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9948\EXCELCNV\5dcb5404-3c94-4373-879f-117db3416199\"/>
    </mc:Choice>
  </mc:AlternateContent>
  <xr:revisionPtr revIDLastSave="0" documentId="8_{0EA8426A-D152-4337-B00B-4B7566A52926}" xr6:coauthVersionLast="47" xr6:coauthVersionMax="47" xr10:uidLastSave="{00000000-0000-0000-0000-000000000000}"/>
  <bookViews>
    <workbookView xWindow="-60" yWindow="-60" windowWidth="15480" windowHeight="11640" xr2:uid="{3C690552-D6F0-40B9-8F46-333D83660B3F}"/>
  </bookViews>
  <sheets>
    <sheet name="Raw_Data" sheetId="2" r:id="rId1"/>
    <sheet name="Working_Sheet" sheetId="1" r:id="rId2"/>
    <sheet name="KPI" sheetId="3" r:id="rId3"/>
    <sheet name="Pivot_table" sheetId="4" r:id="rId4"/>
    <sheet name="Dashboard" sheetId="5" r:id="rId5"/>
  </sheets>
  <definedNames>
    <definedName name="_xlnm._FilterDatabase" localSheetId="1" hidden="1">Working_Sheet!$P:$P</definedName>
    <definedName name="Slicer_Payment_Method">#N/A</definedName>
    <definedName name="Slicer_Shipped">#N/A</definedName>
  </definedNames>
  <calcPr calcId="191028"/>
  <pivotCaches>
    <pivotCache cacheId="111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2" i="1"/>
  <c r="G5" i="3"/>
  <c r="G7" i="3"/>
  <c r="G6" i="3"/>
  <c r="G8" i="3" s="1"/>
  <c r="L732" i="1"/>
  <c r="L733" i="1"/>
  <c r="L734" i="1"/>
  <c r="L735" i="1"/>
  <c r="L736" i="1"/>
  <c r="L737" i="1"/>
  <c r="L738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G3" i="3"/>
  <c r="G2" i="3"/>
  <c r="G4" i="3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869" i="1"/>
  <c r="L870" i="1"/>
  <c r="L871" i="1"/>
  <c r="L872" i="1"/>
  <c r="L873" i="1"/>
  <c r="L874" i="1"/>
  <c r="L875" i="1"/>
  <c r="L876" i="1"/>
  <c r="L877" i="1"/>
  <c r="L878" i="1"/>
  <c r="L879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51" i="1"/>
  <c r="L752" i="1"/>
  <c r="L753" i="1"/>
  <c r="L754" i="1"/>
  <c r="L755" i="1"/>
  <c r="L756" i="1"/>
  <c r="L757" i="1"/>
  <c r="L758" i="1"/>
  <c r="L744" i="1"/>
  <c r="L745" i="1"/>
  <c r="L746" i="1"/>
  <c r="L747" i="1"/>
  <c r="L748" i="1"/>
  <c r="L749" i="1"/>
  <c r="L750" i="1"/>
  <c r="L739" i="1"/>
  <c r="L740" i="1"/>
  <c r="L741" i="1"/>
  <c r="L742" i="1"/>
  <c r="L743" i="1"/>
  <c r="L684" i="1"/>
  <c r="L685" i="1"/>
  <c r="L686" i="1"/>
  <c r="L687" i="1"/>
  <c r="L688" i="1"/>
  <c r="L689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2" i="1"/>
  <c r="G9" i="3" l="1"/>
  <c r="J2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689" i="1"/>
  <c r="J688" i="1"/>
  <c r="J687" i="1"/>
  <c r="J686" i="1"/>
  <c r="J685" i="1"/>
  <c r="J684" i="1"/>
  <c r="J743" i="1"/>
  <c r="J742" i="1"/>
  <c r="J741" i="1"/>
  <c r="J740" i="1"/>
  <c r="J739" i="1"/>
  <c r="J738" i="1"/>
  <c r="J737" i="1"/>
  <c r="J716" i="1"/>
  <c r="J715" i="1"/>
  <c r="J714" i="1"/>
  <c r="J713" i="1"/>
  <c r="J712" i="1"/>
  <c r="J711" i="1"/>
  <c r="J710" i="1"/>
  <c r="J750" i="1"/>
  <c r="J749" i="1"/>
  <c r="J748" i="1"/>
  <c r="J747" i="1"/>
  <c r="J746" i="1"/>
  <c r="J745" i="1"/>
  <c r="J744" i="1"/>
  <c r="J758" i="1"/>
  <c r="J757" i="1"/>
  <c r="J756" i="1"/>
  <c r="J755" i="1"/>
  <c r="J754" i="1"/>
  <c r="J753" i="1"/>
  <c r="J752" i="1"/>
  <c r="J751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79" i="1"/>
  <c r="J878" i="1"/>
  <c r="J877" i="1"/>
  <c r="J876" i="1"/>
  <c r="J875" i="1"/>
  <c r="J874" i="1"/>
  <c r="J873" i="1"/>
  <c r="J872" i="1"/>
  <c r="J871" i="1"/>
  <c r="J870" i="1"/>
  <c r="J869" i="1"/>
  <c r="J10001" i="1"/>
  <c r="J10000" i="1"/>
  <c r="J9999" i="1"/>
  <c r="J9998" i="1"/>
  <c r="J9997" i="1"/>
  <c r="J9996" i="1"/>
  <c r="J9995" i="1"/>
  <c r="J9994" i="1"/>
  <c r="J9993" i="1"/>
  <c r="J9992" i="1"/>
  <c r="J9991" i="1"/>
  <c r="J9990" i="1"/>
  <c r="J9989" i="1"/>
  <c r="J9988" i="1"/>
  <c r="J9987" i="1"/>
  <c r="J9986" i="1"/>
  <c r="J9985" i="1"/>
  <c r="J9984" i="1"/>
  <c r="J9983" i="1"/>
  <c r="J9982" i="1"/>
  <c r="J9981" i="1"/>
  <c r="J9980" i="1"/>
  <c r="J9979" i="1"/>
  <c r="J9978" i="1"/>
  <c r="J9977" i="1"/>
  <c r="J9976" i="1"/>
  <c r="J9975" i="1"/>
  <c r="J9974" i="1"/>
  <c r="J9973" i="1"/>
  <c r="J9972" i="1"/>
  <c r="J9971" i="1"/>
  <c r="J9970" i="1"/>
  <c r="J9969" i="1"/>
  <c r="J9968" i="1"/>
  <c r="J9967" i="1"/>
  <c r="J9966" i="1"/>
  <c r="J9965" i="1"/>
  <c r="J9964" i="1"/>
  <c r="J9963" i="1"/>
  <c r="J9962" i="1"/>
  <c r="J9961" i="1"/>
  <c r="J9960" i="1"/>
  <c r="J9959" i="1"/>
  <c r="J9958" i="1"/>
  <c r="J9957" i="1"/>
  <c r="J9956" i="1"/>
  <c r="J9955" i="1"/>
  <c r="J9954" i="1"/>
  <c r="J9953" i="1"/>
  <c r="J9952" i="1"/>
  <c r="J9951" i="1"/>
  <c r="J9950" i="1"/>
  <c r="J9949" i="1"/>
  <c r="J9948" i="1"/>
  <c r="J9947" i="1"/>
  <c r="J9946" i="1"/>
  <c r="J9945" i="1"/>
  <c r="J9944" i="1"/>
  <c r="J9943" i="1"/>
  <c r="J9942" i="1"/>
  <c r="J9941" i="1"/>
  <c r="J9940" i="1"/>
  <c r="J9939" i="1"/>
  <c r="J9938" i="1"/>
  <c r="J9937" i="1"/>
  <c r="J9936" i="1"/>
  <c r="J9935" i="1"/>
  <c r="J9934" i="1"/>
  <c r="J9933" i="1"/>
  <c r="J9932" i="1"/>
  <c r="J9931" i="1"/>
  <c r="J9930" i="1"/>
  <c r="J9929" i="1"/>
  <c r="J9928" i="1"/>
  <c r="J9927" i="1"/>
  <c r="J9926" i="1"/>
  <c r="J9925" i="1"/>
  <c r="J9924" i="1"/>
  <c r="J9923" i="1"/>
  <c r="J9922" i="1"/>
  <c r="J9921" i="1"/>
  <c r="J9920" i="1"/>
  <c r="J9919" i="1"/>
  <c r="J9918" i="1"/>
  <c r="J9917" i="1"/>
  <c r="J9916" i="1"/>
  <c r="J9915" i="1"/>
  <c r="J9914" i="1"/>
  <c r="J9913" i="1"/>
  <c r="J9912" i="1"/>
  <c r="J9911" i="1"/>
  <c r="J9910" i="1"/>
  <c r="J9909" i="1"/>
  <c r="J9908" i="1"/>
  <c r="J9907" i="1"/>
  <c r="J9906" i="1"/>
  <c r="J9905" i="1"/>
  <c r="J9904" i="1"/>
  <c r="J9903" i="1"/>
  <c r="J9902" i="1"/>
  <c r="J9901" i="1"/>
  <c r="J9900" i="1"/>
  <c r="J9899" i="1"/>
  <c r="J9898" i="1"/>
  <c r="J9897" i="1"/>
  <c r="J9896" i="1"/>
  <c r="J9895" i="1"/>
  <c r="J9894" i="1"/>
  <c r="J9893" i="1"/>
  <c r="J9892" i="1"/>
  <c r="J9891" i="1"/>
  <c r="J9890" i="1"/>
  <c r="J9889" i="1"/>
  <c r="J9888" i="1"/>
  <c r="J9887" i="1"/>
  <c r="J9886" i="1"/>
  <c r="J9885" i="1"/>
  <c r="J9884" i="1"/>
  <c r="J9883" i="1"/>
  <c r="J9882" i="1"/>
  <c r="J9881" i="1"/>
  <c r="J9880" i="1"/>
  <c r="J9879" i="1"/>
  <c r="J9878" i="1"/>
  <c r="J9877" i="1"/>
  <c r="J9876" i="1"/>
  <c r="J9875" i="1"/>
  <c r="J9874" i="1"/>
  <c r="J9873" i="1"/>
  <c r="J9872" i="1"/>
  <c r="J9871" i="1"/>
  <c r="J9870" i="1"/>
  <c r="J9869" i="1"/>
  <c r="J9868" i="1"/>
  <c r="J9867" i="1"/>
  <c r="J9866" i="1"/>
  <c r="J9865" i="1"/>
  <c r="J9864" i="1"/>
  <c r="J9863" i="1"/>
  <c r="J9862" i="1"/>
  <c r="J9861" i="1"/>
  <c r="J9860" i="1"/>
  <c r="J9859" i="1"/>
  <c r="J9858" i="1"/>
  <c r="J9857" i="1"/>
  <c r="J9856" i="1"/>
  <c r="J9855" i="1"/>
  <c r="J9854" i="1"/>
  <c r="J9853" i="1"/>
  <c r="J9852" i="1"/>
  <c r="J9851" i="1"/>
  <c r="J9850" i="1"/>
  <c r="J9849" i="1"/>
  <c r="J9848" i="1"/>
  <c r="J9847" i="1"/>
  <c r="J9846" i="1"/>
  <c r="J9845" i="1"/>
  <c r="J9844" i="1"/>
  <c r="J9843" i="1"/>
  <c r="J9842" i="1"/>
  <c r="J9841" i="1"/>
  <c r="J9840" i="1"/>
  <c r="J9839" i="1"/>
  <c r="J9838" i="1"/>
  <c r="J9837" i="1"/>
  <c r="J9836" i="1"/>
  <c r="J9835" i="1"/>
  <c r="J9834" i="1"/>
  <c r="J9833" i="1"/>
  <c r="J9832" i="1"/>
  <c r="J9831" i="1"/>
  <c r="J9830" i="1"/>
  <c r="J9829" i="1"/>
  <c r="J9828" i="1"/>
  <c r="J9827" i="1"/>
  <c r="J9826" i="1"/>
  <c r="J9825" i="1"/>
  <c r="J9824" i="1"/>
  <c r="J9823" i="1"/>
  <c r="J9822" i="1"/>
  <c r="J9821" i="1"/>
  <c r="J9820" i="1"/>
  <c r="J9819" i="1"/>
  <c r="J9818" i="1"/>
  <c r="J9817" i="1"/>
  <c r="J9816" i="1"/>
  <c r="J9815" i="1"/>
  <c r="J9814" i="1"/>
  <c r="J9813" i="1"/>
  <c r="J9812" i="1"/>
  <c r="J9811" i="1"/>
  <c r="J9810" i="1"/>
  <c r="J9809" i="1"/>
  <c r="J9808" i="1"/>
  <c r="J9807" i="1"/>
  <c r="J9806" i="1"/>
  <c r="J9805" i="1"/>
  <c r="J9804" i="1"/>
  <c r="J9803" i="1"/>
  <c r="J9802" i="1"/>
  <c r="J9801" i="1"/>
  <c r="J9800" i="1"/>
  <c r="J9799" i="1"/>
  <c r="J9798" i="1"/>
  <c r="J9797" i="1"/>
  <c r="J9796" i="1"/>
  <c r="J9795" i="1"/>
  <c r="J9794" i="1"/>
  <c r="J9793" i="1"/>
  <c r="J9792" i="1"/>
  <c r="J9791" i="1"/>
  <c r="J9790" i="1"/>
  <c r="J9789" i="1"/>
  <c r="J9788" i="1"/>
  <c r="J9787" i="1"/>
  <c r="J9786" i="1"/>
  <c r="J9785" i="1"/>
  <c r="J9784" i="1"/>
  <c r="J9783" i="1"/>
  <c r="J9782" i="1"/>
  <c r="J9781" i="1"/>
  <c r="J9780" i="1"/>
  <c r="J9779" i="1"/>
  <c r="J9778" i="1"/>
  <c r="J9777" i="1"/>
  <c r="J9776" i="1"/>
  <c r="J9775" i="1"/>
  <c r="J9774" i="1"/>
  <c r="J9773" i="1"/>
  <c r="J9772" i="1"/>
  <c r="J9771" i="1"/>
  <c r="J9770" i="1"/>
  <c r="J9769" i="1"/>
  <c r="J9768" i="1"/>
  <c r="J9767" i="1"/>
  <c r="J9766" i="1"/>
  <c r="J9765" i="1"/>
  <c r="J9764" i="1"/>
  <c r="J9763" i="1"/>
  <c r="J9762" i="1"/>
  <c r="J9761" i="1"/>
  <c r="J9760" i="1"/>
  <c r="J9759" i="1"/>
  <c r="J9758" i="1"/>
  <c r="J9757" i="1"/>
  <c r="J9756" i="1"/>
  <c r="J9755" i="1"/>
  <c r="J9754" i="1"/>
  <c r="J9753" i="1"/>
  <c r="J9752" i="1"/>
  <c r="J9751" i="1"/>
  <c r="J9750" i="1"/>
  <c r="J9749" i="1"/>
  <c r="J9748" i="1"/>
  <c r="J9747" i="1"/>
  <c r="J9746" i="1"/>
  <c r="J9745" i="1"/>
  <c r="J9744" i="1"/>
  <c r="J9743" i="1"/>
  <c r="J9742" i="1"/>
  <c r="J9741" i="1"/>
  <c r="J9740" i="1"/>
  <c r="J9739" i="1"/>
  <c r="J9738" i="1"/>
  <c r="J9737" i="1"/>
  <c r="J9736" i="1"/>
  <c r="J9735" i="1"/>
  <c r="J9734" i="1"/>
  <c r="J9733" i="1"/>
  <c r="J9732" i="1"/>
  <c r="J9731" i="1"/>
  <c r="J9730" i="1"/>
  <c r="J9729" i="1"/>
  <c r="J9728" i="1"/>
  <c r="J9727" i="1"/>
  <c r="J9726" i="1"/>
  <c r="J9725" i="1"/>
  <c r="J9724" i="1"/>
  <c r="J9723" i="1"/>
  <c r="J9722" i="1"/>
  <c r="J9721" i="1"/>
  <c r="J9720" i="1"/>
  <c r="J9719" i="1"/>
  <c r="J9718" i="1"/>
  <c r="J9717" i="1"/>
  <c r="J9716" i="1"/>
  <c r="J9715" i="1"/>
  <c r="J9714" i="1"/>
  <c r="J9713" i="1"/>
  <c r="J9712" i="1"/>
  <c r="J9711" i="1"/>
  <c r="J9710" i="1"/>
  <c r="J9709" i="1"/>
  <c r="J9708" i="1"/>
  <c r="J9707" i="1"/>
  <c r="J9706" i="1"/>
  <c r="J9705" i="1"/>
  <c r="J9704" i="1"/>
  <c r="J9703" i="1"/>
  <c r="J9702" i="1"/>
  <c r="J9701" i="1"/>
  <c r="J9700" i="1"/>
  <c r="J9699" i="1"/>
  <c r="J9698" i="1"/>
  <c r="J9697" i="1"/>
  <c r="J9696" i="1"/>
  <c r="J9695" i="1"/>
  <c r="J9694" i="1"/>
  <c r="J9693" i="1"/>
  <c r="J9692" i="1"/>
  <c r="J9691" i="1"/>
  <c r="J9690" i="1"/>
  <c r="J9689" i="1"/>
  <c r="J9688" i="1"/>
  <c r="J9687" i="1"/>
  <c r="J9686" i="1"/>
  <c r="J9685" i="1"/>
  <c r="J9684" i="1"/>
  <c r="J9683" i="1"/>
  <c r="J9682" i="1"/>
  <c r="J9681" i="1"/>
  <c r="J9680" i="1"/>
  <c r="J9679" i="1"/>
  <c r="J9678" i="1"/>
  <c r="J9677" i="1"/>
  <c r="J9676" i="1"/>
  <c r="J9675" i="1"/>
  <c r="J9674" i="1"/>
  <c r="J9673" i="1"/>
  <c r="J9672" i="1"/>
  <c r="J9671" i="1"/>
  <c r="J9670" i="1"/>
  <c r="J9669" i="1"/>
  <c r="J9668" i="1"/>
  <c r="J9667" i="1"/>
  <c r="J9666" i="1"/>
  <c r="J9665" i="1"/>
  <c r="J9664" i="1"/>
  <c r="J9663" i="1"/>
  <c r="J9662" i="1"/>
  <c r="J9661" i="1"/>
  <c r="J9660" i="1"/>
  <c r="J9659" i="1"/>
  <c r="J9658" i="1"/>
  <c r="J9657" i="1"/>
  <c r="J9656" i="1"/>
  <c r="J9655" i="1"/>
  <c r="J9654" i="1"/>
  <c r="J9653" i="1"/>
  <c r="J9652" i="1"/>
  <c r="J9651" i="1"/>
  <c r="J9650" i="1"/>
  <c r="J9649" i="1"/>
  <c r="J9648" i="1"/>
  <c r="J9647" i="1"/>
  <c r="J9646" i="1"/>
  <c r="J9645" i="1"/>
  <c r="J9644" i="1"/>
  <c r="J9643" i="1"/>
  <c r="J9642" i="1"/>
  <c r="J9641" i="1"/>
  <c r="J9640" i="1"/>
  <c r="J9639" i="1"/>
  <c r="J9638" i="1"/>
  <c r="J9637" i="1"/>
  <c r="J9636" i="1"/>
  <c r="J9635" i="1"/>
  <c r="J9634" i="1"/>
  <c r="J9633" i="1"/>
  <c r="J9632" i="1"/>
  <c r="J9631" i="1"/>
  <c r="J9630" i="1"/>
  <c r="J9629" i="1"/>
  <c r="J9628" i="1"/>
  <c r="J9627" i="1"/>
  <c r="J9626" i="1"/>
  <c r="J9625" i="1"/>
  <c r="J9624" i="1"/>
  <c r="J9623" i="1"/>
  <c r="J9622" i="1"/>
  <c r="J9621" i="1"/>
  <c r="J9620" i="1"/>
  <c r="J9619" i="1"/>
  <c r="J9618" i="1"/>
  <c r="J9617" i="1"/>
  <c r="J9616" i="1"/>
  <c r="J9615" i="1"/>
  <c r="J9614" i="1"/>
  <c r="J9613" i="1"/>
  <c r="J9612" i="1"/>
  <c r="J9611" i="1"/>
  <c r="J9610" i="1"/>
  <c r="J9609" i="1"/>
  <c r="J9608" i="1"/>
  <c r="J9607" i="1"/>
  <c r="J9606" i="1"/>
  <c r="J9605" i="1"/>
  <c r="J9604" i="1"/>
  <c r="J9603" i="1"/>
  <c r="J9602" i="1"/>
  <c r="J9601" i="1"/>
  <c r="J9600" i="1"/>
  <c r="J9599" i="1"/>
  <c r="J9598" i="1"/>
  <c r="J9597" i="1"/>
  <c r="J9596" i="1"/>
  <c r="J9595" i="1"/>
  <c r="J9594" i="1"/>
  <c r="J9593" i="1"/>
  <c r="J9592" i="1"/>
  <c r="J9591" i="1"/>
  <c r="J9590" i="1"/>
  <c r="J9589" i="1"/>
  <c r="J9588" i="1"/>
  <c r="J9587" i="1"/>
  <c r="J9586" i="1"/>
  <c r="J9585" i="1"/>
  <c r="J9584" i="1"/>
  <c r="J9583" i="1"/>
  <c r="J9582" i="1"/>
  <c r="J9581" i="1"/>
  <c r="J9580" i="1"/>
  <c r="J9579" i="1"/>
  <c r="J9578" i="1"/>
  <c r="J9577" i="1"/>
  <c r="J9576" i="1"/>
  <c r="J9575" i="1"/>
  <c r="J9574" i="1"/>
  <c r="J9573" i="1"/>
  <c r="J9572" i="1"/>
  <c r="J9571" i="1"/>
  <c r="J9570" i="1"/>
  <c r="J9569" i="1"/>
  <c r="J9568" i="1"/>
  <c r="J9567" i="1"/>
  <c r="J9566" i="1"/>
  <c r="J9565" i="1"/>
  <c r="J9564" i="1"/>
  <c r="J9563" i="1"/>
  <c r="J9562" i="1"/>
  <c r="J9561" i="1"/>
  <c r="J9560" i="1"/>
  <c r="J9559" i="1"/>
  <c r="J9558" i="1"/>
  <c r="J9557" i="1"/>
  <c r="J9556" i="1"/>
  <c r="J9555" i="1"/>
  <c r="J9554" i="1"/>
  <c r="J9553" i="1"/>
  <c r="J9552" i="1"/>
  <c r="J9551" i="1"/>
  <c r="J9550" i="1"/>
  <c r="J9549" i="1"/>
  <c r="J9548" i="1"/>
  <c r="J9547" i="1"/>
  <c r="J9546" i="1"/>
  <c r="J9545" i="1"/>
  <c r="J9544" i="1"/>
  <c r="J9543" i="1"/>
  <c r="J9542" i="1"/>
  <c r="J9541" i="1"/>
  <c r="J9540" i="1"/>
  <c r="J9539" i="1"/>
  <c r="J9538" i="1"/>
  <c r="J9537" i="1"/>
  <c r="J9536" i="1"/>
  <c r="J9535" i="1"/>
  <c r="J9534" i="1"/>
  <c r="J9533" i="1"/>
  <c r="J9532" i="1"/>
  <c r="J9531" i="1"/>
  <c r="J9530" i="1"/>
  <c r="J9529" i="1"/>
  <c r="J9528" i="1"/>
  <c r="J9527" i="1"/>
  <c r="J9526" i="1"/>
  <c r="J9525" i="1"/>
  <c r="J9524" i="1"/>
  <c r="J9523" i="1"/>
  <c r="J9522" i="1"/>
  <c r="J9521" i="1"/>
  <c r="J9520" i="1"/>
  <c r="J9519" i="1"/>
  <c r="J9518" i="1"/>
  <c r="J9517" i="1"/>
  <c r="J9516" i="1"/>
  <c r="J9515" i="1"/>
  <c r="J9514" i="1"/>
  <c r="J9513" i="1"/>
  <c r="J9512" i="1"/>
  <c r="J9511" i="1"/>
  <c r="J9510" i="1"/>
  <c r="J9509" i="1"/>
  <c r="J9508" i="1"/>
  <c r="J9507" i="1"/>
  <c r="J9506" i="1"/>
  <c r="J9505" i="1"/>
  <c r="J9504" i="1"/>
  <c r="J9503" i="1"/>
  <c r="J9502" i="1"/>
  <c r="J9501" i="1"/>
  <c r="J9500" i="1"/>
  <c r="J9499" i="1"/>
  <c r="J9498" i="1"/>
  <c r="J9497" i="1"/>
  <c r="J9496" i="1"/>
  <c r="J9495" i="1"/>
  <c r="J9494" i="1"/>
  <c r="J9493" i="1"/>
  <c r="J9492" i="1"/>
  <c r="J9491" i="1"/>
  <c r="J9490" i="1"/>
  <c r="J9489" i="1"/>
  <c r="J9488" i="1"/>
  <c r="J9487" i="1"/>
  <c r="J9486" i="1"/>
  <c r="J9485" i="1"/>
  <c r="J9484" i="1"/>
  <c r="J9483" i="1"/>
  <c r="J9482" i="1"/>
  <c r="J9481" i="1"/>
  <c r="J9480" i="1"/>
  <c r="J9479" i="1"/>
  <c r="J9478" i="1"/>
  <c r="J9477" i="1"/>
  <c r="J9476" i="1"/>
  <c r="J9475" i="1"/>
  <c r="J9474" i="1"/>
  <c r="J9473" i="1"/>
  <c r="J9472" i="1"/>
  <c r="J9471" i="1"/>
  <c r="J9470" i="1"/>
  <c r="J9469" i="1"/>
  <c r="J9468" i="1"/>
  <c r="J9467" i="1"/>
  <c r="J9466" i="1"/>
  <c r="J9465" i="1"/>
  <c r="J9464" i="1"/>
  <c r="J9463" i="1"/>
  <c r="J9462" i="1"/>
  <c r="J9461" i="1"/>
  <c r="J9460" i="1"/>
  <c r="J9459" i="1"/>
  <c r="J9458" i="1"/>
  <c r="J9457" i="1"/>
  <c r="J9456" i="1"/>
  <c r="J9455" i="1"/>
  <c r="J9454" i="1"/>
  <c r="J9453" i="1"/>
  <c r="J9452" i="1"/>
  <c r="J9451" i="1"/>
  <c r="J9450" i="1"/>
  <c r="J9449" i="1"/>
  <c r="J9448" i="1"/>
  <c r="J9447" i="1"/>
  <c r="J9446" i="1"/>
  <c r="J9445" i="1"/>
  <c r="J9444" i="1"/>
  <c r="J9443" i="1"/>
  <c r="J9442" i="1"/>
  <c r="J9441" i="1"/>
  <c r="J9440" i="1"/>
  <c r="J9439" i="1"/>
  <c r="J9438" i="1"/>
  <c r="J9437" i="1"/>
  <c r="J9436" i="1"/>
  <c r="J9435" i="1"/>
  <c r="J9434" i="1"/>
  <c r="J9433" i="1"/>
  <c r="J9432" i="1"/>
  <c r="J9431" i="1"/>
  <c r="J9430" i="1"/>
  <c r="J9429" i="1"/>
  <c r="J9428" i="1"/>
  <c r="J9427" i="1"/>
  <c r="J9426" i="1"/>
  <c r="J9425" i="1"/>
  <c r="J9424" i="1"/>
  <c r="J9423" i="1"/>
  <c r="J9422" i="1"/>
  <c r="J9421" i="1"/>
  <c r="J9420" i="1"/>
  <c r="J9419" i="1"/>
  <c r="J9418" i="1"/>
  <c r="J9417" i="1"/>
  <c r="J9416" i="1"/>
  <c r="J9415" i="1"/>
  <c r="J9414" i="1"/>
  <c r="J9413" i="1"/>
  <c r="J9412" i="1"/>
  <c r="J9411" i="1"/>
  <c r="J9410" i="1"/>
  <c r="J9409" i="1"/>
  <c r="J9408" i="1"/>
  <c r="J9407" i="1"/>
  <c r="J9406" i="1"/>
  <c r="J9405" i="1"/>
  <c r="J9404" i="1"/>
  <c r="J9403" i="1"/>
  <c r="J9402" i="1"/>
  <c r="J9401" i="1"/>
  <c r="J9400" i="1"/>
  <c r="J9399" i="1"/>
  <c r="J9398" i="1"/>
  <c r="J9397" i="1"/>
  <c r="J9396" i="1"/>
  <c r="J9395" i="1"/>
  <c r="J9394" i="1"/>
  <c r="J9393" i="1"/>
  <c r="J9392" i="1"/>
  <c r="J9391" i="1"/>
  <c r="J9390" i="1"/>
  <c r="J9389" i="1"/>
  <c r="J9388" i="1"/>
  <c r="J9387" i="1"/>
  <c r="J9386" i="1"/>
  <c r="J9385" i="1"/>
  <c r="J9384" i="1"/>
  <c r="J9383" i="1"/>
  <c r="J9382" i="1"/>
  <c r="J9381" i="1"/>
  <c r="J9380" i="1"/>
  <c r="J9379" i="1"/>
  <c r="J9378" i="1"/>
  <c r="J9377" i="1"/>
  <c r="J9376" i="1"/>
  <c r="J9375" i="1"/>
  <c r="J9374" i="1"/>
  <c r="J9373" i="1"/>
  <c r="J9372" i="1"/>
  <c r="J9371" i="1"/>
  <c r="J9370" i="1"/>
  <c r="J9369" i="1"/>
  <c r="J9368" i="1"/>
  <c r="J9367" i="1"/>
  <c r="J9366" i="1"/>
  <c r="J9365" i="1"/>
  <c r="J9364" i="1"/>
  <c r="J9363" i="1"/>
  <c r="J9362" i="1"/>
  <c r="J9361" i="1"/>
  <c r="J9360" i="1"/>
  <c r="J9359" i="1"/>
  <c r="J9358" i="1"/>
  <c r="J9357" i="1"/>
  <c r="J9356" i="1"/>
  <c r="J9355" i="1"/>
  <c r="J9354" i="1"/>
  <c r="J9353" i="1"/>
  <c r="J9352" i="1"/>
  <c r="J9351" i="1"/>
  <c r="J9350" i="1"/>
  <c r="J9349" i="1"/>
  <c r="J9348" i="1"/>
  <c r="J9347" i="1"/>
  <c r="J9346" i="1"/>
  <c r="J9345" i="1"/>
  <c r="J9344" i="1"/>
  <c r="J9343" i="1"/>
  <c r="J9342" i="1"/>
  <c r="J9341" i="1"/>
  <c r="J9340" i="1"/>
  <c r="J9339" i="1"/>
  <c r="J9338" i="1"/>
  <c r="J9337" i="1"/>
  <c r="J9336" i="1"/>
  <c r="J9335" i="1"/>
  <c r="J9334" i="1"/>
  <c r="J9333" i="1"/>
  <c r="J9332" i="1"/>
  <c r="J9331" i="1"/>
  <c r="J9330" i="1"/>
  <c r="J9329" i="1"/>
  <c r="J9328" i="1"/>
  <c r="J9327" i="1"/>
  <c r="J9326" i="1"/>
  <c r="J9325" i="1"/>
  <c r="J9324" i="1"/>
  <c r="J9323" i="1"/>
  <c r="J9322" i="1"/>
  <c r="J9321" i="1"/>
  <c r="J9320" i="1"/>
  <c r="J9319" i="1"/>
  <c r="J9318" i="1"/>
  <c r="J9317" i="1"/>
  <c r="J9316" i="1"/>
  <c r="J9315" i="1"/>
  <c r="J9314" i="1"/>
  <c r="J9313" i="1"/>
  <c r="J9312" i="1"/>
  <c r="J9311" i="1"/>
  <c r="J9310" i="1"/>
  <c r="J9309" i="1"/>
  <c r="J9308" i="1"/>
  <c r="J9307" i="1"/>
  <c r="J9306" i="1"/>
  <c r="J9305" i="1"/>
  <c r="J9304" i="1"/>
  <c r="J9303" i="1"/>
  <c r="J9302" i="1"/>
  <c r="J9301" i="1"/>
  <c r="J9300" i="1"/>
  <c r="J9299" i="1"/>
  <c r="J9298" i="1"/>
  <c r="J9297" i="1"/>
  <c r="J9296" i="1"/>
  <c r="J9295" i="1"/>
  <c r="J9294" i="1"/>
  <c r="J9293" i="1"/>
  <c r="J9292" i="1"/>
  <c r="J9291" i="1"/>
  <c r="J9290" i="1"/>
  <c r="J9289" i="1"/>
  <c r="J9288" i="1"/>
  <c r="J9287" i="1"/>
  <c r="J9286" i="1"/>
  <c r="J9285" i="1"/>
  <c r="J9284" i="1"/>
  <c r="J9283" i="1"/>
  <c r="J9282" i="1"/>
  <c r="J9281" i="1"/>
  <c r="J9280" i="1"/>
  <c r="J9279" i="1"/>
  <c r="J9278" i="1"/>
  <c r="J9277" i="1"/>
  <c r="J9276" i="1"/>
  <c r="J9275" i="1"/>
  <c r="J9274" i="1"/>
  <c r="J9273" i="1"/>
  <c r="J9272" i="1"/>
  <c r="J9271" i="1"/>
  <c r="J9270" i="1"/>
  <c r="J9269" i="1"/>
  <c r="J9268" i="1"/>
  <c r="J9267" i="1"/>
  <c r="J9266" i="1"/>
  <c r="J9265" i="1"/>
  <c r="J9264" i="1"/>
  <c r="J9263" i="1"/>
  <c r="J9262" i="1"/>
  <c r="J9261" i="1"/>
  <c r="J9260" i="1"/>
  <c r="J9259" i="1"/>
  <c r="J9258" i="1"/>
  <c r="J9257" i="1"/>
  <c r="J9256" i="1"/>
  <c r="J9255" i="1"/>
  <c r="J9254" i="1"/>
  <c r="J9253" i="1"/>
  <c r="J9252" i="1"/>
  <c r="J9251" i="1"/>
  <c r="J9250" i="1"/>
  <c r="J9249" i="1"/>
  <c r="J9248" i="1"/>
  <c r="J9247" i="1"/>
  <c r="J9246" i="1"/>
  <c r="J9245" i="1"/>
  <c r="J9244" i="1"/>
  <c r="J9243" i="1"/>
  <c r="J9242" i="1"/>
  <c r="J9241" i="1"/>
  <c r="J9240" i="1"/>
  <c r="J9239" i="1"/>
  <c r="J9238" i="1"/>
  <c r="J9237" i="1"/>
  <c r="J9236" i="1"/>
  <c r="J9235" i="1"/>
  <c r="J9234" i="1"/>
  <c r="J9233" i="1"/>
  <c r="J9232" i="1"/>
  <c r="J9231" i="1"/>
  <c r="J9230" i="1"/>
  <c r="J9229" i="1"/>
  <c r="J9228" i="1"/>
  <c r="J9227" i="1"/>
  <c r="J9226" i="1"/>
  <c r="J9225" i="1"/>
  <c r="J9224" i="1"/>
  <c r="J9223" i="1"/>
  <c r="J9222" i="1"/>
  <c r="J9221" i="1"/>
  <c r="J9220" i="1"/>
  <c r="J9219" i="1"/>
  <c r="J9218" i="1"/>
  <c r="J9217" i="1"/>
  <c r="J9216" i="1"/>
  <c r="J9215" i="1"/>
  <c r="J9214" i="1"/>
  <c r="J9213" i="1"/>
  <c r="J9212" i="1"/>
  <c r="J9211" i="1"/>
  <c r="J9210" i="1"/>
  <c r="J9209" i="1"/>
  <c r="J9208" i="1"/>
  <c r="J9207" i="1"/>
  <c r="J9206" i="1"/>
  <c r="J9205" i="1"/>
  <c r="J9204" i="1"/>
  <c r="J9203" i="1"/>
  <c r="J9202" i="1"/>
  <c r="J9201" i="1"/>
  <c r="J9200" i="1"/>
  <c r="J9199" i="1"/>
  <c r="J9198" i="1"/>
  <c r="J9197" i="1"/>
  <c r="J9196" i="1"/>
  <c r="J9195" i="1"/>
  <c r="J9194" i="1"/>
  <c r="J9193" i="1"/>
  <c r="J9192" i="1"/>
  <c r="J9191" i="1"/>
  <c r="J9190" i="1"/>
  <c r="J9189" i="1"/>
  <c r="J9188" i="1"/>
  <c r="J9187" i="1"/>
  <c r="J9186" i="1"/>
  <c r="J9185" i="1"/>
  <c r="J9184" i="1"/>
  <c r="J9183" i="1"/>
  <c r="J9182" i="1"/>
  <c r="J9181" i="1"/>
  <c r="J9180" i="1"/>
  <c r="J9179" i="1"/>
  <c r="J9178" i="1"/>
  <c r="J9177" i="1"/>
  <c r="J9176" i="1"/>
  <c r="J9175" i="1"/>
  <c r="J9174" i="1"/>
  <c r="J9173" i="1"/>
  <c r="J9172" i="1"/>
  <c r="J9171" i="1"/>
  <c r="J9170" i="1"/>
  <c r="J9169" i="1"/>
  <c r="J9168" i="1"/>
  <c r="J9167" i="1"/>
  <c r="J9166" i="1"/>
  <c r="J9165" i="1"/>
  <c r="J9164" i="1"/>
  <c r="J9163" i="1"/>
  <c r="J9162" i="1"/>
  <c r="J9161" i="1"/>
  <c r="J9160" i="1"/>
  <c r="J9159" i="1"/>
  <c r="J9158" i="1"/>
  <c r="J9157" i="1"/>
  <c r="J9156" i="1"/>
  <c r="J9155" i="1"/>
  <c r="J9154" i="1"/>
  <c r="J9153" i="1"/>
  <c r="J9152" i="1"/>
  <c r="J9151" i="1"/>
  <c r="J9150" i="1"/>
  <c r="J9149" i="1"/>
  <c r="J9148" i="1"/>
  <c r="J9147" i="1"/>
  <c r="J9146" i="1"/>
  <c r="J9145" i="1"/>
  <c r="J9144" i="1"/>
  <c r="J9143" i="1"/>
  <c r="J9142" i="1"/>
  <c r="J9141" i="1"/>
  <c r="J9140" i="1"/>
  <c r="J9139" i="1"/>
  <c r="J9138" i="1"/>
  <c r="J9137" i="1"/>
  <c r="J9136" i="1"/>
  <c r="J9135" i="1"/>
  <c r="J9134" i="1"/>
  <c r="J9133" i="1"/>
  <c r="J9132" i="1"/>
  <c r="J9131" i="1"/>
  <c r="J9130" i="1"/>
  <c r="J9129" i="1"/>
  <c r="J9128" i="1"/>
  <c r="J9127" i="1"/>
  <c r="J9126" i="1"/>
  <c r="J9125" i="1"/>
  <c r="J9124" i="1"/>
  <c r="J9123" i="1"/>
  <c r="J9122" i="1"/>
  <c r="J9121" i="1"/>
  <c r="J9120" i="1"/>
  <c r="J9119" i="1"/>
  <c r="J9118" i="1"/>
  <c r="J9117" i="1"/>
  <c r="J9116" i="1"/>
  <c r="J9115" i="1"/>
  <c r="J9114" i="1"/>
  <c r="J9113" i="1"/>
  <c r="J9112" i="1"/>
  <c r="J9111" i="1"/>
  <c r="J9110" i="1"/>
  <c r="J9109" i="1"/>
  <c r="J9108" i="1"/>
  <c r="J9107" i="1"/>
  <c r="J9106" i="1"/>
  <c r="J9105" i="1"/>
  <c r="J9104" i="1"/>
  <c r="J9103" i="1"/>
  <c r="J9102" i="1"/>
  <c r="J9101" i="1"/>
  <c r="J9100" i="1"/>
  <c r="J9099" i="1"/>
  <c r="J9098" i="1"/>
  <c r="J9097" i="1"/>
  <c r="J9096" i="1"/>
  <c r="J9095" i="1"/>
  <c r="J9094" i="1"/>
  <c r="J9093" i="1"/>
  <c r="J9092" i="1"/>
  <c r="J9091" i="1"/>
  <c r="J9090" i="1"/>
  <c r="J9089" i="1"/>
  <c r="J9088" i="1"/>
  <c r="J9087" i="1"/>
  <c r="J9086" i="1"/>
  <c r="J9085" i="1"/>
  <c r="J9084" i="1"/>
  <c r="J9083" i="1"/>
  <c r="J9082" i="1"/>
  <c r="J9081" i="1"/>
  <c r="J9080" i="1"/>
  <c r="J9079" i="1"/>
  <c r="J9078" i="1"/>
  <c r="J9077" i="1"/>
  <c r="J9076" i="1"/>
  <c r="J9075" i="1"/>
  <c r="J9074" i="1"/>
  <c r="J9073" i="1"/>
  <c r="J9072" i="1"/>
  <c r="J9071" i="1"/>
  <c r="J9070" i="1"/>
  <c r="J9069" i="1"/>
  <c r="J9068" i="1"/>
  <c r="J9067" i="1"/>
  <c r="J9066" i="1"/>
  <c r="J9065" i="1"/>
  <c r="J9064" i="1"/>
  <c r="J9063" i="1"/>
  <c r="J9062" i="1"/>
  <c r="J9061" i="1"/>
  <c r="J9060" i="1"/>
  <c r="J9059" i="1"/>
  <c r="J9058" i="1"/>
  <c r="J9057" i="1"/>
  <c r="J9056" i="1"/>
  <c r="J9055" i="1"/>
  <c r="J9054" i="1"/>
  <c r="J9053" i="1"/>
  <c r="J9052" i="1"/>
  <c r="J9051" i="1"/>
  <c r="J9050" i="1"/>
  <c r="J9049" i="1"/>
  <c r="J9048" i="1"/>
  <c r="J9047" i="1"/>
  <c r="J9046" i="1"/>
  <c r="J9045" i="1"/>
  <c r="J9044" i="1"/>
  <c r="J9043" i="1"/>
  <c r="J9042" i="1"/>
  <c r="J9041" i="1"/>
  <c r="J9040" i="1"/>
  <c r="J9039" i="1"/>
  <c r="J9038" i="1"/>
  <c r="J9037" i="1"/>
  <c r="J9036" i="1"/>
  <c r="J9035" i="1"/>
  <c r="J9034" i="1"/>
  <c r="J9033" i="1"/>
  <c r="J9032" i="1"/>
  <c r="J9031" i="1"/>
  <c r="J9030" i="1"/>
  <c r="J9029" i="1"/>
  <c r="J9028" i="1"/>
  <c r="J9027" i="1"/>
  <c r="J9026" i="1"/>
  <c r="J9025" i="1"/>
  <c r="J9024" i="1"/>
  <c r="J9023" i="1"/>
  <c r="J9022" i="1"/>
  <c r="J9021" i="1"/>
  <c r="J9020" i="1"/>
  <c r="J9019" i="1"/>
  <c r="J9018" i="1"/>
  <c r="J9017" i="1"/>
  <c r="J9016" i="1"/>
  <c r="J9015" i="1"/>
  <c r="J9014" i="1"/>
  <c r="J9013" i="1"/>
  <c r="J9012" i="1"/>
  <c r="J9011" i="1"/>
  <c r="J9010" i="1"/>
  <c r="J9009" i="1"/>
  <c r="J9008" i="1"/>
  <c r="J9007" i="1"/>
  <c r="J9006" i="1"/>
  <c r="J9005" i="1"/>
  <c r="J9004" i="1"/>
  <c r="J9003" i="1"/>
  <c r="J9002" i="1"/>
  <c r="J9001" i="1"/>
  <c r="J9000" i="1"/>
  <c r="J8999" i="1"/>
  <c r="J8998" i="1"/>
  <c r="J8997" i="1"/>
  <c r="J8996" i="1"/>
  <c r="J8995" i="1"/>
  <c r="J8994" i="1"/>
  <c r="J8993" i="1"/>
  <c r="J8992" i="1"/>
  <c r="J8991" i="1"/>
  <c r="J8990" i="1"/>
  <c r="J8989" i="1"/>
  <c r="J8988" i="1"/>
  <c r="J8987" i="1"/>
  <c r="J8986" i="1"/>
  <c r="J8985" i="1"/>
  <c r="J8984" i="1"/>
  <c r="J8983" i="1"/>
  <c r="J8982" i="1"/>
  <c r="J8981" i="1"/>
  <c r="J8980" i="1"/>
  <c r="J8979" i="1"/>
  <c r="J8978" i="1"/>
  <c r="J8977" i="1"/>
  <c r="J8976" i="1"/>
  <c r="J8975" i="1"/>
  <c r="J8974" i="1"/>
  <c r="J8973" i="1"/>
  <c r="J8972" i="1"/>
  <c r="J8971" i="1"/>
  <c r="J8970" i="1"/>
  <c r="J8969" i="1"/>
  <c r="J8968" i="1"/>
  <c r="J8967" i="1"/>
  <c r="J8966" i="1"/>
  <c r="J8965" i="1"/>
  <c r="J8964" i="1"/>
  <c r="J8963" i="1"/>
  <c r="J8962" i="1"/>
  <c r="J8961" i="1"/>
  <c r="J8960" i="1"/>
  <c r="J8959" i="1"/>
  <c r="J8958" i="1"/>
  <c r="J8957" i="1"/>
  <c r="J8956" i="1"/>
  <c r="J8955" i="1"/>
  <c r="J8954" i="1"/>
  <c r="J8953" i="1"/>
  <c r="J8952" i="1"/>
  <c r="J8951" i="1"/>
  <c r="J8950" i="1"/>
  <c r="J8949" i="1"/>
  <c r="J8948" i="1"/>
  <c r="J8947" i="1"/>
  <c r="J8946" i="1"/>
  <c r="J8945" i="1"/>
  <c r="J8944" i="1"/>
  <c r="J8943" i="1"/>
  <c r="J8942" i="1"/>
  <c r="J8941" i="1"/>
  <c r="J8940" i="1"/>
  <c r="J8939" i="1"/>
  <c r="J8938" i="1"/>
  <c r="J8937" i="1"/>
  <c r="J8936" i="1"/>
  <c r="J8935" i="1"/>
  <c r="J8934" i="1"/>
  <c r="J8933" i="1"/>
  <c r="J8932" i="1"/>
  <c r="J8931" i="1"/>
  <c r="J8930" i="1"/>
  <c r="J8929" i="1"/>
  <c r="J8928" i="1"/>
  <c r="J8927" i="1"/>
  <c r="J8926" i="1"/>
  <c r="J8925" i="1"/>
  <c r="J8924" i="1"/>
  <c r="J8923" i="1"/>
  <c r="J8922" i="1"/>
  <c r="J8921" i="1"/>
  <c r="J8920" i="1"/>
  <c r="J8919" i="1"/>
  <c r="J8918" i="1"/>
  <c r="J8917" i="1"/>
  <c r="J8916" i="1"/>
  <c r="J8915" i="1"/>
  <c r="J8914" i="1"/>
  <c r="J8913" i="1"/>
  <c r="J8912" i="1"/>
  <c r="J8911" i="1"/>
  <c r="J8910" i="1"/>
  <c r="J8909" i="1"/>
  <c r="J8908" i="1"/>
  <c r="J8907" i="1"/>
  <c r="J8906" i="1"/>
  <c r="J8905" i="1"/>
  <c r="J8904" i="1"/>
  <c r="J8903" i="1"/>
  <c r="J8902" i="1"/>
  <c r="J8901" i="1"/>
  <c r="J8900" i="1"/>
  <c r="J8899" i="1"/>
  <c r="J8898" i="1"/>
  <c r="J8897" i="1"/>
  <c r="J8896" i="1"/>
  <c r="J8895" i="1"/>
  <c r="J8894" i="1"/>
  <c r="J8893" i="1"/>
  <c r="J8892" i="1"/>
  <c r="J8891" i="1"/>
  <c r="J8890" i="1"/>
  <c r="J8889" i="1"/>
  <c r="J8888" i="1"/>
  <c r="J8887" i="1"/>
  <c r="J8886" i="1"/>
  <c r="J8885" i="1"/>
  <c r="J8884" i="1"/>
  <c r="J8883" i="1"/>
  <c r="J8882" i="1"/>
  <c r="J8881" i="1"/>
  <c r="J8880" i="1"/>
  <c r="J8879" i="1"/>
  <c r="J8878" i="1"/>
  <c r="J8877" i="1"/>
  <c r="J8876" i="1"/>
  <c r="J8875" i="1"/>
  <c r="J8874" i="1"/>
  <c r="J8873" i="1"/>
  <c r="J8872" i="1"/>
  <c r="J8871" i="1"/>
  <c r="J8870" i="1"/>
  <c r="J8869" i="1"/>
  <c r="J8868" i="1"/>
  <c r="J8867" i="1"/>
  <c r="J8866" i="1"/>
  <c r="J8865" i="1"/>
  <c r="J8864" i="1"/>
  <c r="J8863" i="1"/>
  <c r="J8862" i="1"/>
  <c r="J8861" i="1"/>
  <c r="J8860" i="1"/>
  <c r="J8859" i="1"/>
  <c r="J8858" i="1"/>
  <c r="J8857" i="1"/>
  <c r="J8856" i="1"/>
  <c r="J8855" i="1"/>
  <c r="J8854" i="1"/>
  <c r="J8853" i="1"/>
  <c r="J8852" i="1"/>
  <c r="J8851" i="1"/>
  <c r="J8850" i="1"/>
  <c r="J8849" i="1"/>
  <c r="J8848" i="1"/>
  <c r="J8847" i="1"/>
  <c r="J8846" i="1"/>
  <c r="J8845" i="1"/>
  <c r="J8844" i="1"/>
  <c r="J8843" i="1"/>
  <c r="J8842" i="1"/>
  <c r="J8841" i="1"/>
  <c r="J8840" i="1"/>
  <c r="J8839" i="1"/>
  <c r="J8838" i="1"/>
  <c r="J8837" i="1"/>
  <c r="J8836" i="1"/>
  <c r="J8835" i="1"/>
  <c r="J8834" i="1"/>
  <c r="J8833" i="1"/>
  <c r="J8832" i="1"/>
  <c r="J8831" i="1"/>
  <c r="J8830" i="1"/>
  <c r="J8829" i="1"/>
  <c r="J8828" i="1"/>
  <c r="J8827" i="1"/>
  <c r="J8826" i="1"/>
  <c r="J8825" i="1"/>
  <c r="J8824" i="1"/>
  <c r="J8823" i="1"/>
  <c r="J8822" i="1"/>
  <c r="J8821" i="1"/>
  <c r="J8820" i="1"/>
  <c r="J8819" i="1"/>
  <c r="J8818" i="1"/>
  <c r="J8817" i="1"/>
  <c r="J8816" i="1"/>
  <c r="J8815" i="1"/>
  <c r="J8814" i="1"/>
  <c r="J8813" i="1"/>
  <c r="J8812" i="1"/>
  <c r="J8811" i="1"/>
  <c r="J8810" i="1"/>
  <c r="J8809" i="1"/>
  <c r="J8808" i="1"/>
  <c r="J8807" i="1"/>
  <c r="J8806" i="1"/>
  <c r="J8805" i="1"/>
  <c r="J8804" i="1"/>
  <c r="J8803" i="1"/>
  <c r="J8802" i="1"/>
  <c r="J8801" i="1"/>
  <c r="J8800" i="1"/>
  <c r="J8799" i="1"/>
  <c r="J8798" i="1"/>
  <c r="J8797" i="1"/>
  <c r="J8796" i="1"/>
  <c r="J8795" i="1"/>
  <c r="J8794" i="1"/>
  <c r="J8793" i="1"/>
  <c r="J8792" i="1"/>
  <c r="J8791" i="1"/>
  <c r="J8790" i="1"/>
  <c r="J8789" i="1"/>
  <c r="J8788" i="1"/>
  <c r="J8787" i="1"/>
  <c r="J8786" i="1"/>
  <c r="J8785" i="1"/>
  <c r="J8784" i="1"/>
  <c r="J8783" i="1"/>
  <c r="J8782" i="1"/>
  <c r="J8781" i="1"/>
  <c r="J8780" i="1"/>
  <c r="J8779" i="1"/>
  <c r="J8778" i="1"/>
  <c r="J8777" i="1"/>
  <c r="J8776" i="1"/>
  <c r="J8775" i="1"/>
  <c r="J8774" i="1"/>
  <c r="J8773" i="1"/>
  <c r="J8772" i="1"/>
  <c r="J8771" i="1"/>
  <c r="J8770" i="1"/>
  <c r="J8769" i="1"/>
  <c r="J8768" i="1"/>
  <c r="J8767" i="1"/>
  <c r="J8766" i="1"/>
  <c r="J8765" i="1"/>
  <c r="J8764" i="1"/>
  <c r="J8763" i="1"/>
  <c r="J8762" i="1"/>
  <c r="J8761" i="1"/>
  <c r="J8760" i="1"/>
  <c r="J8759" i="1"/>
  <c r="J8758" i="1"/>
  <c r="J8757" i="1"/>
  <c r="J8756" i="1"/>
  <c r="J8755" i="1"/>
  <c r="J8754" i="1"/>
  <c r="J8753" i="1"/>
  <c r="J8752" i="1"/>
  <c r="J8751" i="1"/>
  <c r="J8750" i="1"/>
  <c r="J8749" i="1"/>
  <c r="J8748" i="1"/>
  <c r="J8747" i="1"/>
  <c r="J8746" i="1"/>
  <c r="J8745" i="1"/>
  <c r="J8744" i="1"/>
  <c r="J8743" i="1"/>
  <c r="J8742" i="1"/>
  <c r="J8741" i="1"/>
  <c r="J8740" i="1"/>
  <c r="J8739" i="1"/>
  <c r="J8738" i="1"/>
  <c r="J8737" i="1"/>
  <c r="J8736" i="1"/>
  <c r="J8735" i="1"/>
  <c r="J8734" i="1"/>
  <c r="J8733" i="1"/>
  <c r="J8732" i="1"/>
  <c r="J8731" i="1"/>
  <c r="J8730" i="1"/>
  <c r="J8729" i="1"/>
  <c r="J8728" i="1"/>
  <c r="J8727" i="1"/>
  <c r="J8726" i="1"/>
  <c r="J8725" i="1"/>
  <c r="J8724" i="1"/>
  <c r="J8723" i="1"/>
  <c r="J8722" i="1"/>
  <c r="J8721" i="1"/>
  <c r="J8720" i="1"/>
  <c r="J8719" i="1"/>
  <c r="J8718" i="1"/>
  <c r="J8717" i="1"/>
  <c r="J8716" i="1"/>
  <c r="J8715" i="1"/>
  <c r="J8714" i="1"/>
  <c r="J8713" i="1"/>
  <c r="J8712" i="1"/>
  <c r="J8711" i="1"/>
  <c r="J8710" i="1"/>
  <c r="J8709" i="1"/>
  <c r="J8708" i="1"/>
  <c r="J8707" i="1"/>
  <c r="J8706" i="1"/>
  <c r="J8705" i="1"/>
  <c r="J8704" i="1"/>
  <c r="J8703" i="1"/>
  <c r="J8702" i="1"/>
  <c r="J8701" i="1"/>
  <c r="J8700" i="1"/>
  <c r="J8699" i="1"/>
  <c r="J8698" i="1"/>
  <c r="J8697" i="1"/>
  <c r="J8696" i="1"/>
  <c r="J8695" i="1"/>
  <c r="J8694" i="1"/>
  <c r="J8693" i="1"/>
  <c r="J8692" i="1"/>
  <c r="J8691" i="1"/>
  <c r="J8690" i="1"/>
  <c r="J8689" i="1"/>
  <c r="J8688" i="1"/>
  <c r="J8687" i="1"/>
  <c r="J8686" i="1"/>
  <c r="J8685" i="1"/>
  <c r="J8684" i="1"/>
  <c r="J8683" i="1"/>
  <c r="J8682" i="1"/>
  <c r="J8681" i="1"/>
  <c r="J8680" i="1"/>
  <c r="J8679" i="1"/>
  <c r="J8678" i="1"/>
  <c r="J8677" i="1"/>
  <c r="J8676" i="1"/>
  <c r="J8675" i="1"/>
  <c r="J8674" i="1"/>
  <c r="J8673" i="1"/>
  <c r="J8672" i="1"/>
  <c r="J8671" i="1"/>
  <c r="J8670" i="1"/>
  <c r="J8669" i="1"/>
  <c r="J8668" i="1"/>
  <c r="J8667" i="1"/>
  <c r="J8666" i="1"/>
  <c r="J8665" i="1"/>
  <c r="J8664" i="1"/>
  <c r="J8663" i="1"/>
  <c r="J8662" i="1"/>
  <c r="J8661" i="1"/>
  <c r="J8660" i="1"/>
  <c r="J8659" i="1"/>
  <c r="J8658" i="1"/>
  <c r="J8657" i="1"/>
  <c r="J8656" i="1"/>
  <c r="J8655" i="1"/>
  <c r="J8654" i="1"/>
  <c r="J8653" i="1"/>
  <c r="J8652" i="1"/>
  <c r="J8651" i="1"/>
  <c r="J8650" i="1"/>
  <c r="J8649" i="1"/>
  <c r="J8648" i="1"/>
  <c r="J8647" i="1"/>
  <c r="J8646" i="1"/>
  <c r="J8645" i="1"/>
  <c r="J8644" i="1"/>
  <c r="J8643" i="1"/>
  <c r="J8642" i="1"/>
  <c r="J8641" i="1"/>
  <c r="J8640" i="1"/>
  <c r="J8639" i="1"/>
  <c r="J8638" i="1"/>
  <c r="J8637" i="1"/>
  <c r="J8636" i="1"/>
  <c r="J8635" i="1"/>
  <c r="J8634" i="1"/>
  <c r="J8633" i="1"/>
  <c r="J8632" i="1"/>
  <c r="J8631" i="1"/>
  <c r="J8630" i="1"/>
  <c r="J8629" i="1"/>
  <c r="J8628" i="1"/>
  <c r="J8627" i="1"/>
  <c r="J8626" i="1"/>
  <c r="J8625" i="1"/>
  <c r="J8624" i="1"/>
  <c r="J8623" i="1"/>
  <c r="J8622" i="1"/>
  <c r="J8621" i="1"/>
  <c r="J8620" i="1"/>
  <c r="J8619" i="1"/>
  <c r="J8618" i="1"/>
  <c r="J8617" i="1"/>
  <c r="J8616" i="1"/>
  <c r="J8615" i="1"/>
  <c r="J8614" i="1"/>
  <c r="J8613" i="1"/>
  <c r="J8612" i="1"/>
  <c r="J8611" i="1"/>
  <c r="J8610" i="1"/>
  <c r="J8609" i="1"/>
  <c r="J8608" i="1"/>
  <c r="J8607" i="1"/>
  <c r="J8606" i="1"/>
  <c r="J8605" i="1"/>
  <c r="J8604" i="1"/>
  <c r="J8603" i="1"/>
  <c r="J8602" i="1"/>
  <c r="J8601" i="1"/>
  <c r="J8600" i="1"/>
  <c r="J8599" i="1"/>
  <c r="J8598" i="1"/>
  <c r="J8597" i="1"/>
  <c r="J8596" i="1"/>
  <c r="J8595" i="1"/>
  <c r="J8594" i="1"/>
  <c r="J8593" i="1"/>
  <c r="J8592" i="1"/>
  <c r="J8591" i="1"/>
  <c r="J8590" i="1"/>
  <c r="J8589" i="1"/>
  <c r="J8588" i="1"/>
  <c r="J8587" i="1"/>
  <c r="J8586" i="1"/>
  <c r="J8585" i="1"/>
  <c r="J8584" i="1"/>
  <c r="J8583" i="1"/>
  <c r="J8582" i="1"/>
  <c r="J8581" i="1"/>
  <c r="J8580" i="1"/>
  <c r="J8579" i="1"/>
  <c r="J8578" i="1"/>
  <c r="J8577" i="1"/>
  <c r="J8576" i="1"/>
  <c r="J8575" i="1"/>
  <c r="J8574" i="1"/>
  <c r="J8573" i="1"/>
  <c r="J8572" i="1"/>
  <c r="J8571" i="1"/>
  <c r="J8570" i="1"/>
  <c r="J8569" i="1"/>
  <c r="J8568" i="1"/>
  <c r="J8567" i="1"/>
  <c r="J8566" i="1"/>
  <c r="J8565" i="1"/>
  <c r="J8564" i="1"/>
  <c r="J8563" i="1"/>
  <c r="J8562" i="1"/>
  <c r="J8561" i="1"/>
  <c r="J8560" i="1"/>
  <c r="J8559" i="1"/>
  <c r="J8558" i="1"/>
  <c r="J8557" i="1"/>
  <c r="J8556" i="1"/>
  <c r="J8555" i="1"/>
  <c r="J8554" i="1"/>
  <c r="J8553" i="1"/>
  <c r="J8552" i="1"/>
  <c r="J8551" i="1"/>
  <c r="J8550" i="1"/>
  <c r="J8549" i="1"/>
  <c r="J8548" i="1"/>
  <c r="J8547" i="1"/>
  <c r="J8546" i="1"/>
  <c r="J8545" i="1"/>
  <c r="J8544" i="1"/>
  <c r="J8543" i="1"/>
  <c r="J8542" i="1"/>
  <c r="J8541" i="1"/>
  <c r="J8540" i="1"/>
  <c r="J8539" i="1"/>
  <c r="J8538" i="1"/>
  <c r="J8537" i="1"/>
  <c r="J8536" i="1"/>
  <c r="J8535" i="1"/>
  <c r="J8534" i="1"/>
  <c r="J8533" i="1"/>
  <c r="J8532" i="1"/>
  <c r="J8531" i="1"/>
  <c r="J8530" i="1"/>
  <c r="J8529" i="1"/>
  <c r="J8528" i="1"/>
  <c r="J8527" i="1"/>
  <c r="J8526" i="1"/>
  <c r="J8525" i="1"/>
  <c r="J8524" i="1"/>
  <c r="J8523" i="1"/>
  <c r="J8522" i="1"/>
  <c r="J8521" i="1"/>
  <c r="J8520" i="1"/>
  <c r="J8519" i="1"/>
  <c r="J8518" i="1"/>
  <c r="J8517" i="1"/>
  <c r="J8516" i="1"/>
  <c r="J8515" i="1"/>
  <c r="J8514" i="1"/>
  <c r="J8513" i="1"/>
  <c r="J8512" i="1"/>
  <c r="J8511" i="1"/>
  <c r="J8510" i="1"/>
  <c r="J8509" i="1"/>
  <c r="J8508" i="1"/>
  <c r="J8507" i="1"/>
  <c r="J8506" i="1"/>
  <c r="J8505" i="1"/>
  <c r="J8504" i="1"/>
  <c r="J8503" i="1"/>
  <c r="J8502" i="1"/>
  <c r="J8501" i="1"/>
  <c r="J8500" i="1"/>
  <c r="J8499" i="1"/>
  <c r="J8498" i="1"/>
  <c r="J8497" i="1"/>
  <c r="J8496" i="1"/>
  <c r="J8495" i="1"/>
  <c r="J8494" i="1"/>
  <c r="J8493" i="1"/>
  <c r="J8492" i="1"/>
  <c r="J8491" i="1"/>
  <c r="J8490" i="1"/>
  <c r="J8489" i="1"/>
  <c r="J8488" i="1"/>
  <c r="J8487" i="1"/>
  <c r="J8486" i="1"/>
  <c r="J8485" i="1"/>
  <c r="J8484" i="1"/>
  <c r="J8483" i="1"/>
  <c r="J8482" i="1"/>
  <c r="J8481" i="1"/>
  <c r="J8480" i="1"/>
  <c r="J8479" i="1"/>
  <c r="J8478" i="1"/>
  <c r="J8477" i="1"/>
  <c r="J8476" i="1"/>
  <c r="J8475" i="1"/>
  <c r="J8474" i="1"/>
  <c r="J8473" i="1"/>
  <c r="J8472" i="1"/>
  <c r="J8471" i="1"/>
  <c r="J8470" i="1"/>
  <c r="J8469" i="1"/>
  <c r="J8468" i="1"/>
  <c r="J8467" i="1"/>
  <c r="J8466" i="1"/>
  <c r="J8465" i="1"/>
  <c r="J8464" i="1"/>
  <c r="J8463" i="1"/>
  <c r="J8462" i="1"/>
  <c r="J8461" i="1"/>
  <c r="J8460" i="1"/>
  <c r="J8459" i="1"/>
  <c r="J8458" i="1"/>
  <c r="J8457" i="1"/>
  <c r="J8456" i="1"/>
  <c r="J8455" i="1"/>
  <c r="J8454" i="1"/>
  <c r="J8453" i="1"/>
  <c r="J8452" i="1"/>
  <c r="J8451" i="1"/>
  <c r="J8450" i="1"/>
  <c r="J8449" i="1"/>
  <c r="J8448" i="1"/>
  <c r="J8447" i="1"/>
  <c r="J8446" i="1"/>
  <c r="J8445" i="1"/>
  <c r="J8444" i="1"/>
  <c r="J8443" i="1"/>
  <c r="J8442" i="1"/>
  <c r="J8441" i="1"/>
  <c r="J8440" i="1"/>
  <c r="J8439" i="1"/>
  <c r="J8438" i="1"/>
  <c r="J8437" i="1"/>
  <c r="J8436" i="1"/>
  <c r="J8435" i="1"/>
  <c r="J8434" i="1"/>
  <c r="J8433" i="1"/>
  <c r="J8432" i="1"/>
  <c r="J8431" i="1"/>
  <c r="J8430" i="1"/>
  <c r="J8429" i="1"/>
  <c r="J8428" i="1"/>
  <c r="J8427" i="1"/>
  <c r="J8426" i="1"/>
  <c r="J8425" i="1"/>
  <c r="J8424" i="1"/>
  <c r="J8423" i="1"/>
  <c r="J8422" i="1"/>
  <c r="J8421" i="1"/>
  <c r="J8420" i="1"/>
  <c r="J8419" i="1"/>
  <c r="J8418" i="1"/>
  <c r="J8417" i="1"/>
  <c r="J8416" i="1"/>
  <c r="J8415" i="1"/>
  <c r="J8414" i="1"/>
  <c r="J8413" i="1"/>
  <c r="J8412" i="1"/>
  <c r="J8411" i="1"/>
  <c r="J8410" i="1"/>
  <c r="J8409" i="1"/>
  <c r="J8408" i="1"/>
  <c r="J8407" i="1"/>
  <c r="J8406" i="1"/>
  <c r="J8405" i="1"/>
  <c r="J8404" i="1"/>
  <c r="J8403" i="1"/>
  <c r="J8402" i="1"/>
  <c r="J8401" i="1"/>
  <c r="J8400" i="1"/>
  <c r="J8399" i="1"/>
  <c r="J8398" i="1"/>
  <c r="J8397" i="1"/>
  <c r="J8396" i="1"/>
  <c r="J8395" i="1"/>
  <c r="J8394" i="1"/>
  <c r="J8393" i="1"/>
  <c r="J8392" i="1"/>
  <c r="J8391" i="1"/>
  <c r="J8390" i="1"/>
  <c r="J8389" i="1"/>
  <c r="J8388" i="1"/>
  <c r="J8387" i="1"/>
  <c r="J8386" i="1"/>
  <c r="J8385" i="1"/>
  <c r="J8384" i="1"/>
  <c r="J8383" i="1"/>
  <c r="J8382" i="1"/>
  <c r="J8381" i="1"/>
  <c r="J8380" i="1"/>
  <c r="J8379" i="1"/>
  <c r="J8378" i="1"/>
  <c r="J8377" i="1"/>
  <c r="J8376" i="1"/>
  <c r="J8375" i="1"/>
  <c r="J8374" i="1"/>
  <c r="J8373" i="1"/>
  <c r="J8372" i="1"/>
  <c r="J8371" i="1"/>
  <c r="J8370" i="1"/>
  <c r="J8369" i="1"/>
  <c r="J8368" i="1"/>
  <c r="J8367" i="1"/>
  <c r="J8366" i="1"/>
  <c r="J8365" i="1"/>
  <c r="J8364" i="1"/>
  <c r="J8363" i="1"/>
  <c r="J8362" i="1"/>
  <c r="J8361" i="1"/>
  <c r="J8360" i="1"/>
  <c r="J8359" i="1"/>
  <c r="J8358" i="1"/>
  <c r="J8357" i="1"/>
  <c r="J8356" i="1"/>
  <c r="J8355" i="1"/>
  <c r="J8354" i="1"/>
  <c r="J8353" i="1"/>
  <c r="J8352" i="1"/>
  <c r="J8351" i="1"/>
  <c r="J8350" i="1"/>
  <c r="J8349" i="1"/>
  <c r="J8348" i="1"/>
  <c r="J8347" i="1"/>
  <c r="J8346" i="1"/>
  <c r="J8345" i="1"/>
  <c r="J8344" i="1"/>
  <c r="J8343" i="1"/>
  <c r="J8342" i="1"/>
  <c r="J8341" i="1"/>
  <c r="J8340" i="1"/>
  <c r="J8339" i="1"/>
  <c r="J8338" i="1"/>
  <c r="J8337" i="1"/>
  <c r="J8336" i="1"/>
  <c r="J8335" i="1"/>
  <c r="J8334" i="1"/>
  <c r="J8333" i="1"/>
  <c r="J8332" i="1"/>
  <c r="J8331" i="1"/>
  <c r="J8330" i="1"/>
  <c r="J8329" i="1"/>
  <c r="J8328" i="1"/>
  <c r="J8327" i="1"/>
  <c r="J8326" i="1"/>
  <c r="J8325" i="1"/>
  <c r="J8324" i="1"/>
  <c r="J8323" i="1"/>
  <c r="J8322" i="1"/>
  <c r="J8321" i="1"/>
  <c r="J8320" i="1"/>
  <c r="J8319" i="1"/>
  <c r="J8318" i="1"/>
  <c r="J8317" i="1"/>
  <c r="J8316" i="1"/>
  <c r="J8315" i="1"/>
  <c r="J8314" i="1"/>
  <c r="J8313" i="1"/>
  <c r="J8312" i="1"/>
  <c r="J8311" i="1"/>
  <c r="J8310" i="1"/>
  <c r="J8309" i="1"/>
  <c r="J8308" i="1"/>
  <c r="J8307" i="1"/>
  <c r="J8306" i="1"/>
  <c r="J8305" i="1"/>
  <c r="J8304" i="1"/>
  <c r="J8303" i="1"/>
  <c r="J8302" i="1"/>
  <c r="J8301" i="1"/>
  <c r="J8300" i="1"/>
  <c r="J8299" i="1"/>
  <c r="J8298" i="1"/>
  <c r="J8297" i="1"/>
  <c r="J8296" i="1"/>
  <c r="J8295" i="1"/>
  <c r="J8294" i="1"/>
  <c r="J8293" i="1"/>
  <c r="J8292" i="1"/>
  <c r="J8291" i="1"/>
  <c r="J8290" i="1"/>
  <c r="J8289" i="1"/>
  <c r="J8288" i="1"/>
  <c r="J8287" i="1"/>
  <c r="J8286" i="1"/>
  <c r="J8285" i="1"/>
  <c r="J8284" i="1"/>
  <c r="J8283" i="1"/>
  <c r="J8282" i="1"/>
  <c r="J8281" i="1"/>
  <c r="J8280" i="1"/>
  <c r="J8279" i="1"/>
  <c r="J8278" i="1"/>
  <c r="J8277" i="1"/>
  <c r="J8276" i="1"/>
  <c r="J8275" i="1"/>
  <c r="J8274" i="1"/>
  <c r="J8273" i="1"/>
  <c r="J8272" i="1"/>
  <c r="J8271" i="1"/>
  <c r="J8270" i="1"/>
  <c r="J8269" i="1"/>
  <c r="J8268" i="1"/>
  <c r="J8267" i="1"/>
  <c r="J8266" i="1"/>
  <c r="J8265" i="1"/>
  <c r="J8264" i="1"/>
  <c r="J8263" i="1"/>
  <c r="J8262" i="1"/>
  <c r="J8261" i="1"/>
  <c r="J8260" i="1"/>
  <c r="J8259" i="1"/>
  <c r="J8258" i="1"/>
  <c r="J8257" i="1"/>
  <c r="J8256" i="1"/>
  <c r="J8255" i="1"/>
  <c r="J8254" i="1"/>
  <c r="J8253" i="1"/>
  <c r="J8252" i="1"/>
  <c r="J8251" i="1"/>
  <c r="J8250" i="1"/>
  <c r="J8249" i="1"/>
  <c r="J8248" i="1"/>
  <c r="J8247" i="1"/>
  <c r="J8246" i="1"/>
  <c r="J8245" i="1"/>
  <c r="J8244" i="1"/>
  <c r="J8243" i="1"/>
  <c r="J8242" i="1"/>
  <c r="J8241" i="1"/>
  <c r="J8240" i="1"/>
  <c r="J8239" i="1"/>
  <c r="J8238" i="1"/>
  <c r="J8237" i="1"/>
  <c r="J8236" i="1"/>
  <c r="J8235" i="1"/>
  <c r="J8234" i="1"/>
  <c r="J8233" i="1"/>
  <c r="J8232" i="1"/>
  <c r="J8231" i="1"/>
  <c r="J8230" i="1"/>
  <c r="J8229" i="1"/>
  <c r="J8228" i="1"/>
  <c r="J8227" i="1"/>
  <c r="J8226" i="1"/>
  <c r="J8225" i="1"/>
  <c r="J8224" i="1"/>
  <c r="J8223" i="1"/>
  <c r="J8222" i="1"/>
  <c r="J8221" i="1"/>
  <c r="J8220" i="1"/>
  <c r="J8219" i="1"/>
  <c r="J8218" i="1"/>
  <c r="J8217" i="1"/>
  <c r="J8216" i="1"/>
  <c r="J8215" i="1"/>
  <c r="J8214" i="1"/>
  <c r="J8213" i="1"/>
  <c r="J8212" i="1"/>
  <c r="J8211" i="1"/>
  <c r="J8210" i="1"/>
  <c r="J8209" i="1"/>
  <c r="J8208" i="1"/>
  <c r="J8207" i="1"/>
  <c r="J8206" i="1"/>
  <c r="J8205" i="1"/>
  <c r="J8204" i="1"/>
  <c r="J8203" i="1"/>
  <c r="J8202" i="1"/>
  <c r="J8201" i="1"/>
  <c r="J8200" i="1"/>
  <c r="J8199" i="1"/>
  <c r="J8198" i="1"/>
  <c r="J8197" i="1"/>
  <c r="J8196" i="1"/>
  <c r="J8195" i="1"/>
  <c r="J8194" i="1"/>
  <c r="J8193" i="1"/>
  <c r="J8192" i="1"/>
  <c r="J8191" i="1"/>
  <c r="J8190" i="1"/>
  <c r="J8189" i="1"/>
  <c r="J8188" i="1"/>
  <c r="J8187" i="1"/>
  <c r="J8186" i="1"/>
  <c r="J8185" i="1"/>
  <c r="J8184" i="1"/>
  <c r="J8183" i="1"/>
  <c r="J8182" i="1"/>
  <c r="J8181" i="1"/>
  <c r="J8180" i="1"/>
  <c r="J8179" i="1"/>
  <c r="J8178" i="1"/>
  <c r="J8177" i="1"/>
  <c r="J8176" i="1"/>
  <c r="J8175" i="1"/>
  <c r="J8174" i="1"/>
  <c r="J8173" i="1"/>
  <c r="J8172" i="1"/>
  <c r="J8171" i="1"/>
  <c r="J8170" i="1"/>
  <c r="J8169" i="1"/>
  <c r="J8168" i="1"/>
  <c r="J8167" i="1"/>
  <c r="J8166" i="1"/>
  <c r="J8165" i="1"/>
  <c r="J8164" i="1"/>
  <c r="J8163" i="1"/>
  <c r="J8162" i="1"/>
  <c r="J8161" i="1"/>
  <c r="J8160" i="1"/>
  <c r="J8159" i="1"/>
  <c r="J8158" i="1"/>
  <c r="J8157" i="1"/>
  <c r="J8156" i="1"/>
  <c r="J8155" i="1"/>
  <c r="J8154" i="1"/>
  <c r="J8153" i="1"/>
  <c r="J8152" i="1"/>
  <c r="J8151" i="1"/>
  <c r="J8150" i="1"/>
  <c r="J8149" i="1"/>
  <c r="J8148" i="1"/>
  <c r="J8147" i="1"/>
  <c r="J8146" i="1"/>
  <c r="J8145" i="1"/>
  <c r="J8144" i="1"/>
  <c r="J8143" i="1"/>
  <c r="J8142" i="1"/>
  <c r="J8141" i="1"/>
  <c r="J8140" i="1"/>
  <c r="J8139" i="1"/>
  <c r="J8138" i="1"/>
  <c r="J8137" i="1"/>
  <c r="J8136" i="1"/>
  <c r="J8135" i="1"/>
  <c r="J8134" i="1"/>
  <c r="J8133" i="1"/>
  <c r="J8132" i="1"/>
  <c r="J8131" i="1"/>
  <c r="J8130" i="1"/>
  <c r="J8129" i="1"/>
  <c r="J8128" i="1"/>
  <c r="J8127" i="1"/>
  <c r="J8126" i="1"/>
  <c r="J8125" i="1"/>
  <c r="J8124" i="1"/>
  <c r="J8123" i="1"/>
  <c r="J8122" i="1"/>
  <c r="J8121" i="1"/>
  <c r="J8120" i="1"/>
  <c r="J8119" i="1"/>
  <c r="J8118" i="1"/>
  <c r="J8117" i="1"/>
  <c r="J8116" i="1"/>
  <c r="J8115" i="1"/>
  <c r="J8114" i="1"/>
  <c r="J8113" i="1"/>
  <c r="J8112" i="1"/>
  <c r="J8111" i="1"/>
  <c r="J8110" i="1"/>
  <c r="J8109" i="1"/>
  <c r="J8108" i="1"/>
  <c r="J8107" i="1"/>
  <c r="J8106" i="1"/>
  <c r="J8105" i="1"/>
  <c r="J8104" i="1"/>
  <c r="J8103" i="1"/>
  <c r="J8102" i="1"/>
  <c r="J8101" i="1"/>
  <c r="J8100" i="1"/>
  <c r="J8099" i="1"/>
  <c r="J8098" i="1"/>
  <c r="J8097" i="1"/>
  <c r="J8096" i="1"/>
  <c r="J8095" i="1"/>
  <c r="J8094" i="1"/>
  <c r="J8093" i="1"/>
  <c r="J8092" i="1"/>
  <c r="J8091" i="1"/>
  <c r="J8090" i="1"/>
  <c r="J8089" i="1"/>
  <c r="J8088" i="1"/>
  <c r="J8087" i="1"/>
  <c r="J8086" i="1"/>
  <c r="J8085" i="1"/>
  <c r="J8084" i="1"/>
  <c r="J8083" i="1"/>
  <c r="J8082" i="1"/>
  <c r="J8081" i="1"/>
  <c r="J8080" i="1"/>
  <c r="J8079" i="1"/>
  <c r="J8078" i="1"/>
  <c r="J8077" i="1"/>
  <c r="J8076" i="1"/>
  <c r="J8075" i="1"/>
  <c r="J8074" i="1"/>
  <c r="J8073" i="1"/>
  <c r="J8072" i="1"/>
  <c r="J8071" i="1"/>
  <c r="J8070" i="1"/>
  <c r="J8069" i="1"/>
  <c r="J8068" i="1"/>
  <c r="J8067" i="1"/>
  <c r="J8066" i="1"/>
  <c r="J8065" i="1"/>
  <c r="J8064" i="1"/>
  <c r="J8063" i="1"/>
  <c r="J8062" i="1"/>
  <c r="J8061" i="1"/>
  <c r="J8060" i="1"/>
  <c r="J8059" i="1"/>
  <c r="J8058" i="1"/>
  <c r="J8057" i="1"/>
  <c r="J8056" i="1"/>
  <c r="J8055" i="1"/>
  <c r="J8054" i="1"/>
  <c r="J8053" i="1"/>
  <c r="J8052" i="1"/>
  <c r="J8051" i="1"/>
  <c r="J8050" i="1"/>
  <c r="J8049" i="1"/>
  <c r="J8048" i="1"/>
  <c r="J8047" i="1"/>
  <c r="J8046" i="1"/>
  <c r="J8045" i="1"/>
  <c r="J8044" i="1"/>
  <c r="J8043" i="1"/>
  <c r="J8042" i="1"/>
  <c r="J8041" i="1"/>
  <c r="J8040" i="1"/>
  <c r="J8039" i="1"/>
  <c r="J8038" i="1"/>
  <c r="J8037" i="1"/>
  <c r="J8036" i="1"/>
  <c r="J8035" i="1"/>
  <c r="J8034" i="1"/>
  <c r="J8033" i="1"/>
  <c r="J8032" i="1"/>
  <c r="J8031" i="1"/>
  <c r="J8030" i="1"/>
  <c r="J8029" i="1"/>
  <c r="J8028" i="1"/>
  <c r="J8027" i="1"/>
  <c r="J8026" i="1"/>
  <c r="J8025" i="1"/>
  <c r="J8024" i="1"/>
  <c r="J8023" i="1"/>
  <c r="J8022" i="1"/>
  <c r="J8021" i="1"/>
  <c r="J8020" i="1"/>
  <c r="J8019" i="1"/>
  <c r="J8018" i="1"/>
  <c r="J8017" i="1"/>
  <c r="J8016" i="1"/>
  <c r="J8015" i="1"/>
  <c r="J8014" i="1"/>
  <c r="J8013" i="1"/>
  <c r="J8012" i="1"/>
  <c r="J8011" i="1"/>
  <c r="J8010" i="1"/>
  <c r="J8009" i="1"/>
  <c r="J8008" i="1"/>
  <c r="J8007" i="1"/>
  <c r="J8006" i="1"/>
  <c r="J8005" i="1"/>
  <c r="J8004" i="1"/>
  <c r="J8003" i="1"/>
  <c r="J8002" i="1"/>
  <c r="J8001" i="1"/>
  <c r="J8000" i="1"/>
  <c r="J7999" i="1"/>
  <c r="J7998" i="1"/>
  <c r="J7997" i="1"/>
  <c r="J7996" i="1"/>
  <c r="J7995" i="1"/>
  <c r="J7994" i="1"/>
  <c r="J7993" i="1"/>
  <c r="J7992" i="1"/>
  <c r="J7991" i="1"/>
  <c r="J7990" i="1"/>
  <c r="J7989" i="1"/>
  <c r="J7988" i="1"/>
  <c r="J7987" i="1"/>
  <c r="J7986" i="1"/>
  <c r="J7985" i="1"/>
  <c r="J7984" i="1"/>
  <c r="J7983" i="1"/>
  <c r="J7982" i="1"/>
  <c r="J7981" i="1"/>
  <c r="J7980" i="1"/>
  <c r="J7979" i="1"/>
  <c r="J7978" i="1"/>
  <c r="J7977" i="1"/>
  <c r="J7976" i="1"/>
  <c r="J7975" i="1"/>
  <c r="J7974" i="1"/>
  <c r="J7973" i="1"/>
  <c r="J7972" i="1"/>
  <c r="J7971" i="1"/>
  <c r="J7970" i="1"/>
  <c r="J7969" i="1"/>
  <c r="J7968" i="1"/>
  <c r="J7967" i="1"/>
  <c r="J7966" i="1"/>
  <c r="J7965" i="1"/>
  <c r="J7964" i="1"/>
  <c r="J7963" i="1"/>
  <c r="J7962" i="1"/>
  <c r="J7961" i="1"/>
  <c r="J7960" i="1"/>
  <c r="J7959" i="1"/>
  <c r="J7958" i="1"/>
  <c r="J7957" i="1"/>
  <c r="J7956" i="1"/>
  <c r="J7955" i="1"/>
  <c r="J7954" i="1"/>
  <c r="J7953" i="1"/>
  <c r="J7952" i="1"/>
  <c r="J7951" i="1"/>
  <c r="J7950" i="1"/>
  <c r="J7949" i="1"/>
  <c r="J7948" i="1"/>
  <c r="J7947" i="1"/>
  <c r="J7946" i="1"/>
  <c r="J7945" i="1"/>
  <c r="J7944" i="1"/>
  <c r="J7943" i="1"/>
  <c r="J7942" i="1"/>
  <c r="J7941" i="1"/>
  <c r="J7940" i="1"/>
  <c r="J7939" i="1"/>
  <c r="J7938" i="1"/>
  <c r="J7937" i="1"/>
  <c r="J7936" i="1"/>
  <c r="J7935" i="1"/>
  <c r="J7934" i="1"/>
  <c r="J7933" i="1"/>
  <c r="J7932" i="1"/>
  <c r="J7931" i="1"/>
  <c r="J7930" i="1"/>
  <c r="J7929" i="1"/>
  <c r="J7928" i="1"/>
  <c r="J7927" i="1"/>
  <c r="J7926" i="1"/>
  <c r="J7925" i="1"/>
  <c r="J7924" i="1"/>
  <c r="J7923" i="1"/>
  <c r="J7922" i="1"/>
  <c r="J7921" i="1"/>
  <c r="J7920" i="1"/>
  <c r="J7919" i="1"/>
  <c r="J7918" i="1"/>
  <c r="J7917" i="1"/>
  <c r="J7916" i="1"/>
  <c r="J7915" i="1"/>
  <c r="J7914" i="1"/>
  <c r="J7913" i="1"/>
  <c r="J7912" i="1"/>
  <c r="J7911" i="1"/>
  <c r="J7910" i="1"/>
  <c r="J7909" i="1"/>
  <c r="J7908" i="1"/>
  <c r="J7907" i="1"/>
  <c r="J7906" i="1"/>
  <c r="J7905" i="1"/>
  <c r="J7904" i="1"/>
  <c r="J7903" i="1"/>
  <c r="J7902" i="1"/>
  <c r="J7901" i="1"/>
  <c r="J7900" i="1"/>
  <c r="J7899" i="1"/>
  <c r="J7898" i="1"/>
  <c r="J7897" i="1"/>
  <c r="J7896" i="1"/>
  <c r="J7895" i="1"/>
  <c r="J7894" i="1"/>
  <c r="J7893" i="1"/>
  <c r="J7892" i="1"/>
  <c r="J7891" i="1"/>
  <c r="J7890" i="1"/>
  <c r="J7889" i="1"/>
  <c r="J7888" i="1"/>
  <c r="J7887" i="1"/>
  <c r="J7886" i="1"/>
  <c r="J7885" i="1"/>
  <c r="J7884" i="1"/>
  <c r="J7883" i="1"/>
  <c r="J7882" i="1"/>
  <c r="J7881" i="1"/>
  <c r="J7880" i="1"/>
  <c r="J7879" i="1"/>
  <c r="J7878" i="1"/>
  <c r="J7877" i="1"/>
  <c r="J7876" i="1"/>
  <c r="J7875" i="1"/>
  <c r="J7874" i="1"/>
  <c r="J7873" i="1"/>
  <c r="J7872" i="1"/>
  <c r="J7871" i="1"/>
  <c r="J7870" i="1"/>
  <c r="J7869" i="1"/>
  <c r="J7868" i="1"/>
  <c r="J7867" i="1"/>
  <c r="J7866" i="1"/>
  <c r="J7865" i="1"/>
  <c r="J7864" i="1"/>
  <c r="J7863" i="1"/>
  <c r="J7862" i="1"/>
  <c r="J7861" i="1"/>
  <c r="J7860" i="1"/>
  <c r="J7859" i="1"/>
  <c r="J7858" i="1"/>
  <c r="J7857" i="1"/>
  <c r="J7856" i="1"/>
  <c r="J7855" i="1"/>
  <c r="J7854" i="1"/>
  <c r="J7853" i="1"/>
  <c r="J7852" i="1"/>
  <c r="J7851" i="1"/>
  <c r="J7850" i="1"/>
  <c r="J7849" i="1"/>
  <c r="J7848" i="1"/>
  <c r="J7847" i="1"/>
  <c r="J7846" i="1"/>
  <c r="J7845" i="1"/>
  <c r="J7844" i="1"/>
  <c r="J7843" i="1"/>
  <c r="J7842" i="1"/>
  <c r="J7841" i="1"/>
  <c r="J7840" i="1"/>
  <c r="J7839" i="1"/>
  <c r="J7838" i="1"/>
  <c r="J7837" i="1"/>
  <c r="J7836" i="1"/>
  <c r="J7835" i="1"/>
  <c r="J7834" i="1"/>
  <c r="J7833" i="1"/>
  <c r="J7832" i="1"/>
  <c r="J7831" i="1"/>
  <c r="J7830" i="1"/>
  <c r="J7829" i="1"/>
  <c r="J7828" i="1"/>
  <c r="J7827" i="1"/>
  <c r="J7826" i="1"/>
  <c r="J7825" i="1"/>
  <c r="J7824" i="1"/>
  <c r="J7823" i="1"/>
  <c r="J7822" i="1"/>
  <c r="J7821" i="1"/>
  <c r="J7820" i="1"/>
  <c r="J7819" i="1"/>
  <c r="J7818" i="1"/>
  <c r="J7817" i="1"/>
  <c r="J7816" i="1"/>
  <c r="J7815" i="1"/>
  <c r="J7814" i="1"/>
  <c r="J7813" i="1"/>
  <c r="J7812" i="1"/>
  <c r="J7811" i="1"/>
  <c r="J7810" i="1"/>
  <c r="J7809" i="1"/>
  <c r="J7808" i="1"/>
  <c r="J7807" i="1"/>
  <c r="J7806" i="1"/>
  <c r="J7805" i="1"/>
  <c r="J7804" i="1"/>
  <c r="J7803" i="1"/>
  <c r="J7802" i="1"/>
  <c r="J7801" i="1"/>
  <c r="J7800" i="1"/>
  <c r="J7799" i="1"/>
  <c r="J7798" i="1"/>
  <c r="J7797" i="1"/>
  <c r="J7796" i="1"/>
  <c r="J7795" i="1"/>
  <c r="J7794" i="1"/>
  <c r="J7793" i="1"/>
  <c r="J7792" i="1"/>
  <c r="J7791" i="1"/>
  <c r="J7790" i="1"/>
  <c r="J7789" i="1"/>
  <c r="J7788" i="1"/>
  <c r="J7787" i="1"/>
  <c r="J7786" i="1"/>
  <c r="J7785" i="1"/>
  <c r="J7784" i="1"/>
  <c r="J7783" i="1"/>
  <c r="J7782" i="1"/>
  <c r="J7781" i="1"/>
  <c r="J7780" i="1"/>
  <c r="J7779" i="1"/>
  <c r="J7778" i="1"/>
  <c r="J7777" i="1"/>
  <c r="J7776" i="1"/>
  <c r="J7775" i="1"/>
  <c r="J7774" i="1"/>
  <c r="J7773" i="1"/>
  <c r="J7772" i="1"/>
  <c r="J7771" i="1"/>
  <c r="J7770" i="1"/>
  <c r="J7769" i="1"/>
  <c r="J7768" i="1"/>
  <c r="J7767" i="1"/>
  <c r="J7766" i="1"/>
  <c r="J7765" i="1"/>
  <c r="J7764" i="1"/>
  <c r="J7763" i="1"/>
  <c r="J7762" i="1"/>
  <c r="J7761" i="1"/>
  <c r="J7760" i="1"/>
  <c r="J7759" i="1"/>
  <c r="J7758" i="1"/>
  <c r="J7757" i="1"/>
  <c r="J7756" i="1"/>
  <c r="J7755" i="1"/>
  <c r="J7754" i="1"/>
  <c r="J7753" i="1"/>
  <c r="J7752" i="1"/>
  <c r="J7751" i="1"/>
  <c r="J7750" i="1"/>
  <c r="J7749" i="1"/>
  <c r="J7748" i="1"/>
  <c r="J7747" i="1"/>
  <c r="J7746" i="1"/>
  <c r="J7745" i="1"/>
  <c r="J7744" i="1"/>
  <c r="J7743" i="1"/>
  <c r="J7742" i="1"/>
  <c r="J7741" i="1"/>
  <c r="J7740" i="1"/>
  <c r="J7739" i="1"/>
  <c r="J7738" i="1"/>
  <c r="J7737" i="1"/>
  <c r="J7736" i="1"/>
  <c r="J7735" i="1"/>
  <c r="J7734" i="1"/>
  <c r="J7733" i="1"/>
  <c r="J7732" i="1"/>
  <c r="J7731" i="1"/>
  <c r="J7730" i="1"/>
  <c r="J7729" i="1"/>
  <c r="J7728" i="1"/>
  <c r="J7727" i="1"/>
  <c r="J7726" i="1"/>
  <c r="J7725" i="1"/>
  <c r="J7724" i="1"/>
  <c r="J7723" i="1"/>
  <c r="J7722" i="1"/>
  <c r="J7721" i="1"/>
  <c r="J7720" i="1"/>
  <c r="J7719" i="1"/>
  <c r="J7718" i="1"/>
  <c r="J7717" i="1"/>
  <c r="J7716" i="1"/>
  <c r="J7715" i="1"/>
  <c r="J7714" i="1"/>
  <c r="J7713" i="1"/>
  <c r="J7712" i="1"/>
  <c r="J7711" i="1"/>
  <c r="J7710" i="1"/>
  <c r="J7709" i="1"/>
  <c r="J7708" i="1"/>
  <c r="J7707" i="1"/>
  <c r="J7706" i="1"/>
  <c r="J7705" i="1"/>
  <c r="J7704" i="1"/>
  <c r="J7703" i="1"/>
  <c r="J7702" i="1"/>
  <c r="J7701" i="1"/>
  <c r="J7700" i="1"/>
  <c r="J7699" i="1"/>
  <c r="J7698" i="1"/>
  <c r="J7697" i="1"/>
  <c r="J7696" i="1"/>
  <c r="J7695" i="1"/>
  <c r="J7694" i="1"/>
  <c r="J7693" i="1"/>
  <c r="J7692" i="1"/>
  <c r="J7691" i="1"/>
  <c r="J7690" i="1"/>
  <c r="J7689" i="1"/>
  <c r="J7688" i="1"/>
  <c r="J7687" i="1"/>
  <c r="J7686" i="1"/>
  <c r="J7685" i="1"/>
  <c r="J7684" i="1"/>
  <c r="J7683" i="1"/>
  <c r="J7682" i="1"/>
  <c r="J7681" i="1"/>
  <c r="J7680" i="1"/>
  <c r="J7679" i="1"/>
  <c r="J7678" i="1"/>
  <c r="J7677" i="1"/>
  <c r="J7676" i="1"/>
  <c r="J7675" i="1"/>
  <c r="J7674" i="1"/>
  <c r="J7673" i="1"/>
  <c r="J7672" i="1"/>
  <c r="J7671" i="1"/>
  <c r="J7670" i="1"/>
  <c r="J7669" i="1"/>
  <c r="J7668" i="1"/>
  <c r="J7667" i="1"/>
  <c r="J7666" i="1"/>
  <c r="J7665" i="1"/>
  <c r="J7664" i="1"/>
  <c r="J7663" i="1"/>
  <c r="J7662" i="1"/>
  <c r="J7661" i="1"/>
  <c r="J7660" i="1"/>
  <c r="J7659" i="1"/>
  <c r="J7658" i="1"/>
  <c r="J7657" i="1"/>
  <c r="J7656" i="1"/>
  <c r="J7655" i="1"/>
  <c r="J7654" i="1"/>
  <c r="J7653" i="1"/>
  <c r="J7652" i="1"/>
  <c r="J7651" i="1"/>
  <c r="J7650" i="1"/>
  <c r="J7649" i="1"/>
  <c r="J7648" i="1"/>
  <c r="J7647" i="1"/>
  <c r="J7646" i="1"/>
  <c r="J7645" i="1"/>
  <c r="J7644" i="1"/>
  <c r="J7643" i="1"/>
  <c r="J7642" i="1"/>
  <c r="J7641" i="1"/>
  <c r="J7640" i="1"/>
  <c r="J7639" i="1"/>
  <c r="J7638" i="1"/>
  <c r="J7637" i="1"/>
  <c r="J7636" i="1"/>
  <c r="J7635" i="1"/>
  <c r="J7634" i="1"/>
  <c r="J7633" i="1"/>
  <c r="J7632" i="1"/>
  <c r="J7631" i="1"/>
  <c r="J7630" i="1"/>
  <c r="J7629" i="1"/>
  <c r="J7628" i="1"/>
  <c r="J7627" i="1"/>
  <c r="J7626" i="1"/>
  <c r="J7625" i="1"/>
  <c r="J7624" i="1"/>
  <c r="J7623" i="1"/>
  <c r="J7622" i="1"/>
  <c r="J7621" i="1"/>
  <c r="J7620" i="1"/>
  <c r="J7619" i="1"/>
  <c r="J7618" i="1"/>
  <c r="J7617" i="1"/>
  <c r="J7616" i="1"/>
  <c r="J7615" i="1"/>
  <c r="J7614" i="1"/>
  <c r="J7613" i="1"/>
  <c r="J7612" i="1"/>
  <c r="J7611" i="1"/>
  <c r="J7610" i="1"/>
  <c r="J7609" i="1"/>
  <c r="J7608" i="1"/>
  <c r="J7607" i="1"/>
  <c r="J7606" i="1"/>
  <c r="J7605" i="1"/>
  <c r="J7604" i="1"/>
  <c r="J7603" i="1"/>
  <c r="J7602" i="1"/>
  <c r="J7601" i="1"/>
  <c r="J7600" i="1"/>
  <c r="J7599" i="1"/>
  <c r="J7598" i="1"/>
  <c r="J7597" i="1"/>
  <c r="J7596" i="1"/>
  <c r="J7595" i="1"/>
  <c r="J7594" i="1"/>
  <c r="J7593" i="1"/>
  <c r="J7592" i="1"/>
  <c r="J7591" i="1"/>
  <c r="J7590" i="1"/>
  <c r="J7589" i="1"/>
  <c r="J7588" i="1"/>
  <c r="J7587" i="1"/>
  <c r="J7586" i="1"/>
  <c r="J7585" i="1"/>
  <c r="J7584" i="1"/>
  <c r="J7583" i="1"/>
  <c r="J7582" i="1"/>
  <c r="J7581" i="1"/>
  <c r="J7580" i="1"/>
  <c r="J7579" i="1"/>
  <c r="J7578" i="1"/>
  <c r="J7577" i="1"/>
  <c r="J7576" i="1"/>
  <c r="J7575" i="1"/>
  <c r="J7574" i="1"/>
  <c r="J7573" i="1"/>
  <c r="J7572" i="1"/>
  <c r="J7571" i="1"/>
  <c r="J7570" i="1"/>
  <c r="J7569" i="1"/>
  <c r="J7568" i="1"/>
  <c r="J7567" i="1"/>
  <c r="J7566" i="1"/>
  <c r="J7565" i="1"/>
  <c r="J7564" i="1"/>
  <c r="J7563" i="1"/>
  <c r="J7562" i="1"/>
  <c r="J7561" i="1"/>
  <c r="J7560" i="1"/>
  <c r="J7559" i="1"/>
  <c r="J7558" i="1"/>
  <c r="J7557" i="1"/>
  <c r="J7556" i="1"/>
  <c r="J7555" i="1"/>
  <c r="J7554" i="1"/>
  <c r="J7553" i="1"/>
  <c r="J7552" i="1"/>
  <c r="J7551" i="1"/>
  <c r="J7550" i="1"/>
  <c r="J7549" i="1"/>
  <c r="J7548" i="1"/>
  <c r="J7547" i="1"/>
  <c r="J7546" i="1"/>
  <c r="J7545" i="1"/>
  <c r="J7544" i="1"/>
  <c r="J7543" i="1"/>
  <c r="J7542" i="1"/>
  <c r="J7541" i="1"/>
  <c r="J7540" i="1"/>
  <c r="J7539" i="1"/>
  <c r="J7538" i="1"/>
  <c r="J7537" i="1"/>
  <c r="J7536" i="1"/>
  <c r="J7535" i="1"/>
  <c r="J7534" i="1"/>
  <c r="J7533" i="1"/>
  <c r="J7532" i="1"/>
  <c r="J7531" i="1"/>
  <c r="J7530" i="1"/>
  <c r="J7529" i="1"/>
  <c r="J7528" i="1"/>
  <c r="J7527" i="1"/>
  <c r="J7526" i="1"/>
  <c r="J7525" i="1"/>
  <c r="J7524" i="1"/>
  <c r="J7523" i="1"/>
  <c r="J7522" i="1"/>
  <c r="J7521" i="1"/>
  <c r="J7520" i="1"/>
  <c r="J7519" i="1"/>
  <c r="J7518" i="1"/>
  <c r="J7517" i="1"/>
  <c r="J7516" i="1"/>
  <c r="J7515" i="1"/>
  <c r="J7514" i="1"/>
  <c r="J7513" i="1"/>
  <c r="J7512" i="1"/>
  <c r="J7511" i="1"/>
  <c r="J7510" i="1"/>
  <c r="J7509" i="1"/>
  <c r="J7508" i="1"/>
  <c r="J7507" i="1"/>
  <c r="J7506" i="1"/>
  <c r="J7505" i="1"/>
  <c r="J7504" i="1"/>
  <c r="J7503" i="1"/>
  <c r="J7502" i="1"/>
  <c r="J7501" i="1"/>
  <c r="J7500" i="1"/>
  <c r="J7499" i="1"/>
  <c r="J7498" i="1"/>
  <c r="J7497" i="1"/>
  <c r="J7496" i="1"/>
  <c r="J7495" i="1"/>
  <c r="J7494" i="1"/>
  <c r="J7493" i="1"/>
  <c r="J7492" i="1"/>
  <c r="J7491" i="1"/>
  <c r="J7490" i="1"/>
  <c r="J7489" i="1"/>
  <c r="J7488" i="1"/>
  <c r="J7487" i="1"/>
  <c r="J7486" i="1"/>
  <c r="J7485" i="1"/>
  <c r="J7484" i="1"/>
  <c r="J7483" i="1"/>
  <c r="J7482" i="1"/>
  <c r="J7481" i="1"/>
  <c r="J7480" i="1"/>
  <c r="J7479" i="1"/>
  <c r="J7478" i="1"/>
  <c r="J7477" i="1"/>
  <c r="J7476" i="1"/>
  <c r="J7475" i="1"/>
  <c r="J7474" i="1"/>
  <c r="J7473" i="1"/>
  <c r="J7472" i="1"/>
  <c r="J7471" i="1"/>
  <c r="J7470" i="1"/>
  <c r="J7469" i="1"/>
  <c r="J7468" i="1"/>
  <c r="J7467" i="1"/>
  <c r="J7466" i="1"/>
  <c r="J7465" i="1"/>
  <c r="J7464" i="1"/>
  <c r="J7463" i="1"/>
  <c r="J7462" i="1"/>
  <c r="J7461" i="1"/>
  <c r="J7460" i="1"/>
  <c r="J7459" i="1"/>
  <c r="J7458" i="1"/>
  <c r="J7457" i="1"/>
  <c r="J7456" i="1"/>
  <c r="J7455" i="1"/>
  <c r="J7454" i="1"/>
  <c r="J7453" i="1"/>
  <c r="J7452" i="1"/>
  <c r="J7451" i="1"/>
  <c r="J7450" i="1"/>
  <c r="J7449" i="1"/>
  <c r="J7448" i="1"/>
  <c r="J7447" i="1"/>
  <c r="J7446" i="1"/>
  <c r="J7445" i="1"/>
  <c r="J7444" i="1"/>
  <c r="J7443" i="1"/>
  <c r="J7442" i="1"/>
  <c r="J7441" i="1"/>
  <c r="J7440" i="1"/>
  <c r="J7439" i="1"/>
  <c r="J7438" i="1"/>
  <c r="J7437" i="1"/>
  <c r="J7436" i="1"/>
  <c r="J7435" i="1"/>
  <c r="J7434" i="1"/>
  <c r="J7433" i="1"/>
  <c r="J7432" i="1"/>
  <c r="J7431" i="1"/>
  <c r="J7430" i="1"/>
  <c r="J7429" i="1"/>
  <c r="J7428" i="1"/>
  <c r="J7427" i="1"/>
  <c r="J7426" i="1"/>
  <c r="J7425" i="1"/>
  <c r="J7424" i="1"/>
  <c r="J7423" i="1"/>
  <c r="J7422" i="1"/>
  <c r="J7421" i="1"/>
  <c r="J7420" i="1"/>
  <c r="J7419" i="1"/>
  <c r="J7418" i="1"/>
  <c r="J7417" i="1"/>
  <c r="J7416" i="1"/>
  <c r="J7415" i="1"/>
  <c r="J7414" i="1"/>
  <c r="J7413" i="1"/>
  <c r="J7412" i="1"/>
  <c r="J7411" i="1"/>
  <c r="J7410" i="1"/>
  <c r="J7409" i="1"/>
  <c r="J7408" i="1"/>
  <c r="J7407" i="1"/>
  <c r="J7406" i="1"/>
  <c r="J7405" i="1"/>
  <c r="J7404" i="1"/>
  <c r="J7403" i="1"/>
  <c r="J7402" i="1"/>
  <c r="J7401" i="1"/>
  <c r="J7400" i="1"/>
  <c r="J7399" i="1"/>
  <c r="J7398" i="1"/>
  <c r="J7397" i="1"/>
  <c r="J7396" i="1"/>
  <c r="J7395" i="1"/>
  <c r="J7394" i="1"/>
  <c r="J7393" i="1"/>
  <c r="J7392" i="1"/>
  <c r="J7391" i="1"/>
  <c r="J7390" i="1"/>
  <c r="J7389" i="1"/>
  <c r="J7388" i="1"/>
  <c r="J7387" i="1"/>
  <c r="J7386" i="1"/>
  <c r="J7385" i="1"/>
  <c r="J7384" i="1"/>
  <c r="J7383" i="1"/>
  <c r="J7382" i="1"/>
  <c r="J7381" i="1"/>
  <c r="J7380" i="1"/>
  <c r="J7379" i="1"/>
  <c r="J7378" i="1"/>
  <c r="J7377" i="1"/>
  <c r="J7376" i="1"/>
  <c r="J7375" i="1"/>
  <c r="J7374" i="1"/>
  <c r="J7373" i="1"/>
  <c r="J7372" i="1"/>
  <c r="J7371" i="1"/>
  <c r="J7370" i="1"/>
  <c r="J7369" i="1"/>
  <c r="J7368" i="1"/>
  <c r="J7367" i="1"/>
  <c r="J7366" i="1"/>
  <c r="J7365" i="1"/>
  <c r="J7364" i="1"/>
  <c r="J7363" i="1"/>
  <c r="J7362" i="1"/>
  <c r="J7361" i="1"/>
  <c r="J7360" i="1"/>
  <c r="J7359" i="1"/>
  <c r="J7358" i="1"/>
  <c r="J7357" i="1"/>
  <c r="J7356" i="1"/>
  <c r="J7355" i="1"/>
  <c r="J7354" i="1"/>
  <c r="J7353" i="1"/>
  <c r="J7352" i="1"/>
  <c r="J7351" i="1"/>
  <c r="J7350" i="1"/>
  <c r="J7349" i="1"/>
  <c r="J7348" i="1"/>
  <c r="J7347" i="1"/>
  <c r="J7346" i="1"/>
  <c r="J7345" i="1"/>
  <c r="J7344" i="1"/>
  <c r="J7343" i="1"/>
  <c r="J7342" i="1"/>
  <c r="J7341" i="1"/>
  <c r="J7340" i="1"/>
  <c r="J7339" i="1"/>
  <c r="J7338" i="1"/>
  <c r="J7337" i="1"/>
  <c r="J7336" i="1"/>
  <c r="J7335" i="1"/>
  <c r="J7334" i="1"/>
  <c r="J7333" i="1"/>
  <c r="J7332" i="1"/>
  <c r="J7331" i="1"/>
  <c r="J7330" i="1"/>
  <c r="J7329" i="1"/>
  <c r="J7328" i="1"/>
  <c r="J7327" i="1"/>
  <c r="J7326" i="1"/>
  <c r="J7325" i="1"/>
  <c r="J7324" i="1"/>
  <c r="J7323" i="1"/>
  <c r="J7322" i="1"/>
  <c r="J7321" i="1"/>
  <c r="J7320" i="1"/>
  <c r="J7319" i="1"/>
  <c r="J7318" i="1"/>
  <c r="J7317" i="1"/>
  <c r="J7316" i="1"/>
  <c r="J7315" i="1"/>
  <c r="J7314" i="1"/>
  <c r="J7313" i="1"/>
  <c r="J7312" i="1"/>
  <c r="J7311" i="1"/>
  <c r="J7310" i="1"/>
  <c r="J7309" i="1"/>
  <c r="J7308" i="1"/>
  <c r="J7307" i="1"/>
  <c r="J7306" i="1"/>
  <c r="J7305" i="1"/>
  <c r="J7304" i="1"/>
  <c r="J7303" i="1"/>
  <c r="J7302" i="1"/>
  <c r="J7301" i="1"/>
  <c r="J7300" i="1"/>
  <c r="J7299" i="1"/>
  <c r="J7298" i="1"/>
  <c r="J7297" i="1"/>
  <c r="J7296" i="1"/>
  <c r="J7295" i="1"/>
  <c r="J7294" i="1"/>
  <c r="J7293" i="1"/>
  <c r="J7292" i="1"/>
  <c r="J7291" i="1"/>
  <c r="J7290" i="1"/>
  <c r="J7289" i="1"/>
  <c r="J7288" i="1"/>
  <c r="J7287" i="1"/>
  <c r="J7286" i="1"/>
  <c r="J7285" i="1"/>
  <c r="J7284" i="1"/>
  <c r="J7283" i="1"/>
  <c r="J7282" i="1"/>
  <c r="J7281" i="1"/>
  <c r="J7280" i="1"/>
  <c r="J7279" i="1"/>
  <c r="J7278" i="1"/>
  <c r="J7277" i="1"/>
  <c r="J7276" i="1"/>
  <c r="J7275" i="1"/>
  <c r="J7274" i="1"/>
  <c r="J7273" i="1"/>
  <c r="J7272" i="1"/>
  <c r="J7271" i="1"/>
  <c r="J7270" i="1"/>
  <c r="J7269" i="1"/>
  <c r="J7268" i="1"/>
  <c r="J7267" i="1"/>
  <c r="J7266" i="1"/>
  <c r="J7265" i="1"/>
  <c r="J7264" i="1"/>
  <c r="J7263" i="1"/>
  <c r="J7262" i="1"/>
  <c r="J7261" i="1"/>
  <c r="J7260" i="1"/>
  <c r="J7259" i="1"/>
  <c r="J7258" i="1"/>
  <c r="J7257" i="1"/>
  <c r="J7256" i="1"/>
  <c r="J7255" i="1"/>
  <c r="J7254" i="1"/>
  <c r="J7253" i="1"/>
  <c r="J7252" i="1"/>
  <c r="J7251" i="1"/>
  <c r="J7250" i="1"/>
  <c r="J7249" i="1"/>
  <c r="J7248" i="1"/>
  <c r="J7247" i="1"/>
  <c r="J7246" i="1"/>
  <c r="J7245" i="1"/>
  <c r="J7244" i="1"/>
  <c r="J7243" i="1"/>
  <c r="J7242" i="1"/>
  <c r="J7241" i="1"/>
  <c r="J7240" i="1"/>
  <c r="J7239" i="1"/>
  <c r="J7238" i="1"/>
  <c r="J7237" i="1"/>
  <c r="J7236" i="1"/>
  <c r="J7235" i="1"/>
  <c r="J7234" i="1"/>
  <c r="J7233" i="1"/>
  <c r="J7232" i="1"/>
  <c r="J7231" i="1"/>
  <c r="J7230" i="1"/>
  <c r="J7229" i="1"/>
  <c r="J7228" i="1"/>
  <c r="J7227" i="1"/>
  <c r="J7226" i="1"/>
  <c r="J7225" i="1"/>
  <c r="J7224" i="1"/>
  <c r="J7223" i="1"/>
  <c r="J7222" i="1"/>
  <c r="J7221" i="1"/>
  <c r="J7220" i="1"/>
  <c r="J7219" i="1"/>
  <c r="J7218" i="1"/>
  <c r="J7217" i="1"/>
  <c r="J7216" i="1"/>
  <c r="J7215" i="1"/>
  <c r="J7214" i="1"/>
  <c r="J7213" i="1"/>
  <c r="J7212" i="1"/>
  <c r="J7211" i="1"/>
  <c r="J7210" i="1"/>
  <c r="J7209" i="1"/>
  <c r="J7208" i="1"/>
  <c r="J7207" i="1"/>
  <c r="J7206" i="1"/>
  <c r="J7205" i="1"/>
  <c r="J7204" i="1"/>
  <c r="J7203" i="1"/>
  <c r="J7202" i="1"/>
  <c r="J7201" i="1"/>
  <c r="J7200" i="1"/>
  <c r="J7199" i="1"/>
  <c r="J7198" i="1"/>
  <c r="J7197" i="1"/>
  <c r="J7196" i="1"/>
  <c r="J7195" i="1"/>
  <c r="J7194" i="1"/>
  <c r="J7193" i="1"/>
  <c r="J7192" i="1"/>
  <c r="J7191" i="1"/>
  <c r="J7190" i="1"/>
  <c r="J7189" i="1"/>
  <c r="J7188" i="1"/>
  <c r="J7187" i="1"/>
  <c r="J7186" i="1"/>
  <c r="J7185" i="1"/>
  <c r="J7184" i="1"/>
  <c r="J7183" i="1"/>
  <c r="J7182" i="1"/>
  <c r="J7181" i="1"/>
  <c r="J7180" i="1"/>
  <c r="J7179" i="1"/>
  <c r="J7178" i="1"/>
  <c r="J7177" i="1"/>
  <c r="J7176" i="1"/>
  <c r="J7175" i="1"/>
  <c r="J7174" i="1"/>
  <c r="J7173" i="1"/>
  <c r="J7172" i="1"/>
  <c r="J7171" i="1"/>
  <c r="J7170" i="1"/>
  <c r="J7169" i="1"/>
  <c r="J7168" i="1"/>
  <c r="J7167" i="1"/>
  <c r="J7166" i="1"/>
  <c r="J7165" i="1"/>
  <c r="J7164" i="1"/>
  <c r="J7163" i="1"/>
  <c r="J7162" i="1"/>
  <c r="J7161" i="1"/>
  <c r="J7160" i="1"/>
  <c r="J7159" i="1"/>
  <c r="J7158" i="1"/>
  <c r="J7157" i="1"/>
  <c r="J7156" i="1"/>
  <c r="J7155" i="1"/>
  <c r="J7154" i="1"/>
  <c r="J7153" i="1"/>
  <c r="J7152" i="1"/>
  <c r="J7151" i="1"/>
  <c r="J7150" i="1"/>
  <c r="J7149" i="1"/>
  <c r="J7148" i="1"/>
  <c r="J7147" i="1"/>
  <c r="J7146" i="1"/>
  <c r="J7145" i="1"/>
  <c r="J7144" i="1"/>
  <c r="J7143" i="1"/>
  <c r="J7142" i="1"/>
  <c r="J7141" i="1"/>
  <c r="J7140" i="1"/>
  <c r="J7139" i="1"/>
  <c r="J7138" i="1"/>
  <c r="J7137" i="1"/>
  <c r="J7136" i="1"/>
  <c r="J7135" i="1"/>
  <c r="J7134" i="1"/>
  <c r="J7133" i="1"/>
  <c r="J7132" i="1"/>
  <c r="J7131" i="1"/>
  <c r="J7130" i="1"/>
  <c r="J7129" i="1"/>
  <c r="J7128" i="1"/>
  <c r="J7127" i="1"/>
  <c r="J7126" i="1"/>
  <c r="J7125" i="1"/>
  <c r="J7124" i="1"/>
  <c r="J7123" i="1"/>
  <c r="J7122" i="1"/>
  <c r="J7121" i="1"/>
  <c r="J7120" i="1"/>
  <c r="J7119" i="1"/>
  <c r="J7118" i="1"/>
  <c r="J7117" i="1"/>
  <c r="J7116" i="1"/>
  <c r="J7115" i="1"/>
  <c r="J7114" i="1"/>
  <c r="J7113" i="1"/>
  <c r="J7112" i="1"/>
  <c r="J7111" i="1"/>
  <c r="J7110" i="1"/>
  <c r="J7109" i="1"/>
  <c r="J7108" i="1"/>
  <c r="J7107" i="1"/>
  <c r="J7106" i="1"/>
  <c r="J7105" i="1"/>
  <c r="J7104" i="1"/>
  <c r="J7103" i="1"/>
  <c r="J7102" i="1"/>
  <c r="J7101" i="1"/>
  <c r="J7100" i="1"/>
  <c r="J7099" i="1"/>
  <c r="J7098" i="1"/>
  <c r="J7097" i="1"/>
  <c r="J7096" i="1"/>
  <c r="J7095" i="1"/>
  <c r="J7094" i="1"/>
  <c r="J7093" i="1"/>
  <c r="J7092" i="1"/>
  <c r="J7091" i="1"/>
  <c r="J7090" i="1"/>
  <c r="J7089" i="1"/>
  <c r="J7088" i="1"/>
  <c r="J7087" i="1"/>
  <c r="J7086" i="1"/>
  <c r="J7085" i="1"/>
  <c r="J7084" i="1"/>
  <c r="J7083" i="1"/>
  <c r="J7082" i="1"/>
  <c r="J7081" i="1"/>
  <c r="J7080" i="1"/>
  <c r="J7079" i="1"/>
  <c r="J7078" i="1"/>
  <c r="J7077" i="1"/>
  <c r="J7076" i="1"/>
  <c r="J7075" i="1"/>
  <c r="J7074" i="1"/>
  <c r="J7073" i="1"/>
  <c r="J7072" i="1"/>
  <c r="J7071" i="1"/>
  <c r="J7070" i="1"/>
  <c r="J7069" i="1"/>
  <c r="J7068" i="1"/>
  <c r="J7067" i="1"/>
  <c r="J7066" i="1"/>
  <c r="J7065" i="1"/>
  <c r="J7064" i="1"/>
  <c r="J7063" i="1"/>
  <c r="J7062" i="1"/>
  <c r="J7061" i="1"/>
  <c r="J7060" i="1"/>
  <c r="J7059" i="1"/>
  <c r="J7058" i="1"/>
  <c r="J7057" i="1"/>
  <c r="J7056" i="1"/>
  <c r="J7055" i="1"/>
  <c r="J7054" i="1"/>
  <c r="J7053" i="1"/>
  <c r="J7052" i="1"/>
  <c r="J7051" i="1"/>
  <c r="J7050" i="1"/>
  <c r="J7049" i="1"/>
  <c r="J7048" i="1"/>
  <c r="J7047" i="1"/>
  <c r="J7046" i="1"/>
  <c r="J7045" i="1"/>
  <c r="J7044" i="1"/>
  <c r="J7043" i="1"/>
  <c r="J7042" i="1"/>
  <c r="J7041" i="1"/>
  <c r="J7040" i="1"/>
  <c r="J7039" i="1"/>
  <c r="J7038" i="1"/>
  <c r="J7037" i="1"/>
  <c r="J7036" i="1"/>
  <c r="J7035" i="1"/>
  <c r="J7034" i="1"/>
  <c r="J7033" i="1"/>
  <c r="J7032" i="1"/>
  <c r="J7031" i="1"/>
  <c r="J7030" i="1"/>
  <c r="J7029" i="1"/>
  <c r="J7028" i="1"/>
  <c r="J7027" i="1"/>
  <c r="J7026" i="1"/>
  <c r="J7025" i="1"/>
  <c r="J7024" i="1"/>
  <c r="J7023" i="1"/>
  <c r="J7022" i="1"/>
  <c r="J7021" i="1"/>
  <c r="J7020" i="1"/>
  <c r="J7019" i="1"/>
  <c r="J7018" i="1"/>
  <c r="J7017" i="1"/>
  <c r="J7016" i="1"/>
  <c r="J7015" i="1"/>
  <c r="J7014" i="1"/>
  <c r="J7013" i="1"/>
  <c r="J7012" i="1"/>
  <c r="J7011" i="1"/>
  <c r="J7010" i="1"/>
  <c r="J7009" i="1"/>
  <c r="J7008" i="1"/>
  <c r="J7007" i="1"/>
  <c r="J7006" i="1"/>
  <c r="J7005" i="1"/>
  <c r="J7004" i="1"/>
  <c r="J7003" i="1"/>
  <c r="J7002" i="1"/>
  <c r="J7001" i="1"/>
  <c r="J7000" i="1"/>
  <c r="J6999" i="1"/>
  <c r="J6998" i="1"/>
  <c r="J6997" i="1"/>
  <c r="J6996" i="1"/>
  <c r="J6995" i="1"/>
  <c r="J6994" i="1"/>
  <c r="J6993" i="1"/>
  <c r="J6992" i="1"/>
  <c r="J6991" i="1"/>
  <c r="J6990" i="1"/>
  <c r="J6989" i="1"/>
  <c r="J6988" i="1"/>
  <c r="J6987" i="1"/>
  <c r="J6986" i="1"/>
  <c r="J6985" i="1"/>
  <c r="J6984" i="1"/>
  <c r="J6983" i="1"/>
  <c r="J6982" i="1"/>
  <c r="J6981" i="1"/>
  <c r="J6980" i="1"/>
  <c r="J6979" i="1"/>
  <c r="J6978" i="1"/>
  <c r="J6977" i="1"/>
  <c r="J6976" i="1"/>
  <c r="J6975" i="1"/>
  <c r="J6974" i="1"/>
  <c r="J6973" i="1"/>
  <c r="J6972" i="1"/>
  <c r="J6971" i="1"/>
  <c r="J6970" i="1"/>
  <c r="J6969" i="1"/>
  <c r="J6968" i="1"/>
  <c r="J6967" i="1"/>
  <c r="J6966" i="1"/>
  <c r="J6965" i="1"/>
  <c r="J6964" i="1"/>
  <c r="J6963" i="1"/>
  <c r="J6962" i="1"/>
  <c r="J6961" i="1"/>
  <c r="J6960" i="1"/>
  <c r="J6959" i="1"/>
  <c r="J6958" i="1"/>
  <c r="J6957" i="1"/>
  <c r="J6956" i="1"/>
  <c r="J6955" i="1"/>
  <c r="J6954" i="1"/>
  <c r="J6953" i="1"/>
  <c r="J6952" i="1"/>
  <c r="J6951" i="1"/>
  <c r="J6950" i="1"/>
  <c r="J6949" i="1"/>
  <c r="J6948" i="1"/>
  <c r="J6947" i="1"/>
  <c r="J6946" i="1"/>
  <c r="J6945" i="1"/>
  <c r="J6944" i="1"/>
  <c r="J6943" i="1"/>
  <c r="J6942" i="1"/>
  <c r="J6941" i="1"/>
  <c r="J6940" i="1"/>
  <c r="J6939" i="1"/>
  <c r="J6938" i="1"/>
  <c r="J6937" i="1"/>
  <c r="J6936" i="1"/>
  <c r="J6935" i="1"/>
  <c r="J6934" i="1"/>
  <c r="J6933" i="1"/>
  <c r="J6932" i="1"/>
  <c r="J6931" i="1"/>
  <c r="J6930" i="1"/>
  <c r="J6929" i="1"/>
  <c r="J6928" i="1"/>
  <c r="J6927" i="1"/>
  <c r="J6926" i="1"/>
  <c r="J6925" i="1"/>
  <c r="J6924" i="1"/>
  <c r="J6923" i="1"/>
  <c r="J6922" i="1"/>
  <c r="J6921" i="1"/>
  <c r="J6920" i="1"/>
  <c r="J6919" i="1"/>
  <c r="J6918" i="1"/>
  <c r="J6917" i="1"/>
  <c r="J6916" i="1"/>
  <c r="J6915" i="1"/>
  <c r="J6914" i="1"/>
  <c r="J6913" i="1"/>
  <c r="J6912" i="1"/>
  <c r="J6911" i="1"/>
  <c r="J6910" i="1"/>
  <c r="J6909" i="1"/>
  <c r="J6908" i="1"/>
  <c r="J6907" i="1"/>
  <c r="J6906" i="1"/>
  <c r="J6905" i="1"/>
  <c r="J6904" i="1"/>
  <c r="J6903" i="1"/>
  <c r="J6902" i="1"/>
  <c r="J6901" i="1"/>
  <c r="J6900" i="1"/>
  <c r="J6899" i="1"/>
  <c r="J6898" i="1"/>
  <c r="J6897" i="1"/>
  <c r="J6896" i="1"/>
  <c r="J6895" i="1"/>
  <c r="J6894" i="1"/>
  <c r="J6893" i="1"/>
  <c r="J6892" i="1"/>
  <c r="J6891" i="1"/>
  <c r="J6890" i="1"/>
  <c r="J6889" i="1"/>
  <c r="J6888" i="1"/>
  <c r="J6887" i="1"/>
  <c r="J6886" i="1"/>
  <c r="J6885" i="1"/>
  <c r="J6884" i="1"/>
  <c r="J6883" i="1"/>
  <c r="J6882" i="1"/>
  <c r="J6881" i="1"/>
  <c r="J6880" i="1"/>
  <c r="J6879" i="1"/>
  <c r="J6878" i="1"/>
  <c r="J6877" i="1"/>
  <c r="J6876" i="1"/>
  <c r="J6875" i="1"/>
  <c r="J6874" i="1"/>
  <c r="J6873" i="1"/>
  <c r="J6872" i="1"/>
  <c r="J6871" i="1"/>
  <c r="J6870" i="1"/>
  <c r="J6869" i="1"/>
  <c r="J6868" i="1"/>
  <c r="J6867" i="1"/>
  <c r="J6866" i="1"/>
  <c r="J6865" i="1"/>
  <c r="J6864" i="1"/>
  <c r="J6863" i="1"/>
  <c r="J6862" i="1"/>
  <c r="J6861" i="1"/>
  <c r="J6860" i="1"/>
  <c r="J6859" i="1"/>
  <c r="J6858" i="1"/>
  <c r="J6857" i="1"/>
  <c r="J6856" i="1"/>
  <c r="J6855" i="1"/>
  <c r="J6854" i="1"/>
  <c r="J6853" i="1"/>
  <c r="J6852" i="1"/>
  <c r="J6851" i="1"/>
  <c r="J6850" i="1"/>
  <c r="J6849" i="1"/>
  <c r="J6848" i="1"/>
  <c r="J6847" i="1"/>
  <c r="J6846" i="1"/>
  <c r="J6845" i="1"/>
  <c r="J6844" i="1"/>
  <c r="J6843" i="1"/>
  <c r="J6842" i="1"/>
  <c r="J6841" i="1"/>
  <c r="J6840" i="1"/>
  <c r="J6839" i="1"/>
  <c r="J6838" i="1"/>
  <c r="J6837" i="1"/>
  <c r="J6836" i="1"/>
  <c r="J6835" i="1"/>
  <c r="J6834" i="1"/>
  <c r="J6833" i="1"/>
  <c r="J6832" i="1"/>
  <c r="J6831" i="1"/>
  <c r="J6830" i="1"/>
  <c r="J6829" i="1"/>
  <c r="J6828" i="1"/>
  <c r="J6827" i="1"/>
  <c r="J6826" i="1"/>
  <c r="J6825" i="1"/>
  <c r="J6824" i="1"/>
  <c r="J6823" i="1"/>
  <c r="J6822" i="1"/>
  <c r="J6821" i="1"/>
  <c r="J6820" i="1"/>
  <c r="J6819" i="1"/>
  <c r="J6818" i="1"/>
  <c r="J6817" i="1"/>
  <c r="J6816" i="1"/>
  <c r="J6815" i="1"/>
  <c r="J6814" i="1"/>
  <c r="J6813" i="1"/>
  <c r="J6812" i="1"/>
  <c r="J6811" i="1"/>
  <c r="J6810" i="1"/>
  <c r="J6809" i="1"/>
  <c r="J6808" i="1"/>
  <c r="J6807" i="1"/>
  <c r="J6806" i="1"/>
  <c r="J6805" i="1"/>
  <c r="J6804" i="1"/>
  <c r="J6803" i="1"/>
  <c r="J6802" i="1"/>
  <c r="J6801" i="1"/>
  <c r="J6800" i="1"/>
  <c r="J6799" i="1"/>
  <c r="J6798" i="1"/>
  <c r="J6797" i="1"/>
  <c r="J6796" i="1"/>
  <c r="J6795" i="1"/>
  <c r="J6794" i="1"/>
  <c r="J6793" i="1"/>
  <c r="J6792" i="1"/>
  <c r="J6791" i="1"/>
  <c r="J6790" i="1"/>
  <c r="J6789" i="1"/>
  <c r="J6788" i="1"/>
  <c r="J6787" i="1"/>
  <c r="J6786" i="1"/>
  <c r="J6785" i="1"/>
  <c r="J6784" i="1"/>
  <c r="J6783" i="1"/>
  <c r="J6782" i="1"/>
  <c r="J6781" i="1"/>
  <c r="J6780" i="1"/>
  <c r="J6779" i="1"/>
  <c r="J6778" i="1"/>
  <c r="J6777" i="1"/>
  <c r="J6776" i="1"/>
  <c r="J6775" i="1"/>
  <c r="J6774" i="1"/>
  <c r="J6773" i="1"/>
  <c r="J6772" i="1"/>
  <c r="J6771" i="1"/>
  <c r="J6770" i="1"/>
  <c r="J6769" i="1"/>
  <c r="J6768" i="1"/>
  <c r="J6767" i="1"/>
  <c r="J6766" i="1"/>
  <c r="J6765" i="1"/>
  <c r="J6764" i="1"/>
  <c r="J6763" i="1"/>
  <c r="J6762" i="1"/>
  <c r="J6761" i="1"/>
  <c r="J6760" i="1"/>
  <c r="J6759" i="1"/>
  <c r="J6758" i="1"/>
  <c r="J6757" i="1"/>
  <c r="J6756" i="1"/>
  <c r="J6755" i="1"/>
  <c r="J6754" i="1"/>
  <c r="J6753" i="1"/>
  <c r="J6752" i="1"/>
  <c r="J6751" i="1"/>
  <c r="J6750" i="1"/>
  <c r="J6749" i="1"/>
  <c r="J6748" i="1"/>
  <c r="J6747" i="1"/>
  <c r="J6746" i="1"/>
  <c r="J6745" i="1"/>
  <c r="J6744" i="1"/>
  <c r="J6743" i="1"/>
  <c r="J6742" i="1"/>
  <c r="J6741" i="1"/>
  <c r="J6740" i="1"/>
  <c r="J6739" i="1"/>
  <c r="J6738" i="1"/>
  <c r="J6737" i="1"/>
  <c r="J6736" i="1"/>
  <c r="J6735" i="1"/>
  <c r="J6734" i="1"/>
  <c r="J6733" i="1"/>
  <c r="J6732" i="1"/>
  <c r="J6731" i="1"/>
  <c r="J6730" i="1"/>
  <c r="J6729" i="1"/>
  <c r="J6728" i="1"/>
  <c r="J6727" i="1"/>
  <c r="J6726" i="1"/>
  <c r="J6725" i="1"/>
  <c r="J6724" i="1"/>
  <c r="J6723" i="1"/>
  <c r="J6722" i="1"/>
  <c r="J6721" i="1"/>
  <c r="J6720" i="1"/>
  <c r="J6719" i="1"/>
  <c r="J6718" i="1"/>
  <c r="J6717" i="1"/>
  <c r="J6716" i="1"/>
  <c r="J6715" i="1"/>
  <c r="J6714" i="1"/>
  <c r="J6713" i="1"/>
  <c r="J6712" i="1"/>
  <c r="J6711" i="1"/>
  <c r="J6710" i="1"/>
  <c r="J6709" i="1"/>
  <c r="J6708" i="1"/>
  <c r="J6707" i="1"/>
  <c r="J6706" i="1"/>
  <c r="J6705" i="1"/>
  <c r="J6704" i="1"/>
  <c r="J6703" i="1"/>
  <c r="J6702" i="1"/>
  <c r="J6701" i="1"/>
  <c r="J6700" i="1"/>
  <c r="J6699" i="1"/>
  <c r="J6698" i="1"/>
  <c r="J6697" i="1"/>
  <c r="J6696" i="1"/>
  <c r="J6695" i="1"/>
  <c r="J6694" i="1"/>
  <c r="J6693" i="1"/>
  <c r="J6692" i="1"/>
  <c r="J6691" i="1"/>
  <c r="J6690" i="1"/>
  <c r="J6689" i="1"/>
  <c r="J6688" i="1"/>
  <c r="J6687" i="1"/>
  <c r="J6686" i="1"/>
  <c r="J6685" i="1"/>
  <c r="J6684" i="1"/>
  <c r="J6683" i="1"/>
  <c r="J6682" i="1"/>
  <c r="J6681" i="1"/>
  <c r="J6680" i="1"/>
  <c r="J6679" i="1"/>
  <c r="J6678" i="1"/>
  <c r="J6677" i="1"/>
  <c r="J6676" i="1"/>
  <c r="J6675" i="1"/>
  <c r="J6674" i="1"/>
  <c r="J6673" i="1"/>
  <c r="J6672" i="1"/>
  <c r="J6671" i="1"/>
  <c r="J6670" i="1"/>
  <c r="J6669" i="1"/>
  <c r="J6668" i="1"/>
  <c r="J6667" i="1"/>
  <c r="J6666" i="1"/>
  <c r="J6665" i="1"/>
  <c r="J6664" i="1"/>
  <c r="J6663" i="1"/>
  <c r="J6662" i="1"/>
  <c r="J6661" i="1"/>
  <c r="J6660" i="1"/>
  <c r="J6659" i="1"/>
  <c r="J6658" i="1"/>
  <c r="J6657" i="1"/>
  <c r="J6656" i="1"/>
  <c r="J6655" i="1"/>
  <c r="J6654" i="1"/>
  <c r="J6653" i="1"/>
  <c r="J6652" i="1"/>
  <c r="J6651" i="1"/>
  <c r="J6650" i="1"/>
  <c r="J6649" i="1"/>
  <c r="J6648" i="1"/>
  <c r="J6647" i="1"/>
  <c r="J6646" i="1"/>
  <c r="J6645" i="1"/>
  <c r="J6644" i="1"/>
  <c r="J6643" i="1"/>
  <c r="J6642" i="1"/>
  <c r="J6641" i="1"/>
  <c r="J6640" i="1"/>
  <c r="J6639" i="1"/>
  <c r="J6638" i="1"/>
  <c r="J6637" i="1"/>
  <c r="J6636" i="1"/>
  <c r="J6635" i="1"/>
  <c r="J6634" i="1"/>
  <c r="J6633" i="1"/>
  <c r="J6632" i="1"/>
  <c r="J6631" i="1"/>
  <c r="J6630" i="1"/>
  <c r="J6629" i="1"/>
  <c r="J6628" i="1"/>
  <c r="J6627" i="1"/>
  <c r="J6626" i="1"/>
  <c r="J6625" i="1"/>
  <c r="J6624" i="1"/>
  <c r="J6623" i="1"/>
  <c r="J6622" i="1"/>
  <c r="J6621" i="1"/>
  <c r="J6620" i="1"/>
  <c r="J6619" i="1"/>
  <c r="J6618" i="1"/>
  <c r="J6617" i="1"/>
  <c r="J6616" i="1"/>
  <c r="J6615" i="1"/>
  <c r="J6614" i="1"/>
  <c r="J6613" i="1"/>
  <c r="J6612" i="1"/>
  <c r="J6611" i="1"/>
  <c r="J6610" i="1"/>
  <c r="J6609" i="1"/>
  <c r="J6608" i="1"/>
  <c r="J6607" i="1"/>
  <c r="J6606" i="1"/>
  <c r="J6605" i="1"/>
  <c r="J6604" i="1"/>
  <c r="J6603" i="1"/>
  <c r="J6602" i="1"/>
  <c r="J6601" i="1"/>
  <c r="J6600" i="1"/>
  <c r="J6599" i="1"/>
  <c r="J6598" i="1"/>
  <c r="J6597" i="1"/>
  <c r="J6596" i="1"/>
  <c r="J6595" i="1"/>
  <c r="J6594" i="1"/>
  <c r="J6593" i="1"/>
  <c r="J6592" i="1"/>
  <c r="J6591" i="1"/>
  <c r="J6590" i="1"/>
  <c r="J6589" i="1"/>
  <c r="J6588" i="1"/>
  <c r="J6587" i="1"/>
  <c r="J6586" i="1"/>
  <c r="J6585" i="1"/>
  <c r="J6584" i="1"/>
  <c r="J6583" i="1"/>
  <c r="J6582" i="1"/>
  <c r="J6581" i="1"/>
  <c r="J6580" i="1"/>
  <c r="J6579" i="1"/>
  <c r="J6578" i="1"/>
  <c r="J6577" i="1"/>
  <c r="J6576" i="1"/>
  <c r="J6575" i="1"/>
  <c r="J6574" i="1"/>
  <c r="J6573" i="1"/>
  <c r="J6572" i="1"/>
  <c r="J6571" i="1"/>
  <c r="J6570" i="1"/>
  <c r="J6569" i="1"/>
  <c r="J6568" i="1"/>
  <c r="J6567" i="1"/>
  <c r="J6566" i="1"/>
  <c r="J6565" i="1"/>
  <c r="J6564" i="1"/>
  <c r="J6563" i="1"/>
  <c r="J6562" i="1"/>
  <c r="J6561" i="1"/>
  <c r="J6560" i="1"/>
  <c r="J6559" i="1"/>
  <c r="J6558" i="1"/>
  <c r="J6557" i="1"/>
  <c r="J6556" i="1"/>
  <c r="J6555" i="1"/>
  <c r="J6554" i="1"/>
  <c r="J6553" i="1"/>
  <c r="J6552" i="1"/>
  <c r="J6551" i="1"/>
  <c r="J6550" i="1"/>
  <c r="J6549" i="1"/>
  <c r="J6548" i="1"/>
  <c r="J6547" i="1"/>
  <c r="J6546" i="1"/>
  <c r="J6545" i="1"/>
  <c r="J6544" i="1"/>
  <c r="J6543" i="1"/>
  <c r="J6542" i="1"/>
  <c r="J6541" i="1"/>
  <c r="J6540" i="1"/>
  <c r="J6539" i="1"/>
  <c r="J6538" i="1"/>
  <c r="J6537" i="1"/>
  <c r="J6536" i="1"/>
  <c r="J6535" i="1"/>
  <c r="J6534" i="1"/>
  <c r="J6533" i="1"/>
  <c r="J6532" i="1"/>
  <c r="J6531" i="1"/>
  <c r="J6530" i="1"/>
  <c r="J6529" i="1"/>
  <c r="J6528" i="1"/>
  <c r="J6527" i="1"/>
  <c r="J6526" i="1"/>
  <c r="J6525" i="1"/>
  <c r="J6524" i="1"/>
  <c r="J6523" i="1"/>
  <c r="J6522" i="1"/>
  <c r="J6521" i="1"/>
  <c r="J6520" i="1"/>
  <c r="J6519" i="1"/>
  <c r="J6518" i="1"/>
  <c r="J6517" i="1"/>
  <c r="J6516" i="1"/>
  <c r="J6515" i="1"/>
  <c r="J6514" i="1"/>
  <c r="J6513" i="1"/>
  <c r="J6512" i="1"/>
  <c r="J6511" i="1"/>
  <c r="J6510" i="1"/>
  <c r="J6509" i="1"/>
  <c r="J6508" i="1"/>
  <c r="J6507" i="1"/>
  <c r="J6506" i="1"/>
  <c r="J6505" i="1"/>
  <c r="J6504" i="1"/>
  <c r="J6503" i="1"/>
  <c r="J6502" i="1"/>
  <c r="J6501" i="1"/>
  <c r="J6500" i="1"/>
  <c r="J6499" i="1"/>
  <c r="J6498" i="1"/>
  <c r="J6497" i="1"/>
  <c r="J6496" i="1"/>
  <c r="J6495" i="1"/>
  <c r="J6494" i="1"/>
  <c r="J6493" i="1"/>
  <c r="J6492" i="1"/>
  <c r="J6491" i="1"/>
  <c r="J6490" i="1"/>
  <c r="J6489" i="1"/>
  <c r="J6488" i="1"/>
  <c r="J6487" i="1"/>
  <c r="J6486" i="1"/>
  <c r="J6485" i="1"/>
  <c r="J6484" i="1"/>
  <c r="J6483" i="1"/>
  <c r="J6482" i="1"/>
  <c r="J6481" i="1"/>
  <c r="J6480" i="1"/>
  <c r="J6479" i="1"/>
  <c r="J6478" i="1"/>
  <c r="J6477" i="1"/>
  <c r="J6476" i="1"/>
  <c r="J6475" i="1"/>
  <c r="J6474" i="1"/>
  <c r="J6473" i="1"/>
  <c r="J6472" i="1"/>
  <c r="J6471" i="1"/>
  <c r="J6470" i="1"/>
  <c r="J6469" i="1"/>
  <c r="J6468" i="1"/>
  <c r="J6467" i="1"/>
  <c r="J6466" i="1"/>
  <c r="J6465" i="1"/>
  <c r="J6464" i="1"/>
  <c r="J6463" i="1"/>
  <c r="J6462" i="1"/>
  <c r="J6461" i="1"/>
  <c r="J6460" i="1"/>
  <c r="J6459" i="1"/>
  <c r="J6458" i="1"/>
  <c r="J6457" i="1"/>
  <c r="J6456" i="1"/>
  <c r="J6455" i="1"/>
  <c r="J6454" i="1"/>
  <c r="J6453" i="1"/>
  <c r="J6452" i="1"/>
  <c r="J6451" i="1"/>
  <c r="J6450" i="1"/>
  <c r="J6449" i="1"/>
  <c r="J6448" i="1"/>
  <c r="J6447" i="1"/>
  <c r="J6446" i="1"/>
  <c r="J6445" i="1"/>
  <c r="J6444" i="1"/>
  <c r="J6443" i="1"/>
  <c r="J6442" i="1"/>
  <c r="J6441" i="1"/>
  <c r="J6440" i="1"/>
  <c r="J6439" i="1"/>
  <c r="J6438" i="1"/>
  <c r="J6437" i="1"/>
  <c r="J6436" i="1"/>
  <c r="J6435" i="1"/>
  <c r="J6434" i="1"/>
  <c r="J6433" i="1"/>
  <c r="J6432" i="1"/>
  <c r="J6431" i="1"/>
  <c r="J6430" i="1"/>
  <c r="J6429" i="1"/>
  <c r="J6428" i="1"/>
  <c r="J6427" i="1"/>
  <c r="J6426" i="1"/>
  <c r="J6425" i="1"/>
  <c r="J6424" i="1"/>
  <c r="J6423" i="1"/>
  <c r="J6422" i="1"/>
  <c r="J6421" i="1"/>
  <c r="J6420" i="1"/>
  <c r="J6419" i="1"/>
  <c r="J6418" i="1"/>
  <c r="J6417" i="1"/>
  <c r="J6416" i="1"/>
  <c r="J6415" i="1"/>
  <c r="J6414" i="1"/>
  <c r="J6413" i="1"/>
  <c r="J6412" i="1"/>
  <c r="J6411" i="1"/>
  <c r="J6410" i="1"/>
  <c r="J6409" i="1"/>
  <c r="J6408" i="1"/>
  <c r="J6407" i="1"/>
  <c r="J6406" i="1"/>
  <c r="J6405" i="1"/>
  <c r="J6404" i="1"/>
  <c r="J6403" i="1"/>
  <c r="J6402" i="1"/>
  <c r="J6401" i="1"/>
  <c r="J6400" i="1"/>
  <c r="J6399" i="1"/>
  <c r="J6398" i="1"/>
  <c r="J6397" i="1"/>
  <c r="J6396" i="1"/>
  <c r="J6395" i="1"/>
  <c r="J6394" i="1"/>
  <c r="J6393" i="1"/>
  <c r="J6392" i="1"/>
  <c r="J6391" i="1"/>
  <c r="J6390" i="1"/>
  <c r="J6389" i="1"/>
  <c r="J6388" i="1"/>
  <c r="J6387" i="1"/>
  <c r="J6386" i="1"/>
  <c r="J6385" i="1"/>
  <c r="J6384" i="1"/>
  <c r="J6383" i="1"/>
  <c r="J6382" i="1"/>
  <c r="J6381" i="1"/>
  <c r="J6380" i="1"/>
  <c r="J6379" i="1"/>
  <c r="J6378" i="1"/>
  <c r="J6377" i="1"/>
  <c r="J6376" i="1"/>
  <c r="J6375" i="1"/>
  <c r="J6374" i="1"/>
  <c r="J6373" i="1"/>
  <c r="J6372" i="1"/>
  <c r="J6371" i="1"/>
  <c r="J6370" i="1"/>
  <c r="J6369" i="1"/>
  <c r="J6368" i="1"/>
  <c r="J6367" i="1"/>
  <c r="J6366" i="1"/>
  <c r="J6365" i="1"/>
  <c r="J6364" i="1"/>
  <c r="J6363" i="1"/>
  <c r="J6362" i="1"/>
  <c r="J6361" i="1"/>
  <c r="J6360" i="1"/>
  <c r="J6359" i="1"/>
  <c r="J6358" i="1"/>
  <c r="J6357" i="1"/>
  <c r="J6356" i="1"/>
  <c r="J6355" i="1"/>
  <c r="J6354" i="1"/>
  <c r="J6353" i="1"/>
  <c r="J6352" i="1"/>
  <c r="J6351" i="1"/>
  <c r="J6350" i="1"/>
  <c r="J6349" i="1"/>
  <c r="J6348" i="1"/>
  <c r="J6347" i="1"/>
  <c r="J6346" i="1"/>
  <c r="J6345" i="1"/>
  <c r="J6344" i="1"/>
  <c r="J6343" i="1"/>
  <c r="J6342" i="1"/>
  <c r="J6341" i="1"/>
  <c r="J6340" i="1"/>
  <c r="J6339" i="1"/>
  <c r="J6338" i="1"/>
  <c r="J6337" i="1"/>
  <c r="J6336" i="1"/>
  <c r="J6335" i="1"/>
  <c r="J6334" i="1"/>
  <c r="J6333" i="1"/>
  <c r="J6332" i="1"/>
  <c r="J6331" i="1"/>
  <c r="J6330" i="1"/>
  <c r="J6329" i="1"/>
  <c r="J6328" i="1"/>
  <c r="J6327" i="1"/>
  <c r="J6326" i="1"/>
  <c r="J6325" i="1"/>
  <c r="J6324" i="1"/>
  <c r="J6323" i="1"/>
  <c r="J6322" i="1"/>
  <c r="J6321" i="1"/>
  <c r="J6320" i="1"/>
  <c r="J6319" i="1"/>
  <c r="J6318" i="1"/>
  <c r="J6317" i="1"/>
  <c r="J6316" i="1"/>
  <c r="J6315" i="1"/>
  <c r="J6314" i="1"/>
  <c r="J6313" i="1"/>
  <c r="J6312" i="1"/>
  <c r="J6311" i="1"/>
  <c r="J6310" i="1"/>
  <c r="J6309" i="1"/>
  <c r="J6308" i="1"/>
  <c r="J6307" i="1"/>
  <c r="J6306" i="1"/>
  <c r="J6305" i="1"/>
  <c r="J6304" i="1"/>
  <c r="J6303" i="1"/>
  <c r="J6302" i="1"/>
  <c r="J6301" i="1"/>
  <c r="J6300" i="1"/>
  <c r="J6299" i="1"/>
  <c r="J6298" i="1"/>
  <c r="J6297" i="1"/>
  <c r="J6296" i="1"/>
  <c r="J6295" i="1"/>
  <c r="J6294" i="1"/>
  <c r="J6293" i="1"/>
  <c r="J6292" i="1"/>
  <c r="J6291" i="1"/>
  <c r="J6290" i="1"/>
  <c r="J6289" i="1"/>
  <c r="J6288" i="1"/>
  <c r="J6287" i="1"/>
  <c r="J6286" i="1"/>
  <c r="J6285" i="1"/>
  <c r="J6284" i="1"/>
  <c r="J6283" i="1"/>
  <c r="J6282" i="1"/>
  <c r="J6281" i="1"/>
  <c r="J6280" i="1"/>
  <c r="J6279" i="1"/>
  <c r="J6278" i="1"/>
  <c r="J6277" i="1"/>
  <c r="J6276" i="1"/>
  <c r="J6275" i="1"/>
  <c r="J6274" i="1"/>
  <c r="J6273" i="1"/>
  <c r="J6272" i="1"/>
  <c r="J6271" i="1"/>
  <c r="J6270" i="1"/>
  <c r="J6269" i="1"/>
  <c r="J6268" i="1"/>
  <c r="J6267" i="1"/>
  <c r="J6266" i="1"/>
  <c r="J6265" i="1"/>
  <c r="J6264" i="1"/>
  <c r="J6263" i="1"/>
  <c r="J6262" i="1"/>
  <c r="J6261" i="1"/>
  <c r="J6260" i="1"/>
  <c r="J6259" i="1"/>
  <c r="J6258" i="1"/>
  <c r="J6257" i="1"/>
  <c r="J6256" i="1"/>
  <c r="J6255" i="1"/>
  <c r="J6254" i="1"/>
  <c r="J6253" i="1"/>
  <c r="J6252" i="1"/>
  <c r="J6251" i="1"/>
  <c r="J6250" i="1"/>
  <c r="J6249" i="1"/>
  <c r="J6248" i="1"/>
  <c r="J6247" i="1"/>
  <c r="J6246" i="1"/>
  <c r="J6245" i="1"/>
  <c r="J6244" i="1"/>
  <c r="J6243" i="1"/>
  <c r="J6242" i="1"/>
  <c r="J6241" i="1"/>
  <c r="J6240" i="1"/>
  <c r="J6239" i="1"/>
  <c r="J6238" i="1"/>
  <c r="J6237" i="1"/>
  <c r="J6236" i="1"/>
  <c r="J6235" i="1"/>
  <c r="J6234" i="1"/>
  <c r="J6233" i="1"/>
  <c r="J6232" i="1"/>
  <c r="J6231" i="1"/>
  <c r="J6230" i="1"/>
  <c r="J6229" i="1"/>
  <c r="J6228" i="1"/>
  <c r="J6227" i="1"/>
  <c r="J6226" i="1"/>
  <c r="J6225" i="1"/>
  <c r="J6224" i="1"/>
  <c r="J6223" i="1"/>
  <c r="J6222" i="1"/>
  <c r="J6221" i="1"/>
  <c r="J6220" i="1"/>
  <c r="J6219" i="1"/>
  <c r="J6218" i="1"/>
  <c r="J6217" i="1"/>
  <c r="J6216" i="1"/>
  <c r="J6215" i="1"/>
  <c r="J6214" i="1"/>
  <c r="J6213" i="1"/>
  <c r="J6212" i="1"/>
  <c r="J6211" i="1"/>
  <c r="J6210" i="1"/>
  <c r="J6209" i="1"/>
  <c r="J6208" i="1"/>
  <c r="J6207" i="1"/>
  <c r="J6206" i="1"/>
  <c r="J6205" i="1"/>
  <c r="J6204" i="1"/>
  <c r="J6203" i="1"/>
  <c r="J6202" i="1"/>
  <c r="J6201" i="1"/>
  <c r="J6200" i="1"/>
  <c r="J6199" i="1"/>
  <c r="J6198" i="1"/>
  <c r="J6197" i="1"/>
  <c r="J6196" i="1"/>
  <c r="J6195" i="1"/>
  <c r="J6194" i="1"/>
  <c r="J6193" i="1"/>
  <c r="J6192" i="1"/>
  <c r="J6191" i="1"/>
  <c r="J6190" i="1"/>
  <c r="J6189" i="1"/>
  <c r="J6188" i="1"/>
  <c r="J6187" i="1"/>
  <c r="J6186" i="1"/>
  <c r="J6185" i="1"/>
  <c r="J6184" i="1"/>
  <c r="J6183" i="1"/>
  <c r="J6182" i="1"/>
  <c r="J6181" i="1"/>
  <c r="J6180" i="1"/>
  <c r="J6179" i="1"/>
  <c r="J6178" i="1"/>
  <c r="J6177" i="1"/>
  <c r="J6176" i="1"/>
  <c r="J6175" i="1"/>
  <c r="J6174" i="1"/>
  <c r="J6173" i="1"/>
  <c r="J6172" i="1"/>
  <c r="J6171" i="1"/>
  <c r="J6170" i="1"/>
  <c r="J6169" i="1"/>
  <c r="J6168" i="1"/>
  <c r="J6167" i="1"/>
  <c r="J6166" i="1"/>
  <c r="J6165" i="1"/>
  <c r="J6164" i="1"/>
  <c r="J6163" i="1"/>
  <c r="J6162" i="1"/>
  <c r="J6161" i="1"/>
  <c r="J6160" i="1"/>
  <c r="J6159" i="1"/>
  <c r="J6158" i="1"/>
  <c r="J6157" i="1"/>
  <c r="J6156" i="1"/>
  <c r="J6155" i="1"/>
  <c r="J6154" i="1"/>
  <c r="J6153" i="1"/>
  <c r="J6152" i="1"/>
  <c r="J6151" i="1"/>
  <c r="J6150" i="1"/>
  <c r="J6149" i="1"/>
  <c r="J6148" i="1"/>
  <c r="J6147" i="1"/>
  <c r="J6146" i="1"/>
  <c r="J6145" i="1"/>
  <c r="J6144" i="1"/>
  <c r="J6143" i="1"/>
  <c r="J6142" i="1"/>
  <c r="J6141" i="1"/>
  <c r="J6140" i="1"/>
  <c r="J6139" i="1"/>
  <c r="J6138" i="1"/>
  <c r="J6137" i="1"/>
  <c r="J6136" i="1"/>
  <c r="J6135" i="1"/>
  <c r="J6134" i="1"/>
  <c r="J6133" i="1"/>
  <c r="J6132" i="1"/>
  <c r="J6131" i="1"/>
  <c r="J6130" i="1"/>
  <c r="J6129" i="1"/>
  <c r="J6128" i="1"/>
  <c r="J6127" i="1"/>
  <c r="J6126" i="1"/>
  <c r="J6125" i="1"/>
  <c r="J6124" i="1"/>
  <c r="J6123" i="1"/>
  <c r="J6122" i="1"/>
  <c r="J6121" i="1"/>
  <c r="J6120" i="1"/>
  <c r="J6119" i="1"/>
  <c r="J6118" i="1"/>
  <c r="J6117" i="1"/>
  <c r="J6116" i="1"/>
  <c r="J6115" i="1"/>
  <c r="J6114" i="1"/>
  <c r="J6113" i="1"/>
  <c r="J6112" i="1"/>
  <c r="J6111" i="1"/>
  <c r="J6110" i="1"/>
  <c r="J6109" i="1"/>
  <c r="J6108" i="1"/>
  <c r="J6107" i="1"/>
  <c r="J6106" i="1"/>
  <c r="J6105" i="1"/>
  <c r="J6104" i="1"/>
  <c r="J6103" i="1"/>
  <c r="J6102" i="1"/>
  <c r="J6101" i="1"/>
  <c r="J6100" i="1"/>
  <c r="J6099" i="1"/>
  <c r="J6098" i="1"/>
  <c r="J6097" i="1"/>
  <c r="J6096" i="1"/>
  <c r="J6095" i="1"/>
  <c r="J6094" i="1"/>
  <c r="J6093" i="1"/>
  <c r="J6092" i="1"/>
  <c r="J6091" i="1"/>
  <c r="J6090" i="1"/>
  <c r="J6089" i="1"/>
  <c r="J6088" i="1"/>
  <c r="J6087" i="1"/>
  <c r="J6086" i="1"/>
  <c r="J6085" i="1"/>
  <c r="J6084" i="1"/>
  <c r="J6083" i="1"/>
  <c r="J6082" i="1"/>
  <c r="J6081" i="1"/>
  <c r="J6080" i="1"/>
  <c r="J6079" i="1"/>
  <c r="J6078" i="1"/>
  <c r="J6077" i="1"/>
  <c r="J6076" i="1"/>
  <c r="J6075" i="1"/>
  <c r="J6074" i="1"/>
  <c r="J6073" i="1"/>
  <c r="J6072" i="1"/>
  <c r="J6071" i="1"/>
  <c r="J6070" i="1"/>
  <c r="J6069" i="1"/>
  <c r="J6068" i="1"/>
  <c r="J6067" i="1"/>
  <c r="J6066" i="1"/>
  <c r="J6065" i="1"/>
  <c r="J6064" i="1"/>
  <c r="J6063" i="1"/>
  <c r="J6062" i="1"/>
  <c r="J6061" i="1"/>
  <c r="J6060" i="1"/>
  <c r="J6059" i="1"/>
  <c r="J6058" i="1"/>
  <c r="J6057" i="1"/>
  <c r="J6056" i="1"/>
  <c r="J6055" i="1"/>
  <c r="J6054" i="1"/>
  <c r="J6053" i="1"/>
  <c r="J6052" i="1"/>
  <c r="J6051" i="1"/>
  <c r="J6050" i="1"/>
  <c r="J6049" i="1"/>
  <c r="J6048" i="1"/>
  <c r="J6047" i="1"/>
  <c r="J6046" i="1"/>
  <c r="J6045" i="1"/>
  <c r="J6044" i="1"/>
  <c r="J6043" i="1"/>
  <c r="J6042" i="1"/>
  <c r="J6041" i="1"/>
  <c r="J6040" i="1"/>
  <c r="J6039" i="1"/>
  <c r="J6038" i="1"/>
  <c r="J6037" i="1"/>
  <c r="J6036" i="1"/>
  <c r="J6035" i="1"/>
  <c r="J6034" i="1"/>
  <c r="J6033" i="1"/>
  <c r="J6032" i="1"/>
  <c r="J6031" i="1"/>
  <c r="J6030" i="1"/>
  <c r="J6029" i="1"/>
  <c r="J6028" i="1"/>
  <c r="J6027" i="1"/>
  <c r="J6026" i="1"/>
  <c r="J6025" i="1"/>
  <c r="J6024" i="1"/>
  <c r="J6023" i="1"/>
  <c r="J6022" i="1"/>
  <c r="J6021" i="1"/>
  <c r="J6020" i="1"/>
  <c r="J6019" i="1"/>
  <c r="J6018" i="1"/>
  <c r="J6017" i="1"/>
  <c r="J6016" i="1"/>
  <c r="J6015" i="1"/>
  <c r="J6014" i="1"/>
  <c r="J6013" i="1"/>
  <c r="J6012" i="1"/>
  <c r="J6011" i="1"/>
  <c r="J6010" i="1"/>
  <c r="J6009" i="1"/>
  <c r="J6008" i="1"/>
  <c r="J6007" i="1"/>
  <c r="J6006" i="1"/>
  <c r="J6005" i="1"/>
  <c r="J6004" i="1"/>
  <c r="J6003" i="1"/>
  <c r="J6002" i="1"/>
  <c r="J6001" i="1"/>
  <c r="J6000" i="1"/>
  <c r="J5999" i="1"/>
  <c r="J5998" i="1"/>
  <c r="J5997" i="1"/>
  <c r="J5996" i="1"/>
  <c r="J5995" i="1"/>
  <c r="J5994" i="1"/>
  <c r="J5993" i="1"/>
  <c r="J5992" i="1"/>
  <c r="J5991" i="1"/>
  <c r="J5990" i="1"/>
  <c r="J5989" i="1"/>
  <c r="J5988" i="1"/>
  <c r="J5987" i="1"/>
  <c r="J5986" i="1"/>
  <c r="J5985" i="1"/>
  <c r="J5984" i="1"/>
  <c r="J5983" i="1"/>
  <c r="J5982" i="1"/>
  <c r="J5981" i="1"/>
  <c r="J5980" i="1"/>
  <c r="J5979" i="1"/>
  <c r="J5978" i="1"/>
  <c r="J5977" i="1"/>
  <c r="J5976" i="1"/>
  <c r="J5975" i="1"/>
  <c r="J5974" i="1"/>
  <c r="J5973" i="1"/>
  <c r="J5972" i="1"/>
  <c r="J5971" i="1"/>
  <c r="J5970" i="1"/>
  <c r="J5969" i="1"/>
  <c r="J5968" i="1"/>
  <c r="J5967" i="1"/>
  <c r="J5966" i="1"/>
  <c r="J5965" i="1"/>
  <c r="J5964" i="1"/>
  <c r="J5963" i="1"/>
  <c r="J5962" i="1"/>
  <c r="J5961" i="1"/>
  <c r="J5960" i="1"/>
  <c r="J5959" i="1"/>
  <c r="J5958" i="1"/>
  <c r="J5957" i="1"/>
  <c r="J5956" i="1"/>
  <c r="J5955" i="1"/>
  <c r="J5954" i="1"/>
  <c r="J5953" i="1"/>
  <c r="J5952" i="1"/>
  <c r="J5951" i="1"/>
  <c r="J5950" i="1"/>
  <c r="J5949" i="1"/>
  <c r="J5948" i="1"/>
  <c r="J5947" i="1"/>
  <c r="J5946" i="1"/>
  <c r="J5945" i="1"/>
  <c r="J5944" i="1"/>
  <c r="J5943" i="1"/>
  <c r="J5942" i="1"/>
  <c r="J5941" i="1"/>
  <c r="J5940" i="1"/>
  <c r="J5939" i="1"/>
  <c r="J5938" i="1"/>
  <c r="J5937" i="1"/>
  <c r="J5936" i="1"/>
  <c r="J5935" i="1"/>
  <c r="J5934" i="1"/>
  <c r="J5933" i="1"/>
  <c r="J5932" i="1"/>
  <c r="J5931" i="1"/>
  <c r="J5930" i="1"/>
  <c r="J5929" i="1"/>
  <c r="J5928" i="1"/>
  <c r="J5927" i="1"/>
  <c r="J5926" i="1"/>
  <c r="J5925" i="1"/>
  <c r="J5924" i="1"/>
  <c r="J5923" i="1"/>
  <c r="J5922" i="1"/>
  <c r="J5921" i="1"/>
  <c r="J5920" i="1"/>
  <c r="J5919" i="1"/>
  <c r="J5918" i="1"/>
  <c r="J5917" i="1"/>
  <c r="J5916" i="1"/>
  <c r="J5915" i="1"/>
  <c r="J5914" i="1"/>
  <c r="J5913" i="1"/>
  <c r="J5912" i="1"/>
  <c r="J5911" i="1"/>
  <c r="J5910" i="1"/>
  <c r="J5909" i="1"/>
  <c r="J5908" i="1"/>
  <c r="J5907" i="1"/>
  <c r="J5906" i="1"/>
  <c r="J5905" i="1"/>
  <c r="J5904" i="1"/>
  <c r="J5903" i="1"/>
  <c r="J5902" i="1"/>
  <c r="J5901" i="1"/>
  <c r="J5900" i="1"/>
  <c r="J5899" i="1"/>
  <c r="J5898" i="1"/>
  <c r="J5897" i="1"/>
  <c r="J5896" i="1"/>
  <c r="J5895" i="1"/>
  <c r="J5894" i="1"/>
  <c r="J5893" i="1"/>
  <c r="J5892" i="1"/>
  <c r="J5891" i="1"/>
  <c r="J5890" i="1"/>
  <c r="J5889" i="1"/>
  <c r="J5888" i="1"/>
  <c r="J5887" i="1"/>
  <c r="J5886" i="1"/>
  <c r="J5885" i="1"/>
  <c r="J5884" i="1"/>
  <c r="J5883" i="1"/>
  <c r="J5882" i="1"/>
  <c r="J5881" i="1"/>
  <c r="J5880" i="1"/>
  <c r="J5879" i="1"/>
  <c r="J5878" i="1"/>
  <c r="J5877" i="1"/>
  <c r="J5876" i="1"/>
  <c r="J5875" i="1"/>
  <c r="J5874" i="1"/>
  <c r="J5873" i="1"/>
  <c r="J5872" i="1"/>
  <c r="J5871" i="1"/>
  <c r="J5870" i="1"/>
  <c r="J5869" i="1"/>
  <c r="J5868" i="1"/>
  <c r="J5867" i="1"/>
  <c r="J5866" i="1"/>
  <c r="J5865" i="1"/>
  <c r="J5864" i="1"/>
  <c r="J5863" i="1"/>
  <c r="J5862" i="1"/>
  <c r="J5861" i="1"/>
  <c r="J5860" i="1"/>
  <c r="J5859" i="1"/>
  <c r="J5858" i="1"/>
  <c r="J5857" i="1"/>
  <c r="J5856" i="1"/>
  <c r="J5855" i="1"/>
  <c r="J5854" i="1"/>
  <c r="J5853" i="1"/>
  <c r="J5852" i="1"/>
  <c r="J5851" i="1"/>
  <c r="J5850" i="1"/>
  <c r="J5849" i="1"/>
  <c r="J5848" i="1"/>
  <c r="J5847" i="1"/>
  <c r="J5846" i="1"/>
  <c r="J5845" i="1"/>
  <c r="J5844" i="1"/>
  <c r="J5843" i="1"/>
  <c r="J5842" i="1"/>
  <c r="J5841" i="1"/>
  <c r="J5840" i="1"/>
  <c r="J5839" i="1"/>
  <c r="J5838" i="1"/>
  <c r="J5837" i="1"/>
  <c r="J5836" i="1"/>
  <c r="J5835" i="1"/>
  <c r="J5834" i="1"/>
  <c r="J5833" i="1"/>
  <c r="J5832" i="1"/>
  <c r="J5831" i="1"/>
  <c r="J5830" i="1"/>
  <c r="J5829" i="1"/>
  <c r="J5828" i="1"/>
  <c r="J5827" i="1"/>
  <c r="J5826" i="1"/>
  <c r="J5825" i="1"/>
  <c r="J5824" i="1"/>
  <c r="J5823" i="1"/>
  <c r="J5822" i="1"/>
  <c r="J5821" i="1"/>
  <c r="J5820" i="1"/>
  <c r="J5819" i="1"/>
  <c r="J5818" i="1"/>
  <c r="J5817" i="1"/>
  <c r="J5816" i="1"/>
  <c r="J5815" i="1"/>
  <c r="J5814" i="1"/>
  <c r="J5813" i="1"/>
  <c r="J5812" i="1"/>
  <c r="J5811" i="1"/>
  <c r="J5810" i="1"/>
  <c r="J5809" i="1"/>
  <c r="J5808" i="1"/>
  <c r="J5807" i="1"/>
  <c r="J5806" i="1"/>
  <c r="J5805" i="1"/>
  <c r="J5804" i="1"/>
  <c r="J5803" i="1"/>
  <c r="J5802" i="1"/>
  <c r="J5801" i="1"/>
  <c r="J5800" i="1"/>
  <c r="J5799" i="1"/>
  <c r="J5798" i="1"/>
  <c r="J5797" i="1"/>
  <c r="J5796" i="1"/>
  <c r="J5795" i="1"/>
  <c r="J5794" i="1"/>
  <c r="J5793" i="1"/>
  <c r="J5792" i="1"/>
  <c r="J5791" i="1"/>
  <c r="J5790" i="1"/>
  <c r="J5789" i="1"/>
  <c r="J5788" i="1"/>
  <c r="J5787" i="1"/>
  <c r="J5786" i="1"/>
  <c r="J5785" i="1"/>
  <c r="J5784" i="1"/>
  <c r="J5783" i="1"/>
  <c r="J5782" i="1"/>
  <c r="J5781" i="1"/>
  <c r="J5780" i="1"/>
  <c r="J5779" i="1"/>
  <c r="J5778" i="1"/>
  <c r="J5777" i="1"/>
  <c r="J5776" i="1"/>
  <c r="J5775" i="1"/>
  <c r="J5774" i="1"/>
  <c r="J5773" i="1"/>
  <c r="J5772" i="1"/>
  <c r="J5771" i="1"/>
  <c r="J5770" i="1"/>
  <c r="J5769" i="1"/>
  <c r="J5768" i="1"/>
  <c r="J5767" i="1"/>
  <c r="J5766" i="1"/>
  <c r="J5765" i="1"/>
  <c r="J5764" i="1"/>
  <c r="J5763" i="1"/>
  <c r="J5762" i="1"/>
  <c r="J5761" i="1"/>
  <c r="J5760" i="1"/>
  <c r="J5759" i="1"/>
  <c r="J5758" i="1"/>
  <c r="J5757" i="1"/>
  <c r="J5756" i="1"/>
  <c r="J5755" i="1"/>
  <c r="J5754" i="1"/>
  <c r="J5753" i="1"/>
  <c r="J5752" i="1"/>
  <c r="J5751" i="1"/>
  <c r="J5750" i="1"/>
  <c r="J5749" i="1"/>
  <c r="J5748" i="1"/>
  <c r="J5747" i="1"/>
  <c r="J5746" i="1"/>
  <c r="J5745" i="1"/>
  <c r="J5744" i="1"/>
  <c r="J5743" i="1"/>
  <c r="J5742" i="1"/>
  <c r="J5741" i="1"/>
  <c r="J5740" i="1"/>
  <c r="J5739" i="1"/>
  <c r="J5738" i="1"/>
  <c r="J5737" i="1"/>
  <c r="J5736" i="1"/>
  <c r="J5735" i="1"/>
  <c r="J5734" i="1"/>
  <c r="J5733" i="1"/>
  <c r="J5732" i="1"/>
  <c r="J5731" i="1"/>
  <c r="J5730" i="1"/>
  <c r="J5729" i="1"/>
  <c r="J5728" i="1"/>
  <c r="J5727" i="1"/>
  <c r="J5726" i="1"/>
  <c r="J5725" i="1"/>
  <c r="J5724" i="1"/>
  <c r="J5723" i="1"/>
  <c r="J5722" i="1"/>
  <c r="J5721" i="1"/>
  <c r="J5720" i="1"/>
  <c r="J5719" i="1"/>
  <c r="J5718" i="1"/>
  <c r="J5717" i="1"/>
  <c r="J5716" i="1"/>
  <c r="J5715" i="1"/>
  <c r="J5714" i="1"/>
  <c r="J5713" i="1"/>
  <c r="J5712" i="1"/>
  <c r="J5711" i="1"/>
  <c r="J5710" i="1"/>
  <c r="J5709" i="1"/>
  <c r="J5708" i="1"/>
  <c r="J5707" i="1"/>
  <c r="J5706" i="1"/>
  <c r="J5705" i="1"/>
  <c r="J5704" i="1"/>
  <c r="J5703" i="1"/>
  <c r="J5702" i="1"/>
  <c r="J5701" i="1"/>
  <c r="J5700" i="1"/>
  <c r="J5699" i="1"/>
  <c r="J5698" i="1"/>
  <c r="J5697" i="1"/>
  <c r="J5696" i="1"/>
  <c r="J5695" i="1"/>
  <c r="J5694" i="1"/>
  <c r="J5693" i="1"/>
  <c r="J5692" i="1"/>
  <c r="J5691" i="1"/>
  <c r="J5690" i="1"/>
  <c r="J5689" i="1"/>
  <c r="J5688" i="1"/>
  <c r="J5687" i="1"/>
  <c r="J5686" i="1"/>
  <c r="J5685" i="1"/>
  <c r="J5684" i="1"/>
  <c r="J5683" i="1"/>
  <c r="J5682" i="1"/>
  <c r="J5681" i="1"/>
  <c r="J5680" i="1"/>
  <c r="J5679" i="1"/>
  <c r="J5678" i="1"/>
  <c r="J5677" i="1"/>
  <c r="J5676" i="1"/>
  <c r="J5675" i="1"/>
  <c r="J5674" i="1"/>
  <c r="J5673" i="1"/>
  <c r="J5672" i="1"/>
  <c r="J5671" i="1"/>
  <c r="J5670" i="1"/>
  <c r="J5669" i="1"/>
  <c r="J5668" i="1"/>
  <c r="J5667" i="1"/>
  <c r="J5666" i="1"/>
  <c r="J5665" i="1"/>
  <c r="J5664" i="1"/>
  <c r="J5663" i="1"/>
  <c r="J5662" i="1"/>
  <c r="J5661" i="1"/>
  <c r="J5660" i="1"/>
  <c r="J5659" i="1"/>
  <c r="J5658" i="1"/>
  <c r="J5657" i="1"/>
  <c r="J5656" i="1"/>
  <c r="J5655" i="1"/>
  <c r="J5654" i="1"/>
  <c r="J5653" i="1"/>
  <c r="J5652" i="1"/>
  <c r="J5651" i="1"/>
  <c r="J5650" i="1"/>
  <c r="J5649" i="1"/>
  <c r="J5648" i="1"/>
  <c r="J5647" i="1"/>
  <c r="J5646" i="1"/>
  <c r="J5645" i="1"/>
  <c r="J5644" i="1"/>
  <c r="J5643" i="1"/>
  <c r="J5642" i="1"/>
  <c r="J5641" i="1"/>
  <c r="J5640" i="1"/>
  <c r="J5639" i="1"/>
  <c r="J5638" i="1"/>
  <c r="J5637" i="1"/>
  <c r="J5636" i="1"/>
  <c r="J5635" i="1"/>
  <c r="J5634" i="1"/>
  <c r="J5633" i="1"/>
  <c r="J5632" i="1"/>
  <c r="J5631" i="1"/>
  <c r="J5630" i="1"/>
  <c r="J5629" i="1"/>
  <c r="J5628" i="1"/>
  <c r="J5627" i="1"/>
  <c r="J5626" i="1"/>
  <c r="J5625" i="1"/>
  <c r="J5624" i="1"/>
  <c r="J5623" i="1"/>
  <c r="J5622" i="1"/>
  <c r="J5621" i="1"/>
  <c r="J5620" i="1"/>
  <c r="J5619" i="1"/>
  <c r="J5618" i="1"/>
  <c r="J5617" i="1"/>
  <c r="J5616" i="1"/>
  <c r="J5615" i="1"/>
  <c r="J5614" i="1"/>
  <c r="J5613" i="1"/>
  <c r="J5612" i="1"/>
  <c r="J5611" i="1"/>
  <c r="J5610" i="1"/>
  <c r="J5609" i="1"/>
  <c r="J5608" i="1"/>
  <c r="J5607" i="1"/>
  <c r="J5606" i="1"/>
  <c r="J5605" i="1"/>
  <c r="J5604" i="1"/>
  <c r="J5603" i="1"/>
  <c r="J5602" i="1"/>
  <c r="J5601" i="1"/>
  <c r="J5600" i="1"/>
  <c r="J5599" i="1"/>
  <c r="J5598" i="1"/>
  <c r="J5597" i="1"/>
  <c r="J5596" i="1"/>
  <c r="J5595" i="1"/>
  <c r="J5594" i="1"/>
  <c r="J5593" i="1"/>
  <c r="J5592" i="1"/>
  <c r="J5591" i="1"/>
  <c r="J5590" i="1"/>
  <c r="J5589" i="1"/>
  <c r="J5588" i="1"/>
  <c r="J5587" i="1"/>
  <c r="J5586" i="1"/>
  <c r="J5585" i="1"/>
  <c r="J5584" i="1"/>
  <c r="J5583" i="1"/>
  <c r="J5582" i="1"/>
  <c r="J5581" i="1"/>
  <c r="J5580" i="1"/>
  <c r="J5579" i="1"/>
  <c r="J5578" i="1"/>
  <c r="J5577" i="1"/>
  <c r="J5576" i="1"/>
  <c r="J5575" i="1"/>
  <c r="J5574" i="1"/>
  <c r="J5573" i="1"/>
  <c r="J5572" i="1"/>
  <c r="J5571" i="1"/>
  <c r="J5570" i="1"/>
  <c r="J5569" i="1"/>
  <c r="J5568" i="1"/>
  <c r="J5567" i="1"/>
  <c r="J5566" i="1"/>
  <c r="J5565" i="1"/>
  <c r="J5564" i="1"/>
  <c r="J5563" i="1"/>
  <c r="J5562" i="1"/>
  <c r="J5561" i="1"/>
  <c r="J5560" i="1"/>
  <c r="J5559" i="1"/>
  <c r="J5558" i="1"/>
  <c r="J5557" i="1"/>
  <c r="J5556" i="1"/>
  <c r="J5555" i="1"/>
  <c r="J5554" i="1"/>
  <c r="J5553" i="1"/>
  <c r="J5552" i="1"/>
  <c r="J5551" i="1"/>
  <c r="J5550" i="1"/>
  <c r="J5549" i="1"/>
  <c r="J5548" i="1"/>
  <c r="J5547" i="1"/>
  <c r="J5546" i="1"/>
  <c r="J5545" i="1"/>
  <c r="J5544" i="1"/>
  <c r="J5543" i="1"/>
  <c r="J5542" i="1"/>
  <c r="J5541" i="1"/>
  <c r="J5540" i="1"/>
  <c r="J5539" i="1"/>
  <c r="J5538" i="1"/>
  <c r="J5537" i="1"/>
  <c r="J5536" i="1"/>
  <c r="J5535" i="1"/>
  <c r="J5534" i="1"/>
  <c r="J5533" i="1"/>
  <c r="J5532" i="1"/>
  <c r="J5531" i="1"/>
  <c r="J5530" i="1"/>
  <c r="J5529" i="1"/>
  <c r="J5528" i="1"/>
  <c r="J5527" i="1"/>
  <c r="J5526" i="1"/>
  <c r="J5525" i="1"/>
  <c r="J5524" i="1"/>
  <c r="J5523" i="1"/>
  <c r="J5522" i="1"/>
  <c r="J5521" i="1"/>
  <c r="J5520" i="1"/>
  <c r="J5519" i="1"/>
  <c r="J5518" i="1"/>
  <c r="J5517" i="1"/>
  <c r="J5516" i="1"/>
  <c r="J5515" i="1"/>
  <c r="J5514" i="1"/>
  <c r="J5513" i="1"/>
  <c r="J5512" i="1"/>
  <c r="J5511" i="1"/>
  <c r="J5510" i="1"/>
  <c r="J5509" i="1"/>
  <c r="J5508" i="1"/>
  <c r="J5507" i="1"/>
  <c r="J5506" i="1"/>
  <c r="J5505" i="1"/>
  <c r="J5504" i="1"/>
  <c r="J5503" i="1"/>
  <c r="J5502" i="1"/>
  <c r="J5501" i="1"/>
  <c r="J5500" i="1"/>
  <c r="J5499" i="1"/>
  <c r="J5498" i="1"/>
  <c r="J5497" i="1"/>
  <c r="J5496" i="1"/>
  <c r="J5495" i="1"/>
  <c r="J5494" i="1"/>
  <c r="J5493" i="1"/>
  <c r="J5492" i="1"/>
  <c r="J5491" i="1"/>
  <c r="J5490" i="1"/>
  <c r="J5489" i="1"/>
  <c r="J5488" i="1"/>
  <c r="J5487" i="1"/>
  <c r="J5486" i="1"/>
  <c r="J5485" i="1"/>
  <c r="J5484" i="1"/>
  <c r="J5483" i="1"/>
  <c r="J5482" i="1"/>
  <c r="J5481" i="1"/>
  <c r="J5480" i="1"/>
  <c r="J5479" i="1"/>
  <c r="J5478" i="1"/>
  <c r="J5477" i="1"/>
  <c r="J5476" i="1"/>
  <c r="J5475" i="1"/>
  <c r="J5474" i="1"/>
  <c r="J5473" i="1"/>
  <c r="J5472" i="1"/>
  <c r="J5471" i="1"/>
  <c r="J5470" i="1"/>
  <c r="J5469" i="1"/>
  <c r="J5468" i="1"/>
  <c r="J5467" i="1"/>
  <c r="J5466" i="1"/>
  <c r="J5465" i="1"/>
  <c r="J5464" i="1"/>
  <c r="J5463" i="1"/>
  <c r="J5462" i="1"/>
  <c r="J5461" i="1"/>
  <c r="J5460" i="1"/>
  <c r="J5459" i="1"/>
  <c r="J5458" i="1"/>
  <c r="J5457" i="1"/>
  <c r="J5456" i="1"/>
  <c r="J5455" i="1"/>
  <c r="J5454" i="1"/>
  <c r="J5453" i="1"/>
  <c r="J5452" i="1"/>
  <c r="J5451" i="1"/>
  <c r="J5450" i="1"/>
  <c r="J5449" i="1"/>
  <c r="J5448" i="1"/>
  <c r="J5447" i="1"/>
  <c r="J5446" i="1"/>
  <c r="J5445" i="1"/>
  <c r="J5444" i="1"/>
  <c r="J5443" i="1"/>
  <c r="J5442" i="1"/>
  <c r="J5441" i="1"/>
  <c r="J5440" i="1"/>
  <c r="J5439" i="1"/>
  <c r="J5438" i="1"/>
  <c r="J5437" i="1"/>
  <c r="J5436" i="1"/>
  <c r="J5435" i="1"/>
  <c r="J5434" i="1"/>
  <c r="J5433" i="1"/>
  <c r="J5432" i="1"/>
  <c r="J5431" i="1"/>
  <c r="J5430" i="1"/>
  <c r="J5429" i="1"/>
  <c r="J5428" i="1"/>
  <c r="J5427" i="1"/>
  <c r="J5426" i="1"/>
  <c r="J5425" i="1"/>
  <c r="J5424" i="1"/>
  <c r="J5423" i="1"/>
  <c r="J5422" i="1"/>
  <c r="J5421" i="1"/>
  <c r="J5420" i="1"/>
  <c r="J5419" i="1"/>
  <c r="J5418" i="1"/>
  <c r="J5417" i="1"/>
  <c r="J5416" i="1"/>
  <c r="J5415" i="1"/>
  <c r="J5414" i="1"/>
  <c r="J5413" i="1"/>
  <c r="J5412" i="1"/>
  <c r="J5411" i="1"/>
  <c r="J5410" i="1"/>
  <c r="J5409" i="1"/>
  <c r="J5408" i="1"/>
  <c r="J5407" i="1"/>
  <c r="J5406" i="1"/>
  <c r="J5405" i="1"/>
  <c r="J5404" i="1"/>
  <c r="J5403" i="1"/>
  <c r="J5402" i="1"/>
  <c r="J5401" i="1"/>
  <c r="J5400" i="1"/>
  <c r="J5399" i="1"/>
  <c r="J5398" i="1"/>
  <c r="J5397" i="1"/>
  <c r="J5396" i="1"/>
  <c r="J5395" i="1"/>
  <c r="J5394" i="1"/>
  <c r="J5393" i="1"/>
  <c r="J5392" i="1"/>
  <c r="J5391" i="1"/>
  <c r="J5390" i="1"/>
  <c r="J5389" i="1"/>
  <c r="J5388" i="1"/>
  <c r="J5387" i="1"/>
  <c r="J5386" i="1"/>
  <c r="J5385" i="1"/>
  <c r="J5384" i="1"/>
  <c r="J5383" i="1"/>
  <c r="J5382" i="1"/>
  <c r="J5381" i="1"/>
  <c r="J5380" i="1"/>
  <c r="J5379" i="1"/>
  <c r="J5378" i="1"/>
  <c r="J5377" i="1"/>
  <c r="J5376" i="1"/>
  <c r="J5375" i="1"/>
  <c r="J5374" i="1"/>
  <c r="J5373" i="1"/>
  <c r="J5372" i="1"/>
  <c r="J5371" i="1"/>
  <c r="J5370" i="1"/>
  <c r="J5369" i="1"/>
  <c r="J5368" i="1"/>
  <c r="J5367" i="1"/>
  <c r="J5366" i="1"/>
  <c r="J5365" i="1"/>
  <c r="J5364" i="1"/>
  <c r="J5363" i="1"/>
  <c r="J5362" i="1"/>
  <c r="J5361" i="1"/>
  <c r="J5360" i="1"/>
  <c r="J5359" i="1"/>
  <c r="J5358" i="1"/>
  <c r="J5357" i="1"/>
  <c r="J5356" i="1"/>
  <c r="J5355" i="1"/>
  <c r="J5354" i="1"/>
  <c r="J5353" i="1"/>
  <c r="J5352" i="1"/>
  <c r="J5351" i="1"/>
  <c r="J5350" i="1"/>
  <c r="J5349" i="1"/>
  <c r="J5348" i="1"/>
  <c r="J5347" i="1"/>
  <c r="J5346" i="1"/>
  <c r="J5345" i="1"/>
  <c r="J5344" i="1"/>
  <c r="J5343" i="1"/>
  <c r="J5342" i="1"/>
  <c r="J5341" i="1"/>
  <c r="J5340" i="1"/>
  <c r="J5339" i="1"/>
  <c r="J5338" i="1"/>
  <c r="J5337" i="1"/>
  <c r="J5336" i="1"/>
  <c r="J5335" i="1"/>
  <c r="J5334" i="1"/>
  <c r="J5333" i="1"/>
  <c r="J5332" i="1"/>
  <c r="J5331" i="1"/>
  <c r="J5330" i="1"/>
  <c r="J5329" i="1"/>
  <c r="J5328" i="1"/>
  <c r="J5327" i="1"/>
  <c r="J5326" i="1"/>
  <c r="J5325" i="1"/>
  <c r="J5324" i="1"/>
  <c r="J5323" i="1"/>
  <c r="J5322" i="1"/>
  <c r="J5321" i="1"/>
  <c r="J5320" i="1"/>
  <c r="J5319" i="1"/>
  <c r="J5318" i="1"/>
  <c r="J5317" i="1"/>
  <c r="J5316" i="1"/>
  <c r="J5315" i="1"/>
  <c r="J5314" i="1"/>
  <c r="J5313" i="1"/>
  <c r="J5312" i="1"/>
  <c r="J5311" i="1"/>
  <c r="J5310" i="1"/>
  <c r="J5309" i="1"/>
  <c r="J5308" i="1"/>
  <c r="J5307" i="1"/>
  <c r="J5306" i="1"/>
  <c r="J5305" i="1"/>
  <c r="J5304" i="1"/>
  <c r="J5303" i="1"/>
  <c r="J5302" i="1"/>
  <c r="J5301" i="1"/>
  <c r="J5300" i="1"/>
  <c r="J5299" i="1"/>
  <c r="J5298" i="1"/>
  <c r="J5297" i="1"/>
  <c r="J5296" i="1"/>
  <c r="J5295" i="1"/>
  <c r="J5294" i="1"/>
  <c r="J5293" i="1"/>
  <c r="J5292" i="1"/>
  <c r="J5291" i="1"/>
  <c r="J5290" i="1"/>
  <c r="J5289" i="1"/>
  <c r="J5288" i="1"/>
  <c r="J5287" i="1"/>
  <c r="J5286" i="1"/>
  <c r="J5285" i="1"/>
  <c r="J5284" i="1"/>
  <c r="J5283" i="1"/>
  <c r="J5282" i="1"/>
  <c r="J5281" i="1"/>
  <c r="J5280" i="1"/>
  <c r="J5279" i="1"/>
  <c r="J5278" i="1"/>
  <c r="J5277" i="1"/>
  <c r="J5276" i="1"/>
  <c r="J5275" i="1"/>
  <c r="J5274" i="1"/>
  <c r="J5273" i="1"/>
  <c r="J5272" i="1"/>
  <c r="J5271" i="1"/>
  <c r="J5270" i="1"/>
  <c r="J5269" i="1"/>
  <c r="J5268" i="1"/>
  <c r="J5267" i="1"/>
  <c r="J5266" i="1"/>
  <c r="J5265" i="1"/>
  <c r="J5264" i="1"/>
  <c r="J5263" i="1"/>
  <c r="J5262" i="1"/>
  <c r="J5261" i="1"/>
  <c r="J5260" i="1"/>
  <c r="J5259" i="1"/>
  <c r="J5258" i="1"/>
  <c r="J5257" i="1"/>
  <c r="J5256" i="1"/>
  <c r="J5255" i="1"/>
  <c r="J5254" i="1"/>
  <c r="J5253" i="1"/>
  <c r="J5252" i="1"/>
  <c r="J5251" i="1"/>
  <c r="J5250" i="1"/>
  <c r="J5249" i="1"/>
  <c r="J5248" i="1"/>
  <c r="J5247" i="1"/>
  <c r="J5246" i="1"/>
  <c r="J5245" i="1"/>
  <c r="J5244" i="1"/>
  <c r="J5243" i="1"/>
  <c r="J5242" i="1"/>
  <c r="J5241" i="1"/>
  <c r="J5240" i="1"/>
  <c r="J5239" i="1"/>
  <c r="J5238" i="1"/>
  <c r="J5237" i="1"/>
  <c r="J5236" i="1"/>
  <c r="J5235" i="1"/>
  <c r="J5234" i="1"/>
  <c r="J5233" i="1"/>
  <c r="J5232" i="1"/>
  <c r="J5231" i="1"/>
  <c r="J5230" i="1"/>
  <c r="J5229" i="1"/>
  <c r="J5228" i="1"/>
  <c r="J5227" i="1"/>
  <c r="J5226" i="1"/>
  <c r="J5225" i="1"/>
  <c r="J5224" i="1"/>
  <c r="J5223" i="1"/>
  <c r="J5222" i="1"/>
  <c r="J5221" i="1"/>
  <c r="J5220" i="1"/>
  <c r="J5219" i="1"/>
  <c r="J5218" i="1"/>
  <c r="J5217" i="1"/>
  <c r="J5216" i="1"/>
  <c r="J5215" i="1"/>
  <c r="J5214" i="1"/>
  <c r="J5213" i="1"/>
  <c r="J5212" i="1"/>
  <c r="J5211" i="1"/>
  <c r="J5210" i="1"/>
  <c r="J5209" i="1"/>
  <c r="J5208" i="1"/>
  <c r="J5207" i="1"/>
  <c r="J5206" i="1"/>
  <c r="J5205" i="1"/>
  <c r="J5204" i="1"/>
  <c r="J5203" i="1"/>
  <c r="J5202" i="1"/>
  <c r="J5201" i="1"/>
  <c r="J5200" i="1"/>
  <c r="J5199" i="1"/>
  <c r="J5198" i="1"/>
  <c r="J5197" i="1"/>
  <c r="J5196" i="1"/>
  <c r="J5195" i="1"/>
  <c r="J5194" i="1"/>
  <c r="J5193" i="1"/>
  <c r="J5192" i="1"/>
  <c r="J5191" i="1"/>
  <c r="J5190" i="1"/>
  <c r="J5189" i="1"/>
  <c r="J5188" i="1"/>
  <c r="J5187" i="1"/>
  <c r="J5186" i="1"/>
  <c r="J5185" i="1"/>
  <c r="J5184" i="1"/>
  <c r="J5183" i="1"/>
  <c r="J5182" i="1"/>
  <c r="J5181" i="1"/>
  <c r="J5180" i="1"/>
  <c r="J5179" i="1"/>
  <c r="J5178" i="1"/>
  <c r="J5177" i="1"/>
  <c r="J5176" i="1"/>
  <c r="J5175" i="1"/>
  <c r="J5174" i="1"/>
  <c r="J5173" i="1"/>
  <c r="J5172" i="1"/>
  <c r="J5171" i="1"/>
  <c r="J5170" i="1"/>
  <c r="J5169" i="1"/>
  <c r="J5168" i="1"/>
  <c r="J5167" i="1"/>
  <c r="J5166" i="1"/>
  <c r="J5165" i="1"/>
  <c r="J5164" i="1"/>
  <c r="J5163" i="1"/>
  <c r="J5162" i="1"/>
  <c r="J5161" i="1"/>
  <c r="J5160" i="1"/>
  <c r="J5159" i="1"/>
  <c r="J5158" i="1"/>
  <c r="J5157" i="1"/>
  <c r="J5156" i="1"/>
  <c r="J5155" i="1"/>
  <c r="J5154" i="1"/>
  <c r="J5153" i="1"/>
  <c r="J5152" i="1"/>
  <c r="J5151" i="1"/>
  <c r="J5150" i="1"/>
  <c r="J5149" i="1"/>
  <c r="J5148" i="1"/>
  <c r="J5147" i="1"/>
  <c r="J5146" i="1"/>
  <c r="J5145" i="1"/>
  <c r="J5144" i="1"/>
  <c r="J5143" i="1"/>
  <c r="J5142" i="1"/>
  <c r="J5141" i="1"/>
  <c r="J5140" i="1"/>
  <c r="J5139" i="1"/>
  <c r="J5138" i="1"/>
  <c r="J5137" i="1"/>
  <c r="J5136" i="1"/>
  <c r="J5135" i="1"/>
  <c r="J5134" i="1"/>
  <c r="J5133" i="1"/>
  <c r="J5132" i="1"/>
  <c r="J5131" i="1"/>
  <c r="J5130" i="1"/>
  <c r="J5129" i="1"/>
  <c r="J5128" i="1"/>
  <c r="J5127" i="1"/>
  <c r="J5126" i="1"/>
  <c r="J5125" i="1"/>
  <c r="J5124" i="1"/>
  <c r="J5123" i="1"/>
  <c r="J5122" i="1"/>
  <c r="J5121" i="1"/>
  <c r="J5120" i="1"/>
  <c r="J5119" i="1"/>
  <c r="J5118" i="1"/>
  <c r="J5117" i="1"/>
  <c r="J5116" i="1"/>
  <c r="J5115" i="1"/>
  <c r="J5114" i="1"/>
  <c r="J5113" i="1"/>
  <c r="J5112" i="1"/>
  <c r="J5111" i="1"/>
  <c r="J5110" i="1"/>
  <c r="J5109" i="1"/>
  <c r="J5108" i="1"/>
  <c r="J5107" i="1"/>
  <c r="J5106" i="1"/>
  <c r="J5105" i="1"/>
  <c r="J5104" i="1"/>
  <c r="J5103" i="1"/>
  <c r="J5102" i="1"/>
  <c r="J5101" i="1"/>
  <c r="J5100" i="1"/>
  <c r="J5099" i="1"/>
  <c r="J5098" i="1"/>
  <c r="J5097" i="1"/>
  <c r="J5096" i="1"/>
  <c r="J5095" i="1"/>
  <c r="J5094" i="1"/>
  <c r="J5093" i="1"/>
  <c r="J5092" i="1"/>
  <c r="J5091" i="1"/>
  <c r="J5090" i="1"/>
  <c r="J5089" i="1"/>
  <c r="J5088" i="1"/>
  <c r="J5087" i="1"/>
  <c r="J5086" i="1"/>
  <c r="J5085" i="1"/>
  <c r="J5084" i="1"/>
  <c r="J5083" i="1"/>
  <c r="J5082" i="1"/>
  <c r="J5081" i="1"/>
  <c r="J5080" i="1"/>
  <c r="J5079" i="1"/>
  <c r="J5078" i="1"/>
  <c r="J5077" i="1"/>
  <c r="J5076" i="1"/>
  <c r="J5075" i="1"/>
  <c r="J5074" i="1"/>
  <c r="J5073" i="1"/>
  <c r="J5072" i="1"/>
  <c r="J5071" i="1"/>
  <c r="J5070" i="1"/>
  <c r="J5069" i="1"/>
  <c r="J5068" i="1"/>
  <c r="J5067" i="1"/>
  <c r="J5066" i="1"/>
  <c r="J5065" i="1"/>
  <c r="J5064" i="1"/>
  <c r="J5063" i="1"/>
  <c r="J5062" i="1"/>
  <c r="J5061" i="1"/>
  <c r="J5060" i="1"/>
  <c r="J5059" i="1"/>
  <c r="J5058" i="1"/>
  <c r="J5057" i="1"/>
  <c r="J5056" i="1"/>
  <c r="J5055" i="1"/>
  <c r="J5054" i="1"/>
  <c r="J5053" i="1"/>
  <c r="J5052" i="1"/>
  <c r="J5051" i="1"/>
  <c r="J5050" i="1"/>
  <c r="J5049" i="1"/>
  <c r="J5048" i="1"/>
  <c r="J5047" i="1"/>
  <c r="J5046" i="1"/>
  <c r="J5045" i="1"/>
  <c r="J5044" i="1"/>
  <c r="J5043" i="1"/>
  <c r="J5042" i="1"/>
  <c r="J5041" i="1"/>
  <c r="J5040" i="1"/>
  <c r="J5039" i="1"/>
  <c r="J5038" i="1"/>
  <c r="J5037" i="1"/>
  <c r="J5036" i="1"/>
  <c r="J5035" i="1"/>
  <c r="J5034" i="1"/>
  <c r="J5033" i="1"/>
  <c r="J5032" i="1"/>
  <c r="J5031" i="1"/>
  <c r="J5030" i="1"/>
  <c r="J5029" i="1"/>
  <c r="J5028" i="1"/>
  <c r="J5027" i="1"/>
  <c r="J5026" i="1"/>
  <c r="J5025" i="1"/>
  <c r="J5024" i="1"/>
  <c r="J5023" i="1"/>
  <c r="J5022" i="1"/>
  <c r="J5021" i="1"/>
  <c r="J5020" i="1"/>
  <c r="J5019" i="1"/>
  <c r="J5018" i="1"/>
  <c r="J5017" i="1"/>
  <c r="J5016" i="1"/>
  <c r="J5015" i="1"/>
  <c r="J5014" i="1"/>
  <c r="J5013" i="1"/>
  <c r="J5012" i="1"/>
  <c r="J5011" i="1"/>
  <c r="J5010" i="1"/>
  <c r="J5009" i="1"/>
  <c r="J5008" i="1"/>
  <c r="J5007" i="1"/>
  <c r="J5006" i="1"/>
  <c r="J5005" i="1"/>
  <c r="J5004" i="1"/>
  <c r="J5003" i="1"/>
  <c r="J5002" i="1"/>
  <c r="J5001" i="1"/>
  <c r="J5000" i="1"/>
  <c r="J4999" i="1"/>
  <c r="J4998" i="1"/>
  <c r="J4997" i="1"/>
  <c r="J4996" i="1"/>
  <c r="J4995" i="1"/>
  <c r="J4994" i="1"/>
  <c r="J4993" i="1"/>
  <c r="J4992" i="1"/>
  <c r="J4991" i="1"/>
  <c r="J4990" i="1"/>
  <c r="J4989" i="1"/>
  <c r="J4988" i="1"/>
  <c r="J4987" i="1"/>
  <c r="J4986" i="1"/>
  <c r="J4985" i="1"/>
  <c r="J4984" i="1"/>
  <c r="J4983" i="1"/>
  <c r="J4982" i="1"/>
  <c r="J4981" i="1"/>
  <c r="J4980" i="1"/>
  <c r="J4979" i="1"/>
  <c r="J4978" i="1"/>
  <c r="J4977" i="1"/>
  <c r="J4976" i="1"/>
  <c r="J4975" i="1"/>
  <c r="J4974" i="1"/>
  <c r="J4973" i="1"/>
  <c r="J4972" i="1"/>
  <c r="J4971" i="1"/>
  <c r="J4970" i="1"/>
  <c r="J4969" i="1"/>
  <c r="J4968" i="1"/>
  <c r="J4967" i="1"/>
  <c r="J4966" i="1"/>
  <c r="J4965" i="1"/>
  <c r="J4964" i="1"/>
  <c r="J4963" i="1"/>
  <c r="J4962" i="1"/>
  <c r="J4961" i="1"/>
  <c r="J4960" i="1"/>
  <c r="J4959" i="1"/>
  <c r="J4958" i="1"/>
  <c r="J4957" i="1"/>
  <c r="J4956" i="1"/>
  <c r="J4955" i="1"/>
  <c r="J4954" i="1"/>
  <c r="J4953" i="1"/>
  <c r="J4952" i="1"/>
  <c r="J4951" i="1"/>
  <c r="J4950" i="1"/>
  <c r="J4949" i="1"/>
  <c r="J4948" i="1"/>
  <c r="J4947" i="1"/>
  <c r="J4946" i="1"/>
  <c r="J4945" i="1"/>
  <c r="J4944" i="1"/>
  <c r="J4943" i="1"/>
  <c r="J4942" i="1"/>
  <c r="J4941" i="1"/>
  <c r="J4940" i="1"/>
  <c r="J4939" i="1"/>
  <c r="J4938" i="1"/>
  <c r="J4937" i="1"/>
  <c r="J4936" i="1"/>
  <c r="J4935" i="1"/>
  <c r="J4934" i="1"/>
  <c r="J4933" i="1"/>
  <c r="J4932" i="1"/>
  <c r="J4931" i="1"/>
  <c r="J4930" i="1"/>
  <c r="J4929" i="1"/>
  <c r="J4928" i="1"/>
  <c r="J4927" i="1"/>
  <c r="J4926" i="1"/>
  <c r="J4925" i="1"/>
  <c r="J4924" i="1"/>
  <c r="J4923" i="1"/>
  <c r="J4922" i="1"/>
  <c r="J4921" i="1"/>
  <c r="J4920" i="1"/>
  <c r="J4919" i="1"/>
  <c r="J4918" i="1"/>
  <c r="J4917" i="1"/>
  <c r="J4916" i="1"/>
  <c r="J4915" i="1"/>
  <c r="J4914" i="1"/>
  <c r="J4913" i="1"/>
  <c r="J4912" i="1"/>
  <c r="J4911" i="1"/>
  <c r="J4910" i="1"/>
  <c r="J4909" i="1"/>
  <c r="J4908" i="1"/>
  <c r="J4907" i="1"/>
  <c r="J4906" i="1"/>
  <c r="J4905" i="1"/>
  <c r="J4904" i="1"/>
  <c r="J4903" i="1"/>
  <c r="J4902" i="1"/>
  <c r="J4901" i="1"/>
  <c r="J4900" i="1"/>
  <c r="J4899" i="1"/>
  <c r="J4898" i="1"/>
  <c r="J4897" i="1"/>
  <c r="J4896" i="1"/>
  <c r="J4895" i="1"/>
  <c r="J4894" i="1"/>
  <c r="J4893" i="1"/>
  <c r="J4892" i="1"/>
  <c r="J4891" i="1"/>
  <c r="J4890" i="1"/>
  <c r="J4889" i="1"/>
  <c r="J4888" i="1"/>
  <c r="J4887" i="1"/>
  <c r="J4886" i="1"/>
  <c r="J4885" i="1"/>
  <c r="J4884" i="1"/>
  <c r="J4883" i="1"/>
  <c r="J4882" i="1"/>
  <c r="J4881" i="1"/>
  <c r="J4880" i="1"/>
  <c r="J4879" i="1"/>
  <c r="J4878" i="1"/>
  <c r="J4877" i="1"/>
  <c r="J4876" i="1"/>
  <c r="J4875" i="1"/>
  <c r="J4874" i="1"/>
  <c r="J4873" i="1"/>
  <c r="J4872" i="1"/>
  <c r="J4871" i="1"/>
  <c r="J4870" i="1"/>
  <c r="J4869" i="1"/>
  <c r="J4868" i="1"/>
  <c r="J4867" i="1"/>
  <c r="J4866" i="1"/>
  <c r="J4865" i="1"/>
  <c r="J4864" i="1"/>
  <c r="J4863" i="1"/>
  <c r="J4862" i="1"/>
  <c r="J4861" i="1"/>
  <c r="J4860" i="1"/>
  <c r="J4859" i="1"/>
  <c r="J4858" i="1"/>
  <c r="J4857" i="1"/>
  <c r="J4856" i="1"/>
  <c r="J4855" i="1"/>
  <c r="J4854" i="1"/>
  <c r="J4853" i="1"/>
  <c r="J4852" i="1"/>
  <c r="J4851" i="1"/>
  <c r="J4850" i="1"/>
  <c r="J4849" i="1"/>
  <c r="J4848" i="1"/>
  <c r="J4847" i="1"/>
  <c r="J4846" i="1"/>
  <c r="J4845" i="1"/>
  <c r="J4844" i="1"/>
  <c r="J4843" i="1"/>
  <c r="J4842" i="1"/>
  <c r="J4841" i="1"/>
  <c r="J4840" i="1"/>
  <c r="J4839" i="1"/>
  <c r="J4838" i="1"/>
  <c r="J4837" i="1"/>
  <c r="J4836" i="1"/>
  <c r="J4835" i="1"/>
  <c r="J4834" i="1"/>
  <c r="J4833" i="1"/>
  <c r="J4832" i="1"/>
  <c r="J4831" i="1"/>
  <c r="J4830" i="1"/>
  <c r="J4829" i="1"/>
  <c r="J4828" i="1"/>
  <c r="J4827" i="1"/>
  <c r="J4826" i="1"/>
  <c r="J4825" i="1"/>
  <c r="J4824" i="1"/>
  <c r="J4823" i="1"/>
  <c r="J4822" i="1"/>
  <c r="J4821" i="1"/>
  <c r="J4820" i="1"/>
  <c r="J4819" i="1"/>
  <c r="J4818" i="1"/>
  <c r="J4817" i="1"/>
  <c r="J4816" i="1"/>
  <c r="J4815" i="1"/>
  <c r="J4814" i="1"/>
  <c r="J4813" i="1"/>
  <c r="J4812" i="1"/>
  <c r="J4811" i="1"/>
  <c r="J4810" i="1"/>
  <c r="J4809" i="1"/>
  <c r="J4808" i="1"/>
  <c r="J4807" i="1"/>
  <c r="J4806" i="1"/>
  <c r="J4805" i="1"/>
  <c r="J4804" i="1"/>
  <c r="J4803" i="1"/>
  <c r="J4802" i="1"/>
  <c r="J4801" i="1"/>
  <c r="J4800" i="1"/>
  <c r="J4799" i="1"/>
  <c r="J4798" i="1"/>
  <c r="J4797" i="1"/>
  <c r="J4796" i="1"/>
  <c r="J4795" i="1"/>
  <c r="J4794" i="1"/>
  <c r="J4793" i="1"/>
  <c r="J4792" i="1"/>
  <c r="J4791" i="1"/>
  <c r="J4790" i="1"/>
  <c r="J4789" i="1"/>
  <c r="J4788" i="1"/>
  <c r="J4787" i="1"/>
  <c r="J4786" i="1"/>
  <c r="J4785" i="1"/>
  <c r="J4784" i="1"/>
  <c r="J4783" i="1"/>
  <c r="J4782" i="1"/>
  <c r="J4781" i="1"/>
  <c r="J4780" i="1"/>
  <c r="J4779" i="1"/>
  <c r="J4778" i="1"/>
  <c r="J4777" i="1"/>
  <c r="J4776" i="1"/>
  <c r="J4775" i="1"/>
  <c r="J4774" i="1"/>
  <c r="J4773" i="1"/>
  <c r="J4772" i="1"/>
  <c r="J4771" i="1"/>
  <c r="J4770" i="1"/>
  <c r="J4769" i="1"/>
  <c r="J4768" i="1"/>
  <c r="J4767" i="1"/>
  <c r="J4766" i="1"/>
  <c r="J4765" i="1"/>
  <c r="J4764" i="1"/>
  <c r="J4763" i="1"/>
  <c r="J4762" i="1"/>
  <c r="J4761" i="1"/>
  <c r="J4760" i="1"/>
  <c r="J4759" i="1"/>
  <c r="J4758" i="1"/>
  <c r="J4757" i="1"/>
  <c r="J4756" i="1"/>
  <c r="J4755" i="1"/>
  <c r="J4754" i="1"/>
  <c r="J4753" i="1"/>
  <c r="J4752" i="1"/>
  <c r="J4751" i="1"/>
  <c r="J4750" i="1"/>
  <c r="J4749" i="1"/>
  <c r="J4748" i="1"/>
  <c r="J4747" i="1"/>
  <c r="J4746" i="1"/>
  <c r="J4745" i="1"/>
  <c r="J4744" i="1"/>
  <c r="J4743" i="1"/>
  <c r="J4742" i="1"/>
  <c r="J4741" i="1"/>
  <c r="J4740" i="1"/>
  <c r="J4739" i="1"/>
  <c r="J4738" i="1"/>
  <c r="J4737" i="1"/>
  <c r="J4736" i="1"/>
  <c r="J4735" i="1"/>
  <c r="J4734" i="1"/>
  <c r="J4733" i="1"/>
  <c r="J4732" i="1"/>
  <c r="J4731" i="1"/>
  <c r="J4730" i="1"/>
  <c r="J4729" i="1"/>
  <c r="J4728" i="1"/>
  <c r="J4727" i="1"/>
  <c r="J4726" i="1"/>
  <c r="J4725" i="1"/>
  <c r="J4724" i="1"/>
  <c r="J4723" i="1"/>
  <c r="J4722" i="1"/>
  <c r="J4721" i="1"/>
  <c r="J4720" i="1"/>
  <c r="J4719" i="1"/>
  <c r="J4718" i="1"/>
  <c r="J4717" i="1"/>
  <c r="J4716" i="1"/>
  <c r="J4715" i="1"/>
  <c r="J4714" i="1"/>
  <c r="J4713" i="1"/>
  <c r="J4712" i="1"/>
  <c r="J4711" i="1"/>
  <c r="J4710" i="1"/>
  <c r="J4709" i="1"/>
  <c r="J4708" i="1"/>
  <c r="J4707" i="1"/>
  <c r="J4706" i="1"/>
  <c r="J4705" i="1"/>
  <c r="J4704" i="1"/>
  <c r="J4703" i="1"/>
  <c r="J4702" i="1"/>
  <c r="J4701" i="1"/>
  <c r="J4700" i="1"/>
  <c r="J4699" i="1"/>
  <c r="J4698" i="1"/>
  <c r="J4697" i="1"/>
  <c r="J4696" i="1"/>
  <c r="J4695" i="1"/>
  <c r="J4694" i="1"/>
  <c r="J4693" i="1"/>
  <c r="J4692" i="1"/>
  <c r="J4691" i="1"/>
  <c r="J4690" i="1"/>
  <c r="J4689" i="1"/>
  <c r="J4688" i="1"/>
  <c r="J4687" i="1"/>
  <c r="J4686" i="1"/>
  <c r="J4685" i="1"/>
  <c r="J4684" i="1"/>
  <c r="J4683" i="1"/>
  <c r="J4682" i="1"/>
  <c r="J4681" i="1"/>
  <c r="J4680" i="1"/>
  <c r="J4679" i="1"/>
  <c r="J4678" i="1"/>
  <c r="J4677" i="1"/>
  <c r="J4676" i="1"/>
  <c r="J4675" i="1"/>
  <c r="J4674" i="1"/>
  <c r="J4673" i="1"/>
  <c r="J4672" i="1"/>
  <c r="J4671" i="1"/>
  <c r="J4670" i="1"/>
  <c r="J4669" i="1"/>
  <c r="J4668" i="1"/>
  <c r="J4667" i="1"/>
  <c r="J4666" i="1"/>
  <c r="J4665" i="1"/>
  <c r="J4664" i="1"/>
  <c r="J4663" i="1"/>
  <c r="J4662" i="1"/>
  <c r="J4661" i="1"/>
  <c r="J4660" i="1"/>
  <c r="J4659" i="1"/>
  <c r="J4658" i="1"/>
  <c r="J4657" i="1"/>
  <c r="J4656" i="1"/>
  <c r="J4655" i="1"/>
  <c r="J4654" i="1"/>
  <c r="J4653" i="1"/>
  <c r="J4652" i="1"/>
  <c r="J4651" i="1"/>
  <c r="J4650" i="1"/>
  <c r="J4649" i="1"/>
  <c r="J4648" i="1"/>
  <c r="J4647" i="1"/>
  <c r="J4646" i="1"/>
  <c r="J4645" i="1"/>
  <c r="J4644" i="1"/>
  <c r="J4643" i="1"/>
  <c r="J4642" i="1"/>
  <c r="J4641" i="1"/>
  <c r="J4640" i="1"/>
  <c r="J4639" i="1"/>
  <c r="J4638" i="1"/>
  <c r="J4637" i="1"/>
  <c r="J4636" i="1"/>
  <c r="J4635" i="1"/>
  <c r="J4634" i="1"/>
  <c r="J4633" i="1"/>
  <c r="J4632" i="1"/>
  <c r="J4631" i="1"/>
  <c r="J4630" i="1"/>
  <c r="J4629" i="1"/>
  <c r="J4628" i="1"/>
  <c r="J4627" i="1"/>
  <c r="J4626" i="1"/>
  <c r="J4625" i="1"/>
  <c r="J4624" i="1"/>
  <c r="J4623" i="1"/>
  <c r="J4622" i="1"/>
  <c r="J4621" i="1"/>
  <c r="J4620" i="1"/>
  <c r="J4619" i="1"/>
  <c r="J4618" i="1"/>
  <c r="J4617" i="1"/>
  <c r="J4616" i="1"/>
  <c r="J4615" i="1"/>
  <c r="J4614" i="1"/>
  <c r="J4613" i="1"/>
  <c r="J4612" i="1"/>
  <c r="J4611" i="1"/>
  <c r="J4610" i="1"/>
  <c r="J4609" i="1"/>
  <c r="J4608" i="1"/>
  <c r="J4607" i="1"/>
  <c r="J4606" i="1"/>
  <c r="J4605" i="1"/>
  <c r="J4604" i="1"/>
  <c r="J4603" i="1"/>
  <c r="J4602" i="1"/>
  <c r="J4601" i="1"/>
  <c r="J4600" i="1"/>
  <c r="J4599" i="1"/>
  <c r="J4598" i="1"/>
  <c r="J4597" i="1"/>
  <c r="J4596" i="1"/>
  <c r="J4595" i="1"/>
  <c r="J4594" i="1"/>
  <c r="J4593" i="1"/>
  <c r="J4592" i="1"/>
  <c r="J4591" i="1"/>
  <c r="J4590" i="1"/>
  <c r="J4589" i="1"/>
  <c r="J4588" i="1"/>
  <c r="J4587" i="1"/>
  <c r="J4586" i="1"/>
  <c r="J4585" i="1"/>
  <c r="J4584" i="1"/>
  <c r="J4583" i="1"/>
  <c r="J4582" i="1"/>
  <c r="J4581" i="1"/>
  <c r="J4580" i="1"/>
  <c r="J4579" i="1"/>
  <c r="J4578" i="1"/>
  <c r="J4577" i="1"/>
  <c r="J4576" i="1"/>
  <c r="J4575" i="1"/>
  <c r="J4574" i="1"/>
  <c r="J4573" i="1"/>
  <c r="J4572" i="1"/>
  <c r="J4571" i="1"/>
  <c r="J4570" i="1"/>
  <c r="J4569" i="1"/>
  <c r="J4568" i="1"/>
  <c r="J4567" i="1"/>
  <c r="J4566" i="1"/>
  <c r="J4565" i="1"/>
  <c r="J4564" i="1"/>
  <c r="J4563" i="1"/>
  <c r="J4562" i="1"/>
  <c r="J4561" i="1"/>
  <c r="J4560" i="1"/>
  <c r="J4559" i="1"/>
  <c r="J4558" i="1"/>
  <c r="J4557" i="1"/>
  <c r="J4556" i="1"/>
  <c r="J4555" i="1"/>
  <c r="J4554" i="1"/>
  <c r="J4553" i="1"/>
  <c r="J4552" i="1"/>
  <c r="J4551" i="1"/>
  <c r="J4550" i="1"/>
  <c r="J4549" i="1"/>
  <c r="J4548" i="1"/>
  <c r="J4547" i="1"/>
  <c r="J4546" i="1"/>
  <c r="J4545" i="1"/>
  <c r="J4544" i="1"/>
  <c r="J4543" i="1"/>
  <c r="J4542" i="1"/>
  <c r="J4541" i="1"/>
  <c r="J4540" i="1"/>
  <c r="J4539" i="1"/>
  <c r="J4538" i="1"/>
  <c r="J4537" i="1"/>
  <c r="J4536" i="1"/>
  <c r="J4535" i="1"/>
  <c r="J4534" i="1"/>
  <c r="J4533" i="1"/>
  <c r="J4532" i="1"/>
  <c r="J4531" i="1"/>
  <c r="J4530" i="1"/>
  <c r="J4529" i="1"/>
  <c r="J4528" i="1"/>
  <c r="J4527" i="1"/>
  <c r="J4526" i="1"/>
  <c r="J4525" i="1"/>
  <c r="J4524" i="1"/>
  <c r="J4523" i="1"/>
  <c r="J4522" i="1"/>
  <c r="J4521" i="1"/>
  <c r="J4520" i="1"/>
  <c r="J4519" i="1"/>
  <c r="J4518" i="1"/>
  <c r="J4517" i="1"/>
  <c r="J4516" i="1"/>
  <c r="J4515" i="1"/>
  <c r="J4514" i="1"/>
  <c r="J4513" i="1"/>
  <c r="J4512" i="1"/>
  <c r="J4511" i="1"/>
  <c r="J4510" i="1"/>
  <c r="J4509" i="1"/>
  <c r="J4508" i="1"/>
  <c r="J4507" i="1"/>
  <c r="J4506" i="1"/>
  <c r="J4505" i="1"/>
  <c r="J4504" i="1"/>
  <c r="J4503" i="1"/>
  <c r="J4502" i="1"/>
  <c r="J4501" i="1"/>
  <c r="J4500" i="1"/>
  <c r="J4499" i="1"/>
  <c r="J4498" i="1"/>
  <c r="J4497" i="1"/>
  <c r="J4496" i="1"/>
  <c r="J4495" i="1"/>
  <c r="J4494" i="1"/>
  <c r="J4493" i="1"/>
  <c r="J4492" i="1"/>
  <c r="J4491" i="1"/>
  <c r="J4490" i="1"/>
  <c r="J4489" i="1"/>
  <c r="J4488" i="1"/>
  <c r="J4487" i="1"/>
  <c r="J4486" i="1"/>
  <c r="J4485" i="1"/>
  <c r="J4484" i="1"/>
  <c r="J4483" i="1"/>
  <c r="J4482" i="1"/>
  <c r="J4481" i="1"/>
  <c r="J4480" i="1"/>
  <c r="J4479" i="1"/>
  <c r="J4478" i="1"/>
  <c r="J4477" i="1"/>
  <c r="J4476" i="1"/>
  <c r="J4475" i="1"/>
  <c r="J4474" i="1"/>
  <c r="J4473" i="1"/>
  <c r="J4472" i="1"/>
  <c r="J4471" i="1"/>
  <c r="J4470" i="1"/>
  <c r="J4469" i="1"/>
  <c r="J4468" i="1"/>
  <c r="J4467" i="1"/>
  <c r="J4466" i="1"/>
  <c r="J4465" i="1"/>
  <c r="J4464" i="1"/>
  <c r="J4463" i="1"/>
  <c r="J4462" i="1"/>
  <c r="J4461" i="1"/>
  <c r="J4460" i="1"/>
  <c r="J4459" i="1"/>
  <c r="J4458" i="1"/>
  <c r="J4457" i="1"/>
  <c r="J4456" i="1"/>
  <c r="J4455" i="1"/>
  <c r="J4454" i="1"/>
  <c r="J4453" i="1"/>
  <c r="J4452" i="1"/>
  <c r="J4451" i="1"/>
  <c r="J4450" i="1"/>
  <c r="J4449" i="1"/>
  <c r="J4448" i="1"/>
  <c r="J4447" i="1"/>
  <c r="J4446" i="1"/>
  <c r="J4445" i="1"/>
  <c r="J4444" i="1"/>
  <c r="J4443" i="1"/>
  <c r="J4442" i="1"/>
  <c r="J4441" i="1"/>
  <c r="J4440" i="1"/>
  <c r="J4439" i="1"/>
  <c r="J4438" i="1"/>
  <c r="J4437" i="1"/>
  <c r="J4436" i="1"/>
  <c r="J4435" i="1"/>
  <c r="J4434" i="1"/>
  <c r="J4433" i="1"/>
  <c r="J4432" i="1"/>
  <c r="J4431" i="1"/>
  <c r="J4430" i="1"/>
  <c r="J4429" i="1"/>
  <c r="J4428" i="1"/>
  <c r="J4427" i="1"/>
  <c r="J4426" i="1"/>
  <c r="J4425" i="1"/>
  <c r="J4424" i="1"/>
  <c r="J4423" i="1"/>
  <c r="J4422" i="1"/>
  <c r="J4421" i="1"/>
  <c r="J4420" i="1"/>
  <c r="J4419" i="1"/>
  <c r="J4418" i="1"/>
  <c r="J4417" i="1"/>
  <c r="J4416" i="1"/>
  <c r="J4415" i="1"/>
  <c r="J4414" i="1"/>
  <c r="J4413" i="1"/>
  <c r="J4412" i="1"/>
  <c r="J4411" i="1"/>
  <c r="J4410" i="1"/>
  <c r="J4409" i="1"/>
  <c r="J4408" i="1"/>
  <c r="J4407" i="1"/>
  <c r="J4406" i="1"/>
  <c r="J4405" i="1"/>
  <c r="J4404" i="1"/>
  <c r="J4403" i="1"/>
  <c r="J4402" i="1"/>
  <c r="J4401" i="1"/>
  <c r="J4400" i="1"/>
  <c r="J4399" i="1"/>
  <c r="J4398" i="1"/>
  <c r="J4397" i="1"/>
  <c r="J4396" i="1"/>
  <c r="J4395" i="1"/>
  <c r="J4394" i="1"/>
  <c r="J4393" i="1"/>
  <c r="J4392" i="1"/>
  <c r="J4391" i="1"/>
  <c r="J4390" i="1"/>
  <c r="J4389" i="1"/>
  <c r="J4388" i="1"/>
  <c r="J4387" i="1"/>
  <c r="J4386" i="1"/>
  <c r="J4385" i="1"/>
  <c r="J4384" i="1"/>
  <c r="J4383" i="1"/>
  <c r="J4382" i="1"/>
  <c r="J4381" i="1"/>
  <c r="J4380" i="1"/>
  <c r="J4379" i="1"/>
  <c r="J4378" i="1"/>
  <c r="J4377" i="1"/>
  <c r="J4376" i="1"/>
  <c r="J4375" i="1"/>
  <c r="J4374" i="1"/>
  <c r="J4373" i="1"/>
  <c r="J4372" i="1"/>
  <c r="J4371" i="1"/>
  <c r="J4370" i="1"/>
  <c r="J4369" i="1"/>
  <c r="J4368" i="1"/>
  <c r="J4367" i="1"/>
  <c r="J4366" i="1"/>
  <c r="J4365" i="1"/>
  <c r="J4364" i="1"/>
  <c r="J4363" i="1"/>
  <c r="J4362" i="1"/>
  <c r="J4361" i="1"/>
  <c r="J4360" i="1"/>
  <c r="J4359" i="1"/>
  <c r="J4358" i="1"/>
  <c r="J4357" i="1"/>
  <c r="J4356" i="1"/>
  <c r="J4355" i="1"/>
  <c r="J4354" i="1"/>
  <c r="J4353" i="1"/>
  <c r="J4352" i="1"/>
  <c r="J4351" i="1"/>
  <c r="J4350" i="1"/>
  <c r="J4349" i="1"/>
  <c r="J4348" i="1"/>
  <c r="J4347" i="1"/>
  <c r="J4346" i="1"/>
  <c r="J4345" i="1"/>
  <c r="J4344" i="1"/>
  <c r="J4343" i="1"/>
  <c r="J4342" i="1"/>
  <c r="J4341" i="1"/>
  <c r="J4340" i="1"/>
  <c r="J4339" i="1"/>
  <c r="J4338" i="1"/>
  <c r="J4337" i="1"/>
  <c r="J4336" i="1"/>
  <c r="J4335" i="1"/>
  <c r="J4334" i="1"/>
  <c r="J4333" i="1"/>
  <c r="J4332" i="1"/>
  <c r="J4331" i="1"/>
  <c r="J4330" i="1"/>
  <c r="J4329" i="1"/>
  <c r="J4328" i="1"/>
  <c r="J4327" i="1"/>
  <c r="J4326" i="1"/>
  <c r="J4325" i="1"/>
  <c r="J4324" i="1"/>
  <c r="J4323" i="1"/>
  <c r="J4322" i="1"/>
  <c r="J4321" i="1"/>
  <c r="J4320" i="1"/>
  <c r="J4319" i="1"/>
  <c r="J4318" i="1"/>
  <c r="J4317" i="1"/>
  <c r="J4316" i="1"/>
  <c r="J4315" i="1"/>
  <c r="J4314" i="1"/>
  <c r="J4313" i="1"/>
  <c r="J4312" i="1"/>
  <c r="J4311" i="1"/>
  <c r="J4310" i="1"/>
  <c r="J4309" i="1"/>
  <c r="J4308" i="1"/>
  <c r="J4307" i="1"/>
  <c r="J4306" i="1"/>
  <c r="J4305" i="1"/>
  <c r="J4304" i="1"/>
  <c r="J4303" i="1"/>
  <c r="J4302" i="1"/>
  <c r="J4301" i="1"/>
  <c r="J4300" i="1"/>
  <c r="J4299" i="1"/>
  <c r="J4298" i="1"/>
  <c r="J4297" i="1"/>
  <c r="J4296" i="1"/>
  <c r="J4295" i="1"/>
  <c r="J4294" i="1"/>
  <c r="J4293" i="1"/>
  <c r="J4292" i="1"/>
  <c r="J4291" i="1"/>
  <c r="J4290" i="1"/>
  <c r="J4289" i="1"/>
  <c r="J4288" i="1"/>
  <c r="J4287" i="1"/>
  <c r="J4286" i="1"/>
  <c r="J4285" i="1"/>
  <c r="J4284" i="1"/>
  <c r="J4283" i="1"/>
  <c r="J4282" i="1"/>
  <c r="J4281" i="1"/>
  <c r="J4280" i="1"/>
  <c r="J4279" i="1"/>
  <c r="J4278" i="1"/>
  <c r="J4277" i="1"/>
  <c r="J4276" i="1"/>
  <c r="J4275" i="1"/>
  <c r="J4274" i="1"/>
  <c r="J4273" i="1"/>
  <c r="J4272" i="1"/>
  <c r="J4271" i="1"/>
  <c r="J4270" i="1"/>
  <c r="J4269" i="1"/>
  <c r="J4268" i="1"/>
  <c r="J4267" i="1"/>
  <c r="J4266" i="1"/>
  <c r="J4265" i="1"/>
  <c r="J4264" i="1"/>
  <c r="J4263" i="1"/>
  <c r="J4262" i="1"/>
  <c r="J4261" i="1"/>
  <c r="J4260" i="1"/>
  <c r="J4259" i="1"/>
  <c r="J4258" i="1"/>
  <c r="J4257" i="1"/>
  <c r="J4256" i="1"/>
  <c r="J4255" i="1"/>
  <c r="J4254" i="1"/>
  <c r="J4253" i="1"/>
  <c r="J4252" i="1"/>
  <c r="J4251" i="1"/>
  <c r="J4250" i="1"/>
  <c r="J4249" i="1"/>
  <c r="J4248" i="1"/>
  <c r="J4247" i="1"/>
  <c r="J4246" i="1"/>
  <c r="J4245" i="1"/>
  <c r="J4244" i="1"/>
  <c r="J4243" i="1"/>
  <c r="J4242" i="1"/>
  <c r="J4241" i="1"/>
  <c r="J4240" i="1"/>
  <c r="J4239" i="1"/>
  <c r="J4238" i="1"/>
  <c r="J4237" i="1"/>
  <c r="J4236" i="1"/>
  <c r="J4235" i="1"/>
  <c r="J4234" i="1"/>
  <c r="J4233" i="1"/>
  <c r="J4232" i="1"/>
  <c r="J4231" i="1"/>
  <c r="J4230" i="1"/>
  <c r="J4229" i="1"/>
  <c r="J4228" i="1"/>
  <c r="J4227" i="1"/>
  <c r="J4226" i="1"/>
  <c r="J4225" i="1"/>
  <c r="J4224" i="1"/>
  <c r="J4223" i="1"/>
  <c r="J4222" i="1"/>
  <c r="J4221" i="1"/>
  <c r="J4220" i="1"/>
  <c r="J4219" i="1"/>
  <c r="J4218" i="1"/>
  <c r="J4217" i="1"/>
  <c r="J4216" i="1"/>
  <c r="J4215" i="1"/>
  <c r="J4214" i="1"/>
  <c r="J4213" i="1"/>
  <c r="J4212" i="1"/>
  <c r="J4211" i="1"/>
  <c r="J4210" i="1"/>
  <c r="J4209" i="1"/>
  <c r="J4208" i="1"/>
  <c r="J4207" i="1"/>
  <c r="J4206" i="1"/>
  <c r="J4205" i="1"/>
  <c r="J4204" i="1"/>
  <c r="J4203" i="1"/>
  <c r="J4202" i="1"/>
  <c r="J4201" i="1"/>
  <c r="J4200" i="1"/>
  <c r="J4199" i="1"/>
  <c r="J4198" i="1"/>
  <c r="J4197" i="1"/>
  <c r="J4196" i="1"/>
  <c r="J4195" i="1"/>
  <c r="J4194" i="1"/>
  <c r="J4193" i="1"/>
  <c r="J4192" i="1"/>
  <c r="J4191" i="1"/>
  <c r="J4190" i="1"/>
  <c r="J4189" i="1"/>
  <c r="J4188" i="1"/>
  <c r="J4187" i="1"/>
  <c r="J4186" i="1"/>
  <c r="J4185" i="1"/>
  <c r="J4184" i="1"/>
  <c r="J4183" i="1"/>
  <c r="J4182" i="1"/>
  <c r="J4181" i="1"/>
  <c r="J4180" i="1"/>
  <c r="J4179" i="1"/>
  <c r="J4178" i="1"/>
  <c r="J4177" i="1"/>
  <c r="J4176" i="1"/>
  <c r="J4175" i="1"/>
  <c r="J4174" i="1"/>
  <c r="J4173" i="1"/>
  <c r="J4172" i="1"/>
  <c r="J4171" i="1"/>
  <c r="J4170" i="1"/>
  <c r="J4169" i="1"/>
  <c r="J4168" i="1"/>
  <c r="J4167" i="1"/>
  <c r="J4166" i="1"/>
  <c r="J4165" i="1"/>
  <c r="J4164" i="1"/>
  <c r="J4163" i="1"/>
  <c r="J4162" i="1"/>
  <c r="J4161" i="1"/>
  <c r="J4160" i="1"/>
  <c r="J4159" i="1"/>
  <c r="J4158" i="1"/>
  <c r="J4157" i="1"/>
  <c r="J4156" i="1"/>
  <c r="J4155" i="1"/>
  <c r="J4154" i="1"/>
  <c r="J4153" i="1"/>
  <c r="J4152" i="1"/>
  <c r="J4151" i="1"/>
  <c r="J4150" i="1"/>
  <c r="J4149" i="1"/>
  <c r="J4148" i="1"/>
  <c r="J4147" i="1"/>
  <c r="J4146" i="1"/>
  <c r="J4145" i="1"/>
  <c r="J4144" i="1"/>
  <c r="J4143" i="1"/>
  <c r="J4142" i="1"/>
  <c r="J4141" i="1"/>
  <c r="J4140" i="1"/>
  <c r="J4139" i="1"/>
  <c r="J4138" i="1"/>
  <c r="J4137" i="1"/>
  <c r="J4136" i="1"/>
  <c r="J4135" i="1"/>
  <c r="J4134" i="1"/>
  <c r="J4133" i="1"/>
  <c r="J4132" i="1"/>
  <c r="J4131" i="1"/>
  <c r="J4130" i="1"/>
  <c r="J4129" i="1"/>
  <c r="J4128" i="1"/>
  <c r="J4127" i="1"/>
  <c r="J4126" i="1"/>
  <c r="J4125" i="1"/>
  <c r="J4124" i="1"/>
  <c r="J4123" i="1"/>
  <c r="J4122" i="1"/>
  <c r="J4121" i="1"/>
  <c r="J4120" i="1"/>
  <c r="J4119" i="1"/>
  <c r="J4118" i="1"/>
  <c r="J4117" i="1"/>
  <c r="J4116" i="1"/>
  <c r="J4115" i="1"/>
  <c r="J4114" i="1"/>
  <c r="J4113" i="1"/>
  <c r="J4112" i="1"/>
  <c r="J4111" i="1"/>
  <c r="J4110" i="1"/>
  <c r="J4109" i="1"/>
  <c r="J4108" i="1"/>
  <c r="J4107" i="1"/>
  <c r="J4106" i="1"/>
  <c r="J4105" i="1"/>
  <c r="J4104" i="1"/>
  <c r="J4103" i="1"/>
  <c r="J4102" i="1"/>
  <c r="J4101" i="1"/>
  <c r="J4100" i="1"/>
  <c r="J4099" i="1"/>
  <c r="J4098" i="1"/>
  <c r="J4097" i="1"/>
  <c r="J4096" i="1"/>
  <c r="J4095" i="1"/>
  <c r="J4094" i="1"/>
  <c r="J4093" i="1"/>
  <c r="J4092" i="1"/>
  <c r="J4091" i="1"/>
  <c r="J4090" i="1"/>
  <c r="J4089" i="1"/>
  <c r="J4088" i="1"/>
  <c r="J4087" i="1"/>
  <c r="J4086" i="1"/>
  <c r="J4085" i="1"/>
  <c r="J4084" i="1"/>
  <c r="J4083" i="1"/>
  <c r="J4082" i="1"/>
  <c r="J4081" i="1"/>
  <c r="J4080" i="1"/>
  <c r="J4079" i="1"/>
  <c r="J4078" i="1"/>
  <c r="J4077" i="1"/>
  <c r="J4076" i="1"/>
  <c r="J4075" i="1"/>
  <c r="J4074" i="1"/>
  <c r="J4073" i="1"/>
  <c r="J4072" i="1"/>
  <c r="J4071" i="1"/>
  <c r="J4070" i="1"/>
  <c r="J4069" i="1"/>
  <c r="J4068" i="1"/>
  <c r="J4067" i="1"/>
  <c r="J4066" i="1"/>
  <c r="J4065" i="1"/>
  <c r="J4064" i="1"/>
  <c r="J4063" i="1"/>
  <c r="J4062" i="1"/>
  <c r="J4061" i="1"/>
  <c r="J4060" i="1"/>
  <c r="J4059" i="1"/>
  <c r="J4058" i="1"/>
  <c r="J4057" i="1"/>
  <c r="J4056" i="1"/>
  <c r="J4055" i="1"/>
  <c r="J4054" i="1"/>
  <c r="J4053" i="1"/>
  <c r="J4052" i="1"/>
  <c r="J4051" i="1"/>
  <c r="J4050" i="1"/>
  <c r="J4049" i="1"/>
  <c r="J4048" i="1"/>
  <c r="J4047" i="1"/>
  <c r="J4046" i="1"/>
  <c r="J4045" i="1"/>
  <c r="J4044" i="1"/>
  <c r="J4043" i="1"/>
  <c r="J4042" i="1"/>
  <c r="J4041" i="1"/>
  <c r="J4040" i="1"/>
  <c r="J4039" i="1"/>
  <c r="J4038" i="1"/>
  <c r="J4037" i="1"/>
  <c r="J4036" i="1"/>
  <c r="J4035" i="1"/>
  <c r="J4034" i="1"/>
  <c r="J4033" i="1"/>
  <c r="J4032" i="1"/>
  <c r="J4031" i="1"/>
  <c r="J4030" i="1"/>
  <c r="J4029" i="1"/>
  <c r="J4028" i="1"/>
  <c r="J4027" i="1"/>
  <c r="J4026" i="1"/>
  <c r="J4025" i="1"/>
  <c r="J4024" i="1"/>
  <c r="J4023" i="1"/>
  <c r="J4022" i="1"/>
  <c r="J4021" i="1"/>
  <c r="J4020" i="1"/>
  <c r="J4019" i="1"/>
  <c r="J4018" i="1"/>
  <c r="J4017" i="1"/>
  <c r="J4016" i="1"/>
  <c r="J4015" i="1"/>
  <c r="J4014" i="1"/>
  <c r="J4013" i="1"/>
  <c r="J4012" i="1"/>
  <c r="J4011" i="1"/>
  <c r="J4010" i="1"/>
  <c r="J4009" i="1"/>
  <c r="J4008" i="1"/>
  <c r="J4007" i="1"/>
  <c r="J4006" i="1"/>
  <c r="J4005" i="1"/>
  <c r="J4004" i="1"/>
  <c r="J4003" i="1"/>
  <c r="J4002" i="1"/>
  <c r="J4001" i="1"/>
  <c r="J4000" i="1"/>
  <c r="J3999" i="1"/>
  <c r="J3998" i="1"/>
  <c r="J3997" i="1"/>
  <c r="J3996" i="1"/>
  <c r="J3995" i="1"/>
  <c r="J3994" i="1"/>
  <c r="J3993" i="1"/>
  <c r="J3992" i="1"/>
  <c r="J3991" i="1"/>
  <c r="J3990" i="1"/>
  <c r="J3989" i="1"/>
  <c r="J3988" i="1"/>
  <c r="J3987" i="1"/>
  <c r="J3986" i="1"/>
  <c r="J3985" i="1"/>
  <c r="J3984" i="1"/>
  <c r="J3983" i="1"/>
  <c r="J3982" i="1"/>
  <c r="J3981" i="1"/>
  <c r="J3980" i="1"/>
  <c r="J3979" i="1"/>
  <c r="J3978" i="1"/>
  <c r="J3977" i="1"/>
  <c r="J3976" i="1"/>
  <c r="J3975" i="1"/>
  <c r="J3974" i="1"/>
  <c r="J3973" i="1"/>
  <c r="J3972" i="1"/>
  <c r="J3971" i="1"/>
  <c r="J3970" i="1"/>
  <c r="J3969" i="1"/>
  <c r="J3968" i="1"/>
  <c r="J3967" i="1"/>
  <c r="J3966" i="1"/>
  <c r="J3965" i="1"/>
  <c r="J3964" i="1"/>
  <c r="J3963" i="1"/>
  <c r="J3962" i="1"/>
  <c r="J3961" i="1"/>
  <c r="J3960" i="1"/>
  <c r="J3959" i="1"/>
  <c r="J3958" i="1"/>
  <c r="J3957" i="1"/>
  <c r="J3956" i="1"/>
  <c r="J3955" i="1"/>
  <c r="J3954" i="1"/>
  <c r="J3953" i="1"/>
  <c r="J3952" i="1"/>
  <c r="J3951" i="1"/>
  <c r="J3950" i="1"/>
  <c r="J3949" i="1"/>
  <c r="J3948" i="1"/>
  <c r="J3947" i="1"/>
  <c r="J3946" i="1"/>
  <c r="J3945" i="1"/>
  <c r="J3944" i="1"/>
  <c r="J3943" i="1"/>
  <c r="J3942" i="1"/>
  <c r="J3941" i="1"/>
  <c r="J3940" i="1"/>
  <c r="J3939" i="1"/>
  <c r="J3938" i="1"/>
  <c r="J3937" i="1"/>
  <c r="J3936" i="1"/>
  <c r="J3935" i="1"/>
  <c r="J3934" i="1"/>
  <c r="J3933" i="1"/>
  <c r="J3932" i="1"/>
  <c r="J3931" i="1"/>
  <c r="J3930" i="1"/>
  <c r="J3929" i="1"/>
  <c r="J3928" i="1"/>
  <c r="J3927" i="1"/>
  <c r="J3926" i="1"/>
  <c r="J3925" i="1"/>
  <c r="J3924" i="1"/>
  <c r="J3923" i="1"/>
  <c r="J3922" i="1"/>
  <c r="J3921" i="1"/>
  <c r="J3920" i="1"/>
  <c r="J3919" i="1"/>
  <c r="J3918" i="1"/>
  <c r="J3917" i="1"/>
  <c r="J3916" i="1"/>
  <c r="J3915" i="1"/>
  <c r="J3914" i="1"/>
  <c r="J3913" i="1"/>
  <c r="J3912" i="1"/>
  <c r="J3911" i="1"/>
  <c r="J3910" i="1"/>
  <c r="J3909" i="1"/>
  <c r="J3908" i="1"/>
  <c r="J3907" i="1"/>
  <c r="J3906" i="1"/>
  <c r="J3905" i="1"/>
  <c r="J3904" i="1"/>
  <c r="J3903" i="1"/>
  <c r="J3902" i="1"/>
  <c r="J3901" i="1"/>
  <c r="J3900" i="1"/>
  <c r="J3899" i="1"/>
  <c r="J3898" i="1"/>
  <c r="J3897" i="1"/>
  <c r="J3896" i="1"/>
  <c r="J3895" i="1"/>
  <c r="J3894" i="1"/>
  <c r="J3893" i="1"/>
  <c r="J3892" i="1"/>
  <c r="J3891" i="1"/>
  <c r="J3890" i="1"/>
  <c r="J3889" i="1"/>
  <c r="J3888" i="1"/>
  <c r="J3887" i="1"/>
  <c r="J3886" i="1"/>
  <c r="J3885" i="1"/>
  <c r="J3884" i="1"/>
  <c r="J3883" i="1"/>
  <c r="J3882" i="1"/>
  <c r="J3881" i="1"/>
  <c r="J3880" i="1"/>
  <c r="J3879" i="1"/>
  <c r="J3878" i="1"/>
  <c r="J3877" i="1"/>
  <c r="J3876" i="1"/>
  <c r="J3875" i="1"/>
  <c r="J3874" i="1"/>
  <c r="J3873" i="1"/>
  <c r="J3872" i="1"/>
  <c r="J3871" i="1"/>
  <c r="J3870" i="1"/>
  <c r="J3869" i="1"/>
  <c r="J3868" i="1"/>
  <c r="J3867" i="1"/>
  <c r="J3866" i="1"/>
  <c r="J3865" i="1"/>
  <c r="J3864" i="1"/>
  <c r="J3863" i="1"/>
  <c r="J3862" i="1"/>
  <c r="J3861" i="1"/>
  <c r="J3860" i="1"/>
  <c r="J3859" i="1"/>
  <c r="J3858" i="1"/>
  <c r="J3857" i="1"/>
  <c r="J3856" i="1"/>
  <c r="J3855" i="1"/>
  <c r="J3854" i="1"/>
  <c r="J3853" i="1"/>
  <c r="J3852" i="1"/>
  <c r="J3851" i="1"/>
  <c r="J3850" i="1"/>
  <c r="J3849" i="1"/>
  <c r="J3848" i="1"/>
  <c r="J3847" i="1"/>
  <c r="J3846" i="1"/>
  <c r="J3845" i="1"/>
  <c r="J3844" i="1"/>
  <c r="J3843" i="1"/>
  <c r="J3842" i="1"/>
  <c r="J3841" i="1"/>
  <c r="J3840" i="1"/>
  <c r="J3839" i="1"/>
  <c r="J3838" i="1"/>
  <c r="J3837" i="1"/>
  <c r="J3836" i="1"/>
  <c r="J3835" i="1"/>
  <c r="J3834" i="1"/>
  <c r="J3833" i="1"/>
  <c r="J3832" i="1"/>
  <c r="J3831" i="1"/>
  <c r="J3830" i="1"/>
  <c r="J3829" i="1"/>
  <c r="J3828" i="1"/>
  <c r="J3827" i="1"/>
  <c r="J3826" i="1"/>
  <c r="J3825" i="1"/>
  <c r="J3824" i="1"/>
  <c r="J3823" i="1"/>
  <c r="J3822" i="1"/>
  <c r="J3821" i="1"/>
  <c r="J3820" i="1"/>
  <c r="J3819" i="1"/>
  <c r="J3818" i="1"/>
  <c r="J3817" i="1"/>
  <c r="J3816" i="1"/>
  <c r="J3815" i="1"/>
  <c r="J3814" i="1"/>
  <c r="J3813" i="1"/>
  <c r="J3812" i="1"/>
  <c r="J3811" i="1"/>
  <c r="J3810" i="1"/>
  <c r="J3809" i="1"/>
  <c r="J3808" i="1"/>
  <c r="J3807" i="1"/>
  <c r="J3806" i="1"/>
  <c r="J3805" i="1"/>
  <c r="J3804" i="1"/>
  <c r="J3803" i="1"/>
  <c r="J3802" i="1"/>
  <c r="J3801" i="1"/>
  <c r="J3800" i="1"/>
  <c r="J3799" i="1"/>
  <c r="J3798" i="1"/>
  <c r="J3797" i="1"/>
  <c r="J3796" i="1"/>
  <c r="J3795" i="1"/>
  <c r="J3794" i="1"/>
  <c r="J3793" i="1"/>
  <c r="J3792" i="1"/>
  <c r="J3791" i="1"/>
  <c r="J3790" i="1"/>
  <c r="J3789" i="1"/>
  <c r="J3788" i="1"/>
  <c r="J3787" i="1"/>
  <c r="J3786" i="1"/>
  <c r="J3785" i="1"/>
  <c r="J3784" i="1"/>
  <c r="J3783" i="1"/>
  <c r="J3782" i="1"/>
  <c r="J3781" i="1"/>
  <c r="J3780" i="1"/>
  <c r="J3779" i="1"/>
  <c r="J3778" i="1"/>
  <c r="J3777" i="1"/>
  <c r="J3776" i="1"/>
  <c r="J3775" i="1"/>
  <c r="J3774" i="1"/>
  <c r="J3773" i="1"/>
  <c r="J3772" i="1"/>
  <c r="J3771" i="1"/>
  <c r="J3770" i="1"/>
  <c r="J3769" i="1"/>
  <c r="J3768" i="1"/>
  <c r="J3767" i="1"/>
  <c r="J3766" i="1"/>
  <c r="J3765" i="1"/>
  <c r="J3764" i="1"/>
  <c r="J3763" i="1"/>
  <c r="J3762" i="1"/>
  <c r="J3761" i="1"/>
  <c r="J3760" i="1"/>
  <c r="J3759" i="1"/>
  <c r="J3758" i="1"/>
  <c r="J3757" i="1"/>
  <c r="J3756" i="1"/>
  <c r="J3755" i="1"/>
  <c r="J3754" i="1"/>
  <c r="J3753" i="1"/>
  <c r="J3752" i="1"/>
  <c r="J3751" i="1"/>
  <c r="J3750" i="1"/>
  <c r="J3749" i="1"/>
  <c r="J3748" i="1"/>
  <c r="J3747" i="1"/>
  <c r="J3746" i="1"/>
  <c r="J3745" i="1"/>
  <c r="J3744" i="1"/>
  <c r="J3743" i="1"/>
  <c r="J3742" i="1"/>
  <c r="J3741" i="1"/>
  <c r="J3740" i="1"/>
  <c r="J3739" i="1"/>
  <c r="J3738" i="1"/>
  <c r="J3737" i="1"/>
  <c r="J3736" i="1"/>
  <c r="J3735" i="1"/>
  <c r="J3734" i="1"/>
  <c r="J3733" i="1"/>
  <c r="J3732" i="1"/>
  <c r="J3731" i="1"/>
  <c r="J3730" i="1"/>
  <c r="J3729" i="1"/>
  <c r="J3728" i="1"/>
  <c r="J3727" i="1"/>
  <c r="J3726" i="1"/>
  <c r="J3725" i="1"/>
  <c r="J3724" i="1"/>
  <c r="J3723" i="1"/>
  <c r="J3722" i="1"/>
  <c r="J3721" i="1"/>
  <c r="J3720" i="1"/>
  <c r="J3719" i="1"/>
  <c r="J3718" i="1"/>
  <c r="J3717" i="1"/>
  <c r="J3716" i="1"/>
  <c r="J3715" i="1"/>
  <c r="J3714" i="1"/>
  <c r="J3713" i="1"/>
  <c r="J3712" i="1"/>
  <c r="J3711" i="1"/>
  <c r="J3710" i="1"/>
  <c r="J3709" i="1"/>
  <c r="J3708" i="1"/>
  <c r="J3707" i="1"/>
  <c r="J3706" i="1"/>
  <c r="J3705" i="1"/>
  <c r="J3704" i="1"/>
  <c r="J3703" i="1"/>
  <c r="J3702" i="1"/>
  <c r="J3701" i="1"/>
  <c r="J3700" i="1"/>
  <c r="J3699" i="1"/>
  <c r="J3698" i="1"/>
  <c r="J3697" i="1"/>
  <c r="J3696" i="1"/>
  <c r="J3695" i="1"/>
  <c r="J3694" i="1"/>
  <c r="J3693" i="1"/>
  <c r="J3692" i="1"/>
  <c r="J3691" i="1"/>
  <c r="J3690" i="1"/>
  <c r="J3689" i="1"/>
  <c r="J3688" i="1"/>
  <c r="J3687" i="1"/>
  <c r="J3686" i="1"/>
  <c r="J3685" i="1"/>
  <c r="J3684" i="1"/>
  <c r="J3683" i="1"/>
  <c r="J3682" i="1"/>
  <c r="J3681" i="1"/>
  <c r="J3680" i="1"/>
  <c r="J3679" i="1"/>
  <c r="J3678" i="1"/>
  <c r="J3677" i="1"/>
  <c r="J3676" i="1"/>
  <c r="J3675" i="1"/>
  <c r="J3674" i="1"/>
  <c r="J3673" i="1"/>
  <c r="J3672" i="1"/>
  <c r="J3671" i="1"/>
  <c r="J3670" i="1"/>
  <c r="J3669" i="1"/>
  <c r="J3668" i="1"/>
  <c r="J3667" i="1"/>
  <c r="J3666" i="1"/>
  <c r="J3665" i="1"/>
  <c r="J3664" i="1"/>
  <c r="J3663" i="1"/>
  <c r="J3662" i="1"/>
  <c r="J3661" i="1"/>
  <c r="J3660" i="1"/>
  <c r="J3659" i="1"/>
  <c r="J3658" i="1"/>
  <c r="J3657" i="1"/>
  <c r="J3656" i="1"/>
  <c r="J3655" i="1"/>
  <c r="J3654" i="1"/>
  <c r="J3653" i="1"/>
  <c r="J3652" i="1"/>
  <c r="J3651" i="1"/>
  <c r="J3650" i="1"/>
  <c r="J3649" i="1"/>
  <c r="J3648" i="1"/>
  <c r="J3647" i="1"/>
  <c r="J3646" i="1"/>
  <c r="J3645" i="1"/>
  <c r="J3644" i="1"/>
  <c r="J3643" i="1"/>
  <c r="J3642" i="1"/>
  <c r="J3641" i="1"/>
  <c r="J3640" i="1"/>
  <c r="J3639" i="1"/>
  <c r="J3638" i="1"/>
  <c r="J3637" i="1"/>
  <c r="J3636" i="1"/>
  <c r="J3635" i="1"/>
  <c r="J3634" i="1"/>
  <c r="J3633" i="1"/>
  <c r="J3632" i="1"/>
  <c r="J3631" i="1"/>
  <c r="J3630" i="1"/>
  <c r="J3629" i="1"/>
  <c r="J3628" i="1"/>
  <c r="J3627" i="1"/>
  <c r="J3626" i="1"/>
  <c r="J3625" i="1"/>
  <c r="J3624" i="1"/>
  <c r="J3623" i="1"/>
  <c r="J3622" i="1"/>
  <c r="J3621" i="1"/>
  <c r="J3620" i="1"/>
  <c r="J3619" i="1"/>
  <c r="J3618" i="1"/>
  <c r="J3617" i="1"/>
  <c r="J3616" i="1"/>
  <c r="J3615" i="1"/>
  <c r="J3614" i="1"/>
  <c r="J3613" i="1"/>
  <c r="J3612" i="1"/>
  <c r="J3611" i="1"/>
  <c r="J3610" i="1"/>
  <c r="J3609" i="1"/>
  <c r="J3608" i="1"/>
  <c r="J3607" i="1"/>
  <c r="J3606" i="1"/>
  <c r="J3605" i="1"/>
  <c r="J3604" i="1"/>
  <c r="J3603" i="1"/>
  <c r="J3602" i="1"/>
  <c r="J3601" i="1"/>
  <c r="J3600" i="1"/>
  <c r="J3599" i="1"/>
  <c r="J3598" i="1"/>
  <c r="J3597" i="1"/>
  <c r="J3596" i="1"/>
  <c r="J3595" i="1"/>
  <c r="J3594" i="1"/>
  <c r="J3593" i="1"/>
  <c r="J3592" i="1"/>
  <c r="J3591" i="1"/>
  <c r="J3590" i="1"/>
  <c r="J3589" i="1"/>
  <c r="J3588" i="1"/>
  <c r="J3587" i="1"/>
  <c r="J3586" i="1"/>
  <c r="J3585" i="1"/>
  <c r="J3584" i="1"/>
  <c r="J3583" i="1"/>
  <c r="J3582" i="1"/>
  <c r="J3581" i="1"/>
  <c r="J3580" i="1"/>
  <c r="J3579" i="1"/>
  <c r="J3578" i="1"/>
  <c r="J3577" i="1"/>
  <c r="J3576" i="1"/>
  <c r="J3575" i="1"/>
  <c r="J3574" i="1"/>
  <c r="J3573" i="1"/>
  <c r="J3572" i="1"/>
  <c r="J3571" i="1"/>
  <c r="J3570" i="1"/>
  <c r="J3569" i="1"/>
  <c r="J3568" i="1"/>
  <c r="J3567" i="1"/>
  <c r="J3566" i="1"/>
  <c r="J3565" i="1"/>
  <c r="J3564" i="1"/>
  <c r="J3563" i="1"/>
  <c r="J3562" i="1"/>
  <c r="J3561" i="1"/>
  <c r="J3560" i="1"/>
  <c r="J3559" i="1"/>
  <c r="J3558" i="1"/>
  <c r="J3557" i="1"/>
  <c r="J3556" i="1"/>
  <c r="J3555" i="1"/>
  <c r="J3554" i="1"/>
  <c r="J3553" i="1"/>
  <c r="J3552" i="1"/>
  <c r="J3551" i="1"/>
  <c r="J3550" i="1"/>
  <c r="J3549" i="1"/>
  <c r="J3548" i="1"/>
  <c r="J3547" i="1"/>
  <c r="J3546" i="1"/>
  <c r="J3545" i="1"/>
  <c r="J3544" i="1"/>
  <c r="J3543" i="1"/>
  <c r="J3542" i="1"/>
  <c r="J3541" i="1"/>
  <c r="J3540" i="1"/>
  <c r="J3539" i="1"/>
  <c r="J3538" i="1"/>
  <c r="J3537" i="1"/>
  <c r="J3536" i="1"/>
  <c r="J3535" i="1"/>
  <c r="J3534" i="1"/>
  <c r="J3533" i="1"/>
  <c r="J3532" i="1"/>
  <c r="J3531" i="1"/>
  <c r="J3530" i="1"/>
  <c r="J3529" i="1"/>
  <c r="J3528" i="1"/>
  <c r="J3527" i="1"/>
  <c r="J3526" i="1"/>
  <c r="J3525" i="1"/>
  <c r="J3524" i="1"/>
  <c r="J3523" i="1"/>
  <c r="J3522" i="1"/>
  <c r="J3521" i="1"/>
  <c r="J3520" i="1"/>
  <c r="J3519" i="1"/>
  <c r="J3518" i="1"/>
  <c r="J3517" i="1"/>
  <c r="J3516" i="1"/>
  <c r="J3515" i="1"/>
  <c r="J3514" i="1"/>
  <c r="J3513" i="1"/>
  <c r="J3512" i="1"/>
  <c r="J3511" i="1"/>
  <c r="J3510" i="1"/>
  <c r="J3509" i="1"/>
  <c r="J3508" i="1"/>
  <c r="J3507" i="1"/>
  <c r="J3506" i="1"/>
  <c r="J3505" i="1"/>
  <c r="J3504" i="1"/>
  <c r="J3503" i="1"/>
  <c r="J3502" i="1"/>
  <c r="J3501" i="1"/>
  <c r="J3500" i="1"/>
  <c r="J3499" i="1"/>
  <c r="J3498" i="1"/>
  <c r="J3497" i="1"/>
  <c r="J3496" i="1"/>
  <c r="J3495" i="1"/>
  <c r="J3494" i="1"/>
  <c r="J3493" i="1"/>
  <c r="J3492" i="1"/>
  <c r="J3491" i="1"/>
  <c r="J3490" i="1"/>
  <c r="J3489" i="1"/>
  <c r="J3488" i="1"/>
  <c r="J3487" i="1"/>
  <c r="J3486" i="1"/>
  <c r="J3485" i="1"/>
  <c r="J3484" i="1"/>
  <c r="J3483" i="1"/>
  <c r="J3482" i="1"/>
  <c r="J3481" i="1"/>
  <c r="J3480" i="1"/>
  <c r="J3479" i="1"/>
  <c r="J3478" i="1"/>
  <c r="J3477" i="1"/>
  <c r="J3476" i="1"/>
  <c r="J3475" i="1"/>
  <c r="J3474" i="1"/>
  <c r="J3473" i="1"/>
  <c r="J3472" i="1"/>
  <c r="J3471" i="1"/>
  <c r="J3470" i="1"/>
  <c r="J3469" i="1"/>
  <c r="J3468" i="1"/>
  <c r="J3467" i="1"/>
  <c r="J3466" i="1"/>
  <c r="J3465" i="1"/>
  <c r="J3464" i="1"/>
  <c r="J3463" i="1"/>
  <c r="J3462" i="1"/>
  <c r="J3461" i="1"/>
  <c r="J3460" i="1"/>
  <c r="J3459" i="1"/>
  <c r="J3458" i="1"/>
  <c r="J3457" i="1"/>
  <c r="J3456" i="1"/>
  <c r="J3455" i="1"/>
  <c r="J3454" i="1"/>
  <c r="J3453" i="1"/>
  <c r="J3452" i="1"/>
  <c r="J3451" i="1"/>
  <c r="J3450" i="1"/>
  <c r="J3449" i="1"/>
  <c r="J3448" i="1"/>
  <c r="J3447" i="1"/>
  <c r="J3446" i="1"/>
  <c r="J3445" i="1"/>
  <c r="J3444" i="1"/>
  <c r="J3443" i="1"/>
  <c r="J3442" i="1"/>
  <c r="J3441" i="1"/>
  <c r="J3440" i="1"/>
  <c r="J3439" i="1"/>
  <c r="J3438" i="1"/>
  <c r="J3437" i="1"/>
  <c r="J3436" i="1"/>
  <c r="J3435" i="1"/>
  <c r="J3434" i="1"/>
  <c r="J3433" i="1"/>
  <c r="J3432" i="1"/>
  <c r="J3431" i="1"/>
  <c r="J3430" i="1"/>
  <c r="J3429" i="1"/>
  <c r="J3428" i="1"/>
  <c r="J3427" i="1"/>
  <c r="J3426" i="1"/>
  <c r="J3425" i="1"/>
  <c r="J3424" i="1"/>
  <c r="J3423" i="1"/>
  <c r="J3422" i="1"/>
  <c r="J3421" i="1"/>
  <c r="J3420" i="1"/>
  <c r="J3419" i="1"/>
  <c r="J3418" i="1"/>
  <c r="J3417" i="1"/>
  <c r="J3416" i="1"/>
  <c r="J3415" i="1"/>
  <c r="J3414" i="1"/>
  <c r="J3413" i="1"/>
  <c r="J3412" i="1"/>
  <c r="J3411" i="1"/>
  <c r="J3410" i="1"/>
  <c r="J3409" i="1"/>
  <c r="J3408" i="1"/>
  <c r="J3407" i="1"/>
  <c r="J3406" i="1"/>
  <c r="J3405" i="1"/>
  <c r="J3404" i="1"/>
  <c r="J3403" i="1"/>
  <c r="J3402" i="1"/>
  <c r="J3401" i="1"/>
  <c r="J3400" i="1"/>
  <c r="J3399" i="1"/>
  <c r="J3398" i="1"/>
  <c r="J3397" i="1"/>
  <c r="J3396" i="1"/>
  <c r="J3395" i="1"/>
  <c r="J3394" i="1"/>
  <c r="J3393" i="1"/>
  <c r="J3392" i="1"/>
  <c r="J3391" i="1"/>
  <c r="J3390" i="1"/>
  <c r="J3389" i="1"/>
  <c r="J3388" i="1"/>
  <c r="J3387" i="1"/>
  <c r="J3386" i="1"/>
  <c r="J3385" i="1"/>
  <c r="J3384" i="1"/>
  <c r="J3383" i="1"/>
  <c r="J3382" i="1"/>
  <c r="J3381" i="1"/>
  <c r="J3380" i="1"/>
  <c r="J3379" i="1"/>
  <c r="J3378" i="1"/>
  <c r="J3377" i="1"/>
  <c r="J3376" i="1"/>
  <c r="J3375" i="1"/>
  <c r="J3374" i="1"/>
  <c r="J3373" i="1"/>
  <c r="J3372" i="1"/>
  <c r="J3371" i="1"/>
  <c r="J3370" i="1"/>
  <c r="J3369" i="1"/>
  <c r="J3368" i="1"/>
  <c r="J3367" i="1"/>
  <c r="J3366" i="1"/>
  <c r="J3365" i="1"/>
  <c r="J3364" i="1"/>
  <c r="J3363" i="1"/>
  <c r="J3362" i="1"/>
  <c r="J3361" i="1"/>
  <c r="J3360" i="1"/>
  <c r="J3359" i="1"/>
  <c r="J3358" i="1"/>
  <c r="J3357" i="1"/>
  <c r="J3356" i="1"/>
  <c r="J3355" i="1"/>
  <c r="J3354" i="1"/>
  <c r="J3353" i="1"/>
  <c r="J3352" i="1"/>
  <c r="J3351" i="1"/>
  <c r="J3350" i="1"/>
  <c r="J3349" i="1"/>
  <c r="J3348" i="1"/>
  <c r="J3347" i="1"/>
  <c r="J3346" i="1"/>
  <c r="J3345" i="1"/>
  <c r="J3344" i="1"/>
  <c r="J3343" i="1"/>
  <c r="J3342" i="1"/>
  <c r="J3341" i="1"/>
  <c r="J3340" i="1"/>
  <c r="J3339" i="1"/>
  <c r="J3338" i="1"/>
  <c r="J3337" i="1"/>
  <c r="J3336" i="1"/>
  <c r="J3335" i="1"/>
  <c r="J3334" i="1"/>
  <c r="J3333" i="1"/>
  <c r="J3332" i="1"/>
  <c r="J3331" i="1"/>
  <c r="J3330" i="1"/>
  <c r="J3329" i="1"/>
  <c r="J3328" i="1"/>
  <c r="J3327" i="1"/>
  <c r="J3326" i="1"/>
  <c r="J3325" i="1"/>
  <c r="J3324" i="1"/>
  <c r="J3323" i="1"/>
  <c r="J3322" i="1"/>
  <c r="J3321" i="1"/>
  <c r="J3320" i="1"/>
  <c r="J3319" i="1"/>
  <c r="J3318" i="1"/>
  <c r="J3317" i="1"/>
  <c r="J3316" i="1"/>
  <c r="J3315" i="1"/>
  <c r="J3314" i="1"/>
  <c r="J3313" i="1"/>
  <c r="J3312" i="1"/>
  <c r="J3311" i="1"/>
  <c r="J3310" i="1"/>
  <c r="J3309" i="1"/>
  <c r="J3308" i="1"/>
  <c r="J3307" i="1"/>
  <c r="J3306" i="1"/>
  <c r="J3305" i="1"/>
  <c r="J3304" i="1"/>
  <c r="J3303" i="1"/>
  <c r="J3302" i="1"/>
  <c r="J3301" i="1"/>
  <c r="J3300" i="1"/>
  <c r="J3299" i="1"/>
  <c r="J3298" i="1"/>
  <c r="J3297" i="1"/>
  <c r="J3296" i="1"/>
  <c r="J3295" i="1"/>
  <c r="J3294" i="1"/>
  <c r="J3293" i="1"/>
  <c r="J3292" i="1"/>
  <c r="J3291" i="1"/>
  <c r="J3290" i="1"/>
  <c r="J3289" i="1"/>
  <c r="J3288" i="1"/>
  <c r="J3287" i="1"/>
  <c r="J3286" i="1"/>
  <c r="J3285" i="1"/>
  <c r="J3284" i="1"/>
  <c r="J3283" i="1"/>
  <c r="J3282" i="1"/>
  <c r="J3281" i="1"/>
  <c r="J3280" i="1"/>
  <c r="J3279" i="1"/>
  <c r="J3278" i="1"/>
  <c r="J3277" i="1"/>
  <c r="J3276" i="1"/>
  <c r="J3275" i="1"/>
  <c r="J3274" i="1"/>
  <c r="J3273" i="1"/>
  <c r="J3272" i="1"/>
  <c r="J3271" i="1"/>
  <c r="J3270" i="1"/>
  <c r="J3269" i="1"/>
  <c r="J3268" i="1"/>
  <c r="J3267" i="1"/>
  <c r="J3266" i="1"/>
  <c r="J3265" i="1"/>
  <c r="J3264" i="1"/>
  <c r="J3263" i="1"/>
  <c r="J3262" i="1"/>
  <c r="J3261" i="1"/>
  <c r="J3260" i="1"/>
  <c r="J3259" i="1"/>
  <c r="J3258" i="1"/>
  <c r="J3257" i="1"/>
  <c r="J3256" i="1"/>
  <c r="J3255" i="1"/>
  <c r="J3254" i="1"/>
  <c r="J3253" i="1"/>
  <c r="J3252" i="1"/>
  <c r="J3251" i="1"/>
  <c r="J3250" i="1"/>
  <c r="J3249" i="1"/>
  <c r="J3248" i="1"/>
  <c r="J3247" i="1"/>
  <c r="J3246" i="1"/>
  <c r="J3245" i="1"/>
  <c r="J3244" i="1"/>
  <c r="J3243" i="1"/>
  <c r="J3242" i="1"/>
  <c r="J3241" i="1"/>
  <c r="J3240" i="1"/>
  <c r="J3239" i="1"/>
  <c r="J3238" i="1"/>
  <c r="J3237" i="1"/>
  <c r="J3236" i="1"/>
  <c r="J3235" i="1"/>
  <c r="J3234" i="1"/>
  <c r="J3233" i="1"/>
  <c r="J3232" i="1"/>
  <c r="J3231" i="1"/>
  <c r="J3230" i="1"/>
  <c r="J3229" i="1"/>
  <c r="J3228" i="1"/>
  <c r="J3227" i="1"/>
  <c r="J3226" i="1"/>
  <c r="J3225" i="1"/>
  <c r="J3224" i="1"/>
  <c r="J3223" i="1"/>
  <c r="J3222" i="1"/>
  <c r="J3221" i="1"/>
  <c r="J3220" i="1"/>
  <c r="J3219" i="1"/>
  <c r="J3218" i="1"/>
  <c r="J3217" i="1"/>
  <c r="J3216" i="1"/>
  <c r="J3215" i="1"/>
  <c r="J3214" i="1"/>
  <c r="J3213" i="1"/>
  <c r="J3212" i="1"/>
  <c r="J3211" i="1"/>
  <c r="J3210" i="1"/>
  <c r="J3209" i="1"/>
  <c r="J3208" i="1"/>
  <c r="J3207" i="1"/>
  <c r="J3206" i="1"/>
  <c r="J3205" i="1"/>
  <c r="J3204" i="1"/>
  <c r="J3203" i="1"/>
  <c r="J3202" i="1"/>
  <c r="J3201" i="1"/>
  <c r="J3200" i="1"/>
  <c r="J3199" i="1"/>
  <c r="J3198" i="1"/>
  <c r="J3197" i="1"/>
  <c r="J3196" i="1"/>
  <c r="J3195" i="1"/>
  <c r="J3194" i="1"/>
  <c r="J3193" i="1"/>
  <c r="J3192" i="1"/>
  <c r="J3191" i="1"/>
  <c r="J3190" i="1"/>
  <c r="J3189" i="1"/>
  <c r="J3188" i="1"/>
  <c r="J3187" i="1"/>
  <c r="J3186" i="1"/>
  <c r="J3185" i="1"/>
  <c r="J3184" i="1"/>
  <c r="J3183" i="1"/>
  <c r="J3182" i="1"/>
  <c r="J3181" i="1"/>
  <c r="J3180" i="1"/>
  <c r="J3179" i="1"/>
  <c r="J3178" i="1"/>
  <c r="J3177" i="1"/>
  <c r="J3176" i="1"/>
  <c r="J3175" i="1"/>
  <c r="J3174" i="1"/>
  <c r="J3173" i="1"/>
  <c r="J3172" i="1"/>
  <c r="J3171" i="1"/>
  <c r="J3170" i="1"/>
  <c r="J3169" i="1"/>
  <c r="J3168" i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</calcChain>
</file>

<file path=xl/sharedStrings.xml><?xml version="1.0" encoding="utf-8"?>
<sst xmlns="http://schemas.openxmlformats.org/spreadsheetml/2006/main" count="160072" uniqueCount="38525">
  <si>
    <t>OrderID</t>
  </si>
  <si>
    <t>CustomerName</t>
  </si>
  <si>
    <t>CustomerEmail</t>
  </si>
  <si>
    <t>City</t>
  </si>
  <si>
    <t>OrderDate</t>
  </si>
  <si>
    <t>Product</t>
  </si>
  <si>
    <t>Quantity</t>
  </si>
  <si>
    <t>Discount(%)</t>
  </si>
  <si>
    <t>TotalPrice($)</t>
  </si>
  <si>
    <t>PaymentMethod</t>
  </si>
  <si>
    <t>Shipped</t>
  </si>
  <si>
    <t>bdd640fb-0667-4ad1-9c80-317fa3b1799d</t>
  </si>
  <si>
    <t>Daniel Doyle</t>
  </si>
  <si>
    <t>garzaanthony@example.org</t>
  </si>
  <si>
    <t>East William</t>
  </si>
  <si>
    <t>Smartphone</t>
  </si>
  <si>
    <t>Credit Card</t>
  </si>
  <si>
    <t>Yes</t>
  </si>
  <si>
    <t>b38a088c-a65e-4389-b74d-0fb132e70629</t>
  </si>
  <si>
    <t>Connie Lawrence</t>
  </si>
  <si>
    <t>blakeerik@example.com</t>
  </si>
  <si>
    <t>Joshuaborough</t>
  </si>
  <si>
    <t>Keyboard</t>
  </si>
  <si>
    <t>Debit Card</t>
  </si>
  <si>
    <t>6142ea7d-17be-4111-9a2a-73ed562b0f79</t>
  </si>
  <si>
    <t>Ryan Munoz</t>
  </si>
  <si>
    <t>blairamanda@example.com</t>
  </si>
  <si>
    <t>New Kellystad</t>
  </si>
  <si>
    <t>Monitor</t>
  </si>
  <si>
    <t>a9488d99-0bbb-4599-91ce-5dd2b45ed1f0</t>
  </si>
  <si>
    <t>Dylan Miller</t>
  </si>
  <si>
    <t>michellejames@example.com</t>
  </si>
  <si>
    <t>Franciscostad</t>
  </si>
  <si>
    <t>Google Pay</t>
  </si>
  <si>
    <t>aefcfad8-efc8-4849-b3aa-7efe4458a885</t>
  </si>
  <si>
    <t>Lisa Jackson</t>
  </si>
  <si>
    <t>frankgray@example.net</t>
  </si>
  <si>
    <t>Lake Mark</t>
  </si>
  <si>
    <t>0837b8a3-d261-47ab-baa2-e4f90e51f30d</t>
  </si>
  <si>
    <t>Jennifer Jones</t>
  </si>
  <si>
    <t>jason76@example.net</t>
  </si>
  <si>
    <t>Thomasberg</t>
  </si>
  <si>
    <t>Desk Chair</t>
  </si>
  <si>
    <t>bf3c4c06-4343-48bc-89fa-6a688fb5d27b</t>
  </si>
  <si>
    <t>Stephanie Ross</t>
  </si>
  <si>
    <t>wendytaylor@example.com</t>
  </si>
  <si>
    <t>Port Brandonville</t>
  </si>
  <si>
    <t>Laptop</t>
  </si>
  <si>
    <t>6c12ace8-ae34-4454-8ac5-b68c28f49481</t>
  </si>
  <si>
    <t>Janice Carlson</t>
  </si>
  <si>
    <t>jrice@example.org</t>
  </si>
  <si>
    <t>Lake Nicoleview</t>
  </si>
  <si>
    <t>6f4cc69a-4b22-4308-9c8e-aee95715bd6f</t>
  </si>
  <si>
    <t>Aaron Bowen</t>
  </si>
  <si>
    <t>teresa28@example.org</t>
  </si>
  <si>
    <t>Meaganhaven</t>
  </si>
  <si>
    <t>External Hard Drive</t>
  </si>
  <si>
    <t>295b4715-c333-4861-9fb8-d16c2720797d</t>
  </si>
  <si>
    <t>Paula Moreno</t>
  </si>
  <si>
    <t>georgetracy@example.org</t>
  </si>
  <si>
    <t>Natashaport</t>
  </si>
  <si>
    <t>f26b4776-913e-4de2-a0c5-3cb83da9c2a9</t>
  </si>
  <si>
    <t>Nicholas Cabrera</t>
  </si>
  <si>
    <t>davidalvarez@example.net</t>
  </si>
  <si>
    <t>West Allison</t>
  </si>
  <si>
    <t>8a0f4efb-edcd-465e-b638-6821f6e07cc0</t>
  </si>
  <si>
    <t>Melissa Marquez</t>
  </si>
  <si>
    <t>pcarney@example.com</t>
  </si>
  <si>
    <t>Lammouth</t>
  </si>
  <si>
    <t>05628059-568c-469b-9064-005c3985c3cf</t>
  </si>
  <si>
    <t>Crystal Robinson</t>
  </si>
  <si>
    <t>zimmermanbrian@example.org</t>
  </si>
  <si>
    <t>Port Markhaven</t>
  </si>
  <si>
    <t>Webcam</t>
  </si>
  <si>
    <t>8a0b3c33-36d8-493a-bc44-1fe7ab4220a7</t>
  </si>
  <si>
    <t>Timothy Duncan</t>
  </si>
  <si>
    <t>esanchez@example.com</t>
  </si>
  <si>
    <t>North Collin</t>
  </si>
  <si>
    <t>No</t>
  </si>
  <si>
    <t>dd2467ac-778e-4db3-a93d-ffbc6c6fa611</t>
  </si>
  <si>
    <t>Megan Joyce</t>
  </si>
  <si>
    <t>brownjessica@example.org</t>
  </si>
  <si>
    <t>East James</t>
  </si>
  <si>
    <t>Headphones</t>
  </si>
  <si>
    <t>Apple Pay</t>
  </si>
  <si>
    <t>766ecb15-474e-4c19-aef9-12766c006f61</t>
  </si>
  <si>
    <t>Thomas Ramos</t>
  </si>
  <si>
    <t>williamsyvette@example.org</t>
  </si>
  <si>
    <t>Port Melindaburgh</t>
  </si>
  <si>
    <t>Mouse</t>
  </si>
  <si>
    <t>PayPal</t>
  </si>
  <si>
    <t>66aa9385-dd59-4a71-b6b8-24817b3a4e3e</t>
  </si>
  <si>
    <t>Carmen Smith</t>
  </si>
  <si>
    <t>ybaker@example.com</t>
  </si>
  <si>
    <t>Rodneyside</t>
  </si>
  <si>
    <t>4bf50b52-309d-458c-a7a0-c3d77c967f79</t>
  </si>
  <si>
    <t>Anthony Fitzgerald</t>
  </si>
  <si>
    <t>adkinsbrian@example.net</t>
  </si>
  <si>
    <t>Shawhaven</t>
  </si>
  <si>
    <t>d9f195d0-1482-4f53-8201-0c62f5f59b22</t>
  </si>
  <si>
    <t>Kurt Leonard</t>
  </si>
  <si>
    <t>richarddavid@example.net</t>
  </si>
  <si>
    <t>New Brooke</t>
  </si>
  <si>
    <t>90b2b633-956b-4c0c-a849-9b926b5252e3</t>
  </si>
  <si>
    <t>Taylor Harris</t>
  </si>
  <si>
    <t>john62@example.net</t>
  </si>
  <si>
    <t>Stephenland</t>
  </si>
  <si>
    <t>ff002d4d-9020-49e4-bf9a-b5c29f044aed</t>
  </si>
  <si>
    <t>Joshua Wagner</t>
  </si>
  <si>
    <t>sarahibarra@example.org</t>
  </si>
  <si>
    <t>Justinmouth</t>
  </si>
  <si>
    <t>fbddcf7c-9c96-49ec-8d71-c366b41b3143</t>
  </si>
  <si>
    <t>Miss Aimee Montoya</t>
  </si>
  <si>
    <t>sarah12@example.com</t>
  </si>
  <si>
    <t>North Juliaberg</t>
  </si>
  <si>
    <t>57c700aa-b7b5-4ea7-b5eb-d32d9ad620ab</t>
  </si>
  <si>
    <t>Mark Baker</t>
  </si>
  <si>
    <t>dking@example.org</t>
  </si>
  <si>
    <t>Calderonton</t>
  </si>
  <si>
    <t>fad409e2-a319-4cb4-a17d-65a0c56811cd</t>
  </si>
  <si>
    <t>Patrick Arnold</t>
  </si>
  <si>
    <t>hhoffman@example.org</t>
  </si>
  <si>
    <t>New Barry</t>
  </si>
  <si>
    <t>20a04502-6e06-4097-a5e9-79778d7248e2</t>
  </si>
  <si>
    <t>Jacob Fitzpatrick</t>
  </si>
  <si>
    <t>nolanjason@example.org</t>
  </si>
  <si>
    <t>West Kimberlychester</t>
  </si>
  <si>
    <t>ee0caeb5-ecfe-4b99-a790-cebdbfddc3d9</t>
  </si>
  <si>
    <t>Christopher Marsh</t>
  </si>
  <si>
    <t>nicolejohnson@example.net</t>
  </si>
  <si>
    <t>Kimberlychester</t>
  </si>
  <si>
    <t>3f87e362-cf8d-446a-bc2c-bb0ddd334cc7</t>
  </si>
  <si>
    <t>Richard Rodriguez</t>
  </si>
  <si>
    <t>garrisonjeffrey@example.com</t>
  </si>
  <si>
    <t>Kevinbury</t>
  </si>
  <si>
    <t>5408f9ac-6601-4dd0-b170-f437a8f7ef5a</t>
  </si>
  <si>
    <t>Benjamin Ayala</t>
  </si>
  <si>
    <t>darlene68@example.com</t>
  </si>
  <si>
    <t>North Natalieview</t>
  </si>
  <si>
    <t>09cb3942-43f5-4a85-bbc9-f87af668a617</t>
  </si>
  <si>
    <t>Jeffrey Chandler</t>
  </si>
  <si>
    <t>samuel81@example.com</t>
  </si>
  <si>
    <t>West Bradley</t>
  </si>
  <si>
    <t>89d7fd6c-ce77-4f00-acf2-7e7685197ff4</t>
  </si>
  <si>
    <t>Teresa Mclaughlin</t>
  </si>
  <si>
    <t>michaeljones@example.net</t>
  </si>
  <si>
    <t>Cindyville</t>
  </si>
  <si>
    <t>aab97e49-4f2d-4796-81d2-c7de4ce1eb90</t>
  </si>
  <si>
    <t>James Phillips</t>
  </si>
  <si>
    <t>jamesortega@example.com</t>
  </si>
  <si>
    <t>New Ashley</t>
  </si>
  <si>
    <t>49732d6c-4dca-4fb7-801a-9a8bd56f0350</t>
  </si>
  <si>
    <t>Richard Lawson</t>
  </si>
  <si>
    <t>steven73@example.net</t>
  </si>
  <si>
    <t>Leonburgh</t>
  </si>
  <si>
    <t>a2086977-a9f2-4336-83f4-a9a948a639d0</t>
  </si>
  <si>
    <t>Anna Crane</t>
  </si>
  <si>
    <t>emilywalker@example.org</t>
  </si>
  <si>
    <t>North Brandon</t>
  </si>
  <si>
    <t>12a4def0-c4bb-47a9-9988-68dd9c7c7377</t>
  </si>
  <si>
    <t>Stephen Johnston</t>
  </si>
  <si>
    <t>psnyder@example.org</t>
  </si>
  <si>
    <t>Port Michelleville</t>
  </si>
  <si>
    <t>f53d4330-cdda-44ba-ad06-e8cf3805f907</t>
  </si>
  <si>
    <t>Julie Grant</t>
  </si>
  <si>
    <t>bryantlaurie@example.net</t>
  </si>
  <si>
    <t>Stephaniemouth</t>
  </si>
  <si>
    <t>6d3ee1dc-8139-4443-a45b-712eb8225688</t>
  </si>
  <si>
    <t>Kimberly Merritt</t>
  </si>
  <si>
    <t>wcole@example.org</t>
  </si>
  <si>
    <t>Katiehaven</t>
  </si>
  <si>
    <t>13d5f2f7-709b-4d97-864c-04af3d3f3799</t>
  </si>
  <si>
    <t>Cynthia Rogers</t>
  </si>
  <si>
    <t>taylorjesse@example.net</t>
  </si>
  <si>
    <t>Lake Jason</t>
  </si>
  <si>
    <t>6a702e2f-7746-40ba-8ae8-905b54b4a482</t>
  </si>
  <si>
    <t>Ross Price</t>
  </si>
  <si>
    <t>gateskathy@example.com</t>
  </si>
  <si>
    <t>Smithstad</t>
  </si>
  <si>
    <t>f41402b1-e442-4ebb-9a7b-909563d62a39</t>
  </si>
  <si>
    <t>Kimberly Navarro</t>
  </si>
  <si>
    <t>tracynelson@example.com</t>
  </si>
  <si>
    <t>South Matthewfurt</t>
  </si>
  <si>
    <t>20ac3703-eb67-446a-b7a6-e17cd72b6108</t>
  </si>
  <si>
    <t>Ms. Susan Vargas</t>
  </si>
  <si>
    <t>millerroy@example.com</t>
  </si>
  <si>
    <t>North Jorge</t>
  </si>
  <si>
    <t>c2dff335-5666-4f9f-93ac-2ab974672cd9</t>
  </si>
  <si>
    <t>Diana Bean</t>
  </si>
  <si>
    <t>fking@example.com</t>
  </si>
  <si>
    <t>Lake Amberstad</t>
  </si>
  <si>
    <t>a6d964a3-f510-4b53-87fe-e39f1190f938</t>
  </si>
  <si>
    <t>Andre Wright</t>
  </si>
  <si>
    <t>howelljohn@example.com</t>
  </si>
  <si>
    <t>New Staciemouth</t>
  </si>
  <si>
    <t>9b1bc895-2af4-4ab7-9e6f-ea07c4536f1d</t>
  </si>
  <si>
    <t>Nicole Wilson</t>
  </si>
  <si>
    <t>tamirodriguez@example.org</t>
  </si>
  <si>
    <t>Barbarafurt</t>
  </si>
  <si>
    <t>9793b9b4-1374-4146-b2c5-bd89b70b3420</t>
  </si>
  <si>
    <t>Lori Garcia</t>
  </si>
  <si>
    <t>melissa91@example.net</t>
  </si>
  <si>
    <t>West Amandastad</t>
  </si>
  <si>
    <t>d97dc9cd-033d-4bce-975a-ed2ca5c5650c</t>
  </si>
  <si>
    <t>John Hamilton</t>
  </si>
  <si>
    <t>cynthia72@example.com</t>
  </si>
  <si>
    <t>Lake Aimee</t>
  </si>
  <si>
    <t>89c5b31a-eb6c-4016-8ee6-24d09dac6e83</t>
  </si>
  <si>
    <t>Julie Petersen</t>
  </si>
  <si>
    <t>marcus31@example.com</t>
  </si>
  <si>
    <t>Sanchezmouth</t>
  </si>
  <si>
    <t>0758e201-561e-46d1-a105-716bab0e664e</t>
  </si>
  <si>
    <t>Frederick Freeman MD</t>
  </si>
  <si>
    <t>matthew94@example.net</t>
  </si>
  <si>
    <t>New Stacyland</t>
  </si>
  <si>
    <t>c2171429-8e20-4724-bd13-7018680bac63</t>
  </si>
  <si>
    <t>John Joseph</t>
  </si>
  <si>
    <t>fmcguire@example.com</t>
  </si>
  <si>
    <t>South Heather</t>
  </si>
  <si>
    <t>8db06746-7927-4973-9e78-1fd794e0d3ba</t>
  </si>
  <si>
    <t>Jessica Reese</t>
  </si>
  <si>
    <t>michael74@example.com</t>
  </si>
  <si>
    <t>Jerryborough</t>
  </si>
  <si>
    <t>c31edbbc-f36c-462b-892e-6161be2d740a</t>
  </si>
  <si>
    <t>Cheryl Rodgers</t>
  </si>
  <si>
    <t>jenny89@example.com</t>
  </si>
  <si>
    <t>Port Jamesbury</t>
  </si>
  <si>
    <t>88bd13d1-b540-430e-839f-3a254d6168bd</t>
  </si>
  <si>
    <t>Angel Brown</t>
  </si>
  <si>
    <t>heidi27@example.org</t>
  </si>
  <si>
    <t>New Justinfort</t>
  </si>
  <si>
    <t>40a26c60-0d27-4659-b72a-da9b2f32751e</t>
  </si>
  <si>
    <t>Karen Short</t>
  </si>
  <si>
    <t>kvasquez@example.net</t>
  </si>
  <si>
    <t>East Edwardshire</t>
  </si>
  <si>
    <t>1e52d770-3f89-4142-be71-6b1415ce6a66</t>
  </si>
  <si>
    <t>Jennifer Carlson</t>
  </si>
  <si>
    <t>kimberlyjames@example.com</t>
  </si>
  <si>
    <t>Michellechester</t>
  </si>
  <si>
    <t>f5c9b047-9c10-4572-8f6b-40d09efba58b</t>
  </si>
  <si>
    <t>Theresa Clark</t>
  </si>
  <si>
    <t>josephmiller@example.org</t>
  </si>
  <si>
    <t>New Charles</t>
  </si>
  <si>
    <t>784c2f29-9804-42a2-b07a-a066735435ea</t>
  </si>
  <si>
    <t>David Mann</t>
  </si>
  <si>
    <t>ojones@example.com</t>
  </si>
  <si>
    <t>South Danny</t>
  </si>
  <si>
    <t>d39e198b-4400-4d5a-a88d-a71926242b40</t>
  </si>
  <si>
    <t>Anthony Sparks</t>
  </si>
  <si>
    <t>scott74@example.net</t>
  </si>
  <si>
    <t>Benderhaven</t>
  </si>
  <si>
    <t>0a3450fc-9918-4e46-9497-d6587010f719</t>
  </si>
  <si>
    <t>Morgan Munoz</t>
  </si>
  <si>
    <t>davissuzanne@example.net</t>
  </si>
  <si>
    <t>Port Emilyview</t>
  </si>
  <si>
    <t>7872bdeb-2cd9-4cbb-819a-d58cc35b1c8c</t>
  </si>
  <si>
    <t>Jessica Ramirez</t>
  </si>
  <si>
    <t>fwalters@example.org</t>
  </si>
  <si>
    <t>Baileymouth</t>
  </si>
  <si>
    <t>546e035a-292b-4156-9b94-65701ac70ec0</t>
  </si>
  <si>
    <t>Jon Bates</t>
  </si>
  <si>
    <t>jcervantes@example.org</t>
  </si>
  <si>
    <t>Millerview</t>
  </si>
  <si>
    <t>dd6ac7b8-6778-443b-85c5-b37af85e06a1</t>
  </si>
  <si>
    <t>Virginia Sandoval</t>
  </si>
  <si>
    <t>mgutierrez@example.net</t>
  </si>
  <si>
    <t>Cindyfort</t>
  </si>
  <si>
    <t>445dcc38-341c-4494-8d36-6dfcc28ebd70</t>
  </si>
  <si>
    <t>Tanya Kim</t>
  </si>
  <si>
    <t>omartinez@example.net</t>
  </si>
  <si>
    <t>Lake Eric</t>
  </si>
  <si>
    <t>3985fb62-17dc-4eff-a872-13f98d605936</t>
  </si>
  <si>
    <t>Susan Murray MD</t>
  </si>
  <si>
    <t>tyronemoran@example.net</t>
  </si>
  <si>
    <t>Robertfort</t>
  </si>
  <si>
    <t>25074181-8d1f-4540-b4ef-f5453e652603</t>
  </si>
  <si>
    <t>Thomas Romero</t>
  </si>
  <si>
    <t>michellehill@example.com</t>
  </si>
  <si>
    <t>Sarahhaven</t>
  </si>
  <si>
    <t>4c6e27ff-b9de-4a3a-8868-22b900a81de9</t>
  </si>
  <si>
    <t>Lauren Keller</t>
  </si>
  <si>
    <t>seanwashington@example.com</t>
  </si>
  <si>
    <t>Gibsonmouth</t>
  </si>
  <si>
    <t>9261549d-3d22-4c30-b28f-41defb140bc3</t>
  </si>
  <si>
    <t>Scott Jenkins</t>
  </si>
  <si>
    <t>julie66@example.net</t>
  </si>
  <si>
    <t>South Tammie</t>
  </si>
  <si>
    <t>dea4ae17-54fd-4ad3-9716-108ef72169bb</t>
  </si>
  <si>
    <t>Ryan Garcia</t>
  </si>
  <si>
    <t>jsmith@example.com</t>
  </si>
  <si>
    <t>North Terrance</t>
  </si>
  <si>
    <t>65c17795-b155-46bc-9f8d-ed9756abf2f1</t>
  </si>
  <si>
    <t>Sarah Phelps</t>
  </si>
  <si>
    <t>ofinley@example.net</t>
  </si>
  <si>
    <t>Brennanton</t>
  </si>
  <si>
    <t>ebc2026f-af34-4f65-a193-c4b23c19e71d</t>
  </si>
  <si>
    <t>Darren Davis</t>
  </si>
  <si>
    <t>hodgesjane@example.org</t>
  </si>
  <si>
    <t>Jacksonport</t>
  </si>
  <si>
    <t>0e5dd462-cbd0-4ef2-930a-37df0bc61066</t>
  </si>
  <si>
    <t>James Thomas</t>
  </si>
  <si>
    <t>yknight@example.org</t>
  </si>
  <si>
    <t>East Christian</t>
  </si>
  <si>
    <t>7f671eec-3da7-4577-aee1-e86b9ea556aa</t>
  </si>
  <si>
    <t>Briana Murray</t>
  </si>
  <si>
    <t>steve07@example.com</t>
  </si>
  <si>
    <t>North Scott</t>
  </si>
  <si>
    <t>f6478986-a391-4c99-8c95-5f6a966b1964</t>
  </si>
  <si>
    <t>David Bruce</t>
  </si>
  <si>
    <t>yvonnecastaneda@example.org</t>
  </si>
  <si>
    <t>South Ashley</t>
  </si>
  <si>
    <t>059dd55d-4b94-4e30-b303-f438fe2110d0</t>
  </si>
  <si>
    <t>Mary Hill</t>
  </si>
  <si>
    <t>lozanojulie@example.com</t>
  </si>
  <si>
    <t>New Laurie</t>
  </si>
  <si>
    <t>ad81f8bd-4029-43ec-9ef2-b93e30ac7d7b</t>
  </si>
  <si>
    <t>Patricia Becker</t>
  </si>
  <si>
    <t>courtneyberger@example.net</t>
  </si>
  <si>
    <t>West Kristinaton</t>
  </si>
  <si>
    <t>e8dd5e5a-1712-4b16-a1a4-344fbb7bee03</t>
  </si>
  <si>
    <t>Paul Thompson</t>
  </si>
  <si>
    <t>kristinwalter@example.com</t>
  </si>
  <si>
    <t>Mariaview</t>
  </si>
  <si>
    <t>ce7607ad-f7a6-4b94-bb5a-611af1b64afe</t>
  </si>
  <si>
    <t>Seth Brock</t>
  </si>
  <si>
    <t>jmccarty@example.org</t>
  </si>
  <si>
    <t>Coffeyside</t>
  </si>
  <si>
    <t>43b38eb4-0390-4c5d-a502-d6a2ca6a2224</t>
  </si>
  <si>
    <t>Jordan Chambers</t>
  </si>
  <si>
    <t>brenda51@example.net</t>
  </si>
  <si>
    <t>South Angel</t>
  </si>
  <si>
    <t>9c2e58de-ea4e-4617-93f8-382b8fb864e4</t>
  </si>
  <si>
    <t>Arthur Colon</t>
  </si>
  <si>
    <t>debra12@example.org</t>
  </si>
  <si>
    <t>West Wendyville</t>
  </si>
  <si>
    <t>637e4b01-22ba-410e-899c-a782e3236d1a</t>
  </si>
  <si>
    <t>Michael Paul</t>
  </si>
  <si>
    <t>umatthews@example.org</t>
  </si>
  <si>
    <t>Penafort</t>
  </si>
  <si>
    <t>08601833-479d-4cda-b396-ea37f065c817</t>
  </si>
  <si>
    <t>Claudia Wallace</t>
  </si>
  <si>
    <t>melissagarcia@example.net</t>
  </si>
  <si>
    <t>Amystad</t>
  </si>
  <si>
    <t>1f45dbfd-f7dc-47e0-b097-4b2b46a02a9b</t>
  </si>
  <si>
    <t>Samantha Davis</t>
  </si>
  <si>
    <t>darleneharper@example.org</t>
  </si>
  <si>
    <t>Port Matthewberg</t>
  </si>
  <si>
    <t>c3e15a85-d46e-4104-9190-6f5034885a46</t>
  </si>
  <si>
    <t>Laurie Li</t>
  </si>
  <si>
    <t>markhernandez@example.net</t>
  </si>
  <si>
    <t>West Micheleberg</t>
  </si>
  <si>
    <t>2cabd7e7-cc6b-46e5-802a-df9c8a4b8f7c</t>
  </si>
  <si>
    <t>Sean Anderson</t>
  </si>
  <si>
    <t>kristy39@example.com</t>
  </si>
  <si>
    <t>East Josephberg</t>
  </si>
  <si>
    <t>104556e5-bee3-4b79-9d18-1ee986ad8a8c</t>
  </si>
  <si>
    <t>Richard Palmer</t>
  </si>
  <si>
    <t>hayesjeffrey@example.net</t>
  </si>
  <si>
    <t>Lake Kristahaven</t>
  </si>
  <si>
    <t>0f9240e1-07f9-4d05-b6ca-6b8ba4b1f991</t>
  </si>
  <si>
    <t>Dr. Jessica Rodriguez DDS</t>
  </si>
  <si>
    <t>fjones@example.com</t>
  </si>
  <si>
    <t>North David</t>
  </si>
  <si>
    <t>533f5a72-b64f-454a-8c61-165495da75c1</t>
  </si>
  <si>
    <t>Kyle Phillips</t>
  </si>
  <si>
    <t>sgarcia@example.org</t>
  </si>
  <si>
    <t>South Shannon</t>
  </si>
  <si>
    <t>66132e69-7418-4109-93d1-bf0f56c438e4</t>
  </si>
  <si>
    <t>Brandon Simmons</t>
  </si>
  <si>
    <t>nicholas27@example.org</t>
  </si>
  <si>
    <t>Port Christopherchester</t>
  </si>
  <si>
    <t>214f3f12-cfd0-4cbd-9f65-c8cebd21bc11</t>
  </si>
  <si>
    <t>Laurie Hoffman</t>
  </si>
  <si>
    <t>elizabeth65@example.net</t>
  </si>
  <si>
    <t>Parrishton</t>
  </si>
  <si>
    <t>1a85910d-5a05-4c11-8ffc-a6b199b479d4</t>
  </si>
  <si>
    <t>Christy Douglas</t>
  </si>
  <si>
    <t>melaniebell@example.net</t>
  </si>
  <si>
    <t>Dannyview</t>
  </si>
  <si>
    <t>8f9b72ae-d85c-46bd-adda-4f8dcea60f4c</t>
  </si>
  <si>
    <t>Sabrina Austin</t>
  </si>
  <si>
    <t>lynchdiane@example.net</t>
  </si>
  <si>
    <t>Anthonyview</t>
  </si>
  <si>
    <t>59dcabd0-56fe-4fb9-abe9-e2074f199ec0</t>
  </si>
  <si>
    <t>Sergio Knight</t>
  </si>
  <si>
    <t>vjones@example.net</t>
  </si>
  <si>
    <t>North Julieborough</t>
  </si>
  <si>
    <t>5ebbcca5-284b-4962-9744-f59674222167</t>
  </si>
  <si>
    <t>Frederick Pugh</t>
  </si>
  <si>
    <t>wareeric@example.net</t>
  </si>
  <si>
    <t>Lake Christophermouth</t>
  </si>
  <si>
    <t>6a07f213-7129-4ec7-9b69-554d7c54535f</t>
  </si>
  <si>
    <t>Paul Wilson</t>
  </si>
  <si>
    <t>rrodriguez@example.net</t>
  </si>
  <si>
    <t>Roseport</t>
  </si>
  <si>
    <t>0e0630cd-996d-4c50-bc04-a168652ffb49</t>
  </si>
  <si>
    <t>Eric Clark</t>
  </si>
  <si>
    <t>kathrynroberts@example.org</t>
  </si>
  <si>
    <t>South Julieburgh</t>
  </si>
  <si>
    <t>8011316b-3ae8-4926-b423-ccde88575117</t>
  </si>
  <si>
    <t>Mary Gomez</t>
  </si>
  <si>
    <t>chensley@example.com</t>
  </si>
  <si>
    <t>South Samanthamouth</t>
  </si>
  <si>
    <t>a3e05309-b5a1-4949-a788-420992ca525a</t>
  </si>
  <si>
    <t>Brian Smith</t>
  </si>
  <si>
    <t>george97@example.net</t>
  </si>
  <si>
    <t>Christopherville</t>
  </si>
  <si>
    <t>1422373f-8622-48d1-a683-e10796c044d0</t>
  </si>
  <si>
    <t>Eric Morgan</t>
  </si>
  <si>
    <t>kimberly18@example.net</t>
  </si>
  <si>
    <t>New Williamstad</t>
  </si>
  <si>
    <t>d0a643fe-a53b-4024-91a6-9d87f54e2019</t>
  </si>
  <si>
    <t>Brian Scott</t>
  </si>
  <si>
    <t>carriewolf@example.net</t>
  </si>
  <si>
    <t>East Stephaniefort</t>
  </si>
  <si>
    <t>72eb7474-9458-454e-8287-4f069050f7ef</t>
  </si>
  <si>
    <t>Sonia Day</t>
  </si>
  <si>
    <t>michelle52@example.com</t>
  </si>
  <si>
    <t>South Scottport</t>
  </si>
  <si>
    <t>81e0d489-5a18-42a3-8e61-4bcd97674900</t>
  </si>
  <si>
    <t>Joel Johnson</t>
  </si>
  <si>
    <t>marie11@example.net</t>
  </si>
  <si>
    <t>Fordside</t>
  </si>
  <si>
    <t>7321bf6b-0a80-46ec-a558-2e16bd29ede9</t>
  </si>
  <si>
    <t>Laura Lopez</t>
  </si>
  <si>
    <t>dmason@example.com</t>
  </si>
  <si>
    <t>Port Rachelmouth</t>
  </si>
  <si>
    <t>2c2cd22b-a568-45c6-812a-1f9b15969802</t>
  </si>
  <si>
    <t>Michael Ritter</t>
  </si>
  <si>
    <t>michaelhardin@example.com</t>
  </si>
  <si>
    <t>Schroederton</t>
  </si>
  <si>
    <t>54669d19-10df-4974-95ab-946da5b5cdc2</t>
  </si>
  <si>
    <t>Michael Mitchell</t>
  </si>
  <si>
    <t>mathewaguilar@example.org</t>
  </si>
  <si>
    <t>Kylefurt</t>
  </si>
  <si>
    <t>4f40c22f-15b0-4530-b020-e992b576255e</t>
  </si>
  <si>
    <t>Maria Murphy</t>
  </si>
  <si>
    <t>elizabethcalderon@example.net</t>
  </si>
  <si>
    <t>Lake Ellenhaven</t>
  </si>
  <si>
    <t>f37fd50d-2e25-45ee-8f11-d8dc5cd33369</t>
  </si>
  <si>
    <t>Travis Tucker</t>
  </si>
  <si>
    <t>zoemoore@example.com</t>
  </si>
  <si>
    <t>New Kellihaven</t>
  </si>
  <si>
    <t>9e374f7a-c42c-4c39-a05b-46c556363094</t>
  </si>
  <si>
    <t>James Martin</t>
  </si>
  <si>
    <t>jenniferwilliams@example.com</t>
  </si>
  <si>
    <t>South Cheryl</t>
  </si>
  <si>
    <t>88b4f474-3be7-4df4-b2ec-f16ec8a723e9</t>
  </si>
  <si>
    <t>Vincent Mueller</t>
  </si>
  <si>
    <t>michealvalentine@example.com</t>
  </si>
  <si>
    <t>Hammondfurt</t>
  </si>
  <si>
    <t>d11fc8c0-297c-44ff-b75d-599f6b2d5b09</t>
  </si>
  <si>
    <t>Larry Salas</t>
  </si>
  <si>
    <t>davidsonmorgan@example.net</t>
  </si>
  <si>
    <t>Lake Meghanville</t>
  </si>
  <si>
    <t>73069588-45d5-468d-a90a-3abbc35b9fea</t>
  </si>
  <si>
    <t>Brittany Kim</t>
  </si>
  <si>
    <t>lisawilkerson@example.org</t>
  </si>
  <si>
    <t>Brownhaven</t>
  </si>
  <si>
    <t>5ffa46ef-14e4-480c-be99-36a362dbc850</t>
  </si>
  <si>
    <t>Fernando Garcia</t>
  </si>
  <si>
    <t>lacey20@example.com</t>
  </si>
  <si>
    <t>Hortonberg</t>
  </si>
  <si>
    <t>01582463-9d87-46a0-b2d7-8bdd781799ff</t>
  </si>
  <si>
    <t>Alicia Lewis</t>
  </si>
  <si>
    <t>anaacosta@example.net</t>
  </si>
  <si>
    <t>Rodriguezport</t>
  </si>
  <si>
    <t>6b79afcc-3d0a-4f0c-8c39-4ec71f317405</t>
  </si>
  <si>
    <t>Lisa Brown</t>
  </si>
  <si>
    <t>bcarlson@example.net</t>
  </si>
  <si>
    <t>Lake Douglas</t>
  </si>
  <si>
    <t>92170475-3d95-4e3f-9a52-26e69d642932</t>
  </si>
  <si>
    <t>Matthew Miller</t>
  </si>
  <si>
    <t>carlos88@example.net</t>
  </si>
  <si>
    <t>South Morganton</t>
  </si>
  <si>
    <t>bf5023f4-40ef-4935-9f90-bed6fb25664d</t>
  </si>
  <si>
    <t>Richard Cooper</t>
  </si>
  <si>
    <t>ingramjill@example.com</t>
  </si>
  <si>
    <t>North Michael</t>
  </si>
  <si>
    <t>c775e395-d494-45f0-acd2-a404a48e40f1</t>
  </si>
  <si>
    <t>Veronica Mendoza</t>
  </si>
  <si>
    <t>lisabrown@example.com</t>
  </si>
  <si>
    <t>West Jamesborough</t>
  </si>
  <si>
    <t>83f02dc7-4f61-4217-aef1-669450cae32d</t>
  </si>
  <si>
    <t>Robert Kennedy</t>
  </si>
  <si>
    <t>mullinsjames@example.com</t>
  </si>
  <si>
    <t>Port Dianaview</t>
  </si>
  <si>
    <t>6667d3bb-e3b5-4360-afdc-0bad5e368127</t>
  </si>
  <si>
    <t>Stephanie Hughes</t>
  </si>
  <si>
    <t>tylerjimenez@example.net</t>
  </si>
  <si>
    <t>Lauriechester</t>
  </si>
  <si>
    <t>2e326567-d284-454e-bebe-c0db9a3a6103</t>
  </si>
  <si>
    <t>Erica Miller</t>
  </si>
  <si>
    <t>kirk96@example.org</t>
  </si>
  <si>
    <t>Bellton</t>
  </si>
  <si>
    <t>ff86cc31-9d66-4815-9a41-53b3e95f176c</t>
  </si>
  <si>
    <t>Mark Moody</t>
  </si>
  <si>
    <t>jonesdana@example.com</t>
  </si>
  <si>
    <t>North Douglas</t>
  </si>
  <si>
    <t>20509c62-08e8-45d7-b02c-1821c8040fb7</t>
  </si>
  <si>
    <t>Richard Diaz</t>
  </si>
  <si>
    <t>cherring@example.net</t>
  </si>
  <si>
    <t>Lake Shannon</t>
  </si>
  <si>
    <t>92ec89af-13ae-4376-8359-810a71a6014c</t>
  </si>
  <si>
    <t>Jacob Edwards</t>
  </si>
  <si>
    <t>john10@example.net</t>
  </si>
  <si>
    <t>South April</t>
  </si>
  <si>
    <t>42a259a6-c664-4285-8303-cbc11e2595b8</t>
  </si>
  <si>
    <t>Cindy Carr</t>
  </si>
  <si>
    <t>igonzalez@example.org</t>
  </si>
  <si>
    <t>Thompsonmouth</t>
  </si>
  <si>
    <t>d8741408-f7b2-47c7-ae92-ea71cf7dcb43</t>
  </si>
  <si>
    <t>Miss Michelle Pierce</t>
  </si>
  <si>
    <t>patricia22@example.com</t>
  </si>
  <si>
    <t>North Tracie</t>
  </si>
  <si>
    <t>06ba8cd3-7e78-48c9-8a55-e38b3c9abe10</t>
  </si>
  <si>
    <t>Kenneth Mcdonald</t>
  </si>
  <si>
    <t>cherylmiller@example.com</t>
  </si>
  <si>
    <t>Keyfort</t>
  </si>
  <si>
    <t>932cae01-d2c6-4ee4-a8d0-a2a8c4e7f7dd</t>
  </si>
  <si>
    <t>William Day</t>
  </si>
  <si>
    <t>howens@example.com</t>
  </si>
  <si>
    <t>Port Kimberly</t>
  </si>
  <si>
    <t>21084dd9-f75d-4e3c-848d-56502e9522d6</t>
  </si>
  <si>
    <t>Thomas Brown</t>
  </si>
  <si>
    <t>holmeskevin@example.org</t>
  </si>
  <si>
    <t>Sarahbury</t>
  </si>
  <si>
    <t>48b763d5-e519-4d7e-84d6-7c4ff0df1684</t>
  </si>
  <si>
    <t>Danielle Reid</t>
  </si>
  <si>
    <t>david49@example.net</t>
  </si>
  <si>
    <t>New Danielleshire</t>
  </si>
  <si>
    <t>9fddde2e-a8a2-47ad-abd3-cdcd27794685</t>
  </si>
  <si>
    <t>Lisa Kirby</t>
  </si>
  <si>
    <t>bryananthony@example.org</t>
  </si>
  <si>
    <t>Debrashire</t>
  </si>
  <si>
    <t>e3954cb1-7f7f-4c0a-87c0-d116a394ed54</t>
  </si>
  <si>
    <t>Donna Frye</t>
  </si>
  <si>
    <t>zsanchez@example.net</t>
  </si>
  <si>
    <t>Evansland</t>
  </si>
  <si>
    <t>7bf7e1d3-6a66-4fce-b089-fc6d2877f5d9</t>
  </si>
  <si>
    <t>Gerald Thomas</t>
  </si>
  <si>
    <t>jessica56@example.org</t>
  </si>
  <si>
    <t>Zacharyville</t>
  </si>
  <si>
    <t>7318b96d-4479-4612-9f5d-988f776abf09</t>
  </si>
  <si>
    <t>Brent Roberts</t>
  </si>
  <si>
    <t>alin@example.org</t>
  </si>
  <si>
    <t>Port Mark</t>
  </si>
  <si>
    <t>28caaa1d-c35b-4c2c-b098-f7b2500e15c0</t>
  </si>
  <si>
    <t>Mr. Jonathan Parker Jr.</t>
  </si>
  <si>
    <t>pwagner@example.org</t>
  </si>
  <si>
    <t>Brandonport</t>
  </si>
  <si>
    <t>ac2a4f71-a77d-45f1-97c4-fe9ce1e0fffc</t>
  </si>
  <si>
    <t>Joshua Boone</t>
  </si>
  <si>
    <t>qanderson@example.net</t>
  </si>
  <si>
    <t>Kathrynstad</t>
  </si>
  <si>
    <t>31d4ee09-8fd3-4afc-91fd-fa4f0d18ab95</t>
  </si>
  <si>
    <t>Dylan Hughes</t>
  </si>
  <si>
    <t>rduran@example.net</t>
  </si>
  <si>
    <t>East Theresafurt</t>
  </si>
  <si>
    <t>f05eeefe-8ece-4128-96ce-4b42fc9e1dcb</t>
  </si>
  <si>
    <t>Charles Morrison</t>
  </si>
  <si>
    <t>cporter@example.org</t>
  </si>
  <si>
    <t>Lake Mason</t>
  </si>
  <si>
    <t>e4a4474c-9b33-43a4-a620-f9a974fd33d1</t>
  </si>
  <si>
    <t>Erin Austin</t>
  </si>
  <si>
    <t>phillipjensen@example.com</t>
  </si>
  <si>
    <t>Williamhaven</t>
  </si>
  <si>
    <t>79928faa-4cbf-431d-901b-cdefb56ff8ce</t>
  </si>
  <si>
    <t>Isabella Nunez</t>
  </si>
  <si>
    <t>ysilva@example.net</t>
  </si>
  <si>
    <t>New Thomasshire</t>
  </si>
  <si>
    <t>7afeb114-9561-4813-8d25-9caab8adad87</t>
  </si>
  <si>
    <t>Mark Harvey</t>
  </si>
  <si>
    <t>rhernandez@example.org</t>
  </si>
  <si>
    <t>New Stacyville</t>
  </si>
  <si>
    <t>26c432f6-6b35-4f85-904e-268770e7e756</t>
  </si>
  <si>
    <t>Damon Shaw</t>
  </si>
  <si>
    <t>vsalas@example.net</t>
  </si>
  <si>
    <t>Lake Devinborough</t>
  </si>
  <si>
    <t>8685abaa-7a76-4555-a987-b218ff84faef</t>
  </si>
  <si>
    <t>Tyler Stevens</t>
  </si>
  <si>
    <t>amy49@example.com</t>
  </si>
  <si>
    <t>East Joshua</t>
  </si>
  <si>
    <t>4c3077c4-fb75-4923-b910-abb3f1053252</t>
  </si>
  <si>
    <t>Michele Vaughn</t>
  </si>
  <si>
    <t>wstewart@example.net</t>
  </si>
  <si>
    <t>Keithshire</t>
  </si>
  <si>
    <t>65001423-faeb-4d19-a550-8ea26133a34d</t>
  </si>
  <si>
    <t>Tina Ballard</t>
  </si>
  <si>
    <t>bobby15@example.com</t>
  </si>
  <si>
    <t>Julieborough</t>
  </si>
  <si>
    <t>8fe069b6-eeda-4802-8568-f42689e03e22</t>
  </si>
  <si>
    <t>Breanna Gilbert</t>
  </si>
  <si>
    <t>johnsantiago@example.net</t>
  </si>
  <si>
    <t>Lake Jesse</t>
  </si>
  <si>
    <t>19bd4f93-78ef-4666-b7a4-c719548e1f6b</t>
  </si>
  <si>
    <t>Brenda Oconnell</t>
  </si>
  <si>
    <t>richarddonovan@example.com</t>
  </si>
  <si>
    <t>Santosport</t>
  </si>
  <si>
    <t>c4cb294f-e86e-4e63-8f25-477da55990e7</t>
  </si>
  <si>
    <t>Kenneth Nichols</t>
  </si>
  <si>
    <t>gentrygregory@example.org</t>
  </si>
  <si>
    <t>Port Randyfort</t>
  </si>
  <si>
    <t>ed10f004-df4e-413e-b64e-3dfcbfbeac7a</t>
  </si>
  <si>
    <t>Andrew Evans</t>
  </si>
  <si>
    <t>hebertmatthew@example.com</t>
  </si>
  <si>
    <t>Smallberg</t>
  </si>
  <si>
    <t>cf0e6d2b-315c-467a-85d8-a6ad77d0359e</t>
  </si>
  <si>
    <t>Christopher Stevens</t>
  </si>
  <si>
    <t>jennifer05@example.com</t>
  </si>
  <si>
    <t>East Cheryl</t>
  </si>
  <si>
    <t>83e96ef4-6d7d-45d0-93b5-9af767ce378f</t>
  </si>
  <si>
    <t>James Davis</t>
  </si>
  <si>
    <t>thomasboyle@example.org</t>
  </si>
  <si>
    <t>Patrickmouth</t>
  </si>
  <si>
    <t>951c25d5-4d4c-4280-9462-52e7f43ba052</t>
  </si>
  <si>
    <t>Alexandra Valdez</t>
  </si>
  <si>
    <t>bryanwilson@example.com</t>
  </si>
  <si>
    <t>South Gina</t>
  </si>
  <si>
    <t>4f9c4027-c514-4d98-b41c-504fe346f415</t>
  </si>
  <si>
    <t>Margaret Shepard</t>
  </si>
  <si>
    <t>christina32@example.com</t>
  </si>
  <si>
    <t>South Julie</t>
  </si>
  <si>
    <t>e9ad0e9b-8c9a-41e9-b3b2-63376a74dbb7</t>
  </si>
  <si>
    <t>Joshua Beck</t>
  </si>
  <si>
    <t>kathleenbecker@example.net</t>
  </si>
  <si>
    <t>New Seanstad</t>
  </si>
  <si>
    <t>d42a895e-0fcf-401f-9cb9-b73a906d5c8c</t>
  </si>
  <si>
    <t>Kathy Armstrong</t>
  </si>
  <si>
    <t>franklinbond@example.com</t>
  </si>
  <si>
    <t>Lake Jamieshire</t>
  </si>
  <si>
    <t>cf0671c7-720b-474b-82a7-f586e61d9cde</t>
  </si>
  <si>
    <t>Carlos Perry</t>
  </si>
  <si>
    <t>hansenemily@example.com</t>
  </si>
  <si>
    <t>South Jonathantown</t>
  </si>
  <si>
    <t>6c776e95-0b98-4ccd-92b2-102d940c3503</t>
  </si>
  <si>
    <t>Arthur Mcknight</t>
  </si>
  <si>
    <t>andersenthomas@example.com</t>
  </si>
  <si>
    <t>Whiteberg</t>
  </si>
  <si>
    <t>f6ba745b-a558-41e3-bab2-b77dfa740cc8</t>
  </si>
  <si>
    <t>Willie Reyes</t>
  </si>
  <si>
    <t>rbennett@example.net</t>
  </si>
  <si>
    <t>Lake Michelle</t>
  </si>
  <si>
    <t>87623997-649f-4d88-8989-c5abfe2b34d8</t>
  </si>
  <si>
    <t>William Davenport</t>
  </si>
  <si>
    <t>goodsteven@example.net</t>
  </si>
  <si>
    <t>Patelbury</t>
  </si>
  <si>
    <t>3040413c-4690-4b15-a7b6-08dc589decb0</t>
  </si>
  <si>
    <t>Molly Rodriguez</t>
  </si>
  <si>
    <t>bmendez@example.org</t>
  </si>
  <si>
    <t>North Craig</t>
  </si>
  <si>
    <t>df495037-b40a-4181-ac09-bdb799086e47</t>
  </si>
  <si>
    <t>Patrick Morales</t>
  </si>
  <si>
    <t>amberwebster@example.org</t>
  </si>
  <si>
    <t>New Victoria</t>
  </si>
  <si>
    <t>51a3ac26-937b-479b-bb44-badcea98fef8</t>
  </si>
  <si>
    <t>Patricia Cardenas</t>
  </si>
  <si>
    <t>kevinthomas@example.net</t>
  </si>
  <si>
    <t>South Kevin</t>
  </si>
  <si>
    <t>bc36dc59-e134-4dfc-9777-7f10f2d2393f</t>
  </si>
  <si>
    <t>Lori Simmons</t>
  </si>
  <si>
    <t>wwilliams@example.net</t>
  </si>
  <si>
    <t>Floydmouth</t>
  </si>
  <si>
    <t>605fb1eb-4cc5-4e0d-a633-20186883ac6e</t>
  </si>
  <si>
    <t>Joshua Allen</t>
  </si>
  <si>
    <t>kevinzimmerman@example.com</t>
  </si>
  <si>
    <t>New Robertchester</t>
  </si>
  <si>
    <t>41476506-3e2b-49c9-a36f-6e5c2253e706</t>
  </si>
  <si>
    <t>Matthew Nielsen</t>
  </si>
  <si>
    <t>christopher30@example.com</t>
  </si>
  <si>
    <t>Nunezton</t>
  </si>
  <si>
    <t>966be275-c2fe-4954-8dfd-9531302b7831</t>
  </si>
  <si>
    <t>Kristin Mendoza</t>
  </si>
  <si>
    <t>kevin03@example.org</t>
  </si>
  <si>
    <t>Lake Yvonnefort</t>
  </si>
  <si>
    <t>345af934-b42a-4d93-9aba-0f15b2149062</t>
  </si>
  <si>
    <t>David Morris</t>
  </si>
  <si>
    <t>oscar85@example.com</t>
  </si>
  <si>
    <t>Michaelfort</t>
  </si>
  <si>
    <t>78308631-b8f0-488e-bb37-afaecd8563ca</t>
  </si>
  <si>
    <t>Erica Harris</t>
  </si>
  <si>
    <t>robert93@example.net</t>
  </si>
  <si>
    <t>North Jose</t>
  </si>
  <si>
    <t>4b91b8cb-6ae6-4582-b852-b3cd9442b5e6</t>
  </si>
  <si>
    <t>Gary James</t>
  </si>
  <si>
    <t>victorpena@example.net</t>
  </si>
  <si>
    <t>Jonathanfort</t>
  </si>
  <si>
    <t>75f8e3a8-7d97-4c0f-bd56-09c4a4461663</t>
  </si>
  <si>
    <t>Robert Jackson</t>
  </si>
  <si>
    <t>iwhite@example.net</t>
  </si>
  <si>
    <t>New Arthurland</t>
  </si>
  <si>
    <t>01a25ed1-c3ab-45f1-8c6b-7074ab102c9b</t>
  </si>
  <si>
    <t>Ryan Hall</t>
  </si>
  <si>
    <t>albertwagner@example.com</t>
  </si>
  <si>
    <t>New Danafort</t>
  </si>
  <si>
    <t>8d388327-883f-43c6-81b1-58e90406ff44</t>
  </si>
  <si>
    <t>Alan Bowen</t>
  </si>
  <si>
    <t>andre62@example.org</t>
  </si>
  <si>
    <t>New Eduardoborough</t>
  </si>
  <si>
    <t>446f64dd-5abc-46e5-90b1-e3eb409e7a80</t>
  </si>
  <si>
    <t>Angela Chung</t>
  </si>
  <si>
    <t>scunningham@example.org</t>
  </si>
  <si>
    <t>Gabriellaland</t>
  </si>
  <si>
    <t>081c79d4-c274-47eb-a65f-7b8adbb44021</t>
  </si>
  <si>
    <t>James Tran</t>
  </si>
  <si>
    <t>walshjacqueline@example.org</t>
  </si>
  <si>
    <t>Brucemouth</t>
  </si>
  <si>
    <t>e5110961-1869-4217-b94d-8fcbdba3496f</t>
  </si>
  <si>
    <t>Amanda Lewis</t>
  </si>
  <si>
    <t>enelson@example.net</t>
  </si>
  <si>
    <t>Rachelshire</t>
  </si>
  <si>
    <t>508211a5-d9b5-4f84-adc3-a1c32dea2d2d</t>
  </si>
  <si>
    <t>Daniel Thomas</t>
  </si>
  <si>
    <t>thickman@example.org</t>
  </si>
  <si>
    <t>New Mary</t>
  </si>
  <si>
    <t>6243bed7-54ec-4f33-8a62-4cbde582b678</t>
  </si>
  <si>
    <t>Brenda Hinton</t>
  </si>
  <si>
    <t>masonterri@example.org</t>
  </si>
  <si>
    <t>South Jesseland</t>
  </si>
  <si>
    <t>9879cf35-f471-4986-9d26-4599c4dd8df5</t>
  </si>
  <si>
    <t>Raymond Johnson</t>
  </si>
  <si>
    <t>kristen77@example.org</t>
  </si>
  <si>
    <t>Angelafurt</t>
  </si>
  <si>
    <t>614c721d-a921-4b4c-95fb-e976ae007b7e</t>
  </si>
  <si>
    <t>Luke Yates</t>
  </si>
  <si>
    <t>millereric@example.net</t>
  </si>
  <si>
    <t>Lake Peter</t>
  </si>
  <si>
    <t>4eea9db8-f165-4779-8154-7950176de21f</t>
  </si>
  <si>
    <t>Philip Garcia</t>
  </si>
  <si>
    <t>lopezshane@example.net</t>
  </si>
  <si>
    <t>Garcialand</t>
  </si>
  <si>
    <t>c8d0f9e5-9919-45ea-98d0-0c2c17d30f32</t>
  </si>
  <si>
    <t>James Carter</t>
  </si>
  <si>
    <t>umaxwell@example.net</t>
  </si>
  <si>
    <t>New Adriana</t>
  </si>
  <si>
    <t>4d16f049-44d7-4f9a-a38b-05b72b64777c</t>
  </si>
  <si>
    <t>Charles Jackson</t>
  </si>
  <si>
    <t>robert71@example.com</t>
  </si>
  <si>
    <t>Sherylfort</t>
  </si>
  <si>
    <t>22af711f-1b62-4a9d-b536-6b9f320f72c0</t>
  </si>
  <si>
    <t>Travis Cook</t>
  </si>
  <si>
    <t>vbrock@example.com</t>
  </si>
  <si>
    <t>Ryanberg</t>
  </si>
  <si>
    <t>336b00cb-b1fe-4d13-b280-df1d9a6c0db9</t>
  </si>
  <si>
    <t>Christopher Sanders</t>
  </si>
  <si>
    <t>kelly79@example.org</t>
  </si>
  <si>
    <t>Nicholasfurt</t>
  </si>
  <si>
    <t>979c30cf-3326-4887-9058-81dfee9bf3e1</t>
  </si>
  <si>
    <t>Catherine Saunders MD</t>
  </si>
  <si>
    <t>nhahn@example.com</t>
  </si>
  <si>
    <t>Marieland</t>
  </si>
  <si>
    <t>ac484366-68bd-40d7-8b88-1c32cbb02a8b</t>
  </si>
  <si>
    <t>Mr. David Hopkins DDS</t>
  </si>
  <si>
    <t>mjones@example.com</t>
  </si>
  <si>
    <t>Fergusonchester</t>
  </si>
  <si>
    <t>b39e4df2-5c0a-4feb-b7ea-e66eca6caf9b</t>
  </si>
  <si>
    <t>Kimberly Little</t>
  </si>
  <si>
    <t>rodriguezjohn@example.net</t>
  </si>
  <si>
    <t>Gabrielton</t>
  </si>
  <si>
    <t>664d5922-a590-4d3c-ad6e-cc57a520c3d0</t>
  </si>
  <si>
    <t>Erin Hogan</t>
  </si>
  <si>
    <t>smithjonathan@example.net</t>
  </si>
  <si>
    <t>South Neil</t>
  </si>
  <si>
    <t>801e8690-b0c0-4fcc-96ad-d4dfadf75924</t>
  </si>
  <si>
    <t>Zachary Webb</t>
  </si>
  <si>
    <t>robert11@example.net</t>
  </si>
  <si>
    <t>West Larry</t>
  </si>
  <si>
    <t>592a3549-7ba1-49d0-8567-c80534f541c0</t>
  </si>
  <si>
    <t>Jeffrey Horton</t>
  </si>
  <si>
    <t>carlos01@example.org</t>
  </si>
  <si>
    <t>Deborahburgh</t>
  </si>
  <si>
    <t>2ca8f783-8418-4d35-be71-1433bd90b81a</t>
  </si>
  <si>
    <t>Erin Simmons</t>
  </si>
  <si>
    <t>zhall@example.net</t>
  </si>
  <si>
    <t>East Danielle</t>
  </si>
  <si>
    <t>e212ab7c-9d36-4cb6-bcc5-7be00779250a</t>
  </si>
  <si>
    <t>Kevin Price</t>
  </si>
  <si>
    <t>jamiegoodwin@example.org</t>
  </si>
  <si>
    <t>Port Monicaburgh</t>
  </si>
  <si>
    <t>43299780-1d2c-4721-b522-0646327375bf</t>
  </si>
  <si>
    <t>Katherine Church</t>
  </si>
  <si>
    <t>candice96@example.net</t>
  </si>
  <si>
    <t>West Michaelmouth</t>
  </si>
  <si>
    <t>ccf4ffb0-b4bb-473f-ac70-51d1d051267f</t>
  </si>
  <si>
    <t>Lucas Miller</t>
  </si>
  <si>
    <t>lawrenceallen@example.org</t>
  </si>
  <si>
    <t>West Heather</t>
  </si>
  <si>
    <t>93267d25-234b-4562-98af-5cca6b11b7cb</t>
  </si>
  <si>
    <t>Cody Reid</t>
  </si>
  <si>
    <t>angelaburns@example.org</t>
  </si>
  <si>
    <t>West Megan</t>
  </si>
  <si>
    <t>02740f73-f3ab-4a0d-9be9-fdb3dd92dd7c</t>
  </si>
  <si>
    <t>Mr. James Hoffman</t>
  </si>
  <si>
    <t>fortiz@example.com</t>
  </si>
  <si>
    <t>Burnsland</t>
  </si>
  <si>
    <t>4ac66780-3874-4f3c-82d4-9b56cbbed980</t>
  </si>
  <si>
    <t>Danny Roberts</t>
  </si>
  <si>
    <t>xcunningham@example.com</t>
  </si>
  <si>
    <t>New Dannyside</t>
  </si>
  <si>
    <t>c1bcbe59-d296-412d-8ac3-5ac45deaa737</t>
  </si>
  <si>
    <t>Nathan Payne</t>
  </si>
  <si>
    <t>pgarcia@example.org</t>
  </si>
  <si>
    <t>Nancyton</t>
  </si>
  <si>
    <t>164484a0-d115-4fff-9cb9-1d5f593c572b</t>
  </si>
  <si>
    <t>Xavier Rowe</t>
  </si>
  <si>
    <t>jasonrojas@example.net</t>
  </si>
  <si>
    <t>d0437e4c-34e5-4699-88eb-e27a23a4e70e</t>
  </si>
  <si>
    <t>Anthony Bell</t>
  </si>
  <si>
    <t>candice25@example.net</t>
  </si>
  <si>
    <t>Keithview</t>
  </si>
  <si>
    <t>ade68f51-e670-43a0-bc48-f61583b0b35c</t>
  </si>
  <si>
    <t>Brandy Brady</t>
  </si>
  <si>
    <t>rsellers@example.net</t>
  </si>
  <si>
    <t>3f5fbf4f-d417-4230-9274-ee11b61df906</t>
  </si>
  <si>
    <t>Megan Burns</t>
  </si>
  <si>
    <t>courtney67@example.org</t>
  </si>
  <si>
    <t>South Zacharyview</t>
  </si>
  <si>
    <t>f343d9eb-7466-4f02-9e7b-72c8e097dedb</t>
  </si>
  <si>
    <t>Kevin Melton PhD</t>
  </si>
  <si>
    <t>simonstephen@example.net</t>
  </si>
  <si>
    <t>Melissaside</t>
  </si>
  <si>
    <t>363be5cb-d329-4724-adfd-171af7d7465d</t>
  </si>
  <si>
    <t>Frank Campbell MD</t>
  </si>
  <si>
    <t>ashleewashington@example.com</t>
  </si>
  <si>
    <t>North Corymouth</t>
  </si>
  <si>
    <t>70f81dba-2871-4b9b-9b8f-0e32edef5003</t>
  </si>
  <si>
    <t>William Patterson</t>
  </si>
  <si>
    <t>nicoleturner@example.com</t>
  </si>
  <si>
    <t>Lake Michaelland</t>
  </si>
  <si>
    <t>0d41ee47-2a5f-4a18-a61f-0b96e75f745a</t>
  </si>
  <si>
    <t>Eric Lyons</t>
  </si>
  <si>
    <t>rubendavis@example.org</t>
  </si>
  <si>
    <t>East Thomasberg</t>
  </si>
  <si>
    <t>0260a123-71ef-472a-ae13-591e84fa4c72</t>
  </si>
  <si>
    <t>Greg Martinez</t>
  </si>
  <si>
    <t>ebenson@example.org</t>
  </si>
  <si>
    <t>South Christopher</t>
  </si>
  <si>
    <t>e1887eaf-5e18-45c3-9037-cd6b1a6b6a7d</t>
  </si>
  <si>
    <t>James Li</t>
  </si>
  <si>
    <t>darlenebyrd@example.org</t>
  </si>
  <si>
    <t>New Debramouth</t>
  </si>
  <si>
    <t>26c0747e-bf8e-4bfa-a0c9-da72368acd40</t>
  </si>
  <si>
    <t>Lisa Ramos</t>
  </si>
  <si>
    <t>christophergarcia@example.org</t>
  </si>
  <si>
    <t>Bellchester</t>
  </si>
  <si>
    <t>a505da9c-46e7-4a2c-bf6e-ed9d23cbe943</t>
  </si>
  <si>
    <t>Juan Greene</t>
  </si>
  <si>
    <t>kimberly04@example.org</t>
  </si>
  <si>
    <t>f4655a21-cb35-497a-a5dd-98f1c8a738ab</t>
  </si>
  <si>
    <t>James Allen</t>
  </si>
  <si>
    <t>ricetiffany@example.com</t>
  </si>
  <si>
    <t>Davidshire</t>
  </si>
  <si>
    <t>c34201db-2c3a-4cdc-aed5-4a468bde005b</t>
  </si>
  <si>
    <t>William Jones</t>
  </si>
  <si>
    <t>smithjason@example.org</t>
  </si>
  <si>
    <t>Hunterhaven</t>
  </si>
  <si>
    <t>1519fd38-66fb-471d-b3a9-dcaa6c6f6d2e</t>
  </si>
  <si>
    <t>Kimberly Hernandez</t>
  </si>
  <si>
    <t>collinswilliam@example.org</t>
  </si>
  <si>
    <t>New Mark</t>
  </si>
  <si>
    <t>ae59aa52-a65b-422b-95a3-86d9c362a810</t>
  </si>
  <si>
    <t>Emily Kim</t>
  </si>
  <si>
    <t>brianmiller@example.com</t>
  </si>
  <si>
    <t>South Cherylton</t>
  </si>
  <si>
    <t>2cf72140-bd9b-4648-a876-1e85bddfa03a</t>
  </si>
  <si>
    <t>Michael Miles</t>
  </si>
  <si>
    <t>tylerreed@example.net</t>
  </si>
  <si>
    <t>Garyberg</t>
  </si>
  <si>
    <t>e2ec13f4-bba1-4ed9-84cd-bfdddf9b141e</t>
  </si>
  <si>
    <t>Steven Rogers</t>
  </si>
  <si>
    <t>enelson@example.com</t>
  </si>
  <si>
    <t>South Spencerstad</t>
  </si>
  <si>
    <t>5e20c957-2ab8-4d33-911f-730bdbff00b0</t>
  </si>
  <si>
    <t>Raymond Shannon</t>
  </si>
  <si>
    <t>perezwilliam@example.org</t>
  </si>
  <si>
    <t>East Brandonstad</t>
  </si>
  <si>
    <t>f5d8fb91-ee60-41ac-add0-622e266bf2ea</t>
  </si>
  <si>
    <t>Kristen Sloan</t>
  </si>
  <si>
    <t>pwalker@example.com</t>
  </si>
  <si>
    <t>Josephland</t>
  </si>
  <si>
    <t>e6e59b32-ac5f-42ef-8085-c1471e910f36</t>
  </si>
  <si>
    <t>Daniel Black</t>
  </si>
  <si>
    <t>finleycasey@example.com</t>
  </si>
  <si>
    <t>Kiaraport</t>
  </si>
  <si>
    <t>5e717fca-020a-4497-b4ed-51458d9765c7</t>
  </si>
  <si>
    <t>Justin Torres</t>
  </si>
  <si>
    <t>stevenvargas@example.com</t>
  </si>
  <si>
    <t>Lake Rachel</t>
  </si>
  <si>
    <t>eeb19ad2-01a1-4b0f-a68b-84b63ec0a285</t>
  </si>
  <si>
    <t>David Reed</t>
  </si>
  <si>
    <t>tapiaaaron@example.net</t>
  </si>
  <si>
    <t>Sweeneyport</t>
  </si>
  <si>
    <t>6b790d01-3cf8-4d20-bbad-793f87a1ec02</t>
  </si>
  <si>
    <t>Anthony Shea DDS</t>
  </si>
  <si>
    <t>williamsjesse@example.net</t>
  </si>
  <si>
    <t>Haynesstad</t>
  </si>
  <si>
    <t>1877bc06-94ad-4252-95bc-2a3ebf7655d7</t>
  </si>
  <si>
    <t>Mandy Foster</t>
  </si>
  <si>
    <t>grahamtamara@example.org</t>
  </si>
  <si>
    <t>Josemouth</t>
  </si>
  <si>
    <t>bc4015fa-d4f7-4322-b362-c0d264988bde</t>
  </si>
  <si>
    <t>Jesse Hall</t>
  </si>
  <si>
    <t>derekcarrillo@example.org</t>
  </si>
  <si>
    <t>North Frank</t>
  </si>
  <si>
    <t>5bb8b9c8-8932-49f3-9ee8-9a4c681134e2</t>
  </si>
  <si>
    <t>Christine Parker</t>
  </si>
  <si>
    <t>melissa12@example.net</t>
  </si>
  <si>
    <t>Margaretton</t>
  </si>
  <si>
    <t>1759ba96-25f8-4c74-93ea-4919db4862c2</t>
  </si>
  <si>
    <t>Tracy Foster</t>
  </si>
  <si>
    <t>byrdjorge@example.org</t>
  </si>
  <si>
    <t>South Melissaside</t>
  </si>
  <si>
    <t>1a16998c-7648-476e-983f-ea703ff6579e</t>
  </si>
  <si>
    <t>Brenda Smith</t>
  </si>
  <si>
    <t>davidcolon@example.com</t>
  </si>
  <si>
    <t>New Brendaland</t>
  </si>
  <si>
    <t>a55f65b7-e709-4ba6-b29f-c41710813d45</t>
  </si>
  <si>
    <t>Carl Stein</t>
  </si>
  <si>
    <t>david70@example.org</t>
  </si>
  <si>
    <t>Underwoodfurt</t>
  </si>
  <si>
    <t>2c3d17e2-6d39-4a75-aee7-0ab261fa8e7a</t>
  </si>
  <si>
    <t>Terry Hill</t>
  </si>
  <si>
    <t>cstephenson@example.net</t>
  </si>
  <si>
    <t>Lake Kenneth</t>
  </si>
  <si>
    <t>1674eb65-0f9c-4300-baa1-c5678cf9eea9</t>
  </si>
  <si>
    <t>Chad Gonzalez</t>
  </si>
  <si>
    <t>crystalpham@example.org</t>
  </si>
  <si>
    <t>Caseystad</t>
  </si>
  <si>
    <t>e9a53368-5812-4eb2-bc13-f47ac80c2195</t>
  </si>
  <si>
    <t>Erica Nelson</t>
  </si>
  <si>
    <t>floresjeffery@example.com</t>
  </si>
  <si>
    <t>Port Victoriahaven</t>
  </si>
  <si>
    <t>f956be95-3b96-4c74-bfe6-299495804c2a</t>
  </si>
  <si>
    <t>David Allen</t>
  </si>
  <si>
    <t>gallagherstacie@example.net</t>
  </si>
  <si>
    <t>Kellyburgh</t>
  </si>
  <si>
    <t>bcf474aa-ce63-4b1a-9168-bbf297af5bde</t>
  </si>
  <si>
    <t>Suzanne Johnson</t>
  </si>
  <si>
    <t>stacey92@example.net</t>
  </si>
  <si>
    <t>Port Vanessa</t>
  </si>
  <si>
    <t>2cf149cb-4f1e-4a37-8ac8-ad937e02921d</t>
  </si>
  <si>
    <t>Brandon Hall II</t>
  </si>
  <si>
    <t>nsmith@example.org</t>
  </si>
  <si>
    <t>West Jennifer</t>
  </si>
  <si>
    <t>0f3f0f48-52d6-4779-9e43-79cbd8230076</t>
  </si>
  <si>
    <t>Kevin Stark</t>
  </si>
  <si>
    <t>mathismichelle@example.org</t>
  </si>
  <si>
    <t>Janetfurt</t>
  </si>
  <si>
    <t>22ee7f07-5296-4fb3-8d40-7b285628ddcd</t>
  </si>
  <si>
    <t>Morgan Kim</t>
  </si>
  <si>
    <t>lbanks@example.net</t>
  </si>
  <si>
    <t>Jeffreyshire</t>
  </si>
  <si>
    <t>b0416f19-bbe7-4835-8e8b-f78a60ddc7f1</t>
  </si>
  <si>
    <t>Christopher Smith</t>
  </si>
  <si>
    <t>xrosales@example.net</t>
  </si>
  <si>
    <t>East Carriebury</t>
  </si>
  <si>
    <t>2401342a-7f05-4bf5-afca-c5771aa6f7cb</t>
  </si>
  <si>
    <t>Blake Reed</t>
  </si>
  <si>
    <t>gary15@example.com</t>
  </si>
  <si>
    <t>West Jasonland</t>
  </si>
  <si>
    <t>0053f649-b86d-466b-9ba8-27c6c97a24ad</t>
  </si>
  <si>
    <t>Jeffrey Barnes</t>
  </si>
  <si>
    <t>nicolesnyder@example.com</t>
  </si>
  <si>
    <t>Amyville</t>
  </si>
  <si>
    <t>a6a5f0ff-93fb-41d0-9d32-6d9cc9ea356a</t>
  </si>
  <si>
    <t>Courtney Hayes</t>
  </si>
  <si>
    <t>phillipslucas@example.org</t>
  </si>
  <si>
    <t>West Georgefurt</t>
  </si>
  <si>
    <t>e5eb772d-f11c-4ac5-8c0b-393a13335bc9</t>
  </si>
  <si>
    <t>Gail Galloway</t>
  </si>
  <si>
    <t>bbush@example.net</t>
  </si>
  <si>
    <t>New Pamela</t>
  </si>
  <si>
    <t>f9722cc1-349e-44a9-94c2-9d5c19ec0829</t>
  </si>
  <si>
    <t>Michael Bowen</t>
  </si>
  <si>
    <t>donna43@example.org</t>
  </si>
  <si>
    <t>South Ashleyfort</t>
  </si>
  <si>
    <t>166ecfe3-6d77-4595-80fa-0eb45c5f48d4</t>
  </si>
  <si>
    <t>Matthew Greene</t>
  </si>
  <si>
    <t>collinclark@example.net</t>
  </si>
  <si>
    <t>Tiffanyfort</t>
  </si>
  <si>
    <t>788fd0cd-65c0-4b93-88ed-abdd4ef03f80</t>
  </si>
  <si>
    <t>Matthew Davis MD</t>
  </si>
  <si>
    <t>nathanjames@example.org</t>
  </si>
  <si>
    <t>Williamsmouth</t>
  </si>
  <si>
    <t>907276ea-44c0-4a9a-964a-cb1f39eb038a</t>
  </si>
  <si>
    <t>Paul Contreras</t>
  </si>
  <si>
    <t>barnettlindsey@example.com</t>
  </si>
  <si>
    <t>New Bruce</t>
  </si>
  <si>
    <t>891778e8-f733-4094-ab2b-78b985c7f3be</t>
  </si>
  <si>
    <t>Taylor Armstrong</t>
  </si>
  <si>
    <t>thomasmiller@example.net</t>
  </si>
  <si>
    <t>New Ashleyhaven</t>
  </si>
  <si>
    <t>25bf213d-9eca-481b-bb95-d0fcad72ed05</t>
  </si>
  <si>
    <t>Peter Thompson</t>
  </si>
  <si>
    <t>teresastokes@example.org</t>
  </si>
  <si>
    <t>South Christianchester</t>
  </si>
  <si>
    <t>d5881c1c-25db-4946-a091-e5b4d2938e6e</t>
  </si>
  <si>
    <t>Emma Acosta</t>
  </si>
  <si>
    <t>millerangela@example.net</t>
  </si>
  <si>
    <t>Melissahaven</t>
  </si>
  <si>
    <t>b34e356a-c95b-41f8-832a-461adf9b7c1f</t>
  </si>
  <si>
    <t>Kelly Barnes</t>
  </si>
  <si>
    <t>khernandez@example.net</t>
  </si>
  <si>
    <t>North Annaville</t>
  </si>
  <si>
    <t>5807cf74-e150-4425-891f-4683de12dbf1</t>
  </si>
  <si>
    <t>Deborah Pena</t>
  </si>
  <si>
    <t>rjohnson@example.com</t>
  </si>
  <si>
    <t>New Charlotte</t>
  </si>
  <si>
    <t>e1035e1c-e3bb-42ae-a552-ac5309eda6f5</t>
  </si>
  <si>
    <t>David Reese</t>
  </si>
  <si>
    <t>penny05@example.com</t>
  </si>
  <si>
    <t>Juanfort</t>
  </si>
  <si>
    <t>de703b72-f8f5-4a26-9924-c644af527666</t>
  </si>
  <si>
    <t>Eric Manning</t>
  </si>
  <si>
    <t>joseph69@example.net</t>
  </si>
  <si>
    <t>East Scottchester</t>
  </si>
  <si>
    <t>5fb8944d-de00-48aa-8439-6fc0c26e2706</t>
  </si>
  <si>
    <t>Kaylee Moore</t>
  </si>
  <si>
    <t>jenna62@example.net</t>
  </si>
  <si>
    <t>East Jamesborough</t>
  </si>
  <si>
    <t>0cf173f9-74d9-41f5-8877-58043fde9814</t>
  </si>
  <si>
    <t>Michele Hill</t>
  </si>
  <si>
    <t>owagner@example.org</t>
  </si>
  <si>
    <t>East Nathanmouth</t>
  </si>
  <si>
    <t>8d2434f9-963d-48bf-b97e-3984ded7d3ef</t>
  </si>
  <si>
    <t>Christopher Kline</t>
  </si>
  <si>
    <t>mitchellpaul@example.org</t>
  </si>
  <si>
    <t>Port Jeffrey</t>
  </si>
  <si>
    <t>68d576b8-a6ce-4d7a-84e2-a94b34ec5264</t>
  </si>
  <si>
    <t>Sharon Coffey</t>
  </si>
  <si>
    <t>wellsdavid@example.org</t>
  </si>
  <si>
    <t>East Johnnyport</t>
  </si>
  <si>
    <t>6c7e9a2c-467f-458b-a48a-a108b599277f</t>
  </si>
  <si>
    <t>Sarah Stevens</t>
  </si>
  <si>
    <t>stevenbyrd@example.net</t>
  </si>
  <si>
    <t>Silvatown</t>
  </si>
  <si>
    <t>d6e18109-d7e1-44e6-b76b-9723a9902071</t>
  </si>
  <si>
    <t>Matthew Lynch</t>
  </si>
  <si>
    <t>gabrielle71@example.com</t>
  </si>
  <si>
    <t>Danielleview</t>
  </si>
  <si>
    <t>a6c681b0-e472-4be5-b3c2-944ab60a3dcc</t>
  </si>
  <si>
    <t>Chris Cannon</t>
  </si>
  <si>
    <t>trujilloleah@example.net</t>
  </si>
  <si>
    <t>Guerreroberg</t>
  </si>
  <si>
    <t>4bacbedf-ff5a-429e-bf53-d344a7c854e4</t>
  </si>
  <si>
    <t>Jason Price</t>
  </si>
  <si>
    <t>aguilarwanda@example.org</t>
  </si>
  <si>
    <t>Jessicabury</t>
  </si>
  <si>
    <t>e8121ef0-79c9-4839-88ef-0377a36884f5</t>
  </si>
  <si>
    <t>Heather Evans</t>
  </si>
  <si>
    <t>marywalter@example.org</t>
  </si>
  <si>
    <t>Connorberg</t>
  </si>
  <si>
    <t>c34e9baf-8f1c-42cc-8eef-9fa8b9a5d4d0</t>
  </si>
  <si>
    <t>Theresa Lam</t>
  </si>
  <si>
    <t>walkerjeffrey@example.com</t>
  </si>
  <si>
    <t>Frenchmouth</t>
  </si>
  <si>
    <t>d9e92758-76b9-4436-8b46-ef3395e7f614</t>
  </si>
  <si>
    <t>Anthony Walters</t>
  </si>
  <si>
    <t>kennedyjames@example.org</t>
  </si>
  <si>
    <t>Morenochester</t>
  </si>
  <si>
    <t>fe0a824e-232a-4e82-a699-6aabdaaf7529</t>
  </si>
  <si>
    <t>Jason Hudson</t>
  </si>
  <si>
    <t>tthomas@example.org</t>
  </si>
  <si>
    <t>South Marvinburgh</t>
  </si>
  <si>
    <t>4605ec0e-73b9-42ac-8134-e76b0ed9fa95</t>
  </si>
  <si>
    <t>Raymond Johnston</t>
  </si>
  <si>
    <t>tracygallagher@example.org</t>
  </si>
  <si>
    <t>New Ryan</t>
  </si>
  <si>
    <t>62210670-7a36-4788-b71f-b9a66dd49c96</t>
  </si>
  <si>
    <t>Joseph Cross</t>
  </si>
  <si>
    <t>mcclainkatherine@example.net</t>
  </si>
  <si>
    <t>North Erica</t>
  </si>
  <si>
    <t>e0821918-b18a-467d-b9ec-8ca13fb2df47</t>
  </si>
  <si>
    <t>Carl Reyes</t>
  </si>
  <si>
    <t>gary04@example.com</t>
  </si>
  <si>
    <t>Lunahaven</t>
  </si>
  <si>
    <t>2240063b-fed7-47be-afd0-d2f7e3524444</t>
  </si>
  <si>
    <t>Steven Howard</t>
  </si>
  <si>
    <t>frederickmeadows@example.com</t>
  </si>
  <si>
    <t>East Jeffreyberg</t>
  </si>
  <si>
    <t>2b429596-812f-4a38-96f6-1c09059c1ba0</t>
  </si>
  <si>
    <t>Michael Conner</t>
  </si>
  <si>
    <t>qmcdowell@example.net</t>
  </si>
  <si>
    <t>New Virginiaville</t>
  </si>
  <si>
    <t>1da466fe-b093-4085-8c59-21f8050dcbfe</t>
  </si>
  <si>
    <t>James Kelley</t>
  </si>
  <si>
    <t>nmiles@example.net</t>
  </si>
  <si>
    <t>West Robertville</t>
  </si>
  <si>
    <t>b362cd55-9b0a-4a0b-9f6f-acc1451d38fe</t>
  </si>
  <si>
    <t>Ronald Garcia</t>
  </si>
  <si>
    <t>campbellkristen@example.com</t>
  </si>
  <si>
    <t>New James</t>
  </si>
  <si>
    <t>5ba0c3e0-33a0-4aa7-b91e-5fcd85ece729</t>
  </si>
  <si>
    <t>Elizabeth Williams</t>
  </si>
  <si>
    <t>slozano@example.com</t>
  </si>
  <si>
    <t>Jimmytown</t>
  </si>
  <si>
    <t>92fbacf6-d5d1-4669-9c45-3357e8294a67</t>
  </si>
  <si>
    <t>Brittany Davis</t>
  </si>
  <si>
    <t>cummingscraig@example.com</t>
  </si>
  <si>
    <t>South Vanessa</t>
  </si>
  <si>
    <t>d02c75f9-198d-43a4-8cd2-0e4376dae194</t>
  </si>
  <si>
    <t>Andrew Roberts</t>
  </si>
  <si>
    <t>ronald11@example.org</t>
  </si>
  <si>
    <t>Port Devonburgh</t>
  </si>
  <si>
    <t>9f2ebefc-f480-491e-b00e-0efce4ffc31a</t>
  </si>
  <si>
    <t>Nicholas Watson</t>
  </si>
  <si>
    <t>ian66@example.com</t>
  </si>
  <si>
    <t>Maryfort</t>
  </si>
  <si>
    <t>2ab202c2-cc02-43c6-a2d9-03c8a61acd8e</t>
  </si>
  <si>
    <t>Michael Brown</t>
  </si>
  <si>
    <t>dalepruitt@example.com</t>
  </si>
  <si>
    <t>Whitefurt</t>
  </si>
  <si>
    <t>af390a9d-dcd1-4413-8760-801f9c81fc46</t>
  </si>
  <si>
    <t>Monica Snow</t>
  </si>
  <si>
    <t>hknapp@example.com</t>
  </si>
  <si>
    <t>Williamsview</t>
  </si>
  <si>
    <t>ad8cbfea-de4b-461e-b45e-9463032a09e0</t>
  </si>
  <si>
    <t>Natasha Cummings</t>
  </si>
  <si>
    <t>tiffanysantiago@example.com</t>
  </si>
  <si>
    <t>South Dorothybury</t>
  </si>
  <si>
    <t>62874624-a433-4510-ad21-b4cca9e8f0d8</t>
  </si>
  <si>
    <t>Ronald Mcclain</t>
  </si>
  <si>
    <t>smithsarah@example.net</t>
  </si>
  <si>
    <t>Christianburgh</t>
  </si>
  <si>
    <t>54b58635-3dab-4614-9215-0ed87ddca413</t>
  </si>
  <si>
    <t>Amber Walker</t>
  </si>
  <si>
    <t>ppowell@example.org</t>
  </si>
  <si>
    <t>Wallaceshire</t>
  </si>
  <si>
    <t>50e96888-7273-4e7b-bf9a-d277db496e6d</t>
  </si>
  <si>
    <t>Jonathan Valdez</t>
  </si>
  <si>
    <t>powellbarry@example.net</t>
  </si>
  <si>
    <t>Port Christopherport</t>
  </si>
  <si>
    <t>abe5be96-a793-4a2e-b4f4-34048ff50701</t>
  </si>
  <si>
    <t>Glen Bryan</t>
  </si>
  <si>
    <t>meganrivera@example.net</t>
  </si>
  <si>
    <t>Moranstad</t>
  </si>
  <si>
    <t>a8ae57b9-c262-4ad0-98f1-a1e41d30a290</t>
  </si>
  <si>
    <t>Glenn Gallegos</t>
  </si>
  <si>
    <t>amy51@example.org</t>
  </si>
  <si>
    <t>South Donald</t>
  </si>
  <si>
    <t>41191aa7-1b61-4453-a8c2-094db8b818cf</t>
  </si>
  <si>
    <t>Chelsea Conrad</t>
  </si>
  <si>
    <t>ylewis@example.org</t>
  </si>
  <si>
    <t>Danielchester</t>
  </si>
  <si>
    <t>96bc532d-ac11-4bab-9664-2fe8a21c0c06</t>
  </si>
  <si>
    <t>Steven Ellis</t>
  </si>
  <si>
    <t>tamarasmith@example.net</t>
  </si>
  <si>
    <t>New Savannahshire</t>
  </si>
  <si>
    <t>e901a768-ebd1-4b0c-87f4-f4f982221ad3</t>
  </si>
  <si>
    <t>Kenneth Cross</t>
  </si>
  <si>
    <t>dalesandoval@example.net</t>
  </si>
  <si>
    <t>Williamfurt</t>
  </si>
  <si>
    <t>c32afc4a-b148-42a6-aa79-17e19be702ab</t>
  </si>
  <si>
    <t>James Cooper</t>
  </si>
  <si>
    <t>shawn22@example.com</t>
  </si>
  <si>
    <t>Meganside</t>
  </si>
  <si>
    <t>8db78572-ef7d-4821-bca0-258eb63d65d5</t>
  </si>
  <si>
    <t>Christina Weber</t>
  </si>
  <si>
    <t>glenda22@example.net</t>
  </si>
  <si>
    <t>Jenniferstad</t>
  </si>
  <si>
    <t>aacad101-f153-4f68-9215-583a9532caba</t>
  </si>
  <si>
    <t>Megan English</t>
  </si>
  <si>
    <t>natalie60@example.net</t>
  </si>
  <si>
    <t>North Oscarton</t>
  </si>
  <si>
    <t>c918a346-c00c-400c-8458-b006332cce0a</t>
  </si>
  <si>
    <t>Dustin King</t>
  </si>
  <si>
    <t>vaughnkenneth@example.net</t>
  </si>
  <si>
    <t>West Lisaville</t>
  </si>
  <si>
    <t>dd664071-8fd7-41a1-bd4f-6118acef45c4</t>
  </si>
  <si>
    <t>Matthew Price</t>
  </si>
  <si>
    <t>heather06@example.com</t>
  </si>
  <si>
    <t>Fryemouth</t>
  </si>
  <si>
    <t>4057e470-be61-47a8-8351-b09d0dc5fb06</t>
  </si>
  <si>
    <t>Sean Dalton</t>
  </si>
  <si>
    <t>ogreer@example.net</t>
  </si>
  <si>
    <t>Kariside</t>
  </si>
  <si>
    <t>f6dbb2b6-b993-4f63-86b1-8d94324bcc3d</t>
  </si>
  <si>
    <t>Jerry Lucero</t>
  </si>
  <si>
    <t>lopezglenn@example.net</t>
  </si>
  <si>
    <t>South Billyview</t>
  </si>
  <si>
    <t>d89462e8-9580-4c3a-a932-a211214c0a4d</t>
  </si>
  <si>
    <t>Gary Mckinney</t>
  </si>
  <si>
    <t>billmcfarland@example.net</t>
  </si>
  <si>
    <t>Port Sarahport</t>
  </si>
  <si>
    <t>12a850c5-5bab-4f4a-8cd7-4c27929af586</t>
  </si>
  <si>
    <t>Emily Robinson</t>
  </si>
  <si>
    <t>abigailhartman@example.org</t>
  </si>
  <si>
    <t>Danielsfurt</t>
  </si>
  <si>
    <t>a9d049dc-369e-4af8-a226-49ee38a06ffe</t>
  </si>
  <si>
    <t>Isaac Robinson</t>
  </si>
  <si>
    <t>wbarajas@example.net</t>
  </si>
  <si>
    <t>North Elizabethmouth</t>
  </si>
  <si>
    <t>9f027cbf-eb29-4912-9d1b-83dfa46b6fce</t>
  </si>
  <si>
    <t>Andrew Blackwell</t>
  </si>
  <si>
    <t>hmoon@example.com</t>
  </si>
  <si>
    <t>Amberport</t>
  </si>
  <si>
    <t>5ffd4015-c53f-4db3-9275-bd4384517303</t>
  </si>
  <si>
    <t>Katie Tucker</t>
  </si>
  <si>
    <t>rachel35@example.net</t>
  </si>
  <si>
    <t>North Garyside</t>
  </si>
  <si>
    <t>ab9b153d-35f5-4654-90c2-c2e5a07eafb1</t>
  </si>
  <si>
    <t>Christy Jennings</t>
  </si>
  <si>
    <t>harrismaria@example.net</t>
  </si>
  <si>
    <t>Lucasland</t>
  </si>
  <si>
    <t>b784ae08-758f-48fa-8614-ac41275c75dc</t>
  </si>
  <si>
    <t>Brandon Brown</t>
  </si>
  <si>
    <t>angela93@example.com</t>
  </si>
  <si>
    <t>Hughesfurt</t>
  </si>
  <si>
    <t>1e494952-ac5d-4e57-a3b6-64f40452f779</t>
  </si>
  <si>
    <t>Margaret Montgomery</t>
  </si>
  <si>
    <t>haynescharles@example.net</t>
  </si>
  <si>
    <t>West Kristinport</t>
  </si>
  <si>
    <t>700b8b43-ed3b-4d13-83e9-0323481186e9</t>
  </si>
  <si>
    <t>Rodney Johnson</t>
  </si>
  <si>
    <t>amandataylor@example.com</t>
  </si>
  <si>
    <t>Susanberg</t>
  </si>
  <si>
    <t>cb863dea-f722-4fbe-aa06-f94be310ff72</t>
  </si>
  <si>
    <t>Maria Bernard</t>
  </si>
  <si>
    <t>spencerangela@example.org</t>
  </si>
  <si>
    <t>North Ashleyfurt</t>
  </si>
  <si>
    <t>35c606b5-4e00-4d55-95ca-dfaff26d3dd3</t>
  </si>
  <si>
    <t>Stephanie Cooper</t>
  </si>
  <si>
    <t>gwhitehead@example.org</t>
  </si>
  <si>
    <t>East Jeffrey</t>
  </si>
  <si>
    <t>abc53545-2e6d-4a04-9d57-e73431bf5cf6</t>
  </si>
  <si>
    <t>Sarah York</t>
  </si>
  <si>
    <t>enewman@example.com</t>
  </si>
  <si>
    <t>West Coreyshire</t>
  </si>
  <si>
    <t>abda06b2-20d2-4528-9b6d-6b7c54b2a582</t>
  </si>
  <si>
    <t>Ariel Harvey</t>
  </si>
  <si>
    <t>louishayes@example.net</t>
  </si>
  <si>
    <t>Heatherberg</t>
  </si>
  <si>
    <t>f56aabc0-50fb-45b0-8ec5-69695d4f7107</t>
  </si>
  <si>
    <t>Aaron Sanchez</t>
  </si>
  <si>
    <t>jenniferdavidson@example.com</t>
  </si>
  <si>
    <t>Dennismouth</t>
  </si>
  <si>
    <t>c65720ae-5bd6-4d4d-b202-fae5767d3b27</t>
  </si>
  <si>
    <t>Juan Thompson</t>
  </si>
  <si>
    <t>wilkinsonmichele@example.org</t>
  </si>
  <si>
    <t>West Jessica</t>
  </si>
  <si>
    <t>04c4f46a-e461-4160-934d-695aba388c8f</t>
  </si>
  <si>
    <t>Lynn Hess</t>
  </si>
  <si>
    <t>nhammond@example.org</t>
  </si>
  <si>
    <t>Amyside</t>
  </si>
  <si>
    <t>647ac591-5da6-4a3a-a60c-cfb4c6735380</t>
  </si>
  <si>
    <t>Raymond Quinn</t>
  </si>
  <si>
    <t>dennis88@example.org</t>
  </si>
  <si>
    <t>Coxtown</t>
  </si>
  <si>
    <t>fb5abb36-ce79-48b7-b6c8-b8b9d9155664</t>
  </si>
  <si>
    <t>Carol Palmer</t>
  </si>
  <si>
    <t>kmoore@example.net</t>
  </si>
  <si>
    <t>Lake Jessica</t>
  </si>
  <si>
    <t>7cd61da4-c2ef-4a8b-b804-87860a58f43c</t>
  </si>
  <si>
    <t>Dennis Young</t>
  </si>
  <si>
    <t>aprilmoody@example.com</t>
  </si>
  <si>
    <t>Hardinton</t>
  </si>
  <si>
    <t>b4280f0d-1a6c-4459-92f6-531fa605b7c9</t>
  </si>
  <si>
    <t>Madeline Hill</t>
  </si>
  <si>
    <t>beth92@example.com</t>
  </si>
  <si>
    <t>Diazland</t>
  </si>
  <si>
    <t>390fecf5-e841-4a39-b901-2b9c6057153a</t>
  </si>
  <si>
    <t>Heather Parrish</t>
  </si>
  <si>
    <t>msparks@example.org</t>
  </si>
  <si>
    <t>South Gabriel</t>
  </si>
  <si>
    <t>267627ca-3625-4c20-87e3-21c2a4bae8bf</t>
  </si>
  <si>
    <t>Jack Love</t>
  </si>
  <si>
    <t>guerrerorobert@example.com</t>
  </si>
  <si>
    <t>South Emmafort</t>
  </si>
  <si>
    <t>6930b0c4-d557-4899-a5b2-c7ea29476f54</t>
  </si>
  <si>
    <t>Andrew Berry</t>
  </si>
  <si>
    <t>dennishunt@example.net</t>
  </si>
  <si>
    <t>North Gabriel</t>
  </si>
  <si>
    <t>996f7e88-67cb-4c39-b54f-1b928442906f</t>
  </si>
  <si>
    <t>Marcia Johns</t>
  </si>
  <si>
    <t>stacey37@example.net</t>
  </si>
  <si>
    <t>Dillonburgh</t>
  </si>
  <si>
    <t>cb6bf562-2488-484d-99d0-90fd6928043e</t>
  </si>
  <si>
    <t>Patricia Hanson</t>
  </si>
  <si>
    <t>gary57@example.net</t>
  </si>
  <si>
    <t>East Nicholasberg</t>
  </si>
  <si>
    <t>e8ca7483-dc0e-4375-85d0-691c33cd1d56</t>
  </si>
  <si>
    <t>Jennifer Hernandez</t>
  </si>
  <si>
    <t>thompsonrachel@example.net</t>
  </si>
  <si>
    <t>Port Amandaville</t>
  </si>
  <si>
    <t>9a7d509d-e6e8-490b-a15d-3b1fa8cdf44d</t>
  </si>
  <si>
    <t>April Pace</t>
  </si>
  <si>
    <t>xboyd@example.org</t>
  </si>
  <si>
    <t>Perezfort</t>
  </si>
  <si>
    <t>cdfba4e9-96cb-4afb-99bb-89006198b718</t>
  </si>
  <si>
    <t>Pam Horton</t>
  </si>
  <si>
    <t>colemanjonathan@example.org</t>
  </si>
  <si>
    <t>West Carmenside</t>
  </si>
  <si>
    <t>be5f902f-b58a-4738-8166-72213063ae7f</t>
  </si>
  <si>
    <t>Laura Wilson</t>
  </si>
  <si>
    <t>brooksjamie@example.com</t>
  </si>
  <si>
    <t>Coxberg</t>
  </si>
  <si>
    <t>dadfc499-42e4-4f01-80ee-131d95dad216</t>
  </si>
  <si>
    <t>Krystal Carr</t>
  </si>
  <si>
    <t>afischer@example.net</t>
  </si>
  <si>
    <t>Whiteside</t>
  </si>
  <si>
    <t>93e0f235-4e80-410b-bd0e-e0b640f7924b</t>
  </si>
  <si>
    <t>Michael Fitzgerald</t>
  </si>
  <si>
    <t>adkinssean@example.net</t>
  </si>
  <si>
    <t>North Jason</t>
  </si>
  <si>
    <t>9d30c42e-8cf2-4000-8d04-c00156a3dccc</t>
  </si>
  <si>
    <t>Michelle Martin</t>
  </si>
  <si>
    <t>brockmadeline@example.com</t>
  </si>
  <si>
    <t>Davisview</t>
  </si>
  <si>
    <t>b9787c4b-09aa-4570-9be9-50c7147d7bfc</t>
  </si>
  <si>
    <t>William Mendez</t>
  </si>
  <si>
    <t>jennifer90@example.org</t>
  </si>
  <si>
    <t>Gonzalesborough</t>
  </si>
  <si>
    <t>4937b90f-84a5-418b-8dcd-0a34ee462fcd</t>
  </si>
  <si>
    <t>Richard Dixon</t>
  </si>
  <si>
    <t>christinacraig@example.com</t>
  </si>
  <si>
    <t>Lake Aaron</t>
  </si>
  <si>
    <t>66414954-c798-4445-86a3-cc71ff2f6883</t>
  </si>
  <si>
    <t>James Willis</t>
  </si>
  <si>
    <t>mclaughlincasey@example.org</t>
  </si>
  <si>
    <t>Jessicaside</t>
  </si>
  <si>
    <t>d0c59550-f69a-4539-98f4-2098591cc524</t>
  </si>
  <si>
    <t>Larry Lee</t>
  </si>
  <si>
    <t>qandrews@example.org</t>
  </si>
  <si>
    <t>Hunterside</t>
  </si>
  <si>
    <t>1df44d3e-f26f-4b19-9708-013e4b541670</t>
  </si>
  <si>
    <t>Tina Walter</t>
  </si>
  <si>
    <t>heather69@example.com</t>
  </si>
  <si>
    <t>Port Matthew</t>
  </si>
  <si>
    <t>963a4333-e582-45dc-b5f1-c654ae7cfd14</t>
  </si>
  <si>
    <t>Karen Scott</t>
  </si>
  <si>
    <t>oschultz@example.net</t>
  </si>
  <si>
    <t>Port Leslie</t>
  </si>
  <si>
    <t>b368d836-027d-4808-8920-7bc484399ed9</t>
  </si>
  <si>
    <t>Danielle Davis</t>
  </si>
  <si>
    <t>charles27@example.com</t>
  </si>
  <si>
    <t>Jefferyshire</t>
  </si>
  <si>
    <t>ee25356a-aee0-4ec9-bf04-18a9f2765513</t>
  </si>
  <si>
    <t>Kathryn Gonzalez</t>
  </si>
  <si>
    <t>moniqueclark@example.org</t>
  </si>
  <si>
    <t>Port Christine</t>
  </si>
  <si>
    <t>1417c2f9-eb91-431a-9eb0-5b4a1b4ffd5f</t>
  </si>
  <si>
    <t>Mary Austin</t>
  </si>
  <si>
    <t>charlesnathan@example.com</t>
  </si>
  <si>
    <t>Villanuevashire</t>
  </si>
  <si>
    <t>c3a6b204-fc01-4a22-aed0-b0b27da56b6e</t>
  </si>
  <si>
    <t>Diana Walker</t>
  </si>
  <si>
    <t>brianlloyd@example.com</t>
  </si>
  <si>
    <t>New Michaelburgh</t>
  </si>
  <si>
    <t>75c72fb6-84a9-4789-b2c0-27e81ed072e9</t>
  </si>
  <si>
    <t>Adam Craig</t>
  </si>
  <si>
    <t>ucarpenter@example.com</t>
  </si>
  <si>
    <t>Jacobview</t>
  </si>
  <si>
    <t>57d52b78-9cf3-437e-b562-037b78aa16ea</t>
  </si>
  <si>
    <t>Jonathan Clark</t>
  </si>
  <si>
    <t>michael64@example.com</t>
  </si>
  <si>
    <t>New David</t>
  </si>
  <si>
    <t>b8875caf-1991-403f-906e-ccbc3a8359b6</t>
  </si>
  <si>
    <t>David Reynolds</t>
  </si>
  <si>
    <t>zgonzalez@example.net</t>
  </si>
  <si>
    <t>South Linda</t>
  </si>
  <si>
    <t>e4ad5e9b-fedd-42d9-a26c-bc6a7fe5a4b6</t>
  </si>
  <si>
    <t>Kelly Le</t>
  </si>
  <si>
    <t>jevans@example.net</t>
  </si>
  <si>
    <t>South Coreyburgh</t>
  </si>
  <si>
    <t>d6c6d997-79fe-4ccc-8119-20f6d0566199</t>
  </si>
  <si>
    <t>Joanna Cook</t>
  </si>
  <si>
    <t>michael84@example.com</t>
  </si>
  <si>
    <t>South Davidborough</t>
  </si>
  <si>
    <t>2cae93a2-89d7-46ef-a62d-7221a65d958e</t>
  </si>
  <si>
    <t>Dominique Nguyen</t>
  </si>
  <si>
    <t>champton@example.org</t>
  </si>
  <si>
    <t>Austinmouth</t>
  </si>
  <si>
    <t>a3fd17f0-2ae6-4af6-9e46-222e2514c7ce</t>
  </si>
  <si>
    <t>Gail Welch</t>
  </si>
  <si>
    <t>esweeney@example.org</t>
  </si>
  <si>
    <t>West Jeremy</t>
  </si>
  <si>
    <t>9afa8267-4479-4214-b5de-f8074a965478</t>
  </si>
  <si>
    <t>Denise Wallace</t>
  </si>
  <si>
    <t>julie87@example.com</t>
  </si>
  <si>
    <t>East Melissa</t>
  </si>
  <si>
    <t>f0c0804b-406b-402d-a97a-4f4e3c10871b</t>
  </si>
  <si>
    <t>Nicole Clark</t>
  </si>
  <si>
    <t>egarcia@example.com</t>
  </si>
  <si>
    <t>North Kellihaven</t>
  </si>
  <si>
    <t>9e3bf1b3-4330-425c-9a9b-0d42154ff37d</t>
  </si>
  <si>
    <t>Matthew Mcclure</t>
  </si>
  <si>
    <t>jerome47@example.net</t>
  </si>
  <si>
    <t>East Alison</t>
  </si>
  <si>
    <t>dc412176-5b59-428e-a9de-5b2608ffeab0</t>
  </si>
  <si>
    <t>Sharon Mcdonald</t>
  </si>
  <si>
    <t>amy28@example.org</t>
  </si>
  <si>
    <t>Welchshire</t>
  </si>
  <si>
    <t>4f45f6f7-88a6-43b4-a3b8-1f92a3c90c6a</t>
  </si>
  <si>
    <t>Karen Perez</t>
  </si>
  <si>
    <t>ramosmichael@example.com</t>
  </si>
  <si>
    <t>West Alex</t>
  </si>
  <si>
    <t>5808d790-22e4-4628-9913-057dc21f84fc</t>
  </si>
  <si>
    <t>Joseph Watts</t>
  </si>
  <si>
    <t>earroyo@example.com</t>
  </si>
  <si>
    <t>Port Russellport</t>
  </si>
  <si>
    <t>5fa72012-8c57-4277-81d9-09b4cbf8f29e</t>
  </si>
  <si>
    <t>Stephen Kim</t>
  </si>
  <si>
    <t>frankmclaughlin@example.com</t>
  </si>
  <si>
    <t>Walkerland</t>
  </si>
  <si>
    <t>ccca1e14-c3b8-480f-8440-8e983d53ec43</t>
  </si>
  <si>
    <t>Rhonda Cohen</t>
  </si>
  <si>
    <t>deborah84@example.com</t>
  </si>
  <si>
    <t>Port Casey</t>
  </si>
  <si>
    <t>9e2383d0-7491-4c14-a30b-669c1c405045</t>
  </si>
  <si>
    <t>Michael Vasquez</t>
  </si>
  <si>
    <t>andrew08@example.org</t>
  </si>
  <si>
    <t>North Julian</t>
  </si>
  <si>
    <t>3b997815-0219-49c7-ba23-b07a703c1286</t>
  </si>
  <si>
    <t>Adrian Robinson</t>
  </si>
  <si>
    <t>zcollins@example.com</t>
  </si>
  <si>
    <t>Steventon</t>
  </si>
  <si>
    <t>25660316-f39e-41be-8025-53ead7f2a678</t>
  </si>
  <si>
    <t>Reginald Jones</t>
  </si>
  <si>
    <t>qwhite@example.com</t>
  </si>
  <si>
    <t>North Theresabury</t>
  </si>
  <si>
    <t>bcd49975-3f46-457b-b165-e36bf997c779</t>
  </si>
  <si>
    <t>Christina Moss MD</t>
  </si>
  <si>
    <t>thomasmaldonado@example.com</t>
  </si>
  <si>
    <t>Ericton</t>
  </si>
  <si>
    <t>40d91a8e-1f44-4a88-855b-6c5b8cb1457e</t>
  </si>
  <si>
    <t>Mr. Isaac Williams</t>
  </si>
  <si>
    <t>teresayoung@example.com</t>
  </si>
  <si>
    <t>Alexisview</t>
  </si>
  <si>
    <t>02493a09-3e3b-4a40-8a05-53a26553b15f</t>
  </si>
  <si>
    <t>Lauren Vazquez</t>
  </si>
  <si>
    <t>nathandavis@example.org</t>
  </si>
  <si>
    <t>Davismouth</t>
  </si>
  <si>
    <t>0f5f9707-a008-4c20-8272-88e6ff39a117</t>
  </si>
  <si>
    <t>Matthew Miles</t>
  </si>
  <si>
    <t>martinezjesse@example.net</t>
  </si>
  <si>
    <t>Lindamouth</t>
  </si>
  <si>
    <t>5bb0dd76-60b5-4717-b072-afc805776108</t>
  </si>
  <si>
    <t>Danielle Williams</t>
  </si>
  <si>
    <t>ihansen@example.net</t>
  </si>
  <si>
    <t>Lopezburgh</t>
  </si>
  <si>
    <t>467ba9e5-77e8-4762-bb7e-b97952dcbffd</t>
  </si>
  <si>
    <t>Linda Valencia</t>
  </si>
  <si>
    <t>caseymoore@example.com</t>
  </si>
  <si>
    <t>Ambermouth</t>
  </si>
  <si>
    <t>bbd0fe6c-6108-4fcc-8186-722ba355ad05</t>
  </si>
  <si>
    <t>Albert Vincent</t>
  </si>
  <si>
    <t>malikbrown@example.net</t>
  </si>
  <si>
    <t>Leefort</t>
  </si>
  <si>
    <t>5295ea96-487b-45d7-9cf0-23dd277529a2</t>
  </si>
  <si>
    <t>Frank Davis</t>
  </si>
  <si>
    <t>williamssharon@example.org</t>
  </si>
  <si>
    <t>East Danielborough</t>
  </si>
  <si>
    <t>637b3648-d617-49c0-a449-d64f922ddab6</t>
  </si>
  <si>
    <t>Kelly Miles</t>
  </si>
  <si>
    <t>brandon39@example.net</t>
  </si>
  <si>
    <t>North Sarahborough</t>
  </si>
  <si>
    <t>14780c9d-d503-4b43-a3c7-ca9aedabddab</t>
  </si>
  <si>
    <t>Mark Ward</t>
  </si>
  <si>
    <t>yshort@example.net</t>
  </si>
  <si>
    <t>Port Christinahaven</t>
  </si>
  <si>
    <t>13f39289-4dcc-405d-959e-f0fd1204f4d6</t>
  </si>
  <si>
    <t>Toni Davis</t>
  </si>
  <si>
    <t>amandalopez@example.net</t>
  </si>
  <si>
    <t>New Colleen</t>
  </si>
  <si>
    <t>bf00f56c-6a49-49a6-8ee2-5e54bfcb3388</t>
  </si>
  <si>
    <t>Mark Howard</t>
  </si>
  <si>
    <t>bpark@example.org</t>
  </si>
  <si>
    <t>Port Henry</t>
  </si>
  <si>
    <t>88adb388-287e-4086-a854-027e56673e49</t>
  </si>
  <si>
    <t>Mrs. Heather Edwards DVM</t>
  </si>
  <si>
    <t>megan66@example.net</t>
  </si>
  <si>
    <t>Charleneshire</t>
  </si>
  <si>
    <t>ed17f6e9-8cdc-418d-8405-742060042231</t>
  </si>
  <si>
    <t>Heather Chavez</t>
  </si>
  <si>
    <t>csmith@example.com</t>
  </si>
  <si>
    <t>New Derekport</t>
  </si>
  <si>
    <t>db107e7f-36fe-40b4-b8cd-9122fc0145e1</t>
  </si>
  <si>
    <t>Raymond Harding</t>
  </si>
  <si>
    <t>samantha88@example.net</t>
  </si>
  <si>
    <t>North Benjamin</t>
  </si>
  <si>
    <t>e3be7ca0-5df9-44fb-83d6-43ed236eb832</t>
  </si>
  <si>
    <t>Crystal Shepherd</t>
  </si>
  <si>
    <t>duncanashley@example.org</t>
  </si>
  <si>
    <t>Lake Markfort</t>
  </si>
  <si>
    <t>b3edd6ed-b089-4de4-a626-7164d3616b3a</t>
  </si>
  <si>
    <t>Susan Larson</t>
  </si>
  <si>
    <t>benjamin96@example.org</t>
  </si>
  <si>
    <t>Port Matthewchester</t>
  </si>
  <si>
    <t>c5384872-deaa-443e-9edb-be71de2a2ddf</t>
  </si>
  <si>
    <t>Matthew Guzman</t>
  </si>
  <si>
    <t>walterscrystal@example.org</t>
  </si>
  <si>
    <t>Alicemouth</t>
  </si>
  <si>
    <t>b2a0f778-809d-4444-93ab-3cce264ae04f</t>
  </si>
  <si>
    <t>Anthony Dennis</t>
  </si>
  <si>
    <t>wmaddox@example.net</t>
  </si>
  <si>
    <t>East Ryanfurt</t>
  </si>
  <si>
    <t>9249ee3a-79d1-4c4e-9521-ad35560f1e2d</t>
  </si>
  <si>
    <t>Kimberly Baker</t>
  </si>
  <si>
    <t>xshaw@example.net</t>
  </si>
  <si>
    <t>Port Dennis</t>
  </si>
  <si>
    <t>9242ba54-a6f9-40e1-a533-9cf07ce4770e</t>
  </si>
  <si>
    <t>Luis Fitzgerald</t>
  </si>
  <si>
    <t>johnadams@example.com</t>
  </si>
  <si>
    <t>Gailshire</t>
  </si>
  <si>
    <t>5d822e3a-6c6d-482b-a9e0-8370abf7a5d0</t>
  </si>
  <si>
    <t>Frank Wheeler</t>
  </si>
  <si>
    <t>carrillogary@example.com</t>
  </si>
  <si>
    <t>Hansonmouth</t>
  </si>
  <si>
    <t>af73b3cf-331e-41f2-bbc5-f97fd173b70b</t>
  </si>
  <si>
    <t>Peter Farrell</t>
  </si>
  <si>
    <t>singhjohn@example.net</t>
  </si>
  <si>
    <t>Port Marissa</t>
  </si>
  <si>
    <t>1c7cb6ed-cde5-4848-b19c-905e57e0a1f1</t>
  </si>
  <si>
    <t>John Rivera</t>
  </si>
  <si>
    <t>jamesmills@example.com</t>
  </si>
  <si>
    <t>Deanberg</t>
  </si>
  <si>
    <t>953fcfd4-6069-4b6d-84b5-1c12ab132032</t>
  </si>
  <si>
    <t>Kelsey Scott</t>
  </si>
  <si>
    <t>campbellkristina@example.net</t>
  </si>
  <si>
    <t>Briantown</t>
  </si>
  <si>
    <t>da221b85-a9b9-4a1d-8574-98caa90e319d</t>
  </si>
  <si>
    <t>Heather Rodriguez</t>
  </si>
  <si>
    <t>michelle63@example.com</t>
  </si>
  <si>
    <t>West Toddside</t>
  </si>
  <si>
    <t>753e9662-f77f-43a7-802a-a6eb32e97c2d</t>
  </si>
  <si>
    <t>Michelle Williams</t>
  </si>
  <si>
    <t>matthew62@example.org</t>
  </si>
  <si>
    <t>Gabriellestad</t>
  </si>
  <si>
    <t>fa84bb5f-fa6e-4743-bef9-7d573c77ea4a</t>
  </si>
  <si>
    <t>Robin Garrett</t>
  </si>
  <si>
    <t>bzamora@example.net</t>
  </si>
  <si>
    <t>Jeremiahmouth</t>
  </si>
  <si>
    <t>bada0c94-1679-4be0-a323-8416a82cae18</t>
  </si>
  <si>
    <t>Tyler Salazar</t>
  </si>
  <si>
    <t>robertberry@example.com</t>
  </si>
  <si>
    <t>Reneemouth</t>
  </si>
  <si>
    <t>2379c05f-a708-4280-b4ee-0b6721bbd183</t>
  </si>
  <si>
    <t>Melinda Harris</t>
  </si>
  <si>
    <t>kylethornton@example.net</t>
  </si>
  <si>
    <t>South Wendy</t>
  </si>
  <si>
    <t>9099a283-eedb-4ce5-a7fe-cdcd2528b516</t>
  </si>
  <si>
    <t>Emily Grant</t>
  </si>
  <si>
    <t>whitemary@example.org</t>
  </si>
  <si>
    <t>Port Lucaschester</t>
  </si>
  <si>
    <t>ef0b743e-bee0-4762-b168-bdec4da838b7</t>
  </si>
  <si>
    <t>Mallory Rodgers</t>
  </si>
  <si>
    <t>kimberlyrodriguez@example.org</t>
  </si>
  <si>
    <t>Port Valerieview</t>
  </si>
  <si>
    <t>3b705092-98ab-482c-bb1d-01819cc3c1f5</t>
  </si>
  <si>
    <t>Alexander Miller</t>
  </si>
  <si>
    <t>manderson@example.com</t>
  </si>
  <si>
    <t>Jackfurt</t>
  </si>
  <si>
    <t>39ed0800-3179-49f9-a9ed-e760233408ba</t>
  </si>
  <si>
    <t>Phillip Smith</t>
  </si>
  <si>
    <t>stephanie33@example.org</t>
  </si>
  <si>
    <t>East Saramouth</t>
  </si>
  <si>
    <t>dde4f5c1-532c-4c01-b017-c5337d6ce5c3</t>
  </si>
  <si>
    <t>David Sullivan</t>
  </si>
  <si>
    <t>franklinmadison@example.net</t>
  </si>
  <si>
    <t>Phillipshire</t>
  </si>
  <si>
    <t>b440b852-e033-400e-a432-62b38675820e</t>
  </si>
  <si>
    <t>Kelly Hayes</t>
  </si>
  <si>
    <t>richjohn@example.net</t>
  </si>
  <si>
    <t>Terrellton</t>
  </si>
  <si>
    <t>f66c7331-a172-4ee3-83e1-847c8420e0d8</t>
  </si>
  <si>
    <t>Eddie Sanders</t>
  </si>
  <si>
    <t>kim47@example.org</t>
  </si>
  <si>
    <t>Phillipston</t>
  </si>
  <si>
    <t>d473e687-76ad-4c33-a469-d0c2e7574997</t>
  </si>
  <si>
    <t>Ann Mason</t>
  </si>
  <si>
    <t>kimberlypace@example.net</t>
  </si>
  <si>
    <t>South Robert</t>
  </si>
  <si>
    <t>e588b999-971e-4a39-b424-6baa2dcafc82</t>
  </si>
  <si>
    <t>Christina Gibson</t>
  </si>
  <si>
    <t>mario21@example.org</t>
  </si>
  <si>
    <t>Lake Shannonstad</t>
  </si>
  <si>
    <t>ca835709-ba14-4757-a253-8cdfb5103e9c</t>
  </si>
  <si>
    <t>Lisa Moore</t>
  </si>
  <si>
    <t>kwilliams@example.com</t>
  </si>
  <si>
    <t>East Misty</t>
  </si>
  <si>
    <t>4edd2a2a-6b69-44ae-8d22-af35b648be8a</t>
  </si>
  <si>
    <t>Randy Griffin</t>
  </si>
  <si>
    <t>davidanderson@example.org</t>
  </si>
  <si>
    <t>New Kathytown</t>
  </si>
  <si>
    <t>ceb557ac-8b22-4445-bfa7-0485dafc3805</t>
  </si>
  <si>
    <t>Stephen Young</t>
  </si>
  <si>
    <t>cchavez@example.org</t>
  </si>
  <si>
    <t>East Nicoleview</t>
  </si>
  <si>
    <t>3527bcee-d343-4f88-91f3-79b18ebb8208</t>
  </si>
  <si>
    <t>Charles Delgado</t>
  </si>
  <si>
    <t>thomasantonio@example.net</t>
  </si>
  <si>
    <t>Markland</t>
  </si>
  <si>
    <t>294d43ed-2da1-4fda-be65-6dcc6abdb05a</t>
  </si>
  <si>
    <t>Lisa Holt</t>
  </si>
  <si>
    <t>tammycurry@example.com</t>
  </si>
  <si>
    <t>North Kaylamouth</t>
  </si>
  <si>
    <t>c2294116-1152-4a73-91fc-dedd61022b56</t>
  </si>
  <si>
    <t>Joshua Carter</t>
  </si>
  <si>
    <t>davidvillarreal@example.com</t>
  </si>
  <si>
    <t>Warrenborough</t>
  </si>
  <si>
    <t>fab6ad91-bacf-4cfc-9245-1cc41bfb3b3d</t>
  </si>
  <si>
    <t>Victoria Webb</t>
  </si>
  <si>
    <t>ronald54@example.net</t>
  </si>
  <si>
    <t>Sarashire</t>
  </si>
  <si>
    <t>7e14c595-7f6b-462c-a1c1-6b96baabd9f2</t>
  </si>
  <si>
    <t>Sophia Hall</t>
  </si>
  <si>
    <t>tiffany01@example.org</t>
  </si>
  <si>
    <t>Garrettville</t>
  </si>
  <si>
    <t>ffbd9cdd-9d84-4303-8cb0-3fc53513a238</t>
  </si>
  <si>
    <t>Angel Bailey</t>
  </si>
  <si>
    <t>alexharris@example.com</t>
  </si>
  <si>
    <t>Kristyport</t>
  </si>
  <si>
    <t>0191d19d-c45c-4fbb-92ec-ac278ccc617e</t>
  </si>
  <si>
    <t>Gary Foster</t>
  </si>
  <si>
    <t>collierjames@example.com</t>
  </si>
  <si>
    <t>Hendrickston</t>
  </si>
  <si>
    <t>75eb0e8f-a090-460d-a7c7-655a7b434a72</t>
  </si>
  <si>
    <t>Kimberly Rogers</t>
  </si>
  <si>
    <t>dreilly@example.net</t>
  </si>
  <si>
    <t>Annettemouth</t>
  </si>
  <si>
    <t>af7c7d2b-93d0-44e4-b550-b07e04cabb38</t>
  </si>
  <si>
    <t>Thomas Flynn</t>
  </si>
  <si>
    <t>montesjuan@example.org</t>
  </si>
  <si>
    <t>Tonyaside</t>
  </si>
  <si>
    <t>2ff8107a-63ba-4d86-9b0e-70ad922bda48</t>
  </si>
  <si>
    <t>Sharon Walton</t>
  </si>
  <si>
    <t>jennifer46@example.org</t>
  </si>
  <si>
    <t>Wileystad</t>
  </si>
  <si>
    <t>866cfb2b-3754-416f-8d79-132cf362d408</t>
  </si>
  <si>
    <t>Brian Glover</t>
  </si>
  <si>
    <t>robinwallace@example.org</t>
  </si>
  <si>
    <t>Steinberg</t>
  </si>
  <si>
    <t>dfb68a5f-bb81-41f0-bbc4-d138ec737598</t>
  </si>
  <si>
    <t>Patricia Thomas</t>
  </si>
  <si>
    <t>shortsharon@example.net</t>
  </si>
  <si>
    <t>East Jenny</t>
  </si>
  <si>
    <t>1da76d69-85b8-44d4-9d64-3387b6b38fbc</t>
  </si>
  <si>
    <t>Timothy Mcdaniel</t>
  </si>
  <si>
    <t>cookpamela@example.org</t>
  </si>
  <si>
    <t>Andrewport</t>
  </si>
  <si>
    <t>314aabdd-3357-4b27-9225-374a35b8726c</t>
  </si>
  <si>
    <t>Joseph Mejia</t>
  </si>
  <si>
    <t>nelsoneric@example.org</t>
  </si>
  <si>
    <t>New Anitaville</t>
  </si>
  <si>
    <t>4563abbe-5188-4a26-8ca3-3a5459ae7302</t>
  </si>
  <si>
    <t>Michael Campbell</t>
  </si>
  <si>
    <t>georgecollins@example.com</t>
  </si>
  <si>
    <t>Williamstown</t>
  </si>
  <si>
    <t>6233960a-1b1e-46c3-8cea-af73aced4d55</t>
  </si>
  <si>
    <t>Jeffery White</t>
  </si>
  <si>
    <t>tjensen@example.com</t>
  </si>
  <si>
    <t>Lake Katherine</t>
  </si>
  <si>
    <t>c1785e77-ec3b-4258-b943-375e141b9098</t>
  </si>
  <si>
    <t>Laura Davis</t>
  </si>
  <si>
    <t>tdavis@example.net</t>
  </si>
  <si>
    <t>Ruizbury</t>
  </si>
  <si>
    <t>e9b14c76-420f-4eef-9def-eab9e54ca6ca</t>
  </si>
  <si>
    <t>Clifford Stark</t>
  </si>
  <si>
    <t>kristina57@example.com</t>
  </si>
  <si>
    <t>North Thomasstad</t>
  </si>
  <si>
    <t>c497d0a8-4842-44d5-abb9-a661d8842354</t>
  </si>
  <si>
    <t>Kenneth Romero</t>
  </si>
  <si>
    <t>yroth@example.org</t>
  </si>
  <si>
    <t>Angelaland</t>
  </si>
  <si>
    <t>972d5d57-669b-4896-b602-72ba8862036f</t>
  </si>
  <si>
    <t>Marc Kelley</t>
  </si>
  <si>
    <t>vreyes@example.org</t>
  </si>
  <si>
    <t>Muellerchester</t>
  </si>
  <si>
    <t>3c749c16-b1b2-45f8-8b66-1d1f579a7954</t>
  </si>
  <si>
    <t>Michael Stevenson</t>
  </si>
  <si>
    <t>mwilson@example.com</t>
  </si>
  <si>
    <t>Angelamouth</t>
  </si>
  <si>
    <t>9927839b-11d1-4e50-a7e2-189bf4b4c704</t>
  </si>
  <si>
    <t>Robert Wise</t>
  </si>
  <si>
    <t>pmurphy@example.net</t>
  </si>
  <si>
    <t>North Jeffberg</t>
  </si>
  <si>
    <t>cf51a203-a2d9-49ba-8146-ed52e73bc913</t>
  </si>
  <si>
    <t>Charles Hernandez</t>
  </si>
  <si>
    <t>peter97@example.org</t>
  </si>
  <si>
    <t>Lake Natalie</t>
  </si>
  <si>
    <t>4df6ff4f-adf7-42ff-a9c7-c13acb5a4d77</t>
  </si>
  <si>
    <t>Taylor Robbins</t>
  </si>
  <si>
    <t>veronica90@example.net</t>
  </si>
  <si>
    <t>Abbottport</t>
  </si>
  <si>
    <t>0d99c071-f7c8-435f-8c83-bc68e6ace59a</t>
  </si>
  <si>
    <t>Justin Irwin</t>
  </si>
  <si>
    <t>callahanmichelle@example.org</t>
  </si>
  <si>
    <t>Parkfurt</t>
  </si>
  <si>
    <t>61ae3f21-67f1-418b-a1fe-800ab636cc4c</t>
  </si>
  <si>
    <t>Daniel Thompson</t>
  </si>
  <si>
    <t>jacobcruz@example.com</t>
  </si>
  <si>
    <t>Mooreberg</t>
  </si>
  <si>
    <t>24dcea07-0405-4d2b-a5fc-d671125df206</t>
  </si>
  <si>
    <t>Katelyn Kim</t>
  </si>
  <si>
    <t>christophermay@example.com</t>
  </si>
  <si>
    <t>Englishchester</t>
  </si>
  <si>
    <t>8d532691-6c93-4f69-8269-041a74533044</t>
  </si>
  <si>
    <t>Janice Perez</t>
  </si>
  <si>
    <t>kjacobs@example.com</t>
  </si>
  <si>
    <t>Lake Walter</t>
  </si>
  <si>
    <t>0890f506-5df1-4f6f-938b-d3f88bd18d4b</t>
  </si>
  <si>
    <t>Laura Bush</t>
  </si>
  <si>
    <t>carpentersuzanne@example.org</t>
  </si>
  <si>
    <t>478817ec-c764-432e-8026-27d1fbd1b0c0</t>
  </si>
  <si>
    <t>Blake Wu</t>
  </si>
  <si>
    <t>sanchezcrystal@example.net</t>
  </si>
  <si>
    <t>Lake Cynthiashire</t>
  </si>
  <si>
    <t>88f7f097-57f2-445f-a751-5d4b0d829d52</t>
  </si>
  <si>
    <t>Julie Hunt</t>
  </si>
  <si>
    <t>vberry@example.com</t>
  </si>
  <si>
    <t>Susanport</t>
  </si>
  <si>
    <t>98feb4f3-ec40-495a-b1ee-df64090b23ed</t>
  </si>
  <si>
    <t>Monica Elliott</t>
  </si>
  <si>
    <t>sotobelinda@example.net</t>
  </si>
  <si>
    <t>Lake Veronicatown</t>
  </si>
  <si>
    <t>13ad3ead-816e-4f32-a077-5ce4151f62f9</t>
  </si>
  <si>
    <t>Diana Anderson</t>
  </si>
  <si>
    <t>joshua40@example.net</t>
  </si>
  <si>
    <t>New Gregshire</t>
  </si>
  <si>
    <t>cecea5d3-5ea9-49ef-b257-dcb6a8be6c80</t>
  </si>
  <si>
    <t>Richard Young</t>
  </si>
  <si>
    <t>laurenatkins@example.com</t>
  </si>
  <si>
    <t>East Caitlinberg</t>
  </si>
  <si>
    <t>c536d2ce-69b6-43b7-be5b-9fc9c0b4f6d6</t>
  </si>
  <si>
    <t>Matthew Barber</t>
  </si>
  <si>
    <t>jasonnavarro@example.com</t>
  </si>
  <si>
    <t>Lake Josephville</t>
  </si>
  <si>
    <t>4d266574-79ea-4621-a614-23a776c9aeb2</t>
  </si>
  <si>
    <t>Travis Nielsen</t>
  </si>
  <si>
    <t>noahthornton@example.com</t>
  </si>
  <si>
    <t>Dustinchester</t>
  </si>
  <si>
    <t>61cb0527-72e5-4892-8c1c-7204ed5e749b</t>
  </si>
  <si>
    <t>Tonya Vega</t>
  </si>
  <si>
    <t>davisamanda@example.com</t>
  </si>
  <si>
    <t>Bishopview</t>
  </si>
  <si>
    <t>415e3805-1928-4ae5-8d64-9aff445fdde1</t>
  </si>
  <si>
    <t>Jeanne Mejia</t>
  </si>
  <si>
    <t>jessicachapman@example.org</t>
  </si>
  <si>
    <t>Ericaburgh</t>
  </si>
  <si>
    <t>d4e99a65-022b-4e76-ac3c-be3402b53d3d</t>
  </si>
  <si>
    <t>Jason Fox</t>
  </si>
  <si>
    <t>ubell@example.com</t>
  </si>
  <si>
    <t>Jamestown</t>
  </si>
  <si>
    <t>a8174c85-9819-4749-b041-e4f70e8fd00b</t>
  </si>
  <si>
    <t>Claire Greene</t>
  </si>
  <si>
    <t>ericksondavid@example.net</t>
  </si>
  <si>
    <t>South Diana</t>
  </si>
  <si>
    <t>2f4cfefb-f798-48a2-8d9e-84ec90e9e294</t>
  </si>
  <si>
    <t>Melissa King</t>
  </si>
  <si>
    <t>eguerrero@example.net</t>
  </si>
  <si>
    <t>Livingstonview</t>
  </si>
  <si>
    <t>c516e394-aae6-487e-a744-aa30b1356d67</t>
  </si>
  <si>
    <t>Dawn Norman</t>
  </si>
  <si>
    <t>kimberly66@example.com</t>
  </si>
  <si>
    <t>West Stephanieview</t>
  </si>
  <si>
    <t>edb7d4e4-fabb-4609-bde1-7a8511c4194a</t>
  </si>
  <si>
    <t>James Brewer</t>
  </si>
  <si>
    <t>thomaskayla@example.org</t>
  </si>
  <si>
    <t>South Jenniferville</t>
  </si>
  <si>
    <t>40271514-ba40-462f-9243-a30112068ad6</t>
  </si>
  <si>
    <t>Alicia Jimenez</t>
  </si>
  <si>
    <t>fitzpatrickelizabeth@example.com</t>
  </si>
  <si>
    <t>f09e0302-b525-44d9-83f0-23fd00f2baa4</t>
  </si>
  <si>
    <t>Karen Powell</t>
  </si>
  <si>
    <t>fernandezaaron@example.net</t>
  </si>
  <si>
    <t>Martinezside</t>
  </si>
  <si>
    <t>4d862412-ae8c-497b-955c-4e185be2124f</t>
  </si>
  <si>
    <t>Mark Benjamin</t>
  </si>
  <si>
    <t>diazmelissa@example.com</t>
  </si>
  <si>
    <t>Port Steveport</t>
  </si>
  <si>
    <t>f7aeede8-0a11-4bac-8df2-1ad52d36db7e</t>
  </si>
  <si>
    <t>Connor Dominguez</t>
  </si>
  <si>
    <t>mccoymichael@example.org</t>
  </si>
  <si>
    <t>Mossberg</t>
  </si>
  <si>
    <t>97cb4585-ff12-4e28-b840-d136067e4b72</t>
  </si>
  <si>
    <t>James Sparks</t>
  </si>
  <si>
    <t>victor70@example.org</t>
  </si>
  <si>
    <t>Brianton</t>
  </si>
  <si>
    <t>aad53fb8-a762-459c-8e9e-592936308a60</t>
  </si>
  <si>
    <t>Teresa Berg</t>
  </si>
  <si>
    <t>joycehall@example.org</t>
  </si>
  <si>
    <t>Lake Donaldtown</t>
  </si>
  <si>
    <t>3e20718a-0bb9-48f6-9e4d-a214eb034c4e</t>
  </si>
  <si>
    <t>Bianca Jackson</t>
  </si>
  <si>
    <t>conwaylori@example.org</t>
  </si>
  <si>
    <t>Carrshire</t>
  </si>
  <si>
    <t>7f44cbca-1d3a-4131-9b38-8581d145bd7f</t>
  </si>
  <si>
    <t>ronaldcain@example.net</t>
  </si>
  <si>
    <t>Nguyenshire</t>
  </si>
  <si>
    <t>cb08b605-f6f6-4488-9620-15f05253b6f7</t>
  </si>
  <si>
    <t>Angel Thompson</t>
  </si>
  <si>
    <t>martinezdonald@example.com</t>
  </si>
  <si>
    <t>Lake Mitchell</t>
  </si>
  <si>
    <t>0a6b3e3d-94fd-4594-acf9-12453e5f7e23</t>
  </si>
  <si>
    <t>Richard Chen</t>
  </si>
  <si>
    <t>bstrickland@example.com</t>
  </si>
  <si>
    <t>North Adrianland</t>
  </si>
  <si>
    <t>6a8d8a70-48a2-4172-a30c-dee297feb937</t>
  </si>
  <si>
    <t>Rebecca Alvarez</t>
  </si>
  <si>
    <t>jamiebowman@example.net</t>
  </si>
  <si>
    <t>Jenkinsburgh</t>
  </si>
  <si>
    <t>b79a566b-2e14-42be-98a5-47b209a18b34</t>
  </si>
  <si>
    <t>Dr. Mark Patton MD</t>
  </si>
  <si>
    <t>grantjames@example.net</t>
  </si>
  <si>
    <t>New Michaelside</t>
  </si>
  <si>
    <t>a8c9aa31-a05f-45e6-8534-6e4176d6dc39</t>
  </si>
  <si>
    <t>Anthony Rodriguez</t>
  </si>
  <si>
    <t>ginaschmitt@example.com</t>
  </si>
  <si>
    <t>Thompsonton</t>
  </si>
  <si>
    <t>6f46a41f-35a7-4c9b-88f9-fd0d5d3bc1d3</t>
  </si>
  <si>
    <t>Luis Wu</t>
  </si>
  <si>
    <t>vwilliams@example.org</t>
  </si>
  <si>
    <t>East Kristen</t>
  </si>
  <si>
    <t>3c3c9c08-e523-48a9-9223-d9061db67101</t>
  </si>
  <si>
    <t>Leslie Nguyen</t>
  </si>
  <si>
    <t>julievillanueva@example.org</t>
  </si>
  <si>
    <t>West Jeremybury</t>
  </si>
  <si>
    <t>e43081aa-6022-43ff-b330-4e33deb0de7d</t>
  </si>
  <si>
    <t>John Washington</t>
  </si>
  <si>
    <t>nthomas@example.com</t>
  </si>
  <si>
    <t>South Nathaniel</t>
  </si>
  <si>
    <t>f9be07f3-5bcc-40fc-a1cc-22d831b42308</t>
  </si>
  <si>
    <t>George Johnson</t>
  </si>
  <si>
    <t>ramirezdaniel@example.com</t>
  </si>
  <si>
    <t>Barnesmouth</t>
  </si>
  <si>
    <t>ca1fbff2-2823-442c-9a87-e3574b8fb475</t>
  </si>
  <si>
    <t>Tiffany Whitehead</t>
  </si>
  <si>
    <t>christophervincent@example.com</t>
  </si>
  <si>
    <t>New Thomas</t>
  </si>
  <si>
    <t>bc7637a0-6d98-4416-bae2-719803b68657</t>
  </si>
  <si>
    <t>Danielle Hamilton</t>
  </si>
  <si>
    <t>patriciavargas@example.org</t>
  </si>
  <si>
    <t>South Tinaton</t>
  </si>
  <si>
    <t>089b5b49-8114-4252-84c3-6368bbc51a50</t>
  </si>
  <si>
    <t>James Pacheco</t>
  </si>
  <si>
    <t>chavezjohn@example.net</t>
  </si>
  <si>
    <t>Lake Jessicaborough</t>
  </si>
  <si>
    <t>ffbb4bcc-a5cb-4f6f-bd33-31644bb8ebe2</t>
  </si>
  <si>
    <t>John Torres</t>
  </si>
  <si>
    <t>vhodge@example.net</t>
  </si>
  <si>
    <t>South Stevenberg</t>
  </si>
  <si>
    <t>df1e04cb-ca34-4e3c-af58-9a8167c5b29b</t>
  </si>
  <si>
    <t>John Schultz</t>
  </si>
  <si>
    <t>cruzhannah@example.net</t>
  </si>
  <si>
    <t>West Ronaldview</t>
  </si>
  <si>
    <t>cb62f5b6-9342-4b4f-8add-06f99ccce19f</t>
  </si>
  <si>
    <t>Michael Oliver</t>
  </si>
  <si>
    <t>jill08@example.net</t>
  </si>
  <si>
    <t>Pamelaville</t>
  </si>
  <si>
    <t>5d96120d-0a76-4d91-9e7f-87a777215daa</t>
  </si>
  <si>
    <t>Matthew Bush</t>
  </si>
  <si>
    <t>devonrogers@example.net</t>
  </si>
  <si>
    <t>Lake Timothyshire</t>
  </si>
  <si>
    <t>beb96a4a-c0cf-4a73-b5b5-0ec5b3ed8f33</t>
  </si>
  <si>
    <t>Erica Hurst</t>
  </si>
  <si>
    <t>eramirez@example.com</t>
  </si>
  <si>
    <t>Shaunhaven</t>
  </si>
  <si>
    <t>882ae449-b5b7-4c24-b85c-a87b1f69e2b1</t>
  </si>
  <si>
    <t>Kim Carter</t>
  </si>
  <si>
    <t>lauren13@example.com</t>
  </si>
  <si>
    <t>North Peterburgh</t>
  </si>
  <si>
    <t>2a2e1e6a-1bff-46f4-93b2-d1abf4e580aa</t>
  </si>
  <si>
    <t>Michael Crawford</t>
  </si>
  <si>
    <t>abigailburton@example.com</t>
  </si>
  <si>
    <t>Montesside</t>
  </si>
  <si>
    <t>71a0cff8-6b8d-4340-98c1-58e27951d52b</t>
  </si>
  <si>
    <t>Alison Lopez</t>
  </si>
  <si>
    <t>wigginsjesse@example.net</t>
  </si>
  <si>
    <t>Robertmouth</t>
  </si>
  <si>
    <t>97e642d6-7c74-4895-9388-d128c96d525e</t>
  </si>
  <si>
    <t>Kerri Kelley</t>
  </si>
  <si>
    <t>itorres@example.com</t>
  </si>
  <si>
    <t>Port Jordan</t>
  </si>
  <si>
    <t>d8739636-c50e-4194-89c3-f48bf8815f18</t>
  </si>
  <si>
    <t>Harry Bryant</t>
  </si>
  <si>
    <t>christinemartin@example.net</t>
  </si>
  <si>
    <t>Ianburgh</t>
  </si>
  <si>
    <t>cb618d75-aa96-4dfb-a79b-265ab15f3994</t>
  </si>
  <si>
    <t>David Williams</t>
  </si>
  <si>
    <t>autumn74@example.com</t>
  </si>
  <si>
    <t>East Anna</t>
  </si>
  <si>
    <t>25dfac07-5806-4bae-ba5f-afdb512339fa</t>
  </si>
  <si>
    <t>Joshua Martin</t>
  </si>
  <si>
    <t>david06@example.com</t>
  </si>
  <si>
    <t>South Sarah</t>
  </si>
  <si>
    <t>f9c0fd4d-8bd0-4267-bd0e-01cef85bc2d3</t>
  </si>
  <si>
    <t>Maria Phillips</t>
  </si>
  <si>
    <t>tara92@example.net</t>
  </si>
  <si>
    <t>Morganville</t>
  </si>
  <si>
    <t>ad91f456-23b1-4ebd-8a42-be3fe671d582</t>
  </si>
  <si>
    <t>Elizabeth Morales</t>
  </si>
  <si>
    <t>seandavis@example.org</t>
  </si>
  <si>
    <t>New Alicia</t>
  </si>
  <si>
    <t>05c5bf8d-321a-4c3f-8726-3c24c4605896</t>
  </si>
  <si>
    <t>Samuel Rhodes</t>
  </si>
  <si>
    <t>daughertypreston@example.com</t>
  </si>
  <si>
    <t>Carriehaven</t>
  </si>
  <si>
    <t>65c65c7b-5c6e-4f5a-aab1-33bae88ffab5</t>
  </si>
  <si>
    <t>Scott Wood</t>
  </si>
  <si>
    <t>alexander55@example.com</t>
  </si>
  <si>
    <t>Sawyerland</t>
  </si>
  <si>
    <t>fe1ad905-bdd4-41f2-b1b8-6ce0e3472e25</t>
  </si>
  <si>
    <t>Jeremy Martin</t>
  </si>
  <si>
    <t>achandler@example.org</t>
  </si>
  <si>
    <t>East Jaredfort</t>
  </si>
  <si>
    <t>10ecf6ae-55dd-4f38-bc94-54ae867a211a</t>
  </si>
  <si>
    <t>Leslie Bennett</t>
  </si>
  <si>
    <t>ortizrobin@example.com</t>
  </si>
  <si>
    <t>New Steven</t>
  </si>
  <si>
    <t>2f9e1ddb-3302-4b32-a30d-a680ea350f17</t>
  </si>
  <si>
    <t>Donna Henry</t>
  </si>
  <si>
    <t>mary47@example.net</t>
  </si>
  <si>
    <t>Walkertown</t>
  </si>
  <si>
    <t>d590f435-a3fb-4d0b-b4be-28b44cd7e6f7</t>
  </si>
  <si>
    <t>Becky Wade</t>
  </si>
  <si>
    <t>robert73@example.org</t>
  </si>
  <si>
    <t>Port Joshualand</t>
  </si>
  <si>
    <t>90c97f00-7b01-4fdd-94c0-b9e05c9c4570</t>
  </si>
  <si>
    <t>David Jennings</t>
  </si>
  <si>
    <t>brooksjessica@example.org</t>
  </si>
  <si>
    <t>Franciscoton</t>
  </si>
  <si>
    <t>22aff503-b17a-4f6d-a0d9-66707606fa34</t>
  </si>
  <si>
    <t>Anthony Ward</t>
  </si>
  <si>
    <t>brandon48@example.net</t>
  </si>
  <si>
    <t>New Jamesburgh</t>
  </si>
  <si>
    <t>8b30bb4c-2ac9-4b60-80ac-430a99487f82</t>
  </si>
  <si>
    <t>Eugene Kirk</t>
  </si>
  <si>
    <t>joseph51@example.net</t>
  </si>
  <si>
    <t>Madelinetown</t>
  </si>
  <si>
    <t>7c2257a0-c75f-4368-9f7d-dbb1480afe9f</t>
  </si>
  <si>
    <t>Thomas Martin</t>
  </si>
  <si>
    <t>ericwalker@example.org</t>
  </si>
  <si>
    <t>South Stevenland</t>
  </si>
  <si>
    <t>7ac1b4f9-0472-49f6-ac64-94e021986e3c</t>
  </si>
  <si>
    <t>Michael Taylor</t>
  </si>
  <si>
    <t>mpreston@example.net</t>
  </si>
  <si>
    <t>Geraldport</t>
  </si>
  <si>
    <t>20f36e92-38ec-41aa-9e5c-5da8d087edcb</t>
  </si>
  <si>
    <t>Brenda Perez</t>
  </si>
  <si>
    <t>jasonzavala@example.com</t>
  </si>
  <si>
    <t>North Andrewfort</t>
  </si>
  <si>
    <t>08651a6e-1b99-4b83-b244-0f070ae263e0</t>
  </si>
  <si>
    <t>Kayla Brown</t>
  </si>
  <si>
    <t>kerrbradley@example.com</t>
  </si>
  <si>
    <t>Port Colinville</t>
  </si>
  <si>
    <t>3334cd07-e6b3-4561-966d-273534952c00</t>
  </si>
  <si>
    <t>Gregory Davis</t>
  </si>
  <si>
    <t>stacy55@example.org</t>
  </si>
  <si>
    <t>8761f9da-0394-49c1-8363-f61f94009191</t>
  </si>
  <si>
    <t>Corey Campbell</t>
  </si>
  <si>
    <t>beltrancorey@example.org</t>
  </si>
  <si>
    <t>Richardsonshire</t>
  </si>
  <si>
    <t>2e4c16e2-1b79-4e6b-b52e-f4a6ac6c2e1b</t>
  </si>
  <si>
    <t>Vicki Coleman</t>
  </si>
  <si>
    <t>rickjuarez@example.com</t>
  </si>
  <si>
    <t>South Danielberg</t>
  </si>
  <si>
    <t>8ea035f0-49cc-453f-b469-3ec45c7ae8ef</t>
  </si>
  <si>
    <t>Angela Snyder</t>
  </si>
  <si>
    <t>mcampbell@example.net</t>
  </si>
  <si>
    <t>Gloriamouth</t>
  </si>
  <si>
    <t>daf93e99-fc26-4da6-8a64-0fc16843a5c3</t>
  </si>
  <si>
    <t>Scott Jacobson</t>
  </si>
  <si>
    <t>xcrosby@example.org</t>
  </si>
  <si>
    <t>Lake Travisville</t>
  </si>
  <si>
    <t>15c2f297-ad30-43ce-a896-9e7085cd3384</t>
  </si>
  <si>
    <t>James Neal</t>
  </si>
  <si>
    <t>figueroapatricia@example.org</t>
  </si>
  <si>
    <t>West Theresamouth</t>
  </si>
  <si>
    <t>1f6d5768-677f-4c73-bd9b-faf3d8125123</t>
  </si>
  <si>
    <t>Jeff Porter</t>
  </si>
  <si>
    <t>katelyn65@example.com</t>
  </si>
  <si>
    <t>Archerhaven</t>
  </si>
  <si>
    <t>1f47d902-1ba8-4a91-b462-f144c49b9e62</t>
  </si>
  <si>
    <t>Jonathan Fuller</t>
  </si>
  <si>
    <t>anthonyrojas@example.org</t>
  </si>
  <si>
    <t>Gregoryburgh</t>
  </si>
  <si>
    <t>4d8131f5-2719-4fdb-93b3-618bade05648</t>
  </si>
  <si>
    <t>Anne Jones</t>
  </si>
  <si>
    <t>msparks@example.com</t>
  </si>
  <si>
    <t>Henryview</t>
  </si>
  <si>
    <t>8bef4a76-8a60-4b92-9c13-7c04cf3a2f8d</t>
  </si>
  <si>
    <t>Phillip Ewing</t>
  </si>
  <si>
    <t>reyesleonard@example.com</t>
  </si>
  <si>
    <t>Stevenston</t>
  </si>
  <si>
    <t>4d945434-c785-4c05-9c40-9942a8cf2936</t>
  </si>
  <si>
    <t>Carly Jordan</t>
  </si>
  <si>
    <t>jennifer71@example.net</t>
  </si>
  <si>
    <t>Kellerside</t>
  </si>
  <si>
    <t>2803feb5-dab6-473d-8fef-f87b79d54e9f</t>
  </si>
  <si>
    <t>Jenna Simpson</t>
  </si>
  <si>
    <t>wjensen@example.com</t>
  </si>
  <si>
    <t>Bryanshire</t>
  </si>
  <si>
    <t>cf3ee4aa-594f-4d27-9dcd-0d40d6415102</t>
  </si>
  <si>
    <t>Alyssa Vance</t>
  </si>
  <si>
    <t>oscar65@example.com</t>
  </si>
  <si>
    <t>Bellbury</t>
  </si>
  <si>
    <t>15bebdd0-97b0-47ce-8fe5-c13ba5e8c198</t>
  </si>
  <si>
    <t>Ana Torres</t>
  </si>
  <si>
    <t>geoffrey85@example.org</t>
  </si>
  <si>
    <t>Barrettchester</t>
  </si>
  <si>
    <t>05391557-4441-42a5-abd1-f826e6c2cbb7</t>
  </si>
  <si>
    <t>Leah Odom</t>
  </si>
  <si>
    <t>uhudson@example.net</t>
  </si>
  <si>
    <t>Port Tracyborough</t>
  </si>
  <si>
    <t>aad9e93d-c3d0-4de3-8fbb-a84a80b57013</t>
  </si>
  <si>
    <t>Lucas Cox</t>
  </si>
  <si>
    <t>oharris@example.org</t>
  </si>
  <si>
    <t>West Joseph</t>
  </si>
  <si>
    <t>39d3a9cf-cdfa-46af-a6eb-43b092d2408e</t>
  </si>
  <si>
    <t>Tina Robbins</t>
  </si>
  <si>
    <t>vargasjoshua@example.net</t>
  </si>
  <si>
    <t>Simmonsstad</t>
  </si>
  <si>
    <t>81300e68-4d45-4885-92e0-8e57a6cb1dda</t>
  </si>
  <si>
    <t>Jessica Fernandez</t>
  </si>
  <si>
    <t>robertking@example.net</t>
  </si>
  <si>
    <t>Powersside</t>
  </si>
  <si>
    <t>84274378-b40d-4aef-a0ba-614204c32fed</t>
  </si>
  <si>
    <t>Laura Lewis</t>
  </si>
  <si>
    <t>oadams@example.net</t>
  </si>
  <si>
    <t>Michaelton</t>
  </si>
  <si>
    <t>3d8925a9-25d2-47d0-b665-87075d411ac5</t>
  </si>
  <si>
    <t>Michael Evans</t>
  </si>
  <si>
    <t>ejenkins@example.net</t>
  </si>
  <si>
    <t>Port Robert</t>
  </si>
  <si>
    <t>afd5b90b-41a6-4c90-a91c-0da1a5630d3a</t>
  </si>
  <si>
    <t>Jennifer Wilson</t>
  </si>
  <si>
    <t>anthonyrobles@example.com</t>
  </si>
  <si>
    <t>Washingtonchester</t>
  </si>
  <si>
    <t>28cbb7ca-33b5-4667-8979-13a0e7d90c1b</t>
  </si>
  <si>
    <t>Allen Clarke</t>
  </si>
  <si>
    <t>donna20@example.net</t>
  </si>
  <si>
    <t>Caseyton</t>
  </si>
  <si>
    <t>4c485cfc-9a02-40da-905c-1021157c6813</t>
  </si>
  <si>
    <t>Stephanie Russell</t>
  </si>
  <si>
    <t>emily16@example.net</t>
  </si>
  <si>
    <t>East Daniel</t>
  </si>
  <si>
    <t>aa0a2259-859f-42bb-9ee2-6f39eed4db89</t>
  </si>
  <si>
    <t>Tiffany Huynh</t>
  </si>
  <si>
    <t>tyler13@example.net</t>
  </si>
  <si>
    <t>Port Lindsaymouth</t>
  </si>
  <si>
    <t>bf957403-ce4b-42bb-a3d3-ce8ebcbb859a</t>
  </si>
  <si>
    <t>Taylor Robinson</t>
  </si>
  <si>
    <t>thompsontara@example.com</t>
  </si>
  <si>
    <t>Kingshire</t>
  </si>
  <si>
    <t>f2deb798-b31a-45b5-9fec-aa6e88917cf5</t>
  </si>
  <si>
    <t>Joshua Wells</t>
  </si>
  <si>
    <t>sylviasuarez@example.org</t>
  </si>
  <si>
    <t>Thomasstad</t>
  </si>
  <si>
    <t>e7bd1db7-f780-4afc-a538-c6a705651e80</t>
  </si>
  <si>
    <t>Sarah Bates</t>
  </si>
  <si>
    <t>vazquezkristina@example.org</t>
  </si>
  <si>
    <t>Angelaport</t>
  </si>
  <si>
    <t>cfefa2a2-e735-4db2-9ce4-124bb35b9f78</t>
  </si>
  <si>
    <t>Kimberly Young</t>
  </si>
  <si>
    <t>zprice@example.com</t>
  </si>
  <si>
    <t>Christopherbury</t>
  </si>
  <si>
    <t>ea77d1d6-2904-46d6-a3e7-35abdc02bc29</t>
  </si>
  <si>
    <t>Evan Burnett</t>
  </si>
  <si>
    <t>rmccormick@example.org</t>
  </si>
  <si>
    <t>Ruizchester</t>
  </si>
  <si>
    <t>e0736c70-6c20-4d89-b7a6-9c32552d4865</t>
  </si>
  <si>
    <t>Ashlee Martin</t>
  </si>
  <si>
    <t>william56@example.net</t>
  </si>
  <si>
    <t>Shawntown</t>
  </si>
  <si>
    <t>a151ed02-2f09-4f4d-a43f-683aa43101e4</t>
  </si>
  <si>
    <t>Martin Smith</t>
  </si>
  <si>
    <t>courtneyedwards@example.org</t>
  </si>
  <si>
    <t>East Johnberg</t>
  </si>
  <si>
    <t>f07db671-caea-4ae5-a90a-7b80af8d888d</t>
  </si>
  <si>
    <t>John Moss</t>
  </si>
  <si>
    <t>glenn95@example.com</t>
  </si>
  <si>
    <t>North Robert</t>
  </si>
  <si>
    <t>d5ad86bc-f1db-4ad8-a098-0b94e05b1892</t>
  </si>
  <si>
    <t>Courtney Vaughan</t>
  </si>
  <si>
    <t>rebeccamccann@example.org</t>
  </si>
  <si>
    <t>Jacquelineburgh</t>
  </si>
  <si>
    <t>4299b351-99b3-468d-adcc-9c609e35836f</t>
  </si>
  <si>
    <t>Tyler Jackson</t>
  </si>
  <si>
    <t>smithalicia@example.com</t>
  </si>
  <si>
    <t>Wilsonborough</t>
  </si>
  <si>
    <t>4425dea7-c839-44d7-903b-cbfcdca7e284</t>
  </si>
  <si>
    <t>Johnny Anderson</t>
  </si>
  <si>
    <t>carolcarney@example.com</t>
  </si>
  <si>
    <t>South Henry</t>
  </si>
  <si>
    <t>43054a31-f9e3-4905-8a4a-15ea075dacd4</t>
  </si>
  <si>
    <t>Jerry Wright</t>
  </si>
  <si>
    <t>emiller@example.org</t>
  </si>
  <si>
    <t>Terrifurt</t>
  </si>
  <si>
    <t>6c5ccba7-b55d-4fc1-a22c-c212b69d2f48</t>
  </si>
  <si>
    <t>Dawn Davis</t>
  </si>
  <si>
    <t>williamssarah@example.com</t>
  </si>
  <si>
    <t>Wendyton</t>
  </si>
  <si>
    <t>4d711f28-6185-41ab-9ea1-e6178129aa0c</t>
  </si>
  <si>
    <t>Megan Anderson</t>
  </si>
  <si>
    <t>carpenterjorge@example.net</t>
  </si>
  <si>
    <t>Conradmouth</t>
  </si>
  <si>
    <t>6ed47a6d-87c9-4aac-b5d3-4f2f513bb65c</t>
  </si>
  <si>
    <t>Bruce Williams</t>
  </si>
  <si>
    <t>victormcpherson@example.com</t>
  </si>
  <si>
    <t>Saraport</t>
  </si>
  <si>
    <t>c2f5da5f-d45f-44db-9ce9-15444362262d</t>
  </si>
  <si>
    <t>Kelly Graham</t>
  </si>
  <si>
    <t>leslievang@example.org</t>
  </si>
  <si>
    <t>Brownberg</t>
  </si>
  <si>
    <t>429e09bd-7862-446c-892e-44b72ee25989</t>
  </si>
  <si>
    <t>John Wilson</t>
  </si>
  <si>
    <t>Ellisville</t>
  </si>
  <si>
    <t>597faaf0-1fa7-4ddf-a5e6-d919ddebcd5c</t>
  </si>
  <si>
    <t>Sean White</t>
  </si>
  <si>
    <t>karencarson@example.net</t>
  </si>
  <si>
    <t>New Whitney</t>
  </si>
  <si>
    <t>6a9a6f4b-2e39-429a-921f-266fc4502052</t>
  </si>
  <si>
    <t>Danielle Jimenez</t>
  </si>
  <si>
    <t>clayanthony@example.net</t>
  </si>
  <si>
    <t>South Nathanielville</t>
  </si>
  <si>
    <t>75d1d776-14c0-4f6d-8764-51d3275dd459</t>
  </si>
  <si>
    <t>Mary Gibson</t>
  </si>
  <si>
    <t>brooke05@example.org</t>
  </si>
  <si>
    <t>a4c5dae5-cd32-4712-8c76-7092dcffd7b6</t>
  </si>
  <si>
    <t>Robert Manning</t>
  </si>
  <si>
    <t>qdavis@example.org</t>
  </si>
  <si>
    <t>Port Michelle</t>
  </si>
  <si>
    <t>6374ed14-29b6-4b14-b54e-15ecda33562c</t>
  </si>
  <si>
    <t>Dominique Goodwin</t>
  </si>
  <si>
    <t>davidhenry@example.com</t>
  </si>
  <si>
    <t>Rebeccaberg</t>
  </si>
  <si>
    <t>833d3df1-5e11-4680-9501-6ada189ac35d</t>
  </si>
  <si>
    <t>Jeremy Hughes</t>
  </si>
  <si>
    <t>anna61@example.com</t>
  </si>
  <si>
    <t>Christinachester</t>
  </si>
  <si>
    <t>577c9717-836a-4887-8a5a-269817cb67b8</t>
  </si>
  <si>
    <t>Megan Holland</t>
  </si>
  <si>
    <t>sarahrose@example.net</t>
  </si>
  <si>
    <t>West Taylorland</t>
  </si>
  <si>
    <t>fbf3a106-260b-43e0-8ce6-929f7a44bd05</t>
  </si>
  <si>
    <t>Steven Skinner</t>
  </si>
  <si>
    <t>dphillips@example.net</t>
  </si>
  <si>
    <t>North Williamhaven</t>
  </si>
  <si>
    <t>b8663c7c-a92d-4f4f-b6f3-ba5018302082</t>
  </si>
  <si>
    <t>Dawn Scott</t>
  </si>
  <si>
    <t>mackallen@example.net</t>
  </si>
  <si>
    <t>Whiteburgh</t>
  </si>
  <si>
    <t>e07309de-6a8f-4654-9552-87c70b961346</t>
  </si>
  <si>
    <t>Emily Ramsey</t>
  </si>
  <si>
    <t>qhanson@example.com</t>
  </si>
  <si>
    <t>East Jacob</t>
  </si>
  <si>
    <t>ac648459-df22-467d-8262-a48c9aa33580</t>
  </si>
  <si>
    <t>Joseph Smith</t>
  </si>
  <si>
    <t>smithdiana@example.com</t>
  </si>
  <si>
    <t>Meltonfort</t>
  </si>
  <si>
    <t>5c58b8ba-9de2-4d3f-b952-f1e8d029733c</t>
  </si>
  <si>
    <t>Tracey Leonard</t>
  </si>
  <si>
    <t>christopher20@example.org</t>
  </si>
  <si>
    <t>Port Allenborough</t>
  </si>
  <si>
    <t>2528d32d-a60c-4bed-bb2a-7f1035901039</t>
  </si>
  <si>
    <t>Jessica Garrett</t>
  </si>
  <si>
    <t>christophercarrillo@example.org</t>
  </si>
  <si>
    <t>Hendersonville</t>
  </si>
  <si>
    <t>71fcf2e6-b3dd-4820-bd20-c36a270524cb</t>
  </si>
  <si>
    <t>Kaitlyn Heath</t>
  </si>
  <si>
    <t>jameshudson@example.com</t>
  </si>
  <si>
    <t>West Alanchester</t>
  </si>
  <si>
    <t>9423251e-bcb1-4a00-bee6-67ded93eea4d</t>
  </si>
  <si>
    <t>Kristen Roberts</t>
  </si>
  <si>
    <t>gross@example.net</t>
  </si>
  <si>
    <t>Hallton</t>
  </si>
  <si>
    <t>8da22a39-50db-4e34-938f-2b906c087d6c</t>
  </si>
  <si>
    <t>Steven Butler</t>
  </si>
  <si>
    <t>nwilson@example.net</t>
  </si>
  <si>
    <t>Shanechester</t>
  </si>
  <si>
    <t>78202426-3134-4ab8-b9e8-d78149bb1313</t>
  </si>
  <si>
    <t>David Robinson</t>
  </si>
  <si>
    <t>sandra72@example.com</t>
  </si>
  <si>
    <t>Moyerstad</t>
  </si>
  <si>
    <t>297a8503-d833-43c3-b88f-a199ccbcbf4b</t>
  </si>
  <si>
    <t>Diane Curry</t>
  </si>
  <si>
    <t>manderson@example.org</t>
  </si>
  <si>
    <t>Garciachester</t>
  </si>
  <si>
    <t>359d65ae-3c16-49c2-8dbc-217c7e64c44f</t>
  </si>
  <si>
    <t>Yvonne Howard</t>
  </si>
  <si>
    <t>michael22@example.net</t>
  </si>
  <si>
    <t>Port Brycechester</t>
  </si>
  <si>
    <t>395e54f0-8fde-442a-9ee5-69303a085f6a</t>
  </si>
  <si>
    <t>Dr. Richard Hammond</t>
  </si>
  <si>
    <t>paula89@example.net</t>
  </si>
  <si>
    <t>Lake Brentmouth</t>
  </si>
  <si>
    <t>1c65f6bd-c179-4596-9772-e63ef6700a62</t>
  </si>
  <si>
    <t>Rachael Lynch</t>
  </si>
  <si>
    <t>colonbobby@example.org</t>
  </si>
  <si>
    <t>Lake David</t>
  </si>
  <si>
    <t>4ac8927e-ba75-4921-a833-48ea5c94563a</t>
  </si>
  <si>
    <t>Pamela Jimenez</t>
  </si>
  <si>
    <t>mooremichael@example.org</t>
  </si>
  <si>
    <t>Port Jameschester</t>
  </si>
  <si>
    <t>cf242413-d5b6-4438-becd-088801afb939</t>
  </si>
  <si>
    <t>Dustin Jackson</t>
  </si>
  <si>
    <t>nathan65@example.net</t>
  </si>
  <si>
    <t>East Karen</t>
  </si>
  <si>
    <t>cd40b648-2353-48a6-ba6a-22d9c986f893</t>
  </si>
  <si>
    <t>Thomas Villanueva</t>
  </si>
  <si>
    <t>sherry72@example.org</t>
  </si>
  <si>
    <t>North Matthewfurt</t>
  </si>
  <si>
    <t>64ad1905-0fbc-4377-af1f-5c6a2a112eab</t>
  </si>
  <si>
    <t>Mary May</t>
  </si>
  <si>
    <t>levinetina@example.net</t>
  </si>
  <si>
    <t>Robertside</t>
  </si>
  <si>
    <t>e8c35a79-504e-44ac-be21-6c79b8b791b0</t>
  </si>
  <si>
    <t>Ronald Mccullough</t>
  </si>
  <si>
    <t>isabellagriffin@example.org</t>
  </si>
  <si>
    <t>Terryfurt</t>
  </si>
  <si>
    <t>0976e09f-1593-4f42-8d31-29b3e1878e93</t>
  </si>
  <si>
    <t>Jean Higgins</t>
  </si>
  <si>
    <t>abigailfernandez@example.org</t>
  </si>
  <si>
    <t>New Andreahaven</t>
  </si>
  <si>
    <t>0723e11e-05fe-47bc-a8f7-8d49a2bc491e</t>
  </si>
  <si>
    <t>Kimberly Green</t>
  </si>
  <si>
    <t>jessica81@example.net</t>
  </si>
  <si>
    <t>Port Nathanhaven</t>
  </si>
  <si>
    <t>f0fbdb65-a6a5-490a-81ad-e98a0c3838a5</t>
  </si>
  <si>
    <t>Edward Doyle</t>
  </si>
  <si>
    <t>pmorgan@example.net</t>
  </si>
  <si>
    <t>West Kevin</t>
  </si>
  <si>
    <t>ac249f30-92a0-4677-b700-b3c5d0a90840</t>
  </si>
  <si>
    <t>James Mclaughlin</t>
  </si>
  <si>
    <t>murphybrandi@example.com</t>
  </si>
  <si>
    <t>6cc56071-0feb-4cad-979d-9ae314fa7d50</t>
  </si>
  <si>
    <t>Karen Griffin</t>
  </si>
  <si>
    <t>erica69@example.net</t>
  </si>
  <si>
    <t>Wigginsshire</t>
  </si>
  <si>
    <t>b063796a-70a9-4477-bf1b-654d6c65659d</t>
  </si>
  <si>
    <t>Katherine Mcpherson</t>
  </si>
  <si>
    <t>drewmartinez@example.net</t>
  </si>
  <si>
    <t>Andersonhaven</t>
  </si>
  <si>
    <t>7497375c-366f-4ddd-b1c8-d50a1e390f21</t>
  </si>
  <si>
    <t>Paul Raymond</t>
  </si>
  <si>
    <t>sandra19@example.com</t>
  </si>
  <si>
    <t>North Mikeport</t>
  </si>
  <si>
    <t>4e0f89b9-5f18-4c02-9e24-5a97273ef6f4</t>
  </si>
  <si>
    <t>Elizabeth Tucker PhD</t>
  </si>
  <si>
    <t>kristenfisher@example.com</t>
  </si>
  <si>
    <t>Jasonfort</t>
  </si>
  <si>
    <t>ded44617-114b-48ca-9941-0ea38c2b678e</t>
  </si>
  <si>
    <t>John Collins</t>
  </si>
  <si>
    <t>ymccullough@example.com</t>
  </si>
  <si>
    <t>Davenportberg</t>
  </si>
  <si>
    <t>c2fd6177-75ff-499a-a2ef-0f5381383447</t>
  </si>
  <si>
    <t>Jerry Cline</t>
  </si>
  <si>
    <t>christopher99@example.com</t>
  </si>
  <si>
    <t>Hallfurt</t>
  </si>
  <si>
    <t>e3d9de7f-aba2-4511-b544-b28c0bbad72a</t>
  </si>
  <si>
    <t>Donald Davis</t>
  </si>
  <si>
    <t>jasminearmstrong@example.net</t>
  </si>
  <si>
    <t>Annville</t>
  </si>
  <si>
    <t>9e63638c-f485-4944-b142-e0c715cc861a</t>
  </si>
  <si>
    <t>Nina Bernard</t>
  </si>
  <si>
    <t>karenshaw@example.org</t>
  </si>
  <si>
    <t>Lake Sharonburgh</t>
  </si>
  <si>
    <t>3ecb1bd6-34af-42e1-8968-e8ee4663f1a1</t>
  </si>
  <si>
    <t>Sara Riley</t>
  </si>
  <si>
    <t>romancatherine@example.com</t>
  </si>
  <si>
    <t>South Michelletown</t>
  </si>
  <si>
    <t>dc11eb13-0628-4878-aa39-46072e35c5c8</t>
  </si>
  <si>
    <t>Janet Davis</t>
  </si>
  <si>
    <t>weaverjustin@example.org</t>
  </si>
  <si>
    <t>Kaylaberg</t>
  </si>
  <si>
    <t>0f14f86c-2b50-4ad7-adb9-4a81684344a1</t>
  </si>
  <si>
    <t>Erika Johnson</t>
  </si>
  <si>
    <t>evanscorey@example.org</t>
  </si>
  <si>
    <t>Orozcoview</t>
  </si>
  <si>
    <t>0d47e26d-1ef7-452e-a645-bb00d3e6dc21</t>
  </si>
  <si>
    <t>Paul Willis</t>
  </si>
  <si>
    <t>gromero@example.com</t>
  </si>
  <si>
    <t>West Brucemouth</t>
  </si>
  <si>
    <t>68518341-0766-499f-bbf2-aa0610c1de9c</t>
  </si>
  <si>
    <t>Susan Smith</t>
  </si>
  <si>
    <t>sanchezangela@example.org</t>
  </si>
  <si>
    <t>Ashleymouth</t>
  </si>
  <si>
    <t>c86aed73-3415-4076-801c-5617a2c3b917</t>
  </si>
  <si>
    <t>Jacqueline Galloway</t>
  </si>
  <si>
    <t>amandahenderson@example.net</t>
  </si>
  <si>
    <t>f8da5a79-a72e-4d5f-8a0c-408d9ee827fa</t>
  </si>
  <si>
    <t>Antonio Weeks</t>
  </si>
  <si>
    <t>carla65@example.net</t>
  </si>
  <si>
    <t>90261d4c-88ba-435e-bd3b-17eb29529420</t>
  </si>
  <si>
    <t>Brandon Hale</t>
  </si>
  <si>
    <t>jessicalutz@example.com</t>
  </si>
  <si>
    <t>New William</t>
  </si>
  <si>
    <t>57b6f1aa-f206-4a1c-ae9e-2bbfe2495790</t>
  </si>
  <si>
    <t>Veronica Zimmerman</t>
  </si>
  <si>
    <t>john55@example.org</t>
  </si>
  <si>
    <t>Haleymouth</t>
  </si>
  <si>
    <t>ec191606-a57d-4eb4-a23b-d9beb11cc20e</t>
  </si>
  <si>
    <t>John Valenzuela</t>
  </si>
  <si>
    <t>robertwoodard@example.net</t>
  </si>
  <si>
    <t>Farmerside</t>
  </si>
  <si>
    <t>13d88e04-a6b9-4653-a62b-3d30e070bdb9</t>
  </si>
  <si>
    <t>Stephanie Cabrera</t>
  </si>
  <si>
    <t>wchambers@example.com</t>
  </si>
  <si>
    <t>Paultown</t>
  </si>
  <si>
    <t>71cfd772-3167-4947-afad-f0695ed7d1a6</t>
  </si>
  <si>
    <t>Patrick Chang</t>
  </si>
  <si>
    <t>james94@example.net</t>
  </si>
  <si>
    <t>East Tina</t>
  </si>
  <si>
    <t>e78dcf32-7e2a-4f73-87df-a607096b7724</t>
  </si>
  <si>
    <t>Lisa Smith</t>
  </si>
  <si>
    <t>Jacksonborough</t>
  </si>
  <si>
    <t>9a5c68ad-aeb0-4110-ac13-b24990d22d54</t>
  </si>
  <si>
    <t>Ana Anderson</t>
  </si>
  <si>
    <t>andersonsarah@example.org</t>
  </si>
  <si>
    <t>9d4d0658-886e-4ae8-ad80-016db16784b1</t>
  </si>
  <si>
    <t>Justin Gibson</t>
  </si>
  <si>
    <t>pdavidson@example.org</t>
  </si>
  <si>
    <t>Ryanchester</t>
  </si>
  <si>
    <t>7eddfc17-7772-4a5a-84ae-ffbeae1fd957</t>
  </si>
  <si>
    <t>Peter Stephenson</t>
  </si>
  <si>
    <t>brandonhull@example.net</t>
  </si>
  <si>
    <t>Stewartfurt</t>
  </si>
  <si>
    <t>cec3a6f4-9262-4536-a14e-21f714f16d92</t>
  </si>
  <si>
    <t>Omar Spence</t>
  </si>
  <si>
    <t>prosario@example.org</t>
  </si>
  <si>
    <t>West Lance</t>
  </si>
  <si>
    <t>6e9434ab-7adf-4458-8722-ab3c18c30aa9</t>
  </si>
  <si>
    <t>Leslie Sims</t>
  </si>
  <si>
    <t>mary31@example.com</t>
  </si>
  <si>
    <t>West Marissa</t>
  </si>
  <si>
    <t>f18c5581-3c9b-4b84-8b4a-ddc685096c78</t>
  </si>
  <si>
    <t>Kyle Gonzales</t>
  </si>
  <si>
    <t>garrettbeth@example.org</t>
  </si>
  <si>
    <t>North Nicholasland</t>
  </si>
  <si>
    <t>71219097-cd69-4dab-ab4b-2c0c0fdf60d5</t>
  </si>
  <si>
    <t>Leslie Reynolds</t>
  </si>
  <si>
    <t>byrdanita@example.com</t>
  </si>
  <si>
    <t>Moraleschester</t>
  </si>
  <si>
    <t>9fbeffb3-a8e3-4c9b-8997-f2fa997dcd9a</t>
  </si>
  <si>
    <t>James Pope</t>
  </si>
  <si>
    <t>morgansharon@example.org</t>
  </si>
  <si>
    <t>Holmesshire</t>
  </si>
  <si>
    <t>b69aca1e-985d-454b-8325-58201a49de98</t>
  </si>
  <si>
    <t>Richard Lee</t>
  </si>
  <si>
    <t>danascott@example.com</t>
  </si>
  <si>
    <t>Hardymouth</t>
  </si>
  <si>
    <t>0f7c59ad-0b48-4935-8c09-de64233e84ac</t>
  </si>
  <si>
    <t>Kevin Palmer</t>
  </si>
  <si>
    <t>larry82@example.org</t>
  </si>
  <si>
    <t>Parkermouth</t>
  </si>
  <si>
    <t>9620ed14-8486-4704-8211-a6caf863af2d</t>
  </si>
  <si>
    <t>Brianna Young</t>
  </si>
  <si>
    <t>hendersonjames@example.org</t>
  </si>
  <si>
    <t>fb5f5290-b11c-4dff-b1dd-348c79c91e00</t>
  </si>
  <si>
    <t>Michael Christian</t>
  </si>
  <si>
    <t>christina65@example.org</t>
  </si>
  <si>
    <t>South Nancyton</t>
  </si>
  <si>
    <t>39182c16-a386-4cd1-80f2-4a96eb821435</t>
  </si>
  <si>
    <t>Julie Lewis</t>
  </si>
  <si>
    <t>vnavarro@example.net</t>
  </si>
  <si>
    <t>Harrisburgh</t>
  </si>
  <si>
    <t>12e00b9c-0288-49d9-9ce1-95be01b8c14a</t>
  </si>
  <si>
    <t>Justin Thomas</t>
  </si>
  <si>
    <t>llee@example.com</t>
  </si>
  <si>
    <t>North Jamesport</t>
  </si>
  <si>
    <t>2c9de90a-b805-4e3c-8312-5b58e2a868e7</t>
  </si>
  <si>
    <t>Julian White</t>
  </si>
  <si>
    <t>thompsonjose@example.org</t>
  </si>
  <si>
    <t>Port Ericafurt</t>
  </si>
  <si>
    <t>efa52c8a-56a0-4943-9c68-7714e2901d96</t>
  </si>
  <si>
    <t>Jesus Wood</t>
  </si>
  <si>
    <t>donna89@example.com</t>
  </si>
  <si>
    <t>North Drewberg</t>
  </si>
  <si>
    <t>b1c12d4b-60d1-4c16-8855-817d31120678</t>
  </si>
  <si>
    <t>Kyle Rowland</t>
  </si>
  <si>
    <t>samanthahines@example.net</t>
  </si>
  <si>
    <t>Port Amanda</t>
  </si>
  <si>
    <t>a1243bea-0da2-4154-bf46-a43a53e2e047</t>
  </si>
  <si>
    <t>Shelley York</t>
  </si>
  <si>
    <t>fclark@example.com</t>
  </si>
  <si>
    <t>East Williamhaven</t>
  </si>
  <si>
    <t>52630028-2dd2-48c0-b6da-387584d62148</t>
  </si>
  <si>
    <t>Kelly Webb</t>
  </si>
  <si>
    <t>lwells@example.com</t>
  </si>
  <si>
    <t>East Jeffreyborough</t>
  </si>
  <si>
    <t>4e55f3fe-37f5-4238-a559-b3653c00a0f0</t>
  </si>
  <si>
    <t>James Moore</t>
  </si>
  <si>
    <t>jonathan12@example.org</t>
  </si>
  <si>
    <t>Seanstad</t>
  </si>
  <si>
    <t>9f021a19-8323-4ba9-b71a-d3fe0a8857a5</t>
  </si>
  <si>
    <t>Jerry Reynolds</t>
  </si>
  <si>
    <t>linda54@example.com</t>
  </si>
  <si>
    <t>East Scottview</t>
  </si>
  <si>
    <t>4b658517-1519-413c-a6c7-1f155bed83be</t>
  </si>
  <si>
    <t>Kayla Schneider</t>
  </si>
  <si>
    <t>sara11@example.org</t>
  </si>
  <si>
    <t>Benjaminborough</t>
  </si>
  <si>
    <t>4d7ec4b1-4001-4cbe-9449-2845acd3d56f</t>
  </si>
  <si>
    <t>Patricia Bruce</t>
  </si>
  <si>
    <t>janicebolton@example.net</t>
  </si>
  <si>
    <t>Alanport</t>
  </si>
  <si>
    <t>67602abd-ff31-4f21-887b-17d958bce5e4</t>
  </si>
  <si>
    <t>Samantha Todd</t>
  </si>
  <si>
    <t>kennedywilliam@example.org</t>
  </si>
  <si>
    <t>Perezborough</t>
  </si>
  <si>
    <t>8d783178-c935-4278-9645-dec1840d214b</t>
  </si>
  <si>
    <t>Miranda Murray</t>
  </si>
  <si>
    <t>edwardsjacob@example.net</t>
  </si>
  <si>
    <t>Clarkmouth</t>
  </si>
  <si>
    <t>93d797e7-2392-4df4-9fec-59ac07b4e684</t>
  </si>
  <si>
    <t>Elizabeth Rojas</t>
  </si>
  <si>
    <t>wcochran@example.com</t>
  </si>
  <si>
    <t>South Ronald</t>
  </si>
  <si>
    <t>89a06a99-b0c5-43d5-8755-2c99c34995ff</t>
  </si>
  <si>
    <t>Kevin Bradley</t>
  </si>
  <si>
    <t>weekseric@example.com</t>
  </si>
  <si>
    <t>Bairdborough</t>
  </si>
  <si>
    <t>3036f6b9-62ed-4403-88d4-5ff4104f3fc5</t>
  </si>
  <si>
    <t>Gary Hayden</t>
  </si>
  <si>
    <t>christopher18@example.org</t>
  </si>
  <si>
    <t>Port Hannahfort</t>
  </si>
  <si>
    <t>f686cfa7-e94d-4d1e-91ca-2a0b32f194d8</t>
  </si>
  <si>
    <t>Daniel Carter</t>
  </si>
  <si>
    <t>gibsonmiguel@example.org</t>
  </si>
  <si>
    <t>West Michele</t>
  </si>
  <si>
    <t>210f2a8a-1c59-4736-bd56-1b27283379b8</t>
  </si>
  <si>
    <t>Karen Jones</t>
  </si>
  <si>
    <t>davidharris@example.com</t>
  </si>
  <si>
    <t>Mooreshire</t>
  </si>
  <si>
    <t>b77e5f7a-80a2-43e3-b3f6-07309665df7c</t>
  </si>
  <si>
    <t>Desiree Smith</t>
  </si>
  <si>
    <t>seansummers@example.net</t>
  </si>
  <si>
    <t>937d6fb1-7673-4597-b5cf-f7557daf76e7</t>
  </si>
  <si>
    <t>Brandon Lucas</t>
  </si>
  <si>
    <t>treed@example.com</t>
  </si>
  <si>
    <t>Austinburgh</t>
  </si>
  <si>
    <t>bbb5e037-9e23-4af9-a664-14db2df8d4a8</t>
  </si>
  <si>
    <t>James Hopkins</t>
  </si>
  <si>
    <t>longsonya@example.org</t>
  </si>
  <si>
    <t>West Nicole</t>
  </si>
  <si>
    <t>b2b302d3-1116-4039-aa92-659baaaa077f</t>
  </si>
  <si>
    <t>Stephanie Kerr</t>
  </si>
  <si>
    <t>jriddle@example.org</t>
  </si>
  <si>
    <t>Charlesville</t>
  </si>
  <si>
    <t>73708a7e-68fc-4e45-9375-98d4c78e0272</t>
  </si>
  <si>
    <t>Daniel Williams</t>
  </si>
  <si>
    <t>jonesheather@example.net</t>
  </si>
  <si>
    <t>Jamesfurt</t>
  </si>
  <si>
    <t>4027b283-02bf-4f1c-89ab-99a3658c72ee</t>
  </si>
  <si>
    <t>Thomas Murphy</t>
  </si>
  <si>
    <t>ewashington@example.org</t>
  </si>
  <si>
    <t>Lake Stephanie</t>
  </si>
  <si>
    <t>294f513f-d770-446e-8775-d7abd2077bc4</t>
  </si>
  <si>
    <t>Albert Garcia</t>
  </si>
  <si>
    <t>david62@example.org</t>
  </si>
  <si>
    <t>Lake Joshuamouth</t>
  </si>
  <si>
    <t>e4872e77-08d1-4094-b6e3-b91b3777d823</t>
  </si>
  <si>
    <t>Cindy Horton</t>
  </si>
  <si>
    <t>myerskyle@example.org</t>
  </si>
  <si>
    <t>North Kelseyborough</t>
  </si>
  <si>
    <t>3332432b-3d10-4a95-a8a4-42385fe8b710</t>
  </si>
  <si>
    <t>Javier Hays</t>
  </si>
  <si>
    <t>lori13@example.org</t>
  </si>
  <si>
    <t>Lake Gary</t>
  </si>
  <si>
    <t>529b20e0-53bf-4b10-90cc-c1a51b912adc</t>
  </si>
  <si>
    <t>Chelsey Clark</t>
  </si>
  <si>
    <t>hmcmillan@example.org</t>
  </si>
  <si>
    <t>03113626-50f5-4e97-a76c-11cb66f29d1d</t>
  </si>
  <si>
    <t>Jimmy Jones</t>
  </si>
  <si>
    <t>debra50@example.org</t>
  </si>
  <si>
    <t>b668705d-1a10-448c-bd8f-b938fbac9ade</t>
  </si>
  <si>
    <t>Wanda Jefferson</t>
  </si>
  <si>
    <t>johnathandavis@example.com</t>
  </si>
  <si>
    <t>Gregoryberg</t>
  </si>
  <si>
    <t>b00832da-e24b-49d4-82ff-d690a2a6861a</t>
  </si>
  <si>
    <t>Samuel Olson</t>
  </si>
  <si>
    <t>andres97@example.com</t>
  </si>
  <si>
    <t>New Briana</t>
  </si>
  <si>
    <t>c249f59a-9dc9-46df-856e-3d783b8c0f84</t>
  </si>
  <si>
    <t>Ellen Rojas</t>
  </si>
  <si>
    <t>christinebrown@example.com</t>
  </si>
  <si>
    <t>Phillipsberg</t>
  </si>
  <si>
    <t>ec648a9b-3cf1-429e-89b4-413ca45ca94a</t>
  </si>
  <si>
    <t>Virginia Wallace</t>
  </si>
  <si>
    <t>dennis50@example.net</t>
  </si>
  <si>
    <t>Wongport</t>
  </si>
  <si>
    <t>54ce20ea-bb9d-42c0-98d0-b8db3aa06694</t>
  </si>
  <si>
    <t>Daniel Brown</t>
  </si>
  <si>
    <t>lauriehorton@example.org</t>
  </si>
  <si>
    <t>Boydburgh</t>
  </si>
  <si>
    <t>7ddc44f5-deaf-4631-908a-bb5c018c0313</t>
  </si>
  <si>
    <t>Corey Walters</t>
  </si>
  <si>
    <t>shawnamartinez@example.org</t>
  </si>
  <si>
    <t>b8bf9cae-2a06-4fd2-8fbc-098477922d9e</t>
  </si>
  <si>
    <t>Jeff Obrien</t>
  </si>
  <si>
    <t>justin73@example.com</t>
  </si>
  <si>
    <t>Millerstad</t>
  </si>
  <si>
    <t>6c35e33c-70fe-45a1-b880-adc62af2b718</t>
  </si>
  <si>
    <t>Nancy Wolf</t>
  </si>
  <si>
    <t>ysmith@example.com</t>
  </si>
  <si>
    <t>Port Rebeccaport</t>
  </si>
  <si>
    <t>2cfaa174-ba05-4e68-8d87-b7be271dd0f1</t>
  </si>
  <si>
    <t>John Chavez</t>
  </si>
  <si>
    <t>ehart@example.org</t>
  </si>
  <si>
    <t>Derrickfort</t>
  </si>
  <si>
    <t>03491b41-0111-4a05-b08b-5146ea879f65</t>
  </si>
  <si>
    <t>Monica Brooks</t>
  </si>
  <si>
    <t>zfrost@example.net</t>
  </si>
  <si>
    <t>Patrickport</t>
  </si>
  <si>
    <t>e28f5537-68a6-4d97-923c-6a29969b6b4b</t>
  </si>
  <si>
    <t>Thomas Cruz</t>
  </si>
  <si>
    <t>jamesgraham@example.com</t>
  </si>
  <si>
    <t>Williamfort</t>
  </si>
  <si>
    <t>a6a1cc2b-0ec5-4ad7-b24a-e6e35e411475</t>
  </si>
  <si>
    <t>Jeff Wright</t>
  </si>
  <si>
    <t>xjohnson@example.net</t>
  </si>
  <si>
    <t>Lake Elizabethberg</t>
  </si>
  <si>
    <t>25b9de82-ae5a-4f99-b1bb-5d9b7499bb6b</t>
  </si>
  <si>
    <t>Lance Lynn</t>
  </si>
  <si>
    <t>alexanderwise@example.net</t>
  </si>
  <si>
    <t>Sandersshire</t>
  </si>
  <si>
    <t>3056b87f-e8f2-4d63-84be-d7ed1491b51d</t>
  </si>
  <si>
    <t>Carol Simmons</t>
  </si>
  <si>
    <t>vincent86@example.net</t>
  </si>
  <si>
    <t>Jessicaland</t>
  </si>
  <si>
    <t>582a2099-cc2b-4f49-86d5-3a909296ae08</t>
  </si>
  <si>
    <t>Debra Clark</t>
  </si>
  <si>
    <t>ahale@example.org</t>
  </si>
  <si>
    <t>Smithland</t>
  </si>
  <si>
    <t>a78eb37c-6ab6-4dbf-8663-e8bb6af7895b</t>
  </si>
  <si>
    <t>Jeffrey Thompson</t>
  </si>
  <si>
    <t>janegonzalez@example.org</t>
  </si>
  <si>
    <t>South Ashleyborough</t>
  </si>
  <si>
    <t>cf265489-2ec7-4a83-bffa-7a4f0f1972db</t>
  </si>
  <si>
    <t>Deanna Barrera</t>
  </si>
  <si>
    <t>nalexander@example.org</t>
  </si>
  <si>
    <t>North Kelly</t>
  </si>
  <si>
    <t>07983bc0-5797-44ba-9073-80cb46d9e34d</t>
  </si>
  <si>
    <t>Karen Chambers</t>
  </si>
  <si>
    <t>smithjoseph@example.org</t>
  </si>
  <si>
    <t>North Jasontown</t>
  </si>
  <si>
    <t>c2e8bfc2-f649-4cde-bca5-4576852393d7</t>
  </si>
  <si>
    <t>John Sherman</t>
  </si>
  <si>
    <t>rrogers@example.com</t>
  </si>
  <si>
    <t>Lisastad</t>
  </si>
  <si>
    <t>f9ad97ae-0ea7-41a6-9c5d-fb8d60e12973</t>
  </si>
  <si>
    <t>Gary Garcia</t>
  </si>
  <si>
    <t>zharrell@example.net</t>
  </si>
  <si>
    <t>North Carolyn</t>
  </si>
  <si>
    <t>c05e5ade-b303-4188-b378-cb94478b2f00</t>
  </si>
  <si>
    <t>Isabella Montgomery</t>
  </si>
  <si>
    <t>qrobertson@example.org</t>
  </si>
  <si>
    <t>Lake Susanmouth</t>
  </si>
  <si>
    <t>f8378be2-0bb6-4d75-9f99-67265c366f5c</t>
  </si>
  <si>
    <t>Erika Wallace</t>
  </si>
  <si>
    <t>nross@example.org</t>
  </si>
  <si>
    <t>Ronniefort</t>
  </si>
  <si>
    <t>19b7775f-e7bb-4e42-b312-6a11db6ae7db</t>
  </si>
  <si>
    <t>Elizabeth Lee</t>
  </si>
  <si>
    <t>mollywalter@example.net</t>
  </si>
  <si>
    <t>East Tylerland</t>
  </si>
  <si>
    <t>fcba6c80-8c7a-4939-bf0d-d3c2ac4dcd33</t>
  </si>
  <si>
    <t>Carol Griffin</t>
  </si>
  <si>
    <t>olsonamber@example.org</t>
  </si>
  <si>
    <t>fe4cefed-6f55-4c9e-9b00-0f9f16e500e5</t>
  </si>
  <si>
    <t>Caitlin Hickman</t>
  </si>
  <si>
    <t>omiranda@example.net</t>
  </si>
  <si>
    <t>Elizabethville</t>
  </si>
  <si>
    <t>b9b4c225-a230-46d2-88d7-d47cec38704b</t>
  </si>
  <si>
    <t>Robert Cook II</t>
  </si>
  <si>
    <t>schneidernicholas@example.net</t>
  </si>
  <si>
    <t>Valdezside</t>
  </si>
  <si>
    <t>393aa0a9-3bbd-480c-8ef6-6a146fdcc21b</t>
  </si>
  <si>
    <t>Earl Rodriguez</t>
  </si>
  <si>
    <t>joy31@example.net</t>
  </si>
  <si>
    <t>Davidmouth</t>
  </si>
  <si>
    <t>4f908490-006e-4070-bca6-a6b093b0d27e</t>
  </si>
  <si>
    <t>Joseph Boone</t>
  </si>
  <si>
    <t>xflores@example.net</t>
  </si>
  <si>
    <t>New Elizabeth</t>
  </si>
  <si>
    <t>89cd90e7-025a-4dd4-a533-31401b493710</t>
  </si>
  <si>
    <t>Emily Cabrera</t>
  </si>
  <si>
    <t>mary77@example.org</t>
  </si>
  <si>
    <t>Dustinton</t>
  </si>
  <si>
    <t>b04816fd-fd86-4a13-809b-d8134f13823b</t>
  </si>
  <si>
    <t>Zachary Mccarthy</t>
  </si>
  <si>
    <t>nwelch@example.com</t>
  </si>
  <si>
    <t>d3f04058-2717-4e59-9548-f613cf69ef2d</t>
  </si>
  <si>
    <t>Sarah Michael</t>
  </si>
  <si>
    <t>isabellawilliams@example.org</t>
  </si>
  <si>
    <t>Lunaport</t>
  </si>
  <si>
    <t>28c0e305-d938-4dfb-a991-7f60a8c4a0ca</t>
  </si>
  <si>
    <t>Kimberly Rogers DDS</t>
  </si>
  <si>
    <t>katherine61@example.net</t>
  </si>
  <si>
    <t>Justinborough</t>
  </si>
  <si>
    <t>2182b518-18e9-4f77-a4ce-45898c4a62ba</t>
  </si>
  <si>
    <t>Rick Glenn</t>
  </si>
  <si>
    <t>hornjenna@example.com</t>
  </si>
  <si>
    <t>New Devin</t>
  </si>
  <si>
    <t>35b33f54-2513-4cd4-a5b0-15b44a84525f</t>
  </si>
  <si>
    <t>Paul Moss</t>
  </si>
  <si>
    <t>coxmelissa@example.org</t>
  </si>
  <si>
    <t>South Stephanie</t>
  </si>
  <si>
    <t>0e6bbde0-ed0d-4017-ab10-a823d7770933</t>
  </si>
  <si>
    <t>William White</t>
  </si>
  <si>
    <t>wilsonzachary@example.com</t>
  </si>
  <si>
    <t>Bookerfurt</t>
  </si>
  <si>
    <t>7d169638-658a-4377-bda8-b37a1e69d7ef</t>
  </si>
  <si>
    <t>Kyle Thompson</t>
  </si>
  <si>
    <t>yparsons@example.net</t>
  </si>
  <si>
    <t>Port Stevenfurt</t>
  </si>
  <si>
    <t>02f86044-5e08-4249-b1f3-4593a737d19b</t>
  </si>
  <si>
    <t>Bradley Burns</t>
  </si>
  <si>
    <t>andrewberry@example.net</t>
  </si>
  <si>
    <t>Hillville</t>
  </si>
  <si>
    <t>fffcff63-7bf3-48f5-a24b-31d72e5c58ad</t>
  </si>
  <si>
    <t>Jessica Duncan</t>
  </si>
  <si>
    <t>nguyenjennifer@example.net</t>
  </si>
  <si>
    <t>South Lisa</t>
  </si>
  <si>
    <t>c891c9c6-8952-4c51-9145-3eb78e59f579</t>
  </si>
  <si>
    <t>Katherine Stone</t>
  </si>
  <si>
    <t>molinajared@example.net</t>
  </si>
  <si>
    <t>East Michelleburgh</t>
  </si>
  <si>
    <t>1f7fe5b0-5075-455a-8cee-6b1c727dda84</t>
  </si>
  <si>
    <t>Kenneth Delgado</t>
  </si>
  <si>
    <t>hartmelissa@example.org</t>
  </si>
  <si>
    <t>North Williamstad</t>
  </si>
  <si>
    <t>f1fa7e6a-fa23-4dbb-ac4d-17742bee2fff</t>
  </si>
  <si>
    <t>donna72@example.net</t>
  </si>
  <si>
    <t>Nealhaven</t>
  </si>
  <si>
    <t>89c818d7-9b2e-48c0-9a24-591dff2e1955</t>
  </si>
  <si>
    <t>Melissa Bates</t>
  </si>
  <si>
    <t>youngjacob@example.com</t>
  </si>
  <si>
    <t>East Carrie</t>
  </si>
  <si>
    <t>baa6961c-20e4-4bfe-8703-67f75bebb1c7</t>
  </si>
  <si>
    <t>Angela Scott</t>
  </si>
  <si>
    <t>ksantos@example.com</t>
  </si>
  <si>
    <t>89310697-24ab-42a0-b1cb-c263f0b0e729</t>
  </si>
  <si>
    <t>Mark Adams</t>
  </si>
  <si>
    <t>jenniferelliott@example.net</t>
  </si>
  <si>
    <t>South Lorraine</t>
  </si>
  <si>
    <t>06a2074c-6102-4637-af02-3006c9ac376c</t>
  </si>
  <si>
    <t>Danielle Nelson</t>
  </si>
  <si>
    <t>suttonrichard@example.com</t>
  </si>
  <si>
    <t>West Reginaview</t>
  </si>
  <si>
    <t>0286675d-460d-4751-b9cb-c41acc501bea</t>
  </si>
  <si>
    <t>William Walker</t>
  </si>
  <si>
    <t>pattondavid@example.net</t>
  </si>
  <si>
    <t>Briannafort</t>
  </si>
  <si>
    <t>dd8abf0a-9278-4380-b351-0ddc59518620</t>
  </si>
  <si>
    <t>Devin Garcia</t>
  </si>
  <si>
    <t>jacksonstacey@example.com</t>
  </si>
  <si>
    <t>West Linda</t>
  </si>
  <si>
    <t>9838d168-8d3a-4b2d-881c-5211c9eb597b</t>
  </si>
  <si>
    <t>Jennifer Vargas</t>
  </si>
  <si>
    <t>albert82@example.net</t>
  </si>
  <si>
    <t>East Nicholas</t>
  </si>
  <si>
    <t>a3a22f35-b9b5-43c7-ab1e-fddc0d888933</t>
  </si>
  <si>
    <t>Michelle Wright</t>
  </si>
  <si>
    <t>lmann@example.com</t>
  </si>
  <si>
    <t>Laurenhaven</t>
  </si>
  <si>
    <t>f111be9e-8545-411f-ad82-0335f3dea9dc</t>
  </si>
  <si>
    <t>Tammy Perez</t>
  </si>
  <si>
    <t>mezarichard@example.com</t>
  </si>
  <si>
    <t>Lake Christopherbury</t>
  </si>
  <si>
    <t>15a75ed9-0eb2-458f-9347-f4862a44da88</t>
  </si>
  <si>
    <t>Kristen Vasquez</t>
  </si>
  <si>
    <t>haydenroger@example.net</t>
  </si>
  <si>
    <t>South Tyler</t>
  </si>
  <si>
    <t>b2a86456-884b-4a8c-a359-3ee9ad411244</t>
  </si>
  <si>
    <t>Adrian Lee</t>
  </si>
  <si>
    <t>kleinjacqueline@example.net</t>
  </si>
  <si>
    <t>Johnhaven</t>
  </si>
  <si>
    <t>f6f32192-72da-4c21-9b7c-d5390ad7d77c</t>
  </si>
  <si>
    <t>Timothy Gallagher</t>
  </si>
  <si>
    <t>gregoryrichardson@example.org</t>
  </si>
  <si>
    <t>Stephaniechester</t>
  </si>
  <si>
    <t>1cfcdf01-f840-4eea-9f8f-85382ba4d656</t>
  </si>
  <si>
    <t>Michael Decker</t>
  </si>
  <si>
    <t>robertstimothy@example.com</t>
  </si>
  <si>
    <t>North Joann</t>
  </si>
  <si>
    <t>edda1677-4e08-4b81-ac4d-6c0037abaaf8</t>
  </si>
  <si>
    <t>Maria Petersen</t>
  </si>
  <si>
    <t>wallspatricia@example.com</t>
  </si>
  <si>
    <t>West Adammouth</t>
  </si>
  <si>
    <t>59875c7d-0151-4cb0-9b6f-1a9e5a98b715</t>
  </si>
  <si>
    <t>Charlotte Gomez</t>
  </si>
  <si>
    <t>jordanjames@example.net</t>
  </si>
  <si>
    <t>South David</t>
  </si>
  <si>
    <t>4008d4da-a819-413d-84fa-84a427d764ce</t>
  </si>
  <si>
    <t>James Evans</t>
  </si>
  <si>
    <t>imcclain@example.com</t>
  </si>
  <si>
    <t>South Dianamouth</t>
  </si>
  <si>
    <t>017cc74e-6f18-4343-bf41-5c985a8e8f05</t>
  </si>
  <si>
    <t>Seth Gonzalez</t>
  </si>
  <si>
    <t>justinanderson@example.com</t>
  </si>
  <si>
    <t>Rachelburgh</t>
  </si>
  <si>
    <t>aa4d5bb8-f5ae-42e9-bab3-137cf2c8c25e</t>
  </si>
  <si>
    <t>Mrs. Katherine Simpson</t>
  </si>
  <si>
    <t>markduran@example.com</t>
  </si>
  <si>
    <t>Andersonville</t>
  </si>
  <si>
    <t>80000fac-5818-48c5-a7d1-99902049a289</t>
  </si>
  <si>
    <t>Michael Williams</t>
  </si>
  <si>
    <t>russell90@example.com</t>
  </si>
  <si>
    <t>Robertsfort</t>
  </si>
  <si>
    <t>2709f5b2-9e1b-456d-bf6c-5de56dcfcb58</t>
  </si>
  <si>
    <t>Chelsea Campbell</t>
  </si>
  <si>
    <t>linvirginia@example.org</t>
  </si>
  <si>
    <t>Gonzalezville</t>
  </si>
  <si>
    <t>304c9c7b-2e62-4a6f-9c71-14398098f50d</t>
  </si>
  <si>
    <t>Leslie Walters MD</t>
  </si>
  <si>
    <t>richardhill@example.org</t>
  </si>
  <si>
    <t>South Andres</t>
  </si>
  <si>
    <t>6844a0e3-615e-4a80-8d0b-6920dd460c91</t>
  </si>
  <si>
    <t>Melody Baird</t>
  </si>
  <si>
    <t>matthewmendoza@example.net</t>
  </si>
  <si>
    <t>Schneiderport</t>
  </si>
  <si>
    <t>59dcbe0f-f168-4db8-87d2-83915d13539c</t>
  </si>
  <si>
    <t>Danielle Jacobson</t>
  </si>
  <si>
    <t>blakewilliams@example.net</t>
  </si>
  <si>
    <t>2f51aca6-6e4f-44a4-99cb-84c89b4503bc</t>
  </si>
  <si>
    <t>John Cook</t>
  </si>
  <si>
    <t>davisalexander@example.net</t>
  </si>
  <si>
    <t>West Michael</t>
  </si>
  <si>
    <t>87638104-96c2-4045-875f-fb36be30cae9</t>
  </si>
  <si>
    <t>Cynthia Hill</t>
  </si>
  <si>
    <t>gmiller@example.org</t>
  </si>
  <si>
    <t>North Brendaborough</t>
  </si>
  <si>
    <t>132b4f36-1940-4d24-aced-9c30721df83c</t>
  </si>
  <si>
    <t>Lisa Turner</t>
  </si>
  <si>
    <t>mmayo@example.net</t>
  </si>
  <si>
    <t>e0880267-e43f-45c8-80a5-82f7b62b9f62</t>
  </si>
  <si>
    <t>Sarah Castro</t>
  </si>
  <si>
    <t>patricia71@example.com</t>
  </si>
  <si>
    <t>South Roberthaven</t>
  </si>
  <si>
    <t>b25b56dc-462e-4af3-9962-22632abc42b1</t>
  </si>
  <si>
    <t>Donna Sosa</t>
  </si>
  <si>
    <t>bauerheather@example.net</t>
  </si>
  <si>
    <t>Simpsonside</t>
  </si>
  <si>
    <t>70100d7e-2a5f-46e4-9332-406ff8b6bdee</t>
  </si>
  <si>
    <t>Janet Chan</t>
  </si>
  <si>
    <t>nlawson@example.org</t>
  </si>
  <si>
    <t>East Ashleyshire</t>
  </si>
  <si>
    <t>834693d1-ca67-4562-adba-84d1e1104d91</t>
  </si>
  <si>
    <t>Michael Warren</t>
  </si>
  <si>
    <t>melissa44@example.net</t>
  </si>
  <si>
    <t>East Jeffreyside</t>
  </si>
  <si>
    <t>f129ed2f-25ec-47e4-a3bd-d4d60a01d8b6</t>
  </si>
  <si>
    <t>Tammy Nelson</t>
  </si>
  <si>
    <t>dayjohn@example.org</t>
  </si>
  <si>
    <t>North Deborahstad</t>
  </si>
  <si>
    <t>8c9d4a84-e24c-4e91-b499-2393f2491816</t>
  </si>
  <si>
    <t>Casey Villanueva</t>
  </si>
  <si>
    <t>mark00@example.com</t>
  </si>
  <si>
    <t>Lake Tammy</t>
  </si>
  <si>
    <t>a845f723-8992-4e2d-8400-e249f8bb1616</t>
  </si>
  <si>
    <t>Paula Deleon</t>
  </si>
  <si>
    <t>sharphailey@example.net</t>
  </si>
  <si>
    <t>Mollyside</t>
  </si>
  <si>
    <t>44cfa6ba-5302-46e2-b87b-ccda71330766</t>
  </si>
  <si>
    <t>Mark Garrison</t>
  </si>
  <si>
    <t>omoore@example.net</t>
  </si>
  <si>
    <t>Richardsonfort</t>
  </si>
  <si>
    <t>d0cb079f-2f5d-4f13-b59a-97252e77abe3</t>
  </si>
  <si>
    <t>Chelsea Henry</t>
  </si>
  <si>
    <t>deborahsmith@example.org</t>
  </si>
  <si>
    <t>Port Phillip</t>
  </si>
  <si>
    <t>6d283989-1271-4873-a4bd-e1a811c7bec9</t>
  </si>
  <si>
    <t>Terry Waller</t>
  </si>
  <si>
    <t>ramseyderrick@example.org</t>
  </si>
  <si>
    <t>South Patrickville</t>
  </si>
  <si>
    <t>ef470a44-a4fc-479c-949c-c547c3712e42</t>
  </si>
  <si>
    <t>David Miller</t>
  </si>
  <si>
    <t>sheenagreene@example.org</t>
  </si>
  <si>
    <t>New Jillmouth</t>
  </si>
  <si>
    <t>7afd2923-23a4-4571-b3cb-59ef15c04765</t>
  </si>
  <si>
    <t>Stephanie Ochoa</t>
  </si>
  <si>
    <t>martin23@example.org</t>
  </si>
  <si>
    <t>Courtneyville</t>
  </si>
  <si>
    <t>4bf70dc6-8b6d-4a25-9a52-1aa20b660bcd</t>
  </si>
  <si>
    <t>Stephen Perry</t>
  </si>
  <si>
    <t>barrandrew@example.com</t>
  </si>
  <si>
    <t>Hernandezport</t>
  </si>
  <si>
    <t>afcfea4d-627e-41e1-af35-fbc0e1057ec8</t>
  </si>
  <si>
    <t>Samantha Rodriguez</t>
  </si>
  <si>
    <t>vickiwalker@example.com</t>
  </si>
  <si>
    <t>Charlesmouth</t>
  </si>
  <si>
    <t>15b5bc25-eb7c-4628-acb9-48f7ec5eac70</t>
  </si>
  <si>
    <t>Lindsey Thompson</t>
  </si>
  <si>
    <t>carol62@example.net</t>
  </si>
  <si>
    <t>Colleenport</t>
  </si>
  <si>
    <t>7fcee629-ea8e-45a5-8566-5e791a9aab54</t>
  </si>
  <si>
    <t>Tasha Cochran</t>
  </si>
  <si>
    <t>mccormickmichelle@example.org</t>
  </si>
  <si>
    <t>West Dylan</t>
  </si>
  <si>
    <t>7a7a852e-f9f1-4e65-8919-8c69cbfe68f0</t>
  </si>
  <si>
    <t>Ashley Simmons</t>
  </si>
  <si>
    <t>duane52@example.org</t>
  </si>
  <si>
    <t>Gomezfort</t>
  </si>
  <si>
    <t>9a0bd63d-69f8-41b0-b90c-9f84b184071c</t>
  </si>
  <si>
    <t>Felicia Pham</t>
  </si>
  <si>
    <t>patrickdunn@example.net</t>
  </si>
  <si>
    <t>86e5edf4-6bfd-4189-b705-10f894ba0d7c</t>
  </si>
  <si>
    <t>Melissa Goodman</t>
  </si>
  <si>
    <t>youngaaron@example.org</t>
  </si>
  <si>
    <t>Angelaberg</t>
  </si>
  <si>
    <t>5c613985-596e-471c-a94f-03ec0f4076a2</t>
  </si>
  <si>
    <t>Sharon Fuentes</t>
  </si>
  <si>
    <t>steven86@example.org</t>
  </si>
  <si>
    <t>b436e8fb-b21e-4fab-b649-09e81e032a65</t>
  </si>
  <si>
    <t>Nicholas Horton</t>
  </si>
  <si>
    <t>swatson@example.org</t>
  </si>
  <si>
    <t>South Maryburgh</t>
  </si>
  <si>
    <t>3ebb527c-1438-4799-a42a-c30f5d80a53b</t>
  </si>
  <si>
    <t>Keith Cervantes</t>
  </si>
  <si>
    <t>kathyharrison@example.org</t>
  </si>
  <si>
    <t>Theodoremouth</t>
  </si>
  <si>
    <t>4969b2a1-0361-4157-b1fb-b587a514b3fc</t>
  </si>
  <si>
    <t>Anthony Day</t>
  </si>
  <si>
    <t>wesleysmith@example.com</t>
  </si>
  <si>
    <t>Spencerview</t>
  </si>
  <si>
    <t>3a314e67-b598-4577-8e58-3dde807ab658</t>
  </si>
  <si>
    <t>Christopher Dudley</t>
  </si>
  <si>
    <t>ispence@example.net</t>
  </si>
  <si>
    <t>South Christine</t>
  </si>
  <si>
    <t>f9da4f55-bef9-4394-928f-af652f068e12</t>
  </si>
  <si>
    <t>Sarah Velasquez</t>
  </si>
  <si>
    <t>pwoods@example.net</t>
  </si>
  <si>
    <t>Wilcoxburgh</t>
  </si>
  <si>
    <t>31d9dd32-6c99-4e56-a58a-abb55f1930e0</t>
  </si>
  <si>
    <t>Brian Cox</t>
  </si>
  <si>
    <t>anthony42@example.net</t>
  </si>
  <si>
    <t>33a44f40-8d3b-457f-b00f-fa684f227efa</t>
  </si>
  <si>
    <t>Amanda Adams</t>
  </si>
  <si>
    <t>elliottkristy@example.org</t>
  </si>
  <si>
    <t>West Christopherport</t>
  </si>
  <si>
    <t>f56febb1-484b-424b-806e-10295b4d5bbf</t>
  </si>
  <si>
    <t>Cory Walton</t>
  </si>
  <si>
    <t>terri15@example.com</t>
  </si>
  <si>
    <t>New Lindseyberg</t>
  </si>
  <si>
    <t>961b9221-7a19-4807-a1d2-1319cbcb3293</t>
  </si>
  <si>
    <t>Amanda Martin</t>
  </si>
  <si>
    <t>omiller@example.org</t>
  </si>
  <si>
    <t>East Lindsey</t>
  </si>
  <si>
    <t>fe508d4d-293a-40be-b7f3-30adc4d1c310</t>
  </si>
  <si>
    <t>Kelli Chandler</t>
  </si>
  <si>
    <t>seth25@example.com</t>
  </si>
  <si>
    <t>Cindychester</t>
  </si>
  <si>
    <t>633bffff-aed0-4bcf-8630-5536b6779a11</t>
  </si>
  <si>
    <t>Zachary Lawson</t>
  </si>
  <si>
    <t>ashleygamble@example.org</t>
  </si>
  <si>
    <t>East Katieport</t>
  </si>
  <si>
    <t>e5278ea2-c80c-4031-8c21-4b4ef80ceb1a</t>
  </si>
  <si>
    <t>Brandon Edwards</t>
  </si>
  <si>
    <t>evan49@example.com</t>
  </si>
  <si>
    <t>Christopherburgh</t>
  </si>
  <si>
    <t>7927a136-fc73-4358-8208-9fc875f321cb</t>
  </si>
  <si>
    <t>Pamela Ramos</t>
  </si>
  <si>
    <t>shelbybonilla@example.com</t>
  </si>
  <si>
    <t>West Michelefurt</t>
  </si>
  <si>
    <t>21051c60-ae3a-4df2-aac9-b1cc9ea393ea</t>
  </si>
  <si>
    <t>Jose Weber</t>
  </si>
  <si>
    <t>nathaniel68@example.com</t>
  </si>
  <si>
    <t>Natalieton</t>
  </si>
  <si>
    <t>ca6425fc-bdb4-4711-8e9b-65bba4d47431</t>
  </si>
  <si>
    <t>Roberto Smith</t>
  </si>
  <si>
    <t>robertseric@example.com</t>
  </si>
  <si>
    <t>East Paulmouth</t>
  </si>
  <si>
    <t>a479dce2-77ee-400f-b743-c1045953ff90</t>
  </si>
  <si>
    <t>Sabrina Rodriguez</t>
  </si>
  <si>
    <t>jessicalowery@example.com</t>
  </si>
  <si>
    <t>Gonzalezmouth</t>
  </si>
  <si>
    <t>7c7dd490-9ab7-4449-bf16-937657a911b3</t>
  </si>
  <si>
    <t>Patrick Wilson</t>
  </si>
  <si>
    <t>jjohnson@example.com</t>
  </si>
  <si>
    <t>615a58bd-c632-454b-99e0-3598fce12a25</t>
  </si>
  <si>
    <t>Robert Clarke</t>
  </si>
  <si>
    <t>nlewis@example.org</t>
  </si>
  <si>
    <t>Nelsonburgh</t>
  </si>
  <si>
    <t>14eae37c-67b2-416c-861e-a8aa11baf616</t>
  </si>
  <si>
    <t>Michael Savage</t>
  </si>
  <si>
    <t>elizabethgreen@example.org</t>
  </si>
  <si>
    <t>South Matthewport</t>
  </si>
  <si>
    <t>7b4bcaf8-6b4a-4541-b123-167e596a2b36</t>
  </si>
  <si>
    <t>Michael Martin</t>
  </si>
  <si>
    <t>sgomez@example.net</t>
  </si>
  <si>
    <t>Morrowside</t>
  </si>
  <si>
    <t>b9046b52-13eb-4599-b2d4-d3a598dd6c3c</t>
  </si>
  <si>
    <t>Lisa Morris</t>
  </si>
  <si>
    <t>alexis72@example.com</t>
  </si>
  <si>
    <t>7357d500-fcfd-448c-80f0-f7feb8e7bcf5</t>
  </si>
  <si>
    <t>Shannon Walters</t>
  </si>
  <si>
    <t>johnsonjulie@example.org</t>
  </si>
  <si>
    <t>Hortonburgh</t>
  </si>
  <si>
    <t>f3cef8b7-35b3-4874-991c-228f3754c5ec</t>
  </si>
  <si>
    <t>Michael Friedman</t>
  </si>
  <si>
    <t>lisa04@example.com</t>
  </si>
  <si>
    <t>Lake Victormouth</t>
  </si>
  <si>
    <t>8adf1e46-d403-4d02-9a2a-83bd5a0ae917</t>
  </si>
  <si>
    <t>William Rogers</t>
  </si>
  <si>
    <t>stephenbrooks@example.net</t>
  </si>
  <si>
    <t>6fff95cc-ae26-4348-b044-db1ba8dbe9a1</t>
  </si>
  <si>
    <t>Michaela Pace</t>
  </si>
  <si>
    <t>cowanlinda@example.org</t>
  </si>
  <si>
    <t>Lake Allenchester</t>
  </si>
  <si>
    <t>ed5edfa2-9fb3-4a4d-8071-2a38bffc4f09</t>
  </si>
  <si>
    <t>Madeline Gordon</t>
  </si>
  <si>
    <t>contrerasmelissa@example.org</t>
  </si>
  <si>
    <t>Port Shawn</t>
  </si>
  <si>
    <t>f35757c5-7836-4477-9b39-455032103c49</t>
  </si>
  <si>
    <t>Walter Sloan</t>
  </si>
  <si>
    <t>podonnell@example.net</t>
  </si>
  <si>
    <t>e12def58-4482-4852-889a-4ca481ef8162</t>
  </si>
  <si>
    <t>Elizabeth Orr</t>
  </si>
  <si>
    <t>anunez@example.com</t>
  </si>
  <si>
    <t>North Anthonystad</t>
  </si>
  <si>
    <t>99960a38-bdc2-42a8-91ed-c61884dac679</t>
  </si>
  <si>
    <t>Christopher Armstrong</t>
  </si>
  <si>
    <t>zallen@example.org</t>
  </si>
  <si>
    <t>Pooleshire</t>
  </si>
  <si>
    <t>fa33fa98-63f2-4557-a2e2-d1caf07bf9bb</t>
  </si>
  <si>
    <t>Jennifer Flores</t>
  </si>
  <si>
    <t>samuelgarcia@example.org</t>
  </si>
  <si>
    <t>Lake Barbarafurt</t>
  </si>
  <si>
    <t>d65bc676-429e-40e0-aaaa-94c8a097efe3</t>
  </si>
  <si>
    <t>Tiffany Harris</t>
  </si>
  <si>
    <t>johnsonalexander@example.net</t>
  </si>
  <si>
    <t>North Christine</t>
  </si>
  <si>
    <t>61e548ca-9261-44b7-942a-6f47f8ef32ee</t>
  </si>
  <si>
    <t>Nicholas Lucero</t>
  </si>
  <si>
    <t>jacob34@example.org</t>
  </si>
  <si>
    <t>Lake Kimberly</t>
  </si>
  <si>
    <t>0d3f69ed-a8c5-4cca-82ae-cc90c5386208</t>
  </si>
  <si>
    <t>Timothy Burton</t>
  </si>
  <si>
    <t>rodriguezsara@example.org</t>
  </si>
  <si>
    <t>East Justinburgh</t>
  </si>
  <si>
    <t>e9a7f5e0-5c84-48db-9839-40c97e86d7f8</t>
  </si>
  <si>
    <t>Jeanette Henry</t>
  </si>
  <si>
    <t>gutierreztommy@example.net</t>
  </si>
  <si>
    <t>East Gracefurt</t>
  </si>
  <si>
    <t>cefd1224-736c-467e-a886-818ea2307350</t>
  </si>
  <si>
    <t>Edwin Berger</t>
  </si>
  <si>
    <t>wilsonmatthew@example.com</t>
  </si>
  <si>
    <t>Cooleyside</t>
  </si>
  <si>
    <t>ed348e32-4126-4a8f-bddf-d7eb85915036</t>
  </si>
  <si>
    <t>Larry Herrera</t>
  </si>
  <si>
    <t>javierdiaz@example.org</t>
  </si>
  <si>
    <t>West Dillonland</t>
  </si>
  <si>
    <t>460f01a5-4480-402d-a067-902bf099e2b6</t>
  </si>
  <si>
    <t>Dr. Gregory Arnold</t>
  </si>
  <si>
    <t>stuart76@example.net</t>
  </si>
  <si>
    <t>Nielsenview</t>
  </si>
  <si>
    <t>b7a745e2-e327-419f-9895-cceaafe2ff5c</t>
  </si>
  <si>
    <t>James Silva</t>
  </si>
  <si>
    <t>gabriel37@example.com</t>
  </si>
  <si>
    <t>Hendersonview</t>
  </si>
  <si>
    <t>620f4af4-9b77-4a46-9b88-fe699f7717ca</t>
  </si>
  <si>
    <t>Keith Brooks</t>
  </si>
  <si>
    <t>colepamela@example.net</t>
  </si>
  <si>
    <t>Brendaport</t>
  </si>
  <si>
    <t>f713c245-f34b-4a59-a525-23e3e09397d5</t>
  </si>
  <si>
    <t>ruben25@example.org</t>
  </si>
  <si>
    <t>East Dianestad</t>
  </si>
  <si>
    <t>518f0ed4-0277-4ef3-9f4f-4a0f507ffc32</t>
  </si>
  <si>
    <t>Michelle Lewis</t>
  </si>
  <si>
    <t>rachel81@example.com</t>
  </si>
  <si>
    <t>Carolynhaven</t>
  </si>
  <si>
    <t>9b9f9efe-b75d-4f0c-872e-2f3b8f9afd51</t>
  </si>
  <si>
    <t>Rhonda Powers</t>
  </si>
  <si>
    <t>bfleming@example.com</t>
  </si>
  <si>
    <t>Jameston</t>
  </si>
  <si>
    <t>46401757-fd81-4925-8bfa-8cd57fa79708</t>
  </si>
  <si>
    <t>Caleb Jackson</t>
  </si>
  <si>
    <t>brittany39@example.org</t>
  </si>
  <si>
    <t>Andrewshire</t>
  </si>
  <si>
    <t>218d0520-48cc-42c6-b636-ae1ce96171f3</t>
  </si>
  <si>
    <t>Jennifer Huang</t>
  </si>
  <si>
    <t>rogersallen@example.com</t>
  </si>
  <si>
    <t>Port Leahport</t>
  </si>
  <si>
    <t>146b9fbc-667c-4788-9887-f3d2c0f1fa3a</t>
  </si>
  <si>
    <t>Emily Salazar</t>
  </si>
  <si>
    <t>devans@example.com</t>
  </si>
  <si>
    <t>Port Nathanielville</t>
  </si>
  <si>
    <t>23841977-02a9-4064-9351-1e950c3edd5c</t>
  </si>
  <si>
    <t>Frank Watts</t>
  </si>
  <si>
    <t>fperez@example.org</t>
  </si>
  <si>
    <t>Lisaside</t>
  </si>
  <si>
    <t>0d700c8b-de36-490a-b030-9415ef21db2c</t>
  </si>
  <si>
    <t>charles59@example.com</t>
  </si>
  <si>
    <t>Hollyberg</t>
  </si>
  <si>
    <t>dca524f2-51bf-4946-a054-74fa1eb1dc0c</t>
  </si>
  <si>
    <t>Kevin Horn</t>
  </si>
  <si>
    <t>qwalsh@example.org</t>
  </si>
  <si>
    <t>New Timothy</t>
  </si>
  <si>
    <t>bb19f0fe-c5cb-4edd-9268-c87947d1931c</t>
  </si>
  <si>
    <t>Mr. Ralph Dawson</t>
  </si>
  <si>
    <t>angelica33@example.net</t>
  </si>
  <si>
    <t>North Teresaton</t>
  </si>
  <si>
    <t>d189f750-77d8-4428-b754-a771aba5d1c9</t>
  </si>
  <si>
    <t>John Peterson</t>
  </si>
  <si>
    <t>kathleen47@example.net</t>
  </si>
  <si>
    <t>Port William</t>
  </si>
  <si>
    <t>62b51781-5d17-425d-aaac-abb43802485f</t>
  </si>
  <si>
    <t>Shawna Palmer</t>
  </si>
  <si>
    <t>rlopez@example.com</t>
  </si>
  <si>
    <t>Lake Kurt</t>
  </si>
  <si>
    <t>760116cf-25b4-47aa-9a20-e3baa5fc6d09</t>
  </si>
  <si>
    <t>Natasha Allen</t>
  </si>
  <si>
    <t>blopez@example.com</t>
  </si>
  <si>
    <t>Bellville</t>
  </si>
  <si>
    <t>3649f585-6e75-4e7a-9abb-b78f1585665d</t>
  </si>
  <si>
    <t>Jonathan Romero</t>
  </si>
  <si>
    <t>alexandermitchell@example.org</t>
  </si>
  <si>
    <t>Dennischester</t>
  </si>
  <si>
    <t>98139b31-2d38-4d1f-a716-d461307fc576</t>
  </si>
  <si>
    <t>Lawrence Stone</t>
  </si>
  <si>
    <t>maldonadodebbie@example.org</t>
  </si>
  <si>
    <t>North Brian</t>
  </si>
  <si>
    <t>8839c8e4-10db-4fdc-bd1f-d7c0442441ec</t>
  </si>
  <si>
    <t>Darrell Oliver</t>
  </si>
  <si>
    <t>gmyers@example.org</t>
  </si>
  <si>
    <t>Tylerburgh</t>
  </si>
  <si>
    <t>b4b2ce14-49b9-4124-a30b-d3b558fe7bd2</t>
  </si>
  <si>
    <t>Morgan Davis</t>
  </si>
  <si>
    <t>sstevenson@example.org</t>
  </si>
  <si>
    <t>West Erin</t>
  </si>
  <si>
    <t>244f35c6-7489-4e8c-a65d-d44355082167</t>
  </si>
  <si>
    <t>Mary Patterson</t>
  </si>
  <si>
    <t>thompsonjoseph@example.org</t>
  </si>
  <si>
    <t>Lake Kathleen</t>
  </si>
  <si>
    <t>9549e631-794c-4ef2-b833-dfa75a2615f8</t>
  </si>
  <si>
    <t>Shane Kennedy</t>
  </si>
  <si>
    <t>fuentesashley@example.com</t>
  </si>
  <si>
    <t>New Wesley</t>
  </si>
  <si>
    <t>4dfa6a17-1999-4b39-980a-7e01c67736bc</t>
  </si>
  <si>
    <t>Gabriela Henry</t>
  </si>
  <si>
    <t>veronica47@example.com</t>
  </si>
  <si>
    <t>Stephenstad</t>
  </si>
  <si>
    <t>c6475ae2-8490-4370-a430-fb91556fe90e</t>
  </si>
  <si>
    <t>Sharon Anthony</t>
  </si>
  <si>
    <t>East Tiffanybury</t>
  </si>
  <si>
    <t>07e95e6d-7f71-4ef6-9b71-17bd24421191</t>
  </si>
  <si>
    <t>Patrick Mcpherson</t>
  </si>
  <si>
    <t>jamie13@example.com</t>
  </si>
  <si>
    <t>West Natalieside</t>
  </si>
  <si>
    <t>e0479ecb-f553-4cd3-bcc1-c48c730350ca</t>
  </si>
  <si>
    <t>Deborah Shelton</t>
  </si>
  <si>
    <t>peter64@example.com</t>
  </si>
  <si>
    <t>North Bethany</t>
  </si>
  <si>
    <t>6ef735aa-1f7a-43af-9cc4-1ca3d58c449e</t>
  </si>
  <si>
    <t>Lacey Sparks</t>
  </si>
  <si>
    <t>keith07@example.net</t>
  </si>
  <si>
    <t>South Erin</t>
  </si>
  <si>
    <t>aa10e595-8ee2-4180-9fb1-09a34a2f2373</t>
  </si>
  <si>
    <t>John Brown</t>
  </si>
  <si>
    <t>alexis03@example.com</t>
  </si>
  <si>
    <t>North Tracytown</t>
  </si>
  <si>
    <t>0cc66163-002a-4e3d-9588-3c8fa9065c79</t>
  </si>
  <si>
    <t>Gregory Campbell</t>
  </si>
  <si>
    <t>stephaniereeves@example.org</t>
  </si>
  <si>
    <t>South Brenda</t>
  </si>
  <si>
    <t>eed4d005-7922-4d87-883a-1c2738071019</t>
  </si>
  <si>
    <t>Robert Walsh</t>
  </si>
  <si>
    <t>gross@example.com</t>
  </si>
  <si>
    <t>Carlaburgh</t>
  </si>
  <si>
    <t>cdebdd3c-528e-4ae8-a03d-1b30adcde95f</t>
  </si>
  <si>
    <t>Melinda Gonzalez</t>
  </si>
  <si>
    <t>robertgonzalez@example.com</t>
  </si>
  <si>
    <t>West Ashleymouth</t>
  </si>
  <si>
    <t>d57758f5-e03c-43df-884b-bdf5603f4ddc</t>
  </si>
  <si>
    <t>Charles Ramos</t>
  </si>
  <si>
    <t>william57@example.com</t>
  </si>
  <si>
    <t>Owenschester</t>
  </si>
  <si>
    <t>f51e2df3-06c3-498e-8f14-aac7e99d6b91</t>
  </si>
  <si>
    <t>Ann Taylor</t>
  </si>
  <si>
    <t>kristin98@example.com</t>
  </si>
  <si>
    <t>New Amy</t>
  </si>
  <si>
    <t>d858f464-c15d-4547-8db4-897a4b188a0d</t>
  </si>
  <si>
    <t>Jamie Smith</t>
  </si>
  <si>
    <t>fcombs@example.org</t>
  </si>
  <si>
    <t>Mariaville</t>
  </si>
  <si>
    <t>90c0e607-4a63-4fc3-926a-ab2718ef2501</t>
  </si>
  <si>
    <t>Mr. Antonio Yang</t>
  </si>
  <si>
    <t>mileszachary@example.net</t>
  </si>
  <si>
    <t>Taylorberg</t>
  </si>
  <si>
    <t>efc08273-fd39-4fe7-b819-b15d4f968a84</t>
  </si>
  <si>
    <t>John Watts</t>
  </si>
  <si>
    <t>joneseric@example.org</t>
  </si>
  <si>
    <t>East Jamesfort</t>
  </si>
  <si>
    <t>0e3f4912-6405-4362-b19d-eadd817c6779</t>
  </si>
  <si>
    <t>Elizabeth Webb</t>
  </si>
  <si>
    <t>loriskinner@example.net</t>
  </si>
  <si>
    <t>Lorrainemouth</t>
  </si>
  <si>
    <t>257066e8-6eae-4b60-9f89-cec29dfe19d2</t>
  </si>
  <si>
    <t>Cathy Cardenas</t>
  </si>
  <si>
    <t>georgeharmon@example.net</t>
  </si>
  <si>
    <t>South Timothy</t>
  </si>
  <si>
    <t>7e32e5d0-96b9-4974-b587-03c5199ae3da</t>
  </si>
  <si>
    <t>Donald Cruz</t>
  </si>
  <si>
    <t>marshalllisa@example.org</t>
  </si>
  <si>
    <t>West Stephenshire</t>
  </si>
  <si>
    <t>a525dcd0-08b9-42e9-8d81-c859949e24ad</t>
  </si>
  <si>
    <t>Mary Wallace</t>
  </si>
  <si>
    <t>sydney77@example.com</t>
  </si>
  <si>
    <t>East Michaelhaven</t>
  </si>
  <si>
    <t>63fff4b5-866a-4c09-b4cb-22f4e70d8d07</t>
  </si>
  <si>
    <t>Carrie Hernandez</t>
  </si>
  <si>
    <t>stephen24@example.net</t>
  </si>
  <si>
    <t>Sandraland</t>
  </si>
  <si>
    <t>f66a015b-6063-4b32-bbd6-b0b5a5278097</t>
  </si>
  <si>
    <t>Matthew Johnston</t>
  </si>
  <si>
    <t>david59@example.net</t>
  </si>
  <si>
    <t>Breannafurt</t>
  </si>
  <si>
    <t>28bfffdd-bb9d-4c31-9a1e-b729078ebe4e</t>
  </si>
  <si>
    <t>Maurice Porter</t>
  </si>
  <si>
    <t>omorris@example.net</t>
  </si>
  <si>
    <t>North Rachel</t>
  </si>
  <si>
    <t>f92b7b46-c17d-449c-a253-4b28e47919dd</t>
  </si>
  <si>
    <t>Austin Salazar</t>
  </si>
  <si>
    <t>johnsonkaren@example.com</t>
  </si>
  <si>
    <t>Catherinetown</t>
  </si>
  <si>
    <t>73131038-b2df-4075-9b8f-abe952377d88</t>
  </si>
  <si>
    <t>William Berry</t>
  </si>
  <si>
    <t>jameshenry@example.net</t>
  </si>
  <si>
    <t>Jeremiahburgh</t>
  </si>
  <si>
    <t>313a4c74-ca3d-4769-8f05-2461874db4a6</t>
  </si>
  <si>
    <t>Alexander Moyer</t>
  </si>
  <si>
    <t>harrislisa@example.org</t>
  </si>
  <si>
    <t>Kimshire</t>
  </si>
  <si>
    <t>aeaf3951-2f70-4b32-9738-db52126c4e50</t>
  </si>
  <si>
    <t>Susan May</t>
  </si>
  <si>
    <t>nlee@example.net</t>
  </si>
  <si>
    <t>Masonstad</t>
  </si>
  <si>
    <t>cd35637c-234b-4e09-9a79-d6868f06c963</t>
  </si>
  <si>
    <t>Jeffrey Bennett</t>
  </si>
  <si>
    <t>carrolldavid@example.net</t>
  </si>
  <si>
    <t>Craigfort</t>
  </si>
  <si>
    <t>05c55810-54b7-48fa-8a60-b33299fb38a9</t>
  </si>
  <si>
    <t>Todd Nielsen</t>
  </si>
  <si>
    <t>peter51@example.org</t>
  </si>
  <si>
    <t>Charlesshire</t>
  </si>
  <si>
    <t>800314a8-9c7a-44e3-ae8b-09a3848be725</t>
  </si>
  <si>
    <t>Luke Gardner</t>
  </si>
  <si>
    <t>aguilarsharon@example.com</t>
  </si>
  <si>
    <t>North Matthewview</t>
  </si>
  <si>
    <t>23a86b61-0f34-4fe1-83c5-bbb5e355ce16</t>
  </si>
  <si>
    <t>Robert Rivera</t>
  </si>
  <si>
    <t>youngcharles@example.net</t>
  </si>
  <si>
    <t>West Tinachester</t>
  </si>
  <si>
    <t>e3346bd8-14a1-464b-adea-c5b89cc862cd</t>
  </si>
  <si>
    <t>Theresa Nelson</t>
  </si>
  <si>
    <t>garciatyler@example.org</t>
  </si>
  <si>
    <t>Ryanport</t>
  </si>
  <si>
    <t>057d4e28-3a4e-4920-b8b1-f902e05f039c</t>
  </si>
  <si>
    <t>Allison Casey</t>
  </si>
  <si>
    <t>amandadalton@example.net</t>
  </si>
  <si>
    <t>New Timothyfurt</t>
  </si>
  <si>
    <t>b38adf82-6e02-4a88-a00f-8ed9b2086418</t>
  </si>
  <si>
    <t>Chad Kim</t>
  </si>
  <si>
    <t>michael56@example.org</t>
  </si>
  <si>
    <t>East Christopher</t>
  </si>
  <si>
    <t>e369f1c0-c0a8-4dbd-bf5a-910f69bea8c9</t>
  </si>
  <si>
    <t>Kimberly Williams</t>
  </si>
  <si>
    <t>marksjohn@example.org</t>
  </si>
  <si>
    <t>North Davidburgh</t>
  </si>
  <si>
    <t>a7bbc612-9a37-4f9d-9983-ce94506a8dd3</t>
  </si>
  <si>
    <t>Yolanda Anderson</t>
  </si>
  <si>
    <t>hmendoza@example.net</t>
  </si>
  <si>
    <t>North Johnside</t>
  </si>
  <si>
    <t>5b619ebe-d03c-4c2c-bc37-49b1b48b9a8c</t>
  </si>
  <si>
    <t>Shannon Wallace</t>
  </si>
  <si>
    <t>shelly84@example.net</t>
  </si>
  <si>
    <t>New Patricia</t>
  </si>
  <si>
    <t>0dd2c843-1ab8-4733-80e1-cc418a9a727f</t>
  </si>
  <si>
    <t>Jason Sampson</t>
  </si>
  <si>
    <t>nramirez@example.org</t>
  </si>
  <si>
    <t>West Judy</t>
  </si>
  <si>
    <t>c9b67093-d0fe-42af-b993-c0415f54f332</t>
  </si>
  <si>
    <t>William Hale</t>
  </si>
  <si>
    <t>bbenton@example.com</t>
  </si>
  <si>
    <t>West Joshuafurt</t>
  </si>
  <si>
    <t>47729adf-0f49-401a-95a1-5a52f710900b</t>
  </si>
  <si>
    <t>Janet Smith</t>
  </si>
  <si>
    <t>ccruz@example.org</t>
  </si>
  <si>
    <t>South Jack</t>
  </si>
  <si>
    <t>0803ad31-4e1e-4f3d-a910-22b80d60e364</t>
  </si>
  <si>
    <t>Hannah Johnson</t>
  </si>
  <si>
    <t>sandra49@example.org</t>
  </si>
  <si>
    <t>West Jessicachester</t>
  </si>
  <si>
    <t>bc441fbc-edb6-4854-baae-905cc8594dfb</t>
  </si>
  <si>
    <t>Renee Tran</t>
  </si>
  <si>
    <t>michele87@example.com</t>
  </si>
  <si>
    <t>Franciscofurt</t>
  </si>
  <si>
    <t>21c268f3-3cfc-4050-acb6-97a2fe1be3e9</t>
  </si>
  <si>
    <t>Diana Fleming</t>
  </si>
  <si>
    <t>christopher38@example.com</t>
  </si>
  <si>
    <t>Ashleyton</t>
  </si>
  <si>
    <t>4021a347-a8c3-4b25-84cc-a0575c9808f4</t>
  </si>
  <si>
    <t>Rhonda Franklin</t>
  </si>
  <si>
    <t>parkerdonna@example.com</t>
  </si>
  <si>
    <t>South Steven</t>
  </si>
  <si>
    <t>5bd55037-f744-4596-8979-140877689441</t>
  </si>
  <si>
    <t>Dr. Daniel Brown</t>
  </si>
  <si>
    <t>hillcheryl@example.com</t>
  </si>
  <si>
    <t>South Hectorview</t>
  </si>
  <si>
    <t>a15dd7c4-3a38-404b-a091-a7067eb3a98f</t>
  </si>
  <si>
    <t>Seth Douglas</t>
  </si>
  <si>
    <t>dannyjohnson@example.net</t>
  </si>
  <si>
    <t>Rileyton</t>
  </si>
  <si>
    <t>b6ecb84e-f3a2-4c1d-8f91-6e973a5b171c</t>
  </si>
  <si>
    <t>Vanessa Smith DVM</t>
  </si>
  <si>
    <t>amber09@example.org</t>
  </si>
  <si>
    <t>Danielhaven</t>
  </si>
  <si>
    <t>343c1752-3caa-431e-93d3-c72682d33948</t>
  </si>
  <si>
    <t>Jacob Carson</t>
  </si>
  <si>
    <t>bjones@example.com</t>
  </si>
  <si>
    <t>North Mark</t>
  </si>
  <si>
    <t>e5bb7f3b-687b-43ce-b9a0-13be55c1a0d9</t>
  </si>
  <si>
    <t>Julie Beltran</t>
  </si>
  <si>
    <t>martinbradley@example.org</t>
  </si>
  <si>
    <t>North Chelseamouth</t>
  </si>
  <si>
    <t>c8914d99-8218-4bb9-bdf6-8eb0c7e75797</t>
  </si>
  <si>
    <t>Hailey Lewis</t>
  </si>
  <si>
    <t>sandovaledward@example.net</t>
  </si>
  <si>
    <t>North Susanbury</t>
  </si>
  <si>
    <t>8c58fff0-a15c-4032-930e-7347ff70abaa</t>
  </si>
  <si>
    <t>Kimberly Martinez</t>
  </si>
  <si>
    <t>lawsondonna@example.net</t>
  </si>
  <si>
    <t>Stewartborough</t>
  </si>
  <si>
    <t>5424aae4-3e78-4f27-a93b-da3b4b0653e2</t>
  </si>
  <si>
    <t>Randall Cox</t>
  </si>
  <si>
    <t>hedwards@example.net</t>
  </si>
  <si>
    <t>South Jessica</t>
  </si>
  <si>
    <t>8f7a1e43-5a1b-49db-9466-91895ca43e71</t>
  </si>
  <si>
    <t>Suzanne Valdez</t>
  </si>
  <si>
    <t>shanebarnes@example.net</t>
  </si>
  <si>
    <t>New John</t>
  </si>
  <si>
    <t>235d2722-aa78-48aa-95b2-868bac92275a</t>
  </si>
  <si>
    <t>Rebecca Peterson</t>
  </si>
  <si>
    <t>millerrobert@example.org</t>
  </si>
  <si>
    <t>Chenborough</t>
  </si>
  <si>
    <t>2ab18038-03f8-4c7b-b43d-e03ae05c1fb9</t>
  </si>
  <si>
    <t>Dennis Spencer</t>
  </si>
  <si>
    <t>inewton@example.org</t>
  </si>
  <si>
    <t>Johnsonburgh</t>
  </si>
  <si>
    <t>8780d6ca-ddeb-48d4-83d0-4bac21e38238</t>
  </si>
  <si>
    <t>Sue Gomez</t>
  </si>
  <si>
    <t>pterry@example.net</t>
  </si>
  <si>
    <t>b8e0c2e1-fe7f-4299-9b96-ee819ddb6fea</t>
  </si>
  <si>
    <t>Parker Kelly</t>
  </si>
  <si>
    <t>olozano@example.com</t>
  </si>
  <si>
    <t>c415ac73-b944-4469-aef6-a152bbc2ede6</t>
  </si>
  <si>
    <t>Samantha Hicks</t>
  </si>
  <si>
    <t>paulawatkins@example.com</t>
  </si>
  <si>
    <t>Graymouth</t>
  </si>
  <si>
    <t>f1dc5270-4780-4d60-968c-77f1b8f7ef48</t>
  </si>
  <si>
    <t>Crystal Snyder</t>
  </si>
  <si>
    <t>elliottphyllis@example.net</t>
  </si>
  <si>
    <t>Mitchellfurt</t>
  </si>
  <si>
    <t>0abc36fc-24a8-47a1-b419-78cd2daca88b</t>
  </si>
  <si>
    <t>Morgan Hays</t>
  </si>
  <si>
    <t>russellramirez@example.net</t>
  </si>
  <si>
    <t>Coryport</t>
  </si>
  <si>
    <t>705cd91e-7c94-48af-861a-ef6349b016e5</t>
  </si>
  <si>
    <t>Christopher Crosby</t>
  </si>
  <si>
    <t>vanessa13@example.net</t>
  </si>
  <si>
    <t>Donaldborough</t>
  </si>
  <si>
    <t>07006af3-2b39-4995-813e-d0d3823a0b12</t>
  </si>
  <si>
    <t>Amanda Macdonald</t>
  </si>
  <si>
    <t>adamwall@example.org</t>
  </si>
  <si>
    <t>Jamesshire</t>
  </si>
  <si>
    <t>d4bee4e4-204d-4f55-8559-4d7771e007b0</t>
  </si>
  <si>
    <t>Thomas Moran</t>
  </si>
  <si>
    <t>wallaceryan@example.com</t>
  </si>
  <si>
    <t>Port Derrickview</t>
  </si>
  <si>
    <t>cdbb6c1f-5a8d-485e-b7eb-a7e91dd07ec8</t>
  </si>
  <si>
    <t>Ricky Luna</t>
  </si>
  <si>
    <t>eric54@example.com</t>
  </si>
  <si>
    <t>Lake Haileyton</t>
  </si>
  <si>
    <t>8573b517-cb50-4544-b481-acdeeeafab56</t>
  </si>
  <si>
    <t>Ryan Guerrero</t>
  </si>
  <si>
    <t>averycourtney@example.org</t>
  </si>
  <si>
    <t>New Nicholas</t>
  </si>
  <si>
    <t>78597bc6-43e9-494c-b217-f93cac6082a4</t>
  </si>
  <si>
    <t>Robert Gross</t>
  </si>
  <si>
    <t>david18@example.net</t>
  </si>
  <si>
    <t>North Ryan</t>
  </si>
  <si>
    <t>2d98f251-b5c1-4027-b563-559e9c78bade</t>
  </si>
  <si>
    <t>Michael Austin</t>
  </si>
  <si>
    <t>danawashington@example.net</t>
  </si>
  <si>
    <t>West Mary</t>
  </si>
  <si>
    <t>cbf78eb1-7d7f-4fed-bc2c-e385ab00764e</t>
  </si>
  <si>
    <t>Linda Daniels</t>
  </si>
  <si>
    <t>colin14@example.com</t>
  </si>
  <si>
    <t>Nguyenchester</t>
  </si>
  <si>
    <t>a91decb2-51a3-421b-b4d1-183f76f8ef17</t>
  </si>
  <si>
    <t>Michael Bush</t>
  </si>
  <si>
    <t>flarsen@example.net</t>
  </si>
  <si>
    <t>Mcdanieltown</t>
  </si>
  <si>
    <t>d9da5f47-e3ca-40c4-b711-32b781eab1da</t>
  </si>
  <si>
    <t>Amy Ingram</t>
  </si>
  <si>
    <t>emily66@example.com</t>
  </si>
  <si>
    <t>Rosston</t>
  </si>
  <si>
    <t>a2e25753-56ff-4b3e-b80c-fd3dba6a741c</t>
  </si>
  <si>
    <t>Elizabeth Ortiz</t>
  </si>
  <si>
    <t>amandachan@example.org</t>
  </si>
  <si>
    <t>Davidside</t>
  </si>
  <si>
    <t>61127927-cd6a-4e30-8567-f81fb8e3fb43</t>
  </si>
  <si>
    <t>Michael Barr</t>
  </si>
  <si>
    <t>penaapril@example.com</t>
  </si>
  <si>
    <t>East Mary</t>
  </si>
  <si>
    <t>cd210a34-4a49-4a1b-bab5-a9f1b7c315a2</t>
  </si>
  <si>
    <t>James Gutierrez</t>
  </si>
  <si>
    <t>shelbyjohnson@example.org</t>
  </si>
  <si>
    <t>New Raymondfort</t>
  </si>
  <si>
    <t>3ae19f9c-0634-40e6-8d2c-e7964878917a</t>
  </si>
  <si>
    <t>Melissa Johnson</t>
  </si>
  <si>
    <t>hessnicholas@example.com</t>
  </si>
  <si>
    <t>Port Joy</t>
  </si>
  <si>
    <t>81278b86-12ea-4890-9397-477015bd18ba</t>
  </si>
  <si>
    <t>Pamela Perry</t>
  </si>
  <si>
    <t>newtonamber@example.org</t>
  </si>
  <si>
    <t>Lake Briannafurt</t>
  </si>
  <si>
    <t>c8e6cd4b-4feb-4a0e-9bfb-491a9b0e9a7e</t>
  </si>
  <si>
    <t>Jose Johnson</t>
  </si>
  <si>
    <t>stephen14@example.net</t>
  </si>
  <si>
    <t>Bennettchester</t>
  </si>
  <si>
    <t>474f9205-8f9d-4375-a805-4a24f785dcc1</t>
  </si>
  <si>
    <t>Dr. Joseph Sanchez</t>
  </si>
  <si>
    <t>kaiserjessica@example.com</t>
  </si>
  <si>
    <t>South Jeffreytown</t>
  </si>
  <si>
    <t>7a0ffa86-5eac-415d-b274-2e763b6becb7</t>
  </si>
  <si>
    <t>Maria Cook</t>
  </si>
  <si>
    <t>davisgary@example.com</t>
  </si>
  <si>
    <t>North Donald</t>
  </si>
  <si>
    <t>d6f34d9b-b918-46e8-85fd-e9e9793841a9</t>
  </si>
  <si>
    <t>Crystal Saunders</t>
  </si>
  <si>
    <t>robert52@example.org</t>
  </si>
  <si>
    <t>Hannahchester</t>
  </si>
  <si>
    <t>c14a2a61-358f-473f-b0bd-e14f44a524d9</t>
  </si>
  <si>
    <t>Katherine Porter</t>
  </si>
  <si>
    <t>marcfletcher@example.net</t>
  </si>
  <si>
    <t>North Ronaldland</t>
  </si>
  <si>
    <t>851ab93f-297e-4f2f-837c-e599c1c353c4</t>
  </si>
  <si>
    <t>Carol Kim</t>
  </si>
  <si>
    <t>williamsroger@example.org</t>
  </si>
  <si>
    <t>Taylorside</t>
  </si>
  <si>
    <t>6f7b93e7-1e19-4010-8bf7-e012025ec446</t>
  </si>
  <si>
    <t>Michelle Beard MD</t>
  </si>
  <si>
    <t>christina59@example.net</t>
  </si>
  <si>
    <t>East Kelly</t>
  </si>
  <si>
    <t>b6e7d214-f3b5-47d7-9d2f-1794cd853347</t>
  </si>
  <si>
    <t>Larry Kennedy</t>
  </si>
  <si>
    <t>sharonho@example.net</t>
  </si>
  <si>
    <t>East Alice</t>
  </si>
  <si>
    <t>2de1bda4-6a92-447b-9154-00a60283a43b</t>
  </si>
  <si>
    <t>Austin Rowland</t>
  </si>
  <si>
    <t>jacqueline31@example.net</t>
  </si>
  <si>
    <t>Riveraton</t>
  </si>
  <si>
    <t>59b7463f-1117-4840-a80d-4e22982e2afd</t>
  </si>
  <si>
    <t>Sophia Cooper</t>
  </si>
  <si>
    <t>reillyjoshua@example.com</t>
  </si>
  <si>
    <t>Michaelfurt</t>
  </si>
  <si>
    <t>a8cc5023-a43f-4af0-8a80-16fe8fa50e32</t>
  </si>
  <si>
    <t>Kevin Garcia</t>
  </si>
  <si>
    <t>joshuabaker@example.org</t>
  </si>
  <si>
    <t>Port Alexa</t>
  </si>
  <si>
    <t>c5a06501-935e-4c27-9485-60db6208c875</t>
  </si>
  <si>
    <t>Lisa Levy</t>
  </si>
  <si>
    <t>aclark@example.org</t>
  </si>
  <si>
    <t>North Sarah</t>
  </si>
  <si>
    <t>dfe6b589-79b8-423d-aa31-89ba24b17e45</t>
  </si>
  <si>
    <t>Blake Booker</t>
  </si>
  <si>
    <t>williamgonzales@example.net</t>
  </si>
  <si>
    <t>Murphyhaven</t>
  </si>
  <si>
    <t>60975bc0-64ab-4035-8f65-abf93da34aca</t>
  </si>
  <si>
    <t>Michelle Kelly</t>
  </si>
  <si>
    <t>alyssa93@example.org</t>
  </si>
  <si>
    <t>Jenniferchester</t>
  </si>
  <si>
    <t>4023539b-c9f9-4d37-b1f2-0ebf7d76c495</t>
  </si>
  <si>
    <t>Kristin Graham</t>
  </si>
  <si>
    <t>gregory57@example.net</t>
  </si>
  <si>
    <t>Jessicaborough</t>
  </si>
  <si>
    <t>f07cfca7-ebac-48e1-bf76-61bbe054dba1</t>
  </si>
  <si>
    <t>James Fitzpatrick</t>
  </si>
  <si>
    <t>gonzalezmichael@example.org</t>
  </si>
  <si>
    <t>New Lanceville</t>
  </si>
  <si>
    <t>ebeb9d98-80b7-40a6-80f6-6fdeea725584</t>
  </si>
  <si>
    <t>Don Holland</t>
  </si>
  <si>
    <t>ssanders@example.net</t>
  </si>
  <si>
    <t>Joshuaton</t>
  </si>
  <si>
    <t>b7d0c829-dcf9-4680-87ca-07d8d2c57940</t>
  </si>
  <si>
    <t>Yolanda Chen</t>
  </si>
  <si>
    <t>vthompson@example.net</t>
  </si>
  <si>
    <t>North Mikeberg</t>
  </si>
  <si>
    <t>21b3b264-d9d7-4878-9ef4-2b392d49d235</t>
  </si>
  <si>
    <t>Roy Wilson</t>
  </si>
  <si>
    <t>dwalsh@example.com</t>
  </si>
  <si>
    <t>Port Amyborough</t>
  </si>
  <si>
    <t>d6578ecb-5529-485a-8444-c6f1bcc9c2e6</t>
  </si>
  <si>
    <t>Stephanie Hurst</t>
  </si>
  <si>
    <t>rebeccamatthews@example.com</t>
  </si>
  <si>
    <t>Lake Richardton</t>
  </si>
  <si>
    <t>25c37945-8063-4ce4-82e4-1a50d33650db</t>
  </si>
  <si>
    <t>Angela Ramos</t>
  </si>
  <si>
    <t>charlotte86@example.org</t>
  </si>
  <si>
    <t>West Joshuastad</t>
  </si>
  <si>
    <t>b2403468-d60b-44a9-9173-cd93775c4f30</t>
  </si>
  <si>
    <t>Timothy Davis</t>
  </si>
  <si>
    <t>whitechristopher@example.com</t>
  </si>
  <si>
    <t>Port Garytown</t>
  </si>
  <si>
    <t>e09012d7-14ce-4f0f-b5d9-704d5fe12b57</t>
  </si>
  <si>
    <t>Danielle Hood</t>
  </si>
  <si>
    <t>julierojas@example.com</t>
  </si>
  <si>
    <t>South Janiceburgh</t>
  </si>
  <si>
    <t>39d88a14-69fa-4666-90c7-4b3190a67567</t>
  </si>
  <si>
    <t>Denise Gonzalez</t>
  </si>
  <si>
    <t>jordan74@example.org</t>
  </si>
  <si>
    <t>Kellystad</t>
  </si>
  <si>
    <t>d45a1de3-731d-476f-85e6-20fea44eb3e1</t>
  </si>
  <si>
    <t>Sandra Johnson</t>
  </si>
  <si>
    <t>kmoore@example.org</t>
  </si>
  <si>
    <t>Reedport</t>
  </si>
  <si>
    <t>8d366459-80f6-426c-b7ee-fd84b31c8349</t>
  </si>
  <si>
    <t>Rebecca Davis</t>
  </si>
  <si>
    <t>jonathanmcdonald@example.org</t>
  </si>
  <si>
    <t>New Dominiqueburgh</t>
  </si>
  <si>
    <t>5f4dec1d-52af-491a-9639-e2b7779d7db4</t>
  </si>
  <si>
    <t>Mary Valenzuela</t>
  </si>
  <si>
    <t>jacqueline50@example.org</t>
  </si>
  <si>
    <t>Alvarezmouth</t>
  </si>
  <si>
    <t>5ba62f73-e9c4-4f0d-afe6-8a5219a7361b</t>
  </si>
  <si>
    <t>John Lopez</t>
  </si>
  <si>
    <t>gonzaleschristina@example.net</t>
  </si>
  <si>
    <t>Simonfort</t>
  </si>
  <si>
    <t>99d75477-5f8b-40f7-b92e-efe040a8bd6b</t>
  </si>
  <si>
    <t>kathrynsantana@example.net</t>
  </si>
  <si>
    <t>South Ronaldview</t>
  </si>
  <si>
    <t>29fd9b08-074f-4459-97d3-d50e66978f77</t>
  </si>
  <si>
    <t>Tammy Tanner</t>
  </si>
  <si>
    <t>stephaniebradley@example.org</t>
  </si>
  <si>
    <t>caf91924-4f2c-4cfd-9724-5dacf8673a5b</t>
  </si>
  <si>
    <t>Rebecca Ellis</t>
  </si>
  <si>
    <t>stevenhopkins@example.org</t>
  </si>
  <si>
    <t>West Kyle</t>
  </si>
  <si>
    <t>17152d76-6fc1-4aeb-b40c-e8c9db964db1</t>
  </si>
  <si>
    <t>Brittany Peters</t>
  </si>
  <si>
    <t>adam25@example.org</t>
  </si>
  <si>
    <t>Piercefurt</t>
  </si>
  <si>
    <t>6054a51c-ab1e-4d74-b8e9-0ae9e9af6d28</t>
  </si>
  <si>
    <t>Michelle Hines</t>
  </si>
  <si>
    <t>hugheslucas@example.org</t>
  </si>
  <si>
    <t>Mejiaport</t>
  </si>
  <si>
    <t>98d0fc61-6cb2-470b-9f68-3491baf9aa9d</t>
  </si>
  <si>
    <t>Benjamin Freeman</t>
  </si>
  <si>
    <t>walkercharlotte@example.org</t>
  </si>
  <si>
    <t>Michaelhaven</t>
  </si>
  <si>
    <t>65ef2c84-c06e-4481-9963-37aa9c4e1662</t>
  </si>
  <si>
    <t>Maria Taylor</t>
  </si>
  <si>
    <t>bradleyturner@example.org</t>
  </si>
  <si>
    <t>Patrickburgh</t>
  </si>
  <si>
    <t>acdeafcd-6306-4765-8fa3-baf648f368ba</t>
  </si>
  <si>
    <t>Amanda Mullen</t>
  </si>
  <si>
    <t>zwhite@example.net</t>
  </si>
  <si>
    <t>South Lindastad</t>
  </si>
  <si>
    <t>678b941f-dcca-4a71-a7e7-013919f5af3c</t>
  </si>
  <si>
    <t>Alexandria Flores</t>
  </si>
  <si>
    <t>aparks@example.com</t>
  </si>
  <si>
    <t>Hendersonton</t>
  </si>
  <si>
    <t>1daf7374-a255-40ef-bdf7-f8f04236d2f9</t>
  </si>
  <si>
    <t>Rebekah Cole</t>
  </si>
  <si>
    <t>kimberly58@example.com</t>
  </si>
  <si>
    <t>Port Haroldchester</t>
  </si>
  <si>
    <t>147b7a33-acba-40e2-9ecc-eaea622b3588</t>
  </si>
  <si>
    <t>George Villa</t>
  </si>
  <si>
    <t>james97@example.com</t>
  </si>
  <si>
    <t>South Juanville</t>
  </si>
  <si>
    <t>e3a060f1-0cd1-4e0c-9dfa-893375d2fda9</t>
  </si>
  <si>
    <t>Jaclyn Simmons</t>
  </si>
  <si>
    <t>katie08@example.com</t>
  </si>
  <si>
    <t>091e11df-a2cf-432d-8c34-f9de531b1e76</t>
  </si>
  <si>
    <t>Heather Johnson</t>
  </si>
  <si>
    <t>fwright@example.net</t>
  </si>
  <si>
    <t>East Jessicafort</t>
  </si>
  <si>
    <t>754182e8-f8cb-47ff-986b-3c2246527e16</t>
  </si>
  <si>
    <t>Dana Petersen</t>
  </si>
  <si>
    <t>uwilliams@example.com</t>
  </si>
  <si>
    <t>East Chelseaville</t>
  </si>
  <si>
    <t>56784633-1429-4f31-b9b3-c0eefaf2be80</t>
  </si>
  <si>
    <t>Nicole Henderson</t>
  </si>
  <si>
    <t>whitejulie@example.net</t>
  </si>
  <si>
    <t>Port Ritaville</t>
  </si>
  <si>
    <t>4d9e9bb9-feb2-4904-82cf-4e6d92262ecf</t>
  </si>
  <si>
    <t>Kimberly Leon</t>
  </si>
  <si>
    <t>brooksthomas@example.com</t>
  </si>
  <si>
    <t>Julieburgh</t>
  </si>
  <si>
    <t>660f475f-9ac8-4b74-8bb5-c276abe377f3</t>
  </si>
  <si>
    <t>Megan Nelson</t>
  </si>
  <si>
    <t>yclark@example.com</t>
  </si>
  <si>
    <t>18deabfe-5172-44f0-a285-f766f9d46d34</t>
  </si>
  <si>
    <t>Albert Nguyen</t>
  </si>
  <si>
    <t>carrjessica@example.net</t>
  </si>
  <si>
    <t>Matthewsmouth</t>
  </si>
  <si>
    <t>03379b0b-8ec2-4e07-ae0c-230379c11c4a</t>
  </si>
  <si>
    <t>Francisco Carson</t>
  </si>
  <si>
    <t>stevennewton@example.org</t>
  </si>
  <si>
    <t>f7bcbc14-9241-4671-9a2f-c99ba923895d</t>
  </si>
  <si>
    <t>John Mercer</t>
  </si>
  <si>
    <t>clarktraci@example.com</t>
  </si>
  <si>
    <t>Kellymouth</t>
  </si>
  <si>
    <t>9ff7007b-27e9-484f-8791-8b3577a63918</t>
  </si>
  <si>
    <t>Lori Cunningham</t>
  </si>
  <si>
    <t>bforbes@example.com</t>
  </si>
  <si>
    <t>Fritzfurt</t>
  </si>
  <si>
    <t>f2e5cecf-9b6c-4494-a0e0-b67321b6eb84</t>
  </si>
  <si>
    <t>Anne Robinson</t>
  </si>
  <si>
    <t>duncangregory@example.org</t>
  </si>
  <si>
    <t>Piercestad</t>
  </si>
  <si>
    <t>4764a956-9968-4a3c-a684-79846b0dd81d</t>
  </si>
  <si>
    <t>Jack Garcia</t>
  </si>
  <si>
    <t>wayne86@example.org</t>
  </si>
  <si>
    <t>Simpsonmouth</t>
  </si>
  <si>
    <t>ec8566f0-282f-4aa6-b30f-8b28ecaf549e</t>
  </si>
  <si>
    <t>Jennifer Smith</t>
  </si>
  <si>
    <t>kathryn21@example.com</t>
  </si>
  <si>
    <t>Mccannchester</t>
  </si>
  <si>
    <t>2379750a-3964-4fe6-9e6e-a7d7076f3b07</t>
  </si>
  <si>
    <t>Kathy Miller</t>
  </si>
  <si>
    <t>udougherty@example.net</t>
  </si>
  <si>
    <t>East Ashley</t>
  </si>
  <si>
    <t>05d0f23a-5ecb-4693-b3ac-2f5e1749939d</t>
  </si>
  <si>
    <t>Sophia Valdez</t>
  </si>
  <si>
    <t>melissamartin@example.com</t>
  </si>
  <si>
    <t>East Thomas</t>
  </si>
  <si>
    <t>4b00dcfc-21f5-4aa5-929e-0da033252134</t>
  </si>
  <si>
    <t>Andre Lane</t>
  </si>
  <si>
    <t>msanchez@example.com</t>
  </si>
  <si>
    <t>Port Gregory</t>
  </si>
  <si>
    <t>9aa03078-cdbe-4de6-9c74-cdfda4316e6c</t>
  </si>
  <si>
    <t>Shelby Stout</t>
  </si>
  <si>
    <t>stevenrivers@example.org</t>
  </si>
  <si>
    <t>Lake Ericahaven</t>
  </si>
  <si>
    <t>c8757d06-1203-4b06-a2a4-0afedcb71b1f</t>
  </si>
  <si>
    <t>David Baldwin</t>
  </si>
  <si>
    <t>baldwincatherine@example.net</t>
  </si>
  <si>
    <t>South Timothyton</t>
  </si>
  <si>
    <t>b9a3773d-d283-4904-940b-f9dc65fd5412</t>
  </si>
  <si>
    <t>Heidi Moran</t>
  </si>
  <si>
    <t>hpatterson@example.org</t>
  </si>
  <si>
    <t>Port Jose</t>
  </si>
  <si>
    <t>b8d49cf2-1c9d-4bd3-8aa7-8357c0ea7a67</t>
  </si>
  <si>
    <t>Jason Morgan</t>
  </si>
  <si>
    <t>lauraclark@example.org</t>
  </si>
  <si>
    <t>Dawnland</t>
  </si>
  <si>
    <t>3ea685f6-c0a4-4088-bdd7-fc59b58674b5</t>
  </si>
  <si>
    <t>Grace Norris</t>
  </si>
  <si>
    <t>kristin49@example.com</t>
  </si>
  <si>
    <t>Port Donaldhaven</t>
  </si>
  <si>
    <t>90441ec6-5ef0-495e-a152-dc3a3894de06</t>
  </si>
  <si>
    <t>Eddie Duffy</t>
  </si>
  <si>
    <t>ashleytorres@example.net</t>
  </si>
  <si>
    <t>Nunezberg</t>
  </si>
  <si>
    <t>9b81ce24-2582-4ca6-a0e8-dae1b1f0ed9b</t>
  </si>
  <si>
    <t>James Walsh</t>
  </si>
  <si>
    <t>rosalesbrandy@example.org</t>
  </si>
  <si>
    <t>West Michaelhaven</t>
  </si>
  <si>
    <t>7a1afd67-67e5-4f19-844e-2e8bff018ec6</t>
  </si>
  <si>
    <t>Carolyn Cooper</t>
  </si>
  <si>
    <t>brendamason@example.net</t>
  </si>
  <si>
    <t>Nicholasfort</t>
  </si>
  <si>
    <t>2ce62f9f-7b67-4aba-8675-ec71deeb9601</t>
  </si>
  <si>
    <t>Mr. Michael Brown</t>
  </si>
  <si>
    <t>kylewalker@example.com</t>
  </si>
  <si>
    <t>Lake Jamesfort</t>
  </si>
  <si>
    <t>031f9724-e803-48e2-a37d-afcae9a6df13</t>
  </si>
  <si>
    <t>Sarah Logan</t>
  </si>
  <si>
    <t>judithcox@example.org</t>
  </si>
  <si>
    <t>Simsmouth</t>
  </si>
  <si>
    <t>88e5a13a-f62f-497d-8da4-0d27457f4a84</t>
  </si>
  <si>
    <t>Kimberly Miller</t>
  </si>
  <si>
    <t>griffinalexandra@example.org</t>
  </si>
  <si>
    <t>Lauraburgh</t>
  </si>
  <si>
    <t>3a747c44-3ebe-466c-9b86-9a02a69b4d21</t>
  </si>
  <si>
    <t>Joy Williams</t>
  </si>
  <si>
    <t>andrea13@example.net</t>
  </si>
  <si>
    <t>East Alexandraton</t>
  </si>
  <si>
    <t>94ce23b7-c2fd-4e2d-95ee-f4033e72e402</t>
  </si>
  <si>
    <t>Brett Keith</t>
  </si>
  <si>
    <t>florescynthia@example.org</t>
  </si>
  <si>
    <t>Wilsonland</t>
  </si>
  <si>
    <t>3709d7d3-96e1-4645-8ad8-af05199177b9</t>
  </si>
  <si>
    <t>Elizabeth Smith</t>
  </si>
  <si>
    <t>hcallahan@example.net</t>
  </si>
  <si>
    <t>Watersborough</t>
  </si>
  <si>
    <t>74cd173b-c16b-44e1-9d4a-305fa28af08d</t>
  </si>
  <si>
    <t>Darlene Russell MD</t>
  </si>
  <si>
    <t>markwebb@example.com</t>
  </si>
  <si>
    <t>Josephside</t>
  </si>
  <si>
    <t>80c8b083-8faf-44ba-ad87-16e146794c1e</t>
  </si>
  <si>
    <t>Jeremiah Rowland</t>
  </si>
  <si>
    <t>tonyflores@example.net</t>
  </si>
  <si>
    <t>Simpsonburgh</t>
  </si>
  <si>
    <t>18359b4b-4dfc-4384-ac48-2af26e988798</t>
  </si>
  <si>
    <t>Jessica Little</t>
  </si>
  <si>
    <t>jamesrodriguez@example.org</t>
  </si>
  <si>
    <t>West Warren</t>
  </si>
  <si>
    <t>af4b88ff-1a58-46ae-b8cc-d78887c84346</t>
  </si>
  <si>
    <t>Leon Duncan</t>
  </si>
  <si>
    <t>mariolee@example.com</t>
  </si>
  <si>
    <t>Port Eric</t>
  </si>
  <si>
    <t>fb2cef68-8437-4286-b4ea-bfa5535fd8d2</t>
  </si>
  <si>
    <t>Kurt Butler</t>
  </si>
  <si>
    <t>jeremy47@example.com</t>
  </si>
  <si>
    <t>Dustinmouth</t>
  </si>
  <si>
    <t>73200e30-50ba-4edd-bec6-573bd4488069</t>
  </si>
  <si>
    <t>Justin Farmer</t>
  </si>
  <si>
    <t>gillrichard@example.com</t>
  </si>
  <si>
    <t>Debbieberg</t>
  </si>
  <si>
    <t>d18b621e-04fc-4dd0-8632-7360c45d4c03</t>
  </si>
  <si>
    <t>Christine Moran</t>
  </si>
  <si>
    <t>marissa05@example.com</t>
  </si>
  <si>
    <t>Nguyenside</t>
  </si>
  <si>
    <t>80c0e667-9e18-43a2-b708-eb7fcc274beb</t>
  </si>
  <si>
    <t>Donald Jones</t>
  </si>
  <si>
    <t>markcastillo@example.net</t>
  </si>
  <si>
    <t>Craneton</t>
  </si>
  <si>
    <t>e8acd757-f5b0-4a1c-b013-b95163db2b6d</t>
  </si>
  <si>
    <t>Danielle Benitez</t>
  </si>
  <si>
    <t>dbrown@example.net</t>
  </si>
  <si>
    <t>Joshuastad</t>
  </si>
  <si>
    <t>22607be8-78ca-403b-9c6c-838248c3a59d</t>
  </si>
  <si>
    <t>Angela Rowland</t>
  </si>
  <si>
    <t>jholloway@example.net</t>
  </si>
  <si>
    <t>Audreyside</t>
  </si>
  <si>
    <t>8bed0104-929e-4405-93ed-75f63ec72cca</t>
  </si>
  <si>
    <t>Debbie Schmidt</t>
  </si>
  <si>
    <t>hannah21@example.net</t>
  </si>
  <si>
    <t>Susanstad</t>
  </si>
  <si>
    <t>36fdf910-e274-4d5c-bf4d-4bd872229838</t>
  </si>
  <si>
    <t>John Murray</t>
  </si>
  <si>
    <t>james44@example.net</t>
  </si>
  <si>
    <t>East Davidchester</t>
  </si>
  <si>
    <t>0c4bc3d2-cc50-45cf-bc81-ed5ace5a4372</t>
  </si>
  <si>
    <t>Amy Mayo</t>
  </si>
  <si>
    <t>allen60@example.net</t>
  </si>
  <si>
    <t>Kristyfort</t>
  </si>
  <si>
    <t>bc03daa7-112e-4621-a266-530e5570cefc</t>
  </si>
  <si>
    <t>Brandon Grant</t>
  </si>
  <si>
    <t>schmidtlauren@example.org</t>
  </si>
  <si>
    <t>Bishopborough</t>
  </si>
  <si>
    <t>d1587136-6e52-4655-af17-8dbbc461aac1</t>
  </si>
  <si>
    <t>Jerry Gilmore</t>
  </si>
  <si>
    <t>debrajones@example.net</t>
  </si>
  <si>
    <t>Shawnchester</t>
  </si>
  <si>
    <t>01a069a2-4b37-417d-9322-04fb66c67afa</t>
  </si>
  <si>
    <t>Jean Smith</t>
  </si>
  <si>
    <t>ronald43@example.net</t>
  </si>
  <si>
    <t>Amandaborough</t>
  </si>
  <si>
    <t>e4ab9bae-5aca-48f9-ace4-2aa5930e6549</t>
  </si>
  <si>
    <t>Sharon Hernandez</t>
  </si>
  <si>
    <t>jamiewhite@example.org</t>
  </si>
  <si>
    <t>Port Davidstad</t>
  </si>
  <si>
    <t>edafea54-50b9-404a-9edc-c2ff53d47caf</t>
  </si>
  <si>
    <t>Daniel Turner</t>
  </si>
  <si>
    <t>oritter@example.org</t>
  </si>
  <si>
    <t>Anthonymouth</t>
  </si>
  <si>
    <t>71a6de48-0682-4e13-a007-77bef2b1068a</t>
  </si>
  <si>
    <t>Sarah Clark</t>
  </si>
  <si>
    <t>griffinraymond@example.org</t>
  </si>
  <si>
    <t>Lawrenceville</t>
  </si>
  <si>
    <t>940bb34d-e9cc-4dab-81b7-4f352cd3248d</t>
  </si>
  <si>
    <t>Barbara Sherman</t>
  </si>
  <si>
    <t>shepardjoy@example.com</t>
  </si>
  <si>
    <t>Robertborough</t>
  </si>
  <si>
    <t>7a5cd426-5c1f-4f7b-81c4-dda8ccbf1dfe</t>
  </si>
  <si>
    <t>Brian Bryant</t>
  </si>
  <si>
    <t>jamesrobert@example.org</t>
  </si>
  <si>
    <t>Michaelport</t>
  </si>
  <si>
    <t>a6e997ae-d909-4489-b229-29b66f246189</t>
  </si>
  <si>
    <t>Zachary Miller</t>
  </si>
  <si>
    <t>bliu@example.com</t>
  </si>
  <si>
    <t>Brandonbury</t>
  </si>
  <si>
    <t>27dfc6e0-84c4-49b1-a0c1-3845025fc70f</t>
  </si>
  <si>
    <t>John Williams</t>
  </si>
  <si>
    <t>michelleguerrero@example.com</t>
  </si>
  <si>
    <t>Morrowchester</t>
  </si>
  <si>
    <t>26c0df52-f71d-49c5-84c2-f2c4efb0ce3b</t>
  </si>
  <si>
    <t>Rita White</t>
  </si>
  <si>
    <t>buchanananthony@example.org</t>
  </si>
  <si>
    <t>Richardstad</t>
  </si>
  <si>
    <t>074a588f-5231-42a5-9f35-ba4043e2ecaf</t>
  </si>
  <si>
    <t>Erin Oneal</t>
  </si>
  <si>
    <t>mossdrew@example.com</t>
  </si>
  <si>
    <t>New Nicholashaven</t>
  </si>
  <si>
    <t>e5ae288f-5942-4395-83d3-01cf19a12723</t>
  </si>
  <si>
    <t>Jason Jones</t>
  </si>
  <si>
    <t>amarshall@example.net</t>
  </si>
  <si>
    <t>Taylortown</t>
  </si>
  <si>
    <t>41c1aee2-e723-4658-a648-d7ae78304c6c</t>
  </si>
  <si>
    <t>Matthew Diaz</t>
  </si>
  <si>
    <t>woodskaitlyn@example.net</t>
  </si>
  <si>
    <t>a8c1fb64-39bd-43ed-a481-2414f139dc4b</t>
  </si>
  <si>
    <t>Brandon Powell</t>
  </si>
  <si>
    <t>wrightjohn@example.net</t>
  </si>
  <si>
    <t>Markmouth</t>
  </si>
  <si>
    <t>fcd62aba-93c1-492f-8453-d8038519469e</t>
  </si>
  <si>
    <t>Olivia Anderson</t>
  </si>
  <si>
    <t>jbrooks@example.net</t>
  </si>
  <si>
    <t>Lake Rebeccafurt</t>
  </si>
  <si>
    <t>2ea2daec-fac2-44dd-b2a9-5261cb505aa3</t>
  </si>
  <si>
    <t>Mark Conley</t>
  </si>
  <si>
    <t>fernandomorris@example.net</t>
  </si>
  <si>
    <t>Webbstad</t>
  </si>
  <si>
    <t>93c379fd-f885-45f9-9126-3905de993ecd</t>
  </si>
  <si>
    <t>Willie Chavez</t>
  </si>
  <si>
    <t>amy14@example.net</t>
  </si>
  <si>
    <t>Matthewburgh</t>
  </si>
  <si>
    <t>c5a24d77-7cc3-4e98-9f39-7fa5ce96cc5e</t>
  </si>
  <si>
    <t>Mary Barnett</t>
  </si>
  <si>
    <t>kathryn41@example.com</t>
  </si>
  <si>
    <t>Mayside</t>
  </si>
  <si>
    <t>d47ffd35-751a-4b9a-b99f-5c063a24de17</t>
  </si>
  <si>
    <t>Joshua Phillips</t>
  </si>
  <si>
    <t>kurt68@example.org</t>
  </si>
  <si>
    <t>South Lori</t>
  </si>
  <si>
    <t>d70b1463-2447-40ca-b1e3-860a82caa526</t>
  </si>
  <si>
    <t>Patty Gonzalez</t>
  </si>
  <si>
    <t>alicia29@example.net</t>
  </si>
  <si>
    <t>Port Amandaside</t>
  </si>
  <si>
    <t>2ab05af8-87e7-49e2-bf46-d9d3f2794e8b</t>
  </si>
  <si>
    <t>Brett Martin</t>
  </si>
  <si>
    <t>meganpotter@example.org</t>
  </si>
  <si>
    <t>Garrisonview</t>
  </si>
  <si>
    <t>4be730a1-669f-4a4a-b2eb-0d5af819fa11</t>
  </si>
  <si>
    <t>Joseph Fisher</t>
  </si>
  <si>
    <t>imcdonald@example.net</t>
  </si>
  <si>
    <t>Aaronview</t>
  </si>
  <si>
    <t>ec4d2550-3570-444d-8fc5-5e4cab09ec62</t>
  </si>
  <si>
    <t>Linda Jones</t>
  </si>
  <si>
    <t>etaylor@example.org</t>
  </si>
  <si>
    <t>South Kristie</t>
  </si>
  <si>
    <t>3fa27ffd-3180-4811-9767-10d764188dde</t>
  </si>
  <si>
    <t>Andrea Richmond</t>
  </si>
  <si>
    <t>donald61@example.net</t>
  </si>
  <si>
    <t>East Scott</t>
  </si>
  <si>
    <t>a3027b21-02c1-4269-93d5-09afc2b5ac1b</t>
  </si>
  <si>
    <t>Eric Garcia</t>
  </si>
  <si>
    <t>chall@example.com</t>
  </si>
  <si>
    <t>New Juliamouth</t>
  </si>
  <si>
    <t>e916ee82-c116-4b7e-ba9f-4841e1568c60</t>
  </si>
  <si>
    <t>Sheri Herring</t>
  </si>
  <si>
    <t>jamespatricia@example.org</t>
  </si>
  <si>
    <t>Simmonsburgh</t>
  </si>
  <si>
    <t>7cbff645-cb61-416c-9d91-cf6bb1020282</t>
  </si>
  <si>
    <t>Courtney Garcia</t>
  </si>
  <si>
    <t>john76@example.com</t>
  </si>
  <si>
    <t>Lake Danielview</t>
  </si>
  <si>
    <t>406d7f7c-e79c-497d-869f-2152bb815c56</t>
  </si>
  <si>
    <t>Erin Estrada</t>
  </si>
  <si>
    <t>tonya10@example.org</t>
  </si>
  <si>
    <t>Sanchezfort</t>
  </si>
  <si>
    <t>1a9d7acc-4408-4701-aa66-a0ed6f0b5b2b</t>
  </si>
  <si>
    <t>Samantha Freeman DDS</t>
  </si>
  <si>
    <t>qobrien@example.com</t>
  </si>
  <si>
    <t>New Danielville</t>
  </si>
  <si>
    <t>3d15d3ee-c397-43ae-b77b-97421e12bbed</t>
  </si>
  <si>
    <t>Michael Mckee</t>
  </si>
  <si>
    <t>tochoa@example.net</t>
  </si>
  <si>
    <t>West Deborahmouth</t>
  </si>
  <si>
    <t>098aef72-85d3-43ee-9d08-854592c6bb94</t>
  </si>
  <si>
    <t>Robin Fuller</t>
  </si>
  <si>
    <t>bcaldwell@example.org</t>
  </si>
  <si>
    <t>North Crystal</t>
  </si>
  <si>
    <t>cd4901c9-6982-4369-abb1-02534ad2a7ba</t>
  </si>
  <si>
    <t>Jesus Macdonald</t>
  </si>
  <si>
    <t>loretta55@example.org</t>
  </si>
  <si>
    <t>Seanton</t>
  </si>
  <si>
    <t>435f59e6-a282-4bab-bdb0-9520b2f881eb</t>
  </si>
  <si>
    <t>Caitlyn Hansen</t>
  </si>
  <si>
    <t>joy52@example.com</t>
  </si>
  <si>
    <t>West Michaelside</t>
  </si>
  <si>
    <t>510861bb-3a42-468f-b745-75cdd6138a1e</t>
  </si>
  <si>
    <t>Ashley Bowen</t>
  </si>
  <si>
    <t>fedwards@example.net</t>
  </si>
  <si>
    <t>Port Patrick</t>
  </si>
  <si>
    <t>5645b6bb-59c0-45a8-bc45-d65db517e8ef</t>
  </si>
  <si>
    <t>Stephanie Fischer</t>
  </si>
  <si>
    <t>marcusrodriguez@example.net</t>
  </si>
  <si>
    <t>Reginaside</t>
  </si>
  <si>
    <t>65e17146-2d8b-42b6-89cb-09aa8f56fffc</t>
  </si>
  <si>
    <t>Angela Davis</t>
  </si>
  <si>
    <t>jphelps@example.net</t>
  </si>
  <si>
    <t>Amandafurt</t>
  </si>
  <si>
    <t>f4c1540b-d852-4abb-9a87-3c25629f1962</t>
  </si>
  <si>
    <t>Sherri Lindsey</t>
  </si>
  <si>
    <t>nguyenjeffrey@example.org</t>
  </si>
  <si>
    <t>New Eric</t>
  </si>
  <si>
    <t>d54fbd02-3976-4637-be97-16ad06bf79cf</t>
  </si>
  <si>
    <t>Colleen Golden</t>
  </si>
  <si>
    <t>nwong@example.org</t>
  </si>
  <si>
    <t>West Johntown</t>
  </si>
  <si>
    <t>6a1e5d9a-705f-452b-9682-a0b47bb7cc42</t>
  </si>
  <si>
    <t>Yvette Lee</t>
  </si>
  <si>
    <t>melaniecarpenter@example.net</t>
  </si>
  <si>
    <t>Francisstad</t>
  </si>
  <si>
    <t>5d50d2eb-5ec7-4b9e-ae6a-a3ec43787e6b</t>
  </si>
  <si>
    <t>Taylor Flores</t>
  </si>
  <si>
    <t>chase25@example.net</t>
  </si>
  <si>
    <t>fc4a013f-c8c2-4cfe-aadf-eef6fb2389d3</t>
  </si>
  <si>
    <t>Karen Edwards</t>
  </si>
  <si>
    <t>jenniferrobbins@example.net</t>
  </si>
  <si>
    <t>South Joseph</t>
  </si>
  <si>
    <t>7f441add-7018-4f95-9e6a-10fa75d236e3</t>
  </si>
  <si>
    <t>Amy Forbes</t>
  </si>
  <si>
    <t>castroangelica@example.org</t>
  </si>
  <si>
    <t>b807c910-f469-46af-90be-e3e85abac34b</t>
  </si>
  <si>
    <t>David Mosley</t>
  </si>
  <si>
    <t>reevestravis@example.net</t>
  </si>
  <si>
    <t>South Jason</t>
  </si>
  <si>
    <t>4dfe448c-acb7-4476-b27c-172189d44ce2</t>
  </si>
  <si>
    <t>Kelly Liu</t>
  </si>
  <si>
    <t>ithomas@example.net</t>
  </si>
  <si>
    <t>Michelleton</t>
  </si>
  <si>
    <t>c64d8e70-1ea3-41e2-9662-f8835bbccb30</t>
  </si>
  <si>
    <t>Lisa Moreno</t>
  </si>
  <si>
    <t>jessicawright@example.net</t>
  </si>
  <si>
    <t>Port Howard</t>
  </si>
  <si>
    <t>54f0327b-1e97-4ef7-ba89-eda37eb6af51</t>
  </si>
  <si>
    <t>Tracy Berry</t>
  </si>
  <si>
    <t>yballard@example.net</t>
  </si>
  <si>
    <t>Taylormouth</t>
  </si>
  <si>
    <t>b50f2f5c-2d6a-4dd4-9aeb-90f64faa8036</t>
  </si>
  <si>
    <t>David Davis</t>
  </si>
  <si>
    <t>richard35@example.net</t>
  </si>
  <si>
    <t>West Shannonville</t>
  </si>
  <si>
    <t>0f973342-9b2d-43a3-a119-e3310538fbfd</t>
  </si>
  <si>
    <t>Mrs. Jacqueline Jackson</t>
  </si>
  <si>
    <t>smithpaul@example.org</t>
  </si>
  <si>
    <t>Micheleburgh</t>
  </si>
  <si>
    <t>8903c8c7-2e89-42cc-bf8a-1fca9ef17e4f</t>
  </si>
  <si>
    <t>Gregory Wiggins</t>
  </si>
  <si>
    <t>carolberry@example.com</t>
  </si>
  <si>
    <t>New Eduardo</t>
  </si>
  <si>
    <t>ef6f5d6a-09ed-4c7c-9f40-ce6a07c478ba</t>
  </si>
  <si>
    <t>Tina Shepard</t>
  </si>
  <si>
    <t>savannah15@example.net</t>
  </si>
  <si>
    <t>New April</t>
  </si>
  <si>
    <t>27bea2b2-9a7f-426f-b172-e9f87f660f24</t>
  </si>
  <si>
    <t>Tamara Pace DVM</t>
  </si>
  <si>
    <t>hbowers@example.net</t>
  </si>
  <si>
    <t>West Johnberg</t>
  </si>
  <si>
    <t>cb471eca-3037-4fff-bda2-fb48d14d4890</t>
  </si>
  <si>
    <t>Ian Rangel</t>
  </si>
  <si>
    <t>qcochran@example.net</t>
  </si>
  <si>
    <t>Port Aprilmouth</t>
  </si>
  <si>
    <t>882c4812-b3c3-4428-9338-e35d90208d23</t>
  </si>
  <si>
    <t>Nicole Day</t>
  </si>
  <si>
    <t>luke73@example.com</t>
  </si>
  <si>
    <t>Powellfurt</t>
  </si>
  <si>
    <t>524ec63c-1ab4-4e05-bdc1-dda00619feb0</t>
  </si>
  <si>
    <t>Lisa Torres</t>
  </si>
  <si>
    <t>kelli08@example.org</t>
  </si>
  <si>
    <t>North Kurt</t>
  </si>
  <si>
    <t>2c613d5c-8af4-4753-923f-128ee67882ae</t>
  </si>
  <si>
    <t>Nancy Ferguson</t>
  </si>
  <si>
    <t>rasmussenpaul@example.com</t>
  </si>
  <si>
    <t>Port Marciachester</t>
  </si>
  <si>
    <t>823d269c-2da4-4bc5-9966-88c98623d81e</t>
  </si>
  <si>
    <t>Michael Lozano</t>
  </si>
  <si>
    <t>bryantjacob@example.org</t>
  </si>
  <si>
    <t>Charlesborough</t>
  </si>
  <si>
    <t>03fde24e-9cee-4f74-a3f2-a3db9236948e</t>
  </si>
  <si>
    <t>James Mccullough</t>
  </si>
  <si>
    <t>glassadam@example.org</t>
  </si>
  <si>
    <t>Traceyfurt</t>
  </si>
  <si>
    <t>66e6c48a-d679-4ab4-aae6-c3da5f2d38b8</t>
  </si>
  <si>
    <t>Charles Sanchez</t>
  </si>
  <si>
    <t>nicole69@example.net</t>
  </si>
  <si>
    <t>Jamieview</t>
  </si>
  <si>
    <t>69e44d26-d2d4-4ec7-aa77-982b029e435d</t>
  </si>
  <si>
    <t>Ryan Lopez</t>
  </si>
  <si>
    <t>aking@example.net</t>
  </si>
  <si>
    <t>a3398f8e-120d-424a-b914-dce2b08307e1</t>
  </si>
  <si>
    <t>Christopher Moody</t>
  </si>
  <si>
    <t>whitemark@example.net</t>
  </si>
  <si>
    <t>Stephaniefurt</t>
  </si>
  <si>
    <t>91f29ea4-db02-4414-88e2-6a534954105b</t>
  </si>
  <si>
    <t>Philip Foster</t>
  </si>
  <si>
    <t>stephaniepeters@example.com</t>
  </si>
  <si>
    <t>East April</t>
  </si>
  <si>
    <t>3a887bed-1c85-4510-9bfd-f6267a93ef0e</t>
  </si>
  <si>
    <t>James Miller</t>
  </si>
  <si>
    <t>allenchristina@example.com</t>
  </si>
  <si>
    <t>South Carla</t>
  </si>
  <si>
    <t>f979549b-c44c-4c78-80ed-319cef016e79</t>
  </si>
  <si>
    <t>Daniel Stewart</t>
  </si>
  <si>
    <t>frymatthew@example.com</t>
  </si>
  <si>
    <t>West Steven</t>
  </si>
  <si>
    <t>2731660c-6149-4e42-a42d-03af0e721365</t>
  </si>
  <si>
    <t>Kathy Perez</t>
  </si>
  <si>
    <t>matthewgriffith@example.org</t>
  </si>
  <si>
    <t>Jonesbury</t>
  </si>
  <si>
    <t>24b37794-293d-47fa-8e8d-ed4549adb07b</t>
  </si>
  <si>
    <t>Emily Rodriguez</t>
  </si>
  <si>
    <t>ortizamanda@example.net</t>
  </si>
  <si>
    <t>Lake Sarah</t>
  </si>
  <si>
    <t>af2f5f8b-1a92-46d6-a6c9-fd5424bb8796</t>
  </si>
  <si>
    <t>James Hart</t>
  </si>
  <si>
    <t>hmack@example.org</t>
  </si>
  <si>
    <t>New Amytown</t>
  </si>
  <si>
    <t>924d4a86-efed-4e52-b9f7-3374e92af09b</t>
  </si>
  <si>
    <t>Diane Jensen</t>
  </si>
  <si>
    <t>pkent@example.net</t>
  </si>
  <si>
    <t>Salazarstad</t>
  </si>
  <si>
    <t>eb5f8944-7aa8-4419-b479-d994a2fe9cb4</t>
  </si>
  <si>
    <t>Jordan Suarez</t>
  </si>
  <si>
    <t>drewwalsh@example.org</t>
  </si>
  <si>
    <t>Kiddburgh</t>
  </si>
  <si>
    <t>4cc378c3-ce32-40af-ae86-49f1055c22ad</t>
  </si>
  <si>
    <t>Joe Page</t>
  </si>
  <si>
    <t>vanessamartinez@example.net</t>
  </si>
  <si>
    <t>Jaredfurt</t>
  </si>
  <si>
    <t>73cab4e3-bbc3-453b-b5e8-abfe6af01106</t>
  </si>
  <si>
    <t>James Cox</t>
  </si>
  <si>
    <t>elizabeth28@example.org</t>
  </si>
  <si>
    <t>East Jennifer</t>
  </si>
  <si>
    <t>a8c99656-bab3-49a3-9fa4-a6daf2b074a3</t>
  </si>
  <si>
    <t>Heidi Ford</t>
  </si>
  <si>
    <t>tbrooks@example.org</t>
  </si>
  <si>
    <t>Thomasville</t>
  </si>
  <si>
    <t>d5382419-e798-49bf-8ce1-ca1673cb3b3f</t>
  </si>
  <si>
    <t>Sheila Jenkins</t>
  </si>
  <si>
    <t>jeffarnold@example.org</t>
  </si>
  <si>
    <t>Gileschester</t>
  </si>
  <si>
    <t>34da1f50-b1a7-4e09-861a-1396716728ee</t>
  </si>
  <si>
    <t>Michael Nelson</t>
  </si>
  <si>
    <t>danielleandrews@example.org</t>
  </si>
  <si>
    <t>South Leslie</t>
  </si>
  <si>
    <t>ee668fd2-c33b-44ed-a16c-0ed0bd0c1656</t>
  </si>
  <si>
    <t>Mr. Phillip Schmidt</t>
  </si>
  <si>
    <t>lowekristin@example.org</t>
  </si>
  <si>
    <t>North Samanthaton</t>
  </si>
  <si>
    <t>e6dc9c76-ee7a-43bb-9034-07151706c3cd</t>
  </si>
  <si>
    <t>Patrick Rubio</t>
  </si>
  <si>
    <t>mary59@example.com</t>
  </si>
  <si>
    <t>Alvarezburgh</t>
  </si>
  <si>
    <t>28e9772b-8fd7-4ced-8d65-e32819fbded2</t>
  </si>
  <si>
    <t>Brittany Perry</t>
  </si>
  <si>
    <t>jmoore@example.net</t>
  </si>
  <si>
    <t>Gravesview</t>
  </si>
  <si>
    <t>1d053081-f9e3-4f60-bfd8-027fe755b655</t>
  </si>
  <si>
    <t>Bridget Wallace</t>
  </si>
  <si>
    <t>taylorparker@example.com</t>
  </si>
  <si>
    <t>Jacksontown</t>
  </si>
  <si>
    <t>ee523a03-5cc5-4673-9165-4869fcdeb1c8</t>
  </si>
  <si>
    <t>Kenneth West</t>
  </si>
  <si>
    <t>wallerstacey@example.net</t>
  </si>
  <si>
    <t>Nicoleland</t>
  </si>
  <si>
    <t>9fc08086-228b-468a-ad5f-4dd311a2c64d</t>
  </si>
  <si>
    <t>James Hernandez</t>
  </si>
  <si>
    <t>suzanneflores@example.net</t>
  </si>
  <si>
    <t>West Carriefort</t>
  </si>
  <si>
    <t>fde02b7a-6af0-4bbd-971f-640de41bb3b9</t>
  </si>
  <si>
    <t>Samuel Lee</t>
  </si>
  <si>
    <t>tina07@example.com</t>
  </si>
  <si>
    <t>North Debra</t>
  </si>
  <si>
    <t>6ed5ca30-ff03-41a9-b2ed-257b435b6625</t>
  </si>
  <si>
    <t>Don Carney</t>
  </si>
  <si>
    <t>vhopkins@example.net</t>
  </si>
  <si>
    <t>East Monicatown</t>
  </si>
  <si>
    <t>331bc38a-6173-499e-8d7e-6eeb04eb1694</t>
  </si>
  <si>
    <t>Jamie Johnson</t>
  </si>
  <si>
    <t>heidi55@example.net</t>
  </si>
  <si>
    <t>Russellmouth</t>
  </si>
  <si>
    <t>8d68f317-42f7-4d43-b818-0f1c58a32011</t>
  </si>
  <si>
    <t>Douglas Miller</t>
  </si>
  <si>
    <t>fsellers@example.net</t>
  </si>
  <si>
    <t>Michelleville</t>
  </si>
  <si>
    <t>1b679a64-c316-459c-8e64-debe20e7118a</t>
  </si>
  <si>
    <t>Christopher Brown</t>
  </si>
  <si>
    <t>kimberlyshields@example.org</t>
  </si>
  <si>
    <t>Lake Lindsayland</t>
  </si>
  <si>
    <t>f81793a1-df10-40ab-b734-7784a049d164</t>
  </si>
  <si>
    <t>Shane Hartman</t>
  </si>
  <si>
    <t>salazarbrian@example.org</t>
  </si>
  <si>
    <t>Lake Sara</t>
  </si>
  <si>
    <t>00fbbb90-1772-4cf0-b38e-6bc3b7df852c</t>
  </si>
  <si>
    <t>Michael Clark</t>
  </si>
  <si>
    <t>hughescolleen@example.org</t>
  </si>
  <si>
    <t>Rothfort</t>
  </si>
  <si>
    <t>bb47d3a4-49be-4766-b81e-2d352fa1f2bc</t>
  </si>
  <si>
    <t>Sharon Brown</t>
  </si>
  <si>
    <t>williammiller@example.org</t>
  </si>
  <si>
    <t>Douglasside</t>
  </si>
  <si>
    <t>b3ef29d7-1fbf-43bb-b331-09f53078f3d0</t>
  </si>
  <si>
    <t>Chelsea Allison</t>
  </si>
  <si>
    <t>franciscoreid@example.net</t>
  </si>
  <si>
    <t>d3105f4f-403e-4ee2-ad30-a1b937dfc571</t>
  </si>
  <si>
    <t>David Smith</t>
  </si>
  <si>
    <t>juan21@example.org</t>
  </si>
  <si>
    <t>South Maxton</t>
  </si>
  <si>
    <t>ac8d8f32-1477-4569-ae1a-b11ad1550475</t>
  </si>
  <si>
    <t>Michelle Smith</t>
  </si>
  <si>
    <t>floreskelsey@example.com</t>
  </si>
  <si>
    <t>New Josemouth</t>
  </si>
  <si>
    <t>5ed560c3-7afe-417e-8f9b-6d33be00565d</t>
  </si>
  <si>
    <t>Dr. Erik Duarte Jr.</t>
  </si>
  <si>
    <t>bradgomez@example.com</t>
  </si>
  <si>
    <t>Nguyenfurt</t>
  </si>
  <si>
    <t>27165ab6-73c1-4557-b6e2-6e93e62abbfe</t>
  </si>
  <si>
    <t>Paul Barnes</t>
  </si>
  <si>
    <t>markskristina@example.com</t>
  </si>
  <si>
    <t>South Michael</t>
  </si>
  <si>
    <t>2c3b4e9c-e7c5-4314-a969-e4fcd14170c1</t>
  </si>
  <si>
    <t>Tracy Robinson</t>
  </si>
  <si>
    <t>myersedward@example.com</t>
  </si>
  <si>
    <t>North Tyler</t>
  </si>
  <si>
    <t>8ca0cd2a-da93-48e6-b487-b599d46c5776</t>
  </si>
  <si>
    <t>Colton Lawson</t>
  </si>
  <si>
    <t>kreynolds@example.com</t>
  </si>
  <si>
    <t>West Suzanneland</t>
  </si>
  <si>
    <t>4a10ff5a-9b99-4012-ba09-071cb4bdfeed</t>
  </si>
  <si>
    <t>Joseph Snyder</t>
  </si>
  <si>
    <t>robertsmith@example.com</t>
  </si>
  <si>
    <t>West Crystal</t>
  </si>
  <si>
    <t>995fa798-1f31-43fa-9c93-92456dd2c683</t>
  </si>
  <si>
    <t>Douglas Hardy</t>
  </si>
  <si>
    <t>mikewaller@example.org</t>
  </si>
  <si>
    <t>South Mitchellbury</t>
  </si>
  <si>
    <t>e8ff561f-3bc2-4d89-b033-3c0d5381e235</t>
  </si>
  <si>
    <t>Emily Moon</t>
  </si>
  <si>
    <t>jbuchanan@example.com</t>
  </si>
  <si>
    <t>f89c591d-9280-4c97-a1f7-6e1cc8169e32</t>
  </si>
  <si>
    <t>Michelle Lynch</t>
  </si>
  <si>
    <t>tracyharrison@example.org</t>
  </si>
  <si>
    <t>Williamville</t>
  </si>
  <si>
    <t>14d0945b-5257-4a5d-9fa4-b54f25fa9f8d</t>
  </si>
  <si>
    <t>Julie Mccullough</t>
  </si>
  <si>
    <t>carl63@example.com</t>
  </si>
  <si>
    <t>West Melanie</t>
  </si>
  <si>
    <t>00c818ba-a210-4d25-b92c-5f423f203c22</t>
  </si>
  <si>
    <t>Roger Olson</t>
  </si>
  <si>
    <t>kristenfrye@example.com</t>
  </si>
  <si>
    <t>Cassandraside</t>
  </si>
  <si>
    <t>f52d82cc-302d-4d1f-a555-dfa1cf8be8bd</t>
  </si>
  <si>
    <t>Lisa Phillips</t>
  </si>
  <si>
    <t>mossjames@example.net</t>
  </si>
  <si>
    <t>Johnfurt</t>
  </si>
  <si>
    <t>4c55542d-02cb-42d1-9a4a-9d0bd18ee31b</t>
  </si>
  <si>
    <t>Charles Johnson</t>
  </si>
  <si>
    <t>dmiller@example.org</t>
  </si>
  <si>
    <t>Garrettside</t>
  </si>
  <si>
    <t>1b952ae5-5068-41b9-822a-899a71b31c91</t>
  </si>
  <si>
    <t>Joy Gonzalez</t>
  </si>
  <si>
    <t>lmitchell@example.org</t>
  </si>
  <si>
    <t>Stephanieville</t>
  </si>
  <si>
    <t>5e6b1e56-7a23-4335-8d75-90385397ff39</t>
  </si>
  <si>
    <t>Ronnie Brooks</t>
  </si>
  <si>
    <t>fullerdebbie@example.com</t>
  </si>
  <si>
    <t>West Christie</t>
  </si>
  <si>
    <t>90cc44af-52f2-478f-886c-b80ba4c45829</t>
  </si>
  <si>
    <t>Amanda Hunt</t>
  </si>
  <si>
    <t>tylermcintosh@example.org</t>
  </si>
  <si>
    <t>North Alexandra</t>
  </si>
  <si>
    <t>5c3dbae4-c131-4e84-9784-19193c29d9ed</t>
  </si>
  <si>
    <t>Gina Gutierrez</t>
  </si>
  <si>
    <t>vasquezamy@example.net</t>
  </si>
  <si>
    <t>Mayfurt</t>
  </si>
  <si>
    <t>d07a2b58-16e7-4ff3-92a6-08538c501e6e</t>
  </si>
  <si>
    <t>Christopher Farmer</t>
  </si>
  <si>
    <t>jeremy08@example.org</t>
  </si>
  <si>
    <t>Lake Meganbury</t>
  </si>
  <si>
    <t>3b8ff9d7-c22e-4fc4-b810-71770acc09da</t>
  </si>
  <si>
    <t>Tiffany Taylor</t>
  </si>
  <si>
    <t>marcus60@example.net</t>
  </si>
  <si>
    <t>Travischester</t>
  </si>
  <si>
    <t>0937a982-96f4-4688-b33b-5a5d0a45f604</t>
  </si>
  <si>
    <t>Kevin Smith</t>
  </si>
  <si>
    <t>perkinsmicheal@example.org</t>
  </si>
  <si>
    <t>Lewisside</t>
  </si>
  <si>
    <t>480af459-9f6f-4967-be87-6c4fa0af9f67</t>
  </si>
  <si>
    <t>James Price</t>
  </si>
  <si>
    <t>karenscott@example.org</t>
  </si>
  <si>
    <t>Rachaelfurt</t>
  </si>
  <si>
    <t>720f2288-0760-4502-b39f-51c3490ec6f3</t>
  </si>
  <si>
    <t>Marisa Hunt</t>
  </si>
  <si>
    <t>hharris@example.org</t>
  </si>
  <si>
    <t>Ballardborough</t>
  </si>
  <si>
    <t>4c71b0d5-bf4d-493d-bc57-003e91f91586</t>
  </si>
  <si>
    <t>Megan Tanner</t>
  </si>
  <si>
    <t>michael03@example.net</t>
  </si>
  <si>
    <t>Jaytown</t>
  </si>
  <si>
    <t>dc406c3b-2e50-478b-945f-d39a376788ab</t>
  </si>
  <si>
    <t>Jonathan Cortez</t>
  </si>
  <si>
    <t>stephen69@example.org</t>
  </si>
  <si>
    <t>Castilloport</t>
  </si>
  <si>
    <t>3f9ee7b6-f015-4f90-9b7b-e180aac21afb</t>
  </si>
  <si>
    <t>harveymercedes@example.com</t>
  </si>
  <si>
    <t>West Seanshire</t>
  </si>
  <si>
    <t>371e7782-5e38-4274-8db4-a7fa18e43d85</t>
  </si>
  <si>
    <t>Tricia Harmon</t>
  </si>
  <si>
    <t>charles60@example.com</t>
  </si>
  <si>
    <t>North Kevinview</t>
  </si>
  <si>
    <t>ccf1493a-fbb8-404e-a32a-2749eea7a67f</t>
  </si>
  <si>
    <t>Barbara Fields</t>
  </si>
  <si>
    <t>beardsarah@example.org</t>
  </si>
  <si>
    <t>North Christopherbury</t>
  </si>
  <si>
    <t>8eb4b40e-b1e6-4f11-946c-4404e2edbb63</t>
  </si>
  <si>
    <t>Alexander Hart</t>
  </si>
  <si>
    <t>simoneric@example.org</t>
  </si>
  <si>
    <t>Gregorytown</t>
  </si>
  <si>
    <t>6994a2ca-7738-481c-9498-736f6eb7808b</t>
  </si>
  <si>
    <t>Adam Merritt</t>
  </si>
  <si>
    <t>chungnancy@example.net</t>
  </si>
  <si>
    <t>Jenniferborough</t>
  </si>
  <si>
    <t>f6939800-459f-4497-abd6-8d74063fec11</t>
  </si>
  <si>
    <t>Cynthia West</t>
  </si>
  <si>
    <t>forbesbradley@example.net</t>
  </si>
  <si>
    <t>Hansenfort</t>
  </si>
  <si>
    <t>0c1b7e93-be16-4e89-9934-7309b72f8d06</t>
  </si>
  <si>
    <t>Brandon Richardson</t>
  </si>
  <si>
    <t>xstephens@example.net</t>
  </si>
  <si>
    <t>6831429e-58c7-44f2-a3aa-1839bc35bc9a</t>
  </si>
  <si>
    <t>James Mcdonald</t>
  </si>
  <si>
    <t>katrina27@example.net</t>
  </si>
  <si>
    <t>Wardchester</t>
  </si>
  <si>
    <t>5532a5c2-233c-490a-a280-70d140d1bc31</t>
  </si>
  <si>
    <t>Maria Hayes</t>
  </si>
  <si>
    <t>pamelacooper@example.net</t>
  </si>
  <si>
    <t>New Matthew</t>
  </si>
  <si>
    <t>cc79eeca-d9e1-4c82-a8d0-4562beaad00d</t>
  </si>
  <si>
    <t>Vanessa Sparks</t>
  </si>
  <si>
    <t>amiller@example.org</t>
  </si>
  <si>
    <t>New Daletown</t>
  </si>
  <si>
    <t>2a29e752-f139-4895-aa25-a5788cea3275</t>
  </si>
  <si>
    <t>Melinda French</t>
  </si>
  <si>
    <t>uwilson@example.com</t>
  </si>
  <si>
    <t>Millsfurt</t>
  </si>
  <si>
    <t>b013b8e4-6872-4600-bff4-9e0659e3f0f6</t>
  </si>
  <si>
    <t>Ashley Bowman</t>
  </si>
  <si>
    <t>smoore@example.org</t>
  </si>
  <si>
    <t>Port Tanyaville</t>
  </si>
  <si>
    <t>f33a72c8-b1e7-4ab9-927c-22f0ea74bb87</t>
  </si>
  <si>
    <t>Peter Turner</t>
  </si>
  <si>
    <t>amberdavis@example.org</t>
  </si>
  <si>
    <t>North Anthonyville</t>
  </si>
  <si>
    <t>1243161c-ae34-497a-86ac-61e7d3e14d83</t>
  </si>
  <si>
    <t>Jesse Wilson</t>
  </si>
  <si>
    <t>dorothy09@example.com</t>
  </si>
  <si>
    <t>Paulborough</t>
  </si>
  <si>
    <t>7a7b029b-eb68-4076-96f5-f9cb9e87ad6d</t>
  </si>
  <si>
    <t>Leslie Shelton</t>
  </si>
  <si>
    <t>portermichael@example.com</t>
  </si>
  <si>
    <t>Callahanfurt</t>
  </si>
  <si>
    <t>b047824a-6c36-4d23-9916-f984c510c97a</t>
  </si>
  <si>
    <t>Shirley Avery</t>
  </si>
  <si>
    <t>yvang@example.org</t>
  </si>
  <si>
    <t>Blakeland</t>
  </si>
  <si>
    <t>3ed1d8f8-153d-4c6b-9790-834b8b3236d6</t>
  </si>
  <si>
    <t>Michelle Nielsen</t>
  </si>
  <si>
    <t>vjames@example.org</t>
  </si>
  <si>
    <t>Johnsonport</t>
  </si>
  <si>
    <t>37702be5-7381-46eb-9ac9-d4a4b43bf88c</t>
  </si>
  <si>
    <t>Anna Sutton</t>
  </si>
  <si>
    <t>wallssean@example.net</t>
  </si>
  <si>
    <t>South Joshua</t>
  </si>
  <si>
    <t>a75908f0-8921-449f-accb-853bcd227ff2</t>
  </si>
  <si>
    <t>Dawn Wilson</t>
  </si>
  <si>
    <t>cthompson@example.com</t>
  </si>
  <si>
    <t>f7f3dc54-27a0-4911-afd2-9b721c13a1e7</t>
  </si>
  <si>
    <t>Christina Tucker</t>
  </si>
  <si>
    <t>hughesjulie@example.net</t>
  </si>
  <si>
    <t>Port Nicholas</t>
  </si>
  <si>
    <t>aedb4262-dd95-44d7-970e-dab239323a07</t>
  </si>
  <si>
    <t>Katherine Reeves</t>
  </si>
  <si>
    <t>garciadonald@example.net</t>
  </si>
  <si>
    <t>South Tylerchester</t>
  </si>
  <si>
    <t>5e48245a-b19d-4b55-a5ce-fa0f8671e213</t>
  </si>
  <si>
    <t>Ashley Wells</t>
  </si>
  <si>
    <t>samuel61@example.org</t>
  </si>
  <si>
    <t>West Nataliestad</t>
  </si>
  <si>
    <t>e8180064-3e44-4305-ab55-920d81d231cb</t>
  </si>
  <si>
    <t>Brenda Johnson</t>
  </si>
  <si>
    <t>hudsonelizabeth@example.com</t>
  </si>
  <si>
    <t>Angelafort</t>
  </si>
  <si>
    <t>9505d99e-2f7d-487d-a800-d519ca3d51cc</t>
  </si>
  <si>
    <t>Justin Hall</t>
  </si>
  <si>
    <t>kevinfrancis@example.com</t>
  </si>
  <si>
    <t>West Briantown</t>
  </si>
  <si>
    <t>87d01cf2-95e8-4a39-8411-3459aa7927f8</t>
  </si>
  <si>
    <t>Spencer Taylor</t>
  </si>
  <si>
    <t>michellesolis@example.org</t>
  </si>
  <si>
    <t>Mendozaborough</t>
  </si>
  <si>
    <t>a0850656-a226-46f5-8d93-8a78634aa1a4</t>
  </si>
  <si>
    <t>Regina Thomas</t>
  </si>
  <si>
    <t>michaelathomas@example.org</t>
  </si>
  <si>
    <t>Palmerland</t>
  </si>
  <si>
    <t>69dbb362-c0df-4921-a07f-33853f3fd62f</t>
  </si>
  <si>
    <t>Heidi Perez</t>
  </si>
  <si>
    <t>richard60@example.com</t>
  </si>
  <si>
    <t>Johnsonstad</t>
  </si>
  <si>
    <t>398751a2-ddef-4af4-961c-81139b3f6c54</t>
  </si>
  <si>
    <t>Bethany Mendez</t>
  </si>
  <si>
    <t>wlucas@example.net</t>
  </si>
  <si>
    <t>East Carol</t>
  </si>
  <si>
    <t>998deba3-6ec8-461b-9336-d4dec5e9d3c3</t>
  </si>
  <si>
    <t>Austin Miller</t>
  </si>
  <si>
    <t>kendrawilliams@example.com</t>
  </si>
  <si>
    <t>Campbellmouth</t>
  </si>
  <si>
    <t>eb59003a-53bc-4611-9af4-ab8a8908d3f9</t>
  </si>
  <si>
    <t>Travis Dixon</t>
  </si>
  <si>
    <t>stodd@example.net</t>
  </si>
  <si>
    <t>South Matthew</t>
  </si>
  <si>
    <t>8459f41e-8861-472e-97a8-2eeff9a8743d</t>
  </si>
  <si>
    <t>Amy Soto</t>
  </si>
  <si>
    <t>nancy98@example.org</t>
  </si>
  <si>
    <t>Saramouth</t>
  </si>
  <si>
    <t>f8eb51b8-5938-4971-b0f6-d8b690e65aa4</t>
  </si>
  <si>
    <t>Roger Holmes</t>
  </si>
  <si>
    <t>mramirez@example.com</t>
  </si>
  <si>
    <t>Port Chloe</t>
  </si>
  <si>
    <t>4b861f69-b036-49a4-8518-c20bcd5fe3f4</t>
  </si>
  <si>
    <t>Michael Marquez</t>
  </si>
  <si>
    <t>james79@example.net</t>
  </si>
  <si>
    <t>North Jenny</t>
  </si>
  <si>
    <t>991f2102-34aa-48d4-bf3d-2b89a37afc5c</t>
  </si>
  <si>
    <t>Sandra White</t>
  </si>
  <si>
    <t>zbrooks@example.com</t>
  </si>
  <si>
    <t>Sarahmouth</t>
  </si>
  <si>
    <t>1271e295-9b21-4065-8135-b44325768869</t>
  </si>
  <si>
    <t>Vincent Li</t>
  </si>
  <si>
    <t>msmith@example.com</t>
  </si>
  <si>
    <t>Gibsonside</t>
  </si>
  <si>
    <t>6ba57136-9144-4442-82d8-a7f546ef7aaa</t>
  </si>
  <si>
    <t>Anthony Patterson</t>
  </si>
  <si>
    <t>elarson@example.com</t>
  </si>
  <si>
    <t>Edwardsberg</t>
  </si>
  <si>
    <t>fe833c05-cd21-4b86-8297-83925c807220</t>
  </si>
  <si>
    <t>Ryan Ramirez</t>
  </si>
  <si>
    <t>david16@example.org</t>
  </si>
  <si>
    <t>Lake Ashleytown</t>
  </si>
  <si>
    <t>46f4dccb-b835-4e28-9fd6-0efbfa11f0e7</t>
  </si>
  <si>
    <t>sarah53@example.org</t>
  </si>
  <si>
    <t>New Breannabury</t>
  </si>
  <si>
    <t>34010fe9-621e-4d14-933b-05e6f765f8a0</t>
  </si>
  <si>
    <t>Alicia Martin</t>
  </si>
  <si>
    <t>lisa11@example.org</t>
  </si>
  <si>
    <t>Walkermouth</t>
  </si>
  <si>
    <t>38684ee5-eae9-41cb-ac6d-523be4529643</t>
  </si>
  <si>
    <t>Aaron Lambert</t>
  </si>
  <si>
    <t>mriley@example.com</t>
  </si>
  <si>
    <t>Lewisville</t>
  </si>
  <si>
    <t>71497c71-71b2-447a-b661-7c506895b96f</t>
  </si>
  <si>
    <t>Stephen Jefferson</t>
  </si>
  <si>
    <t>wjohnson@example.com</t>
  </si>
  <si>
    <t>Lake Travis</t>
  </si>
  <si>
    <t>054da197-5273-460c-97a0-3c178620a10a</t>
  </si>
  <si>
    <t>Mr. Ryan Obrien MD</t>
  </si>
  <si>
    <t>burkeholly@example.com</t>
  </si>
  <si>
    <t>Port Richard</t>
  </si>
  <si>
    <t>3faf1b34-462e-47af-a7b4-c8975a6f9b6b</t>
  </si>
  <si>
    <t>Stephanie Gray</t>
  </si>
  <si>
    <t>ryu@example.net</t>
  </si>
  <si>
    <t>Lake Heidi</t>
  </si>
  <si>
    <t>925814d9-638c-49e3-8599-e1f2ccd3654c</t>
  </si>
  <si>
    <t>James Henry</t>
  </si>
  <si>
    <t>fblankenship@example.com</t>
  </si>
  <si>
    <t>Michaelview</t>
  </si>
  <si>
    <t>28791fa4-7a80-4dd0-8286-2014ff41e2a0</t>
  </si>
  <si>
    <t>Scott Newman</t>
  </si>
  <si>
    <t>meghanwerner@example.com</t>
  </si>
  <si>
    <t>Port Jeremyburgh</t>
  </si>
  <si>
    <t>4019a1f6-0cd1-4081-8d85-e013b20004fa</t>
  </si>
  <si>
    <t>Timothy Chavez</t>
  </si>
  <si>
    <t>donald64@example.org</t>
  </si>
  <si>
    <t>South Larry</t>
  </si>
  <si>
    <t>9ef63a80-179f-4235-9f2e-f2803b5844f5</t>
  </si>
  <si>
    <t>Matthew Mueller</t>
  </si>
  <si>
    <t>keithharrison@example.com</t>
  </si>
  <si>
    <t>East Andre</t>
  </si>
  <si>
    <t>113ff40f-13b9-4213-b668-4e199a463e70</t>
  </si>
  <si>
    <t>Debra Logan</t>
  </si>
  <si>
    <t>maxwellangela@example.com</t>
  </si>
  <si>
    <t>East Amanda</t>
  </si>
  <si>
    <t>dafbf997-5352-4440-823d-35cfc972d38d</t>
  </si>
  <si>
    <t>Dominic Li</t>
  </si>
  <si>
    <t>longgary@example.com</t>
  </si>
  <si>
    <t>Port David</t>
  </si>
  <si>
    <t>c87d01c2-92e8-48b1-9e00-3828d5935e79</t>
  </si>
  <si>
    <t>David Thompson</t>
  </si>
  <si>
    <t>reevesfernando@example.net</t>
  </si>
  <si>
    <t>North Tonyaberg</t>
  </si>
  <si>
    <t>7d6dca57-cc80-4698-8765-88fe75f53328</t>
  </si>
  <si>
    <t>Jennifer Weaver</t>
  </si>
  <si>
    <t>doneal@example.net</t>
  </si>
  <si>
    <t>Kristinshire</t>
  </si>
  <si>
    <t>405db449-c06a-4817-a7bb-18babfd4f67c</t>
  </si>
  <si>
    <t>Jennifer Gordon</t>
  </si>
  <si>
    <t>cmartinez@example.org</t>
  </si>
  <si>
    <t>New Virginiaport</t>
  </si>
  <si>
    <t>603de161-61f0-41d0-a993-e611e7775ef5</t>
  </si>
  <si>
    <t>Alexander Freeman</t>
  </si>
  <si>
    <t>lewiskimberly@example.org</t>
  </si>
  <si>
    <t>Grimesberg</t>
  </si>
  <si>
    <t>246ec70f-3e97-437d-a577-e64d4d4e0bd1</t>
  </si>
  <si>
    <t>Darren Gonzales</t>
  </si>
  <si>
    <t>tross@example.com</t>
  </si>
  <si>
    <t>Nicolemouth</t>
  </si>
  <si>
    <t>f29e225b-3ed0-4e68-8d25-0730f5a98c9a</t>
  </si>
  <si>
    <t>Mark Garcia</t>
  </si>
  <si>
    <t>brian76@example.net</t>
  </si>
  <si>
    <t>Millerport</t>
  </si>
  <si>
    <t>0a5fcede-7a23-41bc-8d36-192983373b02</t>
  </si>
  <si>
    <t>Sheila Mendoza</t>
  </si>
  <si>
    <t>mark48@example.org</t>
  </si>
  <si>
    <t>North Dustinside</t>
  </si>
  <si>
    <t>a173e274-37fc-411b-826f-081a0651a897</t>
  </si>
  <si>
    <t>Allison Powell</t>
  </si>
  <si>
    <t>ureed@example.com</t>
  </si>
  <si>
    <t>Brenthaven</t>
  </si>
  <si>
    <t>7ccde71e-c22c-4037-b03a-d746e22f3884</t>
  </si>
  <si>
    <t>Jose Estrada</t>
  </si>
  <si>
    <t>lutzeric@example.com</t>
  </si>
  <si>
    <t>Donnamouth</t>
  </si>
  <si>
    <t>2467f4a3-24da-4109-8461-0c94a29cc64f</t>
  </si>
  <si>
    <t>Christina Jensen</t>
  </si>
  <si>
    <t>preston00@example.com</t>
  </si>
  <si>
    <t>East Jamesshire</t>
  </si>
  <si>
    <t>26d24d46-e217-44c6-936f-a1c9ccaa2cd3</t>
  </si>
  <si>
    <t>Keith Mooney</t>
  </si>
  <si>
    <t>aaronjones@example.org</t>
  </si>
  <si>
    <t>ecc11ecb-2a65-44e1-bb2f-be8cea463911</t>
  </si>
  <si>
    <t>Ashley Caldwell</t>
  </si>
  <si>
    <t>christina57@example.com</t>
  </si>
  <si>
    <t>Crystalmouth</t>
  </si>
  <si>
    <t>b770beaf-d5da-408b-ae94-c0b5aaf1c938</t>
  </si>
  <si>
    <t>Melanie Drake</t>
  </si>
  <si>
    <t>jeremyjohnson@example.com</t>
  </si>
  <si>
    <t>Markhaven</t>
  </si>
  <si>
    <t>679b03d4-fdc6-4ebf-b96a-3419f906dfde</t>
  </si>
  <si>
    <t>Kevin Solis</t>
  </si>
  <si>
    <t>daniel28@example.org</t>
  </si>
  <si>
    <t>East Steven</t>
  </si>
  <si>
    <t>817ef840-8ace-4a10-b287-9bdd193dab13</t>
  </si>
  <si>
    <t>Patrick Barnes</t>
  </si>
  <si>
    <t>kerry32@example.net</t>
  </si>
  <si>
    <t>Fryland</t>
  </si>
  <si>
    <t>6f850440-0e91-4294-a3a9-9752ed167ec3</t>
  </si>
  <si>
    <t>Jeffrey Perry</t>
  </si>
  <si>
    <t>cookmitchell@example.com</t>
  </si>
  <si>
    <t>South Natasha</t>
  </si>
  <si>
    <t>36ca9390-96a2-479d-a576-d828f5517659</t>
  </si>
  <si>
    <t>Samuel Mitchell</t>
  </si>
  <si>
    <t>matthewharper@example.net</t>
  </si>
  <si>
    <t>Castanedaville</t>
  </si>
  <si>
    <t>26696e53-022c-4449-bcc8-39fbcbd363a5</t>
  </si>
  <si>
    <t>Katherine Davis</t>
  </si>
  <si>
    <t>victoriasmith@example.org</t>
  </si>
  <si>
    <t>East Kellystad</t>
  </si>
  <si>
    <t>5b74c4d1-b332-4d31-93a6-5f0ceb078653</t>
  </si>
  <si>
    <t>Anita Martin</t>
  </si>
  <si>
    <t>mark09@example.org</t>
  </si>
  <si>
    <t>New Aaronborough</t>
  </si>
  <si>
    <t>fe54c772-d2fe-4d04-a40f-ac70e5a5788e</t>
  </si>
  <si>
    <t>Derek Carter PhD</t>
  </si>
  <si>
    <t>deckerjustin@example.org</t>
  </si>
  <si>
    <t>Obrienview</t>
  </si>
  <si>
    <t>189b5535-83cf-4d3b-b32f-7256c6acdcaf</t>
  </si>
  <si>
    <t>Danny Campbell MD</t>
  </si>
  <si>
    <t>elizabeth77@example.com</t>
  </si>
  <si>
    <t>Kellyfurt</t>
  </si>
  <si>
    <t>fc0ea898-cb54-45bf-bc31-285dee350ed7</t>
  </si>
  <si>
    <t>Mary Clark</t>
  </si>
  <si>
    <t>jhernandez@example.org</t>
  </si>
  <si>
    <t>North Brianaville</t>
  </si>
  <si>
    <t>263a484e-2048-4a6e-b2ec-6f04ff8bb891</t>
  </si>
  <si>
    <t>Diane Cook</t>
  </si>
  <si>
    <t>beth76@example.com</t>
  </si>
  <si>
    <t>Lake Elizabethside</t>
  </si>
  <si>
    <t>35b39c0e-b588-489e-affb-d1974d73a782</t>
  </si>
  <si>
    <t>Mary Diaz</t>
  </si>
  <si>
    <t>elee@example.org</t>
  </si>
  <si>
    <t>Port Melissaview</t>
  </si>
  <si>
    <t>a8884750-76a8-41c7-bf63-d2b6d0013b99</t>
  </si>
  <si>
    <t>Rachel Huffman</t>
  </si>
  <si>
    <t>uanderson@example.net</t>
  </si>
  <si>
    <t>Barrettshire</t>
  </si>
  <si>
    <t>c8803bae-de82-4285-81e7-80a02f182049</t>
  </si>
  <si>
    <t>eddie23@example.net</t>
  </si>
  <si>
    <t>Kruegerborough</t>
  </si>
  <si>
    <t>025c9425-c557-43d3-89d7-cc9c6af98a8b</t>
  </si>
  <si>
    <t>Michelle Mcbride</t>
  </si>
  <si>
    <t>matthew17@example.net</t>
  </si>
  <si>
    <t>East Dylan</t>
  </si>
  <si>
    <t>814671a1-be7a-48c6-bc8e-3e55db97151d</t>
  </si>
  <si>
    <t>James Rice</t>
  </si>
  <si>
    <t>ryandodson@example.org</t>
  </si>
  <si>
    <t>Maynardshire</t>
  </si>
  <si>
    <t>74d90398-c17a-408e-bf2d-a31889ee49ed</t>
  </si>
  <si>
    <t>Gary Russell</t>
  </si>
  <si>
    <t>wellsnatalie@example.com</t>
  </si>
  <si>
    <t>a6ed0e6b-e43a-4562-8cdf-506343c36988</t>
  </si>
  <si>
    <t>Ruth Barnett</t>
  </si>
  <si>
    <t>ralph08@example.org</t>
  </si>
  <si>
    <t>East Stephaniemouth</t>
  </si>
  <si>
    <t>f5694392-0c3a-4ed8-ae15-2f7100937ba0</t>
  </si>
  <si>
    <t>Robert Nichols</t>
  </si>
  <si>
    <t>usmith@example.net</t>
  </si>
  <si>
    <t>Kaylaton</t>
  </si>
  <si>
    <t>a94a3567-88ba-4f6f-b6a2-560794866e3c</t>
  </si>
  <si>
    <t>Penny Wyatt</t>
  </si>
  <si>
    <t>vcastro@example.org</t>
  </si>
  <si>
    <t>North Gina</t>
  </si>
  <si>
    <t>7ad866ba-f252-48f9-bedf-665fa5978064</t>
  </si>
  <si>
    <t>Carlos Curry</t>
  </si>
  <si>
    <t>gary44@example.com</t>
  </si>
  <si>
    <t>South James</t>
  </si>
  <si>
    <t>49ed6369-ee86-4beb-83dd-1d6a18fc9899</t>
  </si>
  <si>
    <t>Joshua Dunn</t>
  </si>
  <si>
    <t>East Cameronview</t>
  </si>
  <si>
    <t>56685b02-7387-4896-83d0-81781d05ddbf</t>
  </si>
  <si>
    <t>Ralph Chan</t>
  </si>
  <si>
    <t>edixon@example.net</t>
  </si>
  <si>
    <t>Kristenstad</t>
  </si>
  <si>
    <t>ce7d765b-634c-45ea-ad28-746a5a6df285</t>
  </si>
  <si>
    <t>Tony Swanson</t>
  </si>
  <si>
    <t>gayfrancis@example.com</t>
  </si>
  <si>
    <t>New Lisa</t>
  </si>
  <si>
    <t>c1df5a89-ecba-4cb1-bdb9-9dc17a8b737a</t>
  </si>
  <si>
    <t>Amanda Castaneda</t>
  </si>
  <si>
    <t>ggarcia@example.com</t>
  </si>
  <si>
    <t>b285d65b-bf6b-4493-961b-53afc601b22f</t>
  </si>
  <si>
    <t>Willie Perez</t>
  </si>
  <si>
    <t>dgrant@example.com</t>
  </si>
  <si>
    <t>Dawnborough</t>
  </si>
  <si>
    <t>00f3e866-3026-4bb1-b3f1-df2609502a6c</t>
  </si>
  <si>
    <t>Alicia Beck</t>
  </si>
  <si>
    <t>deborah60@example.com</t>
  </si>
  <si>
    <t>Millerville</t>
  </si>
  <si>
    <t>97c75839-1dd2-4b24-8420-c72d8fb8b736</t>
  </si>
  <si>
    <t>Johnny Ferrell</t>
  </si>
  <si>
    <t>david05@example.org</t>
  </si>
  <si>
    <t>Amandachester</t>
  </si>
  <si>
    <t>f0657d73-0e0e-475e-9b48-732fdbd0f097</t>
  </si>
  <si>
    <t>Victor Taylor</t>
  </si>
  <si>
    <t>lisa24@example.com</t>
  </si>
  <si>
    <t>Zavalahaven</t>
  </si>
  <si>
    <t>4cc1032d-bd16-4038-8ef2-53f57f8fbd67</t>
  </si>
  <si>
    <t>Alexander Mitchell</t>
  </si>
  <si>
    <t>jenniferkane@example.net</t>
  </si>
  <si>
    <t>West Danielview</t>
  </si>
  <si>
    <t>2ec01db7-1fac-4217-a36e-bb7f517ce082</t>
  </si>
  <si>
    <t>Lauren Miller</t>
  </si>
  <si>
    <t>hillmckenzie@example.net</t>
  </si>
  <si>
    <t>Port Jennifershire</t>
  </si>
  <si>
    <t>8d67e82c-e804-4c91-8c15-b7ec8bcae422</t>
  </si>
  <si>
    <t>Ashlee Powell</t>
  </si>
  <si>
    <t>collinsnatalie@example.org</t>
  </si>
  <si>
    <t>Josephton</t>
  </si>
  <si>
    <t>969b1bad-f1d7-49af-b2f0-9a8c1825068b</t>
  </si>
  <si>
    <t>Steven Williams</t>
  </si>
  <si>
    <t>richard14@example.org</t>
  </si>
  <si>
    <t>North Matthew</t>
  </si>
  <si>
    <t>dddf8a27-b360-48af-91aa-fb5ceb0cbd6c</t>
  </si>
  <si>
    <t>Robert Ruiz</t>
  </si>
  <si>
    <t>garybernard@example.net</t>
  </si>
  <si>
    <t>South Adam</t>
  </si>
  <si>
    <t>bad78868-cb6e-4774-93a2-014b45f7eef8</t>
  </si>
  <si>
    <t>Chelsea Kelley</t>
  </si>
  <si>
    <t>jordanchristina@example.com</t>
  </si>
  <si>
    <t>Port Allison</t>
  </si>
  <si>
    <t>695ae210-973c-4616-b945-cfd4678ea95f</t>
  </si>
  <si>
    <t>Donna Wright</t>
  </si>
  <si>
    <t>mannjonathan@example.net</t>
  </si>
  <si>
    <t>Smithville</t>
  </si>
  <si>
    <t>b0f908d2-40c0-4d72-bf2d-57e130f02f6b</t>
  </si>
  <si>
    <t>Cody Davidson</t>
  </si>
  <si>
    <t>coffeyjohn@example.net</t>
  </si>
  <si>
    <t>East Whitneyton</t>
  </si>
  <si>
    <t>f718a6ad-2209-4d5f-a50c-4a03af1f1779</t>
  </si>
  <si>
    <t>Tyler Andrews</t>
  </si>
  <si>
    <t>jennifergreer@example.org</t>
  </si>
  <si>
    <t>Rodriguezborough</t>
  </si>
  <si>
    <t>c91ceaae-a5e0-4cfd-b96c-a7ff25a0f9e2</t>
  </si>
  <si>
    <t>Jacob Rowland</t>
  </si>
  <si>
    <t>rkeller@example.com</t>
  </si>
  <si>
    <t>Alvaradoberg</t>
  </si>
  <si>
    <t>aa759a8a-deb5-4d16-b020-d03f5a69e2c6</t>
  </si>
  <si>
    <t>Mary Burns</t>
  </si>
  <si>
    <t>samuel40@example.com</t>
  </si>
  <si>
    <t>Mooreton</t>
  </si>
  <si>
    <t>69d4de06-342e-49b4-8a00-ae9986375844</t>
  </si>
  <si>
    <t>Dustin Campbell</t>
  </si>
  <si>
    <t>ronaldsmith@example.net</t>
  </si>
  <si>
    <t>New Shawnport</t>
  </si>
  <si>
    <t>dd252141-b03d-41eb-b36f-c177730825d1</t>
  </si>
  <si>
    <t>John Myers</t>
  </si>
  <si>
    <t>timothykim@example.org</t>
  </si>
  <si>
    <t>Port Jimmyfort</t>
  </si>
  <si>
    <t>827b8c89-8d3f-433b-b2d1-e6c1fc8ad016</t>
  </si>
  <si>
    <t>Brianna Adams</t>
  </si>
  <si>
    <t>alexa14@example.net</t>
  </si>
  <si>
    <t>Julietown</t>
  </si>
  <si>
    <t>3dc0f8cf-1b6c-4937-a282-d170f5080d9c</t>
  </si>
  <si>
    <t>Darlene Sanchez</t>
  </si>
  <si>
    <t>courtneymadden@example.org</t>
  </si>
  <si>
    <t>575f3108-9165-4dbc-ab73-2c7a8dca94bd</t>
  </si>
  <si>
    <t>Corey Rodriguez</t>
  </si>
  <si>
    <t>jennifer64@example.net</t>
  </si>
  <si>
    <t>Brendafurt</t>
  </si>
  <si>
    <t>9063bf18-90b1-4965-9a00-a4e2f5ed6b7f</t>
  </si>
  <si>
    <t>James Weber</t>
  </si>
  <si>
    <t>markhodge@example.com</t>
  </si>
  <si>
    <t>Blakeside</t>
  </si>
  <si>
    <t>8ffbc222-f51e-4666-ae4a-6daa3a4287f3</t>
  </si>
  <si>
    <t>Billy Cunningham</t>
  </si>
  <si>
    <t>jessedelacruz@example.org</t>
  </si>
  <si>
    <t>Gutierrezland</t>
  </si>
  <si>
    <t>70f7cd82-8c6e-44cd-b9d6-5e8efd61de15</t>
  </si>
  <si>
    <t>Connie Lewis</t>
  </si>
  <si>
    <t>collin40@example.net</t>
  </si>
  <si>
    <t>Martinezview</t>
  </si>
  <si>
    <t>35868ed1-e4a2-418e-b328-8280e3ca0915</t>
  </si>
  <si>
    <t>Thomas Carr</t>
  </si>
  <si>
    <t>trujillokylie@example.net</t>
  </si>
  <si>
    <t>North Thomas</t>
  </si>
  <si>
    <t>b2247627-c1e0-448e-a844-9e0b2ac2fc1e</t>
  </si>
  <si>
    <t>Tammy Burns</t>
  </si>
  <si>
    <t>lauraclay@example.org</t>
  </si>
  <si>
    <t>New Brandishire</t>
  </si>
  <si>
    <t>ef4589fb-5955-4d44-b245-e6566d56ccd8</t>
  </si>
  <si>
    <t>Jesse Dominguez</t>
  </si>
  <si>
    <t>rodgerstina@example.net</t>
  </si>
  <si>
    <t>Lake Joshuaburgh</t>
  </si>
  <si>
    <t>bb8133fb-0b92-4003-bccb-296d3bf5d00a</t>
  </si>
  <si>
    <t>Ronald Gonzalez</t>
  </si>
  <si>
    <t>c1afd792-a08b-40ef-9ddc-46f0344410e5</t>
  </si>
  <si>
    <t>Elizabeth Mcdaniel</t>
  </si>
  <si>
    <t>haileybass@example.org</t>
  </si>
  <si>
    <t>Grayburgh</t>
  </si>
  <si>
    <t>d7c8ccb8-af37-4fbe-acd3-13178874a1c5</t>
  </si>
  <si>
    <t>Ashley Duran</t>
  </si>
  <si>
    <t>charlesperry@example.com</t>
  </si>
  <si>
    <t>Lake Lisa</t>
  </si>
  <si>
    <t>e24297fc-8e14-4e1f-b6b6-815c852fe1b1</t>
  </si>
  <si>
    <t>Tiffany Frederick</t>
  </si>
  <si>
    <t>olivia29@example.net</t>
  </si>
  <si>
    <t>South Roger</t>
  </si>
  <si>
    <t>50d3b1d6-4778-49ce-b1f0-7cbecb728b16</t>
  </si>
  <si>
    <t>Daniel Quinn</t>
  </si>
  <si>
    <t>gonzalezkenneth@example.net</t>
  </si>
  <si>
    <t>Hoshire</t>
  </si>
  <si>
    <t>0dc55340-e69c-4b5b-a074-95abb1cbe822</t>
  </si>
  <si>
    <t>Michael Herring</t>
  </si>
  <si>
    <t>castroralph@example.net</t>
  </si>
  <si>
    <t>North April</t>
  </si>
  <si>
    <t>3d9049bb-205d-4635-8c87-858c3b5745df</t>
  </si>
  <si>
    <t>Katie Lawson</t>
  </si>
  <si>
    <t>allenandrea@example.com</t>
  </si>
  <si>
    <t>West Joseside</t>
  </si>
  <si>
    <t>7d91f485-6d7f-4aa3-8b44-cceb2da5ba63</t>
  </si>
  <si>
    <t>Christine Pratt</t>
  </si>
  <si>
    <t>hollydavis@example.org</t>
  </si>
  <si>
    <t>Jonesside</t>
  </si>
  <si>
    <t>2a257ecc-75fd-4d83-9264-43bac298823a</t>
  </si>
  <si>
    <t>Wendy Morgan</t>
  </si>
  <si>
    <t>cannonkimberly@example.net</t>
  </si>
  <si>
    <t>Port Lisatown</t>
  </si>
  <si>
    <t>ced7430d-be00-40cb-81ef-5aef2a38746e</t>
  </si>
  <si>
    <t>Angela Watts</t>
  </si>
  <si>
    <t>gbenton@example.com</t>
  </si>
  <si>
    <t>610918c9-5016-4bd5-9a74-4822fd07f913</t>
  </si>
  <si>
    <t>Rebecca Gordon</t>
  </si>
  <si>
    <t>karen42@example.org</t>
  </si>
  <si>
    <t>e9066120-85b0-49fe-bdbb-4c184984e0ab</t>
  </si>
  <si>
    <t>Brittany Holloway</t>
  </si>
  <si>
    <t>walter05@example.com</t>
  </si>
  <si>
    <t>Williamschester</t>
  </si>
  <si>
    <t>00b73636-0c81-43cc-9965-ef480b4d2de2</t>
  </si>
  <si>
    <t>Stacey Gray</t>
  </si>
  <si>
    <t>christopher84@example.net</t>
  </si>
  <si>
    <t>South Nicholas</t>
  </si>
  <si>
    <t>44f801b9-cc36-4369-a636-c24569b88f33</t>
  </si>
  <si>
    <t>Wanda Wood</t>
  </si>
  <si>
    <t>diazlorraine@example.net</t>
  </si>
  <si>
    <t>Blairside</t>
  </si>
  <si>
    <t>681f9515-0d93-408b-b842-cbc6a0011ba6</t>
  </si>
  <si>
    <t>Jason Chase</t>
  </si>
  <si>
    <t>ymontgomery@example.org</t>
  </si>
  <si>
    <t>East Caleb</t>
  </si>
  <si>
    <t>dd811c65-1f56-4aa2-ad9a-7dd60c075053</t>
  </si>
  <si>
    <t>Ruben Martinez</t>
  </si>
  <si>
    <t>greenjessica@example.net</t>
  </si>
  <si>
    <t>New Stacy</t>
  </si>
  <si>
    <t>31a08f66-8402-437a-bfbf-7804ee4f72dc</t>
  </si>
  <si>
    <t>Phillip Rice</t>
  </si>
  <si>
    <t>rossjohn@example.net</t>
  </si>
  <si>
    <t>East Heatherport</t>
  </si>
  <si>
    <t>ab640937-a52a-4a24-9248-9bee858fab60</t>
  </si>
  <si>
    <t>Elizabeth Evans</t>
  </si>
  <si>
    <t>sanchezrobert@example.net</t>
  </si>
  <si>
    <t>4f40f6ed-1aa5-44e2-b6c0-77aa6e4ebe99</t>
  </si>
  <si>
    <t>Darlene Murray</t>
  </si>
  <si>
    <t>shortkelly@example.net</t>
  </si>
  <si>
    <t>Moorestad</t>
  </si>
  <si>
    <t>2fc44d65-0ad5-4e56-9f9b-87b0ddc418d2</t>
  </si>
  <si>
    <t>Daryl Lowe</t>
  </si>
  <si>
    <t>amy24@example.org</t>
  </si>
  <si>
    <t>Lake Christopherfurt</t>
  </si>
  <si>
    <t>4a64cfcc-dcf3-45c6-87a0-29aecac6a853</t>
  </si>
  <si>
    <t>Toni Moreno</t>
  </si>
  <si>
    <t>ingramjessica@example.com</t>
  </si>
  <si>
    <t>New Heidi</t>
  </si>
  <si>
    <t>54e08a94-4682-4a38-bb78-0253d4961e60</t>
  </si>
  <si>
    <t>Brandy Bishop</t>
  </si>
  <si>
    <t>nunezmatthew@example.com</t>
  </si>
  <si>
    <t>Port Kellyborough</t>
  </si>
  <si>
    <t>d2ed9291-c3da-4521-b840-596b357ce81a</t>
  </si>
  <si>
    <t>Ronald Scott</t>
  </si>
  <si>
    <t>nicole16@example.net</t>
  </si>
  <si>
    <t>Port Donald</t>
  </si>
  <si>
    <t>746a18dc-9990-4c0d-b618-1e8e18360f46</t>
  </si>
  <si>
    <t>Michelle Cobb</t>
  </si>
  <si>
    <t>obrienjames@example.net</t>
  </si>
  <si>
    <t>Lake Erikafort</t>
  </si>
  <si>
    <t>ffdb88d7-52b1-431b-a4df-08c567adb841</t>
  </si>
  <si>
    <t>Stephen Bond</t>
  </si>
  <si>
    <t>hubersamantha@example.net</t>
  </si>
  <si>
    <t>Changmouth</t>
  </si>
  <si>
    <t>802ccb52-f5f3-4d6e-b632-d4d41866177e</t>
  </si>
  <si>
    <t>Peggy Cortez</t>
  </si>
  <si>
    <t>smithjack@example.org</t>
  </si>
  <si>
    <t>New Danielchester</t>
  </si>
  <si>
    <t>861c53de-98e1-4160-966c-bda120be8394</t>
  </si>
  <si>
    <t>Dana Bennett</t>
  </si>
  <si>
    <t>fwalsh@example.com</t>
  </si>
  <si>
    <t>Mackenzieville</t>
  </si>
  <si>
    <t>00c976e5-eaab-4629-aa5e-ec28e86e8c8d</t>
  </si>
  <si>
    <t>Melanie Myers</t>
  </si>
  <si>
    <t>dennis01@example.com</t>
  </si>
  <si>
    <t>Port Davidhaven</t>
  </si>
  <si>
    <t>8a0aeef0-1bdd-4ef5-896e-186a93350c77</t>
  </si>
  <si>
    <t>David Moreno</t>
  </si>
  <si>
    <t>mary92@example.com</t>
  </si>
  <si>
    <t>East Lisa</t>
  </si>
  <si>
    <t>817f8e3b-9a1a-49cf-9b48-0ff537309e25</t>
  </si>
  <si>
    <t>David Hill</t>
  </si>
  <si>
    <t>robert14@example.org</t>
  </si>
  <si>
    <t>5de8f62b-d45f-4e7f-8af8-7147bf44ea67</t>
  </si>
  <si>
    <t>Paula Rogers</t>
  </si>
  <si>
    <t>bwalls@example.com</t>
  </si>
  <si>
    <t>New Heatherville</t>
  </si>
  <si>
    <t>04999aeb-d8b6-45b0-87c2-2f1b6d3026db</t>
  </si>
  <si>
    <t>Terri Golden</t>
  </si>
  <si>
    <t>meyerjames@example.com</t>
  </si>
  <si>
    <t>Wilkersonland</t>
  </si>
  <si>
    <t>276c01fb-62e3-4426-86fb-22acc342adc9</t>
  </si>
  <si>
    <t>Angel Bentley</t>
  </si>
  <si>
    <t>corythompson@example.org</t>
  </si>
  <si>
    <t>Priscillastad</t>
  </si>
  <si>
    <t>2ef38ed1-8cdf-458d-8252-caff6e06f176</t>
  </si>
  <si>
    <t>Brian Sims</t>
  </si>
  <si>
    <t>jcoleman@example.net</t>
  </si>
  <si>
    <t>New Jason</t>
  </si>
  <si>
    <t>f68fa05b-bfe9-4fdb-8a57-b54143874957</t>
  </si>
  <si>
    <t>David Kemp</t>
  </si>
  <si>
    <t>leontracie@example.org</t>
  </si>
  <si>
    <t>Kennethfort</t>
  </si>
  <si>
    <t>e4cb277f-bc95-4041-8cdf-b034e9a84c51</t>
  </si>
  <si>
    <t>Jennifer Lewis</t>
  </si>
  <si>
    <t>christina10@example.org</t>
  </si>
  <si>
    <t>Shannontown</t>
  </si>
  <si>
    <t>fe41bb81-5e45-4956-81e4-ee990c286323</t>
  </si>
  <si>
    <t>Michelle Pratt</t>
  </si>
  <si>
    <t>audrey07@example.com</t>
  </si>
  <si>
    <t>South Katelyn</t>
  </si>
  <si>
    <t>6bb57af7-a03f-437f-b14d-a3ea9fafc17e</t>
  </si>
  <si>
    <t>Laura Bennett</t>
  </si>
  <si>
    <t>maria99@example.net</t>
  </si>
  <si>
    <t>Davishaven</t>
  </si>
  <si>
    <t>944baabb-5dbe-4139-8895-78d9890719db</t>
  </si>
  <si>
    <t>Trevor Wright</t>
  </si>
  <si>
    <t>annette40@example.net</t>
  </si>
  <si>
    <t>Ashleyborough</t>
  </si>
  <si>
    <t>2f592f3e-1bbd-4513-b0bc-76c4e3fa6893</t>
  </si>
  <si>
    <t>Renee Walker</t>
  </si>
  <si>
    <t>kimberlyjordan@example.net</t>
  </si>
  <si>
    <t>South Cindytown</t>
  </si>
  <si>
    <t>a3e6bbfd-65e2-4bba-a7ae-222079150e99</t>
  </si>
  <si>
    <t>Phillip Compton</t>
  </si>
  <si>
    <t>maygordon@example.org</t>
  </si>
  <si>
    <t>Annabury</t>
  </si>
  <si>
    <t>a99c706e-ab8e-4995-9366-3145386bf5fc</t>
  </si>
  <si>
    <t>Heidi Sanchez</t>
  </si>
  <si>
    <t>dianehoffman@example.org</t>
  </si>
  <si>
    <t>Mariastad</t>
  </si>
  <si>
    <t>fb4a0283-1e28-4c97-a9e0-917fe324f5db</t>
  </si>
  <si>
    <t>Michael Bishop</t>
  </si>
  <si>
    <t>anthony26@example.net</t>
  </si>
  <si>
    <t>Amyberg</t>
  </si>
  <si>
    <t>8cf50927-c89a-40a3-97ef-71fc441b1a37</t>
  </si>
  <si>
    <t>James Russell</t>
  </si>
  <si>
    <t>mcleanjay@example.net</t>
  </si>
  <si>
    <t>Stokesville</t>
  </si>
  <si>
    <t>c438c125-254d-4efe-a1dd-8d91af88239f</t>
  </si>
  <si>
    <t>Joseph Duncan</t>
  </si>
  <si>
    <t>kingjames@example.com</t>
  </si>
  <si>
    <t>Weaverbury</t>
  </si>
  <si>
    <t>824fdf53-d98a-4a6f-8f8c-d57dc5ecd23e</t>
  </si>
  <si>
    <t>Steven Bond</t>
  </si>
  <si>
    <t>timothywalker@example.org</t>
  </si>
  <si>
    <t>Burkefurt</t>
  </si>
  <si>
    <t>faca60d4-d56e-4949-9de5-8d730e1e5ebd</t>
  </si>
  <si>
    <t>Kathy Jones</t>
  </si>
  <si>
    <t>lisarogers@example.org</t>
  </si>
  <si>
    <t>North Nicholaston</t>
  </si>
  <si>
    <t>a13ea32a-4b04-4067-9481-b96b477cbc8c</t>
  </si>
  <si>
    <t>Shannon Morris</t>
  </si>
  <si>
    <t>lrussell@example.net</t>
  </si>
  <si>
    <t>Port Brandi</t>
  </si>
  <si>
    <t>0ce06819-24c6-4f93-a081-9bf56940240c</t>
  </si>
  <si>
    <t>Connie Ramirez</t>
  </si>
  <si>
    <t>huangscott@example.net</t>
  </si>
  <si>
    <t>Peterton</t>
  </si>
  <si>
    <t>b9dc86a9-23c5-40d2-a2ab-e6e372f34ed1</t>
  </si>
  <si>
    <t>Scott Powers</t>
  </si>
  <si>
    <t>melvinpeters@example.org</t>
  </si>
  <si>
    <t>Hardyfort</t>
  </si>
  <si>
    <t>293572d3-fb63-43cb-8c35-bf2dec4fa141</t>
  </si>
  <si>
    <t>Tara Jones</t>
  </si>
  <si>
    <t>andrew88@example.com</t>
  </si>
  <si>
    <t>East Jamesmouth</t>
  </si>
  <si>
    <t>ee6f5a9c-f446-4236-a1f6-6088efef1246</t>
  </si>
  <si>
    <t>Miguel Jackson</t>
  </si>
  <si>
    <t>ruth61@example.com</t>
  </si>
  <si>
    <t>South Alexburgh</t>
  </si>
  <si>
    <t>001e7006-29d3-44d6-9a59-6f63141ec659</t>
  </si>
  <si>
    <t>Daniel Henderson</t>
  </si>
  <si>
    <t>david78@example.net</t>
  </si>
  <si>
    <t>Nicholasborough</t>
  </si>
  <si>
    <t>8b917e2d-aaf9-4e3e-a432-d37d1307afb6</t>
  </si>
  <si>
    <t>Dennis Williams</t>
  </si>
  <si>
    <t>michellemorris@example.org</t>
  </si>
  <si>
    <t>Carterton</t>
  </si>
  <si>
    <t>48e61273-4680-4378-ae60-7c2f18323765</t>
  </si>
  <si>
    <t>Cynthia Harris MD</t>
  </si>
  <si>
    <t>rossamanda@example.org</t>
  </si>
  <si>
    <t>Figueroafort</t>
  </si>
  <si>
    <t>133ee71e-2fc8-4f4d-aa48-9dae2b99f902</t>
  </si>
  <si>
    <t>Christopher Davis</t>
  </si>
  <si>
    <t>lshannon@example.net</t>
  </si>
  <si>
    <t>North Courtney</t>
  </si>
  <si>
    <t>2bef4363-6b7c-4396-b942-fcb2ee3ada8b</t>
  </si>
  <si>
    <t>Gina Gallegos</t>
  </si>
  <si>
    <t>bhall@example.org</t>
  </si>
  <si>
    <t>North Melanie</t>
  </si>
  <si>
    <t>688e8d5d-5185-4418-bef4-4a33ae78dd3f</t>
  </si>
  <si>
    <t>Darryl Christensen</t>
  </si>
  <si>
    <t>vasquezjacqueline@example.net</t>
  </si>
  <si>
    <t>Powellville</t>
  </si>
  <si>
    <t>dc6434ef-6714-4ea1-8fa3-8669b33a82a9</t>
  </si>
  <si>
    <t>Cynthia Sullivan</t>
  </si>
  <si>
    <t>michellesmith@example.org</t>
  </si>
  <si>
    <t>Fernandezland</t>
  </si>
  <si>
    <t>a1119bb1-3952-4c71-ae31-e7722bc2bdd4</t>
  </si>
  <si>
    <t>Michael Miller</t>
  </si>
  <si>
    <t>qshelton@example.com</t>
  </si>
  <si>
    <t>Port Matthewmouth</t>
  </si>
  <si>
    <t>91c64854-67a9-4ca9-83d1-0cf2afceaf1a</t>
  </si>
  <si>
    <t>Benjamin Curtis</t>
  </si>
  <si>
    <t>charlesduncan@example.com</t>
  </si>
  <si>
    <t>Novakton</t>
  </si>
  <si>
    <t>44bd8fcd-ae8e-4200-85c7-34b488c53b17</t>
  </si>
  <si>
    <t>Marcus Weaver</t>
  </si>
  <si>
    <t>bentondavid@example.org</t>
  </si>
  <si>
    <t>Laurenbury</t>
  </si>
  <si>
    <t>b81cc43b-f99a-4620-aee2-f9bf8ad303b1</t>
  </si>
  <si>
    <t>Melissa Romero</t>
  </si>
  <si>
    <t>deborah49@example.com</t>
  </si>
  <si>
    <t>Lake Christopherstad</t>
  </si>
  <si>
    <t>f661cfdb-7537-4b16-81ed-ceb38bb27f15</t>
  </si>
  <si>
    <t>Susan Dominguez</t>
  </si>
  <si>
    <t>ldavis@example.org</t>
  </si>
  <si>
    <t>Westfort</t>
  </si>
  <si>
    <t>2fcf9246-a81f-4e5b-b8dc-2c64c4e43753</t>
  </si>
  <si>
    <t>Luis Hill</t>
  </si>
  <si>
    <t>stuartbryan@example.net</t>
  </si>
  <si>
    <t>9fa6f3ea-db65-48d6-a660-f73f8abefd88</t>
  </si>
  <si>
    <t>Jessica Crawford</t>
  </si>
  <si>
    <t>maryanderson@example.net</t>
  </si>
  <si>
    <t>South Virginia</t>
  </si>
  <si>
    <t>ae7ae52a-5179-45b7-883a-5ef5a4afade6</t>
  </si>
  <si>
    <t>Jennifer Lopez</t>
  </si>
  <si>
    <t>migueldominguez@example.org</t>
  </si>
  <si>
    <t>Karlafurt</t>
  </si>
  <si>
    <t>74e60f83-af84-4b8f-94f5-e2f09e9a1e40</t>
  </si>
  <si>
    <t>Amanda Martinez</t>
  </si>
  <si>
    <t>rachel25@example.com</t>
  </si>
  <si>
    <t>23ee4016-3234-45b1-a4e1-934097f5d628</t>
  </si>
  <si>
    <t>Robert Phillips</t>
  </si>
  <si>
    <t>cynthiaanderson@example.net</t>
  </si>
  <si>
    <t>Kristinebury</t>
  </si>
  <si>
    <t>e6c9e05e-f5e1-4b65-8bd2-96cc31cf3224</t>
  </si>
  <si>
    <t>Taylor Peterson</t>
  </si>
  <si>
    <t>josecohen@example.com</t>
  </si>
  <si>
    <t>New Kathleen</t>
  </si>
  <si>
    <t>e9f8e115-2d8a-42cc-bbb9-bc20eea21c48</t>
  </si>
  <si>
    <t>Jasmine Schmitt</t>
  </si>
  <si>
    <t>richardlawrence@example.net</t>
  </si>
  <si>
    <t>West Alyssa</t>
  </si>
  <si>
    <t>dc4676c7-393a-4fff-9a2b-23395ebbb87b</t>
  </si>
  <si>
    <t>Kathy Castro MD</t>
  </si>
  <si>
    <t>anthony78@example.com</t>
  </si>
  <si>
    <t>Herringside</t>
  </si>
  <si>
    <t>7cde6371-c188-4c58-9208-72d39c215920</t>
  </si>
  <si>
    <t>Donna Green</t>
  </si>
  <si>
    <t>leecourtney@example.org</t>
  </si>
  <si>
    <t>Port Danielfort</t>
  </si>
  <si>
    <t>8583d0bb-32fb-49fd-8c00-f8ff2a314f1d</t>
  </si>
  <si>
    <t>Felicia Young</t>
  </si>
  <si>
    <t>millermichael@example.com</t>
  </si>
  <si>
    <t>Christopherport</t>
  </si>
  <si>
    <t>33c9bfa1-53e8-4b79-93dd-8cf853a70e7d</t>
  </si>
  <si>
    <t>Nicholas Diaz</t>
  </si>
  <si>
    <t>lisaalvarez@example.net</t>
  </si>
  <si>
    <t>East Laurenmouth</t>
  </si>
  <si>
    <t>9eead5de-f5b5-477f-841c-4ba30bb90921</t>
  </si>
  <si>
    <t>Ryan Terry</t>
  </si>
  <si>
    <t>campbellkayla@example.org</t>
  </si>
  <si>
    <t>Port Michaelmouth</t>
  </si>
  <si>
    <t>1f3c4a38-ff62-499a-b2ae-7fce877a71fc</t>
  </si>
  <si>
    <t>Kelly Hoffman</t>
  </si>
  <si>
    <t>katherinesmith@example.com</t>
  </si>
  <si>
    <t>East Megan</t>
  </si>
  <si>
    <t>66f6290a-592b-4112-8459-3083db408797</t>
  </si>
  <si>
    <t>Chad Rivera</t>
  </si>
  <si>
    <t>ubutler@example.net</t>
  </si>
  <si>
    <t>Sparksmouth</t>
  </si>
  <si>
    <t>2ae72b5d-dcd2-4fd4-8c74-5676478fcedd</t>
  </si>
  <si>
    <t>Michael Dixon</t>
  </si>
  <si>
    <t>amber59@example.com</t>
  </si>
  <si>
    <t>Lauramouth</t>
  </si>
  <si>
    <t>2d82ab6a-49bc-419e-9d18-0608d7718c05</t>
  </si>
  <si>
    <t>Elizabeth Mendez</t>
  </si>
  <si>
    <t>poncelisa@example.com</t>
  </si>
  <si>
    <t>Anthonytown</t>
  </si>
  <si>
    <t>4e8d2654-cd37-40e6-a7eb-e3a50af9da16</t>
  </si>
  <si>
    <t>David Holland</t>
  </si>
  <si>
    <t>charlesyoung@example.net</t>
  </si>
  <si>
    <t>Port Markmouth</t>
  </si>
  <si>
    <t>7b03f61b-5705-433e-92f0-2148016d0426</t>
  </si>
  <si>
    <t>Damon Schultz</t>
  </si>
  <si>
    <t>evelyncampbell@example.com</t>
  </si>
  <si>
    <t>Cruzfort</t>
  </si>
  <si>
    <t>fd8efc60-b0bb-49d9-99b0-0417f68d6979</t>
  </si>
  <si>
    <t>Jenny Nolan</t>
  </si>
  <si>
    <t>sball@example.net</t>
  </si>
  <si>
    <t>Hernandeztown</t>
  </si>
  <si>
    <t>bd1e9e72-fc1b-4217-83eb-9e95d8910c36</t>
  </si>
  <si>
    <t>Tamara Roberts</t>
  </si>
  <si>
    <t>foxlinda@example.org</t>
  </si>
  <si>
    <t>Lake Dennisland</t>
  </si>
  <si>
    <t>d756b927-e0f0-4008-a4a9-94d79b48c6fb</t>
  </si>
  <si>
    <t>Lori Hanson</t>
  </si>
  <si>
    <t>bennettalan@example.org</t>
  </si>
  <si>
    <t>South Jose</t>
  </si>
  <si>
    <t>585262b1-7693-4d1f-8d80-c2feb7b10072</t>
  </si>
  <si>
    <t>Christopher Ruiz</t>
  </si>
  <si>
    <t>ortegagregory@example.org</t>
  </si>
  <si>
    <t>Timothymouth</t>
  </si>
  <si>
    <t>a0b335c7-8fe1-4050-9cf9-d973f929eda0</t>
  </si>
  <si>
    <t>Chad Moore</t>
  </si>
  <si>
    <t>nguyenchristine@example.net</t>
  </si>
  <si>
    <t>Reyesside</t>
  </si>
  <si>
    <t>8ca3c793-0d97-4ade-a47a-96e91a2d0d7a</t>
  </si>
  <si>
    <t>Michelle Horne</t>
  </si>
  <si>
    <t>dthompson@example.net</t>
  </si>
  <si>
    <t>a7c809be-9082-440a-ad00-e657379f0075</t>
  </si>
  <si>
    <t>Charlotte Massey</t>
  </si>
  <si>
    <t>nguyengerald@example.net</t>
  </si>
  <si>
    <t>Lake Robert</t>
  </si>
  <si>
    <t>cca5ac2e-6d56-4dcc-bb99-1df719ceafee</t>
  </si>
  <si>
    <t>Scott Jones</t>
  </si>
  <si>
    <t>joel82@example.org</t>
  </si>
  <si>
    <t>West Denise</t>
  </si>
  <si>
    <t>db0f1685-93dd-4e65-8a12-f3d93e98f09d</t>
  </si>
  <si>
    <t>Christina Hawkins</t>
  </si>
  <si>
    <t>joseph17@example.net</t>
  </si>
  <si>
    <t>Mclaughlinfort</t>
  </si>
  <si>
    <t>3f444245-4a33-4325-a4a1-0253cee8efcf</t>
  </si>
  <si>
    <t>Laura Green</t>
  </si>
  <si>
    <t>becky79@example.net</t>
  </si>
  <si>
    <t>East Patriciashire</t>
  </si>
  <si>
    <t>70ad2070-2ca0-4d97-922f-e35d2fd1c775</t>
  </si>
  <si>
    <t>Anthony Wright</t>
  </si>
  <si>
    <t>fwolf@example.net</t>
  </si>
  <si>
    <t>East Tracymouth</t>
  </si>
  <si>
    <t>ea3c2de7-f220-4acf-8eed-8d34f3843346</t>
  </si>
  <si>
    <t>Bianca Johnson</t>
  </si>
  <si>
    <t>taylormichael@example.net</t>
  </si>
  <si>
    <t>New Jacobton</t>
  </si>
  <si>
    <t>7d2b8714-8de0-452a-82d0-af1f43eb756f</t>
  </si>
  <si>
    <t>Teresa Dyer</t>
  </si>
  <si>
    <t>nbailey@example.net</t>
  </si>
  <si>
    <t>Elizabethstad</t>
  </si>
  <si>
    <t>ec9f1803-64f3-480f-88f5-1390a32e6cb4</t>
  </si>
  <si>
    <t>Ryan Christensen</t>
  </si>
  <si>
    <t>harrisjoshua@example.com</t>
  </si>
  <si>
    <t>South Deanna</t>
  </si>
  <si>
    <t>521ba1e4-92e7-4c57-8b53-e1aedaed71e5</t>
  </si>
  <si>
    <t>Austin Conley</t>
  </si>
  <si>
    <t>stephaniewiggins@example.net</t>
  </si>
  <si>
    <t>North Kimberlyshire</t>
  </si>
  <si>
    <t>963dbc5e-f11b-4c1b-bad1-ffe7ed46d087</t>
  </si>
  <si>
    <t>Mary Davis</t>
  </si>
  <si>
    <t>timothyvaldez@example.net</t>
  </si>
  <si>
    <t>North Cheryl</t>
  </si>
  <si>
    <t>fdff67de-6a63-4d5b-9398-ba020141f1ae</t>
  </si>
  <si>
    <t>Daniel Watkins</t>
  </si>
  <si>
    <t>franklindarius@example.com</t>
  </si>
  <si>
    <t>Lake Edwardberg</t>
  </si>
  <si>
    <t>afd13425-dde2-434c-9e3a-7063284baa23</t>
  </si>
  <si>
    <t>Toni Ortiz</t>
  </si>
  <si>
    <t>brianobrien@example.net</t>
  </si>
  <si>
    <t>North Danielfurt</t>
  </si>
  <si>
    <t>1ef70629-0ab6-4155-ae42-d010e9cd1072</t>
  </si>
  <si>
    <t>Amanda Taylor</t>
  </si>
  <si>
    <t>dorothy87@example.org</t>
  </si>
  <si>
    <t>New Julie</t>
  </si>
  <si>
    <t>6e73699b-3144-4c35-9266-facc4b2a2bb4</t>
  </si>
  <si>
    <t>Daniel Smith</t>
  </si>
  <si>
    <t>stanleymcdowell@example.com</t>
  </si>
  <si>
    <t>East Kathyport</t>
  </si>
  <si>
    <t>ca32c1eb-05d0-4902-88d1-be771710d2f5</t>
  </si>
  <si>
    <t>Jennifer Warren</t>
  </si>
  <si>
    <t>michelle95@example.org</t>
  </si>
  <si>
    <t>New Justin</t>
  </si>
  <si>
    <t>31934d22-9766-41ee-92bf-bcf2d709acc3</t>
  </si>
  <si>
    <t>Holly Ponce</t>
  </si>
  <si>
    <t>efranco@example.net</t>
  </si>
  <si>
    <t>Port Sarahshire</t>
  </si>
  <si>
    <t>955d8f95-b1ce-48e6-877a-e3b120d1eef1</t>
  </si>
  <si>
    <t>Alan Davis DVM</t>
  </si>
  <si>
    <t>thomasjames@example.com</t>
  </si>
  <si>
    <t>Amberfurt</t>
  </si>
  <si>
    <t>d8a9e06f-3646-4544-a15d-8b1eec8c93eb</t>
  </si>
  <si>
    <t>Todd Beasley</t>
  </si>
  <si>
    <t>anthonybranch@example.org</t>
  </si>
  <si>
    <t>Martinezburgh</t>
  </si>
  <si>
    <t>0f706894-4726-48ac-beae-f4528eba2e78</t>
  </si>
  <si>
    <t>Manuel Ramos</t>
  </si>
  <si>
    <t>reynoldsmichelle@example.org</t>
  </si>
  <si>
    <t>Perezberg</t>
  </si>
  <si>
    <t>e6afcce9-f1f5-4294-a66c-93f287f2b581</t>
  </si>
  <si>
    <t>Francisco Benton</t>
  </si>
  <si>
    <t>mariacohen@example.net</t>
  </si>
  <si>
    <t>East Jacquelineport</t>
  </si>
  <si>
    <t>9dbb2aeb-0450-4237-9feb-fdaf0f038aaf</t>
  </si>
  <si>
    <t>Taylor Frye</t>
  </si>
  <si>
    <t>yrichardson@example.com</t>
  </si>
  <si>
    <t>West Scottstad</t>
  </si>
  <si>
    <t>f21dfe36-2c27-4031-97ef-f6da6cd7f2a3</t>
  </si>
  <si>
    <t>John Rodriguez</t>
  </si>
  <si>
    <t>steven01@example.org</t>
  </si>
  <si>
    <t>e955f593-ce5c-4b20-86d2-3bde350c559f</t>
  </si>
  <si>
    <t>Jennifer Hall</t>
  </si>
  <si>
    <t>wross@example.org</t>
  </si>
  <si>
    <t>Martinhaven</t>
  </si>
  <si>
    <t>cff54357-18f1-401e-8450-6864035c6c48</t>
  </si>
  <si>
    <t>Holly Rodriguez</t>
  </si>
  <si>
    <t>oneilldaniel@example.com</t>
  </si>
  <si>
    <t>South Christopherhaven</t>
  </si>
  <si>
    <t>0dcb4811-3f1a-4220-9a06-cff073f56452</t>
  </si>
  <si>
    <t>Daryl Miller</t>
  </si>
  <si>
    <t>hesskeith@example.net</t>
  </si>
  <si>
    <t>Travisborough</t>
  </si>
  <si>
    <t>3251561e-b43d-4643-9d3c-98592ccb87cb</t>
  </si>
  <si>
    <t>Keith White</t>
  </si>
  <si>
    <t>sean69@example.com</t>
  </si>
  <si>
    <t>Johnsonville</t>
  </si>
  <si>
    <t>abc9fbb3-fff0-4027-b2ef-5b5d55717909</t>
  </si>
  <si>
    <t>Paula Lawson</t>
  </si>
  <si>
    <t>lynncalhoun@example.com</t>
  </si>
  <si>
    <t>Maryfurt</t>
  </si>
  <si>
    <t>95cc34cd-5a6d-46ba-9434-faeb261f32ea</t>
  </si>
  <si>
    <t>David Taylor</t>
  </si>
  <si>
    <t>dsmith@example.com</t>
  </si>
  <si>
    <t>Perryville</t>
  </si>
  <si>
    <t>066208b6-96dd-4b80-a078-6e8f54909f0a</t>
  </si>
  <si>
    <t>Rebecca Williams</t>
  </si>
  <si>
    <t>hestrada@example.com</t>
  </si>
  <si>
    <t>North Kaitlynview</t>
  </si>
  <si>
    <t>8d522457-f104-4c45-84ad-84e48b3b966c</t>
  </si>
  <si>
    <t>Miguel Todd</t>
  </si>
  <si>
    <t>audrey53@example.net</t>
  </si>
  <si>
    <t>West Kristenton</t>
  </si>
  <si>
    <t>cece12fc-09b3-4bbf-8078-53919bdd8ac3</t>
  </si>
  <si>
    <t>Maria Harper</t>
  </si>
  <si>
    <t>znoble@example.net</t>
  </si>
  <si>
    <t>Fowlerland</t>
  </si>
  <si>
    <t>1eca88d3-af66-4d67-b063-70c4971f0676</t>
  </si>
  <si>
    <t>Janet Hawkins</t>
  </si>
  <si>
    <t>curtis61@example.org</t>
  </si>
  <si>
    <t>South Justin</t>
  </si>
  <si>
    <t>3f8cc66b-4423-4cd5-922e-3abc7ada31a6</t>
  </si>
  <si>
    <t>Christopher Morris</t>
  </si>
  <si>
    <t>jasonbarker@example.net</t>
  </si>
  <si>
    <t>Brandiville</t>
  </si>
  <si>
    <t>11269f9e-03c0-4a01-8e98-6e40723182d4</t>
  </si>
  <si>
    <t>Susan Martin</t>
  </si>
  <si>
    <t>qcharles@example.org</t>
  </si>
  <si>
    <t>East Tannerhaven</t>
  </si>
  <si>
    <t>2be94560-d820-4362-8a61-81aee7718e1b</t>
  </si>
  <si>
    <t>Jason Randall</t>
  </si>
  <si>
    <t>mccoydonna@example.com</t>
  </si>
  <si>
    <t>Port Sarahside</t>
  </si>
  <si>
    <t>5e8f7d7e-3c36-4559-956c-992bcc977171</t>
  </si>
  <si>
    <t>Nicole Duncan</t>
  </si>
  <si>
    <t>hlester@example.org</t>
  </si>
  <si>
    <t>Estesside</t>
  </si>
  <si>
    <t>ed84859d-4a2e-45a0-b6ee-dbdc96700f55</t>
  </si>
  <si>
    <t>Amanda Hoover</t>
  </si>
  <si>
    <t>wallersarah@example.com</t>
  </si>
  <si>
    <t>Amandaburgh</t>
  </si>
  <si>
    <t>e2293661-e153-4d2b-b261-b0827387d450</t>
  </si>
  <si>
    <t>Jose Ho</t>
  </si>
  <si>
    <t>xcompton@example.com</t>
  </si>
  <si>
    <t>New Geraldtown</t>
  </si>
  <si>
    <t>51f88167-796c-49ad-ab35-a9b90bfc8c45</t>
  </si>
  <si>
    <t>Brandon Kirby</t>
  </si>
  <si>
    <t>omarmiller@example.net</t>
  </si>
  <si>
    <t>Davisland</t>
  </si>
  <si>
    <t>aca19386-7feb-4020-a417-eadf82ca3ac9</t>
  </si>
  <si>
    <t>Debra Martin</t>
  </si>
  <si>
    <t>gcastro@example.org</t>
  </si>
  <si>
    <t>Barberfurt</t>
  </si>
  <si>
    <t>d91218a9-ee22-41ef-ab97-37efffc19e7b</t>
  </si>
  <si>
    <t>jerome14@example.org</t>
  </si>
  <si>
    <t>Rodriguezchester</t>
  </si>
  <si>
    <t>3f843c8f-a46f-47b5-8d45-e921e64b5523</t>
  </si>
  <si>
    <t>Duane English</t>
  </si>
  <si>
    <t>mathewbennett@example.org</t>
  </si>
  <si>
    <t>Carpenterfurt</t>
  </si>
  <si>
    <t>9ad0afdc-e280-4ef0-8b90-1a34a3d6f33a</t>
  </si>
  <si>
    <t>Michaela Campbell</t>
  </si>
  <si>
    <t>preyes@example.net</t>
  </si>
  <si>
    <t>Selenachester</t>
  </si>
  <si>
    <t>26d51dc1-4ff9-4831-82fe-cfdc73fbb982</t>
  </si>
  <si>
    <t>Adam Hoffman</t>
  </si>
  <si>
    <t>cruzernest@example.com</t>
  </si>
  <si>
    <t>Port Crystal</t>
  </si>
  <si>
    <t>80a5fe0d-0016-4fac-a003-c81e8bf54fa8</t>
  </si>
  <si>
    <t>Toni Osborne</t>
  </si>
  <si>
    <t>amanda88@example.org</t>
  </si>
  <si>
    <t>South Derrickview</t>
  </si>
  <si>
    <t>c0bdbeaf-fcce-4fb6-bd97-a59526be21e5</t>
  </si>
  <si>
    <t>Lindsay Jones</t>
  </si>
  <si>
    <t>hansonbryan@example.com</t>
  </si>
  <si>
    <t>East Yolandaville</t>
  </si>
  <si>
    <t>3f8f9da4-b98a-453f-be85-44e1c1b65800</t>
  </si>
  <si>
    <t>Pedro Greene</t>
  </si>
  <si>
    <t>yolandamarks@example.net</t>
  </si>
  <si>
    <t>577b8d97-001b-408e-a4fa-2e93685a9a7c</t>
  </si>
  <si>
    <t>David Hull</t>
  </si>
  <si>
    <t>angela16@example.com</t>
  </si>
  <si>
    <t>East Michaelview</t>
  </si>
  <si>
    <t>1fe3c69c-431e-4874-a507-6d017edf1d61</t>
  </si>
  <si>
    <t>Jessica Santos</t>
  </si>
  <si>
    <t>heidihill@example.net</t>
  </si>
  <si>
    <t>Moralesland</t>
  </si>
  <si>
    <t>e95b9b7b-e585-4c3d-bbf7-202ebd86a1ab</t>
  </si>
  <si>
    <t>Ana Black</t>
  </si>
  <si>
    <t>brooke98@example.net</t>
  </si>
  <si>
    <t>New Ambertown</t>
  </si>
  <si>
    <t>253ce114-8d18-4c2a-9554-fadf76339d1d</t>
  </si>
  <si>
    <t>Bobby Nelson</t>
  </si>
  <si>
    <t>cobbmary@example.net</t>
  </si>
  <si>
    <t>South Courtney</t>
  </si>
  <si>
    <t>a9c55ff9-9dd0-4b9c-ac14-52b48bc1163c</t>
  </si>
  <si>
    <t>Regina Wright</t>
  </si>
  <si>
    <t>jhorton@example.com</t>
  </si>
  <si>
    <t>Sarahfurt</t>
  </si>
  <si>
    <t>171da14d-dde2-4a23-a47c-666ab04dee79</t>
  </si>
  <si>
    <t>Kevin Werner</t>
  </si>
  <si>
    <t>rodriguezchristina@example.net</t>
  </si>
  <si>
    <t>North Megan</t>
  </si>
  <si>
    <t>b26dfebe-3f13-474a-9c7f-35cefea39cb1</t>
  </si>
  <si>
    <t>Stacy Williams</t>
  </si>
  <si>
    <t>joneschristian@example.net</t>
  </si>
  <si>
    <t>East Marissaside</t>
  </si>
  <si>
    <t>35073a4e-6517-4bc6-8eb8-93648e242b1d</t>
  </si>
  <si>
    <t>David Daugherty</t>
  </si>
  <si>
    <t>craigriley@example.com</t>
  </si>
  <si>
    <t>Carolfurt</t>
  </si>
  <si>
    <t>a7f3cf5c-9818-43c7-8657-894f0c953522</t>
  </si>
  <si>
    <t>Elizabeth Taylor</t>
  </si>
  <si>
    <t>harold46@example.com</t>
  </si>
  <si>
    <t>Kristenside</t>
  </si>
  <si>
    <t>0cccf432-6913-4d3b-bf5c-62cc6e6c4c64</t>
  </si>
  <si>
    <t>Jeffrey Martin</t>
  </si>
  <si>
    <t>leroy57@example.com</t>
  </si>
  <si>
    <t>Amandatown</t>
  </si>
  <si>
    <t>c49c0042-4efb-4227-b3f7-3d69c85305f9</t>
  </si>
  <si>
    <t>Daniel Harrington</t>
  </si>
  <si>
    <t>colemanjohn@example.com</t>
  </si>
  <si>
    <t>Laurenfurt</t>
  </si>
  <si>
    <t>c53a8da2-2f2f-4254-a22f-3da5dab2a215</t>
  </si>
  <si>
    <t>mchen@example.net</t>
  </si>
  <si>
    <t>Jeremyton</t>
  </si>
  <si>
    <t>29071205-6ced-484e-acde-5588ee920236</t>
  </si>
  <si>
    <t>Bailey Hernandez</t>
  </si>
  <si>
    <t>sylviayates@example.com</t>
  </si>
  <si>
    <t>Bensonfort</t>
  </si>
  <si>
    <t>9cff77c5-50e5-483b-8388-fb0e2263e16c</t>
  </si>
  <si>
    <t>Alexis Miller</t>
  </si>
  <si>
    <t>jenna11@example.com</t>
  </si>
  <si>
    <t>Amandahaven</t>
  </si>
  <si>
    <t>c2afaa5f-0191-4880-8f5a-1a7cfe4db9ea</t>
  </si>
  <si>
    <t>Kimberly Rodriguez</t>
  </si>
  <si>
    <t>folson@example.net</t>
  </si>
  <si>
    <t>East Nancy</t>
  </si>
  <si>
    <t>5bbdcdb6-f117-4ec0-a1ea-1d2e98744952</t>
  </si>
  <si>
    <t>Richard Smith</t>
  </si>
  <si>
    <t>sean64@example.org</t>
  </si>
  <si>
    <t>Jonesville</t>
  </si>
  <si>
    <t>40508324-875c-4067-b432-327f0db04a2c</t>
  </si>
  <si>
    <t>Peter Mendoza</t>
  </si>
  <si>
    <t>russellhorton@example.net</t>
  </si>
  <si>
    <t>Delacruzside</t>
  </si>
  <si>
    <t>d1aa0c74-f944-4817-99b0-d3998dd9ff68</t>
  </si>
  <si>
    <t>Isabella Baker</t>
  </si>
  <si>
    <t>kylemartinez@example.net</t>
  </si>
  <si>
    <t>f334bf9b-fadd-4398-809e-b13ecc02ae53</t>
  </si>
  <si>
    <t>Andre Blackburn</t>
  </si>
  <si>
    <t>kevin54@example.net</t>
  </si>
  <si>
    <t>Morganberg</t>
  </si>
  <si>
    <t>1c84f34f-13a2-4c03-a14b-400fd87356e9</t>
  </si>
  <si>
    <t>Cory Michael</t>
  </si>
  <si>
    <t>imitchell@example.net</t>
  </si>
  <si>
    <t>Flemingland</t>
  </si>
  <si>
    <t>c39fcfb3-65ec-439c-8607-9cb1e6b31a27</t>
  </si>
  <si>
    <t>Matthew Newman</t>
  </si>
  <si>
    <t>tracyjohnson@example.net</t>
  </si>
  <si>
    <t>Cohenland</t>
  </si>
  <si>
    <t>a7b1abcd-033a-4676-b6d6-e9205a878212</t>
  </si>
  <si>
    <t>Rebecca Jones</t>
  </si>
  <si>
    <t>crivers@example.com</t>
  </si>
  <si>
    <t>fa96a00d-caf6-47d4-be8c-686a9bdf9c67</t>
  </si>
  <si>
    <t>Nathan Shaw</t>
  </si>
  <si>
    <t>josephenglish@example.com</t>
  </si>
  <si>
    <t>West Alexander</t>
  </si>
  <si>
    <t>a26604f3-c9af-4545-b333-8169dcfc2b72</t>
  </si>
  <si>
    <t>Kayla Espinoza</t>
  </si>
  <si>
    <t>galexander@example.com</t>
  </si>
  <si>
    <t>Port Ronaldburgh</t>
  </si>
  <si>
    <t>f49c66f4-ab86-41c5-aab2-bbe3411feb55</t>
  </si>
  <si>
    <t>Dennis Brown</t>
  </si>
  <si>
    <t>lorikoch@example.net</t>
  </si>
  <si>
    <t>South Carrieborough</t>
  </si>
  <si>
    <t>03fc5e6c-1b6e-4353-8d6e-be62c8c67501</t>
  </si>
  <si>
    <t>Marilyn Lozano</t>
  </si>
  <si>
    <t>john91@example.org</t>
  </si>
  <si>
    <t>Hornehaven</t>
  </si>
  <si>
    <t>62d0abcd-bc3f-412e-89f3-2a99dfc735f8</t>
  </si>
  <si>
    <t>Laura Coleman</t>
  </si>
  <si>
    <t>nicoleduran@example.net</t>
  </si>
  <si>
    <t>West Victoriamouth</t>
  </si>
  <si>
    <t>7ab61c3c-d667-459d-a202-1f9fb3fce44c</t>
  </si>
  <si>
    <t>Ryan Becker</t>
  </si>
  <si>
    <t>nicholas01@example.net</t>
  </si>
  <si>
    <t>Pageburgh</t>
  </si>
  <si>
    <t>8e86f9b2-d4e6-45f7-b427-fb9ee7912673</t>
  </si>
  <si>
    <t>Leslie Martin</t>
  </si>
  <si>
    <t>johnsparks@example.org</t>
  </si>
  <si>
    <t>Lake Donnafort</t>
  </si>
  <si>
    <t>f1966b21-2838-4714-9121-1aedeb81e224</t>
  </si>
  <si>
    <t>Christine Jackson</t>
  </si>
  <si>
    <t>josephangela@example.org</t>
  </si>
  <si>
    <t>East David</t>
  </si>
  <si>
    <t>2cfc95d7-3ae2-4de8-af63-a62d03d0ac19</t>
  </si>
  <si>
    <t>Alexis Holt</t>
  </si>
  <si>
    <t>ymurray@example.org</t>
  </si>
  <si>
    <t>North Williamside</t>
  </si>
  <si>
    <t>62e03868-b701-4485-bb18-c0a5ad3e8705</t>
  </si>
  <si>
    <t>Joshua Meyers</t>
  </si>
  <si>
    <t>nathanrobles@example.com</t>
  </si>
  <si>
    <t>Lake Joeside</t>
  </si>
  <si>
    <t>a4229f14-3e74-4a44-a65e-400351bf4361</t>
  </si>
  <si>
    <t>Leah Fischer</t>
  </si>
  <si>
    <t>yhill@example.net</t>
  </si>
  <si>
    <t>East Leslie</t>
  </si>
  <si>
    <t>d501b8d7-50ff-44bf-96b5-25c7fb81519b</t>
  </si>
  <si>
    <t>Anne Smith</t>
  </si>
  <si>
    <t>bryantkaren@example.org</t>
  </si>
  <si>
    <t>West Lisaview</t>
  </si>
  <si>
    <t>61128e82-969c-4d45-be00-7552f3d6d5c7</t>
  </si>
  <si>
    <t>Benjamin Smith</t>
  </si>
  <si>
    <t>grahamteresa@example.net</t>
  </si>
  <si>
    <t>Hendersonland</t>
  </si>
  <si>
    <t>ea882491-649a-4218-a5b5-c511e7ad3be2</t>
  </si>
  <si>
    <t>Sean Fletcher</t>
  </si>
  <si>
    <t>valeriesmith@example.com</t>
  </si>
  <si>
    <t>Craigshire</t>
  </si>
  <si>
    <t>85d5bed9-0abd-4cd1-b82c-cfec9e5d78a1</t>
  </si>
  <si>
    <t>Holly Hoffman</t>
  </si>
  <si>
    <t>russellkelley@example.com</t>
  </si>
  <si>
    <t>South Amanda</t>
  </si>
  <si>
    <t>636f1e3d-28c8-40b1-a7be-e26e9f30418c</t>
  </si>
  <si>
    <t>Rachel Rice</t>
  </si>
  <si>
    <t>hgrant@example.net</t>
  </si>
  <si>
    <t>South Allisonfort</t>
  </si>
  <si>
    <t>5ef993c3-07d7-4fec-9d34-a21912990cb3</t>
  </si>
  <si>
    <t>Jessica Cox</t>
  </si>
  <si>
    <t>hudsonpenny@example.org</t>
  </si>
  <si>
    <t>East Andrew</t>
  </si>
  <si>
    <t>c395899e-b398-44f4-a194-fb216e7e2fbc</t>
  </si>
  <si>
    <t>Jordan Richmond DDS</t>
  </si>
  <si>
    <t>omarturner@example.org</t>
  </si>
  <si>
    <t>Port Sherryshire</t>
  </si>
  <si>
    <t>c8b1ef8c-12a5-4eaf-b0d4-ad0c23a29fe4</t>
  </si>
  <si>
    <t>George Edwards</t>
  </si>
  <si>
    <t>murraystephen@example.net</t>
  </si>
  <si>
    <t>Lake Juliefort</t>
  </si>
  <si>
    <t>131ad6fa-c8b8-4c6c-af54-2dc69a24beb8</t>
  </si>
  <si>
    <t>Michael Davenport</t>
  </si>
  <si>
    <t>juanfranklin@example.net</t>
  </si>
  <si>
    <t>Casechester</t>
  </si>
  <si>
    <t>f16a1857-9a68-490e-a412-e47e29a7f041</t>
  </si>
  <si>
    <t>Jose Jones</t>
  </si>
  <si>
    <t>shepherdnicole@example.com</t>
  </si>
  <si>
    <t>Josephberg</t>
  </si>
  <si>
    <t>4b2c8bff-ae57-4403-98bb-87128db5975f</t>
  </si>
  <si>
    <t>Roy Williams</t>
  </si>
  <si>
    <t>ichan@example.org</t>
  </si>
  <si>
    <t>9313ea0f-b5d6-4793-8003-fd3ed49bf21a</t>
  </si>
  <si>
    <t>Nicholas Brown</t>
  </si>
  <si>
    <t>trobinson@example.com</t>
  </si>
  <si>
    <t>Hillton</t>
  </si>
  <si>
    <t>47483ec1-22d1-45fa-93c8-acca3615ede4</t>
  </si>
  <si>
    <t>Julie Thompson</t>
  </si>
  <si>
    <t>samanthacarr@example.net</t>
  </si>
  <si>
    <t>Adamland</t>
  </si>
  <si>
    <t>d11b946b-e993-46e9-b200-7b99a6e62c01</t>
  </si>
  <si>
    <t>Candace Green</t>
  </si>
  <si>
    <t>iallen@example.com</t>
  </si>
  <si>
    <t>South Shellyside</t>
  </si>
  <si>
    <t>0199673b-5f86-45af-85bd-e81dcb7ab831</t>
  </si>
  <si>
    <t>Mr. Gregory Hart</t>
  </si>
  <si>
    <t>davisautumn@example.org</t>
  </si>
  <si>
    <t>Port Steven</t>
  </si>
  <si>
    <t>160f79f3-a82d-4a46-90f7-d4e7fb26699f</t>
  </si>
  <si>
    <t>Jeffery Adkins</t>
  </si>
  <si>
    <t>manningjeremy@example.com</t>
  </si>
  <si>
    <t>Port Ashleyborough</t>
  </si>
  <si>
    <t>6e20cc72-cf46-4215-9225-33fd765e3ce8</t>
  </si>
  <si>
    <t>Melanie Smith</t>
  </si>
  <si>
    <t>sscott@example.net</t>
  </si>
  <si>
    <t>New Audreyport</t>
  </si>
  <si>
    <t>3a1ce416-4b04-4117-b2f9-fa1a53c54448</t>
  </si>
  <si>
    <t>Brenda Bradley</t>
  </si>
  <si>
    <t>jgutierrez@example.net</t>
  </si>
  <si>
    <t>Port Meredith</t>
  </si>
  <si>
    <t>f4e0740f-476e-4a06-81d0-b488985d94c0</t>
  </si>
  <si>
    <t>Brian Huff</t>
  </si>
  <si>
    <t>chunglaura@example.net</t>
  </si>
  <si>
    <t>e6d59568-3695-4a38-9528-0e7c89d5e178</t>
  </si>
  <si>
    <t>Patricia Johnson</t>
  </si>
  <si>
    <t>brandon58@example.net</t>
  </si>
  <si>
    <t>Walkerburgh</t>
  </si>
  <si>
    <t>f887ac21-369d-4be1-8bf9-1d08e47472d0</t>
  </si>
  <si>
    <t>Rachel Ward</t>
  </si>
  <si>
    <t>alexandria35@example.org</t>
  </si>
  <si>
    <t>Morenofurt</t>
  </si>
  <si>
    <t>09f68439-6f77-4c54-8bb1-07defaa0a297</t>
  </si>
  <si>
    <t>Jo Chapman</t>
  </si>
  <si>
    <t>veronicadavies@example.com</t>
  </si>
  <si>
    <t>New Kevin</t>
  </si>
  <si>
    <t>ebcfa81a-61f3-4780-ba54-79eaccda08bf</t>
  </si>
  <si>
    <t>Dr. Tracy Evans</t>
  </si>
  <si>
    <t>amberrivera@example.org</t>
  </si>
  <si>
    <t>Velasquezview</t>
  </si>
  <si>
    <t>9eb01a8e-72f0-490d-9c2f-e99664baaea1</t>
  </si>
  <si>
    <t>Bobby Woodward</t>
  </si>
  <si>
    <t>New Sharonmouth</t>
  </si>
  <si>
    <t>4f39a47f-b328-4760-a102-7a457e4e7273</t>
  </si>
  <si>
    <t>Mary Greene</t>
  </si>
  <si>
    <t>corymiller@example.org</t>
  </si>
  <si>
    <t>Maxwellfurt</t>
  </si>
  <si>
    <t>246f5c1d-04e3-43eb-afca-225afc7cdc3e</t>
  </si>
  <si>
    <t>Edward Dunlap</t>
  </si>
  <si>
    <t>sbrown@example.org</t>
  </si>
  <si>
    <t>Lake Andrew</t>
  </si>
  <si>
    <t>50ac2a6d-3bda-44ac-ab5c-4ed85ef6840e</t>
  </si>
  <si>
    <t>Tara Hale</t>
  </si>
  <si>
    <t>flemingwhitney@example.org</t>
  </si>
  <si>
    <t>East Samuel</t>
  </si>
  <si>
    <t>5b7aec04-90de-4fee-a66c-cf4acb3c211d</t>
  </si>
  <si>
    <t>Amy Moore</t>
  </si>
  <si>
    <t>smalone@example.org</t>
  </si>
  <si>
    <t>West Danielborough</t>
  </si>
  <si>
    <t>e0e5e2f9-e810-4030-aedf-2b1aee355704</t>
  </si>
  <si>
    <t>Robert Parks</t>
  </si>
  <si>
    <t>scott95@example.org</t>
  </si>
  <si>
    <t>Campbellfort</t>
  </si>
  <si>
    <t>d832c732-30f6-49cd-b445-6f0d7164a9a2</t>
  </si>
  <si>
    <t>Kurt Williams</t>
  </si>
  <si>
    <t>jeanette95@example.net</t>
  </si>
  <si>
    <t>East Elizabethland</t>
  </si>
  <si>
    <t>f517aed0-49b0-4036-a486-0c75fb8985bc</t>
  </si>
  <si>
    <t>Cindy Torres</t>
  </si>
  <si>
    <t>harrisphyllis@example.org</t>
  </si>
  <si>
    <t>West Michaelton</t>
  </si>
  <si>
    <t>9c902821-81a8-42b0-8bac-e8ac6dac29b6</t>
  </si>
  <si>
    <t>Paige Brown</t>
  </si>
  <si>
    <t>courtney13@example.net</t>
  </si>
  <si>
    <t>Nicoleburgh</t>
  </si>
  <si>
    <t>c002cd6b-c28d-4433-989a-8b9d5bf2d6af</t>
  </si>
  <si>
    <t>James Bradley</t>
  </si>
  <si>
    <t>brandonhughes@example.org</t>
  </si>
  <si>
    <t>South Tamarashire</t>
  </si>
  <si>
    <t>65d52310-04eb-44a9-a4e5-65b7035720d1</t>
  </si>
  <si>
    <t>Terri Stout</t>
  </si>
  <si>
    <t>jonespaul@example.com</t>
  </si>
  <si>
    <t>Bakerbury</t>
  </si>
  <si>
    <t>ae22c5bb-b1c3-4cb3-845d-c624803e82de</t>
  </si>
  <si>
    <t>Steve Robinson</t>
  </si>
  <si>
    <t>ashleyroberts@example.net</t>
  </si>
  <si>
    <t>Michelletown</t>
  </si>
  <si>
    <t>c23e471a-6081-4fb2-b55e-b3647da38784</t>
  </si>
  <si>
    <t>Brooke Murphy</t>
  </si>
  <si>
    <t>ethanbailey@example.org</t>
  </si>
  <si>
    <t>South Jasonfurt</t>
  </si>
  <si>
    <t>2f035a0c-6423-421b-a61a-a31621483249</t>
  </si>
  <si>
    <t>Joe Scott</t>
  </si>
  <si>
    <t>burtondoris@example.net</t>
  </si>
  <si>
    <t>East Kristina</t>
  </si>
  <si>
    <t>03e6551e-11da-4e5e-9862-3b8cdb23915e</t>
  </si>
  <si>
    <t>Amanda Williams</t>
  </si>
  <si>
    <t>ccombs@example.com</t>
  </si>
  <si>
    <t>North Dana</t>
  </si>
  <si>
    <t>82abfb8d-69fc-439f-a9dc-bdd18e47fb7d</t>
  </si>
  <si>
    <t>Adrian Tanner</t>
  </si>
  <si>
    <t>davisphilip@example.org</t>
  </si>
  <si>
    <t>New Sara</t>
  </si>
  <si>
    <t>f9abb350-f52b-4682-95a2-8f90ada793f0</t>
  </si>
  <si>
    <t>Joyce Webster</t>
  </si>
  <si>
    <t>kmorris@example.org</t>
  </si>
  <si>
    <t>East Brittneyshire</t>
  </si>
  <si>
    <t>0be29694-652e-4957-aae0-6f264fca946a</t>
  </si>
  <si>
    <t>Ryan Barnes</t>
  </si>
  <si>
    <t>lauradyer@example.org</t>
  </si>
  <si>
    <t>Woodhaven</t>
  </si>
  <si>
    <t>769f3d26-fbb9-44ee-b641-f1fb417e5edc</t>
  </si>
  <si>
    <t>Melissa Martinez</t>
  </si>
  <si>
    <t>zwilson@example.com</t>
  </si>
  <si>
    <t>b34efd5b-6e73-4276-b065-42ee2e519870</t>
  </si>
  <si>
    <t>Annette Pope</t>
  </si>
  <si>
    <t>carlosmeadows@example.net</t>
  </si>
  <si>
    <t>New Ashleyfort</t>
  </si>
  <si>
    <t>182ebfd2-90c7-43ba-9db4-eef0afb79cd8</t>
  </si>
  <si>
    <t>Raymond Gordon</t>
  </si>
  <si>
    <t>amandacook@example.net</t>
  </si>
  <si>
    <t>Lake Briannamouth</t>
  </si>
  <si>
    <t>786f186a-f90a-4610-b0b5-5ce776b851e9</t>
  </si>
  <si>
    <t>Michael James</t>
  </si>
  <si>
    <t>fletcherkaren@example.com</t>
  </si>
  <si>
    <t>1131f87f-3748-4145-9bab-23419a977a80</t>
  </si>
  <si>
    <t>Jaime Bender</t>
  </si>
  <si>
    <t>znolan@example.net</t>
  </si>
  <si>
    <t>Martinport</t>
  </si>
  <si>
    <t>838fd802-fed4-4e35-9891-c896a848849e</t>
  </si>
  <si>
    <t>Nathan Woods</t>
  </si>
  <si>
    <t>brownandrea@example.net</t>
  </si>
  <si>
    <t>Amandabury</t>
  </si>
  <si>
    <t>40809548-0f25-452b-a7ce-0017f20d3aea</t>
  </si>
  <si>
    <t>Donald Archer</t>
  </si>
  <si>
    <t>jessicamiddleton@example.net</t>
  </si>
  <si>
    <t>North Robertstad</t>
  </si>
  <si>
    <t>029cfbda-b37b-474e-b23f-9bb2b5e5f62a</t>
  </si>
  <si>
    <t>Nancy Navarro</t>
  </si>
  <si>
    <t>barryclark@example.org</t>
  </si>
  <si>
    <t>Sharonberg</t>
  </si>
  <si>
    <t>705c3053-b789-493e-a16d-fc7021965bee</t>
  </si>
  <si>
    <t>Dr. Cameron Liu II</t>
  </si>
  <si>
    <t>blakefrank@example.org</t>
  </si>
  <si>
    <t>South Matthewton</t>
  </si>
  <si>
    <t>aea3798b-00bd-404e-b271-4f016557ecee</t>
  </si>
  <si>
    <t>Mrs. Michelle Larson</t>
  </si>
  <si>
    <t>wbryant@example.com</t>
  </si>
  <si>
    <t>New Amandaberg</t>
  </si>
  <si>
    <t>29723882-a6d9-43d1-85dd-f023af0caa3c</t>
  </si>
  <si>
    <t>Ann Fleming PhD</t>
  </si>
  <si>
    <t>harrisonnicholas@example.net</t>
  </si>
  <si>
    <t>Port Shirleyshire</t>
  </si>
  <si>
    <t>f1b159b6-1e8c-4499-b7d9-f94a87e823e5</t>
  </si>
  <si>
    <t>Deborah Wilkinson</t>
  </si>
  <si>
    <t>carl66@example.org</t>
  </si>
  <si>
    <t>New Christopher</t>
  </si>
  <si>
    <t>7ca2101f-6b77-4be4-9e57-072df05ad4ec</t>
  </si>
  <si>
    <t>Anthony Sullivan</t>
  </si>
  <si>
    <t>tanya66@example.com</t>
  </si>
  <si>
    <t>South Jesusfurt</t>
  </si>
  <si>
    <t>cddedccc-831b-4f03-9201-030915886873</t>
  </si>
  <si>
    <t>Isaiah Turner</t>
  </si>
  <si>
    <t>kimberly44@example.net</t>
  </si>
  <si>
    <t>South Tammyfurt</t>
  </si>
  <si>
    <t>c52c7f93-9aca-4159-8e61-20f3af52d77c</t>
  </si>
  <si>
    <t>Danny Butler</t>
  </si>
  <si>
    <t>turnercassandra@example.org</t>
  </si>
  <si>
    <t>1e1296dc-d582-4d59-a1ce-f59e6f102145</t>
  </si>
  <si>
    <t>Wayne Scott</t>
  </si>
  <si>
    <t>vwade@example.com</t>
  </si>
  <si>
    <t>a2e01d59-8363-42b7-99a3-742a83c28870</t>
  </si>
  <si>
    <t>Amanda Moss</t>
  </si>
  <si>
    <t>singhsarah@example.org</t>
  </si>
  <si>
    <t>Lake Larry</t>
  </si>
  <si>
    <t>922615b2-99cd-4df3-a873-abc815aaaa3b</t>
  </si>
  <si>
    <t>Deborah Harris</t>
  </si>
  <si>
    <t>linda24@example.com</t>
  </si>
  <si>
    <t>West Elizabeth</t>
  </si>
  <si>
    <t>42bffd8b-3eda-4150-b993-e3713c60ae1c</t>
  </si>
  <si>
    <t>Tiffany Johnson</t>
  </si>
  <si>
    <t>chrismccarthy@example.com</t>
  </si>
  <si>
    <t>Sullivanstad</t>
  </si>
  <si>
    <t>77870d52-dd12-4bc6-9eaa-e175445f1ad1</t>
  </si>
  <si>
    <t>Jeanette Norris</t>
  </si>
  <si>
    <t>victor76@example.net</t>
  </si>
  <si>
    <t>Jennifermouth</t>
  </si>
  <si>
    <t>6fc41bf6-3d6b-4f76-b790-df8a5c493e43</t>
  </si>
  <si>
    <t>John Vincent</t>
  </si>
  <si>
    <t>uhughes@example.net</t>
  </si>
  <si>
    <t>Riversland</t>
  </si>
  <si>
    <t>143e7fb7-2060-4b8d-87c5-7d53e7ebff3f</t>
  </si>
  <si>
    <t>Dustin Johnson</t>
  </si>
  <si>
    <t>armstrongsara@example.net</t>
  </si>
  <si>
    <t>Williammouth</t>
  </si>
  <si>
    <t>52b673d4-2481-416b-988f-d26b662b7ae4</t>
  </si>
  <si>
    <t>Jacqueline James</t>
  </si>
  <si>
    <t>megan21@example.org</t>
  </si>
  <si>
    <t>South Mollyview</t>
  </si>
  <si>
    <t>96a805bb-b7a7-41ba-86e4-34945e317e80</t>
  </si>
  <si>
    <t>Mrs. Janice Fitzpatrick</t>
  </si>
  <si>
    <t>brian48@example.net</t>
  </si>
  <si>
    <t>East Laura</t>
  </si>
  <si>
    <t>4d0e2acd-1dc8-474a-910b-41c16a5b54e4</t>
  </si>
  <si>
    <t>Stacey Lewis</t>
  </si>
  <si>
    <t>chavezrobert@example.net</t>
  </si>
  <si>
    <t>Pereztown</t>
  </si>
  <si>
    <t>1f3a3502-bb1a-46bd-afae-a21da54720e0</t>
  </si>
  <si>
    <t>Joseph Kelly Jr.</t>
  </si>
  <si>
    <t>millerjessica@example.com</t>
  </si>
  <si>
    <t>New Juanburgh</t>
  </si>
  <si>
    <t>4784259f-a86e-4ac1-b82e-98dcd0ce2457</t>
  </si>
  <si>
    <t>Casey Small</t>
  </si>
  <si>
    <t>rgreen@example.net</t>
  </si>
  <si>
    <t>Williamsfort</t>
  </si>
  <si>
    <t>a5ea3158-dea4-4dfd-a9e1-bb4cf701f1f4</t>
  </si>
  <si>
    <t>Megan Holt</t>
  </si>
  <si>
    <t>vhogan@example.org</t>
  </si>
  <si>
    <t>52ec03ca-ae95-4e1c-a67a-63706e12d255</t>
  </si>
  <si>
    <t>Cory Smith</t>
  </si>
  <si>
    <t>rhonda05@example.org</t>
  </si>
  <si>
    <t>Randolphland</t>
  </si>
  <si>
    <t>a629ebb2-5352-4578-9e13-ab9cefa107ee</t>
  </si>
  <si>
    <t>Victoria Johnson</t>
  </si>
  <si>
    <t>timothyfleming@example.net</t>
  </si>
  <si>
    <t>North Kyle</t>
  </si>
  <si>
    <t>31e2d719-f203-4fe7-98c0-24a9a99e0f9b</t>
  </si>
  <si>
    <t>Alexander Turner</t>
  </si>
  <si>
    <t>hammondjeff@example.com</t>
  </si>
  <si>
    <t>South Victoriaton</t>
  </si>
  <si>
    <t>588a7de7-9f57-4bfc-a0ca-13d132b7b456</t>
  </si>
  <si>
    <t>Christian Rowe</t>
  </si>
  <si>
    <t>rebeccajohnson@example.net</t>
  </si>
  <si>
    <t>New Jessica</t>
  </si>
  <si>
    <t>20b8d865-580e-40e4-bf02-7521c8ba5226</t>
  </si>
  <si>
    <t>Tracy Bell</t>
  </si>
  <si>
    <t>reneehernandez@example.org</t>
  </si>
  <si>
    <t>005d55a8-2c9f-4705-9ba0-e3999a77c01f</t>
  </si>
  <si>
    <t>Samuel Vazquez</t>
  </si>
  <si>
    <t>kimberlyperez@example.org</t>
  </si>
  <si>
    <t>Simmonshaven</t>
  </si>
  <si>
    <t>17759710-65a8-45a3-b833-eece08e5ed83</t>
  </si>
  <si>
    <t>Kristen Stevens</t>
  </si>
  <si>
    <t>pauljimenez@example.org</t>
  </si>
  <si>
    <t>Port Melissa</t>
  </si>
  <si>
    <t>1feb1cf5-7dcb-4113-839f-f46b194274cf</t>
  </si>
  <si>
    <t>Brett Newman</t>
  </si>
  <si>
    <t>patriciagrant@example.net</t>
  </si>
  <si>
    <t>Lake Christopher</t>
  </si>
  <si>
    <t>a1592b44-d781-47e8-8b33-94d7aa8d6f81</t>
  </si>
  <si>
    <t>Michael Baker</t>
  </si>
  <si>
    <t>kimberly73@example.com</t>
  </si>
  <si>
    <t>Molinaberg</t>
  </si>
  <si>
    <t>37790ead-f6d4-417d-b849-0b53facc2e35</t>
  </si>
  <si>
    <t>Dr. Brenda Martin</t>
  </si>
  <si>
    <t>walterskaren@example.com</t>
  </si>
  <si>
    <t>Wendystad</t>
  </si>
  <si>
    <t>90ea31de-bd95-47f5-9baa-1aa2ab9c405d</t>
  </si>
  <si>
    <t>Robert Ewing</t>
  </si>
  <si>
    <t>gregorymullen@example.com</t>
  </si>
  <si>
    <t>South Isaacmouth</t>
  </si>
  <si>
    <t>63bd916b-e674-42ca-8c9f-82ada7f57ee0</t>
  </si>
  <si>
    <t>Steven Tyler</t>
  </si>
  <si>
    <t>plin@example.org</t>
  </si>
  <si>
    <t>New Brianfurt</t>
  </si>
  <si>
    <t>d3e26347-1ac3-4967-8699-7fc27de50d45</t>
  </si>
  <si>
    <t>John Stewart</t>
  </si>
  <si>
    <t>kelsey85@example.org</t>
  </si>
  <si>
    <t>Lake Charlesfurt</t>
  </si>
  <si>
    <t>c8d7f25c-823b-476b-8ead-4e04a93dbf91</t>
  </si>
  <si>
    <t>James Duncan</t>
  </si>
  <si>
    <t>ysandoval@example.org</t>
  </si>
  <si>
    <t>Jessicafort</t>
  </si>
  <si>
    <t>129ddfde-9194-4072-805d-861c51840088</t>
  </si>
  <si>
    <t>Taylor Keller</t>
  </si>
  <si>
    <t>christopher41@example.org</t>
  </si>
  <si>
    <t>Markview</t>
  </si>
  <si>
    <t>9383f057-1761-4223-aba7-8b51eeefb65f</t>
  </si>
  <si>
    <t>Leslie Lewis</t>
  </si>
  <si>
    <t>shannon75@example.org</t>
  </si>
  <si>
    <t>South Lindaberg</t>
  </si>
  <si>
    <t>2886115f-f9f4-4bcd-af41-bc232b31b5e7</t>
  </si>
  <si>
    <t>Andrea Camacho</t>
  </si>
  <si>
    <t>udavis@example.net</t>
  </si>
  <si>
    <t>East Kyleborough</t>
  </si>
  <si>
    <t>e7eb7bae-6e14-4f9d-b769-6e0ec07c5f32</t>
  </si>
  <si>
    <t>Jennifer Patel</t>
  </si>
  <si>
    <t>ksullivan@example.net</t>
  </si>
  <si>
    <t>Lewisburgh</t>
  </si>
  <si>
    <t>1474849f-3b38-402b-bbdf-1546e4a8844f</t>
  </si>
  <si>
    <t>Victoria Lopez</t>
  </si>
  <si>
    <t>rpearson@example.org</t>
  </si>
  <si>
    <t>Haleyshire</t>
  </si>
  <si>
    <t>a6145f1b-79a3-46a8-9f23-a1b588e65e96</t>
  </si>
  <si>
    <t>Heather Pittman</t>
  </si>
  <si>
    <t>sheliacohen@example.net</t>
  </si>
  <si>
    <t>Jamesland</t>
  </si>
  <si>
    <t>30396a9f-4f0b-4593-942d-439361d9e819</t>
  </si>
  <si>
    <t>Jose Hardy</t>
  </si>
  <si>
    <t>hunter12@example.org</t>
  </si>
  <si>
    <t>North Brenda</t>
  </si>
  <si>
    <t>7c7d7f90-595e-4944-864b-e810060556e8</t>
  </si>
  <si>
    <t>Denise Campbell</t>
  </si>
  <si>
    <t>smarsh@example.com</t>
  </si>
  <si>
    <t>Lake Brendanberg</t>
  </si>
  <si>
    <t>4e612e34-6548-4fc8-b6da-37478faee492</t>
  </si>
  <si>
    <t>Maurice Graham</t>
  </si>
  <si>
    <t>cevans@example.net</t>
  </si>
  <si>
    <t>Mcleanland</t>
  </si>
  <si>
    <t>58f99bf7-e3f9-499a-a2ba-69663388cf1b</t>
  </si>
  <si>
    <t>William Scott</t>
  </si>
  <si>
    <t>antonio63@example.com</t>
  </si>
  <si>
    <t>Hollyfort</t>
  </si>
  <si>
    <t>f99cf98f-62d8-4220-bd36-a04a96bfbee0</t>
  </si>
  <si>
    <t>Jeffery Lopez</t>
  </si>
  <si>
    <t>halexander@example.net</t>
  </si>
  <si>
    <t>Derrickfurt</t>
  </si>
  <si>
    <t>5ef75904-b1d9-4480-8caf-014434b51e65</t>
  </si>
  <si>
    <t>Michelle White</t>
  </si>
  <si>
    <t>daniel82@example.com</t>
  </si>
  <si>
    <t>Craigchester</t>
  </si>
  <si>
    <t>5063317d-da73-4817-940f-9b24fcc966c6</t>
  </si>
  <si>
    <t>Sydney Oliver</t>
  </si>
  <si>
    <t>cheryl54@example.com</t>
  </si>
  <si>
    <t>Wrightmouth</t>
  </si>
  <si>
    <t>ec606353-f12d-4edc-a6b0-3b0ddfe9a6ee</t>
  </si>
  <si>
    <t>Daniel Fletcher</t>
  </si>
  <si>
    <t>connerkevin@example.org</t>
  </si>
  <si>
    <t>Hudsonshire</t>
  </si>
  <si>
    <t>b4a7ea99-d572-4408-be11-bb319b828fab</t>
  </si>
  <si>
    <t>Deanna Lane</t>
  </si>
  <si>
    <t>jeremy46@example.com</t>
  </si>
  <si>
    <t>New Katherineside</t>
  </si>
  <si>
    <t>5404211d-97e3-423f-8c38-f74b397ab7cc</t>
  </si>
  <si>
    <t>Bethany Sharp</t>
  </si>
  <si>
    <t>vanessacaldwell@example.net</t>
  </si>
  <si>
    <t>Coryburgh</t>
  </si>
  <si>
    <t>c29faa8f-e4eb-4ab9-bf69-af1c020ab8a8</t>
  </si>
  <si>
    <t>Betty Vazquez</t>
  </si>
  <si>
    <t>daltonkathleen@example.com</t>
  </si>
  <si>
    <t>Kevinhaven</t>
  </si>
  <si>
    <t>c8cc684d-b5b2-472b-a15b-293e497d1e5c</t>
  </si>
  <si>
    <t>George Mcbride</t>
  </si>
  <si>
    <t>michelemartinez@example.org</t>
  </si>
  <si>
    <t>North Kevinshire</t>
  </si>
  <si>
    <t>10681724-edcc-4a95-a1aa-142d4dec48e4</t>
  </si>
  <si>
    <t>Levi Knight</t>
  </si>
  <si>
    <t>thomasjo@example.com</t>
  </si>
  <si>
    <t>East Kimberlyborough</t>
  </si>
  <si>
    <t>64bb419d-dbc4-4cdd-9554-5bb97622f59a</t>
  </si>
  <si>
    <t>Kendra Larson</t>
  </si>
  <si>
    <t>markrogers@example.net</t>
  </si>
  <si>
    <t>Maynardside</t>
  </si>
  <si>
    <t>ec35ed88-1431-4083-8e60-cadaf889c78a</t>
  </si>
  <si>
    <t>Colleen Jones</t>
  </si>
  <si>
    <t>angela34@example.net</t>
  </si>
  <si>
    <t>Randybury</t>
  </si>
  <si>
    <t>8cfca54b-8ac3-4e08-af3e-9770390ae185</t>
  </si>
  <si>
    <t>Stephen Phillips</t>
  </si>
  <si>
    <t>jamesrussell@example.net</t>
  </si>
  <si>
    <t>North Michaela</t>
  </si>
  <si>
    <t>43df1c14-2ee0-46ca-8af1-ff74751ffc03</t>
  </si>
  <si>
    <t>Matthew Smith</t>
  </si>
  <si>
    <t>elizabethklein@example.com</t>
  </si>
  <si>
    <t>Harringtonside</t>
  </si>
  <si>
    <t>e6cfaf54-ca9d-428c-8d5a-f123085d07e6</t>
  </si>
  <si>
    <t>Marilyn Page DVM</t>
  </si>
  <si>
    <t>patrick90@example.org</t>
  </si>
  <si>
    <t>Lake Elainefort</t>
  </si>
  <si>
    <t>437478bd-773f-4b30-907d-4224493a55d2</t>
  </si>
  <si>
    <t>Andrew Clark</t>
  </si>
  <si>
    <t>brian38@example.com</t>
  </si>
  <si>
    <t>East Fernandoside</t>
  </si>
  <si>
    <t>569d7aeb-640e-40e7-ac10-56b347c3c463</t>
  </si>
  <si>
    <t>Paul Blair</t>
  </si>
  <si>
    <t>jamesanderson@example.org</t>
  </si>
  <si>
    <t>North Derek</t>
  </si>
  <si>
    <t>1b993f82-fdd3-4eea-92d8-8eb166b9ce27</t>
  </si>
  <si>
    <t>Shawn Hall</t>
  </si>
  <si>
    <t>jamesortiz@example.com</t>
  </si>
  <si>
    <t>Lake Heatherchester</t>
  </si>
  <si>
    <t>02bda3a7-d0d7-4aa0-aecc-f1465d7dc0fd</t>
  </si>
  <si>
    <t>Jeffery Parsons</t>
  </si>
  <si>
    <t>karen53@example.net</t>
  </si>
  <si>
    <t>East Joshuastad</t>
  </si>
  <si>
    <t>2c4c7385-e74c-47eb-b10a-373d1407a94b</t>
  </si>
  <si>
    <t>Morgan Hawkins</t>
  </si>
  <si>
    <t>lisa23@example.org</t>
  </si>
  <si>
    <t>8a497bbd-2086-4a87-8bf2-598c21be4ca5</t>
  </si>
  <si>
    <t>Barry Stanton</t>
  </si>
  <si>
    <t>davisjennifer@example.org</t>
  </si>
  <si>
    <t>West Brett</t>
  </si>
  <si>
    <t>b8e2e864-e0f0-4823-9077-8d1f707904e0</t>
  </si>
  <si>
    <t>Ronald Guerrero</t>
  </si>
  <si>
    <t>gblair@example.com</t>
  </si>
  <si>
    <t>Morrisview</t>
  </si>
  <si>
    <t>99c8cca7-d518-48a7-8962-88559f4ef5d6</t>
  </si>
  <si>
    <t>Catherine Baker</t>
  </si>
  <si>
    <t>iward@example.org</t>
  </si>
  <si>
    <t>Moorefort</t>
  </si>
  <si>
    <t>ee5eccf7-df49-44f2-817b-676756e80e7e</t>
  </si>
  <si>
    <t>Christopher George</t>
  </si>
  <si>
    <t>paul84@example.net</t>
  </si>
  <si>
    <t>Robinberg</t>
  </si>
  <si>
    <t>30084a02-a090-4f90-bfc5-43c97c479df2</t>
  </si>
  <si>
    <t>Randy Jones</t>
  </si>
  <si>
    <t>New Stephenhaven</t>
  </si>
  <si>
    <t>b0385cd1-fb86-41c1-98be-6c14b2675285</t>
  </si>
  <si>
    <t>Renee Newton</t>
  </si>
  <si>
    <t>caldwellpatricia@example.org</t>
  </si>
  <si>
    <t>Wyattfort</t>
  </si>
  <si>
    <t>eeba719d-a118-466a-8c45-a5fe093ad01f</t>
  </si>
  <si>
    <t>Chris Garcia</t>
  </si>
  <si>
    <t>heather29@example.com</t>
  </si>
  <si>
    <t>South Curtisburgh</t>
  </si>
  <si>
    <t>bf99a6e3-6347-4b41-b202-39817e02c8c1</t>
  </si>
  <si>
    <t>Daniel Gibson</t>
  </si>
  <si>
    <t>andrewvincent@example.org</t>
  </si>
  <si>
    <t>North Nicholas</t>
  </si>
  <si>
    <t>42bb7890-cf97-4941-af62-a976520c7748</t>
  </si>
  <si>
    <t>Maria Horn</t>
  </si>
  <si>
    <t>reginasingh@example.org</t>
  </si>
  <si>
    <t>East Theresa</t>
  </si>
  <si>
    <t>d5612a4a-e7a3-43fe-a090-c65f715c8f85</t>
  </si>
  <si>
    <t>Jonathan Stone</t>
  </si>
  <si>
    <t>alexander70@example.org</t>
  </si>
  <si>
    <t>Port Neilfurt</t>
  </si>
  <si>
    <t>9cb11b59-1245-4606-996f-b6ceaf31dee8</t>
  </si>
  <si>
    <t>Emily French</t>
  </si>
  <si>
    <t>ncrawford@example.net</t>
  </si>
  <si>
    <t>990501f8-e0ad-4c81-b297-ca6e28f30754</t>
  </si>
  <si>
    <t>Jennifer Adams</t>
  </si>
  <si>
    <t>emorse@example.com</t>
  </si>
  <si>
    <t>East Rhonda</t>
  </si>
  <si>
    <t>e2c53f4d-149f-45e3-ab19-b289047d4bc7</t>
  </si>
  <si>
    <t>Joshua Thomas</t>
  </si>
  <si>
    <t>anthonywood@example.net</t>
  </si>
  <si>
    <t>East Brittany</t>
  </si>
  <si>
    <t>f47e2c3e-dd5c-4525-ac8f-3b6252949fbd</t>
  </si>
  <si>
    <t>Jennifer Williams</t>
  </si>
  <si>
    <t>leslie96@example.org</t>
  </si>
  <si>
    <t>Sanchezberg</t>
  </si>
  <si>
    <t>b9042b4e-9f57-4ce3-93a0-85ec2c1fd0db</t>
  </si>
  <si>
    <t>Phillip White</t>
  </si>
  <si>
    <t>vbennett@example.net</t>
  </si>
  <si>
    <t>Cindytown</t>
  </si>
  <si>
    <t>31ccd55c-18db-494a-96f2-ce968d1d122a</t>
  </si>
  <si>
    <t>Brian Pena</t>
  </si>
  <si>
    <t>williamsaudrey@example.org</t>
  </si>
  <si>
    <t>North Lori</t>
  </si>
  <si>
    <t>f3234331-1828-4e61-a6de-fcafd9ba9cdb</t>
  </si>
  <si>
    <t>Rachael Watson</t>
  </si>
  <si>
    <t>william15@example.net</t>
  </si>
  <si>
    <t>Port Ryan</t>
  </si>
  <si>
    <t>4c46bad8-66c6-4e18-bdce-9d797fdf76ae</t>
  </si>
  <si>
    <t>Ashley Aguilar</t>
  </si>
  <si>
    <t>jose80@example.com</t>
  </si>
  <si>
    <t>Vanessaberg</t>
  </si>
  <si>
    <t>cb6bb8fe-0ae6-49d6-803e-ea09ac78dec5</t>
  </si>
  <si>
    <t>Kelly Shaw</t>
  </si>
  <si>
    <t>hramos@example.com</t>
  </si>
  <si>
    <t>Port Lee</t>
  </si>
  <si>
    <t>a3473f18-6341-4840-b5b3-029abc9b944f</t>
  </si>
  <si>
    <t>Tracy Ross</t>
  </si>
  <si>
    <t>kimberly19@example.com</t>
  </si>
  <si>
    <t>East Kenneth</t>
  </si>
  <si>
    <t>ee1f18ac-b701-401e-a412-a2ab9c4ab63d</t>
  </si>
  <si>
    <t>Charles Jones</t>
  </si>
  <si>
    <t>andrevaughn@example.org</t>
  </si>
  <si>
    <t>Frankview</t>
  </si>
  <si>
    <t>480a202f-1cde-4b69-b8fb-04f3cbbc04a3</t>
  </si>
  <si>
    <t>Teresa Stark</t>
  </si>
  <si>
    <t>davismichelle@example.com</t>
  </si>
  <si>
    <t>Port Kathleen</t>
  </si>
  <si>
    <t>47165e93-9ceb-4b43-ba0d-38759814697c</t>
  </si>
  <si>
    <t>Kelsey Pearson</t>
  </si>
  <si>
    <t>danieldunn@example.org</t>
  </si>
  <si>
    <t>b4cb8396-2b08-4b7e-bec0-94b8b02d25b4</t>
  </si>
  <si>
    <t>Aaron Mayer</t>
  </si>
  <si>
    <t>amberlee@example.com</t>
  </si>
  <si>
    <t>Port Cole</t>
  </si>
  <si>
    <t>2df11e76-cf42-4e0a-939e-832e0be1bd38</t>
  </si>
  <si>
    <t>Stephen Nolan</t>
  </si>
  <si>
    <t>mcconnellangela@example.org</t>
  </si>
  <si>
    <t>Kirbyburgh</t>
  </si>
  <si>
    <t>0ffc93bf-9c88-4367-846e-30a49086b124</t>
  </si>
  <si>
    <t>James Terry</t>
  </si>
  <si>
    <t>lynnavila@example.org</t>
  </si>
  <si>
    <t>8068f766-df40-4e0a-a1cb-ad8534f17153</t>
  </si>
  <si>
    <t>Janice Clarke</t>
  </si>
  <si>
    <t>jasonwebb@example.net</t>
  </si>
  <si>
    <t>New Matthewville</t>
  </si>
  <si>
    <t>cfb30320-e9bd-4511-8ad6-34a7f6a64d7f</t>
  </si>
  <si>
    <t>Patricia Thompson</t>
  </si>
  <si>
    <t>bgarcia@example.net</t>
  </si>
  <si>
    <t>Tammyville</t>
  </si>
  <si>
    <t>a9f05ec4-27b1-45f6-b09b-7234130aef28</t>
  </si>
  <si>
    <t>Brooke Mccullough</t>
  </si>
  <si>
    <t>coryfernandez@example.net</t>
  </si>
  <si>
    <t>West Rachael</t>
  </si>
  <si>
    <t>1034794e-db2b-41be-ba73-5eb2999f46eb</t>
  </si>
  <si>
    <t>Erika Pace</t>
  </si>
  <si>
    <t>sullivanpaula@example.com</t>
  </si>
  <si>
    <t>Daviston</t>
  </si>
  <si>
    <t>d355652e-5ec7-48f6-b92d-933da10ff3db</t>
  </si>
  <si>
    <t>Abigail Nolan</t>
  </si>
  <si>
    <t>chaselisa@example.org</t>
  </si>
  <si>
    <t>New Davidmouth</t>
  </si>
  <si>
    <t>80cf9dc7-eb10-4621-b5ec-c9191de53888</t>
  </si>
  <si>
    <t>Heather Watkins</t>
  </si>
  <si>
    <t>amberevans@example.net</t>
  </si>
  <si>
    <t>Thompsontown</t>
  </si>
  <si>
    <t>b3953089-2692-47e6-bb5c-c587d2689ad4</t>
  </si>
  <si>
    <t>Jacob Ashley</t>
  </si>
  <si>
    <t>wferguson@example.org</t>
  </si>
  <si>
    <t>Baileyville</t>
  </si>
  <si>
    <t>9de2d8ca-4edc-4a08-b442-853a72be5fb8</t>
  </si>
  <si>
    <t>Krystal Farley</t>
  </si>
  <si>
    <t>mark94@example.net</t>
  </si>
  <si>
    <t>Fullertown</t>
  </si>
  <si>
    <t>22f1e7d4-e2f7-4a51-8c40-a716bcf8fa8f</t>
  </si>
  <si>
    <t>Lisa Wallace</t>
  </si>
  <si>
    <t>Garzaport</t>
  </si>
  <si>
    <t>6577aba9-9e65-49a5-92f7-d82a70186dce</t>
  </si>
  <si>
    <t>Mr. Juan Larson</t>
  </si>
  <si>
    <t>gina74@example.net</t>
  </si>
  <si>
    <t>Ginashire</t>
  </si>
  <si>
    <t>8251afd9-f41f-4cd1-9344-c2f6469acda3</t>
  </si>
  <si>
    <t>Lee Gordon</t>
  </si>
  <si>
    <t>daniel73@example.com</t>
  </si>
  <si>
    <t>Stonemouth</t>
  </si>
  <si>
    <t>cef516c8-8953-4abc-94de-d20dbbaae0a4</t>
  </si>
  <si>
    <t>Yolanda Carter</t>
  </si>
  <si>
    <t>bakerleslie@example.net</t>
  </si>
  <si>
    <t>Lake Danielle</t>
  </si>
  <si>
    <t>f7009428-53a0-430b-8289-a49ce036f00d</t>
  </si>
  <si>
    <t>Russell Downs</t>
  </si>
  <si>
    <t>raymondwoodward@example.org</t>
  </si>
  <si>
    <t>Rossside</t>
  </si>
  <si>
    <t>8b5b73df-d701-4ade-84a0-c5990fab3b92</t>
  </si>
  <si>
    <t>Joseph King</t>
  </si>
  <si>
    <t>carrilloaaron@example.net</t>
  </si>
  <si>
    <t>Port Elizabeth</t>
  </si>
  <si>
    <t>d096f682-aab0-4b08-8e1c-6d6a7b82ff4c</t>
  </si>
  <si>
    <t>Cynthia Larson</t>
  </si>
  <si>
    <t>vgreen@example.org</t>
  </si>
  <si>
    <t>Robertbury</t>
  </si>
  <si>
    <t>c9ce362d-7273-4748-b5cb-2af8ecea934f</t>
  </si>
  <si>
    <t>Adam Smith</t>
  </si>
  <si>
    <t>frazierjennifer@example.net</t>
  </si>
  <si>
    <t>Garciastad</t>
  </si>
  <si>
    <t>f347e18d-f7de-435a-a941-cff1046cf25d</t>
  </si>
  <si>
    <t>Edward Grant</t>
  </si>
  <si>
    <t>margaretirwin@example.net</t>
  </si>
  <si>
    <t>Ryanshire</t>
  </si>
  <si>
    <t>b894550a-e9fa-4206-bad7-9ad5c2dc09c1</t>
  </si>
  <si>
    <t>Martha Schmidt</t>
  </si>
  <si>
    <t>robertday@example.org</t>
  </si>
  <si>
    <t>North Crystalborough</t>
  </si>
  <si>
    <t>0c2fded5-1f74-409c-b01c-5226e3786121</t>
  </si>
  <si>
    <t>Thomas Turner</t>
  </si>
  <si>
    <t>david90@example.com</t>
  </si>
  <si>
    <t>Hillmouth</t>
  </si>
  <si>
    <t>669f5e4f-eddb-4d45-a702-d3cb8f021e9c</t>
  </si>
  <si>
    <t>Jacqueline Turner</t>
  </si>
  <si>
    <t>graykristin@example.org</t>
  </si>
  <si>
    <t>West Reneechester</t>
  </si>
  <si>
    <t>6ceb9d92-eeb4-40c8-90bf-c860230da62a</t>
  </si>
  <si>
    <t>Cathy Wyatt</t>
  </si>
  <si>
    <t>lynchmartin@example.org</t>
  </si>
  <si>
    <t>Scotttown</t>
  </si>
  <si>
    <t>63883dea-e698-4376-bafb-83cc4eab6bdd</t>
  </si>
  <si>
    <t>Dylan Floyd</t>
  </si>
  <si>
    <t>carla96@example.com</t>
  </si>
  <si>
    <t>01903474-5002-4c14-b9a8-4a8388ccf7ad</t>
  </si>
  <si>
    <t>Brad Taylor MD</t>
  </si>
  <si>
    <t>jeffery29@example.org</t>
  </si>
  <si>
    <t>Lake Johnberg</t>
  </si>
  <si>
    <t>de71a4ac-ee36-4214-9766-4a5af24e2477</t>
  </si>
  <si>
    <t>Mitchell Kennedy</t>
  </si>
  <si>
    <t>cynthiaford@example.org</t>
  </si>
  <si>
    <t>Bartonside</t>
  </si>
  <si>
    <t>58b48e1d-9e13-47b0-bf12-cf6cbb4400f1</t>
  </si>
  <si>
    <t>Michelle Morris</t>
  </si>
  <si>
    <t>george94@example.org</t>
  </si>
  <si>
    <t>Donaldmouth</t>
  </si>
  <si>
    <t>53e39b1a-809a-494c-ba3d-55271d9ba450</t>
  </si>
  <si>
    <t>Lucas West Jr.</t>
  </si>
  <si>
    <t>ricedana@example.com</t>
  </si>
  <si>
    <t>Carolview</t>
  </si>
  <si>
    <t>3af6527f-78bb-4251-84ed-3d944ea8599e</t>
  </si>
  <si>
    <t>Margaret Kelly</t>
  </si>
  <si>
    <t>kennethrusso@example.net</t>
  </si>
  <si>
    <t>Danielmouth</t>
  </si>
  <si>
    <t>ce4771b8-b3cb-41c4-8cdf-2ab594a0f435</t>
  </si>
  <si>
    <t>Julia Green</t>
  </si>
  <si>
    <t>benjaminhall@example.net</t>
  </si>
  <si>
    <t>East Jameshaven</t>
  </si>
  <si>
    <t>1192e4dc-c99a-4a60-9fb4-6e9e15490c7e</t>
  </si>
  <si>
    <t>Cynthia Newman</t>
  </si>
  <si>
    <t>ronaldjohnson@example.com</t>
  </si>
  <si>
    <t>Port Robin</t>
  </si>
  <si>
    <t>8b160a4d-7adb-490e-ac91-0cd0cb5e0dab</t>
  </si>
  <si>
    <t>Adam Wilcox</t>
  </si>
  <si>
    <t>rwhite@example.org</t>
  </si>
  <si>
    <t>Huntermouth</t>
  </si>
  <si>
    <t>a9305695-d4ec-475d-93a3-939e689998d6</t>
  </si>
  <si>
    <t>Garrett Perez</t>
  </si>
  <si>
    <t>garciaanne@example.org</t>
  </si>
  <si>
    <t>Rogerfort</t>
  </si>
  <si>
    <t>7f1ed1ea-61ab-4704-9e8e-2646477ab887</t>
  </si>
  <si>
    <t>John Newton</t>
  </si>
  <si>
    <t>brittanysanders@example.org</t>
  </si>
  <si>
    <t>Jeffreyfurt</t>
  </si>
  <si>
    <t>e37f24d7-41c7-4406-9359-fb5d9ac72520</t>
  </si>
  <si>
    <t>Riley Green</t>
  </si>
  <si>
    <t>brian99@example.net</t>
  </si>
  <si>
    <t>Lake Benjaminton</t>
  </si>
  <si>
    <t>3a5604b3-7acd-403a-971c-dfbf8dd9bb83</t>
  </si>
  <si>
    <t>Kim Young</t>
  </si>
  <si>
    <t>frank18@example.net</t>
  </si>
  <si>
    <t>Alvaradoport</t>
  </si>
  <si>
    <t>63ce0666-4b78-4b1f-a68a-84572b924e09</t>
  </si>
  <si>
    <t>Todd Frank</t>
  </si>
  <si>
    <t>christine97@example.net</t>
  </si>
  <si>
    <t>Samuelside</t>
  </si>
  <si>
    <t>e3cc1771-c66e-40cd-92ea-243c5ef59cd3</t>
  </si>
  <si>
    <t>Mark Duncan DDS</t>
  </si>
  <si>
    <t>soniaharmon@example.net</t>
  </si>
  <si>
    <t>East Douglasmouth</t>
  </si>
  <si>
    <t>9bf4b57d-89ef-4861-bb2b-35a276777d6d</t>
  </si>
  <si>
    <t>Mary Welch</t>
  </si>
  <si>
    <t>wilkinskevin@example.net</t>
  </si>
  <si>
    <t>Lake Charlene</t>
  </si>
  <si>
    <t>03aefa62-764d-4243-94fa-a0f5e61219b5</t>
  </si>
  <si>
    <t>Nicole Rice</t>
  </si>
  <si>
    <t>sara14@example.org</t>
  </si>
  <si>
    <t>Crawfordburgh</t>
  </si>
  <si>
    <t>1ad4e764-85fb-44a6-bb67-24376426e700</t>
  </si>
  <si>
    <t>Nicholas Little</t>
  </si>
  <si>
    <t>allisonpeterson@example.com</t>
  </si>
  <si>
    <t>Port Christopherbury</t>
  </si>
  <si>
    <t>89ecde94-d594-4bb2-bddf-0270fc60037e</t>
  </si>
  <si>
    <t>Tony Rogers</t>
  </si>
  <si>
    <t>clayandrew@example.net</t>
  </si>
  <si>
    <t>Port Daniel</t>
  </si>
  <si>
    <t>25d6ad40-50cc-499f-9ed2-f65d0c07cdc3</t>
  </si>
  <si>
    <t>Jessica Henderson</t>
  </si>
  <si>
    <t>jeffreymccormick@example.org</t>
  </si>
  <si>
    <t>Julieside</t>
  </si>
  <si>
    <t>f610350b-76f5-4b65-b8cf-3f6ac129ce67</t>
  </si>
  <si>
    <t>Patricia Caldwell</t>
  </si>
  <si>
    <t>davidfoster@example.net</t>
  </si>
  <si>
    <t>North Barbarashire</t>
  </si>
  <si>
    <t>885afb35-db8e-4298-b561-f4c33fa58bda</t>
  </si>
  <si>
    <t>Kenneth Wells</t>
  </si>
  <si>
    <t>debbieedwards@example.org</t>
  </si>
  <si>
    <t>Lake Ronald</t>
  </si>
  <si>
    <t>d38bca4e-53fd-4674-87f7-66a9b0a95fc9</t>
  </si>
  <si>
    <t>Ashley Shaw</t>
  </si>
  <si>
    <t>williamsmark@example.org</t>
  </si>
  <si>
    <t>Jasonmouth</t>
  </si>
  <si>
    <t>eec335f7-57df-4c9a-a7e0-fe2511d67820</t>
  </si>
  <si>
    <t>Rachel Crawford</t>
  </si>
  <si>
    <t>itodd@example.com</t>
  </si>
  <si>
    <t>East Hannahhaven</t>
  </si>
  <si>
    <t>358017d6-3ece-4f5e-917f-61b366a4372a</t>
  </si>
  <si>
    <t>Robert Brown</t>
  </si>
  <si>
    <t>simsamy@example.com</t>
  </si>
  <si>
    <t>West Cynthiaport</t>
  </si>
  <si>
    <t>55957cd1-a691-40e6-9600-b3cf3f0e3075</t>
  </si>
  <si>
    <t>Samantha Allen</t>
  </si>
  <si>
    <t>wcarroll@example.com</t>
  </si>
  <si>
    <t>North Noahbury</t>
  </si>
  <si>
    <t>a8f75fed-0ae7-40f7-9d0a-afe2adc8a219</t>
  </si>
  <si>
    <t>Jordan Allen</t>
  </si>
  <si>
    <t>bwhite@example.org</t>
  </si>
  <si>
    <t>Barajasfurt</t>
  </si>
  <si>
    <t>4b842799-3fd6-499e-aa03-486f57d66988</t>
  </si>
  <si>
    <t>Bradley Aguirre</t>
  </si>
  <si>
    <t>casey61@example.org</t>
  </si>
  <si>
    <t>New Yvettemouth</t>
  </si>
  <si>
    <t>3469b0de-e442-426c-a275-89cd52c5be0f</t>
  </si>
  <si>
    <t>Shane Walters</t>
  </si>
  <si>
    <t>robert40@example.com</t>
  </si>
  <si>
    <t>North Jacobside</t>
  </si>
  <si>
    <t>36c84263-fae9-4f9d-bd8b-d58a22a7899d</t>
  </si>
  <si>
    <t>Charles Barnes</t>
  </si>
  <si>
    <t>gtaylor@example.org</t>
  </si>
  <si>
    <t>Cynthiaview</t>
  </si>
  <si>
    <t>3adbd2b2-943a-4af1-8146-3a0a8763edcb</t>
  </si>
  <si>
    <t>Rebecca House</t>
  </si>
  <si>
    <t>candrews@example.com</t>
  </si>
  <si>
    <t>Moralestown</t>
  </si>
  <si>
    <t>c376caa7-895d-403d-8172-b13b2c527558</t>
  </si>
  <si>
    <t>Teresa Hicks</t>
  </si>
  <si>
    <t>monica51@example.net</t>
  </si>
  <si>
    <t>Port Marie</t>
  </si>
  <si>
    <t>22c2ca83-7424-4302-a48b-b336bfa55677</t>
  </si>
  <si>
    <t>Barbara Adams</t>
  </si>
  <si>
    <t>andrewfaulkner@example.net</t>
  </si>
  <si>
    <t>Port Danielfurt</t>
  </si>
  <si>
    <t>b8892faf-c691-41ad-855f-8af7d21d637a</t>
  </si>
  <si>
    <t>Amanda Torres</t>
  </si>
  <si>
    <t>brittanywolf@example.org</t>
  </si>
  <si>
    <t>Harrisfort</t>
  </si>
  <si>
    <t>83106b55-f638-400a-9bf0-e042bf567386</t>
  </si>
  <si>
    <t>qcole@example.org</t>
  </si>
  <si>
    <t>Lake Alan</t>
  </si>
  <si>
    <t>f3966a62-f12c-4046-9cdb-06cbe9c3d371</t>
  </si>
  <si>
    <t>Jose Walsh</t>
  </si>
  <si>
    <t>lcosta@example.net</t>
  </si>
  <si>
    <t>South Dean</t>
  </si>
  <si>
    <t>ec801a6f-0a1d-4e98-b84a-9bca2ab7413d</t>
  </si>
  <si>
    <t>Matthew Jackson</t>
  </si>
  <si>
    <t>patriciacarr@example.net</t>
  </si>
  <si>
    <t>Shannonberg</t>
  </si>
  <si>
    <t>0509c41e-10f8-49ac-878d-365fc209cac4</t>
  </si>
  <si>
    <t>Michael Norris</t>
  </si>
  <si>
    <t>cory32@example.com</t>
  </si>
  <si>
    <t>Whitneybury</t>
  </si>
  <si>
    <t>9f130820-0f3b-45f9-9345-c526a4abce56</t>
  </si>
  <si>
    <t>Mr. Brett Walters</t>
  </si>
  <si>
    <t>douglashill@example.com</t>
  </si>
  <si>
    <t>New Jessicaside</t>
  </si>
  <si>
    <t>41797153-fba3-4051-a3c8-4474be919354</t>
  </si>
  <si>
    <t>Laura Harris</t>
  </si>
  <si>
    <t>nathanielbraun@example.com</t>
  </si>
  <si>
    <t>East Keith</t>
  </si>
  <si>
    <t>ac672695-a54b-406c-b1a3-3f6de3dbe202</t>
  </si>
  <si>
    <t>Jason Rodriguez</t>
  </si>
  <si>
    <t>johnsonkevin@example.net</t>
  </si>
  <si>
    <t>Garciafurt</t>
  </si>
  <si>
    <t>8bd0d625-2639-4221-8312-615379927753</t>
  </si>
  <si>
    <t>Michael Jackson</t>
  </si>
  <si>
    <t>kimberlyjohnson@example.com</t>
  </si>
  <si>
    <t>South Patricia</t>
  </si>
  <si>
    <t>5c42952b-923c-4db6-91f0-a92322b2e0bd</t>
  </si>
  <si>
    <t>Tyler Silva</t>
  </si>
  <si>
    <t>morganthomas@example.com</t>
  </si>
  <si>
    <t>North Codybury</t>
  </si>
  <si>
    <t>f737e8bc-9026-4418-8c45-e20cf48f854e</t>
  </si>
  <si>
    <t>Robert Robinson</t>
  </si>
  <si>
    <t>wdavis@example.org</t>
  </si>
  <si>
    <t>Jacksonland</t>
  </si>
  <si>
    <t>90fdbb3e-6173-467d-9020-91168a608ef3</t>
  </si>
  <si>
    <t>Jordan Wilkerson</t>
  </si>
  <si>
    <t>lsimpson@example.org</t>
  </si>
  <si>
    <t>Port Madisonmouth</t>
  </si>
  <si>
    <t>be54cdf1-4782-45fd-8602-6414b5bef85b</t>
  </si>
  <si>
    <t>Brian Crawford</t>
  </si>
  <si>
    <t>amyhaney@example.org</t>
  </si>
  <si>
    <t>Flowersmouth</t>
  </si>
  <si>
    <t>fbb64c04-0dc5-4a75-a835-3c7e3eb059ec</t>
  </si>
  <si>
    <t>Samantha Malone</t>
  </si>
  <si>
    <t>melissa22@example.com</t>
  </si>
  <si>
    <t>North Deborah</t>
  </si>
  <si>
    <t>e94f82d9-36f4-4d3b-ae5b-80a157a25d1c</t>
  </si>
  <si>
    <t>Nicole Thomas</t>
  </si>
  <si>
    <t>aguilarkevin@example.com</t>
  </si>
  <si>
    <t>Warefurt</t>
  </si>
  <si>
    <t>6bb0c8a0-2ec0-410a-aca5-abd4354f7ca8</t>
  </si>
  <si>
    <t>Heather Davis</t>
  </si>
  <si>
    <t>thomasmiller@example.com</t>
  </si>
  <si>
    <t>Jennifertown</t>
  </si>
  <si>
    <t>f2b158c7-4535-4d5a-a249-aa0fad5835f3</t>
  </si>
  <si>
    <t>Michael Silva</t>
  </si>
  <si>
    <t>daniel02@example.org</t>
  </si>
  <si>
    <t>New Elizabethmouth</t>
  </si>
  <si>
    <t>d772aea9-ec14-4855-94d9-6516897a68c9</t>
  </si>
  <si>
    <t>Robert Fernandez</t>
  </si>
  <si>
    <t>sholder@example.com</t>
  </si>
  <si>
    <t>Scottside</t>
  </si>
  <si>
    <t>8381863c-fb0c-485d-a886-68a4e0f99296</t>
  </si>
  <si>
    <t>Beth Ford</t>
  </si>
  <si>
    <t>velezvincent@example.com</t>
  </si>
  <si>
    <t>Stephentown</t>
  </si>
  <si>
    <t>a848096e-d224-4ae5-b035-dec53b108cba</t>
  </si>
  <si>
    <t>Ann Cunningham</t>
  </si>
  <si>
    <t>henrychristine@example.net</t>
  </si>
  <si>
    <t>North Samuel</t>
  </si>
  <si>
    <t>b9e1aa73-bcaa-4722-923f-720a675684ce</t>
  </si>
  <si>
    <t>Taylor Mack</t>
  </si>
  <si>
    <t>philliphayden@example.net</t>
  </si>
  <si>
    <t>Port James</t>
  </si>
  <si>
    <t>44de3376-8a53-4a16-8752-7e223aff81d1</t>
  </si>
  <si>
    <t>Debra Blackburn</t>
  </si>
  <si>
    <t>gordondavid@example.net</t>
  </si>
  <si>
    <t>Floreschester</t>
  </si>
  <si>
    <t>2b0d5b1c-027d-4e84-9b0e-09ffb6e3f5d3</t>
  </si>
  <si>
    <t>Christopher Paul</t>
  </si>
  <si>
    <t>vparks@example.org</t>
  </si>
  <si>
    <t>West Raventown</t>
  </si>
  <si>
    <t>0f9b0aca-0081-4704-b7c2-00e3c2e8a700</t>
  </si>
  <si>
    <t>Joshua Bennett</t>
  </si>
  <si>
    <t>julia67@example.org</t>
  </si>
  <si>
    <t>New Adamhaven</t>
  </si>
  <si>
    <t>ffd04fa6-9170-4854-8734-817fc4a360a6</t>
  </si>
  <si>
    <t>johnsonstephanie@example.org</t>
  </si>
  <si>
    <t>Bradleyberg</t>
  </si>
  <si>
    <t>339839aa-7e95-4992-af7d-a5d4238c929d</t>
  </si>
  <si>
    <t>Natalie Perkins</t>
  </si>
  <si>
    <t>nsingh@example.org</t>
  </si>
  <si>
    <t>Smithmouth</t>
  </si>
  <si>
    <t>150b1760-f371-477e-97b7-98ecfd2e93ed</t>
  </si>
  <si>
    <t>Sharon Kelley</t>
  </si>
  <si>
    <t>ycooke@example.org</t>
  </si>
  <si>
    <t>North Andrewshire</t>
  </si>
  <si>
    <t>6f3f753b-3fc1-4984-b818-1f7aaf2e1558</t>
  </si>
  <si>
    <t>Brent Conley</t>
  </si>
  <si>
    <t>gmiller@example.net</t>
  </si>
  <si>
    <t>West Christopherside</t>
  </si>
  <si>
    <t>8051d262-5468-4dcc-8256-dc8db1bdd56a</t>
  </si>
  <si>
    <t>Kenneth Ballard</t>
  </si>
  <si>
    <t>teresalopez@example.com</t>
  </si>
  <si>
    <t>North Michaelmouth</t>
  </si>
  <si>
    <t>07ac3372-693e-42d5-a9b2-0a83471994c9</t>
  </si>
  <si>
    <t>James Andrews</t>
  </si>
  <si>
    <t>justin46@example.com</t>
  </si>
  <si>
    <t>Hernandezton</t>
  </si>
  <si>
    <t>e19896da-4459-42fd-a350-92758ceff4f4</t>
  </si>
  <si>
    <t>Alexis Taylor</t>
  </si>
  <si>
    <t>barkeredwin@example.org</t>
  </si>
  <si>
    <t>New Sean</t>
  </si>
  <si>
    <t>2637fce4-0049-46b8-b7d8-6a5649fafbef</t>
  </si>
  <si>
    <t>Jeanne Johnson</t>
  </si>
  <si>
    <t>vincent17@example.com</t>
  </si>
  <si>
    <t>Rebeccamouth</t>
  </si>
  <si>
    <t>f88f7584-a31d-4d15-9bc7-6084e9a98188</t>
  </si>
  <si>
    <t>Eric Tapia</t>
  </si>
  <si>
    <t>maxwellgibson@example.org</t>
  </si>
  <si>
    <t>8d399ec4-23b5-40e1-b34e-94358f5d0e9f</t>
  </si>
  <si>
    <t>Ashley Wilson</t>
  </si>
  <si>
    <t>omays@example.org</t>
  </si>
  <si>
    <t>Michaeltown</t>
  </si>
  <si>
    <t>1d4ac6f9-65c7-4b93-a46a-c676ddc45dd4</t>
  </si>
  <si>
    <t>Amy Guzman</t>
  </si>
  <si>
    <t>briansimmons@example.org</t>
  </si>
  <si>
    <t>North Davidbury</t>
  </si>
  <si>
    <t>16f89d97-0795-4c4a-962f-bcea7551eb4f</t>
  </si>
  <si>
    <t>Nichole Thompson</t>
  </si>
  <si>
    <t>ashleybranch@example.net</t>
  </si>
  <si>
    <t>Jonesland</t>
  </si>
  <si>
    <t>f24e1445-43b5-4ebb-a789-ff69a7a52a11</t>
  </si>
  <si>
    <t>Jacqueline Jimenez</t>
  </si>
  <si>
    <t>ugraham@example.org</t>
  </si>
  <si>
    <t>Larryton</t>
  </si>
  <si>
    <t>e4d24857-2d7e-485d-a7b4-14b44e32b993</t>
  </si>
  <si>
    <t>Jeremiah Huerta</t>
  </si>
  <si>
    <t>patrick01@example.net</t>
  </si>
  <si>
    <t>West Joelstad</t>
  </si>
  <si>
    <t>fba837a7-a03c-4494-8c6d-bed4be576fe1</t>
  </si>
  <si>
    <t>Nicholas Vasquez</t>
  </si>
  <si>
    <t>jordanbailey@example.com</t>
  </si>
  <si>
    <t>South Yvetteside</t>
  </si>
  <si>
    <t>19ffa018-c1c1-4a4f-915e-a371f0b10781</t>
  </si>
  <si>
    <t>Beth Ellis</t>
  </si>
  <si>
    <t>philliphatfield@example.net</t>
  </si>
  <si>
    <t>Boonefurt</t>
  </si>
  <si>
    <t>6672cf51-c87d-4059-b2e3-e64bee8fd6ca</t>
  </si>
  <si>
    <t>Savannah Hill</t>
  </si>
  <si>
    <t>huberchristine@example.com</t>
  </si>
  <si>
    <t>Phelpsmouth</t>
  </si>
  <si>
    <t>9fa0aa69-ca44-424a-8502-0c28d824a59e</t>
  </si>
  <si>
    <t>John Miller</t>
  </si>
  <si>
    <t>belindafowler@example.com</t>
  </si>
  <si>
    <t>North Robertville</t>
  </si>
  <si>
    <t>7bbe4efe-90cc-41e5-8027-39e54da598e4</t>
  </si>
  <si>
    <t>Valerie Martinez MD</t>
  </si>
  <si>
    <t>lisa40@example.com</t>
  </si>
  <si>
    <t>Kochfurt</t>
  </si>
  <si>
    <t>163dcf6f-269b-4ed7-9c47-4b1cf28dacb1</t>
  </si>
  <si>
    <t>Mark Bridges</t>
  </si>
  <si>
    <t>frank49@example.org</t>
  </si>
  <si>
    <t>South Donnaview</t>
  </si>
  <si>
    <t>c433c4f0-1683-441b-9180-1014a48fb9e9</t>
  </si>
  <si>
    <t>Michael Salazar</t>
  </si>
  <si>
    <t>amymiller@example.org</t>
  </si>
  <si>
    <t>Wrightchester</t>
  </si>
  <si>
    <t>9635dc67-ad5a-4575-965d-6ed039b05c64</t>
  </si>
  <si>
    <t>Kathryn Shields</t>
  </si>
  <si>
    <t>jenniferrice@example.com</t>
  </si>
  <si>
    <t>Herrerafurt</t>
  </si>
  <si>
    <t>58e9bf38-04ae-4d5a-862d-7b34ddbd67b1</t>
  </si>
  <si>
    <t>Rose Kaiser</t>
  </si>
  <si>
    <t>christopherochoa@example.com</t>
  </si>
  <si>
    <t>Jamesview</t>
  </si>
  <si>
    <t>dcfa02a9-3f44-45c3-afbd-af4fb9e8ba00</t>
  </si>
  <si>
    <t>psmith@example.com</t>
  </si>
  <si>
    <t>North Jennifer</t>
  </si>
  <si>
    <t>fcc9cdf1-0d88-4a93-a292-ac6b81572c3c</t>
  </si>
  <si>
    <t>Christopher Key</t>
  </si>
  <si>
    <t>danielgriffin@example.net</t>
  </si>
  <si>
    <t>North Christopherview</t>
  </si>
  <si>
    <t>eb428215-4c3d-4a35-b5b9-298303617d89</t>
  </si>
  <si>
    <t>Robin Allen</t>
  </si>
  <si>
    <t>ladkins@example.com</t>
  </si>
  <si>
    <t>Williamsville</t>
  </si>
  <si>
    <t>ed646014-e254-46d1-a350-eff7c1f6afec</t>
  </si>
  <si>
    <t>William Kelly</t>
  </si>
  <si>
    <t>bowenjonathan@example.net</t>
  </si>
  <si>
    <t>Meganmouth</t>
  </si>
  <si>
    <t>ebd7fd91-5d5a-43aa-9e09-b6685422d954</t>
  </si>
  <si>
    <t>Bryan Harris</t>
  </si>
  <si>
    <t>vpeterson@example.net</t>
  </si>
  <si>
    <t>ad0e0e1b-874a-431d-8ee0-68b62a9da1f7</t>
  </si>
  <si>
    <t>Jill Garner</t>
  </si>
  <si>
    <t>dtaylor@example.net</t>
  </si>
  <si>
    <t>Lake Jeremyville</t>
  </si>
  <si>
    <t>8d72441d-0709-4bf8-ad3f-9e041b14a2aa</t>
  </si>
  <si>
    <t>Ashley Gilbert</t>
  </si>
  <si>
    <t>davidharris@example.net</t>
  </si>
  <si>
    <t>Kingfort</t>
  </si>
  <si>
    <t>56bebe18-7c33-404f-b2ad-ddad8914d039</t>
  </si>
  <si>
    <t>Amanda Johns</t>
  </si>
  <si>
    <t>yoderadam@example.com</t>
  </si>
  <si>
    <t>Lake Jenniferside</t>
  </si>
  <si>
    <t>f8644f2f-ddfc-45c2-b72c-74985a15fc95</t>
  </si>
  <si>
    <t>Alexis Curtis</t>
  </si>
  <si>
    <t>james23@example.com</t>
  </si>
  <si>
    <t>East Tara</t>
  </si>
  <si>
    <t>fe49d6cd-ca12-4168-89bd-bd2595c7d0c2</t>
  </si>
  <si>
    <t>Michael Reyes</t>
  </si>
  <si>
    <t>melanie46@example.net</t>
  </si>
  <si>
    <t>9ea786bc-6fda-4002-90f8-97ab5b44102f</t>
  </si>
  <si>
    <t>Danielle Atkinson</t>
  </si>
  <si>
    <t>heidi21@example.com</t>
  </si>
  <si>
    <t>Lake Darrellchester</t>
  </si>
  <si>
    <t>129c717f-636d-4e12-a52b-473ad2cdb683</t>
  </si>
  <si>
    <t>Timothy Robinson</t>
  </si>
  <si>
    <t>brandon84@example.org</t>
  </si>
  <si>
    <t>Melindaville</t>
  </si>
  <si>
    <t>230f6359-93f0-4c26-b8dd-9a5edd9eae73</t>
  </si>
  <si>
    <t>Scott Gordon</t>
  </si>
  <si>
    <t>andrewturner@example.org</t>
  </si>
  <si>
    <t>Burkeland</t>
  </si>
  <si>
    <t>0bfe68af-3a87-43e2-9baf-d3b150ff1ea7</t>
  </si>
  <si>
    <t>Jacob Jones</t>
  </si>
  <si>
    <t>wcortez@example.net</t>
  </si>
  <si>
    <t>Wolfefurt</t>
  </si>
  <si>
    <t>de23f191-aaf1-40f9-bb28-9bee3ebcc752</t>
  </si>
  <si>
    <t>Shannon Hall</t>
  </si>
  <si>
    <t>davismark@example.org</t>
  </si>
  <si>
    <t>Rhondachester</t>
  </si>
  <si>
    <t>816caa34-7d96-4941-a7cc-c1ddfe5e36e2</t>
  </si>
  <si>
    <t>Lauren Coleman</t>
  </si>
  <si>
    <t>floresjohn@example.com</t>
  </si>
  <si>
    <t>Julieville</t>
  </si>
  <si>
    <t>72f44add-e7e4-492a-938c-549cc53acbfc</t>
  </si>
  <si>
    <t>Erin Garcia</t>
  </si>
  <si>
    <t>brittanyhubbard@example.com</t>
  </si>
  <si>
    <t>West Michaelberg</t>
  </si>
  <si>
    <t>c32e6e52-0bad-4367-a3b5-bc49f05afb4a</t>
  </si>
  <si>
    <t>Linda Martin</t>
  </si>
  <si>
    <t>ssmith@example.com</t>
  </si>
  <si>
    <t>Changstad</t>
  </si>
  <si>
    <t>77f3cc6c-766b-4138-85ee-154f6c3ffefb</t>
  </si>
  <si>
    <t>Hunter Alexander</t>
  </si>
  <si>
    <t>murraybruce@example.net</t>
  </si>
  <si>
    <t>Martinezfurt</t>
  </si>
  <si>
    <t>88143a11-7b0e-4102-a6ff-ab6dc133ef02</t>
  </si>
  <si>
    <t>Nicole Olson DDS</t>
  </si>
  <si>
    <t>connorstewart@example.org</t>
  </si>
  <si>
    <t>Port Jacobmouth</t>
  </si>
  <si>
    <t>80d54f85-4d3d-42c1-972d-688212a94f75</t>
  </si>
  <si>
    <t>Michele Powers</t>
  </si>
  <si>
    <t>kwilliams@example.org</t>
  </si>
  <si>
    <t>Jordanfurt</t>
  </si>
  <si>
    <t>e4bc9bef-25c2-48e5-bb34-31dd671fa59b</t>
  </si>
  <si>
    <t>Justin Bass</t>
  </si>
  <si>
    <t>westroy@example.org</t>
  </si>
  <si>
    <t>South Denisefurt</t>
  </si>
  <si>
    <t>114e16d5-f212-4a48-ba6d-986824d12e3b</t>
  </si>
  <si>
    <t>Michelle Hahn</t>
  </si>
  <si>
    <t>jessicarasmussen@example.com</t>
  </si>
  <si>
    <t>Butlerberg</t>
  </si>
  <si>
    <t>876d732a-e4a3-482f-b7c7-83d12018ed3f</t>
  </si>
  <si>
    <t>Jonathan Alvarez</t>
  </si>
  <si>
    <t>russellemily@example.org</t>
  </si>
  <si>
    <t>Zacharyhaven</t>
  </si>
  <si>
    <t>2d264022-3bd7-4e1f-adee-b23b9760dd35</t>
  </si>
  <si>
    <t>George Wood</t>
  </si>
  <si>
    <t>jordanreed@example.org</t>
  </si>
  <si>
    <t>53cea4c4-e7a1-450c-b4fd-7fd5157470f1</t>
  </si>
  <si>
    <t>Joanna Lynn</t>
  </si>
  <si>
    <t>edwardserin@example.net</t>
  </si>
  <si>
    <t>Robertton</t>
  </si>
  <si>
    <t>769fa399-e1bf-4f1a-986a-bdfa800c8efb</t>
  </si>
  <si>
    <t>Mr. David Graham Jr.</t>
  </si>
  <si>
    <t>allenkimberly@example.com</t>
  </si>
  <si>
    <t>215745a0-d658-4b7d-bfe4-6ba0670662f2</t>
  </si>
  <si>
    <t>gregoryschneider@example.com</t>
  </si>
  <si>
    <t>North Kathleenmouth</t>
  </si>
  <si>
    <t>6d0982b7-7d76-4a43-a312-e7dda6b83e23</t>
  </si>
  <si>
    <t>Tracy Rodriguez</t>
  </si>
  <si>
    <t>brianphillips@example.net</t>
  </si>
  <si>
    <t>Danielview</t>
  </si>
  <si>
    <t>3b9180f5-8daf-4c97-93be-6e0f67764388</t>
  </si>
  <si>
    <t>Christopher Garcia</t>
  </si>
  <si>
    <t>amoses@example.org</t>
  </si>
  <si>
    <t>East Anthony</t>
  </si>
  <si>
    <t>fbe3f251-f609-4928-beb1-e27069c80b17</t>
  </si>
  <si>
    <t>Krista Davis</t>
  </si>
  <si>
    <t>jack64@example.com</t>
  </si>
  <si>
    <t>North Roberttown</t>
  </si>
  <si>
    <t>e3164f25-e22f-4d1a-b6ec-f3f9735902cf</t>
  </si>
  <si>
    <t>Tammy Drake</t>
  </si>
  <si>
    <t>rossjames@example.org</t>
  </si>
  <si>
    <t>Ginaton</t>
  </si>
  <si>
    <t>69cbfc4e-2f4b-40ce-b56b-f58832c2c61a</t>
  </si>
  <si>
    <t>Catherine Rangel</t>
  </si>
  <si>
    <t>hlane@example.com</t>
  </si>
  <si>
    <t>New Joshua</t>
  </si>
  <si>
    <t>8e220c2d-ea77-4919-bddd-d241fa986619</t>
  </si>
  <si>
    <t>Daniel Hart</t>
  </si>
  <si>
    <t>uavila@example.com</t>
  </si>
  <si>
    <t>East Nicoleside</t>
  </si>
  <si>
    <t>bcf80f7f-380f-42f3-9a87-0bf7b2e9da66</t>
  </si>
  <si>
    <t>Bethany Haynes</t>
  </si>
  <si>
    <t>fwhite@example.org</t>
  </si>
  <si>
    <t>Port Paulstad</t>
  </si>
  <si>
    <t>902ead79-c5bc-4663-b995-ae6a4c683609</t>
  </si>
  <si>
    <t>Amy Rivas</t>
  </si>
  <si>
    <t>pchavez@example.com</t>
  </si>
  <si>
    <t>South Michelle</t>
  </si>
  <si>
    <t>3495aef4-fa2b-470f-9b1c-1cd74dc0c04c</t>
  </si>
  <si>
    <t>Deborah Curry</t>
  </si>
  <si>
    <t>andrew08@example.net</t>
  </si>
  <si>
    <t>Turnertown</t>
  </si>
  <si>
    <t>c0e7d2f1-5d06-4dc3-be64-41f07ec2eade</t>
  </si>
  <si>
    <t>Seth Jackson</t>
  </si>
  <si>
    <t>ortegasandra@example.net</t>
  </si>
  <si>
    <t>New Brandon</t>
  </si>
  <si>
    <t>c6d130fa-5f14-4f16-a774-4ce213e7b504</t>
  </si>
  <si>
    <t>Elizabeth Cervantes</t>
  </si>
  <si>
    <t>ramirezamy@example.org</t>
  </si>
  <si>
    <t>East Rachel</t>
  </si>
  <si>
    <t>2c5e405e-34cf-4b7f-bf4c-d64f3142feb2</t>
  </si>
  <si>
    <t>Christopher Howard</t>
  </si>
  <si>
    <t>moorenicholas@example.net</t>
  </si>
  <si>
    <t>Mauriceton</t>
  </si>
  <si>
    <t>fd43754e-39eb-405a-bab9-0085e27e12e4</t>
  </si>
  <si>
    <t>Gary Robbins</t>
  </si>
  <si>
    <t>perezrichard@example.net</t>
  </si>
  <si>
    <t>Heatherborough</t>
  </si>
  <si>
    <t>3157f09a-3edf-4ad0-8698-8643c14b2769</t>
  </si>
  <si>
    <t>Elizabeth Sanchez</t>
  </si>
  <si>
    <t>brittanyanderson@example.net</t>
  </si>
  <si>
    <t>West Anneside</t>
  </si>
  <si>
    <t>d4e73adb-2056-4ff5-9f58-ceca3b017c93</t>
  </si>
  <si>
    <t>Debra Nelson</t>
  </si>
  <si>
    <t>nicholebrown@example.com</t>
  </si>
  <si>
    <t>f78c0ea0-3e23-48f8-a484-3f731e2efb93</t>
  </si>
  <si>
    <t>Craig Castillo MD</t>
  </si>
  <si>
    <t>joshua10@example.com</t>
  </si>
  <si>
    <t>New Kimberly</t>
  </si>
  <si>
    <t>e6d4f65e-3401-4a9a-90fc-c94017c8bc95</t>
  </si>
  <si>
    <t>Marcus Robles</t>
  </si>
  <si>
    <t>henrygriffin@example.net</t>
  </si>
  <si>
    <t>North Timothy</t>
  </si>
  <si>
    <t>6c6deaa2-f1b4-459f-a0cb-bd966699aac3</t>
  </si>
  <si>
    <t>Denise Flores</t>
  </si>
  <si>
    <t>gking@example.org</t>
  </si>
  <si>
    <t>New Ronaldmouth</t>
  </si>
  <si>
    <t>92326c46-0127-4844-86c5-68633a83795d</t>
  </si>
  <si>
    <t>Mary Suarez</t>
  </si>
  <si>
    <t>leslie24@example.org</t>
  </si>
  <si>
    <t>East Janet</t>
  </si>
  <si>
    <t>54f51900-dc2c-41c4-baf3-1608b0ead4df</t>
  </si>
  <si>
    <t>Evan Nelson</t>
  </si>
  <si>
    <t>craigbowman@example.com</t>
  </si>
  <si>
    <t>Lake Maureen</t>
  </si>
  <si>
    <t>975e1b27-ead5-465a-bc30-761e710dc918</t>
  </si>
  <si>
    <t>Charles Owens</t>
  </si>
  <si>
    <t>nicholasfigueroa@example.org</t>
  </si>
  <si>
    <t>North Walter</t>
  </si>
  <si>
    <t>cc42d8ff-a0d7-4005-811e-8bacd1924b21</t>
  </si>
  <si>
    <t>Melody Fernandez</t>
  </si>
  <si>
    <t>garzajill@example.org</t>
  </si>
  <si>
    <t>Kelseyfort</t>
  </si>
  <si>
    <t>61d81be9-a250-4d78-be22-32796e71ad1d</t>
  </si>
  <si>
    <t>Christina Clark</t>
  </si>
  <si>
    <t>katherinechapman@example.net</t>
  </si>
  <si>
    <t>Gomezstad</t>
  </si>
  <si>
    <t>571d7650-2a7a-4550-8ea2-0640f1587598</t>
  </si>
  <si>
    <t>Joshua Roberts</t>
  </si>
  <si>
    <t>hhill@example.com</t>
  </si>
  <si>
    <t>Jillhaven</t>
  </si>
  <si>
    <t>f90047bb-2bfa-469a-8a9e-d16fbd2321ad</t>
  </si>
  <si>
    <t>Melissa Page</t>
  </si>
  <si>
    <t>ytaylor@example.org</t>
  </si>
  <si>
    <t>Lake Williamfurt</t>
  </si>
  <si>
    <t>2b148354-c767-4644-95a1-dc98a890f9a8</t>
  </si>
  <si>
    <t>Thomas Atkins</t>
  </si>
  <si>
    <t>jillian19@example.com</t>
  </si>
  <si>
    <t>New Erik</t>
  </si>
  <si>
    <t>1b35caa1-c146-4fee-8235-1b4f59b164ca</t>
  </si>
  <si>
    <t>Heather Flynn</t>
  </si>
  <si>
    <t>tjackson@example.com</t>
  </si>
  <si>
    <t>New Robert</t>
  </si>
  <si>
    <t>a5680f62-2e26-4622-a17c-e345407feda6</t>
  </si>
  <si>
    <t>Samuel Jackson</t>
  </si>
  <si>
    <t>johnhill@example.com</t>
  </si>
  <si>
    <t>New Alexander</t>
  </si>
  <si>
    <t>64f8a4b1-6ae1-431f-a7b6-3925b3c120c3</t>
  </si>
  <si>
    <t>qross@example.com</t>
  </si>
  <si>
    <t>New Michaelborough</t>
  </si>
  <si>
    <t>a5a2d5ac-48f8-472b-9601-12bd7a2ab300</t>
  </si>
  <si>
    <t>Mitchell Mendez</t>
  </si>
  <si>
    <t>mclaughlinchristopher@example.org</t>
  </si>
  <si>
    <t>West Kathryn</t>
  </si>
  <si>
    <t>4c41c603-290a-4e9e-a26c-8bcc2d799705</t>
  </si>
  <si>
    <t>Anna Herring</t>
  </si>
  <si>
    <t>patricksmith@example.org</t>
  </si>
  <si>
    <t>Hannahaven</t>
  </si>
  <si>
    <t>5203d212-098a-462c-a8b9-31bb7c60e5a9</t>
  </si>
  <si>
    <t>James Mclean</t>
  </si>
  <si>
    <t>dguerra@example.com</t>
  </si>
  <si>
    <t>Bergfurt</t>
  </si>
  <si>
    <t>f07c0e77-b696-4feb-8695-b07eb56e1e96</t>
  </si>
  <si>
    <t>Adrian Nguyen</t>
  </si>
  <si>
    <t>rthompson@example.com</t>
  </si>
  <si>
    <t>South Margaretberg</t>
  </si>
  <si>
    <t>fba86e1e-34a1-48ba-9c7f-bd64ac5d2bd1</t>
  </si>
  <si>
    <t>Christina Jenkins</t>
  </si>
  <si>
    <t>daylaura@example.com</t>
  </si>
  <si>
    <t>19615b05-b725-43e4-b336-73e7f04e11b5</t>
  </si>
  <si>
    <t>Donald Montoya</t>
  </si>
  <si>
    <t>sextonjames@example.org</t>
  </si>
  <si>
    <t>Harrisonfurt</t>
  </si>
  <si>
    <t>e4f08e67-6b93-406b-b376-2c9c7a030894</t>
  </si>
  <si>
    <t>Amanda Trevino</t>
  </si>
  <si>
    <t>kristymunoz@example.org</t>
  </si>
  <si>
    <t>Port Joshuachester</t>
  </si>
  <si>
    <t>57161810-dbbc-41d6-93ea-4b54792f873e</t>
  </si>
  <si>
    <t>Joshua Smith</t>
  </si>
  <si>
    <t>hufftroy@example.net</t>
  </si>
  <si>
    <t>East Kevin</t>
  </si>
  <si>
    <t>8f73e0f5-497a-4f42-ab2f-edc6e1d82cb7</t>
  </si>
  <si>
    <t>Eric Ingram</t>
  </si>
  <si>
    <t>mackgary@example.com</t>
  </si>
  <si>
    <t>Rossmouth</t>
  </si>
  <si>
    <t>9295e162-6383-4b28-92ec-137980406ea6</t>
  </si>
  <si>
    <t>Kelly Bright</t>
  </si>
  <si>
    <t>michaelcarter@example.net</t>
  </si>
  <si>
    <t>Juliefurt</t>
  </si>
  <si>
    <t>915ca65d-8f35-4e6c-ab03-76f0230656d1</t>
  </si>
  <si>
    <t>Michael Thompson</t>
  </si>
  <si>
    <t>rgross@example.org</t>
  </si>
  <si>
    <t>North Caitlinbury</t>
  </si>
  <si>
    <t>501da458-e2b9-40f0-a035-d5955653cc44</t>
  </si>
  <si>
    <t>Dr. Christopher Myers</t>
  </si>
  <si>
    <t>jimmy99@example.org</t>
  </si>
  <si>
    <t>New Kimberlyfort</t>
  </si>
  <si>
    <t>0cc6f6d1-6d66-492c-ac05-ad5c43089e1c</t>
  </si>
  <si>
    <t>Ryan Reid</t>
  </si>
  <si>
    <t>carterstanley@example.net</t>
  </si>
  <si>
    <t>Joshuamouth</t>
  </si>
  <si>
    <t>8acfbadc-1515-4d78-a00b-90eeba4d436d</t>
  </si>
  <si>
    <t>Sarah Mccarty</t>
  </si>
  <si>
    <t>natalie46@example.com</t>
  </si>
  <si>
    <t>cf237be0-ecb3-474d-8daf-135267753489</t>
  </si>
  <si>
    <t>Rachael Richardson</t>
  </si>
  <si>
    <t>nicole18@example.com</t>
  </si>
  <si>
    <t>North Edwardfort</t>
  </si>
  <si>
    <t>1c28bbd8-d7d6-4da6-93ad-67242abc64d6</t>
  </si>
  <si>
    <t>Jose Cook</t>
  </si>
  <si>
    <t>jsantos@example.com</t>
  </si>
  <si>
    <t>West Theresastad</t>
  </si>
  <si>
    <t>5663d6d5-0884-4230-adab-edd3e1de9299</t>
  </si>
  <si>
    <t>Crystal Wright</t>
  </si>
  <si>
    <t>robin98@example.org</t>
  </si>
  <si>
    <t>North Randy</t>
  </si>
  <si>
    <t>d142a871-05b2-422f-b603-768daa7694d9</t>
  </si>
  <si>
    <t>Michael Clay</t>
  </si>
  <si>
    <t>kelleyderek@example.net</t>
  </si>
  <si>
    <t>47fd54ee-a472-4ffc-931b-5970e946033f</t>
  </si>
  <si>
    <t>Lisa Wise</t>
  </si>
  <si>
    <t>Jefferymouth</t>
  </si>
  <si>
    <t>63203fa9-0bf3-4e35-9392-5553ceef3ff2</t>
  </si>
  <si>
    <t>Daniel Perry</t>
  </si>
  <si>
    <t>erin28@example.net</t>
  </si>
  <si>
    <t>Archertown</t>
  </si>
  <si>
    <t>a33f06f4-fe87-4e56-8c7f-7718509e1cc2</t>
  </si>
  <si>
    <t>Alex Lambert</t>
  </si>
  <si>
    <t>ashley21@example.net</t>
  </si>
  <si>
    <t>Brownside</t>
  </si>
  <si>
    <t>8b8961fa-13e7-4434-83cc-b51eb33d9b53</t>
  </si>
  <si>
    <t>Melanie Ramos</t>
  </si>
  <si>
    <t>lmyers@example.org</t>
  </si>
  <si>
    <t>South Kathrynshire</t>
  </si>
  <si>
    <t>03cbe6bd-e131-4354-a574-cddead19378e</t>
  </si>
  <si>
    <t>Tony Carpenter</t>
  </si>
  <si>
    <t>katiehicks@example.net</t>
  </si>
  <si>
    <t>Lake Wandaside</t>
  </si>
  <si>
    <t>2767333c-8fd5-4d21-9eb8-30f67d93e703</t>
  </si>
  <si>
    <t>Frank Stephenson</t>
  </si>
  <si>
    <t>kendrahall@example.org</t>
  </si>
  <si>
    <t>Mclaughlintown</t>
  </si>
  <si>
    <t>9c59d8ee-4ed6-47d9-9498-ede9d28616ac</t>
  </si>
  <si>
    <t>Jared Carter</t>
  </si>
  <si>
    <t>clarkheather@example.net</t>
  </si>
  <si>
    <t>North Emily</t>
  </si>
  <si>
    <t>fd5444ec-afe4-4dbb-8d6f-c7e353ab7473</t>
  </si>
  <si>
    <t>Melissa Rodriguez</t>
  </si>
  <si>
    <t>kimberly96@example.com</t>
  </si>
  <si>
    <t>South Carolland</t>
  </si>
  <si>
    <t>309a11ec-706e-443a-89e2-3a88d1cc7531</t>
  </si>
  <si>
    <t>David Lawson</t>
  </si>
  <si>
    <t>susannelson@example.net</t>
  </si>
  <si>
    <t>Donnabury</t>
  </si>
  <si>
    <t>df1ee6b3-c866-4c6e-a58e-0162b2872686</t>
  </si>
  <si>
    <t>Samantha Jones</t>
  </si>
  <si>
    <t>perrywayne@example.org</t>
  </si>
  <si>
    <t>Waltersview</t>
  </si>
  <si>
    <t>e20e22b8-57ff-4548-9d28-67a0ad845afe</t>
  </si>
  <si>
    <t>Lauren Campos</t>
  </si>
  <si>
    <t>garciadebra@example.com</t>
  </si>
  <si>
    <t>Port Destiny</t>
  </si>
  <si>
    <t>72e27aa8-f081-4aef-b320-66bf006083dd</t>
  </si>
  <si>
    <t>Ashley Brown</t>
  </si>
  <si>
    <t>robertevans@example.com</t>
  </si>
  <si>
    <t>East Anthonyside</t>
  </si>
  <si>
    <t>f6002685-ddbd-4afb-a5f3-fcb9a3ffcbbd</t>
  </si>
  <si>
    <t>Jordan Morales</t>
  </si>
  <si>
    <t>carolineperry@example.org</t>
  </si>
  <si>
    <t>Marissahaven</t>
  </si>
  <si>
    <t>d9c4c947-a917-476b-87ba-9437f24f8dc4</t>
  </si>
  <si>
    <t>Charles Romero</t>
  </si>
  <si>
    <t>stephanie27@example.net</t>
  </si>
  <si>
    <t>Christopherchester</t>
  </si>
  <si>
    <t>af77e124-97a3-4a49-afe3-1ce46c48923d</t>
  </si>
  <si>
    <t>Kyle Kline</t>
  </si>
  <si>
    <t>jacksonthomas@example.com</t>
  </si>
  <si>
    <t>North Angela</t>
  </si>
  <si>
    <t>9ff979be-3d77-436f-8449-464fd736466b</t>
  </si>
  <si>
    <t>Anthony Todd</t>
  </si>
  <si>
    <t>virginiafisher@example.net</t>
  </si>
  <si>
    <t>Juanborough</t>
  </si>
  <si>
    <t>a6a55cfd-a155-4585-a1a9-03749848e22e</t>
  </si>
  <si>
    <t>David Murillo</t>
  </si>
  <si>
    <t>fyoder@example.org</t>
  </si>
  <si>
    <t>Lake Julieberg</t>
  </si>
  <si>
    <t>3706f04c-5fba-443c-a07c-dd5ca85a672c</t>
  </si>
  <si>
    <t>Albert Davis</t>
  </si>
  <si>
    <t>summerellis@example.org</t>
  </si>
  <si>
    <t>East Andreaview</t>
  </si>
  <si>
    <t>ed45b4e7-d0fd-4034-92aa-c22c67b29aec</t>
  </si>
  <si>
    <t>Danielle Bennett</t>
  </si>
  <si>
    <t>wsmith@example.com</t>
  </si>
  <si>
    <t>South Lucas</t>
  </si>
  <si>
    <t>0ac26396-4eef-48d8-b090-8f13e4329c84</t>
  </si>
  <si>
    <t>Daniel Duran</t>
  </si>
  <si>
    <t>walter18@example.com</t>
  </si>
  <si>
    <t>Kimberlyview</t>
  </si>
  <si>
    <t>666d7739-dfab-400b-be39-f028f88cb9b2</t>
  </si>
  <si>
    <t>Denise Wiley</t>
  </si>
  <si>
    <t>davidsawyer@example.net</t>
  </si>
  <si>
    <t>Boltonbury</t>
  </si>
  <si>
    <t>666ab560-b659-4e2e-b066-e6f746c51d5a</t>
  </si>
  <si>
    <t>Zachary Yu</t>
  </si>
  <si>
    <t>ronniejames@example.com</t>
  </si>
  <si>
    <t>Campbellland</t>
  </si>
  <si>
    <t>d10c7983-9123-4a9d-8f77-283d94dbaa54</t>
  </si>
  <si>
    <t>Dr. Stephen Stein</t>
  </si>
  <si>
    <t>kaitlynbean@example.org</t>
  </si>
  <si>
    <t>Lopezchester</t>
  </si>
  <si>
    <t>6abd6c97-6242-4a80-82d6-1d6620f9bfc9</t>
  </si>
  <si>
    <t>Vincent Fry</t>
  </si>
  <si>
    <t>wthompson@example.com</t>
  </si>
  <si>
    <t>New Robin</t>
  </si>
  <si>
    <t>3f798afb-8c54-419f-bbe8-793ef38b9f9e</t>
  </si>
  <si>
    <t>Paul Navarro</t>
  </si>
  <si>
    <t>dhawkins@example.net</t>
  </si>
  <si>
    <t>Hayesburgh</t>
  </si>
  <si>
    <t>4d1567e8-0329-492d-af0f-5fdcc7eee466</t>
  </si>
  <si>
    <t>paula31@example.com</t>
  </si>
  <si>
    <t>New Allison</t>
  </si>
  <si>
    <t>279e3687-15aa-429d-9978-36f3c3b210de</t>
  </si>
  <si>
    <t>Jennifer Johnson DVM</t>
  </si>
  <si>
    <t>kenneth76@example.org</t>
  </si>
  <si>
    <t>Port Kevinbury</t>
  </si>
  <si>
    <t>ef8f8421-bb28-4937-88c4-3b53dee730eb</t>
  </si>
  <si>
    <t>Claudia Wilson</t>
  </si>
  <si>
    <t>zacharyandrews@example.com</t>
  </si>
  <si>
    <t>Lake Megan</t>
  </si>
  <si>
    <t>8a47055f-9ce6-4abe-9768-65b1087df61d</t>
  </si>
  <si>
    <t>Garrett Powers</t>
  </si>
  <si>
    <t>ernest24@example.org</t>
  </si>
  <si>
    <t>Christineberg</t>
  </si>
  <si>
    <t>d4e711aa-563a-4a44-bbc8-c4f72ec23ef6</t>
  </si>
  <si>
    <t>Kelly Washington</t>
  </si>
  <si>
    <t>zpatterson@example.org</t>
  </si>
  <si>
    <t>Angelicafurt</t>
  </si>
  <si>
    <t>fa0d454b-f0ae-4873-9181-ae73f00c9f5f</t>
  </si>
  <si>
    <t>Kimberly Kaufman</t>
  </si>
  <si>
    <t>banksmeredith@example.com</t>
  </si>
  <si>
    <t>North Christopher</t>
  </si>
  <si>
    <t>00b611a2-ef6c-4067-a0c1-2b8a3efa2d4e</t>
  </si>
  <si>
    <t>Jason Garcia</t>
  </si>
  <si>
    <t>earmstrong@example.org</t>
  </si>
  <si>
    <t>Melissatown</t>
  </si>
  <si>
    <t>7da1f511-4eae-4a0b-b07a-fab7cb9f82a5</t>
  </si>
  <si>
    <t>Michael Stewart</t>
  </si>
  <si>
    <t>douglastimothy@example.net</t>
  </si>
  <si>
    <t>Melissaville</t>
  </si>
  <si>
    <t>324a803a-7ef1-45fe-bd7d-38cf7f07014d</t>
  </si>
  <si>
    <t>Angel Ewing</t>
  </si>
  <si>
    <t>bryan61@example.net</t>
  </si>
  <si>
    <t>North Dwayne</t>
  </si>
  <si>
    <t>9575cb44-d5f8-4246-be84-9a199f3c4ac3</t>
  </si>
  <si>
    <t>Andrea Gonzalez</t>
  </si>
  <si>
    <t>dlee@example.org</t>
  </si>
  <si>
    <t>466a7107-4f7d-42c7-bf0d-f117da0e862a</t>
  </si>
  <si>
    <t>Donna Lynch</t>
  </si>
  <si>
    <t>trevor07@example.net</t>
  </si>
  <si>
    <t>Clinebury</t>
  </si>
  <si>
    <t>e285db4d-f7fb-4406-ac4a-0dfd10d0fd27</t>
  </si>
  <si>
    <t>Russell Gutierrez</t>
  </si>
  <si>
    <t>waterscharlene@example.com</t>
  </si>
  <si>
    <t>Lake Angelastad</t>
  </si>
  <si>
    <t>a84c04b4-f604-4cef-bd28-0b41b1f088ea</t>
  </si>
  <si>
    <t>Joshua Reed</t>
  </si>
  <si>
    <t>michael34@example.org</t>
  </si>
  <si>
    <t>New Laurahaven</t>
  </si>
  <si>
    <t>143cdd5e-bdf2-468f-8b6b-7f7a58a83686</t>
  </si>
  <si>
    <t>Rhonda Morris</t>
  </si>
  <si>
    <t>tgreen@example.net</t>
  </si>
  <si>
    <t>Caldwellbury</t>
  </si>
  <si>
    <t>0c010c94-65fb-4faa-abfc-c1821df1f3f8</t>
  </si>
  <si>
    <t>Samantha Smith</t>
  </si>
  <si>
    <t>alex30@example.net</t>
  </si>
  <si>
    <t>Luisport</t>
  </si>
  <si>
    <t>fe94ff67-04b4-4910-bc16-16b146bb08ea</t>
  </si>
  <si>
    <t>Lindsey Kramer</t>
  </si>
  <si>
    <t>gregorybrock@example.org</t>
  </si>
  <si>
    <t>New Patrick</t>
  </si>
  <si>
    <t>bb3c0b49-bd08-4e57-b094-dfd0c465eb6c</t>
  </si>
  <si>
    <t>Jose Herman</t>
  </si>
  <si>
    <t>rcohen@example.net</t>
  </si>
  <si>
    <t>Lake Seanside</t>
  </si>
  <si>
    <t>9bab29cf-284e-4078-925a-aa7d64493687</t>
  </si>
  <si>
    <t>Ann Valenzuela</t>
  </si>
  <si>
    <t>heather93@example.org</t>
  </si>
  <si>
    <t>9adad16b-309b-4c2c-aeba-fafd0e34d6f5</t>
  </si>
  <si>
    <t>Mrs. Sarah Gordon</t>
  </si>
  <si>
    <t>gillmary@example.com</t>
  </si>
  <si>
    <t>New Jenniferside</t>
  </si>
  <si>
    <t>2b0e57a7-98b9-4619-8ae5-3849f804ab4d</t>
  </si>
  <si>
    <t>Michael Wilson</t>
  </si>
  <si>
    <t>fernandezjennifer@example.net</t>
  </si>
  <si>
    <t>Michelleland</t>
  </si>
  <si>
    <t>252fb8ef-e914-4761-9b2d-3a13ae4598bb</t>
  </si>
  <si>
    <t>Jamie Davis</t>
  </si>
  <si>
    <t>angela80@example.com</t>
  </si>
  <si>
    <t>Port Reginald</t>
  </si>
  <si>
    <t>a7fc93ca-9810-4b90-9c87-39d31e8ac3aa</t>
  </si>
  <si>
    <t>Edward Gibson</t>
  </si>
  <si>
    <t>dwayneedwards@example.net</t>
  </si>
  <si>
    <t>Gregoryfort</t>
  </si>
  <si>
    <t>474cd1a1-b60f-4d69-9d05-0f7045cb86d6</t>
  </si>
  <si>
    <t>Nicholas Benjamin</t>
  </si>
  <si>
    <t>boyererika@example.net</t>
  </si>
  <si>
    <t>Lake Paula</t>
  </si>
  <si>
    <t>63f15a67-4a0d-44cc-9043-1241c02edc3d</t>
  </si>
  <si>
    <t>Samantha Armstrong</t>
  </si>
  <si>
    <t>barbarafisher@example.com</t>
  </si>
  <si>
    <t>Cuevasberg</t>
  </si>
  <si>
    <t>b3ffde9b-53a3-4749-bf89-d9ad2e0780aa</t>
  </si>
  <si>
    <t>theresataylor@example.com</t>
  </si>
  <si>
    <t>Lake Amandatown</t>
  </si>
  <si>
    <t>e83f4e25-8e36-4254-901d-c98b7c7519b7</t>
  </si>
  <si>
    <t>Daniel Price</t>
  </si>
  <si>
    <t>dwilliams@example.com</t>
  </si>
  <si>
    <t>0b44af4d-5ef7-48de-8224-1f4cd448bf65</t>
  </si>
  <si>
    <t>Joseph Davidson</t>
  </si>
  <si>
    <t>aadams@example.net</t>
  </si>
  <si>
    <t>North Micheleshire</t>
  </si>
  <si>
    <t>0f071c60-2a37-46b1-bd0a-2eb01e46a7e3</t>
  </si>
  <si>
    <t>Cynthia Johnson</t>
  </si>
  <si>
    <t>derek94@example.com</t>
  </si>
  <si>
    <t>Lake James</t>
  </si>
  <si>
    <t>77ad7bd5-9184-4738-9efb-a775c1c93014</t>
  </si>
  <si>
    <t>Holly Mathews</t>
  </si>
  <si>
    <t>tanyawilliams@example.net</t>
  </si>
  <si>
    <t>ef37c581-7e35-47db-b290-d346d091fc34</t>
  </si>
  <si>
    <t>Frank Shepherd</t>
  </si>
  <si>
    <t>bradleymitchell@example.net</t>
  </si>
  <si>
    <t>Heathermouth</t>
  </si>
  <si>
    <t>042b949e-8eb4-40cb-9fd5-c6dd172f2203</t>
  </si>
  <si>
    <t>Barbara Kelley</t>
  </si>
  <si>
    <t>wbailey@example.net</t>
  </si>
  <si>
    <t>West Olivia</t>
  </si>
  <si>
    <t>faf846f7-65ec-4cf2-9486-1b41c31844cf</t>
  </si>
  <si>
    <t>Sean Harper</t>
  </si>
  <si>
    <t>edward79@example.com</t>
  </si>
  <si>
    <t>West Hollyfurt</t>
  </si>
  <si>
    <t>1a40a57d-688c-4b33-8fc6-2c97f831a42e</t>
  </si>
  <si>
    <t>Sara Collins</t>
  </si>
  <si>
    <t>ajohnson@example.com</t>
  </si>
  <si>
    <t>Shieldsberg</t>
  </si>
  <si>
    <t>041ae5fb-67f6-4fc3-abe7-ca06e6dc3567</t>
  </si>
  <si>
    <t>Harry Gamble</t>
  </si>
  <si>
    <t>william01@example.com</t>
  </si>
  <si>
    <t>Lake Adam</t>
  </si>
  <si>
    <t>f37d1ad9-a282-4d49-b9d0-5e4eadec8d32</t>
  </si>
  <si>
    <t>Jonathan Davis</t>
  </si>
  <si>
    <t>hbrown@example.com</t>
  </si>
  <si>
    <t>West Davidview</t>
  </si>
  <si>
    <t>538ec545-973a-4f21-becb-a673358d6616</t>
  </si>
  <si>
    <t>Keith Brown</t>
  </si>
  <si>
    <t>uschmitt@example.net</t>
  </si>
  <si>
    <t>9561dee0-77b0-4633-aafb-8da3fccdb72c</t>
  </si>
  <si>
    <t>Nathan Martinez</t>
  </si>
  <si>
    <t>blakesarah@example.net</t>
  </si>
  <si>
    <t>Grahamport</t>
  </si>
  <si>
    <t>6dffd943-36fd-498d-94ab-24e96794e589</t>
  </si>
  <si>
    <t>Stephen Spencer</t>
  </si>
  <si>
    <t>nicolereeves@example.com</t>
  </si>
  <si>
    <t>Courtneyside</t>
  </si>
  <si>
    <t>5fcf324f-01c5-480e-b470-c29a8c042b51</t>
  </si>
  <si>
    <t>Amber Lopez</t>
  </si>
  <si>
    <t>victoriabenson@example.com</t>
  </si>
  <si>
    <t>New Josephtown</t>
  </si>
  <si>
    <t>29f8212a-2f84-4b62-904c-264719aabe5a</t>
  </si>
  <si>
    <t>Ian Burns</t>
  </si>
  <si>
    <t>jakeroth@example.net</t>
  </si>
  <si>
    <t>Lewisberg</t>
  </si>
  <si>
    <t>4a022f07-67a5-4989-9c51-0056ff9007e8</t>
  </si>
  <si>
    <t>Cody Castro</t>
  </si>
  <si>
    <t>marcohines@example.com</t>
  </si>
  <si>
    <t>Bennettshire</t>
  </si>
  <si>
    <t>7930986b-7075-44c1-aa53-95ae421f1de9</t>
  </si>
  <si>
    <t>Lisa Fletcher</t>
  </si>
  <si>
    <t>jenniferdillon@example.net</t>
  </si>
  <si>
    <t>North Derrick</t>
  </si>
  <si>
    <t>405945b1-180b-4063-9342-61a2058d8c09</t>
  </si>
  <si>
    <t>April Henderson</t>
  </si>
  <si>
    <t>jeremyyates@example.net</t>
  </si>
  <si>
    <t>Kellyborough</t>
  </si>
  <si>
    <t>9aca56fc-1212-4ae7-a8eb-77097ea0fd8d</t>
  </si>
  <si>
    <t>Brittany Franklin</t>
  </si>
  <si>
    <t>urivera@example.org</t>
  </si>
  <si>
    <t>ed0d1578-ea32-4f39-8ebd-7e736395c49f</t>
  </si>
  <si>
    <t>Jeffrey Norris</t>
  </si>
  <si>
    <t>harrissusan@example.org</t>
  </si>
  <si>
    <t>North Jenniferfurt</t>
  </si>
  <si>
    <t>ac663647-36a4-4599-bef0-58b3fc141344</t>
  </si>
  <si>
    <t>Raymond Reynolds</t>
  </si>
  <si>
    <t>robinvasquez@example.com</t>
  </si>
  <si>
    <t>Robinsonland</t>
  </si>
  <si>
    <t>f5c87d66-b328-4054-8198-6c1db9d999b6</t>
  </si>
  <si>
    <t>James Mcfarland</t>
  </si>
  <si>
    <t>zjohnson@example.com</t>
  </si>
  <si>
    <t>East Angelicaton</t>
  </si>
  <si>
    <t>9d46df41-55c6-4dc2-88d8-7a8bcc2d93c8</t>
  </si>
  <si>
    <t>Marcus Flynn</t>
  </si>
  <si>
    <t>crystalmiller@example.org</t>
  </si>
  <si>
    <t>Moodyport</t>
  </si>
  <si>
    <t>452f03c9-7efd-48da-a5d6-ab9b21dcde12</t>
  </si>
  <si>
    <t>Matthew Hamilton</t>
  </si>
  <si>
    <t>william67@example.com</t>
  </si>
  <si>
    <t>West Ashley</t>
  </si>
  <si>
    <t>28ef4623-d495-4480-ae00-d063ed0ad4fa</t>
  </si>
  <si>
    <t>Andrew Mann</t>
  </si>
  <si>
    <t>lindabates@example.com</t>
  </si>
  <si>
    <t>Wareview</t>
  </si>
  <si>
    <t>92dc7824-4860-421b-922b-5652ba9b0f09</t>
  </si>
  <si>
    <t>Ethan Tucker</t>
  </si>
  <si>
    <t>danschaefer@example.net</t>
  </si>
  <si>
    <t>Goodmanside</t>
  </si>
  <si>
    <t>ca22cc24-9920-4fd5-bf4c-2889d794c0de</t>
  </si>
  <si>
    <t>Kyle Mccarthy</t>
  </si>
  <si>
    <t>vjohnson@example.net</t>
  </si>
  <si>
    <t>Lisatown</t>
  </si>
  <si>
    <t>a96e4559-cce9-4a81-b3c3-655898e31b8f</t>
  </si>
  <si>
    <t>Rodney Hampton</t>
  </si>
  <si>
    <t>iphillips@example.org</t>
  </si>
  <si>
    <t>New Jonathan</t>
  </si>
  <si>
    <t>b7f63ccc-282d-4674-99d0-eebb2179a342</t>
  </si>
  <si>
    <t>Michele Gilmore</t>
  </si>
  <si>
    <t>guerrerorenee@example.com</t>
  </si>
  <si>
    <t>Annamouth</t>
  </si>
  <si>
    <t>12bf7a23-b326-4e5e-810b-a241042b2a24</t>
  </si>
  <si>
    <t>Jerry Figueroa</t>
  </si>
  <si>
    <t>derricklee@example.net</t>
  </si>
  <si>
    <t>Sheilaport</t>
  </si>
  <si>
    <t>295fa092-a310-4a23-addc-60d8e3b683d4</t>
  </si>
  <si>
    <t>Mike Francis</t>
  </si>
  <si>
    <t>gbrown@example.net</t>
  </si>
  <si>
    <t>East Jamie</t>
  </si>
  <si>
    <t>0ecc8af9-7bab-4e9e-a620-60b98bc90792</t>
  </si>
  <si>
    <t>Joshua Abbott</t>
  </si>
  <si>
    <t>hughesbrandon@example.net</t>
  </si>
  <si>
    <t>Lake Jamesview</t>
  </si>
  <si>
    <t>77b09c85-4e52-40ae-a69b-bff25ebd6c93</t>
  </si>
  <si>
    <t>Laura Herrera</t>
  </si>
  <si>
    <t>peter58@example.com</t>
  </si>
  <si>
    <t>Hansonshire</t>
  </si>
  <si>
    <t>ada326e9-e233-484e-b15b-31766306ac41</t>
  </si>
  <si>
    <t>Tricia Chase</t>
  </si>
  <si>
    <t>zmoore@example.org</t>
  </si>
  <si>
    <t>Port Amyshire</t>
  </si>
  <si>
    <t>669942fe-625a-48c6-956b-a9196acc5d15</t>
  </si>
  <si>
    <t>Brett Morris</t>
  </si>
  <si>
    <t>jessica86@example.com</t>
  </si>
  <si>
    <t>Victorhaven</t>
  </si>
  <si>
    <t>c236d295-c069-4fb8-93e9-46d9528da2fe</t>
  </si>
  <si>
    <t>Johnny Garcia</t>
  </si>
  <si>
    <t>jonathanjordan@example.org</t>
  </si>
  <si>
    <t>North Paulmouth</t>
  </si>
  <si>
    <t>cef075bc-6a38-44a3-8f2d-f4a6c9720c70</t>
  </si>
  <si>
    <t>Brandi Vega</t>
  </si>
  <si>
    <t>charles65@example.com</t>
  </si>
  <si>
    <t>Danielburgh</t>
  </si>
  <si>
    <t>11970cc7-4290-474e-8d73-09bddc902b7a</t>
  </si>
  <si>
    <t>Leah Kennedy</t>
  </si>
  <si>
    <t>adam33@example.net</t>
  </si>
  <si>
    <t>Barrchester</t>
  </si>
  <si>
    <t>517aa0e7-d624-4181-bbbe-decec6893b88</t>
  </si>
  <si>
    <t>Sharon Cross</t>
  </si>
  <si>
    <t>North Nicole</t>
  </si>
  <si>
    <t>ea9317e9-2764-4ec0-848d-4e76efc5a8dc</t>
  </si>
  <si>
    <t>Marvin Brown</t>
  </si>
  <si>
    <t>salinasmarvin@example.org</t>
  </si>
  <si>
    <t>North Tonya</t>
  </si>
  <si>
    <t>366c5ff8-11b4-4ccd-bf28-3a6e47298073</t>
  </si>
  <si>
    <t>Kenneth Silva</t>
  </si>
  <si>
    <t>mlittle@example.com</t>
  </si>
  <si>
    <t>Parrishshire</t>
  </si>
  <si>
    <t>562dbc19-45d2-467e-9738-177c228abcd7</t>
  </si>
  <si>
    <t>Kristi Rodriguez MD</t>
  </si>
  <si>
    <t>alisha45@example.org</t>
  </si>
  <si>
    <t>Harrisfurt</t>
  </si>
  <si>
    <t>826a9f3f-fce4-4448-8c95-6e1e7dfd151b</t>
  </si>
  <si>
    <t>Alexis Morris</t>
  </si>
  <si>
    <t>ashleyrhodes@example.com</t>
  </si>
  <si>
    <t>East Dianechester</t>
  </si>
  <si>
    <t>453013c6-403f-4009-9df3-2389b79c3150</t>
  </si>
  <si>
    <t>Shane Gates</t>
  </si>
  <si>
    <t>taragomez@example.net</t>
  </si>
  <si>
    <t>West Abigail</t>
  </si>
  <si>
    <t>30f32015-77f9-4adb-847e-f56ddefa244f</t>
  </si>
  <si>
    <t>Brittany Perez</t>
  </si>
  <si>
    <t>eortega@example.com</t>
  </si>
  <si>
    <t>Stevensstad</t>
  </si>
  <si>
    <t>1112d66c-4f0b-404d-a803-abf21d1a0d83</t>
  </si>
  <si>
    <t>Jessica Adams</t>
  </si>
  <si>
    <t>jamesmason@example.net</t>
  </si>
  <si>
    <t>Port Catherine</t>
  </si>
  <si>
    <t>b242c5dc-657c-4dac-9fb0-d43f851eb39e</t>
  </si>
  <si>
    <t>Teresa Rodriguez</t>
  </si>
  <si>
    <t>pmoore@example.org</t>
  </si>
  <si>
    <t>South Anthony</t>
  </si>
  <si>
    <t>b7680e3d-6072-4952-8c73-6bf4b8fa7348</t>
  </si>
  <si>
    <t>Diana Stevens</t>
  </si>
  <si>
    <t>hcarter@example.org</t>
  </si>
  <si>
    <t>Port Tinaborough</t>
  </si>
  <si>
    <t>d7eaa90f-2e8a-4175-a721-837f624a7cab</t>
  </si>
  <si>
    <t>watsontina@example.net</t>
  </si>
  <si>
    <t>South Amberberg</t>
  </si>
  <si>
    <t>d2c5ab6b-61a8-4cee-a2e8-1848258ce9b4</t>
  </si>
  <si>
    <t>Gerald Edwards</t>
  </si>
  <si>
    <t>mahoneysarah@example.org</t>
  </si>
  <si>
    <t>South Jenny</t>
  </si>
  <si>
    <t>9fea9f54-7347-43b0-9e79-df28794826b3</t>
  </si>
  <si>
    <t>Lauren Hooper</t>
  </si>
  <si>
    <t>jeremyshelton@example.net</t>
  </si>
  <si>
    <t>North Jeanettechester</t>
  </si>
  <si>
    <t>b6e7552f-cca8-4708-9f77-c1cc45d1cfbd</t>
  </si>
  <si>
    <t>Marcia Brown</t>
  </si>
  <si>
    <t>lisa79@example.com</t>
  </si>
  <si>
    <t>Chadmouth</t>
  </si>
  <si>
    <t>97e5ae89-33d8-4e7b-905a-14fc505fb203</t>
  </si>
  <si>
    <t>Virginia Johns</t>
  </si>
  <si>
    <t>cameronkaitlyn@example.com</t>
  </si>
  <si>
    <t>West Brandymouth</t>
  </si>
  <si>
    <t>4d70a2ea-94be-40be-8ecd-b5250ede357a</t>
  </si>
  <si>
    <t>William Gill</t>
  </si>
  <si>
    <t>jjackson@example.org</t>
  </si>
  <si>
    <t>Andreamouth</t>
  </si>
  <si>
    <t>27d26d0c-dc7a-45e6-85d9-c4d3866e8085</t>
  </si>
  <si>
    <t>Melinda Ross</t>
  </si>
  <si>
    <t>johnross@example.org</t>
  </si>
  <si>
    <t>North Shari</t>
  </si>
  <si>
    <t>d9878d2d-a1cd-48f8-8721-a8139a45c779</t>
  </si>
  <si>
    <t>Brandon Johns</t>
  </si>
  <si>
    <t>mooreashley@example.net</t>
  </si>
  <si>
    <t>Booneville</t>
  </si>
  <si>
    <t>06cc2bba-cef4-459b-90c3-41152241b4c0</t>
  </si>
  <si>
    <t>Katherine Sexton</t>
  </si>
  <si>
    <t>mespinoza@example.org</t>
  </si>
  <si>
    <t>North Shawnberg</t>
  </si>
  <si>
    <t>8e09cb50-96e8-4445-a590-6585c7828c90</t>
  </si>
  <si>
    <t>Juan Barry</t>
  </si>
  <si>
    <t>joshuamccarthy@example.net</t>
  </si>
  <si>
    <t>Stanleymouth</t>
  </si>
  <si>
    <t>0b533a90-50f1-4b8c-b6be-c0143e1bb73f</t>
  </si>
  <si>
    <t>Garrett Dixon</t>
  </si>
  <si>
    <t>yatkins@example.net</t>
  </si>
  <si>
    <t>East Matthew</t>
  </si>
  <si>
    <t>7137e5ec-7ca1-40c6-8ce4-c94c0365a4ac</t>
  </si>
  <si>
    <t>Brian Jackson</t>
  </si>
  <si>
    <t>craigmurphy@example.net</t>
  </si>
  <si>
    <t>Lake Meganmouth</t>
  </si>
  <si>
    <t>2081a780-5b83-42ce-8861-4abbe7b28e4a</t>
  </si>
  <si>
    <t>Kelly Williamson</t>
  </si>
  <si>
    <t>zacharypage@example.com</t>
  </si>
  <si>
    <t>Bradleystad</t>
  </si>
  <si>
    <t>f8cbb96e-1acb-41ba-b590-874c8992b691</t>
  </si>
  <si>
    <t>Austin Barron</t>
  </si>
  <si>
    <t>curtisjacqueline@example.org</t>
  </si>
  <si>
    <t>Lake Laura</t>
  </si>
  <si>
    <t>fd901bcb-8927-4f04-a68d-7b7232cdc1d0</t>
  </si>
  <si>
    <t>Frederick Brady</t>
  </si>
  <si>
    <t>manningbrandi@example.com</t>
  </si>
  <si>
    <t>Williamsonside</t>
  </si>
  <si>
    <t>a38905fd-3b6c-4438-a462-36fae1ea3804</t>
  </si>
  <si>
    <t>Regina Burton</t>
  </si>
  <si>
    <t>ronald44@example.com</t>
  </si>
  <si>
    <t>Andrewsport</t>
  </si>
  <si>
    <t>d1c46141-3b5d-46ce-bd5b-641ac2e36a0a</t>
  </si>
  <si>
    <t>Molly Simmons</t>
  </si>
  <si>
    <t>lisa16@example.org</t>
  </si>
  <si>
    <t>New Luis</t>
  </si>
  <si>
    <t>3553f9c6-a972-4e19-818b-4ed47fa4d8ff</t>
  </si>
  <si>
    <t>Heather Duffy</t>
  </si>
  <si>
    <t>shawn29@example.net</t>
  </si>
  <si>
    <t>Lake Scott</t>
  </si>
  <si>
    <t>c626625c-8f3f-47ac-b634-100c64bc999b</t>
  </si>
  <si>
    <t>Michelle Taylor</t>
  </si>
  <si>
    <t>riveramicheal@example.net</t>
  </si>
  <si>
    <t>Dawnbury</t>
  </si>
  <si>
    <t>dac2e65c-603b-4b90-9729-0ea54cd26e06</t>
  </si>
  <si>
    <t>Jacqueline Pierce DDS</t>
  </si>
  <si>
    <t>amanda96@example.com</t>
  </si>
  <si>
    <t>South Reneeport</t>
  </si>
  <si>
    <t>b58244ab-788f-4376-98b8-17d462618710</t>
  </si>
  <si>
    <t>Christopher Martinez</t>
  </si>
  <si>
    <t>amy17@example.com</t>
  </si>
  <si>
    <t>South Brycetown</t>
  </si>
  <si>
    <t>2a63c44e-e5c6-4b63-a95c-1fe4f2c416f1</t>
  </si>
  <si>
    <t>Matthew Sullivan</t>
  </si>
  <si>
    <t>brewersherri@example.org</t>
  </si>
  <si>
    <t>Port Kathryn</t>
  </si>
  <si>
    <t>b2f4f8d5-62f8-4a47-bac1-5877aaeadea2</t>
  </si>
  <si>
    <t>Michele Scott</t>
  </si>
  <si>
    <t>heathercochran@example.com</t>
  </si>
  <si>
    <t>Lake Wendyshire</t>
  </si>
  <si>
    <t>67b28af7-8938-4fb3-a018-925edc0382e2</t>
  </si>
  <si>
    <t>Mark Allen</t>
  </si>
  <si>
    <t>kellijohnson@example.org</t>
  </si>
  <si>
    <t>Nixonstad</t>
  </si>
  <si>
    <t>b9dbb9fa-933c-4dec-8791-e8cabfc51a33</t>
  </si>
  <si>
    <t>Janice Fuentes</t>
  </si>
  <si>
    <t>grantjacob@example.com</t>
  </si>
  <si>
    <t>Stevensfurt</t>
  </si>
  <si>
    <t>13f527c1-f3da-4664-af7d-696b69f2ebec</t>
  </si>
  <si>
    <t>Zachary Francis</t>
  </si>
  <si>
    <t>joshuashepherd@example.org</t>
  </si>
  <si>
    <t>Port Melinda</t>
  </si>
  <si>
    <t>385dbb33-fa95-4e1c-b2ee-47dbae17b72b</t>
  </si>
  <si>
    <t>Kevin Williams</t>
  </si>
  <si>
    <t>jessicastanton@example.net</t>
  </si>
  <si>
    <t>South Tracy</t>
  </si>
  <si>
    <t>dd3f1d3b-796f-4266-9802-728004221ae9</t>
  </si>
  <si>
    <t>Benjamin Hernandez</t>
  </si>
  <si>
    <t>joshua61@example.com</t>
  </si>
  <si>
    <t>Anthonyburgh</t>
  </si>
  <si>
    <t>100af3a9-59b7-4e4b-9bbc-9e37c6e09031</t>
  </si>
  <si>
    <t>Samuel Velez</t>
  </si>
  <si>
    <t>ikeith@example.com</t>
  </si>
  <si>
    <t>North Andreabury</t>
  </si>
  <si>
    <t>11051eba-37da-4db6-a12e-1fcf20d461ba</t>
  </si>
  <si>
    <t>Rachel Kelly</t>
  </si>
  <si>
    <t>oenglish@example.com</t>
  </si>
  <si>
    <t>Brandiburgh</t>
  </si>
  <si>
    <t>60293a67-704c-48c3-af70-6ace7c685f75</t>
  </si>
  <si>
    <t>Deborah Davis</t>
  </si>
  <si>
    <t>johnsonsara@example.net</t>
  </si>
  <si>
    <t>Aaronburgh</t>
  </si>
  <si>
    <t>ba860309-1044-4af3-97e0-dffa55a3453f</t>
  </si>
  <si>
    <t>Christine Zuniga</t>
  </si>
  <si>
    <t>kimberly48@example.com</t>
  </si>
  <si>
    <t>4cfa0607-0034-42c6-929a-097e3a8bad91</t>
  </si>
  <si>
    <t>David Hall</t>
  </si>
  <si>
    <t>sara46@example.net</t>
  </si>
  <si>
    <t>West Gloriaport</t>
  </si>
  <si>
    <t>17c169a5-5b8b-4ccd-a618-dd5d32ae5cb9</t>
  </si>
  <si>
    <t>Michael Chapman</t>
  </si>
  <si>
    <t>ulawrence@example.org</t>
  </si>
  <si>
    <t>East Nancytown</t>
  </si>
  <si>
    <t>3e6d9f97-4910-4373-927d-b562954a29b9</t>
  </si>
  <si>
    <t>Matthew Coleman</t>
  </si>
  <si>
    <t>brettrice@example.com</t>
  </si>
  <si>
    <t>North Coryside</t>
  </si>
  <si>
    <t>34c4f6ad-4fe0-4871-95f5-4aa03e42ee14</t>
  </si>
  <si>
    <t>Erika Mays</t>
  </si>
  <si>
    <t>jeremy78@example.com</t>
  </si>
  <si>
    <t>Lake Dale</t>
  </si>
  <si>
    <t>13dea87a-8c6a-4706-8c66-06e77c62f997</t>
  </si>
  <si>
    <t>Anne Gilbert</t>
  </si>
  <si>
    <t>umccoy@example.com</t>
  </si>
  <si>
    <t>a6d5ab1c-8c44-47c9-a46e-be6968136889</t>
  </si>
  <si>
    <t>Brenda Patterson</t>
  </si>
  <si>
    <t>johnstokes@example.org</t>
  </si>
  <si>
    <t>Sheriburgh</t>
  </si>
  <si>
    <t>088270ec-677c-4f55-8321-fd2732389612</t>
  </si>
  <si>
    <t>Cory Lopez</t>
  </si>
  <si>
    <t>psawyer@example.net</t>
  </si>
  <si>
    <t>Reneetown</t>
  </si>
  <si>
    <t>2b0f225c-235a-403a-94b8-a420ea5f05f4</t>
  </si>
  <si>
    <t>Brendan Roberts</t>
  </si>
  <si>
    <t>anthonyortiz@example.org</t>
  </si>
  <si>
    <t>West Charlesmouth</t>
  </si>
  <si>
    <t>186f4fa5-04e3-4cb1-a444-524690feec12</t>
  </si>
  <si>
    <t>Mrs. Stephanie Harris</t>
  </si>
  <si>
    <t>davidfarrell@example.com</t>
  </si>
  <si>
    <t>North Vickiebury</t>
  </si>
  <si>
    <t>aa32e76f-2f27-4678-a167-e783964c97a2</t>
  </si>
  <si>
    <t>Jaime Taylor</t>
  </si>
  <si>
    <t>daviselizabeth@example.net</t>
  </si>
  <si>
    <t>Port Charlesborough</t>
  </si>
  <si>
    <t>936c9d62-393f-4137-b585-ffbf4e86fd9c</t>
  </si>
  <si>
    <t>Darren Thompson</t>
  </si>
  <si>
    <t>zacharymoses@example.org</t>
  </si>
  <si>
    <t>East John</t>
  </si>
  <si>
    <t>696682a8-dc23-4ca9-9518-6ad455e5a023</t>
  </si>
  <si>
    <t>Felicia Robinson</t>
  </si>
  <si>
    <t>vincentevans@example.com</t>
  </si>
  <si>
    <t>Pattersontown</t>
  </si>
  <si>
    <t>6ded13fe-6e17-4778-8312-5afa956a1351</t>
  </si>
  <si>
    <t>john77@example.net</t>
  </si>
  <si>
    <t>West Dorothy</t>
  </si>
  <si>
    <t>9f3047fb-2d66-4be9-9c4b-3f9ca005ac0d</t>
  </si>
  <si>
    <t>cookgregory@example.com</t>
  </si>
  <si>
    <t>Watsonmouth</t>
  </si>
  <si>
    <t>c3978273-7ce8-4bfb-847b-9b0c10fb6052</t>
  </si>
  <si>
    <t>Toni Wood</t>
  </si>
  <si>
    <t>monicadixon@example.net</t>
  </si>
  <si>
    <t>Butlerville</t>
  </si>
  <si>
    <t>381be2a1-5e95-47b6-be1c-4a28c862b70c</t>
  </si>
  <si>
    <t>Samuel Wolfe</t>
  </si>
  <si>
    <t>keithalexander@example.com</t>
  </si>
  <si>
    <t>Hamiltonmouth</t>
  </si>
  <si>
    <t>949f9826-8faa-486e-b558-483c568b5a8d</t>
  </si>
  <si>
    <t>Melissa Russell</t>
  </si>
  <si>
    <t>julie24@example.org</t>
  </si>
  <si>
    <t>Snydershire</t>
  </si>
  <si>
    <t>14f098c0-798d-4fb9-96b8-a1c51a6f19ab</t>
  </si>
  <si>
    <t>Jimmy Newman</t>
  </si>
  <si>
    <t>vtapia@example.net</t>
  </si>
  <si>
    <t>541a1fab-8c6c-4191-a92b-c7c4495fe032</t>
  </si>
  <si>
    <t>Jessica Barnett</t>
  </si>
  <si>
    <t>gutierrezcraig@example.net</t>
  </si>
  <si>
    <t>West Ariana</t>
  </si>
  <si>
    <t>c08665ec-9bc1-40d9-9dac-59ca3c825d85</t>
  </si>
  <si>
    <t>Kimberly Sandoval</t>
  </si>
  <si>
    <t>odavis@example.net</t>
  </si>
  <si>
    <t>North Philliphaven</t>
  </si>
  <si>
    <t>077b6a9d-16a0-4dd7-b63f-61f1b1d3cf22</t>
  </si>
  <si>
    <t>noahruiz@example.org</t>
  </si>
  <si>
    <t>North Joshuachester</t>
  </si>
  <si>
    <t>b62a0255-e761-4b19-8dcb-c387f57c2a25</t>
  </si>
  <si>
    <t>Steven Hughes</t>
  </si>
  <si>
    <t>audrey12@example.org</t>
  </si>
  <si>
    <t>Raymondborough</t>
  </si>
  <si>
    <t>71285350-c5f4-4ccb-8872-81884c3fe94f</t>
  </si>
  <si>
    <t>Frank Ramirez</t>
  </si>
  <si>
    <t>kaitlynfrey@example.net</t>
  </si>
  <si>
    <t>South Megan</t>
  </si>
  <si>
    <t>eacb11a2-3482-4796-a7cc-3176c02ac52a</t>
  </si>
  <si>
    <t>Linda Stevens</t>
  </si>
  <si>
    <t>alexander69@example.com</t>
  </si>
  <si>
    <t>Lake Danielchester</t>
  </si>
  <si>
    <t>913132de-4ac9-4390-b7f6-840c621dd512</t>
  </si>
  <si>
    <t>Marc Hayes</t>
  </si>
  <si>
    <t>jenkinspamela@example.org</t>
  </si>
  <si>
    <t>West Jeffrey</t>
  </si>
  <si>
    <t>1b80effc-63be-40cf-b4b7-ff1f1ad95dfa</t>
  </si>
  <si>
    <t>Richard Duncan</t>
  </si>
  <si>
    <t>moralesjennifer@example.net</t>
  </si>
  <si>
    <t>Jessicaton</t>
  </si>
  <si>
    <t>3b4bb2ab-39f6-40f7-b1d7-08f214d053c8</t>
  </si>
  <si>
    <t>Dillon Alvarez</t>
  </si>
  <si>
    <t>qwhitaker@example.org</t>
  </si>
  <si>
    <t>Amandaville</t>
  </si>
  <si>
    <t>cc1186c0-8ba5-444f-9037-d21cd3559455</t>
  </si>
  <si>
    <t>Ann Brown</t>
  </si>
  <si>
    <t>hancocktristan@example.org</t>
  </si>
  <si>
    <t>North Virginiaside</t>
  </si>
  <si>
    <t>486dd2df-f9ae-4b43-82ab-02c366845490</t>
  </si>
  <si>
    <t>Michelle Alvarado</t>
  </si>
  <si>
    <t>ingrambrandon@example.com</t>
  </si>
  <si>
    <t>North Edward</t>
  </si>
  <si>
    <t>6ac01a5c-da6c-49b2-aacf-86f6e1b71af2</t>
  </si>
  <si>
    <t>Jennifer Stephens</t>
  </si>
  <si>
    <t>adkinscharles@example.net</t>
  </si>
  <si>
    <t>East Kellyville</t>
  </si>
  <si>
    <t>807f690e-4200-4aca-b358-b2ecc50b9ab2</t>
  </si>
  <si>
    <t>Taylor Turner</t>
  </si>
  <si>
    <t>pamela03@example.com</t>
  </si>
  <si>
    <t>North Ronald</t>
  </si>
  <si>
    <t>189e7d6e-abda-4e04-bbff-a9e390c2ebf0</t>
  </si>
  <si>
    <t>Dr. Kevin Harris</t>
  </si>
  <si>
    <t>ubrown@example.com</t>
  </si>
  <si>
    <t>Port Jacquelineland</t>
  </si>
  <si>
    <t>229e898b-e07c-49b2-b40a-09db1db293e7</t>
  </si>
  <si>
    <t>Anne Maldonado</t>
  </si>
  <si>
    <t>davieskevin@example.com</t>
  </si>
  <si>
    <t>East Tarahaven</t>
  </si>
  <si>
    <t>178e564d-4a11-4962-9698-875da7bb7caa</t>
  </si>
  <si>
    <t>Ryan Stevens</t>
  </si>
  <si>
    <t>logan71@example.net</t>
  </si>
  <si>
    <t>South Thomas</t>
  </si>
  <si>
    <t>dc352b5a-4b68-4c40-a16c-ab197da8f7d7</t>
  </si>
  <si>
    <t>Larry Allen</t>
  </si>
  <si>
    <t>johnsondana@example.com</t>
  </si>
  <si>
    <t>Lake Valerieville</t>
  </si>
  <si>
    <t>3fdf77a2-2b58-41f8-8948-dcfbffae7699</t>
  </si>
  <si>
    <t>Barbara Campbell</t>
  </si>
  <si>
    <t>jonesjohn@example.com</t>
  </si>
  <si>
    <t>2f7ff30b-a971-48e4-b73f-707d6eef882a</t>
  </si>
  <si>
    <t>Jason King</t>
  </si>
  <si>
    <t>matthew52@example.net</t>
  </si>
  <si>
    <t>Singhland</t>
  </si>
  <si>
    <t>7c8f1e1a-4872-4803-9d00-3081a20c1072</t>
  </si>
  <si>
    <t>Ana Zimmerman</t>
  </si>
  <si>
    <t>abigail56@example.com</t>
  </si>
  <si>
    <t>Williambury</t>
  </si>
  <si>
    <t>9741c0fa-1b20-457e-9e86-ca3d07d712df</t>
  </si>
  <si>
    <t>Mercedes Peterson MD</t>
  </si>
  <si>
    <t>xclark@example.net</t>
  </si>
  <si>
    <t>Oliviaburgh</t>
  </si>
  <si>
    <t>27f3b303-74a7-415b-961f-c0ebb972ff40</t>
  </si>
  <si>
    <t>Casey Valdez</t>
  </si>
  <si>
    <t>qrichardson@example.com</t>
  </si>
  <si>
    <t>South Andrewton</t>
  </si>
  <si>
    <t>ebc56f09-a766-4cee-bfba-331adbe8d3ef</t>
  </si>
  <si>
    <t>Ryan Smith</t>
  </si>
  <si>
    <t>ahicks@example.org</t>
  </si>
  <si>
    <t>Billyhaven</t>
  </si>
  <si>
    <t>015162f1-e07f-4751-9a44-7ac6cedad670</t>
  </si>
  <si>
    <t>Mark Hess</t>
  </si>
  <si>
    <t>dweaver@example.net</t>
  </si>
  <si>
    <t>Vanessaville</t>
  </si>
  <si>
    <t>78c2249a-01f9-414f-a406-225c894ade18</t>
  </si>
  <si>
    <t>Corey Cortez</t>
  </si>
  <si>
    <t>belllaura@example.org</t>
  </si>
  <si>
    <t>East Douglas</t>
  </si>
  <si>
    <t>48ae3a47-27af-4995-8e5a-5e092ccc181e</t>
  </si>
  <si>
    <t>Donald Murphy</t>
  </si>
  <si>
    <t>aliciahoward@example.net</t>
  </si>
  <si>
    <t>449a1d03-8de2-4c8d-8055-ceb0b9ee2247</t>
  </si>
  <si>
    <t>Robert Perez</t>
  </si>
  <si>
    <t>bushsharon@example.com</t>
  </si>
  <si>
    <t>Port Melissamouth</t>
  </si>
  <si>
    <t>7168340b-f194-43d4-879e-eb8ef7993edc</t>
  </si>
  <si>
    <t>Carmen Day</t>
  </si>
  <si>
    <t>sandrasmith@example.com</t>
  </si>
  <si>
    <t>Davidstad</t>
  </si>
  <si>
    <t>994aa04f-0a7a-4509-bb04-f2748e78646b</t>
  </si>
  <si>
    <t>Kelly Johnson</t>
  </si>
  <si>
    <t>yorkandrew@example.com</t>
  </si>
  <si>
    <t>New Keithmouth</t>
  </si>
  <si>
    <t>df2053a3-553a-4159-9cfe-e5c913c376ce</t>
  </si>
  <si>
    <t>Rachel Dixon</t>
  </si>
  <si>
    <t>spearsjose@example.com</t>
  </si>
  <si>
    <t>Marshport</t>
  </si>
  <si>
    <t>095256f8-8cf4-4c1c-a0ff-1efca0f990b4</t>
  </si>
  <si>
    <t>Martin Craig</t>
  </si>
  <si>
    <t>andrewwalker@example.com</t>
  </si>
  <si>
    <t>Zavalaside</t>
  </si>
  <si>
    <t>fed1aaf9-ac76-4ac0-8662-4d8af7d348ef</t>
  </si>
  <si>
    <t>Justin Mejia</t>
  </si>
  <si>
    <t>connorholloway@example.net</t>
  </si>
  <si>
    <t>Kingbury</t>
  </si>
  <si>
    <t>03848427-9361-4973-98a4-94d1670a12c8</t>
  </si>
  <si>
    <t>Gary Morris</t>
  </si>
  <si>
    <t>robyn59@example.net</t>
  </si>
  <si>
    <t>Heiditown</t>
  </si>
  <si>
    <t>e5112379-936f-417a-afc3-36b1473bdfcb</t>
  </si>
  <si>
    <t>Sandra Morrison</t>
  </si>
  <si>
    <t>dknight@example.net</t>
  </si>
  <si>
    <t>Michaelberg</t>
  </si>
  <si>
    <t>03c82477-6ddc-43ff-8b10-96c0cd0e823c</t>
  </si>
  <si>
    <t>Nicholas Price</t>
  </si>
  <si>
    <t>ostevens@example.com</t>
  </si>
  <si>
    <t>Nathanton</t>
  </si>
  <si>
    <t>6a147272-71b4-4d8e-a4d6-bca4517f3719</t>
  </si>
  <si>
    <t>Daniel Beck</t>
  </si>
  <si>
    <t>evansrachel@example.org</t>
  </si>
  <si>
    <t>b90f0ddf-7a99-4310-b1c7-8f1c47c534e3</t>
  </si>
  <si>
    <t>Louis Bowman</t>
  </si>
  <si>
    <t>tphillips@example.com</t>
  </si>
  <si>
    <t>Heathburgh</t>
  </si>
  <si>
    <t>8810a169-0257-4c68-8fc4-7f87e05e5522</t>
  </si>
  <si>
    <t>Clinton Manning</t>
  </si>
  <si>
    <t>grant48@example.org</t>
  </si>
  <si>
    <t>West Christopherberg</t>
  </si>
  <si>
    <t>3f21360a-578d-465f-94bc-0607b85b81c2</t>
  </si>
  <si>
    <t>Jennifer Rodriguez</t>
  </si>
  <si>
    <t>leslie49@example.org</t>
  </si>
  <si>
    <t>Thompsonfort</t>
  </si>
  <si>
    <t>470d8b46-2982-435f-83d3-856860fa95f1</t>
  </si>
  <si>
    <t>Jesse Allen</t>
  </si>
  <si>
    <t>jeffreythomas@example.com</t>
  </si>
  <si>
    <t>Michaelbury</t>
  </si>
  <si>
    <t>ebef7531-89ae-4834-a3d9-653a5278faea</t>
  </si>
  <si>
    <t>Kelly Perez</t>
  </si>
  <si>
    <t>andrew29@example.com</t>
  </si>
  <si>
    <t>Whiteland</t>
  </si>
  <si>
    <t>f386fc84-4ba5-48a8-bc41-66be1965befc</t>
  </si>
  <si>
    <t>Charles Anderson</t>
  </si>
  <si>
    <t>christopher78@example.org</t>
  </si>
  <si>
    <t>West Gabrielleshire</t>
  </si>
  <si>
    <t>35bd0f08-9aa7-484c-a1e8-39c567f77e75</t>
  </si>
  <si>
    <t>William Smith</t>
  </si>
  <si>
    <t>valerieweiss@example.org</t>
  </si>
  <si>
    <t>North Mary</t>
  </si>
  <si>
    <t>88197b4c-4d54-4b96-8b8f-743d8007519f</t>
  </si>
  <si>
    <t>brandondavis@example.net</t>
  </si>
  <si>
    <t>North Barbarabury</t>
  </si>
  <si>
    <t>9aac8b79-7d49-48f9-b9c7-02ee9e7677dd</t>
  </si>
  <si>
    <t>Mr. Aaron Lucas</t>
  </si>
  <si>
    <t>jeannewong@example.com</t>
  </si>
  <si>
    <t>South Dustinmouth</t>
  </si>
  <si>
    <t>b3341bf8-47e0-4cac-ad50-dfe2b7cb05a0</t>
  </si>
  <si>
    <t>Jose Richardson DVM</t>
  </si>
  <si>
    <t>aaron79@example.net</t>
  </si>
  <si>
    <t>East Aaron</t>
  </si>
  <si>
    <t>fa37efd0-cdc5-4e2b-ba19-cf045818d1ae</t>
  </si>
  <si>
    <t>Patrick Miller</t>
  </si>
  <si>
    <t>dcurtis@example.com</t>
  </si>
  <si>
    <t>West Martinport</t>
  </si>
  <si>
    <t>71a5e9e3-3ebc-4049-967e-701049b66d1c</t>
  </si>
  <si>
    <t>Patrick Mendez</t>
  </si>
  <si>
    <t>james91@example.org</t>
  </si>
  <si>
    <t>Dicksonchester</t>
  </si>
  <si>
    <t>0ef42cd8-5709-444b-ad92-22bbb624c283</t>
  </si>
  <si>
    <t>Matthew Wong</t>
  </si>
  <si>
    <t>bjones@example.net</t>
  </si>
  <si>
    <t>0e10d045-8c25-46c4-ba0e-ea445237076e</t>
  </si>
  <si>
    <t>Benjamin Griffith</t>
  </si>
  <si>
    <t>moorejohn@example.net</t>
  </si>
  <si>
    <t>South Timothyside</t>
  </si>
  <si>
    <t>a113384e-62e9-4e62-8627-83217119bde0</t>
  </si>
  <si>
    <t>Mackenzie Harris</t>
  </si>
  <si>
    <t>derekgonzalez@example.com</t>
  </si>
  <si>
    <t>New Michaelberg</t>
  </si>
  <si>
    <t>a2c11893-d198-4560-a0e8-b47c2357ddeb</t>
  </si>
  <si>
    <t>Diane Hunt</t>
  </si>
  <si>
    <t>fwalker@example.org</t>
  </si>
  <si>
    <t>West Meganport</t>
  </si>
  <si>
    <t>bf17d94f-f05f-49e7-8767-2b820a4037eb</t>
  </si>
  <si>
    <t>Ronald Mejia</t>
  </si>
  <si>
    <t>ashleymedina@example.net</t>
  </si>
  <si>
    <t>Port John</t>
  </si>
  <si>
    <t>6ff66a79-4278-400e-a4a8-d5fa3509b022</t>
  </si>
  <si>
    <t>Matthew Shaw</t>
  </si>
  <si>
    <t>njames@example.org</t>
  </si>
  <si>
    <t>Fischerside</t>
  </si>
  <si>
    <t>8dc22e35-a8bb-4de9-bdaa-e2b31a70a81a</t>
  </si>
  <si>
    <t>Michael Gutierrez</t>
  </si>
  <si>
    <t>khanmatthew@example.org</t>
  </si>
  <si>
    <t>North Clinton</t>
  </si>
  <si>
    <t>d084b7df-07c3-45bf-9eec-a16faad41a73</t>
  </si>
  <si>
    <t>Harry Graves</t>
  </si>
  <si>
    <t>bcarter@example.com</t>
  </si>
  <si>
    <t>Port Paige</t>
  </si>
  <si>
    <t>fe50fbba-2ede-4ede-bce3-da4524fdf258</t>
  </si>
  <si>
    <t>Tommy Walker</t>
  </si>
  <si>
    <t>tracydavenport@example.net</t>
  </si>
  <si>
    <t>Edwardsfurt</t>
  </si>
  <si>
    <t>8768462a-429b-41a5-a925-c72bfa38b5d4</t>
  </si>
  <si>
    <t>Edward Simmons</t>
  </si>
  <si>
    <t>joshuapham@example.com</t>
  </si>
  <si>
    <t>Mariatown</t>
  </si>
  <si>
    <t>017cff67-509d-412c-a359-da56a01f1549</t>
  </si>
  <si>
    <t>Lauren Arellano</t>
  </si>
  <si>
    <t>imurphy@example.com</t>
  </si>
  <si>
    <t>East Lorettaton</t>
  </si>
  <si>
    <t>7282e9b8-c02d-4852-a05a-00dec4130c74</t>
  </si>
  <si>
    <t>jodipark@example.net</t>
  </si>
  <si>
    <t>Silvaborough</t>
  </si>
  <si>
    <t>23739fe7-ddd1-4868-84f0-3f5be09912de</t>
  </si>
  <si>
    <t>Kenneth Turner</t>
  </si>
  <si>
    <t>rachel22@example.org</t>
  </si>
  <si>
    <t>Patriciamouth</t>
  </si>
  <si>
    <t>dac72a71-ef56-4b9e-b087-e0e9db665e25</t>
  </si>
  <si>
    <t>Monica Smith</t>
  </si>
  <si>
    <t>teresa97@example.org</t>
  </si>
  <si>
    <t>Darrenhaven</t>
  </si>
  <si>
    <t>0633c388-757e-4b17-8d4b-e935a7caddeb</t>
  </si>
  <si>
    <t>Matthew Moreno</t>
  </si>
  <si>
    <t>carterangela@example.org</t>
  </si>
  <si>
    <t>East Sean</t>
  </si>
  <si>
    <t>ed2ccc5a-0e5c-469b-b183-adf927f38c77</t>
  </si>
  <si>
    <t>Michele Stewart</t>
  </si>
  <si>
    <t>xfreeman@example.net</t>
  </si>
  <si>
    <t>Smithborough</t>
  </si>
  <si>
    <t>d9448ec9-23ff-4c04-abc0-41a3383ee51f</t>
  </si>
  <si>
    <t>Veronica Meyer</t>
  </si>
  <si>
    <t>adamjones@example.org</t>
  </si>
  <si>
    <t>North Lorraine</t>
  </si>
  <si>
    <t>ad071055-b854-4254-a35b-8688e42ef1b2</t>
  </si>
  <si>
    <t>Kathy Adams</t>
  </si>
  <si>
    <t>xmontoya@example.net</t>
  </si>
  <si>
    <t>East Victoria</t>
  </si>
  <si>
    <t>93859784-acfa-4a70-b38c-410cd95f9ea0</t>
  </si>
  <si>
    <t>Travis Hicks</t>
  </si>
  <si>
    <t>vjimenez@example.net</t>
  </si>
  <si>
    <t>Lake Jamietown</t>
  </si>
  <si>
    <t>9b4974a5-40d1-4c15-ad5b-9058a3de937c</t>
  </si>
  <si>
    <t>Stephanie Mcdowell</t>
  </si>
  <si>
    <t>andrewgalloway@example.com</t>
  </si>
  <si>
    <t>9f23403a-42f5-410a-a544-29c630137a80</t>
  </si>
  <si>
    <t>Sean Odonnell</t>
  </si>
  <si>
    <t>neilsummers@example.org</t>
  </si>
  <si>
    <t>North Rachelport</t>
  </si>
  <si>
    <t>e64e2b2d-c97e-4828-9850-a65279a6470c</t>
  </si>
  <si>
    <t>Melissa Erickson</t>
  </si>
  <si>
    <t>fernandezbrandon@example.net</t>
  </si>
  <si>
    <t>West Jonathanland</t>
  </si>
  <si>
    <t>105a1242-3df3-4349-859d-cfb50fba4244</t>
  </si>
  <si>
    <t>James Hicks</t>
  </si>
  <si>
    <t>mcdanielmartha@example.org</t>
  </si>
  <si>
    <t>West Zacharyborough</t>
  </si>
  <si>
    <t>8174a096-5a2d-42b1-91d9-170e7544d3e6</t>
  </si>
  <si>
    <t>Andrew Fowler</t>
  </si>
  <si>
    <t>weekszachary@example.com</t>
  </si>
  <si>
    <t>Campbellville</t>
  </si>
  <si>
    <t>4323bc6a-8c85-4f35-b367-d2c7d0cde5c3</t>
  </si>
  <si>
    <t>Victor Franklin</t>
  </si>
  <si>
    <t>pamelatyler@example.net</t>
  </si>
  <si>
    <t>South Phyllishaven</t>
  </si>
  <si>
    <t>7bd5ea4d-3446-4700-b40a-6f51a555a445</t>
  </si>
  <si>
    <t>Jessica Rodriguez</t>
  </si>
  <si>
    <t>zcoleman@example.net</t>
  </si>
  <si>
    <t>Rodriguezshire</t>
  </si>
  <si>
    <t>70443480-62a8-4555-94e4-085ed39c2bfc</t>
  </si>
  <si>
    <t>Noah Boyd</t>
  </si>
  <si>
    <t>ernestjones@example.org</t>
  </si>
  <si>
    <t>Michellemouth</t>
  </si>
  <si>
    <t>30890e76-5ffb-4456-b516-d066894b984f</t>
  </si>
  <si>
    <t>Mason Jones</t>
  </si>
  <si>
    <t>robert72@example.net</t>
  </si>
  <si>
    <t>Johnbury</t>
  </si>
  <si>
    <t>c53d1c46-97e0-48b9-a7f8-5f029418bc47</t>
  </si>
  <si>
    <t>Carla Moore</t>
  </si>
  <si>
    <t>ghopkins@example.com</t>
  </si>
  <si>
    <t>Rogerston</t>
  </si>
  <si>
    <t>4486fb1b-d07b-4724-8a17-d00a548b525a</t>
  </si>
  <si>
    <t>Jessica Washington</t>
  </si>
  <si>
    <t>adamgolden@example.org</t>
  </si>
  <si>
    <t>East Kristinamouth</t>
  </si>
  <si>
    <t>2dc3d6a2-7647-447c-9363-28f4e6a4ab12</t>
  </si>
  <si>
    <t>James Watkins</t>
  </si>
  <si>
    <t>jonathanjones@example.com</t>
  </si>
  <si>
    <t>East Luishaven</t>
  </si>
  <si>
    <t>f7e14071-1b43-4750-ad2d-14414cc147af</t>
  </si>
  <si>
    <t>Robert Mcdonald</t>
  </si>
  <si>
    <t>shellysmith@example.net</t>
  </si>
  <si>
    <t>Martineztown</t>
  </si>
  <si>
    <t>8e39d3e8-3948-4a8a-9422-7f59c3f97e60</t>
  </si>
  <si>
    <t>Sarah Clements</t>
  </si>
  <si>
    <t>vharrison@example.org</t>
  </si>
  <si>
    <t>Port Walterberg</t>
  </si>
  <si>
    <t>a7087c37-7b11-47b3-bb84-517eb17bb800</t>
  </si>
  <si>
    <t>smithrebecca@example.org</t>
  </si>
  <si>
    <t>North Margaretview</t>
  </si>
  <si>
    <t>7d25eadb-4a4e-46c1-acd5-b1384b927128</t>
  </si>
  <si>
    <t>sallison@example.net</t>
  </si>
  <si>
    <t>Dukeville</t>
  </si>
  <si>
    <t>b6397107-c8a0-4691-ad8c-24b2d58f5a8a</t>
  </si>
  <si>
    <t>Taylor Byrd</t>
  </si>
  <si>
    <t>xrodriguez@example.net</t>
  </si>
  <si>
    <t>Baileyfurt</t>
  </si>
  <si>
    <t>0a6ac930-4bc6-4ea5-a81e-c744748bd9d3</t>
  </si>
  <si>
    <t>Misty Gray</t>
  </si>
  <si>
    <t>jamesmaxwell@example.org</t>
  </si>
  <si>
    <t>New Jenniferberg</t>
  </si>
  <si>
    <t>f1e9f9bd-4813-4734-96f1-bb12d2f98849</t>
  </si>
  <si>
    <t>Michael Fleming</t>
  </si>
  <si>
    <t>james79@example.org</t>
  </si>
  <si>
    <t>fbec4b87-3e6e-4d2c-8224-b70ec29f06c7</t>
  </si>
  <si>
    <t>Alexis Smith</t>
  </si>
  <si>
    <t>timothy36@example.org</t>
  </si>
  <si>
    <t>West Trevorshire</t>
  </si>
  <si>
    <t>0982211e-5429-4824-b1d6-d202e86a5ba5</t>
  </si>
  <si>
    <t>robertjohnson@example.org</t>
  </si>
  <si>
    <t>d83df6ae-42fb-44a0-ab5f-69c9357cc20c</t>
  </si>
  <si>
    <t>George Bryant</t>
  </si>
  <si>
    <t>jeffreyroberts@example.net</t>
  </si>
  <si>
    <t>West Travis</t>
  </si>
  <si>
    <t>92095726-489f-4777-9b98-94c52fd81782</t>
  </si>
  <si>
    <t>Kelly Meyers</t>
  </si>
  <si>
    <t>tsanchez@example.net</t>
  </si>
  <si>
    <t>Mercerfurt</t>
  </si>
  <si>
    <t>cff3bf72-3d74-48cc-94ed-db5aadc47057</t>
  </si>
  <si>
    <t>Shawn Davis</t>
  </si>
  <si>
    <t>qschwartz@example.com</t>
  </si>
  <si>
    <t>Diazhaven</t>
  </si>
  <si>
    <t>438cf5de-5544-4efb-89e9-f343649183fb</t>
  </si>
  <si>
    <t>Leslie Jackson</t>
  </si>
  <si>
    <t>ssantiago@example.org</t>
  </si>
  <si>
    <t>Port Austinberg</t>
  </si>
  <si>
    <t>161bbc03-0cb4-44d4-aa00-8ba56420a286</t>
  </si>
  <si>
    <t>Paul Tyler</t>
  </si>
  <si>
    <t>christopher08@example.com</t>
  </si>
  <si>
    <t>Jaredberg</t>
  </si>
  <si>
    <t>a6d5f800-f450-466c-a690-a17c1d529926</t>
  </si>
  <si>
    <t>Anthony Newman</t>
  </si>
  <si>
    <t>vanessaflores@example.com</t>
  </si>
  <si>
    <t>South Carmen</t>
  </si>
  <si>
    <t>034b0549-cfd3-4ab2-b365-d25be5922f7a</t>
  </si>
  <si>
    <t>Anthony Bowen</t>
  </si>
  <si>
    <t>foxbrooke@example.org</t>
  </si>
  <si>
    <t>New Scottville</t>
  </si>
  <si>
    <t>da860c3a-4f49-4a99-b0c5-6bf8cf3e297f</t>
  </si>
  <si>
    <t>Tracy Thompson</t>
  </si>
  <si>
    <t>matthewcrane@example.org</t>
  </si>
  <si>
    <t>Amyburgh</t>
  </si>
  <si>
    <t>3ae8d359-bd56-4a8e-9f23-a3240cf24f5a</t>
  </si>
  <si>
    <t>Dennis Walker</t>
  </si>
  <si>
    <t>fbutler@example.org</t>
  </si>
  <si>
    <t>Longside</t>
  </si>
  <si>
    <t>cf8eeaf3-c9f3-4c9d-8308-450e0654df2a</t>
  </si>
  <si>
    <t>William Craig</t>
  </si>
  <si>
    <t>wmeyer@example.net</t>
  </si>
  <si>
    <t>58f49e90-df2f-438b-80f5-7d76d8c828ac</t>
  </si>
  <si>
    <t>Connie Holder</t>
  </si>
  <si>
    <t>johnsonmichael@example.net</t>
  </si>
  <si>
    <t>7f48266c-6ec2-4d01-9ce5-3da9dcad357e</t>
  </si>
  <si>
    <t>Lindsey Montgomery</t>
  </si>
  <si>
    <t>tiffany18@example.net</t>
  </si>
  <si>
    <t>Lake Kylechester</t>
  </si>
  <si>
    <t>bbc326e5-687f-4357-bfaa-af7b79705db6</t>
  </si>
  <si>
    <t>Maria Todd</t>
  </si>
  <si>
    <t>sullivantodd@example.com</t>
  </si>
  <si>
    <t>New Tylerfurt</t>
  </si>
  <si>
    <t>8aedea8a-87e0-413b-a87f-edee201162af</t>
  </si>
  <si>
    <t>Claire Mcintosh</t>
  </si>
  <si>
    <t>qgardner@example.net</t>
  </si>
  <si>
    <t>Angelfurt</t>
  </si>
  <si>
    <t>75bb5dd7-2955-4593-a3cf-31f8c845e9ef</t>
  </si>
  <si>
    <t>Carolyn Moore</t>
  </si>
  <si>
    <t>creynolds@example.net</t>
  </si>
  <si>
    <t>New Hollyborough</t>
  </si>
  <si>
    <t>652a176a-f319-43cb-95eb-89a865a72b5f</t>
  </si>
  <si>
    <t>Erika Lopez DVM</t>
  </si>
  <si>
    <t>fordbeverly@example.org</t>
  </si>
  <si>
    <t>Arianaville</t>
  </si>
  <si>
    <t>7af31f44-7a03-48a0-9f5b-4ced5765e2bb</t>
  </si>
  <si>
    <t>Jeffrey Villegas</t>
  </si>
  <si>
    <t>bjames@example.net</t>
  </si>
  <si>
    <t>New Mike</t>
  </si>
  <si>
    <t>ec9d7658-0781-4ccd-912c-aa25064e97f5</t>
  </si>
  <si>
    <t>Michael Mcconnell</t>
  </si>
  <si>
    <t>mejiadaniel@example.com</t>
  </si>
  <si>
    <t>Timothyshire</t>
  </si>
  <si>
    <t>239a6d42-d2ad-42a6-b411-d9d111e99ec4</t>
  </si>
  <si>
    <t>Tiffany Gomez</t>
  </si>
  <si>
    <t>fbell@example.net</t>
  </si>
  <si>
    <t>0a14a9f1-6db4-4d26-868c-8cdd4ef153c8</t>
  </si>
  <si>
    <t>Matthew Ayala</t>
  </si>
  <si>
    <t>higginsisaiah@example.com</t>
  </si>
  <si>
    <t>New Stacie</t>
  </si>
  <si>
    <t>a3b3207c-597e-4005-bdc4-37dde39515ea</t>
  </si>
  <si>
    <t>Anthony Hall</t>
  </si>
  <si>
    <t>schroederbrittany@example.org</t>
  </si>
  <si>
    <t>North Jessicaberg</t>
  </si>
  <si>
    <t>81d645b4-a4cc-49db-9055-b63c036099c9</t>
  </si>
  <si>
    <t>Mario Snyder</t>
  </si>
  <si>
    <t>ashleycosta@example.com</t>
  </si>
  <si>
    <t>Edwardburgh</t>
  </si>
  <si>
    <t>9acf760b-6877-4ecb-b064-7094d9d9f610</t>
  </si>
  <si>
    <t>Bryan Castro</t>
  </si>
  <si>
    <t>cjackson@example.org</t>
  </si>
  <si>
    <t>Fowlertown</t>
  </si>
  <si>
    <t>2c3a11e7-c916-4a3b-82fd-68fbcff88b63</t>
  </si>
  <si>
    <t>Marilyn Henderson</t>
  </si>
  <si>
    <t>jacqueline97@example.com</t>
  </si>
  <si>
    <t>South Sierra</t>
  </si>
  <si>
    <t>b28158f0-065e-44e1-be80-1c8449ccbdfb</t>
  </si>
  <si>
    <t>Kathleen Casey</t>
  </si>
  <si>
    <t>romankathryn@example.com</t>
  </si>
  <si>
    <t>Shahstad</t>
  </si>
  <si>
    <t>7efc557f-e887-4987-86e7-b054ada45eb2</t>
  </si>
  <si>
    <t>Nathan Daniels</t>
  </si>
  <si>
    <t>xmccormick@example.net</t>
  </si>
  <si>
    <t>Jonstad</t>
  </si>
  <si>
    <t>47db2124-10ca-4429-b97c-5829548ef512</t>
  </si>
  <si>
    <t>Jeffrey Dunn</t>
  </si>
  <si>
    <t>ggomez@example.org</t>
  </si>
  <si>
    <t>Williamport</t>
  </si>
  <si>
    <t>f095562e-a94e-4372-ba88-35a8db2c9f5b</t>
  </si>
  <si>
    <t>Mary Duffy</t>
  </si>
  <si>
    <t>melissacollier@example.org</t>
  </si>
  <si>
    <t>Irwinport</t>
  </si>
  <si>
    <t>dc554e9c-0780-4bde-a77d-6af93d86c367</t>
  </si>
  <si>
    <t>Julia Diaz</t>
  </si>
  <si>
    <t>gsmith@example.net</t>
  </si>
  <si>
    <t>Johnchester</t>
  </si>
  <si>
    <t>a829c2ae-37eb-427f-8f94-0a739c2e7760</t>
  </si>
  <si>
    <t>sshea@example.com</t>
  </si>
  <si>
    <t>West Andrewport</t>
  </si>
  <si>
    <t>b881d322-fe99-4342-9c76-2bd60f403393</t>
  </si>
  <si>
    <t>Christopher Adams</t>
  </si>
  <si>
    <t>amartin@example.org</t>
  </si>
  <si>
    <t>Gonzalezburgh</t>
  </si>
  <si>
    <t>3236f41d-c22c-484c-9a7f-8712c216a949</t>
  </si>
  <si>
    <t>Melissa Griffin</t>
  </si>
  <si>
    <t>lmeadows@example.com</t>
  </si>
  <si>
    <t>Cynthiastad</t>
  </si>
  <si>
    <t>3ddf5688-0139-4b86-af85-203cf830bea5</t>
  </si>
  <si>
    <t>Alyssa Fisher</t>
  </si>
  <si>
    <t>angie51@example.com</t>
  </si>
  <si>
    <t>Lake Davidtown</t>
  </si>
  <si>
    <t>2f5b98e8-a86e-4687-85ed-ca3057ef661e</t>
  </si>
  <si>
    <t>Anna Clark</t>
  </si>
  <si>
    <t>nicoletaylor@example.com</t>
  </si>
  <si>
    <t>Kelseybury</t>
  </si>
  <si>
    <t>dbc4da67-9ed5-40f7-bdd1-0830c0271c77</t>
  </si>
  <si>
    <t>Erin Miller</t>
  </si>
  <si>
    <t>rodriguezjohn@example.com</t>
  </si>
  <si>
    <t>West Victoriaburgh</t>
  </si>
  <si>
    <t>d12e73a1-75f1-4fb8-a28a-11d12f45428a</t>
  </si>
  <si>
    <t>Juan Pittman</t>
  </si>
  <si>
    <t>zescobar@example.net</t>
  </si>
  <si>
    <t>Danielton</t>
  </si>
  <si>
    <t>3143ac24-874d-4931-b933-a7d47ef3f84e</t>
  </si>
  <si>
    <t>Megan Bailey</t>
  </si>
  <si>
    <t>stephanie46@example.org</t>
  </si>
  <si>
    <t>New Jesseville</t>
  </si>
  <si>
    <t>4def8b81-ec54-4ede-a6e1-6ab1aa6248e0</t>
  </si>
  <si>
    <t>Hunter Campos</t>
  </si>
  <si>
    <t>haleyhale@example.com</t>
  </si>
  <si>
    <t>South Jacob</t>
  </si>
  <si>
    <t>3f58ee69-3325-4a60-b4a4-01316a6d7c9d</t>
  </si>
  <si>
    <t>James Cuevas</t>
  </si>
  <si>
    <t>meghancontreras@example.com</t>
  </si>
  <si>
    <t>Sylviaburgh</t>
  </si>
  <si>
    <t>2c7e254b-19fc-4491-a20a-558241e04166</t>
  </si>
  <si>
    <t>Alyssa Scott</t>
  </si>
  <si>
    <t>dixonkristen@example.com</t>
  </si>
  <si>
    <t>3bea22db-922e-4cc6-ac84-7a070f286fc1</t>
  </si>
  <si>
    <t>Ronnie Allen</t>
  </si>
  <si>
    <t>sandraharper@example.org</t>
  </si>
  <si>
    <t>Garnerton</t>
  </si>
  <si>
    <t>b89a3e7c-5476-4d30-b657-c7e808510276</t>
  </si>
  <si>
    <t>Leslie Thomas</t>
  </si>
  <si>
    <t>robinpadilla@example.com</t>
  </si>
  <si>
    <t>Perezville</t>
  </si>
  <si>
    <t>47c8195c-371e-4161-82b5-f675f3c7da4a</t>
  </si>
  <si>
    <t>Samantha Schmidt</t>
  </si>
  <si>
    <t>parkermax@example.org</t>
  </si>
  <si>
    <t>Debraton</t>
  </si>
  <si>
    <t>6696c1a6-3e06-424c-90df-7ce39b993874</t>
  </si>
  <si>
    <t>Angel Frazier</t>
  </si>
  <si>
    <t>kristenyoung@example.org</t>
  </si>
  <si>
    <t>2f4f6761-7770-4cdc-a0eb-b712710a4cd6</t>
  </si>
  <si>
    <t>Amy Higgins</t>
  </si>
  <si>
    <t>brittany44@example.org</t>
  </si>
  <si>
    <t>New Melissaborough</t>
  </si>
  <si>
    <t>9d731175-e207-4bb6-af95-be223facdfa6</t>
  </si>
  <si>
    <t>Thomas Miller</t>
  </si>
  <si>
    <t>jenningsmelissa@example.net</t>
  </si>
  <si>
    <t>Webbville</t>
  </si>
  <si>
    <t>95a4d81b-aeee-4e2c-a5a6-dcf86872b415</t>
  </si>
  <si>
    <t>Michael Mcdonald</t>
  </si>
  <si>
    <t>petercasey@example.com</t>
  </si>
  <si>
    <t>South Jasonburgh</t>
  </si>
  <si>
    <t>af705e12-2429-42a1-ad67-831dd783ac0d</t>
  </si>
  <si>
    <t>Natasha Simon</t>
  </si>
  <si>
    <t>nperez@example.org</t>
  </si>
  <si>
    <t>North Brittney</t>
  </si>
  <si>
    <t>c96ec149-1355-4472-a65f-5c59913406a4</t>
  </si>
  <si>
    <t>Daniel Stevens</t>
  </si>
  <si>
    <t>bwilson@example.com</t>
  </si>
  <si>
    <t>New Willie</t>
  </si>
  <si>
    <t>4ac1a8f4-a4ba-47d7-b12b-8f43004025e1</t>
  </si>
  <si>
    <t>Kurt Montgomery</t>
  </si>
  <si>
    <t>brooksjames@example.com</t>
  </si>
  <si>
    <t>Louistown</t>
  </si>
  <si>
    <t>c6af63a8-2184-44e8-8181-3f3f2d75fd4f</t>
  </si>
  <si>
    <t>Natalie Meyer</t>
  </si>
  <si>
    <t>cpeters@example.org</t>
  </si>
  <si>
    <t>Danaton</t>
  </si>
  <si>
    <t>73dce0e0-6657-40be-80c4-898950f30807</t>
  </si>
  <si>
    <t>Amber Wong</t>
  </si>
  <si>
    <t>nelsoncassandra@example.net</t>
  </si>
  <si>
    <t>West Ricky</t>
  </si>
  <si>
    <t>a01c6ce5-4c2f-489c-9915-96e2adee77ed</t>
  </si>
  <si>
    <t>Michael Thomas</t>
  </si>
  <si>
    <t>gweaver@example.org</t>
  </si>
  <si>
    <t>East Mariaberg</t>
  </si>
  <si>
    <t>c0167336-df10-41ff-8c68-693112590735</t>
  </si>
  <si>
    <t>David Campbell</t>
  </si>
  <si>
    <t>garcialance@example.org</t>
  </si>
  <si>
    <t>North Jimmyside</t>
  </si>
  <si>
    <t>08121b35-2c7e-4be2-bc6d-8133cbccd4fe</t>
  </si>
  <si>
    <t>Natalie Jennings</t>
  </si>
  <si>
    <t>keithemily@example.net</t>
  </si>
  <si>
    <t>Lake Kimberlychester</t>
  </si>
  <si>
    <t>8997b384-3cd0-4b12-8250-49abd752133c</t>
  </si>
  <si>
    <t>Mary Miller</t>
  </si>
  <si>
    <t>vmooney@example.com</t>
  </si>
  <si>
    <t>South Kaitlynshire</t>
  </si>
  <si>
    <t>7b6db4c4-6dac-427f-bc70-8586a5e46132</t>
  </si>
  <si>
    <t>Andrew Gomez</t>
  </si>
  <si>
    <t>scottjennifer@example.org</t>
  </si>
  <si>
    <t>Gentrymouth</t>
  </si>
  <si>
    <t>5d7cb047-8f85-4b48-84dc-cebd3dcf494c</t>
  </si>
  <si>
    <t>Alyssa Pena</t>
  </si>
  <si>
    <t>dalton37@example.org</t>
  </si>
  <si>
    <t>9f49889b-149b-4d63-80e3-ba61958a40b0</t>
  </si>
  <si>
    <t>Marvin Cox</t>
  </si>
  <si>
    <t>Cooperfurt</t>
  </si>
  <si>
    <t>6d8363da-7419-4b05-afa1-ea72999c35a0</t>
  </si>
  <si>
    <t>Mr. Jeremy Cohen Jr.</t>
  </si>
  <si>
    <t>bbrady@example.org</t>
  </si>
  <si>
    <t>Richardberg</t>
  </si>
  <si>
    <t>ec756a2a-61b5-4657-9445-3727c3d14c96</t>
  </si>
  <si>
    <t>Kimberly Case</t>
  </si>
  <si>
    <t>michael37@example.org</t>
  </si>
  <si>
    <t>New Meghan</t>
  </si>
  <si>
    <t>fe250f62-d2ba-451d-8957-c530bf58359f</t>
  </si>
  <si>
    <t>Nicholas Robinson</t>
  </si>
  <si>
    <t>elizabeth14@example.com</t>
  </si>
  <si>
    <t>Blackwellburgh</t>
  </si>
  <si>
    <t>00379b0c-37e9-4f35-ba3e-d4f4346d592e</t>
  </si>
  <si>
    <t>Michael Jones</t>
  </si>
  <si>
    <t>gbutler@example.net</t>
  </si>
  <si>
    <t>Grantville</t>
  </si>
  <si>
    <t>1cd98e6b-3a0d-4859-82e8-67554ba74d82</t>
  </si>
  <si>
    <t>Wanda Mclaughlin</t>
  </si>
  <si>
    <t>paigeperry@example.com</t>
  </si>
  <si>
    <t>Port Johnmouth</t>
  </si>
  <si>
    <t>97d90588-6333-457a-90bc-850efa19e10d</t>
  </si>
  <si>
    <t>Karen Johnson</t>
  </si>
  <si>
    <t>xarnold@example.org</t>
  </si>
  <si>
    <t>North Joshuabury</t>
  </si>
  <si>
    <t>3a538c4c-a404-4eeb-aba8-1faf9a753c81</t>
  </si>
  <si>
    <t>Darrell Cameron</t>
  </si>
  <si>
    <t>barbara22@example.net</t>
  </si>
  <si>
    <t>Lake Dawnfort</t>
  </si>
  <si>
    <t>391a1488-992a-4a0b-946f-c668622010bd</t>
  </si>
  <si>
    <t>Andrew Baker</t>
  </si>
  <si>
    <t>rnewton@example.org</t>
  </si>
  <si>
    <t>North Amyburgh</t>
  </si>
  <si>
    <t>1fc38609-7ad5-4b22-87e0-44b728292b59</t>
  </si>
  <si>
    <t>Alicia Herrera</t>
  </si>
  <si>
    <t>xhorton@example.com</t>
  </si>
  <si>
    <t>Port Mariamouth</t>
  </si>
  <si>
    <t>ca4148af-baa6-402f-9ce1-e6a5869c2873</t>
  </si>
  <si>
    <t>Kelly King</t>
  </si>
  <si>
    <t>lkline@example.net</t>
  </si>
  <si>
    <t>Weberton</t>
  </si>
  <si>
    <t>1b40abe4-2283-4fb3-9e45-8dafee0b349c</t>
  </si>
  <si>
    <t>Brian Payne MD</t>
  </si>
  <si>
    <t>vanessa58@example.net</t>
  </si>
  <si>
    <t>New Christineville</t>
  </si>
  <si>
    <t>6ec35dff-0268-469e-b7c8-5570e431dcda</t>
  </si>
  <si>
    <t>Daniel Owen</t>
  </si>
  <si>
    <t>richard31@example.com</t>
  </si>
  <si>
    <t>Port Clinton</t>
  </si>
  <si>
    <t>d5329488-5dd4-497b-b480-6394fb276440</t>
  </si>
  <si>
    <t>Robert Garner</t>
  </si>
  <si>
    <t>mgarcia@example.com</t>
  </si>
  <si>
    <t>Robinsonside</t>
  </si>
  <si>
    <t>e4425217-d6d4-436b-92ee-f5bb16b3bada</t>
  </si>
  <si>
    <t>Samuel Page</t>
  </si>
  <si>
    <t>myerstiffany@example.org</t>
  </si>
  <si>
    <t>North Kathryntown</t>
  </si>
  <si>
    <t>591a6550-7e66-41b7-bdb9-43886d0f8812</t>
  </si>
  <si>
    <t>swalker@example.org</t>
  </si>
  <si>
    <t>Mccallbury</t>
  </si>
  <si>
    <t>54550f94-86e1-44b3-9c69-5efe9d29e050</t>
  </si>
  <si>
    <t>Andrew Abbott</t>
  </si>
  <si>
    <t>hannah03@example.com</t>
  </si>
  <si>
    <t>New Michael</t>
  </si>
  <si>
    <t>80e6d3de-5539-4a02-86ca-565f84114531</t>
  </si>
  <si>
    <t>erinstark@example.net</t>
  </si>
  <si>
    <t>East Timothyview</t>
  </si>
  <si>
    <t>2774e089-a1d2-4505-9a8f-cb9237c386e5</t>
  </si>
  <si>
    <t>Frank Woodward</t>
  </si>
  <si>
    <t>daniel41@example.net</t>
  </si>
  <si>
    <t>West Angela</t>
  </si>
  <si>
    <t>fb409faf-d7d1-45fc-bd32-a40aa11d19a4</t>
  </si>
  <si>
    <t>Sandra Collier</t>
  </si>
  <si>
    <t>gvillanueva@example.net</t>
  </si>
  <si>
    <t>Lake Jacob</t>
  </si>
  <si>
    <t>6529880c-8ac0-4318-b23b-0c421f1b8f72</t>
  </si>
  <si>
    <t>Kyle Howard</t>
  </si>
  <si>
    <t>summersjennifer@example.net</t>
  </si>
  <si>
    <t>Lucasville</t>
  </si>
  <si>
    <t>9a6544ea-0d7f-441e-86a6-aeb437b678c4</t>
  </si>
  <si>
    <t>Steven Owen</t>
  </si>
  <si>
    <t>vboyd@example.com</t>
  </si>
  <si>
    <t>Lake Brendaport</t>
  </si>
  <si>
    <t>76fe0b48-89d3-4a59-944c-aad6c9cb6705</t>
  </si>
  <si>
    <t>Donald Daniel</t>
  </si>
  <si>
    <t>jacquelinemurray@example.net</t>
  </si>
  <si>
    <t>West Debra</t>
  </si>
  <si>
    <t>821adae4-6684-4d4a-ab25-3e7b17cb6af4</t>
  </si>
  <si>
    <t>Shawn Lewis</t>
  </si>
  <si>
    <t>blee@example.com</t>
  </si>
  <si>
    <t>South Heatherville</t>
  </si>
  <si>
    <t>f980c29c-4b32-4b05-b4e4-8d5639f2eb71</t>
  </si>
  <si>
    <t>Thomas Torres</t>
  </si>
  <si>
    <t>debbiemoss@example.com</t>
  </si>
  <si>
    <t>Lake Christinabury</t>
  </si>
  <si>
    <t>e9909a64-ac78-4741-a96b-60930fb361e9</t>
  </si>
  <si>
    <t>Nicholas Hamilton</t>
  </si>
  <si>
    <t>rachel18@example.org</t>
  </si>
  <si>
    <t>da5ea455-df63-44e9-8d80-d237f8d690af</t>
  </si>
  <si>
    <t>Michael Barnett</t>
  </si>
  <si>
    <t>heathersanchez@example.com</t>
  </si>
  <si>
    <t>Lake Carolynmouth</t>
  </si>
  <si>
    <t>1742b052-f01f-4382-a4fa-62c2b398e4fc</t>
  </si>
  <si>
    <t>Noah Simmons</t>
  </si>
  <si>
    <t>whitneyrobert@example.com</t>
  </si>
  <si>
    <t>New Leahport</t>
  </si>
  <si>
    <t>9ef9ab9a-3141-4cc0-99ff-60d67eb7d909</t>
  </si>
  <si>
    <t>Michelle Merritt</t>
  </si>
  <si>
    <t>twilliams@example.net</t>
  </si>
  <si>
    <t>0e491353-9fa3-4a92-a228-f934af33581d</t>
  </si>
  <si>
    <t>Samantha Cruz</t>
  </si>
  <si>
    <t>contreraslydia@example.org</t>
  </si>
  <si>
    <t>Lake Jamesfurt</t>
  </si>
  <si>
    <t>93f1b9e1-bfd5-44ff-ae65-a71f44651be5</t>
  </si>
  <si>
    <t>Casey Walters</t>
  </si>
  <si>
    <t>johnreyes@example.com</t>
  </si>
  <si>
    <t>Aguilarchester</t>
  </si>
  <si>
    <t>58d34b8c-91e1-44e2-aafa-3f05c67e7ffb</t>
  </si>
  <si>
    <t>Joshua Davis</t>
  </si>
  <si>
    <t>Port Christinebury</t>
  </si>
  <si>
    <t>a759361d-47cb-4782-a077-0cc94e381d81</t>
  </si>
  <si>
    <t>Brittany Smith</t>
  </si>
  <si>
    <t>gnunez@example.net</t>
  </si>
  <si>
    <t>West Robert</t>
  </si>
  <si>
    <t>89eea9ac-8473-42d6-acaf-08fb4cc6c4d9</t>
  </si>
  <si>
    <t>Tiffany Scott</t>
  </si>
  <si>
    <t>vwatson@example.net</t>
  </si>
  <si>
    <t>Grahamview</t>
  </si>
  <si>
    <t>cef1878f-c6aa-44fc-af45-bada81fa9da6</t>
  </si>
  <si>
    <t>Dwayne Mitchell</t>
  </si>
  <si>
    <t>patrickoliver@example.org</t>
  </si>
  <si>
    <t>Matthewmouth</t>
  </si>
  <si>
    <t>058eb663-d536-40b0-9239-abdf570bee97</t>
  </si>
  <si>
    <t>Hannah Dickson</t>
  </si>
  <si>
    <t>chelsea70@example.org</t>
  </si>
  <si>
    <t>Romanchester</t>
  </si>
  <si>
    <t>189bb8d4-99d7-4f60-929d-82f835a3b604</t>
  </si>
  <si>
    <t>Julie Murphy</t>
  </si>
  <si>
    <t>stephen88@example.org</t>
  </si>
  <si>
    <t>North Kathleenshire</t>
  </si>
  <si>
    <t>f3150cf7-8237-4592-8cec-2d0722e96c15</t>
  </si>
  <si>
    <t>Timothy Odom</t>
  </si>
  <si>
    <t>Coleside</t>
  </si>
  <si>
    <t>6898e551-0432-4d05-b4fc-fa93421a51df</t>
  </si>
  <si>
    <t>Judith Castaneda</t>
  </si>
  <si>
    <t>brennanmichelle@example.com</t>
  </si>
  <si>
    <t>North Meghanmouth</t>
  </si>
  <si>
    <t>c23b4ffa-f69f-4ce8-86bc-b3c014aee34d</t>
  </si>
  <si>
    <t>Joseph Flynn</t>
  </si>
  <si>
    <t>zgarcia@example.com</t>
  </si>
  <si>
    <t>ba5c543e-8af6-48a3-939a-538c56b5783d</t>
  </si>
  <si>
    <t>Terri Parks</t>
  </si>
  <si>
    <t>shenry@example.com</t>
  </si>
  <si>
    <t>East Justin</t>
  </si>
  <si>
    <t>e3393838-9c56-4701-9e31-24a5f72e5937</t>
  </si>
  <si>
    <t>Jessica Holmes</t>
  </si>
  <si>
    <t>andradevictoria@example.com</t>
  </si>
  <si>
    <t>Katherinetown</t>
  </si>
  <si>
    <t>db5bf8d9-6895-42a7-a8b1-a6e5c812feae</t>
  </si>
  <si>
    <t>Rachel Perez</t>
  </si>
  <si>
    <t>lance24@example.org</t>
  </si>
  <si>
    <t>721990e8-cd31-4c53-94c5-237be6463332</t>
  </si>
  <si>
    <t>Tyler Richard</t>
  </si>
  <si>
    <t>Pattersonburgh</t>
  </si>
  <si>
    <t>83a022e0-4d04-4cf1-94b7-44c7dfe223fd</t>
  </si>
  <si>
    <t>Andrea Jenkins PhD</t>
  </si>
  <si>
    <t>ashley68@example.org</t>
  </si>
  <si>
    <t>Gonzalezhaven</t>
  </si>
  <si>
    <t>15a70b2d-d703-4652-b857-d87a04d999e6</t>
  </si>
  <si>
    <t>Bobby Duran</t>
  </si>
  <si>
    <t>ydunn@example.net</t>
  </si>
  <si>
    <t>Christopherborough</t>
  </si>
  <si>
    <t>80f378cc-ebb0-4b15-a488-03694b400975</t>
  </si>
  <si>
    <t>Brittany Oneill</t>
  </si>
  <si>
    <t>hstevens@example.com</t>
  </si>
  <si>
    <t>Williamsborough</t>
  </si>
  <si>
    <t>f202c05a-0d36-4498-a58c-e2bf6a3a6b21</t>
  </si>
  <si>
    <t>Jay King</t>
  </si>
  <si>
    <t>jason94@example.com</t>
  </si>
  <si>
    <t>Burgessbury</t>
  </si>
  <si>
    <t>f6876db2-ac9c-4563-926a-9d3c89870d1b</t>
  </si>
  <si>
    <t>Daniel Gonzales</t>
  </si>
  <si>
    <t>South Nicoleville</t>
  </si>
  <si>
    <t>5b79d9c0-ddcb-4943-87aa-2d024d2c0893</t>
  </si>
  <si>
    <t>Stephen Thompson</t>
  </si>
  <si>
    <t>yzamora@example.org</t>
  </si>
  <si>
    <t>Wallacemouth</t>
  </si>
  <si>
    <t>e8d4523c-e6d7-438f-9d3f-b2bf826aad17</t>
  </si>
  <si>
    <t>Stacey Freeman</t>
  </si>
  <si>
    <t>fbaker@example.com</t>
  </si>
  <si>
    <t>Gabriellebury</t>
  </si>
  <si>
    <t>5593862c-b67e-4215-809f-9b4fd6dd12af</t>
  </si>
  <si>
    <t>Hector Lee</t>
  </si>
  <si>
    <t>bcobb@example.org</t>
  </si>
  <si>
    <t>Pricechester</t>
  </si>
  <si>
    <t>df433659-43e0-4c80-8667-daa2480957a4</t>
  </si>
  <si>
    <t>Tyler Castillo</t>
  </si>
  <si>
    <t>tgomez@example.net</t>
  </si>
  <si>
    <t>Bellport</t>
  </si>
  <si>
    <t>c43b5ba7-789f-4cfe-811f-1ed9512cd058</t>
  </si>
  <si>
    <t>Ricardo Brown</t>
  </si>
  <si>
    <t>mccormickdawn@example.org</t>
  </si>
  <si>
    <t>Joannachester</t>
  </si>
  <si>
    <t>26676451-8198-4c8e-b9d9-55d85b68d4a9</t>
  </si>
  <si>
    <t>Dylan Baker</t>
  </si>
  <si>
    <t>aliciabenjamin@example.com</t>
  </si>
  <si>
    <t>Diazmouth</t>
  </si>
  <si>
    <t>ad44fe0c-dd6b-4802-b345-dd68e9ee045e</t>
  </si>
  <si>
    <t>Jason Riggs</t>
  </si>
  <si>
    <t>hensleybenjamin@example.com</t>
  </si>
  <si>
    <t>Port Yvonneland</t>
  </si>
  <si>
    <t>4ec320f7-d09f-4ec0-beda-0f9bbc511628</t>
  </si>
  <si>
    <t>Nicole Ward</t>
  </si>
  <si>
    <t>mmiller@example.net</t>
  </si>
  <si>
    <t>Bassland</t>
  </si>
  <si>
    <t>517ae689-e300-4545-aecf-14451a0fb76e</t>
  </si>
  <si>
    <t>Nicole West</t>
  </si>
  <si>
    <t>richard14@example.net</t>
  </si>
  <si>
    <t>Thomaschester</t>
  </si>
  <si>
    <t>a5dd6a5c-c39d-46fe-a490-e9d182befc49</t>
  </si>
  <si>
    <t>John Smith</t>
  </si>
  <si>
    <t>aquinn@example.com</t>
  </si>
  <si>
    <t>Kelleyberg</t>
  </si>
  <si>
    <t>b6469a1f-5f74-42f2-bd89-27fb040cf50a</t>
  </si>
  <si>
    <t>Jared Spence</t>
  </si>
  <si>
    <t>alvin91@example.com</t>
  </si>
  <si>
    <t>b451b3f2-9302-4639-ae33-faf0bae0f3da</t>
  </si>
  <si>
    <t>Jay Mitchell</t>
  </si>
  <si>
    <t>stewartmary@example.net</t>
  </si>
  <si>
    <t>New Amanda</t>
  </si>
  <si>
    <t>0e070e00-40dd-4e0f-912c-812427d32d45</t>
  </si>
  <si>
    <t>Daniel Davis</t>
  </si>
  <si>
    <t>tbennett@example.com</t>
  </si>
  <si>
    <t>Shannonbury</t>
  </si>
  <si>
    <t>40da438d-171d-48b0-9687-b993973d68a5</t>
  </si>
  <si>
    <t>Patrick Morgan</t>
  </si>
  <si>
    <t>spencer42@example.org</t>
  </si>
  <si>
    <t>West Catherine</t>
  </si>
  <si>
    <t>bf0dcfc6-e5ae-465c-ae15-fd4e04459990</t>
  </si>
  <si>
    <t>Carol Bowen</t>
  </si>
  <si>
    <t>wbrewer@example.org</t>
  </si>
  <si>
    <t>Gutierrezfort</t>
  </si>
  <si>
    <t>f828edb0-1715-4cbe-b42b-622518737a1d</t>
  </si>
  <si>
    <t>Jacob Wagner</t>
  </si>
  <si>
    <t>alankelly@example.com</t>
  </si>
  <si>
    <t>West Rachel</t>
  </si>
  <si>
    <t>d0912596-88d5-42b6-917a-c778c5bf05ef</t>
  </si>
  <si>
    <t>Daniel Howell</t>
  </si>
  <si>
    <t>dana17@example.net</t>
  </si>
  <si>
    <t>Matthewton</t>
  </si>
  <si>
    <t>e2dd8660-b4b4-4ba9-8db7-fad785c38220</t>
  </si>
  <si>
    <t>Valerie Rangel</t>
  </si>
  <si>
    <t>zrivera@example.net</t>
  </si>
  <si>
    <t>South Stevenburgh</t>
  </si>
  <si>
    <t>18db9a78-da93-47a6-b145-52c8349de09f</t>
  </si>
  <si>
    <t>Emily Gill</t>
  </si>
  <si>
    <t>kelleyjennifer@example.org</t>
  </si>
  <si>
    <t>East Susanland</t>
  </si>
  <si>
    <t>42556846-3067-4475-a29b-1f6bddbbea9f</t>
  </si>
  <si>
    <t>Lawrence Velasquez</t>
  </si>
  <si>
    <t>robin19@example.com</t>
  </si>
  <si>
    <t>Garnerbury</t>
  </si>
  <si>
    <t>966edc31-d725-48e3-8d51-524cd8d4725c</t>
  </si>
  <si>
    <t>eric34@example.org</t>
  </si>
  <si>
    <t>West Jenniferland</t>
  </si>
  <si>
    <t>a42000aa-e1f5-49ee-9514-3e7e157706e6</t>
  </si>
  <si>
    <t>Craig Brown</t>
  </si>
  <si>
    <t>floresbenjamin@example.org</t>
  </si>
  <si>
    <t>Kennethmouth</t>
  </si>
  <si>
    <t>198d08e7-b653-45bf-abf5-c0bc1683f329</t>
  </si>
  <si>
    <t>Lisa Barron</t>
  </si>
  <si>
    <t>jward@example.com</t>
  </si>
  <si>
    <t>Luischester</t>
  </si>
  <si>
    <t>bfd2ef7c-3cc4-4e31-aea1-f76db53a45c3</t>
  </si>
  <si>
    <t>Erika Mercado</t>
  </si>
  <si>
    <t>loganjudy@example.org</t>
  </si>
  <si>
    <t>East Richardview</t>
  </si>
  <si>
    <t>af373150-4e89-4769-aabe-f1300e197c86</t>
  </si>
  <si>
    <t>Luke Gross</t>
  </si>
  <si>
    <t>johnsonteresa@example.net</t>
  </si>
  <si>
    <t>Hendrixfurt</t>
  </si>
  <si>
    <t>e529f653-0f12-443f-846b-c3d717e16c8b</t>
  </si>
  <si>
    <t>Sara Park</t>
  </si>
  <si>
    <t>ernestwright@example.net</t>
  </si>
  <si>
    <t>South Amandachester</t>
  </si>
  <si>
    <t>afe027b4-26e5-4d77-a03d-fc74ecd06b5a</t>
  </si>
  <si>
    <t>Robert Kelly</t>
  </si>
  <si>
    <t>yjackson@example.com</t>
  </si>
  <si>
    <t>Blevinstown</t>
  </si>
  <si>
    <t>92abe1cb-7f1f-4b30-855f-9ac0a1a5366b</t>
  </si>
  <si>
    <t>Michelle Reese</t>
  </si>
  <si>
    <t>reedjerry@example.net</t>
  </si>
  <si>
    <t>Travisberg</t>
  </si>
  <si>
    <t>33844055-b415-46c8-8c95-821c74b392bd</t>
  </si>
  <si>
    <t>Andre Choi</t>
  </si>
  <si>
    <t>rdurham@example.net</t>
  </si>
  <si>
    <t>Christinaberg</t>
  </si>
  <si>
    <t>f0745dda-768c-43d9-8e76-db2930fdecec</t>
  </si>
  <si>
    <t>Leonard Davis</t>
  </si>
  <si>
    <t>jacob05@example.net</t>
  </si>
  <si>
    <t>Lake Sarahhaven</t>
  </si>
  <si>
    <t>49bcbc58-0b3e-42c1-a14e-73e0ce56e8a6</t>
  </si>
  <si>
    <t>Carrie Mcconnell</t>
  </si>
  <si>
    <t>josebarnes@example.com</t>
  </si>
  <si>
    <t>Oliviaview</t>
  </si>
  <si>
    <t>facf99ff-b14d-44c0-a62d-ffb1cdfd1fe9</t>
  </si>
  <si>
    <t>Glenda Robbins</t>
  </si>
  <si>
    <t>scottchristopher@example.net</t>
  </si>
  <si>
    <t>Ryanview</t>
  </si>
  <si>
    <t>54485874-6390-45d3-a68c-6a15180133f1</t>
  </si>
  <si>
    <t>Heather Trujillo</t>
  </si>
  <si>
    <t>zacharyvasquez@example.net</t>
  </si>
  <si>
    <t>Lunafurt</t>
  </si>
  <si>
    <t>fa057940-e94c-400b-bb87-7cc4b27f6e82</t>
  </si>
  <si>
    <t>Sandra Jones</t>
  </si>
  <si>
    <t>dhopkins@example.com</t>
  </si>
  <si>
    <t>cca324c6-1902-4277-be06-ba7d16933dc7</t>
  </si>
  <si>
    <t>Cheryl Reyes</t>
  </si>
  <si>
    <t>timothy94@example.net</t>
  </si>
  <si>
    <t>Orrland</t>
  </si>
  <si>
    <t>8249dfeb-36dd-4d1e-83f2-d0479d8ac4b9</t>
  </si>
  <si>
    <t>Gary Wolf</t>
  </si>
  <si>
    <t>melody89@example.com</t>
  </si>
  <si>
    <t>New Gary</t>
  </si>
  <si>
    <t>96d0a7d2-12cb-4302-8edb-b0cb4a337f1b</t>
  </si>
  <si>
    <t>Barbara Stevens</t>
  </si>
  <si>
    <t>kruegerjesus@example.com</t>
  </si>
  <si>
    <t>68a9b2bb-bc44-427f-b512-730d17cd4206</t>
  </si>
  <si>
    <t>Mark Wilkins</t>
  </si>
  <si>
    <t>jessica26@example.com</t>
  </si>
  <si>
    <t>Port Angelahaven</t>
  </si>
  <si>
    <t>875a3a92-a075-46aa-908f-aff0676d5654</t>
  </si>
  <si>
    <t>Jennifer Marsh</t>
  </si>
  <si>
    <t>jbarker@example.net</t>
  </si>
  <si>
    <t>West Kim</t>
  </si>
  <si>
    <t>df652d96-2f81-49c4-a9de-64a388e86648</t>
  </si>
  <si>
    <t>Kelly Martin</t>
  </si>
  <si>
    <t>wolfdaniel@example.org</t>
  </si>
  <si>
    <t>East Nathaniel</t>
  </si>
  <si>
    <t>57c4e3d9-83a5-4e89-828c-4bace5f5883f</t>
  </si>
  <si>
    <t>Nicholas Maldonado</t>
  </si>
  <si>
    <t>awashington@example.net</t>
  </si>
  <si>
    <t>Shawfurt</t>
  </si>
  <si>
    <t>7ac9080c-3803-4d7f-8d39-db39cd3ce090</t>
  </si>
  <si>
    <t>Morgan Andrews</t>
  </si>
  <si>
    <t>fcook@example.org</t>
  </si>
  <si>
    <t>Daisyland</t>
  </si>
  <si>
    <t>af05977a-5838-4d77-a5b0-69f552875036</t>
  </si>
  <si>
    <t>Erin Fuller</t>
  </si>
  <si>
    <t>thill@example.com</t>
  </si>
  <si>
    <t>Christopherland</t>
  </si>
  <si>
    <t>62c1ef4c-86cc-4b09-b881-ec7b4a87aa78</t>
  </si>
  <si>
    <t>Vickie Moore</t>
  </si>
  <si>
    <t>hmorris@example.net</t>
  </si>
  <si>
    <t>Port Christinafort</t>
  </si>
  <si>
    <t>9cf5fe16-44aa-4ea7-b959-5bb255ab4e6d</t>
  </si>
  <si>
    <t>Richard Jones</t>
  </si>
  <si>
    <t>kimberly64@example.org</t>
  </si>
  <si>
    <t>Alexanderchester</t>
  </si>
  <si>
    <t>cf16f365-e9dc-4dbc-8208-1c96b8fdff81</t>
  </si>
  <si>
    <t>Tyler Bell</t>
  </si>
  <si>
    <t>brucerodriguez@example.org</t>
  </si>
  <si>
    <t>North Katherinemouth</t>
  </si>
  <si>
    <t>2c2c5d5b-27bd-468b-a3a9-41c1a6f71504</t>
  </si>
  <si>
    <t>Brianna Warren</t>
  </si>
  <si>
    <t>kevinbates@example.org</t>
  </si>
  <si>
    <t>Jamesside</t>
  </si>
  <si>
    <t>4108c01f-c42b-4a49-8518-2ad2a0e0c1c8</t>
  </si>
  <si>
    <t>hilllaura@example.org</t>
  </si>
  <si>
    <t>704a4a29-381b-4235-9ed6-ecef5569af97</t>
  </si>
  <si>
    <t>Jade Ibarra</t>
  </si>
  <si>
    <t>vross@example.com</t>
  </si>
  <si>
    <t>West Markview</t>
  </si>
  <si>
    <t>95f50f19-3ebb-4dfe-9855-37a30409aaeb</t>
  </si>
  <si>
    <t>James Gilbert</t>
  </si>
  <si>
    <t>rwashington@example.net</t>
  </si>
  <si>
    <t>Schultzberg</t>
  </si>
  <si>
    <t>bfd7d03f-552f-4fed-a10e-6d9e0c4ed3f4</t>
  </si>
  <si>
    <t>Timothy Phelps</t>
  </si>
  <si>
    <t>claire11@example.net</t>
  </si>
  <si>
    <t>Lake Alyssa</t>
  </si>
  <si>
    <t>a064c0cc-bd27-4fd8-b1c7-4f6268a5057c</t>
  </si>
  <si>
    <t>Brittany Mason</t>
  </si>
  <si>
    <t>jacksonchristopher@example.com</t>
  </si>
  <si>
    <t>7f43be26-ac6f-4539-8505-2c45dc63a396</t>
  </si>
  <si>
    <t>Shaun Dunn</t>
  </si>
  <si>
    <t>sloanpaul@example.com</t>
  </si>
  <si>
    <t>Jeffstad</t>
  </si>
  <si>
    <t>49dfd018-4459-47bd-8312-5577a42f5d7c</t>
  </si>
  <si>
    <t>April Hoffman</t>
  </si>
  <si>
    <t>guerramaria@example.org</t>
  </si>
  <si>
    <t>New Williammouth</t>
  </si>
  <si>
    <t>92950964-2736-4729-918a-a30f5ecda362</t>
  </si>
  <si>
    <t>Destiny Davis</t>
  </si>
  <si>
    <t>cassandra25@example.org</t>
  </si>
  <si>
    <t>South Samanthaside</t>
  </si>
  <si>
    <t>3e99fd32-c28c-47bb-ac47-5be8c263cf0d</t>
  </si>
  <si>
    <t>Maria Alvarado</t>
  </si>
  <si>
    <t>cnelson@example.com</t>
  </si>
  <si>
    <t>Nicholasmouth</t>
  </si>
  <si>
    <t>5c94c008-04cc-4773-bb3d-9b73096532bc</t>
  </si>
  <si>
    <t>Nicholas Baker</t>
  </si>
  <si>
    <t>danielletorres@example.com</t>
  </si>
  <si>
    <t>Sandovalville</t>
  </si>
  <si>
    <t>2cba898c-904d-47d3-8cfa-e0aa69184fe9</t>
  </si>
  <si>
    <t>Molly Greer</t>
  </si>
  <si>
    <t>katrina07@example.com</t>
  </si>
  <si>
    <t>West Michelle</t>
  </si>
  <si>
    <t>77747cd0-76bc-40a0-97ff-7fd85c2528d3</t>
  </si>
  <si>
    <t>Anthony Williams</t>
  </si>
  <si>
    <t>herringdawn@example.com</t>
  </si>
  <si>
    <t>Trevinoport</t>
  </si>
  <si>
    <t>125ea338-a9c8-4868-bd8a-53714348de60</t>
  </si>
  <si>
    <t>Mary Benson</t>
  </si>
  <si>
    <t>wanderson@example.com</t>
  </si>
  <si>
    <t>Haydenmouth</t>
  </si>
  <si>
    <t>45368ab5-57b5-45d1-b926-f68b1a96b9d0</t>
  </si>
  <si>
    <t>Monique Freeman</t>
  </si>
  <si>
    <t>longmark@example.net</t>
  </si>
  <si>
    <t>5de14440-8951-42a5-a502-5d89dc570f3f</t>
  </si>
  <si>
    <t>Hannah Smith</t>
  </si>
  <si>
    <t>todd94@example.com</t>
  </si>
  <si>
    <t>Sarahville</t>
  </si>
  <si>
    <t>c99404b2-27c7-4e18-8b57-fc7367071746</t>
  </si>
  <si>
    <t>Kiara Stout</t>
  </si>
  <si>
    <t>frankrobert@example.org</t>
  </si>
  <si>
    <t>Lake Jill</t>
  </si>
  <si>
    <t>007b453d-71ac-442c-8d4c-b4c5a3597308</t>
  </si>
  <si>
    <t>John King</t>
  </si>
  <si>
    <t>gschultz@example.com</t>
  </si>
  <si>
    <t>Caldwellfort</t>
  </si>
  <si>
    <t>3edcd10d-b18b-4838-920d-468cce7fc2d1</t>
  </si>
  <si>
    <t>Belinda Bailey</t>
  </si>
  <si>
    <t>ashley08@example.net</t>
  </si>
  <si>
    <t>South Sheila</t>
  </si>
  <si>
    <t>1f66b98f-097e-4cad-a705-2038c43ecc48</t>
  </si>
  <si>
    <t>Connor Summers</t>
  </si>
  <si>
    <t>smithsteve@example.net</t>
  </si>
  <si>
    <t>75c35754-621a-4cbf-b0ab-858909072f62</t>
  </si>
  <si>
    <t>Maria Andrews</t>
  </si>
  <si>
    <t>sdaniels@example.net</t>
  </si>
  <si>
    <t>New Larry</t>
  </si>
  <si>
    <t>27f5e4d5-b421-46c0-a763-b8fe65dab531</t>
  </si>
  <si>
    <t>Robert Lane</t>
  </si>
  <si>
    <t>elizabethtownsend@example.net</t>
  </si>
  <si>
    <t>Wallacebury</t>
  </si>
  <si>
    <t>7c9f62d9-6dae-4002-8a63-e41832ac5061</t>
  </si>
  <si>
    <t>Mrs. Megan Kelly DDS</t>
  </si>
  <si>
    <t>36b088a9-f78f-4863-95db-1e89c7727807</t>
  </si>
  <si>
    <t>Gregory Rodriguez</t>
  </si>
  <si>
    <t>cheryljones@example.org</t>
  </si>
  <si>
    <t>New Taylorport</t>
  </si>
  <si>
    <t>9d4efcd4-f9bf-47ad-8f4c-2b42a29fef1e</t>
  </si>
  <si>
    <t>Jared Chambers</t>
  </si>
  <si>
    <t>leejoseph@example.net</t>
  </si>
  <si>
    <t>Alexanderland</t>
  </si>
  <si>
    <t>05b88314-f698-4180-8529-3585449d9f4f</t>
  </si>
  <si>
    <t>Randall Mcpherson</t>
  </si>
  <si>
    <t>beckrobin@example.net</t>
  </si>
  <si>
    <t>Port Michael</t>
  </si>
  <si>
    <t>d052857e-8f8b-45d1-9d60-be10d7ee5d4f</t>
  </si>
  <si>
    <t>Roger Palmer</t>
  </si>
  <si>
    <t>howard63@example.net</t>
  </si>
  <si>
    <t>Pachecoview</t>
  </si>
  <si>
    <t>e2e8396d-2438-47fd-917c-bbe9ccc782fe</t>
  </si>
  <si>
    <t>Pamela Myers</t>
  </si>
  <si>
    <t>davisdavid@example.org</t>
  </si>
  <si>
    <t>Port Leah</t>
  </si>
  <si>
    <t>52805fbc-2a98-4e21-a85d-6083a06a5d3a</t>
  </si>
  <si>
    <t>Renee Miller</t>
  </si>
  <si>
    <t>richardskristine@example.net</t>
  </si>
  <si>
    <t>Port Mason</t>
  </si>
  <si>
    <t>c21aeb93-fa0c-41ac-a4f1-ca6b4e5ecba4</t>
  </si>
  <si>
    <t>Jocelyn Baker</t>
  </si>
  <si>
    <t>nicholas53@example.org</t>
  </si>
  <si>
    <t>Glendamouth</t>
  </si>
  <si>
    <t>85514ed6-1c00-4740-938f-aa8eecae4832</t>
  </si>
  <si>
    <t>Raymond Patel</t>
  </si>
  <si>
    <t>christopher67@example.org</t>
  </si>
  <si>
    <t>Lake Matthewton</t>
  </si>
  <si>
    <t>8a353f73-a4ba-45b5-a5e7-c785d355e653</t>
  </si>
  <si>
    <t>Kevin Wallace</t>
  </si>
  <si>
    <t>xpalmer@example.org</t>
  </si>
  <si>
    <t>072489f7-2a72-4033-a273-c684abb6f922</t>
  </si>
  <si>
    <t>Debbie Boyd</t>
  </si>
  <si>
    <t>johnadams@example.org</t>
  </si>
  <si>
    <t>North Jackburgh</t>
  </si>
  <si>
    <t>321284c4-02ec-48f1-a3a0-793be952b547</t>
  </si>
  <si>
    <t>John Strickland</t>
  </si>
  <si>
    <t>taylor70@example.net</t>
  </si>
  <si>
    <t>South Dorisfort</t>
  </si>
  <si>
    <t>c685d4ec-3cbb-46ad-8b20-658ef8a8b40f</t>
  </si>
  <si>
    <t>Charles Munoz</t>
  </si>
  <si>
    <t>webbdestiny@example.net</t>
  </si>
  <si>
    <t>Lake Robertville</t>
  </si>
  <si>
    <t>86078b10-8bac-439c-882d-26490ab32f56</t>
  </si>
  <si>
    <t>dakota69@example.org</t>
  </si>
  <si>
    <t>East Oliviaburgh</t>
  </si>
  <si>
    <t>cbbc840a-5419-4014-a782-e9d24c20a369</t>
  </si>
  <si>
    <t>Lucas Mcdonald</t>
  </si>
  <si>
    <t>chapmanchristopher@example.org</t>
  </si>
  <si>
    <t>Jenniferbury</t>
  </si>
  <si>
    <t>e966a932-c8dd-47fd-a30c-1e84053b1b94</t>
  </si>
  <si>
    <t>Robert Johnson</t>
  </si>
  <si>
    <t>obrewer@example.com</t>
  </si>
  <si>
    <t>West Lisa</t>
  </si>
  <si>
    <t>735c64d4-989f-43ca-b619-98eeb485dc54</t>
  </si>
  <si>
    <t>Barbara Jones</t>
  </si>
  <si>
    <t>angelica13@example.com</t>
  </si>
  <si>
    <t>New Peter</t>
  </si>
  <si>
    <t>1e2c723c-2cd6-4b1d-86fb-4c7e765dfb30</t>
  </si>
  <si>
    <t>Tammy Jones</t>
  </si>
  <si>
    <t>danasanders@example.org</t>
  </si>
  <si>
    <t>6c66ccf5-1cf2-4a66-ac9a-7b9a23fe1431</t>
  </si>
  <si>
    <t>Tanya Johnson</t>
  </si>
  <si>
    <t>rrichardson@example.net</t>
  </si>
  <si>
    <t>East Michellebury</t>
  </si>
  <si>
    <t>3b151490-8b94-4c8b-9e38-ff70fe602765</t>
  </si>
  <si>
    <t>Samantha Lee</t>
  </si>
  <si>
    <t>smithmichael@example.org</t>
  </si>
  <si>
    <t>Melissafort</t>
  </si>
  <si>
    <t>92ebc686-609c-47ac-80f3-de91eb142767</t>
  </si>
  <si>
    <t>Michael Reed</t>
  </si>
  <si>
    <t>liujessica@example.com</t>
  </si>
  <si>
    <t>Port Kathyberg</t>
  </si>
  <si>
    <t>9244704e-1637-401e-b07c-68e03e9a66d6</t>
  </si>
  <si>
    <t>Jose Walters</t>
  </si>
  <si>
    <t>aknight@example.org</t>
  </si>
  <si>
    <t>Lindseymouth</t>
  </si>
  <si>
    <t>db65aeb8-14d9-4397-be31-97b5edcf79dd</t>
  </si>
  <si>
    <t>Mr. Andrew Jenkins</t>
  </si>
  <si>
    <t>ksolomon@example.com</t>
  </si>
  <si>
    <t>East Jonfurt</t>
  </si>
  <si>
    <t>40dcdba4-6464-4fe2-b692-b9be17dd70d0</t>
  </si>
  <si>
    <t>Crystal Walters</t>
  </si>
  <si>
    <t>Dariusside</t>
  </si>
  <si>
    <t>76fc5c77-751f-4dda-a759-a88bd52daf3f</t>
  </si>
  <si>
    <t>Jessica Brown</t>
  </si>
  <si>
    <t>tramirez@example.com</t>
  </si>
  <si>
    <t>Rhodesbury</t>
  </si>
  <si>
    <t>c2a34c89-78f0-45ad-8337-0882a398f60d</t>
  </si>
  <si>
    <t>ugoodman@example.net</t>
  </si>
  <si>
    <t>Cookfort</t>
  </si>
  <si>
    <t>571cf96e-de47-4bae-be9a-7df943974997</t>
  </si>
  <si>
    <t>Aaron Daniels</t>
  </si>
  <si>
    <t>willisjaclyn@example.com</t>
  </si>
  <si>
    <t>Port Dave</t>
  </si>
  <si>
    <t>db40076b-0500-4962-a313-871a582d1e50</t>
  </si>
  <si>
    <t>Dylan Webb</t>
  </si>
  <si>
    <t>lwheeler@example.com</t>
  </si>
  <si>
    <t>Leahchester</t>
  </si>
  <si>
    <t>7bef1435-0d1d-44a0-9b85-49f81aed7b3b</t>
  </si>
  <si>
    <t>Laura Myers</t>
  </si>
  <si>
    <t>rcox@example.net</t>
  </si>
  <si>
    <t>26d5db2f-74b6-465a-8a4d-bfd690b5d26a</t>
  </si>
  <si>
    <t>joseph03@example.net</t>
  </si>
  <si>
    <t>New Williamfurt</t>
  </si>
  <si>
    <t>02eb9ecd-6ab7-4dd4-bddc-50ba594fdbf8</t>
  </si>
  <si>
    <t>Jamie Lawrence</t>
  </si>
  <si>
    <t>sandrafinley@example.net</t>
  </si>
  <si>
    <t>Joneshaven</t>
  </si>
  <si>
    <t>79f29626-8c40-44ed-8823-3e3568e67ec7</t>
  </si>
  <si>
    <t>Randall Ramos</t>
  </si>
  <si>
    <t>czamora@example.net</t>
  </si>
  <si>
    <t>Taylorborough</t>
  </si>
  <si>
    <t>24f1d56e-6801-4c50-934e-5d4ae4a0e5ff</t>
  </si>
  <si>
    <t>Jonathan Lawrence</t>
  </si>
  <si>
    <t>yjones@example.org</t>
  </si>
  <si>
    <t>South Katherinestad</t>
  </si>
  <si>
    <t>2c21d58c-6b60-4d92-98d9-d65a8dcc4d11</t>
  </si>
  <si>
    <t>Ricky Russell</t>
  </si>
  <si>
    <t>karlmartin@example.org</t>
  </si>
  <si>
    <t>North Kristin</t>
  </si>
  <si>
    <t>409238d6-3ad3-44a6-add7-c80196e20abf</t>
  </si>
  <si>
    <t>Alexander Morales</t>
  </si>
  <si>
    <t>davenportstephanie@example.com</t>
  </si>
  <si>
    <t>Jasminetown</t>
  </si>
  <si>
    <t>30d3a0de-2169-4a07-a784-84a258029c5e</t>
  </si>
  <si>
    <t>Joshua Myers</t>
  </si>
  <si>
    <t>caroldavis@example.net</t>
  </si>
  <si>
    <t>Johnton</t>
  </si>
  <si>
    <t>43d08ed1-f0b1-4398-9c8a-56ad61ee270f</t>
  </si>
  <si>
    <t>Stephen Peters</t>
  </si>
  <si>
    <t>amanda53@example.org</t>
  </si>
  <si>
    <t>New Crystalhaven</t>
  </si>
  <si>
    <t>599dbe1a-5cb3-4dab-aaae-11d341844e37</t>
  </si>
  <si>
    <t>Summer Moreno</t>
  </si>
  <si>
    <t>nguyenterri@example.com</t>
  </si>
  <si>
    <t>Tarastad</t>
  </si>
  <si>
    <t>dc115b32-8ea0-4003-bacb-bc8b07a523cb</t>
  </si>
  <si>
    <t>Jessica Moreno</t>
  </si>
  <si>
    <t>bstephens@example.net</t>
  </si>
  <si>
    <t>North Jeremy</t>
  </si>
  <si>
    <t>3fc57079-1f51-43c6-ab35-6a41214bb3fe</t>
  </si>
  <si>
    <t>Sylvia Johnson</t>
  </si>
  <si>
    <t>howelljennifer@example.com</t>
  </si>
  <si>
    <t>Brandtborough</t>
  </si>
  <si>
    <t>21b84e48-a96d-4595-93a1-f127c6935901</t>
  </si>
  <si>
    <t>Kaitlyn Warren</t>
  </si>
  <si>
    <t>hmoore@example.com</t>
  </si>
  <si>
    <t>Port Lauren</t>
  </si>
  <si>
    <t>4f497e7e-ce39-4ee9-a852-46aacd2b1777</t>
  </si>
  <si>
    <t>Rebecca Thompson</t>
  </si>
  <si>
    <t>wellselizabeth@example.com</t>
  </si>
  <si>
    <t>Kevinchester</t>
  </si>
  <si>
    <t>8aba1684-2ec8-49fa-829f-336931d7bc49</t>
  </si>
  <si>
    <t>Adriana Smith</t>
  </si>
  <si>
    <t>christian02@example.net</t>
  </si>
  <si>
    <t>Collinsland</t>
  </si>
  <si>
    <t>28c20b8d-ae5c-4007-a5aa-f06d056d824d</t>
  </si>
  <si>
    <t>Mary Smith</t>
  </si>
  <si>
    <t>xward@example.com</t>
  </si>
  <si>
    <t>South Joshuafort</t>
  </si>
  <si>
    <t>11725478-b238-4847-9d69-52d9a896a2c1</t>
  </si>
  <si>
    <t>Stephen Sullivan</t>
  </si>
  <si>
    <t>nancyflores@example.net</t>
  </si>
  <si>
    <t>Port Connorburgh</t>
  </si>
  <si>
    <t>40bb9671-7283-455d-9237-0961ae384228</t>
  </si>
  <si>
    <t>Roger Hall</t>
  </si>
  <si>
    <t>ibrown@example.com</t>
  </si>
  <si>
    <t>81f7e175-5f59-4dec-b7b4-53f592a74604</t>
  </si>
  <si>
    <t>Brenda Young</t>
  </si>
  <si>
    <t>raymondmann@example.org</t>
  </si>
  <si>
    <t>Williamsland</t>
  </si>
  <si>
    <t>982bd35c-fa52-4fce-b207-fa0d55e81c69</t>
  </si>
  <si>
    <t>Chad Washington</t>
  </si>
  <si>
    <t>judith85@example.net</t>
  </si>
  <si>
    <t>New Cynthiatown</t>
  </si>
  <si>
    <t>90c45d25-1b5b-4268-b8ed-09330b563fd8</t>
  </si>
  <si>
    <t>Lee Boone</t>
  </si>
  <si>
    <t>bcaldwell@example.net</t>
  </si>
  <si>
    <t>West Charles</t>
  </si>
  <si>
    <t>279cdef7-8ff6-4d7e-992f-cf511e812495</t>
  </si>
  <si>
    <t>Michelle Martinez</t>
  </si>
  <si>
    <t>janetmontes@example.com</t>
  </si>
  <si>
    <t>Port Josephborough</t>
  </si>
  <si>
    <t>2959b968-8169-40cf-9728-c50d95e2b5fc</t>
  </si>
  <si>
    <t>Ashley Nichols</t>
  </si>
  <si>
    <t>robin11@example.com</t>
  </si>
  <si>
    <t>Port Cassandra</t>
  </si>
  <si>
    <t>f93d8ee6-2a35-495e-99fe-a79b484cd5ce</t>
  </si>
  <si>
    <t>Richard Cook</t>
  </si>
  <si>
    <t>hturner@example.com</t>
  </si>
  <si>
    <t>West Anna</t>
  </si>
  <si>
    <t>2890440c-697b-4ee7-9533-f25d3cfc3cd4</t>
  </si>
  <si>
    <t>Gregory Miller</t>
  </si>
  <si>
    <t>heatherthompson@example.net</t>
  </si>
  <si>
    <t>Lunabury</t>
  </si>
  <si>
    <t>ca165cd7-b551-4776-af2a-9106a550cb22</t>
  </si>
  <si>
    <t>Christopher Walton</t>
  </si>
  <si>
    <t>james43@example.net</t>
  </si>
  <si>
    <t>ddf4576b-f977-4e47-9a85-9d272a2fbccd</t>
  </si>
  <si>
    <t>John Morgan</t>
  </si>
  <si>
    <t>tgoodwin@example.org</t>
  </si>
  <si>
    <t>Port Ericshire</t>
  </si>
  <si>
    <t>ed97af62-452c-4634-b9f4-fc02ce5b4e8b</t>
  </si>
  <si>
    <t>Alicia Phillips</t>
  </si>
  <si>
    <t>thomas60@example.net</t>
  </si>
  <si>
    <t>Lake Brendanport</t>
  </si>
  <si>
    <t>5ab5cea8-b2f1-46db-ab40-521810d9493e</t>
  </si>
  <si>
    <t>Mr. Cameron Koch</t>
  </si>
  <si>
    <t>xreyes@example.net</t>
  </si>
  <si>
    <t>East Michael</t>
  </si>
  <si>
    <t>699f96c9-3887-4814-8876-28b5ec3f6c13</t>
  </si>
  <si>
    <t>Crystal Larson</t>
  </si>
  <si>
    <t>robbinsjoseph@example.net</t>
  </si>
  <si>
    <t>North Erikaberg</t>
  </si>
  <si>
    <t>1d1817f6-b5f3-490d-b1b8-94b71bd5f014</t>
  </si>
  <si>
    <t>Cathy White</t>
  </si>
  <si>
    <t>rhonda47@example.com</t>
  </si>
  <si>
    <t>Duncantown</t>
  </si>
  <si>
    <t>4411b5a6-858e-49fb-90d6-a6f8a256a20a</t>
  </si>
  <si>
    <t>Leroy Walker</t>
  </si>
  <si>
    <t>cheryl47@example.com</t>
  </si>
  <si>
    <t>East Barbara</t>
  </si>
  <si>
    <t>c2fc1353-f67b-4794-8b3f-5768d58539af</t>
  </si>
  <si>
    <t>Erica Butler</t>
  </si>
  <si>
    <t>ebuck@example.com</t>
  </si>
  <si>
    <t>e9ababc8-c4e6-427c-ae68-1e0b2a89bad4</t>
  </si>
  <si>
    <t>Eric Chandler</t>
  </si>
  <si>
    <t>richardsmith@example.net</t>
  </si>
  <si>
    <t>East Cassie</t>
  </si>
  <si>
    <t>a2db0d35-f8ac-4fb4-b403-03c409b6258c</t>
  </si>
  <si>
    <t>Eric Chavez</t>
  </si>
  <si>
    <t>hancockdeanna@example.com</t>
  </si>
  <si>
    <t>South Wesley</t>
  </si>
  <si>
    <t>516eeddc-532b-4b65-b4a6-747ebccfcaf9</t>
  </si>
  <si>
    <t>Todd Klein</t>
  </si>
  <si>
    <t>gregory31@example.com</t>
  </si>
  <si>
    <t>Georgeton</t>
  </si>
  <si>
    <t>cfb988f6-5d1a-41a6-b34b-182071603b59</t>
  </si>
  <si>
    <t>Theresa Walker</t>
  </si>
  <si>
    <t>kevinhall@example.net</t>
  </si>
  <si>
    <t>Matthewsview</t>
  </si>
  <si>
    <t>abff9892-c722-4cc4-bd45-7fdb364665ab</t>
  </si>
  <si>
    <t>Catherine Esparza</t>
  </si>
  <si>
    <t>greg78@example.net</t>
  </si>
  <si>
    <t>West Stephen</t>
  </si>
  <si>
    <t>193e5f90-82cd-4c1f-9374-6f76cc5322e3</t>
  </si>
  <si>
    <t>Danielle Villa</t>
  </si>
  <si>
    <t>joshuawright@example.net</t>
  </si>
  <si>
    <t>North Henry</t>
  </si>
  <si>
    <t>2dc028f3-d85a-4117-99f9-fe884f6afb49</t>
  </si>
  <si>
    <t>Peter Mahoney</t>
  </si>
  <si>
    <t>schultzamber@example.org</t>
  </si>
  <si>
    <t>Moorebury</t>
  </si>
  <si>
    <t>12976a45-ea75-4126-92fe-8d720b797acf</t>
  </si>
  <si>
    <t>Calvin Underwood</t>
  </si>
  <si>
    <t>cody07@example.net</t>
  </si>
  <si>
    <t>West Staceymouth</t>
  </si>
  <si>
    <t>9677593e-cdd1-48d0-8ddc-0d6e7fa7f07d</t>
  </si>
  <si>
    <t>Debra Cuevas</t>
  </si>
  <si>
    <t>hilledwin@example.net</t>
  </si>
  <si>
    <t>Staceyfurt</t>
  </si>
  <si>
    <t>2801461d-9ee2-4829-97fe-c5ab14256fbe</t>
  </si>
  <si>
    <t>Jaime Miller</t>
  </si>
  <si>
    <t>jesse07@example.net</t>
  </si>
  <si>
    <t>New Christopherbury</t>
  </si>
  <si>
    <t>5862ea56-e2cc-4c67-b945-8ce6bb962969</t>
  </si>
  <si>
    <t>Hannah Paul</t>
  </si>
  <si>
    <t>cheryl41@example.net</t>
  </si>
  <si>
    <t>Rodriguezfort</t>
  </si>
  <si>
    <t>f30b79dc-7f05-4f98-9ba2-1b8c50662b04</t>
  </si>
  <si>
    <t>Timothy Reynolds</t>
  </si>
  <si>
    <t>glennrobertson@example.net</t>
  </si>
  <si>
    <t>beb70b53-1ecd-47f5-ae3a-b4adc8a9581e</t>
  </si>
  <si>
    <t>Ryan Jones</t>
  </si>
  <si>
    <t>patricia63@example.com</t>
  </si>
  <si>
    <t>North Morgan</t>
  </si>
  <si>
    <t>500a8aa0-12ba-4406-b086-33fd6f91cbb3</t>
  </si>
  <si>
    <t>Christian Edwards</t>
  </si>
  <si>
    <t>wmason@example.net</t>
  </si>
  <si>
    <t>Larsonmouth</t>
  </si>
  <si>
    <t>373cd38f-af93-4ea5-b099-d7f64e5abb0e</t>
  </si>
  <si>
    <t>Jenny Durham</t>
  </si>
  <si>
    <t>mcgeebrittany@example.org</t>
  </si>
  <si>
    <t>North Sabrinachester</t>
  </si>
  <si>
    <t>376fc21d-bb90-431c-8cd0-6a34d97e049e</t>
  </si>
  <si>
    <t>Karla Palmer</t>
  </si>
  <si>
    <t>medinajamie@example.com</t>
  </si>
  <si>
    <t>Douglasfurt</t>
  </si>
  <si>
    <t>685a8e53-1d27-4978-85e3-81a28e0b7991</t>
  </si>
  <si>
    <t>Kara Nichols</t>
  </si>
  <si>
    <t>christopher56@example.net</t>
  </si>
  <si>
    <t>West Courtneyshire</t>
  </si>
  <si>
    <t>8e8abaa4-c23d-4381-a677-6c0cfe465a13</t>
  </si>
  <si>
    <t>Caitlin Mendoza</t>
  </si>
  <si>
    <t>smithstacy@example.net</t>
  </si>
  <si>
    <t>Mooretown</t>
  </si>
  <si>
    <t>ac58c5d2-1cbd-4fb2-8dd1-5aebfbc7b2a5</t>
  </si>
  <si>
    <t>Sharon West</t>
  </si>
  <si>
    <t>stephenbell@example.com</t>
  </si>
  <si>
    <t>South Zacharytown</t>
  </si>
  <si>
    <t>667cd512-c4c6-44cb-8cba-3ea338d16511</t>
  </si>
  <si>
    <t>Tiffany Meyer</t>
  </si>
  <si>
    <t>dakota45@example.com</t>
  </si>
  <si>
    <t>9075e069-4370-41d1-bb16-19ac63350ca2</t>
  </si>
  <si>
    <t>Jeffrey Rose</t>
  </si>
  <si>
    <t>ecole@example.net</t>
  </si>
  <si>
    <t>Kathrynville</t>
  </si>
  <si>
    <t>0ba18cf1-6e5d-4cb5-9ab4-f09b4de80b73</t>
  </si>
  <si>
    <t>Lawrence Diaz</t>
  </si>
  <si>
    <t>tclark@example.org</t>
  </si>
  <si>
    <t>New Brandonmouth</t>
  </si>
  <si>
    <t>b842231b-0429-43a9-a584-470cee9765f7</t>
  </si>
  <si>
    <t>Gregory Davenport</t>
  </si>
  <si>
    <t>roy33@example.com</t>
  </si>
  <si>
    <t>Olsonbury</t>
  </si>
  <si>
    <t>7ec0c731-60e7-4853-9973-b2bd3337521c</t>
  </si>
  <si>
    <t>Karen Vargas</t>
  </si>
  <si>
    <t>maryrodriguez@example.com</t>
  </si>
  <si>
    <t>Nuneztown</t>
  </si>
  <si>
    <t>0ebd5e22-aa2f-4040-833b-244024c17bb6</t>
  </si>
  <si>
    <t>James Meyers</t>
  </si>
  <si>
    <t>manuel05@example.com</t>
  </si>
  <si>
    <t>New Victoriaton</t>
  </si>
  <si>
    <t>d7ca5421-8cf1-48e3-ab1c-6feb960ddf1d</t>
  </si>
  <si>
    <t>Ryan Morales</t>
  </si>
  <si>
    <t>gyoung@example.com</t>
  </si>
  <si>
    <t>West Nicholas</t>
  </si>
  <si>
    <t>cb266123-cc5f-4dc1-b3c3-3d8c036064a3</t>
  </si>
  <si>
    <t>Danielle Robinson</t>
  </si>
  <si>
    <t>johnsonbetty@example.com</t>
  </si>
  <si>
    <t>West Eric</t>
  </si>
  <si>
    <t>048bed80-fc64-4a81-b9dc-cd07efd4a45f</t>
  </si>
  <si>
    <t>William Ramirez MD</t>
  </si>
  <si>
    <t>redwards@example.com</t>
  </si>
  <si>
    <t>Hernandezfort</t>
  </si>
  <si>
    <t>9b0aec94-8599-4420-998a-ed065bf64136</t>
  </si>
  <si>
    <t>Brooke Rogers</t>
  </si>
  <si>
    <t>ostrickland@example.com</t>
  </si>
  <si>
    <t>North Gabrielbury</t>
  </si>
  <si>
    <t>4976dd3c-f434-4a1d-a58a-2bf73975ddc5</t>
  </si>
  <si>
    <t>lopezchristian@example.com</t>
  </si>
  <si>
    <t>Port Josehaven</t>
  </si>
  <si>
    <t>81c05491-dcaf-49fa-85af-15332a7f1785</t>
  </si>
  <si>
    <t>Alexandra Jones</t>
  </si>
  <si>
    <t>treynolds@example.net</t>
  </si>
  <si>
    <t>Port Hectorshire</t>
  </si>
  <si>
    <t>c5757f5b-4b3d-4ff1-8da6-b97c86f6de0b</t>
  </si>
  <si>
    <t>Mark Johnson</t>
  </si>
  <si>
    <t>amarsh@example.org</t>
  </si>
  <si>
    <t>Donaldfurt</t>
  </si>
  <si>
    <t>cfe06ac9-cf70-45e7-8d39-4846d441b7f0</t>
  </si>
  <si>
    <t>Diane Turner</t>
  </si>
  <si>
    <t>thomaslauren@example.com</t>
  </si>
  <si>
    <t>West Amanda</t>
  </si>
  <si>
    <t>3e8b8467-120c-408e-b964-502130ff1f0f</t>
  </si>
  <si>
    <t>Cynthia Jones</t>
  </si>
  <si>
    <t>bob11@example.net</t>
  </si>
  <si>
    <t>Lake Elijahfurt</t>
  </si>
  <si>
    <t>437956f8-eb8a-4d15-9f2d-3573cfea9738</t>
  </si>
  <si>
    <t>Lindsey Wright</t>
  </si>
  <si>
    <t>fsmith@example.org</t>
  </si>
  <si>
    <t>Shawnland</t>
  </si>
  <si>
    <t>1fc7aa60-be8e-40d1-9553-f769915f5514</t>
  </si>
  <si>
    <t>Robin Brock</t>
  </si>
  <si>
    <t>jessicaboone@example.com</t>
  </si>
  <si>
    <t>361f83da-c6ed-440c-ab48-df2e8d5dbc9f</t>
  </si>
  <si>
    <t>Wayne Robinson</t>
  </si>
  <si>
    <t>campbelljames@example.org</t>
  </si>
  <si>
    <t>North Sherryside</t>
  </si>
  <si>
    <t>fbb7ce92-f2e3-4228-827c-30264fe28a28</t>
  </si>
  <si>
    <t>Brady Padilla</t>
  </si>
  <si>
    <t>lesliewilson@example.net</t>
  </si>
  <si>
    <t>West Larryton</t>
  </si>
  <si>
    <t>beadd82a-9290-4966-8059-5cd26a008647</t>
  </si>
  <si>
    <t>Anthony Kidd</t>
  </si>
  <si>
    <t>schavez@example.net</t>
  </si>
  <si>
    <t>Roseland</t>
  </si>
  <si>
    <t>cea74981-cf2f-4f29-833e-bdf61ac4de35</t>
  </si>
  <si>
    <t>Thomas Nelson</t>
  </si>
  <si>
    <t>wmartinez@example.org</t>
  </si>
  <si>
    <t>Murphyfort</t>
  </si>
  <si>
    <t>b9c3cc98-747a-4bac-8dfd-b74fca621b3e</t>
  </si>
  <si>
    <t>Daniel Hodge</t>
  </si>
  <si>
    <t>nbaker@example.net</t>
  </si>
  <si>
    <t>Smithbury</t>
  </si>
  <si>
    <t>64a7bbde-3a8f-493e-b540-baba1b466088</t>
  </si>
  <si>
    <t>Yvonne Roberts</t>
  </si>
  <si>
    <t>lisasullivan@example.com</t>
  </si>
  <si>
    <t>North Marthatown</t>
  </si>
  <si>
    <t>736f82ff-cf1e-4e3f-8252-e7c36d377252</t>
  </si>
  <si>
    <t>Todd Warner</t>
  </si>
  <si>
    <t>baileysara@example.com</t>
  </si>
  <si>
    <t>9a416b16-88a8-4092-bf17-662b06d9e391</t>
  </si>
  <si>
    <t>martinjeremiah@example.org</t>
  </si>
  <si>
    <t>Galvantown</t>
  </si>
  <si>
    <t>8563c5b4-f359-4c29-8a64-4ecf70d913b6</t>
  </si>
  <si>
    <t>Kyle Mcdowell</t>
  </si>
  <si>
    <t>ohampton@example.net</t>
  </si>
  <si>
    <t>3f17c3c3-a64e-4e94-a5ef-53ce031a1a40</t>
  </si>
  <si>
    <t>Brian Mcneil</t>
  </si>
  <si>
    <t>ayates@example.org</t>
  </si>
  <si>
    <t>Tuckerbury</t>
  </si>
  <si>
    <t>4f586137-e84e-494e-92f9-a8fd502dc916</t>
  </si>
  <si>
    <t>Rhonda Cabrera</t>
  </si>
  <si>
    <t>wallacedakota@example.org</t>
  </si>
  <si>
    <t>9db7e77f-472d-4ac2-8958-f5b5fe219e91</t>
  </si>
  <si>
    <t>Thomas Adams</t>
  </si>
  <si>
    <t>christopher55@example.net</t>
  </si>
  <si>
    <t>Westbury</t>
  </si>
  <si>
    <t>4d93e735-84dc-4f43-a977-7c3aaa63ab55</t>
  </si>
  <si>
    <t>Monica Mercer</t>
  </si>
  <si>
    <t>nathaniel23@example.net</t>
  </si>
  <si>
    <t>South Kimberlytown</t>
  </si>
  <si>
    <t>3e69e129-5c35-4d67-bbf0-7cc4ba15a44a</t>
  </si>
  <si>
    <t>Sherri Sherman</t>
  </si>
  <si>
    <t>christina99@example.org</t>
  </si>
  <si>
    <t>Simsstad</t>
  </si>
  <si>
    <t>f50dffc0-1c96-48c1-b7b6-ccaf62cb71fc</t>
  </si>
  <si>
    <t>Karen Decker</t>
  </si>
  <si>
    <t>dalegibson@example.net</t>
  </si>
  <si>
    <t>Kathrynberg</t>
  </si>
  <si>
    <t>26f8f882-b907-4e84-b7b8-5d667ecca1bc</t>
  </si>
  <si>
    <t>Christina Francis</t>
  </si>
  <si>
    <t>megan65@example.net</t>
  </si>
  <si>
    <t>Port Christy</t>
  </si>
  <si>
    <t>8dac2784-6355-4c2b-8fe3-d3a8a8aa9846</t>
  </si>
  <si>
    <t>Brandon Haynes</t>
  </si>
  <si>
    <t>joshuagonzalez@example.org</t>
  </si>
  <si>
    <t>Loweryfurt</t>
  </si>
  <si>
    <t>5d83baf5-0180-46d5-ae30-13a1088b7879</t>
  </si>
  <si>
    <t>Martin Woods</t>
  </si>
  <si>
    <t>malloryford@example.org</t>
  </si>
  <si>
    <t>Lake Davidberg</t>
  </si>
  <si>
    <t>9662fce2-cfbc-4cd9-b28e-70a864a8da03</t>
  </si>
  <si>
    <t>Chelsea Mcdowell</t>
  </si>
  <si>
    <t>phillip63@example.net</t>
  </si>
  <si>
    <t>Smithport</t>
  </si>
  <si>
    <t>5c518a84-53e1-4e86-a558-edb3a0de4e1d</t>
  </si>
  <si>
    <t>Dr. David Love</t>
  </si>
  <si>
    <t>doris71@example.net</t>
  </si>
  <si>
    <t>9ab5d01b-204a-4b78-9278-b2fc5cb3a01e</t>
  </si>
  <si>
    <t>Mariah Murphy</t>
  </si>
  <si>
    <t>pedrobrown@example.org</t>
  </si>
  <si>
    <t>Port Susanville</t>
  </si>
  <si>
    <t>d166e47f-154a-4f8b-8e2d-90cdbff5e70e</t>
  </si>
  <si>
    <t>Benjamin Jones</t>
  </si>
  <si>
    <t>qlee@example.com</t>
  </si>
  <si>
    <t>East Staceybury</t>
  </si>
  <si>
    <t>83120665-8e58-46c3-bd67-eb6aac2e97b2</t>
  </si>
  <si>
    <t>Phillip Schmidt</t>
  </si>
  <si>
    <t>elizabeth69@example.net</t>
  </si>
  <si>
    <t>Port Erinside</t>
  </si>
  <si>
    <t>ac81ae9b-3257-43d5-a0bb-37ad7a62e1a7</t>
  </si>
  <si>
    <t>Angel Baker</t>
  </si>
  <si>
    <t>allison77@example.net</t>
  </si>
  <si>
    <t>Lake Victoria</t>
  </si>
  <si>
    <t>51279037-f82c-4ff0-9ce0-8030f04dec45</t>
  </si>
  <si>
    <t>Andrea Taylor</t>
  </si>
  <si>
    <t>bartonalyssa@example.org</t>
  </si>
  <si>
    <t>65cb6c63-fbea-4781-ba2c-132986b9956c</t>
  </si>
  <si>
    <t>Barbara Cruz</t>
  </si>
  <si>
    <t>mariamoore@example.com</t>
  </si>
  <si>
    <t>Kathychester</t>
  </si>
  <si>
    <t>511e0267-3074-45de-81b9-e7dd6c6e7717</t>
  </si>
  <si>
    <t>Lisa Jones</t>
  </si>
  <si>
    <t>ahamilton@example.org</t>
  </si>
  <si>
    <t>East Kimberly</t>
  </si>
  <si>
    <t>3a65ceed-bbf2-4d45-9252-1856b68848ea</t>
  </si>
  <si>
    <t>Vanessa Taylor</t>
  </si>
  <si>
    <t>nicolereid@example.com</t>
  </si>
  <si>
    <t>Buckburgh</t>
  </si>
  <si>
    <t>954ad961-760a-48a6-bd8a-d67b9a3da254</t>
  </si>
  <si>
    <t>Ryan Bradley</t>
  </si>
  <si>
    <t>sharonedwards@example.net</t>
  </si>
  <si>
    <t>Gillview</t>
  </si>
  <si>
    <t>f6208a2b-c297-43ab-8746-9b2f852e3249</t>
  </si>
  <si>
    <t>Thomas Soto</t>
  </si>
  <si>
    <t>hhunter@example.org</t>
  </si>
  <si>
    <t>Kristabury</t>
  </si>
  <si>
    <t>9ae14459-0639-4f91-81eb-c7596d13f398</t>
  </si>
  <si>
    <t>Allison Hoffman</t>
  </si>
  <si>
    <t>vmiller@example.com</t>
  </si>
  <si>
    <t>Brittneyton</t>
  </si>
  <si>
    <t>e386f348-b2d7-4a42-a37e-fd17e8ebafa2</t>
  </si>
  <si>
    <t>John Mendoza</t>
  </si>
  <si>
    <t>jacksonmichael@example.org</t>
  </si>
  <si>
    <t>77cc5cc9-3c41-4680-b426-bca063e268e1</t>
  </si>
  <si>
    <t>Jason Mercado</t>
  </si>
  <si>
    <t>bfoster@example.org</t>
  </si>
  <si>
    <t>East Mario</t>
  </si>
  <si>
    <t>2cda80c3-01b7-4981-8bda-94f689020a97</t>
  </si>
  <si>
    <t>Haley Harvey</t>
  </si>
  <si>
    <t>omcdonald@example.net</t>
  </si>
  <si>
    <t>Cordovashire</t>
  </si>
  <si>
    <t>7d263e0e-fa0c-4499-9be7-9eb4d4a0c827</t>
  </si>
  <si>
    <t>Emily Reed</t>
  </si>
  <si>
    <t>jonathanhayes@example.net</t>
  </si>
  <si>
    <t>North Calebborough</t>
  </si>
  <si>
    <t>030890e2-74bf-4ad3-ac23-8cc1f692a870</t>
  </si>
  <si>
    <t>Joseph Hernandez</t>
  </si>
  <si>
    <t>phillip76@example.org</t>
  </si>
  <si>
    <t>East Michaelside</t>
  </si>
  <si>
    <t>353f1d07-348d-4480-a90d-dbe4d9a43ccd</t>
  </si>
  <si>
    <t>Adrian Williams</t>
  </si>
  <si>
    <t>chuber@example.net</t>
  </si>
  <si>
    <t>New Tamara</t>
  </si>
  <si>
    <t>23aa2c56-8f01-4f8f-a332-cb8cfe859d33</t>
  </si>
  <si>
    <t>Courtney Stout</t>
  </si>
  <si>
    <t>laurenwilliams@example.com</t>
  </si>
  <si>
    <t>North George</t>
  </si>
  <si>
    <t>5a6781f9-fb49-495c-ad40-16c6b75d696d</t>
  </si>
  <si>
    <t>Donna Bailey</t>
  </si>
  <si>
    <t>aaronanderson@example.org</t>
  </si>
  <si>
    <t>Kirkside</t>
  </si>
  <si>
    <t>d460f4be-40dd-4b1e-b84f-515d8b760ba9</t>
  </si>
  <si>
    <t>Jessica Moran</t>
  </si>
  <si>
    <t>baustin@example.org</t>
  </si>
  <si>
    <t>Nguyenburgh</t>
  </si>
  <si>
    <t>54ff0f8d-5a7d-436c-93c5-dbe2bb0caefb</t>
  </si>
  <si>
    <t>Michael Smith</t>
  </si>
  <si>
    <t>nicole08@example.org</t>
  </si>
  <si>
    <t>Haleyview</t>
  </si>
  <si>
    <t>2c445e5f-e08a-4205-ade4-edba20fa6f11</t>
  </si>
  <si>
    <t>Anthony Clark</t>
  </si>
  <si>
    <t>ferrelldennis@example.org</t>
  </si>
  <si>
    <t>Benjaminhaven</t>
  </si>
  <si>
    <t>ab6f339f-30be-4901-a787-b73cb494668f</t>
  </si>
  <si>
    <t>Charles Fuentes</t>
  </si>
  <si>
    <t>james75@example.org</t>
  </si>
  <si>
    <t>South Katrinaberg</t>
  </si>
  <si>
    <t>9b2c4bf0-dd4d-43c6-87b6-fbf78f6cd45d</t>
  </si>
  <si>
    <t>Jason Sanders</t>
  </si>
  <si>
    <t>hendersonrachel@example.com</t>
  </si>
  <si>
    <t>Hufffort</t>
  </si>
  <si>
    <t>34d2c8b8-3fac-4825-825e-30ff4e387140</t>
  </si>
  <si>
    <t>Dawn Ramirez</t>
  </si>
  <si>
    <t>caleb06@example.org</t>
  </si>
  <si>
    <t>Myersshire</t>
  </si>
  <si>
    <t>4992ac29-8bed-4f07-af8e-e6b207d7366f</t>
  </si>
  <si>
    <t>Nicholas Tran</t>
  </si>
  <si>
    <t>murphydiana@example.com</t>
  </si>
  <si>
    <t>Evansshire</t>
  </si>
  <si>
    <t>8406828e-2b82-4325-b17b-f67bd483c353</t>
  </si>
  <si>
    <t>Carl Davis</t>
  </si>
  <si>
    <t>adam09@example.com</t>
  </si>
  <si>
    <t>Garciaborough</t>
  </si>
  <si>
    <t>54d7b854-b556-4022-a994-ec2dd6221037</t>
  </si>
  <si>
    <t>Michael Horton</t>
  </si>
  <si>
    <t>donnapetty@example.org</t>
  </si>
  <si>
    <t>Wesleyside</t>
  </si>
  <si>
    <t>a2ce5775-71ef-4947-a5de-315874be52b3</t>
  </si>
  <si>
    <t>Gregory Nelson</t>
  </si>
  <si>
    <t>blevinsmelissa@example.com</t>
  </si>
  <si>
    <t>Carneyburgh</t>
  </si>
  <si>
    <t>32cf6862-ad26-4275-9ed0-4f4bbf03d1af</t>
  </si>
  <si>
    <t>Amber Rodriguez</t>
  </si>
  <si>
    <t>melendezkimberly@example.com</t>
  </si>
  <si>
    <t>Williamchester</t>
  </si>
  <si>
    <t>8b1591b5-b441-4e12-b200-950976879dcf</t>
  </si>
  <si>
    <t>Cassandra Williams</t>
  </si>
  <si>
    <t>birdjoshua@example.net</t>
  </si>
  <si>
    <t>East Andrewstad</t>
  </si>
  <si>
    <t>81eb7136-cc2a-48df-a411-a1a6889d12fc</t>
  </si>
  <si>
    <t>Peter Ruiz</t>
  </si>
  <si>
    <t>tjones@example.org</t>
  </si>
  <si>
    <t>f5a9f00c-5417-4dd9-b3d8-3b46f5103177</t>
  </si>
  <si>
    <t>Elizabeth Simon</t>
  </si>
  <si>
    <t>brandondoyle@example.com</t>
  </si>
  <si>
    <t>Ramosmouth</t>
  </si>
  <si>
    <t>16986cb8-da43-4139-bb88-afc89b75d7e3</t>
  </si>
  <si>
    <t>Colin Cole</t>
  </si>
  <si>
    <t>andrewtorres@example.com</t>
  </si>
  <si>
    <t>Jenkinsberg</t>
  </si>
  <si>
    <t>de3412aa-c45d-4b85-933c-46b140077ab1</t>
  </si>
  <si>
    <t>Anita Price</t>
  </si>
  <si>
    <t>tammy97@example.org</t>
  </si>
  <si>
    <t>West Donnaburgh</t>
  </si>
  <si>
    <t>61009e1c-3390-4997-b481-d400c6ce72ab</t>
  </si>
  <si>
    <t>Linda Bennett</t>
  </si>
  <si>
    <t>sextonjames@example.com</t>
  </si>
  <si>
    <t>Beckerland</t>
  </si>
  <si>
    <t>e35bf96b-93e8-4b7f-a2b7-fb1681f13dd0</t>
  </si>
  <si>
    <t>Lisa Perez</t>
  </si>
  <si>
    <t>gcampbell@example.net</t>
  </si>
  <si>
    <t>Lake Johnshire</t>
  </si>
  <si>
    <t>e244716d-93ca-4cc8-baaa-842ca398db4c</t>
  </si>
  <si>
    <t>Linda Owens</t>
  </si>
  <si>
    <t>heather03@example.org</t>
  </si>
  <si>
    <t>Goodmanhaven</t>
  </si>
  <si>
    <t>836bd2f7-2541-4413-9427-9c0ee1ec7d8b</t>
  </si>
  <si>
    <t>Marvin Harding</t>
  </si>
  <si>
    <t>ghunt@example.net</t>
  </si>
  <si>
    <t>Kimberlyshire</t>
  </si>
  <si>
    <t>b6362ed3-0d18-431e-be22-6bfeb25965ae</t>
  </si>
  <si>
    <t>Laura Newman</t>
  </si>
  <si>
    <t>lyoung@example.com</t>
  </si>
  <si>
    <t>Kimberlymouth</t>
  </si>
  <si>
    <t>40adbe1d-a8d1-4eb0-a47f-7b58e6915476</t>
  </si>
  <si>
    <t>hayesbonnie@example.org</t>
  </si>
  <si>
    <t>73b15452-c4c2-4619-8c37-42ce3b755d37</t>
  </si>
  <si>
    <t>Wendy Rodriguez</t>
  </si>
  <si>
    <t>zjohnson@example.net</t>
  </si>
  <si>
    <t>Johnshire</t>
  </si>
  <si>
    <t>9c792b7f-ebc0-44a5-b594-8d2083f0c495</t>
  </si>
  <si>
    <t>Tina Walsh</t>
  </si>
  <si>
    <t>murraycatherine@example.net</t>
  </si>
  <si>
    <t>Coxmouth</t>
  </si>
  <si>
    <t>ac03ad01-ec03-4a00-b914-73c7c19eb471</t>
  </si>
  <si>
    <t>Jason Andersen MD</t>
  </si>
  <si>
    <t>twoods@example.org</t>
  </si>
  <si>
    <t>Ericafort</t>
  </si>
  <si>
    <t>feff0378-0e89-4c5f-b5e4-5ef6b184368c</t>
  </si>
  <si>
    <t>Michael Drake</t>
  </si>
  <si>
    <t>yowens@example.org</t>
  </si>
  <si>
    <t>West Diane</t>
  </si>
  <si>
    <t>88dba487-8203-4ecd-bdef-181800ab5064</t>
  </si>
  <si>
    <t>Kevin Hernandez</t>
  </si>
  <si>
    <t>jennifermason@example.com</t>
  </si>
  <si>
    <t>East Rebeccachester</t>
  </si>
  <si>
    <t>f4351ab7-2140-4a62-970e-aaee9aa0b64c</t>
  </si>
  <si>
    <t>Melanie Williams</t>
  </si>
  <si>
    <t>jeffreyhubbard@example.org</t>
  </si>
  <si>
    <t>Edwardsburgh</t>
  </si>
  <si>
    <t>b5ffd964-abc4-4e1c-b1c1-4c7c504598f7</t>
  </si>
  <si>
    <t>Bryan Dean</t>
  </si>
  <si>
    <t>josevaughn@example.org</t>
  </si>
  <si>
    <t>cace510f-6c83-45b5-8ac1-c50513287d7c</t>
  </si>
  <si>
    <t>Stacey Richards</t>
  </si>
  <si>
    <t>lee57@example.org</t>
  </si>
  <si>
    <t>North Blake</t>
  </si>
  <si>
    <t>6b0861f2-31ce-4987-92da-42fd4060c2c4</t>
  </si>
  <si>
    <t>Deborah Mahoney</t>
  </si>
  <si>
    <t>anne76@example.org</t>
  </si>
  <si>
    <t>North Andrea</t>
  </si>
  <si>
    <t>f4e0958b-17de-4331-98d9-47f3a9a4de81</t>
  </si>
  <si>
    <t>Karen Oconnor</t>
  </si>
  <si>
    <t>cameronmark@example.com</t>
  </si>
  <si>
    <t>Garciaberg</t>
  </si>
  <si>
    <t>8a804fd5-fa7a-47d7-a806-abcc2640dbb1</t>
  </si>
  <si>
    <t>Mary Chen</t>
  </si>
  <si>
    <t>paul46@example.net</t>
  </si>
  <si>
    <t>Johntown</t>
  </si>
  <si>
    <t>cfaff2cb-52e7-4fa7-9ea5-c3135ef87075</t>
  </si>
  <si>
    <t>Lauren Williams</t>
  </si>
  <si>
    <t>vlewis@example.com</t>
  </si>
  <si>
    <t>South Tyroneside</t>
  </si>
  <si>
    <t>cb286bab-ec45-449d-8fc5-e5fdac12f441</t>
  </si>
  <si>
    <t>Matthew Freeman</t>
  </si>
  <si>
    <t>barbaraburke@example.com</t>
  </si>
  <si>
    <t>Johnsonhaven</t>
  </si>
  <si>
    <t>667a8b94-3e83-48f0-9326-bcb2bde896b8</t>
  </si>
  <si>
    <t>Michelle Bird</t>
  </si>
  <si>
    <t>stacycoleman@example.net</t>
  </si>
  <si>
    <t>East Staceyburgh</t>
  </si>
  <si>
    <t>f2eaf34c-5fe0-4a78-b1b2-050b90719ff9</t>
  </si>
  <si>
    <t>Alexander Garcia</t>
  </si>
  <si>
    <t>reynoldssheena@example.com</t>
  </si>
  <si>
    <t>Lake Carlosmouth</t>
  </si>
  <si>
    <t>350b7a36-0e4a-44d8-89e6-76fe2c325c95</t>
  </si>
  <si>
    <t>bryantcarol@example.org</t>
  </si>
  <si>
    <t>South Ianland</t>
  </si>
  <si>
    <t>c141ba8b-3cd7-4c8e-af94-fc343192385d</t>
  </si>
  <si>
    <t>Crystal Navarro</t>
  </si>
  <si>
    <t>yangeric@example.com</t>
  </si>
  <si>
    <t>North Aaron</t>
  </si>
  <si>
    <t>28dc8e48-15c5-492c-bafa-7121065f39b5</t>
  </si>
  <si>
    <t>Jason Glenn</t>
  </si>
  <si>
    <t>nicoledixon@example.net</t>
  </si>
  <si>
    <t>Wallaceview</t>
  </si>
  <si>
    <t>493c0253-50c8-401f-8ddc-303cc787021c</t>
  </si>
  <si>
    <t>Erica Moss</t>
  </si>
  <si>
    <t>jmccormick@example.org</t>
  </si>
  <si>
    <t>South Jamesburgh</t>
  </si>
  <si>
    <t>bf4e70d9-b196-4dd3-94a1-dc3284bfe58c</t>
  </si>
  <si>
    <t>Toni Pollard</t>
  </si>
  <si>
    <t>robertray@example.org</t>
  </si>
  <si>
    <t>Jonathanchester</t>
  </si>
  <si>
    <t>bd9b5899-2329-4529-92f4-8bbf94600044</t>
  </si>
  <si>
    <t>Katherine Smith</t>
  </si>
  <si>
    <t>bcardenas@example.net</t>
  </si>
  <si>
    <t>Mercadoview</t>
  </si>
  <si>
    <t>eab471de-41cf-409d-a0ac-2cd1b1dcbdad</t>
  </si>
  <si>
    <t>Grace Cox</t>
  </si>
  <si>
    <t>shawnowens@example.com</t>
  </si>
  <si>
    <t>b26697ff-cf7a-495f-80ec-290b710760f7</t>
  </si>
  <si>
    <t>Denise Stewart</t>
  </si>
  <si>
    <t>dellis@example.com</t>
  </si>
  <si>
    <t>East Rebeccahaven</t>
  </si>
  <si>
    <t>27350bfc-ebd8-4cfb-b418-4c807429a202</t>
  </si>
  <si>
    <t>Brittney Boyd</t>
  </si>
  <si>
    <t>williamzhang@example.com</t>
  </si>
  <si>
    <t>Lake Dawnfurt</t>
  </si>
  <si>
    <t>57731b00-0055-46e9-86df-5dba700311ee</t>
  </si>
  <si>
    <t>Johnathan Brewer</t>
  </si>
  <si>
    <t>yjohnson@example.net</t>
  </si>
  <si>
    <t>Danielstown</t>
  </si>
  <si>
    <t>f6b4b944-d6de-4438-b0a2-1dd3130367d1</t>
  </si>
  <si>
    <t>Jamie Key</t>
  </si>
  <si>
    <t>cynthia27@example.net</t>
  </si>
  <si>
    <t>8e803f39-222f-4ce1-8333-c375ff284d23</t>
  </si>
  <si>
    <t>Cynthia Watson</t>
  </si>
  <si>
    <t>christopher60@example.org</t>
  </si>
  <si>
    <t>New Angelaview</t>
  </si>
  <si>
    <t>ee538685-00b5-44b4-b0a3-522885b56b35</t>
  </si>
  <si>
    <t>Kaitlin Holt</t>
  </si>
  <si>
    <t>gtucker@example.com</t>
  </si>
  <si>
    <t>78a6d44a-0e08-4bdd-b2f5-1ee4b97adf6c</t>
  </si>
  <si>
    <t>Amy Perez</t>
  </si>
  <si>
    <t>lproctor@example.com</t>
  </si>
  <si>
    <t>Harpermouth</t>
  </si>
  <si>
    <t>698b6f94-4b2e-4335-a979-9c8ea5eaf9f6</t>
  </si>
  <si>
    <t>Anthony Villegas</t>
  </si>
  <si>
    <t>johnsonmaria@example.org</t>
  </si>
  <si>
    <t>Lake Taylorville</t>
  </si>
  <si>
    <t>b9fcbd84-0730-4eb5-9cb3-f095bca61571</t>
  </si>
  <si>
    <t>Jacob Hernandez</t>
  </si>
  <si>
    <t>annette23@example.net</t>
  </si>
  <si>
    <t>e2bcf839-e6b6-4dbb-9ebf-23852c11ee6e</t>
  </si>
  <si>
    <t>Tanner Gibbs</t>
  </si>
  <si>
    <t>dadams@example.net</t>
  </si>
  <si>
    <t>Daniellechester</t>
  </si>
  <si>
    <t>7388b94e-fcde-4b81-bf9b-cd4addf82d38</t>
  </si>
  <si>
    <t>Dawn Wolf</t>
  </si>
  <si>
    <t>edward94@example.net</t>
  </si>
  <si>
    <t>North Juan</t>
  </si>
  <si>
    <t>b8033157-c74f-4a78-9966-9b9f1cedf2a3</t>
  </si>
  <si>
    <t>Eddie Pugh</t>
  </si>
  <si>
    <t>christopher33@example.com</t>
  </si>
  <si>
    <t>Port Sean</t>
  </si>
  <si>
    <t>92cc391d-bdd6-48ce-a53d-801fc0687aaa</t>
  </si>
  <si>
    <t>Melissa West</t>
  </si>
  <si>
    <t>paulrachel@example.org</t>
  </si>
  <si>
    <t>Matthewland</t>
  </si>
  <si>
    <t>a844c2c1-9945-4b3d-8d1a-0af77532b6cc</t>
  </si>
  <si>
    <t>Jack Evans</t>
  </si>
  <si>
    <t>fblack@example.com</t>
  </si>
  <si>
    <t>Briannaton</t>
  </si>
  <si>
    <t>cc05d17b-d1c9-4bde-b4bc-95db3620dbd5</t>
  </si>
  <si>
    <t>James Campbell</t>
  </si>
  <si>
    <t>craigsean@example.com</t>
  </si>
  <si>
    <t>Anthonyshire</t>
  </si>
  <si>
    <t>5fb6f397-4228-4e4f-aec2-a1de35878f40</t>
  </si>
  <si>
    <t>Emily Dickson</t>
  </si>
  <si>
    <t>davisdarryl@example.net</t>
  </si>
  <si>
    <t>Lake Aprilland</t>
  </si>
  <si>
    <t>6c9e53cb-ad6b-4c19-a90d-40b14012b2a4</t>
  </si>
  <si>
    <t>Lisa Barnett</t>
  </si>
  <si>
    <t>candace21@example.org</t>
  </si>
  <si>
    <t>Margaretchester</t>
  </si>
  <si>
    <t>d1989172-0d64-4971-b5ab-45efaa7f8799</t>
  </si>
  <si>
    <t>Miranda Gonzalez</t>
  </si>
  <si>
    <t>heather80@example.org</t>
  </si>
  <si>
    <t>East Diane</t>
  </si>
  <si>
    <t>f7c21c20-9dbf-4277-989e-4b6627a51ec2</t>
  </si>
  <si>
    <t>Mary Anderson</t>
  </si>
  <si>
    <t>melissa48@example.org</t>
  </si>
  <si>
    <t>Morseside</t>
  </si>
  <si>
    <t>f7e81dd8-2412-4fa2-9c19-1331b7dffeb9</t>
  </si>
  <si>
    <t>Peter Campbell</t>
  </si>
  <si>
    <t>chelsea84@example.com</t>
  </si>
  <si>
    <t>Paulport</t>
  </si>
  <si>
    <t>f55a67a2-74a6-4b3a-af7b-50ab3f76ceb7</t>
  </si>
  <si>
    <t>Nathan Ellison</t>
  </si>
  <si>
    <t>lhatfield@example.org</t>
  </si>
  <si>
    <t>cf0523c5-0c23-4bb7-890b-bcd25600c174</t>
  </si>
  <si>
    <t>Robert Howell</t>
  </si>
  <si>
    <t>rodneylin@example.com</t>
  </si>
  <si>
    <t>Lawrenceside</t>
  </si>
  <si>
    <t>4b0ec40b-54a5-431f-b87b-acc1f0d2421a</t>
  </si>
  <si>
    <t>Jose Stephenson</t>
  </si>
  <si>
    <t>tammy34@example.org</t>
  </si>
  <si>
    <t>New Saraberg</t>
  </si>
  <si>
    <t>fbd525a6-b121-4721-bdba-579c94cc72ee</t>
  </si>
  <si>
    <t>Zachary Stark</t>
  </si>
  <si>
    <t>sydney62@example.net</t>
  </si>
  <si>
    <t>Cookland</t>
  </si>
  <si>
    <t>607b0110-404c-49c7-b573-947e94d863d1</t>
  </si>
  <si>
    <t>Kelli Johnson</t>
  </si>
  <si>
    <t>maryskinner@example.net</t>
  </si>
  <si>
    <t>Kristinfort</t>
  </si>
  <si>
    <t>ab48cfb7-c9cf-4646-b801-1c296c03c1b1</t>
  </si>
  <si>
    <t>Bryan Eaton</t>
  </si>
  <si>
    <t>robert62@example.net</t>
  </si>
  <si>
    <t>Lake Sandra</t>
  </si>
  <si>
    <t>cfb74087-f11f-4c60-b751-8a260fe5f265</t>
  </si>
  <si>
    <t>Matthew Rogers</t>
  </si>
  <si>
    <t>april53@example.org</t>
  </si>
  <si>
    <t>Johnsonberg</t>
  </si>
  <si>
    <t>3f81e51c-3dc4-4804-8cac-a04eec7e5d49</t>
  </si>
  <si>
    <t>Russell Horne</t>
  </si>
  <si>
    <t>lindseymcintyre@example.net</t>
  </si>
  <si>
    <t>Joneschester</t>
  </si>
  <si>
    <t>74e1a855-4c5a-4587-88c5-d75f2975a005</t>
  </si>
  <si>
    <t>Heather Lopez</t>
  </si>
  <si>
    <t>marshdaniel@example.net</t>
  </si>
  <si>
    <t>East Amytown</t>
  </si>
  <si>
    <t>e771b626-8ebe-4ab5-af9e-3955d8f18fca</t>
  </si>
  <si>
    <t>Peter Williams MD</t>
  </si>
  <si>
    <t>floresnicole@example.com</t>
  </si>
  <si>
    <t>d5587010-b56a-44a0-937b-84366ed9a39d</t>
  </si>
  <si>
    <t>Joseph Johnson</t>
  </si>
  <si>
    <t>matthewjones@example.org</t>
  </si>
  <si>
    <t>Reynoldston</t>
  </si>
  <si>
    <t>9d0b3d71-f3c8-4f73-958c-e48750ebda02</t>
  </si>
  <si>
    <t>Kevin Espinoza</t>
  </si>
  <si>
    <t>gregory82@example.net</t>
  </si>
  <si>
    <t>Shaneton</t>
  </si>
  <si>
    <t>ab7b36aa-1449-4be4-be17-07b10b61783d</t>
  </si>
  <si>
    <t>Michael Olsen</t>
  </si>
  <si>
    <t>udavis@example.org</t>
  </si>
  <si>
    <t>Lake Erik</t>
  </si>
  <si>
    <t>61b2d992-f1d4-44f2-aebe-44cede11e863</t>
  </si>
  <si>
    <t>Veronica Martinez</t>
  </si>
  <si>
    <t>vnoble@example.com</t>
  </si>
  <si>
    <t>78a072f4-2fa7-426c-9682-32adc71da31f</t>
  </si>
  <si>
    <t>Joel Gray</t>
  </si>
  <si>
    <t>bowenedward@example.net</t>
  </si>
  <si>
    <t>Colebury</t>
  </si>
  <si>
    <t>f4e2f368-147a-4525-b84e-984570089e88</t>
  </si>
  <si>
    <t>Jennifer Wade</t>
  </si>
  <si>
    <t>madisonadams@example.net</t>
  </si>
  <si>
    <t>2c6976f1-6cdf-45f4-a405-67635795619c</t>
  </si>
  <si>
    <t>Matthew Trevino</t>
  </si>
  <si>
    <t>tporter@example.org</t>
  </si>
  <si>
    <t>West Markmouth</t>
  </si>
  <si>
    <t>37e41536-7845-40ff-9581-c2f1b4a9fe0b</t>
  </si>
  <si>
    <t>Calvin Ford</t>
  </si>
  <si>
    <t>georgecooper@example.com</t>
  </si>
  <si>
    <t>West Jennaview</t>
  </si>
  <si>
    <t>54c0d4f4-2703-4a33-b890-be80ba10eee6</t>
  </si>
  <si>
    <t>Dylan Jenkins</t>
  </si>
  <si>
    <t>tinaflynn@example.com</t>
  </si>
  <si>
    <t>West Damonchester</t>
  </si>
  <si>
    <t>f44fa63b-da93-48f6-8995-791d8ed3afef</t>
  </si>
  <si>
    <t>Richard Fisher</t>
  </si>
  <si>
    <t>ricardo73@example.net</t>
  </si>
  <si>
    <t>Skinnermouth</t>
  </si>
  <si>
    <t>f7210f63-f6c2-47be-8c09-80210299cb28</t>
  </si>
  <si>
    <t>Michael Hurst</t>
  </si>
  <si>
    <t>oporter@example.org</t>
  </si>
  <si>
    <t>Lake Gregory</t>
  </si>
  <si>
    <t>488e70e0-29bc-4635-b095-a924f6ffef22</t>
  </si>
  <si>
    <t>Erin Nichols</t>
  </si>
  <si>
    <t>qjohnson@example.com</t>
  </si>
  <si>
    <t>East Erica</t>
  </si>
  <si>
    <t>97c35afe-d71e-4e81-952a-c31c5012b9fd</t>
  </si>
  <si>
    <t>Diana Moore</t>
  </si>
  <si>
    <t>anthony60@example.net</t>
  </si>
  <si>
    <t>Jamieland</t>
  </si>
  <si>
    <t>dc0537e3-39b3-46a2-8c15-3304b7e9c54f</t>
  </si>
  <si>
    <t>Laura Johnson</t>
  </si>
  <si>
    <t>allensierra@example.com</t>
  </si>
  <si>
    <t>Port Katherineberg</t>
  </si>
  <si>
    <t>8cbab2b1-6c9e-4150-9b19-3a9b3f6c9df5</t>
  </si>
  <si>
    <t>Erica Clay</t>
  </si>
  <si>
    <t>johnsonemily@example.org</t>
  </si>
  <si>
    <t>Loriborough</t>
  </si>
  <si>
    <t>5379ceb3-329e-4f4d-8ee0-b7f5d673d8e9</t>
  </si>
  <si>
    <t>Alex Fields</t>
  </si>
  <si>
    <t>ghenry@example.com</t>
  </si>
  <si>
    <t>West Sarastad</t>
  </si>
  <si>
    <t>7672317d-5e3b-4441-9ef9-8613a8f90d8e</t>
  </si>
  <si>
    <t>Lauren Hurst</t>
  </si>
  <si>
    <t>susan59@example.com</t>
  </si>
  <si>
    <t>Theresatown</t>
  </si>
  <si>
    <t>3d700453-a606-4af6-a584-5c8952ff6f83</t>
  </si>
  <si>
    <t>Jasmine Hart</t>
  </si>
  <si>
    <t>ramoskevin@example.com</t>
  </si>
  <si>
    <t>Priscillaside</t>
  </si>
  <si>
    <t>b08eca45-2913-4df6-b12a-d3f358503809</t>
  </si>
  <si>
    <t>Patrick Bates</t>
  </si>
  <si>
    <t>douglas07@example.net</t>
  </si>
  <si>
    <t>Port Katherine</t>
  </si>
  <si>
    <t>112d894b-dfa8-46db-98a5-d9f55036ba69</t>
  </si>
  <si>
    <t>Michelle Davis</t>
  </si>
  <si>
    <t>travis45@example.org</t>
  </si>
  <si>
    <t>Port Jamesberg</t>
  </si>
  <si>
    <t>e1b79c11-9f7a-41fa-83d9-485962be5e5c</t>
  </si>
  <si>
    <t>Dale Palmer</t>
  </si>
  <si>
    <t>kevinbrown@example.net</t>
  </si>
  <si>
    <t>Feliciabury</t>
  </si>
  <si>
    <t>2b24dedb-c928-4a8e-9770-9a00efebd2bc</t>
  </si>
  <si>
    <t>Dominique Esparza</t>
  </si>
  <si>
    <t>doylegerald@example.org</t>
  </si>
  <si>
    <t>Halltown</t>
  </si>
  <si>
    <t>b76fc9b9-cc16-487d-ad10-2257171ae5ed</t>
  </si>
  <si>
    <t>Juan Williams</t>
  </si>
  <si>
    <t>michaelarmstrong@example.net</t>
  </si>
  <si>
    <t>Lake Anthonyfort</t>
  </si>
  <si>
    <t>ccec13a7-22e4-4299-96aa-995440bcc972</t>
  </si>
  <si>
    <t>Cynthia Moore</t>
  </si>
  <si>
    <t>richard18@example.net</t>
  </si>
  <si>
    <t>Port Danielport</t>
  </si>
  <si>
    <t>431185aa-3bb4-47f7-ba36-80b5bad829e9</t>
  </si>
  <si>
    <t>Michelle Kennedy</t>
  </si>
  <si>
    <t>jasonwang@example.net</t>
  </si>
  <si>
    <t>Holtmouth</t>
  </si>
  <si>
    <t>7e5a86ad-2f86-41d5-9651-b4bb6a7fae10</t>
  </si>
  <si>
    <t>Robert Wilson</t>
  </si>
  <si>
    <t>hernandezkerri@example.net</t>
  </si>
  <si>
    <t>Lake Jasminehaven</t>
  </si>
  <si>
    <t>4a3d6276-179e-4e59-8a18-501d394a3116</t>
  </si>
  <si>
    <t>Elizabeth Johnson</t>
  </si>
  <si>
    <t>hawkinsdeanna@example.net</t>
  </si>
  <si>
    <t>New Noahchester</t>
  </si>
  <si>
    <t>1df4d71f-3031-4a12-a864-7c4b5c47581e</t>
  </si>
  <si>
    <t>Ashley Johnston</t>
  </si>
  <si>
    <t>palmerchad@example.org</t>
  </si>
  <si>
    <t>West Philip</t>
  </si>
  <si>
    <t>1816f30b-34f7-45ed-b239-8791d10f5d4a</t>
  </si>
  <si>
    <t>Christian Hodges</t>
  </si>
  <si>
    <t>tburns@example.net</t>
  </si>
  <si>
    <t>South Christopherborough</t>
  </si>
  <si>
    <t>9e4e31cf-179d-4728-902c-e1fce6e3c5e0</t>
  </si>
  <si>
    <t>Jonathan Farmer</t>
  </si>
  <si>
    <t>austin01@example.org</t>
  </si>
  <si>
    <t>Port Erik</t>
  </si>
  <si>
    <t>f3e33093-45be-46f8-bfbf-7901fc713b1b</t>
  </si>
  <si>
    <t>Leslie Jordan</t>
  </si>
  <si>
    <t>hjones@example.com</t>
  </si>
  <si>
    <t>Cooperfort</t>
  </si>
  <si>
    <t>5bacd515-274b-452a-b40f-1f18c04a00cb</t>
  </si>
  <si>
    <t>Marissa Hernandez</t>
  </si>
  <si>
    <t>petersenkatelyn@example.org</t>
  </si>
  <si>
    <t>South Anthonyborough</t>
  </si>
  <si>
    <t>ba640f90-80fa-47b2-a47a-355ef5ada7db</t>
  </si>
  <si>
    <t>Matthew Farrell</t>
  </si>
  <si>
    <t>stewartpamela@example.com</t>
  </si>
  <si>
    <t>East Kathleenshire</t>
  </si>
  <si>
    <t>0f782400-34ad-4f5d-8580-1d91dc1631bb</t>
  </si>
  <si>
    <t>Sergio Johnson</t>
  </si>
  <si>
    <t>brittney46@example.net</t>
  </si>
  <si>
    <t>Sandersbury</t>
  </si>
  <si>
    <t>3f710a1a-c40f-4bad-bc9f-e716230d8139</t>
  </si>
  <si>
    <t>harmonlucas@example.org</t>
  </si>
  <si>
    <t>New Tylerland</t>
  </si>
  <si>
    <t>32a99f44-6bbd-4b4e-8f37-01390c6e2d47</t>
  </si>
  <si>
    <t>Daniel Lewis</t>
  </si>
  <si>
    <t>lloydrichard@example.net</t>
  </si>
  <si>
    <t>Carterside</t>
  </si>
  <si>
    <t>e011cc2b-9f80-48e2-b154-a5e98d53c40a</t>
  </si>
  <si>
    <t>Dana Rogers</t>
  </si>
  <si>
    <t>pittmantrevor@example.org</t>
  </si>
  <si>
    <t>be213a6b-5671-46ce-b20f-9a178ce7a530</t>
  </si>
  <si>
    <t>Eugene Berg</t>
  </si>
  <si>
    <t>christinewilson@example.net</t>
  </si>
  <si>
    <t>Harringtonborough</t>
  </si>
  <si>
    <t>c73db7d2-2a43-4bbf-9ca7-889884f61a6e</t>
  </si>
  <si>
    <t>Jessica Daniels</t>
  </si>
  <si>
    <t>amyburns@example.com</t>
  </si>
  <si>
    <t>East Stephanie</t>
  </si>
  <si>
    <t>3c423c26-b1e2-4571-8212-af7c0854a4ca</t>
  </si>
  <si>
    <t>Jeffrey Stone</t>
  </si>
  <si>
    <t>zfisher@example.com</t>
  </si>
  <si>
    <t>Rojasview</t>
  </si>
  <si>
    <t>169d3903-c448-4511-bdb8-52663b1b7e97</t>
  </si>
  <si>
    <t>James Garcia</t>
  </si>
  <si>
    <t>michael29@example.com</t>
  </si>
  <si>
    <t>Rossville</t>
  </si>
  <si>
    <t>834b8382-013f-47e4-8d49-f390836d3cf3</t>
  </si>
  <si>
    <t>Paul Adams</t>
  </si>
  <si>
    <t>woodgregory@example.org</t>
  </si>
  <si>
    <t>Jenniferfurt</t>
  </si>
  <si>
    <t>6196ec64-89fc-420c-aa00-944f129bebaa</t>
  </si>
  <si>
    <t>Eric Lowery</t>
  </si>
  <si>
    <t>nataliejones@example.net</t>
  </si>
  <si>
    <t>South Kaitlyn</t>
  </si>
  <si>
    <t>b59331df-56fc-495a-9779-54da55357f3b</t>
  </si>
  <si>
    <t>Jamie Bell</t>
  </si>
  <si>
    <t>gregory68@example.org</t>
  </si>
  <si>
    <t>Hunterview</t>
  </si>
  <si>
    <t>d87aeda7-f890-4006-8762-9201f16e09b5</t>
  </si>
  <si>
    <t>Kathryn Davis MD</t>
  </si>
  <si>
    <t>gonzaleznatalie@example.net</t>
  </si>
  <si>
    <t>5aab097d-910c-4c31-98fc-49665684b61e</t>
  </si>
  <si>
    <t>Rachel Johnson</t>
  </si>
  <si>
    <t>victoriayork@example.org</t>
  </si>
  <si>
    <t>Schneiderberg</t>
  </si>
  <si>
    <t>3875bc18-f4da-445b-a65b-a3cdc682fe96</t>
  </si>
  <si>
    <t>Jamie Matthews</t>
  </si>
  <si>
    <t>gloria17@example.net</t>
  </si>
  <si>
    <t>South Lauren</t>
  </si>
  <si>
    <t>dfefe149-c93e-4531-a87a-90a75e1e57ee</t>
  </si>
  <si>
    <t>Kevin Monroe</t>
  </si>
  <si>
    <t>ysmith@example.net</t>
  </si>
  <si>
    <t>West Anthony</t>
  </si>
  <si>
    <t>aed70096-6809-4364-95c4-c4cb92d6948b</t>
  </si>
  <si>
    <t>Heather Stephens</t>
  </si>
  <si>
    <t>lopezlinda@example.com</t>
  </si>
  <si>
    <t>East Joshuahaven</t>
  </si>
  <si>
    <t>df2182e2-3056-486c-85a2-75bc8fdd7514</t>
  </si>
  <si>
    <t>Kara Ford</t>
  </si>
  <si>
    <t>vazquezgerald@example.com</t>
  </si>
  <si>
    <t>Jennifershire</t>
  </si>
  <si>
    <t>cfb16cfd-4e0c-4d29-9fc5-e87ab5b70895</t>
  </si>
  <si>
    <t>Troy Scott</t>
  </si>
  <si>
    <t>vpatterson@example.com</t>
  </si>
  <si>
    <t>Port Christopher</t>
  </si>
  <si>
    <t>b2000682-d7b2-4172-b9d9-c4a1b25ae1fa</t>
  </si>
  <si>
    <t>Heather Graham</t>
  </si>
  <si>
    <t>gcooper@example.org</t>
  </si>
  <si>
    <t>North Robertland</t>
  </si>
  <si>
    <t>4e582d58-4559-4756-b466-cdef72636386</t>
  </si>
  <si>
    <t>Matthew Mitchell</t>
  </si>
  <si>
    <t>brenda35@example.net</t>
  </si>
  <si>
    <t>Port Robertborough</t>
  </si>
  <si>
    <t>474ba340-6c2d-4000-a98c-e609d2c494e1</t>
  </si>
  <si>
    <t>Kayla Tucker</t>
  </si>
  <si>
    <t>mcdanielfrances@example.org</t>
  </si>
  <si>
    <t>North Seanmouth</t>
  </si>
  <si>
    <t>aededc51-201d-4cc9-9a7b-0888f2295380</t>
  </si>
  <si>
    <t>Diane Douglas</t>
  </si>
  <si>
    <t>esullivan@example.net</t>
  </si>
  <si>
    <t>North Melissa</t>
  </si>
  <si>
    <t>90f7a1d1-f09d-4083-b24c-ecfdc7373267</t>
  </si>
  <si>
    <t>Douglas Hale</t>
  </si>
  <si>
    <t>glenn35@example.net</t>
  </si>
  <si>
    <t>Kimside</t>
  </si>
  <si>
    <t>acac397a-2b42-473e-bbbf-a8ea3698b1f8</t>
  </si>
  <si>
    <t>Kaitlyn Howard</t>
  </si>
  <si>
    <t>kbarrett@example.net</t>
  </si>
  <si>
    <t>Lake Jaredberg</t>
  </si>
  <si>
    <t>a3206fba-461f-4bcc-a0dc-03175361d3d4</t>
  </si>
  <si>
    <t>Michael Davis</t>
  </si>
  <si>
    <t>petersonann@example.net</t>
  </si>
  <si>
    <t>Port Aliciamouth</t>
  </si>
  <si>
    <t>ca576655-8590-4a75-a3de-00e3acd5b2b6</t>
  </si>
  <si>
    <t>Angel Griffith</t>
  </si>
  <si>
    <t>freemanbarbara@example.org</t>
  </si>
  <si>
    <t>Wilsonport</t>
  </si>
  <si>
    <t>b66a97eb-61bf-4326-812c-103441fedc5f</t>
  </si>
  <si>
    <t>Tracy Kidd</t>
  </si>
  <si>
    <t>bruceray@example.com</t>
  </si>
  <si>
    <t>bb4eac2b-f5a9-4ca1-b67f-ad437d4e15de</t>
  </si>
  <si>
    <t>Meagan Stark</t>
  </si>
  <si>
    <t>tara23@example.com</t>
  </si>
  <si>
    <t>Wallerside</t>
  </si>
  <si>
    <t>755faddc-7ede-4223-ba5e-cc6bf8a659fe</t>
  </si>
  <si>
    <t>John Castro</t>
  </si>
  <si>
    <t>chenmatthew@example.org</t>
  </si>
  <si>
    <t>Sarahburgh</t>
  </si>
  <si>
    <t>8e0fb501-c559-46f6-ba21-81f7a6596289</t>
  </si>
  <si>
    <t>Krista Martin</t>
  </si>
  <si>
    <t>richardarmstrong@example.net</t>
  </si>
  <si>
    <t>New Robertfurt</t>
  </si>
  <si>
    <t>6e2d3c58-8a88-427a-a5fd-b59204ffd53e</t>
  </si>
  <si>
    <t>Nathan Harris</t>
  </si>
  <si>
    <t>marialucas@example.com</t>
  </si>
  <si>
    <t>Brownport</t>
  </si>
  <si>
    <t>22336d14-8794-4b4c-ab2b-c291d3452c2c</t>
  </si>
  <si>
    <t>Patricia Smith</t>
  </si>
  <si>
    <t>lopezvictoria@example.com</t>
  </si>
  <si>
    <t>Port Katherineshire</t>
  </si>
  <si>
    <t>cf8cd3f4-0bf0-4e37-b26f-c529056bb931</t>
  </si>
  <si>
    <t>Joseph Brown</t>
  </si>
  <si>
    <t>tellison@example.com</t>
  </si>
  <si>
    <t>East Benjamin</t>
  </si>
  <si>
    <t>08fdd0ce-b4d0-46a4-80a1-451ecb62b9f2</t>
  </si>
  <si>
    <t>Stacy Robertson</t>
  </si>
  <si>
    <t>william92@example.net</t>
  </si>
  <si>
    <t>Vasquezport</t>
  </si>
  <si>
    <t>af222448-ef12-45b2-a8cc-3596dd7fd5d5</t>
  </si>
  <si>
    <t>Jason Brown</t>
  </si>
  <si>
    <t>rlindsey@example.com</t>
  </si>
  <si>
    <t>Randallmouth</t>
  </si>
  <si>
    <t>ad4eaccc-5c46-4deb-a529-adf5788c5151</t>
  </si>
  <si>
    <t>Raymond Hicks</t>
  </si>
  <si>
    <t>griffinbrenda@example.com</t>
  </si>
  <si>
    <t>Raytown</t>
  </si>
  <si>
    <t>4ead4349-319e-485a-8a54-e9c1ce7482ca</t>
  </si>
  <si>
    <t>Carlos Hernandez</t>
  </si>
  <si>
    <t>samuelwhite@example.net</t>
  </si>
  <si>
    <t>North Jay</t>
  </si>
  <si>
    <t>e76e6aac-f3b8-4516-a9ce-2bf4639192ab</t>
  </si>
  <si>
    <t>Christopher House</t>
  </si>
  <si>
    <t>awalker@example.net</t>
  </si>
  <si>
    <t>South Karenview</t>
  </si>
  <si>
    <t>3a233ea3-618f-4784-bb81-3d300a0a7a8a</t>
  </si>
  <si>
    <t>Jeffrey Cooper</t>
  </si>
  <si>
    <t>josephross@example.com</t>
  </si>
  <si>
    <t>a20438f9-c293-4d26-bb70-a734333a2009</t>
  </si>
  <si>
    <t>Victoria Brown</t>
  </si>
  <si>
    <t>mary36@example.net</t>
  </si>
  <si>
    <t>Burkeborough</t>
  </si>
  <si>
    <t>3793d2f2-3b05-444d-af39-c99c7e18ddf4</t>
  </si>
  <si>
    <t>Beverly Patel MD</t>
  </si>
  <si>
    <t>xmoore@example.net</t>
  </si>
  <si>
    <t>7f4e8eeb-3817-4e8c-904e-1bd2dad83382</t>
  </si>
  <si>
    <t>Charlotte Potter</t>
  </si>
  <si>
    <t>curtishall@example.org</t>
  </si>
  <si>
    <t>Summerston</t>
  </si>
  <si>
    <t>247fca51-4feb-4360-9585-7083b1639f14</t>
  </si>
  <si>
    <t>Danielle Kemp</t>
  </si>
  <si>
    <t>juliasmith@example.org</t>
  </si>
  <si>
    <t>East Olivia</t>
  </si>
  <si>
    <t>89937312-a072-4989-a1db-830f1fb0abc3</t>
  </si>
  <si>
    <t>Kayla Ferguson</t>
  </si>
  <si>
    <t>raymond12@example.com</t>
  </si>
  <si>
    <t>Macdonaldtown</t>
  </si>
  <si>
    <t>97aa441c-19dc-42a4-b09c-82c038184857</t>
  </si>
  <si>
    <t>Michelle Sims</t>
  </si>
  <si>
    <t>woodsrobert@example.net</t>
  </si>
  <si>
    <t>Fernandezfurt</t>
  </si>
  <si>
    <t>4ea23f31-5b46-4a12-b4bd-c2c7d81a40b9</t>
  </si>
  <si>
    <t>Ronnie Thomas</t>
  </si>
  <si>
    <t>tracy83@example.com</t>
  </si>
  <si>
    <t>South Keith</t>
  </si>
  <si>
    <t>d2eb9dc9-a115-4e59-a53d-7ed8b69a12af</t>
  </si>
  <si>
    <t>Matthew Ewing</t>
  </si>
  <si>
    <t>xboyd@example.net</t>
  </si>
  <si>
    <t>a2ba9024-36a0-4105-8e5c-16f7fdf6a579</t>
  </si>
  <si>
    <t>Amanda Morrison</t>
  </si>
  <si>
    <t>rmcintyre@example.net</t>
  </si>
  <si>
    <t>1837e8b9-2a3c-4f6b-bcef-0b0b05d9f92f</t>
  </si>
  <si>
    <t>Jacqueline Perkins</t>
  </si>
  <si>
    <t>zmaynard@example.com</t>
  </si>
  <si>
    <t>Lake Gailtown</t>
  </si>
  <si>
    <t>6f34f064-6f97-4be0-a568-49f902fdadd4</t>
  </si>
  <si>
    <t>Nancy Warren</t>
  </si>
  <si>
    <t>powellstephen@example.com</t>
  </si>
  <si>
    <t>Butlerland</t>
  </si>
  <si>
    <t>adb4c947-93b6-4b2a-9178-4374d42ebd39</t>
  </si>
  <si>
    <t>Danielle Hansen</t>
  </si>
  <si>
    <t>jennifer10@example.org</t>
  </si>
  <si>
    <t>Jacobberg</t>
  </si>
  <si>
    <t>1a68ea20-2717-4b32-ab3c-ca346191f9b7</t>
  </si>
  <si>
    <t>Keith Morales</t>
  </si>
  <si>
    <t>kphillips@example.net</t>
  </si>
  <si>
    <t>Perezview</t>
  </si>
  <si>
    <t>01d9587a-49fd-4505-98b2-8ca8eabd7c89</t>
  </si>
  <si>
    <t>Justin Flores</t>
  </si>
  <si>
    <t>robert65@example.org</t>
  </si>
  <si>
    <t>South Brianfort</t>
  </si>
  <si>
    <t>da27f919-bd03-4fda-a64d-4d0e0db71d95</t>
  </si>
  <si>
    <t>Matthew Doyle</t>
  </si>
  <si>
    <t>ycase@example.net</t>
  </si>
  <si>
    <t>76117c02-cb73-4403-a824-d04c63f93877</t>
  </si>
  <si>
    <t>Michael Lopez</t>
  </si>
  <si>
    <t>justinwagner@example.com</t>
  </si>
  <si>
    <t>New Tina</t>
  </si>
  <si>
    <t>1895f5da-cc04-4d6b-814d-7938643536b3</t>
  </si>
  <si>
    <t>Amanda Smith</t>
  </si>
  <si>
    <t>ufoster@example.org</t>
  </si>
  <si>
    <t>Clarkberg</t>
  </si>
  <si>
    <t>72808d5c-c165-4c6e-ac89-9be44de07f10</t>
  </si>
  <si>
    <t>Kristin Duncan</t>
  </si>
  <si>
    <t>elizabethpalmer@example.net</t>
  </si>
  <si>
    <t>Crystalview</t>
  </si>
  <si>
    <t>0eeb6993-cb82-45f1-ae45-5608fde15736</t>
  </si>
  <si>
    <t>Lisa Johnson</t>
  </si>
  <si>
    <t>tylersellers@example.com</t>
  </si>
  <si>
    <t>Danielleside</t>
  </si>
  <si>
    <t>7da7d90a-c050-4c08-999e-2787491abb0c</t>
  </si>
  <si>
    <t>Michelle Barnes</t>
  </si>
  <si>
    <t>jonathan73@example.net</t>
  </si>
  <si>
    <t>New Scott</t>
  </si>
  <si>
    <t>c950247c-c55f-4a61-be83-e9090e94e3eb</t>
  </si>
  <si>
    <t>Michelle Anderson</t>
  </si>
  <si>
    <t>hopkinspaul@example.com</t>
  </si>
  <si>
    <t>New Jamesside</t>
  </si>
  <si>
    <t>714a792c-7309-40c6-bd7a-79e24d8daabe</t>
  </si>
  <si>
    <t>Joseph Molina</t>
  </si>
  <si>
    <t>tiffanyhill@example.com</t>
  </si>
  <si>
    <t>Bradleyfurt</t>
  </si>
  <si>
    <t>0a633da7-80dc-4539-b6dd-cbc19e74cb6a</t>
  </si>
  <si>
    <t>Paul Brown</t>
  </si>
  <si>
    <t>brandonvalencia@example.net</t>
  </si>
  <si>
    <t>Ramirezburgh</t>
  </si>
  <si>
    <t>dff72df4-c647-4f74-8c54-e2e338e815f2</t>
  </si>
  <si>
    <t>gregory12@example.org</t>
  </si>
  <si>
    <t>Paulbury</t>
  </si>
  <si>
    <t>8bc035bb-8567-496b-814e-d36c104162d0</t>
  </si>
  <si>
    <t>Gary Collins</t>
  </si>
  <si>
    <t>patrick04@example.net</t>
  </si>
  <si>
    <t>East Thomasview</t>
  </si>
  <si>
    <t>e9fc4e25-bc12-4ea2-ae28-f7a475a573ff</t>
  </si>
  <si>
    <t>Mary Keith</t>
  </si>
  <si>
    <t>lmiller@example.org</t>
  </si>
  <si>
    <t>Bradleybury</t>
  </si>
  <si>
    <t>b2e17215-67b2-4a54-ae3a-74d4d0ef118d</t>
  </si>
  <si>
    <t>Gregory Kramer</t>
  </si>
  <si>
    <t>littlerebecca@example.org</t>
  </si>
  <si>
    <t>Port Mariaville</t>
  </si>
  <si>
    <t>37780394-3700-4363-b8bb-7df49a28538b</t>
  </si>
  <si>
    <t>Ryan Perry</t>
  </si>
  <si>
    <t>osmith@example.net</t>
  </si>
  <si>
    <t>Leslietown</t>
  </si>
  <si>
    <t>56b766a5-960c-45cd-aad7-77bd06a22cda</t>
  </si>
  <si>
    <t>Karen Clarke</t>
  </si>
  <si>
    <t>rodrigueznancy@example.org</t>
  </si>
  <si>
    <t>East Melissastad</t>
  </si>
  <si>
    <t>17b76c8d-8abf-44fc-b68e-46b1183cbeb2</t>
  </si>
  <si>
    <t>Kristin Cruz</t>
  </si>
  <si>
    <t>harpercathy@example.net</t>
  </si>
  <si>
    <t>East Robinstad</t>
  </si>
  <si>
    <t>9359a813-1eed-4cf0-9606-e9055b32a704</t>
  </si>
  <si>
    <t>Robert Cochran</t>
  </si>
  <si>
    <t>martharay@example.net</t>
  </si>
  <si>
    <t>Millerchester</t>
  </si>
  <si>
    <t>01fe513a-7ba7-4b23-93a9-5b1e7e118a37</t>
  </si>
  <si>
    <t>Maria Bishop</t>
  </si>
  <si>
    <t>carlaharris@example.org</t>
  </si>
  <si>
    <t>Andreville</t>
  </si>
  <si>
    <t>974b3906-f67c-4ca4-a758-c48e156f4986</t>
  </si>
  <si>
    <t>Robert Jones</t>
  </si>
  <si>
    <t>joshuagomez@example.org</t>
  </si>
  <si>
    <t>New Monicaview</t>
  </si>
  <si>
    <t>d3ac082b-fdf5-4e9f-b194-4f6c0d5a7f30</t>
  </si>
  <si>
    <t>Shane Jones</t>
  </si>
  <si>
    <t>hcrawford@example.net</t>
  </si>
  <si>
    <t>Paulmouth</t>
  </si>
  <si>
    <t>1b310631-6640-4136-a37f-365401c48783</t>
  </si>
  <si>
    <t>Thomas Valentine</t>
  </si>
  <si>
    <t>rebeccamccormick@example.net</t>
  </si>
  <si>
    <t>Lake Antonio</t>
  </si>
  <si>
    <t>97875918-6369-4332-bea3-2c750f3e60ba</t>
  </si>
  <si>
    <t>Jacqueline Jones MD</t>
  </si>
  <si>
    <t>jacksondavid@example.com</t>
  </si>
  <si>
    <t>Port Dawnside</t>
  </si>
  <si>
    <t>21bb008f-bad8-4b9d-aacf-490d1f169d17</t>
  </si>
  <si>
    <t>Michelle Chan</t>
  </si>
  <si>
    <t>jameswhite@example.com</t>
  </si>
  <si>
    <t>Carpenterberg</t>
  </si>
  <si>
    <t>1d7216bf-389e-4e30-a690-9126c9bc5d2c</t>
  </si>
  <si>
    <t>Rose Peterson</t>
  </si>
  <si>
    <t>speters@example.net</t>
  </si>
  <si>
    <t>Port Andrewshire</t>
  </si>
  <si>
    <t>c347847b-921a-4dc9-9b94-ae15a21db63f</t>
  </si>
  <si>
    <t>Joshua Rasmussen</t>
  </si>
  <si>
    <t>anthony21@example.org</t>
  </si>
  <si>
    <t>Port Brandon</t>
  </si>
  <si>
    <t>1f58d3c5-84d4-43cc-8181-bad16c14cf57</t>
  </si>
  <si>
    <t>Donald Garcia</t>
  </si>
  <si>
    <t>kingjulie@example.com</t>
  </si>
  <si>
    <t>New Jacquelinefort</t>
  </si>
  <si>
    <t>c6406b52-cdef-4ef2-89c3-9ca741b419ca</t>
  </si>
  <si>
    <t>Cynthia Coleman</t>
  </si>
  <si>
    <t>joseph95@example.org</t>
  </si>
  <si>
    <t>69f9ff4e-08e4-4a16-8062-73b3e9669f6c</t>
  </si>
  <si>
    <t>Melissa Bryant</t>
  </si>
  <si>
    <t>raymond98@example.org</t>
  </si>
  <si>
    <t>4630a296-fb98-49a5-9bbf-5afa2443cd79</t>
  </si>
  <si>
    <t>Charles Montgomery</t>
  </si>
  <si>
    <t>robertsmichael@example.net</t>
  </si>
  <si>
    <t>Velezburgh</t>
  </si>
  <si>
    <t>a089acda-c2d7-4b23-acaa-e9bd30c6dff3</t>
  </si>
  <si>
    <t>Jordan Mullins</t>
  </si>
  <si>
    <t>humphreylindsay@example.org</t>
  </si>
  <si>
    <t>North Peterport</t>
  </si>
  <si>
    <t>669e61ed-a148-458e-bafc-26d18641768f</t>
  </si>
  <si>
    <t>William Chambers</t>
  </si>
  <si>
    <t>uwu@example.net</t>
  </si>
  <si>
    <t>East Tammyfurt</t>
  </si>
  <si>
    <t>6359812c-f512-4698-b22c-6cf7ce7fd550</t>
  </si>
  <si>
    <t>Peter Hughes</t>
  </si>
  <si>
    <t>xgraham@example.org</t>
  </si>
  <si>
    <t>Candiceberg</t>
  </si>
  <si>
    <t>8c6364e8-e04a-41d2-a667-c06bf0f463a9</t>
  </si>
  <si>
    <t>Lynn Hartman</t>
  </si>
  <si>
    <t>cwebb@example.org</t>
  </si>
  <si>
    <t>Woodburgh</t>
  </si>
  <si>
    <t>af0e8d04-d24f-4357-bdb6-db75befa9c6d</t>
  </si>
  <si>
    <t>Christopher Prince</t>
  </si>
  <si>
    <t>ncrane@example.org</t>
  </si>
  <si>
    <t>West Earl</t>
  </si>
  <si>
    <t>577133e8-26c0-4950-9717-876833fcfd7d</t>
  </si>
  <si>
    <t>Jeanette Johnson</t>
  </si>
  <si>
    <t>julie89@example.com</t>
  </si>
  <si>
    <t>Johnsmouth</t>
  </si>
  <si>
    <t>0e7b10d3-d966-4d4e-b4ae-a6485ca9c5e3</t>
  </si>
  <si>
    <t>Chris Garrett</t>
  </si>
  <si>
    <t>marksaunders@example.org</t>
  </si>
  <si>
    <t>New Josephchester</t>
  </si>
  <si>
    <t>9fa93fb9-d44e-4215-b5ef-1ebd9cd4a286</t>
  </si>
  <si>
    <t>Matthew Allen</t>
  </si>
  <si>
    <t>jessicadawson@example.org</t>
  </si>
  <si>
    <t>East Sandrashire</t>
  </si>
  <si>
    <t>39e99b0b-be81-41b7-a39c-71a84215aa6e</t>
  </si>
  <si>
    <t>Rebecca Ramirez</t>
  </si>
  <si>
    <t>campbellanthony@example.net</t>
  </si>
  <si>
    <t>Huntview</t>
  </si>
  <si>
    <t>ae505fe7-3263-4e85-9bad-b28bcce44ed9</t>
  </si>
  <si>
    <t>Julie Davenport</t>
  </si>
  <si>
    <t>hannahtorres@example.org</t>
  </si>
  <si>
    <t>North Ronaldhaven</t>
  </si>
  <si>
    <t>9f69d845-7df9-4cb3-b78e-045a17bd1f60</t>
  </si>
  <si>
    <t>Sharon Santana</t>
  </si>
  <si>
    <t>shawdenise@example.org</t>
  </si>
  <si>
    <t>7691ec41-fe4e-4e82-9803-83d6688ce566</t>
  </si>
  <si>
    <t>Lisa Trujillo</t>
  </si>
  <si>
    <t>erinward@example.com</t>
  </si>
  <si>
    <t>Comptonstad</t>
  </si>
  <si>
    <t>b3c8100a-c46a-4444-b694-bac06ac14433</t>
  </si>
  <si>
    <t>Joseph Patel</t>
  </si>
  <si>
    <t>kaitlyngay@example.net</t>
  </si>
  <si>
    <t>33dd88e6-5269-4d43-a3af-5ce520d5bf28</t>
  </si>
  <si>
    <t>Austin Owens</t>
  </si>
  <si>
    <t>angelarivera@example.org</t>
  </si>
  <si>
    <t>Matthewbury</t>
  </si>
  <si>
    <t>f651a5eb-82c2-447f-afca-c74f86fafe78</t>
  </si>
  <si>
    <t>Adam Green</t>
  </si>
  <si>
    <t>ykennedy@example.com</t>
  </si>
  <si>
    <t>New Davidside</t>
  </si>
  <si>
    <t>b2408040-b4ee-4443-9229-f8354c9a360d</t>
  </si>
  <si>
    <t>Jillian Sharp</t>
  </si>
  <si>
    <t>briankennedy@example.org</t>
  </si>
  <si>
    <t>Lake Meganborough</t>
  </si>
  <si>
    <t>9aab5c3c-5c22-49c1-8e31-aa5e63d8bdcc</t>
  </si>
  <si>
    <t>Jacob Brady</t>
  </si>
  <si>
    <t>randydavis@example.net</t>
  </si>
  <si>
    <t>South Maureenland</t>
  </si>
  <si>
    <t>00f88e18-3849-406d-8369-77caf466e6de</t>
  </si>
  <si>
    <t>Barbara Trujillo</t>
  </si>
  <si>
    <t>ramirezjustin@example.org</t>
  </si>
  <si>
    <t>Velazquezstad</t>
  </si>
  <si>
    <t>3469f389-ee7b-4958-856e-bc274fd7ecd2</t>
  </si>
  <si>
    <t>Kurt Salazar</t>
  </si>
  <si>
    <t>hdavis@example.net</t>
  </si>
  <si>
    <t>Jeremybury</t>
  </si>
  <si>
    <t>736fbac9-eece-45eb-94a4-1039c915f031</t>
  </si>
  <si>
    <t>Jeffrey Gilbert</t>
  </si>
  <si>
    <t>daviskaren@example.net</t>
  </si>
  <si>
    <t>Port Cynthia</t>
  </si>
  <si>
    <t>7f0fc5c1-9982-4f3b-9989-92f84d30ef2c</t>
  </si>
  <si>
    <t>Michael Haynes</t>
  </si>
  <si>
    <t>usims@example.net</t>
  </si>
  <si>
    <t>Port Sarahhaven</t>
  </si>
  <si>
    <t>ee2dc2a1-fef8-4c0d-b5e6-e989f2b219fc</t>
  </si>
  <si>
    <t>Bonnie Diaz</t>
  </si>
  <si>
    <t>victorscott@example.com</t>
  </si>
  <si>
    <t>Levinebury</t>
  </si>
  <si>
    <t>9557d591-49d8-48e0-a72c-78907db512b3</t>
  </si>
  <si>
    <t>Tiffany Clark</t>
  </si>
  <si>
    <t>martinjacob@example.net</t>
  </si>
  <si>
    <t>7351eee7-4a32-4e25-8387-174370607689</t>
  </si>
  <si>
    <t>Bruce Collins</t>
  </si>
  <si>
    <t>laurenpeters@example.com</t>
  </si>
  <si>
    <t>Ruizfort</t>
  </si>
  <si>
    <t>6716a5cf-389f-41c4-849b-91b07583d0cc</t>
  </si>
  <si>
    <t>Scott Hendrix</t>
  </si>
  <si>
    <t>richard07@example.com</t>
  </si>
  <si>
    <t>f790d5c2-dd8e-477b-9ec1-e6f027977a27</t>
  </si>
  <si>
    <t>Michael Ryan</t>
  </si>
  <si>
    <t>carpentersarah@example.net</t>
  </si>
  <si>
    <t>Grimesside</t>
  </si>
  <si>
    <t>c336f8f3-42f7-414f-8a46-5dac8e3b9ad7</t>
  </si>
  <si>
    <t>Jeffery Erickson</t>
  </si>
  <si>
    <t>carolgonzalez@example.org</t>
  </si>
  <si>
    <t>91e64a90-6e4e-484f-96a9-b899ff9096f4</t>
  </si>
  <si>
    <t>Philip Mccullough</t>
  </si>
  <si>
    <t>zkeller@example.org</t>
  </si>
  <si>
    <t>Amybury</t>
  </si>
  <si>
    <t>ea057652-a747-4ee9-809b-9de533cf79ba</t>
  </si>
  <si>
    <t>Zachary Meyer</t>
  </si>
  <si>
    <t>beth81@example.org</t>
  </si>
  <si>
    <t>Tinachester</t>
  </si>
  <si>
    <t>2e6ab2fd-42ea-47a8-b784-e47a276ddecf</t>
  </si>
  <si>
    <t>Shane Curry</t>
  </si>
  <si>
    <t>fgrant@example.com</t>
  </si>
  <si>
    <t>West Angiebury</t>
  </si>
  <si>
    <t>876e53a8-f31e-4ab9-a03c-3b65409e9d63</t>
  </si>
  <si>
    <t>Michael Barber</t>
  </si>
  <si>
    <t>sara85@example.net</t>
  </si>
  <si>
    <t>Garrettbury</t>
  </si>
  <si>
    <t>1aba0afc-ebe0-4d13-b284-73c2c134618f</t>
  </si>
  <si>
    <t>frogers@example.org</t>
  </si>
  <si>
    <t>Rosschester</t>
  </si>
  <si>
    <t>9165911e-5db9-4433-bcf5-2bcc79eaed2a</t>
  </si>
  <si>
    <t>Richard Coleman</t>
  </si>
  <si>
    <t>marthaparker@example.com</t>
  </si>
  <si>
    <t>Yesenialand</t>
  </si>
  <si>
    <t>fef1c23f-d063-4b37-8641-07653855c64e</t>
  </si>
  <si>
    <t>Toni Pearson</t>
  </si>
  <si>
    <t>harold72@example.org</t>
  </si>
  <si>
    <t>New Catherine</t>
  </si>
  <si>
    <t>1d6f6d42-67f2-4386-997a-76577d713295</t>
  </si>
  <si>
    <t>Alexander Davis</t>
  </si>
  <si>
    <t>walkerdaniel@example.com</t>
  </si>
  <si>
    <t>West Justinborough</t>
  </si>
  <si>
    <t>28023812-9e54-49c5-bfd8-1ca040490600</t>
  </si>
  <si>
    <t>Deborah Richards</t>
  </si>
  <si>
    <t>millermichelle@example.net</t>
  </si>
  <si>
    <t>Davisfurt</t>
  </si>
  <si>
    <t>d3552ef4-4005-49ff-92c4-b760e84d61e9</t>
  </si>
  <si>
    <t>Larry Collins</t>
  </si>
  <si>
    <t>cooperrebecca@example.org</t>
  </si>
  <si>
    <t>South Shawnshire</t>
  </si>
  <si>
    <t>73bc35a3-6319-47b6-bb2d-b945aa9313da</t>
  </si>
  <si>
    <t>Andrew Lowe</t>
  </si>
  <si>
    <t>williamshoward@example.org</t>
  </si>
  <si>
    <t>Whiteport</t>
  </si>
  <si>
    <t>824865e6-5d24-4ff6-8ea0-63bb2c67494b</t>
  </si>
  <si>
    <t>Latoya Gonzales</t>
  </si>
  <si>
    <t>paulapruitt@example.net</t>
  </si>
  <si>
    <t>320a45e3-9e39-4822-b1a5-7d0bae9921db</t>
  </si>
  <si>
    <t>Shawn Owens</t>
  </si>
  <si>
    <t>wilsonmatthew@example.net</t>
  </si>
  <si>
    <t>Port Tammyfort</t>
  </si>
  <si>
    <t>d63183b3-baeb-4934-aed1-b373cef1a123</t>
  </si>
  <si>
    <t>Abigail Burch</t>
  </si>
  <si>
    <t>aromero@example.net</t>
  </si>
  <si>
    <t>Websterton</t>
  </si>
  <si>
    <t>9ade04de-ac6d-4a52-97d0-50cf86142f38</t>
  </si>
  <si>
    <t>Todd Mason</t>
  </si>
  <si>
    <t>latkins@example.com</t>
  </si>
  <si>
    <t>Lake Ruth</t>
  </si>
  <si>
    <t>e23ab145-4583-4517-8618-316969251436</t>
  </si>
  <si>
    <t>Christopher Gonzalez MD</t>
  </si>
  <si>
    <t>zbarrett@example.com</t>
  </si>
  <si>
    <t>Stokesview</t>
  </si>
  <si>
    <t>bdcd79ee-a7e3-4e20-b1c7-76d784ab8be3</t>
  </si>
  <si>
    <t>Malik Fuentes</t>
  </si>
  <si>
    <t>teresa15@example.com</t>
  </si>
  <si>
    <t>West Melissa</t>
  </si>
  <si>
    <t>093c7786-a5d4-4c65-91d8-ed0cdd1096b3</t>
  </si>
  <si>
    <t>Beverly Johnson</t>
  </si>
  <si>
    <t>john72@example.net</t>
  </si>
  <si>
    <t>New Jessicahaven</t>
  </si>
  <si>
    <t>a4455252-3a1c-4f77-a0e5-0bc4509814a6</t>
  </si>
  <si>
    <t>Faith Johnson</t>
  </si>
  <si>
    <t>wballard@example.com</t>
  </si>
  <si>
    <t>Port Tammyhaven</t>
  </si>
  <si>
    <t>32df6c31-3746-4577-8837-6d403ac53c2a</t>
  </si>
  <si>
    <t>Jacqueline Powell</t>
  </si>
  <si>
    <t>jacoblawson@example.org</t>
  </si>
  <si>
    <t>Burkeport</t>
  </si>
  <si>
    <t>eb36b206-b256-4cfc-8afb-740f865d5589</t>
  </si>
  <si>
    <t>Richard Wells</t>
  </si>
  <si>
    <t>zclark@example.com</t>
  </si>
  <si>
    <t>West Aaronfurt</t>
  </si>
  <si>
    <t>41eff71d-b4de-4f85-bd4b-a09bcf9072f1</t>
  </si>
  <si>
    <t>Emily Williams</t>
  </si>
  <si>
    <t>rickblack@example.net</t>
  </si>
  <si>
    <t>Welchchester</t>
  </si>
  <si>
    <t>65026ba0-ecad-4027-8a96-00b8e40eeb67</t>
  </si>
  <si>
    <t>Matthew Adams</t>
  </si>
  <si>
    <t>vshields@example.org</t>
  </si>
  <si>
    <t>d27e1047-3252-4675-bc56-56bfe7471ea0</t>
  </si>
  <si>
    <t>Lisa Baker</t>
  </si>
  <si>
    <t>brooke09@example.com</t>
  </si>
  <si>
    <t>North Natalietown</t>
  </si>
  <si>
    <t>7ba1df41-0b7f-4b20-afab-80117d3e6058</t>
  </si>
  <si>
    <t>Ashley Russo</t>
  </si>
  <si>
    <t>danny48@example.com</t>
  </si>
  <si>
    <t>Alvarezfort</t>
  </si>
  <si>
    <t>dcf05365-3c6e-4ced-beef-b219324185a8</t>
  </si>
  <si>
    <t>Jessica Baker</t>
  </si>
  <si>
    <t>pamelawest@example.net</t>
  </si>
  <si>
    <t>Josephfort</t>
  </si>
  <si>
    <t>05de8976-5765-402a-9ae2-21e835db0948</t>
  </si>
  <si>
    <t>Susan Barnett</t>
  </si>
  <si>
    <t>robertlopez@example.com</t>
  </si>
  <si>
    <t>Lake Richardhaven</t>
  </si>
  <si>
    <t>0f7a7992-786f-4a12-8197-75276ec64a04</t>
  </si>
  <si>
    <t>Mr. Thomas Weaver</t>
  </si>
  <si>
    <t>pughcarol@example.org</t>
  </si>
  <si>
    <t>Nielsenborough</t>
  </si>
  <si>
    <t>76335450-7df2-4e2c-b006-c430209bb693</t>
  </si>
  <si>
    <t>Kyle Chapman</t>
  </si>
  <si>
    <t>susan13@example.org</t>
  </si>
  <si>
    <t>Jenkinshaven</t>
  </si>
  <si>
    <t>8149459c-b184-4535-aaaa-a624559f923f</t>
  </si>
  <si>
    <t>Alexandra Riley</t>
  </si>
  <si>
    <t>burtonkaren@example.net</t>
  </si>
  <si>
    <t>Davidtown</t>
  </si>
  <si>
    <t>092b041d-7ef7-4a10-8a73-c838446f9dd4</t>
  </si>
  <si>
    <t>Kelsey Juarez</t>
  </si>
  <si>
    <t>scott48@example.org</t>
  </si>
  <si>
    <t>East Jonathanstad</t>
  </si>
  <si>
    <t>541cb88e-ddb6-44a8-ae00-98446ecfe167</t>
  </si>
  <si>
    <t>Melissa Smith</t>
  </si>
  <si>
    <t>natalie92@example.com</t>
  </si>
  <si>
    <t>New Brian</t>
  </si>
  <si>
    <t>8dd84107-73a1-459e-9deb-478a1e208b43</t>
  </si>
  <si>
    <t>Katie Conner</t>
  </si>
  <si>
    <t>qlara@example.org</t>
  </si>
  <si>
    <t>South Travishaven</t>
  </si>
  <si>
    <t>4458cce7-d421-41b7-80a8-ce5c9fc9eda8</t>
  </si>
  <si>
    <t>Wendy Oneal</t>
  </si>
  <si>
    <t>wendy93@example.org</t>
  </si>
  <si>
    <t>East Teresa</t>
  </si>
  <si>
    <t>6f8af06f-5f2a-4572-a330-e3e1a0576129</t>
  </si>
  <si>
    <t>Micheal Peterson</t>
  </si>
  <si>
    <t>xharvey@example.org</t>
  </si>
  <si>
    <t>Lake Michaelborough</t>
  </si>
  <si>
    <t>215d36f9-e620-47b7-89aa-e95ca6232276</t>
  </si>
  <si>
    <t>Linda Dean</t>
  </si>
  <si>
    <t>bgonzalez@example.net</t>
  </si>
  <si>
    <t>00d2d503-f813-4dba-83c5-d1215a4594cf</t>
  </si>
  <si>
    <t>Alyssa Harper</t>
  </si>
  <si>
    <t>prattjoshua@example.org</t>
  </si>
  <si>
    <t>Lake Steven</t>
  </si>
  <si>
    <t>ddcb32bb-255e-41b2-9e12-d7940697f23e</t>
  </si>
  <si>
    <t>Lisa Lewis</t>
  </si>
  <si>
    <t>adam42@example.org</t>
  </si>
  <si>
    <t>Lake Staceyberg</t>
  </si>
  <si>
    <t>dab4f0f9-b15f-497d-bf28-68c3c210735d</t>
  </si>
  <si>
    <t>Jose Morton</t>
  </si>
  <si>
    <t>turnernancy@example.net</t>
  </si>
  <si>
    <t>New Johnton</t>
  </si>
  <si>
    <t>49b2d46b-87db-44f3-8c1d-46c458ba21d6</t>
  </si>
  <si>
    <t>Claudia Black</t>
  </si>
  <si>
    <t>favila@example.net</t>
  </si>
  <si>
    <t>Dyershire</t>
  </si>
  <si>
    <t>45596414-267e-4dda-bf9b-acaef0f0a856</t>
  </si>
  <si>
    <t>Erin Frazier</t>
  </si>
  <si>
    <t>aliciagarcia@example.org</t>
  </si>
  <si>
    <t>South Dustin</t>
  </si>
  <si>
    <t>23596be8-dece-4697-83e5-72dec3c2a462</t>
  </si>
  <si>
    <t>Donald Anderson</t>
  </si>
  <si>
    <t>miranda18@example.com</t>
  </si>
  <si>
    <t>872242c6-c625-44d3-ab36-a78baf80ef2b</t>
  </si>
  <si>
    <t>brittany30@example.net</t>
  </si>
  <si>
    <t>New Rodneymouth</t>
  </si>
  <si>
    <t>74177003-8076-4cbf-bde2-c14d43057119</t>
  </si>
  <si>
    <t>Michael Morgan</t>
  </si>
  <si>
    <t>william49@example.net</t>
  </si>
  <si>
    <t>Lake Megantown</t>
  </si>
  <si>
    <t>49c15eb9-415b-47d1-a787-38ea22dffd0a</t>
  </si>
  <si>
    <t>Dylan Young</t>
  </si>
  <si>
    <t>anthony69@example.com</t>
  </si>
  <si>
    <t>Kristenborough</t>
  </si>
  <si>
    <t>13eae5c2-82c2-4462-8220-2dad5527fa54</t>
  </si>
  <si>
    <t>Katie Joseph</t>
  </si>
  <si>
    <t>seanparsons@example.com</t>
  </si>
  <si>
    <t>Saundersmouth</t>
  </si>
  <si>
    <t>5f42332a-4581-43cf-be3f-bffaef0baa34</t>
  </si>
  <si>
    <t>Catherine Campbell</t>
  </si>
  <si>
    <t>martinezwillie@example.org</t>
  </si>
  <si>
    <t>Jillbury</t>
  </si>
  <si>
    <t>045bdf7d-09dd-47ae-9d9e-2f4a784dcd5e</t>
  </si>
  <si>
    <t>Michael Sawyer PhD</t>
  </si>
  <si>
    <t>amy49@example.net</t>
  </si>
  <si>
    <t>Murrayview</t>
  </si>
  <si>
    <t>6fb66552-1b03-4ab9-a482-2f7ad86f88b6</t>
  </si>
  <si>
    <t>Craig Elliott</t>
  </si>
  <si>
    <t>fhopkins@example.org</t>
  </si>
  <si>
    <t>2b3397f1-ee1c-42d2-87a5-b464e6d1bd92</t>
  </si>
  <si>
    <t>bennettdavid@example.org</t>
  </si>
  <si>
    <t>South Dylan</t>
  </si>
  <si>
    <t>1010a064-ce26-40ff-b285-29a15c463ee1</t>
  </si>
  <si>
    <t>Ruth Fry</t>
  </si>
  <si>
    <t>joshuacrawford@example.net</t>
  </si>
  <si>
    <t>North Matthewstad</t>
  </si>
  <si>
    <t>5a6acdf8-4a2f-4e54-8a51-7a1f3d9bdea5</t>
  </si>
  <si>
    <t>Victor Barron</t>
  </si>
  <si>
    <t>sandra21@example.com</t>
  </si>
  <si>
    <t>East Nathan</t>
  </si>
  <si>
    <t>f8754b4c-b308-45ca-bbd0-c59da8747773</t>
  </si>
  <si>
    <t>Jennifer Hicks</t>
  </si>
  <si>
    <t>katherine49@example.org</t>
  </si>
  <si>
    <t>New Robertton</t>
  </si>
  <si>
    <t>5edccf48-16bb-4b54-b941-159f1457570d</t>
  </si>
  <si>
    <t>Melanie Hansen</t>
  </si>
  <si>
    <t>claytonrobbins@example.com</t>
  </si>
  <si>
    <t>East Peter</t>
  </si>
  <si>
    <t>9db646d9-f029-4048-8747-9b4f0bd57513</t>
  </si>
  <si>
    <t>Dana Jones</t>
  </si>
  <si>
    <t>kjohnson@example.net</t>
  </si>
  <si>
    <t>Debbietown</t>
  </si>
  <si>
    <t>ca41100c-5f2e-45ee-9e59-8b43088daf3d</t>
  </si>
  <si>
    <t>Christina Miller</t>
  </si>
  <si>
    <t>woodjames@example.org</t>
  </si>
  <si>
    <t>ad889dc9-af9b-4361-b09a-a02eb54a22c0</t>
  </si>
  <si>
    <t>Michelle Shepard</t>
  </si>
  <si>
    <t>lsanchez@example.org</t>
  </si>
  <si>
    <t>North Elizabeth</t>
  </si>
  <si>
    <t>729263c7-a2e3-4859-8f7d-fe908b188a3d</t>
  </si>
  <si>
    <t>Terri Gamble</t>
  </si>
  <si>
    <t>hansenchristina@example.net</t>
  </si>
  <si>
    <t>c5de66d6-6986-4d76-8184-0a08c0b05405</t>
  </si>
  <si>
    <t>Jared Adkins</t>
  </si>
  <si>
    <t>nicole20@example.net</t>
  </si>
  <si>
    <t>West William</t>
  </si>
  <si>
    <t>c413a659-be2b-4ed6-afb4-7f294b400e8d</t>
  </si>
  <si>
    <t>Edgar Ramirez</t>
  </si>
  <si>
    <t>bparker@example.com</t>
  </si>
  <si>
    <t>Wongborough</t>
  </si>
  <si>
    <t>7eb2130d-c2f9-42d8-aa9c-b6fbc3d5fa8c</t>
  </si>
  <si>
    <t>Jessica Allen</t>
  </si>
  <si>
    <t>april87@example.com</t>
  </si>
  <si>
    <t>Josephshire</t>
  </si>
  <si>
    <t>a9eb9cc0-7224-47be-86c7-08c1635f220d</t>
  </si>
  <si>
    <t>Timothy Scott</t>
  </si>
  <si>
    <t>tonyacarroll@example.net</t>
  </si>
  <si>
    <t>Johnmouth</t>
  </si>
  <si>
    <t>a751f7d9-4f9a-436c-a743-9b986fe9dfc5</t>
  </si>
  <si>
    <t>Lucas Smith</t>
  </si>
  <si>
    <t>courtneysparks@example.net</t>
  </si>
  <si>
    <t>Port Angelashire</t>
  </si>
  <si>
    <t>96d2875f-f484-4f01-8403-1b6144ad467e</t>
  </si>
  <si>
    <t>Jason Ferrell</t>
  </si>
  <si>
    <t>benjamindavid@example.net</t>
  </si>
  <si>
    <t>Port Don</t>
  </si>
  <si>
    <t>c5a9106e-aa3c-48dd-be34-cde12559506f</t>
  </si>
  <si>
    <t>Vanessa Brewer</t>
  </si>
  <si>
    <t>patrick72@example.org</t>
  </si>
  <si>
    <t>East Taylorbury</t>
  </si>
  <si>
    <t>0da0ba2a-4514-43cb-8606-94c18ed8e6b6</t>
  </si>
  <si>
    <t>Miss Amy Robertson</t>
  </si>
  <si>
    <t>tgillespie@example.net</t>
  </si>
  <si>
    <t>Tylerbury</t>
  </si>
  <si>
    <t>53ee8077-5467-401e-8987-7c3843f780d6</t>
  </si>
  <si>
    <t>Melissa Gentry</t>
  </si>
  <si>
    <t>emma76@example.net</t>
  </si>
  <si>
    <t>Margaretmouth</t>
  </si>
  <si>
    <t>0dda442f-008b-4631-ad4f-f6588fc67d4c</t>
  </si>
  <si>
    <t>Gail Atkinson</t>
  </si>
  <si>
    <t>sabrinawalsh@example.com</t>
  </si>
  <si>
    <t>Greenview</t>
  </si>
  <si>
    <t>6a0b0c6f-f7d6-45e4-b6ff-761743936266</t>
  </si>
  <si>
    <t>Carol Johnson</t>
  </si>
  <si>
    <t>brodriguez@example.com</t>
  </si>
  <si>
    <t>West Lauren</t>
  </si>
  <si>
    <t>1678c235-26a3-4e64-8ab5-fb870fbb4d44</t>
  </si>
  <si>
    <t>Ms. Jessica Bryant</t>
  </si>
  <si>
    <t>grimesderrick@example.org</t>
  </si>
  <si>
    <t>Christophershire</t>
  </si>
  <si>
    <t>abb1052a-58fc-48de-8716-1f0cf894331b</t>
  </si>
  <si>
    <t>Alison Peterson</t>
  </si>
  <si>
    <t>courtney33@example.com</t>
  </si>
  <si>
    <t>Brandonland</t>
  </si>
  <si>
    <t>2f856d05-e995-4d67-b002-6c19fd27f49d</t>
  </si>
  <si>
    <t>Michelle Mason</t>
  </si>
  <si>
    <t>anolan@example.net</t>
  </si>
  <si>
    <t>c787c538-0c30-4aeb-b777-52e7b11c5f71</t>
  </si>
  <si>
    <t>Daniel Kelley</t>
  </si>
  <si>
    <t>moralessamantha@example.net</t>
  </si>
  <si>
    <t>Lake Madisonton</t>
  </si>
  <si>
    <t>14de9894-9a67-4f17-a07d-269d26ae933e</t>
  </si>
  <si>
    <t>Hannah Mccullough</t>
  </si>
  <si>
    <t>betty65@example.net</t>
  </si>
  <si>
    <t>West Melaniefort</t>
  </si>
  <si>
    <t>9ed4ef56-9dcd-49f0-99f1-e37c2e20f411</t>
  </si>
  <si>
    <t>Tyler Pham</t>
  </si>
  <si>
    <t>lesliebaird@example.org</t>
  </si>
  <si>
    <t>West Sheritown</t>
  </si>
  <si>
    <t>bdf480b7-e597-443b-bb48-628c7aa89509</t>
  </si>
  <si>
    <t>Becky Williams</t>
  </si>
  <si>
    <t>smithkaren@example.org</t>
  </si>
  <si>
    <t>South Andreamouth</t>
  </si>
  <si>
    <t>d2b71492-337f-422c-af94-aed8cdb72cd6</t>
  </si>
  <si>
    <t>Douglas Griffin</t>
  </si>
  <si>
    <t>bradleysanchez@example.net</t>
  </si>
  <si>
    <t>South Julian</t>
  </si>
  <si>
    <t>694699fc-6ccb-426f-a9ec-af222dfb4382</t>
  </si>
  <si>
    <t>Scott Thompson</t>
  </si>
  <si>
    <t>richardstrong@example.com</t>
  </si>
  <si>
    <t>54ee04b5-536b-4614-b424-f9024023d444</t>
  </si>
  <si>
    <t>Jason Bentley</t>
  </si>
  <si>
    <t>craigrichard@example.com</t>
  </si>
  <si>
    <t>East Shawnmouth</t>
  </si>
  <si>
    <t>5b32fb79-f5cd-453f-a3a6-801e01f8dd79</t>
  </si>
  <si>
    <t>Sarah Lowery</t>
  </si>
  <si>
    <t>cpierce@example.com</t>
  </si>
  <si>
    <t>West Stevenland</t>
  </si>
  <si>
    <t>b2a49cab-154e-407d-ad86-504bf8b25711</t>
  </si>
  <si>
    <t>Sarah Chavez</t>
  </si>
  <si>
    <t>lisabonilla@example.com</t>
  </si>
  <si>
    <t>New Linda</t>
  </si>
  <si>
    <t>a1305691-0446-421e-bb39-854ceb466d07</t>
  </si>
  <si>
    <t>tanya65@example.com</t>
  </si>
  <si>
    <t>South Bonnieborough</t>
  </si>
  <si>
    <t>3a29eb47-872b-4c25-b4cd-b30a1bb7c761</t>
  </si>
  <si>
    <t>Devon Foster</t>
  </si>
  <si>
    <t>robert85@example.net</t>
  </si>
  <si>
    <t>Jocelynshire</t>
  </si>
  <si>
    <t>119e72eb-4df9-4cbb-88d6-62e0b882b001</t>
  </si>
  <si>
    <t>Marissa Brown</t>
  </si>
  <si>
    <t>amy05@example.org</t>
  </si>
  <si>
    <t>New Jeffreyport</t>
  </si>
  <si>
    <t>3969c99f-3f70-4c40-b931-11ca5d7242a5</t>
  </si>
  <si>
    <t>Mrs. Cynthia Stewart</t>
  </si>
  <si>
    <t>holly37@example.net</t>
  </si>
  <si>
    <t>North Beckyside</t>
  </si>
  <si>
    <t>fda89938-c564-453e-a7d6-bd8d1e98bb1b</t>
  </si>
  <si>
    <t>Jerry Cole</t>
  </si>
  <si>
    <t>codyford@example.net</t>
  </si>
  <si>
    <t>Scottville</t>
  </si>
  <si>
    <t>dfb2ecde-b337-4af6-b429-db31574c5e22</t>
  </si>
  <si>
    <t>Kristen Frazier</t>
  </si>
  <si>
    <t>michelleknapp@example.net</t>
  </si>
  <si>
    <t>Davisside</t>
  </si>
  <si>
    <t>60eb59f9-743a-47e5-9bc2-c57a8778bddc</t>
  </si>
  <si>
    <t>Jaime Gomez</t>
  </si>
  <si>
    <t>snyderjodi@example.net</t>
  </si>
  <si>
    <t>North Kathryn</t>
  </si>
  <si>
    <t>b89a9729-58df-4fd5-af85-87960ea50157</t>
  </si>
  <si>
    <t>Roger Miller</t>
  </si>
  <si>
    <t>jobrien@example.org</t>
  </si>
  <si>
    <t>Lake Debra</t>
  </si>
  <si>
    <t>6033f6a1-e3ad-4424-beb9-fe3b363debee</t>
  </si>
  <si>
    <t>jennifer06@example.com</t>
  </si>
  <si>
    <t>Sarahstad</t>
  </si>
  <si>
    <t>9228b90c-5584-4b6a-bd73-f845faa7676f</t>
  </si>
  <si>
    <t>Ryan Mcdonald</t>
  </si>
  <si>
    <t>yphelps@example.com</t>
  </si>
  <si>
    <t>New Joseburgh</t>
  </si>
  <si>
    <t>a5e5754c-e177-4dcd-89b9-5ce8780eabae</t>
  </si>
  <si>
    <t>Charles David</t>
  </si>
  <si>
    <t>shannoncarpenter@example.org</t>
  </si>
  <si>
    <t>620decfc-a85b-4ee6-a1af-3954d487a4ac</t>
  </si>
  <si>
    <t>Sabrina Brown</t>
  </si>
  <si>
    <t>bhunt@example.net</t>
  </si>
  <si>
    <t>North Veronicabury</t>
  </si>
  <si>
    <t>1168a8a6-a63c-40a2-966f-3fcb00d388e6</t>
  </si>
  <si>
    <t>Sarah Smith</t>
  </si>
  <si>
    <t>valdezbrandon@example.org</t>
  </si>
  <si>
    <t>South Hannah</t>
  </si>
  <si>
    <t>edd750d5-583f-4296-862c-f05b87027c22</t>
  </si>
  <si>
    <t>Mary Vaughn</t>
  </si>
  <si>
    <t>fmarshall@example.com</t>
  </si>
  <si>
    <t>North Joshuashire</t>
  </si>
  <si>
    <t>21231f28-81ab-4333-a2bd-0cc9b299e365</t>
  </si>
  <si>
    <t>Ashlee Hart</t>
  </si>
  <si>
    <t>xholland@example.net</t>
  </si>
  <si>
    <t>Torrestown</t>
  </si>
  <si>
    <t>51642de2-a2bf-49d0-b3c8-a51f7318dd3d</t>
  </si>
  <si>
    <t>Heidi Dominguez</t>
  </si>
  <si>
    <t>mooneylisa@example.org</t>
  </si>
  <si>
    <t>West Michelleville</t>
  </si>
  <si>
    <t>db00ebd5-3d7b-40c9-a6b9-83745e4f2127</t>
  </si>
  <si>
    <t>Sandra Peck</t>
  </si>
  <si>
    <t>urobles@example.net</t>
  </si>
  <si>
    <t>West Brady</t>
  </si>
  <si>
    <t>bf3be31b-778b-464c-aca6-82701b185f76</t>
  </si>
  <si>
    <t>Robert Warren</t>
  </si>
  <si>
    <t>ilopez@example.org</t>
  </si>
  <si>
    <t>Lake Daniel</t>
  </si>
  <si>
    <t>f1a19dab-7303-4903-8274-9f61431b9f9f</t>
  </si>
  <si>
    <t>Mrs. Lisa Brooks</t>
  </si>
  <si>
    <t>diamond43@example.net</t>
  </si>
  <si>
    <t>West Paul</t>
  </si>
  <si>
    <t>2d6cf42e-1fcb-4adc-8071-1be0783cabe7</t>
  </si>
  <si>
    <t>Raymond Kirby</t>
  </si>
  <si>
    <t>bryanjames@example.com</t>
  </si>
  <si>
    <t>Bowmanville</t>
  </si>
  <si>
    <t>93cbf160-1ca7-453d-bdab-c954cf52b7f4</t>
  </si>
  <si>
    <t>Jason Richards</t>
  </si>
  <si>
    <t>jasonallen@example.org</t>
  </si>
  <si>
    <t>Lake Charles</t>
  </si>
  <si>
    <t>0a2396f2-377c-4604-8e8b-30da7a77c757</t>
  </si>
  <si>
    <t>James Anderson</t>
  </si>
  <si>
    <t>pbrooks@example.com</t>
  </si>
  <si>
    <t>c68a941a-46da-4f9c-acef-faa899252305</t>
  </si>
  <si>
    <t>Katherine Castillo</t>
  </si>
  <si>
    <t>wilsonangelica@example.com</t>
  </si>
  <si>
    <t>West Julie</t>
  </si>
  <si>
    <t>2a4ab336-f93a-4e26-9211-e2f53b12f948</t>
  </si>
  <si>
    <t>Brenda Walker</t>
  </si>
  <si>
    <t>gnewman@example.com</t>
  </si>
  <si>
    <t>Rebeccatown</t>
  </si>
  <si>
    <t>af876b6f-46e3-4d26-a6a9-6b789152094b</t>
  </si>
  <si>
    <t>Sarah Brooks</t>
  </si>
  <si>
    <t>stewarttammy@example.net</t>
  </si>
  <si>
    <t>Hardyshire</t>
  </si>
  <si>
    <t>ea2514bc-12fc-4b3b-b42e-dbc94cf7c3c7</t>
  </si>
  <si>
    <t>Eric Turner</t>
  </si>
  <si>
    <t>jamie38@example.net</t>
  </si>
  <si>
    <t>North Hannahfort</t>
  </si>
  <si>
    <t>e661ea7e-2406-4472-966d-a436db678c19</t>
  </si>
  <si>
    <t>Brooke Montgomery</t>
  </si>
  <si>
    <t>quinnjacob@example.net</t>
  </si>
  <si>
    <t>Shannonstad</t>
  </si>
  <si>
    <t>41af5cbf-9c9f-4aae-a1ce-b6862fbb6758</t>
  </si>
  <si>
    <t>Kenneth Russell</t>
  </si>
  <si>
    <t>ywu@example.com</t>
  </si>
  <si>
    <t>Port Abigailmouth</t>
  </si>
  <si>
    <t>45b3e316-c24e-40c8-9297-e21166551495</t>
  </si>
  <si>
    <t>Thomas Day</t>
  </si>
  <si>
    <t>joseph10@example.net</t>
  </si>
  <si>
    <t>North Kevinfort</t>
  </si>
  <si>
    <t>9f4ab6ac-42ac-4cf3-b954-58bd97cf263a</t>
  </si>
  <si>
    <t>Donald Richards</t>
  </si>
  <si>
    <t>mccallaaron@example.net</t>
  </si>
  <si>
    <t>New Amychester</t>
  </si>
  <si>
    <t>1d167bef-a439-4c91-9f58-ff84f0250b18</t>
  </si>
  <si>
    <t>Christopher Abbott</t>
  </si>
  <si>
    <t>mikemaddox@example.com</t>
  </si>
  <si>
    <t>New Kristopher</t>
  </si>
  <si>
    <t>16d2b311-19ca-445c-93db-3a41a2585f03</t>
  </si>
  <si>
    <t>Jonathan Wyatt</t>
  </si>
  <si>
    <t>stephen60@example.net</t>
  </si>
  <si>
    <t>Port Tiffanychester</t>
  </si>
  <si>
    <t>294fa548-afe6-47b6-a0f8-592feeda791f</t>
  </si>
  <si>
    <t>Eric Everett</t>
  </si>
  <si>
    <t>justin20@example.org</t>
  </si>
  <si>
    <t>Port Jerryview</t>
  </si>
  <si>
    <t>2b6c07d4-b21d-41d5-b58d-d0fa9f7bd912</t>
  </si>
  <si>
    <t>David Mitchell</t>
  </si>
  <si>
    <t>fcopeland@example.com</t>
  </si>
  <si>
    <t>eb1771da-0fe3-47e1-a9be-eeb8620deb5e</t>
  </si>
  <si>
    <t>Lori Peterson</t>
  </si>
  <si>
    <t>thomas00@example.com</t>
  </si>
  <si>
    <t>Port Laceyshire</t>
  </si>
  <si>
    <t>7105f092-0d2d-49cb-93b5-bb3cfc3b7a0b</t>
  </si>
  <si>
    <t>Patricia Rodriguez</t>
  </si>
  <si>
    <t>matthewjones@example.net</t>
  </si>
  <si>
    <t>Lake Gregoryburgh</t>
  </si>
  <si>
    <t>5684257e-7cd3-4605-9b50-4d43a2135d8c</t>
  </si>
  <si>
    <t>James Williams</t>
  </si>
  <si>
    <t>ryan18@example.net</t>
  </si>
  <si>
    <t>Josephborough</t>
  </si>
  <si>
    <t>5c127211-645e-4bd4-af4b-cfc3327272f0</t>
  </si>
  <si>
    <t>Alexandria Holmes</t>
  </si>
  <si>
    <t>murphyryan@example.com</t>
  </si>
  <si>
    <t>South Deborahville</t>
  </si>
  <si>
    <t>2ba1a7a1-8c7e-4fb7-b933-9fa8ba1e7371</t>
  </si>
  <si>
    <t>Michele Thompson</t>
  </si>
  <si>
    <t>brittany21@example.net</t>
  </si>
  <si>
    <t>Lake Ginaport</t>
  </si>
  <si>
    <t>4534a7d7-9b8b-442c-a915-c5509538b9e8</t>
  </si>
  <si>
    <t>Donna Mitchell</t>
  </si>
  <si>
    <t>robinsonwilliam@example.com</t>
  </si>
  <si>
    <t>Valenzuelashire</t>
  </si>
  <si>
    <t>2b1cd0d3-dace-4960-88d5-a1c51ef9aad8</t>
  </si>
  <si>
    <t>Christian Bullock</t>
  </si>
  <si>
    <t>lorijohnson@example.com</t>
  </si>
  <si>
    <t>Pamelaberg</t>
  </si>
  <si>
    <t>4d7f7468-a587-4762-818f-0883e6f4b2fd</t>
  </si>
  <si>
    <t>Jessica Petty</t>
  </si>
  <si>
    <t>npowell@example.com</t>
  </si>
  <si>
    <t>Lake Amymouth</t>
  </si>
  <si>
    <t>3f4e9743-1fe7-4006-9990-4924cc9e4387</t>
  </si>
  <si>
    <t>Joyce Barnett</t>
  </si>
  <si>
    <t>gentrylarry@example.com</t>
  </si>
  <si>
    <t>West Jamesberg</t>
  </si>
  <si>
    <t>e4765120-0683-4022-a795-ed098f4b8b0f</t>
  </si>
  <si>
    <t>Connor Holmes</t>
  </si>
  <si>
    <t>jeffhoward@example.net</t>
  </si>
  <si>
    <t>032aaba2-f90c-4ecf-b71b-a2f8ef204561</t>
  </si>
  <si>
    <t>Brittany Barber</t>
  </si>
  <si>
    <t>ralph67@example.org</t>
  </si>
  <si>
    <t>d5c4b7af-eff2-4b85-bf34-a4af502998fa</t>
  </si>
  <si>
    <t>Sierra Moore</t>
  </si>
  <si>
    <t>calexander@example.com</t>
  </si>
  <si>
    <t>Cruzport</t>
  </si>
  <si>
    <t>32a9c5ef-bb53-41a1-ab30-ea1a9e7bfe5a</t>
  </si>
  <si>
    <t>Madison Guerrero</t>
  </si>
  <si>
    <t>bbowman@example.net</t>
  </si>
  <si>
    <t>Kentport</t>
  </si>
  <si>
    <t>e54bf394-e063-4508-b367-a1338a0130db</t>
  </si>
  <si>
    <t>Katelyn Anderson</t>
  </si>
  <si>
    <t>colematthew@example.com</t>
  </si>
  <si>
    <t>North Johnborough</t>
  </si>
  <si>
    <t>dabec72a-5ed0-4072-8a97-b99be1e9895e</t>
  </si>
  <si>
    <t>jlevy@example.com</t>
  </si>
  <si>
    <t>Brockberg</t>
  </si>
  <si>
    <t>4a122a4b-58aa-4c34-aea8-a10d2ecf0d77</t>
  </si>
  <si>
    <t>Jessica Cochran</t>
  </si>
  <si>
    <t>brittneywashington@example.com</t>
  </si>
  <si>
    <t>New Andrea</t>
  </si>
  <si>
    <t>1a784b9a-a856-427a-8e38-98b3383325b8</t>
  </si>
  <si>
    <t>Caroline Reilly</t>
  </si>
  <si>
    <t>rebeccawong@example.net</t>
  </si>
  <si>
    <t>Port Mary</t>
  </si>
  <si>
    <t>7a6506ee-0576-46fd-8416-cbe16d2dbfdd</t>
  </si>
  <si>
    <t>Nancy Williams</t>
  </si>
  <si>
    <t>debrahall@example.com</t>
  </si>
  <si>
    <t>North Adriana</t>
  </si>
  <si>
    <t>d2141053-121e-48e9-bc3a-4e30942d1b01</t>
  </si>
  <si>
    <t>Jeffery Lane</t>
  </si>
  <si>
    <t>emilycurtis@example.com</t>
  </si>
  <si>
    <t>West Jasmine</t>
  </si>
  <si>
    <t>7822ed38-d0aa-4e0a-81c0-0a3e589f5072</t>
  </si>
  <si>
    <t>Dr. April Mendoza</t>
  </si>
  <si>
    <t>cummingsandrea@example.com</t>
  </si>
  <si>
    <t>Donnafurt</t>
  </si>
  <si>
    <t>812b6b4c-60bd-4ea8-b4c0-e9b658b46d7f</t>
  </si>
  <si>
    <t>Tyler Martinez</t>
  </si>
  <si>
    <t>youngsarah@example.com</t>
  </si>
  <si>
    <t>Charlesview</t>
  </si>
  <si>
    <t>bf8d7ae3-4724-4718-9be7-237ebd66ae5c</t>
  </si>
  <si>
    <t>Steven Aguilar</t>
  </si>
  <si>
    <t>craig30@example.net</t>
  </si>
  <si>
    <t>Cherylstad</t>
  </si>
  <si>
    <t>a8d187a3-354a-422f-a9d9-345e94f3241a</t>
  </si>
  <si>
    <t>Ashley Adkins</t>
  </si>
  <si>
    <t>johnsonrobert@example.com</t>
  </si>
  <si>
    <t>Danielbury</t>
  </si>
  <si>
    <t>3ab88b16-6dcb-4bf1-ae83-7e20ce830930</t>
  </si>
  <si>
    <t>Henry Jacobs</t>
  </si>
  <si>
    <t>jessica41@example.com</t>
  </si>
  <si>
    <t>South Nicole</t>
  </si>
  <si>
    <t>22620589-42c4-4311-bcbc-eeee2402bd52</t>
  </si>
  <si>
    <t>Michael Bridges</t>
  </si>
  <si>
    <t>coneill@example.net</t>
  </si>
  <si>
    <t>Port Erika</t>
  </si>
  <si>
    <t>23d24b8f-1cae-42f7-8b84-a168d3565b92</t>
  </si>
  <si>
    <t>Jessica Eaton</t>
  </si>
  <si>
    <t>michaelvalencia@example.net</t>
  </si>
  <si>
    <t>Harmonmouth</t>
  </si>
  <si>
    <t>12133d64-1eb8-49b5-9233-d02af4479d5e</t>
  </si>
  <si>
    <t>Jessica Stewart</t>
  </si>
  <si>
    <t>fsanchez@example.org</t>
  </si>
  <si>
    <t>North Kevinborough</t>
  </si>
  <si>
    <t>0422553c-e5cd-49f3-9aeb-7382fcef304b</t>
  </si>
  <si>
    <t>Kathy Martin MD</t>
  </si>
  <si>
    <t>vdennis@example.net</t>
  </si>
  <si>
    <t>Emilytown</t>
  </si>
  <si>
    <t>18744fe8-8855-422a-ad82-f05ad064dc38</t>
  </si>
  <si>
    <t>Alicia Bush</t>
  </si>
  <si>
    <t>amy51@example.net</t>
  </si>
  <si>
    <t>North Davidhaven</t>
  </si>
  <si>
    <t>06138a83-40b9-46c8-b4d8-11351367cec9</t>
  </si>
  <si>
    <t>Jo Taylor</t>
  </si>
  <si>
    <t>teresa16@example.net</t>
  </si>
  <si>
    <t>Patelborough</t>
  </si>
  <si>
    <t>9b48fb24-9160-4f57-8813-95fa10716f20</t>
  </si>
  <si>
    <t>Shannon Dickerson</t>
  </si>
  <si>
    <t>elizabethestes@example.com</t>
  </si>
  <si>
    <t>4e8995c9-3476-481f-b967-956d368a2097</t>
  </si>
  <si>
    <t>Brian Jenkins</t>
  </si>
  <si>
    <t>harrelllinda@example.com</t>
  </si>
  <si>
    <t>Smithtown</t>
  </si>
  <si>
    <t>3c027c08-1f38-4fb0-b303-dccc1c4b5f94</t>
  </si>
  <si>
    <t>Geoffrey Mcgee</t>
  </si>
  <si>
    <t>dean72@example.net</t>
  </si>
  <si>
    <t>fedadee6-dc51-4e4a-8149-06fd6c5afa87</t>
  </si>
  <si>
    <t>Bianca Miller</t>
  </si>
  <si>
    <t>enorton@example.net</t>
  </si>
  <si>
    <t>Espinozamouth</t>
  </si>
  <si>
    <t>eaf68f57-701d-4761-bc4d-006979e31098</t>
  </si>
  <si>
    <t>Arthur Porter</t>
  </si>
  <si>
    <t>idouglas@example.org</t>
  </si>
  <si>
    <t>New Tashabury</t>
  </si>
  <si>
    <t>29260dc7-ccc5-4620-a2c7-ca50a4aa440f</t>
  </si>
  <si>
    <t>Jonathon Walker</t>
  </si>
  <si>
    <t>michael94@example.com</t>
  </si>
  <si>
    <t>Jocelynchester</t>
  </si>
  <si>
    <t>a52bdb1c-15a1-4bb6-943b-aff3cef90eae</t>
  </si>
  <si>
    <t>Joy Ramsey</t>
  </si>
  <si>
    <t>daniel80@example.com</t>
  </si>
  <si>
    <t>Maxwellton</t>
  </si>
  <si>
    <t>590bc72d-1b60-4402-8b9c-a88ca238f54b</t>
  </si>
  <si>
    <t>Renee Hicks</t>
  </si>
  <si>
    <t>rebeccarodriguez@example.net</t>
  </si>
  <si>
    <t>4767cdc8-e688-4950-9c98-2e6d08709a73</t>
  </si>
  <si>
    <t>Lindsay Saunders</t>
  </si>
  <si>
    <t>shanecraig@example.com</t>
  </si>
  <si>
    <t>Anthonychester</t>
  </si>
  <si>
    <t>e57ad2cf-6ba4-4a3a-98f1-d3b350632ef1</t>
  </si>
  <si>
    <t>Charles Brown</t>
  </si>
  <si>
    <t>estuart@example.com</t>
  </si>
  <si>
    <t>South Angelica</t>
  </si>
  <si>
    <t>58ab65d0-e534-48c5-afd1-03430e1f9be0</t>
  </si>
  <si>
    <t>Matthew Ball</t>
  </si>
  <si>
    <t>emilyadams@example.org</t>
  </si>
  <si>
    <t>Blakehaven</t>
  </si>
  <si>
    <t>77cdce3a-74be-4c30-a9c6-2574ad72aa9f</t>
  </si>
  <si>
    <t>Kathy Fox</t>
  </si>
  <si>
    <t>dawnmerritt@example.org</t>
  </si>
  <si>
    <t>Port Saraton</t>
  </si>
  <si>
    <t>0257943b-aa84-4ec2-addb-e0d823cc6f7f</t>
  </si>
  <si>
    <t>Alison Avila</t>
  </si>
  <si>
    <t>troy11@example.org</t>
  </si>
  <si>
    <t>Richardmouth</t>
  </si>
  <si>
    <t>03fff16c-b15e-4752-8994-05217de560e2</t>
  </si>
  <si>
    <t>Diana Bender</t>
  </si>
  <si>
    <t>cisnerosvalerie@example.net</t>
  </si>
  <si>
    <t>Ortizland</t>
  </si>
  <si>
    <t>26209882-45fe-422d-b377-1a8041d21a32</t>
  </si>
  <si>
    <t>Beth Carter</t>
  </si>
  <si>
    <t>qbrown@example.net</t>
  </si>
  <si>
    <t>Harrisonville</t>
  </si>
  <si>
    <t>769359d6-8088-4bf2-9e12-88befacb222e</t>
  </si>
  <si>
    <t>Adam Allen</t>
  </si>
  <si>
    <t>steven04@example.net</t>
  </si>
  <si>
    <t>Jeffreytown</t>
  </si>
  <si>
    <t>604f29c2-d711-4818-8ed6-5164227564fe</t>
  </si>
  <si>
    <t>Patricia Knight</t>
  </si>
  <si>
    <t>qsandoval@example.net</t>
  </si>
  <si>
    <t>Port Jasonton</t>
  </si>
  <si>
    <t>fb8c799f-836f-496e-ba42-a9a1f5e3bde9</t>
  </si>
  <si>
    <t>John Weber</t>
  </si>
  <si>
    <t>joseskinner@example.org</t>
  </si>
  <si>
    <t>Tannerport</t>
  </si>
  <si>
    <t>ef554b80-edd8-4ce8-9af3-c49c1f07bf99</t>
  </si>
  <si>
    <t>Amy Hunt</t>
  </si>
  <si>
    <t>john31@example.com</t>
  </si>
  <si>
    <t>Hannahstad</t>
  </si>
  <si>
    <t>76b61e94-2a82-436a-9fec-3c82c9821c70</t>
  </si>
  <si>
    <t>Bobby Montoya</t>
  </si>
  <si>
    <t>smithjoseph@example.com</t>
  </si>
  <si>
    <t>Jamesberg</t>
  </si>
  <si>
    <t>781021a1-aec0-4f66-8e5a-4bf3619f0a24</t>
  </si>
  <si>
    <t>William Bauer</t>
  </si>
  <si>
    <t>jason25@example.org</t>
  </si>
  <si>
    <t>11039e7e-a311-4c9c-9bf5-e3a04201709b</t>
  </si>
  <si>
    <t>Russell Santana</t>
  </si>
  <si>
    <t>anthonysmith@example.org</t>
  </si>
  <si>
    <t>Lake Richard</t>
  </si>
  <si>
    <t>5c4878f1-0875-4f32-88b8-1d4e0d818d84</t>
  </si>
  <si>
    <t>Cassandra Levine</t>
  </si>
  <si>
    <t>joseph67@example.net</t>
  </si>
  <si>
    <t>Lake Karen</t>
  </si>
  <si>
    <t>22d6bd79-ab76-4b40-83f8-bcc78f7f6d81</t>
  </si>
  <si>
    <t>Jeff Martinez</t>
  </si>
  <si>
    <t>rrodriguez@example.com</t>
  </si>
  <si>
    <t>46744dbb-88b0-4070-95d4-542ab3a79fe1</t>
  </si>
  <si>
    <t>Erin Clark</t>
  </si>
  <si>
    <t>amanda26@example.net</t>
  </si>
  <si>
    <t>d9fcd8b5-450b-405b-9b41-618688aae39a</t>
  </si>
  <si>
    <t>Ruth Sandoval</t>
  </si>
  <si>
    <t>whitejames@example.org</t>
  </si>
  <si>
    <t>Angelashire</t>
  </si>
  <si>
    <t>b193fe29-0e53-4f22-82dc-6f92590a446e</t>
  </si>
  <si>
    <t>Michael Fitzpatrick</t>
  </si>
  <si>
    <t>nancy28@example.net</t>
  </si>
  <si>
    <t>West Anthonyfort</t>
  </si>
  <si>
    <t>aa6837c0-b750-4558-bf40-4316df73a648</t>
  </si>
  <si>
    <t>Laurie Khan</t>
  </si>
  <si>
    <t>xstokes@example.com</t>
  </si>
  <si>
    <t>Rhondastad</t>
  </si>
  <si>
    <t>7e0a096e-792e-4062-b383-eee1b428941d</t>
  </si>
  <si>
    <t>David Osborne III</t>
  </si>
  <si>
    <t>lbaker@example.org</t>
  </si>
  <si>
    <t>West Ronaldton</t>
  </si>
  <si>
    <t>8835eb99-917c-4c85-a2f3-c49a023ac2b0</t>
  </si>
  <si>
    <t>Tammy Price</t>
  </si>
  <si>
    <t>vmartinez@example.net</t>
  </si>
  <si>
    <t>Diazstad</t>
  </si>
  <si>
    <t>3a55af20-97fc-4fa2-b66f-61497f30d8ac</t>
  </si>
  <si>
    <t>Robyn Hart</t>
  </si>
  <si>
    <t>denise60@example.net</t>
  </si>
  <si>
    <t>East Davidview</t>
  </si>
  <si>
    <t>40d708ea-5c47-4391-9c15-d598283ba354</t>
  </si>
  <si>
    <t>Heather Gonzalez</t>
  </si>
  <si>
    <t>wwilliams@example.com</t>
  </si>
  <si>
    <t>New Marybury</t>
  </si>
  <si>
    <t>77feffa1-40bc-4d62-be40-97fea1da08a5</t>
  </si>
  <si>
    <t>Justin Sanders</t>
  </si>
  <si>
    <t>michaelhurley@example.org</t>
  </si>
  <si>
    <t>Phillipsville</t>
  </si>
  <si>
    <t>21b6d835-37b5-415a-8e88-971ac61b2165</t>
  </si>
  <si>
    <t>Matthew Hall</t>
  </si>
  <si>
    <t>john98@example.net</t>
  </si>
  <si>
    <t>Stacieberg</t>
  </si>
  <si>
    <t>af88a9b2-27c1-4ab7-9b84-4e6392bdb60a</t>
  </si>
  <si>
    <t>Jessica Hartman</t>
  </si>
  <si>
    <t>qvargas@example.net</t>
  </si>
  <si>
    <t>Swansonmouth</t>
  </si>
  <si>
    <t>bf9adb75-b2da-4dd1-9ac0-4fdf4e694c1e</t>
  </si>
  <si>
    <t>Michelle Gomez</t>
  </si>
  <si>
    <t>hquinn@example.org</t>
  </si>
  <si>
    <t>Hardyville</t>
  </si>
  <si>
    <t>ba565b43-ae59-4dca-89b3-9beddfc3d424</t>
  </si>
  <si>
    <t>Rebecca Gonzales</t>
  </si>
  <si>
    <t>ricedavid@example.org</t>
  </si>
  <si>
    <t>dccc9a70-64e6-4f27-b56b-4d5ff709a3a5</t>
  </si>
  <si>
    <t>Beverly Hughes</t>
  </si>
  <si>
    <t>rortiz@example.net</t>
  </si>
  <si>
    <t>Port Elizabethton</t>
  </si>
  <si>
    <t>a9ed7cc3-561b-443a-a3b2-4106ec4ac04e</t>
  </si>
  <si>
    <t>Bobby Tran</t>
  </si>
  <si>
    <t>williamkrueger@example.org</t>
  </si>
  <si>
    <t>Adamberg</t>
  </si>
  <si>
    <t>b7ece5d6-882a-46d5-a19a-0e6fcdfe0004</t>
  </si>
  <si>
    <t>Amanda Hampton</t>
  </si>
  <si>
    <t>erin59@example.com</t>
  </si>
  <si>
    <t>Port Stacey</t>
  </si>
  <si>
    <t>713e125f-2284-4732-b287-070eb7d9cd26</t>
  </si>
  <si>
    <t>Stephanie Henry</t>
  </si>
  <si>
    <t>ian93@example.com</t>
  </si>
  <si>
    <t>Jaybury</t>
  </si>
  <si>
    <t>318af0c1-74f1-46e6-a157-c124fea9dfb9</t>
  </si>
  <si>
    <t>Brandi Alexander</t>
  </si>
  <si>
    <t>cathycarrillo@example.net</t>
  </si>
  <si>
    <t>North Mallory</t>
  </si>
  <si>
    <t>611d701e-2350-4a52-830d-28200a833108</t>
  </si>
  <si>
    <t>james48@example.com</t>
  </si>
  <si>
    <t>Matamouth</t>
  </si>
  <si>
    <t>e7110ce1-5c77-4788-917b-01df7f28ef1a</t>
  </si>
  <si>
    <t>David Montes</t>
  </si>
  <si>
    <t>hunter89@example.net</t>
  </si>
  <si>
    <t>fcf6f900-917f-46dc-8f55-9a94aa4ed9ce</t>
  </si>
  <si>
    <t>John Clark</t>
  </si>
  <si>
    <t>stuarthorn@example.org</t>
  </si>
  <si>
    <t>East Cherylborough</t>
  </si>
  <si>
    <t>bdf8bf0a-15ec-4c71-b0fb-c1884670b204</t>
  </si>
  <si>
    <t>Gerald English</t>
  </si>
  <si>
    <t>gabriellechavez@example.com</t>
  </si>
  <si>
    <t>New Edwardside</t>
  </si>
  <si>
    <t>78d980dd-0f0d-40bb-9b84-d4100010f446</t>
  </si>
  <si>
    <t>Alexander Rios</t>
  </si>
  <si>
    <t>kmiller@example.org</t>
  </si>
  <si>
    <t>91fae7fe-52c7-4006-b31d-fc5ea4a779db</t>
  </si>
  <si>
    <t>Andrew Young</t>
  </si>
  <si>
    <t>hesslisa@example.net</t>
  </si>
  <si>
    <t>Shahville</t>
  </si>
  <si>
    <t>0790fd2a-9efd-46be-8a20-9861720af600</t>
  </si>
  <si>
    <t>Craig Fuentes</t>
  </si>
  <si>
    <t>bauermichelle@example.net</t>
  </si>
  <si>
    <t>Sheilamouth</t>
  </si>
  <si>
    <t>bbf77d6e-cb98-478b-b46a-13cf2b573ecd</t>
  </si>
  <si>
    <t>Travis Cantu</t>
  </si>
  <si>
    <t>wallacecolleen@example.com</t>
  </si>
  <si>
    <t>Bankshaven</t>
  </si>
  <si>
    <t>aeca219c-5736-4c2b-9315-2dbb7c0e5e5d</t>
  </si>
  <si>
    <t>Tiffany Smith</t>
  </si>
  <si>
    <t>bailey14@example.com</t>
  </si>
  <si>
    <t>West Christinemouth</t>
  </si>
  <si>
    <t>9f3d007c-698c-470f-a40d-354a3f83fb80</t>
  </si>
  <si>
    <t>James Griffin</t>
  </si>
  <si>
    <t>gmoses@example.net</t>
  </si>
  <si>
    <t>West Katieberg</t>
  </si>
  <si>
    <t>39d8ddac-eb3a-4a37-b7b7-ab26cb111d73</t>
  </si>
  <si>
    <t>Debra Bates</t>
  </si>
  <si>
    <t>fleminghaley@example.com</t>
  </si>
  <si>
    <t>North Tony</t>
  </si>
  <si>
    <t>4bbfb795-edd7-43fa-b181-464da992fbd7</t>
  </si>
  <si>
    <t>Christina Berry</t>
  </si>
  <si>
    <t>daniel67@example.com</t>
  </si>
  <si>
    <t>South Angelaside</t>
  </si>
  <si>
    <t>82c00e3d-904a-4316-ab62-1252b1e9f04a</t>
  </si>
  <si>
    <t>Sharon Horton</t>
  </si>
  <si>
    <t>amanda74@example.net</t>
  </si>
  <si>
    <t>Port Christopherfurt</t>
  </si>
  <si>
    <t>a41f8cd4-752d-4f24-afcf-21cbefeef98d</t>
  </si>
  <si>
    <t>Jeffrey Herring</t>
  </si>
  <si>
    <t>pweber@example.net</t>
  </si>
  <si>
    <t>Medinamouth</t>
  </si>
  <si>
    <t>f78e505d-128e-404c-8d69-18c579037f06</t>
  </si>
  <si>
    <t>Kenneth Koch</t>
  </si>
  <si>
    <t>reynoldsjoseph@example.net</t>
  </si>
  <si>
    <t>West Tina</t>
  </si>
  <si>
    <t>4539682f-03bc-4ae1-8bec-c960704424a5</t>
  </si>
  <si>
    <t>Edward Olson</t>
  </si>
  <si>
    <t>pauljones@example.net</t>
  </si>
  <si>
    <t>Brooksshire</t>
  </si>
  <si>
    <t>e71bb588-b27e-4656-a662-24e36e9eba4a</t>
  </si>
  <si>
    <t>Nicole Bass</t>
  </si>
  <si>
    <t>elizabethfry@example.org</t>
  </si>
  <si>
    <t>Bentonmouth</t>
  </si>
  <si>
    <t>63af349d-5d3c-4898-a417-7c121e28c8dd</t>
  </si>
  <si>
    <t>Wanda Zhang</t>
  </si>
  <si>
    <t>melissasmith@example.net</t>
  </si>
  <si>
    <t>Stephenhaven</t>
  </si>
  <si>
    <t>1d79be77-9644-4d1b-89a4-d97259533db5</t>
  </si>
  <si>
    <t>Charles Torres</t>
  </si>
  <si>
    <t>kimberly60@example.org</t>
  </si>
  <si>
    <t>Port Matthewfort</t>
  </si>
  <si>
    <t>9b125cc9-a742-438c-a842-7a42367dd28c</t>
  </si>
  <si>
    <t>Troy Johnson</t>
  </si>
  <si>
    <t>charles36@example.com</t>
  </si>
  <si>
    <t>East Brianna</t>
  </si>
  <si>
    <t>4457fce3-893e-4600-afab-88f5bb7675c8</t>
  </si>
  <si>
    <t>Meghan Bolton</t>
  </si>
  <si>
    <t>zglenn@example.com</t>
  </si>
  <si>
    <t>Lake Tyroneton</t>
  </si>
  <si>
    <t>f04accdc-45b9-4b52-bfac-17b4065f73c1</t>
  </si>
  <si>
    <t>Ronald Cobb</t>
  </si>
  <si>
    <t>monicajohnson@example.org</t>
  </si>
  <si>
    <t>4f123edd-fde8-442f-bcfa-bb47a914f7f2</t>
  </si>
  <si>
    <t>Diane Hughes</t>
  </si>
  <si>
    <t>umiller@example.net</t>
  </si>
  <si>
    <t>Allenmouth</t>
  </si>
  <si>
    <t>5b97f442-e813-4b18-944f-5955dfff1aa0</t>
  </si>
  <si>
    <t>Michelle Marsh</t>
  </si>
  <si>
    <t>stevensonjonathan@example.com</t>
  </si>
  <si>
    <t>Pattersonhaven</t>
  </si>
  <si>
    <t>7fdd6ba1-b974-4360-8a09-ebc5c2a3de57</t>
  </si>
  <si>
    <t>Donald Burns</t>
  </si>
  <si>
    <t>nicole14@example.org</t>
  </si>
  <si>
    <t>Thompsonborough</t>
  </si>
  <si>
    <t>15084a54-2c09-47d9-926b-8a67afa0eeaf</t>
  </si>
  <si>
    <t>Brandy Reeves</t>
  </si>
  <si>
    <t>davidhart@example.org</t>
  </si>
  <si>
    <t>South Hollyville</t>
  </si>
  <si>
    <t>b22faf39-a96c-48e2-a37c-16def84763a5</t>
  </si>
  <si>
    <t>Nathan Vaughan</t>
  </si>
  <si>
    <t>sandra56@example.com</t>
  </si>
  <si>
    <t>Jonesview</t>
  </si>
  <si>
    <t>b21b5c85-a660-4381-b6f3-eab6f35b811a</t>
  </si>
  <si>
    <t>Adam Stewart</t>
  </si>
  <si>
    <t>barbaramcclain@example.com</t>
  </si>
  <si>
    <t>f2344a79-aad8-4bb4-91b9-902dc972f545</t>
  </si>
  <si>
    <t>Robert Randolph</t>
  </si>
  <si>
    <t>yball@example.com</t>
  </si>
  <si>
    <t>Timothyfurt</t>
  </si>
  <si>
    <t>8008c710-0227-4b19-a02f-55b65a505abf</t>
  </si>
  <si>
    <t>Tanya Horn</t>
  </si>
  <si>
    <t>brendacollins@example.com</t>
  </si>
  <si>
    <t>North Travis</t>
  </si>
  <si>
    <t>84f7e3f9-898b-48d8-9f8a-5e1192bef5f6</t>
  </si>
  <si>
    <t>Chad Grant MD</t>
  </si>
  <si>
    <t>taylorevans@example.com</t>
  </si>
  <si>
    <t>East Adam</t>
  </si>
  <si>
    <t>b13d4d75-5c9f-4ea8-8dd3-a2b5b328299e</t>
  </si>
  <si>
    <t>Steve Jackson</t>
  </si>
  <si>
    <t>obowers@example.net</t>
  </si>
  <si>
    <t>Gloverview</t>
  </si>
  <si>
    <t>23c2e57d-7a9c-44e5-8ce7-6e4061415bd3</t>
  </si>
  <si>
    <t>Scott Reynolds</t>
  </si>
  <si>
    <t>sanchezlauren@example.org</t>
  </si>
  <si>
    <t>Johnborough</t>
  </si>
  <si>
    <t>911152f4-fff4-4179-b09e-7f64b2409091</t>
  </si>
  <si>
    <t>Cynthia Hoover</t>
  </si>
  <si>
    <t>rodriguezdaniel@example.net</t>
  </si>
  <si>
    <t>Elizabethfurt</t>
  </si>
  <si>
    <t>57d7e6de-52c9-4f13-8822-8acb8073d555</t>
  </si>
  <si>
    <t>Emma Anderson</t>
  </si>
  <si>
    <t>michael96@example.org</t>
  </si>
  <si>
    <t>58b06e00-40c1-4f6f-afb8-1576751c09a8</t>
  </si>
  <si>
    <t>Troy Clark</t>
  </si>
  <si>
    <t>pinedasusan@example.net</t>
  </si>
  <si>
    <t>540381a1-3dd5-4bf2-a81f-82c216c832bd</t>
  </si>
  <si>
    <t>James Coleman</t>
  </si>
  <si>
    <t>pmcpherson@example.net</t>
  </si>
  <si>
    <t>e29e26e4-b5e9-47ee-9afb-930c933e31c6</t>
  </si>
  <si>
    <t>Jessica Wright</t>
  </si>
  <si>
    <t>jvaldez@example.com</t>
  </si>
  <si>
    <t>Mckeeville</t>
  </si>
  <si>
    <t>1c600d02-fe41-4ff2-9549-9817bffe2cba</t>
  </si>
  <si>
    <t>Sydney Reynolds</t>
  </si>
  <si>
    <t>michelle94@example.net</t>
  </si>
  <si>
    <t>Fisherburgh</t>
  </si>
  <si>
    <t>af1ae1b1-e2a4-4e18-8d3c-b60f64b18f8b</t>
  </si>
  <si>
    <t>Diane Reynolds</t>
  </si>
  <si>
    <t>mary79@example.com</t>
  </si>
  <si>
    <t>0c71cffa-fc92-489c-a2ee-16039b301c38</t>
  </si>
  <si>
    <t>Shawn Anderson</t>
  </si>
  <si>
    <t>mli@example.org</t>
  </si>
  <si>
    <t>Melissaberg</t>
  </si>
  <si>
    <t>a9108c01-f481-4cd3-8a3f-2d1430186d14</t>
  </si>
  <si>
    <t>Brian Anderson</t>
  </si>
  <si>
    <t>dana90@example.net</t>
  </si>
  <si>
    <t>Rachelfurt</t>
  </si>
  <si>
    <t>b91ece46-fc79-400a-90c5-389f4e03d532</t>
  </si>
  <si>
    <t>Michael Hernandez</t>
  </si>
  <si>
    <t>myersronald@example.org</t>
  </si>
  <si>
    <t>49b70422-27d9-429a-859c-cbca09561195</t>
  </si>
  <si>
    <t>Carlos Anderson</t>
  </si>
  <si>
    <t>emilydavis@example.com</t>
  </si>
  <si>
    <t>East Brianfort</t>
  </si>
  <si>
    <t>c1b83da7-9865-4831-9ae9-9a59f1c42e0e</t>
  </si>
  <si>
    <t>Diane Chambers</t>
  </si>
  <si>
    <t>bryanhenson@example.net</t>
  </si>
  <si>
    <t>Jakestad</t>
  </si>
  <si>
    <t>c28d3086-03b5-42b5-9e7b-8a4647af6161</t>
  </si>
  <si>
    <t>Lindsay Mclaughlin</t>
  </si>
  <si>
    <t>shellyrobertson@example.net</t>
  </si>
  <si>
    <t>Johnsonview</t>
  </si>
  <si>
    <t>33c42500-c9a8-4d7e-ad89-113e4d62375a</t>
  </si>
  <si>
    <t>Terry Smith</t>
  </si>
  <si>
    <t>jdavis@example.org</t>
  </si>
  <si>
    <t>c1a96306-2114-4929-adb9-c5f9f04ed19c</t>
  </si>
  <si>
    <t>Karen Day</t>
  </si>
  <si>
    <t>vgraham@example.com</t>
  </si>
  <si>
    <t>Sandersmouth</t>
  </si>
  <si>
    <t>39a97417-f26f-4bda-b9cf-07645b623ea6</t>
  </si>
  <si>
    <t>Eric Mcintosh</t>
  </si>
  <si>
    <t>taylor12@example.com</t>
  </si>
  <si>
    <t>Pattersonmouth</t>
  </si>
  <si>
    <t>cc737be3-3797-45a0-9481-48e43f3f87bb</t>
  </si>
  <si>
    <t>Natasha Anderson</t>
  </si>
  <si>
    <t>harold02@example.org</t>
  </si>
  <si>
    <t>Brianville</t>
  </si>
  <si>
    <t>38fb3a54-daa0-45ad-949c-131c4132ed9d</t>
  </si>
  <si>
    <t>Laura Kim</t>
  </si>
  <si>
    <t>vmontgomery@example.net</t>
  </si>
  <si>
    <t>b4716f2a-3718-4d41-b05e-9f5b7920a373</t>
  </si>
  <si>
    <t>Krystal Guerra</t>
  </si>
  <si>
    <t>walkersamantha@example.net</t>
  </si>
  <si>
    <t>East Valeriestad</t>
  </si>
  <si>
    <t>5cd56c6d-c99a-48bc-b262-a22a913e751e</t>
  </si>
  <si>
    <t>laurie11@example.com</t>
  </si>
  <si>
    <t>East Arthur</t>
  </si>
  <si>
    <t>b8bdb259-a748-458a-9b3b-630d643fa780</t>
  </si>
  <si>
    <t>Linda Williams</t>
  </si>
  <si>
    <t>mary36@example.com</t>
  </si>
  <si>
    <t>c7340099-bfad-4ebe-a90d-e1fcd2deccdc</t>
  </si>
  <si>
    <t>Rebecca Chapman</t>
  </si>
  <si>
    <t>dylan00@example.com</t>
  </si>
  <si>
    <t>East Samantha</t>
  </si>
  <si>
    <t>3d2d9067-800e-4da4-b7c1-f21465e196a8</t>
  </si>
  <si>
    <t>Joel Williams</t>
  </si>
  <si>
    <t>udorsey@example.net</t>
  </si>
  <si>
    <t>0a1c2aa6-37d1-4352-9f44-1ba8c027f798</t>
  </si>
  <si>
    <t>Kevin Lam</t>
  </si>
  <si>
    <t>ilewis@example.com</t>
  </si>
  <si>
    <t>Brewerfort</t>
  </si>
  <si>
    <t>6709672f-489f-4a3a-94a9-1f62e27c4696</t>
  </si>
  <si>
    <t>Jason Mendoza</t>
  </si>
  <si>
    <t>tamara03@example.com</t>
  </si>
  <si>
    <t>Lindaborough</t>
  </si>
  <si>
    <t>60e81149-d1ee-4ebd-897b-9689b63473ed</t>
  </si>
  <si>
    <t>Richard Hodges</t>
  </si>
  <si>
    <t>hfoley@example.com</t>
  </si>
  <si>
    <t>West Kennethchester</t>
  </si>
  <si>
    <t>50071ef6-772d-46f3-9eff-963e5538bb91</t>
  </si>
  <si>
    <t>Erik Travis Jr.</t>
  </si>
  <si>
    <t>daniel76@example.net</t>
  </si>
  <si>
    <t>Howardshire</t>
  </si>
  <si>
    <t>ca006fa9-53c3-4674-a88c-1f6694755d1c</t>
  </si>
  <si>
    <t>Andrew Mcfarland</t>
  </si>
  <si>
    <t>janicewest@example.com</t>
  </si>
  <si>
    <t>a32e74f3-419c-47f3-840d-e63d45a4e538</t>
  </si>
  <si>
    <t>Adam Moore</t>
  </si>
  <si>
    <t>markoconnor@example.com</t>
  </si>
  <si>
    <t>74023cc7-32ad-4396-b868-5987d6d47054</t>
  </si>
  <si>
    <t>Crystal Sanders</t>
  </si>
  <si>
    <t>nelsonjustin@example.com</t>
  </si>
  <si>
    <t>Jasonburgh</t>
  </si>
  <si>
    <t>13d5a00d-8b8d-42f0-8bd6-48c278cc157c</t>
  </si>
  <si>
    <t>John White</t>
  </si>
  <si>
    <t>davidharvey@example.org</t>
  </si>
  <si>
    <t>Danielleberg</t>
  </si>
  <si>
    <t>9b2a142e-30b0-42b1-abd2-029bfa9bd379</t>
  </si>
  <si>
    <t>Lawrence Wood</t>
  </si>
  <si>
    <t>moranemily@example.com</t>
  </si>
  <si>
    <t>Hurstside</t>
  </si>
  <si>
    <t>ad476c1e-6eb9-4e26-8e25-932175fb4469</t>
  </si>
  <si>
    <t>Leslie Murphy</t>
  </si>
  <si>
    <t>morsetaylor@example.org</t>
  </si>
  <si>
    <t>Karenfurt</t>
  </si>
  <si>
    <t>f36d22ad-0ce0-4aeb-8627-f5ac9faaf465</t>
  </si>
  <si>
    <t>Kathy Collins</t>
  </si>
  <si>
    <t>zjordan@example.com</t>
  </si>
  <si>
    <t>Gwendolynbury</t>
  </si>
  <si>
    <t>ae14f515-013f-48b4-91d0-0f29af2d3a25</t>
  </si>
  <si>
    <t>Madeline Clark</t>
  </si>
  <si>
    <t>rwagner@example.net</t>
  </si>
  <si>
    <t>558dfdfa-2e46-47f1-944b-c90955dc22ed</t>
  </si>
  <si>
    <t>nicholascunningham@example.org</t>
  </si>
  <si>
    <t>28a9b672-d08a-4854-bc02-337672ab4599</t>
  </si>
  <si>
    <t>Mark Torres PhD</t>
  </si>
  <si>
    <t>tweeks@example.net</t>
  </si>
  <si>
    <t>South Susan</t>
  </si>
  <si>
    <t>31438cbe-2d45-4b5c-b7af-b54d453e4da3</t>
  </si>
  <si>
    <t>Melanie King</t>
  </si>
  <si>
    <t>nancy66@example.com</t>
  </si>
  <si>
    <t>North Michaelport</t>
  </si>
  <si>
    <t>8bfe1e15-1641-40a3-a2e6-dc71be5f991a</t>
  </si>
  <si>
    <t>James Palmer</t>
  </si>
  <si>
    <t>waynedunn@example.net</t>
  </si>
  <si>
    <t>Benderburgh</t>
  </si>
  <si>
    <t>fc27a40a-e4e5-4ec5-9aa4-63a940260562</t>
  </si>
  <si>
    <t>Albert Sanchez</t>
  </si>
  <si>
    <t>christopher69@example.net</t>
  </si>
  <si>
    <t>Robertland</t>
  </si>
  <si>
    <t>d99fc8bc-0c0b-478d-85e8-177b4cb8db29</t>
  </si>
  <si>
    <t>Kimberly Dominguez</t>
  </si>
  <si>
    <t>mistystephens@example.net</t>
  </si>
  <si>
    <t>North Randallborough</t>
  </si>
  <si>
    <t>cdf3c682-1170-4ddc-95ea-fedc6bbb62c5</t>
  </si>
  <si>
    <t>Ronnie Sellers</t>
  </si>
  <si>
    <t>msheppard@example.org</t>
  </si>
  <si>
    <t>North Kimberlyburgh</t>
  </si>
  <si>
    <t>62b3c80c-13a7-47c7-871e-184fccbf98f8</t>
  </si>
  <si>
    <t>Jonathan Richardson</t>
  </si>
  <si>
    <t>smitheric@example.net</t>
  </si>
  <si>
    <t>West Edwinland</t>
  </si>
  <si>
    <t>651d46da-d372-4755-904d-e68d3e0bb12b</t>
  </si>
  <si>
    <t>Melissa Shelton</t>
  </si>
  <si>
    <t>kayla98@example.org</t>
  </si>
  <si>
    <t>East Toddburgh</t>
  </si>
  <si>
    <t>6d2ba40e-ea46-4129-9845-187a8c9c931b</t>
  </si>
  <si>
    <t>Mr. Brian Dean</t>
  </si>
  <si>
    <t>merrittstacy@example.org</t>
  </si>
  <si>
    <t>Tuckermouth</t>
  </si>
  <si>
    <t>03848bb1-b073-466e-b28e-90e293468a46</t>
  </si>
  <si>
    <t>Aaron Garcia</t>
  </si>
  <si>
    <t>beannicholas@example.com</t>
  </si>
  <si>
    <t>3d0b950b-8793-4fe4-8f14-8ea5d99567be</t>
  </si>
  <si>
    <t>Daniel Shields</t>
  </si>
  <si>
    <t>ewilson@example.com</t>
  </si>
  <si>
    <t>Jenniferport</t>
  </si>
  <si>
    <t>f9f34c61-7717-4798-9d12-b2e71d8243a1</t>
  </si>
  <si>
    <t>Stephanie Vaughn</t>
  </si>
  <si>
    <t>esmith@example.org</t>
  </si>
  <si>
    <t>fdc374f1-a823-4f22-bcc7-42599f8cf4d2</t>
  </si>
  <si>
    <t>Kelly Callahan</t>
  </si>
  <si>
    <t>justinreeves@example.net</t>
  </si>
  <si>
    <t>East Maryburgh</t>
  </si>
  <si>
    <t>0666de8b-033a-4d4a-ae67-4484aa8346f4</t>
  </si>
  <si>
    <t>Kyle Mckinney</t>
  </si>
  <si>
    <t>josephjones@example.org</t>
  </si>
  <si>
    <t>29016181-6266-4153-b36c-1975b61e3c08</t>
  </si>
  <si>
    <t>Matthew Williams</t>
  </si>
  <si>
    <t>christopherrodriguez@example.com</t>
  </si>
  <si>
    <t>Elliottport</t>
  </si>
  <si>
    <t>37112147-bebf-44c4-a7c5-73ccf45e9580</t>
  </si>
  <si>
    <t>James Frazier</t>
  </si>
  <si>
    <t>currychristopher@example.com</t>
  </si>
  <si>
    <t>North Lindamouth</t>
  </si>
  <si>
    <t>bca28574-6953-4586-8979-fc5abdf1c452</t>
  </si>
  <si>
    <t>Kyle White</t>
  </si>
  <si>
    <t>cookwilliam@example.com</t>
  </si>
  <si>
    <t>South Scott</t>
  </si>
  <si>
    <t>9d62fd81-0a71-4926-abce-4a132bae8b69</t>
  </si>
  <si>
    <t>Angela Jennings</t>
  </si>
  <si>
    <t>jason04@example.net</t>
  </si>
  <si>
    <t>West Latoyaland</t>
  </si>
  <si>
    <t>0f86ab01-1302-4244-8780-9e9b47f0652e</t>
  </si>
  <si>
    <t>Alyssa Morris</t>
  </si>
  <si>
    <t>aaron48@example.com</t>
  </si>
  <si>
    <t>New Kelly</t>
  </si>
  <si>
    <t>c81b77a4-3b91-4c6b-8ff1-e4a272532182</t>
  </si>
  <si>
    <t>David Hayes MD</t>
  </si>
  <si>
    <t>hansenjessica@example.org</t>
  </si>
  <si>
    <t>Longport</t>
  </si>
  <si>
    <t>3b778820-828b-49ae-af0b-271f56f95d20</t>
  </si>
  <si>
    <t>Mitchell Smith</t>
  </si>
  <si>
    <t>corr@example.org</t>
  </si>
  <si>
    <t>Davidsonmouth</t>
  </si>
  <si>
    <t>2ff954ad-8c6a-4bdf-a336-2c40b99f1fe4</t>
  </si>
  <si>
    <t>Autumn Norris</t>
  </si>
  <si>
    <t>davidward@example.org</t>
  </si>
  <si>
    <t>North Margaret</t>
  </si>
  <si>
    <t>d98e9514-3208-4f27-a538-5ac16d5b83b0</t>
  </si>
  <si>
    <t>Andre Blackwell</t>
  </si>
  <si>
    <t>coxguy@example.org</t>
  </si>
  <si>
    <t>Edwardsland</t>
  </si>
  <si>
    <t>45ee2609-d4f8-4b11-b698-0539a35661d2</t>
  </si>
  <si>
    <t>murrayelizabeth@example.com</t>
  </si>
  <si>
    <t>67d166ec-8e5f-43a5-829d-7541e9905f32</t>
  </si>
  <si>
    <t>Lydia Davis</t>
  </si>
  <si>
    <t>maria79@example.org</t>
  </si>
  <si>
    <t>Cynthiaside</t>
  </si>
  <si>
    <t>fb8fce92-8adb-4c5c-bf17-8495f0a60bc9</t>
  </si>
  <si>
    <t>Barbara Brown</t>
  </si>
  <si>
    <t>garciakaren@example.com</t>
  </si>
  <si>
    <t>6a85105e-7060-4ebd-b6f8-071166f12595</t>
  </si>
  <si>
    <t>Lauren Morgan</t>
  </si>
  <si>
    <t>anne01@example.com</t>
  </si>
  <si>
    <t>New Ericville</t>
  </si>
  <si>
    <t>ee96a38f-1339-48ad-94c3-5fcd4e71c76a</t>
  </si>
  <si>
    <t>Sheila Owens</t>
  </si>
  <si>
    <t>andersonelijah@example.org</t>
  </si>
  <si>
    <t>West Janestad</t>
  </si>
  <si>
    <t>dfbcddde-813a-4d18-b3bd-e28f4e2a592a</t>
  </si>
  <si>
    <t>Joe Taylor</t>
  </si>
  <si>
    <t>jessicabrown@example.com</t>
  </si>
  <si>
    <t>New Joseph</t>
  </si>
  <si>
    <t>5c5ad3a4-3c58-4c70-88a9-c10f796bd008</t>
  </si>
  <si>
    <t>Kathleen Good</t>
  </si>
  <si>
    <t>christinewalter@example.org</t>
  </si>
  <si>
    <t>Lake Jenny</t>
  </si>
  <si>
    <t>0411c747-a084-4d14-af38-e0b1e449ac67</t>
  </si>
  <si>
    <t>Steven Johnson</t>
  </si>
  <si>
    <t>barbaramorales@example.com</t>
  </si>
  <si>
    <t>Lake Catherine</t>
  </si>
  <si>
    <t>88a193a4-4943-4607-a255-f721c40add0d</t>
  </si>
  <si>
    <t>Chad Gibson</t>
  </si>
  <si>
    <t>luisblake@example.net</t>
  </si>
  <si>
    <t>Davidbury</t>
  </si>
  <si>
    <t>6a932844-8d88-49a0-bba8-aff18d963c7f</t>
  </si>
  <si>
    <t>Jennifer Mccormick</t>
  </si>
  <si>
    <t>thomascook@example.org</t>
  </si>
  <si>
    <t>Port Larry</t>
  </si>
  <si>
    <t>0e78276d-2875-46ba-a17a-0f0463f328b4</t>
  </si>
  <si>
    <t>Jennifer Lee</t>
  </si>
  <si>
    <t>kimberly14@example.net</t>
  </si>
  <si>
    <t>fc25a15f-b064-4c85-a1da-674a41639896</t>
  </si>
  <si>
    <t>William Perry</t>
  </si>
  <si>
    <t>hjackson@example.net</t>
  </si>
  <si>
    <t>Whiteborough</t>
  </si>
  <si>
    <t>46a3df9e-4887-48cb-883b-476075994722</t>
  </si>
  <si>
    <t>Jack Moran</t>
  </si>
  <si>
    <t>james42@example.org</t>
  </si>
  <si>
    <t>North Tannerview</t>
  </si>
  <si>
    <t>915023ba-fddb-4f2b-8b03-ded943d582db</t>
  </si>
  <si>
    <t>Martin Jackson</t>
  </si>
  <si>
    <t>welchamanda@example.com</t>
  </si>
  <si>
    <t>Port Colleen</t>
  </si>
  <si>
    <t>e634075f-1c12-4874-8173-66353cd5c7e5</t>
  </si>
  <si>
    <t>Christopher Rodriguez</t>
  </si>
  <si>
    <t>fnelson@example.net</t>
  </si>
  <si>
    <t>West Donna</t>
  </si>
  <si>
    <t>8048a0be-e0e1-46dd-98a2-a6e3962dc449</t>
  </si>
  <si>
    <t>Carrie Alexander MD</t>
  </si>
  <si>
    <t>denisehowell@example.net</t>
  </si>
  <si>
    <t>0089a1ea-daa4-44f8-bd67-d2df5c31b745</t>
  </si>
  <si>
    <t>Eugene Wilson</t>
  </si>
  <si>
    <t>tina18@example.org</t>
  </si>
  <si>
    <t>0c78b206-3c0f-4a5e-a5ce-ac23aff7188d</t>
  </si>
  <si>
    <t>John Oneal</t>
  </si>
  <si>
    <t>jordansingh@example.org</t>
  </si>
  <si>
    <t>Lake Wesleyberg</t>
  </si>
  <si>
    <t>f33c8030-e772-411b-8cc3-a101facd1cba</t>
  </si>
  <si>
    <t>John Bowman</t>
  </si>
  <si>
    <t>tcase@example.org</t>
  </si>
  <si>
    <t>Port Cynthiaview</t>
  </si>
  <si>
    <t>bc837c6e-6bb4-42d5-acff-81bf03641bcf</t>
  </si>
  <si>
    <t>Jean Swanson</t>
  </si>
  <si>
    <t>mlamb@example.net</t>
  </si>
  <si>
    <t>cfe28e64-e186-4212-9a39-7f619b6d4286</t>
  </si>
  <si>
    <t>Scott Brown</t>
  </si>
  <si>
    <t>sharper@example.net</t>
  </si>
  <si>
    <t>South Matthewchester</t>
  </si>
  <si>
    <t>1561de3c-7011-4d44-8429-9f8cc5d280a3</t>
  </si>
  <si>
    <t>Adam Rodriguez</t>
  </si>
  <si>
    <t>lucastaylor@example.org</t>
  </si>
  <si>
    <t>South Bradleyview</t>
  </si>
  <si>
    <t>7b0874cd-fb9b-471b-a90d-a5742fef617c</t>
  </si>
  <si>
    <t>Timothy Oliver</t>
  </si>
  <si>
    <t>gmccormick@example.org</t>
  </si>
  <si>
    <t>North Sara</t>
  </si>
  <si>
    <t>43a76d69-1477-4eff-a378-effc641fd4a5</t>
  </si>
  <si>
    <t>benjamin79@example.com</t>
  </si>
  <si>
    <t>Williamsonmouth</t>
  </si>
  <si>
    <t>ee72894b-084c-420d-a9f7-192642e27eac</t>
  </si>
  <si>
    <t>derek60@example.net</t>
  </si>
  <si>
    <t>Walkerfort</t>
  </si>
  <si>
    <t>ead7dce2-8883-4ccb-980c-800cb49f5b16</t>
  </si>
  <si>
    <t>Nathan Gomez</t>
  </si>
  <si>
    <t>gene59@example.net</t>
  </si>
  <si>
    <t>Stephenmouth</t>
  </si>
  <si>
    <t>e53859fe-369d-4496-afd3-3a32b2914526</t>
  </si>
  <si>
    <t>Katherine Hubbard</t>
  </si>
  <si>
    <t>brittanyjohnson@example.com</t>
  </si>
  <si>
    <t>Woodsfort</t>
  </si>
  <si>
    <t>d93f017d-88de-4eef-a42d-0c7399cf3c81</t>
  </si>
  <si>
    <t>Jean Hamilton</t>
  </si>
  <si>
    <t>ocollins@example.org</t>
  </si>
  <si>
    <t>West Brendaview</t>
  </si>
  <si>
    <t>01231ab5-5103-455f-9a76-e83e89159257</t>
  </si>
  <si>
    <t>Ruth Hall</t>
  </si>
  <si>
    <t>hestermatthew@example.com</t>
  </si>
  <si>
    <t>Port Dennisstad</t>
  </si>
  <si>
    <t>a1fa43b7-9e74-46a8-a8e9-a079a1f6e1f8</t>
  </si>
  <si>
    <t>Jessica Smith</t>
  </si>
  <si>
    <t>tlewis@example.net</t>
  </si>
  <si>
    <t>Solomonfurt</t>
  </si>
  <si>
    <t>14f695ed-d862-4e2f-939f-8e267c759cbe</t>
  </si>
  <si>
    <t>Anita Davis</t>
  </si>
  <si>
    <t>david22@example.com</t>
  </si>
  <si>
    <t>Maryport</t>
  </si>
  <si>
    <t>c8f95b50-e05e-484f-85f9-91d786c1f3a5</t>
  </si>
  <si>
    <t>Donald Aguilar</t>
  </si>
  <si>
    <t>shawtoni@example.net</t>
  </si>
  <si>
    <t>West Richard</t>
  </si>
  <si>
    <t>a412a983-46c3-42fe-8d15-191f28507334</t>
  </si>
  <si>
    <t>Raymond Gallagher</t>
  </si>
  <si>
    <t>benjamin76@example.net</t>
  </si>
  <si>
    <t>Kiaramouth</t>
  </si>
  <si>
    <t>dc1638d7-e01f-4f0d-bc60-0e703937e313</t>
  </si>
  <si>
    <t>Robert Lindsey</t>
  </si>
  <si>
    <t>jessica25@example.org</t>
  </si>
  <si>
    <t>East Sherry</t>
  </si>
  <si>
    <t>4a5a4355-d456-41c7-8d01-d74fbe959b22</t>
  </si>
  <si>
    <t>Ricky Singleton</t>
  </si>
  <si>
    <t>millertravis@example.com</t>
  </si>
  <si>
    <t>2cd70388-e864-4256-a270-f66cc06333cd</t>
  </si>
  <si>
    <t>Kristine Hodges</t>
  </si>
  <si>
    <t>kmurphy@example.org</t>
  </si>
  <si>
    <t>Crawfordshire</t>
  </si>
  <si>
    <t>2467d181-0d80-407d-9dd6-ea3190513cfc</t>
  </si>
  <si>
    <t>Danny Holmes</t>
  </si>
  <si>
    <t>benjamin00@example.net</t>
  </si>
  <si>
    <t>Katherinemouth</t>
  </si>
  <si>
    <t>486a1268-20ff-4695-b0fb-f9d51507a93e</t>
  </si>
  <si>
    <t>jeffrey85@example.org</t>
  </si>
  <si>
    <t>Lake Shelly</t>
  </si>
  <si>
    <t>556dfaf1-3f66-4fc4-b497-3f6860079b3d</t>
  </si>
  <si>
    <t>Duane Jones</t>
  </si>
  <si>
    <t>jenniferadkins@example.org</t>
  </si>
  <si>
    <t>Brianstad</t>
  </si>
  <si>
    <t>3459a938-3efe-4d6b-8a64-fd8165daf73e</t>
  </si>
  <si>
    <t>mfox@example.com</t>
  </si>
  <si>
    <t>New Hayden</t>
  </si>
  <si>
    <t>e4a24c83-9a6d-4ea0-bf21-2de6596d9500</t>
  </si>
  <si>
    <t>Mary Holt</t>
  </si>
  <si>
    <t>mitchelljennifer@example.net</t>
  </si>
  <si>
    <t>South Christopherfurt</t>
  </si>
  <si>
    <t>d409a2d2-fc44-447f-b3cc-0e853ec60206</t>
  </si>
  <si>
    <t>Megan Brown</t>
  </si>
  <si>
    <t>kelly18@example.net</t>
  </si>
  <si>
    <t>a165e72a-0411-41dc-ad4e-cb452e449b74</t>
  </si>
  <si>
    <t>Christina Walker</t>
  </si>
  <si>
    <t>simongabrielle@example.org</t>
  </si>
  <si>
    <t>New Johnchester</t>
  </si>
  <si>
    <t>69c72eb2-ee8a-4f00-b923-c990f9f8078e</t>
  </si>
  <si>
    <t>Mr. John Allen MD</t>
  </si>
  <si>
    <t>wbennett@example.com</t>
  </si>
  <si>
    <t>Markton</t>
  </si>
  <si>
    <t>1c5f2444-8117-466e-b676-075de646928c</t>
  </si>
  <si>
    <t>Renee Dominguez</t>
  </si>
  <si>
    <t>michaelstevenson@example.org</t>
  </si>
  <si>
    <t>North Donaldborough</t>
  </si>
  <si>
    <t>d294f290-3c2b-4927-b496-a3115f1840a9</t>
  </si>
  <si>
    <t>Luke Potter</t>
  </si>
  <si>
    <t>hayleylopez@example.org</t>
  </si>
  <si>
    <t>West Erika</t>
  </si>
  <si>
    <t>8520214b-a7a2-401e-b94b-43fb4fb3105f</t>
  </si>
  <si>
    <t>Paul Johnson</t>
  </si>
  <si>
    <t>thomasjohn@example.com</t>
  </si>
  <si>
    <t>Port Laura</t>
  </si>
  <si>
    <t>1b2aeaf5-b7a1-4fd3-880c-819470a4e9e4</t>
  </si>
  <si>
    <t>kevin87@example.com</t>
  </si>
  <si>
    <t>8fff2706-4920-4e3e-b58d-10366b896a2a</t>
  </si>
  <si>
    <t>Dr. Dawn Taylor</t>
  </si>
  <si>
    <t>lwright@example.net</t>
  </si>
  <si>
    <t>Brianshire</t>
  </si>
  <si>
    <t>5849d566-2b3b-41b0-ab10-e79d7a5d478c</t>
  </si>
  <si>
    <t>Andrew Perez</t>
  </si>
  <si>
    <t>william37@example.com</t>
  </si>
  <si>
    <t>East Nicholasburgh</t>
  </si>
  <si>
    <t>8f30dcbb-c43a-4895-bc82-58b287dd619e</t>
  </si>
  <si>
    <t>Angela Santiago</t>
  </si>
  <si>
    <t>maria51@example.com</t>
  </si>
  <si>
    <t>Colleenland</t>
  </si>
  <si>
    <t>5045f270-46bb-4fc7-957f-8096b34cd20f</t>
  </si>
  <si>
    <t>Jennifer Cooke</t>
  </si>
  <si>
    <t>ryan52@example.org</t>
  </si>
  <si>
    <t>North Jonathanstad</t>
  </si>
  <si>
    <t>e044911a-fa71-4cac-a7fd-71c9df7e6540</t>
  </si>
  <si>
    <t>Nancy Bennett</t>
  </si>
  <si>
    <t>mark70@example.org</t>
  </si>
  <si>
    <t>Gillstad</t>
  </si>
  <si>
    <t>4d1f738b-af52-4383-a4ae-ac271ffbbdcc</t>
  </si>
  <si>
    <t>Todd Goodman</t>
  </si>
  <si>
    <t>rodneythomas@example.net</t>
  </si>
  <si>
    <t>cc26219c-0eaa-4f12-8721-c240b29b13d4</t>
  </si>
  <si>
    <t>Mary Murray</t>
  </si>
  <si>
    <t>pooletyler@example.com</t>
  </si>
  <si>
    <t>Williamsbury</t>
  </si>
  <si>
    <t>4c4e7e58-a9e3-4c17-b8b8-28c91905c268</t>
  </si>
  <si>
    <t>John Montgomery</t>
  </si>
  <si>
    <t>cruzjoseph@example.com</t>
  </si>
  <si>
    <t>Meganfort</t>
  </si>
  <si>
    <t>80b9fc90-b7b1-4cab-adde-e2cfa5c8eb37</t>
  </si>
  <si>
    <t>Mary Harris</t>
  </si>
  <si>
    <t>kathleenwebster@example.com</t>
  </si>
  <si>
    <t>Samanthastad</t>
  </si>
  <si>
    <t>6429b70b-e26f-40c9-a842-d2ed6c437ffe</t>
  </si>
  <si>
    <t>Katie Bailey</t>
  </si>
  <si>
    <t>urodriguez@example.com</t>
  </si>
  <si>
    <t>Byrdland</t>
  </si>
  <si>
    <t>950f7500-fc5b-4257-8f47-0da96a221c69</t>
  </si>
  <si>
    <t>Veronica Knight</t>
  </si>
  <si>
    <t>pvilla@example.com</t>
  </si>
  <si>
    <t>Richardtown</t>
  </si>
  <si>
    <t>1e9236cf-5047-4347-9ed8-d093e1f29d69</t>
  </si>
  <si>
    <t>Audrey Knox</t>
  </si>
  <si>
    <t>jamiecook@example.org</t>
  </si>
  <si>
    <t>East Jose</t>
  </si>
  <si>
    <t>5f898ff9-260a-4a2c-82c1-27cb131b9633</t>
  </si>
  <si>
    <t>Jared Watkins</t>
  </si>
  <si>
    <t>rushdanielle@example.com</t>
  </si>
  <si>
    <t>Singletonport</t>
  </si>
  <si>
    <t>63490196-e09a-4dea-b320-c670c282fd05</t>
  </si>
  <si>
    <t>Kristen Fox</t>
  </si>
  <si>
    <t>fstevenson@example.net</t>
  </si>
  <si>
    <t>Spearston</t>
  </si>
  <si>
    <t>4286e402-0d0b-4341-a081-662d7ea21411</t>
  </si>
  <si>
    <t>Jasmine Golden</t>
  </si>
  <si>
    <t>henrybailey@example.net</t>
  </si>
  <si>
    <t>South Johnbury</t>
  </si>
  <si>
    <t>4814ce7c-7b90-45dc-a257-33981ed92dca</t>
  </si>
  <si>
    <t>Thomas Miranda</t>
  </si>
  <si>
    <t>freemanjames@example.org</t>
  </si>
  <si>
    <t>New Margaretchester</t>
  </si>
  <si>
    <t>0458c132-a6ce-404d-aea2-fe80ff06a77e</t>
  </si>
  <si>
    <t>Heidi Reed</t>
  </si>
  <si>
    <t>ysmith@example.org</t>
  </si>
  <si>
    <t>East Alexander</t>
  </si>
  <si>
    <t>a423edd2-34c1-4e22-b86f-67f86acc39c9</t>
  </si>
  <si>
    <t>Katherine Brooks</t>
  </si>
  <si>
    <t>gabriel98@example.com</t>
  </si>
  <si>
    <t>North Laurentown</t>
  </si>
  <si>
    <t>daeac80d-3793-43d4-890b-b275b5be51a8</t>
  </si>
  <si>
    <t>Julie Smith</t>
  </si>
  <si>
    <t>kylemills@example.net</t>
  </si>
  <si>
    <t>Torresfurt</t>
  </si>
  <si>
    <t>aefa8e4e-2098-4aac-932b-26b5cb36ae1d</t>
  </si>
  <si>
    <t>Rachel Combs</t>
  </si>
  <si>
    <t>wilsonzachary@example.org</t>
  </si>
  <si>
    <t>East Maryside</t>
  </si>
  <si>
    <t>d303e1df-db60-4a2f-ade4-7935d7d35684</t>
  </si>
  <si>
    <t>Michelle Rivera</t>
  </si>
  <si>
    <t>qlevy@example.org</t>
  </si>
  <si>
    <t>29e053af-ee1c-413c-a7e6-86141808feff</t>
  </si>
  <si>
    <t>Angela Washington</t>
  </si>
  <si>
    <t>pachecojason@example.com</t>
  </si>
  <si>
    <t>Cruzbury</t>
  </si>
  <si>
    <t>4dc07f30-9dde-43c4-b042-59d3b854ac7c</t>
  </si>
  <si>
    <t>Jonathon Santos</t>
  </si>
  <si>
    <t>robertsweeney@example.net</t>
  </si>
  <si>
    <t>Matthewborough</t>
  </si>
  <si>
    <t>0c9b8a6d-9c71-4d46-bdc8-2ba2af12011a</t>
  </si>
  <si>
    <t>Mary Burke</t>
  </si>
  <si>
    <t>walltracy@example.org</t>
  </si>
  <si>
    <t>Cynthiaborough</t>
  </si>
  <si>
    <t>27c1c476-336c-4624-a8ff-9d121b8f5512</t>
  </si>
  <si>
    <t>Nancy Martinez</t>
  </si>
  <si>
    <t>vbenton@example.com</t>
  </si>
  <si>
    <t>Rivasshire</t>
  </si>
  <si>
    <t>d40da43d-ce65-4f82-9033-e0580c24c81f</t>
  </si>
  <si>
    <t>Danielle Wood</t>
  </si>
  <si>
    <t>dpeters@example.org</t>
  </si>
  <si>
    <t>Lake Michele</t>
  </si>
  <si>
    <t>dab47a1d-d966-4bc6-88b6-c36f26d9ec3a</t>
  </si>
  <si>
    <t>Rebecca Munoz</t>
  </si>
  <si>
    <t>ernest98@example.org</t>
  </si>
  <si>
    <t>North Rebecca</t>
  </si>
  <si>
    <t>77808893-964c-45fe-86cb-22f81eed01d2</t>
  </si>
  <si>
    <t>Jason Andrews</t>
  </si>
  <si>
    <t>ricardomiller@example.com</t>
  </si>
  <si>
    <t>Gutierrezstad</t>
  </si>
  <si>
    <t>f5745d4a-2aa1-4851-bec0-2849e6f8498c</t>
  </si>
  <si>
    <t>Travis Potter</t>
  </si>
  <si>
    <t>francodiana@example.net</t>
  </si>
  <si>
    <t>Jeanetteshire</t>
  </si>
  <si>
    <t>f4fd5a6c-db7f-4f0b-a3ad-c62906111161</t>
  </si>
  <si>
    <t>Eric Foley</t>
  </si>
  <si>
    <t>jake45@example.com</t>
  </si>
  <si>
    <t>Basschester</t>
  </si>
  <si>
    <t>3cdac538-e1a4-4036-b8c9-d66613aac085</t>
  </si>
  <si>
    <t>Kimberly Kim</t>
  </si>
  <si>
    <t>allen09@example.org</t>
  </si>
  <si>
    <t>Brookefurt</t>
  </si>
  <si>
    <t>f232eeff-2442-4b64-b000-87dc83fc4936</t>
  </si>
  <si>
    <t>Michael Dudley</t>
  </si>
  <si>
    <t>susan93@example.com</t>
  </si>
  <si>
    <t>North Bethport</t>
  </si>
  <si>
    <t>6a41ebc8-07db-4cc9-b5ad-3c06a31a25c4</t>
  </si>
  <si>
    <t>Justin Murphy</t>
  </si>
  <si>
    <t>robertthornton@example.com</t>
  </si>
  <si>
    <t>South Derekberg</t>
  </si>
  <si>
    <t>ed299e63-3936-422e-a736-ff52dba06693</t>
  </si>
  <si>
    <t>Cindy Case</t>
  </si>
  <si>
    <t>hardingeric@example.net</t>
  </si>
  <si>
    <t>Fosterfort</t>
  </si>
  <si>
    <t>f1bae622-29f4-4fba-b160-481938476730</t>
  </si>
  <si>
    <t>Matthew Walker</t>
  </si>
  <si>
    <t>wesley65@example.com</t>
  </si>
  <si>
    <t>67d77d7a-58f6-4590-80a4-84e8b24f195c</t>
  </si>
  <si>
    <t>Erika Trujillo</t>
  </si>
  <si>
    <t>briannaburns@example.org</t>
  </si>
  <si>
    <t>Jorgemouth</t>
  </si>
  <si>
    <t>40526aad-6478-4b55-936d-d4ff3e760bb2</t>
  </si>
  <si>
    <t>Abigail Shah</t>
  </si>
  <si>
    <t>joseph68@example.net</t>
  </si>
  <si>
    <t>Francisbury</t>
  </si>
  <si>
    <t>8479d783-5a91-4613-814b-2bad0cd1ed94</t>
  </si>
  <si>
    <t>Jessica Martinez</t>
  </si>
  <si>
    <t>markpollard@example.org</t>
  </si>
  <si>
    <t>South Mary</t>
  </si>
  <si>
    <t>7ece75ee-fc04-4db2-85a9-c97d50f4e18b</t>
  </si>
  <si>
    <t>Stephanie Parks</t>
  </si>
  <si>
    <t>zachary40@example.org</t>
  </si>
  <si>
    <t>0353b678-bbba-4254-84c0-c60177833414</t>
  </si>
  <si>
    <t>Benjamin Carpenter</t>
  </si>
  <si>
    <t>burchsara@example.com</t>
  </si>
  <si>
    <t>c21e65ac-eaec-4c66-b0e7-34ce647a1cb1</t>
  </si>
  <si>
    <t>Lynn Chandler</t>
  </si>
  <si>
    <t>john69@example.org</t>
  </si>
  <si>
    <t>New Cassandraville</t>
  </si>
  <si>
    <t>f241ba41-5165-4f1b-87f8-15f6930a606b</t>
  </si>
  <si>
    <t>Kathleen Mills</t>
  </si>
  <si>
    <t>danielhaley@example.com</t>
  </si>
  <si>
    <t>2cd632f9-b5b0-4760-8afe-cbc1a79d6fe1</t>
  </si>
  <si>
    <t>Barry Miller</t>
  </si>
  <si>
    <t>gonzalezmichael@example.com</t>
  </si>
  <si>
    <t>New Kellyshire</t>
  </si>
  <si>
    <t>90914ba1-5042-4c91-ae72-efd7d36085f9</t>
  </si>
  <si>
    <t>Mario Hoover</t>
  </si>
  <si>
    <t>chandlerjeremy@example.org</t>
  </si>
  <si>
    <t>63a1e211-77df-463b-bcbc-dcb96b32648f</t>
  </si>
  <si>
    <t>Amanda Chen</t>
  </si>
  <si>
    <t>mckenziemills@example.com</t>
  </si>
  <si>
    <t>East Kimberlyport</t>
  </si>
  <si>
    <t>d16f6817-9ca5-46d6-906d-c63b36634891</t>
  </si>
  <si>
    <t>Krista Ferguson</t>
  </si>
  <si>
    <t>kelly30@example.net</t>
  </si>
  <si>
    <t>New Jamesbury</t>
  </si>
  <si>
    <t>345bfbb2-aa1d-4812-9187-8942c1981ea6</t>
  </si>
  <si>
    <t>Shelia Fuentes</t>
  </si>
  <si>
    <t>whitekaren@example.org</t>
  </si>
  <si>
    <t>8d09d751-1470-4624-8f2a-61c04f153435</t>
  </si>
  <si>
    <t>Daniel Summers</t>
  </si>
  <si>
    <t>jonesterry@example.com</t>
  </si>
  <si>
    <t>West Samuelmouth</t>
  </si>
  <si>
    <t>97c9522b-124c-4f25-be48-726673cb3761</t>
  </si>
  <si>
    <t>Michael Russo</t>
  </si>
  <si>
    <t>kathrynbaxter@example.org</t>
  </si>
  <si>
    <t>New Tara</t>
  </si>
  <si>
    <t>4512aa6e-7017-4842-8dc7-9d1f51d0a242</t>
  </si>
  <si>
    <t>Jonathan Goodwin</t>
  </si>
  <si>
    <t>johnhuff@example.org</t>
  </si>
  <si>
    <t>df35bb44-9839-4643-9c5b-0b3f7b6fc9b4</t>
  </si>
  <si>
    <t>Deborah Harper</t>
  </si>
  <si>
    <t>nicholaspeterson@example.com</t>
  </si>
  <si>
    <t>East Sandraport</t>
  </si>
  <si>
    <t>423e5555-f2b1-4b9b-ba04-166d6a097adb</t>
  </si>
  <si>
    <t>Anna Mcgee</t>
  </si>
  <si>
    <t>jeremy52@example.com</t>
  </si>
  <si>
    <t>Ballport</t>
  </si>
  <si>
    <t>8826e7b4-84a9-4794-92d7-6444f2fa7c48</t>
  </si>
  <si>
    <t>Scott Taylor</t>
  </si>
  <si>
    <t>mpena@example.net</t>
  </si>
  <si>
    <t>Lake Danielhaven</t>
  </si>
  <si>
    <t>1a5fe46b-eced-479e-830b-b7f71aaeb709</t>
  </si>
  <si>
    <t>Emily Reynolds</t>
  </si>
  <si>
    <t>kristinstephens@example.com</t>
  </si>
  <si>
    <t>West Steveport</t>
  </si>
  <si>
    <t>a6257b1d-097d-4460-be41-7eb27e93f9de</t>
  </si>
  <si>
    <t>Matthew Potter</t>
  </si>
  <si>
    <t>walleramy@example.net</t>
  </si>
  <si>
    <t>North Michele</t>
  </si>
  <si>
    <t>0f7f0d86-b3da-4bee-92d8-2a776f153e8f</t>
  </si>
  <si>
    <t>John Hicks</t>
  </si>
  <si>
    <t>owilliams@example.com</t>
  </si>
  <si>
    <t>Nicholasbury</t>
  </si>
  <si>
    <t>26963ba4-93fd-4ccd-8a5c-e7c2c7055e8d</t>
  </si>
  <si>
    <t>Marcus Blackwell</t>
  </si>
  <si>
    <t>joshuamorris@example.org</t>
  </si>
  <si>
    <t>Chrismouth</t>
  </si>
  <si>
    <t>f3e3b422-f045-4f28-87cc-9f07da6d46d1</t>
  </si>
  <si>
    <t>Jennifer Nichols</t>
  </si>
  <si>
    <t>colonjames@example.org</t>
  </si>
  <si>
    <t>Wandaberg</t>
  </si>
  <si>
    <t>867c564c-aa43-416e-9c2f-9ffb60a63432</t>
  </si>
  <si>
    <t>Jean Martin</t>
  </si>
  <si>
    <t>dcarpenter@example.net</t>
  </si>
  <si>
    <t>Timothyburgh</t>
  </si>
  <si>
    <t>782a22a2-a1f1-4440-b731-8edaff666f94</t>
  </si>
  <si>
    <t>Michael Cooper</t>
  </si>
  <si>
    <t>terrence72@example.com</t>
  </si>
  <si>
    <t>New Vickiborough</t>
  </si>
  <si>
    <t>2dc95107-27af-41ec-9c57-7fddcbe91838</t>
  </si>
  <si>
    <t>Tiffany Davis</t>
  </si>
  <si>
    <t>sarahmiles@example.org</t>
  </si>
  <si>
    <t>Port Sheilafurt</t>
  </si>
  <si>
    <t>402e4222-946b-435d-af69-789b3d9b6ef6</t>
  </si>
  <si>
    <t>Anna Shaw</t>
  </si>
  <si>
    <t>matthew41@example.net</t>
  </si>
  <si>
    <t>West Amber</t>
  </si>
  <si>
    <t>15e5d4dd-3d31-4eea-aa95-1de8ec2620b4</t>
  </si>
  <si>
    <t>Aaron Zamora</t>
  </si>
  <si>
    <t>richard03@example.org</t>
  </si>
  <si>
    <t>025283ce-9cc4-4dd8-9eff-00844d81faed</t>
  </si>
  <si>
    <t>Jeremy Li</t>
  </si>
  <si>
    <t>gward@example.com</t>
  </si>
  <si>
    <t>Penaland</t>
  </si>
  <si>
    <t>5ddf22d6-cb33-4b05-bd38-9791c78abc0f</t>
  </si>
  <si>
    <t>Jason Jefferson</t>
  </si>
  <si>
    <t>usolomon@example.com</t>
  </si>
  <si>
    <t>Susanborough</t>
  </si>
  <si>
    <t>ae19f157-af6a-4e30-8cf0-1d6d62f84ed8</t>
  </si>
  <si>
    <t>Shelley Medina</t>
  </si>
  <si>
    <t>andrewjackson@example.com</t>
  </si>
  <si>
    <t>Thompsonport</t>
  </si>
  <si>
    <t>36a5ddd5-aa14-493b-a007-f4d8eed318fc</t>
  </si>
  <si>
    <t>Blake Harris</t>
  </si>
  <si>
    <t>christiankelly@example.org</t>
  </si>
  <si>
    <t>South Ericfurt</t>
  </si>
  <si>
    <t>03a7f3d8-c4fd-464e-839f-4d7a26f9c85d</t>
  </si>
  <si>
    <t>Daniel Zamora</t>
  </si>
  <si>
    <t>charlotte84@example.net</t>
  </si>
  <si>
    <t>3d52a49b-ffad-496d-8e98-7f1c6ee01d27</t>
  </si>
  <si>
    <t>perezcody@example.net</t>
  </si>
  <si>
    <t>South Robertfurt</t>
  </si>
  <si>
    <t>24c80949-f899-435f-8071-e0b3fc176efb</t>
  </si>
  <si>
    <t>Heidi Flores</t>
  </si>
  <si>
    <t>robertsaaron@example.net</t>
  </si>
  <si>
    <t>Shawnfurt</t>
  </si>
  <si>
    <t>1371a041-5a1c-4da7-932f-1565e522f2ae</t>
  </si>
  <si>
    <t>Ashley Smith</t>
  </si>
  <si>
    <t>alison10@example.com</t>
  </si>
  <si>
    <t>Burgesston</t>
  </si>
  <si>
    <t>4bd362de-0191-4e38-a419-3e5263b40bb1</t>
  </si>
  <si>
    <t>Alan Garcia</t>
  </si>
  <si>
    <t>cheyenne53@example.net</t>
  </si>
  <si>
    <t>Port Jenniferberg</t>
  </si>
  <si>
    <t>061ead52-f6e3-4b43-9295-594c47075ff2</t>
  </si>
  <si>
    <t>Mark Gardner</t>
  </si>
  <si>
    <t>luis73@example.org</t>
  </si>
  <si>
    <t>South Michaelburgh</t>
  </si>
  <si>
    <t>3622333e-e59b-41f3-a722-e69546181f72</t>
  </si>
  <si>
    <t>Laura Reed</t>
  </si>
  <si>
    <t>melanie07@example.org</t>
  </si>
  <si>
    <t>Lake Saramouth</t>
  </si>
  <si>
    <t>06236fcc-5ff6-4cdc-840c-1c139dd5e38a</t>
  </si>
  <si>
    <t>Matthew Johnson</t>
  </si>
  <si>
    <t>danielle06@example.com</t>
  </si>
  <si>
    <t>32fecd85-a834-4687-b8ed-96c5ee1a7dcd</t>
  </si>
  <si>
    <t>Kathryn Miller</t>
  </si>
  <si>
    <t>uandrews@example.com</t>
  </si>
  <si>
    <t>Jillland</t>
  </si>
  <si>
    <t>8d6a4c9c-ddca-4d0b-8cb5-40a8eb4ace2e</t>
  </si>
  <si>
    <t>Eileen Chang</t>
  </si>
  <si>
    <t>erichoover@example.org</t>
  </si>
  <si>
    <t>West Kristiburgh</t>
  </si>
  <si>
    <t>ae18c12b-ffd9-4180-9c09-e55e962582cd</t>
  </si>
  <si>
    <t>Brian Alexander</t>
  </si>
  <si>
    <t>hkelley@example.org</t>
  </si>
  <si>
    <t>Lawsonburgh</t>
  </si>
  <si>
    <t>c25dc90c-53de-4bdf-99dd-98840ba50912</t>
  </si>
  <si>
    <t>Norman Hatfield</t>
  </si>
  <si>
    <t>joshuahull@example.org</t>
  </si>
  <si>
    <t>New Kenneth</t>
  </si>
  <si>
    <t>c01a50d5-b020-46ed-b6d6-c356d17e739e</t>
  </si>
  <si>
    <t>Angel Campos</t>
  </si>
  <si>
    <t>zking@example.org</t>
  </si>
  <si>
    <t>New Jerry</t>
  </si>
  <si>
    <t>e99fa644-c239-464b-8c1a-13b84bb2325f</t>
  </si>
  <si>
    <t>Valerie Shelton</t>
  </si>
  <si>
    <t>timothylong@example.com</t>
  </si>
  <si>
    <t>New Brandy</t>
  </si>
  <si>
    <t>c1ec8152-8fe8-4ea9-bb39-3f33d7cd52cd</t>
  </si>
  <si>
    <t>Joseph Lee</t>
  </si>
  <si>
    <t>millsdanielle@example.org</t>
  </si>
  <si>
    <t>Angelabury</t>
  </si>
  <si>
    <t>83ed79b2-0bfb-497c-a61b-0097973d8f96</t>
  </si>
  <si>
    <t>Alejandro Villegas</t>
  </si>
  <si>
    <t>sharon87@example.net</t>
  </si>
  <si>
    <t>West Brendamouth</t>
  </si>
  <si>
    <t>7774b331-361e-4d10-a94b-4e512010dd30</t>
  </si>
  <si>
    <t>Brian Mendez MD</t>
  </si>
  <si>
    <t>jonathan93@example.net</t>
  </si>
  <si>
    <t>Lake Charlesville</t>
  </si>
  <si>
    <t>0287df88-b6d9-4418-9aa6-f481405d5951</t>
  </si>
  <si>
    <t>Michael Kelly</t>
  </si>
  <si>
    <t>rose86@example.com</t>
  </si>
  <si>
    <t>Websterfort</t>
  </si>
  <si>
    <t>67a4fdb6-60dc-4d2b-994f-e7dc4733f442</t>
  </si>
  <si>
    <t>Aaron Taylor</t>
  </si>
  <si>
    <t>dgray@example.com</t>
  </si>
  <si>
    <t>Bakerberg</t>
  </si>
  <si>
    <t>3165ddc1-0067-47ac-8b11-337f1b0a292a</t>
  </si>
  <si>
    <t>Kristopher Mason</t>
  </si>
  <si>
    <t>michaelmathews@example.net</t>
  </si>
  <si>
    <t>Adamborough</t>
  </si>
  <si>
    <t>66f38d43-1df1-47a9-9d71-aa22c6122daa</t>
  </si>
  <si>
    <t>James Schroeder</t>
  </si>
  <si>
    <t>timothy75@example.org</t>
  </si>
  <si>
    <t>Barnesport</t>
  </si>
  <si>
    <t>aa9bc58b-378f-4cc8-8d23-4a55ef71374c</t>
  </si>
  <si>
    <t>Jessica Morales</t>
  </si>
  <si>
    <t>stevensedward@example.net</t>
  </si>
  <si>
    <t>East Matthewfort</t>
  </si>
  <si>
    <t>d47886ea-9c1c-47a0-a81f-972c44838692</t>
  </si>
  <si>
    <t>Kaylee Campos</t>
  </si>
  <si>
    <t>alexanderhuber@example.com</t>
  </si>
  <si>
    <t>0ab138b6-65aa-49ca-9969-64d0e1e9b021</t>
  </si>
  <si>
    <t>Kimberly Reed</t>
  </si>
  <si>
    <t>carolhansen@example.com</t>
  </si>
  <si>
    <t>West Janet</t>
  </si>
  <si>
    <t>cf473066-9e91-4519-8103-72861586bdb7</t>
  </si>
  <si>
    <t>Sara Torres</t>
  </si>
  <si>
    <t>joseph73@example.net</t>
  </si>
  <si>
    <t>Chaseton</t>
  </si>
  <si>
    <t>0a33afc8-9daf-465d-b3e8-5d1d96a58e14</t>
  </si>
  <si>
    <t>Jennifer Ferguson</t>
  </si>
  <si>
    <t>michael65@example.net</t>
  </si>
  <si>
    <t>Bautistabury</t>
  </si>
  <si>
    <t>080486d4-edf1-41e1-87a0-a8f918166ea6</t>
  </si>
  <si>
    <t>Patricia King</t>
  </si>
  <si>
    <t>theodore68@example.net</t>
  </si>
  <si>
    <t>North Apriltown</t>
  </si>
  <si>
    <t>7f35adcc-aca7-45e7-b4ac-cc151c088b33</t>
  </si>
  <si>
    <t>Emily Weber</t>
  </si>
  <si>
    <t>pamela07@example.net</t>
  </si>
  <si>
    <t>Port Dalton</t>
  </si>
  <si>
    <t>74d11640-8199-4617-8b01-827fa9053b73</t>
  </si>
  <si>
    <t>Rebecca Byrd</t>
  </si>
  <si>
    <t>kbenton@example.net</t>
  </si>
  <si>
    <t>South Lukemouth</t>
  </si>
  <si>
    <t>c360e99e-4ee6-40ec-bf4b-9506690190da</t>
  </si>
  <si>
    <t>Andrew Medina</t>
  </si>
  <si>
    <t>scott86@example.com</t>
  </si>
  <si>
    <t>East Paulfort</t>
  </si>
  <si>
    <t>8da04aed-1111-4b48-94f8-65578c99779b</t>
  </si>
  <si>
    <t>Sarah Matthews</t>
  </si>
  <si>
    <t>martintracy@example.net</t>
  </si>
  <si>
    <t>Rhondaburgh</t>
  </si>
  <si>
    <t>10611433-951e-47d6-ac7c-367ef48d7480</t>
  </si>
  <si>
    <t>Jennifer Little</t>
  </si>
  <si>
    <t>cory58@example.com</t>
  </si>
  <si>
    <t>Jamesbury</t>
  </si>
  <si>
    <t>74aaed03-36e9-44e7-8731-94c5cb7811ec</t>
  </si>
  <si>
    <t>Christina Moreno</t>
  </si>
  <si>
    <t>ariana70@example.com</t>
  </si>
  <si>
    <t>187140a0-d8ee-4ee8-ac05-f6c6b5c1aabf</t>
  </si>
  <si>
    <t>Eric Smith</t>
  </si>
  <si>
    <t>barry75@example.com</t>
  </si>
  <si>
    <t>East Johnville</t>
  </si>
  <si>
    <t>c68748f7-f80f-408d-8ff6-13856c3d318c</t>
  </si>
  <si>
    <t>Randy Lawson</t>
  </si>
  <si>
    <t>breannawarren@example.org</t>
  </si>
  <si>
    <t>Lake Anna</t>
  </si>
  <si>
    <t>4e35843d-cac2-4e32-bfc8-d3f754875092</t>
  </si>
  <si>
    <t>Thomas Newton</t>
  </si>
  <si>
    <t>wanda79@example.net</t>
  </si>
  <si>
    <t>7afe2729-98b8-43b3-ab71-7d6ca45f2080</t>
  </si>
  <si>
    <t>Robin Russell</t>
  </si>
  <si>
    <t>victoria75@example.net</t>
  </si>
  <si>
    <t>Huffbury</t>
  </si>
  <si>
    <t>e906b55f-1122-4d5c-a8e7-c0087bfc1083</t>
  </si>
  <si>
    <t>michaelklein@example.org</t>
  </si>
  <si>
    <t>Steelefort</t>
  </si>
  <si>
    <t>b6f795b2-31ee-4c34-92e5-614a8ee929ef</t>
  </si>
  <si>
    <t>Randall Rodriguez</t>
  </si>
  <si>
    <t>sarah04@example.org</t>
  </si>
  <si>
    <t>33734dcd-1ef4-4373-8b23-f06e0bf73e36</t>
  </si>
  <si>
    <t>Jennifer Sanders</t>
  </si>
  <si>
    <t>jmarshall@example.com</t>
  </si>
  <si>
    <t>bc27c665-b4e5-496c-be2d-8473935e020b</t>
  </si>
  <si>
    <t>Ashley Jordan</t>
  </si>
  <si>
    <t>albert42@example.net</t>
  </si>
  <si>
    <t>a10b0752-8c39-4ec5-8300-22d135edc34d</t>
  </si>
  <si>
    <t>Terry Russell</t>
  </si>
  <si>
    <t>ktaylor@example.com</t>
  </si>
  <si>
    <t>East Joannaport</t>
  </si>
  <si>
    <t>fbe8ac52-a3ed-43b3-a571-bc7f12659624</t>
  </si>
  <si>
    <t>Laura Flores MD</t>
  </si>
  <si>
    <t>enelson@example.org</t>
  </si>
  <si>
    <t>Robertport</t>
  </si>
  <si>
    <t>832addf4-e42e-4418-bd23-ebb577a71389</t>
  </si>
  <si>
    <t>Matthew Fleming</t>
  </si>
  <si>
    <t>zoliver@example.net</t>
  </si>
  <si>
    <t>West Jenniferstad</t>
  </si>
  <si>
    <t>e9088697-6493-41db-af4d-f410d02a071b</t>
  </si>
  <si>
    <t>David Miles</t>
  </si>
  <si>
    <t>iperez@example.org</t>
  </si>
  <si>
    <t>Port Lisachester</t>
  </si>
  <si>
    <t>52ae44fb-f85b-4a42-a7ec-013b6f782265</t>
  </si>
  <si>
    <t>Aaron Young</t>
  </si>
  <si>
    <t>joshuaburton@example.net</t>
  </si>
  <si>
    <t>Lake Michelleshire</t>
  </si>
  <si>
    <t>2aaa86b9-b386-460f-b942-042b55bea17e</t>
  </si>
  <si>
    <t>Kathryn Hamilton</t>
  </si>
  <si>
    <t>owenselizabeth@example.com</t>
  </si>
  <si>
    <t>East Theresahaven</t>
  </si>
  <si>
    <t>2fd18781-396f-4701-b3fd-507c553afcaf</t>
  </si>
  <si>
    <t>James Drake</t>
  </si>
  <si>
    <t>vphillips@example.com</t>
  </si>
  <si>
    <t>South Daniel</t>
  </si>
  <si>
    <t>bc2dc193-fe2e-4930-82d9-b4e670c279c7</t>
  </si>
  <si>
    <t>Jacob Jimenez</t>
  </si>
  <si>
    <t>tamara29@example.com</t>
  </si>
  <si>
    <t>206fe4d0-17b5-47d7-8a0f-28244455f3bd</t>
  </si>
  <si>
    <t>Hailey Nunez</t>
  </si>
  <si>
    <t>urios@example.net</t>
  </si>
  <si>
    <t>Carlsonfurt</t>
  </si>
  <si>
    <t>620423f1-08f5-4973-8663-7e426e4e8497</t>
  </si>
  <si>
    <t>Frances Reed</t>
  </si>
  <si>
    <t>christopher97@example.net</t>
  </si>
  <si>
    <t>9684a6be-401e-494d-855f-109ae0a37d36</t>
  </si>
  <si>
    <t>Austin Krause</t>
  </si>
  <si>
    <t>rlang@example.com</t>
  </si>
  <si>
    <t>Alyssatown</t>
  </si>
  <si>
    <t>6c50f6d7-7e15-459b-be5b-910d9fd97c97</t>
  </si>
  <si>
    <t>Ashley Hurley</t>
  </si>
  <si>
    <t>zhines@example.com</t>
  </si>
  <si>
    <t>Jonesberg</t>
  </si>
  <si>
    <t>c5201e2a-6e78-4a78-aa7b-306fcdf5d2c0</t>
  </si>
  <si>
    <t>Chris Thomas</t>
  </si>
  <si>
    <t>rebecca70@example.net</t>
  </si>
  <si>
    <t>North Danielhaven</t>
  </si>
  <si>
    <t>7156a7c8-b875-4404-9536-3cd42af67f9b</t>
  </si>
  <si>
    <t>Justin Nelson</t>
  </si>
  <si>
    <t>john48@example.net</t>
  </si>
  <si>
    <t>Port Derekfurt</t>
  </si>
  <si>
    <t>99fa31a1-ed0b-4d5f-810b-21217cceff44</t>
  </si>
  <si>
    <t>Nicholas Boyd</t>
  </si>
  <si>
    <t>morrisamber@example.net</t>
  </si>
  <si>
    <t>West Melissahaven</t>
  </si>
  <si>
    <t>314d9798-041d-4f5a-848c-9f121ee8b36b</t>
  </si>
  <si>
    <t>Micheal Johnson</t>
  </si>
  <si>
    <t>tranjoyce@example.net</t>
  </si>
  <si>
    <t>West Nicholasbury</t>
  </si>
  <si>
    <t>d2d79252-b87d-4dc4-84a9-9f0fa43e1b0b</t>
  </si>
  <si>
    <t>Rita Garza</t>
  </si>
  <si>
    <t>walterssuzanne@example.org</t>
  </si>
  <si>
    <t>North Robertchester</t>
  </si>
  <si>
    <t>2318c5c6-e3c3-4cf7-85a4-702b6b03568b</t>
  </si>
  <si>
    <t>Angela Gaines</t>
  </si>
  <si>
    <t>rebecca76@example.com</t>
  </si>
  <si>
    <t>New Danny</t>
  </si>
  <si>
    <t>90e43299-58c2-47b7-ba2b-c5e6b95dcbfe</t>
  </si>
  <si>
    <t>Cheryl Waters</t>
  </si>
  <si>
    <t>bryantlindsey@example.net</t>
  </si>
  <si>
    <t>Brendamouth</t>
  </si>
  <si>
    <t>0126e743-6387-4d6b-ac12-e2d6d8e46619</t>
  </si>
  <si>
    <t>Brittany Sanchez</t>
  </si>
  <si>
    <t>ramseyjordan@example.com</t>
  </si>
  <si>
    <t>Robertstad</t>
  </si>
  <si>
    <t>c24ea4b2-1eb7-48ef-9f27-ecffe6c9221d</t>
  </si>
  <si>
    <t>Hector Jefferson</t>
  </si>
  <si>
    <t>clarkjustin@example.net</t>
  </si>
  <si>
    <t>Melissaport</t>
  </si>
  <si>
    <t>c0f9243d-ace7-40ba-91df-0b1d8055d068</t>
  </si>
  <si>
    <t>Matthew Sanders</t>
  </si>
  <si>
    <t>benjamin62@example.net</t>
  </si>
  <si>
    <t>78c58171-05e1-4922-b9e2-5623d8d64b60</t>
  </si>
  <si>
    <t>Wendy Barry DVM</t>
  </si>
  <si>
    <t>gcruz@example.org</t>
  </si>
  <si>
    <t>d6fbf5ea-d093-4378-9d33-fc9f9189e63d</t>
  </si>
  <si>
    <t>Heidi King</t>
  </si>
  <si>
    <t>vwilson@example.org</t>
  </si>
  <si>
    <t>Melissaborough</t>
  </si>
  <si>
    <t>0940426d-f6e0-48cb-a26f-65874ff25f79</t>
  </si>
  <si>
    <t>Jackie Schultz</t>
  </si>
  <si>
    <t>mary78@example.net</t>
  </si>
  <si>
    <t>Annehaven</t>
  </si>
  <si>
    <t>9ca64d0e-6ef1-4072-83e2-aeb72c072f32</t>
  </si>
  <si>
    <t>James Gonzalez</t>
  </si>
  <si>
    <t>elizabeth96@example.org</t>
  </si>
  <si>
    <t>Grahamburgh</t>
  </si>
  <si>
    <t>15396ff6-3c67-42a0-89f3-8c4e6a10bffc</t>
  </si>
  <si>
    <t>Julie Hall</t>
  </si>
  <si>
    <t>david39@example.net</t>
  </si>
  <si>
    <t>Tammyfort</t>
  </si>
  <si>
    <t>f37272a8-c771-4a1b-bf97-1338d239927f</t>
  </si>
  <si>
    <t>Taylor Logan</t>
  </si>
  <si>
    <t>patriciasmith@example.com</t>
  </si>
  <si>
    <t>Millertown</t>
  </si>
  <si>
    <t>de178e5e-5ce4-4b0f-8bd3-ccd090642a4e</t>
  </si>
  <si>
    <t>Brandi Hughes</t>
  </si>
  <si>
    <t>joseph35@example.net</t>
  </si>
  <si>
    <t>West Cody</t>
  </si>
  <si>
    <t>3f2848c9-b24e-4544-8828-eb85a47d657e</t>
  </si>
  <si>
    <t>Amanda Robinson</t>
  </si>
  <si>
    <t>jillmartinez@example.net</t>
  </si>
  <si>
    <t>Masseychester</t>
  </si>
  <si>
    <t>0cc8af93-a31c-49c5-92b7-e5e7db53a4e4</t>
  </si>
  <si>
    <t>Jennifer Tucker</t>
  </si>
  <si>
    <t>thomas20@example.net</t>
  </si>
  <si>
    <t>North Dorothyton</t>
  </si>
  <si>
    <t>40152787-8261-47aa-baff-80858d22463f</t>
  </si>
  <si>
    <t>John Grant</t>
  </si>
  <si>
    <t>fsmith@example.net</t>
  </si>
  <si>
    <t>Harrisonfort</t>
  </si>
  <si>
    <t>38c09805-a4f4-419c-9885-da4ec0c05b60</t>
  </si>
  <si>
    <t>Timothy Randolph</t>
  </si>
  <si>
    <t>deanlewis@example.org</t>
  </si>
  <si>
    <t>East Joseph</t>
  </si>
  <si>
    <t>737586b7-7a15-4b80-be17-1093c3a10cfe</t>
  </si>
  <si>
    <t>Joy King</t>
  </si>
  <si>
    <t>dcraig@example.org</t>
  </si>
  <si>
    <t>Lake Lindahaven</t>
  </si>
  <si>
    <t>ef8908f5-198c-4c38-97de-36d72fcba817</t>
  </si>
  <si>
    <t>Kelsey Reynolds</t>
  </si>
  <si>
    <t>pereznicholas@example.net</t>
  </si>
  <si>
    <t>New Margaret</t>
  </si>
  <si>
    <t>d50a151c-8ac1-439d-bd3b-502f88c350c6</t>
  </si>
  <si>
    <t>Elizabeth Shepherd</t>
  </si>
  <si>
    <t>changlaura@example.com</t>
  </si>
  <si>
    <t>Riverashire</t>
  </si>
  <si>
    <t>80c28c49-a9d3-4935-9e56-6c563f2022c9</t>
  </si>
  <si>
    <t>Emily Mullins</t>
  </si>
  <si>
    <t>gilmorebarbara@example.net</t>
  </si>
  <si>
    <t>Lake Brittany</t>
  </si>
  <si>
    <t>a393775c-a52c-4f13-a17c-41ea3dc8eb46</t>
  </si>
  <si>
    <t>William Peck</t>
  </si>
  <si>
    <t>richard67@example.net</t>
  </si>
  <si>
    <t>1178b80c-cb09-4204-aa1d-147a867ca123</t>
  </si>
  <si>
    <t>Pamela Black</t>
  </si>
  <si>
    <t>alewis@example.net</t>
  </si>
  <si>
    <t>Port Jeffreyshire</t>
  </si>
  <si>
    <t>a3206f17-c7bf-4500-8a63-361fb7f93b2d</t>
  </si>
  <si>
    <t>Richard Taylor</t>
  </si>
  <si>
    <t>wilsonann@example.net</t>
  </si>
  <si>
    <t>47e17f60-9e67-4453-965e-d6360d398754</t>
  </si>
  <si>
    <t>Johnny Duncan</t>
  </si>
  <si>
    <t>richardgonzalez@example.net</t>
  </si>
  <si>
    <t>Warestad</t>
  </si>
  <si>
    <t>9f4de1b6-f193-4251-900e-bb8ef5be6a50</t>
  </si>
  <si>
    <t>Meghan Hudson</t>
  </si>
  <si>
    <t>ospencer@example.org</t>
  </si>
  <si>
    <t>North Bradley</t>
  </si>
  <si>
    <t>07b873ee-c9fb-4785-85f3-24ff1f923c2d</t>
  </si>
  <si>
    <t>David Wagner</t>
  </si>
  <si>
    <t>mcontreras@example.org</t>
  </si>
  <si>
    <t>1b90eccb-5717-4190-960f-765d52c7eb4b</t>
  </si>
  <si>
    <t>Kevin Fischer</t>
  </si>
  <si>
    <t>cunninghamraymond@example.org</t>
  </si>
  <si>
    <t>Lake Williamtown</t>
  </si>
  <si>
    <t>83ccd745-5a60-4e76-b0a8-7dd9a193ddee</t>
  </si>
  <si>
    <t>Stephanie Nelson</t>
  </si>
  <si>
    <t>timothynunez@example.net</t>
  </si>
  <si>
    <t>Nancyshire</t>
  </si>
  <si>
    <t>a8c34c48-b42a-4c93-997d-7baa6c6d0ff6</t>
  </si>
  <si>
    <t>Edward Black</t>
  </si>
  <si>
    <t>dodsonmichael@example.com</t>
  </si>
  <si>
    <t>New Stevenmouth</t>
  </si>
  <si>
    <t>e8fb5d3e-dd59-4140-b796-b4aea70c8662</t>
  </si>
  <si>
    <t>Peter Young</t>
  </si>
  <si>
    <t>shirleyford@example.net</t>
  </si>
  <si>
    <t>Frazierfort</t>
  </si>
  <si>
    <t>c979e451-b8e1-48d6-a738-26f3402d4547</t>
  </si>
  <si>
    <t>Jasmine Whitaker</t>
  </si>
  <si>
    <t>amanda75@example.org</t>
  </si>
  <si>
    <t>Lake Chad</t>
  </si>
  <si>
    <t>996976f6-7006-45bf-971d-2da3a5a57309</t>
  </si>
  <si>
    <t>Aaron Gaines</t>
  </si>
  <si>
    <t>sotogina@example.org</t>
  </si>
  <si>
    <t>Port Robertshire</t>
  </si>
  <si>
    <t>ff174441-43a2-43ef-97a5-7efd7b3b0402</t>
  </si>
  <si>
    <t>Stephen Krause</t>
  </si>
  <si>
    <t>rwall@example.com</t>
  </si>
  <si>
    <t>Port Megan</t>
  </si>
  <si>
    <t>c02dc990-1ea5-4dc7-b59f-65e41710f3f0</t>
  </si>
  <si>
    <t>Donna Hall</t>
  </si>
  <si>
    <t>qhenderson@example.org</t>
  </si>
  <si>
    <t>East Ericborough</t>
  </si>
  <si>
    <t>92a47018-eaca-4849-98fa-1fe2fd29f979</t>
  </si>
  <si>
    <t>Charles Cox</t>
  </si>
  <si>
    <t>yluna@example.com</t>
  </si>
  <si>
    <t>bf019156-17f7-420c-825f-8c328f6ba093</t>
  </si>
  <si>
    <t>Jonathan Mills</t>
  </si>
  <si>
    <t>deniseevans@example.com</t>
  </si>
  <si>
    <t>Adamschester</t>
  </si>
  <si>
    <t>2ef437db-126d-4b23-b08a-9f63f7131a89</t>
  </si>
  <si>
    <t>Anita Lynch</t>
  </si>
  <si>
    <t>dianasantiago@example.org</t>
  </si>
  <si>
    <t>Port Ashleyburgh</t>
  </si>
  <si>
    <t>64fb8319-5570-4d78-b0ff-6ae5eaa19c1a</t>
  </si>
  <si>
    <t>Dawn Carpenter</t>
  </si>
  <si>
    <t>aguilarbryce@example.net</t>
  </si>
  <si>
    <t>Phillipfurt</t>
  </si>
  <si>
    <t>64d4603d-a6e5-4885-8fc9-3b0b0439fdca</t>
  </si>
  <si>
    <t>Charles Frost</t>
  </si>
  <si>
    <t>howardchris@example.com</t>
  </si>
  <si>
    <t>South Williamton</t>
  </si>
  <si>
    <t>1bac0f9e-805d-4f2d-a8d4-dde8d6dac7e5</t>
  </si>
  <si>
    <t>Patrick Cox</t>
  </si>
  <si>
    <t>morganwatts@example.com</t>
  </si>
  <si>
    <t>e307d8c5-a0ec-4f33-ac02-876a7b943cdd</t>
  </si>
  <si>
    <t>Robert Stewart</t>
  </si>
  <si>
    <t>ealexander@example.net</t>
  </si>
  <si>
    <t>796563c6-0974-4276-8532-4c46b6d798cb</t>
  </si>
  <si>
    <t>Christopher Matthews</t>
  </si>
  <si>
    <t>mlynch@example.org</t>
  </si>
  <si>
    <t>Kellyside</t>
  </si>
  <si>
    <t>026c5576-7a6f-4029-b0d6-f598d274a55d</t>
  </si>
  <si>
    <t>Cameron Wright</t>
  </si>
  <si>
    <t>lewisdavid@example.net</t>
  </si>
  <si>
    <t>6f3f3f76-3fed-4d79-9078-7df628173345</t>
  </si>
  <si>
    <t>Sarah Mitchell</t>
  </si>
  <si>
    <t>vincent12@example.net</t>
  </si>
  <si>
    <t>New Josephstad</t>
  </si>
  <si>
    <t>69e6adf4-cbe7-4aeb-9a6a-e3c69726cf22</t>
  </si>
  <si>
    <t>Kaitlyn Estrada</t>
  </si>
  <si>
    <t>matthew92@example.org</t>
  </si>
  <si>
    <t>Lake Miguel</t>
  </si>
  <si>
    <t>8e6e6688-52ba-47dd-8bfa-ca8bb0d87d0c</t>
  </si>
  <si>
    <t>Alexander Mcneil MD</t>
  </si>
  <si>
    <t>bowersedward@example.org</t>
  </si>
  <si>
    <t>New Sarah</t>
  </si>
  <si>
    <t>8b0d0c43-24ca-4e84-b355-8fdc5b5831db</t>
  </si>
  <si>
    <t>Kelsey Jimenez</t>
  </si>
  <si>
    <t>jessica35@example.net</t>
  </si>
  <si>
    <t>Evansburgh</t>
  </si>
  <si>
    <t>bcce1509-d9b9-41bd-8f4f-3cf0aa08460b</t>
  </si>
  <si>
    <t>Mr. Michael Flores MD</t>
  </si>
  <si>
    <t>pennysanchez@example.org</t>
  </si>
  <si>
    <t>New Stacyton</t>
  </si>
  <si>
    <t>7aed472c-8a33-432f-af43-e9180c92fa09</t>
  </si>
  <si>
    <t>Patrick Fuentes</t>
  </si>
  <si>
    <t>karen58@example.org</t>
  </si>
  <si>
    <t>West Alyssaville</t>
  </si>
  <si>
    <t>e3c03b6f-8e59-4e43-a449-bb3ae78bfdbd</t>
  </si>
  <si>
    <t>Jennifer Wheeler</t>
  </si>
  <si>
    <t>jon61@example.net</t>
  </si>
  <si>
    <t>607e5719-6d40-4463-b46c-76938c4d3864</t>
  </si>
  <si>
    <t>James Walters</t>
  </si>
  <si>
    <t>pfarmer@example.org</t>
  </si>
  <si>
    <t>f95c720c-688e-472c-92f6-9d0dbe669b98</t>
  </si>
  <si>
    <t>Troy Ray</t>
  </si>
  <si>
    <t>ericgrimes@example.net</t>
  </si>
  <si>
    <t>Gillespieburgh</t>
  </si>
  <si>
    <t>584d35a9-1303-401e-acc4-44f19dbacf5a</t>
  </si>
  <si>
    <t>Daniel Roberts</t>
  </si>
  <si>
    <t>usanchez@example.org</t>
  </si>
  <si>
    <t>Tamaraville</t>
  </si>
  <si>
    <t>a2262e37-e885-4934-91ca-2ab60238676a</t>
  </si>
  <si>
    <t>John Walton</t>
  </si>
  <si>
    <t>webermichelle@example.net</t>
  </si>
  <si>
    <t>Martinland</t>
  </si>
  <si>
    <t>736df9a1-7c9f-4615-9666-4830f310d097</t>
  </si>
  <si>
    <t>Wesley Gray</t>
  </si>
  <si>
    <t>beverly98@example.org</t>
  </si>
  <si>
    <t>Potterfort</t>
  </si>
  <si>
    <t>5d661199-6f93-456c-a38c-c8e03b5a402f</t>
  </si>
  <si>
    <t>Jeremy Rice</t>
  </si>
  <si>
    <t>alexandria48@example.net</t>
  </si>
  <si>
    <t>Rebeccastad</t>
  </si>
  <si>
    <t>a1ba3dcb-ccbe-4a23-9cfc-bd1d3ea74ccc</t>
  </si>
  <si>
    <t>Dawn Baker</t>
  </si>
  <si>
    <t>bbrown@example.org</t>
  </si>
  <si>
    <t>Herbertfort</t>
  </si>
  <si>
    <t>3cac3dc0-4715-4ea7-bbbe-4de47a0b0693</t>
  </si>
  <si>
    <t>Christopher Thomas</t>
  </si>
  <si>
    <t>zachary75@example.com</t>
  </si>
  <si>
    <t>Port Mercedesland</t>
  </si>
  <si>
    <t>84e70033-d525-414a-9012-b451c186313a</t>
  </si>
  <si>
    <t>davidlopez@example.net</t>
  </si>
  <si>
    <t>Lake Kimberlyton</t>
  </si>
  <si>
    <t>59c629bf-4962-4035-91d7-25af0325c892</t>
  </si>
  <si>
    <t>Jessica James</t>
  </si>
  <si>
    <t>justin59@example.org</t>
  </si>
  <si>
    <t>a85f8c1c-dc17-4194-a02c-e50768a3d320</t>
  </si>
  <si>
    <t>Julie Hooper</t>
  </si>
  <si>
    <t>chelseawright@example.org</t>
  </si>
  <si>
    <t>Rogersborough</t>
  </si>
  <si>
    <t>b6b3c921-e074-4f5a-b1db-1398ca9b6dab</t>
  </si>
  <si>
    <t>Tony Edwards</t>
  </si>
  <si>
    <t>hudsonwhitney@example.org</t>
  </si>
  <si>
    <t>Lake Jane</t>
  </si>
  <si>
    <t>7d765345-867d-48bc-8006-1bf4ea8dd895</t>
  </si>
  <si>
    <t>Pamela Nguyen</t>
  </si>
  <si>
    <t>jgordon@example.org</t>
  </si>
  <si>
    <t>Joycemouth</t>
  </si>
  <si>
    <t>96867dcf-0c22-4b72-bf5f-7fdc6cc7c698</t>
  </si>
  <si>
    <t>Joy Carpenter</t>
  </si>
  <si>
    <t>mikaylabruce@example.com</t>
  </si>
  <si>
    <t>New Victorshire</t>
  </si>
  <si>
    <t>ee1015e4-536e-44a7-8f77-43a780d4a6dc</t>
  </si>
  <si>
    <t>Adam Suarez</t>
  </si>
  <si>
    <t>parkskelly@example.com</t>
  </si>
  <si>
    <t>South Janetfurt</t>
  </si>
  <si>
    <t>bab59d8f-f917-48b2-a50c-12f49c1badd7</t>
  </si>
  <si>
    <t>Patricia Johnson MD</t>
  </si>
  <si>
    <t>tsalazar@example.org</t>
  </si>
  <si>
    <t>62c483ed-4a26-41b5-987b-521c2888e146</t>
  </si>
  <si>
    <t>Gary Torres</t>
  </si>
  <si>
    <t>rojasronald@example.org</t>
  </si>
  <si>
    <t>South Scottborough</t>
  </si>
  <si>
    <t>b99f8386-f50d-4407-8549-1809d71522ad</t>
  </si>
  <si>
    <t>angela98@example.com</t>
  </si>
  <si>
    <t>New Emilyport</t>
  </si>
  <si>
    <t>c3cadd85-50bf-464e-b63b-25db544f0650</t>
  </si>
  <si>
    <t>Juan Smith</t>
  </si>
  <si>
    <t>judithmorgan@example.net</t>
  </si>
  <si>
    <t>Thomashaven</t>
  </si>
  <si>
    <t>08823553-5ef7-4953-b20f-fd3d9e84c953</t>
  </si>
  <si>
    <t>Natalie Beltran</t>
  </si>
  <si>
    <t>Westland</t>
  </si>
  <si>
    <t>635c4457-514c-4725-9b54-711e88e4050e</t>
  </si>
  <si>
    <t>Kristen Harrington</t>
  </si>
  <si>
    <t>timothyblackburn@example.com</t>
  </si>
  <si>
    <t>49edd76f-1c94-4125-a7d4-e39bc55a2ab3</t>
  </si>
  <si>
    <t>Molly Jackson</t>
  </si>
  <si>
    <t>walkerdale@example.org</t>
  </si>
  <si>
    <t>Port Oliviaborough</t>
  </si>
  <si>
    <t>5f3a0393-8778-4ad4-b517-a8c0d4314919</t>
  </si>
  <si>
    <t>Amanda Hansen</t>
  </si>
  <si>
    <t>tiffanycoleman@example.net</t>
  </si>
  <si>
    <t>69ec66a9-aaad-47ba-9602-45386cf1f228</t>
  </si>
  <si>
    <t>James Castillo</t>
  </si>
  <si>
    <t>anne73@example.net</t>
  </si>
  <si>
    <t>Kellytown</t>
  </si>
  <si>
    <t>ab4969ad-a388-4945-81d8-d365bebb99f4</t>
  </si>
  <si>
    <t>Karen Hopkins</t>
  </si>
  <si>
    <t>tiffany40@example.org</t>
  </si>
  <si>
    <t>Haleyside</t>
  </si>
  <si>
    <t>108fa565-8c51-4283-808f-bfa1bcc57c88</t>
  </si>
  <si>
    <t>Joshua Flores</t>
  </si>
  <si>
    <t>allison23@example.com</t>
  </si>
  <si>
    <t>Gordonstad</t>
  </si>
  <si>
    <t>86c1d0e5-0be5-41ff-a623-7a14a118bb8b</t>
  </si>
  <si>
    <t>Dwayne Wilson</t>
  </si>
  <si>
    <t>christopher07@example.net</t>
  </si>
  <si>
    <t>Bethanyville</t>
  </si>
  <si>
    <t>1e6f1679-abce-4304-85e3-20ae0386e889</t>
  </si>
  <si>
    <t>cynthia66@example.org</t>
  </si>
  <si>
    <t>Lake Justin</t>
  </si>
  <si>
    <t>5b3613de-a787-430c-a9df-667070c15f8e</t>
  </si>
  <si>
    <t>Andrew Calderon</t>
  </si>
  <si>
    <t>andrea08@example.net</t>
  </si>
  <si>
    <t>East Connie</t>
  </si>
  <si>
    <t>9f7aff61-9218-49c9-a44f-5eafdfc7a9fb</t>
  </si>
  <si>
    <t>Tammy Cruz</t>
  </si>
  <si>
    <t>cindy56@example.net</t>
  </si>
  <si>
    <t>Jocelynhaven</t>
  </si>
  <si>
    <t>c9dbd387-39aa-4b92-ad80-c22eeb99b830</t>
  </si>
  <si>
    <t>Christine Robinson</t>
  </si>
  <si>
    <t>tony24@example.com</t>
  </si>
  <si>
    <t>Kellieville</t>
  </si>
  <si>
    <t>3c57a737-388e-41bc-bac3-c3978623659c</t>
  </si>
  <si>
    <t>Richard Mejia</t>
  </si>
  <si>
    <t>jorgelucas@example.net</t>
  </si>
  <si>
    <t>Moralesbury</t>
  </si>
  <si>
    <t>bac91c21-0a66-4125-8539-dd0b09040b35</t>
  </si>
  <si>
    <t>Howard Vargas</t>
  </si>
  <si>
    <t>nelsonteresa@example.net</t>
  </si>
  <si>
    <t>affb1199-029f-445d-8d35-13751abfd7aa</t>
  </si>
  <si>
    <t>Ashley Kim</t>
  </si>
  <si>
    <t>fclark@example.org</t>
  </si>
  <si>
    <t>South Taraside</t>
  </si>
  <si>
    <t>048fbc73-e4b0-496b-b90e-8d141a4717ac</t>
  </si>
  <si>
    <t>Mark Carter</t>
  </si>
  <si>
    <t>sheltonandrea@example.com</t>
  </si>
  <si>
    <t>North Parkermouth</t>
  </si>
  <si>
    <t>27497654-fecd-4103-a292-fb9568aaa4f9</t>
  </si>
  <si>
    <t>David Moore</t>
  </si>
  <si>
    <t>jeffery12@example.com</t>
  </si>
  <si>
    <t>Watkinsmouth</t>
  </si>
  <si>
    <t>c960b917-296b-4f50-9def-2a66c530dd82</t>
  </si>
  <si>
    <t>Stacey Gomez</t>
  </si>
  <si>
    <t>oconner@example.net</t>
  </si>
  <si>
    <t>Tracystad</t>
  </si>
  <si>
    <t>a5c6a74b-9066-42c3-a180-b2af0f576214</t>
  </si>
  <si>
    <t>Rachel Wilson</t>
  </si>
  <si>
    <t>denisedavis@example.com</t>
  </si>
  <si>
    <t>Davischester</t>
  </si>
  <si>
    <t>f0152751-61f5-45ff-ac28-4830471a4ceb</t>
  </si>
  <si>
    <t>Angela Flowers</t>
  </si>
  <si>
    <t>seth65@example.org</t>
  </si>
  <si>
    <t>Joseville</t>
  </si>
  <si>
    <t>f7f29e7a-48af-4003-82e0-5a096e1dadaa</t>
  </si>
  <si>
    <t>Matthew Singh</t>
  </si>
  <si>
    <t>carolmoody@example.net</t>
  </si>
  <si>
    <t>Jessicastad</t>
  </si>
  <si>
    <t>92c783a0-d6db-486d-ac54-af27a8ec9027</t>
  </si>
  <si>
    <t>Ashley Robinson</t>
  </si>
  <si>
    <t>qgrant@example.net</t>
  </si>
  <si>
    <t>Pooleberg</t>
  </si>
  <si>
    <t>ced76903-8c2e-4454-8f82-779e307949c6</t>
  </si>
  <si>
    <t>David Myers</t>
  </si>
  <si>
    <t>jill42@example.com</t>
  </si>
  <si>
    <t>Smithfort</t>
  </si>
  <si>
    <t>6fc247ed-4f9d-4bc0-9efe-211cad060c21</t>
  </si>
  <si>
    <t>Phillip Nelson</t>
  </si>
  <si>
    <t>ryanmartinez@example.com</t>
  </si>
  <si>
    <t>328c8b86-8e96-4c56-9618-a0fc62a8bf43</t>
  </si>
  <si>
    <t>Tony Cortez</t>
  </si>
  <si>
    <t>clarkjonathan@example.org</t>
  </si>
  <si>
    <t>Melvintown</t>
  </si>
  <si>
    <t>21ed17e4-ee02-4e41-85ee-7f095a00a3e5</t>
  </si>
  <si>
    <t>Lori Mejia</t>
  </si>
  <si>
    <t>xmorgan@example.com</t>
  </si>
  <si>
    <t>New Rebeccahaven</t>
  </si>
  <si>
    <t>2806d3e5-7048-44f2-8363-f8eeb276b405</t>
  </si>
  <si>
    <t>Christian Lopez</t>
  </si>
  <si>
    <t>antonio29@example.org</t>
  </si>
  <si>
    <t>Morenoville</t>
  </si>
  <si>
    <t>7848e499-681e-4f75-a6c5-2ced3f8c0b76</t>
  </si>
  <si>
    <t>cmartinez@example.net</t>
  </si>
  <si>
    <t>Gonzaleschester</t>
  </si>
  <si>
    <t>cb22537a-81b1-4160-a959-6e8355f342ab</t>
  </si>
  <si>
    <t>Becky Walters</t>
  </si>
  <si>
    <t>kathryn87@example.net</t>
  </si>
  <si>
    <t>Goodwinshire</t>
  </si>
  <si>
    <t>44bb84b2-4a1e-4e91-933e-db88f9c2f1f5</t>
  </si>
  <si>
    <t>Cheyenne Jones</t>
  </si>
  <si>
    <t>oburns@example.com</t>
  </si>
  <si>
    <t>Port Maria</t>
  </si>
  <si>
    <t>42b8ee76-812f-4c3b-a8ab-ac0a673dc440</t>
  </si>
  <si>
    <t>Lindsey Mcdowell</t>
  </si>
  <si>
    <t>jerry67@example.net</t>
  </si>
  <si>
    <t>Port Jacob</t>
  </si>
  <si>
    <t>b691f8fb-e6e5-42fc-9f99-eadd6596d05e</t>
  </si>
  <si>
    <t>Christine Rodriguez</t>
  </si>
  <si>
    <t>vcarlson@example.org</t>
  </si>
  <si>
    <t>Blakeborough</t>
  </si>
  <si>
    <t>331fe7c7-307d-474c-b8bb-503488b4fdb1</t>
  </si>
  <si>
    <t>Francis Kaufman</t>
  </si>
  <si>
    <t>huntdaniel@example.com</t>
  </si>
  <si>
    <t>Ambertown</t>
  </si>
  <si>
    <t>0eee21c3-89a9-421c-a29a-a1476c62487f</t>
  </si>
  <si>
    <t>Shelby Walker</t>
  </si>
  <si>
    <t>stephanie11@example.com</t>
  </si>
  <si>
    <t>Kimberlybury</t>
  </si>
  <si>
    <t>5c06d8c9-1820-4669-a8ba-07778b4f36e8</t>
  </si>
  <si>
    <t>Mr. Brandon Stewart</t>
  </si>
  <si>
    <t>smithnicholas@example.com</t>
  </si>
  <si>
    <t>New Robertburgh</t>
  </si>
  <si>
    <t>4a2a0677-0f42-4f8a-9a6c-627b614b58b8</t>
  </si>
  <si>
    <t>Trevor Jenkins</t>
  </si>
  <si>
    <t>lisacollins@example.com</t>
  </si>
  <si>
    <t>East Sarah</t>
  </si>
  <si>
    <t>8cddfdd5-c825-4291-a369-75c91ad1e843</t>
  </si>
  <si>
    <t>Brianna Mullen MD</t>
  </si>
  <si>
    <t>benderkimberly@example.com</t>
  </si>
  <si>
    <t>South Davidton</t>
  </si>
  <si>
    <t>ddcf879a-52b5-404b-93cf-9b2c087d8e15</t>
  </si>
  <si>
    <t>Louis Perkins</t>
  </si>
  <si>
    <t>fosterjenna@example.net</t>
  </si>
  <si>
    <t>North Annefort</t>
  </si>
  <si>
    <t>6c32e888-f4bd-4373-9e04-aa492f166543</t>
  </si>
  <si>
    <t>Jennifer Brooks</t>
  </si>
  <si>
    <t>robertdavis@example.com</t>
  </si>
  <si>
    <t>322abec8-fc52-4f6c-b896-5c3439dd752a</t>
  </si>
  <si>
    <t>Michael Chavez</t>
  </si>
  <si>
    <t>karen90@example.org</t>
  </si>
  <si>
    <t>New Patriciaberg</t>
  </si>
  <si>
    <t>ca5c6f9a-d873-4f5a-975e-ba770d5316d1</t>
  </si>
  <si>
    <t>Jeanne Sanders</t>
  </si>
  <si>
    <t>olsoncynthia@example.net</t>
  </si>
  <si>
    <t>Travishaven</t>
  </si>
  <si>
    <t>9faae3df-72ea-4f6d-a73d-25c1e48f5d7f</t>
  </si>
  <si>
    <t>Kimberly Moreno</t>
  </si>
  <si>
    <t>bryanjackson@example.org</t>
  </si>
  <si>
    <t>West Sheilaberg</t>
  </si>
  <si>
    <t>229b6b0d-2c44-488c-b50b-ead6d3807ba7</t>
  </si>
  <si>
    <t>Megan Thompson</t>
  </si>
  <si>
    <t>jonathan14@example.net</t>
  </si>
  <si>
    <t>New Gabriella</t>
  </si>
  <si>
    <t>e2223dfc-c556-4f93-bd42-f43a4bb59717</t>
  </si>
  <si>
    <t>xcobb@example.net</t>
  </si>
  <si>
    <t>Shawnton</t>
  </si>
  <si>
    <t>d485d1ab-d4c6-4a13-a111-8eafd061b34d</t>
  </si>
  <si>
    <t>Nancy Adams</t>
  </si>
  <si>
    <t>arobinson@example.net</t>
  </si>
  <si>
    <t>a5f88f34-5d91-497f-a64a-0cf0a37661d7</t>
  </si>
  <si>
    <t>Ronald Rogers</t>
  </si>
  <si>
    <t>amberward@example.org</t>
  </si>
  <si>
    <t>Adkinston</t>
  </si>
  <si>
    <t>1d95f74f-3033-4244-bb53-b0610de0d071</t>
  </si>
  <si>
    <t>Charles Mccoy</t>
  </si>
  <si>
    <t>leonkatie@example.net</t>
  </si>
  <si>
    <t>West Jamesbury</t>
  </si>
  <si>
    <t>6bad7a71-ac5f-443d-9ff0-3e74c1e281ed</t>
  </si>
  <si>
    <t>Deborah Wilson</t>
  </si>
  <si>
    <t>edwardsanthony@example.net</t>
  </si>
  <si>
    <t>East Mark</t>
  </si>
  <si>
    <t>fc78bdee-2a97-4399-af4d-aa4fef9a1893</t>
  </si>
  <si>
    <t>Wesley Brown</t>
  </si>
  <si>
    <t>chrishughes@example.com</t>
  </si>
  <si>
    <t>Port Paul</t>
  </si>
  <si>
    <t>610f549e-1df1-463b-bb29-8d593a0a081d</t>
  </si>
  <si>
    <t>Anthony Dunn</t>
  </si>
  <si>
    <t>jamessmith@example.com</t>
  </si>
  <si>
    <t>Lake Shaneshire</t>
  </si>
  <si>
    <t>400330d6-bd0c-4952-abd6-6ca677117b4d</t>
  </si>
  <si>
    <t>Phillip Munoz</t>
  </si>
  <si>
    <t>anthony19@example.net</t>
  </si>
  <si>
    <t>North Mckenziemouth</t>
  </si>
  <si>
    <t>3b958668-cf00-4651-8c44-cd2270e3cee9</t>
  </si>
  <si>
    <t>Brooke Butler</t>
  </si>
  <si>
    <t>michaelwood@example.com</t>
  </si>
  <si>
    <t>Allenburgh</t>
  </si>
  <si>
    <t>073393d6-f1fa-466b-a6f3-f7af3d641028</t>
  </si>
  <si>
    <t>Cody Hebert</t>
  </si>
  <si>
    <t>gmendoza@example.org</t>
  </si>
  <si>
    <t>Perrychester</t>
  </si>
  <si>
    <t>f7844233-2ae8-4613-94c4-3fa84b7b78a7</t>
  </si>
  <si>
    <t>Stephen Alexander</t>
  </si>
  <si>
    <t>christopher49@example.org</t>
  </si>
  <si>
    <t>Thomasfort</t>
  </si>
  <si>
    <t>7ef934f9-b69e-455a-a0e5-b5b526b25825</t>
  </si>
  <si>
    <t>Lori Montgomery</t>
  </si>
  <si>
    <t>rbenson@example.com</t>
  </si>
  <si>
    <t>South Traci</t>
  </si>
  <si>
    <t>85cbad8d-e9a5-4a16-b1a1-fe4176ef5c6a</t>
  </si>
  <si>
    <t>Susan Middleton</t>
  </si>
  <si>
    <t>moralesjessica@example.org</t>
  </si>
  <si>
    <t>South Taramouth</t>
  </si>
  <si>
    <t>42101b3a-1112-4e27-97f7-3c9c1d02eac3</t>
  </si>
  <si>
    <t>Dennis Moore</t>
  </si>
  <si>
    <t>virginia46@example.com</t>
  </si>
  <si>
    <t>North Rose</t>
  </si>
  <si>
    <t>bdb6e680-ec4f-414e-9308-ee3571944cc4</t>
  </si>
  <si>
    <t>Ryan Klein</t>
  </si>
  <si>
    <t>berrysandra@example.net</t>
  </si>
  <si>
    <t>Moralesmouth</t>
  </si>
  <si>
    <t>0db27d4f-a797-48b5-9146-5018f1a57a1b</t>
  </si>
  <si>
    <t>Karen Olsen</t>
  </si>
  <si>
    <t>jonathanorozco@example.net</t>
  </si>
  <si>
    <t>South Richardland</t>
  </si>
  <si>
    <t>a676de14-34cf-47b1-9ab1-2b94630f51d2</t>
  </si>
  <si>
    <t>Ashley Powers</t>
  </si>
  <si>
    <t>olewis@example.org</t>
  </si>
  <si>
    <t>South Franciscobury</t>
  </si>
  <si>
    <t>5b8f5909-6174-496e-964e-3cf5785a5952</t>
  </si>
  <si>
    <t>hudsonelizabeth@example.net</t>
  </si>
  <si>
    <t>Kellyberg</t>
  </si>
  <si>
    <t>e4f3ada1-b5a8-4861-8ea7-fc22b9094ff2</t>
  </si>
  <si>
    <t>Kristen Chung</t>
  </si>
  <si>
    <t>charles64@example.org</t>
  </si>
  <si>
    <t>Kathrynburgh</t>
  </si>
  <si>
    <t>d7a66a52-fc9a-4ff4-b515-cd4ca929b118</t>
  </si>
  <si>
    <t>Bryan Johns</t>
  </si>
  <si>
    <t>sstewart@example.net</t>
  </si>
  <si>
    <t>Benderberg</t>
  </si>
  <si>
    <t>207e73da-2556-46c5-8736-1a9fc0bdac2d</t>
  </si>
  <si>
    <t>Ryan Newman</t>
  </si>
  <si>
    <t>david11@example.com</t>
  </si>
  <si>
    <t>Richardbury</t>
  </si>
  <si>
    <t>cf174634-98fc-44eb-b100-1fd6f303a65f</t>
  </si>
  <si>
    <t>Mark Morgan</t>
  </si>
  <si>
    <t>johncalhoun@example.com</t>
  </si>
  <si>
    <t>Floresland</t>
  </si>
  <si>
    <t>41d2a6e9-6cb8-4bd4-8960-35f27ec87a51</t>
  </si>
  <si>
    <t>Philip Hall</t>
  </si>
  <si>
    <t>rgoodwin@example.net</t>
  </si>
  <si>
    <t>Albertton</t>
  </si>
  <si>
    <t>1a786efb-49b9-42ac-924f-9fcea5445a7d</t>
  </si>
  <si>
    <t>Stephen Alvarez</t>
  </si>
  <si>
    <t>velazquezdarlene@example.com</t>
  </si>
  <si>
    <t>Newtonbury</t>
  </si>
  <si>
    <t>f24c7474-030a-4f26-af00-2913c1c5225b</t>
  </si>
  <si>
    <t>Kyle Sutton DDS</t>
  </si>
  <si>
    <t>rray@example.net</t>
  </si>
  <si>
    <t>86e221b5-c416-4320-8cfc-86438eb39c32</t>
  </si>
  <si>
    <t>cynthia44@example.com</t>
  </si>
  <si>
    <t>Marybury</t>
  </si>
  <si>
    <t>fc58c53f-5f01-4e92-b90f-bed1b3bf145d</t>
  </si>
  <si>
    <t>Marissa Franklin</t>
  </si>
  <si>
    <t>ryanmorrison@example.org</t>
  </si>
  <si>
    <t>Lake Ronaldstad</t>
  </si>
  <si>
    <t>3dcdae6b-d630-4c94-9ce1-41b9f37f9b70</t>
  </si>
  <si>
    <t>Robert Park</t>
  </si>
  <si>
    <t>brandon09@example.org</t>
  </si>
  <si>
    <t>92822430-8e98-41a2-a5d8-106a9f12ab5c</t>
  </si>
  <si>
    <t>Debra Smith</t>
  </si>
  <si>
    <t>gary05@example.net</t>
  </si>
  <si>
    <t>Antoniostad</t>
  </si>
  <si>
    <t>11427ee8-808f-491c-a735-913e920d6c52</t>
  </si>
  <si>
    <t>Jillian Hernandez</t>
  </si>
  <si>
    <t>zwagner@example.org</t>
  </si>
  <si>
    <t>West Chase</t>
  </si>
  <si>
    <t>58a909e7-98c9-4885-9723-7eb918480ab5</t>
  </si>
  <si>
    <t>Amanda Vaughn</t>
  </si>
  <si>
    <t>fthompson@example.net</t>
  </si>
  <si>
    <t>New Tiffanyton</t>
  </si>
  <si>
    <t>c31b7f00-16ca-4a17-b38d-eb87cc8f284b</t>
  </si>
  <si>
    <t>Tyler Underwood</t>
  </si>
  <si>
    <t>vzuniga@example.net</t>
  </si>
  <si>
    <t>New Edgar</t>
  </si>
  <si>
    <t>f4a04c33-3dcd-4d87-b5ac-c14d29023f39</t>
  </si>
  <si>
    <t>Gary Tucker</t>
  </si>
  <si>
    <t>michaelsummers@example.net</t>
  </si>
  <si>
    <t>New Melissa</t>
  </si>
  <si>
    <t>6cb3c944-1f8f-424b-adcd-9f21e454db2d</t>
  </si>
  <si>
    <t>Joe Wilson</t>
  </si>
  <si>
    <t>christopher42@example.com</t>
  </si>
  <si>
    <t>Lopezborough</t>
  </si>
  <si>
    <t>7d758978-b314-46bc-bb86-a32c7ded034c</t>
  </si>
  <si>
    <t>Catherine Mueller</t>
  </si>
  <si>
    <t>jennifer09@example.com</t>
  </si>
  <si>
    <t>5e9f262e-1ca7-49b0-82ca-9ade7b2c88c0</t>
  </si>
  <si>
    <t>Jordan Williamson</t>
  </si>
  <si>
    <t>douglas05@example.net</t>
  </si>
  <si>
    <t>Lake Susan</t>
  </si>
  <si>
    <t>e76048cf-deb1-495b-b3cb-70d339e9e1e5</t>
  </si>
  <si>
    <t>Susan Boyer</t>
  </si>
  <si>
    <t>michael87@example.com</t>
  </si>
  <si>
    <t>South Kenneth</t>
  </si>
  <si>
    <t>95c0abac-75d8-4562-b5fa-a0f97d127ea6</t>
  </si>
  <si>
    <t>Chase Meyer</t>
  </si>
  <si>
    <t>hendersonerin@example.org</t>
  </si>
  <si>
    <t>e35d8d8b-a8e2-4a15-9a1b-31b11a8a090f</t>
  </si>
  <si>
    <t>Cynthia Clark</t>
  </si>
  <si>
    <t>johnsonmark@example.com</t>
  </si>
  <si>
    <t>East Mirandafurt</t>
  </si>
  <si>
    <t>d510a9c2-8678-4814-b465-d2774767433e</t>
  </si>
  <si>
    <t>Donna Dennis</t>
  </si>
  <si>
    <t>jacksondonald@example.net</t>
  </si>
  <si>
    <t>East Jeremy</t>
  </si>
  <si>
    <t>c90cd696-7bed-44ba-8ec6-780d088b9823</t>
  </si>
  <si>
    <t>Paul Tanner</t>
  </si>
  <si>
    <t>xbrown@example.net</t>
  </si>
  <si>
    <t>Jamieville</t>
  </si>
  <si>
    <t>f995ff74-86db-40ce-bbe6-2af3030e5558</t>
  </si>
  <si>
    <t>Shawn Benjamin</t>
  </si>
  <si>
    <t>timothyjackson@example.org</t>
  </si>
  <si>
    <t>South Lisaside</t>
  </si>
  <si>
    <t>840fb04b-0dd8-4fd5-a645-c83e60336315</t>
  </si>
  <si>
    <t>Zachary Carlson</t>
  </si>
  <si>
    <t>gjones@example.net</t>
  </si>
  <si>
    <t>993bc04f-b6e0-4668-851b-e4734d356704</t>
  </si>
  <si>
    <t>Rachel Brock</t>
  </si>
  <si>
    <t>gonzalezdana@example.net</t>
  </si>
  <si>
    <t>Barronbury</t>
  </si>
  <si>
    <t>35783061-cb00-4182-b92c-4a2d1880f8f0</t>
  </si>
  <si>
    <t>Michael Andrews</t>
  </si>
  <si>
    <t>xjackson@example.com</t>
  </si>
  <si>
    <t>Anthonyfort</t>
  </si>
  <si>
    <t>e9ecf49c-5224-4c01-83f8-c89b03e7cfc5</t>
  </si>
  <si>
    <t>Henry Santos</t>
  </si>
  <si>
    <t>melissastark@example.net</t>
  </si>
  <si>
    <t>Lake Davidhaven</t>
  </si>
  <si>
    <t>908cf386-2ddf-4cdd-8fa5-ee938e2f172e</t>
  </si>
  <si>
    <t>Crystal Riddle</t>
  </si>
  <si>
    <t>shafferderek@example.net</t>
  </si>
  <si>
    <t>Travisshire</t>
  </si>
  <si>
    <t>57324b44-f626-4f8c-aa7d-0558c38632fe</t>
  </si>
  <si>
    <t>Nancy Robinson</t>
  </si>
  <si>
    <t>gayronald@example.com</t>
  </si>
  <si>
    <t>West Nicolebury</t>
  </si>
  <si>
    <t>04218cc7-c595-4fbf-b23d-52500887b5cc</t>
  </si>
  <si>
    <t>Jason Snow</t>
  </si>
  <si>
    <t>newmanelaine@example.com</t>
  </si>
  <si>
    <t>Port Rebecca</t>
  </si>
  <si>
    <t>11afc0ba-fca6-4d96-89ec-a3eb92b4c39b</t>
  </si>
  <si>
    <t>Melissa Duarte</t>
  </si>
  <si>
    <t>matthew30@example.net</t>
  </si>
  <si>
    <t>South Jamie</t>
  </si>
  <si>
    <t>0e9c4a6b-af67-41a2-8171-34dc30b85953</t>
  </si>
  <si>
    <t>Johnny Jones</t>
  </si>
  <si>
    <t>nsmith@example.com</t>
  </si>
  <si>
    <t>0d042933-e10d-419e-a31a-b6d394a966bb</t>
  </si>
  <si>
    <t>Donna Calhoun</t>
  </si>
  <si>
    <t>brandonthomas@example.org</t>
  </si>
  <si>
    <t>Whiteview</t>
  </si>
  <si>
    <t>4c6e0c6e-2081-4f20-8c6f-016ab1598c09</t>
  </si>
  <si>
    <t>Devin Mendoza</t>
  </si>
  <si>
    <t>michaelclarke@example.com</t>
  </si>
  <si>
    <t>Port Rogermouth</t>
  </si>
  <si>
    <t>0629f110-9b1c-4fdf-a91b-2218935627f4</t>
  </si>
  <si>
    <t>Steven Cruz</t>
  </si>
  <si>
    <t>hweber@example.org</t>
  </si>
  <si>
    <t>Port Shannonburgh</t>
  </si>
  <si>
    <t>9f13f5cc-08c1-49dc-ba6f-1682bf7f6a88</t>
  </si>
  <si>
    <t>Joshua Stanley</t>
  </si>
  <si>
    <t>boonelee@example.net</t>
  </si>
  <si>
    <t>Alexside</t>
  </si>
  <si>
    <t>ca24f29c-cd5e-49fe-80e7-4da39abfe38f</t>
  </si>
  <si>
    <t>Jennifer Heath</t>
  </si>
  <si>
    <t>joshua65@example.net</t>
  </si>
  <si>
    <t>Duarteside</t>
  </si>
  <si>
    <t>43775a1a-727f-4ed3-baa9-462dd30a0592</t>
  </si>
  <si>
    <t>Cody Booker</t>
  </si>
  <si>
    <t>brian51@example.com</t>
  </si>
  <si>
    <t>Robertview</t>
  </si>
  <si>
    <t>1df68c32-0c6a-452f-ac9e-3a96c97d048e</t>
  </si>
  <si>
    <t>Maria Lindsey</t>
  </si>
  <si>
    <t>austinpollard@example.org</t>
  </si>
  <si>
    <t>bcdbaa37-595f-42f3-8884-5406df853f89</t>
  </si>
  <si>
    <t>Amy Mccoy</t>
  </si>
  <si>
    <t>duncanmegan@example.com</t>
  </si>
  <si>
    <t>Howardhaven</t>
  </si>
  <si>
    <t>0a4a90f4-0378-4bed-8c8c-d388f9ed09f0</t>
  </si>
  <si>
    <t>Amanda Carter</t>
  </si>
  <si>
    <t>wscott@example.com</t>
  </si>
  <si>
    <t>Cruzborough</t>
  </si>
  <si>
    <t>70d303cd-cf4a-412c-8915-d621f7bfbe6e</t>
  </si>
  <si>
    <t>Isaiah Smith</t>
  </si>
  <si>
    <t>michelefoster@example.org</t>
  </si>
  <si>
    <t>Scottton</t>
  </si>
  <si>
    <t>b259a50f-0a1e-4901-87c4-a4b631422ec0</t>
  </si>
  <si>
    <t>Gary Miller</t>
  </si>
  <si>
    <t>jacksonpatricia@example.com</t>
  </si>
  <si>
    <t>Gregorystad</t>
  </si>
  <si>
    <t>90eed2a2-5e3e-41ee-9e14-9711accf3bf3</t>
  </si>
  <si>
    <t>Alexander Allen</t>
  </si>
  <si>
    <t>shelby71@example.com</t>
  </si>
  <si>
    <t>Charleschester</t>
  </si>
  <si>
    <t>7bf4106e-cdcf-4030-b30c-3d587b2498c6</t>
  </si>
  <si>
    <t>Tracy Stanley</t>
  </si>
  <si>
    <t>loriwhitaker@example.org</t>
  </si>
  <si>
    <t>Lake Sydneybury</t>
  </si>
  <si>
    <t>1f23c7d9-3f5c-4a04-b359-c5e92803eb01</t>
  </si>
  <si>
    <t>Jennifer Brown</t>
  </si>
  <si>
    <t>kyle61@example.com</t>
  </si>
  <si>
    <t>Samanthaview</t>
  </si>
  <si>
    <t>c2d623a7-5d8f-4f30-8869-46c56b5f21fe</t>
  </si>
  <si>
    <t>Kathy Orr</t>
  </si>
  <si>
    <t>johnparker@example.net</t>
  </si>
  <si>
    <t>cc8d4862-db2e-49b0-9688-5dfcdde75749</t>
  </si>
  <si>
    <t>Sharon Chen</t>
  </si>
  <si>
    <t>shelly47@example.net</t>
  </si>
  <si>
    <t>Port Beth</t>
  </si>
  <si>
    <t>17a21432-931f-430c-baa8-75f15319f42c</t>
  </si>
  <si>
    <t>Deborah Davenport</t>
  </si>
  <si>
    <t>andrew09@example.net</t>
  </si>
  <si>
    <t>Patrickside</t>
  </si>
  <si>
    <t>f871cefc-e1c8-4da5-bc10-8cb967b9b1f9</t>
  </si>
  <si>
    <t>Brittney Goodman</t>
  </si>
  <si>
    <t>pcastro@example.com</t>
  </si>
  <si>
    <t>South Ray</t>
  </si>
  <si>
    <t>cd84b35e-6b06-4d69-ba33-03ccce382a92</t>
  </si>
  <si>
    <t>Kenneth Schaefer</t>
  </si>
  <si>
    <t>uschmidt@example.org</t>
  </si>
  <si>
    <t>Melissastad</t>
  </si>
  <si>
    <t>745f4126-89bb-48d6-9ae1-773419806bee</t>
  </si>
  <si>
    <t>Cameron Medina</t>
  </si>
  <si>
    <t>Colemanfurt</t>
  </si>
  <si>
    <t>969ca0e2-14e4-4a5b-9c51-4971b12ba56f</t>
  </si>
  <si>
    <t>Colton Diaz</t>
  </si>
  <si>
    <t>iroberson@example.com</t>
  </si>
  <si>
    <t>North Shane</t>
  </si>
  <si>
    <t>d8c9fa29-eda8-4e70-9870-2c307f0819f2</t>
  </si>
  <si>
    <t>Ricky Fisher</t>
  </si>
  <si>
    <t>hflores@example.org</t>
  </si>
  <si>
    <t>Meganchester</t>
  </si>
  <si>
    <t>bbd2cd6e-e41b-47bb-8be7-a835366a2438</t>
  </si>
  <si>
    <t>Megan Baird</t>
  </si>
  <si>
    <t>twilliams@example.com</t>
  </si>
  <si>
    <t>08b77c51-458d-471c-9c69-6395fe8e3b73</t>
  </si>
  <si>
    <t>Jerry Abbott</t>
  </si>
  <si>
    <t>0928f31d-483c-42fd-9e21-b89d418c5372</t>
  </si>
  <si>
    <t>Rachel Holt</t>
  </si>
  <si>
    <t>stephen52@example.com</t>
  </si>
  <si>
    <t>Holderborough</t>
  </si>
  <si>
    <t>ef0d0a1c-4461-4fe5-a80d-581bf324a058</t>
  </si>
  <si>
    <t>Debra Rogers</t>
  </si>
  <si>
    <t>jenna76@example.net</t>
  </si>
  <si>
    <t>b565a6bb-00d3-4b0b-af09-dae6f8b81c8b</t>
  </si>
  <si>
    <t>Felicia Key</t>
  </si>
  <si>
    <t>stephanie07@example.org</t>
  </si>
  <si>
    <t>Mcfarlandfort</t>
  </si>
  <si>
    <t>c64edeca-b20d-4c54-b4ef-32c2a001ce13</t>
  </si>
  <si>
    <t>James Murphy</t>
  </si>
  <si>
    <t>tbrown@example.net</t>
  </si>
  <si>
    <t>Mckenzieburgh</t>
  </si>
  <si>
    <t>d120c9c5-6d27-4c5f-bb86-0a16a5263123</t>
  </si>
  <si>
    <t>David Buckley</t>
  </si>
  <si>
    <t>frenchjacob@example.com</t>
  </si>
  <si>
    <t>Maldonadoport</t>
  </si>
  <si>
    <t>c530ad91-e78b-40c3-a434-6b812c279bb1</t>
  </si>
  <si>
    <t>Samantha Mcneil</t>
  </si>
  <si>
    <t>heatherwilliams@example.com</t>
  </si>
  <si>
    <t>Phamchester</t>
  </si>
  <si>
    <t>c7eafa89-dee4-49eb-bee8-30007a6b3f8c</t>
  </si>
  <si>
    <t>Joseph Taylor</t>
  </si>
  <si>
    <t>srodriguez@example.net</t>
  </si>
  <si>
    <t>New Danielborough</t>
  </si>
  <si>
    <t>058e94d2-556b-4623-94fa-255f6da6d600</t>
  </si>
  <si>
    <t>Melissa Lang</t>
  </si>
  <si>
    <t>catherine50@example.org</t>
  </si>
  <si>
    <t>Obrienstad</t>
  </si>
  <si>
    <t>7af8c27f-0fdd-413b-87b8-b91979f771c1</t>
  </si>
  <si>
    <t>Brenda Brown</t>
  </si>
  <si>
    <t>smithbryan@example.org</t>
  </si>
  <si>
    <t>Malloryshire</t>
  </si>
  <si>
    <t>7af69707-c552-41f9-b26a-c7c035604649</t>
  </si>
  <si>
    <t>Christopher Archer</t>
  </si>
  <si>
    <t>katherineramirez@example.com</t>
  </si>
  <si>
    <t>New Adamfurt</t>
  </si>
  <si>
    <t>9c5d49d7-e85a-46df-9a3a-b332a382660e</t>
  </si>
  <si>
    <t>Bailey Benson</t>
  </si>
  <si>
    <t>robert40@example.org</t>
  </si>
  <si>
    <t>North Amyside</t>
  </si>
  <si>
    <t>435ef4a3-182c-41d3-a7da-a4a6997c4d56</t>
  </si>
  <si>
    <t>Howard Bailey</t>
  </si>
  <si>
    <t>valdezanthony@example.org</t>
  </si>
  <si>
    <t>9a4d027c-5e10-42b0-be26-bcbe0f3f5435</t>
  </si>
  <si>
    <t>Victoria Frazier</t>
  </si>
  <si>
    <t>eric94@example.org</t>
  </si>
  <si>
    <t>Lake Timothy</t>
  </si>
  <si>
    <t>ff59ec31-e298-4de6-bef0-284bad0a1ec6</t>
  </si>
  <si>
    <t>Christopher Mason</t>
  </si>
  <si>
    <t>uallen@example.com</t>
  </si>
  <si>
    <t>West Courtney</t>
  </si>
  <si>
    <t>3e5f371d-bc30-4884-8dbf-fd7a5312ab77</t>
  </si>
  <si>
    <t>iwells@example.net</t>
  </si>
  <si>
    <t>South Barbaraland</t>
  </si>
  <si>
    <t>d768449e-f2e3-4262-8bec-dd565b958106</t>
  </si>
  <si>
    <t>Craig Coleman</t>
  </si>
  <si>
    <t>joshuawilkinson@example.net</t>
  </si>
  <si>
    <t>Emmahaven</t>
  </si>
  <si>
    <t>f4446f7b-6502-4df1-a4c1-dac477422169</t>
  </si>
  <si>
    <t>Julia Zimmerman</t>
  </si>
  <si>
    <t>jessicahobbs@example.net</t>
  </si>
  <si>
    <t>6faacd30-f7af-462c-86cd-22c1dae34279</t>
  </si>
  <si>
    <t>Jonathan Castillo</t>
  </si>
  <si>
    <t>ykramer@example.net</t>
  </si>
  <si>
    <t>North Kellymouth</t>
  </si>
  <si>
    <t>2a5766a6-c8c9-48a3-9b5f-c59edf3a82bd</t>
  </si>
  <si>
    <t>Sharon Krueger</t>
  </si>
  <si>
    <t>vedwards@example.com</t>
  </si>
  <si>
    <t>Lake Levibury</t>
  </si>
  <si>
    <t>04ac010e-2406-46b4-8cd9-9e6f8387e8ba</t>
  </si>
  <si>
    <t>Dennis Bush</t>
  </si>
  <si>
    <t>stevenscurtis@example.org</t>
  </si>
  <si>
    <t>74d60862-3f9d-4a7f-b03f-fcb8c9660a87</t>
  </si>
  <si>
    <t>Timothy Henderson</t>
  </si>
  <si>
    <t>grice@example.com</t>
  </si>
  <si>
    <t>Walkerstad</t>
  </si>
  <si>
    <t>5eba6356-35a2-4a05-951a-c6961435e9f7</t>
  </si>
  <si>
    <t>Arthur Miller</t>
  </si>
  <si>
    <t>ballwilliam@example.com</t>
  </si>
  <si>
    <t>Ramosbury</t>
  </si>
  <si>
    <t>7a2678ee-3809-4520-9007-5f791774f846</t>
  </si>
  <si>
    <t>Anthony Terry</t>
  </si>
  <si>
    <t>benitezheather@example.com</t>
  </si>
  <si>
    <t>cd49f3c8-071b-48df-b39a-67a46a33cc2f</t>
  </si>
  <si>
    <t>Mr. Cody Garcia DVM</t>
  </si>
  <si>
    <t>Shepherdton</t>
  </si>
  <si>
    <t>19034d79-0175-4dd1-9fef-b733e2b98611</t>
  </si>
  <si>
    <t>Terry Knight</t>
  </si>
  <si>
    <t>zmoore@example.net</t>
  </si>
  <si>
    <t>fb9a7406-03fb-4e1e-82d5-f2d0e57e0377</t>
  </si>
  <si>
    <t>Billy Warren</t>
  </si>
  <si>
    <t>joseph96@example.com</t>
  </si>
  <si>
    <t>East Ruthmouth</t>
  </si>
  <si>
    <t>3fe2970a-4556-40f8-b33a-b2c9f9d1475d</t>
  </si>
  <si>
    <t>Nathan Davenport</t>
  </si>
  <si>
    <t>jmiller@example.net</t>
  </si>
  <si>
    <t>Port Antonioport</t>
  </si>
  <si>
    <t>bf1172da-50da-4a0a-a4e9-4f4915394c10</t>
  </si>
  <si>
    <t>Benjamin Rodriguez</t>
  </si>
  <si>
    <t>cheryl60@example.org</t>
  </si>
  <si>
    <t>Sullivanborough</t>
  </si>
  <si>
    <t>cbf3f3d0-4626-4642-9cc6-b8e8b3e993c8</t>
  </si>
  <si>
    <t>Nicole Barajas</t>
  </si>
  <si>
    <t>ubutler@example.com</t>
  </si>
  <si>
    <t>2b4cd2e3-45fb-4cce-965f-5de9021b5b31</t>
  </si>
  <si>
    <t>James Green</t>
  </si>
  <si>
    <t>hughesnancy@example.net</t>
  </si>
  <si>
    <t>Shermanfort</t>
  </si>
  <si>
    <t>bd1d6a46-1b1b-4af4-a13b-39fc4202a016</t>
  </si>
  <si>
    <t>Kathleen Porter</t>
  </si>
  <si>
    <t>evansangela@example.org</t>
  </si>
  <si>
    <t>abd16c63-7fcc-409e-9149-2453135d0ddd</t>
  </si>
  <si>
    <t>Erin Lozano</t>
  </si>
  <si>
    <t>hawkinsrichard@example.net</t>
  </si>
  <si>
    <t>Jeffersonmouth</t>
  </si>
  <si>
    <t>4a2942bd-bbef-48bd-8555-3ab3433d3d6a</t>
  </si>
  <si>
    <t>Edwin Terrell</t>
  </si>
  <si>
    <t>claudiaglass@example.org</t>
  </si>
  <si>
    <t>Snydertown</t>
  </si>
  <si>
    <t>d919bd9f-58b7-4870-b331-bd460f828110</t>
  </si>
  <si>
    <t>Gary Martinez</t>
  </si>
  <si>
    <t>qcaldwell@example.com</t>
  </si>
  <si>
    <t>South William</t>
  </si>
  <si>
    <t>0b0212b7-71ba-4cf3-be73-a294f2869358</t>
  </si>
  <si>
    <t>David Jenkins</t>
  </si>
  <si>
    <t>phillipsmorgan@example.org</t>
  </si>
  <si>
    <t>Daughertyside</t>
  </si>
  <si>
    <t>6dde5358-0b49-4144-82b7-50d6a743fe00</t>
  </si>
  <si>
    <t>Stephanie Robinson</t>
  </si>
  <si>
    <t>barbara23@example.net</t>
  </si>
  <si>
    <t>Myersville</t>
  </si>
  <si>
    <t>dd94753b-1f1a-4d95-8067-3e2d50197df2</t>
  </si>
  <si>
    <t>Bradley Johnson</t>
  </si>
  <si>
    <t>freynolds@example.net</t>
  </si>
  <si>
    <t>0164cc5d-0187-474b-a16d-8a59897142bc</t>
  </si>
  <si>
    <t>Susan Spencer</t>
  </si>
  <si>
    <t>williamdickson@example.com</t>
  </si>
  <si>
    <t>Kimhaven</t>
  </si>
  <si>
    <t>cc94e34e-7b72-4e6d-bbb2-8688ebc52769</t>
  </si>
  <si>
    <t>Jeffrey Anderson</t>
  </si>
  <si>
    <t>munozerik@example.org</t>
  </si>
  <si>
    <t>West Brenda</t>
  </si>
  <si>
    <t>a2954ea0-f35f-475f-82bb-7a10348ea61e</t>
  </si>
  <si>
    <t>Brittany Cox</t>
  </si>
  <si>
    <t>vcrane@example.com</t>
  </si>
  <si>
    <t>Nicholsborough</t>
  </si>
  <si>
    <t>f9159063-e95e-4564-b6bf-fd44d4292211</t>
  </si>
  <si>
    <t>Michael Woodard</t>
  </si>
  <si>
    <t>jacksonkaylee@example.com</t>
  </si>
  <si>
    <t>bc09224a-9745-4e57-a41d-d524c5f3e556</t>
  </si>
  <si>
    <t>Virginia Ryan</t>
  </si>
  <si>
    <t>thompsonkim@example.com</t>
  </si>
  <si>
    <t>Salinaston</t>
  </si>
  <si>
    <t>03ba09e8-be34-4890-9895-d9de6a399b7f</t>
  </si>
  <si>
    <t>ccolon@example.org</t>
  </si>
  <si>
    <t>Goldenburgh</t>
  </si>
  <si>
    <t>b7e088cb-65f1-4ec3-a75d-83eabc37aa1a</t>
  </si>
  <si>
    <t>Antonio Valenzuela</t>
  </si>
  <si>
    <t>christine91@example.com</t>
  </si>
  <si>
    <t>South Samuelfurt</t>
  </si>
  <si>
    <t>26d4122e-69d1-417c-b48d-5c1b6f830541</t>
  </si>
  <si>
    <t>Mrs. Renee Reed</t>
  </si>
  <si>
    <t>vbradshaw@example.org</t>
  </si>
  <si>
    <t>dc9a0a81-fb16-48a4-be54-01305c1841cc</t>
  </si>
  <si>
    <t>John Howe</t>
  </si>
  <si>
    <t>montgomerygregory@example.com</t>
  </si>
  <si>
    <t>Brandonside</t>
  </si>
  <si>
    <t>9d4c3a4f-6320-4749-8505-d1eee9e8c216</t>
  </si>
  <si>
    <t>Lonnie Hansen</t>
  </si>
  <si>
    <t>pweiss@example.net</t>
  </si>
  <si>
    <t>Pruittside</t>
  </si>
  <si>
    <t>e45c5952-499a-4d8a-a386-fd96a2d0d985</t>
  </si>
  <si>
    <t>kimmarcus@example.com</t>
  </si>
  <si>
    <t>Victoriabury</t>
  </si>
  <si>
    <t>9045d088-ca41-4e7e-8f18-11a1c157d689</t>
  </si>
  <si>
    <t>Alexander Smith</t>
  </si>
  <si>
    <t>sbrown@example.com</t>
  </si>
  <si>
    <t>Smithside</t>
  </si>
  <si>
    <t>7f1a8f72-a0f3-47e9-b3a4-9aceda435125</t>
  </si>
  <si>
    <t>Janet Cunningham</t>
  </si>
  <si>
    <t>thomashanson@example.org</t>
  </si>
  <si>
    <t>Justinton</t>
  </si>
  <si>
    <t>8df07be1-bf61-4d92-909c-0b54f27c75ed</t>
  </si>
  <si>
    <t>Amy Harrison</t>
  </si>
  <si>
    <t>tracymoreno@example.org</t>
  </si>
  <si>
    <t>Port Stanley</t>
  </si>
  <si>
    <t>011f3f66-3025-49c7-bf6e-ff2f1d13b91f</t>
  </si>
  <si>
    <t>Patricia Flores</t>
  </si>
  <si>
    <t>princedavid@example.net</t>
  </si>
  <si>
    <t>Ruthmouth</t>
  </si>
  <si>
    <t>82088899-8ac8-4be9-a724-aae035b23ce3</t>
  </si>
  <si>
    <t>Kimberly White</t>
  </si>
  <si>
    <t>andrew28@example.org</t>
  </si>
  <si>
    <t>Kristenmouth</t>
  </si>
  <si>
    <t>035da518-2f0c-4e2d-b944-1fc450926491</t>
  </si>
  <si>
    <t>Charles Herrera</t>
  </si>
  <si>
    <t>floresmitchell@example.org</t>
  </si>
  <si>
    <t>East Markview</t>
  </si>
  <si>
    <t>8d8815b0-700e-4602-8d0c-b7121784dc41</t>
  </si>
  <si>
    <t>alexander51@example.org</t>
  </si>
  <si>
    <t>New Cynthialand</t>
  </si>
  <si>
    <t>d25c1f82-17b3-4a76-bfa8-05265bde0066</t>
  </si>
  <si>
    <t>Cameron Faulkner</t>
  </si>
  <si>
    <t>vasquezcrystal@example.org</t>
  </si>
  <si>
    <t>ea08fb3e-9a8c-4016-949a-27a86d85a707</t>
  </si>
  <si>
    <t>Cindy Ingram</t>
  </si>
  <si>
    <t>nrussell@example.org</t>
  </si>
  <si>
    <t>Hoffmanshire</t>
  </si>
  <si>
    <t>d65d8c8d-7728-4710-82cc-32ec39e36972</t>
  </si>
  <si>
    <t>Amanda Walls</t>
  </si>
  <si>
    <t>gregory39@example.org</t>
  </si>
  <si>
    <t>Irwinstad</t>
  </si>
  <si>
    <t>705e3f47-0b9d-49f3-8faa-b56c6955f227</t>
  </si>
  <si>
    <t>Eric Hess</t>
  </si>
  <si>
    <t>harrisjamie@example.com</t>
  </si>
  <si>
    <t>East Deannaside</t>
  </si>
  <si>
    <t>e4c21674-38c9-4951-9147-2b9411cbf74b</t>
  </si>
  <si>
    <t>Kenneth Kane</t>
  </si>
  <si>
    <t>bevans@example.com</t>
  </si>
  <si>
    <t>North Diane</t>
  </si>
  <si>
    <t>f813c1eb-b167-4133-90ab-86edf7fe9772</t>
  </si>
  <si>
    <t>Rebecca Watson</t>
  </si>
  <si>
    <t>harnold@example.com</t>
  </si>
  <si>
    <t>Port Amymouth</t>
  </si>
  <si>
    <t>b3847cd3-61a8-4b57-8b25-d84aea889978</t>
  </si>
  <si>
    <t>Matthew Irwin</t>
  </si>
  <si>
    <t>lwilliamson@example.com</t>
  </si>
  <si>
    <t>Normanbury</t>
  </si>
  <si>
    <t>32cf4a95-20f4-4d6e-8bde-cc9ac278bb4a</t>
  </si>
  <si>
    <t>Christopher Summers</t>
  </si>
  <si>
    <t>lisaholt@example.net</t>
  </si>
  <si>
    <t>North Doris</t>
  </si>
  <si>
    <t>06efad71-530b-4b65-a52a-3ca1c4bd7bba</t>
  </si>
  <si>
    <t>Michelle Hernandez</t>
  </si>
  <si>
    <t>greenandrew@example.com</t>
  </si>
  <si>
    <t>83dd6a1e-6dc1-4ead-a129-296bedcae4f1</t>
  </si>
  <si>
    <t>Andrew Porter</t>
  </si>
  <si>
    <t>paulrojas@example.com</t>
  </si>
  <si>
    <t>69cfbfdd-33d9-4b3b-ad37-00ebf3ce1b5a</t>
  </si>
  <si>
    <t>Heather Maddox</t>
  </si>
  <si>
    <t>dlee@example.net</t>
  </si>
  <si>
    <t>17e6f0fe-0790-4a35-b5dc-631e90720cd7</t>
  </si>
  <si>
    <t>Wendy Weaver</t>
  </si>
  <si>
    <t>steven07@example.com</t>
  </si>
  <si>
    <t>New Heatherfurt</t>
  </si>
  <si>
    <t>a904b9a6-81cb-4117-903d-d47e00d0771a</t>
  </si>
  <si>
    <t>Rebecca Gallegos</t>
  </si>
  <si>
    <t>zfranco@example.com</t>
  </si>
  <si>
    <t>New Deborah</t>
  </si>
  <si>
    <t>92f05e50-f28b-47f7-8b60-9d1e6c723cf8</t>
  </si>
  <si>
    <t>Adam Hampton</t>
  </si>
  <si>
    <t>gcastaneda@example.net</t>
  </si>
  <si>
    <t>East Tomton</t>
  </si>
  <si>
    <t>2bfee718-5e96-478d-a9d6-9511dd972216</t>
  </si>
  <si>
    <t>Deborah Morris</t>
  </si>
  <si>
    <t>hendersonkimberly@example.net</t>
  </si>
  <si>
    <t>Carlsonburgh</t>
  </si>
  <si>
    <t>9c11a1d7-9c74-4665-aa73-986219d228f6</t>
  </si>
  <si>
    <t>Wendy Ramos</t>
  </si>
  <si>
    <t>davidgrant@example.net</t>
  </si>
  <si>
    <t>West Angelica</t>
  </si>
  <si>
    <t>5882ce56-d9a8-4d50-aa03-93c58bcb2316</t>
  </si>
  <si>
    <t>Deanna Odonnell</t>
  </si>
  <si>
    <t>East Jonathan</t>
  </si>
  <si>
    <t>eafdf7ed-608c-4f33-8a08-1a61517d602a</t>
  </si>
  <si>
    <t>Sydney Walters</t>
  </si>
  <si>
    <t>gbrown@example.org</t>
  </si>
  <si>
    <t>Lake Wendytown</t>
  </si>
  <si>
    <t>6a3ee1e1-ba25-40b4-bf68-e6086c28cbbf</t>
  </si>
  <si>
    <t>Francisco Bowman</t>
  </si>
  <si>
    <t>treid@example.org</t>
  </si>
  <si>
    <t>New Victorside</t>
  </si>
  <si>
    <t>86275aaa-71f4-4468-b62e-84f3b3e4af71</t>
  </si>
  <si>
    <t>William Parsons</t>
  </si>
  <si>
    <t>scottmartinez@example.net</t>
  </si>
  <si>
    <t>Johnsonland</t>
  </si>
  <si>
    <t>8a5f050e-7c92-4d60-91ed-b0faf4660660</t>
  </si>
  <si>
    <t>Annette Welch</t>
  </si>
  <si>
    <t>egonzalez@example.com</t>
  </si>
  <si>
    <t>45254f32-2334-4d39-bb70-78bd6340254d</t>
  </si>
  <si>
    <t>Mr. Vincent King</t>
  </si>
  <si>
    <t>marycrawford@example.net</t>
  </si>
  <si>
    <t>South Jeremy</t>
  </si>
  <si>
    <t>9ddd7ecc-dd30-427c-a637-37955a134bd3</t>
  </si>
  <si>
    <t>Jeffrey Johnson</t>
  </si>
  <si>
    <t>mallory78@example.com</t>
  </si>
  <si>
    <t>Kingtown</t>
  </si>
  <si>
    <t>4b576881-72f3-46a3-b135-318d55016ddb</t>
  </si>
  <si>
    <t>James Wilson</t>
  </si>
  <si>
    <t>udixon@example.com</t>
  </si>
  <si>
    <t>2652048e-4cfa-4494-9aa2-22caa9fb289b</t>
  </si>
  <si>
    <t>Justin Henderson</t>
  </si>
  <si>
    <t>lthompson@example.net</t>
  </si>
  <si>
    <t>South Fernandochester</t>
  </si>
  <si>
    <t>aa8c8e61-6ef6-445f-8b2e-0c5f45747407</t>
  </si>
  <si>
    <t>Ernest Ayala</t>
  </si>
  <si>
    <t>perezfrank@example.net</t>
  </si>
  <si>
    <t>New Richard</t>
  </si>
  <si>
    <t>9dbbe1c9-3c91-4107-bd30-8df637f8373a</t>
  </si>
  <si>
    <t>Dale Herrera</t>
  </si>
  <si>
    <t>wtaylor@example.net</t>
  </si>
  <si>
    <t>Rodneyhaven</t>
  </si>
  <si>
    <t>e4b87a71-698b-4bad-9020-89b92fcc9e22</t>
  </si>
  <si>
    <t>Brandon Perez</t>
  </si>
  <si>
    <t>rwatson@example.net</t>
  </si>
  <si>
    <t>New Robinborough</t>
  </si>
  <si>
    <t>4e2f1eb5-b4be-4a1e-9446-9774ed11f765</t>
  </si>
  <si>
    <t>Lauren Jenkins</t>
  </si>
  <si>
    <t>xhall@example.org</t>
  </si>
  <si>
    <t>490dea5e-dc9d-41e7-a99f-8b056d8e8aea</t>
  </si>
  <si>
    <t>Mallory Johnson</t>
  </si>
  <si>
    <t>mjones@example.org</t>
  </si>
  <si>
    <t>North Brandonville</t>
  </si>
  <si>
    <t>97c6da93-aa7f-4c01-95a3-d3425b09c75d</t>
  </si>
  <si>
    <t>Ellen Bender</t>
  </si>
  <si>
    <t>benjamindavis@example.net</t>
  </si>
  <si>
    <t>4c515009-ba28-43a0-bdac-9dbdde82d840</t>
  </si>
  <si>
    <t>Marilyn Moore</t>
  </si>
  <si>
    <t>pruittleroy@example.net</t>
  </si>
  <si>
    <t>752f0d48-e496-471d-af16-667481a67f9a</t>
  </si>
  <si>
    <t>Samantha Brown</t>
  </si>
  <si>
    <t>ericjenkins@example.com</t>
  </si>
  <si>
    <t>Lorifurt</t>
  </si>
  <si>
    <t>728b10b8-bfde-4c24-8bbc-c28a1b22009a</t>
  </si>
  <si>
    <t>Joseph Contreras</t>
  </si>
  <si>
    <t>linlisa@example.org</t>
  </si>
  <si>
    <t>Lake Roberta</t>
  </si>
  <si>
    <t>f3523250-0895-4886-9b8b-a6a7259635b2</t>
  </si>
  <si>
    <t>Derrick Hernandez</t>
  </si>
  <si>
    <t>ymcknight@example.com</t>
  </si>
  <si>
    <t>West Marilyn</t>
  </si>
  <si>
    <t>56a3734b-69f5-4e16-abe5-94e1c345f317</t>
  </si>
  <si>
    <t>Jeffrey Jennings</t>
  </si>
  <si>
    <t>bruce53@example.com</t>
  </si>
  <si>
    <t>Onealview</t>
  </si>
  <si>
    <t>282eae6e-03ce-454a-a947-af8efef7c9a8</t>
  </si>
  <si>
    <t>Meredith Wiley</t>
  </si>
  <si>
    <t>jenniferhaas@example.net</t>
  </si>
  <si>
    <t>Cooperside</t>
  </si>
  <si>
    <t>bd20647e-ee97-401d-9053-e37d51016435</t>
  </si>
  <si>
    <t>David Jones</t>
  </si>
  <si>
    <t>nicole28@example.net</t>
  </si>
  <si>
    <t>Port Jeremy</t>
  </si>
  <si>
    <t>f1011df0-ec73-4e6f-a63c-dde319561791</t>
  </si>
  <si>
    <t>David Kent</t>
  </si>
  <si>
    <t>courtneydavies@example.net</t>
  </si>
  <si>
    <t>Ellisview</t>
  </si>
  <si>
    <t>3a57bd73-3a2d-4027-898a-4895c6481e20</t>
  </si>
  <si>
    <t>Vanessa Watkins</t>
  </si>
  <si>
    <t>michael78@example.com</t>
  </si>
  <si>
    <t>Steeleport</t>
  </si>
  <si>
    <t>db552b32-ff43-4889-8b80-dcb60dc5594e</t>
  </si>
  <si>
    <t>Terri Anderson</t>
  </si>
  <si>
    <t>nball@example.com</t>
  </si>
  <si>
    <t>Port Miranda</t>
  </si>
  <si>
    <t>c6079d81-a957-431d-b609-f255828b1176</t>
  </si>
  <si>
    <t>Justin Smith</t>
  </si>
  <si>
    <t>yburton@example.net</t>
  </si>
  <si>
    <t>North Antonioshire</t>
  </si>
  <si>
    <t>2c7a5163-fbfa-42d7-8aa4-25fe4aa4ac11</t>
  </si>
  <si>
    <t>Carmen Hudson</t>
  </si>
  <si>
    <t>grayjordan@example.org</t>
  </si>
  <si>
    <t>7847074d-9abc-49bf-b5dd-342259415c99</t>
  </si>
  <si>
    <t>Amber Gillespie</t>
  </si>
  <si>
    <t>justinvargas@example.org</t>
  </si>
  <si>
    <t>Dawnfort</t>
  </si>
  <si>
    <t>c45b5b45-5c95-4b2b-96ae-14a991605059</t>
  </si>
  <si>
    <t>Kendra Green</t>
  </si>
  <si>
    <t>erika56@example.com</t>
  </si>
  <si>
    <t>Lake Dylanbury</t>
  </si>
  <si>
    <t>0e4dbfb2-4675-4a13-83e6-a93eeb4bc774</t>
  </si>
  <si>
    <t>Julie Johnson</t>
  </si>
  <si>
    <t>perrydenise@example.org</t>
  </si>
  <si>
    <t>7326175e-eed6-4476-929b-08573d182a90</t>
  </si>
  <si>
    <t>Rachel Hendricks</t>
  </si>
  <si>
    <t>christine73@example.net</t>
  </si>
  <si>
    <t>East Alexandraland</t>
  </si>
  <si>
    <t>64b91ffc-2eb7-4b1b-9245-6efbcb4d4a66</t>
  </si>
  <si>
    <t>Christian Stanton</t>
  </si>
  <si>
    <t>floresjose@example.com</t>
  </si>
  <si>
    <t>5eb330dd-0ee8-4ae8-bcd2-e58b0d45ffa3</t>
  </si>
  <si>
    <t>Jill Howell</t>
  </si>
  <si>
    <t>littlesarah@example.com</t>
  </si>
  <si>
    <t>df9f32d4-a822-423a-b6bb-3b94415ff8ea</t>
  </si>
  <si>
    <t>Virginia Anderson</t>
  </si>
  <si>
    <t>shawn07@example.net</t>
  </si>
  <si>
    <t>West Joanneton</t>
  </si>
  <si>
    <t>be1476df-ca88-4add-bfad-dc079f1b66d1</t>
  </si>
  <si>
    <t>Dana Munoz</t>
  </si>
  <si>
    <t>vsimpson@example.org</t>
  </si>
  <si>
    <t>New Brianna</t>
  </si>
  <si>
    <t>90d2869c-6388-4864-b1f6-4ac7d596e5e3</t>
  </si>
  <si>
    <t>Rita Turner</t>
  </si>
  <si>
    <t>joseph98@example.net</t>
  </si>
  <si>
    <t>27531e5c-9196-4133-a3ea-633bb7dcf8d0</t>
  </si>
  <si>
    <t>Jennifer Thomas</t>
  </si>
  <si>
    <t>garcialinda@example.com</t>
  </si>
  <si>
    <t>West Carrieshire</t>
  </si>
  <si>
    <t>7242e3dd-48b8-4b0a-adb3-62257b4ef0cb</t>
  </si>
  <si>
    <t>Kimberly Figueroa</t>
  </si>
  <si>
    <t>xrosario@example.net</t>
  </si>
  <si>
    <t>722b22cb-a5c9-4055-b9dc-5cb71217e36b</t>
  </si>
  <si>
    <t>Patricia Jones</t>
  </si>
  <si>
    <t>danielleroth@example.com</t>
  </si>
  <si>
    <t>Hobbschester</t>
  </si>
  <si>
    <t>5c5bc433-6124-4852-b6fc-90e7dbffb2a9</t>
  </si>
  <si>
    <t>Brenda Lang</t>
  </si>
  <si>
    <t>hartmangeorge@example.net</t>
  </si>
  <si>
    <t>Parkershire</t>
  </si>
  <si>
    <t>ab9a6e9e-8594-4053-9259-ed81d1003543</t>
  </si>
  <si>
    <t>Sheena Marshall</t>
  </si>
  <si>
    <t>belldana@example.com</t>
  </si>
  <si>
    <t>New Priscilla</t>
  </si>
  <si>
    <t>317ade1d-6bfb-4a7b-891b-6eaca65071ce</t>
  </si>
  <si>
    <t>Michael Rivera</t>
  </si>
  <si>
    <t>paigedavenport@example.com</t>
  </si>
  <si>
    <t>East Jessica</t>
  </si>
  <si>
    <t>af04a01e-d3fb-4469-a828-35ed9356f720</t>
  </si>
  <si>
    <t>Seth Moses</t>
  </si>
  <si>
    <t>emma62@example.org</t>
  </si>
  <si>
    <t>Bartlettfort</t>
  </si>
  <si>
    <t>e1bbc4b6-bf32-4f92-93a3-53cf16bebe84</t>
  </si>
  <si>
    <t>Michael Malone</t>
  </si>
  <si>
    <t>amberanderson@example.net</t>
  </si>
  <si>
    <t>South Markborough</t>
  </si>
  <si>
    <t>4cbecb25-a6a8-46c3-9c72-0e634f7bafa0</t>
  </si>
  <si>
    <t>Lee Lamb</t>
  </si>
  <si>
    <t>wheeleranne@example.net</t>
  </si>
  <si>
    <t>Leslieshire</t>
  </si>
  <si>
    <t>6265afa4-a6d2-4573-834b-41d1c27f0bc5</t>
  </si>
  <si>
    <t>Dennis Harris</t>
  </si>
  <si>
    <t>adam92@example.com</t>
  </si>
  <si>
    <t>Pughland</t>
  </si>
  <si>
    <t>3a802e71-ec67-4415-9a8d-93fa7351cc0c</t>
  </si>
  <si>
    <t>Jennifer Rivera</t>
  </si>
  <si>
    <t>rbrown@example.org</t>
  </si>
  <si>
    <t>West Christopher</t>
  </si>
  <si>
    <t>3105924d-f00d-49db-87d0-051cca519807</t>
  </si>
  <si>
    <t>Joseph Chavez</t>
  </si>
  <si>
    <t>woodsbeth@example.com</t>
  </si>
  <si>
    <t>9e868d36-13c1-4caa-a96d-568ff38611bf</t>
  </si>
  <si>
    <t>James Stevens</t>
  </si>
  <si>
    <t>fhogan@example.net</t>
  </si>
  <si>
    <t>Brianview</t>
  </si>
  <si>
    <t>14c7faa6-c4c9-421c-8060-566bfeab9a68</t>
  </si>
  <si>
    <t>Cody Valdez</t>
  </si>
  <si>
    <t>shawn47@example.com</t>
  </si>
  <si>
    <t>Richardfurt</t>
  </si>
  <si>
    <t>b9a14cd2-314c-428c-a1e5-4c0b753e46fb</t>
  </si>
  <si>
    <t>Marvin Castillo</t>
  </si>
  <si>
    <t>christopher05@example.org</t>
  </si>
  <si>
    <t>Stonetown</t>
  </si>
  <si>
    <t>3dc606f9-26e2-4157-b9fe-b1cecd403fa3</t>
  </si>
  <si>
    <t>Logan Phillips</t>
  </si>
  <si>
    <t>lhodges@example.org</t>
  </si>
  <si>
    <t>Jacquelinetown</t>
  </si>
  <si>
    <t>600d9638-d673-40bb-9901-66c2d67dcfed</t>
  </si>
  <si>
    <t>Felicia Atkinson</t>
  </si>
  <si>
    <t>yrobinson@example.org</t>
  </si>
  <si>
    <t>Jamesport</t>
  </si>
  <si>
    <t>7da131be-f370-41b9-8004-94cd98ae63f5</t>
  </si>
  <si>
    <t>Andrea Macdonald</t>
  </si>
  <si>
    <t>mhernandez@example.org</t>
  </si>
  <si>
    <t>Rodriguezton</t>
  </si>
  <si>
    <t>6e8c7522-0cec-46e2-979c-4a0ddbce4fc2</t>
  </si>
  <si>
    <t>James Brown</t>
  </si>
  <si>
    <t>dboone@example.org</t>
  </si>
  <si>
    <t>Barbaraview</t>
  </si>
  <si>
    <t>92f98799-d700-4cd5-a82b-e00075ca801b</t>
  </si>
  <si>
    <t>gleonard@example.net</t>
  </si>
  <si>
    <t>0c76f9e6-ac50-4267-a322-51f19f36ad32</t>
  </si>
  <si>
    <t>Denise Fisher</t>
  </si>
  <si>
    <t>royedward@example.net</t>
  </si>
  <si>
    <t>North William</t>
  </si>
  <si>
    <t>b64f7030-4f9b-412b-845f-1ba68a829f6d</t>
  </si>
  <si>
    <t>Samuel Ryan</t>
  </si>
  <si>
    <t>jonathanrobinson@example.com</t>
  </si>
  <si>
    <t>Andersenfurt</t>
  </si>
  <si>
    <t>726e0a16-2d4d-4217-bf09-1a756e493e7c</t>
  </si>
  <si>
    <t>Dr. Chelsea Horton</t>
  </si>
  <si>
    <t>salassierra@example.net</t>
  </si>
  <si>
    <t>Brownmouth</t>
  </si>
  <si>
    <t>fceceaba-9725-4487-953c-31f0d07ac812</t>
  </si>
  <si>
    <t>Brian Gamble</t>
  </si>
  <si>
    <t>patrickhodge@example.net</t>
  </si>
  <si>
    <t>North Maryfurt</t>
  </si>
  <si>
    <t>10ee358e-f791-445d-859a-1a8dbb5c1b94</t>
  </si>
  <si>
    <t>Joseph Escobar</t>
  </si>
  <si>
    <t>staceygoodwin@example.com</t>
  </si>
  <si>
    <t>Sharonville</t>
  </si>
  <si>
    <t>cac8d16e-6b8e-41fd-9469-1eef730a96e3</t>
  </si>
  <si>
    <t>Keith Santiago</t>
  </si>
  <si>
    <t>elizabethpatton@example.net</t>
  </si>
  <si>
    <t>West Rebeccachester</t>
  </si>
  <si>
    <t>15f68117-89e7-4823-bbbf-9df8781c695a</t>
  </si>
  <si>
    <t>Bailey Valdez</t>
  </si>
  <si>
    <t>diazwilliam@example.org</t>
  </si>
  <si>
    <t>South Lindsay</t>
  </si>
  <si>
    <t>70aa4232-e717-400c-8698-bf7606bdc6d0</t>
  </si>
  <si>
    <t>Elizabeth Gross</t>
  </si>
  <si>
    <t>carmen05@example.net</t>
  </si>
  <si>
    <t>West Coreybury</t>
  </si>
  <si>
    <t>8f4a1d91-7e98-4571-a7dc-dbd9e8649a16</t>
  </si>
  <si>
    <t>Anna Grimes</t>
  </si>
  <si>
    <t>deangina@example.com</t>
  </si>
  <si>
    <t>North Cindychester</t>
  </si>
  <si>
    <t>d3ad6e5d-6c39-46ad-a3f7-4a0e0ccb829d</t>
  </si>
  <si>
    <t>Angel Ali</t>
  </si>
  <si>
    <t>kyle16@example.net</t>
  </si>
  <si>
    <t>Pittsfurt</t>
  </si>
  <si>
    <t>af5169b0-7772-48db-825d-8eef7a169931</t>
  </si>
  <si>
    <t>Lee Martin</t>
  </si>
  <si>
    <t>ortizmichelle@example.org</t>
  </si>
  <si>
    <t>West Joystad</t>
  </si>
  <si>
    <t>02fb7082-ada7-4077-bfb9-d60947b6a2f2</t>
  </si>
  <si>
    <t>Matthew Washington</t>
  </si>
  <si>
    <t>jacqueline24@example.org</t>
  </si>
  <si>
    <t>East Brianland</t>
  </si>
  <si>
    <t>dd66971d-8519-40eb-894f-ff2ebf15047b</t>
  </si>
  <si>
    <t>Jermaine Lawrence</t>
  </si>
  <si>
    <t>jthompson@example.net</t>
  </si>
  <si>
    <t>Cherylmouth</t>
  </si>
  <si>
    <t>9c2a5dc3-19bd-45eb-b5ae-ddeca5304809</t>
  </si>
  <si>
    <t>Vincent Reed</t>
  </si>
  <si>
    <t>howardcox@example.net</t>
  </si>
  <si>
    <t>North Alejandrofurt</t>
  </si>
  <si>
    <t>d5c688ba-9f6d-4c8c-aea8-e3904329dbe4</t>
  </si>
  <si>
    <t>Charles Calhoun</t>
  </si>
  <si>
    <t>eterry@example.org</t>
  </si>
  <si>
    <t>Barbaraburgh</t>
  </si>
  <si>
    <t>a8a1eaaa-9df3-4d59-bc1b-12652c1c1322</t>
  </si>
  <si>
    <t>Natalie Baker</t>
  </si>
  <si>
    <t>jonathan21@example.org</t>
  </si>
  <si>
    <t>North Davidmouth</t>
  </si>
  <si>
    <t>1982e948-c757-4d20-86c6-5b1e9a1e0227</t>
  </si>
  <si>
    <t>Jacqueline Dickson</t>
  </si>
  <si>
    <t>cindyfarmer@example.com</t>
  </si>
  <si>
    <t>Lindabury</t>
  </si>
  <si>
    <t>5c92dba6-7876-4e68-b46c-9f49ef6252a6</t>
  </si>
  <si>
    <t>Peter Lynch</t>
  </si>
  <si>
    <t>davidflores@example.org</t>
  </si>
  <si>
    <t>Edwardbury</t>
  </si>
  <si>
    <t>250e0480-b2db-4ac7-8049-18123c1719ad</t>
  </si>
  <si>
    <t>Daniel Bailey</t>
  </si>
  <si>
    <t>bmoody@example.com</t>
  </si>
  <si>
    <t>Martintown</t>
  </si>
  <si>
    <t>04dd83bd-5fb0-4df7-b902-452ee2f05684</t>
  </si>
  <si>
    <t>Michael Gates</t>
  </si>
  <si>
    <t>kelsey80@example.com</t>
  </si>
  <si>
    <t>28c3b0b2-8a82-4284-adc1-dc19dba09812</t>
  </si>
  <si>
    <t>Chelsea Navarro</t>
  </si>
  <si>
    <t>kgoodman@example.org</t>
  </si>
  <si>
    <t>Johnsonchester</t>
  </si>
  <si>
    <t>5c77b2cf-a3c9-4529-a14a-12bf284002d2</t>
  </si>
  <si>
    <t>Tiffany Ramsey</t>
  </si>
  <si>
    <t>Amandaberg</t>
  </si>
  <si>
    <t>b4ec733d-efe4-4a7e-b3ee-ae36c177af24</t>
  </si>
  <si>
    <t>Valerie Chaney</t>
  </si>
  <si>
    <t>melinda11@example.com</t>
  </si>
  <si>
    <t>Port Derek</t>
  </si>
  <si>
    <t>c683315a-fcfb-436c-8642-b41abf4cc28d</t>
  </si>
  <si>
    <t>Eric Davis</t>
  </si>
  <si>
    <t>sharon77@example.com</t>
  </si>
  <si>
    <t>Rosalesside</t>
  </si>
  <si>
    <t>bc71bba1-3627-4f2a-abe2-d021acf71193</t>
  </si>
  <si>
    <t>Mr. Jeffrey Lawrence</t>
  </si>
  <si>
    <t>bsmith@example.net</t>
  </si>
  <si>
    <t>Johnburgh</t>
  </si>
  <si>
    <t>ff0ba26b-bd15-47d2-8cfe-63459554be4c</t>
  </si>
  <si>
    <t>Christopher Hernandez</t>
  </si>
  <si>
    <t>traceymelton@example.com</t>
  </si>
  <si>
    <t>Shawnstad</t>
  </si>
  <si>
    <t>cac71544-7c99-4a8c-a529-1624c26c6978</t>
  </si>
  <si>
    <t>Debra Roberts</t>
  </si>
  <si>
    <t>mooremark@example.com</t>
  </si>
  <si>
    <t>East Eric</t>
  </si>
  <si>
    <t>c8f0ea4f-349c-4ae0-a824-3a47e0742072</t>
  </si>
  <si>
    <t>Jason Scott</t>
  </si>
  <si>
    <t>lauren29@example.net</t>
  </si>
  <si>
    <t>Martinezhaven</t>
  </si>
  <si>
    <t>e1e41ca4-ad82-4395-8f1a-aecb133e750a</t>
  </si>
  <si>
    <t>Amanda Daniel</t>
  </si>
  <si>
    <t>cassiebaker@example.org</t>
  </si>
  <si>
    <t>South Dianehaven</t>
  </si>
  <si>
    <t>2411561e-9dc9-4cec-a6e7-06c8b86edfd7</t>
  </si>
  <si>
    <t>Charles Perkins</t>
  </si>
  <si>
    <t>ssmith@example.org</t>
  </si>
  <si>
    <t>Hunterfort</t>
  </si>
  <si>
    <t>3ed6e353-0ea6-41fe-800d-1d9d1b165e42</t>
  </si>
  <si>
    <t>Connor Smith</t>
  </si>
  <si>
    <t>pgeorge@example.net</t>
  </si>
  <si>
    <t>Durhammouth</t>
  </si>
  <si>
    <t>9d0e66cb-6221-4813-94ce-24f5afc3be3c</t>
  </si>
  <si>
    <t>Charles Flores</t>
  </si>
  <si>
    <t>byrdsherry@example.net</t>
  </si>
  <si>
    <t>Farmerhaven</t>
  </si>
  <si>
    <t>75dc1b20-00ed-4a73-a557-b574e267c372</t>
  </si>
  <si>
    <t>janejohnson@example.com</t>
  </si>
  <si>
    <t>New Debraside</t>
  </si>
  <si>
    <t>c516631b-c834-4dcb-82d5-8c9d4944ac0f</t>
  </si>
  <si>
    <t>Robert Freeman</t>
  </si>
  <si>
    <t>pittmanglenn@example.net</t>
  </si>
  <si>
    <t>Chaneychester</t>
  </si>
  <si>
    <t>39414a94-f3e9-4432-8805-cc948f1f1e66</t>
  </si>
  <si>
    <t>Angel Matthews</t>
  </si>
  <si>
    <t>owenjesse@example.com</t>
  </si>
  <si>
    <t>North Kellie</t>
  </si>
  <si>
    <t>5456d7b7-7cfb-477d-b7f3-cf5891eb2bce</t>
  </si>
  <si>
    <t>Jamie Baldwin</t>
  </si>
  <si>
    <t>gregory81@example.net</t>
  </si>
  <si>
    <t>North Lisafort</t>
  </si>
  <si>
    <t>b6a16e80-176c-496e-992f-db732a879ac0</t>
  </si>
  <si>
    <t>Stephanie Garcia</t>
  </si>
  <si>
    <t>tamarakelly@example.net</t>
  </si>
  <si>
    <t>Parkertown</t>
  </si>
  <si>
    <t>1b5d0620-3667-4667-afa0-375b2192bc54</t>
  </si>
  <si>
    <t>parkerjacqueline@example.org</t>
  </si>
  <si>
    <t>Chasehaven</t>
  </si>
  <si>
    <t>8876c689-1450-4f6c-9f75-83b7178643cc</t>
  </si>
  <si>
    <t>andrewgreen@example.com</t>
  </si>
  <si>
    <t>e3609926-8da0-4a97-96e4-f05a65702f33</t>
  </si>
  <si>
    <t>Alexandra Cooper</t>
  </si>
  <si>
    <t>villaandrew@example.org</t>
  </si>
  <si>
    <t>Guzmanburgh</t>
  </si>
  <si>
    <t>de10a04c-659e-4f7e-b9ba-880a107ed9af</t>
  </si>
  <si>
    <t>Brittney Daniels</t>
  </si>
  <si>
    <t>joneselaine@example.org</t>
  </si>
  <si>
    <t>1749f8f7-d8e5-4c5d-a33d-78768f5dd125</t>
  </si>
  <si>
    <t>Emily Jones</t>
  </si>
  <si>
    <t>paul61@example.net</t>
  </si>
  <si>
    <t>7dad6b7e-e4fc-49e8-a490-38dd7ece0563</t>
  </si>
  <si>
    <t>Mark Campbell</t>
  </si>
  <si>
    <t>hortonashley@example.net</t>
  </si>
  <si>
    <t>South Jillborough</t>
  </si>
  <si>
    <t>3a8b7319-59d0-4be6-a290-3f2de32deab5</t>
  </si>
  <si>
    <t>Daniel Johnson</t>
  </si>
  <si>
    <t>apage@example.org</t>
  </si>
  <si>
    <t>Territon</t>
  </si>
  <si>
    <t>60bbd4ab-45a8-4b64-9381-4ed2d562b4c3</t>
  </si>
  <si>
    <t>Karina Johnson</t>
  </si>
  <si>
    <t>elizabeth51@example.org</t>
  </si>
  <si>
    <t>dd6d5410-0e1b-4387-b3f8-c1c77170f949</t>
  </si>
  <si>
    <t>Laurie Giles</t>
  </si>
  <si>
    <t>kellysmith@example.com</t>
  </si>
  <si>
    <t>566212a3-6a35-411f-ab6b-617bae267be0</t>
  </si>
  <si>
    <t>Justin Walker</t>
  </si>
  <si>
    <t>hperez@example.com</t>
  </si>
  <si>
    <t>Ramirezbury</t>
  </si>
  <si>
    <t>811e6b6f-dfa3-4787-91f1-0ff3968a0bef</t>
  </si>
  <si>
    <t>Adam Pope</t>
  </si>
  <si>
    <t>curtis26@example.com</t>
  </si>
  <si>
    <t>Bradleyport</t>
  </si>
  <si>
    <t>449afe5d-1f0c-433b-a5fc-982f3dbd3319</t>
  </si>
  <si>
    <t>Aaron Greer</t>
  </si>
  <si>
    <t>perezjonathan@example.net</t>
  </si>
  <si>
    <t>Michellestad</t>
  </si>
  <si>
    <t>f35a5589-b7f3-4fff-b9ee-bed3aceed0c5</t>
  </si>
  <si>
    <t>Scott Roberts</t>
  </si>
  <si>
    <t>brianshaw@example.net</t>
  </si>
  <si>
    <t>East Jasontown</t>
  </si>
  <si>
    <t>999cac54-1aeb-4e34-991a-4561fa3fea1e</t>
  </si>
  <si>
    <t>Tara Smith</t>
  </si>
  <si>
    <t>camerondaniel@example.com</t>
  </si>
  <si>
    <t>Antoniomouth</t>
  </si>
  <si>
    <t>eccc0831-9410-42e7-be33-c4bdfbae117f</t>
  </si>
  <si>
    <t>Robert Murray</t>
  </si>
  <si>
    <t>leah46@example.org</t>
  </si>
  <si>
    <t>Hollandberg</t>
  </si>
  <si>
    <t>f22767e3-a096-4039-83e4-4f53e85067f1</t>
  </si>
  <si>
    <t>Craig Munoz</t>
  </si>
  <si>
    <t>ireed@example.net</t>
  </si>
  <si>
    <t>Muellerburgh</t>
  </si>
  <si>
    <t>d866a959-41d0-4e15-80e5-13c8e3653272</t>
  </si>
  <si>
    <t>Kristi Tucker</t>
  </si>
  <si>
    <t>claytonpatrick@example.net</t>
  </si>
  <si>
    <t>Jeremyfort</t>
  </si>
  <si>
    <t>4a9dc999-40a5-4e34-96a0-8d894b9c55b7</t>
  </si>
  <si>
    <t>Miranda Page</t>
  </si>
  <si>
    <t>lwilson@example.com</t>
  </si>
  <si>
    <t>5ae9d2b3-5e42-4bd6-9499-8ecc5d030f8b</t>
  </si>
  <si>
    <t>Justin Williams</t>
  </si>
  <si>
    <t>courtneyhurst@example.com</t>
  </si>
  <si>
    <t>Kevinborough</t>
  </si>
  <si>
    <t>41184636-eada-4857-a949-13136cbacc6b</t>
  </si>
  <si>
    <t>Jerry Taylor</t>
  </si>
  <si>
    <t>james10@example.net</t>
  </si>
  <si>
    <t>New Abigailburgh</t>
  </si>
  <si>
    <t>1dce352c-8582-4e81-a51d-3d220e8301f5</t>
  </si>
  <si>
    <t>Jeffrey Phillips</t>
  </si>
  <si>
    <t>hernandezjames@example.org</t>
  </si>
  <si>
    <t>Phillipsfort</t>
  </si>
  <si>
    <t>2c67e9f6-2adb-493d-8343-dad26d8a54b2</t>
  </si>
  <si>
    <t>George Odonnell</t>
  </si>
  <si>
    <t>donnamiller@example.com</t>
  </si>
  <si>
    <t>South Robertburgh</t>
  </si>
  <si>
    <t>4c9650e8-58af-4235-9374-94cbe850a9b4</t>
  </si>
  <si>
    <t>Katherine Adams</t>
  </si>
  <si>
    <t>davisjohn@example.com</t>
  </si>
  <si>
    <t>West Kelseyview</t>
  </si>
  <si>
    <t>301c1059-7213-45e1-9d15-a56c8dbfe865</t>
  </si>
  <si>
    <t>Christine Abbott</t>
  </si>
  <si>
    <t>gmontgomery@example.org</t>
  </si>
  <si>
    <t>Port Brenda</t>
  </si>
  <si>
    <t>f3c4e6f5-6f1f-4366-9a9c-7356f9c0fab1</t>
  </si>
  <si>
    <t>Robert Harrington</t>
  </si>
  <si>
    <t>rmitchell@example.net</t>
  </si>
  <si>
    <t>Copelandfort</t>
  </si>
  <si>
    <t>5b08c649-d10c-490a-8e14-b9f676aa50e0</t>
  </si>
  <si>
    <t>Gary Williams</t>
  </si>
  <si>
    <t>sandra01@example.net</t>
  </si>
  <si>
    <t>e1fe5291-77f0-4488-9b2e-c13d27bdfccd</t>
  </si>
  <si>
    <t>Kevin Henson</t>
  </si>
  <si>
    <t>jwilson@example.net</t>
  </si>
  <si>
    <t>27336bc9-dbba-4966-ad1a-689a8759b6de</t>
  </si>
  <si>
    <t>Gavin Smith</t>
  </si>
  <si>
    <t>sheilachambers@example.net</t>
  </si>
  <si>
    <t>Rogersshire</t>
  </si>
  <si>
    <t>dc710b9e-1f47-41fe-b6ea-ed86c336b12c</t>
  </si>
  <si>
    <t>Rebecca Rice</t>
  </si>
  <si>
    <t>jacob39@example.org</t>
  </si>
  <si>
    <t>Jameschester</t>
  </si>
  <si>
    <t>abb5e3f7-bbe4-4aab-83d5-10a1e3ba2e08</t>
  </si>
  <si>
    <t>Robin Perez</t>
  </si>
  <si>
    <t>andrew67@example.com</t>
  </si>
  <si>
    <t>Vargasland</t>
  </si>
  <si>
    <t>0472e005-bc05-4832-9f7e-2e1ea58d85c5</t>
  </si>
  <si>
    <t>Ryan Ibarra</t>
  </si>
  <si>
    <t>Teresaport</t>
  </si>
  <si>
    <t>d983735a-0645-4fa3-8700-2e89b4e7f7dd</t>
  </si>
  <si>
    <t>Tony Gamble</t>
  </si>
  <si>
    <t>New Dawn</t>
  </si>
  <si>
    <t>a23c82a8-ecfe-4c38-b11b-9e16c58e9951</t>
  </si>
  <si>
    <t>Robert Gutierrez</t>
  </si>
  <si>
    <t>mfranklin@example.com</t>
  </si>
  <si>
    <t>79d2769e-b74b-4e50-aa00-280e3a013069</t>
  </si>
  <si>
    <t>Victor Gould</t>
  </si>
  <si>
    <t>mavila@example.net</t>
  </si>
  <si>
    <t>New Elizabethton</t>
  </si>
  <si>
    <t>aee8a0b6-5236-4a15-83c9-3e7467ced3e8</t>
  </si>
  <si>
    <t>Ashley Mayer</t>
  </si>
  <si>
    <t>jenningskyle@example.org</t>
  </si>
  <si>
    <t>71a7386b-81cb-4b68-87b9-5ea093c9e777</t>
  </si>
  <si>
    <t>wjohnson@example.net</t>
  </si>
  <si>
    <t>New Dakotatown</t>
  </si>
  <si>
    <t>3cdcbffb-dd9e-42bb-afa3-4d27449d5c8d</t>
  </si>
  <si>
    <t>David Wright</t>
  </si>
  <si>
    <t>stevenferguson@example.org</t>
  </si>
  <si>
    <t>North Alicia</t>
  </si>
  <si>
    <t>582e69f7-303d-4fc8-9337-d89a4988be04</t>
  </si>
  <si>
    <t>Karen Wilson</t>
  </si>
  <si>
    <t>jbrady@example.com</t>
  </si>
  <si>
    <t>North Danielport</t>
  </si>
  <si>
    <t>0671b193-2baa-43f8-a595-86aeecda01ef</t>
  </si>
  <si>
    <t>David Ryan</t>
  </si>
  <si>
    <t>jessicacollins@example.com</t>
  </si>
  <si>
    <t>Sarahchester</t>
  </si>
  <si>
    <t>fd64e00c-efef-46ee-a718-36d073ba7dd2</t>
  </si>
  <si>
    <t>Matthew Osborne</t>
  </si>
  <si>
    <t>brittany66@example.org</t>
  </si>
  <si>
    <t>Walshtown</t>
  </si>
  <si>
    <t>e354ab85-85ce-4f45-a5a9-d847de40d968</t>
  </si>
  <si>
    <t>Courtney Lee</t>
  </si>
  <si>
    <t>evanselizabeth@example.com</t>
  </si>
  <si>
    <t>South Nathanielchester</t>
  </si>
  <si>
    <t>e3d97cc0-0c17-438a-b7cd-70ec878e4c54</t>
  </si>
  <si>
    <t>Terry Prince</t>
  </si>
  <si>
    <t>potteremily@example.com</t>
  </si>
  <si>
    <t>Stacyburgh</t>
  </si>
  <si>
    <t>10cb4ad0-6ea6-4539-aba4-1da8c820ac8a</t>
  </si>
  <si>
    <t>Dennis Gray</t>
  </si>
  <si>
    <t>zrobinson@example.com</t>
  </si>
  <si>
    <t>30a2deff-15db-4f19-842a-e33417fbfc42</t>
  </si>
  <si>
    <t>Casey Hernandez</t>
  </si>
  <si>
    <t>abigailforbes@example.com</t>
  </si>
  <si>
    <t>Adambury</t>
  </si>
  <si>
    <t>c98056d7-864f-4fd9-a466-7636e5e9d9e9</t>
  </si>
  <si>
    <t>Destiny Rodriguez</t>
  </si>
  <si>
    <t>moralestracy@example.com</t>
  </si>
  <si>
    <t>Lake Thomas</t>
  </si>
  <si>
    <t>cf54f778-8e13-4f0c-a839-2841f94fc5a5</t>
  </si>
  <si>
    <t>Shawn Frost</t>
  </si>
  <si>
    <t>sbanks@example.org</t>
  </si>
  <si>
    <t>Pachecoside</t>
  </si>
  <si>
    <t>e5e81df4-5869-448e-9d20-99de133fd48e</t>
  </si>
  <si>
    <t>Kevin Diaz</t>
  </si>
  <si>
    <t>austinthompson@example.org</t>
  </si>
  <si>
    <t>Tuckerchester</t>
  </si>
  <si>
    <t>4f97b356-80ef-486d-be8d-ca0e3d0fc4c0</t>
  </si>
  <si>
    <t>Nicholas Malone</t>
  </si>
  <si>
    <t>jpowell@example.net</t>
  </si>
  <si>
    <t>Collinstown</t>
  </si>
  <si>
    <t>af8aa755-b0e0-477c-a9d1-8a0269e42251</t>
  </si>
  <si>
    <t>Jordan Smith</t>
  </si>
  <si>
    <t>wrightchristopher@example.com</t>
  </si>
  <si>
    <t>East Amandabury</t>
  </si>
  <si>
    <t>a5eb2665-9a0b-4509-b8ad-42aea23a624e</t>
  </si>
  <si>
    <t>Susan Bradley</t>
  </si>
  <si>
    <t>waterspatricia@example.org</t>
  </si>
  <si>
    <t>Lucashaven</t>
  </si>
  <si>
    <t>3ffb40e8-592e-47fc-9279-eba06cfa973f</t>
  </si>
  <si>
    <t>Danielle Schroeder</t>
  </si>
  <si>
    <t>johnlevy@example.org</t>
  </si>
  <si>
    <t>South Garyport</t>
  </si>
  <si>
    <t>addaaef7-dc1c-411a-9960-c6ae6a1121ba</t>
  </si>
  <si>
    <t>Jeffrey Preston</t>
  </si>
  <si>
    <t>jerrywilliams@example.net</t>
  </si>
  <si>
    <t>Jimeneztown</t>
  </si>
  <si>
    <t>7dc0242f-62be-486b-8789-46719374f923</t>
  </si>
  <si>
    <t>Bradley Padilla</t>
  </si>
  <si>
    <t>allisonanna@example.org</t>
  </si>
  <si>
    <t>Kennethville</t>
  </si>
  <si>
    <t>09828dbd-2890-4fce-9d2d-53e7e3109177</t>
  </si>
  <si>
    <t>Mrs. Jennifer Mitchell</t>
  </si>
  <si>
    <t>vparker@example.com</t>
  </si>
  <si>
    <t>b3dfecf4-6cfc-4b13-8e60-6faaf9a41f65</t>
  </si>
  <si>
    <t>Timothy Pratt</t>
  </si>
  <si>
    <t>laurenstevens@example.com</t>
  </si>
  <si>
    <t>Lake Robertborough</t>
  </si>
  <si>
    <t>a3ffcebf-54f2-48f6-afc3-fe8ca670e4b0</t>
  </si>
  <si>
    <t>David Grant</t>
  </si>
  <si>
    <t>simmonskendra@example.com</t>
  </si>
  <si>
    <t>Lake Robertside</t>
  </si>
  <si>
    <t>6a4b1a88-e341-4579-b542-469c38245275</t>
  </si>
  <si>
    <t>Michael Lowe</t>
  </si>
  <si>
    <t>xfigueroa@example.com</t>
  </si>
  <si>
    <t>Port Williamstad</t>
  </si>
  <si>
    <t>b6e7dddd-7b4e-4fd4-b3f0-61a27b5aab2e</t>
  </si>
  <si>
    <t>Joseph Hart DDS</t>
  </si>
  <si>
    <t>tamara83@example.com</t>
  </si>
  <si>
    <t>New Teresahaven</t>
  </si>
  <si>
    <t>4fe2d09d-4aa8-4b0e-b097-7ee9311d2bce</t>
  </si>
  <si>
    <t>Krystal Martin</t>
  </si>
  <si>
    <t>ijohnson@example.com</t>
  </si>
  <si>
    <t>Markburgh</t>
  </si>
  <si>
    <t>a3f3554f-7f1c-4660-a3d2-f7d6d8e47208</t>
  </si>
  <si>
    <t>Bryan Mendoza</t>
  </si>
  <si>
    <t>christineclarke@example.net</t>
  </si>
  <si>
    <t>South Katherinetown</t>
  </si>
  <si>
    <t>3554a91d-6939-43e9-b884-487d702b268b</t>
  </si>
  <si>
    <t>Leah Smith</t>
  </si>
  <si>
    <t>torrestravis@example.org</t>
  </si>
  <si>
    <t>bb2cb72d-8333-40fe-8275-9ce1f0149c6e</t>
  </si>
  <si>
    <t>Francis Wilson</t>
  </si>
  <si>
    <t>gfrank@example.net</t>
  </si>
  <si>
    <t>Hardintown</t>
  </si>
  <si>
    <t>809fcc6e-bf0c-4d60-b9b2-55c3d91415e4</t>
  </si>
  <si>
    <t>Richard Gregory</t>
  </si>
  <si>
    <t>davidtorres@example.org</t>
  </si>
  <si>
    <t>Bauershire</t>
  </si>
  <si>
    <t>10e2b3f8-0af5-4a81-a6da-fdd25be52d53</t>
  </si>
  <si>
    <t>Jennifer West</t>
  </si>
  <si>
    <t>luis48@example.com</t>
  </si>
  <si>
    <t>Lake Eddie</t>
  </si>
  <si>
    <t>aa930a20-e816-4dee-af7c-02d902c0de74</t>
  </si>
  <si>
    <t>Paul Smith MD</t>
  </si>
  <si>
    <t>savagematthew@example.com</t>
  </si>
  <si>
    <t>Clarkport</t>
  </si>
  <si>
    <t>c7602e01-01b2-4838-a79c-2a7e927e9a88</t>
  </si>
  <si>
    <t>Jeffrey Gray</t>
  </si>
  <si>
    <t>russellterri@example.net</t>
  </si>
  <si>
    <t>Lake Matthewland</t>
  </si>
  <si>
    <t>b162c40a-cdf4-4c76-8556-37fc67e76c98</t>
  </si>
  <si>
    <t>Edgar Brooks</t>
  </si>
  <si>
    <t>fpark@example.net</t>
  </si>
  <si>
    <t>West Jasonfurt</t>
  </si>
  <si>
    <t>754aad17-5401-4761-b398-c5c3f9a127e5</t>
  </si>
  <si>
    <t>Ricky Baker</t>
  </si>
  <si>
    <t>cruzjames@example.org</t>
  </si>
  <si>
    <t>d01851b7-284b-4395-8bea-ba7e865f3f8f</t>
  </si>
  <si>
    <t>Lisa Chapman</t>
  </si>
  <si>
    <t>ychapman@example.net</t>
  </si>
  <si>
    <t>New Janetville</t>
  </si>
  <si>
    <t>8e545440-847c-4d2c-91fa-13fbc1ff13d4</t>
  </si>
  <si>
    <t>Brian Fowler</t>
  </si>
  <si>
    <t>robertwalker@example.com</t>
  </si>
  <si>
    <t>Greenville</t>
  </si>
  <si>
    <t>e8672c0e-1ef5-48a0-a3ed-748ebe3dffb6</t>
  </si>
  <si>
    <t>Daisy Cole</t>
  </si>
  <si>
    <t>clineeric@example.net</t>
  </si>
  <si>
    <t>North Caroline</t>
  </si>
  <si>
    <t>f08354a5-f199-4305-b727-a3a74b57a744</t>
  </si>
  <si>
    <t>victoria55@example.com</t>
  </si>
  <si>
    <t>North Thomasmouth</t>
  </si>
  <si>
    <t>c17aeb6a-da43-46d4-9a19-152cc819ae16</t>
  </si>
  <si>
    <t>Bonnie Wright</t>
  </si>
  <si>
    <t>adavidson@example.com</t>
  </si>
  <si>
    <t>Boyerborough</t>
  </si>
  <si>
    <t>5ecb4f3f-ae56-45c0-a5b8-ca0712de13a4</t>
  </si>
  <si>
    <t>Richard Mitchell</t>
  </si>
  <si>
    <t>raymondgibson@example.com</t>
  </si>
  <si>
    <t>Obrienshire</t>
  </si>
  <si>
    <t>20ed3bc9-be4e-4deb-b3a4-6197a4cd7f5c</t>
  </si>
  <si>
    <t>Brandi Berg</t>
  </si>
  <si>
    <t>dmendoza@example.org</t>
  </si>
  <si>
    <t>Ruizmouth</t>
  </si>
  <si>
    <t>cf1e65f0-1e46-412d-bb57-9d539526a6b2</t>
  </si>
  <si>
    <t>Ryan Torres</t>
  </si>
  <si>
    <t>elizabeth28@example.net</t>
  </si>
  <si>
    <t>Rachelborough</t>
  </si>
  <si>
    <t>6087826f-2364-4ba2-8740-1bc0bc9ca81c</t>
  </si>
  <si>
    <t>Jillian Duncan</t>
  </si>
  <si>
    <t>youngpaul@example.com</t>
  </si>
  <si>
    <t>95479900-fd7b-4ccf-9ab5-b30a8196dc19</t>
  </si>
  <si>
    <t>Seth Stone</t>
  </si>
  <si>
    <t>oholmes@example.net</t>
  </si>
  <si>
    <t>West Davidbury</t>
  </si>
  <si>
    <t>e62f524e-b98e-425c-bef2-56f009c58ebb</t>
  </si>
  <si>
    <t>Lisa Mcdaniel</t>
  </si>
  <si>
    <t>jorge42@example.com</t>
  </si>
  <si>
    <t>South Devinport</t>
  </si>
  <si>
    <t>8f8b5cae-7afc-4d19-a68b-33afb9f192b3</t>
  </si>
  <si>
    <t>Antonio Cook</t>
  </si>
  <si>
    <t>kwilcox@example.net</t>
  </si>
  <si>
    <t>Ramirezton</t>
  </si>
  <si>
    <t>9d17b8ea-df40-449a-9722-4e91faeaa1e0</t>
  </si>
  <si>
    <t>Caleb King</t>
  </si>
  <si>
    <t>allenamy@example.net</t>
  </si>
  <si>
    <t>East Leehaven</t>
  </si>
  <si>
    <t>ad0c0331-1d7a-4162-b071-dbec9bfbd264</t>
  </si>
  <si>
    <t>Kristin Lucas</t>
  </si>
  <si>
    <t>acastillo@example.net</t>
  </si>
  <si>
    <t>Howardville</t>
  </si>
  <si>
    <t>372a858a-9fc4-4512-ac1e-ee4fa76fb09a</t>
  </si>
  <si>
    <t>Lindsay Thompson</t>
  </si>
  <si>
    <t>phillip79@example.com</t>
  </si>
  <si>
    <t>Kerrifurt</t>
  </si>
  <si>
    <t>7aacfa40-fb80-4c1c-8358-d1fb178cb06b</t>
  </si>
  <si>
    <t>Andrea Powell</t>
  </si>
  <si>
    <t>crussell@example.net</t>
  </si>
  <si>
    <t>3527390c-646f-43f0-8fcc-25c8c3fe9c83</t>
  </si>
  <si>
    <t>Barbara Smith</t>
  </si>
  <si>
    <t>douglaslloyd@example.org</t>
  </si>
  <si>
    <t>Gailhaven</t>
  </si>
  <si>
    <t>6703b075-40bb-4cf3-9c2b-b25f06f8468b</t>
  </si>
  <si>
    <t>Robert Hill</t>
  </si>
  <si>
    <t>xchavez@example.com</t>
  </si>
  <si>
    <t>41b793c8-d12f-47f8-bf9a-0796cd884a36</t>
  </si>
  <si>
    <t>Marie Mitchell</t>
  </si>
  <si>
    <t>danielmarshall@example.org</t>
  </si>
  <si>
    <t>New Deniseland</t>
  </si>
  <si>
    <t>3fe1606a-9da1-440e-87f2-0e72dd3184e2</t>
  </si>
  <si>
    <t>Tabitha Martin</t>
  </si>
  <si>
    <t>starkkristy@example.net</t>
  </si>
  <si>
    <t>Port Andrew</t>
  </si>
  <si>
    <t>49f11d31-06a0-493f-9243-b5f162a4684a</t>
  </si>
  <si>
    <t>Jennifer Simmons</t>
  </si>
  <si>
    <t>cgeorge@example.org</t>
  </si>
  <si>
    <t>4ceb6126-ce5f-43f6-a20e-711b50ee5a2a</t>
  </si>
  <si>
    <t>Dominic Benton</t>
  </si>
  <si>
    <t>dana58@example.net</t>
  </si>
  <si>
    <t>d879a2df-f9df-4075-aad0-692b846bc7a5</t>
  </si>
  <si>
    <t>Robert Castillo</t>
  </si>
  <si>
    <t>lindaperez@example.com</t>
  </si>
  <si>
    <t>Mcmillanport</t>
  </si>
  <si>
    <t>448b5368-8d29-440e-97fb-5ae20519b0c2</t>
  </si>
  <si>
    <t>Frank Long</t>
  </si>
  <si>
    <t>tmiller@example.net</t>
  </si>
  <si>
    <t>New Maureen</t>
  </si>
  <si>
    <t>bb3a4199-0d94-4569-9d2f-0e3dc575e00a</t>
  </si>
  <si>
    <t>Austin Lewis</t>
  </si>
  <si>
    <t>bryan73@example.net</t>
  </si>
  <si>
    <t>Lake Ricky</t>
  </si>
  <si>
    <t>ffc9371e-a271-4f88-8171-162d36426178</t>
  </si>
  <si>
    <t>Michael Merritt</t>
  </si>
  <si>
    <t>ruben12@example.net</t>
  </si>
  <si>
    <t>East Kathleenside</t>
  </si>
  <si>
    <t>ace829a4-7478-4677-a94e-e99ffa941cbb</t>
  </si>
  <si>
    <t>David Leonard</t>
  </si>
  <si>
    <t>salassherry@example.net</t>
  </si>
  <si>
    <t>Lake Valerie</t>
  </si>
  <si>
    <t>adfd6470-4cd1-4ea2-a482-3b861d516c2e</t>
  </si>
  <si>
    <t>Geoffrey Lewis</t>
  </si>
  <si>
    <t>margaret56@example.org</t>
  </si>
  <si>
    <t>Draketown</t>
  </si>
  <si>
    <t>d5efae07-15ac-4ea0-82dc-e6a7fd5fa78a</t>
  </si>
  <si>
    <t>Rachael Duarte</t>
  </si>
  <si>
    <t>tanya75@example.org</t>
  </si>
  <si>
    <t>Lake Kathy</t>
  </si>
  <si>
    <t>9e51ef54-45f1-4728-ac33-764d76942f3b</t>
  </si>
  <si>
    <t>Sean Stewart</t>
  </si>
  <si>
    <t>holly82@example.net</t>
  </si>
  <si>
    <t>Brettstad</t>
  </si>
  <si>
    <t>6aec4909-44f9-423b-84d2-db6b50b566a5</t>
  </si>
  <si>
    <t>Angela Brown</t>
  </si>
  <si>
    <t>stanleydeanna@example.org</t>
  </si>
  <si>
    <t>New Staceystad</t>
  </si>
  <si>
    <t>708b888f-a3a1-4c54-b7f1-3e48744f2e91</t>
  </si>
  <si>
    <t>stewartjoshua@example.com</t>
  </si>
  <si>
    <t>Port Caitlin</t>
  </si>
  <si>
    <t>20b1c323-c229-41c0-957c-24c9e45c93d9</t>
  </si>
  <si>
    <t>brownveronica@example.net</t>
  </si>
  <si>
    <t>North Bailey</t>
  </si>
  <si>
    <t>8f69536e-78e0-4b64-b4b1-c7240c3eaa28</t>
  </si>
  <si>
    <t>Adrian Christian DDS</t>
  </si>
  <si>
    <t>sweeneyjohn@example.com</t>
  </si>
  <si>
    <t>East Julie</t>
  </si>
  <si>
    <t>e4c36320-066d-4d77-a466-70e9636c1084</t>
  </si>
  <si>
    <t>Jackson Fletcher</t>
  </si>
  <si>
    <t>sheila62@example.net</t>
  </si>
  <si>
    <t>Catherinestad</t>
  </si>
  <si>
    <t>714c66ed-ec92-479b-bbb5-4e4458587a1f</t>
  </si>
  <si>
    <t>Colleen Joyce</t>
  </si>
  <si>
    <t>brookeguzman@example.com</t>
  </si>
  <si>
    <t>North Anthony</t>
  </si>
  <si>
    <t>812c6c4c-8a1c-4082-b899-858b1456a9f5</t>
  </si>
  <si>
    <t>Pamela Payne</t>
  </si>
  <si>
    <t>kristenmoreno@example.org</t>
  </si>
  <si>
    <t>Timothyhaven</t>
  </si>
  <si>
    <t>031a1b79-32d5-4e49-84b7-f9c572194068</t>
  </si>
  <si>
    <t>Andrea Morrison</t>
  </si>
  <si>
    <t>ocervantes@example.net</t>
  </si>
  <si>
    <t>de7dc507-576a-4e72-8ad6-5349c0f17c16</t>
  </si>
  <si>
    <t>Michael Shelton</t>
  </si>
  <si>
    <t>abowman@example.org</t>
  </si>
  <si>
    <t>South Cory</t>
  </si>
  <si>
    <t>5b4f71d7-727f-4cc3-81f0-657aa38c9963</t>
  </si>
  <si>
    <t>beckaustin@example.com</t>
  </si>
  <si>
    <t>North Johnny</t>
  </si>
  <si>
    <t>e2fcbbdb-0c07-4bef-a945-1a5d95de198c</t>
  </si>
  <si>
    <t>Dustin Carpenter</t>
  </si>
  <si>
    <t>ipetersen@example.com</t>
  </si>
  <si>
    <t>Cowanborough</t>
  </si>
  <si>
    <t>a10e0c72-4c41-4942-a627-d7220a9b5f64</t>
  </si>
  <si>
    <t>Samantha Maxwell</t>
  </si>
  <si>
    <t>flemingjoe@example.org</t>
  </si>
  <si>
    <t>Millerside</t>
  </si>
  <si>
    <t>1eec43a4-001b-482e-ac33-479fbfbe7683</t>
  </si>
  <si>
    <t>Anthony Gonzalez</t>
  </si>
  <si>
    <t>lfreeman@example.net</t>
  </si>
  <si>
    <t>Lake Ralphview</t>
  </si>
  <si>
    <t>fa928794-1522-4687-aefd-8fb1e4a93588</t>
  </si>
  <si>
    <t>Vicki Perry</t>
  </si>
  <si>
    <t>ehill@example.org</t>
  </si>
  <si>
    <t>Bensonbury</t>
  </si>
  <si>
    <t>5dde05de-6b98-485a-9776-781671665346</t>
  </si>
  <si>
    <t>Michael Johnson</t>
  </si>
  <si>
    <t>danielcohen@example.org</t>
  </si>
  <si>
    <t>Lake Adamfurt</t>
  </si>
  <si>
    <t>2db070a0-38a0-4b48-865f-4904dda49b2f</t>
  </si>
  <si>
    <t>Christopher Carroll</t>
  </si>
  <si>
    <t>brownstephanie@example.com</t>
  </si>
  <si>
    <t>Port Joannafurt</t>
  </si>
  <si>
    <t>09a5a2ea-f30b-4192-b5f6-acff448e062b</t>
  </si>
  <si>
    <t>Allison Phillips</t>
  </si>
  <si>
    <t>colehenry@example.org</t>
  </si>
  <si>
    <t>Port Vickie</t>
  </si>
  <si>
    <t>47e0b4a4-fc49-4658-808b-d3a6bd4ee51d</t>
  </si>
  <si>
    <t>Andrew Williams</t>
  </si>
  <si>
    <t>South Rebecca</t>
  </si>
  <si>
    <t>1288c9e7-2a1e-4154-9e59-dc6de2b32007</t>
  </si>
  <si>
    <t>Joshua Williams</t>
  </si>
  <si>
    <t>mmartin@example.org</t>
  </si>
  <si>
    <t>Thomasside</t>
  </si>
  <si>
    <t>1853f0a2-a7c1-44cc-9acf-bf83b9f65588</t>
  </si>
  <si>
    <t>Nicholas Saunders</t>
  </si>
  <si>
    <t>steven65@example.net</t>
  </si>
  <si>
    <t>ce38ece8-39ab-477e-a2eb-185f057325ef</t>
  </si>
  <si>
    <t>Jennifer Murray</t>
  </si>
  <si>
    <t>cynthia47@example.net</t>
  </si>
  <si>
    <t>Port Teresashire</t>
  </si>
  <si>
    <t>d6a01a22-957f-4ad2-9e6e-293db75437c8</t>
  </si>
  <si>
    <t>Natalie David</t>
  </si>
  <si>
    <t>amber65@example.org</t>
  </si>
  <si>
    <t>Port Bradley</t>
  </si>
  <si>
    <t>318f8ad1-36c9-48d4-96e3-828050d9584e</t>
  </si>
  <si>
    <t>Daniel Baker</t>
  </si>
  <si>
    <t>anthonyford@example.org</t>
  </si>
  <si>
    <t>North Ericmouth</t>
  </si>
  <si>
    <t>33cb47f4-58e3-4f5e-b259-0637430b4e2c</t>
  </si>
  <si>
    <t>Patty Hamilton</t>
  </si>
  <si>
    <t>kristy16@example.org</t>
  </si>
  <si>
    <t>fc781c5a-d1f8-4d79-a41c-c262d18f9b31</t>
  </si>
  <si>
    <t>Amy Cameron</t>
  </si>
  <si>
    <t>william17@example.org</t>
  </si>
  <si>
    <t>Fryebury</t>
  </si>
  <si>
    <t>0d8ce576-e829-41a0-8444-98b48b4901dc</t>
  </si>
  <si>
    <t>Nicole Scott</t>
  </si>
  <si>
    <t>nicholsheather@example.net</t>
  </si>
  <si>
    <t>Gilmoreland</t>
  </si>
  <si>
    <t>054c76d1-808a-46dc-9e09-ae28c592e484</t>
  </si>
  <si>
    <t>Michael Hall</t>
  </si>
  <si>
    <t>rjarvis@example.com</t>
  </si>
  <si>
    <t>Martinezville</t>
  </si>
  <si>
    <t>843b76b8-6798-444d-b3ce-61aa1b6581bf</t>
  </si>
  <si>
    <t>Justin Yoder</t>
  </si>
  <si>
    <t>bkidd@example.org</t>
  </si>
  <si>
    <t>d3ffe272-33b4-4b79-bbe7-0b0d6b107e6a</t>
  </si>
  <si>
    <t>boyleamanda@example.net</t>
  </si>
  <si>
    <t>Hillport</t>
  </si>
  <si>
    <t>599437b7-3c37-4d4e-a2e9-4afd790032e3</t>
  </si>
  <si>
    <t>Sara Patterson</t>
  </si>
  <si>
    <t>james74@example.org</t>
  </si>
  <si>
    <t>Geraldmouth</t>
  </si>
  <si>
    <t>d5a838fa-953b-484b-89d2-8423613c9aa5</t>
  </si>
  <si>
    <t>Melissa Love</t>
  </si>
  <si>
    <t>erinarmstrong@example.org</t>
  </si>
  <si>
    <t>Simsfurt</t>
  </si>
  <si>
    <t>ab06c37b-f962-48ed-a93c-ea1ab9a309d4</t>
  </si>
  <si>
    <t>Mary Singh</t>
  </si>
  <si>
    <t>garciaerica@example.org</t>
  </si>
  <si>
    <t>Jenniferton</t>
  </si>
  <si>
    <t>13a10cd4-cf8b-4687-a566-50bfcbc81579</t>
  </si>
  <si>
    <t>Zachary Davis</t>
  </si>
  <si>
    <t>ochandler@example.net</t>
  </si>
  <si>
    <t>26a47a52-7dc6-476f-a92f-dd217cd78dc2</t>
  </si>
  <si>
    <t>Kevin Jones</t>
  </si>
  <si>
    <t>wardtamara@example.net</t>
  </si>
  <si>
    <t>Gloriabury</t>
  </si>
  <si>
    <t>4a8cd2e9-c608-401b-814f-d9bac71c41f8</t>
  </si>
  <si>
    <t>Calvin Sherman</t>
  </si>
  <si>
    <t>hamiltonamy@example.net</t>
  </si>
  <si>
    <t>West Jenniferchester</t>
  </si>
  <si>
    <t>e8986f79-caa4-4ec7-940e-0d08a961339b</t>
  </si>
  <si>
    <t>Wesley Johnston</t>
  </si>
  <si>
    <t>bellchristopher@example.net</t>
  </si>
  <si>
    <t>West Sarah</t>
  </si>
  <si>
    <t>3feaf019-684c-4b85-b46f-ea9a9142dadd</t>
  </si>
  <si>
    <t>Joseph Schwartz</t>
  </si>
  <si>
    <t>oramos@example.org</t>
  </si>
  <si>
    <t>Tonyport</t>
  </si>
  <si>
    <t>6ca5c389-b42e-4579-9816-abf942b5f5ef</t>
  </si>
  <si>
    <t>Charles Owen</t>
  </si>
  <si>
    <t>pmcgee@example.org</t>
  </si>
  <si>
    <t>Mitchellport</t>
  </si>
  <si>
    <t>640e0c3a-23da-487e-b377-4342a3e96af2</t>
  </si>
  <si>
    <t>Monica Mills</t>
  </si>
  <si>
    <t>munozstephanie@example.org</t>
  </si>
  <si>
    <t>Damonburgh</t>
  </si>
  <si>
    <t>4fea52e9-8e75-4e33-8a5f-2b1996d7ec56</t>
  </si>
  <si>
    <t>Joseph Moore</t>
  </si>
  <si>
    <t>samuelbullock@example.org</t>
  </si>
  <si>
    <t>Port Sandymouth</t>
  </si>
  <si>
    <t>f3745283-c4bf-4b22-ab9f-986d21714392</t>
  </si>
  <si>
    <t>Susan Long</t>
  </si>
  <si>
    <t>awalker@example.com</t>
  </si>
  <si>
    <t>New Scottview</t>
  </si>
  <si>
    <t>5750c156-6ce2-42f4-b7b5-6182fcc07dda</t>
  </si>
  <si>
    <t>Sarah Anderson</t>
  </si>
  <si>
    <t>zkirk@example.net</t>
  </si>
  <si>
    <t>Shelbyville</t>
  </si>
  <si>
    <t>5ee6a1d2-7a06-4a46-9108-2c842d900771</t>
  </si>
  <si>
    <t>Brian Watson</t>
  </si>
  <si>
    <t>cristinaphillips@example.com</t>
  </si>
  <si>
    <t>Johnsonmouth</t>
  </si>
  <si>
    <t>e27600d9-ce3a-45d9-9abd-0b0805e3e7df</t>
  </si>
  <si>
    <t>Michael Fletcher</t>
  </si>
  <si>
    <t>washingtonrobert@example.net</t>
  </si>
  <si>
    <t>Holmesville</t>
  </si>
  <si>
    <t>2dc5ddd5-1e73-4124-bfed-fd47aa9f1734</t>
  </si>
  <si>
    <t>Anthony Nichols</t>
  </si>
  <si>
    <t>jamesobrien@example.net</t>
  </si>
  <si>
    <t>Lake Samantha</t>
  </si>
  <si>
    <t>2075d135-5cc0-4569-8191-2d43eb8ffe55</t>
  </si>
  <si>
    <t>Troy Sherman</t>
  </si>
  <si>
    <t>hughesalexis@example.org</t>
  </si>
  <si>
    <t>Lindsayport</t>
  </si>
  <si>
    <t>5a54228d-d468-4f3e-b33e-28016c85dd96</t>
  </si>
  <si>
    <t>Brian Green</t>
  </si>
  <si>
    <t>newmanbeth@example.org</t>
  </si>
  <si>
    <t>Lake Corymouth</t>
  </si>
  <si>
    <t>ae3622de-a913-492b-a410-aa1a9173c045</t>
  </si>
  <si>
    <t>Lori Clayton</t>
  </si>
  <si>
    <t>sheliaedwards@example.com</t>
  </si>
  <si>
    <t>Anntown</t>
  </si>
  <si>
    <t>12cff9b1-798e-404b-b56c-6b392279a462</t>
  </si>
  <si>
    <t>Jeremy Burns</t>
  </si>
  <si>
    <t>rochapaul@example.net</t>
  </si>
  <si>
    <t>48230061-736d-4c11-ae5f-c19e189ac21d</t>
  </si>
  <si>
    <t>Kelly Acevedo</t>
  </si>
  <si>
    <t>barraaron@example.org</t>
  </si>
  <si>
    <t>Port Leahside</t>
  </si>
  <si>
    <t>a29d5875-90f0-4802-aaa4-9db928f4100b</t>
  </si>
  <si>
    <t>James Clayton</t>
  </si>
  <si>
    <t>vnguyen@example.com</t>
  </si>
  <si>
    <t>East Heatherbury</t>
  </si>
  <si>
    <t>d2490d20-2072-4d10-926b-76134077f02e</t>
  </si>
  <si>
    <t>Francis Chavez</t>
  </si>
  <si>
    <t>aliciamcfarland@example.org</t>
  </si>
  <si>
    <t>Floresburgh</t>
  </si>
  <si>
    <t>8deeb414-036c-45c8-bccf-ee920b3312c9</t>
  </si>
  <si>
    <t>Kevin Johnson</t>
  </si>
  <si>
    <t>roykayla@example.net</t>
  </si>
  <si>
    <t>North Hollytown</t>
  </si>
  <si>
    <t>89bf9377-74c0-46ad-b1f3-329bed8082fe</t>
  </si>
  <si>
    <t>William Grimes</t>
  </si>
  <si>
    <t>ysoto@example.net</t>
  </si>
  <si>
    <t>North Rebekah</t>
  </si>
  <si>
    <t>0fb8d63a-120d-43cb-b44d-39e40294a9c2</t>
  </si>
  <si>
    <t>Ms. Stephanie Coleman</t>
  </si>
  <si>
    <t>sheilaharris@example.net</t>
  </si>
  <si>
    <t>Grayfurt</t>
  </si>
  <si>
    <t>59308bc8-11b0-4c31-84e4-a78f5dc463ee</t>
  </si>
  <si>
    <t>Melissa Cantrell</t>
  </si>
  <si>
    <t>griffinmary@example.net</t>
  </si>
  <si>
    <t>b1cd0eb7-d24a-4915-94f2-33612aaa7136</t>
  </si>
  <si>
    <t>Sarah Randolph</t>
  </si>
  <si>
    <t>irobinson@example.org</t>
  </si>
  <si>
    <t>Brandyfurt</t>
  </si>
  <si>
    <t>a304fb78-e549-4740-8577-c1739526f8b7</t>
  </si>
  <si>
    <t>Katherine Pena</t>
  </si>
  <si>
    <t>michael10@example.net</t>
  </si>
  <si>
    <t>Port Kim</t>
  </si>
  <si>
    <t>d963e5de-5cfd-4831-9c05-58623d60db99</t>
  </si>
  <si>
    <t>Hannah Bruce</t>
  </si>
  <si>
    <t>patriciabanks@example.com</t>
  </si>
  <si>
    <t>Penahaven</t>
  </si>
  <si>
    <t>14e6a9df-6f46-4775-a332-438018f23b98</t>
  </si>
  <si>
    <t>bdiaz@example.net</t>
  </si>
  <si>
    <t>c20c1b4b-ab53-4391-99f8-b86695cec935</t>
  </si>
  <si>
    <t>Richard Rhodes</t>
  </si>
  <si>
    <t>caleb79@example.com</t>
  </si>
  <si>
    <t>Lake Bobby</t>
  </si>
  <si>
    <t>9d79bc56-820d-4115-aa9b-d048c7df297c</t>
  </si>
  <si>
    <t>Melissa Hill</t>
  </si>
  <si>
    <t>sandra11@example.net</t>
  </si>
  <si>
    <t>South Conniehaven</t>
  </si>
  <si>
    <t>8939882d-4d04-4b8d-841e-26c7c87fee0c</t>
  </si>
  <si>
    <t>Debra Scott</t>
  </si>
  <si>
    <t>johnstongrant@example.org</t>
  </si>
  <si>
    <t>Reedside</t>
  </si>
  <si>
    <t>a8232226-7e45-4ab7-a2a1-27c5fae49ce7</t>
  </si>
  <si>
    <t>Alex Brown</t>
  </si>
  <si>
    <t>kellyleah@example.org</t>
  </si>
  <si>
    <t>Mitchellborough</t>
  </si>
  <si>
    <t>52618023-fe8c-4ef9-aa15-2601a8583650</t>
  </si>
  <si>
    <t>Michael Sandoval</t>
  </si>
  <si>
    <t>markvang@example.net</t>
  </si>
  <si>
    <t>Morganchester</t>
  </si>
  <si>
    <t>44beb76a-8c17-430c-b004-a946b3c38c04</t>
  </si>
  <si>
    <t>Kyle Smith</t>
  </si>
  <si>
    <t>morgandenise@example.org</t>
  </si>
  <si>
    <t>Port Jason</t>
  </si>
  <si>
    <t>4b1c147a-2fee-4c22-b426-e90245f05689</t>
  </si>
  <si>
    <t>Vicki Mitchell</t>
  </si>
  <si>
    <t>agregory@example.org</t>
  </si>
  <si>
    <t>Darrenton</t>
  </si>
  <si>
    <t>239438b7-e776-4526-b2cf-1873a69fd885</t>
  </si>
  <si>
    <t>Derrick Coleman</t>
  </si>
  <si>
    <t>lisa77@example.org</t>
  </si>
  <si>
    <t>Amandafort</t>
  </si>
  <si>
    <t>e5dd259d-f3e0-4712-be29-310c62e719bb</t>
  </si>
  <si>
    <t>Terry Schmidt</t>
  </si>
  <si>
    <t>scott89@example.org</t>
  </si>
  <si>
    <t>Port Kristenton</t>
  </si>
  <si>
    <t>3ff5e62f-6ae5-4025-945b-a227b0d7d1dd</t>
  </si>
  <si>
    <t>Joe Burton</t>
  </si>
  <si>
    <t>wagnerlori@example.org</t>
  </si>
  <si>
    <t>Lake Ericborough</t>
  </si>
  <si>
    <t>7a0b29d0-904c-42ef-9e31-93f3c7eeaae2</t>
  </si>
  <si>
    <t>Joyce Lewis</t>
  </si>
  <si>
    <t>xhaney@example.net</t>
  </si>
  <si>
    <t>New Melinda</t>
  </si>
  <si>
    <t>ba4871f0-5c23-41e5-b306-ebd3f521fb97</t>
  </si>
  <si>
    <t>Charles Hicks</t>
  </si>
  <si>
    <t>shelley85@example.org</t>
  </si>
  <si>
    <t>2af53075-866f-4a11-ba19-9d04803f2c47</t>
  </si>
  <si>
    <t>Emily Mcpherson</t>
  </si>
  <si>
    <t>crodriguez@example.org</t>
  </si>
  <si>
    <t>East Matthewview</t>
  </si>
  <si>
    <t>3fd3d6a6-d937-411d-972f-b86243d84d8b</t>
  </si>
  <si>
    <t>Jeremy Hicks</t>
  </si>
  <si>
    <t>brendareid@example.net</t>
  </si>
  <si>
    <t>Keithtown</t>
  </si>
  <si>
    <t>4fb5d43e-b2fb-4a18-b07e-be411e46a0d9</t>
  </si>
  <si>
    <t>Gary Mcgee</t>
  </si>
  <si>
    <t>kathyolson@example.com</t>
  </si>
  <si>
    <t>Deborahland</t>
  </si>
  <si>
    <t>1ee15856-a5f9-4bc0-a4d6-baf7972d8101</t>
  </si>
  <si>
    <t>Matthew Foley</t>
  </si>
  <si>
    <t>diana55@example.net</t>
  </si>
  <si>
    <t>Frankshire</t>
  </si>
  <si>
    <t>3f03bfa4-30e2-4438-aa48-acef1a6ad1c2</t>
  </si>
  <si>
    <t>Maria Roberts</t>
  </si>
  <si>
    <t>dboone@example.net</t>
  </si>
  <si>
    <t>North Aprilville</t>
  </si>
  <si>
    <t>c8a56ddc-b277-4506-b105-4338609f21c7</t>
  </si>
  <si>
    <t>Todd Lee</t>
  </si>
  <si>
    <t>gallegosamy@example.org</t>
  </si>
  <si>
    <t>Cassandramouth</t>
  </si>
  <si>
    <t>6a6675a2-af38-4b28-b92d-920f421f89e2</t>
  </si>
  <si>
    <t>Denise King</t>
  </si>
  <si>
    <t>tanyatorres@example.com</t>
  </si>
  <si>
    <t>Terryhaven</t>
  </si>
  <si>
    <t>6afc4691-8171-4098-b71f-d0bf36550069</t>
  </si>
  <si>
    <t>Mark Davis</t>
  </si>
  <si>
    <t>ytrujillo@example.com</t>
  </si>
  <si>
    <t>Alexandraton</t>
  </si>
  <si>
    <t>9e49abad-ca17-4da4-94cf-b71d3065b3a2</t>
  </si>
  <si>
    <t>Evan Swanson</t>
  </si>
  <si>
    <t>vhood@example.org</t>
  </si>
  <si>
    <t>Port Manuelland</t>
  </si>
  <si>
    <t>518cd540-5ed9-43c3-8514-157c6b7ff1f1</t>
  </si>
  <si>
    <t>Katherine Brown</t>
  </si>
  <si>
    <t>sara95@example.net</t>
  </si>
  <si>
    <t>Hendersonmouth</t>
  </si>
  <si>
    <t>a3f02d59-1815-48e5-9708-96f4def7c3bc</t>
  </si>
  <si>
    <t>Jose Perez</t>
  </si>
  <si>
    <t>cstone@example.org</t>
  </si>
  <si>
    <t>Port Abigailbury</t>
  </si>
  <si>
    <t>2bc9e301-1bee-46a8-8e9a-c7c0eb33225c</t>
  </si>
  <si>
    <t>Pamela Hays</t>
  </si>
  <si>
    <t>brandy23@example.org</t>
  </si>
  <si>
    <t>Heatherton</t>
  </si>
  <si>
    <t>51baadf7-58f7-4675-89fa-46892e5e30a9</t>
  </si>
  <si>
    <t>Angela Garcia</t>
  </si>
  <si>
    <t>zchaney@example.net</t>
  </si>
  <si>
    <t>Nelsonborough</t>
  </si>
  <si>
    <t>98d05a59-4872-4928-8886-b1c6e9100808</t>
  </si>
  <si>
    <t>Roberto Harris</t>
  </si>
  <si>
    <t>jhaynes@example.org</t>
  </si>
  <si>
    <t>South Jonathanton</t>
  </si>
  <si>
    <t>f658b46a-0b62-4f82-9303-2dfabe5d3dcf</t>
  </si>
  <si>
    <t>Richard Castaneda</t>
  </si>
  <si>
    <t>shall@example.com</t>
  </si>
  <si>
    <t>f76852a4-fff0-4450-a649-15e62e7405fe</t>
  </si>
  <si>
    <t>Jaime Choi</t>
  </si>
  <si>
    <t>jennysanders@example.org</t>
  </si>
  <si>
    <t>Littleshire</t>
  </si>
  <si>
    <t>09a8a33c-7ecd-45e7-b14e-aafba9f9eae1</t>
  </si>
  <si>
    <t>Erin Davis</t>
  </si>
  <si>
    <t>adamsdanielle@example.net</t>
  </si>
  <si>
    <t>ab261102-32af-4c05-a64d-8c4d2175fa2e</t>
  </si>
  <si>
    <t>Jordan Williams</t>
  </si>
  <si>
    <t>amanda26@example.org</t>
  </si>
  <si>
    <t>Port Jennifer</t>
  </si>
  <si>
    <t>275d26ed-7878-4c97-a7b7-1f6e498ccd83</t>
  </si>
  <si>
    <t>Dawn Snow</t>
  </si>
  <si>
    <t>leah30@example.com</t>
  </si>
  <si>
    <t>North Victoriatown</t>
  </si>
  <si>
    <t>e9a95e4a-87e4-4455-a7f1-223a5d960de8</t>
  </si>
  <si>
    <t>Kara Singleton</t>
  </si>
  <si>
    <t>jameswilliams@example.com</t>
  </si>
  <si>
    <t>Port Nathanielside</t>
  </si>
  <si>
    <t>39b81c77-aa25-45bb-be1d-a55bfaeefe01</t>
  </si>
  <si>
    <t>Jacob Howard</t>
  </si>
  <si>
    <t>williamlawrence@example.org</t>
  </si>
  <si>
    <t>New Jorge</t>
  </si>
  <si>
    <t>4c0df74c-7052-424e-8725-265990572665</t>
  </si>
  <si>
    <t>Jean Castro</t>
  </si>
  <si>
    <t>sawyerjennifer@example.com</t>
  </si>
  <si>
    <t>9fadf12c-75fa-4a35-80d8-2181864ddc0d</t>
  </si>
  <si>
    <t>Tracy Sullivan</t>
  </si>
  <si>
    <t>rsmith@example.com</t>
  </si>
  <si>
    <t>West Johnathanstad</t>
  </si>
  <si>
    <t>03f91372-508b-4aff-8eab-880474799ed4</t>
  </si>
  <si>
    <t>Michael Myers</t>
  </si>
  <si>
    <t>zachary90@example.net</t>
  </si>
  <si>
    <t>Morrisfurt</t>
  </si>
  <si>
    <t>bfac883b-ca04-468d-9d87-547d7f30b6f4</t>
  </si>
  <si>
    <t>Brandi Harris</t>
  </si>
  <si>
    <t>hunter43@example.org</t>
  </si>
  <si>
    <t>South Johnland</t>
  </si>
  <si>
    <t>6df95944-d39d-4b14-8984-87a9de0e2877</t>
  </si>
  <si>
    <t>Julie Singleton</t>
  </si>
  <si>
    <t>patrickallen@example.net</t>
  </si>
  <si>
    <t>Port Emilyland</t>
  </si>
  <si>
    <t>d55705a2-25a0-4dba-b7ff-60cafb67485b</t>
  </si>
  <si>
    <t>Russell Kelley</t>
  </si>
  <si>
    <t>andersondrew@example.org</t>
  </si>
  <si>
    <t>Sheltonville</t>
  </si>
  <si>
    <t>a2d1ea65-21b0-431a-857e-af63b73cd95c</t>
  </si>
  <si>
    <t>Gary Taylor</t>
  </si>
  <si>
    <t>joanna22@example.com</t>
  </si>
  <si>
    <t>North Edgar</t>
  </si>
  <si>
    <t>03dc0370-0e44-4a05-b3d4-5809c624b618</t>
  </si>
  <si>
    <t>Connor West</t>
  </si>
  <si>
    <t>amypowers@example.com</t>
  </si>
  <si>
    <t>West Bryan</t>
  </si>
  <si>
    <t>b6d24c00-188b-4525-9132-58b67d01b829</t>
  </si>
  <si>
    <t>Gabriela Blake</t>
  </si>
  <si>
    <t>teresa17@example.com</t>
  </si>
  <si>
    <t>New Juan</t>
  </si>
  <si>
    <t>bc3985f1-686c-4d5e-8659-0f3d84fa62f1</t>
  </si>
  <si>
    <t>James Brown DDS</t>
  </si>
  <si>
    <t>xellis@example.org</t>
  </si>
  <si>
    <t>77060c7a-a456-47ce-8011-7e583070ab6a</t>
  </si>
  <si>
    <t>Anthony Sanchez</t>
  </si>
  <si>
    <t>nicholasanderson@example.org</t>
  </si>
  <si>
    <t>Lake Tarachester</t>
  </si>
  <si>
    <t>11a0d06c-6be0-4953-a9f3-2051b95a4616</t>
  </si>
  <si>
    <t>Timothy Norman MD</t>
  </si>
  <si>
    <t>kellycain@example.net</t>
  </si>
  <si>
    <t>Zimmermanmouth</t>
  </si>
  <si>
    <t>b0f3163c-2eab-4730-bdc2-3567b9ed9f2a</t>
  </si>
  <si>
    <t>Travis Moore</t>
  </si>
  <si>
    <t>ryan92@example.org</t>
  </si>
  <si>
    <t>East Sophia</t>
  </si>
  <si>
    <t>c94f6ba1-b881-430d-85a4-aa4332610c44</t>
  </si>
  <si>
    <t>Jonathan Reilly</t>
  </si>
  <si>
    <t>jenniferrobinson@example.net</t>
  </si>
  <si>
    <t>South Duanetown</t>
  </si>
  <si>
    <t>eb5be399-4a90-4e05-b493-e7cedc9ec2b3</t>
  </si>
  <si>
    <t>Dr. Sherry Mcdaniel</t>
  </si>
  <si>
    <t>kevin24@example.com</t>
  </si>
  <si>
    <t>7159b7a6-634b-4b03-9ea3-6a11cf9be242</t>
  </si>
  <si>
    <t>Kelly Holloway</t>
  </si>
  <si>
    <t>barbaraperez@example.net</t>
  </si>
  <si>
    <t>Austinchester</t>
  </si>
  <si>
    <t>b10a8ef0-9d15-4546-b725-e56bb1b303db</t>
  </si>
  <si>
    <t>Marvin Stevens</t>
  </si>
  <si>
    <t>gomezjames@example.com</t>
  </si>
  <si>
    <t>5d7e782e-951f-497e-b17a-61a0a4d8c429</t>
  </si>
  <si>
    <t>Angela Bullock</t>
  </si>
  <si>
    <t>petersonkathryn@example.net</t>
  </si>
  <si>
    <t>Matthewfort</t>
  </si>
  <si>
    <t>b3063bfb-823e-4c38-8f27-768f587700c0</t>
  </si>
  <si>
    <t>Haley Stout MD</t>
  </si>
  <si>
    <t>joycebecker@example.org</t>
  </si>
  <si>
    <t>South Adamchester</t>
  </si>
  <si>
    <t>9a5e7f19-6f8c-4c22-8ebb-cfe711ee0e9c</t>
  </si>
  <si>
    <t>Kathryn Evans</t>
  </si>
  <si>
    <t>umitchell@example.net</t>
  </si>
  <si>
    <t>Garyville</t>
  </si>
  <si>
    <t>f4427dd7-5de2-45cd-bd6d-21603fe69b45</t>
  </si>
  <si>
    <t>Sheila Williams</t>
  </si>
  <si>
    <t>qduncan@example.org</t>
  </si>
  <si>
    <t>ad6fd173-2153-493c-919a-5b71553b8904</t>
  </si>
  <si>
    <t>Rebekah Reid</t>
  </si>
  <si>
    <t>patricia11@example.net</t>
  </si>
  <si>
    <t>Port Morganstad</t>
  </si>
  <si>
    <t>fa7c230f-4da3-4acf-a741-88de2d8d6e9b</t>
  </si>
  <si>
    <t>Jay Russell</t>
  </si>
  <si>
    <t>gkemp@example.org</t>
  </si>
  <si>
    <t>3f943466-0910-44e7-bbdf-16284d5e1a5a</t>
  </si>
  <si>
    <t>Roberto Jackson</t>
  </si>
  <si>
    <t>megan53@example.net</t>
  </si>
  <si>
    <t>North Russell</t>
  </si>
  <si>
    <t>23e644a7-3994-4d97-bb85-56a9b9f9dfbc</t>
  </si>
  <si>
    <t>Madison Phillips</t>
  </si>
  <si>
    <t>kennethbrown@example.net</t>
  </si>
  <si>
    <t>South Charles</t>
  </si>
  <si>
    <t>30a80c26-4438-4972-b615-273fd78571a7</t>
  </si>
  <si>
    <t>Amanda Brown</t>
  </si>
  <si>
    <t>pferguson@example.org</t>
  </si>
  <si>
    <t>Johnland</t>
  </si>
  <si>
    <t>5d0b1f09-fdcc-4ebb-a9dd-49732fb3a898</t>
  </si>
  <si>
    <t>Scott Morales</t>
  </si>
  <si>
    <t>jcampbell@example.com</t>
  </si>
  <si>
    <t>a093cde0-69e0-4350-819a-724629cfb692</t>
  </si>
  <si>
    <t>Crystal Owens</t>
  </si>
  <si>
    <t>stevenschristopher@example.org</t>
  </si>
  <si>
    <t>Lake Benjaminberg</t>
  </si>
  <si>
    <t>8611f2e4-4a3d-4480-b84d-5d6fd6dcff7e</t>
  </si>
  <si>
    <t>Jacqueline Obrien</t>
  </si>
  <si>
    <t>sherri11@example.net</t>
  </si>
  <si>
    <t>958c55ce-4194-414a-878b-0dfb06886280</t>
  </si>
  <si>
    <t>Anthony Novak</t>
  </si>
  <si>
    <t>gonzalesholly@example.net</t>
  </si>
  <si>
    <t>Lake Maryport</t>
  </si>
  <si>
    <t>4881b682-07e0-4801-bfcb-13bc2c48f57a</t>
  </si>
  <si>
    <t>Christine Marquez</t>
  </si>
  <si>
    <t>qroberts@example.org</t>
  </si>
  <si>
    <t>f7bf688a-af5f-4501-8645-7263d8efc511</t>
  </si>
  <si>
    <t>Allen Bailey</t>
  </si>
  <si>
    <t>robinsonmichael@example.net</t>
  </si>
  <si>
    <t>Dunnton</t>
  </si>
  <si>
    <t>71e32506-6e3f-4391-8550-f3bb03f283bf</t>
  </si>
  <si>
    <t>Heather Wilson</t>
  </si>
  <si>
    <t>bakerjeremy@example.org</t>
  </si>
  <si>
    <t>Richardshire</t>
  </si>
  <si>
    <t>ee6bc5ad-21af-43ab-b829-15d5440dc11a</t>
  </si>
  <si>
    <t>Anthony Moore</t>
  </si>
  <si>
    <t>kimberly86@example.org</t>
  </si>
  <si>
    <t>West Davidland</t>
  </si>
  <si>
    <t>b9938f44-dd71-41df-ac96-23d26f368c1b</t>
  </si>
  <si>
    <t>Brendan Clark</t>
  </si>
  <si>
    <t>christina41@example.org</t>
  </si>
  <si>
    <t>f42abee1-4137-411c-a1bd-e90d02aab92a</t>
  </si>
  <si>
    <t>Kathleen Valentine</t>
  </si>
  <si>
    <t>jason07@example.org</t>
  </si>
  <si>
    <t>Mosleyburgh</t>
  </si>
  <si>
    <t>bbd14d97-5268-4b18-a520-c9a5704f66f7</t>
  </si>
  <si>
    <t>Matthew Torres</t>
  </si>
  <si>
    <t>kevinsmith@example.net</t>
  </si>
  <si>
    <t>Ballton</t>
  </si>
  <si>
    <t>20da292e-97cd-49a5-ac9b-dd676db3146d</t>
  </si>
  <si>
    <t>Tony Hess</t>
  </si>
  <si>
    <t>rwilliams@example.org</t>
  </si>
  <si>
    <t>Port Charles</t>
  </si>
  <si>
    <t>c5e61a9c-f1a4-498a-992f-e865fbac85fc</t>
  </si>
  <si>
    <t>Debra Brown</t>
  </si>
  <si>
    <t>martinjennifer@example.net</t>
  </si>
  <si>
    <t>Davidville</t>
  </si>
  <si>
    <t>b367fc66-a969-49cc-a2be-5f929654cb1e</t>
  </si>
  <si>
    <t>Maria Black</t>
  </si>
  <si>
    <t>tmathews@example.net</t>
  </si>
  <si>
    <t>West Jenniferview</t>
  </si>
  <si>
    <t>a2cbd5b7-43c2-4fd2-9b1f-0368ccef0219</t>
  </si>
  <si>
    <t>Michael Hoover</t>
  </si>
  <si>
    <t>richardgreen@example.org</t>
  </si>
  <si>
    <t>Sanchezchester</t>
  </si>
  <si>
    <t>6ff5e065-d700-43fe-a4ca-768fdaaeff43</t>
  </si>
  <si>
    <t>Kimberly Koch</t>
  </si>
  <si>
    <t>cookstephanie@example.org</t>
  </si>
  <si>
    <t>bc65c13e-04ec-4364-b063-fd9245662281</t>
  </si>
  <si>
    <t>John Williamson</t>
  </si>
  <si>
    <t>elizabethgibson@example.net</t>
  </si>
  <si>
    <t>North Trevorhaven</t>
  </si>
  <si>
    <t>0dc65fe8-f5ec-41d2-805e-a2fb227f224a</t>
  </si>
  <si>
    <t>Rebecca Schultz</t>
  </si>
  <si>
    <t>baldwinmichelle@example.org</t>
  </si>
  <si>
    <t>0e04e8a2-2dac-471b-938a-94687453e65d</t>
  </si>
  <si>
    <t>Megan Moody</t>
  </si>
  <si>
    <t>tmiller@example.com</t>
  </si>
  <si>
    <t>cfc150f3-96f2-45b5-a6a9-ded1eac3c934</t>
  </si>
  <si>
    <t>Morgan Shelton</t>
  </si>
  <si>
    <t>znewman@example.org</t>
  </si>
  <si>
    <t>Tapiachester</t>
  </si>
  <si>
    <t>f6da2faa-d9d1-404c-9662-2d42fa40d7af</t>
  </si>
  <si>
    <t>Devin Nunez</t>
  </si>
  <si>
    <t>newtonhenry@example.net</t>
  </si>
  <si>
    <t>Myersfort</t>
  </si>
  <si>
    <t>87546be3-c647-457b-8548-8f6369781b66</t>
  </si>
  <si>
    <t>Stephen Clark</t>
  </si>
  <si>
    <t>bradley66@example.net</t>
  </si>
  <si>
    <t>a60b01da-06c9-4c31-a545-7caf86b030c8</t>
  </si>
  <si>
    <t>Ronald Williams</t>
  </si>
  <si>
    <t>kelleybradley@example.net</t>
  </si>
  <si>
    <t>West Brandon</t>
  </si>
  <si>
    <t>09207e96-d456-4ba6-8148-1abfc2fa642a</t>
  </si>
  <si>
    <t>William Wood</t>
  </si>
  <si>
    <t>treilly@example.org</t>
  </si>
  <si>
    <t>Kimberlyberg</t>
  </si>
  <si>
    <t>0c55042d-6476-42d7-90da-64036af3a358</t>
  </si>
  <si>
    <t>Michael Carlson</t>
  </si>
  <si>
    <t>alexanderchristopher@example.org</t>
  </si>
  <si>
    <t>Lake Rachelport</t>
  </si>
  <si>
    <t>7e49f0eb-69be-4e6e-b5e2-f593895e9fba</t>
  </si>
  <si>
    <t>Lisa Young</t>
  </si>
  <si>
    <t>colejoshua@example.net</t>
  </si>
  <si>
    <t>North Katiechester</t>
  </si>
  <si>
    <t>b16f00a8-f813-4e00-85f6-5fde5f10c67f</t>
  </si>
  <si>
    <t>Rachel Ramirez DVM</t>
  </si>
  <si>
    <t>darlene31@example.com</t>
  </si>
  <si>
    <t>Gomezberg</t>
  </si>
  <si>
    <t>b7581b81-0d6c-4647-927e-746f9eec645d</t>
  </si>
  <si>
    <t>Samantha Long</t>
  </si>
  <si>
    <t>staceybrown@example.com</t>
  </si>
  <si>
    <t>Carterchester</t>
  </si>
  <si>
    <t>78d3c99e-6548-4986-a1ea-d32f5c2d70a7</t>
  </si>
  <si>
    <t>Sarah Ingram</t>
  </si>
  <si>
    <t>sherri53@example.com</t>
  </si>
  <si>
    <t>Mitchellberg</t>
  </si>
  <si>
    <t>0e854646-2bb8-41c3-9aca-94c584a38a26</t>
  </si>
  <si>
    <t>Andrew Serrano</t>
  </si>
  <si>
    <t>clarkamber@example.org</t>
  </si>
  <si>
    <t>North Johnberg</t>
  </si>
  <si>
    <t>d8d9f214-26f8-454d-80b6-0ff30169e1b4</t>
  </si>
  <si>
    <t>Terry Hess</t>
  </si>
  <si>
    <t>rsmith@example.net</t>
  </si>
  <si>
    <t>New Stevenfort</t>
  </si>
  <si>
    <t>5a820f9c-cbfc-4b63-8e7f-ed2688e6988a</t>
  </si>
  <si>
    <t>jimenezrandy@example.com</t>
  </si>
  <si>
    <t>Paulaton</t>
  </si>
  <si>
    <t>beaee5c1-49f7-4a2b-9708-f85bc8b94082</t>
  </si>
  <si>
    <t>hamiltondeborah@example.org</t>
  </si>
  <si>
    <t>04c684da-1aca-4858-ae78-94b621da109b</t>
  </si>
  <si>
    <t>Richard Moody</t>
  </si>
  <si>
    <t>jacksonpatrick@example.net</t>
  </si>
  <si>
    <t>New Debra</t>
  </si>
  <si>
    <t>54c26dd3-b895-4915-9b0f-3227698a7ada</t>
  </si>
  <si>
    <t>Stephanie Zimmerman</t>
  </si>
  <si>
    <t>patrick86@example.com</t>
  </si>
  <si>
    <t>30b07cdc-5a2e-46c2-8640-f319faaed6f0</t>
  </si>
  <si>
    <t>Tracey Patel</t>
  </si>
  <si>
    <t>jesuscarter@example.com</t>
  </si>
  <si>
    <t>d8e3b5f9-b752-415a-bb5e-f843394ebb3c</t>
  </si>
  <si>
    <t>Michael Alexander</t>
  </si>
  <si>
    <t>nicholasschneider@example.org</t>
  </si>
  <si>
    <t>New Markmouth</t>
  </si>
  <si>
    <t>4e5369fe-9a54-444f-b7c4-aa69bcf803db</t>
  </si>
  <si>
    <t>Paul Garcia</t>
  </si>
  <si>
    <t>desireewhite@example.net</t>
  </si>
  <si>
    <t>North Ericshire</t>
  </si>
  <si>
    <t>cbd1e833-efd4-440c-8987-3a807cb94439</t>
  </si>
  <si>
    <t>Ryan Phillips</t>
  </si>
  <si>
    <t>stewartkristine@example.org</t>
  </si>
  <si>
    <t>Port Lisafort</t>
  </si>
  <si>
    <t>ee6ee14d-85e6-43fa-9213-3cb50128d491</t>
  </si>
  <si>
    <t>grusso@example.net</t>
  </si>
  <si>
    <t>Shawburgh</t>
  </si>
  <si>
    <t>d8f7d29b-5e98-4767-bc2c-13e52122a10c</t>
  </si>
  <si>
    <t>Juan Campos</t>
  </si>
  <si>
    <t>angelarivera@example.net</t>
  </si>
  <si>
    <t>Lake Donnaport</t>
  </si>
  <si>
    <t>e19b1158-3b89-400f-b07d-bb51048c16fd</t>
  </si>
  <si>
    <t>Jennifer Rose</t>
  </si>
  <si>
    <t>juliebennett@example.com</t>
  </si>
  <si>
    <t>New Davidview</t>
  </si>
  <si>
    <t>0b26054d-ff16-40aa-a42c-643c87f365b8</t>
  </si>
  <si>
    <t>Michael Leon</t>
  </si>
  <si>
    <t>isaacpeters@example.org</t>
  </si>
  <si>
    <t>West Elizabethborough</t>
  </si>
  <si>
    <t>99d62357-e45c-449a-b75f-26130443777c</t>
  </si>
  <si>
    <t>Ashley Williams</t>
  </si>
  <si>
    <t>janice78@example.com</t>
  </si>
  <si>
    <t>North Michaelhaven</t>
  </si>
  <si>
    <t>e97aa6b5-39d4-4db1-8d3d-2f6ba3248246</t>
  </si>
  <si>
    <t>Tara Ramirez</t>
  </si>
  <si>
    <t>chad98@example.org</t>
  </si>
  <si>
    <t>Michaelland</t>
  </si>
  <si>
    <t>8f609c12-7f05-4e6f-875b-7a6533056f33</t>
  </si>
  <si>
    <t>Elizabeth Henry</t>
  </si>
  <si>
    <t>duane50@example.com</t>
  </si>
  <si>
    <t>Jeffreyberg</t>
  </si>
  <si>
    <t>d37961a6-5b05-4098-9846-f91d333328df</t>
  </si>
  <si>
    <t>Marie Lang</t>
  </si>
  <si>
    <t>cromero@example.com</t>
  </si>
  <si>
    <t>51954a19-bff9-4d36-b8c7-e94f30ab10d9</t>
  </si>
  <si>
    <t>Dr. Mark Orozco</t>
  </si>
  <si>
    <t>pmarquez@example.org</t>
  </si>
  <si>
    <t>Garrisonborough</t>
  </si>
  <si>
    <t>2e46869f-44e5-46c3-9165-f7e46398dadb</t>
  </si>
  <si>
    <t>Kaitlyn Miller</t>
  </si>
  <si>
    <t>kathy16@example.net</t>
  </si>
  <si>
    <t>East Christina</t>
  </si>
  <si>
    <t>4676f767-a429-4c07-907b-de00b572cd3d</t>
  </si>
  <si>
    <t>Patricia Pope</t>
  </si>
  <si>
    <t>susanbaker@example.org</t>
  </si>
  <si>
    <t>Turnermouth</t>
  </si>
  <si>
    <t>73191329-b204-43ab-a976-6ad38709dfd8</t>
  </si>
  <si>
    <t>Natasha Wells</t>
  </si>
  <si>
    <t>farmercarlos@example.com</t>
  </si>
  <si>
    <t>North Travisview</t>
  </si>
  <si>
    <t>06910fc0-4e7b-420c-a0ba-f8bc98707b43</t>
  </si>
  <si>
    <t>Amy Bryan</t>
  </si>
  <si>
    <t>markrhodes@example.org</t>
  </si>
  <si>
    <t>Sarachester</t>
  </si>
  <si>
    <t>a0391831-3fd9-45e3-8531-782472343512</t>
  </si>
  <si>
    <t>Kristin Woods</t>
  </si>
  <si>
    <t>amurphy@example.org</t>
  </si>
  <si>
    <t>West Sheila</t>
  </si>
  <si>
    <t>1d4e8871-5834-432e-887a-8da71f1494a1</t>
  </si>
  <si>
    <t>Jocelyn Hopkins</t>
  </si>
  <si>
    <t>chanamanda@example.org</t>
  </si>
  <si>
    <t>Cardenaschester</t>
  </si>
  <si>
    <t>e9c00af0-3906-418e-91f0-1de02e4b7c7f</t>
  </si>
  <si>
    <t>Karen Price</t>
  </si>
  <si>
    <t>qwood@example.com</t>
  </si>
  <si>
    <t>Alexanderport</t>
  </si>
  <si>
    <t>fcbeb8f9-c188-4ba6-829a-4fe0f7f94653</t>
  </si>
  <si>
    <t>Danielle Cole</t>
  </si>
  <si>
    <t>mark64@example.net</t>
  </si>
  <si>
    <t>East Gina</t>
  </si>
  <si>
    <t>54e9dcda-089b-4ddd-b023-028e4312ac95</t>
  </si>
  <si>
    <t>David Glenn</t>
  </si>
  <si>
    <t>william39@example.net</t>
  </si>
  <si>
    <t>North Shirleymouth</t>
  </si>
  <si>
    <t>2a14a2b1-9b4f-4e53-9fb1-3fc3b0f4b3af</t>
  </si>
  <si>
    <t>Amy Mathews</t>
  </si>
  <si>
    <t>rebecca28@example.com</t>
  </si>
  <si>
    <t>Port Nancyhaven</t>
  </si>
  <si>
    <t>c73ab963-a60a-429b-b8ef-6894a6c4a73e</t>
  </si>
  <si>
    <t>Alexander Morrow</t>
  </si>
  <si>
    <t>proach@example.net</t>
  </si>
  <si>
    <t>Lanceburgh</t>
  </si>
  <si>
    <t>e5a1ba57-9d83-4073-a7e4-f5d80f893e34</t>
  </si>
  <si>
    <t>Debbie Clay PhD</t>
  </si>
  <si>
    <t>holly88@example.com</t>
  </si>
  <si>
    <t>New Jenniferfurt</t>
  </si>
  <si>
    <t>f0270274-4143-48e2-9738-6aede5abcde8</t>
  </si>
  <si>
    <t>Katherine Parker</t>
  </si>
  <si>
    <t>wgarcia@example.com</t>
  </si>
  <si>
    <t>Leeside</t>
  </si>
  <si>
    <t>d6c1ea63-1f62-4067-a819-5362e3a58bb1</t>
  </si>
  <si>
    <t>Brooke Yang</t>
  </si>
  <si>
    <t>nicholaswells@example.org</t>
  </si>
  <si>
    <t>Lake Allison</t>
  </si>
  <si>
    <t>b2dde524-0522-4969-8ab1-0635102478ac</t>
  </si>
  <si>
    <t>Cindy Jones</t>
  </si>
  <si>
    <t>sandersrobert@example.net</t>
  </si>
  <si>
    <t>South Genefurt</t>
  </si>
  <si>
    <t>93c23a7c-b915-49fd-85d1-0b7f8ba887a3</t>
  </si>
  <si>
    <t>Jessica Hobbs</t>
  </si>
  <si>
    <t>vjackson@example.org</t>
  </si>
  <si>
    <t>East Larry</t>
  </si>
  <si>
    <t>203ed4ef-2e6c-4184-a147-6cf4a1114b9d</t>
  </si>
  <si>
    <t>Jared Hester</t>
  </si>
  <si>
    <t>rgonzales@example.com</t>
  </si>
  <si>
    <t>South Meganland</t>
  </si>
  <si>
    <t>5bfb8fae-921e-4fca-aa64-18c584d0eb15</t>
  </si>
  <si>
    <t>Charles Bryant</t>
  </si>
  <si>
    <t>heather35@example.org</t>
  </si>
  <si>
    <t>North Kristenborough</t>
  </si>
  <si>
    <t>71049cc8-c6fe-48c9-b903-2f8911f7714f</t>
  </si>
  <si>
    <t>Glenn Anderson</t>
  </si>
  <si>
    <t>timothy11@example.com</t>
  </si>
  <si>
    <t>Aprilburgh</t>
  </si>
  <si>
    <t>1cff818f-8eaf-4791-90f3-6b47f2d986ed</t>
  </si>
  <si>
    <t>Felicia Wallace</t>
  </si>
  <si>
    <t>hayesanthony@example.com</t>
  </si>
  <si>
    <t>Delgadoborough</t>
  </si>
  <si>
    <t>cb190bd7-18e1-45da-b5a3-eb4b1df1afc4</t>
  </si>
  <si>
    <t>Stephanie Evans</t>
  </si>
  <si>
    <t>angelalee@example.com</t>
  </si>
  <si>
    <t>West Marcus</t>
  </si>
  <si>
    <t>3eacfe6f-5c59-4e8b-b603-eb69391037f2</t>
  </si>
  <si>
    <t>Thomas Burgess</t>
  </si>
  <si>
    <t>lisadavis@example.org</t>
  </si>
  <si>
    <t>West Stacy</t>
  </si>
  <si>
    <t>db17394a-c4ee-43ae-93d7-690e737eccd8</t>
  </si>
  <si>
    <t>Ebony Chapman</t>
  </si>
  <si>
    <t>melinda77@example.org</t>
  </si>
  <si>
    <t>North Jacqueline</t>
  </si>
  <si>
    <t>a86f3638-8869-4337-adb8-6cbd5c419100</t>
  </si>
  <si>
    <t>Jacqueline Gonzalez</t>
  </si>
  <si>
    <t>jonesjoseph@example.org</t>
  </si>
  <si>
    <t>Kristopherfurt</t>
  </si>
  <si>
    <t>656397f7-c91d-4f84-b166-c455dd3e570d</t>
  </si>
  <si>
    <t>Lisa Robertson</t>
  </si>
  <si>
    <t>samuelhamilton@example.com</t>
  </si>
  <si>
    <t>Tonyaport</t>
  </si>
  <si>
    <t>e058fe39-81fc-4f5f-945d-4523e5d36710</t>
  </si>
  <si>
    <t>Matthew Galvan</t>
  </si>
  <si>
    <t>karenbowers@example.com</t>
  </si>
  <si>
    <t>New Donald</t>
  </si>
  <si>
    <t>05e48d3e-c8c8-425c-b5ae-eb5bd2187a4f</t>
  </si>
  <si>
    <t>Sean Carpenter</t>
  </si>
  <si>
    <t>christinashields@example.org</t>
  </si>
  <si>
    <t>New Mariaview</t>
  </si>
  <si>
    <t>c2ded34a-a46d-47b8-b664-fe70f4fe8005</t>
  </si>
  <si>
    <t>Glenda Jordan</t>
  </si>
  <si>
    <t>kweaver@example.org</t>
  </si>
  <si>
    <t>04bdc677-ee59-4910-a36e-798f182a8f3a</t>
  </si>
  <si>
    <t>Chris Vargas</t>
  </si>
  <si>
    <t>brianahoover@example.net</t>
  </si>
  <si>
    <t>North Migueltown</t>
  </si>
  <si>
    <t>f9fb6273-ad74-4c20-87c2-44cff35c8709</t>
  </si>
  <si>
    <t>Gregory Evans</t>
  </si>
  <si>
    <t>jmiller@example.org</t>
  </si>
  <si>
    <t>Huntbury</t>
  </si>
  <si>
    <t>07e2c1e8-dadc-4601-b788-35a6ba3675a6</t>
  </si>
  <si>
    <t>William Fleming</t>
  </si>
  <si>
    <t>molly80@example.org</t>
  </si>
  <si>
    <t>6a91cc2f-3d80-476c-aaeb-5b203612bea1</t>
  </si>
  <si>
    <t>Hunter Green</t>
  </si>
  <si>
    <t>curtiskhan@example.org</t>
  </si>
  <si>
    <t>Josephmouth</t>
  </si>
  <si>
    <t>9f918e64-a589-4fe9-a7d7-50ebbd386661</t>
  </si>
  <si>
    <t>Bradley Vega</t>
  </si>
  <si>
    <t>carlsonmegan@example.net</t>
  </si>
  <si>
    <t>New Michellebury</t>
  </si>
  <si>
    <t>6a92774d-a4b8-40df-bd77-84e410d5e4c4</t>
  </si>
  <si>
    <t>Michael Anderson</t>
  </si>
  <si>
    <t>tiffany48@example.net</t>
  </si>
  <si>
    <t>Port Raymond</t>
  </si>
  <si>
    <t>e0ccc21d-e3cd-4071-86fc-d848fd759dd2</t>
  </si>
  <si>
    <t>Mrs. Kelly Rodriguez</t>
  </si>
  <si>
    <t>petersontina@example.net</t>
  </si>
  <si>
    <t>4ca47b6e-9bc4-4c7a-b5d0-75b54abfd122</t>
  </si>
  <si>
    <t>Ryan Gonzalez</t>
  </si>
  <si>
    <t>patricia73@example.org</t>
  </si>
  <si>
    <t>North Melissachester</t>
  </si>
  <si>
    <t>55b36a79-324a-4038-9f22-14e11dd57b5e</t>
  </si>
  <si>
    <t>Mark Villegas</t>
  </si>
  <si>
    <t>howardharold@example.com</t>
  </si>
  <si>
    <t>Mcgeeport</t>
  </si>
  <si>
    <t>bdf9ee7c-8bfa-481d-8f82-f371ff5fd5e0</t>
  </si>
  <si>
    <t>Maria Barker</t>
  </si>
  <si>
    <t>linkevin@example.net</t>
  </si>
  <si>
    <t>529cb29f-5499-42ae-b373-ca69e22b3725</t>
  </si>
  <si>
    <t>William Vega</t>
  </si>
  <si>
    <t>frankcampbell@example.com</t>
  </si>
  <si>
    <t>Shermanport</t>
  </si>
  <si>
    <t>34712884-90d4-4db4-a3e3-d89ae9628d15</t>
  </si>
  <si>
    <t>Keith Sims</t>
  </si>
  <si>
    <t>williamparsons@example.org</t>
  </si>
  <si>
    <t>Olsenfurt</t>
  </si>
  <si>
    <t>de0c6c7c-9fdd-4789-86cc-5126afedc1f3</t>
  </si>
  <si>
    <t>Heather Jones</t>
  </si>
  <si>
    <t>erica68@example.net</t>
  </si>
  <si>
    <t>West Heatherborough</t>
  </si>
  <si>
    <t>085faac9-0396-4951-9704-ac6024f7a71d</t>
  </si>
  <si>
    <t>Kayla Keller DDS</t>
  </si>
  <si>
    <t>markbuck@example.net</t>
  </si>
  <si>
    <t>Timothyborough</t>
  </si>
  <si>
    <t>0b8aba41-8b59-4e40-b5e7-3a6cd1a2f78d</t>
  </si>
  <si>
    <t>Alexander Chavez</t>
  </si>
  <si>
    <t>karenhernandez@example.com</t>
  </si>
  <si>
    <t>74f83f11-0fc1-4cf4-b120-af1d348b68b5</t>
  </si>
  <si>
    <t>Jimmy Arnold</t>
  </si>
  <si>
    <t>jonathanjohnson@example.net</t>
  </si>
  <si>
    <t>Heatherville</t>
  </si>
  <si>
    <t>be5e2357-0eaa-400d-91c5-83ee03a6638e</t>
  </si>
  <si>
    <t>Brian Page</t>
  </si>
  <si>
    <t>cjones@example.org</t>
  </si>
  <si>
    <t>West Xavierstad</t>
  </si>
  <si>
    <t>d9af493d-b946-42f4-9bf1-a566a83c4511</t>
  </si>
  <si>
    <t>Natalie Fleming</t>
  </si>
  <si>
    <t>william10@example.net</t>
  </si>
  <si>
    <t>Erikaburgh</t>
  </si>
  <si>
    <t>927ab863-b320-4cd7-bfbe-e570e25383b0</t>
  </si>
  <si>
    <t>Frank Ward</t>
  </si>
  <si>
    <t>nelsoncraig@example.org</t>
  </si>
  <si>
    <t>Brownton</t>
  </si>
  <si>
    <t>5554e90e-1f04-4c14-a113-6c3ca94d8fdb</t>
  </si>
  <si>
    <t>David Crawford</t>
  </si>
  <si>
    <t>grodriguez@example.com</t>
  </si>
  <si>
    <t>57c0e101-bfdc-48df-a7fe-3c1199524561</t>
  </si>
  <si>
    <t>Brandy Rhodes</t>
  </si>
  <si>
    <t>andersonpaul@example.com</t>
  </si>
  <si>
    <t>Zacharyton</t>
  </si>
  <si>
    <t>35000529-b5a8-4b84-aa29-94ae1074b2e4</t>
  </si>
  <si>
    <t>Michael Martinez</t>
  </si>
  <si>
    <t>yriley@example.com</t>
  </si>
  <si>
    <t>Conniefurt</t>
  </si>
  <si>
    <t>38ad82b0-2fcf-4e26-bee8-a34de7dae3c1</t>
  </si>
  <si>
    <t>Maria Joyce</t>
  </si>
  <si>
    <t>paulparker@example.com</t>
  </si>
  <si>
    <t>West Juan</t>
  </si>
  <si>
    <t>05cacf57-815b-4972-8d4c-d4ab2cdaf2b9</t>
  </si>
  <si>
    <t>Deborah Morrison</t>
  </si>
  <si>
    <t>edwardsjames@example.net</t>
  </si>
  <si>
    <t>West Jessicastad</t>
  </si>
  <si>
    <t>baba6987-eb8a-4864-a74f-76aec3677fd9</t>
  </si>
  <si>
    <t>Candice Davidson</t>
  </si>
  <si>
    <t>zdaniels@example.org</t>
  </si>
  <si>
    <t>Stephaniefort</t>
  </si>
  <si>
    <t>7d8edd9f-807e-447a-b33c-baa206ba3b35</t>
  </si>
  <si>
    <t>Dustin Glass</t>
  </si>
  <si>
    <t>wallnathan@example.org</t>
  </si>
  <si>
    <t>Joyceshire</t>
  </si>
  <si>
    <t>1586087a-e010-4094-bfe4-520dd6594627</t>
  </si>
  <si>
    <t>George Arnold</t>
  </si>
  <si>
    <t>jennifer52@example.net</t>
  </si>
  <si>
    <t>Scottmouth</t>
  </si>
  <si>
    <t>20d2b212-32c0-4c46-bbe1-c5a618954c66</t>
  </si>
  <si>
    <t>Brenda Frank</t>
  </si>
  <si>
    <t>qhowe@example.org</t>
  </si>
  <si>
    <t>Lake Fernandoberg</t>
  </si>
  <si>
    <t>fd2e1d55-757e-41aa-adde-a462a4bfced2</t>
  </si>
  <si>
    <t>Ernest Rodriguez</t>
  </si>
  <si>
    <t>jenniferthomas@example.com</t>
  </si>
  <si>
    <t>Maryhaven</t>
  </si>
  <si>
    <t>1b5001d7-3e85-4841-bd0f-3bb9fccf465d</t>
  </si>
  <si>
    <t>Tyler Boyer</t>
  </si>
  <si>
    <t>jenniferperez@example.org</t>
  </si>
  <si>
    <t>East Juanland</t>
  </si>
  <si>
    <t>35ffc218-1cf5-4421-9d95-dbe303e4ac62</t>
  </si>
  <si>
    <t>Jeff Wall</t>
  </si>
  <si>
    <t>christopherwright@example.net</t>
  </si>
  <si>
    <t>Shawtown</t>
  </si>
  <si>
    <t>e8895658-a9ee-4fcd-95f8-1a6f5f0e1de2</t>
  </si>
  <si>
    <t>Nancy Snow</t>
  </si>
  <si>
    <t>qjohnson@example.org</t>
  </si>
  <si>
    <t>a6874c45-ef5e-4d02-9f79-a7a56645b7de</t>
  </si>
  <si>
    <t>Kevin Burch</t>
  </si>
  <si>
    <t>wdominguez@example.com</t>
  </si>
  <si>
    <t>daa2e68c-03f2-474b-9900-514e363160cf</t>
  </si>
  <si>
    <t>Jeffrey Roberts</t>
  </si>
  <si>
    <t>shayes@example.com</t>
  </si>
  <si>
    <t>Leeshire</t>
  </si>
  <si>
    <t>71616a02-0a41-479f-b210-f13d06bae13a</t>
  </si>
  <si>
    <t>Brian Boyer</t>
  </si>
  <si>
    <t>qedwards@example.com</t>
  </si>
  <si>
    <t>East Brandon</t>
  </si>
  <si>
    <t>d4e9d73d-c9cb-4bfe-97e6-a8c1e2655d96</t>
  </si>
  <si>
    <t>Dr. Adam Campbell</t>
  </si>
  <si>
    <t>stephaniewood@example.net</t>
  </si>
  <si>
    <t>East Deborah</t>
  </si>
  <si>
    <t>15f149a4-8d49-4178-8392-bf3b35d18a3e</t>
  </si>
  <si>
    <t>Crystal Rodriguez</t>
  </si>
  <si>
    <t>reynoldsrichard@example.net</t>
  </si>
  <si>
    <t>Parkerport</t>
  </si>
  <si>
    <t>0a27b461-7c8f-4edd-950c-083b69cf2f98</t>
  </si>
  <si>
    <t>Brian Ferrell PhD</t>
  </si>
  <si>
    <t>priscilla11@example.com</t>
  </si>
  <si>
    <t>Gardnermouth</t>
  </si>
  <si>
    <t>327f3e24-e9db-4b4d-8f5e-0b759538c52a</t>
  </si>
  <si>
    <t>Frank Wood DVM</t>
  </si>
  <si>
    <t>zsmith@example.com</t>
  </si>
  <si>
    <t>East Richard</t>
  </si>
  <si>
    <t>cc079c31-56c3-487b-8d65-fbefd72cbe87</t>
  </si>
  <si>
    <t>Mikayla Mitchell</t>
  </si>
  <si>
    <t>nyang@example.com</t>
  </si>
  <si>
    <t>Port Juanside</t>
  </si>
  <si>
    <t>ab88cf23-84e7-45d9-869b-469edd43bb63</t>
  </si>
  <si>
    <t>Matthew Stevens</t>
  </si>
  <si>
    <t>jonestheresa@example.com</t>
  </si>
  <si>
    <t>d346d92f-7cc2-4d69-bbb9-65e827f95a82</t>
  </si>
  <si>
    <t>Jordan Scott</t>
  </si>
  <si>
    <t>kurt37@example.net</t>
  </si>
  <si>
    <t>South Peter</t>
  </si>
  <si>
    <t>c17afca1-89ea-4728-8f3f-3689495e1dda</t>
  </si>
  <si>
    <t>Zachary Ellis</t>
  </si>
  <si>
    <t>ryancharles@example.org</t>
  </si>
  <si>
    <t>Lake Tracy</t>
  </si>
  <si>
    <t>7205c581-d2d9-4e14-8bbc-a9453862f76c</t>
  </si>
  <si>
    <t>Kevin Kim</t>
  </si>
  <si>
    <t>Lake Cynthia</t>
  </si>
  <si>
    <t>e7536d60-cd9d-49db-945c-1f6784386aaf</t>
  </si>
  <si>
    <t>Emily Simpson</t>
  </si>
  <si>
    <t>david35@example.com</t>
  </si>
  <si>
    <t>b9503be2-07a7-4ee9-8ea1-cb7fa303a0f4</t>
  </si>
  <si>
    <t>Richard Brown</t>
  </si>
  <si>
    <t>tmay@example.net</t>
  </si>
  <si>
    <t>32228d23-7c24-4244-923c-8895050b96a6</t>
  </si>
  <si>
    <t>Timothy Garcia</t>
  </si>
  <si>
    <t>wjackson@example.net</t>
  </si>
  <si>
    <t>North Danielle</t>
  </si>
  <si>
    <t>72a2e04a-61c4-460e-9b7d-158e8de178ad</t>
  </si>
  <si>
    <t>Deanna Richardson</t>
  </si>
  <si>
    <t>kristin25@example.org</t>
  </si>
  <si>
    <t>Harrisonside</t>
  </si>
  <si>
    <t>a66bd893-ec50-4267-a7f0-769a521a8328</t>
  </si>
  <si>
    <t>Thomas Malone</t>
  </si>
  <si>
    <t>jason42@example.net</t>
  </si>
  <si>
    <t>00e738fd-12a5-4b04-8673-8fc30d21380c</t>
  </si>
  <si>
    <t>Tanner Sullivan</t>
  </si>
  <si>
    <t>vmartin@example.org</t>
  </si>
  <si>
    <t>Port Nancyville</t>
  </si>
  <si>
    <t>0c0eb100-6b5c-4b8f-b619-9d0b8377e0de</t>
  </si>
  <si>
    <t>Jocelyn Hall</t>
  </si>
  <si>
    <t>nathanielbrown@example.org</t>
  </si>
  <si>
    <t>North Jessica</t>
  </si>
  <si>
    <t>9f43eb20-fd6f-4bbb-96e6-cabdb87dfac1</t>
  </si>
  <si>
    <t>Christopher Brooks</t>
  </si>
  <si>
    <t>hendersonmichael@example.com</t>
  </si>
  <si>
    <t>Lozanoville</t>
  </si>
  <si>
    <t>ea4f5853-55f7-4709-bb1e-8701c49f3610</t>
  </si>
  <si>
    <t>Dawn Caldwell</t>
  </si>
  <si>
    <t>jeffwright@example.com</t>
  </si>
  <si>
    <t>North Rebeccatown</t>
  </si>
  <si>
    <t>2baf024d-ad6a-4939-a37f-a237cb75805b</t>
  </si>
  <si>
    <t>Kelly Vasquez</t>
  </si>
  <si>
    <t>evansstacey@example.com</t>
  </si>
  <si>
    <t>East Sonya</t>
  </si>
  <si>
    <t>f6970b42-b24f-4116-9eac-78b55cd1db00</t>
  </si>
  <si>
    <t>Emily Guzman</t>
  </si>
  <si>
    <t>lgarza@example.net</t>
  </si>
  <si>
    <t>4546c6c2-f306-40c2-94a3-304c3bfebc95</t>
  </si>
  <si>
    <t>Christy Roach</t>
  </si>
  <si>
    <t>antonioserrano@example.com</t>
  </si>
  <si>
    <t>North Kristy</t>
  </si>
  <si>
    <t>2a7cf8d8-2b1a-42f8-b519-05b6749714b8</t>
  </si>
  <si>
    <t>rita93@example.net</t>
  </si>
  <si>
    <t>Tuckerport</t>
  </si>
  <si>
    <t>1500aae1-0871-44f8-a5c2-f24eba456de9</t>
  </si>
  <si>
    <t>Mr. Stephen Davidson</t>
  </si>
  <si>
    <t>North Daleborough</t>
  </si>
  <si>
    <t>ef2b0535-afe1-45bd-ac10-5598599e4336</t>
  </si>
  <si>
    <t>Theresa Moreno</t>
  </si>
  <si>
    <t>sandra22@example.org</t>
  </si>
  <si>
    <t>Snyderton</t>
  </si>
  <si>
    <t>07ac4aa2-cd48-4f4d-8637-2826cbb03667</t>
  </si>
  <si>
    <t>David Lopez</t>
  </si>
  <si>
    <t>andrea96@example.net</t>
  </si>
  <si>
    <t>2b58428b-b681-4877-af5a-bd62ed1fdb8f</t>
  </si>
  <si>
    <t>James Manning</t>
  </si>
  <si>
    <t>crystal27@example.net</t>
  </si>
  <si>
    <t>East Donna</t>
  </si>
  <si>
    <t>e3501f9b-1eea-44fb-a1dc-c0ad0e41cfed</t>
  </si>
  <si>
    <t>Meagan Jones</t>
  </si>
  <si>
    <t>vsalazar@example.org</t>
  </si>
  <si>
    <t>Thomasfurt</t>
  </si>
  <si>
    <t>db781942-9c57-49d8-b714-73f02618cd94</t>
  </si>
  <si>
    <t>Peter Banks</t>
  </si>
  <si>
    <t>joseph19@example.net</t>
  </si>
  <si>
    <t>Port Lauraborough</t>
  </si>
  <si>
    <t>9e31a4bd-2abd-41ef-887a-9725ddeb5f4d</t>
  </si>
  <si>
    <t>Judy Koch</t>
  </si>
  <si>
    <t>alex56@example.org</t>
  </si>
  <si>
    <t>44bddc5a-aae4-4e40-a5a1-311d4633f355</t>
  </si>
  <si>
    <t>Vickie Stokes</t>
  </si>
  <si>
    <t>phillipskathleen@example.com</t>
  </si>
  <si>
    <t>North Brendaton</t>
  </si>
  <si>
    <t>bb678ca0-6496-41d7-80b3-098d51fa5314</t>
  </si>
  <si>
    <t>Scott Nunez</t>
  </si>
  <si>
    <t>wjacobs@example.org</t>
  </si>
  <si>
    <t>Port Travismouth</t>
  </si>
  <si>
    <t>2bde9804-b61f-49f4-9a4f-dddc58fefb04</t>
  </si>
  <si>
    <t>Cassandra Ponce</t>
  </si>
  <si>
    <t>sullivankelly@example.org</t>
  </si>
  <si>
    <t>East Nicole</t>
  </si>
  <si>
    <t>8bd91309-3f2b-41d7-9920-6dbdec8eba6a</t>
  </si>
  <si>
    <t>Juan Rivera</t>
  </si>
  <si>
    <t>ylevy@example.org</t>
  </si>
  <si>
    <t>Sullivanfort</t>
  </si>
  <si>
    <t>e9eb2be0-dce2-4a5c-8223-78adab7dd703</t>
  </si>
  <si>
    <t>Sara Villanueva</t>
  </si>
  <si>
    <t>ryansmith@example.net</t>
  </si>
  <si>
    <t>East Wendy</t>
  </si>
  <si>
    <t>d04ad57b-bbab-41d5-b376-36ff8386d737</t>
  </si>
  <si>
    <t>Kaitlyn Robinson</t>
  </si>
  <si>
    <t>bellcynthia@example.org</t>
  </si>
  <si>
    <t>Perryfurt</t>
  </si>
  <si>
    <t>f1ceb382-8ac6-41b2-860a-5ec38485c7a3</t>
  </si>
  <si>
    <t>Kevin Butler</t>
  </si>
  <si>
    <t>brentwilliams@example.org</t>
  </si>
  <si>
    <t>Lutztown</t>
  </si>
  <si>
    <t>d0703ce6-a8b5-4d7e-a8bf-1290b121e759</t>
  </si>
  <si>
    <t>annyoung@example.org</t>
  </si>
  <si>
    <t>Solisview</t>
  </si>
  <si>
    <t>78e6c905-cdf2-4607-b746-87fd1c88b791</t>
  </si>
  <si>
    <t>Roger Porter</t>
  </si>
  <si>
    <t>bethmccoy@example.net</t>
  </si>
  <si>
    <t>Mayohaven</t>
  </si>
  <si>
    <t>42914a52-53e6-41ac-9211-6260dfc0bf10</t>
  </si>
  <si>
    <t>Rodney Figueroa</t>
  </si>
  <si>
    <t>cheryldaniel@example.org</t>
  </si>
  <si>
    <t>Simonhaven</t>
  </si>
  <si>
    <t>add5fbf6-079f-49af-8f33-3567c083564a</t>
  </si>
  <si>
    <t>Robert Robertson</t>
  </si>
  <si>
    <t>cheryl16@example.org</t>
  </si>
  <si>
    <t>New Laurentown</t>
  </si>
  <si>
    <t>43451edb-0ff9-4a14-b94c-fcf48fb1d3a5</t>
  </si>
  <si>
    <t>Daniel Long</t>
  </si>
  <si>
    <t>samuelcarney@example.com</t>
  </si>
  <si>
    <t>Mariaburgh</t>
  </si>
  <si>
    <t>63c3ee60-22d6-43b2-824d-47da9a2febff</t>
  </si>
  <si>
    <t>Robert Norris DDS</t>
  </si>
  <si>
    <t>jwhite@example.org</t>
  </si>
  <si>
    <t>Wendybury</t>
  </si>
  <si>
    <t>6471262f-18a9-4290-86f2-e52c0cd8e5f9</t>
  </si>
  <si>
    <t>Laura Waters</t>
  </si>
  <si>
    <t>ashleyvelez@example.com</t>
  </si>
  <si>
    <t>Colinfurt</t>
  </si>
  <si>
    <t>c807607d-c7db-4592-bd1a-b6b5b3caa376</t>
  </si>
  <si>
    <t>Aaron Ross</t>
  </si>
  <si>
    <t>martha51@example.org</t>
  </si>
  <si>
    <t>New Ronald</t>
  </si>
  <si>
    <t>f34b950c-bc46-4bfe-b308-1b5a0130f301</t>
  </si>
  <si>
    <t>John Anthony</t>
  </si>
  <si>
    <t>tfoster@example.com</t>
  </si>
  <si>
    <t>Lake Claytonland</t>
  </si>
  <si>
    <t>00fa44a4-a889-438a-a275-a6afe581c40b</t>
  </si>
  <si>
    <t>Corey Berry</t>
  </si>
  <si>
    <t>medinateresa@example.com</t>
  </si>
  <si>
    <t>aa17025d-b1ef-4818-948e-72706ec0e91d</t>
  </si>
  <si>
    <t>Gina Bullock</t>
  </si>
  <si>
    <t>bookerstephen@example.net</t>
  </si>
  <si>
    <t>Banksstad</t>
  </si>
  <si>
    <t>949922b3-c092-4d0d-b064-1f679e60aa15</t>
  </si>
  <si>
    <t>Tyler Gray</t>
  </si>
  <si>
    <t>zrichards@example.org</t>
  </si>
  <si>
    <t>92c727b6-b590-4eea-9275-328c4e6ccf9a</t>
  </si>
  <si>
    <t>Hannah Garcia</t>
  </si>
  <si>
    <t>jimmy04@example.org</t>
  </si>
  <si>
    <t>Terriport</t>
  </si>
  <si>
    <t>6e09069d-27c3-4cef-ab08-0716da000d27</t>
  </si>
  <si>
    <t>Jonathan Harrison</t>
  </si>
  <si>
    <t>jean42@example.org</t>
  </si>
  <si>
    <t>1b933086-a54d-46e2-b791-6b382195a5f6</t>
  </si>
  <si>
    <t>Rebecca Skinner</t>
  </si>
  <si>
    <t>teresadavis@example.net</t>
  </si>
  <si>
    <t>East Jonathanborough</t>
  </si>
  <si>
    <t>a960f20f-0800-43ad-99d6-f0c753a0319f</t>
  </si>
  <si>
    <t>Timothy Fernandez</t>
  </si>
  <si>
    <t>alexis33@example.org</t>
  </si>
  <si>
    <t>Garciaport</t>
  </si>
  <si>
    <t>166b6fd8-5297-470c-b4ba-d423bc6d9653</t>
  </si>
  <si>
    <t>Emily Simmons</t>
  </si>
  <si>
    <t>tracifletcher@example.org</t>
  </si>
  <si>
    <t>Lake Scottland</t>
  </si>
  <si>
    <t>10838ffc-f75c-4946-a1fe-4180f6b1fc5e</t>
  </si>
  <si>
    <t>Jamie Spears</t>
  </si>
  <si>
    <t>kathleengreen@example.net</t>
  </si>
  <si>
    <t>Lake Michaelview</t>
  </si>
  <si>
    <t>a391227c-efd1-4d60-be3c-54d1360fb1f2</t>
  </si>
  <si>
    <t>Theresa Jackson</t>
  </si>
  <si>
    <t>daniel68@example.net</t>
  </si>
  <si>
    <t>Lake Emily</t>
  </si>
  <si>
    <t>91d21529-2209-4ae2-8a16-5f29ec4cb297</t>
  </si>
  <si>
    <t>Leslie Swanson</t>
  </si>
  <si>
    <t>kendra02@example.net</t>
  </si>
  <si>
    <t>Michaelville</t>
  </si>
  <si>
    <t>afcaff9c-f443-4eb6-92a9-d0c76ae91bd9</t>
  </si>
  <si>
    <t>Nicole Beck</t>
  </si>
  <si>
    <t>simmonsgregory@example.com</t>
  </si>
  <si>
    <t>North Samantha</t>
  </si>
  <si>
    <t>198d59ed-56b5-4490-ab11-1b61baca678d</t>
  </si>
  <si>
    <t>Thomas Burch</t>
  </si>
  <si>
    <t>buchananrobert@example.net</t>
  </si>
  <si>
    <t>Melindaland</t>
  </si>
  <si>
    <t>51977641-02c6-4c5f-9376-f79f6de9a6a5</t>
  </si>
  <si>
    <t>Darrell Fleming</t>
  </si>
  <si>
    <t>ygoodwin@example.net</t>
  </si>
  <si>
    <t>South Terrence</t>
  </si>
  <si>
    <t>010a2782-7bdf-4f57-8279-2e8db3674e98</t>
  </si>
  <si>
    <t>Paul Dickerson</t>
  </si>
  <si>
    <t>lindathompson@example.com</t>
  </si>
  <si>
    <t>Melissafurt</t>
  </si>
  <si>
    <t>9815b2d1-fcbe-4289-a3f3-0208737818e5</t>
  </si>
  <si>
    <t>William Dickerson</t>
  </si>
  <si>
    <t>christopher62@example.net</t>
  </si>
  <si>
    <t>North Christina</t>
  </si>
  <si>
    <t>719c3657-e38c-4bb3-a084-004aa515b18d</t>
  </si>
  <si>
    <t>Stacey Chavez</t>
  </si>
  <si>
    <t>fvaughn@example.com</t>
  </si>
  <si>
    <t>Port Nicoleberg</t>
  </si>
  <si>
    <t>1ee50b79-e084-49b5-bf2b-de3f5832797b</t>
  </si>
  <si>
    <t>George Lloyd</t>
  </si>
  <si>
    <t>peter16@example.org</t>
  </si>
  <si>
    <t>Janiceside</t>
  </si>
  <si>
    <t>0c8248b1-4598-4e47-ae36-7dcde70f3b0a</t>
  </si>
  <si>
    <t>Shane Martinez</t>
  </si>
  <si>
    <t>swoods@example.com</t>
  </si>
  <si>
    <t>Barnesshire</t>
  </si>
  <si>
    <t>420c3377-16c9-45c3-8b55-730b94f58e2e</t>
  </si>
  <si>
    <t>Timothy Goodwin</t>
  </si>
  <si>
    <t>philip60@example.org</t>
  </si>
  <si>
    <t>Debbieburgh</t>
  </si>
  <si>
    <t>1daab6ea-3098-45fa-afa0-8df785d98480</t>
  </si>
  <si>
    <t>Brittany Harvey</t>
  </si>
  <si>
    <t>ntucker@example.com</t>
  </si>
  <si>
    <t>1baa8f47-9436-47e6-9e1a-8a805d613189</t>
  </si>
  <si>
    <t>Julie Rowe</t>
  </si>
  <si>
    <t>xwright@example.net</t>
  </si>
  <si>
    <t>Padillashire</t>
  </si>
  <si>
    <t>b298ea0a-a5ab-4a7b-b66e-a1ad5587df32</t>
  </si>
  <si>
    <t>Cristina Schwartz MD</t>
  </si>
  <si>
    <t>fthompson@example.org</t>
  </si>
  <si>
    <t>South Lisachester</t>
  </si>
  <si>
    <t>57ad9822-a30d-4395-b717-909b3651897a</t>
  </si>
  <si>
    <t>Faith Rowland</t>
  </si>
  <si>
    <t>sara06@example.net</t>
  </si>
  <si>
    <t>Wayneberg</t>
  </si>
  <si>
    <t>c823bfc4-3c47-40f6-a9ba-bc6b89c2298e</t>
  </si>
  <si>
    <t>Lisa Simon</t>
  </si>
  <si>
    <t>abigailnguyen@example.net</t>
  </si>
  <si>
    <t>4c989134-9dc2-4142-84cb-8f3dd53187a5</t>
  </si>
  <si>
    <t>Angela Prince</t>
  </si>
  <si>
    <t>bakerrenee@example.com</t>
  </si>
  <si>
    <t>Kyleton</t>
  </si>
  <si>
    <t>25a3e6bb-63ae-46f7-97b6-e3b3766db951</t>
  </si>
  <si>
    <t>Charles Finley</t>
  </si>
  <si>
    <t>troy04@example.org</t>
  </si>
  <si>
    <t>Erikfort</t>
  </si>
  <si>
    <t>ca4f3b37-edb4-4129-bde7-9f7c771a1c07</t>
  </si>
  <si>
    <t>Jacob Mccall</t>
  </si>
  <si>
    <t>zjames@example.org</t>
  </si>
  <si>
    <t>South Kristinamouth</t>
  </si>
  <si>
    <t>13b0ea0d-520a-4bce-bd0e-73b99b8f9e1e</t>
  </si>
  <si>
    <t>April Johnson</t>
  </si>
  <si>
    <t>katie19@example.com</t>
  </si>
  <si>
    <t>South Gavinbury</t>
  </si>
  <si>
    <t>5cd0359f-1a40-4446-a87b-cdebce03d4c0</t>
  </si>
  <si>
    <t>Denise Joseph</t>
  </si>
  <si>
    <t>porterwilliam@example.net</t>
  </si>
  <si>
    <t>East Brian</t>
  </si>
  <si>
    <t>b332cc02-c1ce-41b3-9689-d72c515569f4</t>
  </si>
  <si>
    <t>Allen White</t>
  </si>
  <si>
    <t>bradley14@example.com</t>
  </si>
  <si>
    <t>58f184c9-b552-4ac9-8e08-4b7d927b0a9a</t>
  </si>
  <si>
    <t>Mrs. Cynthia Gordon DDS</t>
  </si>
  <si>
    <t>kingsusan@example.com</t>
  </si>
  <si>
    <t>Timothyport</t>
  </si>
  <si>
    <t>4896ee54-487f-4094-8b4f-c0e9eda2ad63</t>
  </si>
  <si>
    <t>kimberlyrosales@example.net</t>
  </si>
  <si>
    <t>Nicolechester</t>
  </si>
  <si>
    <t>3509855e-0ac3-4410-ab3e-0e8a921b7da2</t>
  </si>
  <si>
    <t>Kristina Conner</t>
  </si>
  <si>
    <t>kennethclark@example.org</t>
  </si>
  <si>
    <t>Nortonfurt</t>
  </si>
  <si>
    <t>db923c7b-a956-4140-8132-90abca34b56e</t>
  </si>
  <si>
    <t>Regina Williams</t>
  </si>
  <si>
    <t>danielle93@example.com</t>
  </si>
  <si>
    <t>South Feliciaborough</t>
  </si>
  <si>
    <t>3bd53da3-a6c2-443a-aff0-e0a8b7e2126e</t>
  </si>
  <si>
    <t>urodriguez@example.org</t>
  </si>
  <si>
    <t>Lake Melissaburgh</t>
  </si>
  <si>
    <t>e2732213-0451-4d09-aba8-66b362061f12</t>
  </si>
  <si>
    <t>Cole Martin</t>
  </si>
  <si>
    <t>carlmcfarland@example.com</t>
  </si>
  <si>
    <t>Lake Christophertown</t>
  </si>
  <si>
    <t>277d05d7-0f8d-4cce-add5-6dc6f2bbd74c</t>
  </si>
  <si>
    <t>Cynthia Weaver</t>
  </si>
  <si>
    <t>paigeosborn@example.net</t>
  </si>
  <si>
    <t>Browningberg</t>
  </si>
  <si>
    <t>732198d9-5b1a-4512-8b07-015fab8d811b</t>
  </si>
  <si>
    <t>Emily Patton</t>
  </si>
  <si>
    <t>qcollins@example.org</t>
  </si>
  <si>
    <t>New Dianaborough</t>
  </si>
  <si>
    <t>b1a7a64f-738c-4566-87c0-4e6ce8efc4bb</t>
  </si>
  <si>
    <t>James Vargas</t>
  </si>
  <si>
    <t>zmartin@example.org</t>
  </si>
  <si>
    <t>East Wayne</t>
  </si>
  <si>
    <t>39b8f052-0ebd-489b-a4d6-0a2d9f7d5c8a</t>
  </si>
  <si>
    <t>Mark Dean</t>
  </si>
  <si>
    <t>manuel90@example.net</t>
  </si>
  <si>
    <t>Lake Jamesstad</t>
  </si>
  <si>
    <t>6055b3f6-e51d-46f2-856c-df862370c9e9</t>
  </si>
  <si>
    <t>johnsonmelissa@example.com</t>
  </si>
  <si>
    <t>East Jason</t>
  </si>
  <si>
    <t>fc8372b2-f85e-4e43-a24d-bfc071d43692</t>
  </si>
  <si>
    <t>Daniel Juarez</t>
  </si>
  <si>
    <t>trevinoheather@example.net</t>
  </si>
  <si>
    <t>5cb8b28d-8ead-40a4-b67d-0fdd3c47c4b5</t>
  </si>
  <si>
    <t>Misty Stevenson</t>
  </si>
  <si>
    <t>joneserin@example.org</t>
  </si>
  <si>
    <t>Erikaport</t>
  </si>
  <si>
    <t>7dc5018c-4f5e-4e58-9966-5bc28cf20c90</t>
  </si>
  <si>
    <t>April Nelson</t>
  </si>
  <si>
    <t>daniel87@example.org</t>
  </si>
  <si>
    <t>Lake Dennis</t>
  </si>
  <si>
    <t>540541d0-74cd-4e7e-b3ba-7afda6d71157</t>
  </si>
  <si>
    <t>Amy Cooper</t>
  </si>
  <si>
    <t>kaitlin98@example.org</t>
  </si>
  <si>
    <t>North Susanborough</t>
  </si>
  <si>
    <t>b91d6e74-1b17-4d1f-8638-ec10b0ee544b</t>
  </si>
  <si>
    <t>Mark Anderson</t>
  </si>
  <si>
    <t>brownedward@example.net</t>
  </si>
  <si>
    <t>Jacksonmouth</t>
  </si>
  <si>
    <t>5b715f52-fe59-4823-93a4-b5b672b36c45</t>
  </si>
  <si>
    <t>Ashley Reynolds</t>
  </si>
  <si>
    <t>dbrown@example.com</t>
  </si>
  <si>
    <t>Carrilloborough</t>
  </si>
  <si>
    <t>288a5503-2e41-4b92-8bf8-29fb05e99fae</t>
  </si>
  <si>
    <t>John Jordan</t>
  </si>
  <si>
    <t>davidmartin@example.com</t>
  </si>
  <si>
    <t>Martinborough</t>
  </si>
  <si>
    <t>b78f9a41-e3fb-42a4-93bd-10cb5d4abbbc</t>
  </si>
  <si>
    <t>Christopher Dean</t>
  </si>
  <si>
    <t>suzanne56@example.org</t>
  </si>
  <si>
    <t>New Stephaniemouth</t>
  </si>
  <si>
    <t>bbe51d02-e56c-44df-955d-f9a0086aab2e</t>
  </si>
  <si>
    <t>Shelly Jones</t>
  </si>
  <si>
    <t>vernon37@example.com</t>
  </si>
  <si>
    <t>Port Shannon</t>
  </si>
  <si>
    <t>2ce5528a-d2ab-4064-baa5-0308b5c09c48</t>
  </si>
  <si>
    <t>Jason Carter</t>
  </si>
  <si>
    <t>amy47@example.com</t>
  </si>
  <si>
    <t>Silvamouth</t>
  </si>
  <si>
    <t>52518df0-0125-4fcf-b910-d9cc7c711608</t>
  </si>
  <si>
    <t>Jason Diaz</t>
  </si>
  <si>
    <t>fostercarol@example.net</t>
  </si>
  <si>
    <t>Mcleanmouth</t>
  </si>
  <si>
    <t>0157c575-a423-4a70-95fd-62db5fc2252e</t>
  </si>
  <si>
    <t>Chad Cuevas</t>
  </si>
  <si>
    <t>robert70@example.com</t>
  </si>
  <si>
    <t>0bdff995-5b6b-4f80-9e09-53217fe07d03</t>
  </si>
  <si>
    <t>Kimberly Glover</t>
  </si>
  <si>
    <t>haley60@example.net</t>
  </si>
  <si>
    <t>Robinsonburgh</t>
  </si>
  <si>
    <t>1a2a7b2d-4bb6-4f5a-b74d-79e0081b0b20</t>
  </si>
  <si>
    <t>Phillip Rivera</t>
  </si>
  <si>
    <t>anthonymendez@example.org</t>
  </si>
  <si>
    <t>0333a211-8fa2-47dc-b966-0769d03ed6d2</t>
  </si>
  <si>
    <t>Robert Griffith</t>
  </si>
  <si>
    <t>holly62@example.com</t>
  </si>
  <si>
    <t>Sanchezville</t>
  </si>
  <si>
    <t>43785f05-76cb-4846-82f1-54da4b2c46db</t>
  </si>
  <si>
    <t>Kaitlin Davis</t>
  </si>
  <si>
    <t>andersoncarla@example.com</t>
  </si>
  <si>
    <t>Mikeside</t>
  </si>
  <si>
    <t>502a70e9-8bd2-4759-bc1e-3492bae99c00</t>
  </si>
  <si>
    <t>Mark Glenn</t>
  </si>
  <si>
    <t>vincent49@example.net</t>
  </si>
  <si>
    <t>South Brittanybury</t>
  </si>
  <si>
    <t>a5d265b9-a527-4766-8305-aa61ec187737</t>
  </si>
  <si>
    <t>Gina Anderson</t>
  </si>
  <si>
    <t>upearson@example.org</t>
  </si>
  <si>
    <t>North Ashley</t>
  </si>
  <si>
    <t>aad89414-7f1d-47aa-96fe-18f88c57551a</t>
  </si>
  <si>
    <t>Kenneth Wright</t>
  </si>
  <si>
    <t>martinezjustin@example.net</t>
  </si>
  <si>
    <t>Allenchester</t>
  </si>
  <si>
    <t>b7ce3179-9c33-4461-8af3-e84e90851bef</t>
  </si>
  <si>
    <t>Seth Edwards</t>
  </si>
  <si>
    <t>campbellwanda@example.com</t>
  </si>
  <si>
    <t>Reidville</t>
  </si>
  <si>
    <t>f64f3a3b-a61a-4645-a65d-e47773c8e481</t>
  </si>
  <si>
    <t>Alfred Bush</t>
  </si>
  <si>
    <t>hrichardson@example.org</t>
  </si>
  <si>
    <t>Rhondaport</t>
  </si>
  <si>
    <t>16c97de7-2b04-407a-85c5-f6fbbc43377b</t>
  </si>
  <si>
    <t>Elijah Smith</t>
  </si>
  <si>
    <t>lisa82@example.net</t>
  </si>
  <si>
    <t>Floresshire</t>
  </si>
  <si>
    <t>2c8fbe55-7164-42ba-8c14-a123771844b2</t>
  </si>
  <si>
    <t>Andrew Brooks</t>
  </si>
  <si>
    <t>cookolivia@example.net</t>
  </si>
  <si>
    <t>New Jamiestad</t>
  </si>
  <si>
    <t>0091f77c-fb3b-45e9-b743-9b31c2565f79</t>
  </si>
  <si>
    <t>Dr. Sandra Riley</t>
  </si>
  <si>
    <t>bsandoval@example.net</t>
  </si>
  <si>
    <t>5d73f02d-c2ac-4571-b614-c5b71cdcdff6</t>
  </si>
  <si>
    <t>Carolyn Weaver</t>
  </si>
  <si>
    <t>noahburke@example.com</t>
  </si>
  <si>
    <t>68c32600-b173-4315-8fc4-4567bcb00d33</t>
  </si>
  <si>
    <t>Sarah Mercado</t>
  </si>
  <si>
    <t>qgeorge@example.org</t>
  </si>
  <si>
    <t>Paulview</t>
  </si>
  <si>
    <t>d9d5e87a-0556-4a8c-a2ec-459b6f59a98e</t>
  </si>
  <si>
    <t>Cassandra Coleman</t>
  </si>
  <si>
    <t>smithjennifer@example.com</t>
  </si>
  <si>
    <t>Lake Derrickview</t>
  </si>
  <si>
    <t>623ccf37-c714-4715-b55e-5175961b7c53</t>
  </si>
  <si>
    <t>Felicia Norman</t>
  </si>
  <si>
    <t>janeburke@example.org</t>
  </si>
  <si>
    <t>ddd89ebd-912c-48b4-9bc8-48a57a061bad</t>
  </si>
  <si>
    <t>Michelle Vargas</t>
  </si>
  <si>
    <t>sanchezamber@example.com</t>
  </si>
  <si>
    <t>Harrellville</t>
  </si>
  <si>
    <t>a98d70d0-c890-443d-a13f-e1be16ac56d0</t>
  </si>
  <si>
    <t>Michele Miller</t>
  </si>
  <si>
    <t>jesuskennedy@example.com</t>
  </si>
  <si>
    <t>a126d75d-14df-46cc-8686-33f62a9acf17</t>
  </si>
  <si>
    <t>Alexandria Marshall</t>
  </si>
  <si>
    <t>thomaswesley@example.net</t>
  </si>
  <si>
    <t>Allenhaven</t>
  </si>
  <si>
    <t>0a7abcd3-a558-4878-9dc4-ce08d0209059</t>
  </si>
  <si>
    <t>Misty Lee</t>
  </si>
  <si>
    <t>geraldwilliams@example.net</t>
  </si>
  <si>
    <t>East Natasha</t>
  </si>
  <si>
    <t>d06a34fc-a8a7-4440-8b32-900184e110e3</t>
  </si>
  <si>
    <t>Shannon Rodriguez</t>
  </si>
  <si>
    <t>xrobertson@example.net</t>
  </si>
  <si>
    <t>South Nicoleshire</t>
  </si>
  <si>
    <t>08cdaaea-c246-4175-8d99-86281c85510c</t>
  </si>
  <si>
    <t>Valerie Barnett</t>
  </si>
  <si>
    <t>victoria90@example.org</t>
  </si>
  <si>
    <t>0b30bc62-7fa1-466b-98f5-9446c3ce0fcb</t>
  </si>
  <si>
    <t>Kimberly Harrington</t>
  </si>
  <si>
    <t>melissaglover@example.org</t>
  </si>
  <si>
    <t>Vasquezview</t>
  </si>
  <si>
    <t>e3c43ca8-fca9-4c13-b962-e1e808f042ed</t>
  </si>
  <si>
    <t>Sara Rodgers</t>
  </si>
  <si>
    <t>vberry@example.net</t>
  </si>
  <si>
    <t>South Jeffreybury</t>
  </si>
  <si>
    <t>6893d5df-3b8e-4124-9d7e-f83985432556</t>
  </si>
  <si>
    <t>Olivia Williams</t>
  </si>
  <si>
    <t>melissa97@example.net</t>
  </si>
  <si>
    <t>Tranport</t>
  </si>
  <si>
    <t>f3fc4581-62a7-4423-97a8-6a1214d2405b</t>
  </si>
  <si>
    <t>Mark Butler</t>
  </si>
  <si>
    <t>palmersierra@example.org</t>
  </si>
  <si>
    <t>Alejandrofurt</t>
  </si>
  <si>
    <t>567d589b-a2d9-4d29-a2ff-ddf1b812a199</t>
  </si>
  <si>
    <t>Christy Hernandez</t>
  </si>
  <si>
    <t>darrenhorton@example.net</t>
  </si>
  <si>
    <t>Bradleyville</t>
  </si>
  <si>
    <t>9b11e3c8-ec8c-4bf3-819c-012745574625</t>
  </si>
  <si>
    <t>Thomas Irwin</t>
  </si>
  <si>
    <t>anthony29@example.org</t>
  </si>
  <si>
    <t>Williamshire</t>
  </si>
  <si>
    <t>ab297730-4585-4e28-9b20-f42241af04a6</t>
  </si>
  <si>
    <t>Lauren Moss</t>
  </si>
  <si>
    <t>staylor@example.com</t>
  </si>
  <si>
    <t>d59967b3-c971-4747-802e-49ce7d4f98a6</t>
  </si>
  <si>
    <t>Calvin Rodriguez</t>
  </si>
  <si>
    <t>robert94@example.net</t>
  </si>
  <si>
    <t>West Lisamouth</t>
  </si>
  <si>
    <t>4e1f10b7-4233-4f91-8d12-0d03489391d9</t>
  </si>
  <si>
    <t>Robert Washington</t>
  </si>
  <si>
    <t>yatesjocelyn@example.org</t>
  </si>
  <si>
    <t>Dennishaven</t>
  </si>
  <si>
    <t>64d6df9e-cc16-4118-aa95-59cf88bd7fb0</t>
  </si>
  <si>
    <t>Evan Smith</t>
  </si>
  <si>
    <t>pattywright@example.org</t>
  </si>
  <si>
    <t>Hebertport</t>
  </si>
  <si>
    <t>191122b9-9890-4388-b06b-05a93cd30f3d</t>
  </si>
  <si>
    <t>Jeffrey Lynch</t>
  </si>
  <si>
    <t>hpeterson@example.org</t>
  </si>
  <si>
    <t>South Todd</t>
  </si>
  <si>
    <t>ff19d2a8-c6f6-46e7-bf97-65b121ebf7fd</t>
  </si>
  <si>
    <t>Bryan Cox</t>
  </si>
  <si>
    <t>frankwilson@example.com</t>
  </si>
  <si>
    <t>Lake Jameshaven</t>
  </si>
  <si>
    <t>2fa02e23-1912-4cbc-81dc-76114669f768</t>
  </si>
  <si>
    <t>Chad Hall</t>
  </si>
  <si>
    <t>cmcintyre@example.com</t>
  </si>
  <si>
    <t>Robinfort</t>
  </si>
  <si>
    <t>f16632ee-0c9e-48b9-ba3d-ebf1d2b6a5d3</t>
  </si>
  <si>
    <t>Savannah Young</t>
  </si>
  <si>
    <t>caitlinmiddleton@example.net</t>
  </si>
  <si>
    <t>Hurleyborough</t>
  </si>
  <si>
    <t>fe02f26b-18d3-4006-a8c7-db885f716df9</t>
  </si>
  <si>
    <t>Glenn Moreno</t>
  </si>
  <si>
    <t>rdiaz@example.net</t>
  </si>
  <si>
    <t>South Sherry</t>
  </si>
  <si>
    <t>47f94353-9a86-4b58-8706-d2bc166d9027</t>
  </si>
  <si>
    <t>Patricia Wood</t>
  </si>
  <si>
    <t>acostaangela@example.com</t>
  </si>
  <si>
    <t>New Davidville</t>
  </si>
  <si>
    <t>2e6c8fb7-4530-4525-9ecf-92529a05150a</t>
  </si>
  <si>
    <t>Kathleen Oneal</t>
  </si>
  <si>
    <t>justindeleon@example.org</t>
  </si>
  <si>
    <t>Scottborough</t>
  </si>
  <si>
    <t>e4a7c8e3-a7e9-440e-bec5-ec4f969656c6</t>
  </si>
  <si>
    <t>Mrs. Rita Gonzalez</t>
  </si>
  <si>
    <t>anne71@example.net</t>
  </si>
  <si>
    <t>Andersontown</t>
  </si>
  <si>
    <t>90aad37d-df27-4ff2-acf3-ab85d4226871</t>
  </si>
  <si>
    <t>Cindy Carter</t>
  </si>
  <si>
    <t>kimberly00@example.net</t>
  </si>
  <si>
    <t>Lake Joymouth</t>
  </si>
  <si>
    <t>223f3caf-38b7-4260-b155-cb64604d556b</t>
  </si>
  <si>
    <t>Darren Sandoval</t>
  </si>
  <si>
    <t>khubbard@example.com</t>
  </si>
  <si>
    <t>Timothybury</t>
  </si>
  <si>
    <t>7c668b40-ec3c-40a5-8745-6bbfbc9af552</t>
  </si>
  <si>
    <t>Chad Bartlett</t>
  </si>
  <si>
    <t>michaelharvey@example.net</t>
  </si>
  <si>
    <t>91a38a10-1c8a-4354-99f6-8a354da44a0e</t>
  </si>
  <si>
    <t>Sara Hopkins DDS</t>
  </si>
  <si>
    <t>wendycarter@example.net</t>
  </si>
  <si>
    <t>Gregoryton</t>
  </si>
  <si>
    <t>d08cc94c-a0e5-4a55-9539-64eb920ee90d</t>
  </si>
  <si>
    <t>Charles Bullock</t>
  </si>
  <si>
    <t>christophervilla@example.net</t>
  </si>
  <si>
    <t>dabe907d-5bb8-4fa8-a7db-4c116d1d4d61</t>
  </si>
  <si>
    <t>Tara Suarez</t>
  </si>
  <si>
    <t>williamsjoshua@example.org</t>
  </si>
  <si>
    <t>South Samuel</t>
  </si>
  <si>
    <t>38e6d127-205f-4b13-9d83-fc2aaa55b5b3</t>
  </si>
  <si>
    <t>Chad Bridges</t>
  </si>
  <si>
    <t>christopher00@example.org</t>
  </si>
  <si>
    <t>Daltonside</t>
  </si>
  <si>
    <t>95e8fe2d-3d39-451b-8fef-f537dc66a4dd</t>
  </si>
  <si>
    <t>Victoria Chaney</t>
  </si>
  <si>
    <t>anamathews@example.com</t>
  </si>
  <si>
    <t>Lake Heatherview</t>
  </si>
  <si>
    <t>dda3c3cc-1314-42bf-80bf-5c255db8e038</t>
  </si>
  <si>
    <t>Scott Frost</t>
  </si>
  <si>
    <t>thompsonlinda@example.net</t>
  </si>
  <si>
    <t>5488333b-2254-483f-b8dd-572f797e042c</t>
  </si>
  <si>
    <t>Anna Larson</t>
  </si>
  <si>
    <t>manningjamie@example.net</t>
  </si>
  <si>
    <t>North Ericberg</t>
  </si>
  <si>
    <t>62332726-097c-48e3-9ce8-e692064e1e70</t>
  </si>
  <si>
    <t>Megan Hawkins</t>
  </si>
  <si>
    <t>ericamoore@example.org</t>
  </si>
  <si>
    <t>d11d10f7-f427-4c94-962f-c27264b04e41</t>
  </si>
  <si>
    <t>Megan Snyder</t>
  </si>
  <si>
    <t>lisareynolds@example.org</t>
  </si>
  <si>
    <t>Mitchellton</t>
  </si>
  <si>
    <t>ffc0ff69-5ae1-40d2-b9ad-b171569c9898</t>
  </si>
  <si>
    <t>Sarah Campbell</t>
  </si>
  <si>
    <t>scottmcneil@example.com</t>
  </si>
  <si>
    <t>e958d278-68ca-42f4-aad8-5816202cbf4d</t>
  </si>
  <si>
    <t>Jean Snyder</t>
  </si>
  <si>
    <t>rchapman@example.com</t>
  </si>
  <si>
    <t>Sheilaberg</t>
  </si>
  <si>
    <t>0b11770d-b12c-4b77-abb2-f6c1c1be9c4b</t>
  </si>
  <si>
    <t>Richard Green</t>
  </si>
  <si>
    <t>michaelmunoz@example.net</t>
  </si>
  <si>
    <t>South Josephfort</t>
  </si>
  <si>
    <t>a7ae00b1-f5b7-4e84-b153-55ded78add06</t>
  </si>
  <si>
    <t>Amanda Lucas</t>
  </si>
  <si>
    <t>melissa89@example.com</t>
  </si>
  <si>
    <t>North Daniel</t>
  </si>
  <si>
    <t>57dd7366-d88b-4010-a14c-a4ee591509f1</t>
  </si>
  <si>
    <t>Stephen Morrison</t>
  </si>
  <si>
    <t>saradavis@example.net</t>
  </si>
  <si>
    <t>Joshuaburgh</t>
  </si>
  <si>
    <t>ad351fd0-05dd-44e3-98e8-17ef17e84a53</t>
  </si>
  <si>
    <t>Cindy Fowler</t>
  </si>
  <si>
    <t>padillarobert@example.net</t>
  </si>
  <si>
    <t>New Lindabury</t>
  </si>
  <si>
    <t>e4753071-5e85-40dc-bf93-ed8db7e0c16f</t>
  </si>
  <si>
    <t>Jonathan Meza</t>
  </si>
  <si>
    <t>ronaldflores@example.net</t>
  </si>
  <si>
    <t>7bad7493-b618-44d9-82df-5607c59e49fc</t>
  </si>
  <si>
    <t>Gregory Carter</t>
  </si>
  <si>
    <t>crystalwong@example.org</t>
  </si>
  <si>
    <t>Jasonhaven</t>
  </si>
  <si>
    <t>83dfa6c4-6751-4ef4-939d-23327a391c7e</t>
  </si>
  <si>
    <t>William Mercado</t>
  </si>
  <si>
    <t>bryan78@example.net</t>
  </si>
  <si>
    <t>Solomonfort</t>
  </si>
  <si>
    <t>0e85a7d5-3b89-44f5-9143-8560c35177b2</t>
  </si>
  <si>
    <t>Ashley Moreno</t>
  </si>
  <si>
    <t>hrichmond@example.net</t>
  </si>
  <si>
    <t>Nathanville</t>
  </si>
  <si>
    <t>38f24d9d-e72a-4871-9a3a-1c99e52d9fcb</t>
  </si>
  <si>
    <t>Selena Lara</t>
  </si>
  <si>
    <t>polson@example.net</t>
  </si>
  <si>
    <t>e0838f91-0530-4fdf-9b02-2118e655b0ab</t>
  </si>
  <si>
    <t>Charles Robles</t>
  </si>
  <si>
    <t>miranda63@example.com</t>
  </si>
  <si>
    <t>Port Katiefort</t>
  </si>
  <si>
    <t>d08cd4b1-3433-4fd9-9dc1-aba00e3b0441</t>
  </si>
  <si>
    <t>Justin Sanchez</t>
  </si>
  <si>
    <t>walkercrystal@example.org</t>
  </si>
  <si>
    <t>Larrychester</t>
  </si>
  <si>
    <t>f531f226-9f2c-4a97-9bbc-d2e9f71337da</t>
  </si>
  <si>
    <t>Dr. Ronald Douglas</t>
  </si>
  <si>
    <t>barrettjason@example.com</t>
  </si>
  <si>
    <t>275877ee-38dd-4dcc-b853-1458c7d8ca9f</t>
  </si>
  <si>
    <t>Patricia Sharp</t>
  </si>
  <si>
    <t>bill17@example.org</t>
  </si>
  <si>
    <t>North Karen</t>
  </si>
  <si>
    <t>75bc5443-9e7d-4a15-8728-36007c0ab613</t>
  </si>
  <si>
    <t>Dennis Bass</t>
  </si>
  <si>
    <t>arnoldthomas@example.net</t>
  </si>
  <si>
    <t>South Javier</t>
  </si>
  <si>
    <t>9234c7c4-cd4d-475e-aa88-cc46f98616f5</t>
  </si>
  <si>
    <t>Jillian Lynch</t>
  </si>
  <si>
    <t>dcollins@example.org</t>
  </si>
  <si>
    <t>North Taramouth</t>
  </si>
  <si>
    <t>b064eb84-982a-4ac8-806a-22150d318376</t>
  </si>
  <si>
    <t>Arthur Lewis</t>
  </si>
  <si>
    <t>crystal66@example.net</t>
  </si>
  <si>
    <t>New Alanville</t>
  </si>
  <si>
    <t>3e617141-c954-48de-96b7-2970e9107c1f</t>
  </si>
  <si>
    <t>Amanda Porter</t>
  </si>
  <si>
    <t>garciasamantha@example.org</t>
  </si>
  <si>
    <t>Lake Darryl</t>
  </si>
  <si>
    <t>dfbc944b-37da-4a11-942a-07798f42235a</t>
  </si>
  <si>
    <t>Lisa Flores</t>
  </si>
  <si>
    <t>martineztammy@example.org</t>
  </si>
  <si>
    <t>Lake Nicholasborough</t>
  </si>
  <si>
    <t>015435b8-1ca5-4971-9688-9dd1b9ed8cad</t>
  </si>
  <si>
    <t>Sydney Graham</t>
  </si>
  <si>
    <t>ccameron@example.org</t>
  </si>
  <si>
    <t>Christinaland</t>
  </si>
  <si>
    <t>fe0a5454-c6e6-42ba-b0ac-ce13cda3cd5a</t>
  </si>
  <si>
    <t>Russell Hansen</t>
  </si>
  <si>
    <t>michaelbradley@example.com</t>
  </si>
  <si>
    <t>New Sharon</t>
  </si>
  <si>
    <t>7231720f-6ec1-42ca-9f1d-6fa962da73be</t>
  </si>
  <si>
    <t>Arthur Sawyer</t>
  </si>
  <si>
    <t>dilloneric@example.com</t>
  </si>
  <si>
    <t>b4c39409-2834-4b3b-b8d9-033d09397f90</t>
  </si>
  <si>
    <t>Patrick Santana</t>
  </si>
  <si>
    <t>richardelizabeth@example.org</t>
  </si>
  <si>
    <t>Marthaview</t>
  </si>
  <si>
    <t>77736f87-b200-4c36-94d2-5b610ce71887</t>
  </si>
  <si>
    <t>Lisa Arellano</t>
  </si>
  <si>
    <t>mcgrathgeorge@example.org</t>
  </si>
  <si>
    <t>Debraberg</t>
  </si>
  <si>
    <t>2def9c1d-5ff2-4515-b700-9e393ebf642f</t>
  </si>
  <si>
    <t>Matthew Soto</t>
  </si>
  <si>
    <t>wesley71@example.net</t>
  </si>
  <si>
    <t>9d98b4b2-34d3-43be-b0b1-4b861710a59d</t>
  </si>
  <si>
    <t>Bianca Young</t>
  </si>
  <si>
    <t>ucole@example.com</t>
  </si>
  <si>
    <t>Kyleburgh</t>
  </si>
  <si>
    <t>02c8de3b-8dfc-49f8-bd3b-f5a2bedd0dd1</t>
  </si>
  <si>
    <t>Mr. Antonio Morse PhD</t>
  </si>
  <si>
    <t>shall@example.net</t>
  </si>
  <si>
    <t>Butlermouth</t>
  </si>
  <si>
    <t>60db057b-9152-43e8-acb4-dc346fded069</t>
  </si>
  <si>
    <t>Christopher Conner</t>
  </si>
  <si>
    <t>tdougherty@example.net</t>
  </si>
  <si>
    <t>Lake Bobfort</t>
  </si>
  <si>
    <t>ff6830a2-d25d-41aa-8c3c-f6816a3f3be2</t>
  </si>
  <si>
    <t>Sharon Archer</t>
  </si>
  <si>
    <t>dana44@example.com</t>
  </si>
  <si>
    <t>Taylorville</t>
  </si>
  <si>
    <t>7340856b-a21e-421b-a673-b335d0b27053</t>
  </si>
  <si>
    <t>Craig Jackson</t>
  </si>
  <si>
    <t>cynthiathompson@example.com</t>
  </si>
  <si>
    <t>East Sharon</t>
  </si>
  <si>
    <t>60abbc7f-c47b-40ed-b7eb-a921ce4a7635</t>
  </si>
  <si>
    <t>Frank Avila</t>
  </si>
  <si>
    <t>david49@example.com</t>
  </si>
  <si>
    <t>Barkermouth</t>
  </si>
  <si>
    <t>e469506a-3069-4b1f-8f00-9a01a5cbbc85</t>
  </si>
  <si>
    <t>Michelle Moore</t>
  </si>
  <si>
    <t>atkinsonjesus@example.com</t>
  </si>
  <si>
    <t>Katherineshire</t>
  </si>
  <si>
    <t>8ddb56d2-3384-47f2-aa58-276ae62cc4ff</t>
  </si>
  <si>
    <t>Carrie Good MD</t>
  </si>
  <si>
    <t>kevinhuber@example.net</t>
  </si>
  <si>
    <t>21ebe8aa-fc60-4563-a973-0710cf1e5ffa</t>
  </si>
  <si>
    <t>Kelly Richmond</t>
  </si>
  <si>
    <t>xcabrera@example.com</t>
  </si>
  <si>
    <t>Kevinberg</t>
  </si>
  <si>
    <t>3898c6aa-fa4f-4b1c-8987-83b0f9234362</t>
  </si>
  <si>
    <t>jessereid@example.net</t>
  </si>
  <si>
    <t>f8875e4b-7b58-4163-b4f9-8896ac0792a5</t>
  </si>
  <si>
    <t>Thomas Mcdowell</t>
  </si>
  <si>
    <t>schaefermichael@example.net</t>
  </si>
  <si>
    <t>Lake Oscarberg</t>
  </si>
  <si>
    <t>45f8bb60-9c0b-4d9e-be4c-21ff5a893ff2</t>
  </si>
  <si>
    <t>Benjamin Howard</t>
  </si>
  <si>
    <t>zhutchinson@example.com</t>
  </si>
  <si>
    <t>New Kimberlyfurt</t>
  </si>
  <si>
    <t>a338f95c-e167-4035-b2d0-277a99a2eeee</t>
  </si>
  <si>
    <t>Jacob Gonzales</t>
  </si>
  <si>
    <t>davidlang@example.org</t>
  </si>
  <si>
    <t>Lake Sheenaside</t>
  </si>
  <si>
    <t>94080eb5-a4fb-404d-87ca-19f00fe72140</t>
  </si>
  <si>
    <t>stephenperez@example.org</t>
  </si>
  <si>
    <t>a0e5f6d8-69be-4dde-a4ab-86aa724bc895</t>
  </si>
  <si>
    <t>Adam Chen</t>
  </si>
  <si>
    <t>patrickgonzalez@example.org</t>
  </si>
  <si>
    <t>Pachecochester</t>
  </si>
  <si>
    <t>1674b00d-19b7-4b54-a42f-149ab1e9f4a0</t>
  </si>
  <si>
    <t>Bob Brown</t>
  </si>
  <si>
    <t>jeremy98@example.com</t>
  </si>
  <si>
    <t>West Danielburgh</t>
  </si>
  <si>
    <t>97880d9b-224f-4b80-8ab5-f262e529e5de</t>
  </si>
  <si>
    <t>Robert Santiago</t>
  </si>
  <si>
    <t>jessica14@example.org</t>
  </si>
  <si>
    <t>7f49f214-69bc-4375-9030-a3ecbef89588</t>
  </si>
  <si>
    <t>Nathaniel Vaughn</t>
  </si>
  <si>
    <t>rebekah05@example.net</t>
  </si>
  <si>
    <t>Dianeview</t>
  </si>
  <si>
    <t>7d12e0d2-4af6-459b-957e-3ee9ca5dc1b5</t>
  </si>
  <si>
    <t>Brandi Romero</t>
  </si>
  <si>
    <t>kowen@example.net</t>
  </si>
  <si>
    <t>8b0f2649-96f0-426b-b14e-b3398e4c5da3</t>
  </si>
  <si>
    <t>Timothy Roberts</t>
  </si>
  <si>
    <t>heather04@example.org</t>
  </si>
  <si>
    <t>North Albertport</t>
  </si>
  <si>
    <t>1c0939c6-1e52-4076-a642-ab4a9c7035ea</t>
  </si>
  <si>
    <t>Sara Griffin</t>
  </si>
  <si>
    <t>lauren53@example.net</t>
  </si>
  <si>
    <t>Lake Michaelside</t>
  </si>
  <si>
    <t>be7b3810-f9f9-4deb-a0c8-102eeefaacd2</t>
  </si>
  <si>
    <t>Christopher Glover</t>
  </si>
  <si>
    <t>ashleysolis@example.net</t>
  </si>
  <si>
    <t>North Julieberg</t>
  </si>
  <si>
    <t>32013afd-f13c-40c2-99eb-52d5bcfcd993</t>
  </si>
  <si>
    <t>Shannon White</t>
  </si>
  <si>
    <t>richard37@example.com</t>
  </si>
  <si>
    <t>North Gregory</t>
  </si>
  <si>
    <t>b82a1c6f-87e4-4c5c-9cb5-e5fe4fbb8517</t>
  </si>
  <si>
    <t>Renee Martinez</t>
  </si>
  <si>
    <t>rojasdaryl@example.com</t>
  </si>
  <si>
    <t>694814f7-3234-44b7-8ea3-9e9c5d661e69</t>
  </si>
  <si>
    <t>Edward Hart</t>
  </si>
  <si>
    <t>davidmiller@example.com</t>
  </si>
  <si>
    <t>Larryside</t>
  </si>
  <si>
    <t>7525e8e9-11e6-4e11-b9c0-b9e78c320ec9</t>
  </si>
  <si>
    <t>Crystal Tapia</t>
  </si>
  <si>
    <t>michaelhorton@example.net</t>
  </si>
  <si>
    <t>North Robinview</t>
  </si>
  <si>
    <t>2c9220ef-fe87-4224-86af-6852c571e091</t>
  </si>
  <si>
    <t>Christopher Kerr</t>
  </si>
  <si>
    <t>cherylhartman@example.org</t>
  </si>
  <si>
    <t>9976875b-a4e4-45bb-800c-ed24277a237c</t>
  </si>
  <si>
    <t>Taylor Fisher</t>
  </si>
  <si>
    <t>jgrant@example.net</t>
  </si>
  <si>
    <t>Olsonville</t>
  </si>
  <si>
    <t>ca498604-7092-4c28-a845-72f565a2ea25</t>
  </si>
  <si>
    <t>Michael Gonzales</t>
  </si>
  <si>
    <t>barry66@example.net</t>
  </si>
  <si>
    <t>Lake Sarahberg</t>
  </si>
  <si>
    <t>daf28060-f73f-49b6-9050-8d268be8e9c0</t>
  </si>
  <si>
    <t>Kelly Cunningham</t>
  </si>
  <si>
    <t>kelly64@example.net</t>
  </si>
  <si>
    <t>East Cory</t>
  </si>
  <si>
    <t>c1bc9400-61ab-47d8-91e1-24da164f8572</t>
  </si>
  <si>
    <t>Kimberly Collins</t>
  </si>
  <si>
    <t>jacksonkaitlyn@example.org</t>
  </si>
  <si>
    <t>New Blaketown</t>
  </si>
  <si>
    <t>3ff466c3-68a8-483c-ba18-c14ac00cc5bd</t>
  </si>
  <si>
    <t>Michael Singh</t>
  </si>
  <si>
    <t>michelle29@example.net</t>
  </si>
  <si>
    <t>South Lorifurt</t>
  </si>
  <si>
    <t>d6262706-0fd4-450f-a520-2b36b1fc0880</t>
  </si>
  <si>
    <t>Robert Lloyd</t>
  </si>
  <si>
    <t>qmiller@example.com</t>
  </si>
  <si>
    <t>Erinview</t>
  </si>
  <si>
    <t>01049882-0797-48f0-b2e6-31a9dea82665</t>
  </si>
  <si>
    <t>Eduardo Rogers</t>
  </si>
  <si>
    <t>erojas@example.com</t>
  </si>
  <si>
    <t>Lake Pamelachester</t>
  </si>
  <si>
    <t>58a90a9d-ca9b-43ca-9336-09bebf8ed97d</t>
  </si>
  <si>
    <t>Kathryn Davis</t>
  </si>
  <si>
    <t>jamesthompson@example.com</t>
  </si>
  <si>
    <t>Port Kristen</t>
  </si>
  <si>
    <t>0a2d92b9-3264-44a7-aefd-3f61b4aeaec9</t>
  </si>
  <si>
    <t>Nicholas Ford</t>
  </si>
  <si>
    <t>dpowell@example.com</t>
  </si>
  <si>
    <t>East Margaretmouth</t>
  </si>
  <si>
    <t>6d7ca667-61bd-4beb-bd0e-c72fb814e54f</t>
  </si>
  <si>
    <t>Timothy Johnston</t>
  </si>
  <si>
    <t>andrew52@example.com</t>
  </si>
  <si>
    <t>358d227b-bc39-41df-98ee-31efdc091cf0</t>
  </si>
  <si>
    <t>Phillip Scott</t>
  </si>
  <si>
    <t>michelle41@example.org</t>
  </si>
  <si>
    <t>83c9c11c-4895-481e-8538-07fd6f9a867d</t>
  </si>
  <si>
    <t>Emily Cobb</t>
  </si>
  <si>
    <t>awilliams@example.org</t>
  </si>
  <si>
    <t>87fa4858-377b-4e52-a1d6-7f486331bb8b</t>
  </si>
  <si>
    <t>Barbara Lewis</t>
  </si>
  <si>
    <t>thomasknight@example.net</t>
  </si>
  <si>
    <t>e0104ab4-7a56-404b-88c6-f51b9c4000ae</t>
  </si>
  <si>
    <t>Anne Cook</t>
  </si>
  <si>
    <t>abbottstephanie@example.com</t>
  </si>
  <si>
    <t>6e58b0c5-8519-467b-b718-5b8c08303126</t>
  </si>
  <si>
    <t>Melinda Flores</t>
  </si>
  <si>
    <t>davidanderson@example.net</t>
  </si>
  <si>
    <t>West Davidhaven</t>
  </si>
  <si>
    <t>e82fc52f-1b7b-4f07-82a7-54a82b05ab83</t>
  </si>
  <si>
    <t>Sandra Brennan</t>
  </si>
  <si>
    <t>laura17@example.com</t>
  </si>
  <si>
    <t>North Jamie</t>
  </si>
  <si>
    <t>e69f777e-75fc-480c-8dc9-2af0c48b7702</t>
  </si>
  <si>
    <t>jennifermcguire@example.com</t>
  </si>
  <si>
    <t>Mcbridestad</t>
  </si>
  <si>
    <t>6c4e88ed-7dea-4265-b3d3-e2c73f3de20a</t>
  </si>
  <si>
    <t>Amy Callahan</t>
  </si>
  <si>
    <t>lukemolina@example.com</t>
  </si>
  <si>
    <t>Danielborough</t>
  </si>
  <si>
    <t>187bce0a-7803-4104-ab64-cd9374acc51f</t>
  </si>
  <si>
    <t>Darlene Steele</t>
  </si>
  <si>
    <t>fjackson@example.net</t>
  </si>
  <si>
    <t>West David</t>
  </si>
  <si>
    <t>48831d06-33a1-4a19-b015-97d7060398e4</t>
  </si>
  <si>
    <t>Micheal Collins</t>
  </si>
  <si>
    <t>gsingleton@example.com</t>
  </si>
  <si>
    <t>Seanport</t>
  </si>
  <si>
    <t>40c12f43-b577-4d1b-8df8-153950b7b9b7</t>
  </si>
  <si>
    <t>Ashley Boone</t>
  </si>
  <si>
    <t>jrobinson@example.net</t>
  </si>
  <si>
    <t>North Katherine</t>
  </si>
  <si>
    <t>8b15c33e-8296-45bc-9373-7adae7ce9a07</t>
  </si>
  <si>
    <t>Tina Ramirez</t>
  </si>
  <si>
    <t>yodermichael@example.org</t>
  </si>
  <si>
    <t>West Carlport</t>
  </si>
  <si>
    <t>8ba36223-0dcb-4393-9f98-38db61163281</t>
  </si>
  <si>
    <t>Jennifer Steele</t>
  </si>
  <si>
    <t>onorris@example.net</t>
  </si>
  <si>
    <t>Mccormickport</t>
  </si>
  <si>
    <t>4ed40f6c-3a7d-4d30-9405-be557df0fbd1</t>
  </si>
  <si>
    <t>Gerald Allen</t>
  </si>
  <si>
    <t>josephguerra@example.org</t>
  </si>
  <si>
    <t>Woodmouth</t>
  </si>
  <si>
    <t>b9962fd5-baf7-4943-9c62-71ed22a5b3cc</t>
  </si>
  <si>
    <t>Lisa Griffin</t>
  </si>
  <si>
    <t>wrichardson@example.org</t>
  </si>
  <si>
    <t>South Lisaton</t>
  </si>
  <si>
    <t>36c8ce75-3bac-4559-9b5c-c4c9e457f15f</t>
  </si>
  <si>
    <t>Jessica Frazier</t>
  </si>
  <si>
    <t>gscott@example.org</t>
  </si>
  <si>
    <t>Jamesfort</t>
  </si>
  <si>
    <t>1caa2ddb-c30c-4876-85a6-022fbfd53346</t>
  </si>
  <si>
    <t>robinsonsally@example.com</t>
  </si>
  <si>
    <t>bc6ae409-7a33-4626-aee4-ab9d82da33fd</t>
  </si>
  <si>
    <t>Tamara Tucker</t>
  </si>
  <si>
    <t>lisaherman@example.org</t>
  </si>
  <si>
    <t>Lake Alexfurt</t>
  </si>
  <si>
    <t>5c11434f-b3cb-4e25-af82-9c84e6b0eac1</t>
  </si>
  <si>
    <t>Tracy Frederick</t>
  </si>
  <si>
    <t>ghicks@example.com</t>
  </si>
  <si>
    <t>Foxhaven</t>
  </si>
  <si>
    <t>a02f8aab-8025-413a-9a82-73ca598312d9</t>
  </si>
  <si>
    <t>Katherine Oconnor</t>
  </si>
  <si>
    <t>steven97@example.org</t>
  </si>
  <si>
    <t>West Morganland</t>
  </si>
  <si>
    <t>4b307cee-d7b5-456b-9a03-83fcf64145d0</t>
  </si>
  <si>
    <t>Matthew Salazar</t>
  </si>
  <si>
    <t>lchapman@example.org</t>
  </si>
  <si>
    <t>c7fe1c59-b903-473b-9b11-aeddf6765648</t>
  </si>
  <si>
    <t>Christina Anderson</t>
  </si>
  <si>
    <t>zlambert@example.com</t>
  </si>
  <si>
    <t>Weavershire</t>
  </si>
  <si>
    <t>3a9e35f7-0558-42df-848a-a02b2566d85d</t>
  </si>
  <si>
    <t>James Patrick</t>
  </si>
  <si>
    <t>maywendy@example.com</t>
  </si>
  <si>
    <t>West Clayton</t>
  </si>
  <si>
    <t>716727b8-bbfd-4a02-8a11-fa362b1c3e2e</t>
  </si>
  <si>
    <t>Mrs. Anna Drake MD</t>
  </si>
  <si>
    <t>marycampbell@example.com</t>
  </si>
  <si>
    <t>Kimbury</t>
  </si>
  <si>
    <t>6ae69b0a-91d8-4047-80cd-3ca5a164a104</t>
  </si>
  <si>
    <t>Andrea Johnson</t>
  </si>
  <si>
    <t>kristin92@example.net</t>
  </si>
  <si>
    <t>71b86fab-8af1-4497-ac95-acf9f4f839d9</t>
  </si>
  <si>
    <t>Charles Potter</t>
  </si>
  <si>
    <t>yjenkins@example.org</t>
  </si>
  <si>
    <t>Lake Shelbyborough</t>
  </si>
  <si>
    <t>c02882e9-676e-496a-9224-4439a18aa098</t>
  </si>
  <si>
    <t>Douglas Perez</t>
  </si>
  <si>
    <t>cooperjames@example.net</t>
  </si>
  <si>
    <t>Lake Natasha</t>
  </si>
  <si>
    <t>de274009-938d-4c30-a408-f444d5beb5fa</t>
  </si>
  <si>
    <t>Sharon Sanchez</t>
  </si>
  <si>
    <t>thompsontraci@example.org</t>
  </si>
  <si>
    <t>New Katieshire</t>
  </si>
  <si>
    <t>c7598085-f8ed-4b28-8c38-392d4fd2f1b0</t>
  </si>
  <si>
    <t>Isaacbury</t>
  </si>
  <si>
    <t>13df2ec1-37bd-493f-bf8d-50a6b90bba39</t>
  </si>
  <si>
    <t>Robert Hernandez</t>
  </si>
  <si>
    <t>carterconnie@example.org</t>
  </si>
  <si>
    <t>c89e3801-7af6-4542-8277-ff741329d3a2</t>
  </si>
  <si>
    <t>Lisa Ho</t>
  </si>
  <si>
    <t>jessica92@example.org</t>
  </si>
  <si>
    <t>Port Daleberg</t>
  </si>
  <si>
    <t>222544b8-c457-4192-8abf-5472447f3b22</t>
  </si>
  <si>
    <t>Glen Miller</t>
  </si>
  <si>
    <t>bwang@example.net</t>
  </si>
  <si>
    <t>Suttonchester</t>
  </si>
  <si>
    <t>affb41a8-461b-428e-a4ce-318d3993da55</t>
  </si>
  <si>
    <t>Sean Peck</t>
  </si>
  <si>
    <t>nvelasquez@example.com</t>
  </si>
  <si>
    <t>Christopherfurt</t>
  </si>
  <si>
    <t>59d4971c-46be-4ee5-9787-264e7b3e9125</t>
  </si>
  <si>
    <t>Dr. Eugene Vaughn</t>
  </si>
  <si>
    <t>bmaxwell@example.org</t>
  </si>
  <si>
    <t>ad147e41-18b6-46fe-b665-bbea72d49178</t>
  </si>
  <si>
    <t>melissarios@example.net</t>
  </si>
  <si>
    <t>South Noahfort</t>
  </si>
  <si>
    <t>7d4d1c83-fb06-488c-808a-304ddcd7d7e0</t>
  </si>
  <si>
    <t>April Jackson</t>
  </si>
  <si>
    <t>bray@example.org</t>
  </si>
  <si>
    <t>Kevinburgh</t>
  </si>
  <si>
    <t>f2f190a9-4a4b-4a63-9903-581efd8c38eb</t>
  </si>
  <si>
    <t>wmason@example.org</t>
  </si>
  <si>
    <t>Huertaport</t>
  </si>
  <si>
    <t>90649700-d55f-4520-972a-1c96f39394be</t>
  </si>
  <si>
    <t>Kyle Hopkins</t>
  </si>
  <si>
    <t>udaniels@example.com</t>
  </si>
  <si>
    <t>Terryborough</t>
  </si>
  <si>
    <t>94d09368-b8c1-4be7-b5a3-1f3a01f93506</t>
  </si>
  <si>
    <t>James Trevino</t>
  </si>
  <si>
    <t>bmason@example.net</t>
  </si>
  <si>
    <t>88031b40-7db9-4a27-8ae3-a240bce64b1f</t>
  </si>
  <si>
    <t>Scott Murphy</t>
  </si>
  <si>
    <t>neaton@example.org</t>
  </si>
  <si>
    <t>81595dc3-e938-44b6-849f-f1443482f7a7</t>
  </si>
  <si>
    <t>Carl Thompson</t>
  </si>
  <si>
    <t>qwood@example.org</t>
  </si>
  <si>
    <t>East Robert</t>
  </si>
  <si>
    <t>5f9a8e6c-cc39-4b30-b134-f6193d10571a</t>
  </si>
  <si>
    <t>April Campbell</t>
  </si>
  <si>
    <t>mitchell73@example.org</t>
  </si>
  <si>
    <t>253ebdb7-2d64-4e44-ac00-cd316c87de32</t>
  </si>
  <si>
    <t>Dawn Gonzales</t>
  </si>
  <si>
    <t>harrisangela@example.net</t>
  </si>
  <si>
    <t>South Suzanneton</t>
  </si>
  <si>
    <t>c5c48e39-868e-4566-90ed-97a2414c1e07</t>
  </si>
  <si>
    <t>Kelsey Chang</t>
  </si>
  <si>
    <t>daniel79@example.org</t>
  </si>
  <si>
    <t>Salazarbury</t>
  </si>
  <si>
    <t>a3c0386c-c9f6-4a57-880b-ca2ec1bfd59b</t>
  </si>
  <si>
    <t>Robert Cannon</t>
  </si>
  <si>
    <t>williamramsey@example.net</t>
  </si>
  <si>
    <t>Fuentesside</t>
  </si>
  <si>
    <t>6607dd73-cbe5-4724-b83f-a5ce8d3c39bf</t>
  </si>
  <si>
    <t>Rachel Hernandez</t>
  </si>
  <si>
    <t>moyerjason@example.net</t>
  </si>
  <si>
    <t>Rasmussenville</t>
  </si>
  <si>
    <t>be26b0f2-2e37-4884-993d-5d8460ff2410</t>
  </si>
  <si>
    <t>Gary Henry</t>
  </si>
  <si>
    <t>timothyproctor@example.org</t>
  </si>
  <si>
    <t>Deanshire</t>
  </si>
  <si>
    <t>8433b2bd-f126-4356-a07c-8e3c066ab31e</t>
  </si>
  <si>
    <t>Thomas Powell</t>
  </si>
  <si>
    <t>sarahhickman@example.org</t>
  </si>
  <si>
    <t>Brianfurt</t>
  </si>
  <si>
    <t>688807e1-277d-4450-b838-7d96ff625492</t>
  </si>
  <si>
    <t>Jessica Nichols</t>
  </si>
  <si>
    <t>colescott@example.net</t>
  </si>
  <si>
    <t>Drakeside</t>
  </si>
  <si>
    <t>b645e6e4-abb2-40db-b171-c825f63a5201</t>
  </si>
  <si>
    <t>Lance Jones</t>
  </si>
  <si>
    <t>lucerobrandon@example.net</t>
  </si>
  <si>
    <t>Bakerchester</t>
  </si>
  <si>
    <t>918b0a9d-e50a-4837-92fc-167cc98dfe6f</t>
  </si>
  <si>
    <t>Andrew Lewis</t>
  </si>
  <si>
    <t>qramirez@example.com</t>
  </si>
  <si>
    <t>West Donald</t>
  </si>
  <si>
    <t>26c3d660-3dda-41a4-bc42-29ebb58d2f1a</t>
  </si>
  <si>
    <t>Justin Kennedy</t>
  </si>
  <si>
    <t>perryrodriguez@example.net</t>
  </si>
  <si>
    <t>Kimberlyville</t>
  </si>
  <si>
    <t>64b96ddb-c119-4ecf-a8aa-d7e3d2e64713</t>
  </si>
  <si>
    <t>Charles Turner</t>
  </si>
  <si>
    <t>xallen@example.com</t>
  </si>
  <si>
    <t>West Tanner</t>
  </si>
  <si>
    <t>79ce0112-5926-4350-8cfc-cda299737aa4</t>
  </si>
  <si>
    <t>Rhonda Guerrero</t>
  </si>
  <si>
    <t>austin72@example.net</t>
  </si>
  <si>
    <t>Meganhaven</t>
  </si>
  <si>
    <t>c657eefc-8650-4226-9adb-52b8b1ceb035</t>
  </si>
  <si>
    <t>Alejandra Riley</t>
  </si>
  <si>
    <t>rhamilton@example.net</t>
  </si>
  <si>
    <t>Port Heidi</t>
  </si>
  <si>
    <t>5021b620-fd2a-4edc-a062-6893cc22c5b6</t>
  </si>
  <si>
    <t>Tara Brown</t>
  </si>
  <si>
    <t>christina48@example.com</t>
  </si>
  <si>
    <t>497f24ec-d61a-4612-b9c6-2c6845f18de5</t>
  </si>
  <si>
    <t>Erica Esparza</t>
  </si>
  <si>
    <t>christine61@example.net</t>
  </si>
  <si>
    <t>South Victorshire</t>
  </si>
  <si>
    <t>26458e70-2475-4e9e-b4de-cbb371d33f0a</t>
  </si>
  <si>
    <t>Michael Parker</t>
  </si>
  <si>
    <t>fcross@example.com</t>
  </si>
  <si>
    <t>75d09c8c-22c4-46ba-82d8-00a77f2cd98b</t>
  </si>
  <si>
    <t>Natalie Chase</t>
  </si>
  <si>
    <t>zkirby@example.net</t>
  </si>
  <si>
    <t>Gallagherchester</t>
  </si>
  <si>
    <t>b11f07a5-899b-46da-9b3c-144d3e44cc41</t>
  </si>
  <si>
    <t>Francis King</t>
  </si>
  <si>
    <t>monicabennett@example.net</t>
  </si>
  <si>
    <t>North Sarahhaven</t>
  </si>
  <si>
    <t>f4e21ffb-c2fd-4899-a7aa-6b241203f15e</t>
  </si>
  <si>
    <t>Kathleen Brennan</t>
  </si>
  <si>
    <t>johnsoncheryl@example.net</t>
  </si>
  <si>
    <t>West Michaelstad</t>
  </si>
  <si>
    <t>e4c97e73-95de-42c8-9ddb-1ee838133fab</t>
  </si>
  <si>
    <t>Sharon Delacruz</t>
  </si>
  <si>
    <t>luis65@example.org</t>
  </si>
  <si>
    <t>9d72decf-fc50-43a6-893c-bf3ff8faed6f</t>
  </si>
  <si>
    <t>Randall Lopez</t>
  </si>
  <si>
    <t>diana76@example.net</t>
  </si>
  <si>
    <t>9573d9c3-6f17-4690-911b-dd78144247d0</t>
  </si>
  <si>
    <t>Thomas Olson</t>
  </si>
  <si>
    <t>joann69@example.com</t>
  </si>
  <si>
    <t>North Maryborough</t>
  </si>
  <si>
    <t>104ecde9-c907-4578-a69a-2d2c1caa40e1</t>
  </si>
  <si>
    <t>bushwayne@example.org</t>
  </si>
  <si>
    <t>South Mariatown</t>
  </si>
  <si>
    <t>3aacf923-99e3-454d-8b79-27fb93f1af83</t>
  </si>
  <si>
    <t>Brianna Hill</t>
  </si>
  <si>
    <t>amysmall@example.net</t>
  </si>
  <si>
    <t>Taylorshire</t>
  </si>
  <si>
    <t>a449f39f-c7e3-42e9-81e7-ec523c0c9cca</t>
  </si>
  <si>
    <t>Dustin Ward</t>
  </si>
  <si>
    <t>shawbrandon@example.com</t>
  </si>
  <si>
    <t>New Shariville</t>
  </si>
  <si>
    <t>0daa0bf4-688c-42c5-a711-920526574da4</t>
  </si>
  <si>
    <t>Nicholas Gomez</t>
  </si>
  <si>
    <t>nnguyen@example.net</t>
  </si>
  <si>
    <t>New Teresaview</t>
  </si>
  <si>
    <t>8b2a3e99-3de7-4874-9fb7-3554981fd847</t>
  </si>
  <si>
    <t>Sandra Gomez</t>
  </si>
  <si>
    <t>stephen92@example.com</t>
  </si>
  <si>
    <t>Lake Stephanieview</t>
  </si>
  <si>
    <t>097473e2-78d0-4531-878c-92314e59801c</t>
  </si>
  <si>
    <t>James Walker</t>
  </si>
  <si>
    <t>bassphilip@example.org</t>
  </si>
  <si>
    <t>Josephfurt</t>
  </si>
  <si>
    <t>18ee7c3e-dbeb-4b46-82b0-ff0b5c5794fa</t>
  </si>
  <si>
    <t>Steve Deleon</t>
  </si>
  <si>
    <t>sallywilliams@example.com</t>
  </si>
  <si>
    <t>Michelechester</t>
  </si>
  <si>
    <t>5c2e38fc-d479-468c-bc3e-7cb8d8b04dcb</t>
  </si>
  <si>
    <t>Gregory Smith</t>
  </si>
  <si>
    <t>dawn76@example.com</t>
  </si>
  <si>
    <t>Medinashire</t>
  </si>
  <si>
    <t>b3156457-92ab-4cc7-b9ee-9683cdeee1e2</t>
  </si>
  <si>
    <t>Lauren Mcintosh</t>
  </si>
  <si>
    <t>tony37@example.org</t>
  </si>
  <si>
    <t>Lake Jamesberg</t>
  </si>
  <si>
    <t>91078bce-c6aa-4509-8458-be09ca6dfdd1</t>
  </si>
  <si>
    <t>Tara Morton</t>
  </si>
  <si>
    <t>vargasanthony@example.com</t>
  </si>
  <si>
    <t>Knoxview</t>
  </si>
  <si>
    <t>dea1985d-c4f0-433a-83a3-9738e8c6badd</t>
  </si>
  <si>
    <t>David Pearson</t>
  </si>
  <si>
    <t>christopherjones@example.net</t>
  </si>
  <si>
    <t>East Samuelchester</t>
  </si>
  <si>
    <t>7334602a-7c26-4f12-bc0b-ba0c22376ea7</t>
  </si>
  <si>
    <t>Mark Arnold</t>
  </si>
  <si>
    <t>stacymccormick@example.org</t>
  </si>
  <si>
    <t>North Wendy</t>
  </si>
  <si>
    <t>88b4f4c6-7da3-4384-bff8-d3dd2998547a</t>
  </si>
  <si>
    <t>Rebecca Clark</t>
  </si>
  <si>
    <t>mrobinson@example.net</t>
  </si>
  <si>
    <t>51e453fa-6ab6-4c79-9d49-77abcd996276</t>
  </si>
  <si>
    <t>Steven Tran</t>
  </si>
  <si>
    <t>chodges@example.net</t>
  </si>
  <si>
    <t>Samanthaton</t>
  </si>
  <si>
    <t>8e60d31f-e84c-40af-9c3d-122bb72cef88</t>
  </si>
  <si>
    <t>Hannah Gilmore</t>
  </si>
  <si>
    <t>amymurphy@example.com</t>
  </si>
  <si>
    <t>North Melissaview</t>
  </si>
  <si>
    <t>bf0fd59c-b032-47a7-bccb-40808b22b6ab</t>
  </si>
  <si>
    <t>Felicia Fernandez</t>
  </si>
  <si>
    <t>alishawn@example.net</t>
  </si>
  <si>
    <t>Christineville</t>
  </si>
  <si>
    <t>8505a5f3-fad8-4b4d-87cf-1814e141fcd0</t>
  </si>
  <si>
    <t>Ashley Santiago</t>
  </si>
  <si>
    <t>friedmanjoseph@example.com</t>
  </si>
  <si>
    <t>New Dianemouth</t>
  </si>
  <si>
    <t>00f46050-0918-4ac7-97dc-2a737442c983</t>
  </si>
  <si>
    <t>Jennifer Cox</t>
  </si>
  <si>
    <t>reneemyers@example.net</t>
  </si>
  <si>
    <t>a24027eb-dfaf-47a7-86fb-a2cd3c254926</t>
  </si>
  <si>
    <t>Colleen Velazquez</t>
  </si>
  <si>
    <t>xcoleman@example.net</t>
  </si>
  <si>
    <t>Christineton</t>
  </si>
  <si>
    <t>ec398884-4815-47d4-8689-43bb3a87b4bc</t>
  </si>
  <si>
    <t>Brandi Shannon</t>
  </si>
  <si>
    <t>davenporthenry@example.com</t>
  </si>
  <si>
    <t>Comptonhaven</t>
  </si>
  <si>
    <t>86c83685-1b93-4d05-a56f-0f9a9d28c3c2</t>
  </si>
  <si>
    <t>Anne Cruz</t>
  </si>
  <si>
    <t>anahall@example.org</t>
  </si>
  <si>
    <t>Amandaton</t>
  </si>
  <si>
    <t>1632204e-3365-43d8-b4e6-1c10c07a5755</t>
  </si>
  <si>
    <t>Angela Gonzalez</t>
  </si>
  <si>
    <t>michaelwilson@example.org</t>
  </si>
  <si>
    <t>4c0f06c5-300a-46e6-b98d-e3e94a1e9b64</t>
  </si>
  <si>
    <t>William Lane</t>
  </si>
  <si>
    <t>seangoodman@example.org</t>
  </si>
  <si>
    <t>South Kathrynland</t>
  </si>
  <si>
    <t>8ebc9790-6845-4b7a-9e22-e7adf8d7c4ef</t>
  </si>
  <si>
    <t>Christopher Boyd</t>
  </si>
  <si>
    <t>elizabeth84@example.net</t>
  </si>
  <si>
    <t>ae493a25-ae75-4647-b23b-534550682850</t>
  </si>
  <si>
    <t>Adrian West MD</t>
  </si>
  <si>
    <t>grimesjames@example.com</t>
  </si>
  <si>
    <t>New Courtney</t>
  </si>
  <si>
    <t>576fbfdb-6846-4a16-98e2-f1ea7cb2cdc1</t>
  </si>
  <si>
    <t>Kevin Patrick</t>
  </si>
  <si>
    <t>cruzwilliam@example.org</t>
  </si>
  <si>
    <t>50f63ba7-98e9-4b48-899e-e2e5818bc0b5</t>
  </si>
  <si>
    <t>Erik Richards</t>
  </si>
  <si>
    <t>keithwood@example.org</t>
  </si>
  <si>
    <t>Youngside</t>
  </si>
  <si>
    <t>d84b2f9d-6d09-4461-b67a-1b391111770b</t>
  </si>
  <si>
    <t>Megan Williams</t>
  </si>
  <si>
    <t>hking@example.com</t>
  </si>
  <si>
    <t>Markbury</t>
  </si>
  <si>
    <t>2de11f16-d7d8-43a8-997b-dde5f5da3c0f</t>
  </si>
  <si>
    <t>Robert James</t>
  </si>
  <si>
    <t>hillshelley@example.org</t>
  </si>
  <si>
    <t>Cohenport</t>
  </si>
  <si>
    <t>3a57ac09-795a-4695-a18f-281159c7ae82</t>
  </si>
  <si>
    <t>Jeffery Bonilla</t>
  </si>
  <si>
    <t>adrian91@example.org</t>
  </si>
  <si>
    <t>Charlesfort</t>
  </si>
  <si>
    <t>7ca99e59-0179-4a68-9e5f-a74703fe728a</t>
  </si>
  <si>
    <t>James Day</t>
  </si>
  <si>
    <t>rebecca14@example.net</t>
  </si>
  <si>
    <t>Coreyshire</t>
  </si>
  <si>
    <t>883f55e3-53af-4d8b-9bf0-be14a6c92960</t>
  </si>
  <si>
    <t>Kimberly Mathews</t>
  </si>
  <si>
    <t>ddunn@example.org</t>
  </si>
  <si>
    <t>Simmonsland</t>
  </si>
  <si>
    <t>41da91af-88fc-43f3-8cb3-7c2f84784172</t>
  </si>
  <si>
    <t>Joseph Dyer</t>
  </si>
  <si>
    <t>tcarey@example.net</t>
  </si>
  <si>
    <t>Port Taylor</t>
  </si>
  <si>
    <t>05f03d74-e2a7-4ead-a6f2-a3a932043a24</t>
  </si>
  <si>
    <t>Lindsey Bryant</t>
  </si>
  <si>
    <t>frenchjennifer@example.com</t>
  </si>
  <si>
    <t>abebcd9c-60ae-48d5-81c1-3e54a9ba30a9</t>
  </si>
  <si>
    <t>Hunter Cummings</t>
  </si>
  <si>
    <t>huntmary@example.com</t>
  </si>
  <si>
    <t>3d398631-60ab-433b-92fa-a668a35dbdc4</t>
  </si>
  <si>
    <t>Brenda Lutz</t>
  </si>
  <si>
    <t>gabrielcasey@example.org</t>
  </si>
  <si>
    <t>eab364a7-2569-4868-b521-67b2d4c62765</t>
  </si>
  <si>
    <t>Stephanie Rivera</t>
  </si>
  <si>
    <t>greenjesus@example.org</t>
  </si>
  <si>
    <t>Meganburgh</t>
  </si>
  <si>
    <t>5db598c1-e92f-41bd-a82a-ae4dd30bc7f8</t>
  </si>
  <si>
    <t>Daniel Sanford</t>
  </si>
  <si>
    <t>michelle97@example.org</t>
  </si>
  <si>
    <t>Meganville</t>
  </si>
  <si>
    <t>9d54c131-cf31-4353-98c2-a68ba89966aa</t>
  </si>
  <si>
    <t>Elizabeth Fisher</t>
  </si>
  <si>
    <t>tholloway@example.org</t>
  </si>
  <si>
    <t>Mooreview</t>
  </si>
  <si>
    <t>42243756-16f7-461e-9073-0fccb35e4126</t>
  </si>
  <si>
    <t>Dana Rangel</t>
  </si>
  <si>
    <t>ycarter@example.org</t>
  </si>
  <si>
    <t>a4129624-f934-422c-8ca4-4c57b7997607</t>
  </si>
  <si>
    <t>Brooke Ward</t>
  </si>
  <si>
    <t>nicole26@example.org</t>
  </si>
  <si>
    <t>South Davidshire</t>
  </si>
  <si>
    <t>427f1119-8549-4951-b078-8a3b2ad13118</t>
  </si>
  <si>
    <t>Samuel Lynch</t>
  </si>
  <si>
    <t>amandacarlson@example.net</t>
  </si>
  <si>
    <t>Michaelside</t>
  </si>
  <si>
    <t>a4167ce7-1054-470c-9377-460027d60738</t>
  </si>
  <si>
    <t>Dr. Frank Carlson</t>
  </si>
  <si>
    <t>zellis@example.com</t>
  </si>
  <si>
    <t>Curtishaven</t>
  </si>
  <si>
    <t>e3278c97-ac56-4ca0-8359-b61acf6ec70d</t>
  </si>
  <si>
    <t>Felicia Graham</t>
  </si>
  <si>
    <t>ronnierussell@example.com</t>
  </si>
  <si>
    <t>Brownland</t>
  </si>
  <si>
    <t>a09dcdfa-20ab-4894-aaeb-3d801409f586</t>
  </si>
  <si>
    <t>Danny Wolf</t>
  </si>
  <si>
    <t>nkelly@example.net</t>
  </si>
  <si>
    <t>Gregoryport</t>
  </si>
  <si>
    <t>caf24275-d314-4663-b6e8-4b8b82e64302</t>
  </si>
  <si>
    <t>Michael Chang</t>
  </si>
  <si>
    <t>groberts@example.net</t>
  </si>
  <si>
    <t>New Roger</t>
  </si>
  <si>
    <t>208fd350-b171-4826-8fda-7f6233401a91</t>
  </si>
  <si>
    <t>Jacob Mitchell</t>
  </si>
  <si>
    <t>hansonjames@example.com</t>
  </si>
  <si>
    <t>3218f17b-7d7c-4791-902b-ff785a1ad46b</t>
  </si>
  <si>
    <t>Donna James</t>
  </si>
  <si>
    <t>bentleyryan@example.net</t>
  </si>
  <si>
    <t>Lake Jonathan</t>
  </si>
  <si>
    <t>5225dd19-c78e-4048-b9cf-a1845ba1d255</t>
  </si>
  <si>
    <t>Brian Gardner</t>
  </si>
  <si>
    <t>williamsjason@example.org</t>
  </si>
  <si>
    <t>East Pamela</t>
  </si>
  <si>
    <t>f60fabc9-5697-4ed0-9506-583935ab8791</t>
  </si>
  <si>
    <t>Christopher Dalton</t>
  </si>
  <si>
    <t>ocarlson@example.org</t>
  </si>
  <si>
    <t>East Angela</t>
  </si>
  <si>
    <t>206692b6-f9e6-4ee9-8302-86721945d255</t>
  </si>
  <si>
    <t>robertkidd@example.org</t>
  </si>
  <si>
    <t>West Josephborough</t>
  </si>
  <si>
    <t>094e271a-a560-4400-9609-0d101b3d393a</t>
  </si>
  <si>
    <t>Caleb Williamson</t>
  </si>
  <si>
    <t>cstephens@example.com</t>
  </si>
  <si>
    <t>Port Marialand</t>
  </si>
  <si>
    <t>9b023cf8-c2f5-40c3-9a5b-1846a38cccd9</t>
  </si>
  <si>
    <t>Christopher Herrera</t>
  </si>
  <si>
    <t>jamesthompson@example.net</t>
  </si>
  <si>
    <t>Leestad</t>
  </si>
  <si>
    <t>0a664317-ae33-4806-9c5f-50af6a1e0bf7</t>
  </si>
  <si>
    <t>Mitchell Carson</t>
  </si>
  <si>
    <t>christopherwalter@example.com</t>
  </si>
  <si>
    <t>Millermouth</t>
  </si>
  <si>
    <t>19a67e4b-8c56-4764-b405-29c83343cd06</t>
  </si>
  <si>
    <t>Glen Taylor</t>
  </si>
  <si>
    <t>xkim@example.org</t>
  </si>
  <si>
    <t>Smithburgh</t>
  </si>
  <si>
    <t>059b51a2-48c0-4edf-adf3-e9c2546953f0</t>
  </si>
  <si>
    <t>Ms. Alexis Salazar</t>
  </si>
  <si>
    <t>fhicks@example.net</t>
  </si>
  <si>
    <t>Alexanderside</t>
  </si>
  <si>
    <t>6458d11a-fdbf-4ed0-91a8-cc35f020362b</t>
  </si>
  <si>
    <t>Lisa Robinson</t>
  </si>
  <si>
    <t>lutzwhitney@example.org</t>
  </si>
  <si>
    <t>f695778b-3c07-4d47-ac5f-0e4f1e223b2c</t>
  </si>
  <si>
    <t>Linda Bates</t>
  </si>
  <si>
    <t>thomaschristopher@example.com</t>
  </si>
  <si>
    <t>South Melaniemouth</t>
  </si>
  <si>
    <t>e60dca71-37be-4793-a7f1-b740657df528</t>
  </si>
  <si>
    <t>Jody Cook</t>
  </si>
  <si>
    <t>gabrielwells@example.org</t>
  </si>
  <si>
    <t>Ortizchester</t>
  </si>
  <si>
    <t>88755549-ef6a-422a-a337-d2e9cf2d72e0</t>
  </si>
  <si>
    <t>Joshua Reese</t>
  </si>
  <si>
    <t>chadcruz@example.org</t>
  </si>
  <si>
    <t>Lake Emilyfurt</t>
  </si>
  <si>
    <t>4e009933-1590-4156-8128-98bfd92ab965</t>
  </si>
  <si>
    <t>Dawn Murray</t>
  </si>
  <si>
    <t>rgross@example.com</t>
  </si>
  <si>
    <t>North Andrew</t>
  </si>
  <si>
    <t>0b917306-a9bb-4637-90ff-3b787eca018c</t>
  </si>
  <si>
    <t>Melanie Murillo</t>
  </si>
  <si>
    <t>stevenberry@example.org</t>
  </si>
  <si>
    <t>Amymouth</t>
  </si>
  <si>
    <t>857aadae-de1e-4909-94ec-fdd3fd18a543</t>
  </si>
  <si>
    <t>David Martin</t>
  </si>
  <si>
    <t>greenjoshua@example.com</t>
  </si>
  <si>
    <t>Lake Craig</t>
  </si>
  <si>
    <t>8c57a101-eee1-4136-b71b-9634deac84ca</t>
  </si>
  <si>
    <t>Jeff Day</t>
  </si>
  <si>
    <t>shermanpaula@example.org</t>
  </si>
  <si>
    <t>Lake Josephshire</t>
  </si>
  <si>
    <t>d40b6441-ba70-4943-ba96-96b0b87695cf</t>
  </si>
  <si>
    <t>Ashley Martinez</t>
  </si>
  <si>
    <t>julie40@example.com</t>
  </si>
  <si>
    <t>New Michaelland</t>
  </si>
  <si>
    <t>a11659e8-7aac-4888-8428-436facac0f36</t>
  </si>
  <si>
    <t>Christopher Guzman</t>
  </si>
  <si>
    <t>ystout@example.com</t>
  </si>
  <si>
    <t>Charlesburgh</t>
  </si>
  <si>
    <t>22ba6c49-73c5-496c-8d9f-08b1697457d2</t>
  </si>
  <si>
    <t>Derek Robinson</t>
  </si>
  <si>
    <t>justinlewis@example.net</t>
  </si>
  <si>
    <t>156a88c4-f450-46b7-8970-363f06b2e97a</t>
  </si>
  <si>
    <t>Michael Hill</t>
  </si>
  <si>
    <t>emily96@example.net</t>
  </si>
  <si>
    <t>Karenburgh</t>
  </si>
  <si>
    <t>6eb8ee75-feda-4d29-b273-602ad02425eb</t>
  </si>
  <si>
    <t>Cassandra Carroll</t>
  </si>
  <si>
    <t>martinkristopher@example.com</t>
  </si>
  <si>
    <t>0a041949-8972-4307-845b-fa3fc783129f</t>
  </si>
  <si>
    <t>Katherine Martin</t>
  </si>
  <si>
    <t>amatthews@example.net</t>
  </si>
  <si>
    <t>Craigstad</t>
  </si>
  <si>
    <t>afb09bfb-d4a5-4806-94bd-9af119fcefc0</t>
  </si>
  <si>
    <t>Billy Harrison</t>
  </si>
  <si>
    <t>joegonzales@example.org</t>
  </si>
  <si>
    <t>Paulabury</t>
  </si>
  <si>
    <t>63a79cb5-8808-46a5-806f-afa87955479e</t>
  </si>
  <si>
    <t>Steven Young</t>
  </si>
  <si>
    <t>jmccall@example.com</t>
  </si>
  <si>
    <t>Port Micheal</t>
  </si>
  <si>
    <t>af455335-0915-4bae-a36b-614c7e0a30c7</t>
  </si>
  <si>
    <t>David Perez</t>
  </si>
  <si>
    <t>gonzalezmisty@example.com</t>
  </si>
  <si>
    <t>Johnstonchester</t>
  </si>
  <si>
    <t>e6b1393e-ea8c-4ab4-805d-4a9ec3745229</t>
  </si>
  <si>
    <t>Thomas Young</t>
  </si>
  <si>
    <t>kellybrooke@example.net</t>
  </si>
  <si>
    <t>286b09e9-4d17-4bf9-b13e-160bca233807</t>
  </si>
  <si>
    <t>Matthew Gonzalez</t>
  </si>
  <si>
    <t>kevin30@example.net</t>
  </si>
  <si>
    <t>East Dawnport</t>
  </si>
  <si>
    <t>5b1498b2-1379-4933-bf2b-ef641e1461e2</t>
  </si>
  <si>
    <t>Margaret Gonzalez</t>
  </si>
  <si>
    <t>freynolds@example.org</t>
  </si>
  <si>
    <t>Torresborough</t>
  </si>
  <si>
    <t>53277c75-4d2d-40de-ad83-2547bf341b80</t>
  </si>
  <si>
    <t>Jose Fowler</t>
  </si>
  <si>
    <t>donaldnguyen@example.org</t>
  </si>
  <si>
    <t>726509a9-9878-4e25-b779-4624d2e9183f</t>
  </si>
  <si>
    <t>Laura Joseph</t>
  </si>
  <si>
    <t>ckelly@example.com</t>
  </si>
  <si>
    <t>Andreabury</t>
  </si>
  <si>
    <t>7f06d969-9b80-45d0-ab45-45581e897717</t>
  </si>
  <si>
    <t>Michael Phillips</t>
  </si>
  <si>
    <t>jroberts@example.org</t>
  </si>
  <si>
    <t>West Juanberg</t>
  </si>
  <si>
    <t>3451bb59-80c7-408f-b5d0-e854fade9c52</t>
  </si>
  <si>
    <t>Travis Wu</t>
  </si>
  <si>
    <t>rodriguezjames@example.com</t>
  </si>
  <si>
    <t>East Debrashire</t>
  </si>
  <si>
    <t>acfeb411-043a-4358-9d9b-bfe51a2a0ec9</t>
  </si>
  <si>
    <t>James Jacobs</t>
  </si>
  <si>
    <t>aharris@example.com</t>
  </si>
  <si>
    <t>67fe57a1-dfac-4862-a945-494c2fffd438</t>
  </si>
  <si>
    <t>Deborah Edwards</t>
  </si>
  <si>
    <t>james76@example.net</t>
  </si>
  <si>
    <t>Carrchester</t>
  </si>
  <si>
    <t>a12bf306-7ab6-4fdc-a3ce-7e7f4e4772d5</t>
  </si>
  <si>
    <t>Charlene Carlson</t>
  </si>
  <si>
    <t>afletcher@example.org</t>
  </si>
  <si>
    <t>cd6b7990-bc95-4473-8f99-ed32c65e92fe</t>
  </si>
  <si>
    <t>Krista Taylor</t>
  </si>
  <si>
    <t>gallegosaaron@example.net</t>
  </si>
  <si>
    <t>Wadefort</t>
  </si>
  <si>
    <t>4beea7e6-120d-4303-a282-bd3591117298</t>
  </si>
  <si>
    <t>Diane Davis</t>
  </si>
  <si>
    <t>david75@example.com</t>
  </si>
  <si>
    <t>South Joanneborough</t>
  </si>
  <si>
    <t>f984e0d6-5387-4bee-b2d4-0f6e954a0836</t>
  </si>
  <si>
    <t>Jennifer Fuentes</t>
  </si>
  <si>
    <t>maryarellano@example.com</t>
  </si>
  <si>
    <t>Jenniferland</t>
  </si>
  <si>
    <t>90cbccbd-02c2-4b6c-80d9-de5915aa41ab</t>
  </si>
  <si>
    <t>Janet Chambers</t>
  </si>
  <si>
    <t>christina93@example.org</t>
  </si>
  <si>
    <t>8132c2b7-8c12-4287-a93d-e5cb0bc4e2f4</t>
  </si>
  <si>
    <t>Stephen Henderson</t>
  </si>
  <si>
    <t>leelisa@example.org</t>
  </si>
  <si>
    <t>Jillfort</t>
  </si>
  <si>
    <t>c2eb1ae1-f5d3-4701-baa9-a1d1d171aa0a</t>
  </si>
  <si>
    <t>Angela Williams</t>
  </si>
  <si>
    <t>plewis@example.org</t>
  </si>
  <si>
    <t>d5180abd-92c2-4048-a370-4a5e5cd5dbc2</t>
  </si>
  <si>
    <t>Shane Davis</t>
  </si>
  <si>
    <t>brittanymoore@example.org</t>
  </si>
  <si>
    <t>Hernandezborough</t>
  </si>
  <si>
    <t>bc68dff5-5f27-45cd-be15-fdeb34641fac</t>
  </si>
  <si>
    <t>Courtney Johnston</t>
  </si>
  <si>
    <t>carlos13@example.net</t>
  </si>
  <si>
    <t>Hinesfort</t>
  </si>
  <si>
    <t>a951ccfb-d2de-4a9e-8a83-e0513e5f99e8</t>
  </si>
  <si>
    <t>Christopher Arnold</t>
  </si>
  <si>
    <t>cprice@example.net</t>
  </si>
  <si>
    <t>21572f3c-2eae-4ec3-8b05-4b7eb6daca57</t>
  </si>
  <si>
    <t>Janet Brennan</t>
  </si>
  <si>
    <t>tmurphy@example.com</t>
  </si>
  <si>
    <t>Laurafurt</t>
  </si>
  <si>
    <t>e5fcf22f-060d-482e-b2ad-18f84550111a</t>
  </si>
  <si>
    <t>Robert Reyes</t>
  </si>
  <si>
    <t>parkererica@example.net</t>
  </si>
  <si>
    <t>Lisaville</t>
  </si>
  <si>
    <t>0ce44d06-2427-4800-b065-1d67b3f9ce12</t>
  </si>
  <si>
    <t>Kevin Miller</t>
  </si>
  <si>
    <t>alejandrosmith@example.com</t>
  </si>
  <si>
    <t>Lake Jeffery</t>
  </si>
  <si>
    <t>94469d05-158c-4def-a5ff-6a474a21af52</t>
  </si>
  <si>
    <t>Audrey Fritz</t>
  </si>
  <si>
    <t>pgarza@example.org</t>
  </si>
  <si>
    <t>Lake Matthewtown</t>
  </si>
  <si>
    <t>924b2c38-4791-4a72-b3af-c24dc0c757e5</t>
  </si>
  <si>
    <t>Amy Campbell</t>
  </si>
  <si>
    <t>melaniejackson@example.org</t>
  </si>
  <si>
    <t>New Angela</t>
  </si>
  <si>
    <t>85242ec6-b4c6-4a6f-a45f-952601877510</t>
  </si>
  <si>
    <t>Trevor Baker</t>
  </si>
  <si>
    <t>hoganrobert@example.net</t>
  </si>
  <si>
    <t>Vargaschester</t>
  </si>
  <si>
    <t>85062b63-0ee7-4054-94b3-b02345e3d4db</t>
  </si>
  <si>
    <t>Pamela Holden</t>
  </si>
  <si>
    <t>blackburndiana@example.com</t>
  </si>
  <si>
    <t>e67454c8-fa9b-4619-8392-10107d7198ea</t>
  </si>
  <si>
    <t>Karen Ortega</t>
  </si>
  <si>
    <t>johnsonthomas@example.org</t>
  </si>
  <si>
    <t>South Melissa</t>
  </si>
  <si>
    <t>53888f0f-b7fe-477b-9f46-d097448b607a</t>
  </si>
  <si>
    <t>Timothy Flynn</t>
  </si>
  <si>
    <t>aliciamiller@example.com</t>
  </si>
  <si>
    <t>West Trevor</t>
  </si>
  <si>
    <t>486a44de-694f-4251-9e5d-e82bcc8818f9</t>
  </si>
  <si>
    <t>Diana Hamilton</t>
  </si>
  <si>
    <t>linda13@example.org</t>
  </si>
  <si>
    <t>Port Rachelton</t>
  </si>
  <si>
    <t>19db2fc5-a61d-4475-9a9b-df70d50129eb</t>
  </si>
  <si>
    <t>Kelly Villarreal</t>
  </si>
  <si>
    <t>gina18@example.com</t>
  </si>
  <si>
    <t>North Margaretton</t>
  </si>
  <si>
    <t>30fa6148-21b3-43fa-8baf-319f624c9ed9</t>
  </si>
  <si>
    <t>Jacqueline Wu</t>
  </si>
  <si>
    <t>ghicks@example.net</t>
  </si>
  <si>
    <t>North Kristenton</t>
  </si>
  <si>
    <t>3e097bf1-b178-428b-a3fd-26e2d95f6425</t>
  </si>
  <si>
    <t>Darren Miller</t>
  </si>
  <si>
    <t>zmontoya@example.org</t>
  </si>
  <si>
    <t>South Cody</t>
  </si>
  <si>
    <t>e567e354-8757-47c9-b691-e40a2e19418f</t>
  </si>
  <si>
    <t>Kristi Pitts</t>
  </si>
  <si>
    <t>imullen@example.org</t>
  </si>
  <si>
    <t>Port Stephanie</t>
  </si>
  <si>
    <t>719178e3-e5ed-4f76-ab63-f2497fa75837</t>
  </si>
  <si>
    <t>Hannah Davis</t>
  </si>
  <si>
    <t>thomas08@example.org</t>
  </si>
  <si>
    <t>New Franklin</t>
  </si>
  <si>
    <t>b27eabff-1420-4df3-b44d-4d251d1dd6b1</t>
  </si>
  <si>
    <t>Jorge Collins</t>
  </si>
  <si>
    <t>guerrakevin@example.org</t>
  </si>
  <si>
    <t>West Kathleenport</t>
  </si>
  <si>
    <t>96b51a06-a074-4732-8853-89f676e5b24b</t>
  </si>
  <si>
    <t>Robert Hart</t>
  </si>
  <si>
    <t>kevinfrederick@example.org</t>
  </si>
  <si>
    <t>North Brittanychester</t>
  </si>
  <si>
    <t>3f2a91dd-39e0-430c-9beb-8455bafa9035</t>
  </si>
  <si>
    <t>christopher13@example.net</t>
  </si>
  <si>
    <t>East Anthonyfurt</t>
  </si>
  <si>
    <t>63188695-0110-4b90-ba09-8ef1120e96ae</t>
  </si>
  <si>
    <t>Ashley Jennings</t>
  </si>
  <si>
    <t>rhawkins@example.com</t>
  </si>
  <si>
    <t>Lauraside</t>
  </si>
  <si>
    <t>f9500564-a416-4291-8bc0-fa3c22af2a77</t>
  </si>
  <si>
    <t>Kyle Burns</t>
  </si>
  <si>
    <t>kayla18@example.org</t>
  </si>
  <si>
    <t>Andrewsberg</t>
  </si>
  <si>
    <t>418f4f92-e593-4ad7-8121-1a0d47e18d23</t>
  </si>
  <si>
    <t>Jacob Thomas</t>
  </si>
  <si>
    <t>vernon72@example.org</t>
  </si>
  <si>
    <t>Port Ashley</t>
  </si>
  <si>
    <t>27187cb4-675b-4586-b70e-4b43a66ea696</t>
  </si>
  <si>
    <t>clementstanya@example.net</t>
  </si>
  <si>
    <t>117a48c6-3197-4226-9d3f-72aa28568916</t>
  </si>
  <si>
    <t>Alyssa Gonzales</t>
  </si>
  <si>
    <t>hhenderson@example.com</t>
  </si>
  <si>
    <t>Port Samuel</t>
  </si>
  <si>
    <t>c9640e1e-5cee-4f84-8b34-6e5b8ba8d656</t>
  </si>
  <si>
    <t>Cindy Reed</t>
  </si>
  <si>
    <t>jessica04@example.com</t>
  </si>
  <si>
    <t>Port Michellestad</t>
  </si>
  <si>
    <t>cdd4d7b4-e56c-45cb-93b3-b628169e5383</t>
  </si>
  <si>
    <t>patrick41@example.net</t>
  </si>
  <si>
    <t>c5e73563-7558-4438-95cd-c5c6185a45a4</t>
  </si>
  <si>
    <t>Ashley Miller</t>
  </si>
  <si>
    <t>taylorsharon@example.org</t>
  </si>
  <si>
    <t>New Haleytown</t>
  </si>
  <si>
    <t>9114670a-c49d-42d4-86c6-855ba041cf85</t>
  </si>
  <si>
    <t>Jacob Henderson</t>
  </si>
  <si>
    <t>lindahenson@example.org</t>
  </si>
  <si>
    <t>5974da98-1403-4f08-abc8-9c6075de8ed5</t>
  </si>
  <si>
    <t>Michael Bradford</t>
  </si>
  <si>
    <t>jacobwiggins@example.net</t>
  </si>
  <si>
    <t>c28f4e75-ac1b-4e2c-ae5d-85d88104ddbb</t>
  </si>
  <si>
    <t>Madison Yang</t>
  </si>
  <si>
    <t>karenfuentes@example.org</t>
  </si>
  <si>
    <t>Stephanieburgh</t>
  </si>
  <si>
    <t>7ef8d75c-d746-4c32-aa5a-5818dfccd845</t>
  </si>
  <si>
    <t>Claire Mckenzie</t>
  </si>
  <si>
    <t>vazquezaaron@example.net</t>
  </si>
  <si>
    <t>90aa6d13-0275-4ac5-b79b-3fbed38eff7c</t>
  </si>
  <si>
    <t>Adam Wright</t>
  </si>
  <si>
    <t>tcooper@example.net</t>
  </si>
  <si>
    <t>North Patriciaton</t>
  </si>
  <si>
    <t>001a85fb-bc5c-464d-9534-3d8f6ec24094</t>
  </si>
  <si>
    <t>Harold Kelley</t>
  </si>
  <si>
    <t>chamberslisa@example.net</t>
  </si>
  <si>
    <t>New Markton</t>
  </si>
  <si>
    <t>9a13b77e-bc46-42d2-b600-edcaeac5c155</t>
  </si>
  <si>
    <t>Denise Lee</t>
  </si>
  <si>
    <t>stricklandkathryn@example.org</t>
  </si>
  <si>
    <t>Port Aimee</t>
  </si>
  <si>
    <t>300c2dca-8a70-4099-8111-aa4087d76cee</t>
  </si>
  <si>
    <t>Jason Blankenship</t>
  </si>
  <si>
    <t>smiller@example.org</t>
  </si>
  <si>
    <t>Mckayfort</t>
  </si>
  <si>
    <t>752b6e23-b599-40dd-aacc-128974962a76</t>
  </si>
  <si>
    <t>Kyle Baldwin</t>
  </si>
  <si>
    <t>sarah26@example.net</t>
  </si>
  <si>
    <t>West Melissaside</t>
  </si>
  <si>
    <t>8b503a2b-8a34-463a-acd5-b43b764ebb85</t>
  </si>
  <si>
    <t>Megan Baker</t>
  </si>
  <si>
    <t>jonathancollier@example.com</t>
  </si>
  <si>
    <t>Johnsonton</t>
  </si>
  <si>
    <t>567d0187-78f4-4909-b978-b299cdfcccbd</t>
  </si>
  <si>
    <t>Amanda Jordan</t>
  </si>
  <si>
    <t>kenneth81@example.net</t>
  </si>
  <si>
    <t>Ramosshire</t>
  </si>
  <si>
    <t>39c9867a-19f6-4043-8665-3452dd2b76dd</t>
  </si>
  <si>
    <t>Ashley Ray</t>
  </si>
  <si>
    <t>rbrown@example.net</t>
  </si>
  <si>
    <t>West Nancytown</t>
  </si>
  <si>
    <t>d0c8496c-9f98-473a-9618-395d46c796de</t>
  </si>
  <si>
    <t>amyduran@example.org</t>
  </si>
  <si>
    <t>Allenfurt</t>
  </si>
  <si>
    <t>aff4b87d-6ffd-44f2-886f-4fa279899715</t>
  </si>
  <si>
    <t>Rebecca Pittman</t>
  </si>
  <si>
    <t>jasonalvarado@example.com</t>
  </si>
  <si>
    <t>5189a258-4e49-4d50-bded-0f8f02f24afa</t>
  </si>
  <si>
    <t>Emily Rios</t>
  </si>
  <si>
    <t>linda32@example.org</t>
  </si>
  <si>
    <t>Port Rosemouth</t>
  </si>
  <si>
    <t>6b28de92-8fe7-4ed8-a314-921799ef7616</t>
  </si>
  <si>
    <t>Joe Robbins</t>
  </si>
  <si>
    <t>brianorr@example.net</t>
  </si>
  <si>
    <t>New Christineshire</t>
  </si>
  <si>
    <t>a6e9dafb-a218-491a-b8b7-aa63ed799a10</t>
  </si>
  <si>
    <t>Sabrina Bruce</t>
  </si>
  <si>
    <t>randy61@example.com</t>
  </si>
  <si>
    <t>New Audreyville</t>
  </si>
  <si>
    <t>d707bfa1-b6f9-4210-b723-8dc60a256d2b</t>
  </si>
  <si>
    <t>Nicholas Martin</t>
  </si>
  <si>
    <t>isteele@example.org</t>
  </si>
  <si>
    <t>Lake Connieton</t>
  </si>
  <si>
    <t>c21331f3-7421-483a-98b0-e6c9069d893d</t>
  </si>
  <si>
    <t>Leslie Warner</t>
  </si>
  <si>
    <t>andrew04@example.com</t>
  </si>
  <si>
    <t>ae0f32ae-61da-4eb4-84b8-6302d556bde0</t>
  </si>
  <si>
    <t>Tony Brooks</t>
  </si>
  <si>
    <t>fkemp@example.com</t>
  </si>
  <si>
    <t>Mooreburgh</t>
  </si>
  <si>
    <t>8a69c05b-51be-4b83-b374-d88e1d15c404</t>
  </si>
  <si>
    <t>Samantha Hoffman</t>
  </si>
  <si>
    <t>floresstephen@example.org</t>
  </si>
  <si>
    <t>f15228f4-f774-42d6-8764-2462bdae805f</t>
  </si>
  <si>
    <t>Cathy Powers</t>
  </si>
  <si>
    <t>elijahdennis@example.net</t>
  </si>
  <si>
    <t>7b4bf1ad-ec68-42b4-a423-8fa3772b90d5</t>
  </si>
  <si>
    <t>Jennifer Alvarez</t>
  </si>
  <si>
    <t>selena68@example.com</t>
  </si>
  <si>
    <t>486d580b-815e-435a-8b25-4c58c32c7d66</t>
  </si>
  <si>
    <t>Matthew Hoffman</t>
  </si>
  <si>
    <t>clayscott@example.com</t>
  </si>
  <si>
    <t>Samuelstad</t>
  </si>
  <si>
    <t>8c94bc25-7061-4f7b-bff4-06daad3f4085</t>
  </si>
  <si>
    <t>Roberto Richardson</t>
  </si>
  <si>
    <t>joshuawest@example.org</t>
  </si>
  <si>
    <t>Paulberg</t>
  </si>
  <si>
    <t>f3e2bc8e-8f3a-4d55-ab1e-18179dee9ee8</t>
  </si>
  <si>
    <t>nhester@example.com</t>
  </si>
  <si>
    <t>North Andreafort</t>
  </si>
  <si>
    <t>a0875e7d-fe6e-4c6d-8274-56633d937165</t>
  </si>
  <si>
    <t>Dustin Barrera</t>
  </si>
  <si>
    <t>04aa1d2c-ff66-46b9-b80c-5164f43a9ab0</t>
  </si>
  <si>
    <t>Joseph Gonzales</t>
  </si>
  <si>
    <t>tylerrusso@example.com</t>
  </si>
  <si>
    <t>Port Robertside</t>
  </si>
  <si>
    <t>7026f506-61cb-4f24-ab7d-0dd4859d86e7</t>
  </si>
  <si>
    <t>Rachel Cross</t>
  </si>
  <si>
    <t>stephanierivera@example.net</t>
  </si>
  <si>
    <t>Lake Lorimouth</t>
  </si>
  <si>
    <t>2ce9d5c6-6747-45ce-8bc8-8991f7c89df0</t>
  </si>
  <si>
    <t>Benjamin Clark</t>
  </si>
  <si>
    <t>irivera@example.net</t>
  </si>
  <si>
    <t>Mathewsville</t>
  </si>
  <si>
    <t>4b06dd1d-104d-4b14-a1f4-a41215fd0b44</t>
  </si>
  <si>
    <t>Megan Hall</t>
  </si>
  <si>
    <t>courtneyshaw@example.com</t>
  </si>
  <si>
    <t>New Kaitlynchester</t>
  </si>
  <si>
    <t>1ba8d2ae-c9af-4dcf-909f-01df6d5d9073</t>
  </si>
  <si>
    <t>Dawn Massey</t>
  </si>
  <si>
    <t>logancurtis@example.org</t>
  </si>
  <si>
    <t>Ashleychester</t>
  </si>
  <si>
    <t>d098de9e-e5bb-4c56-bee9-30df1b657a6b</t>
  </si>
  <si>
    <t>Jaclyn Camacho</t>
  </si>
  <si>
    <t>paulmiller@example.org</t>
  </si>
  <si>
    <t>Wandastad</t>
  </si>
  <si>
    <t>bc4dd259-ef67-403d-a878-dfe2b0331494</t>
  </si>
  <si>
    <t>Michelle Hoffman</t>
  </si>
  <si>
    <t>samanthawilson@example.net</t>
  </si>
  <si>
    <t>768f5fc2-e235-48a2-8c50-fe6328bb63bb</t>
  </si>
  <si>
    <t>Angela Delgado</t>
  </si>
  <si>
    <t>brownchristopher@example.com</t>
  </si>
  <si>
    <t>North Jenniferside</t>
  </si>
  <si>
    <t>d0c74f67-50a6-42e9-af8e-a7fff948491b</t>
  </si>
  <si>
    <t>Heather Cohen</t>
  </si>
  <si>
    <t>kellybrewer@example.org</t>
  </si>
  <si>
    <t>b4c4d672-a995-46e2-be87-2bed209ce6e8</t>
  </si>
  <si>
    <t>Ms. Samantha Allen MD</t>
  </si>
  <si>
    <t>cindy35@example.net</t>
  </si>
  <si>
    <t>New Josephhaven</t>
  </si>
  <si>
    <t>93df7cc8-2361-4f14-b4d1-06a37f4bcfb1</t>
  </si>
  <si>
    <t>Mrs. Emily Nelson</t>
  </si>
  <si>
    <t>ronald71@example.net</t>
  </si>
  <si>
    <t>South Brian</t>
  </si>
  <si>
    <t>d96d0974-6472-4097-8c81-ea26ea2e0f43</t>
  </si>
  <si>
    <t>Destiny Elliott</t>
  </si>
  <si>
    <t>guzmannoah@example.org</t>
  </si>
  <si>
    <t>Tannerborough</t>
  </si>
  <si>
    <t>ec02c360-25a4-4372-aaab-0fa6d0fe134b</t>
  </si>
  <si>
    <t>Donna Le</t>
  </si>
  <si>
    <t>wayne89@example.net</t>
  </si>
  <si>
    <t>Thompsonview</t>
  </si>
  <si>
    <t>f576c5b7-e86d-495c-a38b-04304cef84f4</t>
  </si>
  <si>
    <t>Angela Luna</t>
  </si>
  <si>
    <t>laura09@example.org</t>
  </si>
  <si>
    <t>Torresbury</t>
  </si>
  <si>
    <t>840323bb-96c1-4458-8b56-65c2d3c41461</t>
  </si>
  <si>
    <t>Bobby Taylor</t>
  </si>
  <si>
    <t>susanjones@example.net</t>
  </si>
  <si>
    <t>East Deannahaven</t>
  </si>
  <si>
    <t>4765356e-8276-4c9e-a21e-c44e35d07b39</t>
  </si>
  <si>
    <t>kcaldwell@example.org</t>
  </si>
  <si>
    <t>5f2d90fe-79e2-4ab5-bf87-554673b7c1bb</t>
  </si>
  <si>
    <t>ericswanson@example.org</t>
  </si>
  <si>
    <t>6d188222-2927-4c37-bd65-c0da49748670</t>
  </si>
  <si>
    <t>David Patel</t>
  </si>
  <si>
    <t>onelson@example.org</t>
  </si>
  <si>
    <t>Port Bryanborough</t>
  </si>
  <si>
    <t>ee83739f-8b75-40f7-bb61-260ffc005a3c</t>
  </si>
  <si>
    <t>Heather Scott</t>
  </si>
  <si>
    <t>eespinoza@example.org</t>
  </si>
  <si>
    <t>Lake Michaelmouth</t>
  </si>
  <si>
    <t>e2acc80d-6c3e-476f-9ef7-f33b13c09e96</t>
  </si>
  <si>
    <t>Pamela Morrison</t>
  </si>
  <si>
    <t>igardner@example.com</t>
  </si>
  <si>
    <t>North Rhonda</t>
  </si>
  <si>
    <t>5b1005e5-2635-45ad-9476-4010e1174c66</t>
  </si>
  <si>
    <t>Holly Mason</t>
  </si>
  <si>
    <t>jilljackson@example.org</t>
  </si>
  <si>
    <t>South Amyview</t>
  </si>
  <si>
    <t>5470ea74-c4b3-486f-868a-acecec528ec3</t>
  </si>
  <si>
    <t>Matthew Hayes</t>
  </si>
  <si>
    <t>ellismarie@example.net</t>
  </si>
  <si>
    <t>Port Meagan</t>
  </si>
  <si>
    <t>4ce9e8df-57f2-4ec0-9170-25fbb67f2c36</t>
  </si>
  <si>
    <t>Tiffany Nguyen</t>
  </si>
  <si>
    <t>ojones@example.org</t>
  </si>
  <si>
    <t>Lindseychester</t>
  </si>
  <si>
    <t>1dfb5587-35fc-46dd-bc88-e882d57581d1</t>
  </si>
  <si>
    <t>Bianca Moore</t>
  </si>
  <si>
    <t>logan63@example.net</t>
  </si>
  <si>
    <t>Tammyhaven</t>
  </si>
  <si>
    <t>197bd5a3-b570-49b0-b6b6-b9a08377f5a2</t>
  </si>
  <si>
    <t>Rebecca Smith</t>
  </si>
  <si>
    <t>angela58@example.net</t>
  </si>
  <si>
    <t>5997cfaa-793a-4f2d-8d89-6c41b1ef1e80</t>
  </si>
  <si>
    <t>Cody Schultz</t>
  </si>
  <si>
    <t>paullopez@example.net</t>
  </si>
  <si>
    <t>East Joemouth</t>
  </si>
  <si>
    <t>f452cd91-842b-4fb3-9aa6-8993ede9b67f</t>
  </si>
  <si>
    <t>Amanda Wright</t>
  </si>
  <si>
    <t>xpeck@example.net</t>
  </si>
  <si>
    <t>Ashleyfort</t>
  </si>
  <si>
    <t>5019fa23-d307-4f0e-9fff-5442a60e6bf4</t>
  </si>
  <si>
    <t>Lisa Chandler</t>
  </si>
  <si>
    <t>hartrichard@example.net</t>
  </si>
  <si>
    <t>Jeffreybury</t>
  </si>
  <si>
    <t>5553d222-94c6-4b99-b05c-2c8c24bf6f1f</t>
  </si>
  <si>
    <t>Carolyn Preston</t>
  </si>
  <si>
    <t>andradevanessa@example.com</t>
  </si>
  <si>
    <t>Lake Bradleytown</t>
  </si>
  <si>
    <t>20b95eb6-2dc4-4d4b-a3d7-5414df3c6cff</t>
  </si>
  <si>
    <t>Heather Anderson MD</t>
  </si>
  <si>
    <t>barbarahoward@example.org</t>
  </si>
  <si>
    <t>West Rogerland</t>
  </si>
  <si>
    <t>03f85d95-d963-4f91-95f6-b8741dd54f29</t>
  </si>
  <si>
    <t>Donna Boyer</t>
  </si>
  <si>
    <t>josephowens@example.com</t>
  </si>
  <si>
    <t>Port Davidfort</t>
  </si>
  <si>
    <t>6b30dd55-6465-4b74-8a61-23920b42506b</t>
  </si>
  <si>
    <t>Noah Robertson</t>
  </si>
  <si>
    <t>steven60@example.org</t>
  </si>
  <si>
    <t>Vaughanborough</t>
  </si>
  <si>
    <t>fcc268be-d443-44c3-bd16-7dce0517fbd9</t>
  </si>
  <si>
    <t>Christian Torres</t>
  </si>
  <si>
    <t>alexis32@example.net</t>
  </si>
  <si>
    <t>Muellerton</t>
  </si>
  <si>
    <t>278c33bf-5976-45f9-ac1c-94f9b1eb4980</t>
  </si>
  <si>
    <t>Desiree Miller</t>
  </si>
  <si>
    <t>qfranklin@example.net</t>
  </si>
  <si>
    <t>658447c4-7780-4c97-a0ff-60136a6a37cd</t>
  </si>
  <si>
    <t>Tara Dennis</t>
  </si>
  <si>
    <t>Alantown</t>
  </si>
  <si>
    <t>b29511ac-d63e-4a0b-8375-9f96d5dcc900</t>
  </si>
  <si>
    <t>Peter Richmond</t>
  </si>
  <si>
    <t>james84@example.com</t>
  </si>
  <si>
    <t>North Katherinebury</t>
  </si>
  <si>
    <t>2e31857b-f576-4a47-b0c3-1e8b2da48b4c</t>
  </si>
  <si>
    <t>Ryan David</t>
  </si>
  <si>
    <t>jeffreysimmons@example.org</t>
  </si>
  <si>
    <t>Port Wendy</t>
  </si>
  <si>
    <t>1d985d4a-0b5e-444f-945a-475844c1107f</t>
  </si>
  <si>
    <t>Bryan Snyder</t>
  </si>
  <si>
    <t>steven66@example.org</t>
  </si>
  <si>
    <t>Lake Deniseton</t>
  </si>
  <si>
    <t>da3a3d6a-1616-4a8d-9934-713759fbac2d</t>
  </si>
  <si>
    <t>Ms. Jane Schneider</t>
  </si>
  <si>
    <t>victor39@example.org</t>
  </si>
  <si>
    <t>650f036f-20de-4852-8e5c-13264901094e</t>
  </si>
  <si>
    <t>Maria Price</t>
  </si>
  <si>
    <t>christopherflores@example.net</t>
  </si>
  <si>
    <t>Cynthiahaven</t>
  </si>
  <si>
    <t>5edb864e-7b1d-4d16-80dd-322004d44a65</t>
  </si>
  <si>
    <t>Mr. Gary Arroyo II</t>
  </si>
  <si>
    <t>jillarnold@example.org</t>
  </si>
  <si>
    <t>eecd9827-8936-41bb-a35e-9ea5419120f1</t>
  </si>
  <si>
    <t>Alice Contreras</t>
  </si>
  <si>
    <t>sanchezmichael@example.net</t>
  </si>
  <si>
    <t>292cc816-39cc-45ff-9dbb-3ef02d4da6e0</t>
  </si>
  <si>
    <t>Natalie Ewing</t>
  </si>
  <si>
    <t>ewilliams@example.com</t>
  </si>
  <si>
    <t>6c179e9c-0c16-43e7-9118-42c409bb560a</t>
  </si>
  <si>
    <t>James Reed</t>
  </si>
  <si>
    <t>emiller@example.net</t>
  </si>
  <si>
    <t>a5b47075-2a3f-4d72-a358-6b15e0df54d3</t>
  </si>
  <si>
    <t>Julie Barnes</t>
  </si>
  <si>
    <t>hamiltonandrew@example.org</t>
  </si>
  <si>
    <t>Jensenfurt</t>
  </si>
  <si>
    <t>67264c40-625c-4b64-9c02-ecd8f83a3522</t>
  </si>
  <si>
    <t>Ariel Wilkins</t>
  </si>
  <si>
    <t>andreaanderson@example.org</t>
  </si>
  <si>
    <t>South Lawrencechester</t>
  </si>
  <si>
    <t>3cc9ab8c-cf13-45e4-8fe5-167d5c6d7b7b</t>
  </si>
  <si>
    <t>Johnny Walker</t>
  </si>
  <si>
    <t>hannahgonzalez@example.com</t>
  </si>
  <si>
    <t>New Crystal</t>
  </si>
  <si>
    <t>afa08a33-8419-4360-982d-9bb994308827</t>
  </si>
  <si>
    <t>Matthew Flores</t>
  </si>
  <si>
    <t>ngardner@example.com</t>
  </si>
  <si>
    <t>Donnashire</t>
  </si>
  <si>
    <t>af1fbbd6-aae1-434d-879e-c9fcefb0c518</t>
  </si>
  <si>
    <t>Allen Lamb</t>
  </si>
  <si>
    <t>matthewcooper@example.org</t>
  </si>
  <si>
    <t>North Jamesstad</t>
  </si>
  <si>
    <t>8d41a5e8-b53d-491a-b3ed-6cb9a9f31409</t>
  </si>
  <si>
    <t>Isabella Sims</t>
  </si>
  <si>
    <t>jonathanroberts@example.org</t>
  </si>
  <si>
    <t>New Aprilbury</t>
  </si>
  <si>
    <t>3d707886-8bdc-4510-aa31-8e128eb9e366</t>
  </si>
  <si>
    <t>Stephanie Bass</t>
  </si>
  <si>
    <t>scotthinton@example.com</t>
  </si>
  <si>
    <t>Hunterborough</t>
  </si>
  <si>
    <t>af82bc33-d5d7-4964-953b-ec457f27c68f</t>
  </si>
  <si>
    <t>Chelsea Case</t>
  </si>
  <si>
    <t>mcmillanchristopher@example.net</t>
  </si>
  <si>
    <t>Millerfort</t>
  </si>
  <si>
    <t>39d512ce-01bb-46bb-9e84-46541802ffae</t>
  </si>
  <si>
    <t>Christopher Brandt</t>
  </si>
  <si>
    <t>bwiggins@example.org</t>
  </si>
  <si>
    <t>Collinsmouth</t>
  </si>
  <si>
    <t>a06abe0a-7946-4fca-9b01-088842ff8aed</t>
  </si>
  <si>
    <t>Kathryn Fowler</t>
  </si>
  <si>
    <t>East Johnburgh</t>
  </si>
  <si>
    <t>96b98465-8c2c-4d5c-9315-dad446bab6b1</t>
  </si>
  <si>
    <t>marytownsend@example.net</t>
  </si>
  <si>
    <t>13f8ac5e-e13d-48f0-b9ff-fe81dd49ab10</t>
  </si>
  <si>
    <t>Julie Vasquez</t>
  </si>
  <si>
    <t>josephwright@example.com</t>
  </si>
  <si>
    <t>Sampsonmouth</t>
  </si>
  <si>
    <t>bddcb055-eb72-4dce-bb3f-1e50848883c7</t>
  </si>
  <si>
    <t>Emily Hoffman</t>
  </si>
  <si>
    <t>brookshaley@example.net</t>
  </si>
  <si>
    <t>4f3feba3-7170-4005-829b-6c4a9efc595b</t>
  </si>
  <si>
    <t>Mr. Zachary Estes</t>
  </si>
  <si>
    <t>cartersteven@example.net</t>
  </si>
  <si>
    <t>New Jacobtown</t>
  </si>
  <si>
    <t>f16fe7c6-3908-425e-b967-1c01c9d1504b</t>
  </si>
  <si>
    <t>Bonnie Reese</t>
  </si>
  <si>
    <t>robert97@example.net</t>
  </si>
  <si>
    <t>Stephensland</t>
  </si>
  <si>
    <t>9df1cd8f-aefa-4a43-a953-66f16735f5a9</t>
  </si>
  <si>
    <t>Janice Singleton</t>
  </si>
  <si>
    <t>jessicaspence@example.com</t>
  </si>
  <si>
    <t>Lake Marychester</t>
  </si>
  <si>
    <t>eb9428da-74b9-4747-9ae7-039d6077ea91</t>
  </si>
  <si>
    <t>Elizabeth Ryan</t>
  </si>
  <si>
    <t>mwatson@example.com</t>
  </si>
  <si>
    <t>Alvaradomouth</t>
  </si>
  <si>
    <t>6f05ffc5-7d8d-4d00-b6c7-4d88e8de9d24</t>
  </si>
  <si>
    <t>Mr. Ricky Sims</t>
  </si>
  <si>
    <t>williamssteven@example.org</t>
  </si>
  <si>
    <t>3c291bd0-7996-4992-87c4-7e3d3f892e37</t>
  </si>
  <si>
    <t>Courtney Allen</t>
  </si>
  <si>
    <t>sbarton@example.org</t>
  </si>
  <si>
    <t>South Victor</t>
  </si>
  <si>
    <t>0d5ccc28-72e4-4339-967c-1b23d0e048c9</t>
  </si>
  <si>
    <t>Matthew Stephens</t>
  </si>
  <si>
    <t>jose60@example.net</t>
  </si>
  <si>
    <t>Ericmouth</t>
  </si>
  <si>
    <t>1113e35f-22a2-4a1f-b5c9-cdcff058a9dc</t>
  </si>
  <si>
    <t>Aaron Cook</t>
  </si>
  <si>
    <t>lbecker@example.org</t>
  </si>
  <si>
    <t>East Tonyaburgh</t>
  </si>
  <si>
    <t>c6f7cab9-556b-4a52-98b5-4ed8d11b4ce4</t>
  </si>
  <si>
    <t>Ruth Sanders</t>
  </si>
  <si>
    <t>brianmills@example.org</t>
  </si>
  <si>
    <t>Olsenton</t>
  </si>
  <si>
    <t>1184fb75-b9c1-4e0c-9505-412dbb5f0118</t>
  </si>
  <si>
    <t>Megan Bowers</t>
  </si>
  <si>
    <t>butlerjacob@example.net</t>
  </si>
  <si>
    <t>West Joycebury</t>
  </si>
  <si>
    <t>901e2eac-1428-4b3b-9fe9-431c4b29822e</t>
  </si>
  <si>
    <t>Emily Horn</t>
  </si>
  <si>
    <t>littleteresa@example.com</t>
  </si>
  <si>
    <t>Freemanville</t>
  </si>
  <si>
    <t>4b0b95ee-2889-4cdf-8573-2221c12574b7</t>
  </si>
  <si>
    <t>Lynn Poole</t>
  </si>
  <si>
    <t>mallen@example.com</t>
  </si>
  <si>
    <t>Mariaton</t>
  </si>
  <si>
    <t>eef8c0de-6ae4-4160-9ab7-f3ba40281391</t>
  </si>
  <si>
    <t>Michael Benson</t>
  </si>
  <si>
    <t>lmaynard@example.com</t>
  </si>
  <si>
    <t>New Catherineburgh</t>
  </si>
  <si>
    <t>e3f1c6a1-1557-423a-8e8a-ddd97e1356bd</t>
  </si>
  <si>
    <t>Brenda Garcia</t>
  </si>
  <si>
    <t>dcoleman@example.org</t>
  </si>
  <si>
    <t>b73f765a-5567-465c-8939-9e1d448c2575</t>
  </si>
  <si>
    <t>Rebekah Moore</t>
  </si>
  <si>
    <t>alvarezchristian@example.net</t>
  </si>
  <si>
    <t>East Geraldbury</t>
  </si>
  <si>
    <t>65c87c8c-a5d9-45ce-9526-be4f8e252bff</t>
  </si>
  <si>
    <t>Andrew Ellison</t>
  </si>
  <si>
    <t>orodriguez@example.org</t>
  </si>
  <si>
    <t>Youngland</t>
  </si>
  <si>
    <t>41bb36a7-b4ec-45dc-a62d-3bb37b837ae6</t>
  </si>
  <si>
    <t>Diana Houston</t>
  </si>
  <si>
    <t>michael51@example.org</t>
  </si>
  <si>
    <t>Port Jamie</t>
  </si>
  <si>
    <t>6a3f66b8-1332-4338-9646-0caf5d3ab5e8</t>
  </si>
  <si>
    <t>Nicole Reese</t>
  </si>
  <si>
    <t>baileyrobert@example.org</t>
  </si>
  <si>
    <t>Lake Jamesborough</t>
  </si>
  <si>
    <t>824bf5b0-4ec7-4e38-b709-2ce3697d5a43</t>
  </si>
  <si>
    <t>Alec Griffin</t>
  </si>
  <si>
    <t>jose52@example.com</t>
  </si>
  <si>
    <t>North Toniland</t>
  </si>
  <si>
    <t>76061c0a-4278-483f-a5ca-4e3b3b23005a</t>
  </si>
  <si>
    <t>James Graham</t>
  </si>
  <si>
    <t>orichard@example.net</t>
  </si>
  <si>
    <t>Washingtonville</t>
  </si>
  <si>
    <t>4f1691a4-1083-4e3a-83c6-2187353d28b2</t>
  </si>
  <si>
    <t>Brittany Vaughan</t>
  </si>
  <si>
    <t>amy64@example.net</t>
  </si>
  <si>
    <t>Lake Loriborough</t>
  </si>
  <si>
    <t>ab2cd5f6-046e-44ff-921c-0d64064607eb</t>
  </si>
  <si>
    <t>Victor Navarro</t>
  </si>
  <si>
    <t>bassjoshua@example.com</t>
  </si>
  <si>
    <t>5d2e75e3-676e-4540-bb57-b1a4a3113d38</t>
  </si>
  <si>
    <t>Tanner Thomas</t>
  </si>
  <si>
    <t>cmiller@example.com</t>
  </si>
  <si>
    <t>Port Geraldview</t>
  </si>
  <si>
    <t>43e97737-8435-4c23-b749-f55d3c4b543d</t>
  </si>
  <si>
    <t>Michelle Quinn</t>
  </si>
  <si>
    <t>johnstoneric@example.org</t>
  </si>
  <si>
    <t>Brandonville</t>
  </si>
  <si>
    <t>91095db7-3d37-48db-b615-defadbdbe234</t>
  </si>
  <si>
    <t>Terri Hopkins</t>
  </si>
  <si>
    <t>lmartinez@example.org</t>
  </si>
  <si>
    <t>Port Andrea</t>
  </si>
  <si>
    <t>1c728c9e-1ea6-4f5c-890c-f426bf2d8027</t>
  </si>
  <si>
    <t>Dr. Lisa Erickson</t>
  </si>
  <si>
    <t>taylorkayla@example.org</t>
  </si>
  <si>
    <t>North Ronaldbury</t>
  </si>
  <si>
    <t>e952fcca-363b-4b4a-8328-70c21cd840bc</t>
  </si>
  <si>
    <t>Mary Jackson</t>
  </si>
  <si>
    <t>darren79@example.org</t>
  </si>
  <si>
    <t>Coleville</t>
  </si>
  <si>
    <t>7dcfeaf5-0203-44d1-afcc-67e292b5e051</t>
  </si>
  <si>
    <t>Angela Kennedy</t>
  </si>
  <si>
    <t>joelbautista@example.net</t>
  </si>
  <si>
    <t>Annettebury</t>
  </si>
  <si>
    <t>e7df694b-1512-4d49-b4cd-593c5c8327fc</t>
  </si>
  <si>
    <t>Harold Jackson</t>
  </si>
  <si>
    <t>tball@example.com</t>
  </si>
  <si>
    <t>Helentown</t>
  </si>
  <si>
    <t>e929e7df-ff50-4581-adf7-aa29b7ff9c83</t>
  </si>
  <si>
    <t>Laura Garcia</t>
  </si>
  <si>
    <t>fortega@example.com</t>
  </si>
  <si>
    <t>20eafa03-a688-4f2f-8941-f8ee13d85a7d</t>
  </si>
  <si>
    <t>rossnicholas@example.net</t>
  </si>
  <si>
    <t>Smithhaven</t>
  </si>
  <si>
    <t>ddd8ceb6-a4d3-42e3-88eb-6222a47f7b5b</t>
  </si>
  <si>
    <t>Yvette Keller</t>
  </si>
  <si>
    <t>jhumphrey@example.net</t>
  </si>
  <si>
    <t>East Rebecca</t>
  </si>
  <si>
    <t>6ecbc053-db27-4a9b-a8a1-b39240903884</t>
  </si>
  <si>
    <t>William Hawkins</t>
  </si>
  <si>
    <t>philipreese@example.org</t>
  </si>
  <si>
    <t>Johnport</t>
  </si>
  <si>
    <t>c7218179-857f-42e7-af11-ba6c22e92d43</t>
  </si>
  <si>
    <t>Dr. Douglas Reed</t>
  </si>
  <si>
    <t>ramirezsteven@example.net</t>
  </si>
  <si>
    <t>South Rogerborough</t>
  </si>
  <si>
    <t>754f5d7c-581c-4bf9-80e5-264113f530a0</t>
  </si>
  <si>
    <t>Mary Johnson</t>
  </si>
  <si>
    <t>ian53@example.org</t>
  </si>
  <si>
    <t>c13a1799-89a0-485e-a9aa-7d1644c44611</t>
  </si>
  <si>
    <t>Nicholas Wilson</t>
  </si>
  <si>
    <t>luis08@example.net</t>
  </si>
  <si>
    <t>Webbview</t>
  </si>
  <si>
    <t>1ef26fac-c8c0-486a-8b32-c1f6b78d3bbf</t>
  </si>
  <si>
    <t>Maureen Johnson</t>
  </si>
  <si>
    <t>whenderson@example.net</t>
  </si>
  <si>
    <t>North Janiceburgh</t>
  </si>
  <si>
    <t>d52ebb12-a8cd-421a-b1f7-ee6b4cfe40eb</t>
  </si>
  <si>
    <t>William Green</t>
  </si>
  <si>
    <t>amy72@example.com</t>
  </si>
  <si>
    <t>Breannaberg</t>
  </si>
  <si>
    <t>84d32448-ecf7-4e8a-ac01-76d55936eced</t>
  </si>
  <si>
    <t>Melinda Gregory</t>
  </si>
  <si>
    <t>morrisronald@example.org</t>
  </si>
  <si>
    <t>Port Tinaton</t>
  </si>
  <si>
    <t>a430b35d-7953-4493-b97d-3b2c0575e589</t>
  </si>
  <si>
    <t>April Mason</t>
  </si>
  <si>
    <t>georgejohnson@example.org</t>
  </si>
  <si>
    <t>Gregoryville</t>
  </si>
  <si>
    <t>4614100a-97e7-4ae7-8d31-4e44b41217b1</t>
  </si>
  <si>
    <t>Christie Reed</t>
  </si>
  <si>
    <t>travis13@example.org</t>
  </si>
  <si>
    <t>94883ac8-f596-43bf-988b-1d1096651507</t>
  </si>
  <si>
    <t>Ethan Johnson</t>
  </si>
  <si>
    <t>garyharper@example.org</t>
  </si>
  <si>
    <t>Maryshire</t>
  </si>
  <si>
    <t>e677264b-8333-4c74-9408-1ae99214a1ae</t>
  </si>
  <si>
    <t>Faith Salazar</t>
  </si>
  <si>
    <t>sarah26@example.org</t>
  </si>
  <si>
    <t>a617a820-db0d-4112-8123-02788d0b0c01</t>
  </si>
  <si>
    <t>gbarton@example.com</t>
  </si>
  <si>
    <t>Port Michaelfurt</t>
  </si>
  <si>
    <t>0374f34d-6198-4181-8b2f-05ee25fef381</t>
  </si>
  <si>
    <t>Stephanie Hart</t>
  </si>
  <si>
    <t>lydia20@example.net</t>
  </si>
  <si>
    <t>Davestad</t>
  </si>
  <si>
    <t>dc307348-a567-450f-a3ea-09f42fd14136</t>
  </si>
  <si>
    <t>Sydney Rivers</t>
  </si>
  <si>
    <t>stuartbrandy@example.net</t>
  </si>
  <si>
    <t>Levyport</t>
  </si>
  <si>
    <t>c77d4134-1a51-43b0-9c0e-3978eb17782d</t>
  </si>
  <si>
    <t>James Aguilar</t>
  </si>
  <si>
    <t>youngkenneth@example.net</t>
  </si>
  <si>
    <t>Wrightberg</t>
  </si>
  <si>
    <t>a9bc6dcf-cd3f-43ea-ac54-18da9d195a34</t>
  </si>
  <si>
    <t>hhunter@example.net</t>
  </si>
  <si>
    <t>West Kathleen</t>
  </si>
  <si>
    <t>af6375a1-ee66-4bfb-907a-acfdfc5e8a46</t>
  </si>
  <si>
    <t>Kimberly Guerrero</t>
  </si>
  <si>
    <t>tjones@example.net</t>
  </si>
  <si>
    <t>Port Lynn</t>
  </si>
  <si>
    <t>56fae4bc-e5b7-4f5d-833c-ae64b09c4a0b</t>
  </si>
  <si>
    <t>Tammy Larson</t>
  </si>
  <si>
    <t>linda19@example.com</t>
  </si>
  <si>
    <t>Powersfort</t>
  </si>
  <si>
    <t>99a63155-169a-4f73-bc21-734377bd26ea</t>
  </si>
  <si>
    <t>Natalie Bush</t>
  </si>
  <si>
    <t>halljacob@example.com</t>
  </si>
  <si>
    <t>West Claire</t>
  </si>
  <si>
    <t>33b5f513-2df6-4903-b85f-7ff0eef615b4</t>
  </si>
  <si>
    <t>Tyler Mullins</t>
  </si>
  <si>
    <t>watsonamanda@example.net</t>
  </si>
  <si>
    <t>Fisherville</t>
  </si>
  <si>
    <t>38a3a9c2-aaad-48e4-85a7-9cdba628de2e</t>
  </si>
  <si>
    <t>Amy Rodriguez</t>
  </si>
  <si>
    <t>kevin11@example.net</t>
  </si>
  <si>
    <t>Cherylville</t>
  </si>
  <si>
    <t>53430b1e-62eb-450a-b5c0-444bb9a73949</t>
  </si>
  <si>
    <t>Gabriella Alvarez</t>
  </si>
  <si>
    <t>phillipprice@example.com</t>
  </si>
  <si>
    <t>West Jeffreyborough</t>
  </si>
  <si>
    <t>fdc05d54-05f0-4460-838c-6378e6b9cb0b</t>
  </si>
  <si>
    <t>April Davis</t>
  </si>
  <si>
    <t>zamoramargaret@example.org</t>
  </si>
  <si>
    <t>Wrightburgh</t>
  </si>
  <si>
    <t>28ae7997-3c36-4f92-8579-0615d6767d5a</t>
  </si>
  <si>
    <t>Raymond Sanford</t>
  </si>
  <si>
    <t>christopher89@example.net</t>
  </si>
  <si>
    <t>Lake Bethhaven</t>
  </si>
  <si>
    <t>10a7b21c-5363-4c1e-9bd4-a3af54910f8b</t>
  </si>
  <si>
    <t>Linda Reed DVM</t>
  </si>
  <si>
    <t>yriley@example.org</t>
  </si>
  <si>
    <t>3475bcba-982f-454e-b495-904688a9a10b</t>
  </si>
  <si>
    <t>Zachary Jensen</t>
  </si>
  <si>
    <t>warrencharlene@example.org</t>
  </si>
  <si>
    <t>North Robertmouth</t>
  </si>
  <si>
    <t>89291c8f-9a56-472e-97e8-2cbb8a7aa955</t>
  </si>
  <si>
    <t>Chelsea Mata</t>
  </si>
  <si>
    <t>christopherruiz@example.org</t>
  </si>
  <si>
    <t>Lloydport</t>
  </si>
  <si>
    <t>3cd6e4e3-b332-4568-9602-5eeaea5e97bd</t>
  </si>
  <si>
    <t>Jillian Smith</t>
  </si>
  <si>
    <t>riosryan@example.org</t>
  </si>
  <si>
    <t>North Nicholasville</t>
  </si>
  <si>
    <t>60377d78-9fb4-416c-b10d-82701ac44534</t>
  </si>
  <si>
    <t>Alan Brock</t>
  </si>
  <si>
    <t>catherine08@example.com</t>
  </si>
  <si>
    <t>5b7ca2f6-b0c9-4e1f-9a97-011745834518</t>
  </si>
  <si>
    <t>Christina Lopez</t>
  </si>
  <si>
    <t>mindy66@example.net</t>
  </si>
  <si>
    <t>Jonathanshire</t>
  </si>
  <si>
    <t>f498f353-7654-4c26-ab2d-923f4179ac0c</t>
  </si>
  <si>
    <t>Rebecca Mack</t>
  </si>
  <si>
    <t>gholmes@example.net</t>
  </si>
  <si>
    <t>North Taylorside</t>
  </si>
  <si>
    <t>a08eb5e1-b47d-4f4a-bfce-4856fe4605e4</t>
  </si>
  <si>
    <t>Casey Miller</t>
  </si>
  <si>
    <t>nwilliams@example.org</t>
  </si>
  <si>
    <t>Burtonhaven</t>
  </si>
  <si>
    <t>3fe47f0d-20ea-47b1-ac7f-8dddbd13bc10</t>
  </si>
  <si>
    <t>Carrie Rogers</t>
  </si>
  <si>
    <t>millerjoy@example.net</t>
  </si>
  <si>
    <t>East Joanmouth</t>
  </si>
  <si>
    <t>186a2bc2-d9ee-432c-9cd3-8fc0e1f86345</t>
  </si>
  <si>
    <t>Joanna Shaw</t>
  </si>
  <si>
    <t>larry46@example.com</t>
  </si>
  <si>
    <t>Logantown</t>
  </si>
  <si>
    <t>2391ab47-f15a-4799-a890-64e2deac7190</t>
  </si>
  <si>
    <t>Haley Wallace</t>
  </si>
  <si>
    <t>fstewart@example.org</t>
  </si>
  <si>
    <t>Jonathanstad</t>
  </si>
  <si>
    <t>91741b8a-70c0-4f38-bc16-a8cecc241550</t>
  </si>
  <si>
    <t>Rebecca Miller</t>
  </si>
  <si>
    <t>kbrown@example.net</t>
  </si>
  <si>
    <t>Port Carlview</t>
  </si>
  <si>
    <t>057ef699-f4f3-4ba2-9664-785be0e138d6</t>
  </si>
  <si>
    <t>Timothy Turner</t>
  </si>
  <si>
    <t>vjackson@example.com</t>
  </si>
  <si>
    <t>9d71f487-d338-425d-a73c-44678d395898</t>
  </si>
  <si>
    <t>Ricardo Burnett</t>
  </si>
  <si>
    <t>lauracherry@example.net</t>
  </si>
  <si>
    <t>South Rachelfurt</t>
  </si>
  <si>
    <t>26d8a1f9-b39a-45fa-9b4b-c0367c6ed924</t>
  </si>
  <si>
    <t>Maria White</t>
  </si>
  <si>
    <t>daledavila@example.com</t>
  </si>
  <si>
    <t>Lawrencefort</t>
  </si>
  <si>
    <t>c899c1fd-58df-432a-a6f7-293aebcb0baf</t>
  </si>
  <si>
    <t>Ashley Anderson</t>
  </si>
  <si>
    <t>katherine77@example.net</t>
  </si>
  <si>
    <t>South Jeffrey</t>
  </si>
  <si>
    <t>bc245741-6be8-4ed7-9fba-6925cc246296</t>
  </si>
  <si>
    <t>Shelly Carroll</t>
  </si>
  <si>
    <t>stephengallagher@example.com</t>
  </si>
  <si>
    <t>Jacksonbury</t>
  </si>
  <si>
    <t>15b9cf2f-0050-4527-ab65-a073e7565e1d</t>
  </si>
  <si>
    <t>Mark West</t>
  </si>
  <si>
    <t>cb4fad89-a7da-4c07-95e1-2049309e0fc4</t>
  </si>
  <si>
    <t>Chad Chavez</t>
  </si>
  <si>
    <t>millervanessa@example.net</t>
  </si>
  <si>
    <t>e837f24e-a0b4-416d-a4c5-ca6a21f337f7</t>
  </si>
  <si>
    <t>Christopher Atkins</t>
  </si>
  <si>
    <t>bradleygreer@example.net</t>
  </si>
  <si>
    <t>Ruizport</t>
  </si>
  <si>
    <t>ec916ea9-8b67-49d0-9809-44b474029438</t>
  </si>
  <si>
    <t>Michelle Watson</t>
  </si>
  <si>
    <t>danieljones@example.com</t>
  </si>
  <si>
    <t>Heidibury</t>
  </si>
  <si>
    <t>d7236655-f36f-4d9b-ad7e-18ad6a2afde6</t>
  </si>
  <si>
    <t>Kristi Murray</t>
  </si>
  <si>
    <t>glendafrank@example.com</t>
  </si>
  <si>
    <t>d20bed9d-266d-4f5f-9839-27bb1c5a99b0</t>
  </si>
  <si>
    <t>Taylor Perry</t>
  </si>
  <si>
    <t>stephanie71@example.com</t>
  </si>
  <si>
    <t>Leeborough</t>
  </si>
  <si>
    <t>29362cc7-21f0-439e-bea7-ba13351e308a</t>
  </si>
  <si>
    <t>Peter Arnold</t>
  </si>
  <si>
    <t>owenscody@example.org</t>
  </si>
  <si>
    <t>Port Jaclynmouth</t>
  </si>
  <si>
    <t>d2c876f2-cffd-4c76-b809-65c3434a9fb5</t>
  </si>
  <si>
    <t>Stephanie Gould</t>
  </si>
  <si>
    <t>craig18@example.net</t>
  </si>
  <si>
    <t>933610f8-781a-4a8c-93f4-b596a6c34468</t>
  </si>
  <si>
    <t>Leslie Torres</t>
  </si>
  <si>
    <t>crystal76@example.net</t>
  </si>
  <si>
    <t>Reillyfurt</t>
  </si>
  <si>
    <t>d55239e3-7389-4eae-a935-bc95339e154b</t>
  </si>
  <si>
    <t>John Brady</t>
  </si>
  <si>
    <t>pereztheresa@example.net</t>
  </si>
  <si>
    <t>Holtville</t>
  </si>
  <si>
    <t>6170c8b4-573d-445b-b1c1-ce8af7d7b1d9</t>
  </si>
  <si>
    <t>Scott Montgomery</t>
  </si>
  <si>
    <t>jaredsmith@example.org</t>
  </si>
  <si>
    <t>West Tiffany</t>
  </si>
  <si>
    <t>17708ecd-7339-4867-b5aa-e8b8f7c8d75b</t>
  </si>
  <si>
    <t>James Perez</t>
  </si>
  <si>
    <t>ebonylee@example.net</t>
  </si>
  <si>
    <t>Sabrinamouth</t>
  </si>
  <si>
    <t>10e967a5-10c0-4a2c-aaf7-a95328ebfc4b</t>
  </si>
  <si>
    <t>Casey Hinton</t>
  </si>
  <si>
    <t>scottkirk@example.net</t>
  </si>
  <si>
    <t>Lake Brian</t>
  </si>
  <si>
    <t>202cc27e-41b4-4a0e-a16b-fdc66dd09285</t>
  </si>
  <si>
    <t>Trevor Hale</t>
  </si>
  <si>
    <t>lunaclarence@example.net</t>
  </si>
  <si>
    <t>North Billy</t>
  </si>
  <si>
    <t>f4ac198b-07e7-41e0-9d5e-c7dcde4f9ae0</t>
  </si>
  <si>
    <t>Deborah Johnson</t>
  </si>
  <si>
    <t>jacob04@example.net</t>
  </si>
  <si>
    <t>Mariachester</t>
  </si>
  <si>
    <t>16c52d2a-58ad-4965-b5c6-e8f9668770b4</t>
  </si>
  <si>
    <t>Joshua Harper</t>
  </si>
  <si>
    <t>thomaschen@example.org</t>
  </si>
  <si>
    <t>Bartonhaven</t>
  </si>
  <si>
    <t>bce1dbc4-2ec2-47ae-a7e5-239c92dddc04</t>
  </si>
  <si>
    <t>Carol Mccormick</t>
  </si>
  <si>
    <t>kylerice@example.net</t>
  </si>
  <si>
    <t>South Kendrachester</t>
  </si>
  <si>
    <t>5b5da2dc-6f8a-45a9-b5fa-b7f6b9a0b289</t>
  </si>
  <si>
    <t>Robert Edwards</t>
  </si>
  <si>
    <t>ashleyestes@example.org</t>
  </si>
  <si>
    <t>West Rodneyland</t>
  </si>
  <si>
    <t>57ae027d-4ba2-4be5-856d-c845a7fb90a5</t>
  </si>
  <si>
    <t>Deanna Green</t>
  </si>
  <si>
    <t>averyrichard@example.net</t>
  </si>
  <si>
    <t>Erikamouth</t>
  </si>
  <si>
    <t>287b7ee3-8eda-4a9c-9edb-f3b8f2d2a999</t>
  </si>
  <si>
    <t>Daniel Reeves</t>
  </si>
  <si>
    <t>9e890233-c73e-4342-a523-fd4baa33beb1</t>
  </si>
  <si>
    <t>Nancy Turner</t>
  </si>
  <si>
    <t>christopher42@example.org</t>
  </si>
  <si>
    <t>Stevenshire</t>
  </si>
  <si>
    <t>0e325822-b7c8-442f-a122-974021ebfaa1</t>
  </si>
  <si>
    <t>Daniel Mccormick</t>
  </si>
  <si>
    <t>nelsonrebecca@example.org</t>
  </si>
  <si>
    <t>Powellport</t>
  </si>
  <si>
    <t>21dec97c-c41f-4cf0-b11b-81b51d81e198</t>
  </si>
  <si>
    <t>Kyle Morris</t>
  </si>
  <si>
    <t>jodi25@example.net</t>
  </si>
  <si>
    <t>Port Jaredburgh</t>
  </si>
  <si>
    <t>cb41c68f-69cb-4cb8-92f8-46b502afc7de</t>
  </si>
  <si>
    <t>Mark Contreras</t>
  </si>
  <si>
    <t>acevedosydney@example.com</t>
  </si>
  <si>
    <t>East Melissaborough</t>
  </si>
  <si>
    <t>0d05b1a5-2930-4d89-a527-a28e8f2ec953</t>
  </si>
  <si>
    <t>Gwendolyn Valentine</t>
  </si>
  <si>
    <t>annamontoya@example.org</t>
  </si>
  <si>
    <t>15778260-d2b9-4814-907e-a1e1af1f184b</t>
  </si>
  <si>
    <t>Michelle Ware</t>
  </si>
  <si>
    <t>alexander39@example.net</t>
  </si>
  <si>
    <t>Amandamouth</t>
  </si>
  <si>
    <t>826a4457-6426-448d-896c-29995cfdba7e</t>
  </si>
  <si>
    <t>Brandon Miller</t>
  </si>
  <si>
    <t>ganderson@example.com</t>
  </si>
  <si>
    <t>Hammondchester</t>
  </si>
  <si>
    <t>b4cb6145-f038-4ceb-af4b-5a2c782fc7fe</t>
  </si>
  <si>
    <t>Tammy Leonard</t>
  </si>
  <si>
    <t>kylemeyers@example.org</t>
  </si>
  <si>
    <t>Josephstad</t>
  </si>
  <si>
    <t>15521035-59d5-4ca1-bc82-1162d359e710</t>
  </si>
  <si>
    <t>Shannon Watkins</t>
  </si>
  <si>
    <t>pcooper@example.org</t>
  </si>
  <si>
    <t>West Jordanborough</t>
  </si>
  <si>
    <t>48aeddd8-5307-43d6-924a-430b42f8da63</t>
  </si>
  <si>
    <t>Aaron Martinez</t>
  </si>
  <si>
    <t>donaldsolomon@example.net</t>
  </si>
  <si>
    <t>Anitaborough</t>
  </si>
  <si>
    <t>5b9ec6ea-f5aa-4b37-8dbd-2d09f8ce8311</t>
  </si>
  <si>
    <t>Danielle Spencer</t>
  </si>
  <si>
    <t>andrewknight@example.org</t>
  </si>
  <si>
    <t>e0813a07-4f0a-4825-ac38-0f2df45a38b4</t>
  </si>
  <si>
    <t>Jonathan Russell</t>
  </si>
  <si>
    <t>zwilliams@example.net</t>
  </si>
  <si>
    <t>Harrellborough</t>
  </si>
  <si>
    <t>60ce689c-2a25-4a53-8d7d-872628adf78d</t>
  </si>
  <si>
    <t>Joan Brown</t>
  </si>
  <si>
    <t>wadecarmen@example.net</t>
  </si>
  <si>
    <t>Freemanmouth</t>
  </si>
  <si>
    <t>68d575f6-a89a-4fe8-9490-f5e04b2bab8e</t>
  </si>
  <si>
    <t>Max Harper</t>
  </si>
  <si>
    <t>crossdonald@example.org</t>
  </si>
  <si>
    <t>40a2b276-38c4-419e-968d-b4e8296b5d75</t>
  </si>
  <si>
    <t>Christina Daniel</t>
  </si>
  <si>
    <t>ojordan@example.com</t>
  </si>
  <si>
    <t>South Thomasmouth</t>
  </si>
  <si>
    <t>35e54c01-05da-471f-8a5c-432e4c66b7e6</t>
  </si>
  <si>
    <t>Debra Thompson</t>
  </si>
  <si>
    <t>jonesjessica@example.com</t>
  </si>
  <si>
    <t>Whitestad</t>
  </si>
  <si>
    <t>19cfafdf-29a8-4a55-ba23-221afb0e5f74</t>
  </si>
  <si>
    <t>Wayne Fitzgerald</t>
  </si>
  <si>
    <t>natasha55@example.org</t>
  </si>
  <si>
    <t>South Madison</t>
  </si>
  <si>
    <t>5a46b8d9-0384-43ca-9e0d-2664cc67c183</t>
  </si>
  <si>
    <t>Rose Acosta</t>
  </si>
  <si>
    <t>fordeduardo@example.net</t>
  </si>
  <si>
    <t>cb16dde9-2658-482c-9478-e9aef3ae77ad</t>
  </si>
  <si>
    <t>Kim Faulkner</t>
  </si>
  <si>
    <t>gwalter@example.net</t>
  </si>
  <si>
    <t>North Anthonymouth</t>
  </si>
  <si>
    <t>2e161f52-b94a-46ca-a327-e496e3a60010</t>
  </si>
  <si>
    <t>Dominique Collins</t>
  </si>
  <si>
    <t>anthonythompson@example.org</t>
  </si>
  <si>
    <t>Garciaview</t>
  </si>
  <si>
    <t>d4371644-6ea2-4abb-9879-18dcc3ef2b9d</t>
  </si>
  <si>
    <t>Tracy Delgado</t>
  </si>
  <si>
    <t>stevensevan@example.com</t>
  </si>
  <si>
    <t>dab814f0-a325-44d6-91b1-cd0be2f4ae23</t>
  </si>
  <si>
    <t>Clifford Oliver</t>
  </si>
  <si>
    <t>tannerscott@example.net</t>
  </si>
  <si>
    <t>New Renee</t>
  </si>
  <si>
    <t>15540165-d844-4459-8339-b4828f9a4b22</t>
  </si>
  <si>
    <t>Dennis Wood</t>
  </si>
  <si>
    <t>mayskelsey@example.org</t>
  </si>
  <si>
    <t>Michelleburgh</t>
  </si>
  <si>
    <t>72763701-c1d2-41ce-8e5e-81304bc0fb5b</t>
  </si>
  <si>
    <t>Mackenzie Parker</t>
  </si>
  <si>
    <t>victor14@example.org</t>
  </si>
  <si>
    <t>Freemanshire</t>
  </si>
  <si>
    <t>52c1bf3b-13d8-4bbc-892f-47ecd8dbb2e9</t>
  </si>
  <si>
    <t>Jennifer Chapman</t>
  </si>
  <si>
    <t>denniswilson@example.net</t>
  </si>
  <si>
    <t>South Crystal</t>
  </si>
  <si>
    <t>8dff2774-65e1-45d0-9025-1ac0a0e8dc1b</t>
  </si>
  <si>
    <t>Megan Parker</t>
  </si>
  <si>
    <t>sbradford@example.org</t>
  </si>
  <si>
    <t>North Kimberly</t>
  </si>
  <si>
    <t>788ffa30-4f53-448c-94f0-27d1ee31107e</t>
  </si>
  <si>
    <t>Linda Torres</t>
  </si>
  <si>
    <t>destiny92@example.net</t>
  </si>
  <si>
    <t>Dillonfurt</t>
  </si>
  <si>
    <t>1a3b1f24-4735-4784-b4eb-df66d77bfe0a</t>
  </si>
  <si>
    <t>David Wallace</t>
  </si>
  <si>
    <t>wmoss@example.com</t>
  </si>
  <si>
    <t>Margaretborough</t>
  </si>
  <si>
    <t>3c8ec0ac-4bea-4bb1-a0be-d29519f0b918</t>
  </si>
  <si>
    <t>Matthew Mccarthy</t>
  </si>
  <si>
    <t>bernardlinda@example.com</t>
  </si>
  <si>
    <t>Vickiberg</t>
  </si>
  <si>
    <t>6e26a949-1e1f-4fa0-be84-e21fe7d25539</t>
  </si>
  <si>
    <t>Elizabeth Kelley</t>
  </si>
  <si>
    <t>richard34@example.net</t>
  </si>
  <si>
    <t>2a603c3c-06ee-4a6f-94f6-746bda1f5365</t>
  </si>
  <si>
    <t>Regina Hawkins</t>
  </si>
  <si>
    <t>heatherglover@example.net</t>
  </si>
  <si>
    <t>West Chaseland</t>
  </si>
  <si>
    <t>14e80cd9-ce7e-4e4b-8ba2-58f02115d7c0</t>
  </si>
  <si>
    <t>Robin Mcdonald</t>
  </si>
  <si>
    <t>carneyglenda@example.net</t>
  </si>
  <si>
    <t>Davisshire</t>
  </si>
  <si>
    <t>30566dcb-2124-4563-a2d8-a670462ade7e</t>
  </si>
  <si>
    <t>Amy Stevenson</t>
  </si>
  <si>
    <t>jonathanlara@example.net</t>
  </si>
  <si>
    <t>066b5a7e-f7ee-4145-8248-dd9d023d5ffc</t>
  </si>
  <si>
    <t>Amanda White</t>
  </si>
  <si>
    <t>shane36@example.net</t>
  </si>
  <si>
    <t>0f8dae26-7639-4891-adcf-4c664f414a69</t>
  </si>
  <si>
    <t>Jasmin Humphrey</t>
  </si>
  <si>
    <t>madison46@example.com</t>
  </si>
  <si>
    <t>Obrienberg</t>
  </si>
  <si>
    <t>b2f22637-c66d-4435-bbd9-bda90062693a</t>
  </si>
  <si>
    <t>Jimmy Anderson</t>
  </si>
  <si>
    <t>jaclyncortez@example.net</t>
  </si>
  <si>
    <t>Brayhaven</t>
  </si>
  <si>
    <t>35451ff0-3da7-4b4e-b139-e289f127445b</t>
  </si>
  <si>
    <t>Elizabeth Quinn</t>
  </si>
  <si>
    <t>jerry75@example.org</t>
  </si>
  <si>
    <t>b823b2b3-837b-4dc5-b454-2acb337d3f2d</t>
  </si>
  <si>
    <t>Jean Vincent DDS</t>
  </si>
  <si>
    <t>angelaramirez@example.org</t>
  </si>
  <si>
    <t>Holmeschester</t>
  </si>
  <si>
    <t>f833faa9-8d5b-403a-a0e7-b836a8b59f56</t>
  </si>
  <si>
    <t>Susan Williamson</t>
  </si>
  <si>
    <t>daniel47@example.net</t>
  </si>
  <si>
    <t>West Justinmouth</t>
  </si>
  <si>
    <t>a20b0cee-7d94-4f7c-a54b-724d3c040d00</t>
  </si>
  <si>
    <t>ismith@example.org</t>
  </si>
  <si>
    <t>Lake Zachary</t>
  </si>
  <si>
    <t>ae933082-0387-4dbd-842a-f11faed92268</t>
  </si>
  <si>
    <t>Linda Herrera</t>
  </si>
  <si>
    <t>ulittle@example.net</t>
  </si>
  <si>
    <t>Lake Joseph</t>
  </si>
  <si>
    <t>9c0ffede-0138-4fb4-b3d9-0cad5042870b</t>
  </si>
  <si>
    <t>Christopher Jackson</t>
  </si>
  <si>
    <t>williegarcia@example.net</t>
  </si>
  <si>
    <t>East Lauramouth</t>
  </si>
  <si>
    <t>f894b80c-c609-477c-b790-e2e8d1bc4f11</t>
  </si>
  <si>
    <t>troyperez@example.com</t>
  </si>
  <si>
    <t>84083d9d-0ed2-423d-9983-442064563a20</t>
  </si>
  <si>
    <t>Joseph Newman</t>
  </si>
  <si>
    <t>kingamy@example.net</t>
  </si>
  <si>
    <t>Amberburgh</t>
  </si>
  <si>
    <t>f49fe4ba-af8e-4a47-b6f0-f7c22a013f60</t>
  </si>
  <si>
    <t>Christopher Ayers</t>
  </si>
  <si>
    <t>roger61@example.net</t>
  </si>
  <si>
    <t>Millerhaven</t>
  </si>
  <si>
    <t>3261f27c-6667-4883-824f-9885c41e2980</t>
  </si>
  <si>
    <t>Thomas Rodriguez</t>
  </si>
  <si>
    <t>seanmullins@example.com</t>
  </si>
  <si>
    <t>41e2089d-4d4a-4463-934d-e3fb5b706265</t>
  </si>
  <si>
    <t>Christian Johnson</t>
  </si>
  <si>
    <t>marksveronica@example.net</t>
  </si>
  <si>
    <t>Phamview</t>
  </si>
  <si>
    <t>9d0238b4-57de-42f6-a85a-513f2cd3bb2d</t>
  </si>
  <si>
    <t>Jodi Johnson</t>
  </si>
  <si>
    <t>zking@example.com</t>
  </si>
  <si>
    <t>New Jasonmouth</t>
  </si>
  <si>
    <t>bbf5c0e9-2522-4099-b8e9-ced7d8bb6fad</t>
  </si>
  <si>
    <t>Tanner Carney</t>
  </si>
  <si>
    <t>rossadam@example.net</t>
  </si>
  <si>
    <t>bf2573a6-6f49-41b3-b475-fb473e400184</t>
  </si>
  <si>
    <t>Karen Cox</t>
  </si>
  <si>
    <t>bonnie77@example.org</t>
  </si>
  <si>
    <t>Taylorbury</t>
  </si>
  <si>
    <t>8064eb28-38ee-4568-beee-07e65517e87a</t>
  </si>
  <si>
    <t>Ralph Lawrence</t>
  </si>
  <si>
    <t>lopezamanda@example.net</t>
  </si>
  <si>
    <t>Kimberlyton</t>
  </si>
  <si>
    <t>add5d6b7-4a19-4fbf-bb3d-71b59819c004</t>
  </si>
  <si>
    <t>Jamie Garcia</t>
  </si>
  <si>
    <t>stevenrodgers@example.net</t>
  </si>
  <si>
    <t>East Juliaton</t>
  </si>
  <si>
    <t>47a5269b-279d-491b-a69b-cb41a1c9bcd0</t>
  </si>
  <si>
    <t>Sherry Salinas</t>
  </si>
  <si>
    <t>eric42@example.com</t>
  </si>
  <si>
    <t>Ronaldmouth</t>
  </si>
  <si>
    <t>26b6dd29-7255-404a-b938-cfdae5e080ec</t>
  </si>
  <si>
    <t>John Acosta</t>
  </si>
  <si>
    <t>brownsean@example.net</t>
  </si>
  <si>
    <t>Masonfurt</t>
  </si>
  <si>
    <t>3f6f8d5a-7adb-4387-8b56-521adf5c107c</t>
  </si>
  <si>
    <t>Andrew Barnes</t>
  </si>
  <si>
    <t>michelle49@example.net</t>
  </si>
  <si>
    <t>Port Jennaville</t>
  </si>
  <si>
    <t>84f52d8d-7ddd-424a-a0bd-16957cfabaee</t>
  </si>
  <si>
    <t>Nancy Robertson</t>
  </si>
  <si>
    <t>andrewmartin@example.com</t>
  </si>
  <si>
    <t>East Emily</t>
  </si>
  <si>
    <t>8f600d64-027c-4cb8-ab7b-16e5fa70f971</t>
  </si>
  <si>
    <t>Eric Villanueva</t>
  </si>
  <si>
    <t>htrujillo@example.com</t>
  </si>
  <si>
    <t>Kristytown</t>
  </si>
  <si>
    <t>31b1cf87-a019-4b47-9df5-8c2d322b48ed</t>
  </si>
  <si>
    <t>Ryan Hicks</t>
  </si>
  <si>
    <t>leemike@example.org</t>
  </si>
  <si>
    <t>Port Sandramouth</t>
  </si>
  <si>
    <t>b611b446-ee83-4f01-a6a8-70381bfd33fe</t>
  </si>
  <si>
    <t>Rebecca Johnson</t>
  </si>
  <si>
    <t>andrea88@example.org</t>
  </si>
  <si>
    <t>Milesshire</t>
  </si>
  <si>
    <t>235c4a83-3a70-4743-b664-28bf90eb7808</t>
  </si>
  <si>
    <t>Maria Anderson</t>
  </si>
  <si>
    <t>nfox@example.net</t>
  </si>
  <si>
    <t>New Joe</t>
  </si>
  <si>
    <t>8a1ccfa4-d809-41ab-9336-26f5a9ae41b3</t>
  </si>
  <si>
    <t>Shannon Davis</t>
  </si>
  <si>
    <t>barnesanthony@example.com</t>
  </si>
  <si>
    <t>Hoffmanborough</t>
  </si>
  <si>
    <t>10470571-8af7-4297-b8fa-f8bec4b487db</t>
  </si>
  <si>
    <t>Lauren Gentry</t>
  </si>
  <si>
    <t>amy70@example.com</t>
  </si>
  <si>
    <t>Haleside</t>
  </si>
  <si>
    <t>41a37d25-d1bb-403f-9f91-2928d8c3a5ce</t>
  </si>
  <si>
    <t>Donald Brown</t>
  </si>
  <si>
    <t>christopher15@example.com</t>
  </si>
  <si>
    <t>South Kimberly</t>
  </si>
  <si>
    <t>3a8293e8-7599-4090-a34b-2dab5590babf</t>
  </si>
  <si>
    <t>Brian Gordon</t>
  </si>
  <si>
    <t>foxderek@example.net</t>
  </si>
  <si>
    <t>Gregorybury</t>
  </si>
  <si>
    <t>79b371cc-bb52-4663-a401-bc47294f08cc</t>
  </si>
  <si>
    <t>Tammy White</t>
  </si>
  <si>
    <t>eric52@example.com</t>
  </si>
  <si>
    <t>East Cesar</t>
  </si>
  <si>
    <t>115a9359-4984-4cee-b8bb-30ab44332e8c</t>
  </si>
  <si>
    <t>Janet Boyer</t>
  </si>
  <si>
    <t>robertgonzales@example.com</t>
  </si>
  <si>
    <t>Andersonmouth</t>
  </si>
  <si>
    <t>b34dfd44-8249-43f6-9263-92a1a74b03a8</t>
  </si>
  <si>
    <t>Alexander Lopez</t>
  </si>
  <si>
    <t>stephanie57@example.com</t>
  </si>
  <si>
    <t>New Parkerside</t>
  </si>
  <si>
    <t>f455d719-88b2-48dd-a590-666db0cf91f8</t>
  </si>
  <si>
    <t>Mario Gordon</t>
  </si>
  <si>
    <t>simmonskelly@example.com</t>
  </si>
  <si>
    <t>316aaf4a-c07b-42cb-baf4-1f8f7f5c6add</t>
  </si>
  <si>
    <t>Alec Allen</t>
  </si>
  <si>
    <t>sloanveronica@example.org</t>
  </si>
  <si>
    <t>Port Alexanderton</t>
  </si>
  <si>
    <t>3c885cff-8a59-4a67-b88c-2fdbb3f1f770</t>
  </si>
  <si>
    <t>Audrey Huff</t>
  </si>
  <si>
    <t>jessicaharris@example.net</t>
  </si>
  <si>
    <t>Chadside</t>
  </si>
  <si>
    <t>e95b98fe-3530-4627-8c33-d175bebf7630</t>
  </si>
  <si>
    <t>Evan Quinn</t>
  </si>
  <si>
    <t>weberjerry@example.net</t>
  </si>
  <si>
    <t>5e80ca1b-dfa6-47c6-8a85-7183a601aa9a</t>
  </si>
  <si>
    <t>kayla72@example.com</t>
  </si>
  <si>
    <t>Fletcherburgh</t>
  </si>
  <si>
    <t>ad41935d-d102-4f13-b01f-3bb6cc0c4032</t>
  </si>
  <si>
    <t>Julia Ochoa</t>
  </si>
  <si>
    <t>acollins@example.com</t>
  </si>
  <si>
    <t>Coleshire</t>
  </si>
  <si>
    <t>ae585648-0178-432d-9e07-a2c7202bc03a</t>
  </si>
  <si>
    <t>Barbara Kennedy</t>
  </si>
  <si>
    <t>jamesbennett@example.net</t>
  </si>
  <si>
    <t>344d4e07-f3bb-468b-96f2-ce3ce5d31f40</t>
  </si>
  <si>
    <t>Kimberly Holmes</t>
  </si>
  <si>
    <t>melliott@example.org</t>
  </si>
  <si>
    <t>New Tonya</t>
  </si>
  <si>
    <t>e5f5cd49-294e-4c0d-b14c-8b95151bfc7e</t>
  </si>
  <si>
    <t>Eugene Rocha</t>
  </si>
  <si>
    <t>diaztimothy@example.org</t>
  </si>
  <si>
    <t>South George</t>
  </si>
  <si>
    <t>1a279621-bc71-4f3f-9661-73cec18571dc</t>
  </si>
  <si>
    <t>Cheryl Barnes</t>
  </si>
  <si>
    <t>kelly72@example.net</t>
  </si>
  <si>
    <t>5ad68498-2af3-4599-9df1-b035196c6dc8</t>
  </si>
  <si>
    <t>Brandi Williams</t>
  </si>
  <si>
    <t>jacobhart@example.org</t>
  </si>
  <si>
    <t>9e28601e-ea0d-4de3-bb41-cbc64aa8477a</t>
  </si>
  <si>
    <t>Jason Buck</t>
  </si>
  <si>
    <t>bpalmer@example.org</t>
  </si>
  <si>
    <t>South Gavinview</t>
  </si>
  <si>
    <t>fdf109c3-e024-47a2-b74f-0c2c9c01ae7b</t>
  </si>
  <si>
    <t>Bobby Tucker</t>
  </si>
  <si>
    <t>alyssa41@example.net</t>
  </si>
  <si>
    <t>Simpsonville</t>
  </si>
  <si>
    <t>9fa76fbf-117b-47f7-938a-fddfd02ac459</t>
  </si>
  <si>
    <t>Jordan Pollard</t>
  </si>
  <si>
    <t>ybell@example.net</t>
  </si>
  <si>
    <t>8a212616-6734-46fd-afa6-0f335f8ab0e3</t>
  </si>
  <si>
    <t>Michael Schultz</t>
  </si>
  <si>
    <t>heatherbrown@example.org</t>
  </si>
  <si>
    <t>Port Stevenburgh</t>
  </si>
  <si>
    <t>9bbe3856-f97f-4cbd-905f-2c4ab5348439</t>
  </si>
  <si>
    <t>Carmen Shields</t>
  </si>
  <si>
    <t>thomas50@example.org</t>
  </si>
  <si>
    <t>West Christina</t>
  </si>
  <si>
    <t>2810ced7-a97e-4f2a-9e1e-48d7cfcf992a</t>
  </si>
  <si>
    <t>Cathy Wells</t>
  </si>
  <si>
    <t>joseph49@example.com</t>
  </si>
  <si>
    <t>Colleenbury</t>
  </si>
  <si>
    <t>8bbd9391-5133-4308-939a-1fd673f36acb</t>
  </si>
  <si>
    <t>David Patterson</t>
  </si>
  <si>
    <t>nhernandez@example.com</t>
  </si>
  <si>
    <t>Estradahaven</t>
  </si>
  <si>
    <t>51c055dc-719d-402f-b5b6-037002cca6d7</t>
  </si>
  <si>
    <t>zsimmons@example.com</t>
  </si>
  <si>
    <t>Alexandershire</t>
  </si>
  <si>
    <t>356870c9-7580-44b1-89d8-0008f597fd9a</t>
  </si>
  <si>
    <t>Chad Williamson</t>
  </si>
  <si>
    <t>porterjoshua@example.org</t>
  </si>
  <si>
    <t>South Casey</t>
  </si>
  <si>
    <t>4036d3f7-4dbf-4a86-9b18-0366c500c091</t>
  </si>
  <si>
    <t>Mitchell Larson</t>
  </si>
  <si>
    <t>patrick05@example.net</t>
  </si>
  <si>
    <t>Annland</t>
  </si>
  <si>
    <t>ced0e381-2dfa-453b-9214-faf8457326fd</t>
  </si>
  <si>
    <t>Danny Murphy</t>
  </si>
  <si>
    <t>ijohnson@example.org</t>
  </si>
  <si>
    <t>West Raven</t>
  </si>
  <si>
    <t>e0ce3b2e-4cd0-4f5d-85f5-2b347cd3a02e</t>
  </si>
  <si>
    <t>Kayla Sullivan</t>
  </si>
  <si>
    <t>ihowell@example.net</t>
  </si>
  <si>
    <t>West Amberfurt</t>
  </si>
  <si>
    <t>f215bf1e-a93e-4ce4-8187-647b797da601</t>
  </si>
  <si>
    <t>Deborah Rogers</t>
  </si>
  <si>
    <t>tuckercatherine@example.org</t>
  </si>
  <si>
    <t>d2ecb5b2-ac60-4a51-8a86-bbcf088ab3fd</t>
  </si>
  <si>
    <t>James Glass</t>
  </si>
  <si>
    <t>camposjohn@example.net</t>
  </si>
  <si>
    <t>Garciaburgh</t>
  </si>
  <si>
    <t>b62294df-8911-49f4-870e-b41f0cd6319b</t>
  </si>
  <si>
    <t>Katelyn Shea</t>
  </si>
  <si>
    <t>Gamblehaven</t>
  </si>
  <si>
    <t>83d4ec66-6b54-477f-b619-ad976d04d346</t>
  </si>
  <si>
    <t>Lori Rivera</t>
  </si>
  <si>
    <t>andrewssusan@example.net</t>
  </si>
  <si>
    <t>15600549-2e41-4942-8a8d-9c3031b337da</t>
  </si>
  <si>
    <t>Jesse Hicks</t>
  </si>
  <si>
    <t>kelly74@example.com</t>
  </si>
  <si>
    <t>bcd536e9-5784-42fd-8b7b-03e9a341fa77</t>
  </si>
  <si>
    <t>Nathan Santiago</t>
  </si>
  <si>
    <t>amber56@example.com</t>
  </si>
  <si>
    <t>f5b7b90d-f95f-4e4b-9511-a8f14ee4b57f</t>
  </si>
  <si>
    <t>Roger Simmons</t>
  </si>
  <si>
    <t>thomaswilliams@example.org</t>
  </si>
  <si>
    <t>Lisafurt</t>
  </si>
  <si>
    <t>9fbcb2b1-c1a4-47e5-a343-589566a4d9da</t>
  </si>
  <si>
    <t>david92@example.org</t>
  </si>
  <si>
    <t>New Markfurt</t>
  </si>
  <si>
    <t>c2fe4f78-b813-430c-ac20-54bd1a189d88</t>
  </si>
  <si>
    <t>Tara Howe</t>
  </si>
  <si>
    <t>rossgina@example.net</t>
  </si>
  <si>
    <t>Anneborough</t>
  </si>
  <si>
    <t>5435b8a7-55b0-4f97-bc1f-52af3d1efba5</t>
  </si>
  <si>
    <t>Kimberly Robertson</t>
  </si>
  <si>
    <t>jessicawalker@example.net</t>
  </si>
  <si>
    <t>West Bonnieberg</t>
  </si>
  <si>
    <t>ee591b94-531f-4cf8-82df-0b2d491ecb03</t>
  </si>
  <si>
    <t>Carmen Owen</t>
  </si>
  <si>
    <t>julieeverett@example.com</t>
  </si>
  <si>
    <t>Grahamborough</t>
  </si>
  <si>
    <t>b2a6b0a8-ea86-46b9-b2ce-353e9c4caf05</t>
  </si>
  <si>
    <t>megancantu@example.org</t>
  </si>
  <si>
    <t>North Jamieburgh</t>
  </si>
  <si>
    <t>170c8a75-d95d-4ba1-a8cb-1472663119f0</t>
  </si>
  <si>
    <t>Adam Robbins</t>
  </si>
  <si>
    <t>thogan@example.net</t>
  </si>
  <si>
    <t>South Teresaberg</t>
  </si>
  <si>
    <t>69fb1ff4-c735-4ba3-bc7b-9b93b1dd4406</t>
  </si>
  <si>
    <t>Charles Oconnor</t>
  </si>
  <si>
    <t>sarah25@example.org</t>
  </si>
  <si>
    <t>East Deanshire</t>
  </si>
  <si>
    <t>33e84036-5e51-403b-b38a-2386f4e5fdb5</t>
  </si>
  <si>
    <t>William Baird</t>
  </si>
  <si>
    <t>theresajones@example.net</t>
  </si>
  <si>
    <t>Linfurt</t>
  </si>
  <si>
    <t>22e465b9-49e3-4bf5-aace-f1e0603f1f97</t>
  </si>
  <si>
    <t>Rachel Lewis</t>
  </si>
  <si>
    <t>rodriguezelizabeth@example.com</t>
  </si>
  <si>
    <t>North Samuelport</t>
  </si>
  <si>
    <t>4bc7de1b-3896-4a19-8a0a-d2ea050cf1e6</t>
  </si>
  <si>
    <t>Susan Baker MD</t>
  </si>
  <si>
    <t>albert83@example.org</t>
  </si>
  <si>
    <t>45d0582a-39ec-4690-aebe-0ca4da908e59</t>
  </si>
  <si>
    <t>omitchell@example.org</t>
  </si>
  <si>
    <t>bb9a86d6-8fa6-428d-87ba-fd4261388aad</t>
  </si>
  <si>
    <t>Melissa Rice</t>
  </si>
  <si>
    <t>samanthalopez@example.net</t>
  </si>
  <si>
    <t>Craigborough</t>
  </si>
  <si>
    <t>64a3e39b-8777-432c-b1fc-0ef521732ba1</t>
  </si>
  <si>
    <t>Robert Roberts</t>
  </si>
  <si>
    <t>xlewis@example.com</t>
  </si>
  <si>
    <t>Dianatown</t>
  </si>
  <si>
    <t>abb91dce-99a8-4218-a85f-db3910fe8892</t>
  </si>
  <si>
    <t>Rhonda Baker</t>
  </si>
  <si>
    <t>david35@example.net</t>
  </si>
  <si>
    <t>Joeltown</t>
  </si>
  <si>
    <t>45860ec8-5d63-47cf-a33c-22aa92862f26</t>
  </si>
  <si>
    <t>Katherine Rogers</t>
  </si>
  <si>
    <t>tara59@example.net</t>
  </si>
  <si>
    <t>West Lawrenceland</t>
  </si>
  <si>
    <t>346ff5d0-c2dd-45d8-a3d0-2e51099e875e</t>
  </si>
  <si>
    <t>eaf1ea4b-f4ca-41cd-a425-0f1111128c2d</t>
  </si>
  <si>
    <t>Shawn Johnson</t>
  </si>
  <si>
    <t>mweaver@example.com</t>
  </si>
  <si>
    <t>Drewton</t>
  </si>
  <si>
    <t>6e7e2094-8d1d-4baa-88cf-59b386b945fb</t>
  </si>
  <si>
    <t>Christopher Byrd</t>
  </si>
  <si>
    <t>jasmine86@example.org</t>
  </si>
  <si>
    <t>442ab2d4-ce8b-44ff-927e-0d7ea4b2eac2</t>
  </si>
  <si>
    <t>Brandon Davis</t>
  </si>
  <si>
    <t>tabitha67@example.org</t>
  </si>
  <si>
    <t>New Jay</t>
  </si>
  <si>
    <t>92c91165-c10a-4dba-a957-6502a5067005</t>
  </si>
  <si>
    <t>hking@example.net</t>
  </si>
  <si>
    <t>Thomasbury</t>
  </si>
  <si>
    <t>fdbd41af-c70b-4f7c-b693-091286430528</t>
  </si>
  <si>
    <t>Monica Arroyo</t>
  </si>
  <si>
    <t>christopher52@example.org</t>
  </si>
  <si>
    <t>Steventown</t>
  </si>
  <si>
    <t>01dd95e7-b29b-44cb-b204-9bc985641286</t>
  </si>
  <si>
    <t>Jillian Anderson</t>
  </si>
  <si>
    <t>nataliecox@example.org</t>
  </si>
  <si>
    <t>b25e91cb-27ee-46c8-bbf6-76068ef9f64b</t>
  </si>
  <si>
    <t>Pamela Martin</t>
  </si>
  <si>
    <t>matthewcoleman@example.org</t>
  </si>
  <si>
    <t>Alyssamouth</t>
  </si>
  <si>
    <t>230f7d44-bd78-4a81-ae1e-68e4bf1d767a</t>
  </si>
  <si>
    <t>Crystal Smith</t>
  </si>
  <si>
    <t>paula64@example.com</t>
  </si>
  <si>
    <t>fa549ee0-9a2b-4c15-8b40-687e0e62e727</t>
  </si>
  <si>
    <t>Edward Huang</t>
  </si>
  <si>
    <t>heather03@example.net</t>
  </si>
  <si>
    <t>Garciaton</t>
  </si>
  <si>
    <t>0505561d-ee62-49d0-b130-31b31ef4bb69</t>
  </si>
  <si>
    <t>Devin Robinson</t>
  </si>
  <si>
    <t>kathryn98@example.org</t>
  </si>
  <si>
    <t>Port Jonathan</t>
  </si>
  <si>
    <t>050d440a-b266-4409-a8ac-6acad6bbf24c</t>
  </si>
  <si>
    <t>Joseph Castillo</t>
  </si>
  <si>
    <t>qgordon@example.net</t>
  </si>
  <si>
    <t>Brookshaven</t>
  </si>
  <si>
    <t>2f603cf4-59fe-43fe-a9aa-93f527ce58e8</t>
  </si>
  <si>
    <t>Jessica Mills</t>
  </si>
  <si>
    <t>srogers@example.com</t>
  </si>
  <si>
    <t>Larryberg</t>
  </si>
  <si>
    <t>05e70553-575d-49f6-be62-f2677e87dff8</t>
  </si>
  <si>
    <t>Daniel Lara</t>
  </si>
  <si>
    <t>jeansummers@example.com</t>
  </si>
  <si>
    <t>Devinburgh</t>
  </si>
  <si>
    <t>62a82b0d-6ca3-4285-9715-97002c4f6c1a</t>
  </si>
  <si>
    <t>Tyler Kelly</t>
  </si>
  <si>
    <t>williamgarcia@example.com</t>
  </si>
  <si>
    <t>Jonesport</t>
  </si>
  <si>
    <t>b34ff4ee-ea63-4029-bb2d-e18e0591dcc5</t>
  </si>
  <si>
    <t>Evan Ibarra</t>
  </si>
  <si>
    <t>hdean@example.org</t>
  </si>
  <si>
    <t>Brentshire</t>
  </si>
  <si>
    <t>3690950e-f71e-4252-b611-1f79621cd408</t>
  </si>
  <si>
    <t>Paul Vang</t>
  </si>
  <si>
    <t>wmorgan@example.org</t>
  </si>
  <si>
    <t>77ca6681-fb97-49a9-bbad-e159e9b259ba</t>
  </si>
  <si>
    <t>Claudia Marks</t>
  </si>
  <si>
    <t>iflores@example.com</t>
  </si>
  <si>
    <t>cf8513c7-ec7d-49b1-8cce-56455b2f4f5d</t>
  </si>
  <si>
    <t>Jasmine Ponce</t>
  </si>
  <si>
    <t>reeddana@example.net</t>
  </si>
  <si>
    <t>Robinsontown</t>
  </si>
  <si>
    <t>829f62b6-c0d1-43ae-bdda-cc92b66353be</t>
  </si>
  <si>
    <t>Yvonne Galvan</t>
  </si>
  <si>
    <t>elizabeth42@example.net</t>
  </si>
  <si>
    <t>5030b8ec-75c1-4ae3-8566-66e39fc2810b</t>
  </si>
  <si>
    <t>stacey55@example.org</t>
  </si>
  <si>
    <t>South Sarahside</t>
  </si>
  <si>
    <t>c156249b-cb94-4a4c-a6c3-51df856cd061</t>
  </si>
  <si>
    <t>Jane Garcia</t>
  </si>
  <si>
    <t>angela90@example.org</t>
  </si>
  <si>
    <t>e764582a-74cb-402a-97ba-4c9c204602dd</t>
  </si>
  <si>
    <t>Bob Lopez</t>
  </si>
  <si>
    <t>phunter@example.org</t>
  </si>
  <si>
    <t>Katherineburgh</t>
  </si>
  <si>
    <t>63edc8ab-0f6d-4836-afa5-65f542c4ca3d</t>
  </si>
  <si>
    <t>Mark Madden</t>
  </si>
  <si>
    <t>powellkayla@example.com</t>
  </si>
  <si>
    <t>Bishopmouth</t>
  </si>
  <si>
    <t>dab7fdcc-26f4-48ac-838a-3adf556d4906</t>
  </si>
  <si>
    <t>Juan Martinez</t>
  </si>
  <si>
    <t>jacobsnicole@example.net</t>
  </si>
  <si>
    <t>7f20ac12-2c51-4864-bf4d-e8feaa87c37a</t>
  </si>
  <si>
    <t>Amanda Cabrera</t>
  </si>
  <si>
    <t>iharrington@example.com</t>
  </si>
  <si>
    <t>Diazberg</t>
  </si>
  <si>
    <t>0925d371-cfcd-45ad-bd76-c0bc2e523a85</t>
  </si>
  <si>
    <t>Christina Evans</t>
  </si>
  <si>
    <t>nguyenjennifer@example.org</t>
  </si>
  <si>
    <t>South Devinland</t>
  </si>
  <si>
    <t>d7268fab-47a3-461c-a76f-23a2a562540e</t>
  </si>
  <si>
    <t>Mrs. Robin Tyler</t>
  </si>
  <si>
    <t>ugill@example.com</t>
  </si>
  <si>
    <t>Lake Carlside</t>
  </si>
  <si>
    <t>598d42b2-3590-40e0-99d3-19a1f0884723</t>
  </si>
  <si>
    <t>Francisco Weeks</t>
  </si>
  <si>
    <t>christine18@example.org</t>
  </si>
  <si>
    <t>ee453188-f57e-4f5d-80e9-654871780a92</t>
  </si>
  <si>
    <t>Kathryn Scott</t>
  </si>
  <si>
    <t>youngdenise@example.org</t>
  </si>
  <si>
    <t>Joshuatown</t>
  </si>
  <si>
    <t>c04f6dfd-4110-4f77-a969-91aedaae115b</t>
  </si>
  <si>
    <t>Ashley Hawkins</t>
  </si>
  <si>
    <t>oholt@example.net</t>
  </si>
  <si>
    <t>e0afe4e0-4bab-457a-9690-f9ea30800021</t>
  </si>
  <si>
    <t>Timothy Young</t>
  </si>
  <si>
    <t>angela07@example.org</t>
  </si>
  <si>
    <t>Port Margaretside</t>
  </si>
  <si>
    <t>aa9ba284-58c3-4a05-a25a-a003babaaedd</t>
  </si>
  <si>
    <t>Destiny Nichols MD</t>
  </si>
  <si>
    <t>evancortez@example.com</t>
  </si>
  <si>
    <t>East Codyton</t>
  </si>
  <si>
    <t>206206d6-7c22-4ec2-9fcd-40476f0c1276</t>
  </si>
  <si>
    <t>Jerry Lee</t>
  </si>
  <si>
    <t>jonathan45@example.org</t>
  </si>
  <si>
    <t>01fd103e-d59b-4a4d-bb89-83ee10ba0b7f</t>
  </si>
  <si>
    <t>Tracy Lee</t>
  </si>
  <si>
    <t>rclark@example.com</t>
  </si>
  <si>
    <t>Port Jessica</t>
  </si>
  <si>
    <t>41961a47-84d2-4b65-ab94-d7e3aed20342</t>
  </si>
  <si>
    <t>Jeremy Acosta</t>
  </si>
  <si>
    <t>whitney23@example.com</t>
  </si>
  <si>
    <t>West Jason</t>
  </si>
  <si>
    <t>fa464697-2024-4f6a-b4cd-5af7da6d72da</t>
  </si>
  <si>
    <t>Joseph Meyer</t>
  </si>
  <si>
    <t>gabrielhurst@example.org</t>
  </si>
  <si>
    <t>65424c44-a6aa-4fb3-82f5-716e722979b5</t>
  </si>
  <si>
    <t>Adrienne Hall</t>
  </si>
  <si>
    <t>travis13@example.com</t>
  </si>
  <si>
    <t>West Allisonfort</t>
  </si>
  <si>
    <t>55c07fc4-ba70-40aa-bdb6-af65b6558fce</t>
  </si>
  <si>
    <t>Clarence Miller</t>
  </si>
  <si>
    <t>tiffanysolomon@example.org</t>
  </si>
  <si>
    <t>Alexanderberg</t>
  </si>
  <si>
    <t>f72f8ddf-2203-447b-87fe-9e97f87d7a9a</t>
  </si>
  <si>
    <t>Amber Perez</t>
  </si>
  <si>
    <t>jdavidson@example.com</t>
  </si>
  <si>
    <t>Samanthaborough</t>
  </si>
  <si>
    <t>2011e763-0de8-4b3f-8b38-cdda086ae1cd</t>
  </si>
  <si>
    <t>Matthew Jenkins</t>
  </si>
  <si>
    <t>richardperry@example.com</t>
  </si>
  <si>
    <t>South Monica</t>
  </si>
  <si>
    <t>4ddfcf42-eb96-4a66-9f70-d721bb11f5a7</t>
  </si>
  <si>
    <t>Lisa Castillo</t>
  </si>
  <si>
    <t>melissa13@example.net</t>
  </si>
  <si>
    <t>98b270f8-295f-433f-b23e-13c93f64a8cf</t>
  </si>
  <si>
    <t>Jonathan Vasquez</t>
  </si>
  <si>
    <t>bonnie28@example.org</t>
  </si>
  <si>
    <t>New Deborahhaven</t>
  </si>
  <si>
    <t>6b356836-f345-41c9-a5c6-96711bd96514</t>
  </si>
  <si>
    <t>David Evans</t>
  </si>
  <si>
    <t>morrisonconnor@example.com</t>
  </si>
  <si>
    <t>South Williamport</t>
  </si>
  <si>
    <t>c194a479-0175-41bf-b4d0-70c376e1dad3</t>
  </si>
  <si>
    <t>William Estrada</t>
  </si>
  <si>
    <t>jonesemily@example.net</t>
  </si>
  <si>
    <t>6590d966-7e79-4c00-bcc9-feef45302005</t>
  </si>
  <si>
    <t>William Hebert</t>
  </si>
  <si>
    <t>oolson@example.net</t>
  </si>
  <si>
    <t>19f2e1da-5932-47e1-b9c3-e1dacdac1d98</t>
  </si>
  <si>
    <t>David Boyle</t>
  </si>
  <si>
    <t>kmartin@example.org</t>
  </si>
  <si>
    <t>55ac002a-1bcc-45ec-94a9-e836d886bcc4</t>
  </si>
  <si>
    <t>Brittany Bush</t>
  </si>
  <si>
    <t>meghanwheeler@example.com</t>
  </si>
  <si>
    <t>bd54339c-faff-4929-a885-7196728d691e</t>
  </si>
  <si>
    <t>Meagan Reynolds</t>
  </si>
  <si>
    <t>joshuaherman@example.net</t>
  </si>
  <si>
    <t>East Kim</t>
  </si>
  <si>
    <t>7c5aab36-61c3-4c13-8ff0-362f18fdc0d4</t>
  </si>
  <si>
    <t>Sarah Perkins</t>
  </si>
  <si>
    <t>williamhernandez@example.net</t>
  </si>
  <si>
    <t>Port Christina</t>
  </si>
  <si>
    <t>ecfdaf5b-3946-48b0-986c-e3c4a48258b9</t>
  </si>
  <si>
    <t>Daniel Morgan</t>
  </si>
  <si>
    <t>christiestone@example.org</t>
  </si>
  <si>
    <t>Port Jessicafurt</t>
  </si>
  <si>
    <t>b0987d19-729b-4f6d-abfb-be6783c2366e</t>
  </si>
  <si>
    <t>Roger Osborne</t>
  </si>
  <si>
    <t>bwarren@example.net</t>
  </si>
  <si>
    <t>Gonzaleztown</t>
  </si>
  <si>
    <t>18dd7bdd-f9c5-457d-962f-5992882a4968</t>
  </si>
  <si>
    <t>David Hood</t>
  </si>
  <si>
    <t>phillipmorrison@example.net</t>
  </si>
  <si>
    <t>New Jennifermouth</t>
  </si>
  <si>
    <t>3a70cd9d-57c3-485b-9d28-b88bb6a846ba</t>
  </si>
  <si>
    <t>Kristi Ford</t>
  </si>
  <si>
    <t>belljoseph@example.net</t>
  </si>
  <si>
    <t>New Lindashire</t>
  </si>
  <si>
    <t>9a00dc1c-b2c1-42e1-a33c-ea03b7c1394a</t>
  </si>
  <si>
    <t>Emily Kramer</t>
  </si>
  <si>
    <t>hermankeith@example.com</t>
  </si>
  <si>
    <t>West Davidmouth</t>
  </si>
  <si>
    <t>fc452481-14f5-4ca7-9b9d-a84d4bf093e0</t>
  </si>
  <si>
    <t>Christopher Frazier</t>
  </si>
  <si>
    <t>debrajohnson@example.org</t>
  </si>
  <si>
    <t>Lake Joemouth</t>
  </si>
  <si>
    <t>8e7b0c2c-165a-469e-a89f-396f3949a542</t>
  </si>
  <si>
    <t>Audrey Johnson</t>
  </si>
  <si>
    <t>jonathanjohnson@example.org</t>
  </si>
  <si>
    <t>b9e1b4ca-932e-45ea-91cd-9b77a79f5545</t>
  </si>
  <si>
    <t>Margaret Santana</t>
  </si>
  <si>
    <t>ohampton@example.org</t>
  </si>
  <si>
    <t>Brianland</t>
  </si>
  <si>
    <t>d73ad9bc-713e-4112-affc-f3986f5022f6</t>
  </si>
  <si>
    <t>Timothy Schroeder</t>
  </si>
  <si>
    <t>margaret79@example.org</t>
  </si>
  <si>
    <t>West Joshua</t>
  </si>
  <si>
    <t>26537783-4557-45bc-a329-bfd9d5a19fbc</t>
  </si>
  <si>
    <t>Kelsey Walker</t>
  </si>
  <si>
    <t>ashley84@example.net</t>
  </si>
  <si>
    <t>Rossland</t>
  </si>
  <si>
    <t>f74e0d09-4857-415e-ab2e-4031cccebde7</t>
  </si>
  <si>
    <t>Kelly Randolph</t>
  </si>
  <si>
    <t>ewingchristopher@example.org</t>
  </si>
  <si>
    <t>c1d82810-3449-47b3-a4a7-4bd2e51e32b2</t>
  </si>
  <si>
    <t>Dr. Charles Thomas MD</t>
  </si>
  <si>
    <t>ynelson@example.org</t>
  </si>
  <si>
    <t>Davisbury</t>
  </si>
  <si>
    <t>e263cf76-cb9b-4749-84ad-6c24fc84b218</t>
  </si>
  <si>
    <t>Amy Flores</t>
  </si>
  <si>
    <t>woodardryan@example.net</t>
  </si>
  <si>
    <t>Tylerstad</t>
  </si>
  <si>
    <t>0b716a15-f6c2-494f-be2d-ca6280f7360d</t>
  </si>
  <si>
    <t>Amy Jordan</t>
  </si>
  <si>
    <t>ywilson@example.net</t>
  </si>
  <si>
    <t>Wyatthaven</t>
  </si>
  <si>
    <t>b8f3108b-67a9-4d9b-9a3b-081da1501014</t>
  </si>
  <si>
    <t>Jeffrey Henderson</t>
  </si>
  <si>
    <t>angela67@example.com</t>
  </si>
  <si>
    <t>Jerryberg</t>
  </si>
  <si>
    <t>cc830a36-5609-4e46-8426-dd1773552401</t>
  </si>
  <si>
    <t>Daniel Perez</t>
  </si>
  <si>
    <t>nfrederick@example.net</t>
  </si>
  <si>
    <t>edb47a57-ecea-4809-8ab0-56e9c8de3d95</t>
  </si>
  <si>
    <t>jennifer42@example.net</t>
  </si>
  <si>
    <t>acadb6d9-0230-4382-8644-833ebc8b6970</t>
  </si>
  <si>
    <t>Bobby Jones</t>
  </si>
  <si>
    <t>imorris@example.org</t>
  </si>
  <si>
    <t>4057ac62-0a10-4b4d-a586-c05fb0b59f70</t>
  </si>
  <si>
    <t>Gail Nguyen</t>
  </si>
  <si>
    <t>ryan36@example.net</t>
  </si>
  <si>
    <t>35777499-1d04-45c4-815e-4aafaad4f643</t>
  </si>
  <si>
    <t>Brenda Keller</t>
  </si>
  <si>
    <t>nicoleclark@example.org</t>
  </si>
  <si>
    <t>Tammyburgh</t>
  </si>
  <si>
    <t>bfe34ad7-982f-4ed5-bdf9-5ce63b1ccbe3</t>
  </si>
  <si>
    <t>Laura Briggs</t>
  </si>
  <si>
    <t>turneramanda@example.net</t>
  </si>
  <si>
    <t>South Jennifer</t>
  </si>
  <si>
    <t>336d2449-3b53-459c-aca7-a08a17af487f</t>
  </si>
  <si>
    <t>Jermaine Miles</t>
  </si>
  <si>
    <t>jodysoto@example.net</t>
  </si>
  <si>
    <t>Carlaland</t>
  </si>
  <si>
    <t>ae1b6c34-d538-48db-96f3-b09f213d1f01</t>
  </si>
  <si>
    <t>youngscott@example.net</t>
  </si>
  <si>
    <t>Manuelfort</t>
  </si>
  <si>
    <t>8d65696d-a97c-4a20-81cd-9765b6a5e2c3</t>
  </si>
  <si>
    <t>Amber Ramsey</t>
  </si>
  <si>
    <t>mmccarthy@example.net</t>
  </si>
  <si>
    <t>North Tinaberg</t>
  </si>
  <si>
    <t>69571f0e-fba5-4661-9f81-253c3240d019</t>
  </si>
  <si>
    <t>Nicole Hanson</t>
  </si>
  <si>
    <t>kendrahoffman@example.org</t>
  </si>
  <si>
    <t>3fef21c2-f08d-4ecc-b7d5-b426af68949f</t>
  </si>
  <si>
    <t>Sandra Hardin</t>
  </si>
  <si>
    <t>mburgess@example.net</t>
  </si>
  <si>
    <t>Joneston</t>
  </si>
  <si>
    <t>9b178b33-1398-41f9-a9ff-1191ac584c16</t>
  </si>
  <si>
    <t>Jacob Barrera</t>
  </si>
  <si>
    <t>escobarjennifer@example.net</t>
  </si>
  <si>
    <t>New Danielland</t>
  </si>
  <si>
    <t>9a353a54-9c0b-470c-b4a7-11b3b30f9e21</t>
  </si>
  <si>
    <t>Steven Lindsey</t>
  </si>
  <si>
    <t>frankyoung@example.net</t>
  </si>
  <si>
    <t>Paulshire</t>
  </si>
  <si>
    <t>ad329e33-b6bd-42fd-97cb-72d7dedf2f18</t>
  </si>
  <si>
    <t>Lauren Newman</t>
  </si>
  <si>
    <t>bobbyknox@example.org</t>
  </si>
  <si>
    <t>North Timothybury</t>
  </si>
  <si>
    <t>e517f508-a766-4562-a444-807ccc269780</t>
  </si>
  <si>
    <t>Megan Montoya</t>
  </si>
  <si>
    <t>wendy78@example.org</t>
  </si>
  <si>
    <t>North Colleenport</t>
  </si>
  <si>
    <t>893647e6-f24e-4127-824a-cde6018186be</t>
  </si>
  <si>
    <t>Philip Adams</t>
  </si>
  <si>
    <t>matthewtucker@example.org</t>
  </si>
  <si>
    <t>Carlyport</t>
  </si>
  <si>
    <t>8c86cb3e-54e0-4cf4-804c-a1287ef5383d</t>
  </si>
  <si>
    <t>Paul Williams</t>
  </si>
  <si>
    <t>brandyhunter@example.net</t>
  </si>
  <si>
    <t>98e027ff-118a-4dd2-a9ab-66d4706d9e73</t>
  </si>
  <si>
    <t>Alexandra Davidson</t>
  </si>
  <si>
    <t>thammond@example.org</t>
  </si>
  <si>
    <t>fbabb543-270c-4c3d-9d75-9a71bf58b0b1</t>
  </si>
  <si>
    <t>Brianna Williams</t>
  </si>
  <si>
    <t>dharris@example.com</t>
  </si>
  <si>
    <t>8c548f9b-f225-4a63-90f4-f950e549cffc</t>
  </si>
  <si>
    <t>Richard Cobb</t>
  </si>
  <si>
    <t>emiller@example.com</t>
  </si>
  <si>
    <t>05146e32-de67-4d32-b950-165820161fcf</t>
  </si>
  <si>
    <t>Randy Vasquez</t>
  </si>
  <si>
    <t>brownclayton@example.com</t>
  </si>
  <si>
    <t>North Jenniferhaven</t>
  </si>
  <si>
    <t>97a16f27-ebbe-486c-9816-002d26696a5c</t>
  </si>
  <si>
    <t>Christine Hughes</t>
  </si>
  <si>
    <t>wilsonrobert@example.org</t>
  </si>
  <si>
    <t>Paulamouth</t>
  </si>
  <si>
    <t>8148b607-d4c3-4d4f-8b4b-dbe6e46a92b1</t>
  </si>
  <si>
    <t>Victoria Collins</t>
  </si>
  <si>
    <t>xdavid@example.com</t>
  </si>
  <si>
    <t>Elliottstad</t>
  </si>
  <si>
    <t>a4c09b48-a4a9-49b1-8cf2-1d8c81885c0b</t>
  </si>
  <si>
    <t>Felicia Cooke</t>
  </si>
  <si>
    <t>agoodman@example.com</t>
  </si>
  <si>
    <t>e3c3e936-0598-4daa-96f6-63e735ef7ab1</t>
  </si>
  <si>
    <t>irivera@example.com</t>
  </si>
  <si>
    <t>East Gabriel</t>
  </si>
  <si>
    <t>1d9be01e-4ba9-484e-811b-5175df668c99</t>
  </si>
  <si>
    <t>Michael Morris</t>
  </si>
  <si>
    <t>hensleyfrances@example.org</t>
  </si>
  <si>
    <t>East Timothyfort</t>
  </si>
  <si>
    <t>36ebe3cf-d34b-406b-bd1b-e5c62457301c</t>
  </si>
  <si>
    <t>Charles Rivera</t>
  </si>
  <si>
    <t>kimtaylor@example.net</t>
  </si>
  <si>
    <t>Lake Lisastad</t>
  </si>
  <si>
    <t>f053526e-8210-403c-a4d5-53f70da4b892</t>
  </si>
  <si>
    <t>Rose Harris</t>
  </si>
  <si>
    <t>qfarrell@example.org</t>
  </si>
  <si>
    <t>Garciabury</t>
  </si>
  <si>
    <t>b699dc57-cf02-4be2-b847-2b9f4796ccf4</t>
  </si>
  <si>
    <t>Thomas Espinoza</t>
  </si>
  <si>
    <t>marysummers@example.net</t>
  </si>
  <si>
    <t>Shaunport</t>
  </si>
  <si>
    <t>3b8d07ac-b930-4125-8b8b-4d2da04e6999</t>
  </si>
  <si>
    <t>David Nelson</t>
  </si>
  <si>
    <t>robinsonnichole@example.net</t>
  </si>
  <si>
    <t>Amyland</t>
  </si>
  <si>
    <t>fc4bf599-8375-4370-a9a2-e0135c3e0324</t>
  </si>
  <si>
    <t>Greg Bond</t>
  </si>
  <si>
    <t>jmartinez@example.com</t>
  </si>
  <si>
    <t>Lake Karaview</t>
  </si>
  <si>
    <t>da3d6b6e-a79b-46b0-91c4-385df710a7a0</t>
  </si>
  <si>
    <t>Patricia Ramos</t>
  </si>
  <si>
    <t>johnjones@example.net</t>
  </si>
  <si>
    <t>67299293-5615-4253-9a54-49a5db2a05e9</t>
  </si>
  <si>
    <t>Glenda Sandoval</t>
  </si>
  <si>
    <t>patriciasmith@example.net</t>
  </si>
  <si>
    <t>West Jamesport</t>
  </si>
  <si>
    <t>ace0a734-ac97-4f70-911a-68edf4214026</t>
  </si>
  <si>
    <t>Melissa Cole</t>
  </si>
  <si>
    <t>cameron24@example.com</t>
  </si>
  <si>
    <t>19730453-981b-4548-b02b-b279e0e225fd</t>
  </si>
  <si>
    <t>crossbilly@example.com</t>
  </si>
  <si>
    <t>West Andrew</t>
  </si>
  <si>
    <t>cd33e10c-1351-4b69-89c8-641571dfe9ad</t>
  </si>
  <si>
    <t>hoffmanlinda@example.org</t>
  </si>
  <si>
    <t>Port Sarahbury</t>
  </si>
  <si>
    <t>6e2fa24a-909b-4b3b-b9ea-64109b5bfd6a</t>
  </si>
  <si>
    <t>Brandon Howard</t>
  </si>
  <si>
    <t>melissahartman@example.com</t>
  </si>
  <si>
    <t>North Troy</t>
  </si>
  <si>
    <t>d33498cc-ef7d-40f5-bbfd-24e6d134e1ce</t>
  </si>
  <si>
    <t>Ariel Lopez</t>
  </si>
  <si>
    <t>North Dennisshire</t>
  </si>
  <si>
    <t>db484ee2-5588-4b91-b570-4770d6d31117</t>
  </si>
  <si>
    <t>Kim Cooper</t>
  </si>
  <si>
    <t>lopezann@example.net</t>
  </si>
  <si>
    <t>Alexanderhaven</t>
  </si>
  <si>
    <t>7cff0d7d-a523-48ff-bb1b-061d5f39c43d</t>
  </si>
  <si>
    <t>Ms. Debbie Taylor</t>
  </si>
  <si>
    <t>michaelfuller@example.net</t>
  </si>
  <si>
    <t>95dd8c7d-4d34-48e7-a2ce-9d901c4ce594</t>
  </si>
  <si>
    <t>Joseph Dixon</t>
  </si>
  <si>
    <t>hughesjesse@example.net</t>
  </si>
  <si>
    <t>Nancyfort</t>
  </si>
  <si>
    <t>7c23a5f7-2fd9-477c-ae12-7315976a2c82</t>
  </si>
  <si>
    <t>Jennifer Buchanan</t>
  </si>
  <si>
    <t>christinegarrison@example.org</t>
  </si>
  <si>
    <t>West Miguelland</t>
  </si>
  <si>
    <t>a6653bd7-bda5-428b-9de8-8ea2ccff637a</t>
  </si>
  <si>
    <t>Richard Hess</t>
  </si>
  <si>
    <t>jillianhall@example.com</t>
  </si>
  <si>
    <t>West Cindy</t>
  </si>
  <si>
    <t>8ff62a46-912f-4de4-a778-f4295c962f62</t>
  </si>
  <si>
    <t>Sandra Vazquez</t>
  </si>
  <si>
    <t>ocarter@example.org</t>
  </si>
  <si>
    <t>Knoxborough</t>
  </si>
  <si>
    <t>02e5cb80-ecd8-4335-a173-53e7435e74cf</t>
  </si>
  <si>
    <t>Alex Baird</t>
  </si>
  <si>
    <t>gardnerkrystal@example.org</t>
  </si>
  <si>
    <t>5826525c-7dd7-4b91-8330-cb5c4cb6d914</t>
  </si>
  <si>
    <t>Kenneth Medina</t>
  </si>
  <si>
    <t>ajackson@example.org</t>
  </si>
  <si>
    <t>4d180e38-3699-4fc4-9565-cf0e0f319c37</t>
  </si>
  <si>
    <t>Tara Walters</t>
  </si>
  <si>
    <t>wcompton@example.org</t>
  </si>
  <si>
    <t>ec9a8fea-18f3-4dd5-8eed-ee078885d603</t>
  </si>
  <si>
    <t>David Bryant</t>
  </si>
  <si>
    <t>perkinsmark@example.net</t>
  </si>
  <si>
    <t>South Jeremiahberg</t>
  </si>
  <si>
    <t>39279577-617f-428a-8ebd-1bc81f3e0c97</t>
  </si>
  <si>
    <t>Edward Ferguson</t>
  </si>
  <si>
    <t>abriggs@example.org</t>
  </si>
  <si>
    <t>39115105-8678-4d78-b30c-4f642ab52672</t>
  </si>
  <si>
    <t>Nicole Olson</t>
  </si>
  <si>
    <t>chelsea32@example.com</t>
  </si>
  <si>
    <t>Anthonyfurt</t>
  </si>
  <si>
    <t>2e38f870-9df9-4618-92df-8e238cb54500</t>
  </si>
  <si>
    <t>jenniferwright@example.org</t>
  </si>
  <si>
    <t>New Michaelview</t>
  </si>
  <si>
    <t>536637f3-d158-411f-861c-0ef0bad222fb</t>
  </si>
  <si>
    <t>Rachel King</t>
  </si>
  <si>
    <t>thomasfreeman@example.com</t>
  </si>
  <si>
    <t>New Ashleyview</t>
  </si>
  <si>
    <t>f1de1c28-de13-4628-88bd-f52c17546b3e</t>
  </si>
  <si>
    <t>Paula Valentine</t>
  </si>
  <si>
    <t>bowenmargaret@example.org</t>
  </si>
  <si>
    <t>Katherinechester</t>
  </si>
  <si>
    <t>f836c964-48f7-4721-b8e6-8f5b125a6f73</t>
  </si>
  <si>
    <t>David Bell</t>
  </si>
  <si>
    <t>ulopez@example.org</t>
  </si>
  <si>
    <t>b08d9e12-c007-4979-9267-0d8ec143069e</t>
  </si>
  <si>
    <t>Earl Dunn</t>
  </si>
  <si>
    <t>danny57@example.com</t>
  </si>
  <si>
    <t>New Brianmouth</t>
  </si>
  <si>
    <t>c063be50-24de-41db-a290-66fb9086b495</t>
  </si>
  <si>
    <t>Tanya Andrade</t>
  </si>
  <si>
    <t>igutierrez@example.net</t>
  </si>
  <si>
    <t>Jacquelineview</t>
  </si>
  <si>
    <t>d7fc2215-c1e6-46e7-8333-2a6e0006ed7c</t>
  </si>
  <si>
    <t>Patricia West</t>
  </si>
  <si>
    <t>diane45@example.com</t>
  </si>
  <si>
    <t>Melissashire</t>
  </si>
  <si>
    <t>5f1651d6-fee9-4df3-a670-f38a9aa6bb08</t>
  </si>
  <si>
    <t>Jeffrey Lee</t>
  </si>
  <si>
    <t>thomasnorris@example.org</t>
  </si>
  <si>
    <t>Robertsborough</t>
  </si>
  <si>
    <t>1cbbfd66-7ed6-41e0-bb08-a367f2aa825c</t>
  </si>
  <si>
    <t>Edgar Sanchez</t>
  </si>
  <si>
    <t>8a0f9ff0-e290-4b13-8043-fc22c57fd324</t>
  </si>
  <si>
    <t>Jenna Hernandez</t>
  </si>
  <si>
    <t>williamsrichard@example.net</t>
  </si>
  <si>
    <t>Sherrifort</t>
  </si>
  <si>
    <t>9a6ad6a0-4a8f-4d65-aed8-012743a2b459</t>
  </si>
  <si>
    <t>corysmith@example.org</t>
  </si>
  <si>
    <t>Brandonhaven</t>
  </si>
  <si>
    <t>00f7b844-c7cf-4be2-8783-0027ce02897c</t>
  </si>
  <si>
    <t>Pamela Parks</t>
  </si>
  <si>
    <t>josephbautista@example.net</t>
  </si>
  <si>
    <t>Ramirezborough</t>
  </si>
  <si>
    <t>ddfcdf94-cf04-4b80-b5f1-fab69ef2f1c8</t>
  </si>
  <si>
    <t>James Mcbride</t>
  </si>
  <si>
    <t>kelly62@example.com</t>
  </si>
  <si>
    <t>Brucehaven</t>
  </si>
  <si>
    <t>28720c9f-e446-466b-a482-e73ad3d11326</t>
  </si>
  <si>
    <t>Morgan Brown</t>
  </si>
  <si>
    <t>ryanaguilar@example.com</t>
  </si>
  <si>
    <t>Gonzalesburgh</t>
  </si>
  <si>
    <t>a4945a0f-bc84-4446-b3b1-75991eceb836</t>
  </si>
  <si>
    <t>Randy West</t>
  </si>
  <si>
    <t>brittany14@example.com</t>
  </si>
  <si>
    <t>Mendozaburgh</t>
  </si>
  <si>
    <t>e450bf98-39bf-468b-9775-29ae47b2d92e</t>
  </si>
  <si>
    <t>Tyler Simon</t>
  </si>
  <si>
    <t>dchapman@example.net</t>
  </si>
  <si>
    <t>Lake Ryanmouth</t>
  </si>
  <si>
    <t>3ea3d70a-45f2-4922-9039-4481cac7ab8f</t>
  </si>
  <si>
    <t>Mary Williams</t>
  </si>
  <si>
    <t>cwalker@example.com</t>
  </si>
  <si>
    <t>East Jeanne</t>
  </si>
  <si>
    <t>94f07bd2-8e39-4317-ba35-35ccd2e4446d</t>
  </si>
  <si>
    <t>Kara Henry</t>
  </si>
  <si>
    <t>elizabethdiaz@example.com</t>
  </si>
  <si>
    <t>New Jacob</t>
  </si>
  <si>
    <t>e5d60e4e-8dda-45e0-b42e-42faf30e229a</t>
  </si>
  <si>
    <t>Natalie Thomas</t>
  </si>
  <si>
    <t>vkim@example.net</t>
  </si>
  <si>
    <t>69739c14-e659-4fa6-87e0-84474cd32c6c</t>
  </si>
  <si>
    <t>Renee Smith</t>
  </si>
  <si>
    <t>shane47@example.net</t>
  </si>
  <si>
    <t>New Jim</t>
  </si>
  <si>
    <t>d93dfe43-ef01-43f9-be93-2084c6910d97</t>
  </si>
  <si>
    <t>Jasmine Jenkins</t>
  </si>
  <si>
    <t>rebeccapark@example.net</t>
  </si>
  <si>
    <t>New Seanberg</t>
  </si>
  <si>
    <t>621ec742-e1bf-4697-bd9a-639f8a28a9ea</t>
  </si>
  <si>
    <t>Robert Simmons</t>
  </si>
  <si>
    <t>bchavez@example.org</t>
  </si>
  <si>
    <t>Cruzstad</t>
  </si>
  <si>
    <t>04ba5547-02ef-43f3-a72c-c83a3d1a508d</t>
  </si>
  <si>
    <t>Jodi Richardson</t>
  </si>
  <si>
    <t>albert84@example.org</t>
  </si>
  <si>
    <t>New Jesse</t>
  </si>
  <si>
    <t>759dfb3f-10fb-40d2-9904-774e0d06d7b8</t>
  </si>
  <si>
    <t>Chase Stephens</t>
  </si>
  <si>
    <t>adamduke@example.net</t>
  </si>
  <si>
    <t>Harperfort</t>
  </si>
  <si>
    <t>a81c2c6d-94a9-4b1e-ab81-1842a42fe367</t>
  </si>
  <si>
    <t>Molly Becker</t>
  </si>
  <si>
    <t>rangelgrant@example.com</t>
  </si>
  <si>
    <t>South Ronaldton</t>
  </si>
  <si>
    <t>219006c0-00f0-46b0-a40b-17908d6179ba</t>
  </si>
  <si>
    <t>Kristina Thomas</t>
  </si>
  <si>
    <t>erinphillips@example.com</t>
  </si>
  <si>
    <t>5c01e8c2-d3dc-4ac2-b2ec-3f4f7914ccf7</t>
  </si>
  <si>
    <t>Jennifer Haney</t>
  </si>
  <si>
    <t>fkelly@example.org</t>
  </si>
  <si>
    <t>Rebeccaside</t>
  </si>
  <si>
    <t>9225a71c-c10f-4ed9-b276-df06337b9b20</t>
  </si>
  <si>
    <t>William Nunez</t>
  </si>
  <si>
    <t>anthony91@example.org</t>
  </si>
  <si>
    <t>Wuland</t>
  </si>
  <si>
    <t>8eccfa51-9375-48d5-813c-ef40c4269e6c</t>
  </si>
  <si>
    <t>Jeremy Macias</t>
  </si>
  <si>
    <t>seanmassey@example.net</t>
  </si>
  <si>
    <t>4cca8c6d-526a-43ec-adad-8aa2d0005fd0</t>
  </si>
  <si>
    <t>Anthony Oliver</t>
  </si>
  <si>
    <t>yadams@example.net</t>
  </si>
  <si>
    <t>Lindsayshire</t>
  </si>
  <si>
    <t>d28c91d1-9815-4a60-b782-eda675957441</t>
  </si>
  <si>
    <t>John Mason</t>
  </si>
  <si>
    <t>milesrobert@example.org</t>
  </si>
  <si>
    <t>Hallville</t>
  </si>
  <si>
    <t>1445ae72-ecb6-4a42-875b-359e0bc7e4b8</t>
  </si>
  <si>
    <t>Laura Harrison</t>
  </si>
  <si>
    <t>cpugh@example.org</t>
  </si>
  <si>
    <t>6e1a740a-b346-4b86-b05d-d2b53ffdc0cf</t>
  </si>
  <si>
    <t>Carlos Hunt</t>
  </si>
  <si>
    <t>johnflores@example.org</t>
  </si>
  <si>
    <t>New Lanceburgh</t>
  </si>
  <si>
    <t>b43b541a-a795-4129-9610-4be2f8c72774</t>
  </si>
  <si>
    <t>Mark Rodriguez</t>
  </si>
  <si>
    <t>jacksonjonathan@example.net</t>
  </si>
  <si>
    <t>New Johnnyland</t>
  </si>
  <si>
    <t>55531aed-6718-4a95-897b-ed8e91b665cc</t>
  </si>
  <si>
    <t>Christopher Neal</t>
  </si>
  <si>
    <t>wallaceperry@example.com</t>
  </si>
  <si>
    <t>9974f598-d41a-4908-86af-9df852d5fe5c</t>
  </si>
  <si>
    <t>Cassandra Hernandez</t>
  </si>
  <si>
    <t>fwood@example.org</t>
  </si>
  <si>
    <t>Lake Elizabethborough</t>
  </si>
  <si>
    <t>324cc519-b144-4803-8968-db32196da162</t>
  </si>
  <si>
    <t>Jennifer Evans</t>
  </si>
  <si>
    <t>williamvalentine@example.net</t>
  </si>
  <si>
    <t>Shawnshire</t>
  </si>
  <si>
    <t>93472063-9902-4d83-aa1f-6b8705766033</t>
  </si>
  <si>
    <t>Kimberly Arnold</t>
  </si>
  <si>
    <t>jeffreybridges@example.org</t>
  </si>
  <si>
    <t>West Kevinton</t>
  </si>
  <si>
    <t>a8da04a7-393b-4d5f-9ac3-371fa8283eaf</t>
  </si>
  <si>
    <t>Jeff Huber</t>
  </si>
  <si>
    <t>mcdowellpaul@example.net</t>
  </si>
  <si>
    <t>Robertsonside</t>
  </si>
  <si>
    <t>2469c600-19ba-48cc-994a-8e03307b6d17</t>
  </si>
  <si>
    <t>Julia Boone</t>
  </si>
  <si>
    <t>rogerssuzanne@example.net</t>
  </si>
  <si>
    <t>Cookhaven</t>
  </si>
  <si>
    <t>baed91f9-3657-479a-9743-5ab49f9ecb5a</t>
  </si>
  <si>
    <t>Tonya Fritz</t>
  </si>
  <si>
    <t>ddavidson@example.org</t>
  </si>
  <si>
    <t>Dennisfort</t>
  </si>
  <si>
    <t>ddfe99a1-00d2-41d0-8388-3275f169b4d7</t>
  </si>
  <si>
    <t>Tanner Scott</t>
  </si>
  <si>
    <t>frederickvelez@example.net</t>
  </si>
  <si>
    <t>Danielport</t>
  </si>
  <si>
    <t>d28bf973-0209-407f-88ff-0a1b1f8808ed</t>
  </si>
  <si>
    <t>Casey Harris</t>
  </si>
  <si>
    <t>sarahjohnson@example.net</t>
  </si>
  <si>
    <t>Diazfurt</t>
  </si>
  <si>
    <t>f0504804-30a2-42ac-b1b3-4e8ce874d57a</t>
  </si>
  <si>
    <t>Justin Warren</t>
  </si>
  <si>
    <t>kennethjackson@example.org</t>
  </si>
  <si>
    <t>West Samuelport</t>
  </si>
  <si>
    <t>7c809dad-e5cf-4fff-9baf-aa615099b34b</t>
  </si>
  <si>
    <t>daniel61@example.com</t>
  </si>
  <si>
    <t>94c9495c-bab2-4c3a-9da5-4449264e8617</t>
  </si>
  <si>
    <t>Tyler King</t>
  </si>
  <si>
    <t>spatrick@example.com</t>
  </si>
  <si>
    <t>South Joshuabury</t>
  </si>
  <si>
    <t>09950822-b531-4b8c-b44c-e24ab64bcd2d</t>
  </si>
  <si>
    <t>Gary Reyes</t>
  </si>
  <si>
    <t>david72@example.com</t>
  </si>
  <si>
    <t>West Brian</t>
  </si>
  <si>
    <t>54683e86-cf5c-4aa3-bd8a-551ee7b9fe47</t>
  </si>
  <si>
    <t>Darren Ayala</t>
  </si>
  <si>
    <t>tlee@example.org</t>
  </si>
  <si>
    <t>Port Kristinemouth</t>
  </si>
  <si>
    <t>f26d37eb-8d2d-4e03-be3c-df0fe92de38e</t>
  </si>
  <si>
    <t>Lauren Anderson</t>
  </si>
  <si>
    <t>bradleyhernandez@example.org</t>
  </si>
  <si>
    <t>East Natalie</t>
  </si>
  <si>
    <t>b33b57e8-c9bb-459f-9268-27dbaae94a38</t>
  </si>
  <si>
    <t>Matthew Robertson</t>
  </si>
  <si>
    <t>crawfordchristine@example.org</t>
  </si>
  <si>
    <t>South Donaldmouth</t>
  </si>
  <si>
    <t>23627d23-1f9d-4e7d-95c1-216e463e900c</t>
  </si>
  <si>
    <t>Samantha Mendez</t>
  </si>
  <si>
    <t>amandarogers@example.net</t>
  </si>
  <si>
    <t>Porterbury</t>
  </si>
  <si>
    <t>a536deec-0a23-48b9-9ffa-3da8e7773cb4</t>
  </si>
  <si>
    <t>Kaitlyn Coleman</t>
  </si>
  <si>
    <t>amanda76@example.com</t>
  </si>
  <si>
    <t>Davilaville</t>
  </si>
  <si>
    <t>fcd3875c-fe01-42f9-8e2b-8dfed71c5876</t>
  </si>
  <si>
    <t>Lisa English</t>
  </si>
  <si>
    <t>kristen21@example.org</t>
  </si>
  <si>
    <t>Lake Madelinemouth</t>
  </si>
  <si>
    <t>558d4025-1c23-4b67-9b4c-4ff965d0654d</t>
  </si>
  <si>
    <t>James Love</t>
  </si>
  <si>
    <t>christina13@example.com</t>
  </si>
  <si>
    <t>North Wendyberg</t>
  </si>
  <si>
    <t>d789ff74-af46-4d86-8951-6fc6a1c38d95</t>
  </si>
  <si>
    <t>Alexa Jackson</t>
  </si>
  <si>
    <t>andreasantiago@example.net</t>
  </si>
  <si>
    <t>West Shannon</t>
  </si>
  <si>
    <t>4a3de0e3-5b91-4b54-9584-3f4bb05be11e</t>
  </si>
  <si>
    <t>Amanda Mason</t>
  </si>
  <si>
    <t>jose85@example.net</t>
  </si>
  <si>
    <t>South Audreyport</t>
  </si>
  <si>
    <t>83d9d707-799d-4357-8c74-ac32c8c4621c</t>
  </si>
  <si>
    <t>Toni Lane</t>
  </si>
  <si>
    <t>christy84@example.com</t>
  </si>
  <si>
    <t>South Benjaminfurt</t>
  </si>
  <si>
    <t>a2bf94f8-9232-4453-88f2-15e9ee5ae131</t>
  </si>
  <si>
    <t>Eric Reed</t>
  </si>
  <si>
    <t>danielknight@example.net</t>
  </si>
  <si>
    <t>East Robinfort</t>
  </si>
  <si>
    <t>f4a2575a-887c-4c52-8d13-9b1831a9a467</t>
  </si>
  <si>
    <t>Sherry Rivera</t>
  </si>
  <si>
    <t>martinbethany@example.org</t>
  </si>
  <si>
    <t>9079f433-241e-4855-987d-5c080f84244a</t>
  </si>
  <si>
    <t>Chad Young MD</t>
  </si>
  <si>
    <t>sharonhorton@example.net</t>
  </si>
  <si>
    <t>Port Jeffreystad</t>
  </si>
  <si>
    <t>5b84674f-b3e7-41d3-a3d0-a1a13fa330ff</t>
  </si>
  <si>
    <t>Kristina Harrington</t>
  </si>
  <si>
    <t>torreschristian@example.org</t>
  </si>
  <si>
    <t>Hillberg</t>
  </si>
  <si>
    <t>169ba207-1cb1-4367-93a9-972fabf68871</t>
  </si>
  <si>
    <t>Pamela Knapp</t>
  </si>
  <si>
    <t>denise48@example.com</t>
  </si>
  <si>
    <t>East Ericachester</t>
  </si>
  <si>
    <t>120f70c2-b0f7-4249-adbe-f17804af167d</t>
  </si>
  <si>
    <t>Joseph Beard</t>
  </si>
  <si>
    <t>Hallmouth</t>
  </si>
  <si>
    <t>f32b6a35-a260-4aea-8db4-02b1b49f6c20</t>
  </si>
  <si>
    <t>Alexandra Lee</t>
  </si>
  <si>
    <t>tjackson@example.org</t>
  </si>
  <si>
    <t>4dab6003-48a5-420f-8250-64694c610136</t>
  </si>
  <si>
    <t>Ashley Jones</t>
  </si>
  <si>
    <t>stephanie34@example.org</t>
  </si>
  <si>
    <t>Jonesmouth</t>
  </si>
  <si>
    <t>999f7278-2808-4604-95b4-96bd085af964</t>
  </si>
  <si>
    <t>David Barr</t>
  </si>
  <si>
    <t>bherrera@example.com</t>
  </si>
  <si>
    <t>Gonzalesfurt</t>
  </si>
  <si>
    <t>cf210533-f790-484a-9c39-5b68e53346fe</t>
  </si>
  <si>
    <t>Patricia Harris</t>
  </si>
  <si>
    <t>jamielutz@example.org</t>
  </si>
  <si>
    <t>Alexandraville</t>
  </si>
  <si>
    <t>15dc4208-30ca-4543-9acb-818cd6cf54e6</t>
  </si>
  <si>
    <t>Stephanie Keller</t>
  </si>
  <si>
    <t>wattsthomas@example.org</t>
  </si>
  <si>
    <t>Port Kevinville</t>
  </si>
  <si>
    <t>0e8d5cc7-f695-4b3e-a1fc-e5a57838ceb3</t>
  </si>
  <si>
    <t>Michele Alvarez</t>
  </si>
  <si>
    <t>pamelaanderson@example.com</t>
  </si>
  <si>
    <t>Medinabury</t>
  </si>
  <si>
    <t>635b9e6b-c868-418d-b098-0298f811744f</t>
  </si>
  <si>
    <t>Gene Johnson</t>
  </si>
  <si>
    <t>johnayala@example.net</t>
  </si>
  <si>
    <t>4e1ec9c5-b8f6-4966-a073-91d0da0225c2</t>
  </si>
  <si>
    <t>Megan Byrd</t>
  </si>
  <si>
    <t>jlewis@example.org</t>
  </si>
  <si>
    <t>a635d9e7-2a6a-4b6c-9abd-68be2a289421</t>
  </si>
  <si>
    <t>David Torres</t>
  </si>
  <si>
    <t>housecharles@example.com</t>
  </si>
  <si>
    <t>e954fd29-2647-455f-a943-aa8fd024e672</t>
  </si>
  <si>
    <t>Thomas Johnson</t>
  </si>
  <si>
    <t>jennifer69@example.com</t>
  </si>
  <si>
    <t>1842b1fd-953f-4b3e-bc9a-e3536df2c43e</t>
  </si>
  <si>
    <t>Vincent Fuller</t>
  </si>
  <si>
    <t>moorematthew@example.org</t>
  </si>
  <si>
    <t>79aeef7b-4529-4a7e-b144-08c0997ca608</t>
  </si>
  <si>
    <t>Elijah Phillips</t>
  </si>
  <si>
    <t>dylan14@example.org</t>
  </si>
  <si>
    <t>41a24ee2-0e07-4c8c-a527-839fdef0adb3</t>
  </si>
  <si>
    <t>David Johns</t>
  </si>
  <si>
    <t>gonzaleskevin@example.com</t>
  </si>
  <si>
    <t>Bonillatown</t>
  </si>
  <si>
    <t>37c862d4-b7e4-4e37-867f-622c5b601f92</t>
  </si>
  <si>
    <t>Daniel Warner</t>
  </si>
  <si>
    <t>stevenwoods@example.com</t>
  </si>
  <si>
    <t>c598006a-4e1c-4a92-af78-c321c9c23ec1</t>
  </si>
  <si>
    <t>Stephanie Jackson</t>
  </si>
  <si>
    <t>kimberly12@example.net</t>
  </si>
  <si>
    <t>6d39a82e-2505-4117-8131-e4dbbc6f5f5e</t>
  </si>
  <si>
    <t>Caitlin Davenport</t>
  </si>
  <si>
    <t>kwest@example.net</t>
  </si>
  <si>
    <t>Donnahaven</t>
  </si>
  <si>
    <t>0984e66c-daa4-440d-b16a-0f1a4fc711d2</t>
  </si>
  <si>
    <t>freed@example.net</t>
  </si>
  <si>
    <t>West Robinside</t>
  </si>
  <si>
    <t>24a8d373-3008-41dc-bc08-23cad5506426</t>
  </si>
  <si>
    <t>Joseph Long</t>
  </si>
  <si>
    <t>abigail06@example.org</t>
  </si>
  <si>
    <t>Stevefurt</t>
  </si>
  <si>
    <t>a10173c2-31b9-4289-9d9c-718b64423d22</t>
  </si>
  <si>
    <t>Melissa Patton</t>
  </si>
  <si>
    <t>estafford@example.org</t>
  </si>
  <si>
    <t>West Josestad</t>
  </si>
  <si>
    <t>7bc6afa8-baaf-4be3-86bd-ebc580986272</t>
  </si>
  <si>
    <t>Shirley Evans</t>
  </si>
  <si>
    <t>asmith@example.net</t>
  </si>
  <si>
    <t>Duartetown</t>
  </si>
  <si>
    <t>316f4043-3d49-462e-a9d5-154f26a518c9</t>
  </si>
  <si>
    <t>John Johnson</t>
  </si>
  <si>
    <t>kayla81@example.org</t>
  </si>
  <si>
    <t>Fernandezmouth</t>
  </si>
  <si>
    <t>33a0527c-efee-4ce5-a339-a91bb0867987</t>
  </si>
  <si>
    <t>Scott Diaz</t>
  </si>
  <si>
    <t>martintina@example.com</t>
  </si>
  <si>
    <t>Amyshire</t>
  </si>
  <si>
    <t>5aa1031d-8d23-498c-b538-dc0138141d7e</t>
  </si>
  <si>
    <t>Tanya Taylor</t>
  </si>
  <si>
    <t>morganbenjamin@example.com</t>
  </si>
  <si>
    <t>Kristinatown</t>
  </si>
  <si>
    <t>684d2236-c39c-4377-a199-20c7a483753b</t>
  </si>
  <si>
    <t>ashley43@example.net</t>
  </si>
  <si>
    <t>West Virginiahaven</t>
  </si>
  <si>
    <t>d39802f0-5fe9-4f3b-b267-f94c27bfad8e</t>
  </si>
  <si>
    <t>Christopher Rodriguez MD</t>
  </si>
  <si>
    <t>qpowell@example.org</t>
  </si>
  <si>
    <t>Port Amber</t>
  </si>
  <si>
    <t>e0eea964-8650-43dc-ae93-f722b35707fc</t>
  </si>
  <si>
    <t>Dawn Hunter</t>
  </si>
  <si>
    <t>bbarr@example.net</t>
  </si>
  <si>
    <t>Port Jenniferside</t>
  </si>
  <si>
    <t>ebeab9d7-e798-454f-af5a-4025c3f1f88b</t>
  </si>
  <si>
    <t>David Brady</t>
  </si>
  <si>
    <t>tammypratt@example.net</t>
  </si>
  <si>
    <t>West Johnbury</t>
  </si>
  <si>
    <t>a3ab75f1-c307-4fdc-a37c-a94e60baed08</t>
  </si>
  <si>
    <t>Elizabeth Garza</t>
  </si>
  <si>
    <t>steven43@example.org</t>
  </si>
  <si>
    <t>West Dawn</t>
  </si>
  <si>
    <t>bf468efb-8c18-4a26-b736-5110f15e574e</t>
  </si>
  <si>
    <t>Robin Solis</t>
  </si>
  <si>
    <t>edennis@example.org</t>
  </si>
  <si>
    <t>eb86ab48-68b8-41b1-a4dc-a9af13be046d</t>
  </si>
  <si>
    <t>William Parker</t>
  </si>
  <si>
    <t>woodwilliam@example.com</t>
  </si>
  <si>
    <t>f33efe2d-ad12-4c67-a856-fd1d8b7d7044</t>
  </si>
  <si>
    <t>Sarah Glenn</t>
  </si>
  <si>
    <t>kaitlyn73@example.org</t>
  </si>
  <si>
    <t>7f7e2d3b-993b-4d75-b4d6-1a8126413a68</t>
  </si>
  <si>
    <t>Melissa Duffy</t>
  </si>
  <si>
    <t>hharris@example.net</t>
  </si>
  <si>
    <t>Webershire</t>
  </si>
  <si>
    <t>c843972e-cb8c-4347-9f7a-0ffcd7039f08</t>
  </si>
  <si>
    <t>Ashley Carter</t>
  </si>
  <si>
    <t>denise58@example.net</t>
  </si>
  <si>
    <t>d7b2c0ee-4da6-4d8a-93a9-fcc64bbc0706</t>
  </si>
  <si>
    <t>Justin Contreras</t>
  </si>
  <si>
    <t>daniel45@example.com</t>
  </si>
  <si>
    <t>Yolandamouth</t>
  </si>
  <si>
    <t>a21d412f-57a2-4da9-90cc-faafdd5bfec5</t>
  </si>
  <si>
    <t>Jesse Crosby</t>
  </si>
  <si>
    <t>hday@example.org</t>
  </si>
  <si>
    <t>Sarahland</t>
  </si>
  <si>
    <t>ca2c2be2-fd31-402d-a007-b33805764a93</t>
  </si>
  <si>
    <t>Shannon Logan</t>
  </si>
  <si>
    <t>flewis@example.com</t>
  </si>
  <si>
    <t>Kimberlyfort</t>
  </si>
  <si>
    <t>736a1751-93ed-4715-927a-2d4ec56e1f7c</t>
  </si>
  <si>
    <t>John Benson</t>
  </si>
  <si>
    <t>brandy64@example.com</t>
  </si>
  <si>
    <t>New Kristyland</t>
  </si>
  <si>
    <t>3a1b8ef9-f87a-4c1e-9b3c-f9c57b7b4dc5</t>
  </si>
  <si>
    <t>Kevin Rodriguez</t>
  </si>
  <si>
    <t>wbarton@example.org</t>
  </si>
  <si>
    <t>Port Toddchester</t>
  </si>
  <si>
    <t>d22faeab-487c-4044-8cf8-8429d25e434c</t>
  </si>
  <si>
    <t>Jason Hernandez</t>
  </si>
  <si>
    <t>chapmanolivia@example.org</t>
  </si>
  <si>
    <t>Mendezchester</t>
  </si>
  <si>
    <t>7476c2a3-c690-45a8-8597-ed7b299d73e0</t>
  </si>
  <si>
    <t>Kathy Flowers</t>
  </si>
  <si>
    <t>jasonpacheco@example.org</t>
  </si>
  <si>
    <t>Nielsenfort</t>
  </si>
  <si>
    <t>84405a46-cbf2-4106-a9bd-869f9082575e</t>
  </si>
  <si>
    <t>Corey Perkins</t>
  </si>
  <si>
    <t>websterpaige@example.org</t>
  </si>
  <si>
    <t>Kennedymouth</t>
  </si>
  <si>
    <t>5ed69b88-fdbe-4e47-9edf-5358756b17cc</t>
  </si>
  <si>
    <t>Lauren Little</t>
  </si>
  <si>
    <t>ashaffer@example.org</t>
  </si>
  <si>
    <t>96475277-c48b-4d03-acee-bc2cf3b8b707</t>
  </si>
  <si>
    <t>Dawn Kelly</t>
  </si>
  <si>
    <t>johnspatrick@example.com</t>
  </si>
  <si>
    <t>South Ginastad</t>
  </si>
  <si>
    <t>ad864462-b1f7-455e-a3d0-fce26e787a29</t>
  </si>
  <si>
    <t>Thomas Dunn</t>
  </si>
  <si>
    <t>brendangreen@example.com</t>
  </si>
  <si>
    <t>55e8a367-cce8-4b43-9cd6-a64988b210d2</t>
  </si>
  <si>
    <t>Brittany Huffman</t>
  </si>
  <si>
    <t>smithpaul@example.com</t>
  </si>
  <si>
    <t>Lucasport</t>
  </si>
  <si>
    <t>a3771146-22b1-474f-85aa-e8454c01de47</t>
  </si>
  <si>
    <t>Jordan Shepard</t>
  </si>
  <si>
    <t>samanthadougherty@example.org</t>
  </si>
  <si>
    <t>Keyside</t>
  </si>
  <si>
    <t>eca5b627-1153-4f96-ac48-332eec297d65</t>
  </si>
  <si>
    <t>Mr. Nathaniel Butler DVM</t>
  </si>
  <si>
    <t>haleylinda@example.net</t>
  </si>
  <si>
    <t>Port Tracyfurt</t>
  </si>
  <si>
    <t>7bc0d39f-6f0a-4af3-b4a4-bf6c14a040c5</t>
  </si>
  <si>
    <t>David Baker</t>
  </si>
  <si>
    <t>william65@example.net</t>
  </si>
  <si>
    <t>Lake Juliaville</t>
  </si>
  <si>
    <t>d0fe16af-8bba-4fcb-9ba3-9db36a45ef77</t>
  </si>
  <si>
    <t>Sandra Henderson</t>
  </si>
  <si>
    <t>kpark@example.org</t>
  </si>
  <si>
    <t>New Nicholasland</t>
  </si>
  <si>
    <t>db97c191-3cd4-4cae-99b8-b34923ae088b</t>
  </si>
  <si>
    <t>mgreer@example.net</t>
  </si>
  <si>
    <t>Toddborough</t>
  </si>
  <si>
    <t>b1ef1871-1262-46cf-8c0d-6a8487983fcc</t>
  </si>
  <si>
    <t>Aaron Powers</t>
  </si>
  <si>
    <t>jordanwallace@example.org</t>
  </si>
  <si>
    <t>Knightport</t>
  </si>
  <si>
    <t>cc5639dc-48fd-485f-8fc8-d8284f8d66d6</t>
  </si>
  <si>
    <t>Wesley Carson</t>
  </si>
  <si>
    <t>ypatterson@example.org</t>
  </si>
  <si>
    <t>Lopezbury</t>
  </si>
  <si>
    <t>ef9cc278-956d-479b-bc5f-3e7dfa3a37d4</t>
  </si>
  <si>
    <t>fpatrick@example.org</t>
  </si>
  <si>
    <t>East Leah</t>
  </si>
  <si>
    <t>b4d6ae2e-8095-49f0-8e17-b64dd9ea987d</t>
  </si>
  <si>
    <t>Justin Hernandez</t>
  </si>
  <si>
    <t>sgregory@example.com</t>
  </si>
  <si>
    <t>Lake Dannybury</t>
  </si>
  <si>
    <t>adf59c08-ee10-4ba9-b6c6-682389000f4d</t>
  </si>
  <si>
    <t>Albert Peterson</t>
  </si>
  <si>
    <t>fosterpatricia@example.org</t>
  </si>
  <si>
    <t>New Sheritown</t>
  </si>
  <si>
    <t>16688181-0879-43a1-bc32-c016c793b529</t>
  </si>
  <si>
    <t>Holly Brown</t>
  </si>
  <si>
    <t>ernest31@example.org</t>
  </si>
  <si>
    <t>2f8e6eda-2f89-4418-ac34-a5ba7dc48573</t>
  </si>
  <si>
    <t>Christopher Price</t>
  </si>
  <si>
    <t>jessica38@example.com</t>
  </si>
  <si>
    <t>North Codyshire</t>
  </si>
  <si>
    <t>9abcf128-fd83-4b1f-94bb-5011e155382c</t>
  </si>
  <si>
    <t>Chelsea White</t>
  </si>
  <si>
    <t>hannahnelson@example.com</t>
  </si>
  <si>
    <t>Lake Juliachester</t>
  </si>
  <si>
    <t>587927a2-da21-4725-95f2-4b9de7bbec67</t>
  </si>
  <si>
    <t>Cassandra Anderson</t>
  </si>
  <si>
    <t>liutravis@example.com</t>
  </si>
  <si>
    <t>8f917aac-f020-492e-bfaa-a5cb3028b92e</t>
  </si>
  <si>
    <t>Robert Rogers</t>
  </si>
  <si>
    <t>phillipsgregory@example.org</t>
  </si>
  <si>
    <t>Lake Timothyview</t>
  </si>
  <si>
    <t>5814feba-c7a7-4151-8f84-7fa7bc693253</t>
  </si>
  <si>
    <t>Christopher Rose</t>
  </si>
  <si>
    <t>trandaniel@example.com</t>
  </si>
  <si>
    <t>New Troyville</t>
  </si>
  <si>
    <t>b7ee30ee-84ad-412a-b61c-6ec0395573f2</t>
  </si>
  <si>
    <t>Scott Hernandez</t>
  </si>
  <si>
    <t>eric05@example.com</t>
  </si>
  <si>
    <t>Lake Jeffreystad</t>
  </si>
  <si>
    <t>50e0c0c1-2fd2-4944-9498-15815fc158f5</t>
  </si>
  <si>
    <t>Johnathan Lopez</t>
  </si>
  <si>
    <t>vwilkinson@example.net</t>
  </si>
  <si>
    <t>New Aaron</t>
  </si>
  <si>
    <t>f3ffe0c8-937a-4283-bef2-c2e96e32cc6d</t>
  </si>
  <si>
    <t>Kimberly Henson</t>
  </si>
  <si>
    <t>mosleypamela@example.org</t>
  </si>
  <si>
    <t>Thomasland</t>
  </si>
  <si>
    <t>2e5aa292-0d1b-449c-bae9-4cb43a580968</t>
  </si>
  <si>
    <t>Misty Reyes</t>
  </si>
  <si>
    <t>hugheshannah@example.org</t>
  </si>
  <si>
    <t>2a66883b-c927-46f2-89b1-1a9a144a724d</t>
  </si>
  <si>
    <t>Brent Nichols</t>
  </si>
  <si>
    <t>dunnmary@example.org</t>
  </si>
  <si>
    <t>West Jennaville</t>
  </si>
  <si>
    <t>d4f5a257-cec2-4f2a-8931-ad053cdedcbb</t>
  </si>
  <si>
    <t>Sarah Casey</t>
  </si>
  <si>
    <t>veronicabyrd@example.net</t>
  </si>
  <si>
    <t>76707b61-968f-4d16-baf8-fa9d146578c2</t>
  </si>
  <si>
    <t>Joshua Kennedy</t>
  </si>
  <si>
    <t>allisonspears@example.org</t>
  </si>
  <si>
    <t>Lake Billy</t>
  </si>
  <si>
    <t>abab24e1-7812-4005-81e9-3b123b7f21cb</t>
  </si>
  <si>
    <t>Steven Harmon</t>
  </si>
  <si>
    <t>smithsheena@example.net</t>
  </si>
  <si>
    <t>Jensenport</t>
  </si>
  <si>
    <t>bcb4bc06-74ed-4b17-a04f-f21d75e802b5</t>
  </si>
  <si>
    <t>Stephen Moreno</t>
  </si>
  <si>
    <t>edward39@example.net</t>
  </si>
  <si>
    <t>East Rosemouth</t>
  </si>
  <si>
    <t>1f5ebfa6-39cd-4278-916f-2be4f2d2b2ee</t>
  </si>
  <si>
    <t>Julia Wong</t>
  </si>
  <si>
    <t>amanda51@example.net</t>
  </si>
  <si>
    <t>Johnnyburgh</t>
  </si>
  <si>
    <t>0a9c68de-4169-45c4-829c-521e3486abd0</t>
  </si>
  <si>
    <t>Mitchell Delgado</t>
  </si>
  <si>
    <t>laura10@example.net</t>
  </si>
  <si>
    <t>85f56a77-e45d-4aac-805b-620cff234e65</t>
  </si>
  <si>
    <t>Denise Nguyen</t>
  </si>
  <si>
    <t>morganmary@example.net</t>
  </si>
  <si>
    <t>ae328333-72d5-4cbd-bed6-35538f221f4b</t>
  </si>
  <si>
    <t>Robert King</t>
  </si>
  <si>
    <t>vmcpherson@example.org</t>
  </si>
  <si>
    <t>Lake Shannonchester</t>
  </si>
  <si>
    <t>467e846c-211f-42a5-b09b-b72c5e5afaed</t>
  </si>
  <si>
    <t>Bobby Anthony</t>
  </si>
  <si>
    <t>smithsamantha@example.org</t>
  </si>
  <si>
    <t>Hernandezhaven</t>
  </si>
  <si>
    <t>c7eaacd9-4165-4200-baf7-6efcca2ed981</t>
  </si>
  <si>
    <t>Mrs. Patricia Harris MD</t>
  </si>
  <si>
    <t>drakemonica@example.net</t>
  </si>
  <si>
    <t>Ericaland</t>
  </si>
  <si>
    <t>9d54175f-b69a-466d-9d68-6bcd9daa671b</t>
  </si>
  <si>
    <t>Anthony Nelson</t>
  </si>
  <si>
    <t>matthew96@example.com</t>
  </si>
  <si>
    <t>East Kara</t>
  </si>
  <si>
    <t>d9a3222c-10b1-40a6-acff-3c34f481f04e</t>
  </si>
  <si>
    <t>Lisa Wilson</t>
  </si>
  <si>
    <t>kimberly42@example.com</t>
  </si>
  <si>
    <t>9978247d-1e8d-4bb9-b6cb-4397ec20016c</t>
  </si>
  <si>
    <t>James Mcintyre</t>
  </si>
  <si>
    <t>mallory73@example.net</t>
  </si>
  <si>
    <t>Port Allisonstad</t>
  </si>
  <si>
    <t>8f5939b7-9068-453e-a767-e0fe8891971a</t>
  </si>
  <si>
    <t>Nicholas Stuart</t>
  </si>
  <si>
    <t>East Chad</t>
  </si>
  <si>
    <t>5f6a03fb-98fc-4d7b-be29-36f468919e4b</t>
  </si>
  <si>
    <t>Christina Sanchez</t>
  </si>
  <si>
    <t>robert35@example.com</t>
  </si>
  <si>
    <t>South Christinaside</t>
  </si>
  <si>
    <t>7f2d0b4d-edc2-4400-a82d-201f31f45a7b</t>
  </si>
  <si>
    <t>Kara Hogan</t>
  </si>
  <si>
    <t>parkersandra@example.com</t>
  </si>
  <si>
    <t>New Williamview</t>
  </si>
  <si>
    <t>603c9a7d-bcc0-40c3-9c73-ded4d88454aa</t>
  </si>
  <si>
    <t>Jessica Butler</t>
  </si>
  <si>
    <t>michael39@example.org</t>
  </si>
  <si>
    <t>Andrewborough</t>
  </si>
  <si>
    <t>990836b0-ef7d-445a-aebe-64f27ca84415</t>
  </si>
  <si>
    <t>Patrick Benson</t>
  </si>
  <si>
    <t>aaron68@example.net</t>
  </si>
  <si>
    <t>Edwardborough</t>
  </si>
  <si>
    <t>3b723a77-94f5-4c78-a59a-5d0c3056b473</t>
  </si>
  <si>
    <t>Mario Tran</t>
  </si>
  <si>
    <t>garciaelizabeth@example.net</t>
  </si>
  <si>
    <t>045fb3a4-ba96-4dfa-b068-7b1bba17d5bd</t>
  </si>
  <si>
    <t>Amanda Johnson</t>
  </si>
  <si>
    <t>tammy57@example.org</t>
  </si>
  <si>
    <t>New Roy</t>
  </si>
  <si>
    <t>8b89e943-1383-4588-8c34-5047bbd10ddf</t>
  </si>
  <si>
    <t>Andrea Rodriguez</t>
  </si>
  <si>
    <t>sherritate@example.com</t>
  </si>
  <si>
    <t>Theresachester</t>
  </si>
  <si>
    <t>c82ff097-0836-4b7c-8a7d-84ecf21d2555</t>
  </si>
  <si>
    <t>Natasha Jones</t>
  </si>
  <si>
    <t>brandon77@example.org</t>
  </si>
  <si>
    <t>Barryville</t>
  </si>
  <si>
    <t>75c1423f-9652-4c90-8d4f-46468766e31f</t>
  </si>
  <si>
    <t>Amy Walker</t>
  </si>
  <si>
    <t>tonyaedwards@example.com</t>
  </si>
  <si>
    <t>Port Sue</t>
  </si>
  <si>
    <t>a9e12344-e364-4f61-992e-f298d357058b</t>
  </si>
  <si>
    <t>Robert White</t>
  </si>
  <si>
    <t>dylan17@example.net</t>
  </si>
  <si>
    <t>11c40271-92ec-4e44-88d9-df82f5353069</t>
  </si>
  <si>
    <t>Robert Morris</t>
  </si>
  <si>
    <t>moorechristopher@example.org</t>
  </si>
  <si>
    <t>Rachelhaven</t>
  </si>
  <si>
    <t>a00be35c-de04-462f-bf92-e42075b24f97</t>
  </si>
  <si>
    <t>Mary Erickson</t>
  </si>
  <si>
    <t>ntaylor@example.org</t>
  </si>
  <si>
    <t>b9e31afc-5635-4a26-86d3-b4ba83e7672c</t>
  </si>
  <si>
    <t>Dean Day</t>
  </si>
  <si>
    <t>mark29@example.com</t>
  </si>
  <si>
    <t>Richardborough</t>
  </si>
  <si>
    <t>3f9044e8-352f-4ea6-ba12-c928d90690b0</t>
  </si>
  <si>
    <t>Adam Walker</t>
  </si>
  <si>
    <t>nelsoncory@example.net</t>
  </si>
  <si>
    <t>Burnettberg</t>
  </si>
  <si>
    <t>5db04d91-2d35-441a-a6f5-3becff5e8fc1</t>
  </si>
  <si>
    <t>stoutcynthia@example.net</t>
  </si>
  <si>
    <t>New Keithtown</t>
  </si>
  <si>
    <t>225b0887-580d-406b-9671-e20922d4a739</t>
  </si>
  <si>
    <t>sgross@example.org</t>
  </si>
  <si>
    <t>Paulchester</t>
  </si>
  <si>
    <t>0b5f99f9-7359-429d-bc85-1bd6a6bdd8b8</t>
  </si>
  <si>
    <t>Mark Wang II</t>
  </si>
  <si>
    <t>59fd7782-5238-4e32-9c2b-d2403d490def</t>
  </si>
  <si>
    <t>Jessica Martin</t>
  </si>
  <si>
    <t>erinwilkerson@example.com</t>
  </si>
  <si>
    <t>Hinesfurt</t>
  </si>
  <si>
    <t>4e8f334d-7ca9-4fbc-9c7f-58d40e6fbe96</t>
  </si>
  <si>
    <t>Stephanie Ray</t>
  </si>
  <si>
    <t>lucasoscar@example.net</t>
  </si>
  <si>
    <t>c9465f18-8b48-4014-98b9-335b4c2b780a</t>
  </si>
  <si>
    <t>Lisa Sellers</t>
  </si>
  <si>
    <t>brownstephanie@example.net</t>
  </si>
  <si>
    <t>Rogerstown</t>
  </si>
  <si>
    <t>4555ce0a-5e73-4ba1-902c-96e362fa5ace</t>
  </si>
  <si>
    <t>Linda Edwards</t>
  </si>
  <si>
    <t>kgarner@example.com</t>
  </si>
  <si>
    <t>3ef46950-2912-472a-9105-f190c356bb2b</t>
  </si>
  <si>
    <t>Andrew Miller</t>
  </si>
  <si>
    <t>dennis90@example.com</t>
  </si>
  <si>
    <t>cf731584-b7dd-4ccf-97f4-94b52a3d3bca</t>
  </si>
  <si>
    <t>Alexander Hernandez</t>
  </si>
  <si>
    <t>stevenskimberly@example.org</t>
  </si>
  <si>
    <t>Jeffreyburgh</t>
  </si>
  <si>
    <t>4c0fd44e-232e-49a8-ac96-a732848f0ea1</t>
  </si>
  <si>
    <t>Yesenia Nunez</t>
  </si>
  <si>
    <t>steven87@example.org</t>
  </si>
  <si>
    <t>b7aebcd2-0a1b-45a2-b53a-830e26283082</t>
  </si>
  <si>
    <t>Courtney Snyder</t>
  </si>
  <si>
    <t>peterjones@example.com</t>
  </si>
  <si>
    <t>35781a11-5c1d-4138-97a2-3064d8a95f8a</t>
  </si>
  <si>
    <t>Sheila Cox</t>
  </si>
  <si>
    <t>manuelflores@example.org</t>
  </si>
  <si>
    <t>Marioshire</t>
  </si>
  <si>
    <t>f82c4c7b-1af9-416e-852f-4fa8509ed3fc</t>
  </si>
  <si>
    <t>amymartinez@example.com</t>
  </si>
  <si>
    <t>North Traci</t>
  </si>
  <si>
    <t>bb099b5b-6785-4dd7-81bc-bbb08ef35559</t>
  </si>
  <si>
    <t>Samuel Santos</t>
  </si>
  <si>
    <t>kevin25@example.net</t>
  </si>
  <si>
    <t>New Michellefurt</t>
  </si>
  <si>
    <t>54fb33ee-7f33-49a3-87fc-98df3f8b94ca</t>
  </si>
  <si>
    <t>Laura Williams</t>
  </si>
  <si>
    <t>stephanie08@example.net</t>
  </si>
  <si>
    <t>Port Ronnieshire</t>
  </si>
  <si>
    <t>58e2a599-4584-4eaa-9512-dcb849cd12fc</t>
  </si>
  <si>
    <t>Frank Mccarthy</t>
  </si>
  <si>
    <t>tanyamorrison@example.com</t>
  </si>
  <si>
    <t>South Brandon</t>
  </si>
  <si>
    <t>b9b92721-6931-4b55-b95f-697d4115ad80</t>
  </si>
  <si>
    <t>Amy Tran</t>
  </si>
  <si>
    <t>ukelley@example.org</t>
  </si>
  <si>
    <t>Connorhaven</t>
  </si>
  <si>
    <t>2ea8680d-07b8-4fd2-bfc0-900b4ed7676f</t>
  </si>
  <si>
    <t>Jack Walters</t>
  </si>
  <si>
    <t>martinezjoshua@example.net</t>
  </si>
  <si>
    <t>39945107-8b3f-498a-a17c-d8673ea08bbb</t>
  </si>
  <si>
    <t>adamskenneth@example.net</t>
  </si>
  <si>
    <t>Lake Courtneyport</t>
  </si>
  <si>
    <t>e8227203-3004-46a1-9c07-56dd6505bd24</t>
  </si>
  <si>
    <t>bjenkins@example.org</t>
  </si>
  <si>
    <t>Carriechester</t>
  </si>
  <si>
    <t>52bfd4d2-be10-4b91-9fb0-abd20dc9ff83</t>
  </si>
  <si>
    <t>Victor Atkinson MD</t>
  </si>
  <si>
    <t>michael43@example.com</t>
  </si>
  <si>
    <t>c8ba9526-fd28-4f8e-a07c-adbafccd04dd</t>
  </si>
  <si>
    <t>Michael Parks</t>
  </si>
  <si>
    <t>petersdavid@example.org</t>
  </si>
  <si>
    <t>New Tracy</t>
  </si>
  <si>
    <t>ea5b5fe7-f780-4543-b782-35d3ba0c7d51</t>
  </si>
  <si>
    <t>Stacy Valentine</t>
  </si>
  <si>
    <t>jpatton@example.net</t>
  </si>
  <si>
    <t>Port Ashleyfurt</t>
  </si>
  <si>
    <t>02c79efa-eac3-4e69-b3f0-4590ec77d760</t>
  </si>
  <si>
    <t>Jennifer Cruz</t>
  </si>
  <si>
    <t>8afd545e-98ef-48a3-8850-891f5208908e</t>
  </si>
  <si>
    <t>Steven Jones</t>
  </si>
  <si>
    <t>tracykramer@example.net</t>
  </si>
  <si>
    <t>North Meganview</t>
  </si>
  <si>
    <t>988e9651-feeb-40cc-b301-6eb34e0ce7ad</t>
  </si>
  <si>
    <t>James Howell</t>
  </si>
  <si>
    <t>timothy38@example.com</t>
  </si>
  <si>
    <t>New Leslie</t>
  </si>
  <si>
    <t>5e15ca3e-fac7-404c-ad8d-38527cb597cd</t>
  </si>
  <si>
    <t>Alexandria Fuentes</t>
  </si>
  <si>
    <t>kelli58@example.com</t>
  </si>
  <si>
    <t>09090686-3981-4014-9706-24f12eb7b9ea</t>
  </si>
  <si>
    <t>Brian Le</t>
  </si>
  <si>
    <t>noahherrera@example.com</t>
  </si>
  <si>
    <t>Port Danielbury</t>
  </si>
  <si>
    <t>5d0c5ce6-5d3c-452c-b08c-292b52c2c863</t>
  </si>
  <si>
    <t>Gregory Garrett</t>
  </si>
  <si>
    <t>petersensarah@example.com</t>
  </si>
  <si>
    <t>Wallsland</t>
  </si>
  <si>
    <t>23780708-6b57-41c7-8a95-0fbd62dd99e7</t>
  </si>
  <si>
    <t>Darrell Simpson</t>
  </si>
  <si>
    <t>wilcoxcrystal@example.net</t>
  </si>
  <si>
    <t>North Allenton</t>
  </si>
  <si>
    <t>ddf1e716-a4ec-4017-adbd-b4c6e324b1bd</t>
  </si>
  <si>
    <t>diana74@example.net</t>
  </si>
  <si>
    <t>Sherryview</t>
  </si>
  <si>
    <t>be9e3c56-56ba-4064-bddd-3856266be133</t>
  </si>
  <si>
    <t>Jeremy Webster</t>
  </si>
  <si>
    <t>smithkimberly@example.com</t>
  </si>
  <si>
    <t>32aa37f4-7f25-4ab4-b557-d764e4f02f6e</t>
  </si>
  <si>
    <t>Cheryl Parker</t>
  </si>
  <si>
    <t>williamsonanthony@example.org</t>
  </si>
  <si>
    <t>East Johntown</t>
  </si>
  <si>
    <t>73019b0f-21ee-4319-8db8-9862127fd6ac</t>
  </si>
  <si>
    <t>Ricky Price</t>
  </si>
  <si>
    <t>iewing@example.com</t>
  </si>
  <si>
    <t>18de4236-1c76-4257-8c5f-57aa4bbc87dd</t>
  </si>
  <si>
    <t>Jonathan Mason</t>
  </si>
  <si>
    <t>clarencekaufman@example.org</t>
  </si>
  <si>
    <t>Kingberg</t>
  </si>
  <si>
    <t>0e1253cc-4196-4ba0-9f3a-546eb5b572bf</t>
  </si>
  <si>
    <t>Stacey Mcgrath</t>
  </si>
  <si>
    <t>khawkins@example.net</t>
  </si>
  <si>
    <t>East Ryanville</t>
  </si>
  <si>
    <t>f92cc0e6-8663-4c8f-aae4-641aa16de5b9</t>
  </si>
  <si>
    <t>Kevin Sweeney</t>
  </si>
  <si>
    <t>chenpatrick@example.org</t>
  </si>
  <si>
    <t>South Nichole</t>
  </si>
  <si>
    <t>ea521be6-a534-46ae-99b4-00ab4e752b00</t>
  </si>
  <si>
    <t>April Owens</t>
  </si>
  <si>
    <t>jameswilliams@example.net</t>
  </si>
  <si>
    <t>Williamshaven</t>
  </si>
  <si>
    <t>e9112990-2b80-4fb7-9756-39834621207c</t>
  </si>
  <si>
    <t>Heather Moore</t>
  </si>
  <si>
    <t>cartersean@example.net</t>
  </si>
  <si>
    <t>35a4463b-e104-40b7-a3cf-2406d385fa0a</t>
  </si>
  <si>
    <t>Elizabeth Green</t>
  </si>
  <si>
    <t>ashley59@example.org</t>
  </si>
  <si>
    <t>d6637075-208a-479f-9f51-63c8c71a69ce</t>
  </si>
  <si>
    <t>Benjamin Shields</t>
  </si>
  <si>
    <t>bellkarla@example.com</t>
  </si>
  <si>
    <t>East Jamesside</t>
  </si>
  <si>
    <t>a83c9e1d-821a-469a-8878-c36b625b3804</t>
  </si>
  <si>
    <t>craig39@example.com</t>
  </si>
  <si>
    <t>East Marcus</t>
  </si>
  <si>
    <t>5c919eb3-4942-43b9-8bb1-fc79aeaeb223</t>
  </si>
  <si>
    <t>Daniel Harrison</t>
  </si>
  <si>
    <t>brownmarissa@example.org</t>
  </si>
  <si>
    <t>0e8094a0-3022-44fd-bb1c-b6cbd979c487</t>
  </si>
  <si>
    <t>Ebony Ramirez</t>
  </si>
  <si>
    <t>scottkim@example.com</t>
  </si>
  <si>
    <t>Erinstad</t>
  </si>
  <si>
    <t>710c2571-f046-43db-bfb1-fb051f590257</t>
  </si>
  <si>
    <t>Crystal Davidson</t>
  </si>
  <si>
    <t>jonesmatthew@example.com</t>
  </si>
  <si>
    <t>Myersmouth</t>
  </si>
  <si>
    <t>bc961903-5f1e-4253-9597-e1f5f55a44fd</t>
  </si>
  <si>
    <t>Jennifer Huynh</t>
  </si>
  <si>
    <t>matthew17@example.org</t>
  </si>
  <si>
    <t>Kingland</t>
  </si>
  <si>
    <t>1d1d4e28-e400-4103-8d90-5b5c6f25eca1</t>
  </si>
  <si>
    <t>Brandon Mays</t>
  </si>
  <si>
    <t>nicholethompson@example.net</t>
  </si>
  <si>
    <t>New Sydney</t>
  </si>
  <si>
    <t>334feb8a-54a4-49a8-88b5-e1c8cc95f578</t>
  </si>
  <si>
    <t>Kristy Mccarthy</t>
  </si>
  <si>
    <t>christopher44@example.org</t>
  </si>
  <si>
    <t>Port Mathewtown</t>
  </si>
  <si>
    <t>8489d50e-3988-4227-b9f1-893c533d1f99</t>
  </si>
  <si>
    <t>Regina Ortega</t>
  </si>
  <si>
    <t>kayla07@example.net</t>
  </si>
  <si>
    <t>Steeleshire</t>
  </si>
  <si>
    <t>974e2b09-7689-4852-9d96-02e8a1232879</t>
  </si>
  <si>
    <t>perezdaniel@example.com</t>
  </si>
  <si>
    <t>Port Elizabethhaven</t>
  </si>
  <si>
    <t>7299cda1-555f-4245-9395-217dbdb8a1e2</t>
  </si>
  <si>
    <t>Melissa Arias</t>
  </si>
  <si>
    <t>hendersontodd@example.com</t>
  </si>
  <si>
    <t>Ryanton</t>
  </si>
  <si>
    <t>6e2f7f71-6e1f-4e0a-a63e-2ffc86a57681</t>
  </si>
  <si>
    <t>Ronald Nichols Jr.</t>
  </si>
  <si>
    <t>bpierce@example.org</t>
  </si>
  <si>
    <t>Dustinhaven</t>
  </si>
  <si>
    <t>0f7371c7-ceed-41c6-8c85-8c439ca98a58</t>
  </si>
  <si>
    <t>Scott Gould</t>
  </si>
  <si>
    <t>sarah15@example.org</t>
  </si>
  <si>
    <t>Palmershire</t>
  </si>
  <si>
    <t>8d989790-8b10-40be-9b0e-3aa316e5b6a6</t>
  </si>
  <si>
    <t>Angela Gregory</t>
  </si>
  <si>
    <t>ijoyce@example.com</t>
  </si>
  <si>
    <t>b29b9232-1de2-4a37-9204-95f1c650f640</t>
  </si>
  <si>
    <t>Steven Lin</t>
  </si>
  <si>
    <t>qbrooks@example.org</t>
  </si>
  <si>
    <t>Duncanport</t>
  </si>
  <si>
    <t>c82259ff-fcdc-4ebf-9807-2eee3127ea0a</t>
  </si>
  <si>
    <t>Paige Mitchell</t>
  </si>
  <si>
    <t>ginacastro@example.net</t>
  </si>
  <si>
    <t>Matthewsstad</t>
  </si>
  <si>
    <t>e5b00616-d02b-4d43-b849-2d21f733f5e5</t>
  </si>
  <si>
    <t>Lisa Gomez</t>
  </si>
  <si>
    <t>williamsroberto@example.com</t>
  </si>
  <si>
    <t>Cameronberg</t>
  </si>
  <si>
    <t>f1225ed1-a150-4448-a270-6aa7455a16c6</t>
  </si>
  <si>
    <t>Daniel Wolf</t>
  </si>
  <si>
    <t>bradleymedina@example.com</t>
  </si>
  <si>
    <t>Longton</t>
  </si>
  <si>
    <t>b2f9c8dc-dfd8-4d46-a568-a2ac92e434df</t>
  </si>
  <si>
    <t>Nancy Henderson</t>
  </si>
  <si>
    <t>edwardnorman@example.net</t>
  </si>
  <si>
    <t>90be6563-b969-4685-816b-4a8edb77a6c7</t>
  </si>
  <si>
    <t>Heather White</t>
  </si>
  <si>
    <t>zanderson@example.org</t>
  </si>
  <si>
    <t>South Randystad</t>
  </si>
  <si>
    <t>03d0a5ba-a5c2-49c9-94f8-b7a7e16cde65</t>
  </si>
  <si>
    <t>Kenneth Lewis</t>
  </si>
  <si>
    <t>allenmario@example.org</t>
  </si>
  <si>
    <t>Rowestad</t>
  </si>
  <si>
    <t>0f8dd535-e5ee-472a-b062-3f5dd37607ce</t>
  </si>
  <si>
    <t>Patricia Black</t>
  </si>
  <si>
    <t>robbinsann@example.org</t>
  </si>
  <si>
    <t>Zacharymouth</t>
  </si>
  <si>
    <t>94350429-f172-4662-873c-79580d350ff5</t>
  </si>
  <si>
    <t>Katherine Silva</t>
  </si>
  <si>
    <t>seanharvey@example.org</t>
  </si>
  <si>
    <t>South Rebeccaborough</t>
  </si>
  <si>
    <t>f07965e8-c7d3-4c5a-85e5-26ca9da42cf1</t>
  </si>
  <si>
    <t>Derrick Lozano</t>
  </si>
  <si>
    <t>aaronschwartz@example.net</t>
  </si>
  <si>
    <t>East Beth</t>
  </si>
  <si>
    <t>00b14327-7cfb-480f-8bef-0230dd78d426</t>
  </si>
  <si>
    <t>Teresa Alexander</t>
  </si>
  <si>
    <t>hensleyleslie@example.org</t>
  </si>
  <si>
    <t>Ginaview</t>
  </si>
  <si>
    <t>f47a46bb-ec68-400c-8b5f-bad216573e58</t>
  </si>
  <si>
    <t>Kenneth Shepherd</t>
  </si>
  <si>
    <t>smithjason@example.com</t>
  </si>
  <si>
    <t>Delgadoview</t>
  </si>
  <si>
    <t>ffbdfd1f-2f33-4bde-96b3-ae970918ef7f</t>
  </si>
  <si>
    <t>Samantha Estrada</t>
  </si>
  <si>
    <t>dylan09@example.net</t>
  </si>
  <si>
    <t>North Heather</t>
  </si>
  <si>
    <t>0f862a18-8b8f-4c85-b1ad-62731f382aff</t>
  </si>
  <si>
    <t>Donald Johnson</t>
  </si>
  <si>
    <t>igarcia@example.net</t>
  </si>
  <si>
    <t>ca332c85-0660-45ef-9863-78e64ea3a3e2</t>
  </si>
  <si>
    <t>Kirsten Middleton</t>
  </si>
  <si>
    <t>gina98@example.net</t>
  </si>
  <si>
    <t>Stoneside</t>
  </si>
  <si>
    <t>819a5033-47b7-4350-be44-2934f5befb3a</t>
  </si>
  <si>
    <t>Meredith Evans</t>
  </si>
  <si>
    <t>jgreen@example.org</t>
  </si>
  <si>
    <t>East Krystal</t>
  </si>
  <si>
    <t>d110ee04-2a42-4c3e-8104-0c1ffe9f2768</t>
  </si>
  <si>
    <t>Eric Ramirez</t>
  </si>
  <si>
    <t>sdavis@example.net</t>
  </si>
  <si>
    <t>Carterfurt</t>
  </si>
  <si>
    <t>e5dace20-8b7b-4f26-8b52-8b40d175f31c</t>
  </si>
  <si>
    <t>Suzanne Ponce</t>
  </si>
  <si>
    <t>fgraham@example.org</t>
  </si>
  <si>
    <t>19bbbcd5-cf7b-4add-89ad-0c12ab1dd67f</t>
  </si>
  <si>
    <t>Mark Padilla</t>
  </si>
  <si>
    <t>bassdaniel@example.net</t>
  </si>
  <si>
    <t>Brownfurt</t>
  </si>
  <si>
    <t>f0117f02-959f-4a81-85e1-b55419e9f9fb</t>
  </si>
  <si>
    <t>Lisa Durham</t>
  </si>
  <si>
    <t>rileywhite@example.com</t>
  </si>
  <si>
    <t>c8a27d2f-11c6-4659-b1e6-35466132b11f</t>
  </si>
  <si>
    <t>Robert Hardin</t>
  </si>
  <si>
    <t>juanlewis@example.net</t>
  </si>
  <si>
    <t>Julieport</t>
  </si>
  <si>
    <t>dbc7d236-6f81-43b1-8c20-d2ad5812d249</t>
  </si>
  <si>
    <t>Jeanette Hernandez</t>
  </si>
  <si>
    <t>tmcgee@example.com</t>
  </si>
  <si>
    <t>Port Joshua</t>
  </si>
  <si>
    <t>2333a4df-c805-455b-a84e-3bd6753be46c</t>
  </si>
  <si>
    <t>Megan Jones</t>
  </si>
  <si>
    <t>djohnson@example.com</t>
  </si>
  <si>
    <t>bb433b8f-49bb-4f04-ae5c-75ee481a7a3f</t>
  </si>
  <si>
    <t>Benjamin Weber</t>
  </si>
  <si>
    <t>mfrazier@example.com</t>
  </si>
  <si>
    <t>Port Courtney</t>
  </si>
  <si>
    <t>474762f8-1969-4375-976d-3710f3c513df</t>
  </si>
  <si>
    <t>tammyalvarado@example.com</t>
  </si>
  <si>
    <t>Port Brittany</t>
  </si>
  <si>
    <t>38c0702e-cff9-4f0f-8482-70ac311080ea</t>
  </si>
  <si>
    <t>Dorothy Ford</t>
  </si>
  <si>
    <t>jessicathomas@example.com</t>
  </si>
  <si>
    <t>South Elizabethport</t>
  </si>
  <si>
    <t>d4be1299-20d1-4c2e-a23a-335d91a2da0b</t>
  </si>
  <si>
    <t>Michael Yates</t>
  </si>
  <si>
    <t>fishernicole@example.org</t>
  </si>
  <si>
    <t>West Melissashire</t>
  </si>
  <si>
    <t>441e9f7a-1e00-435e-837b-a45c29bcd70a</t>
  </si>
  <si>
    <t>Douglas Wall</t>
  </si>
  <si>
    <t>roy66@example.org</t>
  </si>
  <si>
    <t>eb9dc0bb-bb6b-4068-a3b3-9ca8170a364e</t>
  </si>
  <si>
    <t>Daniel Gomez</t>
  </si>
  <si>
    <t>lkelly@example.net</t>
  </si>
  <si>
    <t>Harveymouth</t>
  </si>
  <si>
    <t>6b27e958-5b22-4059-b5e8-b99d679e6c1a</t>
  </si>
  <si>
    <t>Matthew Crawford</t>
  </si>
  <si>
    <t>zwalls@example.com</t>
  </si>
  <si>
    <t>East Kevinhaven</t>
  </si>
  <si>
    <t>fc4df4c4-c3b0-4975-958f-0fa4eab95e82</t>
  </si>
  <si>
    <t>Tina Blankenship</t>
  </si>
  <si>
    <t>gabrielmaxwell@example.org</t>
  </si>
  <si>
    <t>South Victoriaview</t>
  </si>
  <si>
    <t>df4b773c-22c3-403a-b3a5-569433191a78</t>
  </si>
  <si>
    <t>davidross@example.org</t>
  </si>
  <si>
    <t>West Ashleyborough</t>
  </si>
  <si>
    <t>0d82e907-d62e-4e2b-8afb-abe19ef32858</t>
  </si>
  <si>
    <t>Jonathan Duran</t>
  </si>
  <si>
    <t>robertojones@example.com</t>
  </si>
  <si>
    <t>Perkinsmouth</t>
  </si>
  <si>
    <t>3a161b35-e81b-4224-8974-3e0515ea3f98</t>
  </si>
  <si>
    <t>Mr. Manuel Ray</t>
  </si>
  <si>
    <t>johnsonstephen@example.net</t>
  </si>
  <si>
    <t>092f9512-5ba0-450a-bf78-dd6a0ca806df</t>
  </si>
  <si>
    <t>Leslie Brown</t>
  </si>
  <si>
    <t>yolandanelson@example.com</t>
  </si>
  <si>
    <t>East Reneeview</t>
  </si>
  <si>
    <t>e3d91ce2-9b8c-4417-b2ce-43b7b9ab9dc5</t>
  </si>
  <si>
    <t>Wayne Hernandez</t>
  </si>
  <si>
    <t>ortegaann@example.net</t>
  </si>
  <si>
    <t>Aaronborough</t>
  </si>
  <si>
    <t>c1ddb7f2-cac5-434e-a518-8702198153ad</t>
  </si>
  <si>
    <t>Anne Rogers</t>
  </si>
  <si>
    <t>autumn59@example.org</t>
  </si>
  <si>
    <t>e8c60d04-5299-44e7-968b-de8764343bb7</t>
  </si>
  <si>
    <t>Jamie Williams</t>
  </si>
  <si>
    <t>rodriguezthomas@example.org</t>
  </si>
  <si>
    <t>East Amy</t>
  </si>
  <si>
    <t>337ad455-5aea-4745-b1a1-6b6426b1e5f0</t>
  </si>
  <si>
    <t>Jennifer Walter</t>
  </si>
  <si>
    <t>theresa91@example.com</t>
  </si>
  <si>
    <t>Port Chad</t>
  </si>
  <si>
    <t>dbf3d432-d598-4991-8fc1-bb4512c110ca</t>
  </si>
  <si>
    <t>Mrs. Amy Lin</t>
  </si>
  <si>
    <t>priscilla68@example.com</t>
  </si>
  <si>
    <t>South Darrell</t>
  </si>
  <si>
    <t>1f42ec8c-2c4a-4e2c-83b5-2e867a6c3062</t>
  </si>
  <si>
    <t>Joshua Gallagher</t>
  </si>
  <si>
    <t>michael35@example.com</t>
  </si>
  <si>
    <t>Mcintoshbury</t>
  </si>
  <si>
    <t>1e02a17a-26dd-445b-9b75-614faa085677</t>
  </si>
  <si>
    <t>Scott Osborne</t>
  </si>
  <si>
    <t>kylescott@example.net</t>
  </si>
  <si>
    <t>338a457e-f5c3-4a87-9c7b-73e79aca37bc</t>
  </si>
  <si>
    <t>Renee Dudley</t>
  </si>
  <si>
    <t>cookbrittany@example.com</t>
  </si>
  <si>
    <t>Port Patrickland</t>
  </si>
  <si>
    <t>1ce3cb65-ba53-4b23-ab49-85c94a9bf1b7</t>
  </si>
  <si>
    <t>Alexandra Higgins</t>
  </si>
  <si>
    <t>caitlin44@example.com</t>
  </si>
  <si>
    <t>Jeffreyborough</t>
  </si>
  <si>
    <t>4bd5b092-7ac2-4a1b-8720-d14c0fc8c060</t>
  </si>
  <si>
    <t>Tammy Jefferson</t>
  </si>
  <si>
    <t>mikeclark@example.net</t>
  </si>
  <si>
    <t>South Rebekah</t>
  </si>
  <si>
    <t>1c6e2488-59a2-47fe-b16f-1405defba82f</t>
  </si>
  <si>
    <t>Megan West</t>
  </si>
  <si>
    <t>paul82@example.com</t>
  </si>
  <si>
    <t>Josebury</t>
  </si>
  <si>
    <t>e8a6d8d6-f877-4779-befc-8c3e8eff12c0</t>
  </si>
  <si>
    <t>Rhonda Davis</t>
  </si>
  <si>
    <t>patriciafrazier@example.net</t>
  </si>
  <si>
    <t>Lynchmouth</t>
  </si>
  <si>
    <t>b3d34385-0aba-4fee-b4aa-c887cfdfc159</t>
  </si>
  <si>
    <t>Amy Glenn</t>
  </si>
  <si>
    <t>stephanie85@example.com</t>
  </si>
  <si>
    <t>36b5e6b8-ec2a-4d3a-a9aa-7c98190aed3f</t>
  </si>
  <si>
    <t>Natalie Goodman</t>
  </si>
  <si>
    <t>iwright@example.net</t>
  </si>
  <si>
    <t>1560bfd2-2e7c-4963-9456-c887ab29cf80</t>
  </si>
  <si>
    <t>Ryan Howard</t>
  </si>
  <si>
    <t>paulaperez@example.com</t>
  </si>
  <si>
    <t>South Valerie</t>
  </si>
  <si>
    <t>e92ab7aa-262b-4c56-85b1-00fcbecc0ec8</t>
  </si>
  <si>
    <t>Stacie Martinez</t>
  </si>
  <si>
    <t>nicole59@example.com</t>
  </si>
  <si>
    <t>West Brianside</t>
  </si>
  <si>
    <t>76fc41fe-75d6-4450-8e16-62764816ab36</t>
  </si>
  <si>
    <t>Janice Daniels</t>
  </si>
  <si>
    <t>johnporter@example.org</t>
  </si>
  <si>
    <t>533a66a5-e3ed-4a74-bb56-82002174fa3b</t>
  </si>
  <si>
    <t>Jennifer Holmes</t>
  </si>
  <si>
    <t>katherinewright@example.org</t>
  </si>
  <si>
    <t>25ca0637-b416-4118-8af4-5bf63242f302</t>
  </si>
  <si>
    <t>Brian Taylor</t>
  </si>
  <si>
    <t>thomas87@example.com</t>
  </si>
  <si>
    <t>Kristystad</t>
  </si>
  <si>
    <t>03cda63d-ce40-4992-b5b2-9429ae0c2f86</t>
  </si>
  <si>
    <t>Mary Banks</t>
  </si>
  <si>
    <t>ygordon@example.com</t>
  </si>
  <si>
    <t>1d2c951f-8427-48d7-ad16-dc604f818984</t>
  </si>
  <si>
    <t>Cassandra Davidson</t>
  </si>
  <si>
    <t>marco48@example.org</t>
  </si>
  <si>
    <t>Simpsonshire</t>
  </si>
  <si>
    <t>f3a22d6a-14a6-47f1-9ab2-5a4358fd8c8a</t>
  </si>
  <si>
    <t>Loretta Matthews</t>
  </si>
  <si>
    <t>poolejeremy@example.com</t>
  </si>
  <si>
    <t>Erinfort</t>
  </si>
  <si>
    <t>80a21778-8ad9-4448-9e8e-98cc18b1f6e8</t>
  </si>
  <si>
    <t>Shari Williams PhD</t>
  </si>
  <si>
    <t>sergio08@example.org</t>
  </si>
  <si>
    <t>North Gabriela</t>
  </si>
  <si>
    <t>24a6a0e2-a632-4271-b8c6-a01f1c3a6281</t>
  </si>
  <si>
    <t>Scott Anderson</t>
  </si>
  <si>
    <t>grace27@example.org</t>
  </si>
  <si>
    <t>West Michaelland</t>
  </si>
  <si>
    <t>ed39391a-ddf6-4392-8aee-f822ed1ff9f6</t>
  </si>
  <si>
    <t>Jacqueline Martin</t>
  </si>
  <si>
    <t>worr@example.net</t>
  </si>
  <si>
    <t>3aaa3087-be61-45fc-b9dc-c556c01f4d20</t>
  </si>
  <si>
    <t>Caleb Gordon</t>
  </si>
  <si>
    <t>djohnson@example.org</t>
  </si>
  <si>
    <t>East Michelle</t>
  </si>
  <si>
    <t>5cdeb99a-29bf-4af1-b023-5e00a7e9d12b</t>
  </si>
  <si>
    <t>Richard Lopez</t>
  </si>
  <si>
    <t>adrianhickman@example.com</t>
  </si>
  <si>
    <t>153d116c-54bf-4765-a923-0fd49e806e18</t>
  </si>
  <si>
    <t>Shannon Mccullough</t>
  </si>
  <si>
    <t>swalters@example.com</t>
  </si>
  <si>
    <t>Edwardton</t>
  </si>
  <si>
    <t>2c7b084d-7745-42dd-90ff-5e9381a50da8</t>
  </si>
  <si>
    <t>Preston Larson</t>
  </si>
  <si>
    <t>kimberly52@example.org</t>
  </si>
  <si>
    <t>95d5510d-a175-4fe2-9d6f-14192e9a56ad</t>
  </si>
  <si>
    <t>Diane Castro</t>
  </si>
  <si>
    <t>robin42@example.org</t>
  </si>
  <si>
    <t>West Kellyhaven</t>
  </si>
  <si>
    <t>d7128d4c-2d83-4ca7-aef1-57d873c1d0ac</t>
  </si>
  <si>
    <t>Rebecca Rodriguez</t>
  </si>
  <si>
    <t>pwest@example.net</t>
  </si>
  <si>
    <t>Ericabury</t>
  </si>
  <si>
    <t>bf124f55-6daf-4f42-a1c2-9760d8058b9a</t>
  </si>
  <si>
    <t>alexandercharlene@example.net</t>
  </si>
  <si>
    <t>Tammystad</t>
  </si>
  <si>
    <t>305d3557-6e1f-442a-8b7e-e3207a1c76e5</t>
  </si>
  <si>
    <t>Stephen Banks</t>
  </si>
  <si>
    <t>longrobert@example.org</t>
  </si>
  <si>
    <t>Hannahfort</t>
  </si>
  <si>
    <t>348409f0-605e-4879-bd31-f1c18eb899fe</t>
  </si>
  <si>
    <t>Robert Williams DDS</t>
  </si>
  <si>
    <t>robertsanchez@example.net</t>
  </si>
  <si>
    <t>Contreraston</t>
  </si>
  <si>
    <t>d3eb39bb-747a-4035-82e8-78dca05fa20b</t>
  </si>
  <si>
    <t>Jesus Donovan</t>
  </si>
  <si>
    <t>rebecca05@example.org</t>
  </si>
  <si>
    <t>New Courtneychester</t>
  </si>
  <si>
    <t>81c017f1-2fb7-4d0c-aeb7-f6e15365728c</t>
  </si>
  <si>
    <t>Julie Gross</t>
  </si>
  <si>
    <t>rmoore@example.com</t>
  </si>
  <si>
    <t>North Johnport</t>
  </si>
  <si>
    <t>8f95980d-dd99-4345-9fa9-c5f1c336c784</t>
  </si>
  <si>
    <t>Kristin Brock</t>
  </si>
  <si>
    <t>pjohnson@example.com</t>
  </si>
  <si>
    <t>South Christophershire</t>
  </si>
  <si>
    <t>71e50258-90d5-40d1-b14a-663dbfcf1f28</t>
  </si>
  <si>
    <t>Adrian Maynard</t>
  </si>
  <si>
    <t>munozbrandon@example.com</t>
  </si>
  <si>
    <t>Brentfort</t>
  </si>
  <si>
    <t>ae38bfbd-2c73-4beb-a3df-e9111260dde6</t>
  </si>
  <si>
    <t>Robert Donaldson</t>
  </si>
  <si>
    <t>davismegan@example.com</t>
  </si>
  <si>
    <t>Ianview</t>
  </si>
  <si>
    <t>7073faf5-f297-4ed3-a331-332aca84744b</t>
  </si>
  <si>
    <t>Meghan Lopez</t>
  </si>
  <si>
    <t>coxcaleb@example.org</t>
  </si>
  <si>
    <t>New Terribury</t>
  </si>
  <si>
    <t>c4b6e119-1316-4adc-9c7a-bb7f30c9496c</t>
  </si>
  <si>
    <t>Marc Reid</t>
  </si>
  <si>
    <t>gomezdavid@example.org</t>
  </si>
  <si>
    <t>07769828-6c31-45c4-9093-5fce8cee4676</t>
  </si>
  <si>
    <t>Taylor Glover</t>
  </si>
  <si>
    <t>tracyfarley@example.com</t>
  </si>
  <si>
    <t>Mortontown</t>
  </si>
  <si>
    <t>62509882-0fc0-4ad1-a006-40df8f884a79</t>
  </si>
  <si>
    <t>Jessica Noble</t>
  </si>
  <si>
    <t>dawsonkeith@example.com</t>
  </si>
  <si>
    <t>North Amberburgh</t>
  </si>
  <si>
    <t>b29f54d7-d3e5-4064-85a1-8c6e4686de3a</t>
  </si>
  <si>
    <t>Mary Hardy</t>
  </si>
  <si>
    <t>gibsonandrew@example.org</t>
  </si>
  <si>
    <t>4a702423-dd3c-40cf-a57c-f87abd19eacf</t>
  </si>
  <si>
    <t>Gregory Caldwell</t>
  </si>
  <si>
    <t>ericcurtis@example.org</t>
  </si>
  <si>
    <t>East Sarahland</t>
  </si>
  <si>
    <t>1a9eb1e4-eefb-4906-92da-0a098d5d494c</t>
  </si>
  <si>
    <t>Nicholas Knight</t>
  </si>
  <si>
    <t>swood@example.org</t>
  </si>
  <si>
    <t>Sophiaburgh</t>
  </si>
  <si>
    <t>f68f3df1-d97b-48b3-b464-077c896b37a1</t>
  </si>
  <si>
    <t>Tiffany Ortiz</t>
  </si>
  <si>
    <t>ricky69@example.com</t>
  </si>
  <si>
    <t>Karinahaven</t>
  </si>
  <si>
    <t>f5f8120a-0d38-4258-b067-4e974619f355</t>
  </si>
  <si>
    <t>Cindy Miller</t>
  </si>
  <si>
    <t>travis96@example.com</t>
  </si>
  <si>
    <t>East Tammybury</t>
  </si>
  <si>
    <t>d19760d4-41bb-4a98-9edc-dc1640bdba5f</t>
  </si>
  <si>
    <t>Mariah Bray</t>
  </si>
  <si>
    <t>christina07@example.net</t>
  </si>
  <si>
    <t>0fdc6567-b831-4def-a6a9-2d7d9899375a</t>
  </si>
  <si>
    <t>Caroline Christensen</t>
  </si>
  <si>
    <t>castillonancy@example.org</t>
  </si>
  <si>
    <t>Dianamouth</t>
  </si>
  <si>
    <t>acd4376c-ffb5-4183-a752-56880818182b</t>
  </si>
  <si>
    <t>Kristi Smith</t>
  </si>
  <si>
    <t>murillowilliam@example.com</t>
  </si>
  <si>
    <t>Conleyland</t>
  </si>
  <si>
    <t>e52b2d17-e66a-48f0-88fb-c293129cf8d9</t>
  </si>
  <si>
    <t>Lindsay Davis</t>
  </si>
  <si>
    <t>thomasbrown@example.org</t>
  </si>
  <si>
    <t>West Stephenhaven</t>
  </si>
  <si>
    <t>c9926492-b2ae-4b5a-86f3-c49a448740f4</t>
  </si>
  <si>
    <t>Ethan Wiley</t>
  </si>
  <si>
    <t>michaelharrison@example.org</t>
  </si>
  <si>
    <t>New Erinmouth</t>
  </si>
  <si>
    <t>9179d425-01f0-44c4-9625-180de190d165</t>
  </si>
  <si>
    <t>Nicholas Shelton</t>
  </si>
  <si>
    <t>richardvillanueva@example.net</t>
  </si>
  <si>
    <t>North Richard</t>
  </si>
  <si>
    <t>2c3109ff-6f03-45dc-8e37-3e1d4ccf9f22</t>
  </si>
  <si>
    <t>Sharon Horn</t>
  </si>
  <si>
    <t>patelwilliam@example.net</t>
  </si>
  <si>
    <t>Mayport</t>
  </si>
  <si>
    <t>7535c2a2-3d6e-4cc5-8eec-d0041b57fa34</t>
  </si>
  <si>
    <t>Carol White</t>
  </si>
  <si>
    <t>mark69@example.net</t>
  </si>
  <si>
    <t>894a733c-498f-4b6a-9ae2-304d3b4d0690</t>
  </si>
  <si>
    <t>Miranda Griffith</t>
  </si>
  <si>
    <t>New Emmaton</t>
  </si>
  <si>
    <t>3f3ff9f4-7388-4944-b8bc-1d3ff51a1292</t>
  </si>
  <si>
    <t>Adam Jackson</t>
  </si>
  <si>
    <t>hannah37@example.net</t>
  </si>
  <si>
    <t>Micheleshire</t>
  </si>
  <si>
    <t>504db123-8b36-4373-b079-b5d35487dd43</t>
  </si>
  <si>
    <t>Willie Contreras</t>
  </si>
  <si>
    <t>autumn00@example.com</t>
  </si>
  <si>
    <t>Sandrachester</t>
  </si>
  <si>
    <t>966fb451-3a31-4ec3-a264-ad6679154f46</t>
  </si>
  <si>
    <t>Marcus Whitaker</t>
  </si>
  <si>
    <t>garciatanya@example.org</t>
  </si>
  <si>
    <t>Port Sarahton</t>
  </si>
  <si>
    <t>ae818cf0-c368-4d45-85c7-6dbcdaf2397d</t>
  </si>
  <si>
    <t>Maxwell Wang</t>
  </si>
  <si>
    <t>patricia87@example.org</t>
  </si>
  <si>
    <t>Douglasbury</t>
  </si>
  <si>
    <t>97dd1fc9-6802-4b98-b7ee-874ce8b00b98</t>
  </si>
  <si>
    <t>Jennifer Espinoza</t>
  </si>
  <si>
    <t>marybeasley@example.net</t>
  </si>
  <si>
    <t>Reyesfort</t>
  </si>
  <si>
    <t>783471b7-a25d-451c-8c3e-ce4b2d0f5390</t>
  </si>
  <si>
    <t>Paul Simpson</t>
  </si>
  <si>
    <t>jasonjohnson@example.com</t>
  </si>
  <si>
    <t>East Darrellchester</t>
  </si>
  <si>
    <t>62d5da5d-e59c-42c0-ac0d-40d6626ab5f1</t>
  </si>
  <si>
    <t>Patricia White</t>
  </si>
  <si>
    <t>josephmills@example.org</t>
  </si>
  <si>
    <t>Georgeside</t>
  </si>
  <si>
    <t>64e5bf84-4a64-4ed3-8a8e-504aafabce11</t>
  </si>
  <si>
    <t>Lydia Soto</t>
  </si>
  <si>
    <t>hosborn@example.net</t>
  </si>
  <si>
    <t>Sharonbury</t>
  </si>
  <si>
    <t>abd6a9c5-13be-487d-9f9d-339f12003e4e</t>
  </si>
  <si>
    <t>Natalie Lopez</t>
  </si>
  <si>
    <t>morsekenneth@example.org</t>
  </si>
  <si>
    <t>Jacobsborough</t>
  </si>
  <si>
    <t>58a81e6f-c768-42d6-8830-9d62b0ed40ce</t>
  </si>
  <si>
    <t>Sergio Adkins</t>
  </si>
  <si>
    <t>larry24@example.org</t>
  </si>
  <si>
    <t>Gailport</t>
  </si>
  <si>
    <t>3739fcb7-ee86-498f-a79c-111d18b6d8c2</t>
  </si>
  <si>
    <t>Nathaniel Moran</t>
  </si>
  <si>
    <t>state@example.org</t>
  </si>
  <si>
    <t>41db94bb-0410-453f-9610-d31d70cd4960</t>
  </si>
  <si>
    <t>Sonya Baker</t>
  </si>
  <si>
    <t>darrylgoodman@example.org</t>
  </si>
  <si>
    <t>Larafurt</t>
  </si>
  <si>
    <t>80284f5f-c1d2-4c07-ac9a-7a0edf43e795</t>
  </si>
  <si>
    <t>Ronald Saunders</t>
  </si>
  <si>
    <t>awatkins@example.org</t>
  </si>
  <si>
    <t>Lake Tylerhaven</t>
  </si>
  <si>
    <t>cf658d58-705e-4a42-82fc-ff0f80878889</t>
  </si>
  <si>
    <t>Chris Brown</t>
  </si>
  <si>
    <t>jimmy87@example.com</t>
  </si>
  <si>
    <t>643b0587-eadc-485b-be43-fa6ac65ce886</t>
  </si>
  <si>
    <t>Courtney Harvey</t>
  </si>
  <si>
    <t>fbeltran@example.net</t>
  </si>
  <si>
    <t>c244e298-5296-42f1-8e31-a915c9e37188</t>
  </si>
  <si>
    <t>Austin Carter</t>
  </si>
  <si>
    <t>bbell@example.com</t>
  </si>
  <si>
    <t>51f46422-da35-4ddf-b47b-fa239a52b84b</t>
  </si>
  <si>
    <t>Brandon Martinez</t>
  </si>
  <si>
    <t>qruiz@example.net</t>
  </si>
  <si>
    <t>Wagnerfort</t>
  </si>
  <si>
    <t>c5932f0b-1154-4d5d-bf87-b41606efe57f</t>
  </si>
  <si>
    <t>Joshua Walter</t>
  </si>
  <si>
    <t>steven33@example.org</t>
  </si>
  <si>
    <t>e19f3690-8deb-4f75-80ef-a2a735735bda</t>
  </si>
  <si>
    <t>Albert Johnson</t>
  </si>
  <si>
    <t>nicolejohns@example.com</t>
  </si>
  <si>
    <t>Bradleymouth</t>
  </si>
  <si>
    <t>9a37ebec-ba3d-4b0a-a4bc-76bcbf5b4949</t>
  </si>
  <si>
    <t>Cynthia Cooper</t>
  </si>
  <si>
    <t>wallsvictor@example.com</t>
  </si>
  <si>
    <t>West Aaron</t>
  </si>
  <si>
    <t>d6de5eb3-0718-43f5-97a4-507f60c1fbb1</t>
  </si>
  <si>
    <t>Jeffrey Parks</t>
  </si>
  <si>
    <t>armstrongjulia@example.org</t>
  </si>
  <si>
    <t>Davisborough</t>
  </si>
  <si>
    <t>6e55b221-8abe-4f2b-b239-f59e92eced08</t>
  </si>
  <si>
    <t>Zachary Ritter</t>
  </si>
  <si>
    <t>evansandre@example.org</t>
  </si>
  <si>
    <t>New Timothystad</t>
  </si>
  <si>
    <t>76c16764-d082-40c0-ba29-f767f5f09c71</t>
  </si>
  <si>
    <t>Micheal Cruz</t>
  </si>
  <si>
    <t>thompsoncameron@example.org</t>
  </si>
  <si>
    <t>Goldenhaven</t>
  </si>
  <si>
    <t>4fc157fb-2164-4271-945c-935fad3a76e0</t>
  </si>
  <si>
    <t>Robert Moore</t>
  </si>
  <si>
    <t>christopherdelgado@example.net</t>
  </si>
  <si>
    <t>Port Linda</t>
  </si>
  <si>
    <t>aed0a9bc-0b8c-4974-8466-184534f222bd</t>
  </si>
  <si>
    <t>Robert Santos</t>
  </si>
  <si>
    <t>sguzman@example.com</t>
  </si>
  <si>
    <t>Perezmouth</t>
  </si>
  <si>
    <t>b0bed7e6-be6a-4aa5-bdf2-d2caf3320769</t>
  </si>
  <si>
    <t>Sydney Schneider</t>
  </si>
  <si>
    <t>piercemeredith@example.com</t>
  </si>
  <si>
    <t>45c17062-fd8d-4f60-9be9-0b935666d501</t>
  </si>
  <si>
    <t>Cheryl Cruz</t>
  </si>
  <si>
    <t>heather33@example.org</t>
  </si>
  <si>
    <t>5fddac1a-d2a4-41cf-a298-3f21ead9ee61</t>
  </si>
  <si>
    <t>Tyler Howell</t>
  </si>
  <si>
    <t>lisa28@example.com</t>
  </si>
  <si>
    <t>West Christopherbury</t>
  </si>
  <si>
    <t>59e31fc9-25dc-44e2-b3e0-b555bc858724</t>
  </si>
  <si>
    <t>youngjessica@example.net</t>
  </si>
  <si>
    <t>3a2ef0d4-e6a7-4db2-a0ee-052ce563538c</t>
  </si>
  <si>
    <t>Caleb Douglas</t>
  </si>
  <si>
    <t>travismcmahon@example.net</t>
  </si>
  <si>
    <t>Harrisonton</t>
  </si>
  <si>
    <t>f1fc1bec-1fec-4a38-b38a-50cabe122fed</t>
  </si>
  <si>
    <t>Sean Barber</t>
  </si>
  <si>
    <t>jodyhernandez@example.org</t>
  </si>
  <si>
    <t>North Zacharytown</t>
  </si>
  <si>
    <t>bb1903a1-a9a2-4510-b74e-79e88c9d3d73</t>
  </si>
  <si>
    <t>John Hudson</t>
  </si>
  <si>
    <t>jamieburke@example.org</t>
  </si>
  <si>
    <t>8ff04391-9b7c-4b2e-a513-dc3ba159afa5</t>
  </si>
  <si>
    <t>Robin Short</t>
  </si>
  <si>
    <t>martinmichele@example.net</t>
  </si>
  <si>
    <t>New Anne</t>
  </si>
  <si>
    <t>a2c612b8-81a7-466e-bb76-57d9a9f4b3b4</t>
  </si>
  <si>
    <t>Bryan Young</t>
  </si>
  <si>
    <t>sandra86@example.org</t>
  </si>
  <si>
    <t>86500421-8af1-41c1-ba8a-91705cc26fa0</t>
  </si>
  <si>
    <t>Jodi Hopkins DVM</t>
  </si>
  <si>
    <t>Carrollburgh</t>
  </si>
  <si>
    <t>2893e94e-45fc-4b77-82e2-69656b31a530</t>
  </si>
  <si>
    <t>Mary Donovan</t>
  </si>
  <si>
    <t>rnelson@example.org</t>
  </si>
  <si>
    <t>Lake Kendra</t>
  </si>
  <si>
    <t>ceb98163-0a58-485d-93a9-fd74252e19db</t>
  </si>
  <si>
    <t>Mr. William Flynn</t>
  </si>
  <si>
    <t>sarabowman@example.net</t>
  </si>
  <si>
    <t>North Kevinfurt</t>
  </si>
  <si>
    <t>d09d5254-d996-4ffa-8685-32548cd26500</t>
  </si>
  <si>
    <t>James Holland</t>
  </si>
  <si>
    <t>rogerscindy@example.com</t>
  </si>
  <si>
    <t>Butlerhaven</t>
  </si>
  <si>
    <t>c7bcedd3-0dd7-4317-85ed-63f31b4f6acc</t>
  </si>
  <si>
    <t>Devin Jefferson</t>
  </si>
  <si>
    <t>sylvia53@example.com</t>
  </si>
  <si>
    <t>Knightborough</t>
  </si>
  <si>
    <t>30a7b7c9-6aa5-4b1f-a837-57002c1f9ff7</t>
  </si>
  <si>
    <t>Gregory Wallace</t>
  </si>
  <si>
    <t>jonesthomas@example.net</t>
  </si>
  <si>
    <t>Russellland</t>
  </si>
  <si>
    <t>6c85d90c-a8f1-40e9-8e4f-f1484a97ee94</t>
  </si>
  <si>
    <t>Joseph Adams</t>
  </si>
  <si>
    <t>warrencatherine@example.net</t>
  </si>
  <si>
    <t>Thomaston</t>
  </si>
  <si>
    <t>41bffe23-188d-4f50-9dc9-c4f162577534</t>
  </si>
  <si>
    <t>Teresa Jackson</t>
  </si>
  <si>
    <t>margaretmorgan@example.net</t>
  </si>
  <si>
    <t>2d815077-2c72-4710-9a16-fe6bdaa19e1c</t>
  </si>
  <si>
    <t>Laurie Lang</t>
  </si>
  <si>
    <t>andrew44@example.org</t>
  </si>
  <si>
    <t>Smithview</t>
  </si>
  <si>
    <t>88a86757-49a8-4286-bbf5-a043cfd0ba4f</t>
  </si>
  <si>
    <t>Michelle Foster</t>
  </si>
  <si>
    <t>pateltyler@example.com</t>
  </si>
  <si>
    <t>Adkinsmouth</t>
  </si>
  <si>
    <t>a6c1000f-6ea9-4132-a146-861bf3d5a5a8</t>
  </si>
  <si>
    <t>Jeffrey Wolfe</t>
  </si>
  <si>
    <t>reidrhonda@example.net</t>
  </si>
  <si>
    <t>Hahnbury</t>
  </si>
  <si>
    <t>5aed11b1-6c89-4aa5-b883-2b2d0c1a46b5</t>
  </si>
  <si>
    <t>Melissa Hines</t>
  </si>
  <si>
    <t>bmcdonald@example.com</t>
  </si>
  <si>
    <t>Jasonport</t>
  </si>
  <si>
    <t>74dc8e30-ae9b-4657-b4f5-2d44910e9484</t>
  </si>
  <si>
    <t>George Clarke</t>
  </si>
  <si>
    <t>nealemily@example.org</t>
  </si>
  <si>
    <t>ffcb7e2c-e34e-4581-9d3f-11c44a7ddea6</t>
  </si>
  <si>
    <t>Brandon Wang</t>
  </si>
  <si>
    <t>theresatucker@example.com</t>
  </si>
  <si>
    <t>Dominguezville</t>
  </si>
  <si>
    <t>beb7be1f-3c00-4c6d-9b2e-a70381aea06c</t>
  </si>
  <si>
    <t>Phillip Myers</t>
  </si>
  <si>
    <t>mckenziebrandon@example.com</t>
  </si>
  <si>
    <t>Tammyberg</t>
  </si>
  <si>
    <t>eb7e9876-3541-4d1a-ab52-39fee720e211</t>
  </si>
  <si>
    <t>Jeremy Frye</t>
  </si>
  <si>
    <t>terry88@example.com</t>
  </si>
  <si>
    <t>bfec4a48-04bd-48a6-a26b-7b144a565b7f</t>
  </si>
  <si>
    <t>Ann Barnes</t>
  </si>
  <si>
    <t>terryross@example.net</t>
  </si>
  <si>
    <t>cf7e49af-703b-49e1-90b2-8dea48662734</t>
  </si>
  <si>
    <t>Miranda Rodriguez</t>
  </si>
  <si>
    <t>underwoodhaley@example.org</t>
  </si>
  <si>
    <t>1a6e718b-e276-453b-bf8b-2e2dca93a42a</t>
  </si>
  <si>
    <t>Nicole Lawrence</t>
  </si>
  <si>
    <t>jodycastro@example.org</t>
  </si>
  <si>
    <t>Perrybury</t>
  </si>
  <si>
    <t>6ea229ad-435d-408f-989f-a18ccb9f1823</t>
  </si>
  <si>
    <t>Jeremy Garcia</t>
  </si>
  <si>
    <t>wwalsh@example.org</t>
  </si>
  <si>
    <t>Vickifort</t>
  </si>
  <si>
    <t>5537cb88-491a-41cb-b775-9b1bd67ac620</t>
  </si>
  <si>
    <t>Eric Schwartz</t>
  </si>
  <si>
    <t>qlopez@example.net</t>
  </si>
  <si>
    <t>Larsonborough</t>
  </si>
  <si>
    <t>999e878f-d1aa-453d-a689-ae1ab0238a35</t>
  </si>
  <si>
    <t>Jessica Anderson</t>
  </si>
  <si>
    <t>rogerhunt@example.net</t>
  </si>
  <si>
    <t>28e0ba28-c35d-4d8a-8c34-6464efea8c43</t>
  </si>
  <si>
    <t>Jessica Lawrence</t>
  </si>
  <si>
    <t>shayes@example.org</t>
  </si>
  <si>
    <t>Ericaview</t>
  </si>
  <si>
    <t>8a5f1809-f5f7-44f1-aad5-3b445612b4c3</t>
  </si>
  <si>
    <t>Jennifer Robinson</t>
  </si>
  <si>
    <t>james35@example.net</t>
  </si>
  <si>
    <t>South Johnhaven</t>
  </si>
  <si>
    <t>f14666fc-56db-4690-81eb-87dc521694ff</t>
  </si>
  <si>
    <t>Wyatt Mitchell</t>
  </si>
  <si>
    <t>campbellcarlos@example.org</t>
  </si>
  <si>
    <t>Garzahaven</t>
  </si>
  <si>
    <t>012b253e-b5c1-44cc-a84b-9a0b7588433e</t>
  </si>
  <si>
    <t>Kenneth Moran</t>
  </si>
  <si>
    <t>kmcdaniel@example.org</t>
  </si>
  <si>
    <t>South Sandra</t>
  </si>
  <si>
    <t>b6f68f85-a365-4738-a37c-0a4f31d6d314</t>
  </si>
  <si>
    <t>Richard Christian</t>
  </si>
  <si>
    <t>mperkins@example.org</t>
  </si>
  <si>
    <t>Fitzgeraldside</t>
  </si>
  <si>
    <t>04315d0b-d02b-418a-aed5-27dfa1003781</t>
  </si>
  <si>
    <t>Dr. Kenneth Travis DVM</t>
  </si>
  <si>
    <t>abigailhobbs@example.org</t>
  </si>
  <si>
    <t>14ecf34a-30e0-480f-be45-38af81d151e4</t>
  </si>
  <si>
    <t>zgreen@example.com</t>
  </si>
  <si>
    <t>Nancymouth</t>
  </si>
  <si>
    <t>b94074e1-ba35-454a-b17a-2f19e29a25fd</t>
  </si>
  <si>
    <t>Brianna Newman</t>
  </si>
  <si>
    <t>andrew46@example.com</t>
  </si>
  <si>
    <t>Vincentside</t>
  </si>
  <si>
    <t>d476457b-c085-4534-82f2-67c9d3106bae</t>
  </si>
  <si>
    <t>Laura Baker</t>
  </si>
  <si>
    <t>henry02@example.net</t>
  </si>
  <si>
    <t>f9a8cccc-dd97-482f-b3e8-339ca96d61d4</t>
  </si>
  <si>
    <t>Edward Thompson</t>
  </si>
  <si>
    <t>james88@example.org</t>
  </si>
  <si>
    <t>East Reneemouth</t>
  </si>
  <si>
    <t>9b87e89a-45c5-4161-a8f5-ef5d2d992315</t>
  </si>
  <si>
    <t>Juan Phillips</t>
  </si>
  <si>
    <t>pattonlaura@example.com</t>
  </si>
  <si>
    <t>Stewartbury</t>
  </si>
  <si>
    <t>a099d92a-3bd3-49f9-962d-0a8ce3baa72d</t>
  </si>
  <si>
    <t>Ryan Rodriguez</t>
  </si>
  <si>
    <t>alexandertaylor@example.com</t>
  </si>
  <si>
    <t>West Patrickburgh</t>
  </si>
  <si>
    <t>a6e4f021-7efa-4b96-84e2-1692266f4350</t>
  </si>
  <si>
    <t>Christopher Dorsey</t>
  </si>
  <si>
    <t>youngmegan@example.org</t>
  </si>
  <si>
    <t>Fergusontown</t>
  </si>
  <si>
    <t>9db77647-02a1-4d5f-8f0c-ead98995178b</t>
  </si>
  <si>
    <t>Diana Lutz</t>
  </si>
  <si>
    <t>annrosales@example.com</t>
  </si>
  <si>
    <t>Benjaminshire</t>
  </si>
  <si>
    <t>c2a4062a-ddc5-4c27-bf9f-c57ec7aba831</t>
  </si>
  <si>
    <t>Michael Cross</t>
  </si>
  <si>
    <t>dominiquesolis@example.com</t>
  </si>
  <si>
    <t>Erinshire</t>
  </si>
  <si>
    <t>d7efc5d6-622c-401a-a0c8-73380a1da7ac</t>
  </si>
  <si>
    <t>Jorge Stewart</t>
  </si>
  <si>
    <t>hbrown@example.net</t>
  </si>
  <si>
    <t>South Jonathan</t>
  </si>
  <si>
    <t>fa1b241f-462d-47ce-a1d1-9b52e19e817b</t>
  </si>
  <si>
    <t>Ryan Donaldson</t>
  </si>
  <si>
    <t>hickshunter@example.com</t>
  </si>
  <si>
    <t>East Emilyburgh</t>
  </si>
  <si>
    <t>13f21818-0fcd-4561-9f69-844a93bdcc24</t>
  </si>
  <si>
    <t>David Lee</t>
  </si>
  <si>
    <t>jennifermolina@example.org</t>
  </si>
  <si>
    <t>New Becky</t>
  </si>
  <si>
    <t>508fd69e-8a4d-4551-b77b-7d49ed253bb6</t>
  </si>
  <si>
    <t>Sara Shannon</t>
  </si>
  <si>
    <t>tina73@example.com</t>
  </si>
  <si>
    <t>East Derrickview</t>
  </si>
  <si>
    <t>647f09c5-15b6-426b-9e1b-821acee7948a</t>
  </si>
  <si>
    <t>Amy Wolf</t>
  </si>
  <si>
    <t>jeffrey21@example.org</t>
  </si>
  <si>
    <t>Cherylhaven</t>
  </si>
  <si>
    <t>2dd964a7-ca5a-4f33-a98f-aac1fffe609c</t>
  </si>
  <si>
    <t>Savannah Stanley</t>
  </si>
  <si>
    <t>lindseysarah@example.org</t>
  </si>
  <si>
    <t>922e169b-dbb7-4fc5-9ff5-6dae1f46317d</t>
  </si>
  <si>
    <t>Larry Medina</t>
  </si>
  <si>
    <t>washingtonjohn@example.net</t>
  </si>
  <si>
    <t>New Lisaville</t>
  </si>
  <si>
    <t>35814f6e-ebe6-42b4-8d46-50f346bf67c2</t>
  </si>
  <si>
    <t>Robin Vazquez</t>
  </si>
  <si>
    <t>millerkelly@example.org</t>
  </si>
  <si>
    <t>Emilyside</t>
  </si>
  <si>
    <t>432a7685-680b-4ca3-8702-4003d0ace5a5</t>
  </si>
  <si>
    <t>Jamie Thomas</t>
  </si>
  <si>
    <t>sotochristina@example.org</t>
  </si>
  <si>
    <t>Lake Troy</t>
  </si>
  <si>
    <t>b0897025-a5eb-4263-a524-70255e3aa1b8</t>
  </si>
  <si>
    <t>Valerie Bishop</t>
  </si>
  <si>
    <t>nathaniellittle@example.net</t>
  </si>
  <si>
    <t>North Julia</t>
  </si>
  <si>
    <t>b00aa371-697a-49ea-99cc-346560f4c789</t>
  </si>
  <si>
    <t>Lisa Davis</t>
  </si>
  <si>
    <t>ewallace@example.org</t>
  </si>
  <si>
    <t>Rothport</t>
  </si>
  <si>
    <t>3a7098c7-18cf-4a86-84d8-ae11b481e163</t>
  </si>
  <si>
    <t>William Hayes</t>
  </si>
  <si>
    <t>lauren32@example.com</t>
  </si>
  <si>
    <t>Shaffermouth</t>
  </si>
  <si>
    <t>6ce27732-8e5f-4a59-a562-d164042f38d4</t>
  </si>
  <si>
    <t>Katrina Maynard</t>
  </si>
  <si>
    <t>kcarey@example.org</t>
  </si>
  <si>
    <t>Lake Emilyberg</t>
  </si>
  <si>
    <t>5839fa97-b39c-412f-8b09-90e924172bd1</t>
  </si>
  <si>
    <t>Derrick Thomas</t>
  </si>
  <si>
    <t>pattersonpeter@example.net</t>
  </si>
  <si>
    <t>Luiston</t>
  </si>
  <si>
    <t>a708c634-bf9b-4eb5-ae8a-00d0cbf30ce4</t>
  </si>
  <si>
    <t>Grant Fernandez</t>
  </si>
  <si>
    <t>deanandrew@example.org</t>
  </si>
  <si>
    <t>Martinside</t>
  </si>
  <si>
    <t>487fec63-10a2-470d-8c9e-30dd7059fe6c</t>
  </si>
  <si>
    <t>Vanessa Peterson</t>
  </si>
  <si>
    <t>xturner@example.com</t>
  </si>
  <si>
    <t>Port Timothyshire</t>
  </si>
  <si>
    <t>1860af78-8362-48b7-903a-99046674406b</t>
  </si>
  <si>
    <t>jeremiah84@example.org</t>
  </si>
  <si>
    <t>New Danachester</t>
  </si>
  <si>
    <t>327d0102-a6db-42e9-8287-a94d814cfad7</t>
  </si>
  <si>
    <t>Anthony Joseph</t>
  </si>
  <si>
    <t>gordongrace@example.org</t>
  </si>
  <si>
    <t>Ricardomouth</t>
  </si>
  <si>
    <t>421ab24b-3069-4444-bb6f-de4c027f2467</t>
  </si>
  <si>
    <t>Glen Aguirre</t>
  </si>
  <si>
    <t>nkelly@example.com</t>
  </si>
  <si>
    <t>New Lisaview</t>
  </si>
  <si>
    <t>587e70e0-c542-47b0-9b0f-b8cec6b8e85d</t>
  </si>
  <si>
    <t>Danielle Hutchinson</t>
  </si>
  <si>
    <t>michelle92@example.net</t>
  </si>
  <si>
    <t>New Nathanmouth</t>
  </si>
  <si>
    <t>2ebd5f06-163c-416c-9a43-63adf0cc4ae1</t>
  </si>
  <si>
    <t>Christine Davenport</t>
  </si>
  <si>
    <t>koneal@example.com</t>
  </si>
  <si>
    <t>9fc10eed-2401-4abe-bc91-452f837f35e4</t>
  </si>
  <si>
    <t>Frances Mason</t>
  </si>
  <si>
    <t>sfritz@example.org</t>
  </si>
  <si>
    <t>Clementschester</t>
  </si>
  <si>
    <t>9d78ffe0-473b-46ec-9a26-e31700e62d31</t>
  </si>
  <si>
    <t>Samantha Peterson</t>
  </si>
  <si>
    <t>teresa86@example.net</t>
  </si>
  <si>
    <t>Carloschester</t>
  </si>
  <si>
    <t>81990bd5-2b21-45a7-94f5-3d8e8d938aad</t>
  </si>
  <si>
    <t>Amy Bright</t>
  </si>
  <si>
    <t>jennifer92@example.com</t>
  </si>
  <si>
    <t>East Danielhaven</t>
  </si>
  <si>
    <t>28c3bfb6-6192-410c-8847-7869e02064e8</t>
  </si>
  <si>
    <t>Brian Miller</t>
  </si>
  <si>
    <t>xwood@example.com</t>
  </si>
  <si>
    <t>4b9fc93e-ae11-41f3-af52-88c10c617fba</t>
  </si>
  <si>
    <t>Robin Harris</t>
  </si>
  <si>
    <t>millerrandy@example.com</t>
  </si>
  <si>
    <t>South Elizabethstad</t>
  </si>
  <si>
    <t>67406ac3-b7dd-48af-945b-3357c1bad5f7</t>
  </si>
  <si>
    <t>Sarah Baker</t>
  </si>
  <si>
    <t>cdaugherty@example.org</t>
  </si>
  <si>
    <t>d582b38d-adf0-4a76-b8ce-78f631f6d1de</t>
  </si>
  <si>
    <t>Robin Richardson</t>
  </si>
  <si>
    <t>qberg@example.net</t>
  </si>
  <si>
    <t>Lake Phillipchester</t>
  </si>
  <si>
    <t>64ae4c4a-affd-4bca-aa8a-2a4a5d2c0ba0</t>
  </si>
  <si>
    <t>Stephanie Morales</t>
  </si>
  <si>
    <t>sandersjohn@example.com</t>
  </si>
  <si>
    <t>9202fcdc-6c24-4305-8e40-eabe15904fad</t>
  </si>
  <si>
    <t>Julia Price</t>
  </si>
  <si>
    <t>christinacosta@example.com</t>
  </si>
  <si>
    <t>Hickmanbury</t>
  </si>
  <si>
    <t>eadefee8-99c1-4484-ac4f-f6be336b172e</t>
  </si>
  <si>
    <t>Terry Miller</t>
  </si>
  <si>
    <t>hlopez@example.org</t>
  </si>
  <si>
    <t>Georgeport</t>
  </si>
  <si>
    <t>7fef5649-11b7-4174-8a29-afada17f0299</t>
  </si>
  <si>
    <t>Courtney Wright</t>
  </si>
  <si>
    <t>wilsonstephanie@example.net</t>
  </si>
  <si>
    <t>Woodston</t>
  </si>
  <si>
    <t>55b48912-ff84-4773-bf1b-5a014862b39a</t>
  </si>
  <si>
    <t>Garrett Kelley</t>
  </si>
  <si>
    <t>pattersonjodi@example.net</t>
  </si>
  <si>
    <t>Samanthaside</t>
  </si>
  <si>
    <t>ad863ff7-a0ae-45e4-8e2d-69d6a3347990</t>
  </si>
  <si>
    <t>angela76@example.org</t>
  </si>
  <si>
    <t>342686c6-0690-4c65-9633-17eccc946300</t>
  </si>
  <si>
    <t>Sherri Harris</t>
  </si>
  <si>
    <t>nicoleanderson@example.com</t>
  </si>
  <si>
    <t>Whitefort</t>
  </si>
  <si>
    <t>24485b05-a09b-4e46-b7cb-c0b49f250e59</t>
  </si>
  <si>
    <t>Danny Hughes</t>
  </si>
  <si>
    <t>tina67@example.org</t>
  </si>
  <si>
    <t>South Robinton</t>
  </si>
  <si>
    <t>ae3c0f81-7f73-4b55-a8a4-8c72e73871a1</t>
  </si>
  <si>
    <t>Christopher Cobb Jr.</t>
  </si>
  <si>
    <t>jennifer61@example.com</t>
  </si>
  <si>
    <t>Halechester</t>
  </si>
  <si>
    <t>f4f0bdf9-fd65-4071-be49-86c4cd3fd77c</t>
  </si>
  <si>
    <t>Bruce Scott</t>
  </si>
  <si>
    <t>ericrodriguez@example.net</t>
  </si>
  <si>
    <t>d080e1e4-4153-46a1-b49d-97a29506e77d</t>
  </si>
  <si>
    <t>Monica Thompson</t>
  </si>
  <si>
    <t>brooke17@example.com</t>
  </si>
  <si>
    <t>a2e62e2c-867a-4051-8cc5-01574d1eeca2</t>
  </si>
  <si>
    <t>Kenneth Conway</t>
  </si>
  <si>
    <t>samantha78@example.org</t>
  </si>
  <si>
    <t>389974cb-0336-4205-beb1-82ea7db93260</t>
  </si>
  <si>
    <t>Nicole Bell</t>
  </si>
  <si>
    <t>amontes@example.com</t>
  </si>
  <si>
    <t>c7f49955-8865-4f9f-8a4f-b3a8ab640b50</t>
  </si>
  <si>
    <t>Kyle Gonzalez</t>
  </si>
  <si>
    <t>kbrown@example.com</t>
  </si>
  <si>
    <t>West Virginia</t>
  </si>
  <si>
    <t>bdc15eef-6aac-47f4-9d33-98309ad911b5</t>
  </si>
  <si>
    <t>Amy Kirby</t>
  </si>
  <si>
    <t>acevedomarie@example.net</t>
  </si>
  <si>
    <t>Baxterhaven</t>
  </si>
  <si>
    <t>c3935dbe-a7eb-4cce-b154-f4cf8e28598c</t>
  </si>
  <si>
    <t>David Roman</t>
  </si>
  <si>
    <t>connor61@example.com</t>
  </si>
  <si>
    <t>Fieldsville</t>
  </si>
  <si>
    <t>53efdad2-3372-4b28-a5ba-309a00ea25f2</t>
  </si>
  <si>
    <t>Gregory Berry</t>
  </si>
  <si>
    <t>zdavis@example.org</t>
  </si>
  <si>
    <t>Kristentown</t>
  </si>
  <si>
    <t>d8555cb1-5081-49fc-818f-21b5eafb51f9</t>
  </si>
  <si>
    <t>Stephanie Cowan</t>
  </si>
  <si>
    <t>tward@example.com</t>
  </si>
  <si>
    <t>East Kevinshire</t>
  </si>
  <si>
    <t>372b5a14-d3aa-45cc-910f-c3d375b580e8</t>
  </si>
  <si>
    <t>Linda Thomas</t>
  </si>
  <si>
    <t>matthewcampbell@example.com</t>
  </si>
  <si>
    <t>Matthewside</t>
  </si>
  <si>
    <t>05f547ba-9e1b-4230-873d-1dcde0fa1a0d</t>
  </si>
  <si>
    <t>Nicholas Meadows</t>
  </si>
  <si>
    <t>denisenixon@example.net</t>
  </si>
  <si>
    <t>Davidland</t>
  </si>
  <si>
    <t>adf7ff82-cb12-4253-9a41-b422b33c514d</t>
  </si>
  <si>
    <t>Joseph Greer</t>
  </si>
  <si>
    <t>jessica66@example.org</t>
  </si>
  <si>
    <t>Lewisstad</t>
  </si>
  <si>
    <t>69453f8a-1573-48d4-aaa6-cf47845184eb</t>
  </si>
  <si>
    <t>Jeffrey Richards</t>
  </si>
  <si>
    <t>natashamcpherson@example.org</t>
  </si>
  <si>
    <t>Port Sara</t>
  </si>
  <si>
    <t>655fe95f-5a21-4411-95a4-cdaa8f5468e5</t>
  </si>
  <si>
    <t>Danielle Duncan</t>
  </si>
  <si>
    <t>seth01@example.com</t>
  </si>
  <si>
    <t>Port Janiceview</t>
  </si>
  <si>
    <t>274fef13-6dac-40e2-9945-fd1afec21522</t>
  </si>
  <si>
    <t>Christina Morris</t>
  </si>
  <si>
    <t>davidallen@example.org</t>
  </si>
  <si>
    <t>West Susan</t>
  </si>
  <si>
    <t>e3b7ea90-043e-4b27-ac4b-55c2cbea3167</t>
  </si>
  <si>
    <t>Mrs. Lisa Wilkins</t>
  </si>
  <si>
    <t>daniellecoleman@example.com</t>
  </si>
  <si>
    <t>New Cheryl</t>
  </si>
  <si>
    <t>82dab635-a9e8-4409-aabc-08eec9b97158</t>
  </si>
  <si>
    <t>Charles King</t>
  </si>
  <si>
    <t>scollins@example.com</t>
  </si>
  <si>
    <t>North Emma</t>
  </si>
  <si>
    <t>b3a93b0e-95a4-4efc-a3a4-5b1f65f6f973</t>
  </si>
  <si>
    <t>Allen Cannon</t>
  </si>
  <si>
    <t>960b0c5e-cf01-4834-bbe1-450052a94174</t>
  </si>
  <si>
    <t>Diana Benton</t>
  </si>
  <si>
    <t>amora@example.net</t>
  </si>
  <si>
    <t>Port Michaelchester</t>
  </si>
  <si>
    <t>adcc3a97-6865-4857-84d5-db9263aa6b82</t>
  </si>
  <si>
    <t>Alicia Horton</t>
  </si>
  <si>
    <t>anthonygina@example.org</t>
  </si>
  <si>
    <t>East Jamesbury</t>
  </si>
  <si>
    <t>80f5501a-6d61-45b8-a8d7-72777f3b8ac6</t>
  </si>
  <si>
    <t>Darryl Galloway</t>
  </si>
  <si>
    <t>jenkinstiffany@example.org</t>
  </si>
  <si>
    <t>81f35531-2553-45e8-a67d-4fc70b3b9246</t>
  </si>
  <si>
    <t>Gwendolyn Rose</t>
  </si>
  <si>
    <t>hillkelly@example.net</t>
  </si>
  <si>
    <t>b8355ffe-8680-4e8b-ae49-0e45a8c26c17</t>
  </si>
  <si>
    <t>Courtney Moore</t>
  </si>
  <si>
    <t>wileykristine@example.net</t>
  </si>
  <si>
    <t>Simpsonstad</t>
  </si>
  <si>
    <t>cd75ec26-f908-445c-b1ae-643f3bd471c2</t>
  </si>
  <si>
    <t>Vanessa Hughes</t>
  </si>
  <si>
    <t>New Jared</t>
  </si>
  <si>
    <t>78caf0ab-3571-489e-bcfe-0a77bd660abc</t>
  </si>
  <si>
    <t>Steven Bernard</t>
  </si>
  <si>
    <t>broberts@example.com</t>
  </si>
  <si>
    <t>5f3c873b-2ac5-40c0-9a33-6eb684a9a8f0</t>
  </si>
  <si>
    <t>Amanda Baker</t>
  </si>
  <si>
    <t>kimberly42@example.net</t>
  </si>
  <si>
    <t>West Cynthia</t>
  </si>
  <si>
    <t>2c050a54-4106-4145-a0f1-13a97ab8b30b</t>
  </si>
  <si>
    <t>Kevin Hall</t>
  </si>
  <si>
    <t>baileyjuan@example.com</t>
  </si>
  <si>
    <t>Julieshire</t>
  </si>
  <si>
    <t>8562a95b-1eb5-4f17-a08e-2fcf01b040b4</t>
  </si>
  <si>
    <t>Jessica Williams</t>
  </si>
  <si>
    <t>ingramtaylor@example.net</t>
  </si>
  <si>
    <t>New Jerome</t>
  </si>
  <si>
    <t>5c56095b-dee9-4304-8d6e-0616970648ef</t>
  </si>
  <si>
    <t>Jocelyn Farmer</t>
  </si>
  <si>
    <t>blogan@example.net</t>
  </si>
  <si>
    <t>Howardton</t>
  </si>
  <si>
    <t>69442644-faf7-423f-9a2f-0e2f3d5b0dfd</t>
  </si>
  <si>
    <t>Gabriela Doyle</t>
  </si>
  <si>
    <t>crystal38@example.net</t>
  </si>
  <si>
    <t>Lake Michaelchester</t>
  </si>
  <si>
    <t>a16873c8-ea42-4696-8a43-d8ca71977153</t>
  </si>
  <si>
    <t>Zachary Hughes</t>
  </si>
  <si>
    <t>scottlisa@example.com</t>
  </si>
  <si>
    <t>West Crystalport</t>
  </si>
  <si>
    <t>2be8c923-95f3-46e3-a192-0600c985a48b</t>
  </si>
  <si>
    <t>Cody Baker</t>
  </si>
  <si>
    <t>mitchelladam@example.com</t>
  </si>
  <si>
    <t>19072536-33d3-4051-92b5-b64281b6c680</t>
  </si>
  <si>
    <t>Amanda Boyd</t>
  </si>
  <si>
    <t>hprice@example.com</t>
  </si>
  <si>
    <t>Leahland</t>
  </si>
  <si>
    <t>625916c1-1530-45d2-9879-b5024793a4c5</t>
  </si>
  <si>
    <t>Jonathan Green</t>
  </si>
  <si>
    <t>rmccullough@example.com</t>
  </si>
  <si>
    <t>Tammieville</t>
  </si>
  <si>
    <t>e1347e3e-31ab-4695-a94f-d2b466b25584</t>
  </si>
  <si>
    <t>Tanner Anthony</t>
  </si>
  <si>
    <t>crobinson@example.org</t>
  </si>
  <si>
    <t>Rebeccafort</t>
  </si>
  <si>
    <t>3b93105c-d8f0-49cc-9645-c2e56a1f7f97</t>
  </si>
  <si>
    <t>Juan Barnes</t>
  </si>
  <si>
    <t>bvalenzuela@example.org</t>
  </si>
  <si>
    <t>46fbc5b0-2a98-422b-b788-60baad2493b0</t>
  </si>
  <si>
    <t>Jeffrey Howard</t>
  </si>
  <si>
    <t>timothy98@example.com</t>
  </si>
  <si>
    <t>Hannahville</t>
  </si>
  <si>
    <t>98267af8-9919-4ae3-90fa-be47591bf6e1</t>
  </si>
  <si>
    <t>Dalton Moore</t>
  </si>
  <si>
    <t>ydavid@example.net</t>
  </si>
  <si>
    <t>New Douglasbury</t>
  </si>
  <si>
    <t>6b35707d-979b-490d-9fab-b9a90713078b</t>
  </si>
  <si>
    <t>Christopher Perez</t>
  </si>
  <si>
    <t>hilljean@example.org</t>
  </si>
  <si>
    <t>South Kristin</t>
  </si>
  <si>
    <t>e8e927be-b2e3-4e76-b0ab-60ce45cd4a2f</t>
  </si>
  <si>
    <t>Tammy Choi</t>
  </si>
  <si>
    <t>garciadennis@example.net</t>
  </si>
  <si>
    <t>Ellisonmouth</t>
  </si>
  <si>
    <t>1e778690-120c-4858-9e49-e4e580e76be8</t>
  </si>
  <si>
    <t>Terry Alexander</t>
  </si>
  <si>
    <t>yflowers@example.org</t>
  </si>
  <si>
    <t>Lake Leslieborough</t>
  </si>
  <si>
    <t>246f9528-66cc-42f1-8b49-7e6e980b1b50</t>
  </si>
  <si>
    <t>Stephanie Dixon</t>
  </si>
  <si>
    <t>hgilmore@example.org</t>
  </si>
  <si>
    <t>New Fredbury</t>
  </si>
  <si>
    <t>f0d56702-c524-4773-85d9-c6c647cea87e</t>
  </si>
  <si>
    <t>Debra Hood</t>
  </si>
  <si>
    <t>cdavidson@example.net</t>
  </si>
  <si>
    <t>76ed56fa-910a-4e14-bf1a-bfb68acc686a</t>
  </si>
  <si>
    <t>Mark Brooks</t>
  </si>
  <si>
    <t>bruce85@example.net</t>
  </si>
  <si>
    <t>Eriktown</t>
  </si>
  <si>
    <t>40443dfd-a0e7-4b88-9cc6-2a30c2e6f058</t>
  </si>
  <si>
    <t>Cassidy Simpson</t>
  </si>
  <si>
    <t>bsantiago@example.com</t>
  </si>
  <si>
    <t>Jeremyhaven</t>
  </si>
  <si>
    <t>4fd74822-1381-427a-8458-d5588f7ff209</t>
  </si>
  <si>
    <t>Yvonne Lewis</t>
  </si>
  <si>
    <t>emilyvelasquez@example.org</t>
  </si>
  <si>
    <t>4d93c9ce-a8a5-4970-a52f-a661f6b38c33</t>
  </si>
  <si>
    <t>Kelly Burke</t>
  </si>
  <si>
    <t>kyle89@example.org</t>
  </si>
  <si>
    <t>North Abigail</t>
  </si>
  <si>
    <t>9c35144e-5b45-4b21-bbcf-8fdf77b28ef7</t>
  </si>
  <si>
    <t>Laura Anderson</t>
  </si>
  <si>
    <t>thomas86@example.com</t>
  </si>
  <si>
    <t>Jenniferburgh</t>
  </si>
  <si>
    <t>2af03727-ce40-42ff-944c-637d6ee752a4</t>
  </si>
  <si>
    <t>Tyrone Hernandez</t>
  </si>
  <si>
    <t>hjohnson@example.net</t>
  </si>
  <si>
    <t>South Ericport</t>
  </si>
  <si>
    <t>e780525b-26f5-4d42-9f63-d923c0ba04eb</t>
  </si>
  <si>
    <t>Lori Floyd DVM</t>
  </si>
  <si>
    <t>richard44@example.org</t>
  </si>
  <si>
    <t>Perryberg</t>
  </si>
  <si>
    <t>fdc0949d-b921-443e-a7ff-70a8f3d95893</t>
  </si>
  <si>
    <t>Jessica Mclean</t>
  </si>
  <si>
    <t>michael66@example.com</t>
  </si>
  <si>
    <t>East Scottton</t>
  </si>
  <si>
    <t>90e3c103-0d13-49d2-933e-61d3112e3f6e</t>
  </si>
  <si>
    <t>Vanessa Morse</t>
  </si>
  <si>
    <t>timothy53@example.net</t>
  </si>
  <si>
    <t>West Kimberly</t>
  </si>
  <si>
    <t>757c9d22-34b3-486f-b012-358b41418e46</t>
  </si>
  <si>
    <t>Brian Holland</t>
  </si>
  <si>
    <t>kirbyhaley@example.net</t>
  </si>
  <si>
    <t>b82b1903-b7c4-4b0f-9005-7dd9b028ce25</t>
  </si>
  <si>
    <t>Robert Miller</t>
  </si>
  <si>
    <t>ysolis@example.net</t>
  </si>
  <si>
    <t>West Andreaville</t>
  </si>
  <si>
    <t>3c609cd5-2395-4492-ade9-026be72f3acb</t>
  </si>
  <si>
    <t>Julie Adams</t>
  </si>
  <si>
    <t>xjones@example.com</t>
  </si>
  <si>
    <t>West Micheleburgh</t>
  </si>
  <si>
    <t>d417eb6c-0c81-4b53-b3ef-d63e02731821</t>
  </si>
  <si>
    <t>Steven Mann</t>
  </si>
  <si>
    <t>mccormickkari@example.org</t>
  </si>
  <si>
    <t>Rioschester</t>
  </si>
  <si>
    <t>cf5aebb8-09d7-40d4-977a-cb60cdb2506b</t>
  </si>
  <si>
    <t>Steven Dorsey</t>
  </si>
  <si>
    <t>egamble@example.com</t>
  </si>
  <si>
    <t>Bradfordshire</t>
  </si>
  <si>
    <t>75bb16db-dc4c-44a0-8a4f-fb7c24486381</t>
  </si>
  <si>
    <t>Carrie Ruiz</t>
  </si>
  <si>
    <t>seanbanks@example.org</t>
  </si>
  <si>
    <t>17c333ff-ffe0-44f0-810e-86d178c1d215</t>
  </si>
  <si>
    <t>nicole29@example.org</t>
  </si>
  <si>
    <t>Hughesburgh</t>
  </si>
  <si>
    <t>fc43664e-0d5d-47d6-a24f-854e6341d5ec</t>
  </si>
  <si>
    <t>Zachary Roberts</t>
  </si>
  <si>
    <t>kingwilliam@example.com</t>
  </si>
  <si>
    <t>218986b0-ffe6-462c-a4dc-618a8022588d</t>
  </si>
  <si>
    <t>Ashley Pierce MD</t>
  </si>
  <si>
    <t>iwatts@example.com</t>
  </si>
  <si>
    <t>West Brittany</t>
  </si>
  <si>
    <t>2fca9013-812b-4528-ad18-f9035961be8b</t>
  </si>
  <si>
    <t>Danielle Kerr</t>
  </si>
  <si>
    <t>sean88@example.org</t>
  </si>
  <si>
    <t>Markville</t>
  </si>
  <si>
    <t>b94967e4-1ce1-40e3-88a5-dbc67f94b6ea</t>
  </si>
  <si>
    <t>Keith French</t>
  </si>
  <si>
    <t>jamesanderson@example.net</t>
  </si>
  <si>
    <t>Lake Kathryn</t>
  </si>
  <si>
    <t>751a1a69-d7b0-4caa-b315-7055b41fbb64</t>
  </si>
  <si>
    <t>Brandon Harris</t>
  </si>
  <si>
    <t>313161a5-5a15-4fff-92ad-93457c7d8b97</t>
  </si>
  <si>
    <t>William Mccall</t>
  </si>
  <si>
    <t>ndowns@example.org</t>
  </si>
  <si>
    <t>f2f70da4-9d32-4b8a-9578-843b4ca39c10</t>
  </si>
  <si>
    <t>ehancock@example.net</t>
  </si>
  <si>
    <t>Palmerchester</t>
  </si>
  <si>
    <t>b03f3b16-3427-4647-bd59-5e375b34600f</t>
  </si>
  <si>
    <t>Adam Hill</t>
  </si>
  <si>
    <t>karen45@example.com</t>
  </si>
  <si>
    <t>Donaldstad</t>
  </si>
  <si>
    <t>2a8ac31d-3527-4ef0-b46a-43f336f0ef02</t>
  </si>
  <si>
    <t>Sarah Watts</t>
  </si>
  <si>
    <t>james24@example.com</t>
  </si>
  <si>
    <t>28b4b176-eadc-4b3a-a9d6-47031ed2d255</t>
  </si>
  <si>
    <t>Kevin Walls</t>
  </si>
  <si>
    <t>debra36@example.net</t>
  </si>
  <si>
    <t>b7eeb5fa-588e-4a83-bdc2-b1d624cf8e36</t>
  </si>
  <si>
    <t>Jacqueline Boyer</t>
  </si>
  <si>
    <t>taylortodd@example.org</t>
  </si>
  <si>
    <t>Joelfort</t>
  </si>
  <si>
    <t>08fdea91-428d-4adb-a9db-336c6f6ea2ec</t>
  </si>
  <si>
    <t>William Snyder</t>
  </si>
  <si>
    <t>jwhitaker@example.org</t>
  </si>
  <si>
    <t>11b9f9f9-65cf-46e5-834d-83fe2058fd24</t>
  </si>
  <si>
    <t>Nathan Duncan</t>
  </si>
  <si>
    <t>danielvelez@example.com</t>
  </si>
  <si>
    <t>Kimberlyport</t>
  </si>
  <si>
    <t>bd582d2e-cc1d-468a-89bf-3f6d53dd437f</t>
  </si>
  <si>
    <t>Erin Garcia DDS</t>
  </si>
  <si>
    <t>ortizbruce@example.com</t>
  </si>
  <si>
    <t>Schultzburgh</t>
  </si>
  <si>
    <t>134f1a1e-629f-49fa-a419-2fd402baf6b8</t>
  </si>
  <si>
    <t>Ivan Brown</t>
  </si>
  <si>
    <t>washingtondaniel@example.net</t>
  </si>
  <si>
    <t>Johnberg</t>
  </si>
  <si>
    <t>fedc11f2-7ba1-42a0-b612-e42b1898fe69</t>
  </si>
  <si>
    <t>Abigail Gilbert</t>
  </si>
  <si>
    <t>thomas75@example.net</t>
  </si>
  <si>
    <t>North Kristen</t>
  </si>
  <si>
    <t>4a5b3c0f-dbc7-4ea1-bccf-4d6f5ccf634f</t>
  </si>
  <si>
    <t>William Brown</t>
  </si>
  <si>
    <t>jason39@example.net</t>
  </si>
  <si>
    <t>f77f34ff-763b-4dcb-95c5-05ebca353dbb</t>
  </si>
  <si>
    <t>Kevin King</t>
  </si>
  <si>
    <t>hornandrea@example.com</t>
  </si>
  <si>
    <t>baf4aa64-7dbe-4d33-ad2b-3a9efdd81d0f</t>
  </si>
  <si>
    <t>Timothy Matthews</t>
  </si>
  <si>
    <t>omorrow@example.net</t>
  </si>
  <si>
    <t>North Gloria</t>
  </si>
  <si>
    <t>792e5da7-d47e-4d21-98d7-0124ecb7034c</t>
  </si>
  <si>
    <t>Jennifer Santos</t>
  </si>
  <si>
    <t>jstewart@example.com</t>
  </si>
  <si>
    <t>Lake Laurentown</t>
  </si>
  <si>
    <t>ee8cee8f-344f-45ed-9eb8-8fd5d8d21da3</t>
  </si>
  <si>
    <t>Alex Carter</t>
  </si>
  <si>
    <t>andrewcurtis@example.com</t>
  </si>
  <si>
    <t>New Teresa</t>
  </si>
  <si>
    <t>a081f555-979a-4c69-95bb-ff19c7be2d69</t>
  </si>
  <si>
    <t>Bradley Dalton</t>
  </si>
  <si>
    <t>meredithmiles@example.net</t>
  </si>
  <si>
    <t>2d385be1-012b-40cc-afe9-947682cc0143</t>
  </si>
  <si>
    <t>Peter Wiggins</t>
  </si>
  <si>
    <t>marthacannon@example.org</t>
  </si>
  <si>
    <t>6e4ae46a-be4f-4916-ab75-576529434eeb</t>
  </si>
  <si>
    <t>Richard Miller</t>
  </si>
  <si>
    <t>lford@example.net</t>
  </si>
  <si>
    <t>West Taylor</t>
  </si>
  <si>
    <t>87fdbf4c-6a57-4195-baa5-5f2f3bee059b</t>
  </si>
  <si>
    <t>Daniel Nguyen</t>
  </si>
  <si>
    <t>eddiemurphy@example.com</t>
  </si>
  <si>
    <t>North Caseyland</t>
  </si>
  <si>
    <t>eaf7588f-2f65-4492-a379-3df61b634434</t>
  </si>
  <si>
    <t>Sylvia Castillo</t>
  </si>
  <si>
    <t>michaelcharles@example.org</t>
  </si>
  <si>
    <t>aea7de61-c1ff-4cad-865b-8e2bbf12dc18</t>
  </si>
  <si>
    <t>Jennifer Raymond</t>
  </si>
  <si>
    <t>brownanthony@example.net</t>
  </si>
  <si>
    <t>Marvinton</t>
  </si>
  <si>
    <t>96ce3a51-08d0-4b34-8d1d-5736b4312eb6</t>
  </si>
  <si>
    <t>Angela Franklin</t>
  </si>
  <si>
    <t>gwilson@example.org</t>
  </si>
  <si>
    <t>Courtneyland</t>
  </si>
  <si>
    <t>da2b6e64-e082-4b23-964c-06f6102ed02e</t>
  </si>
  <si>
    <t>Erica Beck</t>
  </si>
  <si>
    <t>daniel25@example.org</t>
  </si>
  <si>
    <t>North Theresahaven</t>
  </si>
  <si>
    <t>0f5a3828-54dd-46b3-aecf-a6d1c3dd50f6</t>
  </si>
  <si>
    <t>Catherine Mcdonald MD</t>
  </si>
  <si>
    <t>chapmanjohn@example.org</t>
  </si>
  <si>
    <t>Jensenville</t>
  </si>
  <si>
    <t>e941deab-7e2b-4ac3-bd98-f9a4f454cbfb</t>
  </si>
  <si>
    <t>Ashley Davis</t>
  </si>
  <si>
    <t>mitchell41@example.com</t>
  </si>
  <si>
    <t>Padillahaven</t>
  </si>
  <si>
    <t>516c8225-7eac-408e-89a4-34c91ef2b337</t>
  </si>
  <si>
    <t>Amy Knight</t>
  </si>
  <si>
    <t>lauraphillips@example.net</t>
  </si>
  <si>
    <t>e03a6cd8-55ef-4130-b7b2-afa628c0df38</t>
  </si>
  <si>
    <t>Jason Lopez</t>
  </si>
  <si>
    <t>nmendez@example.net</t>
  </si>
  <si>
    <t>West Isaacbury</t>
  </si>
  <si>
    <t>b898137f-a916-45dd-bb63-7777f0f95657</t>
  </si>
  <si>
    <t>George Trujillo</t>
  </si>
  <si>
    <t>englishandrea@example.com</t>
  </si>
  <si>
    <t>Leefurt</t>
  </si>
  <si>
    <t>fc4d4a98-08fb-48e7-97f3-16564527efb4</t>
  </si>
  <si>
    <t>Lynn Wood</t>
  </si>
  <si>
    <t>william11@example.net</t>
  </si>
  <si>
    <t>d7f7c871-7148-4cf3-85fd-3611fb53ab5c</t>
  </si>
  <si>
    <t>John Shea</t>
  </si>
  <si>
    <t>dblankenship@example.org</t>
  </si>
  <si>
    <t>Port Lisafurt</t>
  </si>
  <si>
    <t>c732ece8-2c2b-464b-88f9-b17a08a21434</t>
  </si>
  <si>
    <t>Danielle Kennedy</t>
  </si>
  <si>
    <t>jim68@example.org</t>
  </si>
  <si>
    <t>West Cindymouth</t>
  </si>
  <si>
    <t>ee59e4ff-7789-43ed-b89d-73100265a891</t>
  </si>
  <si>
    <t>Sarah Cruz</t>
  </si>
  <si>
    <t>ellisonroy@example.org</t>
  </si>
  <si>
    <t>0f8ea1f1-508e-4555-93c7-c6507762bf09</t>
  </si>
  <si>
    <t>Elizabeth Warren</t>
  </si>
  <si>
    <t>kevin43@example.net</t>
  </si>
  <si>
    <t>Juanburgh</t>
  </si>
  <si>
    <t>3777dfdf-c57a-4431-aa00-042e2caf6e3c</t>
  </si>
  <si>
    <t>Hailey Richards</t>
  </si>
  <si>
    <t>kleinjeremy@example.org</t>
  </si>
  <si>
    <t>West Robin</t>
  </si>
  <si>
    <t>14564931-f305-4157-8de3-566ea514d697</t>
  </si>
  <si>
    <t>George White</t>
  </si>
  <si>
    <t>stevenruiz@example.net</t>
  </si>
  <si>
    <t>Davisstad</t>
  </si>
  <si>
    <t>a5aa338b-d3b7-475b-b6c0-efba9ad2b94a</t>
  </si>
  <si>
    <t>Thomas Long</t>
  </si>
  <si>
    <t>millerdan@example.org</t>
  </si>
  <si>
    <t>Masonland</t>
  </si>
  <si>
    <t>9b0c4940-a88f-4c8b-b8b7-35c78a7c1384</t>
  </si>
  <si>
    <t>Mary Warren</t>
  </si>
  <si>
    <t>ashleyallen@example.net</t>
  </si>
  <si>
    <t>Port Shannonfort</t>
  </si>
  <si>
    <t>0c73e1a8-4c7e-4b16-8de1-470b51ce05f1</t>
  </si>
  <si>
    <t>Amber Davidson</t>
  </si>
  <si>
    <t>oraymond@example.com</t>
  </si>
  <si>
    <t>New Wendyview</t>
  </si>
  <si>
    <t>00f52497-6513-4c0e-aaa9-c59c6259cae3</t>
  </si>
  <si>
    <t>Thomas Smith</t>
  </si>
  <si>
    <t>mayerrachael@example.com</t>
  </si>
  <si>
    <t>Jessicahaven</t>
  </si>
  <si>
    <t>32968e18-7484-4fbc-98d9-e0c8c022e203</t>
  </si>
  <si>
    <t>Justin Johnson</t>
  </si>
  <si>
    <t>bakerdarin@example.org</t>
  </si>
  <si>
    <t>West Lynn</t>
  </si>
  <si>
    <t>1aa902a5-f2ab-4051-86ca-6088addaf64b</t>
  </si>
  <si>
    <t>Zachary Lee MD</t>
  </si>
  <si>
    <t>cjuarez@example.net</t>
  </si>
  <si>
    <t>West Rachelborough</t>
  </si>
  <si>
    <t>2902a38c-9747-432f-acda-df811dab372e</t>
  </si>
  <si>
    <t>Ryan Rose</t>
  </si>
  <si>
    <t>bcampbell@example.com</t>
  </si>
  <si>
    <t>c7be75b1-3f9a-4b13-9516-e93b3443a23b</t>
  </si>
  <si>
    <t>Thomas Ingram</t>
  </si>
  <si>
    <t>jenna71@example.com</t>
  </si>
  <si>
    <t>Howardborough</t>
  </si>
  <si>
    <t>bc9a2e3d-f757-49ce-92cf-0820195de8fc</t>
  </si>
  <si>
    <t>Amanda Washington</t>
  </si>
  <si>
    <t>patriciahernandez@example.net</t>
  </si>
  <si>
    <t>Port Brian</t>
  </si>
  <si>
    <t>c9ea78bf-fad1-4d50-b7ac-8c2324fb3d3a</t>
  </si>
  <si>
    <t>Susan Roman</t>
  </si>
  <si>
    <t>lmayer@example.org</t>
  </si>
  <si>
    <t>Hopkinschester</t>
  </si>
  <si>
    <t>cf855e61-b656-4099-9d6c-c0859293b9ee</t>
  </si>
  <si>
    <t>Michael Garcia DDS</t>
  </si>
  <si>
    <t>ydyer@example.com</t>
  </si>
  <si>
    <t>West Alfred</t>
  </si>
  <si>
    <t>3ea4178c-775b-44fe-9865-3bd4d978ad95</t>
  </si>
  <si>
    <t>Todd Robertson</t>
  </si>
  <si>
    <t>bridget23@example.org</t>
  </si>
  <si>
    <t>Danieltown</t>
  </si>
  <si>
    <t>14139aa8-8ec8-4514-a200-588bff24ecbd</t>
  </si>
  <si>
    <t>Kayla Miller</t>
  </si>
  <si>
    <t>markellis@example.net</t>
  </si>
  <si>
    <t>New Haleychester</t>
  </si>
  <si>
    <t>68d5400f-fc22-4a79-bbe4-06f61c4686c4</t>
  </si>
  <si>
    <t>William Miller</t>
  </si>
  <si>
    <t>lindaflowers@example.org</t>
  </si>
  <si>
    <t>b05c8346-575f-4e90-9af9-13bcf3ba37a5</t>
  </si>
  <si>
    <t>Jerry Fernandez</t>
  </si>
  <si>
    <t>chelsealang@example.com</t>
  </si>
  <si>
    <t>8c00db61-c8bb-45bd-8eec-c9c5f348e658</t>
  </si>
  <si>
    <t>Debra Stanley</t>
  </si>
  <si>
    <t>jamie02@example.net</t>
  </si>
  <si>
    <t>Gwendolynmouth</t>
  </si>
  <si>
    <t>82df63e5-0e74-4ff2-95bc-3f2df5c447b2</t>
  </si>
  <si>
    <t>Brian Edwards</t>
  </si>
  <si>
    <t>rgray@example.org</t>
  </si>
  <si>
    <t>Tracytown</t>
  </si>
  <si>
    <t>118b2ac4-81ee-45e1-bd94-9400d400f82d</t>
  </si>
  <si>
    <t>Paige Harris</t>
  </si>
  <si>
    <t>smithsuzanne@example.org</t>
  </si>
  <si>
    <t>Murphyport</t>
  </si>
  <si>
    <t>21d73c7c-1f5d-4fee-9b05-100d00dafbb8</t>
  </si>
  <si>
    <t>Robin Richards</t>
  </si>
  <si>
    <t>iwong@example.com</t>
  </si>
  <si>
    <t>Russellbury</t>
  </si>
  <si>
    <t>a4c316be-7968-47ed-be93-7c6a88f2906e</t>
  </si>
  <si>
    <t>Amanda Walker</t>
  </si>
  <si>
    <t>reevesamanda@example.com</t>
  </si>
  <si>
    <t>c12371b1-5064-4e3b-a9fa-3a5a1f900fc4</t>
  </si>
  <si>
    <t>Joshua Taylor MD</t>
  </si>
  <si>
    <t>henrybryant@example.net</t>
  </si>
  <si>
    <t>South Alyssachester</t>
  </si>
  <si>
    <t>5b7a9f8e-6faf-4657-a266-e604ddbc71c7</t>
  </si>
  <si>
    <t>Holly Wright</t>
  </si>
  <si>
    <t>isaiah91@example.net</t>
  </si>
  <si>
    <t>East Margaretview</t>
  </si>
  <si>
    <t>4ca573f9-6c9f-4188-b18d-d79373842e66</t>
  </si>
  <si>
    <t>Jon Jones</t>
  </si>
  <si>
    <t>parkkevin@example.net</t>
  </si>
  <si>
    <t>Reynoldsport</t>
  </si>
  <si>
    <t>ddf2a4f4-d43f-4ee2-b964-ef475a0cfe30</t>
  </si>
  <si>
    <t>Sabrina Taylor</t>
  </si>
  <si>
    <t>susancherry@example.net</t>
  </si>
  <si>
    <t>East Brandifurt</t>
  </si>
  <si>
    <t>df05ec3b-9744-4cca-8d7c-207e3de2befd</t>
  </si>
  <si>
    <t>Amber Cobb</t>
  </si>
  <si>
    <t>barbarahamilton@example.net</t>
  </si>
  <si>
    <t>ebd59d18-c526-499b-9591-2a0df40718ea</t>
  </si>
  <si>
    <t>Cindy Diaz</t>
  </si>
  <si>
    <t>jacobgutierrez@example.net</t>
  </si>
  <si>
    <t>Loriport</t>
  </si>
  <si>
    <t>6d27cda9-34a0-4a6e-8f7f-2b7e7e9cbd14</t>
  </si>
  <si>
    <t>Douglas Henry</t>
  </si>
  <si>
    <t>susanrivera@example.org</t>
  </si>
  <si>
    <t>Stephaniestad</t>
  </si>
  <si>
    <t>8a417c7e-6f67-49cf-b05a-1757c2a260b4</t>
  </si>
  <si>
    <t>Christopher Bryant</t>
  </si>
  <si>
    <t>ewilliams@example.net</t>
  </si>
  <si>
    <t>fb5724a6-629d-4ad5-9714-2b687c6d4e85</t>
  </si>
  <si>
    <t>Valerie Whitaker</t>
  </si>
  <si>
    <t>kyle83@example.net</t>
  </si>
  <si>
    <t>4f6e6708-02d7-4184-a72b-4cd20a44c0d0</t>
  </si>
  <si>
    <t>Michael Lynn</t>
  </si>
  <si>
    <t>sheila47@example.org</t>
  </si>
  <si>
    <t>8e3a4113-6203-4f07-9693-824ff647dd59</t>
  </si>
  <si>
    <t>Andrew Conner</t>
  </si>
  <si>
    <t>josephsanchez@example.net</t>
  </si>
  <si>
    <t>Littlefurt</t>
  </si>
  <si>
    <t>208dcf81-32b2-4bec-91e6-5866f7b870c3</t>
  </si>
  <si>
    <t>piercejacqueline@example.com</t>
  </si>
  <si>
    <t>West Wayneport</t>
  </si>
  <si>
    <t>c1e8aceb-a5d3-470c-82f5-c14995721c80</t>
  </si>
  <si>
    <t>Kayla Hill</t>
  </si>
  <si>
    <t>felicia11@example.net</t>
  </si>
  <si>
    <t>Port Jesseview</t>
  </si>
  <si>
    <t>6c32e305-049a-43ea-b3c1-e9690bb05c94</t>
  </si>
  <si>
    <t>Jay Lewis</t>
  </si>
  <si>
    <t>tracy81@example.org</t>
  </si>
  <si>
    <t>Sancheztown</t>
  </si>
  <si>
    <t>8fe3819d-120b-48da-ab06-382170714dd8</t>
  </si>
  <si>
    <t>Justin Taylor</t>
  </si>
  <si>
    <t>rosskristopher@example.com</t>
  </si>
  <si>
    <t>Peterhaven</t>
  </si>
  <si>
    <t>05313eae-9d64-46bb-bce3-6086fd7c581f</t>
  </si>
  <si>
    <t>Karen Mccann</t>
  </si>
  <si>
    <t>bruce01@example.com</t>
  </si>
  <si>
    <t>8c56a176-732c-4627-9358-39793cf7816e</t>
  </si>
  <si>
    <t>Brandon Krueger</t>
  </si>
  <si>
    <t>89f0d60a-a971-4c9b-a299-d0d8ed2a3dfb</t>
  </si>
  <si>
    <t>Kevin Wheeler</t>
  </si>
  <si>
    <t>madisonshaw@example.org</t>
  </si>
  <si>
    <t>Lake Angelafort</t>
  </si>
  <si>
    <t>0e2b88e3-0b97-4561-8bb4-2479a7187ea6</t>
  </si>
  <si>
    <t>Darlene Molina</t>
  </si>
  <si>
    <t>umartin@example.net</t>
  </si>
  <si>
    <t>Jasonbury</t>
  </si>
  <si>
    <t>ba0e0fbb-f507-49f5-8a9e-10d3626b2a8a</t>
  </si>
  <si>
    <t>Christy Bennett</t>
  </si>
  <si>
    <t>brittanyhill@example.org</t>
  </si>
  <si>
    <t>Loriburgh</t>
  </si>
  <si>
    <t>495bfb6f-6c7e-41cc-a71e-64842840bc44</t>
  </si>
  <si>
    <t>Brittany Lin</t>
  </si>
  <si>
    <t>jeffreyfrancis@example.org</t>
  </si>
  <si>
    <t>548fac8c-720c-4e44-a894-dccd26631965</t>
  </si>
  <si>
    <t>Jonathan Preston</t>
  </si>
  <si>
    <t>allison44@example.net</t>
  </si>
  <si>
    <t>Port Stephentown</t>
  </si>
  <si>
    <t>dffe5691-cd41-4e43-81d8-f990ce1c4c84</t>
  </si>
  <si>
    <t>Monica Robertson</t>
  </si>
  <si>
    <t>higginsautumn@example.org</t>
  </si>
  <si>
    <t>Jessicaberg</t>
  </si>
  <si>
    <t>997cb8d2-2ba9-4ee7-9980-ff40cfffaa9c</t>
  </si>
  <si>
    <t>Darrell Cochran</t>
  </si>
  <si>
    <t>iwood@example.net</t>
  </si>
  <si>
    <t>43016101-c4b1-49b8-bd75-a12b96b380cc</t>
  </si>
  <si>
    <t>cherylrussell@example.com</t>
  </si>
  <si>
    <t>bc3b39c3-c524-48f5-8506-c14457f7de45</t>
  </si>
  <si>
    <t>Diane Quinn</t>
  </si>
  <si>
    <t>kristenburke@example.net</t>
  </si>
  <si>
    <t>Morsefort</t>
  </si>
  <si>
    <t>cac958d3-29e0-4ef9-b02b-11fa8fe9554e</t>
  </si>
  <si>
    <t>William King</t>
  </si>
  <si>
    <t>jamesnunez@example.com</t>
  </si>
  <si>
    <t>Littlebury</t>
  </si>
  <si>
    <t>f818915e-3b5b-4384-97a5-a428571c4603</t>
  </si>
  <si>
    <t>Veronica Jones</t>
  </si>
  <si>
    <t>hrivera@example.org</t>
  </si>
  <si>
    <t>Kingfurt</t>
  </si>
  <si>
    <t>e90f97c0-71df-4f59-a0d0-f2019d899652</t>
  </si>
  <si>
    <t>Jeremy Gomez</t>
  </si>
  <si>
    <t>nicholsontimothy@example.com</t>
  </si>
  <si>
    <t>Lake Amberbury</t>
  </si>
  <si>
    <t>653d3fcb-5db5-43f6-bb78-456939fc62ee</t>
  </si>
  <si>
    <t>Mark Robles</t>
  </si>
  <si>
    <t>andre35@example.net</t>
  </si>
  <si>
    <t>154a3f38-42a8-4bf2-ba8c-5a803e263894</t>
  </si>
  <si>
    <t>andrewstanley@example.net</t>
  </si>
  <si>
    <t>East Antonio</t>
  </si>
  <si>
    <t>d1ac9fb2-f6ba-4466-ba7f-d06e74809230</t>
  </si>
  <si>
    <t>Carrie Martinez</t>
  </si>
  <si>
    <t>champton@example.com</t>
  </si>
  <si>
    <t>Sotoside</t>
  </si>
  <si>
    <t>3af912c4-6bd3-4a24-a9f1-43bba483c971</t>
  </si>
  <si>
    <t>iroman@example.net</t>
  </si>
  <si>
    <t>Langhaven</t>
  </si>
  <si>
    <t>8f8aac4c-6de0-4e75-b440-fa6f5010052f</t>
  </si>
  <si>
    <t>Laura Weber</t>
  </si>
  <si>
    <t>audrey11@example.org</t>
  </si>
  <si>
    <t>dc413634-86a9-4175-b524-a3e3a65495ca</t>
  </si>
  <si>
    <t>Adrian Carroll</t>
  </si>
  <si>
    <t>sarahwood@example.org</t>
  </si>
  <si>
    <t>Obrienhaven</t>
  </si>
  <si>
    <t>a9106253-afef-4c5a-9f61-5d4830ed1598</t>
  </si>
  <si>
    <t>jessicacampos@example.com</t>
  </si>
  <si>
    <t>Kimberlyborough</t>
  </si>
  <si>
    <t>645b52ed-f379-426f-b0ec-919f99bc1a56</t>
  </si>
  <si>
    <t>Tracy Jones</t>
  </si>
  <si>
    <t>stanleynicholas@example.com</t>
  </si>
  <si>
    <t>d276dad1-ab35-49d2-8674-d18bb3a0ec14</t>
  </si>
  <si>
    <t>Jason Cook</t>
  </si>
  <si>
    <t>jamesperry@example.com</t>
  </si>
  <si>
    <t>Hoffmanchester</t>
  </si>
  <si>
    <t>00e970b5-03c8-4720-86ec-74020d4189a9</t>
  </si>
  <si>
    <t>Aaron Lopez</t>
  </si>
  <si>
    <t>awilliams@example.net</t>
  </si>
  <si>
    <t>Micheleborough</t>
  </si>
  <si>
    <t>fc4ab3f7-b1b5-4684-b382-82da14b3c01b</t>
  </si>
  <si>
    <t>rasmussenjason@example.net</t>
  </si>
  <si>
    <t>e0eb2ef0-df96-43e8-8f9f-9da20216695b</t>
  </si>
  <si>
    <t>Candace Wiley</t>
  </si>
  <si>
    <t>johnfisher@example.com</t>
  </si>
  <si>
    <t>Port Christopherfort</t>
  </si>
  <si>
    <t>9fb0ab0d-8f06-4ab6-9742-772afcf7ef7c</t>
  </si>
  <si>
    <t>Christine Schmidt</t>
  </si>
  <si>
    <t>martinezjulie@example.net</t>
  </si>
  <si>
    <t>North Connorstad</t>
  </si>
  <si>
    <t>f8fba4b0-6a3b-492f-aa2e-fc220174a07f</t>
  </si>
  <si>
    <t>Patrick Henry</t>
  </si>
  <si>
    <t>anna04@example.net</t>
  </si>
  <si>
    <t>Lake Arthur</t>
  </si>
  <si>
    <t>d55e7400-7536-4ee7-b383-8240db07affc</t>
  </si>
  <si>
    <t>Sarah Simmons</t>
  </si>
  <si>
    <t>curtisjohnson@example.net</t>
  </si>
  <si>
    <t>b57731b0-e7f1-4a32-8a3b-8919dbadd040</t>
  </si>
  <si>
    <t>Brenda Melendez</t>
  </si>
  <si>
    <t>zmurphy@example.org</t>
  </si>
  <si>
    <t>2dbbd714-b1b5-433a-868b-6e647b49d369</t>
  </si>
  <si>
    <t>Hannah Olson</t>
  </si>
  <si>
    <t>mshepherd@example.org</t>
  </si>
  <si>
    <t>Port Stephen</t>
  </si>
  <si>
    <t>45f363f4-a981-42a3-94e1-90ac0a1e9f2c</t>
  </si>
  <si>
    <t>Sabrina Knapp</t>
  </si>
  <si>
    <t>12d19c16-fd52-45fb-8c6e-a4dc02534f81</t>
  </si>
  <si>
    <t>Jeffrey Hunt</t>
  </si>
  <si>
    <t>bwalker@example.com</t>
  </si>
  <si>
    <t>South Francisco</t>
  </si>
  <si>
    <t>5f4761c9-7b26-4f44-90ed-42d9a857e1e8</t>
  </si>
  <si>
    <t>Kerry Powell</t>
  </si>
  <si>
    <t>wallaceantonio@example.org</t>
  </si>
  <si>
    <t>North Douglasmouth</t>
  </si>
  <si>
    <t>2c5dba22-2062-47f4-8504-1e4e8e20c39d</t>
  </si>
  <si>
    <t>Christine Jarvis DDS</t>
  </si>
  <si>
    <t>alyssa23@example.com</t>
  </si>
  <si>
    <t>24e81d83-2191-4ba0-82f4-2d84e89841e3</t>
  </si>
  <si>
    <t>Billy Martinez</t>
  </si>
  <si>
    <t>stephanie23@example.org</t>
  </si>
  <si>
    <t>Parkerfurt</t>
  </si>
  <si>
    <t>6bd2b5e3-73b5-45e7-b01d-aebfc142c184</t>
  </si>
  <si>
    <t>Phillip Rodriguez</t>
  </si>
  <si>
    <t>michaelmartinez@example.com</t>
  </si>
  <si>
    <t>West Gerald</t>
  </si>
  <si>
    <t>9dff9267-feb1-4806-bc08-75e84fa90af8</t>
  </si>
  <si>
    <t>Kayla Hart</t>
  </si>
  <si>
    <t>helenbradley@example.org</t>
  </si>
  <si>
    <t>South Cassandraview</t>
  </si>
  <si>
    <t>c400ba3c-02a9-46e0-845f-88acf264d70a</t>
  </si>
  <si>
    <t>jcarter@example.com</t>
  </si>
  <si>
    <t>Lake Courtneymouth</t>
  </si>
  <si>
    <t>fe4f1bd4-f3d5-44ee-a9d7-aa106c972c45</t>
  </si>
  <si>
    <t>Jessica Hernandez</t>
  </si>
  <si>
    <t>zfrye@example.net</t>
  </si>
  <si>
    <t>60c7e78f-74c5-438f-95f2-2749b0d69cd2</t>
  </si>
  <si>
    <t>Richard Elliott</t>
  </si>
  <si>
    <t>East Andreaburgh</t>
  </si>
  <si>
    <t>4c23b99c-b2c2-4807-b477-1e37f0eb79dc</t>
  </si>
  <si>
    <t>William Ramirez</t>
  </si>
  <si>
    <t>martincarter@example.com</t>
  </si>
  <si>
    <t>Grayport</t>
  </si>
  <si>
    <t>ff52eb03-8ef9-4d1d-ab03-5b9d73c1ca0e</t>
  </si>
  <si>
    <t>Anthony Lee</t>
  </si>
  <si>
    <t>xhunt@example.org</t>
  </si>
  <si>
    <t>East Toddview</t>
  </si>
  <si>
    <t>49a9128e-f2d1-4b75-8bd6-4166c0bcdeee</t>
  </si>
  <si>
    <t>Jacob Blevins</t>
  </si>
  <si>
    <t>eric70@example.com</t>
  </si>
  <si>
    <t>Taylorfort</t>
  </si>
  <si>
    <t>0b2e6ca6-e327-4dbb-b161-e1458cf57a05</t>
  </si>
  <si>
    <t>Amber Griffith</t>
  </si>
  <si>
    <t>leejoseph@example.org</t>
  </si>
  <si>
    <t>Port Toddshire</t>
  </si>
  <si>
    <t>1791b7a1-a301-4eea-8727-6bdbb8e77e1a</t>
  </si>
  <si>
    <t>Brandon Ward</t>
  </si>
  <si>
    <t>henryshaw@example.com</t>
  </si>
  <si>
    <t>Port Ashleymouth</t>
  </si>
  <si>
    <t>6de4cd2d-cd32-4f88-adc7-07ed0282786c</t>
  </si>
  <si>
    <t>Karla Grant</t>
  </si>
  <si>
    <t>cruzchad@example.net</t>
  </si>
  <si>
    <t>Justinside</t>
  </si>
  <si>
    <t>baf9d5d9-e477-4c21-b330-a4046394fbea</t>
  </si>
  <si>
    <t>Michael Hamilton</t>
  </si>
  <si>
    <t>ortegatheresa@example.net</t>
  </si>
  <si>
    <t>51b8181f-66b9-4d32-bee6-73d721e094fc</t>
  </si>
  <si>
    <t>Danielle Alvarez</t>
  </si>
  <si>
    <t>timothynelson@example.net</t>
  </si>
  <si>
    <t>Port Kevinstad</t>
  </si>
  <si>
    <t>f13b88cf-7041-42ae-b329-77678e0f4617</t>
  </si>
  <si>
    <t>Kelsey Salinas</t>
  </si>
  <si>
    <t>smithalyssa@example.com</t>
  </si>
  <si>
    <t>Brianborough</t>
  </si>
  <si>
    <t>3d7d7b2f-6602-4a18-b98d-6acfa02072ff</t>
  </si>
  <si>
    <t>Kayla Pena</t>
  </si>
  <si>
    <t>jamesnguyen@example.com</t>
  </si>
  <si>
    <t>34e02dfe-0176-4649-a792-10b5648f5a06</t>
  </si>
  <si>
    <t>Jason Anderson PhD</t>
  </si>
  <si>
    <t>d5a087f2-6f32-4404-972f-9c043def8dcf</t>
  </si>
  <si>
    <t>adamspatrick@example.com</t>
  </si>
  <si>
    <t>North Matthewshire</t>
  </si>
  <si>
    <t>944d31d1-957b-4e2f-9097-97e1bd4bda9d</t>
  </si>
  <si>
    <t>William Werner</t>
  </si>
  <si>
    <t>christie91@example.net</t>
  </si>
  <si>
    <t>Millerton</t>
  </si>
  <si>
    <t>b2e1f0bf-9c08-4226-b04d-c28c8f3648b4</t>
  </si>
  <si>
    <t>Brittany Douglas</t>
  </si>
  <si>
    <t>sherylrogers@example.com</t>
  </si>
  <si>
    <t>Beasleyville</t>
  </si>
  <si>
    <t>ff49e319-5844-4380-b815-05d042c8cb7e</t>
  </si>
  <si>
    <t>Sarah Boyd</t>
  </si>
  <si>
    <t>hamiltonangel@example.com</t>
  </si>
  <si>
    <t>e08db89f-6174-472f-8180-b76eb5a4160b</t>
  </si>
  <si>
    <t>Susan Knight</t>
  </si>
  <si>
    <t>sanchezrachael@example.org</t>
  </si>
  <si>
    <t>07f33e14-88ba-49c3-ac2d-a376cbd5aa22</t>
  </si>
  <si>
    <t>rscott@example.com</t>
  </si>
  <si>
    <t>South Kevinview</t>
  </si>
  <si>
    <t>e02d60d6-540b-4fd0-8a68-e4f0188f3807</t>
  </si>
  <si>
    <t>Jonathan Arnold</t>
  </si>
  <si>
    <t>tiffany91@example.com</t>
  </si>
  <si>
    <t>Owenstown</t>
  </si>
  <si>
    <t>40966bde-966e-4fe9-93b9-1cceb0e69247</t>
  </si>
  <si>
    <t>Jessica Benson</t>
  </si>
  <si>
    <t>hendersonelizabeth@example.net</t>
  </si>
  <si>
    <t>East Mauriceton</t>
  </si>
  <si>
    <t>87ee3a06-9dde-43be-b232-03b227c272c4</t>
  </si>
  <si>
    <t>Tiffany Baker</t>
  </si>
  <si>
    <t>ejones@example.org</t>
  </si>
  <si>
    <t>Freemanfurt</t>
  </si>
  <si>
    <t>ce477169-c84b-4083-bace-a57b086d6fbb</t>
  </si>
  <si>
    <t>sheltonjulie@example.net</t>
  </si>
  <si>
    <t>Hullchester</t>
  </si>
  <si>
    <t>a6c38512-01ca-4913-b1e5-d9a2a52b0e5d</t>
  </si>
  <si>
    <t>Justin Bates</t>
  </si>
  <si>
    <t>powellraymond@example.org</t>
  </si>
  <si>
    <t>Samuelberg</t>
  </si>
  <si>
    <t>1072ac5a-58c9-4ac6-94ff-24c6ff62236c</t>
  </si>
  <si>
    <t>warrensoto@example.org</t>
  </si>
  <si>
    <t>Meadowsview</t>
  </si>
  <si>
    <t>ebd49442-869f-48a6-9021-e97a26f2f44d</t>
  </si>
  <si>
    <t>Ebony Mitchell</t>
  </si>
  <si>
    <t>hboyd@example.org</t>
  </si>
  <si>
    <t>Horneland</t>
  </si>
  <si>
    <t>059996dd-8a24-4c9f-8688-0773e646d57c</t>
  </si>
  <si>
    <t>Deborah Bennett</t>
  </si>
  <si>
    <t>gina00@example.net</t>
  </si>
  <si>
    <t>1a0f6a46-7254-41d5-97f3-ffe29c4511a1</t>
  </si>
  <si>
    <t>Brian Rodriguez</t>
  </si>
  <si>
    <t>chelseaspence@example.com</t>
  </si>
  <si>
    <t>Carlosborough</t>
  </si>
  <si>
    <t>ed34d31f-b8ab-4e50-a1f2-97b2a21b6a1a</t>
  </si>
  <si>
    <t>Mark Saunders</t>
  </si>
  <si>
    <t>christopherwalker@example.net</t>
  </si>
  <si>
    <t>Brendachester</t>
  </si>
  <si>
    <t>82c68c0e-b837-4621-91a7-2645831b4361</t>
  </si>
  <si>
    <t>George Kline</t>
  </si>
  <si>
    <t>daniellawrence@example.org</t>
  </si>
  <si>
    <t>Frankburgh</t>
  </si>
  <si>
    <t>10c55a1b-f39b-4e07-9f23-133d37de78b5</t>
  </si>
  <si>
    <t>Cody Walker</t>
  </si>
  <si>
    <t>coxtonya@example.com</t>
  </si>
  <si>
    <t>Sototown</t>
  </si>
  <si>
    <t>afd70d9e-a045-4766-bb71-086d9fb540d0</t>
  </si>
  <si>
    <t>Kim Dixon</t>
  </si>
  <si>
    <t>christianatkins@example.org</t>
  </si>
  <si>
    <t>South Donnamouth</t>
  </si>
  <si>
    <t>cb2797f9-df3d-4471-9791-9d9b9521b0fe</t>
  </si>
  <si>
    <t>Peter Jackson</t>
  </si>
  <si>
    <t>michael12@example.net</t>
  </si>
  <si>
    <t>New Stephen</t>
  </si>
  <si>
    <t>13a24bde-33ad-44f2-8535-91de82abcdc5</t>
  </si>
  <si>
    <t>Eduardo Hurst</t>
  </si>
  <si>
    <t>sydney87@example.com</t>
  </si>
  <si>
    <t>Gregoryborough</t>
  </si>
  <si>
    <t>0d5a5b54-2ab7-451b-95bf-aeb10190119a</t>
  </si>
  <si>
    <t>Ashley Hoffman</t>
  </si>
  <si>
    <t>xbrown@example.com</t>
  </si>
  <si>
    <t>1d75f479-1462-4b2e-8e4f-e9d8458bece8</t>
  </si>
  <si>
    <t>Ryan Galvan</t>
  </si>
  <si>
    <t>parsonsamber@example.org</t>
  </si>
  <si>
    <t>76b7edba-9300-4466-90ab-c2f71accec22</t>
  </si>
  <si>
    <t>Lori Davidson</t>
  </si>
  <si>
    <t>gibsonedward@example.net</t>
  </si>
  <si>
    <t>South Robertstad</t>
  </si>
  <si>
    <t>5c964bc3-6cf9-4ff3-9590-18cca9f606a4</t>
  </si>
  <si>
    <t>Cynthia Hester</t>
  </si>
  <si>
    <t>williamsedward@example.net</t>
  </si>
  <si>
    <t>Millerland</t>
  </si>
  <si>
    <t>51486322-71ea-4516-b515-1435cd01ab44</t>
  </si>
  <si>
    <t>Leslie Knight</t>
  </si>
  <si>
    <t>jonathon31@example.net</t>
  </si>
  <si>
    <t>e23bb258-1c67-4323-8465-fc98972b69cf</t>
  </si>
  <si>
    <t>hunterbarbara@example.net</t>
  </si>
  <si>
    <t>9b33a68d-4646-4710-b1fa-ffe7ad1099fc</t>
  </si>
  <si>
    <t>Taylor Adams</t>
  </si>
  <si>
    <t>gmorales@example.com</t>
  </si>
  <si>
    <t>Parsonsville</t>
  </si>
  <si>
    <t>0ca8e68a-beff-4feb-894b-8e96769f5cec</t>
  </si>
  <si>
    <t>Alejandro Berry</t>
  </si>
  <si>
    <t>ariaslauren@example.org</t>
  </si>
  <si>
    <t>Arnoldchester</t>
  </si>
  <si>
    <t>cd70ed21-e643-492c-ab1f-7fd25be8ebee</t>
  </si>
  <si>
    <t>Brian Rogers</t>
  </si>
  <si>
    <t>timothy90@example.org</t>
  </si>
  <si>
    <t>Chadbury</t>
  </si>
  <si>
    <t>76c61e2e-1262-4ecb-9044-2f78cfdf88f8</t>
  </si>
  <si>
    <t>Jon Gregory</t>
  </si>
  <si>
    <t>deborahhernandez@example.com</t>
  </si>
  <si>
    <t>30fb6528-f140-4752-a5f7-f7c307467ece</t>
  </si>
  <si>
    <t>wolfecharles@example.org</t>
  </si>
  <si>
    <t>New Carmenville</t>
  </si>
  <si>
    <t>2e865d50-86ec-4471-96fa-f49ddc8a12a7</t>
  </si>
  <si>
    <t>Dr. Kelly Finley</t>
  </si>
  <si>
    <t>robinsonchristopher@example.org</t>
  </si>
  <si>
    <t>West Rebekah</t>
  </si>
  <si>
    <t>15e4486f-b012-4057-9e26-819477177df6</t>
  </si>
  <si>
    <t>Kevin Martin</t>
  </si>
  <si>
    <t>jennifer93@example.net</t>
  </si>
  <si>
    <t>Franklinfurt</t>
  </si>
  <si>
    <t>3ff733ab-527d-4f17-8d74-1278a84b69d7</t>
  </si>
  <si>
    <t>Donald Myers</t>
  </si>
  <si>
    <t>harveypatrick@example.org</t>
  </si>
  <si>
    <t>North Jamesmouth</t>
  </si>
  <si>
    <t>debef30e-c7a2-4fd9-b72e-668032578935</t>
  </si>
  <si>
    <t>Sara Mendoza</t>
  </si>
  <si>
    <t>holmesmark@example.net</t>
  </si>
  <si>
    <t>Lake Kristinafort</t>
  </si>
  <si>
    <t>c55ad23f-36d7-42e2-b9f1-e2cd8a74da99</t>
  </si>
  <si>
    <t>Cody Brown</t>
  </si>
  <si>
    <t>randy55@example.com</t>
  </si>
  <si>
    <t>Patricialand</t>
  </si>
  <si>
    <t>fdcf5de3-22cb-484e-af03-92d40b3e06d4</t>
  </si>
  <si>
    <t>Jeffrey Hansen</t>
  </si>
  <si>
    <t>lcollins@example.com</t>
  </si>
  <si>
    <t>Seanland</t>
  </si>
  <si>
    <t>2d099670-1011-41e7-b669-14e498694379</t>
  </si>
  <si>
    <t>Mrs. Lisa Shelton MD</t>
  </si>
  <si>
    <t>rbradley@example.com</t>
  </si>
  <si>
    <t>Alecmouth</t>
  </si>
  <si>
    <t>6ac5a03a-ef80-4fad-91a6-2e7a69b04a13</t>
  </si>
  <si>
    <t>Shannon Frost</t>
  </si>
  <si>
    <t>seanmoore@example.com</t>
  </si>
  <si>
    <t>Melanieburgh</t>
  </si>
  <si>
    <t>b94d8bfd-cff7-4f41-96f8-10b530755c55</t>
  </si>
  <si>
    <t>Brittany Johnson</t>
  </si>
  <si>
    <t>jacobcherry@example.net</t>
  </si>
  <si>
    <t>East Fernandoshire</t>
  </si>
  <si>
    <t>f86dda0d-1aed-4a2b-b0a4-d16c9d82db53</t>
  </si>
  <si>
    <t>Emily Johnson</t>
  </si>
  <si>
    <t>hernandeznina@example.org</t>
  </si>
  <si>
    <t>Darrenberg</t>
  </si>
  <si>
    <t>e07b8ff5-0fcd-4fd9-8e5c-f40296e0cf68</t>
  </si>
  <si>
    <t>Amanda Ramos</t>
  </si>
  <si>
    <t>qpetersen@example.net</t>
  </si>
  <si>
    <t>New Gregoryhaven</t>
  </si>
  <si>
    <t>d175196c-5ebe-4c65-90f6-27ab4bb5cb8c</t>
  </si>
  <si>
    <t>Aaron Baldwin</t>
  </si>
  <si>
    <t>zjohnson@example.org</t>
  </si>
  <si>
    <t>Cindyland</t>
  </si>
  <si>
    <t>3927a8c3-9be8-486e-9ce4-ffb593e78e24</t>
  </si>
  <si>
    <t>Mikayla Schneider</t>
  </si>
  <si>
    <t>jford@example.net</t>
  </si>
  <si>
    <t>Nelsonfurt</t>
  </si>
  <si>
    <t>b1e50b92-0081-495a-a9f4-c626357f5765</t>
  </si>
  <si>
    <t>Bridget Donovan</t>
  </si>
  <si>
    <t>lbridges@example.org</t>
  </si>
  <si>
    <t>South Cassandra</t>
  </si>
  <si>
    <t>bd9d0a81-6785-42f9-8e39-4b3dcdc07f5a</t>
  </si>
  <si>
    <t>Dawn Charles</t>
  </si>
  <si>
    <t>gregory73@example.com</t>
  </si>
  <si>
    <t>Dorisfurt</t>
  </si>
  <si>
    <t>da0a4d13-834e-42c5-9d83-04f5fb035a6d</t>
  </si>
  <si>
    <t>Cheryl Miller</t>
  </si>
  <si>
    <t>michaelchandler@example.org</t>
  </si>
  <si>
    <t>Annafort</t>
  </si>
  <si>
    <t>eab6f918-f3fc-4cf0-8b18-754a6863778e</t>
  </si>
  <si>
    <t>Zachary Wilson</t>
  </si>
  <si>
    <t>reginarodriguez@example.net</t>
  </si>
  <si>
    <t>e0dfafcd-3823-43f6-af86-740b8004ee58</t>
  </si>
  <si>
    <t>Matthew Thomas</t>
  </si>
  <si>
    <t>ericksontina@example.org</t>
  </si>
  <si>
    <t>49abf564-221f-4888-b85e-55c108966cbb</t>
  </si>
  <si>
    <t>Kelsey Camacho</t>
  </si>
  <si>
    <t>changdaniel@example.com</t>
  </si>
  <si>
    <t>Garciafort</t>
  </si>
  <si>
    <t>cc73fd16-8a6c-4a16-85ac-b90feb3b1428</t>
  </si>
  <si>
    <t>Brad Fitzpatrick</t>
  </si>
  <si>
    <t>tracyhorton@example.org</t>
  </si>
  <si>
    <t>Jessicaburgh</t>
  </si>
  <si>
    <t>a25e3bb5-773d-4de7-839a-3a5ab3c93829</t>
  </si>
  <si>
    <t>Christine Todd</t>
  </si>
  <si>
    <t>yorkmargaret@example.org</t>
  </si>
  <si>
    <t>West Brianfurt</t>
  </si>
  <si>
    <t>2bb7606f-d6f1-4ed1-a9af-80cdc654d1d0</t>
  </si>
  <si>
    <t>Christopher Hunter</t>
  </si>
  <si>
    <t>mayjennifer@example.net</t>
  </si>
  <si>
    <t>Hartland</t>
  </si>
  <si>
    <t>06be735f-364e-4bbb-9501-dbbcca104019</t>
  </si>
  <si>
    <t>William Hughes</t>
  </si>
  <si>
    <t>hellis@example.net</t>
  </si>
  <si>
    <t>Lawrencechester</t>
  </si>
  <si>
    <t>1136ab41-8636-4d97-b036-2e95980f1808</t>
  </si>
  <si>
    <t>James Burns</t>
  </si>
  <si>
    <t>caleb82@example.com</t>
  </si>
  <si>
    <t>Beverlyton</t>
  </si>
  <si>
    <t>fd51c6dd-295e-4388-ae8f-99863717c437</t>
  </si>
  <si>
    <t>Mrs. Rhonda Hayes</t>
  </si>
  <si>
    <t>christophergomez@example.net</t>
  </si>
  <si>
    <t>Prestontown</t>
  </si>
  <si>
    <t>756d4627-2759-437f-812d-25ab6731b419</t>
  </si>
  <si>
    <t>Robert Wells</t>
  </si>
  <si>
    <t>tamara92@example.net</t>
  </si>
  <si>
    <t>Drewfort</t>
  </si>
  <si>
    <t>728fe07e-d317-40a5-979e-4b03bc25797e</t>
  </si>
  <si>
    <t>Diana Nguyen</t>
  </si>
  <si>
    <t>sara12@example.org</t>
  </si>
  <si>
    <t>Rodriguezfurt</t>
  </si>
  <si>
    <t>784bd85d-3fba-4c62-a056-1a9379e85b50</t>
  </si>
  <si>
    <t>Devin Montgomery</t>
  </si>
  <si>
    <t>swebb@example.net</t>
  </si>
  <si>
    <t>Aliciaberg</t>
  </si>
  <si>
    <t>7e1e2994-f4a5-4943-b84c-f06de9055133</t>
  </si>
  <si>
    <t>Annette Daniel</t>
  </si>
  <si>
    <t>caitlin33@example.net</t>
  </si>
  <si>
    <t>New Travisshire</t>
  </si>
  <si>
    <t>d1bcfb2b-e7f2-4b2c-abaa-9211806147ab</t>
  </si>
  <si>
    <t>Bruce Jones</t>
  </si>
  <si>
    <t>jasminemyers@example.org</t>
  </si>
  <si>
    <t>Lake Derekberg</t>
  </si>
  <si>
    <t>e95af5b5-a888-47af-a0a7-5a5a50b4f4fa</t>
  </si>
  <si>
    <t>Lawrence Robles</t>
  </si>
  <si>
    <t>tiffanypatterson@example.net</t>
  </si>
  <si>
    <t>Perezburgh</t>
  </si>
  <si>
    <t>fed14a2d-4e9f-4791-9091-6613d88eac42</t>
  </si>
  <si>
    <t>Jessica Perry</t>
  </si>
  <si>
    <t>bramos@example.org</t>
  </si>
  <si>
    <t>Sandraborough</t>
  </si>
  <si>
    <t>9d0a717d-acd3-4094-bc5d-3ac42304af49</t>
  </si>
  <si>
    <t>b6b67988-874c-4df6-bb17-751e4268cfa7</t>
  </si>
  <si>
    <t>Elizabeth Hamilton</t>
  </si>
  <si>
    <t>patrick13@example.org</t>
  </si>
  <si>
    <t>South Richardton</t>
  </si>
  <si>
    <t>7efa8dc1-dc58-4723-b3a5-19a49ce86886</t>
  </si>
  <si>
    <t>Eric Wilson</t>
  </si>
  <si>
    <t>monica09@example.net</t>
  </si>
  <si>
    <t>North Dianehaven</t>
  </si>
  <si>
    <t>e25051fc-0efc-4b56-925c-cc678df5edcc</t>
  </si>
  <si>
    <t>George Wheeler</t>
  </si>
  <si>
    <t>glenda36@example.org</t>
  </si>
  <si>
    <t>ff43b5a0-55d8-48d5-858b-c608528726d1</t>
  </si>
  <si>
    <t>Lynn Clark</t>
  </si>
  <si>
    <t>jennifersmith@example.org</t>
  </si>
  <si>
    <t>Castrofurt</t>
  </si>
  <si>
    <t>db81bdb2-4882-4857-aeac-f23aebfc7e6e</t>
  </si>
  <si>
    <t>Steven Black</t>
  </si>
  <si>
    <t>mcervantes@example.net</t>
  </si>
  <si>
    <t>Jenniferhaven</t>
  </si>
  <si>
    <t>24ec8ee8-cc1f-4a67-8dec-bd44b283ee48</t>
  </si>
  <si>
    <t>Albert Little</t>
  </si>
  <si>
    <t>williamsmark@example.com</t>
  </si>
  <si>
    <t>Lake Andrewmouth</t>
  </si>
  <si>
    <t>628c4362-8656-4106-9f6c-66ea1b2104af</t>
  </si>
  <si>
    <t>Evan Anderson DDS</t>
  </si>
  <si>
    <t>gmiles@example.com</t>
  </si>
  <si>
    <t>Vanessatown</t>
  </si>
  <si>
    <t>423a4ed2-6a2e-49e8-b8c9-82587deb51fd</t>
  </si>
  <si>
    <t>James Wright</t>
  </si>
  <si>
    <t>codypeters@example.org</t>
  </si>
  <si>
    <t>Collinsview</t>
  </si>
  <si>
    <t>c42fb7eb-485d-4adc-9b89-55250fce83cd</t>
  </si>
  <si>
    <t>Jacob Garner</t>
  </si>
  <si>
    <t>garzacharles@example.com</t>
  </si>
  <si>
    <t>North Danielleberg</t>
  </si>
  <si>
    <t>54b69482-f903-41e5-ba86-80ddae6773af</t>
  </si>
  <si>
    <t>roberttaylor@example.org</t>
  </si>
  <si>
    <t>Rachelville</t>
  </si>
  <si>
    <t>a84335cd-fd86-4705-8b0c-287cc9a72019</t>
  </si>
  <si>
    <t>Eric Byrd</t>
  </si>
  <si>
    <t>medinajanet@example.com</t>
  </si>
  <si>
    <t>Suzanneside</t>
  </si>
  <si>
    <t>26eb5027-9cea-4670-a849-4df24c7ed3ac</t>
  </si>
  <si>
    <t>Tracy Sexton</t>
  </si>
  <si>
    <t>abbottjeffrey@example.net</t>
  </si>
  <si>
    <t>Medinastad</t>
  </si>
  <si>
    <t>e82996b3-2ba0-45a8-9717-097dfc894f1b</t>
  </si>
  <si>
    <t>Jordan Patterson</t>
  </si>
  <si>
    <t>gregoryjoseph@example.com</t>
  </si>
  <si>
    <t>New Paulport</t>
  </si>
  <si>
    <t>0d4414b3-9a4f-4e8a-a534-a3f03a3b63c7</t>
  </si>
  <si>
    <t>Joshua Romero</t>
  </si>
  <si>
    <t>utaylor@example.net</t>
  </si>
  <si>
    <t>2f1d2740-481c-4667-99da-ed7b7b4b5ace</t>
  </si>
  <si>
    <t>Kevin Bradshaw</t>
  </si>
  <si>
    <t>acostasarah@example.org</t>
  </si>
  <si>
    <t>West Kristi</t>
  </si>
  <si>
    <t>55c4cad7-f31d-41a7-baaa-ad4855c1d6c8</t>
  </si>
  <si>
    <t>Chad Holden</t>
  </si>
  <si>
    <t>martinroger@example.com</t>
  </si>
  <si>
    <t>Lake Brandon</t>
  </si>
  <si>
    <t>c83c05f5-6994-4e03-a45b-e7195396c7ff</t>
  </si>
  <si>
    <t>Paige Kirby</t>
  </si>
  <si>
    <t>ericksonzachary@example.com</t>
  </si>
  <si>
    <t>Caseyland</t>
  </si>
  <si>
    <t>1701817a-0760-491a-a1b2-0e6fa2e7b4b3</t>
  </si>
  <si>
    <t>Christopher Bennett</t>
  </si>
  <si>
    <t>hensleymatthew@example.com</t>
  </si>
  <si>
    <t>South Tonya</t>
  </si>
  <si>
    <t>a547232d-1754-4536-a346-04aaabadc838</t>
  </si>
  <si>
    <t>Steven Collins</t>
  </si>
  <si>
    <t>derek88@example.com</t>
  </si>
  <si>
    <t>Robertschester</t>
  </si>
  <si>
    <t>f2e0a882-ce63-4c1f-8579-dfc882ca0555</t>
  </si>
  <si>
    <t>Allison Fleming</t>
  </si>
  <si>
    <t>eric05@example.net</t>
  </si>
  <si>
    <t>Lake Joycestad</t>
  </si>
  <si>
    <t>46cb2917-626d-4afa-bd4d-75c0bbd4437b</t>
  </si>
  <si>
    <t>Sharon Tucker PhD</t>
  </si>
  <si>
    <t>garciagary@example.org</t>
  </si>
  <si>
    <t>Joseside</t>
  </si>
  <si>
    <t>811313f2-6c5a-42ff-aa52-9fe73a9e06d3</t>
  </si>
  <si>
    <t>Lee Richardson</t>
  </si>
  <si>
    <t>karina99@example.com</t>
  </si>
  <si>
    <t>Lydiaburgh</t>
  </si>
  <si>
    <t>c351714e-ce48-494e-9fe5-20a858bfa9a1</t>
  </si>
  <si>
    <t>Rodney Reed Jr.</t>
  </si>
  <si>
    <t>justin32@example.net</t>
  </si>
  <si>
    <t>Lake Sarahside</t>
  </si>
  <si>
    <t>b68b3b3d-0b1b-4ee1-ad14-55c817da2228</t>
  </si>
  <si>
    <t>annettenguyen@example.net</t>
  </si>
  <si>
    <t>e7171cc1-0228-4a31-9a2e-6e37cafe77fe</t>
  </si>
  <si>
    <t>Christina Scott</t>
  </si>
  <si>
    <t>davidhernandez@example.org</t>
  </si>
  <si>
    <t>Mcfarlandhaven</t>
  </si>
  <si>
    <t>b7629ec7-b190-4758-8c96-4dee0950a6cb</t>
  </si>
  <si>
    <t>Ryan Murphy DVM</t>
  </si>
  <si>
    <t>New Gabriela</t>
  </si>
  <si>
    <t>d8f39ed3-6896-4b35-a4d1-3a9c4f05ce3f</t>
  </si>
  <si>
    <t>Miss Nancy Davenport DDS</t>
  </si>
  <si>
    <t>christine09@example.com</t>
  </si>
  <si>
    <t>New Jessicatown</t>
  </si>
  <si>
    <t>fd3d867a-c5d3-40d7-9e77-406398b41588</t>
  </si>
  <si>
    <t>James Farrell</t>
  </si>
  <si>
    <t>peterglenn@example.com</t>
  </si>
  <si>
    <t>Lake Heather</t>
  </si>
  <si>
    <t>5d3cc506-18d5-4162-bb9b-1b260e03d2f6</t>
  </si>
  <si>
    <t>Allison Mcdonald</t>
  </si>
  <si>
    <t>allenaaron@example.org</t>
  </si>
  <si>
    <t>8dbe5a90-6b83-439e-bedf-6b8d9fd34760</t>
  </si>
  <si>
    <t>Tammy Griffin</t>
  </si>
  <si>
    <t>colemankelly@example.org</t>
  </si>
  <si>
    <t>New Donnaland</t>
  </si>
  <si>
    <t>9035717c-e59a-48c4-a7f3-b5fea7e00a21</t>
  </si>
  <si>
    <t>Jessica Jackson</t>
  </si>
  <si>
    <t>kayla85@example.com</t>
  </si>
  <si>
    <t>West Meganmouth</t>
  </si>
  <si>
    <t>fcfe2bf1-33f8-4cc0-821b-1f6a33e0db2a</t>
  </si>
  <si>
    <t>Kenneth Gonzales</t>
  </si>
  <si>
    <t>beckbrian@example.net</t>
  </si>
  <si>
    <t>Lisaton</t>
  </si>
  <si>
    <t>38223dfc-a709-4316-ba19-27cd88b0157e</t>
  </si>
  <si>
    <t>Maria Parker</t>
  </si>
  <si>
    <t>john74@example.com</t>
  </si>
  <si>
    <t>35683da7-564f-4dc4-b535-41578efa4ccd</t>
  </si>
  <si>
    <t>Shannon Barker</t>
  </si>
  <si>
    <t>williamgriffith@example.com</t>
  </si>
  <si>
    <t>West Toni</t>
  </si>
  <si>
    <t>230d56d1-5d27-4d4f-8eb3-12a010569d08</t>
  </si>
  <si>
    <t>Derrick Garcia</t>
  </si>
  <si>
    <t>dgomez@example.com</t>
  </si>
  <si>
    <t>0f9c933b-4b82-4b51-9863-261c06997342</t>
  </si>
  <si>
    <t>hilldonald@example.net</t>
  </si>
  <si>
    <t>3f18cb4f-d7cb-4e85-bc9f-31e6fb50690f</t>
  </si>
  <si>
    <t>Danielle Brown</t>
  </si>
  <si>
    <t>patriciamoore@example.org</t>
  </si>
  <si>
    <t>South Thomasstad</t>
  </si>
  <si>
    <t>7d9d3b89-f07a-4145-add5-26df3127b938</t>
  </si>
  <si>
    <t>kristengarcia@example.org</t>
  </si>
  <si>
    <t>Port Heathershire</t>
  </si>
  <si>
    <t>beeb0422-6ef1-4b21-91bd-203d28b39bb7</t>
  </si>
  <si>
    <t>Cynthia Smith</t>
  </si>
  <si>
    <t>mwilliams@example.net</t>
  </si>
  <si>
    <t>d96f7b22-a14f-43be-bd96-7c33cc3280b0</t>
  </si>
  <si>
    <t>Jessica Weaver</t>
  </si>
  <si>
    <t>mlee@example.com</t>
  </si>
  <si>
    <t>East Jeffreyfort</t>
  </si>
  <si>
    <t>4d3d8d9c-7304-426d-8231-adad60fa9827</t>
  </si>
  <si>
    <t>John Griffith</t>
  </si>
  <si>
    <t>lawsonjon@example.org</t>
  </si>
  <si>
    <t>074f1df4-6f47-4c45-9163-7ce75d27666a</t>
  </si>
  <si>
    <t>evansdavid@example.org</t>
  </si>
  <si>
    <t>West Martinview</t>
  </si>
  <si>
    <t>4596a56a-b6ec-49de-ba12-74b923546c81</t>
  </si>
  <si>
    <t>David King</t>
  </si>
  <si>
    <t>michaelcarroll@example.org</t>
  </si>
  <si>
    <t>Jonesburgh</t>
  </si>
  <si>
    <t>465b0e7c-4d79-4882-b866-19f6026a925c</t>
  </si>
  <si>
    <t>Brian Craig</t>
  </si>
  <si>
    <t>qmartin@example.net</t>
  </si>
  <si>
    <t>Romeroborough</t>
  </si>
  <si>
    <t>4923656a-e2fd-4de4-810d-9c1aa3386467</t>
  </si>
  <si>
    <t>Joseph Todd</t>
  </si>
  <si>
    <t>bullockryan@example.org</t>
  </si>
  <si>
    <t>Heathertown</t>
  </si>
  <si>
    <t>39a24058-e881-42c8-959c-8a7c8eabe1fd</t>
  </si>
  <si>
    <t>Kimberly Cole</t>
  </si>
  <si>
    <t>harrisoncharles@example.com</t>
  </si>
  <si>
    <t>New Michellemouth</t>
  </si>
  <si>
    <t>0aaccf5b-cba2-4317-824d-19ea48748186</t>
  </si>
  <si>
    <t>Evan Mcdaniel</t>
  </si>
  <si>
    <t>dawnmccann@example.net</t>
  </si>
  <si>
    <t>East Frank</t>
  </si>
  <si>
    <t>2f8eb2bb-f7e6-45e1-9546-a1594c949e6e</t>
  </si>
  <si>
    <t>Jeremy Phillips</t>
  </si>
  <si>
    <t>kimberly50@example.org</t>
  </si>
  <si>
    <t>West Timothy</t>
  </si>
  <si>
    <t>5214c4d0-95ac-44cc-9f35-b111f551de2b</t>
  </si>
  <si>
    <t>Steven Hernandez</t>
  </si>
  <si>
    <t>james77@example.net</t>
  </si>
  <si>
    <t>Kimberlyburgh</t>
  </si>
  <si>
    <t>615e729e-1029-45ea-b12d-5b03c23dbf55</t>
  </si>
  <si>
    <t>David Wolf</t>
  </si>
  <si>
    <t>mitchellrenee@example.net</t>
  </si>
  <si>
    <t>Taylorton</t>
  </si>
  <si>
    <t>5cfe6ec1-f33d-47cf-80d4-2e543a91657c</t>
  </si>
  <si>
    <t>Hannah Porter</t>
  </si>
  <si>
    <t>grossmegan@example.net</t>
  </si>
  <si>
    <t>East Sarahfort</t>
  </si>
  <si>
    <t>beb56b77-4604-4630-8086-4941eed46d81</t>
  </si>
  <si>
    <t>Hannah Glenn</t>
  </si>
  <si>
    <t>jason91@example.org</t>
  </si>
  <si>
    <t>East Nancyside</t>
  </si>
  <si>
    <t>eb6be136-d609-4b02-bc8b-cc8e251778dc</t>
  </si>
  <si>
    <t>Cody Wyatt</t>
  </si>
  <si>
    <t>wgarcia@example.net</t>
  </si>
  <si>
    <t>Barnesstad</t>
  </si>
  <si>
    <t>74a1847f-931c-476a-8a68-32edc27ea023</t>
  </si>
  <si>
    <t>Michael Fowler</t>
  </si>
  <si>
    <t>laurabates@example.net</t>
  </si>
  <si>
    <t>East Tonya</t>
  </si>
  <si>
    <t>242b6794-ce91-42f2-ae98-0ecf536b00cd</t>
  </si>
  <si>
    <t>Anna Riddle</t>
  </si>
  <si>
    <t>wcampbell@example.net</t>
  </si>
  <si>
    <t>Jonestown</t>
  </si>
  <si>
    <t>46231597-097f-4eee-8aad-e55d85dbb9a9</t>
  </si>
  <si>
    <t>Shelia Stokes</t>
  </si>
  <si>
    <t>brownsarah@example.com</t>
  </si>
  <si>
    <t>Riveraland</t>
  </si>
  <si>
    <t>f39ea0f2-3f85-49c7-9f44-63a0357733f8</t>
  </si>
  <si>
    <t>Mrs. Sherri Allen</t>
  </si>
  <si>
    <t>selenadaugherty@example.com</t>
  </si>
  <si>
    <t>6e526f8d-4f97-41c6-ae0e-bf4c914073d8</t>
  </si>
  <si>
    <t>Melissa Winters</t>
  </si>
  <si>
    <t>alexisturner@example.net</t>
  </si>
  <si>
    <t>Brettborough</t>
  </si>
  <si>
    <t>68a396fc-166c-4589-99e7-c87f76990c19</t>
  </si>
  <si>
    <t>Mason Fleming</t>
  </si>
  <si>
    <t>klam@example.com</t>
  </si>
  <si>
    <t>West Jacob</t>
  </si>
  <si>
    <t>a69fb357-9cf1-4674-9a1e-36cc0a2fd3bb</t>
  </si>
  <si>
    <t>Charles Joyce</t>
  </si>
  <si>
    <t>matthewjohnson@example.org</t>
  </si>
  <si>
    <t>East Kendratown</t>
  </si>
  <si>
    <t>5d8739aa-79c0-4999-8bb5-c47e48c503fd</t>
  </si>
  <si>
    <t>timothyshelton@example.net</t>
  </si>
  <si>
    <t>Brittanybury</t>
  </si>
  <si>
    <t>55989ee1-e0b0-4cce-8397-b92c7eb51015</t>
  </si>
  <si>
    <t>Kathy Stanley</t>
  </si>
  <si>
    <t>New Randy</t>
  </si>
  <si>
    <t>74a3950d-7070-4351-a77d-cb35b19e2107</t>
  </si>
  <si>
    <t>Megan Golden</t>
  </si>
  <si>
    <t>scottmontoya@example.com</t>
  </si>
  <si>
    <t>New Maria</t>
  </si>
  <si>
    <t>b5902d58-1f5d-47e9-a182-53b1717fddbb</t>
  </si>
  <si>
    <t>Tammy Ray</t>
  </si>
  <si>
    <t>cfigueroa@example.org</t>
  </si>
  <si>
    <t>326cf065-2ca2-4d11-b516-470f2548a2e0</t>
  </si>
  <si>
    <t>Denise Mosley</t>
  </si>
  <si>
    <t>imcconnell@example.org</t>
  </si>
  <si>
    <t>Brandonberg</t>
  </si>
  <si>
    <t>3b48557e-ad0e-40b3-9e5b-b2f49fdb874f</t>
  </si>
  <si>
    <t>Eric Nelson</t>
  </si>
  <si>
    <t>cnorton@example.net</t>
  </si>
  <si>
    <t>Matthewshire</t>
  </si>
  <si>
    <t>610af755-3a38-429d-8947-57398051268b</t>
  </si>
  <si>
    <t>Miranda Weaver</t>
  </si>
  <si>
    <t>willisjames@example.org</t>
  </si>
  <si>
    <t>10a66fe0-de20-4426-83f9-3fbd86db08be</t>
  </si>
  <si>
    <t>Henry Serrano</t>
  </si>
  <si>
    <t>lisaconley@example.org</t>
  </si>
  <si>
    <t>Lake Ianstad</t>
  </si>
  <si>
    <t>e6ac03a8-0736-4fb5-922a-230eea651d60</t>
  </si>
  <si>
    <t>Sean Williams</t>
  </si>
  <si>
    <t>unielsen@example.com</t>
  </si>
  <si>
    <t>Williamsburgh</t>
  </si>
  <si>
    <t>f42b0176-0e5c-439f-b955-cdb784b31a4d</t>
  </si>
  <si>
    <t>masseymatthew@example.net</t>
  </si>
  <si>
    <t>2026da8b-9fbd-494a-9df9-9f87b4d9a1a8</t>
  </si>
  <si>
    <t>Haley Navarro</t>
  </si>
  <si>
    <t>rmarshall@example.org</t>
  </si>
  <si>
    <t>3dc76892-3c14-4bd7-8549-072c87e80e53</t>
  </si>
  <si>
    <t>Noah Parks</t>
  </si>
  <si>
    <t>randolphscott@example.com</t>
  </si>
  <si>
    <t>South Sharonton</t>
  </si>
  <si>
    <t>76f831de-f861-417a-b6d9-a8144b251650</t>
  </si>
  <si>
    <t>Ana Pratt</t>
  </si>
  <si>
    <t>craigpeter@example.net</t>
  </si>
  <si>
    <t>Charlesbury</t>
  </si>
  <si>
    <t>4687a57e-c4e3-43b6-a2c7-75f91f2c6a70</t>
  </si>
  <si>
    <t>Jason Bright</t>
  </si>
  <si>
    <t>griffinpeter@example.net</t>
  </si>
  <si>
    <t>Singhside</t>
  </si>
  <si>
    <t>139969d6-d67d-4ba4-a38a-5cdb4be685da</t>
  </si>
  <si>
    <t>Wayne Bryant</t>
  </si>
  <si>
    <t>jacksonstephen@example.net</t>
  </si>
  <si>
    <t>Christinefort</t>
  </si>
  <si>
    <t>f463c0fa-51e6-49d3-9e14-30d7d9f9bf16</t>
  </si>
  <si>
    <t>Lisa Hicks</t>
  </si>
  <si>
    <t>patriciabrown@example.net</t>
  </si>
  <si>
    <t>South Austin</t>
  </si>
  <si>
    <t>1e742e8e-a414-4c6a-b48f-f43b48e23369</t>
  </si>
  <si>
    <t>Pam Cox</t>
  </si>
  <si>
    <t>johnorr@example.net</t>
  </si>
  <si>
    <t>73c99dc1-3c10-43b5-88e8-cacd0c008903</t>
  </si>
  <si>
    <t>Robert Parker</t>
  </si>
  <si>
    <t>vparrish@example.net</t>
  </si>
  <si>
    <t>4c28647f-7d0b-4599-8d6a-48353212ee3b</t>
  </si>
  <si>
    <t>Charles Greene</t>
  </si>
  <si>
    <t>gonzalezchristina@example.org</t>
  </si>
  <si>
    <t>West Reginaton</t>
  </si>
  <si>
    <t>21a6ad89-ae97-460e-94d8-419032482331</t>
  </si>
  <si>
    <t>Brittney Allen</t>
  </si>
  <si>
    <t>bentleyjamie@example.com</t>
  </si>
  <si>
    <t>Lake Tyler</t>
  </si>
  <si>
    <t>25c6dc8a-4298-4746-896b-cd8b68d24a62</t>
  </si>
  <si>
    <t>Desiree Cross</t>
  </si>
  <si>
    <t>thomasrobin@example.net</t>
  </si>
  <si>
    <t>Bishopside</t>
  </si>
  <si>
    <t>2a79a3ee-b1d9-447a-9835-a8341f70ed0e</t>
  </si>
  <si>
    <t>Richard Wilson</t>
  </si>
  <si>
    <t>mkrause@example.org</t>
  </si>
  <si>
    <t>146f530d-ad01-4daf-a4ac-1f543d94dbc1</t>
  </si>
  <si>
    <t>Mrs. Alison Jackson</t>
  </si>
  <si>
    <t>baileyvictoria@example.net</t>
  </si>
  <si>
    <t>Port Justinburgh</t>
  </si>
  <si>
    <t>e45fbf0c-777c-412f-9275-5c2569ab9b4c</t>
  </si>
  <si>
    <t>Tommy Jackson DDS</t>
  </si>
  <si>
    <t>johnrobinson@example.com</t>
  </si>
  <si>
    <t>Devinberg</t>
  </si>
  <si>
    <t>15d4f608-a8ff-40d5-ab57-eb90349edc9a</t>
  </si>
  <si>
    <t>Melanie Black</t>
  </si>
  <si>
    <t>hthompson@example.net</t>
  </si>
  <si>
    <t>701f6eba-56ae-4a37-ae89-d04ea6c4ca01</t>
  </si>
  <si>
    <t>Karen Hernandez</t>
  </si>
  <si>
    <t>nicole63@example.com</t>
  </si>
  <si>
    <t>Lake Donaldport</t>
  </si>
  <si>
    <t>a6ae17a4-6093-4b7c-85d7-a18fe829155a</t>
  </si>
  <si>
    <t>Samuel Hutchinson</t>
  </si>
  <si>
    <t>adkinspeter@example.com</t>
  </si>
  <si>
    <t>Matthewhaven</t>
  </si>
  <si>
    <t>413516e4-929c-4a32-aed2-f8b2065a1e3a</t>
  </si>
  <si>
    <t>Melissa Buchanan</t>
  </si>
  <si>
    <t>michael61@example.net</t>
  </si>
  <si>
    <t>Lisamouth</t>
  </si>
  <si>
    <t>26f693bf-9fe6-4dda-80a0-174e76f86881</t>
  </si>
  <si>
    <t>Jorge Ruiz</t>
  </si>
  <si>
    <t>lindawhite@example.org</t>
  </si>
  <si>
    <t>Port Jill</t>
  </si>
  <si>
    <t>7080776e-70e8-40d6-b98b-bdf0616bd732</t>
  </si>
  <si>
    <t>Linda Carroll</t>
  </si>
  <si>
    <t>james42@example.com</t>
  </si>
  <si>
    <t>South Brianborough</t>
  </si>
  <si>
    <t>da94a440-8895-438f-8026-e6c251199bd7</t>
  </si>
  <si>
    <t>wendy48@example.net</t>
  </si>
  <si>
    <t>Port Aaron</t>
  </si>
  <si>
    <t>035c8f82-343d-4ca1-9f8a-c3a778f7c994</t>
  </si>
  <si>
    <t>Jennifer Baxter</t>
  </si>
  <si>
    <t>parkersherri@example.org</t>
  </si>
  <si>
    <t>Lake Yolandaland</t>
  </si>
  <si>
    <t>971ac8ee-0cc7-4d37-9f62-b44a629031ae</t>
  </si>
  <si>
    <t>Margaret Coleman</t>
  </si>
  <si>
    <t>williamskristin@example.net</t>
  </si>
  <si>
    <t>82e13dad-705d-4446-b83b-0e01981cbc9d</t>
  </si>
  <si>
    <t>Duane Patton</t>
  </si>
  <si>
    <t>grahamjesse@example.net</t>
  </si>
  <si>
    <t>Lake Mary</t>
  </si>
  <si>
    <t>4fdee8ac-7113-4875-9cff-8fd25dcedeb7</t>
  </si>
  <si>
    <t>Kimberly Gonzales</t>
  </si>
  <si>
    <t>cmiller@example.org</t>
  </si>
  <si>
    <t>Matthewport</t>
  </si>
  <si>
    <t>3c55f8e0-40b2-4aca-a055-9592b0c924a9</t>
  </si>
  <si>
    <t>Micheal Maxwell</t>
  </si>
  <si>
    <t>West Samanthachester</t>
  </si>
  <si>
    <t>f94e8050-b40d-446e-b263-e9159dd560e4</t>
  </si>
  <si>
    <t>Caitlin Harris</t>
  </si>
  <si>
    <t>bretthernandez@example.org</t>
  </si>
  <si>
    <t>Port Justinberg</t>
  </si>
  <si>
    <t>58ea28fc-e91e-4b34-8e41-ae8b1c867c2e</t>
  </si>
  <si>
    <t>Jerry Clark</t>
  </si>
  <si>
    <t>williamsdonna@example.net</t>
  </si>
  <si>
    <t>Allenborough</t>
  </si>
  <si>
    <t>7a2c83fa-ca05-4ebc-88e3-65972ec99f9c</t>
  </si>
  <si>
    <t>Matthew Peterson</t>
  </si>
  <si>
    <t>osaunders@example.net</t>
  </si>
  <si>
    <t>East Dakotafurt</t>
  </si>
  <si>
    <t>852989bf-d6c2-46dc-ad21-bc47c712175d</t>
  </si>
  <si>
    <t>Joshua Parsons</t>
  </si>
  <si>
    <t>dawn84@example.org</t>
  </si>
  <si>
    <t>Allenport</t>
  </si>
  <si>
    <t>ee62ab17-e93d-43c4-853a-561e9257f9f2</t>
  </si>
  <si>
    <t>Kimberly Burton</t>
  </si>
  <si>
    <t>joshuamontgomery@example.net</t>
  </si>
  <si>
    <t>0f8e92e8-7947-4846-983c-1431d0dc7ed7</t>
  </si>
  <si>
    <t>Gary Steele</t>
  </si>
  <si>
    <t>sandra27@example.org</t>
  </si>
  <si>
    <t>08e7db4d-281b-4308-8fc6-f8bccf047e5a</t>
  </si>
  <si>
    <t>Sheryl Cortez</t>
  </si>
  <si>
    <t>robertdunn@example.net</t>
  </si>
  <si>
    <t>New Barbaraview</t>
  </si>
  <si>
    <t>f2531578-c08b-47fb-b6ed-cfe6e9c28708</t>
  </si>
  <si>
    <t>Joshua Johnson</t>
  </si>
  <si>
    <t>cburns@example.net</t>
  </si>
  <si>
    <t>East Nancyshire</t>
  </si>
  <si>
    <t>bac39634-4095-408f-bad8-5e23a6ec34e6</t>
  </si>
  <si>
    <t>Benjamin Walker</t>
  </si>
  <si>
    <t>coffeydaniel@example.net</t>
  </si>
  <si>
    <t>0d397464-2dba-42dc-a66e-5d7062bdc508</t>
  </si>
  <si>
    <t>Jennifer Lara</t>
  </si>
  <si>
    <t>tylergreen@example.com</t>
  </si>
  <si>
    <t>Velazquezshire</t>
  </si>
  <si>
    <t>7877eb1b-6dce-4030-b386-6294c3621c18</t>
  </si>
  <si>
    <t>Adam Brown</t>
  </si>
  <si>
    <t>jessemoore@example.com</t>
  </si>
  <si>
    <t>South Erica</t>
  </si>
  <si>
    <t>a1e50ef3-b110-4255-9520-46085d50bf24</t>
  </si>
  <si>
    <t>Gerald Wallace</t>
  </si>
  <si>
    <t>rodriguezmary@example.org</t>
  </si>
  <si>
    <t>0c73898b-3e6b-4c2b-afb1-0ed7588f6e35</t>
  </si>
  <si>
    <t>Darlene Olson</t>
  </si>
  <si>
    <t>james93@example.net</t>
  </si>
  <si>
    <t>Mooremouth</t>
  </si>
  <si>
    <t>5c884d5d-e76e-4d65-a748-7eaf79b46d8b</t>
  </si>
  <si>
    <t>Cindy Bell</t>
  </si>
  <si>
    <t>justinlee@example.com</t>
  </si>
  <si>
    <t>0338ca32-96f6-4cc6-8b75-8df726806fc8</t>
  </si>
  <si>
    <t>tommybentley@example.net</t>
  </si>
  <si>
    <t>New Ryanshire</t>
  </si>
  <si>
    <t>af6b2025-958b-4fd9-b600-dcd88b26eb8f</t>
  </si>
  <si>
    <t>Tara Cooper</t>
  </si>
  <si>
    <t>james57@example.net</t>
  </si>
  <si>
    <t>East Maryport</t>
  </si>
  <si>
    <t>434b2217-81db-4f3d-8206-921737d7f019</t>
  </si>
  <si>
    <t>Sheila Tran</t>
  </si>
  <si>
    <t>qlogan@example.net</t>
  </si>
  <si>
    <t>New Jamesville</t>
  </si>
  <si>
    <t>3baf5a24-213c-4923-b81b-4cbd761bcd2c</t>
  </si>
  <si>
    <t>Erin Bradley</t>
  </si>
  <si>
    <t>brett62@example.org</t>
  </si>
  <si>
    <t>ba6d233b-bf8a-4b94-9be9-4e22f7a4a6b4</t>
  </si>
  <si>
    <t>Nicole Cortez</t>
  </si>
  <si>
    <t>sherrytran@example.net</t>
  </si>
  <si>
    <t>East Tammy</t>
  </si>
  <si>
    <t>3458cda5-7c95-4f81-8570-a421adf56e12</t>
  </si>
  <si>
    <t>Crystal Mcgee</t>
  </si>
  <si>
    <t>nguyenrebecca@example.org</t>
  </si>
  <si>
    <t>Ashleyhaven</t>
  </si>
  <si>
    <t>0316365c-8947-4541-8478-d249f4421c2d</t>
  </si>
  <si>
    <t>Lucas Jones</t>
  </si>
  <si>
    <t>robert46@example.com</t>
  </si>
  <si>
    <t>Port Victoria</t>
  </si>
  <si>
    <t>6a428fe9-0985-4bf9-8d64-7ddc32ebb6a2</t>
  </si>
  <si>
    <t>Edward Johnson</t>
  </si>
  <si>
    <t>ibrown@example.net</t>
  </si>
  <si>
    <t>West Saraside</t>
  </si>
  <si>
    <t>24123d63-9a91-4031-9bd7-60329c0393cf</t>
  </si>
  <si>
    <t>olewis@example.net</t>
  </si>
  <si>
    <t>Burnsshire</t>
  </si>
  <si>
    <t>41117f28-ee06-4e90-84d9-1b4282a3b897</t>
  </si>
  <si>
    <t>gonzalezshawn@example.org</t>
  </si>
  <si>
    <t>Brittanyshire</t>
  </si>
  <si>
    <t>90a77c03-9844-496a-be3e-7d12bcc3e799</t>
  </si>
  <si>
    <t>Richard Gibson</t>
  </si>
  <si>
    <t>brobinson@example.net</t>
  </si>
  <si>
    <t>Lake Glenland</t>
  </si>
  <si>
    <t>d20b6570-2a87-4154-ac12-8b4bf386c230</t>
  </si>
  <si>
    <t>Susan Richardson</t>
  </si>
  <si>
    <t>charles90@example.org</t>
  </si>
  <si>
    <t>East Dennis</t>
  </si>
  <si>
    <t>82167b71-81c0-480f-b295-e3aad31e7fc3</t>
  </si>
  <si>
    <t>Martin Reese</t>
  </si>
  <si>
    <t>bhamilton@example.com</t>
  </si>
  <si>
    <t>New Lauraland</t>
  </si>
  <si>
    <t>fc7e2f36-fbed-4aca-9264-60d394e8b366</t>
  </si>
  <si>
    <t>Randy Davis MD</t>
  </si>
  <si>
    <t>judy45@example.net</t>
  </si>
  <si>
    <t>a03a3cd8-12f3-4faf-a93a-80bffa467b42</t>
  </si>
  <si>
    <t>Todd Gonzalez</t>
  </si>
  <si>
    <t>albert34@example.com</t>
  </si>
  <si>
    <t>0cd9b2a8-c4d7-41fd-90e5-99c48a2b44ec</t>
  </si>
  <si>
    <t>Marcus Winters</t>
  </si>
  <si>
    <t>josephsullivan@example.org</t>
  </si>
  <si>
    <t>63606620-2b22-4397-aadd-2a6ff6d4d363</t>
  </si>
  <si>
    <t>Eric Beck</t>
  </si>
  <si>
    <t>megan39@example.com</t>
  </si>
  <si>
    <t>8cdb84c4-df06-436a-b0d2-ebc1140444be</t>
  </si>
  <si>
    <t>Martha Santana</t>
  </si>
  <si>
    <t>lgarcia@example.org</t>
  </si>
  <si>
    <t>Youngburgh</t>
  </si>
  <si>
    <t>e6d1c2fd-3317-4584-a9e1-ce25e927932c</t>
  </si>
  <si>
    <t>Kelsey Henderson</t>
  </si>
  <si>
    <t>jrodriguez@example.org</t>
  </si>
  <si>
    <t>Port Tracey</t>
  </si>
  <si>
    <t>c956add7-1a8d-4709-8688-e6cd56d7081c</t>
  </si>
  <si>
    <t>Brandon Osborne Jr.</t>
  </si>
  <si>
    <t>alexander57@example.net</t>
  </si>
  <si>
    <t>dfe52c65-b45d-4bb1-af5b-3b691dd16f8c</t>
  </si>
  <si>
    <t>Tyler Maxwell</t>
  </si>
  <si>
    <t>thomas61@example.com</t>
  </si>
  <si>
    <t>Kennethton</t>
  </si>
  <si>
    <t>9ac37e3b-7cd6-4be9-91a9-86a09594e26c</t>
  </si>
  <si>
    <t>Connie Keith</t>
  </si>
  <si>
    <t>franciscopage@example.net</t>
  </si>
  <si>
    <t>North Alexandermouth</t>
  </si>
  <si>
    <t>0a5918df-efff-4a21-974b-3c2759db3350</t>
  </si>
  <si>
    <t>Phillip Young</t>
  </si>
  <si>
    <t>destinydelacruz@example.org</t>
  </si>
  <si>
    <t>Medinafurt</t>
  </si>
  <si>
    <t>280eb97e-304e-4754-a9a6-eaf7a6d168ce</t>
  </si>
  <si>
    <t>Chad Johnson</t>
  </si>
  <si>
    <t>erik47@example.org</t>
  </si>
  <si>
    <t>Ericport</t>
  </si>
  <si>
    <t>1347e608-fdfd-44fb-8c6f-80b850f2eaaa</t>
  </si>
  <si>
    <t>John Phillips</t>
  </si>
  <si>
    <t>castrojoel@example.net</t>
  </si>
  <si>
    <t>Port Andrewmouth</t>
  </si>
  <si>
    <t>d2cff14f-ae01-4a88-8cd3-b7e4b0767aa8</t>
  </si>
  <si>
    <t>Erica Brown</t>
  </si>
  <si>
    <t>ernestobrien@example.com</t>
  </si>
  <si>
    <t>Torresville</t>
  </si>
  <si>
    <t>e1e9c802-bd1e-4048-9db6-e10f96a85047</t>
  </si>
  <si>
    <t>Alyssa Burns</t>
  </si>
  <si>
    <t>samantha35@example.com</t>
  </si>
  <si>
    <t>Lake Jacquelinefort</t>
  </si>
  <si>
    <t>034a9b52-22d1-4fc1-ac65-36fac359b852</t>
  </si>
  <si>
    <t>Linda Bryant</t>
  </si>
  <si>
    <t>qjensen@example.net</t>
  </si>
  <si>
    <t>66ef6637-2401-4b3f-83e1-38997e0ceb8c</t>
  </si>
  <si>
    <t>Alexa West</t>
  </si>
  <si>
    <t>davistimothy@example.com</t>
  </si>
  <si>
    <t>Mathiston</t>
  </si>
  <si>
    <t>e2751c24-6b0e-44de-befa-977b137f9397</t>
  </si>
  <si>
    <t>Melissa Goodwin</t>
  </si>
  <si>
    <t>howardjames@example.com</t>
  </si>
  <si>
    <t>Jessicachester</t>
  </si>
  <si>
    <t>04d751d5-06a4-4e91-acf3-8dbd1da14ab0</t>
  </si>
  <si>
    <t>Alex Boyer</t>
  </si>
  <si>
    <t>milessteven@example.org</t>
  </si>
  <si>
    <t>f3c7ed5d-dfc4-4a69-8bfa-c07a550ea3bf</t>
  </si>
  <si>
    <t>Andrew Fernandez</t>
  </si>
  <si>
    <t>nicole37@example.org</t>
  </si>
  <si>
    <t>Port Ashleytown</t>
  </si>
  <si>
    <t>045d2151-c9b7-4e47-8e28-2dbd1784e70c</t>
  </si>
  <si>
    <t>Elizabeth Anderson</t>
  </si>
  <si>
    <t>tsmith@example.com</t>
  </si>
  <si>
    <t>Mooreside</t>
  </si>
  <si>
    <t>387617df-4e0c-437f-8cec-ac05da2c17bf</t>
  </si>
  <si>
    <t>Brett Duran</t>
  </si>
  <si>
    <t>kristinaphillips@example.org</t>
  </si>
  <si>
    <t>Fisherhaven</t>
  </si>
  <si>
    <t>3e74ca80-d298-4ec4-a0dd-38fe59bbb2d4</t>
  </si>
  <si>
    <t>Grace Campbell</t>
  </si>
  <si>
    <t>robyn29@example.net</t>
  </si>
  <si>
    <t>Susanmouth</t>
  </si>
  <si>
    <t>877b8207-d79e-4e7f-89fe-5dc33ce461bb</t>
  </si>
  <si>
    <t>Andre Kent</t>
  </si>
  <si>
    <t>charles90@example.com</t>
  </si>
  <si>
    <t>Monicabury</t>
  </si>
  <si>
    <t>b0aa7c2d-21d5-4174-9195-67ba7c2796bd</t>
  </si>
  <si>
    <t>Charlene Molina</t>
  </si>
  <si>
    <t>sharimartinez@example.org</t>
  </si>
  <si>
    <t>Lake Julie</t>
  </si>
  <si>
    <t>27f66951-3acf-4124-a845-528a021c603e</t>
  </si>
  <si>
    <t>Marie Taylor</t>
  </si>
  <si>
    <t>rpope@example.org</t>
  </si>
  <si>
    <t>1d58fa65-c2c3-4739-98bb-28a46c687a65</t>
  </si>
  <si>
    <t>Russell Mitchell</t>
  </si>
  <si>
    <t>pachecopaul@example.net</t>
  </si>
  <si>
    <t>Wellsmouth</t>
  </si>
  <si>
    <t>8ca13d5a-3e02-41a5-a3b6-1830e4cd89e4</t>
  </si>
  <si>
    <t>sandrasimon@example.org</t>
  </si>
  <si>
    <t>South Amyfort</t>
  </si>
  <si>
    <t>aa316826-b83f-4768-83ca-fa0b2b55b55a</t>
  </si>
  <si>
    <t>Robin Adams</t>
  </si>
  <si>
    <t>c226368c-0d92-48fd-a88c-25988dea3b01</t>
  </si>
  <si>
    <t>Kimberly Morrison</t>
  </si>
  <si>
    <t>perkinschristopher@example.org</t>
  </si>
  <si>
    <t>South Kevinmouth</t>
  </si>
  <si>
    <t>51eed83b-c5a7-463a-b310-320eb6c00667</t>
  </si>
  <si>
    <t>Kathleen Smith</t>
  </si>
  <si>
    <t>kingdaniel@example.org</t>
  </si>
  <si>
    <t>60d29cbb-8fbe-4864-a8fe-9271c5e9f0d9</t>
  </si>
  <si>
    <t>Blake Myers</t>
  </si>
  <si>
    <t>travispearson@example.org</t>
  </si>
  <si>
    <t>Lake Jennifer</t>
  </si>
  <si>
    <t>e862e28b-a907-4a8b-b256-c525f37cc462</t>
  </si>
  <si>
    <t>Mary Perkins</t>
  </si>
  <si>
    <t>ryanmurphy@example.org</t>
  </si>
  <si>
    <t>Rosefort</t>
  </si>
  <si>
    <t>99ce8315-1273-4fbc-b8b6-4425a689d659</t>
  </si>
  <si>
    <t>susan40@example.com</t>
  </si>
  <si>
    <t>Molinaport</t>
  </si>
  <si>
    <t>38748026-e17b-4d2b-85d9-4978ded97a1c</t>
  </si>
  <si>
    <t>Angelica Prince</t>
  </si>
  <si>
    <t>webbjoseph@example.com</t>
  </si>
  <si>
    <t>Port Maryfort</t>
  </si>
  <si>
    <t>5ebaaa68-86a2-462b-a47e-964d3e64580c</t>
  </si>
  <si>
    <t>Steve Wright</t>
  </si>
  <si>
    <t>jamesschwartz@example.com</t>
  </si>
  <si>
    <t>ea35e3bd-62c8-479b-aaa6-ca52764a7d06</t>
  </si>
  <si>
    <t>Thomas Sanchez</t>
  </si>
  <si>
    <t>lauren52@example.net</t>
  </si>
  <si>
    <t>New Ryanstad</t>
  </si>
  <si>
    <t>36b6d95f-63d2-4e7e-ad97-5e3c5badc8f1</t>
  </si>
  <si>
    <t>Teresa Medina</t>
  </si>
  <si>
    <t>jacob43@example.net</t>
  </si>
  <si>
    <t>Brendashire</t>
  </si>
  <si>
    <t>4103959c-cc76-4ae7-b36e-a173dcbc886a</t>
  </si>
  <si>
    <t>Paul Richards</t>
  </si>
  <si>
    <t>robertmcdowell@example.com</t>
  </si>
  <si>
    <t>d8d21e93-04a8-4855-a832-05ed1c8b4c80</t>
  </si>
  <si>
    <t>Eric Rios</t>
  </si>
  <si>
    <t>msmith@example.org</t>
  </si>
  <si>
    <t>Henryburgh</t>
  </si>
  <si>
    <t>a45a9355-5124-4597-bfce-5136fd11892a</t>
  </si>
  <si>
    <t>Jennifer Medina</t>
  </si>
  <si>
    <t>clarkejames@example.com</t>
  </si>
  <si>
    <t>Colliertown</t>
  </si>
  <si>
    <t>6883459d-05af-42d9-8347-d4d17540b626</t>
  </si>
  <si>
    <t>Erica Johnson MD</t>
  </si>
  <si>
    <t>Oliviaport</t>
  </si>
  <si>
    <t>ea70c3c9-0340-4991-a6d4-cbfb0bced92d</t>
  </si>
  <si>
    <t>Ian Freeman</t>
  </si>
  <si>
    <t>wrosario@example.com</t>
  </si>
  <si>
    <t>Alexaborough</t>
  </si>
  <si>
    <t>4560e2e8-b173-4d0c-8bd8-cffcc415237f</t>
  </si>
  <si>
    <t>Scott Davenport</t>
  </si>
  <si>
    <t>ofrancis@example.com</t>
  </si>
  <si>
    <t>1ea40713-6d6f-4e94-b7de-7324e6c1bbe5</t>
  </si>
  <si>
    <t>Troy Franco</t>
  </si>
  <si>
    <t>traci77@example.com</t>
  </si>
  <si>
    <t>ce7880ef-ea3f-47d1-993f-27379e9a1f8d</t>
  </si>
  <si>
    <t>Richard Glass</t>
  </si>
  <si>
    <t>michaelmiller@example.net</t>
  </si>
  <si>
    <t>North Michaelstad</t>
  </si>
  <si>
    <t>f60e2f14-cd4d-4d6b-8b96-4012f872bb94</t>
  </si>
  <si>
    <t>Scott Gibson</t>
  </si>
  <si>
    <t>mccoyrichard@example.com</t>
  </si>
  <si>
    <t>Port Jasminechester</t>
  </si>
  <si>
    <t>e6b6fb67-3801-4031-9bcc-c680eb55fde8</t>
  </si>
  <si>
    <t>David Morgan</t>
  </si>
  <si>
    <t>hernandezstacy@example.net</t>
  </si>
  <si>
    <t>Woodwardburgh</t>
  </si>
  <si>
    <t>ad126e4f-d898-4d02-b3a5-f56562a2886b</t>
  </si>
  <si>
    <t>julia03@example.net</t>
  </si>
  <si>
    <t>Warrenmouth</t>
  </si>
  <si>
    <t>040bb5f4-2d37-452e-9227-66ecd16d299c</t>
  </si>
  <si>
    <t>Andrea Cannon</t>
  </si>
  <si>
    <t>cruzstacy@example.org</t>
  </si>
  <si>
    <t>Stephensburgh</t>
  </si>
  <si>
    <t>a45cdcfd-c4ef-4b6b-ae97-7025746c2a65</t>
  </si>
  <si>
    <t>Tammy Marshall</t>
  </si>
  <si>
    <t>Breannafort</t>
  </si>
  <si>
    <t>027cb79d-4dad-45ae-9fb9-3cd481db5c00</t>
  </si>
  <si>
    <t>Brian Clayton</t>
  </si>
  <si>
    <t>melanie12@example.com</t>
  </si>
  <si>
    <t>Lake Patriciachester</t>
  </si>
  <si>
    <t>b394786f-60d0-4725-85d9-505e7b5a69c2</t>
  </si>
  <si>
    <t>Lisa Price</t>
  </si>
  <si>
    <t>mroberts@example.org</t>
  </si>
  <si>
    <t>a11736a0-d29d-4923-b05f-e13bce1a37b8</t>
  </si>
  <si>
    <t>Jessica Johnson</t>
  </si>
  <si>
    <t>christopherharrison@example.com</t>
  </si>
  <si>
    <t>Lake Michael</t>
  </si>
  <si>
    <t>4524b03b-1445-42d5-8384-f33068d1f989</t>
  </si>
  <si>
    <t>Ann Castillo</t>
  </si>
  <si>
    <t>timothy98@example.net</t>
  </si>
  <si>
    <t>East Stephenberg</t>
  </si>
  <si>
    <t>327f720c-af35-43af-98c1-42399bfe64ac</t>
  </si>
  <si>
    <t>bestalyssa@example.com</t>
  </si>
  <si>
    <t>Larryfurt</t>
  </si>
  <si>
    <t>49446c4d-02af-411a-8e6a-0ca8b7da843a</t>
  </si>
  <si>
    <t>Michael Stevens</t>
  </si>
  <si>
    <t>gamblekristin@example.net</t>
  </si>
  <si>
    <t>New Stephenborough</t>
  </si>
  <si>
    <t>1ed2c793-e149-4c0c-be84-bc5eed743a0c</t>
  </si>
  <si>
    <t>Joshua Jones</t>
  </si>
  <si>
    <t>smithjames@example.org</t>
  </si>
  <si>
    <t>059bc913-8e79-4193-b985-3dd472edd1a5</t>
  </si>
  <si>
    <t>Nicholas Ortiz</t>
  </si>
  <si>
    <t>hicksricky@example.net</t>
  </si>
  <si>
    <t>1b1dd405-cfa4-45bd-8fd2-ed8c8b6242d4</t>
  </si>
  <si>
    <t>Deborah Gonzales</t>
  </si>
  <si>
    <t>uoliver@example.com</t>
  </si>
  <si>
    <t>Rileybury</t>
  </si>
  <si>
    <t>8ad7f8ee-c54e-4f7a-9023-abd5bb577197</t>
  </si>
  <si>
    <t>Frank Perry</t>
  </si>
  <si>
    <t>james93@example.org</t>
  </si>
  <si>
    <t>Nicholasview</t>
  </si>
  <si>
    <t>e756e136-7743-4b77-952d-a48958cb1c2e</t>
  </si>
  <si>
    <t>Jennifer Garcia</t>
  </si>
  <si>
    <t>stevenjames@example.net</t>
  </si>
  <si>
    <t>b19a17b4-e2fc-48fc-a264-9ecc919f7e16</t>
  </si>
  <si>
    <t>Dale Watts</t>
  </si>
  <si>
    <t>patrick80@example.net</t>
  </si>
  <si>
    <t>Joannechester</t>
  </si>
  <si>
    <t>6181bbff-eff1-4db5-9e52-eeab249eebd9</t>
  </si>
  <si>
    <t>Colleen Watts</t>
  </si>
  <si>
    <t>alicia86@example.net</t>
  </si>
  <si>
    <t>Yvonnehaven</t>
  </si>
  <si>
    <t>1dc74680-ed78-427d-946d-04b60d2a97d2</t>
  </si>
  <si>
    <t>Kathy Mcbride</t>
  </si>
  <si>
    <t>dorisbrock@example.com</t>
  </si>
  <si>
    <t>Lake Adamberg</t>
  </si>
  <si>
    <t>3d430c08-88d3-40b1-9d9f-81050ced5ad1</t>
  </si>
  <si>
    <t>Ryan Morris</t>
  </si>
  <si>
    <t>hingram@example.org</t>
  </si>
  <si>
    <t>West Dennis</t>
  </si>
  <si>
    <t>3e8a7af1-7293-4021-b974-3efbb9f00da3</t>
  </si>
  <si>
    <t>Mary Ryan</t>
  </si>
  <si>
    <t>bsanders@example.com</t>
  </si>
  <si>
    <t>149cb0c4-9e64-4151-ae14-97d10124051a</t>
  </si>
  <si>
    <t>Kaitlin Valdez</t>
  </si>
  <si>
    <t>monicabonilla@example.org</t>
  </si>
  <si>
    <t>New Laurachester</t>
  </si>
  <si>
    <t>92af7e84-a5e6-4983-a053-c8bac98158d3</t>
  </si>
  <si>
    <t>Misty Sanchez</t>
  </si>
  <si>
    <t>ryansteele@example.org</t>
  </si>
  <si>
    <t>Hortonview</t>
  </si>
  <si>
    <t>c04eccfe-14fb-45c7-8c36-f3f7f68c0f81</t>
  </si>
  <si>
    <t>Morgan Lewis</t>
  </si>
  <si>
    <t>davisgeorge@example.net</t>
  </si>
  <si>
    <t>1136ef2b-f45a-4603-bdf8-81a664f477ec</t>
  </si>
  <si>
    <t>Michael Sims DDS</t>
  </si>
  <si>
    <t>whitneycarroll@example.net</t>
  </si>
  <si>
    <t>Sanchezview</t>
  </si>
  <si>
    <t>55e29644-b63e-48a9-9b29-891704074f4a</t>
  </si>
  <si>
    <t>Dana Roberts</t>
  </si>
  <si>
    <t>johntaylor@example.com</t>
  </si>
  <si>
    <t>West Edwin</t>
  </si>
  <si>
    <t>6cb7ef33-be0f-4361-9f56-5a46fd8876c4</t>
  </si>
  <si>
    <t>Valerie Weiss</t>
  </si>
  <si>
    <t>oneillshane@example.org</t>
  </si>
  <si>
    <t>Hendersonborough</t>
  </si>
  <si>
    <t>2ca5433b-1589-42f8-9fc6-e319a0bf96f9</t>
  </si>
  <si>
    <t>madisonday@example.org</t>
  </si>
  <si>
    <t>3eca1e38-ab57-4778-b550-a82310fce265</t>
  </si>
  <si>
    <t>Danielle Rodriguez</t>
  </si>
  <si>
    <t>briannaharris@example.org</t>
  </si>
  <si>
    <t>Matthewview</t>
  </si>
  <si>
    <t>711487de-ee0d-4417-9546-76fde6299ab3</t>
  </si>
  <si>
    <t>Brad Casey</t>
  </si>
  <si>
    <t>eric85@example.net</t>
  </si>
  <si>
    <t>74fe9933-61ee-466e-a3ee-fbebc5ee8f08</t>
  </si>
  <si>
    <t>Courtney Anderson</t>
  </si>
  <si>
    <t>shannonmcintosh@example.net</t>
  </si>
  <si>
    <t>New Allenbury</t>
  </si>
  <si>
    <t>4ff362db-6439-4c5f-adce-b1c94f1da16d</t>
  </si>
  <si>
    <t>Darren Smith</t>
  </si>
  <si>
    <t>murphymelissa@example.org</t>
  </si>
  <si>
    <t>Annborough</t>
  </si>
  <si>
    <t>5c5e7142-6c70-4de1-aa07-c700d02d2e8d</t>
  </si>
  <si>
    <t>Louis Wilson</t>
  </si>
  <si>
    <t>wagnerdenise@example.net</t>
  </si>
  <si>
    <t>Lake Paul</t>
  </si>
  <si>
    <t>3f3309dc-0ff6-4489-8ed1-ebb9de696e40</t>
  </si>
  <si>
    <t>Megan Hubbard</t>
  </si>
  <si>
    <t>yowens@example.net</t>
  </si>
  <si>
    <t>Lake Natalieborough</t>
  </si>
  <si>
    <t>61b4ab1f-0a19-45b1-bcc7-961b8f16cb2d</t>
  </si>
  <si>
    <t>Alyssa Reed</t>
  </si>
  <si>
    <t>thomasemily@example.com</t>
  </si>
  <si>
    <t>09e525b1-d95b-49eb-8dc3-a0793638ee0f</t>
  </si>
  <si>
    <t>Ms. Tamara Gonzales</t>
  </si>
  <si>
    <t>timothywalter@example.net</t>
  </si>
  <si>
    <t>0e295b50-b51f-4713-bc78-9dbdb08dddce</t>
  </si>
  <si>
    <t>Mrs. Monica Lucas</t>
  </si>
  <si>
    <t>curtisbarrera@example.org</t>
  </si>
  <si>
    <t>North Ray</t>
  </si>
  <si>
    <t>e09e786b-e243-4a0f-a281-430f814d3965</t>
  </si>
  <si>
    <t>Christina Jimenez</t>
  </si>
  <si>
    <t>john42@example.net</t>
  </si>
  <si>
    <t>West Roberthaven</t>
  </si>
  <si>
    <t>5bc1ed0c-e9a3-4786-b965-8ef774d84b4d</t>
  </si>
  <si>
    <t>Carolyn Cole</t>
  </si>
  <si>
    <t>lgomez@example.net</t>
  </si>
  <si>
    <t>West Johnton</t>
  </si>
  <si>
    <t>d0323da5-024d-47a6-9e53-7afd65b2c013</t>
  </si>
  <si>
    <t>Derrick Graham</t>
  </si>
  <si>
    <t>petersenmartin@example.org</t>
  </si>
  <si>
    <t>North Rachelmouth</t>
  </si>
  <si>
    <t>8ec2df7b-cbeb-4d42-8dce-41589fd74a4a</t>
  </si>
  <si>
    <t>Carolyn Nelson</t>
  </si>
  <si>
    <t>gthomas@example.com</t>
  </si>
  <si>
    <t>Bellberg</t>
  </si>
  <si>
    <t>ec1d2664-3ea0-4741-92d7-b20b5c7c7760</t>
  </si>
  <si>
    <t>Monica Sawyer</t>
  </si>
  <si>
    <t>christian72@example.org</t>
  </si>
  <si>
    <t>a66addb1-262f-4d66-8877-c267fe32c2a4</t>
  </si>
  <si>
    <t>Kevin Weber</t>
  </si>
  <si>
    <t>christina74@example.com</t>
  </si>
  <si>
    <t>Christopherside</t>
  </si>
  <si>
    <t>60f0332f-5fd4-4aa5-92e4-a3baae67a373</t>
  </si>
  <si>
    <t>Patrick Buchanan</t>
  </si>
  <si>
    <t>leonjack@example.net</t>
  </si>
  <si>
    <t>Emilyshire</t>
  </si>
  <si>
    <t>4d8e3f57-9c96-4e70-b50f-56f8d4051469</t>
  </si>
  <si>
    <t>Shane Snyder</t>
  </si>
  <si>
    <t>shubbard@example.net</t>
  </si>
  <si>
    <t>Dennisside</t>
  </si>
  <si>
    <t>add58f1b-02aa-40df-808c-c502e8cc017e</t>
  </si>
  <si>
    <t>Caitlyn Lewis</t>
  </si>
  <si>
    <t>james02@example.com</t>
  </si>
  <si>
    <t>North Alexander</t>
  </si>
  <si>
    <t>b0f7dfaf-c10a-41ef-933a-e9fff44f9aba</t>
  </si>
  <si>
    <t>Loretta Roberts</t>
  </si>
  <si>
    <t>jberry@example.org</t>
  </si>
  <si>
    <t>Danielsmouth</t>
  </si>
  <si>
    <t>001f16ab-a829-4fd4-bec1-3d6a608cb7a2</t>
  </si>
  <si>
    <t>Tina Ibarra</t>
  </si>
  <si>
    <t>debra61@example.com</t>
  </si>
  <si>
    <t>East Davidberg</t>
  </si>
  <si>
    <t>88ac8b2f-8715-4d1b-ad01-4c9e75966ea3</t>
  </si>
  <si>
    <t>Samantha Robbins</t>
  </si>
  <si>
    <t>hamiltonivan@example.com</t>
  </si>
  <si>
    <t>Carrfort</t>
  </si>
  <si>
    <t>e1277b2f-2903-4094-a3d4-434be33f67ac</t>
  </si>
  <si>
    <t>Thomas Perez</t>
  </si>
  <si>
    <t>kevin46@example.org</t>
  </si>
  <si>
    <t>South Ashleymouth</t>
  </si>
  <si>
    <t>bea354be-ec49-4cba-9e36-07d4ba1af281</t>
  </si>
  <si>
    <t>Austin Ali</t>
  </si>
  <si>
    <t>alexanderalex@example.net</t>
  </si>
  <si>
    <t>Dawnport</t>
  </si>
  <si>
    <t>31414383-eeae-46e4-9d08-03d61233ee68</t>
  </si>
  <si>
    <t>Bryan Rogers</t>
  </si>
  <si>
    <t>mcdanieldarlene@example.net</t>
  </si>
  <si>
    <t>North Robin</t>
  </si>
  <si>
    <t>86d34f7b-af5e-4ba8-9686-2935183ddfac</t>
  </si>
  <si>
    <t>James Kennedy</t>
  </si>
  <si>
    <t>turnerbrandy@example.com</t>
  </si>
  <si>
    <t>Conleytown</t>
  </si>
  <si>
    <t>6e8d142c-20be-43e5-bc90-b3d4eca1a68c</t>
  </si>
  <si>
    <t>Todd Hunt</t>
  </si>
  <si>
    <t>chad40@example.net</t>
  </si>
  <si>
    <t>Robertston</t>
  </si>
  <si>
    <t>f8882ab7-be73-4397-abc7-ed95c3bc7c80</t>
  </si>
  <si>
    <t>Tina Reed</t>
  </si>
  <si>
    <t>waynejackson@example.com</t>
  </si>
  <si>
    <t>New Jose</t>
  </si>
  <si>
    <t>134c6302-8b54-49a6-9efe-157e890a4043</t>
  </si>
  <si>
    <t>Jay Ellison</t>
  </si>
  <si>
    <t>lisa97@example.org</t>
  </si>
  <si>
    <t>Aliciabury</t>
  </si>
  <si>
    <t>525751cf-99de-4e34-8bda-394a50cb4bd4</t>
  </si>
  <si>
    <t>Michael Diaz Jr.</t>
  </si>
  <si>
    <t>jamieporter@example.net</t>
  </si>
  <si>
    <t>3508e1c2-f921-4d99-8783-99a92fe12cb3</t>
  </si>
  <si>
    <t>Anita Burns</t>
  </si>
  <si>
    <t>ygarza@example.net</t>
  </si>
  <si>
    <t>Mirandachester</t>
  </si>
  <si>
    <t>c0850e66-aaf9-4c34-9cfc-29aec7bec6da</t>
  </si>
  <si>
    <t>Larry Montoya</t>
  </si>
  <si>
    <t>deborah76@example.net</t>
  </si>
  <si>
    <t>South Derekfort</t>
  </si>
  <si>
    <t>a1e9d50b-d790-4c38-9b40-71b771485862</t>
  </si>
  <si>
    <t>Brandon Reese</t>
  </si>
  <si>
    <t>flopez@example.net</t>
  </si>
  <si>
    <t>Mosesville</t>
  </si>
  <si>
    <t>6eedd448-0325-4756-910a-a52e6f113e4c</t>
  </si>
  <si>
    <t>Dustin Zimmerman</t>
  </si>
  <si>
    <t>savannah72@example.com</t>
  </si>
  <si>
    <t>9591c599-9659-4110-9979-32d963c9995f</t>
  </si>
  <si>
    <t>Susan Edwards</t>
  </si>
  <si>
    <t>weberallison@example.org</t>
  </si>
  <si>
    <t>Lake Jeffrey</t>
  </si>
  <si>
    <t>90eb7dc2-9df3-47dc-b5a3-1901de3dfd2d</t>
  </si>
  <si>
    <t>collinsjoseph@example.org</t>
  </si>
  <si>
    <t>Stephanieshire</t>
  </si>
  <si>
    <t>d3b517c9-a887-406d-bee7-03297559cea6</t>
  </si>
  <si>
    <t>David Soto</t>
  </si>
  <si>
    <t>cindy96@example.org</t>
  </si>
  <si>
    <t>Benjaminmouth</t>
  </si>
  <si>
    <t>821d4dde-eb10-4e8c-9590-01784f1642f4</t>
  </si>
  <si>
    <t>Ronald Thomas</t>
  </si>
  <si>
    <t>bking@example.com</t>
  </si>
  <si>
    <t>West Derek</t>
  </si>
  <si>
    <t>fe7f7bc6-2287-4d40-ac9f-0466d7b96364</t>
  </si>
  <si>
    <t>Kevin Tucker</t>
  </si>
  <si>
    <t>nguyenspencer@example.org</t>
  </si>
  <si>
    <t>66edabb3-d3b2-4d71-979e-72a16f7d96fb</t>
  </si>
  <si>
    <t>Julie Shepherd</t>
  </si>
  <si>
    <t>daniellebishop@example.com</t>
  </si>
  <si>
    <t>East Sergio</t>
  </si>
  <si>
    <t>cd17919d-846b-4fef-999e-170ecb935d99</t>
  </si>
  <si>
    <t>Ernest Baker</t>
  </si>
  <si>
    <t>Haydentown</t>
  </si>
  <si>
    <t>a720dadb-6ad7-402b-9007-d1e7cf8cf363</t>
  </si>
  <si>
    <t>Robert Doyle</t>
  </si>
  <si>
    <t>jessemyers@example.com</t>
  </si>
  <si>
    <t>Port Bethchester</t>
  </si>
  <si>
    <t>717b63f0-2936-4436-9ebd-be348b2e1795</t>
  </si>
  <si>
    <t>Matthew Francis</t>
  </si>
  <si>
    <t>saracarey@example.com</t>
  </si>
  <si>
    <t>e865d6be-74aa-40ed-8bc8-df60c0f257b1</t>
  </si>
  <si>
    <t>Tyler Evans</t>
  </si>
  <si>
    <t>vvasquez@example.com</t>
  </si>
  <si>
    <t>South Michelleberg</t>
  </si>
  <si>
    <t>d6fd2b3a-29cf-48b3-b746-3a0e47654180</t>
  </si>
  <si>
    <t>Brandy Murray</t>
  </si>
  <si>
    <t>danielgibson@example.com</t>
  </si>
  <si>
    <t>a4226f07-f9fd-46a4-9abf-0f6a893c166e</t>
  </si>
  <si>
    <t>Chelsea Stephens</t>
  </si>
  <si>
    <t>imoore@example.com</t>
  </si>
  <si>
    <t>Walterland</t>
  </si>
  <si>
    <t>d5278599-53e2-4593-a1df-8fa4b18dd4f5</t>
  </si>
  <si>
    <t>Gary Smith</t>
  </si>
  <si>
    <t>jason64@example.com</t>
  </si>
  <si>
    <t>West Cherylview</t>
  </si>
  <si>
    <t>7758f39c-e863-4f9f-9c84-2d7f8e239b32</t>
  </si>
  <si>
    <t>hectorreid@example.com</t>
  </si>
  <si>
    <t>Summershaven</t>
  </si>
  <si>
    <t>d7b2aa8a-2378-4342-a4c0-dad43c34e175</t>
  </si>
  <si>
    <t>Ana Kerr MD</t>
  </si>
  <si>
    <t>dunndouglas@example.net</t>
  </si>
  <si>
    <t>New Josephborough</t>
  </si>
  <si>
    <t>751cafaa-7ae0-406f-b2c2-8a14919540cb</t>
  </si>
  <si>
    <t>Mark Jensen</t>
  </si>
  <si>
    <t>jasonramos@example.net</t>
  </si>
  <si>
    <t>West Willie</t>
  </si>
  <si>
    <t>084730ae-94c6-4932-861e-9ba15757035d</t>
  </si>
  <si>
    <t>Jennifer Schultz</t>
  </si>
  <si>
    <t>clarkemma@example.org</t>
  </si>
  <si>
    <t>Lake Hannah</t>
  </si>
  <si>
    <t>684c6931-9cb3-48a8-995e-a9a2ba4de650</t>
  </si>
  <si>
    <t>Kathryn Dawson</t>
  </si>
  <si>
    <t>shannon83@example.org</t>
  </si>
  <si>
    <t>c3db8bea-e0eb-4a62-a644-df29abcd3bf0</t>
  </si>
  <si>
    <t>Jordan White</t>
  </si>
  <si>
    <t>mcknightsarah@example.net</t>
  </si>
  <si>
    <t>Porterfort</t>
  </si>
  <si>
    <t>fa470c43-4ff0-4b82-905f-94a48850bb9f</t>
  </si>
  <si>
    <t>Richard Edwards</t>
  </si>
  <si>
    <t>hayessamuel@example.net</t>
  </si>
  <si>
    <t>East Ryan</t>
  </si>
  <si>
    <t>425d691d-aa05-4c17-b85a-68750dae9a45</t>
  </si>
  <si>
    <t>Rachel Hughes</t>
  </si>
  <si>
    <t>donaldsmith@example.com</t>
  </si>
  <si>
    <t>Nicholasberg</t>
  </si>
  <si>
    <t>dbc8f5b4-d8b7-43ef-961e-40c2bb381445</t>
  </si>
  <si>
    <t>Morgan Bowman</t>
  </si>
  <si>
    <t>mrhodes@example.org</t>
  </si>
  <si>
    <t>Jessicashire</t>
  </si>
  <si>
    <t>2628918c-f547-4b07-92f9-dabdd0881be2</t>
  </si>
  <si>
    <t>Tammie Nunez</t>
  </si>
  <si>
    <t>wilsonmark@example.net</t>
  </si>
  <si>
    <t>Port Gregoryburgh</t>
  </si>
  <si>
    <t>c7c2986e-a180-43c9-92f9-415417971853</t>
  </si>
  <si>
    <t>Ashley Miles</t>
  </si>
  <si>
    <t>hudsonrobert@example.org</t>
  </si>
  <si>
    <t>Sandraberg</t>
  </si>
  <si>
    <t>d00f11c2-b869-4f34-8ca2-b3351cb8fd55</t>
  </si>
  <si>
    <t>Natalie Nguyen</t>
  </si>
  <si>
    <t>abowers@example.net</t>
  </si>
  <si>
    <t>South Luisberg</t>
  </si>
  <si>
    <t>1a78cafb-0c39-45c0-850a-995430437fa2</t>
  </si>
  <si>
    <t>George Parker</t>
  </si>
  <si>
    <t>robert24@example.com</t>
  </si>
  <si>
    <t>Juliastad</t>
  </si>
  <si>
    <t>6c0bd37a-53c3-4e90-a656-cfeb0031b643</t>
  </si>
  <si>
    <t>Nicole Green</t>
  </si>
  <si>
    <t>rivasabigail@example.com</t>
  </si>
  <si>
    <t>North Shannon</t>
  </si>
  <si>
    <t>6fc894a8-90eb-448e-98cc-caafa2003e8d</t>
  </si>
  <si>
    <t>Chase Lopez</t>
  </si>
  <si>
    <t>julie67@example.org</t>
  </si>
  <si>
    <t>4c318dec-73db-4947-a3ec-3e24308b2719</t>
  </si>
  <si>
    <t>Matthew Foster</t>
  </si>
  <si>
    <t>pgriffin@example.com</t>
  </si>
  <si>
    <t>North Coryhaven</t>
  </si>
  <si>
    <t>cc9ba704-76d6-4f8e-8cc7-3036b6d61766</t>
  </si>
  <si>
    <t>Maria Lozano</t>
  </si>
  <si>
    <t>james96@example.org</t>
  </si>
  <si>
    <t>Yuberg</t>
  </si>
  <si>
    <t>0daed99b-d879-4020-a94e-3808ef4ec715</t>
  </si>
  <si>
    <t>Danielle Wells</t>
  </si>
  <si>
    <t>jackie05@example.com</t>
  </si>
  <si>
    <t>30003eda-0f29-4f4a-8854-69871fff0f21</t>
  </si>
  <si>
    <t>Virginia Black</t>
  </si>
  <si>
    <t>drakemary@example.net</t>
  </si>
  <si>
    <t>South Dakota</t>
  </si>
  <si>
    <t>a490cf95-5128-49dd-a2b5-0b20b785579e</t>
  </si>
  <si>
    <t>Jamie Vargas</t>
  </si>
  <si>
    <t>hutchinsonanthony@example.com</t>
  </si>
  <si>
    <t>25192f89-f350-4eda-9eb5-4902c705a30b</t>
  </si>
  <si>
    <t>Benjamin Hunter</t>
  </si>
  <si>
    <t>cortiz@example.com</t>
  </si>
  <si>
    <t>New Belindaborough</t>
  </si>
  <si>
    <t>33ee10bc-6619-46df-912e-2de9a0570787</t>
  </si>
  <si>
    <t>Wanda Trujillo</t>
  </si>
  <si>
    <t>rshaw@example.org</t>
  </si>
  <si>
    <t>Suarezbury</t>
  </si>
  <si>
    <t>db3bbdb0-8c0f-489d-94ff-f8f96fe2ef10</t>
  </si>
  <si>
    <t>Vanessa Stewart</t>
  </si>
  <si>
    <t>kcox@example.com</t>
  </si>
  <si>
    <t>New Travis</t>
  </si>
  <si>
    <t>ca14bd48-8111-4ef9-b98c-d770a83e52c1</t>
  </si>
  <si>
    <t>Megan Cummings</t>
  </si>
  <si>
    <t>zjames@example.net</t>
  </si>
  <si>
    <t>New Benjamin</t>
  </si>
  <si>
    <t>c880f5a2-0ed5-4566-bd01-21d6c32166c4</t>
  </si>
  <si>
    <t>Donna Jones</t>
  </si>
  <si>
    <t>eford@example.org</t>
  </si>
  <si>
    <t>Ibarraview</t>
  </si>
  <si>
    <t>6b834e5f-eb7f-4621-8345-88f81faa7cae</t>
  </si>
  <si>
    <t>Stephen Nunez</t>
  </si>
  <si>
    <t>hernandezdonna@example.org</t>
  </si>
  <si>
    <t>Woodardberg</t>
  </si>
  <si>
    <t>a9597976-bcb9-4e4d-a5f4-ed6b078ec39c</t>
  </si>
  <si>
    <t>Jerome Drake</t>
  </si>
  <si>
    <t>muellermarilyn@example.org</t>
  </si>
  <si>
    <t>Toddton</t>
  </si>
  <si>
    <t>3e957be1-e884-420c-bd72-b3616f19da16</t>
  </si>
  <si>
    <t>Tammy Hughes</t>
  </si>
  <si>
    <t>carlos65@example.org</t>
  </si>
  <si>
    <t>Montoyamouth</t>
  </si>
  <si>
    <t>de00f265-9fc0-4a88-9f66-dc8b3e092f34</t>
  </si>
  <si>
    <t>Carrie Turner</t>
  </si>
  <si>
    <t>phillipssheila@example.org</t>
  </si>
  <si>
    <t>Craigtown</t>
  </si>
  <si>
    <t>ec959c26-8ce8-48d9-838f-66893830ac17</t>
  </si>
  <si>
    <t>steinkelly@example.com</t>
  </si>
  <si>
    <t>West Charlesside</t>
  </si>
  <si>
    <t>b5738ab8-e49c-407d-8e72-2ec98426f5df</t>
  </si>
  <si>
    <t>John Allen</t>
  </si>
  <si>
    <t>kennethwagner@example.org</t>
  </si>
  <si>
    <t>South Benjamin</t>
  </si>
  <si>
    <t>5e81cfe9-5825-438a-8489-96df72fb51cb</t>
  </si>
  <si>
    <t>James Frank</t>
  </si>
  <si>
    <t>ashleyturner@example.net</t>
  </si>
  <si>
    <t>New Tamarafort</t>
  </si>
  <si>
    <t>46299bfd-d8a1-46e8-894a-99dd81c5ebd8</t>
  </si>
  <si>
    <t>Sydney Burns</t>
  </si>
  <si>
    <t>brittany79@example.org</t>
  </si>
  <si>
    <t>South Ellen</t>
  </si>
  <si>
    <t>269d14ec-9745-4dbc-b6e4-b9a11545610b</t>
  </si>
  <si>
    <t>James Kelly</t>
  </si>
  <si>
    <t>timothy96@example.org</t>
  </si>
  <si>
    <t>336a87ad-99c4-4a54-9245-fdc1b0643ee1</t>
  </si>
  <si>
    <t>Sean Johnson</t>
  </si>
  <si>
    <t>ablankenship@example.com</t>
  </si>
  <si>
    <t>New Lindsayville</t>
  </si>
  <si>
    <t>ff2ddc1c-ae34-4e8e-8d60-b7ae342f2b72</t>
  </si>
  <si>
    <t>Barry Murphy</t>
  </si>
  <si>
    <t>elijah16@example.net</t>
  </si>
  <si>
    <t>Markside</t>
  </si>
  <si>
    <t>a2b19e4c-2988-4e6f-8c27-f9d557e0e494</t>
  </si>
  <si>
    <t>danielle75@example.org</t>
  </si>
  <si>
    <t>Mccoyshire</t>
  </si>
  <si>
    <t>16fe4bfa-08a2-4bc0-a92d-34ef2207871a</t>
  </si>
  <si>
    <t>William Hernandez</t>
  </si>
  <si>
    <t>jameswebb@example.org</t>
  </si>
  <si>
    <t>Ericafurt</t>
  </si>
  <si>
    <t>02216a27-525a-4f61-aab0-59a0f8a8d98f</t>
  </si>
  <si>
    <t>Alexander Wyatt</t>
  </si>
  <si>
    <t>moralesmatthew@example.com</t>
  </si>
  <si>
    <t>Codystad</t>
  </si>
  <si>
    <t>5d3be080-52ef-4304-bce3-b38807748631</t>
  </si>
  <si>
    <t>Brian Jefferson</t>
  </si>
  <si>
    <t>nunezgina@example.org</t>
  </si>
  <si>
    <t>Rosstown</t>
  </si>
  <si>
    <t>c2fea77f-ff95-4f75-af16-9b82d9497971</t>
  </si>
  <si>
    <t>Mr. Cody Garcia</t>
  </si>
  <si>
    <t>ismith@example.com</t>
  </si>
  <si>
    <t>New Austin</t>
  </si>
  <si>
    <t>3ee2ef2b-f9e2-4e66-acd0-76e4bbbab7db</t>
  </si>
  <si>
    <t>Lindsey Young</t>
  </si>
  <si>
    <t>kimberlydickerson@example.com</t>
  </si>
  <si>
    <t>North Carriefort</t>
  </si>
  <si>
    <t>e02e5966-d417-4bc7-ab3c-2cca73f1be9e</t>
  </si>
  <si>
    <t>Brett Reyes</t>
  </si>
  <si>
    <t>wattskathleen@example.org</t>
  </si>
  <si>
    <t>Riverachester</t>
  </si>
  <si>
    <t>7b41cd99-d345-40bb-8511-b92907fcf70e</t>
  </si>
  <si>
    <t>Gabriel Rivera</t>
  </si>
  <si>
    <t>smithjared@example.net</t>
  </si>
  <si>
    <t>Walterfort</t>
  </si>
  <si>
    <t>0d77f547-0288-466e-afa9-8528e655cfcd</t>
  </si>
  <si>
    <t>Heather Murphy</t>
  </si>
  <si>
    <t>alexis18@example.com</t>
  </si>
  <si>
    <t>North Deniseburgh</t>
  </si>
  <si>
    <t>3991de41-24ff-46f5-8375-5facc414a35d</t>
  </si>
  <si>
    <t>Gregory Baker</t>
  </si>
  <si>
    <t>debbiescott@example.org</t>
  </si>
  <si>
    <t>East Deanna</t>
  </si>
  <si>
    <t>32f85739-4d65-4ffd-ad58-dcf42c4dcc40</t>
  </si>
  <si>
    <t>Brenda Robertson</t>
  </si>
  <si>
    <t>johnsmith@example.com</t>
  </si>
  <si>
    <t>East Derekfort</t>
  </si>
  <si>
    <t>e40de640-03c1-4007-9463-1f4abbe7d16e</t>
  </si>
  <si>
    <t>Matthew Wolfe</t>
  </si>
  <si>
    <t>kenneth30@example.net</t>
  </si>
  <si>
    <t>North Marymouth</t>
  </si>
  <si>
    <t>cea5f733-036a-453e-8e68-169cb89e204b</t>
  </si>
  <si>
    <t>Kristin Barnes</t>
  </si>
  <si>
    <t>tcastillo@example.com</t>
  </si>
  <si>
    <t>ad9d43f4-59c3-4f1f-be0e-6e35baa80014</t>
  </si>
  <si>
    <t>Kayla Robinson</t>
  </si>
  <si>
    <t>normanerika@example.net</t>
  </si>
  <si>
    <t>East Jamesfurt</t>
  </si>
  <si>
    <t>7b161169-366a-482c-a446-2f4634612380</t>
  </si>
  <si>
    <t>Erika Fisher</t>
  </si>
  <si>
    <t>brian35@example.org</t>
  </si>
  <si>
    <t>South Joelfort</t>
  </si>
  <si>
    <t>fafffe40-49a2-4e10-96e4-78e0e5fc68f1</t>
  </si>
  <si>
    <t>Melanie Hayes</t>
  </si>
  <si>
    <t>robertberg@example.com</t>
  </si>
  <si>
    <t>North John</t>
  </si>
  <si>
    <t>c8cccdf4-6ed7-4986-8e94-43d7202b3752</t>
  </si>
  <si>
    <t>Caroline Houston</t>
  </si>
  <si>
    <t>sandymorales@example.net</t>
  </si>
  <si>
    <t>South Dennis</t>
  </si>
  <si>
    <t>9ab04c34-2f37-46d7-a14b-58be06ab5b68</t>
  </si>
  <si>
    <t>Adrian Matthews</t>
  </si>
  <si>
    <t>erivera@example.org</t>
  </si>
  <si>
    <t>New Joel</t>
  </si>
  <si>
    <t>02e4594e-fbdc-4176-83b5-cf57b3ed316a</t>
  </si>
  <si>
    <t>Rachel Gutierrez</t>
  </si>
  <si>
    <t>jmcdonald@example.net</t>
  </si>
  <si>
    <t>aca01965-f8f0-4821-9b3a-bd8b5addffa9</t>
  </si>
  <si>
    <t>Mary Blake</t>
  </si>
  <si>
    <t>cbrown@example.org</t>
  </si>
  <si>
    <t>New Dustin</t>
  </si>
  <si>
    <t>2aab758f-b858-49d5-ac78-0abe4c55a919</t>
  </si>
  <si>
    <t>Joshua Doyle</t>
  </si>
  <si>
    <t>davidtownsend@example.org</t>
  </si>
  <si>
    <t>North Deborahport</t>
  </si>
  <si>
    <t>6018fced-54b2-405e-9f0d-444e2a6657da</t>
  </si>
  <si>
    <t>Allen Anderson</t>
  </si>
  <si>
    <t>feliciaperkins@example.net</t>
  </si>
  <si>
    <t>Maytown</t>
  </si>
  <si>
    <t>2737dc2e-5b05-4fcc-b3f8-704dc510cf7d</t>
  </si>
  <si>
    <t>Ryan Jackson</t>
  </si>
  <si>
    <t>philip31@example.net</t>
  </si>
  <si>
    <t>44034cf4-1df8-4b5e-89c0-0887a346892c</t>
  </si>
  <si>
    <t>John Turner</t>
  </si>
  <si>
    <t>ayork@example.com</t>
  </si>
  <si>
    <t>03aa8309-3c7a-4687-a9e4-81577ceed8bd</t>
  </si>
  <si>
    <t>Kevin Chung</t>
  </si>
  <si>
    <t>xduran@example.net</t>
  </si>
  <si>
    <t>West Derrick</t>
  </si>
  <si>
    <t>62c0370f-e76a-49e3-b09d-344d9b72b406</t>
  </si>
  <si>
    <t>Dr. Joshua Davis</t>
  </si>
  <si>
    <t>hillmonique@example.org</t>
  </si>
  <si>
    <t>Coxfurt</t>
  </si>
  <si>
    <t>4f2f9a4e-cb93-4300-9007-9f704f61bfb0</t>
  </si>
  <si>
    <t>Russell Johnson</t>
  </si>
  <si>
    <t>bridgethoffman@example.net</t>
  </si>
  <si>
    <t>Evanstad</t>
  </si>
  <si>
    <t>eb81dd35-b879-431d-b3be-e8b3c7edad1d</t>
  </si>
  <si>
    <t>Jose Willis</t>
  </si>
  <si>
    <t>amandacampbell@example.net</t>
  </si>
  <si>
    <t>c7258528-8b8a-4ef6-a8a2-7e542edc6ad4</t>
  </si>
  <si>
    <t>Benjamin Malone</t>
  </si>
  <si>
    <t>summersdarlene@example.com</t>
  </si>
  <si>
    <t>5a19a86a-5e2e-4b9c-a787-7f0adc72666a</t>
  </si>
  <si>
    <t>Jennifer Fernandez</t>
  </si>
  <si>
    <t>mcarey@example.org</t>
  </si>
  <si>
    <t>New Stevenbury</t>
  </si>
  <si>
    <t>aab32361-b9ec-4a17-8a76-b8d5ba45cdf5</t>
  </si>
  <si>
    <t>fred35@example.net</t>
  </si>
  <si>
    <t>Alanland</t>
  </si>
  <si>
    <t>e7c81a53-0b92-436a-b1b7-606a8a68746b</t>
  </si>
  <si>
    <t>Benjamin Peterson</t>
  </si>
  <si>
    <t>tharris@example.com</t>
  </si>
  <si>
    <t>6dc707c8-f4d3-4a04-af02-98cfc546fc47</t>
  </si>
  <si>
    <t>Donnaland</t>
  </si>
  <si>
    <t>f37b8dcd-47d2-48c7-b61d-08a221d11bc1</t>
  </si>
  <si>
    <t>Elizabeth Hebert</t>
  </si>
  <si>
    <t>tanneroneal@example.net</t>
  </si>
  <si>
    <t>Sandraview</t>
  </si>
  <si>
    <t>39fe8757-50bb-462e-b945-09b47324cc79</t>
  </si>
  <si>
    <t>Jason Mason</t>
  </si>
  <si>
    <t>vernon06@example.net</t>
  </si>
  <si>
    <t>Parkerland</t>
  </si>
  <si>
    <t>a2c153ff-274a-4922-87a7-9ead62b7ec1b</t>
  </si>
  <si>
    <t>Sydney Brown</t>
  </si>
  <si>
    <t>gsherman@example.org</t>
  </si>
  <si>
    <t>Dunlaphaven</t>
  </si>
  <si>
    <t>31c0c665-c6c9-4309-a512-530cc3902e9c</t>
  </si>
  <si>
    <t>Howard Webster</t>
  </si>
  <si>
    <t>zhart@example.net</t>
  </si>
  <si>
    <t>North Kiaraside</t>
  </si>
  <si>
    <t>866c8bf9-48dd-4365-9944-bf94f804a8c1</t>
  </si>
  <si>
    <t>Mark Collins</t>
  </si>
  <si>
    <t>jose12@example.com</t>
  </si>
  <si>
    <t>East Carmen</t>
  </si>
  <si>
    <t>9ec0ee3c-c412-4b2a-acab-9ae00f22d5b6</t>
  </si>
  <si>
    <t>Richard White</t>
  </si>
  <si>
    <t>wellseric@example.net</t>
  </si>
  <si>
    <t>Madelineland</t>
  </si>
  <si>
    <t>d99c6c7c-8462-4f91-b181-7bd96e3a9093</t>
  </si>
  <si>
    <t>Robert Keller</t>
  </si>
  <si>
    <t>bwebb@example.net</t>
  </si>
  <si>
    <t>Jenkinsstad</t>
  </si>
  <si>
    <t>65b3c8b5-8e7e-4aac-a39d-cbdaaf530417</t>
  </si>
  <si>
    <t>Justin Colon</t>
  </si>
  <si>
    <t>matthew71@example.org</t>
  </si>
  <si>
    <t>Dominguezport</t>
  </si>
  <si>
    <t>bb58ec7b-87b8-4762-9d1f-4e85e5d1caf2</t>
  </si>
  <si>
    <t>Timothy Gonzalez</t>
  </si>
  <si>
    <t>dsoto@example.com</t>
  </si>
  <si>
    <t>Hernandezchester</t>
  </si>
  <si>
    <t>2a01d892-3631-4a1d-b8aa-8b24715dde6a</t>
  </si>
  <si>
    <t>Nicole Rodriguez</t>
  </si>
  <si>
    <t>qjones@example.net</t>
  </si>
  <si>
    <t>South Kyle</t>
  </si>
  <si>
    <t>b2ec7f8d-0bc2-42b2-a226-049d644d615a</t>
  </si>
  <si>
    <t>Samantha Meza</t>
  </si>
  <si>
    <t>stacymarquez@example.com</t>
  </si>
  <si>
    <t>Crystalshire</t>
  </si>
  <si>
    <t>689e2349-9dfe-4399-b5c1-60b45268a85a</t>
  </si>
  <si>
    <t>Ryan Davis</t>
  </si>
  <si>
    <t>sandrathomas@example.com</t>
  </si>
  <si>
    <t>Lake Davidland</t>
  </si>
  <si>
    <t>2b5c769e-4502-4c65-957d-c5d7aee1c31c</t>
  </si>
  <si>
    <t>Gregory Hernandez</t>
  </si>
  <si>
    <t>susan51@example.com</t>
  </si>
  <si>
    <t>West Jeff</t>
  </si>
  <si>
    <t>86f7341e-0e7d-40fd-8f98-8cd3586666e2</t>
  </si>
  <si>
    <t>tiffanybailey@example.org</t>
  </si>
  <si>
    <t>fff24dcd-c07d-4baf-8dab-4ef2979a5da2</t>
  </si>
  <si>
    <t>Rachel Gill</t>
  </si>
  <si>
    <t>justincampbell@example.net</t>
  </si>
  <si>
    <t>West Marie</t>
  </si>
  <si>
    <t>0f8a6363-7149-4794-a2ad-390afa244016</t>
  </si>
  <si>
    <t>Jeremy Holland</t>
  </si>
  <si>
    <t>hillmarisa@example.com</t>
  </si>
  <si>
    <t>d6154912-e24e-4268-be20-ca2f1b58ca68</t>
  </si>
  <si>
    <t>Cynthia Harrell</t>
  </si>
  <si>
    <t>glen34@example.org</t>
  </si>
  <si>
    <t>Lynnmouth</t>
  </si>
  <si>
    <t>26e5426e-c543-45d6-bb03-d66fb6d86001</t>
  </si>
  <si>
    <t>Nicole Mullen</t>
  </si>
  <si>
    <t>ellisbarry@example.org</t>
  </si>
  <si>
    <t>Leonfurt</t>
  </si>
  <si>
    <t>c0b3cabf-28c6-433d-9836-ee2806272dff</t>
  </si>
  <si>
    <t>Bryan Jackson</t>
  </si>
  <si>
    <t>hartamanda@example.org</t>
  </si>
  <si>
    <t>fe09b4bb-3240-4c45-8564-7d5b9331e9df</t>
  </si>
  <si>
    <t>hmartinez@example.com</t>
  </si>
  <si>
    <t>West Patricia</t>
  </si>
  <si>
    <t>5e3def3d-1729-42ab-9875-330fb1f30fac</t>
  </si>
  <si>
    <t>Jay Daniels</t>
  </si>
  <si>
    <t>qnelson@example.com</t>
  </si>
  <si>
    <t>Deborahport</t>
  </si>
  <si>
    <t>0158e108-631c-48ea-932a-771b602b9382</t>
  </si>
  <si>
    <t>Jennifer Lynn</t>
  </si>
  <si>
    <t>jeremy74@example.net</t>
  </si>
  <si>
    <t>78582e97-f688-482f-b573-a5a0ff883644</t>
  </si>
  <si>
    <t>Rita Jones</t>
  </si>
  <si>
    <t>rosejenkins@example.com</t>
  </si>
  <si>
    <t>Jamesville</t>
  </si>
  <si>
    <t>b1dc4ca3-1798-4dc1-9e1a-9d64f31a382f</t>
  </si>
  <si>
    <t>Timothy Mcgee</t>
  </si>
  <si>
    <t>sle@example.com</t>
  </si>
  <si>
    <t>923837f2-cd21-4934-a5a2-f176346e760d</t>
  </si>
  <si>
    <t>Lacey Smith</t>
  </si>
  <si>
    <t>flawson@example.org</t>
  </si>
  <si>
    <t>1d99dc4d-9bfb-476c-967f-542c79848605</t>
  </si>
  <si>
    <t>martinsteven@example.com</t>
  </si>
  <si>
    <t>Port Royport</t>
  </si>
  <si>
    <t>079f614f-c278-44a0-b5b3-c64798f70ef7</t>
  </si>
  <si>
    <t>Erica Alexander</t>
  </si>
  <si>
    <t>carteralexander@example.net</t>
  </si>
  <si>
    <t>South Andrew</t>
  </si>
  <si>
    <t>37027311-6a08-4570-8ed5-d1252796e547</t>
  </si>
  <si>
    <t>daniel44@example.com</t>
  </si>
  <si>
    <t>Susanbury</t>
  </si>
  <si>
    <t>d6bd6a81-8bbe-4adf-ae3c-bee986ed28c8</t>
  </si>
  <si>
    <t>Joshua White</t>
  </si>
  <si>
    <t>kimberlybell@example.org</t>
  </si>
  <si>
    <t>d93562d7-fd88-4cd5-8f1e-6ca3c409fb7b</t>
  </si>
  <si>
    <t>Brett Mendoza</t>
  </si>
  <si>
    <t>campbellkathleen@example.net</t>
  </si>
  <si>
    <t>North Alexborough</t>
  </si>
  <si>
    <t>a1df7370-989f-41b5-b174-188a50aa47d4</t>
  </si>
  <si>
    <t>Pamela Johnson</t>
  </si>
  <si>
    <t>amartinez@example.net</t>
  </si>
  <si>
    <t>Xavierhaven</t>
  </si>
  <si>
    <t>989c4f8b-6f05-4fb7-a8f9-2eb4dc9674bf</t>
  </si>
  <si>
    <t>Todd Allen</t>
  </si>
  <si>
    <t>angelamarsh@example.org</t>
  </si>
  <si>
    <t>868f9465-b89e-4855-9a59-2a8547626fec</t>
  </si>
  <si>
    <t>Autumn Reyes</t>
  </si>
  <si>
    <t>nicole98@example.net</t>
  </si>
  <si>
    <t>Stevenborough</t>
  </si>
  <si>
    <t>abf4acc3-3842-40a0-a420-182dd64ba494</t>
  </si>
  <si>
    <t>Wesley Strong</t>
  </si>
  <si>
    <t>fullerrobert@example.org</t>
  </si>
  <si>
    <t>New Ronaldbury</t>
  </si>
  <si>
    <t>eb7227e1-27bd-4c9a-ba15-5cc485134083</t>
  </si>
  <si>
    <t>Brittany Boone</t>
  </si>
  <si>
    <t>ianbrooks@example.com</t>
  </si>
  <si>
    <t>Markfort</t>
  </si>
  <si>
    <t>554c64b4-0981-4081-b126-a59d770fcd15</t>
  </si>
  <si>
    <t>Nicole Stewart</t>
  </si>
  <si>
    <t>averymelissa@example.net</t>
  </si>
  <si>
    <t>d3d4297d-c54b-4323-9d90-14f55c259f06</t>
  </si>
  <si>
    <t>Kathleen Tucker</t>
  </si>
  <si>
    <t>ypayne@example.net</t>
  </si>
  <si>
    <t>80ad2d72-f3d5-4982-9133-d1634111563e</t>
  </si>
  <si>
    <t>Jon Smith</t>
  </si>
  <si>
    <t>Ronaldshire</t>
  </si>
  <si>
    <t>4f618aed-7078-4fb1-9a91-8875603e10d2</t>
  </si>
  <si>
    <t>Patricia Juarez</t>
  </si>
  <si>
    <t>richardbond@example.net</t>
  </si>
  <si>
    <t>South Karashire</t>
  </si>
  <si>
    <t>5ba7d264-eaff-486b-be88-360cbf43afdf</t>
  </si>
  <si>
    <t>Daniel Jones</t>
  </si>
  <si>
    <t>deborah43@example.net</t>
  </si>
  <si>
    <t>North Michaelborough</t>
  </si>
  <si>
    <t>02a9e09a-019e-452c-aacc-7c05f6cc5177</t>
  </si>
  <si>
    <t>Melissa Clark</t>
  </si>
  <si>
    <t>kevinweaver@example.net</t>
  </si>
  <si>
    <t>Kristimouth</t>
  </si>
  <si>
    <t>ea99fb4c-ea5d-4f77-8680-545d119b9565</t>
  </si>
  <si>
    <t>Yolanda Alexander</t>
  </si>
  <si>
    <t>jeffery76@example.org</t>
  </si>
  <si>
    <t>Port Aimeeborough</t>
  </si>
  <si>
    <t>921a99f5-ade5-4282-ba50-e4895be4966c</t>
  </si>
  <si>
    <t>Autumn Graves</t>
  </si>
  <si>
    <t>Emilychester</t>
  </si>
  <si>
    <t>aff08cc8-c1b9-431f-b0ad-559e97dd4230</t>
  </si>
  <si>
    <t>ashley90@example.com</t>
  </si>
  <si>
    <t>North Christinabury</t>
  </si>
  <si>
    <t>ce73d65a-ba10-406a-9010-32a3cb8999f2</t>
  </si>
  <si>
    <t>Katrina Mann</t>
  </si>
  <si>
    <t>joe24@example.com</t>
  </si>
  <si>
    <t>Tylerport</t>
  </si>
  <si>
    <t>50a04cf3-2ed9-4343-a630-170e4fddbae5</t>
  </si>
  <si>
    <t>Lorraine Moore</t>
  </si>
  <si>
    <t>angelablake@example.com</t>
  </si>
  <si>
    <t>New Kathryn</t>
  </si>
  <si>
    <t>deffa19a-e586-4e23-b9e4-bb7dbcfbef1f</t>
  </si>
  <si>
    <t>Caitlyn Dickson</t>
  </si>
  <si>
    <t>ymoore@example.net</t>
  </si>
  <si>
    <t>Derekton</t>
  </si>
  <si>
    <t>98b7c2f7-5610-45e3-b95b-8dcc7505bb0b</t>
  </si>
  <si>
    <t>Dale Oconnor</t>
  </si>
  <si>
    <t>melinda70@example.net</t>
  </si>
  <si>
    <t>Justinland</t>
  </si>
  <si>
    <t>477b80b7-2606-4791-a4ac-017c827fb356</t>
  </si>
  <si>
    <t>christina88@example.net</t>
  </si>
  <si>
    <t>385a567b-d8a9-4712-9810-72f2357ed01f</t>
  </si>
  <si>
    <t>Debra Bowman</t>
  </si>
  <si>
    <t>East Tonyafurt</t>
  </si>
  <si>
    <t>d9447ff8-cadc-461a-9fed-0683d5067263</t>
  </si>
  <si>
    <t>Ashley Blake</t>
  </si>
  <si>
    <t>meganstewart@example.net</t>
  </si>
  <si>
    <t>Staceymouth</t>
  </si>
  <si>
    <t>fa09b4cd-7704-4b6a-9f24-c75dd727c69a</t>
  </si>
  <si>
    <t>Adrian Brown</t>
  </si>
  <si>
    <t>npark@example.net</t>
  </si>
  <si>
    <t>5857b4e8-18a0-48dd-8c4a-e8a2d14bf15d</t>
  </si>
  <si>
    <t>Catherine Stark</t>
  </si>
  <si>
    <t>taylorrobbins@example.org</t>
  </si>
  <si>
    <t>New Kevinside</t>
  </si>
  <si>
    <t>5b7c5e12-0451-4f8b-9a0f-16bf946f7031</t>
  </si>
  <si>
    <t>Brian Atkinson</t>
  </si>
  <si>
    <t>brent00@example.org</t>
  </si>
  <si>
    <t>Lindahaven</t>
  </si>
  <si>
    <t>76a8b6f4-ddf8-404a-92f3-dae8270c4845</t>
  </si>
  <si>
    <t>Brian Lewis</t>
  </si>
  <si>
    <t>ericpatrick@example.org</t>
  </si>
  <si>
    <t>Malonebury</t>
  </si>
  <si>
    <t>db7e8636-0aca-44ff-8d2d-e9ff589eb0cf</t>
  </si>
  <si>
    <t>Margaret Harris</t>
  </si>
  <si>
    <t>kimberly01@example.com</t>
  </si>
  <si>
    <t>Teresamouth</t>
  </si>
  <si>
    <t>d1f09f1b-0f90-447b-aa10-1f355c73d0b4</t>
  </si>
  <si>
    <t>Taylor Weber</t>
  </si>
  <si>
    <t>jamesjones@example.net</t>
  </si>
  <si>
    <t>Gomezmouth</t>
  </si>
  <si>
    <t>b20a2d00-e224-4f06-b5c4-bbe921705976</t>
  </si>
  <si>
    <t>Nichole Li MD</t>
  </si>
  <si>
    <t>jorge19@example.net</t>
  </si>
  <si>
    <t>cd4d0c9c-ca5d-49bf-85a9-26d6ea51ec9c</t>
  </si>
  <si>
    <t>Troy Gomez</t>
  </si>
  <si>
    <t>michelle19@example.org</t>
  </si>
  <si>
    <t>Olsonhaven</t>
  </si>
  <si>
    <t>d8cb9702-0558-462e-904e-cabb9068965d</t>
  </si>
  <si>
    <t>Julie Haynes</t>
  </si>
  <si>
    <t>callahanrichard@example.org</t>
  </si>
  <si>
    <t>5542ed1c-7e53-48c2-9062-f662739dab81</t>
  </si>
  <si>
    <t>Julie Campbell</t>
  </si>
  <si>
    <t>spencesarah@example.org</t>
  </si>
  <si>
    <t>0496d3af-7c1c-42fb-87d0-82b0a4297d60</t>
  </si>
  <si>
    <t>Nicholas Soto</t>
  </si>
  <si>
    <t>uhamilton@example.com</t>
  </si>
  <si>
    <t>Jensenmouth</t>
  </si>
  <si>
    <t>c9fc3874-d8b6-4a75-93df-bf5334a81b05</t>
  </si>
  <si>
    <t>simonerik@example.com</t>
  </si>
  <si>
    <t>East Ruth</t>
  </si>
  <si>
    <t>72edea63-8930-4e5d-9908-7e77b4d17696</t>
  </si>
  <si>
    <t>Ashley Benton</t>
  </si>
  <si>
    <t>gabrielle45@example.org</t>
  </si>
  <si>
    <t>Franklinchester</t>
  </si>
  <si>
    <t>42f87233-3e60-405e-83b7-e27c7d0bc216</t>
  </si>
  <si>
    <t>Joshua Campbell</t>
  </si>
  <si>
    <t>omeyer@example.org</t>
  </si>
  <si>
    <t>Jenniferberg</t>
  </si>
  <si>
    <t>4a94306b-a2d8-4b63-b496-edeca01c5b94</t>
  </si>
  <si>
    <t>David Obrien</t>
  </si>
  <si>
    <t>vincentcraig@example.net</t>
  </si>
  <si>
    <t>69048cac-0617-4f9f-8a3c-39cfeafc39f1</t>
  </si>
  <si>
    <t>Kenneth Stewart</t>
  </si>
  <si>
    <t>joansimpson@example.com</t>
  </si>
  <si>
    <t>Brownburgh</t>
  </si>
  <si>
    <t>98570404-e511-49e7-9c58-3f8ad7414e67</t>
  </si>
  <si>
    <t>Mark Wade</t>
  </si>
  <si>
    <t>kristinasmith@example.org</t>
  </si>
  <si>
    <t>Townsendburgh</t>
  </si>
  <si>
    <t>c9245bef-36f4-440e-923b-7e15036abb34</t>
  </si>
  <si>
    <t>Katrina Rogers</t>
  </si>
  <si>
    <t>angelaclark@example.net</t>
  </si>
  <si>
    <t>Robertsonmouth</t>
  </si>
  <si>
    <t>d8cbbbdf-d713-4c0d-a657-1529dda5d74a</t>
  </si>
  <si>
    <t>Brianna Bennett</t>
  </si>
  <si>
    <t>clarkeric@example.org</t>
  </si>
  <si>
    <t>5f3f75b0-20d1-49a0-ac06-25960b059b4e</t>
  </si>
  <si>
    <t>Emma Allen</t>
  </si>
  <si>
    <t>mnicholson@example.com</t>
  </si>
  <si>
    <t>Port Kristina</t>
  </si>
  <si>
    <t>7f8a5502-9cdf-4051-a494-ea714a6ea5ec</t>
  </si>
  <si>
    <t>Alice Smith</t>
  </si>
  <si>
    <t>matthew21@example.com</t>
  </si>
  <si>
    <t>1c2c4512-da4d-491f-b4da-0d922738ff05</t>
  </si>
  <si>
    <t>Thomas Silva</t>
  </si>
  <si>
    <t>katherine59@example.com</t>
  </si>
  <si>
    <t>0c9150b5-930f-438c-9832-9d9743a3431d</t>
  </si>
  <si>
    <t>Eric Shields</t>
  </si>
  <si>
    <t>chelseaturner@example.net</t>
  </si>
  <si>
    <t>Lloydfurt</t>
  </si>
  <si>
    <t>ddc28e3b-1ba6-4648-a8e6-2563df7723b7</t>
  </si>
  <si>
    <t>Sarah Salas</t>
  </si>
  <si>
    <t>gonzaleschloe@example.net</t>
  </si>
  <si>
    <t>North Robertside</t>
  </si>
  <si>
    <t>308b4dc5-e9da-4165-8844-2fc1df8d3732</t>
  </si>
  <si>
    <t>Jacob Mccullough</t>
  </si>
  <si>
    <t>udalton@example.org</t>
  </si>
  <si>
    <t>f84c10ae-4d1b-44ee-87be-cdc4bbf5ad6d</t>
  </si>
  <si>
    <t>Stephanie Johnson</t>
  </si>
  <si>
    <t>tlucero@example.com</t>
  </si>
  <si>
    <t>Port Levistad</t>
  </si>
  <si>
    <t>775fc3fe-95ba-428c-890c-778a9f6c2944</t>
  </si>
  <si>
    <t>Jack Friedman PhD</t>
  </si>
  <si>
    <t>huffmandennis@example.net</t>
  </si>
  <si>
    <t>South Juliaberg</t>
  </si>
  <si>
    <t>3125ea31-c7ef-4e37-8052-7a8929561b8d</t>
  </si>
  <si>
    <t>Phyllis Paul PhD</t>
  </si>
  <si>
    <t>smithkevin@example.org</t>
  </si>
  <si>
    <t>223ccf0a-49c4-4f8f-8231-c6c81bf2102e</t>
  </si>
  <si>
    <t>Amanda Goodwin</t>
  </si>
  <si>
    <t>tchapman@example.net</t>
  </si>
  <si>
    <t>Jeffreyport</t>
  </si>
  <si>
    <t>b0872af4-121e-4d14-bbc3-84c9e09b53bb</t>
  </si>
  <si>
    <t>sanchezmark@example.net</t>
  </si>
  <si>
    <t>Carlaborough</t>
  </si>
  <si>
    <t>3f4359c7-18df-44be-baf2-38883b8e6fe7</t>
  </si>
  <si>
    <t>Stacey Stevenson</t>
  </si>
  <si>
    <t>heidi20@example.net</t>
  </si>
  <si>
    <t>Harrisland</t>
  </si>
  <si>
    <t>69adcb7f-b7b7-4d7b-8310-7a84ac1e29cd</t>
  </si>
  <si>
    <t>Walter Sutton DVM</t>
  </si>
  <si>
    <t>ihoward@example.com</t>
  </si>
  <si>
    <t>0e7f3d7b-80fd-415c-93de-0828dcd05c02</t>
  </si>
  <si>
    <t>William Powers</t>
  </si>
  <si>
    <t>wshepherd@example.com</t>
  </si>
  <si>
    <t>4b7bb5fb-5ab7-4461-bb66-e10401f54557</t>
  </si>
  <si>
    <t>ohowell@example.org</t>
  </si>
  <si>
    <t>New Lynn</t>
  </si>
  <si>
    <t>112429ea-e485-46ce-8c24-c17fcf2df64e</t>
  </si>
  <si>
    <t>Shawn Smith</t>
  </si>
  <si>
    <t>stokesanna@example.org</t>
  </si>
  <si>
    <t>Harrisontown</t>
  </si>
  <si>
    <t>2fd9f71a-86a9-4301-b019-4731d7e7cca2</t>
  </si>
  <si>
    <t>Julie Ali</t>
  </si>
  <si>
    <t>bryantmatthew@example.com</t>
  </si>
  <si>
    <t>Stephanieside</t>
  </si>
  <si>
    <t>279287a5-1f75-43b4-afd5-625165916bbb</t>
  </si>
  <si>
    <t>Jerry Klein</t>
  </si>
  <si>
    <t>victoria44@example.org</t>
  </si>
  <si>
    <t>Marystad</t>
  </si>
  <si>
    <t>d825936b-e380-4f19-b28f-e88236dec27d</t>
  </si>
  <si>
    <t>Karen Shannon</t>
  </si>
  <si>
    <t>kellypatel@example.org</t>
  </si>
  <si>
    <t>New Kristina</t>
  </si>
  <si>
    <t>1846202a-c894-4869-839d-e625f6a3de07</t>
  </si>
  <si>
    <t>Lisa Diaz</t>
  </si>
  <si>
    <t>elizabeth57@example.org</t>
  </si>
  <si>
    <t>Gabrielview</t>
  </si>
  <si>
    <t>b8457d93-b2ac-47e1-9bac-7a60727b6cfd</t>
  </si>
  <si>
    <t>Sarah Hebert</t>
  </si>
  <si>
    <t>gonzalezbob@example.com</t>
  </si>
  <si>
    <t>Douglasport</t>
  </si>
  <si>
    <t>6e8a8ac9-5b17-47fb-8325-ce02ba7cc0a9</t>
  </si>
  <si>
    <t>Douglas Clark</t>
  </si>
  <si>
    <t>baileyyoung@example.org</t>
  </si>
  <si>
    <t>Floresberg</t>
  </si>
  <si>
    <t>92ab72bb-2f7d-4e19-b36d-8532415902c2</t>
  </si>
  <si>
    <t>Jennifer Walker</t>
  </si>
  <si>
    <t>pjohnson@example.org</t>
  </si>
  <si>
    <t>Davidborough</t>
  </si>
  <si>
    <t>eb2b4423-d14f-4285-9d39-a8579b4c39d9</t>
  </si>
  <si>
    <t>ericcortez@example.com</t>
  </si>
  <si>
    <t>West Angelaberg</t>
  </si>
  <si>
    <t>eeef8133-e8f1-4018-964a-894a159a147c</t>
  </si>
  <si>
    <t>Sheila Steele</t>
  </si>
  <si>
    <t>ericwilson@example.com</t>
  </si>
  <si>
    <t>North Sonya</t>
  </si>
  <si>
    <t>59c4f2e4-7b8a-4741-9f83-e2412bdbbfda</t>
  </si>
  <si>
    <t>Curtis Mccall Jr.</t>
  </si>
  <si>
    <t>udickerson@example.net</t>
  </si>
  <si>
    <t>West Margaretstad</t>
  </si>
  <si>
    <t>a373599b-2529-44a1-a6e3-c03ff2ffda60</t>
  </si>
  <si>
    <t>Tina Adams</t>
  </si>
  <si>
    <t>hoffmanjake@example.com</t>
  </si>
  <si>
    <t>8227c2fd-ecab-4573-90f1-b51e298b2604</t>
  </si>
  <si>
    <t>Scott Myers</t>
  </si>
  <si>
    <t>david26@example.org</t>
  </si>
  <si>
    <t>Vaughnstad</t>
  </si>
  <si>
    <t>d514e24d-6617-4495-931a-b4fad0409d28</t>
  </si>
  <si>
    <t>Joanna Dawson</t>
  </si>
  <si>
    <t>dianewilliams@example.net</t>
  </si>
  <si>
    <t>East Christineville</t>
  </si>
  <si>
    <t>14ff8c70-830a-4a29-a352-d9c70a9fad75</t>
  </si>
  <si>
    <t>Brian Garcia</t>
  </si>
  <si>
    <t>evanskeith@example.com</t>
  </si>
  <si>
    <t>Hallport</t>
  </si>
  <si>
    <t>b9bc524a-1e36-4fd5-a2bb-d5905fa67e83</t>
  </si>
  <si>
    <t>Monica Anderson</t>
  </si>
  <si>
    <t>kstark@example.com</t>
  </si>
  <si>
    <t>50c6443f-9430-4daa-a133-2e536c45e8c8</t>
  </si>
  <si>
    <t>Ana Williams</t>
  </si>
  <si>
    <t>lmendoza@example.com</t>
  </si>
  <si>
    <t>Hamiltonview</t>
  </si>
  <si>
    <t>d429550b-fdb8-40d5-a27d-fb7a67042c78</t>
  </si>
  <si>
    <t>Derek Morgan</t>
  </si>
  <si>
    <t>kristie44@example.net</t>
  </si>
  <si>
    <t>West Matthew</t>
  </si>
  <si>
    <t>81d051f8-bf26-43e9-9dda-7c76bbb42b72</t>
  </si>
  <si>
    <t>Doris Gomez</t>
  </si>
  <si>
    <t>vhansen@example.com</t>
  </si>
  <si>
    <t>6a602de3-e44a-45e0-be53-acb02d71504a</t>
  </si>
  <si>
    <t>Victor Shepard</t>
  </si>
  <si>
    <t>stacycooper@example.org</t>
  </si>
  <si>
    <t>Maryland</t>
  </si>
  <si>
    <t>367ae64c-fe0f-4fa5-8a00-f260d46c0e42</t>
  </si>
  <si>
    <t>Ann Hernandez</t>
  </si>
  <si>
    <t>tranzachary@example.org</t>
  </si>
  <si>
    <t>Lewismouth</t>
  </si>
  <si>
    <t>6aae1a92-5744-41d6-acef-274186fbff5e</t>
  </si>
  <si>
    <t>Leslie Sellers</t>
  </si>
  <si>
    <t>smithmichael@example.com</t>
  </si>
  <si>
    <t>South Sally</t>
  </si>
  <si>
    <t>2eca91b2-4dcc-4ef7-9119-93192d343d0a</t>
  </si>
  <si>
    <t>Luis Moreno</t>
  </si>
  <si>
    <t>bsmith@example.com</t>
  </si>
  <si>
    <t>f675fd89-ebbb-485e-b9e1-ae7f2e96f498</t>
  </si>
  <si>
    <t>Erin Blackburn</t>
  </si>
  <si>
    <t>lwilson@example.org</t>
  </si>
  <si>
    <t>Lake Jonathanside</t>
  </si>
  <si>
    <t>779d1025-8060-4a01-ba2f-c5fdf1906dbf</t>
  </si>
  <si>
    <t>Jason Reed</t>
  </si>
  <si>
    <t>taylor21@example.net</t>
  </si>
  <si>
    <t>Crosbyfort</t>
  </si>
  <si>
    <t>e6fe4b4d-3db9-4a3a-b10a-b62da170b931</t>
  </si>
  <si>
    <t>Vanessa Johnson</t>
  </si>
  <si>
    <t>rodriguezdeanna@example.net</t>
  </si>
  <si>
    <t>South Angela</t>
  </si>
  <si>
    <t>aaf009c2-b1d0-467d-9d14-a6fe27cc5183</t>
  </si>
  <si>
    <t>Paula Pollard</t>
  </si>
  <si>
    <t>jacksonjennifer@example.org</t>
  </si>
  <si>
    <t>Ernestmouth</t>
  </si>
  <si>
    <t>5fa84a04-ae7d-4175-80fa-8c53a146d117</t>
  </si>
  <si>
    <t>Cynthia Hansen</t>
  </si>
  <si>
    <t>peter74@example.net</t>
  </si>
  <si>
    <t>South Juliehaven</t>
  </si>
  <si>
    <t>6f85958c-52c5-4c62-93af-2b54511a3f64</t>
  </si>
  <si>
    <t>Rickey Patterson</t>
  </si>
  <si>
    <t>bauerlance@example.net</t>
  </si>
  <si>
    <t>Rhondaville</t>
  </si>
  <si>
    <t>44cd1693-2f47-45d9-8a50-aced01bb8168</t>
  </si>
  <si>
    <t>Erica Hawkins</t>
  </si>
  <si>
    <t>lbrooks@example.net</t>
  </si>
  <si>
    <t>ecf219ec-72a2-4739-97aa-0a947a13a6eb</t>
  </si>
  <si>
    <t>Richard Ward</t>
  </si>
  <si>
    <t>brittany40@example.net</t>
  </si>
  <si>
    <t>73ec0f64-f050-4328-9d52-1c8578077b64</t>
  </si>
  <si>
    <t>Alexander Brennan</t>
  </si>
  <si>
    <t>vbray@example.org</t>
  </si>
  <si>
    <t>Aarontown</t>
  </si>
  <si>
    <t>607c176e-cb41-427a-88f0-4125af02e2ae</t>
  </si>
  <si>
    <t>Amy Crawford</t>
  </si>
  <si>
    <t>blevinsjoel@example.org</t>
  </si>
  <si>
    <t>Shannonmouth</t>
  </si>
  <si>
    <t>e96821b4-294c-4829-9d0e-1713e2cdc071</t>
  </si>
  <si>
    <t>Eduardo Martin</t>
  </si>
  <si>
    <t>schwartztammy@example.org</t>
  </si>
  <si>
    <t>New Garymouth</t>
  </si>
  <si>
    <t>5191e423-a629-4371-b091-04938fdd50a6</t>
  </si>
  <si>
    <t>Nicholas Sexton</t>
  </si>
  <si>
    <t>danieldrake@example.com</t>
  </si>
  <si>
    <t>Kristinbury</t>
  </si>
  <si>
    <t>eb4c2706-c025-413e-9b77-3edf8fe21e6b</t>
  </si>
  <si>
    <t>Tracy Santiago</t>
  </si>
  <si>
    <t>dylan69@example.org</t>
  </si>
  <si>
    <t>South Tannerfurt</t>
  </si>
  <si>
    <t>5465fdf5-cc77-43af-b0c0-ec6f0d457583</t>
  </si>
  <si>
    <t>Susan Mcdonald</t>
  </si>
  <si>
    <t>greenejoel@example.org</t>
  </si>
  <si>
    <t>Navarroland</t>
  </si>
  <si>
    <t>ee7eec5f-e706-427c-a6bb-9e0aa3f4ba55</t>
  </si>
  <si>
    <t>David White</t>
  </si>
  <si>
    <t>kmarquez@example.org</t>
  </si>
  <si>
    <t>Larrymouth</t>
  </si>
  <si>
    <t>952cb85d-c848-45d2-8a4f-745096cc9089</t>
  </si>
  <si>
    <t>amanda40@example.com</t>
  </si>
  <si>
    <t>Perryton</t>
  </si>
  <si>
    <t>bc97eb7b-cf8d-440d-bf58-c799a844f459</t>
  </si>
  <si>
    <t>David Leach</t>
  </si>
  <si>
    <t>vwilliams@example.com</t>
  </si>
  <si>
    <t>Thorntonton</t>
  </si>
  <si>
    <t>d11759e7-c9f2-48b1-b8a0-1a71eb239c06</t>
  </si>
  <si>
    <t>Gregory Reyes</t>
  </si>
  <si>
    <t>Tammybury</t>
  </si>
  <si>
    <t>618cc25c-80fc-4e6f-a3b4-01cc884c5ec2</t>
  </si>
  <si>
    <t>Elizabeth Payne</t>
  </si>
  <si>
    <t>martinezstephanie@example.net</t>
  </si>
  <si>
    <t>Hendersonfurt</t>
  </si>
  <si>
    <t>7f6810b4-ba13-4028-b542-f20b11a0b1b7</t>
  </si>
  <si>
    <t>Jacqueline Small</t>
  </si>
  <si>
    <t>ariana27@example.com</t>
  </si>
  <si>
    <t>d7e79024-e4e5-46fd-9f44-cf60a8b5d813</t>
  </si>
  <si>
    <t>Michael Roberts</t>
  </si>
  <si>
    <t>danaruiz@example.org</t>
  </si>
  <si>
    <t>Petersonfurt</t>
  </si>
  <si>
    <t>5fda916c-833d-46d7-aab4-444acf3b0bb6</t>
  </si>
  <si>
    <t>Darren Harper</t>
  </si>
  <si>
    <t>gday@example.org</t>
  </si>
  <si>
    <t>Noahbury</t>
  </si>
  <si>
    <t>ef596bbb-6590-4cf7-a430-76647bfc4d57</t>
  </si>
  <si>
    <t>Jamie Robinson</t>
  </si>
  <si>
    <t>alexandra17@example.org</t>
  </si>
  <si>
    <t>1e4585dc-84ae-4af0-8e0e-c1177b1d2992</t>
  </si>
  <si>
    <t>Rachel White</t>
  </si>
  <si>
    <t>owalters@example.com</t>
  </si>
  <si>
    <t>59d69f03-54b1-45b2-86cb-cfd50170a35d</t>
  </si>
  <si>
    <t>Andrew Myers</t>
  </si>
  <si>
    <t>chelseygarrett@example.com</t>
  </si>
  <si>
    <t>North Janiceside</t>
  </si>
  <si>
    <t>c2a9461d-c47b-4ecd-93a1-0485420de6dd</t>
  </si>
  <si>
    <t>Randy Smith</t>
  </si>
  <si>
    <t>dyershawn@example.org</t>
  </si>
  <si>
    <t>North Stephen</t>
  </si>
  <si>
    <t>c661ca57-8f3a-4573-8cc9-39dc3d5dea82</t>
  </si>
  <si>
    <t>William Garza</t>
  </si>
  <si>
    <t>smithjacob@example.org</t>
  </si>
  <si>
    <t>1537f1c3-8f25-46c3-a900-0dd2adcf39f7</t>
  </si>
  <si>
    <t>Michael Fuller</t>
  </si>
  <si>
    <t>katherine43@example.org</t>
  </si>
  <si>
    <t>dca1a386-0117-4404-b327-d4f6026ab682</t>
  </si>
  <si>
    <t>Abigail Turner</t>
  </si>
  <si>
    <t>sdunn@example.org</t>
  </si>
  <si>
    <t>New Nicholasmouth</t>
  </si>
  <si>
    <t>e511b197-6b5b-4c48-b965-894fd716bf56</t>
  </si>
  <si>
    <t>Tony Wolfe</t>
  </si>
  <si>
    <t>josephwatson@example.org</t>
  </si>
  <si>
    <t>34bfcfc9-5fa7-4483-90bb-e5de3ba645a3</t>
  </si>
  <si>
    <t>William Wilson</t>
  </si>
  <si>
    <t>jeremyfuentes@example.com</t>
  </si>
  <si>
    <t>Wilsonberg</t>
  </si>
  <si>
    <t>f28516ac-f9c2-47ea-aa47-e3939477c4dc</t>
  </si>
  <si>
    <t>Melissa Jones</t>
  </si>
  <si>
    <t>tschroeder@example.net</t>
  </si>
  <si>
    <t>West Kennethberg</t>
  </si>
  <si>
    <t>d05573f6-5815-4a46-b836-6e2f3f051e11</t>
  </si>
  <si>
    <t>Brittney Garcia</t>
  </si>
  <si>
    <t>nwilliams@example.net</t>
  </si>
  <si>
    <t>7eeb3383-c891-4c25-9101-6c8dd5b72c96</t>
  </si>
  <si>
    <t>James Moon</t>
  </si>
  <si>
    <t>iwaller@example.com</t>
  </si>
  <si>
    <t>59f917b4-b3e7-4c9b-b569-214a0de36197</t>
  </si>
  <si>
    <t>Nancy Hayes</t>
  </si>
  <si>
    <t>icamacho@example.net</t>
  </si>
  <si>
    <t>New Troyport</t>
  </si>
  <si>
    <t>fef4fdd2-6b01-46f2-bc78-e94e831397f1</t>
  </si>
  <si>
    <t>Lisa Patton</t>
  </si>
  <si>
    <t>ryanrobinson@example.com</t>
  </si>
  <si>
    <t>Lisaburgh</t>
  </si>
  <si>
    <t>5101fc64-e4f8-40c0-b4b8-4e6e0d25dc25</t>
  </si>
  <si>
    <t>Antonio Fernandez</t>
  </si>
  <si>
    <t>wilsonlori@example.com</t>
  </si>
  <si>
    <t>East Nicoleshire</t>
  </si>
  <si>
    <t>362ee265-12cb-4d9d-be6b-a40c3a25f8ef</t>
  </si>
  <si>
    <t>Christina Crane</t>
  </si>
  <si>
    <t>bailey35@example.net</t>
  </si>
  <si>
    <t>Lake Joshua</t>
  </si>
  <si>
    <t>0b5dd070-1c99-4168-8dca-f1cbbf6f7436</t>
  </si>
  <si>
    <t>Ariana Sanders</t>
  </si>
  <si>
    <t>mary10@example.org</t>
  </si>
  <si>
    <t>Port Natashaland</t>
  </si>
  <si>
    <t>446e9dd3-bd30-4435-8ab7-ff0ed6cdc8bb</t>
  </si>
  <si>
    <t>handerson@example.net</t>
  </si>
  <si>
    <t>South Christieview</t>
  </si>
  <si>
    <t>14756fdf-968a-4cbe-80f7-a62aea378e3e</t>
  </si>
  <si>
    <t>jacksonnicholas@example.com</t>
  </si>
  <si>
    <t>Brycemouth</t>
  </si>
  <si>
    <t>6aabb88c-e773-44dc-ab15-e2ca11b51077</t>
  </si>
  <si>
    <t>Monique Rowland</t>
  </si>
  <si>
    <t>morganterri@example.net</t>
  </si>
  <si>
    <t>Sherrymouth</t>
  </si>
  <si>
    <t>a5bfc7c5-12f0-4980-9630-9fc9d38b74ea</t>
  </si>
  <si>
    <t>carolynbridges@example.com</t>
  </si>
  <si>
    <t>New Dennis</t>
  </si>
  <si>
    <t>280257de-c769-4c9a-a79b-e25da56c9f83</t>
  </si>
  <si>
    <t>Michael Horn</t>
  </si>
  <si>
    <t>joshuadawson@example.org</t>
  </si>
  <si>
    <t>Jacksonview</t>
  </si>
  <si>
    <t>c348067f-981e-4edd-a540-62141aa9eda0</t>
  </si>
  <si>
    <t>Laura Fisher</t>
  </si>
  <si>
    <t>scottkline@example.com</t>
  </si>
  <si>
    <t>North Amy</t>
  </si>
  <si>
    <t>02990103-e0a5-412d-8080-a6ddace68079</t>
  </si>
  <si>
    <t>Dustin Potter</t>
  </si>
  <si>
    <t>smithhaley@example.net</t>
  </si>
  <si>
    <t>Madelineport</t>
  </si>
  <si>
    <t>df76ce08-e6ef-4c6b-84e7-e9fcb59dda7a</t>
  </si>
  <si>
    <t>Lori Lambert</t>
  </si>
  <si>
    <t>ehenderson@example.com</t>
  </si>
  <si>
    <t>South Julia</t>
  </si>
  <si>
    <t>2833ecfc-3837-43e6-8160-9f1f503b5a82</t>
  </si>
  <si>
    <t>Victoria Harris</t>
  </si>
  <si>
    <t>Jonathanview</t>
  </si>
  <si>
    <t>bc8a6bb9-1285-4c42-87fc-bdb10121208b</t>
  </si>
  <si>
    <t>jonathansmith@example.org</t>
  </si>
  <si>
    <t>East Susan</t>
  </si>
  <si>
    <t>62dcbd94-338c-445b-8f31-b362c839b419</t>
  </si>
  <si>
    <t>Eric Reyes</t>
  </si>
  <si>
    <t>andrewleon@example.net</t>
  </si>
  <si>
    <t>South Ronaldmouth</t>
  </si>
  <si>
    <t>c5f83946-4972-4dd3-bfda-d434ee95f163</t>
  </si>
  <si>
    <t>Alicia Myers</t>
  </si>
  <si>
    <t>tmassey@example.com</t>
  </si>
  <si>
    <t>Jeffersonland</t>
  </si>
  <si>
    <t>93df7821-a9bf-418f-bc42-34ce1811b835</t>
  </si>
  <si>
    <t>aliciaharris@example.com</t>
  </si>
  <si>
    <t>e02ee1bd-fecf-4cb6-8143-f0a553f4a980</t>
  </si>
  <si>
    <t>Eric Newman</t>
  </si>
  <si>
    <t>lisagregory@example.org</t>
  </si>
  <si>
    <t>East Jennifershire</t>
  </si>
  <si>
    <t>0d67ba12-fdcd-4b0f-87b6-2573449b7a03</t>
  </si>
  <si>
    <t>Aaron Gay</t>
  </si>
  <si>
    <t>kmoreno@example.com</t>
  </si>
  <si>
    <t>Harperbury</t>
  </si>
  <si>
    <t>41e6fdf0-d4bd-4746-aea7-50d3b926e743</t>
  </si>
  <si>
    <t>terrihernandez@example.org</t>
  </si>
  <si>
    <t>Aguilarhaven</t>
  </si>
  <si>
    <t>6eb5a409-8002-486d-b1f0-e7c32b7b7ef7</t>
  </si>
  <si>
    <t>Lauren Chavez</t>
  </si>
  <si>
    <t>maryporter@example.com</t>
  </si>
  <si>
    <t>Ponceborough</t>
  </si>
  <si>
    <t>ce194b43-20e9-4900-a00f-eb8b794464b0</t>
  </si>
  <si>
    <t>kiarapowers@example.org</t>
  </si>
  <si>
    <t>750d193a-5020-4436-9199-1f4b8c043580</t>
  </si>
  <si>
    <t>Bryan Johnson</t>
  </si>
  <si>
    <t>burgesskristopher@example.com</t>
  </si>
  <si>
    <t>Bryanview</t>
  </si>
  <si>
    <t>adb44c17-7a0c-408d-bc2e-4c807d801b28</t>
  </si>
  <si>
    <t>Kimberly Dixon</t>
  </si>
  <si>
    <t>padilladwayne@example.org</t>
  </si>
  <si>
    <t>0d30b131-c2c8-4148-a4b6-1461da05c0ea</t>
  </si>
  <si>
    <t>Joseph Lane</t>
  </si>
  <si>
    <t>eklein@example.net</t>
  </si>
  <si>
    <t>Port Edward</t>
  </si>
  <si>
    <t>0edb038a-aa57-4c38-9f81-989b2212f73a</t>
  </si>
  <si>
    <t>Ashley Richardson</t>
  </si>
  <si>
    <t>shaun22@example.org</t>
  </si>
  <si>
    <t>East Jacqueline</t>
  </si>
  <si>
    <t>e6dddc54-7416-45c7-9710-e6ec0976b272</t>
  </si>
  <si>
    <t>Charles Hanson</t>
  </si>
  <si>
    <t>garymcintyre@example.net</t>
  </si>
  <si>
    <t>East Josephborough</t>
  </si>
  <si>
    <t>a5f29941-9ef4-4b66-a772-a10230399b93</t>
  </si>
  <si>
    <t>Amanda Barnes</t>
  </si>
  <si>
    <t>kayla67@example.org</t>
  </si>
  <si>
    <t>Dixonfort</t>
  </si>
  <si>
    <t>b739d2d3-efc4-464b-b50a-327c2240ab7a</t>
  </si>
  <si>
    <t>Patrick Wilcox</t>
  </si>
  <si>
    <t>timothy71@example.com</t>
  </si>
  <si>
    <t>Ruizborough</t>
  </si>
  <si>
    <t>9f6dcd5f-0c6c-4385-b971-1676b9e5732f</t>
  </si>
  <si>
    <t>David Ramos</t>
  </si>
  <si>
    <t>boydmargaret@example.com</t>
  </si>
  <si>
    <t>Alexborough</t>
  </si>
  <si>
    <t>a380b67c-49fc-4b33-971e-dcde6fde1f1f</t>
  </si>
  <si>
    <t>Karen Adams</t>
  </si>
  <si>
    <t>christopher81@example.com</t>
  </si>
  <si>
    <t>Pearsonstad</t>
  </si>
  <si>
    <t>246a4703-0f93-4bc3-a726-d02d5fb102b0</t>
  </si>
  <si>
    <t>cathy21@example.net</t>
  </si>
  <si>
    <t>Darylland</t>
  </si>
  <si>
    <t>82fac784-3eff-4334-b785-ce14c264936b</t>
  </si>
  <si>
    <t>Juan Bishop</t>
  </si>
  <si>
    <t>East Tiffany</t>
  </si>
  <si>
    <t>9a89b372-9708-4153-947b-5fda52994c9f</t>
  </si>
  <si>
    <t>Christina Cole</t>
  </si>
  <si>
    <t>hammondtoni@example.net</t>
  </si>
  <si>
    <t>f5ec80b5-c0a4-462b-b565-d8a96aeaa2e7</t>
  </si>
  <si>
    <t>Charles Obrien</t>
  </si>
  <si>
    <t>melaniebradley@example.org</t>
  </si>
  <si>
    <t>Fordton</t>
  </si>
  <si>
    <t>1627f7fa-e870-4f55-9bb9-e86ee4e539bc</t>
  </si>
  <si>
    <t>paulchristopher@example.org</t>
  </si>
  <si>
    <t>East Derekborough</t>
  </si>
  <si>
    <t>b5acd375-5ad4-47d9-bff0-29b028d6f1f7</t>
  </si>
  <si>
    <t>Cristian Snyder</t>
  </si>
  <si>
    <t>lucas65@example.com</t>
  </si>
  <si>
    <t>Port Derrickfort</t>
  </si>
  <si>
    <t>2c14efa9-da9e-4a9d-998f-7f38e1dbdf4d</t>
  </si>
  <si>
    <t>James Sanford</t>
  </si>
  <si>
    <t>johnsilva@example.com</t>
  </si>
  <si>
    <t>24a2ca97-7cdf-40ed-a2e2-ebc49ef92887</t>
  </si>
  <si>
    <t>Travis Montoya</t>
  </si>
  <si>
    <t>ashleycummings@example.net</t>
  </si>
  <si>
    <t>New Rebeccafurt</t>
  </si>
  <si>
    <t>30b4d91d-9516-4f50-b568-9b9acba2873a</t>
  </si>
  <si>
    <t>Angela Bailey</t>
  </si>
  <si>
    <t>gomezanthony@example.com</t>
  </si>
  <si>
    <t>Lake Michellehaven</t>
  </si>
  <si>
    <t>d2e4f341-d3b2-4e9e-81ea-074a69888f48</t>
  </si>
  <si>
    <t>Michael Peterson</t>
  </si>
  <si>
    <t>jessica15@example.net</t>
  </si>
  <si>
    <t>Lake Melissa</t>
  </si>
  <si>
    <t>3a7a1a13-8ef4-4a97-abaf-9f369df6bed1</t>
  </si>
  <si>
    <t>Cynthia Hernandez</t>
  </si>
  <si>
    <t>danielle50@example.net</t>
  </si>
  <si>
    <t>West Stephanieburgh</t>
  </si>
  <si>
    <t>03ba1af5-f621-4b0b-884e-8583aec071ab</t>
  </si>
  <si>
    <t>Robert Baker</t>
  </si>
  <si>
    <t>omartinez@example.com</t>
  </si>
  <si>
    <t>2f5ab1f5-ad1d-4cbb-9ab6-0d59e7b44776</t>
  </si>
  <si>
    <t>Michael Pearson</t>
  </si>
  <si>
    <t>cassie28@example.net</t>
  </si>
  <si>
    <t>Harrishaven</t>
  </si>
  <si>
    <t>824a7619-6960-4b16-93d0-71d0900322f5</t>
  </si>
  <si>
    <t>Cody Fisher</t>
  </si>
  <si>
    <t>mariejohnson@example.com</t>
  </si>
  <si>
    <t>Powellburgh</t>
  </si>
  <si>
    <t>2455cfd4-4e93-4d98-85a1-ec1e9e3c2bee</t>
  </si>
  <si>
    <t>Cassandra Fernandez</t>
  </si>
  <si>
    <t>ericcox@example.org</t>
  </si>
  <si>
    <t>Fosterland</t>
  </si>
  <si>
    <t>705eb7aa-d786-4e1c-ae95-e1f48965f57e</t>
  </si>
  <si>
    <t>Jimmy Lopez</t>
  </si>
  <si>
    <t>ryanvazquez@example.net</t>
  </si>
  <si>
    <t>12f87aab-3a96-46b1-a6fe-0b1d960c8ea2</t>
  </si>
  <si>
    <t>Ryan Wilson</t>
  </si>
  <si>
    <t>joshuabrown@example.net</t>
  </si>
  <si>
    <t>Lake Erikaport</t>
  </si>
  <si>
    <t>6aefcbd7-7ae1-402d-a338-acaa18c90b8b</t>
  </si>
  <si>
    <t>Michael Freeman</t>
  </si>
  <si>
    <t>samanthawoods@example.net</t>
  </si>
  <si>
    <t>458f2826-07d7-43f5-9241-871a7737d285</t>
  </si>
  <si>
    <t>Brittany Keller</t>
  </si>
  <si>
    <t>usolis@example.com</t>
  </si>
  <si>
    <t>44a00a77-afa5-449a-97f3-1efbb2e3155d</t>
  </si>
  <si>
    <t>davidmunoz@example.org</t>
  </si>
  <si>
    <t>7897fa28-8121-4cc8-9f28-db1332bece87</t>
  </si>
  <si>
    <t>Alexandria Krueger</t>
  </si>
  <si>
    <t>karen98@example.org</t>
  </si>
  <si>
    <t>9ef37ba0-e8b8-49ab-9ff1-13beb92de912</t>
  </si>
  <si>
    <t>Carrie White</t>
  </si>
  <si>
    <t>mccarthyolivia@example.net</t>
  </si>
  <si>
    <t>Cynthiafort</t>
  </si>
  <si>
    <t>43d663e4-3e33-4237-87e1-cb4c32f2df59</t>
  </si>
  <si>
    <t>Jennifer Beard</t>
  </si>
  <si>
    <t>lukewebster@example.net</t>
  </si>
  <si>
    <t>Hilltown</t>
  </si>
  <si>
    <t>35f2e781-3259-448f-b2bb-77561cc13844</t>
  </si>
  <si>
    <t>brendawhite@example.org</t>
  </si>
  <si>
    <t>South Laurenhaven</t>
  </si>
  <si>
    <t>369d1b9e-f064-4867-820b-894563736539</t>
  </si>
  <si>
    <t>Kayla Clarke</t>
  </si>
  <si>
    <t>taylorbonnie@example.com</t>
  </si>
  <si>
    <t>Parkville</t>
  </si>
  <si>
    <t>fa0b00e5-822c-408b-92ad-4e8407bae340</t>
  </si>
  <si>
    <t>Samuel Austin</t>
  </si>
  <si>
    <t>yrichards@example.net</t>
  </si>
  <si>
    <t>Shawnaborough</t>
  </si>
  <si>
    <t>3b8cac98-7949-45a0-bf79-1df505e8763f</t>
  </si>
  <si>
    <t>Ashley Morrow</t>
  </si>
  <si>
    <t>pamela37@example.com</t>
  </si>
  <si>
    <t>Johnstad</t>
  </si>
  <si>
    <t>0b65eba7-a31c-4148-81fe-8f05b1ac64d9</t>
  </si>
  <si>
    <t>Terri Edwards</t>
  </si>
  <si>
    <t>wendymeyers@example.org</t>
  </si>
  <si>
    <t>Erinbury</t>
  </si>
  <si>
    <t>53d1d73f-b838-4d75-99f3-5a9f3275fe69</t>
  </si>
  <si>
    <t>Jennifer Potter</t>
  </si>
  <si>
    <t>michelle33@example.net</t>
  </si>
  <si>
    <t>East Marioview</t>
  </si>
  <si>
    <t>2d105d9c-e9af-4c82-a9f7-39bd16e48d2b</t>
  </si>
  <si>
    <t>Joshua Wilcox</t>
  </si>
  <si>
    <t>wgray@example.com</t>
  </si>
  <si>
    <t>Veronicachester</t>
  </si>
  <si>
    <t>ea9db1d4-b08e-478e-8c06-c41fcabb895e</t>
  </si>
  <si>
    <t>Kyle Sanders</t>
  </si>
  <si>
    <t>jennifer12@example.com</t>
  </si>
  <si>
    <t>Lake Codyhaven</t>
  </si>
  <si>
    <t>fcdf844b-653a-4ba8-8e55-19086bcb8339</t>
  </si>
  <si>
    <t>Courtney Ali</t>
  </si>
  <si>
    <t>ssmith@example.net</t>
  </si>
  <si>
    <t>Matthewstad</t>
  </si>
  <si>
    <t>45dd7571-5595-40b9-9a9a-d02556388c97</t>
  </si>
  <si>
    <t>Sara Thompson</t>
  </si>
  <si>
    <t>hollymedina@example.org</t>
  </si>
  <si>
    <t>Leslieport</t>
  </si>
  <si>
    <t>2b8d9c35-8e15-4294-a700-0b45a351b249</t>
  </si>
  <si>
    <t>Henry Robertson</t>
  </si>
  <si>
    <t>New Angelton</t>
  </si>
  <si>
    <t>2bb0e7f3-bbb4-4fa2-8ed7-9dcdba2bc004</t>
  </si>
  <si>
    <t>Ashley Torres</t>
  </si>
  <si>
    <t>william08@example.org</t>
  </si>
  <si>
    <t>Lake Jessicabury</t>
  </si>
  <si>
    <t>7da3f8a5-9437-4329-99de-b5d95b4554cb</t>
  </si>
  <si>
    <t>Jennifer Carter</t>
  </si>
  <si>
    <t>West Troy</t>
  </si>
  <si>
    <t>50f66c94-d7e7-4db1-b80b-9db6b0b678d4</t>
  </si>
  <si>
    <t>Shannon Kelly</t>
  </si>
  <si>
    <t>danderson@example.com</t>
  </si>
  <si>
    <t>North Gloriafurt</t>
  </si>
  <si>
    <t>84b57341-6d89-478c-a3d4-b9cdff578aec</t>
  </si>
  <si>
    <t>Kevin Alvarez</t>
  </si>
  <si>
    <t>hhamilton@example.net</t>
  </si>
  <si>
    <t>7247ac8a-7084-4acc-bf66-992166da686e</t>
  </si>
  <si>
    <t>Ross Alvarado</t>
  </si>
  <si>
    <t>tdean@example.net</t>
  </si>
  <si>
    <t>North Erin</t>
  </si>
  <si>
    <t>61cfd670-fada-476f-a208-9fccd9fc9a1d</t>
  </si>
  <si>
    <t>Brandon Ross</t>
  </si>
  <si>
    <t>james22@example.net</t>
  </si>
  <si>
    <t>Port Angelica</t>
  </si>
  <si>
    <t>14d7cb61-a67e-4c4b-930c-a76ae27f41f3</t>
  </si>
  <si>
    <t>Marcia Harris</t>
  </si>
  <si>
    <t>xmorgan@example.org</t>
  </si>
  <si>
    <t>Waltersfort</t>
  </si>
  <si>
    <t>c796ae02-13e9-48fe-b776-f8131949a415</t>
  </si>
  <si>
    <t>Erin Yang</t>
  </si>
  <si>
    <t>michelleruiz@example.org</t>
  </si>
  <si>
    <t>Thomasmouth</t>
  </si>
  <si>
    <t>a2f315aa-4ca8-4bc2-9607-7a908dcbd116</t>
  </si>
  <si>
    <t>Jill Green</t>
  </si>
  <si>
    <t>john34@example.org</t>
  </si>
  <si>
    <t>East Stephaniechester</t>
  </si>
  <si>
    <t>a593cf53-2e59-4c06-b16f-7b526812ea07</t>
  </si>
  <si>
    <t>Erika Brooks</t>
  </si>
  <si>
    <t>jbryant@example.net</t>
  </si>
  <si>
    <t>South Stephanieview</t>
  </si>
  <si>
    <t>5edce00b-572b-40b2-b633-24d801612c06</t>
  </si>
  <si>
    <t>Courtney Stewart</t>
  </si>
  <si>
    <t>villanuevajill@example.org</t>
  </si>
  <si>
    <t>7221f9b8-db34-4bd4-8222-c4077afcd8e8</t>
  </si>
  <si>
    <t>Suzanne Anderson</t>
  </si>
  <si>
    <t>lblair@example.net</t>
  </si>
  <si>
    <t>Zimmermanstad</t>
  </si>
  <si>
    <t>5b96c206-84c4-4f5e-9e7b-5e61d51f347e</t>
  </si>
  <si>
    <t>Christian Gutierrez</t>
  </si>
  <si>
    <t>katherinemontgomery@example.net</t>
  </si>
  <si>
    <t>New Lawrencefort</t>
  </si>
  <si>
    <t>40fd22b7-cd31-434b-b041-b88cb08047cb</t>
  </si>
  <si>
    <t>Anne Fox</t>
  </si>
  <si>
    <t>rcampbell@example.net</t>
  </si>
  <si>
    <t>Wilsonmouth</t>
  </si>
  <si>
    <t>03a28e47-6ea8-4d7a-a75a-25eaa842417a</t>
  </si>
  <si>
    <t>Adam Mitchell</t>
  </si>
  <si>
    <t>michaelnichols@example.com</t>
  </si>
  <si>
    <t>North Brandonfort</t>
  </si>
  <si>
    <t>a0992c40-724f-47ed-b8d7-4e7cec9e91e1</t>
  </si>
  <si>
    <t>David Higgins</t>
  </si>
  <si>
    <t>katherine53@example.org</t>
  </si>
  <si>
    <t>Lake Lisamouth</t>
  </si>
  <si>
    <t>27adf59a-5c11-47e5-9670-24e547e19895</t>
  </si>
  <si>
    <t>Peter Moore</t>
  </si>
  <si>
    <t>zhangamanda@example.org</t>
  </si>
  <si>
    <t>North Chelsea</t>
  </si>
  <si>
    <t>0e05d766-8691-432e-b029-0e71ca291e47</t>
  </si>
  <si>
    <t>Joshua Brown</t>
  </si>
  <si>
    <t>wsawyer@example.org</t>
  </si>
  <si>
    <t>Dudleyville</t>
  </si>
  <si>
    <t>048f7a3e-6af2-44d8-b9a0-00712c8c8e08</t>
  </si>
  <si>
    <t>Christopher Livingston</t>
  </si>
  <si>
    <t>radams@example.net</t>
  </si>
  <si>
    <t>217676f9-41f2-443f-bf36-dae4a8efa17b</t>
  </si>
  <si>
    <t>Janet Shields</t>
  </si>
  <si>
    <t>amanda78@example.org</t>
  </si>
  <si>
    <t>Port Eugeneside</t>
  </si>
  <si>
    <t>c03f80f1-c737-47e3-b1e8-aa0bf9c6bad2</t>
  </si>
  <si>
    <t>edwardslisa@example.com</t>
  </si>
  <si>
    <t>East Alanstad</t>
  </si>
  <si>
    <t>643b115a-1d96-4f99-86cd-34f8774f7035</t>
  </si>
  <si>
    <t>Rachel Guzman</t>
  </si>
  <si>
    <t>robert23@example.net</t>
  </si>
  <si>
    <t>Port Dianeport</t>
  </si>
  <si>
    <t>aff1b303-5df9-42f8-8be6-9a7f1b35c4e3</t>
  </si>
  <si>
    <t>Benjamin Webster</t>
  </si>
  <si>
    <t>wesleygonzalez@example.net</t>
  </si>
  <si>
    <t>Carlchester</t>
  </si>
  <si>
    <t>66536077-7605-4469-bf73-d4ce4a653e49</t>
  </si>
  <si>
    <t>Donald Benson</t>
  </si>
  <si>
    <t>olivia76@example.org</t>
  </si>
  <si>
    <t>South Tarabury</t>
  </si>
  <si>
    <t>82a62da5-c798-484b-88a5-141bebb09784</t>
  </si>
  <si>
    <t>Taylor Lewis</t>
  </si>
  <si>
    <t>rochajackson@example.net</t>
  </si>
  <si>
    <t>cafa049d-2370-4811-b34e-1c7e427e8182</t>
  </si>
  <si>
    <t>Nathan Miller</t>
  </si>
  <si>
    <t>laurenlopez@example.com</t>
  </si>
  <si>
    <t>95d47499-2e74-4e47-8ae8-46a81fce4a01</t>
  </si>
  <si>
    <t>Wendy Carr</t>
  </si>
  <si>
    <t>galvanbrian@example.com</t>
  </si>
  <si>
    <t>Port Susan</t>
  </si>
  <si>
    <t>dbd3acc1-ec34-4bc4-aad2-e42703551cce</t>
  </si>
  <si>
    <t>Kevin West</t>
  </si>
  <si>
    <t>ashleynelson@example.net</t>
  </si>
  <si>
    <t>00388fb9-ad4b-4c25-ac67-0a0909526b6e</t>
  </si>
  <si>
    <t>John Pitts</t>
  </si>
  <si>
    <t>conwaysharon@example.com</t>
  </si>
  <si>
    <t>Port Natasha</t>
  </si>
  <si>
    <t>0e13b99e-507d-4840-8283-7d99308323d0</t>
  </si>
  <si>
    <t>Kimberly Anthony</t>
  </si>
  <si>
    <t>elizabethjackson@example.com</t>
  </si>
  <si>
    <t>Santiagoshire</t>
  </si>
  <si>
    <t>9d0453d9-351f-452a-927c-681cd4423c75</t>
  </si>
  <si>
    <t>Stephanie Ruiz</t>
  </si>
  <si>
    <t>eduardohenry@example.net</t>
  </si>
  <si>
    <t>34737695-523d-488e-8643-3dd21ab2a898</t>
  </si>
  <si>
    <t>Tanya Gonzalez</t>
  </si>
  <si>
    <t>christopherhiggins@example.org</t>
  </si>
  <si>
    <t>Port Brittneyside</t>
  </si>
  <si>
    <t>838f47d8-a2f2-4e87-b929-3ef5e43c2c85</t>
  </si>
  <si>
    <t>Breanna Owens</t>
  </si>
  <si>
    <t>johnfisher@example.org</t>
  </si>
  <si>
    <t>23494bc1-635a-4dff-93dc-b752d04baef8</t>
  </si>
  <si>
    <t>Kristin Hernandez</t>
  </si>
  <si>
    <t>matthew31@example.net</t>
  </si>
  <si>
    <t>Kellyport</t>
  </si>
  <si>
    <t>4c855caa-0ad5-491a-9984-5f9e63e804c0</t>
  </si>
  <si>
    <t>Christina Myers</t>
  </si>
  <si>
    <t>tracy68@example.net</t>
  </si>
  <si>
    <t>North Michelefort</t>
  </si>
  <si>
    <t>bcb4ba2b-8b89-4dee-b62e-85d30ed59c9f</t>
  </si>
  <si>
    <t>Kristopher Richardson</t>
  </si>
  <si>
    <t>fostersara@example.org</t>
  </si>
  <si>
    <t>East Mitchell</t>
  </si>
  <si>
    <t>c346024e-4c7c-4d15-9555-9318c7d5c015</t>
  </si>
  <si>
    <t>Jesse Larsen</t>
  </si>
  <si>
    <t>christopheresparza@example.com</t>
  </si>
  <si>
    <t>b5a5d546-3bde-4e58-81c8-d03b19ae0709</t>
  </si>
  <si>
    <t>Thomas Garza</t>
  </si>
  <si>
    <t>kgraves@example.org</t>
  </si>
  <si>
    <t>New Curtis</t>
  </si>
  <si>
    <t>70f6aa9e-0adf-495f-9f90-470f8bfbcb95</t>
  </si>
  <si>
    <t>Sean Wu</t>
  </si>
  <si>
    <t>chelsea91@example.net</t>
  </si>
  <si>
    <t>76492a5a-dc26-488f-87e4-e4a11e261aeb</t>
  </si>
  <si>
    <t>Ruben Matthews</t>
  </si>
  <si>
    <t>oyates@example.net</t>
  </si>
  <si>
    <t>464065e4-68d4-4aa9-a626-59d66e3181ed</t>
  </si>
  <si>
    <t>Bradley Foster</t>
  </si>
  <si>
    <t>denise01@example.net</t>
  </si>
  <si>
    <t>d15f667d-e242-48b9-88c1-abd3fb38354a</t>
  </si>
  <si>
    <t>Nicole Smith</t>
  </si>
  <si>
    <t>zferguson@example.org</t>
  </si>
  <si>
    <t>Lake Susanview</t>
  </si>
  <si>
    <t>05326139-73af-41a5-ae4a-57cc76c1c6e1</t>
  </si>
  <si>
    <t>Tyler Marshall</t>
  </si>
  <si>
    <t>hunterrandall@example.org</t>
  </si>
  <si>
    <t>Hardingchester</t>
  </si>
  <si>
    <t>a9ae8ce1-22c1-4cd1-a6d3-20d5600936d2</t>
  </si>
  <si>
    <t>Amanda West</t>
  </si>
  <si>
    <t>fgraham@example.net</t>
  </si>
  <si>
    <t>Lake Amy</t>
  </si>
  <si>
    <t>3ac1f765-9208-4a7d-91b7-90ceafffaf48</t>
  </si>
  <si>
    <t>James Logan</t>
  </si>
  <si>
    <t>ebrown@example.net</t>
  </si>
  <si>
    <t>4baf7391-40ab-40e2-93d6-2f897534d982</t>
  </si>
  <si>
    <t>Allison Lee</t>
  </si>
  <si>
    <t>amandabryant@example.net</t>
  </si>
  <si>
    <t>Ramosville</t>
  </si>
  <si>
    <t>7710b32b-1ffa-451d-8c1a-3fbbc4044341</t>
  </si>
  <si>
    <t>Aaron Abbott</t>
  </si>
  <si>
    <t>rsalazar@example.org</t>
  </si>
  <si>
    <t>e7df0252-ea75-4da7-8363-9e1e9eb35e42</t>
  </si>
  <si>
    <t>Jennifer Berg</t>
  </si>
  <si>
    <t>pereznicole@example.com</t>
  </si>
  <si>
    <t>North Brianborough</t>
  </si>
  <si>
    <t>92f9054b-c4c4-4dc3-b5c9-22ab57184713</t>
  </si>
  <si>
    <t>drewhamilton@example.net</t>
  </si>
  <si>
    <t>North Michaelfort</t>
  </si>
  <si>
    <t>17033c82-c16c-42ad-908a-3a28c16cf2ed</t>
  </si>
  <si>
    <t>Jasmine Leonard</t>
  </si>
  <si>
    <t>john79@example.org</t>
  </si>
  <si>
    <t>South Pamelafurt</t>
  </si>
  <si>
    <t>130e3cbe-85a2-438d-82d5-6f5122303c2f</t>
  </si>
  <si>
    <t>Paul Singleton Jr.</t>
  </si>
  <si>
    <t>egarcia@example.org</t>
  </si>
  <si>
    <t>Juliaburgh</t>
  </si>
  <si>
    <t>367df64b-cc8a-4a54-8aa4-fdec89ed5946</t>
  </si>
  <si>
    <t>Clinton Hensley</t>
  </si>
  <si>
    <t>dudleycody@example.net</t>
  </si>
  <si>
    <t>5988ff28-4264-41c9-9831-687996549131</t>
  </si>
  <si>
    <t>samantha43@example.org</t>
  </si>
  <si>
    <t>North Eric</t>
  </si>
  <si>
    <t>e33b2611-cfb0-465d-a775-98cc5bc4575c</t>
  </si>
  <si>
    <t>Charles Horton</t>
  </si>
  <si>
    <t>jean92@example.org</t>
  </si>
  <si>
    <t>South Wyattville</t>
  </si>
  <si>
    <t>079a7946-e454-4f1b-b94e-7b2c54904a37</t>
  </si>
  <si>
    <t>Lauren Schwartz</t>
  </si>
  <si>
    <t>jessica08@example.net</t>
  </si>
  <si>
    <t>South Courtneymouth</t>
  </si>
  <si>
    <t>36c2a50c-faaa-466b-83f2-2db1eeae37ef</t>
  </si>
  <si>
    <t>David Garcia</t>
  </si>
  <si>
    <t>marshallwilliam@example.org</t>
  </si>
  <si>
    <t>Lisaborough</t>
  </si>
  <si>
    <t>7a33b836-6c9a-4616-9c86-c048365f6c6d</t>
  </si>
  <si>
    <t>Leslie Jones</t>
  </si>
  <si>
    <t>patricia09@example.com</t>
  </si>
  <si>
    <t>7d1b51a9-cb3d-4b2f-b204-dbd468ef8430</t>
  </si>
  <si>
    <t>Amanda Meyer</t>
  </si>
  <si>
    <t>higginschristopher@example.org</t>
  </si>
  <si>
    <t>South Jacobton</t>
  </si>
  <si>
    <t>2cc076ef-18b7-44f0-bf7c-3801ccaef9f7</t>
  </si>
  <si>
    <t>Tammy Meza</t>
  </si>
  <si>
    <t>nicholashernandez@example.org</t>
  </si>
  <si>
    <t>Rodriguezville</t>
  </si>
  <si>
    <t>68164d9a-715d-4f9a-b77c-bc7197f7ae69</t>
  </si>
  <si>
    <t>Tammy Harris</t>
  </si>
  <si>
    <t>benjamin90@example.net</t>
  </si>
  <si>
    <t>Stevenstad</t>
  </si>
  <si>
    <t>c7eb703e-026f-433e-884d-9006c1914a7d</t>
  </si>
  <si>
    <t>Daniel Neal</t>
  </si>
  <si>
    <t>garciajeremy@example.net</t>
  </si>
  <si>
    <t>Port Brentville</t>
  </si>
  <si>
    <t>443622f0-ce88-4ab1-a997-3f2bb48c25fd</t>
  </si>
  <si>
    <t>Diana Soto</t>
  </si>
  <si>
    <t>gina22@example.org</t>
  </si>
  <si>
    <t>8d388f8d-0b2e-4a9d-9a7f-c9791376d2f5</t>
  </si>
  <si>
    <t>Ruth Haynes</t>
  </si>
  <si>
    <t>sara66@example.com</t>
  </si>
  <si>
    <t>West Randall</t>
  </si>
  <si>
    <t>063e2884-0eff-4aac-9dfd-1ac24534758b</t>
  </si>
  <si>
    <t>Anne Leonard</t>
  </si>
  <si>
    <t>patriciaclay@example.net</t>
  </si>
  <si>
    <t>bd23769e-7bc7-4029-9671-44efcea4eb3d</t>
  </si>
  <si>
    <t>Johnathan Smith</t>
  </si>
  <si>
    <t>qking@example.net</t>
  </si>
  <si>
    <t>Gilbertport</t>
  </si>
  <si>
    <t>9b272454-a924-4ad5-8394-12db9e67d2cf</t>
  </si>
  <si>
    <t>Lauren Ross</t>
  </si>
  <si>
    <t>ashleygray@example.org</t>
  </si>
  <si>
    <t>Fosterport</t>
  </si>
  <si>
    <t>8edaae57-adda-4a72-936e-44586b07b85d</t>
  </si>
  <si>
    <t>Paul Jones</t>
  </si>
  <si>
    <t>sarabailey@example.com</t>
  </si>
  <si>
    <t>f13043f0-fe71-4bdb-b909-854ba27d7865</t>
  </si>
  <si>
    <t>Valerie Wallace</t>
  </si>
  <si>
    <t>jeffrey44@example.com</t>
  </si>
  <si>
    <t>Marshallstad</t>
  </si>
  <si>
    <t>fe2f1712-ea7d-403d-afff-c71683584753</t>
  </si>
  <si>
    <t>Amy Everett</t>
  </si>
  <si>
    <t>isanchez@example.net</t>
  </si>
  <si>
    <t>Katherineborough</t>
  </si>
  <si>
    <t>8952b58b-f5b2-4f72-823d-6f8151938dd3</t>
  </si>
  <si>
    <t>Veronica Davis</t>
  </si>
  <si>
    <t>martinezsteven@example.net</t>
  </si>
  <si>
    <t>South Douglashaven</t>
  </si>
  <si>
    <t>56f913f9-0651-4416-ae85-7f0de9aef7f6</t>
  </si>
  <si>
    <t>dustinduarte@example.org</t>
  </si>
  <si>
    <t>Saundersfurt</t>
  </si>
  <si>
    <t>a1839569-f8d3-4880-b4e4-230364ea80ad</t>
  </si>
  <si>
    <t>Jacqueline George</t>
  </si>
  <si>
    <t>kiarawallace@example.com</t>
  </si>
  <si>
    <t>Port Hollymouth</t>
  </si>
  <si>
    <t>17faa4ce-8983-47d1-8aff-2b2669c17b26</t>
  </si>
  <si>
    <t>Justin Lin</t>
  </si>
  <si>
    <t>smithdeborah@example.net</t>
  </si>
  <si>
    <t>Baldwinton</t>
  </si>
  <si>
    <t>3b810c62-9502-46f6-96e7-4f4d885a9ce4</t>
  </si>
  <si>
    <t>Faith Ramsey</t>
  </si>
  <si>
    <t>doylesarah@example.org</t>
  </si>
  <si>
    <t>New Andrewmouth</t>
  </si>
  <si>
    <t>28bd1d7e-8e56-441c-9b96-d0ebe7162e60</t>
  </si>
  <si>
    <t>Devin Taylor</t>
  </si>
  <si>
    <t>huntdanielle@example.com</t>
  </si>
  <si>
    <t>63aae48e-f941-4942-85e1-eafdd5d791c0</t>
  </si>
  <si>
    <t>Hayden Russell</t>
  </si>
  <si>
    <t>thomasromero@example.org</t>
  </si>
  <si>
    <t>Port Hannahfurt</t>
  </si>
  <si>
    <t>7015927e-9ba6-438b-af3c-03410d985a78</t>
  </si>
  <si>
    <t>Jeremy Jackson</t>
  </si>
  <si>
    <t>nathan77@example.net</t>
  </si>
  <si>
    <t>Adamsview</t>
  </si>
  <si>
    <t>2a3534f2-5c5d-42c6-85b3-4acb002e1d10</t>
  </si>
  <si>
    <t>Catherine Butler</t>
  </si>
  <si>
    <t>scottortiz@example.org</t>
  </si>
  <si>
    <t>e82b98f6-9e72-4f13-b4c5-d4cbc4973da8</t>
  </si>
  <si>
    <t>Jessica Thomas</t>
  </si>
  <si>
    <t>loriparker@example.net</t>
  </si>
  <si>
    <t>86dcf5da-2b23-41d2-835e-0f7b0b10ef27</t>
  </si>
  <si>
    <t>Kayla Carlson</t>
  </si>
  <si>
    <t>linda86@example.com</t>
  </si>
  <si>
    <t>1faa7ea9-eda2-4a9b-89e5-64325b87fd8a</t>
  </si>
  <si>
    <t>Kaitlyn Alvarez</t>
  </si>
  <si>
    <t>richardjames@example.org</t>
  </si>
  <si>
    <t>West Todd</t>
  </si>
  <si>
    <t>56092a1f-dac3-4169-950f-a2995918eb3d</t>
  </si>
  <si>
    <t>Deborah Barr</t>
  </si>
  <si>
    <t>camerongonzalez@example.org</t>
  </si>
  <si>
    <t>Jeremyville</t>
  </si>
  <si>
    <t>1b1edf7b-3cad-43de-977c-49f2dfbe72f0</t>
  </si>
  <si>
    <t>Whitney Lutz</t>
  </si>
  <si>
    <t>brandonortega@example.net</t>
  </si>
  <si>
    <t>Mirandastad</t>
  </si>
  <si>
    <t>ab2c1816-3b2c-4a8b-900f-77da356e6421</t>
  </si>
  <si>
    <t>vasquezglenn@example.org</t>
  </si>
  <si>
    <t>e1c14525-ea1b-4ce4-ab0d-811a60c9367d</t>
  </si>
  <si>
    <t>Ross Frank</t>
  </si>
  <si>
    <t>michelle24@example.net</t>
  </si>
  <si>
    <t>New Stephenstad</t>
  </si>
  <si>
    <t>3f1c8371-cb5d-4f06-b500-853d1ba988d8</t>
  </si>
  <si>
    <t>Phyllis Sloan</t>
  </si>
  <si>
    <t>joshuaruiz@example.net</t>
  </si>
  <si>
    <t>Loriton</t>
  </si>
  <si>
    <t>106a3fd9-dcf8-4fff-8e4a-a9dc4c0dd91b</t>
  </si>
  <si>
    <t>Heather Brown</t>
  </si>
  <si>
    <t>15210e2d-6643-4a86-86b5-cf5946ca1c44</t>
  </si>
  <si>
    <t>Jeffrey Gardner</t>
  </si>
  <si>
    <t>zguzman@example.org</t>
  </si>
  <si>
    <t>Lorraineview</t>
  </si>
  <si>
    <t>3f81f49d-bcca-492d-acd3-99cc9acc4fa8</t>
  </si>
  <si>
    <t>Deborah Gonzalez</t>
  </si>
  <si>
    <t>hsmith@example.com</t>
  </si>
  <si>
    <t>East Michelleborough</t>
  </si>
  <si>
    <t>47968ac9-1661-41ce-90fc-b23fc3fa854b</t>
  </si>
  <si>
    <t>Jonathan Bartlett</t>
  </si>
  <si>
    <t>reynoldsbradley@example.com</t>
  </si>
  <si>
    <t>45f99cfd-6b69-428f-a5d2-c9b670e87f11</t>
  </si>
  <si>
    <t>Maria Porter</t>
  </si>
  <si>
    <t>natalie42@example.org</t>
  </si>
  <si>
    <t>Antonioton</t>
  </si>
  <si>
    <t>09503b2e-f507-4583-825f-90c4e1c2bf0b</t>
  </si>
  <si>
    <t>Matthew Barnes</t>
  </si>
  <si>
    <t>barkerjacob@example.org</t>
  </si>
  <si>
    <t>New Carriefurt</t>
  </si>
  <si>
    <t>01318a53-e206-4b2a-bae4-7d818edd6427</t>
  </si>
  <si>
    <t>Lisa Aguilar</t>
  </si>
  <si>
    <t>frank26@example.net</t>
  </si>
  <si>
    <t>Walkerview</t>
  </si>
  <si>
    <t>a27f2211-0926-4d76-96be-7d7c4f05ff08</t>
  </si>
  <si>
    <t>Patricia Warner</t>
  </si>
  <si>
    <t>linda59@example.org</t>
  </si>
  <si>
    <t>North Garrett</t>
  </si>
  <si>
    <t>53a57a62-d649-417f-a498-ba3f9ff65b61</t>
  </si>
  <si>
    <t>Allison Hoover</t>
  </si>
  <si>
    <t>stephanie35@example.net</t>
  </si>
  <si>
    <t>c807e6d2-8279-451f-a4f7-b3e1ec74fa58</t>
  </si>
  <si>
    <t>Christina Mckenzie</t>
  </si>
  <si>
    <t>martinezmatthew@example.com</t>
  </si>
  <si>
    <t>Lancechester</t>
  </si>
  <si>
    <t>494ea3c2-1df5-46de-a6f2-6a616c77b433</t>
  </si>
  <si>
    <t>timothy16@example.net</t>
  </si>
  <si>
    <t>South Tamara</t>
  </si>
  <si>
    <t>8d9c9510-6026-4994-926c-56e8ad2ef9cc</t>
  </si>
  <si>
    <t>Miss Mallory Nichols</t>
  </si>
  <si>
    <t>kochjonathan@example.org</t>
  </si>
  <si>
    <t>Marktown</t>
  </si>
  <si>
    <t>dfe9e998-55d6-42d3-8ba0-6ceca2886f2b</t>
  </si>
  <si>
    <t>washingtonjake@example.org</t>
  </si>
  <si>
    <t>6bbbefad-a031-4f41-86f7-1b542b9dd54f</t>
  </si>
  <si>
    <t>Crystal Gill</t>
  </si>
  <si>
    <t>cherylmurphy@example.org</t>
  </si>
  <si>
    <t>South Anthonychester</t>
  </si>
  <si>
    <t>b6cd07b0-bea5-4b40-9ed8-6f2e9c14f841</t>
  </si>
  <si>
    <t>Samantha Phillips</t>
  </si>
  <si>
    <t>michaelwright@example.org</t>
  </si>
  <si>
    <t>b53f4d4d-d515-4f7d-875e-57cd27c3215a</t>
  </si>
  <si>
    <t>Marcus Richards</t>
  </si>
  <si>
    <t>denise44@example.org</t>
  </si>
  <si>
    <t>Lake Brendamouth</t>
  </si>
  <si>
    <t>84b6caac-a9bd-4490-a792-38d127d9899b</t>
  </si>
  <si>
    <t>Brian Cook</t>
  </si>
  <si>
    <t>meredith96@example.org</t>
  </si>
  <si>
    <t>New Joefort</t>
  </si>
  <si>
    <t>56c2a9f5-d277-4234-a839-9fc323003c5f</t>
  </si>
  <si>
    <t>Joshua Mason</t>
  </si>
  <si>
    <t>annchen@example.com</t>
  </si>
  <si>
    <t>cd28cf28-2da8-494f-88ad-2904fd607207</t>
  </si>
  <si>
    <t>Kyle Rojas</t>
  </si>
  <si>
    <t>brittany54@example.com</t>
  </si>
  <si>
    <t>888a037b-30c8-442f-9c84-b1024a569aa4</t>
  </si>
  <si>
    <t>Carolyn Allen</t>
  </si>
  <si>
    <t>anthony17@example.org</t>
  </si>
  <si>
    <t>fcde579b-366a-44a3-a6d9-b6204e25b97b</t>
  </si>
  <si>
    <t>Jessica Rice</t>
  </si>
  <si>
    <t>scottcarpenter@example.net</t>
  </si>
  <si>
    <t>Bennettton</t>
  </si>
  <si>
    <t>0b9dc1a7-118a-4359-833e-8dd08dea2371</t>
  </si>
  <si>
    <t>Barbara Hall</t>
  </si>
  <si>
    <t>samuel29@example.net</t>
  </si>
  <si>
    <t>43d81bac-377f-4356-ac8c-a9fdbe1eca4c</t>
  </si>
  <si>
    <t>John Walker</t>
  </si>
  <si>
    <t>desireehernandez@example.com</t>
  </si>
  <si>
    <t>Patriciashire</t>
  </si>
  <si>
    <t>420bc80b-a3c6-496c-9220-96f11b13d984</t>
  </si>
  <si>
    <t>Katelyn Rice</t>
  </si>
  <si>
    <t>iwalker@example.com</t>
  </si>
  <si>
    <t>West Brandonmouth</t>
  </si>
  <si>
    <t>2d927632-5555-4945-9f8e-9d0318adc546</t>
  </si>
  <si>
    <t>Robert Bonilla</t>
  </si>
  <si>
    <t>zadkins@example.org</t>
  </si>
  <si>
    <t>North Katherinetown</t>
  </si>
  <si>
    <t>2237aa4b-a8e1-4a71-9748-92693ed21d7d</t>
  </si>
  <si>
    <t>Karen Maddox</t>
  </si>
  <si>
    <t>hreid@example.com</t>
  </si>
  <si>
    <t>e0c05bf9-7e09-476f-8cf8-c9cad72d9943</t>
  </si>
  <si>
    <t>Kathy Spence</t>
  </si>
  <si>
    <t>rogertodd@example.org</t>
  </si>
  <si>
    <t>East Cathyport</t>
  </si>
  <si>
    <t>5bda31a2-a538-4db8-9e74-6a4cb3102b42</t>
  </si>
  <si>
    <t>Catherine Gordon</t>
  </si>
  <si>
    <t>karen17@example.net</t>
  </si>
  <si>
    <t>35aaa3f3-1de0-4885-91de-8e818e3cc4e5</t>
  </si>
  <si>
    <t>Kathleen Duarte</t>
  </si>
  <si>
    <t>washingtondavid@example.net</t>
  </si>
  <si>
    <t>South Aaron</t>
  </si>
  <si>
    <t>fc6c9ffe-89f2-41b3-9946-31446c1f44b9</t>
  </si>
  <si>
    <t>Pamela Norman</t>
  </si>
  <si>
    <t>nwillis@example.org</t>
  </si>
  <si>
    <t>South Jamesberg</t>
  </si>
  <si>
    <t>475bee37-2cfc-4245-99b9-4f22686cddc8</t>
  </si>
  <si>
    <t>Kristen Ford</t>
  </si>
  <si>
    <t>nancymitchell@example.com</t>
  </si>
  <si>
    <t>Patrickborough</t>
  </si>
  <si>
    <t>f7ac5036-80af-41bb-a0a1-a8fdc7c0e8ce</t>
  </si>
  <si>
    <t>Thomas Baker DDS</t>
  </si>
  <si>
    <t>derrick05@example.org</t>
  </si>
  <si>
    <t>8f299d84-0a82-4c31-9a5e-d82e01530495</t>
  </si>
  <si>
    <t>Michelle Lynn</t>
  </si>
  <si>
    <t>Alexanderburgh</t>
  </si>
  <si>
    <t>c73e60e2-e926-4e58-a24d-4ec7a6f06a22</t>
  </si>
  <si>
    <t>Grace Sexton</t>
  </si>
  <si>
    <t>ronaldruiz@example.org</t>
  </si>
  <si>
    <t>Melanieland</t>
  </si>
  <si>
    <t>e29a7774-22cd-4e2b-a69e-fb588b493cb8</t>
  </si>
  <si>
    <t>Tasha Hunter</t>
  </si>
  <si>
    <t>browncarlos@example.org</t>
  </si>
  <si>
    <t>Christensenland</t>
  </si>
  <si>
    <t>2b90f6bd-c8c6-4065-916c-1f6e941d7e6c</t>
  </si>
  <si>
    <t>Timothy Willis</t>
  </si>
  <si>
    <t>rguerra@example.net</t>
  </si>
  <si>
    <t>a8d05715-afd6-42d1-a6ae-32b96ba4469c</t>
  </si>
  <si>
    <t>Scott Hayes</t>
  </si>
  <si>
    <t>cpatterson@example.net</t>
  </si>
  <si>
    <t>Robertsberg</t>
  </si>
  <si>
    <t>7e651cdb-099f-4e11-b430-131be9bb7286</t>
  </si>
  <si>
    <t>David Brewer DDS</t>
  </si>
  <si>
    <t>jenniferodonnell@example.org</t>
  </si>
  <si>
    <t>New Christine</t>
  </si>
  <si>
    <t>bd5a6ebf-8211-4000-96b4-3f2b1dee8ec8</t>
  </si>
  <si>
    <t>Michael Brennan</t>
  </si>
  <si>
    <t>joseph31@example.org</t>
  </si>
  <si>
    <t>South Roberta</t>
  </si>
  <si>
    <t>834ccca6-f756-4453-8547-0c0d7335a468</t>
  </si>
  <si>
    <t>Stephanie Campbell</t>
  </si>
  <si>
    <t>tthornton@example.com</t>
  </si>
  <si>
    <t>444a1b52-919d-45a5-9020-a44ea827c0c2</t>
  </si>
  <si>
    <t>Carl Hill</t>
  </si>
  <si>
    <t>cynthiawade@example.net</t>
  </si>
  <si>
    <t>Judyland</t>
  </si>
  <si>
    <t>eb008b3b-9234-4486-8b1e-15314e6b8c6b</t>
  </si>
  <si>
    <t>Michael Huff</t>
  </si>
  <si>
    <t>parksrodney@example.com</t>
  </si>
  <si>
    <t>26938c30-fb9f-4a98-a718-d1f7a77fdf8d</t>
  </si>
  <si>
    <t>Kristina Pena</t>
  </si>
  <si>
    <t>robertjackson@example.com</t>
  </si>
  <si>
    <t>Kimtown</t>
  </si>
  <si>
    <t>b11033c7-6c91-4e6f-9814-fd8774c109b5</t>
  </si>
  <si>
    <t>Mallory Cole</t>
  </si>
  <si>
    <t>sarahblake@example.org</t>
  </si>
  <si>
    <t>North Aprilmouth</t>
  </si>
  <si>
    <t>af309d23-0d43-4750-95cb-8de017023aab</t>
  </si>
  <si>
    <t>Jillian Reynolds</t>
  </si>
  <si>
    <t>victoriamartin@example.net</t>
  </si>
  <si>
    <t>Colemanstad</t>
  </si>
  <si>
    <t>8e462597-a8af-49ec-b3ef-19affdf15801</t>
  </si>
  <si>
    <t>Ronnie Riley</t>
  </si>
  <si>
    <t>lori79@example.org</t>
  </si>
  <si>
    <t>a2ce1bc0-2a21-4cc7-892e-63d38e91cba2</t>
  </si>
  <si>
    <t>Michael Howard</t>
  </si>
  <si>
    <t>caldwellcristian@example.net</t>
  </si>
  <si>
    <t>8a75aef6-d038-4780-8199-1aee0c826861</t>
  </si>
  <si>
    <t>Debbie Beck</t>
  </si>
  <si>
    <t>thompsontodd@example.org</t>
  </si>
  <si>
    <t>Hortonchester</t>
  </si>
  <si>
    <t>16cebe0e-1f34-48b2-8123-f1e61480b27a</t>
  </si>
  <si>
    <t>Thomas Skinner</t>
  </si>
  <si>
    <t>shelbymartinez@example.net</t>
  </si>
  <si>
    <t>North Jessicahaven</t>
  </si>
  <si>
    <t>b3d22606-74d2-4c54-974d-4b565ec93ee9</t>
  </si>
  <si>
    <t>Sierra Callahan</t>
  </si>
  <si>
    <t>marthaholmes@example.org</t>
  </si>
  <si>
    <t>65f586e1-fb04-4aa5-9524-0ab362da1559</t>
  </si>
  <si>
    <t>Dennis Miller</t>
  </si>
  <si>
    <t>christina01@example.com</t>
  </si>
  <si>
    <t>Garyshire</t>
  </si>
  <si>
    <t>74aec656-1a36-40a6-8c17-2886a7fa013f</t>
  </si>
  <si>
    <t>Nancy Hill</t>
  </si>
  <si>
    <t>noblenatalie@example.org</t>
  </si>
  <si>
    <t>Richtown</t>
  </si>
  <si>
    <t>00b4b922-a2fb-4132-92a0-c03a30e640e6</t>
  </si>
  <si>
    <t>Michelle Huang</t>
  </si>
  <si>
    <t>sperez@example.com</t>
  </si>
  <si>
    <t>Martinezfort</t>
  </si>
  <si>
    <t>6dc50136-1d10-40ee-9cf4-30dc2812f1d3</t>
  </si>
  <si>
    <t>Dylan Orozco</t>
  </si>
  <si>
    <t>aguirreteresa@example.com</t>
  </si>
  <si>
    <t>791e54c5-c057-4bda-9ca9-10ca746f703a</t>
  </si>
  <si>
    <t>Steven Lowe</t>
  </si>
  <si>
    <t>troyflores@example.com</t>
  </si>
  <si>
    <t>Rodriguezside</t>
  </si>
  <si>
    <t>d9c57edd-3374-47f0-8fe5-8882d3c57f3e</t>
  </si>
  <si>
    <t>Ethan Rodriguez MD</t>
  </si>
  <si>
    <t>molinabrandon@example.org</t>
  </si>
  <si>
    <t>Johnsonbury</t>
  </si>
  <si>
    <t>5a3ad41c-67c3-43c6-b728-c96d46d98a23</t>
  </si>
  <si>
    <t>Karen Jones DDS</t>
  </si>
  <si>
    <t>warddonald@example.com</t>
  </si>
  <si>
    <t>East Felicia</t>
  </si>
  <si>
    <t>324337bc-ea0f-40b5-8f7d-3b105848e2ba</t>
  </si>
  <si>
    <t>Elizabeth Olson</t>
  </si>
  <si>
    <t>wilsongeorge@example.net</t>
  </si>
  <si>
    <t>South Kennethfurt</t>
  </si>
  <si>
    <t>83a298d2-563f-4eb5-b744-bc3e9ef98149</t>
  </si>
  <si>
    <t>Chelsea Washington</t>
  </si>
  <si>
    <t>seth16@example.com</t>
  </si>
  <si>
    <t>Ashleyland</t>
  </si>
  <si>
    <t>db4ee595-045b-46d6-9a46-d30e42456630</t>
  </si>
  <si>
    <t>Cassidy Gonzalez</t>
  </si>
  <si>
    <t>josehicks@example.net</t>
  </si>
  <si>
    <t>Port Jonathanburgh</t>
  </si>
  <si>
    <t>540afbba-ae16-4f9d-a66d-7ce520d45fc8</t>
  </si>
  <si>
    <t>Ashley Floyd</t>
  </si>
  <si>
    <t>vflores@example.net</t>
  </si>
  <si>
    <t>Port Timothy</t>
  </si>
  <si>
    <t>4214dd36-05ff-4ac9-af3a-a4e6b3b99c81</t>
  </si>
  <si>
    <t>Jordan Willis</t>
  </si>
  <si>
    <t>gary18@example.com</t>
  </si>
  <si>
    <t>West Aliciaton</t>
  </si>
  <si>
    <t>03582959-7e01-451d-a501-6e860515d8d7</t>
  </si>
  <si>
    <t>Michelle Benitez</t>
  </si>
  <si>
    <t>josephromero@example.org</t>
  </si>
  <si>
    <t>2ec59bf4-93f7-4f7d-ac7b-613407ea96d6</t>
  </si>
  <si>
    <t>meghansnyder@example.org</t>
  </si>
  <si>
    <t>Byrdburgh</t>
  </si>
  <si>
    <t>e7895280-7d4e-4c7d-9a40-3f242af8e6e7</t>
  </si>
  <si>
    <t>Rebecca Chavez</t>
  </si>
  <si>
    <t>jennifermckay@example.com</t>
  </si>
  <si>
    <t>a7cb5929-61ed-417c-8536-521689fd6fb2</t>
  </si>
  <si>
    <t>Connie Wilson</t>
  </si>
  <si>
    <t>john68@example.org</t>
  </si>
  <si>
    <t>9555404f-6966-4f11-b521-fe14f7e2c239</t>
  </si>
  <si>
    <t>George Rodriguez</t>
  </si>
  <si>
    <t>alexschwartz@example.org</t>
  </si>
  <si>
    <t>8c62edbf-677d-40df-9830-62188da15825</t>
  </si>
  <si>
    <t>Melissa Singleton</t>
  </si>
  <si>
    <t>dianepayne@example.com</t>
  </si>
  <si>
    <t>Lake Felicia</t>
  </si>
  <si>
    <t>e303f378-8bd1-464c-bf8a-4ec718e5649f</t>
  </si>
  <si>
    <t>Dana Montgomery</t>
  </si>
  <si>
    <t>rebeccamiller@example.net</t>
  </si>
  <si>
    <t>Allenberg</t>
  </si>
  <si>
    <t>35842d62-f48a-4aa0-88cd-525101a12b90</t>
  </si>
  <si>
    <t>Sylvia Dickerson</t>
  </si>
  <si>
    <t>jpark@example.net</t>
  </si>
  <si>
    <t>dbed59f4-106c-4133-b8f2-fd471643330c</t>
  </si>
  <si>
    <t>Jonathan Anderson</t>
  </si>
  <si>
    <t>abigail16@example.org</t>
  </si>
  <si>
    <t>d3e03e2b-bc81-45d9-90a5-1d27afbfa65e</t>
  </si>
  <si>
    <t>amy96@example.com</t>
  </si>
  <si>
    <t>b43c10d1-da2c-4f70-bd6f-bc1fa7391c75</t>
  </si>
  <si>
    <t>Michael Russell</t>
  </si>
  <si>
    <t>cmendez@example.org</t>
  </si>
  <si>
    <t>Lake Emma</t>
  </si>
  <si>
    <t>bec34a0a-901f-49a7-b58c-be15e4e3cf76</t>
  </si>
  <si>
    <t>Krystal Russell</t>
  </si>
  <si>
    <t>bthompson@example.net</t>
  </si>
  <si>
    <t>East Stephenport</t>
  </si>
  <si>
    <t>358048c8-cb2e-4e7b-8b8d-cd0928ad858b</t>
  </si>
  <si>
    <t>zcooper@example.com</t>
  </si>
  <si>
    <t>b19951ff-215d-478d-acc6-df7188841c91</t>
  </si>
  <si>
    <t>Sarah Hill</t>
  </si>
  <si>
    <t>andrewwatkins@example.com</t>
  </si>
  <si>
    <t>Port Seanhaven</t>
  </si>
  <si>
    <t>de5f9c7a-1956-4f51-873f-a4742d37e216</t>
  </si>
  <si>
    <t>Cindy Morrow</t>
  </si>
  <si>
    <t>robert20@example.com</t>
  </si>
  <si>
    <t>Port Deannatown</t>
  </si>
  <si>
    <t>bb9d56a6-3925-4538-bbd8-b679b58a4796</t>
  </si>
  <si>
    <t>Timothy Mcdonald</t>
  </si>
  <si>
    <t>brandonhudson@example.com</t>
  </si>
  <si>
    <t>New Anthonyville</t>
  </si>
  <si>
    <t>d746ed6e-76b8-4ea2-9327-8660e87e9b38</t>
  </si>
  <si>
    <t>Joshua Hogan</t>
  </si>
  <si>
    <t>banderson@example.com</t>
  </si>
  <si>
    <t>Castillochester</t>
  </si>
  <si>
    <t>98af8e10-88c2-4417-a076-cd2e3d1893fc</t>
  </si>
  <si>
    <t>Randy Martin</t>
  </si>
  <si>
    <t>brianna20@example.org</t>
  </si>
  <si>
    <t>North Victoriafurt</t>
  </si>
  <si>
    <t>768c9d5b-11e8-40ba-9ce1-9b631b02f4bc</t>
  </si>
  <si>
    <t>Jeremy Esparza</t>
  </si>
  <si>
    <t>johncampbell@example.net</t>
  </si>
  <si>
    <t>Longchester</t>
  </si>
  <si>
    <t>ca1ff224-a839-433c-8697-ff139f29b187</t>
  </si>
  <si>
    <t>Mackenzie Stout</t>
  </si>
  <si>
    <t>robinsonmichael@example.com</t>
  </si>
  <si>
    <t>Wagnerton</t>
  </si>
  <si>
    <t>b1001aeb-521c-4699-9a2d-27e8d5dd461d</t>
  </si>
  <si>
    <t>Robert Sullivan</t>
  </si>
  <si>
    <t>weberphillip@example.org</t>
  </si>
  <si>
    <t>South Margaretstad</t>
  </si>
  <si>
    <t>9bb959ba-6892-4db9-97d1-70b0804acaac</t>
  </si>
  <si>
    <t>Yesenia Calderon</t>
  </si>
  <si>
    <t>imccullough@example.org</t>
  </si>
  <si>
    <t>New Jordanmouth</t>
  </si>
  <si>
    <t>a6044d34-3c53-4c8f-a06b-100be68973d2</t>
  </si>
  <si>
    <t>Colleen Wright</t>
  </si>
  <si>
    <t>pjones@example.com</t>
  </si>
  <si>
    <t>b7184680-71e3-44ad-9082-19b9ef1fa581</t>
  </si>
  <si>
    <t>Monica Brewer</t>
  </si>
  <si>
    <t>sanderschristina@example.com</t>
  </si>
  <si>
    <t>6274d2e4-e168-4c74-a956-0a6110ecc9b3</t>
  </si>
  <si>
    <t>Vicki Rivers</t>
  </si>
  <si>
    <t>debra05@example.com</t>
  </si>
  <si>
    <t>Freemanburgh</t>
  </si>
  <si>
    <t>4616543d-cf82-4f4a-b353-3592f8a06572</t>
  </si>
  <si>
    <t>Timothy Santos</t>
  </si>
  <si>
    <t>gregory71@example.com</t>
  </si>
  <si>
    <t>East Scottmouth</t>
  </si>
  <si>
    <t>8e9fffa3-4e30-4eae-8fbe-f45466591ce9</t>
  </si>
  <si>
    <t>Samantha Francis</t>
  </si>
  <si>
    <t>bakerjeffrey@example.com</t>
  </si>
  <si>
    <t>99110ab2-ebf8-4c62-a582-fbe95096649b</t>
  </si>
  <si>
    <t>Sonya Palmer</t>
  </si>
  <si>
    <t>anorris@example.org</t>
  </si>
  <si>
    <t>West Daniel</t>
  </si>
  <si>
    <t>1c6781f8-8ed4-4877-abcd-2a75ede2a976</t>
  </si>
  <si>
    <t>Jennifer Jackson</t>
  </si>
  <si>
    <t>rhonda34@example.com</t>
  </si>
  <si>
    <t>Port Mistyville</t>
  </si>
  <si>
    <t>12d17ce7-0889-41d8-acb2-3cf32bf5b868</t>
  </si>
  <si>
    <t>Chad Jenkins</t>
  </si>
  <si>
    <t>eduardorose@example.net</t>
  </si>
  <si>
    <t>7ca9ef71-df27-4a00-9fe0-3ab7bb12cb4e</t>
  </si>
  <si>
    <t>Tara Sanchez</t>
  </si>
  <si>
    <t>annettemelendez@example.org</t>
  </si>
  <si>
    <t>Port Alexanderborough</t>
  </si>
  <si>
    <t>1eb3a705-29bb-4f39-92a3-0a69b1fa8ac5</t>
  </si>
  <si>
    <t>Adam Price</t>
  </si>
  <si>
    <t>daviddavis@example.com</t>
  </si>
  <si>
    <t>Williamsfurt</t>
  </si>
  <si>
    <t>8314d948-af35-44db-978f-f3a6dad549f6</t>
  </si>
  <si>
    <t>Brooke Chavez</t>
  </si>
  <si>
    <t>olynch@example.org</t>
  </si>
  <si>
    <t>Port Jessicamouth</t>
  </si>
  <si>
    <t>058ffc06-94d7-4879-9b59-44deb5128ea1</t>
  </si>
  <si>
    <t>Samantha Merritt</t>
  </si>
  <si>
    <t>chambersangela@example.org</t>
  </si>
  <si>
    <t>Port Tamara</t>
  </si>
  <si>
    <t>21e61781-9f1d-4e6d-bf29-85c5df697952</t>
  </si>
  <si>
    <t>vmartin@example.com</t>
  </si>
  <si>
    <t>39c42f12-50fa-4209-8a21-e8ed7d603ab1</t>
  </si>
  <si>
    <t>Anthony Burgess</t>
  </si>
  <si>
    <t>wdaniels@example.net</t>
  </si>
  <si>
    <t>Port Reginastad</t>
  </si>
  <si>
    <t>0269ff57-a5f3-4125-a480-ec1732c25187</t>
  </si>
  <si>
    <t>Timothy Huber</t>
  </si>
  <si>
    <t>davidtravis@example.net</t>
  </si>
  <si>
    <t>Port Kayla</t>
  </si>
  <si>
    <t>9bd3b3ab-7301-4774-b8b2-95cd2d47c29d</t>
  </si>
  <si>
    <t>Mark Stewart</t>
  </si>
  <si>
    <t>matthew34@example.net</t>
  </si>
  <si>
    <t>6192f196-6f9f-4a03-bbbb-60c322bbdcd4</t>
  </si>
  <si>
    <t>Andrea White</t>
  </si>
  <si>
    <t>ian08@example.org</t>
  </si>
  <si>
    <t>Robinsonborough</t>
  </si>
  <si>
    <t>4c94ad60-9d78-4155-8307-599da2d67bb8</t>
  </si>
  <si>
    <t>Raymond King</t>
  </si>
  <si>
    <t>joshuadouglas@example.org</t>
  </si>
  <si>
    <t>Garrettfort</t>
  </si>
  <si>
    <t>9c7282ef-82b1-4d67-85a2-7346a5fdd3a2</t>
  </si>
  <si>
    <t>Maria Tate</t>
  </si>
  <si>
    <t>wrightcynthia@example.net</t>
  </si>
  <si>
    <t>Milesbury</t>
  </si>
  <si>
    <t>5694ca7d-9c16-488b-9033-b90ea9fe8e07</t>
  </si>
  <si>
    <t>Andrew Cain</t>
  </si>
  <si>
    <t>lisasmith@example.org</t>
  </si>
  <si>
    <t>Carrilloside</t>
  </si>
  <si>
    <t>5c1bd02a-95c0-40dc-ab26-dd12cb9418c2</t>
  </si>
  <si>
    <t>John Huber</t>
  </si>
  <si>
    <t>anthonytracy@example.net</t>
  </si>
  <si>
    <t>84f9d5f9-3b82-4b5c-bd4e-794aae125b14</t>
  </si>
  <si>
    <t>santiagojeffery@example.org</t>
  </si>
  <si>
    <t>North Bruceton</t>
  </si>
  <si>
    <t>8f20a7a0-d191-460b-ac66-e038f3431589</t>
  </si>
  <si>
    <t>Ashley Benjamin</t>
  </si>
  <si>
    <t>gonzalezsusan@example.net</t>
  </si>
  <si>
    <t>Huntmouth</t>
  </si>
  <si>
    <t>80f5489c-7729-4742-9ae7-f0394a5016d1</t>
  </si>
  <si>
    <t>Caitlyn Richardson</t>
  </si>
  <si>
    <t>lindseymonique@example.com</t>
  </si>
  <si>
    <t>Lake Juan</t>
  </si>
  <si>
    <t>e5919e95-ad07-4b89-ac23-3b655ae69a91</t>
  </si>
  <si>
    <t>Thomas Dixon</t>
  </si>
  <si>
    <t>duncanstephanie@example.org</t>
  </si>
  <si>
    <t>Elizabethburgh</t>
  </si>
  <si>
    <t>be8e496f-b5b8-4728-ab8d-e3952ccb1882</t>
  </si>
  <si>
    <t>Heather Stanley</t>
  </si>
  <si>
    <t>jeanneperez@example.org</t>
  </si>
  <si>
    <t>Savannahfort</t>
  </si>
  <si>
    <t>67bb0ddb-9c2b-44a2-8a57-01db4125b4ac</t>
  </si>
  <si>
    <t>Derek Hernandez</t>
  </si>
  <si>
    <t>sandra66@example.org</t>
  </si>
  <si>
    <t>Toddview</t>
  </si>
  <si>
    <t>0610927f-e584-4f96-af09-a3a0275ed91d</t>
  </si>
  <si>
    <t>Allison Rodriguez</t>
  </si>
  <si>
    <t>jeffrey10@example.org</t>
  </si>
  <si>
    <t>a63d711c-758b-4422-ae46-1c44bcc858f9</t>
  </si>
  <si>
    <t>Nathan Smith</t>
  </si>
  <si>
    <t>daniel93@example.com</t>
  </si>
  <si>
    <t>New Janicetown</t>
  </si>
  <si>
    <t>3877fb1c-3470-4030-accb-7226d733fd14</t>
  </si>
  <si>
    <t>Kathryn Jones</t>
  </si>
  <si>
    <t>bernardkatherine@example.org</t>
  </si>
  <si>
    <t>1cc388ef-839b-45ec-a391-0b378acdd8f1</t>
  </si>
  <si>
    <t>Matthew Alexander</t>
  </si>
  <si>
    <t>ashleyhumphrey@example.org</t>
  </si>
  <si>
    <t>91bcb810-9425-4ef2-a2af-a5deb75266a5</t>
  </si>
  <si>
    <t>Gregory Woodard</t>
  </si>
  <si>
    <t>thernandez@example.com</t>
  </si>
  <si>
    <t>Pierceville</t>
  </si>
  <si>
    <t>b95ac91e-209e-459d-ac7d-a40d1a320523</t>
  </si>
  <si>
    <t>Jasmine Stokes</t>
  </si>
  <si>
    <t>melissathomas@example.org</t>
  </si>
  <si>
    <t>Elizabethshire</t>
  </si>
  <si>
    <t>a0082d91-abab-46d2-b8e4-ea98ffe03284</t>
  </si>
  <si>
    <t>Phillip Flores</t>
  </si>
  <si>
    <t>edwinward@example.com</t>
  </si>
  <si>
    <t>Jessicatown</t>
  </si>
  <si>
    <t>a1c15161-c770-4b9f-849e-9e9a51e0dac6</t>
  </si>
  <si>
    <t>scottsmith@example.com</t>
  </si>
  <si>
    <t>edae76c0-8ee7-4ceb-8afd-98e2d6cef5d9</t>
  </si>
  <si>
    <t>Elizabeth Grimes</t>
  </si>
  <si>
    <t>osheppard@example.com</t>
  </si>
  <si>
    <t>Burkeshire</t>
  </si>
  <si>
    <t>dd5327e4-af30-4145-a2a7-b05c90166300</t>
  </si>
  <si>
    <t>Jason Case</t>
  </si>
  <si>
    <t>jessewilcox@example.net</t>
  </si>
  <si>
    <t>Loriberg</t>
  </si>
  <si>
    <t>0ef75054-8303-4cf6-8e5c-4995cbffbb36</t>
  </si>
  <si>
    <t>Matthew Holt</t>
  </si>
  <si>
    <t>garrett58@example.org</t>
  </si>
  <si>
    <t>cd80af82-55ca-4cc0-bf29-22a89aa6706a</t>
  </si>
  <si>
    <t>William Lee</t>
  </si>
  <si>
    <t>michaelanderson@example.com</t>
  </si>
  <si>
    <t>Dorothymouth</t>
  </si>
  <si>
    <t>cf894c26-c51c-4b3e-bc18-70e844785eba</t>
  </si>
  <si>
    <t>Lisa Lopez</t>
  </si>
  <si>
    <t>landerson@example.com</t>
  </si>
  <si>
    <t>North Kenneth</t>
  </si>
  <si>
    <t>4d35dd4b-5e10-4f8e-a677-4b386d6ece60</t>
  </si>
  <si>
    <t>Thomas Barrett</t>
  </si>
  <si>
    <t>hsmith@example.net</t>
  </si>
  <si>
    <t>Tashaville</t>
  </si>
  <si>
    <t>d0bef96b-1d55-4058-89d4-b0a3002030e8</t>
  </si>
  <si>
    <t>Edward Rogers</t>
  </si>
  <si>
    <t>michaelfowler@example.net</t>
  </si>
  <si>
    <t>1c6d26a5-5391-4410-9c77-2cc987c94788</t>
  </si>
  <si>
    <t>Scott Potter</t>
  </si>
  <si>
    <t>huffmanjames@example.com</t>
  </si>
  <si>
    <t>West Kennethland</t>
  </si>
  <si>
    <t>771ac9a0-8984-422b-b682-583f51babba9</t>
  </si>
  <si>
    <t>Amy Sims</t>
  </si>
  <si>
    <t>harrisdaniel@example.net</t>
  </si>
  <si>
    <t>Daniellemouth</t>
  </si>
  <si>
    <t>d1a8a474-6b35-48f0-b2a2-c1a40fa019e4</t>
  </si>
  <si>
    <t>Jeffrey Gould</t>
  </si>
  <si>
    <t>jclark@example.net</t>
  </si>
  <si>
    <t>Harveyside</t>
  </si>
  <si>
    <t>b6508b6b-45dc-4a6f-9586-315159f17908</t>
  </si>
  <si>
    <t>Gabrielle Montes</t>
  </si>
  <si>
    <t>longcynthia@example.com</t>
  </si>
  <si>
    <t>c0c6eaeb-2d79-4f07-9492-d5c41b880a43</t>
  </si>
  <si>
    <t>Catherine Holt</t>
  </si>
  <si>
    <t>franklincristian@example.net</t>
  </si>
  <si>
    <t>West Jamesfurt</t>
  </si>
  <si>
    <t>10e7e66f-c384-479a-b8af-7c69c6111fba</t>
  </si>
  <si>
    <t>Daniel Odom</t>
  </si>
  <si>
    <t>adamparker@example.com</t>
  </si>
  <si>
    <t>Port Terri</t>
  </si>
  <si>
    <t>00da1c06-5003-4325-b3e8-4c0c28a8fca0</t>
  </si>
  <si>
    <t>Lisa Hunt</t>
  </si>
  <si>
    <t>carlroberts@example.com</t>
  </si>
  <si>
    <t>Lake William</t>
  </si>
  <si>
    <t>d3b6a540-e955-4441-8166-94a68ab4e53c</t>
  </si>
  <si>
    <t>Austin Rowe</t>
  </si>
  <si>
    <t>daniellarson@example.org</t>
  </si>
  <si>
    <t>Duranfurt</t>
  </si>
  <si>
    <t>7fea4a1f-1c6a-44c4-a027-d08624e7599f</t>
  </si>
  <si>
    <t>Lauren Martinez</t>
  </si>
  <si>
    <t>mgross@example.org</t>
  </si>
  <si>
    <t>North Kariborough</t>
  </si>
  <si>
    <t>df6d77fc-9fbb-4292-a8d4-b9f6058411be</t>
  </si>
  <si>
    <t>Eric Bell</t>
  </si>
  <si>
    <t>isabella83@example.net</t>
  </si>
  <si>
    <t>North Douglaston</t>
  </si>
  <si>
    <t>e6801405-0364-46b7-9fb3-7a0c7e2aaee1</t>
  </si>
  <si>
    <t>Mrs. Debbie Ramirez</t>
  </si>
  <si>
    <t>jacquelinegonzalez@example.org</t>
  </si>
  <si>
    <t>2b2dd741-b289-4b85-ade1-f552e5642341</t>
  </si>
  <si>
    <t>Jocelyn Martin</t>
  </si>
  <si>
    <t>brianwoodard@example.net</t>
  </si>
  <si>
    <t>Mariaport</t>
  </si>
  <si>
    <t>e665ec66-3ab3-4085-8796-f6db31f6ffc2</t>
  </si>
  <si>
    <t>Jordan Rowe</t>
  </si>
  <si>
    <t>rberry@example.net</t>
  </si>
  <si>
    <t>East Anthonychester</t>
  </si>
  <si>
    <t>93fafb25-afe0-42b8-a582-5f0ccd9ab614</t>
  </si>
  <si>
    <t>Nicholas Ramsey</t>
  </si>
  <si>
    <t>wrightemily@example.com</t>
  </si>
  <si>
    <t>2e9b199e-4413-4bb4-bbf8-e3af148c03e4</t>
  </si>
  <si>
    <t>Crystal Donaldson</t>
  </si>
  <si>
    <t>joe04@example.com</t>
  </si>
  <si>
    <t>West Georgeberg</t>
  </si>
  <si>
    <t>bc5f0ebc-14af-4ca0-98c8-be2a02efd174</t>
  </si>
  <si>
    <t>Lindsey Kelly</t>
  </si>
  <si>
    <t>robertsmonique@example.com</t>
  </si>
  <si>
    <t>Lake Jessicaland</t>
  </si>
  <si>
    <t>eb8722f7-518a-498a-a5ae-e06641603255</t>
  </si>
  <si>
    <t>Jennifer Davis</t>
  </si>
  <si>
    <t>pmckenzie@example.org</t>
  </si>
  <si>
    <t>Garnerchester</t>
  </si>
  <si>
    <t>77c66440-3156-493e-96c8-308c16e4dc16</t>
  </si>
  <si>
    <t>John Riddle</t>
  </si>
  <si>
    <t>kellymichael@example.org</t>
  </si>
  <si>
    <t>Donnaborough</t>
  </si>
  <si>
    <t>4f4c5628-4417-4a9f-9b3f-ac77376bc8c8</t>
  </si>
  <si>
    <t>Derek Brown</t>
  </si>
  <si>
    <t>North Catherine</t>
  </si>
  <si>
    <t>67d149ba-a55a-4075-b3fc-f68ac638531d</t>
  </si>
  <si>
    <t>Wendy Harrison</t>
  </si>
  <si>
    <t>orozcocarlos@example.org</t>
  </si>
  <si>
    <t>9ba02459-e0b8-468b-b1cf-2534169e3ccf</t>
  </si>
  <si>
    <t>Roger Jackson</t>
  </si>
  <si>
    <t>kevin05@example.org</t>
  </si>
  <si>
    <t>d95b7380-e3b2-4ac8-bc80-6f94e18e06f6</t>
  </si>
  <si>
    <t>Charles Jimenez</t>
  </si>
  <si>
    <t>jefferybeck@example.com</t>
  </si>
  <si>
    <t>6ff74cec-fdd6-4c3e-b242-9a7d12fb40b3</t>
  </si>
  <si>
    <t>Sabrina Parker</t>
  </si>
  <si>
    <t>tyler21@example.com</t>
  </si>
  <si>
    <t>West Jose</t>
  </si>
  <si>
    <t>7422bd32-2e7b-424e-8941-a31dbcd7774a</t>
  </si>
  <si>
    <t>Richard Hawkins</t>
  </si>
  <si>
    <t>luis69@example.org</t>
  </si>
  <si>
    <t>4c0f2a98-de45-4872-b323-fa5b8fc8c473</t>
  </si>
  <si>
    <t>Taylor Good</t>
  </si>
  <si>
    <t>hjennings@example.com</t>
  </si>
  <si>
    <t>Lishire</t>
  </si>
  <si>
    <t>5a07600b-0e6d-4d8e-9fd9-33a05d15fa8e</t>
  </si>
  <si>
    <t>Dennis Flynn</t>
  </si>
  <si>
    <t>daychelsea@example.com</t>
  </si>
  <si>
    <t>South Johnstad</t>
  </si>
  <si>
    <t>00619645-ffff-4d17-bac7-fe790cda118d</t>
  </si>
  <si>
    <t>Lori Cantu</t>
  </si>
  <si>
    <t>mcdonaldjohn@example.net</t>
  </si>
  <si>
    <t>Robinsonville</t>
  </si>
  <si>
    <t>e6e32aab-01df-471e-9465-4da7c79029db</t>
  </si>
  <si>
    <t>meyerheather@example.org</t>
  </si>
  <si>
    <t>64812b64-dd7e-43eb-be52-80069e71863b</t>
  </si>
  <si>
    <t>Nathan Price</t>
  </si>
  <si>
    <t>byrdautumn@example.org</t>
  </si>
  <si>
    <t>New Hollyfort</t>
  </si>
  <si>
    <t>84e27ba6-183e-4b01-8489-bd45290b9cb8</t>
  </si>
  <si>
    <t>Patricia Kelly</t>
  </si>
  <si>
    <t>dawn19@example.com</t>
  </si>
  <si>
    <t>e1b1b1fa-aef5-4b95-b3ad-b2b9083ad540</t>
  </si>
  <si>
    <t>Pedro Tucker</t>
  </si>
  <si>
    <t>michael07@example.net</t>
  </si>
  <si>
    <t>4b77100c-06cb-4453-8c72-69356d5fc69b</t>
  </si>
  <si>
    <t>Kathleen Wolfe</t>
  </si>
  <si>
    <t>normanbrian@example.net</t>
  </si>
  <si>
    <t>New Krystal</t>
  </si>
  <si>
    <t>8a7d7219-ac07-4ddb-b1ce-b89c938cdcca</t>
  </si>
  <si>
    <t>Benjamin Mercado</t>
  </si>
  <si>
    <t>wrightjacob@example.org</t>
  </si>
  <si>
    <t>96f685ab-605b-4022-a3a4-ccca4b29a956</t>
  </si>
  <si>
    <t>driley@example.net</t>
  </si>
  <si>
    <t>New Beverly</t>
  </si>
  <si>
    <t>39dc08e5-17a6-4cbd-8653-ab0144452228</t>
  </si>
  <si>
    <t>Monique Best</t>
  </si>
  <si>
    <t>joan40@example.net</t>
  </si>
  <si>
    <t>West Juliemouth</t>
  </si>
  <si>
    <t>1bded87f-e1e0-472b-a254-4d044f26414f</t>
  </si>
  <si>
    <t>Thomas Allen</t>
  </si>
  <si>
    <t>barkerrobert@example.com</t>
  </si>
  <si>
    <t>Dannyshire</t>
  </si>
  <si>
    <t>9fabd938-ec4e-4f0c-ab5e-beeec5f01974</t>
  </si>
  <si>
    <t>Craig Stanley</t>
  </si>
  <si>
    <t>brady98@example.org</t>
  </si>
  <si>
    <t>28719ac7-6133-47fa-afc4-5f153653d055</t>
  </si>
  <si>
    <t>Alexander Lambert</t>
  </si>
  <si>
    <t>william47@example.org</t>
  </si>
  <si>
    <t>Port Martinville</t>
  </si>
  <si>
    <t>8776b89d-96a5-433f-9ae2-a41b2c5b473a</t>
  </si>
  <si>
    <t>nicholskatie@example.com</t>
  </si>
  <si>
    <t>Lake Raymond</t>
  </si>
  <si>
    <t>201b445f-16b7-47be-ae17-11f77b33e320</t>
  </si>
  <si>
    <t>cookamy@example.org</t>
  </si>
  <si>
    <t>Port Thomasfort</t>
  </si>
  <si>
    <t>a29e90c0-9f60-4db0-91a5-449e9848d72a</t>
  </si>
  <si>
    <t>Laura Austin</t>
  </si>
  <si>
    <t>robleskaren@example.net</t>
  </si>
  <si>
    <t>cc041690-e19d-4874-bf48-9f00c46fa88d</t>
  </si>
  <si>
    <t>Crystal Campos</t>
  </si>
  <si>
    <t>dcole@example.net</t>
  </si>
  <si>
    <t>Richardsonton</t>
  </si>
  <si>
    <t>2dcb8a01-bdbe-4dd4-9e27-2e152a36598c</t>
  </si>
  <si>
    <t>Nicole Kent</t>
  </si>
  <si>
    <t>tjohnson@example.net</t>
  </si>
  <si>
    <t>0f26c18c-638a-4f6b-b999-32e91e155b64</t>
  </si>
  <si>
    <t>Dr. Joseph Long</t>
  </si>
  <si>
    <t>pamelaacosta@example.net</t>
  </si>
  <si>
    <t>New Michaelton</t>
  </si>
  <si>
    <t>b2d6aba3-6050-4ee2-8ee7-33b4878cca26</t>
  </si>
  <si>
    <t>Taylor Vasquez</t>
  </si>
  <si>
    <t>Goldenborough</t>
  </si>
  <si>
    <t>1f7b343b-b7fc-4dcf-aeed-8e6f4c26fc98</t>
  </si>
  <si>
    <t>Anita Spencer</t>
  </si>
  <si>
    <t>bethanytorres@example.net</t>
  </si>
  <si>
    <t>80419291-4234-4f43-b199-b1f9e540a0d0</t>
  </si>
  <si>
    <t>George Guzman</t>
  </si>
  <si>
    <t>briancruz@example.org</t>
  </si>
  <si>
    <t>8c82a821-a137-4566-ab5f-7f23bfb1acfd</t>
  </si>
  <si>
    <t>Jacob Johnson</t>
  </si>
  <si>
    <t>duncanpaul@example.org</t>
  </si>
  <si>
    <t>025d01d1-86ff-4f2e-b132-cf76b570fb2a</t>
  </si>
  <si>
    <t>Robert Hebert</t>
  </si>
  <si>
    <t>alyssaewing@example.com</t>
  </si>
  <si>
    <t>Lake Tammymouth</t>
  </si>
  <si>
    <t>568fe4fe-f858-4532-bc9f-ca6ff0ee7620</t>
  </si>
  <si>
    <t>Kristin Medina</t>
  </si>
  <si>
    <t>patricia13@example.com</t>
  </si>
  <si>
    <t>New Victor</t>
  </si>
  <si>
    <t>35cccd23-2df2-4590-8604-9d11065bf2c2</t>
  </si>
  <si>
    <t>Laura Ruiz</t>
  </si>
  <si>
    <t>rdavenport@example.org</t>
  </si>
  <si>
    <t>f4bc4ad5-834b-4b6a-87ac-59b134b668f6</t>
  </si>
  <si>
    <t>Nicole White</t>
  </si>
  <si>
    <t>ushelton@example.org</t>
  </si>
  <si>
    <t>West Stevenview</t>
  </si>
  <si>
    <t>1d9ce59d-13e0-4f30-8f6f-13f78bb2a006</t>
  </si>
  <si>
    <t>Joseph Gilbert</t>
  </si>
  <si>
    <t>ortizlori@example.org</t>
  </si>
  <si>
    <t>44239bbf-1939-474f-bbc0-1babf6da958a</t>
  </si>
  <si>
    <t>Michael Compton</t>
  </si>
  <si>
    <t>bowerschristopher@example.net</t>
  </si>
  <si>
    <t>Anthonyborough</t>
  </si>
  <si>
    <t>6cbd9525-f330-4744-9cd5-d05057167b3f</t>
  </si>
  <si>
    <t>Amy Hobbs</t>
  </si>
  <si>
    <t>uwilliams@example.org</t>
  </si>
  <si>
    <t>New Rossberg</t>
  </si>
  <si>
    <t>8d7fbcbf-1530-49a0-bc92-c1887260ebd7</t>
  </si>
  <si>
    <t>Jose Herrera</t>
  </si>
  <si>
    <t>brianwallace@example.com</t>
  </si>
  <si>
    <t>e3f7260a-254e-4e18-9f70-14a1bbc55b2d</t>
  </si>
  <si>
    <t>Karen Parker</t>
  </si>
  <si>
    <t>terrywatson@example.net</t>
  </si>
  <si>
    <t>Williamsonchester</t>
  </si>
  <si>
    <t>b01480dd-eced-4996-8eb6-5e2c6568ec43</t>
  </si>
  <si>
    <t>parkershannon@example.net</t>
  </si>
  <si>
    <t>Angelaborough</t>
  </si>
  <si>
    <t>06fab255-0d14-42eb-976e-71d2397e15a2</t>
  </si>
  <si>
    <t>Jill Long</t>
  </si>
  <si>
    <t>whiteapril@example.com</t>
  </si>
  <si>
    <t>Bruceside</t>
  </si>
  <si>
    <t>c7175869-7060-4f6e-adb1-cf9647b9134c</t>
  </si>
  <si>
    <t>Abigail Barnes</t>
  </si>
  <si>
    <t>elee@example.com</t>
  </si>
  <si>
    <t>South Seth</t>
  </si>
  <si>
    <t>b21d9a33-3fc2-4d67-a626-8919eb5b92ae</t>
  </si>
  <si>
    <t>Timothy Wilson</t>
  </si>
  <si>
    <t>hansonsara@example.net</t>
  </si>
  <si>
    <t>Kellyville</t>
  </si>
  <si>
    <t>d79efc66-0292-43be-aa66-d7481beab861</t>
  </si>
  <si>
    <t>Mr. Joshua Bennett DVM</t>
  </si>
  <si>
    <t>millerkathryn@example.org</t>
  </si>
  <si>
    <t>5499991c-e3b7-4340-8d73-4a64d213ecd9</t>
  </si>
  <si>
    <t>Rebecca Bryant</t>
  </si>
  <si>
    <t>ryangates@example.com</t>
  </si>
  <si>
    <t>Kimberlyfurt</t>
  </si>
  <si>
    <t>30ac8f79-7f0a-42d4-b779-7551298abb44</t>
  </si>
  <si>
    <t>Kristina Lloyd</t>
  </si>
  <si>
    <t>kellyevans@example.org</t>
  </si>
  <si>
    <t>New Samantha</t>
  </si>
  <si>
    <t>72a9cc1b-54f5-4870-8270-dec3ca2f1333</t>
  </si>
  <si>
    <t>Timothy Stanley</t>
  </si>
  <si>
    <t>paulyoung@example.org</t>
  </si>
  <si>
    <t>Baldwinbury</t>
  </si>
  <si>
    <t>248cf736-0081-41cf-8ca4-f67d56c4bd1a</t>
  </si>
  <si>
    <t>Scott Luna</t>
  </si>
  <si>
    <t>sherri52@example.com</t>
  </si>
  <si>
    <t>Palmermouth</t>
  </si>
  <si>
    <t>867e6429-0d35-4ce7-a0a1-7c3ecca8de1c</t>
  </si>
  <si>
    <t>Jenna Clayton</t>
  </si>
  <si>
    <t>melissa72@example.net</t>
  </si>
  <si>
    <t>North Laura</t>
  </si>
  <si>
    <t>dbfc1c2d-ee70-44f0-b7c5-faba3d435a7c</t>
  </si>
  <si>
    <t>Carolyn Payne</t>
  </si>
  <si>
    <t>thompsonchristopher@example.com</t>
  </si>
  <si>
    <t>8c6e117d-a49c-4b58-8ea8-ad2eecefad62</t>
  </si>
  <si>
    <t>Amy Jenkins</t>
  </si>
  <si>
    <t>charles16@example.org</t>
  </si>
  <si>
    <t>25116a08-2b39-4100-9020-fe65eaff71a1</t>
  </si>
  <si>
    <t>Nicole Kelly</t>
  </si>
  <si>
    <t>kristi72@example.org</t>
  </si>
  <si>
    <t>Burnetthaven</t>
  </si>
  <si>
    <t>e66e861e-9228-4dd1-81a0-0b0249004a6b</t>
  </si>
  <si>
    <t>Crystal Lucas</t>
  </si>
  <si>
    <t>warnergary@example.org</t>
  </si>
  <si>
    <t>East Nathanielmouth</t>
  </si>
  <si>
    <t>371bd94d-1765-47fd-8799-22a98fdd38e0</t>
  </si>
  <si>
    <t>Derek Roman</t>
  </si>
  <si>
    <t>torreschristian@example.com</t>
  </si>
  <si>
    <t>New Cassandraberg</t>
  </si>
  <si>
    <t>674c256c-440f-4964-819e-64330f971306</t>
  </si>
  <si>
    <t>Grace Herrera</t>
  </si>
  <si>
    <t>richardrodriguez@example.net</t>
  </si>
  <si>
    <t>Mariafort</t>
  </si>
  <si>
    <t>cfabc84f-b356-49bf-ab41-a728699a80dc</t>
  </si>
  <si>
    <t>Michele Mitchell</t>
  </si>
  <si>
    <t>james05@example.org</t>
  </si>
  <si>
    <t>East Lisachester</t>
  </si>
  <si>
    <t>4e4eb4d7-9a67-4b9c-94d0-a67e19d6f3d4</t>
  </si>
  <si>
    <t>Patricia Stanley</t>
  </si>
  <si>
    <t>zlara@example.com</t>
  </si>
  <si>
    <t>Garymouth</t>
  </si>
  <si>
    <t>2024ed73-778c-4811-9a18-228e833b22f2</t>
  </si>
  <si>
    <t>Emily Smith</t>
  </si>
  <si>
    <t>vanessa41@example.org</t>
  </si>
  <si>
    <t>New Tommyland</t>
  </si>
  <si>
    <t>9ca1d40c-d4f1-49e7-8999-054002aaae8c</t>
  </si>
  <si>
    <t>Carrie Frederick</t>
  </si>
  <si>
    <t>keithross@example.net</t>
  </si>
  <si>
    <t>Mooreport</t>
  </si>
  <si>
    <t>5eea27e5-cb65-4f9f-8646-97ba5a5b5f86</t>
  </si>
  <si>
    <t>Leslie Gibson</t>
  </si>
  <si>
    <t>hclark@example.net</t>
  </si>
  <si>
    <t>af1c3924-3fe8-4231-a791-9b120c48e5aa</t>
  </si>
  <si>
    <t>Lisa Pearson</t>
  </si>
  <si>
    <t>brookegray@example.com</t>
  </si>
  <si>
    <t>8311745e-e145-47eb-a304-99d581d325f6</t>
  </si>
  <si>
    <t>Alexander Williams</t>
  </si>
  <si>
    <t>brianfowler@example.org</t>
  </si>
  <si>
    <t>Darinberg</t>
  </si>
  <si>
    <t>f3c2b72a-c3a4-48fc-aef3-9b8bb7d75616</t>
  </si>
  <si>
    <t>Richard Gonzalez</t>
  </si>
  <si>
    <t>hoganjohn@example.com</t>
  </si>
  <si>
    <t>East Carla</t>
  </si>
  <si>
    <t>687203c8-978d-4c4e-8c6b-bd5883cefb93</t>
  </si>
  <si>
    <t>Joseph Olson</t>
  </si>
  <si>
    <t>jill15@example.net</t>
  </si>
  <si>
    <t>New Wendy</t>
  </si>
  <si>
    <t>eb669695-e541-47d1-ab17-d9162ed0c0d1</t>
  </si>
  <si>
    <t>ujohnson@example.com</t>
  </si>
  <si>
    <t>West Katherinechester</t>
  </si>
  <si>
    <t>bbb0d3f3-b2e9-44ba-8d99-aab2b3992cb5</t>
  </si>
  <si>
    <t>Nathaniel Snow</t>
  </si>
  <si>
    <t>qmullins@example.com</t>
  </si>
  <si>
    <t>Lake Carl</t>
  </si>
  <si>
    <t>9d8aad45-03a2-4b1f-b169-f2c069068306</t>
  </si>
  <si>
    <t>Amanda Ward</t>
  </si>
  <si>
    <t>perezrobert@example.net</t>
  </si>
  <si>
    <t>Port Matthewside</t>
  </si>
  <si>
    <t>ad2e40aa-050e-4b74-81db-c7ef08740cdd</t>
  </si>
  <si>
    <t>Destiny Patterson</t>
  </si>
  <si>
    <t>kperez@example.net</t>
  </si>
  <si>
    <t>East Zachary</t>
  </si>
  <si>
    <t>ba68303a-4ecf-4c43-b337-b92810cccea9</t>
  </si>
  <si>
    <t>Mark Trevino</t>
  </si>
  <si>
    <t>sduncan@example.net</t>
  </si>
  <si>
    <t>Cynthiabury</t>
  </si>
  <si>
    <t>f7589b68-f310-4f22-9514-bcb40fd72804</t>
  </si>
  <si>
    <t>Ashley Sanchez</t>
  </si>
  <si>
    <t>rebeccaramos@example.com</t>
  </si>
  <si>
    <t>Port Aaronshire</t>
  </si>
  <si>
    <t>1a44636b-289c-458b-b622-13d0f543ed00</t>
  </si>
  <si>
    <t>Leroy Johnson</t>
  </si>
  <si>
    <t>finleysamantha@example.net</t>
  </si>
  <si>
    <t>Oconnellfort</t>
  </si>
  <si>
    <t>80ef7b7f-c479-4e2c-8903-ffaefe97b8f1</t>
  </si>
  <si>
    <t>Lori Gallagher</t>
  </si>
  <si>
    <t>wmendez@example.net</t>
  </si>
  <si>
    <t>East Ericabury</t>
  </si>
  <si>
    <t>97a4f1ab-e1be-4e17-bda0-d719e112fadc</t>
  </si>
  <si>
    <t>Hunter Davidson</t>
  </si>
  <si>
    <t>parsonsjacqueline@example.net</t>
  </si>
  <si>
    <t>Port Derekmouth</t>
  </si>
  <si>
    <t>48883029-48d6-4e94-b455-3e1b95ebf8da</t>
  </si>
  <si>
    <t>Sherry Jones</t>
  </si>
  <si>
    <t>clarkdaniel@example.org</t>
  </si>
  <si>
    <t>South Davidfurt</t>
  </si>
  <si>
    <t>c39ded8d-8b1b-45f3-b5bc-c264d41e5351</t>
  </si>
  <si>
    <t>Tiffany Lewis</t>
  </si>
  <si>
    <t>brownvictor@example.com</t>
  </si>
  <si>
    <t>Savagefurt</t>
  </si>
  <si>
    <t>b50ac023-5305-41e5-af64-720c01a0d806</t>
  </si>
  <si>
    <t>Barbara Anderson</t>
  </si>
  <si>
    <t>harrisonjohn@example.org</t>
  </si>
  <si>
    <t>Ryanmouth</t>
  </si>
  <si>
    <t>88cc2a6e-7e8c-4888-a4b3-78fee0bb5545</t>
  </si>
  <si>
    <t>Andrea Floyd</t>
  </si>
  <si>
    <t>wayneroberts@example.com</t>
  </si>
  <si>
    <t>Salinasland</t>
  </si>
  <si>
    <t>5f1b0371-5b03-4d44-bbed-6644f5fd07f9</t>
  </si>
  <si>
    <t>Evan Ellis</t>
  </si>
  <si>
    <t>nfernandez@example.net</t>
  </si>
  <si>
    <t>West Rachelport</t>
  </si>
  <si>
    <t>6c6400e4-14be-416f-a90f-5c191f6f3677</t>
  </si>
  <si>
    <t>Yesenia Carlson</t>
  </si>
  <si>
    <t>Lake Tiffanymouth</t>
  </si>
  <si>
    <t>f61d38bf-6caa-4e6e-a389-f1814dd19a3f</t>
  </si>
  <si>
    <t>Lindsay Dean</t>
  </si>
  <si>
    <t>chudson@example.com</t>
  </si>
  <si>
    <t>Gilbertshire</t>
  </si>
  <si>
    <t>8ec188ed-77a4-4606-bc83-f1fd0d050834</t>
  </si>
  <si>
    <t>greenkathryn@example.com</t>
  </si>
  <si>
    <t>Nelsonton</t>
  </si>
  <si>
    <t>d22bc925-e010-4abb-b6dc-580e90cbc717</t>
  </si>
  <si>
    <t>Mr. David Davis</t>
  </si>
  <si>
    <t>chadgarcia@example.com</t>
  </si>
  <si>
    <t>Toddfort</t>
  </si>
  <si>
    <t>ee51b508-0324-43c6-b8eb-3fb189e57c83</t>
  </si>
  <si>
    <t>Kaitlyn Torres</t>
  </si>
  <si>
    <t>gordonkaren@example.com</t>
  </si>
  <si>
    <t>1e8abbce-0649-4ddb-a6f0-6b8cebb70421</t>
  </si>
  <si>
    <t>Veronica Hernandez</t>
  </si>
  <si>
    <t>jamesmack@example.org</t>
  </si>
  <si>
    <t>Josephbury</t>
  </si>
  <si>
    <t>32c6e8e6-db09-4e3e-bbab-efbc14f3ca68</t>
  </si>
  <si>
    <t>Debbie Solomon</t>
  </si>
  <si>
    <t>dmartin@example.net</t>
  </si>
  <si>
    <t>East Laurafurt</t>
  </si>
  <si>
    <t>fc2f648a-503e-46fe-932d-99c8b63176ba</t>
  </si>
  <si>
    <t>Rebecca Castillo</t>
  </si>
  <si>
    <t>robin54@example.net</t>
  </si>
  <si>
    <t>6f42813f-fdc8-42fd-b448-d998729a8f10</t>
  </si>
  <si>
    <t>John Thomas</t>
  </si>
  <si>
    <t>keithrojas@example.net</t>
  </si>
  <si>
    <t>West Alison</t>
  </si>
  <si>
    <t>afa41890-1b71-4f03-9747-2b7c74ac215b</t>
  </si>
  <si>
    <t>John Mills</t>
  </si>
  <si>
    <t>johnsonmegan@example.org</t>
  </si>
  <si>
    <t>South Danielle</t>
  </si>
  <si>
    <t>6f2347e0-0d7f-4d1c-a7b3-1c9b3cfae023</t>
  </si>
  <si>
    <t>Crystal Figueroa</t>
  </si>
  <si>
    <t>jonesmary@example.net</t>
  </si>
  <si>
    <t>2d72f8b6-9fb3-4167-962b-e4089d678049</t>
  </si>
  <si>
    <t>Dr. Stephen Fitzgerald II</t>
  </si>
  <si>
    <t>claudia68@example.org</t>
  </si>
  <si>
    <t>0e3d30cc-b23d-493d-93c3-eea4b273ec0f</t>
  </si>
  <si>
    <t>Mrs. Anna Valdez</t>
  </si>
  <si>
    <t>zacharycantu@example.org</t>
  </si>
  <si>
    <t>South Eric</t>
  </si>
  <si>
    <t>82ccca17-56dd-4d76-8366-2f1b6101f8a9</t>
  </si>
  <si>
    <t>Ruth Ball</t>
  </si>
  <si>
    <t>vmathis@example.org</t>
  </si>
  <si>
    <t>Lake Robinside</t>
  </si>
  <si>
    <t>614b03cd-253e-4823-911a-5be7e34f4ca7</t>
  </si>
  <si>
    <t>Julie Guzman</t>
  </si>
  <si>
    <t>lauriemason@example.org</t>
  </si>
  <si>
    <t>Wesleyshire</t>
  </si>
  <si>
    <t>d55de149-4c71-40dd-9cea-ec6209ad4e6d</t>
  </si>
  <si>
    <t>Sydney Henson</t>
  </si>
  <si>
    <t>caitlinmiller@example.com</t>
  </si>
  <si>
    <t>Port Tylerfurt</t>
  </si>
  <si>
    <t>5b872950-4111-4c81-9ccd-73e9ed531949</t>
  </si>
  <si>
    <t>Nancy Galloway</t>
  </si>
  <si>
    <t>hgarcia@example.com</t>
  </si>
  <si>
    <t>North Toniborough</t>
  </si>
  <si>
    <t>02240d5b-2f46-463b-a5b6-042711860e8b</t>
  </si>
  <si>
    <t>Dale Griffin</t>
  </si>
  <si>
    <t>allenkyle@example.com</t>
  </si>
  <si>
    <t>Port Gabrielle</t>
  </si>
  <si>
    <t>61c4735d-5b2a-4362-9251-cb5c8c3daed3</t>
  </si>
  <si>
    <t>Cassandra Garcia</t>
  </si>
  <si>
    <t>davidlester@example.net</t>
  </si>
  <si>
    <t>Jaredmouth</t>
  </si>
  <si>
    <t>3ead251e-42d1-48df-9a21-8594d1770ff3</t>
  </si>
  <si>
    <t>Mark Solis</t>
  </si>
  <si>
    <t>guy73@example.com</t>
  </si>
  <si>
    <t>175521d9-3cfb-4acc-9ab6-1db31b4f9f37</t>
  </si>
  <si>
    <t>Michael Holland</t>
  </si>
  <si>
    <t>weaverkelly@example.org</t>
  </si>
  <si>
    <t>North Kelseyburgh</t>
  </si>
  <si>
    <t>5f3ec6bf-72dc-4a44-8b83-2bf30b90ee3d</t>
  </si>
  <si>
    <t>Ricky Graham</t>
  </si>
  <si>
    <t>owensstephanie@example.com</t>
  </si>
  <si>
    <t>Carloshaven</t>
  </si>
  <si>
    <t>949058e9-d32a-441e-a9a0-afc0fa77e4ff</t>
  </si>
  <si>
    <t>Kara Romero</t>
  </si>
  <si>
    <t>jmorrow@example.com</t>
  </si>
  <si>
    <t>New Susanberg</t>
  </si>
  <si>
    <t>9ada53e2-15ff-4560-8dd4-f45bc9efb0dd</t>
  </si>
  <si>
    <t>Michele Medina</t>
  </si>
  <si>
    <t>lisayoung@example.org</t>
  </si>
  <si>
    <t>57c3a5cc-5b16-4b5a-bdef-211311c7fc06</t>
  </si>
  <si>
    <t>Charles Wolfe</t>
  </si>
  <si>
    <t>rhondamora@example.com</t>
  </si>
  <si>
    <t>165d2c1c-08ae-4f17-870f-a81eaa9973bc</t>
  </si>
  <si>
    <t>hannah72@example.net</t>
  </si>
  <si>
    <t>17816099-1d7c-4864-b222-3847b452ae5c</t>
  </si>
  <si>
    <t>Laura Pierce</t>
  </si>
  <si>
    <t>kevin52@example.net</t>
  </si>
  <si>
    <t>Dawnview</t>
  </si>
  <si>
    <t>a1dfe187-0629-4ea5-a2e4-0551e1a94b11</t>
  </si>
  <si>
    <t>nataliesmith@example.net</t>
  </si>
  <si>
    <t>Staceyshire</t>
  </si>
  <si>
    <t>7fbfc033-2db7-4698-af15-1e807fdf7d29</t>
  </si>
  <si>
    <t>April Barton</t>
  </si>
  <si>
    <t>rebeccagutierrez@example.org</t>
  </si>
  <si>
    <t>Port Katrina</t>
  </si>
  <si>
    <t>64203640-824e-4b95-be8b-36d2587d2490</t>
  </si>
  <si>
    <t>Connor Anderson</t>
  </si>
  <si>
    <t>anita84@example.org</t>
  </si>
  <si>
    <t>b63a4fb0-6e6b-4f12-ba77-951a46b16cbe</t>
  </si>
  <si>
    <t>Veronica Williams</t>
  </si>
  <si>
    <t>kyleosborn@example.com</t>
  </si>
  <si>
    <t>ab46b44c-e703-4d73-be02-aa7fcc66341b</t>
  </si>
  <si>
    <t>Tiffany Petersen</t>
  </si>
  <si>
    <t>rodriguezwilliam@example.net</t>
  </si>
  <si>
    <t>4664a6d0-7533-45ab-893c-f7e48aeeb08a</t>
  </si>
  <si>
    <t>mflowers@example.org</t>
  </si>
  <si>
    <t>East Virginia</t>
  </si>
  <si>
    <t>1f522cae-f946-4601-a0ac-0e035590ead9</t>
  </si>
  <si>
    <t>Emily Diaz</t>
  </si>
  <si>
    <t>myoung@example.com</t>
  </si>
  <si>
    <t>a8beb929-77c3-4949-b078-b1a1ca9907c2</t>
  </si>
  <si>
    <t>Shelly Miles</t>
  </si>
  <si>
    <t>pmccoy@example.net</t>
  </si>
  <si>
    <t>Youngport</t>
  </si>
  <si>
    <t>c061bea1-79fe-451b-a9d0-0aa55e337a61</t>
  </si>
  <si>
    <t>heatherdavis@example.org</t>
  </si>
  <si>
    <t>Alexstad</t>
  </si>
  <si>
    <t>c4e37d0a-f9cc-46b2-a964-6f0cdfc873be</t>
  </si>
  <si>
    <t>Micheal Grimes</t>
  </si>
  <si>
    <t>kaylee70@example.net</t>
  </si>
  <si>
    <t>West Samantha</t>
  </si>
  <si>
    <t>b97aa292-a7e9-4425-9a6f-121ee70d59a7</t>
  </si>
  <si>
    <t>Mariah Hogan</t>
  </si>
  <si>
    <t>qhenson@example.com</t>
  </si>
  <si>
    <t>West Victoria</t>
  </si>
  <si>
    <t>29550921-fe2d-48a1-a1b4-2a70c1f7e52d</t>
  </si>
  <si>
    <t>Jill Jackson</t>
  </si>
  <si>
    <t>noblealan@example.net</t>
  </si>
  <si>
    <t>49df0329-8c1c-4c66-8d8c-0e884d11cdd1</t>
  </si>
  <si>
    <t>Alexander Hill</t>
  </si>
  <si>
    <t>kevinhill@example.org</t>
  </si>
  <si>
    <t>South Sydney</t>
  </si>
  <si>
    <t>80110177-2220-4e03-97f1-8eaa9ab9af14</t>
  </si>
  <si>
    <t>Christian Thompson</t>
  </si>
  <si>
    <t>jamesmcdonald@example.org</t>
  </si>
  <si>
    <t>West Michelleside</t>
  </si>
  <si>
    <t>f4024a5b-3d59-4934-896d-9ff7436fa113</t>
  </si>
  <si>
    <t>Wendy Browning</t>
  </si>
  <si>
    <t>danameyers@example.com</t>
  </si>
  <si>
    <t>Ashleyport</t>
  </si>
  <si>
    <t>bf43099e-29aa-4f6f-8f12-bb1d49cac31e</t>
  </si>
  <si>
    <t>Kathleen Ray</t>
  </si>
  <si>
    <t>micheal87@example.com</t>
  </si>
  <si>
    <t>Stephaniebury</t>
  </si>
  <si>
    <t>c3a153af-ccf4-4a47-81a5-c9e600caa98e</t>
  </si>
  <si>
    <t>Ruth Davis</t>
  </si>
  <si>
    <t>vthomas@example.net</t>
  </si>
  <si>
    <t>South Anneville</t>
  </si>
  <si>
    <t>be94fae8-438f-474b-99e5-f020abe55017</t>
  </si>
  <si>
    <t>Stephanie Houston</t>
  </si>
  <si>
    <t>lnunez@example.com</t>
  </si>
  <si>
    <t>Khanfurt</t>
  </si>
  <si>
    <t>b2b184cd-66e7-4fa4-957d-d853f705f2fd</t>
  </si>
  <si>
    <t>Clinton Johnson</t>
  </si>
  <si>
    <t>rholland@example.net</t>
  </si>
  <si>
    <t>da255684-1ca3-4370-a87d-147b94eb534b</t>
  </si>
  <si>
    <t>Julia Perez</t>
  </si>
  <si>
    <t>makayla94@example.net</t>
  </si>
  <si>
    <t>Charlesside</t>
  </si>
  <si>
    <t>52012aeb-6f8d-4ff2-aa74-30a24c5a742c</t>
  </si>
  <si>
    <t>Lauren Flores</t>
  </si>
  <si>
    <t>xmichael@example.com</t>
  </si>
  <si>
    <t>Josephport</t>
  </si>
  <si>
    <t>457e7b01-4ea0-405d-b629-593a83227542</t>
  </si>
  <si>
    <t>Glenda Smith</t>
  </si>
  <si>
    <t>ericcarlson@example.org</t>
  </si>
  <si>
    <t>Eileenside</t>
  </si>
  <si>
    <t>15d8ee77-83d0-43e2-a040-0628f013caeb</t>
  </si>
  <si>
    <t>Michael Bell</t>
  </si>
  <si>
    <t>collinsbryan@example.net</t>
  </si>
  <si>
    <t>Hendersonshire</t>
  </si>
  <si>
    <t>8dee8b82-4758-4c1d-b714-3ad65f053957</t>
  </si>
  <si>
    <t>Amanda Turner</t>
  </si>
  <si>
    <t>kpineda@example.org</t>
  </si>
  <si>
    <t>Port Jenniferfurt</t>
  </si>
  <si>
    <t>29305899-24e2-4912-83a6-88e2ba7ae0a5</t>
  </si>
  <si>
    <t>Alan Flynn</t>
  </si>
  <si>
    <t>kylewaters@example.com</t>
  </si>
  <si>
    <t>2bb027c0-522b-4cfb-b50f-73bd4baed51c</t>
  </si>
  <si>
    <t>Richard Wood</t>
  </si>
  <si>
    <t>stewartjacob@example.net</t>
  </si>
  <si>
    <t>Christinabury</t>
  </si>
  <si>
    <t>50cd2e94-99ec-4869-979c-7cb923c1ec1d</t>
  </si>
  <si>
    <t>Molly Mahoney</t>
  </si>
  <si>
    <t>austinclark@example.org</t>
  </si>
  <si>
    <t>dca95d74-bfa0-4201-bafa-ab17db86b312</t>
  </si>
  <si>
    <t>Marcus Bowman DDS</t>
  </si>
  <si>
    <t>terricase@example.com</t>
  </si>
  <si>
    <t>Burtonstad</t>
  </si>
  <si>
    <t>69251d42-751a-4f5e-977a-a63bf28b576a</t>
  </si>
  <si>
    <t>Jacqueline Barrett</t>
  </si>
  <si>
    <t>theodore99@example.com</t>
  </si>
  <si>
    <t>886a339a-1524-4edc-bc68-21caacc245ff</t>
  </si>
  <si>
    <t>Lori Curtis</t>
  </si>
  <si>
    <t>howellbilly@example.com</t>
  </si>
  <si>
    <t>b3d4388b-14c3-4b84-ad02-a41f9498d093</t>
  </si>
  <si>
    <t>Lauren Lee</t>
  </si>
  <si>
    <t>diazrachel@example.org</t>
  </si>
  <si>
    <t>Cruzside</t>
  </si>
  <si>
    <t>51782c6c-e770-4283-8060-92fed206a974</t>
  </si>
  <si>
    <t>joshua11@example.com</t>
  </si>
  <si>
    <t>Port Nicole</t>
  </si>
  <si>
    <t>735cfe46-bb8a-4a17-a76c-8bc2629e412d</t>
  </si>
  <si>
    <t>Micheal Vazquez</t>
  </si>
  <si>
    <t>amber07@example.org</t>
  </si>
  <si>
    <t>East Sherryport</t>
  </si>
  <si>
    <t>b9c885a7-5306-406b-ba51-b9be2cb2e9a1</t>
  </si>
  <si>
    <t>Alexander Torres</t>
  </si>
  <si>
    <t>watsonjennifer@example.org</t>
  </si>
  <si>
    <t>Port Mariachester</t>
  </si>
  <si>
    <t>086b2264-a506-4a6e-a22a-3958827b04d4</t>
  </si>
  <si>
    <t>scottdouglas@example.com</t>
  </si>
  <si>
    <t>Barkerport</t>
  </si>
  <si>
    <t>a4813467-22ea-4f87-8010-5fb9648165e7</t>
  </si>
  <si>
    <t>Andrew Jackson</t>
  </si>
  <si>
    <t>martinezchristina@example.net</t>
  </si>
  <si>
    <t>Matthewfurt</t>
  </si>
  <si>
    <t>b1d15243-c6ea-4fa0-842e-18a223c359a4</t>
  </si>
  <si>
    <t>Andrew Moran</t>
  </si>
  <si>
    <t>andersonanne@example.com</t>
  </si>
  <si>
    <t>Beasleytown</t>
  </si>
  <si>
    <t>886d32e7-1c16-4a1c-b377-65962ead0a81</t>
  </si>
  <si>
    <t>Stephanie Maxwell</t>
  </si>
  <si>
    <t>smithzachary@example.com</t>
  </si>
  <si>
    <t>Dwayneview</t>
  </si>
  <si>
    <t>3614020f-bca2-460c-bef4-ce080235790e</t>
  </si>
  <si>
    <t>Steven Blevins</t>
  </si>
  <si>
    <t>wisejessica@example.net</t>
  </si>
  <si>
    <t>906ef42c-48a6-428a-95cc-b31bf36ad091</t>
  </si>
  <si>
    <t>Jonathan Garza</t>
  </si>
  <si>
    <t>yoliver@example.net</t>
  </si>
  <si>
    <t>North Richardland</t>
  </si>
  <si>
    <t>61c838e2-63a4-43e3-8216-29e7aaa5b7cd</t>
  </si>
  <si>
    <t>Mark Lopez</t>
  </si>
  <si>
    <t>twalker@example.net</t>
  </si>
  <si>
    <t>New Amymouth</t>
  </si>
  <si>
    <t>75a8aca0-c652-4380-9c63-bd88a436b6e0</t>
  </si>
  <si>
    <t>april48@example.com</t>
  </si>
  <si>
    <t>South Russellburgh</t>
  </si>
  <si>
    <t>709176fa-57e6-4b43-b912-0df26d15d777</t>
  </si>
  <si>
    <t>Elizabeth Dixon</t>
  </si>
  <si>
    <t>mark40@example.com</t>
  </si>
  <si>
    <t>Kristenchester</t>
  </si>
  <si>
    <t>1ec42886-3305-488d-85c8-2e9c32712acf</t>
  </si>
  <si>
    <t>Cassandra Caldwell</t>
  </si>
  <si>
    <t>tanner38@example.org</t>
  </si>
  <si>
    <t>East Shannon</t>
  </si>
  <si>
    <t>022ebe16-4758-46b0-8c80-60a65503368f</t>
  </si>
  <si>
    <t>Tony Stout</t>
  </si>
  <si>
    <t>bullockkathy@example.com</t>
  </si>
  <si>
    <t>97b51c00-8754-4816-94fa-efbdbd375901</t>
  </si>
  <si>
    <t>Alyssa Burgess</t>
  </si>
  <si>
    <t>brewerdeborah@example.com</t>
  </si>
  <si>
    <t>3197f10d-feef-4652-aa79-5a6377930272</t>
  </si>
  <si>
    <t>Steven Cox</t>
  </si>
  <si>
    <t>gabriella29@example.com</t>
  </si>
  <si>
    <t>East Heatherville</t>
  </si>
  <si>
    <t>bdee8f37-3a1f-492a-9c29-a8f506924f45</t>
  </si>
  <si>
    <t>Natalie Fitzgerald</t>
  </si>
  <si>
    <t>xhunt@example.net</t>
  </si>
  <si>
    <t>Morrisburgh</t>
  </si>
  <si>
    <t>7d7d1635-ec6f-4421-b9eb-c5c5167b5b8f</t>
  </si>
  <si>
    <t>Kristen Smith</t>
  </si>
  <si>
    <t>vincentgrimes@example.com</t>
  </si>
  <si>
    <t>New Andrew</t>
  </si>
  <si>
    <t>b77c82a7-cd38-4317-8fd3-c81560b2cb64</t>
  </si>
  <si>
    <t>Jonathan Trujillo</t>
  </si>
  <si>
    <t>julieturner@example.org</t>
  </si>
  <si>
    <t>Port Tannerborough</t>
  </si>
  <si>
    <t>758b5aaf-7639-49ab-8508-c61019ba1402</t>
  </si>
  <si>
    <t>Heather Smith</t>
  </si>
  <si>
    <t>lambbrenda@example.com</t>
  </si>
  <si>
    <t>North Cynthia</t>
  </si>
  <si>
    <t>326cca2a-45bd-43b6-82dd-d23edd01f91f</t>
  </si>
  <si>
    <t>Brittany Oliver</t>
  </si>
  <si>
    <t>nathaniellee@example.net</t>
  </si>
  <si>
    <t>Tonyaland</t>
  </si>
  <si>
    <t>d638a944-8352-4d9d-9e1a-aee0e7d2ec1d</t>
  </si>
  <si>
    <t>Karen Mcdonald</t>
  </si>
  <si>
    <t>wandaobrien@example.org</t>
  </si>
  <si>
    <t>South Maxwellland</t>
  </si>
  <si>
    <t>1d9ae2a2-dafc-460f-b2b7-4fd4fc0660bd</t>
  </si>
  <si>
    <t>Kevin James</t>
  </si>
  <si>
    <t>courtney49@example.net</t>
  </si>
  <si>
    <t>e951841b-57a7-4905-8de9-2d6c8be4d377</t>
  </si>
  <si>
    <t>owhite@example.org</t>
  </si>
  <si>
    <t>Adamsburgh</t>
  </si>
  <si>
    <t>37a7c3a8-92e8-419c-bb7f-11eb73690a69</t>
  </si>
  <si>
    <t>Amy Adams</t>
  </si>
  <si>
    <t>rponce@example.org</t>
  </si>
  <si>
    <t>New Sheena</t>
  </si>
  <si>
    <t>b48e8f0d-a92b-45aa-bb99-22b80546d5a3</t>
  </si>
  <si>
    <t>John Cunningham</t>
  </si>
  <si>
    <t>wyattjonathon@example.com</t>
  </si>
  <si>
    <t>e7ad86fc-768a-400f-be4d-e2ef211cd2e4</t>
  </si>
  <si>
    <t>Mr. Timothy Soto</t>
  </si>
  <si>
    <t>jestrada@example.net</t>
  </si>
  <si>
    <t>Barberside</t>
  </si>
  <si>
    <t>c462bc20-278f-4ec6-b3b3-8baf82280173</t>
  </si>
  <si>
    <t>Adam Garrison</t>
  </si>
  <si>
    <t>christianjackson@example.org</t>
  </si>
  <si>
    <t>Monicahaven</t>
  </si>
  <si>
    <t>6bd70a71-6f56-4eb4-bb08-b62ff4c9d756</t>
  </si>
  <si>
    <t>Darren Bennett</t>
  </si>
  <si>
    <t>piercejason@example.org</t>
  </si>
  <si>
    <t>91c658a3-562c-441b-9773-9b1a1217e47d</t>
  </si>
  <si>
    <t>Christopher Leach</t>
  </si>
  <si>
    <t>sharonmorgan@example.net</t>
  </si>
  <si>
    <t>North Michaelland</t>
  </si>
  <si>
    <t>a7a9d805-0ac0-43f9-95cc-5359fb252420</t>
  </si>
  <si>
    <t>Dr. John Martinez</t>
  </si>
  <si>
    <t>williamsangela@example.org</t>
  </si>
  <si>
    <t>eababe89-0aa8-465f-8c6f-151b555a141f</t>
  </si>
  <si>
    <t>Joseph Conley</t>
  </si>
  <si>
    <t>garciavictoria@example.org</t>
  </si>
  <si>
    <t>East Reginaldshire</t>
  </si>
  <si>
    <t>46a1d7f1-7e42-41f7-ba0a-f05930f12962</t>
  </si>
  <si>
    <t>richardmorrow@example.com</t>
  </si>
  <si>
    <t>Port Jenny</t>
  </si>
  <si>
    <t>b1d37b9e-3fc6-48da-9a83-62527860d51d</t>
  </si>
  <si>
    <t>Edgar Olsen</t>
  </si>
  <si>
    <t>olawson@example.net</t>
  </si>
  <si>
    <t>North Ericland</t>
  </si>
  <si>
    <t>bb3befc0-94c4-4197-b152-73b03dbfcb34</t>
  </si>
  <si>
    <t>Nicole Craig</t>
  </si>
  <si>
    <t>nelsonmercedes@example.org</t>
  </si>
  <si>
    <t>South Traceyland</t>
  </si>
  <si>
    <t>2bac72f4-9616-4559-80a5-ae65e97b1688</t>
  </si>
  <si>
    <t>Manuel Robbins</t>
  </si>
  <si>
    <t>briantucker@example.org</t>
  </si>
  <si>
    <t>Port Kyleshire</t>
  </si>
  <si>
    <t>08b6a1a7-db0d-4ef0-8794-8b7f7d7234d9</t>
  </si>
  <si>
    <t>Randy Rodriguez</t>
  </si>
  <si>
    <t>jeffrey11@example.org</t>
  </si>
  <si>
    <t>Tuckerstad</t>
  </si>
  <si>
    <t>0ea41242-12cf-44c4-af9d-17b72327c85f</t>
  </si>
  <si>
    <t>kathleen42@example.net</t>
  </si>
  <si>
    <t>South Mitchell</t>
  </si>
  <si>
    <t>5f5e0b56-590b-4694-ba9c-fd54c46b0f3d</t>
  </si>
  <si>
    <t>Lisa Martinez</t>
  </si>
  <si>
    <t>patrickbryan@example.org</t>
  </si>
  <si>
    <t>Ashleyview</t>
  </si>
  <si>
    <t>660c08ce-9ec8-491b-9b2a-79bb558abaeb</t>
  </si>
  <si>
    <t>Luis Decker</t>
  </si>
  <si>
    <t>destiny85@example.com</t>
  </si>
  <si>
    <t>Hooperside</t>
  </si>
  <si>
    <t>157199df-03e4-427d-a612-37893df8c791</t>
  </si>
  <si>
    <t>Barbara White</t>
  </si>
  <si>
    <t>jcantu@example.com</t>
  </si>
  <si>
    <t>520f9ae3-d366-46c9-90e7-18bc145fd4b1</t>
  </si>
  <si>
    <t>Alicia Martinez</t>
  </si>
  <si>
    <t>susanthomas@example.org</t>
  </si>
  <si>
    <t>Rodriguezview</t>
  </si>
  <si>
    <t>35992c01-510b-45ba-ba40-6dd176e5ef55</t>
  </si>
  <si>
    <t>Anna Edwards</t>
  </si>
  <si>
    <t>wbrown@example.com</t>
  </si>
  <si>
    <t>Port Dakotabury</t>
  </si>
  <si>
    <t>c42db4d9-2567-4420-85bc-da96dda56e35</t>
  </si>
  <si>
    <t>lambertdavid@example.com</t>
  </si>
  <si>
    <t>West Tammieberg</t>
  </si>
  <si>
    <t>2b48dcbd-40de-4125-a0e6-414039a01c54</t>
  </si>
  <si>
    <t>Mrs. Erin Miller</t>
  </si>
  <si>
    <t>david97@example.net</t>
  </si>
  <si>
    <t>Wellsport</t>
  </si>
  <si>
    <t>b6201640-3a88-4d3d-b8eb-3e0b3fc9f15c</t>
  </si>
  <si>
    <t>Bryan Moore</t>
  </si>
  <si>
    <t>fbryan@example.org</t>
  </si>
  <si>
    <t>6f1e2a13-19de-425e-9e67-4b43551d410b</t>
  </si>
  <si>
    <t>Patricia Francis</t>
  </si>
  <si>
    <t>ymcdonald@example.org</t>
  </si>
  <si>
    <t>South Davidchester</t>
  </si>
  <si>
    <t>934f9aac-4767-48b3-9ca1-c02eee081f64</t>
  </si>
  <si>
    <t>Anita Rich</t>
  </si>
  <si>
    <t>cking@example.net</t>
  </si>
  <si>
    <t>b5382521-ba4c-44c8-94be-606fdb3122d6</t>
  </si>
  <si>
    <t>Vanessa Jimenez</t>
  </si>
  <si>
    <t>Hillborough</t>
  </si>
  <si>
    <t>76412c5e-da36-4d2c-aba0-6e95e9a2c769</t>
  </si>
  <si>
    <t>Evan Chang</t>
  </si>
  <si>
    <t>tommylee@example.org</t>
  </si>
  <si>
    <t>Dudleyview</t>
  </si>
  <si>
    <t>f6311b7e-b7b1-4895-ba3e-f5f51ac9a408</t>
  </si>
  <si>
    <t>davidweaver@example.com</t>
  </si>
  <si>
    <t>West Anne</t>
  </si>
  <si>
    <t>aa31a10b-4bf8-43d3-b90d-98ac3905c96d</t>
  </si>
  <si>
    <t>Dr. Matthew Mendoza MD</t>
  </si>
  <si>
    <t>mcphersonronald@example.com</t>
  </si>
  <si>
    <t>Smallmouth</t>
  </si>
  <si>
    <t>9b5f8cc5-f69a-418c-96b7-9e1c05f453d8</t>
  </si>
  <si>
    <t>Erin Daniel</t>
  </si>
  <si>
    <t>joshua15@example.com</t>
  </si>
  <si>
    <t>Wilsonview</t>
  </si>
  <si>
    <t>3b1ee2c2-2efe-4907-afa7-24348f2d4399</t>
  </si>
  <si>
    <t>brose@example.org</t>
  </si>
  <si>
    <t>2dfba306-b9e1-4e88-86ff-c739daf18cd1</t>
  </si>
  <si>
    <t>Daniel Schneider</t>
  </si>
  <si>
    <t>flivingston@example.net</t>
  </si>
  <si>
    <t>Robinsonmouth</t>
  </si>
  <si>
    <t>fca13638-96a9-440d-a289-44938fa9569b</t>
  </si>
  <si>
    <t>Leroy Hartman</t>
  </si>
  <si>
    <t>mistyharper@example.com</t>
  </si>
  <si>
    <t>Amyhaven</t>
  </si>
  <si>
    <t>3d1b9604-429f-4ecf-8d5f-62e93ea6bc86</t>
  </si>
  <si>
    <t>Jose Hammond</t>
  </si>
  <si>
    <t>carlsonemily@example.net</t>
  </si>
  <si>
    <t>Michaelmouth</t>
  </si>
  <si>
    <t>7d42d29d-1bca-4cc2-b302-ac7e05e7173f</t>
  </si>
  <si>
    <t>Peter Meyers</t>
  </si>
  <si>
    <t>ashley50@example.com</t>
  </si>
  <si>
    <t>abb2056c-6e62-4c65-bd23-0b5fec6ca71a</t>
  </si>
  <si>
    <t>Robert Peters</t>
  </si>
  <si>
    <t>sperez@example.net</t>
  </si>
  <si>
    <t>South Waynemouth</t>
  </si>
  <si>
    <t>cc92951e-5d6c-48e9-a9e0-ce9e40187adf</t>
  </si>
  <si>
    <t>Zachary Murphy</t>
  </si>
  <si>
    <t>shobbs@example.net</t>
  </si>
  <si>
    <t>Oscarfurt</t>
  </si>
  <si>
    <t>36ff4c9c-480a-4eaf-ac14-63c347edd5bb</t>
  </si>
  <si>
    <t>Katrina Ewing</t>
  </si>
  <si>
    <t>nparks@example.org</t>
  </si>
  <si>
    <t>Buckleytown</t>
  </si>
  <si>
    <t>b8180f3b-0f2e-460b-aacf-5f7768d4ea79</t>
  </si>
  <si>
    <t>Susan Briggs</t>
  </si>
  <si>
    <t>erin26@example.net</t>
  </si>
  <si>
    <t>Port Sarahberg</t>
  </si>
  <si>
    <t>e145d489-320a-4753-9c81-8a6c7c32ef6e</t>
  </si>
  <si>
    <t>Erin Smith</t>
  </si>
  <si>
    <t>jenna91@example.net</t>
  </si>
  <si>
    <t>Lake Kathleenmouth</t>
  </si>
  <si>
    <t>6ead4d07-65fa-42ba-838c-abade352be10</t>
  </si>
  <si>
    <t>Emily Ferrell</t>
  </si>
  <si>
    <t>bushandrew@example.org</t>
  </si>
  <si>
    <t>Port Davidtown</t>
  </si>
  <si>
    <t>cb01ec55-5020-4b3b-9075-36b5160ffc1a</t>
  </si>
  <si>
    <t>Jennifer Winters</t>
  </si>
  <si>
    <t>jessebarker@example.com</t>
  </si>
  <si>
    <t>Port Tracihaven</t>
  </si>
  <si>
    <t>3cb8b620-f472-4d29-99ba-ebfb685f3855</t>
  </si>
  <si>
    <t>John Lewis</t>
  </si>
  <si>
    <t>yatesbrenda@example.org</t>
  </si>
  <si>
    <t>Petersonberg</t>
  </si>
  <si>
    <t>8b5b84d1-cd41-4017-9e12-2acc6d5988d6</t>
  </si>
  <si>
    <t>Hannah Keller</t>
  </si>
  <si>
    <t>cadams@example.net</t>
  </si>
  <si>
    <t>Morseshire</t>
  </si>
  <si>
    <t>4dd33fd7-561b-441c-a332-a7975641ca4c</t>
  </si>
  <si>
    <t>Todd Davis</t>
  </si>
  <si>
    <t>perryjoseph@example.net</t>
  </si>
  <si>
    <t>Ashleyburgh</t>
  </si>
  <si>
    <t>ef737e63-eb8b-4afc-b7c6-40f360c5c8ed</t>
  </si>
  <si>
    <t>Melissa Carter</t>
  </si>
  <si>
    <t>lisa05@example.net</t>
  </si>
  <si>
    <t>d008909b-ac6d-4547-b940-1b61a4924990</t>
  </si>
  <si>
    <t>Kristine Brown</t>
  </si>
  <si>
    <t>janet14@example.org</t>
  </si>
  <si>
    <t>North Adamside</t>
  </si>
  <si>
    <t>603c9cdb-2aed-4678-a4f5-6e62d072f355</t>
  </si>
  <si>
    <t>Alicia Macdonald</t>
  </si>
  <si>
    <t>shannon37@example.org</t>
  </si>
  <si>
    <t>5fbcca75-96bd-44e3-b7ef-37de6cf6e08a</t>
  </si>
  <si>
    <t>Melissa Ball</t>
  </si>
  <si>
    <t>banksjames@example.com</t>
  </si>
  <si>
    <t>East Bethanyfort</t>
  </si>
  <si>
    <t>fece1328-c65f-4684-9bda-84a3b4b9a51d</t>
  </si>
  <si>
    <t>Richard Murphy</t>
  </si>
  <si>
    <t>cindy70@example.com</t>
  </si>
  <si>
    <t>Codyshire</t>
  </si>
  <si>
    <t>4f4dcaec-7ec5-49f5-ab5f-fa157e90d851</t>
  </si>
  <si>
    <t>Travis Patel</t>
  </si>
  <si>
    <t>gwright@example.com</t>
  </si>
  <si>
    <t>0b979c81-5c1c-421f-85e3-1dc0deecd69b</t>
  </si>
  <si>
    <t>Stephanie Alvarez</t>
  </si>
  <si>
    <t>melissacox@example.net</t>
  </si>
  <si>
    <t>Garciaside</t>
  </si>
  <si>
    <t>4c297f06-f9d3-4db0-821f-827f2a9521be</t>
  </si>
  <si>
    <t>Joseph Peters</t>
  </si>
  <si>
    <t>wdennis@example.org</t>
  </si>
  <si>
    <t>Fowlerport</t>
  </si>
  <si>
    <t>7fbf9864-4f94-4845-a0c0-5ecc09ad2e90</t>
  </si>
  <si>
    <t>Amber Fox</t>
  </si>
  <si>
    <t>scottkelly@example.org</t>
  </si>
  <si>
    <t>Ortegafort</t>
  </si>
  <si>
    <t>26887c6a-cf66-4afa-8473-4418f39b0efa</t>
  </si>
  <si>
    <t>Thomas May</t>
  </si>
  <si>
    <t>mmatthews@example.org</t>
  </si>
  <si>
    <t>West Brandonton</t>
  </si>
  <si>
    <t>444d1597-aa5b-486a-8a91-4aaa981a581a</t>
  </si>
  <si>
    <t>Jean Harper</t>
  </si>
  <si>
    <t>cervantestracy@example.com</t>
  </si>
  <si>
    <t>Josephburgh</t>
  </si>
  <si>
    <t>022e3ab3-6ff1-4076-9c2b-d3ae36446016</t>
  </si>
  <si>
    <t>Randall Vargas</t>
  </si>
  <si>
    <t>kimberlyramos@example.net</t>
  </si>
  <si>
    <t>213f2163-547f-48a1-9d6f-2acd1a8c09c0</t>
  </si>
  <si>
    <t>Laura Berry</t>
  </si>
  <si>
    <t>zmiller@example.com</t>
  </si>
  <si>
    <t>New Alexandraview</t>
  </si>
  <si>
    <t>82c9a811-8f4c-48f1-9cdd-789ab60c1b54</t>
  </si>
  <si>
    <t>Derek Marsh</t>
  </si>
  <si>
    <t>mcleanbrittany@example.org</t>
  </si>
  <si>
    <t>West Pamela</t>
  </si>
  <si>
    <t>36cc28e5-343d-4d8a-acde-574e4c4e228e</t>
  </si>
  <si>
    <t>Craig Morgan</t>
  </si>
  <si>
    <t>marie94@example.org</t>
  </si>
  <si>
    <t>New Ashleyport</t>
  </si>
  <si>
    <t>6937a949-dd0a-4407-af80-a322bf866ec4</t>
  </si>
  <si>
    <t>Edward Valencia</t>
  </si>
  <si>
    <t>cookgina@example.org</t>
  </si>
  <si>
    <t>Wilsonton</t>
  </si>
  <si>
    <t>0d0ca44a-b17f-4125-bb17-99895c51ed9e</t>
  </si>
  <si>
    <t>Daniel Reese</t>
  </si>
  <si>
    <t>suarezdonna@example.net</t>
  </si>
  <si>
    <t>Schmidtburgh</t>
  </si>
  <si>
    <t>4f84db29-4453-43d7-b956-5b4622266be7</t>
  </si>
  <si>
    <t>Sara Elliott</t>
  </si>
  <si>
    <t>nancyleach@example.org</t>
  </si>
  <si>
    <t>249ac75e-20aa-4935-8265-65688dd5be2d</t>
  </si>
  <si>
    <t>David Costa</t>
  </si>
  <si>
    <t>ythomas@example.net</t>
  </si>
  <si>
    <t>East Davidside</t>
  </si>
  <si>
    <t>c3965904-0bb4-4f8c-8570-870a09b10452</t>
  </si>
  <si>
    <t>Geoffrey Suarez</t>
  </si>
  <si>
    <t>sara87@example.com</t>
  </si>
  <si>
    <t>756e5e88-5e24-49cf-8773-dbd3719eb549</t>
  </si>
  <si>
    <t>Christina Santiago</t>
  </si>
  <si>
    <t>sheppardbrian@example.org</t>
  </si>
  <si>
    <t>013a0b3b-be8c-446b-acf7-a813f399a249</t>
  </si>
  <si>
    <t>Yvonne Huff</t>
  </si>
  <si>
    <t>East Aliciaberg</t>
  </si>
  <si>
    <t>c3971f36-8a05-4c2c-8076-64429022c75b</t>
  </si>
  <si>
    <t>John Mathews</t>
  </si>
  <si>
    <t>jonesjames@example.net</t>
  </si>
  <si>
    <t>New Teresamouth</t>
  </si>
  <si>
    <t>a75ff9b8-502e-474d-bb44-3f5ab3f47a65</t>
  </si>
  <si>
    <t>Wesley Howell</t>
  </si>
  <si>
    <t>rmartin@example.org</t>
  </si>
  <si>
    <t>Vincentfurt</t>
  </si>
  <si>
    <t>8c41edcb-191c-4d20-89da-86fbd04a9a66</t>
  </si>
  <si>
    <t>Randall Kent</t>
  </si>
  <si>
    <t>tammycarlson@example.org</t>
  </si>
  <si>
    <t>Billychester</t>
  </si>
  <si>
    <t>d98a092d-a518-42ba-8e49-9c7696284c21</t>
  </si>
  <si>
    <t>Austin Suarez</t>
  </si>
  <si>
    <t>jacqueline45@example.net</t>
  </si>
  <si>
    <t>Castanedaside</t>
  </si>
  <si>
    <t>151df0f9-372a-42a2-a26f-b8e46c05054a</t>
  </si>
  <si>
    <t>Trevor York</t>
  </si>
  <si>
    <t>hillmonica@example.org</t>
  </si>
  <si>
    <t>West Davidchester</t>
  </si>
  <si>
    <t>22c70fb3-9c22-4b9c-b2fd-4df3504ccd96</t>
  </si>
  <si>
    <t>Kimberly Bradford</t>
  </si>
  <si>
    <t>sheltontammy@example.com</t>
  </si>
  <si>
    <t>Dianeside</t>
  </si>
  <si>
    <t>89914ea3-de9b-4a92-89e5-c003ff245ca5</t>
  </si>
  <si>
    <t>Amber Brown</t>
  </si>
  <si>
    <t>bvasquez@example.net</t>
  </si>
  <si>
    <t>New Garrett</t>
  </si>
  <si>
    <t>1ef043a3-253d-46c9-86c6-f80d2e21b3f7</t>
  </si>
  <si>
    <t>Tracy Taylor</t>
  </si>
  <si>
    <t>sarah34@example.net</t>
  </si>
  <si>
    <t>3c68e2cf-90f4-4713-9be6-8d20f8cc115b</t>
  </si>
  <si>
    <t>Scott Rivera</t>
  </si>
  <si>
    <t>gonzalescarol@example.net</t>
  </si>
  <si>
    <t>Bradport</t>
  </si>
  <si>
    <t>7f61fc18-b225-4d99-b475-9f3ffe6542ec</t>
  </si>
  <si>
    <t>Alexander Foster</t>
  </si>
  <si>
    <t>hwinters@example.com</t>
  </si>
  <si>
    <t>Johnsonborough</t>
  </si>
  <si>
    <t>b7fa7af5-8784-4f1e-b064-cc29d57833f4</t>
  </si>
  <si>
    <t>Donald Wells</t>
  </si>
  <si>
    <t>bbeck@example.net</t>
  </si>
  <si>
    <t>North Kaitlyn</t>
  </si>
  <si>
    <t>b66b85cd-19b5-46e0-aca5-f2a33567faf1</t>
  </si>
  <si>
    <t>Carrie Jacobs</t>
  </si>
  <si>
    <t>jacobsimon@example.net</t>
  </si>
  <si>
    <t>Kaitlynside</t>
  </si>
  <si>
    <t>5a389e25-0ca5-4273-8a83-eedac9c6e04f</t>
  </si>
  <si>
    <t>Ralph Kim</t>
  </si>
  <si>
    <t>marie63@example.com</t>
  </si>
  <si>
    <t>Russellhaven</t>
  </si>
  <si>
    <t>942b6471-090f-4677-902a-502acb165eb8</t>
  </si>
  <si>
    <t>Stacey Charles</t>
  </si>
  <si>
    <t>qrowe@example.net</t>
  </si>
  <si>
    <t>7e002c73-5c4c-46b1-a2b8-d51a02bc45e4</t>
  </si>
  <si>
    <t>Oscar Schultz</t>
  </si>
  <si>
    <t>brianperry@example.net</t>
  </si>
  <si>
    <t>Karamouth</t>
  </si>
  <si>
    <t>7a20d298-3430-4c39-aebf-b294dae7ada3</t>
  </si>
  <si>
    <t>Richard Sampson</t>
  </si>
  <si>
    <t>ernest88@example.com</t>
  </si>
  <si>
    <t>01dec52c-6dbd-485b-8343-553caf345586</t>
  </si>
  <si>
    <t>James Woodard</t>
  </si>
  <si>
    <t>weberjacob@example.org</t>
  </si>
  <si>
    <t>Fordfurt</t>
  </si>
  <si>
    <t>74efc5f1-815b-4cb7-a59a-85e5987dc14c</t>
  </si>
  <si>
    <t>Timothy Howard</t>
  </si>
  <si>
    <t>peggybenson@example.org</t>
  </si>
  <si>
    <t>Rachelstad</t>
  </si>
  <si>
    <t>0fca6381-eb63-4d29-8305-d4b0b70ef00e</t>
  </si>
  <si>
    <t>Gabriel Sullivan</t>
  </si>
  <si>
    <t>william39@example.com</t>
  </si>
  <si>
    <t>West Curtis</t>
  </si>
  <si>
    <t>4c1a3bb4-6ffa-481b-abc3-d6739917a131</t>
  </si>
  <si>
    <t>Christopher Terry</t>
  </si>
  <si>
    <t>gina18@example.net</t>
  </si>
  <si>
    <t>Denisebury</t>
  </si>
  <si>
    <t>33f6f1fa-58ab-4a19-87c3-6d95d9c2b1b3</t>
  </si>
  <si>
    <t>Christopher Mckenzie</t>
  </si>
  <si>
    <t>gary46@example.org</t>
  </si>
  <si>
    <t>9180e1cc-bc79-456c-b65e-e712b780204b</t>
  </si>
  <si>
    <t>Diana Jackson</t>
  </si>
  <si>
    <t>kristinagarcia@example.org</t>
  </si>
  <si>
    <t>Evanburgh</t>
  </si>
  <si>
    <t>be6ab26e-9a57-45ca-89d8-b080bbe0e23e</t>
  </si>
  <si>
    <t>Evan Gilbert</t>
  </si>
  <si>
    <t>rmorris@example.com</t>
  </si>
  <si>
    <t>Novakbury</t>
  </si>
  <si>
    <t>7e2e0f6e-9f0e-4455-9f59-638b61cd15ab</t>
  </si>
  <si>
    <t>Nicholas Bennett</t>
  </si>
  <si>
    <t>caleb65@example.com</t>
  </si>
  <si>
    <t>South Shaneview</t>
  </si>
  <si>
    <t>30b3ffe9-0cc2-4560-80a6-cc9f2c08b2f8</t>
  </si>
  <si>
    <t>Stephen Valdez</t>
  </si>
  <si>
    <t>blee@example.org</t>
  </si>
  <si>
    <t>South Kaylahaven</t>
  </si>
  <si>
    <t>e7aad73a-fc65-431f-90bb-9860901c95eb</t>
  </si>
  <si>
    <t>Steven Graham</t>
  </si>
  <si>
    <t>erodriguez@example.org</t>
  </si>
  <si>
    <t>f8df93b2-df50-4fe3-b6b2-52ae189f91ea</t>
  </si>
  <si>
    <t>Thomas Moore</t>
  </si>
  <si>
    <t>wjones@example.org</t>
  </si>
  <si>
    <t>17aec49b-0a3d-4814-95f7-9ff36e8b702c</t>
  </si>
  <si>
    <t>Tammy Lee</t>
  </si>
  <si>
    <t>ysanchez@example.org</t>
  </si>
  <si>
    <t>Tateburgh</t>
  </si>
  <si>
    <t>099cfc17-0c4e-4604-a664-4b63bd9d0b71</t>
  </si>
  <si>
    <t>Marcus Rangel</t>
  </si>
  <si>
    <t>makayla16@example.net</t>
  </si>
  <si>
    <t>Veronicamouth</t>
  </si>
  <si>
    <t>899e8754-8548-4453-9d84-e74e6890d482</t>
  </si>
  <si>
    <t>cynthiawest@example.net</t>
  </si>
  <si>
    <t>1cde8675-4368-464e-b88d-6b67787ae05b</t>
  </si>
  <si>
    <t>Robert Maxwell</t>
  </si>
  <si>
    <t>archersteven@example.com</t>
  </si>
  <si>
    <t>Port Nicolasfort</t>
  </si>
  <si>
    <t>bc9bbc77-3d25-48bc-83b2-923c3eda2437</t>
  </si>
  <si>
    <t>Jeff Mitchell</t>
  </si>
  <si>
    <t>palmerjason@example.com</t>
  </si>
  <si>
    <t>Christinahaven</t>
  </si>
  <si>
    <t>278d232f-76ad-4d89-8b4b-5d7ae072155a</t>
  </si>
  <si>
    <t>David Montoya</t>
  </si>
  <si>
    <t>tstewart@example.net</t>
  </si>
  <si>
    <t>Leetown</t>
  </si>
  <si>
    <t>2d743f39-c10d-4327-9645-70b2fcce40da</t>
  </si>
  <si>
    <t>Joseph Carpenter</t>
  </si>
  <si>
    <t>luisbarnes@example.net</t>
  </si>
  <si>
    <t>Port Jeremytown</t>
  </si>
  <si>
    <t>1a533b3a-39c6-4d0c-b55d-db07fa6a53d2</t>
  </si>
  <si>
    <t>Lynn Wheeler</t>
  </si>
  <si>
    <t>austin41@example.org</t>
  </si>
  <si>
    <t>Christinafort</t>
  </si>
  <si>
    <t>162a36b7-7706-49a1-a41b-1f4fdc702689</t>
  </si>
  <si>
    <t>Francis Valencia</t>
  </si>
  <si>
    <t>New Taylorhaven</t>
  </si>
  <si>
    <t>95eed93a-9cb1-4d9c-acbb-cd3cbcd89cc4</t>
  </si>
  <si>
    <t>Anna Rodriguez</t>
  </si>
  <si>
    <t>stricklandnicole@example.org</t>
  </si>
  <si>
    <t>Obrienport</t>
  </si>
  <si>
    <t>23d1fe46-805c-4e6c-b60a-dff1a5ab56d8</t>
  </si>
  <si>
    <t>Douglas Richardson DDS</t>
  </si>
  <si>
    <t>ngomez@example.net</t>
  </si>
  <si>
    <t>c2d357fa-44a5-4f17-ae47-8798cb41320d</t>
  </si>
  <si>
    <t>Rebecca Odonnell</t>
  </si>
  <si>
    <t>sloanconnie@example.com</t>
  </si>
  <si>
    <t>58a154c2-3520-4760-bcb8-4fedd50a1ffa</t>
  </si>
  <si>
    <t>Laurie Morris</t>
  </si>
  <si>
    <t>charles25@example.org</t>
  </si>
  <si>
    <t>e4339188-2495-448b-85b5-e4c44f5b0649</t>
  </si>
  <si>
    <t>Brianna Green</t>
  </si>
  <si>
    <t>larsenheather@example.org</t>
  </si>
  <si>
    <t>Lake Sergioton</t>
  </si>
  <si>
    <t>6b3d637b-58b1-430f-a05e-c760bf48530e</t>
  </si>
  <si>
    <t>Kevin Mills</t>
  </si>
  <si>
    <t>welchthomas@example.net</t>
  </si>
  <si>
    <t>Nixonview</t>
  </si>
  <si>
    <t>25690b44-2c3c-458e-a9bc-3682344609d1</t>
  </si>
  <si>
    <t>Rebecca Lopez</t>
  </si>
  <si>
    <t>kpetersen@example.org</t>
  </si>
  <si>
    <t>New Cassandra</t>
  </si>
  <si>
    <t>92f551d8-4f83-4dee-8a08-2062b2969584</t>
  </si>
  <si>
    <t>Kristina Brown</t>
  </si>
  <si>
    <t>joseph63@example.com</t>
  </si>
  <si>
    <t>ff8ce0b1-b639-4e1f-8336-a9a46e278083</t>
  </si>
  <si>
    <t>Autumn Watson</t>
  </si>
  <si>
    <t>jessicamartin@example.com</t>
  </si>
  <si>
    <t>Sanchezburgh</t>
  </si>
  <si>
    <t>185fe588-70e9-4eae-9992-f1f5609c724d</t>
  </si>
  <si>
    <t>Larry Chavez</t>
  </si>
  <si>
    <t>michael41@example.org</t>
  </si>
  <si>
    <t>North Xavier</t>
  </si>
  <si>
    <t>3a508aa5-a608-4c6a-91b8-074d114411a7</t>
  </si>
  <si>
    <t>Bobby Schaefer</t>
  </si>
  <si>
    <t>andrea99@example.net</t>
  </si>
  <si>
    <t>c1ac99b4-4c9b-4318-b866-236eca2a3363</t>
  </si>
  <si>
    <t>Mikayla Taylor</t>
  </si>
  <si>
    <t>carlos56@example.org</t>
  </si>
  <si>
    <t>0426c382-9004-46f8-b26f-c95f60755bec</t>
  </si>
  <si>
    <t>Robert Stevens</t>
  </si>
  <si>
    <t>aedwards@example.org</t>
  </si>
  <si>
    <t>Port Christopherburgh</t>
  </si>
  <si>
    <t>b6922225-a199-4619-a5e6-52d44b699faf</t>
  </si>
  <si>
    <t>timothyhaley@example.com</t>
  </si>
  <si>
    <t>New Susanfort</t>
  </si>
  <si>
    <t>e2b7f7a0-8e74-4b1d-8240-d54026d6c8d9</t>
  </si>
  <si>
    <t>Christina Spencer</t>
  </si>
  <si>
    <t>aa82f735-7374-4a31-b895-f9757968dca6</t>
  </si>
  <si>
    <t>Peter Gonzalez</t>
  </si>
  <si>
    <t>littlemisty@example.net</t>
  </si>
  <si>
    <t>Chavezborough</t>
  </si>
  <si>
    <t>50e85e14-6138-4789-a5fc-d02d71a10261</t>
  </si>
  <si>
    <t>michellebrown@example.com</t>
  </si>
  <si>
    <t>Port Phillipstad</t>
  </si>
  <si>
    <t>53f33b03-1063-4709-9c83-159ff662942c</t>
  </si>
  <si>
    <t>Travis Weaver</t>
  </si>
  <si>
    <t>scottrobinson@example.com</t>
  </si>
  <si>
    <t>East Danielburgh</t>
  </si>
  <si>
    <t>98287910-9ddb-4559-9666-e238226aef9f</t>
  </si>
  <si>
    <t>Linda Boyd</t>
  </si>
  <si>
    <t>heatherramos@example.org</t>
  </si>
  <si>
    <t>Davidberg</t>
  </si>
  <si>
    <t>ce1077b6-bd09-4f75-81c7-53eb4b09e435</t>
  </si>
  <si>
    <t>Michael Meadows</t>
  </si>
  <si>
    <t>thompsondustin@example.net</t>
  </si>
  <si>
    <t>00f72a78-ef23-48aa-830f-61aeab486306</t>
  </si>
  <si>
    <t>Julie Hernandez</t>
  </si>
  <si>
    <t>justinpayne@example.com</t>
  </si>
  <si>
    <t>Nicoleview</t>
  </si>
  <si>
    <t>a98651f1-32a6-4339-99fe-603a56d5d516</t>
  </si>
  <si>
    <t>Sheila Chen</t>
  </si>
  <si>
    <t>vbrown@example.com</t>
  </si>
  <si>
    <t>North Michaelburgh</t>
  </si>
  <si>
    <t>9303087e-d132-472b-a747-799ec3fc6ad4</t>
  </si>
  <si>
    <t>Dawn Gilbert</t>
  </si>
  <si>
    <t>sampsonjacqueline@example.net</t>
  </si>
  <si>
    <t>e3d7be22-23ee-48bd-baf2-f2d0cb0ea38d</t>
  </si>
  <si>
    <t>Daniel Wade</t>
  </si>
  <si>
    <t>kimberlylewis@example.org</t>
  </si>
  <si>
    <t>North Williamville</t>
  </si>
  <si>
    <t>2bfde673-6006-4b3d-8f70-68b5c1071496</t>
  </si>
  <si>
    <t>Dustin Gamble</t>
  </si>
  <si>
    <t>willisbrad@example.net</t>
  </si>
  <si>
    <t>Martinezland</t>
  </si>
  <si>
    <t>c69ec79d-cb1e-4137-a7e5-95813934774e</t>
  </si>
  <si>
    <t>Elizabeth Walters</t>
  </si>
  <si>
    <t>parkerian@example.org</t>
  </si>
  <si>
    <t>Greenborough</t>
  </si>
  <si>
    <t>d5c02614-0d8f-4f5d-b94e-7525d971e5db</t>
  </si>
  <si>
    <t>Crystal Beck</t>
  </si>
  <si>
    <t>nicole36@example.net</t>
  </si>
  <si>
    <t>e7afb1ef-a459-4a16-b662-9b28c90360db</t>
  </si>
  <si>
    <t>Travis Fry</t>
  </si>
  <si>
    <t>shannon26@example.org</t>
  </si>
  <si>
    <t>31a0d281-6c44-4b8b-86e4-ef0ac7a26844</t>
  </si>
  <si>
    <t>Justin Watkins</t>
  </si>
  <si>
    <t>bowerssamuel@example.org</t>
  </si>
  <si>
    <t>e12889de-0b80-4539-94a6-47b3c4a91377</t>
  </si>
  <si>
    <t>Alexis Sanchez</t>
  </si>
  <si>
    <t>michellehamilton@example.org</t>
  </si>
  <si>
    <t>New Ricky</t>
  </si>
  <si>
    <t>1c18df69-cb11-4940-9a9e-31cd285a469b</t>
  </si>
  <si>
    <t>Kelsey Butler</t>
  </si>
  <si>
    <t>thomas33@example.com</t>
  </si>
  <si>
    <t>8aa23eee-c24c-46bf-a046-95bbb464ac91</t>
  </si>
  <si>
    <t>Stephanie Ferrell</t>
  </si>
  <si>
    <t>marklewis@example.com</t>
  </si>
  <si>
    <t>Port Jamiehaven</t>
  </si>
  <si>
    <t>8395789f-4532-4941-84d3-0824d45dae36</t>
  </si>
  <si>
    <t>emarshall@example.org</t>
  </si>
  <si>
    <t>Lake Brendaborough</t>
  </si>
  <si>
    <t>f2476bb4-02b7-44ae-a964-c8a0c19b84a6</t>
  </si>
  <si>
    <t>Lori Chaney</t>
  </si>
  <si>
    <t>melissa31@example.com</t>
  </si>
  <si>
    <t>Russellberg</t>
  </si>
  <si>
    <t>15765f2a-b211-4e4f-a90b-bc9b901304e3</t>
  </si>
  <si>
    <t>Wendy Jones</t>
  </si>
  <si>
    <t>kristinaoliver@example.org</t>
  </si>
  <si>
    <t>East Lauriechester</t>
  </si>
  <si>
    <t>89560de3-f2ff-4361-93cd-d9d5cb70c89f</t>
  </si>
  <si>
    <t>Joshua Fitzpatrick</t>
  </si>
  <si>
    <t>jeffreygibson@example.net</t>
  </si>
  <si>
    <t>Osborneborough</t>
  </si>
  <si>
    <t>df0c3984-8542-4bf7-a32b-783958bf9169</t>
  </si>
  <si>
    <t>Cheryl Nguyen</t>
  </si>
  <si>
    <t>dawn58@example.com</t>
  </si>
  <si>
    <t>Amberfort</t>
  </si>
  <si>
    <t>79e26160-5d87-40de-af63-d6e7a7a9ba99</t>
  </si>
  <si>
    <t>Eric Walker</t>
  </si>
  <si>
    <t>jterry@example.org</t>
  </si>
  <si>
    <t>Karenview</t>
  </si>
  <si>
    <t>93bc615c-fae4-4252-baf7-e81e373af68c</t>
  </si>
  <si>
    <t>Tammy Rodriguez</t>
  </si>
  <si>
    <t>gcross@example.net</t>
  </si>
  <si>
    <t>Lopezville</t>
  </si>
  <si>
    <t>5d39d43c-7d41-4a0a-bcfb-1a76e76d0125</t>
  </si>
  <si>
    <t>Diane Fernandez</t>
  </si>
  <si>
    <t>arthurcrawford@example.com</t>
  </si>
  <si>
    <t>2c559e57-8371-406a-94ca-9a44c5295039</t>
  </si>
  <si>
    <t>Michael Lucas</t>
  </si>
  <si>
    <t>beverly00@example.org</t>
  </si>
  <si>
    <t>East Rebeccatown</t>
  </si>
  <si>
    <t>9031ddfc-cc69-410a-b544-eb2118668f51</t>
  </si>
  <si>
    <t>David Arias</t>
  </si>
  <si>
    <t>mgoodman@example.org</t>
  </si>
  <si>
    <t>961e867a-5742-4255-94ad-f8b8cb5273b8</t>
  </si>
  <si>
    <t>Michaela Norton</t>
  </si>
  <si>
    <t>brandon33@example.net</t>
  </si>
  <si>
    <t>de0f86e4-9b93-4aa3-95f6-ec3335442070</t>
  </si>
  <si>
    <t>Sarah Williams</t>
  </si>
  <si>
    <t>lisa05@example.org</t>
  </si>
  <si>
    <t>fa2c762e-3c8d-46a3-9140-931d1fcba8d0</t>
  </si>
  <si>
    <t>Lee Torres</t>
  </si>
  <si>
    <t>jessicagraves@example.org</t>
  </si>
  <si>
    <t>4f532d60-f1fa-4da8-8bc3-ad9f3463a759</t>
  </si>
  <si>
    <t>Joshua Andrews</t>
  </si>
  <si>
    <t>tranjulie@example.com</t>
  </si>
  <si>
    <t>b5c555a2-03e0-4da7-96d9-77f3625c7850</t>
  </si>
  <si>
    <t>Michele Carter</t>
  </si>
  <si>
    <t>laura55@example.com</t>
  </si>
  <si>
    <t>East Rachelfurt</t>
  </si>
  <si>
    <t>1fe2864f-3ec1-4b5d-9159-0336479fb0fe</t>
  </si>
  <si>
    <t>Karen Sanchez</t>
  </si>
  <si>
    <t>xvargas@example.com</t>
  </si>
  <si>
    <t>Cynthiaberg</t>
  </si>
  <si>
    <t>957bec29-d043-4cfb-a778-f7eb327d6224</t>
  </si>
  <si>
    <t>Tina Brown</t>
  </si>
  <si>
    <t>geraldholland@example.org</t>
  </si>
  <si>
    <t>East Davidmouth</t>
  </si>
  <si>
    <t>794c8296-3695-4b3a-831c-dcba454afde3</t>
  </si>
  <si>
    <t>james72@example.com</t>
  </si>
  <si>
    <t>Lake Lindaport</t>
  </si>
  <si>
    <t>70fc2ce6-f04f-48a9-95b3-1c7c9d0b89e4</t>
  </si>
  <si>
    <t>Kari Lawson</t>
  </si>
  <si>
    <t>peckgloria@example.org</t>
  </si>
  <si>
    <t>40afdda9-7c57-464a-8ef3-c857be4387c5</t>
  </si>
  <si>
    <t>Wendy Stewart MD</t>
  </si>
  <si>
    <t>eaguirre@example.com</t>
  </si>
  <si>
    <t>Stacyberg</t>
  </si>
  <si>
    <t>16b64213-8f24-4796-b326-5e710b5010be</t>
  </si>
  <si>
    <t>Matthew Payne</t>
  </si>
  <si>
    <t>kjones@example.com</t>
  </si>
  <si>
    <t>Greenfort</t>
  </si>
  <si>
    <t>37785d79-d5ff-4df1-974d-703b743d73f6</t>
  </si>
  <si>
    <t>Janet Beck</t>
  </si>
  <si>
    <t>caustin@example.com</t>
  </si>
  <si>
    <t>Vincentstad</t>
  </si>
  <si>
    <t>0f4569d8-4924-4eab-88ff-f85f564c0287</t>
  </si>
  <si>
    <t>Timothy Arnold</t>
  </si>
  <si>
    <t>nicolehernandez@example.com</t>
  </si>
  <si>
    <t>ad811dcb-8f6f-4489-a7eb-ea29cd295aa0</t>
  </si>
  <si>
    <t>Carla Everett</t>
  </si>
  <si>
    <t>robert45@example.com</t>
  </si>
  <si>
    <t>Nathanland</t>
  </si>
  <si>
    <t>c489dfb8-7c90-43ef-bbd8-52b3ceba9e3b</t>
  </si>
  <si>
    <t>Richard Richardson</t>
  </si>
  <si>
    <t>vanessawade@example.net</t>
  </si>
  <si>
    <t>North Tara</t>
  </si>
  <si>
    <t>a37f02ea-5c6c-444d-a7b0-be0697a4395c</t>
  </si>
  <si>
    <t>James Taylor</t>
  </si>
  <si>
    <t>tasha72@example.org</t>
  </si>
  <si>
    <t>New Markview</t>
  </si>
  <si>
    <t>695eb290-bbef-48a7-b865-275e4b6ab36f</t>
  </si>
  <si>
    <t>Elizabeth Ramirez</t>
  </si>
  <si>
    <t>thomasmercer@example.com</t>
  </si>
  <si>
    <t>b66f9244-fbb6-4dab-a621-edb2ee5f69d5</t>
  </si>
  <si>
    <t>Joshua Harris</t>
  </si>
  <si>
    <t>mary16@example.net</t>
  </si>
  <si>
    <t>Martinezstad</t>
  </si>
  <si>
    <t>b35eced4-bebd-4633-a592-d396d9559fd3</t>
  </si>
  <si>
    <t>Stephanie Vang</t>
  </si>
  <si>
    <t>angela63@example.net</t>
  </si>
  <si>
    <t>c6d09664-ea7d-4240-8d9c-193316aa45f1</t>
  </si>
  <si>
    <t>Brenda Sullivan</t>
  </si>
  <si>
    <t>taylor78@example.net</t>
  </si>
  <si>
    <t>New Samanthachester</t>
  </si>
  <si>
    <t>75096e16-1aa6-4d56-aafe-6fef61d5794e</t>
  </si>
  <si>
    <t>Antonio Walsh</t>
  </si>
  <si>
    <t>jeremychase@example.org</t>
  </si>
  <si>
    <t>c482595c-cbda-46b5-974b-1518f3849041</t>
  </si>
  <si>
    <t>ttaylor@example.com</t>
  </si>
  <si>
    <t>Port Anthonyton</t>
  </si>
  <si>
    <t>4da158a4-2147-47dc-a097-8b6720bddfce</t>
  </si>
  <si>
    <t>Eric Cervantes</t>
  </si>
  <si>
    <t>brianross@example.net</t>
  </si>
  <si>
    <t>Blackburntown</t>
  </si>
  <si>
    <t>247f348d-8fbd-4219-8fd1-e51b89ce203d</t>
  </si>
  <si>
    <t>lcarroll@example.net</t>
  </si>
  <si>
    <t>Philipshire</t>
  </si>
  <si>
    <t>61f03a08-576d-44fc-9629-86c4edd71491</t>
  </si>
  <si>
    <t>Christopher Myers</t>
  </si>
  <si>
    <t>randolphseth@example.com</t>
  </si>
  <si>
    <t>9288e7ba-f335-459c-9791-a14fce18a18c</t>
  </si>
  <si>
    <t>Andrew Roy</t>
  </si>
  <si>
    <t>tanya94@example.net</t>
  </si>
  <si>
    <t>West Christopherstad</t>
  </si>
  <si>
    <t>81dbec5f-85d5-4c1f-a836-fd29845cdd79</t>
  </si>
  <si>
    <t>Jake Bruce</t>
  </si>
  <si>
    <t>beasleykatrina@example.org</t>
  </si>
  <si>
    <t>South Frank</t>
  </si>
  <si>
    <t>a4dab994-1f50-4a03-a7d3-3c7381cb8d4f</t>
  </si>
  <si>
    <t>Brian Robertson</t>
  </si>
  <si>
    <t>benjamin65@example.com</t>
  </si>
  <si>
    <t>5ff2c67a-5432-47b6-96a7-885b56fcb6e3</t>
  </si>
  <si>
    <t>John Garrett</t>
  </si>
  <si>
    <t>djenkins@example.org</t>
  </si>
  <si>
    <t>26205f3c-8f7b-4fb1-a0f5-e287b485889c</t>
  </si>
  <si>
    <t>Melissa Moreno</t>
  </si>
  <si>
    <t>paynestacey@example.net</t>
  </si>
  <si>
    <t>Johnsonshire</t>
  </si>
  <si>
    <t>57d02d97-0dce-43b8-a821-3b932840ec48</t>
  </si>
  <si>
    <t>Brandi Davis</t>
  </si>
  <si>
    <t>pford@example.org</t>
  </si>
  <si>
    <t>Hallberg</t>
  </si>
  <si>
    <t>ca9e1c3a-9718-41e1-a5ec-8762b70f26ab</t>
  </si>
  <si>
    <t>Kristina Flynn</t>
  </si>
  <si>
    <t>davidmartin@example.net</t>
  </si>
  <si>
    <t>New Dianeside</t>
  </si>
  <si>
    <t>d3aa1777-cf5b-4739-a307-d0bcdb8dbab1</t>
  </si>
  <si>
    <t>Marissa Sanchez</t>
  </si>
  <si>
    <t>6c7d9a64-5391-4d7c-ba28-bdd85e303039</t>
  </si>
  <si>
    <t>Darryl Kaiser</t>
  </si>
  <si>
    <t>qrusso@example.org</t>
  </si>
  <si>
    <t>New Marissabury</t>
  </si>
  <si>
    <t>1437f54f-bf6b-41ee-aea6-3bc265e44a1a</t>
  </si>
  <si>
    <t>Megan Gardner</t>
  </si>
  <si>
    <t>kflores@example.net</t>
  </si>
  <si>
    <t>Johnsonside</t>
  </si>
  <si>
    <t>fff8ed26-3c9e-45af-af5c-30a56aa4d235</t>
  </si>
  <si>
    <t>Angela Campbell</t>
  </si>
  <si>
    <t>timothy92@example.com</t>
  </si>
  <si>
    <t>Lake Robin</t>
  </si>
  <si>
    <t>3caa404a-823d-473d-84e8-e604b67f2dcc</t>
  </si>
  <si>
    <t>Geoffrey Sanders</t>
  </si>
  <si>
    <t>pmccarthy@example.net</t>
  </si>
  <si>
    <t>Brandonborough</t>
  </si>
  <si>
    <t>aee4441b-9651-468e-94f7-167353e593ef</t>
  </si>
  <si>
    <t>ycarter@example.com</t>
  </si>
  <si>
    <t>15dd63cf-a810-40f9-a656-3645312c9c9d</t>
  </si>
  <si>
    <t>Janetmouth</t>
  </si>
  <si>
    <t>46a91c13-f1d6-46fb-a6f9-2ccafe324808</t>
  </si>
  <si>
    <t>Darin Nixon</t>
  </si>
  <si>
    <t>carol86@example.com</t>
  </si>
  <si>
    <t>81f3f527-b3a9-40e0-834c-c932c8fee625</t>
  </si>
  <si>
    <t>Heather Beck</t>
  </si>
  <si>
    <t>amymartin@example.net</t>
  </si>
  <si>
    <t>Carterborough</t>
  </si>
  <si>
    <t>f1403f25-2a4b-4bb4-9fc5-1250698a76d1</t>
  </si>
  <si>
    <t>Katie Martin</t>
  </si>
  <si>
    <t>deanna11@example.com</t>
  </si>
  <si>
    <t>South Alexaview</t>
  </si>
  <si>
    <t>ade698e4-c280-4c52-8388-d0a90d72d239</t>
  </si>
  <si>
    <t>John Mitchell</t>
  </si>
  <si>
    <t>berrychad@example.org</t>
  </si>
  <si>
    <t>Port Elizabethville</t>
  </si>
  <si>
    <t>afb7fd4a-6f73-49fd-99ec-94661b9e90ff</t>
  </si>
  <si>
    <t>Sherry Poole</t>
  </si>
  <si>
    <t>monicawilliams@example.com</t>
  </si>
  <si>
    <t>Joanneview</t>
  </si>
  <si>
    <t>a7fb1f35-9572-42aa-b52c-03e39806cf64</t>
  </si>
  <si>
    <t>vsmith@example.net</t>
  </si>
  <si>
    <t>Mcgeeton</t>
  </si>
  <si>
    <t>1823d120-2c71-49a4-a426-76dd9c931dd1</t>
  </si>
  <si>
    <t>Seth Hartman</t>
  </si>
  <si>
    <t>kjones@example.org</t>
  </si>
  <si>
    <t>Bensonburgh</t>
  </si>
  <si>
    <t>0f9ed2a7-abe7-4a32-bc01-ebc7402e0863</t>
  </si>
  <si>
    <t>Joshua Diaz</t>
  </si>
  <si>
    <t>joseph25@example.org</t>
  </si>
  <si>
    <t>681e65b1-fcbb-4687-8ce0-846b0533b5dd</t>
  </si>
  <si>
    <t>Heidi Johns</t>
  </si>
  <si>
    <t>perkinsalexander@example.org</t>
  </si>
  <si>
    <t>New Kevintown</t>
  </si>
  <si>
    <t>71f66466-4d96-43c1-8ae9-28c4f23a2b4c</t>
  </si>
  <si>
    <t>Daniel Ramirez</t>
  </si>
  <si>
    <t>floresmegan@example.com</t>
  </si>
  <si>
    <t>Port Heatherport</t>
  </si>
  <si>
    <t>f6511dc3-ed6e-4134-ace3-5f4d33cc3573</t>
  </si>
  <si>
    <t>Tyler Harrison</t>
  </si>
  <si>
    <t>stephenharper@example.org</t>
  </si>
  <si>
    <t>025f1171-402c-4fef-943a-e601af1714ed</t>
  </si>
  <si>
    <t>James Brandt</t>
  </si>
  <si>
    <t>kayla88@example.com</t>
  </si>
  <si>
    <t>66c0a8c8-d1ab-40ca-8e8f-67ab08718a97</t>
  </si>
  <si>
    <t>Kyle Jones</t>
  </si>
  <si>
    <t>ccastillo@example.net</t>
  </si>
  <si>
    <t>East Vanessa</t>
  </si>
  <si>
    <t>d7b525c7-21fc-4000-b37f-62658db9372a</t>
  </si>
  <si>
    <t>Joshua Shelton</t>
  </si>
  <si>
    <t>schroederbrandon@example.com</t>
  </si>
  <si>
    <t>West Shaneport</t>
  </si>
  <si>
    <t>8f7f902f-a694-431b-9c5a-6a403fc56cba</t>
  </si>
  <si>
    <t>Anthony Johnson</t>
  </si>
  <si>
    <t>robertheath@example.com</t>
  </si>
  <si>
    <t>Jamesmouth</t>
  </si>
  <si>
    <t>f00e60fe-ef0f-4b2e-91cd-8993d7c6c43a</t>
  </si>
  <si>
    <t>Jonathan Owen</t>
  </si>
  <si>
    <t>kdonovan@example.com</t>
  </si>
  <si>
    <t>6edd9e43-4817-4e86-bb59-0f71db7eeba0</t>
  </si>
  <si>
    <t>Gary Guzman</t>
  </si>
  <si>
    <t>krichards@example.com</t>
  </si>
  <si>
    <t>Andersonton</t>
  </si>
  <si>
    <t>60da6062-07fe-4594-9586-f0c5a938b75a</t>
  </si>
  <si>
    <t>Mr. David Smith</t>
  </si>
  <si>
    <t>wendyblanchard@example.org</t>
  </si>
  <si>
    <t>843f0f97-cc8c-48aa-b308-99e1d1ad80ba</t>
  </si>
  <si>
    <t>Mrs. Susan Pearson</t>
  </si>
  <si>
    <t>xzimmerman@example.net</t>
  </si>
  <si>
    <t>East Angelaview</t>
  </si>
  <si>
    <t>de6a068d-c497-44a5-8c69-2f15e52f688f</t>
  </si>
  <si>
    <t>Pamela Thompson</t>
  </si>
  <si>
    <t>johngarcia@example.org</t>
  </si>
  <si>
    <t>Lake Leahmouth</t>
  </si>
  <si>
    <t>1846ec81-cb2b-4e40-b27c-077e9c722754</t>
  </si>
  <si>
    <t>Antonio Soto</t>
  </si>
  <si>
    <t>michelle35@example.org</t>
  </si>
  <si>
    <t>Mercadoport</t>
  </si>
  <si>
    <t>63be87e1-d4aa-4a66-8b89-a1acb2180ed1</t>
  </si>
  <si>
    <t>Lori Henry</t>
  </si>
  <si>
    <t>spencer14@example.org</t>
  </si>
  <si>
    <t>44328b3e-2b27-42f2-bd52-4c80edb17c6a</t>
  </si>
  <si>
    <t>Emily Ray</t>
  </si>
  <si>
    <t>ocole@example.org</t>
  </si>
  <si>
    <t>East Jeremyborough</t>
  </si>
  <si>
    <t>4a2ba8fd-3755-4fea-b3a6-cbce4898d02c</t>
  </si>
  <si>
    <t>Jessica Turner</t>
  </si>
  <si>
    <t>psimpson@example.org</t>
  </si>
  <si>
    <t>Jacobstad</t>
  </si>
  <si>
    <t>03aa55f0-b37e-404b-b9a1-fb1bf4e96724</t>
  </si>
  <si>
    <t>Christine Huang</t>
  </si>
  <si>
    <t>jameskevin@example.com</t>
  </si>
  <si>
    <t>New Brent</t>
  </si>
  <si>
    <t>09bf3c60-d9c8-4b8c-9748-177c9aa21bb5</t>
  </si>
  <si>
    <t>Donald Woods</t>
  </si>
  <si>
    <t>darlene26@example.org</t>
  </si>
  <si>
    <t>be0fe416-b9ed-4481-9501-a2ae0767ebfe</t>
  </si>
  <si>
    <t>Penny Jenkins</t>
  </si>
  <si>
    <t>victoriaburke@example.net</t>
  </si>
  <si>
    <t>Jacquelinemouth</t>
  </si>
  <si>
    <t>c1dcce9e-6caa-4a6b-9534-37b75f2d3db6</t>
  </si>
  <si>
    <t>Keith Miller</t>
  </si>
  <si>
    <t>brenda25@example.org</t>
  </si>
  <si>
    <t>7dfaf8ac-2ecd-4591-b733-029013b440df</t>
  </si>
  <si>
    <t>Susan Pope</t>
  </si>
  <si>
    <t>irodriguez@example.com</t>
  </si>
  <si>
    <t>Allentown</t>
  </si>
  <si>
    <t>ac9deb0d-6863-41b9-8cc2-e28ff2be85a6</t>
  </si>
  <si>
    <t>Melissa Schneider</t>
  </si>
  <si>
    <t>colewilson@example.org</t>
  </si>
  <si>
    <t>Duffychester</t>
  </si>
  <si>
    <t>529af4c7-3cab-4210-84b0-a4e2d91cebb4</t>
  </si>
  <si>
    <t>justinmacdonald@example.net</t>
  </si>
  <si>
    <t>North Baileyfurt</t>
  </si>
  <si>
    <t>09b19a44-312a-4a3b-824f-2c2e980f9720</t>
  </si>
  <si>
    <t>Veronica Strong</t>
  </si>
  <si>
    <t>teresa22@example.net</t>
  </si>
  <si>
    <t>38fd153c-62d3-465f-84ff-7982ccff7bb4</t>
  </si>
  <si>
    <t>Joseph Tran</t>
  </si>
  <si>
    <t>lonnie61@example.com</t>
  </si>
  <si>
    <t>West Jessicashire</t>
  </si>
  <si>
    <t>9f897055-9919-4d4f-8dc0-56278c93235e</t>
  </si>
  <si>
    <t>Patricia Brown</t>
  </si>
  <si>
    <t>harriscourtney@example.net</t>
  </si>
  <si>
    <t>Lake Stephen</t>
  </si>
  <si>
    <t>33412542-f786-4342-912c-db8f6dfd438e</t>
  </si>
  <si>
    <t>Jane Gutierrez</t>
  </si>
  <si>
    <t>richard65@example.com</t>
  </si>
  <si>
    <t>North Brittany</t>
  </si>
  <si>
    <t>275883c1-fb08-4001-9427-28188dd79cc3</t>
  </si>
  <si>
    <t>Matthew Stewart</t>
  </si>
  <si>
    <t>justin56@example.com</t>
  </si>
  <si>
    <t>North Heidiberg</t>
  </si>
  <si>
    <t>d612edfc-e715-4ee1-aa8f-2070d8617796</t>
  </si>
  <si>
    <t>Kristen Fletcher</t>
  </si>
  <si>
    <t>pamela49@example.net</t>
  </si>
  <si>
    <t>South Victoriastad</t>
  </si>
  <si>
    <t>9769479d-4c37-442c-b123-7f9ef8ab666a</t>
  </si>
  <si>
    <t>Douglas Wilson</t>
  </si>
  <si>
    <t>lsmith@example.com</t>
  </si>
  <si>
    <t>Robinsonview</t>
  </si>
  <si>
    <t>c7328ff5-f2ec-40e1-829c-08e6bcef7d29</t>
  </si>
  <si>
    <t>Daniel Stone</t>
  </si>
  <si>
    <t>jorgeochoa@example.net</t>
  </si>
  <si>
    <t>North Carolland</t>
  </si>
  <si>
    <t>28005f06-4192-4e60-ba05-2ce6ddf6cc96</t>
  </si>
  <si>
    <t>Vincent Brock</t>
  </si>
  <si>
    <t>heatherdavenport@example.org</t>
  </si>
  <si>
    <t>Lake Shawna</t>
  </si>
  <si>
    <t>807e2a30-f8ed-475e-a258-33d446742ba4</t>
  </si>
  <si>
    <t>Samuel Leon</t>
  </si>
  <si>
    <t>josephalvarado@example.net</t>
  </si>
  <si>
    <t>North Brianmouth</t>
  </si>
  <si>
    <t>0c1fbbb2-d59c-4f54-a126-c04491bffd69</t>
  </si>
  <si>
    <t>Mason Bullock</t>
  </si>
  <si>
    <t>heatherbrooks@example.com</t>
  </si>
  <si>
    <t>4b797ce9-718f-4099-a8c2-9f4064f2a7d1</t>
  </si>
  <si>
    <t>Edward Solomon</t>
  </si>
  <si>
    <t>michaelbennett@example.net</t>
  </si>
  <si>
    <t>Scottfort</t>
  </si>
  <si>
    <t>b33780a7-12ee-4cba-a465-c6590727dbad</t>
  </si>
  <si>
    <t>Julie Moore</t>
  </si>
  <si>
    <t>monicaolsen@example.net</t>
  </si>
  <si>
    <t>Zacharyshire</t>
  </si>
  <si>
    <t>6f423a5d-66b7-489a-bfa1-a0bd0c9ef221</t>
  </si>
  <si>
    <t>Francisco Baker</t>
  </si>
  <si>
    <t>tiffany03@example.com</t>
  </si>
  <si>
    <t>40d306b2-064d-491e-b4e6-0c9c730dc185</t>
  </si>
  <si>
    <t>Amy Hopkins</t>
  </si>
  <si>
    <t>weberjason@example.com</t>
  </si>
  <si>
    <t>812719bf-69ca-438a-aeb9-c72acb3897b1</t>
  </si>
  <si>
    <t>Katherine Jones</t>
  </si>
  <si>
    <t>kaylamontes@example.net</t>
  </si>
  <si>
    <t>6b81cdd2-3b33-4b3c-a655-25bd3b10a133</t>
  </si>
  <si>
    <t>tmorrison@example.net</t>
  </si>
  <si>
    <t>Castillofort</t>
  </si>
  <si>
    <t>5fa03efc-f058-4d8d-b2f5-17987cf08e50</t>
  </si>
  <si>
    <t>Debra Roman</t>
  </si>
  <si>
    <t>rli@example.org</t>
  </si>
  <si>
    <t>27f84d37-6d06-4e15-842c-0da1c8006ec1</t>
  </si>
  <si>
    <t>Tracy Barry</t>
  </si>
  <si>
    <t>eric35@example.net</t>
  </si>
  <si>
    <t>Morrisberg</t>
  </si>
  <si>
    <t>0d41c4f9-c3c9-4e49-8bd8-48e5827105bc</t>
  </si>
  <si>
    <t>Dr. Michelle Perkins</t>
  </si>
  <si>
    <t>zpotts@example.com</t>
  </si>
  <si>
    <t>Fletcherville</t>
  </si>
  <si>
    <t>e3f06d9e-330c-4047-a156-bb5eabf1e9a6</t>
  </si>
  <si>
    <t>Paul Small</t>
  </si>
  <si>
    <t>ashley57@example.net</t>
  </si>
  <si>
    <t>Mcdonaldfurt</t>
  </si>
  <si>
    <t>08a979aa-c602-4231-8c7f-f4388f8d6d88</t>
  </si>
  <si>
    <t>Nicole Case</t>
  </si>
  <si>
    <t>jacksonjared@example.org</t>
  </si>
  <si>
    <t>South Devin</t>
  </si>
  <si>
    <t>fa2696cc-1204-4841-bcb5-da8c54f1d518</t>
  </si>
  <si>
    <t>Fred Hoffman</t>
  </si>
  <si>
    <t>imontgomery@example.com</t>
  </si>
  <si>
    <t>15a57357-b0bd-4789-9305-d1b32e70fe73</t>
  </si>
  <si>
    <t>Logan Hendrix</t>
  </si>
  <si>
    <t>bmitchell@example.net</t>
  </si>
  <si>
    <t>Ellisshire</t>
  </si>
  <si>
    <t>ff1d7f2e-a8e9-4941-b47c-7e5ed7bc051c</t>
  </si>
  <si>
    <t>Robert Martin</t>
  </si>
  <si>
    <t>wigginsbenjamin@example.org</t>
  </si>
  <si>
    <t>ef27f5ad-ab31-4f73-a947-3481c178be0e</t>
  </si>
  <si>
    <t>Ashley Singh</t>
  </si>
  <si>
    <t>ecortez@example.net</t>
  </si>
  <si>
    <t>c25479da-937b-405b-97b2-ec5364fe39ab</t>
  </si>
  <si>
    <t>Joan Wright</t>
  </si>
  <si>
    <t>andersonjames@example.org</t>
  </si>
  <si>
    <t>Yuside</t>
  </si>
  <si>
    <t>cc8130c2-94d7-4e42-8639-233378708f7b</t>
  </si>
  <si>
    <t>Christopher Campos</t>
  </si>
  <si>
    <t>knolan@example.org</t>
  </si>
  <si>
    <t>d960e1aa-961b-4df0-abdc-a40518ab0284</t>
  </si>
  <si>
    <t>Renee Leonard</t>
  </si>
  <si>
    <t>dorseyjo@example.net</t>
  </si>
  <si>
    <t>1a36a87c-09da-4264-b785-ccddefaf913b</t>
  </si>
  <si>
    <t>Tracie Abbott</t>
  </si>
  <si>
    <t>johnsonsean@example.com</t>
  </si>
  <si>
    <t>Michellefort</t>
  </si>
  <si>
    <t>24b24f7d-1ebc-4bca-b5c5-2fe95e08dbdf</t>
  </si>
  <si>
    <t>emilywolfe@example.org</t>
  </si>
  <si>
    <t>Katherineside</t>
  </si>
  <si>
    <t>a68ee141-8bac-49b6-b6e1-4b1eac1aa326</t>
  </si>
  <si>
    <t>Morgan Rodriguez</t>
  </si>
  <si>
    <t>calvarez@example.net</t>
  </si>
  <si>
    <t>New Ryanport</t>
  </si>
  <si>
    <t>bb23a28f-b23d-4393-96fc-9e502024fa87</t>
  </si>
  <si>
    <t>Jennifer Martin</t>
  </si>
  <si>
    <t>jameshester@example.net</t>
  </si>
  <si>
    <t>Lake Taylorshire</t>
  </si>
  <si>
    <t>0e41a2cc-15a6-4d0f-ba05-ac2a7dc95890</t>
  </si>
  <si>
    <t>Maria Brown</t>
  </si>
  <si>
    <t>qferguson@example.org</t>
  </si>
  <si>
    <t>New Christinaport</t>
  </si>
  <si>
    <t>90434d65-752d-4d55-93f3-cb8478872d2b</t>
  </si>
  <si>
    <t>Kelsey Powell</t>
  </si>
  <si>
    <t>amanda86@example.org</t>
  </si>
  <si>
    <t>West Peter</t>
  </si>
  <si>
    <t>88aaacc2-693a-4a61-a127-06ce1727676f</t>
  </si>
  <si>
    <t>Gregory Oneill</t>
  </si>
  <si>
    <t>christopherwashington@example.net</t>
  </si>
  <si>
    <t>d45591f4-df14-477b-8bc4-4b7d20ba7093</t>
  </si>
  <si>
    <t>Heather Middleton</t>
  </si>
  <si>
    <t>mary61@example.net</t>
  </si>
  <si>
    <t>ad998c01-1e2a-496d-b1ea-2de7537205fd</t>
  </si>
  <si>
    <t>Larry Hurst</t>
  </si>
  <si>
    <t>matthew28@example.com</t>
  </si>
  <si>
    <t>East Kathleenhaven</t>
  </si>
  <si>
    <t>d8eaddf8-8448-42be-9945-fdcfe83f300d</t>
  </si>
  <si>
    <t>Jonathan Terrell</t>
  </si>
  <si>
    <t>glovermelissa@example.net</t>
  </si>
  <si>
    <t>Catherinehaven</t>
  </si>
  <si>
    <t>8701af5c-f650-44f9-837f-554dceedf7ff</t>
  </si>
  <si>
    <t>Donna Best</t>
  </si>
  <si>
    <t>anthonycristina@example.com</t>
  </si>
  <si>
    <t>Cameronfort</t>
  </si>
  <si>
    <t>8c77302d-8637-4c3b-97e4-3bfb3c50f192</t>
  </si>
  <si>
    <t>Tiffany Mann</t>
  </si>
  <si>
    <t>hsalazar@example.net</t>
  </si>
  <si>
    <t>Huntfort</t>
  </si>
  <si>
    <t>d38b18c4-324a-44ca-8640-eaafc993ff4f</t>
  </si>
  <si>
    <t>Eric Fowler DDS</t>
  </si>
  <si>
    <t>ryanowens@example.com</t>
  </si>
  <si>
    <t>ff3e713f-3de6-4fb3-aa5c-f7c2cce2c513</t>
  </si>
  <si>
    <t>Alan Walters</t>
  </si>
  <si>
    <t>vlee@example.net</t>
  </si>
  <si>
    <t>Dodsonborough</t>
  </si>
  <si>
    <t>557d5b80-8841-44db-8256-2484aa41f10e</t>
  </si>
  <si>
    <t>Jonathan Johnston</t>
  </si>
  <si>
    <t>michaelclark@example.net</t>
  </si>
  <si>
    <t>Coleberg</t>
  </si>
  <si>
    <t>1b30d09f-7772-4fe8-8385-d0d41e887c10</t>
  </si>
  <si>
    <t>Craig Edwards</t>
  </si>
  <si>
    <t>gmeyers@example.com</t>
  </si>
  <si>
    <t>3728eff4-1e26-483d-8a3d-c37a78b60924</t>
  </si>
  <si>
    <t>Bryan Marquez</t>
  </si>
  <si>
    <t>eringreen@example.net</t>
  </si>
  <si>
    <t>Lake Anne</t>
  </si>
  <si>
    <t>715fda73-39dd-47f6-a4e1-48bcd572aa9a</t>
  </si>
  <si>
    <t>Stephanie Anderson</t>
  </si>
  <si>
    <t>dduarte@example.org</t>
  </si>
  <si>
    <t>East Williamborough</t>
  </si>
  <si>
    <t>f828720d-96d7-4bbb-a82a-f7e614b51035</t>
  </si>
  <si>
    <t>Lawrence Brewer</t>
  </si>
  <si>
    <t>matthew76@example.net</t>
  </si>
  <si>
    <t>Middletonburgh</t>
  </si>
  <si>
    <t>2d12cc34-8224-4bf8-a668-9f3f4dc1f71f</t>
  </si>
  <si>
    <t>Jeffrey Robinson</t>
  </si>
  <si>
    <t>christopherjohnson@example.com</t>
  </si>
  <si>
    <t>Webbberg</t>
  </si>
  <si>
    <t>68fcbf95-8822-4864-bcf4-c9a8b1799af4</t>
  </si>
  <si>
    <t>Danielle Waller</t>
  </si>
  <si>
    <t>jameslee@example.net</t>
  </si>
  <si>
    <t>Newtonview</t>
  </si>
  <si>
    <t>b39999f5-4fb5-42cb-a975-8d615b2f4a56</t>
  </si>
  <si>
    <t>jonathan16@example.com</t>
  </si>
  <si>
    <t>West Annafort</t>
  </si>
  <si>
    <t>bd6eb2f4-83de-444b-86f8-c1db18c2c711</t>
  </si>
  <si>
    <t>Tracy Ellison</t>
  </si>
  <si>
    <t>jessicahamilton@example.net</t>
  </si>
  <si>
    <t>965ec4c8-0f6a-4a48-98e2-c41c59143a12</t>
  </si>
  <si>
    <t>Charles Preston</t>
  </si>
  <si>
    <t>nicholas25@example.org</t>
  </si>
  <si>
    <t>Michellehaven</t>
  </si>
  <si>
    <t>214e05dd-82a5-45d9-b43d-899ca5d43b3b</t>
  </si>
  <si>
    <t>Susan Sandoval</t>
  </si>
  <si>
    <t>thomasjason@example.org</t>
  </si>
  <si>
    <t>Andrewview</t>
  </si>
  <si>
    <t>89021f31-98b5-4833-8c13-0578bedd7511</t>
  </si>
  <si>
    <t>ellenrogers@example.com</t>
  </si>
  <si>
    <t>New Patrickview</t>
  </si>
  <si>
    <t>572ef44c-fdd9-486e-aa64-ccff3c993a28</t>
  </si>
  <si>
    <t>Ebony Burton</t>
  </si>
  <si>
    <t>patricia01@example.net</t>
  </si>
  <si>
    <t>92feec65-ce3b-4247-bbd9-1ffc363cbb05</t>
  </si>
  <si>
    <t>Valerie Dawson</t>
  </si>
  <si>
    <t>ygreen@example.com</t>
  </si>
  <si>
    <t>Lewischester</t>
  </si>
  <si>
    <t>88c4b9c9-2387-4534-99da-929f40496b0b</t>
  </si>
  <si>
    <t>Matthew Wilson</t>
  </si>
  <si>
    <t>smithdiane@example.net</t>
  </si>
  <si>
    <t>North Jacksonland</t>
  </si>
  <si>
    <t>ea2c110a-a728-4339-aabe-878591679b02</t>
  </si>
  <si>
    <t>James Lawson</t>
  </si>
  <si>
    <t>adamdavis@example.net</t>
  </si>
  <si>
    <t>5ae99a13-b4b8-427a-ad4d-bd1f1aa2d5ba</t>
  </si>
  <si>
    <t>Gregory White</t>
  </si>
  <si>
    <t>lowerydavid@example.net</t>
  </si>
  <si>
    <t>Port Jayberg</t>
  </si>
  <si>
    <t>87ed4c4c-84d3-45ef-bef6-f2a23fd91c5a</t>
  </si>
  <si>
    <t>Nicholas Flores</t>
  </si>
  <si>
    <t>ahoffman@example.com</t>
  </si>
  <si>
    <t>Dawsonton</t>
  </si>
  <si>
    <t>5aa4eddf-cd9e-4982-95a4-971e3afeec92</t>
  </si>
  <si>
    <t>Sydney Gregory</t>
  </si>
  <si>
    <t>dsmith@example.org</t>
  </si>
  <si>
    <t>West Elizabethhaven</t>
  </si>
  <si>
    <t>4dc45f5b-b5d7-4dd3-a4db-8a35f839635e</t>
  </si>
  <si>
    <t>Anna Morgan</t>
  </si>
  <si>
    <t>kbarnes@example.net</t>
  </si>
  <si>
    <t>1a21ebd2-947b-43b3-9ca0-94aeb831f789</t>
  </si>
  <si>
    <t>Anthony Taylor</t>
  </si>
  <si>
    <t>powellheather@example.org</t>
  </si>
  <si>
    <t>Denniston</t>
  </si>
  <si>
    <t>46aa63ab-7bdb-4657-b24c-c92026f4c6e7</t>
  </si>
  <si>
    <t>Brian Michael</t>
  </si>
  <si>
    <t>dbowman@example.com</t>
  </si>
  <si>
    <t>15b0cff9-7e32-4f7f-a9b3-33997de3c3af</t>
  </si>
  <si>
    <t>Rita Taylor</t>
  </si>
  <si>
    <t>shawn22@example.org</t>
  </si>
  <si>
    <t>Lake Donald</t>
  </si>
  <si>
    <t>7fd9c675-d904-4e7f-866c-d4d7c6ee9a92</t>
  </si>
  <si>
    <t>Michael Willis</t>
  </si>
  <si>
    <t>monicasmith@example.net</t>
  </si>
  <si>
    <t>2591578c-1af4-415f-a565-8cb6edfe7d20</t>
  </si>
  <si>
    <t>Angela Gibbs</t>
  </si>
  <si>
    <t>maryblackburn@example.net</t>
  </si>
  <si>
    <t>New Madeline</t>
  </si>
  <si>
    <t>0c2e2dc3-85c4-4a03-9593-b0b0b0563d61</t>
  </si>
  <si>
    <t>Philip Hanson</t>
  </si>
  <si>
    <t>jenniferrogers@example.net</t>
  </si>
  <si>
    <t>Bakerport</t>
  </si>
  <si>
    <t>d72f694b-2090-41b1-a7d1-527f1f767b0b</t>
  </si>
  <si>
    <t>Douglas Schmidt</t>
  </si>
  <si>
    <t>jenniferrose@example.net</t>
  </si>
  <si>
    <t>East Maria</t>
  </si>
  <si>
    <t>14be4e66-13ec-4f4b-91cc-f468aa72003e</t>
  </si>
  <si>
    <t>moorecrystal@example.net</t>
  </si>
  <si>
    <t>Frederickstad</t>
  </si>
  <si>
    <t>48796c47-4a0b-412a-b849-14982cc722f1</t>
  </si>
  <si>
    <t>Darryl Calhoun</t>
  </si>
  <si>
    <t>christopherjones@example.com</t>
  </si>
  <si>
    <t>3ce4be0f-e778-4d9d-a83b-610025e2b010</t>
  </si>
  <si>
    <t>Janet Li</t>
  </si>
  <si>
    <t>reevesbrittany@example.org</t>
  </si>
  <si>
    <t>Lake Melissaton</t>
  </si>
  <si>
    <t>7de45164-3c0b-42b4-a719-40d26f3ffa05</t>
  </si>
  <si>
    <t>Jacqueline Simmons</t>
  </si>
  <si>
    <t>jacksondenise@example.net</t>
  </si>
  <si>
    <t>North Ryanport</t>
  </si>
  <si>
    <t>089da67f-fed0-4f9c-b9b4-5d39fce76ac8</t>
  </si>
  <si>
    <t>wallrichard@example.org</t>
  </si>
  <si>
    <t>Hayesbury</t>
  </si>
  <si>
    <t>8548e741-f88f-4fc7-b461-8f55f49d8364</t>
  </si>
  <si>
    <t>Kayla Ho</t>
  </si>
  <si>
    <t>aphillips@example.com</t>
  </si>
  <si>
    <t>East Paulbury</t>
  </si>
  <si>
    <t>a4d3aebb-817d-443c-a971-15f1970eac3f</t>
  </si>
  <si>
    <t>Russell Martin</t>
  </si>
  <si>
    <t>jimbrown@example.com</t>
  </si>
  <si>
    <t>Hancockchester</t>
  </si>
  <si>
    <t>ef47c448-a442-40e5-9723-4d7cc02ff977</t>
  </si>
  <si>
    <t>Cynthia Stewart</t>
  </si>
  <si>
    <t>ralph17@example.net</t>
  </si>
  <si>
    <t>Marciamouth</t>
  </si>
  <si>
    <t>7fa07836-8e1b-413d-91cd-44ea9f4de49f</t>
  </si>
  <si>
    <t>Amber Gray</t>
  </si>
  <si>
    <t>dgray@example.net</t>
  </si>
  <si>
    <t>Curtisside</t>
  </si>
  <si>
    <t>7bd5d432-069b-4905-9596-adc8e2a368e0</t>
  </si>
  <si>
    <t>Tom Barnes</t>
  </si>
  <si>
    <t>ohardy@example.org</t>
  </si>
  <si>
    <t>Charleston</t>
  </si>
  <si>
    <t>92337d7a-7792-4b1c-bf2e-d754126a2fed</t>
  </si>
  <si>
    <t>Kimberly Smith</t>
  </si>
  <si>
    <t>catherine56@example.net</t>
  </si>
  <si>
    <t>adfa944c-3153-4965-a3b1-6e082e45dab9</t>
  </si>
  <si>
    <t>Brittany Waters</t>
  </si>
  <si>
    <t>timothy81@example.com</t>
  </si>
  <si>
    <t>Patriciaborough</t>
  </si>
  <si>
    <t>ed19ce25-1df6-47fc-9867-398b9c4eb005</t>
  </si>
  <si>
    <t>Jason Collins</t>
  </si>
  <si>
    <t>pearsontiffany@example.com</t>
  </si>
  <si>
    <t>Stacyfurt</t>
  </si>
  <si>
    <t>eb1f1d55-9eba-4df3-9b8a-2896ec1d9f01</t>
  </si>
  <si>
    <t>David Ramirez</t>
  </si>
  <si>
    <t>wmartinez@example.com</t>
  </si>
  <si>
    <t>South Monicafort</t>
  </si>
  <si>
    <t>cbb04b5e-87c4-467b-8683-145a76449415</t>
  </si>
  <si>
    <t>Heather Mueller</t>
  </si>
  <si>
    <t>annewilliams@example.com</t>
  </si>
  <si>
    <t>c2a1a03c-e812-4a58-a329-5a2c835fddcf</t>
  </si>
  <si>
    <t>Sara Payne</t>
  </si>
  <si>
    <t>40dfb34e-3fa2-488f-ad19-75dd95eaaec9</t>
  </si>
  <si>
    <t>Sheila Campbell</t>
  </si>
  <si>
    <t>vthornton@example.net</t>
  </si>
  <si>
    <t>West Theodore</t>
  </si>
  <si>
    <t>242209fc-a73f-4a5a-a1d0-e438cdd5d599</t>
  </si>
  <si>
    <t>Stephen Patel</t>
  </si>
  <si>
    <t>kendrasims@example.net</t>
  </si>
  <si>
    <t>South Shelleyburgh</t>
  </si>
  <si>
    <t>e737114e-d0eb-4cb4-9cca-f0eab7693948</t>
  </si>
  <si>
    <t>Monica Goodwin</t>
  </si>
  <si>
    <t>reesewilliam@example.com</t>
  </si>
  <si>
    <t>East Timothy</t>
  </si>
  <si>
    <t>5f53bd6a-5b4f-4e1b-886d-d9b17946c90a</t>
  </si>
  <si>
    <t>Amber Lin</t>
  </si>
  <si>
    <t>samanthadavis@example.net</t>
  </si>
  <si>
    <t>6d75abeb-790e-4d36-b1f1-f685e5774b6c</t>
  </si>
  <si>
    <t>Eugene Lawrence</t>
  </si>
  <si>
    <t>monica34@example.net</t>
  </si>
  <si>
    <t>1b91224b-0e0f-4550-93a3-3f3253c86ae9</t>
  </si>
  <si>
    <t>Heather Grant</t>
  </si>
  <si>
    <t>michael45@example.com</t>
  </si>
  <si>
    <t>East Gregory</t>
  </si>
  <si>
    <t>b11ddc42-4661-4c82-991a-e0a191f6f952</t>
  </si>
  <si>
    <t>Wendy Smith</t>
  </si>
  <si>
    <t>tscott@example.com</t>
  </si>
  <si>
    <t>fa21ddd6-99a2-4074-a500-937ef01df6f9</t>
  </si>
  <si>
    <t>Christopher Glass</t>
  </si>
  <si>
    <t>randallstephanie@example.net</t>
  </si>
  <si>
    <t>78352c5e-bfd2-4e1f-93ac-86596f3b765f</t>
  </si>
  <si>
    <t>Brandon Thomas</t>
  </si>
  <si>
    <t>abigail94@example.org</t>
  </si>
  <si>
    <t>Coxfort</t>
  </si>
  <si>
    <t>64c23c1a-9d1f-4596-8e43-bedb0ce77c8e</t>
  </si>
  <si>
    <t>Charles Davidson</t>
  </si>
  <si>
    <t>joshua65@example.com</t>
  </si>
  <si>
    <t>South Juliefort</t>
  </si>
  <si>
    <t>3b91b214-acb0-4e39-a250-bb6848c1a86b</t>
  </si>
  <si>
    <t>Bridget Gardner MD</t>
  </si>
  <si>
    <t>qpeterson@example.com</t>
  </si>
  <si>
    <t>Nicholsonborough</t>
  </si>
  <si>
    <t>c9c1bff0-800d-4223-b35e-487f6838eda0</t>
  </si>
  <si>
    <t>John Barry</t>
  </si>
  <si>
    <t>danielleedwards@example.net</t>
  </si>
  <si>
    <t>f40b85f8-1dfd-4eff-a317-83e491704608</t>
  </si>
  <si>
    <t>Amy Esparza</t>
  </si>
  <si>
    <t>wileykayla@example.net</t>
  </si>
  <si>
    <t>Travisfurt</t>
  </si>
  <si>
    <t>7730e531-8b29-4d44-b9ac-bccd7bbb8aec</t>
  </si>
  <si>
    <t>Juan Russell</t>
  </si>
  <si>
    <t>elizabeth92@example.org</t>
  </si>
  <si>
    <t>Port Virginiashire</t>
  </si>
  <si>
    <t>5c01b9bd-7e50-486b-b97f-e2183a21ab54</t>
  </si>
  <si>
    <t>Margaret Wyatt</t>
  </si>
  <si>
    <t>rkerr@example.org</t>
  </si>
  <si>
    <t>Port Philip</t>
  </si>
  <si>
    <t>781b29b8-37c8-47e6-9ef3-65399c78a40b</t>
  </si>
  <si>
    <t>Kayla Marks</t>
  </si>
  <si>
    <t>kellybishop@example.net</t>
  </si>
  <si>
    <t>New Maryview</t>
  </si>
  <si>
    <t>dc17b9cc-2b7d-4dde-bcc7-40b71ded61be</t>
  </si>
  <si>
    <t>Frank Mitchell</t>
  </si>
  <si>
    <t>qsmith@example.net</t>
  </si>
  <si>
    <t>4f034829-b19f-4794-a671-4c742f6af2d5</t>
  </si>
  <si>
    <t>Lindsay Love</t>
  </si>
  <si>
    <t>nicholegibson@example.com</t>
  </si>
  <si>
    <t>d9a6b89c-3734-40c5-bb9b-8dc16566a944</t>
  </si>
  <si>
    <t>Natalie Rodriguez</t>
  </si>
  <si>
    <t>berrycarlos@example.com</t>
  </si>
  <si>
    <t>Lake Nancy</t>
  </si>
  <si>
    <t>23309c6b-0375-4ff5-9283-0c820f4c34ed</t>
  </si>
  <si>
    <t>Julie Medina</t>
  </si>
  <si>
    <t>suzannemontgomery@example.org</t>
  </si>
  <si>
    <t>0754a6e8-5dc8-4ffa-bcbe-0afcf661414d</t>
  </si>
  <si>
    <t>Nicole Adams DVM</t>
  </si>
  <si>
    <t>sarahmartinez@example.com</t>
  </si>
  <si>
    <t>West Christopherfurt</t>
  </si>
  <si>
    <t>a15a6dcb-9cce-4b83-a342-4ed9cda56528</t>
  </si>
  <si>
    <t>Jessica Torres</t>
  </si>
  <si>
    <t>fostermary@example.org</t>
  </si>
  <si>
    <t>Whitneyville</t>
  </si>
  <si>
    <t>61614300-764b-4d02-8732-04f6745fa366</t>
  </si>
  <si>
    <t>Laura Silva</t>
  </si>
  <si>
    <t>rodriguezcheryl@example.net</t>
  </si>
  <si>
    <t>Lake Courtney</t>
  </si>
  <si>
    <t>9142094e-30fe-4912-baed-6139deaf7224</t>
  </si>
  <si>
    <t>Jimmy Yang</t>
  </si>
  <si>
    <t>mevans@example.org</t>
  </si>
  <si>
    <t>Kaylatown</t>
  </si>
  <si>
    <t>466e8bc5-bdbd-4a66-80cf-c6e2747a5c9f</t>
  </si>
  <si>
    <t>Shane Baker</t>
  </si>
  <si>
    <t>mollysparks@example.org</t>
  </si>
  <si>
    <t>Port Jessicatown</t>
  </si>
  <si>
    <t>35a33436-a8cb-4656-ae0d-ca041f6602ec</t>
  </si>
  <si>
    <t>Evan Hogan</t>
  </si>
  <si>
    <t>fullersusan@example.org</t>
  </si>
  <si>
    <t>fa4bcfcb-9aff-4b05-8271-244c58a56e78</t>
  </si>
  <si>
    <t>Kevin Green</t>
  </si>
  <si>
    <t>amichael@example.com</t>
  </si>
  <si>
    <t>1e781780-5229-45ab-95c6-e3c09b8c6dd8</t>
  </si>
  <si>
    <t>Christopher Page</t>
  </si>
  <si>
    <t>shawn02@example.com</t>
  </si>
  <si>
    <t>Lake Donna</t>
  </si>
  <si>
    <t>61628444-74aa-444d-8ed1-7cd31ceaf6d4</t>
  </si>
  <si>
    <t>Joseph Stanley</t>
  </si>
  <si>
    <t>gwendolynthompson@example.org</t>
  </si>
  <si>
    <t>North Debbie</t>
  </si>
  <si>
    <t>f7603ca1-c238-441b-b610-72f8def6455a</t>
  </si>
  <si>
    <t>Rebecca Potts</t>
  </si>
  <si>
    <t>lbailey@example.com</t>
  </si>
  <si>
    <t>72ae013c-aba9-49f8-866b-9e76a06ad0f0</t>
  </si>
  <si>
    <t>Kayla Solis</t>
  </si>
  <si>
    <t>ann28@example.org</t>
  </si>
  <si>
    <t>Reyesberg</t>
  </si>
  <si>
    <t>f22bbe18-f0d8-466d-841f-30c11cb669d4</t>
  </si>
  <si>
    <t>Alexander Odonnell</t>
  </si>
  <si>
    <t>collinsjohn@example.com</t>
  </si>
  <si>
    <t>New Meganstad</t>
  </si>
  <si>
    <t>34bc3ee0-6f7b-42ab-9388-d70b97608845</t>
  </si>
  <si>
    <t>Kevin White</t>
  </si>
  <si>
    <t>cheryldavis@example.net</t>
  </si>
  <si>
    <t>18633b32-c4b8-4825-a647-3b2ab2a3a44b</t>
  </si>
  <si>
    <t>Jonathan Dawson</t>
  </si>
  <si>
    <t>jenniferalvarado@example.com</t>
  </si>
  <si>
    <t>East Michellefurt</t>
  </si>
  <si>
    <t>a6befffb-678c-4a55-a104-f21fea1a7b7d</t>
  </si>
  <si>
    <t>Glenn Crawford</t>
  </si>
  <si>
    <t>spencerjonathan@example.org</t>
  </si>
  <si>
    <t>New Katie</t>
  </si>
  <si>
    <t>03923f28-05e1-4504-9dde-7f214e88d4b8</t>
  </si>
  <si>
    <t>Steven Allen</t>
  </si>
  <si>
    <t>daviddaniels@example.com</t>
  </si>
  <si>
    <t>95004cca-7e0e-4151-b5f6-2cfd7a0a516a</t>
  </si>
  <si>
    <t>Deborah Schmitt</t>
  </si>
  <si>
    <t>lindsay95@example.org</t>
  </si>
  <si>
    <t>East Johnny</t>
  </si>
  <si>
    <t>e013238c-8d0c-4383-92c5-6544ca53a13f</t>
  </si>
  <si>
    <t>Traci Calhoun</t>
  </si>
  <si>
    <t>ernest05@example.net</t>
  </si>
  <si>
    <t>Wandaburgh</t>
  </si>
  <si>
    <t>594b71d2-cc75-45a3-86ec-7c1b783db43e</t>
  </si>
  <si>
    <t>Samantha Hall</t>
  </si>
  <si>
    <t>emilyfrye@example.org</t>
  </si>
  <si>
    <t>Mcguireburgh</t>
  </si>
  <si>
    <t>4c816ada-e879-4993-b656-64b716b0caa0</t>
  </si>
  <si>
    <t>ryankeith@example.com</t>
  </si>
  <si>
    <t>West Mark</t>
  </si>
  <si>
    <t>6dd8a49b-e0e0-4fcf-a67d-67db6566166a</t>
  </si>
  <si>
    <t>justin79@example.org</t>
  </si>
  <si>
    <t>Port Diane</t>
  </si>
  <si>
    <t>784c43c3-55b3-4e49-86c9-d577ef9ad631</t>
  </si>
  <si>
    <t>Barbara Forbes</t>
  </si>
  <si>
    <t>lydiaroy@example.net</t>
  </si>
  <si>
    <t>Port Jesus</t>
  </si>
  <si>
    <t>a18cafa7-2a07-4319-a95e-4206eb7fb760</t>
  </si>
  <si>
    <t>Justin Lopez</t>
  </si>
  <si>
    <t>wolfjessica@example.net</t>
  </si>
  <si>
    <t>Juanfurt</t>
  </si>
  <si>
    <t>190f520b-c5aa-42d6-8d60-090e27e4fe93</t>
  </si>
  <si>
    <t>Christopher Diaz</t>
  </si>
  <si>
    <t>theresarodriguez@example.net</t>
  </si>
  <si>
    <t>Billyton</t>
  </si>
  <si>
    <t>d5889078-7b07-4a7d-adaf-98a91c969422</t>
  </si>
  <si>
    <t>Kathleen Wilson</t>
  </si>
  <si>
    <t>brownronnie@example.net</t>
  </si>
  <si>
    <t>Williamsberg</t>
  </si>
  <si>
    <t>2395736e-89a3-4235-a875-531bbe362d8e</t>
  </si>
  <si>
    <t>Ashley Glover</t>
  </si>
  <si>
    <t>seanconway@example.com</t>
  </si>
  <si>
    <t>Rogersstad</t>
  </si>
  <si>
    <t>d4136a3e-bfc0-44d8-a3c6-e3723ff47da9</t>
  </si>
  <si>
    <t>Jeffrey Young</t>
  </si>
  <si>
    <t>martingregory@example.org</t>
  </si>
  <si>
    <t>New Keithside</t>
  </si>
  <si>
    <t>f978e7e3-aee0-4258-970c-0a1fc11ba085</t>
  </si>
  <si>
    <t>James Costa</t>
  </si>
  <si>
    <t>ibrewer@example.org</t>
  </si>
  <si>
    <t>Robertsview</t>
  </si>
  <si>
    <t>244be2ec-dee2-4ef8-b721-ee9e04f0174b</t>
  </si>
  <si>
    <t>jacobthompson@example.com</t>
  </si>
  <si>
    <t>Victoriaville</t>
  </si>
  <si>
    <t>21c2de24-8d8e-42fc-ad44-b76b2dfe5aab</t>
  </si>
  <si>
    <t>Rachel Bell</t>
  </si>
  <si>
    <t>robert19@example.org</t>
  </si>
  <si>
    <t>North Hunterhaven</t>
  </si>
  <si>
    <t>71416ef7-1d2a-4b4a-8e4d-0f94da3c0721</t>
  </si>
  <si>
    <t>melissabennett@example.net</t>
  </si>
  <si>
    <t>South Jacquelineborough</t>
  </si>
  <si>
    <t>906e70b6-40e7-4f3c-bd05-34c427afafcd</t>
  </si>
  <si>
    <t>Tina Gonzalez</t>
  </si>
  <si>
    <t>aball@example.net</t>
  </si>
  <si>
    <t>31835955-e377-4006-9f06-9a0ff267e3e0</t>
  </si>
  <si>
    <t>Todd Cook</t>
  </si>
  <si>
    <t>jason74@example.net</t>
  </si>
  <si>
    <t>Zacharyview</t>
  </si>
  <si>
    <t>65aa25e7-761c-4f20-a0fc-f22cc1b1b1da</t>
  </si>
  <si>
    <t>Brittany Gonzalez</t>
  </si>
  <si>
    <t>rickyharris@example.org</t>
  </si>
  <si>
    <t>West Jenniferburgh</t>
  </si>
  <si>
    <t>9e83cb0e-0b04-4a05-9827-af118f480d3b</t>
  </si>
  <si>
    <t>Jacob Perez</t>
  </si>
  <si>
    <t>davidrivera@example.com</t>
  </si>
  <si>
    <t>East Stacy</t>
  </si>
  <si>
    <t>54f48ff7-626d-41e3-ab77-91e1084c4ab1</t>
  </si>
  <si>
    <t>Jason Ruiz</t>
  </si>
  <si>
    <t>julie53@example.com</t>
  </si>
  <si>
    <t>West John</t>
  </si>
  <si>
    <t>6c8d33e7-c1d3-4857-a3aa-1eee0f639177</t>
  </si>
  <si>
    <t>Mr. Paul Hardy</t>
  </si>
  <si>
    <t>timothy40@example.com</t>
  </si>
  <si>
    <t>Belindaburgh</t>
  </si>
  <si>
    <t>83368082-a8f2-4412-8b71-0bd91136d7a8</t>
  </si>
  <si>
    <t>Karen Brown</t>
  </si>
  <si>
    <t>rrollins@example.net</t>
  </si>
  <si>
    <t>West Triciahaven</t>
  </si>
  <si>
    <t>8c4b0a90-3377-4016-b554-07b36d9c7b94</t>
  </si>
  <si>
    <t>Sarah Cameron</t>
  </si>
  <si>
    <t>tiffany88@example.org</t>
  </si>
  <si>
    <t>08f342cd-f444-4666-a92b-8a5c9cad069b</t>
  </si>
  <si>
    <t>Tyler Lopez</t>
  </si>
  <si>
    <t>ibarrajennifer@example.net</t>
  </si>
  <si>
    <t>Gonzalezchester</t>
  </si>
  <si>
    <t>b6afc06f-b160-4d59-801b-15d74af818ee</t>
  </si>
  <si>
    <t>Dustin Bailey</t>
  </si>
  <si>
    <t>sheatimothy@example.org</t>
  </si>
  <si>
    <t>e901e8af-bfa0-40e1-bc6e-cd74e1699e3a</t>
  </si>
  <si>
    <t>Darryl Allen</t>
  </si>
  <si>
    <t>qsmith@example.org</t>
  </si>
  <si>
    <t>Glennberg</t>
  </si>
  <si>
    <t>46a1001f-335d-49b6-92ad-d9bdaa4bf318</t>
  </si>
  <si>
    <t>Melissa Nguyen</t>
  </si>
  <si>
    <t>dkelly@example.com</t>
  </si>
  <si>
    <t>Daniellefurt</t>
  </si>
  <si>
    <t>2e1bbf4e-f577-416b-a849-d669283d5062</t>
  </si>
  <si>
    <t>Michele Walker</t>
  </si>
  <si>
    <t>stephanie77@example.net</t>
  </si>
  <si>
    <t>South Cristinabury</t>
  </si>
  <si>
    <t>5e3d94ca-65c8-4377-901b-57eb2030a777</t>
  </si>
  <si>
    <t>Wesley Phillips</t>
  </si>
  <si>
    <t>sclark@example.net</t>
  </si>
  <si>
    <t>Odommouth</t>
  </si>
  <si>
    <t>94845521-5087-4c9a-a152-189626c2e9f1</t>
  </si>
  <si>
    <t>Joseph Bowers</t>
  </si>
  <si>
    <t>nicholasthompson@example.org</t>
  </si>
  <si>
    <t>Orozcoville</t>
  </si>
  <si>
    <t>41a42770-e00b-4e93-931a-5a6a1cda134d</t>
  </si>
  <si>
    <t>Anthony Walton</t>
  </si>
  <si>
    <t>hawkinsjennifer@example.net</t>
  </si>
  <si>
    <t>b88dde86-3bda-4272-9c01-b23ea7df7c6a</t>
  </si>
  <si>
    <t>Ricky Giles</t>
  </si>
  <si>
    <t>chavezchristina@example.org</t>
  </si>
  <si>
    <t>6ca30135-ea91-4f19-9427-448f977a4f38</t>
  </si>
  <si>
    <t>Jessica Riley</t>
  </si>
  <si>
    <t>cummingsandrea@example.net</t>
  </si>
  <si>
    <t>North Cristianmouth</t>
  </si>
  <si>
    <t>b7035c2c-89b0-427e-b3d2-ba6555353587</t>
  </si>
  <si>
    <t>Bonnie Rangel</t>
  </si>
  <si>
    <t>ahodge@example.org</t>
  </si>
  <si>
    <t>East Chase</t>
  </si>
  <si>
    <t>5a007618-387e-4076-8729-91fe3f7f0656</t>
  </si>
  <si>
    <t>Laura Miller</t>
  </si>
  <si>
    <t>palmertammy@example.org</t>
  </si>
  <si>
    <t>Lake Brendanton</t>
  </si>
  <si>
    <t>8e0a13ab-3f80-4b38-a414-86fd520615aa</t>
  </si>
  <si>
    <t>justin97@example.net</t>
  </si>
  <si>
    <t>Marymouth</t>
  </si>
  <si>
    <t>a8bb12d1-b240-4bcb-a5ba-fd6cb14bfbfc</t>
  </si>
  <si>
    <t>David Gomez</t>
  </si>
  <si>
    <t>kimberlymonroe@example.net</t>
  </si>
  <si>
    <t>43f0d12d-d22e-4695-8ba1-1bf556dc8f72</t>
  </si>
  <si>
    <t>Cynthia Daniels</t>
  </si>
  <si>
    <t>hunthenry@example.com</t>
  </si>
  <si>
    <t>South Donnaside</t>
  </si>
  <si>
    <t>0c3691b7-fa9a-4db6-afa4-6a7ae2551a47</t>
  </si>
  <si>
    <t>Lauren Collins</t>
  </si>
  <si>
    <t>gregory76@example.org</t>
  </si>
  <si>
    <t>East Joseberg</t>
  </si>
  <si>
    <t>14127368-462d-4fcb-b6bd-96614446a816</t>
  </si>
  <si>
    <t>Shannon Martinez</t>
  </si>
  <si>
    <t>jeffery50@example.com</t>
  </si>
  <si>
    <t>Port Kimberlyport</t>
  </si>
  <si>
    <t>659bcb7b-af03-4e4c-997e-154b3b782371</t>
  </si>
  <si>
    <t>Christina Dunn</t>
  </si>
  <si>
    <t>tiffanywilliamson@example.org</t>
  </si>
  <si>
    <t>Stevenfort</t>
  </si>
  <si>
    <t>71abe02f-7302-4a38-b1aa-fdb1c7af7542</t>
  </si>
  <si>
    <t>Jeffrey Pierce</t>
  </si>
  <si>
    <t>dana61@example.net</t>
  </si>
  <si>
    <t>New Brianbury</t>
  </si>
  <si>
    <t>8c53c747-57b4-4c03-b615-8bf12936e1c5</t>
  </si>
  <si>
    <t>Larry Gonzales</t>
  </si>
  <si>
    <t>pwhite@example.com</t>
  </si>
  <si>
    <t>ef521bc9-2998-4d9d-8068-f2227fef0825</t>
  </si>
  <si>
    <t>Larry Davis</t>
  </si>
  <si>
    <t>patriciamorris@example.com</t>
  </si>
  <si>
    <t>Lake Maria</t>
  </si>
  <si>
    <t>276a0c05-c5df-4041-87f2-00c32bf1c018</t>
  </si>
  <si>
    <t>Anthony Martin</t>
  </si>
  <si>
    <t>qchen@example.net</t>
  </si>
  <si>
    <t>Erictown</t>
  </si>
  <si>
    <t>a9c93ec2-ba1d-4af7-bb85-4dd809927bd3</t>
  </si>
  <si>
    <t>Andrea Mills</t>
  </si>
  <si>
    <t>alyssa82@example.org</t>
  </si>
  <si>
    <t>Matthewsborough</t>
  </si>
  <si>
    <t>5ba5d6aa-55c3-498d-b7a3-afaa24a4abcd</t>
  </si>
  <si>
    <t>Jennifer Holden</t>
  </si>
  <si>
    <t>josesimon@example.com</t>
  </si>
  <si>
    <t>Donovanfort</t>
  </si>
  <si>
    <t>92da67ae-a1ce-4dd1-b497-05e89b829b7b</t>
  </si>
  <si>
    <t>Brandon Bentley</t>
  </si>
  <si>
    <t>lindadavis@example.org</t>
  </si>
  <si>
    <t>New Kristinaland</t>
  </si>
  <si>
    <t>a43b8a6e-831b-4be0-ac60-4c5ced167b84</t>
  </si>
  <si>
    <t>Heidi Thomas</t>
  </si>
  <si>
    <t>flee@example.org</t>
  </si>
  <si>
    <t>Johnview</t>
  </si>
  <si>
    <t>8976ec8a-fbe1-448c-b431-4c09db0e4342</t>
  </si>
  <si>
    <t>Cassandra Davis</t>
  </si>
  <si>
    <t>dthompson@example.com</t>
  </si>
  <si>
    <t>Timothyberg</t>
  </si>
  <si>
    <t>929aa514-3f71-4038-8226-5761a7c45287</t>
  </si>
  <si>
    <t>John Martin</t>
  </si>
  <si>
    <t>katiesummers@example.com</t>
  </si>
  <si>
    <t>New Stacyberg</t>
  </si>
  <si>
    <t>fec08670-e623-4676-a717-60f9ccafd32e</t>
  </si>
  <si>
    <t>Margaret Gill</t>
  </si>
  <si>
    <t>bartonjonathan@example.com</t>
  </si>
  <si>
    <t>26b28ec0-7a04-4f1d-bf58-857e8d30f179</t>
  </si>
  <si>
    <t>Rachel Brooks</t>
  </si>
  <si>
    <t>eescobar@example.net</t>
  </si>
  <si>
    <t>Lake Reginaldmouth</t>
  </si>
  <si>
    <t>f3401e5c-43d4-4ab8-980a-8160e07d81a3</t>
  </si>
  <si>
    <t>Tammy Wilson</t>
  </si>
  <si>
    <t>julie76@example.org</t>
  </si>
  <si>
    <t>Riosshire</t>
  </si>
  <si>
    <t>9c48b195-be78-4dd3-b2b1-49149ff61c83</t>
  </si>
  <si>
    <t>Nathan Webb</t>
  </si>
  <si>
    <t>ingramaaron@example.net</t>
  </si>
  <si>
    <t>Jordanbury</t>
  </si>
  <si>
    <t>0ce04e91-ced0-45e5-9710-1a1703d27257</t>
  </si>
  <si>
    <t>Richard Soto</t>
  </si>
  <si>
    <t>tony04@example.com</t>
  </si>
  <si>
    <t>35c16e15-a997-48c7-8199-ef943371cb31</t>
  </si>
  <si>
    <t>Emily Raymond</t>
  </si>
  <si>
    <t>froberts@example.com</t>
  </si>
  <si>
    <t>Floresport</t>
  </si>
  <si>
    <t>663af631-88e8-4772-9a97-e72fe2fdbd71</t>
  </si>
  <si>
    <t>Robert Cooper</t>
  </si>
  <si>
    <t>gonzalestroy@example.org</t>
  </si>
  <si>
    <t>West Josephburgh</t>
  </si>
  <si>
    <t>96b4fac8-001b-4293-ac1f-23f928b0266c</t>
  </si>
  <si>
    <t>Valerie Mccoy</t>
  </si>
  <si>
    <t>tkennedy@example.org</t>
  </si>
  <si>
    <t>Lyonsbury</t>
  </si>
  <si>
    <t>c13a1c8f-833a-44da-9288-d2c885bb228f</t>
  </si>
  <si>
    <t>Adam Meyer</t>
  </si>
  <si>
    <t>heatherschmitt@example.net</t>
  </si>
  <si>
    <t>b0b23e22-2f15-4947-a69c-d05840e5fd0f</t>
  </si>
  <si>
    <t>Zachary Williams</t>
  </si>
  <si>
    <t>lowelori@example.com</t>
  </si>
  <si>
    <t>East Markborough</t>
  </si>
  <si>
    <t>adfa59eb-3d41-4e64-b334-b517c9833a73</t>
  </si>
  <si>
    <t>Steve Mcintosh</t>
  </si>
  <si>
    <t>lschroeder@example.org</t>
  </si>
  <si>
    <t>New Carrieburgh</t>
  </si>
  <si>
    <t>d9d6a2f3-21ee-46fe-b182-33c4f59e638d</t>
  </si>
  <si>
    <t>Ms. Jennifer Diaz</t>
  </si>
  <si>
    <t>michellecox@example.com</t>
  </si>
  <si>
    <t>Christyview</t>
  </si>
  <si>
    <t>f06f9109-c9d8-43a8-9216-a451fc078470</t>
  </si>
  <si>
    <t>Corey Evans</t>
  </si>
  <si>
    <t>cookjessica@example.net</t>
  </si>
  <si>
    <t>North Nicolemouth</t>
  </si>
  <si>
    <t>3cdddfbe-1bb9-4881-a979-c5e2b94b2565</t>
  </si>
  <si>
    <t>Jeffrey Allen Jr.</t>
  </si>
  <si>
    <t>mary12@example.com</t>
  </si>
  <si>
    <t>Lake Noah</t>
  </si>
  <si>
    <t>af582048-6c54-4fbf-a9a4-620bfca9bbcd</t>
  </si>
  <si>
    <t>Victor Lee</t>
  </si>
  <si>
    <t>adamsnathaniel@example.net</t>
  </si>
  <si>
    <t>New Heather</t>
  </si>
  <si>
    <t>a117f7f2-f8b2-4c54-845b-de4e0ee270c5</t>
  </si>
  <si>
    <t>Karen Rose</t>
  </si>
  <si>
    <t>carolinepittman@example.com</t>
  </si>
  <si>
    <t>South Johnville</t>
  </si>
  <si>
    <t>4f97ba9a-ea79-43f0-8202-03439f5f4677</t>
  </si>
  <si>
    <t>Mallory King</t>
  </si>
  <si>
    <t>hannah83@example.org</t>
  </si>
  <si>
    <t>166b79d1-5fc6-4a78-b3c6-22f8531359b6</t>
  </si>
  <si>
    <t>brian66@example.com</t>
  </si>
  <si>
    <t>729c0c96-037f-4c60-aa5c-8fdb92662676</t>
  </si>
  <si>
    <t>Tammy Torres</t>
  </si>
  <si>
    <t>richardhoover@example.com</t>
  </si>
  <si>
    <t>Lake Ronaldborough</t>
  </si>
  <si>
    <t>8d58ba39-5c82-44a2-acb8-3345f28f55df</t>
  </si>
  <si>
    <t>Sydney Hancock</t>
  </si>
  <si>
    <t>jgibbs@example.net</t>
  </si>
  <si>
    <t>492520fa-d3d1-410a-bb43-6f9ca165cbbe</t>
  </si>
  <si>
    <t>Traci Jones</t>
  </si>
  <si>
    <t>nmitchell@example.com</t>
  </si>
  <si>
    <t>New Rebecca</t>
  </si>
  <si>
    <t>f8c32203-f4f3-4fea-85e3-f0f891bf8dfd</t>
  </si>
  <si>
    <t>Joanne Jenkins</t>
  </si>
  <si>
    <t>jamie12@example.com</t>
  </si>
  <si>
    <t>7410ff59-054e-4ae8-85ef-744e8d3e4eb7</t>
  </si>
  <si>
    <t>Melanie Foster</t>
  </si>
  <si>
    <t>justinparker@example.net</t>
  </si>
  <si>
    <t>New Amberville</t>
  </si>
  <si>
    <t>507e6efd-25bb-4488-a717-e027c682cc86</t>
  </si>
  <si>
    <t>Richard Glover</t>
  </si>
  <si>
    <t>scottmarquez@example.net</t>
  </si>
  <si>
    <t>West Adam</t>
  </si>
  <si>
    <t>6e85c2db-033f-45f2-849e-9b082eb1a210</t>
  </si>
  <si>
    <t>Nicholas Hernandez</t>
  </si>
  <si>
    <t>elizabethharrington@example.com</t>
  </si>
  <si>
    <t>West Robertfurt</t>
  </si>
  <si>
    <t>4c6ebce4-1476-42ee-b829-83d2609699eb</t>
  </si>
  <si>
    <t>Danielle Sanders</t>
  </si>
  <si>
    <t>pmeyer@example.net</t>
  </si>
  <si>
    <t>Mccarthyborough</t>
  </si>
  <si>
    <t>44435ece-911e-4293-a7ee-7daad81da9b6</t>
  </si>
  <si>
    <t>William Henry</t>
  </si>
  <si>
    <t>cpennington@example.net</t>
  </si>
  <si>
    <t>90dfa428-6893-4cc3-8ee8-b4e1e5481243</t>
  </si>
  <si>
    <t>Carla Burke</t>
  </si>
  <si>
    <t>fwang@example.com</t>
  </si>
  <si>
    <t>0eb5c7d2-962e-4893-8c36-5f34445e7208</t>
  </si>
  <si>
    <t>Melissa Wilson</t>
  </si>
  <si>
    <t>andrewlopez@example.net</t>
  </si>
  <si>
    <t>Norrishaven</t>
  </si>
  <si>
    <t>a5698194-2933-435f-b251-a4faebd1a2d7</t>
  </si>
  <si>
    <t>Jeffery Copeland</t>
  </si>
  <si>
    <t>fpadilla@example.com</t>
  </si>
  <si>
    <t>Wigginsfort</t>
  </si>
  <si>
    <t>c3a48f78-312f-4e0c-b610-25580fc3a916</t>
  </si>
  <si>
    <t>Jorge Saunders</t>
  </si>
  <si>
    <t>mcdanieljulie@example.org</t>
  </si>
  <si>
    <t>b1ab492e-2e77-4938-9881-c2eaff28784a</t>
  </si>
  <si>
    <t>Sheila Moran</t>
  </si>
  <si>
    <t>llee@example.org</t>
  </si>
  <si>
    <t>North Tammy</t>
  </si>
  <si>
    <t>ec1270d1-f5df-4a34-9968-e6baab6a3638</t>
  </si>
  <si>
    <t>Travis Murray</t>
  </si>
  <si>
    <t>adamsmackenzie@example.net</t>
  </si>
  <si>
    <t>Calebfurt</t>
  </si>
  <si>
    <t>7057343e-85b3-425d-9d8e-c80d8e90184d</t>
  </si>
  <si>
    <t>Amber Rodgers</t>
  </si>
  <si>
    <t>douglasrowe@example.com</t>
  </si>
  <si>
    <t>Marshallton</t>
  </si>
  <si>
    <t>62e025c0-b25e-4bd8-ad6a-f7b88425b772</t>
  </si>
  <si>
    <t>Kimberly Mccarthy</t>
  </si>
  <si>
    <t>iorozco@example.org</t>
  </si>
  <si>
    <t>1a5f2fa9-142f-42f6-ac50-2eda74203e14</t>
  </si>
  <si>
    <t>mbailey@example.org</t>
  </si>
  <si>
    <t>Rothmouth</t>
  </si>
  <si>
    <t>52ad21fa-bb26-417c-9fe9-0c869e90e9cf</t>
  </si>
  <si>
    <t>Dawn Garner</t>
  </si>
  <si>
    <t>susan82@example.com</t>
  </si>
  <si>
    <t>Ericfort</t>
  </si>
  <si>
    <t>8ffd0618-f795-4826-a15f-baf21fe32d68</t>
  </si>
  <si>
    <t>Marilyn Miller</t>
  </si>
  <si>
    <t>ccooke@example.org</t>
  </si>
  <si>
    <t>Port Angelaside</t>
  </si>
  <si>
    <t>a0263af8-f05b-400d-8b22-b0f46e27df6f</t>
  </si>
  <si>
    <t>Melissa Walker MD</t>
  </si>
  <si>
    <t>wwilson@example.com</t>
  </si>
  <si>
    <t>Nataliemouth</t>
  </si>
  <si>
    <t>298b04f8-2dcd-472d-8f8d-e10a36340874</t>
  </si>
  <si>
    <t>hbradshaw@example.net</t>
  </si>
  <si>
    <t>South Kaylaville</t>
  </si>
  <si>
    <t>d234a109-9eb5-4566-8d35-31473a23cc9e</t>
  </si>
  <si>
    <t>Amanda Thompson</t>
  </si>
  <si>
    <t>jdixon@example.org</t>
  </si>
  <si>
    <t>Morrisonberg</t>
  </si>
  <si>
    <t>cb107e24-75d7-49d9-acc3-a9ae9fb81ff4</t>
  </si>
  <si>
    <t>David Vasquez</t>
  </si>
  <si>
    <t>qvazquez@example.net</t>
  </si>
  <si>
    <t>Port Heatherton</t>
  </si>
  <si>
    <t>27a04fd6-3de5-4883-ba02-d56f4c630416</t>
  </si>
  <si>
    <t>barbara13@example.net</t>
  </si>
  <si>
    <t>Lake Pamelaland</t>
  </si>
  <si>
    <t>7904710c-fb94-41db-bb6f-8945144cd23d</t>
  </si>
  <si>
    <t>Vanessa Maldonado</t>
  </si>
  <si>
    <t>shelbyestes@example.net</t>
  </si>
  <si>
    <t>South Jonathanberg</t>
  </si>
  <si>
    <t>e1021708-e1fd-441d-b472-b40b69fec015</t>
  </si>
  <si>
    <t>Justin Cooper</t>
  </si>
  <si>
    <t>rodrigueznicole@example.org</t>
  </si>
  <si>
    <t>Port Jeffreyborough</t>
  </si>
  <si>
    <t>102adad1-8175-4f4a-b34b-d88c0a68afda</t>
  </si>
  <si>
    <t>Christopher Nunez</t>
  </si>
  <si>
    <t>fwright@example.com</t>
  </si>
  <si>
    <t>5361f18d-f479-4860-bd4d-2e5aae6083d2</t>
  </si>
  <si>
    <t>Stefanie English</t>
  </si>
  <si>
    <t>uwelch@example.net</t>
  </si>
  <si>
    <t>Sanchezbury</t>
  </si>
  <si>
    <t>4cf9f828-dbdd-4428-ad35-ccbd6ff1b480</t>
  </si>
  <si>
    <t>Warren Bates</t>
  </si>
  <si>
    <t>crystal24@example.com</t>
  </si>
  <si>
    <t>Port Nicolemouth</t>
  </si>
  <si>
    <t>bfd8ce0f-ff6c-429a-aad1-01c63503e435</t>
  </si>
  <si>
    <t>Natasha Horton</t>
  </si>
  <si>
    <t>dcastaneda@example.com</t>
  </si>
  <si>
    <t>2445ac63-01fc-4e78-806b-14041e81b715</t>
  </si>
  <si>
    <t>Karina Burgess DDS</t>
  </si>
  <si>
    <t>brownlinda@example.net</t>
  </si>
  <si>
    <t>c8be36e7-a09b-46ab-98ff-a1f9d8881012</t>
  </si>
  <si>
    <t>Michael Sawyer</t>
  </si>
  <si>
    <t>xjohnson@example.org</t>
  </si>
  <si>
    <t>Timothyview</t>
  </si>
  <si>
    <t>08c856f0-d7ca-460d-90de-35f6d9ad43fa</t>
  </si>
  <si>
    <t>Marie Harmon</t>
  </si>
  <si>
    <t>jamiehill@example.com</t>
  </si>
  <si>
    <t>North Amanda</t>
  </si>
  <si>
    <t>530206dd-70de-4124-b1d2-77c6aa78ac00</t>
  </si>
  <si>
    <t>jsimpson@example.org</t>
  </si>
  <si>
    <t>6dce4196-9265-4104-a44a-b1e6ae420cd1</t>
  </si>
  <si>
    <t>Veronica Francis</t>
  </si>
  <si>
    <t>kimberlyreyes@example.net</t>
  </si>
  <si>
    <t>New Georgebury</t>
  </si>
  <si>
    <t>04c5064a-0902-4c72-97d1-bf4dcaf55d22</t>
  </si>
  <si>
    <t>Daniel Gray</t>
  </si>
  <si>
    <t>avazquez@example.com</t>
  </si>
  <si>
    <t>dc239d92-0c3c-4b7c-80af-a8c22a0dc8a6</t>
  </si>
  <si>
    <t>Rebecca Ibarra</t>
  </si>
  <si>
    <t>breeves@example.com</t>
  </si>
  <si>
    <t>Bradyfurt</t>
  </si>
  <si>
    <t>8df6c7e0-86e2-4a87-b743-043a290c814a</t>
  </si>
  <si>
    <t>Michelle Russell</t>
  </si>
  <si>
    <t>Richardsonmouth</t>
  </si>
  <si>
    <t>71cefbf7-6327-4949-b3da-3f03760beee3</t>
  </si>
  <si>
    <t>Harold Allen</t>
  </si>
  <si>
    <t>harrisfelicia@example.org</t>
  </si>
  <si>
    <t>6d7d4048-93e0-4226-a700-5a7e55f8dbff</t>
  </si>
  <si>
    <t>Kelly Jensen MD</t>
  </si>
  <si>
    <t>tmayo@example.org</t>
  </si>
  <si>
    <t>4489c819-5325-430d-8e9b-7654496423d7</t>
  </si>
  <si>
    <t>Megan Morales</t>
  </si>
  <si>
    <t>markandersen@example.com</t>
  </si>
  <si>
    <t>Port Lisaland</t>
  </si>
  <si>
    <t>8148f969-b315-4fc7-97f0-c8d37ed66a19</t>
  </si>
  <si>
    <t>John Kerr</t>
  </si>
  <si>
    <t>karinaferguson@example.com</t>
  </si>
  <si>
    <t>3356c5ba-acbb-4a9d-8078-18a813a773a1</t>
  </si>
  <si>
    <t>sophiaaustin@example.net</t>
  </si>
  <si>
    <t>dce26883-d2b0-474c-aa86-071b06b209f4</t>
  </si>
  <si>
    <t>Cheryl Fox</t>
  </si>
  <si>
    <t>armstrongjennifer@example.com</t>
  </si>
  <si>
    <t>58c3b2ea-f749-421d-8c31-f7c463d41a19</t>
  </si>
  <si>
    <t>Vanessa Robinson</t>
  </si>
  <si>
    <t>brent03@example.net</t>
  </si>
  <si>
    <t>North Reginaldmouth</t>
  </si>
  <si>
    <t>01de330d-3300-4301-b96d-2780ae6587bb</t>
  </si>
  <si>
    <t>Christopher Evans</t>
  </si>
  <si>
    <t>monica89@example.org</t>
  </si>
  <si>
    <t>1576b879-762e-4b7d-8bd2-3235ffd966b1</t>
  </si>
  <si>
    <t>Zachary Haynes</t>
  </si>
  <si>
    <t>clarence28@example.com</t>
  </si>
  <si>
    <t>ba0199ff-70ac-4183-85cb-b2da9dfb084e</t>
  </si>
  <si>
    <t>Marcus Fry</t>
  </si>
  <si>
    <t>mschultz@example.org</t>
  </si>
  <si>
    <t>North Tina</t>
  </si>
  <si>
    <t>e85a32d4-ce05-49ba-a573-fe218aeff6b3</t>
  </si>
  <si>
    <t>Stephen Garcia</t>
  </si>
  <si>
    <t>annettesharp@example.com</t>
  </si>
  <si>
    <t>Dustinfort</t>
  </si>
  <si>
    <t>acdae7a0-94bc-48d2-a4ef-86d9199e47cd</t>
  </si>
  <si>
    <t>Stephanie Ramirez</t>
  </si>
  <si>
    <t>andre27@example.com</t>
  </si>
  <si>
    <t>Garciahaven</t>
  </si>
  <si>
    <t>3be26efa-4c24-4c93-8fa3-4c1dd26bf365</t>
  </si>
  <si>
    <t>johnsonantonio@example.org</t>
  </si>
  <si>
    <t>Port Jessicaton</t>
  </si>
  <si>
    <t>47f80b39-e4a4-4e31-a529-498e0361b3b7</t>
  </si>
  <si>
    <t>Susan Myers</t>
  </si>
  <si>
    <t>danielowens@example.com</t>
  </si>
  <si>
    <t>Harriston</t>
  </si>
  <si>
    <t>efe66248-4a71-4321-a7ee-dd651a8e577c</t>
  </si>
  <si>
    <t>Scott Ball</t>
  </si>
  <si>
    <t>edwardsheather@example.org</t>
  </si>
  <si>
    <t>New Cindymouth</t>
  </si>
  <si>
    <t>f30692ac-cdc4-458d-93dd-967b3e46e28c</t>
  </si>
  <si>
    <t>Dorothy Wise</t>
  </si>
  <si>
    <t>jessicaanderson@example.org</t>
  </si>
  <si>
    <t>East Sheriland</t>
  </si>
  <si>
    <t>39710f81-44c7-4f13-95be-5b5fef12a8b2</t>
  </si>
  <si>
    <t>Dawn Mullen</t>
  </si>
  <si>
    <t>ryanmartin@example.net</t>
  </si>
  <si>
    <t>fd130ff0-6abf-4c88-bea9-01bcc487d1c6</t>
  </si>
  <si>
    <t>Gabriel Elliott</t>
  </si>
  <si>
    <t>maryhamilton@example.com</t>
  </si>
  <si>
    <t>West Laura</t>
  </si>
  <si>
    <t>7500655d-2aec-41cf-9211-fba4aa086696</t>
  </si>
  <si>
    <t>Deborah Rose</t>
  </si>
  <si>
    <t>washingtonrandall@example.org</t>
  </si>
  <si>
    <t>Riddleport</t>
  </si>
  <si>
    <t>a0e36ab3-eb74-41ee-be65-72a5bb48710f</t>
  </si>
  <si>
    <t>Mallory Garrett</t>
  </si>
  <si>
    <t>justin51@example.com</t>
  </si>
  <si>
    <t>Phillipsport</t>
  </si>
  <si>
    <t>3d62edc5-7af6-44da-aec5-b88f3d93caa0</t>
  </si>
  <si>
    <t>Kim Peck</t>
  </si>
  <si>
    <t>abarnes@example.org</t>
  </si>
  <si>
    <t>Cindyside</t>
  </si>
  <si>
    <t>793e1f80-eecf-4f11-a33e-abd3f34b24c9</t>
  </si>
  <si>
    <t>Pamela Harper</t>
  </si>
  <si>
    <t>johnsstephen@example.org</t>
  </si>
  <si>
    <t>5857df66-828e-4fb6-b7dc-a27ae83b8d89</t>
  </si>
  <si>
    <t>Amy Underwood</t>
  </si>
  <si>
    <t>stonebrandon@example.net</t>
  </si>
  <si>
    <t>Cartertown</t>
  </si>
  <si>
    <t>e67e5162-86f8-44d9-a134-4cf8f6cb30f0</t>
  </si>
  <si>
    <t>Lori Ortiz</t>
  </si>
  <si>
    <t>todd60@example.net</t>
  </si>
  <si>
    <t>West Lorihaven</t>
  </si>
  <si>
    <t>c03f9ee0-3716-403a-9ef7-93933e89272a</t>
  </si>
  <si>
    <t>Susan Ellison</t>
  </si>
  <si>
    <t>delgadowilliam@example.net</t>
  </si>
  <si>
    <t>a1f19e0d-4514-4182-bd92-c86e6be52121</t>
  </si>
  <si>
    <t>Michelle Snyder</t>
  </si>
  <si>
    <t>soniaraymond@example.net</t>
  </si>
  <si>
    <t>Port Jacobburgh</t>
  </si>
  <si>
    <t>88554662-9109-4e70-b984-717fbce3bd44</t>
  </si>
  <si>
    <t>Richard Berger</t>
  </si>
  <si>
    <t>jeremiah74@example.com</t>
  </si>
  <si>
    <t>Hansontown</t>
  </si>
  <si>
    <t>56e69000-b53a-42de-87fc-fea1feed1089</t>
  </si>
  <si>
    <t>Amanda Cox</t>
  </si>
  <si>
    <t>tommyfoley@example.net</t>
  </si>
  <si>
    <t>Williamsstad</t>
  </si>
  <si>
    <t>123f54ee-5c1a-429c-a3bd-644e4c9fac72</t>
  </si>
  <si>
    <t>Jessica Stone</t>
  </si>
  <si>
    <t>shaffermichael@example.org</t>
  </si>
  <si>
    <t>Ruizside</t>
  </si>
  <si>
    <t>d2e1bf8c-fdca-4a10-927e-8a8d948cf0f9</t>
  </si>
  <si>
    <t>Philip Johnson</t>
  </si>
  <si>
    <t>patelkeith@example.net</t>
  </si>
  <si>
    <t>West Tara</t>
  </si>
  <si>
    <t>5a7b5e71-c4d6-4919-aca0-33c02b53f07d</t>
  </si>
  <si>
    <t>Joseph Mendoza</t>
  </si>
  <si>
    <t>mcdowelltina@example.com</t>
  </si>
  <si>
    <t>7cd9419e-7122-4c3e-bfc7-1ab772989e47</t>
  </si>
  <si>
    <t>Ashley Patel</t>
  </si>
  <si>
    <t>sancheznathan@example.com</t>
  </si>
  <si>
    <t>9b08a41d-95ca-4e0e-b045-6d9b69b11e4d</t>
  </si>
  <si>
    <t>Whitney Jones PhD</t>
  </si>
  <si>
    <t>ashleygonzalez@example.org</t>
  </si>
  <si>
    <t>Wardview</t>
  </si>
  <si>
    <t>25bb66fe-3651-455e-8048-1b42a19dafda</t>
  </si>
  <si>
    <t>Toni Mcmahon</t>
  </si>
  <si>
    <t>alexandrarowe@example.org</t>
  </si>
  <si>
    <t>29827bda-5c30-4b29-bd70-10b54e41f410</t>
  </si>
  <si>
    <t>Joann Rivers</t>
  </si>
  <si>
    <t>84d03702-e8dc-47af-ae23-8caae90d9905</t>
  </si>
  <si>
    <t>lynnmichael@example.org</t>
  </si>
  <si>
    <t>Lake Markhaven</t>
  </si>
  <si>
    <t>7c7b1aac-9b63-4ef3-a825-66aa8a9b72e5</t>
  </si>
  <si>
    <t>Jeremy Osborne</t>
  </si>
  <si>
    <t>qfreeman@example.org</t>
  </si>
  <si>
    <t>Lake Normanview</t>
  </si>
  <si>
    <t>ad104b73-6132-4dae-84dd-8bffd7c89c35</t>
  </si>
  <si>
    <t>Sara Mcneil</t>
  </si>
  <si>
    <t>medinajoe@example.net</t>
  </si>
  <si>
    <t>e70fd0a9-c4fb-4e08-afcb-f6aefcf11c29</t>
  </si>
  <si>
    <t>Elizabeth Holland</t>
  </si>
  <si>
    <t>olucas@example.org</t>
  </si>
  <si>
    <t>Christianborough</t>
  </si>
  <si>
    <t>c516fb9f-f821-498d-9290-f41bcceef7ea</t>
  </si>
  <si>
    <t>Shannon Washington</t>
  </si>
  <si>
    <t>sharon45@example.net</t>
  </si>
  <si>
    <t>Mitchellbury</t>
  </si>
  <si>
    <t>8765a0eb-74fe-41ca-a981-ac4e8f85ff59</t>
  </si>
  <si>
    <t>Emma Cruz</t>
  </si>
  <si>
    <t>hugheslaurie@example.org</t>
  </si>
  <si>
    <t>3c28d4cf-7275-48b0-8dc1-b8df9017c9a6</t>
  </si>
  <si>
    <t>Randy Miller</t>
  </si>
  <si>
    <t>candrade@example.com</t>
  </si>
  <si>
    <t>North Stacey</t>
  </si>
  <si>
    <t>77771615-333a-4ce8-934f-7f6fd48cab7c</t>
  </si>
  <si>
    <t>Sara Nelson</t>
  </si>
  <si>
    <t>nrusso@example.org</t>
  </si>
  <si>
    <t>Tonyaborough</t>
  </si>
  <si>
    <t>d7d491c7-26a0-4f84-9164-045b6963471d</t>
  </si>
  <si>
    <t>Keith Anderson</t>
  </si>
  <si>
    <t>rebeccaguerrero@example.com</t>
  </si>
  <si>
    <t>7760c083-5562-48a3-b0f9-c4e942e7efa4</t>
  </si>
  <si>
    <t>Phyllis Fowler</t>
  </si>
  <si>
    <t>gabriella14@example.org</t>
  </si>
  <si>
    <t>a9132c5d-a57c-4e4c-935d-d4e0ac69f455</t>
  </si>
  <si>
    <t>Annette Riddle</t>
  </si>
  <si>
    <t>kathleen31@example.net</t>
  </si>
  <si>
    <t>Timothyland</t>
  </si>
  <si>
    <t>162d844f-d0e0-4f1f-91da-639771949d0e</t>
  </si>
  <si>
    <t>David Roy</t>
  </si>
  <si>
    <t>monica89@example.com</t>
  </si>
  <si>
    <t>155aeee6-dca2-4b8e-a80b-59b360faac9c</t>
  </si>
  <si>
    <t>jmcclain@example.com</t>
  </si>
  <si>
    <t>4c4848ae-d717-4bb7-b9f9-6e11b968b047</t>
  </si>
  <si>
    <t>Robin Shields</t>
  </si>
  <si>
    <t>younglaurie@example.net</t>
  </si>
  <si>
    <t>6ec1e445-82d6-4027-9f7d-ef7c71e44976</t>
  </si>
  <si>
    <t>Cristina Boyd</t>
  </si>
  <si>
    <t>lthompson@example.org</t>
  </si>
  <si>
    <t>abb5318f-4888-4d86-8f17-5ca43dc60420</t>
  </si>
  <si>
    <t>Joel Obrien</t>
  </si>
  <si>
    <t>ogarcia@example.net</t>
  </si>
  <si>
    <t>Greenberg</t>
  </si>
  <si>
    <t>e2c461c1-cfe4-4424-a58b-8f68bdfc85bf</t>
  </si>
  <si>
    <t>Sheri Wilson</t>
  </si>
  <si>
    <t>andrew16@example.com</t>
  </si>
  <si>
    <t>Holtfort</t>
  </si>
  <si>
    <t>8fb2f6b3-a31e-4f5b-b9d8-048498cacdb4</t>
  </si>
  <si>
    <t>Emily Hayes</t>
  </si>
  <si>
    <t>sheilanewman@example.net</t>
  </si>
  <si>
    <t>West Douglas</t>
  </si>
  <si>
    <t>02bd7e62-73f9-4785-af93-f9fa4b22542c</t>
  </si>
  <si>
    <t>Diana James</t>
  </si>
  <si>
    <t>ddavis@example.org</t>
  </si>
  <si>
    <t>Herringland</t>
  </si>
  <si>
    <t>a46bb866-88f5-4903-82cc-db88741c7a0a</t>
  </si>
  <si>
    <t>Kelly Hall</t>
  </si>
  <si>
    <t>zsmith@example.net</t>
  </si>
  <si>
    <t>New Gregoryborough</t>
  </si>
  <si>
    <t>d10d0720-353b-4ea2-ac0a-aa6394348adc</t>
  </si>
  <si>
    <t>Peter Keith</t>
  </si>
  <si>
    <t>kimberlymathis@example.net</t>
  </si>
  <si>
    <t>Escobarhaven</t>
  </si>
  <si>
    <t>23376d98-be4a-47c6-a6c9-243503cdec7e</t>
  </si>
  <si>
    <t>Charles Schultz</t>
  </si>
  <si>
    <t>lauren64@example.org</t>
  </si>
  <si>
    <t>Mejiafurt</t>
  </si>
  <si>
    <t>5685c94c-448d-4630-a97e-3db0a7e3bc79</t>
  </si>
  <si>
    <t>Katie Todd</t>
  </si>
  <si>
    <t>woodschristopher@example.net</t>
  </si>
  <si>
    <t>Lake Kennethstad</t>
  </si>
  <si>
    <t>f9f49b41-2563-4d3c-a128-62efc2f1f9a8</t>
  </si>
  <si>
    <t>Kaitlyn Clark</t>
  </si>
  <si>
    <t>timothy29@example.com</t>
  </si>
  <si>
    <t>6406104f-9d15-4fcd-bcc6-1718bb3a70cc</t>
  </si>
  <si>
    <t>Juan Salas</t>
  </si>
  <si>
    <t>carlospatterson@example.org</t>
  </si>
  <si>
    <t>Lake Mackenzie</t>
  </si>
  <si>
    <t>12907f25-472a-48a1-9084-a5ddeaeacd50</t>
  </si>
  <si>
    <t>Jane Sullivan</t>
  </si>
  <si>
    <t>ggonzalez@example.net</t>
  </si>
  <si>
    <t>Trantown</t>
  </si>
  <si>
    <t>618b84ad-f443-418f-821a-092e1103afa2</t>
  </si>
  <si>
    <t>Joe Lester</t>
  </si>
  <si>
    <t>mlopez@example.org</t>
  </si>
  <si>
    <t>25e6a9b4-10c0-4828-bf13-e36cc3aadb93</t>
  </si>
  <si>
    <t>Jason Webb</t>
  </si>
  <si>
    <t>fhood@example.net</t>
  </si>
  <si>
    <t>051a9fb1-977f-4124-bd43-63218dbe4c4c</t>
  </si>
  <si>
    <t>Mary Gordon</t>
  </si>
  <si>
    <t>williamramirez@example.com</t>
  </si>
  <si>
    <t>West Haleyfurt</t>
  </si>
  <si>
    <t>1a5d79a5-e577-4be7-8d20-533fca738a6a</t>
  </si>
  <si>
    <t>Carlos Barnett</t>
  </si>
  <si>
    <t>justinward@example.org</t>
  </si>
  <si>
    <t>1b9c9ad0-6bbc-434f-b6b8-504e558105d4</t>
  </si>
  <si>
    <t>Daniel Mills</t>
  </si>
  <si>
    <t>cooperrebecca@example.net</t>
  </si>
  <si>
    <t>Kaylaburgh</t>
  </si>
  <si>
    <t>e1f2f979-c9a6-4088-886a-51d88438c5ae</t>
  </si>
  <si>
    <t>Edgar Kirby</t>
  </si>
  <si>
    <t>wbautista@example.org</t>
  </si>
  <si>
    <t>Michellebury</t>
  </si>
  <si>
    <t>3ac59ddc-2d82-4765-87b6-1de9b3c67a0b</t>
  </si>
  <si>
    <t>Jason Williams</t>
  </si>
  <si>
    <t>smyers@example.org</t>
  </si>
  <si>
    <t>743fec2d-6993-4529-b122-d893718b6a91</t>
  </si>
  <si>
    <t>Walter Jackson</t>
  </si>
  <si>
    <t>liumatthew@example.net</t>
  </si>
  <si>
    <t>Brownview</t>
  </si>
  <si>
    <t>8b341071-7de4-4da8-9cb9-cf0561f5ca10</t>
  </si>
  <si>
    <t>sharon79@example.com</t>
  </si>
  <si>
    <t>7c8d3125-9dc7-4701-b2b9-350bf2dfa311</t>
  </si>
  <si>
    <t>Mark Brewer</t>
  </si>
  <si>
    <t>ashleycastro@example.net</t>
  </si>
  <si>
    <t>New Rachelberg</t>
  </si>
  <si>
    <t>dca9cc51-731b-4227-8193-e92c00d119e5</t>
  </si>
  <si>
    <t>Mark Barrett</t>
  </si>
  <si>
    <t>ninarivers@example.com</t>
  </si>
  <si>
    <t>6ca40e58-ea93-442f-abe3-98712824a33d</t>
  </si>
  <si>
    <t>dominique13@example.com</t>
  </si>
  <si>
    <t>633e19a0-d295-4e4e-a886-b7e02e3a68c0</t>
  </si>
  <si>
    <t>Thomas Hall</t>
  </si>
  <si>
    <t>jbrandt@example.com</t>
  </si>
  <si>
    <t>Port Melissatown</t>
  </si>
  <si>
    <t>11a4b815-0fe0-4850-bb43-f7e289e6b9ab</t>
  </si>
  <si>
    <t>Adam Ortiz</t>
  </si>
  <si>
    <t>angela04@example.com</t>
  </si>
  <si>
    <t>ea59526e-5165-4de5-9e14-da44fd1aac18</t>
  </si>
  <si>
    <t>Michael Graham</t>
  </si>
  <si>
    <t>heather55@example.com</t>
  </si>
  <si>
    <t>Port Karenland</t>
  </si>
  <si>
    <t>d33912e4-755c-477a-b99d-4b07d5bdd20a</t>
  </si>
  <si>
    <t>Nicole Reed</t>
  </si>
  <si>
    <t>murraysarah@example.org</t>
  </si>
  <si>
    <t>Port Aliciatown</t>
  </si>
  <si>
    <t>97b2709f-0333-4978-8925-53410b5b13cd</t>
  </si>
  <si>
    <t>Richard Chambers</t>
  </si>
  <si>
    <t>linda53@example.org</t>
  </si>
  <si>
    <t>d9eb16c3-4238-4a41-85f5-e2c2a9622079</t>
  </si>
  <si>
    <t>gsavage@example.com</t>
  </si>
  <si>
    <t>68c05453-34ae-441b-a900-3c9b15c5764e</t>
  </si>
  <si>
    <t>Christina Sandoval</t>
  </si>
  <si>
    <t>gcortez@example.net</t>
  </si>
  <si>
    <t>Grayton</t>
  </si>
  <si>
    <t>cca493bf-d962-463d-af78-b47bf7762c33</t>
  </si>
  <si>
    <t>Brianna Schwartz</t>
  </si>
  <si>
    <t>xhorton@example.org</t>
  </si>
  <si>
    <t>70a312b9-496d-4faa-9437-03cf4121e645</t>
  </si>
  <si>
    <t>wmaldonado@example.org</t>
  </si>
  <si>
    <t>New Phillipton</t>
  </si>
  <si>
    <t>44f72b71-ca53-4a00-932b-d30b6efbff8e</t>
  </si>
  <si>
    <t>Benjamin Johnson</t>
  </si>
  <si>
    <t>davisamy@example.net</t>
  </si>
  <si>
    <t>1021d6ec-2991-4eae-a58a-26bc8f9ebe85</t>
  </si>
  <si>
    <t>Sara Johnson</t>
  </si>
  <si>
    <t>petersenrobert@example.com</t>
  </si>
  <si>
    <t>East Adamchester</t>
  </si>
  <si>
    <t>ab860447-8dc8-4bcf-ac29-72598c873218</t>
  </si>
  <si>
    <t>Amber Scott</t>
  </si>
  <si>
    <t>adam99@example.net</t>
  </si>
  <si>
    <t>Bellmouth</t>
  </si>
  <si>
    <t>fd130287-1de6-4600-aef8-b7db0ff58e13</t>
  </si>
  <si>
    <t>Jaime Gray</t>
  </si>
  <si>
    <t>tthompson@example.org</t>
  </si>
  <si>
    <t>181917be-87c0-467c-910c-1acecd24ac4e</t>
  </si>
  <si>
    <t>Tyler Ryan</t>
  </si>
  <si>
    <t>stephaniegoodwin@example.org</t>
  </si>
  <si>
    <t>Seanchester</t>
  </si>
  <si>
    <t>2bb5a17c-ac53-42a5-8cd0-a5ad71a49adc</t>
  </si>
  <si>
    <t>Paul Evans</t>
  </si>
  <si>
    <t>waltersjennifer@example.net</t>
  </si>
  <si>
    <t>Lewistown</t>
  </si>
  <si>
    <t>fa782f17-74a5-4449-a0e5-4e12df44dee4</t>
  </si>
  <si>
    <t>Luis Mills</t>
  </si>
  <si>
    <t>spencer39@example.com</t>
  </si>
  <si>
    <t>Gonzalezborough</t>
  </si>
  <si>
    <t>8c755cf0-d2d1-4c91-82a4-72d22dee10fc</t>
  </si>
  <si>
    <t>Helen Liu</t>
  </si>
  <si>
    <t>maydavid@example.net</t>
  </si>
  <si>
    <t>2af462b9-f6bf-42b0-9ebb-df0cbf1b61a7</t>
  </si>
  <si>
    <t>Shari Gibson</t>
  </si>
  <si>
    <t>judithwallace@example.com</t>
  </si>
  <si>
    <t>Maxwellview</t>
  </si>
  <si>
    <t>0cba4d42-ddb6-436f-95f2-232701668498</t>
  </si>
  <si>
    <t>Jonathon Zimmerman</t>
  </si>
  <si>
    <t>sarah20@example.net</t>
  </si>
  <si>
    <t>Fullerland</t>
  </si>
  <si>
    <t>7c28dc95-b1bf-4f1a-b7a3-aca582512f6c</t>
  </si>
  <si>
    <t>Tiffany Patel</t>
  </si>
  <si>
    <t>morganjared@example.com</t>
  </si>
  <si>
    <t>Sylviafurt</t>
  </si>
  <si>
    <t>4f628995-4b61-4da7-8a3b-f7562702e18b</t>
  </si>
  <si>
    <t>Thomas Reyes</t>
  </si>
  <si>
    <t>brich@example.net</t>
  </si>
  <si>
    <t>Whitneyshire</t>
  </si>
  <si>
    <t>38443789-ba05-4124-a5c4-3ccd36649fff</t>
  </si>
  <si>
    <t>Kelly Hansen</t>
  </si>
  <si>
    <t>monica00@example.org</t>
  </si>
  <si>
    <t>Heidishire</t>
  </si>
  <si>
    <t>35077df9-ce84-43e8-98bc-9bcb6340d5be</t>
  </si>
  <si>
    <t>Debra Willis</t>
  </si>
  <si>
    <t>gregorywilliams@example.net</t>
  </si>
  <si>
    <t>South Kathleen</t>
  </si>
  <si>
    <t>6036d458-3bee-4717-ab17-026b50d87f21</t>
  </si>
  <si>
    <t>Jason Green</t>
  </si>
  <si>
    <t>shanelyons@example.org</t>
  </si>
  <si>
    <t>3b03eb48-91f7-4f44-96b5-a4c7891fa6e1</t>
  </si>
  <si>
    <t>Angel Mathis MD</t>
  </si>
  <si>
    <t>handerson@example.com</t>
  </si>
  <si>
    <t>New Shelby</t>
  </si>
  <si>
    <t>ee49d81e-cd3e-41f0-9323-d129be1155c8</t>
  </si>
  <si>
    <t>Justin Cole</t>
  </si>
  <si>
    <t>taylor69@example.net</t>
  </si>
  <si>
    <t>4876d805-0c8f-4d3d-a0ec-8edf2ea7b400</t>
  </si>
  <si>
    <t>Paula Calderon</t>
  </si>
  <si>
    <t>michaelhernandez@example.net</t>
  </si>
  <si>
    <t>New Billy</t>
  </si>
  <si>
    <t>8fa75c4b-9150-4de3-88ee-abf1cb36134b</t>
  </si>
  <si>
    <t>Victoria Moore</t>
  </si>
  <si>
    <t>sabrinathomas@example.com</t>
  </si>
  <si>
    <t>7bb962ce-f83d-4909-94c2-132c4d41f66b</t>
  </si>
  <si>
    <t>Mr. Robert Thompson</t>
  </si>
  <si>
    <t>robert50@example.com</t>
  </si>
  <si>
    <t>3e7712d8-4b89-45d8-a4f9-975c4cb67678</t>
  </si>
  <si>
    <t>Elizabeth Hill</t>
  </si>
  <si>
    <t>karen22@example.org</t>
  </si>
  <si>
    <t>New Keith</t>
  </si>
  <si>
    <t>3fb4b9c7-f8f7-4535-a81b-58ec5a60ccb9</t>
  </si>
  <si>
    <t>Danielle Curtis</t>
  </si>
  <si>
    <t>kelly37@example.net</t>
  </si>
  <si>
    <t>Port Danielle</t>
  </si>
  <si>
    <t>908581a0-a62f-4744-89a7-39ee5200be76</t>
  </si>
  <si>
    <t>Grant English</t>
  </si>
  <si>
    <t>amandahouston@example.net</t>
  </si>
  <si>
    <t>Mistyland</t>
  </si>
  <si>
    <t>ac24da9c-b231-491b-b4ee-a222598b2802</t>
  </si>
  <si>
    <t>Felicia Wyatt</t>
  </si>
  <si>
    <t>lross@example.com</t>
  </si>
  <si>
    <t>Brentland</t>
  </si>
  <si>
    <t>2ddc8ec3-31a9-4c65-89e5-c92dc2da509a</t>
  </si>
  <si>
    <t>Emily Barajas</t>
  </si>
  <si>
    <t>blackburnpatricia@example.org</t>
  </si>
  <si>
    <t>13b851dd-4c11-4af9-8fa3-5e218f01826f</t>
  </si>
  <si>
    <t>Sally Williams</t>
  </si>
  <si>
    <t>wgrant@example.org</t>
  </si>
  <si>
    <t>Pughton</t>
  </si>
  <si>
    <t>54f91f6b-88b4-4da1-805a-49aa79b8b6e9</t>
  </si>
  <si>
    <t>Lacey Bennett</t>
  </si>
  <si>
    <t>matthew22@example.net</t>
  </si>
  <si>
    <t>d4b80875-f133-4409-af45-cd68bfb3409e</t>
  </si>
  <si>
    <t>Melissa Norris</t>
  </si>
  <si>
    <t>mcdonaldtyler@example.com</t>
  </si>
  <si>
    <t>4f77d103-f800-4801-9748-633439077a08</t>
  </si>
  <si>
    <t>Kenneth White</t>
  </si>
  <si>
    <t>staceycarter@example.net</t>
  </si>
  <si>
    <t>Lake Danielburgh</t>
  </si>
  <si>
    <t>daca5f0f-5179-437d-9115-ddfa3f51099d</t>
  </si>
  <si>
    <t>qgreen@example.net</t>
  </si>
  <si>
    <t>Jordanburgh</t>
  </si>
  <si>
    <t>2cd54cf6-0b71-46ec-abcf-abdda60fcedc</t>
  </si>
  <si>
    <t>Derrick Sloan</t>
  </si>
  <si>
    <t>johncarr@example.org</t>
  </si>
  <si>
    <t>Triciamouth</t>
  </si>
  <si>
    <t>77340ae2-34bb-47e3-9361-95254567a884</t>
  </si>
  <si>
    <t>Calvin Freeman</t>
  </si>
  <si>
    <t>jamesdavid@example.net</t>
  </si>
  <si>
    <t>New Lauraburgh</t>
  </si>
  <si>
    <t>9f8c86f3-8e76-4c9d-9cb3-53ed19cbbb7f</t>
  </si>
  <si>
    <t>Tommy Ware</t>
  </si>
  <si>
    <t>michellerobinson@example.com</t>
  </si>
  <si>
    <t>Emmaville</t>
  </si>
  <si>
    <t>9272d1f6-67ad-49e7-8cba-4f61294e5758</t>
  </si>
  <si>
    <t>fnelson@example.org</t>
  </si>
  <si>
    <t>Brendastad</t>
  </si>
  <si>
    <t>cdf46c41-af90-4782-8962-310a89f0b674</t>
  </si>
  <si>
    <t>Steve Martinez</t>
  </si>
  <si>
    <t>bettygarza@example.com</t>
  </si>
  <si>
    <t>South Christina</t>
  </si>
  <si>
    <t>16b25308-fc2d-401b-8626-378f121f6459</t>
  </si>
  <si>
    <t>Chad Cain</t>
  </si>
  <si>
    <t>omyers@example.net</t>
  </si>
  <si>
    <t>New Anthonybury</t>
  </si>
  <si>
    <t>f9b1a7e5-85b1-4b5a-9b16-01027eaa1337</t>
  </si>
  <si>
    <t>Joseph Hall</t>
  </si>
  <si>
    <t>lindawalker@example.com</t>
  </si>
  <si>
    <t>Obrienville</t>
  </si>
  <si>
    <t>b494cf0b-388f-41e6-8b03-47eb927caf04</t>
  </si>
  <si>
    <t>Jose Vasquez</t>
  </si>
  <si>
    <t>olsonvanessa@example.net</t>
  </si>
  <si>
    <t>Paulfurt</t>
  </si>
  <si>
    <t>88485511-4645-4012-9d74-68b3789b89fa</t>
  </si>
  <si>
    <t>Sharon Hanson</t>
  </si>
  <si>
    <t>diazshelley@example.org</t>
  </si>
  <si>
    <t>North Jackie</t>
  </si>
  <si>
    <t>c67314dd-3ab7-4235-addc-e9d27800c8e1</t>
  </si>
  <si>
    <t>Heidi Kelly</t>
  </si>
  <si>
    <t>morganjones@example.org</t>
  </si>
  <si>
    <t>Hernandezland</t>
  </si>
  <si>
    <t>aa4c40cb-9879-48bc-8067-1940d10e355c</t>
  </si>
  <si>
    <t>Perry Evans</t>
  </si>
  <si>
    <t>ashley63@example.net</t>
  </si>
  <si>
    <t>Cooktown</t>
  </si>
  <si>
    <t>d2bf1195-803d-417d-b3ba-d09bd7f30e26</t>
  </si>
  <si>
    <t>piercealbert@example.net</t>
  </si>
  <si>
    <t>New Denisefurt</t>
  </si>
  <si>
    <t>e4c5a7d1-5777-47e2-aefb-e2f862d0bb77</t>
  </si>
  <si>
    <t>Amy Grant</t>
  </si>
  <si>
    <t>qbeard@example.com</t>
  </si>
  <si>
    <t>0d23e36f-ae93-4b11-9663-b8a5fd92d66d</t>
  </si>
  <si>
    <t>Debra Carroll</t>
  </si>
  <si>
    <t>randy85@example.org</t>
  </si>
  <si>
    <t>South Tiffany</t>
  </si>
  <si>
    <t>7d582c64-2920-4587-8f4f-9ceb7c0dacf3</t>
  </si>
  <si>
    <t>David Kelly</t>
  </si>
  <si>
    <t>campbelladam@example.org</t>
  </si>
  <si>
    <t>Port Valerie</t>
  </si>
  <si>
    <t>d674072e-9bcb-44a2-995a-ed0b4967fed3</t>
  </si>
  <si>
    <t>Stacy Moore</t>
  </si>
  <si>
    <t>kayla66@example.org</t>
  </si>
  <si>
    <t>South Laurenfort</t>
  </si>
  <si>
    <t>c2204b61-545f-444a-9abf-b8c7fe442ac4</t>
  </si>
  <si>
    <t>Jason Rivera</t>
  </si>
  <si>
    <t>ntran@example.org</t>
  </si>
  <si>
    <t>Hughestown</t>
  </si>
  <si>
    <t>eb3308fd-089c-4fbc-8672-3ee163fce8e2</t>
  </si>
  <si>
    <t>Anna Ramirez</t>
  </si>
  <si>
    <t>denise80@example.com</t>
  </si>
  <si>
    <t>95b30efb-d520-4113-92dd-f35ace7f6f4e</t>
  </si>
  <si>
    <t>Brandon Ferguson</t>
  </si>
  <si>
    <t>ofowler@example.net</t>
  </si>
  <si>
    <t>Carlsonhaven</t>
  </si>
  <si>
    <t>30d44b58-2d9a-42f8-a590-8a6af0aecb36</t>
  </si>
  <si>
    <t>clarkenathan@example.com</t>
  </si>
  <si>
    <t>West Monicatown</t>
  </si>
  <si>
    <t>4c9c9423-1849-429b-8120-2f265abc17a3</t>
  </si>
  <si>
    <t>Laura Becker</t>
  </si>
  <si>
    <t>ivanwilson@example.com</t>
  </si>
  <si>
    <t>Jeffton</t>
  </si>
  <si>
    <t>5c2b2d09-faf6-4e65-bee4-a0bb1d9d9e99</t>
  </si>
  <si>
    <t>Kayla Carroll</t>
  </si>
  <si>
    <t>allisonsolomon@example.net</t>
  </si>
  <si>
    <t>West Coryville</t>
  </si>
  <si>
    <t>77065b04-995b-4292-8bde-e7bada6a7b80</t>
  </si>
  <si>
    <t>Rebecca Hatfield</t>
  </si>
  <si>
    <t>erikamichael@example.com</t>
  </si>
  <si>
    <t>Patriciaton</t>
  </si>
  <si>
    <t>9488f4b1-c5b3-4f95-bff2-0e85047fd6d0</t>
  </si>
  <si>
    <t>David Gonzales</t>
  </si>
  <si>
    <t>patrickpeters@example.net</t>
  </si>
  <si>
    <t>New Gregorymouth</t>
  </si>
  <si>
    <t>8e709112-8939-4f48-b3b3-8270c510c3da</t>
  </si>
  <si>
    <t>Raymond Norris</t>
  </si>
  <si>
    <t>richard54@example.net</t>
  </si>
  <si>
    <t>Bradyton</t>
  </si>
  <si>
    <t>37a4abb4-6137-492b-a802-9e3afc81483f</t>
  </si>
  <si>
    <t>Pamela Goodwin</t>
  </si>
  <si>
    <t>april00@example.net</t>
  </si>
  <si>
    <t>Andrealand</t>
  </si>
  <si>
    <t>aba1fbbf-8d31-4f4e-9b2b-d5c0d947f2ef</t>
  </si>
  <si>
    <t>Amy Perry</t>
  </si>
  <si>
    <t>millersarah@example.net</t>
  </si>
  <si>
    <t>New Kaitlyn</t>
  </si>
  <si>
    <t>eef29a4c-3ed0-4ae3-b6c0-b07490490d09</t>
  </si>
  <si>
    <t>Amber Barrett</t>
  </si>
  <si>
    <t>phicks@example.net</t>
  </si>
  <si>
    <t>e1d1b02b-b6eb-451a-9992-24b52fd7b0cb</t>
  </si>
  <si>
    <t>Barbara Chapman</t>
  </si>
  <si>
    <t>breannayoung@example.com</t>
  </si>
  <si>
    <t>d1a5817a-4e1b-413c-be4e-cf5f999ccd04</t>
  </si>
  <si>
    <t>Ashley Morris</t>
  </si>
  <si>
    <t>morenojeffery@example.com</t>
  </si>
  <si>
    <t>Port Nathanielhaven</t>
  </si>
  <si>
    <t>4ab1de5e-3d0d-44a0-a8f0-fdfc48a851b7</t>
  </si>
  <si>
    <t>Christopher Moore</t>
  </si>
  <si>
    <t>sancheznatalie@example.org</t>
  </si>
  <si>
    <t>East Juanborough</t>
  </si>
  <si>
    <t>837a930c-2e46-459b-bce7-d56de24f41d9</t>
  </si>
  <si>
    <t>Juan Mcdonald</t>
  </si>
  <si>
    <t>marcusdouglas@example.com</t>
  </si>
  <si>
    <t>North Scottmouth</t>
  </si>
  <si>
    <t>5c754165-4e22-40c5-8b4e-251a7614d621</t>
  </si>
  <si>
    <t>Savannah Pierce</t>
  </si>
  <si>
    <t>melaniehawkins@example.com</t>
  </si>
  <si>
    <t>89169dd9-72ce-41ea-879b-bfe06a33ca67</t>
  </si>
  <si>
    <t>Tiffany Brown</t>
  </si>
  <si>
    <t>Campbellborough</t>
  </si>
  <si>
    <t>bcea575b-9588-4948-8ad1-278893dc9136</t>
  </si>
  <si>
    <t>Kimberly Johnson</t>
  </si>
  <si>
    <t>mcdonaldbrandon@example.org</t>
  </si>
  <si>
    <t>8cfbd313-9f94-408f-92df-241ada1ba57f</t>
  </si>
  <si>
    <t>Marilyn Cobb</t>
  </si>
  <si>
    <t>adamsdavid@example.net</t>
  </si>
  <si>
    <t>West Carrieborough</t>
  </si>
  <si>
    <t>bef55532-80eb-4990-8127-155660b93870</t>
  </si>
  <si>
    <t>Colleen Wilson</t>
  </si>
  <si>
    <t>mayojessica@example.com</t>
  </si>
  <si>
    <t>South Joshuafurt</t>
  </si>
  <si>
    <t>a9c947fd-14d7-4c14-8ae4-1d698299b3f0</t>
  </si>
  <si>
    <t>Gwendolyn Ramsey</t>
  </si>
  <si>
    <t>pcraig@example.org</t>
  </si>
  <si>
    <t>New Kimberlyshire</t>
  </si>
  <si>
    <t>80e4a9fe-1eaa-4489-add1-fd96f5130584</t>
  </si>
  <si>
    <t>Russell Horton</t>
  </si>
  <si>
    <t>romerosteven@example.com</t>
  </si>
  <si>
    <t>6d0efb3c-f4ca-4744-8d8d-44ea734a383d</t>
  </si>
  <si>
    <t>George Nichols</t>
  </si>
  <si>
    <t>imurray@example.net</t>
  </si>
  <si>
    <t>Chavezstad</t>
  </si>
  <si>
    <t>585183ff-ee84-448d-9212-226d37948b3a</t>
  </si>
  <si>
    <t>Kristina Sanford</t>
  </si>
  <si>
    <t>jeffery25@example.com</t>
  </si>
  <si>
    <t>Baileyfort</t>
  </si>
  <si>
    <t>aad351f7-db32-46d7-8bdd-c220c2b1e5c0</t>
  </si>
  <si>
    <t>Karla Long</t>
  </si>
  <si>
    <t>tvance@example.org</t>
  </si>
  <si>
    <t>Port Bill</t>
  </si>
  <si>
    <t>85c18af0-a9bc-4dea-95a0-bb26c8b7b038</t>
  </si>
  <si>
    <t>Carolyn Walker</t>
  </si>
  <si>
    <t>tayala@example.org</t>
  </si>
  <si>
    <t>820fa300-dbb1-4b7e-9cc7-ccfaf9a4bc8a</t>
  </si>
  <si>
    <t>Mr. Jonathan Lawrence</t>
  </si>
  <si>
    <t>rebeccawarren@example.net</t>
  </si>
  <si>
    <t>Grantchester</t>
  </si>
  <si>
    <t>eeb22b06-411b-4e24-9d6e-3277af403656</t>
  </si>
  <si>
    <t>davisdiana@example.net</t>
  </si>
  <si>
    <t>Craigland</t>
  </si>
  <si>
    <t>45731770-c00b-47e5-be50-00aa88bd8feb</t>
  </si>
  <si>
    <t>Brittany Soto MD</t>
  </si>
  <si>
    <t>edwardscharles@example.net</t>
  </si>
  <si>
    <t>Aprilberg</t>
  </si>
  <si>
    <t>5dcfb153-797d-40f0-a190-a8da19e81619</t>
  </si>
  <si>
    <t>Brittany Rodriguez</t>
  </si>
  <si>
    <t>dhernandez@example.net</t>
  </si>
  <si>
    <t>Hoodville</t>
  </si>
  <si>
    <t>79fd03ff-d65d-4eb1-b1c3-65f5f344d92c</t>
  </si>
  <si>
    <t>Stanley Collins</t>
  </si>
  <si>
    <t>williamsdavid@example.org</t>
  </si>
  <si>
    <t>daa7d023-89f4-4a9a-9221-b2dcc71abd7e</t>
  </si>
  <si>
    <t>Rebekah Griffin</t>
  </si>
  <si>
    <t>jennifermoore@example.com</t>
  </si>
  <si>
    <t>Garciaville</t>
  </si>
  <si>
    <t>0d031f2d-5f24-417f-9a47-d45587f471a9</t>
  </si>
  <si>
    <t>Kelsey Dunn</t>
  </si>
  <si>
    <t>kathleen87@example.net</t>
  </si>
  <si>
    <t>943b8376-b13e-4191-a2a8-e3b71bb85f9c</t>
  </si>
  <si>
    <t>Andrea Kennedy</t>
  </si>
  <si>
    <t>mchavez@example.com</t>
  </si>
  <si>
    <t>3c9bb425-e812-4d36-89b5-1baaf02daa4e</t>
  </si>
  <si>
    <t>pjimenez@example.net</t>
  </si>
  <si>
    <t>Kevinstad</t>
  </si>
  <si>
    <t>d552e7c9-dd77-4fea-a9be-a27a16579208</t>
  </si>
  <si>
    <t>harrisjessica@example.net</t>
  </si>
  <si>
    <t>Walkerbury</t>
  </si>
  <si>
    <t>8e13c375-551d-4764-9b59-052213741ea4</t>
  </si>
  <si>
    <t>Christina Mckinney</t>
  </si>
  <si>
    <t>hallbryan@example.com</t>
  </si>
  <si>
    <t>Hobbsburgh</t>
  </si>
  <si>
    <t>c41b13e0-45bf-4308-be38-e6f5f7f25942</t>
  </si>
  <si>
    <t>kevinwilson@example.org</t>
  </si>
  <si>
    <t>Andrewtown</t>
  </si>
  <si>
    <t>029799a1-8541-4571-8f3a-c0f7acddcd28</t>
  </si>
  <si>
    <t>Derrick Mason</t>
  </si>
  <si>
    <t>carrrenee@example.com</t>
  </si>
  <si>
    <t>South Tara</t>
  </si>
  <si>
    <t>8d876e81-e3d4-47eb-ac3f-73a06405983e</t>
  </si>
  <si>
    <t>Vicki Chang</t>
  </si>
  <si>
    <t>reidcourtney@example.com</t>
  </si>
  <si>
    <t>f65a4027-2e8c-47e2-9af6-fc4f4e43f9e9</t>
  </si>
  <si>
    <t>Lauren Kane</t>
  </si>
  <si>
    <t>scotttammy@example.org</t>
  </si>
  <si>
    <t>West Destinychester</t>
  </si>
  <si>
    <t>6a9cf226-8bc8-4f67-b7f9-51d285a6ed1c</t>
  </si>
  <si>
    <t>Martha Watts</t>
  </si>
  <si>
    <t>Morganfurt</t>
  </si>
  <si>
    <t>305a80d7-c1f3-4430-952f-b9be058ac372</t>
  </si>
  <si>
    <t>Denise Baker</t>
  </si>
  <si>
    <t>bglenn@example.com</t>
  </si>
  <si>
    <t>e134d474-976a-4fa9-bf38-099ee5ce6f17</t>
  </si>
  <si>
    <t>Sara Pollard</t>
  </si>
  <si>
    <t>fmcpherson@example.org</t>
  </si>
  <si>
    <t>North Adrian</t>
  </si>
  <si>
    <t>35e4dee2-d55b-4b4c-8767-6072bb6f8cc8</t>
  </si>
  <si>
    <t>Jesse Chapman</t>
  </si>
  <si>
    <t>nmerritt@example.net</t>
  </si>
  <si>
    <t>Christophermouth</t>
  </si>
  <si>
    <t>5a917591-4ae2-4b8c-be16-b3a8a1325496</t>
  </si>
  <si>
    <t>Daniel West</t>
  </si>
  <si>
    <t>browneric@example.net</t>
  </si>
  <si>
    <t>Lake Carmen</t>
  </si>
  <si>
    <t>7298815b-8fb8-4fb1-b807-f777abb6053a</t>
  </si>
  <si>
    <t>charles72@example.net</t>
  </si>
  <si>
    <t>West Billfurt</t>
  </si>
  <si>
    <t>647696ce-62e4-49bb-85f3-192a8bdd0f2c</t>
  </si>
  <si>
    <t>Tammy Thomas</t>
  </si>
  <si>
    <t>3ec94870-5824-4d54-a588-10992ecc0a16</t>
  </si>
  <si>
    <t>William Perez</t>
  </si>
  <si>
    <t>dferguson@example.org</t>
  </si>
  <si>
    <t>Vanceburgh</t>
  </si>
  <si>
    <t>c1dc5fa8-cd88-4b71-9f1d-359f5979bfa0</t>
  </si>
  <si>
    <t>Deborah Bishop</t>
  </si>
  <si>
    <t>bobjames@example.net</t>
  </si>
  <si>
    <t>Austinbury</t>
  </si>
  <si>
    <t>4dd57b4a-4dbf-4987-a38e-bff8c5151473</t>
  </si>
  <si>
    <t>Jeffrey Vaughn</t>
  </si>
  <si>
    <t>fischerjeffrey@example.com</t>
  </si>
  <si>
    <t>Villanuevaborough</t>
  </si>
  <si>
    <t>841c8389-aed2-4c3e-affe-13a0521c4053</t>
  </si>
  <si>
    <t>Billy Curtis</t>
  </si>
  <si>
    <t>timothybrown@example.net</t>
  </si>
  <si>
    <t>e0edf6b5-38c1-4f46-b7b2-f670bd491153</t>
  </si>
  <si>
    <t>Dawn Walker</t>
  </si>
  <si>
    <t>ejames@example.org</t>
  </si>
  <si>
    <t>Hayleyside</t>
  </si>
  <si>
    <t>774d08fe-eb0f-4c99-be4b-93565baf8ac2</t>
  </si>
  <si>
    <t>Erica Crane</t>
  </si>
  <si>
    <t>qmckenzie@example.net</t>
  </si>
  <si>
    <t>Port Saraland</t>
  </si>
  <si>
    <t>55ab9d52-9253-430b-9a41-dd8d89595c12</t>
  </si>
  <si>
    <t>Heidi Weaver</t>
  </si>
  <si>
    <t>jenniferwilliams@example.org</t>
  </si>
  <si>
    <t>North Samuelland</t>
  </si>
  <si>
    <t>fbc21364-7a7c-43c8-ad0f-775e8188fd5d</t>
  </si>
  <si>
    <t>Laurie Tran</t>
  </si>
  <si>
    <t>castrovincent@example.com</t>
  </si>
  <si>
    <t>2ad5afee-71ec-4ddc-bd06-b8f5d898a27c</t>
  </si>
  <si>
    <t>Kristen Brown</t>
  </si>
  <si>
    <t>karenbarnes@example.org</t>
  </si>
  <si>
    <t>Stoutville</t>
  </si>
  <si>
    <t>735f8021-2584-4079-a76e-4a5e278c289f</t>
  </si>
  <si>
    <t>Mary Lyons</t>
  </si>
  <si>
    <t>kennedypaula@example.net</t>
  </si>
  <si>
    <t>Lake Taylor</t>
  </si>
  <si>
    <t>5b1153c4-c299-4676-8eb2-3792d76d0ac1</t>
  </si>
  <si>
    <t>Sara Miller</t>
  </si>
  <si>
    <t>garymann@example.org</t>
  </si>
  <si>
    <t>81fa4d9f-0c35-4ff2-b855-7a963729883e</t>
  </si>
  <si>
    <t>Marc Lee</t>
  </si>
  <si>
    <t>ryan26@example.com</t>
  </si>
  <si>
    <t>7bc3dadc-d223-4f71-9afd-6008b254a8c3</t>
  </si>
  <si>
    <t>Christopher Williamson</t>
  </si>
  <si>
    <t>hannah73@example.net</t>
  </si>
  <si>
    <t>0a44061f-e459-4077-b9c6-9705665bd368</t>
  </si>
  <si>
    <t>Christopher Novak</t>
  </si>
  <si>
    <t>flemingkathleen@example.net</t>
  </si>
  <si>
    <t>Lauratown</t>
  </si>
  <si>
    <t>f6f4dc6c-4f27-4b22-91a7-f784da6092b6</t>
  </si>
  <si>
    <t>Alexandra Chen</t>
  </si>
  <si>
    <t>cpoole@example.net</t>
  </si>
  <si>
    <t>North Benjaminmouth</t>
  </si>
  <si>
    <t>893e2f65-9afd-409f-8ed3-fc1d7ec9430c</t>
  </si>
  <si>
    <t>Tammy Olson</t>
  </si>
  <si>
    <t>hgardner@example.com</t>
  </si>
  <si>
    <t>8ab28c44-d953-48d4-8bf0-59624e27ffec</t>
  </si>
  <si>
    <t>Jordan Carroll</t>
  </si>
  <si>
    <t>pcook@example.com</t>
  </si>
  <si>
    <t>Lozanofurt</t>
  </si>
  <si>
    <t>8acf8953-b6c3-462b-aa13-bd9272480fcc</t>
  </si>
  <si>
    <t>John Deleon</t>
  </si>
  <si>
    <t>greid@example.net</t>
  </si>
  <si>
    <t>Lake Joyce</t>
  </si>
  <si>
    <t>ca0e1a52-1300-4946-b2c8-68a2c385cb00</t>
  </si>
  <si>
    <t>Justin Fischer</t>
  </si>
  <si>
    <t>fcarroll@example.com</t>
  </si>
  <si>
    <t>Zhangberg</t>
  </si>
  <si>
    <t>53ca1eac-22a5-4f1e-aa0a-3c1af8abf4f1</t>
  </si>
  <si>
    <t>James Pratt</t>
  </si>
  <si>
    <t>christinebrennan@example.org</t>
  </si>
  <si>
    <t>919cbf22-de99-40c4-a312-01ca7b7ba9c1</t>
  </si>
  <si>
    <t>Walter Smith</t>
  </si>
  <si>
    <t>vanessa59@example.net</t>
  </si>
  <si>
    <t>Lisashire</t>
  </si>
  <si>
    <t>88cfc8d8-41f3-4007-9679-46dbb090732c</t>
  </si>
  <si>
    <t>Rachel Chavez</t>
  </si>
  <si>
    <t>vcrawford@example.com</t>
  </si>
  <si>
    <t>8f96f79e-fab8-4606-a652-49314e608cd7</t>
  </si>
  <si>
    <t>piercemark@example.org</t>
  </si>
  <si>
    <t>d67fec55-b8b8-4e08-a917-50c9371a3e5e</t>
  </si>
  <si>
    <t>erika08@example.com</t>
  </si>
  <si>
    <t>5dd09143-99bd-42e1-811e-e7aac0e22128</t>
  </si>
  <si>
    <t>William Jennings</t>
  </si>
  <si>
    <t>grayaustin@example.com</t>
  </si>
  <si>
    <t>9761dc70-6a9c-4f5d-a252-f48e145db645</t>
  </si>
  <si>
    <t>Juan Lindsey</t>
  </si>
  <si>
    <t>carlsonpeter@example.net</t>
  </si>
  <si>
    <t>North Kevin</t>
  </si>
  <si>
    <t>ede22e46-7d3b-4fe4-8a31-e88b43c894e5</t>
  </si>
  <si>
    <t>Ms. Stacy Simmons</t>
  </si>
  <si>
    <t>emily02@example.org</t>
  </si>
  <si>
    <t>Mcintoshland</t>
  </si>
  <si>
    <t>066d99c0-ce24-4ece-a3b7-6088e59a3d6b</t>
  </si>
  <si>
    <t>bellnicholas@example.com</t>
  </si>
  <si>
    <t>New Kristin</t>
  </si>
  <si>
    <t>99e116c1-6e25-4ad1-bb37-265e5358681a</t>
  </si>
  <si>
    <t>Matthew Gray</t>
  </si>
  <si>
    <t>robert65@example.com</t>
  </si>
  <si>
    <t>New Maryton</t>
  </si>
  <si>
    <t>0c96b09b-7a95-4e00-9ba2-8699a51b5eed</t>
  </si>
  <si>
    <t>Kara Winters</t>
  </si>
  <si>
    <t>maystara@example.com</t>
  </si>
  <si>
    <t>5b69bf86-77e2-4c5d-a564-06430857d1b3</t>
  </si>
  <si>
    <t>John Dominguez</t>
  </si>
  <si>
    <t>castillodebra@example.org</t>
  </si>
  <si>
    <t>Sandovalburgh</t>
  </si>
  <si>
    <t>1b6edd78-79e2-4428-8bc6-9dd0bcca077e</t>
  </si>
  <si>
    <t>Matthew Thompson</t>
  </si>
  <si>
    <t>jgomez@example.net</t>
  </si>
  <si>
    <t>North Nathanmouth</t>
  </si>
  <si>
    <t>248c2ba9-f464-45b0-84ee-efc0d8f6cac7</t>
  </si>
  <si>
    <t>Elizabeth Clark</t>
  </si>
  <si>
    <t>benjamin48@example.org</t>
  </si>
  <si>
    <t>South Nicoleton</t>
  </si>
  <si>
    <t>ad71509c-52e2-4120-b902-bba864b348b1</t>
  </si>
  <si>
    <t>Kimberly Ray</t>
  </si>
  <si>
    <t>ramirezkatherine@example.com</t>
  </si>
  <si>
    <t>Sophiashire</t>
  </si>
  <si>
    <t>5b8a8cfe-1373-47e5-a5d4-6e6434860186</t>
  </si>
  <si>
    <t>Sandra Fisher</t>
  </si>
  <si>
    <t>ashleybrady@example.org</t>
  </si>
  <si>
    <t>Lake Nancyfort</t>
  </si>
  <si>
    <t>3d55489e-d4ea-488a-9e60-0b77d75a1a50</t>
  </si>
  <si>
    <t>Teresa Andersen</t>
  </si>
  <si>
    <t>julianmorris@example.com</t>
  </si>
  <si>
    <t>Riveraport</t>
  </si>
  <si>
    <t>00eb62e4-981f-48b4-9116-d8c5a675f233</t>
  </si>
  <si>
    <t>brittany37@example.com</t>
  </si>
  <si>
    <t>Flynnberg</t>
  </si>
  <si>
    <t>5fb7ea1a-817a-4d35-b67b-58410ea98387</t>
  </si>
  <si>
    <t>Norman James</t>
  </si>
  <si>
    <t>brian34@example.com</t>
  </si>
  <si>
    <t>Richardville</t>
  </si>
  <si>
    <t>76091355-ce67-4a91-b1eb-9ebafad05006</t>
  </si>
  <si>
    <t>Christian Brown</t>
  </si>
  <si>
    <t>william29@example.net</t>
  </si>
  <si>
    <t>East Hannahburgh</t>
  </si>
  <si>
    <t>e6b13ac7-259a-46e3-be65-cedab75c8adb</t>
  </si>
  <si>
    <t>Michelle Castillo</t>
  </si>
  <si>
    <t>howardmayer@example.com</t>
  </si>
  <si>
    <t>Kennethbury</t>
  </si>
  <si>
    <t>2c5506cb-f772-4a63-88b4-050ae2b9791c</t>
  </si>
  <si>
    <t>daviscarol@example.net</t>
  </si>
  <si>
    <t>Colinport</t>
  </si>
  <si>
    <t>8c1bb76c-ddb8-427a-bc5a-678c0f653527</t>
  </si>
  <si>
    <t>Marcus Miller</t>
  </si>
  <si>
    <t>judy66@example.net</t>
  </si>
  <si>
    <t>Lake Brianmouth</t>
  </si>
  <si>
    <t>363c2c18-4471-4b80-9d83-ccef3c8d5dc8</t>
  </si>
  <si>
    <t>williamwatkins@example.net</t>
  </si>
  <si>
    <t>Lake Kevinport</t>
  </si>
  <si>
    <t>20b9c243-554f-43c4-8924-ba16519eaa9f</t>
  </si>
  <si>
    <t>Sean Whitehead</t>
  </si>
  <si>
    <t>snyderolivia@example.net</t>
  </si>
  <si>
    <t>e736227f-7a68-4fee-bd29-72bcd7d5e3d4</t>
  </si>
  <si>
    <t>Brittany Howell</t>
  </si>
  <si>
    <t>james35@example.com</t>
  </si>
  <si>
    <t>fc2d67c6-1f1e-4fe6-8759-a2d063dd49ab</t>
  </si>
  <si>
    <t>Wyatt Clayton</t>
  </si>
  <si>
    <t>matthew96@example.net</t>
  </si>
  <si>
    <t>East Vincent</t>
  </si>
  <si>
    <t>6d396935-f50a-415b-ae13-180cbaf50c02</t>
  </si>
  <si>
    <t>Nichole Williams</t>
  </si>
  <si>
    <t>kimberlyellis@example.org</t>
  </si>
  <si>
    <t>9b6b3ab6-6042-4e7a-b6e8-dc97156cd4c3</t>
  </si>
  <si>
    <t>Hunter West</t>
  </si>
  <si>
    <t>heatherrose@example.net</t>
  </si>
  <si>
    <t>Robinside</t>
  </si>
  <si>
    <t>3480ef10-a103-4c9b-9d5e-2c68c1b663b8</t>
  </si>
  <si>
    <t>Elizabeth Mccarthy</t>
  </si>
  <si>
    <t>rita28@example.net</t>
  </si>
  <si>
    <t>Wallsbury</t>
  </si>
  <si>
    <t>c7c145cb-aa08-43ce-8e68-fc299ca8cf30</t>
  </si>
  <si>
    <t>Justin Brown</t>
  </si>
  <si>
    <t>bonillarachel@example.com</t>
  </si>
  <si>
    <t>7049e753-bd19-4b59-9691-ff819ef5626a</t>
  </si>
  <si>
    <t>sschroeder@example.com</t>
  </si>
  <si>
    <t>564fc439-766b-494d-b779-aa4afbb4890c</t>
  </si>
  <si>
    <t>Teresa Oneill</t>
  </si>
  <si>
    <t>michael08@example.net</t>
  </si>
  <si>
    <t>ccfcfaf6-6563-49de-b538-2f0400b9d720</t>
  </si>
  <si>
    <t>Kyle Nguyen</t>
  </si>
  <si>
    <t>lance47@example.net</t>
  </si>
  <si>
    <t>New Jenny</t>
  </si>
  <si>
    <t>f65a9197-fcc0-4bd2-aaf1-645193d5125a</t>
  </si>
  <si>
    <t>Kelly Hebert</t>
  </si>
  <si>
    <t>thomaschristopher@example.net</t>
  </si>
  <si>
    <t>Annside</t>
  </si>
  <si>
    <t>a26c31d1-9a1c-43ca-b4b7-775bd143a154</t>
  </si>
  <si>
    <t>Tamara Harrington</t>
  </si>
  <si>
    <t>samuel86@example.net</t>
  </si>
  <si>
    <t>Margaretstad</t>
  </si>
  <si>
    <t>64bcb2f5-e640-466d-91b9-2b962186fe8f</t>
  </si>
  <si>
    <t>Amy Rice</t>
  </si>
  <si>
    <t>velezbenjamin@example.net</t>
  </si>
  <si>
    <t>North Kayleemouth</t>
  </si>
  <si>
    <t>a6ff6954-6efb-40a8-ac81-f10b1c215aa9</t>
  </si>
  <si>
    <t>Alexa Montgomery</t>
  </si>
  <si>
    <t>walkerdominic@example.org</t>
  </si>
  <si>
    <t>Contrerasberg</t>
  </si>
  <si>
    <t>c32c3af1-af76-4421-9c3e-182ccd59342b</t>
  </si>
  <si>
    <t>Matthew Campbell</t>
  </si>
  <si>
    <t>xscott@example.org</t>
  </si>
  <si>
    <t>South Yesenia</t>
  </si>
  <si>
    <t>62bb9050-7f97-41f5-8903-8ce748d590e6</t>
  </si>
  <si>
    <t>Joshua Walker</t>
  </si>
  <si>
    <t>dixonmichelle@example.com</t>
  </si>
  <si>
    <t>6a7851a2-031b-4517-b8b5-41edc824bc15</t>
  </si>
  <si>
    <t>Lynn Porter</t>
  </si>
  <si>
    <t>lance71@example.org</t>
  </si>
  <si>
    <t>Knightville</t>
  </si>
  <si>
    <t>14e26acc-24c9-4084-ad27-b4b3b643acd8</t>
  </si>
  <si>
    <t>Tina Palmer</t>
  </si>
  <si>
    <t>christopherflores@example.org</t>
  </si>
  <si>
    <t>Lake John</t>
  </si>
  <si>
    <t>2b55a96c-5d46-465d-ba6f-e9d835f5ef4e</t>
  </si>
  <si>
    <t>Erica Malone</t>
  </si>
  <si>
    <t>austinmccoy@example.org</t>
  </si>
  <si>
    <t>98502933-9b3e-40d1-8fd8-fda1bc5e0269</t>
  </si>
  <si>
    <t>Blake Burke</t>
  </si>
  <si>
    <t>rojaskendra@example.org</t>
  </si>
  <si>
    <t>East Williamton</t>
  </si>
  <si>
    <t>23e99968-7edc-4e87-b942-190cd0541430</t>
  </si>
  <si>
    <t>Debbie Warner</t>
  </si>
  <si>
    <t>framsey@example.net</t>
  </si>
  <si>
    <t>Frankfurt</t>
  </si>
  <si>
    <t>f0d752f6-969c-4571-b0fd-c5dac1f7fd90</t>
  </si>
  <si>
    <t>Amanda Orr</t>
  </si>
  <si>
    <t>victoriapowell@example.net</t>
  </si>
  <si>
    <t>Port Leahview</t>
  </si>
  <si>
    <t>146ad3f3-9511-4a56-ae05-285c8aefa79b</t>
  </si>
  <si>
    <t>Lisa Romero</t>
  </si>
  <si>
    <t>lyonsbecky@example.net</t>
  </si>
  <si>
    <t>New Amyland</t>
  </si>
  <si>
    <t>046fe5e9-a657-4d32-80ee-6105d30b27f2</t>
  </si>
  <si>
    <t>Timothy Jacobs</t>
  </si>
  <si>
    <t>xwest@example.com</t>
  </si>
  <si>
    <t>Kaitlynbury</t>
  </si>
  <si>
    <t>fa8e7986-4269-44e6-b8e3-a3dfaaf2d8fa</t>
  </si>
  <si>
    <t>christophersantana@example.com</t>
  </si>
  <si>
    <t>New Latasha</t>
  </si>
  <si>
    <t>5a61ac80-0278-440c-9db3-30215cff29f5</t>
  </si>
  <si>
    <t>Michael Davidson</t>
  </si>
  <si>
    <t>allenramirez@example.com</t>
  </si>
  <si>
    <t>Samanthaberg</t>
  </si>
  <si>
    <t>d320be3d-94a4-4b8c-97b4-9456e7226cd4</t>
  </si>
  <si>
    <t>stephaniemitchell@example.org</t>
  </si>
  <si>
    <t>Port Danielleshire</t>
  </si>
  <si>
    <t>59108ac7-a2fb-4650-a9cd-b6cc273963ce</t>
  </si>
  <si>
    <t>Michelle Carter</t>
  </si>
  <si>
    <t>danaduncan@example.org</t>
  </si>
  <si>
    <t>Linton</t>
  </si>
  <si>
    <t>4020172f-4679-4734-a7db-eded2278196d</t>
  </si>
  <si>
    <t>William Wolf</t>
  </si>
  <si>
    <t>jacobhinton@example.net</t>
  </si>
  <si>
    <t>Manuelbury</t>
  </si>
  <si>
    <t>a94ae3cc-9c88-4bd7-afd2-dd1e021d1767</t>
  </si>
  <si>
    <t>Katherine Moreno</t>
  </si>
  <si>
    <t>edward57@example.org</t>
  </si>
  <si>
    <t>Kristenberg</t>
  </si>
  <si>
    <t>78383f82-8109-4dd7-b289-b85f90aa076a</t>
  </si>
  <si>
    <t>fischerralph@example.com</t>
  </si>
  <si>
    <t>Samueltown</t>
  </si>
  <si>
    <t>46a1a4a8-4b5f-4718-a8ac-0285ca5630df</t>
  </si>
  <si>
    <t>Michelle Allison</t>
  </si>
  <si>
    <t>xsmith@example.net</t>
  </si>
  <si>
    <t>Chadstad</t>
  </si>
  <si>
    <t>c7f639a3-590d-471f-82a3-de920b441bad</t>
  </si>
  <si>
    <t>Virginia Freeman</t>
  </si>
  <si>
    <t>terry86@example.org</t>
  </si>
  <si>
    <t>East Lori</t>
  </si>
  <si>
    <t>f439a359-8022-4eda-af14-a01ba4f76ba4</t>
  </si>
  <si>
    <t>Jamie Moore</t>
  </si>
  <si>
    <t>smallchristopher@example.net</t>
  </si>
  <si>
    <t>5fa4c2de-2896-476f-8539-1a2ac5978b49</t>
  </si>
  <si>
    <t>Joseph Lewis</t>
  </si>
  <si>
    <t>obrown@example.net</t>
  </si>
  <si>
    <t>c43b5b86-c6a3-4496-8116-1510aca1e064</t>
  </si>
  <si>
    <t>Justin Sosa</t>
  </si>
  <si>
    <t>prose@example.org</t>
  </si>
  <si>
    <t>East Corey</t>
  </si>
  <si>
    <t>66cb2a87-88b4-4510-961a-672bee2371c2</t>
  </si>
  <si>
    <t>jjohnson@example.org</t>
  </si>
  <si>
    <t>6b00672a-df65-4b80-a035-aa864a7041d5</t>
  </si>
  <si>
    <t>Andrew Austin</t>
  </si>
  <si>
    <t>sjackson@example.org</t>
  </si>
  <si>
    <t>02db1ab5-3b7c-47f2-b809-06ea7b85a386</t>
  </si>
  <si>
    <t>Stacy Lewis</t>
  </si>
  <si>
    <t>aguirremike@example.org</t>
  </si>
  <si>
    <t>Changland</t>
  </si>
  <si>
    <t>c1d67539-6de8-4c17-9f0d-7ee5bc3cb47c</t>
  </si>
  <si>
    <t>ycalhoun@example.com</t>
  </si>
  <si>
    <t>34f24635-d703-4de7-a6e3-418825d80fba</t>
  </si>
  <si>
    <t>Cody Robinson</t>
  </si>
  <si>
    <t>cynthiascott@example.com</t>
  </si>
  <si>
    <t>8bdea3b5-3d86-4c11-9fef-584df8f73b06</t>
  </si>
  <si>
    <t>Andrew Bryan</t>
  </si>
  <si>
    <t>anthony75@example.org</t>
  </si>
  <si>
    <t>Johnsonfurt</t>
  </si>
  <si>
    <t>bd15ee3c-44f4-469a-b0f6-98295e68bd69</t>
  </si>
  <si>
    <t>Barbara Garcia</t>
  </si>
  <si>
    <t>deansandra@example.com</t>
  </si>
  <si>
    <t>Phillipsland</t>
  </si>
  <si>
    <t>292234ab-f38e-4b4b-ac2b-1b2a439ebec9</t>
  </si>
  <si>
    <t>jesussmith@example.org</t>
  </si>
  <si>
    <t>Eatonbury</t>
  </si>
  <si>
    <t>44fa8f71-e9d3-47b7-87aa-cf3f51613c9f</t>
  </si>
  <si>
    <t>Kimberly Hahn</t>
  </si>
  <si>
    <t>vgonzalez@example.com</t>
  </si>
  <si>
    <t>Parkborough</t>
  </si>
  <si>
    <t>50ff17fe-ac01-4c39-ac81-f4d8488ae474</t>
  </si>
  <si>
    <t>Jeffrey Figueroa</t>
  </si>
  <si>
    <t>christine88@example.org</t>
  </si>
  <si>
    <t>ed245d78-7137-48af-b330-364f1ff402ad</t>
  </si>
  <si>
    <t>Ronnie Sullivan</t>
  </si>
  <si>
    <t>Henryport</t>
  </si>
  <si>
    <t>e0cf43dd-43b0-4eca-880c-dc30d0a5a280</t>
  </si>
  <si>
    <t>Robert Clark</t>
  </si>
  <si>
    <t>cmcintyre@example.net</t>
  </si>
  <si>
    <t>Williamsport</t>
  </si>
  <si>
    <t>a30a543b-0153-406f-8104-3e6f93519f43</t>
  </si>
  <si>
    <t>Jacob Camacho</t>
  </si>
  <si>
    <t>kimberly68@example.com</t>
  </si>
  <si>
    <t>South Amy</t>
  </si>
  <si>
    <t>510cc2e9-4bed-4f77-9b3d-9103b3ead032</t>
  </si>
  <si>
    <t>Jose Barnett</t>
  </si>
  <si>
    <t>mcgeejimmy@example.net</t>
  </si>
  <si>
    <t>b289a76e-52e1-4a4f-9e63-b893789ade2d</t>
  </si>
  <si>
    <t>Daniel Tate</t>
  </si>
  <si>
    <t>penningtoncheryl@example.net</t>
  </si>
  <si>
    <t>3a55ef88-7903-4c49-af6e-20d69e16e51f</t>
  </si>
  <si>
    <t>Jennifer Pollard</t>
  </si>
  <si>
    <t>cantubrenda@example.com</t>
  </si>
  <si>
    <t>1972c42c-1a5a-4e72-b638-fc59fa64056f</t>
  </si>
  <si>
    <t>Sarah Thompson MD</t>
  </si>
  <si>
    <t>nicole44@example.com</t>
  </si>
  <si>
    <t>Aaronmouth</t>
  </si>
  <si>
    <t>12aead1c-d84f-4572-96ba-0b9bc1e7f577</t>
  </si>
  <si>
    <t>Nancy Choi</t>
  </si>
  <si>
    <t>brenda67@example.net</t>
  </si>
  <si>
    <t>Robertville</t>
  </si>
  <si>
    <t>3d6c9b59-59eb-4c2c-b6f8-687530ee96fa</t>
  </si>
  <si>
    <t>Kevin Cobb</t>
  </si>
  <si>
    <t>jasoncook@example.com</t>
  </si>
  <si>
    <t>7e2b614e-aecd-498b-8811-da037bcdb3ac</t>
  </si>
  <si>
    <t>Jasmine Jackson</t>
  </si>
  <si>
    <t>cd4d2eab-0f72-4841-81df-cbf81ba9b7d3</t>
  </si>
  <si>
    <t>Lindsey Smith</t>
  </si>
  <si>
    <t>christopher13@example.com</t>
  </si>
  <si>
    <t>Harrellton</t>
  </si>
  <si>
    <t>01cc4c32-164c-4614-ad24-be50d40742c9</t>
  </si>
  <si>
    <t>Nicole Miller</t>
  </si>
  <si>
    <t>hnelson@example.net</t>
  </si>
  <si>
    <t>West Sean</t>
  </si>
  <si>
    <t>ba92fe25-143c-4856-9b18-a9000ec269ea</t>
  </si>
  <si>
    <t>breanna37@example.org</t>
  </si>
  <si>
    <t>5deef715-9453-4ebd-9dbf-e0695a43a22f</t>
  </si>
  <si>
    <t>Courtney Hartman</t>
  </si>
  <si>
    <t>francisanderson@example.com</t>
  </si>
  <si>
    <t>Bradside</t>
  </si>
  <si>
    <t>b84348db-d4e5-465d-a271-a0e97a7bd496</t>
  </si>
  <si>
    <t>Robin Norris</t>
  </si>
  <si>
    <t>vcarroll@example.com</t>
  </si>
  <si>
    <t>West Markside</t>
  </si>
  <si>
    <t>421ac66c-1e5b-4fce-bdef-b2be464a7247</t>
  </si>
  <si>
    <t>Heather Thompson</t>
  </si>
  <si>
    <t>ramirezjennifer@example.net</t>
  </si>
  <si>
    <t>West Williamside</t>
  </si>
  <si>
    <t>6f1adf70-5475-480d-a456-9902d078c890</t>
  </si>
  <si>
    <t>Misty Le</t>
  </si>
  <si>
    <t>oharvey@example.com</t>
  </si>
  <si>
    <t>Kimberlytown</t>
  </si>
  <si>
    <t>18d89e4b-f322-4303-9da9-7d788334a3a1</t>
  </si>
  <si>
    <t>Nicholas Parker</t>
  </si>
  <si>
    <t>hrodriguez@example.com</t>
  </si>
  <si>
    <t>East Andrewview</t>
  </si>
  <si>
    <t>4fece6cd-c6a1-476e-b2a3-bbdd820c9fbf</t>
  </si>
  <si>
    <t>Nathaniel Coleman</t>
  </si>
  <si>
    <t>pamelacooper@example.org</t>
  </si>
  <si>
    <t>48afc17e-129d-4586-ab41-1c1cdf562fa7</t>
  </si>
  <si>
    <t>Amanda Woods</t>
  </si>
  <si>
    <t>kochmary@example.com</t>
  </si>
  <si>
    <t>New Hannah</t>
  </si>
  <si>
    <t>70da7276-a5b3-4337-9450-dc2f5e5d9e32</t>
  </si>
  <si>
    <t>Shannon Green</t>
  </si>
  <si>
    <t>acamacho@example.com</t>
  </si>
  <si>
    <t>Vincentfort</t>
  </si>
  <si>
    <t>36badacc-562e-4166-a6f0-1132444cfb7b</t>
  </si>
  <si>
    <t>Thomas Porter</t>
  </si>
  <si>
    <t>icastillo@example.org</t>
  </si>
  <si>
    <t>ba3c0d40-4599-4113-8fdd-d914a5308233</t>
  </si>
  <si>
    <t>Brittany Harris</t>
  </si>
  <si>
    <t>cbates@example.com</t>
  </si>
  <si>
    <t>South Janetland</t>
  </si>
  <si>
    <t>a70bcac4-faf7-49b7-bb2d-22255cb4cf1e</t>
  </si>
  <si>
    <t>Brooke Spencer</t>
  </si>
  <si>
    <t>hrodriguez@example.org</t>
  </si>
  <si>
    <t>Ianton</t>
  </si>
  <si>
    <t>3e3fb986-f38f-4bc7-a82f-ea457b9b120c</t>
  </si>
  <si>
    <t>Mindy Pineda</t>
  </si>
  <si>
    <t>owhite@example.com</t>
  </si>
  <si>
    <t>4b5a3c21-bea6-43ff-95f4-3ea5bacba71e</t>
  </si>
  <si>
    <t>Daniel Jordan</t>
  </si>
  <si>
    <t>janet20@example.net</t>
  </si>
  <si>
    <t>d76fec10-d86a-4a01-981b-08e359163a0e</t>
  </si>
  <si>
    <t>Nichole Griffin</t>
  </si>
  <si>
    <t>charlesgarcia@example.org</t>
  </si>
  <si>
    <t>30868de3-c2b3-460d-83a9-7dd5b8ce9497</t>
  </si>
  <si>
    <t>Craig Smith</t>
  </si>
  <si>
    <t>thomasrodriguez@example.net</t>
  </si>
  <si>
    <t>Kleinhaven</t>
  </si>
  <si>
    <t>b7b8fcb9-5b67-4f4e-b9b8-1fc28fc38273</t>
  </si>
  <si>
    <t>Zachary Chen</t>
  </si>
  <si>
    <t>mcbridediane@example.net</t>
  </si>
  <si>
    <t>39f632d6-66da-477b-93ba-27dc8323323b</t>
  </si>
  <si>
    <t>Cody Davis</t>
  </si>
  <si>
    <t>michellerivera@example.net</t>
  </si>
  <si>
    <t>Thompsonhaven</t>
  </si>
  <si>
    <t>89bac692-d6c9-4d0a-bbe1-869b04d7af90</t>
  </si>
  <si>
    <t>Ralph Small</t>
  </si>
  <si>
    <t>lindsay86@example.net</t>
  </si>
  <si>
    <t>North Brandonfurt</t>
  </si>
  <si>
    <t>004b96f4-0efa-4446-9f74-115025d78839</t>
  </si>
  <si>
    <t>rebekahhughes@example.net</t>
  </si>
  <si>
    <t>South Jamesville</t>
  </si>
  <si>
    <t>645dda49-bc72-4547-b216-8dd36b505094</t>
  </si>
  <si>
    <t>Dennis Hernandez</t>
  </si>
  <si>
    <t>qmartinez@example.org</t>
  </si>
  <si>
    <t>West Barbara</t>
  </si>
  <si>
    <t>3fdff47d-915b-495e-8b94-474ed210f544</t>
  </si>
  <si>
    <t>Marisa Mcdaniel</t>
  </si>
  <si>
    <t>sextonmargaret@example.org</t>
  </si>
  <si>
    <t>West Davidborough</t>
  </si>
  <si>
    <t>c35840d1-d391-414d-a6be-13e789b0912d</t>
  </si>
  <si>
    <t>Robert Diaz</t>
  </si>
  <si>
    <t>steveesparza@example.com</t>
  </si>
  <si>
    <t>27a07f10-c182-4da4-bf9c-f9525c06ccb2</t>
  </si>
  <si>
    <t>Tina Martin</t>
  </si>
  <si>
    <t>heather75@example.net</t>
  </si>
  <si>
    <t>Thomasburgh</t>
  </si>
  <si>
    <t>c4a56ffd-9827-46f8-ad72-075994365a68</t>
  </si>
  <si>
    <t>Lisa Barrett</t>
  </si>
  <si>
    <t>hmurphy@example.net</t>
  </si>
  <si>
    <t>44c744e5-21da-46c9-ad4b-45a5e8ed141a</t>
  </si>
  <si>
    <t>Hunter Hernandez</t>
  </si>
  <si>
    <t>madison31@example.com</t>
  </si>
  <si>
    <t>Andersonside</t>
  </si>
  <si>
    <t>8499d894-e637-4fe4-841b-99f98dfcbd29</t>
  </si>
  <si>
    <t>Matthew Jordan</t>
  </si>
  <si>
    <t>meyergeorge@example.org</t>
  </si>
  <si>
    <t>Marshmouth</t>
  </si>
  <si>
    <t>c876f6d9-033b-4a76-8815-9b759972889b</t>
  </si>
  <si>
    <t>Stephanie Weber</t>
  </si>
  <si>
    <t>derek05@example.com</t>
  </si>
  <si>
    <t>3a77e7b3-968b-4f46-9f16-3e30564f1237</t>
  </si>
  <si>
    <t>Kristen Wilson</t>
  </si>
  <si>
    <t>mmartin@example.net</t>
  </si>
  <si>
    <t>Jillianville</t>
  </si>
  <si>
    <t>b2552486-bb20-4d89-a970-1bd8a144f048</t>
  </si>
  <si>
    <t>Kristen Palmer</t>
  </si>
  <si>
    <t>carmstrong@example.com</t>
  </si>
  <si>
    <t>91c13054-5741-4822-b96d-dd3062b4ae10</t>
  </si>
  <si>
    <t>Katherine Jordan</t>
  </si>
  <si>
    <t>martinezhayley@example.org</t>
  </si>
  <si>
    <t>Hughesville</t>
  </si>
  <si>
    <t>b196a822-a03d-4ad4-a5ac-aed1bdf23bf5</t>
  </si>
  <si>
    <t>Jennifer Fitzgerald</t>
  </si>
  <si>
    <t>prestonjasmine@example.net</t>
  </si>
  <si>
    <t>a3a110a8-85ef-4f99-a822-e7bc298b0bc0</t>
  </si>
  <si>
    <t>tmcdonald@example.com</t>
  </si>
  <si>
    <t>0b554016-6cf4-49f9-9ba8-d0f908855bed</t>
  </si>
  <si>
    <t>Carly Brown</t>
  </si>
  <si>
    <t>millsjamie@example.net</t>
  </si>
  <si>
    <t>Juliemouth</t>
  </si>
  <si>
    <t>ea8da8fd-a3e2-4f02-8ff0-a209a00349c7</t>
  </si>
  <si>
    <t>Lisa Bell</t>
  </si>
  <si>
    <t>williambailey@example.org</t>
  </si>
  <si>
    <t>Roberttown</t>
  </si>
  <si>
    <t>4aed19e0-26d7-4ee3-b3c3-10e6e815f1da</t>
  </si>
  <si>
    <t>Sarah Velazquez</t>
  </si>
  <si>
    <t>wellsalejandro@example.org</t>
  </si>
  <si>
    <t>New Vincentmouth</t>
  </si>
  <si>
    <t>3baa4a0e-2f70-41b2-a3f4-6af1bf018141</t>
  </si>
  <si>
    <t>Tammy Collins</t>
  </si>
  <si>
    <t>katherinezuniga@example.com</t>
  </si>
  <si>
    <t>c33d307b-9c95-461b-8407-e00a0ccf6450</t>
  </si>
  <si>
    <t>Katherine Baldwin</t>
  </si>
  <si>
    <t>fpeterson@example.com</t>
  </si>
  <si>
    <t>8f3a08f1-0867-44e2-a42e-aace15917d72</t>
  </si>
  <si>
    <t>Colin Harrell</t>
  </si>
  <si>
    <t>bruceroberto@example.net</t>
  </si>
  <si>
    <t>West April</t>
  </si>
  <si>
    <t>f307a6b5-0524-409e-a509-35ad418dfda5</t>
  </si>
  <si>
    <t>Charles Harris</t>
  </si>
  <si>
    <t>howellstacy@example.net</t>
  </si>
  <si>
    <t>Bernardview</t>
  </si>
  <si>
    <t>117419f8-b975-4c93-93cf-e2c09e923b85</t>
  </si>
  <si>
    <t>Holly Owen</t>
  </si>
  <si>
    <t>aaron77@example.com</t>
  </si>
  <si>
    <t>Andrewmouth</t>
  </si>
  <si>
    <t>2011582c-b13f-4d8b-bdc0-d5d19c6656ad</t>
  </si>
  <si>
    <t>Samuel Griffith</t>
  </si>
  <si>
    <t>kristin13@example.com</t>
  </si>
  <si>
    <t>46995228-a98d-4ce5-895b-a8266a0545a2</t>
  </si>
  <si>
    <t>Justin Ball</t>
  </si>
  <si>
    <t>nbell@example.net</t>
  </si>
  <si>
    <t>Zunigaton</t>
  </si>
  <si>
    <t>469dad0e-c524-4a51-acb2-068e67e90c5f</t>
  </si>
  <si>
    <t>Jay Lee</t>
  </si>
  <si>
    <t>jedwards@example.com</t>
  </si>
  <si>
    <t>Davidsonborough</t>
  </si>
  <si>
    <t>1858c9fb-d76f-473a-8355-fce629dd3267</t>
  </si>
  <si>
    <t>Katrina West</t>
  </si>
  <si>
    <t>marvin84@example.net</t>
  </si>
  <si>
    <t>c03011c8-b375-4d10-8682-b2dba65bde2b</t>
  </si>
  <si>
    <t>Christopher Shaffer MD</t>
  </si>
  <si>
    <t>robertscorey@example.org</t>
  </si>
  <si>
    <t>a37b90eb-275d-4373-8b79-4debbe94df1f</t>
  </si>
  <si>
    <t>Christopher Chan</t>
  </si>
  <si>
    <t>catherine50@example.net</t>
  </si>
  <si>
    <t>Millerbury</t>
  </si>
  <si>
    <t>f0a28337-8286-4ca6-997e-901e3b151682</t>
  </si>
  <si>
    <t>Joshua Castro</t>
  </si>
  <si>
    <t>erikmelendez@example.org</t>
  </si>
  <si>
    <t>Port Stevenberg</t>
  </si>
  <si>
    <t>35405290-9b44-406c-a338-7fd6aa35d21c</t>
  </si>
  <si>
    <t>Meghan Jackson</t>
  </si>
  <si>
    <t>kristen91@example.org</t>
  </si>
  <si>
    <t>Lake Natashaberg</t>
  </si>
  <si>
    <t>6a8dfcba-18e6-4f24-b10d-32ba966f4ac4</t>
  </si>
  <si>
    <t>Samuel Crane</t>
  </si>
  <si>
    <t>North Nathanielside</t>
  </si>
  <si>
    <t>1bc91919-de0c-4e7f-99be-2bd5f93607ac</t>
  </si>
  <si>
    <t>Joseph Martinez</t>
  </si>
  <si>
    <t>brianjennings@example.org</t>
  </si>
  <si>
    <t>46138c46-a350-470a-88ed-944311e67cd6</t>
  </si>
  <si>
    <t>Anthony Turner</t>
  </si>
  <si>
    <t>crawfordtiffany@example.com</t>
  </si>
  <si>
    <t>Rachelton</t>
  </si>
  <si>
    <t>f3c2ee83-c213-4d5a-8778-d280a1471be7</t>
  </si>
  <si>
    <t>Maureen Flores</t>
  </si>
  <si>
    <t>qbass@example.com</t>
  </si>
  <si>
    <t>b4caba91-c1ee-4755-aa22-579a799360ec</t>
  </si>
  <si>
    <t>Robert Wright</t>
  </si>
  <si>
    <t>daniel16@example.org</t>
  </si>
  <si>
    <t>Joshuabury</t>
  </si>
  <si>
    <t>5600cbb7-c178-456e-bd27-a883f35bcefe</t>
  </si>
  <si>
    <t>Austin Evans</t>
  </si>
  <si>
    <t>foxbrent@example.org</t>
  </si>
  <si>
    <t>Andersonbury</t>
  </si>
  <si>
    <t>fe48562c-6888-4ee0-97c3-91eb9e500cee</t>
  </si>
  <si>
    <t>Patrick Sloan</t>
  </si>
  <si>
    <t>andersonsean@example.org</t>
  </si>
  <si>
    <t>Abbottmouth</t>
  </si>
  <si>
    <t>b6a2b70c-5189-4887-bbfa-84a59aaa6982</t>
  </si>
  <si>
    <t>Allison Stephens</t>
  </si>
  <si>
    <t>figueroarachel@example.com</t>
  </si>
  <si>
    <t>Chadland</t>
  </si>
  <si>
    <t>b84f690e-2823-47b1-b778-5ecfc46f7040</t>
  </si>
  <si>
    <t>Alexander Hurley</t>
  </si>
  <si>
    <t>richard62@example.net</t>
  </si>
  <si>
    <t>New Marissamouth</t>
  </si>
  <si>
    <t>a3dc8dbb-828d-43fd-988a-bb8d3062cd4d</t>
  </si>
  <si>
    <t>Cheryl Schultz</t>
  </si>
  <si>
    <t>vhamilton@example.org</t>
  </si>
  <si>
    <t>South Alexis</t>
  </si>
  <si>
    <t>5932240c-0574-464a-b727-0ac99a7dd2f0</t>
  </si>
  <si>
    <t>Brittany Brown</t>
  </si>
  <si>
    <t>brownbrenda@example.net</t>
  </si>
  <si>
    <t>d40db4e7-a21c-45c5-8dd2-206a22959d2f</t>
  </si>
  <si>
    <t>Bonnie Gomez</t>
  </si>
  <si>
    <t>joshuabrown@example.org</t>
  </si>
  <si>
    <t>Goldenberg</t>
  </si>
  <si>
    <t>5ee068bd-9052-4bb4-a511-e20cacef1e97</t>
  </si>
  <si>
    <t>ernest15@example.com</t>
  </si>
  <si>
    <t>8af3d512-b2ac-42a5-9229-2fa2854228bd</t>
  </si>
  <si>
    <t>virginiawarren@example.net</t>
  </si>
  <si>
    <t>03f89911-7ea3-438c-847b-70de31fa46a2</t>
  </si>
  <si>
    <t>Sarah Mejia</t>
  </si>
  <si>
    <t>john83@example.net</t>
  </si>
  <si>
    <t>183ae6ed-fd79-41fe-b689-436fce84b517</t>
  </si>
  <si>
    <t>Jason Swanson</t>
  </si>
  <si>
    <t>bradleyjeff@example.org</t>
  </si>
  <si>
    <t>Danielleville</t>
  </si>
  <si>
    <t>f613f820-9ed9-4037-90c6-1f830b9a988e</t>
  </si>
  <si>
    <t>Steven Shaw</t>
  </si>
  <si>
    <t>estradarobert@example.net</t>
  </si>
  <si>
    <t>7f85ca95-0f2c-4bbc-9b02-95d4afc41858</t>
  </si>
  <si>
    <t>Bailey Parker</t>
  </si>
  <si>
    <t>nelsondeborah@example.org</t>
  </si>
  <si>
    <t>Baldwinborough</t>
  </si>
  <si>
    <t>660b6f17-6e5d-4d94-9f60-61060f0b6f6b</t>
  </si>
  <si>
    <t>Stephen Hall</t>
  </si>
  <si>
    <t>jeffreywells@example.com</t>
  </si>
  <si>
    <t>South Teresaside</t>
  </si>
  <si>
    <t>9a8ae4cf-94bd-412d-8869-12fea3c648f9</t>
  </si>
  <si>
    <t>Robin Watson</t>
  </si>
  <si>
    <t>rparker@example.net</t>
  </si>
  <si>
    <t>bb2de59a-dcdc-4105-bf5e-b8eb10255888</t>
  </si>
  <si>
    <t>Paul Rodriguez</t>
  </si>
  <si>
    <t>wcarter@example.net</t>
  </si>
  <si>
    <t>04b99f98-ba9d-4da8-8dd9-3280c679b8a3</t>
  </si>
  <si>
    <t>Amy Tate</t>
  </si>
  <si>
    <t>rachel91@example.org</t>
  </si>
  <si>
    <t>South Brendan</t>
  </si>
  <si>
    <t>d9227c05-e3f9-41de-acef-faf8774502d6</t>
  </si>
  <si>
    <t>James Rodriguez</t>
  </si>
  <si>
    <t>epetersen@example.com</t>
  </si>
  <si>
    <t>Murraychester</t>
  </si>
  <si>
    <t>ddb8a88e-ff36-4e1e-89c9-a959764b61de</t>
  </si>
  <si>
    <t>Hannah May</t>
  </si>
  <si>
    <t>patrickbuchanan@example.org</t>
  </si>
  <si>
    <t>North Tanyafurt</t>
  </si>
  <si>
    <t>5f22ba0e-bfec-447a-8844-49f5ae8baac5</t>
  </si>
  <si>
    <t>Kylie Nash</t>
  </si>
  <si>
    <t>kgonzales@example.com</t>
  </si>
  <si>
    <t>West Diana</t>
  </si>
  <si>
    <t>9cadade4-4f3c-47d0-94da-69d8080f5af2</t>
  </si>
  <si>
    <t>Kenneth Krueger</t>
  </si>
  <si>
    <t>juliajensen@example.com</t>
  </si>
  <si>
    <t>Nicholeberg</t>
  </si>
  <si>
    <t>65b410b8-63ed-49fd-85e4-96b4d4da6c84</t>
  </si>
  <si>
    <t>Mrs. Jennifer Collier MD</t>
  </si>
  <si>
    <t>bryannelson@example.net</t>
  </si>
  <si>
    <t>e7b035cc-edc4-41c5-bf8b-0f959f9426fa</t>
  </si>
  <si>
    <t>Robert Davis</t>
  </si>
  <si>
    <t>scott06@example.com</t>
  </si>
  <si>
    <t>North Karenland</t>
  </si>
  <si>
    <t>0596748d-0550-45d3-8cbe-6f7aad772fe6</t>
  </si>
  <si>
    <t>Craig Burch</t>
  </si>
  <si>
    <t>bentleyalexis@example.net</t>
  </si>
  <si>
    <t>Lake Dawn</t>
  </si>
  <si>
    <t>4ffdd57b-36b4-431b-b765-8683fbfd4670</t>
  </si>
  <si>
    <t>Gerald Berg</t>
  </si>
  <si>
    <t>seth28@example.org</t>
  </si>
  <si>
    <t>Whitebury</t>
  </si>
  <si>
    <t>556b99b2-b9c9-4af7-9172-6c82d5b1ae5d</t>
  </si>
  <si>
    <t>Michael Berry</t>
  </si>
  <si>
    <t>Huntstad</t>
  </si>
  <si>
    <t>4cfdb7ad-f8dc-4a0c-93bf-5c84cb2580ae</t>
  </si>
  <si>
    <t>Joseph Booker</t>
  </si>
  <si>
    <t>luishahn@example.net</t>
  </si>
  <si>
    <t>849e81ad-7721-44e1-a5b3-3cceb8dd1699</t>
  </si>
  <si>
    <t>Keith Moore</t>
  </si>
  <si>
    <t>xbeard@example.com</t>
  </si>
  <si>
    <t>9deff546-d07c-4841-83e6-1e8d9e98b941</t>
  </si>
  <si>
    <t>Brittany Jenkins</t>
  </si>
  <si>
    <t>lindsaypark@example.com</t>
  </si>
  <si>
    <t>Ryanfurt</t>
  </si>
  <si>
    <t>80aa5c98-b52f-4a48-92ab-b67ed95d23bf</t>
  </si>
  <si>
    <t>Andrew Stewart</t>
  </si>
  <si>
    <t>xwhite@example.net</t>
  </si>
  <si>
    <t>002bc345-ceeb-4f33-8e1a-80d336e85013</t>
  </si>
  <si>
    <t>William Sanders</t>
  </si>
  <si>
    <t>pwade@example.com</t>
  </si>
  <si>
    <t>0cd020b7-8748-45cb-a5ff-42543e004705</t>
  </si>
  <si>
    <t>williamsrebecca@example.net</t>
  </si>
  <si>
    <t>South Jamesside</t>
  </si>
  <si>
    <t>0d60f517-b543-49c6-9e7b-b24af1d2a933</t>
  </si>
  <si>
    <t>Earl Lawson</t>
  </si>
  <si>
    <t>holderstephanie@example.org</t>
  </si>
  <si>
    <t>South Nathan</t>
  </si>
  <si>
    <t>31b4e7bc-9ce3-48b9-82d8-681032b02bfd</t>
  </si>
  <si>
    <t>Richard Nguyen</t>
  </si>
  <si>
    <t>julia44@example.com</t>
  </si>
  <si>
    <t>7ee659af-3928-4b75-abe7-3a3e44aba2f5</t>
  </si>
  <si>
    <t>Catherine Green</t>
  </si>
  <si>
    <t>ashleyramirez@example.com</t>
  </si>
  <si>
    <t>North Jeffrey</t>
  </si>
  <si>
    <t>63fe184c-473a-4102-93f6-300e1a0d3817</t>
  </si>
  <si>
    <t>Kaitlyn Kemp</t>
  </si>
  <si>
    <t>ewingchristina@example.org</t>
  </si>
  <si>
    <t>32294a67-362c-4840-8493-67245db9be25</t>
  </si>
  <si>
    <t>Hector Boone</t>
  </si>
  <si>
    <t>bishopjohn@example.net</t>
  </si>
  <si>
    <t>New Petermouth</t>
  </si>
  <si>
    <t>6cc537b6-1967-49b4-b228-733f2e358597</t>
  </si>
  <si>
    <t>Michael Benton</t>
  </si>
  <si>
    <t>sergio84@example.org</t>
  </si>
  <si>
    <t>Stephenside</t>
  </si>
  <si>
    <t>8240aba4-0c80-40bc-a774-f7b68c559155</t>
  </si>
  <si>
    <t>Amy Edwards</t>
  </si>
  <si>
    <t>phernandez@example.net</t>
  </si>
  <si>
    <t>Lynnberg</t>
  </si>
  <si>
    <t>41a535a1-bbeb-4cc2-9ff3-b8c4ae88bd3b</t>
  </si>
  <si>
    <t>Bobby Aguilar</t>
  </si>
  <si>
    <t>kevin91@example.net</t>
  </si>
  <si>
    <t>West Christopherchester</t>
  </si>
  <si>
    <t>8a18b66c-843d-438f-a5e4-34f7ddb188f4</t>
  </si>
  <si>
    <t>Mark Velez</t>
  </si>
  <si>
    <t>alejandrabridges@example.net</t>
  </si>
  <si>
    <t>East Paul</t>
  </si>
  <si>
    <t>c59170fc-f5e4-43d7-8c2c-a7c8ab6ff6e8</t>
  </si>
  <si>
    <t>Victoria Alvarado</t>
  </si>
  <si>
    <t>jasongarcia@example.org</t>
  </si>
  <si>
    <t>North Pamela</t>
  </si>
  <si>
    <t>c14280ed-eca1-4a2a-bea3-6ff72da5b9e6</t>
  </si>
  <si>
    <t>Mary Rogers</t>
  </si>
  <si>
    <t>colemanrobert@example.com</t>
  </si>
  <si>
    <t>467d1079-91ed-4b87-915b-372a3ba88932</t>
  </si>
  <si>
    <t>Patrick Gibson</t>
  </si>
  <si>
    <t>barneskelly@example.net</t>
  </si>
  <si>
    <t>Margaretfurt</t>
  </si>
  <si>
    <t>383f6e1f-e315-41d2-bea7-e6dc44e1d621</t>
  </si>
  <si>
    <t>Barbara Beard</t>
  </si>
  <si>
    <t>ryan34@example.org</t>
  </si>
  <si>
    <t>West Russellstad</t>
  </si>
  <si>
    <t>d4b09e38-dedc-4f98-8d9f-047a92c1b7b4</t>
  </si>
  <si>
    <t>Donald Hernandez</t>
  </si>
  <si>
    <t>leonardcarrie@example.net</t>
  </si>
  <si>
    <t>0fa5f971-f992-4872-86be-b110365a2ddd</t>
  </si>
  <si>
    <t>Leslie Jenkins</t>
  </si>
  <si>
    <t>alicia41@example.org</t>
  </si>
  <si>
    <t>Lucasstad</t>
  </si>
  <si>
    <t>ac511aef-547e-468a-97a9-c36938c972a8</t>
  </si>
  <si>
    <t>Martin Nelson</t>
  </si>
  <si>
    <t>dsmith@example.net</t>
  </si>
  <si>
    <t>Port Amberland</t>
  </si>
  <si>
    <t>a79bac14-d48d-4520-ad99-531a6f304e2f</t>
  </si>
  <si>
    <t>Patrick Tucker</t>
  </si>
  <si>
    <t>joycethompson@example.net</t>
  </si>
  <si>
    <t>Matthewberg</t>
  </si>
  <si>
    <t>ea9abee0-2bf6-47fd-b3c1-5a37722d7c1c</t>
  </si>
  <si>
    <t>Annette Grant</t>
  </si>
  <si>
    <t>xmccoy@example.com</t>
  </si>
  <si>
    <t>Hunterville</t>
  </si>
  <si>
    <t>f3181e5e-213d-42d9-b7b7-606f91604fc0</t>
  </si>
  <si>
    <t>Kimberly Owens</t>
  </si>
  <si>
    <t>tvalenzuela@example.net</t>
  </si>
  <si>
    <t>New Joanmouth</t>
  </si>
  <si>
    <t>d5920ff3-9a37-449b-a473-131cb5764972</t>
  </si>
  <si>
    <t>Bethany Finley</t>
  </si>
  <si>
    <t>matthewcannon@example.com</t>
  </si>
  <si>
    <t>Ochoafort</t>
  </si>
  <si>
    <t>78d7c0b6-6eba-4f80-b82c-4559618f728d</t>
  </si>
  <si>
    <t>Brian Mccoy</t>
  </si>
  <si>
    <t>david14@example.com</t>
  </si>
  <si>
    <t>Moyermouth</t>
  </si>
  <si>
    <t>988bf756-b621-4b30-bb58-11c3e2a53840</t>
  </si>
  <si>
    <t>James Ward</t>
  </si>
  <si>
    <t>shelly20@example.org</t>
  </si>
  <si>
    <t>Antoniohaven</t>
  </si>
  <si>
    <t>07591776-68d0-406d-86a3-376b64ec5366</t>
  </si>
  <si>
    <t>Todd Rose</t>
  </si>
  <si>
    <t>briana64@example.org</t>
  </si>
  <si>
    <t>Port Johnhaven</t>
  </si>
  <si>
    <t>e0fda7e3-2ae8-4f1b-9713-6aa0cce41376</t>
  </si>
  <si>
    <t>Karen Smith</t>
  </si>
  <si>
    <t>ycarlson@example.org</t>
  </si>
  <si>
    <t>New Ericton</t>
  </si>
  <si>
    <t>07c84588-5136-4db8-88fd-d38ff96303fe</t>
  </si>
  <si>
    <t>Christopher Schmidt</t>
  </si>
  <si>
    <t>jose98@example.org</t>
  </si>
  <si>
    <t>4504284a-7b58-4e43-b50f-8c71d99cb24a</t>
  </si>
  <si>
    <t>Anthony Miller</t>
  </si>
  <si>
    <t>klara@example.org</t>
  </si>
  <si>
    <t>Hardinview</t>
  </si>
  <si>
    <t>4e473086-390f-4f87-ab41-3c37340653d4</t>
  </si>
  <si>
    <t>Kayla Lee</t>
  </si>
  <si>
    <t>diazsara@example.org</t>
  </si>
  <si>
    <t>East Angelachester</t>
  </si>
  <si>
    <t>70a55a90-a472-456a-9844-4ab04fe71604</t>
  </si>
  <si>
    <t>Dawn Robertson</t>
  </si>
  <si>
    <t>hartmancarl@example.net</t>
  </si>
  <si>
    <t>Mathewfurt</t>
  </si>
  <si>
    <t>16b38e6a-60e8-4e15-8dfe-84a05c6c7fb0</t>
  </si>
  <si>
    <t>Scott Bradshaw</t>
  </si>
  <si>
    <t>kimberly38@example.net</t>
  </si>
  <si>
    <t>40433e3a-cee3-49b9-9a53-ad6cb6c8558f</t>
  </si>
  <si>
    <t>Patrick Jones</t>
  </si>
  <si>
    <t>mary12@example.org</t>
  </si>
  <si>
    <t>Gibsonshire</t>
  </si>
  <si>
    <t>86cb8d05-06cb-40bb-86e9-6def62b20e0b</t>
  </si>
  <si>
    <t>Aaron Tucker</t>
  </si>
  <si>
    <t>robertsbrandi@example.org</t>
  </si>
  <si>
    <t>East Francisco</t>
  </si>
  <si>
    <t>61a30a67-cff2-40d1-b559-e9d7d94ede27</t>
  </si>
  <si>
    <t>Christopher Small</t>
  </si>
  <si>
    <t>stephanie17@example.com</t>
  </si>
  <si>
    <t>Harperborough</t>
  </si>
  <si>
    <t>1ec6ce97-aa08-4c87-b96e-a07ddcda97ca</t>
  </si>
  <si>
    <t>melissa08@example.com</t>
  </si>
  <si>
    <t>2c37f38b-8147-422b-8660-633a25ce7677</t>
  </si>
  <si>
    <t>Mr. Edward Miller</t>
  </si>
  <si>
    <t>michaelschmidt@example.org</t>
  </si>
  <si>
    <t>Morrismouth</t>
  </si>
  <si>
    <t>ede5c016-ee79-4884-ac05-34e62e44a141</t>
  </si>
  <si>
    <t>Nathaniel Hernandez</t>
  </si>
  <si>
    <t>phillipsdave@example.com</t>
  </si>
  <si>
    <t>Amandastad</t>
  </si>
  <si>
    <t>9e50ab25-b7f4-4a5a-a6ff-f3a10c0974b8</t>
  </si>
  <si>
    <t>Gabrielle Dunlap DDS</t>
  </si>
  <si>
    <t>floreskayla@example.net</t>
  </si>
  <si>
    <t>393d6bf4-dc80-4a86-a4e9-95a2740360dc</t>
  </si>
  <si>
    <t>Chase Rice</t>
  </si>
  <si>
    <t>hunterwest@example.com</t>
  </si>
  <si>
    <t>32b98065-6e44-4d5d-8a1c-6349864fc725</t>
  </si>
  <si>
    <t>Rebecca Combs</t>
  </si>
  <si>
    <t>khunt@example.org</t>
  </si>
  <si>
    <t>a5981c63-e85b-4115-b84f-ac90eddfd4ac</t>
  </si>
  <si>
    <t>Nathan Taylor</t>
  </si>
  <si>
    <t>gwilliams@example.net</t>
  </si>
  <si>
    <t>Port Jimmyville</t>
  </si>
  <si>
    <t>9a6dc0e5-df67-443d-8349-a77c9e9d92d9</t>
  </si>
  <si>
    <t>Alexandria Soto</t>
  </si>
  <si>
    <t>kellycalderon@example.net</t>
  </si>
  <si>
    <t>West Ashleyport</t>
  </si>
  <si>
    <t>b4dc41f5-c063-4110-a5c6-47141e3d35a9</t>
  </si>
  <si>
    <t>Randy Wright</t>
  </si>
  <si>
    <t>desiree97@example.net</t>
  </si>
  <si>
    <t>New Robertport</t>
  </si>
  <si>
    <t>9e6bb414-5f96-4100-8273-bdfb528602df</t>
  </si>
  <si>
    <t>Ryan Curtis</t>
  </si>
  <si>
    <t>burnsmicheal@example.org</t>
  </si>
  <si>
    <t>Dianaborough</t>
  </si>
  <si>
    <t>c81fdc49-9528-428b-a3c4-811d48b6dfac</t>
  </si>
  <si>
    <t>Mary Jones</t>
  </si>
  <si>
    <t>anna78@example.org</t>
  </si>
  <si>
    <t>New Aarontown</t>
  </si>
  <si>
    <t>99e095a7-205b-4c36-8898-bdeb736e18f0</t>
  </si>
  <si>
    <t>Nicholas Robertson</t>
  </si>
  <si>
    <t>walkerjohn@example.org</t>
  </si>
  <si>
    <t>Meyerville</t>
  </si>
  <si>
    <t>da4ffa5c-1be6-4417-8d7b-6b30914f9b7a</t>
  </si>
  <si>
    <t>Julian Ford</t>
  </si>
  <si>
    <t>lisabailey@example.com</t>
  </si>
  <si>
    <t>56628413-ef48-41a5-96e4-52f6a66a5272</t>
  </si>
  <si>
    <t>Clayton Luna</t>
  </si>
  <si>
    <t>jenkinsbrett@example.net</t>
  </si>
  <si>
    <t>Nicoletown</t>
  </si>
  <si>
    <t>35489561-51b1-4c6d-bd4b-0c2a7ea7a2c5</t>
  </si>
  <si>
    <t>Sara Gray</t>
  </si>
  <si>
    <t>jamesstewart@example.com</t>
  </si>
  <si>
    <t>Griffinstad</t>
  </si>
  <si>
    <t>70e3548a-3429-4ea3-8a44-51f9c52dfc47</t>
  </si>
  <si>
    <t>Mr. Keith Wells Jr.</t>
  </si>
  <si>
    <t>seth37@example.com</t>
  </si>
  <si>
    <t>Port Dylanside</t>
  </si>
  <si>
    <t>c329b2e1-96d8-4315-a40b-2b63b25e19d2</t>
  </si>
  <si>
    <t>pamelaolsen@example.com</t>
  </si>
  <si>
    <t>West Charlesberg</t>
  </si>
  <si>
    <t>413bc3e2-01fa-43cc-8f3b-4740f3414c24</t>
  </si>
  <si>
    <t>Katie Baker</t>
  </si>
  <si>
    <t>joanne10@example.com</t>
  </si>
  <si>
    <t>Brandifort</t>
  </si>
  <si>
    <t>84de313c-b375-4d70-a234-8c9dcce19024</t>
  </si>
  <si>
    <t>David Conner</t>
  </si>
  <si>
    <t>paul88@example.com</t>
  </si>
  <si>
    <t>6ba70c62-22e3-4951-95de-5b0036989192</t>
  </si>
  <si>
    <t>susan44@example.net</t>
  </si>
  <si>
    <t>1563507b-2e4b-48e5-82cd-e64048249bff</t>
  </si>
  <si>
    <t>Gary Atkinson</t>
  </si>
  <si>
    <t>goodemily@example.net</t>
  </si>
  <si>
    <t>Lorimouth</t>
  </si>
  <si>
    <t>a6552004-4ede-4c7e-8819-393268b4e61e</t>
  </si>
  <si>
    <t>Ronald Terry</t>
  </si>
  <si>
    <t>vwilliamson@example.net</t>
  </si>
  <si>
    <t>59716fba-213e-4cf8-be46-311d62e308dd</t>
  </si>
  <si>
    <t>Rebecca Andersen</t>
  </si>
  <si>
    <t>blove@example.net</t>
  </si>
  <si>
    <t>8e6af040-991c-4157-81f2-288da21dbb4f</t>
  </si>
  <si>
    <t>Dr. Zachary Rivera</t>
  </si>
  <si>
    <t>patrick13@example.net</t>
  </si>
  <si>
    <t>Lawrenceland</t>
  </si>
  <si>
    <t>f50e3c81-cec5-466f-a350-bac830604595</t>
  </si>
  <si>
    <t>Tracey Goodman</t>
  </si>
  <si>
    <t>youngjames@example.net</t>
  </si>
  <si>
    <t>Andersonstad</t>
  </si>
  <si>
    <t>078d9893-cf91-4133-98f3-e0c628142966</t>
  </si>
  <si>
    <t>Kathleen Diaz</t>
  </si>
  <si>
    <t>dariuscarroll@example.com</t>
  </si>
  <si>
    <t>77acac67-63ed-4109-8770-25776d079963</t>
  </si>
  <si>
    <t>Jeffrey Foster</t>
  </si>
  <si>
    <t>xprice@example.org</t>
  </si>
  <si>
    <t>Parkport</t>
  </si>
  <si>
    <t>bd282893-26f9-429a-a213-cd54b13fb160</t>
  </si>
  <si>
    <t>Catherine Hancock</t>
  </si>
  <si>
    <t>tamara38@example.com</t>
  </si>
  <si>
    <t>South Jennifershire</t>
  </si>
  <si>
    <t>4eab0fce-a60f-480d-8d3a-a88793507ef2</t>
  </si>
  <si>
    <t>Mr. Brian Brown</t>
  </si>
  <si>
    <t>hmeyer@example.org</t>
  </si>
  <si>
    <t>Lake Karatown</t>
  </si>
  <si>
    <t>435d0a44-15c7-4617-adab-63fb63818e61</t>
  </si>
  <si>
    <t>Nancy Wong</t>
  </si>
  <si>
    <t>Wilsonchester</t>
  </si>
  <si>
    <t>ec071441-72b6-4bf4-8281-0596c8ee2ab7</t>
  </si>
  <si>
    <t>Christine Walker</t>
  </si>
  <si>
    <t>josephhardin@example.org</t>
  </si>
  <si>
    <t>Leonton</t>
  </si>
  <si>
    <t>b8d6b7c9-90bf-49c6-a263-f4c877968ea8</t>
  </si>
  <si>
    <t>Faith Bell</t>
  </si>
  <si>
    <t>xsanchez@example.net</t>
  </si>
  <si>
    <t>Dunnfort</t>
  </si>
  <si>
    <t>c2eb543c-5030-4e8c-bfad-a3ada75b5460</t>
  </si>
  <si>
    <t>Robert Adams</t>
  </si>
  <si>
    <t>carolwilson@example.org</t>
  </si>
  <si>
    <t>Santiagomouth</t>
  </si>
  <si>
    <t>be7de8bb-9580-4430-8448-e4279b093fc2</t>
  </si>
  <si>
    <t>Timothy Clark</t>
  </si>
  <si>
    <t>lvalencia@example.net</t>
  </si>
  <si>
    <t>fb1ade49-e3a0-4ef1-a76b-b9d45b7bd9b9</t>
  </si>
  <si>
    <t>Nicholas Mcfarland</t>
  </si>
  <si>
    <t>cunninghamtyler@example.com</t>
  </si>
  <si>
    <t>Codytown</t>
  </si>
  <si>
    <t>848e633d-5ab9-44b6-8398-4feb5b2cb502</t>
  </si>
  <si>
    <t>Kiara Perez</t>
  </si>
  <si>
    <t>uhernandez@example.net</t>
  </si>
  <si>
    <t>West Danielland</t>
  </si>
  <si>
    <t>e7723c0f-811b-4361-a6cb-5068c3e95095</t>
  </si>
  <si>
    <t>Catherine Shaw</t>
  </si>
  <si>
    <t>markgomez@example.org</t>
  </si>
  <si>
    <t>Brendanbury</t>
  </si>
  <si>
    <t>20068367-ab5b-4006-aca9-6304226f1293</t>
  </si>
  <si>
    <t>Johnny Ball</t>
  </si>
  <si>
    <t>michele90@example.net</t>
  </si>
  <si>
    <t>West Melanieport</t>
  </si>
  <si>
    <t>4c12909d-3374-4bd4-9d6f-94f596608e53</t>
  </si>
  <si>
    <t>David Bennett</t>
  </si>
  <si>
    <t>rsullivan@example.com</t>
  </si>
  <si>
    <t>Port Sarah</t>
  </si>
  <si>
    <t>9348d9b5-f68a-4313-ba75-9ceffe79bc48</t>
  </si>
  <si>
    <t>Terry Martin</t>
  </si>
  <si>
    <t>benjaminwiley@example.org</t>
  </si>
  <si>
    <t>c53710c7-8ee5-416c-bbc6-476c26809db9</t>
  </si>
  <si>
    <t>Jessica Hodges</t>
  </si>
  <si>
    <t>priscillabauer@example.com</t>
  </si>
  <si>
    <t>South Marcia</t>
  </si>
  <si>
    <t>96a335dd-048e-42de-95d2-d5c44f583627</t>
  </si>
  <si>
    <t>Rebecca Henderson</t>
  </si>
  <si>
    <t>jacobstammie@example.com</t>
  </si>
  <si>
    <t>Harringtonchester</t>
  </si>
  <si>
    <t>5d23d078-3300-449d-859a-d2f9918729d1</t>
  </si>
  <si>
    <t>David Diaz</t>
  </si>
  <si>
    <t>baxterdavid@example.org</t>
  </si>
  <si>
    <t>Lake Todd</t>
  </si>
  <si>
    <t>236634c7-9211-4725-99a8-2293f460dd19</t>
  </si>
  <si>
    <t>Courtney Morgan</t>
  </si>
  <si>
    <t>toddespinoza@example.org</t>
  </si>
  <si>
    <t>9be5e02d-d462-4bc9-94b5-f0a412fe4c0b</t>
  </si>
  <si>
    <t>John Dodson</t>
  </si>
  <si>
    <t>ehuang@example.net</t>
  </si>
  <si>
    <t>c4efabd9-1e29-4ed2-be85-8a09b8b529f6</t>
  </si>
  <si>
    <t>Tracy Rice</t>
  </si>
  <si>
    <t>baxtersonia@example.org</t>
  </si>
  <si>
    <t>South Pamela</t>
  </si>
  <si>
    <t>27c4e321-13a4-46d4-b830-175c55f5a4f3</t>
  </si>
  <si>
    <t>Sandra Fitzgerald</t>
  </si>
  <si>
    <t>john15@example.net</t>
  </si>
  <si>
    <t>d7289d1a-492f-423e-bb98-a33140fc07d8</t>
  </si>
  <si>
    <t>Adam Owens</t>
  </si>
  <si>
    <t>jacob17@example.net</t>
  </si>
  <si>
    <t>Stonebury</t>
  </si>
  <si>
    <t>5b07045f-78bb-4b31-a8cf-04fa582f1aa1</t>
  </si>
  <si>
    <t>George Richardson</t>
  </si>
  <si>
    <t>normancampbell@example.net</t>
  </si>
  <si>
    <t>New Jennifer</t>
  </si>
  <si>
    <t>c046a1d0-e075-46ca-a71c-095cd1afab6c</t>
  </si>
  <si>
    <t>Angela Phelps</t>
  </si>
  <si>
    <t>alandorsey@example.net</t>
  </si>
  <si>
    <t>North Angelica</t>
  </si>
  <si>
    <t>3f3b9bce-5817-4a8d-b087-a2da6502b5b7</t>
  </si>
  <si>
    <t>Gabriela Gallagher</t>
  </si>
  <si>
    <t>darrellholmes@example.org</t>
  </si>
  <si>
    <t>Blakeport</t>
  </si>
  <si>
    <t>aa8dfc0c-45c8-4b1e-a56d-902b9e15b445</t>
  </si>
  <si>
    <t>Carrie Holloway</t>
  </si>
  <si>
    <t>ocarter@example.net</t>
  </si>
  <si>
    <t>Jonathanport</t>
  </si>
  <si>
    <t>5f0fedda-be1c-4bb7-bee7-3ce09c8a7ced</t>
  </si>
  <si>
    <t>Julie Zuniga</t>
  </si>
  <si>
    <t>zortega@example.net</t>
  </si>
  <si>
    <t>Rioshaven</t>
  </si>
  <si>
    <t>0557cad0-cf06-45bb-a55e-153092c1e8cf</t>
  </si>
  <si>
    <t>Stephanie Bishop</t>
  </si>
  <si>
    <t>michaelgraves@example.com</t>
  </si>
  <si>
    <t>Woodardborough</t>
  </si>
  <si>
    <t>780bb531-a23c-4ea3-a270-af49ebd31c21</t>
  </si>
  <si>
    <t>Jeremy Anderson</t>
  </si>
  <si>
    <t>donnabarnett@example.net</t>
  </si>
  <si>
    <t>Jordanport</t>
  </si>
  <si>
    <t>3fd28d21-0971-4806-af9b-bf17f5f55bee</t>
  </si>
  <si>
    <t>Scott Martinez</t>
  </si>
  <si>
    <t>tgonzalez@example.org</t>
  </si>
  <si>
    <t>West Catherineville</t>
  </si>
  <si>
    <t>5c824072-06ce-4d96-9ce5-45b3e36d0809</t>
  </si>
  <si>
    <t>tiffanymccarthy@example.org</t>
  </si>
  <si>
    <t>Elizabethtown</t>
  </si>
  <si>
    <t>8e6c4bf5-c115-4f0f-91cb-104a1bbe8d0a</t>
  </si>
  <si>
    <t>Matthew Gardner</t>
  </si>
  <si>
    <t>dustinlowery@example.net</t>
  </si>
  <si>
    <t>North Richardstad</t>
  </si>
  <si>
    <t>c4e8d6c4-518a-43df-860b-8fc42acbb965</t>
  </si>
  <si>
    <t>Kendra Carlson</t>
  </si>
  <si>
    <t>mollyelliott@example.org</t>
  </si>
  <si>
    <t>West Garrett</t>
  </si>
  <si>
    <t>6ffc153b-2cca-445d-b816-a369a54b03a6</t>
  </si>
  <si>
    <t>Jeffrey Sanchez</t>
  </si>
  <si>
    <t>Jonathanburgh</t>
  </si>
  <si>
    <t>0452d9af-a758-4253-9d32-f5b34b6ba647</t>
  </si>
  <si>
    <t>Shannon Cortez</t>
  </si>
  <si>
    <t>robinsonjames@example.org</t>
  </si>
  <si>
    <t>4c71c192-b23f-4795-9b83-2bb73aec92c5</t>
  </si>
  <si>
    <t>Gabrielle Holden</t>
  </si>
  <si>
    <t>amyrodriguez@example.com</t>
  </si>
  <si>
    <t>Port Lucasport</t>
  </si>
  <si>
    <t>e477fd05-61ac-4ddb-bd87-723ffe319cad</t>
  </si>
  <si>
    <t>Brandon Young</t>
  </si>
  <si>
    <t>jgray@example.net</t>
  </si>
  <si>
    <t>East Luisview</t>
  </si>
  <si>
    <t>5bfd8950-02ba-4c9b-83cb-e635244d959c</t>
  </si>
  <si>
    <t>Sara Johnston</t>
  </si>
  <si>
    <t>bentleyjamie@example.org</t>
  </si>
  <si>
    <t>07f912d9-f5db-49d8-8a61-4570b29e01c0</t>
  </si>
  <si>
    <t>Ashley Rodriguez DDS</t>
  </si>
  <si>
    <t>todd36@example.com</t>
  </si>
  <si>
    <t>South Jorge</t>
  </si>
  <si>
    <t>fe154c6c-6731-4090-ac3d-7d692416d3fb</t>
  </si>
  <si>
    <t>Charles Carroll</t>
  </si>
  <si>
    <t>gmclean@example.net</t>
  </si>
  <si>
    <t>New Maryfurt</t>
  </si>
  <si>
    <t>fc8a3ec8-c7a0-4101-9989-555ec44f6f89</t>
  </si>
  <si>
    <t>Robert Gonzales</t>
  </si>
  <si>
    <t>jessica12@example.com</t>
  </si>
  <si>
    <t>East Danaport</t>
  </si>
  <si>
    <t>483c0166-b7e0-4da4-98c8-f5f095141283</t>
  </si>
  <si>
    <t>Michele Hernandez</t>
  </si>
  <si>
    <t>christopher71@example.org</t>
  </si>
  <si>
    <t>New Christophermouth</t>
  </si>
  <si>
    <t>c5c9f39b-270f-4b1c-a3b1-4e6f2a1c10bc</t>
  </si>
  <si>
    <t>glenn48@example.net</t>
  </si>
  <si>
    <t>Leeburgh</t>
  </si>
  <si>
    <t>6f3ff798-2fc0-4e83-b7e3-6c390febf7b7</t>
  </si>
  <si>
    <t>Laurie Salas</t>
  </si>
  <si>
    <t>murraysydney@example.net</t>
  </si>
  <si>
    <t>db339ebe-e43b-4d6d-be50-81e6f108920b</t>
  </si>
  <si>
    <t>Angie Duke</t>
  </si>
  <si>
    <t>patricia64@example.com</t>
  </si>
  <si>
    <t>Omarfurt</t>
  </si>
  <si>
    <t>12761e96-6a95-4475-bac8-73c79c497346</t>
  </si>
  <si>
    <t>John Foster</t>
  </si>
  <si>
    <t>shawn40@example.net</t>
  </si>
  <si>
    <t>South Craig</t>
  </si>
  <si>
    <t>66ba6811-0901-4af7-82a7-6a848667b9e4</t>
  </si>
  <si>
    <t>Nicholas Mayo</t>
  </si>
  <si>
    <t>New Craigland</t>
  </si>
  <si>
    <t>01cd4ae0-5122-435f-952e-b1d766bd5bbb</t>
  </si>
  <si>
    <t>Carlos Conner</t>
  </si>
  <si>
    <t>christensenrenee@example.com</t>
  </si>
  <si>
    <t>449ec26c-8bcf-4751-957c-18a66e7da57a</t>
  </si>
  <si>
    <t>Meghan Rodriguez</t>
  </si>
  <si>
    <t>robin68@example.net</t>
  </si>
  <si>
    <t>Kathleenbury</t>
  </si>
  <si>
    <t>4a892a01-3ac1-4a8f-8b16-f4b78b0283ce</t>
  </si>
  <si>
    <t>Tanya Rios</t>
  </si>
  <si>
    <t>gabriellejones@example.net</t>
  </si>
  <si>
    <t>Larrytown</t>
  </si>
  <si>
    <t>8fe1585d-277a-4aba-8a3e-cede5da6f202</t>
  </si>
  <si>
    <t>Brian Parsons</t>
  </si>
  <si>
    <t>joseph13@example.net</t>
  </si>
  <si>
    <t>East Nathanielshire</t>
  </si>
  <si>
    <t>a3528d57-2c0f-4a8e-b352-f4914f845f0e</t>
  </si>
  <si>
    <t>Laura Smith</t>
  </si>
  <si>
    <t>lholder@example.net</t>
  </si>
  <si>
    <t>West Gary</t>
  </si>
  <si>
    <t>2ea7609e-41c0-4692-a3d8-4592d7898c32</t>
  </si>
  <si>
    <t>Christine Estrada</t>
  </si>
  <si>
    <t>santosjared@example.com</t>
  </si>
  <si>
    <t>ec3eabcb-b970-40b1-af43-deb170760c8b</t>
  </si>
  <si>
    <t>Sharon Rich</t>
  </si>
  <si>
    <t>delacruzsusan@example.net</t>
  </si>
  <si>
    <t>c4995901-7afa-4294-b610-13cb92b9d7b0</t>
  </si>
  <si>
    <t>Toni Patel</t>
  </si>
  <si>
    <t>elizabeth55@example.com</t>
  </si>
  <si>
    <t>693bead1-1c3a-450b-8470-947d58d7f53e</t>
  </si>
  <si>
    <t>Michelle Guerra</t>
  </si>
  <si>
    <t>huntercharles@example.net</t>
  </si>
  <si>
    <t>East Paula</t>
  </si>
  <si>
    <t>2d84421a-755e-4c6b-934b-d0c892833da0</t>
  </si>
  <si>
    <t>Robert Wade</t>
  </si>
  <si>
    <t>kstrickland@example.net</t>
  </si>
  <si>
    <t>Powellton</t>
  </si>
  <si>
    <t>a5198a54-229c-4aa1-b7af-3c1d174183a7</t>
  </si>
  <si>
    <t>Robert Huffman</t>
  </si>
  <si>
    <t>jonwall@example.com</t>
  </si>
  <si>
    <t>37f2b2f4-9b37-4eed-864f-4934b3db6e30</t>
  </si>
  <si>
    <t>Anthony Hawkins</t>
  </si>
  <si>
    <t>paul76@example.net</t>
  </si>
  <si>
    <t>North Tylerberg</t>
  </si>
  <si>
    <t>2be32912-febe-4d8f-a3ce-09559912d958</t>
  </si>
  <si>
    <t>Tommy Dudley</t>
  </si>
  <si>
    <t>christopher51@example.net</t>
  </si>
  <si>
    <t>Riveramouth</t>
  </si>
  <si>
    <t>a55e3606-68cf-4479-93a7-c9108efbab9e</t>
  </si>
  <si>
    <t>Pamela Kemp</t>
  </si>
  <si>
    <t>darrengraves@example.com</t>
  </si>
  <si>
    <t>West Johnport</t>
  </si>
  <si>
    <t>0b2515b2-7844-4f19-b016-288c198ab017</t>
  </si>
  <si>
    <t>Theodore Randolph</t>
  </si>
  <si>
    <t>brianguerra@example.com</t>
  </si>
  <si>
    <t>f6ddff5a-e10d-4884-8ab4-99a773585bb3</t>
  </si>
  <si>
    <t>Austin Garcia</t>
  </si>
  <si>
    <t>qmcdowell@example.com</t>
  </si>
  <si>
    <t>South Jodiport</t>
  </si>
  <si>
    <t>0df24fa0-8092-440a-8190-e0e65f876f9d</t>
  </si>
  <si>
    <t>Dawn Bell</t>
  </si>
  <si>
    <t>chrisarnold@example.org</t>
  </si>
  <si>
    <t>Jamiemouth</t>
  </si>
  <si>
    <t>d5df0899-e1a0-4fa9-84d7-df989e8b14e1</t>
  </si>
  <si>
    <t>Amber Brooks</t>
  </si>
  <si>
    <t>daniel69@example.net</t>
  </si>
  <si>
    <t>c04a860d-4c99-427c-b46c-a56ed2bfdf1a</t>
  </si>
  <si>
    <t>Mrs. Megan Sellers</t>
  </si>
  <si>
    <t>jennifer53@example.org</t>
  </si>
  <si>
    <t>Hollyhaven</t>
  </si>
  <si>
    <t>ab1322d9-435a-47f1-86f6-1b8c859bb00f</t>
  </si>
  <si>
    <t>Robert Thomas</t>
  </si>
  <si>
    <t>ihughes@example.net</t>
  </si>
  <si>
    <t>60748b31-44e6-431f-b4f9-c9b6f0adc54d</t>
  </si>
  <si>
    <t>Erin Kim</t>
  </si>
  <si>
    <t>johnsantos@example.net</t>
  </si>
  <si>
    <t>Brianmouth</t>
  </si>
  <si>
    <t>2bacfc18-e5e2-4907-929a-f17623efe09e</t>
  </si>
  <si>
    <t>Adam Pierce</t>
  </si>
  <si>
    <t>john10@example.org</t>
  </si>
  <si>
    <t>North Kristi</t>
  </si>
  <si>
    <t>0eb7865c-26bc-4f7f-971a-9cf59cd3af17</t>
  </si>
  <si>
    <t>sullivankristen@example.com</t>
  </si>
  <si>
    <t>05bd1336-e580-4900-98d9-b733c9a4020a</t>
  </si>
  <si>
    <t>Dr. Angela Martin MD</t>
  </si>
  <si>
    <t>sanchezshawn@example.net</t>
  </si>
  <si>
    <t>West Andrea</t>
  </si>
  <si>
    <t>be167dbb-6155-446d-b3bf-af8c82d134ac</t>
  </si>
  <si>
    <t>Antonio Beard</t>
  </si>
  <si>
    <t>hernandezrussell@example.net</t>
  </si>
  <si>
    <t>8585ae2c-e453-4384-a0e2-9717c5cd1d28</t>
  </si>
  <si>
    <t>Joseph Allen</t>
  </si>
  <si>
    <t>joshua68@example.org</t>
  </si>
  <si>
    <t>West Micheleland</t>
  </si>
  <si>
    <t>7dc67ac5-a89f-45f1-8315-81628ba8dea8</t>
  </si>
  <si>
    <t>walshmichael@example.com</t>
  </si>
  <si>
    <t>West Katie</t>
  </si>
  <si>
    <t>62c0f06d-7bb2-4e79-b0e5-5b3d595f0baf</t>
  </si>
  <si>
    <t>Andrea Lewis</t>
  </si>
  <si>
    <t>39a12749-da6c-4eb7-bd33-7ce6033dc233</t>
  </si>
  <si>
    <t>Diane Anderson</t>
  </si>
  <si>
    <t>yholt@example.org</t>
  </si>
  <si>
    <t>c3e49311-972b-40fe-86ea-33c1d2925870</t>
  </si>
  <si>
    <t>Dennis Castro</t>
  </si>
  <si>
    <t>ovelazquez@example.com</t>
  </si>
  <si>
    <t>East Amandastad</t>
  </si>
  <si>
    <t>9c504d1d-8671-4cdc-af91-17c342f8eb77</t>
  </si>
  <si>
    <t>Sean Bell</t>
  </si>
  <si>
    <t>woneill@example.net</t>
  </si>
  <si>
    <t>Parkschester</t>
  </si>
  <si>
    <t>1048536d-6a51-416e-99e7-6178b997dd6e</t>
  </si>
  <si>
    <t>Andrew Bentley</t>
  </si>
  <si>
    <t>wwise@example.net</t>
  </si>
  <si>
    <t>North Andrewburgh</t>
  </si>
  <si>
    <t>36d16145-8695-4fe9-8a4a-855841b7bacf</t>
  </si>
  <si>
    <t>Paul Trevino</t>
  </si>
  <si>
    <t>amendoza@example.org</t>
  </si>
  <si>
    <t>East Erinmouth</t>
  </si>
  <si>
    <t>c0233c27-87eb-4343-9e4f-fa046b308918</t>
  </si>
  <si>
    <t>Marcus Flores</t>
  </si>
  <si>
    <t>richard38@example.net</t>
  </si>
  <si>
    <t>Jacobburgh</t>
  </si>
  <si>
    <t>cf421671-6686-4929-ac84-915e73fa7cdd</t>
  </si>
  <si>
    <t>Isaac Grant</t>
  </si>
  <si>
    <t>mcdonaldcaroline@example.org</t>
  </si>
  <si>
    <t>Ramirezmouth</t>
  </si>
  <si>
    <t>47291281-27c3-45c5-aa75-a15c0a236833</t>
  </si>
  <si>
    <t>Todd Richardson</t>
  </si>
  <si>
    <t>bgray@example.com</t>
  </si>
  <si>
    <t>North Whitneyshire</t>
  </si>
  <si>
    <t>ca9b9cf1-a8bf-4d90-9149-7f842658ab02</t>
  </si>
  <si>
    <t>Donna Robertson</t>
  </si>
  <si>
    <t>hhardy@example.org</t>
  </si>
  <si>
    <t>Lamberthaven</t>
  </si>
  <si>
    <t>b3f61dce-b099-449c-886b-b9cf1291b112</t>
  </si>
  <si>
    <t>Sophia Mack</t>
  </si>
  <si>
    <t>whitelinda@example.com</t>
  </si>
  <si>
    <t>da6c1e1f-3bf0-41bd-916d-cef371ce303d</t>
  </si>
  <si>
    <t>Donald Lynch</t>
  </si>
  <si>
    <t>johnscott@example.net</t>
  </si>
  <si>
    <t>1180a2a4-6716-4644-8c27-d121201d0eb6</t>
  </si>
  <si>
    <t>Carmen Shannon</t>
  </si>
  <si>
    <t>carrie69@example.org</t>
  </si>
  <si>
    <t>bfa3fdc2-b6e3-4c58-a2a0-e84b1cdab305</t>
  </si>
  <si>
    <t>patrick35@example.org</t>
  </si>
  <si>
    <t>f71e8e41-8075-40cb-9a83-362f9e9f9a73</t>
  </si>
  <si>
    <t>Shawn Rose</t>
  </si>
  <si>
    <t>staffordcarlos@example.com</t>
  </si>
  <si>
    <t>West Alexandriaport</t>
  </si>
  <si>
    <t>96e61e8c-3558-4107-9b70-09014fec8e57</t>
  </si>
  <si>
    <t>Tony Rojas</t>
  </si>
  <si>
    <t>joannbrown@example.net</t>
  </si>
  <si>
    <t>West Brianshire</t>
  </si>
  <si>
    <t>2e5f8bd0-46d1-4636-a065-f7a6672c70da</t>
  </si>
  <si>
    <t>Drew Jones</t>
  </si>
  <si>
    <t>melissaalvarez@example.com</t>
  </si>
  <si>
    <t>North Tami</t>
  </si>
  <si>
    <t>15186e2b-a13c-4d9d-8d1a-80af1c71bd90</t>
  </si>
  <si>
    <t>Jonathan Rodriguez</t>
  </si>
  <si>
    <t>steven99@example.net</t>
  </si>
  <si>
    <t>Yangmouth</t>
  </si>
  <si>
    <t>6f23bac1-dc2f-4abd-bab8-848437a01013</t>
  </si>
  <si>
    <t>Angela Jones</t>
  </si>
  <si>
    <t>fjones@example.org</t>
  </si>
  <si>
    <t>c54b868a-fd21-4b4f-a459-a81c427814cd</t>
  </si>
  <si>
    <t>Kevin Warren</t>
  </si>
  <si>
    <t>gjones@example.com</t>
  </si>
  <si>
    <t>d6c4f317-baa4-4321-8a5a-e6cac953a1b2</t>
  </si>
  <si>
    <t>Tammie Martinez</t>
  </si>
  <si>
    <t>vbell@example.com</t>
  </si>
  <si>
    <t>Millerburgh</t>
  </si>
  <si>
    <t>1762c86f-00a4-4e53-b473-7cac08db93ba</t>
  </si>
  <si>
    <t>Amber Lane</t>
  </si>
  <si>
    <t>michael48@example.org</t>
  </si>
  <si>
    <t>1212209b-3a0d-48af-b082-7d23ecdbd8b9</t>
  </si>
  <si>
    <t>Sheri Clark</t>
  </si>
  <si>
    <t>kingfrederick@example.org</t>
  </si>
  <si>
    <t>Kingchester</t>
  </si>
  <si>
    <t>cb972bb0-6a06-466f-bcf2-034c251863eb</t>
  </si>
  <si>
    <t>Austin Johnson</t>
  </si>
  <si>
    <t>andrewhorn@example.com</t>
  </si>
  <si>
    <t>North Sharon</t>
  </si>
  <si>
    <t>40e51868-617a-4089-8df9-616be0f9ffe6</t>
  </si>
  <si>
    <t>Sharon Davis</t>
  </si>
  <si>
    <t>john66@example.net</t>
  </si>
  <si>
    <t>Lake Kimberlyshire</t>
  </si>
  <si>
    <t>0010ef23-8961-4738-b371-451b63e5680b</t>
  </si>
  <si>
    <t>Alyssa Jones</t>
  </si>
  <si>
    <t>East Michaelmouth</t>
  </si>
  <si>
    <t>a5d18b9b-8f2c-49da-b60a-fdb90f2e0f33</t>
  </si>
  <si>
    <t>Lauren Pena</t>
  </si>
  <si>
    <t>bentleyellen@example.com</t>
  </si>
  <si>
    <t>West Shirleyfurt</t>
  </si>
  <si>
    <t>973bc0f0-53da-442b-a9fa-bde89081c7e0</t>
  </si>
  <si>
    <t>Keith Murphy</t>
  </si>
  <si>
    <t>teresa76@example.net</t>
  </si>
  <si>
    <t>New Josephmouth</t>
  </si>
  <si>
    <t>93c6a4b4-1acc-42be-b92a-53a0fdf71d0d</t>
  </si>
  <si>
    <t>Kenneth Sanchez</t>
  </si>
  <si>
    <t>ltownsend@example.org</t>
  </si>
  <si>
    <t>da89909a-3cff-482c-93f1-8fb6c2ae4fb9</t>
  </si>
  <si>
    <t>Stacey Anderson</t>
  </si>
  <si>
    <t>4ce6f512-bd33-4331-9e5a-49baf1e7e085</t>
  </si>
  <si>
    <t>Ryan Williams</t>
  </si>
  <si>
    <t>navarrodiana@example.net</t>
  </si>
  <si>
    <t>7b0ba304-60b3-4a31-aa02-bc245d50513a</t>
  </si>
  <si>
    <t>Jimmy Good MD</t>
  </si>
  <si>
    <t>fordcharles@example.com</t>
  </si>
  <si>
    <t>219a56a9-ff47-45b1-a5f5-9c7cb58f9d2a</t>
  </si>
  <si>
    <t>Melissa Porter</t>
  </si>
  <si>
    <t>jamesmendoza@example.net</t>
  </si>
  <si>
    <t>84b23ebc-a253-4d3d-9770-d58ebb32cbde</t>
  </si>
  <si>
    <t>Elizabeth Scott</t>
  </si>
  <si>
    <t>houstonlauren@example.com</t>
  </si>
  <si>
    <t>Davidport</t>
  </si>
  <si>
    <t>9cdefaa4-6d36-4f71-ab5f-48539dd4036c</t>
  </si>
  <si>
    <t>Hector Rodriguez</t>
  </si>
  <si>
    <t>caldwellomar@example.org</t>
  </si>
  <si>
    <t>Port Kellyhaven</t>
  </si>
  <si>
    <t>eb1cd409-12ce-44c2-b1d4-23ce709b6aa7</t>
  </si>
  <si>
    <t>Erin Kent</t>
  </si>
  <si>
    <t>patrick30@example.net</t>
  </si>
  <si>
    <t>Port Jessicaborough</t>
  </si>
  <si>
    <t>d66ad340-1d0a-4390-8d5c-d6a6e91866a9</t>
  </si>
  <si>
    <t>Veronica Larson</t>
  </si>
  <si>
    <t>earlmcdonald@example.com</t>
  </si>
  <si>
    <t>Rebeccachester</t>
  </si>
  <si>
    <t>fe30ef51-71ea-4c92-8383-30813f68f7cb</t>
  </si>
  <si>
    <t>Molly Parker</t>
  </si>
  <si>
    <t>vazquezjenna@example.com</t>
  </si>
  <si>
    <t>Wadeview</t>
  </si>
  <si>
    <t>29727fe9-0318-43ab-91d4-78a36dec73e7</t>
  </si>
  <si>
    <t>courtney02@example.net</t>
  </si>
  <si>
    <t>42a2407b-99e2-4fd0-9ff7-cd453fe8284a</t>
  </si>
  <si>
    <t>Matthew Martinez</t>
  </si>
  <si>
    <t>frederick48@example.net</t>
  </si>
  <si>
    <t>South Dawnfurt</t>
  </si>
  <si>
    <t>102b7078-9164-45d8-a4ae-a7754dc36299</t>
  </si>
  <si>
    <t>Angela Hunt</t>
  </si>
  <si>
    <t>danielhouston@example.org</t>
  </si>
  <si>
    <t>abbf6bcb-9b3a-436d-9a80-616b1daec8ca</t>
  </si>
  <si>
    <t>Cody Adams</t>
  </si>
  <si>
    <t>ginalynch@example.com</t>
  </si>
  <si>
    <t>Sarahshire</t>
  </si>
  <si>
    <t>5b77a0a6-48a2-454c-9860-45958bcac72b</t>
  </si>
  <si>
    <t>Cameron Oliver DDS</t>
  </si>
  <si>
    <t>juliesullivan@example.com</t>
  </si>
  <si>
    <t>New Travistown</t>
  </si>
  <si>
    <t>57fa701d-db98-4cc0-b14c-fd4cce413aab</t>
  </si>
  <si>
    <t>Juan Nguyen</t>
  </si>
  <si>
    <t>susanzavala@example.net</t>
  </si>
  <si>
    <t>New Triciamouth</t>
  </si>
  <si>
    <t>3639ee70-a3a7-43c2-bf96-372670f934be</t>
  </si>
  <si>
    <t>Diana Best</t>
  </si>
  <si>
    <t>feliciatravis@example.com</t>
  </si>
  <si>
    <t>b3180448-a9ee-4a94-be3b-1cdc9b0fdf9c</t>
  </si>
  <si>
    <t>Nathaniel Washington</t>
  </si>
  <si>
    <t>lewismichael@example.org</t>
  </si>
  <si>
    <t>Margaretbury</t>
  </si>
  <si>
    <t>6100b482-7a59-4d00-a509-f64e138bc653</t>
  </si>
  <si>
    <t>Jason Atkins</t>
  </si>
  <si>
    <t>yolanda68@example.com</t>
  </si>
  <si>
    <t>Pricehaven</t>
  </si>
  <si>
    <t>4418b384-3ec6-43e3-b982-1deabe2f6ee7</t>
  </si>
  <si>
    <t>Travis Thomas</t>
  </si>
  <si>
    <t>bishoplauren@example.com</t>
  </si>
  <si>
    <t>Lake Melindachester</t>
  </si>
  <si>
    <t>76797eaf-26ea-4cf5-ae4a-13df3555c737</t>
  </si>
  <si>
    <t>Peter Aguilar</t>
  </si>
  <si>
    <t>tyler45@example.net</t>
  </si>
  <si>
    <t>Nancyport</t>
  </si>
  <si>
    <t>93624488-932f-4d05-8c22-b4521c119205</t>
  </si>
  <si>
    <t>Jennifer Perry</t>
  </si>
  <si>
    <t>scott90@example.com</t>
  </si>
  <si>
    <t>d3cef3be-458f-400d-af2f-10dabffce5a7</t>
  </si>
  <si>
    <t>Jonathan Reed</t>
  </si>
  <si>
    <t>smithharold@example.net</t>
  </si>
  <si>
    <t>Port Carolinemouth</t>
  </si>
  <si>
    <t>2d3970e6-4945-42c4-888c-8a679187a36b</t>
  </si>
  <si>
    <t>Melanie Wilcox</t>
  </si>
  <si>
    <t>christopher63@example.com</t>
  </si>
  <si>
    <t>Crawfordtown</t>
  </si>
  <si>
    <t>1ad602d9-9e9b-4f47-9efa-732e767d6092</t>
  </si>
  <si>
    <t>Katie Sanchez</t>
  </si>
  <si>
    <t>reynoldsnicholas@example.com</t>
  </si>
  <si>
    <t>1f447ebf-15ba-4be7-a518-e864123ce980</t>
  </si>
  <si>
    <t>Tammy Mercado</t>
  </si>
  <si>
    <t>april82@example.com</t>
  </si>
  <si>
    <t>Lake Elizabeth</t>
  </si>
  <si>
    <t>bd596155-884f-4a79-89ec-749cdc62e101</t>
  </si>
  <si>
    <t>Samuel Johnson</t>
  </si>
  <si>
    <t>brianmullins@example.com</t>
  </si>
  <si>
    <t>Johnfort</t>
  </si>
  <si>
    <t>48a54a91-d150-470b-ac9a-2898f598987c</t>
  </si>
  <si>
    <t>John Wheeler</t>
  </si>
  <si>
    <t>simonsamuel@example.com</t>
  </si>
  <si>
    <t>74ab6a30-d0a6-41e1-bd93-329c211c7475</t>
  </si>
  <si>
    <t>Tiffany Cooper</t>
  </si>
  <si>
    <t>wscott@example.net</t>
  </si>
  <si>
    <t>bbf2a154-7543-4012-b04f-cb787c503093</t>
  </si>
  <si>
    <t>Albert Anderson</t>
  </si>
  <si>
    <t>gwilliams@example.com</t>
  </si>
  <si>
    <t>7f3d45d9-13b2-44c6-b9d7-23d6585eb2aa</t>
  </si>
  <si>
    <t>Kenneth Mckinney</t>
  </si>
  <si>
    <t>molinalee@example.org</t>
  </si>
  <si>
    <t>Clementsmouth</t>
  </si>
  <si>
    <t>e1c324be-e979-49df-8ce6-02968d126a25</t>
  </si>
  <si>
    <t>Kristopher Green</t>
  </si>
  <si>
    <t>javiermahoney@example.org</t>
  </si>
  <si>
    <t>West Brianfort</t>
  </si>
  <si>
    <t>19960a42-9f5b-4477-914e-83b418d6a9b2</t>
  </si>
  <si>
    <t>Megan Daniel</t>
  </si>
  <si>
    <t>abell@example.net</t>
  </si>
  <si>
    <t>583b351b-f6bc-4f3e-8485-d04d042d295f</t>
  </si>
  <si>
    <t>Jessica Kent</t>
  </si>
  <si>
    <t>nwiggins@example.com</t>
  </si>
  <si>
    <t>Cookmouth</t>
  </si>
  <si>
    <t>21befae7-dabe-4ff1-8bd0-2c17dae15332</t>
  </si>
  <si>
    <t>Steven Lee</t>
  </si>
  <si>
    <t>sharon38@example.net</t>
  </si>
  <si>
    <t>cfd1eb0a-2804-4dc5-8ec3-7bf983ac4ebb</t>
  </si>
  <si>
    <t>David Knox</t>
  </si>
  <si>
    <t>leahsanchez@example.org</t>
  </si>
  <si>
    <t>02a859ab-14ed-4312-a12c-4d94832bcfc1</t>
  </si>
  <si>
    <t>Kathy French</t>
  </si>
  <si>
    <t>gonzalezjoshua@example.net</t>
  </si>
  <si>
    <t>Lake Stevenfort</t>
  </si>
  <si>
    <t>39eb31a3-b3ab-4a37-b1c6-ba9a80438c9a</t>
  </si>
  <si>
    <t>Hannah Myers</t>
  </si>
  <si>
    <t>lesliesullivan@example.net</t>
  </si>
  <si>
    <t>Jasminehaven</t>
  </si>
  <si>
    <t>03ba3d95-9313-478e-9699-3af18b14521e</t>
  </si>
  <si>
    <t>Francisco Beard</t>
  </si>
  <si>
    <t>e0f94ef5-f3d7-4d84-b7dc-ff3002df847d</t>
  </si>
  <si>
    <t>Alyssa Mcdonald</t>
  </si>
  <si>
    <t>doyleanthony@example.net</t>
  </si>
  <si>
    <t>Maybury</t>
  </si>
  <si>
    <t>e4f4e196-4628-4549-9985-851744a667ba</t>
  </si>
  <si>
    <t>Melissa Brown</t>
  </si>
  <si>
    <t>perezjohn@example.org</t>
  </si>
  <si>
    <t>44882910-e5c2-446b-b549-4d5f8d2cb488</t>
  </si>
  <si>
    <t>Joseph Nguyen</t>
  </si>
  <si>
    <t>xburton@example.com</t>
  </si>
  <si>
    <t>Raymondmouth</t>
  </si>
  <si>
    <t>9670ab76-68fc-4bc3-80a6-9c42b340a11b</t>
  </si>
  <si>
    <t>Kimberly Price</t>
  </si>
  <si>
    <t>lori63@example.com</t>
  </si>
  <si>
    <t>West Frankmouth</t>
  </si>
  <si>
    <t>17409f99-56b4-4c3d-a140-c4eb9bcb8821</t>
  </si>
  <si>
    <t>James Roberts</t>
  </si>
  <si>
    <t>edward76@example.org</t>
  </si>
  <si>
    <t>Baileybury</t>
  </si>
  <si>
    <t>a200fd04-2e6d-447a-b87a-58befdb39ec6</t>
  </si>
  <si>
    <t>Jessica Thompson</t>
  </si>
  <si>
    <t>chad97@example.com</t>
  </si>
  <si>
    <t>North Valerie</t>
  </si>
  <si>
    <t>f06924f8-2164-4be3-be48-af45b5af95f8</t>
  </si>
  <si>
    <t>Steven Mcfarland</t>
  </si>
  <si>
    <t>floresmichelle@example.com</t>
  </si>
  <si>
    <t>West Belindaville</t>
  </si>
  <si>
    <t>a22ef73c-80f5-4c00-b9af-cbf0c6bcda73</t>
  </si>
  <si>
    <t>Jason Lewis Jr.</t>
  </si>
  <si>
    <t>jamesclark@example.net</t>
  </si>
  <si>
    <t>West Samuel</t>
  </si>
  <si>
    <t>18005c54-782f-44a9-b611-b573b586e247</t>
  </si>
  <si>
    <t>Bradley Romero</t>
  </si>
  <si>
    <t>michellehorn@example.net</t>
  </si>
  <si>
    <t>c72e7367-6ef4-4c72-9a9b-4c58079aa6c5</t>
  </si>
  <si>
    <t>Katie Rush</t>
  </si>
  <si>
    <t>brownchristian@example.com</t>
  </si>
  <si>
    <t>South Micheal</t>
  </si>
  <si>
    <t>ec3b589c-edd3-4398-893e-c91e22cd8798</t>
  </si>
  <si>
    <t>Jessica Carrillo</t>
  </si>
  <si>
    <t>monicaromero@example.org</t>
  </si>
  <si>
    <t>Thomasport</t>
  </si>
  <si>
    <t>79ed9db8-9bb8-43d4-bbf4-2b73664242ba</t>
  </si>
  <si>
    <t>Adam Rivera</t>
  </si>
  <si>
    <t>lauren29@example.com</t>
  </si>
  <si>
    <t>New Richardtown</t>
  </si>
  <si>
    <t>3d3262fd-7c6c-42de-a684-9827788e1f4c</t>
  </si>
  <si>
    <t>East Cliffordside</t>
  </si>
  <si>
    <t>8dcaf41e-b629-4ec9-99e1-0fb261ad7013</t>
  </si>
  <si>
    <t>Destiny Ingram</t>
  </si>
  <si>
    <t>michelehicks@example.org</t>
  </si>
  <si>
    <t>South Michelleport</t>
  </si>
  <si>
    <t>1c050631-6f63-4ef9-a633-cba57837891a</t>
  </si>
  <si>
    <t>Justin Joseph</t>
  </si>
  <si>
    <t>haydentracy@example.org</t>
  </si>
  <si>
    <t>Sharonfort</t>
  </si>
  <si>
    <t>184c4576-7f22-4999-a0c7-70716995e394</t>
  </si>
  <si>
    <t>Carlos Ramsey</t>
  </si>
  <si>
    <t>kevin09@example.com</t>
  </si>
  <si>
    <t>Edwardshaven</t>
  </si>
  <si>
    <t>0643f800-2573-4262-8c1d-1b8ab6e41d64</t>
  </si>
  <si>
    <t>Jeremy Rodriguez</t>
  </si>
  <si>
    <t>christina43@example.com</t>
  </si>
  <si>
    <t>Micheleberg</t>
  </si>
  <si>
    <t>8cc5ce28-90b6-4a7f-be3a-db08c5684d65</t>
  </si>
  <si>
    <t>sgordon@example.net</t>
  </si>
  <si>
    <t>a901a4ce-2823-491f-8dc0-e34bb0b4ef90</t>
  </si>
  <si>
    <t>Kaylee Jones</t>
  </si>
  <si>
    <t>diamondburton@example.org</t>
  </si>
  <si>
    <t>New Lori</t>
  </si>
  <si>
    <t>726d0610-740e-4e5d-87de-8aca819d6a23</t>
  </si>
  <si>
    <t>Nicholas Wilkins II</t>
  </si>
  <si>
    <t>lesliesmith@example.com</t>
  </si>
  <si>
    <t>Scottbury</t>
  </si>
  <si>
    <t>e514aed5-e21e-4f59-97a8-b977b3145448</t>
  </si>
  <si>
    <t>Roberto Shepard</t>
  </si>
  <si>
    <t>morganalexander@example.net</t>
  </si>
  <si>
    <t>98250322-1ac7-42da-8a51-ad817665ec62</t>
  </si>
  <si>
    <t>Kathy Tanner</t>
  </si>
  <si>
    <t>gpowell@example.net</t>
  </si>
  <si>
    <t>cc1afaef-abbf-439f-be13-7111339e0813</t>
  </si>
  <si>
    <t>Danielle Russo</t>
  </si>
  <si>
    <t>paul02@example.net</t>
  </si>
  <si>
    <t>Graytown</t>
  </si>
  <si>
    <t>8f2d2f02-4358-4790-88ca-e97b7813a4e5</t>
  </si>
  <si>
    <t>Joseph Carter</t>
  </si>
  <si>
    <t>kaylasmith@example.net</t>
  </si>
  <si>
    <t>Port Johnstad</t>
  </si>
  <si>
    <t>733d3219-62d6-49d8-93b2-e547b818c31f</t>
  </si>
  <si>
    <t>Amber Smith</t>
  </si>
  <si>
    <t>hernandezsherri@example.net</t>
  </si>
  <si>
    <t>East Donnachester</t>
  </si>
  <si>
    <t>e46a03a7-d94f-4ee1-9597-867903b83620</t>
  </si>
  <si>
    <t>Victoria Hicks</t>
  </si>
  <si>
    <t>castroricky@example.net</t>
  </si>
  <si>
    <t>Reidburgh</t>
  </si>
  <si>
    <t>1acf55a4-923e-4beb-9e03-11e631c560f7</t>
  </si>
  <si>
    <t>Cassandra Fisher</t>
  </si>
  <si>
    <t>nathaniel38@example.org</t>
  </si>
  <si>
    <t>Penamouth</t>
  </si>
  <si>
    <t>9e20223d-b4d1-4663-bae6-bed3c219a73e</t>
  </si>
  <si>
    <t>Megan Kidd</t>
  </si>
  <si>
    <t>kerryaguirre@example.net</t>
  </si>
  <si>
    <t>New Connor</t>
  </si>
  <si>
    <t>234a1326-c735-450c-a480-18ac577220ef</t>
  </si>
  <si>
    <t>Steven Benson</t>
  </si>
  <si>
    <t>uknight@example.net</t>
  </si>
  <si>
    <t>0928a253-ad01-473c-9704-302634bbeb08</t>
  </si>
  <si>
    <t>Stephanie Pratt</t>
  </si>
  <si>
    <t>joanne47@example.net</t>
  </si>
  <si>
    <t>New Autumn</t>
  </si>
  <si>
    <t>c8604ccf-4078-40b6-bc86-f489aa4844c9</t>
  </si>
  <si>
    <t>Caleb Nelson</t>
  </si>
  <si>
    <t>karen85@example.com</t>
  </si>
  <si>
    <t>New Toddhaven</t>
  </si>
  <si>
    <t>da0beb04-e19c-433a-8b32-0590ff483671</t>
  </si>
  <si>
    <t>Kristin Garcia</t>
  </si>
  <si>
    <t>moorebenjamin@example.net</t>
  </si>
  <si>
    <t>New Christopherview</t>
  </si>
  <si>
    <t>22e2dfd7-f6e0-44d8-b49d-0b66a5aeae7a</t>
  </si>
  <si>
    <t>Kristen Ferguson</t>
  </si>
  <si>
    <t>carlbrown@example.org</t>
  </si>
  <si>
    <t>Powersstad</t>
  </si>
  <si>
    <t>3f60a866-7d44-42fe-8ef7-8b37fed2ef2c</t>
  </si>
  <si>
    <t>David Harris DDS</t>
  </si>
  <si>
    <t>cgarcia@example.net</t>
  </si>
  <si>
    <t>b3ae5f6f-c7d0-4308-bcd6-aaf0c360f9a4</t>
  </si>
  <si>
    <t>Scott Gonzalez</t>
  </si>
  <si>
    <t>sharon40@example.net</t>
  </si>
  <si>
    <t>East Trevorburgh</t>
  </si>
  <si>
    <t>bd783c98-6fe8-418f-b8de-f872b524a6ee</t>
  </si>
  <si>
    <t>Russell Vega</t>
  </si>
  <si>
    <t>monroenatalie@example.com</t>
  </si>
  <si>
    <t>Diazbury</t>
  </si>
  <si>
    <t>14b76c36-c3fa-49f5-994c-26e7790b24ec</t>
  </si>
  <si>
    <t>Crystal Scott</t>
  </si>
  <si>
    <t>jeanacosta@example.org</t>
  </si>
  <si>
    <t>0872ebbf-4f55-40d1-aa54-f7cdec48a438</t>
  </si>
  <si>
    <t>Steven Thomas</t>
  </si>
  <si>
    <t>seanduffy@example.com</t>
  </si>
  <si>
    <t>Brettview</t>
  </si>
  <si>
    <t>e8be75c2-ec97-4a7a-bdc5-806ade734f5d</t>
  </si>
  <si>
    <t>Mr. Christopher Hanna</t>
  </si>
  <si>
    <t>wagnerdavid@example.net</t>
  </si>
  <si>
    <t>Damonside</t>
  </si>
  <si>
    <t>944e1c0b-69d0-470f-a0c4-de4046f9972b</t>
  </si>
  <si>
    <t>Stephen Adams</t>
  </si>
  <si>
    <t>harrislauren@example.net</t>
  </si>
  <si>
    <t>1135b76b-8406-4fd0-a5b1-9f551d20b62a</t>
  </si>
  <si>
    <t>Karen Lambert</t>
  </si>
  <si>
    <t>stewarterin@example.org</t>
  </si>
  <si>
    <t>cac993d1-121d-4f58-b52b-3312bd4587b4</t>
  </si>
  <si>
    <t>patrickpitts@example.com</t>
  </si>
  <si>
    <t>Floreston</t>
  </si>
  <si>
    <t>86abf68c-cbc0-44c3-9087-63e003389b6c</t>
  </si>
  <si>
    <t>Jerry Tucker</t>
  </si>
  <si>
    <t>olivermatthew@example.net</t>
  </si>
  <si>
    <t>cc46748b-fc43-4576-ae15-4f91a0ec8cd6</t>
  </si>
  <si>
    <t>Melissa Cunningham</t>
  </si>
  <si>
    <t>weekscarlos@example.net</t>
  </si>
  <si>
    <t>Port Davidport</t>
  </si>
  <si>
    <t>67b181c6-4b5a-4a31-8b7d-cbf04e795bd9</t>
  </si>
  <si>
    <t>Dennis Lewis</t>
  </si>
  <si>
    <t>awiley@example.com</t>
  </si>
  <si>
    <t>5b183ea3-cbdf-4a92-8f0f-6f9f988dd087</t>
  </si>
  <si>
    <t>katherinepeters@example.com</t>
  </si>
  <si>
    <t>North Eileen</t>
  </si>
  <si>
    <t>d6b122c7-38bd-4551-b3b7-65b545fd45a8</t>
  </si>
  <si>
    <t>Anna Hernandez</t>
  </si>
  <si>
    <t>jordanthomas@example.org</t>
  </si>
  <si>
    <t>c0f7bd86-ef60-4770-9d07-9ffbcc7ad04f</t>
  </si>
  <si>
    <t>Cindy Russell</t>
  </si>
  <si>
    <t>aaron69@example.com</t>
  </si>
  <si>
    <t>2046c458-1154-4b65-a402-172a3ed4174b</t>
  </si>
  <si>
    <t>Jerry Webster</t>
  </si>
  <si>
    <t>edward72@example.com</t>
  </si>
  <si>
    <t>South Benjaminchester</t>
  </si>
  <si>
    <t>675f3851-158d-465b-b29c-a5bc7d0935a0</t>
  </si>
  <si>
    <t>Christine Hill</t>
  </si>
  <si>
    <t>samuel94@example.net</t>
  </si>
  <si>
    <t>West Samanthaland</t>
  </si>
  <si>
    <t>7faced1f-8ef7-4156-ad9b-c5e9163a229f</t>
  </si>
  <si>
    <t>Angela Webb</t>
  </si>
  <si>
    <t>jacobsphilip@example.org</t>
  </si>
  <si>
    <t>1d9d26c6-5974-46a2-b493-9d00f6ab92f6</t>
  </si>
  <si>
    <t>Peggy Rojas</t>
  </si>
  <si>
    <t>kristy44@example.net</t>
  </si>
  <si>
    <t>842c94b8-2319-42f7-be62-882565ffe83e</t>
  </si>
  <si>
    <t>Jeffrey Potter</t>
  </si>
  <si>
    <t>vkelley@example.org</t>
  </si>
  <si>
    <t>Ingramhaven</t>
  </si>
  <si>
    <t>5d9946f9-a637-42ae-912c-9d85aa635846</t>
  </si>
  <si>
    <t>Monica Jones</t>
  </si>
  <si>
    <t>robertshaw@example.com</t>
  </si>
  <si>
    <t>New Nicoleland</t>
  </si>
  <si>
    <t>ad7ce00b-a2f6-4970-8563-610e79b037e9</t>
  </si>
  <si>
    <t>jamesjanice@example.net</t>
  </si>
  <si>
    <t>Lake Kevin</t>
  </si>
  <si>
    <t>6abff765-f3a0-4606-ab3d-30514afa1af1</t>
  </si>
  <si>
    <t>Jaime Smith</t>
  </si>
  <si>
    <t>martineztara@example.com</t>
  </si>
  <si>
    <t>Baileychester</t>
  </si>
  <si>
    <t>299fe250-e4d6-452d-8d81-b29705e12f90</t>
  </si>
  <si>
    <t>Kelly Green</t>
  </si>
  <si>
    <t>jacobsnicholas@example.net</t>
  </si>
  <si>
    <t>Markstad</t>
  </si>
  <si>
    <t>332f7d20-c580-4b61-bf61-d71f627cd3b9</t>
  </si>
  <si>
    <t>Erica Nguyen</t>
  </si>
  <si>
    <t>robertstewart@example.net</t>
  </si>
  <si>
    <t>South Willie</t>
  </si>
  <si>
    <t>a46dbd6c-5130-436f-af0a-8cd40d6e5ff4</t>
  </si>
  <si>
    <t>Jessica Peterson</t>
  </si>
  <si>
    <t>cbennett@example.org</t>
  </si>
  <si>
    <t>Kentburgh</t>
  </si>
  <si>
    <t>e7d0d053-be9d-40fb-a056-cc1d1fde01de</t>
  </si>
  <si>
    <t>Evan Clark</t>
  </si>
  <si>
    <t>elizabethanderson@example.com</t>
  </si>
  <si>
    <t>Port Cathy</t>
  </si>
  <si>
    <t>413191d4-b0fc-4539-b7d5-cb7700a5f543</t>
  </si>
  <si>
    <t>Paul Rivers DDS</t>
  </si>
  <si>
    <t>carrie26@example.net</t>
  </si>
  <si>
    <t>New Karinamouth</t>
  </si>
  <si>
    <t>ef431884-0a87-48bd-bab7-74fdce55abc0</t>
  </si>
  <si>
    <t>Amber Burton</t>
  </si>
  <si>
    <t>jasonrobinson@example.org</t>
  </si>
  <si>
    <t>West Matthewchester</t>
  </si>
  <si>
    <t>2e8ff239-2e33-4095-9cc8-e46415ddf4d2</t>
  </si>
  <si>
    <t>Jacqueline Morris</t>
  </si>
  <si>
    <t>fcrawford@example.com</t>
  </si>
  <si>
    <t>0f340574-8012-427c-a3fe-ed9bc0f16d66</t>
  </si>
  <si>
    <t>Carla English</t>
  </si>
  <si>
    <t>deleonandrew@example.org</t>
  </si>
  <si>
    <t>Hensleyville</t>
  </si>
  <si>
    <t>c6640902-35e5-41d2-ac17-2a128c7a332c</t>
  </si>
  <si>
    <t>Jeffery Foster</t>
  </si>
  <si>
    <t>Janetton</t>
  </si>
  <si>
    <t>f3c98d1e-56fb-4ae5-8512-7b93910393cb</t>
  </si>
  <si>
    <t>michael02@example.net</t>
  </si>
  <si>
    <t>Onealville</t>
  </si>
  <si>
    <t>ae7e9808-827b-48f0-b4d8-6af0e53ee953</t>
  </si>
  <si>
    <t>toddclark@example.com</t>
  </si>
  <si>
    <t>Lake Kelliestad</t>
  </si>
  <si>
    <t>37998e51-5c53-49de-b035-1f47b38a006d</t>
  </si>
  <si>
    <t>awiley@example.org</t>
  </si>
  <si>
    <t>9e278a5d-af5d-46d9-a888-a8e726c6c59d</t>
  </si>
  <si>
    <t>Anthony Martinez</t>
  </si>
  <si>
    <t>margaret96@example.com</t>
  </si>
  <si>
    <t>b094d987-e263-4c09-a4be-7cfb5b8cd4b8</t>
  </si>
  <si>
    <t>Ashley Perez</t>
  </si>
  <si>
    <t>steven59@example.com</t>
  </si>
  <si>
    <t>West Cheryl</t>
  </si>
  <si>
    <t>78fb1048-8fc2-49d4-88aa-d53f75afc0d0</t>
  </si>
  <si>
    <t>Joyce Wade</t>
  </si>
  <si>
    <t>wendyporter@example.org</t>
  </si>
  <si>
    <t>Lake Joycechester</t>
  </si>
  <si>
    <t>70ab5ab8-f159-4fe5-ba56-b0b2d5605c05</t>
  </si>
  <si>
    <t>Mark Miller</t>
  </si>
  <si>
    <t>markross@example.com</t>
  </si>
  <si>
    <t>Gravesland</t>
  </si>
  <si>
    <t>55831b87-6bde-4394-b94b-b23f7c3be0a3</t>
  </si>
  <si>
    <t>Patrick Keith</t>
  </si>
  <si>
    <t>rhodesnicole@example.com</t>
  </si>
  <si>
    <t>299bc0e1-abb6-49b5-bfe8-5002814e617d</t>
  </si>
  <si>
    <t>Andrew Thompson</t>
  </si>
  <si>
    <t>sharpgary@example.org</t>
  </si>
  <si>
    <t>New Ronaldburgh</t>
  </si>
  <si>
    <t>36175ca5-8fac-4b1c-97ff-34148b820dab</t>
  </si>
  <si>
    <t>Peter Murphy</t>
  </si>
  <si>
    <t>jerryabbott@example.org</t>
  </si>
  <si>
    <t>Ricestad</t>
  </si>
  <si>
    <t>22c4434a-f977-44d6-a52b-05000ac9ae1f</t>
  </si>
  <si>
    <t>Angela Hale</t>
  </si>
  <si>
    <t>fkramer@example.org</t>
  </si>
  <si>
    <t>South Kelly</t>
  </si>
  <si>
    <t>6241515d-f837-4316-b97b-3a2606109ee4</t>
  </si>
  <si>
    <t>Anthony Burgess DVM</t>
  </si>
  <si>
    <t>mooneyregina@example.net</t>
  </si>
  <si>
    <t>c16cce17-aaf7-487b-b16c-a51e4f47d62c</t>
  </si>
  <si>
    <t>Sarah Carter</t>
  </si>
  <si>
    <t>bmejia@example.org</t>
  </si>
  <si>
    <t>West Hannahstad</t>
  </si>
  <si>
    <t>2d84ee72-f12e-46ff-a4f1-dbae553e4ce5</t>
  </si>
  <si>
    <t>Jacob Williams</t>
  </si>
  <si>
    <t>sallyanderson@example.org</t>
  </si>
  <si>
    <t>006f3d45-3ef6-4274-92ad-58ca63aa6ff4</t>
  </si>
  <si>
    <t>Scott Pearson</t>
  </si>
  <si>
    <t>vargaspaul@example.com</t>
  </si>
  <si>
    <t>44298b0f-249c-4bce-87b1-2c9b24cf79e6</t>
  </si>
  <si>
    <t>Kyle Brown MD</t>
  </si>
  <si>
    <t>susangilbert@example.net</t>
  </si>
  <si>
    <t>Paulastad</t>
  </si>
  <si>
    <t>28213218-121d-4e26-8459-490f33c2c5fe</t>
  </si>
  <si>
    <t>Heather Weaver</t>
  </si>
  <si>
    <t>jason80@example.org</t>
  </si>
  <si>
    <t>Port Kyle</t>
  </si>
  <si>
    <t>d3298e51-be33-415a-aae9-2b10679c3276</t>
  </si>
  <si>
    <t>Gary Pennington</t>
  </si>
  <si>
    <t>marcbraun@example.net</t>
  </si>
  <si>
    <t>Melissamouth</t>
  </si>
  <si>
    <t>fe0a63d4-d33b-4d7b-89f1-a513cb3cf4bd</t>
  </si>
  <si>
    <t>Calvin Nelson</t>
  </si>
  <si>
    <t>zlewis@example.net</t>
  </si>
  <si>
    <t>Timothyfort</t>
  </si>
  <si>
    <t>e8819534-b37d-4bb2-82c5-58698769767b</t>
  </si>
  <si>
    <t>Michael Lewis</t>
  </si>
  <si>
    <t>thompsondonna@example.net</t>
  </si>
  <si>
    <t>Nathanielburgh</t>
  </si>
  <si>
    <t>9a11a4fc-dbec-4b96-93ab-a94cef115a68</t>
  </si>
  <si>
    <t>Janet White</t>
  </si>
  <si>
    <t>william01@example.net</t>
  </si>
  <si>
    <t>East Juliamouth</t>
  </si>
  <si>
    <t>e8c0e7ea-80b6-490f-a7a9-fc27f647a444</t>
  </si>
  <si>
    <t>Duane Cobb DDS</t>
  </si>
  <si>
    <t>ygardner@example.org</t>
  </si>
  <si>
    <t>South Vincenthaven</t>
  </si>
  <si>
    <t>961bfbfd-f698-4d1c-b37a-568457f9cfaa</t>
  </si>
  <si>
    <t>Daniel Moreno</t>
  </si>
  <si>
    <t>turnerlindsey@example.com</t>
  </si>
  <si>
    <t>Harrisborough</t>
  </si>
  <si>
    <t>5792c8ad-1485-4cd5-94ef-0c49bbd9615d</t>
  </si>
  <si>
    <t>Rebecca King</t>
  </si>
  <si>
    <t>jessica79@example.org</t>
  </si>
  <si>
    <t>92d69d66-e996-4d46-867b-d0b5d3016e91</t>
  </si>
  <si>
    <t>Tiffany Li</t>
  </si>
  <si>
    <t>ryangilmore@example.com</t>
  </si>
  <si>
    <t>Lake Shelby</t>
  </si>
  <si>
    <t>d935eafb-e8a8-471f-a85e-aaa6e5dc1c95</t>
  </si>
  <si>
    <t>Stacey Adams</t>
  </si>
  <si>
    <t>jackmunoz@example.com</t>
  </si>
  <si>
    <t>Shannonville</t>
  </si>
  <si>
    <t>bf866453-3068-455a-9471-09250e7912a0</t>
  </si>
  <si>
    <t>Nicholas Hines</t>
  </si>
  <si>
    <t>deborah22@example.org</t>
  </si>
  <si>
    <t>69b94d10-458f-47f5-ae5a-1c48a610e441</t>
  </si>
  <si>
    <t>Ronnie Hamilton</t>
  </si>
  <si>
    <t>pettychristopher@example.org</t>
  </si>
  <si>
    <t>70137cb0-57d6-4c89-a648-99bf9462282d</t>
  </si>
  <si>
    <t>Dennis Mosley</t>
  </si>
  <si>
    <t>jennifer72@example.net</t>
  </si>
  <si>
    <t>Walkerside</t>
  </si>
  <si>
    <t>14f3f64c-ad72-4ea3-aef6-6e66bef6c50c</t>
  </si>
  <si>
    <t>Joanna Acevedo</t>
  </si>
  <si>
    <t>zmartinez@example.org</t>
  </si>
  <si>
    <t>a54e7e87-cfeb-4c01-82f7-32fe3399a9a7</t>
  </si>
  <si>
    <t>Andre Cox</t>
  </si>
  <si>
    <t>Powellmouth</t>
  </si>
  <si>
    <t>e770d168-aad2-4f9a-a80d-fccf1456b33e</t>
  </si>
  <si>
    <t>Andre Fritz</t>
  </si>
  <si>
    <t>clittle@example.net</t>
  </si>
  <si>
    <t>cc7d20a0-af5e-4b8d-b34a-db3e9c5adbcd</t>
  </si>
  <si>
    <t>Paula Castillo</t>
  </si>
  <si>
    <t>kimberlysanchez@example.com</t>
  </si>
  <si>
    <t>Gravesville</t>
  </si>
  <si>
    <t>d7d31497-cc64-4c69-8245-1906bb0f5d85</t>
  </si>
  <si>
    <t>Laura Carroll</t>
  </si>
  <si>
    <t>deanjames@example.org</t>
  </si>
  <si>
    <t>Danielland</t>
  </si>
  <si>
    <t>c235d694-c83c-40df-ba96-55224b96ff7a</t>
  </si>
  <si>
    <t>Melissa Williams</t>
  </si>
  <si>
    <t>bespinoza@example.org</t>
  </si>
  <si>
    <t>Dunlapburgh</t>
  </si>
  <si>
    <t>17667ef4-a79b-4d74-aa0b-67002c494bfd</t>
  </si>
  <si>
    <t>Emma Robinson</t>
  </si>
  <si>
    <t>smithstephen@example.net</t>
  </si>
  <si>
    <t>86b3e99b-9a2e-4f10-85ff-3fdc71c1dac0</t>
  </si>
  <si>
    <t>mbarber@example.org</t>
  </si>
  <si>
    <t>5c88f032-2719-4915-bb6d-f8a41be6c0d2</t>
  </si>
  <si>
    <t>Nancy Johnson</t>
  </si>
  <si>
    <t>victoria61@example.org</t>
  </si>
  <si>
    <t>54efb093-066f-4ea4-987b-bb22c8cdb20a</t>
  </si>
  <si>
    <t>Carl Jones</t>
  </si>
  <si>
    <t>rpatton@example.org</t>
  </si>
  <si>
    <t>Jamiehaven</t>
  </si>
  <si>
    <t>6390365b-9153-4e60-8e66-7e639b1ec1ad</t>
  </si>
  <si>
    <t>Whitney Bell</t>
  </si>
  <si>
    <t>dawn69@example.com</t>
  </si>
  <si>
    <t>e3f6fb0d-a991-4e84-8f07-4b6852e6f39d</t>
  </si>
  <si>
    <t>Nicholas Allen</t>
  </si>
  <si>
    <t>whardin@example.com</t>
  </si>
  <si>
    <t>North Williemouth</t>
  </si>
  <si>
    <t>7a976b2d-b6c7-46f0-8cfb-0e48422e3118</t>
  </si>
  <si>
    <t>Lisa Fleming</t>
  </si>
  <si>
    <t>sweeneymaria@example.org</t>
  </si>
  <si>
    <t>3a62ab91-e55f-43dd-8a60-0fb1dc06f186</t>
  </si>
  <si>
    <t>Nicole Johnson</t>
  </si>
  <si>
    <t>hwilliams@example.net</t>
  </si>
  <si>
    <t>0a6d5e03-da28-4b27-9a9d-3681a3cbfa1a</t>
  </si>
  <si>
    <t>Jennifer Clarke</t>
  </si>
  <si>
    <t>smithcathy@example.net</t>
  </si>
  <si>
    <t>Wardport</t>
  </si>
  <si>
    <t>92cbb953-3225-41c5-9edc-ab35ce32a330</t>
  </si>
  <si>
    <t>Kelly Hartman</t>
  </si>
  <si>
    <t>turnerkyle@example.org</t>
  </si>
  <si>
    <t>Tiffanyberg</t>
  </si>
  <si>
    <t>d41b4fae-62fe-4a33-a435-82fff6d926c9</t>
  </si>
  <si>
    <t>William Walton</t>
  </si>
  <si>
    <t>jamiecook@example.com</t>
  </si>
  <si>
    <t>5ebfece2-7276-4c11-bf69-9fa700ba19b9</t>
  </si>
  <si>
    <t>Brianna Morris</t>
  </si>
  <si>
    <t>johnacosta@example.net</t>
  </si>
  <si>
    <t>Lake Joanne</t>
  </si>
  <si>
    <t>acb55c24-530b-4fc5-9506-c43547c59c19</t>
  </si>
  <si>
    <t>Juan Cisneros</t>
  </si>
  <si>
    <t>vthomas@example.com</t>
  </si>
  <si>
    <t>North Tonyside</t>
  </si>
  <si>
    <t>a59f988e-0462-473e-92d2-3224cf58eaed</t>
  </si>
  <si>
    <t>Stacey Preston</t>
  </si>
  <si>
    <t>christian05@example.org</t>
  </si>
  <si>
    <t>New Susanborough</t>
  </si>
  <si>
    <t>03c700a3-510d-4323-88c8-a6d0b50cf05f</t>
  </si>
  <si>
    <t>Brandon Diaz</t>
  </si>
  <si>
    <t>devinthomas@example.net</t>
  </si>
  <si>
    <t>Stevenmouth</t>
  </si>
  <si>
    <t>a300cd69-8e9d-4de8-9004-92bf2af427f0</t>
  </si>
  <si>
    <t>Jerry Petersen</t>
  </si>
  <si>
    <t>robert52@example.net</t>
  </si>
  <si>
    <t>13f02259-8497-415d-a449-d83b536ca71b</t>
  </si>
  <si>
    <t>Theresa Francis</t>
  </si>
  <si>
    <t>fortiz@example.net</t>
  </si>
  <si>
    <t>North Christinamouth</t>
  </si>
  <si>
    <t>cb457aef-db48-452d-9e7d-9459eba3370e</t>
  </si>
  <si>
    <t>Jacqueline Nguyen</t>
  </si>
  <si>
    <t>barrmelanie@example.org</t>
  </si>
  <si>
    <t>Port Markfurt</t>
  </si>
  <si>
    <t>a8be97cc-4706-4d65-abe7-19d11b4f0c85</t>
  </si>
  <si>
    <t>Alfred Morris</t>
  </si>
  <si>
    <t>qshaw@example.com</t>
  </si>
  <si>
    <t>2cc44d19-49ba-4c33-9dfe-7db59f003be6</t>
  </si>
  <si>
    <t>Maria Perkins</t>
  </si>
  <si>
    <t>yrodriguez@example.net</t>
  </si>
  <si>
    <t>Sullivanmouth</t>
  </si>
  <si>
    <t>84aebc61-a08e-47b7-961b-7a54d1b0abd2</t>
  </si>
  <si>
    <t>Brent Brown</t>
  </si>
  <si>
    <t>martinjoseph@example.net</t>
  </si>
  <si>
    <t>ac3f0cd7-1756-4839-959a-822ea359d2e0</t>
  </si>
  <si>
    <t>Kimberly Reynolds</t>
  </si>
  <si>
    <t>owenspaula@example.com</t>
  </si>
  <si>
    <t>New Jessicaton</t>
  </si>
  <si>
    <t>67609be7-d4e9-49c1-95df-c3aa489274ec</t>
  </si>
  <si>
    <t>Todd Rodriguez</t>
  </si>
  <si>
    <t>harrisjessica@example.com</t>
  </si>
  <si>
    <t>f677999b-0375-4856-96d9-ef8ce716a578</t>
  </si>
  <si>
    <t>John Anderson</t>
  </si>
  <si>
    <t>kellersheila@example.com</t>
  </si>
  <si>
    <t>Powellland</t>
  </si>
  <si>
    <t>f4ce91ab-be32-4386-a907-4ab2e9aad9a1</t>
  </si>
  <si>
    <t>Cynthia Walker</t>
  </si>
  <si>
    <t>stuart15@example.org</t>
  </si>
  <si>
    <t>Chelseyborough</t>
  </si>
  <si>
    <t>35467be7-14b7-479e-9e36-453a23f4d412</t>
  </si>
  <si>
    <t>Kimberly Cherry</t>
  </si>
  <si>
    <t>barbarahayes@example.com</t>
  </si>
  <si>
    <t>Payneborough</t>
  </si>
  <si>
    <t>210d30f4-1efb-4dec-b299-9658795538f9</t>
  </si>
  <si>
    <t>Daniel Golden</t>
  </si>
  <si>
    <t>mosleylee@example.org</t>
  </si>
  <si>
    <t>Port Elainechester</t>
  </si>
  <si>
    <t>66df52a3-fe14-4169-af50-6a4a2690b357</t>
  </si>
  <si>
    <t>Ronnie Mcmahon</t>
  </si>
  <si>
    <t>zgonzalez@example.org</t>
  </si>
  <si>
    <t>2180593b-7d2e-44e4-b96e-51be1206a7ab</t>
  </si>
  <si>
    <t>Brittany Roman</t>
  </si>
  <si>
    <t>smithjennifer@example.org</t>
  </si>
  <si>
    <t>New Rachel</t>
  </si>
  <si>
    <t>df3e0443-0169-4a16-b35d-9b6910fb08be</t>
  </si>
  <si>
    <t>Scott Carter</t>
  </si>
  <si>
    <t>tamaralang@example.net</t>
  </si>
  <si>
    <t>a2b3ebf5-f52b-43a7-92e7-a86fa7af276b</t>
  </si>
  <si>
    <t>trujillolauren@example.org</t>
  </si>
  <si>
    <t>South Danielburgh</t>
  </si>
  <si>
    <t>6dd5b912-9288-41d5-8690-fefb3dd9b6b4</t>
  </si>
  <si>
    <t>Rebecca Garrett</t>
  </si>
  <si>
    <t>pricejoshua@example.net</t>
  </si>
  <si>
    <t>North Jacob</t>
  </si>
  <si>
    <t>f2459b44-2c4d-4e84-9301-92b2820c534d</t>
  </si>
  <si>
    <t>Jordan Wells</t>
  </si>
  <si>
    <t>schneiderpenny@example.net</t>
  </si>
  <si>
    <t>Port Davidburgh</t>
  </si>
  <si>
    <t>ed9dc2f6-d36f-43e8-ad3d-c3d0e34f6e1b</t>
  </si>
  <si>
    <t>Brenda Myers</t>
  </si>
  <si>
    <t>sheltonheather@example.com</t>
  </si>
  <si>
    <t>be518a9f-5626-473b-8be0-cf8c14fdca77</t>
  </si>
  <si>
    <t>Catherine Brown</t>
  </si>
  <si>
    <t>frederick73@example.org</t>
  </si>
  <si>
    <t>3690e943-5e87-43b2-9a81-53837763d6fa</t>
  </si>
  <si>
    <t>Devon Ramirez</t>
  </si>
  <si>
    <t>jphillips@example.org</t>
  </si>
  <si>
    <t>1d4e5d53-20c9-4e91-94ba-79efb1b6aaca</t>
  </si>
  <si>
    <t>William Meyer</t>
  </si>
  <si>
    <t>masonlittle@example.net</t>
  </si>
  <si>
    <t>Phillipland</t>
  </si>
  <si>
    <t>ccefb3d9-e698-4d1b-834b-b77269895435</t>
  </si>
  <si>
    <t>Barbara Campbell MD</t>
  </si>
  <si>
    <t>lsimpson@example.net</t>
  </si>
  <si>
    <t>East Jeffreymouth</t>
  </si>
  <si>
    <t>a2a29feb-0293-4755-8754-9a6bcd6338ff</t>
  </si>
  <si>
    <t>Brent Nolan</t>
  </si>
  <si>
    <t>paula90@example.com</t>
  </si>
  <si>
    <t>bc58d43b-f3b1-4e30-922e-a959f7403fcd</t>
  </si>
  <si>
    <t>Joanna Maldonado</t>
  </si>
  <si>
    <t>christopher31@example.com</t>
  </si>
  <si>
    <t>Helenstad</t>
  </si>
  <si>
    <t>e2923b09-db7c-4d92-8374-696bebad8a79</t>
  </si>
  <si>
    <t>Katherine Sutton</t>
  </si>
  <si>
    <t>kevin48@example.org</t>
  </si>
  <si>
    <t>Churchmouth</t>
  </si>
  <si>
    <t>1470e9a8-bf25-43f7-aa55-59a07dbb1cb9</t>
  </si>
  <si>
    <t>Jason Chapman</t>
  </si>
  <si>
    <t>mwhite@example.com</t>
  </si>
  <si>
    <t>bd84ac38-6dde-4594-ab85-77a40dc87272</t>
  </si>
  <si>
    <t>Kristin Kramer</t>
  </si>
  <si>
    <t>smiththomas@example.org</t>
  </si>
  <si>
    <t>Cheyenneshire</t>
  </si>
  <si>
    <t>45dc148f-e841-4601-ac61-258acdec093f</t>
  </si>
  <si>
    <t>John Curtis</t>
  </si>
  <si>
    <t>christie01@example.org</t>
  </si>
  <si>
    <t>19a61ab5-1df1-4cf3-9e64-fc9e905a9650</t>
  </si>
  <si>
    <t>Alyssa Brown</t>
  </si>
  <si>
    <t>jonesdouglas@example.net</t>
  </si>
  <si>
    <t>2ccd6226-f3df-491f-a870-e205ba336f2d</t>
  </si>
  <si>
    <t>Thomas Herrera</t>
  </si>
  <si>
    <t>lisasullivan@example.net</t>
  </si>
  <si>
    <t>West Jefferyhaven</t>
  </si>
  <si>
    <t>5580b488-0e90-4e48-8d89-1b4558a3f3e8</t>
  </si>
  <si>
    <t>alicia71@example.org</t>
  </si>
  <si>
    <t>West Brianberg</t>
  </si>
  <si>
    <t>7ba3c5c4-22be-42c2-a12e-3431344420d6</t>
  </si>
  <si>
    <t>Darrell Johnson</t>
  </si>
  <si>
    <t>gallagherkyle@example.com</t>
  </si>
  <si>
    <t>Wattsville</t>
  </si>
  <si>
    <t>131ab7e7-3e27-4372-9400-db48669d7dc3</t>
  </si>
  <si>
    <t>Tara Long</t>
  </si>
  <si>
    <t>tgarcia@example.com</t>
  </si>
  <si>
    <t>South Davidfort</t>
  </si>
  <si>
    <t>e4fcc103-fbb2-417c-a80f-77242157d7ec</t>
  </si>
  <si>
    <t>Denise Santos</t>
  </si>
  <si>
    <t>tmoss@example.com</t>
  </si>
  <si>
    <t>Austinfurt</t>
  </si>
  <si>
    <t>6ac96f68-8568-4196-9bb7-6649a8d5cd2f</t>
  </si>
  <si>
    <t>Mark Jones</t>
  </si>
  <si>
    <t>kevincole@example.com</t>
  </si>
  <si>
    <t>Burtonborough</t>
  </si>
  <si>
    <t>d3e237fc-8c29-4583-934c-238ee6f8e913</t>
  </si>
  <si>
    <t>Michelle Kane</t>
  </si>
  <si>
    <t>qbass@example.net</t>
  </si>
  <si>
    <t>Samanthafort</t>
  </si>
  <si>
    <t>2b00b795-a8c5-41b9-ad04-7e3e8e46f487</t>
  </si>
  <si>
    <t>mendozachristine@example.org</t>
  </si>
  <si>
    <t>North Toddburgh</t>
  </si>
  <si>
    <t>803ec304-8a73-4e94-b52f-b54c37cf69e1</t>
  </si>
  <si>
    <t>Denise Santiago</t>
  </si>
  <si>
    <t>william26@example.org</t>
  </si>
  <si>
    <t>New Lindseyburgh</t>
  </si>
  <si>
    <t>03ae500d-1d2c-4c32-a0b7-04c7e51f19b3</t>
  </si>
  <si>
    <t>Kelly Allen</t>
  </si>
  <si>
    <t>lcobb@example.net</t>
  </si>
  <si>
    <t>Kylebury</t>
  </si>
  <si>
    <t>fd684d6e-6d0d-4fdc-a50f-99abe10b99aa</t>
  </si>
  <si>
    <t>Aaron Shaw</t>
  </si>
  <si>
    <t>brian27@example.net</t>
  </si>
  <si>
    <t>North Maria</t>
  </si>
  <si>
    <t>63cec7c6-e35e-4026-8172-0450ceec7934</t>
  </si>
  <si>
    <t>Joshua West</t>
  </si>
  <si>
    <t>jaredmckinney@example.org</t>
  </si>
  <si>
    <t>West Jeanette</t>
  </si>
  <si>
    <t>c4c2d389-7475-4cd9-8973-19a320235763</t>
  </si>
  <si>
    <t>patriciayork@example.org</t>
  </si>
  <si>
    <t>87554861-f53e-4db1-8204-b0319d543532</t>
  </si>
  <si>
    <t>Luis Murphy</t>
  </si>
  <si>
    <t>evansmichael@example.com</t>
  </si>
  <si>
    <t>Brandonstad</t>
  </si>
  <si>
    <t>a1f33fbb-ac53-419f-b6b4-9d6c0995bb30</t>
  </si>
  <si>
    <t>Curtis Braun</t>
  </si>
  <si>
    <t>walkermary@example.com</t>
  </si>
  <si>
    <t>New Amber</t>
  </si>
  <si>
    <t>eaeb4ee8-eb51-4c35-8662-a05380a879a7</t>
  </si>
  <si>
    <t>Elizabeth Miller</t>
  </si>
  <si>
    <t>smithcatherine@example.com</t>
  </si>
  <si>
    <t>East Nathanberg</t>
  </si>
  <si>
    <t>939c0c0a-824c-4280-a967-0256d10cdc47</t>
  </si>
  <si>
    <t>Anna Kelley</t>
  </si>
  <si>
    <t>castanedaaustin@example.net</t>
  </si>
  <si>
    <t>Lake Carolinefort</t>
  </si>
  <si>
    <t>1e1126c0-4bf6-4100-9859-134977e4dedd</t>
  </si>
  <si>
    <t>Jackson Lopez</t>
  </si>
  <si>
    <t>xgarner@example.org</t>
  </si>
  <si>
    <t>Lake Stephentown</t>
  </si>
  <si>
    <t>bf3d7e9e-8f84-4e57-ae7c-82f17cfb2277</t>
  </si>
  <si>
    <t>Samuel Palmer</t>
  </si>
  <si>
    <t>kenneth76@example.net</t>
  </si>
  <si>
    <t>Stevenfurt</t>
  </si>
  <si>
    <t>b0c5f8c4-086a-4504-b99c-1319ddb27e48</t>
  </si>
  <si>
    <t>Jasmine Gonzalez</t>
  </si>
  <si>
    <t>tanner94@example.com</t>
  </si>
  <si>
    <t>Gregoryview</t>
  </si>
  <si>
    <t>4c3455fd-47cf-49fc-abf0-c93267face53</t>
  </si>
  <si>
    <t>Anthony Bennett</t>
  </si>
  <si>
    <t>brandonpalmer@example.net</t>
  </si>
  <si>
    <t>Karenberg</t>
  </si>
  <si>
    <t>3cba90e2-b610-4e6f-a2e1-3d7e095117d3</t>
  </si>
  <si>
    <t>Katherine Hendrix</t>
  </si>
  <si>
    <t>iclark@example.net</t>
  </si>
  <si>
    <t>Derrickland</t>
  </si>
  <si>
    <t>186284ea-c359-40bb-a161-2cd1de06db81</t>
  </si>
  <si>
    <t>David Rodriguez</t>
  </si>
  <si>
    <t>kevindiaz@example.net</t>
  </si>
  <si>
    <t>Lake Robinton</t>
  </si>
  <si>
    <t>d2a518c6-f1e1-4463-a94d-e835e68c67cb</t>
  </si>
  <si>
    <t>Cynthia Williams</t>
  </si>
  <si>
    <t>philipcruz@example.net</t>
  </si>
  <si>
    <t>North Rodney</t>
  </si>
  <si>
    <t>4e90bb21-072b-4427-98ba-b27fa324ac9d</t>
  </si>
  <si>
    <t>Shaun Juarez</t>
  </si>
  <si>
    <t>john97@example.net</t>
  </si>
  <si>
    <t>Jonathanbury</t>
  </si>
  <si>
    <t>023ad0d3-8362-4d08-a7e0-4fdeea487b0a</t>
  </si>
  <si>
    <t>Michelle Mullins</t>
  </si>
  <si>
    <t>c459ac97-5b3d-4e3a-9dde-853117bbe437</t>
  </si>
  <si>
    <t>Amanda Greene</t>
  </si>
  <si>
    <t>f80ac7be-bb20-4d15-81a6-bdfba0f4089c</t>
  </si>
  <si>
    <t>reedstephanie@example.org</t>
  </si>
  <si>
    <t>95b53f35-47cf-4a2b-914c-edf485efe174</t>
  </si>
  <si>
    <t>Keith Archer</t>
  </si>
  <si>
    <t>jason71@example.net</t>
  </si>
  <si>
    <t>Terrifort</t>
  </si>
  <si>
    <t>3ab89dd8-3ad3-463d-b782-997dcba4472a</t>
  </si>
  <si>
    <t>Daniel Nelson</t>
  </si>
  <si>
    <t>wisewilliam@example.net</t>
  </si>
  <si>
    <t>88a6cb81-eee4-44d2-879e-d201c9aa8e37</t>
  </si>
  <si>
    <t>garywillis@example.net</t>
  </si>
  <si>
    <t>bc90acff-023b-44c7-a47f-9102a4b42e4f</t>
  </si>
  <si>
    <t>Jeffrey Fox</t>
  </si>
  <si>
    <t>elizabeth94@example.org</t>
  </si>
  <si>
    <t>a14da64c-3d17-4df5-9e2d-9e11228930e2</t>
  </si>
  <si>
    <t>Joseph Nelson</t>
  </si>
  <si>
    <t>hardydave@example.com</t>
  </si>
  <si>
    <t>New Angelafurt</t>
  </si>
  <si>
    <t>f28f20a0-5a29-4e07-84f3-001793a4d987</t>
  </si>
  <si>
    <t>theresaphillips@example.org</t>
  </si>
  <si>
    <t>7067409f-1e0c-498a-afc6-cf00fa7b1c10</t>
  </si>
  <si>
    <t>Evan Murphy</t>
  </si>
  <si>
    <t>rharris@example.net</t>
  </si>
  <si>
    <t>a189237d-a15a-495b-a515-d1740829d7fc</t>
  </si>
  <si>
    <t>Robert Duncan</t>
  </si>
  <si>
    <t>lisa34@example.net</t>
  </si>
  <si>
    <t>Frankstad</t>
  </si>
  <si>
    <t>b1409a26-babc-4780-b498-87fd439b86ab</t>
  </si>
  <si>
    <t>April Cooper</t>
  </si>
  <si>
    <t>parksdavid@example.net</t>
  </si>
  <si>
    <t>Tonyside</t>
  </si>
  <si>
    <t>ffbda08c-04a0-44c0-8dd6-f9d6360b3519</t>
  </si>
  <si>
    <t>Nicole Allison</t>
  </si>
  <si>
    <t>marshalllauren@example.com</t>
  </si>
  <si>
    <t>West James</t>
  </si>
  <si>
    <t>268057b1-9c9b-4fe1-807a-2974f7cbeebe</t>
  </si>
  <si>
    <t>Morgan Morgan</t>
  </si>
  <si>
    <t>msexton@example.com</t>
  </si>
  <si>
    <t>Walshville</t>
  </si>
  <si>
    <t>0e38b408-01fd-4a38-a7cf-c873c296e5c9</t>
  </si>
  <si>
    <t>Chad Jackson</t>
  </si>
  <si>
    <t>miguelanderson@example.com</t>
  </si>
  <si>
    <t>Reevesfort</t>
  </si>
  <si>
    <t>b7b8d867-649c-488e-a54c-98af13fe01f9</t>
  </si>
  <si>
    <t>simpsonedward@example.org</t>
  </si>
  <si>
    <t>2b901845-475e-41d5-8fa7-3772e53c414e</t>
  </si>
  <si>
    <t>Nicolas Armstrong</t>
  </si>
  <si>
    <t>byrdscott@example.org</t>
  </si>
  <si>
    <t>North Crystalton</t>
  </si>
  <si>
    <t>c54819e1-300f-4951-8b5f-0c81b96d3171</t>
  </si>
  <si>
    <t>Laura Hamilton</t>
  </si>
  <si>
    <t>yshelton@example.com</t>
  </si>
  <si>
    <t>b18f2ab7-5665-4adf-b722-95cb9d3cf0c9</t>
  </si>
  <si>
    <t>Travis Bruce</t>
  </si>
  <si>
    <t>courtneykennedy@example.org</t>
  </si>
  <si>
    <t>East Markmouth</t>
  </si>
  <si>
    <t>7fe67e02-f3c6-498e-b555-49b25b9afb3a</t>
  </si>
  <si>
    <t>Keith Rosario IV</t>
  </si>
  <si>
    <t>qcollins@example.com</t>
  </si>
  <si>
    <t>West Susanberg</t>
  </si>
  <si>
    <t>3f5f7f01-1ec5-4f84-b209-9f8023b91de3</t>
  </si>
  <si>
    <t>Michele Brock</t>
  </si>
  <si>
    <t>bbooker@example.com</t>
  </si>
  <si>
    <t>43ed793e-b562-4a00-84c9-41a48ab4201f</t>
  </si>
  <si>
    <t>Raven Fisher</t>
  </si>
  <si>
    <t>williamsbethany@example.net</t>
  </si>
  <si>
    <t>Nguyenfort</t>
  </si>
  <si>
    <t>4575677a-bee5-4fbc-b239-cf09325b32a6</t>
  </si>
  <si>
    <t>Susan Willis</t>
  </si>
  <si>
    <t>brad71@example.net</t>
  </si>
  <si>
    <t>Murphyburgh</t>
  </si>
  <si>
    <t>98f373c7-6d32-4e7d-9f7b-a11fb87f601e</t>
  </si>
  <si>
    <t>adrianbriggs@example.com</t>
  </si>
  <si>
    <t>a69d05a6-6438-4b2c-a824-7cfb46fd98ed</t>
  </si>
  <si>
    <t>Elizabeth Craig DDS</t>
  </si>
  <si>
    <t>lopezstephen@example.org</t>
  </si>
  <si>
    <t>835ee419-c77c-4b94-8035-c6de2fea2d5f</t>
  </si>
  <si>
    <t>Dylan Torres</t>
  </si>
  <si>
    <t>justinlopez@example.net</t>
  </si>
  <si>
    <t>South Stevenfort</t>
  </si>
  <si>
    <t>3ba74e2a-33a2-4135-8c79-a3c828732945</t>
  </si>
  <si>
    <t>Jennifer Stewart</t>
  </si>
  <si>
    <t>cynthia23@example.org</t>
  </si>
  <si>
    <t>Port Christophermouth</t>
  </si>
  <si>
    <t>79a6fc5a-3857-41d0-b83a-a0cb8cf789a9</t>
  </si>
  <si>
    <t>Michele Gilbert</t>
  </si>
  <si>
    <t>johnsonbruce@example.org</t>
  </si>
  <si>
    <t>64ecce65-6508-498c-98c4-1dab369af3a7</t>
  </si>
  <si>
    <t>christopher80@example.net</t>
  </si>
  <si>
    <t>Port Paulafort</t>
  </si>
  <si>
    <t>d91df99f-8f7e-4421-bf3c-9626aceeb077</t>
  </si>
  <si>
    <t>Emily Moss</t>
  </si>
  <si>
    <t>spencedevin@example.com</t>
  </si>
  <si>
    <t>f4e00751-cddd-4cbf-9698-41d0d575dd77</t>
  </si>
  <si>
    <t>Carlos Scott</t>
  </si>
  <si>
    <t>allisonbuchanan@example.org</t>
  </si>
  <si>
    <t>Sandersborough</t>
  </si>
  <si>
    <t>894c2064-76fe-443c-a630-e6b007ffbb92</t>
  </si>
  <si>
    <t>Richard Allison</t>
  </si>
  <si>
    <t>brittanylewis@example.org</t>
  </si>
  <si>
    <t>Evansbury</t>
  </si>
  <si>
    <t>a6a39f44-d67c-4728-b4c3-fbe0043fe743</t>
  </si>
  <si>
    <t>Brittany Velasquez</t>
  </si>
  <si>
    <t>david04@example.net</t>
  </si>
  <si>
    <t>Jenkinsbury</t>
  </si>
  <si>
    <t>12f447f4-c99b-42b4-96d6-7b54f6dd9315</t>
  </si>
  <si>
    <t>Alexander Martinez</t>
  </si>
  <si>
    <t>joseph98@example.com</t>
  </si>
  <si>
    <t>079dcf41-124e-4a99-b192-686d5fbe83d3</t>
  </si>
  <si>
    <t>Jerry Lewis</t>
  </si>
  <si>
    <t>aferguson@example.com</t>
  </si>
  <si>
    <t>beb54ec6-5e11-4cbe-856c-c7b58cf76da3</t>
  </si>
  <si>
    <t>hobbschristina@example.com</t>
  </si>
  <si>
    <t>North Jefferyland</t>
  </si>
  <si>
    <t>e54b0d99-8a8a-4e71-aac4-b9cc07673662</t>
  </si>
  <si>
    <t>Natasha Patton</t>
  </si>
  <si>
    <t>zmartin@example.com</t>
  </si>
  <si>
    <t>8656484d-b22c-485e-8515-6bb77b3dd62d</t>
  </si>
  <si>
    <t>Cody Lee</t>
  </si>
  <si>
    <t>tanyamartin@example.net</t>
  </si>
  <si>
    <t>b31c27cc-0e58-4a5a-a1ef-4c38e9f22c26</t>
  </si>
  <si>
    <t>Clarence Dunn</t>
  </si>
  <si>
    <t>kathrynyoung@example.com</t>
  </si>
  <si>
    <t>cdeb1853-c6c3-4baf-b949-7ccdb50ee6b1</t>
  </si>
  <si>
    <t>Robert Serrano</t>
  </si>
  <si>
    <t>jameswillis@example.org</t>
  </si>
  <si>
    <t>c6599116-3023-487c-868e-61bf9d63ae06</t>
  </si>
  <si>
    <t>Madeline Hobbs</t>
  </si>
  <si>
    <t>ianduncan@example.com</t>
  </si>
  <si>
    <t>2af0408d-2735-4511-a933-60d6cd1163ba</t>
  </si>
  <si>
    <t>Gordon Moreno</t>
  </si>
  <si>
    <t>0daaf96c-7833-428e-9a15-dcf376895d91</t>
  </si>
  <si>
    <t>Joseph Phillips</t>
  </si>
  <si>
    <t>adamskeith@example.com</t>
  </si>
  <si>
    <t>Petersonport</t>
  </si>
  <si>
    <t>63c7717b-df4e-4d41-b66c-d0213de56087</t>
  </si>
  <si>
    <t>Karen Anderson</t>
  </si>
  <si>
    <t>stephensjennifer@example.com</t>
  </si>
  <si>
    <t>Rodriguezberg</t>
  </si>
  <si>
    <t>fcc08fd7-7976-473d-8586-01a3e82eb2ac</t>
  </si>
  <si>
    <t>rogermaldonado@example.com</t>
  </si>
  <si>
    <t>North Danachester</t>
  </si>
  <si>
    <t>00772932-07b1-4dcd-b95a-e6b258f12ae7</t>
  </si>
  <si>
    <t>Maria Reynolds</t>
  </si>
  <si>
    <t>ericmejia@example.com</t>
  </si>
  <si>
    <t>db15a33c-d6df-425d-9adc-2b803b1f687c</t>
  </si>
  <si>
    <t>Victoria Greene</t>
  </si>
  <si>
    <t>tonyajones@example.net</t>
  </si>
  <si>
    <t>Petersberg</t>
  </si>
  <si>
    <t>1866bd91-5ac8-4adb-8c4e-ccd13a88455d</t>
  </si>
  <si>
    <t>Jessica Kramer</t>
  </si>
  <si>
    <t>belinda34@example.org</t>
  </si>
  <si>
    <t>West Mitchell</t>
  </si>
  <si>
    <t>8ff0f7e4-0cec-40c7-939a-4881d6b62aed</t>
  </si>
  <si>
    <t>Shawna Kennedy</t>
  </si>
  <si>
    <t>kellyrobinson@example.com</t>
  </si>
  <si>
    <t>Velezshire</t>
  </si>
  <si>
    <t>dc17e22f-d93b-4d18-8002-4522475fbdec</t>
  </si>
  <si>
    <t>douglas76@example.org</t>
  </si>
  <si>
    <t>4209cb98-3ced-493f-a8aa-c8385f95f982</t>
  </si>
  <si>
    <t>William French</t>
  </si>
  <si>
    <t>amandarangel@example.net</t>
  </si>
  <si>
    <t>cb5ee344-5a07-4ad5-8dc4-dd5c5dac6c93</t>
  </si>
  <si>
    <t>Albert Collins</t>
  </si>
  <si>
    <t>ingramamy@example.com</t>
  </si>
  <si>
    <t>Port Joshuaton</t>
  </si>
  <si>
    <t>77da7c54-666b-45e2-86b3-4a990a2647c7</t>
  </si>
  <si>
    <t>Tiffany Ewing</t>
  </si>
  <si>
    <t>nicoleerickson@example.net</t>
  </si>
  <si>
    <t>e1bc66c7-5458-4e6c-81d8-a74f225d2864</t>
  </si>
  <si>
    <t>Amber Hurley</t>
  </si>
  <si>
    <t>madison89@example.com</t>
  </si>
  <si>
    <t>New Jonathanborough</t>
  </si>
  <si>
    <t>446a6287-d017-4a28-be7c-d59943c3b213</t>
  </si>
  <si>
    <t>Shannon Freeman</t>
  </si>
  <si>
    <t>hknight@example.org</t>
  </si>
  <si>
    <t>Dixonchester</t>
  </si>
  <si>
    <t>84df7f14-de1b-4256-ab95-76b752d796b3</t>
  </si>
  <si>
    <t>jenningsscott@example.com</t>
  </si>
  <si>
    <t>32b25147-9efa-47ab-a69d-f184c56f9336</t>
  </si>
  <si>
    <t>Deborah Burton</t>
  </si>
  <si>
    <t>manuelhall@example.org</t>
  </si>
  <si>
    <t>New Russell</t>
  </si>
  <si>
    <t>bbb44bee-3292-4be0-afc0-47530dd96ad7</t>
  </si>
  <si>
    <t>Karen Vaughn</t>
  </si>
  <si>
    <t>karenthompson@example.net</t>
  </si>
  <si>
    <t>Michealshire</t>
  </si>
  <si>
    <t>b736fa14-1c09-49ff-b438-77a541bcae4e</t>
  </si>
  <si>
    <t>Kimberly Ward</t>
  </si>
  <si>
    <t>New Paul</t>
  </si>
  <si>
    <t>da3a84b3-ac67-4d44-819f-5d673e22cf7e</t>
  </si>
  <si>
    <t>Sabrina Santos</t>
  </si>
  <si>
    <t>ehumphrey@example.com</t>
  </si>
  <si>
    <t>North Sarahport</t>
  </si>
  <si>
    <t>7b925c30-be63-43cb-9ebe-19daf9649313</t>
  </si>
  <si>
    <t>Charles Gaines</t>
  </si>
  <si>
    <t>jonesjamie@example.net</t>
  </si>
  <si>
    <t>91735d3d-5827-498f-89ef-b70c627dc190</t>
  </si>
  <si>
    <t>Jackson Smith</t>
  </si>
  <si>
    <t>rodriguezshannon@example.net</t>
  </si>
  <si>
    <t>Sawyerstad</t>
  </si>
  <si>
    <t>4eb1a2a6-3bcd-47ff-815c-3432083a29aa</t>
  </si>
  <si>
    <t>Morgan Cowan</t>
  </si>
  <si>
    <t>stricklandleonard@example.net</t>
  </si>
  <si>
    <t>04a7d844-1877-42b6-801d-414fa1ff3b7e</t>
  </si>
  <si>
    <t>Kimberly Roth</t>
  </si>
  <si>
    <t>justincontreras@example.org</t>
  </si>
  <si>
    <t>Hayleyview</t>
  </si>
  <si>
    <t>7f0287ff-a9a1-4ca4-8c62-ac8fe16e5d84</t>
  </si>
  <si>
    <t>Jessica Phillips</t>
  </si>
  <si>
    <t>ureynolds@example.org</t>
  </si>
  <si>
    <t>30a92257-6f7a-4224-a822-d898de9f8661</t>
  </si>
  <si>
    <t>Daniel Miller</t>
  </si>
  <si>
    <t>webercarrie@example.org</t>
  </si>
  <si>
    <t>New Adam</t>
  </si>
  <si>
    <t>9fdf884b-9a8b-4f3d-a823-5f3d1c2ed7e2</t>
  </si>
  <si>
    <t>Trevor Curry</t>
  </si>
  <si>
    <t>bsmith@example.org</t>
  </si>
  <si>
    <t>94fe4352-4411-4323-8e35-b7765462db02</t>
  </si>
  <si>
    <t>Roger Vasquez</t>
  </si>
  <si>
    <t>john27@example.org</t>
  </si>
  <si>
    <t>Robinville</t>
  </si>
  <si>
    <t>2572189f-2c83-4a2e-bda5-fa39a057a387</t>
  </si>
  <si>
    <t>Wanda Allen</t>
  </si>
  <si>
    <t>willie67@example.net</t>
  </si>
  <si>
    <t>New Wayne</t>
  </si>
  <si>
    <t>3f7bc779-e209-4599-8dfb-8632a0a2906a</t>
  </si>
  <si>
    <t>Nicole Rowe</t>
  </si>
  <si>
    <t>bonnie62@example.org</t>
  </si>
  <si>
    <t>Victoriatown</t>
  </si>
  <si>
    <t>612f17ab-1355-4d40-a865-cb3ac12ef23d</t>
  </si>
  <si>
    <t>Jason Coleman</t>
  </si>
  <si>
    <t>pgarcia@example.com</t>
  </si>
  <si>
    <t>New Sheryl</t>
  </si>
  <si>
    <t>21d7b1a3-ff2b-46cf-8844-8ffb4d44a282</t>
  </si>
  <si>
    <t>Catherine Bradley</t>
  </si>
  <si>
    <t>jeremy27@example.org</t>
  </si>
  <si>
    <t>84d66374-7d89-41ed-b9f7-d4ac58d27211</t>
  </si>
  <si>
    <t>Troy Tran</t>
  </si>
  <si>
    <t>whitebenjamin@example.net</t>
  </si>
  <si>
    <t>Kaylamouth</t>
  </si>
  <si>
    <t>9d8c9214-9d9f-49a3-ac79-e86e7ebb2ab9</t>
  </si>
  <si>
    <t>Adam Gould</t>
  </si>
  <si>
    <t>dbenson@example.com</t>
  </si>
  <si>
    <t>Pachecohaven</t>
  </si>
  <si>
    <t>5d190c8b-4e2b-41e6-8492-bfe607edc057</t>
  </si>
  <si>
    <t>Ronald Sellers</t>
  </si>
  <si>
    <t>yedwards@example.org</t>
  </si>
  <si>
    <t>Burnsburgh</t>
  </si>
  <si>
    <t>3b40646d-e5c5-4d68-821e-90ae8c2d182c</t>
  </si>
  <si>
    <t>Michael Fox</t>
  </si>
  <si>
    <t>berryjennifer@example.com</t>
  </si>
  <si>
    <t>North Audrey</t>
  </si>
  <si>
    <t>523f1f88-5ca1-402b-b931-574cd7fe9abf</t>
  </si>
  <si>
    <t>Curtis Proctor</t>
  </si>
  <si>
    <t>tkeller@example.net</t>
  </si>
  <si>
    <t>Palmerville</t>
  </si>
  <si>
    <t>01e401d7-03c2-4db6-9ceb-2d6f3b92386f</t>
  </si>
  <si>
    <t>Jeffrey Terrell</t>
  </si>
  <si>
    <t>hduncan@example.org</t>
  </si>
  <si>
    <t>efe9ed47-36f4-442b-8957-18a4bbbf6ff5</t>
  </si>
  <si>
    <t>Michael Simpson</t>
  </si>
  <si>
    <t>glee@example.com</t>
  </si>
  <si>
    <t>Lake Charlottechester</t>
  </si>
  <si>
    <t>da077942-5f56-450a-8d1e-f35fa596048d</t>
  </si>
  <si>
    <t>Katherine Ramos</t>
  </si>
  <si>
    <t>holtchristopher@example.org</t>
  </si>
  <si>
    <t>South Christopherburgh</t>
  </si>
  <si>
    <t>55c08449-afc4-4cc8-a738-3aa7d12f73d1</t>
  </si>
  <si>
    <t>Antonio Conrad</t>
  </si>
  <si>
    <t>shane93@example.com</t>
  </si>
  <si>
    <t>Lake Sherryland</t>
  </si>
  <si>
    <t>e8ebcee5-80b0-4165-8b0b-2fc2f634a326</t>
  </si>
  <si>
    <t>Emily Nelson</t>
  </si>
  <si>
    <t>uhale@example.com</t>
  </si>
  <si>
    <t>West Robertton</t>
  </si>
  <si>
    <t>f3ee5aaa-f86d-4035-b079-3064777f30fb</t>
  </si>
  <si>
    <t>Pamela Hunter</t>
  </si>
  <si>
    <t>deborahrich@example.org</t>
  </si>
  <si>
    <t>Lindsayville</t>
  </si>
  <si>
    <t>23351bbd-298d-4280-bc4b-f52ab528cecd</t>
  </si>
  <si>
    <t>Mark Conway</t>
  </si>
  <si>
    <t>evelyn17@example.org</t>
  </si>
  <si>
    <t>Mullinsville</t>
  </si>
  <si>
    <t>b0223be0-4179-476b-a6cd-30d44955cff9</t>
  </si>
  <si>
    <t>Brian Whitaker</t>
  </si>
  <si>
    <t>bobjackson@example.net</t>
  </si>
  <si>
    <t>6bae3380-8356-4c1e-b78d-f0ae42835532</t>
  </si>
  <si>
    <t>Scott Kaiser</t>
  </si>
  <si>
    <t>patricia75@example.com</t>
  </si>
  <si>
    <t>Lake Shawn</t>
  </si>
  <si>
    <t>519276bc-b56c-4fde-989f-60d5ed5397ed</t>
  </si>
  <si>
    <t>Amy Guerrero</t>
  </si>
  <si>
    <t>jennifer11@example.net</t>
  </si>
  <si>
    <t>Port Joyfurt</t>
  </si>
  <si>
    <t>309db664-f772-459c-b722-961870a64ffe</t>
  </si>
  <si>
    <t>Jennifer Wood</t>
  </si>
  <si>
    <t>manningsara@example.net</t>
  </si>
  <si>
    <t>North Tiffanyview</t>
  </si>
  <si>
    <t>2ef0fcd3-548e-47a5-8409-93cf650acafe</t>
  </si>
  <si>
    <t>Joseph Miller</t>
  </si>
  <si>
    <t>bchurch@example.com</t>
  </si>
  <si>
    <t>New Bill</t>
  </si>
  <si>
    <t>d2ade678-f085-4881-8076-28879f63c258</t>
  </si>
  <si>
    <t>Ms. Destiny Warren</t>
  </si>
  <si>
    <t>sanchezerin@example.net</t>
  </si>
  <si>
    <t>6574704e-68db-478d-b661-509757ef866c</t>
  </si>
  <si>
    <t>Craig Vaughn</t>
  </si>
  <si>
    <t>martinmartin@example.org</t>
  </si>
  <si>
    <t>Clarkfurt</t>
  </si>
  <si>
    <t>504f0d1d-763b-4ad8-804e-c2859c2f1c91</t>
  </si>
  <si>
    <t>Nancy Dawson PhD</t>
  </si>
  <si>
    <t>zbaker@example.org</t>
  </si>
  <si>
    <t>Lopezmouth</t>
  </si>
  <si>
    <t>44c4dd2d-080f-4714-923f-3d0efba9625b</t>
  </si>
  <si>
    <t>Theresa Malone</t>
  </si>
  <si>
    <t>jonesstephen@example.com</t>
  </si>
  <si>
    <t>Kevinfurt</t>
  </si>
  <si>
    <t>8949527c-e85b-48da-8b21-42dd6cbe1954</t>
  </si>
  <si>
    <t>Vanessa Gonzalez</t>
  </si>
  <si>
    <t>garciajared@example.org</t>
  </si>
  <si>
    <t>984ad7d0-79b1-404f-9260-484065cc16b0</t>
  </si>
  <si>
    <t>Ian Horton</t>
  </si>
  <si>
    <t>ortizashley@example.net</t>
  </si>
  <si>
    <t>81145dff-da0f-4e1b-ba50-9e3959002fd6</t>
  </si>
  <si>
    <t>Mary Bush</t>
  </si>
  <si>
    <t>lemarissa@example.com</t>
  </si>
  <si>
    <t>Lake Jasmineborough</t>
  </si>
  <si>
    <t>79f7a436-7fd8-4623-9623-043485297496</t>
  </si>
  <si>
    <t>Jon Spence</t>
  </si>
  <si>
    <t>carlos84@example.org</t>
  </si>
  <si>
    <t>Byrdstad</t>
  </si>
  <si>
    <t>3cdfe496-6c90-4e43-9175-99ad30e4bbd0</t>
  </si>
  <si>
    <t>Blake Wiggins</t>
  </si>
  <si>
    <t>jordantiffany@example.net</t>
  </si>
  <si>
    <t>1bd666e0-1cc0-4ea9-9150-a51ecf0d82d8</t>
  </si>
  <si>
    <t>Raymond Booker</t>
  </si>
  <si>
    <t>codygould@example.org</t>
  </si>
  <si>
    <t>bb84bb73-a4c8-4117-bcd3-ba101f755f39</t>
  </si>
  <si>
    <t>gonzalesamy@example.net</t>
  </si>
  <si>
    <t>Lake Rogerbury</t>
  </si>
  <si>
    <t>a31d0856-6921-47f8-8f38-02bca9fd4410</t>
  </si>
  <si>
    <t>Lisa Butler</t>
  </si>
  <si>
    <t>alexanderwest@example.org</t>
  </si>
  <si>
    <t>North Victoriahaven</t>
  </si>
  <si>
    <t>d4306bd9-28ee-4cf1-8688-df4b1e596697</t>
  </si>
  <si>
    <t>Joanna Boyd</t>
  </si>
  <si>
    <t>hsosa@example.net</t>
  </si>
  <si>
    <t>Meredithport</t>
  </si>
  <si>
    <t>f14ba209-187d-48a3-b39c-5532fabd957c</t>
  </si>
  <si>
    <t>Timothy Welch</t>
  </si>
  <si>
    <t>ashleykent@example.net</t>
  </si>
  <si>
    <t>Welchborough</t>
  </si>
  <si>
    <t>58bc18d0-5fc2-4936-814d-0a359ffd7e26</t>
  </si>
  <si>
    <t>Paul Snow</t>
  </si>
  <si>
    <t>lauren65@example.org</t>
  </si>
  <si>
    <t>Port Joannview</t>
  </si>
  <si>
    <t>df53e149-283e-4c07-890e-efee19004783</t>
  </si>
  <si>
    <t>Mark Murray</t>
  </si>
  <si>
    <t>mcdowellbrandi@example.net</t>
  </si>
  <si>
    <t>3538b456-d287-4d56-9eaa-eb2872227570</t>
  </si>
  <si>
    <t>Tammy Wong</t>
  </si>
  <si>
    <t>michelle09@example.net</t>
  </si>
  <si>
    <t>9bf1e33e-9b7c-49e5-9d43-8650684f5607</t>
  </si>
  <si>
    <t>Abigail Pennington</t>
  </si>
  <si>
    <t>suzanneberry@example.net</t>
  </si>
  <si>
    <t>West Anamouth</t>
  </si>
  <si>
    <t>967da54b-696d-4d17-b49d-cc8c02de7d0c</t>
  </si>
  <si>
    <t>Ronald Lopez</t>
  </si>
  <si>
    <t>evansmichael@example.net</t>
  </si>
  <si>
    <t>Lake Phillip</t>
  </si>
  <si>
    <t>13470ecd-3cdc-44ab-a48e-5042cafd658e</t>
  </si>
  <si>
    <t>John Martinez</t>
  </si>
  <si>
    <t>halljulie@example.org</t>
  </si>
  <si>
    <t>3718a1c3-291a-4dea-809c-899fe185e437</t>
  </si>
  <si>
    <t>Patricia Small</t>
  </si>
  <si>
    <t>rcoleman@example.org</t>
  </si>
  <si>
    <t>West Samanthahaven</t>
  </si>
  <si>
    <t>bcaf1bde-fdcc-420d-8d15-38a9abde8d75</t>
  </si>
  <si>
    <t>Lindsey Parker</t>
  </si>
  <si>
    <t>renee11@example.org</t>
  </si>
  <si>
    <t>469cd320-e5ef-4c1b-809c-e7b164cbf3a7</t>
  </si>
  <si>
    <t>Ronald Collins</t>
  </si>
  <si>
    <t>williambriggs@example.com</t>
  </si>
  <si>
    <t>d6175e75-89a6-4000-b058-88cc8b3ad9c7</t>
  </si>
  <si>
    <t>Brian Robinson</t>
  </si>
  <si>
    <t>qwhitaker@example.com</t>
  </si>
  <si>
    <t>North Antonio</t>
  </si>
  <si>
    <t>dc275393-ce34-482c-94eb-978e685abe51</t>
  </si>
  <si>
    <t>Charles Smith</t>
  </si>
  <si>
    <t>erinfrey@example.org</t>
  </si>
  <si>
    <t>Port Kristi</t>
  </si>
  <si>
    <t>4b5c5cfb-2993-4161-bf6b-1423ac07bec1</t>
  </si>
  <si>
    <t>Shannon Schneider</t>
  </si>
  <si>
    <t>iwilkins@example.com</t>
  </si>
  <si>
    <t>Madisonton</t>
  </si>
  <si>
    <t>02dad161-3675-4159-9c80-c55dc332929e</t>
  </si>
  <si>
    <t>Mark Clark</t>
  </si>
  <si>
    <t>kevin39@example.org</t>
  </si>
  <si>
    <t>30cd717e-02b3-4eaf-81c1-ceea7e8fe28d</t>
  </si>
  <si>
    <t>Samuel Stark</t>
  </si>
  <si>
    <t>nicole75@example.org</t>
  </si>
  <si>
    <t>55752266-c59e-41d6-8dbe-6c2d410ad145</t>
  </si>
  <si>
    <t>englishthomas@example.org</t>
  </si>
  <si>
    <t>North Paul</t>
  </si>
  <si>
    <t>d487412b-ead7-43d2-aba1-05dd581dcce1</t>
  </si>
  <si>
    <t>Charles Davis</t>
  </si>
  <si>
    <t>tmiller@example.org</t>
  </si>
  <si>
    <t>East Norma</t>
  </si>
  <si>
    <t>bdcc9785-a01b-44b4-b442-182f8ff3d1c9</t>
  </si>
  <si>
    <t>buchananchad@example.com</t>
  </si>
  <si>
    <t>South Rachaelview</t>
  </si>
  <si>
    <t>6c738669-8274-458c-90c0-24b17053bcd6</t>
  </si>
  <si>
    <t>Anna May</t>
  </si>
  <si>
    <t>andrea31@example.com</t>
  </si>
  <si>
    <t>Burnettville</t>
  </si>
  <si>
    <t>d2bf098d-7cc3-4f51-9d59-f8d171b22a83</t>
  </si>
  <si>
    <t>Benjamin Edwards</t>
  </si>
  <si>
    <t>taraguerrero@example.org</t>
  </si>
  <si>
    <t>Maloneville</t>
  </si>
  <si>
    <t>875f1f80-3017-4122-80e4-694955160ba9</t>
  </si>
  <si>
    <t>Charles Mccarty</t>
  </si>
  <si>
    <t>amymorse@example.net</t>
  </si>
  <si>
    <t>Kramermouth</t>
  </si>
  <si>
    <t>54f639f8-ce95-4123-9e0a-e578e2de3e70</t>
  </si>
  <si>
    <t>Cesar Cross</t>
  </si>
  <si>
    <t>justin48@example.net</t>
  </si>
  <si>
    <t>Brownshire</t>
  </si>
  <si>
    <t>4b60bdb2-73de-4b89-bb49-2a846778ef0b</t>
  </si>
  <si>
    <t>Debra Hunter</t>
  </si>
  <si>
    <t>mlarson@example.org</t>
  </si>
  <si>
    <t>Ortegafurt</t>
  </si>
  <si>
    <t>7347e53a-5d24-4eee-8fe0-e24b2c2dbdcd</t>
  </si>
  <si>
    <t>Alicia Adams</t>
  </si>
  <si>
    <t>cpayne@example.org</t>
  </si>
  <si>
    <t>1a50aaa1-ee5a-4e77-b2bd-46b01def1404</t>
  </si>
  <si>
    <t>Joshua Grant</t>
  </si>
  <si>
    <t>caitlinelliott@example.org</t>
  </si>
  <si>
    <t>Dixonmouth</t>
  </si>
  <si>
    <t>0959277e-2800-414c-b4a0-9a8e54bf3150</t>
  </si>
  <si>
    <t>Michael Welch</t>
  </si>
  <si>
    <t>katherinegordon@example.org</t>
  </si>
  <si>
    <t>East Gloria</t>
  </si>
  <si>
    <t>48ffa137-51f9-40fb-a6b7-4c7ed118b603</t>
  </si>
  <si>
    <t>Abigail Davis</t>
  </si>
  <si>
    <t>johnparker@example.com</t>
  </si>
  <si>
    <t>South Alicia</t>
  </si>
  <si>
    <t>8959ccda-9555-4a6e-8eb8-f06ecf74850f</t>
  </si>
  <si>
    <t>Jimmy Simmons IV</t>
  </si>
  <si>
    <t>khayes@example.net</t>
  </si>
  <si>
    <t>Kathleenfort</t>
  </si>
  <si>
    <t>ce0c2ef2-d9e4-44bf-9dba-fc3d25145892</t>
  </si>
  <si>
    <t>Kenneth Sellers</t>
  </si>
  <si>
    <t>marshcassandra@example.org</t>
  </si>
  <si>
    <t>South Jessicaborough</t>
  </si>
  <si>
    <t>5437f54a-e6c0-4597-ba69-94f979d456b4</t>
  </si>
  <si>
    <t>Stephen Grant</t>
  </si>
  <si>
    <t>fosterpaul@example.org</t>
  </si>
  <si>
    <t>Lake Kristen</t>
  </si>
  <si>
    <t>dcc82668-9330-43c8-b4d5-962de4512fbd</t>
  </si>
  <si>
    <t>Jeremy Richardson</t>
  </si>
  <si>
    <t>mlopez@example.net</t>
  </si>
  <si>
    <t>b4425bca-92ca-407c-8c50-9f7b1c4fcdc0</t>
  </si>
  <si>
    <t>Angela Obrien</t>
  </si>
  <si>
    <t>hamiltonclarence@example.org</t>
  </si>
  <si>
    <t>New Emily</t>
  </si>
  <si>
    <t>f92cc84f-d950-42f4-ab20-b586cb94bf4a</t>
  </si>
  <si>
    <t>Emily Brown</t>
  </si>
  <si>
    <t>robertspaul@example.com</t>
  </si>
  <si>
    <t>West Katiechester</t>
  </si>
  <si>
    <t>e1f9c456-de70-44b1-8193-bdee2fbd641d</t>
  </si>
  <si>
    <t>Mitchell West</t>
  </si>
  <si>
    <t>michael56@example.com</t>
  </si>
  <si>
    <t>West Veronicafurt</t>
  </si>
  <si>
    <t>095140f9-56f1-4ef8-91a2-47635d54761f</t>
  </si>
  <si>
    <t>yanderson@example.net</t>
  </si>
  <si>
    <t>Stephanieport</t>
  </si>
  <si>
    <t>9063ef06-2076-4290-9ce6-ecc3005fd240</t>
  </si>
  <si>
    <t>Roberto Castillo</t>
  </si>
  <si>
    <t>heather62@example.org</t>
  </si>
  <si>
    <t>45216a12-2bb5-485d-aafd-5ef9b27dc823</t>
  </si>
  <si>
    <t>Krista Tyler</t>
  </si>
  <si>
    <t>wheelerstephanie@example.net</t>
  </si>
  <si>
    <t>South Steve</t>
  </si>
  <si>
    <t>58ecee34-1345-42f6-bc24-6d02dcef764f</t>
  </si>
  <si>
    <t>Jerry Olson</t>
  </si>
  <si>
    <t>johnhoward@example.org</t>
  </si>
  <si>
    <t>59d243c0-38e2-42c4-a3a5-cb7197143d4d</t>
  </si>
  <si>
    <t>Luis Mitchell</t>
  </si>
  <si>
    <t>williambishop@example.net</t>
  </si>
  <si>
    <t>Ballardmouth</t>
  </si>
  <si>
    <t>a96b188b-4cb0-473c-a86f-a5751012f7e6</t>
  </si>
  <si>
    <t>Michael Pham</t>
  </si>
  <si>
    <t>harold38@example.com</t>
  </si>
  <si>
    <t>Kingmouth</t>
  </si>
  <si>
    <t>69dfd85a-d092-4dc1-822a-79c095c46d98</t>
  </si>
  <si>
    <t>Timothy Mathews</t>
  </si>
  <si>
    <t>jeffery95@example.net</t>
  </si>
  <si>
    <t>Jessicaview</t>
  </si>
  <si>
    <t>4ad30594-4d32-40ff-9304-2d713a598a5b</t>
  </si>
  <si>
    <t>zwhite@example.com</t>
  </si>
  <si>
    <t>Port Jakeshire</t>
  </si>
  <si>
    <t>1c3b6772-8074-4a47-ba83-bd3b21e5ea7b</t>
  </si>
  <si>
    <t>Stephanie White</t>
  </si>
  <si>
    <t>kroth@example.com</t>
  </si>
  <si>
    <t>Greeneland</t>
  </si>
  <si>
    <t>4232074b-8124-4236-9835-f3617be88dbe</t>
  </si>
  <si>
    <t>Angela Oconnor</t>
  </si>
  <si>
    <t>2ee6c7ef-0970-40b8-a7c1-0b74e6df9b7b</t>
  </si>
  <si>
    <t>Gina Donovan</t>
  </si>
  <si>
    <t>Lake Veronica</t>
  </si>
  <si>
    <t>068d524c-8f8d-49dd-9b41-a87b948116fd</t>
  </si>
  <si>
    <t>Rachel Wright</t>
  </si>
  <si>
    <t>grahamlawrence@example.net</t>
  </si>
  <si>
    <t>a80266c3-57a0-4691-8fae-63af49b92b70</t>
  </si>
  <si>
    <t>Kathryn Williams</t>
  </si>
  <si>
    <t>collin22@example.org</t>
  </si>
  <si>
    <t>Lopezside</t>
  </si>
  <si>
    <t>16675e11-8973-40b6-a930-b0cb73c2b6b3</t>
  </si>
  <si>
    <t>Kyle Miller</t>
  </si>
  <si>
    <t>bennettmeghan@example.com</t>
  </si>
  <si>
    <t>Cookstad</t>
  </si>
  <si>
    <t>eb054dac-dbe9-4317-a5e7-e32748021f3c</t>
  </si>
  <si>
    <t>Deborah Hull</t>
  </si>
  <si>
    <t>iking@example.org</t>
  </si>
  <si>
    <t>Reyesland</t>
  </si>
  <si>
    <t>ffb0152b-e7a6-4ca0-877d-b35d4945742c</t>
  </si>
  <si>
    <t>Lindsey Diaz</t>
  </si>
  <si>
    <t>matthewrussell@example.org</t>
  </si>
  <si>
    <t>4c632615-41f1-4588-a3f0-f7c0196abcbb</t>
  </si>
  <si>
    <t>James Mendez</t>
  </si>
  <si>
    <t>East Dave</t>
  </si>
  <si>
    <t>d2d3c9b4-0d3d-4a52-b113-931602e60b41</t>
  </si>
  <si>
    <t>Samantha Orozco</t>
  </si>
  <si>
    <t>kwood@example.org</t>
  </si>
  <si>
    <t>Annefurt</t>
  </si>
  <si>
    <t>b6da0bca-0023-4e64-9075-57f114706402</t>
  </si>
  <si>
    <t>Donald Harper</t>
  </si>
  <si>
    <t>michellelopez@example.net</t>
  </si>
  <si>
    <t>Gordonfort</t>
  </si>
  <si>
    <t>4259297c-8005-4c4f-9456-957af88236ca</t>
  </si>
  <si>
    <t>Dr. Keith Cole</t>
  </si>
  <si>
    <t>johnsonmichelle@example.com</t>
  </si>
  <si>
    <t>South Jill</t>
  </si>
  <si>
    <t>c5601b58-e93a-468a-b24a-0f77952c9e6f</t>
  </si>
  <si>
    <t>Nicholas Carter</t>
  </si>
  <si>
    <t>brownkendra@example.com</t>
  </si>
  <si>
    <t>North James</t>
  </si>
  <si>
    <t>1d0e1b5e-8d04-43dd-8555-0b8dfff162c1</t>
  </si>
  <si>
    <t>Amanda Mosley</t>
  </si>
  <si>
    <t>daniel86@example.net</t>
  </si>
  <si>
    <t>Jacobborough</t>
  </si>
  <si>
    <t>06e71bf3-6d5b-4027-bdc2-d6f6965e00cc</t>
  </si>
  <si>
    <t>Daniel Larsen</t>
  </si>
  <si>
    <t>kmejia@example.com</t>
  </si>
  <si>
    <t>Forbesport</t>
  </si>
  <si>
    <t>9df6d9f1-efe5-4d74-b877-6d8a2a5e4f68</t>
  </si>
  <si>
    <t>Ronald Wilson</t>
  </si>
  <si>
    <t>yparsons@example.com</t>
  </si>
  <si>
    <t>179ea254-7a34-4899-b6bc-667e44782b10</t>
  </si>
  <si>
    <t>Amanda Lopez</t>
  </si>
  <si>
    <t>plandry@example.net</t>
  </si>
  <si>
    <t>New Melissaburgh</t>
  </si>
  <si>
    <t>4011a8d8-c70c-4e3f-92c2-fa0f1afeda52</t>
  </si>
  <si>
    <t>alexander52@example.net</t>
  </si>
  <si>
    <t>Teresaton</t>
  </si>
  <si>
    <t>f4d0ddcd-ac73-47c6-9674-63c8f486f56f</t>
  </si>
  <si>
    <t>James Fritz</t>
  </si>
  <si>
    <t>scarey@example.org</t>
  </si>
  <si>
    <t>Sweeneyville</t>
  </si>
  <si>
    <t>991998d9-0825-45b9-8a4d-e6d757b494b8</t>
  </si>
  <si>
    <t>Donna Mann</t>
  </si>
  <si>
    <t>kelli67@example.net</t>
  </si>
  <si>
    <t>19491123-b0c1-4f5d-90fa-eb58153d91e9</t>
  </si>
  <si>
    <t>Donna King</t>
  </si>
  <si>
    <t>hayeskevin@example.org</t>
  </si>
  <si>
    <t>fcd972d2-d617-4679-bbfe-c5c9f2bb79b5</t>
  </si>
  <si>
    <t>Angela Hardy</t>
  </si>
  <si>
    <t>davisbrett@example.com</t>
  </si>
  <si>
    <t>50c0d0d8-9479-47f0-8f49-363ba5252f3e</t>
  </si>
  <si>
    <t>Jeffrey Frazier</t>
  </si>
  <si>
    <t>joel55@example.org</t>
  </si>
  <si>
    <t>East Edward</t>
  </si>
  <si>
    <t>1eebb224-9986-4539-b517-f92231e0b0d3</t>
  </si>
  <si>
    <t>Vanessa Cooper</t>
  </si>
  <si>
    <t>sotodavid@example.net</t>
  </si>
  <si>
    <t>South Randall</t>
  </si>
  <si>
    <t>2b82bb67-c7d3-4749-984e-926fa6868d2c</t>
  </si>
  <si>
    <t>Donna Payne</t>
  </si>
  <si>
    <t>donnamoore@example.org</t>
  </si>
  <si>
    <t>Jeffview</t>
  </si>
  <si>
    <t>50152418-81ba-4b64-a1ce-0bcfa3ddb008</t>
  </si>
  <si>
    <t>Michael Soto</t>
  </si>
  <si>
    <t>mccarthydavid@example.org</t>
  </si>
  <si>
    <t>Port Nancyland</t>
  </si>
  <si>
    <t>5a31ac5e-25d8-4632-80d3-80c7c4745e2f</t>
  </si>
  <si>
    <t>Justin Giles</t>
  </si>
  <si>
    <t>kimberly81@example.com</t>
  </si>
  <si>
    <t>Port Ryanland</t>
  </si>
  <si>
    <t>c13698d7-27b0-44c2-b8e2-afa4956c89d1</t>
  </si>
  <si>
    <t>William Martin</t>
  </si>
  <si>
    <t>april76@example.com</t>
  </si>
  <si>
    <t>South Michelleland</t>
  </si>
  <si>
    <t>81df42cd-0f51-4594-94d3-12e118fee1e1</t>
  </si>
  <si>
    <t>Tracey Washington</t>
  </si>
  <si>
    <t>sarahsullivan@example.org</t>
  </si>
  <si>
    <t>cb81c490-50ba-4b5e-ad31-0e17aeddff70</t>
  </si>
  <si>
    <t>Tyler Travis</t>
  </si>
  <si>
    <t>fdixon@example.com</t>
  </si>
  <si>
    <t>New Jamiemouth</t>
  </si>
  <si>
    <t>023a31a8-c0ca-47ed-b843-91c19459ceee</t>
  </si>
  <si>
    <t>Don Smith</t>
  </si>
  <si>
    <t>james17@example.com</t>
  </si>
  <si>
    <t>Howardport</t>
  </si>
  <si>
    <t>5e9dbbb1-9d7f-480b-a779-6874af6d5e8a</t>
  </si>
  <si>
    <t>Adam Powell</t>
  </si>
  <si>
    <t>jameswalsh@example.com</t>
  </si>
  <si>
    <t>Seanville</t>
  </si>
  <si>
    <t>fcacb8e5-fa20-4bde-a6ca-8a5b0daab1d8</t>
  </si>
  <si>
    <t>Bradley Phillips</t>
  </si>
  <si>
    <t>amber13@example.net</t>
  </si>
  <si>
    <t>aafce761-a874-45d3-94b2-67207bd6edfe</t>
  </si>
  <si>
    <t>Sally Thompson</t>
  </si>
  <si>
    <t>william42@example.com</t>
  </si>
  <si>
    <t>Lake Markmouth</t>
  </si>
  <si>
    <t>3dcb1375-a6fa-4b3d-a123-d5991c4df009</t>
  </si>
  <si>
    <t>Elizabeth Nicholson</t>
  </si>
  <si>
    <t>gvelez@example.org</t>
  </si>
  <si>
    <t>871faae6-9a8d-4c40-91a2-97d434a01d55</t>
  </si>
  <si>
    <t>Mr. Charles Bailey</t>
  </si>
  <si>
    <t>prosario@example.net</t>
  </si>
  <si>
    <t>New Meredithmouth</t>
  </si>
  <si>
    <t>5efe4e1a-4f44-4f17-8260-f4a1558b30fc</t>
  </si>
  <si>
    <t>Brett Jimenez</t>
  </si>
  <si>
    <t>raymondfoley@example.org</t>
  </si>
  <si>
    <t>7d90ee6b-ef3d-4673-a09e-f4802c3a05fc</t>
  </si>
  <si>
    <t>Amanda Cline</t>
  </si>
  <si>
    <t>jenniferbryant@example.com</t>
  </si>
  <si>
    <t>6dc085a6-f8c4-402a-a78d-de4ab1c0021a</t>
  </si>
  <si>
    <t>fmontoya@example.org</t>
  </si>
  <si>
    <t>Coreyport</t>
  </si>
  <si>
    <t>09d8a990-c314-43f9-963e-0c2b2ac3e18b</t>
  </si>
  <si>
    <t>Tracy Walker</t>
  </si>
  <si>
    <t>marc83@example.org</t>
  </si>
  <si>
    <t>Wilsonbury</t>
  </si>
  <si>
    <t>84cf1e4f-0a68-4c7c-94cc-fd2a916d85cc</t>
  </si>
  <si>
    <t>Thomas Stokes</t>
  </si>
  <si>
    <t>scottrowe@example.com</t>
  </si>
  <si>
    <t>2c9d1859-17a9-4334-8aae-c77aa1633e12</t>
  </si>
  <si>
    <t>Kevin Brewer</t>
  </si>
  <si>
    <t>jeremycole@example.org</t>
  </si>
  <si>
    <t>Bassbury</t>
  </si>
  <si>
    <t>123aa78f-7b87-4afd-81b7-b12583ce1aa7</t>
  </si>
  <si>
    <t>Lori Young</t>
  </si>
  <si>
    <t>dsalinas@example.com</t>
  </si>
  <si>
    <t>c20bbe48-4e5d-42fa-b31b-9bc205cfffa1</t>
  </si>
  <si>
    <t>Taylor Warren</t>
  </si>
  <si>
    <t>aprilwillis@example.com</t>
  </si>
  <si>
    <t>East Rachelfort</t>
  </si>
  <si>
    <t>9937b331-c566-447b-82cb-0dc53ec9ee84</t>
  </si>
  <si>
    <t>Kevin Beasley</t>
  </si>
  <si>
    <t>jacobsondavid@example.org</t>
  </si>
  <si>
    <t>North Colleenhaven</t>
  </si>
  <si>
    <t>16d80891-e994-42ae-8e85-112c888f9e9c</t>
  </si>
  <si>
    <t>Catherine Armstrong</t>
  </si>
  <si>
    <t>perry56@example.org</t>
  </si>
  <si>
    <t>Brandiberg</t>
  </si>
  <si>
    <t>2ee43cee-d3a0-4a71-9233-f95aaf311054</t>
  </si>
  <si>
    <t>Cheryl Henderson</t>
  </si>
  <si>
    <t>cindybanks@example.com</t>
  </si>
  <si>
    <t>Silvahaven</t>
  </si>
  <si>
    <t>128574e3-bfdc-4302-bcb2-70db48cc33a0</t>
  </si>
  <si>
    <t>Maria Scott</t>
  </si>
  <si>
    <t>zramirez@example.net</t>
  </si>
  <si>
    <t>East Marcia</t>
  </si>
  <si>
    <t>f083d2f8-c563-4681-b270-a93d65af35fa</t>
  </si>
  <si>
    <t>Anna Mendez</t>
  </si>
  <si>
    <t>john33@example.com</t>
  </si>
  <si>
    <t>West Amandatown</t>
  </si>
  <si>
    <t>c49790fe-985c-4090-a4c2-b5a1cb33c8f5</t>
  </si>
  <si>
    <t>Christine Blair</t>
  </si>
  <si>
    <t>walterreyes@example.org</t>
  </si>
  <si>
    <t>Christopherberg</t>
  </si>
  <si>
    <t>bd682db3-dfb4-4a12-8105-8fc1a5168a71</t>
  </si>
  <si>
    <t>Megan Wood</t>
  </si>
  <si>
    <t>kevinlee@example.org</t>
  </si>
  <si>
    <t>North Jane</t>
  </si>
  <si>
    <t>963ef4fe-06c1-45ba-95c1-984eb4456923</t>
  </si>
  <si>
    <t>Kevin Carpenter</t>
  </si>
  <si>
    <t>phooper@example.org</t>
  </si>
  <si>
    <t>Schwartzside</t>
  </si>
  <si>
    <t>d53751d9-75b1-49cf-8c60-27902749d379</t>
  </si>
  <si>
    <t>Seth Castillo</t>
  </si>
  <si>
    <t>martincarr@example.com</t>
  </si>
  <si>
    <t>North Joshua</t>
  </si>
  <si>
    <t>b164f534-dc4f-44e6-946c-3fbdec4ace97</t>
  </si>
  <si>
    <t>Howard Morrison</t>
  </si>
  <si>
    <t>vbarker@example.com</t>
  </si>
  <si>
    <t>987b3f85-15ca-4a0d-bd79-eaeb3fe365b6</t>
  </si>
  <si>
    <t>Danielle Allen</t>
  </si>
  <si>
    <t>kristencontreras@example.com</t>
  </si>
  <si>
    <t>22649431-f697-4094-87ec-9deb3e4fa283</t>
  </si>
  <si>
    <t>Kristen Martin</t>
  </si>
  <si>
    <t>guerreropamela@example.com</t>
  </si>
  <si>
    <t>04f17606-2ac6-47b9-b8de-d979a6683ca1</t>
  </si>
  <si>
    <t>Michelle Rose</t>
  </si>
  <si>
    <t>allendouglas@example.com</t>
  </si>
  <si>
    <t>Susanfurt</t>
  </si>
  <si>
    <t>f7b910b8-99c6-4c78-9b37-ed72484e569b</t>
  </si>
  <si>
    <t>Sharon Watkins</t>
  </si>
  <si>
    <t>kpeterson@example.com</t>
  </si>
  <si>
    <t>f5369f9e-138f-495c-b917-01efaa460e67</t>
  </si>
  <si>
    <t>Chris Ramirez</t>
  </si>
  <si>
    <t>matthew64@example.com</t>
  </si>
  <si>
    <t>05886146-fde4-404a-8e0f-e56a00e5a885</t>
  </si>
  <si>
    <t>greenamanda@example.com</t>
  </si>
  <si>
    <t>974281b6-89f3-421c-934a-323617bf6272</t>
  </si>
  <si>
    <t>Cheryl Anderson</t>
  </si>
  <si>
    <t>michelle84@example.net</t>
  </si>
  <si>
    <t>07dbaca1-c4a3-48a2-aa2e-6a011070ed4a</t>
  </si>
  <si>
    <t>Andres Oliver</t>
  </si>
  <si>
    <t>susan98@example.com</t>
  </si>
  <si>
    <t>Samanthashire</t>
  </si>
  <si>
    <t>bb818185-9d73-426f-b8bf-4627e71f5533</t>
  </si>
  <si>
    <t>pamela72@example.org</t>
  </si>
  <si>
    <t>Mathisview</t>
  </si>
  <si>
    <t>b4b274a9-27db-4298-8640-7910015e16db</t>
  </si>
  <si>
    <t>James Strickland</t>
  </si>
  <si>
    <t>ucohen@example.com</t>
  </si>
  <si>
    <t>33707a4d-528e-4a69-89d4-9ad681f1acc5</t>
  </si>
  <si>
    <t>Deborah Hernandez</t>
  </si>
  <si>
    <t>deborah88@example.org</t>
  </si>
  <si>
    <t>Ortizside</t>
  </si>
  <si>
    <t>03472539-59de-4f22-914c-cd2afec5d457</t>
  </si>
  <si>
    <t>Kim Cuevas</t>
  </si>
  <si>
    <t>wyattgarrett@example.net</t>
  </si>
  <si>
    <t>South Seanstad</t>
  </si>
  <si>
    <t>0d7a460d-889d-4da9-a977-81ba239ccf4d</t>
  </si>
  <si>
    <t>Nicole Porter</t>
  </si>
  <si>
    <t>amy74@example.org</t>
  </si>
  <si>
    <t>Lake Reginahaven</t>
  </si>
  <si>
    <t>0835ae5f-5513-4624-9b24-bea29120e4f2</t>
  </si>
  <si>
    <t>Cheryl Carroll</t>
  </si>
  <si>
    <t>simsterry@example.net</t>
  </si>
  <si>
    <t>7d558003-2679-491b-851e-65a50b7a5795</t>
  </si>
  <si>
    <t>Misty Patterson</t>
  </si>
  <si>
    <t>kristenreid@example.org</t>
  </si>
  <si>
    <t>Graceshire</t>
  </si>
  <si>
    <t>4275c8af-1753-4c31-add2-124b400a32ce</t>
  </si>
  <si>
    <t>Christian Carlson</t>
  </si>
  <si>
    <t>bonnie19@example.org</t>
  </si>
  <si>
    <t>fc42fa34-e6c7-4ffe-ab01-6b048baa72cf</t>
  </si>
  <si>
    <t>Samuel Potts</t>
  </si>
  <si>
    <t>stephanieleblanc@example.net</t>
  </si>
  <si>
    <t>Brettton</t>
  </si>
  <si>
    <t>3c9ecf80-85ec-42a6-86de-5b0bd75f11d9</t>
  </si>
  <si>
    <t>Sean Perez</t>
  </si>
  <si>
    <t>kristinacruz@example.net</t>
  </si>
  <si>
    <t>Ramseymouth</t>
  </si>
  <si>
    <t>75096bcb-3196-4507-a57a-316b2ca2bba9</t>
  </si>
  <si>
    <t>Charles Moore</t>
  </si>
  <si>
    <t>danaowens@example.com</t>
  </si>
  <si>
    <t>6d22408d-d7b7-4597-ac49-26b4e46edb5d</t>
  </si>
  <si>
    <t>Stephen Cunningham</t>
  </si>
  <si>
    <t>christinawilliams@example.net</t>
  </si>
  <si>
    <t>ca718811-4eb2-4129-9ba4-1e38f7542da1</t>
  </si>
  <si>
    <t>Amanda Sparks</t>
  </si>
  <si>
    <t>stephaniebarnes@example.com</t>
  </si>
  <si>
    <t>North Jerryshire</t>
  </si>
  <si>
    <t>e26b3bf7-8be7-48ba-a13e-36505cba58df</t>
  </si>
  <si>
    <t>qgarcia@example.org</t>
  </si>
  <si>
    <t>fee535da-b43d-4c8c-9ddc-20c95a6bf68c</t>
  </si>
  <si>
    <t>Bridget Vasquez</t>
  </si>
  <si>
    <t>patrick16@example.org</t>
  </si>
  <si>
    <t>East Ryanhaven</t>
  </si>
  <si>
    <t>373c1cb4-b4c5-40c5-b5e5-e9aaec0542cf</t>
  </si>
  <si>
    <t>Brandon Olson</t>
  </si>
  <si>
    <t>cervantesjoseph@example.com</t>
  </si>
  <si>
    <t>Port Kenneth</t>
  </si>
  <si>
    <t>568f5539-3f5b-4cc4-a4a5-bd311c55ce4f</t>
  </si>
  <si>
    <t>Darryl Berry</t>
  </si>
  <si>
    <t>tmarsh@example.com</t>
  </si>
  <si>
    <t>b8cec24b-110f-4eb1-add0-d9a930b49a49</t>
  </si>
  <si>
    <t>Anthony Wood</t>
  </si>
  <si>
    <t>ryan49@example.net</t>
  </si>
  <si>
    <t>South Randallport</t>
  </si>
  <si>
    <t>730f9520-1195-4621-8d4d-c7549f1f75e8</t>
  </si>
  <si>
    <t>Jacob Taylor</t>
  </si>
  <si>
    <t>simmonsstacy@example.com</t>
  </si>
  <si>
    <t>Steveton</t>
  </si>
  <si>
    <t>c7f029f1-159f-4b6b-8712-5fac6dba7d43</t>
  </si>
  <si>
    <t>Andrew King</t>
  </si>
  <si>
    <t>Mayston</t>
  </si>
  <si>
    <t>66348ec6-ac6f-4ecd-a5ee-c662c06ac43e</t>
  </si>
  <si>
    <t>nguyenbrandon@example.org</t>
  </si>
  <si>
    <t>Allenfort</t>
  </si>
  <si>
    <t>bee24c58-fd8f-4007-b786-7b555fe55882</t>
  </si>
  <si>
    <t>Sarah Espinoza</t>
  </si>
  <si>
    <t>lambertryan@example.net</t>
  </si>
  <si>
    <t>Foxland</t>
  </si>
  <si>
    <t>39ecfc05-7c69-4b24-860e-2e4667119f8d</t>
  </si>
  <si>
    <t>Monica Charles</t>
  </si>
  <si>
    <t>pchapman@example.com</t>
  </si>
  <si>
    <t>28158f80-b6a8-4ff8-8aa0-2b9d406e0bbc</t>
  </si>
  <si>
    <t>Garrett Weiss</t>
  </si>
  <si>
    <t>janet03@example.net</t>
  </si>
  <si>
    <t>Jeffberg</t>
  </si>
  <si>
    <t>68d9c93e-704f-4532-91f2-8c3648dc43a2</t>
  </si>
  <si>
    <t>Tammy Petersen</t>
  </si>
  <si>
    <t>jasondavis@example.com</t>
  </si>
  <si>
    <t>South Timothyhaven</t>
  </si>
  <si>
    <t>31023921-7458-4dea-ab98-1a7ce66271c5</t>
  </si>
  <si>
    <t>Kayla Hendricks</t>
  </si>
  <si>
    <t>imoran@example.net</t>
  </si>
  <si>
    <t>Hayesmouth</t>
  </si>
  <si>
    <t>030832f2-2f69-4fd0-b16e-ab0bb8e40bb6</t>
  </si>
  <si>
    <t>Brianna Barton</t>
  </si>
  <si>
    <t>sonyarobbins@example.com</t>
  </si>
  <si>
    <t>Loweryburgh</t>
  </si>
  <si>
    <t>7f564902-de1a-40c6-a6e5-1c05adaba482</t>
  </si>
  <si>
    <t>Christopher Sweeney</t>
  </si>
  <si>
    <t>murrayemily@example.com</t>
  </si>
  <si>
    <t>New Lisaland</t>
  </si>
  <si>
    <t>721476d1-78ac-4df8-9f4a-67e25280dff9</t>
  </si>
  <si>
    <t>Derek Cruz</t>
  </si>
  <si>
    <t>ngarcia@example.org</t>
  </si>
  <si>
    <t>South Charleneland</t>
  </si>
  <si>
    <t>b9497a7c-3d87-4122-899c-f487a55d4751</t>
  </si>
  <si>
    <t>Amy Small</t>
  </si>
  <si>
    <t>michele50@example.org</t>
  </si>
  <si>
    <t>0d2ecfb6-bc68-42b1-a491-5013e26794c3</t>
  </si>
  <si>
    <t>Crystal Barker</t>
  </si>
  <si>
    <t>wtrujillo@example.org</t>
  </si>
  <si>
    <t>East Shane</t>
  </si>
  <si>
    <t>67626238-2d79-41a2-bd6f-22470b9c68a0</t>
  </si>
  <si>
    <t>Jeffrey Bell</t>
  </si>
  <si>
    <t>jeffrey95@example.org</t>
  </si>
  <si>
    <t>Barrettfurt</t>
  </si>
  <si>
    <t>5ea1000e-df36-4403-9748-2564cfe41895</t>
  </si>
  <si>
    <t>Autumn Graham</t>
  </si>
  <si>
    <t>kwhite@example.net</t>
  </si>
  <si>
    <t>Nguyenbury</t>
  </si>
  <si>
    <t>39599d87-e223-43fb-83c6-fa4896e202f1</t>
  </si>
  <si>
    <t>Jennifer Torres</t>
  </si>
  <si>
    <t>kirknicholas@example.com</t>
  </si>
  <si>
    <t>Diazfort</t>
  </si>
  <si>
    <t>59dcc711-c6a3-4090-b61e-e4f5899d3f2a</t>
  </si>
  <si>
    <t>Austin Griffin</t>
  </si>
  <si>
    <t>michael24@example.org</t>
  </si>
  <si>
    <t>9222e617-e8a1-4000-8e45-82f0b8b2f826</t>
  </si>
  <si>
    <t>Lori Russo</t>
  </si>
  <si>
    <t>campbellbrian@example.com</t>
  </si>
  <si>
    <t>Jorgeside</t>
  </si>
  <si>
    <t>f261e397-6c48-40f5-b63c-71f1edb3a3f9</t>
  </si>
  <si>
    <t>Gwendolyn Spencer</t>
  </si>
  <si>
    <t>janethebert@example.org</t>
  </si>
  <si>
    <t>Port Peterhaven</t>
  </si>
  <si>
    <t>d47d6435-a500-40f9-ae01-c7688217116c</t>
  </si>
  <si>
    <t>Christine Gross</t>
  </si>
  <si>
    <t>tinayork@example.net</t>
  </si>
  <si>
    <t>95c39e88-64cf-4d27-8f60-c4d67a11f4f7</t>
  </si>
  <si>
    <t>Timothy Moore</t>
  </si>
  <si>
    <t>warenicholas@example.org</t>
  </si>
  <si>
    <t>Ericberg</t>
  </si>
  <si>
    <t>960bfd14-3b6e-4cd7-ad17-72a3cd2467ee</t>
  </si>
  <si>
    <t>Sean Andrade</t>
  </si>
  <si>
    <t>Shawmouth</t>
  </si>
  <si>
    <t>43c55563-54bd-43b7-a363-82a43ed1738a</t>
  </si>
  <si>
    <t>Tracy Wong</t>
  </si>
  <si>
    <t>kpowell@example.org</t>
  </si>
  <si>
    <t>530f2e61-247e-4804-8ee8-8653543e5658</t>
  </si>
  <si>
    <t>Erica Rhodes</t>
  </si>
  <si>
    <t>latoyagreer@example.net</t>
  </si>
  <si>
    <t>Tiffanybury</t>
  </si>
  <si>
    <t>7f058655-e4bf-45c5-8edb-694dacd59a74</t>
  </si>
  <si>
    <t>Mark Mendoza</t>
  </si>
  <si>
    <t>jonathanspencer@example.com</t>
  </si>
  <si>
    <t>West Williammouth</t>
  </si>
  <si>
    <t>66d65adb-63fd-415a-b0d4-359b95e1c47b</t>
  </si>
  <si>
    <t>Travis Beck</t>
  </si>
  <si>
    <t>scotthunt@example.net</t>
  </si>
  <si>
    <t>West Ashleytown</t>
  </si>
  <si>
    <t>20190c12-6ccc-42d0-99c7-3345be22d6c9</t>
  </si>
  <si>
    <t>Richard Watson</t>
  </si>
  <si>
    <t>knelson@example.org</t>
  </si>
  <si>
    <t>a649e474-ea72-49dc-842b-87d9a656a677</t>
  </si>
  <si>
    <t>Sabrina Moore</t>
  </si>
  <si>
    <t>rebecca49@example.com</t>
  </si>
  <si>
    <t>Martinshire</t>
  </si>
  <si>
    <t>d40aad00-19c5-48f4-a172-0048995a2ffe</t>
  </si>
  <si>
    <t>Robert Gardner</t>
  </si>
  <si>
    <t>brandon33@example.com</t>
  </si>
  <si>
    <t>West Gabrielhaven</t>
  </si>
  <si>
    <t>c1074b82-b297-45c3-9b64-bdc2c9be6776</t>
  </si>
  <si>
    <t>Tyler Tran</t>
  </si>
  <si>
    <t>vgordon@example.org</t>
  </si>
  <si>
    <t>New Brianborough</t>
  </si>
  <si>
    <t>d9cd9fc6-dbf7-4ca7-8ed3-4bcc5a955123</t>
  </si>
  <si>
    <t>Jill Carey</t>
  </si>
  <si>
    <t>richard88@example.com</t>
  </si>
  <si>
    <t>Fernandezstad</t>
  </si>
  <si>
    <t>9a92c3bb-bdb3-4d8a-907e-e25f1676d241</t>
  </si>
  <si>
    <t>Cynthia Reed</t>
  </si>
  <si>
    <t>denise42@example.net</t>
  </si>
  <si>
    <t>32d1d9ee-2dcf-41d1-88b1-408d741eff91</t>
  </si>
  <si>
    <t>lindanelson@example.com</t>
  </si>
  <si>
    <t>dae1875e-e725-4392-81da-9c889ddadf50</t>
  </si>
  <si>
    <t>Nicholas Gibson</t>
  </si>
  <si>
    <t>qrose@example.net</t>
  </si>
  <si>
    <t>Cherylton</t>
  </si>
  <si>
    <t>ac3c745b-6035-4d70-838b-68a2e48ba982</t>
  </si>
  <si>
    <t>Lynn Lee</t>
  </si>
  <si>
    <t>chelseaho@example.com</t>
  </si>
  <si>
    <t>Port Molly</t>
  </si>
  <si>
    <t>c4d9f75f-f3f5-4000-9410-65aeb1495e5c</t>
  </si>
  <si>
    <t>Wendy Nguyen</t>
  </si>
  <si>
    <t>lmoore@example.net</t>
  </si>
  <si>
    <t>Lake Olivia</t>
  </si>
  <si>
    <t>bf13d69c-4d7e-46e8-a1a6-a723a1e24f92</t>
  </si>
  <si>
    <t>Scott Morrow</t>
  </si>
  <si>
    <t>jeffrey01@example.net</t>
  </si>
  <si>
    <t>4e3753d3-ee01-4ccc-a791-773106de2106</t>
  </si>
  <si>
    <t>christopher25@example.com</t>
  </si>
  <si>
    <t>Whitehaven</t>
  </si>
  <si>
    <t>38353135-fde5-4b30-9bed-940b2721bd1e</t>
  </si>
  <si>
    <t>ilee@example.org</t>
  </si>
  <si>
    <t>Paigechester</t>
  </si>
  <si>
    <t>8a8e139b-cc5a-4e6e-b92b-006fbcec7fd9</t>
  </si>
  <si>
    <t>Lisa Miller</t>
  </si>
  <si>
    <t>jacquelinerose@example.net</t>
  </si>
  <si>
    <t>9d468e69-4bf9-43e5-a011-04763313cb97</t>
  </si>
  <si>
    <t>Christopher Haley</t>
  </si>
  <si>
    <t>carol61@example.net</t>
  </si>
  <si>
    <t>Chaseberg</t>
  </si>
  <si>
    <t>3bdf684d-a765-4456-9aff-9dd3a1f4883c</t>
  </si>
  <si>
    <t>Courtney Jenkins</t>
  </si>
  <si>
    <t>georgechambers@example.org</t>
  </si>
  <si>
    <t>cf49e11a-85fd-4646-a5e8-098bd1364d58</t>
  </si>
  <si>
    <t>Mark Patel</t>
  </si>
  <si>
    <t>autumn32@example.net</t>
  </si>
  <si>
    <t>4b5dd9f7-4a96-4647-a8de-e85ea6d480d5</t>
  </si>
  <si>
    <t>Mark Carpenter</t>
  </si>
  <si>
    <t>amanda54@example.org</t>
  </si>
  <si>
    <t>Lake Jameschester</t>
  </si>
  <si>
    <t>da04b0d1-7443-4f39-973a-801b8c944b03</t>
  </si>
  <si>
    <t>Jenny Benton</t>
  </si>
  <si>
    <t>pwilson@example.org</t>
  </si>
  <si>
    <t>Port Johnathanport</t>
  </si>
  <si>
    <t>ef3dd533-4e81-4cc9-8c62-1ad6e009dff4</t>
  </si>
  <si>
    <t>Natalie Schmidt</t>
  </si>
  <si>
    <t>simmonsstephen@example.com</t>
  </si>
  <si>
    <t>87db2a08-dc87-405c-b2f0-76d8e9d93ce1</t>
  </si>
  <si>
    <t>Jean Carpenter</t>
  </si>
  <si>
    <t>orocha@example.org</t>
  </si>
  <si>
    <t>East Ninaville</t>
  </si>
  <si>
    <t>1bc078a4-75a7-4ff6-8832-317bb7b33021</t>
  </si>
  <si>
    <t>Victor Luna</t>
  </si>
  <si>
    <t>jeffrey18@example.net</t>
  </si>
  <si>
    <t>Oliviafurt</t>
  </si>
  <si>
    <t>a6c0e3e0-4c9a-49d8-b8fa-7eebc1f39fa6</t>
  </si>
  <si>
    <t>Diane Riddle</t>
  </si>
  <si>
    <t>april21@example.net</t>
  </si>
  <si>
    <t>Riveratown</t>
  </si>
  <si>
    <t>01be111c-7c4b-4380-9107-ef32c0be6b4b</t>
  </si>
  <si>
    <t>eric71@example.org</t>
  </si>
  <si>
    <t>Lake Michaelfort</t>
  </si>
  <si>
    <t>bf675972-a7e0-4769-8ab5-b296d6dde1a5</t>
  </si>
  <si>
    <t>Jacob Brooks</t>
  </si>
  <si>
    <t>jamesberger@example.org</t>
  </si>
  <si>
    <t>d55240fc-ad2b-4be3-8ce8-a8ee5bebc52c</t>
  </si>
  <si>
    <t>John Davidson</t>
  </si>
  <si>
    <t>ybeck@example.com</t>
  </si>
  <si>
    <t>Stephensonport</t>
  </si>
  <si>
    <t>f7670c02-792d-421e-af64-acf4cddb5519</t>
  </si>
  <si>
    <t>Joseph Perry</t>
  </si>
  <si>
    <t>South Randybury</t>
  </si>
  <si>
    <t>cea8bf53-d6f0-48f6-a103-9eb3cf539558</t>
  </si>
  <si>
    <t>Rebecca Owens</t>
  </si>
  <si>
    <t>mcdanielkristin@example.net</t>
  </si>
  <si>
    <t>West Jenniferberg</t>
  </si>
  <si>
    <t>6bf0ef68-619c-4a89-9e45-fd23e2ae86fe</t>
  </si>
  <si>
    <t>Rachel Williams</t>
  </si>
  <si>
    <t>tjackson@example.net</t>
  </si>
  <si>
    <t>d33623c7-8795-4716-a5c4-250f58e6c4d8</t>
  </si>
  <si>
    <t>Elizabeth Rose</t>
  </si>
  <si>
    <t>seanmelton@example.net</t>
  </si>
  <si>
    <t>West Nichole</t>
  </si>
  <si>
    <t>378e0c0b-e25f-47fa-b332-578e3a8b5578</t>
  </si>
  <si>
    <t>Charles Adams</t>
  </si>
  <si>
    <t>bauerandrew@example.org</t>
  </si>
  <si>
    <t>New Savannahside</t>
  </si>
  <si>
    <t>a8fd0188-acd5-4f1e-a83a-0beba655d52a</t>
  </si>
  <si>
    <t>Lori Webster</t>
  </si>
  <si>
    <t>nlee@example.org</t>
  </si>
  <si>
    <t>ec81c4ad-3965-4120-a30f-503a33310f1b</t>
  </si>
  <si>
    <t>Jacqueline Perez</t>
  </si>
  <si>
    <t>smithlaura@example.net</t>
  </si>
  <si>
    <t>ec731a41-b8a1-46c6-b14c-2bfff49a2bc0</t>
  </si>
  <si>
    <t>Brian Mcfarland</t>
  </si>
  <si>
    <t>briansalinas@example.net</t>
  </si>
  <si>
    <t>Port Brett</t>
  </si>
  <si>
    <t>00e2ac89-978e-48aa-8dec-94f3d669074f</t>
  </si>
  <si>
    <t>Jeremiah Sanchez</t>
  </si>
  <si>
    <t>xmurphy@example.org</t>
  </si>
  <si>
    <t>Paigefurt</t>
  </si>
  <si>
    <t>032747a1-d23a-43d1-a55e-9f922c3d08b4</t>
  </si>
  <si>
    <t>Cheryl Guzman</t>
  </si>
  <si>
    <t>thomas53@example.net</t>
  </si>
  <si>
    <t>Lake Haroldshire</t>
  </si>
  <si>
    <t>c9bc4074-b884-4ef1-9aaa-a92b97d7c659</t>
  </si>
  <si>
    <t>Charlene Smith</t>
  </si>
  <si>
    <t>martinjermaine@example.net</t>
  </si>
  <si>
    <t>6acbbba0-eeb4-43df-a4be-e3bd1b44c8bb</t>
  </si>
  <si>
    <t>Luke Hernandez</t>
  </si>
  <si>
    <t>jennayu@example.net</t>
  </si>
  <si>
    <t>Port Lauriestad</t>
  </si>
  <si>
    <t>8e070478-77e7-4d83-8808-e1b55a800fd0</t>
  </si>
  <si>
    <t>Jessica French</t>
  </si>
  <si>
    <t>erinmoreno@example.net</t>
  </si>
  <si>
    <t>Andrewton</t>
  </si>
  <si>
    <t>ee9284a1-6d09-4633-b26f-593ce1b150fa</t>
  </si>
  <si>
    <t>Carolyn Johnson</t>
  </si>
  <si>
    <t>fordrachel@example.com</t>
  </si>
  <si>
    <t>deab7637-577c-4db5-a455-22c7dff665a1</t>
  </si>
  <si>
    <t>Donna Gonzalez</t>
  </si>
  <si>
    <t>ktorres@example.com</t>
  </si>
  <si>
    <t>Port Keith</t>
  </si>
  <si>
    <t>43b84e73-3cf3-4cbc-9c49-b69346f39072</t>
  </si>
  <si>
    <t>Kristine Adkins</t>
  </si>
  <si>
    <t>michael95@example.net</t>
  </si>
  <si>
    <t>Michelleside</t>
  </si>
  <si>
    <t>6e05b748-1772-4443-a7f4-0999cbe695ae</t>
  </si>
  <si>
    <t>Brandy Hobbs</t>
  </si>
  <si>
    <t>kevinthompson@example.net</t>
  </si>
  <si>
    <t>Lawrencestad</t>
  </si>
  <si>
    <t>cc3ec4e7-3d35-49a8-a6eb-35a26cc62ddd</t>
  </si>
  <si>
    <t>Joy Jacobs</t>
  </si>
  <si>
    <t>jeffrey46@example.com</t>
  </si>
  <si>
    <t>Snyderland</t>
  </si>
  <si>
    <t>3a035fcb-7513-418c-9546-d4ef681c1909</t>
  </si>
  <si>
    <t>Roberto Page</t>
  </si>
  <si>
    <t>jonathan35@example.com</t>
  </si>
  <si>
    <t>Christensenberg</t>
  </si>
  <si>
    <t>b6f99ee9-94e3-4401-a3af-41af13d58a7b</t>
  </si>
  <si>
    <t>Alice Gonzalez</t>
  </si>
  <si>
    <t>frazierjesse@example.org</t>
  </si>
  <si>
    <t>0910fb47-0b43-44ba-ac47-5eed5d36426e</t>
  </si>
  <si>
    <t>Mark Duncan</t>
  </si>
  <si>
    <t>devonmckenzie@example.net</t>
  </si>
  <si>
    <t>Gutierrezview</t>
  </si>
  <si>
    <t>c9c36aa3-e539-446a-ba65-95667a78927b</t>
  </si>
  <si>
    <t>Brittany Hill</t>
  </si>
  <si>
    <t>graydana@example.net</t>
  </si>
  <si>
    <t>South Aprilmouth</t>
  </si>
  <si>
    <t>ffc93ae4-a173-45db-a998-2f35e2322c6d</t>
  </si>
  <si>
    <t>Michael Berg</t>
  </si>
  <si>
    <t>joel49@example.com</t>
  </si>
  <si>
    <t>2673bb10-3d93-422d-96f5-6a2aaca76b27</t>
  </si>
  <si>
    <t>Julie Jones</t>
  </si>
  <si>
    <t>samuel77@example.org</t>
  </si>
  <si>
    <t>New Emilymouth</t>
  </si>
  <si>
    <t>cc35b61a-8bfd-44d6-8c23-3b2aceff5378</t>
  </si>
  <si>
    <t>smithryan@example.com</t>
  </si>
  <si>
    <t>East Angelaville</t>
  </si>
  <si>
    <t>2f161817-38c6-4d63-9f4c-2b2146a5e980</t>
  </si>
  <si>
    <t>Stephanie Bradley</t>
  </si>
  <si>
    <t>oharris@example.com</t>
  </si>
  <si>
    <t>Hannashire</t>
  </si>
  <si>
    <t>542c4032-9e1d-4d3c-a482-fd9712cf10a0</t>
  </si>
  <si>
    <t>marycarroll@example.net</t>
  </si>
  <si>
    <t>West Dawnville</t>
  </si>
  <si>
    <t>e058ec3e-b919-4a31-9f3a-ec17222f12c0</t>
  </si>
  <si>
    <t>Scott Rodriguez</t>
  </si>
  <si>
    <t>edwardmueller@example.net</t>
  </si>
  <si>
    <t>West Jamesview</t>
  </si>
  <si>
    <t>98113076-1656-4872-9d2c-98bd15bd0b80</t>
  </si>
  <si>
    <t>Sara Rose</t>
  </si>
  <si>
    <t>angela73@example.com</t>
  </si>
  <si>
    <t>7802cf3d-2e82-49fb-8281-9b1f083b0b37</t>
  </si>
  <si>
    <t>Christina Vazquez</t>
  </si>
  <si>
    <t>kari25@example.net</t>
  </si>
  <si>
    <t>North Jocelynville</t>
  </si>
  <si>
    <t>99f2571a-d04a-45ba-8b59-d8ce165a6a56</t>
  </si>
  <si>
    <t>Patricia Sawyer</t>
  </si>
  <si>
    <t>conniegonzales@example.net</t>
  </si>
  <si>
    <t>Loweville</t>
  </si>
  <si>
    <t>2dd16d37-9a48-4787-b7c0-3c5520d8e50c</t>
  </si>
  <si>
    <t>davidriley@example.net</t>
  </si>
  <si>
    <t>Port Tracy</t>
  </si>
  <si>
    <t>761c800e-063e-4455-ab6f-c12b2c06d791</t>
  </si>
  <si>
    <t>Daniel Ho</t>
  </si>
  <si>
    <t>ubrown@example.net</t>
  </si>
  <si>
    <t>Sandershaven</t>
  </si>
  <si>
    <t>7ebe87d2-60d4-4e08-9df3-0dcf9aa454eb</t>
  </si>
  <si>
    <t>Steven Ross</t>
  </si>
  <si>
    <t>vfoster@example.com</t>
  </si>
  <si>
    <t>e888f3bf-40fe-41e9-b6df-0676559f4e1d</t>
  </si>
  <si>
    <t>Phillip Ramirez</t>
  </si>
  <si>
    <t>foxcarl@example.net</t>
  </si>
  <si>
    <t>North Stephaniemouth</t>
  </si>
  <si>
    <t>88dcba5f-a2a6-4ed7-a88a-461ebfc2df40</t>
  </si>
  <si>
    <t>Jane Wilson</t>
  </si>
  <si>
    <t>mike35@example.org</t>
  </si>
  <si>
    <t>West Erica</t>
  </si>
  <si>
    <t>75ca23a2-0f40-49fd-a085-5233dfd65789</t>
  </si>
  <si>
    <t>John Meyer</t>
  </si>
  <si>
    <t>iromero@example.com</t>
  </si>
  <si>
    <t>Kaitlinside</t>
  </si>
  <si>
    <t>c6afdd10-635d-4150-a195-9e46acf150bf</t>
  </si>
  <si>
    <t>Cameron Torres</t>
  </si>
  <si>
    <t>lbrock@example.org</t>
  </si>
  <si>
    <t>Stephensfurt</t>
  </si>
  <si>
    <t>7b30d104-b2cb-45b0-854c-74f5c5c4ac2f</t>
  </si>
  <si>
    <t>John Warren</t>
  </si>
  <si>
    <t>browncharles@example.com</t>
  </si>
  <si>
    <t>Port Kevin</t>
  </si>
  <si>
    <t>181c89f5-3639-4f2d-8f3d-2f7e6b7bd311</t>
  </si>
  <si>
    <t>Jonathan Stephens</t>
  </si>
  <si>
    <t>rosechristopher@example.net</t>
  </si>
  <si>
    <t>f4254efc-9ad4-4b4a-8d26-5e5e02e39630</t>
  </si>
  <si>
    <t>Kevin Griffin</t>
  </si>
  <si>
    <t>cflynn@example.org</t>
  </si>
  <si>
    <t>New Veronicastad</t>
  </si>
  <si>
    <t>c70cc9ee-1d0d-410f-af44-3914873009eb</t>
  </si>
  <si>
    <t>Victoria Garcia</t>
  </si>
  <si>
    <t>youngmike@example.org</t>
  </si>
  <si>
    <t>Alishafort</t>
  </si>
  <si>
    <t>d5db82f4-f0fa-4471-9097-7b8f7f97505f</t>
  </si>
  <si>
    <t>Lindsay Martinez</t>
  </si>
  <si>
    <t>ncarter@example.net</t>
  </si>
  <si>
    <t>New Trevorberg</t>
  </si>
  <si>
    <t>5c75416e-e07e-47f6-beaa-2f01240c6a50</t>
  </si>
  <si>
    <t>Keith Lee</t>
  </si>
  <si>
    <t>denisebrown@example.org</t>
  </si>
  <si>
    <t>3c34a509-76bc-4d35-adaf-d4bd91593d09</t>
  </si>
  <si>
    <t>Tiffany Williams</t>
  </si>
  <si>
    <t>smithbrandi@example.com</t>
  </si>
  <si>
    <t>8a4031a3-c1ad-43ce-8575-69bba3f04cc8</t>
  </si>
  <si>
    <t>Joseph Mcguire</t>
  </si>
  <si>
    <t>delgadochristina@example.com</t>
  </si>
  <si>
    <t>80937554-d226-4dbe-a2c9-6a8fcfeb1229</t>
  </si>
  <si>
    <t>Gloria Myers</t>
  </si>
  <si>
    <t>mariah86@example.net</t>
  </si>
  <si>
    <t>East Cheyennechester</t>
  </si>
  <si>
    <t>2dab74e6-89e7-42d7-b2e3-df44f057a3c0</t>
  </si>
  <si>
    <t>Ashley Michael</t>
  </si>
  <si>
    <t>susan16@example.org</t>
  </si>
  <si>
    <t>South Maria</t>
  </si>
  <si>
    <t>c32d0858-52a8-49db-ad3b-990c03f0710c</t>
  </si>
  <si>
    <t>Tonya Dominguez</t>
  </si>
  <si>
    <t>gwendolyngreene@example.net</t>
  </si>
  <si>
    <t>Shawnborough</t>
  </si>
  <si>
    <t>9606ab66-ef45-46ef-a86d-64da1af1e92c</t>
  </si>
  <si>
    <t>Michael Allen</t>
  </si>
  <si>
    <t>kgarcia@example.org</t>
  </si>
  <si>
    <t>Whitechester</t>
  </si>
  <si>
    <t>aac711da-fbde-4a3c-b5de-7142a5f1a0d0</t>
  </si>
  <si>
    <t>Karen Jenkins</t>
  </si>
  <si>
    <t>paul66@example.net</t>
  </si>
  <si>
    <t>Timothyside</t>
  </si>
  <si>
    <t>c8a8c9d8-75d8-4b1e-9e68-494962dc28e7</t>
  </si>
  <si>
    <t>William Marsh</t>
  </si>
  <si>
    <t>thomasdanielle@example.com</t>
  </si>
  <si>
    <t>Lake Maryberg</t>
  </si>
  <si>
    <t>e9015c78-151b-486f-8833-1b4419fc1d3c</t>
  </si>
  <si>
    <t>Meghan Lee</t>
  </si>
  <si>
    <t>awilliams@example.com</t>
  </si>
  <si>
    <t>Port Carmenville</t>
  </si>
  <si>
    <t>2890882e-571d-4b21-a3f4-1ddb2b5d1082</t>
  </si>
  <si>
    <t>Margaret French</t>
  </si>
  <si>
    <t>norrisryan@example.net</t>
  </si>
  <si>
    <t>fdaf8364-3472-4e8b-8c35-95fee3f6a8c7</t>
  </si>
  <si>
    <t>Faith Burch</t>
  </si>
  <si>
    <t>jasmine06@example.net</t>
  </si>
  <si>
    <t>Jasminfurt</t>
  </si>
  <si>
    <t>c4801362-4018-497b-81b7-f062d441b3b7</t>
  </si>
  <si>
    <t>Justin Delgado</t>
  </si>
  <si>
    <t>parkersherri@example.net</t>
  </si>
  <si>
    <t>Lake Williamhaven</t>
  </si>
  <si>
    <t>6faab4bf-eb70-4f59-b49c-3a484b56bd15</t>
  </si>
  <si>
    <t>Sarah Golden</t>
  </si>
  <si>
    <t>hannah80@example.org</t>
  </si>
  <si>
    <t>Gutierrezburgh</t>
  </si>
  <si>
    <t>1b50406d-27b4-415c-b0a5-d41615fa4ad6</t>
  </si>
  <si>
    <t>Terry Wong</t>
  </si>
  <si>
    <t>john21@example.org</t>
  </si>
  <si>
    <t>1ad54e08-716f-48d5-8748-03371e6c39e0</t>
  </si>
  <si>
    <t>Derek Nelson</t>
  </si>
  <si>
    <t>davisguy@example.com</t>
  </si>
  <si>
    <t>South Jasonhaven</t>
  </si>
  <si>
    <t>5fe6075d-7d9e-443a-a531-fffd15b1f7bb</t>
  </si>
  <si>
    <t>Cody Mcbride</t>
  </si>
  <si>
    <t>obaird@example.net</t>
  </si>
  <si>
    <t>b535961d-bb81-4df7-9d7a-e6f2ef8706bd</t>
  </si>
  <si>
    <t>Michelle Elliott</t>
  </si>
  <si>
    <t>brianbrown@example.org</t>
  </si>
  <si>
    <t>fbcdcbf2-af61-4703-aa31-2c1973c0b7f6</t>
  </si>
  <si>
    <t>Ashley Garcia</t>
  </si>
  <si>
    <t>vdunn@example.net</t>
  </si>
  <si>
    <t>e4243c55-96cd-45eb-8592-7e6f2cfb136b</t>
  </si>
  <si>
    <t>Elizabeth Peterson</t>
  </si>
  <si>
    <t>heidi39@example.net</t>
  </si>
  <si>
    <t>Port Susanbury</t>
  </si>
  <si>
    <t>8e96ddac-6cf5-4b9c-ac3d-80e41cf508ab</t>
  </si>
  <si>
    <t>Jim Boyd</t>
  </si>
  <si>
    <t>laurencook@example.org</t>
  </si>
  <si>
    <t>South Dawnborough</t>
  </si>
  <si>
    <t>9b1caa4b-c1fb-468f-a900-f47d1ec4066a</t>
  </si>
  <si>
    <t>Jimmy Lee</t>
  </si>
  <si>
    <t>zstanley@example.com</t>
  </si>
  <si>
    <t>East Davidport</t>
  </si>
  <si>
    <t>9147e1ea-5e4a-4bfe-9723-b1ae1b4a38e0</t>
  </si>
  <si>
    <t>Louis Peters</t>
  </si>
  <si>
    <t>oleon@example.com</t>
  </si>
  <si>
    <t>49a79298-1205-4777-a690-16b7cf90603b</t>
  </si>
  <si>
    <t>Anthony Jackson</t>
  </si>
  <si>
    <t>patricia08@example.org</t>
  </si>
  <si>
    <t>Paulaland</t>
  </si>
  <si>
    <t>fc5a48b4-9f38-4f55-a6e4-2da8182bd1b6</t>
  </si>
  <si>
    <t>george36@example.net</t>
  </si>
  <si>
    <t>938cba6e-3735-423f-90a7-294b8ff0e871</t>
  </si>
  <si>
    <t>erinwade@example.com</t>
  </si>
  <si>
    <t>Timothytown</t>
  </si>
  <si>
    <t>e9359ee0-7226-4f20-ab99-ea1de356da4f</t>
  </si>
  <si>
    <t>Jodi Mckee</t>
  </si>
  <si>
    <t>aliciapeters@example.net</t>
  </si>
  <si>
    <t>173c2150-6c15-4554-8b41-c80fa405662d</t>
  </si>
  <si>
    <t>Emily Baker</t>
  </si>
  <si>
    <t>johnjohnson@example.net</t>
  </si>
  <si>
    <t>Leonardview</t>
  </si>
  <si>
    <t>8f63c913-d513-4cb4-ac87-b83b40b913f2</t>
  </si>
  <si>
    <t>Judith West</t>
  </si>
  <si>
    <t>mendeztina@example.com</t>
  </si>
  <si>
    <t>New Susan</t>
  </si>
  <si>
    <t>e713898a-7d01-4c2a-976d-2d9d731ad880</t>
  </si>
  <si>
    <t>calebbowman@example.net</t>
  </si>
  <si>
    <t>North Troyfort</t>
  </si>
  <si>
    <t>d980dd06-bf52-443d-a82e-73f08bdd10c7</t>
  </si>
  <si>
    <t>Lindsey Krueger</t>
  </si>
  <si>
    <t>ycollins@example.net</t>
  </si>
  <si>
    <t>Alejandrahaven</t>
  </si>
  <si>
    <t>2442194c-9ab2-469b-8d60-8337b8db45f6</t>
  </si>
  <si>
    <t>Eric Watson</t>
  </si>
  <si>
    <t>scott40@example.net</t>
  </si>
  <si>
    <t>0955c5d4-a700-413d-9ded-f9d565fb222d</t>
  </si>
  <si>
    <t>Jacob Hogan</t>
  </si>
  <si>
    <t>kimberly25@example.org</t>
  </si>
  <si>
    <t>Wilsonshire</t>
  </si>
  <si>
    <t>0730acda-4851-4fe1-a2ba-d6fc5204dcc2</t>
  </si>
  <si>
    <t>jonathanlee@example.org</t>
  </si>
  <si>
    <t>3cc63e1b-e845-4fe2-81b1-45152b323f27</t>
  </si>
  <si>
    <t>Jason Sanchez</t>
  </si>
  <si>
    <t>williamskrista@example.com</t>
  </si>
  <si>
    <t>Davidburgh</t>
  </si>
  <si>
    <t>13931460-ff89-43f0-a1c9-830a7a967769</t>
  </si>
  <si>
    <t>Peter Stevens</t>
  </si>
  <si>
    <t>williamsonalexander@example.net</t>
  </si>
  <si>
    <t>North Michaelville</t>
  </si>
  <si>
    <t>788913db-cf67-4393-8409-f4d8a1b33db3</t>
  </si>
  <si>
    <t>Jeremy Woodward</t>
  </si>
  <si>
    <t>davidneal@example.org</t>
  </si>
  <si>
    <t>Ericborough</t>
  </si>
  <si>
    <t>65f5cd59-2e32-4721-a7c8-2a4c3ecf656c</t>
  </si>
  <si>
    <t>Zachary Ramirez</t>
  </si>
  <si>
    <t>acurry@example.com</t>
  </si>
  <si>
    <t>South Curtis</t>
  </si>
  <si>
    <t>387b393f-8c24-45d0-9a4c-b1d52b4354dd</t>
  </si>
  <si>
    <t>Rachel Carrillo</t>
  </si>
  <si>
    <t>amberwilson@example.com</t>
  </si>
  <si>
    <t>180621ed-f1fe-4f35-bac8-4df28fbda627</t>
  </si>
  <si>
    <t>Belinda Waters</t>
  </si>
  <si>
    <t>brianna63@example.com</t>
  </si>
  <si>
    <t>2cb7ae1f-a1d9-41ec-877c-ad7e0c13d408</t>
  </si>
  <si>
    <t>Roberto Johnson</t>
  </si>
  <si>
    <t>ana99@example.net</t>
  </si>
  <si>
    <t>d7d9eccc-6a68-4ca7-9037-9619c090d5f5</t>
  </si>
  <si>
    <t>Sharon Lam</t>
  </si>
  <si>
    <t>alexander88@example.net</t>
  </si>
  <si>
    <t>12223874-ef53-41cf-8b8b-2d29e52cd765</t>
  </si>
  <si>
    <t>Fernando Mckenzie</t>
  </si>
  <si>
    <t>pperez@example.com</t>
  </si>
  <si>
    <t>fc3ac6f1-d83e-4a18-911c-d721a2d50167</t>
  </si>
  <si>
    <t>Amanda Douglas</t>
  </si>
  <si>
    <t>heather71@example.net</t>
  </si>
  <si>
    <t>North Stephanie</t>
  </si>
  <si>
    <t>1b1115bb-089a-43a7-9a77-53a7b05563d6</t>
  </si>
  <si>
    <t>Randy Jackson</t>
  </si>
  <si>
    <t>troy54@example.org</t>
  </si>
  <si>
    <t>Cynthiafurt</t>
  </si>
  <si>
    <t>15930fb5-2f82-4df7-bc59-064061465bc8</t>
  </si>
  <si>
    <t>David Combs</t>
  </si>
  <si>
    <t>michele79@example.com</t>
  </si>
  <si>
    <t>Rodriguezmouth</t>
  </si>
  <si>
    <t>e4b5af35-812f-4c15-bdeb-17844ac055d3</t>
  </si>
  <si>
    <t>Todd Howard</t>
  </si>
  <si>
    <t>kathrynmason@example.com</t>
  </si>
  <si>
    <t>New Danielleland</t>
  </si>
  <si>
    <t>1137fd21-83b8-4204-bd69-83cfd0e2d1b8</t>
  </si>
  <si>
    <t>Deborah Hoffman</t>
  </si>
  <si>
    <t>North Carolynstad</t>
  </si>
  <si>
    <t>d9c173da-949d-47a3-b839-0d3328c05174</t>
  </si>
  <si>
    <t>Michael Holt</t>
  </si>
  <si>
    <t>ssullivan@example.org</t>
  </si>
  <si>
    <t>Lake Virginiahaven</t>
  </si>
  <si>
    <t>16f06dff-230c-49f2-b183-15ab745db5b8</t>
  </si>
  <si>
    <t>tmiles@example.org</t>
  </si>
  <si>
    <t>North Robertberg</t>
  </si>
  <si>
    <t>410f73b3-743c-42eb-a918-8aeee9a85e1b</t>
  </si>
  <si>
    <t>James Russo</t>
  </si>
  <si>
    <t>jennywilliams@example.org</t>
  </si>
  <si>
    <t>Dominiquestad</t>
  </si>
  <si>
    <t>afa559e0-2195-4a6d-89aa-c7ac20a18a66</t>
  </si>
  <si>
    <t>Beth King</t>
  </si>
  <si>
    <t>mary13@example.net</t>
  </si>
  <si>
    <t>New Sharonshire</t>
  </si>
  <si>
    <t>c011506b-869a-4953-a946-50f8a339e516</t>
  </si>
  <si>
    <t>Stephen Olson</t>
  </si>
  <si>
    <t>manncameron@example.com</t>
  </si>
  <si>
    <t>07acff99-b886-4ec6-a769-c47a5b3d7f02</t>
  </si>
  <si>
    <t>Christine Matthews MD</t>
  </si>
  <si>
    <t>nsullivan@example.net</t>
  </si>
  <si>
    <t>a752c5bd-0b20-4ddc-a049-70bcb3ee1a69</t>
  </si>
  <si>
    <t>Zachary Hamilton</t>
  </si>
  <si>
    <t>chasesarah@example.net</t>
  </si>
  <si>
    <t>c57ca4b3-7128-4a16-90c1-02a38cd0f3ad</t>
  </si>
  <si>
    <t>Steven Delgado</t>
  </si>
  <si>
    <t>marcusmendoza@example.org</t>
  </si>
  <si>
    <t>Port Morgantown</t>
  </si>
  <si>
    <t>4fdac360-3a85-4f3b-b5b4-0cbabfbf96ff</t>
  </si>
  <si>
    <t>Michael Ramirez</t>
  </si>
  <si>
    <t>elizabethwilliams@example.org</t>
  </si>
  <si>
    <t>Port April</t>
  </si>
  <si>
    <t>37724169-a603-44eb-98c3-d6cff1bf379d</t>
  </si>
  <si>
    <t>Michelle Griffin</t>
  </si>
  <si>
    <t>grantphillip@example.org</t>
  </si>
  <si>
    <t>dbac9a90-167c-40a7-be1d-7ea3edc55184</t>
  </si>
  <si>
    <t>Diana Baker</t>
  </si>
  <si>
    <t>pamelagutierrez@example.net</t>
  </si>
  <si>
    <t>Amyfort</t>
  </si>
  <si>
    <t>d37c388c-4147-476f-94e2-cfa9aa5f4519</t>
  </si>
  <si>
    <t>Jasmine Carter</t>
  </si>
  <si>
    <t>shannonalvarez@example.com</t>
  </si>
  <si>
    <t>d8dd9c0e-d8bf-4125-ae77-902662effa46</t>
  </si>
  <si>
    <t>Crystal Simpson</t>
  </si>
  <si>
    <t>epena@example.org</t>
  </si>
  <si>
    <t>6414761a-f34e-480f-8924-b61cb617a2c3</t>
  </si>
  <si>
    <t>Lisa Kelly</t>
  </si>
  <si>
    <t>scottfred@example.net</t>
  </si>
  <si>
    <t>Pachecoton</t>
  </si>
  <si>
    <t>9176447c-be7d-4de1-b035-b2453abbbd71</t>
  </si>
  <si>
    <t>Adam Robinson</t>
  </si>
  <si>
    <t>smithamanda@example.net</t>
  </si>
  <si>
    <t>4a1b4ed4-4f85-4581-bc5c-435a54ba5d29</t>
  </si>
  <si>
    <t>Dennis Arnold</t>
  </si>
  <si>
    <t>conwaydeanna@example.org</t>
  </si>
  <si>
    <t>Nancyburgh</t>
  </si>
  <si>
    <t>2cc9cdb6-a76f-438c-ba9d-c956b3a8aaa0</t>
  </si>
  <si>
    <t>Anthony Henry</t>
  </si>
  <si>
    <t>donnamarshall@example.net</t>
  </si>
  <si>
    <t>South Justinhaven</t>
  </si>
  <si>
    <t>ade2445c-8cbc-458f-bc81-d1e7c3c78d6b</t>
  </si>
  <si>
    <t>Sara Perez</t>
  </si>
  <si>
    <t>lperez@example.org</t>
  </si>
  <si>
    <t>6a31364e-e2a0-4225-b19e-aeb19d637dd4</t>
  </si>
  <si>
    <t>hollyshannon@example.com</t>
  </si>
  <si>
    <t>Erinchester</t>
  </si>
  <si>
    <t>8924668c-6b09-438e-92ed-2fcf46ae7f4d</t>
  </si>
  <si>
    <t>teresa98@example.com</t>
  </si>
  <si>
    <t>New Tinaside</t>
  </si>
  <si>
    <t>323e9e10-e926-46cb-9e27-86b1564e09c2</t>
  </si>
  <si>
    <t>Crystal Garcia</t>
  </si>
  <si>
    <t>opeterson@example.org</t>
  </si>
  <si>
    <t>Port Jillmouth</t>
  </si>
  <si>
    <t>8f19d44e-421a-4a99-9dac-f14114039d10</t>
  </si>
  <si>
    <t>Alison Alvarado</t>
  </si>
  <si>
    <t>claudiaharris@example.net</t>
  </si>
  <si>
    <t>New Julia</t>
  </si>
  <si>
    <t>408f403e-c070-4b85-bbc4-95d1147ef0ad</t>
  </si>
  <si>
    <t>Karl Peterson</t>
  </si>
  <si>
    <t>deborahortiz@example.com</t>
  </si>
  <si>
    <t>West Christine</t>
  </si>
  <si>
    <t>5b222840-7a62-420f-9190-fec44e2071f6</t>
  </si>
  <si>
    <t>Jeffrey Moore</t>
  </si>
  <si>
    <t>boyerdanielle@example.org</t>
  </si>
  <si>
    <t>Port Rachel</t>
  </si>
  <si>
    <t>faf7bb98-9fdf-4ad4-8005-9fe77b696aa3</t>
  </si>
  <si>
    <t>Charles Parker</t>
  </si>
  <si>
    <t>matthew83@example.org</t>
  </si>
  <si>
    <t>Lake Carolynville</t>
  </si>
  <si>
    <t>cdb30486-4beb-4930-a9bf-9584d380b509</t>
  </si>
  <si>
    <t>Courtney Lopez</t>
  </si>
  <si>
    <t>amandarios@example.org</t>
  </si>
  <si>
    <t>North Janiceton</t>
  </si>
  <si>
    <t>25ee2c1e-968f-4933-a6d2-9577cc5b7b9c</t>
  </si>
  <si>
    <t>erin90@example.net</t>
  </si>
  <si>
    <t>c608a0e2-f027-48a8-9af6-c0aae6149638</t>
  </si>
  <si>
    <t>Amy Johnson</t>
  </si>
  <si>
    <t>sanchezdavid@example.org</t>
  </si>
  <si>
    <t>Port Daleshire</t>
  </si>
  <si>
    <t>e50e95ae-768f-45f3-817e-049fb173b886</t>
  </si>
  <si>
    <t>Stacey Marshall</t>
  </si>
  <si>
    <t>smithheather@example.org</t>
  </si>
  <si>
    <t>5ce43665-d2e3-4e0f-86af-2045e36b0333</t>
  </si>
  <si>
    <t>Andre Scott</t>
  </si>
  <si>
    <t>william55@example.net</t>
  </si>
  <si>
    <t>Port Maryport</t>
  </si>
  <si>
    <t>1a28944c-4ed1-4e44-8880-22b66f74a843</t>
  </si>
  <si>
    <t>Andrew Ramos</t>
  </si>
  <si>
    <t>blake60@example.org</t>
  </si>
  <si>
    <t>Cynthiamouth</t>
  </si>
  <si>
    <t>b5088f40-e83c-46ce-a302-da53f1ba46f3</t>
  </si>
  <si>
    <t>Kurt Castillo</t>
  </si>
  <si>
    <t>kevin37@example.net</t>
  </si>
  <si>
    <t>Booneton</t>
  </si>
  <si>
    <t>91436689-c702-45c4-9d0d-d068261a21ee</t>
  </si>
  <si>
    <t>Jaime Patel</t>
  </si>
  <si>
    <t>rconley@example.net</t>
  </si>
  <si>
    <t>West Alexandraland</t>
  </si>
  <si>
    <t>4c4407a9-354c-4c83-bc5d-7964e10c1fd2</t>
  </si>
  <si>
    <t>Tina Brooks</t>
  </si>
  <si>
    <t>salazardonald@example.org</t>
  </si>
  <si>
    <t>7dc683d4-a183-435b-a32c-76351c26a88b</t>
  </si>
  <si>
    <t>Andrew Hayes</t>
  </si>
  <si>
    <t>chase92@example.net</t>
  </si>
  <si>
    <t>283b9cab-9532-4664-af92-9f3697611f80</t>
  </si>
  <si>
    <t>Rhonda Griffin</t>
  </si>
  <si>
    <t>jonathanrodriguez@example.com</t>
  </si>
  <si>
    <t>Douglaston</t>
  </si>
  <si>
    <t>274da2f3-ab7f-4fac-9ef9-a190ec4e6bf0</t>
  </si>
  <si>
    <t>Melissa Lopez PhD</t>
  </si>
  <si>
    <t>aobrien@example.org</t>
  </si>
  <si>
    <t>Rebeccaborough</t>
  </si>
  <si>
    <t>24894202-6b3d-42a1-bb9a-4149c67d23f6</t>
  </si>
  <si>
    <t>Richard Dyer</t>
  </si>
  <si>
    <t>fosterstacey@example.org</t>
  </si>
  <si>
    <t>Samanthaville</t>
  </si>
  <si>
    <t>e06909e5-3671-4279-bfd0-3c9b544fa58d</t>
  </si>
  <si>
    <t>Richard Mayo</t>
  </si>
  <si>
    <t>antonio39@example.net</t>
  </si>
  <si>
    <t>303b65e1-3ace-4e02-b5c4-5ce0078604dd</t>
  </si>
  <si>
    <t>Steve Russell</t>
  </si>
  <si>
    <t>fernandeznicole@example.com</t>
  </si>
  <si>
    <t>82d2c86f-7f85-4b4b-8a76-f4d273aea993</t>
  </si>
  <si>
    <t>Sandra Delgado</t>
  </si>
  <si>
    <t>williamsfrances@example.net</t>
  </si>
  <si>
    <t>9521c842-933d-4619-941b-bb6522294685</t>
  </si>
  <si>
    <t>Sonia Brock</t>
  </si>
  <si>
    <t>jessicaroman@example.com</t>
  </si>
  <si>
    <t>Chavezburgh</t>
  </si>
  <si>
    <t>d2fe5876-ef27-479b-a73a-36ba391a9446</t>
  </si>
  <si>
    <t>Miss Autumn Jackson</t>
  </si>
  <si>
    <t>johndavis@example.com</t>
  </si>
  <si>
    <t>Jeremyland</t>
  </si>
  <si>
    <t>91a3f30f-d2e8-4c52-9c4a-b2c1ceb82205</t>
  </si>
  <si>
    <t>Michelle Roberson</t>
  </si>
  <si>
    <t>vmorris@example.net</t>
  </si>
  <si>
    <t>Blairport</t>
  </si>
  <si>
    <t>9d7cdf74-0a4e-4ca2-8dad-5ae2d556025d</t>
  </si>
  <si>
    <t>Julie Booth</t>
  </si>
  <si>
    <t>smalljustin@example.net</t>
  </si>
  <si>
    <t>fb16956d-35c7-4bdc-9592-1b1d581be732</t>
  </si>
  <si>
    <t>Dustin Martinez</t>
  </si>
  <si>
    <t>jbrown@example.org</t>
  </si>
  <si>
    <t>5ae8d1ed-83a3-45a1-9c96-fb14771594d9</t>
  </si>
  <si>
    <t>Sydney Johnson</t>
  </si>
  <si>
    <t>fisherann@example.com</t>
  </si>
  <si>
    <t>c19a3f9f-3977-4c69-a57a-d6bbc1a734ec</t>
  </si>
  <si>
    <t>Kimberly Maxwell</t>
  </si>
  <si>
    <t>ycampos@example.com</t>
  </si>
  <si>
    <t>Tammyton</t>
  </si>
  <si>
    <t>8f39a2b3-bde1-4966-8469-ebff65f95645</t>
  </si>
  <si>
    <t>Melissa Abbott</t>
  </si>
  <si>
    <t>ginagriffin@example.net</t>
  </si>
  <si>
    <t>Oscarbury</t>
  </si>
  <si>
    <t>8fccaad1-2d1a-4eba-a964-4e8d2910f8aa</t>
  </si>
  <si>
    <t>Edward Campbell</t>
  </si>
  <si>
    <t>ilong@example.org</t>
  </si>
  <si>
    <t>d74dd90e-7e47-4b60-9992-6fb826811797</t>
  </si>
  <si>
    <t>Gabriella Moran</t>
  </si>
  <si>
    <t>andersonrichard@example.org</t>
  </si>
  <si>
    <t>West Jeffery</t>
  </si>
  <si>
    <t>041c0414-4a14-4c8c-8d5f-85ddfb18ea3f</t>
  </si>
  <si>
    <t>Paul Garrison</t>
  </si>
  <si>
    <t>tyrone09@example.org</t>
  </si>
  <si>
    <t>Conradton</t>
  </si>
  <si>
    <t>e4b61da1-d1d7-4024-8a97-3c84c507955a</t>
  </si>
  <si>
    <t>Curtis Snyder</t>
  </si>
  <si>
    <t>sdavis@example.org</t>
  </si>
  <si>
    <t>Travisburgh</t>
  </si>
  <si>
    <t>efd70275-b154-4d69-95e3-64a0f3e6057e</t>
  </si>
  <si>
    <t>Kristin Martin</t>
  </si>
  <si>
    <t>christopher16@example.net</t>
  </si>
  <si>
    <t>Reyeshaven</t>
  </si>
  <si>
    <t>06acf887-fc30-4d75-bcc6-7df4fc58e0e3</t>
  </si>
  <si>
    <t>Shannon York</t>
  </si>
  <si>
    <t>reynoldsjessica@example.com</t>
  </si>
  <si>
    <t>West Benjaminburgh</t>
  </si>
  <si>
    <t>739aa11b-f532-47b1-bd62-5da0fc3c13bc</t>
  </si>
  <si>
    <t>michael30@example.org</t>
  </si>
  <si>
    <t>Trevorbury</t>
  </si>
  <si>
    <t>b1601e3a-484f-4884-920f-750ab6d8ddac</t>
  </si>
  <si>
    <t>Jamie Ramsey</t>
  </si>
  <si>
    <t>jordan33@example.com</t>
  </si>
  <si>
    <t>Jacobchester</t>
  </si>
  <si>
    <t>8cdb2dd2-c885-4510-8c4e-5b100edb81d9</t>
  </si>
  <si>
    <t>Victoria Edwards</t>
  </si>
  <si>
    <t>joel37@example.org</t>
  </si>
  <si>
    <t>West Randy</t>
  </si>
  <si>
    <t>1588d65f-8b9a-4447-a776-85c5b94458e2</t>
  </si>
  <si>
    <t>Michael Harrison</t>
  </si>
  <si>
    <t>lisa53@example.org</t>
  </si>
  <si>
    <t>1a1272f7-0f7c-44c3-b8df-eb00d3adeb1d</t>
  </si>
  <si>
    <t>courtney32@example.org</t>
  </si>
  <si>
    <t>9cd0f366-74a9-4836-a502-6ca00b0f90fc</t>
  </si>
  <si>
    <t>John Duran</t>
  </si>
  <si>
    <t>cynthia76@example.net</t>
  </si>
  <si>
    <t>Port Haleyton</t>
  </si>
  <si>
    <t>373ec4dd-8229-47ba-9455-ac9aded2b00e</t>
  </si>
  <si>
    <t>Charles Golden</t>
  </si>
  <si>
    <t>samanthacasey@example.net</t>
  </si>
  <si>
    <t>41681b3c-551b-48b5-ab9f-ed02a0415df5</t>
  </si>
  <si>
    <t>leedavid@example.org</t>
  </si>
  <si>
    <t>Vaughanmouth</t>
  </si>
  <si>
    <t>0b893cbb-932d-43ae-b6a4-39b1727cfc6d</t>
  </si>
  <si>
    <t>Gail Scott</t>
  </si>
  <si>
    <t>nicolewilson@example.net</t>
  </si>
  <si>
    <t>Julieberg</t>
  </si>
  <si>
    <t>6877c029-af12-4ba3-bdd0-a9f7877d70cb</t>
  </si>
  <si>
    <t>Jennifer Bond</t>
  </si>
  <si>
    <t>aaron31@example.com</t>
  </si>
  <si>
    <t>Joanneberg</t>
  </si>
  <si>
    <t>3fd5ec02-673f-4cb3-8c58-f9d37064a65b</t>
  </si>
  <si>
    <t>Catherine Scott</t>
  </si>
  <si>
    <t>ptrujillo@example.com</t>
  </si>
  <si>
    <t>ebceacd6-356a-42cd-8506-9cda63d7d665</t>
  </si>
  <si>
    <t>Kelly Smith</t>
  </si>
  <si>
    <t>lauriedavidson@example.com</t>
  </si>
  <si>
    <t>North Stephanieborough</t>
  </si>
  <si>
    <t>43c96a18-440f-41d3-a927-b21775ad9fe0</t>
  </si>
  <si>
    <t>Margaret Williams</t>
  </si>
  <si>
    <t>stephanie21@example.net</t>
  </si>
  <si>
    <t>Lake Nicholeshire</t>
  </si>
  <si>
    <t>112715fe-a28b-4302-bc84-382a08f70961</t>
  </si>
  <si>
    <t>David Mclean</t>
  </si>
  <si>
    <t>tammywise@example.com</t>
  </si>
  <si>
    <t>Alexanderville</t>
  </si>
  <si>
    <t>fa5131f1-39d5-4e0e-adc2-1e6b27f3fcee</t>
  </si>
  <si>
    <t>morrisonsarah@example.org</t>
  </si>
  <si>
    <t>New Micheleside</t>
  </si>
  <si>
    <t>0976392b-2138-426e-94c1-1f06dc16e773</t>
  </si>
  <si>
    <t>Hunter Johnson</t>
  </si>
  <si>
    <t>tammy91@example.net</t>
  </si>
  <si>
    <t>Velasquezstad</t>
  </si>
  <si>
    <t>60cf791b-43fb-4290-97a2-9b23a2c08c85</t>
  </si>
  <si>
    <t>Benjamin Jackson</t>
  </si>
  <si>
    <t>grahamalison@example.net</t>
  </si>
  <si>
    <t>Lake Annafurt</t>
  </si>
  <si>
    <t>045bcb0f-b850-409f-bd7a-1c3c78ea35dd</t>
  </si>
  <si>
    <t>Jesse Cabrera</t>
  </si>
  <si>
    <t>tamara62@example.net</t>
  </si>
  <si>
    <t>d9c57eed-54d2-4efd-ae9f-e1db6eefe1b1</t>
  </si>
  <si>
    <t>richardstone@example.org</t>
  </si>
  <si>
    <t>Port Antonio</t>
  </si>
  <si>
    <t>b83666a7-61c7-4968-81a1-48b474bfaf72</t>
  </si>
  <si>
    <t>Amanda Suarez</t>
  </si>
  <si>
    <t>pjackson@example.org</t>
  </si>
  <si>
    <t>1093fb87-bc48-4c2b-84cd-2e678f58ed77</t>
  </si>
  <si>
    <t>Samuel Jones</t>
  </si>
  <si>
    <t>kristinehernandez@example.net</t>
  </si>
  <si>
    <t>86057a60-59bc-4b00-a04e-0eb9b4c870c8</t>
  </si>
  <si>
    <t>Chris Hill</t>
  </si>
  <si>
    <t>olee@example.net</t>
  </si>
  <si>
    <t>Ruizville</t>
  </si>
  <si>
    <t>c30915fd-0ff0-4788-9f9c-4415544becd0</t>
  </si>
  <si>
    <t>Sheryl Wilson</t>
  </si>
  <si>
    <t>tatesarah@example.com</t>
  </si>
  <si>
    <t>Ruizberg</t>
  </si>
  <si>
    <t>935804cb-05ce-4a1a-8758-b1bd2efa4f3d</t>
  </si>
  <si>
    <t>Michelle Young</t>
  </si>
  <si>
    <t>dean56@example.org</t>
  </si>
  <si>
    <t>Millerborough</t>
  </si>
  <si>
    <t>e0288141-ffc1-4078-a90f-8c7e75ae397f</t>
  </si>
  <si>
    <t>Melissa Burns</t>
  </si>
  <si>
    <t>rgriffin@example.org</t>
  </si>
  <si>
    <t>82928406-cd42-47e3-9ac3-c76d43aa1ea0</t>
  </si>
  <si>
    <t>Rachel Jones</t>
  </si>
  <si>
    <t>michaelwells@example.org</t>
  </si>
  <si>
    <t>26bf500b-81f0-495c-8b3a-d40302744a05</t>
  </si>
  <si>
    <t>Thomas Lee</t>
  </si>
  <si>
    <t>adkinsbrittany@example.org</t>
  </si>
  <si>
    <t>Acostabury</t>
  </si>
  <si>
    <t>367e7f39-c5e9-4546-b84b-0dd7c78cd9f6</t>
  </si>
  <si>
    <t>Penny Washington</t>
  </si>
  <si>
    <t>pyoung@example.com</t>
  </si>
  <si>
    <t>2652cb04-c568-448c-a804-c6dbe0c78b19</t>
  </si>
  <si>
    <t>Jessica Stevenson</t>
  </si>
  <si>
    <t>uscott@example.com</t>
  </si>
  <si>
    <t>8e5c2ef1-346d-4252-b5e4-8901c5cf08e3</t>
  </si>
  <si>
    <t>Alejandro Hayes</t>
  </si>
  <si>
    <t>lauracook@example.net</t>
  </si>
  <si>
    <t>29670d46-956e-4465-8391-22885c1c9dd8</t>
  </si>
  <si>
    <t>Amanda Higgins</t>
  </si>
  <si>
    <t>johnbrown@example.net</t>
  </si>
  <si>
    <t>Williamsonville</t>
  </si>
  <si>
    <t>537bce44-ca1c-4fd2-8f41-9bde22a51ad8</t>
  </si>
  <si>
    <t>Rhonda Jensen</t>
  </si>
  <si>
    <t>jgonzalez@example.org</t>
  </si>
  <si>
    <t>Hernandezside</t>
  </si>
  <si>
    <t>887baf88-8901-4370-883e-71040780b1e4</t>
  </si>
  <si>
    <t>Stephanie Khan</t>
  </si>
  <si>
    <t>micheal88@example.com</t>
  </si>
  <si>
    <t>West Kimberlyburgh</t>
  </si>
  <si>
    <t>cd82f5bb-bbd2-45a3-bb95-18ed2b05c7e0</t>
  </si>
  <si>
    <t>Stephanie Potter</t>
  </si>
  <si>
    <t>paul60@example.com</t>
  </si>
  <si>
    <t>Angelaview</t>
  </si>
  <si>
    <t>44a7400d-8ba0-4352-a6dc-6f73cea6d3b7</t>
  </si>
  <si>
    <t>Monica Livingston</t>
  </si>
  <si>
    <t>sean88@example.com</t>
  </si>
  <si>
    <t>Ingramville</t>
  </si>
  <si>
    <t>5c239922-1c81-4ddb-8745-283bc3286f06</t>
  </si>
  <si>
    <t>April Gomez</t>
  </si>
  <si>
    <t>kimberly34@example.com</t>
  </si>
  <si>
    <t>dba669b5-de32-4e6e-bd3a-ba913a41fad8</t>
  </si>
  <si>
    <t>Sarah Galloway</t>
  </si>
  <si>
    <t>xfisher@example.com</t>
  </si>
  <si>
    <t>South Laura</t>
  </si>
  <si>
    <t>69a68eec-c30a-4fc8-9aaf-23e7da5c11e2</t>
  </si>
  <si>
    <t>Richard Medina</t>
  </si>
  <si>
    <t>qstokes@example.com</t>
  </si>
  <si>
    <t>Hopkinshaven</t>
  </si>
  <si>
    <t>d152d05e-7104-4d46-927f-06768fece149</t>
  </si>
  <si>
    <t>Ruth Williams</t>
  </si>
  <si>
    <t>michael98@example.net</t>
  </si>
  <si>
    <t>ab1bca72-726f-4d6d-905b-e4d4d79e5352</t>
  </si>
  <si>
    <t>harrisonmarcus@example.org</t>
  </si>
  <si>
    <t>Natalieport</t>
  </si>
  <si>
    <t>7c5d671e-8263-4fed-a691-b0a897a3491d</t>
  </si>
  <si>
    <t>Rachel Adams</t>
  </si>
  <si>
    <t>jonathan85@example.org</t>
  </si>
  <si>
    <t>Coffeyhaven</t>
  </si>
  <si>
    <t>6f56b0e2-f6ba-43d5-8b17-2f8541ed3350</t>
  </si>
  <si>
    <t>Debra Gregory</t>
  </si>
  <si>
    <t>dawn99@example.org</t>
  </si>
  <si>
    <t>abd1410f-eda6-4d61-b6a5-093af45ed188</t>
  </si>
  <si>
    <t>Barbara Williams</t>
  </si>
  <si>
    <t>chungeileen@example.com</t>
  </si>
  <si>
    <t>2cd09dfb-abbd-4c6d-9a8a-78e5d94a1040</t>
  </si>
  <si>
    <t>Monica Trujillo</t>
  </si>
  <si>
    <t>novakbrandon@example.com</t>
  </si>
  <si>
    <t>North Laurenhaven</t>
  </si>
  <si>
    <t>e0678988-82e8-4f00-bab7-b198d257961f</t>
  </si>
  <si>
    <t>Brian Knight</t>
  </si>
  <si>
    <t>xmaldonado@example.org</t>
  </si>
  <si>
    <t>West Patrick</t>
  </si>
  <si>
    <t>ad1858b8-f2d7-49c0-ac2e-98765d7a975a</t>
  </si>
  <si>
    <t>Aaron Diaz</t>
  </si>
  <si>
    <t>rebeccareed@example.org</t>
  </si>
  <si>
    <t>South Alex</t>
  </si>
  <si>
    <t>af37ccfa-ad45-4749-930f-0b5b2f1c3dc9</t>
  </si>
  <si>
    <t>billyrobertson@example.org</t>
  </si>
  <si>
    <t>Aprilshire</t>
  </si>
  <si>
    <t>30512046-175c-435b-b9d2-b6140c096bcf</t>
  </si>
  <si>
    <t>Kristopher Cervantes</t>
  </si>
  <si>
    <t>nstewart@example.com</t>
  </si>
  <si>
    <t>Rileystad</t>
  </si>
  <si>
    <t>1636343a-9a33-4b52-8e52-221e14c0f184</t>
  </si>
  <si>
    <t>Julia Murray</t>
  </si>
  <si>
    <t>deborah40@example.net</t>
  </si>
  <si>
    <t>086195c4-2430-4066-8dcb-9f322e6ca021</t>
  </si>
  <si>
    <t>Kevin Leonard</t>
  </si>
  <si>
    <t>luismullins@example.org</t>
  </si>
  <si>
    <t>69454cdb-8371-4bb3-b4f9-d275d2989f1d</t>
  </si>
  <si>
    <t>Jessica Ellison</t>
  </si>
  <si>
    <t>cevans@example.com</t>
  </si>
  <si>
    <t>Churchton</t>
  </si>
  <si>
    <t>543f8116-b3d7-4b99-8b23-02c20a106750</t>
  </si>
  <si>
    <t>Bradley Estrada</t>
  </si>
  <si>
    <t>bball@example.org</t>
  </si>
  <si>
    <t>a2f1c789-3934-4db5-ba33-61c495013588</t>
  </si>
  <si>
    <t>Natalie Cain</t>
  </si>
  <si>
    <t>erinestrada@example.net</t>
  </si>
  <si>
    <t>Petersonside</t>
  </si>
  <si>
    <t>e4cee509-217a-4255-922f-b3beca184e53</t>
  </si>
  <si>
    <t>Kimberly Powers</t>
  </si>
  <si>
    <t>antonio56@example.org</t>
  </si>
  <si>
    <t>Melissabury</t>
  </si>
  <si>
    <t>85e30d61-7115-4f5d-a966-aaecb02dbf20</t>
  </si>
  <si>
    <t>Justin Jones</t>
  </si>
  <si>
    <t>liuscott@example.net</t>
  </si>
  <si>
    <t>Dylanview</t>
  </si>
  <si>
    <t>c0681aab-49c2-4258-8468-ab5360de3ee1</t>
  </si>
  <si>
    <t>Brandon Burns</t>
  </si>
  <si>
    <t>bradfordashley@example.net</t>
  </si>
  <si>
    <t>Lewiston</t>
  </si>
  <si>
    <t>5c85080f-ac29-465c-b364-5d9880d2ad5c</t>
  </si>
  <si>
    <t>christinethomas@example.net</t>
  </si>
  <si>
    <t>East Donaldland</t>
  </si>
  <si>
    <t>2a39ff01-8817-4f40-ad67-6ced1dd4bd46</t>
  </si>
  <si>
    <t>Christy Deleon</t>
  </si>
  <si>
    <t>diane94@example.com</t>
  </si>
  <si>
    <t>Lake Adamfort</t>
  </si>
  <si>
    <t>c1d70c88-85fa-4f51-9bd5-c0b654b0bec1</t>
  </si>
  <si>
    <t>Ashley Robbins</t>
  </si>
  <si>
    <t>rward@example.org</t>
  </si>
  <si>
    <t>New Alexistown</t>
  </si>
  <si>
    <t>65129f9e-2bee-41ac-9dfd-bb2937f9b021</t>
  </si>
  <si>
    <t>Breanna Gonzalez</t>
  </si>
  <si>
    <t>eortiz@example.net</t>
  </si>
  <si>
    <t>d91286a8-e0bf-4fc7-bafb-a4c21fc0ae93</t>
  </si>
  <si>
    <t>Jeffrey Payne</t>
  </si>
  <si>
    <t>debrafranco@example.org</t>
  </si>
  <si>
    <t>West Dustinbury</t>
  </si>
  <si>
    <t>12aa88f5-4b53-4fd4-a69a-970d28cb8e07</t>
  </si>
  <si>
    <t>Natalie Little</t>
  </si>
  <si>
    <t>Monroechester</t>
  </si>
  <si>
    <t>0b5deb01-b91a-4021-8cb9-73f882aead67</t>
  </si>
  <si>
    <t>Kathleen Hale</t>
  </si>
  <si>
    <t>mbarnett@example.com</t>
  </si>
  <si>
    <t>North Patrickfort</t>
  </si>
  <si>
    <t>a5e0bf8c-b118-499c-9d44-f0ba3e6b0041</t>
  </si>
  <si>
    <t>Aaron Smith</t>
  </si>
  <si>
    <t>nromero@example.org</t>
  </si>
  <si>
    <t>Adamshire</t>
  </si>
  <si>
    <t>2f857489-6b40-4dbd-9bf7-8352cbe27221</t>
  </si>
  <si>
    <t>Denise Frye</t>
  </si>
  <si>
    <t>imorgan@example.org</t>
  </si>
  <si>
    <t>Port Rebeccaberg</t>
  </si>
  <si>
    <t>e3792a8e-6eac-47bb-8f78-f55c451394a0</t>
  </si>
  <si>
    <t>Jason Smith MD</t>
  </si>
  <si>
    <t>jonespeter@example.com</t>
  </si>
  <si>
    <t>East Jared</t>
  </si>
  <si>
    <t>09692633-7244-4a77-9881-7bf8c53b8e1f</t>
  </si>
  <si>
    <t>Rebecca Chandler</t>
  </si>
  <si>
    <t>douglas09@example.net</t>
  </si>
  <si>
    <t>Lake Dariusport</t>
  </si>
  <si>
    <t>0ba9c7b2-a4f5-440c-9f84-7ae80cf3399f</t>
  </si>
  <si>
    <t>Anna Cooley</t>
  </si>
  <si>
    <t>dhampton@example.net</t>
  </si>
  <si>
    <t>East Cynthiamouth</t>
  </si>
  <si>
    <t>8b759a15-e38f-42e9-bffa-f286e27ff53e</t>
  </si>
  <si>
    <t>Zachary Mills</t>
  </si>
  <si>
    <t>elizabethsmith@example.org</t>
  </si>
  <si>
    <t>New Jamieside</t>
  </si>
  <si>
    <t>af11e7b3-dbf3-4e3e-8389-924b12ee1082</t>
  </si>
  <si>
    <t>Erica Olson</t>
  </si>
  <si>
    <t>whitebryan@example.net</t>
  </si>
  <si>
    <t>Griffinfort</t>
  </si>
  <si>
    <t>e1473f93-1338-499d-80c0-640eee0de50a</t>
  </si>
  <si>
    <t>Miss Kristen Burns</t>
  </si>
  <si>
    <t>christinawright@example.org</t>
  </si>
  <si>
    <t>East Nicolefurt</t>
  </si>
  <si>
    <t>8b162209-997f-4879-a1d9-786d06073c26</t>
  </si>
  <si>
    <t>Anthony Henderson</t>
  </si>
  <si>
    <t>navarrojackie@example.net</t>
  </si>
  <si>
    <t>South Kayla</t>
  </si>
  <si>
    <t>8d56f285-c13b-4a12-8dde-26888ff087b5</t>
  </si>
  <si>
    <t>Kevin Hill</t>
  </si>
  <si>
    <t>gonzalesamanda@example.net</t>
  </si>
  <si>
    <t>Barnettside</t>
  </si>
  <si>
    <t>90a05774-f2d9-4406-9e9d-b7facb77a6b7</t>
  </si>
  <si>
    <t>Curtis Carpenter</t>
  </si>
  <si>
    <t>ronaldclark@example.org</t>
  </si>
  <si>
    <t>Carolshire</t>
  </si>
  <si>
    <t>df7f5efd-efcc-4e24-815a-1d4daef741f5</t>
  </si>
  <si>
    <t>Brittney Hamilton</t>
  </si>
  <si>
    <t>nlong@example.org</t>
  </si>
  <si>
    <t>New Shannon</t>
  </si>
  <si>
    <t>b2fba555-c4d4-492a-83a6-7c78afab8446</t>
  </si>
  <si>
    <t>Megan Mason</t>
  </si>
  <si>
    <t>burnettmadison@example.com</t>
  </si>
  <si>
    <t>7c69e9d6-54be-4208-939b-94f34bb70f1d</t>
  </si>
  <si>
    <t>Gerald Paul</t>
  </si>
  <si>
    <t>wilkinsjonathan@example.net</t>
  </si>
  <si>
    <t>Davidchester</t>
  </si>
  <si>
    <t>09e6fe60-389d-4cfe-91cd-9fccb1684438</t>
  </si>
  <si>
    <t>Savannah Cole</t>
  </si>
  <si>
    <t>kwolfe@example.org</t>
  </si>
  <si>
    <t>North Gary</t>
  </si>
  <si>
    <t>92fc4944-dcd9-4efc-89ca-7b0fd455479f</t>
  </si>
  <si>
    <t>Raven Taylor</t>
  </si>
  <si>
    <t>megan87@example.net</t>
  </si>
  <si>
    <t>South Jackson</t>
  </si>
  <si>
    <t>a43c3682-0ae8-4232-a4f7-a74f793847db</t>
  </si>
  <si>
    <t>Ronnie Nguyen</t>
  </si>
  <si>
    <t>brennanerin@example.org</t>
  </si>
  <si>
    <t>1a91e035-8eb6-489a-b2dc-671abc26e782</t>
  </si>
  <si>
    <t>Jessica Ortega</t>
  </si>
  <si>
    <t>taralyons@example.org</t>
  </si>
  <si>
    <t>New Paulshire</t>
  </si>
  <si>
    <t>18f2bc84-e6c3-4939-bb64-da49e8463ffd</t>
  </si>
  <si>
    <t>Christian Obrien</t>
  </si>
  <si>
    <t>walkerpaul@example.net</t>
  </si>
  <si>
    <t>Crystalborough</t>
  </si>
  <si>
    <t>f81581a4-015a-4274-b68b-52b02f14d8c2</t>
  </si>
  <si>
    <t>Kyle Butler</t>
  </si>
  <si>
    <t>elewis@example.com</t>
  </si>
  <si>
    <t>Hancockshire</t>
  </si>
  <si>
    <t>8bfe537b-ebdf-47d0-829e-38f089c5b31b</t>
  </si>
  <si>
    <t>Jennifer Butler</t>
  </si>
  <si>
    <t>johnandrews@example.com</t>
  </si>
  <si>
    <t>New Carla</t>
  </si>
  <si>
    <t>7a487318-bbe1-4143-b236-f6e984dcc28e</t>
  </si>
  <si>
    <t>Monica Reeves</t>
  </si>
  <si>
    <t>normanmendez@example.net</t>
  </si>
  <si>
    <t>410f5a01-2217-4f76-9b2c-ee83b3d40f07</t>
  </si>
  <si>
    <t>Billy Harrington</t>
  </si>
  <si>
    <t>gmalone@example.com</t>
  </si>
  <si>
    <t>Port Jimmy</t>
  </si>
  <si>
    <t>44f39fd5-b075-4fd9-bbd8-84e015ef0770</t>
  </si>
  <si>
    <t>Barry Schmidt</t>
  </si>
  <si>
    <t>youngjulie@example.com</t>
  </si>
  <si>
    <t>Lucasborough</t>
  </si>
  <si>
    <t>6bb29b58-1ff5-46bc-9c69-be82496a9ede</t>
  </si>
  <si>
    <t>Jill Monroe</t>
  </si>
  <si>
    <t>ralphmitchell@example.net</t>
  </si>
  <si>
    <t>Zoeburgh</t>
  </si>
  <si>
    <t>aecc9e95-1cde-4201-bc4a-dfac957897e4</t>
  </si>
  <si>
    <t>Rachel Thompson</t>
  </si>
  <si>
    <t>vanessawalker@example.org</t>
  </si>
  <si>
    <t>North Johnmouth</t>
  </si>
  <si>
    <t>627e80ae-c526-45d7-bb77-c9b4bdc92cbb</t>
  </si>
  <si>
    <t>Billy Robinson</t>
  </si>
  <si>
    <t>erin16@example.net</t>
  </si>
  <si>
    <t>Lake Timothyborough</t>
  </si>
  <si>
    <t>3cfb3798-886a-4229-88fb-3ed2e23e2449</t>
  </si>
  <si>
    <t>Frank Garcia</t>
  </si>
  <si>
    <t>eric77@example.com</t>
  </si>
  <si>
    <t>New Derrick</t>
  </si>
  <si>
    <t>785538ec-08d9-4959-8734-0060fb5b36b0</t>
  </si>
  <si>
    <t>Melanie Rodgers</t>
  </si>
  <si>
    <t>garciagary@example.com</t>
  </si>
  <si>
    <t>Jesseland</t>
  </si>
  <si>
    <t>f71efaef-f90c-44f5-9856-6886465e156c</t>
  </si>
  <si>
    <t>f1a810ab-5ede-4dbd-851f-225978d640e6</t>
  </si>
  <si>
    <t>Jason Little</t>
  </si>
  <si>
    <t>rogersdawn@example.net</t>
  </si>
  <si>
    <t>75591a7d-ebfb-4609-8fdc-bf1ef693a32d</t>
  </si>
  <si>
    <t>Kerri Jackson</t>
  </si>
  <si>
    <t>erica46@example.net</t>
  </si>
  <si>
    <t>Lake Lydialand</t>
  </si>
  <si>
    <t>ec27f639-ebf1-4e65-8527-9ff7aaf04f42</t>
  </si>
  <si>
    <t>Corey Hanson</t>
  </si>
  <si>
    <t>mnolan@example.org</t>
  </si>
  <si>
    <t>South Staceymouth</t>
  </si>
  <si>
    <t>1d6e2bde-a3d7-4ce5-bf5f-51379cb59214</t>
  </si>
  <si>
    <t>laurenrobinson@example.org</t>
  </si>
  <si>
    <t>Amychester</t>
  </si>
  <si>
    <t>da5101c4-0a1e-45d5-ac5d-a413effc9bab</t>
  </si>
  <si>
    <t>gmcknight@example.com</t>
  </si>
  <si>
    <t>Brianashire</t>
  </si>
  <si>
    <t>43902ce3-24c0-4d07-9dce-8a957f4b4e26</t>
  </si>
  <si>
    <t>Joseph Franklin</t>
  </si>
  <si>
    <t>porterkayla@example.com</t>
  </si>
  <si>
    <t>New Shirleyville</t>
  </si>
  <si>
    <t>44868e16-9a12-4f4c-a099-e4b58b162094</t>
  </si>
  <si>
    <t>Alexander Carroll</t>
  </si>
  <si>
    <t>patrick29@example.org</t>
  </si>
  <si>
    <t>North Nathan</t>
  </si>
  <si>
    <t>4217dbdf-1b21-49a0-950d-1130af1440ed</t>
  </si>
  <si>
    <t>Tina Thompson</t>
  </si>
  <si>
    <t>iparks@example.net</t>
  </si>
  <si>
    <t>West Jonathanberg</t>
  </si>
  <si>
    <t>65da8585-c458-44a7-b037-22689ef37944</t>
  </si>
  <si>
    <t>Darlene Flynn</t>
  </si>
  <si>
    <t>leecameron@example.net</t>
  </si>
  <si>
    <t>Port Zacharyton</t>
  </si>
  <si>
    <t>fbe2df15-bf7f-45ca-9cf9-1891af37ecd6</t>
  </si>
  <si>
    <t>Tammie Kent</t>
  </si>
  <si>
    <t>patricia54@example.com</t>
  </si>
  <si>
    <t>97a79450-a7cb-4031-a46d-dc30ac2125bd</t>
  </si>
  <si>
    <t>James Lewis</t>
  </si>
  <si>
    <t>nwong@example.net</t>
  </si>
  <si>
    <t>North Gregorystad</t>
  </si>
  <si>
    <t>c7352f99-729c-4369-b10d-603315b4388b</t>
  </si>
  <si>
    <t>Evan Ruiz</t>
  </si>
  <si>
    <t>tmarsh@example.org</t>
  </si>
  <si>
    <t>West Katherine</t>
  </si>
  <si>
    <t>83d35fd4-db3a-44b8-b612-99fb082466de</t>
  </si>
  <si>
    <t>alexander18@example.org</t>
  </si>
  <si>
    <t>Lake Ellenfort</t>
  </si>
  <si>
    <t>89a23fda-3f87-4fb6-8a78-ec9246e95964</t>
  </si>
  <si>
    <t>Melissa Lane</t>
  </si>
  <si>
    <t>suzannekelley@example.org</t>
  </si>
  <si>
    <t>New Sharontown</t>
  </si>
  <si>
    <t>8203ea2a-395e-45c3-b0dd-5f9139ededda</t>
  </si>
  <si>
    <t>Sharon Flynn</t>
  </si>
  <si>
    <t>johngrant@example.org</t>
  </si>
  <si>
    <t>Martinezborough</t>
  </si>
  <si>
    <t>354f3b4e-ecb6-4c8a-8a12-b81c90ff2fb2</t>
  </si>
  <si>
    <t>erin30@example.com</t>
  </si>
  <si>
    <t>North Andrewville</t>
  </si>
  <si>
    <t>827b5cbb-5d37-4dcb-85b2-8916d9dfcfd6</t>
  </si>
  <si>
    <t>Brooke Harris</t>
  </si>
  <si>
    <t>lambertana@example.org</t>
  </si>
  <si>
    <t>Evansberg</t>
  </si>
  <si>
    <t>47335e16-93a1-4e3e-9fb6-d5562510f55f</t>
  </si>
  <si>
    <t>Bill Moon Jr.</t>
  </si>
  <si>
    <t>New Erin</t>
  </si>
  <si>
    <t>dab731c8-f753-4e19-b6de-34ffcb7264e0</t>
  </si>
  <si>
    <t>Brandy Stephens</t>
  </si>
  <si>
    <t>matthew02@example.com</t>
  </si>
  <si>
    <t>Owenville</t>
  </si>
  <si>
    <t>6898b522-c7d8-4f70-a60d-0a8cbde3d71e</t>
  </si>
  <si>
    <t>Kelly Castro</t>
  </si>
  <si>
    <t>harrisondonald@example.net</t>
  </si>
  <si>
    <t>Keystad</t>
  </si>
  <si>
    <t>107d2340-ef99-4ec1-8405-97f78217f8d3</t>
  </si>
  <si>
    <t>erickelley@example.net</t>
  </si>
  <si>
    <t>3190ba68-72d3-42a6-8fa3-368812025dfc</t>
  </si>
  <si>
    <t>Erik Peterson</t>
  </si>
  <si>
    <t>kevin13@example.net</t>
  </si>
  <si>
    <t>South Craigchester</t>
  </si>
  <si>
    <t>9be99e8f-315c-4b10-b7c3-1efd1708cf9c</t>
  </si>
  <si>
    <t>Eric Heath</t>
  </si>
  <si>
    <t>william88@example.org</t>
  </si>
  <si>
    <t>Port Scott</t>
  </si>
  <si>
    <t>7e0a58be-aa1d-4222-bc61-301c0e4bafc0</t>
  </si>
  <si>
    <t>Craig Weiss</t>
  </si>
  <si>
    <t>tracywilkinson@example.org</t>
  </si>
  <si>
    <t>East Austin</t>
  </si>
  <si>
    <t>cadfc313-87cc-4d32-a9ac-c3220d03e3a4</t>
  </si>
  <si>
    <t>Jane Ali</t>
  </si>
  <si>
    <t>whitneycampbell@example.net</t>
  </si>
  <si>
    <t>0f68f481-88df-493d-a2f7-596b2a44209c</t>
  </si>
  <si>
    <t>Patrick Hinton</t>
  </si>
  <si>
    <t>olivia62@example.com</t>
  </si>
  <si>
    <t>Boonemouth</t>
  </si>
  <si>
    <t>ca1cc31d-6f60-4c3f-94b9-3bf99dc26bdc</t>
  </si>
  <si>
    <t>Jonathan Lopez</t>
  </si>
  <si>
    <t>xday@example.net</t>
  </si>
  <si>
    <t>Campbellbury</t>
  </si>
  <si>
    <t>7109ffa4-07de-4b89-a0b9-8f998f2afd15</t>
  </si>
  <si>
    <t>johnbruce@example.com</t>
  </si>
  <si>
    <t>0063f1b1-aaca-438e-a822-d585cd5eb63c</t>
  </si>
  <si>
    <t>Brandy Green</t>
  </si>
  <si>
    <t>odavis@example.org</t>
  </si>
  <si>
    <t>a0eb22a3-cb7c-41f0-82b6-6eb607e8015d</t>
  </si>
  <si>
    <t>Denise Spears</t>
  </si>
  <si>
    <t>sullivantimothy@example.com</t>
  </si>
  <si>
    <t>de937957-b641-4131-8e58-a09ccb4c5158</t>
  </si>
  <si>
    <t>Cathy Clark</t>
  </si>
  <si>
    <t>qgriffin@example.net</t>
  </si>
  <si>
    <t>North Casey</t>
  </si>
  <si>
    <t>546a81d9-f032-490c-a540-87fe6d65c828</t>
  </si>
  <si>
    <t>Christopher Shaw</t>
  </si>
  <si>
    <t>sandra77@example.com</t>
  </si>
  <si>
    <t>New Michelle</t>
  </si>
  <si>
    <t>4893297e-c8e1-4382-b867-27e9a8d55f2b</t>
  </si>
  <si>
    <t>Dustin Snyder</t>
  </si>
  <si>
    <t>ptate@example.com</t>
  </si>
  <si>
    <t>b2c58e84-ca27-46d5-933f-4d42aae3333b</t>
  </si>
  <si>
    <t>Patty Carter</t>
  </si>
  <si>
    <t>shannoncox@example.net</t>
  </si>
  <si>
    <t>Robertsonland</t>
  </si>
  <si>
    <t>7ec5747b-2916-406f-8b99-121d46c50a9b</t>
  </si>
  <si>
    <t>Seth Tate</t>
  </si>
  <si>
    <t>joneschristine@example.org</t>
  </si>
  <si>
    <t>East Huntertown</t>
  </si>
  <si>
    <t>98732279-b19a-4d63-a0fc-fd89b06df658</t>
  </si>
  <si>
    <t>Howard Bauer</t>
  </si>
  <si>
    <t>chris63@example.com</t>
  </si>
  <si>
    <t>1269f533-486b-4396-a2cb-beecadfa297b</t>
  </si>
  <si>
    <t>Adam Cochran MD</t>
  </si>
  <si>
    <t>bclark@example.org</t>
  </si>
  <si>
    <t>Jenniferside</t>
  </si>
  <si>
    <t>a700761a-a336-412e-8859-7b32249ba4d7</t>
  </si>
  <si>
    <t>Mary Hernandez</t>
  </si>
  <si>
    <t>carloskrueger@example.com</t>
  </si>
  <si>
    <t>246d063f-fa78-4c08-a0b2-327fa932e23d</t>
  </si>
  <si>
    <t>Katrina Cunningham</t>
  </si>
  <si>
    <t>cassandraperez@example.org</t>
  </si>
  <si>
    <t>East Tammyville</t>
  </si>
  <si>
    <t>2843503c-f9b9-408a-8cd4-dc2b0204d950</t>
  </si>
  <si>
    <t>cameronjames@example.com</t>
  </si>
  <si>
    <t>South Wandaview</t>
  </si>
  <si>
    <t>f83a2199-56f4-4313-9e30-88d6cbf39fc8</t>
  </si>
  <si>
    <t>David Day</t>
  </si>
  <si>
    <t>glenn40@example.org</t>
  </si>
  <si>
    <t>781dc617-00e4-4408-abe2-c3682f788c40</t>
  </si>
  <si>
    <t>Robert Brooks</t>
  </si>
  <si>
    <t>rebeccagonzalez@example.net</t>
  </si>
  <si>
    <t>Port Jamesland</t>
  </si>
  <si>
    <t>381416d6-1754-4fe8-934d-44d52ff9d79d</t>
  </si>
  <si>
    <t>Theresa Brown</t>
  </si>
  <si>
    <t>kmyers@example.net</t>
  </si>
  <si>
    <t>South Jesseport</t>
  </si>
  <si>
    <t>a9f1c264-1e5a-484e-817b-df8fb3663f69</t>
  </si>
  <si>
    <t>Cynthia Young</t>
  </si>
  <si>
    <t>eric76@example.com</t>
  </si>
  <si>
    <t>0eee58d4-91e2-4229-b2cb-dbc2fe87781c</t>
  </si>
  <si>
    <t>Andrea Walker</t>
  </si>
  <si>
    <t>tmorgan@example.org</t>
  </si>
  <si>
    <t>5fc2c1b4-0c1c-4144-9e94-0ef6d5b091c1</t>
  </si>
  <si>
    <t>Sheila Nichols</t>
  </si>
  <si>
    <t>8dda9399-afed-4e61-aa99-a3438e8b0789</t>
  </si>
  <si>
    <t>Joshua Bell</t>
  </si>
  <si>
    <t>craig99@example.org</t>
  </si>
  <si>
    <t>Gomezton</t>
  </si>
  <si>
    <t>555d589b-9b18-4017-a319-c9cdd3206f8a</t>
  </si>
  <si>
    <t>Carol Tran</t>
  </si>
  <si>
    <t>dgraham@example.net</t>
  </si>
  <si>
    <t>36941c04-8420-441f-aea2-11c991af3326</t>
  </si>
  <si>
    <t>Nancy Mack</t>
  </si>
  <si>
    <t>raymond63@example.com</t>
  </si>
  <si>
    <t>West Jesse</t>
  </si>
  <si>
    <t>f5fd395c-a84b-4ae8-9234-2aa3b90518f5</t>
  </si>
  <si>
    <t>Amanda Bullock</t>
  </si>
  <si>
    <t>xgutierrez@example.net</t>
  </si>
  <si>
    <t>Port Timothybury</t>
  </si>
  <si>
    <t>8e835b94-4104-4383-be79-804ee8878958</t>
  </si>
  <si>
    <t>Paul Barajas</t>
  </si>
  <si>
    <t>julie83@example.org</t>
  </si>
  <si>
    <t>be145d3b-c198-401c-8f2b-6ac4b098973c</t>
  </si>
  <si>
    <t>Henry Harmon</t>
  </si>
  <si>
    <t>jessica13@example.com</t>
  </si>
  <si>
    <t>Veronicaton</t>
  </si>
  <si>
    <t>c7370572-a5e9-403e-8446-cb36d861cc3c</t>
  </si>
  <si>
    <t>Kayla Grimes</t>
  </si>
  <si>
    <t>huntandrea@example.net</t>
  </si>
  <si>
    <t>Johnside</t>
  </si>
  <si>
    <t>176fadbc-a00c-43e1-af52-df93b67b6d3c</t>
  </si>
  <si>
    <t>Michele Thomas</t>
  </si>
  <si>
    <t>denisejohnston@example.org</t>
  </si>
  <si>
    <t>Lake Teresamouth</t>
  </si>
  <si>
    <t>8f4486e6-7b55-480e-aaf8-8288b1bd6715</t>
  </si>
  <si>
    <t>tanya81@example.net</t>
  </si>
  <si>
    <t>404d69ff-9b3f-455d-99ce-ecac8e1d71bc</t>
  </si>
  <si>
    <t>robertsims@example.net</t>
  </si>
  <si>
    <t>ebb00358-de6d-4026-abdf-ab9f15371501</t>
  </si>
  <si>
    <t>Sara Newton</t>
  </si>
  <si>
    <t>davidsmith@example.net</t>
  </si>
  <si>
    <t>Rickymouth</t>
  </si>
  <si>
    <t>b61637ce-7132-48fb-afb4-7fcd1a033058</t>
  </si>
  <si>
    <t>Zachary Robinson</t>
  </si>
  <si>
    <t>tylerkelley@example.org</t>
  </si>
  <si>
    <t>Odomshire</t>
  </si>
  <si>
    <t>4616a75f-d45b-45af-8e30-c11cbc695a93</t>
  </si>
  <si>
    <t>Keith Alvarado</t>
  </si>
  <si>
    <t>margaretmccoy@example.com</t>
  </si>
  <si>
    <t>ad4ff0f8-9291-482c-8e0f-2f9e1b96c199</t>
  </si>
  <si>
    <t>Michael Edwards</t>
  </si>
  <si>
    <t>michael21@example.org</t>
  </si>
  <si>
    <t>069ac23a-4447-4620-989a-8968f6a25f29</t>
  </si>
  <si>
    <t>Christopher Miller</t>
  </si>
  <si>
    <t>iramirez@example.net</t>
  </si>
  <si>
    <t>New Andrewfurt</t>
  </si>
  <si>
    <t>bdaf0238-c5b9-40b4-a58f-8518e40aa115</t>
  </si>
  <si>
    <t>Dylan Curtis</t>
  </si>
  <si>
    <t>hkelly@example.com</t>
  </si>
  <si>
    <t>78cba8d3-bc55-4ba0-98c8-f7e4b81e494d</t>
  </si>
  <si>
    <t>Logan Jenkins</t>
  </si>
  <si>
    <t>steve08@example.org</t>
  </si>
  <si>
    <t>Gabriellastad</t>
  </si>
  <si>
    <t>fd728fa4-22b8-4bb4-8bcc-84bde10b735f</t>
  </si>
  <si>
    <t>Vanessa Reeves</t>
  </si>
  <si>
    <t>williamhammond@example.com</t>
  </si>
  <si>
    <t>ef8ab94e-d6ba-48ac-af31-806d5839270f</t>
  </si>
  <si>
    <t>Kimberly Kirby</t>
  </si>
  <si>
    <t>kristinrhodes@example.com</t>
  </si>
  <si>
    <t>be92c656-fb0e-4163-9fca-81dfb567a534</t>
  </si>
  <si>
    <t>Ronald Hoover</t>
  </si>
  <si>
    <t>williamsjeremy@example.net</t>
  </si>
  <si>
    <t>West Matthewberg</t>
  </si>
  <si>
    <t>7dbc9a50-6f7a-4ad3-a857-58d90e75a974</t>
  </si>
  <si>
    <t>richardsjohn@example.net</t>
  </si>
  <si>
    <t>West Jesseview</t>
  </si>
  <si>
    <t>1685ebea-9eb4-4948-93e4-1eb963c688fd</t>
  </si>
  <si>
    <t>Cindy Butler</t>
  </si>
  <si>
    <t>williamdavis@example.net</t>
  </si>
  <si>
    <t>27c40e05-958b-4478-8007-c071892bfbce</t>
  </si>
  <si>
    <t>Kyle Rogers</t>
  </si>
  <si>
    <t>michael49@example.net</t>
  </si>
  <si>
    <t>Stevenbury</t>
  </si>
  <si>
    <t>c4fbe47c-a992-4f45-8f65-a0b580f2be10</t>
  </si>
  <si>
    <t>fhowell@example.net</t>
  </si>
  <si>
    <t>Glovermouth</t>
  </si>
  <si>
    <t>596e638f-e01f-4bfc-95e0-e97be32d03b3</t>
  </si>
  <si>
    <t>Melvin Stewart</t>
  </si>
  <si>
    <t>mmalone@example.com</t>
  </si>
  <si>
    <t>fefe3892-0288-43b6-95b7-a539060d1eac</t>
  </si>
  <si>
    <t>Jacqueline Roberts</t>
  </si>
  <si>
    <t>john05@example.com</t>
  </si>
  <si>
    <t>Michaelstad</t>
  </si>
  <si>
    <t>d523d170-e56b-4ea2-be46-19a79da3589f</t>
  </si>
  <si>
    <t>John Medina</t>
  </si>
  <si>
    <t>jeremymclaughlin@example.org</t>
  </si>
  <si>
    <t>North Travisville</t>
  </si>
  <si>
    <t>7cc48059-23b9-4a0a-b312-178a5d69d1ec</t>
  </si>
  <si>
    <t>Joshua Beltran</t>
  </si>
  <si>
    <t>jacksonnicholas@example.net</t>
  </si>
  <si>
    <t>Joshuaberg</t>
  </si>
  <si>
    <t>ded83144-3a0b-488b-a16e-dbb0eb7624ad</t>
  </si>
  <si>
    <t>patrickmoore@example.net</t>
  </si>
  <si>
    <t>0707f358-eeb3-43d9-8cbd-6c02f53242f9</t>
  </si>
  <si>
    <t>Katherine Henderson</t>
  </si>
  <si>
    <t>emily86@example.net</t>
  </si>
  <si>
    <t>5064ab24-9f68-49fa-8f0b-d416aa42ea23</t>
  </si>
  <si>
    <t>Debra Howell</t>
  </si>
  <si>
    <t>zwells@example.org</t>
  </si>
  <si>
    <t>South Laurafort</t>
  </si>
  <si>
    <t>a913ae92-4d2d-4f9e-991d-2b9b260fc98c</t>
  </si>
  <si>
    <t>Bethany Zimmerman</t>
  </si>
  <si>
    <t>kathystout@example.com</t>
  </si>
  <si>
    <t>001e03bb-fda3-4b20-81b9-9bbf30672abe</t>
  </si>
  <si>
    <t>Randy Gomez</t>
  </si>
  <si>
    <t>marshhannah@example.org</t>
  </si>
  <si>
    <t>Payneberg</t>
  </si>
  <si>
    <t>a91e7d1d-8807-43da-802c-6382407909b3</t>
  </si>
  <si>
    <t>Lisa Chen</t>
  </si>
  <si>
    <t>phoward@example.com</t>
  </si>
  <si>
    <t>Ashleyfurt</t>
  </si>
  <si>
    <t>c5fbe154-2a16-4d2d-a9a6-90913e2945af</t>
  </si>
  <si>
    <t>valenzuelamadeline@example.org</t>
  </si>
  <si>
    <t>Robinsonport</t>
  </si>
  <si>
    <t>0dd873a1-85d9-4b52-8f54-72264bd1b7ca</t>
  </si>
  <si>
    <t>Kevin Taylor</t>
  </si>
  <si>
    <t>johnlopez@example.com</t>
  </si>
  <si>
    <t>Bartonview</t>
  </si>
  <si>
    <t>e12e3c58-fda9-4049-8e97-ed43142e7e9b</t>
  </si>
  <si>
    <t>Richard Mccoy</t>
  </si>
  <si>
    <t>lori50@example.com</t>
  </si>
  <si>
    <t>Doristown</t>
  </si>
  <si>
    <t>5ce104a6-67b4-4ea4-9ef1-a031e632fcc3</t>
  </si>
  <si>
    <t>Karen Fisher</t>
  </si>
  <si>
    <t>victoriaevans@example.org</t>
  </si>
  <si>
    <t>Port Erikhaven</t>
  </si>
  <si>
    <t>625357d0-0b9e-48d5-bb8b-271c365c38bc</t>
  </si>
  <si>
    <t>Madison Gutierrez</t>
  </si>
  <si>
    <t>hannahyoung@example.org</t>
  </si>
  <si>
    <t>a0640e1c-ed17-449e-8681-4417374da50d</t>
  </si>
  <si>
    <t>Carolyn Norton</t>
  </si>
  <si>
    <t>hillkristina@example.org</t>
  </si>
  <si>
    <t>South Margaret</t>
  </si>
  <si>
    <t>07522136-973e-4ea3-b369-fd73ed4c3f36</t>
  </si>
  <si>
    <t>Heidi Torres</t>
  </si>
  <si>
    <t>lisa73@example.net</t>
  </si>
  <si>
    <t>South Tracyport</t>
  </si>
  <si>
    <t>7f21e80e-29ae-410d-8e6a-4a6cd9116e40</t>
  </si>
  <si>
    <t>Jacob Murphy</t>
  </si>
  <si>
    <t>phillipsoscar@example.org</t>
  </si>
  <si>
    <t>652e74d7-cee4-49c6-8b5f-72f6de40d7f7</t>
  </si>
  <si>
    <t>Adam Lindsey</t>
  </si>
  <si>
    <t>danielgarrett@example.org</t>
  </si>
  <si>
    <t>629d8ca5-aca8-4703-8b92-501a28b9c822</t>
  </si>
  <si>
    <t>Brittany Bell</t>
  </si>
  <si>
    <t>cookjanice@example.com</t>
  </si>
  <si>
    <t>East Beverly</t>
  </si>
  <si>
    <t>07731cc6-b3cd-4584-bdfe-fabf89b5061b</t>
  </si>
  <si>
    <t>Michelle Porter</t>
  </si>
  <si>
    <t>schwartzrichard@example.org</t>
  </si>
  <si>
    <t>Kayleebury</t>
  </si>
  <si>
    <t>fea02ab2-fbc3-4a07-8e34-5f0356d1207f</t>
  </si>
  <si>
    <t>Kenneth Sherman</t>
  </si>
  <si>
    <t>cnichols@example.net</t>
  </si>
  <si>
    <t>New Bryan</t>
  </si>
  <si>
    <t>860bfbf9-f3cc-46f7-a43f-ea3fbbbb91be</t>
  </si>
  <si>
    <t>Deanna Wilkinson</t>
  </si>
  <si>
    <t>jgray@example.com</t>
  </si>
  <si>
    <t>057e3d76-b91d-428d-a7be-33adf4aacfa7</t>
  </si>
  <si>
    <t>Laura Serrano</t>
  </si>
  <si>
    <t>joemontgomery@example.org</t>
  </si>
  <si>
    <t>Pachecoville</t>
  </si>
  <si>
    <t>cc208d2a-418c-4e52-a87f-905024f3c4a6</t>
  </si>
  <si>
    <t>Tyler Vega</t>
  </si>
  <si>
    <t>douglaspeterson@example.org</t>
  </si>
  <si>
    <t>Rogersburgh</t>
  </si>
  <si>
    <t>748d7648-8e71-4c13-878d-82a308129917</t>
  </si>
  <si>
    <t>Douglas Evans</t>
  </si>
  <si>
    <t>rodney95@example.net</t>
  </si>
  <si>
    <t>bbb54118-d60f-462a-8622-c3c89a99044c</t>
  </si>
  <si>
    <t>Kristina Castro</t>
  </si>
  <si>
    <t>ncochran@example.net</t>
  </si>
  <si>
    <t>a1205558-b113-4616-99dc-d353ea262f46</t>
  </si>
  <si>
    <t>Darrell Nguyen</t>
  </si>
  <si>
    <t>samantha08@example.org</t>
  </si>
  <si>
    <t>Johnville</t>
  </si>
  <si>
    <t>71551974-64dc-401f-9aa4-f0a1b92dea76</t>
  </si>
  <si>
    <t>Angel Owens</t>
  </si>
  <si>
    <t>cynthiagonzalez@example.net</t>
  </si>
  <si>
    <t>South Marcus</t>
  </si>
  <si>
    <t>ba64a462-5812-47fe-98d5-ddc5f3420a49</t>
  </si>
  <si>
    <t>Daniel Bridges</t>
  </si>
  <si>
    <t>44091c1c-c47b-4248-acfb-bb1829a44cd8</t>
  </si>
  <si>
    <t>Laura Collins</t>
  </si>
  <si>
    <t>amberwalton@example.com</t>
  </si>
  <si>
    <t>Karinaville</t>
  </si>
  <si>
    <t>e5814475-0aef-4aea-97b3-67cf8b2ca49c</t>
  </si>
  <si>
    <t>Jacob Diaz</t>
  </si>
  <si>
    <t>michaelharris@example.org</t>
  </si>
  <si>
    <t>New Anthony</t>
  </si>
  <si>
    <t>425521ef-1539-424f-b1e2-83e45d6d280f</t>
  </si>
  <si>
    <t>Adam Swanson</t>
  </si>
  <si>
    <t>Port Stevenview</t>
  </si>
  <si>
    <t>84531635-e38c-42bb-ba1b-d2e1bc838edb</t>
  </si>
  <si>
    <t>Rebecca Martinez</t>
  </si>
  <si>
    <t>ystewart@example.org</t>
  </si>
  <si>
    <t>North Brandi</t>
  </si>
  <si>
    <t>1102f671-0014-40a5-bf53-9a642727f262</t>
  </si>
  <si>
    <t>Nathan Fields</t>
  </si>
  <si>
    <t>christopher15@example.org</t>
  </si>
  <si>
    <t>Pittsside</t>
  </si>
  <si>
    <t>287a93c9-e461-47ba-8f9d-96e49347c033</t>
  </si>
  <si>
    <t>Michelle Holland</t>
  </si>
  <si>
    <t>parkerjulie@example.org</t>
  </si>
  <si>
    <t>New Vickie</t>
  </si>
  <si>
    <t>a3ee35be-bb10-40f9-b66a-26c3caf2b6c4</t>
  </si>
  <si>
    <t>Christopher Butler</t>
  </si>
  <si>
    <t>rileywayne@example.org</t>
  </si>
  <si>
    <t>2b53fe91-83a1-48ab-a2e9-8d879bc0de88</t>
  </si>
  <si>
    <t>Erik Riddle</t>
  </si>
  <si>
    <t>traciramirez@example.net</t>
  </si>
  <si>
    <t>South Tracie</t>
  </si>
  <si>
    <t>0e186ac0-7e9f-46a6-a0fa-86d067d910f6</t>
  </si>
  <si>
    <t>Sharon Thomas</t>
  </si>
  <si>
    <t>margaretdeleon@example.com</t>
  </si>
  <si>
    <t>Deniseton</t>
  </si>
  <si>
    <t>11808015-f8b6-4899-abca-35f72cf6288b</t>
  </si>
  <si>
    <t>Adam Sanders</t>
  </si>
  <si>
    <t>ipeterson@example.net</t>
  </si>
  <si>
    <t>Sandrafurt</t>
  </si>
  <si>
    <t>27d85b95-461b-4271-8b7c-d1a8a789fc6c</t>
  </si>
  <si>
    <t>Angela Barron</t>
  </si>
  <si>
    <t>jonathanfaulkner@example.com</t>
  </si>
  <si>
    <t>e3f64afe-ea86-4de6-a2a1-062837ecfd81</t>
  </si>
  <si>
    <t>Cathy Waters</t>
  </si>
  <si>
    <t>michael76@example.org</t>
  </si>
  <si>
    <t>South Debratown</t>
  </si>
  <si>
    <t>8505fd91-2206-4a68-be36-2e30848358f5</t>
  </si>
  <si>
    <t>Rickey Hoffman</t>
  </si>
  <si>
    <t>brittanynavarro@example.org</t>
  </si>
  <si>
    <t>Jasmineport</t>
  </si>
  <si>
    <t>2fbe2071-dfd3-40fa-b4f9-44f1b81c039f</t>
  </si>
  <si>
    <t>Melissa Montgomery</t>
  </si>
  <si>
    <t>jamesfrank@example.org</t>
  </si>
  <si>
    <t>Claybury</t>
  </si>
  <si>
    <t>09f3d0de-d169-4e57-9652-c76469dfb3e1</t>
  </si>
  <si>
    <t>Carla Skinner</t>
  </si>
  <si>
    <t>robert48@example.net</t>
  </si>
  <si>
    <t>South Alyssa</t>
  </si>
  <si>
    <t>6db498ef-b068-4ef2-92b1-30faeece3bd4</t>
  </si>
  <si>
    <t>James Jones</t>
  </si>
  <si>
    <t>kimberly10@example.com</t>
  </si>
  <si>
    <t>f719e25a-e18c-4908-a587-3234cc1ac259</t>
  </si>
  <si>
    <t>Erin Cook</t>
  </si>
  <si>
    <t>daniel65@example.net</t>
  </si>
  <si>
    <t>19f4ec87-8a67-4fd6-ac38-fc7afd493f55</t>
  </si>
  <si>
    <t>Daniel Patterson</t>
  </si>
  <si>
    <t>jenniferlopez@example.org</t>
  </si>
  <si>
    <t>East Kaitlyn</t>
  </si>
  <si>
    <t>798f6743-2825-4d4a-83a8-34cf61dfb58b</t>
  </si>
  <si>
    <t>Joshua Hoover</t>
  </si>
  <si>
    <t>brownteresa@example.net</t>
  </si>
  <si>
    <t>7b7b1a8b-f8f6-4583-8620-e3fb758883fe</t>
  </si>
  <si>
    <t>Nicole Fowler</t>
  </si>
  <si>
    <t>jennifercastro@example.org</t>
  </si>
  <si>
    <t>Lake Alicia</t>
  </si>
  <si>
    <t>9aacba78-7bd4-4ad4-b6c8-37737c76bb6b</t>
  </si>
  <si>
    <t>Mr. John Ayala</t>
  </si>
  <si>
    <t>ronald75@example.net</t>
  </si>
  <si>
    <t>00c48b5e-56cc-495b-8a10-f0e37d5d9aa0</t>
  </si>
  <si>
    <t>Daniel Peterson</t>
  </si>
  <si>
    <t>kennethcastro@example.com</t>
  </si>
  <si>
    <t>Wilsonfurt</t>
  </si>
  <si>
    <t>0e32027f-ee3e-4758-a64b-714878a656e5</t>
  </si>
  <si>
    <t>Sara Beltran</t>
  </si>
  <si>
    <t>john83@example.org</t>
  </si>
  <si>
    <t>Ashleyberg</t>
  </si>
  <si>
    <t>f0547b47-92bf-442d-b27c-374e6ce97eb3</t>
  </si>
  <si>
    <t>Joseph Garcia</t>
  </si>
  <si>
    <t>scottvargas@example.net</t>
  </si>
  <si>
    <t>0b5e3e6b-681b-45eb-b2c0-9cd625e03e32</t>
  </si>
  <si>
    <t>Steven Fleming</t>
  </si>
  <si>
    <t>sydneysmith@example.com</t>
  </si>
  <si>
    <t>Sheppardbury</t>
  </si>
  <si>
    <t>8afacfa0-74aa-4135-be66-9ec410ca3e55</t>
  </si>
  <si>
    <t>Steven Hogan</t>
  </si>
  <si>
    <t>scottmichael@example.org</t>
  </si>
  <si>
    <t>South Amberfort</t>
  </si>
  <si>
    <t>166b14df-7da3-43c5-a13f-926f9cd9ec1d</t>
  </si>
  <si>
    <t>Crystal Sawyer</t>
  </si>
  <si>
    <t>rebecca62@example.net</t>
  </si>
  <si>
    <t>107e6c4b-7c1e-46cd-a959-c1f43d66680f</t>
  </si>
  <si>
    <t>caitlyn58@example.org</t>
  </si>
  <si>
    <t>9a7caccb-99f4-46dd-afbe-94da0c0a029e</t>
  </si>
  <si>
    <t>Alyssa Douglas</t>
  </si>
  <si>
    <t>holdervalerie@example.net</t>
  </si>
  <si>
    <t>Juliechester</t>
  </si>
  <si>
    <t>ced22fb4-ce94-49b1-966f-05576d2e2eee</t>
  </si>
  <si>
    <t>Michael Rogers</t>
  </si>
  <si>
    <t>nbennett@example.com</t>
  </si>
  <si>
    <t>Parkerborough</t>
  </si>
  <si>
    <t>41e2f51b-5924-4638-a885-5682617e3afe</t>
  </si>
  <si>
    <t>Melinda Gutierrez</t>
  </si>
  <si>
    <t>Laneberg</t>
  </si>
  <si>
    <t>2ea8241c-5b03-42bb-a4e4-00b45c9f481c</t>
  </si>
  <si>
    <t>Scott Garner</t>
  </si>
  <si>
    <t>xromero@example.org</t>
  </si>
  <si>
    <t>West Chelsea</t>
  </si>
  <si>
    <t>0b9debeb-1dc1-4fb3-adb9-3fff7abfe08d</t>
  </si>
  <si>
    <t>Kathleen Dixon</t>
  </si>
  <si>
    <t>christopher36@example.org</t>
  </si>
  <si>
    <t>West Jasonberg</t>
  </si>
  <si>
    <t>4a6b67fd-0d2a-4903-8a96-5a8b827825e3</t>
  </si>
  <si>
    <t>Adam Reed</t>
  </si>
  <si>
    <t>zgarcia@example.net</t>
  </si>
  <si>
    <t>3b9c1410-fad4-4af8-8763-004e090f3a6a</t>
  </si>
  <si>
    <t>Annette Mcmillan</t>
  </si>
  <si>
    <t>lisaclarke@example.net</t>
  </si>
  <si>
    <t>Jimenezfurt</t>
  </si>
  <si>
    <t>cdca3c18-cb10-438b-94c2-4e8081dce43b</t>
  </si>
  <si>
    <t>Kenneth Mason</t>
  </si>
  <si>
    <t>jonathan48@example.com</t>
  </si>
  <si>
    <t>af6bacfe-1366-4131-8f86-5df2170856d2</t>
  </si>
  <si>
    <t>Tracy Conner</t>
  </si>
  <si>
    <t>choffman@example.com</t>
  </si>
  <si>
    <t>Aliciamouth</t>
  </si>
  <si>
    <t>120561f2-871f-47f1-ba47-ccfb34079fc1</t>
  </si>
  <si>
    <t>Austin Fischer</t>
  </si>
  <si>
    <t>cooperxavier@example.com</t>
  </si>
  <si>
    <t>South Sarahborough</t>
  </si>
  <si>
    <t>813cbec7-a1f0-4774-8830-4756b331fe9c</t>
  </si>
  <si>
    <t>Steven Fisher</t>
  </si>
  <si>
    <t>ystone@example.com</t>
  </si>
  <si>
    <t>Jeffreystad</t>
  </si>
  <si>
    <t>f0264887-0550-4be0-bcf2-8ce0dbcd4564</t>
  </si>
  <si>
    <t>Taylor Maynard</t>
  </si>
  <si>
    <t>jamesgonzalez@example.net</t>
  </si>
  <si>
    <t>South Stanley</t>
  </si>
  <si>
    <t>3c8de21d-c06f-4bcb-9b2c-f76e8a4d8417</t>
  </si>
  <si>
    <t>Joshua Thompson</t>
  </si>
  <si>
    <t>anthony36@example.net</t>
  </si>
  <si>
    <t>7253c221-2385-4bc9-a881-adef1a48b3bb</t>
  </si>
  <si>
    <t>Andrew Harris</t>
  </si>
  <si>
    <t>hendricksdeborah@example.net</t>
  </si>
  <si>
    <t>Hendricksfort</t>
  </si>
  <si>
    <t>7197693f-2192-408b-9a61-f5fd437d1aad</t>
  </si>
  <si>
    <t>Bianca Butler PhD</t>
  </si>
  <si>
    <t>christian23@example.com</t>
  </si>
  <si>
    <t>West Zachary</t>
  </si>
  <si>
    <t>c96f08b6-5332-4e78-8951-5de8fbfd1a85</t>
  </si>
  <si>
    <t>Anthony Adkins</t>
  </si>
  <si>
    <t>qmoore@example.net</t>
  </si>
  <si>
    <t>eefae096-3c71-4989-9821-d1f4f63598c5</t>
  </si>
  <si>
    <t>carlamorales@example.com</t>
  </si>
  <si>
    <t>West Ryanville</t>
  </si>
  <si>
    <t>2904a1a4-d149-4273-a2f6-105e3ac0b53a</t>
  </si>
  <si>
    <t>Jason Haney</t>
  </si>
  <si>
    <t>alexandra56@example.org</t>
  </si>
  <si>
    <t>Port Kristinabury</t>
  </si>
  <si>
    <t>2760d656-82ff-47ff-8995-7988bad3ddec</t>
  </si>
  <si>
    <t>Gavin Combs</t>
  </si>
  <si>
    <t>joshuasmith@example.org</t>
  </si>
  <si>
    <t>Victoriaborough</t>
  </si>
  <si>
    <t>a907a690-b836-4bd3-b6b8-4c627d78fa93</t>
  </si>
  <si>
    <t>Mr. Joel Mcneil</t>
  </si>
  <si>
    <t>bryce52@example.net</t>
  </si>
  <si>
    <t>Williamsshire</t>
  </si>
  <si>
    <t>f8d5b22f-3d83-4419-896a-6703a13302d6</t>
  </si>
  <si>
    <t>Jordan Webb</t>
  </si>
  <si>
    <t>f7284e7c-8fc9-4eb2-84f0-b9561cb741f3</t>
  </si>
  <si>
    <t>Samuel Hawkins</t>
  </si>
  <si>
    <t>xrivera@example.org</t>
  </si>
  <si>
    <t>Sarabury</t>
  </si>
  <si>
    <t>ea134640-a25c-40a9-88a5-83959432da07</t>
  </si>
  <si>
    <t>John Barron</t>
  </si>
  <si>
    <t>rodriguezkristin@example.com</t>
  </si>
  <si>
    <t>Jenkinschester</t>
  </si>
  <si>
    <t>4256e26b-d487-44af-979b-5e354aa173c2</t>
  </si>
  <si>
    <t>Margaret Snyder</t>
  </si>
  <si>
    <t>jennamiller@example.com</t>
  </si>
  <si>
    <t>Lauraborough</t>
  </si>
  <si>
    <t>566acd0d-7db6-4c41-8e2b-5039dd473628</t>
  </si>
  <si>
    <t>Anita Myers</t>
  </si>
  <si>
    <t>michaelford@example.org</t>
  </si>
  <si>
    <t>97f06a30-904f-4dc1-9e31-66b38951aa54</t>
  </si>
  <si>
    <t>Annette Matthews</t>
  </si>
  <si>
    <t>cassandrahill@example.org</t>
  </si>
  <si>
    <t>Hintontown</t>
  </si>
  <si>
    <t>854d93b4-6bb3-4477-b3c4-da971fe35174</t>
  </si>
  <si>
    <t>mccallandrew@example.net</t>
  </si>
  <si>
    <t>Nealchester</t>
  </si>
  <si>
    <t>c0f8b029-8298-4705-85a7-327e58a107fb</t>
  </si>
  <si>
    <t>Arthur Smith</t>
  </si>
  <si>
    <t>ksimpson@example.org</t>
  </si>
  <si>
    <t>South Ryanport</t>
  </si>
  <si>
    <t>4583867e-ae1d-4f8c-a7e1-2fb583796eb9</t>
  </si>
  <si>
    <t>Gloria Mcbride</t>
  </si>
  <si>
    <t>lucaskrista@example.com</t>
  </si>
  <si>
    <t>Sandersside</t>
  </si>
  <si>
    <t>e3c90104-0554-45bb-b449-1a8928370622</t>
  </si>
  <si>
    <t>Monique Cruz</t>
  </si>
  <si>
    <t>lukeevans@example.org</t>
  </si>
  <si>
    <t>Malonestad</t>
  </si>
  <si>
    <t>3bdb7fcd-8074-4f05-b356-3532c1c18659</t>
  </si>
  <si>
    <t>Carl Flores</t>
  </si>
  <si>
    <t>powellemily@example.org</t>
  </si>
  <si>
    <t>ef4bdb87-1614-4bd4-a6e0-9db1d54bf12a</t>
  </si>
  <si>
    <t>Dawn Williams</t>
  </si>
  <si>
    <t>ohughes@example.com</t>
  </si>
  <si>
    <t>South Joshuaberg</t>
  </si>
  <si>
    <t>2b1ffab9-b017-44c5-9441-55527d85d5ef</t>
  </si>
  <si>
    <t>Brian Tran</t>
  </si>
  <si>
    <t>dthornton@example.net</t>
  </si>
  <si>
    <t>Sawyershire</t>
  </si>
  <si>
    <t>e4c342ab-5452-4210-b01f-7ed3f9bf2388</t>
  </si>
  <si>
    <t>Sophia Ryan</t>
  </si>
  <si>
    <t>robertssarah@example.com</t>
  </si>
  <si>
    <t>Wrightview</t>
  </si>
  <si>
    <t>1254b671-5a2c-4ce1-b307-94c8d7b4b7b3</t>
  </si>
  <si>
    <t>Richard Johnson</t>
  </si>
  <si>
    <t>sweeneydaniel@example.org</t>
  </si>
  <si>
    <t>Gibbschester</t>
  </si>
  <si>
    <t>1dbb0171-1281-4c44-ba44-5b14f79ed967</t>
  </si>
  <si>
    <t>William Lindsey</t>
  </si>
  <si>
    <t>eellis@example.org</t>
  </si>
  <si>
    <t>Lake Sharonbury</t>
  </si>
  <si>
    <t>425d422e-0ec7-41e4-a953-a13221fbf9d1</t>
  </si>
  <si>
    <t>Jeremy Hall</t>
  </si>
  <si>
    <t>ymercado@example.org</t>
  </si>
  <si>
    <t>East Raymond</t>
  </si>
  <si>
    <t>61313e44-5dd4-4157-a507-28585ef4c57e</t>
  </si>
  <si>
    <t>Tony Lane</t>
  </si>
  <si>
    <t>vcook@example.org</t>
  </si>
  <si>
    <t>bf9f2b3f-9224-4881-9a24-77fa176b3411</t>
  </si>
  <si>
    <t>Janice Henderson</t>
  </si>
  <si>
    <t>parksmichelle@example.net</t>
  </si>
  <si>
    <t>Elizabethton</t>
  </si>
  <si>
    <t>26d2a1a0-69f9-4299-89a4-a0324a53b68e</t>
  </si>
  <si>
    <t>Kathy Mcdaniel</t>
  </si>
  <si>
    <t>kimberlykerr@example.org</t>
  </si>
  <si>
    <t>Edwardville</t>
  </si>
  <si>
    <t>3536563c-68af-450b-83ee-de507ccf2b7a</t>
  </si>
  <si>
    <t>Laura Edwards</t>
  </si>
  <si>
    <t>john49@example.com</t>
  </si>
  <si>
    <t>03492570-6e50-4cda-974c-c14fefb87fca</t>
  </si>
  <si>
    <t>Elizabeth Cohen</t>
  </si>
  <si>
    <t>tuckerchristopher@example.com</t>
  </si>
  <si>
    <t>Clarkborough</t>
  </si>
  <si>
    <t>8d84b3af-19c4-4408-a0f0-7e9ebf38f873</t>
  </si>
  <si>
    <t>Amy Jones</t>
  </si>
  <si>
    <t>timothy84@example.org</t>
  </si>
  <si>
    <t>cc3c6533-5526-4d78-9cc7-05a88422df17</t>
  </si>
  <si>
    <t>Christine Johnson</t>
  </si>
  <si>
    <t>richardjohns@example.com</t>
  </si>
  <si>
    <t>Velasquezton</t>
  </si>
  <si>
    <t>f0796b88-5e15-423d-8c45-4a9c98d7e87d</t>
  </si>
  <si>
    <t>Billy Johnson</t>
  </si>
  <si>
    <t>millerwendy@example.net</t>
  </si>
  <si>
    <t>Chelseaborough</t>
  </si>
  <si>
    <t>b40697dd-2885-4777-b14c-f1772cd05cee</t>
  </si>
  <si>
    <t>Tina Davis</t>
  </si>
  <si>
    <t>michael71@example.com</t>
  </si>
  <si>
    <t>86dc9794-7d4f-47e6-8323-6a329417ac36</t>
  </si>
  <si>
    <t>Ashley Johnson</t>
  </si>
  <si>
    <t>mckinneyalexander@example.net</t>
  </si>
  <si>
    <t>d3bd9af8-1298-4ab6-ab01-429061c9a6db</t>
  </si>
  <si>
    <t>Susan West</t>
  </si>
  <si>
    <t>slopez@example.org</t>
  </si>
  <si>
    <t>South Keithfort</t>
  </si>
  <si>
    <t>b48e17e3-f9bd-4e8a-bca8-4bd1d18de300</t>
  </si>
  <si>
    <t>Jeremy Jordan</t>
  </si>
  <si>
    <t>gregorybrenda@example.com</t>
  </si>
  <si>
    <t>South Janicemouth</t>
  </si>
  <si>
    <t>fa0e17d4-1af5-4f8a-b0a3-0d1279aa2280</t>
  </si>
  <si>
    <t>Stephen Ruiz</t>
  </si>
  <si>
    <t>ywilson@example.org</t>
  </si>
  <si>
    <t>North Scotthaven</t>
  </si>
  <si>
    <t>7d68cae2-8c4a-48db-9624-65aa7c4792ad</t>
  </si>
  <si>
    <t>Ernest Esparza</t>
  </si>
  <si>
    <t>barronanne@example.org</t>
  </si>
  <si>
    <t>f5de699f-78de-4bb5-acd0-c0b3b4821c2e</t>
  </si>
  <si>
    <t>Kelly Schmidt</t>
  </si>
  <si>
    <t>stephensmichael@example.org</t>
  </si>
  <si>
    <t>ffadae33-64c1-49f9-9e31-4c417dd195f5</t>
  </si>
  <si>
    <t>Stacy Davis</t>
  </si>
  <si>
    <t>uhartman@example.com</t>
  </si>
  <si>
    <t>Laurabury</t>
  </si>
  <si>
    <t>7b1b6951-41a6-4e5f-bf16-bcec35573d6b</t>
  </si>
  <si>
    <t>Laura Pennington</t>
  </si>
  <si>
    <t>brandon33@example.org</t>
  </si>
  <si>
    <t>Dyerton</t>
  </si>
  <si>
    <t>f0501e24-33bb-49f2-b30b-c1ba1a165cc2</t>
  </si>
  <si>
    <t>marclopez@example.org</t>
  </si>
  <si>
    <t>New Alexburgh</t>
  </si>
  <si>
    <t>ee1cb318-1dfc-4eb7-802d-f2af77d71b25</t>
  </si>
  <si>
    <t>Randall Young</t>
  </si>
  <si>
    <t>amy37@example.org</t>
  </si>
  <si>
    <t>6cb26079-b22a-4523-9b1c-cfdc1d84ca94</t>
  </si>
  <si>
    <t>Jason Smith</t>
  </si>
  <si>
    <t>milesmatthew@example.net</t>
  </si>
  <si>
    <t>e221b013-6762-4353-a36e-573ec2355246</t>
  </si>
  <si>
    <t>Mr. Mark Rodriguez</t>
  </si>
  <si>
    <t>karen85@example.net</t>
  </si>
  <si>
    <t>7208f49d-7544-45df-b533-65382256f3d8</t>
  </si>
  <si>
    <t>Michael Velasquez</t>
  </si>
  <si>
    <t>haleymedina@example.com</t>
  </si>
  <si>
    <t>1e1f17d6-6284-4de1-87ea-e67cd5189924</t>
  </si>
  <si>
    <t>Alisha Swanson</t>
  </si>
  <si>
    <t>alec82@example.com</t>
  </si>
  <si>
    <t>Jacksonfurt</t>
  </si>
  <si>
    <t>78f039de-f8a8-421d-a55a-d375760e7f08</t>
  </si>
  <si>
    <t>Jason Nunez</t>
  </si>
  <si>
    <t>ppotter@example.net</t>
  </si>
  <si>
    <t>West Ryan</t>
  </si>
  <si>
    <t>71b703a9-37ba-4a88-8d10-42e24081755a</t>
  </si>
  <si>
    <t>Valerie Cross</t>
  </si>
  <si>
    <t>jerrycoleman@example.net</t>
  </si>
  <si>
    <t>Ariasland</t>
  </si>
  <si>
    <t>e3839705-010b-4c27-9e8a-4951480a0200</t>
  </si>
  <si>
    <t>vasquezstephen@example.com</t>
  </si>
  <si>
    <t>Villegasville</t>
  </si>
  <si>
    <t>2e3c4574-6198-4b77-9070-220d4825bcbd</t>
  </si>
  <si>
    <t>Robert Peterson</t>
  </si>
  <si>
    <t>wcameron@example.org</t>
  </si>
  <si>
    <t>d1f01a84-a434-45ca-88ff-a9dcc04d9c05</t>
  </si>
  <si>
    <t>joannebrown@example.org</t>
  </si>
  <si>
    <t>Port Chase</t>
  </si>
  <si>
    <t>407f96e6-b319-48f2-8ed2-477e620be523</t>
  </si>
  <si>
    <t>Travis Webb</t>
  </si>
  <si>
    <t>tammy82@example.net</t>
  </si>
  <si>
    <t>Rachaelberg</t>
  </si>
  <si>
    <t>111bfb4d-90df-43c2-9ac9-c377c4ab55dd</t>
  </si>
  <si>
    <t>Shelly Ponce</t>
  </si>
  <si>
    <t>laura02@example.com</t>
  </si>
  <si>
    <t>4581ef34-6f43-4aba-891f-ec6bbebba67c</t>
  </si>
  <si>
    <t>Ms. Beth Sullivan DDS</t>
  </si>
  <si>
    <t>david56@example.org</t>
  </si>
  <si>
    <t>Zimmermanshire</t>
  </si>
  <si>
    <t>3c5cee6f-e9ad-43b3-bdfa-f5b0c36f842d</t>
  </si>
  <si>
    <t>Alisha Bradford</t>
  </si>
  <si>
    <t>andreacooper@example.org</t>
  </si>
  <si>
    <t>Baileyside</t>
  </si>
  <si>
    <t>04ee0d99-9f87-4ad9-8b1b-843c1d00e306</t>
  </si>
  <si>
    <t>Paula Steele MD</t>
  </si>
  <si>
    <t>victoriahodge@example.org</t>
  </si>
  <si>
    <t>Cuevaschester</t>
  </si>
  <si>
    <t>e0781220-96e8-4a44-bbea-82fcfef742dd</t>
  </si>
  <si>
    <t>Amy Stone</t>
  </si>
  <si>
    <t>lewisvanessa@example.com</t>
  </si>
  <si>
    <t>Port Marthatown</t>
  </si>
  <si>
    <t>93aa211d-5cb9-488a-9f3c-c209f34651b7</t>
  </si>
  <si>
    <t>Andrea Price</t>
  </si>
  <si>
    <t>carrie37@example.net</t>
  </si>
  <si>
    <t>New Michaelfort</t>
  </si>
  <si>
    <t>a708e874-cb24-4856-900b-c2a40d51cb93</t>
  </si>
  <si>
    <t>Mark Zimmerman</t>
  </si>
  <si>
    <t>nguyenjack@example.org</t>
  </si>
  <si>
    <t>New Robertborough</t>
  </si>
  <si>
    <t>02ae641f-abf8-4594-9949-c034eaf24afb</t>
  </si>
  <si>
    <t>Barbara Martin</t>
  </si>
  <si>
    <t>boydapril@example.net</t>
  </si>
  <si>
    <t>South Carrie</t>
  </si>
  <si>
    <t>f649b1a9-42e3-413c-8f5c-7a345dbb0d4e</t>
  </si>
  <si>
    <t>Joseph White</t>
  </si>
  <si>
    <t>fmcconnell@example.net</t>
  </si>
  <si>
    <t>Bowmanhaven</t>
  </si>
  <si>
    <t>0b579d7f-da23-46b2-9781-7e5be7838e2e</t>
  </si>
  <si>
    <t>Erin Walker</t>
  </si>
  <si>
    <t>contreraskayla@example.net</t>
  </si>
  <si>
    <t>West Lisabury</t>
  </si>
  <si>
    <t>1e7266e6-0c70-4686-8484-f4e93532a3ec</t>
  </si>
  <si>
    <t>Christina Hall</t>
  </si>
  <si>
    <t>steven65@example.org</t>
  </si>
  <si>
    <t>Conwaystad</t>
  </si>
  <si>
    <t>e3d6ccb0-57c5-4468-b6ee-a44e0c1b321b</t>
  </si>
  <si>
    <t>Laura Brooks</t>
  </si>
  <si>
    <t>elizabeth80@example.com</t>
  </si>
  <si>
    <t>35f79f2c-9498-4078-a056-dde88aba8b0d</t>
  </si>
  <si>
    <t>Kevin Carr</t>
  </si>
  <si>
    <t>leslie51@example.org</t>
  </si>
  <si>
    <t>Port Georgehaven</t>
  </si>
  <si>
    <t>d368093b-8bbd-4200-9502-6afaab2a6cb0</t>
  </si>
  <si>
    <t>Nicholas Carson</t>
  </si>
  <si>
    <t>kelly00@example.org</t>
  </si>
  <si>
    <t>West Andrewhaven</t>
  </si>
  <si>
    <t>65c526f9-579c-40ac-82d1-c2f0162c7409</t>
  </si>
  <si>
    <t>Nathan Velez</t>
  </si>
  <si>
    <t>harrisdonna@example.com</t>
  </si>
  <si>
    <t>cc77e08c-f9f2-4a41-88d2-796dbc226d6b</t>
  </si>
  <si>
    <t>Katelyn Cherry</t>
  </si>
  <si>
    <t>johnsonjustin@example.com</t>
  </si>
  <si>
    <t>Elizabethmouth</t>
  </si>
  <si>
    <t>e4f5eaf7-36c7-4ec9-8ab4-8eca621b85da</t>
  </si>
  <si>
    <t>Alicia Kelley</t>
  </si>
  <si>
    <t>rcooper@example.com</t>
  </si>
  <si>
    <t>40539581-e731-4ce8-9e99-7ce9de9dc635</t>
  </si>
  <si>
    <t>Sarah Miller</t>
  </si>
  <si>
    <t>clarkmatthew@example.com</t>
  </si>
  <si>
    <t>8c568a67-1cf0-45ef-a689-d4af2438d968</t>
  </si>
  <si>
    <t>Brenda Parker</t>
  </si>
  <si>
    <t>samanthagomez@example.net</t>
  </si>
  <si>
    <t>6ed07c53-4739-42bb-9f89-329310ecb1d2</t>
  </si>
  <si>
    <t>fmunoz@example.org</t>
  </si>
  <si>
    <t>New Jillianfort</t>
  </si>
  <si>
    <t>af40a628-5c37-405d-9dd6-3d3359c8f9c9</t>
  </si>
  <si>
    <t>Donald Snow</t>
  </si>
  <si>
    <t>mistygray@example.com</t>
  </si>
  <si>
    <t>Carrton</t>
  </si>
  <si>
    <t>014e8c7d-fb29-4034-8e6a-ade17ab8334a</t>
  </si>
  <si>
    <t>Samantha Henderson</t>
  </si>
  <si>
    <t>johnbautista@example.org</t>
  </si>
  <si>
    <t>06bb07b5-315c-4733-8333-d4bcb970d950</t>
  </si>
  <si>
    <t>Angela Wilkerson</t>
  </si>
  <si>
    <t>jwinters@example.net</t>
  </si>
  <si>
    <t>Orozcotown</t>
  </si>
  <si>
    <t>a0b395f2-14a4-4413-9ba3-0ce73550acf0</t>
  </si>
  <si>
    <t>Jon Carrillo</t>
  </si>
  <si>
    <t>agarcia@example.net</t>
  </si>
  <si>
    <t>Brittneyport</t>
  </si>
  <si>
    <t>cfde68df-2fd7-4462-90ef-408a6d872e5d</t>
  </si>
  <si>
    <t>caitlinmaldonado@example.org</t>
  </si>
  <si>
    <t>Donaldville</t>
  </si>
  <si>
    <t>05588951-8611-4934-b01f-bd6c0e64ddeb</t>
  </si>
  <si>
    <t>Eric Palmer</t>
  </si>
  <si>
    <t>aliciali@example.org</t>
  </si>
  <si>
    <t>a4ba88e2-75ce-46eb-a3ce-6201382565b9</t>
  </si>
  <si>
    <t>Michael Hays</t>
  </si>
  <si>
    <t>rrobinson@example.org</t>
  </si>
  <si>
    <t>58eea6c6-7560-4fcd-8e91-869e7ab4a539</t>
  </si>
  <si>
    <t>West Andrewstad</t>
  </si>
  <si>
    <t>db89d418-4021-4385-98c9-42fde8dbfa7e</t>
  </si>
  <si>
    <t>Tiffany Lee</t>
  </si>
  <si>
    <t>aprilharding@example.com</t>
  </si>
  <si>
    <t>Port Brandishire</t>
  </si>
  <si>
    <t>c0ed907b-3701-4b70-a996-7499f2b89ddc</t>
  </si>
  <si>
    <t>Joshua Stevens PhD</t>
  </si>
  <si>
    <t>coopersamantha@example.net</t>
  </si>
  <si>
    <t>Beckmouth</t>
  </si>
  <si>
    <t>966f3bc6-c908-4256-b6b8-5e5714c484d7</t>
  </si>
  <si>
    <t>Morgan Cox</t>
  </si>
  <si>
    <t>phillipsrodney@example.org</t>
  </si>
  <si>
    <t>f56de0b7-572f-46af-bf1f-767bf708e204</t>
  </si>
  <si>
    <t>Brandon Jenkins</t>
  </si>
  <si>
    <t>christiancarolyn@example.org</t>
  </si>
  <si>
    <t>Lake Paulfurt</t>
  </si>
  <si>
    <t>2068596c-8632-4c40-86dd-b2d60ca1bb89</t>
  </si>
  <si>
    <t>patelgary@example.com</t>
  </si>
  <si>
    <t>61e3aecb-e29c-4b88-906f-1831a709ea60</t>
  </si>
  <si>
    <t>Corey Thomas</t>
  </si>
  <si>
    <t>osbornlisa@example.org</t>
  </si>
  <si>
    <t>Barbaramouth</t>
  </si>
  <si>
    <t>d4062336-097e-4cd6-b302-1a53613d5849</t>
  </si>
  <si>
    <t>Samantha Thomas</t>
  </si>
  <si>
    <t>michael32@example.net</t>
  </si>
  <si>
    <t>East Wesley</t>
  </si>
  <si>
    <t>1c544f16-ca67-4b20-a805-f316b5a3cb9e</t>
  </si>
  <si>
    <t>Brett Harris</t>
  </si>
  <si>
    <t>susan69@example.com</t>
  </si>
  <si>
    <t>New Justinside</t>
  </si>
  <si>
    <t>626eb4e4-da3c-4966-b987-0bbee8f98e80</t>
  </si>
  <si>
    <t>Jamie Turner</t>
  </si>
  <si>
    <t>carlsonlisa@example.com</t>
  </si>
  <si>
    <t>Jasontown</t>
  </si>
  <si>
    <t>02323244-f2a1-4438-8513-f9a84ad5c297</t>
  </si>
  <si>
    <t>Crystal Johnson</t>
  </si>
  <si>
    <t>alecbrown@example.com</t>
  </si>
  <si>
    <t>New Ambermouth</t>
  </si>
  <si>
    <t>8686a8f7-d42f-48b2-9563-0ea52257a830</t>
  </si>
  <si>
    <t>Darlene Hubbard</t>
  </si>
  <si>
    <t>margaret53@example.org</t>
  </si>
  <si>
    <t>3f197c87-5b3d-4e64-817b-b006fc65c63f</t>
  </si>
  <si>
    <t>Ellen Velasquez</t>
  </si>
  <si>
    <t>anna59@example.org</t>
  </si>
  <si>
    <t>South Davidview</t>
  </si>
  <si>
    <t>12e51c26-9162-4d0f-bd35-a70b59b93d8c</t>
  </si>
  <si>
    <t>Jeffrey Brewer</t>
  </si>
  <si>
    <t>craig14@example.com</t>
  </si>
  <si>
    <t>Lake Thomastown</t>
  </si>
  <si>
    <t>70ed009e-5b7c-4811-a66a-b20ce01a2fc5</t>
  </si>
  <si>
    <t>kimberlyduran@example.org</t>
  </si>
  <si>
    <t>9a16ca44-9321-4ef3-b334-7c73ccdce4e0</t>
  </si>
  <si>
    <t>Stephen Rivera</t>
  </si>
  <si>
    <t>shannonhall@example.com</t>
  </si>
  <si>
    <t>East Jodi</t>
  </si>
  <si>
    <t>76a5de34-2ef0-46bf-908a-317fca0b6b6f</t>
  </si>
  <si>
    <t>Barbara Guzman</t>
  </si>
  <si>
    <t>ryanhoward@example.net</t>
  </si>
  <si>
    <t>Victoriachester</t>
  </si>
  <si>
    <t>7acf7005-69a0-4440-93c8-759051007a36</t>
  </si>
  <si>
    <t>Jacqueline Mcintosh</t>
  </si>
  <si>
    <t>reedbradley@example.org</t>
  </si>
  <si>
    <t>North Dwayneside</t>
  </si>
  <si>
    <t>cb97b872-70ce-4ce5-8e0d-3818dc4c8a52</t>
  </si>
  <si>
    <t>Cynthia Knapp</t>
  </si>
  <si>
    <t>lynn37@example.net</t>
  </si>
  <si>
    <t>Cantrellside</t>
  </si>
  <si>
    <t>dc737e52-2fe2-43db-bd87-6977081ae476</t>
  </si>
  <si>
    <t>Stephanie Woods</t>
  </si>
  <si>
    <t>hayespatricia@example.com</t>
  </si>
  <si>
    <t>e2ff7e79-b8af-4500-a0d6-b902d7b7b4e9</t>
  </si>
  <si>
    <t>Brianna Rogers</t>
  </si>
  <si>
    <t>russellwendy@example.net</t>
  </si>
  <si>
    <t>West Debbie</t>
  </si>
  <si>
    <t>4e039c82-3ae0-465b-b692-ea1eca040b67</t>
  </si>
  <si>
    <t>Dr. Kyle Mueller MD</t>
  </si>
  <si>
    <t>pmartin@example.com</t>
  </si>
  <si>
    <t>New Jeffreyborough</t>
  </si>
  <si>
    <t>889fd6f9-91f2-4b14-8554-cc2f86a0cb58</t>
  </si>
  <si>
    <t>Kevin Singleton</t>
  </si>
  <si>
    <t>cgreen@example.org</t>
  </si>
  <si>
    <t>4072444b-2768-43b0-9ae0-a4f76f6e68d0</t>
  </si>
  <si>
    <t>Nicole Jackson</t>
  </si>
  <si>
    <t>gonzalezcarolyn@example.org</t>
  </si>
  <si>
    <t>North Coryfurt</t>
  </si>
  <si>
    <t>e9160553-c012-4ef2-bca0-9b608056b3a6</t>
  </si>
  <si>
    <t>Shawn Kennedy</t>
  </si>
  <si>
    <t>sherri27@example.com</t>
  </si>
  <si>
    <t>4d0c6f24-eca7-4c0b-8904-91450a3005fa</t>
  </si>
  <si>
    <t>Ashley Graham</t>
  </si>
  <si>
    <t>alice17@example.net</t>
  </si>
  <si>
    <t>Mckenziehaven</t>
  </si>
  <si>
    <t>b5c0edae-45f4-4a79-966e-7cc820c198d9</t>
  </si>
  <si>
    <t>Alec Miller</t>
  </si>
  <si>
    <t>jenniferharris@example.org</t>
  </si>
  <si>
    <t>Jasmineview</t>
  </si>
  <si>
    <t>e916860e-3c59-4ba1-b5ca-a293da600025</t>
  </si>
  <si>
    <t>Taylor Black</t>
  </si>
  <si>
    <t>ywallace@example.org</t>
  </si>
  <si>
    <t>4b536cbc-5430-4757-b1de-f117f1ff135e</t>
  </si>
  <si>
    <t>Nathan Rodriguez</t>
  </si>
  <si>
    <t>markburton@example.org</t>
  </si>
  <si>
    <t>New Stevenchester</t>
  </si>
  <si>
    <t>b21b0b0b-2c16-42d0-aae9-20f070a1f31e</t>
  </si>
  <si>
    <t>Charles Price</t>
  </si>
  <si>
    <t>danielle51@example.net</t>
  </si>
  <si>
    <t>Beverlyfort</t>
  </si>
  <si>
    <t>24beac61-6cb5-4bc8-b1ee-58e768b8f198</t>
  </si>
  <si>
    <t>Caitlin Davis</t>
  </si>
  <si>
    <t>palvarez@example.net</t>
  </si>
  <si>
    <t>West Howard</t>
  </si>
  <si>
    <t>8dc8c212-bb76-4e23-9c88-1f22308fc0da</t>
  </si>
  <si>
    <t>Robert Benson</t>
  </si>
  <si>
    <t>nathan37@example.net</t>
  </si>
  <si>
    <t>Kimton</t>
  </si>
  <si>
    <t>3802f3f7-60d0-4b92-ba69-59b740e78cf2</t>
  </si>
  <si>
    <t>Eric Bryan</t>
  </si>
  <si>
    <t>stephanie93@example.org</t>
  </si>
  <si>
    <t>North Natasha</t>
  </si>
  <si>
    <t>3ab017df-c7bf-43cd-867e-c3a35dcbc789</t>
  </si>
  <si>
    <t>Carrie Smith</t>
  </si>
  <si>
    <t>tylerpoole@example.org</t>
  </si>
  <si>
    <t>New Raymondfurt</t>
  </si>
  <si>
    <t>9f358139-69ed-4a86-a4ce-d1ae3c8fc585</t>
  </si>
  <si>
    <t>Monica Chandler</t>
  </si>
  <si>
    <t>lawrencemccullough@example.com</t>
  </si>
  <si>
    <t>Port Ashleyland</t>
  </si>
  <si>
    <t>9247ce7c-a7fa-4a15-9fe2-a1778959939d</t>
  </si>
  <si>
    <t>Ashley Shelton</t>
  </si>
  <si>
    <t>brandonbean@example.net</t>
  </si>
  <si>
    <t>Lake Anthony</t>
  </si>
  <si>
    <t>53ef0ed1-84d4-4775-82f4-7f8e9851a53f</t>
  </si>
  <si>
    <t>Karen Torres</t>
  </si>
  <si>
    <t>andrewoconnor@example.com</t>
  </si>
  <si>
    <t>Amandaport</t>
  </si>
  <si>
    <t>f71dd1d3-9004-4334-977a-e79dc7595d1f</t>
  </si>
  <si>
    <t>Daniel Allen</t>
  </si>
  <si>
    <t>osmith@example.org</t>
  </si>
  <si>
    <t>Samanthamouth</t>
  </si>
  <si>
    <t>dfbe9fbd-99c3-4134-b65b-23ba093d4d9a</t>
  </si>
  <si>
    <t>Jeremy Byrd</t>
  </si>
  <si>
    <t>markbradley@example.com</t>
  </si>
  <si>
    <t>New Evanchester</t>
  </si>
  <si>
    <t>b48c099b-1332-4941-9415-509c587ebcff</t>
  </si>
  <si>
    <t>Ruth Collins</t>
  </si>
  <si>
    <t>sarahcooper@example.com</t>
  </si>
  <si>
    <t>East Sherribury</t>
  </si>
  <si>
    <t>0d8e0bf4-0474-461e-b1a7-be8e949eefc0</t>
  </si>
  <si>
    <t>Nathan Rogers</t>
  </si>
  <si>
    <t>narnold@example.com</t>
  </si>
  <si>
    <t>db1c09e8-05d4-44e2-a85a-70c1ef309449</t>
  </si>
  <si>
    <t>Joel Whitaker</t>
  </si>
  <si>
    <t>samuelhowe@example.org</t>
  </si>
  <si>
    <t>Crosbyshire</t>
  </si>
  <si>
    <t>a49ad6de-afa3-4cc0-ae09-ce543e86c0bf</t>
  </si>
  <si>
    <t>Zachary Ray</t>
  </si>
  <si>
    <t>hlarson@example.net</t>
  </si>
  <si>
    <t>7669fcf2-fc8f-4792-bc21-96ad7b2f7f5e</t>
  </si>
  <si>
    <t>Eric Schultz</t>
  </si>
  <si>
    <t>thompsondominique@example.org</t>
  </si>
  <si>
    <t>North Brandyville</t>
  </si>
  <si>
    <t>67c4887c-e6f9-4c16-bcd1-473a125f6a29</t>
  </si>
  <si>
    <t>Patricia Wise</t>
  </si>
  <si>
    <t>connie74@example.net</t>
  </si>
  <si>
    <t>42154a63-435b-428d-8bac-d632a42df868</t>
  </si>
  <si>
    <t>Janet Neal</t>
  </si>
  <si>
    <t>dnelson@example.com</t>
  </si>
  <si>
    <t>Blackwellfort</t>
  </si>
  <si>
    <t>52522ad9-c063-405f-90b1-b67b918e1e73</t>
  </si>
  <si>
    <t>Jordan Anderson</t>
  </si>
  <si>
    <t>lorettawade@example.com</t>
  </si>
  <si>
    <t>c17841ac-98e1-4078-b4b7-9861684fe8b4</t>
  </si>
  <si>
    <t>Yesenia Crawford</t>
  </si>
  <si>
    <t>andrew82@example.com</t>
  </si>
  <si>
    <t>Frederickville</t>
  </si>
  <si>
    <t>0d126a65-085a-4f4e-b8b1-3cc9a109f179</t>
  </si>
  <si>
    <t>Christine Brown</t>
  </si>
  <si>
    <t>hunterjackson@example.org</t>
  </si>
  <si>
    <t>Lake Thomasmouth</t>
  </si>
  <si>
    <t>39e87471-1cd2-4df7-af30-7829b44d58e5</t>
  </si>
  <si>
    <t>Christopher Morales</t>
  </si>
  <si>
    <t>bguerrero@example.net</t>
  </si>
  <si>
    <t>Reneefort</t>
  </si>
  <si>
    <t>996d3662-0d03-4d13-9749-458b7adf2c9f</t>
  </si>
  <si>
    <t>Daniel Collier</t>
  </si>
  <si>
    <t>framirez@example.net</t>
  </si>
  <si>
    <t>Lake Ashley</t>
  </si>
  <si>
    <t>661196b6-e511-4918-a456-98b03dfad162</t>
  </si>
  <si>
    <t>Arthur Little</t>
  </si>
  <si>
    <t>howellmiguel@example.org</t>
  </si>
  <si>
    <t>Ramirezland</t>
  </si>
  <si>
    <t>d3527288-7144-4c44-8a7c-bd8ac5d57a79</t>
  </si>
  <si>
    <t>Daniel Booker</t>
  </si>
  <si>
    <t>yterry@example.com</t>
  </si>
  <si>
    <t>d076d4d6-f1f7-4913-a9cf-ca7e07691686</t>
  </si>
  <si>
    <t>Caroline Cobb</t>
  </si>
  <si>
    <t>hawkinsandrea@example.net</t>
  </si>
  <si>
    <t>South Rogerside</t>
  </si>
  <si>
    <t>d17575c7-a59a-44af-af11-9df99d0e65fe</t>
  </si>
  <si>
    <t>Michael Sullivan</t>
  </si>
  <si>
    <t>karenchambers@example.org</t>
  </si>
  <si>
    <t>7351be70-eef5-42dc-aaf6-9309b46d3137</t>
  </si>
  <si>
    <t>Laura Dixon</t>
  </si>
  <si>
    <t>johnnykramer@example.org</t>
  </si>
  <si>
    <t>West Lauraside</t>
  </si>
  <si>
    <t>d645a010-08cd-471f-aeb3-a3fa0bc05231</t>
  </si>
  <si>
    <t>David Greene</t>
  </si>
  <si>
    <t>ian30@example.com</t>
  </si>
  <si>
    <t>Masonberg</t>
  </si>
  <si>
    <t>e4ed2093-0efe-4557-9fb6-7b7cb66909e3</t>
  </si>
  <si>
    <t>eringardner@example.org</t>
  </si>
  <si>
    <t>Morrisonborough</t>
  </si>
  <si>
    <t>f389e7aa-3a65-4ce3-9f18-a35f95ba1711</t>
  </si>
  <si>
    <t>Nicole Christian</t>
  </si>
  <si>
    <t>hulldavid@example.org</t>
  </si>
  <si>
    <t>a4fcb65e-0c28-4dde-8b5c-0b0816724119</t>
  </si>
  <si>
    <t>Christopher Young</t>
  </si>
  <si>
    <t>kaufmanraymond@example.net</t>
  </si>
  <si>
    <t>Daniellebury</t>
  </si>
  <si>
    <t>7099f7e0-af3f-4f54-87ac-764f4ee13613</t>
  </si>
  <si>
    <t>Debra Diaz</t>
  </si>
  <si>
    <t>donaldsonangie@example.com</t>
  </si>
  <si>
    <t>South Michelleton</t>
  </si>
  <si>
    <t>5afdcb24-c82b-46e8-912a-914a30b2f272</t>
  </si>
  <si>
    <t>nweiss@example.net</t>
  </si>
  <si>
    <t>9359a114-1fa3-4c79-954d-880916390c25</t>
  </si>
  <si>
    <t>Christina Wilson</t>
  </si>
  <si>
    <t>staceyjackson@example.net</t>
  </si>
  <si>
    <t>449a56c6-87ba-484f-8095-854c19f6a162</t>
  </si>
  <si>
    <t>Christina Hurley</t>
  </si>
  <si>
    <t>johnatkinson@example.org</t>
  </si>
  <si>
    <t>North Christian</t>
  </si>
  <si>
    <t>59ed8e3d-3a52-449e-8423-e60a77660dca</t>
  </si>
  <si>
    <t>rmadden@example.org</t>
  </si>
  <si>
    <t>Lake Lesliefort</t>
  </si>
  <si>
    <t>5be16069-367d-441d-b222-45174bd1194a</t>
  </si>
  <si>
    <t>coxjoshua@example.net</t>
  </si>
  <si>
    <t>a3ed4a57-a162-433a-88a6-0edc1edad33b</t>
  </si>
  <si>
    <t>rperry@example.com</t>
  </si>
  <si>
    <t>5f992c37-2185-4144-9556-4d77c55d0332</t>
  </si>
  <si>
    <t>Andrea Cox</t>
  </si>
  <si>
    <t>jodihancock@example.net</t>
  </si>
  <si>
    <t>New Sharonport</t>
  </si>
  <si>
    <t>83ef32b2-88d3-41bd-ae9e-9007ad80b073</t>
  </si>
  <si>
    <t>Chase Jones</t>
  </si>
  <si>
    <t>vasquezaustin@example.net</t>
  </si>
  <si>
    <t>39a85ca9-32d1-4e25-a213-12b3637e7876</t>
  </si>
  <si>
    <t>Deborah Velazquez</t>
  </si>
  <si>
    <t>christine50@example.net</t>
  </si>
  <si>
    <t>West Jamie</t>
  </si>
  <si>
    <t>8c825d74-1498-4aac-890a-c4d1beaeb22c</t>
  </si>
  <si>
    <t>Gary Davidson</t>
  </si>
  <si>
    <t>alvaradojacob@example.org</t>
  </si>
  <si>
    <t>West Bryceberg</t>
  </si>
  <si>
    <t>4d8ac3e2-185a-42b6-8f27-94007942e95c</t>
  </si>
  <si>
    <t>April Martin</t>
  </si>
  <si>
    <t>booneerin@example.net</t>
  </si>
  <si>
    <t>North Davidberg</t>
  </si>
  <si>
    <t>00ce208c-0835-44f0-a612-1c0c5cb85315</t>
  </si>
  <si>
    <t>Thomas Doyle</t>
  </si>
  <si>
    <t>breed@example.net</t>
  </si>
  <si>
    <t>Josefurt</t>
  </si>
  <si>
    <t>dca1a372-46ac-443c-8e73-321b32ed0512</t>
  </si>
  <si>
    <t>Troy Mclaughlin</t>
  </si>
  <si>
    <t>emartinez@example.com</t>
  </si>
  <si>
    <t>Mcdonaldfort</t>
  </si>
  <si>
    <t>731feb86-6ce8-4b0c-a067-e3b108016c1e</t>
  </si>
  <si>
    <t>Kathy Gonzalez</t>
  </si>
  <si>
    <t>wpayne@example.com</t>
  </si>
  <si>
    <t>South Aliciaport</t>
  </si>
  <si>
    <t>0b26cdde-2efb-4e93-a7c8-9fecd99b9f1e</t>
  </si>
  <si>
    <t>Jason Clark</t>
  </si>
  <si>
    <t>uford@example.com</t>
  </si>
  <si>
    <t>2d764093-798b-4414-a7a7-4537a9f14534</t>
  </si>
  <si>
    <t>Jason Velez</t>
  </si>
  <si>
    <t>zdaniels@example.com</t>
  </si>
  <si>
    <t>Leville</t>
  </si>
  <si>
    <t>d5bd90aa-a196-4aca-8acb-088b08036d01</t>
  </si>
  <si>
    <t>Eric Johnson</t>
  </si>
  <si>
    <t>taylorchristian@example.com</t>
  </si>
  <si>
    <t>North Matthewmouth</t>
  </si>
  <si>
    <t>cd66fda8-b7b1-445d-bc05-fde084702dba</t>
  </si>
  <si>
    <t>Tammy Roberson</t>
  </si>
  <si>
    <t>hernandezkevin@example.org</t>
  </si>
  <si>
    <t>Alexanderfort</t>
  </si>
  <si>
    <t>d7293f17-c02f-473d-bd93-f9bc4f357c90</t>
  </si>
  <si>
    <t>Mark Mcbride</t>
  </si>
  <si>
    <t>grantjulie@example.net</t>
  </si>
  <si>
    <t>6dafc50b-99b3-4f6c-acb4-a7d8c53eee4f</t>
  </si>
  <si>
    <t>Jamie Porter</t>
  </si>
  <si>
    <t>raymondbrown@example.net</t>
  </si>
  <si>
    <t>Shermanshire</t>
  </si>
  <si>
    <t>d02da7ff-19fc-4892-aa0d-2171cfb0271a</t>
  </si>
  <si>
    <t>Stacy Green</t>
  </si>
  <si>
    <t>michael93@example.net</t>
  </si>
  <si>
    <t>Michaelshire</t>
  </si>
  <si>
    <t>cf43c533-3781-4326-bacd-a966484b875a</t>
  </si>
  <si>
    <t>Austin Charles</t>
  </si>
  <si>
    <t>ghernandez@example.org</t>
  </si>
  <si>
    <t>e70af93d-8712-4376-9c63-6c094ed32d81</t>
  </si>
  <si>
    <t>Connor Thomas</t>
  </si>
  <si>
    <t>kimberly24@example.com</t>
  </si>
  <si>
    <t>f6ca675c-7608-4a14-a7ef-97c38fec009d</t>
  </si>
  <si>
    <t>Cheryl Crane</t>
  </si>
  <si>
    <t>moorejustin@example.com</t>
  </si>
  <si>
    <t>Jackstad</t>
  </si>
  <si>
    <t>a53e5554-b569-4f66-a76b-204226d4d222</t>
  </si>
  <si>
    <t>Elizabeth Watkins</t>
  </si>
  <si>
    <t>opayne@example.net</t>
  </si>
  <si>
    <t>Mclaughlinborough</t>
  </si>
  <si>
    <t>182a519c-9b66-4b5e-aadb-0ec11037611f</t>
  </si>
  <si>
    <t>Justin Miller</t>
  </si>
  <si>
    <t>njenkins@example.net</t>
  </si>
  <si>
    <t>New Kennethton</t>
  </si>
  <si>
    <t>c63e8809-0c0d-4381-92a6-a792fd6f2082</t>
  </si>
  <si>
    <t>Emily Combs</t>
  </si>
  <si>
    <t>wilkersonheather@example.com</t>
  </si>
  <si>
    <t>Jacobport</t>
  </si>
  <si>
    <t>8ee2d7c3-11d2-4e22-9ce7-0d4a75c40ded</t>
  </si>
  <si>
    <t>William Wright</t>
  </si>
  <si>
    <t>mary62@example.com</t>
  </si>
  <si>
    <t>Lopezfurt</t>
  </si>
  <si>
    <t>9d32248f-9478-499b-bc55-18e1ef59c81f</t>
  </si>
  <si>
    <t>Sean Little</t>
  </si>
  <si>
    <t>agallegos@example.org</t>
  </si>
  <si>
    <t>a8231003-062d-40a3-9b76-ff68463f4e6a</t>
  </si>
  <si>
    <t>Elizabeth Gonzalez</t>
  </si>
  <si>
    <t>rickygordon@example.org</t>
  </si>
  <si>
    <t>South Diane</t>
  </si>
  <si>
    <t>90df6764-0213-47a9-ba5c-e80ad0e92d87</t>
  </si>
  <si>
    <t>mckaypaul@example.net</t>
  </si>
  <si>
    <t>2cc08ac2-5d97-4c09-8597-11c6e06635d1</t>
  </si>
  <si>
    <t>Lynn Berry</t>
  </si>
  <si>
    <t>angelaward@example.org</t>
  </si>
  <si>
    <t>East Walterland</t>
  </si>
  <si>
    <t>6c3ab8e6-bc52-453b-87be-d3bddb72b61b</t>
  </si>
  <si>
    <t>George Brown</t>
  </si>
  <si>
    <t>lowerysandra@example.org</t>
  </si>
  <si>
    <t>Lake Patriciastad</t>
  </si>
  <si>
    <t>3270eeaa-f42a-41d9-a0a3-01a8ce289de4</t>
  </si>
  <si>
    <t>John Bruce</t>
  </si>
  <si>
    <t>Kristyhaven</t>
  </si>
  <si>
    <t>785aef5b-36cf-46e7-b56b-a5af2d78c99c</t>
  </si>
  <si>
    <t>Thomas Watkins</t>
  </si>
  <si>
    <t>brian80@example.net</t>
  </si>
  <si>
    <t>Cabreraville</t>
  </si>
  <si>
    <t>fe13a22a-d36c-43c7-9e34-666502f66ea8</t>
  </si>
  <si>
    <t>Gary Mendez</t>
  </si>
  <si>
    <t>ashlee03@example.com</t>
  </si>
  <si>
    <t>d61bfbd6-84e5-4804-8210-133c45dc58b0</t>
  </si>
  <si>
    <t>Leonard Keller</t>
  </si>
  <si>
    <t>tammy06@example.com</t>
  </si>
  <si>
    <t>New Sandybury</t>
  </si>
  <si>
    <t>7289b518-f288-4dcc-8554-6e82e9dfec9c</t>
  </si>
  <si>
    <t>Felicia Brown</t>
  </si>
  <si>
    <t>brian27@example.com</t>
  </si>
  <si>
    <t>East Peterfort</t>
  </si>
  <si>
    <t>45988ce9-8176-4969-90d4-002fd378c570</t>
  </si>
  <si>
    <t>Angel Arroyo</t>
  </si>
  <si>
    <t>walkerryan@example.org</t>
  </si>
  <si>
    <t>9f317e93-a358-464b-bad6-42ba332fc4ec</t>
  </si>
  <si>
    <t>Kevin Reyes</t>
  </si>
  <si>
    <t>katiemiranda@example.com</t>
  </si>
  <si>
    <t>Heatherland</t>
  </si>
  <si>
    <t>372a4232-60bc-4d9f-a06d-0f9afd38f0fe</t>
  </si>
  <si>
    <t>Mr. Joe Williams MD</t>
  </si>
  <si>
    <t>atkinserik@example.net</t>
  </si>
  <si>
    <t>Colemanhaven</t>
  </si>
  <si>
    <t>60b189e2-4ae4-4b24-80ea-aab2e2526aa0</t>
  </si>
  <si>
    <t>Scott Kim</t>
  </si>
  <si>
    <t>morgankristin@example.org</t>
  </si>
  <si>
    <t>Duffyborough</t>
  </si>
  <si>
    <t>0a95c51d-30c9-46ea-abc8-9cb51d52b6e6</t>
  </si>
  <si>
    <t>Sherri Freeman</t>
  </si>
  <si>
    <t>anthony28@example.net</t>
  </si>
  <si>
    <t>Port Danamouth</t>
  </si>
  <si>
    <t>d9e622ba-24e6-4a16-95b4-1df827f17d22</t>
  </si>
  <si>
    <t>Jeffrey Hernandez</t>
  </si>
  <si>
    <t>thompsondylan@example.com</t>
  </si>
  <si>
    <t>a558be2b-f848-4230-b73e-75ca1c66f1de</t>
  </si>
  <si>
    <t>Chad Campbell</t>
  </si>
  <si>
    <t>harrisonjennifer@example.net</t>
  </si>
  <si>
    <t>Alvarezchester</t>
  </si>
  <si>
    <t>95fba82e-6d59-44f9-94da-3465b199e3f6</t>
  </si>
  <si>
    <t>Bradley Ramsey</t>
  </si>
  <si>
    <t>raymond28@example.net</t>
  </si>
  <si>
    <t>f3fccd1d-183f-4358-93c4-36c5c653e1bd</t>
  </si>
  <si>
    <t>oscar71@example.org</t>
  </si>
  <si>
    <t>34310bfe-fa0e-410e-94f0-d5590c1d23a0</t>
  </si>
  <si>
    <t>Gregory Brown</t>
  </si>
  <si>
    <t>zgordon@example.com</t>
  </si>
  <si>
    <t>b71fafb3-3395-4be9-9211-c97b9dcf228a</t>
  </si>
  <si>
    <t>Jeremy Kennedy</t>
  </si>
  <si>
    <t>Burkefort</t>
  </si>
  <si>
    <t>798d2d2a-51b2-4695-90ab-d9717a7c0793</t>
  </si>
  <si>
    <t>Jason Shelton</t>
  </si>
  <si>
    <t>jordanbailey@example.net</t>
  </si>
  <si>
    <t>31a84608-14e0-4c17-909e-78b8073e1815</t>
  </si>
  <si>
    <t>Alyssa Best</t>
  </si>
  <si>
    <t>Lake Matthewmouth</t>
  </si>
  <si>
    <t>2a64385c-49e6-4b36-85a8-ac9f33237a42</t>
  </si>
  <si>
    <t>Regina Moody</t>
  </si>
  <si>
    <t>ihill@example.net</t>
  </si>
  <si>
    <t>db55a470-0586-40de-ada3-d756d2509b75</t>
  </si>
  <si>
    <t>Jerry Green</t>
  </si>
  <si>
    <t>adam23@example.net</t>
  </si>
  <si>
    <t>Robinburgh</t>
  </si>
  <si>
    <t>23f2be5e-80ab-4115-bfa0-1d5853c510d5</t>
  </si>
  <si>
    <t>Valerie Sanchez</t>
  </si>
  <si>
    <t>hufflisa@example.net</t>
  </si>
  <si>
    <t>e91bef98-ff17-4f23-bf74-f782086a779d</t>
  </si>
  <si>
    <t>Alexandria Martinez</t>
  </si>
  <si>
    <t>eric06@example.com</t>
  </si>
  <si>
    <t>Port Cindy</t>
  </si>
  <si>
    <t>99af0c03-f9c9-4817-9310-2b6313e2b4d2</t>
  </si>
  <si>
    <t>Jared Brown</t>
  </si>
  <si>
    <t>kathryncampbell@example.com</t>
  </si>
  <si>
    <t>Guerreromouth</t>
  </si>
  <si>
    <t>bd030c14-9e10-493b-a95c-ac85ff8ef9c0</t>
  </si>
  <si>
    <t>Nicole Jones</t>
  </si>
  <si>
    <t>dcooper@example.com</t>
  </si>
  <si>
    <t>Reneeland</t>
  </si>
  <si>
    <t>8e24b09d-4731-4689-a01d-ce00e13aeee3</t>
  </si>
  <si>
    <t>Michael Figueroa</t>
  </si>
  <si>
    <t>emilyphillips@example.org</t>
  </si>
  <si>
    <t>df2018e5-2a4e-491a-997e-3c4fbc5d3461</t>
  </si>
  <si>
    <t>Heather Manning</t>
  </si>
  <si>
    <t>grimeskevin@example.org</t>
  </si>
  <si>
    <t>Barkerland</t>
  </si>
  <si>
    <t>d0bc1825-a6fc-4b4a-9b9a-c43e5696314f</t>
  </si>
  <si>
    <t>Mark Sanders Jr.</t>
  </si>
  <si>
    <t>simmonstimothy@example.com</t>
  </si>
  <si>
    <t>e81cd50a-20af-4b7d-9b39-731e65692a1d</t>
  </si>
  <si>
    <t>Miguel Barry</t>
  </si>
  <si>
    <t>laurenrobertson@example.org</t>
  </si>
  <si>
    <t>Alanton</t>
  </si>
  <si>
    <t>f094f379-b468-42a3-b8a9-f25da13d1af6</t>
  </si>
  <si>
    <t>Susan Lewis</t>
  </si>
  <si>
    <t>anthonywhite@example.org</t>
  </si>
  <si>
    <t>Tonyamouth</t>
  </si>
  <si>
    <t>647ed10b-f549-4cfb-b95a-bdad515b50e8</t>
  </si>
  <si>
    <t>Debra Franklin</t>
  </si>
  <si>
    <t>ftaylor@example.net</t>
  </si>
  <si>
    <t>5078229f-007f-4c6c-8ad5-446e254b6f5e</t>
  </si>
  <si>
    <t>Angela Conway</t>
  </si>
  <si>
    <t>nichole27@example.org</t>
  </si>
  <si>
    <t>Catherineberg</t>
  </si>
  <si>
    <t>d23f651b-ea07-4494-8637-2549929787fe</t>
  </si>
  <si>
    <t>Patricia Nelson</t>
  </si>
  <si>
    <t>jschwartz@example.net</t>
  </si>
  <si>
    <t>Carpentertown</t>
  </si>
  <si>
    <t>98c6c5c3-92b6-45a7-8298-4c431f429fa1</t>
  </si>
  <si>
    <t>Anne Murray</t>
  </si>
  <si>
    <t>stephanie65@example.com</t>
  </si>
  <si>
    <t>East Johnfurt</t>
  </si>
  <si>
    <t>9f4b808f-2fc3-40df-ac9f-37bf38ab74ac</t>
  </si>
  <si>
    <t>Crystal Lutz</t>
  </si>
  <si>
    <t>melaniemorgan@example.net</t>
  </si>
  <si>
    <t>97fac2d4-11b6-485b-915f-37a4a9908f31</t>
  </si>
  <si>
    <t>jcannon@example.org</t>
  </si>
  <si>
    <t>Cassandrafort</t>
  </si>
  <si>
    <t>f19e1d46-d354-408a-9df8-d7b13c4bcd29</t>
  </si>
  <si>
    <t>Sara Dougherty</t>
  </si>
  <si>
    <t>janetbowman@example.net</t>
  </si>
  <si>
    <t>South Timothyberg</t>
  </si>
  <si>
    <t>116fbeef-b034-42fe-80dd-8dc0e2b9d1fd</t>
  </si>
  <si>
    <t>Paul Montgomery</t>
  </si>
  <si>
    <t>sextonjeremy@example.com</t>
  </si>
  <si>
    <t>642ce36b-3329-4dfb-a4ff-4074e98ddef6</t>
  </si>
  <si>
    <t>Robert Vazquez</t>
  </si>
  <si>
    <t>gomeznicole@example.org</t>
  </si>
  <si>
    <t>Joannville</t>
  </si>
  <si>
    <t>9482f925-f9e1-4a1a-b472-924dc970fe69</t>
  </si>
  <si>
    <t>Emily Mcdonald</t>
  </si>
  <si>
    <t>coffeycharles@example.org</t>
  </si>
  <si>
    <t>Edwardside</t>
  </si>
  <si>
    <t>62857792-495a-48da-8aa0-e13cbc2221b5</t>
  </si>
  <si>
    <t>Lindsay Smith</t>
  </si>
  <si>
    <t>jessicakramer@example.com</t>
  </si>
  <si>
    <t>West Colleenfort</t>
  </si>
  <si>
    <t>195af0eb-fe0d-4bb3-93b1-5d61f07223ec</t>
  </si>
  <si>
    <t>Jacqueline Watkins</t>
  </si>
  <si>
    <t>dylan59@example.com</t>
  </si>
  <si>
    <t>Lake Christian</t>
  </si>
  <si>
    <t>4f0ad702-7e21-4ce4-a5b5-0528c9fe2fee</t>
  </si>
  <si>
    <t>Nicole Stone</t>
  </si>
  <si>
    <t>corystevens@example.net</t>
  </si>
  <si>
    <t>40ab07e8-4ff0-4d29-a542-919cd4706a8f</t>
  </si>
  <si>
    <t>Amber Tyler</t>
  </si>
  <si>
    <t>williamsclaire@example.com</t>
  </si>
  <si>
    <t>Nicholasstad</t>
  </si>
  <si>
    <t>f9e58968-e7b2-42bb-ba39-b62b6fa40417</t>
  </si>
  <si>
    <t>Robert Leblanc</t>
  </si>
  <si>
    <t>ffernandez@example.net</t>
  </si>
  <si>
    <t>Melanieshire</t>
  </si>
  <si>
    <t>027c6000-3f7a-412d-bfbd-2993278020fd</t>
  </si>
  <si>
    <t>Haley Miller</t>
  </si>
  <si>
    <t>cynthia32@example.org</t>
  </si>
  <si>
    <t>South Daniellefort</t>
  </si>
  <si>
    <t>8394d3fe-c2ae-41da-8960-2f22bb6a445c</t>
  </si>
  <si>
    <t>Andrea Anderson</t>
  </si>
  <si>
    <t>kharmon@example.com</t>
  </si>
  <si>
    <t>Angelicaville</t>
  </si>
  <si>
    <t>351de953-68d6-437c-8dc3-5d2da959f6ca</t>
  </si>
  <si>
    <t>Jessica Morgan</t>
  </si>
  <si>
    <t>carolynfernandez@example.org</t>
  </si>
  <si>
    <t>Marshallshire</t>
  </si>
  <si>
    <t>8a327bf7-c0ab-48d6-80d6-7611d541db43</t>
  </si>
  <si>
    <t>Jason Schmidt</t>
  </si>
  <si>
    <t>carlythomas@example.net</t>
  </si>
  <si>
    <t>Port Glenborough</t>
  </si>
  <si>
    <t>0e87d21c-d8b3-493e-b6cc-9b5267fdaaf2</t>
  </si>
  <si>
    <t>Heather Rosario</t>
  </si>
  <si>
    <t>zwatkins@example.org</t>
  </si>
  <si>
    <t>Lake Richardland</t>
  </si>
  <si>
    <t>9297ff4e-eacc-4ce8-99f5-d90d346d51ee</t>
  </si>
  <si>
    <t>Robert Hudson</t>
  </si>
  <si>
    <t>jeffreymayer@example.com</t>
  </si>
  <si>
    <t>119dfd67-34d8-46de-bfff-8099c999da6c</t>
  </si>
  <si>
    <t>Jonathan Contreras</t>
  </si>
  <si>
    <t>ginasmith@example.com</t>
  </si>
  <si>
    <t>New Loriborough</t>
  </si>
  <si>
    <t>4196e6b5-49ae-40a5-bc84-25154e45bb65</t>
  </si>
  <si>
    <t>Kimberly Pearson</t>
  </si>
  <si>
    <t>tamaramorton@example.org</t>
  </si>
  <si>
    <t>South Holly</t>
  </si>
  <si>
    <t>e8d48698-d3e0-480d-b14b-97b5b58b1746</t>
  </si>
  <si>
    <t>Sheila Spencer</t>
  </si>
  <si>
    <t>kimberly84@example.com</t>
  </si>
  <si>
    <t>ce5cd22b-ed77-4c49-a5c6-7d9dff3453bd</t>
  </si>
  <si>
    <t>Kim Harris</t>
  </si>
  <si>
    <t>abrown@example.org</t>
  </si>
  <si>
    <t>Duncanview</t>
  </si>
  <si>
    <t>5425450e-0e7f-4d1d-a106-f41b2b43071e</t>
  </si>
  <si>
    <t>qmason@example.com</t>
  </si>
  <si>
    <t>North Virginia</t>
  </si>
  <si>
    <t>8ea87701-dd32-43a2-9dde-fe366bcd895d</t>
  </si>
  <si>
    <t>Patricia Porter</t>
  </si>
  <si>
    <t>jordanrobert@example.org</t>
  </si>
  <si>
    <t>North Jayport</t>
  </si>
  <si>
    <t>0f9aa5f9-c7e3-4496-a4b9-191a5ab5f061</t>
  </si>
  <si>
    <t>Madeline Garcia</t>
  </si>
  <si>
    <t>travis08@example.org</t>
  </si>
  <si>
    <t>Williamborough</t>
  </si>
  <si>
    <t>fb6f85fb-0828-4144-adfd-5c1223f21680</t>
  </si>
  <si>
    <t>Wanda Manning</t>
  </si>
  <si>
    <t>kmiller@example.com</t>
  </si>
  <si>
    <t>Ericbury</t>
  </si>
  <si>
    <t>d400fcb7-5e6f-4ee1-be4c-1345bbc7f805</t>
  </si>
  <si>
    <t>Lisa West</t>
  </si>
  <si>
    <t>velezaustin@example.com</t>
  </si>
  <si>
    <t>663e6b34-a852-455e-94a9-bc8457f6b08e</t>
  </si>
  <si>
    <t>Anthony Lopez</t>
  </si>
  <si>
    <t>donna99@example.org</t>
  </si>
  <si>
    <t>North Aaronmouth</t>
  </si>
  <si>
    <t>afd65e43-6f7c-4758-b6be-6531d810031c</t>
  </si>
  <si>
    <t>Nicole Ritter</t>
  </si>
  <si>
    <t>dnichols@example.com</t>
  </si>
  <si>
    <t>West Morgan</t>
  </si>
  <si>
    <t>709f3c58-b277-4504-b199-73b181e38807</t>
  </si>
  <si>
    <t>robinsontroy@example.org</t>
  </si>
  <si>
    <t>79595cc0-b6a1-45ce-82b4-3f4bdb25ebec</t>
  </si>
  <si>
    <t>Jessica Maddox</t>
  </si>
  <si>
    <t>xbell@example.com</t>
  </si>
  <si>
    <t>5d0e77d5-1837-4f2a-ab3d-ea56e871b3c1</t>
  </si>
  <si>
    <t>Cheryl Whitehead</t>
  </si>
  <si>
    <t>tonyasanchez@example.net</t>
  </si>
  <si>
    <t>East Jessicafurt</t>
  </si>
  <si>
    <t>d7aa533a-a282-466c-a34d-e77526479ef3</t>
  </si>
  <si>
    <t>Karen Jackson</t>
  </si>
  <si>
    <t>melissawilson@example.org</t>
  </si>
  <si>
    <t>aa8ed056-401b-4169-9499-bd344f8fc8e1</t>
  </si>
  <si>
    <t>Reginald Fitzgerald</t>
  </si>
  <si>
    <t>elizabeth23@example.com</t>
  </si>
  <si>
    <t>Macdonaldfurt</t>
  </si>
  <si>
    <t>7ee56495-9749-4989-8f5a-5a291b4758cd</t>
  </si>
  <si>
    <t>leah65@example.org</t>
  </si>
  <si>
    <t>Lindseyview</t>
  </si>
  <si>
    <t>c927a670-26d7-491c-9530-55d10b5d8dc4</t>
  </si>
  <si>
    <t>Shawn Rowe</t>
  </si>
  <si>
    <t>janemarquez@example.org</t>
  </si>
  <si>
    <t>0bb542b3-b9a8-4e9d-9610-b02bfd899b76</t>
  </si>
  <si>
    <t>Dylan Phillips</t>
  </si>
  <si>
    <t>ghull@example.com</t>
  </si>
  <si>
    <t>9f4585c3-5ebf-4129-ab6f-ee4bf08d2c54</t>
  </si>
  <si>
    <t>Cassandra Welch</t>
  </si>
  <si>
    <t>zbrown@example.org</t>
  </si>
  <si>
    <t>North Joseph</t>
  </si>
  <si>
    <t>3156031b-f6c1-4578-acd4-3a8a16509e52</t>
  </si>
  <si>
    <t>John Stephens</t>
  </si>
  <si>
    <t>jramirez@example.org</t>
  </si>
  <si>
    <t>46984396-72e6-401a-b9a4-e3f541760734</t>
  </si>
  <si>
    <t>Deborah Johnston</t>
  </si>
  <si>
    <t>hwolfe@example.net</t>
  </si>
  <si>
    <t>East Claudia</t>
  </si>
  <si>
    <t>b9e17d26-8bf5-4624-b911-3e31d3fc08b6</t>
  </si>
  <si>
    <t>Ryan Rosales</t>
  </si>
  <si>
    <t>gjones@example.org</t>
  </si>
  <si>
    <t>Garyland</t>
  </si>
  <si>
    <t>8c9a208a-5fbb-464b-86f7-36e8c8cbe34d</t>
  </si>
  <si>
    <t>Zoe Thompson</t>
  </si>
  <si>
    <t>jthomas@example.org</t>
  </si>
  <si>
    <t>Zamorastad</t>
  </si>
  <si>
    <t>d4ca2e50-7cd8-4ef5-a850-771ba9413e2d</t>
  </si>
  <si>
    <t>Travis Sutton</t>
  </si>
  <si>
    <t>amberjones@example.net</t>
  </si>
  <si>
    <t>South Richard</t>
  </si>
  <si>
    <t>361ba3a3-815a-48b3-bb8c-99d8ff845432</t>
  </si>
  <si>
    <t>Zachary Brown</t>
  </si>
  <si>
    <t>fernandokelly@example.com</t>
  </si>
  <si>
    <t>Debratown</t>
  </si>
  <si>
    <t>5de95994-ac10-40ad-87c9-037b99b79f33</t>
  </si>
  <si>
    <t>David Wilson</t>
  </si>
  <si>
    <t>gbrown@example.com</t>
  </si>
  <si>
    <t>East Denisehaven</t>
  </si>
  <si>
    <t>7a3e9977-d8e5-4609-9296-348cf22af58d</t>
  </si>
  <si>
    <t>Brett Lawson</t>
  </si>
  <si>
    <t>afrost@example.org</t>
  </si>
  <si>
    <t>46c66bb0-c62a-4ba4-8096-d7f13d682207</t>
  </si>
  <si>
    <t>Phillip Bradley</t>
  </si>
  <si>
    <t>pettyjoyce@example.com</t>
  </si>
  <si>
    <t>North Donnaburgh</t>
  </si>
  <si>
    <t>40c7d25d-6c10-414e-9937-0f5c7b2544f6</t>
  </si>
  <si>
    <t>John Russo</t>
  </si>
  <si>
    <t>daniel58@example.com</t>
  </si>
  <si>
    <t>161ed187-cb5d-4478-896e-72da5141d2ec</t>
  </si>
  <si>
    <t>Tara Russell</t>
  </si>
  <si>
    <t>gonzalezbarry@example.org</t>
  </si>
  <si>
    <t>Port Aliciaton</t>
  </si>
  <si>
    <t>994f7969-8a9e-45ac-ab72-b907f7ea9968</t>
  </si>
  <si>
    <t>Amy Young</t>
  </si>
  <si>
    <t>danastevens@example.org</t>
  </si>
  <si>
    <t>568f3a0b-ff8b-4bf5-baee-61472440c0cc</t>
  </si>
  <si>
    <t>Jessica Flowers</t>
  </si>
  <si>
    <t>ashleyhudson@example.net</t>
  </si>
  <si>
    <t>Adamstown</t>
  </si>
  <si>
    <t>ce6742cc-20ff-4bf4-852e-0d85881cd30b</t>
  </si>
  <si>
    <t>Sarah Patton</t>
  </si>
  <si>
    <t>teresa25@example.com</t>
  </si>
  <si>
    <t>def4337c-99b0-4d11-bc86-6632980aa8c9</t>
  </si>
  <si>
    <t>John Marshall</t>
  </si>
  <si>
    <t>thompsonerin@example.com</t>
  </si>
  <si>
    <t>74affa8b-b1b1-4269-b748-6b47dacb0d9f</t>
  </si>
  <si>
    <t>West Ericfurt</t>
  </si>
  <si>
    <t>a94abd66-86ac-4a99-b4be-f62448df12f2</t>
  </si>
  <si>
    <t>Shane Juarez</t>
  </si>
  <si>
    <t>edwardsscott@example.org</t>
  </si>
  <si>
    <t>Amyview</t>
  </si>
  <si>
    <t>ae58b2b2-5de1-49ac-9092-b9bc0ba7ab9c</t>
  </si>
  <si>
    <t>Kathy Schaefer</t>
  </si>
  <si>
    <t>ilee@example.com</t>
  </si>
  <si>
    <t>Jamesstad</t>
  </si>
  <si>
    <t>0149f801-1ca3-4ac3-9e57-27957aefa093</t>
  </si>
  <si>
    <t>James Foster</t>
  </si>
  <si>
    <t>davidlester@example.com</t>
  </si>
  <si>
    <t>North Brooke</t>
  </si>
  <si>
    <t>16d3774a-a590-49c0-b7be-88eecd86b6a2</t>
  </si>
  <si>
    <t>Anthony Alvarez</t>
  </si>
  <si>
    <t>kcarr@example.com</t>
  </si>
  <si>
    <t>East Jesseberg</t>
  </si>
  <si>
    <t>e768e754-d44d-490d-8317-3cdf322e386e</t>
  </si>
  <si>
    <t>Todd Martin</t>
  </si>
  <si>
    <t>greensandra@example.org</t>
  </si>
  <si>
    <t>e92400fc-6357-4c7d-a887-914b8f0dc5bb</t>
  </si>
  <si>
    <t>ksnyder@example.com</t>
  </si>
  <si>
    <t>61561edf-8d2e-40fc-9a21-e62d488be9a1</t>
  </si>
  <si>
    <t>Jonathan Bell</t>
  </si>
  <si>
    <t>ryan21@example.net</t>
  </si>
  <si>
    <t>8a3ebdbe-1ed6-4c17-9f0a-bb84a6c3eb3b</t>
  </si>
  <si>
    <t>Emily Morgan</t>
  </si>
  <si>
    <t>sandraguzman@example.org</t>
  </si>
  <si>
    <t>e53665c9-4990-49d7-9e63-6695f77f4a3a</t>
  </si>
  <si>
    <t>Karen Bailey</t>
  </si>
  <si>
    <t>alexandria18@example.com</t>
  </si>
  <si>
    <t>South Sharon</t>
  </si>
  <si>
    <t>68c14d40-65e9-4b4c-b573-fb510548bab7</t>
  </si>
  <si>
    <t>Lisa Wade</t>
  </si>
  <si>
    <t>mejiajessica@example.org</t>
  </si>
  <si>
    <t>b5f34bfd-c97c-4ac0-8a82-563b5b7ed101</t>
  </si>
  <si>
    <t>zhall@example.com</t>
  </si>
  <si>
    <t>West Malikport</t>
  </si>
  <si>
    <t>0c0967e6-aadd-4fd7-adea-4b1a049be8c8</t>
  </si>
  <si>
    <t>Rachael Baker</t>
  </si>
  <si>
    <t>New Cathyport</t>
  </si>
  <si>
    <t>06896fc5-757c-44af-8984-cc727ecabb33</t>
  </si>
  <si>
    <t>George Whitney</t>
  </si>
  <si>
    <t>angelica21@example.org</t>
  </si>
  <si>
    <t>79c0ce4c-f3f9-4b89-bc53-625794a531af</t>
  </si>
  <si>
    <t>Whitney Elliott</t>
  </si>
  <si>
    <t>nathanmason@example.net</t>
  </si>
  <si>
    <t>Changburgh</t>
  </si>
  <si>
    <t>d830fb93-bda7-4948-b255-842ed6abf95c</t>
  </si>
  <si>
    <t>Glenn Obrien</t>
  </si>
  <si>
    <t>jacobhorton@example.com</t>
  </si>
  <si>
    <t>89446ff3-ec4f-40bc-a1fd-c118d0a065c1</t>
  </si>
  <si>
    <t>Joshua Savage</t>
  </si>
  <si>
    <t>horodney@example.com</t>
  </si>
  <si>
    <t>8136ffeb-0eb0-4385-992b-788137e5bdd2</t>
  </si>
  <si>
    <t>Dana Buck</t>
  </si>
  <si>
    <t>kirstenperez@example.com</t>
  </si>
  <si>
    <t>Lake Robertfurt</t>
  </si>
  <si>
    <t>778a5756-0e02-4508-9a5c-8b60d8e971c9</t>
  </si>
  <si>
    <t>Donna Roberts</t>
  </si>
  <si>
    <t>jason92@example.org</t>
  </si>
  <si>
    <t>a99e7c86-c14d-437e-b377-306244d64071</t>
  </si>
  <si>
    <t>Jennifer Simpson</t>
  </si>
  <si>
    <t>christinemcdaniel@example.com</t>
  </si>
  <si>
    <t>Mendozamouth</t>
  </si>
  <si>
    <t>ad28eef9-13c3-466f-83c2-23b51ae6242e</t>
  </si>
  <si>
    <t>danielskatherine@example.org</t>
  </si>
  <si>
    <t>7da614d1-2820-49e7-8871-df0c771eb832</t>
  </si>
  <si>
    <t>Maria Richardson</t>
  </si>
  <si>
    <t>rchavez@example.net</t>
  </si>
  <si>
    <t>South Leahshire</t>
  </si>
  <si>
    <t>7b6de8da-1377-4d51-aaa2-4297a4b6befb</t>
  </si>
  <si>
    <t>William Patel</t>
  </si>
  <si>
    <t>susan60@example.net</t>
  </si>
  <si>
    <t>Tammiestad</t>
  </si>
  <si>
    <t>cd3c7667-051b-4f89-8e67-8a3d5d647b4b</t>
  </si>
  <si>
    <t>Nicole Barry</t>
  </si>
  <si>
    <t>gabriellabrowning@example.org</t>
  </si>
  <si>
    <t>5620fcbb-ad60-4e12-b736-d6cc0a864740</t>
  </si>
  <si>
    <t>Shane Wolfe</t>
  </si>
  <si>
    <t>jonesanita@example.org</t>
  </si>
  <si>
    <t>West Danny</t>
  </si>
  <si>
    <t>6c34cde3-45e0-4a18-824a-05d42190d40f</t>
  </si>
  <si>
    <t>bankssara@example.net</t>
  </si>
  <si>
    <t>Lake Donaldland</t>
  </si>
  <si>
    <t>edccbf43-4bb7-4585-a40e-64c2032c654a</t>
  </si>
  <si>
    <t>Steven Waller</t>
  </si>
  <si>
    <t>veronicamccarthy@example.com</t>
  </si>
  <si>
    <t>Taylorchester</t>
  </si>
  <si>
    <t>da354f9d-785e-4b79-ba18-9047ea9f43a9</t>
  </si>
  <si>
    <t>Catherine Smith</t>
  </si>
  <si>
    <t>vwinters@example.net</t>
  </si>
  <si>
    <t>cf05d83e-68a3-4262-9aee-626437c07aaa</t>
  </si>
  <si>
    <t>Tony Ramsey</t>
  </si>
  <si>
    <t>colejesse@example.net</t>
  </si>
  <si>
    <t>Caseland</t>
  </si>
  <si>
    <t>3d6981d4-c424-4722-b1c7-42c8842edd0b</t>
  </si>
  <si>
    <t>Julie Allen</t>
  </si>
  <si>
    <t>samuelalvarez@example.com</t>
  </si>
  <si>
    <t>6577df31-31af-499f-bc9f-5a6b0823d6b6</t>
  </si>
  <si>
    <t>Barbara Santana MD</t>
  </si>
  <si>
    <t>Owensbury</t>
  </si>
  <si>
    <t>59d49e2f-b52b-4896-b6ef-40247c0afedd</t>
  </si>
  <si>
    <t>Mark Black</t>
  </si>
  <si>
    <t>watkinsbrian@example.com</t>
  </si>
  <si>
    <t>Marytown</t>
  </si>
  <si>
    <t>a0cae4f0-8ed1-425d-913e-9a530ae0dc6c</t>
  </si>
  <si>
    <t>Mark Schroeder</t>
  </si>
  <si>
    <t>ibarracarol@example.org</t>
  </si>
  <si>
    <t>Karaside</t>
  </si>
  <si>
    <t>2ed396b5-5b99-4c24-8104-a400f8a04a3b</t>
  </si>
  <si>
    <t>Erik Russell</t>
  </si>
  <si>
    <t>jrogers@example.org</t>
  </si>
  <si>
    <t>New Hunterville</t>
  </si>
  <si>
    <t>36f63a74-4849-4a9b-b814-7015e7664f9b</t>
  </si>
  <si>
    <t>rubiochristina@example.com</t>
  </si>
  <si>
    <t>Sparksville</t>
  </si>
  <si>
    <t>685e1b2a-1b28-4480-8339-dc3f975d52a5</t>
  </si>
  <si>
    <t>Kevin Hartman</t>
  </si>
  <si>
    <t>chawkins@example.com</t>
  </si>
  <si>
    <t>e21ecbda-d94d-4b35-a1ad-6c8837a93354</t>
  </si>
  <si>
    <t>Tina Johnson</t>
  </si>
  <si>
    <t>gpetersen@example.org</t>
  </si>
  <si>
    <t>7b478c99-69f0-44b6-b80c-fa43fff571d8</t>
  </si>
  <si>
    <t>Kevin Barr</t>
  </si>
  <si>
    <t>christina19@example.net</t>
  </si>
  <si>
    <t>Bensonhaven</t>
  </si>
  <si>
    <t>1e38f424-9cf3-448b-87c9-9a591f4be7bf</t>
  </si>
  <si>
    <t>Emily Macias</t>
  </si>
  <si>
    <t>fvillegas@example.net</t>
  </si>
  <si>
    <t>Randyside</t>
  </si>
  <si>
    <t>5bf46f59-74a2-4ccb-b584-f851c3071f73</t>
  </si>
  <si>
    <t>Judy Huff</t>
  </si>
  <si>
    <t>lpadilla@example.net</t>
  </si>
  <si>
    <t>New Jessicamouth</t>
  </si>
  <si>
    <t>baddd1fa-30b3-46a7-a26a-1d3321531468</t>
  </si>
  <si>
    <t>Jason Stafford</t>
  </si>
  <si>
    <t>probinson@example.org</t>
  </si>
  <si>
    <t>9f399949-b766-4133-86ef-7ef0cd239e38</t>
  </si>
  <si>
    <t>Nancy Bentley</t>
  </si>
  <si>
    <t>idecker@example.net</t>
  </si>
  <si>
    <t>Lake Theresamouth</t>
  </si>
  <si>
    <t>c762874a-4a1f-42be-81a0-e7bdef719002</t>
  </si>
  <si>
    <t>Robert Valdez</t>
  </si>
  <si>
    <t>efry@example.org</t>
  </si>
  <si>
    <t>Blanchardhaven</t>
  </si>
  <si>
    <t>68a86c6c-202f-4044-9a82-3d178f9a5856</t>
  </si>
  <si>
    <t>Ann Briggs</t>
  </si>
  <si>
    <t>stevensbenjamin@example.org</t>
  </si>
  <si>
    <t>Ramosport</t>
  </si>
  <si>
    <t>080a3d72-a6af-4eef-8fe2-123a1b22b6f3</t>
  </si>
  <si>
    <t>Michael Flores</t>
  </si>
  <si>
    <t>ygates@example.net</t>
  </si>
  <si>
    <t>West Kayla</t>
  </si>
  <si>
    <t>b94960ce-9d96-4f9c-afc0-841961397d61</t>
  </si>
  <si>
    <t>Victoria Smith</t>
  </si>
  <si>
    <t>ashley10@example.org</t>
  </si>
  <si>
    <t>Stephanieland</t>
  </si>
  <si>
    <t>82e70e8d-39db-4aea-9c34-691c01ea25e8</t>
  </si>
  <si>
    <t>Laura Moore</t>
  </si>
  <si>
    <t>scott16@example.org</t>
  </si>
  <si>
    <t>East Alexanderport</t>
  </si>
  <si>
    <t>f4750dfb-8db2-4ff4-83d0-1e004898624a</t>
  </si>
  <si>
    <t>Tasha Myers</t>
  </si>
  <si>
    <t>adavis@example.net</t>
  </si>
  <si>
    <t>Brittanyland</t>
  </si>
  <si>
    <t>782ba732-694b-4c72-bdbd-e99ae5e44b38</t>
  </si>
  <si>
    <t>Jonathan Johnson</t>
  </si>
  <si>
    <t>ubuchanan@example.com</t>
  </si>
  <si>
    <t>37853d3f-8e80-4ad5-a8a4-3f6444fcfa89</t>
  </si>
  <si>
    <t>Richard Parker</t>
  </si>
  <si>
    <t>colemankevin@example.com</t>
  </si>
  <si>
    <t>0358b318-4397-4493-892f-b96eb09885aa</t>
  </si>
  <si>
    <t>Rhonda Lopez</t>
  </si>
  <si>
    <t>jrichards@example.org</t>
  </si>
  <si>
    <t>Maryberg</t>
  </si>
  <si>
    <t>cc28d5e5-66a7-469f-a681-e1cfdbb8425e</t>
  </si>
  <si>
    <t>Michael Henderson</t>
  </si>
  <si>
    <t>alexgreen@example.net</t>
  </si>
  <si>
    <t>Jerryhaven</t>
  </si>
  <si>
    <t>56817edc-9770-4161-996f-e86bab3b2d3a</t>
  </si>
  <si>
    <t>Jeremy Miller</t>
  </si>
  <si>
    <t>xrowland@example.org</t>
  </si>
  <si>
    <t>Alisonstad</t>
  </si>
  <si>
    <t>3c355908-f441-474a-a3c0-4b05e66da03a</t>
  </si>
  <si>
    <t>Jonathan Baker</t>
  </si>
  <si>
    <t>angela24@example.com</t>
  </si>
  <si>
    <t>79e4e46a-21ad-49a0-8889-83c195cc87ab</t>
  </si>
  <si>
    <t>Adam Bradley</t>
  </si>
  <si>
    <t>clarkkaren@example.net</t>
  </si>
  <si>
    <t>ad005ddf-af8c-4aa6-8527-529f184393e6</t>
  </si>
  <si>
    <t>espinozageorge@example.net</t>
  </si>
  <si>
    <t>Pamelaburgh</t>
  </si>
  <si>
    <t>a392fb25-4cb6-4b49-be9c-b166c2fc5d1f</t>
  </si>
  <si>
    <t>Deborah Valencia</t>
  </si>
  <si>
    <t>nicole66@example.net</t>
  </si>
  <si>
    <t>West Ianhaven</t>
  </si>
  <si>
    <t>3dc1085f-ff1c-45f4-a36c-a1979cf5eae5</t>
  </si>
  <si>
    <t>Anthony Wallace</t>
  </si>
  <si>
    <t>freyjonathan@example.net</t>
  </si>
  <si>
    <t>Connerport</t>
  </si>
  <si>
    <t>96af2f5a-0a44-412f-950e-a98149934c26</t>
  </si>
  <si>
    <t>David Herring</t>
  </si>
  <si>
    <t>gavin28@example.com</t>
  </si>
  <si>
    <t>Lake Heatherport</t>
  </si>
  <si>
    <t>ec979bea-7ebe-41aa-aad3-fc8d5ce4313e</t>
  </si>
  <si>
    <t>Dana Cruz</t>
  </si>
  <si>
    <t>jjohnson@example.net</t>
  </si>
  <si>
    <t>4058d188-f374-477c-9ed2-143dfb08e1c4</t>
  </si>
  <si>
    <t>mandrews@example.com</t>
  </si>
  <si>
    <t>3111d99f-85ce-4572-b7b6-5fe581cda373</t>
  </si>
  <si>
    <t>Sarah Rollins</t>
  </si>
  <si>
    <t>ywilliams@example.com</t>
  </si>
  <si>
    <t>Kellyhaven</t>
  </si>
  <si>
    <t>2c2a1af6-5d3d-4ab6-b3b4-176d367439da</t>
  </si>
  <si>
    <t>Megan Bell</t>
  </si>
  <si>
    <t>middletonrobert@example.net</t>
  </si>
  <si>
    <t>Loganshire</t>
  </si>
  <si>
    <t>94265384-36dc-4ed1-9a8e-42f59780df99</t>
  </si>
  <si>
    <t>Elizabeth Guzman</t>
  </si>
  <si>
    <t>Lake Julian</t>
  </si>
  <si>
    <t>ca07596c-94d7-4d55-b93d-bc8caf5f7c15</t>
  </si>
  <si>
    <t>Kevin Drake</t>
  </si>
  <si>
    <t>sarah89@example.org</t>
  </si>
  <si>
    <t>b42b933d-ed26-43d6-a49e-a2992b2e560c</t>
  </si>
  <si>
    <t>Jason Blackburn</t>
  </si>
  <si>
    <t>stonelauren@example.org</t>
  </si>
  <si>
    <t>Boyleburgh</t>
  </si>
  <si>
    <t>f48381cd-b4c3-40ad-bb10-03f31f05e8cc</t>
  </si>
  <si>
    <t>Andrew Jones</t>
  </si>
  <si>
    <t>klarson@example.org</t>
  </si>
  <si>
    <t>Raymondtown</t>
  </si>
  <si>
    <t>88cf4232-942f-4bad-a1b0-7bbf59e5a571</t>
  </si>
  <si>
    <t>knightblake@example.com</t>
  </si>
  <si>
    <t>Bergport</t>
  </si>
  <si>
    <t>92619a9a-961f-47cc-9bda-672e1558ea5d</t>
  </si>
  <si>
    <t>Philip Cook</t>
  </si>
  <si>
    <t>tbarrera@example.org</t>
  </si>
  <si>
    <t>Chapmanborough</t>
  </si>
  <si>
    <t>94d0305b-9d89-4027-a7bc-7bb058c9a493</t>
  </si>
  <si>
    <t>Monique Williams</t>
  </si>
  <si>
    <t>johnsonedward@example.com</t>
  </si>
  <si>
    <t>Nicholasburgh</t>
  </si>
  <si>
    <t>ff9afe2e-18aa-4362-ab51-a86fc181a1fd</t>
  </si>
  <si>
    <t>Bradley Long</t>
  </si>
  <si>
    <t>jamie96@example.org</t>
  </si>
  <si>
    <t>cee7f8fe-843a-40a1-bd32-efb7852833da</t>
  </si>
  <si>
    <t>Matthew Hunt</t>
  </si>
  <si>
    <t>marcopacheco@example.net</t>
  </si>
  <si>
    <t>Carneystad</t>
  </si>
  <si>
    <t>35ae7950-2e2d-40c2-b7c0-9104edeb30bc</t>
  </si>
  <si>
    <t>Teresa Cardenas</t>
  </si>
  <si>
    <t>mcleanrobert@example.com</t>
  </si>
  <si>
    <t>Chavezhaven</t>
  </si>
  <si>
    <t>8a8d1dda-8fe7-4bdd-b21f-d93d8c51bca8</t>
  </si>
  <si>
    <t>Kirk Harrell</t>
  </si>
  <si>
    <t>gtaylor@example.net</t>
  </si>
  <si>
    <t>South Nathanchester</t>
  </si>
  <si>
    <t>212b321b-20a7-4373-8e33-06995e254e54</t>
  </si>
  <si>
    <t>Katelyn Powell</t>
  </si>
  <si>
    <t>colecharles@example.com</t>
  </si>
  <si>
    <t>Vanessafurt</t>
  </si>
  <si>
    <t>183a7f3d-dab7-4c06-bc00-754f89a56ba7</t>
  </si>
  <si>
    <t>Fred Pham</t>
  </si>
  <si>
    <t>deborahbennett@example.com</t>
  </si>
  <si>
    <t>Evansstad</t>
  </si>
  <si>
    <t>38ad6c68-9dbd-4c5e-97b6-862e6f326416</t>
  </si>
  <si>
    <t>Megan Jenkins</t>
  </si>
  <si>
    <t>hensleyjeremy@example.net</t>
  </si>
  <si>
    <t>1723fb7a-62d9-4af3-9ae0-7c64afd5af37</t>
  </si>
  <si>
    <t>Sally Sanders</t>
  </si>
  <si>
    <t>blackjeffrey@example.org</t>
  </si>
  <si>
    <t>a627f6ee-a405-461e-aa85-a6a8956a5479</t>
  </si>
  <si>
    <t>Catherine Thompson</t>
  </si>
  <si>
    <t>wramos@example.org</t>
  </si>
  <si>
    <t>Tyronestad</t>
  </si>
  <si>
    <t>08e1b967-4c4d-4790-806d-cb9ba72ff266</t>
  </si>
  <si>
    <t>Justin Tran</t>
  </si>
  <si>
    <t>wayala@example.com</t>
  </si>
  <si>
    <t>Port Alexisfurt</t>
  </si>
  <si>
    <t>928b5579-8fef-497c-bcd2-526d6eeda34a</t>
  </si>
  <si>
    <t>Samantha Adams PhD</t>
  </si>
  <si>
    <t>darren02@example.com</t>
  </si>
  <si>
    <t>190e80ce-6ca0-49a9-8564-3d0cf59e6211</t>
  </si>
  <si>
    <t>Justin Wade</t>
  </si>
  <si>
    <t>franciscopatton@example.org</t>
  </si>
  <si>
    <t>10498db3-de0c-4ee9-a4c3-2cac294fbb99</t>
  </si>
  <si>
    <t>Chelsea Mccormick</t>
  </si>
  <si>
    <t>uriley@example.net</t>
  </si>
  <si>
    <t>7362a9c8-f543-48fc-a983-7493ecce6399</t>
  </si>
  <si>
    <t>Mark Moore</t>
  </si>
  <si>
    <t>kenneth46@example.com</t>
  </si>
  <si>
    <t>North Amber</t>
  </si>
  <si>
    <t>17586248-b268-4099-ac2b-754809ff97e7</t>
  </si>
  <si>
    <t>Blake Thomas</t>
  </si>
  <si>
    <t>joelsolis@example.net</t>
  </si>
  <si>
    <t>fd294215-b7d8-4348-a648-c75603795125</t>
  </si>
  <si>
    <t>Marcus Young</t>
  </si>
  <si>
    <t>paula13@example.org</t>
  </si>
  <si>
    <t>53cd1acb-b22c-49e1-8d13-5d4eff72751d</t>
  </si>
  <si>
    <t>William Lewis</t>
  </si>
  <si>
    <t>evargas@example.org</t>
  </si>
  <si>
    <t>Gonzalezberg</t>
  </si>
  <si>
    <t>59a11edd-f640-46cd-8bad-e5338ad0733d</t>
  </si>
  <si>
    <t>ucollier@example.org</t>
  </si>
  <si>
    <t>North Clintonburgh</t>
  </si>
  <si>
    <t>40a95713-52e8-4600-b851-17a01ae45fe6</t>
  </si>
  <si>
    <t>Kent Gomez</t>
  </si>
  <si>
    <t>davenportlauren@example.net</t>
  </si>
  <si>
    <t>c048dd26-7124-43dd-bbba-bada7a4226b3</t>
  </si>
  <si>
    <t>Ronald Barnes</t>
  </si>
  <si>
    <t>parkerholly@example.net</t>
  </si>
  <si>
    <t>Valdezview</t>
  </si>
  <si>
    <t>1f9f5c89-faab-46c2-815f-864c465cc61d</t>
  </si>
  <si>
    <t>Amber Holland</t>
  </si>
  <si>
    <t>phyllisbaker@example.org</t>
  </si>
  <si>
    <t>34c2665d-6e5f-4d0c-ac63-566a9c814720</t>
  </si>
  <si>
    <t>Anthony Allen</t>
  </si>
  <si>
    <t>dkelley@example.com</t>
  </si>
  <si>
    <t>Francofurt</t>
  </si>
  <si>
    <t>2d46a03c-39dc-4bce-b299-814dc398665b</t>
  </si>
  <si>
    <t>Joseph King MD</t>
  </si>
  <si>
    <t>edwardbryant@example.net</t>
  </si>
  <si>
    <t>Lake Scottton</t>
  </si>
  <si>
    <t>4926fb2f-4a37-4db0-8438-b41669751cf8</t>
  </si>
  <si>
    <t>Lisa Powell</t>
  </si>
  <si>
    <t>jonathangarcia@example.org</t>
  </si>
  <si>
    <t>Kramerside</t>
  </si>
  <si>
    <t>e89632e4-59b8-4457-b96c-9447b7ae5bf6</t>
  </si>
  <si>
    <t>Jason Hayden</t>
  </si>
  <si>
    <t>moyerleslie@example.net</t>
  </si>
  <si>
    <t>070164ff-c6db-4c81-9727-4ff462509781</t>
  </si>
  <si>
    <t>Susan Bean</t>
  </si>
  <si>
    <t>gford@example.org</t>
  </si>
  <si>
    <t>Brandonview</t>
  </si>
  <si>
    <t>c123216d-8e31-42c7-9d74-b361d1b57541</t>
  </si>
  <si>
    <t>Benjamin Shelton</t>
  </si>
  <si>
    <t>mccarthynicholas@example.org</t>
  </si>
  <si>
    <t>Danielleshire</t>
  </si>
  <si>
    <t>24bfabcf-430e-4ae2-9435-aa5e3af7ef6c</t>
  </si>
  <si>
    <t>Zachary Crawford</t>
  </si>
  <si>
    <t>mary38@example.net</t>
  </si>
  <si>
    <t>Port Emily</t>
  </si>
  <si>
    <t>294b1d6f-f514-4bec-8d0a-a95c495a4da6</t>
  </si>
  <si>
    <t>Cynthia Brock</t>
  </si>
  <si>
    <t>jose62@example.com</t>
  </si>
  <si>
    <t>Brandtfort</t>
  </si>
  <si>
    <t>e3254f40-76f0-4582-9759-fd6102e5feaf</t>
  </si>
  <si>
    <t>Lawrence Mitchell</t>
  </si>
  <si>
    <t>brandongreer@example.com</t>
  </si>
  <si>
    <t>Carrieberg</t>
  </si>
  <si>
    <t>6a37bc35-02b7-44e2-9b1b-1b234fbdd272</t>
  </si>
  <si>
    <t>Nicholas Scott</t>
  </si>
  <si>
    <t>jamesbrown@example.org</t>
  </si>
  <si>
    <t>Lake Alberttown</t>
  </si>
  <si>
    <t>2789e61d-53cc-47a9-a48d-34386481c30b</t>
  </si>
  <si>
    <t>johnsmith@example.net</t>
  </si>
  <si>
    <t>1c92a688-73ef-4e4c-9a40-e06592b5c8d0</t>
  </si>
  <si>
    <t>Cody Harris DDS</t>
  </si>
  <si>
    <t>christinaanderson@example.com</t>
  </si>
  <si>
    <t>d099781c-18f6-4cea-b200-803c64ae97ab</t>
  </si>
  <si>
    <t>Carol Smith</t>
  </si>
  <si>
    <t>robertgrant@example.com</t>
  </si>
  <si>
    <t>Lake Tinamouth</t>
  </si>
  <si>
    <t>bbe875f7-1541-41bb-9fc4-de82859f254f</t>
  </si>
  <si>
    <t>Ana Jordan</t>
  </si>
  <si>
    <t>richardolsen@example.com</t>
  </si>
  <si>
    <t>Lake Jeffreyburgh</t>
  </si>
  <si>
    <t>6d14f071-1471-469d-b7ab-e56233a71918</t>
  </si>
  <si>
    <t>Kelly Wilson</t>
  </si>
  <si>
    <t>moralesdylan@example.org</t>
  </si>
  <si>
    <t>1d33285a-502f-4ca1-a02c-bbf66854a82c</t>
  </si>
  <si>
    <t>Andrew Kelly</t>
  </si>
  <si>
    <t>palmerjanet@example.com</t>
  </si>
  <si>
    <t>Torreschester</t>
  </si>
  <si>
    <t>223b5e8c-30fe-4aea-9388-d6c86f5f4203</t>
  </si>
  <si>
    <t>Colleen Ramirez</t>
  </si>
  <si>
    <t>elizabethcooper@example.org</t>
  </si>
  <si>
    <t>Nelsonbury</t>
  </si>
  <si>
    <t>d4ac91c9-f83f-46cf-b5d1-d93416cce632</t>
  </si>
  <si>
    <t>Nicole Banks</t>
  </si>
  <si>
    <t>randallchad@example.net</t>
  </si>
  <si>
    <t>9f0f310e-d625-41ec-80ab-fc441a323113</t>
  </si>
  <si>
    <t>Thomas Mcintyre</t>
  </si>
  <si>
    <t>jenniferhull@example.com</t>
  </si>
  <si>
    <t>Lake Michelleberg</t>
  </si>
  <si>
    <t>b8728db2-eacc-49f7-91d0-94f1e4e006e2</t>
  </si>
  <si>
    <t>Susan Perry</t>
  </si>
  <si>
    <t>julie47@example.org</t>
  </si>
  <si>
    <t>Soniaton</t>
  </si>
  <si>
    <t>f17d0f23-8592-4650-8d0f-9ae86f16a705</t>
  </si>
  <si>
    <t>Jose Silva</t>
  </si>
  <si>
    <t>ghill@example.com</t>
  </si>
  <si>
    <t>Gibsonburgh</t>
  </si>
  <si>
    <t>c0be3da1-23ce-4a20-bb5c-3eb25bdbc6aa</t>
  </si>
  <si>
    <t>Christopher Jones</t>
  </si>
  <si>
    <t>nhowe@example.net</t>
  </si>
  <si>
    <t>Tamaramouth</t>
  </si>
  <si>
    <t>ffcd7b91-cec4-4cdc-823a-e978bc1b816f</t>
  </si>
  <si>
    <t>Kaitlin Ruiz</t>
  </si>
  <si>
    <t>xlee@example.net</t>
  </si>
  <si>
    <t>Townsendland</t>
  </si>
  <si>
    <t>e0f927e3-0289-48a4-9bbc-6ff2c0f7e647</t>
  </si>
  <si>
    <t>abarry@example.net</t>
  </si>
  <si>
    <t>East Terri</t>
  </si>
  <si>
    <t>8accbf0f-4cd2-4109-959b-e9e0ef589ffd</t>
  </si>
  <si>
    <t>Carlos Johnson</t>
  </si>
  <si>
    <t>dfernandez@example.net</t>
  </si>
  <si>
    <t>South Jasmine</t>
  </si>
  <si>
    <t>5c473028-59b3-4c50-980d-538af5c3520a</t>
  </si>
  <si>
    <t>Ann Terry</t>
  </si>
  <si>
    <t>sarah38@example.com</t>
  </si>
  <si>
    <t>North Patricia</t>
  </si>
  <si>
    <t>a833ab3d-6080-445c-82b4-330b4d9d8b05</t>
  </si>
  <si>
    <t>Tara Vasquez</t>
  </si>
  <si>
    <t>zhardy@example.net</t>
  </si>
  <si>
    <t>Port Stacy</t>
  </si>
  <si>
    <t>9a2e2efd-1b78-4ca0-af4d-f76e716c8e3e</t>
  </si>
  <si>
    <t>Randy Ramos</t>
  </si>
  <si>
    <t>stacywiley@example.org</t>
  </si>
  <si>
    <t>New Lorihaven</t>
  </si>
  <si>
    <t>99d1ee4d-1f9d-48dd-8068-47ae650460c8</t>
  </si>
  <si>
    <t>jason27@example.org</t>
  </si>
  <si>
    <t>b7f25719-996a-44ab-9f84-a9014c611fd8</t>
  </si>
  <si>
    <t>Louis Thomas</t>
  </si>
  <si>
    <t>Charlesfurt</t>
  </si>
  <si>
    <t>2b78cc73-1021-4fd5-b6c7-dc57a6a9367d</t>
  </si>
  <si>
    <t>Andrea Cook</t>
  </si>
  <si>
    <t>wmcfarland@example.org</t>
  </si>
  <si>
    <t>Lake Angelaville</t>
  </si>
  <si>
    <t>fb0327c9-7165-4d8d-9e0a-ef1c9e3061e5</t>
  </si>
  <si>
    <t>Jenny Jenkins</t>
  </si>
  <si>
    <t>sheila67@example.org</t>
  </si>
  <si>
    <t>e10aa67b-51d7-4357-8de7-c9a70c85f2e5</t>
  </si>
  <si>
    <t>Richard Rogers</t>
  </si>
  <si>
    <t>karen67@example.net</t>
  </si>
  <si>
    <t>West Derekborough</t>
  </si>
  <si>
    <t>2835cda5-b792-457c-88ba-a77c6d08f137</t>
  </si>
  <si>
    <t>Louis White</t>
  </si>
  <si>
    <t>West Saraville</t>
  </si>
  <si>
    <t>b60eec50-6eea-46a3-9938-70d72cce9501</t>
  </si>
  <si>
    <t>Brittney Davis</t>
  </si>
  <si>
    <t>jonesbrandon@example.net</t>
  </si>
  <si>
    <t>Markfurt</t>
  </si>
  <si>
    <t>9d3f02aa-2723-4975-9547-97065cacccf6</t>
  </si>
  <si>
    <t>clopez@example.com</t>
  </si>
  <si>
    <t>Markport</t>
  </si>
  <si>
    <t>21ef2818-1f67-4d09-bc0f-c28342f7eebd</t>
  </si>
  <si>
    <t>Ashley Stevens</t>
  </si>
  <si>
    <t>humphreyelizabeth@example.com</t>
  </si>
  <si>
    <t>816921f8-9a62-4542-82f2-b36e3474b416</t>
  </si>
  <si>
    <t>Maria Smith</t>
  </si>
  <si>
    <t>xbrady@example.org</t>
  </si>
  <si>
    <t>New Benjaminshire</t>
  </si>
  <si>
    <t>adb66035-8f26-4780-90d1-46b5abfaa539</t>
  </si>
  <si>
    <t>Peggy Mclean</t>
  </si>
  <si>
    <t>zcrane@example.net</t>
  </si>
  <si>
    <t>Leahborough</t>
  </si>
  <si>
    <t>48e9449a-1862-44b0-ae1e-4f7ba3ba9450</t>
  </si>
  <si>
    <t>Steven Riggs</t>
  </si>
  <si>
    <t>johnsonkimberly@example.net</t>
  </si>
  <si>
    <t>New Megan</t>
  </si>
  <si>
    <t>05c1d67d-030a-436b-954d-b91e36ed5e58</t>
  </si>
  <si>
    <t>Daniel Underwood</t>
  </si>
  <si>
    <t>rking@example.com</t>
  </si>
  <si>
    <t>North Devon</t>
  </si>
  <si>
    <t>b225f30f-96e0-412b-a6cc-9531d5df2ba3</t>
  </si>
  <si>
    <t>Ryan Ingram</t>
  </si>
  <si>
    <t>benjaminwashington@example.org</t>
  </si>
  <si>
    <t>Lake Carlabury</t>
  </si>
  <si>
    <t>ffd5e004-4653-400f-b8af-133db996a8c7</t>
  </si>
  <si>
    <t>Emily Espinoza</t>
  </si>
  <si>
    <t>austinschroeder@example.org</t>
  </si>
  <si>
    <t>Ryanbury</t>
  </si>
  <si>
    <t>5eb49612-6231-44ba-bf31-d0473cd6f859</t>
  </si>
  <si>
    <t>lowerykaitlyn@example.net</t>
  </si>
  <si>
    <t>Garciamouth</t>
  </si>
  <si>
    <t>b36115aa-9269-450b-b894-2dbac0f44ead</t>
  </si>
  <si>
    <t>cmcgee@example.com</t>
  </si>
  <si>
    <t>a0c1a4a0-cabc-40c9-a57a-03835090f738</t>
  </si>
  <si>
    <t>Jeffrey Sandoval</t>
  </si>
  <si>
    <t>wardsamuel@example.net</t>
  </si>
  <si>
    <t>Jeffreyfort</t>
  </si>
  <si>
    <t>27d1c9ea-2d39-496b-b0b6-6595c05912a1</t>
  </si>
  <si>
    <t>Erin Robles</t>
  </si>
  <si>
    <t>williamsmith@example.com</t>
  </si>
  <si>
    <t>Robertfurt</t>
  </si>
  <si>
    <t>ffe6ce24-0347-41dd-8cf9-ea110363e952</t>
  </si>
  <si>
    <t>msullivan@example.org</t>
  </si>
  <si>
    <t>Cooperhaven</t>
  </si>
  <si>
    <t>bdcd83c6-7da4-4e67-9743-3a4a5610c3bf</t>
  </si>
  <si>
    <t>Ryan Huffman</t>
  </si>
  <si>
    <t>evelynlopez@example.com</t>
  </si>
  <si>
    <t>d03cc7a7-8122-4e99-98f6-a84024f33386</t>
  </si>
  <si>
    <t>Sue Harper</t>
  </si>
  <si>
    <t>lauragreen@example.net</t>
  </si>
  <si>
    <t>Lake Garyborough</t>
  </si>
  <si>
    <t>dfa97cd6-78be-49ad-97ed-5f7f20d56328</t>
  </si>
  <si>
    <t>Dr. Angelica Chavez</t>
  </si>
  <si>
    <t>paulmarshall@example.org</t>
  </si>
  <si>
    <t>28aed43e-9a88-47fd-bb8e-9e66bf60733f</t>
  </si>
  <si>
    <t>Kimberly Ponce</t>
  </si>
  <si>
    <t>alexandriaferguson@example.com</t>
  </si>
  <si>
    <t>Jeanetteside</t>
  </si>
  <si>
    <t>3ced3565-d3b1-4038-8e52-78bcf874869d</t>
  </si>
  <si>
    <t>Sean Perkins</t>
  </si>
  <si>
    <t>william02@example.net</t>
  </si>
  <si>
    <t>2f47c866-51aa-4df5-97ca-9ab89ec1f42f</t>
  </si>
  <si>
    <t>Jamie Berry</t>
  </si>
  <si>
    <t>jill81@example.org</t>
  </si>
  <si>
    <t>dadaf198-63f2-4089-b16c-a30cc5e424df</t>
  </si>
  <si>
    <t>Benjamin Lyons</t>
  </si>
  <si>
    <t>benjaminyoung@example.com</t>
  </si>
  <si>
    <t>a88b3442-bdc9-404e-881b-0fb4b53fe719</t>
  </si>
  <si>
    <t>Scott Weaver</t>
  </si>
  <si>
    <t>randyevans@example.net</t>
  </si>
  <si>
    <t>Katherineville</t>
  </si>
  <si>
    <t>18780350-38fc-4497-95a1-8b17cd63e4f2</t>
  </si>
  <si>
    <t>Daniel Kemp</t>
  </si>
  <si>
    <t>mrivera@example.net</t>
  </si>
  <si>
    <t>Gutierrezmouth</t>
  </si>
  <si>
    <t>0a408b09-1fbf-4854-9901-f2ebe3531e05</t>
  </si>
  <si>
    <t>Tyler Pratt</t>
  </si>
  <si>
    <t>michellemitchell@example.org</t>
  </si>
  <si>
    <t>Port Maryshire</t>
  </si>
  <si>
    <t>e3fca538-759f-46b5-ba39-d62c76895bf0</t>
  </si>
  <si>
    <t>William Russell</t>
  </si>
  <si>
    <t>stacy84@example.net</t>
  </si>
  <si>
    <t>Holtside</t>
  </si>
  <si>
    <t>ab0cef6b-807c-450e-9eca-bdf19c08d3f9</t>
  </si>
  <si>
    <t>Amy Armstrong</t>
  </si>
  <si>
    <t>ckrause@example.com</t>
  </si>
  <si>
    <t>Teresastad</t>
  </si>
  <si>
    <t>65b6d380-6782-4c7b-a43e-890342872987</t>
  </si>
  <si>
    <t>Rebecca Reynolds</t>
  </si>
  <si>
    <t>sarah47@example.com</t>
  </si>
  <si>
    <t>Tiffanystad</t>
  </si>
  <si>
    <t>cb7f7ca0-c53c-4b5b-a19b-bc4eba2f6ca6</t>
  </si>
  <si>
    <t>Michelle Brown</t>
  </si>
  <si>
    <t>thester@example.com</t>
  </si>
  <si>
    <t>31d7d86b-95a4-4cc6-8880-d3923f214393</t>
  </si>
  <si>
    <t>Richard Wolfe</t>
  </si>
  <si>
    <t>kristin86@example.net</t>
  </si>
  <si>
    <t>8aaf8d2f-aab4-45c7-bf3e-6c8cc78fe91a</t>
  </si>
  <si>
    <t>David Arnold</t>
  </si>
  <si>
    <t>smithmatthew@example.com</t>
  </si>
  <si>
    <t>Friedmanside</t>
  </si>
  <si>
    <t>12388a28-4f00-41b9-be20-836c428608ba</t>
  </si>
  <si>
    <t>Donald Mullins</t>
  </si>
  <si>
    <t>jimmykim@example.com</t>
  </si>
  <si>
    <t>South Veronicamouth</t>
  </si>
  <si>
    <t>9d7ffca1-30f1-4f4d-8705-6484239e9f3e</t>
  </si>
  <si>
    <t>Mr. Michael George</t>
  </si>
  <si>
    <t>samanthalam@example.org</t>
  </si>
  <si>
    <t>West Stacyberg</t>
  </si>
  <si>
    <t>4f570bf9-8380-4e0f-948f-e399f3cbc557</t>
  </si>
  <si>
    <t>Tyler James</t>
  </si>
  <si>
    <t>john40@example.com</t>
  </si>
  <si>
    <t>5390b974-8fb5-45d7-ac27-c6702b0d352e</t>
  </si>
  <si>
    <t>Philip Mahoney</t>
  </si>
  <si>
    <t>rgarza@example.com</t>
  </si>
  <si>
    <t>a9e4139a-2eb3-4370-908c-ff7ca91a68af</t>
  </si>
  <si>
    <t>holdertiffany@example.org</t>
  </si>
  <si>
    <t>0cf5f906-8d74-46ff-a981-e3ade4a05401</t>
  </si>
  <si>
    <t>Connor Ward</t>
  </si>
  <si>
    <t>brian54@example.com</t>
  </si>
  <si>
    <t>Kevinshire</t>
  </si>
  <si>
    <t>94387790-5210-4192-bbe8-cd05a7f864d2</t>
  </si>
  <si>
    <t>Donna Chaney</t>
  </si>
  <si>
    <t>joshuageorge@example.org</t>
  </si>
  <si>
    <t>Lake Tara</t>
  </si>
  <si>
    <t>e8918d13-e8fb-4840-b7fb-64ec952359d5</t>
  </si>
  <si>
    <t>Deborah Ross</t>
  </si>
  <si>
    <t>ugreen@example.net</t>
  </si>
  <si>
    <t>Stewartton</t>
  </si>
  <si>
    <t>4f7a518c-91f8-4dc2-9ddb-aab72f2acefa</t>
  </si>
  <si>
    <t>David Pham</t>
  </si>
  <si>
    <t>xbailey@example.net</t>
  </si>
  <si>
    <t>Jennamouth</t>
  </si>
  <si>
    <t>30a3c1cb-1b46-40ce-98f5-77f1e2285899</t>
  </si>
  <si>
    <t>conradmary@example.net</t>
  </si>
  <si>
    <t>North Lesliehaven</t>
  </si>
  <si>
    <t>32d19bd7-0a81-47dc-a4e6-ca663030a104</t>
  </si>
  <si>
    <t>Jennifer Howe</t>
  </si>
  <si>
    <t>denise74@example.net</t>
  </si>
  <si>
    <t>1018e775-4304-427d-9c9f-7c195a978a49</t>
  </si>
  <si>
    <t>douglasmclaughlin@example.org</t>
  </si>
  <si>
    <t>New Matthewstad</t>
  </si>
  <si>
    <t>c03c0862-7342-4dca-b690-81c4297a9614</t>
  </si>
  <si>
    <t>Lindsey Henry</t>
  </si>
  <si>
    <t>kimberly09@example.org</t>
  </si>
  <si>
    <t>South Shane</t>
  </si>
  <si>
    <t>7091f945-4e4c-47ef-a8ce-d90f80b86fbd</t>
  </si>
  <si>
    <t>lmullins@example.net</t>
  </si>
  <si>
    <t>Andrewstad</t>
  </si>
  <si>
    <t>2109b614-3cf7-441e-a778-8389ecb26061</t>
  </si>
  <si>
    <t>Julie Morse</t>
  </si>
  <si>
    <t>esmith@example.net</t>
  </si>
  <si>
    <t>Nelsonville</t>
  </si>
  <si>
    <t>1daee089-ecde-4268-bacc-7053f695b070</t>
  </si>
  <si>
    <t>Jennifer Rowland</t>
  </si>
  <si>
    <t>michael38@example.net</t>
  </si>
  <si>
    <t>94a2d608-e3c6-4f19-9d7e-2bb6806b82cb</t>
  </si>
  <si>
    <t>Sara Gomez</t>
  </si>
  <si>
    <t>lopezjuan@example.org</t>
  </si>
  <si>
    <t>Velasquezland</t>
  </si>
  <si>
    <t>1c2c096c-e3d1-4825-8380-fcd26c708652</t>
  </si>
  <si>
    <t>oroach@example.com</t>
  </si>
  <si>
    <t>Williamston</t>
  </si>
  <si>
    <t>cf1ac476-bdc5-4511-8025-a09940872327</t>
  </si>
  <si>
    <t>Benjamin Nelson</t>
  </si>
  <si>
    <t>steven96@example.com</t>
  </si>
  <si>
    <t>18639aa8-f62a-463b-9c2b-42f542917b26</t>
  </si>
  <si>
    <t>Patrick Walton</t>
  </si>
  <si>
    <t>alexis16@example.net</t>
  </si>
  <si>
    <t>West Bradleyburgh</t>
  </si>
  <si>
    <t>9b011a2e-e436-4579-9a9f-ed3191cfde22</t>
  </si>
  <si>
    <t>Martin Perry</t>
  </si>
  <si>
    <t>adamskelly@example.com</t>
  </si>
  <si>
    <t>4455f055-4086-4e1e-9db0-450f75de4244</t>
  </si>
  <si>
    <t>Ruth Lane</t>
  </si>
  <si>
    <t>rachelpeterson@example.com</t>
  </si>
  <si>
    <t>407549ba-678e-4297-975a-6a381ed8f425</t>
  </si>
  <si>
    <t>Andrea Cunningham</t>
  </si>
  <si>
    <t>christopherklein@example.org</t>
  </si>
  <si>
    <t>Victorland</t>
  </si>
  <si>
    <t>0adaaada-130a-4da1-98d7-dc3a3a371885</t>
  </si>
  <si>
    <t>Brandon Cervantes</t>
  </si>
  <si>
    <t>jameshart@example.net</t>
  </si>
  <si>
    <t>5d9f33c1-5f83-43e2-a866-3ce2faeb2cca</t>
  </si>
  <si>
    <t>Dr. David Flynn</t>
  </si>
  <si>
    <t>joann13@example.net</t>
  </si>
  <si>
    <t>f181fd0b-639c-4296-90c1-f225faf714e3</t>
  </si>
  <si>
    <t>Lauren Brennan</t>
  </si>
  <si>
    <t>jarvissarah@example.org</t>
  </si>
  <si>
    <t>Arthurchester</t>
  </si>
  <si>
    <t>b6d845a0-9b73-439e-b770-e43b9e3689af</t>
  </si>
  <si>
    <t>Tammy Rasmussen</t>
  </si>
  <si>
    <t>cschmidt@example.com</t>
  </si>
  <si>
    <t>Santiagoport</t>
  </si>
  <si>
    <t>d0bee027-bf12-45cf-bac7-f879808aaa22</t>
  </si>
  <si>
    <t>Sarah Robinson</t>
  </si>
  <si>
    <t>dvang@example.net</t>
  </si>
  <si>
    <t>East Bryan</t>
  </si>
  <si>
    <t>e269eb0f-5646-41a6-9bb9-4cbd9cf15686</t>
  </si>
  <si>
    <t>Thomas Pham</t>
  </si>
  <si>
    <t>gdelgado@example.com</t>
  </si>
  <si>
    <t>Susanhaven</t>
  </si>
  <si>
    <t>282270dc-d363-44e1-b15f-0fad731f2fe6</t>
  </si>
  <si>
    <t>Alan Jennings</t>
  </si>
  <si>
    <t>glyons@example.com</t>
  </si>
  <si>
    <t>Amandashire</t>
  </si>
  <si>
    <t>0db7d824-995a-4003-b134-73e9f8dad97e</t>
  </si>
  <si>
    <t>Mary Schmidt</t>
  </si>
  <si>
    <t>bkane@example.com</t>
  </si>
  <si>
    <t>Henryton</t>
  </si>
  <si>
    <t>075d87ca-ddba-423d-ae28-fefd48afc7a4</t>
  </si>
  <si>
    <t>Ashley Collins</t>
  </si>
  <si>
    <t>hhudson@example.net</t>
  </si>
  <si>
    <t>8a26b2a5-37cb-41d1-bcaa-4892dce6e8a4</t>
  </si>
  <si>
    <t>Courtney Martinez</t>
  </si>
  <si>
    <t>oneilljeffrey@example.net</t>
  </si>
  <si>
    <t>West Anthonyview</t>
  </si>
  <si>
    <t>b82a5f54-28e2-4806-980a-379e8bf9e139</t>
  </si>
  <si>
    <t>wolfcathy@example.net</t>
  </si>
  <si>
    <t>West Jasonhaven</t>
  </si>
  <si>
    <t>3593d82d-228b-44b5-bc07-cc8396d26c36</t>
  </si>
  <si>
    <t>Bryan Dunn</t>
  </si>
  <si>
    <t>shawn77@example.net</t>
  </si>
  <si>
    <t>Cliffordport</t>
  </si>
  <si>
    <t>fac5e709-ace0-4be0-aacb-54527bccd96a</t>
  </si>
  <si>
    <t>Shelly Glover</t>
  </si>
  <si>
    <t>virginiabarrett@example.net</t>
  </si>
  <si>
    <t>1cae31f1-e5b6-466a-9566-a53db5108fa3</t>
  </si>
  <si>
    <t>Samantha Jackson</t>
  </si>
  <si>
    <t>alexander64@example.com</t>
  </si>
  <si>
    <t>f51a5dae-73ee-4767-8db7-7d4a6b1034d6</t>
  </si>
  <si>
    <t>Jonathan Jones</t>
  </si>
  <si>
    <t>ocook@example.net</t>
  </si>
  <si>
    <t>2d790cd0-9e9d-405e-bbc4-38cfb154f0fa</t>
  </si>
  <si>
    <t>James Murray</t>
  </si>
  <si>
    <t>South John</t>
  </si>
  <si>
    <t>1ef6eab0-6076-4325-9840-5656bcf4d86d</t>
  </si>
  <si>
    <t>Frank Willis</t>
  </si>
  <si>
    <t>jamiegarcia@example.org</t>
  </si>
  <si>
    <t>North Annaton</t>
  </si>
  <si>
    <t>f71ded90-c280-4ee7-b75a-6a93bba005a7</t>
  </si>
  <si>
    <t>Kimberly Johnson DVM</t>
  </si>
  <si>
    <t>obrooks@example.net</t>
  </si>
  <si>
    <t>Lake Johnton</t>
  </si>
  <si>
    <t>d4576a94-c89f-4572-9a03-9e229a3e2d70</t>
  </si>
  <si>
    <t>Tracy Williamson</t>
  </si>
  <si>
    <t>colemanallison@example.com</t>
  </si>
  <si>
    <t>b19c9df1-7964-446d-b2e0-56ddb43e73db</t>
  </si>
  <si>
    <t>Vincent Vazquez</t>
  </si>
  <si>
    <t>keyapril@example.org</t>
  </si>
  <si>
    <t>Kimberlyhaven</t>
  </si>
  <si>
    <t>f48dc19b-a531-4637-8c19-9201c883f57c</t>
  </si>
  <si>
    <t>scottgriffin@example.org</t>
  </si>
  <si>
    <t>Mitchelltown</t>
  </si>
  <si>
    <t>d2dd3142-5e12-4635-93f4-175a7f39a36f</t>
  </si>
  <si>
    <t>Cindy Ibarra</t>
  </si>
  <si>
    <t>pollardandrew@example.com</t>
  </si>
  <si>
    <t>a6f6430b-9789-4eda-88a2-307abb4ba41d</t>
  </si>
  <si>
    <t>Margaret Perez</t>
  </si>
  <si>
    <t>dblack@example.net</t>
  </si>
  <si>
    <t>Jasonshire</t>
  </si>
  <si>
    <t>3aaee7fa-2f3c-446f-85cc-0a4dcc689e05</t>
  </si>
  <si>
    <t>Benjamin Gibbs</t>
  </si>
  <si>
    <t>swatson@example.com</t>
  </si>
  <si>
    <t>Robinsonshire</t>
  </si>
  <si>
    <t>160d8b2d-bbbc-426e-a6a5-c409aa626e52</t>
  </si>
  <si>
    <t>Nicholas Cortez</t>
  </si>
  <si>
    <t>austinthomas@example.com</t>
  </si>
  <si>
    <t>Jessicafurt</t>
  </si>
  <si>
    <t>53942408-93be-4780-8ddb-2e68922c432b</t>
  </si>
  <si>
    <t>Emma Hernandez</t>
  </si>
  <si>
    <t>qwatson@example.org</t>
  </si>
  <si>
    <t>Edwardchester</t>
  </si>
  <si>
    <t>2797a7f6-9c75-4a59-900b-395ad501c6db</t>
  </si>
  <si>
    <t>Nicole Manning</t>
  </si>
  <si>
    <t>floydlinda@example.net</t>
  </si>
  <si>
    <t>ecf0ef5f-33c4-4360-94cc-aa015394cd80</t>
  </si>
  <si>
    <t>jeffery98@example.com</t>
  </si>
  <si>
    <t>Meyersport</t>
  </si>
  <si>
    <t>a39a0c5e-e584-427e-a289-da9ca61ef776</t>
  </si>
  <si>
    <t>Rachel Howard</t>
  </si>
  <si>
    <t>luis48@example.org</t>
  </si>
  <si>
    <t>West Shawnshire</t>
  </si>
  <si>
    <t>6c5cc9e4-1edd-4622-a18a-174cf082d89e</t>
  </si>
  <si>
    <t>April Burton</t>
  </si>
  <si>
    <t>knightjennifer@example.org</t>
  </si>
  <si>
    <t>Lake Jasonfort</t>
  </si>
  <si>
    <t>11180c08-71a1-48c9-8cc6-b3ff05c74c06</t>
  </si>
  <si>
    <t>Timothy Roach</t>
  </si>
  <si>
    <t>denise83@example.net</t>
  </si>
  <si>
    <t>Ramirezshire</t>
  </si>
  <si>
    <t>7ead9060-3f09-4063-a067-42876ed55e39</t>
  </si>
  <si>
    <t>Victoria Moreno</t>
  </si>
  <si>
    <t>frankhill@example.com</t>
  </si>
  <si>
    <t>3e124f07-4b39-4e88-a6c4-0740a84cb0f8</t>
  </si>
  <si>
    <t>Laura Robinson</t>
  </si>
  <si>
    <t>katherine27@example.org</t>
  </si>
  <si>
    <t>210b4f9e-2cf6-4dc2-b2df-018c071b9169</t>
  </si>
  <si>
    <t>Theodore Atkinson</t>
  </si>
  <si>
    <t>barbara37@example.org</t>
  </si>
  <si>
    <t>Burnettfort</t>
  </si>
  <si>
    <t>e6c90ed5-f04a-4ab8-aa9e-61342350fe7c</t>
  </si>
  <si>
    <t>Kimberly Nelson</t>
  </si>
  <si>
    <t>antonio37@example.org</t>
  </si>
  <si>
    <t>Port Samanthabury</t>
  </si>
  <si>
    <t>56f19a49-a6e9-4ce0-a9b0-096f91dc40ef</t>
  </si>
  <si>
    <t>Jordan Miller</t>
  </si>
  <si>
    <t>amberjones@example.org</t>
  </si>
  <si>
    <t>e595bbe9-d393-4806-9dcb-d55de228d77b</t>
  </si>
  <si>
    <t>Angela Velasquez</t>
  </si>
  <si>
    <t>vwalton@example.com</t>
  </si>
  <si>
    <t>3b120bb7-f0aa-4509-8d88-bca86123762a</t>
  </si>
  <si>
    <t>Lisa Cook</t>
  </si>
  <si>
    <t>jenniferortiz@example.net</t>
  </si>
  <si>
    <t>East Tom</t>
  </si>
  <si>
    <t>921c7da1-66d9-4464-bd5d-d146088cc62f</t>
  </si>
  <si>
    <t>Erica Peterson</t>
  </si>
  <si>
    <t>wjones@example.net</t>
  </si>
  <si>
    <t>Kruegermouth</t>
  </si>
  <si>
    <t>afa5315a-a318-4323-8336-b9e7cd677c08</t>
  </si>
  <si>
    <t>cory41@example.org</t>
  </si>
  <si>
    <t>Matabury</t>
  </si>
  <si>
    <t>d032c6c2-2fd0-4e9c-b9da-ca8ca068034b</t>
  </si>
  <si>
    <t>Michael Hart</t>
  </si>
  <si>
    <t>moodyjennifer@example.net</t>
  </si>
  <si>
    <t>7fb3589b-5759-467b-905b-1a838eeaebbe</t>
  </si>
  <si>
    <t>Jackson Juarez</t>
  </si>
  <si>
    <t>kelly38@example.net</t>
  </si>
  <si>
    <t>aa6c51f8-8691-4d9b-9bca-eb4735fa4a4a</t>
  </si>
  <si>
    <t>Charles Perez</t>
  </si>
  <si>
    <t>santosmichael@example.com</t>
  </si>
  <si>
    <t>Port Emilyberg</t>
  </si>
  <si>
    <t>95d35d44-7b83-4c99-8ce4-a6c49e281291</t>
  </si>
  <si>
    <t>Courtney Carson</t>
  </si>
  <si>
    <t>melissa05@example.org</t>
  </si>
  <si>
    <t>3d9da6ab-76a9-4497-b392-f3e162538729</t>
  </si>
  <si>
    <t>jakeanderson@example.org</t>
  </si>
  <si>
    <t>Vincentton</t>
  </si>
  <si>
    <t>5292a23e-1560-48f5-81b8-31a481d4db23</t>
  </si>
  <si>
    <t>Laura Mcgee</t>
  </si>
  <si>
    <t>pdavis@example.org</t>
  </si>
  <si>
    <t>419fc61f-1aff-4c49-84ff-f7b46fd7db12</t>
  </si>
  <si>
    <t>Elizabeth Perez</t>
  </si>
  <si>
    <t>jonathan76@example.net</t>
  </si>
  <si>
    <t>63548a22-2883-42d4-ac27-3cead6c800f9</t>
  </si>
  <si>
    <t>wendyfrench@example.org</t>
  </si>
  <si>
    <t>New Justinstad</t>
  </si>
  <si>
    <t>8fb1ac58-ff39-4008-8410-bc565fdde0de</t>
  </si>
  <si>
    <t>Ronald Elliott</t>
  </si>
  <si>
    <t>blucas@example.net</t>
  </si>
  <si>
    <t>West Lukebury</t>
  </si>
  <si>
    <t>3b01d560-0f32-4d2c-9e8e-eeace4acbd2b</t>
  </si>
  <si>
    <t>Nicholas Guerrero</t>
  </si>
  <si>
    <t>stanleylonnie@example.net</t>
  </si>
  <si>
    <t>7cea52d4-5815-47f1-9b67-e3745f315efd</t>
  </si>
  <si>
    <t>Lisa Pope</t>
  </si>
  <si>
    <t>justin03@example.com</t>
  </si>
  <si>
    <t>West Benjamin</t>
  </si>
  <si>
    <t>2880516c-c5ae-4304-b502-fbebe679a6f8</t>
  </si>
  <si>
    <t>Cody Bryant</t>
  </si>
  <si>
    <t>kiddjanet@example.org</t>
  </si>
  <si>
    <t>North Benjaminberg</t>
  </si>
  <si>
    <t>06a14061-5a15-4ae5-86ba-e16226a196e6</t>
  </si>
  <si>
    <t>Gerald Monroe</t>
  </si>
  <si>
    <t>whiteapril@example.net</t>
  </si>
  <si>
    <t>e2352277-c14d-4071-99f4-3e91458636eb</t>
  </si>
  <si>
    <t>Brian Hunter</t>
  </si>
  <si>
    <t>valerie16@example.net</t>
  </si>
  <si>
    <t>Juarezburgh</t>
  </si>
  <si>
    <t>8f178f35-3935-41da-bbbb-4aaf494db579</t>
  </si>
  <si>
    <t>Tony Campbell</t>
  </si>
  <si>
    <t>donnalopez@example.org</t>
  </si>
  <si>
    <t>1d49b2d7-6801-48fe-af80-071c9ae71646</t>
  </si>
  <si>
    <t>Ann Reed</t>
  </si>
  <si>
    <t>danielhensley@example.org</t>
  </si>
  <si>
    <t>90796155-a727-451a-99cd-fb34c7bef28a</t>
  </si>
  <si>
    <t>James Mccall</t>
  </si>
  <si>
    <t>taylorangela@example.net</t>
  </si>
  <si>
    <t>Justinview</t>
  </si>
  <si>
    <t>48eed539-3f47-476e-b4fd-ae730cbcb731</t>
  </si>
  <si>
    <t>Sandra Barber</t>
  </si>
  <si>
    <t>martinezcourtney@example.com</t>
  </si>
  <si>
    <t>Longberg</t>
  </si>
  <si>
    <t>8d43f20d-61dd-4acb-b6d9-3fe2dd6a3b55</t>
  </si>
  <si>
    <t>Kayla Callahan</t>
  </si>
  <si>
    <t>sandovalgrace@example.com</t>
  </si>
  <si>
    <t>Sylviaport</t>
  </si>
  <si>
    <t>314f6d43-a0a6-4e5a-8ea4-092394c95902</t>
  </si>
  <si>
    <t>Kathryn Callahan</t>
  </si>
  <si>
    <t>waynewall@example.net</t>
  </si>
  <si>
    <t>37b6ec35-01d9-4b19-bdf7-9d88ea5f37da</t>
  </si>
  <si>
    <t>Adam Contreras MD</t>
  </si>
  <si>
    <t>tracyrichards@example.org</t>
  </si>
  <si>
    <t>North Ashleyville</t>
  </si>
  <si>
    <t>af922860-20e9-4cc5-a7a2-b803d9ba6372</t>
  </si>
  <si>
    <t>David Alvarez</t>
  </si>
  <si>
    <t>daniellewilliams@example.net</t>
  </si>
  <si>
    <t>Port Cassandrashire</t>
  </si>
  <si>
    <t>c42f6092-30fd-4459-86ef-919194a13533</t>
  </si>
  <si>
    <t>Misty Hampton</t>
  </si>
  <si>
    <t>daniel49@example.net</t>
  </si>
  <si>
    <t>4f0b2289-ad0e-4abf-929b-bdfca1286ee2</t>
  </si>
  <si>
    <t>Jason Hopkins</t>
  </si>
  <si>
    <t>jessicawheeler@example.com</t>
  </si>
  <si>
    <t>Gaineston</t>
  </si>
  <si>
    <t>d994e34b-11e5-4c8d-a27e-61538bf780d8</t>
  </si>
  <si>
    <t>Steven Buckley</t>
  </si>
  <si>
    <t>ycooper@example.org</t>
  </si>
  <si>
    <t>Scottchester</t>
  </si>
  <si>
    <t>5f4b5624-e647-481b-8be2-5fede41cf928</t>
  </si>
  <si>
    <t>Donald Walker</t>
  </si>
  <si>
    <t>frodriguez@example.com</t>
  </si>
  <si>
    <t>North Timton</t>
  </si>
  <si>
    <t>39c0e895-2edb-43ce-ba54-94ba19438ead</t>
  </si>
  <si>
    <t>Eric Butler</t>
  </si>
  <si>
    <t>anna12@example.org</t>
  </si>
  <si>
    <t>Pollardshire</t>
  </si>
  <si>
    <t>9bf8ac71-ca3d-46e3-a5b5-e0f7742d4c41</t>
  </si>
  <si>
    <t>monica23@example.org</t>
  </si>
  <si>
    <t>Nicholasland</t>
  </si>
  <si>
    <t>3813b1eb-39b0-410f-b026-e208f5aab730</t>
  </si>
  <si>
    <t>Joseph Ross</t>
  </si>
  <si>
    <t>b9803ed4-d5cf-4ec1-81b5-2507cd5c5c5c</t>
  </si>
  <si>
    <t>Kenneth Trevino</t>
  </si>
  <si>
    <t>ricechad@example.com</t>
  </si>
  <si>
    <t>Trevinobury</t>
  </si>
  <si>
    <t>1acfe1d3-18fb-4ae6-ab21-7c29b6ca3389</t>
  </si>
  <si>
    <t>Ashley Walker</t>
  </si>
  <si>
    <t>mayerchelsea@example.org</t>
  </si>
  <si>
    <t>Burnsmouth</t>
  </si>
  <si>
    <t>e23657e5-f19c-416e-b6c6-c24b803ea091</t>
  </si>
  <si>
    <t>Robert Smith</t>
  </si>
  <si>
    <t>ricky11@example.org</t>
  </si>
  <si>
    <t>Lake Kristenport</t>
  </si>
  <si>
    <t>6ab7520d-2545-42e1-a8e4-1ff60f0e6459</t>
  </si>
  <si>
    <t>Suzanne Gallagher</t>
  </si>
  <si>
    <t>ramosheather@example.com</t>
  </si>
  <si>
    <t>Keithhaven</t>
  </si>
  <si>
    <t>530e731c-cc61-419a-9940-7d5f569d2ec1</t>
  </si>
  <si>
    <t>Dr. Lisa Wu</t>
  </si>
  <si>
    <t>Leeton</t>
  </si>
  <si>
    <t>af6ec138-caa4-4a85-aeb3-162d949ecb5a</t>
  </si>
  <si>
    <t>Miranda Schmidt</t>
  </si>
  <si>
    <t>perezedward@example.org</t>
  </si>
  <si>
    <t>Jasonton</t>
  </si>
  <si>
    <t>8052d343-081d-4fad-90ac-6d874e83c6d5</t>
  </si>
  <si>
    <t>Michael Ellis</t>
  </si>
  <si>
    <t>rachael48@example.org</t>
  </si>
  <si>
    <t>New Jasonberg</t>
  </si>
  <si>
    <t>b1393d2e-8d6f-4a3b-af0c-69e4455894eb</t>
  </si>
  <si>
    <t>Victoria Savage</t>
  </si>
  <si>
    <t>yfisher@example.org</t>
  </si>
  <si>
    <t>East Frankshire</t>
  </si>
  <si>
    <t>efcacf93-380c-451d-b42d-6e1036297078</t>
  </si>
  <si>
    <t>Sonya Russell</t>
  </si>
  <si>
    <t>smiththomas@example.net</t>
  </si>
  <si>
    <t>North Joannafort</t>
  </si>
  <si>
    <t>06cf5048-8286-4a1d-9392-504056c36272</t>
  </si>
  <si>
    <t>josephbeck@example.net</t>
  </si>
  <si>
    <t>Port Jasontown</t>
  </si>
  <si>
    <t>cba07adb-5e2c-43dd-96b7-79dacf3603eb</t>
  </si>
  <si>
    <t>Brandon Lynch</t>
  </si>
  <si>
    <t>durhamtravis@example.com</t>
  </si>
  <si>
    <t>North Monica</t>
  </si>
  <si>
    <t>03be40df-a209-416e-a3c5-81c31bee3101</t>
  </si>
  <si>
    <t>Stanley Wells</t>
  </si>
  <si>
    <t>leroyford@example.org</t>
  </si>
  <si>
    <t>Hamiltonborough</t>
  </si>
  <si>
    <t>f3afe97c-7973-432e-9506-b629ada7b2d1</t>
  </si>
  <si>
    <t>Craig Long</t>
  </si>
  <si>
    <t>maddenjoanna@example.org</t>
  </si>
  <si>
    <t>South Lindaport</t>
  </si>
  <si>
    <t>d53c1a73-b993-45aa-b2b9-71550a527e30</t>
  </si>
  <si>
    <t>Kevin Davis</t>
  </si>
  <si>
    <t>christopher59@example.com</t>
  </si>
  <si>
    <t>a340fd31-8c68-4cca-878d-28409426da4f</t>
  </si>
  <si>
    <t>Mr. Evan Hicks</t>
  </si>
  <si>
    <t>russojohnny@example.net</t>
  </si>
  <si>
    <t>New Brittanyland</t>
  </si>
  <si>
    <t>39d49f31-032c-435d-947b-ac31fa9be342</t>
  </si>
  <si>
    <t>Edward Brown</t>
  </si>
  <si>
    <t>barnettbrian@example.com</t>
  </si>
  <si>
    <t>a2b7d61d-0c20-426d-9e08-4407403c6de9</t>
  </si>
  <si>
    <t>John Woodard</t>
  </si>
  <si>
    <t>thomas64@example.com</t>
  </si>
  <si>
    <t>485bebe9-e3d8-44bc-be4e-5c0722eb3c9d</t>
  </si>
  <si>
    <t>Raymond Miller</t>
  </si>
  <si>
    <t>pchavez@example.org</t>
  </si>
  <si>
    <t>Catherineland</t>
  </si>
  <si>
    <t>15c2ca45-1d41-434e-b1c3-504e56325969</t>
  </si>
  <si>
    <t>Chad Sanchez</t>
  </si>
  <si>
    <t>danielvega@example.net</t>
  </si>
  <si>
    <t>South Connie</t>
  </si>
  <si>
    <t>dfb51fd6-a0f6-421f-a058-a245d68d5fca</t>
  </si>
  <si>
    <t>Wanda Murphy DVM</t>
  </si>
  <si>
    <t>stewartdestiny@example.org</t>
  </si>
  <si>
    <t>0250c97d-8cb1-4677-9a39-5572dc64c477</t>
  </si>
  <si>
    <t>Laura Chambers</t>
  </si>
  <si>
    <t>amandarich@example.org</t>
  </si>
  <si>
    <t>Wandaborough</t>
  </si>
  <si>
    <t>4e68fcf5-6cb8-4ce4-8393-16e5e5a7c0b7</t>
  </si>
  <si>
    <t>Matthew Davis</t>
  </si>
  <si>
    <t>hebertjoanna@example.net</t>
  </si>
  <si>
    <t>Bernardfort</t>
  </si>
  <si>
    <t>a371384a-7e59-4713-9dae-d6dad72e74d2</t>
  </si>
  <si>
    <t>Eric Jackson</t>
  </si>
  <si>
    <t>cruzdeborah@example.org</t>
  </si>
  <si>
    <t>North Michelleshire</t>
  </si>
  <si>
    <t>0148264e-5ef0-4ea0-8460-a17b8b0a2109</t>
  </si>
  <si>
    <t>Michelle Nguyen</t>
  </si>
  <si>
    <t>edwardthomas@example.com</t>
  </si>
  <si>
    <t>East Kevinview</t>
  </si>
  <si>
    <t>bb24e8cb-c3ad-4ee8-87f7-230bbf479567</t>
  </si>
  <si>
    <t>tthompson@example.com</t>
  </si>
  <si>
    <t>87382f5d-2b7d-4c8f-b799-80f27e49e3f4</t>
  </si>
  <si>
    <t>Nicholas Mcintosh</t>
  </si>
  <si>
    <t>williamscarol@example.org</t>
  </si>
  <si>
    <t>7c8c410d-0958-4893-8d00-7608f93bce5e</t>
  </si>
  <si>
    <t>Jody Stephens</t>
  </si>
  <si>
    <t>crystalstewart@example.net</t>
  </si>
  <si>
    <t>Millerfurt</t>
  </si>
  <si>
    <t>48a3d90a-fa55-489e-bf28-b38cce531151</t>
  </si>
  <si>
    <t>Jessica Padilla</t>
  </si>
  <si>
    <t>collinsmichael@example.org</t>
  </si>
  <si>
    <t>d46bd477-beb8-4cab-8d0e-318f7fd4c1bf</t>
  </si>
  <si>
    <t>Linda Soto</t>
  </si>
  <si>
    <t>james57@example.org</t>
  </si>
  <si>
    <t>9b64fa54-9966-473b-b77f-43660a28ea72</t>
  </si>
  <si>
    <t>Tracy Gibbs</t>
  </si>
  <si>
    <t>adamshelton@example.net</t>
  </si>
  <si>
    <t>Lake Isabellaborough</t>
  </si>
  <si>
    <t>9f77b77e-5a24-4dfa-baa8-3a5f1f9bd2bf</t>
  </si>
  <si>
    <t>Nancy Moore</t>
  </si>
  <si>
    <t>umora@example.org</t>
  </si>
  <si>
    <t>Shannonshire</t>
  </si>
  <si>
    <t>fb49ef53-b36d-4cea-a848-28754e072931</t>
  </si>
  <si>
    <t>Oscar Solis</t>
  </si>
  <si>
    <t>evan23@example.com</t>
  </si>
  <si>
    <t>Lake Emilyhaven</t>
  </si>
  <si>
    <t>a325147f-c0c7-4e99-998d-107b608ae347</t>
  </si>
  <si>
    <t>Blake Peck</t>
  </si>
  <si>
    <t>ryan64@example.com</t>
  </si>
  <si>
    <t>Traceymouth</t>
  </si>
  <si>
    <t>22ad05c8-2af4-49a3-9e78-38da7c4b11c5</t>
  </si>
  <si>
    <t>Gregory Andrews</t>
  </si>
  <si>
    <t>andrewjames@example.com</t>
  </si>
  <si>
    <t>cffc8012-7f6a-48bc-b2a5-d823ce13cd56</t>
  </si>
  <si>
    <t>Blake Jacobs</t>
  </si>
  <si>
    <t>martinchristopher@example.net</t>
  </si>
  <si>
    <t>Port Ericahaven</t>
  </si>
  <si>
    <t>fda89a4f-0e38-44f3-9c3c-eb88a2b343dd</t>
  </si>
  <si>
    <t>John Dillon</t>
  </si>
  <si>
    <t>lfrank@example.com</t>
  </si>
  <si>
    <t>South Stephanieland</t>
  </si>
  <si>
    <t>17ede314-a7f5-414a-ae1d-5cc072310aba</t>
  </si>
  <si>
    <t>Robert Williams</t>
  </si>
  <si>
    <t>brownjennifer@example.net</t>
  </si>
  <si>
    <t>West Paulaview</t>
  </si>
  <si>
    <t>21332667-2bd2-43a8-ae49-58fe9acc205a</t>
  </si>
  <si>
    <t>Kylie Rhodes</t>
  </si>
  <si>
    <t>nelsonmichael@example.net</t>
  </si>
  <si>
    <t>Savannahville</t>
  </si>
  <si>
    <t>751dae66-acf1-430f-9ba1-290d32b210d7</t>
  </si>
  <si>
    <t>michelle90@example.net</t>
  </si>
  <si>
    <t>Michelleport</t>
  </si>
  <si>
    <t>49669ad8-05fe-4840-ad10-81db58392884</t>
  </si>
  <si>
    <t>Holly Medina</t>
  </si>
  <si>
    <t>tflores@example.org</t>
  </si>
  <si>
    <t>92a6f21c-a84d-4358-ad12-58a4ea3f40e7</t>
  </si>
  <si>
    <t>Amy Castillo</t>
  </si>
  <si>
    <t>katrina16@example.org</t>
  </si>
  <si>
    <t>Wardmouth</t>
  </si>
  <si>
    <t>2a8903f3-d800-48b4-b088-1acb27a38cac</t>
  </si>
  <si>
    <t>Amber Crosby</t>
  </si>
  <si>
    <t>bherman@example.org</t>
  </si>
  <si>
    <t>Port Lisa</t>
  </si>
  <si>
    <t>809c8869-a32c-4011-963e-f00eca344cae</t>
  </si>
  <si>
    <t>sarah60@example.org</t>
  </si>
  <si>
    <t>East Nicoleberg</t>
  </si>
  <si>
    <t>71f6b88f-bd53-4d7e-a305-5f0e174856bf</t>
  </si>
  <si>
    <t>Janice Hutchinson</t>
  </si>
  <si>
    <t>framirez@example.com</t>
  </si>
  <si>
    <t>West Dominic</t>
  </si>
  <si>
    <t>85ae8157-731f-488d-99de-f8bea0acfb65</t>
  </si>
  <si>
    <t>Brian Lane</t>
  </si>
  <si>
    <t>michael48@example.net</t>
  </si>
  <si>
    <t>New Maryfort</t>
  </si>
  <si>
    <t>f225de75-2e6b-469c-90f6-082b631957af</t>
  </si>
  <si>
    <t>Sarah White</t>
  </si>
  <si>
    <t>ksalinas@example.net</t>
  </si>
  <si>
    <t>630c2141-3887-484c-9a3f-a40eb6b9e1ae</t>
  </si>
  <si>
    <t>thomas26@example.org</t>
  </si>
  <si>
    <t>26546d29-9d99-468d-8e75-22e41e17ea3e</t>
  </si>
  <si>
    <t>Austin Paul</t>
  </si>
  <si>
    <t>carpentercynthia@example.net</t>
  </si>
  <si>
    <t>4f97d56b-ff75-4363-ab90-989c87c91224</t>
  </si>
  <si>
    <t>Felicia Meyer</t>
  </si>
  <si>
    <t>mbutler@example.com</t>
  </si>
  <si>
    <t>New Jacquelineville</t>
  </si>
  <si>
    <t>92ae6292-803f-437b-b888-21ddd0a3581d</t>
  </si>
  <si>
    <t>Richard Jimenez</t>
  </si>
  <si>
    <t>terri97@example.org</t>
  </si>
  <si>
    <t>Lake Sherylport</t>
  </si>
  <si>
    <t>dca274b9-554f-44eb-b0cf-dba5fdd640aa</t>
  </si>
  <si>
    <t>Troy Rodriguez</t>
  </si>
  <si>
    <t>sharonallen@example.com</t>
  </si>
  <si>
    <t>Gilmoreview</t>
  </si>
  <si>
    <t>762fd846-2bb0-4957-b639-20f2d8ce5c88</t>
  </si>
  <si>
    <t>Kristen Stephens</t>
  </si>
  <si>
    <t>nkrause@example.org</t>
  </si>
  <si>
    <t>Lake Wesleyburgh</t>
  </si>
  <si>
    <t>fd279660-4abc-4738-8d0e-9a0ec5f5c2fd</t>
  </si>
  <si>
    <t>Lori Cruz</t>
  </si>
  <si>
    <t>nmckinney@example.org</t>
  </si>
  <si>
    <t>f1a82f5d-a729-40cc-9239-fb8f1787b1f1</t>
  </si>
  <si>
    <t>Jessica Gonzales MD</t>
  </si>
  <si>
    <t>dfrancis@example.com</t>
  </si>
  <si>
    <t>Morenohaven</t>
  </si>
  <si>
    <t>6f108676-e1f2-4c11-9968-94ddb8269348</t>
  </si>
  <si>
    <t>Jason Byrd</t>
  </si>
  <si>
    <t>laura81@example.com</t>
  </si>
  <si>
    <t>2d4b40b5-2cc3-4e3c-8cfc-b9d3ffe4f788</t>
  </si>
  <si>
    <t>mendezjoshua@example.org</t>
  </si>
  <si>
    <t>West Veronicatown</t>
  </si>
  <si>
    <t>c94f174f-40d6-49ff-bf39-8adfba108970</t>
  </si>
  <si>
    <t>Tracy Murphy DDS</t>
  </si>
  <si>
    <t>xgarcia@example.net</t>
  </si>
  <si>
    <t>New Andreaberg</t>
  </si>
  <si>
    <t>e8deeaef-46b6-46f8-af55-6a57fc937768</t>
  </si>
  <si>
    <t>Jimmy Farley</t>
  </si>
  <si>
    <t>nlozano@example.org</t>
  </si>
  <si>
    <t>Mariofurt</t>
  </si>
  <si>
    <t>94fdf51c-5098-471f-913e-bb301c08f2d4</t>
  </si>
  <si>
    <t>Lauren Townsend</t>
  </si>
  <si>
    <t>cvalenzuela@example.com</t>
  </si>
  <si>
    <t>6a5dc8ce-b015-476d-9d2e-2d8d318463b6</t>
  </si>
  <si>
    <t>Timothy Andrews</t>
  </si>
  <si>
    <t>todd55@example.net</t>
  </si>
  <si>
    <t>Coltonburgh</t>
  </si>
  <si>
    <t>4b893b2e-d380-4397-8415-a3b1d196b38f</t>
  </si>
  <si>
    <t>eric23@example.org</t>
  </si>
  <si>
    <t>7c944d78-24d8-4902-bce0-fcdb2d00dabd</t>
  </si>
  <si>
    <t>Jodi Holmes</t>
  </si>
  <si>
    <t>thomasmegan@example.com</t>
  </si>
  <si>
    <t>South Savannahchester</t>
  </si>
  <si>
    <t>df67bf35-580e-4fd3-bbcc-8d76fabc358f</t>
  </si>
  <si>
    <t>Amanda Hanson</t>
  </si>
  <si>
    <t>jackie72@example.net</t>
  </si>
  <si>
    <t>North Alexisburgh</t>
  </si>
  <si>
    <t>16839206-4954-4351-bbbf-1315cf4fab7a</t>
  </si>
  <si>
    <t>Charles Reed</t>
  </si>
  <si>
    <t>michael75@example.com</t>
  </si>
  <si>
    <t>West Judytown</t>
  </si>
  <si>
    <t>3c1cfd32-e50b-464a-8b1e-d2363dc84ba6</t>
  </si>
  <si>
    <t>Kyle Hicks</t>
  </si>
  <si>
    <t>nicholas93@example.net</t>
  </si>
  <si>
    <t>addcf9ee-8294-4716-bf5c-9e4beb428f57</t>
  </si>
  <si>
    <t>Veronica Potter</t>
  </si>
  <si>
    <t>bvillarreal@example.net</t>
  </si>
  <si>
    <t>6bb3aa95-a810-44a2-b689-2ab5dc03fcdb</t>
  </si>
  <si>
    <t>Ashley Sims</t>
  </si>
  <si>
    <t>jjones@example.org</t>
  </si>
  <si>
    <t>Port Carol</t>
  </si>
  <si>
    <t>47e3cb15-9a24-40c1-a186-2dac118151e8</t>
  </si>
  <si>
    <t>Greg Colon</t>
  </si>
  <si>
    <t>amanda24@example.com</t>
  </si>
  <si>
    <t>East Evan</t>
  </si>
  <si>
    <t>ee73e9e0-fdaf-4237-a5d8-21cfaa390ad9</t>
  </si>
  <si>
    <t>Melody Burton</t>
  </si>
  <si>
    <t>whayes@example.com</t>
  </si>
  <si>
    <t>Ortegaberg</t>
  </si>
  <si>
    <t>d177a6ec-37f1-4202-8def-908198775299</t>
  </si>
  <si>
    <t>Christopher Pittman</t>
  </si>
  <si>
    <t>kristin84@example.org</t>
  </si>
  <si>
    <t>ea8e815a-b9dd-4d9e-bd7f-ecf3994e0bfb</t>
  </si>
  <si>
    <t>Christopher Johnson</t>
  </si>
  <si>
    <t>mlee@example.org</t>
  </si>
  <si>
    <t>Gateston</t>
  </si>
  <si>
    <t>d323b251-7d4f-4cba-b65e-42610abc2f1a</t>
  </si>
  <si>
    <t>Amy Brady</t>
  </si>
  <si>
    <t>susanwilliamson@example.net</t>
  </si>
  <si>
    <t>ccdfcc60-0473-4b17-8cf8-c6ff23aa1725</t>
  </si>
  <si>
    <t>Michael Garcia</t>
  </si>
  <si>
    <t>smccoy@example.org</t>
  </si>
  <si>
    <t>Kimstad</t>
  </si>
  <si>
    <t>43e71949-86f6-445f-a2e5-a9b94ec59497</t>
  </si>
  <si>
    <t>Dr. Thomas Wright</t>
  </si>
  <si>
    <t>anthony98@example.com</t>
  </si>
  <si>
    <t>North Larryhaven</t>
  </si>
  <si>
    <t>2c102d07-2bc7-4cb4-a13e-91b73440d6a3</t>
  </si>
  <si>
    <t>Rebecca Stevens</t>
  </si>
  <si>
    <t>jdorsey@example.org</t>
  </si>
  <si>
    <t>East Kyle</t>
  </si>
  <si>
    <t>9eec1f5d-9d37-4229-a39c-d8b685102fce</t>
  </si>
  <si>
    <t>Michael Chambers</t>
  </si>
  <si>
    <t>toddhanson@example.com</t>
  </si>
  <si>
    <t>d7dd84b6-d65e-42b3-85de-1a27e7b198fc</t>
  </si>
  <si>
    <t>Mary Vargas</t>
  </si>
  <si>
    <t>castrojose@example.com</t>
  </si>
  <si>
    <t>New Kevinberg</t>
  </si>
  <si>
    <t>cfc0621d-3ba3-492c-936f-39ded293d5a1</t>
  </si>
  <si>
    <t>troy84@example.org</t>
  </si>
  <si>
    <t>Lake Amanda</t>
  </si>
  <si>
    <t>fd2ea67b-1335-4eb5-8508-c935056c9c6d</t>
  </si>
  <si>
    <t>edwardskevin@example.com</t>
  </si>
  <si>
    <t>Sabrinaburgh</t>
  </si>
  <si>
    <t>8f8e95de-7871-497e-aa6c-4063957c2f99</t>
  </si>
  <si>
    <t>Travis Hernandez</t>
  </si>
  <si>
    <t>serranowilliam@example.com</t>
  </si>
  <si>
    <t>Port Lorettabury</t>
  </si>
  <si>
    <t>f5a04eb3-ba3d-413a-9a78-bef6a5d4ad30</t>
  </si>
  <si>
    <t>Ms. Cheryl Farrell</t>
  </si>
  <si>
    <t>gabrielablack@example.net</t>
  </si>
  <si>
    <t>87b259f3-f979-461e-ae80-85944c639dc4</t>
  </si>
  <si>
    <t>Edward Phillips</t>
  </si>
  <si>
    <t>keithcooper@example.net</t>
  </si>
  <si>
    <t>Davisport</t>
  </si>
  <si>
    <t>701bed94-844f-4288-be94-7fbc001f4e31</t>
  </si>
  <si>
    <t>Cynthia Ochoa</t>
  </si>
  <si>
    <t>dakotamartin@example.net</t>
  </si>
  <si>
    <t>Laurentown</t>
  </si>
  <si>
    <t>d53062bd-e273-4a29-9f07-cad479ec32ac</t>
  </si>
  <si>
    <t>Emma Johnson</t>
  </si>
  <si>
    <t>upatterson@example.org</t>
  </si>
  <si>
    <t>Kennethport</t>
  </si>
  <si>
    <t>a423db74-874b-4078-8d20-3d8c4086a524</t>
  </si>
  <si>
    <t>Timothy Hernandez</t>
  </si>
  <si>
    <t>vnewman@example.com</t>
  </si>
  <si>
    <t>West Thomashaven</t>
  </si>
  <si>
    <t>92afa025-416a-414e-a457-1e33a997eb52</t>
  </si>
  <si>
    <t>Kimberly Barnes</t>
  </si>
  <si>
    <t>nwebb@example.net</t>
  </si>
  <si>
    <t>4dfa4510-ac20-48a0-8f43-c58336bb0f49</t>
  </si>
  <si>
    <t>Jeanne Vasquez</t>
  </si>
  <si>
    <t>mccoycrystal@example.org</t>
  </si>
  <si>
    <t>Emilyview</t>
  </si>
  <si>
    <t>b686321f-0f43-46b3-89a6-1cbe410ec9d0</t>
  </si>
  <si>
    <t>Holly Garcia</t>
  </si>
  <si>
    <t>millsnicholas@example.net</t>
  </si>
  <si>
    <t>928579bb-836c-488c-8c31-96b376493fab</t>
  </si>
  <si>
    <t>ericmartinez@example.com</t>
  </si>
  <si>
    <t>9fb09311-aee7-4930-8e52-be06efaa66a7</t>
  </si>
  <si>
    <t>Dean Martin</t>
  </si>
  <si>
    <t>amandablack@example.net</t>
  </si>
  <si>
    <t>South Michaelton</t>
  </si>
  <si>
    <t>62c768d8-07e4-4df5-90e5-02483c45ced4</t>
  </si>
  <si>
    <t>Pamela Buck</t>
  </si>
  <si>
    <t>amanda93@example.com</t>
  </si>
  <si>
    <t>49ef7146-668f-4c1a-8ced-4c38a8729d96</t>
  </si>
  <si>
    <t>Tammy Guerra</t>
  </si>
  <si>
    <t>reillylaura@example.com</t>
  </si>
  <si>
    <t>Pierceshire</t>
  </si>
  <si>
    <t>648f68a2-df9c-4345-b7f0-a0c219553818</t>
  </si>
  <si>
    <t>Jennifer Ortiz</t>
  </si>
  <si>
    <t>watkinsdebbie@example.org</t>
  </si>
  <si>
    <t>720a1986-7c41-4bdb-b64d-b4782f4e3cda</t>
  </si>
  <si>
    <t>Deborah Barnes</t>
  </si>
  <si>
    <t>welchalyssa@example.com</t>
  </si>
  <si>
    <t>Port Sheri</t>
  </si>
  <si>
    <t>71b89e27-bb72-45e5-9219-f597fe284fe9</t>
  </si>
  <si>
    <t>Tiffany Macdonald</t>
  </si>
  <si>
    <t>jenniferfrench@example.org</t>
  </si>
  <si>
    <t>East Ronnie</t>
  </si>
  <si>
    <t>a5c111a6-abab-4b7a-bde3-06ce67af83e3</t>
  </si>
  <si>
    <t>stewartjames@example.net</t>
  </si>
  <si>
    <t>Kendraview</t>
  </si>
  <si>
    <t>ac2de7ee-e0a0-489c-af0c-6a5118502ca5</t>
  </si>
  <si>
    <t>Sherry Cole</t>
  </si>
  <si>
    <t>wayne03@example.com</t>
  </si>
  <si>
    <t>Meaganfort</t>
  </si>
  <si>
    <t>15ba2da5-47c6-49db-a0bf-916e368b0c39</t>
  </si>
  <si>
    <t>Corey Erickson</t>
  </si>
  <si>
    <t>greenvanessa@example.org</t>
  </si>
  <si>
    <t>Thompsonshire</t>
  </si>
  <si>
    <t>137facaa-776b-44ff-a472-4f944597e0f1</t>
  </si>
  <si>
    <t>Glen Price</t>
  </si>
  <si>
    <t>crystal34@example.com</t>
  </si>
  <si>
    <t>Lake Dylan</t>
  </si>
  <si>
    <t>2ff67745-ca34-46be-86a2-f6ddece048e1</t>
  </si>
  <si>
    <t>Cynthia Gordon</t>
  </si>
  <si>
    <t>emilywhitaker@example.org</t>
  </si>
  <si>
    <t>New Johnnystad</t>
  </si>
  <si>
    <t>fa317824-16b6-4f1b-864a-cca1a53075f6</t>
  </si>
  <si>
    <t>James Hayes</t>
  </si>
  <si>
    <t>marissablair@example.org</t>
  </si>
  <si>
    <t>Port Kaitlynville</t>
  </si>
  <si>
    <t>9ee61423-5504-4237-92c8-55254e92f12a</t>
  </si>
  <si>
    <t>Michael Bowers</t>
  </si>
  <si>
    <t>donaldoconnor@example.com</t>
  </si>
  <si>
    <t>7ab78308-c854-4230-8fea-20ef659d6705</t>
  </si>
  <si>
    <t>Martin Rodriguez</t>
  </si>
  <si>
    <t>fcalderon@example.com</t>
  </si>
  <si>
    <t>East Lauraville</t>
  </si>
  <si>
    <t>b9be6f81-2b42-4175-b57c-f62f5fbf371d</t>
  </si>
  <si>
    <t>Kevin Thomas</t>
  </si>
  <si>
    <t>robin71@example.org</t>
  </si>
  <si>
    <t>Cohenville</t>
  </si>
  <si>
    <t>f26e8667-8226-4639-85fb-4b4f0e90fcc4</t>
  </si>
  <si>
    <t>Michelle Ford</t>
  </si>
  <si>
    <t>ramosdawn@example.net</t>
  </si>
  <si>
    <t>South Brianview</t>
  </si>
  <si>
    <t>6bd95842-402d-4034-bc97-a4e14ff6d7ea</t>
  </si>
  <si>
    <t>Robert Arnold</t>
  </si>
  <si>
    <t>millsmary@example.org</t>
  </si>
  <si>
    <t>905d0d6a-9d29-49d6-a988-90f9b8a9c2f9</t>
  </si>
  <si>
    <t>Gregory Francis</t>
  </si>
  <si>
    <t>ashleyferguson@example.org</t>
  </si>
  <si>
    <t>ca1809b8-130d-4189-bcd6-3d154b60177f</t>
  </si>
  <si>
    <t>Natasha Williams</t>
  </si>
  <si>
    <t>mwong@example.net</t>
  </si>
  <si>
    <t>681db6cd-3d32-4ee5-a5b1-de82bd98d308</t>
  </si>
  <si>
    <t>Jeffrey Mccann</t>
  </si>
  <si>
    <t>shannonhester@example.com</t>
  </si>
  <si>
    <t>Port Jordanberg</t>
  </si>
  <si>
    <t>2a7eee77-10f7-46ae-b8b0-e7bf62835d4f</t>
  </si>
  <si>
    <t>Thomas Davis</t>
  </si>
  <si>
    <t>clynn@example.org</t>
  </si>
  <si>
    <t>4cc8edc7-5698-4206-8149-64d9ee6a98c9</t>
  </si>
  <si>
    <t>Shawn Mendoza</t>
  </si>
  <si>
    <t>kyliebriggs@example.org</t>
  </si>
  <si>
    <t>North Dominique</t>
  </si>
  <si>
    <t>27bac7ae-41f5-44a5-aedd-9afe9adbd69d</t>
  </si>
  <si>
    <t>Veronica Mcdonald</t>
  </si>
  <si>
    <t>ryanperez@example.org</t>
  </si>
  <si>
    <t>290691fc-8d98-4d28-8d6b-d3e284154256</t>
  </si>
  <si>
    <t>Destiny Carr</t>
  </si>
  <si>
    <t>gfoster@example.org</t>
  </si>
  <si>
    <t>East Richardhaven</t>
  </si>
  <si>
    <t>aac73ba0-5ff0-42f9-ab05-af54c42fa7b7</t>
  </si>
  <si>
    <t>Kayla Manning</t>
  </si>
  <si>
    <t>danny69@example.org</t>
  </si>
  <si>
    <t>South Patrick</t>
  </si>
  <si>
    <t>ebb35d02-f41e-4f3e-93a0-bd40169487fd</t>
  </si>
  <si>
    <t>Ann Mcmillan</t>
  </si>
  <si>
    <t>fernandezalexandra@example.net</t>
  </si>
  <si>
    <t>ba9245fc-7a7c-443c-9288-f04203c42b99</t>
  </si>
  <si>
    <t>Andrew Wilson</t>
  </si>
  <si>
    <t>brittany07@example.net</t>
  </si>
  <si>
    <t>South Donna</t>
  </si>
  <si>
    <t>90e10c05-52c5-43ef-9643-cec350f05791</t>
  </si>
  <si>
    <t>connorbriggs@example.org</t>
  </si>
  <si>
    <t>Collinsberg</t>
  </si>
  <si>
    <t>45f8ac21-1f0f-4e25-b44a-da6fcf5ccc0d</t>
  </si>
  <si>
    <t>Sheri Hobbs</t>
  </si>
  <si>
    <t>susan04@example.com</t>
  </si>
  <si>
    <t>cc1dc263-ee1c-4df0-bd0d-ea42ee38c187</t>
  </si>
  <si>
    <t>Lisa Santos</t>
  </si>
  <si>
    <t>osnyder@example.org</t>
  </si>
  <si>
    <t>7c755816-f65a-4986-aaa0-48dad7720faa</t>
  </si>
  <si>
    <t>Haley Blake</t>
  </si>
  <si>
    <t>North Austinmouth</t>
  </si>
  <si>
    <t>5f2ece92-f1a3-45a9-8c3e-af8bdd057045</t>
  </si>
  <si>
    <t>Jeremy Gray</t>
  </si>
  <si>
    <t>e6679459-f45b-4c0e-aec9-4d2ac4b6605f</t>
  </si>
  <si>
    <t>Brett Garcia</t>
  </si>
  <si>
    <t>rthomas@example.com</t>
  </si>
  <si>
    <t>cfecc191-184d-42df-8b6e-3ca9dd3be083</t>
  </si>
  <si>
    <t>Roger Mason</t>
  </si>
  <si>
    <t>christina40@example.com</t>
  </si>
  <si>
    <t>4b64b339-9af6-4a6e-83be-acbe6358c879</t>
  </si>
  <si>
    <t>Elizabeth Mack</t>
  </si>
  <si>
    <t>washingtonjared@example.net</t>
  </si>
  <si>
    <t>adc535a2-4dd2-4f69-b202-4db3fc86d65e</t>
  </si>
  <si>
    <t>Brittany Williamson</t>
  </si>
  <si>
    <t>allengoodman@example.net</t>
  </si>
  <si>
    <t>Michaelborough</t>
  </si>
  <si>
    <t>a670da43-d824-42e1-9655-7c2843d6ded9</t>
  </si>
  <si>
    <t>Beverly Wolf</t>
  </si>
  <si>
    <t>Andreaville</t>
  </si>
  <si>
    <t>3e7b3e3c-5a69-4d3e-8d5c-8c667379db61</t>
  </si>
  <si>
    <t>Chad Ray</t>
  </si>
  <si>
    <t>petertorres@example.net</t>
  </si>
  <si>
    <t>Hughesland</t>
  </si>
  <si>
    <t>6c364ee2-e5f2-400e-8266-43a04dbf1940</t>
  </si>
  <si>
    <t>Sandra Ochoa</t>
  </si>
  <si>
    <t>tammyjohnson@example.org</t>
  </si>
  <si>
    <t>Wheelermouth</t>
  </si>
  <si>
    <t>919a8ef0-c96e-4a24-82a4-64821989c7a8</t>
  </si>
  <si>
    <t>Claudia Barron</t>
  </si>
  <si>
    <t>michellesaunders@example.org</t>
  </si>
  <si>
    <t>Morriston</t>
  </si>
  <si>
    <t>d6f8d822-4235-4229-899b-42df99708e28</t>
  </si>
  <si>
    <t>Lindsay Pope</t>
  </si>
  <si>
    <t>ohuynh@example.com</t>
  </si>
  <si>
    <t>Tuckerview</t>
  </si>
  <si>
    <t>7a1e1ccd-cafc-4abb-936e-a58c460e000c</t>
  </si>
  <si>
    <t>Jade Romero</t>
  </si>
  <si>
    <t>ofoster@example.org</t>
  </si>
  <si>
    <t>East Lisaville</t>
  </si>
  <si>
    <t>fb27c2b1-de2c-44fd-887e-93f4e5e1f79c</t>
  </si>
  <si>
    <t>Pamela Malone</t>
  </si>
  <si>
    <t>lwang@example.org</t>
  </si>
  <si>
    <t>Campbellstad</t>
  </si>
  <si>
    <t>de984edc-5b1a-4558-aad6-0ca227a7e1fe</t>
  </si>
  <si>
    <t>Breanna Foster</t>
  </si>
  <si>
    <t>mosesjeffrey@example.com</t>
  </si>
  <si>
    <t>a6826186-f1ee-4ad1-ad3d-c42177717ace</t>
  </si>
  <si>
    <t>Eddie Buckley</t>
  </si>
  <si>
    <t>jay52@example.net</t>
  </si>
  <si>
    <t>Rickville</t>
  </si>
  <si>
    <t>9931fc1b-606b-44a5-bbc1-bdaaff4e6c6c</t>
  </si>
  <si>
    <t>williamkelley@example.net</t>
  </si>
  <si>
    <t>ad8ab61c-5b21-401f-9c0a-4dd56e0add03</t>
  </si>
  <si>
    <t>Jennifer Mcgrath</t>
  </si>
  <si>
    <t>denise92@example.org</t>
  </si>
  <si>
    <t>Port Julia</t>
  </si>
  <si>
    <t>fbdaec1c-beba-490d-9f60-063e7d2eb0e7</t>
  </si>
  <si>
    <t>Rebecca Lawrence</t>
  </si>
  <si>
    <t>smithcarrie@example.com</t>
  </si>
  <si>
    <t>South Shelby</t>
  </si>
  <si>
    <t>d96d885b-7df1-4547-b648-89e6636b94dc</t>
  </si>
  <si>
    <t>Angela Bean</t>
  </si>
  <si>
    <t>mgardner@example.org</t>
  </si>
  <si>
    <t>Anthonyside</t>
  </si>
  <si>
    <t>1e563d16-317b-46a5-95f4-65518d8748c4</t>
  </si>
  <si>
    <t>Jacob Hammond</t>
  </si>
  <si>
    <t>tyler28@example.net</t>
  </si>
  <si>
    <t>North Summerton</t>
  </si>
  <si>
    <t>3aadf673-9430-4b2f-bf99-fb0768ca04f2</t>
  </si>
  <si>
    <t>Monica Hickman</t>
  </si>
  <si>
    <t>brandonjackson@example.net</t>
  </si>
  <si>
    <t>Mendozachester</t>
  </si>
  <si>
    <t>e9d06344-4313-446c-b5fe-95532581b5d6</t>
  </si>
  <si>
    <t>Melinda Cooper</t>
  </si>
  <si>
    <t>karen45@example.net</t>
  </si>
  <si>
    <t>North Savannahview</t>
  </si>
  <si>
    <t>b57bd0cc-0d7d-4dd8-9fce-600260a79e35</t>
  </si>
  <si>
    <t>Jamie Tucker</t>
  </si>
  <si>
    <t>clarkjeremy@example.com</t>
  </si>
  <si>
    <t>South Ryan</t>
  </si>
  <si>
    <t>6e400f32-d368-47b9-9518-06942022efbf</t>
  </si>
  <si>
    <t>Nicole Li</t>
  </si>
  <si>
    <t>desireewilkins@example.net</t>
  </si>
  <si>
    <t>Port Diana</t>
  </si>
  <si>
    <t>343109bb-0197-45e0-a381-52ad5a925ed5</t>
  </si>
  <si>
    <t>Angela Nguyen</t>
  </si>
  <si>
    <t>walkermelinda@example.net</t>
  </si>
  <si>
    <t>Gutierrezberg</t>
  </si>
  <si>
    <t>76e0121b-d80a-4b8a-8437-aeee0ab82312</t>
  </si>
  <si>
    <t>Jonathan Young</t>
  </si>
  <si>
    <t>david03@example.org</t>
  </si>
  <si>
    <t>a9cb2490-1654-4d1c-810e-88decea7ee70</t>
  </si>
  <si>
    <t>George Baker</t>
  </si>
  <si>
    <t>rbrooks@example.org</t>
  </si>
  <si>
    <t>Lawrenceshire</t>
  </si>
  <si>
    <t>8fbce347-e4e7-4ad4-8034-828556500249</t>
  </si>
  <si>
    <t>Cindy Wright</t>
  </si>
  <si>
    <t>Virginiachester</t>
  </si>
  <si>
    <t>7fb07167-4bf4-4a19-ae3a-67efe1111e71</t>
  </si>
  <si>
    <t>Andrew Johnson</t>
  </si>
  <si>
    <t>hunter02@example.org</t>
  </si>
  <si>
    <t>404db6ab-42fd-4070-a2f1-9490d6ae272d</t>
  </si>
  <si>
    <t>William Armstrong</t>
  </si>
  <si>
    <t>nhoward@example.com</t>
  </si>
  <si>
    <t>Haydenberg</t>
  </si>
  <si>
    <t>1a64b31c-466d-4662-9dec-1e3438c483cd</t>
  </si>
  <si>
    <t>Katherine Gill</t>
  </si>
  <si>
    <t>North Jenniferport</t>
  </si>
  <si>
    <t>a7652001-3e38-4822-983f-1915b581685d</t>
  </si>
  <si>
    <t>David Barnett</t>
  </si>
  <si>
    <t>6b425eb8-26a2-4014-8bc9-bdbac22dfd31</t>
  </si>
  <si>
    <t>Brandon Wallace</t>
  </si>
  <si>
    <t>bcarpenter@example.net</t>
  </si>
  <si>
    <t>West Danachester</t>
  </si>
  <si>
    <t>a4b45cfe-f87e-4dd3-8ae0-2854387234ec</t>
  </si>
  <si>
    <t>Daniel Lane</t>
  </si>
  <si>
    <t>ruiznicholas@example.org</t>
  </si>
  <si>
    <t>Coreyborough</t>
  </si>
  <si>
    <t>d1693699-1d32-4f19-9456-956da752d7ed</t>
  </si>
  <si>
    <t>Louis Castillo</t>
  </si>
  <si>
    <t>anngolden@example.com</t>
  </si>
  <si>
    <t>Port Chelseaton</t>
  </si>
  <si>
    <t>e5c0a57e-58f4-4110-87b8-5ce35e03b611</t>
  </si>
  <si>
    <t>Jason Greene</t>
  </si>
  <si>
    <t>tgraham@example.net</t>
  </si>
  <si>
    <t>74cfe1c5-fdac-4f35-9192-c6af3306cef2</t>
  </si>
  <si>
    <t>Steven Boyd</t>
  </si>
  <si>
    <t>jeffrey64@example.com</t>
  </si>
  <si>
    <t>Westberg</t>
  </si>
  <si>
    <t>0e5220c2-e05a-434e-9f06-735a0ef55c39</t>
  </si>
  <si>
    <t>Gary Braun</t>
  </si>
  <si>
    <t>brownbobby@example.org</t>
  </si>
  <si>
    <t>6a16f4c1-9c3c-4f85-bc38-844d1960541c</t>
  </si>
  <si>
    <t>Tanya Perez</t>
  </si>
  <si>
    <t>wmolina@example.com</t>
  </si>
  <si>
    <t>ab29ccc0-1f67-4be6-a272-4d38bf997d72</t>
  </si>
  <si>
    <t>Jordan Rojas</t>
  </si>
  <si>
    <t>andrewsdennis@example.com</t>
  </si>
  <si>
    <t>d02fed4c-b62f-4407-adec-d8d7627dbe45</t>
  </si>
  <si>
    <t>Julia Barrett</t>
  </si>
  <si>
    <t>haleyyoung@example.com</t>
  </si>
  <si>
    <t>Cameronmouth</t>
  </si>
  <si>
    <t>dbca0cfd-c161-4369-abd4-4c374b54585b</t>
  </si>
  <si>
    <t>Angelica Williams</t>
  </si>
  <si>
    <t>alexapadilla@example.net</t>
  </si>
  <si>
    <t>Walshland</t>
  </si>
  <si>
    <t>c2911482-7de3-4f25-8921-59d7ff763bfb</t>
  </si>
  <si>
    <t>Amy Dickson</t>
  </si>
  <si>
    <t>jack20@example.net</t>
  </si>
  <si>
    <t>12c4bbaf-b623-4984-817b-1369ada63c3c</t>
  </si>
  <si>
    <t>Danielle Guerra</t>
  </si>
  <si>
    <t>nicholsalyssa@example.net</t>
  </si>
  <si>
    <t>a25e8bd7-1c8e-45eb-ba0f-19637f775b7e</t>
  </si>
  <si>
    <t>Julie Glover</t>
  </si>
  <si>
    <t>jordan59@example.net</t>
  </si>
  <si>
    <t>West Jillhaven</t>
  </si>
  <si>
    <t>a65e451f-5e88-414a-b41c-628ff01bbca3</t>
  </si>
  <si>
    <t>Timothy Martin</t>
  </si>
  <si>
    <t>isaiahgonzales@example.org</t>
  </si>
  <si>
    <t>Jamesburgh</t>
  </si>
  <si>
    <t>3e7bc5a0-eef3-4dc5-acd9-64f8a20ce423</t>
  </si>
  <si>
    <t>Betty Ortiz</t>
  </si>
  <si>
    <t>moralesronald@example.org</t>
  </si>
  <si>
    <t>New Kimberlymouth</t>
  </si>
  <si>
    <t>30b3562c-ce89-4db7-854c-6a299f811d0d</t>
  </si>
  <si>
    <t>Ashley Pitts</t>
  </si>
  <si>
    <t>alexanderrhodes@example.com</t>
  </si>
  <si>
    <t>8ef07d7f-16f8-4810-9f40-1b5f8429e17d</t>
  </si>
  <si>
    <t>Brenda Montgomery</t>
  </si>
  <si>
    <t>thomasparks@example.com</t>
  </si>
  <si>
    <t>c5ab6a69-d31c-47b4-a138-37320c010de1</t>
  </si>
  <si>
    <t>Monica Lopez</t>
  </si>
  <si>
    <t>paul37@example.net</t>
  </si>
  <si>
    <t>Port Joshuaville</t>
  </si>
  <si>
    <t>f94cbf86-f9b2-4f43-8223-a26cf12e037b</t>
  </si>
  <si>
    <t>Susan Henderson</t>
  </si>
  <si>
    <t>East Alexandria</t>
  </si>
  <si>
    <t>9f99eb6b-e359-45e1-8458-4fa33d2cd7e3</t>
  </si>
  <si>
    <t>Jennifer Reeves</t>
  </si>
  <si>
    <t>Port Richardfort</t>
  </si>
  <si>
    <t>c830105b-0b8c-48f5-b269-72f45b7e5b6a</t>
  </si>
  <si>
    <t>Kim Adams</t>
  </si>
  <si>
    <t>dvasquez@example.com</t>
  </si>
  <si>
    <t>Tracyport</t>
  </si>
  <si>
    <t>a9f826b4-794a-434e-a0bc-08452c182d88</t>
  </si>
  <si>
    <t>David Lawrence</t>
  </si>
  <si>
    <t>montgomeryeric@example.org</t>
  </si>
  <si>
    <t>5b726eb7-d798-44ca-a605-313d3f60fafc</t>
  </si>
  <si>
    <t>Elizabeth Brock</t>
  </si>
  <si>
    <t>vholt@example.com</t>
  </si>
  <si>
    <t>New Stephanie</t>
  </si>
  <si>
    <t>0e06b117-f567-4986-8908-ae16e081f3a5</t>
  </si>
  <si>
    <t>Maria Gamble</t>
  </si>
  <si>
    <t>drosales@example.com</t>
  </si>
  <si>
    <t>West Mallorymouth</t>
  </si>
  <si>
    <t>6d7facd9-13a2-47e0-a067-19bbfbec5e31</t>
  </si>
  <si>
    <t>Teresa Cline</t>
  </si>
  <si>
    <t>savagederrick@example.com</t>
  </si>
  <si>
    <t>South Carmenfort</t>
  </si>
  <si>
    <t>44795b79-20a8-4d24-8583-6fdaa134cad1</t>
  </si>
  <si>
    <t>Meghan Nguyen</t>
  </si>
  <si>
    <t>scott85@example.org</t>
  </si>
  <si>
    <t>Toddville</t>
  </si>
  <si>
    <t>217fbc77-d62b-49be-a1c7-b5f88d36af9f</t>
  </si>
  <si>
    <t>Michelle Jackson</t>
  </si>
  <si>
    <t>jasonpugh@example.org</t>
  </si>
  <si>
    <t>South Keithview</t>
  </si>
  <si>
    <t>64c40b60-7f2a-47c4-9183-d5a3b8ce7d1e</t>
  </si>
  <si>
    <t>Casey Hayden</t>
  </si>
  <si>
    <t>bernard54@example.org</t>
  </si>
  <si>
    <t>East Paigeburgh</t>
  </si>
  <si>
    <t>88886416-378f-4ed0-b70c-657a3dddea5d</t>
  </si>
  <si>
    <t>Christina Waters</t>
  </si>
  <si>
    <t>josephturner@example.org</t>
  </si>
  <si>
    <t>Kylechester</t>
  </si>
  <si>
    <t>95f5d6e5-9475-4fb6-9fec-bc7bc2e2595a</t>
  </si>
  <si>
    <t>Kelly Robinson</t>
  </si>
  <si>
    <t>yhuber@example.net</t>
  </si>
  <si>
    <t>Lake Glenn</t>
  </si>
  <si>
    <t>6835526c-b911-48fc-84b0-3dbec7509f0c</t>
  </si>
  <si>
    <t>Mercedes Nelson</t>
  </si>
  <si>
    <t>jodi78@example.com</t>
  </si>
  <si>
    <t>Lake Marieside</t>
  </si>
  <si>
    <t>1dd71f12-57c0-4b9f-b2b9-83213b50a1e5</t>
  </si>
  <si>
    <t>Robin Guzman</t>
  </si>
  <si>
    <t>lindamurphy@example.net</t>
  </si>
  <si>
    <t>Richardfort</t>
  </si>
  <si>
    <t>d46914ae-27c0-4890-a540-f2d2d228b3fe</t>
  </si>
  <si>
    <t>Mr. Mark Rodgers</t>
  </si>
  <si>
    <t>acline@example.net</t>
  </si>
  <si>
    <t>West Jennifertown</t>
  </si>
  <si>
    <t>6d1de2bd-72b8-49da-85c5-14a85d853544</t>
  </si>
  <si>
    <t>Karen Knight</t>
  </si>
  <si>
    <t>wilsonamy@example.net</t>
  </si>
  <si>
    <t>23be59db-95a1-4eb5-a563-59214ad7818a</t>
  </si>
  <si>
    <t>Karina Spencer</t>
  </si>
  <si>
    <t>julieriddle@example.com</t>
  </si>
  <si>
    <t>Welchfort</t>
  </si>
  <si>
    <t>48a700bf-ffa9-4ef9-b69f-0fa5729debca</t>
  </si>
  <si>
    <t>Rachael Fry</t>
  </si>
  <si>
    <t>simpsonanthony@example.com</t>
  </si>
  <si>
    <t>561fbb82-e49e-4f17-bc68-fca6e00b164e</t>
  </si>
  <si>
    <t>Tyler Edwards</t>
  </si>
  <si>
    <t>sarahrodriguez@example.com</t>
  </si>
  <si>
    <t>Port Tonyaland</t>
  </si>
  <si>
    <t>09835528-ac09-487e-a7ad-9b4bae04150f</t>
  </si>
  <si>
    <t>Leslie Love</t>
  </si>
  <si>
    <t>imartinez@example.com</t>
  </si>
  <si>
    <t>Milesburgh</t>
  </si>
  <si>
    <t>197f0561-69c9-4aa1-891d-d41e17d3fd1f</t>
  </si>
  <si>
    <t>Elizabeth Flores</t>
  </si>
  <si>
    <t>ifrank@example.com</t>
  </si>
  <si>
    <t>504d4109-33d1-41ba-accb-78e41c8bce62</t>
  </si>
  <si>
    <t>Zachary Hernandez</t>
  </si>
  <si>
    <t>greeneric@example.com</t>
  </si>
  <si>
    <t>Amandaland</t>
  </si>
  <si>
    <t>cfc67b4b-96e6-4857-89b1-9e606733785e</t>
  </si>
  <si>
    <t>Eric Owens</t>
  </si>
  <si>
    <t>jeffery05@example.net</t>
  </si>
  <si>
    <t>Harveyview</t>
  </si>
  <si>
    <t>3bde978a-f69e-4600-8c01-4e9c13a398dd</t>
  </si>
  <si>
    <t>Timothy Walker</t>
  </si>
  <si>
    <t>New Mariaport</t>
  </si>
  <si>
    <t>1f21c672-0462-43e5-a49b-17942e96461d</t>
  </si>
  <si>
    <t>Kimberly Riddle</t>
  </si>
  <si>
    <t>West Ernest</t>
  </si>
  <si>
    <t>7ece5e40-e782-45ca-9dfe-b5945ee61507</t>
  </si>
  <si>
    <t>April Roy</t>
  </si>
  <si>
    <t>joyceparker@example.com</t>
  </si>
  <si>
    <t>60048226-609b-4201-8b36-678345eeabd8</t>
  </si>
  <si>
    <t>Christine Crosby</t>
  </si>
  <si>
    <t>cristinalozano@example.net</t>
  </si>
  <si>
    <t>252ee46a-ae59-47c1-af9c-26bb45f350d6</t>
  </si>
  <si>
    <t>bridget05@example.org</t>
  </si>
  <si>
    <t>f5e44f02-9426-47a2-b34c-dc9f92721259</t>
  </si>
  <si>
    <t>Casey Henson</t>
  </si>
  <si>
    <t>schapman@example.com</t>
  </si>
  <si>
    <t>West Gabriellemouth</t>
  </si>
  <si>
    <t>275f01a6-0562-4f94-8b55-28761af39062</t>
  </si>
  <si>
    <t>Nicholas Perez</t>
  </si>
  <si>
    <t>2f9bc927-ba3f-4e5a-bc48-d56cd1cad210</t>
  </si>
  <si>
    <t>Denise Hogan</t>
  </si>
  <si>
    <t>selena24@example.net</t>
  </si>
  <si>
    <t>New Aprilfurt</t>
  </si>
  <si>
    <t>e858f655-6e61-4f1f-995e-3996f9e8c50c</t>
  </si>
  <si>
    <t>Mark Jenkins</t>
  </si>
  <si>
    <t>lsantos@example.org</t>
  </si>
  <si>
    <t>South Yvonne</t>
  </si>
  <si>
    <t>7ddf3074-e55c-4c62-b19b-46241583d59b</t>
  </si>
  <si>
    <t>Teresa Jenkins</t>
  </si>
  <si>
    <t>kevinharrison@example.com</t>
  </si>
  <si>
    <t>e4c13ac2-91c1-4d2c-b065-f10ab63a79fa</t>
  </si>
  <si>
    <t>Erin Thomas</t>
  </si>
  <si>
    <t>angelawalker@example.com</t>
  </si>
  <si>
    <t>acdb15a6-f0d6-407a-8d2d-65e3cb3339bb</t>
  </si>
  <si>
    <t>Adam Martinez</t>
  </si>
  <si>
    <t>igraham@example.com</t>
  </si>
  <si>
    <t>2407cdb4-4880-45ee-bac2-b9ef5b47479c</t>
  </si>
  <si>
    <t>Robert Carson</t>
  </si>
  <si>
    <t>xhays@example.org</t>
  </si>
  <si>
    <t>053a0f7f-d4f6-403e-96af-ee3f534832a7</t>
  </si>
  <si>
    <t>Dr. Cindy Garcia</t>
  </si>
  <si>
    <t>alicia59@example.net</t>
  </si>
  <si>
    <t>East Oliviabury</t>
  </si>
  <si>
    <t>7f5ac418-f1d5-4c93-aafe-457773e08ffa</t>
  </si>
  <si>
    <t>Stacey Bowman</t>
  </si>
  <si>
    <t>gregory68@example.net</t>
  </si>
  <si>
    <t>East Dawnberg</t>
  </si>
  <si>
    <t>3bfb80ae-53c5-49e2-84e0-283717639800</t>
  </si>
  <si>
    <t>Tyler Davis</t>
  </si>
  <si>
    <t>melissa93@example.net</t>
  </si>
  <si>
    <t>afa7a589-6a01-4025-9609-647a2c49bcba</t>
  </si>
  <si>
    <t>Cindy Hunt</t>
  </si>
  <si>
    <t>james08@example.net</t>
  </si>
  <si>
    <t>Wendyfort</t>
  </si>
  <si>
    <t>638dc328-0dcc-4aed-be5d-cd7e492dc9d0</t>
  </si>
  <si>
    <t>zarnold@example.net</t>
  </si>
  <si>
    <t>ef25401e-0003-460b-a2ac-7d51af43f64b</t>
  </si>
  <si>
    <t>chris67@example.net</t>
  </si>
  <si>
    <t>9c3dbb14-1527-4c8b-b15f-dd5b5b048043</t>
  </si>
  <si>
    <t>Luis Murray</t>
  </si>
  <si>
    <t>carrie59@example.org</t>
  </si>
  <si>
    <t>Romeroberg</t>
  </si>
  <si>
    <t>49c12918-3c74-42fa-b12d-5a5da46eaef1</t>
  </si>
  <si>
    <t>Whitney Garcia</t>
  </si>
  <si>
    <t>thompsonjean@example.net</t>
  </si>
  <si>
    <t>ea4fb08e-6fbe-4ae1-ae4d-c918521a880e</t>
  </si>
  <si>
    <t>Margaret Mann</t>
  </si>
  <si>
    <t>portertiffany@example.com</t>
  </si>
  <si>
    <t>315f4483-0ab2-4a08-b4be-348fdfed3fc7</t>
  </si>
  <si>
    <t>bridget18@example.net</t>
  </si>
  <si>
    <t>96ca458e-7f9a-446d-ab1b-c0b835b0f587</t>
  </si>
  <si>
    <t>Andrew Weaver</t>
  </si>
  <si>
    <t>williamsrichard@example.org</t>
  </si>
  <si>
    <t>ffc0848a-3745-4df7-8a8c-4824286c9042</t>
  </si>
  <si>
    <t>Christine Hicks</t>
  </si>
  <si>
    <t>stephaniebrown@example.net</t>
  </si>
  <si>
    <t>North Coreyfurt</t>
  </si>
  <si>
    <t>58b53968-4b58-46e9-a25b-64201be4a930</t>
  </si>
  <si>
    <t>Christine Stout</t>
  </si>
  <si>
    <t>mbell@example.org</t>
  </si>
  <si>
    <t>9a062532-61fd-4cac-be3b-e9917ecacfef</t>
  </si>
  <si>
    <t>Teresa Johnson</t>
  </si>
  <si>
    <t>wattsanthony@example.org</t>
  </si>
  <si>
    <t>1d8996dc-c7a4-4fed-8d8b-67c84dab0216</t>
  </si>
  <si>
    <t>Crystal Reyes</t>
  </si>
  <si>
    <t>tbest@example.net</t>
  </si>
  <si>
    <t>f5fdca56-0bcf-4229-ac29-1e1c86e57443</t>
  </si>
  <si>
    <t>Vicki Cruz</t>
  </si>
  <si>
    <t>churchcharles@example.com</t>
  </si>
  <si>
    <t>deac445e-4c09-437c-853e-9f6d97508b35</t>
  </si>
  <si>
    <t>Christine Mckinney</t>
  </si>
  <si>
    <t>ihawkins@example.org</t>
  </si>
  <si>
    <t>76e22d2b-8772-45a9-9264-5c5ca5aa4b3a</t>
  </si>
  <si>
    <t>Jennifer Hubbard</t>
  </si>
  <si>
    <t>richardschmitt@example.com</t>
  </si>
  <si>
    <t>41be78ec-a9a2-466b-8d19-3ca3304f533b</t>
  </si>
  <si>
    <t>Christina Harrison</t>
  </si>
  <si>
    <t>kennedymark@example.com</t>
  </si>
  <si>
    <t>a60f305b-f859-4ec9-9dee-a44c79d645a7</t>
  </si>
  <si>
    <t>Jeremy Wells</t>
  </si>
  <si>
    <t>ymalone@example.com</t>
  </si>
  <si>
    <t>b66b6d8b-be6e-47f7-92b2-7d1e9a72d874</t>
  </si>
  <si>
    <t>Anthony Pacheco</t>
  </si>
  <si>
    <t>jessicaburns@example.net</t>
  </si>
  <si>
    <t>Daniellehaven</t>
  </si>
  <si>
    <t>62dadde3-752d-4163-bdf9-0416c2a02116</t>
  </si>
  <si>
    <t>William Khan</t>
  </si>
  <si>
    <t>mendezeric@example.net</t>
  </si>
  <si>
    <t>New Samuel</t>
  </si>
  <si>
    <t>6f04d62a-f80a-463f-9611-7683f2fc4236</t>
  </si>
  <si>
    <t>Micheal Gates</t>
  </si>
  <si>
    <t>erinlang@example.com</t>
  </si>
  <si>
    <t>Sethfurt</t>
  </si>
  <si>
    <t>a074e61d-2c0e-41e1-8682-5f621bca4f50</t>
  </si>
  <si>
    <t>Sean Smith</t>
  </si>
  <si>
    <t>christina78@example.org</t>
  </si>
  <si>
    <t>Lynnbury</t>
  </si>
  <si>
    <t>2b2d27c5-be25-4a06-80d5-387cba4e9bfb</t>
  </si>
  <si>
    <t>Wesley Stewart</t>
  </si>
  <si>
    <t>kim16@example.net</t>
  </si>
  <si>
    <t>5649bfaa-2cd8-4796-8322-4661cd218f52</t>
  </si>
  <si>
    <t>Alan Parker</t>
  </si>
  <si>
    <t>Cynthialand</t>
  </si>
  <si>
    <t>1871692c-6562-40f2-bd29-219bf0534a14</t>
  </si>
  <si>
    <t>Walter James</t>
  </si>
  <si>
    <t>ijones@example.com</t>
  </si>
  <si>
    <t>Ritaview</t>
  </si>
  <si>
    <t>b1eadf22-b4b8-4eb6-8139-ebe69e4a0abe</t>
  </si>
  <si>
    <t>Eric Landry</t>
  </si>
  <si>
    <t>ptaylor@example.org</t>
  </si>
  <si>
    <t>Josephhaven</t>
  </si>
  <si>
    <t>21618dcd-c094-41b0-84a2-8396f5ba1317</t>
  </si>
  <si>
    <t>Kevin Mathis</t>
  </si>
  <si>
    <t>lauratucker@example.net</t>
  </si>
  <si>
    <t>e655a1a8-6ede-4ed2-be9c-1521efedb5df</t>
  </si>
  <si>
    <t>Brittany Roberts</t>
  </si>
  <si>
    <t>sjones@example.org</t>
  </si>
  <si>
    <t>8bced37e-ab33-41b6-ac31-752e7fafbe0c</t>
  </si>
  <si>
    <t>Larry Collier</t>
  </si>
  <si>
    <t>howard55@example.com</t>
  </si>
  <si>
    <t>New Josefurt</t>
  </si>
  <si>
    <t>f5fdc821-28bf-478e-a96c-2ba109961d87</t>
  </si>
  <si>
    <t>Brianna Hart</t>
  </si>
  <si>
    <t>jonathansingleton@example.net</t>
  </si>
  <si>
    <t>90787cd7-3061-4c92-bdac-c4fbbb10610e</t>
  </si>
  <si>
    <t>steventhompson@example.com</t>
  </si>
  <si>
    <t>East Stevenfort</t>
  </si>
  <si>
    <t>b3ab925b-6d99-4d7d-8cd7-9adb523f36da</t>
  </si>
  <si>
    <t>Justin Stephens</t>
  </si>
  <si>
    <t>hendersonbrittany@example.net</t>
  </si>
  <si>
    <t>West Alishaville</t>
  </si>
  <si>
    <t>b8e32c34-f992-4a5e-bc58-6d3f3d1929a5</t>
  </si>
  <si>
    <t>Katelyn Perez</t>
  </si>
  <si>
    <t>cantrelljohn@example.org</t>
  </si>
  <si>
    <t>East Tammytown</t>
  </si>
  <si>
    <t>892d81d5-f214-45db-bc5d-3eb4044762f7</t>
  </si>
  <si>
    <t>Courtney Luna</t>
  </si>
  <si>
    <t>774bce91-75d4-4366-92fa-98e1c14b0d63</t>
  </si>
  <si>
    <t>Brian Huffman</t>
  </si>
  <si>
    <t>fclark@example.net</t>
  </si>
  <si>
    <t>Andersonview</t>
  </si>
  <si>
    <t>aba2eaf8-0c48-49e0-93f6-f10b6ebea6dc</t>
  </si>
  <si>
    <t>Jay Barnes</t>
  </si>
  <si>
    <t>aaron25@example.org</t>
  </si>
  <si>
    <t>Loritown</t>
  </si>
  <si>
    <t>4270ccd7-e071-4e89-a9bd-fee4cf314477</t>
  </si>
  <si>
    <t>Karl Morris</t>
  </si>
  <si>
    <t>jerry33@example.net</t>
  </si>
  <si>
    <t>Sarahport</t>
  </si>
  <si>
    <t>f35c4e64-3ea9-41ec-9c94-f9bde31debc7</t>
  </si>
  <si>
    <t>Lydia King</t>
  </si>
  <si>
    <t>esantos@example.com</t>
  </si>
  <si>
    <t>North Peggyview</t>
  </si>
  <si>
    <t>d254e2ba-7505-401b-8d3d-c46c85ca0653</t>
  </si>
  <si>
    <t>Susan Weaver</t>
  </si>
  <si>
    <t>allison75@example.org</t>
  </si>
  <si>
    <t>9cd8a7f1-1c59-45c8-b126-d65702ba5573</t>
  </si>
  <si>
    <t>Brandon Maldonado</t>
  </si>
  <si>
    <t>qmartinez@example.net</t>
  </si>
  <si>
    <t>22fe7367-0d55-4962-97f3-fdc24ee972b6</t>
  </si>
  <si>
    <t>Amber Fisher</t>
  </si>
  <si>
    <t>mfitzgerald@example.com</t>
  </si>
  <si>
    <t>f174062e-40b2-4720-a18e-64affc8017b7</t>
  </si>
  <si>
    <t>David Ward</t>
  </si>
  <si>
    <t>East Sierra</t>
  </si>
  <si>
    <t>f5dd068b-1485-42f2-8278-abed9c15d5f4</t>
  </si>
  <si>
    <t>Joshua Fitzgerald</t>
  </si>
  <si>
    <t>xphelps@example.net</t>
  </si>
  <si>
    <t>75775eef-b3c0-4e42-8efd-4574899ed743</t>
  </si>
  <si>
    <t>christopherpena@example.com</t>
  </si>
  <si>
    <t>ca86079e-d215-4c30-a3f1-42617be1a277</t>
  </si>
  <si>
    <t>bankstanya@example.org</t>
  </si>
  <si>
    <t>Washingtontown</t>
  </si>
  <si>
    <t>7432ddf1-5d46-4351-888e-b5f89669dc5d</t>
  </si>
  <si>
    <t>Ashley James</t>
  </si>
  <si>
    <t>kristyrodriguez@example.net</t>
  </si>
  <si>
    <t>Port Laurenside</t>
  </si>
  <si>
    <t>cd41f75f-c6d0-437c-91ef-8c3cabd0df23</t>
  </si>
  <si>
    <t>Sharon Garcia</t>
  </si>
  <si>
    <t>adamdaugherty@example.com</t>
  </si>
  <si>
    <t>North Bradleychester</t>
  </si>
  <si>
    <t>1ed22cf9-9bac-472b-b4ad-c6cac17c145d</t>
  </si>
  <si>
    <t>Stanley Fletcher</t>
  </si>
  <si>
    <t>brockwilliam@example.com</t>
  </si>
  <si>
    <t>South Brandyfort</t>
  </si>
  <si>
    <t>51cda3d9-d215-42fa-8080-b0b5ab3f72b3</t>
  </si>
  <si>
    <t>Shane Arroyo</t>
  </si>
  <si>
    <t>bryantkatie@example.com</t>
  </si>
  <si>
    <t>a7abb13c-dd4b-4f36-8f47-cc379ca224fd</t>
  </si>
  <si>
    <t>Joseph Riggs</t>
  </si>
  <si>
    <t>xlozano@example.com</t>
  </si>
  <si>
    <t>Valerieville</t>
  </si>
  <si>
    <t>74c18cc9-e6b2-4bf1-8861-4a653846f601</t>
  </si>
  <si>
    <t>Crystal Bailey</t>
  </si>
  <si>
    <t>haleyfrazier@example.net</t>
  </si>
  <si>
    <t>Aprilmouth</t>
  </si>
  <si>
    <t>abdeef90-f6d3-4a0d-ae7e-7f774a8ebd20</t>
  </si>
  <si>
    <t>michaelflores@example.net</t>
  </si>
  <si>
    <t>e4d9a7e3-03ea-4637-8a1a-86b52cac1aa4</t>
  </si>
  <si>
    <t>Jennifer Ruiz</t>
  </si>
  <si>
    <t>victoriawest@example.org</t>
  </si>
  <si>
    <t>New Alexandra</t>
  </si>
  <si>
    <t>56a2ed6f-1216-4941-9bee-a13d1591c184</t>
  </si>
  <si>
    <t>james44@example.com</t>
  </si>
  <si>
    <t>316b9236-f7ec-44fd-bece-fe42ac0bfb7f</t>
  </si>
  <si>
    <t>Charles Taylor</t>
  </si>
  <si>
    <t>johnpeters@example.org</t>
  </si>
  <si>
    <t>8e07d9c6-bc42-4d18-a855-2b4a69330ad3</t>
  </si>
  <si>
    <t>Shelby Ortiz</t>
  </si>
  <si>
    <t>mistythomas@example.net</t>
  </si>
  <si>
    <t>Port Brent</t>
  </si>
  <si>
    <t>2f539fa9-ecef-4751-b777-27816561e286</t>
  </si>
  <si>
    <t>Anthony Ellis</t>
  </si>
  <si>
    <t>reyeserin@example.org</t>
  </si>
  <si>
    <t>Lake Chelseaport</t>
  </si>
  <si>
    <t>247e7c50-b65f-4ea5-8322-76e4780083f6</t>
  </si>
  <si>
    <t>Tonya Edwards</t>
  </si>
  <si>
    <t>andersondanielle@example.com</t>
  </si>
  <si>
    <t>2e2551c7-878c-4961-9e75-ee18d3980432</t>
  </si>
  <si>
    <t>Christopher Larson</t>
  </si>
  <si>
    <t>3700f799-a282-4013-a3e7-fac1f1abc6db</t>
  </si>
  <si>
    <t>Linda Nelson</t>
  </si>
  <si>
    <t>julie43@example.org</t>
  </si>
  <si>
    <t>Eatonshire</t>
  </si>
  <si>
    <t>4a889d20-b5ae-490b-8712-1025cc9691c7</t>
  </si>
  <si>
    <t>Eric Hodges</t>
  </si>
  <si>
    <t>jonathanmoran@example.com</t>
  </si>
  <si>
    <t>Mayerfort</t>
  </si>
  <si>
    <t>2d66f1b1-5e5b-49d0-855f-cb504aa3e200</t>
  </si>
  <si>
    <t>Megan Hooper</t>
  </si>
  <si>
    <t>gdelacruz@example.net</t>
  </si>
  <si>
    <t>West Shane</t>
  </si>
  <si>
    <t>344b89fe-e495-4f14-a503-458311763233</t>
  </si>
  <si>
    <t>Natalie Wood</t>
  </si>
  <si>
    <t>espinozahailey@example.com</t>
  </si>
  <si>
    <t>Braunberg</t>
  </si>
  <si>
    <t>3fc01c42-6022-4ed1-81d1-6ee4a1cf7e01</t>
  </si>
  <si>
    <t>Jerome Hernandez</t>
  </si>
  <si>
    <t>derrickthompson@example.net</t>
  </si>
  <si>
    <t>01b6aa2f-369d-4e21-84e2-a017e53e0663</t>
  </si>
  <si>
    <t>Miss Molly Cooper</t>
  </si>
  <si>
    <t>bennettscott@example.net</t>
  </si>
  <si>
    <t>New Brandonland</t>
  </si>
  <si>
    <t>324765fb-1c22-468b-b514-3df7e3dd9f8e</t>
  </si>
  <si>
    <t>Judith Lee</t>
  </si>
  <si>
    <t>jessicahunt@example.org</t>
  </si>
  <si>
    <t>Lake Denise</t>
  </si>
  <si>
    <t>007f2b61-708d-42f3-840b-27277309f5b1</t>
  </si>
  <si>
    <t>Mitchell Chen</t>
  </si>
  <si>
    <t>christine66@example.org</t>
  </si>
  <si>
    <t>9fdb6c1d-c725-4bf6-9ba7-93676e9304e9</t>
  </si>
  <si>
    <t>Timothy Lee</t>
  </si>
  <si>
    <t>christophermeyer@example.org</t>
  </si>
  <si>
    <t>3b62525b-8d9b-4848-b89f-0b7e98e2efae</t>
  </si>
  <si>
    <t>Benjamin Mooney</t>
  </si>
  <si>
    <t>joshuajohnson@example.org</t>
  </si>
  <si>
    <t>Brittanyton</t>
  </si>
  <si>
    <t>2fd8c520-73bc-4f8a-b0e9-e285a6ba64a2</t>
  </si>
  <si>
    <t>Stacey Wade</t>
  </si>
  <si>
    <t>kathleen78@example.net</t>
  </si>
  <si>
    <t>c00994f2-9837-4277-9bcd-e29b23ab098e</t>
  </si>
  <si>
    <t>David Cross</t>
  </si>
  <si>
    <t>zrios@example.com</t>
  </si>
  <si>
    <t>Steeleside</t>
  </si>
  <si>
    <t>2c4f2aa7-1e6f-4e57-bc27-a0a4feb3a4f8</t>
  </si>
  <si>
    <t>Sandy Ruiz</t>
  </si>
  <si>
    <t>ericamoore@example.com</t>
  </si>
  <si>
    <t>South Saraton</t>
  </si>
  <si>
    <t>89e2bbce-fd12-40a6-a330-0581733f1bd5</t>
  </si>
  <si>
    <t>Timothy Powers</t>
  </si>
  <si>
    <t>william62@example.net</t>
  </si>
  <si>
    <t>New Codyside</t>
  </si>
  <si>
    <t>d39e01a3-61ff-4c30-ad40-33f5d9993cb7</t>
  </si>
  <si>
    <t>Doris Burke</t>
  </si>
  <si>
    <t>lawrenceevans@example.org</t>
  </si>
  <si>
    <t>New Jamiefort</t>
  </si>
  <si>
    <t>f1fa2b91-d609-41ef-92b9-0bb051e9df11</t>
  </si>
  <si>
    <t>Manuel Cantrell</t>
  </si>
  <si>
    <t>elizabethhubbard@example.com</t>
  </si>
  <si>
    <t>Port Joel</t>
  </si>
  <si>
    <t>38c7c640-3081-47fb-9789-8125b8260120</t>
  </si>
  <si>
    <t>Christopher Walsh</t>
  </si>
  <si>
    <t>moodystephanie@example.net</t>
  </si>
  <si>
    <t>Lake Heatherfort</t>
  </si>
  <si>
    <t>35181cf6-370d-470f-ab7a-b96e5a3e2a7f</t>
  </si>
  <si>
    <t>Christina Wagner</t>
  </si>
  <si>
    <t>adrianstone@example.com</t>
  </si>
  <si>
    <t>Wilkinsonland</t>
  </si>
  <si>
    <t>82064b8d-7819-47f1-bf32-516c2f831439</t>
  </si>
  <si>
    <t>Andrea Flores</t>
  </si>
  <si>
    <t>lthornton@example.org</t>
  </si>
  <si>
    <t>New Monicahaven</t>
  </si>
  <si>
    <t>294c2bc3-a1e7-4c1a-9545-614df6124fdf</t>
  </si>
  <si>
    <t>Charlene Carr</t>
  </si>
  <si>
    <t>jamesandrews@example.com</t>
  </si>
  <si>
    <t>East Marcuston</t>
  </si>
  <si>
    <t>06a5e3fd-d527-48ce-b52a-ca566846a76e</t>
  </si>
  <si>
    <t>Barbara Mills</t>
  </si>
  <si>
    <t>alvarezanna@example.com</t>
  </si>
  <si>
    <t>New Reneeside</t>
  </si>
  <si>
    <t>c8bb1714-c177-4ce3-9b30-6f878983b0bf</t>
  </si>
  <si>
    <t>nichole45@example.com</t>
  </si>
  <si>
    <t>West Claudiamouth</t>
  </si>
  <si>
    <t>740f28c9-f6c7-4fea-9713-045206eebf1b</t>
  </si>
  <si>
    <t>Johnny Norris</t>
  </si>
  <si>
    <t>lgill@example.net</t>
  </si>
  <si>
    <t>Willisbury</t>
  </si>
  <si>
    <t>2aecce72-7dcd-421e-82d0-6b8b6248bd92</t>
  </si>
  <si>
    <t>Julia Schmidt DDS</t>
  </si>
  <si>
    <t>sadams@example.org</t>
  </si>
  <si>
    <t>Port Wendyfort</t>
  </si>
  <si>
    <t>01a37459-432c-4f95-915e-5f7d8a5d9c95</t>
  </si>
  <si>
    <t>Sean Russell</t>
  </si>
  <si>
    <t>ehuerta@example.net</t>
  </si>
  <si>
    <t>Beltranmouth</t>
  </si>
  <si>
    <t>e80310d3-c4cf-44d4-a69f-86e4f4a7f4ea</t>
  </si>
  <si>
    <t>Logan Nelson</t>
  </si>
  <si>
    <t>zburns@example.net</t>
  </si>
  <si>
    <t>e316064f-862e-4909-b221-aa7fc5323499</t>
  </si>
  <si>
    <t>Sara Lopez</t>
  </si>
  <si>
    <t>rpalmer@example.com</t>
  </si>
  <si>
    <t>d2de09ff-4d66-4b7e-bb56-a5a25b3e2970</t>
  </si>
  <si>
    <t>Robert Allen DDS</t>
  </si>
  <si>
    <t>irwinmanuel@example.net</t>
  </si>
  <si>
    <t>East Kylebury</t>
  </si>
  <si>
    <t>b5d452e3-409d-4962-9873-b7263af86d8e</t>
  </si>
  <si>
    <t>Katherine Frazier</t>
  </si>
  <si>
    <t>deannaelliott@example.org</t>
  </si>
  <si>
    <t>154940ef-8355-4222-b568-d38c38037cbc</t>
  </si>
  <si>
    <t>Billy Hood</t>
  </si>
  <si>
    <t>tfisher@example.com</t>
  </si>
  <si>
    <t>North Scottland</t>
  </si>
  <si>
    <t>2d87ddb9-08b2-45a0-a134-f9dcca0445ee</t>
  </si>
  <si>
    <t>Veronica Foley</t>
  </si>
  <si>
    <t>bethany60@example.org</t>
  </si>
  <si>
    <t>Stacystad</t>
  </si>
  <si>
    <t>bc837f67-9bb3-4034-8137-da29a15bf2a8</t>
  </si>
  <si>
    <t>Charlene Ramos</t>
  </si>
  <si>
    <t>andersonjill@example.org</t>
  </si>
  <si>
    <t>5236830a-1494-48ef-9c04-edf38f4d347b</t>
  </si>
  <si>
    <t>Patricia Jackson</t>
  </si>
  <si>
    <t>newtonjohn@example.com</t>
  </si>
  <si>
    <t>09983492-13bb-4fd9-8fe0-7948cd854d61</t>
  </si>
  <si>
    <t>Jessica Evans</t>
  </si>
  <si>
    <t>hannah03@example.net</t>
  </si>
  <si>
    <t>3ee0f09e-6dbe-4ab6-9c6f-9c34874f0adc</t>
  </si>
  <si>
    <t>Eddie Curry</t>
  </si>
  <si>
    <t>michaeltimothy@example.org</t>
  </si>
  <si>
    <t>Heatherhaven</t>
  </si>
  <si>
    <t>54bc0463-fb6e-4bca-9e01-cb38bdfa05e9</t>
  </si>
  <si>
    <t>Larry Smith</t>
  </si>
  <si>
    <t>petersonjoshua@example.org</t>
  </si>
  <si>
    <t>Brandonmouth</t>
  </si>
  <si>
    <t>1cae4911-a53c-471f-85ae-60924b09a8b9</t>
  </si>
  <si>
    <t>Michael Sellers</t>
  </si>
  <si>
    <t>alexisdavenport@example.com</t>
  </si>
  <si>
    <t>South Nathanmouth</t>
  </si>
  <si>
    <t>22b9aff4-630a-4318-a116-cb17a3220d72</t>
  </si>
  <si>
    <t>Keith Solis</t>
  </si>
  <si>
    <t>patrickfernandez@example.org</t>
  </si>
  <si>
    <t>92d26ccd-4a35-4945-8760-26256342fafa</t>
  </si>
  <si>
    <t>Sara Mills</t>
  </si>
  <si>
    <t>xthomas@example.com</t>
  </si>
  <si>
    <t>e3f703f8-40c2-4ba2-8595-0499e1d4a585</t>
  </si>
  <si>
    <t>ijames@example.com</t>
  </si>
  <si>
    <t>a76c11fc-da9a-4daf-8fb2-7b7041a06e4d</t>
  </si>
  <si>
    <t>Ebony Stevens MD</t>
  </si>
  <si>
    <t>campbelldiane@example.com</t>
  </si>
  <si>
    <t>adf878a1-b78d-4a56-8821-ebd26d86a517</t>
  </si>
  <si>
    <t>Joseph Everett</t>
  </si>
  <si>
    <t>xroy@example.net</t>
  </si>
  <si>
    <t>Ramirezchester</t>
  </si>
  <si>
    <t>eedf8467-22ca-43fa-a573-8e4e36968c49</t>
  </si>
  <si>
    <t>Terrence Torres</t>
  </si>
  <si>
    <t>tiffany24@example.com</t>
  </si>
  <si>
    <t>Bennettmouth</t>
  </si>
  <si>
    <t>34d6ab17-968b-4094-88f8-690358be172c</t>
  </si>
  <si>
    <t>nathanblair@example.org</t>
  </si>
  <si>
    <t>2f46d0b4-4fb7-4c31-86a4-3ea39288832b</t>
  </si>
  <si>
    <t>James Baker</t>
  </si>
  <si>
    <t>mboyd@example.com</t>
  </si>
  <si>
    <t>c57d6d47-5d63-40c1-bc72-90dce3051f0a</t>
  </si>
  <si>
    <t>Jasmine Steele</t>
  </si>
  <si>
    <t>emilyorr@example.org</t>
  </si>
  <si>
    <t>Katherinehaven</t>
  </si>
  <si>
    <t>25529e0c-5478-4cdd-9d31-08adbc7006bf</t>
  </si>
  <si>
    <t>Benjamin King</t>
  </si>
  <si>
    <t>carolynjackson@example.com</t>
  </si>
  <si>
    <t>Garrettton</t>
  </si>
  <si>
    <t>e05e2de1-9f39-49e9-a3a1-e752e570bf81</t>
  </si>
  <si>
    <t>amanda27@example.org</t>
  </si>
  <si>
    <t>Maryton</t>
  </si>
  <si>
    <t>12005fd6-59be-4a28-9e11-36379df45471</t>
  </si>
  <si>
    <t>Amy Garcia</t>
  </si>
  <si>
    <t>leondavid@example.net</t>
  </si>
  <si>
    <t>Port Jamesside</t>
  </si>
  <si>
    <t>62c79a6a-4710-4ef8-9aa3-46655479b8f2</t>
  </si>
  <si>
    <t>Diamond White</t>
  </si>
  <si>
    <t>steven65@example.com</t>
  </si>
  <si>
    <t>130910e3-0ad6-431f-adf8-fddeb6350293</t>
  </si>
  <si>
    <t>Gabriela Norton</t>
  </si>
  <si>
    <t>yharris@example.org</t>
  </si>
  <si>
    <t>5a42d936-b7b3-4c6b-b410-2a4e75090b38</t>
  </si>
  <si>
    <t>Larry Brown</t>
  </si>
  <si>
    <t>bowen@example.net</t>
  </si>
  <si>
    <t>New Jasonburgh</t>
  </si>
  <si>
    <t>32916a57-4b66-4960-9e2a-33d37d9cf811</t>
  </si>
  <si>
    <t>Rebecca Wright</t>
  </si>
  <si>
    <t>cmcdowell@example.com</t>
  </si>
  <si>
    <t>700c0448-e856-4ad2-ac40-daa2afdfb5d9</t>
  </si>
  <si>
    <t>Carol Davis</t>
  </si>
  <si>
    <t>victoria97@example.net</t>
  </si>
  <si>
    <t>Port Kendraport</t>
  </si>
  <si>
    <t>0ac1b90a-f099-4ae2-b339-000c3f6689d5</t>
  </si>
  <si>
    <t>Michael Mathis</t>
  </si>
  <si>
    <t>angel61@example.net</t>
  </si>
  <si>
    <t>20274b21-96a9-427e-8850-a6920e7f92b5</t>
  </si>
  <si>
    <t>Christian Serrano</t>
  </si>
  <si>
    <t>pestes@example.org</t>
  </si>
  <si>
    <t>South Jaimefort</t>
  </si>
  <si>
    <t>b2fe5193-c2fe-4324-a21a-7489feaf1258</t>
  </si>
  <si>
    <t>Colleen Keller</t>
  </si>
  <si>
    <t>shafferadam@example.org</t>
  </si>
  <si>
    <t>Raymondville</t>
  </si>
  <si>
    <t>5447240e-0c5f-479e-95bd-31dce96b3ad5</t>
  </si>
  <si>
    <t>Lori Dudley</t>
  </si>
  <si>
    <t>lindsaycross@example.com</t>
  </si>
  <si>
    <t>e4674d0c-1316-410c-a956-d750afeabc2c</t>
  </si>
  <si>
    <t>Margaret Hodge</t>
  </si>
  <si>
    <t>shawn16@example.org</t>
  </si>
  <si>
    <t>New Bryanville</t>
  </si>
  <si>
    <t>38381995-1f8b-412d-ae93-58beabf263cd</t>
  </si>
  <si>
    <t>Patrick Deleon</t>
  </si>
  <si>
    <t>jessicawilkins@example.net</t>
  </si>
  <si>
    <t>24e074fb-404e-43d9-a691-646c92c443f0</t>
  </si>
  <si>
    <t>gary75@example.com</t>
  </si>
  <si>
    <t>213c6d7e-8572-49d6-affe-b5a90b2b9f70</t>
  </si>
  <si>
    <t>David Watson</t>
  </si>
  <si>
    <t>robert14@example.com</t>
  </si>
  <si>
    <t>58315877-87da-49ab-a96e-2f2ef026efa2</t>
  </si>
  <si>
    <t>Danielle Cortez</t>
  </si>
  <si>
    <t>kenneth12@example.com</t>
  </si>
  <si>
    <t>Chavezville</t>
  </si>
  <si>
    <t>360975ed-c902-42d5-955b-41ddbc7b31b9</t>
  </si>
  <si>
    <t>Alejandro Powers</t>
  </si>
  <si>
    <t>debra25@example.net</t>
  </si>
  <si>
    <t>Copelandton</t>
  </si>
  <si>
    <t>8813ceb6-012a-4f3f-ac9b-b8a156241012</t>
  </si>
  <si>
    <t>Justin Patton</t>
  </si>
  <si>
    <t>gabriella94@example.org</t>
  </si>
  <si>
    <t>West Jasmineberg</t>
  </si>
  <si>
    <t>2f32ab36-8dfc-43fc-927c-12c5baf3796a</t>
  </si>
  <si>
    <t>Elaine Moreno</t>
  </si>
  <si>
    <t>danakelly@example.com</t>
  </si>
  <si>
    <t>dce9176d-18f0-4070-891a-134b6a501e57</t>
  </si>
  <si>
    <t>Sandra Thompson</t>
  </si>
  <si>
    <t>jeffreysutton@example.net</t>
  </si>
  <si>
    <t>330d4248-56a6-4898-a5dc-208d56f5dc98</t>
  </si>
  <si>
    <t>Brooke Torres</t>
  </si>
  <si>
    <t>Mariahaven</t>
  </si>
  <si>
    <t>70b2f615-d007-425e-a653-46a59fe0dbd2</t>
  </si>
  <si>
    <t>Angela Burke</t>
  </si>
  <si>
    <t>uroy@example.net</t>
  </si>
  <si>
    <t>Parkerburgh</t>
  </si>
  <si>
    <t>e5cb5401-9d02-4f2d-8057-d21d2387c031</t>
  </si>
  <si>
    <t>Whitney Sparks</t>
  </si>
  <si>
    <t>qcooper@example.net</t>
  </si>
  <si>
    <t>Gonzalezfurt</t>
  </si>
  <si>
    <t>42ab75de-1b47-4265-9696-ef1e74d7a542</t>
  </si>
  <si>
    <t>Thomas Faulkner</t>
  </si>
  <si>
    <t>wwagner@example.org</t>
  </si>
  <si>
    <t>Lake Kylefurt</t>
  </si>
  <si>
    <t>f77845b8-55fb-44c7-9de1-03a6a4d13047</t>
  </si>
  <si>
    <t>Jennifer Clark</t>
  </si>
  <si>
    <t>michaelburke@example.org</t>
  </si>
  <si>
    <t>East Noah</t>
  </si>
  <si>
    <t>d47f05f6-d212-47ab-8ca5-9876c840888a</t>
  </si>
  <si>
    <t>Marie Hogan</t>
  </si>
  <si>
    <t>bradley64@example.net</t>
  </si>
  <si>
    <t>Powellview</t>
  </si>
  <si>
    <t>1e3246cf-a307-44af-ba2f-fe027a436735</t>
  </si>
  <si>
    <t>Jodi Vincent</t>
  </si>
  <si>
    <t>matthewwinters@example.net</t>
  </si>
  <si>
    <t>Lake Danielshire</t>
  </si>
  <si>
    <t>bf7b8007-72d2-4ec6-9ea4-19e5d821eb24</t>
  </si>
  <si>
    <t>Joshua Lucas</t>
  </si>
  <si>
    <t>danielsderek@example.com</t>
  </si>
  <si>
    <t>North Jaime</t>
  </si>
  <si>
    <t>18656db2-fdfb-4462-abe0-1e51dee65482</t>
  </si>
  <si>
    <t>Kara Wilson</t>
  </si>
  <si>
    <t>wolfekrystal@example.org</t>
  </si>
  <si>
    <t>North Alexisland</t>
  </si>
  <si>
    <t>356577c0-8ea7-45bb-a879-921d33394432</t>
  </si>
  <si>
    <t>Maria Lopez</t>
  </si>
  <si>
    <t>erikafry@example.net</t>
  </si>
  <si>
    <t>Ayersfort</t>
  </si>
  <si>
    <t>e8e5b44c-ee4d-435a-a493-5554419d18b3</t>
  </si>
  <si>
    <t>Elizabeth Crawford</t>
  </si>
  <si>
    <t>yvelazquez@example.org</t>
  </si>
  <si>
    <t>Medinaville</t>
  </si>
  <si>
    <t>f97142f2-c673-40ee-94c5-1f5710da16cf</t>
  </si>
  <si>
    <t>David Paul</t>
  </si>
  <si>
    <t>8eb28542-dcd6-42bb-9574-ef489fc89ac8</t>
  </si>
  <si>
    <t>Joseph Martin</t>
  </si>
  <si>
    <t>xdelacruz@example.com</t>
  </si>
  <si>
    <t>Port Tiffany</t>
  </si>
  <si>
    <t>57e4e3f5-02b8-4cd8-92b2-a72691fd95d5</t>
  </si>
  <si>
    <t>Kendra Anderson</t>
  </si>
  <si>
    <t>cartermakayla@example.net</t>
  </si>
  <si>
    <t>fa2fdeb1-f62e-445a-9767-e02184c26eb2</t>
  </si>
  <si>
    <t>Angela Elliott</t>
  </si>
  <si>
    <t>kelly28@example.net</t>
  </si>
  <si>
    <t>2a05f16a-a94d-4e6a-8854-f3b704041190</t>
  </si>
  <si>
    <t>Anita Olson</t>
  </si>
  <si>
    <t>West Jocelyn</t>
  </si>
  <si>
    <t>d04f13f1-81b4-403f-bfd5-796e681d7cf4</t>
  </si>
  <si>
    <t>Laura Morgan</t>
  </si>
  <si>
    <t>jessewhite@example.com</t>
  </si>
  <si>
    <t>88176f7f-7ca8-4c4b-9161-a298445b7821</t>
  </si>
  <si>
    <t>kevinsmith@example.org</t>
  </si>
  <si>
    <t>8d7d0733-f080-4087-ab99-89e68999b115</t>
  </si>
  <si>
    <t>Teresa Esparza</t>
  </si>
  <si>
    <t>05d28431-8bff-4f00-bb30-fe9d961aadc8</t>
  </si>
  <si>
    <t>David Proctor</t>
  </si>
  <si>
    <t>gonzalezedward@example.org</t>
  </si>
  <si>
    <t>345b0642-1ab0-46cb-a3f0-ff417afb7a7d</t>
  </si>
  <si>
    <t>Tyler Simpson</t>
  </si>
  <si>
    <t>davidfranklin@example.net</t>
  </si>
  <si>
    <t>South Mariabury</t>
  </si>
  <si>
    <t>59707163-c3fd-43e6-a0da-20b23ebeb276</t>
  </si>
  <si>
    <t>Patty Morton</t>
  </si>
  <si>
    <t>rojaskenneth@example.net</t>
  </si>
  <si>
    <t>6fea2a37-fa2b-47ac-87e0-552086845e4f</t>
  </si>
  <si>
    <t>Sarah Johnson</t>
  </si>
  <si>
    <t>matthewgarner@example.net</t>
  </si>
  <si>
    <t>85190032-06d0-48a6-8444-bb348e3e38c9</t>
  </si>
  <si>
    <t>Susan Baker</t>
  </si>
  <si>
    <t>aaron56@example.org</t>
  </si>
  <si>
    <t>Stoneview</t>
  </si>
  <si>
    <t>82d0331b-a1a4-4541-8f24-1c2f3b804010</t>
  </si>
  <si>
    <t>Megan Swanson</t>
  </si>
  <si>
    <t>jamesburgess@example.com</t>
  </si>
  <si>
    <t>1330fa10-48a9-438d-9f40-9d06327a9457</t>
  </si>
  <si>
    <t>Anna Nguyen</t>
  </si>
  <si>
    <t>fhughes@example.com</t>
  </si>
  <si>
    <t>Sheltonview</t>
  </si>
  <si>
    <t>c0e3a112-7d64-4acc-b886-373368e80e1c</t>
  </si>
  <si>
    <t>Michael Arroyo</t>
  </si>
  <si>
    <t>danielleperez@example.org</t>
  </si>
  <si>
    <t>Billfurt</t>
  </si>
  <si>
    <t>5982e9a7-e32e-4ba2-bfe9-aa03b057c8c9</t>
  </si>
  <si>
    <t>Rhonda Henry</t>
  </si>
  <si>
    <t>ksullivan@example.org</t>
  </si>
  <si>
    <t>de26e290-8e99-4eba-ad51-598843486490</t>
  </si>
  <si>
    <t>William Holmes</t>
  </si>
  <si>
    <t>stevenporter@example.net</t>
  </si>
  <si>
    <t>33594776-cab0-46ba-a9ca-ffd82802581f</t>
  </si>
  <si>
    <t>Mark Sanchez</t>
  </si>
  <si>
    <t>turnermarilyn@example.net</t>
  </si>
  <si>
    <t>Mirandaport</t>
  </si>
  <si>
    <t>2a969cac-e219-4279-a28b-fdbb943cab98</t>
  </si>
  <si>
    <t>jermaine57@example.org</t>
  </si>
  <si>
    <t>Lake Matthew</t>
  </si>
  <si>
    <t>9717400c-3630-4ae1-a58d-567ea4e27ba3</t>
  </si>
  <si>
    <t>Mrs. Jessica Kelley</t>
  </si>
  <si>
    <t>amanda34@example.net</t>
  </si>
  <si>
    <t>Melissaview</t>
  </si>
  <si>
    <t>96260730-259b-49ba-90ca-9c2931e88856</t>
  </si>
  <si>
    <t>Donald Miller</t>
  </si>
  <si>
    <t>Port Erikastad</t>
  </si>
  <si>
    <t>1cb5614f-d616-4973-a689-46ed8dc6313f</t>
  </si>
  <si>
    <t>Daniel Davies</t>
  </si>
  <si>
    <t>diana14@example.org</t>
  </si>
  <si>
    <t>Kentborough</t>
  </si>
  <si>
    <t>8aed7656-6ee9-4f99-b0ef-cdc66106eb4a</t>
  </si>
  <si>
    <t>Amanda Harmon</t>
  </si>
  <si>
    <t>fmiller@example.net</t>
  </si>
  <si>
    <t>Cunninghamtown</t>
  </si>
  <si>
    <t>81126e0c-42b5-4f10-a106-5671ccd789ec</t>
  </si>
  <si>
    <t>Daniel Maldonado</t>
  </si>
  <si>
    <t>tgarrison@example.org</t>
  </si>
  <si>
    <t>8bda9d4e-e745-4054-a8d1-8c10b89a530d</t>
  </si>
  <si>
    <t>Barry Kim</t>
  </si>
  <si>
    <t>bbishop@example.com</t>
  </si>
  <si>
    <t>63e2cd5a-c120-433c-8628-796071fe837a</t>
  </si>
  <si>
    <t>James Simon</t>
  </si>
  <si>
    <t>jenkinsjonathan@example.org</t>
  </si>
  <si>
    <t>Danielstad</t>
  </si>
  <si>
    <t>f9de6088-a2ce-4845-acf6-0d175a2aeaeb</t>
  </si>
  <si>
    <t>Elizabeth Mccullough</t>
  </si>
  <si>
    <t>gmontgomery@example.com</t>
  </si>
  <si>
    <t>Ericland</t>
  </si>
  <si>
    <t>7044d7c9-9984-49ad-a271-8325bfbfd337</t>
  </si>
  <si>
    <t>Eddie Ramos</t>
  </si>
  <si>
    <t>igarza@example.net</t>
  </si>
  <si>
    <t>9165fbfa-c53b-48ad-8d30-23ad153dd353</t>
  </si>
  <si>
    <t>Taylor Morse</t>
  </si>
  <si>
    <t>nicholas24@example.org</t>
  </si>
  <si>
    <t>Reedburgh</t>
  </si>
  <si>
    <t>ca6fcfeb-e9ef-48f3-bff9-6f5d97f17af7</t>
  </si>
  <si>
    <t>allison27@example.net</t>
  </si>
  <si>
    <t>14e1aa27-4fe7-414f-af99-9ee9a927e5fc</t>
  </si>
  <si>
    <t>Christopher Sullivan</t>
  </si>
  <si>
    <t>jesusharris@example.net</t>
  </si>
  <si>
    <t>Travismouth</t>
  </si>
  <si>
    <t>84e421dc-3ea5-4ec4-9a14-a106fd8bfb6a</t>
  </si>
  <si>
    <t>gail33@example.net</t>
  </si>
  <si>
    <t>4f745311-977c-4e67-8af4-501e03641d27</t>
  </si>
  <si>
    <t>William Brewer</t>
  </si>
  <si>
    <t>amy90@example.org</t>
  </si>
  <si>
    <t>Randyburgh</t>
  </si>
  <si>
    <t>280d77d6-1630-4ff8-a80c-cb8dbe9f4666</t>
  </si>
  <si>
    <t>Manuel Lewis</t>
  </si>
  <si>
    <t>gregschwartz@example.com</t>
  </si>
  <si>
    <t>579fd2b8-e3a4-411d-b16d-bf1957db8547</t>
  </si>
  <si>
    <t>William Sellers</t>
  </si>
  <si>
    <t>rebeccataylor@example.com</t>
  </si>
  <si>
    <t>Lake Marthaport</t>
  </si>
  <si>
    <t>e5009340-1020-42ae-b50f-bd601d5f9412</t>
  </si>
  <si>
    <t>Mark Taylor</t>
  </si>
  <si>
    <t>johnobrien@example.net</t>
  </si>
  <si>
    <t>Lake Vernon</t>
  </si>
  <si>
    <t>192f436b-9ee7-4eff-9d4c-48c0b4dbc133</t>
  </si>
  <si>
    <t>Erik Richmond</t>
  </si>
  <si>
    <t>sarawilliams@example.net</t>
  </si>
  <si>
    <t>3e901012-7257-487b-9853-cdc953883623</t>
  </si>
  <si>
    <t>Christopher Taylor</t>
  </si>
  <si>
    <t>nbenson@example.org</t>
  </si>
  <si>
    <t>North Cherylmouth</t>
  </si>
  <si>
    <t>be2e1b5e-d10f-479f-ac7e-4b4335df4c68</t>
  </si>
  <si>
    <t>Lisa Galloway</t>
  </si>
  <si>
    <t>carlsonlee@example.com</t>
  </si>
  <si>
    <t>9329e9ec-a3cd-4646-9753-8f5c7a61d48e</t>
  </si>
  <si>
    <t>hendersonphillip@example.org</t>
  </si>
  <si>
    <t>abd69fa2-9e79-479a-b881-b7e1f9aeb4f0</t>
  </si>
  <si>
    <t>Catherine Washington</t>
  </si>
  <si>
    <t>jason11@example.org</t>
  </si>
  <si>
    <t>New Andrewchester</t>
  </si>
  <si>
    <t>e1f17b1d-d871-4437-8005-d9644f58bac3</t>
  </si>
  <si>
    <t>Mason Perez</t>
  </si>
  <si>
    <t>snyderwilliam@example.com</t>
  </si>
  <si>
    <t>a6348f11-f146-49c7-a447-37e77e6d869c</t>
  </si>
  <si>
    <t>Alyssa Miller</t>
  </si>
  <si>
    <t>cindy80@example.org</t>
  </si>
  <si>
    <t>Lake Heatherfurt</t>
  </si>
  <si>
    <t>d1a362e5-6eb9-462c-ab81-fc04002d966b</t>
  </si>
  <si>
    <t>daniel36@example.org</t>
  </si>
  <si>
    <t>West Christinetown</t>
  </si>
  <si>
    <t>44248c20-f79a-4219-a621-6b6705c54a90</t>
  </si>
  <si>
    <t>Kevin Martinez</t>
  </si>
  <si>
    <t>wheelersherry@example.com</t>
  </si>
  <si>
    <t>Connerton</t>
  </si>
  <si>
    <t>970e8cc1-8aef-4450-bcfb-d1587e278243</t>
  </si>
  <si>
    <t>Paul Moore</t>
  </si>
  <si>
    <t>kelseyhughes@example.com</t>
  </si>
  <si>
    <t>Port Christian</t>
  </si>
  <si>
    <t>473e1485-5ff8-4a88-9615-c63fa8f33dd1</t>
  </si>
  <si>
    <t>vharris@example.org</t>
  </si>
  <si>
    <t>43d0a16d-3247-484d-bd33-7a2696708ff7</t>
  </si>
  <si>
    <t>Samantha Perez</t>
  </si>
  <si>
    <t>miguelsantiago@example.org</t>
  </si>
  <si>
    <t>Jordanfort</t>
  </si>
  <si>
    <t>b0c7392b-5e5a-445a-bc5a-e8acaa480c70</t>
  </si>
  <si>
    <t>Mrs. Olivia Valentine</t>
  </si>
  <si>
    <t>michael54@example.net</t>
  </si>
  <si>
    <t>Pamelamouth</t>
  </si>
  <si>
    <t>4b58ad4c-47ff-4943-8e97-cda3dd4835b7</t>
  </si>
  <si>
    <t>Vanessa Carroll</t>
  </si>
  <si>
    <t>samantha22@example.com</t>
  </si>
  <si>
    <t>91edac4f-afbc-4663-8b31-c7440cfde6f9</t>
  </si>
  <si>
    <t>Tiffany Herman</t>
  </si>
  <si>
    <t>bguzman@example.org</t>
  </si>
  <si>
    <t>West Anita</t>
  </si>
  <si>
    <t>5b8cc94a-dfec-482f-9336-e3fb029f550e</t>
  </si>
  <si>
    <t>Sharon Wood</t>
  </si>
  <si>
    <t>raymond58@example.net</t>
  </si>
  <si>
    <t>Chavezshire</t>
  </si>
  <si>
    <t>fdfd62ff-d7d1-4257-9771-7d4c76d7bde2</t>
  </si>
  <si>
    <t>Spencer Adams</t>
  </si>
  <si>
    <t>bradleyellis@example.net</t>
  </si>
  <si>
    <t>92e87557-49d2-462a-b072-bb4db2046668</t>
  </si>
  <si>
    <t>Raymond Thompson</t>
  </si>
  <si>
    <t>lanejorge@example.net</t>
  </si>
  <si>
    <t>Oconnellfurt</t>
  </si>
  <si>
    <t>e2a00661-f772-48c5-b02b-8c2f341f0780</t>
  </si>
  <si>
    <t>Cristian Yates</t>
  </si>
  <si>
    <t>andresmith@example.net</t>
  </si>
  <si>
    <t>Port Crystalport</t>
  </si>
  <si>
    <t>278660bc-1cd7-4fe0-842a-19622c3c8a02</t>
  </si>
  <si>
    <t>Amber Huffman</t>
  </si>
  <si>
    <t>norma83@example.org</t>
  </si>
  <si>
    <t>Vargasshire</t>
  </si>
  <si>
    <t>3f34e342-2b2d-4cf1-a2b4-d731aac6cc2e</t>
  </si>
  <si>
    <t>Jonathan Hernandez</t>
  </si>
  <si>
    <t>gpeterson@example.org</t>
  </si>
  <si>
    <t>Lake Abigail</t>
  </si>
  <si>
    <t>290eec74-afbe-4d88-9f50-217f48f3d4b0</t>
  </si>
  <si>
    <t>icalhoun@example.org</t>
  </si>
  <si>
    <t>Chelseaport</t>
  </si>
  <si>
    <t>e49247f6-d344-4006-8cb3-3a09974fb2df</t>
  </si>
  <si>
    <t>cohensteven@example.com</t>
  </si>
  <si>
    <t>Fuentesburgh</t>
  </si>
  <si>
    <t>ef71f554-2ae1-49c6-b9d2-4e2d09426161</t>
  </si>
  <si>
    <t>Diana Wright</t>
  </si>
  <si>
    <t>crystal51@example.net</t>
  </si>
  <si>
    <t>cae87e42-7ff1-4d5d-a370-e493e43c8d6d</t>
  </si>
  <si>
    <t>Steven Fry</t>
  </si>
  <si>
    <t>kristenbrown@example.org</t>
  </si>
  <si>
    <t>86c99d24-12f3-4407-bce4-a8d0e9b91662</t>
  </si>
  <si>
    <t>Kevin Scott</t>
  </si>
  <si>
    <t>msantos@example.net</t>
  </si>
  <si>
    <t>Middletonborough</t>
  </si>
  <si>
    <t>87fa2206-d558-41c4-a57f-3464c40c2f2e</t>
  </si>
  <si>
    <t>Rebecca Jackson</t>
  </si>
  <si>
    <t>ztaylor@example.org</t>
  </si>
  <si>
    <t>Lake Lauren</t>
  </si>
  <si>
    <t>ace5e100-938c-413c-b267-02c32801c869</t>
  </si>
  <si>
    <t>Frank Stewart</t>
  </si>
  <si>
    <t>ayerskeith@example.org</t>
  </si>
  <si>
    <t>Susanview</t>
  </si>
  <si>
    <t>61f90eba-815d-43d4-baf0-9ebb5da93d1f</t>
  </si>
  <si>
    <t>Eric Reese</t>
  </si>
  <si>
    <t>prodgers@example.org</t>
  </si>
  <si>
    <t>Powersview</t>
  </si>
  <si>
    <t>409ecf46-f711-4cf9-8e2a-54231040bbd6</t>
  </si>
  <si>
    <t>Billy Fuentes</t>
  </si>
  <si>
    <t>ocharles@example.com</t>
  </si>
  <si>
    <t>Stephenport</t>
  </si>
  <si>
    <t>54b2eb18-0346-4c1d-9319-7351c748411e</t>
  </si>
  <si>
    <t>Mark Campbell MD</t>
  </si>
  <si>
    <t>jameslewis@example.com</t>
  </si>
  <si>
    <t>Jillianland</t>
  </si>
  <si>
    <t>00ea3fc4-74f9-4d49-b554-24bc9b6b8d30</t>
  </si>
  <si>
    <t>mcgrathsamantha@example.org</t>
  </si>
  <si>
    <t>New Rachael</t>
  </si>
  <si>
    <t>6076beb8-183f-4967-be8a-cb525566c83b</t>
  </si>
  <si>
    <t>Judy Bowen</t>
  </si>
  <si>
    <t>sromero@example.com</t>
  </si>
  <si>
    <t>North Patty</t>
  </si>
  <si>
    <t>bfd4be2c-22c0-4d88-a06b-0db4f1f56df9</t>
  </si>
  <si>
    <t>Daniel Richardson</t>
  </si>
  <si>
    <t>eholmes@example.com</t>
  </si>
  <si>
    <t>3073bb19-85e8-4905-a1c8-1fad1d466063</t>
  </si>
  <si>
    <t>Sally Baker</t>
  </si>
  <si>
    <t>summer94@example.org</t>
  </si>
  <si>
    <t>77ae803d-9b98-486e-8f0c-d9b460f08061</t>
  </si>
  <si>
    <t>Melinda Jones</t>
  </si>
  <si>
    <t>chamberskristine@example.com</t>
  </si>
  <si>
    <t>West Gregorymouth</t>
  </si>
  <si>
    <t>1ad3236b-a6b6-4100-835e-e33bc0bc7d2f</t>
  </si>
  <si>
    <t>Brittany Graves</t>
  </si>
  <si>
    <t>charles81@example.net</t>
  </si>
  <si>
    <t>Spencerchester</t>
  </si>
  <si>
    <t>3537f34b-07c8-4513-a947-037f825aa803</t>
  </si>
  <si>
    <t>Curtis Jenkins</t>
  </si>
  <si>
    <t>michealpeterson@example.org</t>
  </si>
  <si>
    <t>f1760097-a88f-4e15-9154-805dd2529200</t>
  </si>
  <si>
    <t>Jason Horton</t>
  </si>
  <si>
    <t>wheelerolivia@example.org</t>
  </si>
  <si>
    <t>West Eugeneport</t>
  </si>
  <si>
    <t>6fed7ebd-9d36-4156-9d0d-bb4b9d430bbc</t>
  </si>
  <si>
    <t>Dr. Jennifer Smith DDS</t>
  </si>
  <si>
    <t>ashley28@example.org</t>
  </si>
  <si>
    <t>Port Amyfort</t>
  </si>
  <si>
    <t>490782e8-0888-4836-b4e2-8f2247656f30</t>
  </si>
  <si>
    <t>Heather Dennis</t>
  </si>
  <si>
    <t>huntgregory@example.com</t>
  </si>
  <si>
    <t>a50e6f84-155d-4dc3-871e-c575cb394632</t>
  </si>
  <si>
    <t>Derek Gilmore</t>
  </si>
  <si>
    <t>michelletorres@example.org</t>
  </si>
  <si>
    <t>Blackburnport</t>
  </si>
  <si>
    <t>beb3a808-8347-4ef8-aad6-804e90ff5958</t>
  </si>
  <si>
    <t>Harry Bridges</t>
  </si>
  <si>
    <t>jeremy49@example.net</t>
  </si>
  <si>
    <t>9c378178-96b4-4964-b4aa-c7be71902758</t>
  </si>
  <si>
    <t>Sarah Taylor</t>
  </si>
  <si>
    <t>michealhudson@example.net</t>
  </si>
  <si>
    <t>Michaelburgh</t>
  </si>
  <si>
    <t>fd3b38b4-5b87-4cf6-93d2-100ce610dac3</t>
  </si>
  <si>
    <t>Kenneth Owens</t>
  </si>
  <si>
    <t>elijahnavarro@example.org</t>
  </si>
  <si>
    <t>Laurashire</t>
  </si>
  <si>
    <t>c3d474ca-2441-419c-bad3-065bbb107dbd</t>
  </si>
  <si>
    <t>Lance Fisher</t>
  </si>
  <si>
    <t>steven73@example.com</t>
  </si>
  <si>
    <t>West Molly</t>
  </si>
  <si>
    <t>bbd8847f-1679-40ff-8315-da86a2d8e50d</t>
  </si>
  <si>
    <t>Laurie Hawkins</t>
  </si>
  <si>
    <t>cbennett@example.com</t>
  </si>
  <si>
    <t>Montgomeryshire</t>
  </si>
  <si>
    <t>327cacb1-65dc-4c03-ac8d-4d056b71ccc9</t>
  </si>
  <si>
    <t>Samantha Walker</t>
  </si>
  <si>
    <t>gmoore@example.com</t>
  </si>
  <si>
    <t>4f402aa5-f7a1-495a-a0a6-2dcc415b828c</t>
  </si>
  <si>
    <t>Breanna Padilla</t>
  </si>
  <si>
    <t>ellisonstephen@example.com</t>
  </si>
  <si>
    <t>247908f5-a520-4ed3-a674-9bd97fb5249d</t>
  </si>
  <si>
    <t>Vanessa Barber</t>
  </si>
  <si>
    <t>crystalcollins@example.com</t>
  </si>
  <si>
    <t>New Sarahstad</t>
  </si>
  <si>
    <t>f14f3513-a7fb-4bb1-8b79-246dbe08f34c</t>
  </si>
  <si>
    <t>paul18@example.com</t>
  </si>
  <si>
    <t>Mullenport</t>
  </si>
  <si>
    <t>9fae8619-3827-4a23-ac75-72197000bafd</t>
  </si>
  <si>
    <t>Julia Santiago</t>
  </si>
  <si>
    <t>gary01@example.com</t>
  </si>
  <si>
    <t>09df85b2-dabe-4210-b52d-fa8e1969e0db</t>
  </si>
  <si>
    <t>fosterdorothy@example.com</t>
  </si>
  <si>
    <t>New Valerie</t>
  </si>
  <si>
    <t>9e3d05bc-82d2-4bbe-b8d1-f54c7a7a352c</t>
  </si>
  <si>
    <t>schang@example.com</t>
  </si>
  <si>
    <t>South Kelseymouth</t>
  </si>
  <si>
    <t>d03743dc-48db-4049-b105-72e30367f6f2</t>
  </si>
  <si>
    <t>Cameron Parker</t>
  </si>
  <si>
    <t>emilygallagher@example.com</t>
  </si>
  <si>
    <t>407fc42f-b1fd-4b7b-9c8c-657d5a67082d</t>
  </si>
  <si>
    <t>Kimberly Walker</t>
  </si>
  <si>
    <t>salazarcolin@example.org</t>
  </si>
  <si>
    <t>0259c0e9-78e8-47e6-9482-b352335c09c4</t>
  </si>
  <si>
    <t>Jason Gordon</t>
  </si>
  <si>
    <t>juangreen@example.com</t>
  </si>
  <si>
    <t>Smithchester</t>
  </si>
  <si>
    <t>1caf872f-ec2c-4ab4-b998-d750d51a18aa</t>
  </si>
  <si>
    <t>Lisa Joyce</t>
  </si>
  <si>
    <t>jproctor@example.com</t>
  </si>
  <si>
    <t>North Troyside</t>
  </si>
  <si>
    <t>f19967e7-7c98-465e-a43e-1b20f0be6e6b</t>
  </si>
  <si>
    <t>Carl Martinez PhD</t>
  </si>
  <si>
    <t>nwallace@example.net</t>
  </si>
  <si>
    <t>06a57d10-3446-4a1c-aade-cd3e898d6311</t>
  </si>
  <si>
    <t>Julie Luna</t>
  </si>
  <si>
    <t>cassandragray@example.org</t>
  </si>
  <si>
    <t>42bdb682-c070-43c4-9dc9-008126245f70</t>
  </si>
  <si>
    <t>Harold Garcia</t>
  </si>
  <si>
    <t>jenniferblair@example.org</t>
  </si>
  <si>
    <t>b6a0b892-493c-4d0e-86d9-7df467860f35</t>
  </si>
  <si>
    <t>Leslie Garrett</t>
  </si>
  <si>
    <t>sherrycooper@example.org</t>
  </si>
  <si>
    <t>Fullershire</t>
  </si>
  <si>
    <t>03e5ee12-c622-48f4-8b84-2e81ab6af48e</t>
  </si>
  <si>
    <t>Christina Thomas</t>
  </si>
  <si>
    <t>lhorne@example.net</t>
  </si>
  <si>
    <t>1b01303a-e149-4dbd-aef9-96e7323a76ac</t>
  </si>
  <si>
    <t>Mary Schroeder</t>
  </si>
  <si>
    <t>barneskyle@example.net</t>
  </si>
  <si>
    <t>Morganland</t>
  </si>
  <si>
    <t>a489517d-cc2d-434b-9e46-a0dc7382e316</t>
  </si>
  <si>
    <t>Jodi Weaver</t>
  </si>
  <si>
    <t>holly04@example.org</t>
  </si>
  <si>
    <t>North Josephville</t>
  </si>
  <si>
    <t>5717b002-9b66-43f6-afdc-9b7f53d16653</t>
  </si>
  <si>
    <t>Allison Nguyen</t>
  </si>
  <si>
    <t>kcole@example.com</t>
  </si>
  <si>
    <t>6ed46d67-606f-4222-819c-e9d7b8bfb828</t>
  </si>
  <si>
    <t>emathis@example.com</t>
  </si>
  <si>
    <t>Lake Davidmouth</t>
  </si>
  <si>
    <t>e0900fdd-0a5e-4947-958b-9eaffa721f51</t>
  </si>
  <si>
    <t>brandongarcia@example.com</t>
  </si>
  <si>
    <t>98dc74ad-1dbc-4b37-a4de-b78e0ea64a8d</t>
  </si>
  <si>
    <t>Emily Winters</t>
  </si>
  <si>
    <t>zhayes@example.org</t>
  </si>
  <si>
    <t>West Crystalshire</t>
  </si>
  <si>
    <t>08468ff8-21d5-45b4-8642-0a168481a857</t>
  </si>
  <si>
    <t>Brandon Estes</t>
  </si>
  <si>
    <t>flozano@example.com</t>
  </si>
  <si>
    <t>Reedchester</t>
  </si>
  <si>
    <t>801e52c5-4c31-41ca-8490-1e5a036c5b76</t>
  </si>
  <si>
    <t>Maria Grant</t>
  </si>
  <si>
    <t>tyler01@example.org</t>
  </si>
  <si>
    <t>fc628f68-c1b6-4926-8883-93b6a0946596</t>
  </si>
  <si>
    <t>Tiffany Garcia</t>
  </si>
  <si>
    <t>matthew80@example.org</t>
  </si>
  <si>
    <t>e388d1dd-eadc-46b0-ba38-9871f6b50b01</t>
  </si>
  <si>
    <t>Jessica Miles</t>
  </si>
  <si>
    <t>wbautista@example.net</t>
  </si>
  <si>
    <t>New Jonathanmouth</t>
  </si>
  <si>
    <t>afa7f997-c2b1-4b20-98bd-1b36cb1665af</t>
  </si>
  <si>
    <t>James White</t>
  </si>
  <si>
    <t>ureeves@example.org</t>
  </si>
  <si>
    <t>Wellsstad</t>
  </si>
  <si>
    <t>f171ebeb-4f97-4ee7-80c3-0bc6e8bab2db</t>
  </si>
  <si>
    <t>Mary Jensen</t>
  </si>
  <si>
    <t>Soniaside</t>
  </si>
  <si>
    <t>86d062a5-1760-48d7-becc-4215175be93c</t>
  </si>
  <si>
    <t>Rachel Hayes</t>
  </si>
  <si>
    <t>alexanderbetty@example.net</t>
  </si>
  <si>
    <t>West Brandonview</t>
  </si>
  <si>
    <t>4a2360bc-63be-4e04-bf70-e62cd370d9ed</t>
  </si>
  <si>
    <t>Mrs. Joanna Robinson MD</t>
  </si>
  <si>
    <t>wagnerrebecca@example.org</t>
  </si>
  <si>
    <t>ce6a34a6-c7e9-4a8e-92ce-a2ac3b0728c1</t>
  </si>
  <si>
    <t>Mary Wilson</t>
  </si>
  <si>
    <t>lozanobrandon@example.com</t>
  </si>
  <si>
    <t>West Antoniofort</t>
  </si>
  <si>
    <t>1811afde-cb5d-4e24-913c-42a00d05ce74</t>
  </si>
  <si>
    <t>Joseph Potter</t>
  </si>
  <si>
    <t>paul90@example.org</t>
  </si>
  <si>
    <t>aa9ef56e-be54-47ed-91c8-d2ffe7d4f800</t>
  </si>
  <si>
    <t>Brandon Williams</t>
  </si>
  <si>
    <t>Port Shari</t>
  </si>
  <si>
    <t>faa5e494-853d-4f98-a135-1d38f6235007</t>
  </si>
  <si>
    <t>Christopher Love</t>
  </si>
  <si>
    <t>Davidfurt</t>
  </si>
  <si>
    <t>671f61b6-fd58-4193-86bb-7102228b8e07</t>
  </si>
  <si>
    <t>Sabrina Dillon</t>
  </si>
  <si>
    <t>qmorris@example.net</t>
  </si>
  <si>
    <t>East Jilltown</t>
  </si>
  <si>
    <t>cb79a5b9-f0a6-46fc-93d1-70a6cc32b3d9</t>
  </si>
  <si>
    <t>Jacob Combs</t>
  </si>
  <si>
    <t>nunezmitchell@example.net</t>
  </si>
  <si>
    <t>Jonesfurt</t>
  </si>
  <si>
    <t>fdb105c8-1847-499d-868c-fa2dbf5b8aa1</t>
  </si>
  <si>
    <t>Jamie Jones</t>
  </si>
  <si>
    <t>michael96@example.net</t>
  </si>
  <si>
    <t>West Kaitlinshire</t>
  </si>
  <si>
    <t>4d5343d7-0098-4236-abd0-1abe494cf4c9</t>
  </si>
  <si>
    <t>Natalie Acevedo</t>
  </si>
  <si>
    <t>rbowman@example.net</t>
  </si>
  <si>
    <t>Stacyton</t>
  </si>
  <si>
    <t>22a6ea8a-5800-41cb-862d-e9af5ac2ffc5</t>
  </si>
  <si>
    <t>David Jackson</t>
  </si>
  <si>
    <t>katherineriley@example.net</t>
  </si>
  <si>
    <t>Scottburgh</t>
  </si>
  <si>
    <t>cfe01c44-bd8e-497b-b12e-a3ad8c893288</t>
  </si>
  <si>
    <t>Angela Shaw</t>
  </si>
  <si>
    <t>dwillis@example.com</t>
  </si>
  <si>
    <t>Kennethstad</t>
  </si>
  <si>
    <t>0337d3d6-da8a-4774-ab59-d574b24373ac</t>
  </si>
  <si>
    <t>Barbara Franco</t>
  </si>
  <si>
    <t>cschwartz@example.net</t>
  </si>
  <si>
    <t>Kyleside</t>
  </si>
  <si>
    <t>8870dadb-9a94-48d8-90a5-c810d9386bf4</t>
  </si>
  <si>
    <t>Aaron Long</t>
  </si>
  <si>
    <t>hanthony@example.net</t>
  </si>
  <si>
    <t>Schmidtfurt</t>
  </si>
  <si>
    <t>a7241884-6c88-4e13-aff9-5b7caae09341</t>
  </si>
  <si>
    <t>Christopher Foster</t>
  </si>
  <si>
    <t>brittany69@example.org</t>
  </si>
  <si>
    <t>Diazburgh</t>
  </si>
  <si>
    <t>37349132-8098-44fe-b992-85b555e0dbba</t>
  </si>
  <si>
    <t>David Cox</t>
  </si>
  <si>
    <t>reyespeter@example.net</t>
  </si>
  <si>
    <t>Downsborough</t>
  </si>
  <si>
    <t>025c9edf-e1cf-4673-b870-142917581dfd</t>
  </si>
  <si>
    <t>Brandon Jones</t>
  </si>
  <si>
    <t>alan60@example.com</t>
  </si>
  <si>
    <t>New Laura</t>
  </si>
  <si>
    <t>f507f19b-59fb-4c5d-bfb2-6f14c6141e22</t>
  </si>
  <si>
    <t>Juan Fleming</t>
  </si>
  <si>
    <t>collinsrebecca@example.net</t>
  </si>
  <si>
    <t>Chungport</t>
  </si>
  <si>
    <t>f51952de-50f1-4ee3-ab6c-0984142bb9a1</t>
  </si>
  <si>
    <t>Patrick Martinez</t>
  </si>
  <si>
    <t>goconnell@example.net</t>
  </si>
  <si>
    <t>New Johnport</t>
  </si>
  <si>
    <t>151deedb-ae21-42e5-a368-6f17b8a0fee4</t>
  </si>
  <si>
    <t>Mr. Robert Wall</t>
  </si>
  <si>
    <t>anitathompson@example.com</t>
  </si>
  <si>
    <t>East Christophermouth</t>
  </si>
  <si>
    <t>aefed17d-974b-4758-a300-9e2e08ed7bcd</t>
  </si>
  <si>
    <t>Marissa Smith</t>
  </si>
  <si>
    <t>smithraymond@example.org</t>
  </si>
  <si>
    <t>Barryburgh</t>
  </si>
  <si>
    <t>3ee2731d-3467-4d90-8011-cda89e14ae51</t>
  </si>
  <si>
    <t>Cody Conley</t>
  </si>
  <si>
    <t>pamela70@example.net</t>
  </si>
  <si>
    <t>Masseyton</t>
  </si>
  <si>
    <t>db1b5038-4b5d-4706-bcbb-70dde0b8287c</t>
  </si>
  <si>
    <t>Lisa Parker</t>
  </si>
  <si>
    <t>lance92@example.net</t>
  </si>
  <si>
    <t>Collinshaven</t>
  </si>
  <si>
    <t>3a58a2f0-e84d-43c0-a504-06fc8e854061</t>
  </si>
  <si>
    <t>michaelhahn@example.org</t>
  </si>
  <si>
    <t>Floresfurt</t>
  </si>
  <si>
    <t>1a5c9370-a3e5-4cbe-b5a2-42523bb75bad</t>
  </si>
  <si>
    <t>Bianca Hill</t>
  </si>
  <si>
    <t>jaredrose@example.org</t>
  </si>
  <si>
    <t>8b201dc7-f7b1-4f23-b8c9-b2a6f9dced26</t>
  </si>
  <si>
    <t>Randy Shields</t>
  </si>
  <si>
    <t>justinsavage@example.net</t>
  </si>
  <si>
    <t>Lake Sabrina</t>
  </si>
  <si>
    <t>998545c3-4f9a-49ab-b814-b5f5eaebf8b1</t>
  </si>
  <si>
    <t>Caitlin Cook</t>
  </si>
  <si>
    <t>rzimmerman@example.org</t>
  </si>
  <si>
    <t>West Aaronmouth</t>
  </si>
  <si>
    <t>83267936-c422-4067-b380-1301b3d314e5</t>
  </si>
  <si>
    <t>Taylor Riley</t>
  </si>
  <si>
    <t>pmueller@example.net</t>
  </si>
  <si>
    <t>South Lydiafort</t>
  </si>
  <si>
    <t>636521b9-84a5-497e-8ee8-e09b1308f8cd</t>
  </si>
  <si>
    <t>richardskevin@example.org</t>
  </si>
  <si>
    <t>Stricklandberg</t>
  </si>
  <si>
    <t>8d8fedda-e6f0-497f-9e65-a5a46096a1fd</t>
  </si>
  <si>
    <t>Thomas Blevins</t>
  </si>
  <si>
    <t>qgutierrez@example.net</t>
  </si>
  <si>
    <t>Biancaburgh</t>
  </si>
  <si>
    <t>40e18c6d-4c73-4fea-aa6f-d9250d3cef4c</t>
  </si>
  <si>
    <t>Christopher Cooper</t>
  </si>
  <si>
    <t>kelly70@example.org</t>
  </si>
  <si>
    <t>Eatonhaven</t>
  </si>
  <si>
    <t>4f07430e-445b-4345-9967-20d40d05f357</t>
  </si>
  <si>
    <t>Marissa Shah</t>
  </si>
  <si>
    <t>courtneywright@example.org</t>
  </si>
  <si>
    <t>South Carolyn</t>
  </si>
  <si>
    <t>4c948447-d28c-43a7-84f3-ea02d1f0a2a3</t>
  </si>
  <si>
    <t>Amy Miller</t>
  </si>
  <si>
    <t>amber94@example.com</t>
  </si>
  <si>
    <t>New Denisestad</t>
  </si>
  <si>
    <t>573ccecb-8ed5-4767-a851-518d25e43e2e</t>
  </si>
  <si>
    <t>Jeffrey Stephens</t>
  </si>
  <si>
    <t>mariaday@example.org</t>
  </si>
  <si>
    <t>Cisnerosmouth</t>
  </si>
  <si>
    <t>a1d99f4d-3a91-43c9-b12c-9b842fc7788e</t>
  </si>
  <si>
    <t>Daniel Hill</t>
  </si>
  <si>
    <t>mikelong@example.net</t>
  </si>
  <si>
    <t>Port Yvonnebury</t>
  </si>
  <si>
    <t>0367062e-8809-4682-809b-35ee207af7e1</t>
  </si>
  <si>
    <t>Joseph Sampson</t>
  </si>
  <si>
    <t>jamie71@example.com</t>
  </si>
  <si>
    <t>Kevinport</t>
  </si>
  <si>
    <t>2b4f11a9-f283-4cd2-bf31-3ed1dfdf86b4</t>
  </si>
  <si>
    <t>Kathy Johnson</t>
  </si>
  <si>
    <t>delacruzrobert@example.org</t>
  </si>
  <si>
    <t>West Stevenmouth</t>
  </si>
  <si>
    <t>5bda40e0-1fa0-41f9-a402-8784db012706</t>
  </si>
  <si>
    <t>Danny Fowler</t>
  </si>
  <si>
    <t>jonathan54@example.org</t>
  </si>
  <si>
    <t>b3384d54-257e-47b1-88c0-cd1679c4c804</t>
  </si>
  <si>
    <t>Stacy Cameron</t>
  </si>
  <si>
    <t>folsen@example.com</t>
  </si>
  <si>
    <t>0250ff17-e409-4ccf-9357-1d8e5c311916</t>
  </si>
  <si>
    <t>Jeremy Church</t>
  </si>
  <si>
    <t>matthewbarber@example.com</t>
  </si>
  <si>
    <t>9a1baf76-03d1-4113-b211-bb6a9402252a</t>
  </si>
  <si>
    <t>Shannon Sosa</t>
  </si>
  <si>
    <t>katherine79@example.com</t>
  </si>
  <si>
    <t>South Elizabethshire</t>
  </si>
  <si>
    <t>7b5ddd26-f3f3-4886-9f8e-520ed137abf1</t>
  </si>
  <si>
    <t>Joshua Schaefer</t>
  </si>
  <si>
    <t>mbryant@example.net</t>
  </si>
  <si>
    <t>Calhounmouth</t>
  </si>
  <si>
    <t>8169ad55-c9b8-4ed6-ae82-23b8792c2809</t>
  </si>
  <si>
    <t>Eric Lee</t>
  </si>
  <si>
    <t>ballen@example.org</t>
  </si>
  <si>
    <t>East Joel</t>
  </si>
  <si>
    <t>2f4b8ba4-900c-411e-8a4e-00b9ffe69ea3</t>
  </si>
  <si>
    <t>Benjamin Luna</t>
  </si>
  <si>
    <t>hbrooks@example.net</t>
  </si>
  <si>
    <t>Wilsonhaven</t>
  </si>
  <si>
    <t>203f36a3-05cc-4594-8037-48d00df33346</t>
  </si>
  <si>
    <t>Ethan Garcia</t>
  </si>
  <si>
    <t>irobinson@example.com</t>
  </si>
  <si>
    <t>6cf36b30-af1d-4e12-96ba-b6a6d4aed806</t>
  </si>
  <si>
    <t>Dr. Virginia Holmes</t>
  </si>
  <si>
    <t>daniel84@example.org</t>
  </si>
  <si>
    <t>00027ea3-2214-46a5-b38c-c05d76bde07f</t>
  </si>
  <si>
    <t>Dale Frost</t>
  </si>
  <si>
    <t>piercejennifer@example.org</t>
  </si>
  <si>
    <t>2a6223d4-9b9c-45a5-ad23-bf8747e84828</t>
  </si>
  <si>
    <t>Larry Simmons</t>
  </si>
  <si>
    <t>andrewlloyd@example.org</t>
  </si>
  <si>
    <t>East Amandaberg</t>
  </si>
  <si>
    <t>a260d033-ae17-499f-96d9-f2be1d1408fb</t>
  </si>
  <si>
    <t>George Mendez</t>
  </si>
  <si>
    <t>naguilar@example.com</t>
  </si>
  <si>
    <t>Karentown</t>
  </si>
  <si>
    <t>c602ae20-3a52-46d5-824f-ba7eb6b97938</t>
  </si>
  <si>
    <t>Charles Pruitt</t>
  </si>
  <si>
    <t>lhorton@example.net</t>
  </si>
  <si>
    <t>Hallland</t>
  </si>
  <si>
    <t>4aee6f3e-c4fc-4f92-a10e-449d1c401243</t>
  </si>
  <si>
    <t>Heather Ortiz</t>
  </si>
  <si>
    <t>jennifer29@example.com</t>
  </si>
  <si>
    <t>5994495b-ce00-4f95-a086-8a4a51de8bd7</t>
  </si>
  <si>
    <t>Gene Mcclure</t>
  </si>
  <si>
    <t>james69@example.net</t>
  </si>
  <si>
    <t>Crawfordbury</t>
  </si>
  <si>
    <t>14c3a51c-4be2-4958-a367-1e19b237570b</t>
  </si>
  <si>
    <t>Angela Frank</t>
  </si>
  <si>
    <t>mary70@example.org</t>
  </si>
  <si>
    <t>af1e8bba-8de4-4ea4-ae42-22eba5e23f38</t>
  </si>
  <si>
    <t>Tara Pope</t>
  </si>
  <si>
    <t>djefferson@example.net</t>
  </si>
  <si>
    <t>4fad8c24-22a2-4068-ab60-abf570e3bd71</t>
  </si>
  <si>
    <t>Joshua Kent</t>
  </si>
  <si>
    <t>anthony08@example.org</t>
  </si>
  <si>
    <t>South Jonathanfort</t>
  </si>
  <si>
    <t>0b55c032-c087-44f3-98e3-159e18fbbbcb</t>
  </si>
  <si>
    <t>Jaime Atkins</t>
  </si>
  <si>
    <t>xmendoza@example.net</t>
  </si>
  <si>
    <t>West Jennifershire</t>
  </si>
  <si>
    <t>a687fc9a-46a5-4ea6-8f63-35a6c498a9a4</t>
  </si>
  <si>
    <t>Mrs. Ann Rose</t>
  </si>
  <si>
    <t>taramendez@example.org</t>
  </si>
  <si>
    <t>0199521b-369b-4d61-8f92-db2eaeb32b31</t>
  </si>
  <si>
    <t>Lauren Jones</t>
  </si>
  <si>
    <t>wbishop@example.net</t>
  </si>
  <si>
    <t>Underwoodville</t>
  </si>
  <si>
    <t>0c4f8074-99ee-4c17-95ed-a3643a8cefa3</t>
  </si>
  <si>
    <t>Shannon Day</t>
  </si>
  <si>
    <t>kaylee04@example.org</t>
  </si>
  <si>
    <t>Natashafurt</t>
  </si>
  <si>
    <t>846adfd7-aee5-47a0-8e01-4b81fb494dd5</t>
  </si>
  <si>
    <t>Matthew Carr</t>
  </si>
  <si>
    <t>thompsonchristine@example.com</t>
  </si>
  <si>
    <t>Walkerfurt</t>
  </si>
  <si>
    <t>333865ba-f8ee-45fe-9871-ffd5d8602fe3</t>
  </si>
  <si>
    <t>Jim Cantrell</t>
  </si>
  <si>
    <t>natasha32@example.com</t>
  </si>
  <si>
    <t>b75dd380-9f14-4534-9d18-e7e2f48c947a</t>
  </si>
  <si>
    <t>Kristy Smith</t>
  </si>
  <si>
    <t>sharpjames@example.com</t>
  </si>
  <si>
    <t>Kennethside</t>
  </si>
  <si>
    <t>97d28f95-5c0f-46f9-ac9a-f6fda5cb3f43</t>
  </si>
  <si>
    <t>Glenn Pena</t>
  </si>
  <si>
    <t>hsanchez@example.net</t>
  </si>
  <si>
    <t>b3bcdab3-ce77-4738-b655-993be30d7dbf</t>
  </si>
  <si>
    <t>mary07@example.org</t>
  </si>
  <si>
    <t>479c3519-597d-42f2-a10a-ba56d01e220d</t>
  </si>
  <si>
    <t>Patty Lyons</t>
  </si>
  <si>
    <t>kimberlywilliams@example.net</t>
  </si>
  <si>
    <t>4aba2fcc-65f0-4404-9bc2-192d337947dc</t>
  </si>
  <si>
    <t>Sharon Hays</t>
  </si>
  <si>
    <t>lindaburns@example.org</t>
  </si>
  <si>
    <t>New Kathleenstad</t>
  </si>
  <si>
    <t>e92c988b-8bd3-4362-9338-66b34bb791af</t>
  </si>
  <si>
    <t>Kelly Davis</t>
  </si>
  <si>
    <t>joshuabowers@example.org</t>
  </si>
  <si>
    <t>South Mark</t>
  </si>
  <si>
    <t>bae4c8a2-6625-4b79-9e14-2e47746a644a</t>
  </si>
  <si>
    <t>Michael Aguilar</t>
  </si>
  <si>
    <t>shendricks@example.com</t>
  </si>
  <si>
    <t>Port Raymondfurt</t>
  </si>
  <si>
    <t>b819cb4e-8cb2-4952-9f56-2ec52c3dc53f</t>
  </si>
  <si>
    <t>Matthew Gonzales</t>
  </si>
  <si>
    <t>james85@example.com</t>
  </si>
  <si>
    <t>5783ef1b-6cd0-47c8-9893-f98c77107c71</t>
  </si>
  <si>
    <t>Nicole Phillips</t>
  </si>
  <si>
    <t>janet68@example.org</t>
  </si>
  <si>
    <t>North Josephmouth</t>
  </si>
  <si>
    <t>9a39ce40-13d5-4c98-bf4d-864177b37470</t>
  </si>
  <si>
    <t>Marilyn Walker</t>
  </si>
  <si>
    <t>susanwade@example.org</t>
  </si>
  <si>
    <t>Mariaside</t>
  </si>
  <si>
    <t>637226e9-612c-45f6-bafb-b6ae8d46421e</t>
  </si>
  <si>
    <t>Robert Aguirre</t>
  </si>
  <si>
    <t>floresjames@example.net</t>
  </si>
  <si>
    <t>e8cbc87b-8773-40c4-804b-0b5a3bea46fc</t>
  </si>
  <si>
    <t>Theresa Carter</t>
  </si>
  <si>
    <t>brownmeghan@example.com</t>
  </si>
  <si>
    <t>d5dec577-1148-41e9-83c8-824576222bd2</t>
  </si>
  <si>
    <t>Jennifer White</t>
  </si>
  <si>
    <t>hartjasmine@example.org</t>
  </si>
  <si>
    <t>Lake Louishaven</t>
  </si>
  <si>
    <t>fc4103e3-2bb2-4617-a48c-18c94e67c859</t>
  </si>
  <si>
    <t>Scott Kelly</t>
  </si>
  <si>
    <t>ballardvictoria@example.com</t>
  </si>
  <si>
    <t>Russellborough</t>
  </si>
  <si>
    <t>573c289d-c7e4-4c04-a119-6f088ac57ee2</t>
  </si>
  <si>
    <t>Robert English</t>
  </si>
  <si>
    <t>michellewaters@example.net</t>
  </si>
  <si>
    <t>Woodardmouth</t>
  </si>
  <si>
    <t>a6061546-3ff2-42da-8cd7-8ab7552c24b5</t>
  </si>
  <si>
    <t>William Morris</t>
  </si>
  <si>
    <t>proctorandrew@example.org</t>
  </si>
  <si>
    <t>4d81d05f-5fd8-4b74-9b1a-3fac27864a50</t>
  </si>
  <si>
    <t>Briana Castaneda</t>
  </si>
  <si>
    <t>christinaholmes@example.org</t>
  </si>
  <si>
    <t>576feed9-f703-44e7-8871-6680f5860c01</t>
  </si>
  <si>
    <t>Alison Patton</t>
  </si>
  <si>
    <t>amber97@example.com</t>
  </si>
  <si>
    <t>6087175e-f232-4810-984c-d01fdbeb0e6c</t>
  </si>
  <si>
    <t>Jessica Patel</t>
  </si>
  <si>
    <t>russellryan@example.org</t>
  </si>
  <si>
    <t>East Phyllisshire</t>
  </si>
  <si>
    <t>f5cee9de-88d7-4f8d-b13f-054ff4245ba3</t>
  </si>
  <si>
    <t>Sandra Park</t>
  </si>
  <si>
    <t>sarahmoore@example.org</t>
  </si>
  <si>
    <t>36f10adb-2d6d-4c36-b8e8-416af5d8c52c</t>
  </si>
  <si>
    <t>David Carr</t>
  </si>
  <si>
    <t>sarahsoto@example.org</t>
  </si>
  <si>
    <t>d9d29c20-5197-4ddc-a3bf-b549e38c2bf4</t>
  </si>
  <si>
    <t>Casey Christensen</t>
  </si>
  <si>
    <t>deleonandrea@example.org</t>
  </si>
  <si>
    <t>50fc8486-c537-4932-85f4-5845b228271a</t>
  </si>
  <si>
    <t>adamsjacob@example.com</t>
  </si>
  <si>
    <t>38a54fa3-5432-4492-9c07-0b4df320dfed</t>
  </si>
  <si>
    <t>Rachel Sanchez</t>
  </si>
  <si>
    <t>lewisjose@example.net</t>
  </si>
  <si>
    <t>Harringtontown</t>
  </si>
  <si>
    <t>66613f1f-5e95-4654-bcbb-2ecf8b1b7e98</t>
  </si>
  <si>
    <t>Christopher Proctor</t>
  </si>
  <si>
    <t>gmcconnell@example.org</t>
  </si>
  <si>
    <t>North Marcus</t>
  </si>
  <si>
    <t>9b82ae71-f5f1-4c15-bb4c-2569d7defce1</t>
  </si>
  <si>
    <t>Thomas Ibarra</t>
  </si>
  <si>
    <t>jessicagordon@example.org</t>
  </si>
  <si>
    <t>f99ae28e-a7c0-40c9-9c6d-08b62bb76a97</t>
  </si>
  <si>
    <t>Thomas Massey</t>
  </si>
  <si>
    <t>alyssa41@example.org</t>
  </si>
  <si>
    <t>South Jeanetteshire</t>
  </si>
  <si>
    <t>be85f0b6-2b0e-47c7-9adc-fb206511f97a</t>
  </si>
  <si>
    <t>Troy Lyons</t>
  </si>
  <si>
    <t>rmorris@example.net</t>
  </si>
  <si>
    <t>West Stephanie</t>
  </si>
  <si>
    <t>14e27186-dc40-437e-8773-5b314e882ebb</t>
  </si>
  <si>
    <t>Christopher Pope</t>
  </si>
  <si>
    <t>vanessawhite@example.org</t>
  </si>
  <si>
    <t>South Cameron</t>
  </si>
  <si>
    <t>74917ef3-ad09-48ba-8531-2f378198c7a0</t>
  </si>
  <si>
    <t>Tamara Salazar</t>
  </si>
  <si>
    <t>millerelizabeth@example.com</t>
  </si>
  <si>
    <t>Carpenterburgh</t>
  </si>
  <si>
    <t>b3b38081-2c85-4161-93e1-efb1d857ca7e</t>
  </si>
  <si>
    <t>Crystal Hill</t>
  </si>
  <si>
    <t>olopez@example.net</t>
  </si>
  <si>
    <t>Freemanborough</t>
  </si>
  <si>
    <t>4aae6b3f-ca02-46c3-b2f5-da5646f8d014</t>
  </si>
  <si>
    <t>Carmen Duke</t>
  </si>
  <si>
    <t>perryroy@example.com</t>
  </si>
  <si>
    <t>New Gabriel</t>
  </si>
  <si>
    <t>25b3a3b6-2e97-4445-b6cc-c4e1db4ba602</t>
  </si>
  <si>
    <t>Steven Tanner</t>
  </si>
  <si>
    <t>ztucker@example.org</t>
  </si>
  <si>
    <t>Novakshire</t>
  </si>
  <si>
    <t>c64d7db2-4260-4d12-a3e5-6f816eb335fe</t>
  </si>
  <si>
    <t>Jessica Ali</t>
  </si>
  <si>
    <t>kevinmartin@example.org</t>
  </si>
  <si>
    <t>New Christina</t>
  </si>
  <si>
    <t>2737a89a-446a-4635-946f-82f4903df909</t>
  </si>
  <si>
    <t>Kathleen Moore</t>
  </si>
  <si>
    <t>ymason@example.net</t>
  </si>
  <si>
    <t>b39cd5ae-4a2b-4fe2-bb84-499f188d1364</t>
  </si>
  <si>
    <t>Lawrence Jones</t>
  </si>
  <si>
    <t>birdmichael@example.org</t>
  </si>
  <si>
    <t>ca0b2834-9dbf-473c-8428-731c872e05e5</t>
  </si>
  <si>
    <t>Alexis Rodriguez</t>
  </si>
  <si>
    <t>margaretwatson@example.org</t>
  </si>
  <si>
    <t>5356e073-ead7-44ef-959f-115a64ab86ba</t>
  </si>
  <si>
    <t>Donna Gay</t>
  </si>
  <si>
    <t>roger71@example.net</t>
  </si>
  <si>
    <t>084fa02c-d8ac-424f-beda-2377866c38ae</t>
  </si>
  <si>
    <t>Robert Strickland</t>
  </si>
  <si>
    <t>wiseadam@example.net</t>
  </si>
  <si>
    <t>North Roy</t>
  </si>
  <si>
    <t>429a9773-74d5-419b-b469-b7e1becf9f47</t>
  </si>
  <si>
    <t>Kathleen Meyer</t>
  </si>
  <si>
    <t>fcarter@example.net</t>
  </si>
  <si>
    <t>Port Janetburgh</t>
  </si>
  <si>
    <t>342592cf-15bc-4e8e-a240-d7eb8e15b80f</t>
  </si>
  <si>
    <t>Kelly Clark</t>
  </si>
  <si>
    <t>scott82@example.com</t>
  </si>
  <si>
    <t>East Brucebury</t>
  </si>
  <si>
    <t>7cf66526-5e36-4f53-a191-97ad29624744</t>
  </si>
  <si>
    <t>Sharon Phillips</t>
  </si>
  <si>
    <t>thomastammy@example.net</t>
  </si>
  <si>
    <t>North Davidland</t>
  </si>
  <si>
    <t>7d9fdbb5-0a4f-4fa8-8f5f-1e800e27c2fb</t>
  </si>
  <si>
    <t>Laura Logan</t>
  </si>
  <si>
    <t>andrewsrobyn@example.org</t>
  </si>
  <si>
    <t>North Kennethview</t>
  </si>
  <si>
    <t>6bc2e789-17bb-4c8d-bf8b-ea54da22a05e</t>
  </si>
  <si>
    <t>Anthony Bradley</t>
  </si>
  <si>
    <t>olivertimothy@example.com</t>
  </si>
  <si>
    <t>e8e1cc1f-2038-4caa-8679-b338db853cab</t>
  </si>
  <si>
    <t>Darlene Ashley</t>
  </si>
  <si>
    <t>christopher38@example.org</t>
  </si>
  <si>
    <t>501ed871-f24e-4b05-8cc7-9875ee3718ab</t>
  </si>
  <si>
    <t>Nathaniel Drake</t>
  </si>
  <si>
    <t>nicole23@example.com</t>
  </si>
  <si>
    <t>South Rachelborough</t>
  </si>
  <si>
    <t>1d6c3d7e-5325-46ad-bf03-771cc8a4982e</t>
  </si>
  <si>
    <t>Jason Sharp</t>
  </si>
  <si>
    <t>iangarcia@example.com</t>
  </si>
  <si>
    <t>Port Dawn</t>
  </si>
  <si>
    <t>75e30436-2d76-4337-a4c1-d42f8164ade9</t>
  </si>
  <si>
    <t>Rebecca Robertson</t>
  </si>
  <si>
    <t>ramirezjeffrey@example.net</t>
  </si>
  <si>
    <t>New Kennethhaven</t>
  </si>
  <si>
    <t>97883d7d-c880-4385-9348-114d5ec09f38</t>
  </si>
  <si>
    <t>Diana Rivera</t>
  </si>
  <si>
    <t>joanna75@example.net</t>
  </si>
  <si>
    <t>Lake Joseville</t>
  </si>
  <si>
    <t>515ae4b6-13f8-439e-a3d4-cf3ebf48a787</t>
  </si>
  <si>
    <t>Lauren Warren</t>
  </si>
  <si>
    <t>yhill@example.com</t>
  </si>
  <si>
    <t>Youngfurt</t>
  </si>
  <si>
    <t>3c13d11b-58d1-4d37-8c3c-711a34f7b832</t>
  </si>
  <si>
    <t>Elizabeth Brandt</t>
  </si>
  <si>
    <t>tranmorgan@example.org</t>
  </si>
  <si>
    <t>Colemanmouth</t>
  </si>
  <si>
    <t>12b074b9-721c-4c8a-bfd5-efd3211cb0b9</t>
  </si>
  <si>
    <t>Mark Abbott Jr.</t>
  </si>
  <si>
    <t>nmitchell@example.org</t>
  </si>
  <si>
    <t>West Michaelburgh</t>
  </si>
  <si>
    <t>89846198-5b8b-42eb-96af-02bfc8c09e7b</t>
  </si>
  <si>
    <t>Brandon Gardner</t>
  </si>
  <si>
    <t>gregoryhernandez@example.net</t>
  </si>
  <si>
    <t>Mendezhaven</t>
  </si>
  <si>
    <t>0953cc12-99cf-4344-8556-da1169b328cc</t>
  </si>
  <si>
    <t>Aaron York</t>
  </si>
  <si>
    <t>jamesfry@example.com</t>
  </si>
  <si>
    <t>Murphyland</t>
  </si>
  <si>
    <t>3f015c0a-935c-4129-9813-e41fe5b3a53f</t>
  </si>
  <si>
    <t>Lauren Andrews</t>
  </si>
  <si>
    <t>kristinafoster@example.com</t>
  </si>
  <si>
    <t>75aea995-c6be-45d9-8b50-10a403805d90</t>
  </si>
  <si>
    <t>Sarah Sanchez</t>
  </si>
  <si>
    <t>williamharrison@example.com</t>
  </si>
  <si>
    <t>Port Kathrynchester</t>
  </si>
  <si>
    <t>5ad17581-3f4f-4177-b8c7-b146ccd6c803</t>
  </si>
  <si>
    <t>Chris Allison</t>
  </si>
  <si>
    <t>b271b136-a64e-4404-8bbc-7ad4538302df</t>
  </si>
  <si>
    <t>Alison Richardson</t>
  </si>
  <si>
    <t>wintersalexis@example.net</t>
  </si>
  <si>
    <t>Hodgetown</t>
  </si>
  <si>
    <t>a69e3e0a-80e8-490a-9f6a-069567276be8</t>
  </si>
  <si>
    <t>Michael Proctor</t>
  </si>
  <si>
    <t>brownpatrick@example.org</t>
  </si>
  <si>
    <t>Terrellborough</t>
  </si>
  <si>
    <t>d6275e47-1895-47bf-8da5-971762f7f3a2</t>
  </si>
  <si>
    <t>Keith Erickson</t>
  </si>
  <si>
    <t>tammy78@example.net</t>
  </si>
  <si>
    <t>Carterberg</t>
  </si>
  <si>
    <t>59ab4a51-2de4-4a46-8b2f-723644b0b872</t>
  </si>
  <si>
    <t>Dawn Myers</t>
  </si>
  <si>
    <t>gpierce@example.net</t>
  </si>
  <si>
    <t>Bellside</t>
  </si>
  <si>
    <t>cc4773fe-7583-412a-b8c9-2daf6631cb56</t>
  </si>
  <si>
    <t>jamesgreen@example.com</t>
  </si>
  <si>
    <t>b39e46bf-3778-4910-9841-ff9033852198</t>
  </si>
  <si>
    <t>Ann Gilbert</t>
  </si>
  <si>
    <t>fowlermisty@example.net</t>
  </si>
  <si>
    <t>12138b3c-5e84-49dc-a349-0e61f74c67b5</t>
  </si>
  <si>
    <t>Renee Craig</t>
  </si>
  <si>
    <t>griffinjennifer@example.com</t>
  </si>
  <si>
    <t>f9cd0274-656f-4319-bf08-90f7e9c758a9</t>
  </si>
  <si>
    <t>Ashley Cook</t>
  </si>
  <si>
    <t>mcarter@example.net</t>
  </si>
  <si>
    <t>1d1c461a-cbfb-4bc3-9242-1e88ad5eb739</t>
  </si>
  <si>
    <t>Amy Nelson</t>
  </si>
  <si>
    <t>tyrone83@example.net</t>
  </si>
  <si>
    <t>946c5961-0df1-4d02-9222-f0bf53e9f9a8</t>
  </si>
  <si>
    <t>Crystal Mcbride</t>
  </si>
  <si>
    <t>dennis10@example.com</t>
  </si>
  <si>
    <t>New Bradleyside</t>
  </si>
  <si>
    <t>33f7d693-114a-41b7-b503-5be71f863011</t>
  </si>
  <si>
    <t>kcook@example.com</t>
  </si>
  <si>
    <t>42c368e5-53ed-4669-a4f7-9fd13fae25c0</t>
  </si>
  <si>
    <t>Amy Gonzalez</t>
  </si>
  <si>
    <t>grichardson@example.net</t>
  </si>
  <si>
    <t>07014530-b76b-41ce-9b1d-c0a611de7f1e</t>
  </si>
  <si>
    <t>Daniel Branch</t>
  </si>
  <si>
    <t>xhayes@example.net</t>
  </si>
  <si>
    <t>New Marissaview</t>
  </si>
  <si>
    <t>a1f901c5-17bf-478a-b43c-0cb2ae75283e</t>
  </si>
  <si>
    <t>Matthew Todd</t>
  </si>
  <si>
    <t>lroberts@example.org</t>
  </si>
  <si>
    <t>ea8d9cde-314c-4dd7-a117-22ea5f522ea6</t>
  </si>
  <si>
    <t>Larry Young</t>
  </si>
  <si>
    <t>shannon33@example.net</t>
  </si>
  <si>
    <t>630aa56a-c0b7-42a9-a189-ef4554722744</t>
  </si>
  <si>
    <t>David Duran</t>
  </si>
  <si>
    <t>bryanthomas@example.com</t>
  </si>
  <si>
    <t>23ae07e9-faad-4dc1-8748-e4c3366f2b3b</t>
  </si>
  <si>
    <t>bethbrewer@example.com</t>
  </si>
  <si>
    <t>Frankside</t>
  </si>
  <si>
    <t>b8934cff-153b-41a6-a5ba-d73b965b4848</t>
  </si>
  <si>
    <t>Tricia Hardin</t>
  </si>
  <si>
    <t>whitekristen@example.com</t>
  </si>
  <si>
    <t>East Nancyfort</t>
  </si>
  <si>
    <t>253bd7c5-51ba-4629-a935-e33733d8a777</t>
  </si>
  <si>
    <t>Theresa Winters</t>
  </si>
  <si>
    <t>robyn96@example.org</t>
  </si>
  <si>
    <t>b58a3648-f5c7-4668-9a59-e5170c444399</t>
  </si>
  <si>
    <t>Traci Mcdaniel</t>
  </si>
  <si>
    <t>benjamin68@example.com</t>
  </si>
  <si>
    <t>New Geraldport</t>
  </si>
  <si>
    <t>a316180e-a8f4-4e25-ac19-a5d95960f766</t>
  </si>
  <si>
    <t>Michael Guerra</t>
  </si>
  <si>
    <t>orivera@example.org</t>
  </si>
  <si>
    <t>Adrianbury</t>
  </si>
  <si>
    <t>c6ebc07d-df31-4996-a8c6-57fe7e10605c</t>
  </si>
  <si>
    <t>Frederick Valdez</t>
  </si>
  <si>
    <t>nicholasross@example.org</t>
  </si>
  <si>
    <t>Joshuachester</t>
  </si>
  <si>
    <t>1465ce7e-aba3-42ae-a39f-90c3b204f582</t>
  </si>
  <si>
    <t>Donald Gaines</t>
  </si>
  <si>
    <t>jeremy41@example.net</t>
  </si>
  <si>
    <t>df1b0112-bb0a-4aa0-b369-422a2c450265</t>
  </si>
  <si>
    <t>Shannon Benson</t>
  </si>
  <si>
    <t>piercejason@example.net</t>
  </si>
  <si>
    <t>East Alanport</t>
  </si>
  <si>
    <t>af6a895e-2c3c-4c43-8ac1-c5097756425b</t>
  </si>
  <si>
    <t>Pamela Grant</t>
  </si>
  <si>
    <t>jacobsrichard@example.net</t>
  </si>
  <si>
    <t>South Sierrashire</t>
  </si>
  <si>
    <t>20322caa-9d9f-4b05-bbf2-0128cef16284</t>
  </si>
  <si>
    <t>Clifford Cook</t>
  </si>
  <si>
    <t>angelafoster@example.net</t>
  </si>
  <si>
    <t>e32965b2-804a-4f1f-9d5b-c184c3f97f3e</t>
  </si>
  <si>
    <t>laura05@example.com</t>
  </si>
  <si>
    <t>06e7b82a-5a2d-4103-9598-5996cd6c18a6</t>
  </si>
  <si>
    <t>Jerry Jackson</t>
  </si>
  <si>
    <t>evanhall@example.net</t>
  </si>
  <si>
    <t>d4f75ebf-ffb0-43d9-8ba3-f111ec0f3317</t>
  </si>
  <si>
    <t>Taylor Boyd</t>
  </si>
  <si>
    <t>michellemcclure@example.org</t>
  </si>
  <si>
    <t>8ece8d67-ebca-4e4c-9b9e-5a5ff15f1d41</t>
  </si>
  <si>
    <t>Julian Torres</t>
  </si>
  <si>
    <t>nancyjames@example.net</t>
  </si>
  <si>
    <t>Port Sabrina</t>
  </si>
  <si>
    <t>dfdda77b-6d43-47f5-b72e-89b4d3c10b7b</t>
  </si>
  <si>
    <t>Matthew Miranda</t>
  </si>
  <si>
    <t>ngreen@example.net</t>
  </si>
  <si>
    <t>Mcbrideberg</t>
  </si>
  <si>
    <t>973aac79-da5e-4a62-bb50-cdf537ebfb00</t>
  </si>
  <si>
    <t>Caitlin Kemp</t>
  </si>
  <si>
    <t>brightbreanna@example.net</t>
  </si>
  <si>
    <t>Alexandrastad</t>
  </si>
  <si>
    <t>5b8ea20e-b66f-4e65-b0f9-68714cb49da9</t>
  </si>
  <si>
    <t>Sharon Baker</t>
  </si>
  <si>
    <t>garciawilliam@example.com</t>
  </si>
  <si>
    <t>Lozanoborough</t>
  </si>
  <si>
    <t>9da73aec-a394-4551-8341-45d500a0cbae</t>
  </si>
  <si>
    <t>Nathan Jefferson</t>
  </si>
  <si>
    <t>michellecunningham@example.org</t>
  </si>
  <si>
    <t>4712383e-995d-4625-a517-c582f458b6ea</t>
  </si>
  <si>
    <t>blakeriggs@example.com</t>
  </si>
  <si>
    <t>Port Bryan</t>
  </si>
  <si>
    <t>5d33afce-1a73-48a2-b1e4-7f6d9279ab78</t>
  </si>
  <si>
    <t>Olivia Larson</t>
  </si>
  <si>
    <t>johnsonmary@example.net</t>
  </si>
  <si>
    <t>North Erinfort</t>
  </si>
  <si>
    <t>7061a6f3-0bb4-4321-997a-ca1062fbb50d</t>
  </si>
  <si>
    <t>Marcus Mcdonald</t>
  </si>
  <si>
    <t>kmckenzie@example.net</t>
  </si>
  <si>
    <t>508604e7-795c-42ef-be80-6a03c430d96d</t>
  </si>
  <si>
    <t>Amanda Miles</t>
  </si>
  <si>
    <t>martinezrenee@example.com</t>
  </si>
  <si>
    <t>East Williamport</t>
  </si>
  <si>
    <t>bdf12273-d52a-4bf3-91f8-a627bb92a2c6</t>
  </si>
  <si>
    <t>Michael Sanchez</t>
  </si>
  <si>
    <t>robertmendoza@example.com</t>
  </si>
  <si>
    <t>4ac002aa-5633-42fe-a478-4daa323e3326</t>
  </si>
  <si>
    <t>Randall Scott</t>
  </si>
  <si>
    <t>travissingleton@example.com</t>
  </si>
  <si>
    <t>5cf6fada-c1fc-4504-9293-51e5657bbe15</t>
  </si>
  <si>
    <t>Elizabeth Baxter</t>
  </si>
  <si>
    <t>brooke11@example.com</t>
  </si>
  <si>
    <t>Claudiastad</t>
  </si>
  <si>
    <t>be408bd9-0d83-40e5-8095-866064d358ad</t>
  </si>
  <si>
    <t>Christopher Wood</t>
  </si>
  <si>
    <t>patrick64@example.com</t>
  </si>
  <si>
    <t>6a5708bb-b012-449c-91e8-a356021ed11b</t>
  </si>
  <si>
    <t>Donna Wood</t>
  </si>
  <si>
    <t>testrada@example.net</t>
  </si>
  <si>
    <t>West Claudia</t>
  </si>
  <si>
    <t>44c6395b-f175-41fa-8a15-06e1c9ffb0b9</t>
  </si>
  <si>
    <t>Elizabeth Bridges</t>
  </si>
  <si>
    <t>cameronlee@example.net</t>
  </si>
  <si>
    <t>South Seanport</t>
  </si>
  <si>
    <t>3e878c1a-18a3-4c67-ac4e-b360bcd85682</t>
  </si>
  <si>
    <t>Gabriel Taylor</t>
  </si>
  <si>
    <t>morenosharon@example.net</t>
  </si>
  <si>
    <t>Lake Christine</t>
  </si>
  <si>
    <t>99982be9-09be-45d8-824b-9d53bce5b16f</t>
  </si>
  <si>
    <t>cheryl33@example.org</t>
  </si>
  <si>
    <t>West Andrewside</t>
  </si>
  <si>
    <t>665e173a-1db8-405a-9e31-70e064e132db</t>
  </si>
  <si>
    <t>Lawrence Anderson</t>
  </si>
  <si>
    <t>tylerbender@example.com</t>
  </si>
  <si>
    <t>1140becc-01a7-486f-a0d3-5eea62e212bd</t>
  </si>
  <si>
    <t>Samantha Vazquez</t>
  </si>
  <si>
    <t>hernandeztiffany@example.com</t>
  </si>
  <si>
    <t>East Rachaelmouth</t>
  </si>
  <si>
    <t>9e1fe00d-b53f-4bcf-998b-e20eae1ab3e8</t>
  </si>
  <si>
    <t>Adam Curtis</t>
  </si>
  <si>
    <t>rosslisa@example.com</t>
  </si>
  <si>
    <t>Shaunstad</t>
  </si>
  <si>
    <t>93c9d123-8f63-4a56-855e-e3e73ac2e3ed</t>
  </si>
  <si>
    <t>Patrick Armstrong</t>
  </si>
  <si>
    <t>whitestephanie@example.org</t>
  </si>
  <si>
    <t>c9d467b7-7736-4c46-9dbf-f59d8634372e</t>
  </si>
  <si>
    <t>Peter Chavez</t>
  </si>
  <si>
    <t>lisa86@example.net</t>
  </si>
  <si>
    <t>New Sherrifort</t>
  </si>
  <si>
    <t>cdf662b6-f378-4d42-9c32-d3dcf4aaebdf</t>
  </si>
  <si>
    <t>leslie43@example.org</t>
  </si>
  <si>
    <t>East Allen</t>
  </si>
  <si>
    <t>5e6f977f-1bda-42cc-a4e2-c150f89a884e</t>
  </si>
  <si>
    <t>Ashley Bryant</t>
  </si>
  <si>
    <t>rhonda13@example.com</t>
  </si>
  <si>
    <t>Lake Paige</t>
  </si>
  <si>
    <t>e883dbc9-1a84-4fac-8aef-2d86d64e27ef</t>
  </si>
  <si>
    <t>Anthony Morris</t>
  </si>
  <si>
    <t>andrewchapman@example.net</t>
  </si>
  <si>
    <t>Lake Katrinahaven</t>
  </si>
  <si>
    <t>9d103158-e439-43ed-8e7a-e4602d577593</t>
  </si>
  <si>
    <t>Martha Gordon</t>
  </si>
  <si>
    <t>ustein@example.com</t>
  </si>
  <si>
    <t>38e8d5c2-1c49-4bed-a383-c87c3fd0c051</t>
  </si>
  <si>
    <t>Melissa Hood</t>
  </si>
  <si>
    <t>jonesmichael@example.com</t>
  </si>
  <si>
    <t>Lewisfurt</t>
  </si>
  <si>
    <t>2f855a29-358d-47a0-82b5-2cac76e38c67</t>
  </si>
  <si>
    <t>Jessica Gaines</t>
  </si>
  <si>
    <t>sandersjesse@example.net</t>
  </si>
  <si>
    <t>Princeshire</t>
  </si>
  <si>
    <t>991b9961-fc88-4395-a943-b26d2e12272c</t>
  </si>
  <si>
    <t>Beverly Fox</t>
  </si>
  <si>
    <t>kkrause@example.org</t>
  </si>
  <si>
    <t>Port Ernestport</t>
  </si>
  <si>
    <t>a38ae71e-e1b6-410e-b1aa-ba0afe987a72</t>
  </si>
  <si>
    <t>Theresa Turner</t>
  </si>
  <si>
    <t>jeremy53@example.net</t>
  </si>
  <si>
    <t>68b1348e-d89e-457b-980c-ff55cba716f1</t>
  </si>
  <si>
    <t>Mr. Isaiah Hansen</t>
  </si>
  <si>
    <t>katherine64@example.com</t>
  </si>
  <si>
    <t>Port Carlborough</t>
  </si>
  <si>
    <t>949e44c5-6f86-440b-b274-ac6471e9b0da</t>
  </si>
  <si>
    <t>Brian Murray</t>
  </si>
  <si>
    <t>miguel42@example.org</t>
  </si>
  <si>
    <t>Walkerton</t>
  </si>
  <si>
    <t>69e46d2a-8668-4a63-ab25-78bb007dc456</t>
  </si>
  <si>
    <t>Robert Nguyen</t>
  </si>
  <si>
    <t>bradleymendoza@example.org</t>
  </si>
  <si>
    <t>5faa0731-67cf-4a44-a96f-35c070ec6b2f</t>
  </si>
  <si>
    <t>Peter Flores</t>
  </si>
  <si>
    <t>thurst@example.org</t>
  </si>
  <si>
    <t>South Jasonland</t>
  </si>
  <si>
    <t>93f2157c-d055-47f5-b2de-4e73a1f463ba</t>
  </si>
  <si>
    <t>Lori Johnson</t>
  </si>
  <si>
    <t>salazarsteven@example.net</t>
  </si>
  <si>
    <t>Lanestad</t>
  </si>
  <si>
    <t>87d87897-ce72-4297-8992-12e4c816e32d</t>
  </si>
  <si>
    <t>Shannon Neal</t>
  </si>
  <si>
    <t>marcmontgomery@example.org</t>
  </si>
  <si>
    <t>Gillespieborough</t>
  </si>
  <si>
    <t>5f6ab29a-0337-42f0-8fe4-6cbcf1ddf698</t>
  </si>
  <si>
    <t>Hannah Bowman</t>
  </si>
  <si>
    <t>sandragonzalez@example.com</t>
  </si>
  <si>
    <t>Port Johnberg</t>
  </si>
  <si>
    <t>d3f40a13-4fad-48d5-9695-bc209bab5f77</t>
  </si>
  <si>
    <t>Stephanie Brock</t>
  </si>
  <si>
    <t>ycarroll@example.org</t>
  </si>
  <si>
    <t>Fordville</t>
  </si>
  <si>
    <t>7fe67fba-a743-438d-bac4-8e74b6f3c428</t>
  </si>
  <si>
    <t>Melissa Thomas</t>
  </si>
  <si>
    <t>ericluna@example.org</t>
  </si>
  <si>
    <t>South Julieside</t>
  </si>
  <si>
    <t>77a3daaa-c176-49df-99e1-e098c0bf3186</t>
  </si>
  <si>
    <t>Kevin Gallagher</t>
  </si>
  <si>
    <t>lisakeller@example.com</t>
  </si>
  <si>
    <t>e41c4d13-3f14-45c0-8a55-66bf1849de99</t>
  </si>
  <si>
    <t>Sarah Hess</t>
  </si>
  <si>
    <t>sschwartz@example.com</t>
  </si>
  <si>
    <t>94c30504-a989-4a79-97ec-335aead8ff62</t>
  </si>
  <si>
    <t>Carol Higgins</t>
  </si>
  <si>
    <t>sullivanwilliam@example.org</t>
  </si>
  <si>
    <t>6411e0c0-66ff-4eca-ac24-9166aca686a8</t>
  </si>
  <si>
    <t>Tyler Sanchez</t>
  </si>
  <si>
    <t>hlewis@example.com</t>
  </si>
  <si>
    <t>Mcgeehaven</t>
  </si>
  <si>
    <t>1413b7fb-6b89-4757-8bfb-e3c4adcfad85</t>
  </si>
  <si>
    <t>Betty Taylor</t>
  </si>
  <si>
    <t>erinmartinez@example.com</t>
  </si>
  <si>
    <t>New Elijah</t>
  </si>
  <si>
    <t>8f586039-c99a-4e6e-9cf3-f73553feac96</t>
  </si>
  <si>
    <t>Cheryl Haynes</t>
  </si>
  <si>
    <t>cooleyjorge@example.com</t>
  </si>
  <si>
    <t>e6515d43-eed9-4cbc-b863-62149972d2d0</t>
  </si>
  <si>
    <t>linda90@example.org</t>
  </si>
  <si>
    <t>Justinchester</t>
  </si>
  <si>
    <t>ab24fc16-1174-4e3e-aaf0-a5a9e8bbe35c</t>
  </si>
  <si>
    <t>Eric Valencia</t>
  </si>
  <si>
    <t>garmstrong@example.com</t>
  </si>
  <si>
    <t>West Oliviaside</t>
  </si>
  <si>
    <t>fdb5d836-5a34-4c7d-927c-a3517f742693</t>
  </si>
  <si>
    <t>Jane Ferguson</t>
  </si>
  <si>
    <t>emily12@example.org</t>
  </si>
  <si>
    <t>790b0ad9-3e22-458c-95a3-1563952ff3ab</t>
  </si>
  <si>
    <t>Matthew Stone</t>
  </si>
  <si>
    <t>derrick73@example.com</t>
  </si>
  <si>
    <t>Lake Tammyton</t>
  </si>
  <si>
    <t>23c04235-bbc1-43bb-bcc8-cc9a47e59a14</t>
  </si>
  <si>
    <t>Robin Smith</t>
  </si>
  <si>
    <t>lwhite@example.org</t>
  </si>
  <si>
    <t>fca00de6-31b0-4123-b6d8-3511bcd18108</t>
  </si>
  <si>
    <t>Sharon Ward</t>
  </si>
  <si>
    <t>dianacameron@example.com</t>
  </si>
  <si>
    <t>7e04dc1c-2566-48bd-add9-84c171a2cfe8</t>
  </si>
  <si>
    <t>Patrick Carter</t>
  </si>
  <si>
    <t>vmcintosh@example.com</t>
  </si>
  <si>
    <t>North Lisa</t>
  </si>
  <si>
    <t>220295e9-e9cf-4fc9-8251-2216f86e6061</t>
  </si>
  <si>
    <t>Carrie Bowman</t>
  </si>
  <si>
    <t>North Karla</t>
  </si>
  <si>
    <t>d4e1396b-849d-405a-b3f8-0f7594029d2f</t>
  </si>
  <si>
    <t>Gregory Cooper</t>
  </si>
  <si>
    <t>Harveyport</t>
  </si>
  <si>
    <t>c8e1c0eb-98b8-4204-b4ff-9135dbd96b4f</t>
  </si>
  <si>
    <t>Scott Murillo</t>
  </si>
  <si>
    <t>suttonallison@example.org</t>
  </si>
  <si>
    <t>e057e58c-ee17-4add-935c-8629c8928a60</t>
  </si>
  <si>
    <t>Christina Cannon</t>
  </si>
  <si>
    <t>smithjohn@example.com</t>
  </si>
  <si>
    <t>West Carolineview</t>
  </si>
  <si>
    <t>955e1182-891d-402b-a798-5e0427ab2d81</t>
  </si>
  <si>
    <t>Micheal Martinez</t>
  </si>
  <si>
    <t>anthonytate@example.org</t>
  </si>
  <si>
    <t>Bentleyhaven</t>
  </si>
  <si>
    <t>693e67d8-3987-4f35-ba8f-dff3ce8e691f</t>
  </si>
  <si>
    <t>Debra Taylor</t>
  </si>
  <si>
    <t>pmyers@example.net</t>
  </si>
  <si>
    <t>d62ec084-0e12-4a27-86d2-3c1870834578</t>
  </si>
  <si>
    <t>Cody Castaneda</t>
  </si>
  <si>
    <t>jbailey@example.com</t>
  </si>
  <si>
    <t>East Lisaview</t>
  </si>
  <si>
    <t>8ae2eaff-4d41-40f5-b160-ce317dbf7667</t>
  </si>
  <si>
    <t>Jonathan Acosta</t>
  </si>
  <si>
    <t>mary49@example.net</t>
  </si>
  <si>
    <t>5a81272a-231d-4b7d-8366-63c10da8d5b2</t>
  </si>
  <si>
    <t>Jessica Flores</t>
  </si>
  <si>
    <t>myoung@example.net</t>
  </si>
  <si>
    <t>West Kelly</t>
  </si>
  <si>
    <t>ec04cfda-707f-478f-ad71-e6bc2304096e</t>
  </si>
  <si>
    <t>Gregory Allen</t>
  </si>
  <si>
    <t>robertgarcia@example.org</t>
  </si>
  <si>
    <t>Danielsland</t>
  </si>
  <si>
    <t>a4149fe6-44e9-47b6-90ed-656251d4aba3</t>
  </si>
  <si>
    <t>joshuasanchez@example.net</t>
  </si>
  <si>
    <t>Mcmillanshire</t>
  </si>
  <si>
    <t>2c3d1f7f-2ce7-4822-9c96-a387a1246461</t>
  </si>
  <si>
    <t>Zachary Jones</t>
  </si>
  <si>
    <t>louis40@example.com</t>
  </si>
  <si>
    <t>024d7930-ffb7-4e5d-9c8c-4b9f5f40445b</t>
  </si>
  <si>
    <t>mcdowellkaitlin@example.net</t>
  </si>
  <si>
    <t>Rosebury</t>
  </si>
  <si>
    <t>c36fc9e6-1c28-46dd-a3b3-017e381d419c</t>
  </si>
  <si>
    <t>Timothy Ortiz</t>
  </si>
  <si>
    <t>pattersonchristina@example.net</t>
  </si>
  <si>
    <t>83d7f711-0bfb-46ba-9a13-1617cb2f1c11</t>
  </si>
  <si>
    <t>Stacey Schwartz</t>
  </si>
  <si>
    <t>danielfletcher@example.org</t>
  </si>
  <si>
    <t>2f23716d-007e-48ec-ac0d-1334eebb1b6c</t>
  </si>
  <si>
    <t>Nancy Ruiz</t>
  </si>
  <si>
    <t>Lake Erinbury</t>
  </si>
  <si>
    <t>338755f3-b1b5-47fd-9e8c-f911e040c35c</t>
  </si>
  <si>
    <t>David Reeves</t>
  </si>
  <si>
    <t>ericmiranda@example.org</t>
  </si>
  <si>
    <t>Kevinside</t>
  </si>
  <si>
    <t>5bb762bb-d8a8-434a-9703-268070e80bb7</t>
  </si>
  <si>
    <t>Erika Hopkins</t>
  </si>
  <si>
    <t>b687ff31-7cd6-4147-a7f5-a4c009653ff4</t>
  </si>
  <si>
    <t>Elizabeth Herrera</t>
  </si>
  <si>
    <t>tsingh@example.net</t>
  </si>
  <si>
    <t>ed83abdd-e306-40ea-be26-f83b6de9c866</t>
  </si>
  <si>
    <t>Lori Ross</t>
  </si>
  <si>
    <t>jeremyphelps@example.net</t>
  </si>
  <si>
    <t>6a0d574b-a8f6-4a4b-9051-7c5cde2cc84f</t>
  </si>
  <si>
    <t>Susan Randall</t>
  </si>
  <si>
    <t>paulstewart@example.org</t>
  </si>
  <si>
    <t>d0d6fb08-32a9-495d-a4d6-37320e73bed5</t>
  </si>
  <si>
    <t>jameskelley@example.net</t>
  </si>
  <si>
    <t>South Stuartshire</t>
  </si>
  <si>
    <t>84bdc6c6-958b-4147-8324-c569ee361a29</t>
  </si>
  <si>
    <t>Thomas Rodgers</t>
  </si>
  <si>
    <t>North Chad</t>
  </si>
  <si>
    <t>86b47efb-d9df-49b6-8dd8-d7a042977e04</t>
  </si>
  <si>
    <t>Debra Jackson</t>
  </si>
  <si>
    <t>joshuagrant@example.org</t>
  </si>
  <si>
    <t>807b8cf6-45a9-4f25-bfe4-0fdfd8591cac</t>
  </si>
  <si>
    <t>Kyle Mejia</t>
  </si>
  <si>
    <t>bankssusan@example.org</t>
  </si>
  <si>
    <t>Lake Elizabethshire</t>
  </si>
  <si>
    <t>aaa197a2-b071-4173-8fb2-fbf46480d776</t>
  </si>
  <si>
    <t>Kelly Lopez</t>
  </si>
  <si>
    <t>smithjames@example.net</t>
  </si>
  <si>
    <t>Lake Dustin</t>
  </si>
  <si>
    <t>79b4f677-da5a-4621-878a-a248db06912c</t>
  </si>
  <si>
    <t>Samantha Robinson</t>
  </si>
  <si>
    <t>greerbradley@example.org</t>
  </si>
  <si>
    <t>North Barbarahaven</t>
  </si>
  <si>
    <t>d9d4199e-4826-48f6-88f1-c5a91cc3da58</t>
  </si>
  <si>
    <t>Ryan Watts</t>
  </si>
  <si>
    <t>alexandra97@example.net</t>
  </si>
  <si>
    <t>Barbaraborough</t>
  </si>
  <si>
    <t>b8a14aaf-f5dd-463a-b49c-7650bf88486d</t>
  </si>
  <si>
    <t>Ashlee Thompson</t>
  </si>
  <si>
    <t>Port Donaldburgh</t>
  </si>
  <si>
    <t>5febcd64-5410-4131-80f5-4ba5093fa698</t>
  </si>
  <si>
    <t>Michelle Hicks</t>
  </si>
  <si>
    <t>jeffreymorrow@example.org</t>
  </si>
  <si>
    <t>West Reginastad</t>
  </si>
  <si>
    <t>1d5d9660-272c-4302-9b8e-d82d75db62be</t>
  </si>
  <si>
    <t>Melinda Bryan</t>
  </si>
  <si>
    <t>iclark@example.com</t>
  </si>
  <si>
    <t>6ed257ab-0dfa-4a52-bea0-5c269e1ea43a</t>
  </si>
  <si>
    <t>Jonathan Mcclain</t>
  </si>
  <si>
    <t>ewingchristopher@example.com</t>
  </si>
  <si>
    <t>Meganton</t>
  </si>
  <si>
    <t>134e782b-875d-4c40-8156-8235044fab85</t>
  </si>
  <si>
    <t>Melanie Clements</t>
  </si>
  <si>
    <t>zharding@example.com</t>
  </si>
  <si>
    <t>Angelastad</t>
  </si>
  <si>
    <t>63672213-4d21-4801-a537-4f1376f45d98</t>
  </si>
  <si>
    <t>David Chandler</t>
  </si>
  <si>
    <t>russellhall@example.org</t>
  </si>
  <si>
    <t>Tiffanyborough</t>
  </si>
  <si>
    <t>ac3e3723-4e05-4327-a017-38d9590a1629</t>
  </si>
  <si>
    <t>megan82@example.net</t>
  </si>
  <si>
    <t>d101c9b2-4ea1-43f1-9700-6de92967e9a3</t>
  </si>
  <si>
    <t>Denise Johnson</t>
  </si>
  <si>
    <t>pricedavid@example.com</t>
  </si>
  <si>
    <t>West Carolineburgh</t>
  </si>
  <si>
    <t>813ab63e-a291-4d24-b072-27acd332250e</t>
  </si>
  <si>
    <t>Amber Mclaughlin</t>
  </si>
  <si>
    <t>e71d5a6e-bc46-43e3-8097-46e3c9a881e7</t>
  </si>
  <si>
    <t>Rachel Tucker</t>
  </si>
  <si>
    <t>kblackwell@example.net</t>
  </si>
  <si>
    <t>East Chrisborough</t>
  </si>
  <si>
    <t>138def97-5533-489d-96b2-b769d3e3292e</t>
  </si>
  <si>
    <t>Rachel Lopez</t>
  </si>
  <si>
    <t>kenneth26@example.org</t>
  </si>
  <si>
    <t>Bentonview</t>
  </si>
  <si>
    <t>001ed800-597f-4b70-a419-2c663f079e36</t>
  </si>
  <si>
    <t>Nancy Wilson</t>
  </si>
  <si>
    <t>gacevedo@example.net</t>
  </si>
  <si>
    <t>Lake Christopherside</t>
  </si>
  <si>
    <t>fdc6ed41-855b-41dc-ae84-8d23e25423c2</t>
  </si>
  <si>
    <t>Michael Butler</t>
  </si>
  <si>
    <t>kathleenrice@example.org</t>
  </si>
  <si>
    <t>South Anna</t>
  </si>
  <si>
    <t>614c9c30-e081-44bc-886c-a3f4a66aabef</t>
  </si>
  <si>
    <t>April Hamilton</t>
  </si>
  <si>
    <t>lisawalsh@example.net</t>
  </si>
  <si>
    <t>806bf211-dd99-4048-8ae0-d455ab0b68a4</t>
  </si>
  <si>
    <t>Amanda Casey</t>
  </si>
  <si>
    <t>michael79@example.com</t>
  </si>
  <si>
    <t>Wagnershire</t>
  </si>
  <si>
    <t>413bd0dc-0078-4129-ac0e-0fa9af3aa516</t>
  </si>
  <si>
    <t>Jeffrey Russo</t>
  </si>
  <si>
    <t>teresamelendez@example.com</t>
  </si>
  <si>
    <t>Shawshire</t>
  </si>
  <si>
    <t>4b17a9f6-2ea4-427b-894f-7fabf1dc29b6</t>
  </si>
  <si>
    <t>david80@example.org</t>
  </si>
  <si>
    <t>7d51930d-0dd9-446b-8aaa-5503438fcd71</t>
  </si>
  <si>
    <t>Timothy Brown</t>
  </si>
  <si>
    <t>emmahernandez@example.com</t>
  </si>
  <si>
    <t>Watsonside</t>
  </si>
  <si>
    <t>e8a322c4-27a0-426e-89d6-83135599f1d6</t>
  </si>
  <si>
    <t>Madeline Butler</t>
  </si>
  <si>
    <t>gregoryjacobs@example.org</t>
  </si>
  <si>
    <t>Allisonbury</t>
  </si>
  <si>
    <t>80f1421c-d441-496b-af59-2b91537323a3</t>
  </si>
  <si>
    <t>Matthew Sampson</t>
  </si>
  <si>
    <t>susan56@example.net</t>
  </si>
  <si>
    <t>Ballland</t>
  </si>
  <si>
    <t>021584b7-2135-4724-bc21-3b45e84e9ce1</t>
  </si>
  <si>
    <t>Jason Potter</t>
  </si>
  <si>
    <t>ericayoung@example.net</t>
  </si>
  <si>
    <t>Lopezview</t>
  </si>
  <si>
    <t>d25317cb-82a2-40dc-b0f9-36b7e81f1702</t>
  </si>
  <si>
    <t>Patricia Villarreal</t>
  </si>
  <si>
    <t>cabrerarobert@example.net</t>
  </si>
  <si>
    <t>South Dianeland</t>
  </si>
  <si>
    <t>fa98d2cc-061b-464a-9ef4-f56949244109</t>
  </si>
  <si>
    <t>Glenn Dennis</t>
  </si>
  <si>
    <t>greenedawn@example.net</t>
  </si>
  <si>
    <t>f333a92c-af1a-41ea-8247-b3f14542f390</t>
  </si>
  <si>
    <t>Arthur Johnson</t>
  </si>
  <si>
    <t>darrell45@example.org</t>
  </si>
  <si>
    <t>Brownstad</t>
  </si>
  <si>
    <t>0cfc053b-cc43-4b99-abca-b9d703912999</t>
  </si>
  <si>
    <t>Michael Hubbard</t>
  </si>
  <si>
    <t>collinsmarcus@example.org</t>
  </si>
  <si>
    <t>2c54e344-4f9e-422d-b76b-f6251494935c</t>
  </si>
  <si>
    <t>Thomas Ward</t>
  </si>
  <si>
    <t>howardwilliam@example.com</t>
  </si>
  <si>
    <t>Travisland</t>
  </si>
  <si>
    <t>b7704299-c845-427b-ad59-c1265918e4da</t>
  </si>
  <si>
    <t>Jasmine Skinner</t>
  </si>
  <si>
    <t>Cherylfurt</t>
  </si>
  <si>
    <t>3a328f88-a891-4724-b1a0-c8989b3f4f71</t>
  </si>
  <si>
    <t>Eric Fox</t>
  </si>
  <si>
    <t>robert64@example.org</t>
  </si>
  <si>
    <t>b7a7e59c-78a1-49d3-897d-5b40247a2e09</t>
  </si>
  <si>
    <t>Shannon Jones</t>
  </si>
  <si>
    <t>michelesanchez@example.com</t>
  </si>
  <si>
    <t>West Carla</t>
  </si>
  <si>
    <t>c05a2d09-482d-4c5f-91ca-864890c749b7</t>
  </si>
  <si>
    <t>Shelly Davis</t>
  </si>
  <si>
    <t>owilliams@example.net</t>
  </si>
  <si>
    <t>North Adam</t>
  </si>
  <si>
    <t>af3bccfb-8a16-4ee1-8ff1-c8980a9010e2</t>
  </si>
  <si>
    <t>Joseph Oconnell</t>
  </si>
  <si>
    <t>christopherjarvis@example.net</t>
  </si>
  <si>
    <t>34985e1a-41d8-47a6-a405-563b4bedaa65</t>
  </si>
  <si>
    <t>Abigail Taylor</t>
  </si>
  <si>
    <t>carolthomas@example.com</t>
  </si>
  <si>
    <t>Joannaside</t>
  </si>
  <si>
    <t>9227d1c7-f611-4d67-a0ce-79716155913e</t>
  </si>
  <si>
    <t>Angela Crawford</t>
  </si>
  <si>
    <t>robinmiller@example.net</t>
  </si>
  <si>
    <t>5cd3c0aa-b87e-4503-9b1a-cc0fac66b4f6</t>
  </si>
  <si>
    <t>Sean Lee</t>
  </si>
  <si>
    <t>Nicoleside</t>
  </si>
  <si>
    <t>b0362f09-acbb-4b21-89fa-0d75bcfaa5ea</t>
  </si>
  <si>
    <t>Rodney Edwards</t>
  </si>
  <si>
    <t>lindsay88@example.net</t>
  </si>
  <si>
    <t>39bd80f8-59b5-437d-8cd4-0a5933f37e94</t>
  </si>
  <si>
    <t>Mr. Roberto Love</t>
  </si>
  <si>
    <t>Wendymouth</t>
  </si>
  <si>
    <t>fd5a7ee3-2c67-45df-99c1-1bd42c68b36e</t>
  </si>
  <si>
    <t>Stephanie Cunningham</t>
  </si>
  <si>
    <t>trandiana@example.net</t>
  </si>
  <si>
    <t>Meghanton</t>
  </si>
  <si>
    <t>b6c9334f-08a7-41c7-aa2b-a40916d35423</t>
  </si>
  <si>
    <t>Jonathan Mcmillan</t>
  </si>
  <si>
    <t>qpark@example.com</t>
  </si>
  <si>
    <t>Lambmouth</t>
  </si>
  <si>
    <t>5461f866-fc7d-4b15-938d-f075228cd2d4</t>
  </si>
  <si>
    <t>smithalexandra@example.com</t>
  </si>
  <si>
    <t>South Jackfurt</t>
  </si>
  <si>
    <t>28388600-a6af-4718-8d8d-a55de0b6ccac</t>
  </si>
  <si>
    <t>John Burton</t>
  </si>
  <si>
    <t>brendan49@example.net</t>
  </si>
  <si>
    <t>Terrencefort</t>
  </si>
  <si>
    <t>fc7cf52f-c270-4504-91e9-a0d3be78b2b4</t>
  </si>
  <si>
    <t>ellisstacy@example.org</t>
  </si>
  <si>
    <t>South Tracishire</t>
  </si>
  <si>
    <t>cdb9886c-0f53-41be-a445-014fc677bae7</t>
  </si>
  <si>
    <t>amandashaffer@example.com</t>
  </si>
  <si>
    <t>Stephenbury</t>
  </si>
  <si>
    <t>feff05e1-2a7c-49c6-83d1-6912050c2edd</t>
  </si>
  <si>
    <t>Kathleen Hicks</t>
  </si>
  <si>
    <t>oharper@example.net</t>
  </si>
  <si>
    <t>Cindymouth</t>
  </si>
  <si>
    <t>1cee26ac-8295-4679-b911-7389649987cd</t>
  </si>
  <si>
    <t>Lisa Clark</t>
  </si>
  <si>
    <t>vgonzalez@example.net</t>
  </si>
  <si>
    <t>60ff45c2-06be-4197-baff-dcf312e07e73</t>
  </si>
  <si>
    <t>Jennifer Ross</t>
  </si>
  <si>
    <t>joshuakelly@example.org</t>
  </si>
  <si>
    <t>a1faab75-0627-417f-a41c-a329c5f0893d</t>
  </si>
  <si>
    <t>Suzanne Shepard</t>
  </si>
  <si>
    <t>allison86@example.net</t>
  </si>
  <si>
    <t>Angelburgh</t>
  </si>
  <si>
    <t>f347b730-b51a-4811-8b18-a6be49504897</t>
  </si>
  <si>
    <t>Jennifer Bryant</t>
  </si>
  <si>
    <t>cmason@example.org</t>
  </si>
  <si>
    <t>South Jenniferfurt</t>
  </si>
  <si>
    <t>5d712b05-4377-4089-99a5-8bee53e84a34</t>
  </si>
  <si>
    <t>Linda Moore</t>
  </si>
  <si>
    <t>timothy68@example.com</t>
  </si>
  <si>
    <t>8a986b03-a19f-41ec-b6c1-53eaaa331118</t>
  </si>
  <si>
    <t>Jacqueline Moore</t>
  </si>
  <si>
    <t>halledwin@example.org</t>
  </si>
  <si>
    <t>Christinastad</t>
  </si>
  <si>
    <t>3b28e999-4d4e-4537-909d-dee947cef07f</t>
  </si>
  <si>
    <t>Todd Perez</t>
  </si>
  <si>
    <t>iowens@example.com</t>
  </si>
  <si>
    <t>Port Margaret</t>
  </si>
  <si>
    <t>006fc33e-71e4-4609-b054-31c4450011a3</t>
  </si>
  <si>
    <t>Amanda Rivas MD</t>
  </si>
  <si>
    <t>adamsjennifer@example.com</t>
  </si>
  <si>
    <t>Derekville</t>
  </si>
  <si>
    <t>7a2e25f8-99b1-48e4-8900-9d37b7df405e</t>
  </si>
  <si>
    <t>Kristen Dickson</t>
  </si>
  <si>
    <t>franklinshannon@example.net</t>
  </si>
  <si>
    <t>bb2328d1-ae81-4c48-a670-a982c169b2f6</t>
  </si>
  <si>
    <t>srussell@example.net</t>
  </si>
  <si>
    <t>South Jonshire</t>
  </si>
  <si>
    <t>218cec4f-2888-4584-b7ee-00bc73479cdf</t>
  </si>
  <si>
    <t>Christopher Mcdonald</t>
  </si>
  <si>
    <t>gregory76@example.net</t>
  </si>
  <si>
    <t>1b2c0f0b-ee50-42f4-8e99-330693f5c010</t>
  </si>
  <si>
    <t>Donna Clark</t>
  </si>
  <si>
    <t>dana67@example.com</t>
  </si>
  <si>
    <t>b1173843-42ee-4ea0-91bc-743aa6f321e4</t>
  </si>
  <si>
    <t>John Hood</t>
  </si>
  <si>
    <t>jonathan38@example.org</t>
  </si>
  <si>
    <t>90d3a602-898f-43f7-a153-47f8f77b2f92</t>
  </si>
  <si>
    <t>Brian Morris</t>
  </si>
  <si>
    <t>nking@example.org</t>
  </si>
  <si>
    <t>3e60ac65-bc01-4a6f-8576-a41a054d8368</t>
  </si>
  <si>
    <t>Steven Smith</t>
  </si>
  <si>
    <t>claytondawn@example.com</t>
  </si>
  <si>
    <t>2241c62e-b947-44b1-ae20-5c1140efec4b</t>
  </si>
  <si>
    <t>Marie Jones</t>
  </si>
  <si>
    <t>cherylstephenson@example.org</t>
  </si>
  <si>
    <t>Bryanberg</t>
  </si>
  <si>
    <t>38d0666b-14a8-4d1d-ba3c-7040ab791653</t>
  </si>
  <si>
    <t>medinataylor@example.net</t>
  </si>
  <si>
    <t>Lake Julia</t>
  </si>
  <si>
    <t>57865281-0982-424b-b979-5de6c6cc103d</t>
  </si>
  <si>
    <t>Thomas Taylor</t>
  </si>
  <si>
    <t>sanchezgregory@example.net</t>
  </si>
  <si>
    <t>f03dc314-6873-4e03-a0d5-62b02b393e8c</t>
  </si>
  <si>
    <t>Christine Lee</t>
  </si>
  <si>
    <t>ryanduncan@example.org</t>
  </si>
  <si>
    <t>New Garyville</t>
  </si>
  <si>
    <t>4c5a74d4-7581-4ae2-bc03-fda501cdbfc5</t>
  </si>
  <si>
    <t>Stephen Lyons</t>
  </si>
  <si>
    <t>armstrongjacob@example.net</t>
  </si>
  <si>
    <t>Leahmouth</t>
  </si>
  <si>
    <t>2c30414a-e3f3-44ed-bf68-8af656948e71</t>
  </si>
  <si>
    <t>Taylor Tran</t>
  </si>
  <si>
    <t>wcruz@example.net</t>
  </si>
  <si>
    <t>bc02ca46-3edf-4767-8e45-be5f4e82e05b</t>
  </si>
  <si>
    <t>Sandra Pierce</t>
  </si>
  <si>
    <t>connercharles@example.com</t>
  </si>
  <si>
    <t>f09d1399-d905-4169-80ea-65d456fd3854</t>
  </si>
  <si>
    <t>Katherine Fisher</t>
  </si>
  <si>
    <t>hmitchell@example.com</t>
  </si>
  <si>
    <t>Taraville</t>
  </si>
  <si>
    <t>c028339e-b8f9-417c-8abf-b29225657f31</t>
  </si>
  <si>
    <t>Wayne Black</t>
  </si>
  <si>
    <t>kpatton@example.net</t>
  </si>
  <si>
    <t>New Michaelbury</t>
  </si>
  <si>
    <t>ec5f4fc8-71ef-4a3b-ac41-445940ab9c65</t>
  </si>
  <si>
    <t>Kathleen Nash</t>
  </si>
  <si>
    <t>diazadam@example.org</t>
  </si>
  <si>
    <t>0d466672-5646-4d92-a1c2-9d918fdaaed9</t>
  </si>
  <si>
    <t>Sara Petersen</t>
  </si>
  <si>
    <t>amyholder@example.com</t>
  </si>
  <si>
    <t>Port Roseville</t>
  </si>
  <si>
    <t>27d1f7fd-4b04-40f1-892e-7e0dcb935e1b</t>
  </si>
  <si>
    <t>Michael Blair</t>
  </si>
  <si>
    <t>steven23@example.com</t>
  </si>
  <si>
    <t>d62f5b39-3fb5-404d-87f7-f197dd5f4a32</t>
  </si>
  <si>
    <t>Nicole Davis</t>
  </si>
  <si>
    <t>kaylamiranda@example.net</t>
  </si>
  <si>
    <t>Port Rebeccamouth</t>
  </si>
  <si>
    <t>44a4c768-6e1d-4aeb-9553-4c88a1fffa8a</t>
  </si>
  <si>
    <t>Deanna Walker</t>
  </si>
  <si>
    <t>jennifer49@example.com</t>
  </si>
  <si>
    <t>2d8c66cd-4ae5-489a-8aa2-d15a8b4d670d</t>
  </si>
  <si>
    <t>Kara Young</t>
  </si>
  <si>
    <t>michaelstark@example.org</t>
  </si>
  <si>
    <t>8cd3905a-4563-497d-b70c-25cfbcba626a</t>
  </si>
  <si>
    <t>Barbara Coleman</t>
  </si>
  <si>
    <t>philip26@example.net</t>
  </si>
  <si>
    <t>Haleyfurt</t>
  </si>
  <si>
    <t>205c234e-f0cf-4b69-936a-a53dcd8e5d77</t>
  </si>
  <si>
    <t>Kristen Ibarra</t>
  </si>
  <si>
    <t>jeffrey20@example.org</t>
  </si>
  <si>
    <t>3cf79790-4aaa-4d69-b17e-4b3240f3ee86</t>
  </si>
  <si>
    <t>Brent Murphy</t>
  </si>
  <si>
    <t>alexacarter@example.org</t>
  </si>
  <si>
    <t>d71d81cb-4199-47c1-a21a-4b0bc7176acb</t>
  </si>
  <si>
    <t>parkerregina@example.net</t>
  </si>
  <si>
    <t>79e2d53b-d8a7-42d5-9797-88b61602d26e</t>
  </si>
  <si>
    <t>Cynthia Hill MD</t>
  </si>
  <si>
    <t>lisa06@example.net</t>
  </si>
  <si>
    <t>5d0b02b2-724d-4a76-92a6-e6c51e8bf7e2</t>
  </si>
  <si>
    <t>Angela Bennett</t>
  </si>
  <si>
    <t>jeffreysmith@example.org</t>
  </si>
  <si>
    <t>6f56f343-3c46-44cd-af43-42d9c795a9d4</t>
  </si>
  <si>
    <t>Nathan Kramer</t>
  </si>
  <si>
    <t>ryanallen@example.com</t>
  </si>
  <si>
    <t>Fisherfort</t>
  </si>
  <si>
    <t>34885010-8026-4b92-ba9f-877745008e36</t>
  </si>
  <si>
    <t>Adam Williams</t>
  </si>
  <si>
    <t>brittany86@example.net</t>
  </si>
  <si>
    <t>West Christinachester</t>
  </si>
  <si>
    <t>2463d5d2-6aef-4b7e-90a4-3f3d64281b10</t>
  </si>
  <si>
    <t>Angela Alexander</t>
  </si>
  <si>
    <t>feliciamorris@example.org</t>
  </si>
  <si>
    <t>72ccdda7-dffb-4132-89bd-e500586c2dd1</t>
  </si>
  <si>
    <t>Nicholas Trujillo</t>
  </si>
  <si>
    <t>wongdana@example.com</t>
  </si>
  <si>
    <t>5f5c585c-412f-434a-b29a-cd54a9be41e8</t>
  </si>
  <si>
    <t>Andrea Young</t>
  </si>
  <si>
    <t>maria11@example.com</t>
  </si>
  <si>
    <t>Lake Anthonyhaven</t>
  </si>
  <si>
    <t>c8db2f90-0252-4742-9f78-34ba8be15f30</t>
  </si>
  <si>
    <t>Makayla Brooks</t>
  </si>
  <si>
    <t>brownlaura@example.org</t>
  </si>
  <si>
    <t>43087c2b-c025-4cdf-9e0b-2d50c688c469</t>
  </si>
  <si>
    <t>Cheryl Gonzales</t>
  </si>
  <si>
    <t>lori61@example.org</t>
  </si>
  <si>
    <t>North Jesseside</t>
  </si>
  <si>
    <t>274e624d-a38a-4010-8c6e-fc0d051484dc</t>
  </si>
  <si>
    <t>Lindsey Dudley</t>
  </si>
  <si>
    <t>medwards@example.net</t>
  </si>
  <si>
    <t>Lake Whitney</t>
  </si>
  <si>
    <t>bf5c0640-0a2c-4841-b3f5-fed03fde4d68</t>
  </si>
  <si>
    <t>Thomas Hernandez</t>
  </si>
  <si>
    <t>sheilabennett@example.com</t>
  </si>
  <si>
    <t>Adamshaven</t>
  </si>
  <si>
    <t>8fbb97b8-f526-4ee1-bdf2-f141f251965a</t>
  </si>
  <si>
    <t>Victor Pratt</t>
  </si>
  <si>
    <t>jennifer93@example.org</t>
  </si>
  <si>
    <t>252dfa07-24dd-4a74-8dc3-93b1f0e6f3f1</t>
  </si>
  <si>
    <t>Joseph Gardner</t>
  </si>
  <si>
    <t>brandon12@example.net</t>
  </si>
  <si>
    <t>Lake Lauraberg</t>
  </si>
  <si>
    <t>6bdcb7d4-159c-4aa5-ac51-dd2cd432cf0f</t>
  </si>
  <si>
    <t>Tanya Cruz</t>
  </si>
  <si>
    <t>vwilkins@example.org</t>
  </si>
  <si>
    <t>3586ffcd-54df-41e9-9ff3-796b1bc071f3</t>
  </si>
  <si>
    <t>Kathleen Perez</t>
  </si>
  <si>
    <t>hillmatthew@example.org</t>
  </si>
  <si>
    <t>Lake Alfred</t>
  </si>
  <si>
    <t>8cbc32cd-2b92-4348-9c34-01189b9a270d</t>
  </si>
  <si>
    <t>adamsjoshua@example.net</t>
  </si>
  <si>
    <t>New Rogerborough</t>
  </si>
  <si>
    <t>0552e6ec-3bb0-44b4-8369-b7178325d531</t>
  </si>
  <si>
    <t>Robert Daniels</t>
  </si>
  <si>
    <t>diana59@example.com</t>
  </si>
  <si>
    <t>Donaldchester</t>
  </si>
  <si>
    <t>8e602fa0-48ce-4ded-bf42-f489e17a889b</t>
  </si>
  <si>
    <t>Michael Juarez</t>
  </si>
  <si>
    <t>theresawoods@example.com</t>
  </si>
  <si>
    <t>1afcd4d6-7e19-49d5-a571-2751b95cb523</t>
  </si>
  <si>
    <t>Andrea Bates</t>
  </si>
  <si>
    <t>aleccoffey@example.net</t>
  </si>
  <si>
    <t>Lake Markport</t>
  </si>
  <si>
    <t>83292a88-550a-4e76-9dd7-75151bc743d5</t>
  </si>
  <si>
    <t>Nicole Kelley MD</t>
  </si>
  <si>
    <t>mcphersonroy@example.net</t>
  </si>
  <si>
    <t>e6e7ac99-12c5-484a-b760-bf420832d529</t>
  </si>
  <si>
    <t>Ryan Gonzales</t>
  </si>
  <si>
    <t>jacksongregory@example.org</t>
  </si>
  <si>
    <t>Andrewfurt</t>
  </si>
  <si>
    <t>a9935afb-4bb0-4cba-9322-5aee6e746925</t>
  </si>
  <si>
    <t>samantha95@example.net</t>
  </si>
  <si>
    <t>db7bd225-bb1a-4ec7-87cf-c8ca1392b996</t>
  </si>
  <si>
    <t>Nancy Brown</t>
  </si>
  <si>
    <t>courtney51@example.net</t>
  </si>
  <si>
    <t>Coxborough</t>
  </si>
  <si>
    <t>0e8f7641-23e4-49d2-8ce8-038db6761d10</t>
  </si>
  <si>
    <t>Shelby Vega</t>
  </si>
  <si>
    <t>ohodges@example.org</t>
  </si>
  <si>
    <t>South Kyleburgh</t>
  </si>
  <si>
    <t>c4035e42-5f33-499c-9d14-b4e97f106824</t>
  </si>
  <si>
    <t>Katie Harris</t>
  </si>
  <si>
    <t>cynthia79@example.org</t>
  </si>
  <si>
    <t>Andersonborough</t>
  </si>
  <si>
    <t>e3a77541-5cec-4a51-b85b-72e8c439c7ab</t>
  </si>
  <si>
    <t>Jackie Schaefer</t>
  </si>
  <si>
    <t>riceelaine@example.com</t>
  </si>
  <si>
    <t>06b6aae1-082e-48db-b53c-71e10b2c9e72</t>
  </si>
  <si>
    <t>jacksondavid@example.net</t>
  </si>
  <si>
    <t>241c5bca-3474-4e29-b848-fc358a885a4b</t>
  </si>
  <si>
    <t>Trevor Hoover</t>
  </si>
  <si>
    <t>glenhobbs@example.net</t>
  </si>
  <si>
    <t>Antonioview</t>
  </si>
  <si>
    <t>7b5bba48-4683-4bed-91bf-06d3d725fbe1</t>
  </si>
  <si>
    <t>Thomas Gates</t>
  </si>
  <si>
    <t>qjimenez@example.org</t>
  </si>
  <si>
    <t>South Meganton</t>
  </si>
  <si>
    <t>776a7766-d97e-489e-81bd-e23cfe15f986</t>
  </si>
  <si>
    <t>Mrs. Tiffany Lynch DDS</t>
  </si>
  <si>
    <t>mmitchell@example.com</t>
  </si>
  <si>
    <t>Codyhaven</t>
  </si>
  <si>
    <t>bf87ae9f-f989-4a3c-8d1a-306143f3cb3c</t>
  </si>
  <si>
    <t>Mrs. Tracy Long</t>
  </si>
  <si>
    <t>ddavis@example.com</t>
  </si>
  <si>
    <t>East Michaelport</t>
  </si>
  <si>
    <t>5006e3ae-49c4-4050-8e59-ac0874f96489</t>
  </si>
  <si>
    <t>David Green</t>
  </si>
  <si>
    <t>greenhector@example.net</t>
  </si>
  <si>
    <t>4eab3838-4664-4e0d-a2af-af443d7c1938</t>
  </si>
  <si>
    <t>Elizabeth Schmidt</t>
  </si>
  <si>
    <t>morgan95@example.net</t>
  </si>
  <si>
    <t>Russellchester</t>
  </si>
  <si>
    <t>8fd76783-06f5-4140-a821-04fc9cc24dd2</t>
  </si>
  <si>
    <t>Jesus Martin</t>
  </si>
  <si>
    <t>joseph61@example.org</t>
  </si>
  <si>
    <t>660fa6e1-e7e5-4b68-8f6f-7478e86aa1fc</t>
  </si>
  <si>
    <t>Victoria Brooks</t>
  </si>
  <si>
    <t>tammyfarrell@example.com</t>
  </si>
  <si>
    <t>5aa02cf1-ab1a-4e92-87c7-3b4dd2dab21f</t>
  </si>
  <si>
    <t>Kimberly Garcia</t>
  </si>
  <si>
    <t>danielthompson@example.com</t>
  </si>
  <si>
    <t>Lake Williamville</t>
  </si>
  <si>
    <t>07e1dabd-9d57-4c88-9024-308e1cf642ad</t>
  </si>
  <si>
    <t>Bonnie Smith</t>
  </si>
  <si>
    <t>zparker@example.com</t>
  </si>
  <si>
    <t>Gonzalezside</t>
  </si>
  <si>
    <t>832c2f5a-e2a2-47f4-9c00-f5a21030c27c</t>
  </si>
  <si>
    <t>Andrew Davidson</t>
  </si>
  <si>
    <t>kimberlyhudson@example.net</t>
  </si>
  <si>
    <t>Griffintown</t>
  </si>
  <si>
    <t>385e89e8-c5c6-439e-9c50-8aa5f27e01b3</t>
  </si>
  <si>
    <t>Robert Cisneros</t>
  </si>
  <si>
    <t>Carrollton</t>
  </si>
  <si>
    <t>b4a94671-8e2c-4cbe-a32b-9e9d97175433</t>
  </si>
  <si>
    <t>Steven Jimenez</t>
  </si>
  <si>
    <t>westbailey@example.org</t>
  </si>
  <si>
    <t>Lake Jacquelineview</t>
  </si>
  <si>
    <t>27e37562-b870-44f7-b6e6-c0ef6fed067f</t>
  </si>
  <si>
    <t>Brian Campbell</t>
  </si>
  <si>
    <t>richard78@example.net</t>
  </si>
  <si>
    <t>eb90e8a6-f45a-405d-9d8d-60c73b17518c</t>
  </si>
  <si>
    <t>Victoria Oconnor</t>
  </si>
  <si>
    <t>bobrien@example.net</t>
  </si>
  <si>
    <t>East Cassandra</t>
  </si>
  <si>
    <t>00902a70-926d-4503-b70f-ab4213619586</t>
  </si>
  <si>
    <t>Michael Simmons</t>
  </si>
  <si>
    <t>varellano@example.com</t>
  </si>
  <si>
    <t>North Courtneychester</t>
  </si>
  <si>
    <t>b82d6dab-c75c-476c-9180-edb3064530d1</t>
  </si>
  <si>
    <t>Victoria Berry</t>
  </si>
  <si>
    <t>vgray@example.com</t>
  </si>
  <si>
    <t>10fc2cb6-9f99-48a0-bb63-4cfa3014fef3</t>
  </si>
  <si>
    <t>Tony Bryant</t>
  </si>
  <si>
    <t>heather99@example.net</t>
  </si>
  <si>
    <t>Mcdanielburgh</t>
  </si>
  <si>
    <t>97ed2ca4-2339-4aa5-9e20-d230d0f6fe98</t>
  </si>
  <si>
    <t>Scott Shields</t>
  </si>
  <si>
    <t>robertthompson@example.org</t>
  </si>
  <si>
    <t>South Jacobfort</t>
  </si>
  <si>
    <t>dd25b9c2-7401-48b2-bc1b-bdbb5d47c941</t>
  </si>
  <si>
    <t>Garrett Berry</t>
  </si>
  <si>
    <t>reillykimberly@example.net</t>
  </si>
  <si>
    <t>North Gerald</t>
  </si>
  <si>
    <t>62ec097b-3cbc-4670-916d-6f5137fc98c2</t>
  </si>
  <si>
    <t>Patricia Taylor</t>
  </si>
  <si>
    <t>cynthia42@example.com</t>
  </si>
  <si>
    <t>Marcusville</t>
  </si>
  <si>
    <t>85518976-45eb-4b49-ac18-7c8f76d6b252</t>
  </si>
  <si>
    <t>Anne Lloyd</t>
  </si>
  <si>
    <t>simmonsteresa@example.net</t>
  </si>
  <si>
    <t>Port Jessechester</t>
  </si>
  <si>
    <t>677ec9a7-3616-4754-8f96-43cd1470cf73</t>
  </si>
  <si>
    <t>April Williams</t>
  </si>
  <si>
    <t>ochoajonathan@example.net</t>
  </si>
  <si>
    <t>f4973e4d-8b25-40f0-8ab3-d52711898730</t>
  </si>
  <si>
    <t>Elizabeth Alexander</t>
  </si>
  <si>
    <t>sharon51@example.com</t>
  </si>
  <si>
    <t>Wernerside</t>
  </si>
  <si>
    <t>0d7a8f41-7ed1-4d0a-98e1-fdf18039ea1a</t>
  </si>
  <si>
    <t>East Adrianview</t>
  </si>
  <si>
    <t>ef26666a-923c-4c44-b709-daae043f2b8c</t>
  </si>
  <si>
    <t>Travis Smith</t>
  </si>
  <si>
    <t>stephanie92@example.net</t>
  </si>
  <si>
    <t>Ramseychester</t>
  </si>
  <si>
    <t>f7ee6df8-3664-4ca7-b17c-d9b1ae2d9e9f</t>
  </si>
  <si>
    <t>Valerie Gonzalez</t>
  </si>
  <si>
    <t>vwagner@example.net</t>
  </si>
  <si>
    <t>5c09a245-be64-4396-a662-be784ec046e9</t>
  </si>
  <si>
    <t>Hector Myers</t>
  </si>
  <si>
    <t>victor97@example.net</t>
  </si>
  <si>
    <t>Alyssahaven</t>
  </si>
  <si>
    <t>7911c193-9b7e-4fa5-a00a-ffa9a94422af</t>
  </si>
  <si>
    <t>Jose Thomas</t>
  </si>
  <si>
    <t>fhuber@example.com</t>
  </si>
  <si>
    <t>5b6ca687-20d5-42f2-91a2-71dc2687f451</t>
  </si>
  <si>
    <t>Steven Robinson</t>
  </si>
  <si>
    <t>christopher94@example.com</t>
  </si>
  <si>
    <t>4d39dddf-0dcf-4d4a-a084-52b639dc84aa</t>
  </si>
  <si>
    <t>Theodore Ramirez</t>
  </si>
  <si>
    <t>ofrye@example.net</t>
  </si>
  <si>
    <t>95978641-3672-42f5-80ec-33428bc232ff</t>
  </si>
  <si>
    <t>Megan Todd</t>
  </si>
  <si>
    <t>zmills@example.com</t>
  </si>
  <si>
    <t>4dcb0a20-00ac-4574-b6be-a3ab8e8c2278</t>
  </si>
  <si>
    <t>mayamanda@example.com</t>
  </si>
  <si>
    <t>Jacquelineshire</t>
  </si>
  <si>
    <t>ee258840-94ac-4a67-8838-2a571baba783</t>
  </si>
  <si>
    <t>Sherry Wright</t>
  </si>
  <si>
    <t>coreymorse@example.net</t>
  </si>
  <si>
    <t>b36db3b4-60ed-4305-8d72-2794c0ab706c</t>
  </si>
  <si>
    <t>Jesus Webster</t>
  </si>
  <si>
    <t>dmack@example.org</t>
  </si>
  <si>
    <t>2693f080-0ebb-447c-8820-1c1c8f23e5aa</t>
  </si>
  <si>
    <t>Carlos Perkins</t>
  </si>
  <si>
    <t>robertwarren@example.net</t>
  </si>
  <si>
    <t>bcf387c5-093a-4bdd-9e1b-f207f08ff2b0</t>
  </si>
  <si>
    <t>Taylor West</t>
  </si>
  <si>
    <t>traceywagner@example.org</t>
  </si>
  <si>
    <t>Garyview</t>
  </si>
  <si>
    <t>a6566720-a4e9-487c-b189-ab8a62939850</t>
  </si>
  <si>
    <t>Diane Walker</t>
  </si>
  <si>
    <t>shannon74@example.com</t>
  </si>
  <si>
    <t>New Eileen</t>
  </si>
  <si>
    <t>1b04ea31-ba94-49bb-a4dc-50bc8d46ac88</t>
  </si>
  <si>
    <t>Allen Morris</t>
  </si>
  <si>
    <t>jon74@example.net</t>
  </si>
  <si>
    <t>a9078c48-289f-4b8c-afb6-eaddf34eacc5</t>
  </si>
  <si>
    <t>Joseph Mcpherson</t>
  </si>
  <si>
    <t>andrewbeasley@example.net</t>
  </si>
  <si>
    <t>f067c604-b05f-4c9f-88ab-b412050cc5c9</t>
  </si>
  <si>
    <t>Emily Scott</t>
  </si>
  <si>
    <t>michaeltrevino@example.com</t>
  </si>
  <si>
    <t>2d2d508b-3a9e-405d-89e8-67bd5ca35fe5</t>
  </si>
  <si>
    <t>Nicholas Henry</t>
  </si>
  <si>
    <t>reynoldsmelissa@example.net</t>
  </si>
  <si>
    <t>Port Susanborough</t>
  </si>
  <si>
    <t>276b7a46-3271-42b6-8fce-4e8281a1ccaa</t>
  </si>
  <si>
    <t>Gary Nelson</t>
  </si>
  <si>
    <t>dylansmith@example.net</t>
  </si>
  <si>
    <t>Lake Amandashire</t>
  </si>
  <si>
    <t>0f0fb432-bcd7-4b2e-b06e-efc787510c25</t>
  </si>
  <si>
    <t>Brent Knight</t>
  </si>
  <si>
    <t>debbiegonzalez@example.org</t>
  </si>
  <si>
    <t>Davidsonland</t>
  </si>
  <si>
    <t>5d28c626-0b7b-417e-91a7-279a2e50d815</t>
  </si>
  <si>
    <t>Ashley Wood PhD</t>
  </si>
  <si>
    <t>abigailpatel@example.com</t>
  </si>
  <si>
    <t>Port Austinchester</t>
  </si>
  <si>
    <t>c9e08707-9fe6-4c6c-a1d7-386bdb08287f</t>
  </si>
  <si>
    <t>james96@example.net</t>
  </si>
  <si>
    <t>New Alexisview</t>
  </si>
  <si>
    <t>bf6df987-24bb-4cf2-a506-b7ca5deca35c</t>
  </si>
  <si>
    <t>Bradley Young</t>
  </si>
  <si>
    <t>fwilson@example.net</t>
  </si>
  <si>
    <t>Josephtown</t>
  </si>
  <si>
    <t>4ab13d5f-4a17-47c1-bc7e-01418656a189</t>
  </si>
  <si>
    <t>Derrick Bush</t>
  </si>
  <si>
    <t>valeriecox@example.org</t>
  </si>
  <si>
    <t>Port Jenniferborough</t>
  </si>
  <si>
    <t>51e7034c-f5bf-4573-ac7f-669f870e4bb9</t>
  </si>
  <si>
    <t>leechelsea@example.net</t>
  </si>
  <si>
    <t>ac71e940-130c-4d0d-a40e-d3e3b5a749a2</t>
  </si>
  <si>
    <t>Andrea Bennett</t>
  </si>
  <si>
    <t>lmorrison@example.net</t>
  </si>
  <si>
    <t>Waterstown</t>
  </si>
  <si>
    <t>59c8f682-4e17-4533-a8e7-9db0b85cdf7f</t>
  </si>
  <si>
    <t>Lucas Warren</t>
  </si>
  <si>
    <t>jessicaolsen@example.com</t>
  </si>
  <si>
    <t>Crystalbury</t>
  </si>
  <si>
    <t>98a4255a-da69-4797-aa35-23b433ba4bfd</t>
  </si>
  <si>
    <t>Tanner Kirby</t>
  </si>
  <si>
    <t>nicholas30@example.com</t>
  </si>
  <si>
    <t>West Elaine</t>
  </si>
  <si>
    <t>75e67553-231a-4bd3-bd82-0808fdf7f810</t>
  </si>
  <si>
    <t>Jack Daniels</t>
  </si>
  <si>
    <t>sarroyo@example.net</t>
  </si>
  <si>
    <t>d5824b30-f231-4ecc-a7f0-ac32a7b0e7fd</t>
  </si>
  <si>
    <t>John Holmes</t>
  </si>
  <si>
    <t>timothy44@example.com</t>
  </si>
  <si>
    <t>202660d8-c84e-4b61-b759-4e4ba0426184</t>
  </si>
  <si>
    <t>Matthew Evans</t>
  </si>
  <si>
    <t>adam49@example.net</t>
  </si>
  <si>
    <t>f7ec64f3-142d-4f29-b8d6-f8e7a4362381</t>
  </si>
  <si>
    <t>Brian Roberson</t>
  </si>
  <si>
    <t>brownshannon@example.net</t>
  </si>
  <si>
    <t>East Brittney</t>
  </si>
  <si>
    <t>432decb4-ec93-416a-b785-5f0e30701817</t>
  </si>
  <si>
    <t>Melanie Meyers</t>
  </si>
  <si>
    <t>dan89@example.org</t>
  </si>
  <si>
    <t>85bb3e89-bfa8-42ba-85bf-9be18b1cb9e5</t>
  </si>
  <si>
    <t>Kimberly Rasmussen</t>
  </si>
  <si>
    <t>lindsay19@example.com</t>
  </si>
  <si>
    <t>South Margaretborough</t>
  </si>
  <si>
    <t>727ec8a2-1606-404b-96e5-2396f8725e66</t>
  </si>
  <si>
    <t>David Wilkins</t>
  </si>
  <si>
    <t>jacqueline72@example.com</t>
  </si>
  <si>
    <t>f094d97c-5ebd-4a71-aaf9-b1594cd2cf9e</t>
  </si>
  <si>
    <t>William Greene</t>
  </si>
  <si>
    <t>barnold@example.net</t>
  </si>
  <si>
    <t>ce1e48a2-ddb8-4b9a-a3a6-6fd38b1de948</t>
  </si>
  <si>
    <t>Megan Allen</t>
  </si>
  <si>
    <t>sherridunn@example.com</t>
  </si>
  <si>
    <t>Brockville</t>
  </si>
  <si>
    <t>52c29d3c-cdae-4a40-8b75-42742b601109</t>
  </si>
  <si>
    <t>David Brown</t>
  </si>
  <si>
    <t>ncastaneda@example.net</t>
  </si>
  <si>
    <t>Lake Andrea</t>
  </si>
  <si>
    <t>b53dadc3-8f07-4d41-b891-770a98406f8f</t>
  </si>
  <si>
    <t>Erika Chambers</t>
  </si>
  <si>
    <t>381eb205-7c3c-46d1-b516-f3cec78e14ee</t>
  </si>
  <si>
    <t>Theresa Baker</t>
  </si>
  <si>
    <t>ustephens@example.net</t>
  </si>
  <si>
    <t>ef46b9e0-cece-48d9-8ade-4c023879ec72</t>
  </si>
  <si>
    <t>Melissa Watson</t>
  </si>
  <si>
    <t>daniellebyrd@example.org</t>
  </si>
  <si>
    <t>ba5ed415-fe36-4638-9b1e-2aece9462824</t>
  </si>
  <si>
    <t>Bryan Diaz</t>
  </si>
  <si>
    <t>qharris@example.com</t>
  </si>
  <si>
    <t>South Douglas</t>
  </si>
  <si>
    <t>0a9c425e-1b31-4258-aa49-91aad8f93d54</t>
  </si>
  <si>
    <t>Curtis Olson</t>
  </si>
  <si>
    <t>hillpatricia@example.com</t>
  </si>
  <si>
    <t>44e642f8-d75c-4710-a5ba-ea3d2636bc59</t>
  </si>
  <si>
    <t>Paige Miranda</t>
  </si>
  <si>
    <t>rsolis@example.com</t>
  </si>
  <si>
    <t>Scottstad</t>
  </si>
  <si>
    <t>97e1cce5-68db-41ed-bcaa-32702376b8b0</t>
  </si>
  <si>
    <t>Kimberly Willis</t>
  </si>
  <si>
    <t>shortjason@example.net</t>
  </si>
  <si>
    <t>Conradview</t>
  </si>
  <si>
    <t>342d8aa3-7300-49c1-ad76-3b87bfbd6874</t>
  </si>
  <si>
    <t>Brett Brown</t>
  </si>
  <si>
    <t>gonzalezjasmine@example.net</t>
  </si>
  <si>
    <t>Stevensview</t>
  </si>
  <si>
    <t>b1c2bbd1-c791-4b75-803c-ab086d7c9899</t>
  </si>
  <si>
    <t>Shelly Vargas</t>
  </si>
  <si>
    <t>perezdustin@example.com</t>
  </si>
  <si>
    <t>f5d636fc-4996-4936-8afb-813af50f8bd9</t>
  </si>
  <si>
    <t>awalsh@example.net</t>
  </si>
  <si>
    <t>Matthewville</t>
  </si>
  <si>
    <t>5d4e4d0b-fa45-4758-9e34-314281738a93</t>
  </si>
  <si>
    <t>Stephen Graham</t>
  </si>
  <si>
    <t>robinsonkristi@example.net</t>
  </si>
  <si>
    <t>Stoutmouth</t>
  </si>
  <si>
    <t>64dff775-2266-4824-8f85-39db651aa96d</t>
  </si>
  <si>
    <t>Laura Park</t>
  </si>
  <si>
    <t>patricia29@example.org</t>
  </si>
  <si>
    <t>3e8440af-4caf-42de-b663-8a693dd87646</t>
  </si>
  <si>
    <t>Jennifer Rosales</t>
  </si>
  <si>
    <t>maureen64@example.net</t>
  </si>
  <si>
    <t>e0858068-347c-419e-9b58-a9d0622dfd7e</t>
  </si>
  <si>
    <t>Amanda Olson</t>
  </si>
  <si>
    <t>carolyn83@example.net</t>
  </si>
  <si>
    <t>Deannaland</t>
  </si>
  <si>
    <t>0895caa4-4cd9-4a44-ad9e-a6be5944ca46</t>
  </si>
  <si>
    <t>Kevin Ochoa</t>
  </si>
  <si>
    <t>rowetracy@example.net</t>
  </si>
  <si>
    <t>Floresview</t>
  </si>
  <si>
    <t>2462497a-2f67-4668-9160-93a10706f54e</t>
  </si>
  <si>
    <t>Susan Santos</t>
  </si>
  <si>
    <t>samuel44@example.org</t>
  </si>
  <si>
    <t>East Natalieton</t>
  </si>
  <si>
    <t>4ebd5375-382a-4372-9d8e-90a154d39c23</t>
  </si>
  <si>
    <t>Joseph Rosales</t>
  </si>
  <si>
    <t>donald47@example.org</t>
  </si>
  <si>
    <t>Edwardmouth</t>
  </si>
  <si>
    <t>fe56d8dc-76b2-40ae-9260-6cdf15fac581</t>
  </si>
  <si>
    <t>Gregory Wheeler</t>
  </si>
  <si>
    <t>vhickman@example.net</t>
  </si>
  <si>
    <t>5c8955fd-9edf-48b1-9118-da984d75e4e0</t>
  </si>
  <si>
    <t>Valerie Williams</t>
  </si>
  <si>
    <t>kimberly49@example.com</t>
  </si>
  <si>
    <t>North Destinyborough</t>
  </si>
  <si>
    <t>fe8c3408-d86b-4fc3-8c9d-593a89992d38</t>
  </si>
  <si>
    <t>Gary Drake</t>
  </si>
  <si>
    <t>brendafisher@example.com</t>
  </si>
  <si>
    <t>Port Nicholasview</t>
  </si>
  <si>
    <t>83034aee-7b94-4788-8031-4c95cf153ef0</t>
  </si>
  <si>
    <t>Lisa Curry</t>
  </si>
  <si>
    <t>jacquelinewilliams@example.com</t>
  </si>
  <si>
    <t>Pattersonfort</t>
  </si>
  <si>
    <t>fa523d02-65d1-4cf8-aca8-23cddd35b405</t>
  </si>
  <si>
    <t>Jaime Moore</t>
  </si>
  <si>
    <t>jeffjones@example.com</t>
  </si>
  <si>
    <t>Moniqueberg</t>
  </si>
  <si>
    <t>f7ab6e24-4660-4dbb-8e04-263e3d3afe2f</t>
  </si>
  <si>
    <t>Sonia Jordan</t>
  </si>
  <si>
    <t>johnsongrant@example.org</t>
  </si>
  <si>
    <t>a2e722d5-0135-4788-9154-751c785ad56b</t>
  </si>
  <si>
    <t>Michael Gonzalez</t>
  </si>
  <si>
    <t>merrittmariah@example.net</t>
  </si>
  <si>
    <t>Lewisview</t>
  </si>
  <si>
    <t>dda4e15f-89d2-4120-9caa-c7bf1b7cfc6a</t>
  </si>
  <si>
    <t>Shannon Taylor</t>
  </si>
  <si>
    <t>cgraham@example.net</t>
  </si>
  <si>
    <t>Lake Brianburgh</t>
  </si>
  <si>
    <t>57821b79-8bb1-4883-a2a8-833033d48790</t>
  </si>
  <si>
    <t>Maurice Wu</t>
  </si>
  <si>
    <t>frankguy@example.net</t>
  </si>
  <si>
    <t>8972615a-82ae-4dba-b276-31ecdea5d321</t>
  </si>
  <si>
    <t>Johnny Vincent</t>
  </si>
  <si>
    <t>samuelboyd@example.org</t>
  </si>
  <si>
    <t>South Alexa</t>
  </si>
  <si>
    <t>6298a463-bffc-4136-9f66-df8cb11e17ef</t>
  </si>
  <si>
    <t>davismatthew@example.com</t>
  </si>
  <si>
    <t>Molinaborough</t>
  </si>
  <si>
    <t>82ce4c8b-5450-46b6-9e97-de8a54767bbb</t>
  </si>
  <si>
    <t>Kathryn Humphrey</t>
  </si>
  <si>
    <t>everettjoshua@example.org</t>
  </si>
  <si>
    <t>63ab504a-65e3-4940-a1d0-7dd5117656c7</t>
  </si>
  <si>
    <t>Sandra Garcia</t>
  </si>
  <si>
    <t>sara03@example.com</t>
  </si>
  <si>
    <t>ece982a5-e58c-4f77-b0cf-a54f487d5aa2</t>
  </si>
  <si>
    <t>James Figueroa</t>
  </si>
  <si>
    <t>hatkinson@example.org</t>
  </si>
  <si>
    <t>East Carlosview</t>
  </si>
  <si>
    <t>daecfb37-bd96-405d-90da-711d40fcc766</t>
  </si>
  <si>
    <t>Jeffrey Pennington</t>
  </si>
  <si>
    <t>dcannon@example.org</t>
  </si>
  <si>
    <t>Michelleberg</t>
  </si>
  <si>
    <t>61e7b1ae-3559-4097-8930-3a2bb56b21e4</t>
  </si>
  <si>
    <t>Kelsey Perez</t>
  </si>
  <si>
    <t>olsenjames@example.org</t>
  </si>
  <si>
    <t>South Jenniferborough</t>
  </si>
  <si>
    <t>834c18eb-5b37-4841-a0c5-e62954163781</t>
  </si>
  <si>
    <t>Jared Anderson</t>
  </si>
  <si>
    <t>7cc4b6d2-df59-4f47-b1eb-354ff3338c66</t>
  </si>
  <si>
    <t>Chris Richardson</t>
  </si>
  <si>
    <t>kellyjames@example.com</t>
  </si>
  <si>
    <t>Gayside</t>
  </si>
  <si>
    <t>f385720d-c2e3-4f69-b14f-0b358633f7b6</t>
  </si>
  <si>
    <t>Ann King</t>
  </si>
  <si>
    <t>jacquelinemedina@example.com</t>
  </si>
  <si>
    <t>Warrenhaven</t>
  </si>
  <si>
    <t>bae56ee2-3fb3-4546-b65e-b58c83a8a8f8</t>
  </si>
  <si>
    <t>Molly Rice</t>
  </si>
  <si>
    <t>toddbailey@example.org</t>
  </si>
  <si>
    <t>4bc06fc7-4483-403e-b7ee-4574a136146b</t>
  </si>
  <si>
    <t>Jonathan Nichols</t>
  </si>
  <si>
    <t>amy04@example.com</t>
  </si>
  <si>
    <t>Stephenberg</t>
  </si>
  <si>
    <t>44506e94-3094-4670-91c0-18618b8a0043</t>
  </si>
  <si>
    <t>Donna Reed</t>
  </si>
  <si>
    <t>davismichael@example.com</t>
  </si>
  <si>
    <t>Batestown</t>
  </si>
  <si>
    <t>87da550d-68f1-4945-8ad7-55c99f43fcc2</t>
  </si>
  <si>
    <t>Adam Cooper</t>
  </si>
  <si>
    <t>justin42@example.org</t>
  </si>
  <si>
    <t>38f18a60-551e-4a13-a616-b6b7d1c8e3a0</t>
  </si>
  <si>
    <t>William Moore</t>
  </si>
  <si>
    <t>vharris@example.com</t>
  </si>
  <si>
    <t>Schneidertown</t>
  </si>
  <si>
    <t>755acf74-9824-4959-b8c5-4c803159c5bf</t>
  </si>
  <si>
    <t>Kyle Schneider</t>
  </si>
  <si>
    <t>4b6e4120-41b1-424e-8686-1b29272af20a</t>
  </si>
  <si>
    <t>William Romero</t>
  </si>
  <si>
    <t>asanchez@example.com</t>
  </si>
  <si>
    <t>Barbaraville</t>
  </si>
  <si>
    <t>4f7f0e55-5b40-468d-8b9d-94c6267e656c</t>
  </si>
  <si>
    <t>Michele Lane</t>
  </si>
  <si>
    <t>myersjessica@example.com</t>
  </si>
  <si>
    <t>Novakborough</t>
  </si>
  <si>
    <t>1ce6c775-a189-435a-ba98-924984a7d56e</t>
  </si>
  <si>
    <t>Patricia Patton</t>
  </si>
  <si>
    <t>pinedaanthony@example.net</t>
  </si>
  <si>
    <t>12a8a6c8-35c7-4197-bc48-70b3e08b7e78</t>
  </si>
  <si>
    <t>Desiree Clark</t>
  </si>
  <si>
    <t>julie03@example.com</t>
  </si>
  <si>
    <t>Port Keithshire</t>
  </si>
  <si>
    <t>9aab699e-a5fa-4074-a232-75a6dbfe8824</t>
  </si>
  <si>
    <t>Gregory Mason</t>
  </si>
  <si>
    <t>wperry@example.net</t>
  </si>
  <si>
    <t>South Jasonmouth</t>
  </si>
  <si>
    <t>c611df70-a702-4a18-8e4b-18d96cad787b</t>
  </si>
  <si>
    <t>Daniel Walker</t>
  </si>
  <si>
    <t>scottrandall@example.com</t>
  </si>
  <si>
    <t>97580483-264d-47a5-9493-145695bfe9e6</t>
  </si>
  <si>
    <t>Jacob Hall</t>
  </si>
  <si>
    <t>bobbygarcia@example.org</t>
  </si>
  <si>
    <t>1a5c9cdb-53b7-4510-a0b0-89c69b37bf2c</t>
  </si>
  <si>
    <t>Leslie Bonilla</t>
  </si>
  <si>
    <t>fuentesnathan@example.org</t>
  </si>
  <si>
    <t>Port Albertview</t>
  </si>
  <si>
    <t>06ba7ec6-980d-4a15-ba20-10937537d121</t>
  </si>
  <si>
    <t>Mary Wood</t>
  </si>
  <si>
    <t>judy79@example.net</t>
  </si>
  <si>
    <t>Port Neilfort</t>
  </si>
  <si>
    <t>e6bb4a4c-9fec-4d88-bdc8-c83db1956dc7</t>
  </si>
  <si>
    <t>combsjessica@example.net</t>
  </si>
  <si>
    <t>cfa933d5-4739-40c8-87ed-14ef1de31ff7</t>
  </si>
  <si>
    <t>Norma Ramirez</t>
  </si>
  <si>
    <t>bhayden@example.com</t>
  </si>
  <si>
    <t>Emilyborough</t>
  </si>
  <si>
    <t>36426796-fdbb-4edb-a369-e2e03a29d48c</t>
  </si>
  <si>
    <t>Sharon Walker</t>
  </si>
  <si>
    <t>jhardin@example.com</t>
  </si>
  <si>
    <t>Pattersonfurt</t>
  </si>
  <si>
    <t>1166cf32-5cc1-4cb6-8875-4c327e18f341</t>
  </si>
  <si>
    <t>Christina Pham</t>
  </si>
  <si>
    <t>Andrewchester</t>
  </si>
  <si>
    <t>03cd2727-8491-4d34-b08c-cbfe2670ac53</t>
  </si>
  <si>
    <t>Jacqueline Harris</t>
  </si>
  <si>
    <t>ygeorge@example.com</t>
  </si>
  <si>
    <t>West Sherry</t>
  </si>
  <si>
    <t>8e78f5e7-3c57-4fe4-b531-c5893e5cec19</t>
  </si>
  <si>
    <t>Rodney Foster</t>
  </si>
  <si>
    <t>ricejoel@example.com</t>
  </si>
  <si>
    <t>8f5e5819-3a28-4e46-ba31-9d4b0b5cb089</t>
  </si>
  <si>
    <t>joshuaalvarez@example.com</t>
  </si>
  <si>
    <t>Salasside</t>
  </si>
  <si>
    <t>8b5a3e8a-7dd5-4c82-a761-ba1cdc95a2a5</t>
  </si>
  <si>
    <t>Lori Kim</t>
  </si>
  <si>
    <t>jerrycunningham@example.com</t>
  </si>
  <si>
    <t>f75b563d-3d87-4d59-a4ce-a55fddae4763</t>
  </si>
  <si>
    <t>shartman@example.com</t>
  </si>
  <si>
    <t>Greenchester</t>
  </si>
  <si>
    <t>df2d2215-7a6f-4c87-8184-2b0ed4060846</t>
  </si>
  <si>
    <t>Stacy Cruz</t>
  </si>
  <si>
    <t>tammyrodgers@example.org</t>
  </si>
  <si>
    <t>0606c794-df3b-43e0-9e37-289bb64dde08</t>
  </si>
  <si>
    <t>Angelica Pearson</t>
  </si>
  <si>
    <t>abigail97@example.net</t>
  </si>
  <si>
    <t>Christinetown</t>
  </si>
  <si>
    <t>0011285f-369b-4d3d-a061-87662e874399</t>
  </si>
  <si>
    <t>Francisco Martin</t>
  </si>
  <si>
    <t>caleb45@example.com</t>
  </si>
  <si>
    <t>480826d1-4cbb-4f19-a800-4b64849e0d47</t>
  </si>
  <si>
    <t>carterdavid@example.net</t>
  </si>
  <si>
    <t>bd4550e4-a2a7-44d0-835e-096270ac57b5</t>
  </si>
  <si>
    <t>Sara Mccullough</t>
  </si>
  <si>
    <t>robinsonchristy@example.net</t>
  </si>
  <si>
    <t>7369bb7a-c149-4028-b785-961a2160d1a4</t>
  </si>
  <si>
    <t>Brianna Daniel</t>
  </si>
  <si>
    <t>heidifinley@example.net</t>
  </si>
  <si>
    <t>Lake Marcus</t>
  </si>
  <si>
    <t>ccae3708-f7e8-4941-af13-af23fef984a6</t>
  </si>
  <si>
    <t>Jason Willis</t>
  </si>
  <si>
    <t>uwhitaker@example.com</t>
  </si>
  <si>
    <t>Jodiborough</t>
  </si>
  <si>
    <t>a9de8b8d-ef8c-4d3e-8baf-bf63807274e5</t>
  </si>
  <si>
    <t>Bryan Chung</t>
  </si>
  <si>
    <t>richard70@example.org</t>
  </si>
  <si>
    <t>New Sallyville</t>
  </si>
  <si>
    <t>3da87b18-996d-4cec-9dbd-de4909c59d6d</t>
  </si>
  <si>
    <t>Heather Gardner MD</t>
  </si>
  <si>
    <t>dcox@example.com</t>
  </si>
  <si>
    <t>New Daniel</t>
  </si>
  <si>
    <t>7f5a7c2d-6d92-4c31-82e5-896ca2cf028b</t>
  </si>
  <si>
    <t>Katherine Walters</t>
  </si>
  <si>
    <t>hendricksbernard@example.org</t>
  </si>
  <si>
    <t>93eaed45-3aea-4791-9199-0e193240dc12</t>
  </si>
  <si>
    <t>Eric Ward</t>
  </si>
  <si>
    <t>tlopez@example.org</t>
  </si>
  <si>
    <t>Hoffmanport</t>
  </si>
  <si>
    <t>5b53d467-591f-4d8c-a2fc-485672c92783</t>
  </si>
  <si>
    <t>Matthew Patel</t>
  </si>
  <si>
    <t>turnerwendy@example.org</t>
  </si>
  <si>
    <t>fd2f297d-d696-4ed1-b6cf-4fe64cee3a97</t>
  </si>
  <si>
    <t>Holly Curry</t>
  </si>
  <si>
    <t>ericksonjennifer@example.net</t>
  </si>
  <si>
    <t>Morrisonchester</t>
  </si>
  <si>
    <t>ebffc965-28d3-4e31-a5f3-fe4750c12151</t>
  </si>
  <si>
    <t>Denise Duke</t>
  </si>
  <si>
    <t>amy52@example.org</t>
  </si>
  <si>
    <t>6b603828-d3d2-478d-a542-6cc3227a92ea</t>
  </si>
  <si>
    <t>Chris Baird</t>
  </si>
  <si>
    <t>deantimothy@example.org</t>
  </si>
  <si>
    <t>6f733436-b63a-44d1-acd1-2301cc765abf</t>
  </si>
  <si>
    <t>Natasha Mcdonald</t>
  </si>
  <si>
    <t>danielgreen@example.net</t>
  </si>
  <si>
    <t>Port Jeremiahton</t>
  </si>
  <si>
    <t>c1ff80b5-5f91-49ba-953b-bf3256226d02</t>
  </si>
  <si>
    <t>John Ward</t>
  </si>
  <si>
    <t>miguel07@example.net</t>
  </si>
  <si>
    <t>Amberhaven</t>
  </si>
  <si>
    <t>3635130a-637b-42d6-8ab4-dc9f70e38a68</t>
  </si>
  <si>
    <t>Steven Day</t>
  </si>
  <si>
    <t>williamsdawn@example.net</t>
  </si>
  <si>
    <t>West Nancyville</t>
  </si>
  <si>
    <t>4dea9829-966c-48b6-8df4-bf7adb9c3a6e</t>
  </si>
  <si>
    <t>Shane Brooks</t>
  </si>
  <si>
    <t>murraydouglas@example.com</t>
  </si>
  <si>
    <t>b3333434-1a67-4875-b7bd-a75a9bcc2ba7</t>
  </si>
  <si>
    <t>Daniel Hayes</t>
  </si>
  <si>
    <t>richardashley@example.org</t>
  </si>
  <si>
    <t>Lake Sean</t>
  </si>
  <si>
    <t>3087b323-7048-45d0-8205-08213524632b</t>
  </si>
  <si>
    <t>Mr. Christopher Gomez</t>
  </si>
  <si>
    <t>ikim@example.net</t>
  </si>
  <si>
    <t>South Stephaniefurt</t>
  </si>
  <si>
    <t>9542e1a8-d4f7-4bbb-9b51-57338d7a05ba</t>
  </si>
  <si>
    <t>Kimberly Torres</t>
  </si>
  <si>
    <t>howardjason@example.net</t>
  </si>
  <si>
    <t>d82efc41-8f90-4f81-9c57-9337a51cf515</t>
  </si>
  <si>
    <t>marylambert@example.net</t>
  </si>
  <si>
    <t>East Brandonside</t>
  </si>
  <si>
    <t>460d0eb0-aa6f-4e0d-9a4f-709e69e9e623</t>
  </si>
  <si>
    <t>Kelly Decker</t>
  </si>
  <si>
    <t>luisroberts@example.com</t>
  </si>
  <si>
    <t>West Sandrahaven</t>
  </si>
  <si>
    <t>2e7526c1-49a0-4229-9b59-6ea3b58993ec</t>
  </si>
  <si>
    <t>Crystal Herrera</t>
  </si>
  <si>
    <t>samantha85@example.net</t>
  </si>
  <si>
    <t>Dunnborough</t>
  </si>
  <si>
    <t>2c4dda63-a093-4d1a-b34f-d28039e39c60</t>
  </si>
  <si>
    <t>haydengonzalez@example.net</t>
  </si>
  <si>
    <t>7203bd1f-c7aa-4e29-b0f5-f15f8ada3b71</t>
  </si>
  <si>
    <t>Patricia Houston</t>
  </si>
  <si>
    <t>graybrian@example.org</t>
  </si>
  <si>
    <t>5f0f6e44-558c-4ce4-a1fe-429a93a2cd45</t>
  </si>
  <si>
    <t>Morgan Adams</t>
  </si>
  <si>
    <t>andersoncharles@example.org</t>
  </si>
  <si>
    <t>Douglaschester</t>
  </si>
  <si>
    <t>639ececa-ba99-40fa-bffa-12d9a5c8f342</t>
  </si>
  <si>
    <t>Dawn Wright</t>
  </si>
  <si>
    <t>annehunt@example.com</t>
  </si>
  <si>
    <t>Lorichester</t>
  </si>
  <si>
    <t>ad7172d1-e601-4a00-b07f-36eedc2d2c08</t>
  </si>
  <si>
    <t>Kelsey Baird</t>
  </si>
  <si>
    <t>shannon99@example.com</t>
  </si>
  <si>
    <t>a403b4ba-f215-443a-80ee-5f131f88a890</t>
  </si>
  <si>
    <t>David Harrington</t>
  </si>
  <si>
    <t>ericneal@example.net</t>
  </si>
  <si>
    <t>Lake Randall</t>
  </si>
  <si>
    <t>53abf00e-006f-4c3f-87f0-6fa6e86007eb</t>
  </si>
  <si>
    <t>David Blair</t>
  </si>
  <si>
    <t>riverasherry@example.net</t>
  </si>
  <si>
    <t>Port Jasmineburgh</t>
  </si>
  <si>
    <t>25f8e854-9812-406b-a1d5-c78678c45eab</t>
  </si>
  <si>
    <t>freemanalyssa@example.net</t>
  </si>
  <si>
    <t>West Tyler</t>
  </si>
  <si>
    <t>ec030065-ec55-4bbf-aef1-1fb744892fe0</t>
  </si>
  <si>
    <t>John Garcia</t>
  </si>
  <si>
    <t>hutchinsonronnie@example.org</t>
  </si>
  <si>
    <t>2d4497c4-5021-46c1-8a8e-1fdb78947d7f</t>
  </si>
  <si>
    <t>Raymond Flores</t>
  </si>
  <si>
    <t>nancyhernandez@example.com</t>
  </si>
  <si>
    <t>Mariashire</t>
  </si>
  <si>
    <t>cc24ab74-e553-4f02-8173-e84696b362f9</t>
  </si>
  <si>
    <t>Jeffrey Hanson</t>
  </si>
  <si>
    <t>carteralicia@example.com</t>
  </si>
  <si>
    <t>Gardnerstad</t>
  </si>
  <si>
    <t>5980d8f9-b4c6-451d-a495-7396e4733cdb</t>
  </si>
  <si>
    <t>Randy Bolton</t>
  </si>
  <si>
    <t>walshthomas@example.com</t>
  </si>
  <si>
    <t>10820c7d-c214-4184-8f1b-842286025562</t>
  </si>
  <si>
    <t>John Alexander</t>
  </si>
  <si>
    <t>iperkins@example.net</t>
  </si>
  <si>
    <t>Lake Sheila</t>
  </si>
  <si>
    <t>29717ad0-0ec7-4461-b112-041330549448</t>
  </si>
  <si>
    <t>Linda Hayes</t>
  </si>
  <si>
    <t>ryan02@example.com</t>
  </si>
  <si>
    <t>a27e3ccd-8aa0-476e-a0f2-26262a099f10</t>
  </si>
  <si>
    <t>Kathleen Carpenter</t>
  </si>
  <si>
    <t>heatherbeasley@example.com</t>
  </si>
  <si>
    <t>New Nicoleport</t>
  </si>
  <si>
    <t>0f34f7b9-67c0-4fd2-97b0-f1b791ad8a50</t>
  </si>
  <si>
    <t>Jennifer Bailey</t>
  </si>
  <si>
    <t>bwhite@example.net</t>
  </si>
  <si>
    <t>0c41a0b3-7ca1-40e0-9780-c7e76a20b7d1</t>
  </si>
  <si>
    <t>Laurie Mcclure</t>
  </si>
  <si>
    <t>tlopez@example.net</t>
  </si>
  <si>
    <t>Harringtonfurt</t>
  </si>
  <si>
    <t>97965645-f6fe-4124-ac92-26903f488d39</t>
  </si>
  <si>
    <t>Melissa Sandoval</t>
  </si>
  <si>
    <t>sue38@example.net</t>
  </si>
  <si>
    <t>4f5064cb-8a64-4d87-ab69-5a686201d7f6</t>
  </si>
  <si>
    <t>Christy Byrd</t>
  </si>
  <si>
    <t>zfowler@example.com</t>
  </si>
  <si>
    <t>New Katelyn</t>
  </si>
  <si>
    <t>1e4a2a92-4fdc-443a-97ca-e32a7834dd7b</t>
  </si>
  <si>
    <t>Shannon Moore</t>
  </si>
  <si>
    <t>yshelton@example.org</t>
  </si>
  <si>
    <t>Nicholschester</t>
  </si>
  <si>
    <t>eda47575-cb8a-4340-b2d9-6b65daccb639</t>
  </si>
  <si>
    <t>Thomas Cooper</t>
  </si>
  <si>
    <t>jeffreymoyer@example.com</t>
  </si>
  <si>
    <t>Osbornstad</t>
  </si>
  <si>
    <t>57cd9833-1be5-42d7-bbff-f20f98dd474a</t>
  </si>
  <si>
    <t>Jennifer Walsh</t>
  </si>
  <si>
    <t>mcclaintodd@example.org</t>
  </si>
  <si>
    <t>Port Peggyburgh</t>
  </si>
  <si>
    <t>8c73ec21-eb08-4133-86f7-72326dd0d4d7</t>
  </si>
  <si>
    <t>Lauren King</t>
  </si>
  <si>
    <t>lauramurray@example.com</t>
  </si>
  <si>
    <t>0252a741-4361-4aef-a62b-3dc76bc5dcbc</t>
  </si>
  <si>
    <t>Eric Anderson</t>
  </si>
  <si>
    <t>xfitzpatrick@example.org</t>
  </si>
  <si>
    <t>220872bb-9799-4370-8367-2bb195579efc</t>
  </si>
  <si>
    <t>Michael Morse</t>
  </si>
  <si>
    <t>qrodriguez@example.net</t>
  </si>
  <si>
    <t>West Charleston</t>
  </si>
  <si>
    <t>b78854f1-f7a8-43e9-afc3-1ee2b8a63af8</t>
  </si>
  <si>
    <t>freemantristan@example.org</t>
  </si>
  <si>
    <t>Lake Juanchester</t>
  </si>
  <si>
    <t>45fbee40-e7a5-448a-ad47-4f4afd27b78d</t>
  </si>
  <si>
    <t>Cynthia Lopez</t>
  </si>
  <si>
    <t>ogordon@example.net</t>
  </si>
  <si>
    <t>Sheashire</t>
  </si>
  <si>
    <t>223f8115-76d5-4b09-ac1c-fd371f82524c</t>
  </si>
  <si>
    <t>Lauren Wright</t>
  </si>
  <si>
    <t>tinagarcia@example.com</t>
  </si>
  <si>
    <t>Whitakermouth</t>
  </si>
  <si>
    <t>ea0f48f9-6ff7-424d-8eab-7787ed2c7dc8</t>
  </si>
  <si>
    <t>Gerald Williams</t>
  </si>
  <si>
    <t>harringtondale@example.org</t>
  </si>
  <si>
    <t>5b3e2ce1-53a5-4e8e-9b5e-84229bcc6cb7</t>
  </si>
  <si>
    <t>Brian Pitts</t>
  </si>
  <si>
    <t>cantrellkathleen@example.com</t>
  </si>
  <si>
    <t>5f285967-4827-47a2-9e39-8affe9fc67c0</t>
  </si>
  <si>
    <t>Lisa Dudley</t>
  </si>
  <si>
    <t>pjohnson@example.net</t>
  </si>
  <si>
    <t>8da114a1-d271-4cc6-982e-e6b374fbe2b9</t>
  </si>
  <si>
    <t>Haley Henson</t>
  </si>
  <si>
    <t>michael99@example.com</t>
  </si>
  <si>
    <t>Santiagofort</t>
  </si>
  <si>
    <t>829fafd3-01cb-42f2-ad6b-69b433113e39</t>
  </si>
  <si>
    <t>Trevor Peterson</t>
  </si>
  <si>
    <t>smithpatricia@example.com</t>
  </si>
  <si>
    <t>6228c876-64a7-405e-85bd-cda1de85db9e</t>
  </si>
  <si>
    <t>Ronald Larsen</t>
  </si>
  <si>
    <t>waltonnicholas@example.net</t>
  </si>
  <si>
    <t>Alexisport</t>
  </si>
  <si>
    <t>e1fed189-65dd-4948-9f1e-898cedc12b93</t>
  </si>
  <si>
    <t>Anita Robinson</t>
  </si>
  <si>
    <t>isanford@example.org</t>
  </si>
  <si>
    <t>West Bruceton</t>
  </si>
  <si>
    <t>e1d4eb53-a8f8-42c5-a794-3a71f0359f54</t>
  </si>
  <si>
    <t>npeterson@example.com</t>
  </si>
  <si>
    <t>Foxton</t>
  </si>
  <si>
    <t>804478c9-f842-4985-b6ec-e128911fe7ae</t>
  </si>
  <si>
    <t>Stephanie Shaw</t>
  </si>
  <si>
    <t>jchandler@example.org</t>
  </si>
  <si>
    <t>North Mitchell</t>
  </si>
  <si>
    <t>d0adbba6-7111-430c-b1a1-3a90eb2b0aff</t>
  </si>
  <si>
    <t>Tina Atkins</t>
  </si>
  <si>
    <t>sheppardcassandra@example.com</t>
  </si>
  <si>
    <t>cdde9862-c823-4bc1-a424-889ba3b17ba0</t>
  </si>
  <si>
    <t>Jill Park</t>
  </si>
  <si>
    <t>orogers@example.net</t>
  </si>
  <si>
    <t>Hickmanchester</t>
  </si>
  <si>
    <t>9e7fe921-8a1a-43e5-be9c-3e004c87f500</t>
  </si>
  <si>
    <t>Victor Russell</t>
  </si>
  <si>
    <t>mathew83@example.com</t>
  </si>
  <si>
    <t>50938dd9-0782-49f8-a1de-f8f00fa58d1c</t>
  </si>
  <si>
    <t>chelseaadkins@example.com</t>
  </si>
  <si>
    <t>Espinozashire</t>
  </si>
  <si>
    <t>9f3b9781-ba1f-417a-96da-85760cd46c71</t>
  </si>
  <si>
    <t>Taylor Baldwin</t>
  </si>
  <si>
    <t>vdavis@example.com</t>
  </si>
  <si>
    <t>413c4c37-85d8-426f-b3c5-2cbc0e150d9e</t>
  </si>
  <si>
    <t>Glenn Glass</t>
  </si>
  <si>
    <t>vhoward@example.com</t>
  </si>
  <si>
    <t>South Natalieville</t>
  </si>
  <si>
    <t>7a696535-8b65-4937-aa9c-7e5de780815c</t>
  </si>
  <si>
    <t>zcarlson@example.org</t>
  </si>
  <si>
    <t>Ronaldchester</t>
  </si>
  <si>
    <t>dd0b80e9-55a7-485e-8718-56230a06930f</t>
  </si>
  <si>
    <t>Patrick Santiago</t>
  </si>
  <si>
    <t>vhenderson@example.net</t>
  </si>
  <si>
    <t>Dawsonhaven</t>
  </si>
  <si>
    <t>6f882ec0-8e78-4e16-9921-89f0dd444ecc</t>
  </si>
  <si>
    <t>Cindy Rodriguez</t>
  </si>
  <si>
    <t>pyu@example.org</t>
  </si>
  <si>
    <t>East Zacharyton</t>
  </si>
  <si>
    <t>c2ab7eb6-a5fb-4caf-8eaa-9c7d9b9d797a</t>
  </si>
  <si>
    <t>Dalton Alvarez</t>
  </si>
  <si>
    <t>mhernandez@example.net</t>
  </si>
  <si>
    <t>Coleburgh</t>
  </si>
  <si>
    <t>adf5b1e6-0579-4711-90c0-a9a067b85cd8</t>
  </si>
  <si>
    <t>Joseph Ferguson</t>
  </si>
  <si>
    <t>ypierce@example.com</t>
  </si>
  <si>
    <t>West Jo</t>
  </si>
  <si>
    <t>0c81f9b0-4e25-4c38-a5b9-1de231d6241c</t>
  </si>
  <si>
    <t>Derek Bailey</t>
  </si>
  <si>
    <t>travis40@example.net</t>
  </si>
  <si>
    <t>f2d05a19-3161-4468-a6c9-5498484911f6</t>
  </si>
  <si>
    <t>Beth Peters</t>
  </si>
  <si>
    <t>jonespatricia@example.net</t>
  </si>
  <si>
    <t>c3af0ec2-fda9-4191-8226-76ca2c2b9829</t>
  </si>
  <si>
    <t>christopher08@example.org</t>
  </si>
  <si>
    <t>Barnettburgh</t>
  </si>
  <si>
    <t>436b057a-598e-49dc-8921-cbe5891c9641</t>
  </si>
  <si>
    <t>Morgan Bauer</t>
  </si>
  <si>
    <t>suttonedward@example.net</t>
  </si>
  <si>
    <t>e2cfbca2-d39d-4607-aa2e-8e57e27671ee</t>
  </si>
  <si>
    <t>Audrey Williams</t>
  </si>
  <si>
    <t>burtonjohn@example.org</t>
  </si>
  <si>
    <t>New Gina</t>
  </si>
  <si>
    <t>b7263dbf-80b0-462b-9af9-15f636d54197</t>
  </si>
  <si>
    <t>Tiffany Allison DDS</t>
  </si>
  <si>
    <t>lisa71@example.net</t>
  </si>
  <si>
    <t>Kennethland</t>
  </si>
  <si>
    <t>50fa0146-36c6-4cb8-b723-bd30ff825125</t>
  </si>
  <si>
    <t>ortegakathleen@example.org</t>
  </si>
  <si>
    <t>Darrylborough</t>
  </si>
  <si>
    <t>2a597cd8-470c-421b-84a1-099e278fe7e8</t>
  </si>
  <si>
    <t>Lori Gonzales</t>
  </si>
  <si>
    <t>michaelgreene@example.org</t>
  </si>
  <si>
    <t>Hansonside</t>
  </si>
  <si>
    <t>4ecaac58-849f-4084-8172-62a616defbb0</t>
  </si>
  <si>
    <t>Jordan Hutchinson</t>
  </si>
  <si>
    <t>michellehorton@example.org</t>
  </si>
  <si>
    <t>5c5ac86c-3273-4317-9544-c6e1b3283cfe</t>
  </si>
  <si>
    <t>Tina Lee</t>
  </si>
  <si>
    <t>iowens@example.org</t>
  </si>
  <si>
    <t>New Taylor</t>
  </si>
  <si>
    <t>84f43938-e955-4ab9-83ef-eab5fa26846f</t>
  </si>
  <si>
    <t>George Sawyer</t>
  </si>
  <si>
    <t>swilson@example.org</t>
  </si>
  <si>
    <t>South Amandamouth</t>
  </si>
  <si>
    <t>98717ab5-e2d8-49ec-ac3e-ea0b2d03c82b</t>
  </si>
  <si>
    <t>Sherry Davis</t>
  </si>
  <si>
    <t>jacqueline04@example.net</t>
  </si>
  <si>
    <t>Higginsport</t>
  </si>
  <si>
    <t>aaa064fc-80b5-44e4-8b5a-c5a4369bdb4a</t>
  </si>
  <si>
    <t>Bradley Miller</t>
  </si>
  <si>
    <t>nancyroberts@example.org</t>
  </si>
  <si>
    <t>New Sarahshire</t>
  </si>
  <si>
    <t>ade778df-2de0-45c3-9b4d-87c2d9e82c75</t>
  </si>
  <si>
    <t>Ricardo Peterson</t>
  </si>
  <si>
    <t>david51@example.net</t>
  </si>
  <si>
    <t>South Traceyside</t>
  </si>
  <si>
    <t>e549cdf9-0a14-4511-aa20-467868bad42f</t>
  </si>
  <si>
    <t>Shawn Dawson</t>
  </si>
  <si>
    <t>nicholas18@example.com</t>
  </si>
  <si>
    <t>North Debbieshire</t>
  </si>
  <si>
    <t>cd24021d-275c-4b98-88ba-6f6d9be63117</t>
  </si>
  <si>
    <t>Timothy Underwood</t>
  </si>
  <si>
    <t>wardjenna@example.net</t>
  </si>
  <si>
    <t>Evansview</t>
  </si>
  <si>
    <t>16834a41-2e6b-4efe-b8d4-7feecb91dfc8</t>
  </si>
  <si>
    <t>Lisa Hill</t>
  </si>
  <si>
    <t>ylyons@example.net</t>
  </si>
  <si>
    <t>802817b5-00a7-48ea-89f3-9a5044b8d1f4</t>
  </si>
  <si>
    <t>Billy Alexander</t>
  </si>
  <si>
    <t>jennifer42@example.org</t>
  </si>
  <si>
    <t>41b04a81-f010-4603-bb80-193da4682958</t>
  </si>
  <si>
    <t>Carolyn Lewis</t>
  </si>
  <si>
    <t>matajames@example.com</t>
  </si>
  <si>
    <t>32992294-58c4-4dae-96f1-9e4010af2ae5</t>
  </si>
  <si>
    <t>John Strong</t>
  </si>
  <si>
    <t>brianjohnson@example.org</t>
  </si>
  <si>
    <t>8485eafa-3505-45e4-8c5e-d5b7018ee023</t>
  </si>
  <si>
    <t>reginaldwilson@example.com</t>
  </si>
  <si>
    <t>Port Jamesstad</t>
  </si>
  <si>
    <t>b0cadee9-73cb-42ca-98b7-5154df6ae3c1</t>
  </si>
  <si>
    <t>Brenda Young MD</t>
  </si>
  <si>
    <t>pliu@example.net</t>
  </si>
  <si>
    <t>Port Teresaville</t>
  </si>
  <si>
    <t>7f4e0614-a8d9-4b03-b1fa-e3a5e159e8db</t>
  </si>
  <si>
    <t>Michael King</t>
  </si>
  <si>
    <t>bpennington@example.net</t>
  </si>
  <si>
    <t>70d1bace-7300-4ea9-8109-c230482c6529</t>
  </si>
  <si>
    <t>Gordon Scott</t>
  </si>
  <si>
    <t>jeremysmith@example.net</t>
  </si>
  <si>
    <t>c35d1bed-5e9a-4f82-b05c-1723172088ce</t>
  </si>
  <si>
    <t>Phillip Bailey</t>
  </si>
  <si>
    <t>lisa07@example.org</t>
  </si>
  <si>
    <t>Lake Angelamouth</t>
  </si>
  <si>
    <t>a41a8782-9417-4831-bc73-5536c6b55618</t>
  </si>
  <si>
    <t>Derek Smith</t>
  </si>
  <si>
    <t>cbailey@example.net</t>
  </si>
  <si>
    <t>Port Frankberg</t>
  </si>
  <si>
    <t>4e634f92-aefd-4c31-a3a6-0512051b54c7</t>
  </si>
  <si>
    <t>Pamela Todd</t>
  </si>
  <si>
    <t>8b5c7c33-aa0f-4f77-8f6b-d21c8770c987</t>
  </si>
  <si>
    <t>robertcarroll@example.com</t>
  </si>
  <si>
    <t>North Lindsey</t>
  </si>
  <si>
    <t>a479fae1-e8ee-479b-9244-f2b28a25c054</t>
  </si>
  <si>
    <t>Brianna Ritter</t>
  </si>
  <si>
    <t>annette90@example.org</t>
  </si>
  <si>
    <t>e97312b4-01e3-4390-a4f1-d99157259d1c</t>
  </si>
  <si>
    <t>Nicholas Daniel</t>
  </si>
  <si>
    <t>leslie17@example.net</t>
  </si>
  <si>
    <t>Port Jerry</t>
  </si>
  <si>
    <t>89737f10-b396-4480-9e0d-a94d06a8f041</t>
  </si>
  <si>
    <t>Amanda Bryant</t>
  </si>
  <si>
    <t>richsean@example.org</t>
  </si>
  <si>
    <t>Philipview</t>
  </si>
  <si>
    <t>9c38ebbc-d1aa-43de-b8cb-01166c0e5e69</t>
  </si>
  <si>
    <t>Barbara Harris</t>
  </si>
  <si>
    <t>petersenmeredith@example.org</t>
  </si>
  <si>
    <t>West Valerieville</t>
  </si>
  <si>
    <t>2cb38aa0-9cc8-4123-9fa5-aebdec6f5fdb</t>
  </si>
  <si>
    <t>Adam Perez</t>
  </si>
  <si>
    <t>kaitlyncalhoun@example.net</t>
  </si>
  <si>
    <t>Barkerhaven</t>
  </si>
  <si>
    <t>d896cc32-7fbf-4cee-97fc-b3c694ba6388</t>
  </si>
  <si>
    <t>Candice Freeman</t>
  </si>
  <si>
    <t>Caitlinville</t>
  </si>
  <si>
    <t>b7174c62-b2e5-49b5-9ca4-a9cc711ebcb7</t>
  </si>
  <si>
    <t>Mason Wright</t>
  </si>
  <si>
    <t>ramseylauren@example.org</t>
  </si>
  <si>
    <t>6ad7a7aa-6fae-48c4-afff-dcdfe28778c0</t>
  </si>
  <si>
    <t>Gail Allen</t>
  </si>
  <si>
    <t>billyvillarreal@example.net</t>
  </si>
  <si>
    <t>Jefferystad</t>
  </si>
  <si>
    <t>716c9fd0-55ac-4935-93f6-d5be2267da8e</t>
  </si>
  <si>
    <t>Ronald Carlson</t>
  </si>
  <si>
    <t>jwilliamson@example.com</t>
  </si>
  <si>
    <t>Alecside</t>
  </si>
  <si>
    <t>110780fd-f295-4f76-a47b-bf765b4848ea</t>
  </si>
  <si>
    <t>Shelly Young</t>
  </si>
  <si>
    <t>chaddavis@example.net</t>
  </si>
  <si>
    <t>West Juliefort</t>
  </si>
  <si>
    <t>0a0bef9e-debb-454f-b4f4-9f4ce7a6803f</t>
  </si>
  <si>
    <t>Ross Brown</t>
  </si>
  <si>
    <t>mcintoshpatrick@example.net</t>
  </si>
  <si>
    <t>a70d2f09-d9a8-40ea-92a6-b0bd0625bb80</t>
  </si>
  <si>
    <t>rileyteresa@example.com</t>
  </si>
  <si>
    <t>Fosterburgh</t>
  </si>
  <si>
    <t>5ea85892-e8c9-4f59-9ef3-943e062e2f6b</t>
  </si>
  <si>
    <t>Heather Hampton</t>
  </si>
  <si>
    <t>perkinsdoris@example.net</t>
  </si>
  <si>
    <t>6d29c7bc-4b6c-44e8-ae91-d95db60b63bb</t>
  </si>
  <si>
    <t>Jennifer Ortega</t>
  </si>
  <si>
    <t>lcantrell@example.com</t>
  </si>
  <si>
    <t>West Nicoletown</t>
  </si>
  <si>
    <t>e0fc0575-2006-4e99-be56-b7ac5a52ecee</t>
  </si>
  <si>
    <t>benitezalexis@example.net</t>
  </si>
  <si>
    <t>bcf581ac-d68c-4f4e-becf-c2d13a905fea</t>
  </si>
  <si>
    <t>Chelsea Sutton DDS</t>
  </si>
  <si>
    <t>christiantyler@example.net</t>
  </si>
  <si>
    <t>East Scottport</t>
  </si>
  <si>
    <t>1e556090-ddb5-484a-859b-5909d7f8c6af</t>
  </si>
  <si>
    <t>James Parker</t>
  </si>
  <si>
    <t>frankarroyo@example.net</t>
  </si>
  <si>
    <t>Zacharytown</t>
  </si>
  <si>
    <t>703ef20b-20d3-4375-8729-27461db5be71</t>
  </si>
  <si>
    <t>Jason Lindsey</t>
  </si>
  <si>
    <t>alexanderdaniel@example.net</t>
  </si>
  <si>
    <t>04a41fd3-d98e-4b5c-b866-c2ec39f36f49</t>
  </si>
  <si>
    <t>Robert Anderson</t>
  </si>
  <si>
    <t>pamela81@example.com</t>
  </si>
  <si>
    <t>North Benjaminburgh</t>
  </si>
  <si>
    <t>5bc9c167-1a4d-4778-8acb-1113e878a0f9</t>
  </si>
  <si>
    <t>Kayla Thompson</t>
  </si>
  <si>
    <t>pughdavid@example.net</t>
  </si>
  <si>
    <t>ffc7b3cc-b8fc-4877-bb0f-f755d0a47fcd</t>
  </si>
  <si>
    <t>Monique Hoffman</t>
  </si>
  <si>
    <t>seththomas@example.com</t>
  </si>
  <si>
    <t>Lake Kent</t>
  </si>
  <si>
    <t>3cfc9bef-c02a-44e9-8e94-2b6b5875bcfc</t>
  </si>
  <si>
    <t>Eric Perry</t>
  </si>
  <si>
    <t>jonessara@example.org</t>
  </si>
  <si>
    <t>Solomonshire</t>
  </si>
  <si>
    <t>3a138c2c-ff9b-4dcb-98cd-29937a5465c4</t>
  </si>
  <si>
    <t>Samantha Nguyen</t>
  </si>
  <si>
    <t>gilmorejessica@example.org</t>
  </si>
  <si>
    <t>New Tammyville</t>
  </si>
  <si>
    <t>346bd2c4-0648-4618-8300-f4356edee4a6</t>
  </si>
  <si>
    <t>Jessica Scott</t>
  </si>
  <si>
    <t>nmitchell@example.net</t>
  </si>
  <si>
    <t>Lake Becky</t>
  </si>
  <si>
    <t>f7d29b0c-5b56-49ec-8e71-69f6552da4bc</t>
  </si>
  <si>
    <t>Cynthia Juarez</t>
  </si>
  <si>
    <t>amber03@example.net</t>
  </si>
  <si>
    <t>e19ee584-d028-4464-bc35-a07bfd76cb8b</t>
  </si>
  <si>
    <t>Laura Bryan</t>
  </si>
  <si>
    <t>gonzalezjames@example.org</t>
  </si>
  <si>
    <t>Hectorshire</t>
  </si>
  <si>
    <t>92c44a1d-a6c6-4207-9e95-2a360428030b</t>
  </si>
  <si>
    <t>Susan Ruiz</t>
  </si>
  <si>
    <t>alove@example.net</t>
  </si>
  <si>
    <t>Waynestad</t>
  </si>
  <si>
    <t>674189dd-ba16-4b81-8e83-48f2f9cccebf</t>
  </si>
  <si>
    <t>Sherri Ortega</t>
  </si>
  <si>
    <t>eherman@example.org</t>
  </si>
  <si>
    <t>Port Allisonville</t>
  </si>
  <si>
    <t>bf779bd2-6c07-4999-a6c3-aaf7d8ba0d48</t>
  </si>
  <si>
    <t>Rhonda Smith</t>
  </si>
  <si>
    <t>maxwell45@example.org</t>
  </si>
  <si>
    <t>8108a22c-e012-4524-8aeb-50169e6fb8b6</t>
  </si>
  <si>
    <t>Marissa Morris</t>
  </si>
  <si>
    <t>sergio33@example.org</t>
  </si>
  <si>
    <t>South Brookeville</t>
  </si>
  <si>
    <t>84dcb67f-d6e0-42cd-bf53-33a24d594f02</t>
  </si>
  <si>
    <t>Scott Davis</t>
  </si>
  <si>
    <t>scott10@example.com</t>
  </si>
  <si>
    <t>Port Michaelburgh</t>
  </si>
  <si>
    <t>c5729e39-3763-401b-82a2-d908b9b2d34a</t>
  </si>
  <si>
    <t>Theresa Cohen MD</t>
  </si>
  <si>
    <t>laurenbeltran@example.com</t>
  </si>
  <si>
    <t>59279c90-103e-4728-b891-f39376ec9622</t>
  </si>
  <si>
    <t>Jesse Torres</t>
  </si>
  <si>
    <t>smckay@example.org</t>
  </si>
  <si>
    <t>abd475be-0cd6-4080-bc6b-8cfd19a3bb0e</t>
  </si>
  <si>
    <t>Melissa Roberts</t>
  </si>
  <si>
    <t>baileyjoe@example.net</t>
  </si>
  <si>
    <t>3927ca00-b882-42dd-bbf3-19b6daf5b34d</t>
  </si>
  <si>
    <t>James Washington</t>
  </si>
  <si>
    <t>cameron49@example.net</t>
  </si>
  <si>
    <t>24941c4a-19b0-4d38-a3ed-f3ca1092743c</t>
  </si>
  <si>
    <t>David Hurst</t>
  </si>
  <si>
    <t>fthompson@example.com</t>
  </si>
  <si>
    <t>Port Valerieton</t>
  </si>
  <si>
    <t>3706fc0f-b40c-403b-b629-df079bf1b6ae</t>
  </si>
  <si>
    <t>Frances Jones</t>
  </si>
  <si>
    <t>fmason@example.com</t>
  </si>
  <si>
    <t>South Rachel</t>
  </si>
  <si>
    <t>d0491449-ccab-4ff3-86a5-076e1498aaca</t>
  </si>
  <si>
    <t>Amber Robinson</t>
  </si>
  <si>
    <t>owensryan@example.org</t>
  </si>
  <si>
    <t>8e4049fd-62cc-4e86-aae9-020ab35a2abc</t>
  </si>
  <si>
    <t>Sara Conner</t>
  </si>
  <si>
    <t>leesheila@example.net</t>
  </si>
  <si>
    <t>Youngmouth</t>
  </si>
  <si>
    <t>4f944750-3252-49ef-b3b1-c07331ac3004</t>
  </si>
  <si>
    <t>Monica Day</t>
  </si>
  <si>
    <t>benjamin75@example.com</t>
  </si>
  <si>
    <t>Grahammouth</t>
  </si>
  <si>
    <t>d0c53c70-47fb-4bae-9a51-b0970423fd5c</t>
  </si>
  <si>
    <t>ireynolds@example.net</t>
  </si>
  <si>
    <t>8e453fd5-7f66-449f-9867-4f0bbe035749</t>
  </si>
  <si>
    <t>Jennifer Anderson</t>
  </si>
  <si>
    <t>reynoldslarry@example.org</t>
  </si>
  <si>
    <t>South Kevinburgh</t>
  </si>
  <si>
    <t>6b6e134d-d25f-4ded-b74f-ed1cd31d9be0</t>
  </si>
  <si>
    <t>grahambrandon@example.org</t>
  </si>
  <si>
    <t>Jacobsbury</t>
  </si>
  <si>
    <t>9be51852-894b-4010-bedc-eb458f1aab53</t>
  </si>
  <si>
    <t>Chelsea Clark</t>
  </si>
  <si>
    <t>ortegalisa@example.com</t>
  </si>
  <si>
    <t>Port Justinstad</t>
  </si>
  <si>
    <t>4e544c0b-1d88-4434-bf34-46477991fb2b</t>
  </si>
  <si>
    <t>mortonjason@example.com</t>
  </si>
  <si>
    <t>Lake Kevinberg</t>
  </si>
  <si>
    <t>4157d8d6-218f-490e-9b71-7ed19b0bcfe2</t>
  </si>
  <si>
    <t>wking@example.org</t>
  </si>
  <si>
    <t>East Margaret</t>
  </si>
  <si>
    <t>47964805-6f81-4edb-8d60-8c4bb7f52d23</t>
  </si>
  <si>
    <t>christopher43@example.org</t>
  </si>
  <si>
    <t>West Taylorborough</t>
  </si>
  <si>
    <t>33b7872b-7756-4571-92e9-e257e5eeb9ec</t>
  </si>
  <si>
    <t>Jillian Mitchell</t>
  </si>
  <si>
    <t>mendozamichael@example.org</t>
  </si>
  <si>
    <t>Donnaside</t>
  </si>
  <si>
    <t>dd039c8b-a3a9-416d-a66e-76e6cee8c6fe</t>
  </si>
  <si>
    <t>Mark Norris MD</t>
  </si>
  <si>
    <t>sanderssuzanne@example.net</t>
  </si>
  <si>
    <t>South Belinda</t>
  </si>
  <si>
    <t>a6548e6e-6771-4ad3-9cc6-a9dfe317a19b</t>
  </si>
  <si>
    <t>Benjamin Martinez</t>
  </si>
  <si>
    <t>nancymcmillan@example.net</t>
  </si>
  <si>
    <t>eaf8905d-0224-42aa-b547-912483e56206</t>
  </si>
  <si>
    <t>Paul Warren</t>
  </si>
  <si>
    <t>thomastravis@example.org</t>
  </si>
  <si>
    <t>Mcneilmouth</t>
  </si>
  <si>
    <t>20d556cb-bb6a-40d6-b05d-d09315eccb41</t>
  </si>
  <si>
    <t>Sharon Hardy</t>
  </si>
  <si>
    <t>munozjoel@example.org</t>
  </si>
  <si>
    <t>Lake Jodyport</t>
  </si>
  <si>
    <t>ef4716f8-4b4b-44f0-963b-881ab4ff87bc</t>
  </si>
  <si>
    <t>Linda Rogers</t>
  </si>
  <si>
    <t>antonio41@example.net</t>
  </si>
  <si>
    <t>North Marytown</t>
  </si>
  <si>
    <t>1cb580e4-318e-4578-9be9-6f6d04e7b93f</t>
  </si>
  <si>
    <t>James Alvarez</t>
  </si>
  <si>
    <t>jordan31@example.net</t>
  </si>
  <si>
    <t>84a01954-d9c9-4ec3-a1b5-c8a3da4d7550</t>
  </si>
  <si>
    <t>Darrell Nielsen</t>
  </si>
  <si>
    <t>cassandra91@example.com</t>
  </si>
  <si>
    <t>South Alexanderborough</t>
  </si>
  <si>
    <t>e0d48636-7564-46af-b1aa-b4d3e4d0929c</t>
  </si>
  <si>
    <t>Thomas Vega</t>
  </si>
  <si>
    <t>dianegalloway@example.net</t>
  </si>
  <si>
    <t>c7a4ec8f-a2e7-4b70-8141-40c058e6af96</t>
  </si>
  <si>
    <t>Deborah Farmer</t>
  </si>
  <si>
    <t>amanda77@example.net</t>
  </si>
  <si>
    <t>e7e75136-16f6-4ba6-bb26-8c45e37f5315</t>
  </si>
  <si>
    <t>xyoung@example.com</t>
  </si>
  <si>
    <t>South Heatherstad</t>
  </si>
  <si>
    <t>832ddd42-e414-4ca9-8c6b-04f62b337c27</t>
  </si>
  <si>
    <t>Sharon Carey</t>
  </si>
  <si>
    <t>ocrosby@example.net</t>
  </si>
  <si>
    <t>Wagnerview</t>
  </si>
  <si>
    <t>870a37e6-46ec-4bf7-968e-d668b1e5bb67</t>
  </si>
  <si>
    <t>Tyler Brown</t>
  </si>
  <si>
    <t>edward77@example.org</t>
  </si>
  <si>
    <t>East Kimberlyside</t>
  </si>
  <si>
    <t>abbc486d-677d-437e-b0d1-568e14bc7ef6</t>
  </si>
  <si>
    <t>Casey Morgan</t>
  </si>
  <si>
    <t>kristenclark@example.org</t>
  </si>
  <si>
    <t>9476556b-4c96-4929-8394-6aa4a2fa7a3b</t>
  </si>
  <si>
    <t>Charles Massey</t>
  </si>
  <si>
    <t>ericweaver@example.com</t>
  </si>
  <si>
    <t>d224bf13-ea61-43e4-8714-d17c42ee805d</t>
  </si>
  <si>
    <t>matthewedwards@example.net</t>
  </si>
  <si>
    <t>Port Nicholasberg</t>
  </si>
  <si>
    <t>4b55cbde-d620-4dbe-92b9-6ae88ac89e66</t>
  </si>
  <si>
    <t>Ashley Harris</t>
  </si>
  <si>
    <t>perrymaria@example.net</t>
  </si>
  <si>
    <t>8fd5f596-e560-47d4-b671-aa48c48f3534</t>
  </si>
  <si>
    <t>Daniel Garcia</t>
  </si>
  <si>
    <t>moralesjimmy@example.com</t>
  </si>
  <si>
    <t>Wagnertown</t>
  </si>
  <si>
    <t>20a6a3d5-1eae-4415-87df-3bf872ddc6c5</t>
  </si>
  <si>
    <t>April Romero</t>
  </si>
  <si>
    <t>kmoyer@example.com</t>
  </si>
  <si>
    <t>Chadberg</t>
  </si>
  <si>
    <t>bdb4e0e9-4b5b-4f0c-9d39-2fd8517780c9</t>
  </si>
  <si>
    <t>Jeremy Tyler</t>
  </si>
  <si>
    <t>davismackenzie@example.org</t>
  </si>
  <si>
    <t>022d94c0-1767-499d-b470-1666b6b54915</t>
  </si>
  <si>
    <t>Jeremy Mendoza</t>
  </si>
  <si>
    <t>ericorozco@example.com</t>
  </si>
  <si>
    <t>New Cassidy</t>
  </si>
  <si>
    <t>dcf3d410-7842-4eb5-a758-f4cdb73b8ae0</t>
  </si>
  <si>
    <t>Cynthia Bell</t>
  </si>
  <si>
    <t>vincentchristine@example.com</t>
  </si>
  <si>
    <t>Spencerfort</t>
  </si>
  <si>
    <t>fe3b8711-2244-4490-9038-b60b4e140a7a</t>
  </si>
  <si>
    <t>Robert Gibbs</t>
  </si>
  <si>
    <t>kathleenlopez@example.net</t>
  </si>
  <si>
    <t>ba296e44-3e16-4d9e-a4da-4ce4649ce43f</t>
  </si>
  <si>
    <t>Rebecca Nichols</t>
  </si>
  <si>
    <t>williamcruz@example.com</t>
  </si>
  <si>
    <t>f6e04abc-b091-4351-b1bd-0c3af2b31bb5</t>
  </si>
  <si>
    <t>James Gonzales</t>
  </si>
  <si>
    <t>Jaymouth</t>
  </si>
  <si>
    <t>2ae22039-3492-4a7b-82dc-bd93293a0415</t>
  </si>
  <si>
    <t>Richard Silva</t>
  </si>
  <si>
    <t>marshalltracey@example.com</t>
  </si>
  <si>
    <t>992167fb-3e37-403b-99e0-c13639ec5316</t>
  </si>
  <si>
    <t>Taylor Rice</t>
  </si>
  <si>
    <t>ogoodman@example.com</t>
  </si>
  <si>
    <t>North Keith</t>
  </si>
  <si>
    <t>0d3d0c15-986d-4752-868e-6e95ce2d422e</t>
  </si>
  <si>
    <t>Carlos Franklin</t>
  </si>
  <si>
    <t>smitchell@example.net</t>
  </si>
  <si>
    <t>5f7501c0-1fed-4d88-b1af-a027b2ce77aa</t>
  </si>
  <si>
    <t>Lindsay Gilbert</t>
  </si>
  <si>
    <t>susanrobinson@example.com</t>
  </si>
  <si>
    <t>North Angelaland</t>
  </si>
  <si>
    <t>694e2283-11c6-4bcd-92c7-22b3b67931d0</t>
  </si>
  <si>
    <t>Carlos Hicks</t>
  </si>
  <si>
    <t>ashley08@example.com</t>
  </si>
  <si>
    <t>Susanton</t>
  </si>
  <si>
    <t>d3e4c846-9a65-4ba2-8c46-35bc1e48d33e</t>
  </si>
  <si>
    <t>Sean Mullins</t>
  </si>
  <si>
    <t>davidglover@example.com</t>
  </si>
  <si>
    <t>624280d7-abde-414d-8e32-a0b3b3305ddf</t>
  </si>
  <si>
    <t>Eric Harris</t>
  </si>
  <si>
    <t>shuffman@example.net</t>
  </si>
  <si>
    <t>a9ff5e51-45c2-4a17-9d22-a4ac00a0140f</t>
  </si>
  <si>
    <t>tristanmitchell@example.net</t>
  </si>
  <si>
    <t>South Sara</t>
  </si>
  <si>
    <t>0d707961-7b1f-46e0-ab63-c79ffcd8414e</t>
  </si>
  <si>
    <t>Janice Kennedy</t>
  </si>
  <si>
    <t>gary68@example.com</t>
  </si>
  <si>
    <t>Wilsonside</t>
  </si>
  <si>
    <t>8119300e-c12a-4561-896a-5d17388e3ed5</t>
  </si>
  <si>
    <t>Sharon Baker MD</t>
  </si>
  <si>
    <t>parkerdominique@example.net</t>
  </si>
  <si>
    <t>East Kevinbury</t>
  </si>
  <si>
    <t>99051960-bbc3-40c0-800e-12278de7db1a</t>
  </si>
  <si>
    <t>Alexandra Berger</t>
  </si>
  <si>
    <t>upetersen@example.net</t>
  </si>
  <si>
    <t>Lake Joel</t>
  </si>
  <si>
    <t>b37535b3-4405-4798-bb41-537ce44ea92e</t>
  </si>
  <si>
    <t>Jessica English</t>
  </si>
  <si>
    <t>wperez@example.org</t>
  </si>
  <si>
    <t>South Loriland</t>
  </si>
  <si>
    <t>d715d4ed-e257-4542-83ac-156ad0c9db28</t>
  </si>
  <si>
    <t>ryan90@example.net</t>
  </si>
  <si>
    <t>Port Monica</t>
  </si>
  <si>
    <t>b7e320b0-f1ec-4bf0-a5c4-ee5581c22d5c</t>
  </si>
  <si>
    <t>Stacey Parker</t>
  </si>
  <si>
    <t>lbailey@example.org</t>
  </si>
  <si>
    <t>North Nancy</t>
  </si>
  <si>
    <t>6f586c34-c361-4c55-a9f4-6869f55e7e7d</t>
  </si>
  <si>
    <t>Gabriela Gonzales</t>
  </si>
  <si>
    <t>johnnythomas@example.com</t>
  </si>
  <si>
    <t>Perkinsville</t>
  </si>
  <si>
    <t>f7d9ff4d-3008-472c-bbd4-a9dc621399da</t>
  </si>
  <si>
    <t>Evan Oconnor</t>
  </si>
  <si>
    <t>paulgrant@example.net</t>
  </si>
  <si>
    <t>c1a01087-fd8f-416c-9e9a-fefd149d7790</t>
  </si>
  <si>
    <t>Brian Bell</t>
  </si>
  <si>
    <t>kbrown@example.org</t>
  </si>
  <si>
    <t>New Thomaschester</t>
  </si>
  <si>
    <t>27c8d2e0-a04c-4880-b59a-9feca3959508</t>
  </si>
  <si>
    <t>Elizabeth Gay</t>
  </si>
  <si>
    <t>dwilliams@example.org</t>
  </si>
  <si>
    <t>Jaclynfurt</t>
  </si>
  <si>
    <t>49b65f6b-1d3a-4900-96ac-289d6d1a68ac</t>
  </si>
  <si>
    <t>Sarah Gordon</t>
  </si>
  <si>
    <t>conleyevan@example.org</t>
  </si>
  <si>
    <t>Taraside</t>
  </si>
  <si>
    <t>ce66636c-1b27-44b3-91ae-7bfedce6f4a2</t>
  </si>
  <si>
    <t>jnielsen@example.org</t>
  </si>
  <si>
    <t>Estradachester</t>
  </si>
  <si>
    <t>1051159b-26c0-42fd-835f-3f12b92120fe</t>
  </si>
  <si>
    <t>Susan Galvan</t>
  </si>
  <si>
    <t>michael73@example.org</t>
  </si>
  <si>
    <t>6c0fe22d-3b58-45b6-97fb-cdcb072ae727</t>
  </si>
  <si>
    <t>Miss Krystal Hatfield DDS</t>
  </si>
  <si>
    <t>floresjonathan@example.com</t>
  </si>
  <si>
    <t>Andersonchester</t>
  </si>
  <si>
    <t>4da186d5-c444-4dd9-8342-e73bc926a485</t>
  </si>
  <si>
    <t>Abigail Wolfe</t>
  </si>
  <si>
    <t>wsolomon@example.org</t>
  </si>
  <si>
    <t>Lake Melissaberg</t>
  </si>
  <si>
    <t>73127d77-8b33-4091-94f1-ab838e79849d</t>
  </si>
  <si>
    <t>Timothy Fritz</t>
  </si>
  <si>
    <t>brendamurray@example.com</t>
  </si>
  <si>
    <t>Parkview</t>
  </si>
  <si>
    <t>26cef478-9b83-4937-adbe-6e921eb2fcaa</t>
  </si>
  <si>
    <t>Morgan Webster</t>
  </si>
  <si>
    <t>sarahjensen@example.com</t>
  </si>
  <si>
    <t>East Carrieville</t>
  </si>
  <si>
    <t>623bb95e-1630-406c-ad42-1c4c1b478828</t>
  </si>
  <si>
    <t>Cassandra Schultz</t>
  </si>
  <si>
    <t>rodriguezjoshua@example.org</t>
  </si>
  <si>
    <t>a32c8b03-3764-4620-9c5a-f0516f0b7903</t>
  </si>
  <si>
    <t>Angel Jones DDS</t>
  </si>
  <si>
    <t>ortizashley@example.com</t>
  </si>
  <si>
    <t>South Christopherport</t>
  </si>
  <si>
    <t>51bd68af-f732-4646-8507-3dafd9c25b29</t>
  </si>
  <si>
    <t>Paula Lindsey</t>
  </si>
  <si>
    <t>scott78@example.org</t>
  </si>
  <si>
    <t>ac7a7b3f-0039-472a-b6f4-3af475c1e3cb</t>
  </si>
  <si>
    <t>Dylan Lopez</t>
  </si>
  <si>
    <t>bmiller@example.com</t>
  </si>
  <si>
    <t>Kingside</t>
  </si>
  <si>
    <t>bb4b118e-460c-4d45-9d80-dde663071b45</t>
  </si>
  <si>
    <t>Amanda Kim</t>
  </si>
  <si>
    <t>deborah82@example.com</t>
  </si>
  <si>
    <t>Craigmouth</t>
  </si>
  <si>
    <t>455ab448-ad89-4b43-b8ac-15382f798e0f</t>
  </si>
  <si>
    <t>Ryan Hood</t>
  </si>
  <si>
    <t>jennifer36@example.org</t>
  </si>
  <si>
    <t>Meganview</t>
  </si>
  <si>
    <t>84b77d59-1bd3-4419-a250-46fdf1fe1467</t>
  </si>
  <si>
    <t>Allison Smith</t>
  </si>
  <si>
    <t>portermichelle@example.com</t>
  </si>
  <si>
    <t>Colonberg</t>
  </si>
  <si>
    <t>2cada294-a28d-46b2-b757-9b1f6773d4c2</t>
  </si>
  <si>
    <t>Ernest Riggs</t>
  </si>
  <si>
    <t>gonzalessuzanne@example.org</t>
  </si>
  <si>
    <t>New Loristad</t>
  </si>
  <si>
    <t>01e7349c-9d7d-4a2c-8699-b6e68fa1de91</t>
  </si>
  <si>
    <t>Jerry Espinoza</t>
  </si>
  <si>
    <t>bradytravis@example.com</t>
  </si>
  <si>
    <t>Warrenfort</t>
  </si>
  <si>
    <t>67dd01a7-3407-400b-be62-3f60b76d05eb</t>
  </si>
  <si>
    <t>Melissa Burch</t>
  </si>
  <si>
    <t>katie14@example.net</t>
  </si>
  <si>
    <t>407b04a5-23cf-40fe-b301-4ddb8c5c0556</t>
  </si>
  <si>
    <t>Patricia Harrison</t>
  </si>
  <si>
    <t>jortiz@example.org</t>
  </si>
  <si>
    <t>630f8fa6-db32-4d20-b331-fc83aed6056f</t>
  </si>
  <si>
    <t>Sarah Daugherty</t>
  </si>
  <si>
    <t>yjacobs@example.org</t>
  </si>
  <si>
    <t>New Max</t>
  </si>
  <si>
    <t>307421ec-1f7e-4621-8e46-389e54f5a6c1</t>
  </si>
  <si>
    <t>Donna Soto</t>
  </si>
  <si>
    <t>williamsandrew@example.org</t>
  </si>
  <si>
    <t>13777ba7-ec79-40ab-81b2-5d4ea08918a9</t>
  </si>
  <si>
    <t>Victoria Holmes</t>
  </si>
  <si>
    <t>stevengillespie@example.com</t>
  </si>
  <si>
    <t>New Shelbyfort</t>
  </si>
  <si>
    <t>2c225f55-8969-4e27-b4ed-5b5ee14aa1f9</t>
  </si>
  <si>
    <t>Sara Castillo</t>
  </si>
  <si>
    <t>martinjesus@example.org</t>
  </si>
  <si>
    <t>7f8ca891-7163-4052-b07f-7aa2b926870f</t>
  </si>
  <si>
    <t>tayloraaron@example.com</t>
  </si>
  <si>
    <t>Bradshawfurt</t>
  </si>
  <si>
    <t>c7acc58e-ab10-4b96-a49a-95d675d3551e</t>
  </si>
  <si>
    <t>Claire White</t>
  </si>
  <si>
    <t>megan06@example.net</t>
  </si>
  <si>
    <t>5abb1d82-1476-445b-bcde-7ddc41835181</t>
  </si>
  <si>
    <t>Karen Dillon</t>
  </si>
  <si>
    <t>louis38@example.org</t>
  </si>
  <si>
    <t>d34fc3d0-4190-4fd6-87be-a6c8166fcd71</t>
  </si>
  <si>
    <t>ashleyedwards@example.org</t>
  </si>
  <si>
    <t>Rebeccaland</t>
  </si>
  <si>
    <t>dd9a9b21-e2a9-4ddb-b932-e0ed0dff807f</t>
  </si>
  <si>
    <t>Bethany Burton</t>
  </si>
  <si>
    <t>ronald62@example.net</t>
  </si>
  <si>
    <t>74dfca03-150b-4eec-8d8a-0f556b6912ca</t>
  </si>
  <si>
    <t>Kathryn Colon</t>
  </si>
  <si>
    <t>flynnrichard@example.org</t>
  </si>
  <si>
    <t>West Grant</t>
  </si>
  <si>
    <t>b33427e8-878b-43de-bda8-e2c90ba76ad3</t>
  </si>
  <si>
    <t>Jeffrey Stevens</t>
  </si>
  <si>
    <t>bmerritt@example.org</t>
  </si>
  <si>
    <t>Gilbertchester</t>
  </si>
  <si>
    <t>89e08a33-ae27-4f4a-9008-bd744fec1c05</t>
  </si>
  <si>
    <t>Judith Lopez</t>
  </si>
  <si>
    <t>kvasquez@example.com</t>
  </si>
  <si>
    <t>West Jeremyfort</t>
  </si>
  <si>
    <t>3d58e046-2ac5-489c-bd86-410065c0ade1</t>
  </si>
  <si>
    <t>Tammy Cole</t>
  </si>
  <si>
    <t>f9aa60f2-b389-4fbb-9b6e-bde106f9a682</t>
  </si>
  <si>
    <t>ephelps@example.com</t>
  </si>
  <si>
    <t>Edwardston</t>
  </si>
  <si>
    <t>ecaea20b-f9c7-47db-8535-1baf60e9072b</t>
  </si>
  <si>
    <t>Erik Fields Jr.</t>
  </si>
  <si>
    <t>sara97@example.org</t>
  </si>
  <si>
    <t>3191088b-6792-4f8b-af22-cdb9359e2500</t>
  </si>
  <si>
    <t>James Kline</t>
  </si>
  <si>
    <t>brendacarter@example.net</t>
  </si>
  <si>
    <t>59ba35ef-c091-43d6-83df-ec3c295819a9</t>
  </si>
  <si>
    <t>Frederick Thompson</t>
  </si>
  <si>
    <t>Harrisport</t>
  </si>
  <si>
    <t>99b40390-3ee2-4cc9-91cc-3c7b17263670</t>
  </si>
  <si>
    <t>Sara Gordon</t>
  </si>
  <si>
    <t>hernandezbrian@example.com</t>
  </si>
  <si>
    <t>ac21fd77-cf70-45d0-81a2-3e2e8d5a5634</t>
  </si>
  <si>
    <t>Todd Thomas</t>
  </si>
  <si>
    <t>darrylibarra@example.org</t>
  </si>
  <si>
    <t>West Renee</t>
  </si>
  <si>
    <t>be18edfc-303c-41ce-a0c5-4c301d431b1e</t>
  </si>
  <si>
    <t>Jared Wilson</t>
  </si>
  <si>
    <t>robertsonchristopher@example.org</t>
  </si>
  <si>
    <t>Port Adriana</t>
  </si>
  <si>
    <t>2ad69eec-ebe6-4b36-89e3-6fcbd3c42944</t>
  </si>
  <si>
    <t>Curtis Alexander</t>
  </si>
  <si>
    <t>jayallen@example.org</t>
  </si>
  <si>
    <t>2fea4e6e-a4db-46d4-a4f2-bee23d9a64aa</t>
  </si>
  <si>
    <t>Marc Romero</t>
  </si>
  <si>
    <t>hancockdominic@example.net</t>
  </si>
  <si>
    <t>e8803474-7479-4d12-8017-e595fdee49a4</t>
  </si>
  <si>
    <t>Terri Cruz</t>
  </si>
  <si>
    <t>seancobb@example.net</t>
  </si>
  <si>
    <t>Troyborough</t>
  </si>
  <si>
    <t>c6ceb92e-8b9a-4f5f-86c0-49de4e47fe21</t>
  </si>
  <si>
    <t>Kenneth Ramirez</t>
  </si>
  <si>
    <t>jessica38@example.org</t>
  </si>
  <si>
    <t>Port Heather</t>
  </si>
  <si>
    <t>83f49151-ff15-41ec-a1af-a948d8cb9758</t>
  </si>
  <si>
    <t>Michael Wilkins</t>
  </si>
  <si>
    <t>devans@example.org</t>
  </si>
  <si>
    <t>New Paulborough</t>
  </si>
  <si>
    <t>111b1f4c-86c4-47ad-934c-8d278f68cb5a</t>
  </si>
  <si>
    <t>Jeffrey Atkins</t>
  </si>
  <si>
    <t>matthew04@example.com</t>
  </si>
  <si>
    <t>ad1a2cf4-c0ad-4854-943d-24bc256109c3</t>
  </si>
  <si>
    <t>James Barker</t>
  </si>
  <si>
    <t>tiffanyparker@example.com</t>
  </si>
  <si>
    <t>Nataliehaven</t>
  </si>
  <si>
    <t>f4cc79b5-8792-41e3-bf80-11b64d91120b</t>
  </si>
  <si>
    <t>Melvin Jimenez</t>
  </si>
  <si>
    <t>carriejohnson@example.net</t>
  </si>
  <si>
    <t>Debraburgh</t>
  </si>
  <si>
    <t>6a23838a-cbbc-48da-9ae6-3c719d6242f5</t>
  </si>
  <si>
    <t>Ryan Johnson</t>
  </si>
  <si>
    <t>restrada@example.net</t>
  </si>
  <si>
    <t>Hallchester</t>
  </si>
  <si>
    <t>ca912fd2-10f6-4b14-98ac-2f4717f64803</t>
  </si>
  <si>
    <t>Angelica Rosario</t>
  </si>
  <si>
    <t>zunigakevin@example.com</t>
  </si>
  <si>
    <t>Port Jacqueline</t>
  </si>
  <si>
    <t>f4a364d8-a1d3-44e3-91df-6ea2636ec9e7</t>
  </si>
  <si>
    <t>Crystal Parker</t>
  </si>
  <si>
    <t>lisabenjamin@example.net</t>
  </si>
  <si>
    <t>New Kimmouth</t>
  </si>
  <si>
    <t>9f7ef681-f28f-47b0-85c4-b61c45f1266e</t>
  </si>
  <si>
    <t>Connie Larson</t>
  </si>
  <si>
    <t>sullivanscott@example.org</t>
  </si>
  <si>
    <t>Schultzland</t>
  </si>
  <si>
    <t>6dca1260-38d9-4d60-9715-bfa54de3d7fb</t>
  </si>
  <si>
    <t>Joel Hudson</t>
  </si>
  <si>
    <t>pwallace@example.net</t>
  </si>
  <si>
    <t>883cc76a-521a-46f1-8588-2d5c26ecae94</t>
  </si>
  <si>
    <t>Belinda Porter</t>
  </si>
  <si>
    <t>johnrich@example.net</t>
  </si>
  <si>
    <t>South Ericton</t>
  </si>
  <si>
    <t>a5e4dc9d-b1a1-476a-915e-df62d4053aa1</t>
  </si>
  <si>
    <t>hcollins@example.org</t>
  </si>
  <si>
    <t>Port Maureen</t>
  </si>
  <si>
    <t>2d5280f8-cdb4-404a-b2a7-70ce1af09fb9</t>
  </si>
  <si>
    <t>Brian Villanueva</t>
  </si>
  <si>
    <t>jennifer32@example.org</t>
  </si>
  <si>
    <t>North Peter</t>
  </si>
  <si>
    <t>5ad9e39c-5751-4f72-827c-d2bb3f8fa1ba</t>
  </si>
  <si>
    <t>Jose Wells</t>
  </si>
  <si>
    <t>2a16c55d-fc2d-497b-a750-2080a5fd843a</t>
  </si>
  <si>
    <t>Lisa Banks</t>
  </si>
  <si>
    <t>jonesfrank@example.net</t>
  </si>
  <si>
    <t>Tammymouth</t>
  </si>
  <si>
    <t>c6788b3d-316d-471e-be94-b4cc8d4576d6</t>
  </si>
  <si>
    <t>Ashlee Bates</t>
  </si>
  <si>
    <t>hannahfoster@example.org</t>
  </si>
  <si>
    <t>8a32901c-9f3b-4b4a-8799-a47c0d0c03a6</t>
  </si>
  <si>
    <t>Kimberly Waters</t>
  </si>
  <si>
    <t>luispowell@example.net</t>
  </si>
  <si>
    <t>West Erinland</t>
  </si>
  <si>
    <t>a0290624-76db-47b5-83a4-d17134f2b9fc</t>
  </si>
  <si>
    <t>Elizabeth Chandler</t>
  </si>
  <si>
    <t>352d9bd5-3d89-4b54-a113-da780b97f02e</t>
  </si>
  <si>
    <t>Peggy Dawson</t>
  </si>
  <si>
    <t>jwallace@example.com</t>
  </si>
  <si>
    <t>891c5f1f-b1c7-4e22-98bf-3df2c0216984</t>
  </si>
  <si>
    <t>Walter Lee</t>
  </si>
  <si>
    <t>melissa73@example.org</t>
  </si>
  <si>
    <t>Estesberg</t>
  </si>
  <si>
    <t>2b3878a0-2b66-4012-8a9a-1a1ecabae05d</t>
  </si>
  <si>
    <t>Joan Nichols</t>
  </si>
  <si>
    <t>taylorjonathan@example.org</t>
  </si>
  <si>
    <t>Kaylastad</t>
  </si>
  <si>
    <t>16e1751b-ceb4-4048-9723-71edd20b92c5</t>
  </si>
  <si>
    <t>Alexander Hall</t>
  </si>
  <si>
    <t>williamsdaniel@example.com</t>
  </si>
  <si>
    <t>Lake Leslie</t>
  </si>
  <si>
    <t>e7c1431a-c58f-45df-9c73-9c3c027d5487</t>
  </si>
  <si>
    <t>ghorn@example.com</t>
  </si>
  <si>
    <t>Williamstad</t>
  </si>
  <si>
    <t>d0cd864e-af60-45bc-8d35-40c36b02cf00</t>
  </si>
  <si>
    <t>Steven Aguirre</t>
  </si>
  <si>
    <t>kellifigueroa@example.org</t>
  </si>
  <si>
    <t>Allenton</t>
  </si>
  <si>
    <t>654c1202-2f1f-467e-ab04-c91127a14289</t>
  </si>
  <si>
    <t>icallahan@example.org</t>
  </si>
  <si>
    <t>Port Frederickfurt</t>
  </si>
  <si>
    <t>2bc66479-87bb-4c11-87cb-e2311e57d68e</t>
  </si>
  <si>
    <t>Danielle Travis</t>
  </si>
  <si>
    <t>tinaallison@example.net</t>
  </si>
  <si>
    <t>70b87bf6-0cdb-4deb-a614-2c071bd3b40e</t>
  </si>
  <si>
    <t>Shannon Haney</t>
  </si>
  <si>
    <t>perrypenny@example.net</t>
  </si>
  <si>
    <t>Samuelville</t>
  </si>
  <si>
    <t>640bee22-f5cc-46c2-a081-9cc35947fcd6</t>
  </si>
  <si>
    <t>Christopher Robinson</t>
  </si>
  <si>
    <t>scottleblanc@example.net</t>
  </si>
  <si>
    <t>West Staceyfurt</t>
  </si>
  <si>
    <t>e21118bd-c2ec-48f5-ad6c-a92d0bdf6515</t>
  </si>
  <si>
    <t>Melissa Rojas</t>
  </si>
  <si>
    <t>virginiamartin@example.org</t>
  </si>
  <si>
    <t>Alexandermouth</t>
  </si>
  <si>
    <t>828551d8-4ed7-4721-b75b-6868fb3cfa2b</t>
  </si>
  <si>
    <t>dhatfield@example.org</t>
  </si>
  <si>
    <t>Colemanburgh</t>
  </si>
  <si>
    <t>7bfbd98d-c538-4225-ad02-080387dd85e0</t>
  </si>
  <si>
    <t>Robert Garrison</t>
  </si>
  <si>
    <t>nicholasphelps@example.org</t>
  </si>
  <si>
    <t>West Thomasberg</t>
  </si>
  <si>
    <t>1f395f95-4342-4eb5-b95b-3b0b54eb5cd9</t>
  </si>
  <si>
    <t>wbrown@example.net</t>
  </si>
  <si>
    <t>Sullivanberg</t>
  </si>
  <si>
    <t>d523bd20-bcfc-4429-87b8-852f7aae2c9b</t>
  </si>
  <si>
    <t>Deborah Castillo</t>
  </si>
  <si>
    <t>keith39@example.net</t>
  </si>
  <si>
    <t>West Deborahfurt</t>
  </si>
  <si>
    <t>bb30acc5-f7bb-4e62-bbbd-fb1fb297fcb2</t>
  </si>
  <si>
    <t>Jessica Simmons</t>
  </si>
  <si>
    <t>brandonroach@example.com</t>
  </si>
  <si>
    <t>b617986a-2d6f-40c6-bda5-57033bfa1ccb</t>
  </si>
  <si>
    <t>christopher64@example.net</t>
  </si>
  <si>
    <t>New Taramouth</t>
  </si>
  <si>
    <t>a1fe80e7-093b-4ac9-8ed6-089a820bc978</t>
  </si>
  <si>
    <t>Kevin Stevenson</t>
  </si>
  <si>
    <t>alyssa06@example.org</t>
  </si>
  <si>
    <t>Caitlinside</t>
  </si>
  <si>
    <t>11223861-e3c6-41b8-b2ee-0de1a7e75dd6</t>
  </si>
  <si>
    <t>Ronnie Robinson</t>
  </si>
  <si>
    <t>ohayden@example.com</t>
  </si>
  <si>
    <t>Bowmanfort</t>
  </si>
  <si>
    <t>5702eb4a-5f0b-4546-82ec-4ee489946e5a</t>
  </si>
  <si>
    <t>Stephanie Martinez</t>
  </si>
  <si>
    <t>morrisondominique@example.net</t>
  </si>
  <si>
    <t>6f554877-02d9-4839-8a14-218de1fe4251</t>
  </si>
  <si>
    <t>Danielle Chavez</t>
  </si>
  <si>
    <t>michelle73@example.com</t>
  </si>
  <si>
    <t>Andrewfort</t>
  </si>
  <si>
    <t>4c09ac2e-6dcc-4615-8e59-73748294d237</t>
  </si>
  <si>
    <t>Bryan Blair</t>
  </si>
  <si>
    <t>younggerald@example.com</t>
  </si>
  <si>
    <t>Elizabethbury</t>
  </si>
  <si>
    <t>1334dcad-0afe-4b91-a37c-e8cd73f539d1</t>
  </si>
  <si>
    <t>Jonathan Gonzalez</t>
  </si>
  <si>
    <t>jsaunders@example.com</t>
  </si>
  <si>
    <t>Janicechester</t>
  </si>
  <si>
    <t>4d71356a-fe00-4b8b-bfae-9226281c2b93</t>
  </si>
  <si>
    <t>Donna Anderson</t>
  </si>
  <si>
    <t>moralesjose@example.org</t>
  </si>
  <si>
    <t>Port Lorraineburgh</t>
  </si>
  <si>
    <t>e14eaba5-0bbf-48f3-8a88-0aa2b325c4db</t>
  </si>
  <si>
    <t>Daniel Washington</t>
  </si>
  <si>
    <t>xsoto@example.net</t>
  </si>
  <si>
    <t>Lake Kellymouth</t>
  </si>
  <si>
    <t>a8d181fd-a844-415a-bf10-a0adee999ad2</t>
  </si>
  <si>
    <t>Megan Fisher</t>
  </si>
  <si>
    <t>randyknight@example.com</t>
  </si>
  <si>
    <t>Maldonadoland</t>
  </si>
  <si>
    <t>ab85a6cf-e444-45de-9c77-6abb29e6a0b0</t>
  </si>
  <si>
    <t>William Cunningham</t>
  </si>
  <si>
    <t>townsendjason@example.net</t>
  </si>
  <si>
    <t>North Lorrainehaven</t>
  </si>
  <si>
    <t>4776443f-455b-462e-ae4e-a6d79c1744de</t>
  </si>
  <si>
    <t>Nathan Hernandez</t>
  </si>
  <si>
    <t>david43@example.net</t>
  </si>
  <si>
    <t>Joseton</t>
  </si>
  <si>
    <t>c8b4ac38-7b0b-47ce-9198-e4116bee78a1</t>
  </si>
  <si>
    <t>Katie Evans</t>
  </si>
  <si>
    <t>cathy12@example.org</t>
  </si>
  <si>
    <t>New Jon</t>
  </si>
  <si>
    <t>475eca54-6e1b-4e28-8e72-aa5283be9cd9</t>
  </si>
  <si>
    <t>Matthew Jones</t>
  </si>
  <si>
    <t>camposashley@example.com</t>
  </si>
  <si>
    <t>f3c8cddb-4c89-43c1-9222-cd8fffa8d3a2</t>
  </si>
  <si>
    <t>Brittany Lopez</t>
  </si>
  <si>
    <t>james23@example.org</t>
  </si>
  <si>
    <t>New Debraberg</t>
  </si>
  <si>
    <t>46193186-1df7-40b9-a0cf-99a529942fa3</t>
  </si>
  <si>
    <t>kennedyjoseph@example.net</t>
  </si>
  <si>
    <t>Mcclainborough</t>
  </si>
  <si>
    <t>09e048ba-8fea-42e7-8517-7c688c8a0933</t>
  </si>
  <si>
    <t>Maria Thompson</t>
  </si>
  <si>
    <t>caseyallen@example.com</t>
  </si>
  <si>
    <t>Port Johnfurt</t>
  </si>
  <si>
    <t>8f20f5d2-b7f2-420e-a69f-0fe1bdb7eb92</t>
  </si>
  <si>
    <t>Stephanie Casey</t>
  </si>
  <si>
    <t>thomasleon@example.com</t>
  </si>
  <si>
    <t>996667d5-1ae4-44c8-b90f-50849b812436</t>
  </si>
  <si>
    <t>Elizabeth Sheppard</t>
  </si>
  <si>
    <t>richardsonbrandy@example.com</t>
  </si>
  <si>
    <t>7e6f582e-c223-473d-b4cd-4f85217412f4</t>
  </si>
  <si>
    <t>juansmith@example.org</t>
  </si>
  <si>
    <t>New Tammy</t>
  </si>
  <si>
    <t>52a0797d-4f42-42a2-9b91-b3fdcea04814</t>
  </si>
  <si>
    <t>Jonathan Ward</t>
  </si>
  <si>
    <t>hansonchristina@example.org</t>
  </si>
  <si>
    <t>Scottberg</t>
  </si>
  <si>
    <t>40a5a602-373a-4350-a686-7b867493034e</t>
  </si>
  <si>
    <t>Anne Ross</t>
  </si>
  <si>
    <t>vramsey@example.org</t>
  </si>
  <si>
    <t>North Larry</t>
  </si>
  <si>
    <t>bbb06ba1-c083-40fc-b95e-c2cc01282e7f</t>
  </si>
  <si>
    <t>Leonard Kelley</t>
  </si>
  <si>
    <t>e727a20b-978e-4c83-a493-c7c30926a919</t>
  </si>
  <si>
    <t>David Fields</t>
  </si>
  <si>
    <t>osborneallen@example.net</t>
  </si>
  <si>
    <t>6ea315b1-03b6-4757-91bd-644883dacffc</t>
  </si>
  <si>
    <t>Kendra Taylor</t>
  </si>
  <si>
    <t>boydnicholas@example.org</t>
  </si>
  <si>
    <t>Troyberg</t>
  </si>
  <si>
    <t>fa4866f7-c631-4887-8254-5a475b205ff2</t>
  </si>
  <si>
    <t>Shelley Crosby</t>
  </si>
  <si>
    <t>lawrencejason@example.com</t>
  </si>
  <si>
    <t>Morrisonfort</t>
  </si>
  <si>
    <t>60685eaf-8322-4a7d-b6bc-096e71eee9a7</t>
  </si>
  <si>
    <t>Willie Bell</t>
  </si>
  <si>
    <t>schneiderjeanette@example.org</t>
  </si>
  <si>
    <t>Sellersville</t>
  </si>
  <si>
    <t>cd4500ae-d7c3-45fc-ab52-035a695da9a1</t>
  </si>
  <si>
    <t>Debra Michael</t>
  </si>
  <si>
    <t>jakedavenport@example.net</t>
  </si>
  <si>
    <t>Molinafort</t>
  </si>
  <si>
    <t>717bd1d2-8fd6-46f1-89ee-2b3d4dfba9da</t>
  </si>
  <si>
    <t>Jared Mccormick</t>
  </si>
  <si>
    <t>rodneywilkerson@example.org</t>
  </si>
  <si>
    <t>South Reneechester</t>
  </si>
  <si>
    <t>2b13af88-0250-4d97-9ffc-21f55f13de15</t>
  </si>
  <si>
    <t>Joel Mcclain</t>
  </si>
  <si>
    <t>ljones@example.org</t>
  </si>
  <si>
    <t>North Tiffanymouth</t>
  </si>
  <si>
    <t>85efb4d7-5631-4c55-8436-47fb56fde91b</t>
  </si>
  <si>
    <t>Jared Wilkerson</t>
  </si>
  <si>
    <t>adam85@example.net</t>
  </si>
  <si>
    <t>Paulhaven</t>
  </si>
  <si>
    <t>1c004204-c60b-4880-8e2d-2f893ba689b2</t>
  </si>
  <si>
    <t>watsonsara@example.org</t>
  </si>
  <si>
    <t>North Peterstad</t>
  </si>
  <si>
    <t>71565fd9-6d8f-43f6-b316-3196b745ceb5</t>
  </si>
  <si>
    <t>Paula Warren</t>
  </si>
  <si>
    <t>lcontreras@example.com</t>
  </si>
  <si>
    <t>Pambury</t>
  </si>
  <si>
    <t>68996c25-91da-4b74-b54c-17d4ffb6c749</t>
  </si>
  <si>
    <t>Nicole Avila</t>
  </si>
  <si>
    <t>kmoore@example.com</t>
  </si>
  <si>
    <t>New Justinton</t>
  </si>
  <si>
    <t>46bad781-008e-4cbd-a4e2-2411286051c7</t>
  </si>
  <si>
    <t>Christina Smith</t>
  </si>
  <si>
    <t>castrolauren@example.net</t>
  </si>
  <si>
    <t>24cd3f0c-1387-4e4b-b378-4438f7fb3812</t>
  </si>
  <si>
    <t>Joshua Foster</t>
  </si>
  <si>
    <t>kimberlydavis@example.com</t>
  </si>
  <si>
    <t>Liubury</t>
  </si>
  <si>
    <t>ec6187a6-0599-4256-9f30-1471b77909d9</t>
  </si>
  <si>
    <t>Melissa Martin</t>
  </si>
  <si>
    <t>ashley44@example.com</t>
  </si>
  <si>
    <t>South Adrian</t>
  </si>
  <si>
    <t>69c53867-fa02-4c2d-9cd0-db3b82835e22</t>
  </si>
  <si>
    <t>Rebecca Romero</t>
  </si>
  <si>
    <t>ericpoole@example.org</t>
  </si>
  <si>
    <t>East Tylershire</t>
  </si>
  <si>
    <t>6a8eca50-61d1-4940-98b4-15b35d5dc798</t>
  </si>
  <si>
    <t>Stephen Levine</t>
  </si>
  <si>
    <t>marie31@example.net</t>
  </si>
  <si>
    <t>69bd18f3-3d1d-4fa8-8548-1be6b98bde44</t>
  </si>
  <si>
    <t>Hunter Collins</t>
  </si>
  <si>
    <t>rickydavis@example.net</t>
  </si>
  <si>
    <t>832cd3e5-7231-4190-bd6f-501937d376b9</t>
  </si>
  <si>
    <t>Frank Spears</t>
  </si>
  <si>
    <t>jlong@example.com</t>
  </si>
  <si>
    <t>7f9e2f55-b430-46d9-977a-1ed5d578d52d</t>
  </si>
  <si>
    <t>Stephanie Dennis</t>
  </si>
  <si>
    <t>brian72@example.com</t>
  </si>
  <si>
    <t>South Ericville</t>
  </si>
  <si>
    <t>8f7a5aec-c7ca-41d6-a9b0-0d7723cc51d1</t>
  </si>
  <si>
    <t>Tyler Banks</t>
  </si>
  <si>
    <t>julieellis@example.net</t>
  </si>
  <si>
    <t>North Catherinemouth</t>
  </si>
  <si>
    <t>24ab7971-3bc3-4e10-8e5b-9e597e26ac42</t>
  </si>
  <si>
    <t>Jennifer Murphy</t>
  </si>
  <si>
    <t>rodriguezerik@example.com</t>
  </si>
  <si>
    <t>South Charlesview</t>
  </si>
  <si>
    <t>88920fda-5a77-42e2-878a-e2d01724b6ee</t>
  </si>
  <si>
    <t>Melissa Ruiz</t>
  </si>
  <si>
    <t>josephhughes@example.net</t>
  </si>
  <si>
    <t>Pooleport</t>
  </si>
  <si>
    <t>c5f9dc62-7321-4cbb-b20a-dbb94ce620d7</t>
  </si>
  <si>
    <t>Bobby Fischer</t>
  </si>
  <si>
    <t>tracymathews@example.com</t>
  </si>
  <si>
    <t>West Dianabury</t>
  </si>
  <si>
    <t>68c07f73-e8bf-4e1e-9bba-f82e909e973f</t>
  </si>
  <si>
    <t>Laurie Perkins</t>
  </si>
  <si>
    <t>carrie09@example.org</t>
  </si>
  <si>
    <t>North Derrickville</t>
  </si>
  <si>
    <t>59a92bcd-22d2-49dc-831b-56a65ae02d24</t>
  </si>
  <si>
    <t>Alexander Herman</t>
  </si>
  <si>
    <t>stephaniecampbell@example.org</t>
  </si>
  <si>
    <t>e857c170-7418-4e13-99ea-d82f5eef7e73</t>
  </si>
  <si>
    <t>Gregg Whitaker</t>
  </si>
  <si>
    <t>zachary38@example.net</t>
  </si>
  <si>
    <t>Barronborough</t>
  </si>
  <si>
    <t>3dcb7853-170c-42b5-8ad8-fce972ea85bf</t>
  </si>
  <si>
    <t>Joel Lopez</t>
  </si>
  <si>
    <t>brandon86@example.org</t>
  </si>
  <si>
    <t>North Krystal</t>
  </si>
  <si>
    <t>a8caf795-7721-450f-8fbf-d214f2907cb6</t>
  </si>
  <si>
    <t>Andrew Blanchard</t>
  </si>
  <si>
    <t>adam33@example.org</t>
  </si>
  <si>
    <t>Justinfurt</t>
  </si>
  <si>
    <t>c2837399-38ba-46a7-bd44-9404a006196f</t>
  </si>
  <si>
    <t>Elizabeth Dorsey</t>
  </si>
  <si>
    <t>jameshenderson@example.com</t>
  </si>
  <si>
    <t>6c46ea38-d111-46fa-9734-48c5562aeb86</t>
  </si>
  <si>
    <t>Hannah Mcclain</t>
  </si>
  <si>
    <t>michelle24@example.com</t>
  </si>
  <si>
    <t>fe1899c1-7db1-4dc0-ae1e-5946e6cd1e16</t>
  </si>
  <si>
    <t>Evelyn Saunders</t>
  </si>
  <si>
    <t>kirstenmartinez@example.net</t>
  </si>
  <si>
    <t>e9d2d283-38d5-40f3-b3dd-b713616089ae</t>
  </si>
  <si>
    <t>Ricky Miller</t>
  </si>
  <si>
    <t>sherrycoleman@example.net</t>
  </si>
  <si>
    <t>Monicaton</t>
  </si>
  <si>
    <t>75063d4b-5537-4e37-bc22-ea1dc1ff5706</t>
  </si>
  <si>
    <t>Jeffery Cunningham</t>
  </si>
  <si>
    <t>cgordon@example.net</t>
  </si>
  <si>
    <t>8cb92f59-fe2d-4261-aeb6-bc43f9ebf67a</t>
  </si>
  <si>
    <t>Kathy Porter</t>
  </si>
  <si>
    <t>fmckenzie@example.org</t>
  </si>
  <si>
    <t>Lake Barbara</t>
  </si>
  <si>
    <t>f2a4871f-2b88-48b6-b502-6c0f4bde1a88</t>
  </si>
  <si>
    <t>Emily Kelley MD</t>
  </si>
  <si>
    <t>catherine60@example.net</t>
  </si>
  <si>
    <t>1570dd1c-e983-4b38-8c7b-3e637fffd9ca</t>
  </si>
  <si>
    <t>ksalazar@example.net</t>
  </si>
  <si>
    <t>17794566-32ad-40ac-9b98-c371177cdeb2</t>
  </si>
  <si>
    <t>davismark@example.net</t>
  </si>
  <si>
    <t>Heatherport</t>
  </si>
  <si>
    <t>190a7fe6-95e8-4046-a828-6bc73b2ecc09</t>
  </si>
  <si>
    <t>christopherallen@example.com</t>
  </si>
  <si>
    <t>Judithfort</t>
  </si>
  <si>
    <t>901474be-2f2c-48a0-a7e3-e41dd92ad581</t>
  </si>
  <si>
    <t>Mr. Joseph Bradley</t>
  </si>
  <si>
    <t>jensenjerry@example.com</t>
  </si>
  <si>
    <t>7e6c0f56-ce80-4433-95b9-54417b549309</t>
  </si>
  <si>
    <t>Lucas Gomez</t>
  </si>
  <si>
    <t>pwilliams@example.com</t>
  </si>
  <si>
    <t>Latoyaview</t>
  </si>
  <si>
    <t>ecc20bda-ac1d-4cbe-883b-1c4b0ec90059</t>
  </si>
  <si>
    <t>Lynn Simmons</t>
  </si>
  <si>
    <t>nlewis@example.net</t>
  </si>
  <si>
    <t>b92bc986-169d-45b8-8c6b-78ce34888d11</t>
  </si>
  <si>
    <t>Kevin Walton</t>
  </si>
  <si>
    <t>hallnathan@example.net</t>
  </si>
  <si>
    <t>f6ac7197-8b67-4ec0-8fcd-73a05a1dfff1</t>
  </si>
  <si>
    <t>Sabrina Carpenter</t>
  </si>
  <si>
    <t>maytricia@example.org</t>
  </si>
  <si>
    <t>8252f2b8-dae0-467b-9d36-bf5dd94a432c</t>
  </si>
  <si>
    <t>Paul Sanchez</t>
  </si>
  <si>
    <t>jenniferlove@example.com</t>
  </si>
  <si>
    <t>013d62ff-8645-4c01-84c8-0dbd6dc6c3d7</t>
  </si>
  <si>
    <t>Linda Collins</t>
  </si>
  <si>
    <t>jessica63@example.net</t>
  </si>
  <si>
    <t>150cd269-69bf-424e-b9a4-4922cc2e451a</t>
  </si>
  <si>
    <t>Paul Conner</t>
  </si>
  <si>
    <t>browntiffany@example.org</t>
  </si>
  <si>
    <t>Lindashire</t>
  </si>
  <si>
    <t>c9bdd7da-7b02-4876-8981-90800fdd7e9a</t>
  </si>
  <si>
    <t>Morgan Gray</t>
  </si>
  <si>
    <t>shawnaray@example.net</t>
  </si>
  <si>
    <t>9bad7f7b-78f7-4ec1-aaff-aaab3df492e0</t>
  </si>
  <si>
    <t>Alex Hall</t>
  </si>
  <si>
    <t>leahmartinez@example.org</t>
  </si>
  <si>
    <t>Lake Aaronmouth</t>
  </si>
  <si>
    <t>b7cb9700-901d-4c6b-b930-1698bed72a45</t>
  </si>
  <si>
    <t>Patrick Hayes</t>
  </si>
  <si>
    <t>qwood@example.net</t>
  </si>
  <si>
    <t>Xavierstad</t>
  </si>
  <si>
    <t>2efa07cd-a711-45cc-83d5-427dd34c75fc</t>
  </si>
  <si>
    <t>Jesse Anderson</t>
  </si>
  <si>
    <t>ashley20@example.org</t>
  </si>
  <si>
    <t>21d95964-4ee0-4fa2-a9c8-7d0e15a20e28</t>
  </si>
  <si>
    <t>Timothy Ingram</t>
  </si>
  <si>
    <t>melissa11@example.com</t>
  </si>
  <si>
    <t>52de5574-a567-443d-9319-24e60b942ec3</t>
  </si>
  <si>
    <t>Karen Williams</t>
  </si>
  <si>
    <t>edward43@example.org</t>
  </si>
  <si>
    <t>West Shawn</t>
  </si>
  <si>
    <t>fbdf51e8-1a26-4c82-9739-a341a47ccb6d</t>
  </si>
  <si>
    <t>Brandon Jackson</t>
  </si>
  <si>
    <t>orrandrew@example.net</t>
  </si>
  <si>
    <t>North Trevor</t>
  </si>
  <si>
    <t>4c3eedf7-a675-48b5-beba-0562c7d1cde8</t>
  </si>
  <si>
    <t>Tracy Simon</t>
  </si>
  <si>
    <t>davidramos@example.com</t>
  </si>
  <si>
    <t>78c841f0-49f4-4ed9-9a5d-fef4a469625b</t>
  </si>
  <si>
    <t>Mrs. Lauren House</t>
  </si>
  <si>
    <t>kallen@example.net</t>
  </si>
  <si>
    <t>12c12959-572a-41fb-be4b-69241d32a9b2</t>
  </si>
  <si>
    <t>Chelsea Burton</t>
  </si>
  <si>
    <t>howardmark@example.org</t>
  </si>
  <si>
    <t>Strongville</t>
  </si>
  <si>
    <t>c2956351-31ac-446f-beaf-4f4671242c2b</t>
  </si>
  <si>
    <t>James Gardner</t>
  </si>
  <si>
    <t>smalljared@example.com</t>
  </si>
  <si>
    <t>New Mandy</t>
  </si>
  <si>
    <t>73dab7bd-5036-4ac7-9ed0-01606554aa69</t>
  </si>
  <si>
    <t>Margaret Jones</t>
  </si>
  <si>
    <t>bnewton@example.net</t>
  </si>
  <si>
    <t>West Kellyborough</t>
  </si>
  <si>
    <t>7bb96a5e-e504-425d-953a-3060e2e9dced</t>
  </si>
  <si>
    <t>Justin Lynch</t>
  </si>
  <si>
    <t>brian52@example.com</t>
  </si>
  <si>
    <t>9a44afb8-2aed-4e6b-a66a-79275a22e5aa</t>
  </si>
  <si>
    <t>Antonio Clark</t>
  </si>
  <si>
    <t>williamsryan@example.org</t>
  </si>
  <si>
    <t>afb1bee6-6ccd-4434-b614-b705369f5850</t>
  </si>
  <si>
    <t>Linda Sandoval</t>
  </si>
  <si>
    <t>vmeadows@example.org</t>
  </si>
  <si>
    <t>7c352aed-ae0c-449b-8d5d-0e644638a8ef</t>
  </si>
  <si>
    <t>Ethan Hall</t>
  </si>
  <si>
    <t>omason@example.com</t>
  </si>
  <si>
    <t>25f20be3-809a-4815-90d2-82551e8c40a0</t>
  </si>
  <si>
    <t>Melinda Townsend</t>
  </si>
  <si>
    <t>boyleyolanda@example.net</t>
  </si>
  <si>
    <t>North Luisberg</t>
  </si>
  <si>
    <t>88eafe73-12e4-4b2a-97bd-37d6ef336786</t>
  </si>
  <si>
    <t>kimberly11@example.net</t>
  </si>
  <si>
    <t>Jimenezbury</t>
  </si>
  <si>
    <t>8dd87b02-d93a-48fa-8334-848cceaa87d9</t>
  </si>
  <si>
    <t>Heather Oconnell</t>
  </si>
  <si>
    <t>joshuahickman@example.org</t>
  </si>
  <si>
    <t>Port Colleenton</t>
  </si>
  <si>
    <t>4ae99d31-286d-4303-af3c-169c8d7d18cb</t>
  </si>
  <si>
    <t>Brent Adams</t>
  </si>
  <si>
    <t>xnunez@example.com</t>
  </si>
  <si>
    <t>Geraldton</t>
  </si>
  <si>
    <t>5b37ce17-2ba4-4846-a6d4-47cd29240885</t>
  </si>
  <si>
    <t>Johnathan Murphy</t>
  </si>
  <si>
    <t>crobbins@example.com</t>
  </si>
  <si>
    <t>Fergusonhaven</t>
  </si>
  <si>
    <t>7d7ed3f6-d8e9-46bf-a021-76f1c90b4299</t>
  </si>
  <si>
    <t>Andrea Carr</t>
  </si>
  <si>
    <t>ddcf5973-9c9b-4dcd-a79d-5f712873446f</t>
  </si>
  <si>
    <t>Allen Cook</t>
  </si>
  <si>
    <t>clarkcarlos@example.com</t>
  </si>
  <si>
    <t>4fd19b36-fb21-45c9-b61b-b2e6996dba2e</t>
  </si>
  <si>
    <t>Joseph Harris</t>
  </si>
  <si>
    <t>seanmcdonald@example.com</t>
  </si>
  <si>
    <t>d7aafd99-130e-48bc-884b-809ee0b8ecc4</t>
  </si>
  <si>
    <t>Daniel Frost</t>
  </si>
  <si>
    <t>e7ddb971-1a33-46b0-88cf-814831e1c7c5</t>
  </si>
  <si>
    <t>Joseph Morales</t>
  </si>
  <si>
    <t>michelle70@example.com</t>
  </si>
  <si>
    <t>52df4c72-f32f-4b70-a1be-fd41b3e01921</t>
  </si>
  <si>
    <t>Shawn Jones</t>
  </si>
  <si>
    <t>North Angelabury</t>
  </si>
  <si>
    <t>01365af9-09e2-4b7c-825d-927552b096fc</t>
  </si>
  <si>
    <t>Mr. Brian Malone</t>
  </si>
  <si>
    <t>jeffersonvanessa@example.net</t>
  </si>
  <si>
    <t>886d96e5-c259-44e3-95ed-3acd9f58819e</t>
  </si>
  <si>
    <t>Cassandra Henry</t>
  </si>
  <si>
    <t>april79@example.com</t>
  </si>
  <si>
    <t>79169081-d7f2-488c-992f-ade30d1b602e</t>
  </si>
  <si>
    <t>rosalesjodi@example.org</t>
  </si>
  <si>
    <t>d93588a0-6d47-4c36-b874-c65ca67d19be</t>
  </si>
  <si>
    <t>Anthony Jones</t>
  </si>
  <si>
    <t>sandrawalton@example.net</t>
  </si>
  <si>
    <t>Jeanneton</t>
  </si>
  <si>
    <t>73afa9e3-039f-4eda-871a-0cdcaecff3ae</t>
  </si>
  <si>
    <t>Jeffrey Turner</t>
  </si>
  <si>
    <t>sarahsnyder@example.com</t>
  </si>
  <si>
    <t>Lake Adrianchester</t>
  </si>
  <si>
    <t>01d0e2f9-5b7d-4b6e-ba11-f78e5921e000</t>
  </si>
  <si>
    <t>Leslie Reeves</t>
  </si>
  <si>
    <t>peter24@example.org</t>
  </si>
  <si>
    <t>b8d74803-5497-4d37-9ffb-f213c8309c4e</t>
  </si>
  <si>
    <t>Zachary Cain</t>
  </si>
  <si>
    <t>jonesgabriel@example.org</t>
  </si>
  <si>
    <t>Drakechester</t>
  </si>
  <si>
    <t>f16f0d4d-e15f-44f5-b0ec-424034c482ea</t>
  </si>
  <si>
    <t>Leroy Huerta</t>
  </si>
  <si>
    <t>robbinsdillon@example.com</t>
  </si>
  <si>
    <t>New Jamesfurt</t>
  </si>
  <si>
    <t>e9342a26-6852-4718-b5f1-0be9a069b543</t>
  </si>
  <si>
    <t>Kathryn Mack</t>
  </si>
  <si>
    <t>chorn@example.net</t>
  </si>
  <si>
    <t>Lake Garyshire</t>
  </si>
  <si>
    <t>6b6d6fc5-a177-4656-bf31-95426fbdbe09</t>
  </si>
  <si>
    <t>Randall Schultz</t>
  </si>
  <si>
    <t>fjackson@example.com</t>
  </si>
  <si>
    <t>6aef1b9d-ad82-4552-943f-ba371b607344</t>
  </si>
  <si>
    <t>Logan Morgan</t>
  </si>
  <si>
    <t>walkerkevin@example.com</t>
  </si>
  <si>
    <t>New Rebeccaland</t>
  </si>
  <si>
    <t>1788a5c4-3c0a-4437-a117-00d2d0f0280b</t>
  </si>
  <si>
    <t>Judith Ray</t>
  </si>
  <si>
    <t>ef8f7235-d654-4091-aef8-ddad03e608d8</t>
  </si>
  <si>
    <t>Crystal Brewer</t>
  </si>
  <si>
    <t>andrew55@example.net</t>
  </si>
  <si>
    <t>Blakechester</t>
  </si>
  <si>
    <t>6893ea01-f789-4c1a-8251-34c15d2b3b25</t>
  </si>
  <si>
    <t>Gabriel Cooper</t>
  </si>
  <si>
    <t>williamallison@example.org</t>
  </si>
  <si>
    <t>d692bb35-9734-4620-accd-6084b6d57e7d</t>
  </si>
  <si>
    <t>Kathleen Thomas</t>
  </si>
  <si>
    <t>jonathanjones@example.net</t>
  </si>
  <si>
    <t>Thomastown</t>
  </si>
  <si>
    <t>c16ec9cf-01fb-4e46-8a13-cfd344d46308</t>
  </si>
  <si>
    <t>Michael Odonnell</t>
  </si>
  <si>
    <t>vmarshall@example.org</t>
  </si>
  <si>
    <t>Sparksview</t>
  </si>
  <si>
    <t>6a3d57da-7259-4c0b-ac65-e1bc636fcb72</t>
  </si>
  <si>
    <t>Alexandra Kirk</t>
  </si>
  <si>
    <t>Jonmouth</t>
  </si>
  <si>
    <t>dfa91a74-d33c-43fb-b4de-e0d514548568</t>
  </si>
  <si>
    <t>kristina30@example.net</t>
  </si>
  <si>
    <t>Benjaminton</t>
  </si>
  <si>
    <t>73fb4644-1c1a-443e-9f93-cc2e673a232f</t>
  </si>
  <si>
    <t>Cassandra Wu</t>
  </si>
  <si>
    <t>mendozaamy@example.com</t>
  </si>
  <si>
    <t>Reedfort</t>
  </si>
  <si>
    <t>3579aab0-3bd3-42d2-abb6-c9b2dfd6cac6</t>
  </si>
  <si>
    <t>Jennifer Woods</t>
  </si>
  <si>
    <t>daniel70@example.net</t>
  </si>
  <si>
    <t>86bc2e6e-6eed-43b2-ac83-cffac3f6c95c</t>
  </si>
  <si>
    <t>armstrongautumn@example.com</t>
  </si>
  <si>
    <t>b1a738de-f75a-4bcd-805e-9243a85adb0c</t>
  </si>
  <si>
    <t>Sara Bender</t>
  </si>
  <si>
    <t>swright@example.com</t>
  </si>
  <si>
    <t>Jacksonshire</t>
  </si>
  <si>
    <t>e25962d9-e1c4-459f-ae7c-230667d70eda</t>
  </si>
  <si>
    <t>Samantha Pope</t>
  </si>
  <si>
    <t>michael54@example.org</t>
  </si>
  <si>
    <t>a8f35392-cedc-4636-8bb8-e8c7f631e4fe</t>
  </si>
  <si>
    <t>Janet Johnson</t>
  </si>
  <si>
    <t>New Zachary</t>
  </si>
  <si>
    <t>e2851907-7b2c-4e97-a09d-57475acf7fea</t>
  </si>
  <si>
    <t>Tracy Mcguire</t>
  </si>
  <si>
    <t>andrew15@example.com</t>
  </si>
  <si>
    <t>Lake Kristin</t>
  </si>
  <si>
    <t>ce81b69b-0e0a-43ee-ae56-8fbbdb9083a2</t>
  </si>
  <si>
    <t>Tami Harris</t>
  </si>
  <si>
    <t>e484c2e7-c4ac-4d86-b3db-3b17e4352aed</t>
  </si>
  <si>
    <t>Robert Walters</t>
  </si>
  <si>
    <t>ericareyes@example.com</t>
  </si>
  <si>
    <t>Lopezfort</t>
  </si>
  <si>
    <t>933523ad-ad3a-40fe-9f5f-cdfa4b0cb099</t>
  </si>
  <si>
    <t>Patricia Summers</t>
  </si>
  <si>
    <t>cassandra24@example.com</t>
  </si>
  <si>
    <t>Knighttown</t>
  </si>
  <si>
    <t>7968c391-089b-458b-8733-6e4e9e48c667</t>
  </si>
  <si>
    <t>kgeorge@example.org</t>
  </si>
  <si>
    <t>Cohentown</t>
  </si>
  <si>
    <t>725be315-1016-43ae-8da6-5d9178e6c0b1</t>
  </si>
  <si>
    <t>Austin Nelson</t>
  </si>
  <si>
    <t>lcunningham@example.org</t>
  </si>
  <si>
    <t>Isabelberg</t>
  </si>
  <si>
    <t>4030e69c-926b-4c6f-b4c5-50cc90864179</t>
  </si>
  <si>
    <t>Tommy Phillips</t>
  </si>
  <si>
    <t>zmitchell@example.com</t>
  </si>
  <si>
    <t>Allenville</t>
  </si>
  <si>
    <t>ae09ba7e-a1e9-47e9-864a-7702fcb782ab</t>
  </si>
  <si>
    <t>Kiara Kennedy</t>
  </si>
  <si>
    <t>fabbott@example.com</t>
  </si>
  <si>
    <t>748518ae-32f3-4517-80c7-fe08b143c896</t>
  </si>
  <si>
    <t>Diana Dougherty</t>
  </si>
  <si>
    <t>cervantesrobert@example.org</t>
  </si>
  <si>
    <t>8896c52e-1653-4a01-a466-21331de22c87</t>
  </si>
  <si>
    <t>Pamela Lee</t>
  </si>
  <si>
    <t>brittany02@example.com</t>
  </si>
  <si>
    <t>Farrellville</t>
  </si>
  <si>
    <t>b50e2b7f-4d4a-4c19-b876-d5665efeebb8</t>
  </si>
  <si>
    <t>Megan Munoz</t>
  </si>
  <si>
    <t>omorris@example.org</t>
  </si>
  <si>
    <t>East Stephaniefurt</t>
  </si>
  <si>
    <t>229c45c3-93b1-40bd-ab8b-ead308164e4d</t>
  </si>
  <si>
    <t>Katherine Washington MD</t>
  </si>
  <si>
    <t>andersonryan@example.net</t>
  </si>
  <si>
    <t>Catherinefurt</t>
  </si>
  <si>
    <t>4586c0e6-bc3a-4c90-82e8-de5cc4486b49</t>
  </si>
  <si>
    <t>Tara James</t>
  </si>
  <si>
    <t>john71@example.org</t>
  </si>
  <si>
    <t>f79b8fb1-512a-4a4f-bbe8-8c6e3d22b883</t>
  </si>
  <si>
    <t>Erin Mason</t>
  </si>
  <si>
    <t>Douglashaven</t>
  </si>
  <si>
    <t>b57cedce-dbf1-4a2c-a10a-c374ce4ce642</t>
  </si>
  <si>
    <t>Juan Humphrey</t>
  </si>
  <si>
    <t>bethluna@example.net</t>
  </si>
  <si>
    <t>Cruzville</t>
  </si>
  <si>
    <t>344f3b84-07aa-4f5f-9bb1-8e521009e17d</t>
  </si>
  <si>
    <t>Mrs. Holly Porter MD</t>
  </si>
  <si>
    <t>sullivanmary@example.net</t>
  </si>
  <si>
    <t>North Katieshire</t>
  </si>
  <si>
    <t>1ab8d087-b0c2-48cb-9402-d72cb1f584e2</t>
  </si>
  <si>
    <t>Anthony Thornton</t>
  </si>
  <si>
    <t>abbottshane@example.net</t>
  </si>
  <si>
    <t>42bbda81-2e21-43ee-8375-164274638b54</t>
  </si>
  <si>
    <t>Joshua Morgan</t>
  </si>
  <si>
    <t>terry92@example.com</t>
  </si>
  <si>
    <t>New Sandraview</t>
  </si>
  <si>
    <t>284a0e01-9103-4665-9cca-6bca0cc50abb</t>
  </si>
  <si>
    <t>Brandon Moss</t>
  </si>
  <si>
    <t>jparker@example.com</t>
  </si>
  <si>
    <t>Port Josephmouth</t>
  </si>
  <si>
    <t>7df5a971-af3d-4a5e-abfa-a511bb57cf4e</t>
  </si>
  <si>
    <t>Ian Williamson</t>
  </si>
  <si>
    <t>qbyrd@example.com</t>
  </si>
  <si>
    <t>Pinedaville</t>
  </si>
  <si>
    <t>ecd148b2-d238-4ead-8fce-137c77f3fbc3</t>
  </si>
  <si>
    <t>jeremyrosario@example.com</t>
  </si>
  <si>
    <t>Reginafurt</t>
  </si>
  <si>
    <t>8a7aa778-a199-46ce-a211-ae74543cec09</t>
  </si>
  <si>
    <t>Sarah Brennan</t>
  </si>
  <si>
    <t>lroth@example.net</t>
  </si>
  <si>
    <t>2a4888e9-8aa8-4567-9fe6-3a8329acac4e</t>
  </si>
  <si>
    <t>Rebecca Donaldson</t>
  </si>
  <si>
    <t>pattonkatie@example.net</t>
  </si>
  <si>
    <t>Ellisburgh</t>
  </si>
  <si>
    <t>51ac77d2-bf3c-48cb-b2a1-beeb4f134ed0</t>
  </si>
  <si>
    <t>robertjohnston@example.net</t>
  </si>
  <si>
    <t>West Monica</t>
  </si>
  <si>
    <t>3ef26f48-e821-4a37-bf8f-c5d82438536f</t>
  </si>
  <si>
    <t>Daniel Robinson</t>
  </si>
  <si>
    <t>Amytown</t>
  </si>
  <si>
    <t>7b243e08-bcb7-4f63-85e7-53c91bf0f66e</t>
  </si>
  <si>
    <t>Jason Solis</t>
  </si>
  <si>
    <t>amymccoy@example.com</t>
  </si>
  <si>
    <t>8110c4c8-209e-4643-be39-40f1db0a59d6</t>
  </si>
  <si>
    <t>Chad King</t>
  </si>
  <si>
    <t>jessicagreer@example.org</t>
  </si>
  <si>
    <t>c5231254-30c6-4fe7-a2bb-db48b0f2077b</t>
  </si>
  <si>
    <t>davidallen@example.com</t>
  </si>
  <si>
    <t>Davisfort</t>
  </si>
  <si>
    <t>a0c73c4a-9e22-4359-a3fe-e25c6e59c7c4</t>
  </si>
  <si>
    <t>Douglas Valenzuela</t>
  </si>
  <si>
    <t>tanya10@example.net</t>
  </si>
  <si>
    <t>South Eugene</t>
  </si>
  <si>
    <t>8e044d56-b914-41e6-8b0a-b1559a3d3cca</t>
  </si>
  <si>
    <t>James Johnson</t>
  </si>
  <si>
    <t>ijacobs@example.com</t>
  </si>
  <si>
    <t>West Jasonshire</t>
  </si>
  <si>
    <t>4a00c4d0-4ace-4e58-bcb8-2370f757818a</t>
  </si>
  <si>
    <t>ryan09@example.org</t>
  </si>
  <si>
    <t>c3943892-886a-4881-9b3d-24e41e66b514</t>
  </si>
  <si>
    <t>Kathryn Hinton</t>
  </si>
  <si>
    <t>williamspatrick@example.org</t>
  </si>
  <si>
    <t>Veronicabury</t>
  </si>
  <si>
    <t>58778020-3625-479e-b45a-8ddb81dcea19</t>
  </si>
  <si>
    <t>Julie Stewart</t>
  </si>
  <si>
    <t>xaguilar@example.com</t>
  </si>
  <si>
    <t>Zacharybury</t>
  </si>
  <si>
    <t>7e705676-9b8a-443b-9785-0372bc5b260b</t>
  </si>
  <si>
    <t>Robert Hardy</t>
  </si>
  <si>
    <t>johnmitchell@example.net</t>
  </si>
  <si>
    <t>360e65d6-ab29-4b3a-9d38-b17440edfcfc</t>
  </si>
  <si>
    <t>Francisco Romero</t>
  </si>
  <si>
    <t>thomasryan@example.org</t>
  </si>
  <si>
    <t>New Seanton</t>
  </si>
  <si>
    <t>2cdc6c2d-41c8-4c26-9363-a9032533b603</t>
  </si>
  <si>
    <t>Roberta Jones</t>
  </si>
  <si>
    <t>elizabethbenitez@example.org</t>
  </si>
  <si>
    <t>a23ef023-fb4b-4123-890b-a36fe5007f2e</t>
  </si>
  <si>
    <t>Joseph Huber</t>
  </si>
  <si>
    <t>michael72@example.org</t>
  </si>
  <si>
    <t>Chenside</t>
  </si>
  <si>
    <t>df41cca6-79f0-4cfc-8f81-1cace94f7dfb</t>
  </si>
  <si>
    <t>Courtney Price</t>
  </si>
  <si>
    <t>edwardsjonathan@example.net</t>
  </si>
  <si>
    <t>b6ea099b-a9d8-4d08-8631-feda93029209</t>
  </si>
  <si>
    <t>Lisa Powers</t>
  </si>
  <si>
    <t>53db597c-2dfa-4c5b-9a43-82304451637b</t>
  </si>
  <si>
    <t>Amanda Beasley</t>
  </si>
  <si>
    <t>kathy96@example.net</t>
  </si>
  <si>
    <t>Fergusonshire</t>
  </si>
  <si>
    <t>3da6ac77-c5c0-487a-bf55-69b4a825956c</t>
  </si>
  <si>
    <t>Raymond Conner</t>
  </si>
  <si>
    <t>cynthiabarnett@example.org</t>
  </si>
  <si>
    <t>New Tylerview</t>
  </si>
  <si>
    <t>655f7af1-42ce-4f7a-8b62-13801b49ffee</t>
  </si>
  <si>
    <t>Pamela Ingram</t>
  </si>
  <si>
    <t>rickyzuniga@example.net</t>
  </si>
  <si>
    <t>23157089-a34c-4790-b4f8-526e518d1f34</t>
  </si>
  <si>
    <t>Trevor Klein</t>
  </si>
  <si>
    <t>ronaldduncan@example.org</t>
  </si>
  <si>
    <t>Port Christinestad</t>
  </si>
  <si>
    <t>55a5ed02-7d0b-44ad-bcfd-bcd293b1678c</t>
  </si>
  <si>
    <t>Brett Wallace</t>
  </si>
  <si>
    <t>coxgarrett@example.net</t>
  </si>
  <si>
    <t>Port Krystal</t>
  </si>
  <si>
    <t>84fb9c34-512f-4636-96fc-b9434daa7a45</t>
  </si>
  <si>
    <t>Stephanie Ali</t>
  </si>
  <si>
    <t>robert09@example.org</t>
  </si>
  <si>
    <t>0608a8f3-5e99-4f2c-8f5b-f1432a459e34</t>
  </si>
  <si>
    <t>Nichole Liu</t>
  </si>
  <si>
    <t>Livingstonside</t>
  </si>
  <si>
    <t>cdb40d12-da5d-48cc-9a9c-391aeca91ce3</t>
  </si>
  <si>
    <t>Rodney Mcclure</t>
  </si>
  <si>
    <t>Port Josephhaven</t>
  </si>
  <si>
    <t>8aa1554e-a85c-456f-8913-9fd440de858e</t>
  </si>
  <si>
    <t>Ethan Turner</t>
  </si>
  <si>
    <t>kevin07@example.org</t>
  </si>
  <si>
    <t>de140e55-6335-4fc7-bfc0-db6f114fefa9</t>
  </si>
  <si>
    <t>Clinton Harper</t>
  </si>
  <si>
    <t>romerotyler@example.org</t>
  </si>
  <si>
    <t>Maxwellmouth</t>
  </si>
  <si>
    <t>5c2141fd-f70f-46e2-9141-4243f8846f4a</t>
  </si>
  <si>
    <t>Vanessa Vasquez</t>
  </si>
  <si>
    <t>Donaldtown</t>
  </si>
  <si>
    <t>7d6979ca-ab7c-41f9-b6d2-294c14dc58ab</t>
  </si>
  <si>
    <t>James Morris</t>
  </si>
  <si>
    <t>lauren55@example.net</t>
  </si>
  <si>
    <t>New Belindaville</t>
  </si>
  <si>
    <t>e3ef9a8e-eae8-4870-9d90-db88813b7a98</t>
  </si>
  <si>
    <t>Debra Rodriguez</t>
  </si>
  <si>
    <t>mstephens@example.org</t>
  </si>
  <si>
    <t>Smithfurt</t>
  </si>
  <si>
    <t>57561e19-1540-44d5-bfe5-22081f319467</t>
  </si>
  <si>
    <t>Carlos Martinez</t>
  </si>
  <si>
    <t>heathermiller@example.net</t>
  </si>
  <si>
    <t>Kevinfort</t>
  </si>
  <si>
    <t>8a67d8a4-29c6-4da3-961a-4022b0770010</t>
  </si>
  <si>
    <t>Rebekah Gonzales</t>
  </si>
  <si>
    <t>hbryant@example.net</t>
  </si>
  <si>
    <t>East Angelaland</t>
  </si>
  <si>
    <t>c123bce3-ae89-4d71-b593-66234fb0ef84</t>
  </si>
  <si>
    <t>Julie Griffin</t>
  </si>
  <si>
    <t>victoria11@example.net</t>
  </si>
  <si>
    <t>West Cherylfurt</t>
  </si>
  <si>
    <t>99459ce4-2819-44dd-bdbd-184279c0955f</t>
  </si>
  <si>
    <t>Angela Frazier</t>
  </si>
  <si>
    <t>rpope@example.net</t>
  </si>
  <si>
    <t>Marquezburgh</t>
  </si>
  <si>
    <t>698ef0f4-764c-43c2-ad43-a712558c016f</t>
  </si>
  <si>
    <t>Michael Collier</t>
  </si>
  <si>
    <t>gilesheidi@example.net</t>
  </si>
  <si>
    <t>Hoffmanburgh</t>
  </si>
  <si>
    <t>0662e47f-6ac5-4377-b67e-23a98328c671</t>
  </si>
  <si>
    <t>Amy Franklin</t>
  </si>
  <si>
    <t>lnguyen@example.net</t>
  </si>
  <si>
    <t>d15bee88-e446-45df-ad3e-06e5f7463b5d</t>
  </si>
  <si>
    <t>Miss Rebecca Dyer</t>
  </si>
  <si>
    <t>lemegan@example.com</t>
  </si>
  <si>
    <t>Port Troymouth</t>
  </si>
  <si>
    <t>78eb45e4-79db-4478-811b-9e10fd09cf17</t>
  </si>
  <si>
    <t>Gregory Cox</t>
  </si>
  <si>
    <t>christopher90@example.com</t>
  </si>
  <si>
    <t>Walterport</t>
  </si>
  <si>
    <t>fe72166b-703e-4cdc-9a20-53158a0141b2</t>
  </si>
  <si>
    <t>Matthew Chan</t>
  </si>
  <si>
    <t>michelle39@example.com</t>
  </si>
  <si>
    <t>ec321bcc-2d15-4fae-acb9-015942c51a01</t>
  </si>
  <si>
    <t>Karen Salinas</t>
  </si>
  <si>
    <t>ksmith@example.net</t>
  </si>
  <si>
    <t>1ec32371-aa8b-439e-a368-6667944d7af5</t>
  </si>
  <si>
    <t>Andrew Li</t>
  </si>
  <si>
    <t>vsavage@example.org</t>
  </si>
  <si>
    <t>abb4dbab-d9db-4c35-b4d3-78f0dee8e6d4</t>
  </si>
  <si>
    <t>meghan17@example.net</t>
  </si>
  <si>
    <t>ddfed9c8-1126-4065-ab81-0ba1d31c865d</t>
  </si>
  <si>
    <t>Sandra Anderson</t>
  </si>
  <si>
    <t>andrewlee@example.com</t>
  </si>
  <si>
    <t>3dff4447-b441-4f88-96dd-ab5059e9db3d</t>
  </si>
  <si>
    <t>Crystal Ross</t>
  </si>
  <si>
    <t>lewisrickey@example.org</t>
  </si>
  <si>
    <t>Mckinneychester</t>
  </si>
  <si>
    <t>31c59d52-2ce6-4b34-bb0e-1576e1418253</t>
  </si>
  <si>
    <t>dawnreed@example.org</t>
  </si>
  <si>
    <t>Calvinhaven</t>
  </si>
  <si>
    <t>a10618b1-b7e4-47b5-a07c-3e4b1807e232</t>
  </si>
  <si>
    <t>Billy Kennedy</t>
  </si>
  <si>
    <t>crystalpalmer@example.net</t>
  </si>
  <si>
    <t>30f8febc-a0e9-4d55-ba45-39633af6a073</t>
  </si>
  <si>
    <t>Cheyenne Leonard</t>
  </si>
  <si>
    <t>owensaaron@example.com</t>
  </si>
  <si>
    <t>1f5e040f-28e2-4b9d-b7c9-82bf735b10e8</t>
  </si>
  <si>
    <t>Levi Sanchez</t>
  </si>
  <si>
    <t>smithvalerie@example.com</t>
  </si>
  <si>
    <t>Donaldsonhaven</t>
  </si>
  <si>
    <t>3a11b057-4868-4145-94f3-585cbeb6401f</t>
  </si>
  <si>
    <t>Nathan King</t>
  </si>
  <si>
    <t>griffithjamie@example.org</t>
  </si>
  <si>
    <t>South Williamberg</t>
  </si>
  <si>
    <t>8efc29e8-b389-4b43-af34-b7b1353e1ec2</t>
  </si>
  <si>
    <t>Susan Burton</t>
  </si>
  <si>
    <t>christineramos@example.org</t>
  </si>
  <si>
    <t>Ericchester</t>
  </si>
  <si>
    <t>5cd5140d-baf0-4aff-aa36-c12cc19be6da</t>
  </si>
  <si>
    <t>Karen Haynes DDS</t>
  </si>
  <si>
    <t>kristin15@example.net</t>
  </si>
  <si>
    <t>27edfbd0-dc40-4205-bdf0-af615f2dc50c</t>
  </si>
  <si>
    <t>Anthony Smith</t>
  </si>
  <si>
    <t>psoto@example.net</t>
  </si>
  <si>
    <t>393e9f8f-6cab-48a3-b126-cc0cd9e8d803</t>
  </si>
  <si>
    <t>Marie Carr</t>
  </si>
  <si>
    <t>portermary@example.com</t>
  </si>
  <si>
    <t>0a3550fe-d16c-44ee-8d69-d25a84255b74</t>
  </si>
  <si>
    <t>Hayden Greene</t>
  </si>
  <si>
    <t>abailey@example.com</t>
  </si>
  <si>
    <t>Kellyshire</t>
  </si>
  <si>
    <t>3140ce5a-8743-4000-826b-2cacc701a4ad</t>
  </si>
  <si>
    <t>Thomas Diaz</t>
  </si>
  <si>
    <t>dwhitehead@example.net</t>
  </si>
  <si>
    <t>East Sarahton</t>
  </si>
  <si>
    <t>4e0fd078-3374-4d92-bbb7-b2d5253ccf0b</t>
  </si>
  <si>
    <t>Patricia Hawkins</t>
  </si>
  <si>
    <t>marycole@example.org</t>
  </si>
  <si>
    <t>Barrettmouth</t>
  </si>
  <si>
    <t>1a1bdb5c-d14a-47e6-8010-4abb71253a35</t>
  </si>
  <si>
    <t>Mrs. Natalie Burgess</t>
  </si>
  <si>
    <t>camacholauren@example.net</t>
  </si>
  <si>
    <t>Laurieton</t>
  </si>
  <si>
    <t>3d393634-636a-4fe6-9986-c87c47c493b8</t>
  </si>
  <si>
    <t>Sierra Hunter</t>
  </si>
  <si>
    <t>reynoldstimothy@example.com</t>
  </si>
  <si>
    <t>40ac3de3-878d-4f5c-80f4-283897ab2faa</t>
  </si>
  <si>
    <t>Theresa Weaver</t>
  </si>
  <si>
    <t>tiffanypark@example.com</t>
  </si>
  <si>
    <t>Powellside</t>
  </si>
  <si>
    <t>d43fda4a-2942-4a66-a5b2-772f5a4ac439</t>
  </si>
  <si>
    <t>Eddie Mills</t>
  </si>
  <si>
    <t>howellcarrie@example.com</t>
  </si>
  <si>
    <t>Lake Michaelfurt</t>
  </si>
  <si>
    <t>7d9fe586-96f0-4a7d-a5b0-30b4ef1ff4c7</t>
  </si>
  <si>
    <t>Michelle Bruce</t>
  </si>
  <si>
    <t>jacksonrobert@example.com</t>
  </si>
  <si>
    <t>Krystalville</t>
  </si>
  <si>
    <t>b9fd3767-7081-44d9-b5ee-4e8f1d0df4f6</t>
  </si>
  <si>
    <t>John Blackburn</t>
  </si>
  <si>
    <t>avalencia@example.com</t>
  </si>
  <si>
    <t>961b47d8-b460-4083-b384-1ccaa4e8b493</t>
  </si>
  <si>
    <t>Dr. Gavin Rose</t>
  </si>
  <si>
    <t>oleblanc@example.com</t>
  </si>
  <si>
    <t>West Tracy</t>
  </si>
  <si>
    <t>84539a74-3366-447f-964d-269c73bdd177</t>
  </si>
  <si>
    <t>Brian Goodman</t>
  </si>
  <si>
    <t>xhammond@example.org</t>
  </si>
  <si>
    <t>bdfef169-6d12-465d-9f80-846ed9ad4a5f</t>
  </si>
  <si>
    <t>Vanessa Williams</t>
  </si>
  <si>
    <t>virginiahudson@example.org</t>
  </si>
  <si>
    <t>5fa690c6-377c-48ca-b662-3cf5732c533b</t>
  </si>
  <si>
    <t>Samuel Butler DDS</t>
  </si>
  <si>
    <t>lindamiller@example.com</t>
  </si>
  <si>
    <t>West Danieltown</t>
  </si>
  <si>
    <t>ebc01776-627e-45f4-9f5c-b687786d2bee</t>
  </si>
  <si>
    <t>Penny Silva</t>
  </si>
  <si>
    <t>juliewatson@example.org</t>
  </si>
  <si>
    <t>12d89fff-310d-4789-b97c-e69270d46eab</t>
  </si>
  <si>
    <t>Danielle Ward</t>
  </si>
  <si>
    <t>adamsmark@example.net</t>
  </si>
  <si>
    <t>West Sarahchester</t>
  </si>
  <si>
    <t>61996933-90b3-4f06-ad3f-a620dfac112f</t>
  </si>
  <si>
    <t>Jessica Haley</t>
  </si>
  <si>
    <t>murphyjennifer@example.org</t>
  </si>
  <si>
    <t>Port Alextown</t>
  </si>
  <si>
    <t>b20d1dc2-df0a-4ef4-a7e7-cbd9d622a257</t>
  </si>
  <si>
    <t>Dr. Walter Roman DDS</t>
  </si>
  <si>
    <t>omiles@example.org</t>
  </si>
  <si>
    <t>610f2dd1-441d-4173-bb5b-8f47dda60b1a</t>
  </si>
  <si>
    <t>brandy89@example.com</t>
  </si>
  <si>
    <t>Lake Jasmin</t>
  </si>
  <si>
    <t>3a939543-2c16-439c-844e-b09596afddf2</t>
  </si>
  <si>
    <t>cody60@example.org</t>
  </si>
  <si>
    <t>South Sabrinachester</t>
  </si>
  <si>
    <t>3d5699b6-97c4-4e54-a894-3ca455300eb5</t>
  </si>
  <si>
    <t>Scott Shaw</t>
  </si>
  <si>
    <t>deborahbaker@example.org</t>
  </si>
  <si>
    <t>ae449135-e9b5-4926-a800-ba503b33e2ba</t>
  </si>
  <si>
    <t>Joseph Nash</t>
  </si>
  <si>
    <t>kathleenjennings@example.com</t>
  </si>
  <si>
    <t>878b7f8d-5eab-4cd7-866e-887aa5ff05b9</t>
  </si>
  <si>
    <t>Jessica Robinson</t>
  </si>
  <si>
    <t>North Jaredside</t>
  </si>
  <si>
    <t>a2488ff2-d94a-4b16-8cb5-76ac582523d2</t>
  </si>
  <si>
    <t>Wanda Golden</t>
  </si>
  <si>
    <t>lorimiddleton@example.com</t>
  </si>
  <si>
    <t>Dianaview</t>
  </si>
  <si>
    <t>fe681326-7e13-4ad3-a4f8-142754ff5740</t>
  </si>
  <si>
    <t>Mr. Paul Anderson</t>
  </si>
  <si>
    <t>julie93@example.net</t>
  </si>
  <si>
    <t>1e6d1120-7046-4cc5-9271-ae77fc1cd985</t>
  </si>
  <si>
    <t>Andrew Hall</t>
  </si>
  <si>
    <t>rowens@example.org</t>
  </si>
  <si>
    <t>Lake Melinda</t>
  </si>
  <si>
    <t>84413595-4ae3-4625-b46d-82cd29135c61</t>
  </si>
  <si>
    <t>Jeffrey Torres</t>
  </si>
  <si>
    <t>uwalker@example.net</t>
  </si>
  <si>
    <t>West Thomasmouth</t>
  </si>
  <si>
    <t>d8f5009d-4fdb-4850-8378-555598b3fa19</t>
  </si>
  <si>
    <t>Donna Thomas MD</t>
  </si>
  <si>
    <t>mcmillanmichael@example.org</t>
  </si>
  <si>
    <t>Lisaview</t>
  </si>
  <si>
    <t>807d213a-2471-4160-a796-3320d1f17f4e</t>
  </si>
  <si>
    <t>Joseph Gray</t>
  </si>
  <si>
    <t>donaldrobinson@example.org</t>
  </si>
  <si>
    <t>8aa95959-b178-4e24-9714-d7dca394282c</t>
  </si>
  <si>
    <t>Joseph Morse</t>
  </si>
  <si>
    <t>brandyburnett@example.com</t>
  </si>
  <si>
    <t>78eb9c88-4683-41ba-a9f9-3b089cf89382</t>
  </si>
  <si>
    <t>Michael Keith</t>
  </si>
  <si>
    <t>charles11@example.org</t>
  </si>
  <si>
    <t>Andrewville</t>
  </si>
  <si>
    <t>bb1350b9-d032-46cf-913f-ca72efe9f6af</t>
  </si>
  <si>
    <t>East Andrewberg</t>
  </si>
  <si>
    <t>596fbbdd-5df5-4cfd-89de-452bebc366c0</t>
  </si>
  <si>
    <t>Andrew Day</t>
  </si>
  <si>
    <t>pmorris@example.org</t>
  </si>
  <si>
    <t>South Brent</t>
  </si>
  <si>
    <t>495392bc-c7e0-44e7-83f3-7a08b50383f0</t>
  </si>
  <si>
    <t>Nathan Mcguire</t>
  </si>
  <si>
    <t>theresa88@example.net</t>
  </si>
  <si>
    <t>5a245042-f0db-445e-84ce-45fd2d93d4d3</t>
  </si>
  <si>
    <t>Peter Nelson</t>
  </si>
  <si>
    <t>Heidimouth</t>
  </si>
  <si>
    <t>a0c67d79-ac38-41a5-b498-bf1776857831</t>
  </si>
  <si>
    <t>James Butler</t>
  </si>
  <si>
    <t>hughesashley@example.com</t>
  </si>
  <si>
    <t>Tuckerhaven</t>
  </si>
  <si>
    <t>36adf135-23b1-41b1-b940-a61a85d27680</t>
  </si>
  <si>
    <t>Timothy Johnson</t>
  </si>
  <si>
    <t>uclark@example.net</t>
  </si>
  <si>
    <t>Port Michaelside</t>
  </si>
  <si>
    <t>c773df81-6dc6-46af-9126-ac516aa7d80f</t>
  </si>
  <si>
    <t>gordonmarc@example.net</t>
  </si>
  <si>
    <t>North Leslietown</t>
  </si>
  <si>
    <t>e7517b80-2084-4850-bcf5-64baebb5c7a8</t>
  </si>
  <si>
    <t>matthew45@example.org</t>
  </si>
  <si>
    <t>cf6fceba-3742-4afe-b572-eaa806d1e807</t>
  </si>
  <si>
    <t>Olivia Hayden</t>
  </si>
  <si>
    <t>susan75@example.net</t>
  </si>
  <si>
    <t>Cindyton</t>
  </si>
  <si>
    <t>e9a18f4c-b5ca-4879-8172-3caa44b394b9</t>
  </si>
  <si>
    <t>Garrett Lloyd</t>
  </si>
  <si>
    <t>amy97@example.com</t>
  </si>
  <si>
    <t>8d0af5ea-d2be-4cc8-8b47-8869d8b783df</t>
  </si>
  <si>
    <t>Cody Johnson</t>
  </si>
  <si>
    <t>angelacox@example.net</t>
  </si>
  <si>
    <t>40aab6b7-8295-4d1d-956b-e76e5fec343c</t>
  </si>
  <si>
    <t>Robin Jackson</t>
  </si>
  <si>
    <t>benjaminandrews@example.net</t>
  </si>
  <si>
    <t>Daughertyfort</t>
  </si>
  <si>
    <t>d135232c-ee30-4306-831b-af1fd6da977c</t>
  </si>
  <si>
    <t>Jennifer Martinez</t>
  </si>
  <si>
    <t>thomashill@example.org</t>
  </si>
  <si>
    <t>Howardtown</t>
  </si>
  <si>
    <t>7c25f045-334e-4150-8548-c1f43f9854b1</t>
  </si>
  <si>
    <t>Steven Campbell</t>
  </si>
  <si>
    <t>jessicafuentes@example.org</t>
  </si>
  <si>
    <t>Hinesport</t>
  </si>
  <si>
    <t>4090e573-862e-4ad5-a460-cdc3ef0b3940</t>
  </si>
  <si>
    <t>John Ortiz</t>
  </si>
  <si>
    <t>thomaspedro@example.com</t>
  </si>
  <si>
    <t>Port Kimberlychester</t>
  </si>
  <si>
    <t>7e6bb3a8-b2bb-487c-9000-0977f23efb3b</t>
  </si>
  <si>
    <t>Sean Lambert</t>
  </si>
  <si>
    <t>ernest77@example.net</t>
  </si>
  <si>
    <t>f1bce743-2028-4297-8d42-8cf43f7fe9ac</t>
  </si>
  <si>
    <t>Raymond Ferguson</t>
  </si>
  <si>
    <t>New Kellishire</t>
  </si>
  <si>
    <t>76c02bd4-da6c-4298-b421-63beca4bba0c</t>
  </si>
  <si>
    <t>Mark Simpson</t>
  </si>
  <si>
    <t>codywilkinson@example.net</t>
  </si>
  <si>
    <t>94bfb42d-6e58-4c99-8bad-73e695fa95f2</t>
  </si>
  <si>
    <t>guerreroharold@example.net</t>
  </si>
  <si>
    <t>Lake Courtneyshire</t>
  </si>
  <si>
    <t>938db0fc-4392-4495-9871-15c1d0cb9988</t>
  </si>
  <si>
    <t>Amanda Dodson</t>
  </si>
  <si>
    <t>snydercassandra@example.net</t>
  </si>
  <si>
    <t>New Jenniferport</t>
  </si>
  <si>
    <t>31ac27a6-6f3e-46ce-be7d-945dd6a665d3</t>
  </si>
  <si>
    <t>Eduardo Murphy</t>
  </si>
  <si>
    <t>wilsonanthony@example.org</t>
  </si>
  <si>
    <t>Port Jody</t>
  </si>
  <si>
    <t>1c2d1563-c84e-486f-b2b2-df1555e205b2</t>
  </si>
  <si>
    <t>Ashley Stevenson</t>
  </si>
  <si>
    <t>mfigueroa@example.com</t>
  </si>
  <si>
    <t>6be6fdf8-c6ea-422a-a721-d87b1776f30d</t>
  </si>
  <si>
    <t>Angelica Norton</t>
  </si>
  <si>
    <t>jburke@example.net</t>
  </si>
  <si>
    <t>382d0fd1-b200-4fac-a701-ba45928e6342</t>
  </si>
  <si>
    <t>Dr. Jill Harvey DDS</t>
  </si>
  <si>
    <t>billy68@example.org</t>
  </si>
  <si>
    <t>Scottport</t>
  </si>
  <si>
    <t>5e1ac068-106e-4022-bcde-9fc67f2c7ba9</t>
  </si>
  <si>
    <t>austincastillo@example.com</t>
  </si>
  <si>
    <t>Lake Brandy</t>
  </si>
  <si>
    <t>b15e661d-251f-444c-a394-ab5c0cb97406</t>
  </si>
  <si>
    <t>Samantha Hinton</t>
  </si>
  <si>
    <t>coreycase@example.org</t>
  </si>
  <si>
    <t>ed32dd8a-2955-446f-beac-11ea7fd7f67f</t>
  </si>
  <si>
    <t>Melissa Huang</t>
  </si>
  <si>
    <t>cassandra65@example.com</t>
  </si>
  <si>
    <t>70982456-f544-4c40-8d9a-b0975b251637</t>
  </si>
  <si>
    <t>Scott Sanders</t>
  </si>
  <si>
    <t>curryian@example.com</t>
  </si>
  <si>
    <t>Terribury</t>
  </si>
  <si>
    <t>afecd27f-4c3e-49d1-bb77-1ea4062a11ca</t>
  </si>
  <si>
    <t>Misty Collins</t>
  </si>
  <si>
    <t>thomasmelissa@example.org</t>
  </si>
  <si>
    <t>Guzmanview</t>
  </si>
  <si>
    <t>562a1969-0206-48fe-8d31-4af3c80218fb</t>
  </si>
  <si>
    <t>Martha Romero</t>
  </si>
  <si>
    <t>zharrison@example.org</t>
  </si>
  <si>
    <t>12e89eaa-51c8-4faa-82c6-947b60f176ad</t>
  </si>
  <si>
    <t>Austin Tyler</t>
  </si>
  <si>
    <t>edwardsstephanie@example.com</t>
  </si>
  <si>
    <t>f96b993c-0fde-423e-8fef-ea06c19f674e</t>
  </si>
  <si>
    <t>Andre Williams</t>
  </si>
  <si>
    <t>johnnywolfe@example.net</t>
  </si>
  <si>
    <t>f8f82e03-a1f0-4def-b9a4-a953db3504ee</t>
  </si>
  <si>
    <t>kennethevans@example.org</t>
  </si>
  <si>
    <t>Delacruzstad</t>
  </si>
  <si>
    <t>510d27ab-6876-4a5e-a99e-db77c56c09dd</t>
  </si>
  <si>
    <t>michael77@example.com</t>
  </si>
  <si>
    <t>Moorehaven</t>
  </si>
  <si>
    <t>80a63605-5536-4c05-84ab-be1a43222081</t>
  </si>
  <si>
    <t>Deanna Tran</t>
  </si>
  <si>
    <t>adamscolleen@example.com</t>
  </si>
  <si>
    <t>Novakmouth</t>
  </si>
  <si>
    <t>8e3c62bf-bc9e-4acd-b60f-fe09c936d60a</t>
  </si>
  <si>
    <t>John Li</t>
  </si>
  <si>
    <t>brian45@example.net</t>
  </si>
  <si>
    <t>Bowmanbury</t>
  </si>
  <si>
    <t>171265e5-eeb7-495a-9157-0c0d9fd3c6fe</t>
  </si>
  <si>
    <t>leehenry@example.org</t>
  </si>
  <si>
    <t>78eae80f-b6f8-4f07-b8d4-2484e9150f11</t>
  </si>
  <si>
    <t>Nicholas Jones</t>
  </si>
  <si>
    <t>brian62@example.org</t>
  </si>
  <si>
    <t>East Ryanton</t>
  </si>
  <si>
    <t>a21d7422-4b06-4472-b71b-c6f9562fbbd8</t>
  </si>
  <si>
    <t>Jesse Smith</t>
  </si>
  <si>
    <t>henryrhonda@example.com</t>
  </si>
  <si>
    <t>8da01716-bf12-45c1-8420-af002fb4e12e</t>
  </si>
  <si>
    <t>scott40@example.com</t>
  </si>
  <si>
    <t>New Barbaraville</t>
  </si>
  <si>
    <t>774073a9-3f13-4d30-8b14-26271f3592de</t>
  </si>
  <si>
    <t>Brian Lee</t>
  </si>
  <si>
    <t>seanfox@example.com</t>
  </si>
  <si>
    <t>North Miranda</t>
  </si>
  <si>
    <t>fe66cec3-0f07-46fc-86d2-c0e6a6443d45</t>
  </si>
  <si>
    <t>Lisa Sims</t>
  </si>
  <si>
    <t>williamedwards@example.com</t>
  </si>
  <si>
    <t>20b34362-e701-49f1-8d2a-33c7ad79783f</t>
  </si>
  <si>
    <t>bcole@example.com</t>
  </si>
  <si>
    <t>0436dc21-2294-4593-b7bd-13a7c4c54f87</t>
  </si>
  <si>
    <t>Caroline Frye</t>
  </si>
  <si>
    <t>smcmahon@example.com</t>
  </si>
  <si>
    <t>7df44679-26a1-4da7-af2c-7aaa6bb8a495</t>
  </si>
  <si>
    <t>yflores@example.com</t>
  </si>
  <si>
    <t>Andreaview</t>
  </si>
  <si>
    <t>3a55105e-101e-450b-b171-d1bb0bd6640d</t>
  </si>
  <si>
    <t>hscott@example.net</t>
  </si>
  <si>
    <t>North Austinbury</t>
  </si>
  <si>
    <t>8b37bca9-b788-469c-b13f-321b0485a415</t>
  </si>
  <si>
    <t>Thomas Anderson</t>
  </si>
  <si>
    <t>fshepherd@example.com</t>
  </si>
  <si>
    <t>Robertsbury</t>
  </si>
  <si>
    <t>17adce41-4f42-4d4b-a200-778e6bfbc3f3</t>
  </si>
  <si>
    <t>Tammie Williams</t>
  </si>
  <si>
    <t>gabriel10@example.net</t>
  </si>
  <si>
    <t>f310c638-facf-4d4b-9c95-b44c650efb60</t>
  </si>
  <si>
    <t>Timothy Horton</t>
  </si>
  <si>
    <t>matthew27@example.com</t>
  </si>
  <si>
    <t>2da0684a-7a1d-4e64-b157-ef525c93f31f</t>
  </si>
  <si>
    <t>mary20@example.org</t>
  </si>
  <si>
    <t>c53c75e2-d36f-4cf6-be3b-967666335655</t>
  </si>
  <si>
    <t>Matthew Martin</t>
  </si>
  <si>
    <t>william73@example.com</t>
  </si>
  <si>
    <t>North Michellestad</t>
  </si>
  <si>
    <t>8f6aa426-25f4-43bc-9240-c39fc7a81d4e</t>
  </si>
  <si>
    <t>Julie Ford</t>
  </si>
  <si>
    <t>mcculloughtheresa@example.com</t>
  </si>
  <si>
    <t>Colintown</t>
  </si>
  <si>
    <t>a6867680-166f-48c1-87c9-effef8fde07d</t>
  </si>
  <si>
    <t>Gail Baldwin</t>
  </si>
  <si>
    <t>wgonzalez@example.com</t>
  </si>
  <si>
    <t>New Paula</t>
  </si>
  <si>
    <t>37b642bf-ed3f-46a3-910e-58c13307e7b5</t>
  </si>
  <si>
    <t>Jennifer Arroyo</t>
  </si>
  <si>
    <t>lauriescott@example.org</t>
  </si>
  <si>
    <t>8a8320cc-94bd-4c50-8f29-ff88343b19b5</t>
  </si>
  <si>
    <t>Gregory Kirk</t>
  </si>
  <si>
    <t>amandasmith@example.org</t>
  </si>
  <si>
    <t>Mccannton</t>
  </si>
  <si>
    <t>c6077a34-c1ce-4286-815d-1a09b22123b6</t>
  </si>
  <si>
    <t>Daisy Bradley</t>
  </si>
  <si>
    <t>lindathomas@example.org</t>
  </si>
  <si>
    <t>East Danielland</t>
  </si>
  <si>
    <t>9daaebef-99c0-4bd2-aecb-d04ddcfaa428</t>
  </si>
  <si>
    <t>Jasmine Spears</t>
  </si>
  <si>
    <t>joyce67@example.com</t>
  </si>
  <si>
    <t>6822e2f1-480e-4c24-bc96-00a7d331d6b0</t>
  </si>
  <si>
    <t>Lori Davies</t>
  </si>
  <si>
    <t>sarah18@example.org</t>
  </si>
  <si>
    <t>Derekfurt</t>
  </si>
  <si>
    <t>d7318d5b-c4ae-4437-8611-168bb912e9e1</t>
  </si>
  <si>
    <t>Teresa Smith</t>
  </si>
  <si>
    <t>reynoldsdevon@example.org</t>
  </si>
  <si>
    <t>West Amandahaven</t>
  </si>
  <si>
    <t>e37cfc3b-af88-4058-8aed-d5ec9518605d</t>
  </si>
  <si>
    <t>Timothy Dunlap</t>
  </si>
  <si>
    <t>mhuynh@example.com</t>
  </si>
  <si>
    <t>Lake Michelleside</t>
  </si>
  <si>
    <t>e427b8dc-5948-4556-9bd8-7bfe17ca6da7</t>
  </si>
  <si>
    <t>Richard Prince</t>
  </si>
  <si>
    <t>xgamble@example.org</t>
  </si>
  <si>
    <t>3c8e35e9-b785-46e7-b4fa-67ca7e375e9d</t>
  </si>
  <si>
    <t>Diane Bray</t>
  </si>
  <si>
    <t>lori05@example.net</t>
  </si>
  <si>
    <t>6f904c2c-f19e-49f9-8bd8-7ec67ed1ae4e</t>
  </si>
  <si>
    <t>Debra Vaughn</t>
  </si>
  <si>
    <t>mark59@example.org</t>
  </si>
  <si>
    <t>East Lesliehaven</t>
  </si>
  <si>
    <t>6336f588-0dbf-41aa-9ff9-c756104db040</t>
  </si>
  <si>
    <t>Jason James</t>
  </si>
  <si>
    <t>aliciashaffer@example.net</t>
  </si>
  <si>
    <t>Martinezmouth</t>
  </si>
  <si>
    <t>b7f78427-213b-47d7-8035-1a77a8fe9f40</t>
  </si>
  <si>
    <t>Stephanie Brown</t>
  </si>
  <si>
    <t>pnewman@example.org</t>
  </si>
  <si>
    <t>East Ebonyton</t>
  </si>
  <si>
    <t>6f234c8b-2327-442f-bc58-c30a1dc2b8ff</t>
  </si>
  <si>
    <t>Christopher Thompson</t>
  </si>
  <si>
    <t>iharris@example.com</t>
  </si>
  <si>
    <t>ad0be54a-4c3a-4daa-bca4-14326a75be19</t>
  </si>
  <si>
    <t>Mr. Christopher Ball Jr.</t>
  </si>
  <si>
    <t>alowery@example.net</t>
  </si>
  <si>
    <t>Barnesside</t>
  </si>
  <si>
    <t>305f1839-23e7-4b03-9736-2875b51580bc</t>
  </si>
  <si>
    <t>Larry Barnes</t>
  </si>
  <si>
    <t>rebecca13@example.com</t>
  </si>
  <si>
    <t>7af52315-76a6-4be0-9095-88d61146330e</t>
  </si>
  <si>
    <t>Margaret Quinn</t>
  </si>
  <si>
    <t>thomasgarcia@example.net</t>
  </si>
  <si>
    <t>Michelleshire</t>
  </si>
  <si>
    <t>6dd9a376-86c0-4e54-9c6a-b574886c3e7e</t>
  </si>
  <si>
    <t>Lawrence Cervantes</t>
  </si>
  <si>
    <t>colegina@example.net</t>
  </si>
  <si>
    <t>3da43df0-c3ab-4354-8dec-b4af6e2729fe</t>
  </si>
  <si>
    <t>Steven Raymond</t>
  </si>
  <si>
    <t>wilcoxdaniel@example.com</t>
  </si>
  <si>
    <t>8c407e4a-f159-41f9-a87a-a19b431f086c</t>
  </si>
  <si>
    <t>Brittany Holt</t>
  </si>
  <si>
    <t>betty78@example.org</t>
  </si>
  <si>
    <t>46e94d1d-dbb6-4fec-bab8-68734b40afcd</t>
  </si>
  <si>
    <t>Jenny Morgan</t>
  </si>
  <si>
    <t>alyssa37@example.org</t>
  </si>
  <si>
    <t>Rodriguezburgh</t>
  </si>
  <si>
    <t>174c5569-dd98-47df-b598-52b1cb001aa6</t>
  </si>
  <si>
    <t>Tyler Cole</t>
  </si>
  <si>
    <t>dharrison@example.org</t>
  </si>
  <si>
    <t>c588ee53-dd84-4008-ac2f-6ea8a6b11089</t>
  </si>
  <si>
    <t>Larry Hamilton</t>
  </si>
  <si>
    <t>carrollkristen@example.net</t>
  </si>
  <si>
    <t>South Andreachester</t>
  </si>
  <si>
    <t>2d768e20-193d-4bb6-a398-cef16bb934b6</t>
  </si>
  <si>
    <t>Karen Hicks</t>
  </si>
  <si>
    <t>ubell@example.org</t>
  </si>
  <si>
    <t>Williamtown</t>
  </si>
  <si>
    <t>26c1c9bb-e2d6-4d3f-af84-5f7fce90191e</t>
  </si>
  <si>
    <t>Angela Hoffman</t>
  </si>
  <si>
    <t>ahill@example.com</t>
  </si>
  <si>
    <t>ac5dbf59-8034-45c7-aa5e-bfa2a4853c0b</t>
  </si>
  <si>
    <t>petersjohn@example.org</t>
  </si>
  <si>
    <t>South Michaelfort</t>
  </si>
  <si>
    <t>41f9b2f4-2902-48c0-a87f-52f82694551a</t>
  </si>
  <si>
    <t>Eric Montoya</t>
  </si>
  <si>
    <t>mjimenez@example.com</t>
  </si>
  <si>
    <t>3cac58da-d3aa-41d4-8f4a-b9f9de5f7315</t>
  </si>
  <si>
    <t>Kelly Henry MD</t>
  </si>
  <si>
    <t>ukeith@example.org</t>
  </si>
  <si>
    <t>Robertsville</t>
  </si>
  <si>
    <t>40df17ca-fc0b-4f08-9d83-fae8e7dfd832</t>
  </si>
  <si>
    <t>Tina Jones</t>
  </si>
  <si>
    <t>joshua05@example.com</t>
  </si>
  <si>
    <t>Matthewsland</t>
  </si>
  <si>
    <t>ad5bc7ce-39b9-4e2d-8ad7-7a1a85af8af7</t>
  </si>
  <si>
    <t>Candice Young</t>
  </si>
  <si>
    <t>xrivera@example.com</t>
  </si>
  <si>
    <t>Brentmouth</t>
  </si>
  <si>
    <t>a53595ca-5c16-4fc8-b255-36595232266f</t>
  </si>
  <si>
    <t>Todd Watson PhD</t>
  </si>
  <si>
    <t>ublevins@example.net</t>
  </si>
  <si>
    <t>069efab3-2701-4d5b-b579-0c489d3b03b5</t>
  </si>
  <si>
    <t>Christopher Pham</t>
  </si>
  <si>
    <t>thomasbrady@example.net</t>
  </si>
  <si>
    <t>4debf416-463a-4373-b6bd-bef69dc758ac</t>
  </si>
  <si>
    <t>Rachelview</t>
  </si>
  <si>
    <t>b297a971-c30e-4fd3-91f2-f4bed511b6d0</t>
  </si>
  <si>
    <t>Kenneth Mata</t>
  </si>
  <si>
    <t>christinephillips@example.com</t>
  </si>
  <si>
    <t>North Rhondabury</t>
  </si>
  <si>
    <t>83ba2906-aa58-4807-914e-e8edaa78ef71</t>
  </si>
  <si>
    <t>Nicholas Myers MD</t>
  </si>
  <si>
    <t>angela26@example.org</t>
  </si>
  <si>
    <t>Danielsview</t>
  </si>
  <si>
    <t>5c2bb9f4-7c99-4c3c-a196-216a9478ff24</t>
  </si>
  <si>
    <t>Vickie Alexander</t>
  </si>
  <si>
    <t>danielbryan@example.org</t>
  </si>
  <si>
    <t>48bec8f1-90b2-4f1d-8802-a184fec2e065</t>
  </si>
  <si>
    <t>Jasmine Parks</t>
  </si>
  <si>
    <t>katherinebrown@example.org</t>
  </si>
  <si>
    <t>Lake Nathanielfort</t>
  </si>
  <si>
    <t>78d23b8a-351f-4339-bbca-ab109f87ee09</t>
  </si>
  <si>
    <t>Sandra Medina</t>
  </si>
  <si>
    <t>jerome76@example.net</t>
  </si>
  <si>
    <t>West Rebecca</t>
  </si>
  <si>
    <t>0c9801e0-9920-4b0d-9257-c4b2740b241a</t>
  </si>
  <si>
    <t>Julie George</t>
  </si>
  <si>
    <t>antoniododson@example.com</t>
  </si>
  <si>
    <t>Lake Derekmouth</t>
  </si>
  <si>
    <t>57a906ac-764b-476f-a3ef-cf3a255f2e82</t>
  </si>
  <si>
    <t>Charles Fitzgerald</t>
  </si>
  <si>
    <t>sgibbs@example.org</t>
  </si>
  <si>
    <t>Silvaton</t>
  </si>
  <si>
    <t>55adc762-95db-4f26-9523-de13158e4bf3</t>
  </si>
  <si>
    <t>Stephen Jones</t>
  </si>
  <si>
    <t>robert76@example.com</t>
  </si>
  <si>
    <t>6dda8833-2f18-4a75-aaad-0e89f24d0de4</t>
  </si>
  <si>
    <t>Levi Ortiz</t>
  </si>
  <si>
    <t>wilsonyolanda@example.net</t>
  </si>
  <si>
    <t>0ae7c9c7-ee9e-4167-a860-42f9da085857</t>
  </si>
  <si>
    <t>julian93@example.org</t>
  </si>
  <si>
    <t>78718f6c-b1bd-4bad-9f99-ecbdd23b525e</t>
  </si>
  <si>
    <t>David Johnson</t>
  </si>
  <si>
    <t>brandon37@example.org</t>
  </si>
  <si>
    <t>Reneeport</t>
  </si>
  <si>
    <t>f8f62ebb-16c4-4938-b321-a1e9189ba725</t>
  </si>
  <si>
    <t>Stephanie Guerrero</t>
  </si>
  <si>
    <t>nicholasthomas@example.org</t>
  </si>
  <si>
    <t>South Jaclyn</t>
  </si>
  <si>
    <t>293d3379-5dda-4aa7-b1fe-f2a98a34465d</t>
  </si>
  <si>
    <t>Dana Fitzgerald</t>
  </si>
  <si>
    <t>burnskenneth@example.org</t>
  </si>
  <si>
    <t>Melanieport</t>
  </si>
  <si>
    <t>8a92da0c-63a0-4e7d-9fac-15f81325e2c8</t>
  </si>
  <si>
    <t>Michelle Hess</t>
  </si>
  <si>
    <t>howardnicholas@example.com</t>
  </si>
  <si>
    <t>Reeseville</t>
  </si>
  <si>
    <t>641eccdf-b888-4be1-b7de-7a53a9b98a01</t>
  </si>
  <si>
    <t>Courtney Alvarez</t>
  </si>
  <si>
    <t>benjaminphillips@example.net</t>
  </si>
  <si>
    <t>e3fa09b2-8625-44c9-b390-91c706dbcbe0</t>
  </si>
  <si>
    <t>Beth Martin</t>
  </si>
  <si>
    <t>aschultz@example.net</t>
  </si>
  <si>
    <t>Lake Waynestad</t>
  </si>
  <si>
    <t>b789801a-1a04-48ad-9854-34a633a50523</t>
  </si>
  <si>
    <t>craig78@example.org</t>
  </si>
  <si>
    <t>Mcclainshire</t>
  </si>
  <si>
    <t>b2405094-cdef-44f3-a1f8-7548a3684da0</t>
  </si>
  <si>
    <t>Katherine Newman</t>
  </si>
  <si>
    <t>danielpoole@example.net</t>
  </si>
  <si>
    <t>dd186249-4dde-4d56-b04c-4124c7e415eb</t>
  </si>
  <si>
    <t>markadams@example.org</t>
  </si>
  <si>
    <t>New Harrychester</t>
  </si>
  <si>
    <t>0ec1c06c-ac07-4dbe-bcf8-1c05791e6208</t>
  </si>
  <si>
    <t>Mr. Matthew Ochoa PhD</t>
  </si>
  <si>
    <t>meredithrosales@example.com</t>
  </si>
  <si>
    <t>Port Melanie</t>
  </si>
  <si>
    <t>ed584345-b19a-4a11-b47f-c9f0b5d9b8cd</t>
  </si>
  <si>
    <t>Lisa Brock</t>
  </si>
  <si>
    <t>South Theresa</t>
  </si>
  <si>
    <t>ac742bd3-ee64-4002-9c87-dd07924effed</t>
  </si>
  <si>
    <t>Chad Mcgrath</t>
  </si>
  <si>
    <t>32af0f42-de83-468e-99ea-70bc4b5ae939</t>
  </si>
  <si>
    <t>Susan Pace</t>
  </si>
  <si>
    <t>dawn60@example.net</t>
  </si>
  <si>
    <t>Mooreville</t>
  </si>
  <si>
    <t>0b1964da-df45-4719-abcd-94ed5d67464c</t>
  </si>
  <si>
    <t>Douglas Black</t>
  </si>
  <si>
    <t>williambrady@example.org</t>
  </si>
  <si>
    <t>43207d50-d883-484b-8beb-e53380b58148</t>
  </si>
  <si>
    <t>Steve Rangel</t>
  </si>
  <si>
    <t>eguzman@example.org</t>
  </si>
  <si>
    <t>New Christopherland</t>
  </si>
  <si>
    <t>24c2ac67-5562-4102-af8e-aefbe02c8619</t>
  </si>
  <si>
    <t>Benjamin Burns</t>
  </si>
  <si>
    <t>ian14@example.com</t>
  </si>
  <si>
    <t>North Christie</t>
  </si>
  <si>
    <t>fdfe6ff9-537d-445f-842d-93429da06cec</t>
  </si>
  <si>
    <t>laura73@example.com</t>
  </si>
  <si>
    <t>c72f6bae-29bf-4295-98d3-259ab59f0ab9</t>
  </si>
  <si>
    <t>Eric Thompson</t>
  </si>
  <si>
    <t>arios@example.com</t>
  </si>
  <si>
    <t>New Laurenberg</t>
  </si>
  <si>
    <t>a883715c-4894-4741-9709-aa43242163a6</t>
  </si>
  <si>
    <t>Christopher Brock</t>
  </si>
  <si>
    <t>oscar61@example.net</t>
  </si>
  <si>
    <t>Deannashire</t>
  </si>
  <si>
    <t>b37b1986-2a6f-498e-ba42-f155494a6213</t>
  </si>
  <si>
    <t>Harold Douglas</t>
  </si>
  <si>
    <t>john79@example.com</t>
  </si>
  <si>
    <t>Jordanhaven</t>
  </si>
  <si>
    <t>50cb5b60-5732-4d6a-9679-90efca8f696c</t>
  </si>
  <si>
    <t>Robin Ortiz</t>
  </si>
  <si>
    <t>fernando00@example.net</t>
  </si>
  <si>
    <t>Sharonhaven</t>
  </si>
  <si>
    <t>bed6ec4b-ca81-409b-8581-e069f478ebb5</t>
  </si>
  <si>
    <t>Dr. Kimberly Hahn MD</t>
  </si>
  <si>
    <t>susanhatfield@example.org</t>
  </si>
  <si>
    <t>New Garyside</t>
  </si>
  <si>
    <t>a8ebb1be-ff81-47bc-b933-bf2db78283d0</t>
  </si>
  <si>
    <t>Travis Espinoza</t>
  </si>
  <si>
    <t>fsanders@example.org</t>
  </si>
  <si>
    <t>Tamarabury</t>
  </si>
  <si>
    <t>1527889d-b693-4285-b49b-ad700d228264</t>
  </si>
  <si>
    <t>Kristin Everett</t>
  </si>
  <si>
    <t>shannoncruz@example.com</t>
  </si>
  <si>
    <t>Jacobside</t>
  </si>
  <si>
    <t>8bacbebb-cf16-40c2-bf56-1cc073c473b4</t>
  </si>
  <si>
    <t>Mark Lee</t>
  </si>
  <si>
    <t>watkinsvictoria@example.com</t>
  </si>
  <si>
    <t>Danielfurt</t>
  </si>
  <si>
    <t>f06f8d07-dbeb-4880-9c70-d3b0b6535a4e</t>
  </si>
  <si>
    <t>Samantha Reed</t>
  </si>
  <si>
    <t>ohess@example.com</t>
  </si>
  <si>
    <t>North Tonyaside</t>
  </si>
  <si>
    <t>fdf07191-b000-45c4-8c29-3e6b9feca8a8</t>
  </si>
  <si>
    <t>Joseph Thompson</t>
  </si>
  <si>
    <t>brandy28@example.com</t>
  </si>
  <si>
    <t>Glennville</t>
  </si>
  <si>
    <t>a20b9638-cfdb-482b-b275-626b47b2251c</t>
  </si>
  <si>
    <t>Jamie Hill</t>
  </si>
  <si>
    <t>c7a9b788-d4be-400c-8e37-5d89a3f1ca35</t>
  </si>
  <si>
    <t>Jacqueline Brown</t>
  </si>
  <si>
    <t>johnsonkenneth@example.net</t>
  </si>
  <si>
    <t>Lake Sarahport</t>
  </si>
  <si>
    <t>34c9cfb9-0f42-41d8-bbda-14b0a7feab40</t>
  </si>
  <si>
    <t>Danielle Little</t>
  </si>
  <si>
    <t>timothy94@example.org</t>
  </si>
  <si>
    <t>North Derrickmouth</t>
  </si>
  <si>
    <t>5d0f9f3b-62f5-4029-8108-ae27397da512</t>
  </si>
  <si>
    <t>Robert Reed</t>
  </si>
  <si>
    <t>jensenshaun@example.com</t>
  </si>
  <si>
    <t>Port Grant</t>
  </si>
  <si>
    <t>9ff8a8e4-9864-4ef2-a9a9-ea827552c6e3</t>
  </si>
  <si>
    <t>Robert Herring</t>
  </si>
  <si>
    <t>nancy00@example.com</t>
  </si>
  <si>
    <t>4079a7c1-7b72-41d5-b0a8-5a59227bcba4</t>
  </si>
  <si>
    <t>Edward Davis</t>
  </si>
  <si>
    <t>Hamiltonberg</t>
  </si>
  <si>
    <t>d47d2c66-c8b3-4bde-b6e8-e11cb043f4a6</t>
  </si>
  <si>
    <t>Erin Chen</t>
  </si>
  <si>
    <t>joan10@example.org</t>
  </si>
  <si>
    <t>Port Frankhaven</t>
  </si>
  <si>
    <t>073c2a57-4bb9-4842-bce4-5ab0541570fd</t>
  </si>
  <si>
    <t>Carol Gonzales</t>
  </si>
  <si>
    <t>courtneybanks@example.org</t>
  </si>
  <si>
    <t>f167284d-d597-443b-bb4f-61fe8c5da44e</t>
  </si>
  <si>
    <t>fwilliams@example.com</t>
  </si>
  <si>
    <t>South Scottchester</t>
  </si>
  <si>
    <t>e12b1251-1220-4b1e-b6cd-c5154011e037</t>
  </si>
  <si>
    <t>Susan Friedman</t>
  </si>
  <si>
    <t>vtaylor@example.org</t>
  </si>
  <si>
    <t>Huntfurt</t>
  </si>
  <si>
    <t>35dbda9a-b2af-4333-82cf-303d243b89b6</t>
  </si>
  <si>
    <t>John Perry</t>
  </si>
  <si>
    <t>pattyward@example.org</t>
  </si>
  <si>
    <t>South Raymondfurt</t>
  </si>
  <si>
    <t>5d625411-9a49-44e4-b9a1-3b0189bc48f3</t>
  </si>
  <si>
    <t>West Jasonmouth</t>
  </si>
  <si>
    <t>b7fb5020-1b0b-4fbb-bbc9-75625cae7736</t>
  </si>
  <si>
    <t>haneyjulia@example.com</t>
  </si>
  <si>
    <t>ec9d4cfb-9c58-4670-a98a-51806e227283</t>
  </si>
  <si>
    <t>Phillip Mills</t>
  </si>
  <si>
    <t>kimberly93@example.org</t>
  </si>
  <si>
    <t>North Kimberlychester</t>
  </si>
  <si>
    <t>82526804-a305-42c2-a4b2-378f5ca5312e</t>
  </si>
  <si>
    <t>Scott Cox</t>
  </si>
  <si>
    <t>nicholassingleton@example.org</t>
  </si>
  <si>
    <t>156feb46-6d55-42cf-b194-6ecf9e1dc215</t>
  </si>
  <si>
    <t>Michael Wright</t>
  </si>
  <si>
    <t>gilesjeremy@example.net</t>
  </si>
  <si>
    <t>East Stevenberg</t>
  </si>
  <si>
    <t>9d21ad2c-d6b9-4e61-9c2a-cfc0a7600005</t>
  </si>
  <si>
    <t>Benjamin Mueller</t>
  </si>
  <si>
    <t>edward41@example.org</t>
  </si>
  <si>
    <t>f1858a2c-5ad2-4225-b0d4-db082bddce7a</t>
  </si>
  <si>
    <t>Jennifer Mitchell</t>
  </si>
  <si>
    <t>umills@example.com</t>
  </si>
  <si>
    <t>25366737-df1e-4c74-9040-fb5563432d81</t>
  </si>
  <si>
    <t>Andrea Richard</t>
  </si>
  <si>
    <t>christina20@example.com</t>
  </si>
  <si>
    <t>67f2013c-9cea-4436-889e-ea553d2a0571</t>
  </si>
  <si>
    <t>Craig Nixon</t>
  </si>
  <si>
    <t>maureen17@example.com</t>
  </si>
  <si>
    <t>Tamaraburgh</t>
  </si>
  <si>
    <t>554ada2c-9e4d-4d78-accf-8f7031a19501</t>
  </si>
  <si>
    <t>Daniel Jackson</t>
  </si>
  <si>
    <t>reynoldschristine@example.net</t>
  </si>
  <si>
    <t>North Adamshire</t>
  </si>
  <si>
    <t>a877611c-7c58-49df-b2d7-bb9918a7730f</t>
  </si>
  <si>
    <t>iramos@example.net</t>
  </si>
  <si>
    <t>76fe3840-620e-4753-8c9b-eadaee46e719</t>
  </si>
  <si>
    <t>Peter Bryant</t>
  </si>
  <si>
    <t>sarahcolon@example.org</t>
  </si>
  <si>
    <t>East Sarahburgh</t>
  </si>
  <si>
    <t>505ccb2d-21ca-431a-a956-65c74d9ec4cb</t>
  </si>
  <si>
    <t>Mary Taylor</t>
  </si>
  <si>
    <t>jennifer83@example.net</t>
  </si>
  <si>
    <t>Colemanland</t>
  </si>
  <si>
    <t>5d1af508-4c62-4731-be57-e1bfc683a366</t>
  </si>
  <si>
    <t>Dr. Bradley Hunter</t>
  </si>
  <si>
    <t>marypotter@example.net</t>
  </si>
  <si>
    <t>4ec67a65-70bd-480a-a08a-081e7f15bb21</t>
  </si>
  <si>
    <t>Edward Hernandez</t>
  </si>
  <si>
    <t>thenry@example.com</t>
  </si>
  <si>
    <t>East Danielton</t>
  </si>
  <si>
    <t>6bc28ddc-758c-429a-b8b8-c3a9fef359b4</t>
  </si>
  <si>
    <t>Jesse Harrison</t>
  </si>
  <si>
    <t>bruce82@example.org</t>
  </si>
  <si>
    <t>a6db06ed-48fd-4126-9993-fa0d773b034d</t>
  </si>
  <si>
    <t>Felicia Rodriguez</t>
  </si>
  <si>
    <t>athomas@example.net</t>
  </si>
  <si>
    <t>Simmonsfort</t>
  </si>
  <si>
    <t>0105ab87-a860-4414-8ec8-a3bf113af363</t>
  </si>
  <si>
    <t>James Hancock</t>
  </si>
  <si>
    <t>kperry@example.org</t>
  </si>
  <si>
    <t>Lake Phillipberg</t>
  </si>
  <si>
    <t>ac42cb2c-09d2-4b7f-878d-f1c15bf496f0</t>
  </si>
  <si>
    <t>Laura Shepard</t>
  </si>
  <si>
    <t>5fcef9c7-1562-4c14-a628-78a850e17924</t>
  </si>
  <si>
    <t>Michael Macias</t>
  </si>
  <si>
    <t>tdixon@example.com</t>
  </si>
  <si>
    <t>Nicholsville</t>
  </si>
  <si>
    <t>46c26c24-a5fc-467b-8eef-f4b861f29564</t>
  </si>
  <si>
    <t>Brandon Cooper</t>
  </si>
  <si>
    <t>roberthines@example.net</t>
  </si>
  <si>
    <t>03248da6-0110-4733-a6cb-db35587f84fd</t>
  </si>
  <si>
    <t>Jennifer Johnson</t>
  </si>
  <si>
    <t>kathleencarlson@example.org</t>
  </si>
  <si>
    <t>77c8969d-fc71-4069-9c52-ea68aed74694</t>
  </si>
  <si>
    <t>Sabrina Mcdaniel</t>
  </si>
  <si>
    <t>shannonwalsh@example.org</t>
  </si>
  <si>
    <t>5e490376-0e06-4ec6-b3d1-e50d1494bade</t>
  </si>
  <si>
    <t>Jerome Stevens</t>
  </si>
  <si>
    <t>armstrongsteven@example.com</t>
  </si>
  <si>
    <t>8b5b6381-2bbf-4aa9-acf3-99348a4c5790</t>
  </si>
  <si>
    <t>Kevin Barry</t>
  </si>
  <si>
    <t>mboone@example.com</t>
  </si>
  <si>
    <t>Lake Justinhaven</t>
  </si>
  <si>
    <t>d6b3a06d-9d29-4449-be25-b6eb63b9f2f0</t>
  </si>
  <si>
    <t>Rachel Patel</t>
  </si>
  <si>
    <t>snyderjennifer@example.org</t>
  </si>
  <si>
    <t>South Kimberlyland</t>
  </si>
  <si>
    <t>d57ab5bc-e8a2-47e1-8e6a-8191ff43d731</t>
  </si>
  <si>
    <t>qdiaz@example.net</t>
  </si>
  <si>
    <t>8cb8f0e4-6e89-4044-8f89-ff68bee51373</t>
  </si>
  <si>
    <t>Spencer Smith</t>
  </si>
  <si>
    <t>uhowell@example.org</t>
  </si>
  <si>
    <t>East Jeffreystad</t>
  </si>
  <si>
    <t>34092602-9a37-4369-926b-7f70a196e2a0</t>
  </si>
  <si>
    <t>Kimberly Davis</t>
  </si>
  <si>
    <t>eelliott@example.net</t>
  </si>
  <si>
    <t>4e73541a-4e40-4542-8a9c-5a34058ffdd2</t>
  </si>
  <si>
    <t>Roberto Scott</t>
  </si>
  <si>
    <t>richardfrench@example.com</t>
  </si>
  <si>
    <t>04c70918-c579-4a8b-8e5d-a3959bdf6f96</t>
  </si>
  <si>
    <t>David Douglas</t>
  </si>
  <si>
    <t>mmorgan@example.org</t>
  </si>
  <si>
    <t>Port Samanthatown</t>
  </si>
  <si>
    <t>6fa060b7-8f68-46e8-8f79-30038e6f027b</t>
  </si>
  <si>
    <t>bhess@example.com</t>
  </si>
  <si>
    <t>Thompsonside</t>
  </si>
  <si>
    <t>026bca59-dd12-4552-a47c-5f63c405d8b1</t>
  </si>
  <si>
    <t>talvarado@example.net</t>
  </si>
  <si>
    <t>1a9c2046-3dcf-4fa7-b70a-9a855865ae98</t>
  </si>
  <si>
    <t>Matthew Snow</t>
  </si>
  <si>
    <t>wedwards@example.com</t>
  </si>
  <si>
    <t>West Jessicafurt</t>
  </si>
  <si>
    <t>19bd3241-3f3c-412c-b283-48973ae5f54b</t>
  </si>
  <si>
    <t>Kerri Huerta</t>
  </si>
  <si>
    <t>snyderjared@example.com</t>
  </si>
  <si>
    <t>Maynardfurt</t>
  </si>
  <si>
    <t>832cc62b-2df7-4b38-aace-be63861eb645</t>
  </si>
  <si>
    <t>Rebecca Raymond</t>
  </si>
  <si>
    <t>petersonmichael@example.com</t>
  </si>
  <si>
    <t>f266d905-3cfa-4ba3-af3a-7c9574560393</t>
  </si>
  <si>
    <t>Hayden Rubio</t>
  </si>
  <si>
    <t>lisa46@example.net</t>
  </si>
  <si>
    <t>Proctormouth</t>
  </si>
  <si>
    <t>da6f6c84-7f92-4ad7-9e67-5f637b0ac73e</t>
  </si>
  <si>
    <t>Natalie Tyler</t>
  </si>
  <si>
    <t>nichole75@example.com</t>
  </si>
  <si>
    <t>New Cathy</t>
  </si>
  <si>
    <t>5b642fc5-6479-49e1-80eb-1fe6a193e27e</t>
  </si>
  <si>
    <t>Jeffery Cannon Jr.</t>
  </si>
  <si>
    <t>courtneymyers@example.com</t>
  </si>
  <si>
    <t>East Dawnbury</t>
  </si>
  <si>
    <t>856afbf9-a25a-4685-a0b4-06416746845c</t>
  </si>
  <si>
    <t>Shannon Burns</t>
  </si>
  <si>
    <t>ltran@example.net</t>
  </si>
  <si>
    <t>Jesusside</t>
  </si>
  <si>
    <t>98fb77c8-b96d-44a7-b74a-f51e5fd80e7b</t>
  </si>
  <si>
    <t>Brian Brown</t>
  </si>
  <si>
    <t>wernervictoria@example.org</t>
  </si>
  <si>
    <t>Carolynstad</t>
  </si>
  <si>
    <t>4fba295c-a532-45dd-bef3-c89ba8d49867</t>
  </si>
  <si>
    <t>Caitlyn Gross</t>
  </si>
  <si>
    <t>millerchristopher@example.net</t>
  </si>
  <si>
    <t>Tammychester</t>
  </si>
  <si>
    <t>7c394bc2-0ad3-457b-9b6f-9269333792fc</t>
  </si>
  <si>
    <t>Jill Barton</t>
  </si>
  <si>
    <t>melissabrown@example.org</t>
  </si>
  <si>
    <t>8340a58d-b623-427f-8c28-e182c1dfe10b</t>
  </si>
  <si>
    <t>Julie Gordon</t>
  </si>
  <si>
    <t>georgeacosta@example.net</t>
  </si>
  <si>
    <t>e8bc6bf4-e774-401d-af40-e732e6f9a811</t>
  </si>
  <si>
    <t>Drew Charles</t>
  </si>
  <si>
    <t>ibaker@example.org</t>
  </si>
  <si>
    <t>756b43f6-2870-461a-b4b4-6c766f411c62</t>
  </si>
  <si>
    <t>Thomas Ortiz</t>
  </si>
  <si>
    <t>gwheeler@example.com</t>
  </si>
  <si>
    <t>Morganport</t>
  </si>
  <si>
    <t>e27af56b-036f-4dd5-bd49-c38343d9bf8b</t>
  </si>
  <si>
    <t>Judith Hudson</t>
  </si>
  <si>
    <t>christina11@example.com</t>
  </si>
  <si>
    <t>ad637b37-4f0d-4267-b084-a4faa4fa9bfa</t>
  </si>
  <si>
    <t>Erin Williams</t>
  </si>
  <si>
    <t>rodriguezmark@example.org</t>
  </si>
  <si>
    <t>6d1de4ea-5e7a-4760-acfd-5b2299d59e76</t>
  </si>
  <si>
    <t>ruizelizabeth@example.org</t>
  </si>
  <si>
    <t>Port Shelley</t>
  </si>
  <si>
    <t>f81930f7-500d-4b94-bf6c-2eb424960ce5</t>
  </si>
  <si>
    <t>Daniel Montes</t>
  </si>
  <si>
    <t>tinajackson@example.com</t>
  </si>
  <si>
    <t>3fe0986c-647f-4b0a-b124-37098ea8ccf2</t>
  </si>
  <si>
    <t>Lindsey Odonnell</t>
  </si>
  <si>
    <t>jaredallison@example.com</t>
  </si>
  <si>
    <t>West Anthonyville</t>
  </si>
  <si>
    <t>f90ac201-8d53-4e88-bf37-c5a45c94d276</t>
  </si>
  <si>
    <t>Frances Pitts</t>
  </si>
  <si>
    <t>bmalone@example.net</t>
  </si>
  <si>
    <t>Port Debrashire</t>
  </si>
  <si>
    <t>9a551df9-60c3-4005-bb2d-3141545c0847</t>
  </si>
  <si>
    <t>Joshua Kelly</t>
  </si>
  <si>
    <t>burgessanthony@example.org</t>
  </si>
  <si>
    <t>Johnsborough</t>
  </si>
  <si>
    <t>bd02bf07-76b1-4fe6-8b79-465f3e645085</t>
  </si>
  <si>
    <t>Antonio Washington</t>
  </si>
  <si>
    <t>sflynn@example.org</t>
  </si>
  <si>
    <t>4a2e0e31-981c-46b2-b026-247503c8dd1c</t>
  </si>
  <si>
    <t>Nicole Gonzales</t>
  </si>
  <si>
    <t>kaylazavala@example.net</t>
  </si>
  <si>
    <t>Cassandrastad</t>
  </si>
  <si>
    <t>007904d0-26eb-487b-b281-b1738ca3f40a</t>
  </si>
  <si>
    <t>Ariel Johnson</t>
  </si>
  <si>
    <t>cynthiatorres@example.org</t>
  </si>
  <si>
    <t>Cohenfurt</t>
  </si>
  <si>
    <t>c87274fd-206c-4155-9299-f0a48e423680</t>
  </si>
  <si>
    <t>Christopher Velazquez</t>
  </si>
  <si>
    <t>burtonmatthew@example.com</t>
  </si>
  <si>
    <t>Richardview</t>
  </si>
  <si>
    <t>f0944a7d-50a7-4f82-921c-e1ac7e023c02</t>
  </si>
  <si>
    <t>Kelly Rivera</t>
  </si>
  <si>
    <t>crystallawrence@example.net</t>
  </si>
  <si>
    <t>4a349f60-6302-4bc5-a4b1-72608487059c</t>
  </si>
  <si>
    <t>Gabrielle Brown</t>
  </si>
  <si>
    <t>nicholasford@example.net</t>
  </si>
  <si>
    <t>North Raymond</t>
  </si>
  <si>
    <t>507fa5a7-1bb3-4b26-ad74-135b60c8bf8d</t>
  </si>
  <si>
    <t>jeffrey28@example.net</t>
  </si>
  <si>
    <t>Anitaport</t>
  </si>
  <si>
    <t>c5cae640-c188-4d7d-a4d1-f392a0cd5387</t>
  </si>
  <si>
    <t>Pamela Smith</t>
  </si>
  <si>
    <t>emilygarner@example.com</t>
  </si>
  <si>
    <t>fba551f3-ddce-4d87-9715-62cc63046fb9</t>
  </si>
  <si>
    <t>Patricia Cox</t>
  </si>
  <si>
    <t>wmontgomery@example.com</t>
  </si>
  <si>
    <t>Lake Connie</t>
  </si>
  <si>
    <t>021b0154-e160-4b2b-bfdf-23121ae3ee80</t>
  </si>
  <si>
    <t>Rachel Wood</t>
  </si>
  <si>
    <t>stephanie30@example.com</t>
  </si>
  <si>
    <t>71480cec-9e2b-41ff-a77b-f7d464c60d28</t>
  </si>
  <si>
    <t>Heather Garcia</t>
  </si>
  <si>
    <t>garciachristine@example.org</t>
  </si>
  <si>
    <t>Pamelaside</t>
  </si>
  <si>
    <t>f8210fa7-34f4-4bcc-bd43-f4297064614b</t>
  </si>
  <si>
    <t>Wesley May</t>
  </si>
  <si>
    <t>richjanice@example.org</t>
  </si>
  <si>
    <t>51a8320c-c187-4f66-a6ee-240edaf8130d</t>
  </si>
  <si>
    <t>Ashley Payne</t>
  </si>
  <si>
    <t>marymelendez@example.org</t>
  </si>
  <si>
    <t>Kristafort</t>
  </si>
  <si>
    <t>85a20bdb-6eb0-44a8-8457-3097a7d4f40f</t>
  </si>
  <si>
    <t>Emily Miller DVM</t>
  </si>
  <si>
    <t>millermichael@example.org</t>
  </si>
  <si>
    <t>South Latashaton</t>
  </si>
  <si>
    <t>5efc6d53-b442-476e-85cb-9e9d024e39d9</t>
  </si>
  <si>
    <t>Audrey Walton</t>
  </si>
  <si>
    <t>smithjoel@example.com</t>
  </si>
  <si>
    <t>d5bfeadb-fa1e-4202-8cc8-f4c25cd0330a</t>
  </si>
  <si>
    <t>Jonathan Smith</t>
  </si>
  <si>
    <t>gutierrezcynthia@example.org</t>
  </si>
  <si>
    <t>West Veronicachester</t>
  </si>
  <si>
    <t>73b7a54c-83fc-4eda-863b-46622e5c3e02</t>
  </si>
  <si>
    <t>Anthony Caldwell</t>
  </si>
  <si>
    <t>cynthiaandrews@example.net</t>
  </si>
  <si>
    <t>East Christineview</t>
  </si>
  <si>
    <t>1dcadb79-8174-4121-b9a7-7729552a4039</t>
  </si>
  <si>
    <t>Jeremiah Nelson</t>
  </si>
  <si>
    <t>monicagonzalez@example.net</t>
  </si>
  <si>
    <t>Lake Nicole</t>
  </si>
  <si>
    <t>c73b7272-6e02-4dd2-9974-f574110d94a4</t>
  </si>
  <si>
    <t>Ross Melton</t>
  </si>
  <si>
    <t>emilylarson@example.org</t>
  </si>
  <si>
    <t>Mckaymouth</t>
  </si>
  <si>
    <t>67923f8a-2971-47d7-9765-d07c3a94c216</t>
  </si>
  <si>
    <t>Lindsey Brooks</t>
  </si>
  <si>
    <t>whitephillip@example.net</t>
  </si>
  <si>
    <t>3492ce70-ea07-40d7-8043-ee3cd7200ee2</t>
  </si>
  <si>
    <t>Mark Cox</t>
  </si>
  <si>
    <t>vanessajohnson@example.org</t>
  </si>
  <si>
    <t>Lake Nicholas</t>
  </si>
  <si>
    <t>7c2b8917-5465-492e-8ed8-5c8469c1c141</t>
  </si>
  <si>
    <t>Dr. Judy Johnson MD</t>
  </si>
  <si>
    <t>mark28@example.org</t>
  </si>
  <si>
    <t>South Andrea</t>
  </si>
  <si>
    <t>16306143-d99f-4345-a7d3-348651d24e84</t>
  </si>
  <si>
    <t>Maria Hodge</t>
  </si>
  <si>
    <t>hamptonjoseph@example.net</t>
  </si>
  <si>
    <t>07a13db3-6ff7-4129-99c4-53a38f920a7b</t>
  </si>
  <si>
    <t>Michele Cruz</t>
  </si>
  <si>
    <t>matthewpalmer@example.net</t>
  </si>
  <si>
    <t>b37868bd-e0e8-421d-830d-d383da29eccc</t>
  </si>
  <si>
    <t>Joseph Jones</t>
  </si>
  <si>
    <t>christopherlozano@example.net</t>
  </si>
  <si>
    <t>Lindsayland</t>
  </si>
  <si>
    <t>477514b6-654c-4ca5-9140-91c940b94cf6</t>
  </si>
  <si>
    <t>Emily Willis</t>
  </si>
  <si>
    <t>anitacollins@example.org</t>
  </si>
  <si>
    <t>Lindsayfort</t>
  </si>
  <si>
    <t>3924b336-574f-461a-bba9-6b0763dc8020</t>
  </si>
  <si>
    <t>Lori Walters</t>
  </si>
  <si>
    <t>tracy94@example.com</t>
  </si>
  <si>
    <t>fa3d4a50-484b-4d1c-bd26-19492e125917</t>
  </si>
  <si>
    <t>Michele Ray</t>
  </si>
  <si>
    <t>daleabbott@example.org</t>
  </si>
  <si>
    <t>8ff57d4e-13ee-4ea2-ab5b-d02ccf0cf995</t>
  </si>
  <si>
    <t>Joshua Vasquez</t>
  </si>
  <si>
    <t>davidlong@example.org</t>
  </si>
  <si>
    <t>Port Amandaland</t>
  </si>
  <si>
    <t>c9e6399e-a1df-4a66-9349-5e2bdaeb2f8c</t>
  </si>
  <si>
    <t>Sheri Montgomery</t>
  </si>
  <si>
    <t>Alexisborough</t>
  </si>
  <si>
    <t>62499836-0f29-4d7f-aa24-866febd70c39</t>
  </si>
  <si>
    <t>April Brock</t>
  </si>
  <si>
    <t>kerrjoe@example.org</t>
  </si>
  <si>
    <t>Freemantown</t>
  </si>
  <si>
    <t>9bb00c5c-88e3-4f09-9f20-6fea9edac1cf</t>
  </si>
  <si>
    <t>Ashley Clark</t>
  </si>
  <si>
    <t>halltimothy@example.com</t>
  </si>
  <si>
    <t>Woodsburgh</t>
  </si>
  <si>
    <t>cdd76850-016d-41ca-9705-b5e37106ebf6</t>
  </si>
  <si>
    <t>Gregory Tran</t>
  </si>
  <si>
    <t>colinfleming@example.com</t>
  </si>
  <si>
    <t>South Michaelmouth</t>
  </si>
  <si>
    <t>bc581a6e-0881-4719-b64b-96fee4e81cf9</t>
  </si>
  <si>
    <t>edavis@example.org</t>
  </si>
  <si>
    <t>320dabfd-5549-4d29-a05e-ce7d2c1740af</t>
  </si>
  <si>
    <t>Joshua Hart</t>
  </si>
  <si>
    <t>darlene61@example.org</t>
  </si>
  <si>
    <t>8e80960e-102e-47d7-b854-8945c85524cf</t>
  </si>
  <si>
    <t>Dr. Jacqueline Weber DDS</t>
  </si>
  <si>
    <t>wesley94@example.com</t>
  </si>
  <si>
    <t>South Denise</t>
  </si>
  <si>
    <t>a2e28739-4389-4504-aa42-4f79deea203b</t>
  </si>
  <si>
    <t>Holly Nguyen</t>
  </si>
  <si>
    <t>manningsteven@example.net</t>
  </si>
  <si>
    <t>Scottland</t>
  </si>
  <si>
    <t>ead4ae3f-0ee8-4b0d-8459-9ccd94b856f5</t>
  </si>
  <si>
    <t>Susan Jacobs</t>
  </si>
  <si>
    <t>bartonbrianna@example.net</t>
  </si>
  <si>
    <t>1d5aca01-6b1c-4841-82d0-ce038dd3d94c</t>
  </si>
  <si>
    <t>Michael Obrien</t>
  </si>
  <si>
    <t>lunajack@example.net</t>
  </si>
  <si>
    <t>Jamesborough</t>
  </si>
  <si>
    <t>b033c9ba-72aa-404e-ba3f-81bf1e90e1f1</t>
  </si>
  <si>
    <t>Trevor Chapman</t>
  </si>
  <si>
    <t>jacksongina@example.com</t>
  </si>
  <si>
    <t>adc0d503-4f14-40ee-b45a-7f00a235b1ee</t>
  </si>
  <si>
    <t>Tina Howard</t>
  </si>
  <si>
    <t>tjoseph@example.com</t>
  </si>
  <si>
    <t>Bassfort</t>
  </si>
  <si>
    <t>28ed9023-9acc-4428-8bca-19e1ba19581c</t>
  </si>
  <si>
    <t>higginstheresa@example.org</t>
  </si>
  <si>
    <t>bb9a9b92-3588-4b93-9022-fa01d226b0ce</t>
  </si>
  <si>
    <t>Mandy Lawrence</t>
  </si>
  <si>
    <t>samanthagonzalez@example.org</t>
  </si>
  <si>
    <t>87d5484f-f07f-4bed-a210-62227fea46d2</t>
  </si>
  <si>
    <t>Jeffery Harper</t>
  </si>
  <si>
    <t>elizabethpatel@example.org</t>
  </si>
  <si>
    <t>West Rebeccastad</t>
  </si>
  <si>
    <t>76f1920d-2334-4d8d-948b-2fd447975d7f</t>
  </si>
  <si>
    <t>Mitchell Carter</t>
  </si>
  <si>
    <t>tcampbell@example.net</t>
  </si>
  <si>
    <t>e1de45e4-c591-4f51-a389-9fe01dbdcb59</t>
  </si>
  <si>
    <t>Caitlyn Brown</t>
  </si>
  <si>
    <t>kathleen36@example.org</t>
  </si>
  <si>
    <t>c2bed367-b9bc-4622-a2e3-a35ae7df3566</t>
  </si>
  <si>
    <t>Maureen Delgado</t>
  </si>
  <si>
    <t>aperez@example.com</t>
  </si>
  <si>
    <t>Pamelaland</t>
  </si>
  <si>
    <t>7e260331-ff41-44b0-89c1-464b2bc65e6c</t>
  </si>
  <si>
    <t>Nicole Sanchez</t>
  </si>
  <si>
    <t>kpineda@example.com</t>
  </si>
  <si>
    <t>12c7cab0-bf97-4d86-a393-f6b07e075506</t>
  </si>
  <si>
    <t>rachelwalters@example.com</t>
  </si>
  <si>
    <t>6c2bbff5-7232-47a0-99b4-9b44c0a82d3a</t>
  </si>
  <si>
    <t>Paula Cortez</t>
  </si>
  <si>
    <t>melissabaker@example.com</t>
  </si>
  <si>
    <t>West Christinehaven</t>
  </si>
  <si>
    <t>46dd6b54-5de3-4399-84a5-ea54c12a1e40</t>
  </si>
  <si>
    <t>Zachary Long</t>
  </si>
  <si>
    <t>madelinerobinson@example.org</t>
  </si>
  <si>
    <t>Toddfurt</t>
  </si>
  <si>
    <t>c3f73db8-bad3-454f-9bc7-65c2a49bc005</t>
  </si>
  <si>
    <t>George Davis</t>
  </si>
  <si>
    <t>nhorn@example.com</t>
  </si>
  <si>
    <t>Younghaven</t>
  </si>
  <si>
    <t>ce0ca128-375a-4b48-a2cd-3f9d58d1ba69</t>
  </si>
  <si>
    <t>Amanda Miller</t>
  </si>
  <si>
    <t>tcook@example.org</t>
  </si>
  <si>
    <t>West Michellemouth</t>
  </si>
  <si>
    <t>49ee3695-f83f-455e-912e-51a3209e1719</t>
  </si>
  <si>
    <t>gina53@example.net</t>
  </si>
  <si>
    <t>Mendezmouth</t>
  </si>
  <si>
    <t>8646f377-b441-4636-aed9-b7bf719959f8</t>
  </si>
  <si>
    <t>Natalie Ford</t>
  </si>
  <si>
    <t>tinathomas@example.org</t>
  </si>
  <si>
    <t>d2110074-3205-4757-90f1-913b0d7a2eb5</t>
  </si>
  <si>
    <t>Joshua Carr</t>
  </si>
  <si>
    <t>eatonmark@example.org</t>
  </si>
  <si>
    <t>d8c41344-11b0-4e4e-9df3-92bc3dd79953</t>
  </si>
  <si>
    <t>Vanessa Cruz</t>
  </si>
  <si>
    <t>spencertammy@example.com</t>
  </si>
  <si>
    <t>New Markville</t>
  </si>
  <si>
    <t>5000e8f0-e15e-4b6c-9b7c-4d8e2e52ea87</t>
  </si>
  <si>
    <t>David Bass</t>
  </si>
  <si>
    <t>hchandler@example.org</t>
  </si>
  <si>
    <t>e91e5870-f4f6-4034-a085-9c6ffc07cd8a</t>
  </si>
  <si>
    <t>amy01@example.org</t>
  </si>
  <si>
    <t>Lake Andrewland</t>
  </si>
  <si>
    <t>4c65bb71-ebac-4e77-8cd1-b68b19e1f397</t>
  </si>
  <si>
    <t>Mary Mays</t>
  </si>
  <si>
    <t>jordanwilliams@example.net</t>
  </si>
  <si>
    <t>New Edward</t>
  </si>
  <si>
    <t>6f517552-196b-4d70-9b41-83fd28ae4aaf</t>
  </si>
  <si>
    <t>Patricia Pearson</t>
  </si>
  <si>
    <t>rblair@example.net</t>
  </si>
  <si>
    <t>Fischertown</t>
  </si>
  <si>
    <t>83864713-2f31-4ce6-8553-fd2ded89c9e4</t>
  </si>
  <si>
    <t>Cassandra Johnson</t>
  </si>
  <si>
    <t>kennethsandoval@example.com</t>
  </si>
  <si>
    <t>Katrinaberg</t>
  </si>
  <si>
    <t>f17cc7c8-3545-4c76-b870-8da5e6c638f7</t>
  </si>
  <si>
    <t>hansentimothy@example.org</t>
  </si>
  <si>
    <t>Laraside</t>
  </si>
  <si>
    <t>cf987883-f94f-4318-95d0-eb115200f6c1</t>
  </si>
  <si>
    <t>Terry Mcdaniel</t>
  </si>
  <si>
    <t>tguerra@example.org</t>
  </si>
  <si>
    <t>Colinstad</t>
  </si>
  <si>
    <t>b2414e0f-1407-4734-a663-e2a260706a87</t>
  </si>
  <si>
    <t>Brianna Lee</t>
  </si>
  <si>
    <t>cathyhendricks@example.net</t>
  </si>
  <si>
    <t>Rubioshire</t>
  </si>
  <si>
    <t>f09b6004-f181-457e-bc63-14b2095adf5b</t>
  </si>
  <si>
    <t>Isaac Harvey</t>
  </si>
  <si>
    <t>Arnoldshire</t>
  </si>
  <si>
    <t>d59ba4a6-6c71-494c-861a-dd147be73bc7</t>
  </si>
  <si>
    <t>Ryan Mullen</t>
  </si>
  <si>
    <t>kristophervargas@example.com</t>
  </si>
  <si>
    <t>Port Johnfort</t>
  </si>
  <si>
    <t>765e2479-44dd-4a82-b6a9-9bc6fc9d78d6</t>
  </si>
  <si>
    <t>Cindy Powell</t>
  </si>
  <si>
    <t>kkelly@example.net</t>
  </si>
  <si>
    <t>Shermanchester</t>
  </si>
  <si>
    <t>3b05ffa2-47b6-4623-a073-1421b1b53245</t>
  </si>
  <si>
    <t>Timothy Jackson</t>
  </si>
  <si>
    <t>williehurley@example.net</t>
  </si>
  <si>
    <t>West Seanburgh</t>
  </si>
  <si>
    <t>fed6ede7-c2f7-4372-bf9c-19c5671d7d6b</t>
  </si>
  <si>
    <t>Matthew Pittman</t>
  </si>
  <si>
    <t>spierce@example.net</t>
  </si>
  <si>
    <t>Popeton</t>
  </si>
  <si>
    <t>4f08a3d0-4700-46ab-8c79-45ce526132be</t>
  </si>
  <si>
    <t>Isabella Peterson</t>
  </si>
  <si>
    <t>shellymarks@example.com</t>
  </si>
  <si>
    <t>Bridgetburgh</t>
  </si>
  <si>
    <t>cedec18f-a9ae-4628-b19d-52abc947cef9</t>
  </si>
  <si>
    <t>Sean Austin</t>
  </si>
  <si>
    <t>duncannathan@example.org</t>
  </si>
  <si>
    <t>04bcbd23-b7f0-436c-8239-ad7a16951215</t>
  </si>
  <si>
    <t>Kelli Buckley</t>
  </si>
  <si>
    <t>tony82@example.com</t>
  </si>
  <si>
    <t>63d13c0e-d22d-4df2-8662-032f8e9876ec</t>
  </si>
  <si>
    <t>Linda Peterson</t>
  </si>
  <si>
    <t>nathan82@example.org</t>
  </si>
  <si>
    <t>West Antonio</t>
  </si>
  <si>
    <t>78355a16-226e-49e5-9d86-d197e4e7a747</t>
  </si>
  <si>
    <t>Anthony Alexander</t>
  </si>
  <si>
    <t>lcunningham@example.net</t>
  </si>
  <si>
    <t>West Jenniferton</t>
  </si>
  <si>
    <t>8f0f04cb-d816-451b-b4a4-9a91e8618005</t>
  </si>
  <si>
    <t>Mercedes Rogers</t>
  </si>
  <si>
    <t>jeffreyweber@example.com</t>
  </si>
  <si>
    <t>Sheltonfort</t>
  </si>
  <si>
    <t>76ca243b-577f-4c91-b5da-7e3e6dfbffec</t>
  </si>
  <si>
    <t>Ryan Lin</t>
  </si>
  <si>
    <t>jocampos@example.org</t>
  </si>
  <si>
    <t>North Calvin</t>
  </si>
  <si>
    <t>3f9443d5-7fcb-4fb4-bf6c-052f3ed2b4ea</t>
  </si>
  <si>
    <t>James Malone</t>
  </si>
  <si>
    <t>jill06@example.net</t>
  </si>
  <si>
    <t>13b4963b-eeb4-4204-9aa6-10360df9eda3</t>
  </si>
  <si>
    <t>Jay Sanchez</t>
  </si>
  <si>
    <t>jonesheather@example.org</t>
  </si>
  <si>
    <t>Lake Joe</t>
  </si>
  <si>
    <t>eea8a86f-89ef-4df2-a992-866eb6a5426a</t>
  </si>
  <si>
    <t>Robert Whitehead</t>
  </si>
  <si>
    <t>michaelcurtis@example.net</t>
  </si>
  <si>
    <t>East Davidtown</t>
  </si>
  <si>
    <t>aaf808c8-a352-4b48-aa9a-142e3b122f50</t>
  </si>
  <si>
    <t>Christina Ramirez</t>
  </si>
  <si>
    <t>sarah96@example.com</t>
  </si>
  <si>
    <t>67adffd3-502e-4394-a352-66fb697414c1</t>
  </si>
  <si>
    <t>Daniel Freeman</t>
  </si>
  <si>
    <t>whiteheadlauren@example.com</t>
  </si>
  <si>
    <t>Morganbury</t>
  </si>
  <si>
    <t>8aa7f896-41ab-4228-827f-c0fcf8386064</t>
  </si>
  <si>
    <t>Donna Swanson</t>
  </si>
  <si>
    <t>zbryant@example.net</t>
  </si>
  <si>
    <t>Destinyberg</t>
  </si>
  <si>
    <t>86418b62-753e-47b4-8e28-7fac8d631ec1</t>
  </si>
  <si>
    <t>Brandon Fuentes</t>
  </si>
  <si>
    <t>wroberts@example.org</t>
  </si>
  <si>
    <t>Port Stephenhaven</t>
  </si>
  <si>
    <t>998a0e39-f738-4aed-9057-810fec72456f</t>
  </si>
  <si>
    <t>Steven Cobb</t>
  </si>
  <si>
    <t>hernandeztammy@example.org</t>
  </si>
  <si>
    <t>New Lisamouth</t>
  </si>
  <si>
    <t>f122324f-c8f4-4a61-be83-5a030c9f740a</t>
  </si>
  <si>
    <t>Jennifer Payne</t>
  </si>
  <si>
    <t>curtis97@example.org</t>
  </si>
  <si>
    <t>Cummingsfort</t>
  </si>
  <si>
    <t>9c98610c-25a2-498c-a18c-2dd9fb0bec4b</t>
  </si>
  <si>
    <t>Katherine Allen</t>
  </si>
  <si>
    <t>howardsarah@example.org</t>
  </si>
  <si>
    <t>Spencerton</t>
  </si>
  <si>
    <t>3341912c-f9e4-4fe5-8b2c-bda5f15d4254</t>
  </si>
  <si>
    <t>Mr. Daniel Baker</t>
  </si>
  <si>
    <t>dianeking@example.net</t>
  </si>
  <si>
    <t>New Douglas</t>
  </si>
  <si>
    <t>0117b6b1-7cb9-4db3-b4e7-197e9077f69c</t>
  </si>
  <si>
    <t>James Hale</t>
  </si>
  <si>
    <t>jeffreywallace@example.net</t>
  </si>
  <si>
    <t>2573baa2-e65b-4b9f-9c67-4547086fc363</t>
  </si>
  <si>
    <t>Mr. David Delgado Jr.</t>
  </si>
  <si>
    <t>pwright@example.net</t>
  </si>
  <si>
    <t>Port Oliviatown</t>
  </si>
  <si>
    <t>d6dd317d-de6a-4006-b813-349426401085</t>
  </si>
  <si>
    <t>Elizabeth Gibson</t>
  </si>
  <si>
    <t>michaelwalker@example.com</t>
  </si>
  <si>
    <t>Shannonton</t>
  </si>
  <si>
    <t>6b16eaca-b1b6-4118-8b27-9402f52acf38</t>
  </si>
  <si>
    <t>Lawrence Smith</t>
  </si>
  <si>
    <t>danielfloyd@example.org</t>
  </si>
  <si>
    <t>South Bryce</t>
  </si>
  <si>
    <t>87b24771-874c-4774-8be5-fef83bfab815</t>
  </si>
  <si>
    <t>Stacy Garcia</t>
  </si>
  <si>
    <t>andrea72@example.com</t>
  </si>
  <si>
    <t>7922f524-d479-4959-9796-772254d521c3</t>
  </si>
  <si>
    <t>Eric Barry</t>
  </si>
  <si>
    <t>longsara@example.com</t>
  </si>
  <si>
    <t>Ashleytown</t>
  </si>
  <si>
    <t>3cdd67eb-2a56-4655-bf0e-4b60ee4666d2</t>
  </si>
  <si>
    <t>Shannon Anderson</t>
  </si>
  <si>
    <t>alvaradobrandon@example.com</t>
  </si>
  <si>
    <t>76f5611c-c74c-497a-908b-770ee5b20652</t>
  </si>
  <si>
    <t>Kevin Roach</t>
  </si>
  <si>
    <t>estesmathew@example.com</t>
  </si>
  <si>
    <t>28c7476f-aa16-4b7f-9fd2-581490d7d926</t>
  </si>
  <si>
    <t>Amy Allen</t>
  </si>
  <si>
    <t>reginaperkins@example.org</t>
  </si>
  <si>
    <t>Andreafort</t>
  </si>
  <si>
    <t>7e594d1d-c8fe-45dc-8667-8f51df08144c</t>
  </si>
  <si>
    <t>Jane Barnes</t>
  </si>
  <si>
    <t>oedwards@example.org</t>
  </si>
  <si>
    <t>Valeriestad</t>
  </si>
  <si>
    <t>762d16f7-c583-4198-80ed-7f06779f1a3f</t>
  </si>
  <si>
    <t>Alan Gibson</t>
  </si>
  <si>
    <t>anthony91@example.com</t>
  </si>
  <si>
    <t>Friedmanberg</t>
  </si>
  <si>
    <t>af99eda2-ff44-4d79-9761-cee3970d05b3</t>
  </si>
  <si>
    <t>Monica Pennington</t>
  </si>
  <si>
    <t>fwilkins@example.com</t>
  </si>
  <si>
    <t>c17e5e7a-3b4f-4144-8cf3-39095c9cea8b</t>
  </si>
  <si>
    <t>April Rogers</t>
  </si>
  <si>
    <t>leblancjuan@example.net</t>
  </si>
  <si>
    <t>7eeda3d6-e45f-428a-933c-950668818404</t>
  </si>
  <si>
    <t>Kelly Hubbard</t>
  </si>
  <si>
    <t>qsmith@example.com</t>
  </si>
  <si>
    <t>East Elizabethmouth</t>
  </si>
  <si>
    <t>045dbe94-2084-4acf-af90-3653de1c5838</t>
  </si>
  <si>
    <t>Robert Marshall</t>
  </si>
  <si>
    <t>barbarareed@example.net</t>
  </si>
  <si>
    <t>Howellfurt</t>
  </si>
  <si>
    <t>a99b1c45-5079-49a5-8c7e-e8fce32688c2</t>
  </si>
  <si>
    <t>Miss Michele Abbott</t>
  </si>
  <si>
    <t>ryan19@example.org</t>
  </si>
  <si>
    <t>East Bethany</t>
  </si>
  <si>
    <t>8819f20d-f5de-41df-a506-adb32beabd1a</t>
  </si>
  <si>
    <t>Adrian Short</t>
  </si>
  <si>
    <t>pamelamontgomery@example.net</t>
  </si>
  <si>
    <t>425dbbbe-564d-45aa-acdd-688c924327c5</t>
  </si>
  <si>
    <t>Phillip Murphy</t>
  </si>
  <si>
    <t>heather43@example.net</t>
  </si>
  <si>
    <t>8cc08e4d-09e5-434e-a7e8-dd73f32aa1c5</t>
  </si>
  <si>
    <t>Stephanie Small</t>
  </si>
  <si>
    <t>rsloan@example.net</t>
  </si>
  <si>
    <t>Ashleyshire</t>
  </si>
  <si>
    <t>d19fd95a-0cf6-477d-b69a-fbc3f5df7979</t>
  </si>
  <si>
    <t>Mark Reed</t>
  </si>
  <si>
    <t>ericrogers@example.net</t>
  </si>
  <si>
    <t>bf6b2af6-d770-4f28-b89a-807adbb1270d</t>
  </si>
  <si>
    <t>Dana Turner</t>
  </si>
  <si>
    <t>vmiller@example.net</t>
  </si>
  <si>
    <t>East Josephmouth</t>
  </si>
  <si>
    <t>6a6febb4-7c44-4562-80e8-2ae2e7df4243</t>
  </si>
  <si>
    <t>Johnny Carlson</t>
  </si>
  <si>
    <t>browndonald@example.org</t>
  </si>
  <si>
    <t>826770e5-9ff2-4901-bd5b-0ba797f41775</t>
  </si>
  <si>
    <t>Nathan Bradley</t>
  </si>
  <si>
    <t>ronald96@example.com</t>
  </si>
  <si>
    <t>8b224339-5bb1-48de-ae5a-8b6751d9f5cc</t>
  </si>
  <si>
    <t>Evan Lara</t>
  </si>
  <si>
    <t>woodsalexis@example.com</t>
  </si>
  <si>
    <t>Halestad</t>
  </si>
  <si>
    <t>293c039a-80fb-4839-a629-4995fee229b4</t>
  </si>
  <si>
    <t>Heather Lee</t>
  </si>
  <si>
    <t>brittany16@example.net</t>
  </si>
  <si>
    <t>2c32132a-83bd-486d-8aed-e1ddff51c235</t>
  </si>
  <si>
    <t>Bryan Hamilton</t>
  </si>
  <si>
    <t>amanda83@example.com</t>
  </si>
  <si>
    <t>Robinsonchester</t>
  </si>
  <si>
    <t>3d6d4458-b0f8-4b1c-92e8-ad3f29d1a407</t>
  </si>
  <si>
    <t>Christy Washington</t>
  </si>
  <si>
    <t>mayojennifer@example.net</t>
  </si>
  <si>
    <t>North Carlos</t>
  </si>
  <si>
    <t>3cf1b6e7-f1c8-44ec-9486-293e0d2530da</t>
  </si>
  <si>
    <t>Amy Sanchez</t>
  </si>
  <si>
    <t>rhonda24@example.net</t>
  </si>
  <si>
    <t>Samuelton</t>
  </si>
  <si>
    <t>cd3fb6ca-80c8-4957-b341-8b4aa1ae3ddf</t>
  </si>
  <si>
    <t>Evan Love</t>
  </si>
  <si>
    <t>lindseyblackburn@example.com</t>
  </si>
  <si>
    <t>Lake Dawnton</t>
  </si>
  <si>
    <t>b763292e-e788-4278-95aa-ff5bed2741f8</t>
  </si>
  <si>
    <t>Jake Gonzalez</t>
  </si>
  <si>
    <t>rwelch@example.com</t>
  </si>
  <si>
    <t>Harpershire</t>
  </si>
  <si>
    <t>877dddfd-6cb6-4196-8853-317451cb4481</t>
  </si>
  <si>
    <t>Samantha Hamilton</t>
  </si>
  <si>
    <t>langcorey@example.net</t>
  </si>
  <si>
    <t>68ceacdf-1082-46b8-8104-a0861238acbe</t>
  </si>
  <si>
    <t>Julie Jackson</t>
  </si>
  <si>
    <t>earlcarpenter@example.org</t>
  </si>
  <si>
    <t>Clarkfort</t>
  </si>
  <si>
    <t>680739fa-c6e6-4415-a4ad-15873be0e969</t>
  </si>
  <si>
    <t>Frank Dickerson</t>
  </si>
  <si>
    <t>mitchellpowell@example.net</t>
  </si>
  <si>
    <t>Jonathanmouth</t>
  </si>
  <si>
    <t>ae200363-4d77-432c-81d6-f9f2f67693c1</t>
  </si>
  <si>
    <t>Donna Mcclure</t>
  </si>
  <si>
    <t>savagejennifer@example.com</t>
  </si>
  <si>
    <t>South Anthonyhaven</t>
  </si>
  <si>
    <t>65d0d0ac-61ad-4cb2-9ad9-a8da3fd4a0e7</t>
  </si>
  <si>
    <t>Samantha Bowman</t>
  </si>
  <si>
    <t>pblackwell@example.net</t>
  </si>
  <si>
    <t>Port Codyfort</t>
  </si>
  <si>
    <t>88f9ff8b-b54e-441c-a989-082602ae9d3a</t>
  </si>
  <si>
    <t>cainjake@example.com</t>
  </si>
  <si>
    <t>Francesmouth</t>
  </si>
  <si>
    <t>2355a9a0-8381-4186-87c7-46ee9f49ba80</t>
  </si>
  <si>
    <t>Jennifer Lang</t>
  </si>
  <si>
    <t>ihart@example.net</t>
  </si>
  <si>
    <t>bb902863-33fd-4a34-8f0d-9ad21e8665cc</t>
  </si>
  <si>
    <t>Isaac Drake</t>
  </si>
  <si>
    <t>veronicajacobs@example.com</t>
  </si>
  <si>
    <t>f3522ee7-b8b2-49cf-a50d-ecaf076fdf62</t>
  </si>
  <si>
    <t>Beverly Mcdonald</t>
  </si>
  <si>
    <t>martinezheather@example.net</t>
  </si>
  <si>
    <t>New Jessicastad</t>
  </si>
  <si>
    <t>2e78d382-7fe3-4728-9438-f583d699b961</t>
  </si>
  <si>
    <t>Heather Mcdaniel</t>
  </si>
  <si>
    <t>jensenmary@example.com</t>
  </si>
  <si>
    <t>Loristad</t>
  </si>
  <si>
    <t>86273459-2b74-4182-b530-f2cea39e8de6</t>
  </si>
  <si>
    <t>Melanie Peters</t>
  </si>
  <si>
    <t>rclay@example.net</t>
  </si>
  <si>
    <t>b87061f8-47f4-4c24-9a11-ae30b2522c10</t>
  </si>
  <si>
    <t>Craig Nichols Jr.</t>
  </si>
  <si>
    <t>michael50@example.net</t>
  </si>
  <si>
    <t>edfff9f3-2d3d-4981-9315-cc5b9baeb0ad</t>
  </si>
  <si>
    <t>Rhonda Le</t>
  </si>
  <si>
    <t>dakotaedwards@example.net</t>
  </si>
  <si>
    <t>Gaineschester</t>
  </si>
  <si>
    <t>ee23a147-542d-4838-a505-7071932f8d84</t>
  </si>
  <si>
    <t>Benjamin Espinoza</t>
  </si>
  <si>
    <t>anna84@example.net</t>
  </si>
  <si>
    <t>Port Williamburgh</t>
  </si>
  <si>
    <t>bb13623e-596d-4059-8a1a-96c2083b2f2b</t>
  </si>
  <si>
    <t>Kathryn Lawrence</t>
  </si>
  <si>
    <t>ambertate@example.com</t>
  </si>
  <si>
    <t>Port Kyleton</t>
  </si>
  <si>
    <t>81fdfb7d-3e58-4e28-8362-c31755760194</t>
  </si>
  <si>
    <t>Samantha Johnson</t>
  </si>
  <si>
    <t>ihenderson@example.com</t>
  </si>
  <si>
    <t>South Mariafort</t>
  </si>
  <si>
    <t>dbe8318c-ca69-4af5-a534-28f8f99a1ba0</t>
  </si>
  <si>
    <t>Joseph Burns</t>
  </si>
  <si>
    <t>jasmine42@example.org</t>
  </si>
  <si>
    <t>Chavezmouth</t>
  </si>
  <si>
    <t>40d314ae-1c97-43bf-ad2f-820572aafe4d</t>
  </si>
  <si>
    <t>Katrina Doyle</t>
  </si>
  <si>
    <t>jasonmorris@example.com</t>
  </si>
  <si>
    <t>8af40b32-a8b1-432d-848d-cb8fd5ab15fd</t>
  </si>
  <si>
    <t>floresbrittany@example.com</t>
  </si>
  <si>
    <t>Bethburgh</t>
  </si>
  <si>
    <t>7de0bc66-99f1-4664-8e1e-cafe3b0aa467</t>
  </si>
  <si>
    <t>Jennifer Romero</t>
  </si>
  <si>
    <t>jonesjoshua@example.org</t>
  </si>
  <si>
    <t>West Alexis</t>
  </si>
  <si>
    <t>d969cdaa-8c36-4648-9d08-532b6f98fb76</t>
  </si>
  <si>
    <t>Todd Coleman</t>
  </si>
  <si>
    <t>cdunn@example.com</t>
  </si>
  <si>
    <t>75e94be5-5524-483b-93e1-e99f84564775</t>
  </si>
  <si>
    <t>Samantha Diaz</t>
  </si>
  <si>
    <t>crystal04@example.org</t>
  </si>
  <si>
    <t>31bdd2a5-20a2-41a1-8f44-1a766d30970c</t>
  </si>
  <si>
    <t>Webbbury</t>
  </si>
  <si>
    <t>4150d1a9-e775-40f6-b7a1-c26ea13cf311</t>
  </si>
  <si>
    <t>Adam Bond</t>
  </si>
  <si>
    <t>beckerbrittany@example.org</t>
  </si>
  <si>
    <t>South Raymondshire</t>
  </si>
  <si>
    <t>aaf84070-7187-402f-9f33-5fc293083f94</t>
  </si>
  <si>
    <t>Kenneth Cabrera</t>
  </si>
  <si>
    <t>wonglaurie@example.net</t>
  </si>
  <si>
    <t>2202255a-3b3a-4a78-a0bf-54b55ee37610</t>
  </si>
  <si>
    <t>Trevor Barber</t>
  </si>
  <si>
    <t>sierrasanchez@example.com</t>
  </si>
  <si>
    <t>b8edf155-01ac-4135-94ad-dc2031a8fdb1</t>
  </si>
  <si>
    <t>Kimberly Wood</t>
  </si>
  <si>
    <t>derrickgutierrez@example.com</t>
  </si>
  <si>
    <t>Lake Blakeside</t>
  </si>
  <si>
    <t>c74a5d53-608b-4004-af24-b6bfbc7822b9</t>
  </si>
  <si>
    <t>Wesley Jones</t>
  </si>
  <si>
    <t>bradleysteven@example.org</t>
  </si>
  <si>
    <t>4bd74cc3-922e-4b6b-940d-5003bdebaa53</t>
  </si>
  <si>
    <t>Matthew Knight</t>
  </si>
  <si>
    <t>dhayes@example.net</t>
  </si>
  <si>
    <t>Morsetown</t>
  </si>
  <si>
    <t>beaea152-e059-4630-b9ed-3b2d1d354a74</t>
  </si>
  <si>
    <t>erikgraham@example.com</t>
  </si>
  <si>
    <t>Debbiefurt</t>
  </si>
  <si>
    <t>728d3a7c-92b5-4103-a0e7-f9d298c7491f</t>
  </si>
  <si>
    <t>Colin Fernandez</t>
  </si>
  <si>
    <t>pnorris@example.com</t>
  </si>
  <si>
    <t>Lake Duane</t>
  </si>
  <si>
    <t>c2b9e81a-5261-400f-8a6c-27038e385046</t>
  </si>
  <si>
    <t>Jamie Cunningham</t>
  </si>
  <si>
    <t>kelly29@example.net</t>
  </si>
  <si>
    <t>Bellfurt</t>
  </si>
  <si>
    <t>722d697a-8120-4acd-a12b-67fe74290157</t>
  </si>
  <si>
    <t>Elizabeth Bradley</t>
  </si>
  <si>
    <t>xmejia@example.net</t>
  </si>
  <si>
    <t>Pughstad</t>
  </si>
  <si>
    <t>542741d9-1b3d-4222-86b9-6324b155afd7</t>
  </si>
  <si>
    <t>Ronald Quinn</t>
  </si>
  <si>
    <t>lewisleah@example.net</t>
  </si>
  <si>
    <t>09edae8c-f4f7-4566-9b02-9f443e663788</t>
  </si>
  <si>
    <t>Francisco Hill</t>
  </si>
  <si>
    <t>omolina@example.net</t>
  </si>
  <si>
    <t>9a279b66-0b79-4614-ad83-25d6f308875e</t>
  </si>
  <si>
    <t>Jennifer Myers</t>
  </si>
  <si>
    <t>melissawhite@example.org</t>
  </si>
  <si>
    <t>1f970abc-6a42-4a7a-a298-e36764b88edd</t>
  </si>
  <si>
    <t>Angela Powers</t>
  </si>
  <si>
    <t>evansthomas@example.org</t>
  </si>
  <si>
    <t>1e42f659-86e1-424f-b261-676fc67e428e</t>
  </si>
  <si>
    <t>William Anderson</t>
  </si>
  <si>
    <t>joshuahuff@example.org</t>
  </si>
  <si>
    <t>0c0ac1cd-d3fb-4da0-8637-253b96be40cd</t>
  </si>
  <si>
    <t>Jeremiah Bennett</t>
  </si>
  <si>
    <t>holmesjenna@example.org</t>
  </si>
  <si>
    <t>North Sharonville</t>
  </si>
  <si>
    <t>df4b08ff-b7d5-40cc-95c8-6651bba98fb6</t>
  </si>
  <si>
    <t>Katrina Haynes DDS</t>
  </si>
  <si>
    <t>lellis@example.com</t>
  </si>
  <si>
    <t>e196dcb3-8c9b-4718-a250-52e804949b70</t>
  </si>
  <si>
    <t>Jimmy Spencer</t>
  </si>
  <si>
    <t>ymcbride@example.net</t>
  </si>
  <si>
    <t>West Kathleenfurt</t>
  </si>
  <si>
    <t>33f3aa1e-9a46-4136-81e4-ce3b24784d9c</t>
  </si>
  <si>
    <t>Peter Peterson</t>
  </si>
  <si>
    <t>thomas60@example.com</t>
  </si>
  <si>
    <t>South Sheena</t>
  </si>
  <si>
    <t>90d235fc-5eb8-46ed-8e1d-9e06c486a9da</t>
  </si>
  <si>
    <t>Edward Wagner</t>
  </si>
  <si>
    <t>katrinasherman@example.net</t>
  </si>
  <si>
    <t>b1c756c8-5380-467d-8eb5-eed3ce8d3e7f</t>
  </si>
  <si>
    <t>Destiny Roberts</t>
  </si>
  <si>
    <t>daniel91@example.org</t>
  </si>
  <si>
    <t>4a9c255b-d7df-4b86-8e4c-8ed9355d3e0c</t>
  </si>
  <si>
    <t>Jason Davis</t>
  </si>
  <si>
    <t>lisabraun@example.com</t>
  </si>
  <si>
    <t>68b78464-c82a-46a4-b0bb-d8d25aa45e46</t>
  </si>
  <si>
    <t>Ryan Sparks</t>
  </si>
  <si>
    <t>anne52@example.org</t>
  </si>
  <si>
    <t>North Valerietown</t>
  </si>
  <si>
    <t>2b27a7ee-3419-4c02-836c-b6aba177d332</t>
  </si>
  <si>
    <t>robertsandrew@example.org</t>
  </si>
  <si>
    <t>Novakfort</t>
  </si>
  <si>
    <t>c522be95-8f22-4094-9e50-2e8bc21908ef</t>
  </si>
  <si>
    <t>dsutton@example.net</t>
  </si>
  <si>
    <t>Vazquezport</t>
  </si>
  <si>
    <t>81321d3c-bbc2-4ac9-8894-1f4b90595b1f</t>
  </si>
  <si>
    <t>Maxwell Robinson</t>
  </si>
  <si>
    <t>qnewton@example.net</t>
  </si>
  <si>
    <t>c7f37b44-da3c-49d1-9a72-26b3f7130d71</t>
  </si>
  <si>
    <t>Alec Faulkner</t>
  </si>
  <si>
    <t>sscott@example.com</t>
  </si>
  <si>
    <t>Lake Melodybury</t>
  </si>
  <si>
    <t>3a706166-ee25-4d81-b16f-73b6b7934184</t>
  </si>
  <si>
    <t>Cody Bradshaw</t>
  </si>
  <si>
    <t>sharon46@example.org</t>
  </si>
  <si>
    <t>North Sandra</t>
  </si>
  <si>
    <t>4ee13db1-402c-4431-9a0d-a68c0e957485</t>
  </si>
  <si>
    <t>Joseph Bailey</t>
  </si>
  <si>
    <t>thompsonzachary@example.org</t>
  </si>
  <si>
    <t>49bb363f-6f10-4b7f-9caa-a2a59eee41ad</t>
  </si>
  <si>
    <t>Tracy Morris DDS</t>
  </si>
  <si>
    <t>ryanmiller@example.com</t>
  </si>
  <si>
    <t>South Heidi</t>
  </si>
  <si>
    <t>e6560e13-e094-4909-bdee-f6b468c5cbfa</t>
  </si>
  <si>
    <t>Debbie Cox</t>
  </si>
  <si>
    <t>sellersmegan@example.org</t>
  </si>
  <si>
    <t>13c5ac28-1f6e-47bd-9cd4-a50aae58766c</t>
  </si>
  <si>
    <t>Tracy Cruz</t>
  </si>
  <si>
    <t>camachosheila@example.net</t>
  </si>
  <si>
    <t>6678139e-168b-4813-8524-be7aaeaab199</t>
  </si>
  <si>
    <t>Trevor Owens</t>
  </si>
  <si>
    <t>davidrichardson@example.net</t>
  </si>
  <si>
    <t>0cce3a93-4d57-4caf-8e1a-34bbc855d500</t>
  </si>
  <si>
    <t>Sandra Cook</t>
  </si>
  <si>
    <t>brian73@example.com</t>
  </si>
  <si>
    <t>North Steven</t>
  </si>
  <si>
    <t>c7e51a03-cc2b-4393-bee5-d5ca05ad85fb</t>
  </si>
  <si>
    <t>Jessica Boyd</t>
  </si>
  <si>
    <t>martinezamy@example.org</t>
  </si>
  <si>
    <t>b28afef4-a113-44a8-9715-3cd637e387d3</t>
  </si>
  <si>
    <t>Christine Higgins</t>
  </si>
  <si>
    <t>leekimberly@example.net</t>
  </si>
  <si>
    <t>57413420-8b5d-4033-9095-376e8379c6fc</t>
  </si>
  <si>
    <t>Marcus Madden</t>
  </si>
  <si>
    <t>jeffmarshall@example.org</t>
  </si>
  <si>
    <t>Greenmouth</t>
  </si>
  <si>
    <t>77995e62-d468-45d5-b975-ced7133b0e50</t>
  </si>
  <si>
    <t>Bob Johnson</t>
  </si>
  <si>
    <t>sanchezmarco@example.net</t>
  </si>
  <si>
    <t>05d0e0f0-2bf1-46a9-b239-bf724c8e7200</t>
  </si>
  <si>
    <t>Marcus Fernandez</t>
  </si>
  <si>
    <t>cathybernard@example.org</t>
  </si>
  <si>
    <t>Faithhaven</t>
  </si>
  <si>
    <t>feedc6aa-4b64-45ec-8505-51d35cd4c3c5</t>
  </si>
  <si>
    <t>Michelle Manning</t>
  </si>
  <si>
    <t>kevin60@example.org</t>
  </si>
  <si>
    <t>f9ff26c7-b1c5-41db-b251-67cc3fe980e1</t>
  </si>
  <si>
    <t>Bailey Brown</t>
  </si>
  <si>
    <t>karenmaddox@example.com</t>
  </si>
  <si>
    <t>South Vickiport</t>
  </si>
  <si>
    <t>4a176293-f10e-4984-bcd5-30c4e855724c</t>
  </si>
  <si>
    <t>paulstephenson@example.net</t>
  </si>
  <si>
    <t>Dominicborough</t>
  </si>
  <si>
    <t>3916b0a5-9ace-42b0-9dc6-5bbb44f9399f</t>
  </si>
  <si>
    <t>Mark Dunn</t>
  </si>
  <si>
    <t>allison69@example.net</t>
  </si>
  <si>
    <t>Taylorburgh</t>
  </si>
  <si>
    <t>fbd3785f-9e9d-48ad-8911-0eefa3e54646</t>
  </si>
  <si>
    <t>Elizabeth Thompson</t>
  </si>
  <si>
    <t>jprice@example.com</t>
  </si>
  <si>
    <t>3700463e-da22-4281-a7e3-431000474526</t>
  </si>
  <si>
    <t>Ralph Bell</t>
  </si>
  <si>
    <t>East Thomasburgh</t>
  </si>
  <si>
    <t>6b376ab7-babe-4a22-b09d-01d5164cb33f</t>
  </si>
  <si>
    <t>Charles Riley</t>
  </si>
  <si>
    <t>montoyanancy@example.org</t>
  </si>
  <si>
    <t>North Williamchester</t>
  </si>
  <si>
    <t>Order_ID</t>
  </si>
  <si>
    <t>Customer_Name</t>
  </si>
  <si>
    <t>First_Name</t>
  </si>
  <si>
    <t>Last_Name</t>
  </si>
  <si>
    <t>Customer_Email</t>
  </si>
  <si>
    <t>Order_Date</t>
  </si>
  <si>
    <t>Per Unit Cost</t>
  </si>
  <si>
    <t>Total Cost</t>
  </si>
  <si>
    <t>Total Sales</t>
  </si>
  <si>
    <t>Discounted Amount</t>
  </si>
  <si>
    <t>Payment_Method</t>
  </si>
  <si>
    <t>Daniel</t>
  </si>
  <si>
    <t>Doyle</t>
  </si>
  <si>
    <t>Connie</t>
  </si>
  <si>
    <t>Lawrence</t>
  </si>
  <si>
    <t>Ryan</t>
  </si>
  <si>
    <t>Munoz</t>
  </si>
  <si>
    <t>Dylan</t>
  </si>
  <si>
    <t>Miller</t>
  </si>
  <si>
    <t>Lisa</t>
  </si>
  <si>
    <t>Jackson</t>
  </si>
  <si>
    <t>Jennifer</t>
  </si>
  <si>
    <t>Jones</t>
  </si>
  <si>
    <t>Stephanie</t>
  </si>
  <si>
    <t>Ross</t>
  </si>
  <si>
    <t>Janice</t>
  </si>
  <si>
    <t>Carlson</t>
  </si>
  <si>
    <t>Aaron</t>
  </si>
  <si>
    <t>Bowen</t>
  </si>
  <si>
    <t>Paula</t>
  </si>
  <si>
    <t>Moreno</t>
  </si>
  <si>
    <t>Nicholas</t>
  </si>
  <si>
    <t>Cabrera</t>
  </si>
  <si>
    <t>Melissa</t>
  </si>
  <si>
    <t>Marquez</t>
  </si>
  <si>
    <t>Crystal</t>
  </si>
  <si>
    <t>Robinson</t>
  </si>
  <si>
    <t>Timothy</t>
  </si>
  <si>
    <t>Duncan</t>
  </si>
  <si>
    <t>Megan</t>
  </si>
  <si>
    <t>Joyce</t>
  </si>
  <si>
    <t>Thomas</t>
  </si>
  <si>
    <t>Ramos</t>
  </si>
  <si>
    <t>Carmen</t>
  </si>
  <si>
    <t>Smith</t>
  </si>
  <si>
    <t>Anthony</t>
  </si>
  <si>
    <t>Fitzgerald</t>
  </si>
  <si>
    <t>Kurt</t>
  </si>
  <si>
    <t>Leonard</t>
  </si>
  <si>
    <t>Taylor</t>
  </si>
  <si>
    <t>Harris</t>
  </si>
  <si>
    <t>Joshua</t>
  </si>
  <si>
    <t>Wagner</t>
  </si>
  <si>
    <t>Miss</t>
  </si>
  <si>
    <t>Montoya</t>
  </si>
  <si>
    <t>Mark</t>
  </si>
  <si>
    <t>Baker</t>
  </si>
  <si>
    <t>Patrick</t>
  </si>
  <si>
    <t>Arnold</t>
  </si>
  <si>
    <t>Jacob</t>
  </si>
  <si>
    <t>Fitzpatrick</t>
  </si>
  <si>
    <t>Christopher</t>
  </si>
  <si>
    <t>Marsh</t>
  </si>
  <si>
    <t>Richard</t>
  </si>
  <si>
    <t>Rodriguez</t>
  </si>
  <si>
    <t>Benjamin</t>
  </si>
  <si>
    <t>Ayala</t>
  </si>
  <si>
    <t>Jeffrey</t>
  </si>
  <si>
    <t>Chandler</t>
  </si>
  <si>
    <t>Teresa</t>
  </si>
  <si>
    <t>Mclaughlin</t>
  </si>
  <si>
    <t>James</t>
  </si>
  <si>
    <t>Phillips</t>
  </si>
  <si>
    <t>Lawson</t>
  </si>
  <si>
    <t>Anna</t>
  </si>
  <si>
    <t>Crane</t>
  </si>
  <si>
    <t>Stephen</t>
  </si>
  <si>
    <t>Johnston</t>
  </si>
  <si>
    <t>Julie</t>
  </si>
  <si>
    <t>Grant</t>
  </si>
  <si>
    <t>Kimberly</t>
  </si>
  <si>
    <t>Merritt</t>
  </si>
  <si>
    <t>Cynthia</t>
  </si>
  <si>
    <t>Rogers</t>
  </si>
  <si>
    <t>Price</t>
  </si>
  <si>
    <t>Navarro</t>
  </si>
  <si>
    <t>Ms</t>
  </si>
  <si>
    <t>Vargas</t>
  </si>
  <si>
    <t>Diana</t>
  </si>
  <si>
    <t>Bean</t>
  </si>
  <si>
    <t>Andre</t>
  </si>
  <si>
    <t>Wright</t>
  </si>
  <si>
    <t>Nicole</t>
  </si>
  <si>
    <t>Wilson</t>
  </si>
  <si>
    <t>Lori</t>
  </si>
  <si>
    <t>Garcia</t>
  </si>
  <si>
    <t>John</t>
  </si>
  <si>
    <t>Hamilton</t>
  </si>
  <si>
    <t>Petersen</t>
  </si>
  <si>
    <t>Frederick</t>
  </si>
  <si>
    <t>MD</t>
  </si>
  <si>
    <t>Joseph</t>
  </si>
  <si>
    <t>Jessica</t>
  </si>
  <si>
    <t>Reese</t>
  </si>
  <si>
    <t>Cheryl</t>
  </si>
  <si>
    <t>Rodgers</t>
  </si>
  <si>
    <t>Angel</t>
  </si>
  <si>
    <t>Brown</t>
  </si>
  <si>
    <t>Karen</t>
  </si>
  <si>
    <t>Short</t>
  </si>
  <si>
    <t>Theresa</t>
  </si>
  <si>
    <t>Clark</t>
  </si>
  <si>
    <t>David</t>
  </si>
  <si>
    <t>Mann</t>
  </si>
  <si>
    <t>Sparks</t>
  </si>
  <si>
    <t>Morgan</t>
  </si>
  <si>
    <t>Ramirez</t>
  </si>
  <si>
    <t>Jon</t>
  </si>
  <si>
    <t>Bates</t>
  </si>
  <si>
    <t>Virginia</t>
  </si>
  <si>
    <t>Sandoval</t>
  </si>
  <si>
    <t>Tanya</t>
  </si>
  <si>
    <t>Kim</t>
  </si>
  <si>
    <t>Susan</t>
  </si>
  <si>
    <t>Romero</t>
  </si>
  <si>
    <t>Lauren</t>
  </si>
  <si>
    <t>Keller</t>
  </si>
  <si>
    <t>Scott</t>
  </si>
  <si>
    <t>Jenkins</t>
  </si>
  <si>
    <t>Sarah</t>
  </si>
  <si>
    <t>Phelps</t>
  </si>
  <si>
    <t>Darren</t>
  </si>
  <si>
    <t>Davis</t>
  </si>
  <si>
    <t>Briana</t>
  </si>
  <si>
    <t>Murray</t>
  </si>
  <si>
    <t>Bruce</t>
  </si>
  <si>
    <t>Mary</t>
  </si>
  <si>
    <t>Hill</t>
  </si>
  <si>
    <t>Patricia</t>
  </si>
  <si>
    <t>Becker</t>
  </si>
  <si>
    <t>Paul</t>
  </si>
  <si>
    <t>Thompson</t>
  </si>
  <si>
    <t>Seth</t>
  </si>
  <si>
    <t>Brock</t>
  </si>
  <si>
    <t>Jordan</t>
  </si>
  <si>
    <t>Chambers</t>
  </si>
  <si>
    <t>Arthur</t>
  </si>
  <si>
    <t>Colon</t>
  </si>
  <si>
    <t>Michael</t>
  </si>
  <si>
    <t>Claudia</t>
  </si>
  <si>
    <t>Wallace</t>
  </si>
  <si>
    <t>Samantha</t>
  </si>
  <si>
    <t>Laurie</t>
  </si>
  <si>
    <t>Li</t>
  </si>
  <si>
    <t>Sean</t>
  </si>
  <si>
    <t>Anderson</t>
  </si>
  <si>
    <t>Palmer</t>
  </si>
  <si>
    <t>Dr</t>
  </si>
  <si>
    <t>DDS</t>
  </si>
  <si>
    <t>Kyle</t>
  </si>
  <si>
    <t>Brandon</t>
  </si>
  <si>
    <t>Simmons</t>
  </si>
  <si>
    <t>Hoffman</t>
  </si>
  <si>
    <t>Christy</t>
  </si>
  <si>
    <t>Douglas</t>
  </si>
  <si>
    <t>Sabrina</t>
  </si>
  <si>
    <t>Austin</t>
  </si>
  <si>
    <t>Sergio</t>
  </si>
  <si>
    <t>Knight</t>
  </si>
  <si>
    <t>Pugh</t>
  </si>
  <si>
    <t>Eric</t>
  </si>
  <si>
    <t>Gomez</t>
  </si>
  <si>
    <t>Brian</t>
  </si>
  <si>
    <t>Sonia</t>
  </si>
  <si>
    <t>Day</t>
  </si>
  <si>
    <t>Joel</t>
  </si>
  <si>
    <t>Johnson</t>
  </si>
  <si>
    <t>Laura</t>
  </si>
  <si>
    <t>Lopez</t>
  </si>
  <si>
    <t>Ritter</t>
  </si>
  <si>
    <t>Mitchell</t>
  </si>
  <si>
    <t>Maria</t>
  </si>
  <si>
    <t>Murphy</t>
  </si>
  <si>
    <t>Travis</t>
  </si>
  <si>
    <t>Tucker</t>
  </si>
  <si>
    <t>Martin</t>
  </si>
  <si>
    <t>Vincent</t>
  </si>
  <si>
    <t>Mueller</t>
  </si>
  <si>
    <t>Larry</t>
  </si>
  <si>
    <t>Salas</t>
  </si>
  <si>
    <t>Brittany</t>
  </si>
  <si>
    <t>Fernando</t>
  </si>
  <si>
    <t>Alicia</t>
  </si>
  <si>
    <t>Lewis</t>
  </si>
  <si>
    <t>Matthew</t>
  </si>
  <si>
    <t>Cooper</t>
  </si>
  <si>
    <t>Veronica</t>
  </si>
  <si>
    <t>Mendoza</t>
  </si>
  <si>
    <t>Robert</t>
  </si>
  <si>
    <t>Kennedy</t>
  </si>
  <si>
    <t>Hughes</t>
  </si>
  <si>
    <t>Erica</t>
  </si>
  <si>
    <t>Moody</t>
  </si>
  <si>
    <t>Diaz</t>
  </si>
  <si>
    <t>Edwards</t>
  </si>
  <si>
    <t>Cindy</t>
  </si>
  <si>
    <t>Carr</t>
  </si>
  <si>
    <t>Pierce</t>
  </si>
  <si>
    <t>Kenneth</t>
  </si>
  <si>
    <t>Mcdonald</t>
  </si>
  <si>
    <t>William</t>
  </si>
  <si>
    <t>Danielle</t>
  </si>
  <si>
    <t>Reid</t>
  </si>
  <si>
    <t>Kirby</t>
  </si>
  <si>
    <t>Donna</t>
  </si>
  <si>
    <t>Frye</t>
  </si>
  <si>
    <t>Gerald</t>
  </si>
  <si>
    <t>Brent</t>
  </si>
  <si>
    <t>Roberts</t>
  </si>
  <si>
    <t>Mr</t>
  </si>
  <si>
    <t>Jr.</t>
  </si>
  <si>
    <t>Boone</t>
  </si>
  <si>
    <t>Charles</t>
  </si>
  <si>
    <t>Morrison</t>
  </si>
  <si>
    <t>Erin</t>
  </si>
  <si>
    <t>Isabella</t>
  </si>
  <si>
    <t>Nunez</t>
  </si>
  <si>
    <t>Harvey</t>
  </si>
  <si>
    <t>Damon</t>
  </si>
  <si>
    <t>Shaw</t>
  </si>
  <si>
    <t>Tyler</t>
  </si>
  <si>
    <t>Stevens</t>
  </si>
  <si>
    <t>Michele</t>
  </si>
  <si>
    <t>Vaughn</t>
  </si>
  <si>
    <t>Tina</t>
  </si>
  <si>
    <t>Ballard</t>
  </si>
  <si>
    <t>Breanna</t>
  </si>
  <si>
    <t>Gilbert</t>
  </si>
  <si>
    <t>Brenda</t>
  </si>
  <si>
    <t>Oconnell</t>
  </si>
  <si>
    <t>Nichols</t>
  </si>
  <si>
    <t>Andrew</t>
  </si>
  <si>
    <t>Evans</t>
  </si>
  <si>
    <t>Alexandra</t>
  </si>
  <si>
    <t>Valdez</t>
  </si>
  <si>
    <t>Margaret</t>
  </si>
  <si>
    <t>Shepard</t>
  </si>
  <si>
    <t>Beck</t>
  </si>
  <si>
    <t>Kathy</t>
  </si>
  <si>
    <t>Armstrong</t>
  </si>
  <si>
    <t>Carlos</t>
  </si>
  <si>
    <t>Perry</t>
  </si>
  <si>
    <t>Mcknight</t>
  </si>
  <si>
    <t>Willie</t>
  </si>
  <si>
    <t>Reyes</t>
  </si>
  <si>
    <t>Davenport</t>
  </si>
  <si>
    <t>Molly</t>
  </si>
  <si>
    <t>Morales</t>
  </si>
  <si>
    <t>Cardenas</t>
  </si>
  <si>
    <t>Allen</t>
  </si>
  <si>
    <t>Nielsen</t>
  </si>
  <si>
    <t>Kristin</t>
  </si>
  <si>
    <t>Morris</t>
  </si>
  <si>
    <t>Gary</t>
  </si>
  <si>
    <t>Hall</t>
  </si>
  <si>
    <t>Alan</t>
  </si>
  <si>
    <t>Angela</t>
  </si>
  <si>
    <t>Chung</t>
  </si>
  <si>
    <t>Tran</t>
  </si>
  <si>
    <t>Amanda</t>
  </si>
  <si>
    <t>Hinton</t>
  </si>
  <si>
    <t>Raymond</t>
  </si>
  <si>
    <t>Luke</t>
  </si>
  <si>
    <t>Yates</t>
  </si>
  <si>
    <t>Philip</t>
  </si>
  <si>
    <t>Carter</t>
  </si>
  <si>
    <t>Cook</t>
  </si>
  <si>
    <t>Sanders</t>
  </si>
  <si>
    <t>Catherine</t>
  </si>
  <si>
    <t>Little</t>
  </si>
  <si>
    <t>Hogan</t>
  </si>
  <si>
    <t>Zachary</t>
  </si>
  <si>
    <t>Webb</t>
  </si>
  <si>
    <t>Horton</t>
  </si>
  <si>
    <t>Kevin</t>
  </si>
  <si>
    <t>Katherine</t>
  </si>
  <si>
    <t>Church</t>
  </si>
  <si>
    <t>Lucas</t>
  </si>
  <si>
    <t>Cody</t>
  </si>
  <si>
    <t>Danny</t>
  </si>
  <si>
    <t>Nathan</t>
  </si>
  <si>
    <t>Payne</t>
  </si>
  <si>
    <t>Xavier</t>
  </si>
  <si>
    <t>Rowe</t>
  </si>
  <si>
    <t>Bell</t>
  </si>
  <si>
    <t>Brandy</t>
  </si>
  <si>
    <t>Brady</t>
  </si>
  <si>
    <t>Burns</t>
  </si>
  <si>
    <t>PhD</t>
  </si>
  <si>
    <t>Frank</t>
  </si>
  <si>
    <t>Patterson</t>
  </si>
  <si>
    <t>Lyons</t>
  </si>
  <si>
    <t>Greg</t>
  </si>
  <si>
    <t>Martinez</t>
  </si>
  <si>
    <t>Juan</t>
  </si>
  <si>
    <t>Greene</t>
  </si>
  <si>
    <t>Hernandez</t>
  </si>
  <si>
    <t>Emily</t>
  </si>
  <si>
    <t>Miles</t>
  </si>
  <si>
    <t>Steven</t>
  </si>
  <si>
    <t>Shannon</t>
  </si>
  <si>
    <t>Kristen</t>
  </si>
  <si>
    <t>Sloan</t>
  </si>
  <si>
    <t>Black</t>
  </si>
  <si>
    <t>Justin</t>
  </si>
  <si>
    <t>Torres</t>
  </si>
  <si>
    <t>Reed</t>
  </si>
  <si>
    <t>Mandy</t>
  </si>
  <si>
    <t>Foster</t>
  </si>
  <si>
    <t>Jesse</t>
  </si>
  <si>
    <t>Christine</t>
  </si>
  <si>
    <t>Parker</t>
  </si>
  <si>
    <t>Tracy</t>
  </si>
  <si>
    <t>Carl</t>
  </si>
  <si>
    <t>Stein</t>
  </si>
  <si>
    <t>Terry</t>
  </si>
  <si>
    <t>Chad</t>
  </si>
  <si>
    <t>Gonzalez</t>
  </si>
  <si>
    <t>Nelson</t>
  </si>
  <si>
    <t>Suzanne</t>
  </si>
  <si>
    <t>II</t>
  </si>
  <si>
    <t>Stark</t>
  </si>
  <si>
    <t>Blake</t>
  </si>
  <si>
    <t>Barnes</t>
  </si>
  <si>
    <t>Courtney</t>
  </si>
  <si>
    <t>Hayes</t>
  </si>
  <si>
    <t>Gail</t>
  </si>
  <si>
    <t>Galloway</t>
  </si>
  <si>
    <t>Contreras</t>
  </si>
  <si>
    <t>Peter</t>
  </si>
  <si>
    <t>Emma</t>
  </si>
  <si>
    <t>Acosta</t>
  </si>
  <si>
    <t>Kelly</t>
  </si>
  <si>
    <t>Deborah</t>
  </si>
  <si>
    <t>Pena</t>
  </si>
  <si>
    <t>Manning</t>
  </si>
  <si>
    <t>Kaylee</t>
  </si>
  <si>
    <t>Moore</t>
  </si>
  <si>
    <t>Kline</t>
  </si>
  <si>
    <t>Sharon</t>
  </si>
  <si>
    <t>Coffey</t>
  </si>
  <si>
    <t>Lynch</t>
  </si>
  <si>
    <t>Chris</t>
  </si>
  <si>
    <t>Cannon</t>
  </si>
  <si>
    <t>Jason</t>
  </si>
  <si>
    <t>Heather</t>
  </si>
  <si>
    <t>Lam</t>
  </si>
  <si>
    <t>Walters</t>
  </si>
  <si>
    <t>Hudson</t>
  </si>
  <si>
    <t>Cross</t>
  </si>
  <si>
    <t>Howard</t>
  </si>
  <si>
    <t>Conner</t>
  </si>
  <si>
    <t>Kelley</t>
  </si>
  <si>
    <t>Ronald</t>
  </si>
  <si>
    <t>Elizabeth</t>
  </si>
  <si>
    <t>Williams</t>
  </si>
  <si>
    <t>Watson</t>
  </si>
  <si>
    <t>Monica</t>
  </si>
  <si>
    <t>Snow</t>
  </si>
  <si>
    <t>Natasha</t>
  </si>
  <si>
    <t>Cummings</t>
  </si>
  <si>
    <t>Mcclain</t>
  </si>
  <si>
    <t>Amber</t>
  </si>
  <si>
    <t>Walker</t>
  </si>
  <si>
    <t>Jonathan</t>
  </si>
  <si>
    <t>Glen</t>
  </si>
  <si>
    <t>Bryan</t>
  </si>
  <si>
    <t>Glenn</t>
  </si>
  <si>
    <t>Gallegos</t>
  </si>
  <si>
    <t>Chelsea</t>
  </si>
  <si>
    <t>Conrad</t>
  </si>
  <si>
    <t>Ellis</t>
  </si>
  <si>
    <t>Christina</t>
  </si>
  <si>
    <t>Weber</t>
  </si>
  <si>
    <t>English</t>
  </si>
  <si>
    <t>Dustin</t>
  </si>
  <si>
    <t>King</t>
  </si>
  <si>
    <t>Dalton</t>
  </si>
  <si>
    <t>Jerry</t>
  </si>
  <si>
    <t>Lucero</t>
  </si>
  <si>
    <t>Mckinney</t>
  </si>
  <si>
    <t>Isaac</t>
  </si>
  <si>
    <t>Blackwell</t>
  </si>
  <si>
    <t>Katie</t>
  </si>
  <si>
    <t>Jennings</t>
  </si>
  <si>
    <t>Montgomery</t>
  </si>
  <si>
    <t>Rodney</t>
  </si>
  <si>
    <t>Bernard</t>
  </si>
  <si>
    <t>York</t>
  </si>
  <si>
    <t>Ariel</t>
  </si>
  <si>
    <t>Sanchez</t>
  </si>
  <si>
    <t>Lynn</t>
  </si>
  <si>
    <t>Hess</t>
  </si>
  <si>
    <t>Quinn</t>
  </si>
  <si>
    <t>Carol</t>
  </si>
  <si>
    <t>Dennis</t>
  </si>
  <si>
    <t>Young</t>
  </si>
  <si>
    <t>Madeline</t>
  </si>
  <si>
    <t>Parrish</t>
  </si>
  <si>
    <t>Jack</t>
  </si>
  <si>
    <t>Love</t>
  </si>
  <si>
    <t>Berry</t>
  </si>
  <si>
    <t>Marcia</t>
  </si>
  <si>
    <t>Johns</t>
  </si>
  <si>
    <t>Hanson</t>
  </si>
  <si>
    <t>April</t>
  </si>
  <si>
    <t>Pace</t>
  </si>
  <si>
    <t>Pam</t>
  </si>
  <si>
    <t>Krystal</t>
  </si>
  <si>
    <t>Michelle</t>
  </si>
  <si>
    <t>Mendez</t>
  </si>
  <si>
    <t>Dixon</t>
  </si>
  <si>
    <t>Willis</t>
  </si>
  <si>
    <t>Lee</t>
  </si>
  <si>
    <t>Walter</t>
  </si>
  <si>
    <t>Kathryn</t>
  </si>
  <si>
    <t>Adam</t>
  </si>
  <si>
    <t>Craig</t>
  </si>
  <si>
    <t>Reynolds</t>
  </si>
  <si>
    <t>Le</t>
  </si>
  <si>
    <t>Joanna</t>
  </si>
  <si>
    <t>Dominique</t>
  </si>
  <si>
    <t>Nguyen</t>
  </si>
  <si>
    <t>Welch</t>
  </si>
  <si>
    <t>Denise</t>
  </si>
  <si>
    <t>Mcclure</t>
  </si>
  <si>
    <t>Perez</t>
  </si>
  <si>
    <t>Watts</t>
  </si>
  <si>
    <t>Rhonda</t>
  </si>
  <si>
    <t>Cohen</t>
  </si>
  <si>
    <t>Vasquez</t>
  </si>
  <si>
    <t>Adrian</t>
  </si>
  <si>
    <t>Reginald</t>
  </si>
  <si>
    <t>Vazquez</t>
  </si>
  <si>
    <t>Linda</t>
  </si>
  <si>
    <t>Valencia</t>
  </si>
  <si>
    <t>Albert</t>
  </si>
  <si>
    <t>Ward</t>
  </si>
  <si>
    <t>Toni</t>
  </si>
  <si>
    <t>Mrs</t>
  </si>
  <si>
    <t>DVM</t>
  </si>
  <si>
    <t>Chavez</t>
  </si>
  <si>
    <t>Harding</t>
  </si>
  <si>
    <t>Shepherd</t>
  </si>
  <si>
    <t>Larson</t>
  </si>
  <si>
    <t>Guzman</t>
  </si>
  <si>
    <t>Luis</t>
  </si>
  <si>
    <t>Wheeler</t>
  </si>
  <si>
    <t>Farrell</t>
  </si>
  <si>
    <t>Rivera</t>
  </si>
  <si>
    <t>Kelsey</t>
  </si>
  <si>
    <t>Robin</t>
  </si>
  <si>
    <t>Garrett</t>
  </si>
  <si>
    <t>Salazar</t>
  </si>
  <si>
    <t>Melinda</t>
  </si>
  <si>
    <t>Mallory</t>
  </si>
  <si>
    <t>Alexander</t>
  </si>
  <si>
    <t>Phillip</t>
  </si>
  <si>
    <t>Sullivan</t>
  </si>
  <si>
    <t>Eddie</t>
  </si>
  <si>
    <t>Ann</t>
  </si>
  <si>
    <t>Mason</t>
  </si>
  <si>
    <t>Gibson</t>
  </si>
  <si>
    <t>Randy</t>
  </si>
  <si>
    <t>Griffin</t>
  </si>
  <si>
    <t>Delgado</t>
  </si>
  <si>
    <t>Holt</t>
  </si>
  <si>
    <t>Victoria</t>
  </si>
  <si>
    <t>Sophia</t>
  </si>
  <si>
    <t>Bailey</t>
  </si>
  <si>
    <t>Flynn</t>
  </si>
  <si>
    <t>Walton</t>
  </si>
  <si>
    <t>Glover</t>
  </si>
  <si>
    <t>Mcdaniel</t>
  </si>
  <si>
    <t>Mejia</t>
  </si>
  <si>
    <t>Campbell</t>
  </si>
  <si>
    <t>Jeffery</t>
  </si>
  <si>
    <t>White</t>
  </si>
  <si>
    <t>Clifford</t>
  </si>
  <si>
    <t>Marc</t>
  </si>
  <si>
    <t>Stevenson</t>
  </si>
  <si>
    <t>Wise</t>
  </si>
  <si>
    <t>Robbins</t>
  </si>
  <si>
    <t>Irwin</t>
  </si>
  <si>
    <t>Katelyn</t>
  </si>
  <si>
    <t>Bush</t>
  </si>
  <si>
    <t>Wu</t>
  </si>
  <si>
    <t>Hunt</t>
  </si>
  <si>
    <t>Elliott</t>
  </si>
  <si>
    <t>Barber</t>
  </si>
  <si>
    <t>Tonya</t>
  </si>
  <si>
    <t>Vega</t>
  </si>
  <si>
    <t>Jeanne</t>
  </si>
  <si>
    <t>Fox</t>
  </si>
  <si>
    <t>Claire</t>
  </si>
  <si>
    <t>Dawn</t>
  </si>
  <si>
    <t>Norman</t>
  </si>
  <si>
    <t>Brewer</t>
  </si>
  <si>
    <t>Jimenez</t>
  </si>
  <si>
    <t>Powell</t>
  </si>
  <si>
    <t>Connor</t>
  </si>
  <si>
    <t>Dominguez</t>
  </si>
  <si>
    <t>Berg</t>
  </si>
  <si>
    <t>Bianca</t>
  </si>
  <si>
    <t>Chen</t>
  </si>
  <si>
    <t>Rebecca</t>
  </si>
  <si>
    <t>Alvarez</t>
  </si>
  <si>
    <t>Leslie</t>
  </si>
  <si>
    <t>Washington</t>
  </si>
  <si>
    <t>George</t>
  </si>
  <si>
    <t>Tiffany</t>
  </si>
  <si>
    <t>Whitehead</t>
  </si>
  <si>
    <t>Pacheco</t>
  </si>
  <si>
    <t>Schultz</t>
  </si>
  <si>
    <t>Oliver</t>
  </si>
  <si>
    <t>Hurst</t>
  </si>
  <si>
    <t>Crawford</t>
  </si>
  <si>
    <t>Alison</t>
  </si>
  <si>
    <t>Kerri</t>
  </si>
  <si>
    <t>Harry</t>
  </si>
  <si>
    <t>Bryant</t>
  </si>
  <si>
    <t>Samuel</t>
  </si>
  <si>
    <t>Rhodes</t>
  </si>
  <si>
    <t>Wood</t>
  </si>
  <si>
    <t>Jeremy</t>
  </si>
  <si>
    <t>Bennett</t>
  </si>
  <si>
    <t>Henry</t>
  </si>
  <si>
    <t>Becky</t>
  </si>
  <si>
    <t>Wade</t>
  </si>
  <si>
    <t>Eugene</t>
  </si>
  <si>
    <t>Kirk</t>
  </si>
  <si>
    <t>Kayla</t>
  </si>
  <si>
    <t>Gregory</t>
  </si>
  <si>
    <t>Corey</t>
  </si>
  <si>
    <t>Vicki</t>
  </si>
  <si>
    <t>Coleman</t>
  </si>
  <si>
    <t>Snyder</t>
  </si>
  <si>
    <t>Jacobson</t>
  </si>
  <si>
    <t>Neal</t>
  </si>
  <si>
    <t>Jeff</t>
  </si>
  <si>
    <t>Porter</t>
  </si>
  <si>
    <t>Fuller</t>
  </si>
  <si>
    <t>Anne</t>
  </si>
  <si>
    <t>Ewing</t>
  </si>
  <si>
    <t>Carly</t>
  </si>
  <si>
    <t>Jenna</t>
  </si>
  <si>
    <t>Simpson</t>
  </si>
  <si>
    <t>Alyssa</t>
  </si>
  <si>
    <t>Vance</t>
  </si>
  <si>
    <t>Ana</t>
  </si>
  <si>
    <t>Leah</t>
  </si>
  <si>
    <t>Odom</t>
  </si>
  <si>
    <t>Cox</t>
  </si>
  <si>
    <t>Fernandez</t>
  </si>
  <si>
    <t>Clarke</t>
  </si>
  <si>
    <t>Russell</t>
  </si>
  <si>
    <t>Huynh</t>
  </si>
  <si>
    <t>Wells</t>
  </si>
  <si>
    <t>Evan</t>
  </si>
  <si>
    <t>Burnett</t>
  </si>
  <si>
    <t>Ashlee</t>
  </si>
  <si>
    <t>Moss</t>
  </si>
  <si>
    <t>Vaughan</t>
  </si>
  <si>
    <t>Johnny</t>
  </si>
  <si>
    <t>Graham</t>
  </si>
  <si>
    <t>Goodwin</t>
  </si>
  <si>
    <t>Holland</t>
  </si>
  <si>
    <t>Skinner</t>
  </si>
  <si>
    <t>Ramsey</t>
  </si>
  <si>
    <t>Tracey</t>
  </si>
  <si>
    <t>Kaitlyn</t>
  </si>
  <si>
    <t>Heath</t>
  </si>
  <si>
    <t>Butler</t>
  </si>
  <si>
    <t>Diane</t>
  </si>
  <si>
    <t>Curry</t>
  </si>
  <si>
    <t>Yvonne</t>
  </si>
  <si>
    <t>Hammond</t>
  </si>
  <si>
    <t>Rachael</t>
  </si>
  <si>
    <t>Pamela</t>
  </si>
  <si>
    <t>Villanueva</t>
  </si>
  <si>
    <t>May</t>
  </si>
  <si>
    <t>Mccullough</t>
  </si>
  <si>
    <t>Jean</t>
  </si>
  <si>
    <t>Higgins</t>
  </si>
  <si>
    <t>Green</t>
  </si>
  <si>
    <t>Edward</t>
  </si>
  <si>
    <t>Mcpherson</t>
  </si>
  <si>
    <t>Collins</t>
  </si>
  <si>
    <t>Cline</t>
  </si>
  <si>
    <t>Donald</t>
  </si>
  <si>
    <t>Nina</t>
  </si>
  <si>
    <t>Sara</t>
  </si>
  <si>
    <t>Riley</t>
  </si>
  <si>
    <t>Janet</t>
  </si>
  <si>
    <t>Erika</t>
  </si>
  <si>
    <t>Jacqueline</t>
  </si>
  <si>
    <t>Antonio</t>
  </si>
  <si>
    <t>Weeks</t>
  </si>
  <si>
    <t>Hale</t>
  </si>
  <si>
    <t>Zimmerman</t>
  </si>
  <si>
    <t>Valenzuela</t>
  </si>
  <si>
    <t>Chang</t>
  </si>
  <si>
    <t>Stephenson</t>
  </si>
  <si>
    <t>Omar</t>
  </si>
  <si>
    <t>Spence</t>
  </si>
  <si>
    <t>Sims</t>
  </si>
  <si>
    <t>Gonzales</t>
  </si>
  <si>
    <t>Pope</t>
  </si>
  <si>
    <t>Brianna</t>
  </si>
  <si>
    <t>Christian</t>
  </si>
  <si>
    <t>Julian</t>
  </si>
  <si>
    <t>Jesus</t>
  </si>
  <si>
    <t>Rowland</t>
  </si>
  <si>
    <t>Shelley</t>
  </si>
  <si>
    <t>Schneider</t>
  </si>
  <si>
    <t>Todd</t>
  </si>
  <si>
    <t>Miranda</t>
  </si>
  <si>
    <t>Rojas</t>
  </si>
  <si>
    <t>Bradley</t>
  </si>
  <si>
    <t>Hayden</t>
  </si>
  <si>
    <t>Desiree</t>
  </si>
  <si>
    <t>Hopkins</t>
  </si>
  <si>
    <t>Kerr</t>
  </si>
  <si>
    <t>Javier</t>
  </si>
  <si>
    <t>Hays</t>
  </si>
  <si>
    <t>Chelsey</t>
  </si>
  <si>
    <t>Jimmy</t>
  </si>
  <si>
    <t>Wanda</t>
  </si>
  <si>
    <t>Jefferson</t>
  </si>
  <si>
    <t>Olson</t>
  </si>
  <si>
    <t>Ellen</t>
  </si>
  <si>
    <t>Obrien</t>
  </si>
  <si>
    <t>Nancy</t>
  </si>
  <si>
    <t>Wolf</t>
  </si>
  <si>
    <t>Brooks</t>
  </si>
  <si>
    <t>Cruz</t>
  </si>
  <si>
    <t>Lance</t>
  </si>
  <si>
    <t>Debra</t>
  </si>
  <si>
    <t>Deanna</t>
  </si>
  <si>
    <t>Barrera</t>
  </si>
  <si>
    <t>Sherman</t>
  </si>
  <si>
    <t>Caitlin</t>
  </si>
  <si>
    <t>Hickman</t>
  </si>
  <si>
    <t>Earl</t>
  </si>
  <si>
    <t>Mccarthy</t>
  </si>
  <si>
    <t>Rick</t>
  </si>
  <si>
    <t>Stone</t>
  </si>
  <si>
    <t>Adams</t>
  </si>
  <si>
    <t>Devin</t>
  </si>
  <si>
    <t>Tammy</t>
  </si>
  <si>
    <t>Gallagher</t>
  </si>
  <si>
    <t>Decker</t>
  </si>
  <si>
    <t>Charlotte</t>
  </si>
  <si>
    <t>Melody</t>
  </si>
  <si>
    <t>Baird</t>
  </si>
  <si>
    <t>Turner</t>
  </si>
  <si>
    <t>Castro</t>
  </si>
  <si>
    <t>Sosa</t>
  </si>
  <si>
    <t>Chan</t>
  </si>
  <si>
    <t>Warren</t>
  </si>
  <si>
    <t>Casey</t>
  </si>
  <si>
    <t>Deleon</t>
  </si>
  <si>
    <t>Garrison</t>
  </si>
  <si>
    <t>Waller</t>
  </si>
  <si>
    <t>Ochoa</t>
  </si>
  <si>
    <t>Lindsey</t>
  </si>
  <si>
    <t>Tasha</t>
  </si>
  <si>
    <t>Cochran</t>
  </si>
  <si>
    <t>Ashley</t>
  </si>
  <si>
    <t>Felicia</t>
  </si>
  <si>
    <t>Pham</t>
  </si>
  <si>
    <t>Goodman</t>
  </si>
  <si>
    <t>Fuentes</t>
  </si>
  <si>
    <t>Keith</t>
  </si>
  <si>
    <t>Cervantes</t>
  </si>
  <si>
    <t>Dudley</t>
  </si>
  <si>
    <t>Velasquez</t>
  </si>
  <si>
    <t>Cory</t>
  </si>
  <si>
    <t>Kelli</t>
  </si>
  <si>
    <t>Jose</t>
  </si>
  <si>
    <t>Roberto</t>
  </si>
  <si>
    <t>Savage</t>
  </si>
  <si>
    <t>Friedman</t>
  </si>
  <si>
    <t>Michaela</t>
  </si>
  <si>
    <t>Gordon</t>
  </si>
  <si>
    <t>Orr</t>
  </si>
  <si>
    <t>Flores</t>
  </si>
  <si>
    <t>Burton</t>
  </si>
  <si>
    <t>Jeanette</t>
  </si>
  <si>
    <t>Edwin</t>
  </si>
  <si>
    <t>Berger</t>
  </si>
  <si>
    <t>Herrera</t>
  </si>
  <si>
    <t>Silva</t>
  </si>
  <si>
    <t>Powers</t>
  </si>
  <si>
    <t>Caleb</t>
  </si>
  <si>
    <t>Huang</t>
  </si>
  <si>
    <t>Horn</t>
  </si>
  <si>
    <t>Dawson</t>
  </si>
  <si>
    <t>Peterson</t>
  </si>
  <si>
    <t>Shawna</t>
  </si>
  <si>
    <t>Darrell</t>
  </si>
  <si>
    <t>Shane</t>
  </si>
  <si>
    <t>Gabriela</t>
  </si>
  <si>
    <t>Shelton</t>
  </si>
  <si>
    <t>Lacey</t>
  </si>
  <si>
    <t>Walsh</t>
  </si>
  <si>
    <t>Jamie</t>
  </si>
  <si>
    <t>Yang</t>
  </si>
  <si>
    <t>Cathy</t>
  </si>
  <si>
    <t>Carrie</t>
  </si>
  <si>
    <t>Maurice</t>
  </si>
  <si>
    <t>Moyer</t>
  </si>
  <si>
    <t>Gardner</t>
  </si>
  <si>
    <t>Allison</t>
  </si>
  <si>
    <t>Yolanda</t>
  </si>
  <si>
    <t>Sampson</t>
  </si>
  <si>
    <t>Hannah</t>
  </si>
  <si>
    <t>Renee</t>
  </si>
  <si>
    <t>Fleming</t>
  </si>
  <si>
    <t>Franklin</t>
  </si>
  <si>
    <t>Vanessa</t>
  </si>
  <si>
    <t>Carson</t>
  </si>
  <si>
    <t>Beltran</t>
  </si>
  <si>
    <t>Hailey</t>
  </si>
  <si>
    <t>Randall</t>
  </si>
  <si>
    <t>Spencer</t>
  </si>
  <si>
    <t>Sue</t>
  </si>
  <si>
    <t>Hicks</t>
  </si>
  <si>
    <t>Crosby</t>
  </si>
  <si>
    <t>Macdonald</t>
  </si>
  <si>
    <t>Moran</t>
  </si>
  <si>
    <t>Ricky</t>
  </si>
  <si>
    <t>Luna</t>
  </si>
  <si>
    <t>Guerrero</t>
  </si>
  <si>
    <t>Gross</t>
  </si>
  <si>
    <t>Daniels</t>
  </si>
  <si>
    <t>Amy</t>
  </si>
  <si>
    <t>Ingram</t>
  </si>
  <si>
    <t>Ortiz</t>
  </si>
  <si>
    <t>Barr</t>
  </si>
  <si>
    <t>Gutierrez</t>
  </si>
  <si>
    <t>Saunders</t>
  </si>
  <si>
    <t>Levy</t>
  </si>
  <si>
    <t>Booker</t>
  </si>
  <si>
    <t>Don</t>
  </si>
  <si>
    <t>Roy</t>
  </si>
  <si>
    <t>Hood</t>
  </si>
  <si>
    <t>Sandra</t>
  </si>
  <si>
    <t>Tanner</t>
  </si>
  <si>
    <t>Peters</t>
  </si>
  <si>
    <t>Hines</t>
  </si>
  <si>
    <t>Freeman</t>
  </si>
  <si>
    <t>Mullen</t>
  </si>
  <si>
    <t>Alexandria</t>
  </si>
  <si>
    <t>Rebekah</t>
  </si>
  <si>
    <t>Cole</t>
  </si>
  <si>
    <t>Villa</t>
  </si>
  <si>
    <t>Jaclyn</t>
  </si>
  <si>
    <t>Dana</t>
  </si>
  <si>
    <t>Henderson</t>
  </si>
  <si>
    <t>Leon</t>
  </si>
  <si>
    <t>Francisco</t>
  </si>
  <si>
    <t>Mercer</t>
  </si>
  <si>
    <t>Cunningham</t>
  </si>
  <si>
    <t>Lane</t>
  </si>
  <si>
    <t>Shelby</t>
  </si>
  <si>
    <t>Stout</t>
  </si>
  <si>
    <t>Baldwin</t>
  </si>
  <si>
    <t>Heidi</t>
  </si>
  <si>
    <t>Grace</t>
  </si>
  <si>
    <t>Norris</t>
  </si>
  <si>
    <t>Duffy</t>
  </si>
  <si>
    <t>Carolyn</t>
  </si>
  <si>
    <t>Logan</t>
  </si>
  <si>
    <t>Joy</t>
  </si>
  <si>
    <t>Brett</t>
  </si>
  <si>
    <t>Darlene</t>
  </si>
  <si>
    <t>Jeremiah</t>
  </si>
  <si>
    <t>Farmer</t>
  </si>
  <si>
    <t>Benitez</t>
  </si>
  <si>
    <t>Debbie</t>
  </si>
  <si>
    <t>Schmidt</t>
  </si>
  <si>
    <t>Mayo</t>
  </si>
  <si>
    <t>Gilmore</t>
  </si>
  <si>
    <t>Barbara</t>
  </si>
  <si>
    <t>Rita</t>
  </si>
  <si>
    <t>Oneal</t>
  </si>
  <si>
    <t>Olivia</t>
  </si>
  <si>
    <t>Conley</t>
  </si>
  <si>
    <t>Barnett</t>
  </si>
  <si>
    <t>Patty</t>
  </si>
  <si>
    <t>Fisher</t>
  </si>
  <si>
    <t>Andrea</t>
  </si>
  <si>
    <t>Richmond</t>
  </si>
  <si>
    <t>Sheri</t>
  </si>
  <si>
    <t>Herring</t>
  </si>
  <si>
    <t>Estrada</t>
  </si>
  <si>
    <t>Mckee</t>
  </si>
  <si>
    <t>Caitlyn</t>
  </si>
  <si>
    <t>Hansen</t>
  </si>
  <si>
    <t>Fischer</t>
  </si>
  <si>
    <t>Sherri</t>
  </si>
  <si>
    <t>Colleen</t>
  </si>
  <si>
    <t>Golden</t>
  </si>
  <si>
    <t>Yvette</t>
  </si>
  <si>
    <t>Forbes</t>
  </si>
  <si>
    <t>Mosley</t>
  </si>
  <si>
    <t>Liu</t>
  </si>
  <si>
    <t>Wiggins</t>
  </si>
  <si>
    <t>Tamara</t>
  </si>
  <si>
    <t>Ian</t>
  </si>
  <si>
    <t>Rangel</t>
  </si>
  <si>
    <t>Ferguson</t>
  </si>
  <si>
    <t>Lozano</t>
  </si>
  <si>
    <t>Stewart</t>
  </si>
  <si>
    <t>Hart</t>
  </si>
  <si>
    <t>Jensen</t>
  </si>
  <si>
    <t>Suarez</t>
  </si>
  <si>
    <t>Joe</t>
  </si>
  <si>
    <t>Page</t>
  </si>
  <si>
    <t>Ford</t>
  </si>
  <si>
    <t>Sheila</t>
  </si>
  <si>
    <t>Rubio</t>
  </si>
  <si>
    <t>Bridget</t>
  </si>
  <si>
    <t>West</t>
  </si>
  <si>
    <t>Carney</t>
  </si>
  <si>
    <t>Hartman</t>
  </si>
  <si>
    <t>Colton</t>
  </si>
  <si>
    <t>Hardy</t>
  </si>
  <si>
    <t>Moon</t>
  </si>
  <si>
    <t>Roger</t>
  </si>
  <si>
    <t>Ronnie</t>
  </si>
  <si>
    <t>Gina</t>
  </si>
  <si>
    <t>Marisa</t>
  </si>
  <si>
    <t>Cortez</t>
  </si>
  <si>
    <t>Tricia</t>
  </si>
  <si>
    <t>Harmon</t>
  </si>
  <si>
    <t>Fields</t>
  </si>
  <si>
    <t>Richardson</t>
  </si>
  <si>
    <t>French</t>
  </si>
  <si>
    <t>Bowman</t>
  </si>
  <si>
    <t>Shirley</t>
  </si>
  <si>
    <t>Avery</t>
  </si>
  <si>
    <t>Sutton</t>
  </si>
  <si>
    <t>Reeves</t>
  </si>
  <si>
    <t>Regina</t>
  </si>
  <si>
    <t>Bethany</t>
  </si>
  <si>
    <t>Soto</t>
  </si>
  <si>
    <t>Holmes</t>
  </si>
  <si>
    <t>Lambert</t>
  </si>
  <si>
    <t>Gray</t>
  </si>
  <si>
    <t>Newman</t>
  </si>
  <si>
    <t>Dominic</t>
  </si>
  <si>
    <t>Weaver</t>
  </si>
  <si>
    <t>Mooney</t>
  </si>
  <si>
    <t>Caldwell</t>
  </si>
  <si>
    <t>Melanie</t>
  </si>
  <si>
    <t>Drake</t>
  </si>
  <si>
    <t>Solis</t>
  </si>
  <si>
    <t>Anita</t>
  </si>
  <si>
    <t>Derek</t>
  </si>
  <si>
    <t>Rachel</t>
  </si>
  <si>
    <t>Huffman</t>
  </si>
  <si>
    <t>Mcbride</t>
  </si>
  <si>
    <t>Rice</t>
  </si>
  <si>
    <t>Ruth</t>
  </si>
  <si>
    <t>Penny</t>
  </si>
  <si>
    <t>Wyatt</t>
  </si>
  <si>
    <t>Dunn</t>
  </si>
  <si>
    <t>Ralph</t>
  </si>
  <si>
    <t>Tony</t>
  </si>
  <si>
    <t>Swanson</t>
  </si>
  <si>
    <t>Castaneda</t>
  </si>
  <si>
    <t>Ferrell</t>
  </si>
  <si>
    <t>Victor</t>
  </si>
  <si>
    <t>Ruiz</t>
  </si>
  <si>
    <t>Davidson</t>
  </si>
  <si>
    <t>Andrews</t>
  </si>
  <si>
    <t>Myers</t>
  </si>
  <si>
    <t>Billy</t>
  </si>
  <si>
    <t>Duran</t>
  </si>
  <si>
    <t>Pratt</t>
  </si>
  <si>
    <t>Wendy</t>
  </si>
  <si>
    <t>Holloway</t>
  </si>
  <si>
    <t>Stacey</t>
  </si>
  <si>
    <t>Chase</t>
  </si>
  <si>
    <t>Ruben</t>
  </si>
  <si>
    <t>Daryl</t>
  </si>
  <si>
    <t>Lowe</t>
  </si>
  <si>
    <t>Bishop</t>
  </si>
  <si>
    <t>Cobb</t>
  </si>
  <si>
    <t>Bond</t>
  </si>
  <si>
    <t>Peggy</t>
  </si>
  <si>
    <t>Terri</t>
  </si>
  <si>
    <t>Bentley</t>
  </si>
  <si>
    <t>Kemp</t>
  </si>
  <si>
    <t>Trevor</t>
  </si>
  <si>
    <t>Compton</t>
  </si>
  <si>
    <t>Tara</t>
  </si>
  <si>
    <t>Miguel</t>
  </si>
  <si>
    <t>Darryl</t>
  </si>
  <si>
    <t>Christensen</t>
  </si>
  <si>
    <t>Curtis</t>
  </si>
  <si>
    <t>Marcus</t>
  </si>
  <si>
    <t>Jasmine</t>
  </si>
  <si>
    <t>Schmitt</t>
  </si>
  <si>
    <t>Jenny</t>
  </si>
  <si>
    <t>Nolan</t>
  </si>
  <si>
    <t>Horne</t>
  </si>
  <si>
    <t>Massey</t>
  </si>
  <si>
    <t>Hawkins</t>
  </si>
  <si>
    <t>Dyer</t>
  </si>
  <si>
    <t>Watkins</t>
  </si>
  <si>
    <t>Holly</t>
  </si>
  <si>
    <t>Ponce</t>
  </si>
  <si>
    <t>Beasley</t>
  </si>
  <si>
    <t>Manuel</t>
  </si>
  <si>
    <t>Benton</t>
  </si>
  <si>
    <t>Harper</t>
  </si>
  <si>
    <t>Hoover</t>
  </si>
  <si>
    <t>Ho</t>
  </si>
  <si>
    <t>Duane</t>
  </si>
  <si>
    <t>Osborne</t>
  </si>
  <si>
    <t>Lindsay</t>
  </si>
  <si>
    <t>Pedro</t>
  </si>
  <si>
    <t>Hull</t>
  </si>
  <si>
    <t>Santos</t>
  </si>
  <si>
    <t>Bobby</t>
  </si>
  <si>
    <t>Werner</t>
  </si>
  <si>
    <t>Stacy</t>
  </si>
  <si>
    <t>Daugherty</t>
  </si>
  <si>
    <t>Harrington</t>
  </si>
  <si>
    <t>Alexis</t>
  </si>
  <si>
    <t>Blackburn</t>
  </si>
  <si>
    <t>Espinoza</t>
  </si>
  <si>
    <t>Marilyn</t>
  </si>
  <si>
    <t>Meyers</t>
  </si>
  <si>
    <t>Fletcher</t>
  </si>
  <si>
    <t>Candace</t>
  </si>
  <si>
    <t>Adkins</t>
  </si>
  <si>
    <t>Huff</t>
  </si>
  <si>
    <t>Jo</t>
  </si>
  <si>
    <t>Chapman</t>
  </si>
  <si>
    <t>Woodward</t>
  </si>
  <si>
    <t>Dunlap</t>
  </si>
  <si>
    <t>Parks</t>
  </si>
  <si>
    <t>Paige</t>
  </si>
  <si>
    <t>Steve</t>
  </si>
  <si>
    <t>Brooke</t>
  </si>
  <si>
    <t>Webster</t>
  </si>
  <si>
    <t>Annette</t>
  </si>
  <si>
    <t>Jaime</t>
  </si>
  <si>
    <t>Bender</t>
  </si>
  <si>
    <t>Woods</t>
  </si>
  <si>
    <t>Archer</t>
  </si>
  <si>
    <t>Wilkinson</t>
  </si>
  <si>
    <t>Isaiah</t>
  </si>
  <si>
    <t>Wayne</t>
  </si>
  <si>
    <t>Small</t>
  </si>
  <si>
    <t>Camacho</t>
  </si>
  <si>
    <t>Patel</t>
  </si>
  <si>
    <t>Pittman</t>
  </si>
  <si>
    <t>Sydney</t>
  </si>
  <si>
    <t>Sharp</t>
  </si>
  <si>
    <t>Betty</t>
  </si>
  <si>
    <t>Levi</t>
  </si>
  <si>
    <t>Kendra</t>
  </si>
  <si>
    <t>Blair</t>
  </si>
  <si>
    <t>Shawn</t>
  </si>
  <si>
    <t>Parsons</t>
  </si>
  <si>
    <t>Barry</t>
  </si>
  <si>
    <t>Stanton</t>
  </si>
  <si>
    <t>Newton</t>
  </si>
  <si>
    <t>Aguilar</t>
  </si>
  <si>
    <t>Pearson</t>
  </si>
  <si>
    <t>Mayer</t>
  </si>
  <si>
    <t>Abigail</t>
  </si>
  <si>
    <t>Farley</t>
  </si>
  <si>
    <t>Downs</t>
  </si>
  <si>
    <t>Martha</t>
  </si>
  <si>
    <t>Floyd</t>
  </si>
  <si>
    <t>Brad</t>
  </si>
  <si>
    <t>Julia</t>
  </si>
  <si>
    <t>Wilcox</t>
  </si>
  <si>
    <t>Aguirre</t>
  </si>
  <si>
    <t>House</t>
  </si>
  <si>
    <t>Wilkerson</t>
  </si>
  <si>
    <t>Malone</t>
  </si>
  <si>
    <t>Beth</t>
  </si>
  <si>
    <t>Mack</t>
  </si>
  <si>
    <t>Natalie</t>
  </si>
  <si>
    <t>Perkins</t>
  </si>
  <si>
    <t>Tapia</t>
  </si>
  <si>
    <t>Nichole</t>
  </si>
  <si>
    <t>Huerta</t>
  </si>
  <si>
    <t>Savannah</t>
  </si>
  <si>
    <t>Valerie</t>
  </si>
  <si>
    <t>Bridges</t>
  </si>
  <si>
    <t>Shields</t>
  </si>
  <si>
    <t>Rose</t>
  </si>
  <si>
    <t>Kaiser</t>
  </si>
  <si>
    <t>Key</t>
  </si>
  <si>
    <t>Jill</t>
  </si>
  <si>
    <t>Garner</t>
  </si>
  <si>
    <t>Atkinson</t>
  </si>
  <si>
    <t>Hunter</t>
  </si>
  <si>
    <t>Bass</t>
  </si>
  <si>
    <t>Hahn</t>
  </si>
  <si>
    <t>Krista</t>
  </si>
  <si>
    <t>Haynes</t>
  </si>
  <si>
    <t>Rivas</t>
  </si>
  <si>
    <t>Robles</t>
  </si>
  <si>
    <t>Owens</t>
  </si>
  <si>
    <t>Atkins</t>
  </si>
  <si>
    <t>Mclean</t>
  </si>
  <si>
    <t>Trevino</t>
  </si>
  <si>
    <t>Bright</t>
  </si>
  <si>
    <t>Mccarty</t>
  </si>
  <si>
    <t>Clay</t>
  </si>
  <si>
    <t>Alex</t>
  </si>
  <si>
    <t>Carpenter</t>
  </si>
  <si>
    <t>Jared</t>
  </si>
  <si>
    <t>Campos</t>
  </si>
  <si>
    <t>Murillo</t>
  </si>
  <si>
    <t>Wiley</t>
  </si>
  <si>
    <t>Yu</t>
  </si>
  <si>
    <t>Fry</t>
  </si>
  <si>
    <t>Kaufman</t>
  </si>
  <si>
    <t>Kramer</t>
  </si>
  <si>
    <t>Herman</t>
  </si>
  <si>
    <t>Mathews</t>
  </si>
  <si>
    <t>Gamble</t>
  </si>
  <si>
    <t>Mcfarland</t>
  </si>
  <si>
    <t>Ethan</t>
  </si>
  <si>
    <t>Hampton</t>
  </si>
  <si>
    <t>Figueroa</t>
  </si>
  <si>
    <t>Mike</t>
  </si>
  <si>
    <t>Francis</t>
  </si>
  <si>
    <t>Abbott</t>
  </si>
  <si>
    <t>Brandi</t>
  </si>
  <si>
    <t>Marvin</t>
  </si>
  <si>
    <t>Kristi</t>
  </si>
  <si>
    <t>Gates</t>
  </si>
  <si>
    <t>Hooper</t>
  </si>
  <si>
    <t>Gill</t>
  </si>
  <si>
    <t>Sexton</t>
  </si>
  <si>
    <t>Williamson</t>
  </si>
  <si>
    <t>Barron</t>
  </si>
  <si>
    <t>Velez</t>
  </si>
  <si>
    <t>Zuniga</t>
  </si>
  <si>
    <t>Mays</t>
  </si>
  <si>
    <t>Brendan</t>
  </si>
  <si>
    <t>Wolfe</t>
  </si>
  <si>
    <t>Dillon</t>
  </si>
  <si>
    <t>Alvarado</t>
  </si>
  <si>
    <t>Stephens</t>
  </si>
  <si>
    <t>Maldonado</t>
  </si>
  <si>
    <t>Mercedes</t>
  </si>
  <si>
    <t>Louis</t>
  </si>
  <si>
    <t>Clinton</t>
  </si>
  <si>
    <t>Wong</t>
  </si>
  <si>
    <t>Griffith</t>
  </si>
  <si>
    <t>Mackenzie</t>
  </si>
  <si>
    <t>Graves</t>
  </si>
  <si>
    <t>Tommy</t>
  </si>
  <si>
    <t>Arellano</t>
  </si>
  <si>
    <t>Meyer</t>
  </si>
  <si>
    <t>Mcdowell</t>
  </si>
  <si>
    <t>Odonnell</t>
  </si>
  <si>
    <t>Erickson</t>
  </si>
  <si>
    <t>Fowler</t>
  </si>
  <si>
    <t>Noah</t>
  </si>
  <si>
    <t>Boyd</t>
  </si>
  <si>
    <t>Carla</t>
  </si>
  <si>
    <t>Clements</t>
  </si>
  <si>
    <t>Byrd</t>
  </si>
  <si>
    <t>Misty</t>
  </si>
  <si>
    <t>Holder</t>
  </si>
  <si>
    <t>Mcintosh</t>
  </si>
  <si>
    <t>Villegas</t>
  </si>
  <si>
    <t>Mcconnell</t>
  </si>
  <si>
    <t>Mario</t>
  </si>
  <si>
    <t>Kathleen</t>
  </si>
  <si>
    <t>Cuevas</t>
  </si>
  <si>
    <t>Frazier</t>
  </si>
  <si>
    <t>Simon</t>
  </si>
  <si>
    <t>Case</t>
  </si>
  <si>
    <t>Cameron</t>
  </si>
  <si>
    <t>Owen</t>
  </si>
  <si>
    <t>Collier</t>
  </si>
  <si>
    <t>Dwayne</t>
  </si>
  <si>
    <t>Dickson</t>
  </si>
  <si>
    <t>Judith</t>
  </si>
  <si>
    <t>Oneill</t>
  </si>
  <si>
    <t>Jay</t>
  </si>
  <si>
    <t>Hector</t>
  </si>
  <si>
    <t>Castillo</t>
  </si>
  <si>
    <t>Ricardo</t>
  </si>
  <si>
    <t>Riggs</t>
  </si>
  <si>
    <t>Howell</t>
  </si>
  <si>
    <t>Mercado</t>
  </si>
  <si>
    <t>Park</t>
  </si>
  <si>
    <t>Choi</t>
  </si>
  <si>
    <t>Glenda</t>
  </si>
  <si>
    <t>Trujillo</t>
  </si>
  <si>
    <t>Wilkins</t>
  </si>
  <si>
    <t>Vickie</t>
  </si>
  <si>
    <t>Jade</t>
  </si>
  <si>
    <t>Ibarra</t>
  </si>
  <si>
    <t>Shaun</t>
  </si>
  <si>
    <t>Destiny</t>
  </si>
  <si>
    <t>Greer</t>
  </si>
  <si>
    <t>Benson</t>
  </si>
  <si>
    <t>Monique</t>
  </si>
  <si>
    <t>Kiara</t>
  </si>
  <si>
    <t>Belinda</t>
  </si>
  <si>
    <t>Summers</t>
  </si>
  <si>
    <t>Jocelyn</t>
  </si>
  <si>
    <t>Strickland</t>
  </si>
  <si>
    <t>Summer</t>
  </si>
  <si>
    <t>Sylvia</t>
  </si>
  <si>
    <t>Adriana</t>
  </si>
  <si>
    <t>Koch</t>
  </si>
  <si>
    <t>Leroy</t>
  </si>
  <si>
    <t>Klein</t>
  </si>
  <si>
    <t>Esparza</t>
  </si>
  <si>
    <t>Mahoney</t>
  </si>
  <si>
    <t>Calvin</t>
  </si>
  <si>
    <t>Underwood</t>
  </si>
  <si>
    <t>Durham</t>
  </si>
  <si>
    <t>Karla</t>
  </si>
  <si>
    <t>Kara</t>
  </si>
  <si>
    <t>Padilla</t>
  </si>
  <si>
    <t>Kidd</t>
  </si>
  <si>
    <t>Hodge</t>
  </si>
  <si>
    <t>Warner</t>
  </si>
  <si>
    <t>Mcneil</t>
  </si>
  <si>
    <t>Mariah</t>
  </si>
  <si>
    <t>Haley</t>
  </si>
  <si>
    <t>Cassandra</t>
  </si>
  <si>
    <t>Colin</t>
  </si>
  <si>
    <t>Dean</t>
  </si>
  <si>
    <t>Richards</t>
  </si>
  <si>
    <t>Oconnor</t>
  </si>
  <si>
    <t>Bird</t>
  </si>
  <si>
    <t>Pollard</t>
  </si>
  <si>
    <t>Brittney</t>
  </si>
  <si>
    <t>Johnathan</t>
  </si>
  <si>
    <t>Kaitlin</t>
  </si>
  <si>
    <t>Gibbs</t>
  </si>
  <si>
    <t>Ellison</t>
  </si>
  <si>
    <t>Eaton</t>
  </si>
  <si>
    <t>Olsen</t>
  </si>
  <si>
    <t>Dale</t>
  </si>
  <si>
    <t>Hodges</t>
  </si>
  <si>
    <t>Marissa</t>
  </si>
  <si>
    <t>Lowery</t>
  </si>
  <si>
    <t>Matthews</t>
  </si>
  <si>
    <t>Monroe</t>
  </si>
  <si>
    <t>Troy</t>
  </si>
  <si>
    <t>Meagan</t>
  </si>
  <si>
    <t>Robertson</t>
  </si>
  <si>
    <t>Beverly</t>
  </si>
  <si>
    <t>Potter</t>
  </si>
  <si>
    <t>Molina</t>
  </si>
  <si>
    <t>Valentine</t>
  </si>
  <si>
    <t>Rasmussen</t>
  </si>
  <si>
    <t>Mullins</t>
  </si>
  <si>
    <t>Prince</t>
  </si>
  <si>
    <t>Santana</t>
  </si>
  <si>
    <t>Jillian</t>
  </si>
  <si>
    <t>Bonnie</t>
  </si>
  <si>
    <t>Hendrix</t>
  </si>
  <si>
    <t>Latoya</t>
  </si>
  <si>
    <t>Burch</t>
  </si>
  <si>
    <t>Malik</t>
  </si>
  <si>
    <t>Faith</t>
  </si>
  <si>
    <t>Russo</t>
  </si>
  <si>
    <t>Juarez</t>
  </si>
  <si>
    <t>Micheal</t>
  </si>
  <si>
    <t>Morton</t>
  </si>
  <si>
    <t>Edgar</t>
  </si>
  <si>
    <t>Gentry</t>
  </si>
  <si>
    <t>Devon</t>
  </si>
  <si>
    <t>Peck</t>
  </si>
  <si>
    <t>Everett</t>
  </si>
  <si>
    <t>Bullock</t>
  </si>
  <si>
    <t>Petty</t>
  </si>
  <si>
    <t>Sierra</t>
  </si>
  <si>
    <t>Madison</t>
  </si>
  <si>
    <t>Caroline</t>
  </si>
  <si>
    <t>Reilly</t>
  </si>
  <si>
    <t>Jacobs</t>
  </si>
  <si>
    <t>Dickerson</t>
  </si>
  <si>
    <t>Geoffrey</t>
  </si>
  <si>
    <t>Mcgee</t>
  </si>
  <si>
    <t>Jonathon</t>
  </si>
  <si>
    <t>Ball</t>
  </si>
  <si>
    <t>Avila</t>
  </si>
  <si>
    <t>Bauer</t>
  </si>
  <si>
    <t>Levine</t>
  </si>
  <si>
    <t>Khan</t>
  </si>
  <si>
    <t>III</t>
  </si>
  <si>
    <t>Robyn</t>
  </si>
  <si>
    <t>Montes</t>
  </si>
  <si>
    <t>Rios</t>
  </si>
  <si>
    <t>Cantu</t>
  </si>
  <si>
    <t>Zhang</t>
  </si>
  <si>
    <t>Meghan</t>
  </si>
  <si>
    <t>Bolton</t>
  </si>
  <si>
    <t>Randolph</t>
  </si>
  <si>
    <t>Guerra</t>
  </si>
  <si>
    <t>Erik</t>
  </si>
  <si>
    <t>Sellers</t>
  </si>
  <si>
    <t>Callahan</t>
  </si>
  <si>
    <t>Autumn</t>
  </si>
  <si>
    <t>Lydia</t>
  </si>
  <si>
    <t>Good</t>
  </si>
  <si>
    <t>Mccormick</t>
  </si>
  <si>
    <t>Hubbard</t>
  </si>
  <si>
    <t>Singleton</t>
  </si>
  <si>
    <t>Kristine</t>
  </si>
  <si>
    <t>Santiago</t>
  </si>
  <si>
    <t>Cooke</t>
  </si>
  <si>
    <t>Audrey</t>
  </si>
  <si>
    <t>Knox</t>
  </si>
  <si>
    <t>Combs</t>
  </si>
  <si>
    <t>Burke</t>
  </si>
  <si>
    <t>Foley</t>
  </si>
  <si>
    <t>Shah</t>
  </si>
  <si>
    <t>Mills</t>
  </si>
  <si>
    <t>Shelia</t>
  </si>
  <si>
    <t>Zamora</t>
  </si>
  <si>
    <t>Medina</t>
  </si>
  <si>
    <t>Eileen</t>
  </si>
  <si>
    <t>Hatfield</t>
  </si>
  <si>
    <t>Alejandro</t>
  </si>
  <si>
    <t>Kristopher</t>
  </si>
  <si>
    <t>Schroeder</t>
  </si>
  <si>
    <t>Frances</t>
  </si>
  <si>
    <t>Krause</t>
  </si>
  <si>
    <t>Hurley</t>
  </si>
  <si>
    <t>Garza</t>
  </si>
  <si>
    <t>Gaines</t>
  </si>
  <si>
    <t>Waters</t>
  </si>
  <si>
    <t>Jackie</t>
  </si>
  <si>
    <t>Whitaker</t>
  </si>
  <si>
    <t>Frost</t>
  </si>
  <si>
    <t>Ray</t>
  </si>
  <si>
    <t>Wesley</t>
  </si>
  <si>
    <t>Calderon</t>
  </si>
  <si>
    <t>Flowers</t>
  </si>
  <si>
    <t>Singh</t>
  </si>
  <si>
    <t>Cheyenne</t>
  </si>
  <si>
    <t>Mccoy</t>
  </si>
  <si>
    <t>Hebert</t>
  </si>
  <si>
    <t>Middleton</t>
  </si>
  <si>
    <t>Boyer</t>
  </si>
  <si>
    <t>Riddle</t>
  </si>
  <si>
    <t>Duarte</t>
  </si>
  <si>
    <t>Calhoun</t>
  </si>
  <si>
    <t>Stanley</t>
  </si>
  <si>
    <t>Schaefer</t>
  </si>
  <si>
    <t>Buckley</t>
  </si>
  <si>
    <t>Lang</t>
  </si>
  <si>
    <t>Krueger</t>
  </si>
  <si>
    <t>Barajas</t>
  </si>
  <si>
    <t>Terrell</t>
  </si>
  <si>
    <t>Woodard</t>
  </si>
  <si>
    <t>Howe</t>
  </si>
  <si>
    <t>Lonnie</t>
  </si>
  <si>
    <t>Harrison</t>
  </si>
  <si>
    <t>Faulkner</t>
  </si>
  <si>
    <t>Walls</t>
  </si>
  <si>
    <t>Kane</t>
  </si>
  <si>
    <t>Maddox</t>
  </si>
  <si>
    <t>Ernest</t>
  </si>
  <si>
    <t>Derrick</t>
  </si>
  <si>
    <t>Meredith</t>
  </si>
  <si>
    <t>Kent</t>
  </si>
  <si>
    <t>Gillespie</t>
  </si>
  <si>
    <t>Hendricks</t>
  </si>
  <si>
    <t>Sheena</t>
  </si>
  <si>
    <t>Marshall</t>
  </si>
  <si>
    <t>Moses</t>
  </si>
  <si>
    <t>Lamb</t>
  </si>
  <si>
    <t>Escobar</t>
  </si>
  <si>
    <t>Grimes</t>
  </si>
  <si>
    <t>Ali</t>
  </si>
  <si>
    <t>Jermaine</t>
  </si>
  <si>
    <t>Chaney</t>
  </si>
  <si>
    <t>Karina</t>
  </si>
  <si>
    <t>Giles</t>
  </si>
  <si>
    <t>Henson</t>
  </si>
  <si>
    <t>Gavin</t>
  </si>
  <si>
    <t>Gould</t>
  </si>
  <si>
    <t>Preston</t>
  </si>
  <si>
    <t>Daisy</t>
  </si>
  <si>
    <t>Marie</t>
  </si>
  <si>
    <t>Tabitha</t>
  </si>
  <si>
    <t>Long</t>
  </si>
  <si>
    <t>Maxwell</t>
  </si>
  <si>
    <t>Carroll</t>
  </si>
  <si>
    <t>Yoder</t>
  </si>
  <si>
    <t>Schwartz</t>
  </si>
  <si>
    <t>Clayton</t>
  </si>
  <si>
    <t>Acevedo</t>
  </si>
  <si>
    <t>Cantrell</t>
  </si>
  <si>
    <t>Novak</t>
  </si>
  <si>
    <t>Serrano</t>
  </si>
  <si>
    <t>Orozco</t>
  </si>
  <si>
    <t>Morrow</t>
  </si>
  <si>
    <t>Hobbs</t>
  </si>
  <si>
    <t>Hester</t>
  </si>
  <si>
    <t>Burgess</t>
  </si>
  <si>
    <t>Ebony</t>
  </si>
  <si>
    <t>Galvan</t>
  </si>
  <si>
    <t>Barker</t>
  </si>
  <si>
    <t>Candice</t>
  </si>
  <si>
    <t>Glass</t>
  </si>
  <si>
    <t>Wall</t>
  </si>
  <si>
    <t>Mikayla</t>
  </si>
  <si>
    <t>Roach</t>
  </si>
  <si>
    <t>Banks</t>
  </si>
  <si>
    <t>Judy</t>
  </si>
  <si>
    <t>Stokes</t>
  </si>
  <si>
    <t>Spears</t>
  </si>
  <si>
    <t>Lloyd</t>
  </si>
  <si>
    <t>Cristina</t>
  </si>
  <si>
    <t>Finley</t>
  </si>
  <si>
    <t>Mccall</t>
  </si>
  <si>
    <t>Kristina</t>
  </si>
  <si>
    <t>Patton</t>
  </si>
  <si>
    <t>Shelly</t>
  </si>
  <si>
    <t>Alfred</t>
  </si>
  <si>
    <t>Elijah</t>
  </si>
  <si>
    <t>Bartlett</t>
  </si>
  <si>
    <t>Meza</t>
  </si>
  <si>
    <t>Selena</t>
  </si>
  <si>
    <t>Lara</t>
  </si>
  <si>
    <t>Sawyer</t>
  </si>
  <si>
    <t>Bob</t>
  </si>
  <si>
    <t>Nathaniel</t>
  </si>
  <si>
    <t>Eduardo</t>
  </si>
  <si>
    <t>Brennan</t>
  </si>
  <si>
    <t>Steele</t>
  </si>
  <si>
    <t>Alejandra</t>
  </si>
  <si>
    <t>Delacruz</t>
  </si>
  <si>
    <t>Velazquez</t>
  </si>
  <si>
    <t>Bonilla</t>
  </si>
  <si>
    <t>Lutz</t>
  </si>
  <si>
    <t>Sanford</t>
  </si>
  <si>
    <t>Jody</t>
  </si>
  <si>
    <t>Charlene</t>
  </si>
  <si>
    <t>Fritz</t>
  </si>
  <si>
    <t>Holden</t>
  </si>
  <si>
    <t>Ortega</t>
  </si>
  <si>
    <t>Villarreal</t>
  </si>
  <si>
    <t>Pitts</t>
  </si>
  <si>
    <t>Jorge</t>
  </si>
  <si>
    <t>Bradford</t>
  </si>
  <si>
    <t>Mckenzie</t>
  </si>
  <si>
    <t>Harold</t>
  </si>
  <si>
    <t>Blankenship</t>
  </si>
  <si>
    <t>Alice</t>
  </si>
  <si>
    <t>Brandt</t>
  </si>
  <si>
    <t>Estes</t>
  </si>
  <si>
    <t>Bowers</t>
  </si>
  <si>
    <t>Poole</t>
  </si>
  <si>
    <t>Houston</t>
  </si>
  <si>
    <t>Alec</t>
  </si>
  <si>
    <t>Maureen</t>
  </si>
  <si>
    <t>Christie</t>
  </si>
  <si>
    <t>Rivers</t>
  </si>
  <si>
    <t>Gabriella</t>
  </si>
  <si>
    <t>Mata</t>
  </si>
  <si>
    <t>Gwendolyn</t>
  </si>
  <si>
    <t>Ware</t>
  </si>
  <si>
    <t>Joan</t>
  </si>
  <si>
    <t>Max</t>
  </si>
  <si>
    <t>Jasmin</t>
  </si>
  <si>
    <t>Humphrey</t>
  </si>
  <si>
    <t>Ayers</t>
  </si>
  <si>
    <t>Jodi</t>
  </si>
  <si>
    <t>Sherry</t>
  </si>
  <si>
    <t>Salinas</t>
  </si>
  <si>
    <t>Rocha</t>
  </si>
  <si>
    <t>Buck</t>
  </si>
  <si>
    <t>Shea</t>
  </si>
  <si>
    <t>Arroyo</t>
  </si>
  <si>
    <t>Vang</t>
  </si>
  <si>
    <t>Marks</t>
  </si>
  <si>
    <t>Jane</t>
  </si>
  <si>
    <t>Madden</t>
  </si>
  <si>
    <t>Adrienne</t>
  </si>
  <si>
    <t>Clarence</t>
  </si>
  <si>
    <t>Boyle</t>
  </si>
  <si>
    <t>Briggs</t>
  </si>
  <si>
    <t>Hardin</t>
  </si>
  <si>
    <t>Buchanan</t>
  </si>
  <si>
    <t>Andrade</t>
  </si>
  <si>
    <t>Haney</t>
  </si>
  <si>
    <t>Macias</t>
  </si>
  <si>
    <t>Huber</t>
  </si>
  <si>
    <t>Alexa</t>
  </si>
  <si>
    <t>Knapp</t>
  </si>
  <si>
    <t>Beard</t>
  </si>
  <si>
    <t>Gene</t>
  </si>
  <si>
    <t>Mcintyre</t>
  </si>
  <si>
    <t>Stuart</t>
  </si>
  <si>
    <t>Yesenia</t>
  </si>
  <si>
    <t>Mcgrath</t>
  </si>
  <si>
    <t>Sweeney</t>
  </si>
  <si>
    <t>Kristy</t>
  </si>
  <si>
    <t>Arias</t>
  </si>
  <si>
    <t>Lin</t>
  </si>
  <si>
    <t>Kirsten</t>
  </si>
  <si>
    <t>Dorothy</t>
  </si>
  <si>
    <t>Stacie</t>
  </si>
  <si>
    <t>Loretta</t>
  </si>
  <si>
    <t>Shari</t>
  </si>
  <si>
    <t>Donovan</t>
  </si>
  <si>
    <t>Maynard</t>
  </si>
  <si>
    <t>Donaldson</t>
  </si>
  <si>
    <t>Noble</t>
  </si>
  <si>
    <t>Bray</t>
  </si>
  <si>
    <t>Wang</t>
  </si>
  <si>
    <t>Sonya</t>
  </si>
  <si>
    <t>Dorsey</t>
  </si>
  <si>
    <t>Katrina</t>
  </si>
  <si>
    <t>Hutchinson</t>
  </si>
  <si>
    <t>Conway</t>
  </si>
  <si>
    <t>Roman</t>
  </si>
  <si>
    <t>Cowan</t>
  </si>
  <si>
    <t>Meadows</t>
  </si>
  <si>
    <t>Cassidy</t>
  </si>
  <si>
    <t>Tyrone</t>
  </si>
  <si>
    <t>Morse</t>
  </si>
  <si>
    <t>Ivan</t>
  </si>
  <si>
    <t>Mccann</t>
  </si>
  <si>
    <t>Melendez</t>
  </si>
  <si>
    <t>Kerry</t>
  </si>
  <si>
    <t>Blevins</t>
  </si>
  <si>
    <t>Bradshaw</t>
  </si>
  <si>
    <t>Winters</t>
  </si>
  <si>
    <t>Baxter</t>
  </si>
  <si>
    <t>Sheryl</t>
  </si>
  <si>
    <t>Angelica</t>
  </si>
  <si>
    <t>Franco</t>
  </si>
  <si>
    <t>Weiss</t>
  </si>
  <si>
    <t>Tammie</t>
  </si>
  <si>
    <t>Jerome</t>
  </si>
  <si>
    <t>Gabriel</t>
  </si>
  <si>
    <t>Harrell</t>
  </si>
  <si>
    <t>Strong</t>
  </si>
  <si>
    <t>Lorraine</t>
  </si>
  <si>
    <t>Phyllis</t>
  </si>
  <si>
    <t>Doris</t>
  </si>
  <si>
    <t>Rickey</t>
  </si>
  <si>
    <t>Leach</t>
  </si>
  <si>
    <t>Ariana</t>
  </si>
  <si>
    <t>Gay</t>
  </si>
  <si>
    <t>Cristian</t>
  </si>
  <si>
    <t>Livingston</t>
  </si>
  <si>
    <t>Larsen</t>
  </si>
  <si>
    <t>Hensley</t>
  </si>
  <si>
    <t>Whitney</t>
  </si>
  <si>
    <t>Tate</t>
  </si>
  <si>
    <t>Cain</t>
  </si>
  <si>
    <t>Barrett</t>
  </si>
  <si>
    <t>Gabrielle</t>
  </si>
  <si>
    <t>Best</t>
  </si>
  <si>
    <t>Solomon</t>
  </si>
  <si>
    <t>Barton</t>
  </si>
  <si>
    <t>Browning</t>
  </si>
  <si>
    <t>Rich</t>
  </si>
  <si>
    <t>Costa</t>
  </si>
  <si>
    <t>Oscar</t>
  </si>
  <si>
    <t>Norton</t>
  </si>
  <si>
    <t>Kari</t>
  </si>
  <si>
    <t>Jake</t>
  </si>
  <si>
    <t>Darin</t>
  </si>
  <si>
    <t>Nixon</t>
  </si>
  <si>
    <t>Fred</t>
  </si>
  <si>
    <t>Tracie</t>
  </si>
  <si>
    <t>Tom</t>
  </si>
  <si>
    <t>Potts</t>
  </si>
  <si>
    <t>Traci</t>
  </si>
  <si>
    <t>Hancock</t>
  </si>
  <si>
    <t>Joanne</t>
  </si>
  <si>
    <t>Copeland</t>
  </si>
  <si>
    <t>Stefanie</t>
  </si>
  <si>
    <t>Mcmahon</t>
  </si>
  <si>
    <t>Joann</t>
  </si>
  <si>
    <t>Lester</t>
  </si>
  <si>
    <t>Helen</t>
  </si>
  <si>
    <t>Sally</t>
  </si>
  <si>
    <t>Andersen</t>
  </si>
  <si>
    <t>Mindy</t>
  </si>
  <si>
    <t>Pineda</t>
  </si>
  <si>
    <t>Kylie</t>
  </si>
  <si>
    <t>Nash</t>
  </si>
  <si>
    <t>Dodson</t>
  </si>
  <si>
    <t>Angie</t>
  </si>
  <si>
    <t>Duke</t>
  </si>
  <si>
    <t>Theodore</t>
  </si>
  <si>
    <t>Drew</t>
  </si>
  <si>
    <t>Rush</t>
  </si>
  <si>
    <t>Carrillo</t>
  </si>
  <si>
    <t>Hanna</t>
  </si>
  <si>
    <t>Pennington</t>
  </si>
  <si>
    <t>Cisneros</t>
  </si>
  <si>
    <t>Cherry</t>
  </si>
  <si>
    <t>Braun</t>
  </si>
  <si>
    <t>Nicolas</t>
  </si>
  <si>
    <t>IV</t>
  </si>
  <si>
    <t>Raven</t>
  </si>
  <si>
    <t>Roth</t>
  </si>
  <si>
    <t>Proctor</t>
  </si>
  <si>
    <t>Cesar</t>
  </si>
  <si>
    <t>Nicholson</t>
  </si>
  <si>
    <t>Andres</t>
  </si>
  <si>
    <t>Carey</t>
  </si>
  <si>
    <t>Mcguire</t>
  </si>
  <si>
    <t>Gloria</t>
  </si>
  <si>
    <t>Jim</t>
  </si>
  <si>
    <t>Karl</t>
  </si>
  <si>
    <t>Roberson</t>
  </si>
  <si>
    <t>Booth</t>
  </si>
  <si>
    <t>Cooley</t>
  </si>
  <si>
    <t>Bill</t>
  </si>
  <si>
    <t>Melvin</t>
  </si>
  <si>
    <t>Mcmillan</t>
  </si>
  <si>
    <t>Alisha</t>
  </si>
  <si>
    <t>Dougherty</t>
  </si>
  <si>
    <t>Leblanc</t>
  </si>
  <si>
    <t>Rosario</t>
  </si>
  <si>
    <t>Rosales</t>
  </si>
  <si>
    <t>Zoe</t>
  </si>
  <si>
    <t>Stafford</t>
  </si>
  <si>
    <t>Rollins</t>
  </si>
  <si>
    <t>Townsend</t>
  </si>
  <si>
    <t>Landry</t>
  </si>
  <si>
    <t>Mathis</t>
  </si>
  <si>
    <t>Sandy</t>
  </si>
  <si>
    <t>Terrence</t>
  </si>
  <si>
    <t>Diamond</t>
  </si>
  <si>
    <t>Elaine</t>
  </si>
  <si>
    <t>Davies</t>
  </si>
  <si>
    <t>Pruitt</t>
  </si>
  <si>
    <t>Branch</t>
  </si>
  <si>
    <t>Makayla</t>
  </si>
  <si>
    <t>Norma</t>
  </si>
  <si>
    <t>Sheppard</t>
  </si>
  <si>
    <t>Gregg</t>
  </si>
  <si>
    <t>Blanchard</t>
  </si>
  <si>
    <t>Evelyn</t>
  </si>
  <si>
    <t>Tami</t>
  </si>
  <si>
    <t>Thornton</t>
  </si>
  <si>
    <t>Roberta</t>
  </si>
  <si>
    <t>Melton</t>
  </si>
  <si>
    <t>KEY PERFORMANCE INDICATOR</t>
  </si>
  <si>
    <t xml:space="preserve">Total Order </t>
  </si>
  <si>
    <t>Order Shipped</t>
  </si>
  <si>
    <t>Order Not Shipped</t>
  </si>
  <si>
    <t>Shipping Rate %</t>
  </si>
  <si>
    <t xml:space="preserve">Total Cost </t>
  </si>
  <si>
    <t>Discount Total</t>
  </si>
  <si>
    <t>Average Sales</t>
  </si>
  <si>
    <t>PIVOT TABLE</t>
  </si>
  <si>
    <t>Sum of Total Cost</t>
  </si>
  <si>
    <t>Sum of Total Sales</t>
  </si>
  <si>
    <t>Sum of Discounted Amount</t>
  </si>
  <si>
    <t>Sum of Quantity</t>
  </si>
  <si>
    <t>Grand Total</t>
  </si>
  <si>
    <t>E-COMMERCE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</si>
</sst>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11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applyFill="1"/>
    <xf numFmtId="0" fontId="18" fillId="0" borderId="0" xfId="0" applyFont="1" applyBorder="1" applyAlignment="1"/>
    <xf numFmtId="14" fontId="18" fillId="0" borderId="0" xfId="0" applyNumberFormat="1" applyFont="1" applyBorder="1" applyAlignment="1"/>
    <xf numFmtId="11" fontId="18" fillId="0" borderId="0" xfId="0" applyNumberFormat="1" applyFont="1" applyBorder="1" applyAlignment="1"/>
    <xf numFmtId="0" fontId="19" fillId="0" borderId="0" xfId="0" applyFont="1"/>
    <xf numFmtId="0" fontId="16" fillId="0" borderId="0" xfId="0" applyFont="1"/>
    <xf numFmtId="0" fontId="20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19" fillId="0" borderId="0" xfId="0" applyFont="1" applyFill="1"/>
    <xf numFmtId="0" fontId="0" fillId="34" borderId="0" xfId="0" applyFill="1"/>
    <xf numFmtId="0" fontId="0" fillId="34" borderId="0" xfId="0" applyFill="1" applyAlignment="1">
      <alignment wrapText="1"/>
    </xf>
    <xf numFmtId="1" fontId="0" fillId="34" borderId="0" xfId="0" applyNumberFormat="1" applyFill="1"/>
    <xf numFmtId="0" fontId="21" fillId="0" borderId="0" xfId="0" applyFont="1"/>
    <xf numFmtId="164" fontId="21" fillId="0" borderId="0" xfId="0" applyNumberFormat="1" applyFont="1"/>
    <xf numFmtId="0" fontId="21" fillId="0" borderId="0" xfId="0" applyFont="1" applyAlignment="1">
      <alignment wrapText="1"/>
    </xf>
    <xf numFmtId="1" fontId="21" fillId="0" borderId="0" xfId="0" applyNumberFormat="1" applyFont="1"/>
    <xf numFmtId="0" fontId="0" fillId="0" borderId="0" xfId="0" pivotButton="1"/>
    <xf numFmtId="0" fontId="0" fillId="0" borderId="0" xfId="0" applyNumberFormat="1"/>
    <xf numFmtId="0" fontId="23" fillId="0" borderId="0" xfId="0" applyFont="1" applyFill="1" applyAlignment="1">
      <alignment vertical="center"/>
    </xf>
    <xf numFmtId="0" fontId="22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0" fontId="22" fillId="35" borderId="0" xfId="0" applyFont="1" applyFill="1" applyAlignment="1">
      <alignment horizontal="center" vertical="center"/>
    </xf>
    <xf numFmtId="0" fontId="23" fillId="35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" formatCode="0"/>
    </dxf>
    <dxf>
      <numFmt numFmtId="1" formatCode="0"/>
    </dxf>
    <dxf>
      <numFmt numFmtId="1" formatCode="0"/>
    </dxf>
    <dxf>
      <numFmt numFmtId="164" formatCode="[$-409]d\-mmm\-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[ecommerce_transactions_dataset.xlsx]Pivot_table!PivotTable1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Pivot_table!$B$5</c:f>
              <c:strCache>
                <c:ptCount val="1"/>
                <c:pt idx="0">
                  <c:v>Sum of Total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Pivot_table!$A$6:$A$15</c:f>
              <c:strCache>
                <c:ptCount val="9"/>
                <c:pt idx="0">
                  <c:v>Desk Chair</c:v>
                </c:pt>
                <c:pt idx="1">
                  <c:v>External Hard Drive</c:v>
                </c:pt>
                <c:pt idx="2">
                  <c:v>Headphones</c:v>
                </c:pt>
                <c:pt idx="3">
                  <c:v>Keyboard</c:v>
                </c:pt>
                <c:pt idx="4">
                  <c:v>Laptop</c:v>
                </c:pt>
                <c:pt idx="5">
                  <c:v>Monitor</c:v>
                </c:pt>
                <c:pt idx="6">
                  <c:v>Mouse</c:v>
                </c:pt>
                <c:pt idx="7">
                  <c:v>Smartphone</c:v>
                </c:pt>
                <c:pt idx="8">
                  <c:v>Webcam</c:v>
                </c:pt>
              </c:strCache>
            </c:strRef>
          </c:cat>
          <c:val>
            <c:numRef>
              <c:f>Pivot_table!$B$6:$B$15</c:f>
              <c:numCache>
                <c:formatCode>0</c:formatCode>
                <c:ptCount val="9"/>
                <c:pt idx="0">
                  <c:v>583800</c:v>
                </c:pt>
                <c:pt idx="1">
                  <c:v>251550</c:v>
                </c:pt>
                <c:pt idx="2">
                  <c:v>424800</c:v>
                </c:pt>
                <c:pt idx="3">
                  <c:v>270600</c:v>
                </c:pt>
                <c:pt idx="4">
                  <c:v>3280800</c:v>
                </c:pt>
                <c:pt idx="5">
                  <c:v>781500</c:v>
                </c:pt>
                <c:pt idx="6">
                  <c:v>139300</c:v>
                </c:pt>
                <c:pt idx="7">
                  <c:v>2292800</c:v>
                </c:pt>
                <c:pt idx="8">
                  <c:v>342120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B3B-45F1-8289-93CD32D2AB9B}"/>
            </c:ext>
          </c:extLst>
        </c:ser>
        <c:ser>
          <c:idx val="1"/>
          <c:order val="1"/>
          <c:tx>
            <c:strRef>
              <c:f>Pivot_table!$C$5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Pivot_table!$A$6:$A$15</c:f>
              <c:strCache>
                <c:ptCount val="9"/>
                <c:pt idx="0">
                  <c:v>Desk Chair</c:v>
                </c:pt>
                <c:pt idx="1">
                  <c:v>External Hard Drive</c:v>
                </c:pt>
                <c:pt idx="2">
                  <c:v>Headphones</c:v>
                </c:pt>
                <c:pt idx="3">
                  <c:v>Keyboard</c:v>
                </c:pt>
                <c:pt idx="4">
                  <c:v>Laptop</c:v>
                </c:pt>
                <c:pt idx="5">
                  <c:v>Monitor</c:v>
                </c:pt>
                <c:pt idx="6">
                  <c:v>Mouse</c:v>
                </c:pt>
                <c:pt idx="7">
                  <c:v>Smartphone</c:v>
                </c:pt>
                <c:pt idx="8">
                  <c:v>Webcam</c:v>
                </c:pt>
              </c:strCache>
            </c:strRef>
          </c:cat>
          <c:val>
            <c:numRef>
              <c:f>Pivot_table!$C$6:$C$15</c:f>
              <c:numCache>
                <c:formatCode>General</c:formatCode>
                <c:ptCount val="9"/>
                <c:pt idx="0">
                  <c:v>564780</c:v>
                </c:pt>
                <c:pt idx="1">
                  <c:v>243346.5</c:v>
                </c:pt>
                <c:pt idx="2">
                  <c:v>411630</c:v>
                </c:pt>
                <c:pt idx="3">
                  <c:v>261600</c:v>
                </c:pt>
                <c:pt idx="4">
                  <c:v>3174900</c:v>
                </c:pt>
                <c:pt idx="5">
                  <c:v>754875</c:v>
                </c:pt>
                <c:pt idx="6">
                  <c:v>134645</c:v>
                </c:pt>
                <c:pt idx="7">
                  <c:v>2218400</c:v>
                </c:pt>
                <c:pt idx="8">
                  <c:v>330870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B3B-45F1-8289-93CD32D2AB9B}"/>
            </c:ext>
          </c:extLst>
        </c:ser>
        <c:ser>
          <c:idx val="2"/>
          <c:order val="2"/>
          <c:tx>
            <c:strRef>
              <c:f>Pivot_table!$D$5</c:f>
              <c:strCache>
                <c:ptCount val="1"/>
                <c:pt idx="0">
                  <c:v>Sum of Discounted Amount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Pivot_table!$A$6:$A$15</c:f>
              <c:strCache>
                <c:ptCount val="9"/>
                <c:pt idx="0">
                  <c:v>Desk Chair</c:v>
                </c:pt>
                <c:pt idx="1">
                  <c:v>External Hard Drive</c:v>
                </c:pt>
                <c:pt idx="2">
                  <c:v>Headphones</c:v>
                </c:pt>
                <c:pt idx="3">
                  <c:v>Keyboard</c:v>
                </c:pt>
                <c:pt idx="4">
                  <c:v>Laptop</c:v>
                </c:pt>
                <c:pt idx="5">
                  <c:v>Monitor</c:v>
                </c:pt>
                <c:pt idx="6">
                  <c:v>Mouse</c:v>
                </c:pt>
                <c:pt idx="7">
                  <c:v>Smartphone</c:v>
                </c:pt>
                <c:pt idx="8">
                  <c:v>Webcam</c:v>
                </c:pt>
              </c:strCache>
            </c:strRef>
          </c:cat>
          <c:val>
            <c:numRef>
              <c:f>Pivot_table!$D$6:$D$15</c:f>
              <c:numCache>
                <c:formatCode>0</c:formatCode>
                <c:ptCount val="9"/>
                <c:pt idx="0">
                  <c:v>-19020</c:v>
                </c:pt>
                <c:pt idx="1">
                  <c:v>-8203.5</c:v>
                </c:pt>
                <c:pt idx="2">
                  <c:v>-13170</c:v>
                </c:pt>
                <c:pt idx="3">
                  <c:v>-9000</c:v>
                </c:pt>
                <c:pt idx="4">
                  <c:v>-105900</c:v>
                </c:pt>
                <c:pt idx="5">
                  <c:v>-26625</c:v>
                </c:pt>
                <c:pt idx="6">
                  <c:v>-4655</c:v>
                </c:pt>
                <c:pt idx="7">
                  <c:v>-74400</c:v>
                </c:pt>
                <c:pt idx="8">
                  <c:v>-11250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B3B-45F1-8289-93CD32D2A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73405703"/>
        <c:axId val="1173410311"/>
      </c:barChart>
      <c:catAx>
        <c:axId val="1173405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410311"/>
        <c:crosses val="autoZero"/>
        <c:auto val="1"/>
        <c:lblAlgn val="ctr"/>
        <c:lblOffset val="100"/>
        <c:noMultiLvlLbl val="0"/>
      </c:catAx>
      <c:valAx>
        <c:axId val="1173410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405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[ecommerce_transactions_dataset.xlsx]Pivot_table!PivotTable3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Pivot_table!$J$5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70-4343-8E4D-FF76555867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70-4343-8E4D-FF76555867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B70-4343-8E4D-FF76555867F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B70-4343-8E4D-FF76555867F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B70-4343-8E4D-FF76555867FC}"/>
              </c:ext>
            </c:extLst>
          </c:dPt>
          <c:cat>
            <c:strRef>
              <c:f>Pivot_table!$I$6:$I$11</c:f>
              <c:strCache>
                <c:ptCount val="5"/>
                <c:pt idx="0">
                  <c:v>Apple Pay</c:v>
                </c:pt>
                <c:pt idx="1">
                  <c:v>Credit Card</c:v>
                </c:pt>
                <c:pt idx="2">
                  <c:v>Debit Card</c:v>
                </c:pt>
                <c:pt idx="3">
                  <c:v>Google Pay</c:v>
                </c:pt>
                <c:pt idx="4">
                  <c:v>PayPal</c:v>
                </c:pt>
              </c:strCache>
            </c:strRef>
          </c:cat>
          <c:val>
            <c:numRef>
              <c:f>Pivot_table!$J$6:$J$11</c:f>
              <c:numCache>
                <c:formatCode>General</c:formatCode>
                <c:ptCount val="5"/>
                <c:pt idx="0">
                  <c:v>1564371</c:v>
                </c:pt>
                <c:pt idx="1">
                  <c:v>1610284</c:v>
                </c:pt>
                <c:pt idx="2">
                  <c:v>1647348.5</c:v>
                </c:pt>
                <c:pt idx="3">
                  <c:v>1616808</c:v>
                </c:pt>
                <c:pt idx="4">
                  <c:v>1656235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B70-4343-8E4D-FF7655586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[ecommerce_transactions_dataset.xlsx]Pivot_table!PivotTable2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Pivot_table!$G$5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Pivot_table!$F$6:$F$15</c:f>
              <c:strCache>
                <c:ptCount val="9"/>
                <c:pt idx="0">
                  <c:v>Desk Chair</c:v>
                </c:pt>
                <c:pt idx="1">
                  <c:v>External Hard Drive</c:v>
                </c:pt>
                <c:pt idx="2">
                  <c:v>Headphones</c:v>
                </c:pt>
                <c:pt idx="3">
                  <c:v>Keyboard</c:v>
                </c:pt>
                <c:pt idx="4">
                  <c:v>Laptop</c:v>
                </c:pt>
                <c:pt idx="5">
                  <c:v>Monitor</c:v>
                </c:pt>
                <c:pt idx="6">
                  <c:v>Mouse</c:v>
                </c:pt>
                <c:pt idx="7">
                  <c:v>Smartphone</c:v>
                </c:pt>
                <c:pt idx="8">
                  <c:v>Webcam</c:v>
                </c:pt>
              </c:strCache>
            </c:strRef>
          </c:cat>
          <c:val>
            <c:numRef>
              <c:f>Pivot_table!$G$6:$G$15</c:f>
              <c:numCache>
                <c:formatCode>General</c:formatCode>
                <c:ptCount val="9"/>
                <c:pt idx="0">
                  <c:v>2919</c:v>
                </c:pt>
                <c:pt idx="1">
                  <c:v>2795</c:v>
                </c:pt>
                <c:pt idx="2">
                  <c:v>2832</c:v>
                </c:pt>
                <c:pt idx="3">
                  <c:v>2706</c:v>
                </c:pt>
                <c:pt idx="4">
                  <c:v>2734</c:v>
                </c:pt>
                <c:pt idx="5">
                  <c:v>2605</c:v>
                </c:pt>
                <c:pt idx="6">
                  <c:v>2786</c:v>
                </c:pt>
                <c:pt idx="7">
                  <c:v>2866</c:v>
                </c:pt>
                <c:pt idx="8">
                  <c:v>2851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E6-489B-A52B-D33A617AE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0652167"/>
        <c:axId val="1170656263"/>
      </c:barChart>
      <c:catAx>
        <c:axId val="1170652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656263"/>
        <c:crosses val="autoZero"/>
        <c:auto val="1"/>
        <c:lblAlgn val="ctr"/>
        <c:lblOffset val="100"/>
        <c:noMultiLvlLbl val="0"/>
      </c:catAx>
      <c:valAx>
        <c:axId val="1170656263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652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66675</xdr:colOff>
      <xdr:row>11</xdr:row>
      <xdr:rowOff>123825</xdr:rowOff>
    </xdr:from>
    <xdr:to>
      <xdr:col>9</xdr:col>
      <xdr:colOff>552450</xdr:colOff>
      <xdr:row>16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hipped">
              <a:extLst>
                <a:ext uri="{FF2B5EF4-FFF2-40B4-BE49-F238E27FC236}">
                  <a16:creationId xmlns:a16="http://schemas.microsoft.com/office/drawing/2014/main" id="{B55CDACA-7C60-1756-FA0E-4B0C4EEEDA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hippe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00" y="2247900"/>
              <a:ext cx="1828800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15</xdr:row>
      <xdr:rowOff>28575</xdr:rowOff>
    </xdr:from>
    <xdr:to>
      <xdr:col>12</xdr:col>
      <xdr:colOff>581025</xdr:colOff>
      <xdr:row>30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EC25E3-8B52-6388-246D-09AC178C94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304800</xdr:colOff>
      <xdr:row>2</xdr:row>
      <xdr:rowOff>180975</xdr:rowOff>
    </xdr:from>
    <xdr:to>
      <xdr:col>12</xdr:col>
      <xdr:colOff>590550</xdr:colOff>
      <xdr:row>15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E6CFBC-966D-4512-8845-BDC5B755F849}"/>
            </a:ext>
            <a:ext uri="{147F2762-F138-4A5C-976F-8EAC2B608ADB}">
              <a16:predDERef xmlns:a16="http://schemas.microsoft.com/office/drawing/2014/main" pred="{1CEC25E3-8B52-6388-246D-09AC178C94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</xdr:row>
      <xdr:rowOff>180975</xdr:rowOff>
    </xdr:from>
    <xdr:to>
      <xdr:col>6</xdr:col>
      <xdr:colOff>333375</xdr:colOff>
      <xdr:row>15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878B5DC-1350-B642-F7DA-F3185BA91838}"/>
            </a:ext>
            <a:ext uri="{147F2762-F138-4A5C-976F-8EAC2B608ADB}">
              <a16:predDERef xmlns:a16="http://schemas.microsoft.com/office/drawing/2014/main" pred="{19E6CFBC-966D-4512-8845-BDC5B755F8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104775</xdr:colOff>
      <xdr:row>9</xdr:row>
      <xdr:rowOff>133350</xdr:rowOff>
    </xdr:from>
    <xdr:to>
      <xdr:col>15</xdr:col>
      <xdr:colOff>742950</xdr:colOff>
      <xdr:row>17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ayment_Method">
              <a:extLst>
                <a:ext uri="{FF2B5EF4-FFF2-40B4-BE49-F238E27FC236}">
                  <a16:creationId xmlns:a16="http://schemas.microsoft.com/office/drawing/2014/main" id="{53FF2643-86FD-BDC4-65D4-F8A4AA4224B7}"/>
                </a:ext>
                <a:ext uri="{147F2762-F138-4A5C-976F-8EAC2B608ADB}">
                  <a16:predDERef xmlns:a16="http://schemas.microsoft.com/office/drawing/2014/main" pred="{A878B5DC-1350-B642-F7DA-F3185BA918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43825" y="1847850"/>
              <a:ext cx="1828800" cy="1438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13</xdr:col>
      <xdr:colOff>114300</xdr:colOff>
      <xdr:row>4</xdr:row>
      <xdr:rowOff>76200</xdr:rowOff>
    </xdr:from>
    <xdr:to>
      <xdr:col>15</xdr:col>
      <xdr:colOff>752475</xdr:colOff>
      <xdr:row>8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hipped 1">
              <a:extLst>
                <a:ext uri="{FF2B5EF4-FFF2-40B4-BE49-F238E27FC236}">
                  <a16:creationId xmlns:a16="http://schemas.microsoft.com/office/drawing/2014/main" id="{F4E3D452-27E9-13D2-8295-CFFB2A3766CD}"/>
                </a:ext>
                <a:ext uri="{147F2762-F138-4A5C-976F-8EAC2B608ADB}">
                  <a16:predDERef xmlns:a16="http://schemas.microsoft.com/office/drawing/2014/main" pred="{53FF2643-86FD-BDC4-65D4-F8A4AA4224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hipped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53350" y="838200"/>
              <a:ext cx="1828800" cy="733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0.587018055558" createdVersion="8" refreshedVersion="8" minRefreshableVersion="3" recordCount="10000" xr:uid="{2214BD82-6298-4619-AD35-9B6953316712}">
  <cacheSource type="worksheet">
    <worksheetSource name="Table2"/>
  </cacheSource>
  <cacheFields count="16">
    <cacheField name="Order_ID" numFmtId="0">
      <sharedItems/>
    </cacheField>
    <cacheField name="Customer_Name" numFmtId="0">
      <sharedItems/>
    </cacheField>
    <cacheField name="First_Name" numFmtId="0">
      <sharedItems/>
    </cacheField>
    <cacheField name="Last_Name" numFmtId="0">
      <sharedItems/>
    </cacheField>
    <cacheField name="Customer_Email" numFmtId="0">
      <sharedItems/>
    </cacheField>
    <cacheField name="City" numFmtId="0">
      <sharedItems count="7720">
        <s v="East William"/>
        <s v="Joshuaborough"/>
        <s v="New Kellystad"/>
        <s v="Franciscostad"/>
        <s v="Lake Mark"/>
        <s v="Thomasberg"/>
        <s v="Port Brandonville"/>
        <s v="Lake Nicoleview"/>
        <s v="Meaganhaven"/>
        <s v="Natashaport"/>
        <s v="West Allison"/>
        <s v="Lammouth"/>
        <s v="Port Markhaven"/>
        <s v="North Collin"/>
        <s v="East James"/>
        <s v="Port Melindaburgh"/>
        <s v="Rodneyside"/>
        <s v="Shawhaven"/>
        <s v="New Brooke"/>
        <s v="Stephenland"/>
        <s v="Justinmouth"/>
        <s v="North Juliaberg"/>
        <s v="Calderonton"/>
        <s v="New Barry"/>
        <s v="West Kimberlychester"/>
        <s v="Kimberlychester"/>
        <s v="Kevinbury"/>
        <s v="North Natalieview"/>
        <s v="West Bradley"/>
        <s v="Cindyville"/>
        <s v="New Ashley"/>
        <s v="Leonburgh"/>
        <s v="North Brandon"/>
        <s v="Port Michelleville"/>
        <s v="Stephaniemouth"/>
        <s v="Katiehaven"/>
        <s v="Lake Jason"/>
        <s v="Smithstad"/>
        <s v="South Matthewfurt"/>
        <s v="North Jorge"/>
        <s v="Lake Amberstad"/>
        <s v="New Staciemouth"/>
        <s v="Barbarafurt"/>
        <s v="West Amandastad"/>
        <s v="Lake Aimee"/>
        <s v="Sanchezmouth"/>
        <s v="New Stacyland"/>
        <s v="South Heather"/>
        <s v="Jerryborough"/>
        <s v="Port Jamesbury"/>
        <s v="New Justinfort"/>
        <s v="East Edwardshire"/>
        <s v="Michellechester"/>
        <s v="New Charles"/>
        <s v="South Danny"/>
        <s v="Benderhaven"/>
        <s v="Port Emilyview"/>
        <s v="Baileymouth"/>
        <s v="Millerview"/>
        <s v="Cindyfort"/>
        <s v="Lake Eric"/>
        <s v="Robertfort"/>
        <s v="Sarahhaven"/>
        <s v="Gibsonmouth"/>
        <s v="South Tammie"/>
        <s v="North Terrance"/>
        <s v="Brennanton"/>
        <s v="Jacksonport"/>
        <s v="East Christian"/>
        <s v="North Scott"/>
        <s v="South Ashley"/>
        <s v="New Laurie"/>
        <s v="West Kristinaton"/>
        <s v="Mariaview"/>
        <s v="Coffeyside"/>
        <s v="South Angel"/>
        <s v="West Wendyville"/>
        <s v="Penafort"/>
        <s v="Amystad"/>
        <s v="Port Matthewberg"/>
        <s v="West Micheleberg"/>
        <s v="East Josephberg"/>
        <s v="Lake Kristahaven"/>
        <s v="North David"/>
        <s v="South Shannon"/>
        <s v="Port Christopherchester"/>
        <s v="Parrishton"/>
        <s v="Dannyview"/>
        <s v="Anthonyview"/>
        <s v="North Julieborough"/>
        <s v="Lake Christophermouth"/>
        <s v="Roseport"/>
        <s v="South Julieburgh"/>
        <s v="South Samanthamouth"/>
        <s v="Christopherville"/>
        <s v="New Williamstad"/>
        <s v="East Stephaniefort"/>
        <s v="South Scottport"/>
        <s v="Fordside"/>
        <s v="Port Rachelmouth"/>
        <s v="Schroederton"/>
        <s v="Kylefurt"/>
        <s v="Lake Ellenhaven"/>
        <s v="New Kellihaven"/>
        <s v="South Cheryl"/>
        <s v="Hammondfurt"/>
        <s v="Lake Meghanville"/>
        <s v="Brownhaven"/>
        <s v="Hortonberg"/>
        <s v="Rodriguezport"/>
        <s v="Lake Douglas"/>
        <s v="South Morganton"/>
        <s v="North Michael"/>
        <s v="West Jamesborough"/>
        <s v="Port Dianaview"/>
        <s v="Lauriechester"/>
        <s v="Bellton"/>
        <s v="North Douglas"/>
        <s v="Lake Shannon"/>
        <s v="South April"/>
        <s v="Thompsonmouth"/>
        <s v="North Tracie"/>
        <s v="Keyfort"/>
        <s v="Port Kimberly"/>
        <s v="Sarahbury"/>
        <s v="New Danielleshire"/>
        <s v="Debrashire"/>
        <s v="Evansland"/>
        <s v="Zacharyville"/>
        <s v="Port Mark"/>
        <s v="Brandonport"/>
        <s v="Kathrynstad"/>
        <s v="East Theresafurt"/>
        <s v="Lake Mason"/>
        <s v="Williamhaven"/>
        <s v="New Thomasshire"/>
        <s v="New Stacyville"/>
        <s v="Lake Devinborough"/>
        <s v="East Joshua"/>
        <s v="Keithshire"/>
        <s v="Julieborough"/>
        <s v="Lake Jesse"/>
        <s v="Santosport"/>
        <s v="Port Randyfort"/>
        <s v="Smallberg"/>
        <s v="East Cheryl"/>
        <s v="Patrickmouth"/>
        <s v="South Gina"/>
        <s v="South Julie"/>
        <s v="New Seanstad"/>
        <s v="Lake Jamieshire"/>
        <s v="South Jonathantown"/>
        <s v="Whiteberg"/>
        <s v="Lake Michelle"/>
        <s v="Patelbury"/>
        <s v="North Craig"/>
        <s v="New Victoria"/>
        <s v="South Kevin"/>
        <s v="Floydmouth"/>
        <s v="New Robertchester"/>
        <s v="Nunezton"/>
        <s v="Lake Yvonnefort"/>
        <s v="Michaelfort"/>
        <s v="North Jose"/>
        <s v="Jonathanfort"/>
        <s v="New Arthurland"/>
        <s v="New Danafort"/>
        <s v="New Eduardoborough"/>
        <s v="Gabriellaland"/>
        <s v="Brucemouth"/>
        <s v="Rachelshire"/>
        <s v="New Mary"/>
        <s v="South Jesseland"/>
        <s v="Angelafurt"/>
        <s v="Lake Peter"/>
        <s v="Garcialand"/>
        <s v="New Adriana"/>
        <s v="Sherylfort"/>
        <s v="Ryanberg"/>
        <s v="Nicholasfurt"/>
        <s v="Marieland"/>
        <s v="Fergusonchester"/>
        <s v="Gabrielton"/>
        <s v="South Neil"/>
        <s v="West Larry"/>
        <s v="Deborahburgh"/>
        <s v="East Danielle"/>
        <s v="Port Monicaburgh"/>
        <s v="West Michaelmouth"/>
        <s v="West Heather"/>
        <s v="West Megan"/>
        <s v="Burnsland"/>
        <s v="New Dannyside"/>
        <s v="Nancyton"/>
        <s v="Keithview"/>
        <s v="South Zacharyview"/>
        <s v="Melissaside"/>
        <s v="North Corymouth"/>
        <s v="Lake Michaelland"/>
        <s v="East Thomasberg"/>
        <s v="South Christopher"/>
        <s v="New Debramouth"/>
        <s v="Bellchester"/>
        <s v="Davidshire"/>
        <s v="Hunterhaven"/>
        <s v="New Mark"/>
        <s v="South Cherylton"/>
        <s v="Garyberg"/>
        <s v="South Spencerstad"/>
        <s v="East Brandonstad"/>
        <s v="Josephland"/>
        <s v="Kiaraport"/>
        <s v="Lake Rachel"/>
        <s v="Sweeneyport"/>
        <s v="Haynesstad"/>
        <s v="Josemouth"/>
        <s v="North Frank"/>
        <s v="Margaretton"/>
        <s v="South Melissaside"/>
        <s v="New Brendaland"/>
        <s v="Underwoodfurt"/>
        <s v="Lake Kenneth"/>
        <s v="Caseystad"/>
        <s v="Port Victoriahaven"/>
        <s v="Kellyburgh"/>
        <s v="Port Vanessa"/>
        <s v="West Jennifer"/>
        <s v="Janetfurt"/>
        <s v="Jeffreyshire"/>
        <s v="East Carriebury"/>
        <s v="West Jasonland"/>
        <s v="Amyville"/>
        <s v="West Georgefurt"/>
        <s v="New Pamela"/>
        <s v="South Ashleyfort"/>
        <s v="Tiffanyfort"/>
        <s v="Williamsmouth"/>
        <s v="New Bruce"/>
        <s v="New Ashleyhaven"/>
        <s v="South Christianchester"/>
        <s v="Melissahaven"/>
        <s v="North Annaville"/>
        <s v="New Charlotte"/>
        <s v="Juanfort"/>
        <s v="East Scottchester"/>
        <s v="East Jamesborough"/>
        <s v="East Nathanmouth"/>
        <s v="Port Jeffrey"/>
        <s v="East Johnnyport"/>
        <s v="Silvatown"/>
        <s v="Danielleview"/>
        <s v="Guerreroberg"/>
        <s v="Jessicabury"/>
        <s v="Connorberg"/>
        <s v="Frenchmouth"/>
        <s v="Morenochester"/>
        <s v="South Marvinburgh"/>
        <s v="New Ryan"/>
        <s v="North Erica"/>
        <s v="Lunahaven"/>
        <s v="East Jeffreyberg"/>
        <s v="New Virginiaville"/>
        <s v="West Robertville"/>
        <s v="New James"/>
        <s v="Jimmytown"/>
        <s v="South Vanessa"/>
        <s v="Port Devonburgh"/>
        <s v="Maryfort"/>
        <s v="Whitefurt"/>
        <s v="Williamsview"/>
        <s v="South Dorothybury"/>
        <s v="Christianburgh"/>
        <s v="Wallaceshire"/>
        <s v="Port Christopherport"/>
        <s v="Moranstad"/>
        <s v="South Donald"/>
        <s v="Danielchester"/>
        <s v="New Savannahshire"/>
        <s v="Williamfurt"/>
        <s v="Meganside"/>
        <s v="Jenniferstad"/>
        <s v="North Oscarton"/>
        <s v="West Lisaville"/>
        <s v="Fryemouth"/>
        <s v="Kariside"/>
        <s v="South Billyview"/>
        <s v="Port Sarahport"/>
        <s v="Danielsfurt"/>
        <s v="North Elizabethmouth"/>
        <s v="Amberport"/>
        <s v="North Garyside"/>
        <s v="Lucasland"/>
        <s v="Hughesfurt"/>
        <s v="West Kristinport"/>
        <s v="Susanberg"/>
        <s v="North Ashleyfurt"/>
        <s v="East Jeffrey"/>
        <s v="West Coreyshire"/>
        <s v="Heatherberg"/>
        <s v="Dennismouth"/>
        <s v="West Jessica"/>
        <s v="Amyside"/>
        <s v="Coxtown"/>
        <s v="Lake Jessica"/>
        <s v="Hardinton"/>
        <s v="Diazland"/>
        <s v="South Gabriel"/>
        <s v="South Emmafort"/>
        <s v="North Gabriel"/>
        <s v="Dillonburgh"/>
        <s v="East Nicholasberg"/>
        <s v="Port Amandaville"/>
        <s v="Perezfort"/>
        <s v="West Carmenside"/>
        <s v="Coxberg"/>
        <s v="Whiteside"/>
        <s v="North Jason"/>
        <s v="Davisview"/>
        <s v="Gonzalesborough"/>
        <s v="Lake Aaron"/>
        <s v="Jessicaside"/>
        <s v="Hunterside"/>
        <s v="Port Matthew"/>
        <s v="Port Leslie"/>
        <s v="Jefferyshire"/>
        <s v="Port Christine"/>
        <s v="Villanuevashire"/>
        <s v="New Michaelburgh"/>
        <s v="Jacobview"/>
        <s v="New David"/>
        <s v="South Linda"/>
        <s v="South Coreyburgh"/>
        <s v="South Davidborough"/>
        <s v="Austinmouth"/>
        <s v="West Jeremy"/>
        <s v="East Melissa"/>
        <s v="North Kellihaven"/>
        <s v="East Alison"/>
        <s v="Welchshire"/>
        <s v="West Alex"/>
        <s v="Port Russellport"/>
        <s v="Walkerland"/>
        <s v="Port Casey"/>
        <s v="North Julian"/>
        <s v="Steventon"/>
        <s v="North Theresabury"/>
        <s v="Ericton"/>
        <s v="Alexisview"/>
        <s v="Davismouth"/>
        <s v="Lindamouth"/>
        <s v="Lopezburgh"/>
        <s v="Ambermouth"/>
        <s v="Leefort"/>
        <s v="East Danielborough"/>
        <s v="North Sarahborough"/>
        <s v="Port Christinahaven"/>
        <s v="New Colleen"/>
        <s v="Port Henry"/>
        <s v="Charleneshire"/>
        <s v="New Derekport"/>
        <s v="North Benjamin"/>
        <s v="Lake Markfort"/>
        <s v="Port Matthewchester"/>
        <s v="Alicemouth"/>
        <s v="East Ryanfurt"/>
        <s v="Port Dennis"/>
        <s v="Gailshire"/>
        <s v="Hansonmouth"/>
        <s v="Port Marissa"/>
        <s v="Deanberg"/>
        <s v="Briantown"/>
        <s v="West Toddside"/>
        <s v="Gabriellestad"/>
        <s v="Jeremiahmouth"/>
        <s v="Reneemouth"/>
        <s v="South Wendy"/>
        <s v="Port Lucaschester"/>
        <s v="Port Valerieview"/>
        <s v="Jackfurt"/>
        <s v="East Saramouth"/>
        <s v="Phillipshire"/>
        <s v="Terrellton"/>
        <s v="Phillipston"/>
        <s v="South Robert"/>
        <s v="Lake Shannonstad"/>
        <s v="East Misty"/>
        <s v="New Kathytown"/>
        <s v="East Nicoleview"/>
        <s v="Markland"/>
        <s v="North Kaylamouth"/>
        <s v="Warrenborough"/>
        <s v="Sarashire"/>
        <s v="Garrettville"/>
        <s v="Kristyport"/>
        <s v="Hendrickston"/>
        <s v="Annettemouth"/>
        <s v="Tonyaside"/>
        <s v="Wileystad"/>
        <s v="Steinberg"/>
        <s v="East Jenny"/>
        <s v="Andrewport"/>
        <s v="New Anitaville"/>
        <s v="Williamstown"/>
        <s v="Lake Katherine"/>
        <s v="Ruizbury"/>
        <s v="North Thomasstad"/>
        <s v="Angelaland"/>
        <s v="Muellerchester"/>
        <s v="Angelamouth"/>
        <s v="North Jeffberg"/>
        <s v="Lake Natalie"/>
        <s v="Abbottport"/>
        <s v="Parkfurt"/>
        <s v="Mooreberg"/>
        <s v="Englishchester"/>
        <s v="Lake Walter"/>
        <s v="Lake Cynthiashire"/>
        <s v="Susanport"/>
        <s v="Lake Veronicatown"/>
        <s v="New Gregshire"/>
        <s v="East Caitlinberg"/>
        <s v="Lake Josephville"/>
        <s v="Dustinchester"/>
        <s v="Bishopview"/>
        <s v="Ericaburgh"/>
        <s v="Jamestown"/>
        <s v="South Diana"/>
        <s v="Livingstonview"/>
        <s v="West Stephanieview"/>
        <s v="South Jenniferville"/>
        <s v="Martinezside"/>
        <s v="Port Steveport"/>
        <s v="Mossberg"/>
        <s v="Brianton"/>
        <s v="Lake Donaldtown"/>
        <s v="Carrshire"/>
        <s v="Nguyenshire"/>
        <s v="Lake Mitchell"/>
        <s v="North Adrianland"/>
        <s v="Jenkinsburgh"/>
        <s v="New Michaelside"/>
        <s v="Thompsonton"/>
        <s v="East Kristen"/>
        <s v="West Jeremybury"/>
        <s v="South Nathaniel"/>
        <s v="Barnesmouth"/>
        <s v="New Thomas"/>
        <s v="South Tinaton"/>
        <s v="Lake Jessicaborough"/>
        <s v="South Stevenberg"/>
        <s v="West Ronaldview"/>
        <s v="Pamelaville"/>
        <s v="Lake Timothyshire"/>
        <s v="Shaunhaven"/>
        <s v="North Peterburgh"/>
        <s v="Montesside"/>
        <s v="Robertmouth"/>
        <s v="Port Jordan"/>
        <s v="Ianburgh"/>
        <s v="East Anna"/>
        <s v="South Sarah"/>
        <s v="Morganville"/>
        <s v="New Alicia"/>
        <s v="Carriehaven"/>
        <s v="Sawyerland"/>
        <s v="East Jaredfort"/>
        <s v="New Steven"/>
        <s v="Walkertown"/>
        <s v="Port Joshualand"/>
        <s v="Franciscoton"/>
        <s v="New Jamesburgh"/>
        <s v="Madelinetown"/>
        <s v="South Stevenland"/>
        <s v="Geraldport"/>
        <s v="North Andrewfort"/>
        <s v="Port Colinville"/>
        <s v="Richardsonshire"/>
        <s v="South Danielberg"/>
        <s v="Gloriamouth"/>
        <s v="Lake Travisville"/>
        <s v="West Theresamouth"/>
        <s v="Archerhaven"/>
        <s v="Gregoryburgh"/>
        <s v="Henryview"/>
        <s v="Stevenston"/>
        <s v="Kellerside"/>
        <s v="Bryanshire"/>
        <s v="Bellbury"/>
        <s v="Barrettchester"/>
        <s v="Port Tracyborough"/>
        <s v="West Joseph"/>
        <s v="Simmonsstad"/>
        <s v="Powersside"/>
        <s v="Michaelton"/>
        <s v="Port Robert"/>
        <s v="Washingtonchester"/>
        <s v="Caseyton"/>
        <s v="East Daniel"/>
        <s v="Port Lindsaymouth"/>
        <s v="Kingshire"/>
        <s v="Thomasstad"/>
        <s v="Angelaport"/>
        <s v="Christopherbury"/>
        <s v="Ruizchester"/>
        <s v="Shawntown"/>
        <s v="East Johnberg"/>
        <s v="North Robert"/>
        <s v="Jacquelineburgh"/>
        <s v="Wilsonborough"/>
        <s v="South Henry"/>
        <s v="Terrifurt"/>
        <s v="Wendyton"/>
        <s v="Conradmouth"/>
        <s v="Saraport"/>
        <s v="Brownberg"/>
        <s v="Ellisville"/>
        <s v="New Whitney"/>
        <s v="South Nathanielville"/>
        <s v="Port Michelle"/>
        <s v="Rebeccaberg"/>
        <s v="Christinachester"/>
        <s v="West Taylorland"/>
        <s v="North Williamhaven"/>
        <s v="Whiteburgh"/>
        <s v="East Jacob"/>
        <s v="Meltonfort"/>
        <s v="Port Allenborough"/>
        <s v="Hendersonville"/>
        <s v="West Alanchester"/>
        <s v="Hallton"/>
        <s v="Shanechester"/>
        <s v="Moyerstad"/>
        <s v="Garciachester"/>
        <s v="Port Brycechester"/>
        <s v="Lake Brentmouth"/>
        <s v="Lake David"/>
        <s v="Port Jameschester"/>
        <s v="East Karen"/>
        <s v="North Matthewfurt"/>
        <s v="Robertside"/>
        <s v="Terryfurt"/>
        <s v="New Andreahaven"/>
        <s v="Port Nathanhaven"/>
        <s v="West Kevin"/>
        <s v="Wigginsshire"/>
        <s v="Andersonhaven"/>
        <s v="North Mikeport"/>
        <s v="Jasonfort"/>
        <s v="Davenportberg"/>
        <s v="Hallfurt"/>
        <s v="Annville"/>
        <s v="Lake Sharonburgh"/>
        <s v="South Michelletown"/>
        <s v="Kaylaberg"/>
        <s v="Orozcoview"/>
        <s v="West Brucemouth"/>
        <s v="Ashleymouth"/>
        <s v="New William"/>
        <s v="Haleymouth"/>
        <s v="Farmerside"/>
        <s v="Paultown"/>
        <s v="East Tina"/>
        <s v="Jacksonborough"/>
        <s v="Ryanchester"/>
        <s v="Stewartfurt"/>
        <s v="West Lance"/>
        <s v="West Marissa"/>
        <s v="North Nicholasland"/>
        <s v="Moraleschester"/>
        <s v="Holmesshire"/>
        <s v="Hardymouth"/>
        <s v="Parkermouth"/>
        <s v="South Nancyton"/>
        <s v="Harrisburgh"/>
        <s v="North Jamesport"/>
        <s v="Port Ericafurt"/>
        <s v="North Drewberg"/>
        <s v="Port Amanda"/>
        <s v="East Williamhaven"/>
        <s v="East Jeffreyborough"/>
        <s v="Seanstad"/>
        <s v="East Scottview"/>
        <s v="Benjaminborough"/>
        <s v="Alanport"/>
        <s v="Perezborough"/>
        <s v="Clarkmouth"/>
        <s v="South Ronald"/>
        <s v="Bairdborough"/>
        <s v="Port Hannahfort"/>
        <s v="West Michele"/>
        <s v="Mooreshire"/>
        <s v="Austinburgh"/>
        <s v="West Nicole"/>
        <s v="Charlesville"/>
        <s v="Jamesfurt"/>
        <s v="Lake Stephanie"/>
        <s v="Lake Joshuamouth"/>
        <s v="North Kelseyborough"/>
        <s v="Lake Gary"/>
        <s v="Gregoryberg"/>
        <s v="New Briana"/>
        <s v="Phillipsberg"/>
        <s v="Wongport"/>
        <s v="Boydburgh"/>
        <s v="Millerstad"/>
        <s v="Port Rebeccaport"/>
        <s v="Derrickfort"/>
        <s v="Patrickport"/>
        <s v="Williamfort"/>
        <s v="Lake Elizabethberg"/>
        <s v="Sandersshire"/>
        <s v="Jessicaland"/>
        <s v="Smithland"/>
        <s v="South Ashleyborough"/>
        <s v="North Kelly"/>
        <s v="North Jasontown"/>
        <s v="Lisastad"/>
        <s v="North Carolyn"/>
        <s v="Lake Susanmouth"/>
        <s v="Ronniefort"/>
        <s v="East Tylerland"/>
        <s v="Elizabethville"/>
        <s v="Valdezside"/>
        <s v="Davidmouth"/>
        <s v="New Elizabeth"/>
        <s v="Dustinton"/>
        <s v="Lunaport"/>
        <s v="Justinborough"/>
        <s v="New Devin"/>
        <s v="South Stephanie"/>
        <s v="Bookerfurt"/>
        <s v="Port Stevenfurt"/>
        <s v="Hillville"/>
        <s v="South Lisa"/>
        <s v="East Michelleburgh"/>
        <s v="North Williamstad"/>
        <s v="Nealhaven"/>
        <s v="East Carrie"/>
        <s v="South Lorraine"/>
        <s v="West Reginaview"/>
        <s v="Briannafort"/>
        <s v="West Linda"/>
        <s v="East Nicholas"/>
        <s v="Laurenhaven"/>
        <s v="Lake Christopherbury"/>
        <s v="South Tyler"/>
        <s v="Johnhaven"/>
        <s v="Stephaniechester"/>
        <s v="North Joann"/>
        <s v="West Adammouth"/>
        <s v="South David"/>
        <s v="South Dianamouth"/>
        <s v="Rachelburgh"/>
        <s v="Andersonville"/>
        <s v="Robertsfort"/>
        <s v="Gonzalezville"/>
        <s v="South Andres"/>
        <s v="Schneiderport"/>
        <s v="West Michael"/>
        <s v="North Brendaborough"/>
        <s v="South Roberthaven"/>
        <s v="Simpsonside"/>
        <s v="East Ashleyshire"/>
        <s v="East Jeffreyside"/>
        <s v="North Deborahstad"/>
        <s v="Lake Tammy"/>
        <s v="Mollyside"/>
        <s v="Richardsonfort"/>
        <s v="Port Phillip"/>
        <s v="South Patrickville"/>
        <s v="New Jillmouth"/>
        <s v="Courtneyville"/>
        <s v="Hernandezport"/>
        <s v="Charlesmouth"/>
        <s v="Colleenport"/>
        <s v="West Dylan"/>
        <s v="Gomezfort"/>
        <s v="Angelaberg"/>
        <s v="South Maryburgh"/>
        <s v="Theodoremouth"/>
        <s v="Spencerview"/>
        <s v="South Christine"/>
        <s v="Wilcoxburgh"/>
        <s v="West Christopherport"/>
        <s v="New Lindseyberg"/>
        <s v="East Lindsey"/>
        <s v="Cindychester"/>
        <s v="East Katieport"/>
        <s v="Christopherburgh"/>
        <s v="West Michelefurt"/>
        <s v="Natalieton"/>
        <s v="East Paulmouth"/>
        <s v="Gonzalezmouth"/>
        <s v="Nelsonburgh"/>
        <s v="South Matthewport"/>
        <s v="Morrowside"/>
        <s v="Hortonburgh"/>
        <s v="Lake Victormouth"/>
        <s v="Lake Allenchester"/>
        <s v="Port Shawn"/>
        <s v="North Anthonystad"/>
        <s v="Pooleshire"/>
        <s v="Lake Barbarafurt"/>
        <s v="North Christine"/>
        <s v="Lake Kimberly"/>
        <s v="East Justinburgh"/>
        <s v="East Gracefurt"/>
        <s v="Cooleyside"/>
        <s v="West Dillonland"/>
        <s v="Nielsenview"/>
        <s v="Hendersonview"/>
        <s v="Brendaport"/>
        <s v="East Dianestad"/>
        <s v="Carolynhaven"/>
        <s v="Jameston"/>
        <s v="Andrewshire"/>
        <s v="Port Leahport"/>
        <s v="Port Nathanielville"/>
        <s v="Lisaside"/>
        <s v="Hollyberg"/>
        <s v="New Timothy"/>
        <s v="North Teresaton"/>
        <s v="Port William"/>
        <s v="Lake Kurt"/>
        <s v="Bellville"/>
        <s v="Dennischester"/>
        <s v="North Brian"/>
        <s v="Tylerburgh"/>
        <s v="West Erin"/>
        <s v="Lake Kathleen"/>
        <s v="New Wesley"/>
        <s v="Stephenstad"/>
        <s v="East Tiffanybury"/>
        <s v="West Natalieside"/>
        <s v="North Bethany"/>
        <s v="South Erin"/>
        <s v="North Tracytown"/>
        <s v="South Brenda"/>
        <s v="Carlaburgh"/>
        <s v="West Ashleymouth"/>
        <s v="Owenschester"/>
        <s v="New Amy"/>
        <s v="Mariaville"/>
        <s v="Taylorberg"/>
        <s v="East Jamesfort"/>
        <s v="Lorrainemouth"/>
        <s v="South Timothy"/>
        <s v="West Stephenshire"/>
        <s v="East Michaelhaven"/>
        <s v="Sandraland"/>
        <s v="Breannafurt"/>
        <s v="North Rachel"/>
        <s v="Catherinetown"/>
        <s v="Jeremiahburgh"/>
        <s v="Kimshire"/>
        <s v="Masonstad"/>
        <s v="Craigfort"/>
        <s v="Charlesshire"/>
        <s v="North Matthewview"/>
        <s v="West Tinachester"/>
        <s v="Ryanport"/>
        <s v="New Timothyfurt"/>
        <s v="East Christopher"/>
        <s v="North Davidburgh"/>
        <s v="North Johnside"/>
        <s v="New Patricia"/>
        <s v="West Judy"/>
        <s v="West Joshuafurt"/>
        <s v="South Jack"/>
        <s v="West Jessicachester"/>
        <s v="Franciscofurt"/>
        <s v="Ashleyton"/>
        <s v="South Steven"/>
        <s v="South Hectorview"/>
        <s v="Rileyton"/>
        <s v="Danielhaven"/>
        <s v="North Mark"/>
        <s v="North Chelseamouth"/>
        <s v="North Susanbury"/>
        <s v="Stewartborough"/>
        <s v="South Jessica"/>
        <s v="New John"/>
        <s v="Chenborough"/>
        <s v="Johnsonburgh"/>
        <s v="Graymouth"/>
        <s v="Mitchellfurt"/>
        <s v="Coryport"/>
        <s v="Donaldborough"/>
        <s v="Jamesshire"/>
        <s v="Port Derrickview"/>
        <s v="Lake Haileyton"/>
        <s v="New Nicholas"/>
        <s v="North Ryan"/>
        <s v="West Mary"/>
        <s v="Nguyenchester"/>
        <s v="Mcdanieltown"/>
        <s v="Rosston"/>
        <s v="Davidside"/>
        <s v="East Mary"/>
        <s v="New Raymondfort"/>
        <s v="Port Joy"/>
        <s v="Lake Briannafurt"/>
        <s v="Bennettchester"/>
        <s v="South Jeffreytown"/>
        <s v="North Donald"/>
        <s v="Hannahchester"/>
        <s v="North Ronaldland"/>
        <s v="Taylorside"/>
        <s v="East Kelly"/>
        <s v="East Alice"/>
        <s v="Riveraton"/>
        <s v="Michaelfurt"/>
        <s v="Port Alexa"/>
        <s v="North Sarah"/>
        <s v="Murphyhaven"/>
        <s v="Jenniferchester"/>
        <s v="Jessicaborough"/>
        <s v="New Lanceville"/>
        <s v="Joshuaton"/>
        <s v="North Mikeberg"/>
        <s v="Port Amyborough"/>
        <s v="Lake Richardton"/>
        <s v="West Joshuastad"/>
        <s v="Port Garytown"/>
        <s v="South Janiceburgh"/>
        <s v="Kellystad"/>
        <s v="Reedport"/>
        <s v="New Dominiqueburgh"/>
        <s v="Alvarezmouth"/>
        <s v="Simonfort"/>
        <s v="South Ronaldview"/>
        <s v="West Kyle"/>
        <s v="Piercefurt"/>
        <s v="Mejiaport"/>
        <s v="Michaelhaven"/>
        <s v="Patrickburgh"/>
        <s v="South Lindastad"/>
        <s v="Hendersonton"/>
        <s v="Port Haroldchester"/>
        <s v="South Juanville"/>
        <s v="East Jessicafort"/>
        <s v="East Chelseaville"/>
        <s v="Port Ritaville"/>
        <s v="Julieburgh"/>
        <s v="Matthewsmouth"/>
        <s v="Kellymouth"/>
        <s v="Fritzfurt"/>
        <s v="Piercestad"/>
        <s v="Simpsonmouth"/>
        <s v="Mccannchester"/>
        <s v="East Ashley"/>
        <s v="East Thomas"/>
        <s v="Port Gregory"/>
        <s v="Lake Ericahaven"/>
        <s v="South Timothyton"/>
        <s v="Port Jose"/>
        <s v="Dawnland"/>
        <s v="Port Donaldhaven"/>
        <s v="Nunezberg"/>
        <s v="West Michaelhaven"/>
        <s v="Nicholasfort"/>
        <s v="Lake Jamesfort"/>
        <s v="Simsmouth"/>
        <s v="Lauraburgh"/>
        <s v="East Alexandraton"/>
        <s v="Wilsonland"/>
        <s v="Watersborough"/>
        <s v="Josephside"/>
        <s v="Simpsonburgh"/>
        <s v="West Warren"/>
        <s v="Port Eric"/>
        <s v="Dustinmouth"/>
        <s v="Debbieberg"/>
        <s v="Nguyenside"/>
        <s v="Craneton"/>
        <s v="Joshuastad"/>
        <s v="Audreyside"/>
        <s v="Susanstad"/>
        <s v="East Davidchester"/>
        <s v="Kristyfort"/>
        <s v="Bishopborough"/>
        <s v="Shawnchester"/>
        <s v="Amandaborough"/>
        <s v="Port Davidstad"/>
        <s v="Anthonymouth"/>
        <s v="Lawrenceville"/>
        <s v="Robertborough"/>
        <s v="Michaelport"/>
        <s v="Brandonbury"/>
        <s v="Morrowchester"/>
        <s v="Richardstad"/>
        <s v="New Nicholashaven"/>
        <s v="Taylortown"/>
        <s v="Markmouth"/>
        <s v="Lake Rebeccafurt"/>
        <s v="Webbstad"/>
        <s v="Matthewburgh"/>
        <s v="Mayside"/>
        <s v="South Lori"/>
        <s v="Port Amandaside"/>
        <s v="Garrisonview"/>
        <s v="Aaronview"/>
        <s v="South Kristie"/>
        <s v="East Scott"/>
        <s v="New Juliamouth"/>
        <s v="Simmonsburgh"/>
        <s v="Lake Danielview"/>
        <s v="Sanchezfort"/>
        <s v="New Danielville"/>
        <s v="West Deborahmouth"/>
        <s v="North Crystal"/>
        <s v="Seanton"/>
        <s v="West Michaelside"/>
        <s v="Port Patrick"/>
        <s v="Reginaside"/>
        <s v="Amandafurt"/>
        <s v="New Eric"/>
        <s v="West Johntown"/>
        <s v="Francisstad"/>
        <s v="South Joseph"/>
        <s v="South Jason"/>
        <s v="Michelleton"/>
        <s v="Port Howard"/>
        <s v="Taylormouth"/>
        <s v="West Shannonville"/>
        <s v="Micheleburgh"/>
        <s v="New Eduardo"/>
        <s v="New April"/>
        <s v="West Johnberg"/>
        <s v="Port Aprilmouth"/>
        <s v="Powellfurt"/>
        <s v="North Kurt"/>
        <s v="Port Marciachester"/>
        <s v="Charlesborough"/>
        <s v="Traceyfurt"/>
        <s v="Jamieview"/>
        <s v="Stephaniefurt"/>
        <s v="East April"/>
        <s v="South Carla"/>
        <s v="West Steven"/>
        <s v="Jonesbury"/>
        <s v="Lake Sarah"/>
        <s v="New Amytown"/>
        <s v="Salazarstad"/>
        <s v="Kiddburgh"/>
        <s v="Jaredfurt"/>
        <s v="East Jennifer"/>
        <s v="Thomasville"/>
        <s v="Gileschester"/>
        <s v="South Leslie"/>
        <s v="North Samanthaton"/>
        <s v="Alvarezburgh"/>
        <s v="Gravesview"/>
        <s v="Jacksontown"/>
        <s v="Nicoleland"/>
        <s v="West Carriefort"/>
        <s v="North Debra"/>
        <s v="East Monicatown"/>
        <s v="Russellmouth"/>
        <s v="Michelleville"/>
        <s v="Lake Lindsayland"/>
        <s v="Lake Sara"/>
        <s v="Rothfort"/>
        <s v="Douglasside"/>
        <s v="South Maxton"/>
        <s v="New Josemouth"/>
        <s v="Nguyenfurt"/>
        <s v="South Michael"/>
        <s v="North Tyler"/>
        <s v="West Suzanneland"/>
        <s v="West Crystal"/>
        <s v="South Mitchellbury"/>
        <s v="Williamville"/>
        <s v="West Melanie"/>
        <s v="Cassandraside"/>
        <s v="Johnfurt"/>
        <s v="Garrettside"/>
        <s v="Stephanieville"/>
        <s v="West Christie"/>
        <s v="North Alexandra"/>
        <s v="Mayfurt"/>
        <s v="Lake Meganbury"/>
        <s v="Travischester"/>
        <s v="Lewisside"/>
        <s v="Rachaelfurt"/>
        <s v="Ballardborough"/>
        <s v="Jaytown"/>
        <s v="Castilloport"/>
        <s v="West Seanshire"/>
        <s v="North Kevinview"/>
        <s v="North Christopherbury"/>
        <s v="Gregorytown"/>
        <s v="Jenniferborough"/>
        <s v="Hansenfort"/>
        <s v="Wardchester"/>
        <s v="New Matthew"/>
        <s v="New Daletown"/>
        <s v="Millsfurt"/>
        <s v="Port Tanyaville"/>
        <s v="North Anthonyville"/>
        <s v="Paulborough"/>
        <s v="Callahanfurt"/>
        <s v="Blakeland"/>
        <s v="Johnsonport"/>
        <s v="South Joshua"/>
        <s v="Port Nicholas"/>
        <s v="South Tylerchester"/>
        <s v="West Nataliestad"/>
        <s v="Angelafort"/>
        <s v="West Briantown"/>
        <s v="Mendozaborough"/>
        <s v="Palmerland"/>
        <s v="Johnsonstad"/>
        <s v="East Carol"/>
        <s v="Campbellmouth"/>
        <s v="South Matthew"/>
        <s v="Saramouth"/>
        <s v="Port Chloe"/>
        <s v="North Jenny"/>
        <s v="Sarahmouth"/>
        <s v="Gibsonside"/>
        <s v="Edwardsberg"/>
        <s v="Lake Ashleytown"/>
        <s v="New Breannabury"/>
        <s v="Walkermouth"/>
        <s v="Lewisville"/>
        <s v="Lake Travis"/>
        <s v="Port Richard"/>
        <s v="Lake Heidi"/>
        <s v="Michaelview"/>
        <s v="Port Jeremyburgh"/>
        <s v="South Larry"/>
        <s v="East Andre"/>
        <s v="East Amanda"/>
        <s v="Port David"/>
        <s v="North Tonyaberg"/>
        <s v="Kristinshire"/>
        <s v="New Virginiaport"/>
        <s v="Grimesberg"/>
        <s v="Nicolemouth"/>
        <s v="Millerport"/>
        <s v="North Dustinside"/>
        <s v="Brenthaven"/>
        <s v="Donnamouth"/>
        <s v="East Jamesshire"/>
        <s v="Crystalmouth"/>
        <s v="Markhaven"/>
        <s v="East Steven"/>
        <s v="Fryland"/>
        <s v="South Natasha"/>
        <s v="Castanedaville"/>
        <s v="East Kellystad"/>
        <s v="New Aaronborough"/>
        <s v="Obrienview"/>
        <s v="Kellyfurt"/>
        <s v="North Brianaville"/>
        <s v="Lake Elizabethside"/>
        <s v="Port Melissaview"/>
        <s v="Barrettshire"/>
        <s v="Kruegerborough"/>
        <s v="East Dylan"/>
        <s v="Maynardshire"/>
        <s v="East Stephaniemouth"/>
        <s v="Kaylaton"/>
        <s v="North Gina"/>
        <s v="South James"/>
        <s v="East Cameronview"/>
        <s v="Kristenstad"/>
        <s v="New Lisa"/>
        <s v="Dawnborough"/>
        <s v="Millerville"/>
        <s v="Amandachester"/>
        <s v="Zavalahaven"/>
        <s v="West Danielview"/>
        <s v="Port Jennifershire"/>
        <s v="Josephton"/>
        <s v="North Matthew"/>
        <s v="South Adam"/>
        <s v="Port Allison"/>
        <s v="Smithville"/>
        <s v="East Whitneyton"/>
        <s v="Rodriguezborough"/>
        <s v="Alvaradoberg"/>
        <s v="Mooreton"/>
        <s v="New Shawnport"/>
        <s v="Port Jimmyfort"/>
        <s v="Julietown"/>
        <s v="Brendafurt"/>
        <s v="Blakeside"/>
        <s v="Gutierrezland"/>
        <s v="Martinezview"/>
        <s v="North Thomas"/>
        <s v="New Brandishire"/>
        <s v="Lake Joshuaburgh"/>
        <s v="Grayburgh"/>
        <s v="Lake Lisa"/>
        <s v="South Roger"/>
        <s v="Hoshire"/>
        <s v="North April"/>
        <s v="West Joseside"/>
        <s v="Jonesside"/>
        <s v="Port Lisatown"/>
        <s v="Williamschester"/>
        <s v="South Nicholas"/>
        <s v="Blairside"/>
        <s v="East Caleb"/>
        <s v="New Stacy"/>
        <s v="East Heatherport"/>
        <s v="Moorestad"/>
        <s v="Lake Christopherfurt"/>
        <s v="New Heidi"/>
        <s v="Port Kellyborough"/>
        <s v="Port Donald"/>
        <s v="Lake Erikafort"/>
        <s v="Changmouth"/>
        <s v="New Danielchester"/>
        <s v="Mackenzieville"/>
        <s v="Port Davidhaven"/>
        <s v="East Lisa"/>
        <s v="New Heatherville"/>
        <s v="Wilkersonland"/>
        <s v="Priscillastad"/>
        <s v="New Jason"/>
        <s v="Kennethfort"/>
        <s v="Shannontown"/>
        <s v="South Katelyn"/>
        <s v="Davishaven"/>
        <s v="Ashleyborough"/>
        <s v="South Cindytown"/>
        <s v="Annabury"/>
        <s v="Mariastad"/>
        <s v="Amyberg"/>
        <s v="Stokesville"/>
        <s v="Weaverbury"/>
        <s v="Burkefurt"/>
        <s v="North Nicholaston"/>
        <s v="Port Brandi"/>
        <s v="Peterton"/>
        <s v="Hardyfort"/>
        <s v="East Jamesmouth"/>
        <s v="South Alexburgh"/>
        <s v="Nicholasborough"/>
        <s v="Carterton"/>
        <s v="Figueroafort"/>
        <s v="North Courtney"/>
        <s v="North Melanie"/>
        <s v="Powellville"/>
        <s v="Fernandezland"/>
        <s v="Port Matthewmouth"/>
        <s v="Novakton"/>
        <s v="Laurenbury"/>
        <s v="Lake Christopherstad"/>
        <s v="Westfort"/>
        <s v="South Virginia"/>
        <s v="Karlafurt"/>
        <s v="Kristinebury"/>
        <s v="New Kathleen"/>
        <s v="West Alyssa"/>
        <s v="Herringside"/>
        <s v="Port Danielfort"/>
        <s v="Christopherport"/>
        <s v="East Laurenmouth"/>
        <s v="Port Michaelmouth"/>
        <s v="East Megan"/>
        <s v="Sparksmouth"/>
        <s v="Lauramouth"/>
        <s v="Anthonytown"/>
        <s v="Port Markmouth"/>
        <s v="Cruzfort"/>
        <s v="Hernandeztown"/>
        <s v="Lake Dennisland"/>
        <s v="South Jose"/>
        <s v="Timothymouth"/>
        <s v="Reyesside"/>
        <s v="Lake Robert"/>
        <s v="West Denise"/>
        <s v="Mclaughlinfort"/>
        <s v="East Patriciashire"/>
        <s v="East Tracymouth"/>
        <s v="New Jacobton"/>
        <s v="Elizabethstad"/>
        <s v="South Deanna"/>
        <s v="North Kimberlyshire"/>
        <s v="North Cheryl"/>
        <s v="Lake Edwardberg"/>
        <s v="North Danielfurt"/>
        <s v="New Julie"/>
        <s v="East Kathyport"/>
        <s v="New Justin"/>
        <s v="Port Sarahshire"/>
        <s v="Amberfurt"/>
        <s v="Martinezburgh"/>
        <s v="Perezberg"/>
        <s v="East Jacquelineport"/>
        <s v="West Scottstad"/>
        <s v="Martinhaven"/>
        <s v="South Christopherhaven"/>
        <s v="Travisborough"/>
        <s v="Johnsonville"/>
        <s v="Maryfurt"/>
        <s v="Perryville"/>
        <s v="North Kaitlynview"/>
        <s v="West Kristenton"/>
        <s v="Fowlerland"/>
        <s v="South Justin"/>
        <s v="Brandiville"/>
        <s v="East Tannerhaven"/>
        <s v="Port Sarahside"/>
        <s v="Estesside"/>
        <s v="Amandaburgh"/>
        <s v="New Geraldtown"/>
        <s v="Davisland"/>
        <s v="Barberfurt"/>
        <s v="Rodriguezchester"/>
        <s v="Carpenterfurt"/>
        <s v="Selenachester"/>
        <s v="Port Crystal"/>
        <s v="South Derrickview"/>
        <s v="East Yolandaville"/>
        <s v="East Michaelview"/>
        <s v="Moralesland"/>
        <s v="New Ambertown"/>
        <s v="South Courtney"/>
        <s v="Sarahfurt"/>
        <s v="North Megan"/>
        <s v="East Marissaside"/>
        <s v="Carolfurt"/>
        <s v="Kristenside"/>
        <s v="Amandatown"/>
        <s v="Laurenfurt"/>
        <s v="Jeremyton"/>
        <s v="Bensonfort"/>
        <s v="Amandahaven"/>
        <s v="East Nancy"/>
        <s v="Jonesville"/>
        <s v="Delacruzside"/>
        <s v="Morganberg"/>
        <s v="Flemingland"/>
        <s v="Cohenland"/>
        <s v="West Alexander"/>
        <s v="Port Ronaldburgh"/>
        <s v="South Carrieborough"/>
        <s v="Hornehaven"/>
        <s v="West Victoriamouth"/>
        <s v="Pageburgh"/>
        <s v="Lake Donnafort"/>
        <s v="East David"/>
        <s v="North Williamside"/>
        <s v="Lake Joeside"/>
        <s v="East Leslie"/>
        <s v="West Lisaview"/>
        <s v="Hendersonland"/>
        <s v="Craigshire"/>
        <s v="South Amanda"/>
        <s v="South Allisonfort"/>
        <s v="East Andrew"/>
        <s v="Port Sherryshire"/>
        <s v="Lake Juliefort"/>
        <s v="Casechester"/>
        <s v="Josephberg"/>
        <s v="Hillton"/>
        <s v="Adamland"/>
        <s v="South Shellyside"/>
        <s v="Port Steven"/>
        <s v="Port Ashleyborough"/>
        <s v="New Audreyport"/>
        <s v="Port Meredith"/>
        <s v="Walkerburgh"/>
        <s v="Morenofurt"/>
        <s v="New Kevin"/>
        <s v="Velasquezview"/>
        <s v="New Sharonmouth"/>
        <s v="Maxwellfurt"/>
        <s v="Lake Andrew"/>
        <s v="East Samuel"/>
        <s v="West Danielborough"/>
        <s v="Campbellfort"/>
        <s v="East Elizabethland"/>
        <s v="West Michaelton"/>
        <s v="Nicoleburgh"/>
        <s v="South Tamarashire"/>
        <s v="Bakerbury"/>
        <s v="Michelletown"/>
        <s v="South Jasonfurt"/>
        <s v="East Kristina"/>
        <s v="North Dana"/>
        <s v="New Sara"/>
        <s v="East Brittneyshire"/>
        <s v="Woodhaven"/>
        <s v="New Ashleyfort"/>
        <s v="Lake Briannamouth"/>
        <s v="Martinport"/>
        <s v="Amandabury"/>
        <s v="North Robertstad"/>
        <s v="Sharonberg"/>
        <s v="South Matthewton"/>
        <s v="New Amandaberg"/>
        <s v="Port Shirleyshire"/>
        <s v="New Christopher"/>
        <s v="South Jesusfurt"/>
        <s v="South Tammyfurt"/>
        <s v="Lake Larry"/>
        <s v="West Elizabeth"/>
        <s v="Sullivanstad"/>
        <s v="Jennifermouth"/>
        <s v="Riversland"/>
        <s v="Williammouth"/>
        <s v="South Mollyview"/>
        <s v="East Laura"/>
        <s v="Pereztown"/>
        <s v="New Juanburgh"/>
        <s v="Williamsfort"/>
        <s v="Randolphland"/>
        <s v="North Kyle"/>
        <s v="South Victoriaton"/>
        <s v="New Jessica"/>
        <s v="Simmonshaven"/>
        <s v="Port Melissa"/>
        <s v="Lake Christopher"/>
        <s v="Molinaberg"/>
        <s v="Wendystad"/>
        <s v="South Isaacmouth"/>
        <s v="New Brianfurt"/>
        <s v="Lake Charlesfurt"/>
        <s v="Jessicafort"/>
        <s v="Markview"/>
        <s v="South Lindaberg"/>
        <s v="East Kyleborough"/>
        <s v="Lewisburgh"/>
        <s v="Haleyshire"/>
        <s v="Jamesland"/>
        <s v="North Brenda"/>
        <s v="Lake Brendanberg"/>
        <s v="Mcleanland"/>
        <s v="Hollyfort"/>
        <s v="Derrickfurt"/>
        <s v="Craigchester"/>
        <s v="Wrightmouth"/>
        <s v="Hudsonshire"/>
        <s v="New Katherineside"/>
        <s v="Coryburgh"/>
        <s v="Kevinhaven"/>
        <s v="North Kevinshire"/>
        <s v="East Kimberlyborough"/>
        <s v="Maynardside"/>
        <s v="Randybury"/>
        <s v="North Michaela"/>
        <s v="Harringtonside"/>
        <s v="Lake Elainefort"/>
        <s v="East Fernandoside"/>
        <s v="North Derek"/>
        <s v="Lake Heatherchester"/>
        <s v="East Joshuastad"/>
        <s v="West Brett"/>
        <s v="Morrisview"/>
        <s v="Moorefort"/>
        <s v="Robinberg"/>
        <s v="New Stephenhaven"/>
        <s v="Wyattfort"/>
        <s v="South Curtisburgh"/>
        <s v="North Nicholas"/>
        <s v="East Theresa"/>
        <s v="Port Neilfurt"/>
        <s v="East Rhonda"/>
        <s v="East Brittany"/>
        <s v="Sanchezberg"/>
        <s v="Cindytown"/>
        <s v="North Lori"/>
        <s v="Port Ryan"/>
        <s v="Vanessaberg"/>
        <s v="Port Lee"/>
        <s v="East Kenneth"/>
        <s v="Frankview"/>
        <s v="Port Kathleen"/>
        <s v="Port Cole"/>
        <s v="Kirbyburgh"/>
        <s v="New Matthewville"/>
        <s v="Tammyville"/>
        <s v="West Rachael"/>
        <s v="Daviston"/>
        <s v="New Davidmouth"/>
        <s v="Thompsontown"/>
        <s v="Baileyville"/>
        <s v="Fullertown"/>
        <s v="Garzaport"/>
        <s v="Ginashire"/>
        <s v="Stonemouth"/>
        <s v="Lake Danielle"/>
        <s v="Rossside"/>
        <s v="Port Elizabeth"/>
        <s v="Robertbury"/>
        <s v="Garciastad"/>
        <s v="Ryanshire"/>
        <s v="North Crystalborough"/>
        <s v="Hillmouth"/>
        <s v="West Reneechester"/>
        <s v="Scotttown"/>
        <s v="Lake Johnberg"/>
        <s v="Bartonside"/>
        <s v="Donaldmouth"/>
        <s v="Carolview"/>
        <s v="Danielmouth"/>
        <s v="East Jameshaven"/>
        <s v="Port Robin"/>
        <s v="Huntermouth"/>
        <s v="Rogerfort"/>
        <s v="Jeffreyfurt"/>
        <s v="Lake Benjaminton"/>
        <s v="Alvaradoport"/>
        <s v="Samuelside"/>
        <s v="East Douglasmouth"/>
        <s v="Lake Charlene"/>
        <s v="Crawfordburgh"/>
        <s v="Port Christopherbury"/>
        <s v="Port Daniel"/>
        <s v="Julieside"/>
        <s v="North Barbarashire"/>
        <s v="Lake Ronald"/>
        <s v="Jasonmouth"/>
        <s v="East Hannahhaven"/>
        <s v="West Cynthiaport"/>
        <s v="North Noahbury"/>
        <s v="Barajasfurt"/>
        <s v="New Yvettemouth"/>
        <s v="North Jacobside"/>
        <s v="Cynthiaview"/>
        <s v="Moralestown"/>
        <s v="Port Marie"/>
        <s v="Port Danielfurt"/>
        <s v="Harrisfort"/>
        <s v="Lake Alan"/>
        <s v="South Dean"/>
        <s v="Shannonberg"/>
        <s v="Whitneybury"/>
        <s v="New Jessicaside"/>
        <s v="East Keith"/>
        <s v="Garciafurt"/>
        <s v="South Patricia"/>
        <s v="North Codybury"/>
        <s v="Jacksonland"/>
        <s v="Port Madisonmouth"/>
        <s v="Flowersmouth"/>
        <s v="North Deborah"/>
        <s v="Warefurt"/>
        <s v="Jennifertown"/>
        <s v="New Elizabethmouth"/>
        <s v="Scottside"/>
        <s v="Stephentown"/>
        <s v="North Samuel"/>
        <s v="Port James"/>
        <s v="Floreschester"/>
        <s v="West Raventown"/>
        <s v="New Adamhaven"/>
        <s v="Bradleyberg"/>
        <s v="Smithmouth"/>
        <s v="North Andrewshire"/>
        <s v="West Christopherside"/>
        <s v="North Michaelmouth"/>
        <s v="Hernandezton"/>
        <s v="New Sean"/>
        <s v="Rebeccamouth"/>
        <s v="Michaeltown"/>
        <s v="North Davidbury"/>
        <s v="Jonesland"/>
        <s v="Larryton"/>
        <s v="West Joelstad"/>
        <s v="South Yvetteside"/>
        <s v="Boonefurt"/>
        <s v="Phelpsmouth"/>
        <s v="North Robertville"/>
        <s v="Kochfurt"/>
        <s v="South Donnaview"/>
        <s v="Wrightchester"/>
        <s v="Herrerafurt"/>
        <s v="Jamesview"/>
        <s v="North Jennifer"/>
        <s v="North Christopherview"/>
        <s v="Williamsville"/>
        <s v="Meganmouth"/>
        <s v="Lake Jeremyville"/>
        <s v="Kingfort"/>
        <s v="Lake Jenniferside"/>
        <s v="East Tara"/>
        <s v="Lake Darrellchester"/>
        <s v="Melindaville"/>
        <s v="Burkeland"/>
        <s v="Wolfefurt"/>
        <s v="Rhondachester"/>
        <s v="Julieville"/>
        <s v="West Michaelberg"/>
        <s v="Changstad"/>
        <s v="Martinezfurt"/>
        <s v="Port Jacobmouth"/>
        <s v="Jordanfurt"/>
        <s v="South Denisefurt"/>
        <s v="Butlerberg"/>
        <s v="Zacharyhaven"/>
        <s v="Robertton"/>
        <s v="North Kathleenmouth"/>
        <s v="Danielview"/>
        <s v="East Anthony"/>
        <s v="North Roberttown"/>
        <s v="Ginaton"/>
        <s v="New Joshua"/>
        <s v="East Nicoleside"/>
        <s v="Port Paulstad"/>
        <s v="South Michelle"/>
        <s v="Turnertown"/>
        <s v="New Brandon"/>
        <s v="East Rachel"/>
        <s v="Mauriceton"/>
        <s v="Heatherborough"/>
        <s v="West Anneside"/>
        <s v="New Kimberly"/>
        <s v="North Timothy"/>
        <s v="New Ronaldmouth"/>
        <s v="East Janet"/>
        <s v="Lake Maureen"/>
        <s v="North Walter"/>
        <s v="Kelseyfort"/>
        <s v="Gomezstad"/>
        <s v="Jillhaven"/>
        <s v="Lake Williamfurt"/>
        <s v="New Erik"/>
        <s v="New Robert"/>
        <s v="New Alexander"/>
        <s v="New Michaelborough"/>
        <s v="West Kathryn"/>
        <s v="Hannahaven"/>
        <s v="Bergfurt"/>
        <s v="South Margaretberg"/>
        <s v="Harrisonfurt"/>
        <s v="Port Joshuachester"/>
        <s v="East Kevin"/>
        <s v="Rossmouth"/>
        <s v="Juliefurt"/>
        <s v="North Caitlinbury"/>
        <s v="New Kimberlyfort"/>
        <s v="Joshuamouth"/>
        <s v="North Edwardfort"/>
        <s v="West Theresastad"/>
        <s v="North Randy"/>
        <s v="Jefferymouth"/>
        <s v="Archertown"/>
        <s v="Brownside"/>
        <s v="South Kathrynshire"/>
        <s v="Lake Wandaside"/>
        <s v="Mclaughlintown"/>
        <s v="North Emily"/>
        <s v="South Carolland"/>
        <s v="Donnabury"/>
        <s v="Waltersview"/>
        <s v="Port Destiny"/>
        <s v="East Anthonyside"/>
        <s v="Marissahaven"/>
        <s v="Christopherchester"/>
        <s v="North Angela"/>
        <s v="Juanborough"/>
        <s v="Lake Julieberg"/>
        <s v="East Andreaview"/>
        <s v="South Lucas"/>
        <s v="Kimberlyview"/>
        <s v="Boltonbury"/>
        <s v="Campbellland"/>
        <s v="Lopezchester"/>
        <s v="New Robin"/>
        <s v="Hayesburgh"/>
        <s v="New Allison"/>
        <s v="Port Kevinbury"/>
        <s v="Lake Megan"/>
        <s v="Christineberg"/>
        <s v="Angelicafurt"/>
        <s v="North Christopher"/>
        <s v="Melissatown"/>
        <s v="Melissaville"/>
        <s v="North Dwayne"/>
        <s v="Clinebury"/>
        <s v="Lake Angelastad"/>
        <s v="New Laurahaven"/>
        <s v="Caldwellbury"/>
        <s v="Luisport"/>
        <s v="New Patrick"/>
        <s v="Lake Seanside"/>
        <s v="New Jenniferside"/>
        <s v="Michelleland"/>
        <s v="Port Reginald"/>
        <s v="Gregoryfort"/>
        <s v="Lake Paula"/>
        <s v="Cuevasberg"/>
        <s v="Lake Amandatown"/>
        <s v="North Micheleshire"/>
        <s v="Lake James"/>
        <s v="Heathermouth"/>
        <s v="West Olivia"/>
        <s v="West Hollyfurt"/>
        <s v="Shieldsberg"/>
        <s v="Lake Adam"/>
        <s v="West Davidview"/>
        <s v="Grahamport"/>
        <s v="Courtneyside"/>
        <s v="New Josephtown"/>
        <s v="Lewisberg"/>
        <s v="Bennettshire"/>
        <s v="North Derrick"/>
        <s v="Kellyborough"/>
        <s v="North Jenniferfurt"/>
        <s v="Robinsonland"/>
        <s v="East Angelicaton"/>
        <s v="Moodyport"/>
        <s v="West Ashley"/>
        <s v="Wareview"/>
        <s v="Goodmanside"/>
        <s v="Lisatown"/>
        <s v="New Jonathan"/>
        <s v="Annamouth"/>
        <s v="Sheilaport"/>
        <s v="East Jamie"/>
        <s v="Lake Jamesview"/>
        <s v="Hansonshire"/>
        <s v="Port Amyshire"/>
        <s v="Victorhaven"/>
        <s v="North Paulmouth"/>
        <s v="Danielburgh"/>
        <s v="Barrchester"/>
        <s v="North Nicole"/>
        <s v="North Tonya"/>
        <s v="Parrishshire"/>
        <s v="Harrisfurt"/>
        <s v="East Dianechester"/>
        <s v="West Abigail"/>
        <s v="Stevensstad"/>
        <s v="Port Catherine"/>
        <s v="South Anthony"/>
        <s v="Port Tinaborough"/>
        <s v="South Amberberg"/>
        <s v="South Jenny"/>
        <s v="North Jeanettechester"/>
        <s v="Chadmouth"/>
        <s v="West Brandymouth"/>
        <s v="Andreamouth"/>
        <s v="North Shari"/>
        <s v="Booneville"/>
        <s v="North Shawnberg"/>
        <s v="Stanleymouth"/>
        <s v="East Matthew"/>
        <s v="Lake Meganmouth"/>
        <s v="Bradleystad"/>
        <s v="Lake Laura"/>
        <s v="Williamsonside"/>
        <s v="Andrewsport"/>
        <s v="New Luis"/>
        <s v="Lake Scott"/>
        <s v="Dawnbury"/>
        <s v="South Reneeport"/>
        <s v="South Brycetown"/>
        <s v="Port Kathryn"/>
        <s v="Lake Wendyshire"/>
        <s v="Nixonstad"/>
        <s v="Stevensfurt"/>
        <s v="Port Melinda"/>
        <s v="South Tracy"/>
        <s v="Anthonyburgh"/>
        <s v="North Andreabury"/>
        <s v="Brandiburgh"/>
        <s v="Aaronburgh"/>
        <s v="West Gloriaport"/>
        <s v="East Nancytown"/>
        <s v="North Coryside"/>
        <s v="Lake Dale"/>
        <s v="Sheriburgh"/>
        <s v="Reneetown"/>
        <s v="West Charlesmouth"/>
        <s v="North Vickiebury"/>
        <s v="Port Charlesborough"/>
        <s v="East John"/>
        <s v="Pattersontown"/>
        <s v="West Dorothy"/>
        <s v="Watsonmouth"/>
        <s v="Butlerville"/>
        <s v="Hamiltonmouth"/>
        <s v="Snydershire"/>
        <s v="West Ariana"/>
        <s v="North Philliphaven"/>
        <s v="North Joshuachester"/>
        <s v="Raymondborough"/>
        <s v="South Megan"/>
        <s v="Lake Danielchester"/>
        <s v="West Jeffrey"/>
        <s v="Jessicaton"/>
        <s v="Amandaville"/>
        <s v="North Virginiaside"/>
        <s v="North Edward"/>
        <s v="East Kellyville"/>
        <s v="North Ronald"/>
        <s v="Port Jacquelineland"/>
        <s v="East Tarahaven"/>
        <s v="South Thomas"/>
        <s v="Lake Valerieville"/>
        <s v="Singhland"/>
        <s v="Williambury"/>
        <s v="Oliviaburgh"/>
        <s v="South Andrewton"/>
        <s v="Billyhaven"/>
        <s v="Vanessaville"/>
        <s v="East Douglas"/>
        <s v="Port Melissamouth"/>
        <s v="Davidstad"/>
        <s v="New Keithmouth"/>
        <s v="Marshport"/>
        <s v="Zavalaside"/>
        <s v="Kingbury"/>
        <s v="Heiditown"/>
        <s v="Michaelberg"/>
        <s v="Nathanton"/>
        <s v="Heathburgh"/>
        <s v="West Christopherberg"/>
        <s v="Thompsonfort"/>
        <s v="Michaelbury"/>
        <s v="Whiteland"/>
        <s v="West Gabrielleshire"/>
        <s v="North Mary"/>
        <s v="North Barbarabury"/>
        <s v="South Dustinmouth"/>
        <s v="East Aaron"/>
        <s v="West Martinport"/>
        <s v="Dicksonchester"/>
        <s v="South Timothyside"/>
        <s v="New Michaelberg"/>
        <s v="West Meganport"/>
        <s v="Port John"/>
        <s v="Fischerside"/>
        <s v="North Clinton"/>
        <s v="Port Paige"/>
        <s v="Edwardsfurt"/>
        <s v="Mariatown"/>
        <s v="East Lorettaton"/>
        <s v="Silvaborough"/>
        <s v="Patriciamouth"/>
        <s v="Darrenhaven"/>
        <s v="East Sean"/>
        <s v="Smithborough"/>
        <s v="North Lorraine"/>
        <s v="East Victoria"/>
        <s v="Lake Jamietown"/>
        <s v="North Rachelport"/>
        <s v="West Jonathanland"/>
        <s v="West Zacharyborough"/>
        <s v="Campbellville"/>
        <s v="South Phyllishaven"/>
        <s v="Rodriguezshire"/>
        <s v="Michellemouth"/>
        <s v="Johnbury"/>
        <s v="Rogerston"/>
        <s v="East Kristinamouth"/>
        <s v="East Luishaven"/>
        <s v="Martineztown"/>
        <s v="Port Walterberg"/>
        <s v="North Margaretview"/>
        <s v="Dukeville"/>
        <s v="Baileyfurt"/>
        <s v="New Jenniferberg"/>
        <s v="West Trevorshire"/>
        <s v="West Travis"/>
        <s v="Mercerfurt"/>
        <s v="Diazhaven"/>
        <s v="Port Austinberg"/>
        <s v="Jaredberg"/>
        <s v="South Carmen"/>
        <s v="New Scottville"/>
        <s v="Amyburgh"/>
        <s v="Longside"/>
        <s v="Lake Kylechester"/>
        <s v="New Tylerfurt"/>
        <s v="Angelfurt"/>
        <s v="New Hollyborough"/>
        <s v="Arianaville"/>
        <s v="New Mike"/>
        <s v="Timothyshire"/>
        <s v="New Stacie"/>
        <s v="North Jessicaberg"/>
        <s v="Edwardburgh"/>
        <s v="Fowlertown"/>
        <s v="South Sierra"/>
        <s v="Shahstad"/>
        <s v="Jonstad"/>
        <s v="Williamport"/>
        <s v="Irwinport"/>
        <s v="Johnchester"/>
        <s v="West Andrewport"/>
        <s v="Gonzalezburgh"/>
        <s v="Cynthiastad"/>
        <s v="Lake Davidtown"/>
        <s v="Kelseybury"/>
        <s v="West Victoriaburgh"/>
        <s v="Danielton"/>
        <s v="New Jesseville"/>
        <s v="South Jacob"/>
        <s v="Sylviaburgh"/>
        <s v="Garnerton"/>
        <s v="Perezville"/>
        <s v="Debraton"/>
        <s v="New Melissaborough"/>
        <s v="Webbville"/>
        <s v="South Jasonburgh"/>
        <s v="North Brittney"/>
        <s v="New Willie"/>
        <s v="Louistown"/>
        <s v="Danaton"/>
        <s v="West Ricky"/>
        <s v="East Mariaberg"/>
        <s v="North Jimmyside"/>
        <s v="Lake Kimberlychester"/>
        <s v="South Kaitlynshire"/>
        <s v="Gentrymouth"/>
        <s v="Cooperfurt"/>
        <s v="Richardberg"/>
        <s v="New Meghan"/>
        <s v="Blackwellburgh"/>
        <s v="Grantville"/>
        <s v="Port Johnmouth"/>
        <s v="North Joshuabury"/>
        <s v="Lake Dawnfort"/>
        <s v="North Amyburgh"/>
        <s v="Port Mariamouth"/>
        <s v="Weberton"/>
        <s v="New Christineville"/>
        <s v="Port Clinton"/>
        <s v="Robinsonside"/>
        <s v="North Kathryntown"/>
        <s v="Mccallbury"/>
        <s v="New Michael"/>
        <s v="East Timothyview"/>
        <s v="West Angela"/>
        <s v="Lake Jacob"/>
        <s v="Lucasville"/>
        <s v="Lake Brendaport"/>
        <s v="West Debra"/>
        <s v="South Heatherville"/>
        <s v="Lake Christinabury"/>
        <s v="Lake Carolynmouth"/>
        <s v="New Leahport"/>
        <s v="Lake Jamesfurt"/>
        <s v="Aguilarchester"/>
        <s v="Port Christinebury"/>
        <s v="West Robert"/>
        <s v="Grahamview"/>
        <s v="Matthewmouth"/>
        <s v="Romanchester"/>
        <s v="North Kathleenshire"/>
        <s v="Coleside"/>
        <s v="North Meghanmouth"/>
        <s v="East Justin"/>
        <s v="Katherinetown"/>
        <s v="Pattersonburgh"/>
        <s v="Gonzalezhaven"/>
        <s v="Christopherborough"/>
        <s v="Williamsborough"/>
        <s v="Burgessbury"/>
        <s v="South Nicoleville"/>
        <s v="Wallacemouth"/>
        <s v="Gabriellebury"/>
        <s v="Pricechester"/>
        <s v="Bellport"/>
        <s v="Joannachester"/>
        <s v="Diazmouth"/>
        <s v="Port Yvonneland"/>
        <s v="Bassland"/>
        <s v="Thomaschester"/>
        <s v="Kelleyberg"/>
        <s v="New Amanda"/>
        <s v="Shannonbury"/>
        <s v="West Catherine"/>
        <s v="Gutierrezfort"/>
        <s v="West Rachel"/>
        <s v="Matthewton"/>
        <s v="South Stevenburgh"/>
        <s v="East Susanland"/>
        <s v="Garnerbury"/>
        <s v="West Jenniferland"/>
        <s v="Kennethmouth"/>
        <s v="Luischester"/>
        <s v="East Richardview"/>
        <s v="Hendrixfurt"/>
        <s v="South Amandachester"/>
        <s v="Blevinstown"/>
        <s v="Travisberg"/>
        <s v="Christinaberg"/>
        <s v="Lake Sarahhaven"/>
        <s v="Oliviaview"/>
        <s v="Ryanview"/>
        <s v="Lunafurt"/>
        <s v="Orrland"/>
        <s v="New Gary"/>
        <s v="Port Angelahaven"/>
        <s v="West Kim"/>
        <s v="East Nathaniel"/>
        <s v="Shawfurt"/>
        <s v="Daisyland"/>
        <s v="Christopherland"/>
        <s v="Port Christinafort"/>
        <s v="Alexanderchester"/>
        <s v="North Katherinemouth"/>
        <s v="Jamesside"/>
        <s v="West Markview"/>
        <s v="Schultzberg"/>
        <s v="Lake Alyssa"/>
        <s v="Jeffstad"/>
        <s v="New Williammouth"/>
        <s v="South Samanthaside"/>
        <s v="Nicholasmouth"/>
        <s v="Sandovalville"/>
        <s v="West Michelle"/>
        <s v="Trevinoport"/>
        <s v="Haydenmouth"/>
        <s v="Sarahville"/>
        <s v="Lake Jill"/>
        <s v="Caldwellfort"/>
        <s v="South Sheila"/>
        <s v="New Larry"/>
        <s v="Wallacebury"/>
        <s v="New Taylorport"/>
        <s v="Alexanderland"/>
        <s v="Port Michael"/>
        <s v="Pachecoview"/>
        <s v="Port Leah"/>
        <s v="Port Mason"/>
        <s v="Glendamouth"/>
        <s v="Lake Matthewton"/>
        <s v="North Jackburgh"/>
        <s v="South Dorisfort"/>
        <s v="Lake Robertville"/>
        <s v="East Oliviaburgh"/>
        <s v="Jenniferbury"/>
        <s v="West Lisa"/>
        <s v="New Peter"/>
        <s v="East Michellebury"/>
        <s v="Melissafort"/>
        <s v="Port Kathyberg"/>
        <s v="Lindseymouth"/>
        <s v="East Jonfurt"/>
        <s v="Dariusside"/>
        <s v="Rhodesbury"/>
        <s v="Cookfort"/>
        <s v="Port Dave"/>
        <s v="Leahchester"/>
        <s v="New Williamfurt"/>
        <s v="Joneshaven"/>
        <s v="Taylorborough"/>
        <s v="South Katherinestad"/>
        <s v="North Kristin"/>
        <s v="Jasminetown"/>
        <s v="Johnton"/>
        <s v="New Crystalhaven"/>
        <s v="Tarastad"/>
        <s v="North Jeremy"/>
        <s v="Brandtborough"/>
        <s v="Port Lauren"/>
        <s v="Kevinchester"/>
        <s v="Collinsland"/>
        <s v="South Joshuafort"/>
        <s v="Port Connorburgh"/>
        <s v="Williamsland"/>
        <s v="New Cynthiatown"/>
        <s v="West Charles"/>
        <s v="Port Josephborough"/>
        <s v="Port Cassandra"/>
        <s v="West Anna"/>
        <s v="Lunabury"/>
        <s v="Port Ericshire"/>
        <s v="Lake Brendanport"/>
        <s v="East Michael"/>
        <s v="North Erikaberg"/>
        <s v="Duncantown"/>
        <s v="East Barbara"/>
        <s v="East Cassie"/>
        <s v="South Wesley"/>
        <s v="Georgeton"/>
        <s v="Matthewsview"/>
        <s v="West Stephen"/>
        <s v="North Henry"/>
        <s v="Moorebury"/>
        <s v="West Staceymouth"/>
        <s v="Staceyfurt"/>
        <s v="New Christopherbury"/>
        <s v="Rodriguezfort"/>
        <s v="North Morgan"/>
        <s v="Larsonmouth"/>
        <s v="North Sabrinachester"/>
        <s v="Douglasfurt"/>
        <s v="West Courtneyshire"/>
        <s v="Mooretown"/>
        <s v="South Zacharytown"/>
        <s v="Kathrynville"/>
        <s v="New Brandonmouth"/>
        <s v="Olsonbury"/>
        <s v="Nuneztown"/>
        <s v="New Victoriaton"/>
        <s v="West Nicholas"/>
        <s v="West Eric"/>
        <s v="Hernandezfort"/>
        <s v="North Gabrielbury"/>
        <s v="Port Josehaven"/>
        <s v="Port Hectorshire"/>
        <s v="Donaldfurt"/>
        <s v="West Amanda"/>
        <s v="Lake Elijahfurt"/>
        <s v="Shawnland"/>
        <s v="North Sherryside"/>
        <s v="West Larryton"/>
        <s v="Roseland"/>
        <s v="Murphyfort"/>
        <s v="Smithbury"/>
        <s v="North Marthatown"/>
        <s v="Galvantown"/>
        <s v="Tuckerbury"/>
        <s v="Westbury"/>
        <s v="South Kimberlytown"/>
        <s v="Simsstad"/>
        <s v="Kathrynberg"/>
        <s v="Port Christy"/>
        <s v="Loweryfurt"/>
        <s v="Lake Davidberg"/>
        <s v="Smithport"/>
        <s v="Port Susanville"/>
        <s v="East Staceybury"/>
        <s v="Port Erinside"/>
        <s v="Lake Victoria"/>
        <s v="Kathychester"/>
        <s v="East Kimberly"/>
        <s v="Buckburgh"/>
        <s v="Gillview"/>
        <s v="Kristabury"/>
        <s v="Brittneyton"/>
        <s v="East Mario"/>
        <s v="Cordovashire"/>
        <s v="North Calebborough"/>
        <s v="East Michaelside"/>
        <s v="New Tamara"/>
        <s v="North George"/>
        <s v="Kirkside"/>
        <s v="Nguyenburgh"/>
        <s v="Haleyview"/>
        <s v="Benjaminhaven"/>
        <s v="South Katrinaberg"/>
        <s v="Hufffort"/>
        <s v="Myersshire"/>
        <s v="Evansshire"/>
        <s v="Garciaborough"/>
        <s v="Wesleyside"/>
        <s v="Carneyburgh"/>
        <s v="Williamchester"/>
        <s v="East Andrewstad"/>
        <s v="Ramosmouth"/>
        <s v="Jenkinsberg"/>
        <s v="West Donnaburgh"/>
        <s v="Beckerland"/>
        <s v="Lake Johnshire"/>
        <s v="Goodmanhaven"/>
        <s v="Kimberlyshire"/>
        <s v="Kimberlymouth"/>
        <s v="Johnshire"/>
        <s v="Coxmouth"/>
        <s v="Ericafort"/>
        <s v="West Diane"/>
        <s v="East Rebeccachester"/>
        <s v="Edwardsburgh"/>
        <s v="North Blake"/>
        <s v="North Andrea"/>
        <s v="Garciaberg"/>
        <s v="Johntown"/>
        <s v="South Tyroneside"/>
        <s v="Johnsonhaven"/>
        <s v="East Staceyburgh"/>
        <s v="Lake Carlosmouth"/>
        <s v="South Ianland"/>
        <s v="North Aaron"/>
        <s v="Wallaceview"/>
        <s v="South Jamesburgh"/>
        <s v="Jonathanchester"/>
        <s v="Mercadoview"/>
        <s v="East Rebeccahaven"/>
        <s v="Lake Dawnfurt"/>
        <s v="Danielstown"/>
        <s v="New Angelaview"/>
        <s v="Harpermouth"/>
        <s v="Lake Taylorville"/>
        <s v="Daniellechester"/>
        <s v="North Juan"/>
        <s v="Port Sean"/>
        <s v="Matthewland"/>
        <s v="Briannaton"/>
        <s v="Anthonyshire"/>
        <s v="Lake Aprilland"/>
        <s v="Margaretchester"/>
        <s v="East Diane"/>
        <s v="Morseside"/>
        <s v="Paulport"/>
        <s v="Lawrenceside"/>
        <s v="New Saraberg"/>
        <s v="Cookland"/>
        <s v="Kristinfort"/>
        <s v="Lake Sandra"/>
        <s v="Johnsonberg"/>
        <s v="Joneschester"/>
        <s v="East Amytown"/>
        <s v="Reynoldston"/>
        <s v="Shaneton"/>
        <s v="Lake Erik"/>
        <s v="Colebury"/>
        <s v="West Markmouth"/>
        <s v="West Jennaview"/>
        <s v="West Damonchester"/>
        <s v="Skinnermouth"/>
        <s v="Lake Gregory"/>
        <s v="East Erica"/>
        <s v="Jamieland"/>
        <s v="Port Katherineberg"/>
        <s v="Loriborough"/>
        <s v="West Sarastad"/>
        <s v="Theresatown"/>
        <s v="Priscillaside"/>
        <s v="Port Katherine"/>
        <s v="Port Jamesberg"/>
        <s v="Feliciabury"/>
        <s v="Halltown"/>
        <s v="Lake Anthonyfort"/>
        <s v="Port Danielport"/>
        <s v="Holtmouth"/>
        <s v="Lake Jasminehaven"/>
        <s v="New Noahchester"/>
        <s v="West Philip"/>
        <s v="South Christopherborough"/>
        <s v="Port Erik"/>
        <s v="Cooperfort"/>
        <s v="South Anthonyborough"/>
        <s v="East Kathleenshire"/>
        <s v="Sandersbury"/>
        <s v="New Tylerland"/>
        <s v="Carterside"/>
        <s v="Harringtonborough"/>
        <s v="East Stephanie"/>
        <s v="Rojasview"/>
        <s v="Rossville"/>
        <s v="Jenniferfurt"/>
        <s v="South Kaitlyn"/>
        <s v="Hunterview"/>
        <s v="Schneiderberg"/>
        <s v="South Lauren"/>
        <s v="West Anthony"/>
        <s v="East Joshuahaven"/>
        <s v="Jennifershire"/>
        <s v="Port Christopher"/>
        <s v="North Robertland"/>
        <s v="Port Robertborough"/>
        <s v="North Seanmouth"/>
        <s v="North Melissa"/>
        <s v="Kimside"/>
        <s v="Lake Jaredberg"/>
        <s v="Port Aliciamouth"/>
        <s v="Wilsonport"/>
        <s v="Wallerside"/>
        <s v="Sarahburgh"/>
        <s v="New Robertfurt"/>
        <s v="Brownport"/>
        <s v="Port Katherineshire"/>
        <s v="East Benjamin"/>
        <s v="Vasquezport"/>
        <s v="Randallmouth"/>
        <s v="Raytown"/>
        <s v="North Jay"/>
        <s v="South Karenview"/>
        <s v="Burkeborough"/>
        <s v="Summerston"/>
        <s v="East Olivia"/>
        <s v="Macdonaldtown"/>
        <s v="Fernandezfurt"/>
        <s v="South Keith"/>
        <s v="Lake Gailtown"/>
        <s v="Butlerland"/>
        <s v="Jacobberg"/>
        <s v="Perezview"/>
        <s v="South Brianfort"/>
        <s v="New Tina"/>
        <s v="Clarkberg"/>
        <s v="Crystalview"/>
        <s v="Danielleside"/>
        <s v="New Scott"/>
        <s v="New Jamesside"/>
        <s v="Bradleyfurt"/>
        <s v="Ramirezburgh"/>
        <s v="Paulbury"/>
        <s v="East Thomasview"/>
        <s v="Bradleybury"/>
        <s v="Port Mariaville"/>
        <s v="Leslietown"/>
        <s v="East Melissastad"/>
        <s v="East Robinstad"/>
        <s v="Millerchester"/>
        <s v="Andreville"/>
        <s v="New Monicaview"/>
        <s v="Paulmouth"/>
        <s v="Lake Antonio"/>
        <s v="Port Dawnside"/>
        <s v="Carpenterberg"/>
        <s v="Port Andrewshire"/>
        <s v="Port Brandon"/>
        <s v="New Jacquelinefort"/>
        <s v="Velezburgh"/>
        <s v="North Peterport"/>
        <s v="East Tammyfurt"/>
        <s v="Candiceberg"/>
        <s v="Woodburgh"/>
        <s v="West Earl"/>
        <s v="Johnsmouth"/>
        <s v="New Josephchester"/>
        <s v="East Sandrashire"/>
        <s v="Huntview"/>
        <s v="North Ronaldhaven"/>
        <s v="Comptonstad"/>
        <s v="Matthewbury"/>
        <s v="New Davidside"/>
        <s v="Lake Meganborough"/>
        <s v="South Maureenland"/>
        <s v="Velazquezstad"/>
        <s v="Jeremybury"/>
        <s v="Port Cynthia"/>
        <s v="Port Sarahhaven"/>
        <s v="Levinebury"/>
        <s v="Ruizfort"/>
        <s v="Grimesside"/>
        <s v="Amybury"/>
        <s v="Tinachester"/>
        <s v="West Angiebury"/>
        <s v="Garrettbury"/>
        <s v="Rosschester"/>
        <s v="Yesenialand"/>
        <s v="New Catherine"/>
        <s v="West Justinborough"/>
        <s v="Davisfurt"/>
        <s v="South Shawnshire"/>
        <s v="Whiteport"/>
        <s v="Port Tammyfort"/>
        <s v="Websterton"/>
        <s v="Lake Ruth"/>
        <s v="Stokesview"/>
        <s v="West Melissa"/>
        <s v="New Jessicahaven"/>
        <s v="Port Tammyhaven"/>
        <s v="Burkeport"/>
        <s v="West Aaronfurt"/>
        <s v="Welchchester"/>
        <s v="North Natalietown"/>
        <s v="Alvarezfort"/>
        <s v="Josephfort"/>
        <s v="Lake Richardhaven"/>
        <s v="Nielsenborough"/>
        <s v="Jenkinshaven"/>
        <s v="Davidtown"/>
        <s v="East Jonathanstad"/>
        <s v="New Brian"/>
        <s v="South Travishaven"/>
        <s v="East Teresa"/>
        <s v="Lake Michaelborough"/>
        <s v="Lake Steven"/>
        <s v="Lake Staceyberg"/>
        <s v="New Johnton"/>
        <s v="Dyershire"/>
        <s v="South Dustin"/>
        <s v="New Rodneymouth"/>
        <s v="Lake Megantown"/>
        <s v="Kristenborough"/>
        <s v="Saundersmouth"/>
        <s v="Jillbury"/>
        <s v="Murrayview"/>
        <s v="South Dylan"/>
        <s v="North Matthewstad"/>
        <s v="East Nathan"/>
        <s v="New Robertton"/>
        <s v="East Peter"/>
        <s v="Debbietown"/>
        <s v="North Elizabeth"/>
        <s v="West William"/>
        <s v="Wongborough"/>
        <s v="Josephshire"/>
        <s v="Johnmouth"/>
        <s v="Port Angelashire"/>
        <s v="Port Don"/>
        <s v="East Taylorbury"/>
        <s v="Tylerbury"/>
        <s v="Margaretmouth"/>
        <s v="Greenview"/>
        <s v="West Lauren"/>
        <s v="Christophershire"/>
        <s v="Brandonland"/>
        <s v="Lake Madisonton"/>
        <s v="West Melaniefort"/>
        <s v="West Sheritown"/>
        <s v="South Andreamouth"/>
        <s v="South Julian"/>
        <s v="East Shawnmouth"/>
        <s v="West Stevenland"/>
        <s v="New Linda"/>
        <s v="South Bonnieborough"/>
        <s v="Jocelynshire"/>
        <s v="New Jeffreyport"/>
        <s v="North Beckyside"/>
        <s v="Scottville"/>
        <s v="Davisside"/>
        <s v="North Kathryn"/>
        <s v="Lake Debra"/>
        <s v="Sarahstad"/>
        <s v="New Joseburgh"/>
        <s v="North Veronicabury"/>
        <s v="South Hannah"/>
        <s v="North Joshuashire"/>
        <s v="Torrestown"/>
        <s v="West Michelleville"/>
        <s v="West Brady"/>
        <s v="Lake Daniel"/>
        <s v="West Paul"/>
        <s v="Bowmanville"/>
        <s v="Lake Charles"/>
        <s v="West Julie"/>
        <s v="Rebeccatown"/>
        <s v="Hardyshire"/>
        <s v="North Hannahfort"/>
        <s v="Shannonstad"/>
        <s v="Port Abigailmouth"/>
        <s v="North Kevinfort"/>
        <s v="New Amychester"/>
        <s v="New Kristopher"/>
        <s v="Port Tiffanychester"/>
        <s v="Port Jerryview"/>
        <s v="Port Laceyshire"/>
        <s v="Lake Gregoryburgh"/>
        <s v="Josephborough"/>
        <s v="South Deborahville"/>
        <s v="Lake Ginaport"/>
        <s v="Valenzuelashire"/>
        <s v="Pamelaberg"/>
        <s v="Lake Amymouth"/>
        <s v="West Jamesberg"/>
        <s v="Cruzport"/>
        <s v="Kentport"/>
        <s v="North Johnborough"/>
        <s v="Brockberg"/>
        <s v="New Andrea"/>
        <s v="Port Mary"/>
        <s v="North Adriana"/>
        <s v="West Jasmine"/>
        <s v="Donnafurt"/>
        <s v="Charlesview"/>
        <s v="Cherylstad"/>
        <s v="Danielbury"/>
        <s v="South Nicole"/>
        <s v="Port Erika"/>
        <s v="Harmonmouth"/>
        <s v="North Kevinborough"/>
        <s v="Emilytown"/>
        <s v="North Davidhaven"/>
        <s v="Patelborough"/>
        <s v="Smithtown"/>
        <s v="Espinozamouth"/>
        <s v="New Tashabury"/>
        <s v="Jocelynchester"/>
        <s v="Maxwellton"/>
        <s v="Anthonychester"/>
        <s v="South Angelica"/>
        <s v="Blakehaven"/>
        <s v="Port Saraton"/>
        <s v="Richardmouth"/>
        <s v="Ortizland"/>
        <s v="Harrisonville"/>
        <s v="Jeffreytown"/>
        <s v="Port Jasonton"/>
        <s v="Tannerport"/>
        <s v="Hannahstad"/>
        <s v="Jamesberg"/>
        <s v="Lake Richard"/>
        <s v="Lake Karen"/>
        <s v="Angelashire"/>
        <s v="West Anthonyfort"/>
        <s v="Rhondastad"/>
        <s v="West Ronaldton"/>
        <s v="Diazstad"/>
        <s v="East Davidview"/>
        <s v="New Marybury"/>
        <s v="Phillipsville"/>
        <s v="Stacieberg"/>
        <s v="Swansonmouth"/>
        <s v="Hardyville"/>
        <s v="Port Elizabethton"/>
        <s v="Adamberg"/>
        <s v="Port Stacey"/>
        <s v="Jaybury"/>
        <s v="North Mallory"/>
        <s v="Matamouth"/>
        <s v="East Cherylborough"/>
        <s v="New Edwardside"/>
        <s v="Shahville"/>
        <s v="Sheilamouth"/>
        <s v="Bankshaven"/>
        <s v="West Christinemouth"/>
        <s v="West Katieberg"/>
        <s v="North Tony"/>
        <s v="South Angelaside"/>
        <s v="Port Christopherfurt"/>
        <s v="Medinamouth"/>
        <s v="West Tina"/>
        <s v="Brooksshire"/>
        <s v="Bentonmouth"/>
        <s v="Stephenhaven"/>
        <s v="Port Matthewfort"/>
        <s v="East Brianna"/>
        <s v="Lake Tyroneton"/>
        <s v="Allenmouth"/>
        <s v="Pattersonhaven"/>
        <s v="Thompsonborough"/>
        <s v="South Hollyville"/>
        <s v="Jonesview"/>
        <s v="Timothyfurt"/>
        <s v="North Travis"/>
        <s v="East Adam"/>
        <s v="Gloverview"/>
        <s v="Johnborough"/>
        <s v="Elizabethfurt"/>
        <s v="Mckeeville"/>
        <s v="Fisherburgh"/>
        <s v="Melissaberg"/>
        <s v="Rachelfurt"/>
        <s v="East Brianfort"/>
        <s v="Jakestad"/>
        <s v="Johnsonview"/>
        <s v="Sandersmouth"/>
        <s v="Pattersonmouth"/>
        <s v="Brianville"/>
        <s v="East Valeriestad"/>
        <s v="East Arthur"/>
        <s v="East Samantha"/>
        <s v="Brewerfort"/>
        <s v="Lindaborough"/>
        <s v="West Kennethchester"/>
        <s v="Howardshire"/>
        <s v="Jasonburgh"/>
        <s v="Danielleberg"/>
        <s v="Hurstside"/>
        <s v="Karenfurt"/>
        <s v="Gwendolynbury"/>
        <s v="South Susan"/>
        <s v="North Michaelport"/>
        <s v="Benderburgh"/>
        <s v="Robertland"/>
        <s v="North Randallborough"/>
        <s v="North Kimberlyburgh"/>
        <s v="West Edwinland"/>
        <s v="East Toddburgh"/>
        <s v="Tuckermouth"/>
        <s v="Jenniferport"/>
        <s v="East Maryburgh"/>
        <s v="Elliottport"/>
        <s v="North Lindamouth"/>
        <s v="South Scott"/>
        <s v="West Latoyaland"/>
        <s v="New Kelly"/>
        <s v="Longport"/>
        <s v="Davidsonmouth"/>
        <s v="North Margaret"/>
        <s v="Edwardsland"/>
        <s v="Cynthiaside"/>
        <s v="New Ericville"/>
        <s v="West Janestad"/>
        <s v="New Joseph"/>
        <s v="Lake Jenny"/>
        <s v="Lake Catherine"/>
        <s v="Davidbury"/>
        <s v="Port Larry"/>
        <s v="Whiteborough"/>
        <s v="North Tannerview"/>
        <s v="Port Colleen"/>
        <s v="West Donna"/>
        <s v="Lake Wesleyberg"/>
        <s v="Port Cynthiaview"/>
        <s v="South Matthewchester"/>
        <s v="South Bradleyview"/>
        <s v="North Sara"/>
        <s v="Williamsonmouth"/>
        <s v="Walkerfort"/>
        <s v="Stephenmouth"/>
        <s v="Woodsfort"/>
        <s v="West Brendaview"/>
        <s v="Port Dennisstad"/>
        <s v="Solomonfurt"/>
        <s v="Maryport"/>
        <s v="West Richard"/>
        <s v="Kiaramouth"/>
        <s v="East Sherry"/>
        <s v="Crawfordshire"/>
        <s v="Katherinemouth"/>
        <s v="Lake Shelly"/>
        <s v="Brianstad"/>
        <s v="New Hayden"/>
        <s v="South Christopherfurt"/>
        <s v="New Johnchester"/>
        <s v="Markton"/>
        <s v="North Donaldborough"/>
        <s v="West Erika"/>
        <s v="Port Laura"/>
        <s v="Brianshire"/>
        <s v="East Nicholasburgh"/>
        <s v="Colleenland"/>
        <s v="North Jonathanstad"/>
        <s v="Gillstad"/>
        <s v="Williamsbury"/>
        <s v="Meganfort"/>
        <s v="Samanthastad"/>
        <s v="Byrdland"/>
        <s v="Richardtown"/>
        <s v="East Jose"/>
        <s v="Singletonport"/>
        <s v="Spearston"/>
        <s v="South Johnbury"/>
        <s v="New Margaretchester"/>
        <s v="East Alexander"/>
        <s v="North Laurentown"/>
        <s v="Torresfurt"/>
        <s v="East Maryside"/>
        <s v="Cruzbury"/>
        <s v="Matthewborough"/>
        <s v="Cynthiaborough"/>
        <s v="Rivasshire"/>
        <s v="Lake Michele"/>
        <s v="North Rebecca"/>
        <s v="Gutierrezstad"/>
        <s v="Jeanetteshire"/>
        <s v="Basschester"/>
        <s v="Brookefurt"/>
        <s v="North Bethport"/>
        <s v="South Derekberg"/>
        <s v="Fosterfort"/>
        <s v="Jorgemouth"/>
        <s v="Francisbury"/>
        <s v="South Mary"/>
        <s v="New Cassandraville"/>
        <s v="New Kellyshire"/>
        <s v="East Kimberlyport"/>
        <s v="New Jamesbury"/>
        <s v="West Samuelmouth"/>
        <s v="New Tara"/>
        <s v="East Sandraport"/>
        <s v="Ballport"/>
        <s v="Lake Danielhaven"/>
        <s v="West Steveport"/>
        <s v="North Michele"/>
        <s v="Nicholasbury"/>
        <s v="Chrismouth"/>
        <s v="Wandaberg"/>
        <s v="Timothyburgh"/>
        <s v="New Vickiborough"/>
        <s v="Port Sheilafurt"/>
        <s v="West Amber"/>
        <s v="Penaland"/>
        <s v="Susanborough"/>
        <s v="Thompsonport"/>
        <s v="South Ericfurt"/>
        <s v="South Robertfurt"/>
        <s v="Shawnfurt"/>
        <s v="Burgesston"/>
        <s v="Port Jenniferberg"/>
        <s v="South Michaelburgh"/>
        <s v="Lake Saramouth"/>
        <s v="Jillland"/>
        <s v="West Kristiburgh"/>
        <s v="Lawsonburgh"/>
        <s v="New Kenneth"/>
        <s v="New Jerry"/>
        <s v="New Brandy"/>
        <s v="Angelabury"/>
        <s v="West Brendamouth"/>
        <s v="Lake Charlesville"/>
        <s v="Websterfort"/>
        <s v="Bakerberg"/>
        <s v="Adamborough"/>
        <s v="Barnesport"/>
        <s v="East Matthewfort"/>
        <s v="West Janet"/>
        <s v="Chaseton"/>
        <s v="Bautistabury"/>
        <s v="North Apriltown"/>
        <s v="Port Dalton"/>
        <s v="South Lukemouth"/>
        <s v="East Paulfort"/>
        <s v="Rhondaburgh"/>
        <s v="Jamesbury"/>
        <s v="East Johnville"/>
        <s v="Lake Anna"/>
        <s v="Huffbury"/>
        <s v="Steelefort"/>
        <s v="East Joannaport"/>
        <s v="Robertport"/>
        <s v="West Jenniferstad"/>
        <s v="Port Lisachester"/>
        <s v="Lake Michelleshire"/>
        <s v="East Theresahaven"/>
        <s v="South Daniel"/>
        <s v="Carlsonfurt"/>
        <s v="Alyssatown"/>
        <s v="Jonesberg"/>
        <s v="North Danielhaven"/>
        <s v="Port Derekfurt"/>
        <s v="West Melissahaven"/>
        <s v="West Nicholasbury"/>
        <s v="North Robertchester"/>
        <s v="New Danny"/>
        <s v="Brendamouth"/>
        <s v="Robertstad"/>
        <s v="Melissaport"/>
        <s v="Melissaborough"/>
        <s v="Annehaven"/>
        <s v="Grahamburgh"/>
        <s v="Tammyfort"/>
        <s v="Millertown"/>
        <s v="West Cody"/>
        <s v="Masseychester"/>
        <s v="North Dorothyton"/>
        <s v="Harrisonfort"/>
        <s v="East Joseph"/>
        <s v="Lake Lindahaven"/>
        <s v="New Margaret"/>
        <s v="Riverashire"/>
        <s v="Lake Brittany"/>
        <s v="Port Jeffreyshire"/>
        <s v="Warestad"/>
        <s v="North Bradley"/>
        <s v="Lake Williamtown"/>
        <s v="Nancyshire"/>
        <s v="New Stevenmouth"/>
        <s v="Frazierfort"/>
        <s v="Lake Chad"/>
        <s v="Port Robertshire"/>
        <s v="Port Megan"/>
        <s v="East Ericborough"/>
        <s v="Adamschester"/>
        <s v="Port Ashleyburgh"/>
        <s v="Phillipfurt"/>
        <s v="South Williamton"/>
        <s v="Kellyside"/>
        <s v="New Josephstad"/>
        <s v="Lake Miguel"/>
        <s v="New Sarah"/>
        <s v="Evansburgh"/>
        <s v="New Stacyton"/>
        <s v="West Alyssaville"/>
        <s v="Gillespieburgh"/>
        <s v="Tamaraville"/>
        <s v="Martinland"/>
        <s v="Potterfort"/>
        <s v="Rebeccastad"/>
        <s v="Herbertfort"/>
        <s v="Port Mercedesland"/>
        <s v="Lake Kimberlyton"/>
        <s v="Rogersborough"/>
        <s v="Lake Jane"/>
        <s v="Joycemouth"/>
        <s v="New Victorshire"/>
        <s v="South Janetfurt"/>
        <s v="South Scottborough"/>
        <s v="New Emilyport"/>
        <s v="Thomashaven"/>
        <s v="Westland"/>
        <s v="Port Oliviaborough"/>
        <s v="Kellytown"/>
        <s v="Haleyside"/>
        <s v="Gordonstad"/>
        <s v="Bethanyville"/>
        <s v="Lake Justin"/>
        <s v="East Connie"/>
        <s v="Jocelynhaven"/>
        <s v="Kellieville"/>
        <s v="Moralesbury"/>
        <s v="South Taraside"/>
        <s v="North Parkermouth"/>
        <s v="Watkinsmouth"/>
        <s v="Tracystad"/>
        <s v="Davischester"/>
        <s v="Joseville"/>
        <s v="Jessicastad"/>
        <s v="Pooleberg"/>
        <s v="Smithfort"/>
        <s v="Melvintown"/>
        <s v="New Rebeccahaven"/>
        <s v="Morenoville"/>
        <s v="Gonzaleschester"/>
        <s v="Goodwinshire"/>
        <s v="Port Maria"/>
        <s v="Port Jacob"/>
        <s v="Blakeborough"/>
        <s v="Ambertown"/>
        <s v="Kimberlybury"/>
        <s v="New Robertburgh"/>
        <s v="East Sarah"/>
        <s v="South Davidton"/>
        <s v="North Annefort"/>
        <s v="New Patriciaberg"/>
        <s v="Travishaven"/>
        <s v="West Sheilaberg"/>
        <s v="New Gabriella"/>
        <s v="Shawnton"/>
        <s v="Adkinston"/>
        <s v="West Jamesbury"/>
        <s v="East Mark"/>
        <s v="Port Paul"/>
        <s v="Lake Shaneshire"/>
        <s v="North Mckenziemouth"/>
        <s v="Allenburgh"/>
        <s v="Perrychester"/>
        <s v="Thomasfort"/>
        <s v="South Traci"/>
        <s v="South Taramouth"/>
        <s v="North Rose"/>
        <s v="Moralesmouth"/>
        <s v="South Richardland"/>
        <s v="South Franciscobury"/>
        <s v="Kellyberg"/>
        <s v="Kathrynburgh"/>
        <s v="Benderberg"/>
        <s v="Richardbury"/>
        <s v="Floresland"/>
        <s v="Albertton"/>
        <s v="Newtonbury"/>
        <s v="Marybury"/>
        <s v="Lake Ronaldstad"/>
        <s v="Antoniostad"/>
        <s v="West Chase"/>
        <s v="New Tiffanyton"/>
        <s v="New Edgar"/>
        <s v="New Melissa"/>
        <s v="Lopezborough"/>
        <s v="Lake Susan"/>
        <s v="South Kenneth"/>
        <s v="East Mirandafurt"/>
        <s v="East Jeremy"/>
        <s v="Jamieville"/>
        <s v="South Lisaside"/>
        <s v="Barronbury"/>
        <s v="Anthonyfort"/>
        <s v="Lake Davidhaven"/>
        <s v="Travisshire"/>
        <s v="West Nicolebury"/>
        <s v="Port Rebecca"/>
        <s v="South Jamie"/>
        <s v="Whiteview"/>
        <s v="Port Rogermouth"/>
        <s v="Port Shannonburgh"/>
        <s v="Alexside"/>
        <s v="Duarteside"/>
        <s v="Robertview"/>
        <s v="Howardhaven"/>
        <s v="Cruzborough"/>
        <s v="Scottton"/>
        <s v="Gregorystad"/>
        <s v="Charleschester"/>
        <s v="Lake Sydneybury"/>
        <s v="Samanthaview"/>
        <s v="Port Beth"/>
        <s v="Patrickside"/>
        <s v="South Ray"/>
        <s v="Melissastad"/>
        <s v="Colemanfurt"/>
        <s v="North Shane"/>
        <s v="Meganchester"/>
        <s v="Holderborough"/>
        <s v="Mcfarlandfort"/>
        <s v="Mckenzieburgh"/>
        <s v="Maldonadoport"/>
        <s v="Phamchester"/>
        <s v="New Danielborough"/>
        <s v="Obrienstad"/>
        <s v="Malloryshire"/>
        <s v="New Adamfurt"/>
        <s v="North Amyside"/>
        <s v="Lake Timothy"/>
        <s v="West Courtney"/>
        <s v="South Barbaraland"/>
        <s v="Emmahaven"/>
        <s v="North Kellymouth"/>
        <s v="Lake Levibury"/>
        <s v="Walkerstad"/>
        <s v="Ramosbury"/>
        <s v="Shepherdton"/>
        <s v="East Ruthmouth"/>
        <s v="Port Antonioport"/>
        <s v="Sullivanborough"/>
        <s v="Shermanfort"/>
        <s v="Jeffersonmouth"/>
        <s v="Snydertown"/>
        <s v="South William"/>
        <s v="Daughertyside"/>
        <s v="Myersville"/>
        <s v="Kimhaven"/>
        <s v="West Brenda"/>
        <s v="Nicholsborough"/>
        <s v="Salinaston"/>
        <s v="Goldenburgh"/>
        <s v="South Samuelfurt"/>
        <s v="Brandonside"/>
        <s v="Pruittside"/>
        <s v="Victoriabury"/>
        <s v="Smithside"/>
        <s v="Justinton"/>
        <s v="Port Stanley"/>
        <s v="Ruthmouth"/>
        <s v="Kristenmouth"/>
        <s v="East Markview"/>
        <s v="New Cynthialand"/>
        <s v="Hoffmanshire"/>
        <s v="Irwinstad"/>
        <s v="East Deannaside"/>
        <s v="North Diane"/>
        <s v="Port Amymouth"/>
        <s v="Normanbury"/>
        <s v="North Doris"/>
        <s v="New Heatherfurt"/>
        <s v="New Deborah"/>
        <s v="East Tomton"/>
        <s v="Carlsonburgh"/>
        <s v="West Angelica"/>
        <s v="East Jonathan"/>
        <s v="Lake Wendytown"/>
        <s v="New Victorside"/>
        <s v="Johnsonland"/>
        <s v="South Jeremy"/>
        <s v="Kingtown"/>
        <s v="South Fernandochester"/>
        <s v="New Richard"/>
        <s v="Rodneyhaven"/>
        <s v="New Robinborough"/>
        <s v="North Brandonville"/>
        <s v="Lorifurt"/>
        <s v="Lake Roberta"/>
        <s v="West Marilyn"/>
        <s v="Onealview"/>
        <s v="Cooperside"/>
        <s v="Port Jeremy"/>
        <s v="Ellisview"/>
        <s v="Steeleport"/>
        <s v="Port Miranda"/>
        <s v="North Antonioshire"/>
        <s v="Dawnfort"/>
        <s v="Lake Dylanbury"/>
        <s v="East Alexandraland"/>
        <s v="West Joanneton"/>
        <s v="New Brianna"/>
        <s v="West Carrieshire"/>
        <s v="Hobbschester"/>
        <s v="Parkershire"/>
        <s v="New Priscilla"/>
        <s v="East Jessica"/>
        <s v="Bartlettfort"/>
        <s v="South Markborough"/>
        <s v="Leslieshire"/>
        <s v="Pughland"/>
        <s v="West Christopher"/>
        <s v="Brianview"/>
        <s v="Richardfurt"/>
        <s v="Stonetown"/>
        <s v="Jacquelinetown"/>
        <s v="Jamesport"/>
        <s v="Rodriguezton"/>
        <s v="Barbaraview"/>
        <s v="North William"/>
        <s v="Andersenfurt"/>
        <s v="Brownmouth"/>
        <s v="North Maryfurt"/>
        <s v="Sharonville"/>
        <s v="West Rebeccachester"/>
        <s v="South Lindsay"/>
        <s v="West Coreybury"/>
        <s v="North Cindychester"/>
        <s v="Pittsfurt"/>
        <s v="West Joystad"/>
        <s v="East Brianland"/>
        <s v="Cherylmouth"/>
        <s v="North Alejandrofurt"/>
        <s v="Barbaraburgh"/>
        <s v="North Davidmouth"/>
        <s v="Lindabury"/>
        <s v="Edwardbury"/>
        <s v="Martintown"/>
        <s v="Johnsonchester"/>
        <s v="Amandaberg"/>
        <s v="Port Derek"/>
        <s v="Rosalesside"/>
        <s v="Johnburgh"/>
        <s v="Shawnstad"/>
        <s v="East Eric"/>
        <s v="Martinezhaven"/>
        <s v="South Dianehaven"/>
        <s v="Hunterfort"/>
        <s v="Durhammouth"/>
        <s v="Farmerhaven"/>
        <s v="New Debraside"/>
        <s v="Chaneychester"/>
        <s v="North Kellie"/>
        <s v="North Lisafort"/>
        <s v="Parkertown"/>
        <s v="Chasehaven"/>
        <s v="Guzmanburgh"/>
        <s v="South Jillborough"/>
        <s v="Territon"/>
        <s v="Ramirezbury"/>
        <s v="Bradleyport"/>
        <s v="Michellestad"/>
        <s v="East Jasontown"/>
        <s v="Antoniomouth"/>
        <s v="Hollandberg"/>
        <s v="Muellerburgh"/>
        <s v="Jeremyfort"/>
        <s v="Kevinborough"/>
        <s v="New Abigailburgh"/>
        <s v="Phillipsfort"/>
        <s v="South Robertburgh"/>
        <s v="West Kelseyview"/>
        <s v="Port Brenda"/>
        <s v="Copelandfort"/>
        <s v="Rogersshire"/>
        <s v="Jameschester"/>
        <s v="Vargasland"/>
        <s v="Teresaport"/>
        <s v="New Dawn"/>
        <s v="New Elizabethton"/>
        <s v="New Dakotatown"/>
        <s v="North Alicia"/>
        <s v="North Danielport"/>
        <s v="Sarahchester"/>
        <s v="Walshtown"/>
        <s v="South Nathanielchester"/>
        <s v="Stacyburgh"/>
        <s v="Adambury"/>
        <s v="Lake Thomas"/>
        <s v="Pachecoside"/>
        <s v="Tuckerchester"/>
        <s v="Collinstown"/>
        <s v="East Amandabury"/>
        <s v="Lucashaven"/>
        <s v="South Garyport"/>
        <s v="Jimeneztown"/>
        <s v="Kennethville"/>
        <s v="Lake Robertborough"/>
        <s v="Lake Robertside"/>
        <s v="Port Williamstad"/>
        <s v="New Teresahaven"/>
        <s v="Markburgh"/>
        <s v="South Katherinetown"/>
        <s v="Hardintown"/>
        <s v="Bauershire"/>
        <s v="Lake Eddie"/>
        <s v="Clarkport"/>
        <s v="Lake Matthewland"/>
        <s v="West Jasonfurt"/>
        <s v="New Janetville"/>
        <s v="Greenville"/>
        <s v="North Caroline"/>
        <s v="North Thomasmouth"/>
        <s v="Boyerborough"/>
        <s v="Obrienshire"/>
        <s v="Ruizmouth"/>
        <s v="Rachelborough"/>
        <s v="West Davidbury"/>
        <s v="South Devinport"/>
        <s v="Ramirezton"/>
        <s v="East Leehaven"/>
        <s v="Howardville"/>
        <s v="Kerrifurt"/>
        <s v="Gailhaven"/>
        <s v="New Deniseland"/>
        <s v="Port Andrew"/>
        <s v="Mcmillanport"/>
        <s v="New Maureen"/>
        <s v="Lake Ricky"/>
        <s v="East Kathleenside"/>
        <s v="Lake Valerie"/>
        <s v="Draketown"/>
        <s v="Lake Kathy"/>
        <s v="Brettstad"/>
        <s v="New Staceystad"/>
        <s v="Port Caitlin"/>
        <s v="North Bailey"/>
        <s v="East Julie"/>
        <s v="Catherinestad"/>
        <s v="North Anthony"/>
        <s v="Timothyhaven"/>
        <s v="South Cory"/>
        <s v="North Johnny"/>
        <s v="Cowanborough"/>
        <s v="Millerside"/>
        <s v="Lake Ralphview"/>
        <s v="Bensonbury"/>
        <s v="Lake Adamfurt"/>
        <s v="Port Joannafurt"/>
        <s v="Port Vickie"/>
        <s v="South Rebecca"/>
        <s v="Thomasside"/>
        <s v="Port Teresashire"/>
        <s v="Port Bradley"/>
        <s v="North Ericmouth"/>
        <s v="Fryebury"/>
        <s v="Gilmoreland"/>
        <s v="Martinezville"/>
        <s v="Hillport"/>
        <s v="Geraldmouth"/>
        <s v="Simsfurt"/>
        <s v="Jenniferton"/>
        <s v="Gloriabury"/>
        <s v="West Jenniferchester"/>
        <s v="West Sarah"/>
        <s v="Tonyport"/>
        <s v="Mitchellport"/>
        <s v="Damonburgh"/>
        <s v="Port Sandymouth"/>
        <s v="New Scottview"/>
        <s v="Shelbyville"/>
        <s v="Johnsonmouth"/>
        <s v="Holmesville"/>
        <s v="Lake Samantha"/>
        <s v="Lindsayport"/>
        <s v="Lake Corymouth"/>
        <s v="Anntown"/>
        <s v="Port Leahside"/>
        <s v="East Heatherbury"/>
        <s v="Floresburgh"/>
        <s v="North Hollytown"/>
        <s v="North Rebekah"/>
        <s v="Grayfurt"/>
        <s v="Brandyfurt"/>
        <s v="Port Kim"/>
        <s v="Penahaven"/>
        <s v="Lake Bobby"/>
        <s v="South Conniehaven"/>
        <s v="Reedside"/>
        <s v="Mitchellborough"/>
        <s v="Morganchester"/>
        <s v="Port Jason"/>
        <s v="Darrenton"/>
        <s v="Amandafort"/>
        <s v="Port Kristenton"/>
        <s v="Lake Ericborough"/>
        <s v="New Melinda"/>
        <s v="East Matthewview"/>
        <s v="Keithtown"/>
        <s v="Deborahland"/>
        <s v="Frankshire"/>
        <s v="North Aprilville"/>
        <s v="Cassandramouth"/>
        <s v="Terryhaven"/>
        <s v="Alexandraton"/>
        <s v="Port Manuelland"/>
        <s v="Hendersonmouth"/>
        <s v="Port Abigailbury"/>
        <s v="Heatherton"/>
        <s v="Nelsonborough"/>
        <s v="South Jonathanton"/>
        <s v="Littleshire"/>
        <s v="Port Jennifer"/>
        <s v="North Victoriatown"/>
        <s v="Port Nathanielside"/>
        <s v="New Jorge"/>
        <s v="West Johnathanstad"/>
        <s v="Morrisfurt"/>
        <s v="South Johnland"/>
        <s v="Port Emilyland"/>
        <s v="Sheltonville"/>
        <s v="North Edgar"/>
        <s v="West Bryan"/>
        <s v="New Juan"/>
        <s v="Lake Tarachester"/>
        <s v="Zimmermanmouth"/>
        <s v="East Sophia"/>
        <s v="South Duanetown"/>
        <s v="Austinchester"/>
        <s v="Matthewfort"/>
        <s v="South Adamchester"/>
        <s v="Garyville"/>
        <s v="Port Morganstad"/>
        <s v="North Russell"/>
        <s v="South Charles"/>
        <s v="Johnland"/>
        <s v="Lake Benjaminberg"/>
        <s v="Lake Maryport"/>
        <s v="Dunnton"/>
        <s v="Richardshire"/>
        <s v="West Davidland"/>
        <s v="Mosleyburgh"/>
        <s v="Ballton"/>
        <s v="Port Charles"/>
        <s v="Davidville"/>
        <s v="West Jenniferview"/>
        <s v="Sanchezchester"/>
        <s v="North Trevorhaven"/>
        <s v="Tapiachester"/>
        <s v="Myersfort"/>
        <s v="West Brandon"/>
        <s v="Kimberlyberg"/>
        <s v="Lake Rachelport"/>
        <s v="North Katiechester"/>
        <s v="Gomezberg"/>
        <s v="Carterchester"/>
        <s v="Mitchellberg"/>
        <s v="North Johnberg"/>
        <s v="New Stevenfort"/>
        <s v="Paulaton"/>
        <s v="New Debra"/>
        <s v="New Markmouth"/>
        <s v="North Ericshire"/>
        <s v="Port Lisafort"/>
        <s v="Shawburgh"/>
        <s v="Lake Donnaport"/>
        <s v="New Davidview"/>
        <s v="West Elizabethborough"/>
        <s v="North Michaelhaven"/>
        <s v="Michaelland"/>
        <s v="Jeffreyberg"/>
        <s v="Garrisonborough"/>
        <s v="East Christina"/>
        <s v="Turnermouth"/>
        <s v="North Travisview"/>
        <s v="Sarachester"/>
        <s v="West Sheila"/>
        <s v="Cardenaschester"/>
        <s v="Alexanderport"/>
        <s v="East Gina"/>
        <s v="North Shirleymouth"/>
        <s v="Port Nancyhaven"/>
        <s v="Lanceburgh"/>
        <s v="New Jenniferfurt"/>
        <s v="Leeside"/>
        <s v="Lake Allison"/>
        <s v="South Genefurt"/>
        <s v="East Larry"/>
        <s v="South Meganland"/>
        <s v="North Kristenborough"/>
        <s v="Aprilburgh"/>
        <s v="Delgadoborough"/>
        <s v="West Marcus"/>
        <s v="West Stacy"/>
        <s v="North Jacqueline"/>
        <s v="Kristopherfurt"/>
        <s v="Tonyaport"/>
        <s v="New Donald"/>
        <s v="New Mariaview"/>
        <s v="North Migueltown"/>
        <s v="Huntbury"/>
        <s v="Josephmouth"/>
        <s v="New Michellebury"/>
        <s v="Port Raymond"/>
        <s v="North Melissachester"/>
        <s v="Mcgeeport"/>
        <s v="Shermanport"/>
        <s v="Olsenfurt"/>
        <s v="West Heatherborough"/>
        <s v="Timothyborough"/>
        <s v="Heatherville"/>
        <s v="West Xavierstad"/>
        <s v="Erikaburgh"/>
        <s v="Brownton"/>
        <s v="Zacharyton"/>
        <s v="Conniefurt"/>
        <s v="West Juan"/>
        <s v="West Jessicastad"/>
        <s v="Stephaniefort"/>
        <s v="Joyceshire"/>
        <s v="Scottmouth"/>
        <s v="Lake Fernandoberg"/>
        <s v="Maryhaven"/>
        <s v="East Juanland"/>
        <s v="Shawtown"/>
        <s v="Leeshire"/>
        <s v="East Brandon"/>
        <s v="East Deborah"/>
        <s v="Parkerport"/>
        <s v="Gardnermouth"/>
        <s v="East Richard"/>
        <s v="Port Juanside"/>
        <s v="South Peter"/>
        <s v="Lake Tracy"/>
        <s v="Lake Cynthia"/>
        <s v="North Danielle"/>
        <s v="Harrisonside"/>
        <s v="Port Nancyville"/>
        <s v="North Jessica"/>
        <s v="Lozanoville"/>
        <s v="North Rebeccatown"/>
        <s v="East Sonya"/>
        <s v="North Kristy"/>
        <s v="Tuckerport"/>
        <s v="North Daleborough"/>
        <s v="Snyderton"/>
        <s v="East Donna"/>
        <s v="Thomasfurt"/>
        <s v="Port Lauraborough"/>
        <s v="North Brendaton"/>
        <s v="Port Travismouth"/>
        <s v="East Nicole"/>
        <s v="Sullivanfort"/>
        <s v="East Wendy"/>
        <s v="Perryfurt"/>
        <s v="Lutztown"/>
        <s v="Solisview"/>
        <s v="Mayohaven"/>
        <s v="Simonhaven"/>
        <s v="New Laurentown"/>
        <s v="Mariaburgh"/>
        <s v="Wendybury"/>
        <s v="Colinfurt"/>
        <s v="New Ronald"/>
        <s v="Lake Claytonland"/>
        <s v="Banksstad"/>
        <s v="Terriport"/>
        <s v="East Jonathanborough"/>
        <s v="Garciaport"/>
        <s v="Lake Scottland"/>
        <s v="Lake Michaelview"/>
        <s v="Lake Emily"/>
        <s v="Michaelville"/>
        <s v="North Samantha"/>
        <s v="Melindaland"/>
        <s v="South Terrence"/>
        <s v="Melissafurt"/>
        <s v="North Christina"/>
        <s v="Port Nicoleberg"/>
        <s v="Janiceside"/>
        <s v="Barnesshire"/>
        <s v="Debbieburgh"/>
        <s v="Padillashire"/>
        <s v="South Lisachester"/>
        <s v="Wayneberg"/>
        <s v="Kyleton"/>
        <s v="Erikfort"/>
        <s v="South Kristinamouth"/>
        <s v="South Gavinbury"/>
        <s v="East Brian"/>
        <s v="Timothyport"/>
        <s v="Nicolechester"/>
        <s v="Nortonfurt"/>
        <s v="South Feliciaborough"/>
        <s v="Lake Melissaburgh"/>
        <s v="Lake Christophertown"/>
        <s v="Browningberg"/>
        <s v="New Dianaborough"/>
        <s v="East Wayne"/>
        <s v="Lake Jamesstad"/>
        <s v="East Jason"/>
        <s v="Erikaport"/>
        <s v="Lake Dennis"/>
        <s v="North Susanborough"/>
        <s v="Jacksonmouth"/>
        <s v="Carrilloborough"/>
        <s v="Martinborough"/>
        <s v="New Stephaniemouth"/>
        <s v="Port Shannon"/>
        <s v="Silvamouth"/>
        <s v="Mcleanmouth"/>
        <s v="Robinsonburgh"/>
        <s v="Sanchezville"/>
        <s v="Mikeside"/>
        <s v="South Brittanybury"/>
        <s v="North Ashley"/>
        <s v="Allenchester"/>
        <s v="Reidville"/>
        <s v="Rhondaport"/>
        <s v="Floresshire"/>
        <s v="New Jamiestad"/>
        <s v="Paulview"/>
        <s v="Lake Derrickview"/>
        <s v="Harrellville"/>
        <s v="Allenhaven"/>
        <s v="East Natasha"/>
        <s v="South Nicoleshire"/>
        <s v="Vasquezview"/>
        <s v="South Jeffreybury"/>
        <s v="Tranport"/>
        <s v="Alejandrofurt"/>
        <s v="Bradleyville"/>
        <s v="Williamshire"/>
        <s v="West Lisamouth"/>
        <s v="Dennishaven"/>
        <s v="Hebertport"/>
        <s v="South Todd"/>
        <s v="Lake Jameshaven"/>
        <s v="Robinfort"/>
        <s v="Hurleyborough"/>
        <s v="South Sherry"/>
        <s v="New Davidville"/>
        <s v="Scottborough"/>
        <s v="Andersontown"/>
        <s v="Lake Joymouth"/>
        <s v="Timothybury"/>
        <s v="Gregoryton"/>
        <s v="South Samuel"/>
        <s v="Daltonside"/>
        <s v="Lake Heatherview"/>
        <s v="North Ericberg"/>
        <s v="Mitchellton"/>
        <s v="Sheilaberg"/>
        <s v="South Josephfort"/>
        <s v="North Daniel"/>
        <s v="Joshuaburgh"/>
        <s v="New Lindabury"/>
        <s v="Jasonhaven"/>
        <s v="Solomonfort"/>
        <s v="Nathanville"/>
        <s v="Port Katiefort"/>
        <s v="Larrychester"/>
        <s v="North Karen"/>
        <s v="South Javier"/>
        <s v="North Taramouth"/>
        <s v="New Alanville"/>
        <s v="Lake Darryl"/>
        <s v="Lake Nicholasborough"/>
        <s v="Christinaland"/>
        <s v="New Sharon"/>
        <s v="Marthaview"/>
        <s v="Debraberg"/>
        <s v="Kyleburgh"/>
        <s v="Butlermouth"/>
        <s v="Lake Bobfort"/>
        <s v="Taylorville"/>
        <s v="East Sharon"/>
        <s v="Barkermouth"/>
        <s v="Katherineshire"/>
        <s v="Kevinberg"/>
        <s v="Lake Oscarberg"/>
        <s v="New Kimberlyfurt"/>
        <s v="Lake Sheenaside"/>
        <s v="Pachecochester"/>
        <s v="West Danielburgh"/>
        <s v="Dianeview"/>
        <s v="North Albertport"/>
        <s v="Lake Michaelside"/>
        <s v="North Julieberg"/>
        <s v="North Gregory"/>
        <s v="Larryside"/>
        <s v="North Robinview"/>
        <s v="Olsonville"/>
        <s v="Lake Sarahberg"/>
        <s v="East Cory"/>
        <s v="New Blaketown"/>
        <s v="South Lorifurt"/>
        <s v="Erinview"/>
        <s v="Lake Pamelachester"/>
        <s v="Port Kristen"/>
        <s v="East Margaretmouth"/>
        <s v="West Davidhaven"/>
        <s v="North Jamie"/>
        <s v="Mcbridestad"/>
        <s v="Danielborough"/>
        <s v="West David"/>
        <s v="Seanport"/>
        <s v="North Katherine"/>
        <s v="West Carlport"/>
        <s v="Mccormickport"/>
        <s v="Woodmouth"/>
        <s v="South Lisaton"/>
        <s v="Jamesfort"/>
        <s v="Lake Alexfurt"/>
        <s v="Foxhaven"/>
        <s v="West Morganland"/>
        <s v="Weavershire"/>
        <s v="West Clayton"/>
        <s v="Kimbury"/>
        <s v="Lake Shelbyborough"/>
        <s v="Lake Natasha"/>
        <s v="New Katieshire"/>
        <s v="Isaacbury"/>
        <s v="Port Daleberg"/>
        <s v="Suttonchester"/>
        <s v="Christopherfurt"/>
        <s v="South Noahfort"/>
        <s v="Kevinburgh"/>
        <s v="Huertaport"/>
        <s v="Terryborough"/>
        <s v="East Robert"/>
        <s v="South Suzanneton"/>
        <s v="Salazarbury"/>
        <s v="Fuentesside"/>
        <s v="Rasmussenville"/>
        <s v="Deanshire"/>
        <s v="Brianfurt"/>
        <s v="Drakeside"/>
        <s v="Bakerchester"/>
        <s v="West Donald"/>
        <s v="Kimberlyville"/>
        <s v="West Tanner"/>
        <s v="Meganhaven"/>
        <s v="Port Heidi"/>
        <s v="South Victorshire"/>
        <s v="Gallagherchester"/>
        <s v="North Sarahhaven"/>
        <s v="West Michaelstad"/>
        <s v="North Maryborough"/>
        <s v="South Mariatown"/>
        <s v="Taylorshire"/>
        <s v="New Shariville"/>
        <s v="New Teresaview"/>
        <s v="Lake Stephanieview"/>
        <s v="Josephfurt"/>
        <s v="Michelechester"/>
        <s v="Medinashire"/>
        <s v="Lake Jamesberg"/>
        <s v="Knoxview"/>
        <s v="East Samuelchester"/>
        <s v="North Wendy"/>
        <s v="Samanthaton"/>
        <s v="North Melissaview"/>
        <s v="Christineville"/>
        <s v="New Dianemouth"/>
        <s v="Christineton"/>
        <s v="Comptonhaven"/>
        <s v="Amandaton"/>
        <s v="South Kathrynland"/>
        <s v="New Courtney"/>
        <s v="Youngside"/>
        <s v="Markbury"/>
        <s v="Cohenport"/>
        <s v="Charlesfort"/>
        <s v="Coreyshire"/>
        <s v="Simmonsland"/>
        <s v="Port Taylor"/>
        <s v="Meganburgh"/>
        <s v="Meganville"/>
        <s v="Mooreview"/>
        <s v="South Davidshire"/>
        <s v="Michaelside"/>
        <s v="Curtishaven"/>
        <s v="Brownland"/>
        <s v="Gregoryport"/>
        <s v="New Roger"/>
        <s v="Lake Jonathan"/>
        <s v="East Pamela"/>
        <s v="East Angela"/>
        <s v="West Josephborough"/>
        <s v="Port Marialand"/>
        <s v="Leestad"/>
        <s v="Millermouth"/>
        <s v="Smithburgh"/>
        <s v="Alexanderside"/>
        <s v="South Melaniemouth"/>
        <s v="Ortizchester"/>
        <s v="Lake Emilyfurt"/>
        <s v="North Andrew"/>
        <s v="Amymouth"/>
        <s v="Lake Craig"/>
        <s v="Lake Josephshire"/>
        <s v="New Michaelland"/>
        <s v="Charlesburgh"/>
        <s v="Karenburgh"/>
        <s v="Craigstad"/>
        <s v="Paulabury"/>
        <s v="Port Micheal"/>
        <s v="Johnstonchester"/>
        <s v="East Dawnport"/>
        <s v="Torresborough"/>
        <s v="Andreabury"/>
        <s v="West Juanberg"/>
        <s v="East Debrashire"/>
        <s v="Carrchester"/>
        <s v="Wadefort"/>
        <s v="South Joanneborough"/>
        <s v="Jenniferland"/>
        <s v="Jillfort"/>
        <s v="Hernandezborough"/>
        <s v="Hinesfort"/>
        <s v="Laurafurt"/>
        <s v="Lisaville"/>
        <s v="Lake Jeffery"/>
        <s v="Lake Matthewtown"/>
        <s v="New Angela"/>
        <s v="Vargaschester"/>
        <s v="South Melissa"/>
        <s v="West Trevor"/>
        <s v="Port Rachelton"/>
        <s v="North Margaretton"/>
        <s v="North Kristenton"/>
        <s v="South Cody"/>
        <s v="Port Stephanie"/>
        <s v="New Franklin"/>
        <s v="West Kathleenport"/>
        <s v="North Brittanychester"/>
        <s v="East Anthonyfurt"/>
        <s v="Lauraside"/>
        <s v="Andrewsberg"/>
        <s v="Port Ashley"/>
        <s v="Port Samuel"/>
        <s v="Port Michellestad"/>
        <s v="New Haleytown"/>
        <s v="Stephanieburgh"/>
        <s v="North Patriciaton"/>
        <s v="New Markton"/>
        <s v="Port Aimee"/>
        <s v="Mckayfort"/>
        <s v="West Melissaside"/>
        <s v="Johnsonton"/>
        <s v="Ramosshire"/>
        <s v="West Nancytown"/>
        <s v="Allenfurt"/>
        <s v="Port Rosemouth"/>
        <s v="New Christineshire"/>
        <s v="New Audreyville"/>
        <s v="Lake Connieton"/>
        <s v="Mooreburgh"/>
        <s v="Samuelstad"/>
        <s v="Paulberg"/>
        <s v="North Andreafort"/>
        <s v="Port Robertside"/>
        <s v="Lake Lorimouth"/>
        <s v="Mathewsville"/>
        <s v="New Kaitlynchester"/>
        <s v="Ashleychester"/>
        <s v="Wandastad"/>
        <s v="North Jenniferside"/>
        <s v="New Josephhaven"/>
        <s v="South Brian"/>
        <s v="Tannerborough"/>
        <s v="Thompsonview"/>
        <s v="Torresbury"/>
        <s v="East Deannahaven"/>
        <s v="Port Bryanborough"/>
        <s v="Lake Michaelmouth"/>
        <s v="North Rhonda"/>
        <s v="South Amyview"/>
        <s v="Port Meagan"/>
        <s v="Lindseychester"/>
        <s v="Tammyhaven"/>
        <s v="East Joemouth"/>
        <s v="Ashleyfort"/>
        <s v="Jeffreybury"/>
        <s v="Lake Bradleytown"/>
        <s v="West Rogerland"/>
        <s v="Port Davidfort"/>
        <s v="Vaughanborough"/>
        <s v="Muellerton"/>
        <s v="Alantown"/>
        <s v="North Katherinebury"/>
        <s v="Port Wendy"/>
        <s v="Lake Deniseton"/>
        <s v="Cynthiahaven"/>
        <s v="Jensenfurt"/>
        <s v="South Lawrencechester"/>
        <s v="New Crystal"/>
        <s v="Donnashire"/>
        <s v="North Jamesstad"/>
        <s v="New Aprilbury"/>
        <s v="Hunterborough"/>
        <s v="Millerfort"/>
        <s v="Collinsmouth"/>
        <s v="East Johnburgh"/>
        <s v="Sampsonmouth"/>
        <s v="New Jacobtown"/>
        <s v="Stephensland"/>
        <s v="Lake Marychester"/>
        <s v="Alvaradomouth"/>
        <s v="South Victor"/>
        <s v="Ericmouth"/>
        <s v="East Tonyaburgh"/>
        <s v="Olsenton"/>
        <s v="West Joycebury"/>
        <s v="Freemanville"/>
        <s v="Mariaton"/>
        <s v="New Catherineburgh"/>
        <s v="East Geraldbury"/>
        <s v="Youngland"/>
        <s v="Port Jamie"/>
        <s v="Lake Jamesborough"/>
        <s v="North Toniland"/>
        <s v="Washingtonville"/>
        <s v="Lake Loriborough"/>
        <s v="Port Geraldview"/>
        <s v="Brandonville"/>
        <s v="Port Andrea"/>
        <s v="North Ronaldbury"/>
        <s v="Coleville"/>
        <s v="Annettebury"/>
        <s v="Helentown"/>
        <s v="Smithhaven"/>
        <s v="East Rebecca"/>
        <s v="Johnport"/>
        <s v="South Rogerborough"/>
        <s v="Webbview"/>
        <s v="North Janiceburgh"/>
        <s v="Breannaberg"/>
        <s v="Port Tinaton"/>
        <s v="Gregoryville"/>
        <s v="Maryshire"/>
        <s v="Port Michaelfurt"/>
        <s v="Davestad"/>
        <s v="Levyport"/>
        <s v="Wrightberg"/>
        <s v="West Kathleen"/>
        <s v="Port Lynn"/>
        <s v="Powersfort"/>
        <s v="West Claire"/>
        <s v="Fisherville"/>
        <s v="Cherylville"/>
        <s v="West Jeffreyborough"/>
        <s v="Wrightburgh"/>
        <s v="Lake Bethhaven"/>
        <s v="North Robertmouth"/>
        <s v="Lloydport"/>
        <s v="North Nicholasville"/>
        <s v="Jonathanshire"/>
        <s v="North Taylorside"/>
        <s v="Burtonhaven"/>
        <s v="East Joanmouth"/>
        <s v="Logantown"/>
        <s v="Jonathanstad"/>
        <s v="Port Carlview"/>
        <s v="South Rachelfurt"/>
        <s v="Lawrencefort"/>
        <s v="South Jeffrey"/>
        <s v="Jacksonbury"/>
        <s v="Ruizport"/>
        <s v="Heidibury"/>
        <s v="Leeborough"/>
        <s v="Port Jaclynmouth"/>
        <s v="Reillyfurt"/>
        <s v="Holtville"/>
        <s v="West Tiffany"/>
        <s v="Sabrinamouth"/>
        <s v="Lake Brian"/>
        <s v="North Billy"/>
        <s v="Mariachester"/>
        <s v="Bartonhaven"/>
        <s v="South Kendrachester"/>
        <s v="West Rodneyland"/>
        <s v="Erikamouth"/>
        <s v="Stevenshire"/>
        <s v="Powellport"/>
        <s v="Port Jaredburgh"/>
        <s v="East Melissaborough"/>
        <s v="Amandamouth"/>
        <s v="Hammondchester"/>
        <s v="Josephstad"/>
        <s v="West Jordanborough"/>
        <s v="Anitaborough"/>
        <s v="Harrellborough"/>
        <s v="Freemanmouth"/>
        <s v="South Thomasmouth"/>
        <s v="Whitestad"/>
        <s v="South Madison"/>
        <s v="North Anthonymouth"/>
        <s v="Garciaview"/>
        <s v="New Renee"/>
        <s v="Michelleburgh"/>
        <s v="Freemanshire"/>
        <s v="South Crystal"/>
        <s v="North Kimberly"/>
        <s v="Dillonfurt"/>
        <s v="Margaretborough"/>
        <s v="Vickiberg"/>
        <s v="West Chaseland"/>
        <s v="Davisshire"/>
        <s v="Obrienberg"/>
        <s v="Brayhaven"/>
        <s v="Holmeschester"/>
        <s v="West Justinmouth"/>
        <s v="Lake Zachary"/>
        <s v="Lake Joseph"/>
        <s v="East Lauramouth"/>
        <s v="Amberburgh"/>
        <s v="Millerhaven"/>
        <s v="Phamview"/>
        <s v="New Jasonmouth"/>
        <s v="Taylorbury"/>
        <s v="Kimberlyton"/>
        <s v="East Juliaton"/>
        <s v="Ronaldmouth"/>
        <s v="Masonfurt"/>
        <s v="Port Jennaville"/>
        <s v="East Emily"/>
        <s v="Kristytown"/>
        <s v="Port Sandramouth"/>
        <s v="Milesshire"/>
        <s v="New Joe"/>
        <s v="Hoffmanborough"/>
        <s v="Haleside"/>
        <s v="South Kimberly"/>
        <s v="Gregorybury"/>
        <s v="East Cesar"/>
        <s v="Andersonmouth"/>
        <s v="New Parkerside"/>
        <s v="Port Alexanderton"/>
        <s v="Chadside"/>
        <s v="Fletcherburgh"/>
        <s v="Coleshire"/>
        <s v="New Tonya"/>
        <s v="South George"/>
        <s v="South Gavinview"/>
        <s v="Simpsonville"/>
        <s v="Port Stevenburgh"/>
        <s v="West Christina"/>
        <s v="Colleenbury"/>
        <s v="Estradahaven"/>
        <s v="Alexandershire"/>
        <s v="South Casey"/>
        <s v="Annland"/>
        <s v="West Raven"/>
        <s v="West Amberfurt"/>
        <s v="Garciaburgh"/>
        <s v="Gamblehaven"/>
        <s v="Lisafurt"/>
        <s v="New Markfurt"/>
        <s v="Anneborough"/>
        <s v="West Bonnieberg"/>
        <s v="Grahamborough"/>
        <s v="North Jamieburgh"/>
        <s v="South Teresaberg"/>
        <s v="East Deanshire"/>
        <s v="Linfurt"/>
        <s v="North Samuelport"/>
        <s v="Craigborough"/>
        <s v="Dianatown"/>
        <s v="Joeltown"/>
        <s v="West Lawrenceland"/>
        <s v="Drewton"/>
        <s v="New Jay"/>
        <s v="Thomasbury"/>
        <s v="Steventown"/>
        <s v="Alyssamouth"/>
        <s v="Garciaton"/>
        <s v="Port Jonathan"/>
        <s v="Brookshaven"/>
        <s v="Larryberg"/>
        <s v="Devinburgh"/>
        <s v="Jonesport"/>
        <s v="Brentshire"/>
        <s v="Robinsontown"/>
        <s v="South Sarahside"/>
        <s v="Katherineburgh"/>
        <s v="Bishopmouth"/>
        <s v="Diazberg"/>
        <s v="South Devinland"/>
        <s v="Lake Carlside"/>
        <s v="Joshuatown"/>
        <s v="Port Margaretside"/>
        <s v="East Codyton"/>
        <s v="Port Jessica"/>
        <s v="West Jason"/>
        <s v="West Allisonfort"/>
        <s v="Alexanderberg"/>
        <s v="Samanthaborough"/>
        <s v="South Monica"/>
        <s v="New Deborahhaven"/>
        <s v="South Williamport"/>
        <s v="East Kim"/>
        <s v="Port Christina"/>
        <s v="Port Jessicafurt"/>
        <s v="Gonzaleztown"/>
        <s v="New Jennifermouth"/>
        <s v="New Lindashire"/>
        <s v="West Davidmouth"/>
        <s v="Lake Joemouth"/>
        <s v="Brianland"/>
        <s v="West Joshua"/>
        <s v="Rossland"/>
        <s v="Davisbury"/>
        <s v="Tylerstad"/>
        <s v="Wyatthaven"/>
        <s v="Jerryberg"/>
        <s v="Tammyburgh"/>
        <s v="South Jennifer"/>
        <s v="Carlaland"/>
        <s v="Manuelfort"/>
        <s v="North Tinaberg"/>
        <s v="Joneston"/>
        <s v="New Danielland"/>
        <s v="Paulshire"/>
        <s v="North Timothybury"/>
        <s v="North Colleenport"/>
        <s v="Carlyport"/>
        <s v="North Jenniferhaven"/>
        <s v="Paulamouth"/>
        <s v="Elliottstad"/>
        <s v="East Gabriel"/>
        <s v="East Timothyfort"/>
        <s v="Lake Lisastad"/>
        <s v="Garciabury"/>
        <s v="Shaunport"/>
        <s v="Amyland"/>
        <s v="Lake Karaview"/>
        <s v="West Jamesport"/>
        <s v="West Andrew"/>
        <s v="Port Sarahbury"/>
        <s v="North Troy"/>
        <s v="North Dennisshire"/>
        <s v="Alexanderhaven"/>
        <s v="Nancyfort"/>
        <s v="West Miguelland"/>
        <s v="West Cindy"/>
        <s v="Knoxborough"/>
        <s v="South Jeremiahberg"/>
        <s v="Anthonyfurt"/>
        <s v="New Michaelview"/>
        <s v="New Ashleyview"/>
        <s v="Katherinechester"/>
        <s v="New Brianmouth"/>
        <s v="Jacquelineview"/>
        <s v="Melissashire"/>
        <s v="Robertsborough"/>
        <s v="Sherrifort"/>
        <s v="Brandonhaven"/>
        <s v="Ramirezborough"/>
        <s v="Brucehaven"/>
        <s v="Gonzalesburgh"/>
        <s v="Mendozaburgh"/>
        <s v="Lake Ryanmouth"/>
        <s v="East Jeanne"/>
        <s v="New Jacob"/>
        <s v="New Jim"/>
        <s v="New Seanberg"/>
        <s v="Cruzstad"/>
        <s v="New Jesse"/>
        <s v="Harperfort"/>
        <s v="South Ronaldton"/>
        <s v="Rebeccaside"/>
        <s v="Wuland"/>
        <s v="Lindsayshire"/>
        <s v="Hallville"/>
        <s v="New Lanceburgh"/>
        <s v="New Johnnyland"/>
        <s v="Lake Elizabethborough"/>
        <s v="Shawnshire"/>
        <s v="West Kevinton"/>
        <s v="Robertsonside"/>
        <s v="Cookhaven"/>
        <s v="Dennisfort"/>
        <s v="Danielport"/>
        <s v="Diazfurt"/>
        <s v="West Samuelport"/>
        <s v="South Joshuabury"/>
        <s v="West Brian"/>
        <s v="Port Kristinemouth"/>
        <s v="East Natalie"/>
        <s v="South Donaldmouth"/>
        <s v="Porterbury"/>
        <s v="Davilaville"/>
        <s v="Lake Madelinemouth"/>
        <s v="North Wendyberg"/>
        <s v="West Shannon"/>
        <s v="South Audreyport"/>
        <s v="South Benjaminfurt"/>
        <s v="East Robinfort"/>
        <s v="Port Jeffreystad"/>
        <s v="Hillberg"/>
        <s v="East Ericachester"/>
        <s v="Hallmouth"/>
        <s v="Jonesmouth"/>
        <s v="Gonzalesfurt"/>
        <s v="Alexandraville"/>
        <s v="Port Kevinville"/>
        <s v="Medinabury"/>
        <s v="Bonillatown"/>
        <s v="Donnahaven"/>
        <s v="West Robinside"/>
        <s v="Stevefurt"/>
        <s v="West Josestad"/>
        <s v="Duartetown"/>
        <s v="Fernandezmouth"/>
        <s v="Amyshire"/>
        <s v="Kristinatown"/>
        <s v="West Virginiahaven"/>
        <s v="Port Amber"/>
        <s v="Port Jenniferside"/>
        <s v="West Johnbury"/>
        <s v="West Dawn"/>
        <s v="Webershire"/>
        <s v="Yolandamouth"/>
        <s v="Sarahland"/>
        <s v="Kimberlyfort"/>
        <s v="New Kristyland"/>
        <s v="Port Toddchester"/>
        <s v="Mendezchester"/>
        <s v="Nielsenfort"/>
        <s v="Kennedymouth"/>
        <s v="South Ginastad"/>
        <s v="Lucasport"/>
        <s v="Keyside"/>
        <s v="Port Tracyfurt"/>
        <s v="Lake Juliaville"/>
        <s v="New Nicholasland"/>
        <s v="Toddborough"/>
        <s v="Knightport"/>
        <s v="Lopezbury"/>
        <s v="East Leah"/>
        <s v="Lake Dannybury"/>
        <s v="New Sheritown"/>
        <s v="North Codyshire"/>
        <s v="Lake Juliachester"/>
        <s v="Lake Timothyview"/>
        <s v="New Troyville"/>
        <s v="Lake Jeffreystad"/>
        <s v="New Aaron"/>
        <s v="Thomasland"/>
        <s v="West Jennaville"/>
        <s v="Lake Billy"/>
        <s v="Jensenport"/>
        <s v="East Rosemouth"/>
        <s v="Johnnyburgh"/>
        <s v="Lake Shannonchester"/>
        <s v="Hernandezhaven"/>
        <s v="Ericaland"/>
        <s v="East Kara"/>
        <s v="Port Allisonstad"/>
        <s v="East Chad"/>
        <s v="South Christinaside"/>
        <s v="New Williamview"/>
        <s v="Andrewborough"/>
        <s v="Edwardborough"/>
        <s v="New Roy"/>
        <s v="Theresachester"/>
        <s v="Barryville"/>
        <s v="Port Sue"/>
        <s v="Rachelhaven"/>
        <s v="Richardborough"/>
        <s v="Burnettberg"/>
        <s v="New Keithtown"/>
        <s v="Paulchester"/>
        <s v="Hinesfurt"/>
        <s v="Rogerstown"/>
        <s v="Jeffreyburgh"/>
        <s v="Marioshire"/>
        <s v="North Traci"/>
        <s v="New Michellefurt"/>
        <s v="Port Ronnieshire"/>
        <s v="South Brandon"/>
        <s v="Connorhaven"/>
        <s v="Lake Courtneyport"/>
        <s v="Carriechester"/>
        <s v="New Tracy"/>
        <s v="Port Ashleyfurt"/>
        <s v="North Meganview"/>
        <s v="New Leslie"/>
        <s v="Port Danielbury"/>
        <s v="Wallsland"/>
        <s v="North Allenton"/>
        <s v="Sherryview"/>
        <s v="East Johntown"/>
        <s v="Kingberg"/>
        <s v="East Ryanville"/>
        <s v="South Nichole"/>
        <s v="Williamshaven"/>
        <s v="East Jamesside"/>
        <s v="East Marcus"/>
        <s v="Erinstad"/>
        <s v="Myersmouth"/>
        <s v="Kingland"/>
        <s v="New Sydney"/>
        <s v="Port Mathewtown"/>
        <s v="Steeleshire"/>
        <s v="Port Elizabethhaven"/>
        <s v="Ryanton"/>
        <s v="Dustinhaven"/>
        <s v="Palmershire"/>
        <s v="Duncanport"/>
        <s v="Matthewsstad"/>
        <s v="Cameronberg"/>
        <s v="Longton"/>
        <s v="South Randystad"/>
        <s v="Rowestad"/>
        <s v="Zacharymouth"/>
        <s v="South Rebeccaborough"/>
        <s v="East Beth"/>
        <s v="Ginaview"/>
        <s v="Delgadoview"/>
        <s v="North Heather"/>
        <s v="Stoneside"/>
        <s v="East Krystal"/>
        <s v="Carterfurt"/>
        <s v="Brownfurt"/>
        <s v="Julieport"/>
        <s v="Port Joshua"/>
        <s v="Port Courtney"/>
        <s v="Port Brittany"/>
        <s v="South Elizabethport"/>
        <s v="West Melissashire"/>
        <s v="Harveymouth"/>
        <s v="East Kevinhaven"/>
        <s v="South Victoriaview"/>
        <s v="West Ashleyborough"/>
        <s v="Perkinsmouth"/>
        <s v="East Reneeview"/>
        <s v="Aaronborough"/>
        <s v="East Amy"/>
        <s v="Port Chad"/>
        <s v="South Darrell"/>
        <s v="Mcintoshbury"/>
        <s v="Port Patrickland"/>
        <s v="Jeffreyborough"/>
        <s v="South Rebekah"/>
        <s v="Josebury"/>
        <s v="Lynchmouth"/>
        <s v="South Valerie"/>
        <s v="West Brianside"/>
        <s v="Kristystad"/>
        <s v="Simpsonshire"/>
        <s v="Erinfort"/>
        <s v="North Gabriela"/>
        <s v="West Michaelland"/>
        <s v="East Michelle"/>
        <s v="Edwardton"/>
        <s v="West Kellyhaven"/>
        <s v="Ericabury"/>
        <s v="Tammystad"/>
        <s v="Hannahfort"/>
        <s v="Contreraston"/>
        <s v="New Courtneychester"/>
        <s v="North Johnport"/>
        <s v="South Christophershire"/>
        <s v="Brentfort"/>
        <s v="Ianview"/>
        <s v="New Terribury"/>
        <s v="Mortontown"/>
        <s v="North Amberburgh"/>
        <s v="East Sarahland"/>
        <s v="Sophiaburgh"/>
        <s v="Karinahaven"/>
        <s v="East Tammybury"/>
        <s v="Dianamouth"/>
        <s v="Conleyland"/>
        <s v="West Stephenhaven"/>
        <s v="New Erinmouth"/>
        <s v="North Richard"/>
        <s v="Mayport"/>
        <s v="New Emmaton"/>
        <s v="Micheleshire"/>
        <s v="Sandrachester"/>
        <s v="Port Sarahton"/>
        <s v="Douglasbury"/>
        <s v="Reyesfort"/>
        <s v="East Darrellchester"/>
        <s v="Georgeside"/>
        <s v="Sharonbury"/>
        <s v="Jacobsborough"/>
        <s v="Gailport"/>
        <s v="Larafurt"/>
        <s v="Lake Tylerhaven"/>
        <s v="Wagnerfort"/>
        <s v="Bradleymouth"/>
        <s v="West Aaron"/>
        <s v="Davisborough"/>
        <s v="New Timothystad"/>
        <s v="Goldenhaven"/>
        <s v="Port Linda"/>
        <s v="Perezmouth"/>
        <s v="West Christopherbury"/>
        <s v="Harrisonton"/>
        <s v="North Zacharytown"/>
        <s v="New Anne"/>
        <s v="Carrollburgh"/>
        <s v="Lake Kendra"/>
        <s v="North Kevinfurt"/>
        <s v="Butlerhaven"/>
        <s v="Knightborough"/>
        <s v="Russellland"/>
        <s v="Thomaston"/>
        <s v="Smithview"/>
        <s v="Adkinsmouth"/>
        <s v="Hahnbury"/>
        <s v="Jasonport"/>
        <s v="Dominguezville"/>
        <s v="Tammyberg"/>
        <s v="Perrybury"/>
        <s v="Vickifort"/>
        <s v="Larsonborough"/>
        <s v="Ericaview"/>
        <s v="South Johnhaven"/>
        <s v="Garzahaven"/>
        <s v="South Sandra"/>
        <s v="Fitzgeraldside"/>
        <s v="Nancymouth"/>
        <s v="Vincentside"/>
        <s v="East Reneemouth"/>
        <s v="Stewartbury"/>
        <s v="West Patrickburgh"/>
        <s v="Fergusontown"/>
        <s v="Benjaminshire"/>
        <s v="Erinshire"/>
        <s v="South Jonathan"/>
        <s v="East Emilyburgh"/>
        <s v="New Becky"/>
        <s v="East Derrickview"/>
        <s v="Cherylhaven"/>
        <s v="New Lisaville"/>
        <s v="Emilyside"/>
        <s v="Lake Troy"/>
        <s v="North Julia"/>
        <s v="Rothport"/>
        <s v="Shaffermouth"/>
        <s v="Lake Emilyberg"/>
        <s v="Luiston"/>
        <s v="Martinside"/>
        <s v="Port Timothyshire"/>
        <s v="New Danachester"/>
        <s v="Ricardomouth"/>
        <s v="New Lisaview"/>
        <s v="New Nathanmouth"/>
        <s v="Clementschester"/>
        <s v="Carloschester"/>
        <s v="East Danielhaven"/>
        <s v="South Elizabethstad"/>
        <s v="Lake Phillipchester"/>
        <s v="Hickmanbury"/>
        <s v="Georgeport"/>
        <s v="Woodston"/>
        <s v="Samanthaside"/>
        <s v="Whitefort"/>
        <s v="South Robinton"/>
        <s v="Halechester"/>
        <s v="West Virginia"/>
        <s v="Baxterhaven"/>
        <s v="Fieldsville"/>
        <s v="Kristentown"/>
        <s v="East Kevinshire"/>
        <s v="Matthewside"/>
        <s v="Davidland"/>
        <s v="Lewisstad"/>
        <s v="Port Sara"/>
        <s v="Port Janiceview"/>
        <s v="West Susan"/>
        <s v="New Cheryl"/>
        <s v="North Emma"/>
        <s v="Port Michaelchester"/>
        <s v="East Jamesbury"/>
        <s v="Simpsonstad"/>
        <s v="New Jared"/>
        <s v="West Cynthia"/>
        <s v="Julieshire"/>
        <s v="New Jerome"/>
        <s v="Howardton"/>
        <s v="Lake Michaelchester"/>
        <s v="West Crystalport"/>
        <s v="Leahland"/>
        <s v="Tammieville"/>
        <s v="Rebeccafort"/>
        <s v="Hannahville"/>
        <s v="New Douglasbury"/>
        <s v="South Kristin"/>
        <s v="Ellisonmouth"/>
        <s v="Lake Leslieborough"/>
        <s v="New Fredbury"/>
        <s v="Eriktown"/>
        <s v="Jeremyhaven"/>
        <s v="North Abigail"/>
        <s v="Jenniferburgh"/>
        <s v="South Ericport"/>
        <s v="Perryberg"/>
        <s v="East Scottton"/>
        <s v="West Kimberly"/>
        <s v="West Andreaville"/>
        <s v="West Micheleburgh"/>
        <s v="Rioschester"/>
        <s v="Bradfordshire"/>
        <s v="Hughesburgh"/>
        <s v="West Brittany"/>
        <s v="Markville"/>
        <s v="Lake Kathryn"/>
        <s v="Palmerchester"/>
        <s v="Donaldstad"/>
        <s v="Joelfort"/>
        <s v="Kimberlyport"/>
        <s v="Schultzburgh"/>
        <s v="Johnberg"/>
        <s v="North Kristen"/>
        <s v="North Gloria"/>
        <s v="Lake Laurentown"/>
        <s v="New Teresa"/>
        <s v="West Taylor"/>
        <s v="North Caseyland"/>
        <s v="Marvinton"/>
        <s v="Courtneyland"/>
        <s v="North Theresahaven"/>
        <s v="Jensenville"/>
        <s v="Padillahaven"/>
        <s v="West Isaacbury"/>
        <s v="Leefurt"/>
        <s v="Port Lisafurt"/>
        <s v="West Cindymouth"/>
        <s v="Juanburgh"/>
        <s v="West Robin"/>
        <s v="Davisstad"/>
        <s v="Masonland"/>
        <s v="Port Shannonfort"/>
        <s v="New Wendyview"/>
        <s v="Jessicahaven"/>
        <s v="West Lynn"/>
        <s v="West Rachelborough"/>
        <s v="Howardborough"/>
        <s v="Port Brian"/>
        <s v="Hopkinschester"/>
        <s v="West Alfred"/>
        <s v="Danieltown"/>
        <s v="New Haleychester"/>
        <s v="Gwendolynmouth"/>
        <s v="Tracytown"/>
        <s v="Murphyport"/>
        <s v="Russellbury"/>
        <s v="South Alyssachester"/>
        <s v="East Margaretview"/>
        <s v="Reynoldsport"/>
        <s v="East Brandifurt"/>
        <s v="Loriport"/>
        <s v="Stephaniestad"/>
        <s v="Littlefurt"/>
        <s v="West Wayneport"/>
        <s v="Port Jesseview"/>
        <s v="Sancheztown"/>
        <s v="Peterhaven"/>
        <s v="Lake Angelafort"/>
        <s v="Jasonbury"/>
        <s v="Loriburgh"/>
        <s v="Port Stephentown"/>
        <s v="Jessicaberg"/>
        <s v="Morsefort"/>
        <s v="Littlebury"/>
        <s v="Kingfurt"/>
        <s v="Lake Amberbury"/>
        <s v="East Antonio"/>
        <s v="Sotoside"/>
        <s v="Langhaven"/>
        <s v="Obrienhaven"/>
        <s v="Kimberlyborough"/>
        <s v="Hoffmanchester"/>
        <s v="Micheleborough"/>
        <s v="Port Christopherfort"/>
        <s v="North Connorstad"/>
        <s v="Lake Arthur"/>
        <s v="Port Stephen"/>
        <s v="South Francisco"/>
        <s v="North Douglasmouth"/>
        <s v="Parkerfurt"/>
        <s v="West Gerald"/>
        <s v="South Cassandraview"/>
        <s v="Lake Courtneymouth"/>
        <s v="East Andreaburgh"/>
        <s v="Grayport"/>
        <s v="East Toddview"/>
        <s v="Taylorfort"/>
        <s v="Port Toddshire"/>
        <s v="Port Ashleymouth"/>
        <s v="Justinside"/>
        <s v="Port Kevinstad"/>
        <s v="Brianborough"/>
        <s v="North Matthewshire"/>
        <s v="Millerton"/>
        <s v="Beasleyville"/>
        <s v="South Kevinview"/>
        <s v="Owenstown"/>
        <s v="East Mauriceton"/>
        <s v="Freemanfurt"/>
        <s v="Hullchester"/>
        <s v="Samuelberg"/>
        <s v="Meadowsview"/>
        <s v="Horneland"/>
        <s v="Carlosborough"/>
        <s v="Brendachester"/>
        <s v="Frankburgh"/>
        <s v="Sototown"/>
        <s v="South Donnamouth"/>
        <s v="New Stephen"/>
        <s v="Gregoryborough"/>
        <s v="South Robertstad"/>
        <s v="Millerland"/>
        <s v="Parsonsville"/>
        <s v="Arnoldchester"/>
        <s v="Chadbury"/>
        <s v="New Carmenville"/>
        <s v="West Rebekah"/>
        <s v="Franklinfurt"/>
        <s v="North Jamesmouth"/>
        <s v="Lake Kristinafort"/>
        <s v="Patricialand"/>
        <s v="Seanland"/>
        <s v="Alecmouth"/>
        <s v="Melanieburgh"/>
        <s v="East Fernandoshire"/>
        <s v="Darrenberg"/>
        <s v="New Gregoryhaven"/>
        <s v="Cindyland"/>
        <s v="Nelsonfurt"/>
        <s v="South Cassandra"/>
        <s v="Dorisfurt"/>
        <s v="Annafort"/>
        <s v="Garciafort"/>
        <s v="Jessicaburgh"/>
        <s v="West Brianfurt"/>
        <s v="Hartland"/>
        <s v="Lawrencechester"/>
        <s v="Beverlyton"/>
        <s v="Prestontown"/>
        <s v="Drewfort"/>
        <s v="Rodriguezfurt"/>
        <s v="Aliciaberg"/>
        <s v="New Travisshire"/>
        <s v="Lake Derekberg"/>
        <s v="Perezburgh"/>
        <s v="Sandraborough"/>
        <s v="South Richardton"/>
        <s v="North Dianehaven"/>
        <s v="Castrofurt"/>
        <s v="Jenniferhaven"/>
        <s v="Lake Andrewmouth"/>
        <s v="Vanessatown"/>
        <s v="Collinsview"/>
        <s v="North Danielleberg"/>
        <s v="Rachelville"/>
        <s v="Suzanneside"/>
        <s v="Medinastad"/>
        <s v="New Paulport"/>
        <s v="West Kristi"/>
        <s v="Lake Brandon"/>
        <s v="Caseyland"/>
        <s v="South Tonya"/>
        <s v="Robertschester"/>
        <s v="Lake Joycestad"/>
        <s v="Joseside"/>
        <s v="Lydiaburgh"/>
        <s v="Lake Sarahside"/>
        <s v="Mcfarlandhaven"/>
        <s v="New Gabriela"/>
        <s v="New Jessicatown"/>
        <s v="Lake Heather"/>
        <s v="New Donnaland"/>
        <s v="West Meganmouth"/>
        <s v="Lisaton"/>
        <s v="West Toni"/>
        <s v="South Thomasstad"/>
        <s v="Port Heathershire"/>
        <s v="East Jeffreyfort"/>
        <s v="West Martinview"/>
        <s v="Jonesburgh"/>
        <s v="Romeroborough"/>
        <s v="Heathertown"/>
        <s v="New Michellemouth"/>
        <s v="East Frank"/>
        <s v="West Timothy"/>
        <s v="Kimberlyburgh"/>
        <s v="Taylorton"/>
        <s v="East Sarahfort"/>
        <s v="East Nancyside"/>
        <s v="Barnesstad"/>
        <s v="East Tonya"/>
        <s v="Jonestown"/>
        <s v="Riveraland"/>
        <s v="Brettborough"/>
        <s v="West Jacob"/>
        <s v="East Kendratown"/>
        <s v="Brittanybury"/>
        <s v="New Randy"/>
        <s v="New Maria"/>
        <s v="Brandonberg"/>
        <s v="Matthewshire"/>
        <s v="Lake Ianstad"/>
        <s v="Williamsburgh"/>
        <s v="South Sharonton"/>
        <s v="Charlesbury"/>
        <s v="Singhside"/>
        <s v="Christinefort"/>
        <s v="South Austin"/>
        <s v="West Reginaton"/>
        <s v="Lake Tyler"/>
        <s v="Bishopside"/>
        <s v="Port Justinburgh"/>
        <s v="Devinberg"/>
        <s v="Lake Donaldport"/>
        <s v="Matthewhaven"/>
        <s v="Lisamouth"/>
        <s v="Port Jill"/>
        <s v="South Brianborough"/>
        <s v="Port Aaron"/>
        <s v="Lake Yolandaland"/>
        <s v="Lake Mary"/>
        <s v="Matthewport"/>
        <s v="West Samanthachester"/>
        <s v="Port Justinberg"/>
        <s v="Allenborough"/>
        <s v="East Dakotafurt"/>
        <s v="Allenport"/>
        <s v="New Barbaraview"/>
        <s v="East Nancyshire"/>
        <s v="Velazquezshire"/>
        <s v="South Erica"/>
        <s v="Mooremouth"/>
        <s v="New Ryanshire"/>
        <s v="East Maryport"/>
        <s v="New Jamesville"/>
        <s v="East Tammy"/>
        <s v="Ashleyhaven"/>
        <s v="Port Victoria"/>
        <s v="West Saraside"/>
        <s v="Burnsshire"/>
        <s v="Brittanyshire"/>
        <s v="Lake Glenland"/>
        <s v="East Dennis"/>
        <s v="New Lauraland"/>
        <s v="Youngburgh"/>
        <s v="Port Tracey"/>
        <s v="Kennethton"/>
        <s v="North Alexandermouth"/>
        <s v="Medinafurt"/>
        <s v="Ericport"/>
        <s v="Port Andrewmouth"/>
        <s v="Torresville"/>
        <s v="Lake Jacquelinefort"/>
        <s v="Mathiston"/>
        <s v="Jessicachester"/>
        <s v="Port Ashleytown"/>
        <s v="Mooreside"/>
        <s v="Fisherhaven"/>
        <s v="Susanmouth"/>
        <s v="Monicabury"/>
        <s v="Lake Julie"/>
        <s v="Wellsmouth"/>
        <s v="South Amyfort"/>
        <s v="South Kevinmouth"/>
        <s v="Lake Jennifer"/>
        <s v="Rosefort"/>
        <s v="Molinaport"/>
        <s v="Port Maryfort"/>
        <s v="New Ryanstad"/>
        <s v="Brendashire"/>
        <s v="Henryburgh"/>
        <s v="Colliertown"/>
        <s v="Oliviaport"/>
        <s v="Alexaborough"/>
        <s v="North Michaelstad"/>
        <s v="Port Jasminechester"/>
        <s v="Woodwardburgh"/>
        <s v="Warrenmouth"/>
        <s v="Stephensburgh"/>
        <s v="Breannafort"/>
        <s v="Lake Patriciachester"/>
        <s v="Lake Michael"/>
        <s v="East Stephenberg"/>
        <s v="Larryfurt"/>
        <s v="New Stephenborough"/>
        <s v="Rileybury"/>
        <s v="Nicholasview"/>
        <s v="Joannechester"/>
        <s v="Yvonnehaven"/>
        <s v="Lake Adamberg"/>
        <s v="West Dennis"/>
        <s v="New Laurachester"/>
        <s v="Hortonview"/>
        <s v="Sanchezview"/>
        <s v="West Edwin"/>
        <s v="Hendersonborough"/>
        <s v="Matthewview"/>
        <s v="New Allenbury"/>
        <s v="Annborough"/>
        <s v="Lake Paul"/>
        <s v="Lake Natalieborough"/>
        <s v="North Ray"/>
        <s v="West Roberthaven"/>
        <s v="West Johnton"/>
        <s v="North Rachelmouth"/>
        <s v="Bellberg"/>
        <s v="Christopherside"/>
        <s v="Emilyshire"/>
        <s v="Dennisside"/>
        <s v="North Alexander"/>
        <s v="Danielsmouth"/>
        <s v="East Davidberg"/>
        <s v="Carrfort"/>
        <s v="South Ashleymouth"/>
        <s v="Dawnport"/>
        <s v="North Robin"/>
        <s v="Conleytown"/>
        <s v="Robertston"/>
        <s v="New Jose"/>
        <s v="Aliciabury"/>
        <s v="Mirandachester"/>
        <s v="South Derekfort"/>
        <s v="Mosesville"/>
        <s v="Lake Jeffrey"/>
        <s v="Stephanieshire"/>
        <s v="Benjaminmouth"/>
        <s v="West Derek"/>
        <s v="East Sergio"/>
        <s v="Haydentown"/>
        <s v="Port Bethchester"/>
        <s v="South Michelleberg"/>
        <s v="Walterland"/>
        <s v="West Cherylview"/>
        <s v="Summershaven"/>
        <s v="New Josephborough"/>
        <s v="West Willie"/>
        <s v="Lake Hannah"/>
        <s v="Porterfort"/>
        <s v="East Ryan"/>
        <s v="Nicholasberg"/>
        <s v="Jessicashire"/>
        <s v="Port Gregoryburgh"/>
        <s v="Sandraberg"/>
        <s v="South Luisberg"/>
        <s v="Juliastad"/>
        <s v="North Shannon"/>
        <s v="North Coryhaven"/>
        <s v="Yuberg"/>
        <s v="South Dakota"/>
        <s v="New Belindaborough"/>
        <s v="Suarezbury"/>
        <s v="New Travis"/>
        <s v="New Benjamin"/>
        <s v="Ibarraview"/>
        <s v="Woodardberg"/>
        <s v="Toddton"/>
        <s v="Montoyamouth"/>
        <s v="Craigtown"/>
        <s v="West Charlesside"/>
        <s v="South Benjamin"/>
        <s v="New Tamarafort"/>
        <s v="South Ellen"/>
        <s v="New Lindsayville"/>
        <s v="Markside"/>
        <s v="Mccoyshire"/>
        <s v="Ericafurt"/>
        <s v="Codystad"/>
        <s v="Rosstown"/>
        <s v="New Austin"/>
        <s v="North Carriefort"/>
        <s v="Riverachester"/>
        <s v="Walterfort"/>
        <s v="North Deniseburgh"/>
        <s v="East Deanna"/>
        <s v="East Derekfort"/>
        <s v="North Marymouth"/>
        <s v="East Jamesfurt"/>
        <s v="South Joelfort"/>
        <s v="North John"/>
        <s v="South Dennis"/>
        <s v="New Joel"/>
        <s v="New Dustin"/>
        <s v="North Deborahport"/>
        <s v="Maytown"/>
        <s v="West Derrick"/>
        <s v="Coxfurt"/>
        <s v="Evanstad"/>
        <s v="New Stevenbury"/>
        <s v="Alanland"/>
        <s v="Donnaland"/>
        <s v="Sandraview"/>
        <s v="Parkerland"/>
        <s v="Dunlaphaven"/>
        <s v="North Kiaraside"/>
        <s v="East Carmen"/>
        <s v="Madelineland"/>
        <s v="Jenkinsstad"/>
        <s v="Dominguezport"/>
        <s v="Hernandezchester"/>
        <s v="South Kyle"/>
        <s v="Crystalshire"/>
        <s v="Lake Davidland"/>
        <s v="West Jeff"/>
        <s v="West Marie"/>
        <s v="Lynnmouth"/>
        <s v="Leonfurt"/>
        <s v="West Patricia"/>
        <s v="Deborahport"/>
        <s v="Jamesville"/>
        <s v="Port Royport"/>
        <s v="South Andrew"/>
        <s v="Susanbury"/>
        <s v="North Alexborough"/>
        <s v="Xavierhaven"/>
        <s v="Stevenborough"/>
        <s v="New Ronaldbury"/>
        <s v="Markfort"/>
        <s v="Ronaldshire"/>
        <s v="South Karashire"/>
        <s v="North Michaelborough"/>
        <s v="Kristimouth"/>
        <s v="Port Aimeeborough"/>
        <s v="Emilychester"/>
        <s v="North Christinabury"/>
        <s v="Tylerport"/>
        <s v="New Kathryn"/>
        <s v="Derekton"/>
        <s v="Justinland"/>
        <s v="East Tonyafurt"/>
        <s v="Staceymouth"/>
        <s v="New Kevinside"/>
        <s v="Lindahaven"/>
        <s v="Malonebury"/>
        <s v="Teresamouth"/>
        <s v="Gomezmouth"/>
        <s v="Olsonhaven"/>
        <s v="Jensenmouth"/>
        <s v="East Ruth"/>
        <s v="Franklinchester"/>
        <s v="Jenniferberg"/>
        <s v="Brownburgh"/>
        <s v="Townsendburgh"/>
        <s v="Robertsonmouth"/>
        <s v="Port Kristina"/>
        <s v="Lloydfurt"/>
        <s v="North Robertside"/>
        <s v="Port Levistad"/>
        <s v="South Juliaberg"/>
        <s v="Jeffreyport"/>
        <s v="Carlaborough"/>
        <s v="Harrisland"/>
        <s v="New Lynn"/>
        <s v="Harrisontown"/>
        <s v="Stephanieside"/>
        <s v="Marystad"/>
        <s v="New Kristina"/>
        <s v="Gabrielview"/>
        <s v="Douglasport"/>
        <s v="Floresberg"/>
        <s v="Davidborough"/>
        <s v="West Angelaberg"/>
        <s v="North Sonya"/>
        <s v="West Margaretstad"/>
        <s v="Vaughnstad"/>
        <s v="East Christineville"/>
        <s v="Hallport"/>
        <s v="Hamiltonview"/>
        <s v="West Matthew"/>
        <s v="Maryland"/>
        <s v="Lewismouth"/>
        <s v="South Sally"/>
        <s v="Lake Jonathanside"/>
        <s v="Crosbyfort"/>
        <s v="South Angela"/>
        <s v="Ernestmouth"/>
        <s v="South Juliehaven"/>
        <s v="Rhondaville"/>
        <s v="Aarontown"/>
        <s v="Shannonmouth"/>
        <s v="New Garymouth"/>
        <s v="Kristinbury"/>
        <s v="South Tannerfurt"/>
        <s v="Navarroland"/>
        <s v="Larrymouth"/>
        <s v="Perryton"/>
        <s v="Thorntonton"/>
        <s v="Tammybury"/>
        <s v="Hendersonfurt"/>
        <s v="Petersonfurt"/>
        <s v="Noahbury"/>
        <s v="North Janiceside"/>
        <s v="North Stephen"/>
        <s v="New Nicholasmouth"/>
        <s v="Wilsonberg"/>
        <s v="West Kennethberg"/>
        <s v="New Troyport"/>
        <s v="Lisaburgh"/>
        <s v="East Nicoleshire"/>
        <s v="Lake Joshua"/>
        <s v="Port Natashaland"/>
        <s v="South Christieview"/>
        <s v="Brycemouth"/>
        <s v="Sherrymouth"/>
        <s v="New Dennis"/>
        <s v="Jacksonview"/>
        <s v="North Amy"/>
        <s v="Madelineport"/>
        <s v="South Julia"/>
        <s v="Jonathanview"/>
        <s v="East Susan"/>
        <s v="South Ronaldmouth"/>
        <s v="Jeffersonland"/>
        <s v="East Jennifershire"/>
        <s v="Harperbury"/>
        <s v="Aguilarhaven"/>
        <s v="Ponceborough"/>
        <s v="Bryanview"/>
        <s v="Port Edward"/>
        <s v="East Jacqueline"/>
        <s v="East Josephborough"/>
        <s v="Dixonfort"/>
        <s v="Ruizborough"/>
        <s v="Alexborough"/>
        <s v="Pearsonstad"/>
        <s v="Darylland"/>
        <s v="East Tiffany"/>
        <s v="Fordton"/>
        <s v="East Derekborough"/>
        <s v="Port Derrickfort"/>
        <s v="New Rebeccafurt"/>
        <s v="Lake Michellehaven"/>
        <s v="Lake Melissa"/>
        <s v="West Stephanieburgh"/>
        <s v="Harrishaven"/>
        <s v="Powellburgh"/>
        <s v="Fosterland"/>
        <s v="Lake Erikaport"/>
        <s v="Cynthiafort"/>
        <s v="Hilltown"/>
        <s v="South Laurenhaven"/>
        <s v="Parkville"/>
        <s v="Shawnaborough"/>
        <s v="Johnstad"/>
        <s v="Erinbury"/>
        <s v="East Marioview"/>
        <s v="Veronicachester"/>
        <s v="Lake Codyhaven"/>
        <s v="Matthewstad"/>
        <s v="Leslieport"/>
        <s v="New Angelton"/>
        <s v="Lake Jessicabury"/>
        <s v="West Troy"/>
        <s v="North Gloriafurt"/>
        <s v="North Erin"/>
        <s v="Port Angelica"/>
        <s v="Waltersfort"/>
        <s v="Thomasmouth"/>
        <s v="East Stephaniechester"/>
        <s v="South Stephanieview"/>
        <s v="Zimmermanstad"/>
        <s v="New Lawrencefort"/>
        <s v="Wilsonmouth"/>
        <s v="North Brandonfort"/>
        <s v="Lake Lisamouth"/>
        <s v="North Chelsea"/>
        <s v="Dudleyville"/>
        <s v="Port Eugeneside"/>
        <s v="East Alanstad"/>
        <s v="Port Dianeport"/>
        <s v="Carlchester"/>
        <s v="South Tarabury"/>
        <s v="Port Susan"/>
        <s v="Port Natasha"/>
        <s v="Santiagoshire"/>
        <s v="Port Brittneyside"/>
        <s v="Kellyport"/>
        <s v="North Michelefort"/>
        <s v="East Mitchell"/>
        <s v="New Curtis"/>
        <s v="Lake Susanview"/>
        <s v="Hardingchester"/>
        <s v="Lake Amy"/>
        <s v="Ramosville"/>
        <s v="North Brianborough"/>
        <s v="North Michaelfort"/>
        <s v="South Pamelafurt"/>
        <s v="Juliaburgh"/>
        <s v="North Eric"/>
        <s v="South Wyattville"/>
        <s v="South Courtneymouth"/>
        <s v="Lisaborough"/>
        <s v="South Jacobton"/>
        <s v="Rodriguezville"/>
        <s v="Stevenstad"/>
        <s v="Port Brentville"/>
        <s v="West Randall"/>
        <s v="Gilbertport"/>
        <s v="Fosterport"/>
        <s v="Marshallstad"/>
        <s v="Katherineborough"/>
        <s v="South Douglashaven"/>
        <s v="Saundersfurt"/>
        <s v="Port Hollymouth"/>
        <s v="Baldwinton"/>
        <s v="New Andrewmouth"/>
        <s v="Port Hannahfurt"/>
        <s v="Adamsview"/>
        <s v="West Todd"/>
        <s v="Jeremyville"/>
        <s v="Mirandastad"/>
        <s v="New Stephenstad"/>
        <s v="Loriton"/>
        <s v="Lorraineview"/>
        <s v="East Michelleborough"/>
        <s v="Antonioton"/>
        <s v="New Carriefurt"/>
        <s v="Walkerview"/>
        <s v="North Garrett"/>
        <s v="Lancechester"/>
        <s v="South Tamara"/>
        <s v="Marktown"/>
        <s v="South Anthonychester"/>
        <s v="Lake Brendamouth"/>
        <s v="New Joefort"/>
        <s v="Bennettton"/>
        <s v="Patriciashire"/>
        <s v="West Brandonmouth"/>
        <s v="North Katherinetown"/>
        <s v="East Cathyport"/>
        <s v="South Aaron"/>
        <s v="South Jamesberg"/>
        <s v="Patrickborough"/>
        <s v="Alexanderburgh"/>
        <s v="Melanieland"/>
        <s v="Christensenland"/>
        <s v="Robertsberg"/>
        <s v="New Christine"/>
        <s v="South Roberta"/>
        <s v="Judyland"/>
        <s v="Kimtown"/>
        <s v="North Aprilmouth"/>
        <s v="Colemanstad"/>
        <s v="Hortonchester"/>
        <s v="North Jessicahaven"/>
        <s v="Garyshire"/>
        <s v="Richtown"/>
        <s v="Martinezfort"/>
        <s v="Rodriguezside"/>
        <s v="Johnsonbury"/>
        <s v="East Felicia"/>
        <s v="South Kennethfurt"/>
        <s v="Ashleyland"/>
        <s v="Port Jonathanburgh"/>
        <s v="Port Timothy"/>
        <s v="West Aliciaton"/>
        <s v="Byrdburgh"/>
        <s v="Lake Felicia"/>
        <s v="Allenberg"/>
        <s v="Lake Emma"/>
        <s v="East Stephenport"/>
        <s v="Port Seanhaven"/>
        <s v="Port Deannatown"/>
        <s v="New Anthonyville"/>
        <s v="Castillochester"/>
        <s v="North Victoriafurt"/>
        <s v="Longchester"/>
        <s v="Wagnerton"/>
        <s v="South Margaretstad"/>
        <s v="New Jordanmouth"/>
        <s v="Freemanburgh"/>
        <s v="East Scottmouth"/>
        <s v="West Daniel"/>
        <s v="Port Mistyville"/>
        <s v="Port Alexanderborough"/>
        <s v="Williamsfurt"/>
        <s v="Port Jessicamouth"/>
        <s v="Port Tamara"/>
        <s v="Port Reginastad"/>
        <s v="Port Kayla"/>
        <s v="Robinsonborough"/>
        <s v="Garrettfort"/>
        <s v="Milesbury"/>
        <s v="Carrilloside"/>
        <s v="North Bruceton"/>
        <s v="Huntmouth"/>
        <s v="Lake Juan"/>
        <s v="Elizabethburgh"/>
        <s v="Savannahfort"/>
        <s v="Toddview"/>
        <s v="New Janicetown"/>
        <s v="Pierceville"/>
        <s v="Elizabethshire"/>
        <s v="Jessicatown"/>
        <s v="Burkeshire"/>
        <s v="Loriberg"/>
        <s v="Dorothymouth"/>
        <s v="North Kenneth"/>
        <s v="Tashaville"/>
        <s v="West Kennethland"/>
        <s v="Daniellemouth"/>
        <s v="Harveyside"/>
        <s v="West Jamesfurt"/>
        <s v="Port Terri"/>
        <s v="Lake William"/>
        <s v="Duranfurt"/>
        <s v="North Kariborough"/>
        <s v="North Douglaston"/>
        <s v="Mariaport"/>
        <s v="East Anthonychester"/>
        <s v="West Georgeberg"/>
        <s v="Lake Jessicaland"/>
        <s v="Garnerchester"/>
        <s v="Donnaborough"/>
        <s v="North Catherine"/>
        <s v="West Jose"/>
        <s v="Lishire"/>
        <s v="South Johnstad"/>
        <s v="Robinsonville"/>
        <s v="New Hollyfort"/>
        <s v="New Krystal"/>
        <s v="New Beverly"/>
        <s v="West Juliemouth"/>
        <s v="Dannyshire"/>
        <s v="Port Martinville"/>
        <s v="Lake Raymond"/>
        <s v="Port Thomasfort"/>
        <s v="Richardsonton"/>
        <s v="New Michaelton"/>
        <s v="Goldenborough"/>
        <s v="Lake Tammymouth"/>
        <s v="New Victor"/>
        <s v="West Stevenview"/>
        <s v="Anthonyborough"/>
        <s v="New Rossberg"/>
        <s v="Williamsonchester"/>
        <s v="Angelaborough"/>
        <s v="Bruceside"/>
        <s v="South Seth"/>
        <s v="Kellyville"/>
        <s v="Kimberlyfurt"/>
        <s v="New Samantha"/>
        <s v="Baldwinbury"/>
        <s v="Palmermouth"/>
        <s v="North Laura"/>
        <s v="Burnetthaven"/>
        <s v="East Nathanielmouth"/>
        <s v="New Cassandraberg"/>
        <s v="Mariafort"/>
        <s v="East Lisachester"/>
        <s v="Garymouth"/>
        <s v="New Tommyland"/>
        <s v="Mooreport"/>
        <s v="Darinberg"/>
        <s v="East Carla"/>
        <s v="New Wendy"/>
        <s v="West Katherinechester"/>
        <s v="Lake Carl"/>
        <s v="Port Matthewside"/>
        <s v="East Zachary"/>
        <s v="Cynthiabury"/>
        <s v="Port Aaronshire"/>
        <s v="Oconnellfort"/>
        <s v="East Ericabury"/>
        <s v="Port Derekmouth"/>
        <s v="South Davidfurt"/>
        <s v="Savagefurt"/>
        <s v="Ryanmouth"/>
        <s v="Salinasland"/>
        <s v="West Rachelport"/>
        <s v="Lake Tiffanymouth"/>
        <s v="Gilbertshire"/>
        <s v="Nelsonton"/>
        <s v="Toddfort"/>
        <s v="Josephbury"/>
        <s v="East Laurafurt"/>
        <s v="West Alison"/>
        <s v="South Danielle"/>
        <s v="South Eric"/>
        <s v="Lake Robinside"/>
        <s v="Wesleyshire"/>
        <s v="Port Tylerfurt"/>
        <s v="North Toniborough"/>
        <s v="Port Gabrielle"/>
        <s v="Jaredmouth"/>
        <s v="North Kelseyburgh"/>
        <s v="Carloshaven"/>
        <s v="New Susanberg"/>
        <s v="Dawnview"/>
        <s v="Staceyshire"/>
        <s v="Port Katrina"/>
        <s v="East Virginia"/>
        <s v="Youngport"/>
        <s v="Alexstad"/>
        <s v="West Samantha"/>
        <s v="West Victoria"/>
        <s v="South Sydney"/>
        <s v="West Michelleside"/>
        <s v="Ashleyport"/>
        <s v="Stephaniebury"/>
        <s v="South Anneville"/>
        <s v="Khanfurt"/>
        <s v="Charlesside"/>
        <s v="Josephport"/>
        <s v="Eileenside"/>
        <s v="Hendersonshire"/>
        <s v="Port Jenniferfurt"/>
        <s v="Christinabury"/>
        <s v="Burtonstad"/>
        <s v="Cruzside"/>
        <s v="Port Nicole"/>
        <s v="East Sherryport"/>
        <s v="Port Mariachester"/>
        <s v="Barkerport"/>
        <s v="Matthewfurt"/>
        <s v="Beasleytown"/>
        <s v="Dwayneview"/>
        <s v="North Richardland"/>
        <s v="New Amymouth"/>
        <s v="South Russellburgh"/>
        <s v="Kristenchester"/>
        <s v="East Shannon"/>
        <s v="East Heatherville"/>
        <s v="Morrisburgh"/>
        <s v="New Andrew"/>
        <s v="Port Tannerborough"/>
        <s v="North Cynthia"/>
        <s v="Tonyaland"/>
        <s v="South Maxwellland"/>
        <s v="Adamsburgh"/>
        <s v="New Sheena"/>
        <s v="Barberside"/>
        <s v="Monicahaven"/>
        <s v="North Michaelland"/>
        <s v="East Reginaldshire"/>
        <s v="Port Jenny"/>
        <s v="North Ericland"/>
        <s v="South Traceyland"/>
        <s v="Port Kyleshire"/>
        <s v="Tuckerstad"/>
        <s v="South Mitchell"/>
        <s v="Ashleyview"/>
        <s v="Hooperside"/>
        <s v="Rodriguezview"/>
        <s v="Port Dakotabury"/>
        <s v="West Tammieberg"/>
        <s v="Wellsport"/>
        <s v="South Davidchester"/>
        <s v="Hillborough"/>
        <s v="Dudleyview"/>
        <s v="West Anne"/>
        <s v="Smallmouth"/>
        <s v="Wilsonview"/>
        <s v="Robinsonmouth"/>
        <s v="Amyhaven"/>
        <s v="Michaelmouth"/>
        <s v="South Waynemouth"/>
        <s v="Oscarfurt"/>
        <s v="Buckleytown"/>
        <s v="Port Sarahberg"/>
        <s v="Lake Kathleenmouth"/>
        <s v="Port Davidtown"/>
        <s v="Port Tracihaven"/>
        <s v="Petersonberg"/>
        <s v="Morseshire"/>
        <s v="Ashleyburgh"/>
        <s v="North Adamside"/>
        <s v="East Bethanyfort"/>
        <s v="Codyshire"/>
        <s v="Garciaside"/>
        <s v="Fowlerport"/>
        <s v="Ortegafort"/>
        <s v="West Brandonton"/>
        <s v="Josephburgh"/>
        <s v="New Alexandraview"/>
        <s v="West Pamela"/>
        <s v="New Ashleyport"/>
        <s v="Wilsonton"/>
        <s v="Schmidtburgh"/>
        <s v="East Davidside"/>
        <s v="East Aliciaberg"/>
        <s v="New Teresamouth"/>
        <s v="Vincentfurt"/>
        <s v="Billychester"/>
        <s v="Castanedaside"/>
        <s v="West Davidchester"/>
        <s v="Dianeside"/>
        <s v="New Garrett"/>
        <s v="Bradport"/>
        <s v="Johnsonborough"/>
        <s v="North Kaitlyn"/>
        <s v="Kaitlynside"/>
        <s v="Russellhaven"/>
        <s v="Karamouth"/>
        <s v="Fordfurt"/>
        <s v="Rachelstad"/>
        <s v="West Curtis"/>
        <s v="Denisebury"/>
        <s v="Evanburgh"/>
        <s v="Novakbury"/>
        <s v="South Shaneview"/>
        <s v="South Kaylahaven"/>
        <s v="Tateburgh"/>
        <s v="Veronicamouth"/>
        <s v="Port Nicolasfort"/>
        <s v="Christinahaven"/>
        <s v="Leetown"/>
        <s v="Port Jeremytown"/>
        <s v="Christinafort"/>
        <s v="New Taylorhaven"/>
        <s v="Obrienport"/>
        <s v="Lake Sergioton"/>
        <s v="Nixonview"/>
        <s v="New Cassandra"/>
        <s v="Sanchezburgh"/>
        <s v="North Xavier"/>
        <s v="Port Christopherburgh"/>
        <s v="New Susanfort"/>
        <s v="Chavezborough"/>
        <s v="Port Phillipstad"/>
        <s v="East Danielburgh"/>
        <s v="Davidberg"/>
        <s v="Nicoleview"/>
        <s v="North Michaelburgh"/>
        <s v="North Williamville"/>
        <s v="Martinezland"/>
        <s v="Greenborough"/>
        <s v="New Ricky"/>
        <s v="Port Jamiehaven"/>
        <s v="Lake Brendaborough"/>
        <s v="Russellberg"/>
        <s v="East Lauriechester"/>
        <s v="Osborneborough"/>
        <s v="Amberfort"/>
        <s v="Karenview"/>
        <s v="Lopezville"/>
        <s v="East Rebeccatown"/>
        <s v="East Rachelfurt"/>
        <s v="Cynthiaberg"/>
        <s v="East Davidmouth"/>
        <s v="Lake Lindaport"/>
        <s v="Stacyberg"/>
        <s v="Greenfort"/>
        <s v="Vincentstad"/>
        <s v="Nathanland"/>
        <s v="North Tara"/>
        <s v="New Markview"/>
        <s v="Martinezstad"/>
        <s v="New Samanthachester"/>
        <s v="Port Anthonyton"/>
        <s v="Blackburntown"/>
        <s v="Philipshire"/>
        <s v="West Christopherstad"/>
        <s v="South Frank"/>
        <s v="Johnsonshire"/>
        <s v="Hallberg"/>
        <s v="New Dianeside"/>
        <s v="New Marissabury"/>
        <s v="Johnsonside"/>
        <s v="Lake Robin"/>
        <s v="Brandonborough"/>
        <s v="Janetmouth"/>
        <s v="Carterborough"/>
        <s v="South Alexaview"/>
        <s v="Port Elizabethville"/>
        <s v="Joanneview"/>
        <s v="Mcgeeton"/>
        <s v="Bensonburgh"/>
        <s v="New Kevintown"/>
        <s v="Port Heatherport"/>
        <s v="East Vanessa"/>
        <s v="West Shaneport"/>
        <s v="Jamesmouth"/>
        <s v="Andersonton"/>
        <s v="East Angelaview"/>
        <s v="Lake Leahmouth"/>
        <s v="Mercadoport"/>
        <s v="East Jeremyborough"/>
        <s v="Jacobstad"/>
        <s v="New Brent"/>
        <s v="Jacquelinemouth"/>
        <s v="Allentown"/>
        <s v="Duffychester"/>
        <s v="North Baileyfurt"/>
        <s v="West Jessicashire"/>
        <s v="Lake Stephen"/>
        <s v="North Brittany"/>
        <s v="North Heidiberg"/>
        <s v="South Victoriastad"/>
        <s v="Robinsonview"/>
        <s v="North Carolland"/>
        <s v="Lake Shawna"/>
        <s v="North Brianmouth"/>
        <s v="Scottfort"/>
        <s v="Zacharyshire"/>
        <s v="Castillofort"/>
        <s v="Morrisberg"/>
        <s v="Fletcherville"/>
        <s v="Mcdonaldfurt"/>
        <s v="South Devin"/>
        <s v="Ellisshire"/>
        <s v="Yuside"/>
        <s v="Michellefort"/>
        <s v="Katherineside"/>
        <s v="New Ryanport"/>
        <s v="Lake Taylorshire"/>
        <s v="New Christinaport"/>
        <s v="West Peter"/>
        <s v="East Kathleenhaven"/>
        <s v="Catherinehaven"/>
        <s v="Cameronfort"/>
        <s v="Huntfort"/>
        <s v="Dodsonborough"/>
        <s v="Coleberg"/>
        <s v="Lake Anne"/>
        <s v="East Williamborough"/>
        <s v="Middletonburgh"/>
        <s v="Webbberg"/>
        <s v="Newtonview"/>
        <s v="West Annafort"/>
        <s v="Michellehaven"/>
        <s v="Andrewview"/>
        <s v="New Patrickview"/>
        <s v="Lewischester"/>
        <s v="North Jacksonland"/>
        <s v="Port Jayberg"/>
        <s v="Dawsonton"/>
        <s v="West Elizabethhaven"/>
        <s v="Denniston"/>
        <s v="Lake Donald"/>
        <s v="New Madeline"/>
        <s v="Bakerport"/>
        <s v="East Maria"/>
        <s v="Frederickstad"/>
        <s v="Lake Melissaton"/>
        <s v="North Ryanport"/>
        <s v="Hayesbury"/>
        <s v="East Paulbury"/>
        <s v="Hancockchester"/>
        <s v="Marciamouth"/>
        <s v="Curtisside"/>
        <s v="Charleston"/>
        <s v="Patriciaborough"/>
        <s v="Stacyfurt"/>
        <s v="South Monicafort"/>
        <s v="West Theodore"/>
        <s v="South Shelleyburgh"/>
        <s v="East Timothy"/>
        <s v="East Gregory"/>
        <s v="Coxfort"/>
        <s v="South Juliefort"/>
        <s v="Nicholsonborough"/>
        <s v="Travisfurt"/>
        <s v="Port Virginiashire"/>
        <s v="Port Philip"/>
        <s v="New Maryview"/>
        <s v="Lake Nancy"/>
        <s v="West Christopherfurt"/>
        <s v="Whitneyville"/>
        <s v="Lake Courtney"/>
        <s v="Kaylatown"/>
        <s v="Port Jessicatown"/>
        <s v="Lake Donna"/>
        <s v="North Debbie"/>
        <s v="Reyesberg"/>
        <s v="New Meganstad"/>
        <s v="East Michellefurt"/>
        <s v="New Katie"/>
        <s v="East Johnny"/>
        <s v="Wandaburgh"/>
        <s v="Mcguireburgh"/>
        <s v="West Mark"/>
        <s v="Port Diane"/>
        <s v="Port Jesus"/>
        <s v="Juanfurt"/>
        <s v="Billyton"/>
        <s v="Williamsberg"/>
        <s v="Rogersstad"/>
        <s v="New Keithside"/>
        <s v="Robertsview"/>
        <s v="Victoriaville"/>
        <s v="North Hunterhaven"/>
        <s v="South Jacquelineborough"/>
        <s v="Zacharyview"/>
        <s v="West Jenniferburgh"/>
        <s v="East Stacy"/>
        <s v="West John"/>
        <s v="Belindaburgh"/>
        <s v="West Triciahaven"/>
        <s v="Gonzalezchester"/>
        <s v="Glennberg"/>
        <s v="Daniellefurt"/>
        <s v="South Cristinabury"/>
        <s v="Odommouth"/>
        <s v="Orozcoville"/>
        <s v="North Cristianmouth"/>
        <s v="East Chase"/>
        <s v="Lake Brendanton"/>
        <s v="Marymouth"/>
        <s v="South Donnaside"/>
        <s v="East Joseberg"/>
        <s v="Port Kimberlyport"/>
        <s v="Stevenfort"/>
        <s v="New Brianbury"/>
        <s v="Lake Maria"/>
        <s v="Erictown"/>
        <s v="Matthewsborough"/>
        <s v="Donovanfort"/>
        <s v="New Kristinaland"/>
        <s v="Johnview"/>
        <s v="Timothyberg"/>
        <s v="New Stacyberg"/>
        <s v="Lake Reginaldmouth"/>
        <s v="Riosshire"/>
        <s v="Jordanbury"/>
        <s v="Floresport"/>
        <s v="West Josephburgh"/>
        <s v="Lyonsbury"/>
        <s v="East Markborough"/>
        <s v="New Carrieburgh"/>
        <s v="Christyview"/>
        <s v="North Nicolemouth"/>
        <s v="Lake Noah"/>
        <s v="New Heather"/>
        <s v="South Johnville"/>
        <s v="Lake Ronaldborough"/>
        <s v="New Rebecca"/>
        <s v="New Amberville"/>
        <s v="West Adam"/>
        <s v="West Robertfurt"/>
        <s v="Mccarthyborough"/>
        <s v="Norrishaven"/>
        <s v="Wigginsfort"/>
        <s v="North Tammy"/>
        <s v="Calebfurt"/>
        <s v="Marshallton"/>
        <s v="Rothmouth"/>
        <s v="Ericfort"/>
        <s v="Port Angelaside"/>
        <s v="Nataliemouth"/>
        <s v="South Kaylaville"/>
        <s v="Morrisonberg"/>
        <s v="Port Heatherton"/>
        <s v="Lake Pamelaland"/>
        <s v="South Jonathanberg"/>
        <s v="Port Jeffreyborough"/>
        <s v="Sanchezbury"/>
        <s v="Port Nicolemouth"/>
        <s v="Timothyview"/>
        <s v="North Amanda"/>
        <s v="New Georgebury"/>
        <s v="Bradyfurt"/>
        <s v="Richardsonmouth"/>
        <s v="Port Lisaland"/>
        <s v="North Reginaldmouth"/>
        <s v="North Tina"/>
        <s v="Dustinfort"/>
        <s v="Garciahaven"/>
        <s v="Port Jessicaton"/>
        <s v="Harriston"/>
        <s v="New Cindymouth"/>
        <s v="East Sheriland"/>
        <s v="West Laura"/>
        <s v="Riddleport"/>
        <s v="Phillipsport"/>
        <s v="Cindyside"/>
        <s v="Cartertown"/>
        <s v="West Lorihaven"/>
        <s v="Port Jacobburgh"/>
        <s v="Hansontown"/>
        <s v="Williamsstad"/>
        <s v="Ruizside"/>
        <s v="West Tara"/>
        <s v="Wardview"/>
        <s v="Lake Markhaven"/>
        <s v="Lake Normanview"/>
        <s v="Christianborough"/>
        <s v="Mitchellbury"/>
        <s v="North Stacey"/>
        <s v="Tonyaborough"/>
        <s v="Timothyland"/>
        <s v="Greenberg"/>
        <s v="Holtfort"/>
        <s v="West Douglas"/>
        <s v="Herringland"/>
        <s v="New Gregoryborough"/>
        <s v="Escobarhaven"/>
        <s v="Mejiafurt"/>
        <s v="Lake Kennethstad"/>
        <s v="Lake Mackenzie"/>
        <s v="Trantown"/>
        <s v="West Haleyfurt"/>
        <s v="Kaylaburgh"/>
        <s v="Michellebury"/>
        <s v="Brownview"/>
        <s v="New Rachelberg"/>
        <s v="Port Melissatown"/>
        <s v="Port Karenland"/>
        <s v="Port Aliciatown"/>
        <s v="Grayton"/>
        <s v="New Phillipton"/>
        <s v="East Adamchester"/>
        <s v="Bellmouth"/>
        <s v="Seanchester"/>
        <s v="Lewistown"/>
        <s v="Gonzalezborough"/>
        <s v="Maxwellview"/>
        <s v="Fullerland"/>
        <s v="Sylviafurt"/>
        <s v="Whitneyshire"/>
        <s v="Heidishire"/>
        <s v="South Kathleen"/>
        <s v="New Shelby"/>
        <s v="New Billy"/>
        <s v="New Keith"/>
        <s v="Port Danielle"/>
        <s v="Mistyland"/>
        <s v="Brentland"/>
        <s v="Pughton"/>
        <s v="Lake Danielburgh"/>
        <s v="Jordanburgh"/>
        <s v="Triciamouth"/>
        <s v="New Lauraburgh"/>
        <s v="Emmaville"/>
        <s v="Brendastad"/>
        <s v="South Christina"/>
        <s v="New Anthonybury"/>
        <s v="Obrienville"/>
        <s v="Paulfurt"/>
        <s v="North Jackie"/>
        <s v="Hernandezland"/>
        <s v="Cooktown"/>
        <s v="New Denisefurt"/>
        <s v="South Tiffany"/>
        <s v="Port Valerie"/>
        <s v="South Laurenfort"/>
        <s v="Hughestown"/>
        <s v="Carlsonhaven"/>
        <s v="West Monicatown"/>
        <s v="Jeffton"/>
        <s v="West Coryville"/>
        <s v="Patriciaton"/>
        <s v="New Gregorymouth"/>
        <s v="Bradyton"/>
        <s v="Andrealand"/>
        <s v="New Kaitlyn"/>
        <s v="Port Nathanielhaven"/>
        <s v="East Juanborough"/>
        <s v="North Scottmouth"/>
        <s v="Campbellborough"/>
        <s v="West Carrieborough"/>
        <s v="South Joshuafurt"/>
        <s v="New Kimberlyshire"/>
        <s v="Chavezstad"/>
        <s v="Baileyfort"/>
        <s v="Port Bill"/>
        <s v="Grantchester"/>
        <s v="Craigland"/>
        <s v="Aprilberg"/>
        <s v="Hoodville"/>
        <s v="Garciaville"/>
        <s v="Kevinstad"/>
        <s v="Walkerbury"/>
        <s v="Hobbsburgh"/>
        <s v="Andrewtown"/>
        <s v="South Tara"/>
        <s v="West Destinychester"/>
        <s v="Morganfurt"/>
        <s v="North Adrian"/>
        <s v="Christophermouth"/>
        <s v="Lake Carmen"/>
        <s v="West Billfurt"/>
        <s v="Vanceburgh"/>
        <s v="Austinbury"/>
        <s v="Villanuevaborough"/>
        <s v="Hayleyside"/>
        <s v="Port Saraland"/>
        <s v="North Samuelland"/>
        <s v="Stoutville"/>
        <s v="Lake Taylor"/>
        <s v="Lauratown"/>
        <s v="North Benjaminmouth"/>
        <s v="Lozanofurt"/>
        <s v="Lake Joyce"/>
        <s v="Zhangberg"/>
        <s v="Lisashire"/>
        <s v="North Kevin"/>
        <s v="Mcintoshland"/>
        <s v="New Kristin"/>
        <s v="New Maryton"/>
        <s v="Sandovalburgh"/>
        <s v="North Nathanmouth"/>
        <s v="South Nicoleton"/>
        <s v="Sophiashire"/>
        <s v="Lake Nancyfort"/>
        <s v="Riveraport"/>
        <s v="Flynnberg"/>
        <s v="Richardville"/>
        <s v="East Hannahburgh"/>
        <s v="Kennethbury"/>
        <s v="Colinport"/>
        <s v="Lake Brianmouth"/>
        <s v="Lake Kevinport"/>
        <s v="East Vincent"/>
        <s v="Robinside"/>
        <s v="Wallsbury"/>
        <s v="New Jenny"/>
        <s v="Annside"/>
        <s v="Margaretstad"/>
        <s v="North Kayleemouth"/>
        <s v="Contrerasberg"/>
        <s v="South Yesenia"/>
        <s v="Knightville"/>
        <s v="Lake John"/>
        <s v="East Williamton"/>
        <s v="Frankfurt"/>
        <s v="Port Leahview"/>
        <s v="New Amyland"/>
        <s v="Kaitlynbury"/>
        <s v="New Latasha"/>
        <s v="Samanthaberg"/>
        <s v="Port Danielleshire"/>
        <s v="Linton"/>
        <s v="Manuelbury"/>
        <s v="Kristenberg"/>
        <s v="Samueltown"/>
        <s v="Chadstad"/>
        <s v="East Lori"/>
        <s v="East Corey"/>
        <s v="Changland"/>
        <s v="Johnsonfurt"/>
        <s v="Phillipsland"/>
        <s v="Eatonbury"/>
        <s v="Parkborough"/>
        <s v="Henryport"/>
        <s v="Williamsport"/>
        <s v="South Amy"/>
        <s v="Aaronmouth"/>
        <s v="Robertville"/>
        <s v="Harrellton"/>
        <s v="West Sean"/>
        <s v="Bradside"/>
        <s v="West Markside"/>
        <s v="West Williamside"/>
        <s v="Kimberlytown"/>
        <s v="East Andrewview"/>
        <s v="New Hannah"/>
        <s v="Vincentfort"/>
        <s v="South Janetland"/>
        <s v="Ianton"/>
        <s v="Kleinhaven"/>
        <s v="Thompsonhaven"/>
        <s v="North Brandonfurt"/>
        <s v="South Jamesville"/>
        <s v="West Barbara"/>
        <s v="West Davidborough"/>
        <s v="Thomasburgh"/>
        <s v="Andersonside"/>
        <s v="Marshmouth"/>
        <s v="Jillianville"/>
        <s v="Hughesville"/>
        <s v="Juliemouth"/>
        <s v="Roberttown"/>
        <s v="New Vincentmouth"/>
        <s v="West April"/>
        <s v="Bernardview"/>
        <s v="Andrewmouth"/>
        <s v="Zunigaton"/>
        <s v="Davidsonborough"/>
        <s v="Millerbury"/>
        <s v="Port Stevenberg"/>
        <s v="Lake Natashaberg"/>
        <s v="North Nathanielside"/>
        <s v="Rachelton"/>
        <s v="Joshuabury"/>
        <s v="Andersonbury"/>
        <s v="Abbottmouth"/>
        <s v="Chadland"/>
        <s v="New Marissamouth"/>
        <s v="South Alexis"/>
        <s v="Goldenberg"/>
        <s v="Danielleville"/>
        <s v="Baldwinborough"/>
        <s v="South Teresaside"/>
        <s v="South Brendan"/>
        <s v="Murraychester"/>
        <s v="North Tanyafurt"/>
        <s v="West Diana"/>
        <s v="Nicholeberg"/>
        <s v="North Karenland"/>
        <s v="Lake Dawn"/>
        <s v="Whitebury"/>
        <s v="Huntstad"/>
        <s v="Ryanfurt"/>
        <s v="South Jamesside"/>
        <s v="South Nathan"/>
        <s v="North Jeffrey"/>
        <s v="New Petermouth"/>
        <s v="Stephenside"/>
        <s v="Lynnberg"/>
        <s v="West Christopherchester"/>
        <s v="East Paul"/>
        <s v="North Pamela"/>
        <s v="Margaretfurt"/>
        <s v="West Russellstad"/>
        <s v="Lucasstad"/>
        <s v="Port Amberland"/>
        <s v="Matthewberg"/>
        <s v="Hunterville"/>
        <s v="New Joanmouth"/>
        <s v="Ochoafort"/>
        <s v="Moyermouth"/>
        <s v="Antoniohaven"/>
        <s v="Port Johnhaven"/>
        <s v="New Ericton"/>
        <s v="Hardinview"/>
        <s v="East Angelachester"/>
        <s v="Mathewfurt"/>
        <s v="Gibsonshire"/>
        <s v="East Francisco"/>
        <s v="Harperborough"/>
        <s v="Morrismouth"/>
        <s v="Amandastad"/>
        <s v="Port Jimmyville"/>
        <s v="West Ashleyport"/>
        <s v="New Robertport"/>
        <s v="Dianaborough"/>
        <s v="New Aarontown"/>
        <s v="Meyerville"/>
        <s v="Nicoletown"/>
        <s v="Griffinstad"/>
        <s v="Port Dylanside"/>
        <s v="West Charlesberg"/>
        <s v="Brandifort"/>
        <s v="Lorimouth"/>
        <s v="Lawrenceland"/>
        <s v="Andersonstad"/>
        <s v="Parkport"/>
        <s v="South Jennifershire"/>
        <s v="Lake Karatown"/>
        <s v="Wilsonchester"/>
        <s v="Leonton"/>
        <s v="Dunnfort"/>
        <s v="Santiagomouth"/>
        <s v="Codytown"/>
        <s v="West Danielland"/>
        <s v="Brendanbury"/>
        <s v="West Melanieport"/>
        <s v="Port Sarah"/>
        <s v="South Marcia"/>
        <s v="Harringtonchester"/>
        <s v="Lake Todd"/>
        <s v="South Pamela"/>
        <s v="Stonebury"/>
        <s v="New Jennifer"/>
        <s v="North Angelica"/>
        <s v="Blakeport"/>
        <s v="Jonathanport"/>
        <s v="Rioshaven"/>
        <s v="Woodardborough"/>
        <s v="Jordanport"/>
        <s v="West Catherineville"/>
        <s v="Elizabethtown"/>
        <s v="North Richardstad"/>
        <s v="West Garrett"/>
        <s v="Jonathanburgh"/>
        <s v="Port Lucasport"/>
        <s v="East Luisview"/>
        <s v="South Jorge"/>
        <s v="New Maryfurt"/>
        <s v="East Danaport"/>
        <s v="New Christophermouth"/>
        <s v="Leeburgh"/>
        <s v="Omarfurt"/>
        <s v="South Craig"/>
        <s v="New Craigland"/>
        <s v="Kathleenbury"/>
        <s v="Larrytown"/>
        <s v="East Nathanielshire"/>
        <s v="West Gary"/>
        <s v="East Paula"/>
        <s v="Powellton"/>
        <s v="North Tylerberg"/>
        <s v="Riveramouth"/>
        <s v="West Johnport"/>
        <s v="South Jodiport"/>
        <s v="Jamiemouth"/>
        <s v="Hollyhaven"/>
        <s v="Brianmouth"/>
        <s v="North Kristi"/>
        <s v="West Andrea"/>
        <s v="West Micheleland"/>
        <s v="West Katie"/>
        <s v="East Amandastad"/>
        <s v="Parkschester"/>
        <s v="North Andrewburgh"/>
        <s v="East Erinmouth"/>
        <s v="Jacobburgh"/>
        <s v="Ramirezmouth"/>
        <s v="North Whitneyshire"/>
        <s v="Lamberthaven"/>
        <s v="West Alexandriaport"/>
        <s v="West Brianshire"/>
        <s v="North Tami"/>
        <s v="Yangmouth"/>
        <s v="Millerburgh"/>
        <s v="Kingchester"/>
        <s v="North Sharon"/>
        <s v="Lake Kimberlyshire"/>
        <s v="East Michaelmouth"/>
        <s v="West Shirleyfurt"/>
        <s v="New Josephmouth"/>
        <s v="Davidport"/>
        <s v="Port Kellyhaven"/>
        <s v="Port Jessicaborough"/>
        <s v="Rebeccachester"/>
        <s v="Wadeview"/>
        <s v="South Dawnfurt"/>
        <s v="Sarahshire"/>
        <s v="New Travistown"/>
        <s v="New Triciamouth"/>
        <s v="Margaretbury"/>
        <s v="Pricehaven"/>
        <s v="Lake Melindachester"/>
        <s v="Nancyport"/>
        <s v="Port Carolinemouth"/>
        <s v="Crawfordtown"/>
        <s v="Lake Elizabeth"/>
        <s v="Johnfort"/>
        <s v="Clementsmouth"/>
        <s v="West Brianfort"/>
        <s v="Cookmouth"/>
        <s v="Lake Stevenfort"/>
        <s v="Jasminehaven"/>
        <s v="Maybury"/>
        <s v="Raymondmouth"/>
        <s v="West Frankmouth"/>
        <s v="Baileybury"/>
        <s v="North Valerie"/>
        <s v="West Belindaville"/>
        <s v="West Samuel"/>
        <s v="South Micheal"/>
        <s v="Thomasport"/>
        <s v="New Richardtown"/>
        <s v="East Cliffordside"/>
        <s v="South Michelleport"/>
        <s v="Sharonfort"/>
        <s v="Edwardshaven"/>
        <s v="Micheleberg"/>
        <s v="New Lori"/>
        <s v="Scottbury"/>
        <s v="Graytown"/>
        <s v="Port Johnstad"/>
        <s v="East Donnachester"/>
        <s v="Reidburgh"/>
        <s v="Penamouth"/>
        <s v="New Connor"/>
        <s v="New Autumn"/>
        <s v="New Toddhaven"/>
        <s v="New Christopherview"/>
        <s v="Powersstad"/>
        <s v="East Trevorburgh"/>
        <s v="Diazbury"/>
        <s v="Brettview"/>
        <s v="Damonside"/>
        <s v="Floreston"/>
        <s v="Port Davidport"/>
        <s v="North Eileen"/>
        <s v="South Benjaminchester"/>
        <s v="West Samanthaland"/>
        <s v="Ingramhaven"/>
        <s v="New Nicoleland"/>
        <s v="Lake Kevin"/>
        <s v="Baileychester"/>
        <s v="Markstad"/>
        <s v="South Willie"/>
        <s v="Kentburgh"/>
        <s v="Port Cathy"/>
        <s v="New Karinamouth"/>
        <s v="West Matthewchester"/>
        <s v="Hensleyville"/>
        <s v="Janetton"/>
        <s v="Onealville"/>
        <s v="Lake Kelliestad"/>
        <s v="West Cheryl"/>
        <s v="Lake Joycechester"/>
        <s v="Gravesland"/>
        <s v="New Ronaldburgh"/>
        <s v="Ricestad"/>
        <s v="South Kelly"/>
        <s v="West Hannahstad"/>
        <s v="Paulastad"/>
        <s v="Port Kyle"/>
        <s v="Melissamouth"/>
        <s v="Timothyfort"/>
        <s v="Nathanielburgh"/>
        <s v="East Juliamouth"/>
        <s v="South Vincenthaven"/>
        <s v="Harrisborough"/>
        <s v="Lake Shelby"/>
        <s v="Shannonville"/>
        <s v="Walkerside"/>
        <s v="Powellmouth"/>
        <s v="Gravesville"/>
        <s v="Danielland"/>
        <s v="Dunlapburgh"/>
        <s v="Jamiehaven"/>
        <s v="North Williemouth"/>
        <s v="Wardport"/>
        <s v="Tiffanyberg"/>
        <s v="Lake Joanne"/>
        <s v="North Tonyside"/>
        <s v="New Susanborough"/>
        <s v="Stevenmouth"/>
        <s v="North Christinamouth"/>
        <s v="Port Markfurt"/>
        <s v="Sullivanmouth"/>
        <s v="New Jessicaton"/>
        <s v="Powellland"/>
        <s v="Chelseyborough"/>
        <s v="Payneborough"/>
        <s v="Port Elainechester"/>
        <s v="New Rachel"/>
        <s v="South Danielburgh"/>
        <s v="North Jacob"/>
        <s v="Port Davidburgh"/>
        <s v="Phillipland"/>
        <s v="East Jeffreymouth"/>
        <s v="Helenstad"/>
        <s v="Churchmouth"/>
        <s v="Cheyenneshire"/>
        <s v="West Jefferyhaven"/>
        <s v="West Brianberg"/>
        <s v="Wattsville"/>
        <s v="South Davidfort"/>
        <s v="Austinfurt"/>
        <s v="Burtonborough"/>
        <s v="Samanthafort"/>
        <s v="North Toddburgh"/>
        <s v="New Lindseyburgh"/>
        <s v="Kylebury"/>
        <s v="North Maria"/>
        <s v="West Jeanette"/>
        <s v="Brandonstad"/>
        <s v="New Amber"/>
        <s v="East Nathanberg"/>
        <s v="Lake Carolinefort"/>
        <s v="Lake Stephentown"/>
        <s v="Stevenfurt"/>
        <s v="Gregoryview"/>
        <s v="Karenberg"/>
        <s v="Derrickland"/>
        <s v="Lake Robinton"/>
        <s v="North Rodney"/>
        <s v="Jonathanbury"/>
        <s v="Terrifort"/>
        <s v="New Angelafurt"/>
        <s v="Frankstad"/>
        <s v="Tonyside"/>
        <s v="West James"/>
        <s v="Walshville"/>
        <s v="Reevesfort"/>
        <s v="North Crystalton"/>
        <s v="East Markmouth"/>
        <s v="West Susanberg"/>
        <s v="Nguyenfort"/>
        <s v="Murphyburgh"/>
        <s v="South Stevenfort"/>
        <s v="Port Christophermouth"/>
        <s v="Port Paulafort"/>
        <s v="Sandersborough"/>
        <s v="Evansbury"/>
        <s v="Jenkinsbury"/>
        <s v="North Jefferyland"/>
        <s v="Petersonport"/>
        <s v="Rodriguezberg"/>
        <s v="North Danachester"/>
        <s v="Petersberg"/>
        <s v="West Mitchell"/>
        <s v="Velezshire"/>
        <s v="Port Joshuaton"/>
        <s v="New Jonathanborough"/>
        <s v="Dixonchester"/>
        <s v="New Russell"/>
        <s v="Michealshire"/>
        <s v="New Paul"/>
        <s v="North Sarahport"/>
        <s v="Sawyerstad"/>
        <s v="Hayleyview"/>
        <s v="New Adam"/>
        <s v="Robinville"/>
        <s v="New Wayne"/>
        <s v="Victoriatown"/>
        <s v="New Sheryl"/>
        <s v="Kaylamouth"/>
        <s v="Pachecohaven"/>
        <s v="Burnsburgh"/>
        <s v="North Audrey"/>
        <s v="Palmerville"/>
        <s v="Lake Charlottechester"/>
        <s v="South Christopherburgh"/>
        <s v="Lake Sherryland"/>
        <s v="West Robertton"/>
        <s v="Lindsayville"/>
        <s v="Mullinsville"/>
        <s v="Lake Shawn"/>
        <s v="Port Joyfurt"/>
        <s v="North Tiffanyview"/>
        <s v="New Bill"/>
        <s v="Clarkfurt"/>
        <s v="Lopezmouth"/>
        <s v="Kevinfurt"/>
        <s v="Lake Jasmineborough"/>
        <s v="Byrdstad"/>
        <s v="Lake Rogerbury"/>
        <s v="North Victoriahaven"/>
        <s v="Meredithport"/>
        <s v="Welchborough"/>
        <s v="Port Joannview"/>
        <s v="West Anamouth"/>
        <s v="Lake Phillip"/>
        <s v="West Samanthahaven"/>
        <s v="North Antonio"/>
        <s v="Port Kristi"/>
        <s v="Madisonton"/>
        <s v="North Paul"/>
        <s v="East Norma"/>
        <s v="South Rachaelview"/>
        <s v="Burnettville"/>
        <s v="Maloneville"/>
        <s v="Kramermouth"/>
        <s v="Brownshire"/>
        <s v="Ortegafurt"/>
        <s v="Dixonmouth"/>
        <s v="East Gloria"/>
        <s v="South Alicia"/>
        <s v="Kathleenfort"/>
        <s v="South Jessicaborough"/>
        <s v="Lake Kristen"/>
        <s v="New Emily"/>
        <s v="West Katiechester"/>
        <s v="West Veronicafurt"/>
        <s v="Stephanieport"/>
        <s v="South Steve"/>
        <s v="Ballardmouth"/>
        <s v="Kingmouth"/>
        <s v="Jessicaview"/>
        <s v="Port Jakeshire"/>
        <s v="Greeneland"/>
        <s v="Lake Veronica"/>
        <s v="Lopezside"/>
        <s v="Cookstad"/>
        <s v="Reyesland"/>
        <s v="East Dave"/>
        <s v="Annefurt"/>
        <s v="Gordonfort"/>
        <s v="South Jill"/>
        <s v="North James"/>
        <s v="Jacobborough"/>
        <s v="Forbesport"/>
        <s v="New Melissaburgh"/>
        <s v="Teresaton"/>
        <s v="Sweeneyville"/>
        <s v="East Edward"/>
        <s v="South Randall"/>
        <s v="Jeffview"/>
        <s v="Port Nancyland"/>
        <s v="Port Ryanland"/>
        <s v="South Michelleland"/>
        <s v="New Jamiemouth"/>
        <s v="Howardport"/>
        <s v="Seanville"/>
        <s v="Lake Markmouth"/>
        <s v="New Meredithmouth"/>
        <s v="Coreyport"/>
        <s v="Wilsonbury"/>
        <s v="Bassbury"/>
        <s v="East Rachelfort"/>
        <s v="North Colleenhaven"/>
        <s v="Brandiberg"/>
        <s v="Silvahaven"/>
        <s v="East Marcia"/>
        <s v="West Amandatown"/>
        <s v="Christopherberg"/>
        <s v="North Jane"/>
        <s v="Schwartzside"/>
        <s v="North Joshua"/>
        <s v="Susanfurt"/>
        <s v="Samanthashire"/>
        <s v="Mathisview"/>
        <s v="Ortizside"/>
        <s v="South Seanstad"/>
        <s v="Lake Reginahaven"/>
        <s v="Graceshire"/>
        <s v="Brettton"/>
        <s v="Ramseymouth"/>
        <s v="North Jerryshire"/>
        <s v="East Ryanhaven"/>
        <s v="Port Kenneth"/>
        <s v="South Randallport"/>
        <s v="Steveton"/>
        <s v="Mayston"/>
        <s v="Allenfort"/>
        <s v="Foxland"/>
        <s v="Jeffberg"/>
        <s v="South Timothyhaven"/>
        <s v="Hayesmouth"/>
        <s v="Loweryburgh"/>
        <s v="New Lisaland"/>
        <s v="South Charleneland"/>
        <s v="East Shane"/>
        <s v="Barrettfurt"/>
        <s v="Nguyenbury"/>
        <s v="Diazfort"/>
        <s v="Jorgeside"/>
        <s v="Port Peterhaven"/>
        <s v="Ericberg"/>
        <s v="Shawmouth"/>
        <s v="Tiffanybury"/>
        <s v="West Williammouth"/>
        <s v="West Ashleytown"/>
        <s v="Martinshire"/>
        <s v="West Gabrielhaven"/>
        <s v="New Brianborough"/>
        <s v="Fernandezstad"/>
        <s v="Cherylton"/>
        <s v="Port Molly"/>
        <s v="Lake Olivia"/>
        <s v="Whitehaven"/>
        <s v="Paigechester"/>
        <s v="Chaseberg"/>
        <s v="Lake Jameschester"/>
        <s v="Port Johnathanport"/>
        <s v="East Ninaville"/>
        <s v="Oliviafurt"/>
        <s v="Riveratown"/>
        <s v="Lake Michaelfort"/>
        <s v="Stephensonport"/>
        <s v="South Randybury"/>
        <s v="West Jenniferberg"/>
        <s v="West Nichole"/>
        <s v="New Savannahside"/>
        <s v="Port Brett"/>
        <s v="Paigefurt"/>
        <s v="Lake Haroldshire"/>
        <s v="Port Lauriestad"/>
        <s v="Andrewton"/>
        <s v="Port Keith"/>
        <s v="Michelleside"/>
        <s v="Lawrencestad"/>
        <s v="Snyderland"/>
        <s v="Christensenberg"/>
        <s v="Gutierrezview"/>
        <s v="South Aprilmouth"/>
        <s v="New Emilymouth"/>
        <s v="East Angelaville"/>
        <s v="Hannashire"/>
        <s v="West Dawnville"/>
        <s v="West Jamesview"/>
        <s v="North Jocelynville"/>
        <s v="Loweville"/>
        <s v="Port Tracy"/>
        <s v="Sandershaven"/>
        <s v="North Stephaniemouth"/>
        <s v="West Erica"/>
        <s v="Kaitlinside"/>
        <s v="Stephensfurt"/>
        <s v="Port Kevin"/>
        <s v="New Veronicastad"/>
        <s v="Alishafort"/>
        <s v="New Trevorberg"/>
        <s v="East Cheyennechester"/>
        <s v="South Maria"/>
        <s v="Shawnborough"/>
        <s v="Whitechester"/>
        <s v="Timothyside"/>
        <s v="Lake Maryberg"/>
        <s v="Port Carmenville"/>
        <s v="Jasminfurt"/>
        <s v="Lake Williamhaven"/>
        <s v="Gutierrezburgh"/>
        <s v="South Jasonhaven"/>
        <s v="Port Susanbury"/>
        <s v="South Dawnborough"/>
        <s v="East Davidport"/>
        <s v="Paulaland"/>
        <s v="Timothytown"/>
        <s v="Leonardview"/>
        <s v="New Susan"/>
        <s v="North Troyfort"/>
        <s v="Alejandrahaven"/>
        <s v="Wilsonshire"/>
        <s v="Davidburgh"/>
        <s v="North Michaelville"/>
        <s v="Ericborough"/>
        <s v="South Curtis"/>
        <s v="North Stephanie"/>
        <s v="Cynthiafurt"/>
        <s v="Rodriguezmouth"/>
        <s v="New Danielleland"/>
        <s v="North Carolynstad"/>
        <s v="Lake Virginiahaven"/>
        <s v="North Robertberg"/>
        <s v="Dominiquestad"/>
        <s v="New Sharonshire"/>
        <s v="Port Morgantown"/>
        <s v="Port April"/>
        <s v="Amyfort"/>
        <s v="Pachecoton"/>
        <s v="Nancyburgh"/>
        <s v="South Justinhaven"/>
        <s v="Erinchester"/>
        <s v="New Tinaside"/>
        <s v="Port Jillmouth"/>
        <s v="New Julia"/>
        <s v="West Christine"/>
        <s v="Port Rachel"/>
        <s v="Lake Carolynville"/>
        <s v="North Janiceton"/>
        <s v="Port Daleshire"/>
        <s v="Port Maryport"/>
        <s v="Cynthiamouth"/>
        <s v="Booneton"/>
        <s v="West Alexandraland"/>
        <s v="Douglaston"/>
        <s v="Rebeccaborough"/>
        <s v="Samanthaville"/>
        <s v="Chavezburgh"/>
        <s v="Jeremyland"/>
        <s v="Blairport"/>
        <s v="Tammyton"/>
        <s v="Oscarbury"/>
        <s v="West Jeffery"/>
        <s v="Conradton"/>
        <s v="Travisburgh"/>
        <s v="Reyeshaven"/>
        <s v="West Benjaminburgh"/>
        <s v="Trevorbury"/>
        <s v="Jacobchester"/>
        <s v="West Randy"/>
        <s v="Port Haleyton"/>
        <s v="Vaughanmouth"/>
        <s v="Julieberg"/>
        <s v="Joanneberg"/>
        <s v="North Stephanieborough"/>
        <s v="Lake Nicholeshire"/>
        <s v="Alexanderville"/>
        <s v="New Micheleside"/>
        <s v="Velasquezstad"/>
        <s v="Lake Annafurt"/>
        <s v="Port Antonio"/>
        <s v="Ruizville"/>
        <s v="Ruizberg"/>
        <s v="Millerborough"/>
        <s v="Acostabury"/>
        <s v="Williamsonville"/>
        <s v="Hernandezside"/>
        <s v="West Kimberlyburgh"/>
        <s v="Angelaview"/>
        <s v="Ingramville"/>
        <s v="South Laura"/>
        <s v="Hopkinshaven"/>
        <s v="Natalieport"/>
        <s v="Coffeyhaven"/>
        <s v="North Laurenhaven"/>
        <s v="West Patrick"/>
        <s v="South Alex"/>
        <s v="Aprilshire"/>
        <s v="Rileystad"/>
        <s v="Churchton"/>
        <s v="Petersonside"/>
        <s v="Melissabury"/>
        <s v="Dylanview"/>
        <s v="Lewiston"/>
        <s v="East Donaldland"/>
        <s v="Lake Adamfort"/>
        <s v="New Alexistown"/>
        <s v="West Dustinbury"/>
        <s v="Monroechester"/>
        <s v="North Patrickfort"/>
        <s v="Adamshire"/>
        <s v="Port Rebeccaberg"/>
        <s v="East Jared"/>
        <s v="Lake Dariusport"/>
        <s v="East Cynthiamouth"/>
        <s v="New Jamieside"/>
        <s v="Griffinfort"/>
        <s v="East Nicolefurt"/>
        <s v="South Kayla"/>
        <s v="Barnettside"/>
        <s v="Carolshire"/>
        <s v="New Shannon"/>
        <s v="Davidchester"/>
        <s v="North Gary"/>
        <s v="South Jackson"/>
        <s v="New Paulshire"/>
        <s v="Crystalborough"/>
        <s v="Hancockshire"/>
        <s v="New Carla"/>
        <s v="Port Jimmy"/>
        <s v="Lucasborough"/>
        <s v="Zoeburgh"/>
        <s v="North Johnmouth"/>
        <s v="Lake Timothyborough"/>
        <s v="New Derrick"/>
        <s v="Jesseland"/>
        <s v="Lake Lydialand"/>
        <s v="South Staceymouth"/>
        <s v="Amychester"/>
        <s v="Brianashire"/>
        <s v="New Shirleyville"/>
        <s v="North Nathan"/>
        <s v="West Jonathanberg"/>
        <s v="Port Zacharyton"/>
        <s v="North Gregorystad"/>
        <s v="West Katherine"/>
        <s v="Lake Ellenfort"/>
        <s v="New Sharontown"/>
        <s v="Martinezborough"/>
        <s v="North Andrewville"/>
        <s v="Evansberg"/>
        <s v="New Erin"/>
        <s v="Owenville"/>
        <s v="Keystad"/>
        <s v="South Craigchester"/>
        <s v="Port Scott"/>
        <s v="East Austin"/>
        <s v="Boonemouth"/>
        <s v="Campbellbury"/>
        <s v="North Casey"/>
        <s v="New Michelle"/>
        <s v="Robertsonland"/>
        <s v="East Huntertown"/>
        <s v="Jenniferside"/>
        <s v="East Tammyville"/>
        <s v="South Wandaview"/>
        <s v="Port Jamesland"/>
        <s v="South Jesseport"/>
        <s v="Gomezton"/>
        <s v="West Jesse"/>
        <s v="Port Timothybury"/>
        <s v="Veronicaton"/>
        <s v="Johnside"/>
        <s v="Lake Teresamouth"/>
        <s v="Rickymouth"/>
        <s v="Odomshire"/>
        <s v="New Andrewfurt"/>
        <s v="Gabriellastad"/>
        <s v="West Matthewberg"/>
        <s v="West Jesseview"/>
        <s v="Stevenbury"/>
        <s v="Glovermouth"/>
        <s v="Michaelstad"/>
        <s v="North Travisville"/>
        <s v="Joshuaberg"/>
        <s v="South Laurafort"/>
        <s v="Payneberg"/>
        <s v="Ashleyfurt"/>
        <s v="Robinsonport"/>
        <s v="Bartonview"/>
        <s v="Doristown"/>
        <s v="Port Erikhaven"/>
        <s v="South Margaret"/>
        <s v="South Tracyport"/>
        <s v="East Beverly"/>
        <s v="Kayleebury"/>
        <s v="New Bryan"/>
        <s v="Pachecoville"/>
        <s v="Rogersburgh"/>
        <s v="Johnville"/>
        <s v="South Marcus"/>
        <s v="Karinaville"/>
        <s v="New Anthony"/>
        <s v="Port Stevenview"/>
        <s v="North Brandi"/>
        <s v="Pittsside"/>
        <s v="New Vickie"/>
        <s v="South Tracie"/>
        <s v="Deniseton"/>
        <s v="Sandrafurt"/>
        <s v="South Debratown"/>
        <s v="Jasmineport"/>
        <s v="Claybury"/>
        <s v="South Alyssa"/>
        <s v="East Kaitlyn"/>
        <s v="Lake Alicia"/>
        <s v="Wilsonfurt"/>
        <s v="Ashleyberg"/>
        <s v="Sheppardbury"/>
        <s v="South Amberfort"/>
        <s v="Juliechester"/>
        <s v="Parkerborough"/>
        <s v="Laneberg"/>
        <s v="West Chelsea"/>
        <s v="West Jasonberg"/>
        <s v="Jimenezfurt"/>
        <s v="Aliciamouth"/>
        <s v="South Sarahborough"/>
        <s v="Jeffreystad"/>
        <s v="South Stanley"/>
        <s v="Hendricksfort"/>
        <s v="West Zachary"/>
        <s v="West Ryanville"/>
        <s v="Port Kristinabury"/>
        <s v="Victoriaborough"/>
        <s v="Williamsshire"/>
        <s v="Sarabury"/>
        <s v="Jenkinschester"/>
        <s v="Lauraborough"/>
        <s v="Hintontown"/>
        <s v="Nealchester"/>
        <s v="South Ryanport"/>
        <s v="Sandersside"/>
        <s v="Malonestad"/>
        <s v="South Joshuaberg"/>
        <s v="Sawyershire"/>
        <s v="Wrightview"/>
        <s v="Gibbschester"/>
        <s v="Lake Sharonbury"/>
        <s v="East Raymond"/>
        <s v="Elizabethton"/>
        <s v="Edwardville"/>
        <s v="Clarkborough"/>
        <s v="Velasquezton"/>
        <s v="Chelseaborough"/>
        <s v="South Keithfort"/>
        <s v="South Janicemouth"/>
        <s v="North Scotthaven"/>
        <s v="Laurabury"/>
        <s v="Dyerton"/>
        <s v="New Alexburgh"/>
        <s v="Jacksonfurt"/>
        <s v="West Ryan"/>
        <s v="Ariasland"/>
        <s v="Villegasville"/>
        <s v="Port Chase"/>
        <s v="Rachaelberg"/>
        <s v="Zimmermanshire"/>
        <s v="Baileyside"/>
        <s v="Cuevaschester"/>
        <s v="Port Marthatown"/>
        <s v="New Michaelfort"/>
        <s v="New Robertborough"/>
        <s v="South Carrie"/>
        <s v="Bowmanhaven"/>
        <s v="West Lisabury"/>
        <s v="Conwaystad"/>
        <s v="Port Georgehaven"/>
        <s v="West Andrewhaven"/>
        <s v="Elizabethmouth"/>
        <s v="New Jillianfort"/>
        <s v="Carrton"/>
        <s v="Orozcotown"/>
        <s v="Brittneyport"/>
        <s v="Donaldville"/>
        <s v="West Andrewstad"/>
        <s v="Port Brandishire"/>
        <s v="Beckmouth"/>
        <s v="Lake Paulfurt"/>
        <s v="Barbaramouth"/>
        <s v="East Wesley"/>
        <s v="New Justinside"/>
        <s v="Jasontown"/>
        <s v="New Ambermouth"/>
        <s v="South Davidview"/>
        <s v="Lake Thomastown"/>
        <s v="East Jodi"/>
        <s v="Victoriachester"/>
        <s v="North Dwayneside"/>
        <s v="Cantrellside"/>
        <s v="West Debbie"/>
        <s v="New Jeffreyborough"/>
        <s v="North Coryfurt"/>
        <s v="Mckenziehaven"/>
        <s v="Jasmineview"/>
        <s v="New Stevenchester"/>
        <s v="Beverlyfort"/>
        <s v="West Howard"/>
        <s v="Kimton"/>
        <s v="North Natasha"/>
        <s v="New Raymondfurt"/>
        <s v="Port Ashleyland"/>
        <s v="Lake Anthony"/>
        <s v="Amandaport"/>
        <s v="Samanthamouth"/>
        <s v="New Evanchester"/>
        <s v="East Sherribury"/>
        <s v="Crosbyshire"/>
        <s v="North Brandyville"/>
        <s v="Blackwellfort"/>
        <s v="Frederickville"/>
        <s v="Lake Thomasmouth"/>
        <s v="Reneefort"/>
        <s v="Lake Ashley"/>
        <s v="Ramirezland"/>
        <s v="South Rogerside"/>
        <s v="West Lauraside"/>
        <s v="Masonberg"/>
        <s v="Morrisonborough"/>
        <s v="Daniellebury"/>
        <s v="South Michelleton"/>
        <s v="North Christian"/>
        <s v="Lake Lesliefort"/>
        <s v="New Sharonport"/>
        <s v="West Jamie"/>
        <s v="West Bryceberg"/>
        <s v="North Davidberg"/>
        <s v="Josefurt"/>
        <s v="Mcdonaldfort"/>
        <s v="South Aliciaport"/>
        <s v="Leville"/>
        <s v="North Matthewmouth"/>
        <s v="Alexanderfort"/>
        <s v="Shermanshire"/>
        <s v="Michaelshire"/>
        <s v="Jackstad"/>
        <s v="Mclaughlinborough"/>
        <s v="New Kennethton"/>
        <s v="Jacobport"/>
        <s v="Lopezfurt"/>
        <s v="South Diane"/>
        <s v="East Walterland"/>
        <s v="Lake Patriciastad"/>
        <s v="Kristyhaven"/>
        <s v="Cabreraville"/>
        <s v="New Sandybury"/>
        <s v="East Peterfort"/>
        <s v="Heatherland"/>
        <s v="Colemanhaven"/>
        <s v="Duffyborough"/>
        <s v="Port Danamouth"/>
        <s v="Alvarezchester"/>
        <s v="Burkefort"/>
        <s v="Lake Matthewmouth"/>
        <s v="Robinburgh"/>
        <s v="Port Cindy"/>
        <s v="Guerreromouth"/>
        <s v="Reneeland"/>
        <s v="Barkerland"/>
        <s v="Alanton"/>
        <s v="Tonyamouth"/>
        <s v="Catherineberg"/>
        <s v="Carpentertown"/>
        <s v="East Johnfurt"/>
        <s v="Cassandrafort"/>
        <s v="South Timothyberg"/>
        <s v="Joannville"/>
        <s v="Edwardside"/>
        <s v="West Colleenfort"/>
        <s v="Lake Christian"/>
        <s v="Nicholasstad"/>
        <s v="Melanieshire"/>
        <s v="South Daniellefort"/>
        <s v="Angelicaville"/>
        <s v="Marshallshire"/>
        <s v="Port Glenborough"/>
        <s v="Lake Richardland"/>
        <s v="New Loriborough"/>
        <s v="South Holly"/>
        <s v="Duncanview"/>
        <s v="North Virginia"/>
        <s v="North Jayport"/>
        <s v="Williamborough"/>
        <s v="Ericbury"/>
        <s v="North Aaronmouth"/>
        <s v="West Morgan"/>
        <s v="East Jessicafurt"/>
        <s v="Macdonaldfurt"/>
        <s v="Lindseyview"/>
        <s v="North Joseph"/>
        <s v="East Claudia"/>
        <s v="Garyland"/>
        <s v="Zamorastad"/>
        <s v="South Richard"/>
        <s v="Debratown"/>
        <s v="East Denisehaven"/>
        <s v="North Donnaburgh"/>
        <s v="Port Aliciaton"/>
        <s v="Adamstown"/>
        <s v="West Ericfurt"/>
        <s v="Amyview"/>
        <s v="Jamesstad"/>
        <s v="North Brooke"/>
        <s v="East Jesseberg"/>
        <s v="South Sharon"/>
        <s v="West Malikport"/>
        <s v="New Cathyport"/>
        <s v="Changburgh"/>
        <s v="Lake Robertfurt"/>
        <s v="Mendozamouth"/>
        <s v="South Leahshire"/>
        <s v="Tammiestad"/>
        <s v="West Danny"/>
        <s v="Lake Donaldland"/>
        <s v="Taylorchester"/>
        <s v="Caseland"/>
        <s v="Owensbury"/>
        <s v="Marytown"/>
        <s v="Karaside"/>
        <s v="New Hunterville"/>
        <s v="Sparksville"/>
        <s v="Bensonhaven"/>
        <s v="Randyside"/>
        <s v="New Jessicamouth"/>
        <s v="Lake Theresamouth"/>
        <s v="Blanchardhaven"/>
        <s v="Ramosport"/>
        <s v="West Kayla"/>
        <s v="Stephanieland"/>
        <s v="East Alexanderport"/>
        <s v="Brittanyland"/>
        <s v="Maryberg"/>
        <s v="Jerryhaven"/>
        <s v="Alisonstad"/>
        <s v="Pamelaburgh"/>
        <s v="West Ianhaven"/>
        <s v="Connerport"/>
        <s v="Lake Heatherport"/>
        <s v="Kellyhaven"/>
        <s v="Loganshire"/>
        <s v="Lake Julian"/>
        <s v="Boyleburgh"/>
        <s v="Raymondtown"/>
        <s v="Bergport"/>
        <s v="Chapmanborough"/>
        <s v="Nicholasburgh"/>
        <s v="Carneystad"/>
        <s v="Chavezhaven"/>
        <s v="South Nathanchester"/>
        <s v="Vanessafurt"/>
        <s v="Evansstad"/>
        <s v="Tyronestad"/>
        <s v="Port Alexisfurt"/>
        <s v="North Amber"/>
        <s v="Gonzalezberg"/>
        <s v="North Clintonburgh"/>
        <s v="Valdezview"/>
        <s v="Francofurt"/>
        <s v="Lake Scottton"/>
        <s v="Kramerside"/>
        <s v="Brandonview"/>
        <s v="Danielleshire"/>
        <s v="Port Emily"/>
        <s v="Brandtfort"/>
        <s v="Carrieberg"/>
        <s v="Lake Alberttown"/>
        <s v="Lake Tinamouth"/>
        <s v="Lake Jeffreyburgh"/>
        <s v="Torreschester"/>
        <s v="Nelsonbury"/>
        <s v="Lake Michelleberg"/>
        <s v="Soniaton"/>
        <s v="Gibsonburgh"/>
        <s v="Tamaramouth"/>
        <s v="Townsendland"/>
        <s v="East Terri"/>
        <s v="South Jasmine"/>
        <s v="North Patricia"/>
        <s v="Port Stacy"/>
        <s v="New Lorihaven"/>
        <s v="Charlesfurt"/>
        <s v="Lake Angelaville"/>
        <s v="West Derekborough"/>
        <s v="West Saraville"/>
        <s v="Markfurt"/>
        <s v="Markport"/>
        <s v="New Benjaminshire"/>
        <s v="Leahborough"/>
        <s v="New Megan"/>
        <s v="North Devon"/>
        <s v="Lake Carlabury"/>
        <s v="Ryanbury"/>
        <s v="Garciamouth"/>
        <s v="Jeffreyfort"/>
        <s v="Robertfurt"/>
        <s v="Cooperhaven"/>
        <s v="Lake Garyborough"/>
        <s v="Jeanetteside"/>
        <s v="Katherineville"/>
        <s v="Gutierrezmouth"/>
        <s v="Port Maryshire"/>
        <s v="Holtside"/>
        <s v="Teresastad"/>
        <s v="Tiffanystad"/>
        <s v="Friedmanside"/>
        <s v="South Veronicamouth"/>
        <s v="West Stacyberg"/>
        <s v="Kevinshire"/>
        <s v="Lake Tara"/>
        <s v="Stewartton"/>
        <s v="Jennamouth"/>
        <s v="North Lesliehaven"/>
        <s v="New Matthewstad"/>
        <s v="South Shane"/>
        <s v="Andrewstad"/>
        <s v="Nelsonville"/>
        <s v="Velasquezland"/>
        <s v="Williamston"/>
        <s v="West Bradleyburgh"/>
        <s v="Victorland"/>
        <s v="Arthurchester"/>
        <s v="Santiagoport"/>
        <s v="East Bryan"/>
        <s v="Susanhaven"/>
        <s v="Amandashire"/>
        <s v="Henryton"/>
        <s v="West Anthonyview"/>
        <s v="West Jasonhaven"/>
        <s v="Cliffordport"/>
        <s v="South John"/>
        <s v="North Annaton"/>
        <s v="Lake Johnton"/>
        <s v="Kimberlyhaven"/>
        <s v="Mitchelltown"/>
        <s v="Jasonshire"/>
        <s v="Robinsonshire"/>
        <s v="Jessicafurt"/>
        <s v="Edwardchester"/>
        <s v="Meyersport"/>
        <s v="West Shawnshire"/>
        <s v="Lake Jasonfort"/>
        <s v="Ramirezshire"/>
        <s v="Burnettfort"/>
        <s v="Port Samanthabury"/>
        <s v="East Tom"/>
        <s v="Kruegermouth"/>
        <s v="Matabury"/>
        <s v="Port Emilyberg"/>
        <s v="Vincentton"/>
        <s v="New Justinstad"/>
        <s v="West Lukebury"/>
        <s v="West Benjamin"/>
        <s v="North Benjaminberg"/>
        <s v="Juarezburgh"/>
        <s v="Justinview"/>
        <s v="Longberg"/>
        <s v="Sylviaport"/>
        <s v="North Ashleyville"/>
        <s v="Port Cassandrashire"/>
        <s v="Gaineston"/>
        <s v="Scottchester"/>
        <s v="North Timton"/>
        <s v="Pollardshire"/>
        <s v="Nicholasland"/>
        <s v="Trevinobury"/>
        <s v="Burnsmouth"/>
        <s v="Lake Kristenport"/>
        <s v="Keithhaven"/>
        <s v="Leeton"/>
        <s v="Jasonton"/>
        <s v="New Jasonberg"/>
        <s v="East Frankshire"/>
        <s v="North Joannafort"/>
        <s v="Port Jasontown"/>
        <s v="North Monica"/>
        <s v="Hamiltonborough"/>
        <s v="South Lindaport"/>
        <s v="New Brittanyland"/>
        <s v="Catherineland"/>
        <s v="South Connie"/>
        <s v="Wandaborough"/>
        <s v="Bernardfort"/>
        <s v="North Michelleshire"/>
        <s v="East Kevinview"/>
        <s v="Millerfurt"/>
        <s v="Lake Isabellaborough"/>
        <s v="Shannonshire"/>
        <s v="Lake Emilyhaven"/>
        <s v="Traceymouth"/>
        <s v="Port Ericahaven"/>
        <s v="South Stephanieland"/>
        <s v="West Paulaview"/>
        <s v="Savannahville"/>
        <s v="Michelleport"/>
        <s v="Wardmouth"/>
        <s v="Port Lisa"/>
        <s v="East Nicoleberg"/>
        <s v="West Dominic"/>
        <s v="New Maryfort"/>
        <s v="New Jacquelineville"/>
        <s v="Lake Sherylport"/>
        <s v="Gilmoreview"/>
        <s v="Lake Wesleyburgh"/>
        <s v="Morenohaven"/>
        <s v="West Veronicatown"/>
        <s v="New Andreaberg"/>
        <s v="Mariofurt"/>
        <s v="Coltonburgh"/>
        <s v="South Savannahchester"/>
        <s v="North Alexisburgh"/>
        <s v="West Judytown"/>
        <s v="Port Carol"/>
        <s v="East Evan"/>
        <s v="Ortegaberg"/>
        <s v="Gateston"/>
        <s v="Kimstad"/>
        <s v="North Larryhaven"/>
        <s v="East Kyle"/>
        <s v="New Kevinberg"/>
        <s v="Lake Amanda"/>
        <s v="Sabrinaburgh"/>
        <s v="Port Lorettabury"/>
        <s v="Davisport"/>
        <s v="Laurentown"/>
        <s v="Kennethport"/>
        <s v="West Thomashaven"/>
        <s v="Emilyview"/>
        <s v="South Michaelton"/>
        <s v="Pierceshire"/>
        <s v="Port Sheri"/>
        <s v="East Ronnie"/>
        <s v="Kendraview"/>
        <s v="Meaganfort"/>
        <s v="Thompsonshire"/>
        <s v="Lake Dylan"/>
        <s v="New Johnnystad"/>
        <s v="Port Kaitlynville"/>
        <s v="East Lauraville"/>
        <s v="Cohenville"/>
        <s v="South Brianview"/>
        <s v="Port Jordanberg"/>
        <s v="North Dominique"/>
        <s v="East Richardhaven"/>
        <s v="South Patrick"/>
        <s v="South Donna"/>
        <s v="Collinsberg"/>
        <s v="North Austinmouth"/>
        <s v="Michaelborough"/>
        <s v="Andreaville"/>
        <s v="Hughesland"/>
        <s v="Wheelermouth"/>
        <s v="Morriston"/>
        <s v="Tuckerview"/>
        <s v="East Lisaville"/>
        <s v="Campbellstad"/>
        <s v="Rickville"/>
        <s v="Port Julia"/>
        <s v="South Shelby"/>
        <s v="Anthonyside"/>
        <s v="North Summerton"/>
        <s v="Mendozachester"/>
        <s v="North Savannahview"/>
        <s v="South Ryan"/>
        <s v="Port Diana"/>
        <s v="Gutierrezberg"/>
        <s v="Lawrenceshire"/>
        <s v="Virginiachester"/>
        <s v="Haydenberg"/>
        <s v="North Jenniferport"/>
        <s v="West Danachester"/>
        <s v="Coreyborough"/>
        <s v="Port Chelseaton"/>
        <s v="Westberg"/>
        <s v="Cameronmouth"/>
        <s v="Walshland"/>
        <s v="West Jillhaven"/>
        <s v="Jamesburgh"/>
        <s v="New Kimberlymouth"/>
        <s v="Port Joshuaville"/>
        <s v="East Alexandria"/>
        <s v="Port Richardfort"/>
        <s v="Tracyport"/>
        <s v="New Stephanie"/>
        <s v="West Mallorymouth"/>
        <s v="South Carmenfort"/>
        <s v="Toddville"/>
        <s v="South Keithview"/>
        <s v="East Paigeburgh"/>
        <s v="Kylechester"/>
        <s v="Lake Glenn"/>
        <s v="Lake Marieside"/>
        <s v="Richardfort"/>
        <s v="West Jennifertown"/>
        <s v="Welchfort"/>
        <s v="Port Tonyaland"/>
        <s v="Milesburgh"/>
        <s v="Amandaland"/>
        <s v="Harveyview"/>
        <s v="New Mariaport"/>
        <s v="West Ernest"/>
        <s v="West Gabriellemouth"/>
        <s v="New Aprilfurt"/>
        <s v="South Yvonne"/>
        <s v="East Oliviabury"/>
        <s v="East Dawnberg"/>
        <s v="Wendyfort"/>
        <s v="Romeroberg"/>
        <s v="North Coreyfurt"/>
        <s v="Daniellehaven"/>
        <s v="New Samuel"/>
        <s v="Sethfurt"/>
        <s v="Lynnbury"/>
        <s v="Cynthialand"/>
        <s v="Ritaview"/>
        <s v="Josephhaven"/>
        <s v="New Josefurt"/>
        <s v="East Stevenfort"/>
        <s v="West Alishaville"/>
        <s v="East Tammytown"/>
        <s v="Andersonview"/>
        <s v="Loritown"/>
        <s v="Sarahport"/>
        <s v="North Peggyview"/>
        <s v="East Sierra"/>
        <s v="Washingtontown"/>
        <s v="Port Laurenside"/>
        <s v="North Bradleychester"/>
        <s v="South Brandyfort"/>
        <s v="Valerieville"/>
        <s v="Aprilmouth"/>
        <s v="New Alexandra"/>
        <s v="Port Brent"/>
        <s v="Lake Chelseaport"/>
        <s v="Eatonshire"/>
        <s v="Mayerfort"/>
        <s v="West Shane"/>
        <s v="Braunberg"/>
        <s v="New Brandonland"/>
        <s v="Lake Denise"/>
        <s v="Brittanyton"/>
        <s v="Steeleside"/>
        <s v="South Saraton"/>
        <s v="New Codyside"/>
        <s v="New Jamiefort"/>
        <s v="Port Joel"/>
        <s v="Lake Heatherfort"/>
        <s v="Wilkinsonland"/>
        <s v="New Monicahaven"/>
        <s v="East Marcuston"/>
        <s v="New Reneeside"/>
        <s v="West Claudiamouth"/>
        <s v="Willisbury"/>
        <s v="Port Wendyfort"/>
        <s v="Beltranmouth"/>
        <s v="East Kylebury"/>
        <s v="North Scottland"/>
        <s v="Stacystad"/>
        <s v="Heatherhaven"/>
        <s v="Brandonmouth"/>
        <s v="South Nathanmouth"/>
        <s v="Ramirezchester"/>
        <s v="Bennettmouth"/>
        <s v="Katherinehaven"/>
        <s v="Garrettton"/>
        <s v="Maryton"/>
        <s v="Port Jamesside"/>
        <s v="New Jasonburgh"/>
        <s v="Port Kendraport"/>
        <s v="South Jaimefort"/>
        <s v="Raymondville"/>
        <s v="New Bryanville"/>
        <s v="Chavezville"/>
        <s v="Copelandton"/>
        <s v="West Jasmineberg"/>
        <s v="Mariahaven"/>
        <s v="Parkerburgh"/>
        <s v="Gonzalezfurt"/>
        <s v="Lake Kylefurt"/>
        <s v="East Noah"/>
        <s v="Powellview"/>
        <s v="Lake Danielshire"/>
        <s v="North Jaime"/>
        <s v="North Alexisland"/>
        <s v="Ayersfort"/>
        <s v="Medinaville"/>
        <s v="Port Tiffany"/>
        <s v="West Jocelyn"/>
        <s v="South Mariabury"/>
        <s v="Stoneview"/>
        <s v="Sheltonview"/>
        <s v="Billfurt"/>
        <s v="Mirandaport"/>
        <s v="Lake Matthew"/>
        <s v="Melissaview"/>
        <s v="Port Erikastad"/>
        <s v="Kentborough"/>
        <s v="Cunninghamtown"/>
        <s v="Danielstad"/>
        <s v="Ericland"/>
        <s v="Reedburgh"/>
        <s v="Travismouth"/>
        <s v="Randyburgh"/>
        <s v="Lake Marthaport"/>
        <s v="Lake Vernon"/>
        <s v="North Cherylmouth"/>
        <s v="New Andrewchester"/>
        <s v="Lake Heatherfurt"/>
        <s v="West Christinetown"/>
        <s v="Connerton"/>
        <s v="Port Christian"/>
        <s v="Jordanfort"/>
        <s v="Pamelamouth"/>
        <s v="West Anita"/>
        <s v="Chavezshire"/>
        <s v="Oconnellfurt"/>
        <s v="Port Crystalport"/>
        <s v="Vargasshire"/>
        <s v="Lake Abigail"/>
        <s v="Chelseaport"/>
        <s v="Fuentesburgh"/>
        <s v="Middletonborough"/>
        <s v="Lake Lauren"/>
        <s v="Susanview"/>
        <s v="Powersview"/>
        <s v="Stephenport"/>
        <s v="Jillianland"/>
        <s v="New Rachael"/>
        <s v="North Patty"/>
        <s v="West Gregorymouth"/>
        <s v="Spencerchester"/>
        <s v="West Eugeneport"/>
        <s v="Port Amyfort"/>
        <s v="Blackburnport"/>
        <s v="Michaelburgh"/>
        <s v="Laurashire"/>
        <s v="West Molly"/>
        <s v="Montgomeryshire"/>
        <s v="New Sarahstad"/>
        <s v="Mullenport"/>
        <s v="New Valerie"/>
        <s v="South Kelseymouth"/>
        <s v="Smithchester"/>
        <s v="North Troyside"/>
        <s v="Fullershire"/>
        <s v="Morganland"/>
        <s v="North Josephville"/>
        <s v="Lake Davidmouth"/>
        <s v="West Crystalshire"/>
        <s v="Reedchester"/>
        <s v="New Jonathanmouth"/>
        <s v="Wellsstad"/>
        <s v="Soniaside"/>
        <s v="West Brandonview"/>
        <s v="West Antoniofort"/>
        <s v="Port Shari"/>
        <s v="Davidfurt"/>
        <s v="East Jilltown"/>
        <s v="Jonesfurt"/>
        <s v="West Kaitlinshire"/>
        <s v="Stacyton"/>
        <s v="Scottburgh"/>
        <s v="Kennethstad"/>
        <s v="Kyleside"/>
        <s v="Schmidtfurt"/>
        <s v="Diazburgh"/>
        <s v="Downsborough"/>
        <s v="New Laura"/>
        <s v="Chungport"/>
        <s v="New Johnport"/>
        <s v="East Christophermouth"/>
        <s v="Barryburgh"/>
        <s v="Masseyton"/>
        <s v="Collinshaven"/>
        <s v="Floresfurt"/>
        <s v="Lake Sabrina"/>
        <s v="West Aaronmouth"/>
        <s v="South Lydiafort"/>
        <s v="Stricklandberg"/>
        <s v="Biancaburgh"/>
        <s v="Eatonhaven"/>
        <s v="South Carolyn"/>
        <s v="New Denisestad"/>
        <s v="Cisnerosmouth"/>
        <s v="Port Yvonnebury"/>
        <s v="Kevinport"/>
        <s v="West Stevenmouth"/>
        <s v="South Elizabethshire"/>
        <s v="Calhounmouth"/>
        <s v="East Joel"/>
        <s v="Wilsonhaven"/>
        <s v="East Amandaberg"/>
        <s v="Karentown"/>
        <s v="Hallland"/>
        <s v="Crawfordbury"/>
        <s v="South Jonathanfort"/>
        <s v="West Jennifershire"/>
        <s v="Underwoodville"/>
        <s v="Natashafurt"/>
        <s v="Walkerfurt"/>
        <s v="Kennethside"/>
        <s v="New Kathleenstad"/>
        <s v="South Mark"/>
        <s v="Port Raymondfurt"/>
        <s v="North Josephmouth"/>
        <s v="Mariaside"/>
        <s v="Lake Louishaven"/>
        <s v="Russellborough"/>
        <s v="Woodardmouth"/>
        <s v="East Phyllisshire"/>
        <s v="Harringtontown"/>
        <s v="North Marcus"/>
        <s v="South Jeanetteshire"/>
        <s v="West Stephanie"/>
        <s v="South Cameron"/>
        <s v="Carpenterburgh"/>
        <s v="Freemanborough"/>
        <s v="New Gabriel"/>
        <s v="Novakshire"/>
        <s v="New Christina"/>
        <s v="North Roy"/>
        <s v="Port Janetburgh"/>
        <s v="East Brucebury"/>
        <s v="North Davidland"/>
        <s v="North Kennethview"/>
        <s v="South Rachelborough"/>
        <s v="Port Dawn"/>
        <s v="New Kennethhaven"/>
        <s v="Lake Joseville"/>
        <s v="Youngfurt"/>
        <s v="Colemanmouth"/>
        <s v="West Michaelburgh"/>
        <s v="Mendezhaven"/>
        <s v="Murphyland"/>
        <s v="Port Kathrynchester"/>
        <s v="Hodgetown"/>
        <s v="Terrellborough"/>
        <s v="Carterberg"/>
        <s v="Bellside"/>
        <s v="New Bradleyside"/>
        <s v="New Marissaview"/>
        <s v="Frankside"/>
        <s v="East Nancyfort"/>
        <s v="New Geraldport"/>
        <s v="Adrianbury"/>
        <s v="Joshuachester"/>
        <s v="East Alanport"/>
        <s v="South Sierrashire"/>
        <s v="Port Sabrina"/>
        <s v="Mcbrideberg"/>
        <s v="Alexandrastad"/>
        <s v="Lozanoborough"/>
        <s v="Port Bryan"/>
        <s v="North Erinfort"/>
        <s v="East Williamport"/>
        <s v="Claudiastad"/>
        <s v="West Claudia"/>
        <s v="South Seanport"/>
        <s v="Lake Christine"/>
        <s v="West Andrewside"/>
        <s v="East Rachaelmouth"/>
        <s v="Shaunstad"/>
        <s v="New Sherrifort"/>
        <s v="East Allen"/>
        <s v="Lake Paige"/>
        <s v="Lake Katrinahaven"/>
        <s v="Lewisfurt"/>
        <s v="Princeshire"/>
        <s v="Port Ernestport"/>
        <s v="Port Carlborough"/>
        <s v="Walkerton"/>
        <s v="South Jasonland"/>
        <s v="Lanestad"/>
        <s v="Gillespieborough"/>
        <s v="Port Johnberg"/>
        <s v="Fordville"/>
        <s v="South Julieside"/>
        <s v="Mcgeehaven"/>
        <s v="New Elijah"/>
        <s v="Justinchester"/>
        <s v="West Oliviaside"/>
        <s v="Lake Tammyton"/>
        <s v="North Lisa"/>
        <s v="North Karla"/>
        <s v="Harveyport"/>
        <s v="West Carolineview"/>
        <s v="Bentleyhaven"/>
        <s v="East Lisaview"/>
        <s v="West Kelly"/>
        <s v="Danielsland"/>
        <s v="Mcmillanshire"/>
        <s v="Rosebury"/>
        <s v="Lake Erinbury"/>
        <s v="Kevinside"/>
        <s v="South Stuartshire"/>
        <s v="North Chad"/>
        <s v="Lake Elizabethshire"/>
        <s v="Lake Dustin"/>
        <s v="North Barbarahaven"/>
        <s v="Barbaraborough"/>
        <s v="Port Donaldburgh"/>
        <s v="West Reginastad"/>
        <s v="Meganton"/>
        <s v="Angelastad"/>
        <s v="Tiffanyborough"/>
        <s v="West Carolineburgh"/>
        <s v="East Chrisborough"/>
        <s v="Bentonview"/>
        <s v="Lake Christopherside"/>
        <s v="South Anna"/>
        <s v="Wagnershire"/>
        <s v="Shawshire"/>
        <s v="Watsonside"/>
        <s v="Allisonbury"/>
        <s v="Ballland"/>
        <s v="Lopezview"/>
        <s v="South Dianeland"/>
        <s v="Brownstad"/>
        <s v="Travisland"/>
        <s v="Cherylfurt"/>
        <s v="West Carla"/>
        <s v="North Adam"/>
        <s v="Joannaside"/>
        <s v="Nicoleside"/>
        <s v="Wendymouth"/>
        <s v="Meghanton"/>
        <s v="Lambmouth"/>
        <s v="South Jackfurt"/>
        <s v="Terrencefort"/>
        <s v="South Tracishire"/>
        <s v="Stephenbury"/>
        <s v="Cindymouth"/>
        <s v="Angelburgh"/>
        <s v="South Jenniferfurt"/>
        <s v="Christinastad"/>
        <s v="Port Margaret"/>
        <s v="Derekville"/>
        <s v="South Jonshire"/>
        <s v="Bryanberg"/>
        <s v="Lake Julia"/>
        <s v="New Garyville"/>
        <s v="Leahmouth"/>
        <s v="Taraville"/>
        <s v="New Michaelbury"/>
        <s v="Port Roseville"/>
        <s v="Port Rebeccamouth"/>
        <s v="Haleyfurt"/>
        <s v="Fisherfort"/>
        <s v="West Christinachester"/>
        <s v="Lake Anthonyhaven"/>
        <s v="North Jesseside"/>
        <s v="Lake Whitney"/>
        <s v="Adamshaven"/>
        <s v="Lake Lauraberg"/>
        <s v="Lake Alfred"/>
        <s v="New Rogerborough"/>
        <s v="Donaldchester"/>
        <s v="Lake Markport"/>
        <s v="Andrewfurt"/>
        <s v="Coxborough"/>
        <s v="South Kyleburgh"/>
        <s v="Andersonborough"/>
        <s v="Antonioview"/>
        <s v="South Meganton"/>
        <s v="Codyhaven"/>
        <s v="East Michaelport"/>
        <s v="Russellchester"/>
        <s v="Lake Williamville"/>
        <s v="Gonzalezside"/>
        <s v="Griffintown"/>
        <s v="Carrollton"/>
        <s v="Lake Jacquelineview"/>
        <s v="East Cassandra"/>
        <s v="North Courtneychester"/>
        <s v="Mcdanielburgh"/>
        <s v="South Jacobfort"/>
        <s v="North Gerald"/>
        <s v="Marcusville"/>
        <s v="Port Jessechester"/>
        <s v="Wernerside"/>
        <s v="East Adrianview"/>
        <s v="Ramseychester"/>
        <s v="Alyssahaven"/>
        <s v="Jacquelineshire"/>
        <s v="Garyview"/>
        <s v="New Eileen"/>
        <s v="Port Susanborough"/>
        <s v="Lake Amandashire"/>
        <s v="Davidsonland"/>
        <s v="Port Austinchester"/>
        <s v="New Alexisview"/>
        <s v="Josephtown"/>
        <s v="Port Jenniferborough"/>
        <s v="Waterstown"/>
        <s v="Crystalbury"/>
        <s v="West Elaine"/>
        <s v="East Brittney"/>
        <s v="South Margaretborough"/>
        <s v="Brockville"/>
        <s v="Lake Andrea"/>
        <s v="South Douglas"/>
        <s v="Scottstad"/>
        <s v="Conradview"/>
        <s v="Stevensview"/>
        <s v="Matthewville"/>
        <s v="Stoutmouth"/>
        <s v="Deannaland"/>
        <s v="Floresview"/>
        <s v="East Natalieton"/>
        <s v="Edwardmouth"/>
        <s v="North Destinyborough"/>
        <s v="Port Nicholasview"/>
        <s v="Pattersonfort"/>
        <s v="Moniqueberg"/>
        <s v="Lewisview"/>
        <s v="Lake Brianburgh"/>
        <s v="South Alexa"/>
        <s v="Molinaborough"/>
        <s v="East Carlosview"/>
        <s v="Michelleberg"/>
        <s v="South Jenniferborough"/>
        <s v="Gayside"/>
        <s v="Warrenhaven"/>
        <s v="Stephenberg"/>
        <s v="Batestown"/>
        <s v="Schneidertown"/>
        <s v="Barbaraville"/>
        <s v="Novakborough"/>
        <s v="Port Keithshire"/>
        <s v="South Jasonmouth"/>
        <s v="Port Albertview"/>
        <s v="Port Neilfort"/>
        <s v="Emilyborough"/>
        <s v="Pattersonfurt"/>
        <s v="Andrewchester"/>
        <s v="West Sherry"/>
        <s v="Salasside"/>
        <s v="Greenchester"/>
        <s v="Christinetown"/>
        <s v="Lake Marcus"/>
        <s v="Jodiborough"/>
        <s v="New Sallyville"/>
        <s v="New Daniel"/>
        <s v="Hoffmanport"/>
        <s v="Morrisonchester"/>
        <s v="Port Jeremiahton"/>
        <s v="Amberhaven"/>
        <s v="West Nancyville"/>
        <s v="Lake Sean"/>
        <s v="South Stephaniefurt"/>
        <s v="East Brandonside"/>
        <s v="West Sandrahaven"/>
        <s v="Dunnborough"/>
        <s v="Douglaschester"/>
        <s v="Lorichester"/>
        <s v="Lake Randall"/>
        <s v="Port Jasmineburgh"/>
        <s v="West Tyler"/>
        <s v="Mariashire"/>
        <s v="Gardnerstad"/>
        <s v="Lake Sheila"/>
        <s v="New Nicoleport"/>
        <s v="Harringtonfurt"/>
        <s v="New Katelyn"/>
        <s v="Nicholschester"/>
        <s v="Osbornstad"/>
        <s v="Port Peggyburgh"/>
        <s v="West Charleston"/>
        <s v="Lake Juanchester"/>
        <s v="Sheashire"/>
        <s v="Whitakermouth"/>
        <s v="Santiagofort"/>
        <s v="Alexisport"/>
        <s v="West Bruceton"/>
        <s v="Foxton"/>
        <s v="North Mitchell"/>
        <s v="Hickmanchester"/>
        <s v="Espinozashire"/>
        <s v="South Natalieville"/>
        <s v="Ronaldchester"/>
        <s v="Dawsonhaven"/>
        <s v="East Zacharyton"/>
        <s v="Coleburgh"/>
        <s v="West Jo"/>
        <s v="Barnettburgh"/>
        <s v="New Gina"/>
        <s v="Kennethland"/>
        <s v="Darrylborough"/>
        <s v="Hansonside"/>
        <s v="New Taylor"/>
        <s v="South Amandamouth"/>
        <s v="Higginsport"/>
        <s v="New Sarahshire"/>
        <s v="South Traceyside"/>
        <s v="North Debbieshire"/>
        <s v="Evansview"/>
        <s v="Port Jamesstad"/>
        <s v="Port Teresaville"/>
        <s v="Lake Angelamouth"/>
        <s v="Port Frankberg"/>
        <s v="North Lindsey"/>
        <s v="Port Jerry"/>
        <s v="Philipview"/>
        <s v="West Valerieville"/>
        <s v="Barkerhaven"/>
        <s v="Caitlinville"/>
        <s v="Jefferystad"/>
        <s v="Alecside"/>
        <s v="West Juliefort"/>
        <s v="Fosterburgh"/>
        <s v="West Nicoletown"/>
        <s v="East Scottport"/>
        <s v="Zacharytown"/>
        <s v="North Benjaminburgh"/>
        <s v="Lake Kent"/>
        <s v="Solomonshire"/>
        <s v="New Tammyville"/>
        <s v="Lake Becky"/>
        <s v="Hectorshire"/>
        <s v="Waynestad"/>
        <s v="Port Allisonville"/>
        <s v="South Brookeville"/>
        <s v="Port Michaelburgh"/>
        <s v="Port Valerieton"/>
        <s v="South Rachel"/>
        <s v="Youngmouth"/>
        <s v="Grahammouth"/>
        <s v="South Kevinburgh"/>
        <s v="Jacobsbury"/>
        <s v="Port Justinstad"/>
        <s v="Lake Kevinberg"/>
        <s v="East Margaret"/>
        <s v="West Taylorborough"/>
        <s v="Donnaside"/>
        <s v="South Belinda"/>
        <s v="Mcneilmouth"/>
        <s v="Lake Jodyport"/>
        <s v="North Marytown"/>
        <s v="South Alexanderborough"/>
        <s v="South Heatherstad"/>
        <s v="Wagnerview"/>
        <s v="East Kimberlyside"/>
        <s v="Port Nicholasberg"/>
        <s v="Wagnertown"/>
        <s v="Chadberg"/>
        <s v="New Cassidy"/>
        <s v="Spencerfort"/>
        <s v="Jaymouth"/>
        <s v="North Keith"/>
        <s v="North Angelaland"/>
        <s v="Susanton"/>
        <s v="South Sara"/>
        <s v="Wilsonside"/>
        <s v="East Kevinbury"/>
        <s v="Lake Joel"/>
        <s v="South Loriland"/>
        <s v="Port Monica"/>
        <s v="North Nancy"/>
        <s v="Perkinsville"/>
        <s v="New Thomaschester"/>
        <s v="Jaclynfurt"/>
        <s v="Taraside"/>
        <s v="Estradachester"/>
        <s v="Andersonchester"/>
        <s v="Lake Melissaberg"/>
        <s v="Parkview"/>
        <s v="East Carrieville"/>
        <s v="South Christopherport"/>
        <s v="Kingside"/>
        <s v="Craigmouth"/>
        <s v="Meganview"/>
        <s v="Colonberg"/>
        <s v="New Loristad"/>
        <s v="Warrenfort"/>
        <s v="New Max"/>
        <s v="New Shelbyfort"/>
        <s v="Bradshawfurt"/>
        <s v="Rebeccaland"/>
        <s v="West Grant"/>
        <s v="Gilbertchester"/>
        <s v="West Jeremyfort"/>
        <s v="Edwardston"/>
        <s v="Harrisport"/>
        <s v="West Renee"/>
        <s v="Port Adriana"/>
        <s v="Troyborough"/>
        <s v="Port Heather"/>
        <s v="New Paulborough"/>
        <s v="Nataliehaven"/>
        <s v="Debraburgh"/>
        <s v="Hallchester"/>
        <s v="Port Jacqueline"/>
        <s v="New Kimmouth"/>
        <s v="Schultzland"/>
        <s v="South Ericton"/>
        <s v="Port Maureen"/>
        <s v="North Peter"/>
        <s v="Tammymouth"/>
        <s v="West Erinland"/>
        <s v="Estesberg"/>
        <s v="Kaylastad"/>
        <s v="Lake Leslie"/>
        <s v="Williamstad"/>
        <s v="Allenton"/>
        <s v="Port Frederickfurt"/>
        <s v="Samuelville"/>
        <s v="West Staceyfurt"/>
        <s v="Alexandermouth"/>
        <s v="Colemanburgh"/>
        <s v="West Thomasberg"/>
        <s v="Sullivanberg"/>
        <s v="West Deborahfurt"/>
        <s v="New Taramouth"/>
        <s v="Caitlinside"/>
        <s v="Bowmanfort"/>
        <s v="Andrewfort"/>
        <s v="Elizabethbury"/>
        <s v="Janicechester"/>
        <s v="Port Lorraineburgh"/>
        <s v="Lake Kellymouth"/>
        <s v="Maldonadoland"/>
        <s v="North Lorrainehaven"/>
        <s v="Joseton"/>
        <s v="New Jon"/>
        <s v="New Debraberg"/>
        <s v="Mcclainborough"/>
        <s v="Port Johnfurt"/>
        <s v="New Tammy"/>
        <s v="Scottberg"/>
        <s v="North Larry"/>
        <s v="Troyberg"/>
        <s v="Morrisonfort"/>
        <s v="Sellersville"/>
        <s v="Molinafort"/>
        <s v="South Reneechester"/>
        <s v="North Tiffanymouth"/>
        <s v="Paulhaven"/>
        <s v="North Peterstad"/>
        <s v="Pambury"/>
        <s v="New Justinton"/>
        <s v="Liubury"/>
        <s v="South Adrian"/>
        <s v="East Tylershire"/>
        <s v="South Ericville"/>
        <s v="North Catherinemouth"/>
        <s v="South Charlesview"/>
        <s v="Pooleport"/>
        <s v="West Dianabury"/>
        <s v="North Derrickville"/>
        <s v="Barronborough"/>
        <s v="North Krystal"/>
        <s v="Justinfurt"/>
        <s v="Monicaton"/>
        <s v="Lake Barbara"/>
        <s v="Heatherport"/>
        <s v="Judithfort"/>
        <s v="Latoyaview"/>
        <s v="Lindashire"/>
        <s v="Lake Aaronmouth"/>
        <s v="Xavierstad"/>
        <s v="West Shawn"/>
        <s v="North Trevor"/>
        <s v="Strongville"/>
        <s v="New Mandy"/>
        <s v="West Kellyborough"/>
        <s v="North Luisberg"/>
        <s v="Jimenezbury"/>
        <s v="Port Colleenton"/>
        <s v="Geraldton"/>
        <s v="Fergusonhaven"/>
        <s v="North Angelabury"/>
        <s v="Jeanneton"/>
        <s v="Lake Adrianchester"/>
        <s v="Drakechester"/>
        <s v="New Jamesfurt"/>
        <s v="Lake Garyshire"/>
        <s v="New Rebeccaland"/>
        <s v="Blakechester"/>
        <s v="Thomastown"/>
        <s v="Sparksview"/>
        <s v="Jonmouth"/>
        <s v="Benjaminton"/>
        <s v="Reedfort"/>
        <s v="Jacksonshire"/>
        <s v="New Zachary"/>
        <s v="Lake Kristin"/>
        <s v="Lopezfort"/>
        <s v="Knighttown"/>
        <s v="Cohentown"/>
        <s v="Isabelberg"/>
        <s v="Allenville"/>
        <s v="Farrellville"/>
        <s v="East Stephaniefurt"/>
        <s v="Catherinefurt"/>
        <s v="Douglashaven"/>
        <s v="Cruzville"/>
        <s v="North Katieshire"/>
        <s v="New Sandraview"/>
        <s v="Port Josephmouth"/>
        <s v="Pinedaville"/>
        <s v="Reginafurt"/>
        <s v="Ellisburgh"/>
        <s v="West Monica"/>
        <s v="Amytown"/>
        <s v="Davisfort"/>
        <s v="South Eugene"/>
        <s v="West Jasonshire"/>
        <s v="Veronicabury"/>
        <s v="Zacharybury"/>
        <s v="New Seanton"/>
        <s v="Chenside"/>
        <s v="Fergusonshire"/>
        <s v="New Tylerview"/>
        <s v="Port Christinestad"/>
        <s v="Port Krystal"/>
        <s v="Livingstonside"/>
        <s v="Port Josephhaven"/>
        <s v="Maxwellmouth"/>
        <s v="Donaldtown"/>
        <s v="New Belindaville"/>
        <s v="Smithfurt"/>
        <s v="Kevinfort"/>
        <s v="East Angelaland"/>
        <s v="West Cherylfurt"/>
        <s v="Marquezburgh"/>
        <s v="Hoffmanburgh"/>
        <s v="Port Troymouth"/>
        <s v="Walterport"/>
        <s v="Mckinneychester"/>
        <s v="Calvinhaven"/>
        <s v="Donaldsonhaven"/>
        <s v="South Williamberg"/>
        <s v="Ericchester"/>
        <s v="Kellyshire"/>
        <s v="East Sarahton"/>
        <s v="Barrettmouth"/>
        <s v="Laurieton"/>
        <s v="Powellside"/>
        <s v="Lake Michaelfurt"/>
        <s v="Krystalville"/>
        <s v="West Tracy"/>
        <s v="West Danieltown"/>
        <s v="West Sarahchester"/>
        <s v="Port Alextown"/>
        <s v="Lake Jasmin"/>
        <s v="South Sabrinachester"/>
        <s v="North Jaredside"/>
        <s v="Dianaview"/>
        <s v="Lake Melinda"/>
        <s v="West Thomasmouth"/>
        <s v="Lisaview"/>
        <s v="Andrewville"/>
        <s v="East Andrewberg"/>
        <s v="South Brent"/>
        <s v="Heidimouth"/>
        <s v="Tuckerhaven"/>
        <s v="Port Michaelside"/>
        <s v="North Leslietown"/>
        <s v="Cindyton"/>
        <s v="Daughertyfort"/>
        <s v="Howardtown"/>
        <s v="Hinesport"/>
        <s v="Port Kimberlychester"/>
        <s v="New Kellishire"/>
        <s v="Lake Courtneyshire"/>
        <s v="New Jenniferport"/>
        <s v="Port Jody"/>
        <s v="Scottport"/>
        <s v="Lake Brandy"/>
        <s v="Terribury"/>
        <s v="Guzmanview"/>
        <s v="Delacruzstad"/>
        <s v="Moorehaven"/>
        <s v="Novakmouth"/>
        <s v="Bowmanbury"/>
        <s v="East Ryanton"/>
        <s v="New Barbaraville"/>
        <s v="North Miranda"/>
        <s v="Andreaview"/>
        <s v="North Austinbury"/>
        <s v="Robertsbury"/>
        <s v="North Michellestad"/>
        <s v="Colintown"/>
        <s v="New Paula"/>
        <s v="Mccannton"/>
        <s v="East Danielland"/>
        <s v="Derekfurt"/>
        <s v="West Amandahaven"/>
        <s v="Lake Michelleside"/>
        <s v="East Lesliehaven"/>
        <s v="Martinezmouth"/>
        <s v="East Ebonyton"/>
        <s v="Barnesside"/>
        <s v="Michelleshire"/>
        <s v="Rodriguezburgh"/>
        <s v="South Andreachester"/>
        <s v="Williamtown"/>
        <s v="South Michaelfort"/>
        <s v="Robertsville"/>
        <s v="Matthewsland"/>
        <s v="Brentmouth"/>
        <s v="Rachelview"/>
        <s v="North Rhondabury"/>
        <s v="Danielsview"/>
        <s v="Lake Nathanielfort"/>
        <s v="West Rebecca"/>
        <s v="Lake Derekmouth"/>
        <s v="Silvaton"/>
        <s v="Reneeport"/>
        <s v="South Jaclyn"/>
        <s v="Melanieport"/>
        <s v="Reeseville"/>
        <s v="Lake Waynestad"/>
        <s v="Mcclainshire"/>
        <s v="New Harrychester"/>
        <s v="Port Melanie"/>
        <s v="South Theresa"/>
        <s v="Mooreville"/>
        <s v="New Christopherland"/>
        <s v="North Christie"/>
        <s v="New Laurenberg"/>
        <s v="Deannashire"/>
        <s v="Jordanhaven"/>
        <s v="Sharonhaven"/>
        <s v="New Garyside"/>
        <s v="Tamarabury"/>
        <s v="Jacobside"/>
        <s v="Danielfurt"/>
        <s v="North Tonyaside"/>
        <s v="Glennville"/>
        <s v="Lake Sarahport"/>
        <s v="North Derrickmouth"/>
        <s v="Port Grant"/>
        <s v="Hamiltonberg"/>
        <s v="Port Frankhaven"/>
        <s v="South Scottchester"/>
        <s v="Huntfurt"/>
        <s v="South Raymondfurt"/>
        <s v="West Jasonmouth"/>
        <s v="North Kimberlychester"/>
        <s v="East Stevenberg"/>
        <s v="Tamaraburgh"/>
        <s v="North Adamshire"/>
        <s v="East Sarahburgh"/>
        <s v="Colemanland"/>
        <s v="East Danielton"/>
        <s v="Simmonsfort"/>
        <s v="Lake Phillipberg"/>
        <s v="Nicholsville"/>
        <s v="Lake Justinhaven"/>
        <s v="South Kimberlyland"/>
        <s v="East Jeffreystad"/>
        <s v="Port Samanthatown"/>
        <s v="Thompsonside"/>
        <s v="West Jessicafurt"/>
        <s v="Maynardfurt"/>
        <s v="Proctormouth"/>
        <s v="New Cathy"/>
        <s v="East Dawnbury"/>
        <s v="Jesusside"/>
        <s v="Carolynstad"/>
        <s v="Tammychester"/>
        <s v="Morganport"/>
        <s v="Port Shelley"/>
        <s v="West Anthonyville"/>
        <s v="Port Debrashire"/>
        <s v="Johnsborough"/>
        <s v="Cassandrastad"/>
        <s v="Cohenfurt"/>
        <s v="Richardview"/>
        <s v="North Raymond"/>
        <s v="Anitaport"/>
        <s v="Lake Connie"/>
        <s v="Pamelaside"/>
        <s v="Kristafort"/>
        <s v="South Latashaton"/>
        <s v="West Veronicachester"/>
        <s v="East Christineview"/>
        <s v="Lake Nicole"/>
        <s v="Mckaymouth"/>
        <s v="Lake Nicholas"/>
        <s v="South Andrea"/>
        <s v="Lindsayland"/>
        <s v="Lindsayfort"/>
        <s v="Port Amandaland"/>
        <s v="Alexisborough"/>
        <s v="Freemantown"/>
        <s v="Woodsburgh"/>
        <s v="South Michaelmouth"/>
        <s v="South Denise"/>
        <s v="Scottland"/>
        <s v="Jamesborough"/>
        <s v="Bassfort"/>
        <s v="West Rebeccastad"/>
        <s v="Pamelaland"/>
        <s v="West Christinehaven"/>
        <s v="Toddfurt"/>
        <s v="Younghaven"/>
        <s v="West Michellemouth"/>
        <s v="Mendezmouth"/>
        <s v="New Markville"/>
        <s v="Lake Andrewland"/>
        <s v="New Edward"/>
        <s v="Fischertown"/>
        <s v="Katrinaberg"/>
        <s v="Laraside"/>
        <s v="Colinstad"/>
        <s v="Rubioshire"/>
        <s v="Arnoldshire"/>
        <s v="Port Johnfort"/>
        <s v="Shermanchester"/>
        <s v="West Seanburgh"/>
        <s v="Popeton"/>
        <s v="Bridgetburgh"/>
        <s v="West Antonio"/>
        <s v="West Jenniferton"/>
        <s v="Sheltonfort"/>
        <s v="North Calvin"/>
        <s v="Lake Joe"/>
        <s v="East Davidtown"/>
        <s v="Morganbury"/>
        <s v="Destinyberg"/>
        <s v="Port Stephenhaven"/>
        <s v="New Lisamouth"/>
        <s v="Cummingsfort"/>
        <s v="Spencerton"/>
        <s v="New Douglas"/>
        <s v="Port Oliviatown"/>
        <s v="Shannonton"/>
        <s v="South Bryce"/>
        <s v="Ashleytown"/>
        <s v="Andreafort"/>
        <s v="Valeriestad"/>
        <s v="Friedmanberg"/>
        <s v="East Elizabethmouth"/>
        <s v="Howellfurt"/>
        <s v="East Bethany"/>
        <s v="Ashleyshire"/>
        <s v="East Josephmouth"/>
        <s v="Halestad"/>
        <s v="Robinsonchester"/>
        <s v="North Carlos"/>
        <s v="Samuelton"/>
        <s v="Lake Dawnton"/>
        <s v="Harpershire"/>
        <s v="Clarkfort"/>
        <s v="Jonathanmouth"/>
        <s v="South Anthonyhaven"/>
        <s v="Port Codyfort"/>
        <s v="Francesmouth"/>
        <s v="New Jessicastad"/>
        <s v="Loristad"/>
        <s v="Gaineschester"/>
        <s v="Port Williamburgh"/>
        <s v="Port Kyleton"/>
        <s v="South Mariafort"/>
        <s v="Chavezmouth"/>
        <s v="Bethburgh"/>
        <s v="West Alexis"/>
        <s v="Webbbury"/>
        <s v="South Raymondshire"/>
        <s v="Lake Blakeside"/>
        <s v="Morsetown"/>
        <s v="Debbiefurt"/>
        <s v="Lake Duane"/>
        <s v="Bellfurt"/>
        <s v="Pughstad"/>
        <s v="North Sharonville"/>
        <s v="West Kathleenfurt"/>
        <s v="South Sheena"/>
        <s v="North Valerietown"/>
        <s v="Novakfort"/>
        <s v="Vazquezport"/>
        <s v="Lake Melodybury"/>
        <s v="North Sandra"/>
        <s v="South Heidi"/>
        <s v="North Steven"/>
        <s v="Greenmouth"/>
        <s v="Faithhaven"/>
        <s v="South Vickiport"/>
        <s v="Dominicborough"/>
        <s v="Taylorburgh"/>
        <s v="East Thomasburgh"/>
        <s v="North Williamchester"/>
      </sharedItems>
    </cacheField>
    <cacheField name="Order_Date" numFmtId="164">
      <sharedItems containsSemiMixedTypes="0" containsNonDate="0" containsDate="1" containsString="0" minDate="2024-04-20T00:00:00" maxDate="2025-04-21T00:00:00"/>
    </cacheField>
    <cacheField name="Product" numFmtId="0">
      <sharedItems count="9">
        <s v="Smartphone"/>
        <s v="Keyboard"/>
        <s v="Monitor"/>
        <s v="Desk Chair"/>
        <s v="Laptop"/>
        <s v="External Hard Drive"/>
        <s v="Webcam"/>
        <s v="Headphones"/>
        <s v="Mouse"/>
      </sharedItems>
    </cacheField>
    <cacheField name="Quantity" numFmtId="0">
      <sharedItems containsSemiMixedTypes="0" containsString="0" containsNumber="1" containsInteger="1" minValue="1" maxValue="4"/>
    </cacheField>
    <cacheField name="Per Unit Cost" numFmtId="0">
      <sharedItems containsSemiMixedTypes="0" containsString="0" containsNumber="1" containsInteger="1" minValue="50" maxValue="1200"/>
    </cacheField>
    <cacheField name="Discount(%)" numFmtId="1">
      <sharedItems containsSemiMixedTypes="0" containsString="0" containsNumber="1" containsInteger="1" minValue="0" maxValue="15"/>
    </cacheField>
    <cacheField name="Total Cost" numFmtId="1">
      <sharedItems containsSemiMixedTypes="0" containsString="0" containsNumber="1" containsInteger="1" minValue="50" maxValue="4800"/>
    </cacheField>
    <cacheField name="Total Sales" numFmtId="0">
      <sharedItems containsSemiMixedTypes="0" containsString="0" containsNumber="1" minValue="42.5" maxValue="4800"/>
    </cacheField>
    <cacheField name="Discounted Amount" numFmtId="1">
      <sharedItems containsSemiMixedTypes="0" containsString="0" containsNumber="1" minValue="-720" maxValue="0"/>
    </cacheField>
    <cacheField name="Payment_Method" numFmtId="0">
      <sharedItems count="5">
        <s v="Credit Card"/>
        <s v="Debit Card"/>
        <s v="Google Pay"/>
        <s v="Apple Pay"/>
        <s v="PayPal"/>
      </sharedItems>
    </cacheField>
    <cacheField name="Shipped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 pivotCacheId="133754023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bdd640fb-0667-4ad1-9c80-317fa3b1799d"/>
    <s v="Daniel Doyle"/>
    <s v="Daniel"/>
    <s v="Doyle"/>
    <s v="garzaanthony@example.org"/>
    <x v="0"/>
    <d v="2024-04-29T00:00:00"/>
    <x v="0"/>
    <n v="3"/>
    <n v="800"/>
    <n v="5"/>
    <n v="2400"/>
    <n v="2280"/>
    <n v="-120"/>
    <x v="0"/>
    <x v="0"/>
  </r>
  <r>
    <s v="b38a088c-a65e-4389-b74d-0fb132e70629"/>
    <s v="Connie Lawrence"/>
    <s v="Connie"/>
    <s v="Lawrence"/>
    <s v="blakeerik@example.com"/>
    <x v="1"/>
    <d v="2025-04-05T00:00:00"/>
    <x v="1"/>
    <n v="4"/>
    <n v="100"/>
    <n v="0"/>
    <n v="400"/>
    <n v="400"/>
    <n v="0"/>
    <x v="1"/>
    <x v="0"/>
  </r>
  <r>
    <s v="6142ea7d-17be-4111-9a2a-73ed562b0f79"/>
    <s v="Ryan Munoz"/>
    <s v="Ryan"/>
    <s v="Munoz"/>
    <s v="blairamanda@example.com"/>
    <x v="2"/>
    <d v="2024-11-17T00:00:00"/>
    <x v="2"/>
    <n v="3"/>
    <n v="300"/>
    <n v="0"/>
    <n v="900"/>
    <n v="900"/>
    <n v="0"/>
    <x v="1"/>
    <x v="0"/>
  </r>
  <r>
    <s v="a9488d99-0bbb-4599-91ce-5dd2b45ed1f0"/>
    <s v="Dylan Miller"/>
    <s v="Dylan"/>
    <s v="Miller"/>
    <s v="michellejames@example.com"/>
    <x v="3"/>
    <d v="2024-07-05T00:00:00"/>
    <x v="0"/>
    <n v="1"/>
    <n v="800"/>
    <n v="5"/>
    <n v="800"/>
    <n v="760"/>
    <n v="-40"/>
    <x v="2"/>
    <x v="0"/>
  </r>
  <r>
    <s v="aefcfad8-efc8-4849-b3aa-7efe4458a885"/>
    <s v="Lisa Jackson"/>
    <s v="Lisa"/>
    <s v="Jackson"/>
    <s v="frankgray@example.net"/>
    <x v="4"/>
    <d v="2025-01-26T00:00:00"/>
    <x v="0"/>
    <n v="2"/>
    <n v="800"/>
    <n v="0"/>
    <n v="1600"/>
    <n v="1600"/>
    <n v="0"/>
    <x v="2"/>
    <x v="0"/>
  </r>
  <r>
    <s v="0837b8a3-d261-47ab-baa2-e4f90e51f30d"/>
    <s v="Jennifer Jones"/>
    <s v="Jennifer"/>
    <s v="Jones"/>
    <s v="jason76@example.net"/>
    <x v="5"/>
    <d v="2024-07-19T00:00:00"/>
    <x v="3"/>
    <n v="2"/>
    <n v="200"/>
    <n v="0"/>
    <n v="400"/>
    <n v="400"/>
    <n v="0"/>
    <x v="0"/>
    <x v="0"/>
  </r>
  <r>
    <s v="bf3c4c06-4343-48bc-89fa-6a688fb5d27b"/>
    <s v="Stephanie Ross"/>
    <s v="Stephanie"/>
    <s v="Ross"/>
    <s v="wendytaylor@example.com"/>
    <x v="6"/>
    <d v="2024-06-14T00:00:00"/>
    <x v="4"/>
    <n v="1"/>
    <n v="1200"/>
    <n v="5"/>
    <n v="1200"/>
    <n v="1140"/>
    <n v="-60"/>
    <x v="0"/>
    <x v="0"/>
  </r>
  <r>
    <s v="6c12ace8-ae34-4454-8ac5-b68c28f49481"/>
    <s v="Janice Carlson"/>
    <s v="Janice"/>
    <s v="Carlson"/>
    <s v="jrice@example.org"/>
    <x v="7"/>
    <d v="2025-01-26T00:00:00"/>
    <x v="2"/>
    <n v="1"/>
    <n v="300"/>
    <n v="0"/>
    <n v="300"/>
    <n v="300"/>
    <n v="0"/>
    <x v="1"/>
    <x v="0"/>
  </r>
  <r>
    <s v="6f4cc69a-4b22-4308-9c8e-aee95715bd6f"/>
    <s v="Aaron Bowen"/>
    <s v="Aaron"/>
    <s v="Bowen"/>
    <s v="teresa28@example.org"/>
    <x v="8"/>
    <d v="2024-11-28T00:00:00"/>
    <x v="5"/>
    <n v="3"/>
    <n v="90"/>
    <n v="0"/>
    <n v="270"/>
    <n v="270"/>
    <n v="0"/>
    <x v="2"/>
    <x v="0"/>
  </r>
  <r>
    <s v="295b4715-c333-4861-9fb8-d16c2720797d"/>
    <s v="Paula Moreno"/>
    <s v="Paula"/>
    <s v="Moreno"/>
    <s v="georgetracy@example.org"/>
    <x v="9"/>
    <d v="2024-07-16T00:00:00"/>
    <x v="4"/>
    <n v="4"/>
    <n v="1200"/>
    <n v="0"/>
    <n v="4800"/>
    <n v="4800"/>
    <n v="0"/>
    <x v="2"/>
    <x v="0"/>
  </r>
  <r>
    <s v="f26b4776-913e-4de2-a0c5-3cb83da9c2a9"/>
    <s v="Nicholas Cabrera"/>
    <s v="Nicholas"/>
    <s v="Cabrera"/>
    <s v="davidalvarez@example.net"/>
    <x v="10"/>
    <d v="2024-11-28T00:00:00"/>
    <x v="2"/>
    <n v="3"/>
    <n v="300"/>
    <n v="5"/>
    <n v="900"/>
    <n v="855"/>
    <n v="-45"/>
    <x v="2"/>
    <x v="0"/>
  </r>
  <r>
    <s v="8a0f4efb-edcd-465e-b638-6821f6e07cc0"/>
    <s v="Melissa Marquez"/>
    <s v="Melissa"/>
    <s v="Marquez"/>
    <s v="pcarney@example.com"/>
    <x v="11"/>
    <d v="2024-06-03T00:00:00"/>
    <x v="3"/>
    <n v="4"/>
    <n v="200"/>
    <n v="0"/>
    <n v="800"/>
    <n v="800"/>
    <n v="0"/>
    <x v="1"/>
    <x v="0"/>
  </r>
  <r>
    <s v="05628059-568c-469b-9064-005c3985c3cf"/>
    <s v="Crystal Robinson"/>
    <s v="Crystal"/>
    <s v="Robinson"/>
    <s v="zimmermanbrian@example.org"/>
    <x v="12"/>
    <d v="2024-07-16T00:00:00"/>
    <x v="6"/>
    <n v="3"/>
    <n v="120"/>
    <n v="5"/>
    <n v="360"/>
    <n v="342"/>
    <n v="-18"/>
    <x v="2"/>
    <x v="0"/>
  </r>
  <r>
    <s v="8a0b3c33-36d8-493a-bc44-1fe7ab4220a7"/>
    <s v="Timothy Duncan"/>
    <s v="Timothy"/>
    <s v="Duncan"/>
    <s v="esanchez@example.com"/>
    <x v="13"/>
    <d v="2024-09-24T00:00:00"/>
    <x v="1"/>
    <n v="2"/>
    <n v="100"/>
    <n v="10"/>
    <n v="200"/>
    <n v="180"/>
    <n v="-20"/>
    <x v="0"/>
    <x v="1"/>
  </r>
  <r>
    <s v="dd2467ac-778e-4db3-a93d-ffbc6c6fa611"/>
    <s v="Megan Joyce"/>
    <s v="Megan"/>
    <s v="Joyce"/>
    <s v="brownjessica@example.org"/>
    <x v="14"/>
    <d v="2024-10-01T00:00:00"/>
    <x v="7"/>
    <n v="2"/>
    <n v="150"/>
    <n v="0"/>
    <n v="300"/>
    <n v="300"/>
    <n v="0"/>
    <x v="3"/>
    <x v="0"/>
  </r>
  <r>
    <s v="766ecb15-474e-4c19-aef9-12766c006f61"/>
    <s v="Thomas Ramos"/>
    <s v="Thomas"/>
    <s v="Ramos"/>
    <s v="williamsyvette@example.org"/>
    <x v="15"/>
    <d v="2024-09-15T00:00:00"/>
    <x v="8"/>
    <n v="2"/>
    <n v="50"/>
    <n v="5"/>
    <n v="100"/>
    <n v="95"/>
    <n v="-5"/>
    <x v="4"/>
    <x v="0"/>
  </r>
  <r>
    <s v="66aa9385-dd59-4a71-b6b8-24817b3a4e3e"/>
    <s v="Carmen Smith"/>
    <s v="Carmen"/>
    <s v="Smith"/>
    <s v="ybaker@example.com"/>
    <x v="16"/>
    <d v="2024-12-18T00:00:00"/>
    <x v="7"/>
    <n v="3"/>
    <n v="150"/>
    <n v="5"/>
    <n v="450"/>
    <n v="427.5"/>
    <n v="-22.5"/>
    <x v="1"/>
    <x v="0"/>
  </r>
  <r>
    <s v="4bf50b52-309d-458c-a7a0-c3d77c967f79"/>
    <s v="Anthony Fitzgerald"/>
    <s v="Anthony"/>
    <s v="Fitzgerald"/>
    <s v="adkinsbrian@example.net"/>
    <x v="17"/>
    <d v="2024-06-16T00:00:00"/>
    <x v="8"/>
    <n v="3"/>
    <n v="50"/>
    <n v="10"/>
    <n v="150"/>
    <n v="135"/>
    <n v="-15"/>
    <x v="0"/>
    <x v="0"/>
  </r>
  <r>
    <s v="d9f195d0-1482-4f53-8201-0c62f5f59b22"/>
    <s v="Kurt Leonard"/>
    <s v="Kurt"/>
    <s v="Leonard"/>
    <s v="richarddavid@example.net"/>
    <x v="18"/>
    <d v="2024-12-02T00:00:00"/>
    <x v="0"/>
    <n v="4"/>
    <n v="800"/>
    <n v="5"/>
    <n v="3200"/>
    <n v="3040"/>
    <n v="-160"/>
    <x v="3"/>
    <x v="0"/>
  </r>
  <r>
    <s v="90b2b633-956b-4c0c-a849-9b926b5252e3"/>
    <s v="Taylor Harris"/>
    <s v="Taylor"/>
    <s v="Harris"/>
    <s v="john62@example.net"/>
    <x v="19"/>
    <d v="2024-04-23T00:00:00"/>
    <x v="0"/>
    <n v="2"/>
    <n v="800"/>
    <n v="0"/>
    <n v="1600"/>
    <n v="1600"/>
    <n v="0"/>
    <x v="4"/>
    <x v="0"/>
  </r>
  <r>
    <s v="ff002d4d-9020-49e4-bf9a-b5c29f044aed"/>
    <s v="Joshua Wagner"/>
    <s v="Joshua"/>
    <s v="Wagner"/>
    <s v="sarahibarra@example.org"/>
    <x v="20"/>
    <d v="2025-02-19T00:00:00"/>
    <x v="8"/>
    <n v="3"/>
    <n v="50"/>
    <n v="10"/>
    <n v="150"/>
    <n v="135"/>
    <n v="-15"/>
    <x v="2"/>
    <x v="0"/>
  </r>
  <r>
    <s v="fbddcf7c-9c96-49ec-8d71-c366b41b3143"/>
    <s v="Miss Aimee Montoya"/>
    <s v="Miss"/>
    <s v="Montoya"/>
    <s v="sarah12@example.com"/>
    <x v="21"/>
    <d v="2024-07-28T00:00:00"/>
    <x v="1"/>
    <n v="2"/>
    <n v="100"/>
    <n v="10"/>
    <n v="200"/>
    <n v="180"/>
    <n v="-20"/>
    <x v="0"/>
    <x v="0"/>
  </r>
  <r>
    <s v="57c700aa-b7b5-4ea7-b5eb-d32d9ad620ab"/>
    <s v="Mark Baker"/>
    <s v="Mark"/>
    <s v="Baker"/>
    <s v="dking@example.org"/>
    <x v="22"/>
    <d v="2024-04-21T00:00:00"/>
    <x v="6"/>
    <n v="4"/>
    <n v="120"/>
    <n v="0"/>
    <n v="480"/>
    <n v="480"/>
    <n v="0"/>
    <x v="2"/>
    <x v="0"/>
  </r>
  <r>
    <s v="fad409e2-a319-4cb4-a17d-65a0c56811cd"/>
    <s v="Patrick Arnold"/>
    <s v="Patrick"/>
    <s v="Arnold"/>
    <s v="hhoffman@example.org"/>
    <x v="23"/>
    <d v="2024-09-02T00:00:00"/>
    <x v="0"/>
    <n v="4"/>
    <n v="800"/>
    <n v="0"/>
    <n v="3200"/>
    <n v="3200"/>
    <n v="0"/>
    <x v="3"/>
    <x v="0"/>
  </r>
  <r>
    <s v="20a04502-6e06-4097-a5e9-79778d7248e2"/>
    <s v="Jacob Fitzpatrick"/>
    <s v="Jacob"/>
    <s v="Fitzpatrick"/>
    <s v="nolanjason@example.org"/>
    <x v="24"/>
    <d v="2025-04-11T00:00:00"/>
    <x v="0"/>
    <n v="4"/>
    <n v="800"/>
    <n v="5"/>
    <n v="3200"/>
    <n v="3040"/>
    <n v="-160"/>
    <x v="2"/>
    <x v="0"/>
  </r>
  <r>
    <s v="ee0caeb5-ecfe-4b99-a790-cebdbfddc3d9"/>
    <s v="Christopher Marsh"/>
    <s v="Christopher"/>
    <s v="Marsh"/>
    <s v="nicolejohnson@example.net"/>
    <x v="25"/>
    <d v="2025-02-07T00:00:00"/>
    <x v="1"/>
    <n v="4"/>
    <n v="100"/>
    <n v="0"/>
    <n v="400"/>
    <n v="400"/>
    <n v="0"/>
    <x v="2"/>
    <x v="0"/>
  </r>
  <r>
    <s v="3f87e362-cf8d-446a-bc2c-bb0ddd334cc7"/>
    <s v="Richard Rodriguez"/>
    <s v="Richard"/>
    <s v="Rodriguez"/>
    <s v="garrisonjeffrey@example.com"/>
    <x v="26"/>
    <d v="2024-07-10T00:00:00"/>
    <x v="8"/>
    <n v="4"/>
    <n v="50"/>
    <n v="0"/>
    <n v="200"/>
    <n v="200"/>
    <n v="0"/>
    <x v="2"/>
    <x v="0"/>
  </r>
  <r>
    <s v="5408f9ac-6601-4dd0-b170-f437a8f7ef5a"/>
    <s v="Benjamin Ayala"/>
    <s v="Benjamin"/>
    <s v="Ayala"/>
    <s v="darlene68@example.com"/>
    <x v="27"/>
    <d v="2024-06-24T00:00:00"/>
    <x v="2"/>
    <n v="1"/>
    <n v="300"/>
    <n v="0"/>
    <n v="300"/>
    <n v="300"/>
    <n v="0"/>
    <x v="0"/>
    <x v="1"/>
  </r>
  <r>
    <s v="09cb3942-43f5-4a85-bbc9-f87af668a617"/>
    <s v="Jeffrey Chandler"/>
    <s v="Jeffrey"/>
    <s v="Chandler"/>
    <s v="samuel81@example.com"/>
    <x v="28"/>
    <d v="2024-09-26T00:00:00"/>
    <x v="4"/>
    <n v="4"/>
    <n v="1200"/>
    <n v="0"/>
    <n v="4800"/>
    <n v="4800"/>
    <n v="0"/>
    <x v="1"/>
    <x v="0"/>
  </r>
  <r>
    <s v="89d7fd6c-ce77-4f00-acf2-7e7685197ff4"/>
    <s v="Teresa Mclaughlin"/>
    <s v="Teresa"/>
    <s v="Mclaughlin"/>
    <s v="michaeljones@example.net"/>
    <x v="29"/>
    <d v="2025-01-08T00:00:00"/>
    <x v="1"/>
    <n v="3"/>
    <n v="100"/>
    <n v="10"/>
    <n v="300"/>
    <n v="270"/>
    <n v="-30"/>
    <x v="0"/>
    <x v="0"/>
  </r>
  <r>
    <s v="aab97e49-4f2d-4796-81d2-c7de4ce1eb90"/>
    <s v="James Phillips"/>
    <s v="James"/>
    <s v="Phillips"/>
    <s v="jamesortega@example.com"/>
    <x v="30"/>
    <d v="2024-09-15T00:00:00"/>
    <x v="2"/>
    <n v="3"/>
    <n v="300"/>
    <n v="5"/>
    <n v="900"/>
    <n v="855"/>
    <n v="-45"/>
    <x v="0"/>
    <x v="0"/>
  </r>
  <r>
    <s v="49732d6c-4dca-4fb7-801a-9a8bd56f0350"/>
    <s v="Richard Lawson"/>
    <s v="Richard"/>
    <s v="Lawson"/>
    <s v="steven73@example.net"/>
    <x v="31"/>
    <d v="2024-12-17T00:00:00"/>
    <x v="3"/>
    <n v="2"/>
    <n v="200"/>
    <n v="0"/>
    <n v="400"/>
    <n v="400"/>
    <n v="0"/>
    <x v="4"/>
    <x v="0"/>
  </r>
  <r>
    <s v="a2086977-a9f2-4336-83f4-a9a948a639d0"/>
    <s v="Anna Crane"/>
    <s v="Anna"/>
    <s v="Crane"/>
    <s v="emilywalker@example.org"/>
    <x v="32"/>
    <d v="2025-04-15T00:00:00"/>
    <x v="6"/>
    <n v="3"/>
    <n v="120"/>
    <n v="10"/>
    <n v="360"/>
    <n v="324"/>
    <n v="-36"/>
    <x v="4"/>
    <x v="0"/>
  </r>
  <r>
    <s v="12a4def0-c4bb-47a9-9988-68dd9c7c7377"/>
    <s v="Stephen Johnston"/>
    <s v="Stephen"/>
    <s v="Johnston"/>
    <s v="psnyder@example.org"/>
    <x v="33"/>
    <d v="2025-01-29T00:00:00"/>
    <x v="7"/>
    <n v="1"/>
    <n v="150"/>
    <n v="0"/>
    <n v="150"/>
    <n v="150"/>
    <n v="0"/>
    <x v="4"/>
    <x v="0"/>
  </r>
  <r>
    <s v="f53d4330-cdda-44ba-ad06-e8cf3805f907"/>
    <s v="Julie Grant"/>
    <s v="Julie"/>
    <s v="Grant"/>
    <s v="bryantlaurie@example.net"/>
    <x v="34"/>
    <d v="2024-11-30T00:00:00"/>
    <x v="8"/>
    <n v="4"/>
    <n v="50"/>
    <n v="5"/>
    <n v="200"/>
    <n v="190"/>
    <n v="-10"/>
    <x v="1"/>
    <x v="0"/>
  </r>
  <r>
    <s v="6d3ee1dc-8139-4443-a45b-712eb8225688"/>
    <s v="Kimberly Merritt"/>
    <s v="Kimberly"/>
    <s v="Merritt"/>
    <s v="wcole@example.org"/>
    <x v="35"/>
    <d v="2024-10-14T00:00:00"/>
    <x v="1"/>
    <n v="2"/>
    <n v="100"/>
    <n v="10"/>
    <n v="200"/>
    <n v="180"/>
    <n v="-20"/>
    <x v="0"/>
    <x v="0"/>
  </r>
  <r>
    <s v="13d5f2f7-709b-4d97-864c-04af3d3f3799"/>
    <s v="Cynthia Rogers"/>
    <s v="Cynthia"/>
    <s v="Rogers"/>
    <s v="taylorjesse@example.net"/>
    <x v="36"/>
    <d v="2024-09-18T00:00:00"/>
    <x v="7"/>
    <n v="1"/>
    <n v="150"/>
    <n v="15"/>
    <n v="150"/>
    <n v="127.5"/>
    <n v="-22.5"/>
    <x v="2"/>
    <x v="0"/>
  </r>
  <r>
    <s v="6a702e2f-7746-40ba-8ae8-905b54b4a482"/>
    <s v="Ross Price"/>
    <s v="Ross"/>
    <s v="Price"/>
    <s v="gateskathy@example.com"/>
    <x v="37"/>
    <d v="2024-08-07T00:00:00"/>
    <x v="2"/>
    <n v="1"/>
    <n v="300"/>
    <n v="0"/>
    <n v="300"/>
    <n v="300"/>
    <n v="0"/>
    <x v="1"/>
    <x v="0"/>
  </r>
  <r>
    <s v="f41402b1-e442-4ebb-9a7b-909563d62a39"/>
    <s v="Kimberly Navarro"/>
    <s v="Kimberly"/>
    <s v="Navarro"/>
    <s v="tracynelson@example.com"/>
    <x v="38"/>
    <d v="2025-01-10T00:00:00"/>
    <x v="6"/>
    <n v="3"/>
    <n v="120"/>
    <n v="0"/>
    <n v="360"/>
    <n v="360"/>
    <n v="0"/>
    <x v="3"/>
    <x v="0"/>
  </r>
  <r>
    <s v="20ac3703-eb67-446a-b7a6-e17cd72b6108"/>
    <s v="Ms. Susan Vargas"/>
    <s v="Ms"/>
    <s v="Vargas"/>
    <s v="millerroy@example.com"/>
    <x v="39"/>
    <d v="2024-08-17T00:00:00"/>
    <x v="1"/>
    <n v="2"/>
    <n v="100"/>
    <n v="0"/>
    <n v="200"/>
    <n v="200"/>
    <n v="0"/>
    <x v="2"/>
    <x v="0"/>
  </r>
  <r>
    <s v="c2dff335-5666-4f9f-93ac-2ab974672cd9"/>
    <s v="Diana Bean"/>
    <s v="Diana"/>
    <s v="Bean"/>
    <s v="fking@example.com"/>
    <x v="40"/>
    <d v="2024-07-11T00:00:00"/>
    <x v="2"/>
    <n v="3"/>
    <n v="300"/>
    <n v="10"/>
    <n v="900"/>
    <n v="810"/>
    <n v="-90"/>
    <x v="4"/>
    <x v="0"/>
  </r>
  <r>
    <s v="a6d964a3-f510-4b53-87fe-e39f1190f938"/>
    <s v="Andre Wright"/>
    <s v="Andre"/>
    <s v="Wright"/>
    <s v="howelljohn@example.com"/>
    <x v="41"/>
    <d v="2025-01-01T00:00:00"/>
    <x v="4"/>
    <n v="1"/>
    <n v="1200"/>
    <n v="0"/>
    <n v="1200"/>
    <n v="1200"/>
    <n v="0"/>
    <x v="1"/>
    <x v="1"/>
  </r>
  <r>
    <s v="9b1bc895-2af4-4ab7-9e6f-ea07c4536f1d"/>
    <s v="Nicole Wilson"/>
    <s v="Nicole"/>
    <s v="Wilson"/>
    <s v="tamirodriguez@example.org"/>
    <x v="42"/>
    <d v="2024-09-12T00:00:00"/>
    <x v="4"/>
    <n v="3"/>
    <n v="1200"/>
    <n v="5"/>
    <n v="3600"/>
    <n v="3420"/>
    <n v="-180"/>
    <x v="4"/>
    <x v="0"/>
  </r>
  <r>
    <s v="9793b9b4-1374-4146-b2c5-bd89b70b3420"/>
    <s v="Lori Garcia"/>
    <s v="Lori"/>
    <s v="Garcia"/>
    <s v="melissa91@example.net"/>
    <x v="43"/>
    <d v="2024-05-15T00:00:00"/>
    <x v="3"/>
    <n v="1"/>
    <n v="200"/>
    <n v="0"/>
    <n v="200"/>
    <n v="200"/>
    <n v="0"/>
    <x v="4"/>
    <x v="0"/>
  </r>
  <r>
    <s v="d97dc9cd-033d-4bce-975a-ed2ca5c5650c"/>
    <s v="John Hamilton"/>
    <s v="John"/>
    <s v="Hamilton"/>
    <s v="cynthia72@example.com"/>
    <x v="44"/>
    <d v="2024-12-14T00:00:00"/>
    <x v="0"/>
    <n v="3"/>
    <n v="800"/>
    <n v="5"/>
    <n v="2400"/>
    <n v="2280"/>
    <n v="-120"/>
    <x v="1"/>
    <x v="0"/>
  </r>
  <r>
    <s v="89c5b31a-eb6c-4016-8ee6-24d09dac6e83"/>
    <s v="Julie Petersen"/>
    <s v="Julie"/>
    <s v="Petersen"/>
    <s v="marcus31@example.com"/>
    <x v="45"/>
    <d v="2024-11-14T00:00:00"/>
    <x v="8"/>
    <n v="2"/>
    <n v="50"/>
    <n v="10"/>
    <n v="100"/>
    <n v="90"/>
    <n v="-10"/>
    <x v="1"/>
    <x v="0"/>
  </r>
  <r>
    <s v="0758e201-561e-46d1-a105-716bab0e664e"/>
    <s v="Frederick Freeman MD"/>
    <s v="Frederick"/>
    <s v="MD"/>
    <s v="matthew94@example.net"/>
    <x v="46"/>
    <d v="2024-07-17T00:00:00"/>
    <x v="6"/>
    <n v="2"/>
    <n v="120"/>
    <n v="0"/>
    <n v="240"/>
    <n v="240"/>
    <n v="0"/>
    <x v="3"/>
    <x v="0"/>
  </r>
  <r>
    <s v="c2171429-8e20-4724-bd13-7018680bac63"/>
    <s v="John Joseph"/>
    <s v="John"/>
    <s v="Joseph"/>
    <s v="fmcguire@example.com"/>
    <x v="47"/>
    <d v="2024-08-10T00:00:00"/>
    <x v="6"/>
    <n v="4"/>
    <n v="120"/>
    <n v="10"/>
    <n v="480"/>
    <n v="432"/>
    <n v="-48"/>
    <x v="1"/>
    <x v="0"/>
  </r>
  <r>
    <s v="8db06746-7927-4973-9e78-1fd794e0d3ba"/>
    <s v="Jessica Reese"/>
    <s v="Jessica"/>
    <s v="Reese"/>
    <s v="michael74@example.com"/>
    <x v="48"/>
    <d v="2024-08-13T00:00:00"/>
    <x v="1"/>
    <n v="2"/>
    <n v="100"/>
    <n v="0"/>
    <n v="200"/>
    <n v="200"/>
    <n v="0"/>
    <x v="1"/>
    <x v="0"/>
  </r>
  <r>
    <s v="c31edbbc-f36c-462b-892e-6161be2d740a"/>
    <s v="Cheryl Rodgers"/>
    <s v="Cheryl"/>
    <s v="Rodgers"/>
    <s v="jenny89@example.com"/>
    <x v="49"/>
    <d v="2024-08-30T00:00:00"/>
    <x v="2"/>
    <n v="2"/>
    <n v="300"/>
    <n v="0"/>
    <n v="600"/>
    <n v="600"/>
    <n v="0"/>
    <x v="2"/>
    <x v="0"/>
  </r>
  <r>
    <s v="88bd13d1-b540-430e-839f-3a254d6168bd"/>
    <s v="Angel Brown"/>
    <s v="Angel"/>
    <s v="Brown"/>
    <s v="heidi27@example.org"/>
    <x v="50"/>
    <d v="2024-09-28T00:00:00"/>
    <x v="5"/>
    <n v="2"/>
    <n v="90"/>
    <n v="0"/>
    <n v="180"/>
    <n v="180"/>
    <n v="0"/>
    <x v="4"/>
    <x v="0"/>
  </r>
  <r>
    <s v="40a26c60-0d27-4659-b72a-da9b2f32751e"/>
    <s v="Karen Short"/>
    <s v="Karen"/>
    <s v="Short"/>
    <s v="kvasquez@example.net"/>
    <x v="51"/>
    <d v="2025-04-02T00:00:00"/>
    <x v="3"/>
    <n v="3"/>
    <n v="200"/>
    <n v="0"/>
    <n v="600"/>
    <n v="600"/>
    <n v="0"/>
    <x v="2"/>
    <x v="0"/>
  </r>
  <r>
    <s v="1e52d770-3f89-4142-be71-6b1415ce6a66"/>
    <s v="Jennifer Carlson"/>
    <s v="Jennifer"/>
    <s v="Carlson"/>
    <s v="kimberlyjames@example.com"/>
    <x v="52"/>
    <d v="2024-08-09T00:00:00"/>
    <x v="3"/>
    <n v="1"/>
    <n v="200"/>
    <n v="0"/>
    <n v="200"/>
    <n v="200"/>
    <n v="0"/>
    <x v="4"/>
    <x v="0"/>
  </r>
  <r>
    <s v="f5c9b047-9c10-4572-8f6b-40d09efba58b"/>
    <s v="Theresa Clark"/>
    <s v="Theresa"/>
    <s v="Clark"/>
    <s v="josephmiller@example.org"/>
    <x v="53"/>
    <d v="2024-04-20T00:00:00"/>
    <x v="2"/>
    <n v="2"/>
    <n v="300"/>
    <n v="0"/>
    <n v="600"/>
    <n v="600"/>
    <n v="0"/>
    <x v="1"/>
    <x v="1"/>
  </r>
  <r>
    <s v="784c2f29-9804-42a2-b07a-a066735435ea"/>
    <s v="David Mann"/>
    <s v="David"/>
    <s v="Mann"/>
    <s v="ojones@example.com"/>
    <x v="54"/>
    <d v="2024-07-11T00:00:00"/>
    <x v="5"/>
    <n v="2"/>
    <n v="90"/>
    <n v="0"/>
    <n v="180"/>
    <n v="180"/>
    <n v="0"/>
    <x v="3"/>
    <x v="0"/>
  </r>
  <r>
    <s v="d39e198b-4400-4d5a-a88d-a71926242b40"/>
    <s v="Anthony Sparks"/>
    <s v="Anthony"/>
    <s v="Sparks"/>
    <s v="scott74@example.net"/>
    <x v="55"/>
    <d v="2024-11-03T00:00:00"/>
    <x v="0"/>
    <n v="4"/>
    <n v="800"/>
    <n v="0"/>
    <n v="3200"/>
    <n v="3200"/>
    <n v="0"/>
    <x v="0"/>
    <x v="1"/>
  </r>
  <r>
    <s v="0a3450fc-9918-4e46-9497-d6587010f719"/>
    <s v="Morgan Munoz"/>
    <s v="Morgan"/>
    <s v="Munoz"/>
    <s v="davissuzanne@example.net"/>
    <x v="56"/>
    <d v="2024-11-16T00:00:00"/>
    <x v="0"/>
    <n v="4"/>
    <n v="800"/>
    <n v="0"/>
    <n v="3200"/>
    <n v="3200"/>
    <n v="0"/>
    <x v="1"/>
    <x v="0"/>
  </r>
  <r>
    <s v="7872bdeb-2cd9-4cbb-819a-d58cc35b1c8c"/>
    <s v="Jessica Ramirez"/>
    <s v="Jessica"/>
    <s v="Ramirez"/>
    <s v="fwalters@example.org"/>
    <x v="57"/>
    <d v="2024-08-15T00:00:00"/>
    <x v="7"/>
    <n v="3"/>
    <n v="150"/>
    <n v="0"/>
    <n v="450"/>
    <n v="450"/>
    <n v="0"/>
    <x v="3"/>
    <x v="0"/>
  </r>
  <r>
    <s v="546e035a-292b-4156-9b94-65701ac70ec0"/>
    <s v="Jon Bates"/>
    <s v="Jon"/>
    <s v="Bates"/>
    <s v="jcervantes@example.org"/>
    <x v="58"/>
    <d v="2024-08-16T00:00:00"/>
    <x v="0"/>
    <n v="1"/>
    <n v="800"/>
    <n v="0"/>
    <n v="800"/>
    <n v="800"/>
    <n v="0"/>
    <x v="3"/>
    <x v="1"/>
  </r>
  <r>
    <s v="dd6ac7b8-6778-443b-85c5-b37af85e06a1"/>
    <s v="Virginia Sandoval"/>
    <s v="Virginia"/>
    <s v="Sandoval"/>
    <s v="mgutierrez@example.net"/>
    <x v="59"/>
    <d v="2024-12-04T00:00:00"/>
    <x v="3"/>
    <n v="4"/>
    <n v="200"/>
    <n v="0"/>
    <n v="800"/>
    <n v="800"/>
    <n v="0"/>
    <x v="2"/>
    <x v="0"/>
  </r>
  <r>
    <s v="445dcc38-341c-4494-8d36-6dfcc28ebd70"/>
    <s v="Tanya Kim"/>
    <s v="Tanya"/>
    <s v="Kim"/>
    <s v="omartinez@example.net"/>
    <x v="60"/>
    <d v="2024-11-07T00:00:00"/>
    <x v="6"/>
    <n v="1"/>
    <n v="120"/>
    <n v="5"/>
    <n v="120"/>
    <n v="114"/>
    <n v="-6"/>
    <x v="2"/>
    <x v="0"/>
  </r>
  <r>
    <s v="3985fb62-17dc-4eff-a872-13f98d605936"/>
    <s v="Susan Murray MD"/>
    <s v="Susan"/>
    <s v="MD"/>
    <s v="tyronemoran@example.net"/>
    <x v="61"/>
    <d v="2025-04-13T00:00:00"/>
    <x v="1"/>
    <n v="1"/>
    <n v="100"/>
    <n v="0"/>
    <n v="100"/>
    <n v="100"/>
    <n v="0"/>
    <x v="2"/>
    <x v="1"/>
  </r>
  <r>
    <s v="25074181-8d1f-4540-b4ef-f5453e652603"/>
    <s v="Thomas Romero"/>
    <s v="Thomas"/>
    <s v="Romero"/>
    <s v="michellehill@example.com"/>
    <x v="62"/>
    <d v="2024-07-26T00:00:00"/>
    <x v="4"/>
    <n v="4"/>
    <n v="1200"/>
    <n v="0"/>
    <n v="4800"/>
    <n v="4800"/>
    <n v="0"/>
    <x v="0"/>
    <x v="0"/>
  </r>
  <r>
    <s v="4c6e27ff-b9de-4a3a-8868-22b900a81de9"/>
    <s v="Lauren Keller"/>
    <s v="Lauren"/>
    <s v="Keller"/>
    <s v="seanwashington@example.com"/>
    <x v="63"/>
    <d v="2025-03-04T00:00:00"/>
    <x v="5"/>
    <n v="4"/>
    <n v="90"/>
    <n v="0"/>
    <n v="360"/>
    <n v="360"/>
    <n v="0"/>
    <x v="4"/>
    <x v="0"/>
  </r>
  <r>
    <s v="9261549d-3d22-4c30-b28f-41defb140bc3"/>
    <s v="Scott Jenkins"/>
    <s v="Scott"/>
    <s v="Jenkins"/>
    <s v="julie66@example.net"/>
    <x v="64"/>
    <d v="2024-06-05T00:00:00"/>
    <x v="8"/>
    <n v="4"/>
    <n v="50"/>
    <n v="0"/>
    <n v="200"/>
    <n v="200"/>
    <n v="0"/>
    <x v="0"/>
    <x v="1"/>
  </r>
  <r>
    <s v="dea4ae17-54fd-4ad3-9716-108ef72169bb"/>
    <s v="Ryan Garcia"/>
    <s v="Ryan"/>
    <s v="Garcia"/>
    <s v="jsmith@example.com"/>
    <x v="65"/>
    <d v="2025-04-09T00:00:00"/>
    <x v="1"/>
    <n v="2"/>
    <n v="100"/>
    <n v="0"/>
    <n v="200"/>
    <n v="200"/>
    <n v="0"/>
    <x v="3"/>
    <x v="0"/>
  </r>
  <r>
    <s v="65c17795-b155-46bc-9f8d-ed9756abf2f1"/>
    <s v="Sarah Phelps"/>
    <s v="Sarah"/>
    <s v="Phelps"/>
    <s v="ofinley@example.net"/>
    <x v="66"/>
    <d v="2024-12-01T00:00:00"/>
    <x v="7"/>
    <n v="1"/>
    <n v="150"/>
    <n v="0"/>
    <n v="150"/>
    <n v="150"/>
    <n v="0"/>
    <x v="3"/>
    <x v="0"/>
  </r>
  <r>
    <s v="ebc2026f-af34-4f65-a193-c4b23c19e71d"/>
    <s v="Darren Davis"/>
    <s v="Darren"/>
    <s v="Davis"/>
    <s v="hodgesjane@example.org"/>
    <x v="67"/>
    <d v="2025-03-16T00:00:00"/>
    <x v="4"/>
    <n v="4"/>
    <n v="1200"/>
    <n v="0"/>
    <n v="4800"/>
    <n v="4800"/>
    <n v="0"/>
    <x v="4"/>
    <x v="0"/>
  </r>
  <r>
    <s v="0e5dd462-cbd0-4ef2-930a-37df0bc61066"/>
    <s v="James Thomas"/>
    <s v="James"/>
    <s v="Thomas"/>
    <s v="yknight@example.org"/>
    <x v="68"/>
    <d v="2025-03-04T00:00:00"/>
    <x v="5"/>
    <n v="3"/>
    <n v="90"/>
    <n v="0"/>
    <n v="270"/>
    <n v="270"/>
    <n v="0"/>
    <x v="1"/>
    <x v="0"/>
  </r>
  <r>
    <s v="7f671eec-3da7-4577-aee1-e86b9ea556aa"/>
    <s v="Briana Murray"/>
    <s v="Briana"/>
    <s v="Murray"/>
    <s v="steve07@example.com"/>
    <x v="69"/>
    <d v="2024-08-24T00:00:00"/>
    <x v="5"/>
    <n v="3"/>
    <n v="90"/>
    <n v="0"/>
    <n v="270"/>
    <n v="270"/>
    <n v="0"/>
    <x v="0"/>
    <x v="0"/>
  </r>
  <r>
    <s v="f6478986-a391-4c99-8c95-5f6a966b1964"/>
    <s v="David Bruce"/>
    <s v="David"/>
    <s v="Bruce"/>
    <s v="yvonnecastaneda@example.org"/>
    <x v="70"/>
    <d v="2024-11-16T00:00:00"/>
    <x v="1"/>
    <n v="4"/>
    <n v="100"/>
    <n v="10"/>
    <n v="400"/>
    <n v="360"/>
    <n v="-40"/>
    <x v="2"/>
    <x v="0"/>
  </r>
  <r>
    <s v="059dd55d-4b94-4e30-b303-f438fe2110d0"/>
    <s v="Mary Hill"/>
    <s v="Mary"/>
    <s v="Hill"/>
    <s v="lozanojulie@example.com"/>
    <x v="71"/>
    <d v="2024-07-09T00:00:00"/>
    <x v="2"/>
    <n v="3"/>
    <n v="300"/>
    <n v="10"/>
    <n v="900"/>
    <n v="810"/>
    <n v="-90"/>
    <x v="1"/>
    <x v="0"/>
  </r>
  <r>
    <s v="ad81f8bd-4029-43ec-9ef2-b93e30ac7d7b"/>
    <s v="Patricia Becker"/>
    <s v="Patricia"/>
    <s v="Becker"/>
    <s v="courtneyberger@example.net"/>
    <x v="72"/>
    <d v="2024-11-18T00:00:00"/>
    <x v="8"/>
    <n v="4"/>
    <n v="50"/>
    <n v="5"/>
    <n v="200"/>
    <n v="190"/>
    <n v="-10"/>
    <x v="1"/>
    <x v="0"/>
  </r>
  <r>
    <s v="e8dd5e5a-1712-4b16-a1a4-344fbb7bee03"/>
    <s v="Paul Thompson"/>
    <s v="Paul"/>
    <s v="Thompson"/>
    <s v="kristinwalter@example.com"/>
    <x v="73"/>
    <d v="2025-03-20T00:00:00"/>
    <x v="5"/>
    <n v="3"/>
    <n v="90"/>
    <n v="10"/>
    <n v="270"/>
    <n v="243"/>
    <n v="-27"/>
    <x v="2"/>
    <x v="0"/>
  </r>
  <r>
    <s v="ce7607ad-f7a6-4b94-bb5a-611af1b64afe"/>
    <s v="Seth Brock"/>
    <s v="Seth"/>
    <s v="Brock"/>
    <s v="jmccarty@example.org"/>
    <x v="74"/>
    <d v="2024-08-31T00:00:00"/>
    <x v="4"/>
    <n v="4"/>
    <n v="1200"/>
    <n v="0"/>
    <n v="4800"/>
    <n v="4800"/>
    <n v="0"/>
    <x v="2"/>
    <x v="1"/>
  </r>
  <r>
    <s v="43b38eb4-0390-4c5d-a502-d6a2ca6a2224"/>
    <s v="Jordan Chambers"/>
    <s v="Jordan"/>
    <s v="Chambers"/>
    <s v="brenda51@example.net"/>
    <x v="75"/>
    <d v="2025-03-09T00:00:00"/>
    <x v="8"/>
    <n v="4"/>
    <n v="50"/>
    <n v="0"/>
    <n v="200"/>
    <n v="200"/>
    <n v="0"/>
    <x v="3"/>
    <x v="0"/>
  </r>
  <r>
    <s v="9c2e58de-ea4e-4617-93f8-382b8fb864e4"/>
    <s v="Arthur Colon"/>
    <s v="Arthur"/>
    <s v="Colon"/>
    <s v="debra12@example.org"/>
    <x v="76"/>
    <d v="2024-05-25T00:00:00"/>
    <x v="4"/>
    <n v="4"/>
    <n v="1200"/>
    <n v="15"/>
    <n v="4800"/>
    <n v="4080"/>
    <n v="-720"/>
    <x v="0"/>
    <x v="0"/>
  </r>
  <r>
    <s v="637e4b01-22ba-410e-899c-a782e3236d1a"/>
    <s v="Michael Paul"/>
    <s v="Michael"/>
    <s v="Paul"/>
    <s v="umatthews@example.org"/>
    <x v="77"/>
    <d v="2024-12-01T00:00:00"/>
    <x v="8"/>
    <n v="4"/>
    <n v="50"/>
    <n v="5"/>
    <n v="200"/>
    <n v="190"/>
    <n v="-10"/>
    <x v="4"/>
    <x v="0"/>
  </r>
  <r>
    <s v="08601833-479d-4cda-b396-ea37f065c817"/>
    <s v="Claudia Wallace"/>
    <s v="Claudia"/>
    <s v="Wallace"/>
    <s v="melissagarcia@example.net"/>
    <x v="78"/>
    <d v="2024-05-12T00:00:00"/>
    <x v="2"/>
    <n v="3"/>
    <n v="300"/>
    <n v="5"/>
    <n v="900"/>
    <n v="855"/>
    <n v="-45"/>
    <x v="0"/>
    <x v="0"/>
  </r>
  <r>
    <s v="1f45dbfd-f7dc-47e0-b097-4b2b46a02a9b"/>
    <s v="Samantha Davis"/>
    <s v="Samantha"/>
    <s v="Davis"/>
    <s v="darleneharper@example.org"/>
    <x v="79"/>
    <d v="2025-02-02T00:00:00"/>
    <x v="2"/>
    <n v="4"/>
    <n v="300"/>
    <n v="10"/>
    <n v="1200"/>
    <n v="1080"/>
    <n v="-120"/>
    <x v="2"/>
    <x v="0"/>
  </r>
  <r>
    <s v="c3e15a85-d46e-4104-9190-6f5034885a46"/>
    <s v="Laurie Li"/>
    <s v="Laurie"/>
    <s v="Li"/>
    <s v="markhernandez@example.net"/>
    <x v="80"/>
    <d v="2025-04-16T00:00:00"/>
    <x v="0"/>
    <n v="4"/>
    <n v="800"/>
    <n v="10"/>
    <n v="3200"/>
    <n v="2880"/>
    <n v="-320"/>
    <x v="0"/>
    <x v="1"/>
  </r>
  <r>
    <s v="2cabd7e7-cc6b-46e5-802a-df9c8a4b8f7c"/>
    <s v="Sean Anderson"/>
    <s v="Sean"/>
    <s v="Anderson"/>
    <s v="kristy39@example.com"/>
    <x v="81"/>
    <d v="2025-01-16T00:00:00"/>
    <x v="6"/>
    <n v="4"/>
    <n v="120"/>
    <n v="10"/>
    <n v="480"/>
    <n v="432"/>
    <n v="-48"/>
    <x v="0"/>
    <x v="0"/>
  </r>
  <r>
    <s v="104556e5-bee3-4b79-9d18-1ee986ad8a8c"/>
    <s v="Richard Palmer"/>
    <s v="Richard"/>
    <s v="Palmer"/>
    <s v="hayesjeffrey@example.net"/>
    <x v="82"/>
    <d v="2024-08-08T00:00:00"/>
    <x v="5"/>
    <n v="3"/>
    <n v="90"/>
    <n v="0"/>
    <n v="270"/>
    <n v="270"/>
    <n v="0"/>
    <x v="1"/>
    <x v="1"/>
  </r>
  <r>
    <s v="0f9240e1-07f9-4d05-b6ca-6b8ba4b1f991"/>
    <s v="Dr. Jessica Rodriguez DDS"/>
    <s v="Dr"/>
    <s v="DDS"/>
    <s v="fjones@example.com"/>
    <x v="83"/>
    <d v="2024-12-04T00:00:00"/>
    <x v="7"/>
    <n v="1"/>
    <n v="150"/>
    <n v="0"/>
    <n v="150"/>
    <n v="150"/>
    <n v="0"/>
    <x v="3"/>
    <x v="0"/>
  </r>
  <r>
    <s v="533f5a72-b64f-454a-8c61-165495da75c1"/>
    <s v="Kyle Phillips"/>
    <s v="Kyle"/>
    <s v="Phillips"/>
    <s v="sgarcia@example.org"/>
    <x v="84"/>
    <d v="2024-07-12T00:00:00"/>
    <x v="5"/>
    <n v="2"/>
    <n v="90"/>
    <n v="0"/>
    <n v="180"/>
    <n v="180"/>
    <n v="0"/>
    <x v="1"/>
    <x v="0"/>
  </r>
  <r>
    <s v="66132e69-7418-4109-93d1-bf0f56c438e4"/>
    <s v="Brandon Simmons"/>
    <s v="Brandon"/>
    <s v="Simmons"/>
    <s v="nicholas27@example.org"/>
    <x v="85"/>
    <d v="2024-05-25T00:00:00"/>
    <x v="1"/>
    <n v="1"/>
    <n v="100"/>
    <n v="0"/>
    <n v="100"/>
    <n v="100"/>
    <n v="0"/>
    <x v="2"/>
    <x v="0"/>
  </r>
  <r>
    <s v="214f3f12-cfd0-4cbd-9f65-c8cebd21bc11"/>
    <s v="Laurie Hoffman"/>
    <s v="Laurie"/>
    <s v="Hoffman"/>
    <s v="elizabeth65@example.net"/>
    <x v="86"/>
    <d v="2025-04-09T00:00:00"/>
    <x v="3"/>
    <n v="1"/>
    <n v="200"/>
    <n v="0"/>
    <n v="200"/>
    <n v="200"/>
    <n v="0"/>
    <x v="1"/>
    <x v="0"/>
  </r>
  <r>
    <s v="1a85910d-5a05-4c11-8ffc-a6b199b479d4"/>
    <s v="Christy Douglas"/>
    <s v="Christy"/>
    <s v="Douglas"/>
    <s v="melaniebell@example.net"/>
    <x v="87"/>
    <d v="2024-11-16T00:00:00"/>
    <x v="5"/>
    <n v="4"/>
    <n v="90"/>
    <n v="5"/>
    <n v="360"/>
    <n v="342"/>
    <n v="-18"/>
    <x v="1"/>
    <x v="0"/>
  </r>
  <r>
    <s v="8f9b72ae-d85c-46bd-adda-4f8dcea60f4c"/>
    <s v="Sabrina Austin"/>
    <s v="Sabrina"/>
    <s v="Austin"/>
    <s v="lynchdiane@example.net"/>
    <x v="88"/>
    <d v="2025-01-02T00:00:00"/>
    <x v="1"/>
    <n v="1"/>
    <n v="100"/>
    <n v="0"/>
    <n v="100"/>
    <n v="100"/>
    <n v="0"/>
    <x v="3"/>
    <x v="0"/>
  </r>
  <r>
    <s v="59dcabd0-56fe-4fb9-abe9-e2074f199ec0"/>
    <s v="Sergio Knight"/>
    <s v="Sergio"/>
    <s v="Knight"/>
    <s v="vjones@example.net"/>
    <x v="89"/>
    <d v="2024-09-04T00:00:00"/>
    <x v="8"/>
    <n v="3"/>
    <n v="50"/>
    <n v="0"/>
    <n v="150"/>
    <n v="150"/>
    <n v="0"/>
    <x v="3"/>
    <x v="0"/>
  </r>
  <r>
    <s v="5ebbcca5-284b-4962-9744-f59674222167"/>
    <s v="Frederick Pugh"/>
    <s v="Frederick"/>
    <s v="Pugh"/>
    <s v="wareeric@example.net"/>
    <x v="90"/>
    <d v="2024-12-18T00:00:00"/>
    <x v="5"/>
    <n v="2"/>
    <n v="90"/>
    <n v="0"/>
    <n v="180"/>
    <n v="180"/>
    <n v="0"/>
    <x v="3"/>
    <x v="1"/>
  </r>
  <r>
    <s v="6a07f213-7129-4ec7-9b69-554d7c54535f"/>
    <s v="Paul Wilson"/>
    <s v="Paul"/>
    <s v="Wilson"/>
    <s v="rrodriguez@example.net"/>
    <x v="91"/>
    <d v="2024-05-06T00:00:00"/>
    <x v="0"/>
    <n v="3"/>
    <n v="800"/>
    <n v="10"/>
    <n v="2400"/>
    <n v="2160"/>
    <n v="-240"/>
    <x v="1"/>
    <x v="0"/>
  </r>
  <r>
    <s v="0e0630cd-996d-4c50-bc04-a168652ffb49"/>
    <s v="Eric Clark"/>
    <s v="Eric"/>
    <s v="Clark"/>
    <s v="kathrynroberts@example.org"/>
    <x v="92"/>
    <d v="2024-06-06T00:00:00"/>
    <x v="2"/>
    <n v="2"/>
    <n v="300"/>
    <n v="0"/>
    <n v="600"/>
    <n v="600"/>
    <n v="0"/>
    <x v="0"/>
    <x v="0"/>
  </r>
  <r>
    <s v="8011316b-3ae8-4926-b423-ccde88575117"/>
    <s v="Mary Gomez"/>
    <s v="Mary"/>
    <s v="Gomez"/>
    <s v="chensley@example.com"/>
    <x v="93"/>
    <d v="2024-11-16T00:00:00"/>
    <x v="8"/>
    <n v="3"/>
    <n v="50"/>
    <n v="0"/>
    <n v="150"/>
    <n v="150"/>
    <n v="0"/>
    <x v="0"/>
    <x v="0"/>
  </r>
  <r>
    <s v="a3e05309-b5a1-4949-a788-420992ca525a"/>
    <s v="Brian Smith"/>
    <s v="Brian"/>
    <s v="Smith"/>
    <s v="george97@example.net"/>
    <x v="94"/>
    <d v="2024-07-18T00:00:00"/>
    <x v="5"/>
    <n v="1"/>
    <n v="90"/>
    <n v="0"/>
    <n v="90"/>
    <n v="90"/>
    <n v="0"/>
    <x v="1"/>
    <x v="0"/>
  </r>
  <r>
    <s v="1422373f-8622-48d1-a683-e10796c044d0"/>
    <s v="Eric Morgan"/>
    <s v="Eric"/>
    <s v="Morgan"/>
    <s v="kimberly18@example.net"/>
    <x v="95"/>
    <d v="2024-08-26T00:00:00"/>
    <x v="2"/>
    <n v="4"/>
    <n v="300"/>
    <n v="5"/>
    <n v="1200"/>
    <n v="1140"/>
    <n v="-60"/>
    <x v="0"/>
    <x v="0"/>
  </r>
  <r>
    <s v="d0a643fe-a53b-4024-91a6-9d87f54e2019"/>
    <s v="Brian Scott"/>
    <s v="Brian"/>
    <s v="Scott"/>
    <s v="carriewolf@example.net"/>
    <x v="96"/>
    <d v="2024-10-06T00:00:00"/>
    <x v="0"/>
    <n v="4"/>
    <n v="800"/>
    <n v="0"/>
    <n v="3200"/>
    <n v="3200"/>
    <n v="0"/>
    <x v="0"/>
    <x v="0"/>
  </r>
  <r>
    <s v="72eb7474-9458-454e-8287-4f069050f7ef"/>
    <s v="Sonia Day"/>
    <s v="Sonia"/>
    <s v="Day"/>
    <s v="michelle52@example.com"/>
    <x v="97"/>
    <d v="2025-02-05T00:00:00"/>
    <x v="2"/>
    <n v="2"/>
    <n v="300"/>
    <n v="0"/>
    <n v="600"/>
    <n v="600"/>
    <n v="0"/>
    <x v="0"/>
    <x v="0"/>
  </r>
  <r>
    <s v="81e0d489-5a18-42a3-8e61-4bcd97674900"/>
    <s v="Joel Johnson"/>
    <s v="Joel"/>
    <s v="Johnson"/>
    <s v="marie11@example.net"/>
    <x v="98"/>
    <d v="2025-04-04T00:00:00"/>
    <x v="4"/>
    <n v="4"/>
    <n v="1200"/>
    <n v="0"/>
    <n v="4800"/>
    <n v="4800"/>
    <n v="0"/>
    <x v="4"/>
    <x v="0"/>
  </r>
  <r>
    <s v="7321bf6b-0a80-46ec-a558-2e16bd29ede9"/>
    <s v="Laura Lopez"/>
    <s v="Laura"/>
    <s v="Lopez"/>
    <s v="dmason@example.com"/>
    <x v="99"/>
    <d v="2025-04-14T00:00:00"/>
    <x v="0"/>
    <n v="3"/>
    <n v="800"/>
    <n v="15"/>
    <n v="2400"/>
    <n v="2040"/>
    <n v="-360"/>
    <x v="2"/>
    <x v="0"/>
  </r>
  <r>
    <s v="2c2cd22b-a568-45c6-812a-1f9b15969802"/>
    <s v="Michael Ritter"/>
    <s v="Michael"/>
    <s v="Ritter"/>
    <s v="michaelhardin@example.com"/>
    <x v="100"/>
    <d v="2025-02-02T00:00:00"/>
    <x v="2"/>
    <n v="3"/>
    <n v="300"/>
    <n v="0"/>
    <n v="900"/>
    <n v="900"/>
    <n v="0"/>
    <x v="4"/>
    <x v="0"/>
  </r>
  <r>
    <s v="54669d19-10df-4974-95ab-946da5b5cdc2"/>
    <s v="Michael Mitchell"/>
    <s v="Michael"/>
    <s v="Mitchell"/>
    <s v="mathewaguilar@example.org"/>
    <x v="101"/>
    <d v="2024-06-06T00:00:00"/>
    <x v="6"/>
    <n v="1"/>
    <n v="120"/>
    <n v="0"/>
    <n v="120"/>
    <n v="120"/>
    <n v="0"/>
    <x v="1"/>
    <x v="0"/>
  </r>
  <r>
    <s v="4f40c22f-15b0-4530-b020-e992b576255e"/>
    <s v="Maria Murphy"/>
    <s v="Maria"/>
    <s v="Murphy"/>
    <s v="elizabethcalderon@example.net"/>
    <x v="102"/>
    <d v="2024-08-30T00:00:00"/>
    <x v="5"/>
    <n v="1"/>
    <n v="90"/>
    <n v="0"/>
    <n v="90"/>
    <n v="90"/>
    <n v="0"/>
    <x v="1"/>
    <x v="0"/>
  </r>
  <r>
    <s v="f37fd50d-2e25-45ee-8f11-d8dc5cd33369"/>
    <s v="Travis Tucker"/>
    <s v="Travis"/>
    <s v="Tucker"/>
    <s v="zoemoore@example.com"/>
    <x v="103"/>
    <d v="2024-05-03T00:00:00"/>
    <x v="6"/>
    <n v="3"/>
    <n v="120"/>
    <n v="0"/>
    <n v="360"/>
    <n v="360"/>
    <n v="0"/>
    <x v="1"/>
    <x v="0"/>
  </r>
  <r>
    <s v="9e374f7a-c42c-4c39-a05b-46c556363094"/>
    <s v="James Martin"/>
    <s v="James"/>
    <s v="Martin"/>
    <s v="jenniferwilliams@example.com"/>
    <x v="104"/>
    <d v="2025-01-20T00:00:00"/>
    <x v="6"/>
    <n v="4"/>
    <n v="120"/>
    <n v="5"/>
    <n v="480"/>
    <n v="456"/>
    <n v="-24"/>
    <x v="3"/>
    <x v="0"/>
  </r>
  <r>
    <s v="88b4f474-3be7-4df4-b2ec-f16ec8a723e9"/>
    <s v="Vincent Mueller"/>
    <s v="Vincent"/>
    <s v="Mueller"/>
    <s v="michealvalentine@example.com"/>
    <x v="105"/>
    <d v="2024-10-21T00:00:00"/>
    <x v="2"/>
    <n v="3"/>
    <n v="300"/>
    <n v="0"/>
    <n v="900"/>
    <n v="900"/>
    <n v="0"/>
    <x v="0"/>
    <x v="0"/>
  </r>
  <r>
    <s v="d11fc8c0-297c-44ff-b75d-599f6b2d5b09"/>
    <s v="Larry Salas"/>
    <s v="Larry"/>
    <s v="Salas"/>
    <s v="davidsonmorgan@example.net"/>
    <x v="106"/>
    <d v="2024-08-02T00:00:00"/>
    <x v="0"/>
    <n v="1"/>
    <n v="800"/>
    <n v="10"/>
    <n v="800"/>
    <n v="720"/>
    <n v="-80"/>
    <x v="3"/>
    <x v="0"/>
  </r>
  <r>
    <s v="73069588-45d5-468d-a90a-3abbc35b9fea"/>
    <s v="Brittany Kim"/>
    <s v="Brittany"/>
    <s v="Kim"/>
    <s v="lisawilkerson@example.org"/>
    <x v="107"/>
    <d v="2024-09-03T00:00:00"/>
    <x v="8"/>
    <n v="2"/>
    <n v="50"/>
    <n v="0"/>
    <n v="100"/>
    <n v="100"/>
    <n v="0"/>
    <x v="3"/>
    <x v="0"/>
  </r>
  <r>
    <s v="5ffa46ef-14e4-480c-be99-36a362dbc850"/>
    <s v="Fernando Garcia"/>
    <s v="Fernando"/>
    <s v="Garcia"/>
    <s v="lacey20@example.com"/>
    <x v="108"/>
    <d v="2025-01-22T00:00:00"/>
    <x v="3"/>
    <n v="3"/>
    <n v="200"/>
    <n v="0"/>
    <n v="600"/>
    <n v="600"/>
    <n v="0"/>
    <x v="3"/>
    <x v="0"/>
  </r>
  <r>
    <s v="01582463-9d87-46a0-b2d7-8bdd781799ff"/>
    <s v="Alicia Lewis"/>
    <s v="Alicia"/>
    <s v="Lewis"/>
    <s v="anaacosta@example.net"/>
    <x v="109"/>
    <d v="2024-07-15T00:00:00"/>
    <x v="4"/>
    <n v="4"/>
    <n v="1200"/>
    <n v="10"/>
    <n v="4800"/>
    <n v="4320"/>
    <n v="-480"/>
    <x v="0"/>
    <x v="0"/>
  </r>
  <r>
    <s v="6b79afcc-3d0a-4f0c-8c39-4ec71f317405"/>
    <s v="Lisa Brown"/>
    <s v="Lisa"/>
    <s v="Brown"/>
    <s v="bcarlson@example.net"/>
    <x v="110"/>
    <d v="2024-09-24T00:00:00"/>
    <x v="4"/>
    <n v="1"/>
    <n v="1200"/>
    <n v="5"/>
    <n v="1200"/>
    <n v="1140"/>
    <n v="-60"/>
    <x v="3"/>
    <x v="0"/>
  </r>
  <r>
    <s v="92170475-3d95-4e3f-9a52-26e69d642932"/>
    <s v="Matthew Miller"/>
    <s v="Matthew"/>
    <s v="Miller"/>
    <s v="carlos88@example.net"/>
    <x v="111"/>
    <d v="2024-12-08T00:00:00"/>
    <x v="8"/>
    <n v="4"/>
    <n v="50"/>
    <n v="5"/>
    <n v="200"/>
    <n v="190"/>
    <n v="-10"/>
    <x v="0"/>
    <x v="0"/>
  </r>
  <r>
    <s v="bf5023f4-40ef-4935-9f90-bed6fb25664d"/>
    <s v="Richard Cooper"/>
    <s v="Richard"/>
    <s v="Cooper"/>
    <s v="ingramjill@example.com"/>
    <x v="112"/>
    <d v="2024-08-21T00:00:00"/>
    <x v="2"/>
    <n v="4"/>
    <n v="300"/>
    <n v="10"/>
    <n v="1200"/>
    <n v="1080"/>
    <n v="-120"/>
    <x v="1"/>
    <x v="0"/>
  </r>
  <r>
    <s v="c775e395-d494-45f0-acd2-a404a48e40f1"/>
    <s v="Veronica Mendoza"/>
    <s v="Veronica"/>
    <s v="Mendoza"/>
    <s v="lisabrown@example.com"/>
    <x v="113"/>
    <d v="2025-03-10T00:00:00"/>
    <x v="2"/>
    <n v="2"/>
    <n v="300"/>
    <n v="0"/>
    <n v="600"/>
    <n v="600"/>
    <n v="0"/>
    <x v="2"/>
    <x v="0"/>
  </r>
  <r>
    <s v="83f02dc7-4f61-4217-aef1-669450cae32d"/>
    <s v="Robert Kennedy"/>
    <s v="Robert"/>
    <s v="Kennedy"/>
    <s v="mullinsjames@example.com"/>
    <x v="114"/>
    <d v="2024-06-04T00:00:00"/>
    <x v="6"/>
    <n v="2"/>
    <n v="120"/>
    <n v="0"/>
    <n v="240"/>
    <n v="240"/>
    <n v="0"/>
    <x v="1"/>
    <x v="0"/>
  </r>
  <r>
    <s v="6667d3bb-e3b5-4360-afdc-0bad5e368127"/>
    <s v="Stephanie Hughes"/>
    <s v="Stephanie"/>
    <s v="Hughes"/>
    <s v="tylerjimenez@example.net"/>
    <x v="115"/>
    <d v="2024-05-18T00:00:00"/>
    <x v="3"/>
    <n v="2"/>
    <n v="200"/>
    <n v="0"/>
    <n v="400"/>
    <n v="400"/>
    <n v="0"/>
    <x v="1"/>
    <x v="0"/>
  </r>
  <r>
    <s v="2e326567-d284-454e-bebe-c0db9a3a6103"/>
    <s v="Erica Miller"/>
    <s v="Erica"/>
    <s v="Miller"/>
    <s v="kirk96@example.org"/>
    <x v="116"/>
    <d v="2025-01-11T00:00:00"/>
    <x v="1"/>
    <n v="2"/>
    <n v="100"/>
    <n v="0"/>
    <n v="200"/>
    <n v="200"/>
    <n v="0"/>
    <x v="3"/>
    <x v="0"/>
  </r>
  <r>
    <s v="ff86cc31-9d66-4815-9a41-53b3e95f176c"/>
    <s v="Mark Moody"/>
    <s v="Mark"/>
    <s v="Moody"/>
    <s v="jonesdana@example.com"/>
    <x v="117"/>
    <d v="2024-11-28T00:00:00"/>
    <x v="2"/>
    <n v="3"/>
    <n v="300"/>
    <n v="0"/>
    <n v="900"/>
    <n v="900"/>
    <n v="0"/>
    <x v="0"/>
    <x v="0"/>
  </r>
  <r>
    <s v="20509c62-08e8-45d7-b02c-1821c8040fb7"/>
    <s v="Richard Diaz"/>
    <s v="Richard"/>
    <s v="Diaz"/>
    <s v="cherring@example.net"/>
    <x v="118"/>
    <d v="2024-09-02T00:00:00"/>
    <x v="6"/>
    <n v="1"/>
    <n v="120"/>
    <n v="10"/>
    <n v="120"/>
    <n v="108"/>
    <n v="-12"/>
    <x v="2"/>
    <x v="0"/>
  </r>
  <r>
    <s v="92ec89af-13ae-4376-8359-810a71a6014c"/>
    <s v="Jacob Edwards"/>
    <s v="Jacob"/>
    <s v="Edwards"/>
    <s v="john10@example.net"/>
    <x v="119"/>
    <d v="2025-03-20T00:00:00"/>
    <x v="0"/>
    <n v="4"/>
    <n v="800"/>
    <n v="5"/>
    <n v="3200"/>
    <n v="3040"/>
    <n v="-160"/>
    <x v="0"/>
    <x v="0"/>
  </r>
  <r>
    <s v="42a259a6-c664-4285-8303-cbc11e2595b8"/>
    <s v="Cindy Carr"/>
    <s v="Cindy"/>
    <s v="Carr"/>
    <s v="igonzalez@example.org"/>
    <x v="120"/>
    <d v="2025-04-19T00:00:00"/>
    <x v="5"/>
    <n v="1"/>
    <n v="90"/>
    <n v="0"/>
    <n v="90"/>
    <n v="90"/>
    <n v="0"/>
    <x v="0"/>
    <x v="0"/>
  </r>
  <r>
    <s v="d8741408-f7b2-47c7-ae92-ea71cf7dcb43"/>
    <s v="Miss Michelle Pierce"/>
    <s v="Miss"/>
    <s v="Pierce"/>
    <s v="patricia22@example.com"/>
    <x v="121"/>
    <d v="2025-02-03T00:00:00"/>
    <x v="0"/>
    <n v="3"/>
    <n v="800"/>
    <n v="5"/>
    <n v="2400"/>
    <n v="2280"/>
    <n v="-120"/>
    <x v="1"/>
    <x v="0"/>
  </r>
  <r>
    <s v="06ba8cd3-7e78-48c9-8a55-e38b3c9abe10"/>
    <s v="Kenneth Mcdonald"/>
    <s v="Kenneth"/>
    <s v="Mcdonald"/>
    <s v="cherylmiller@example.com"/>
    <x v="122"/>
    <d v="2024-10-29T00:00:00"/>
    <x v="7"/>
    <n v="1"/>
    <n v="150"/>
    <n v="15"/>
    <n v="150"/>
    <n v="127.5"/>
    <n v="-22.5"/>
    <x v="3"/>
    <x v="0"/>
  </r>
  <r>
    <s v="932cae01-d2c6-4ee4-a8d0-a2a8c4e7f7dd"/>
    <s v="William Day"/>
    <s v="William"/>
    <s v="Day"/>
    <s v="howens@example.com"/>
    <x v="123"/>
    <d v="2024-12-10T00:00:00"/>
    <x v="6"/>
    <n v="3"/>
    <n v="120"/>
    <n v="5"/>
    <n v="360"/>
    <n v="342"/>
    <n v="-18"/>
    <x v="3"/>
    <x v="0"/>
  </r>
  <r>
    <s v="21084dd9-f75d-4e3c-848d-56502e9522d6"/>
    <s v="Thomas Brown"/>
    <s v="Thomas"/>
    <s v="Brown"/>
    <s v="holmeskevin@example.org"/>
    <x v="124"/>
    <d v="2024-08-24T00:00:00"/>
    <x v="2"/>
    <n v="4"/>
    <n v="300"/>
    <n v="5"/>
    <n v="1200"/>
    <n v="1140"/>
    <n v="-60"/>
    <x v="3"/>
    <x v="0"/>
  </r>
  <r>
    <s v="48b763d5-e519-4d7e-84d6-7c4ff0df1684"/>
    <s v="Danielle Reid"/>
    <s v="Danielle"/>
    <s v="Reid"/>
    <s v="david49@example.net"/>
    <x v="125"/>
    <d v="2025-03-30T00:00:00"/>
    <x v="4"/>
    <n v="2"/>
    <n v="1200"/>
    <n v="15"/>
    <n v="2400"/>
    <n v="2040"/>
    <n v="-360"/>
    <x v="1"/>
    <x v="0"/>
  </r>
  <r>
    <s v="9fddde2e-a8a2-47ad-abd3-cdcd27794685"/>
    <s v="Lisa Kirby"/>
    <s v="Lisa"/>
    <s v="Kirby"/>
    <s v="bryananthony@example.org"/>
    <x v="126"/>
    <d v="2024-09-19T00:00:00"/>
    <x v="3"/>
    <n v="1"/>
    <n v="200"/>
    <n v="5"/>
    <n v="200"/>
    <n v="190"/>
    <n v="-10"/>
    <x v="0"/>
    <x v="0"/>
  </r>
  <r>
    <s v="e3954cb1-7f7f-4c0a-87c0-d116a394ed54"/>
    <s v="Donna Frye"/>
    <s v="Donna"/>
    <s v="Frye"/>
    <s v="zsanchez@example.net"/>
    <x v="127"/>
    <d v="2024-12-28T00:00:00"/>
    <x v="3"/>
    <n v="2"/>
    <n v="200"/>
    <n v="0"/>
    <n v="400"/>
    <n v="400"/>
    <n v="0"/>
    <x v="4"/>
    <x v="0"/>
  </r>
  <r>
    <s v="7bf7e1d3-6a66-4fce-b089-fc6d2877f5d9"/>
    <s v="Gerald Thomas"/>
    <s v="Gerald"/>
    <s v="Thomas"/>
    <s v="jessica56@example.org"/>
    <x v="128"/>
    <d v="2024-08-14T00:00:00"/>
    <x v="6"/>
    <n v="2"/>
    <n v="120"/>
    <n v="0"/>
    <n v="240"/>
    <n v="240"/>
    <n v="0"/>
    <x v="4"/>
    <x v="0"/>
  </r>
  <r>
    <s v="7318b96d-4479-4612-9f5d-988f776abf09"/>
    <s v="Brent Roberts"/>
    <s v="Brent"/>
    <s v="Roberts"/>
    <s v="alin@example.org"/>
    <x v="129"/>
    <d v="2024-11-17T00:00:00"/>
    <x v="3"/>
    <n v="1"/>
    <n v="200"/>
    <n v="0"/>
    <n v="200"/>
    <n v="200"/>
    <n v="0"/>
    <x v="2"/>
    <x v="1"/>
  </r>
  <r>
    <s v="28caaa1d-c35b-4c2c-b098-f7b2500e15c0"/>
    <s v="Mr. Jonathan Parker Jr."/>
    <s v="Mr"/>
    <s v="Jr."/>
    <s v="pwagner@example.org"/>
    <x v="130"/>
    <d v="2024-10-18T00:00:00"/>
    <x v="6"/>
    <n v="3"/>
    <n v="120"/>
    <n v="5"/>
    <n v="360"/>
    <n v="342"/>
    <n v="-18"/>
    <x v="1"/>
    <x v="0"/>
  </r>
  <r>
    <s v="ac2a4f71-a77d-45f1-97c4-fe9ce1e0fffc"/>
    <s v="Joshua Boone"/>
    <s v="Joshua"/>
    <s v="Boone"/>
    <s v="qanderson@example.net"/>
    <x v="131"/>
    <d v="2024-05-06T00:00:00"/>
    <x v="2"/>
    <n v="1"/>
    <n v="300"/>
    <n v="0"/>
    <n v="300"/>
    <n v="300"/>
    <n v="0"/>
    <x v="4"/>
    <x v="0"/>
  </r>
  <r>
    <s v="31d4ee09-8fd3-4afc-91fd-fa4f0d18ab95"/>
    <s v="Dylan Hughes"/>
    <s v="Dylan"/>
    <s v="Hughes"/>
    <s v="rduran@example.net"/>
    <x v="132"/>
    <d v="2024-09-03T00:00:00"/>
    <x v="2"/>
    <n v="4"/>
    <n v="300"/>
    <n v="0"/>
    <n v="1200"/>
    <n v="1200"/>
    <n v="0"/>
    <x v="0"/>
    <x v="0"/>
  </r>
  <r>
    <s v="f05eeefe-8ece-4128-96ce-4b42fc9e1dcb"/>
    <s v="Charles Morrison"/>
    <s v="Charles"/>
    <s v="Morrison"/>
    <s v="cporter@example.org"/>
    <x v="133"/>
    <d v="2024-10-10T00:00:00"/>
    <x v="5"/>
    <n v="1"/>
    <n v="90"/>
    <n v="0"/>
    <n v="90"/>
    <n v="90"/>
    <n v="0"/>
    <x v="0"/>
    <x v="0"/>
  </r>
  <r>
    <s v="e4a4474c-9b33-43a4-a620-f9a974fd33d1"/>
    <s v="Erin Austin"/>
    <s v="Erin"/>
    <s v="Austin"/>
    <s v="phillipjensen@example.com"/>
    <x v="134"/>
    <d v="2024-10-31T00:00:00"/>
    <x v="8"/>
    <n v="1"/>
    <n v="50"/>
    <n v="0"/>
    <n v="50"/>
    <n v="50"/>
    <n v="0"/>
    <x v="0"/>
    <x v="1"/>
  </r>
  <r>
    <s v="79928faa-4cbf-431d-901b-cdefb56ff8ce"/>
    <s v="Isabella Nunez"/>
    <s v="Isabella"/>
    <s v="Nunez"/>
    <s v="ysilva@example.net"/>
    <x v="135"/>
    <d v="2024-11-17T00:00:00"/>
    <x v="4"/>
    <n v="1"/>
    <n v="1200"/>
    <n v="0"/>
    <n v="1200"/>
    <n v="1200"/>
    <n v="0"/>
    <x v="2"/>
    <x v="0"/>
  </r>
  <r>
    <s v="7afeb114-9561-4813-8d25-9caab8adad87"/>
    <s v="Mark Harvey"/>
    <s v="Mark"/>
    <s v="Harvey"/>
    <s v="rhernandez@example.org"/>
    <x v="136"/>
    <d v="2024-06-28T00:00:00"/>
    <x v="6"/>
    <n v="4"/>
    <n v="120"/>
    <n v="10"/>
    <n v="480"/>
    <n v="432"/>
    <n v="-48"/>
    <x v="2"/>
    <x v="0"/>
  </r>
  <r>
    <s v="26c432f6-6b35-4f85-904e-268770e7e756"/>
    <s v="Damon Shaw"/>
    <s v="Damon"/>
    <s v="Shaw"/>
    <s v="vsalas@example.net"/>
    <x v="137"/>
    <d v="2024-11-11T00:00:00"/>
    <x v="5"/>
    <n v="2"/>
    <n v="90"/>
    <n v="0"/>
    <n v="180"/>
    <n v="180"/>
    <n v="0"/>
    <x v="1"/>
    <x v="0"/>
  </r>
  <r>
    <s v="8685abaa-7a76-4555-a987-b218ff84faef"/>
    <s v="Tyler Stevens"/>
    <s v="Tyler"/>
    <s v="Stevens"/>
    <s v="amy49@example.com"/>
    <x v="138"/>
    <d v="2024-08-07T00:00:00"/>
    <x v="4"/>
    <n v="2"/>
    <n v="1200"/>
    <n v="10"/>
    <n v="2400"/>
    <n v="2160"/>
    <n v="-240"/>
    <x v="2"/>
    <x v="0"/>
  </r>
  <r>
    <s v="4c3077c4-fb75-4923-b910-abb3f1053252"/>
    <s v="Michele Vaughn"/>
    <s v="Michele"/>
    <s v="Vaughn"/>
    <s v="wstewart@example.net"/>
    <x v="139"/>
    <d v="2024-12-23T00:00:00"/>
    <x v="0"/>
    <n v="4"/>
    <n v="800"/>
    <n v="0"/>
    <n v="3200"/>
    <n v="3200"/>
    <n v="0"/>
    <x v="1"/>
    <x v="0"/>
  </r>
  <r>
    <s v="65001423-faeb-4d19-a550-8ea26133a34d"/>
    <s v="Tina Ballard"/>
    <s v="Tina"/>
    <s v="Ballard"/>
    <s v="bobby15@example.com"/>
    <x v="140"/>
    <d v="2024-07-02T00:00:00"/>
    <x v="0"/>
    <n v="2"/>
    <n v="800"/>
    <n v="0"/>
    <n v="1600"/>
    <n v="1600"/>
    <n v="0"/>
    <x v="2"/>
    <x v="0"/>
  </r>
  <r>
    <s v="8fe069b6-eeda-4802-8568-f42689e03e22"/>
    <s v="Breanna Gilbert"/>
    <s v="Breanna"/>
    <s v="Gilbert"/>
    <s v="johnsantiago@example.net"/>
    <x v="141"/>
    <d v="2024-05-26T00:00:00"/>
    <x v="0"/>
    <n v="1"/>
    <n v="800"/>
    <n v="0"/>
    <n v="800"/>
    <n v="800"/>
    <n v="0"/>
    <x v="1"/>
    <x v="0"/>
  </r>
  <r>
    <s v="19bd4f93-78ef-4666-b7a4-c719548e1f6b"/>
    <s v="Brenda Oconnell"/>
    <s v="Brenda"/>
    <s v="Oconnell"/>
    <s v="richarddonovan@example.com"/>
    <x v="142"/>
    <d v="2024-08-15T00:00:00"/>
    <x v="3"/>
    <n v="3"/>
    <n v="200"/>
    <n v="10"/>
    <n v="600"/>
    <n v="540"/>
    <n v="-60"/>
    <x v="0"/>
    <x v="0"/>
  </r>
  <r>
    <s v="c4cb294f-e86e-4e63-8f25-477da55990e7"/>
    <s v="Kenneth Nichols"/>
    <s v="Kenneth"/>
    <s v="Nichols"/>
    <s v="gentrygregory@example.org"/>
    <x v="143"/>
    <d v="2024-06-27T00:00:00"/>
    <x v="2"/>
    <n v="4"/>
    <n v="300"/>
    <n v="10"/>
    <n v="1200"/>
    <n v="1080"/>
    <n v="-120"/>
    <x v="2"/>
    <x v="0"/>
  </r>
  <r>
    <s v="ed10f004-df4e-413e-b64e-3dfcbfbeac7a"/>
    <s v="Andrew Evans"/>
    <s v="Andrew"/>
    <s v="Evans"/>
    <s v="hebertmatthew@example.com"/>
    <x v="144"/>
    <d v="2025-02-25T00:00:00"/>
    <x v="4"/>
    <n v="2"/>
    <n v="1200"/>
    <n v="0"/>
    <n v="2400"/>
    <n v="2400"/>
    <n v="0"/>
    <x v="2"/>
    <x v="0"/>
  </r>
  <r>
    <s v="cf0e6d2b-315c-467a-85d8-a6ad77d0359e"/>
    <s v="Christopher Stevens"/>
    <s v="Christopher"/>
    <s v="Stevens"/>
    <s v="jennifer05@example.com"/>
    <x v="145"/>
    <d v="2024-12-09T00:00:00"/>
    <x v="0"/>
    <n v="1"/>
    <n v="800"/>
    <n v="0"/>
    <n v="800"/>
    <n v="800"/>
    <n v="0"/>
    <x v="3"/>
    <x v="1"/>
  </r>
  <r>
    <s v="83e96ef4-6d7d-45d0-93b5-9af767ce378f"/>
    <s v="James Davis"/>
    <s v="James"/>
    <s v="Davis"/>
    <s v="thomasboyle@example.org"/>
    <x v="146"/>
    <d v="2025-01-20T00:00:00"/>
    <x v="5"/>
    <n v="3"/>
    <n v="90"/>
    <n v="10"/>
    <n v="270"/>
    <n v="243"/>
    <n v="-27"/>
    <x v="4"/>
    <x v="0"/>
  </r>
  <r>
    <s v="951c25d5-4d4c-4280-9462-52e7f43ba052"/>
    <s v="Alexandra Valdez"/>
    <s v="Alexandra"/>
    <s v="Valdez"/>
    <s v="bryanwilson@example.com"/>
    <x v="147"/>
    <d v="2025-03-23T00:00:00"/>
    <x v="1"/>
    <n v="3"/>
    <n v="100"/>
    <n v="0"/>
    <n v="300"/>
    <n v="300"/>
    <n v="0"/>
    <x v="1"/>
    <x v="0"/>
  </r>
  <r>
    <s v="4f9c4027-c514-4d98-b41c-504fe346f415"/>
    <s v="Margaret Shepard"/>
    <s v="Margaret"/>
    <s v="Shepard"/>
    <s v="christina32@example.com"/>
    <x v="148"/>
    <d v="2024-11-27T00:00:00"/>
    <x v="8"/>
    <n v="3"/>
    <n v="50"/>
    <n v="0"/>
    <n v="150"/>
    <n v="150"/>
    <n v="0"/>
    <x v="1"/>
    <x v="0"/>
  </r>
  <r>
    <s v="e9ad0e9b-8c9a-41e9-b3b2-63376a74dbb7"/>
    <s v="Joshua Beck"/>
    <s v="Joshua"/>
    <s v="Beck"/>
    <s v="kathleenbecker@example.net"/>
    <x v="149"/>
    <d v="2024-05-18T00:00:00"/>
    <x v="1"/>
    <n v="2"/>
    <n v="100"/>
    <n v="5"/>
    <n v="200"/>
    <n v="190"/>
    <n v="-10"/>
    <x v="3"/>
    <x v="0"/>
  </r>
  <r>
    <s v="d42a895e-0fcf-401f-9cb9-b73a906d5c8c"/>
    <s v="Kathy Armstrong"/>
    <s v="Kathy"/>
    <s v="Armstrong"/>
    <s v="franklinbond@example.com"/>
    <x v="150"/>
    <d v="2024-10-15T00:00:00"/>
    <x v="7"/>
    <n v="4"/>
    <n v="150"/>
    <n v="0"/>
    <n v="600"/>
    <n v="600"/>
    <n v="0"/>
    <x v="4"/>
    <x v="0"/>
  </r>
  <r>
    <s v="cf0671c7-720b-474b-82a7-f586e61d9cde"/>
    <s v="Carlos Perry"/>
    <s v="Carlos"/>
    <s v="Perry"/>
    <s v="hansenemily@example.com"/>
    <x v="151"/>
    <d v="2025-01-17T00:00:00"/>
    <x v="6"/>
    <n v="2"/>
    <n v="120"/>
    <n v="10"/>
    <n v="240"/>
    <n v="216"/>
    <n v="-24"/>
    <x v="4"/>
    <x v="0"/>
  </r>
  <r>
    <s v="6c776e95-0b98-4ccd-92b2-102d940c3503"/>
    <s v="Arthur Mcknight"/>
    <s v="Arthur"/>
    <s v="Mcknight"/>
    <s v="andersenthomas@example.com"/>
    <x v="152"/>
    <d v="2025-01-25T00:00:00"/>
    <x v="0"/>
    <n v="4"/>
    <n v="800"/>
    <n v="5"/>
    <n v="3200"/>
    <n v="3040"/>
    <n v="-160"/>
    <x v="0"/>
    <x v="0"/>
  </r>
  <r>
    <s v="f6ba745b-a558-41e3-bab2-b77dfa740cc8"/>
    <s v="Willie Reyes"/>
    <s v="Willie"/>
    <s v="Reyes"/>
    <s v="rbennett@example.net"/>
    <x v="153"/>
    <d v="2024-06-02T00:00:00"/>
    <x v="6"/>
    <n v="3"/>
    <n v="120"/>
    <n v="10"/>
    <n v="360"/>
    <n v="324"/>
    <n v="-36"/>
    <x v="2"/>
    <x v="0"/>
  </r>
  <r>
    <s v="87623997-649f-4d88-8989-c5abfe2b34d8"/>
    <s v="William Davenport"/>
    <s v="William"/>
    <s v="Davenport"/>
    <s v="goodsteven@example.net"/>
    <x v="154"/>
    <d v="2024-07-19T00:00:00"/>
    <x v="0"/>
    <n v="1"/>
    <n v="800"/>
    <n v="15"/>
    <n v="800"/>
    <n v="680"/>
    <n v="-120"/>
    <x v="0"/>
    <x v="0"/>
  </r>
  <r>
    <s v="3040413c-4690-4b15-a7b6-08dc589decb0"/>
    <s v="Molly Rodriguez"/>
    <s v="Molly"/>
    <s v="Rodriguez"/>
    <s v="bmendez@example.org"/>
    <x v="155"/>
    <d v="2024-05-02T00:00:00"/>
    <x v="5"/>
    <n v="1"/>
    <n v="90"/>
    <n v="5"/>
    <n v="90"/>
    <n v="85.5"/>
    <n v="-4.5"/>
    <x v="1"/>
    <x v="0"/>
  </r>
  <r>
    <s v="df495037-b40a-4181-ac09-bdb799086e47"/>
    <s v="Patrick Morales"/>
    <s v="Patrick"/>
    <s v="Morales"/>
    <s v="amberwebster@example.org"/>
    <x v="156"/>
    <d v="2024-07-14T00:00:00"/>
    <x v="5"/>
    <n v="1"/>
    <n v="90"/>
    <n v="5"/>
    <n v="90"/>
    <n v="85.5"/>
    <n v="-4.5"/>
    <x v="4"/>
    <x v="0"/>
  </r>
  <r>
    <s v="51a3ac26-937b-479b-bb44-badcea98fef8"/>
    <s v="Patricia Cardenas"/>
    <s v="Patricia"/>
    <s v="Cardenas"/>
    <s v="kevinthomas@example.net"/>
    <x v="157"/>
    <d v="2024-05-12T00:00:00"/>
    <x v="7"/>
    <n v="1"/>
    <n v="150"/>
    <n v="5"/>
    <n v="150"/>
    <n v="142.5"/>
    <n v="-7.5"/>
    <x v="4"/>
    <x v="0"/>
  </r>
  <r>
    <s v="bc36dc59-e134-4dfc-9777-7f10f2d2393f"/>
    <s v="Lori Simmons"/>
    <s v="Lori"/>
    <s v="Simmons"/>
    <s v="wwilliams@example.net"/>
    <x v="158"/>
    <d v="2024-12-30T00:00:00"/>
    <x v="0"/>
    <n v="2"/>
    <n v="800"/>
    <n v="0"/>
    <n v="1600"/>
    <n v="1600"/>
    <n v="0"/>
    <x v="1"/>
    <x v="0"/>
  </r>
  <r>
    <s v="605fb1eb-4cc5-4e0d-a633-20186883ac6e"/>
    <s v="Joshua Allen"/>
    <s v="Joshua"/>
    <s v="Allen"/>
    <s v="kevinzimmerman@example.com"/>
    <x v="159"/>
    <d v="2024-11-09T00:00:00"/>
    <x v="8"/>
    <n v="3"/>
    <n v="50"/>
    <n v="5"/>
    <n v="150"/>
    <n v="142.5"/>
    <n v="-7.5"/>
    <x v="4"/>
    <x v="0"/>
  </r>
  <r>
    <s v="41476506-3e2b-49c9-a36f-6e5c2253e706"/>
    <s v="Matthew Nielsen"/>
    <s v="Matthew"/>
    <s v="Nielsen"/>
    <s v="christopher30@example.com"/>
    <x v="160"/>
    <d v="2025-03-05T00:00:00"/>
    <x v="7"/>
    <n v="1"/>
    <n v="150"/>
    <n v="0"/>
    <n v="150"/>
    <n v="150"/>
    <n v="0"/>
    <x v="3"/>
    <x v="0"/>
  </r>
  <r>
    <s v="966be275-c2fe-4954-8dfd-9531302b7831"/>
    <s v="Kristin Mendoza"/>
    <s v="Kristin"/>
    <s v="Mendoza"/>
    <s v="kevin03@example.org"/>
    <x v="161"/>
    <d v="2025-03-20T00:00:00"/>
    <x v="5"/>
    <n v="4"/>
    <n v="90"/>
    <n v="10"/>
    <n v="360"/>
    <n v="324"/>
    <n v="-36"/>
    <x v="4"/>
    <x v="0"/>
  </r>
  <r>
    <s v="345af934-b42a-4d93-9aba-0f15b2149062"/>
    <s v="David Morris"/>
    <s v="David"/>
    <s v="Morris"/>
    <s v="oscar85@example.com"/>
    <x v="162"/>
    <d v="2024-10-07T00:00:00"/>
    <x v="5"/>
    <n v="3"/>
    <n v="90"/>
    <n v="0"/>
    <n v="270"/>
    <n v="270"/>
    <n v="0"/>
    <x v="0"/>
    <x v="0"/>
  </r>
  <r>
    <s v="78308631-b8f0-488e-bb37-afaecd8563ca"/>
    <s v="Erica Harris"/>
    <s v="Erica"/>
    <s v="Harris"/>
    <s v="robert93@example.net"/>
    <x v="163"/>
    <d v="2025-03-28T00:00:00"/>
    <x v="5"/>
    <n v="1"/>
    <n v="90"/>
    <n v="10"/>
    <n v="90"/>
    <n v="81"/>
    <n v="-9"/>
    <x v="4"/>
    <x v="0"/>
  </r>
  <r>
    <s v="4b91b8cb-6ae6-4582-b852-b3cd9442b5e6"/>
    <s v="Gary James"/>
    <s v="Gary"/>
    <s v="James"/>
    <s v="victorpena@example.net"/>
    <x v="164"/>
    <d v="2025-04-08T00:00:00"/>
    <x v="0"/>
    <n v="3"/>
    <n v="800"/>
    <n v="15"/>
    <n v="2400"/>
    <n v="2040"/>
    <n v="-360"/>
    <x v="1"/>
    <x v="0"/>
  </r>
  <r>
    <s v="75f8e3a8-7d97-4c0f-bd56-09c4a4461663"/>
    <s v="Robert Jackson"/>
    <s v="Robert"/>
    <s v="Jackson"/>
    <s v="iwhite@example.net"/>
    <x v="165"/>
    <d v="2025-03-31T00:00:00"/>
    <x v="1"/>
    <n v="4"/>
    <n v="100"/>
    <n v="0"/>
    <n v="400"/>
    <n v="400"/>
    <n v="0"/>
    <x v="0"/>
    <x v="0"/>
  </r>
  <r>
    <s v="01a25ed1-c3ab-45f1-8c6b-7074ab102c9b"/>
    <s v="Ryan Hall"/>
    <s v="Ryan"/>
    <s v="Hall"/>
    <s v="albertwagner@example.com"/>
    <x v="166"/>
    <d v="2024-12-17T00:00:00"/>
    <x v="0"/>
    <n v="1"/>
    <n v="800"/>
    <n v="0"/>
    <n v="800"/>
    <n v="800"/>
    <n v="0"/>
    <x v="2"/>
    <x v="0"/>
  </r>
  <r>
    <s v="8d388327-883f-43c6-81b1-58e90406ff44"/>
    <s v="Alan Bowen"/>
    <s v="Alan"/>
    <s v="Bowen"/>
    <s v="andre62@example.org"/>
    <x v="167"/>
    <d v="2024-12-02T00:00:00"/>
    <x v="7"/>
    <n v="4"/>
    <n v="150"/>
    <n v="5"/>
    <n v="600"/>
    <n v="570"/>
    <n v="-30"/>
    <x v="4"/>
    <x v="0"/>
  </r>
  <r>
    <s v="446f64dd-5abc-46e5-90b1-e3eb409e7a80"/>
    <s v="Angela Chung"/>
    <s v="Angela"/>
    <s v="Chung"/>
    <s v="scunningham@example.org"/>
    <x v="168"/>
    <d v="2024-12-15T00:00:00"/>
    <x v="1"/>
    <n v="3"/>
    <n v="100"/>
    <n v="5"/>
    <n v="300"/>
    <n v="285"/>
    <n v="-15"/>
    <x v="2"/>
    <x v="0"/>
  </r>
  <r>
    <s v="081c79d4-c274-47eb-a65f-7b8adbb44021"/>
    <s v="James Tran"/>
    <s v="James"/>
    <s v="Tran"/>
    <s v="walshjacqueline@example.org"/>
    <x v="169"/>
    <d v="2024-11-13T00:00:00"/>
    <x v="2"/>
    <n v="1"/>
    <n v="300"/>
    <n v="0"/>
    <n v="300"/>
    <n v="300"/>
    <n v="0"/>
    <x v="4"/>
    <x v="0"/>
  </r>
  <r>
    <s v="e5110961-1869-4217-b94d-8fcbdba3496f"/>
    <s v="Amanda Lewis"/>
    <s v="Amanda"/>
    <s v="Lewis"/>
    <s v="enelson@example.net"/>
    <x v="170"/>
    <d v="2024-12-16T00:00:00"/>
    <x v="2"/>
    <n v="3"/>
    <n v="300"/>
    <n v="0"/>
    <n v="900"/>
    <n v="900"/>
    <n v="0"/>
    <x v="4"/>
    <x v="0"/>
  </r>
  <r>
    <s v="508211a5-d9b5-4f84-adc3-a1c32dea2d2d"/>
    <s v="Daniel Thomas"/>
    <s v="Daniel"/>
    <s v="Thomas"/>
    <s v="thickman@example.org"/>
    <x v="171"/>
    <d v="2024-09-09T00:00:00"/>
    <x v="5"/>
    <n v="1"/>
    <n v="90"/>
    <n v="0"/>
    <n v="90"/>
    <n v="90"/>
    <n v="0"/>
    <x v="3"/>
    <x v="0"/>
  </r>
  <r>
    <s v="6243bed7-54ec-4f33-8a62-4cbde582b678"/>
    <s v="Brenda Hinton"/>
    <s v="Brenda"/>
    <s v="Hinton"/>
    <s v="masonterri@example.org"/>
    <x v="172"/>
    <d v="2024-08-22T00:00:00"/>
    <x v="1"/>
    <n v="4"/>
    <n v="100"/>
    <n v="5"/>
    <n v="400"/>
    <n v="380"/>
    <n v="-20"/>
    <x v="0"/>
    <x v="0"/>
  </r>
  <r>
    <s v="9879cf35-f471-4986-9d26-4599c4dd8df5"/>
    <s v="Raymond Johnson"/>
    <s v="Raymond"/>
    <s v="Johnson"/>
    <s v="kristen77@example.org"/>
    <x v="173"/>
    <d v="2024-09-25T00:00:00"/>
    <x v="0"/>
    <n v="1"/>
    <n v="800"/>
    <n v="0"/>
    <n v="800"/>
    <n v="800"/>
    <n v="0"/>
    <x v="3"/>
    <x v="0"/>
  </r>
  <r>
    <s v="614c721d-a921-4b4c-95fb-e976ae007b7e"/>
    <s v="Luke Yates"/>
    <s v="Luke"/>
    <s v="Yates"/>
    <s v="millereric@example.net"/>
    <x v="174"/>
    <d v="2024-08-30T00:00:00"/>
    <x v="1"/>
    <n v="1"/>
    <n v="100"/>
    <n v="0"/>
    <n v="100"/>
    <n v="100"/>
    <n v="0"/>
    <x v="0"/>
    <x v="0"/>
  </r>
  <r>
    <s v="4eea9db8-f165-4779-8154-7950176de21f"/>
    <s v="Philip Garcia"/>
    <s v="Philip"/>
    <s v="Garcia"/>
    <s v="lopezshane@example.net"/>
    <x v="175"/>
    <d v="2024-08-27T00:00:00"/>
    <x v="4"/>
    <n v="3"/>
    <n v="1200"/>
    <n v="5"/>
    <n v="3600"/>
    <n v="3420"/>
    <n v="-180"/>
    <x v="4"/>
    <x v="0"/>
  </r>
  <r>
    <s v="c8d0f9e5-9919-45ea-98d0-0c2c17d30f32"/>
    <s v="James Carter"/>
    <s v="James"/>
    <s v="Carter"/>
    <s v="umaxwell@example.net"/>
    <x v="176"/>
    <d v="2024-12-26T00:00:00"/>
    <x v="7"/>
    <n v="1"/>
    <n v="150"/>
    <n v="0"/>
    <n v="150"/>
    <n v="150"/>
    <n v="0"/>
    <x v="4"/>
    <x v="0"/>
  </r>
  <r>
    <s v="4d16f049-44d7-4f9a-a38b-05b72b64777c"/>
    <s v="Charles Jackson"/>
    <s v="Charles"/>
    <s v="Jackson"/>
    <s v="robert71@example.com"/>
    <x v="177"/>
    <d v="2024-11-23T00:00:00"/>
    <x v="7"/>
    <n v="1"/>
    <n v="150"/>
    <n v="0"/>
    <n v="150"/>
    <n v="150"/>
    <n v="0"/>
    <x v="3"/>
    <x v="0"/>
  </r>
  <r>
    <s v="22af711f-1b62-4a9d-b536-6b9f320f72c0"/>
    <s v="Travis Cook"/>
    <s v="Travis"/>
    <s v="Cook"/>
    <s v="vbrock@example.com"/>
    <x v="178"/>
    <d v="2024-08-07T00:00:00"/>
    <x v="5"/>
    <n v="3"/>
    <n v="90"/>
    <n v="10"/>
    <n v="270"/>
    <n v="243"/>
    <n v="-27"/>
    <x v="3"/>
    <x v="0"/>
  </r>
  <r>
    <s v="336b00cb-b1fe-4d13-b280-df1d9a6c0db9"/>
    <s v="Christopher Sanders"/>
    <s v="Christopher"/>
    <s v="Sanders"/>
    <s v="kelly79@example.org"/>
    <x v="179"/>
    <d v="2024-08-31T00:00:00"/>
    <x v="5"/>
    <n v="4"/>
    <n v="90"/>
    <n v="0"/>
    <n v="360"/>
    <n v="360"/>
    <n v="0"/>
    <x v="0"/>
    <x v="0"/>
  </r>
  <r>
    <s v="979c30cf-3326-4887-9058-81dfee9bf3e1"/>
    <s v="Catherine Saunders MD"/>
    <s v="Catherine"/>
    <s v="MD"/>
    <s v="nhahn@example.com"/>
    <x v="180"/>
    <d v="2025-02-13T00:00:00"/>
    <x v="0"/>
    <n v="1"/>
    <n v="800"/>
    <n v="0"/>
    <n v="800"/>
    <n v="800"/>
    <n v="0"/>
    <x v="0"/>
    <x v="0"/>
  </r>
  <r>
    <s v="ac484366-68bd-40d7-8b88-1c32cbb02a8b"/>
    <s v="Mr. David Hopkins DDS"/>
    <s v="Mr"/>
    <s v="DDS"/>
    <s v="mjones@example.com"/>
    <x v="181"/>
    <d v="2024-11-04T00:00:00"/>
    <x v="7"/>
    <n v="2"/>
    <n v="150"/>
    <n v="10"/>
    <n v="300"/>
    <n v="270"/>
    <n v="-30"/>
    <x v="2"/>
    <x v="0"/>
  </r>
  <r>
    <s v="b39e4df2-5c0a-4feb-b7ea-e66eca6caf9b"/>
    <s v="Kimberly Little"/>
    <s v="Kimberly"/>
    <s v="Little"/>
    <s v="rodriguezjohn@example.net"/>
    <x v="182"/>
    <d v="2024-11-12T00:00:00"/>
    <x v="4"/>
    <n v="3"/>
    <n v="1200"/>
    <n v="0"/>
    <n v="3600"/>
    <n v="3600"/>
    <n v="0"/>
    <x v="4"/>
    <x v="0"/>
  </r>
  <r>
    <s v="664d5922-a590-4d3c-ad6e-cc57a520c3d0"/>
    <s v="Erin Hogan"/>
    <s v="Erin"/>
    <s v="Hogan"/>
    <s v="smithjonathan@example.net"/>
    <x v="183"/>
    <d v="2024-10-06T00:00:00"/>
    <x v="5"/>
    <n v="2"/>
    <n v="90"/>
    <n v="0"/>
    <n v="180"/>
    <n v="180"/>
    <n v="0"/>
    <x v="1"/>
    <x v="0"/>
  </r>
  <r>
    <s v="801e8690-b0c0-4fcc-96ad-d4dfadf75924"/>
    <s v="Zachary Webb"/>
    <s v="Zachary"/>
    <s v="Webb"/>
    <s v="robert11@example.net"/>
    <x v="184"/>
    <d v="2024-10-03T00:00:00"/>
    <x v="3"/>
    <n v="1"/>
    <n v="200"/>
    <n v="10"/>
    <n v="200"/>
    <n v="180"/>
    <n v="-20"/>
    <x v="1"/>
    <x v="0"/>
  </r>
  <r>
    <s v="592a3549-7ba1-49d0-8567-c80534f541c0"/>
    <s v="Jeffrey Horton"/>
    <s v="Jeffrey"/>
    <s v="Horton"/>
    <s v="carlos01@example.org"/>
    <x v="185"/>
    <d v="2025-03-26T00:00:00"/>
    <x v="4"/>
    <n v="3"/>
    <n v="1200"/>
    <n v="0"/>
    <n v="3600"/>
    <n v="3600"/>
    <n v="0"/>
    <x v="4"/>
    <x v="1"/>
  </r>
  <r>
    <s v="2ca8f783-8418-4d35-be71-1433bd90b81a"/>
    <s v="Erin Simmons"/>
    <s v="Erin"/>
    <s v="Simmons"/>
    <s v="zhall@example.net"/>
    <x v="186"/>
    <d v="2024-09-25T00:00:00"/>
    <x v="8"/>
    <n v="3"/>
    <n v="50"/>
    <n v="0"/>
    <n v="150"/>
    <n v="150"/>
    <n v="0"/>
    <x v="0"/>
    <x v="0"/>
  </r>
  <r>
    <s v="e212ab7c-9d36-4cb6-bcc5-7be00779250a"/>
    <s v="Kevin Price"/>
    <s v="Kevin"/>
    <s v="Price"/>
    <s v="jamiegoodwin@example.org"/>
    <x v="187"/>
    <d v="2024-08-31T00:00:00"/>
    <x v="8"/>
    <n v="1"/>
    <n v="50"/>
    <n v="0"/>
    <n v="50"/>
    <n v="50"/>
    <n v="0"/>
    <x v="1"/>
    <x v="1"/>
  </r>
  <r>
    <s v="43299780-1d2c-4721-b522-0646327375bf"/>
    <s v="Katherine Church"/>
    <s v="Katherine"/>
    <s v="Church"/>
    <s v="candice96@example.net"/>
    <x v="188"/>
    <d v="2024-12-01T00:00:00"/>
    <x v="2"/>
    <n v="4"/>
    <n v="300"/>
    <n v="15"/>
    <n v="1200"/>
    <n v="1020"/>
    <n v="-180"/>
    <x v="0"/>
    <x v="0"/>
  </r>
  <r>
    <s v="ccf4ffb0-b4bb-473f-ac70-51d1d051267f"/>
    <s v="Lucas Miller"/>
    <s v="Lucas"/>
    <s v="Miller"/>
    <s v="lawrenceallen@example.org"/>
    <x v="189"/>
    <d v="2024-10-23T00:00:00"/>
    <x v="8"/>
    <n v="3"/>
    <n v="50"/>
    <n v="10"/>
    <n v="150"/>
    <n v="135"/>
    <n v="-15"/>
    <x v="2"/>
    <x v="0"/>
  </r>
  <r>
    <s v="93267d25-234b-4562-98af-5cca6b11b7cb"/>
    <s v="Cody Reid"/>
    <s v="Cody"/>
    <s v="Reid"/>
    <s v="angelaburns@example.org"/>
    <x v="190"/>
    <d v="2024-12-02T00:00:00"/>
    <x v="3"/>
    <n v="3"/>
    <n v="200"/>
    <n v="10"/>
    <n v="600"/>
    <n v="540"/>
    <n v="-60"/>
    <x v="2"/>
    <x v="0"/>
  </r>
  <r>
    <s v="02740f73-f3ab-4a0d-9be9-fdb3dd92dd7c"/>
    <s v="Mr. James Hoffman"/>
    <s v="Mr"/>
    <s v="Hoffman"/>
    <s v="fortiz@example.com"/>
    <x v="191"/>
    <d v="2024-11-12T00:00:00"/>
    <x v="7"/>
    <n v="3"/>
    <n v="150"/>
    <n v="15"/>
    <n v="450"/>
    <n v="382.5"/>
    <n v="-67.5"/>
    <x v="1"/>
    <x v="0"/>
  </r>
  <r>
    <s v="4ac66780-3874-4f3c-82d4-9b56cbbed980"/>
    <s v="Danny Roberts"/>
    <s v="Danny"/>
    <s v="Roberts"/>
    <s v="xcunningham@example.com"/>
    <x v="192"/>
    <d v="2025-02-15T00:00:00"/>
    <x v="7"/>
    <n v="1"/>
    <n v="150"/>
    <n v="0"/>
    <n v="150"/>
    <n v="150"/>
    <n v="0"/>
    <x v="1"/>
    <x v="0"/>
  </r>
  <r>
    <s v="c1bcbe59-d296-412d-8ac3-5ac45deaa737"/>
    <s v="Nathan Payne"/>
    <s v="Nathan"/>
    <s v="Payne"/>
    <s v="pgarcia@example.org"/>
    <x v="193"/>
    <d v="2024-10-01T00:00:00"/>
    <x v="3"/>
    <n v="1"/>
    <n v="200"/>
    <n v="5"/>
    <n v="200"/>
    <n v="190"/>
    <n v="-10"/>
    <x v="0"/>
    <x v="0"/>
  </r>
  <r>
    <s v="164484a0-d115-4fff-9cb9-1d5f593c572b"/>
    <s v="Xavier Rowe"/>
    <s v="Xavier"/>
    <s v="Rowe"/>
    <s v="jasonrojas@example.net"/>
    <x v="52"/>
    <d v="2024-06-19T00:00:00"/>
    <x v="7"/>
    <n v="4"/>
    <n v="150"/>
    <n v="5"/>
    <n v="600"/>
    <n v="570"/>
    <n v="-30"/>
    <x v="4"/>
    <x v="1"/>
  </r>
  <r>
    <s v="d0437e4c-34e5-4699-88eb-e27a23a4e70e"/>
    <s v="Anthony Bell"/>
    <s v="Anthony"/>
    <s v="Bell"/>
    <s v="candice25@example.net"/>
    <x v="194"/>
    <d v="2025-04-03T00:00:00"/>
    <x v="3"/>
    <n v="2"/>
    <n v="200"/>
    <n v="15"/>
    <n v="400"/>
    <n v="340"/>
    <n v="-60"/>
    <x v="1"/>
    <x v="0"/>
  </r>
  <r>
    <s v="ade68f51-e670-43a0-bc48-f61583b0b35c"/>
    <s v="Brandy Brady"/>
    <s v="Brandy"/>
    <s v="Brady"/>
    <s v="rsellers@example.net"/>
    <x v="153"/>
    <d v="2024-07-20T00:00:00"/>
    <x v="1"/>
    <n v="4"/>
    <n v="100"/>
    <n v="0"/>
    <n v="400"/>
    <n v="400"/>
    <n v="0"/>
    <x v="1"/>
    <x v="0"/>
  </r>
  <r>
    <s v="3f5fbf4f-d417-4230-9274-ee11b61df906"/>
    <s v="Megan Burns"/>
    <s v="Megan"/>
    <s v="Burns"/>
    <s v="courtney67@example.org"/>
    <x v="195"/>
    <d v="2024-12-30T00:00:00"/>
    <x v="0"/>
    <n v="2"/>
    <n v="800"/>
    <n v="0"/>
    <n v="1600"/>
    <n v="1600"/>
    <n v="0"/>
    <x v="3"/>
    <x v="0"/>
  </r>
  <r>
    <s v="f343d9eb-7466-4f02-9e7b-72c8e097dedb"/>
    <s v="Kevin Melton PhD"/>
    <s v="Kevin"/>
    <s v="PhD"/>
    <s v="simonstephen@example.net"/>
    <x v="196"/>
    <d v="2024-09-12T00:00:00"/>
    <x v="4"/>
    <n v="2"/>
    <n v="1200"/>
    <n v="0"/>
    <n v="2400"/>
    <n v="2400"/>
    <n v="0"/>
    <x v="3"/>
    <x v="0"/>
  </r>
  <r>
    <s v="363be5cb-d329-4724-adfd-171af7d7465d"/>
    <s v="Frank Campbell MD"/>
    <s v="Frank"/>
    <s v="MD"/>
    <s v="ashleewashington@example.com"/>
    <x v="197"/>
    <d v="2024-04-25T00:00:00"/>
    <x v="2"/>
    <n v="1"/>
    <n v="300"/>
    <n v="15"/>
    <n v="300"/>
    <n v="255"/>
    <n v="-45"/>
    <x v="1"/>
    <x v="1"/>
  </r>
  <r>
    <s v="70f81dba-2871-4b9b-9b8f-0e32edef5003"/>
    <s v="William Patterson"/>
    <s v="William"/>
    <s v="Patterson"/>
    <s v="nicoleturner@example.com"/>
    <x v="198"/>
    <d v="2024-09-03T00:00:00"/>
    <x v="6"/>
    <n v="2"/>
    <n v="120"/>
    <n v="0"/>
    <n v="240"/>
    <n v="240"/>
    <n v="0"/>
    <x v="4"/>
    <x v="0"/>
  </r>
  <r>
    <s v="0d41ee47-2a5f-4a18-a61f-0b96e75f745a"/>
    <s v="Eric Lyons"/>
    <s v="Eric"/>
    <s v="Lyons"/>
    <s v="rubendavis@example.org"/>
    <x v="199"/>
    <d v="2024-11-23T00:00:00"/>
    <x v="1"/>
    <n v="1"/>
    <n v="100"/>
    <n v="10"/>
    <n v="100"/>
    <n v="90"/>
    <n v="-10"/>
    <x v="1"/>
    <x v="0"/>
  </r>
  <r>
    <s v="0260a123-71ef-472a-ae13-591e84fa4c72"/>
    <s v="Greg Martinez"/>
    <s v="Greg"/>
    <s v="Martinez"/>
    <s v="ebenson@example.org"/>
    <x v="200"/>
    <d v="2025-02-08T00:00:00"/>
    <x v="2"/>
    <n v="1"/>
    <n v="300"/>
    <n v="0"/>
    <n v="300"/>
    <n v="300"/>
    <n v="0"/>
    <x v="0"/>
    <x v="0"/>
  </r>
  <r>
    <s v="e1887eaf-5e18-45c3-9037-cd6b1a6b6a7d"/>
    <s v="James Li"/>
    <s v="James"/>
    <s v="Li"/>
    <s v="darlenebyrd@example.org"/>
    <x v="201"/>
    <d v="2024-08-26T00:00:00"/>
    <x v="2"/>
    <n v="2"/>
    <n v="300"/>
    <n v="10"/>
    <n v="600"/>
    <n v="540"/>
    <n v="-60"/>
    <x v="3"/>
    <x v="0"/>
  </r>
  <r>
    <s v="26c0747e-bf8e-4bfa-a0c9-da72368acd40"/>
    <s v="Lisa Ramos"/>
    <s v="Lisa"/>
    <s v="Ramos"/>
    <s v="christophergarcia@example.org"/>
    <x v="202"/>
    <d v="2024-08-13T00:00:00"/>
    <x v="8"/>
    <n v="3"/>
    <n v="50"/>
    <n v="10"/>
    <n v="150"/>
    <n v="135"/>
    <n v="-15"/>
    <x v="4"/>
    <x v="0"/>
  </r>
  <r>
    <s v="a505da9c-46e7-4a2c-bf6e-ed9d23cbe943"/>
    <s v="Juan Greene"/>
    <s v="Juan"/>
    <s v="Greene"/>
    <s v="kimberly04@example.org"/>
    <x v="174"/>
    <d v="2024-12-12T00:00:00"/>
    <x v="0"/>
    <n v="2"/>
    <n v="800"/>
    <n v="10"/>
    <n v="1600"/>
    <n v="1440"/>
    <n v="-160"/>
    <x v="4"/>
    <x v="0"/>
  </r>
  <r>
    <s v="f4655a21-cb35-497a-a5dd-98f1c8a738ab"/>
    <s v="James Allen"/>
    <s v="James"/>
    <s v="Allen"/>
    <s v="ricetiffany@example.com"/>
    <x v="203"/>
    <d v="2024-09-21T00:00:00"/>
    <x v="8"/>
    <n v="3"/>
    <n v="50"/>
    <n v="0"/>
    <n v="150"/>
    <n v="150"/>
    <n v="0"/>
    <x v="2"/>
    <x v="0"/>
  </r>
  <r>
    <s v="c34201db-2c3a-4cdc-aed5-4a468bde005b"/>
    <s v="William Jones"/>
    <s v="William"/>
    <s v="Jones"/>
    <s v="smithjason@example.org"/>
    <x v="204"/>
    <d v="2025-01-25T00:00:00"/>
    <x v="3"/>
    <n v="2"/>
    <n v="200"/>
    <n v="15"/>
    <n v="400"/>
    <n v="340"/>
    <n v="-60"/>
    <x v="2"/>
    <x v="0"/>
  </r>
  <r>
    <s v="1519fd38-66fb-471d-b3a9-dcaa6c6f6d2e"/>
    <s v="Kimberly Hernandez"/>
    <s v="Kimberly"/>
    <s v="Hernandez"/>
    <s v="collinswilliam@example.org"/>
    <x v="205"/>
    <d v="2024-11-20T00:00:00"/>
    <x v="8"/>
    <n v="1"/>
    <n v="50"/>
    <n v="5"/>
    <n v="50"/>
    <n v="47.5"/>
    <n v="-2.5"/>
    <x v="0"/>
    <x v="0"/>
  </r>
  <r>
    <s v="ae59aa52-a65b-422b-95a3-86d9c362a810"/>
    <s v="Emily Kim"/>
    <s v="Emily"/>
    <s v="Kim"/>
    <s v="brianmiller@example.com"/>
    <x v="206"/>
    <d v="2024-08-11T00:00:00"/>
    <x v="0"/>
    <n v="3"/>
    <n v="800"/>
    <n v="10"/>
    <n v="2400"/>
    <n v="2160"/>
    <n v="-240"/>
    <x v="4"/>
    <x v="0"/>
  </r>
  <r>
    <s v="2cf72140-bd9b-4648-a876-1e85bddfa03a"/>
    <s v="Michael Miles"/>
    <s v="Michael"/>
    <s v="Miles"/>
    <s v="tylerreed@example.net"/>
    <x v="207"/>
    <d v="2025-01-19T00:00:00"/>
    <x v="7"/>
    <n v="2"/>
    <n v="150"/>
    <n v="0"/>
    <n v="300"/>
    <n v="300"/>
    <n v="0"/>
    <x v="2"/>
    <x v="0"/>
  </r>
  <r>
    <s v="e2ec13f4-bba1-4ed9-84cd-bfdddf9b141e"/>
    <s v="Steven Rogers"/>
    <s v="Steven"/>
    <s v="Rogers"/>
    <s v="enelson@example.com"/>
    <x v="208"/>
    <d v="2024-05-10T00:00:00"/>
    <x v="1"/>
    <n v="1"/>
    <n v="100"/>
    <n v="0"/>
    <n v="100"/>
    <n v="100"/>
    <n v="0"/>
    <x v="0"/>
    <x v="0"/>
  </r>
  <r>
    <s v="5e20c957-2ab8-4d33-911f-730bdbff00b0"/>
    <s v="Raymond Shannon"/>
    <s v="Raymond"/>
    <s v="Shannon"/>
    <s v="perezwilliam@example.org"/>
    <x v="209"/>
    <d v="2024-09-07T00:00:00"/>
    <x v="0"/>
    <n v="1"/>
    <n v="800"/>
    <n v="0"/>
    <n v="800"/>
    <n v="800"/>
    <n v="0"/>
    <x v="2"/>
    <x v="0"/>
  </r>
  <r>
    <s v="f5d8fb91-ee60-41ac-add0-622e266bf2ea"/>
    <s v="Kristen Sloan"/>
    <s v="Kristen"/>
    <s v="Sloan"/>
    <s v="pwalker@example.com"/>
    <x v="210"/>
    <d v="2024-11-15T00:00:00"/>
    <x v="3"/>
    <n v="3"/>
    <n v="200"/>
    <n v="0"/>
    <n v="600"/>
    <n v="600"/>
    <n v="0"/>
    <x v="4"/>
    <x v="0"/>
  </r>
  <r>
    <s v="e6e59b32-ac5f-42ef-8085-c1471e910f36"/>
    <s v="Daniel Black"/>
    <s v="Daniel"/>
    <s v="Black"/>
    <s v="finleycasey@example.com"/>
    <x v="211"/>
    <d v="2024-08-17T00:00:00"/>
    <x v="8"/>
    <n v="1"/>
    <n v="50"/>
    <n v="5"/>
    <n v="50"/>
    <n v="47.5"/>
    <n v="-2.5"/>
    <x v="3"/>
    <x v="0"/>
  </r>
  <r>
    <s v="5e717fca-020a-4497-b4ed-51458d9765c7"/>
    <s v="Justin Torres"/>
    <s v="Justin"/>
    <s v="Torres"/>
    <s v="stevenvargas@example.com"/>
    <x v="212"/>
    <d v="2025-01-23T00:00:00"/>
    <x v="5"/>
    <n v="1"/>
    <n v="90"/>
    <n v="0"/>
    <n v="90"/>
    <n v="90"/>
    <n v="0"/>
    <x v="0"/>
    <x v="0"/>
  </r>
  <r>
    <s v="eeb19ad2-01a1-4b0f-a68b-84b63ec0a285"/>
    <s v="David Reed"/>
    <s v="David"/>
    <s v="Reed"/>
    <s v="tapiaaaron@example.net"/>
    <x v="213"/>
    <d v="2024-05-28T00:00:00"/>
    <x v="3"/>
    <n v="3"/>
    <n v="200"/>
    <n v="0"/>
    <n v="600"/>
    <n v="600"/>
    <n v="0"/>
    <x v="2"/>
    <x v="0"/>
  </r>
  <r>
    <s v="6b790d01-3cf8-4d20-bbad-793f87a1ec02"/>
    <s v="Anthony Shea DDS"/>
    <s v="Anthony"/>
    <s v="DDS"/>
    <s v="williamsjesse@example.net"/>
    <x v="214"/>
    <d v="2024-10-04T00:00:00"/>
    <x v="2"/>
    <n v="1"/>
    <n v="300"/>
    <n v="5"/>
    <n v="300"/>
    <n v="285"/>
    <n v="-15"/>
    <x v="4"/>
    <x v="0"/>
  </r>
  <r>
    <s v="1877bc06-94ad-4252-95bc-2a3ebf7655d7"/>
    <s v="Mandy Foster"/>
    <s v="Mandy"/>
    <s v="Foster"/>
    <s v="grahamtamara@example.org"/>
    <x v="215"/>
    <d v="2025-03-24T00:00:00"/>
    <x v="4"/>
    <n v="4"/>
    <n v="1200"/>
    <n v="0"/>
    <n v="4800"/>
    <n v="4800"/>
    <n v="0"/>
    <x v="3"/>
    <x v="0"/>
  </r>
  <r>
    <s v="bc4015fa-d4f7-4322-b362-c0d264988bde"/>
    <s v="Jesse Hall"/>
    <s v="Jesse"/>
    <s v="Hall"/>
    <s v="derekcarrillo@example.org"/>
    <x v="216"/>
    <d v="2024-10-07T00:00:00"/>
    <x v="4"/>
    <n v="2"/>
    <n v="1200"/>
    <n v="0"/>
    <n v="2400"/>
    <n v="2400"/>
    <n v="0"/>
    <x v="2"/>
    <x v="0"/>
  </r>
  <r>
    <s v="5bb8b9c8-8932-49f3-9ee8-9a4c681134e2"/>
    <s v="Christine Parker"/>
    <s v="Christine"/>
    <s v="Parker"/>
    <s v="melissa12@example.net"/>
    <x v="217"/>
    <d v="2024-07-07T00:00:00"/>
    <x v="5"/>
    <n v="3"/>
    <n v="90"/>
    <n v="0"/>
    <n v="270"/>
    <n v="270"/>
    <n v="0"/>
    <x v="1"/>
    <x v="0"/>
  </r>
  <r>
    <s v="1759ba96-25f8-4c74-93ea-4919db4862c2"/>
    <s v="Tracy Foster"/>
    <s v="Tracy"/>
    <s v="Foster"/>
    <s v="byrdjorge@example.org"/>
    <x v="218"/>
    <d v="2025-01-18T00:00:00"/>
    <x v="8"/>
    <n v="4"/>
    <n v="50"/>
    <n v="0"/>
    <n v="200"/>
    <n v="200"/>
    <n v="0"/>
    <x v="3"/>
    <x v="0"/>
  </r>
  <r>
    <s v="1a16998c-7648-476e-983f-ea703ff6579e"/>
    <s v="Brenda Smith"/>
    <s v="Brenda"/>
    <s v="Smith"/>
    <s v="davidcolon@example.com"/>
    <x v="219"/>
    <d v="2024-04-27T00:00:00"/>
    <x v="0"/>
    <n v="1"/>
    <n v="800"/>
    <n v="0"/>
    <n v="800"/>
    <n v="800"/>
    <n v="0"/>
    <x v="4"/>
    <x v="0"/>
  </r>
  <r>
    <s v="a55f65b7-e709-4ba6-b29f-c41710813d45"/>
    <s v="Carl Stein"/>
    <s v="Carl"/>
    <s v="Stein"/>
    <s v="david70@example.org"/>
    <x v="220"/>
    <d v="2024-10-18T00:00:00"/>
    <x v="8"/>
    <n v="3"/>
    <n v="50"/>
    <n v="5"/>
    <n v="150"/>
    <n v="142.5"/>
    <n v="-7.5"/>
    <x v="0"/>
    <x v="0"/>
  </r>
  <r>
    <s v="2c3d17e2-6d39-4a75-aee7-0ab261fa8e7a"/>
    <s v="Terry Hill"/>
    <s v="Terry"/>
    <s v="Hill"/>
    <s v="cstephenson@example.net"/>
    <x v="221"/>
    <d v="2024-09-17T00:00:00"/>
    <x v="1"/>
    <n v="2"/>
    <n v="100"/>
    <n v="10"/>
    <n v="200"/>
    <n v="180"/>
    <n v="-20"/>
    <x v="2"/>
    <x v="1"/>
  </r>
  <r>
    <s v="1674eb65-0f9c-4300-baa1-c5678cf9eea9"/>
    <s v="Chad Gonzalez"/>
    <s v="Chad"/>
    <s v="Gonzalez"/>
    <s v="crystalpham@example.org"/>
    <x v="222"/>
    <d v="2024-10-12T00:00:00"/>
    <x v="1"/>
    <n v="4"/>
    <n v="100"/>
    <n v="0"/>
    <n v="400"/>
    <n v="400"/>
    <n v="0"/>
    <x v="3"/>
    <x v="0"/>
  </r>
  <r>
    <s v="e9a53368-5812-4eb2-bc13-f47ac80c2195"/>
    <s v="Erica Nelson"/>
    <s v="Erica"/>
    <s v="Nelson"/>
    <s v="floresjeffery@example.com"/>
    <x v="223"/>
    <d v="2024-08-28T00:00:00"/>
    <x v="8"/>
    <n v="2"/>
    <n v="50"/>
    <n v="5"/>
    <n v="100"/>
    <n v="95"/>
    <n v="-5"/>
    <x v="3"/>
    <x v="0"/>
  </r>
  <r>
    <s v="f956be95-3b96-4c74-bfe6-299495804c2a"/>
    <s v="David Allen"/>
    <s v="David"/>
    <s v="Allen"/>
    <s v="gallagherstacie@example.net"/>
    <x v="224"/>
    <d v="2024-06-23T00:00:00"/>
    <x v="1"/>
    <n v="3"/>
    <n v="100"/>
    <n v="10"/>
    <n v="300"/>
    <n v="270"/>
    <n v="-30"/>
    <x v="2"/>
    <x v="0"/>
  </r>
  <r>
    <s v="bcf474aa-ce63-4b1a-9168-bbf297af5bde"/>
    <s v="Suzanne Johnson"/>
    <s v="Suzanne"/>
    <s v="Johnson"/>
    <s v="stacey92@example.net"/>
    <x v="225"/>
    <d v="2025-03-08T00:00:00"/>
    <x v="7"/>
    <n v="2"/>
    <n v="150"/>
    <n v="0"/>
    <n v="300"/>
    <n v="300"/>
    <n v="0"/>
    <x v="1"/>
    <x v="1"/>
  </r>
  <r>
    <s v="2cf149cb-4f1e-4a37-8ac8-ad937e02921d"/>
    <s v="Brandon Hall II"/>
    <s v="Brandon"/>
    <s v="II"/>
    <s v="nsmith@example.org"/>
    <x v="226"/>
    <d v="2025-03-22T00:00:00"/>
    <x v="3"/>
    <n v="2"/>
    <n v="200"/>
    <n v="5"/>
    <n v="400"/>
    <n v="380"/>
    <n v="-20"/>
    <x v="3"/>
    <x v="0"/>
  </r>
  <r>
    <s v="0f3f0f48-52d6-4779-9e43-79cbd8230076"/>
    <s v="Kevin Stark"/>
    <s v="Kevin"/>
    <s v="Stark"/>
    <s v="mathismichelle@example.org"/>
    <x v="227"/>
    <d v="2024-11-20T00:00:00"/>
    <x v="7"/>
    <n v="1"/>
    <n v="150"/>
    <n v="5"/>
    <n v="150"/>
    <n v="142.5"/>
    <n v="-7.5"/>
    <x v="2"/>
    <x v="0"/>
  </r>
  <r>
    <s v="22ee7f07-5296-4fb3-8d40-7b285628ddcd"/>
    <s v="Morgan Kim"/>
    <s v="Morgan"/>
    <s v="Kim"/>
    <s v="lbanks@example.net"/>
    <x v="228"/>
    <d v="2025-02-12T00:00:00"/>
    <x v="1"/>
    <n v="1"/>
    <n v="100"/>
    <n v="0"/>
    <n v="100"/>
    <n v="100"/>
    <n v="0"/>
    <x v="3"/>
    <x v="0"/>
  </r>
  <r>
    <s v="b0416f19-bbe7-4835-8e8b-f78a60ddc7f1"/>
    <s v="Christopher Smith"/>
    <s v="Christopher"/>
    <s v="Smith"/>
    <s v="xrosales@example.net"/>
    <x v="229"/>
    <d v="2024-12-10T00:00:00"/>
    <x v="5"/>
    <n v="4"/>
    <n v="90"/>
    <n v="0"/>
    <n v="360"/>
    <n v="360"/>
    <n v="0"/>
    <x v="0"/>
    <x v="0"/>
  </r>
  <r>
    <s v="2401342a-7f05-4bf5-afca-c5771aa6f7cb"/>
    <s v="Blake Reed"/>
    <s v="Blake"/>
    <s v="Reed"/>
    <s v="gary15@example.com"/>
    <x v="230"/>
    <d v="2024-08-26T00:00:00"/>
    <x v="1"/>
    <n v="2"/>
    <n v="100"/>
    <n v="0"/>
    <n v="200"/>
    <n v="200"/>
    <n v="0"/>
    <x v="4"/>
    <x v="0"/>
  </r>
  <r>
    <s v="0053f649-b86d-466b-9ba8-27c6c97a24ad"/>
    <s v="Jeffrey Barnes"/>
    <s v="Jeffrey"/>
    <s v="Barnes"/>
    <s v="nicolesnyder@example.com"/>
    <x v="231"/>
    <d v="2025-02-17T00:00:00"/>
    <x v="2"/>
    <n v="4"/>
    <n v="300"/>
    <n v="0"/>
    <n v="1200"/>
    <n v="1200"/>
    <n v="0"/>
    <x v="3"/>
    <x v="0"/>
  </r>
  <r>
    <s v="a6a5f0ff-93fb-41d0-9d32-6d9cc9ea356a"/>
    <s v="Courtney Hayes"/>
    <s v="Courtney"/>
    <s v="Hayes"/>
    <s v="phillipslucas@example.org"/>
    <x v="232"/>
    <d v="2024-06-17T00:00:00"/>
    <x v="8"/>
    <n v="3"/>
    <n v="50"/>
    <n v="0"/>
    <n v="150"/>
    <n v="150"/>
    <n v="0"/>
    <x v="3"/>
    <x v="0"/>
  </r>
  <r>
    <s v="e5eb772d-f11c-4ac5-8c0b-393a13335bc9"/>
    <s v="Gail Galloway"/>
    <s v="Gail"/>
    <s v="Galloway"/>
    <s v="bbush@example.net"/>
    <x v="233"/>
    <d v="2024-06-16T00:00:00"/>
    <x v="6"/>
    <n v="2"/>
    <n v="120"/>
    <n v="5"/>
    <n v="240"/>
    <n v="228"/>
    <n v="-12"/>
    <x v="3"/>
    <x v="0"/>
  </r>
  <r>
    <s v="f9722cc1-349e-44a9-94c2-9d5c19ec0829"/>
    <s v="Michael Bowen"/>
    <s v="Michael"/>
    <s v="Bowen"/>
    <s v="donna43@example.org"/>
    <x v="234"/>
    <d v="2024-06-15T00:00:00"/>
    <x v="2"/>
    <n v="4"/>
    <n v="300"/>
    <n v="0"/>
    <n v="1200"/>
    <n v="1200"/>
    <n v="0"/>
    <x v="2"/>
    <x v="0"/>
  </r>
  <r>
    <s v="166ecfe3-6d77-4595-80fa-0eb45c5f48d4"/>
    <s v="Matthew Greene"/>
    <s v="Matthew"/>
    <s v="Greene"/>
    <s v="collinclark@example.net"/>
    <x v="235"/>
    <d v="2025-02-22T00:00:00"/>
    <x v="6"/>
    <n v="3"/>
    <n v="120"/>
    <n v="0"/>
    <n v="360"/>
    <n v="360"/>
    <n v="0"/>
    <x v="1"/>
    <x v="1"/>
  </r>
  <r>
    <s v="788fd0cd-65c0-4b93-88ed-abdd4ef03f80"/>
    <s v="Matthew Davis MD"/>
    <s v="Matthew"/>
    <s v="MD"/>
    <s v="nathanjames@example.org"/>
    <x v="236"/>
    <d v="2024-10-07T00:00:00"/>
    <x v="0"/>
    <n v="1"/>
    <n v="800"/>
    <n v="0"/>
    <n v="800"/>
    <n v="800"/>
    <n v="0"/>
    <x v="4"/>
    <x v="0"/>
  </r>
  <r>
    <s v="907276ea-44c0-4a9a-964a-cb1f39eb038a"/>
    <s v="Paul Contreras"/>
    <s v="Paul"/>
    <s v="Contreras"/>
    <s v="barnettlindsey@example.com"/>
    <x v="237"/>
    <d v="2024-09-08T00:00:00"/>
    <x v="5"/>
    <n v="1"/>
    <n v="90"/>
    <n v="0"/>
    <n v="90"/>
    <n v="90"/>
    <n v="0"/>
    <x v="2"/>
    <x v="0"/>
  </r>
  <r>
    <s v="891778e8-f733-4094-ab2b-78b985c7f3be"/>
    <s v="Taylor Armstrong"/>
    <s v="Taylor"/>
    <s v="Armstrong"/>
    <s v="thomasmiller@example.net"/>
    <x v="238"/>
    <d v="2025-02-06T00:00:00"/>
    <x v="8"/>
    <n v="2"/>
    <n v="50"/>
    <n v="0"/>
    <n v="100"/>
    <n v="100"/>
    <n v="0"/>
    <x v="0"/>
    <x v="0"/>
  </r>
  <r>
    <s v="25bf213d-9eca-481b-bb95-d0fcad72ed05"/>
    <s v="Peter Thompson"/>
    <s v="Peter"/>
    <s v="Thompson"/>
    <s v="teresastokes@example.org"/>
    <x v="239"/>
    <d v="2024-07-02T00:00:00"/>
    <x v="2"/>
    <n v="1"/>
    <n v="300"/>
    <n v="0"/>
    <n v="300"/>
    <n v="300"/>
    <n v="0"/>
    <x v="4"/>
    <x v="0"/>
  </r>
  <r>
    <s v="d5881c1c-25db-4946-a091-e5b4d2938e6e"/>
    <s v="Emma Acosta"/>
    <s v="Emma"/>
    <s v="Acosta"/>
    <s v="millerangela@example.net"/>
    <x v="240"/>
    <d v="2024-10-04T00:00:00"/>
    <x v="2"/>
    <n v="1"/>
    <n v="300"/>
    <n v="0"/>
    <n v="300"/>
    <n v="300"/>
    <n v="0"/>
    <x v="1"/>
    <x v="0"/>
  </r>
  <r>
    <s v="b34e356a-c95b-41f8-832a-461adf9b7c1f"/>
    <s v="Kelly Barnes"/>
    <s v="Kelly"/>
    <s v="Barnes"/>
    <s v="khernandez@example.net"/>
    <x v="241"/>
    <d v="2025-02-01T00:00:00"/>
    <x v="7"/>
    <n v="1"/>
    <n v="150"/>
    <n v="0"/>
    <n v="150"/>
    <n v="150"/>
    <n v="0"/>
    <x v="0"/>
    <x v="0"/>
  </r>
  <r>
    <s v="5807cf74-e150-4425-891f-4683de12dbf1"/>
    <s v="Deborah Pena"/>
    <s v="Deborah"/>
    <s v="Pena"/>
    <s v="rjohnson@example.com"/>
    <x v="242"/>
    <d v="2024-12-29T00:00:00"/>
    <x v="4"/>
    <n v="2"/>
    <n v="1200"/>
    <n v="0"/>
    <n v="2400"/>
    <n v="2400"/>
    <n v="0"/>
    <x v="1"/>
    <x v="0"/>
  </r>
  <r>
    <s v="e1035e1c-e3bb-42ae-a552-ac5309eda6f5"/>
    <s v="David Reese"/>
    <s v="David"/>
    <s v="Reese"/>
    <s v="penny05@example.com"/>
    <x v="243"/>
    <d v="2025-02-28T00:00:00"/>
    <x v="6"/>
    <n v="3"/>
    <n v="120"/>
    <n v="0"/>
    <n v="360"/>
    <n v="360"/>
    <n v="0"/>
    <x v="2"/>
    <x v="0"/>
  </r>
  <r>
    <s v="de703b72-f8f5-4a26-9924-c644af527666"/>
    <s v="Eric Manning"/>
    <s v="Eric"/>
    <s v="Manning"/>
    <s v="joseph69@example.net"/>
    <x v="244"/>
    <d v="2025-01-16T00:00:00"/>
    <x v="0"/>
    <n v="4"/>
    <n v="800"/>
    <n v="10"/>
    <n v="3200"/>
    <n v="2880"/>
    <n v="-320"/>
    <x v="3"/>
    <x v="0"/>
  </r>
  <r>
    <s v="5fb8944d-de00-48aa-8439-6fc0c26e2706"/>
    <s v="Kaylee Moore"/>
    <s v="Kaylee"/>
    <s v="Moore"/>
    <s v="jenna62@example.net"/>
    <x v="245"/>
    <d v="2025-02-20T00:00:00"/>
    <x v="3"/>
    <n v="1"/>
    <n v="200"/>
    <n v="15"/>
    <n v="200"/>
    <n v="170"/>
    <n v="-30"/>
    <x v="2"/>
    <x v="0"/>
  </r>
  <r>
    <s v="0cf173f9-74d9-41f5-8877-58043fde9814"/>
    <s v="Michele Hill"/>
    <s v="Michele"/>
    <s v="Hill"/>
    <s v="owagner@example.org"/>
    <x v="246"/>
    <d v="2024-06-23T00:00:00"/>
    <x v="2"/>
    <n v="4"/>
    <n v="300"/>
    <n v="0"/>
    <n v="1200"/>
    <n v="1200"/>
    <n v="0"/>
    <x v="3"/>
    <x v="0"/>
  </r>
  <r>
    <s v="8d2434f9-963d-48bf-b97e-3984ded7d3ef"/>
    <s v="Christopher Kline"/>
    <s v="Christopher"/>
    <s v="Kline"/>
    <s v="mitchellpaul@example.org"/>
    <x v="247"/>
    <d v="2024-07-11T00:00:00"/>
    <x v="6"/>
    <n v="3"/>
    <n v="120"/>
    <n v="0"/>
    <n v="360"/>
    <n v="360"/>
    <n v="0"/>
    <x v="3"/>
    <x v="0"/>
  </r>
  <r>
    <s v="68d576b8-a6ce-4d7a-84e2-a94b34ec5264"/>
    <s v="Sharon Coffey"/>
    <s v="Sharon"/>
    <s v="Coffey"/>
    <s v="wellsdavid@example.org"/>
    <x v="248"/>
    <d v="2025-01-05T00:00:00"/>
    <x v="2"/>
    <n v="2"/>
    <n v="300"/>
    <n v="0"/>
    <n v="600"/>
    <n v="600"/>
    <n v="0"/>
    <x v="1"/>
    <x v="0"/>
  </r>
  <r>
    <s v="6c7e9a2c-467f-458b-a48a-a108b599277f"/>
    <s v="Sarah Stevens"/>
    <s v="Sarah"/>
    <s v="Stevens"/>
    <s v="stevenbyrd@example.net"/>
    <x v="249"/>
    <d v="2024-10-24T00:00:00"/>
    <x v="4"/>
    <n v="3"/>
    <n v="1200"/>
    <n v="5"/>
    <n v="3600"/>
    <n v="3420"/>
    <n v="-180"/>
    <x v="0"/>
    <x v="0"/>
  </r>
  <r>
    <s v="d6e18109-d7e1-44e6-b76b-9723a9902071"/>
    <s v="Matthew Lynch"/>
    <s v="Matthew"/>
    <s v="Lynch"/>
    <s v="gabrielle71@example.com"/>
    <x v="250"/>
    <d v="2024-07-24T00:00:00"/>
    <x v="3"/>
    <n v="3"/>
    <n v="200"/>
    <n v="0"/>
    <n v="600"/>
    <n v="600"/>
    <n v="0"/>
    <x v="1"/>
    <x v="0"/>
  </r>
  <r>
    <s v="a6c681b0-e472-4be5-b3c2-944ab60a3dcc"/>
    <s v="Chris Cannon"/>
    <s v="Chris"/>
    <s v="Cannon"/>
    <s v="trujilloleah@example.net"/>
    <x v="251"/>
    <d v="2025-01-08T00:00:00"/>
    <x v="7"/>
    <n v="2"/>
    <n v="150"/>
    <n v="0"/>
    <n v="300"/>
    <n v="300"/>
    <n v="0"/>
    <x v="2"/>
    <x v="0"/>
  </r>
  <r>
    <s v="4bacbedf-ff5a-429e-bf53-d344a7c854e4"/>
    <s v="Jason Price"/>
    <s v="Jason"/>
    <s v="Price"/>
    <s v="aguilarwanda@example.org"/>
    <x v="252"/>
    <d v="2024-12-27T00:00:00"/>
    <x v="6"/>
    <n v="4"/>
    <n v="120"/>
    <n v="0"/>
    <n v="480"/>
    <n v="480"/>
    <n v="0"/>
    <x v="0"/>
    <x v="0"/>
  </r>
  <r>
    <s v="e8121ef0-79c9-4839-88ef-0377a36884f5"/>
    <s v="Heather Evans"/>
    <s v="Heather"/>
    <s v="Evans"/>
    <s v="marywalter@example.org"/>
    <x v="253"/>
    <d v="2025-01-16T00:00:00"/>
    <x v="5"/>
    <n v="2"/>
    <n v="90"/>
    <n v="0"/>
    <n v="180"/>
    <n v="180"/>
    <n v="0"/>
    <x v="1"/>
    <x v="0"/>
  </r>
  <r>
    <s v="c34e9baf-8f1c-42cc-8eef-9fa8b9a5d4d0"/>
    <s v="Theresa Lam"/>
    <s v="Theresa"/>
    <s v="Lam"/>
    <s v="walkerjeffrey@example.com"/>
    <x v="254"/>
    <d v="2024-09-03T00:00:00"/>
    <x v="0"/>
    <n v="2"/>
    <n v="800"/>
    <n v="0"/>
    <n v="1600"/>
    <n v="1600"/>
    <n v="0"/>
    <x v="3"/>
    <x v="0"/>
  </r>
  <r>
    <s v="d9e92758-76b9-4436-8b46-ef3395e7f614"/>
    <s v="Anthony Walters"/>
    <s v="Anthony"/>
    <s v="Walters"/>
    <s v="kennedyjames@example.org"/>
    <x v="255"/>
    <d v="2024-05-09T00:00:00"/>
    <x v="7"/>
    <n v="1"/>
    <n v="150"/>
    <n v="0"/>
    <n v="150"/>
    <n v="150"/>
    <n v="0"/>
    <x v="3"/>
    <x v="0"/>
  </r>
  <r>
    <s v="fe0a824e-232a-4e82-a699-6aabdaaf7529"/>
    <s v="Jason Hudson"/>
    <s v="Jason"/>
    <s v="Hudson"/>
    <s v="tthomas@example.org"/>
    <x v="256"/>
    <d v="2024-08-12T00:00:00"/>
    <x v="5"/>
    <n v="2"/>
    <n v="90"/>
    <n v="5"/>
    <n v="180"/>
    <n v="171"/>
    <n v="-9"/>
    <x v="2"/>
    <x v="0"/>
  </r>
  <r>
    <s v="4605ec0e-73b9-42ac-8134-e76b0ed9fa95"/>
    <s v="Raymond Johnston"/>
    <s v="Raymond"/>
    <s v="Johnston"/>
    <s v="tracygallagher@example.org"/>
    <x v="257"/>
    <d v="2024-09-24T00:00:00"/>
    <x v="8"/>
    <n v="3"/>
    <n v="50"/>
    <n v="0"/>
    <n v="150"/>
    <n v="150"/>
    <n v="0"/>
    <x v="3"/>
    <x v="0"/>
  </r>
  <r>
    <s v="62210670-7a36-4788-b71f-b9a66dd49c96"/>
    <s v="Joseph Cross"/>
    <s v="Joseph"/>
    <s v="Cross"/>
    <s v="mcclainkatherine@example.net"/>
    <x v="258"/>
    <d v="2024-12-05T00:00:00"/>
    <x v="5"/>
    <n v="3"/>
    <n v="90"/>
    <n v="5"/>
    <n v="270"/>
    <n v="256.5"/>
    <n v="-13.5"/>
    <x v="3"/>
    <x v="0"/>
  </r>
  <r>
    <s v="e0821918-b18a-467d-b9ec-8ca13fb2df47"/>
    <s v="Carl Reyes"/>
    <s v="Carl"/>
    <s v="Reyes"/>
    <s v="gary04@example.com"/>
    <x v="259"/>
    <d v="2024-08-21T00:00:00"/>
    <x v="5"/>
    <n v="3"/>
    <n v="90"/>
    <n v="0"/>
    <n v="270"/>
    <n v="270"/>
    <n v="0"/>
    <x v="3"/>
    <x v="0"/>
  </r>
  <r>
    <s v="2240063b-fed7-47be-afd0-d2f7e3524444"/>
    <s v="Steven Howard"/>
    <s v="Steven"/>
    <s v="Howard"/>
    <s v="frederickmeadows@example.com"/>
    <x v="260"/>
    <d v="2024-07-06T00:00:00"/>
    <x v="7"/>
    <n v="4"/>
    <n v="150"/>
    <n v="5"/>
    <n v="600"/>
    <n v="570"/>
    <n v="-30"/>
    <x v="3"/>
    <x v="0"/>
  </r>
  <r>
    <s v="2b429596-812f-4a38-96f6-1c09059c1ba0"/>
    <s v="Michael Conner"/>
    <s v="Michael"/>
    <s v="Conner"/>
    <s v="qmcdowell@example.net"/>
    <x v="261"/>
    <d v="2024-12-15T00:00:00"/>
    <x v="6"/>
    <n v="4"/>
    <n v="120"/>
    <n v="0"/>
    <n v="480"/>
    <n v="480"/>
    <n v="0"/>
    <x v="4"/>
    <x v="0"/>
  </r>
  <r>
    <s v="1da466fe-b093-4085-8c59-21f8050dcbfe"/>
    <s v="James Kelley"/>
    <s v="James"/>
    <s v="Kelley"/>
    <s v="nmiles@example.net"/>
    <x v="262"/>
    <d v="2024-12-18T00:00:00"/>
    <x v="2"/>
    <n v="1"/>
    <n v="300"/>
    <n v="0"/>
    <n v="300"/>
    <n v="300"/>
    <n v="0"/>
    <x v="4"/>
    <x v="0"/>
  </r>
  <r>
    <s v="b362cd55-9b0a-4a0b-9f6f-acc1451d38fe"/>
    <s v="Ronald Garcia"/>
    <s v="Ronald"/>
    <s v="Garcia"/>
    <s v="campbellkristen@example.com"/>
    <x v="263"/>
    <d v="2024-07-25T00:00:00"/>
    <x v="5"/>
    <n v="2"/>
    <n v="90"/>
    <n v="0"/>
    <n v="180"/>
    <n v="180"/>
    <n v="0"/>
    <x v="3"/>
    <x v="0"/>
  </r>
  <r>
    <s v="5ba0c3e0-33a0-4aa7-b91e-5fcd85ece729"/>
    <s v="Elizabeth Williams"/>
    <s v="Elizabeth"/>
    <s v="Williams"/>
    <s v="slozano@example.com"/>
    <x v="264"/>
    <d v="2024-12-21T00:00:00"/>
    <x v="2"/>
    <n v="2"/>
    <n v="300"/>
    <n v="0"/>
    <n v="600"/>
    <n v="600"/>
    <n v="0"/>
    <x v="4"/>
    <x v="0"/>
  </r>
  <r>
    <s v="92fbacf6-d5d1-4669-9c45-3357e8294a67"/>
    <s v="Brittany Davis"/>
    <s v="Brittany"/>
    <s v="Davis"/>
    <s v="cummingscraig@example.com"/>
    <x v="265"/>
    <d v="2024-08-06T00:00:00"/>
    <x v="6"/>
    <n v="3"/>
    <n v="120"/>
    <n v="0"/>
    <n v="360"/>
    <n v="360"/>
    <n v="0"/>
    <x v="0"/>
    <x v="0"/>
  </r>
  <r>
    <s v="d02c75f9-198d-43a4-8cd2-0e4376dae194"/>
    <s v="Andrew Roberts"/>
    <s v="Andrew"/>
    <s v="Roberts"/>
    <s v="ronald11@example.org"/>
    <x v="266"/>
    <d v="2024-08-18T00:00:00"/>
    <x v="1"/>
    <n v="3"/>
    <n v="100"/>
    <n v="0"/>
    <n v="300"/>
    <n v="300"/>
    <n v="0"/>
    <x v="1"/>
    <x v="0"/>
  </r>
  <r>
    <s v="9f2ebefc-f480-491e-b00e-0efce4ffc31a"/>
    <s v="Nicholas Watson"/>
    <s v="Nicholas"/>
    <s v="Watson"/>
    <s v="ian66@example.com"/>
    <x v="267"/>
    <d v="2025-02-06T00:00:00"/>
    <x v="1"/>
    <n v="4"/>
    <n v="100"/>
    <n v="15"/>
    <n v="400"/>
    <n v="340"/>
    <n v="-60"/>
    <x v="4"/>
    <x v="0"/>
  </r>
  <r>
    <s v="2ab202c2-cc02-43c6-a2d9-03c8a61acd8e"/>
    <s v="Michael Brown"/>
    <s v="Michael"/>
    <s v="Brown"/>
    <s v="dalepruitt@example.com"/>
    <x v="268"/>
    <d v="2025-01-30T00:00:00"/>
    <x v="8"/>
    <n v="4"/>
    <n v="50"/>
    <n v="15"/>
    <n v="200"/>
    <n v="170"/>
    <n v="-30"/>
    <x v="2"/>
    <x v="0"/>
  </r>
  <r>
    <s v="af390a9d-dcd1-4413-8760-801f9c81fc46"/>
    <s v="Monica Snow"/>
    <s v="Monica"/>
    <s v="Snow"/>
    <s v="hknapp@example.com"/>
    <x v="269"/>
    <d v="2024-12-15T00:00:00"/>
    <x v="0"/>
    <n v="2"/>
    <n v="800"/>
    <n v="15"/>
    <n v="1600"/>
    <n v="1360"/>
    <n v="-240"/>
    <x v="1"/>
    <x v="0"/>
  </r>
  <r>
    <s v="ad8cbfea-de4b-461e-b45e-9463032a09e0"/>
    <s v="Natasha Cummings"/>
    <s v="Natasha"/>
    <s v="Cummings"/>
    <s v="tiffanysantiago@example.com"/>
    <x v="270"/>
    <d v="2024-10-13T00:00:00"/>
    <x v="7"/>
    <n v="2"/>
    <n v="150"/>
    <n v="5"/>
    <n v="300"/>
    <n v="285"/>
    <n v="-15"/>
    <x v="1"/>
    <x v="1"/>
  </r>
  <r>
    <s v="62874624-a433-4510-ad21-b4cca9e8f0d8"/>
    <s v="Ronald Mcclain"/>
    <s v="Ronald"/>
    <s v="Mcclain"/>
    <s v="smithsarah@example.net"/>
    <x v="271"/>
    <d v="2024-05-17T00:00:00"/>
    <x v="3"/>
    <n v="3"/>
    <n v="200"/>
    <n v="0"/>
    <n v="600"/>
    <n v="600"/>
    <n v="0"/>
    <x v="1"/>
    <x v="0"/>
  </r>
  <r>
    <s v="54b58635-3dab-4614-9215-0ed87ddca413"/>
    <s v="Amber Walker"/>
    <s v="Amber"/>
    <s v="Walker"/>
    <s v="ppowell@example.org"/>
    <x v="272"/>
    <d v="2024-10-01T00:00:00"/>
    <x v="2"/>
    <n v="1"/>
    <n v="300"/>
    <n v="5"/>
    <n v="300"/>
    <n v="285"/>
    <n v="-15"/>
    <x v="0"/>
    <x v="0"/>
  </r>
  <r>
    <s v="50e96888-7273-4e7b-bf9a-d277db496e6d"/>
    <s v="Jonathan Valdez"/>
    <s v="Jonathan"/>
    <s v="Valdez"/>
    <s v="powellbarry@example.net"/>
    <x v="273"/>
    <d v="2025-03-11T00:00:00"/>
    <x v="3"/>
    <n v="2"/>
    <n v="200"/>
    <n v="5"/>
    <n v="400"/>
    <n v="380"/>
    <n v="-20"/>
    <x v="3"/>
    <x v="0"/>
  </r>
  <r>
    <s v="abe5be96-a793-4a2e-b4f4-34048ff50701"/>
    <s v="Glen Bryan"/>
    <s v="Glen"/>
    <s v="Bryan"/>
    <s v="meganrivera@example.net"/>
    <x v="274"/>
    <d v="2025-01-07T00:00:00"/>
    <x v="8"/>
    <n v="4"/>
    <n v="50"/>
    <n v="0"/>
    <n v="200"/>
    <n v="200"/>
    <n v="0"/>
    <x v="2"/>
    <x v="0"/>
  </r>
  <r>
    <s v="a8ae57b9-c262-4ad0-98f1-a1e41d30a290"/>
    <s v="Glenn Gallegos"/>
    <s v="Glenn"/>
    <s v="Gallegos"/>
    <s v="amy51@example.org"/>
    <x v="275"/>
    <d v="2025-01-07T00:00:00"/>
    <x v="6"/>
    <n v="2"/>
    <n v="120"/>
    <n v="5"/>
    <n v="240"/>
    <n v="228"/>
    <n v="-12"/>
    <x v="3"/>
    <x v="0"/>
  </r>
  <r>
    <s v="41191aa7-1b61-4453-a8c2-094db8b818cf"/>
    <s v="Chelsea Conrad"/>
    <s v="Chelsea"/>
    <s v="Conrad"/>
    <s v="ylewis@example.org"/>
    <x v="276"/>
    <d v="2024-05-07T00:00:00"/>
    <x v="4"/>
    <n v="2"/>
    <n v="1200"/>
    <n v="0"/>
    <n v="2400"/>
    <n v="2400"/>
    <n v="0"/>
    <x v="1"/>
    <x v="0"/>
  </r>
  <r>
    <s v="96bc532d-ac11-4bab-9664-2fe8a21c0c06"/>
    <s v="Steven Ellis"/>
    <s v="Steven"/>
    <s v="Ellis"/>
    <s v="tamarasmith@example.net"/>
    <x v="277"/>
    <d v="2024-10-13T00:00:00"/>
    <x v="3"/>
    <n v="3"/>
    <n v="200"/>
    <n v="0"/>
    <n v="600"/>
    <n v="600"/>
    <n v="0"/>
    <x v="3"/>
    <x v="0"/>
  </r>
  <r>
    <s v="e901a768-ebd1-4b0c-87f4-f4f982221ad3"/>
    <s v="Kenneth Cross"/>
    <s v="Kenneth"/>
    <s v="Cross"/>
    <s v="dalesandoval@example.net"/>
    <x v="278"/>
    <d v="2024-09-20T00:00:00"/>
    <x v="4"/>
    <n v="4"/>
    <n v="1200"/>
    <n v="0"/>
    <n v="4800"/>
    <n v="4800"/>
    <n v="0"/>
    <x v="2"/>
    <x v="0"/>
  </r>
  <r>
    <s v="c32afc4a-b148-42a6-aa79-17e19be702ab"/>
    <s v="James Cooper"/>
    <s v="James"/>
    <s v="Cooper"/>
    <s v="shawn22@example.com"/>
    <x v="279"/>
    <d v="2025-03-01T00:00:00"/>
    <x v="3"/>
    <n v="4"/>
    <n v="200"/>
    <n v="0"/>
    <n v="800"/>
    <n v="800"/>
    <n v="0"/>
    <x v="3"/>
    <x v="0"/>
  </r>
  <r>
    <s v="8db78572-ef7d-4821-bca0-258eb63d65d5"/>
    <s v="Christina Weber"/>
    <s v="Christina"/>
    <s v="Weber"/>
    <s v="glenda22@example.net"/>
    <x v="280"/>
    <d v="2024-11-11T00:00:00"/>
    <x v="4"/>
    <n v="4"/>
    <n v="1200"/>
    <n v="0"/>
    <n v="4800"/>
    <n v="4800"/>
    <n v="0"/>
    <x v="4"/>
    <x v="0"/>
  </r>
  <r>
    <s v="aacad101-f153-4f68-9215-583a9532caba"/>
    <s v="Megan English"/>
    <s v="Megan"/>
    <s v="English"/>
    <s v="natalie60@example.net"/>
    <x v="281"/>
    <d v="2024-12-21T00:00:00"/>
    <x v="1"/>
    <n v="1"/>
    <n v="100"/>
    <n v="0"/>
    <n v="100"/>
    <n v="100"/>
    <n v="0"/>
    <x v="3"/>
    <x v="0"/>
  </r>
  <r>
    <s v="c918a346-c00c-400c-8458-b006332cce0a"/>
    <s v="Dustin King"/>
    <s v="Dustin"/>
    <s v="King"/>
    <s v="vaughnkenneth@example.net"/>
    <x v="282"/>
    <d v="2024-12-01T00:00:00"/>
    <x v="3"/>
    <n v="2"/>
    <n v="200"/>
    <n v="0"/>
    <n v="400"/>
    <n v="400"/>
    <n v="0"/>
    <x v="2"/>
    <x v="0"/>
  </r>
  <r>
    <s v="dd664071-8fd7-41a1-bd4f-6118acef45c4"/>
    <s v="Matthew Price"/>
    <s v="Matthew"/>
    <s v="Price"/>
    <s v="heather06@example.com"/>
    <x v="283"/>
    <d v="2025-04-08T00:00:00"/>
    <x v="5"/>
    <n v="1"/>
    <n v="90"/>
    <n v="10"/>
    <n v="90"/>
    <n v="81"/>
    <n v="-9"/>
    <x v="2"/>
    <x v="0"/>
  </r>
  <r>
    <s v="4057e470-be61-47a8-8351-b09d0dc5fb06"/>
    <s v="Sean Dalton"/>
    <s v="Sean"/>
    <s v="Dalton"/>
    <s v="ogreer@example.net"/>
    <x v="284"/>
    <d v="2025-01-15T00:00:00"/>
    <x v="2"/>
    <n v="2"/>
    <n v="300"/>
    <n v="0"/>
    <n v="600"/>
    <n v="600"/>
    <n v="0"/>
    <x v="3"/>
    <x v="0"/>
  </r>
  <r>
    <s v="f6dbb2b6-b993-4f63-86b1-8d94324bcc3d"/>
    <s v="Jerry Lucero"/>
    <s v="Jerry"/>
    <s v="Lucero"/>
    <s v="lopezglenn@example.net"/>
    <x v="285"/>
    <d v="2024-11-09T00:00:00"/>
    <x v="2"/>
    <n v="1"/>
    <n v="300"/>
    <n v="0"/>
    <n v="300"/>
    <n v="300"/>
    <n v="0"/>
    <x v="4"/>
    <x v="0"/>
  </r>
  <r>
    <s v="d89462e8-9580-4c3a-a932-a211214c0a4d"/>
    <s v="Gary Mckinney"/>
    <s v="Gary"/>
    <s v="Mckinney"/>
    <s v="billmcfarland@example.net"/>
    <x v="286"/>
    <d v="2024-10-16T00:00:00"/>
    <x v="3"/>
    <n v="1"/>
    <n v="200"/>
    <n v="5"/>
    <n v="200"/>
    <n v="190"/>
    <n v="-10"/>
    <x v="3"/>
    <x v="0"/>
  </r>
  <r>
    <s v="12a850c5-5bab-4f4a-8cd7-4c27929af586"/>
    <s v="Emily Robinson"/>
    <s v="Emily"/>
    <s v="Robinson"/>
    <s v="abigailhartman@example.org"/>
    <x v="287"/>
    <d v="2024-05-23T00:00:00"/>
    <x v="4"/>
    <n v="4"/>
    <n v="1200"/>
    <n v="5"/>
    <n v="4800"/>
    <n v="4560"/>
    <n v="-240"/>
    <x v="3"/>
    <x v="0"/>
  </r>
  <r>
    <s v="a9d049dc-369e-4af8-a226-49ee38a06ffe"/>
    <s v="Isaac Robinson"/>
    <s v="Isaac"/>
    <s v="Robinson"/>
    <s v="wbarajas@example.net"/>
    <x v="288"/>
    <d v="2024-07-16T00:00:00"/>
    <x v="8"/>
    <n v="1"/>
    <n v="50"/>
    <n v="0"/>
    <n v="50"/>
    <n v="50"/>
    <n v="0"/>
    <x v="3"/>
    <x v="0"/>
  </r>
  <r>
    <s v="9f027cbf-eb29-4912-9d1b-83dfa46b6fce"/>
    <s v="Andrew Blackwell"/>
    <s v="Andrew"/>
    <s v="Blackwell"/>
    <s v="hmoon@example.com"/>
    <x v="289"/>
    <d v="2024-04-29T00:00:00"/>
    <x v="7"/>
    <n v="1"/>
    <n v="150"/>
    <n v="0"/>
    <n v="150"/>
    <n v="150"/>
    <n v="0"/>
    <x v="3"/>
    <x v="0"/>
  </r>
  <r>
    <s v="5ffd4015-c53f-4db3-9275-bd4384517303"/>
    <s v="Katie Tucker"/>
    <s v="Katie"/>
    <s v="Tucker"/>
    <s v="rachel35@example.net"/>
    <x v="290"/>
    <d v="2024-11-01T00:00:00"/>
    <x v="7"/>
    <n v="2"/>
    <n v="150"/>
    <n v="0"/>
    <n v="300"/>
    <n v="300"/>
    <n v="0"/>
    <x v="2"/>
    <x v="0"/>
  </r>
  <r>
    <s v="ab9b153d-35f5-4654-90c2-c2e5a07eafb1"/>
    <s v="Christy Jennings"/>
    <s v="Christy"/>
    <s v="Jennings"/>
    <s v="harrismaria@example.net"/>
    <x v="291"/>
    <d v="2025-01-18T00:00:00"/>
    <x v="5"/>
    <n v="1"/>
    <n v="90"/>
    <n v="0"/>
    <n v="90"/>
    <n v="90"/>
    <n v="0"/>
    <x v="0"/>
    <x v="0"/>
  </r>
  <r>
    <s v="b784ae08-758f-48fa-8614-ac41275c75dc"/>
    <s v="Brandon Brown"/>
    <s v="Brandon"/>
    <s v="Brown"/>
    <s v="angela93@example.com"/>
    <x v="292"/>
    <d v="2024-09-25T00:00:00"/>
    <x v="3"/>
    <n v="4"/>
    <n v="200"/>
    <n v="0"/>
    <n v="800"/>
    <n v="800"/>
    <n v="0"/>
    <x v="2"/>
    <x v="0"/>
  </r>
  <r>
    <s v="1e494952-ac5d-4e57-a3b6-64f40452f779"/>
    <s v="Margaret Montgomery"/>
    <s v="Margaret"/>
    <s v="Montgomery"/>
    <s v="haynescharles@example.net"/>
    <x v="293"/>
    <d v="2024-11-28T00:00:00"/>
    <x v="4"/>
    <n v="3"/>
    <n v="1200"/>
    <n v="5"/>
    <n v="3600"/>
    <n v="3420"/>
    <n v="-180"/>
    <x v="0"/>
    <x v="0"/>
  </r>
  <r>
    <s v="700b8b43-ed3b-4d13-83e9-0323481186e9"/>
    <s v="Rodney Johnson"/>
    <s v="Rodney"/>
    <s v="Johnson"/>
    <s v="amandataylor@example.com"/>
    <x v="294"/>
    <d v="2024-08-07T00:00:00"/>
    <x v="3"/>
    <n v="3"/>
    <n v="200"/>
    <n v="0"/>
    <n v="600"/>
    <n v="600"/>
    <n v="0"/>
    <x v="1"/>
    <x v="0"/>
  </r>
  <r>
    <s v="cb863dea-f722-4fbe-aa06-f94be310ff72"/>
    <s v="Maria Bernard"/>
    <s v="Maria"/>
    <s v="Bernard"/>
    <s v="spencerangela@example.org"/>
    <x v="295"/>
    <d v="2024-11-02T00:00:00"/>
    <x v="6"/>
    <n v="1"/>
    <n v="120"/>
    <n v="0"/>
    <n v="120"/>
    <n v="120"/>
    <n v="0"/>
    <x v="1"/>
    <x v="0"/>
  </r>
  <r>
    <s v="35c606b5-4e00-4d55-95ca-dfaff26d3dd3"/>
    <s v="Stephanie Cooper"/>
    <s v="Stephanie"/>
    <s v="Cooper"/>
    <s v="gwhitehead@example.org"/>
    <x v="296"/>
    <d v="2025-02-19T00:00:00"/>
    <x v="4"/>
    <n v="1"/>
    <n v="1200"/>
    <n v="10"/>
    <n v="1200"/>
    <n v="1080"/>
    <n v="-120"/>
    <x v="4"/>
    <x v="0"/>
  </r>
  <r>
    <s v="abc53545-2e6d-4a04-9d57-e73431bf5cf6"/>
    <s v="Sarah York"/>
    <s v="Sarah"/>
    <s v="York"/>
    <s v="enewman@example.com"/>
    <x v="297"/>
    <d v="2024-10-15T00:00:00"/>
    <x v="3"/>
    <n v="3"/>
    <n v="200"/>
    <n v="0"/>
    <n v="600"/>
    <n v="600"/>
    <n v="0"/>
    <x v="4"/>
    <x v="0"/>
  </r>
  <r>
    <s v="abda06b2-20d2-4528-9b6d-6b7c54b2a582"/>
    <s v="Ariel Harvey"/>
    <s v="Ariel"/>
    <s v="Harvey"/>
    <s v="louishayes@example.net"/>
    <x v="298"/>
    <d v="2024-11-12T00:00:00"/>
    <x v="2"/>
    <n v="3"/>
    <n v="300"/>
    <n v="0"/>
    <n v="900"/>
    <n v="900"/>
    <n v="0"/>
    <x v="3"/>
    <x v="0"/>
  </r>
  <r>
    <s v="f56aabc0-50fb-45b0-8ec5-69695d4f7107"/>
    <s v="Aaron Sanchez"/>
    <s v="Aaron"/>
    <s v="Sanchez"/>
    <s v="jenniferdavidson@example.com"/>
    <x v="299"/>
    <d v="2025-03-07T00:00:00"/>
    <x v="8"/>
    <n v="3"/>
    <n v="50"/>
    <n v="10"/>
    <n v="150"/>
    <n v="135"/>
    <n v="-15"/>
    <x v="4"/>
    <x v="0"/>
  </r>
  <r>
    <s v="c65720ae-5bd6-4d4d-b202-fae5767d3b27"/>
    <s v="Juan Thompson"/>
    <s v="Juan"/>
    <s v="Thompson"/>
    <s v="wilkinsonmichele@example.org"/>
    <x v="300"/>
    <d v="2024-12-05T00:00:00"/>
    <x v="3"/>
    <n v="2"/>
    <n v="200"/>
    <n v="10"/>
    <n v="400"/>
    <n v="360"/>
    <n v="-40"/>
    <x v="4"/>
    <x v="0"/>
  </r>
  <r>
    <s v="04c4f46a-e461-4160-934d-695aba388c8f"/>
    <s v="Lynn Hess"/>
    <s v="Lynn"/>
    <s v="Hess"/>
    <s v="nhammond@example.org"/>
    <x v="301"/>
    <d v="2024-10-09T00:00:00"/>
    <x v="3"/>
    <n v="2"/>
    <n v="200"/>
    <n v="5"/>
    <n v="400"/>
    <n v="380"/>
    <n v="-20"/>
    <x v="4"/>
    <x v="0"/>
  </r>
  <r>
    <s v="647ac591-5da6-4a3a-a60c-cfb4c6735380"/>
    <s v="Raymond Quinn"/>
    <s v="Raymond"/>
    <s v="Quinn"/>
    <s v="dennis88@example.org"/>
    <x v="302"/>
    <d v="2024-12-18T00:00:00"/>
    <x v="0"/>
    <n v="3"/>
    <n v="800"/>
    <n v="5"/>
    <n v="2400"/>
    <n v="2280"/>
    <n v="-120"/>
    <x v="3"/>
    <x v="0"/>
  </r>
  <r>
    <s v="fb5abb36-ce79-48b7-b6c8-b8b9d9155664"/>
    <s v="Carol Palmer"/>
    <s v="Carol"/>
    <s v="Palmer"/>
    <s v="kmoore@example.net"/>
    <x v="303"/>
    <d v="2025-03-29T00:00:00"/>
    <x v="4"/>
    <n v="2"/>
    <n v="1200"/>
    <n v="5"/>
    <n v="2400"/>
    <n v="2280"/>
    <n v="-120"/>
    <x v="2"/>
    <x v="0"/>
  </r>
  <r>
    <s v="7cd61da4-c2ef-4a8b-b804-87860a58f43c"/>
    <s v="Dennis Young"/>
    <s v="Dennis"/>
    <s v="Young"/>
    <s v="aprilmoody@example.com"/>
    <x v="304"/>
    <d v="2024-05-04T00:00:00"/>
    <x v="4"/>
    <n v="2"/>
    <n v="1200"/>
    <n v="0"/>
    <n v="2400"/>
    <n v="2400"/>
    <n v="0"/>
    <x v="4"/>
    <x v="0"/>
  </r>
  <r>
    <s v="b4280f0d-1a6c-4459-92f6-531fa605b7c9"/>
    <s v="Madeline Hill"/>
    <s v="Madeline"/>
    <s v="Hill"/>
    <s v="beth92@example.com"/>
    <x v="305"/>
    <d v="2024-10-26T00:00:00"/>
    <x v="2"/>
    <n v="3"/>
    <n v="300"/>
    <n v="0"/>
    <n v="900"/>
    <n v="900"/>
    <n v="0"/>
    <x v="0"/>
    <x v="0"/>
  </r>
  <r>
    <s v="390fecf5-e841-4a39-b901-2b9c6057153a"/>
    <s v="Heather Parrish"/>
    <s v="Heather"/>
    <s v="Parrish"/>
    <s v="msparks@example.org"/>
    <x v="306"/>
    <d v="2024-05-18T00:00:00"/>
    <x v="4"/>
    <n v="4"/>
    <n v="1200"/>
    <n v="0"/>
    <n v="4800"/>
    <n v="4800"/>
    <n v="0"/>
    <x v="0"/>
    <x v="0"/>
  </r>
  <r>
    <s v="267627ca-3625-4c20-87e3-21c2a4bae8bf"/>
    <s v="Jack Love"/>
    <s v="Jack"/>
    <s v="Love"/>
    <s v="guerrerorobert@example.com"/>
    <x v="307"/>
    <d v="2024-07-06T00:00:00"/>
    <x v="2"/>
    <n v="1"/>
    <n v="300"/>
    <n v="0"/>
    <n v="300"/>
    <n v="300"/>
    <n v="0"/>
    <x v="1"/>
    <x v="0"/>
  </r>
  <r>
    <s v="6930b0c4-d557-4899-a5b2-c7ea29476f54"/>
    <s v="Andrew Berry"/>
    <s v="Andrew"/>
    <s v="Berry"/>
    <s v="dennishunt@example.net"/>
    <x v="308"/>
    <d v="2025-03-23T00:00:00"/>
    <x v="4"/>
    <n v="1"/>
    <n v="1200"/>
    <n v="5"/>
    <n v="1200"/>
    <n v="1140"/>
    <n v="-60"/>
    <x v="2"/>
    <x v="0"/>
  </r>
  <r>
    <s v="996f7e88-67cb-4c39-b54f-1b928442906f"/>
    <s v="Marcia Johns"/>
    <s v="Marcia"/>
    <s v="Johns"/>
    <s v="stacey37@example.net"/>
    <x v="309"/>
    <d v="2024-07-09T00:00:00"/>
    <x v="7"/>
    <n v="3"/>
    <n v="150"/>
    <n v="0"/>
    <n v="450"/>
    <n v="450"/>
    <n v="0"/>
    <x v="1"/>
    <x v="0"/>
  </r>
  <r>
    <s v="cb6bf562-2488-484d-99d0-90fd6928043e"/>
    <s v="Patricia Hanson"/>
    <s v="Patricia"/>
    <s v="Hanson"/>
    <s v="gary57@example.net"/>
    <x v="310"/>
    <d v="2024-05-29T00:00:00"/>
    <x v="7"/>
    <n v="3"/>
    <n v="150"/>
    <n v="0"/>
    <n v="450"/>
    <n v="450"/>
    <n v="0"/>
    <x v="3"/>
    <x v="0"/>
  </r>
  <r>
    <s v="e8ca7483-dc0e-4375-85d0-691c33cd1d56"/>
    <s v="Jennifer Hernandez"/>
    <s v="Jennifer"/>
    <s v="Hernandez"/>
    <s v="thompsonrachel@example.net"/>
    <x v="311"/>
    <d v="2024-05-24T00:00:00"/>
    <x v="0"/>
    <n v="2"/>
    <n v="800"/>
    <n v="0"/>
    <n v="1600"/>
    <n v="1600"/>
    <n v="0"/>
    <x v="2"/>
    <x v="0"/>
  </r>
  <r>
    <s v="9a7d509d-e6e8-490b-a15d-3b1fa8cdf44d"/>
    <s v="April Pace"/>
    <s v="April"/>
    <s v="Pace"/>
    <s v="xboyd@example.org"/>
    <x v="312"/>
    <d v="2025-02-02T00:00:00"/>
    <x v="2"/>
    <n v="3"/>
    <n v="300"/>
    <n v="0"/>
    <n v="900"/>
    <n v="900"/>
    <n v="0"/>
    <x v="3"/>
    <x v="1"/>
  </r>
  <r>
    <s v="cdfba4e9-96cb-4afb-99bb-89006198b718"/>
    <s v="Pam Horton"/>
    <s v="Pam"/>
    <s v="Horton"/>
    <s v="colemanjonathan@example.org"/>
    <x v="313"/>
    <d v="2024-09-16T00:00:00"/>
    <x v="1"/>
    <n v="4"/>
    <n v="100"/>
    <n v="10"/>
    <n v="400"/>
    <n v="360"/>
    <n v="-40"/>
    <x v="4"/>
    <x v="0"/>
  </r>
  <r>
    <s v="be5f902f-b58a-4738-8166-72213063ae7f"/>
    <s v="Laura Wilson"/>
    <s v="Laura"/>
    <s v="Wilson"/>
    <s v="brooksjamie@example.com"/>
    <x v="314"/>
    <d v="2024-09-22T00:00:00"/>
    <x v="7"/>
    <n v="2"/>
    <n v="150"/>
    <n v="5"/>
    <n v="300"/>
    <n v="285"/>
    <n v="-15"/>
    <x v="2"/>
    <x v="0"/>
  </r>
  <r>
    <s v="dadfc499-42e4-4f01-80ee-131d95dad216"/>
    <s v="Krystal Carr"/>
    <s v="Krystal"/>
    <s v="Carr"/>
    <s v="afischer@example.net"/>
    <x v="315"/>
    <d v="2024-11-09T00:00:00"/>
    <x v="0"/>
    <n v="4"/>
    <n v="800"/>
    <n v="0"/>
    <n v="3200"/>
    <n v="3200"/>
    <n v="0"/>
    <x v="1"/>
    <x v="0"/>
  </r>
  <r>
    <s v="93e0f235-4e80-410b-bd0e-e0b640f7924b"/>
    <s v="Michael Fitzgerald"/>
    <s v="Michael"/>
    <s v="Fitzgerald"/>
    <s v="adkinssean@example.net"/>
    <x v="316"/>
    <d v="2024-09-13T00:00:00"/>
    <x v="1"/>
    <n v="4"/>
    <n v="100"/>
    <n v="5"/>
    <n v="400"/>
    <n v="380"/>
    <n v="-20"/>
    <x v="0"/>
    <x v="1"/>
  </r>
  <r>
    <s v="9d30c42e-8cf2-4000-8d04-c00156a3dccc"/>
    <s v="Michelle Martin"/>
    <s v="Michelle"/>
    <s v="Martin"/>
    <s v="brockmadeline@example.com"/>
    <x v="317"/>
    <d v="2024-07-10T00:00:00"/>
    <x v="4"/>
    <n v="4"/>
    <n v="1200"/>
    <n v="5"/>
    <n v="4800"/>
    <n v="4560"/>
    <n v="-240"/>
    <x v="4"/>
    <x v="0"/>
  </r>
  <r>
    <s v="b9787c4b-09aa-4570-9be9-50c7147d7bfc"/>
    <s v="William Mendez"/>
    <s v="William"/>
    <s v="Mendez"/>
    <s v="jennifer90@example.org"/>
    <x v="318"/>
    <d v="2025-02-25T00:00:00"/>
    <x v="3"/>
    <n v="3"/>
    <n v="200"/>
    <n v="5"/>
    <n v="600"/>
    <n v="570"/>
    <n v="-30"/>
    <x v="3"/>
    <x v="0"/>
  </r>
  <r>
    <s v="4937b90f-84a5-418b-8dcd-0a34ee462fcd"/>
    <s v="Richard Dixon"/>
    <s v="Richard"/>
    <s v="Dixon"/>
    <s v="christinacraig@example.com"/>
    <x v="319"/>
    <d v="2024-06-16T00:00:00"/>
    <x v="2"/>
    <n v="1"/>
    <n v="300"/>
    <n v="0"/>
    <n v="300"/>
    <n v="300"/>
    <n v="0"/>
    <x v="0"/>
    <x v="0"/>
  </r>
  <r>
    <s v="66414954-c798-4445-86a3-cc71ff2f6883"/>
    <s v="James Willis"/>
    <s v="James"/>
    <s v="Willis"/>
    <s v="mclaughlincasey@example.org"/>
    <x v="320"/>
    <d v="2025-03-20T00:00:00"/>
    <x v="2"/>
    <n v="3"/>
    <n v="300"/>
    <n v="0"/>
    <n v="900"/>
    <n v="900"/>
    <n v="0"/>
    <x v="0"/>
    <x v="0"/>
  </r>
  <r>
    <s v="d0c59550-f69a-4539-98f4-2098591cc524"/>
    <s v="Larry Lee"/>
    <s v="Larry"/>
    <s v="Lee"/>
    <s v="qandrews@example.org"/>
    <x v="321"/>
    <d v="2024-05-16T00:00:00"/>
    <x v="1"/>
    <n v="1"/>
    <n v="100"/>
    <n v="0"/>
    <n v="100"/>
    <n v="100"/>
    <n v="0"/>
    <x v="2"/>
    <x v="0"/>
  </r>
  <r>
    <s v="1df44d3e-f26f-4b19-9708-013e4b541670"/>
    <s v="Tina Walter"/>
    <s v="Tina"/>
    <s v="Walter"/>
    <s v="heather69@example.com"/>
    <x v="322"/>
    <d v="2025-01-28T00:00:00"/>
    <x v="0"/>
    <n v="3"/>
    <n v="800"/>
    <n v="10"/>
    <n v="2400"/>
    <n v="2160"/>
    <n v="-240"/>
    <x v="2"/>
    <x v="0"/>
  </r>
  <r>
    <s v="963a4333-e582-45dc-b5f1-c654ae7cfd14"/>
    <s v="Karen Scott"/>
    <s v="Karen"/>
    <s v="Scott"/>
    <s v="oschultz@example.net"/>
    <x v="323"/>
    <d v="2025-04-04T00:00:00"/>
    <x v="4"/>
    <n v="3"/>
    <n v="1200"/>
    <n v="0"/>
    <n v="3600"/>
    <n v="3600"/>
    <n v="0"/>
    <x v="4"/>
    <x v="0"/>
  </r>
  <r>
    <s v="b368d836-027d-4808-8920-7bc484399ed9"/>
    <s v="Danielle Davis"/>
    <s v="Danielle"/>
    <s v="Davis"/>
    <s v="charles27@example.com"/>
    <x v="324"/>
    <d v="2024-07-27T00:00:00"/>
    <x v="5"/>
    <n v="3"/>
    <n v="90"/>
    <n v="0"/>
    <n v="270"/>
    <n v="270"/>
    <n v="0"/>
    <x v="3"/>
    <x v="0"/>
  </r>
  <r>
    <s v="ee25356a-aee0-4ec9-bf04-18a9f2765513"/>
    <s v="Kathryn Gonzalez"/>
    <s v="Kathryn"/>
    <s v="Gonzalez"/>
    <s v="moniqueclark@example.org"/>
    <x v="325"/>
    <d v="2024-06-16T00:00:00"/>
    <x v="8"/>
    <n v="4"/>
    <n v="50"/>
    <n v="5"/>
    <n v="200"/>
    <n v="190"/>
    <n v="-10"/>
    <x v="0"/>
    <x v="0"/>
  </r>
  <r>
    <s v="1417c2f9-eb91-431a-9eb0-5b4a1b4ffd5f"/>
    <s v="Mary Austin"/>
    <s v="Mary"/>
    <s v="Austin"/>
    <s v="charlesnathan@example.com"/>
    <x v="326"/>
    <d v="2025-03-03T00:00:00"/>
    <x v="5"/>
    <n v="3"/>
    <n v="90"/>
    <n v="0"/>
    <n v="270"/>
    <n v="270"/>
    <n v="0"/>
    <x v="4"/>
    <x v="0"/>
  </r>
  <r>
    <s v="c3a6b204-fc01-4a22-aed0-b0b27da56b6e"/>
    <s v="Diana Walker"/>
    <s v="Diana"/>
    <s v="Walker"/>
    <s v="brianlloyd@example.com"/>
    <x v="327"/>
    <d v="2024-10-04T00:00:00"/>
    <x v="4"/>
    <n v="3"/>
    <n v="1200"/>
    <n v="10"/>
    <n v="3600"/>
    <n v="3240"/>
    <n v="-360"/>
    <x v="3"/>
    <x v="0"/>
  </r>
  <r>
    <s v="75c72fb6-84a9-4789-b2c0-27e81ed072e9"/>
    <s v="Adam Craig"/>
    <s v="Adam"/>
    <s v="Craig"/>
    <s v="ucarpenter@example.com"/>
    <x v="328"/>
    <d v="2024-07-15T00:00:00"/>
    <x v="6"/>
    <n v="3"/>
    <n v="120"/>
    <n v="5"/>
    <n v="360"/>
    <n v="342"/>
    <n v="-18"/>
    <x v="0"/>
    <x v="0"/>
  </r>
  <r>
    <s v="57d52b78-9cf3-437e-b562-037b78aa16ea"/>
    <s v="Jonathan Clark"/>
    <s v="Jonathan"/>
    <s v="Clark"/>
    <s v="michael64@example.com"/>
    <x v="329"/>
    <d v="2024-11-16T00:00:00"/>
    <x v="3"/>
    <n v="3"/>
    <n v="200"/>
    <n v="0"/>
    <n v="600"/>
    <n v="600"/>
    <n v="0"/>
    <x v="4"/>
    <x v="1"/>
  </r>
  <r>
    <s v="b8875caf-1991-403f-906e-ccbc3a8359b6"/>
    <s v="David Reynolds"/>
    <s v="David"/>
    <s v="Reynolds"/>
    <s v="zgonzalez@example.net"/>
    <x v="330"/>
    <d v="2024-06-23T00:00:00"/>
    <x v="6"/>
    <n v="2"/>
    <n v="120"/>
    <n v="0"/>
    <n v="240"/>
    <n v="240"/>
    <n v="0"/>
    <x v="1"/>
    <x v="0"/>
  </r>
  <r>
    <s v="e4ad5e9b-fedd-42d9-a26c-bc6a7fe5a4b6"/>
    <s v="Kelly Le"/>
    <s v="Kelly"/>
    <s v="Le"/>
    <s v="jevans@example.net"/>
    <x v="331"/>
    <d v="2024-05-11T00:00:00"/>
    <x v="3"/>
    <n v="2"/>
    <n v="200"/>
    <n v="0"/>
    <n v="400"/>
    <n v="400"/>
    <n v="0"/>
    <x v="1"/>
    <x v="0"/>
  </r>
  <r>
    <s v="d6c6d997-79fe-4ccc-8119-20f6d0566199"/>
    <s v="Joanna Cook"/>
    <s v="Joanna"/>
    <s v="Cook"/>
    <s v="michael84@example.com"/>
    <x v="332"/>
    <d v="2024-11-17T00:00:00"/>
    <x v="5"/>
    <n v="1"/>
    <n v="90"/>
    <n v="0"/>
    <n v="90"/>
    <n v="90"/>
    <n v="0"/>
    <x v="4"/>
    <x v="0"/>
  </r>
  <r>
    <s v="2cae93a2-89d7-46ef-a62d-7221a65d958e"/>
    <s v="Dominique Nguyen"/>
    <s v="Dominique"/>
    <s v="Nguyen"/>
    <s v="champton@example.org"/>
    <x v="333"/>
    <d v="2024-12-07T00:00:00"/>
    <x v="5"/>
    <n v="4"/>
    <n v="90"/>
    <n v="0"/>
    <n v="360"/>
    <n v="360"/>
    <n v="0"/>
    <x v="3"/>
    <x v="0"/>
  </r>
  <r>
    <s v="a3fd17f0-2ae6-4af6-9e46-222e2514c7ce"/>
    <s v="Gail Welch"/>
    <s v="Gail"/>
    <s v="Welch"/>
    <s v="esweeney@example.org"/>
    <x v="334"/>
    <d v="2024-08-13T00:00:00"/>
    <x v="6"/>
    <n v="1"/>
    <n v="120"/>
    <n v="15"/>
    <n v="120"/>
    <n v="102"/>
    <n v="-18"/>
    <x v="3"/>
    <x v="0"/>
  </r>
  <r>
    <s v="9afa8267-4479-4214-b5de-f8074a965478"/>
    <s v="Denise Wallace"/>
    <s v="Denise"/>
    <s v="Wallace"/>
    <s v="julie87@example.com"/>
    <x v="335"/>
    <d v="2024-06-04T00:00:00"/>
    <x v="1"/>
    <n v="2"/>
    <n v="100"/>
    <n v="10"/>
    <n v="200"/>
    <n v="180"/>
    <n v="-20"/>
    <x v="4"/>
    <x v="0"/>
  </r>
  <r>
    <s v="f0c0804b-406b-402d-a97a-4f4e3c10871b"/>
    <s v="Nicole Clark"/>
    <s v="Nicole"/>
    <s v="Clark"/>
    <s v="egarcia@example.com"/>
    <x v="336"/>
    <d v="2025-01-24T00:00:00"/>
    <x v="2"/>
    <n v="4"/>
    <n v="300"/>
    <n v="0"/>
    <n v="1200"/>
    <n v="1200"/>
    <n v="0"/>
    <x v="0"/>
    <x v="0"/>
  </r>
  <r>
    <s v="9e3bf1b3-4330-425c-9a9b-0d42154ff37d"/>
    <s v="Matthew Mcclure"/>
    <s v="Matthew"/>
    <s v="Mcclure"/>
    <s v="jerome47@example.net"/>
    <x v="337"/>
    <d v="2024-06-21T00:00:00"/>
    <x v="1"/>
    <n v="1"/>
    <n v="100"/>
    <n v="0"/>
    <n v="100"/>
    <n v="100"/>
    <n v="0"/>
    <x v="3"/>
    <x v="0"/>
  </r>
  <r>
    <s v="dc412176-5b59-428e-a9de-5b2608ffeab0"/>
    <s v="Sharon Mcdonald"/>
    <s v="Sharon"/>
    <s v="Mcdonald"/>
    <s v="amy28@example.org"/>
    <x v="338"/>
    <d v="2024-09-26T00:00:00"/>
    <x v="2"/>
    <n v="4"/>
    <n v="300"/>
    <n v="10"/>
    <n v="1200"/>
    <n v="1080"/>
    <n v="-120"/>
    <x v="3"/>
    <x v="0"/>
  </r>
  <r>
    <s v="4f45f6f7-88a6-43b4-a3b8-1f92a3c90c6a"/>
    <s v="Karen Perez"/>
    <s v="Karen"/>
    <s v="Perez"/>
    <s v="ramosmichael@example.com"/>
    <x v="339"/>
    <d v="2024-10-28T00:00:00"/>
    <x v="3"/>
    <n v="1"/>
    <n v="200"/>
    <n v="5"/>
    <n v="200"/>
    <n v="190"/>
    <n v="-10"/>
    <x v="4"/>
    <x v="0"/>
  </r>
  <r>
    <s v="5808d790-22e4-4628-9913-057dc21f84fc"/>
    <s v="Joseph Watts"/>
    <s v="Joseph"/>
    <s v="Watts"/>
    <s v="earroyo@example.com"/>
    <x v="340"/>
    <d v="2024-11-24T00:00:00"/>
    <x v="4"/>
    <n v="4"/>
    <n v="1200"/>
    <n v="0"/>
    <n v="4800"/>
    <n v="4800"/>
    <n v="0"/>
    <x v="3"/>
    <x v="0"/>
  </r>
  <r>
    <s v="5fa72012-8c57-4277-81d9-09b4cbf8f29e"/>
    <s v="Stephen Kim"/>
    <s v="Stephen"/>
    <s v="Kim"/>
    <s v="frankmclaughlin@example.com"/>
    <x v="341"/>
    <d v="2024-09-21T00:00:00"/>
    <x v="8"/>
    <n v="2"/>
    <n v="50"/>
    <n v="5"/>
    <n v="100"/>
    <n v="95"/>
    <n v="-5"/>
    <x v="1"/>
    <x v="0"/>
  </r>
  <r>
    <s v="ccca1e14-c3b8-480f-8440-8e983d53ec43"/>
    <s v="Rhonda Cohen"/>
    <s v="Rhonda"/>
    <s v="Cohen"/>
    <s v="deborah84@example.com"/>
    <x v="342"/>
    <d v="2024-06-09T00:00:00"/>
    <x v="6"/>
    <n v="2"/>
    <n v="120"/>
    <n v="0"/>
    <n v="240"/>
    <n v="240"/>
    <n v="0"/>
    <x v="1"/>
    <x v="0"/>
  </r>
  <r>
    <s v="9e2383d0-7491-4c14-a30b-669c1c405045"/>
    <s v="Michael Vasquez"/>
    <s v="Michael"/>
    <s v="Vasquez"/>
    <s v="andrew08@example.org"/>
    <x v="343"/>
    <d v="2024-06-04T00:00:00"/>
    <x v="8"/>
    <n v="2"/>
    <n v="50"/>
    <n v="5"/>
    <n v="100"/>
    <n v="95"/>
    <n v="-5"/>
    <x v="4"/>
    <x v="0"/>
  </r>
  <r>
    <s v="3b997815-0219-49c7-ba23-b07a703c1286"/>
    <s v="Adrian Robinson"/>
    <s v="Adrian"/>
    <s v="Robinson"/>
    <s v="zcollins@example.com"/>
    <x v="344"/>
    <d v="2024-08-18T00:00:00"/>
    <x v="8"/>
    <n v="4"/>
    <n v="50"/>
    <n v="10"/>
    <n v="200"/>
    <n v="180"/>
    <n v="-20"/>
    <x v="4"/>
    <x v="1"/>
  </r>
  <r>
    <s v="25660316-f39e-41be-8025-53ead7f2a678"/>
    <s v="Reginald Jones"/>
    <s v="Reginald"/>
    <s v="Jones"/>
    <s v="qwhite@example.com"/>
    <x v="345"/>
    <d v="2024-09-07T00:00:00"/>
    <x v="1"/>
    <n v="4"/>
    <n v="100"/>
    <n v="0"/>
    <n v="400"/>
    <n v="400"/>
    <n v="0"/>
    <x v="2"/>
    <x v="0"/>
  </r>
  <r>
    <s v="bcd49975-3f46-457b-b165-e36bf997c779"/>
    <s v="Christina Moss MD"/>
    <s v="Christina"/>
    <s v="MD"/>
    <s v="thomasmaldonado@example.com"/>
    <x v="346"/>
    <d v="2025-01-17T00:00:00"/>
    <x v="4"/>
    <n v="2"/>
    <n v="1200"/>
    <n v="0"/>
    <n v="2400"/>
    <n v="2400"/>
    <n v="0"/>
    <x v="2"/>
    <x v="0"/>
  </r>
  <r>
    <s v="40d91a8e-1f44-4a88-855b-6c5b8cb1457e"/>
    <s v="Mr. Isaac Williams"/>
    <s v="Mr"/>
    <s v="Williams"/>
    <s v="teresayoung@example.com"/>
    <x v="347"/>
    <d v="2024-11-19T00:00:00"/>
    <x v="2"/>
    <n v="4"/>
    <n v="300"/>
    <n v="10"/>
    <n v="1200"/>
    <n v="1080"/>
    <n v="-120"/>
    <x v="0"/>
    <x v="0"/>
  </r>
  <r>
    <s v="02493a09-3e3b-4a40-8a05-53a26553b15f"/>
    <s v="Lauren Vazquez"/>
    <s v="Lauren"/>
    <s v="Vazquez"/>
    <s v="nathandavis@example.org"/>
    <x v="348"/>
    <d v="2025-03-26T00:00:00"/>
    <x v="2"/>
    <n v="4"/>
    <n v="300"/>
    <n v="0"/>
    <n v="1200"/>
    <n v="1200"/>
    <n v="0"/>
    <x v="3"/>
    <x v="0"/>
  </r>
  <r>
    <s v="0f5f9707-a008-4c20-8272-88e6ff39a117"/>
    <s v="Matthew Miles"/>
    <s v="Matthew"/>
    <s v="Miles"/>
    <s v="martinezjesse@example.net"/>
    <x v="349"/>
    <d v="2025-01-13T00:00:00"/>
    <x v="6"/>
    <n v="4"/>
    <n v="120"/>
    <n v="0"/>
    <n v="480"/>
    <n v="480"/>
    <n v="0"/>
    <x v="2"/>
    <x v="0"/>
  </r>
  <r>
    <s v="5bb0dd76-60b5-4717-b072-afc805776108"/>
    <s v="Danielle Williams"/>
    <s v="Danielle"/>
    <s v="Williams"/>
    <s v="ihansen@example.net"/>
    <x v="350"/>
    <d v="2024-11-04T00:00:00"/>
    <x v="2"/>
    <n v="4"/>
    <n v="300"/>
    <n v="0"/>
    <n v="1200"/>
    <n v="1200"/>
    <n v="0"/>
    <x v="3"/>
    <x v="0"/>
  </r>
  <r>
    <s v="467ba9e5-77e8-4762-bb7e-b97952dcbffd"/>
    <s v="Linda Valencia"/>
    <s v="Linda"/>
    <s v="Valencia"/>
    <s v="caseymoore@example.com"/>
    <x v="351"/>
    <d v="2024-04-20T00:00:00"/>
    <x v="6"/>
    <n v="3"/>
    <n v="120"/>
    <n v="10"/>
    <n v="360"/>
    <n v="324"/>
    <n v="-36"/>
    <x v="3"/>
    <x v="0"/>
  </r>
  <r>
    <s v="bbd0fe6c-6108-4fcc-8186-722ba355ad05"/>
    <s v="Albert Vincent"/>
    <s v="Albert"/>
    <s v="Vincent"/>
    <s v="malikbrown@example.net"/>
    <x v="352"/>
    <d v="2025-01-25T00:00:00"/>
    <x v="4"/>
    <n v="4"/>
    <n v="1200"/>
    <n v="0"/>
    <n v="4800"/>
    <n v="4800"/>
    <n v="0"/>
    <x v="0"/>
    <x v="0"/>
  </r>
  <r>
    <s v="5295ea96-487b-45d7-9cf0-23dd277529a2"/>
    <s v="Frank Davis"/>
    <s v="Frank"/>
    <s v="Davis"/>
    <s v="williamssharon@example.org"/>
    <x v="353"/>
    <d v="2024-05-26T00:00:00"/>
    <x v="1"/>
    <n v="2"/>
    <n v="100"/>
    <n v="5"/>
    <n v="200"/>
    <n v="190"/>
    <n v="-10"/>
    <x v="1"/>
    <x v="0"/>
  </r>
  <r>
    <s v="637b3648-d617-49c0-a449-d64f922ddab6"/>
    <s v="Kelly Miles"/>
    <s v="Kelly"/>
    <s v="Miles"/>
    <s v="brandon39@example.net"/>
    <x v="354"/>
    <d v="2024-12-16T00:00:00"/>
    <x v="3"/>
    <n v="4"/>
    <n v="200"/>
    <n v="0"/>
    <n v="800"/>
    <n v="800"/>
    <n v="0"/>
    <x v="1"/>
    <x v="0"/>
  </r>
  <r>
    <s v="14780c9d-d503-4b43-a3c7-ca9aedabddab"/>
    <s v="Mark Ward"/>
    <s v="Mark"/>
    <s v="Ward"/>
    <s v="yshort@example.net"/>
    <x v="355"/>
    <d v="2024-05-04T00:00:00"/>
    <x v="1"/>
    <n v="1"/>
    <n v="100"/>
    <n v="0"/>
    <n v="100"/>
    <n v="100"/>
    <n v="0"/>
    <x v="2"/>
    <x v="0"/>
  </r>
  <r>
    <s v="13f39289-4dcc-405d-959e-f0fd1204f4d6"/>
    <s v="Toni Davis"/>
    <s v="Toni"/>
    <s v="Davis"/>
    <s v="amandalopez@example.net"/>
    <x v="356"/>
    <d v="2024-06-24T00:00:00"/>
    <x v="8"/>
    <n v="2"/>
    <n v="50"/>
    <n v="0"/>
    <n v="100"/>
    <n v="100"/>
    <n v="0"/>
    <x v="3"/>
    <x v="0"/>
  </r>
  <r>
    <s v="bf00f56c-6a49-49a6-8ee2-5e54bfcb3388"/>
    <s v="Mark Howard"/>
    <s v="Mark"/>
    <s v="Howard"/>
    <s v="bpark@example.org"/>
    <x v="357"/>
    <d v="2024-09-13T00:00:00"/>
    <x v="5"/>
    <n v="3"/>
    <n v="90"/>
    <n v="10"/>
    <n v="270"/>
    <n v="243"/>
    <n v="-27"/>
    <x v="2"/>
    <x v="0"/>
  </r>
  <r>
    <s v="88adb388-287e-4086-a854-027e56673e49"/>
    <s v="Mrs. Heather Edwards DVM"/>
    <s v="Mrs"/>
    <s v="DVM"/>
    <s v="megan66@example.net"/>
    <x v="358"/>
    <d v="2024-11-05T00:00:00"/>
    <x v="8"/>
    <n v="3"/>
    <n v="50"/>
    <n v="0"/>
    <n v="150"/>
    <n v="150"/>
    <n v="0"/>
    <x v="3"/>
    <x v="0"/>
  </r>
  <r>
    <s v="ed17f6e9-8cdc-418d-8405-742060042231"/>
    <s v="Heather Chavez"/>
    <s v="Heather"/>
    <s v="Chavez"/>
    <s v="csmith@example.com"/>
    <x v="359"/>
    <d v="2024-04-22T00:00:00"/>
    <x v="5"/>
    <n v="2"/>
    <n v="90"/>
    <n v="10"/>
    <n v="180"/>
    <n v="162"/>
    <n v="-18"/>
    <x v="4"/>
    <x v="0"/>
  </r>
  <r>
    <s v="db107e7f-36fe-40b4-b8cd-9122fc0145e1"/>
    <s v="Raymond Harding"/>
    <s v="Raymond"/>
    <s v="Harding"/>
    <s v="samantha88@example.net"/>
    <x v="360"/>
    <d v="2024-08-28T00:00:00"/>
    <x v="8"/>
    <n v="3"/>
    <n v="50"/>
    <n v="0"/>
    <n v="150"/>
    <n v="150"/>
    <n v="0"/>
    <x v="3"/>
    <x v="0"/>
  </r>
  <r>
    <s v="e3be7ca0-5df9-44fb-83d6-43ed236eb832"/>
    <s v="Crystal Shepherd"/>
    <s v="Crystal"/>
    <s v="Shepherd"/>
    <s v="duncanashley@example.org"/>
    <x v="361"/>
    <d v="2024-06-22T00:00:00"/>
    <x v="1"/>
    <n v="3"/>
    <n v="100"/>
    <n v="0"/>
    <n v="300"/>
    <n v="300"/>
    <n v="0"/>
    <x v="4"/>
    <x v="0"/>
  </r>
  <r>
    <s v="b3edd6ed-b089-4de4-a626-7164d3616b3a"/>
    <s v="Susan Larson"/>
    <s v="Susan"/>
    <s v="Larson"/>
    <s v="benjamin96@example.org"/>
    <x v="362"/>
    <d v="2024-09-19T00:00:00"/>
    <x v="1"/>
    <n v="1"/>
    <n v="100"/>
    <n v="0"/>
    <n v="100"/>
    <n v="100"/>
    <n v="0"/>
    <x v="1"/>
    <x v="0"/>
  </r>
  <r>
    <s v="c5384872-deaa-443e-9edb-be71de2a2ddf"/>
    <s v="Matthew Guzman"/>
    <s v="Matthew"/>
    <s v="Guzman"/>
    <s v="walterscrystal@example.org"/>
    <x v="363"/>
    <d v="2024-11-03T00:00:00"/>
    <x v="0"/>
    <n v="2"/>
    <n v="800"/>
    <n v="10"/>
    <n v="1600"/>
    <n v="1440"/>
    <n v="-160"/>
    <x v="1"/>
    <x v="0"/>
  </r>
  <r>
    <s v="b2a0f778-809d-4444-93ab-3cce264ae04f"/>
    <s v="Anthony Dennis"/>
    <s v="Anthony"/>
    <s v="Dennis"/>
    <s v="wmaddox@example.net"/>
    <x v="364"/>
    <d v="2024-06-13T00:00:00"/>
    <x v="8"/>
    <n v="2"/>
    <n v="50"/>
    <n v="5"/>
    <n v="100"/>
    <n v="95"/>
    <n v="-5"/>
    <x v="0"/>
    <x v="0"/>
  </r>
  <r>
    <s v="9249ee3a-79d1-4c4e-9521-ad35560f1e2d"/>
    <s v="Kimberly Baker"/>
    <s v="Kimberly"/>
    <s v="Baker"/>
    <s v="xshaw@example.net"/>
    <x v="365"/>
    <d v="2024-11-10T00:00:00"/>
    <x v="5"/>
    <n v="2"/>
    <n v="90"/>
    <n v="0"/>
    <n v="180"/>
    <n v="180"/>
    <n v="0"/>
    <x v="1"/>
    <x v="1"/>
  </r>
  <r>
    <s v="9242ba54-a6f9-40e1-a533-9cf07ce4770e"/>
    <s v="Luis Fitzgerald"/>
    <s v="Luis"/>
    <s v="Fitzgerald"/>
    <s v="johnadams@example.com"/>
    <x v="366"/>
    <d v="2024-05-22T00:00:00"/>
    <x v="2"/>
    <n v="3"/>
    <n v="300"/>
    <n v="5"/>
    <n v="900"/>
    <n v="855"/>
    <n v="-45"/>
    <x v="1"/>
    <x v="0"/>
  </r>
  <r>
    <s v="5d822e3a-6c6d-482b-a9e0-8370abf7a5d0"/>
    <s v="Frank Wheeler"/>
    <s v="Frank"/>
    <s v="Wheeler"/>
    <s v="carrillogary@example.com"/>
    <x v="367"/>
    <d v="2024-05-06T00:00:00"/>
    <x v="6"/>
    <n v="3"/>
    <n v="120"/>
    <n v="0"/>
    <n v="360"/>
    <n v="360"/>
    <n v="0"/>
    <x v="4"/>
    <x v="0"/>
  </r>
  <r>
    <s v="af73b3cf-331e-41f2-bbc5-f97fd173b70b"/>
    <s v="Peter Farrell"/>
    <s v="Peter"/>
    <s v="Farrell"/>
    <s v="singhjohn@example.net"/>
    <x v="368"/>
    <d v="2024-08-03T00:00:00"/>
    <x v="5"/>
    <n v="2"/>
    <n v="90"/>
    <n v="5"/>
    <n v="180"/>
    <n v="171"/>
    <n v="-9"/>
    <x v="2"/>
    <x v="0"/>
  </r>
  <r>
    <s v="1c7cb6ed-cde5-4848-b19c-905e57e0a1f1"/>
    <s v="John Rivera"/>
    <s v="John"/>
    <s v="Rivera"/>
    <s v="jamesmills@example.com"/>
    <x v="369"/>
    <d v="2024-12-30T00:00:00"/>
    <x v="1"/>
    <n v="2"/>
    <n v="100"/>
    <n v="5"/>
    <n v="200"/>
    <n v="190"/>
    <n v="-10"/>
    <x v="0"/>
    <x v="0"/>
  </r>
  <r>
    <s v="953fcfd4-6069-4b6d-84b5-1c12ab132032"/>
    <s v="Kelsey Scott"/>
    <s v="Kelsey"/>
    <s v="Scott"/>
    <s v="campbellkristina@example.net"/>
    <x v="370"/>
    <d v="2024-05-14T00:00:00"/>
    <x v="2"/>
    <n v="2"/>
    <n v="300"/>
    <n v="0"/>
    <n v="600"/>
    <n v="600"/>
    <n v="0"/>
    <x v="4"/>
    <x v="0"/>
  </r>
  <r>
    <s v="da221b85-a9b9-4a1d-8574-98caa90e319d"/>
    <s v="Heather Rodriguez"/>
    <s v="Heather"/>
    <s v="Rodriguez"/>
    <s v="michelle63@example.com"/>
    <x v="371"/>
    <d v="2024-05-22T00:00:00"/>
    <x v="2"/>
    <n v="3"/>
    <n v="300"/>
    <n v="5"/>
    <n v="900"/>
    <n v="855"/>
    <n v="-45"/>
    <x v="4"/>
    <x v="0"/>
  </r>
  <r>
    <s v="753e9662-f77f-43a7-802a-a6eb32e97c2d"/>
    <s v="Michelle Williams"/>
    <s v="Michelle"/>
    <s v="Williams"/>
    <s v="matthew62@example.org"/>
    <x v="372"/>
    <d v="2024-12-04T00:00:00"/>
    <x v="7"/>
    <n v="4"/>
    <n v="150"/>
    <n v="0"/>
    <n v="600"/>
    <n v="600"/>
    <n v="0"/>
    <x v="4"/>
    <x v="0"/>
  </r>
  <r>
    <s v="fa84bb5f-fa6e-4743-bef9-7d573c77ea4a"/>
    <s v="Robin Garrett"/>
    <s v="Robin"/>
    <s v="Garrett"/>
    <s v="bzamora@example.net"/>
    <x v="373"/>
    <d v="2025-03-14T00:00:00"/>
    <x v="4"/>
    <n v="2"/>
    <n v="1200"/>
    <n v="0"/>
    <n v="2400"/>
    <n v="2400"/>
    <n v="0"/>
    <x v="2"/>
    <x v="0"/>
  </r>
  <r>
    <s v="bada0c94-1679-4be0-a323-8416a82cae18"/>
    <s v="Tyler Salazar"/>
    <s v="Tyler"/>
    <s v="Salazar"/>
    <s v="robertberry@example.com"/>
    <x v="374"/>
    <d v="2024-10-01T00:00:00"/>
    <x v="7"/>
    <n v="2"/>
    <n v="150"/>
    <n v="10"/>
    <n v="300"/>
    <n v="270"/>
    <n v="-30"/>
    <x v="4"/>
    <x v="0"/>
  </r>
  <r>
    <s v="2379c05f-a708-4280-b4ee-0b6721bbd183"/>
    <s v="Melinda Harris"/>
    <s v="Melinda"/>
    <s v="Harris"/>
    <s v="kylethornton@example.net"/>
    <x v="375"/>
    <d v="2025-04-12T00:00:00"/>
    <x v="4"/>
    <n v="2"/>
    <n v="1200"/>
    <n v="0"/>
    <n v="2400"/>
    <n v="2400"/>
    <n v="0"/>
    <x v="0"/>
    <x v="0"/>
  </r>
  <r>
    <s v="9099a283-eedb-4ce5-a7fe-cdcd2528b516"/>
    <s v="Emily Grant"/>
    <s v="Emily"/>
    <s v="Grant"/>
    <s v="whitemary@example.org"/>
    <x v="376"/>
    <d v="2025-04-06T00:00:00"/>
    <x v="5"/>
    <n v="3"/>
    <n v="90"/>
    <n v="10"/>
    <n v="270"/>
    <n v="243"/>
    <n v="-27"/>
    <x v="4"/>
    <x v="0"/>
  </r>
  <r>
    <s v="ef0b743e-bee0-4762-b168-bdec4da838b7"/>
    <s v="Mallory Rodgers"/>
    <s v="Mallory"/>
    <s v="Rodgers"/>
    <s v="kimberlyrodriguez@example.org"/>
    <x v="377"/>
    <d v="2024-11-27T00:00:00"/>
    <x v="7"/>
    <n v="4"/>
    <n v="150"/>
    <n v="5"/>
    <n v="600"/>
    <n v="570"/>
    <n v="-30"/>
    <x v="3"/>
    <x v="0"/>
  </r>
  <r>
    <s v="3b705092-98ab-482c-bb1d-01819cc3c1f5"/>
    <s v="Alexander Miller"/>
    <s v="Alexander"/>
    <s v="Miller"/>
    <s v="manderson@example.com"/>
    <x v="378"/>
    <d v="2024-10-16T00:00:00"/>
    <x v="0"/>
    <n v="2"/>
    <n v="800"/>
    <n v="10"/>
    <n v="1600"/>
    <n v="1440"/>
    <n v="-160"/>
    <x v="0"/>
    <x v="0"/>
  </r>
  <r>
    <s v="39ed0800-3179-49f9-a9ed-e760233408ba"/>
    <s v="Phillip Smith"/>
    <s v="Phillip"/>
    <s v="Smith"/>
    <s v="stephanie33@example.org"/>
    <x v="379"/>
    <d v="2025-03-03T00:00:00"/>
    <x v="1"/>
    <n v="4"/>
    <n v="100"/>
    <n v="5"/>
    <n v="400"/>
    <n v="380"/>
    <n v="-20"/>
    <x v="3"/>
    <x v="0"/>
  </r>
  <r>
    <s v="dde4f5c1-532c-4c01-b017-c5337d6ce5c3"/>
    <s v="David Sullivan"/>
    <s v="David"/>
    <s v="Sullivan"/>
    <s v="franklinmadison@example.net"/>
    <x v="380"/>
    <d v="2024-11-23T00:00:00"/>
    <x v="6"/>
    <n v="2"/>
    <n v="120"/>
    <n v="0"/>
    <n v="240"/>
    <n v="240"/>
    <n v="0"/>
    <x v="3"/>
    <x v="0"/>
  </r>
  <r>
    <s v="b440b852-e033-400e-a432-62b38675820e"/>
    <s v="Kelly Hayes"/>
    <s v="Kelly"/>
    <s v="Hayes"/>
    <s v="richjohn@example.net"/>
    <x v="381"/>
    <d v="2024-11-10T00:00:00"/>
    <x v="8"/>
    <n v="3"/>
    <n v="50"/>
    <n v="0"/>
    <n v="150"/>
    <n v="150"/>
    <n v="0"/>
    <x v="1"/>
    <x v="0"/>
  </r>
  <r>
    <s v="f66c7331-a172-4ee3-83e1-847c8420e0d8"/>
    <s v="Eddie Sanders"/>
    <s v="Eddie"/>
    <s v="Sanders"/>
    <s v="kim47@example.org"/>
    <x v="382"/>
    <d v="2024-12-28T00:00:00"/>
    <x v="4"/>
    <n v="1"/>
    <n v="1200"/>
    <n v="0"/>
    <n v="1200"/>
    <n v="1200"/>
    <n v="0"/>
    <x v="4"/>
    <x v="0"/>
  </r>
  <r>
    <s v="d473e687-76ad-4c33-a469-d0c2e7574997"/>
    <s v="Ann Mason"/>
    <s v="Ann"/>
    <s v="Mason"/>
    <s v="kimberlypace@example.net"/>
    <x v="383"/>
    <d v="2024-10-02T00:00:00"/>
    <x v="6"/>
    <n v="4"/>
    <n v="120"/>
    <n v="10"/>
    <n v="480"/>
    <n v="432"/>
    <n v="-48"/>
    <x v="0"/>
    <x v="0"/>
  </r>
  <r>
    <s v="e588b999-971e-4a39-b424-6baa2dcafc82"/>
    <s v="Christina Gibson"/>
    <s v="Christina"/>
    <s v="Gibson"/>
    <s v="mario21@example.org"/>
    <x v="384"/>
    <d v="2024-05-21T00:00:00"/>
    <x v="0"/>
    <n v="4"/>
    <n v="800"/>
    <n v="0"/>
    <n v="3200"/>
    <n v="3200"/>
    <n v="0"/>
    <x v="3"/>
    <x v="0"/>
  </r>
  <r>
    <s v="ca835709-ba14-4757-a253-8cdfb5103e9c"/>
    <s v="Lisa Moore"/>
    <s v="Lisa"/>
    <s v="Moore"/>
    <s v="kwilliams@example.com"/>
    <x v="385"/>
    <d v="2024-06-24T00:00:00"/>
    <x v="6"/>
    <n v="3"/>
    <n v="120"/>
    <n v="15"/>
    <n v="360"/>
    <n v="306"/>
    <n v="-54"/>
    <x v="0"/>
    <x v="0"/>
  </r>
  <r>
    <s v="4edd2a2a-6b69-44ae-8d22-af35b648be8a"/>
    <s v="Randy Griffin"/>
    <s v="Randy"/>
    <s v="Griffin"/>
    <s v="davidanderson@example.org"/>
    <x v="386"/>
    <d v="2024-10-04T00:00:00"/>
    <x v="4"/>
    <n v="4"/>
    <n v="1200"/>
    <n v="0"/>
    <n v="4800"/>
    <n v="4800"/>
    <n v="0"/>
    <x v="1"/>
    <x v="0"/>
  </r>
  <r>
    <s v="ceb557ac-8b22-4445-bfa7-0485dafc3805"/>
    <s v="Stephen Young"/>
    <s v="Stephen"/>
    <s v="Young"/>
    <s v="cchavez@example.org"/>
    <x v="387"/>
    <d v="2024-12-02T00:00:00"/>
    <x v="7"/>
    <n v="4"/>
    <n v="150"/>
    <n v="0"/>
    <n v="600"/>
    <n v="600"/>
    <n v="0"/>
    <x v="2"/>
    <x v="0"/>
  </r>
  <r>
    <s v="3527bcee-d343-4f88-91f3-79b18ebb8208"/>
    <s v="Charles Delgado"/>
    <s v="Charles"/>
    <s v="Delgado"/>
    <s v="thomasantonio@example.net"/>
    <x v="388"/>
    <d v="2024-05-07T00:00:00"/>
    <x v="1"/>
    <n v="1"/>
    <n v="100"/>
    <n v="0"/>
    <n v="100"/>
    <n v="100"/>
    <n v="0"/>
    <x v="0"/>
    <x v="0"/>
  </r>
  <r>
    <s v="294d43ed-2da1-4fda-be65-6dcc6abdb05a"/>
    <s v="Lisa Holt"/>
    <s v="Lisa"/>
    <s v="Holt"/>
    <s v="tammycurry@example.com"/>
    <x v="389"/>
    <d v="2024-09-01T00:00:00"/>
    <x v="2"/>
    <n v="2"/>
    <n v="300"/>
    <n v="5"/>
    <n v="600"/>
    <n v="570"/>
    <n v="-30"/>
    <x v="0"/>
    <x v="0"/>
  </r>
  <r>
    <s v="c2294116-1152-4a73-91fc-dedd61022b56"/>
    <s v="Joshua Carter"/>
    <s v="Joshua"/>
    <s v="Carter"/>
    <s v="davidvillarreal@example.com"/>
    <x v="390"/>
    <d v="2024-11-30T00:00:00"/>
    <x v="5"/>
    <n v="1"/>
    <n v="90"/>
    <n v="0"/>
    <n v="90"/>
    <n v="90"/>
    <n v="0"/>
    <x v="3"/>
    <x v="0"/>
  </r>
  <r>
    <s v="fab6ad91-bacf-4cfc-9245-1cc41bfb3b3d"/>
    <s v="Victoria Webb"/>
    <s v="Victoria"/>
    <s v="Webb"/>
    <s v="ronald54@example.net"/>
    <x v="391"/>
    <d v="2024-10-18T00:00:00"/>
    <x v="2"/>
    <n v="1"/>
    <n v="300"/>
    <n v="5"/>
    <n v="300"/>
    <n v="285"/>
    <n v="-15"/>
    <x v="2"/>
    <x v="0"/>
  </r>
  <r>
    <s v="7e14c595-7f6b-462c-a1c1-6b96baabd9f2"/>
    <s v="Sophia Hall"/>
    <s v="Sophia"/>
    <s v="Hall"/>
    <s v="tiffany01@example.org"/>
    <x v="392"/>
    <d v="2025-01-14T00:00:00"/>
    <x v="3"/>
    <n v="1"/>
    <n v="200"/>
    <n v="0"/>
    <n v="200"/>
    <n v="200"/>
    <n v="0"/>
    <x v="3"/>
    <x v="0"/>
  </r>
  <r>
    <s v="ffbd9cdd-9d84-4303-8cb0-3fc53513a238"/>
    <s v="Angel Bailey"/>
    <s v="Angel"/>
    <s v="Bailey"/>
    <s v="alexharris@example.com"/>
    <x v="393"/>
    <d v="2024-08-07T00:00:00"/>
    <x v="6"/>
    <n v="1"/>
    <n v="120"/>
    <n v="0"/>
    <n v="120"/>
    <n v="120"/>
    <n v="0"/>
    <x v="4"/>
    <x v="1"/>
  </r>
  <r>
    <s v="0191d19d-c45c-4fbb-92ec-ac278ccc617e"/>
    <s v="Gary Foster"/>
    <s v="Gary"/>
    <s v="Foster"/>
    <s v="collierjames@example.com"/>
    <x v="394"/>
    <d v="2024-12-12T00:00:00"/>
    <x v="3"/>
    <n v="2"/>
    <n v="200"/>
    <n v="0"/>
    <n v="400"/>
    <n v="400"/>
    <n v="0"/>
    <x v="4"/>
    <x v="0"/>
  </r>
  <r>
    <s v="75eb0e8f-a090-460d-a7c7-655a7b434a72"/>
    <s v="Kimberly Rogers"/>
    <s v="Kimberly"/>
    <s v="Rogers"/>
    <s v="dreilly@example.net"/>
    <x v="395"/>
    <d v="2024-11-09T00:00:00"/>
    <x v="4"/>
    <n v="4"/>
    <n v="1200"/>
    <n v="10"/>
    <n v="4800"/>
    <n v="4320"/>
    <n v="-480"/>
    <x v="2"/>
    <x v="1"/>
  </r>
  <r>
    <s v="af7c7d2b-93d0-44e4-b550-b07e04cabb38"/>
    <s v="Thomas Flynn"/>
    <s v="Thomas"/>
    <s v="Flynn"/>
    <s v="montesjuan@example.org"/>
    <x v="396"/>
    <d v="2025-02-22T00:00:00"/>
    <x v="0"/>
    <n v="1"/>
    <n v="800"/>
    <n v="15"/>
    <n v="800"/>
    <n v="680"/>
    <n v="-120"/>
    <x v="1"/>
    <x v="0"/>
  </r>
  <r>
    <s v="2ff8107a-63ba-4d86-9b0e-70ad922bda48"/>
    <s v="Sharon Walton"/>
    <s v="Sharon"/>
    <s v="Walton"/>
    <s v="jennifer46@example.org"/>
    <x v="397"/>
    <d v="2024-10-02T00:00:00"/>
    <x v="2"/>
    <n v="3"/>
    <n v="300"/>
    <n v="0"/>
    <n v="900"/>
    <n v="900"/>
    <n v="0"/>
    <x v="4"/>
    <x v="1"/>
  </r>
  <r>
    <s v="866cfb2b-3754-416f-8d79-132cf362d408"/>
    <s v="Brian Glover"/>
    <s v="Brian"/>
    <s v="Glover"/>
    <s v="robinwallace@example.org"/>
    <x v="398"/>
    <d v="2024-06-28T00:00:00"/>
    <x v="0"/>
    <n v="3"/>
    <n v="800"/>
    <n v="5"/>
    <n v="2400"/>
    <n v="2280"/>
    <n v="-120"/>
    <x v="1"/>
    <x v="0"/>
  </r>
  <r>
    <s v="dfb68a5f-bb81-41f0-bbc4-d138ec737598"/>
    <s v="Patricia Thomas"/>
    <s v="Patricia"/>
    <s v="Thomas"/>
    <s v="shortsharon@example.net"/>
    <x v="399"/>
    <d v="2024-10-05T00:00:00"/>
    <x v="2"/>
    <n v="3"/>
    <n v="300"/>
    <n v="5"/>
    <n v="900"/>
    <n v="855"/>
    <n v="-45"/>
    <x v="1"/>
    <x v="0"/>
  </r>
  <r>
    <s v="1da76d69-85b8-44d4-9d64-3387b6b38fbc"/>
    <s v="Timothy Mcdaniel"/>
    <s v="Timothy"/>
    <s v="Mcdaniel"/>
    <s v="cookpamela@example.org"/>
    <x v="400"/>
    <d v="2024-12-09T00:00:00"/>
    <x v="5"/>
    <n v="4"/>
    <n v="90"/>
    <n v="0"/>
    <n v="360"/>
    <n v="360"/>
    <n v="0"/>
    <x v="0"/>
    <x v="0"/>
  </r>
  <r>
    <s v="314aabdd-3357-4b27-9225-374a35b8726c"/>
    <s v="Joseph Mejia"/>
    <s v="Joseph"/>
    <s v="Mejia"/>
    <s v="nelsoneric@example.org"/>
    <x v="401"/>
    <d v="2024-07-04T00:00:00"/>
    <x v="7"/>
    <n v="3"/>
    <n v="150"/>
    <n v="5"/>
    <n v="450"/>
    <n v="427.5"/>
    <n v="-22.5"/>
    <x v="0"/>
    <x v="0"/>
  </r>
  <r>
    <s v="4563abbe-5188-4a26-8ca3-3a5459ae7302"/>
    <s v="Michael Campbell"/>
    <s v="Michael"/>
    <s v="Campbell"/>
    <s v="georgecollins@example.com"/>
    <x v="402"/>
    <d v="2024-10-09T00:00:00"/>
    <x v="3"/>
    <n v="2"/>
    <n v="200"/>
    <n v="0"/>
    <n v="400"/>
    <n v="400"/>
    <n v="0"/>
    <x v="3"/>
    <x v="0"/>
  </r>
  <r>
    <s v="6233960a-1b1e-46c3-8cea-af73aced4d55"/>
    <s v="Jeffery White"/>
    <s v="Jeffery"/>
    <s v="White"/>
    <s v="tjensen@example.com"/>
    <x v="403"/>
    <d v="2025-02-10T00:00:00"/>
    <x v="6"/>
    <n v="3"/>
    <n v="120"/>
    <n v="15"/>
    <n v="360"/>
    <n v="306"/>
    <n v="-54"/>
    <x v="4"/>
    <x v="0"/>
  </r>
  <r>
    <s v="c1785e77-ec3b-4258-b943-375e141b9098"/>
    <s v="Laura Davis"/>
    <s v="Laura"/>
    <s v="Davis"/>
    <s v="tdavis@example.net"/>
    <x v="404"/>
    <d v="2024-06-11T00:00:00"/>
    <x v="4"/>
    <n v="2"/>
    <n v="1200"/>
    <n v="10"/>
    <n v="2400"/>
    <n v="2160"/>
    <n v="-240"/>
    <x v="1"/>
    <x v="0"/>
  </r>
  <r>
    <s v="e9b14c76-420f-4eef-9def-eab9e54ca6ca"/>
    <s v="Clifford Stark"/>
    <s v="Clifford"/>
    <s v="Stark"/>
    <s v="kristina57@example.com"/>
    <x v="405"/>
    <d v="2024-10-12T00:00:00"/>
    <x v="1"/>
    <n v="1"/>
    <n v="100"/>
    <n v="5"/>
    <n v="100"/>
    <n v="95"/>
    <n v="-5"/>
    <x v="4"/>
    <x v="0"/>
  </r>
  <r>
    <s v="c497d0a8-4842-44d5-abb9-a661d8842354"/>
    <s v="Kenneth Romero"/>
    <s v="Kenneth"/>
    <s v="Romero"/>
    <s v="yroth@example.org"/>
    <x v="406"/>
    <d v="2025-02-04T00:00:00"/>
    <x v="6"/>
    <n v="4"/>
    <n v="120"/>
    <n v="15"/>
    <n v="480"/>
    <n v="408"/>
    <n v="-72"/>
    <x v="0"/>
    <x v="1"/>
  </r>
  <r>
    <s v="972d5d57-669b-4896-b602-72ba8862036f"/>
    <s v="Marc Kelley"/>
    <s v="Marc"/>
    <s v="Kelley"/>
    <s v="vreyes@example.org"/>
    <x v="407"/>
    <d v="2024-11-13T00:00:00"/>
    <x v="2"/>
    <n v="2"/>
    <n v="300"/>
    <n v="5"/>
    <n v="600"/>
    <n v="570"/>
    <n v="-30"/>
    <x v="4"/>
    <x v="0"/>
  </r>
  <r>
    <s v="3c749c16-b1b2-45f8-8b66-1d1f579a7954"/>
    <s v="Michael Stevenson"/>
    <s v="Michael"/>
    <s v="Stevenson"/>
    <s v="mwilson@example.com"/>
    <x v="408"/>
    <d v="2024-06-23T00:00:00"/>
    <x v="2"/>
    <n v="3"/>
    <n v="300"/>
    <n v="0"/>
    <n v="900"/>
    <n v="900"/>
    <n v="0"/>
    <x v="3"/>
    <x v="0"/>
  </r>
  <r>
    <s v="9927839b-11d1-4e50-a7e2-189bf4b4c704"/>
    <s v="Robert Wise"/>
    <s v="Robert"/>
    <s v="Wise"/>
    <s v="pmurphy@example.net"/>
    <x v="409"/>
    <d v="2025-03-10T00:00:00"/>
    <x v="0"/>
    <n v="1"/>
    <n v="800"/>
    <n v="5"/>
    <n v="800"/>
    <n v="760"/>
    <n v="-40"/>
    <x v="2"/>
    <x v="0"/>
  </r>
  <r>
    <s v="cf51a203-a2d9-49ba-8146-ed52e73bc913"/>
    <s v="Charles Hernandez"/>
    <s v="Charles"/>
    <s v="Hernandez"/>
    <s v="peter97@example.org"/>
    <x v="410"/>
    <d v="2024-08-07T00:00:00"/>
    <x v="2"/>
    <n v="4"/>
    <n v="300"/>
    <n v="0"/>
    <n v="1200"/>
    <n v="1200"/>
    <n v="0"/>
    <x v="1"/>
    <x v="0"/>
  </r>
  <r>
    <s v="4df6ff4f-adf7-42ff-a9c7-c13acb5a4d77"/>
    <s v="Taylor Robbins"/>
    <s v="Taylor"/>
    <s v="Robbins"/>
    <s v="veronica90@example.net"/>
    <x v="411"/>
    <d v="2024-05-12T00:00:00"/>
    <x v="1"/>
    <n v="1"/>
    <n v="100"/>
    <n v="0"/>
    <n v="100"/>
    <n v="100"/>
    <n v="0"/>
    <x v="1"/>
    <x v="0"/>
  </r>
  <r>
    <s v="0d99c071-f7c8-435f-8c83-bc68e6ace59a"/>
    <s v="Justin Irwin"/>
    <s v="Justin"/>
    <s v="Irwin"/>
    <s v="callahanmichelle@example.org"/>
    <x v="412"/>
    <d v="2024-12-04T00:00:00"/>
    <x v="0"/>
    <n v="3"/>
    <n v="800"/>
    <n v="0"/>
    <n v="2400"/>
    <n v="2400"/>
    <n v="0"/>
    <x v="0"/>
    <x v="0"/>
  </r>
  <r>
    <s v="61ae3f21-67f1-418b-a1fe-800ab636cc4c"/>
    <s v="Daniel Thompson"/>
    <s v="Daniel"/>
    <s v="Thompson"/>
    <s v="jacobcruz@example.com"/>
    <x v="413"/>
    <d v="2024-06-08T00:00:00"/>
    <x v="7"/>
    <n v="1"/>
    <n v="150"/>
    <n v="0"/>
    <n v="150"/>
    <n v="150"/>
    <n v="0"/>
    <x v="4"/>
    <x v="0"/>
  </r>
  <r>
    <s v="24dcea07-0405-4d2b-a5fc-d671125df206"/>
    <s v="Katelyn Kim"/>
    <s v="Katelyn"/>
    <s v="Kim"/>
    <s v="christophermay@example.com"/>
    <x v="414"/>
    <d v="2024-12-04T00:00:00"/>
    <x v="1"/>
    <n v="1"/>
    <n v="100"/>
    <n v="5"/>
    <n v="100"/>
    <n v="95"/>
    <n v="-5"/>
    <x v="3"/>
    <x v="0"/>
  </r>
  <r>
    <s v="8d532691-6c93-4f69-8269-041a74533044"/>
    <s v="Janice Perez"/>
    <s v="Janice"/>
    <s v="Perez"/>
    <s v="kjacobs@example.com"/>
    <x v="415"/>
    <d v="2024-09-17T00:00:00"/>
    <x v="0"/>
    <n v="2"/>
    <n v="800"/>
    <n v="10"/>
    <n v="1600"/>
    <n v="1440"/>
    <n v="-160"/>
    <x v="3"/>
    <x v="0"/>
  </r>
  <r>
    <s v="0890f506-5df1-4f6f-938b-d3f88bd18d4b"/>
    <s v="Laura Bush"/>
    <s v="Laura"/>
    <s v="Bush"/>
    <s v="carpentersuzanne@example.org"/>
    <x v="303"/>
    <d v="2025-04-14T00:00:00"/>
    <x v="1"/>
    <n v="3"/>
    <n v="100"/>
    <n v="10"/>
    <n v="300"/>
    <n v="270"/>
    <n v="-30"/>
    <x v="3"/>
    <x v="0"/>
  </r>
  <r>
    <s v="478817ec-c764-432e-8026-27d1fbd1b0c0"/>
    <s v="Blake Wu"/>
    <s v="Blake"/>
    <s v="Wu"/>
    <s v="sanchezcrystal@example.net"/>
    <x v="416"/>
    <d v="2024-08-12T00:00:00"/>
    <x v="1"/>
    <n v="3"/>
    <n v="100"/>
    <n v="0"/>
    <n v="300"/>
    <n v="300"/>
    <n v="0"/>
    <x v="2"/>
    <x v="0"/>
  </r>
  <r>
    <s v="88f7f097-57f2-445f-a751-5d4b0d829d52"/>
    <s v="Julie Hunt"/>
    <s v="Julie"/>
    <s v="Hunt"/>
    <s v="vberry@example.com"/>
    <x v="417"/>
    <d v="2024-08-03T00:00:00"/>
    <x v="5"/>
    <n v="4"/>
    <n v="90"/>
    <n v="5"/>
    <n v="360"/>
    <n v="342"/>
    <n v="-18"/>
    <x v="3"/>
    <x v="1"/>
  </r>
  <r>
    <s v="98feb4f3-ec40-495a-b1ee-df64090b23ed"/>
    <s v="Monica Elliott"/>
    <s v="Monica"/>
    <s v="Elliott"/>
    <s v="sotobelinda@example.net"/>
    <x v="418"/>
    <d v="2024-08-02T00:00:00"/>
    <x v="6"/>
    <n v="4"/>
    <n v="120"/>
    <n v="0"/>
    <n v="480"/>
    <n v="480"/>
    <n v="0"/>
    <x v="0"/>
    <x v="0"/>
  </r>
  <r>
    <s v="13ad3ead-816e-4f32-a077-5ce4151f62f9"/>
    <s v="Diana Anderson"/>
    <s v="Diana"/>
    <s v="Anderson"/>
    <s v="joshua40@example.net"/>
    <x v="419"/>
    <d v="2025-01-15T00:00:00"/>
    <x v="4"/>
    <n v="2"/>
    <n v="1200"/>
    <n v="0"/>
    <n v="2400"/>
    <n v="2400"/>
    <n v="0"/>
    <x v="3"/>
    <x v="0"/>
  </r>
  <r>
    <s v="cecea5d3-5ea9-49ef-b257-dcb6a8be6c80"/>
    <s v="Richard Young"/>
    <s v="Richard"/>
    <s v="Young"/>
    <s v="laurenatkins@example.com"/>
    <x v="420"/>
    <d v="2025-02-20T00:00:00"/>
    <x v="8"/>
    <n v="4"/>
    <n v="50"/>
    <n v="0"/>
    <n v="200"/>
    <n v="200"/>
    <n v="0"/>
    <x v="2"/>
    <x v="0"/>
  </r>
  <r>
    <s v="c536d2ce-69b6-43b7-be5b-9fc9c0b4f6d6"/>
    <s v="Matthew Barber"/>
    <s v="Matthew"/>
    <s v="Barber"/>
    <s v="jasonnavarro@example.com"/>
    <x v="421"/>
    <d v="2024-05-09T00:00:00"/>
    <x v="1"/>
    <n v="2"/>
    <n v="100"/>
    <n v="0"/>
    <n v="200"/>
    <n v="200"/>
    <n v="0"/>
    <x v="0"/>
    <x v="0"/>
  </r>
  <r>
    <s v="4d266574-79ea-4621-a614-23a776c9aeb2"/>
    <s v="Travis Nielsen"/>
    <s v="Travis"/>
    <s v="Nielsen"/>
    <s v="noahthornton@example.com"/>
    <x v="422"/>
    <d v="2024-04-24T00:00:00"/>
    <x v="0"/>
    <n v="1"/>
    <n v="800"/>
    <n v="5"/>
    <n v="800"/>
    <n v="760"/>
    <n v="-40"/>
    <x v="1"/>
    <x v="0"/>
  </r>
  <r>
    <s v="61cb0527-72e5-4892-8c1c-7204ed5e749b"/>
    <s v="Tonya Vega"/>
    <s v="Tonya"/>
    <s v="Vega"/>
    <s v="davisamanda@example.com"/>
    <x v="423"/>
    <d v="2024-08-20T00:00:00"/>
    <x v="4"/>
    <n v="1"/>
    <n v="1200"/>
    <n v="0"/>
    <n v="1200"/>
    <n v="1200"/>
    <n v="0"/>
    <x v="4"/>
    <x v="0"/>
  </r>
  <r>
    <s v="415e3805-1928-4ae5-8d64-9aff445fdde1"/>
    <s v="Jeanne Mejia"/>
    <s v="Jeanne"/>
    <s v="Mejia"/>
    <s v="jessicachapman@example.org"/>
    <x v="424"/>
    <d v="2024-08-12T00:00:00"/>
    <x v="4"/>
    <n v="4"/>
    <n v="1200"/>
    <n v="5"/>
    <n v="4800"/>
    <n v="4560"/>
    <n v="-240"/>
    <x v="1"/>
    <x v="0"/>
  </r>
  <r>
    <s v="d4e99a65-022b-4e76-ac3c-be3402b53d3d"/>
    <s v="Jason Fox"/>
    <s v="Jason"/>
    <s v="Fox"/>
    <s v="ubell@example.com"/>
    <x v="425"/>
    <d v="2024-12-02T00:00:00"/>
    <x v="6"/>
    <n v="4"/>
    <n v="120"/>
    <n v="0"/>
    <n v="480"/>
    <n v="480"/>
    <n v="0"/>
    <x v="2"/>
    <x v="1"/>
  </r>
  <r>
    <s v="a8174c85-9819-4749-b041-e4f70e8fd00b"/>
    <s v="Claire Greene"/>
    <s v="Claire"/>
    <s v="Greene"/>
    <s v="ericksondavid@example.net"/>
    <x v="426"/>
    <d v="2025-03-15T00:00:00"/>
    <x v="6"/>
    <n v="1"/>
    <n v="120"/>
    <n v="0"/>
    <n v="120"/>
    <n v="120"/>
    <n v="0"/>
    <x v="4"/>
    <x v="0"/>
  </r>
  <r>
    <s v="2f4cfefb-f798-48a2-8d9e-84ec90e9e294"/>
    <s v="Melissa King"/>
    <s v="Melissa"/>
    <s v="King"/>
    <s v="eguerrero@example.net"/>
    <x v="427"/>
    <d v="2025-01-26T00:00:00"/>
    <x v="7"/>
    <n v="4"/>
    <n v="150"/>
    <n v="0"/>
    <n v="600"/>
    <n v="600"/>
    <n v="0"/>
    <x v="2"/>
    <x v="1"/>
  </r>
  <r>
    <s v="c516e394-aae6-487e-a744-aa30b1356d67"/>
    <s v="Dawn Norman"/>
    <s v="Dawn"/>
    <s v="Norman"/>
    <s v="kimberly66@example.com"/>
    <x v="428"/>
    <d v="2024-06-24T00:00:00"/>
    <x v="3"/>
    <n v="1"/>
    <n v="200"/>
    <n v="0"/>
    <n v="200"/>
    <n v="200"/>
    <n v="0"/>
    <x v="3"/>
    <x v="0"/>
  </r>
  <r>
    <s v="edb7d4e4-fabb-4609-bde1-7a8511c4194a"/>
    <s v="James Brewer"/>
    <s v="James"/>
    <s v="Brewer"/>
    <s v="thomaskayla@example.org"/>
    <x v="429"/>
    <d v="2024-05-02T00:00:00"/>
    <x v="0"/>
    <n v="3"/>
    <n v="800"/>
    <n v="10"/>
    <n v="2400"/>
    <n v="2160"/>
    <n v="-240"/>
    <x v="3"/>
    <x v="1"/>
  </r>
  <r>
    <s v="40271514-ba40-462f-9243-a30112068ad6"/>
    <s v="Alicia Jimenez"/>
    <s v="Alicia"/>
    <s v="Jimenez"/>
    <s v="fitzpatrickelizabeth@example.com"/>
    <x v="4"/>
    <d v="2024-09-10T00:00:00"/>
    <x v="8"/>
    <n v="3"/>
    <n v="50"/>
    <n v="10"/>
    <n v="150"/>
    <n v="135"/>
    <n v="-15"/>
    <x v="3"/>
    <x v="1"/>
  </r>
  <r>
    <s v="f09e0302-b525-44d9-83f0-23fd00f2baa4"/>
    <s v="Karen Powell"/>
    <s v="Karen"/>
    <s v="Powell"/>
    <s v="fernandezaaron@example.net"/>
    <x v="430"/>
    <d v="2025-03-28T00:00:00"/>
    <x v="8"/>
    <n v="3"/>
    <n v="50"/>
    <n v="15"/>
    <n v="150"/>
    <n v="127.5"/>
    <n v="-22.5"/>
    <x v="4"/>
    <x v="0"/>
  </r>
  <r>
    <s v="4d862412-ae8c-497b-955c-4e185be2124f"/>
    <s v="Mark Benjamin"/>
    <s v="Mark"/>
    <s v="Benjamin"/>
    <s v="diazmelissa@example.com"/>
    <x v="431"/>
    <d v="2024-12-13T00:00:00"/>
    <x v="0"/>
    <n v="4"/>
    <n v="800"/>
    <n v="10"/>
    <n v="3200"/>
    <n v="2880"/>
    <n v="-320"/>
    <x v="1"/>
    <x v="0"/>
  </r>
  <r>
    <s v="f7aeede8-0a11-4bac-8df2-1ad52d36db7e"/>
    <s v="Connor Dominguez"/>
    <s v="Connor"/>
    <s v="Dominguez"/>
    <s v="mccoymichael@example.org"/>
    <x v="432"/>
    <d v="2024-05-03T00:00:00"/>
    <x v="8"/>
    <n v="3"/>
    <n v="50"/>
    <n v="0"/>
    <n v="150"/>
    <n v="150"/>
    <n v="0"/>
    <x v="3"/>
    <x v="0"/>
  </r>
  <r>
    <s v="97cb4585-ff12-4e28-b840-d136067e4b72"/>
    <s v="James Sparks"/>
    <s v="James"/>
    <s v="Sparks"/>
    <s v="victor70@example.org"/>
    <x v="433"/>
    <d v="2024-09-15T00:00:00"/>
    <x v="6"/>
    <n v="2"/>
    <n v="120"/>
    <n v="0"/>
    <n v="240"/>
    <n v="240"/>
    <n v="0"/>
    <x v="4"/>
    <x v="0"/>
  </r>
  <r>
    <s v="aad53fb8-a762-459c-8e9e-592936308a60"/>
    <s v="Teresa Berg"/>
    <s v="Teresa"/>
    <s v="Berg"/>
    <s v="joycehall@example.org"/>
    <x v="434"/>
    <d v="2024-10-09T00:00:00"/>
    <x v="3"/>
    <n v="2"/>
    <n v="200"/>
    <n v="5"/>
    <n v="400"/>
    <n v="380"/>
    <n v="-20"/>
    <x v="2"/>
    <x v="0"/>
  </r>
  <r>
    <s v="3e20718a-0bb9-48f6-9e4d-a214eb034c4e"/>
    <s v="Bianca Jackson"/>
    <s v="Bianca"/>
    <s v="Jackson"/>
    <s v="conwaylori@example.org"/>
    <x v="435"/>
    <d v="2024-05-13T00:00:00"/>
    <x v="4"/>
    <n v="1"/>
    <n v="1200"/>
    <n v="5"/>
    <n v="1200"/>
    <n v="1140"/>
    <n v="-60"/>
    <x v="3"/>
    <x v="0"/>
  </r>
  <r>
    <s v="7f44cbca-1d3a-4131-9b38-8581d145bd7f"/>
    <s v="Lisa Brown"/>
    <s v="Lisa"/>
    <s v="Brown"/>
    <s v="ronaldcain@example.net"/>
    <x v="436"/>
    <d v="2024-11-05T00:00:00"/>
    <x v="0"/>
    <n v="1"/>
    <n v="800"/>
    <n v="10"/>
    <n v="800"/>
    <n v="720"/>
    <n v="-80"/>
    <x v="4"/>
    <x v="1"/>
  </r>
  <r>
    <s v="cb08b605-f6f6-4488-9620-15f05253b6f7"/>
    <s v="Angel Thompson"/>
    <s v="Angel"/>
    <s v="Thompson"/>
    <s v="martinezdonald@example.com"/>
    <x v="437"/>
    <d v="2024-06-19T00:00:00"/>
    <x v="1"/>
    <n v="1"/>
    <n v="100"/>
    <n v="0"/>
    <n v="100"/>
    <n v="100"/>
    <n v="0"/>
    <x v="4"/>
    <x v="0"/>
  </r>
  <r>
    <s v="0a6b3e3d-94fd-4594-acf9-12453e5f7e23"/>
    <s v="Richard Chen"/>
    <s v="Richard"/>
    <s v="Chen"/>
    <s v="bstrickland@example.com"/>
    <x v="438"/>
    <d v="2025-01-03T00:00:00"/>
    <x v="0"/>
    <n v="2"/>
    <n v="800"/>
    <n v="5"/>
    <n v="1600"/>
    <n v="1520"/>
    <n v="-80"/>
    <x v="3"/>
    <x v="0"/>
  </r>
  <r>
    <s v="6a8d8a70-48a2-4172-a30c-dee297feb937"/>
    <s v="Rebecca Alvarez"/>
    <s v="Rebecca"/>
    <s v="Alvarez"/>
    <s v="jamiebowman@example.net"/>
    <x v="439"/>
    <d v="2024-11-29T00:00:00"/>
    <x v="5"/>
    <n v="4"/>
    <n v="90"/>
    <n v="0"/>
    <n v="360"/>
    <n v="360"/>
    <n v="0"/>
    <x v="0"/>
    <x v="0"/>
  </r>
  <r>
    <s v="b79a566b-2e14-42be-98a5-47b209a18b34"/>
    <s v="Dr. Mark Patton MD"/>
    <s v="Dr"/>
    <s v="MD"/>
    <s v="grantjames@example.net"/>
    <x v="440"/>
    <d v="2024-10-22T00:00:00"/>
    <x v="5"/>
    <n v="1"/>
    <n v="90"/>
    <n v="0"/>
    <n v="90"/>
    <n v="90"/>
    <n v="0"/>
    <x v="3"/>
    <x v="0"/>
  </r>
  <r>
    <s v="a8c9aa31-a05f-45e6-8534-6e4176d6dc39"/>
    <s v="Anthony Rodriguez"/>
    <s v="Anthony"/>
    <s v="Rodriguez"/>
    <s v="ginaschmitt@example.com"/>
    <x v="441"/>
    <d v="2024-05-09T00:00:00"/>
    <x v="3"/>
    <n v="2"/>
    <n v="200"/>
    <n v="10"/>
    <n v="400"/>
    <n v="360"/>
    <n v="-40"/>
    <x v="0"/>
    <x v="0"/>
  </r>
  <r>
    <s v="6f46a41f-35a7-4c9b-88f9-fd0d5d3bc1d3"/>
    <s v="Luis Wu"/>
    <s v="Luis"/>
    <s v="Wu"/>
    <s v="vwilliams@example.org"/>
    <x v="442"/>
    <d v="2024-10-14T00:00:00"/>
    <x v="2"/>
    <n v="4"/>
    <n v="300"/>
    <n v="0"/>
    <n v="1200"/>
    <n v="1200"/>
    <n v="0"/>
    <x v="2"/>
    <x v="0"/>
  </r>
  <r>
    <s v="3c3c9c08-e523-48a9-9223-d9061db67101"/>
    <s v="Leslie Nguyen"/>
    <s v="Leslie"/>
    <s v="Nguyen"/>
    <s v="julievillanueva@example.org"/>
    <x v="443"/>
    <d v="2025-01-15T00:00:00"/>
    <x v="8"/>
    <n v="1"/>
    <n v="50"/>
    <n v="0"/>
    <n v="50"/>
    <n v="50"/>
    <n v="0"/>
    <x v="2"/>
    <x v="0"/>
  </r>
  <r>
    <s v="e43081aa-6022-43ff-b330-4e33deb0de7d"/>
    <s v="John Washington"/>
    <s v="John"/>
    <s v="Washington"/>
    <s v="nthomas@example.com"/>
    <x v="444"/>
    <d v="2024-10-04T00:00:00"/>
    <x v="6"/>
    <n v="2"/>
    <n v="120"/>
    <n v="10"/>
    <n v="240"/>
    <n v="216"/>
    <n v="-24"/>
    <x v="3"/>
    <x v="0"/>
  </r>
  <r>
    <s v="f9be07f3-5bcc-40fc-a1cc-22d831b42308"/>
    <s v="George Johnson"/>
    <s v="George"/>
    <s v="Johnson"/>
    <s v="ramirezdaniel@example.com"/>
    <x v="445"/>
    <d v="2024-07-09T00:00:00"/>
    <x v="4"/>
    <n v="1"/>
    <n v="1200"/>
    <n v="5"/>
    <n v="1200"/>
    <n v="1140"/>
    <n v="-60"/>
    <x v="1"/>
    <x v="0"/>
  </r>
  <r>
    <s v="ca1fbff2-2823-442c-9a87-e3574b8fb475"/>
    <s v="Tiffany Whitehead"/>
    <s v="Tiffany"/>
    <s v="Whitehead"/>
    <s v="christophervincent@example.com"/>
    <x v="446"/>
    <d v="2024-10-06T00:00:00"/>
    <x v="1"/>
    <n v="4"/>
    <n v="100"/>
    <n v="0"/>
    <n v="400"/>
    <n v="400"/>
    <n v="0"/>
    <x v="2"/>
    <x v="0"/>
  </r>
  <r>
    <s v="bc7637a0-6d98-4416-bae2-719803b68657"/>
    <s v="Danielle Hamilton"/>
    <s v="Danielle"/>
    <s v="Hamilton"/>
    <s v="patriciavargas@example.org"/>
    <x v="447"/>
    <d v="2025-04-17T00:00:00"/>
    <x v="7"/>
    <n v="1"/>
    <n v="150"/>
    <n v="0"/>
    <n v="150"/>
    <n v="150"/>
    <n v="0"/>
    <x v="4"/>
    <x v="0"/>
  </r>
  <r>
    <s v="089b5b49-8114-4252-84c3-6368bbc51a50"/>
    <s v="James Pacheco"/>
    <s v="James"/>
    <s v="Pacheco"/>
    <s v="chavezjohn@example.net"/>
    <x v="448"/>
    <d v="2024-06-07T00:00:00"/>
    <x v="6"/>
    <n v="1"/>
    <n v="120"/>
    <n v="0"/>
    <n v="120"/>
    <n v="120"/>
    <n v="0"/>
    <x v="3"/>
    <x v="0"/>
  </r>
  <r>
    <s v="ffbb4bcc-a5cb-4f6f-bd33-31644bb8ebe2"/>
    <s v="John Torres"/>
    <s v="John"/>
    <s v="Torres"/>
    <s v="vhodge@example.net"/>
    <x v="449"/>
    <d v="2025-03-05T00:00:00"/>
    <x v="0"/>
    <n v="1"/>
    <n v="800"/>
    <n v="15"/>
    <n v="800"/>
    <n v="680"/>
    <n v="-120"/>
    <x v="0"/>
    <x v="0"/>
  </r>
  <r>
    <s v="df1e04cb-ca34-4e3c-af58-9a8167c5b29b"/>
    <s v="John Schultz"/>
    <s v="John"/>
    <s v="Schultz"/>
    <s v="cruzhannah@example.net"/>
    <x v="450"/>
    <d v="2024-12-31T00:00:00"/>
    <x v="2"/>
    <n v="1"/>
    <n v="300"/>
    <n v="0"/>
    <n v="300"/>
    <n v="300"/>
    <n v="0"/>
    <x v="1"/>
    <x v="0"/>
  </r>
  <r>
    <s v="cb62f5b6-9342-4b4f-8add-06f99ccce19f"/>
    <s v="Michael Oliver"/>
    <s v="Michael"/>
    <s v="Oliver"/>
    <s v="jill08@example.net"/>
    <x v="451"/>
    <d v="2024-09-07T00:00:00"/>
    <x v="1"/>
    <n v="2"/>
    <n v="100"/>
    <n v="0"/>
    <n v="200"/>
    <n v="200"/>
    <n v="0"/>
    <x v="2"/>
    <x v="0"/>
  </r>
  <r>
    <s v="5d96120d-0a76-4d91-9e7f-87a777215daa"/>
    <s v="Matthew Bush"/>
    <s v="Matthew"/>
    <s v="Bush"/>
    <s v="devonrogers@example.net"/>
    <x v="452"/>
    <d v="2025-03-04T00:00:00"/>
    <x v="4"/>
    <n v="4"/>
    <n v="1200"/>
    <n v="0"/>
    <n v="4800"/>
    <n v="4800"/>
    <n v="0"/>
    <x v="2"/>
    <x v="0"/>
  </r>
  <r>
    <s v="beb96a4a-c0cf-4a73-b5b5-0ec5b3ed8f33"/>
    <s v="Erica Hurst"/>
    <s v="Erica"/>
    <s v="Hurst"/>
    <s v="eramirez@example.com"/>
    <x v="453"/>
    <d v="2024-10-29T00:00:00"/>
    <x v="3"/>
    <n v="2"/>
    <n v="200"/>
    <n v="0"/>
    <n v="400"/>
    <n v="400"/>
    <n v="0"/>
    <x v="0"/>
    <x v="0"/>
  </r>
  <r>
    <s v="882ae449-b5b7-4c24-b85c-a87b1f69e2b1"/>
    <s v="Kim Carter"/>
    <s v="Kim"/>
    <s v="Carter"/>
    <s v="lauren13@example.com"/>
    <x v="454"/>
    <d v="2024-08-03T00:00:00"/>
    <x v="2"/>
    <n v="4"/>
    <n v="300"/>
    <n v="10"/>
    <n v="1200"/>
    <n v="1080"/>
    <n v="-120"/>
    <x v="0"/>
    <x v="0"/>
  </r>
  <r>
    <s v="2a2e1e6a-1bff-46f4-93b2-d1abf4e580aa"/>
    <s v="Michael Crawford"/>
    <s v="Michael"/>
    <s v="Crawford"/>
    <s v="abigailburton@example.com"/>
    <x v="455"/>
    <d v="2025-03-27T00:00:00"/>
    <x v="6"/>
    <n v="1"/>
    <n v="120"/>
    <n v="0"/>
    <n v="120"/>
    <n v="120"/>
    <n v="0"/>
    <x v="0"/>
    <x v="0"/>
  </r>
  <r>
    <s v="71a0cff8-6b8d-4340-98c1-58e27951d52b"/>
    <s v="Alison Lopez"/>
    <s v="Alison"/>
    <s v="Lopez"/>
    <s v="wigginsjesse@example.net"/>
    <x v="456"/>
    <d v="2024-12-16T00:00:00"/>
    <x v="7"/>
    <n v="1"/>
    <n v="150"/>
    <n v="5"/>
    <n v="150"/>
    <n v="142.5"/>
    <n v="-7.5"/>
    <x v="3"/>
    <x v="0"/>
  </r>
  <r>
    <s v="97e642d6-7c74-4895-9388-d128c96d525e"/>
    <s v="Kerri Kelley"/>
    <s v="Kerri"/>
    <s v="Kelley"/>
    <s v="itorres@example.com"/>
    <x v="457"/>
    <d v="2024-10-14T00:00:00"/>
    <x v="1"/>
    <n v="2"/>
    <n v="100"/>
    <n v="0"/>
    <n v="200"/>
    <n v="200"/>
    <n v="0"/>
    <x v="2"/>
    <x v="0"/>
  </r>
  <r>
    <s v="d8739636-c50e-4194-89c3-f48bf8815f18"/>
    <s v="Harry Bryant"/>
    <s v="Harry"/>
    <s v="Bryant"/>
    <s v="christinemartin@example.net"/>
    <x v="458"/>
    <d v="2025-02-21T00:00:00"/>
    <x v="1"/>
    <n v="1"/>
    <n v="100"/>
    <n v="10"/>
    <n v="100"/>
    <n v="90"/>
    <n v="-10"/>
    <x v="3"/>
    <x v="0"/>
  </r>
  <r>
    <s v="cb618d75-aa96-4dfb-a79b-265ab15f3994"/>
    <s v="David Williams"/>
    <s v="David"/>
    <s v="Williams"/>
    <s v="autumn74@example.com"/>
    <x v="459"/>
    <d v="2024-05-02T00:00:00"/>
    <x v="6"/>
    <n v="3"/>
    <n v="120"/>
    <n v="0"/>
    <n v="360"/>
    <n v="360"/>
    <n v="0"/>
    <x v="3"/>
    <x v="0"/>
  </r>
  <r>
    <s v="25dfac07-5806-4bae-ba5f-afdb512339fa"/>
    <s v="Joshua Martin"/>
    <s v="Joshua"/>
    <s v="Martin"/>
    <s v="david06@example.com"/>
    <x v="460"/>
    <d v="2024-06-16T00:00:00"/>
    <x v="2"/>
    <n v="1"/>
    <n v="300"/>
    <n v="5"/>
    <n v="300"/>
    <n v="285"/>
    <n v="-15"/>
    <x v="3"/>
    <x v="0"/>
  </r>
  <r>
    <s v="f9c0fd4d-8bd0-4267-bd0e-01cef85bc2d3"/>
    <s v="Maria Phillips"/>
    <s v="Maria"/>
    <s v="Phillips"/>
    <s v="tara92@example.net"/>
    <x v="461"/>
    <d v="2025-01-12T00:00:00"/>
    <x v="5"/>
    <n v="4"/>
    <n v="90"/>
    <n v="0"/>
    <n v="360"/>
    <n v="360"/>
    <n v="0"/>
    <x v="1"/>
    <x v="0"/>
  </r>
  <r>
    <s v="ad91f456-23b1-4ebd-8a42-be3fe671d582"/>
    <s v="Elizabeth Morales"/>
    <s v="Elizabeth"/>
    <s v="Morales"/>
    <s v="seandavis@example.org"/>
    <x v="462"/>
    <d v="2025-01-30T00:00:00"/>
    <x v="3"/>
    <n v="4"/>
    <n v="200"/>
    <n v="0"/>
    <n v="800"/>
    <n v="800"/>
    <n v="0"/>
    <x v="1"/>
    <x v="0"/>
  </r>
  <r>
    <s v="05c5bf8d-321a-4c3f-8726-3c24c4605896"/>
    <s v="Samuel Rhodes"/>
    <s v="Samuel"/>
    <s v="Rhodes"/>
    <s v="daughertypreston@example.com"/>
    <x v="463"/>
    <d v="2025-03-31T00:00:00"/>
    <x v="5"/>
    <n v="2"/>
    <n v="90"/>
    <n v="0"/>
    <n v="180"/>
    <n v="180"/>
    <n v="0"/>
    <x v="1"/>
    <x v="0"/>
  </r>
  <r>
    <s v="65c65c7b-5c6e-4f5a-aab1-33bae88ffab5"/>
    <s v="Scott Wood"/>
    <s v="Scott"/>
    <s v="Wood"/>
    <s v="alexander55@example.com"/>
    <x v="464"/>
    <d v="2024-07-07T00:00:00"/>
    <x v="0"/>
    <n v="4"/>
    <n v="800"/>
    <n v="0"/>
    <n v="3200"/>
    <n v="3200"/>
    <n v="0"/>
    <x v="4"/>
    <x v="0"/>
  </r>
  <r>
    <s v="fe1ad905-bdd4-41f2-b1b8-6ce0e3472e25"/>
    <s v="Jeremy Martin"/>
    <s v="Jeremy"/>
    <s v="Martin"/>
    <s v="achandler@example.org"/>
    <x v="465"/>
    <d v="2025-04-16T00:00:00"/>
    <x v="3"/>
    <n v="4"/>
    <n v="200"/>
    <n v="10"/>
    <n v="800"/>
    <n v="720"/>
    <n v="-80"/>
    <x v="4"/>
    <x v="0"/>
  </r>
  <r>
    <s v="10ecf6ae-55dd-4f38-bc94-54ae867a211a"/>
    <s v="Leslie Bennett"/>
    <s v="Leslie"/>
    <s v="Bennett"/>
    <s v="ortizrobin@example.com"/>
    <x v="466"/>
    <d v="2024-11-13T00:00:00"/>
    <x v="5"/>
    <n v="3"/>
    <n v="90"/>
    <n v="5"/>
    <n v="270"/>
    <n v="256.5"/>
    <n v="-13.5"/>
    <x v="4"/>
    <x v="0"/>
  </r>
  <r>
    <s v="2f9e1ddb-3302-4b32-a30d-a680ea350f17"/>
    <s v="Donna Henry"/>
    <s v="Donna"/>
    <s v="Henry"/>
    <s v="mary47@example.net"/>
    <x v="467"/>
    <d v="2024-06-15T00:00:00"/>
    <x v="4"/>
    <n v="4"/>
    <n v="1200"/>
    <n v="10"/>
    <n v="4800"/>
    <n v="4320"/>
    <n v="-480"/>
    <x v="4"/>
    <x v="0"/>
  </r>
  <r>
    <s v="d590f435-a3fb-4d0b-b4be-28b44cd7e6f7"/>
    <s v="Becky Wade"/>
    <s v="Becky"/>
    <s v="Wade"/>
    <s v="robert73@example.org"/>
    <x v="468"/>
    <d v="2024-11-25T00:00:00"/>
    <x v="1"/>
    <n v="3"/>
    <n v="100"/>
    <n v="10"/>
    <n v="300"/>
    <n v="270"/>
    <n v="-30"/>
    <x v="2"/>
    <x v="0"/>
  </r>
  <r>
    <s v="90c97f00-7b01-4fdd-94c0-b9e05c9c4570"/>
    <s v="David Jennings"/>
    <s v="David"/>
    <s v="Jennings"/>
    <s v="brooksjessica@example.org"/>
    <x v="469"/>
    <d v="2024-06-12T00:00:00"/>
    <x v="6"/>
    <n v="4"/>
    <n v="120"/>
    <n v="0"/>
    <n v="480"/>
    <n v="480"/>
    <n v="0"/>
    <x v="1"/>
    <x v="0"/>
  </r>
  <r>
    <s v="22aff503-b17a-4f6d-a0d9-66707606fa34"/>
    <s v="Anthony Ward"/>
    <s v="Anthony"/>
    <s v="Ward"/>
    <s v="brandon48@example.net"/>
    <x v="470"/>
    <d v="2025-01-24T00:00:00"/>
    <x v="6"/>
    <n v="4"/>
    <n v="120"/>
    <n v="0"/>
    <n v="480"/>
    <n v="480"/>
    <n v="0"/>
    <x v="2"/>
    <x v="0"/>
  </r>
  <r>
    <s v="8b30bb4c-2ac9-4b60-80ac-430a99487f82"/>
    <s v="Eugene Kirk"/>
    <s v="Eugene"/>
    <s v="Kirk"/>
    <s v="joseph51@example.net"/>
    <x v="471"/>
    <d v="2024-06-09T00:00:00"/>
    <x v="6"/>
    <n v="2"/>
    <n v="120"/>
    <n v="5"/>
    <n v="240"/>
    <n v="228"/>
    <n v="-12"/>
    <x v="4"/>
    <x v="0"/>
  </r>
  <r>
    <s v="7c2257a0-c75f-4368-9f7d-dbb1480afe9f"/>
    <s v="Thomas Martin"/>
    <s v="Thomas"/>
    <s v="Martin"/>
    <s v="ericwalker@example.org"/>
    <x v="472"/>
    <d v="2024-06-01T00:00:00"/>
    <x v="8"/>
    <n v="2"/>
    <n v="50"/>
    <n v="5"/>
    <n v="100"/>
    <n v="95"/>
    <n v="-5"/>
    <x v="2"/>
    <x v="0"/>
  </r>
  <r>
    <s v="7ac1b4f9-0472-49f6-ac64-94e021986e3c"/>
    <s v="Michael Taylor"/>
    <s v="Michael"/>
    <s v="Taylor"/>
    <s v="mpreston@example.net"/>
    <x v="473"/>
    <d v="2024-04-30T00:00:00"/>
    <x v="5"/>
    <n v="2"/>
    <n v="90"/>
    <n v="15"/>
    <n v="180"/>
    <n v="153"/>
    <n v="-27"/>
    <x v="3"/>
    <x v="0"/>
  </r>
  <r>
    <s v="20f36e92-38ec-41aa-9e5c-5da8d087edcb"/>
    <s v="Brenda Perez"/>
    <s v="Brenda"/>
    <s v="Perez"/>
    <s v="jasonzavala@example.com"/>
    <x v="474"/>
    <d v="2025-01-22T00:00:00"/>
    <x v="6"/>
    <n v="4"/>
    <n v="120"/>
    <n v="5"/>
    <n v="480"/>
    <n v="456"/>
    <n v="-24"/>
    <x v="4"/>
    <x v="0"/>
  </r>
  <r>
    <s v="08651a6e-1b99-4b83-b244-0f070ae263e0"/>
    <s v="Kayla Brown"/>
    <s v="Kayla"/>
    <s v="Brown"/>
    <s v="kerrbradley@example.com"/>
    <x v="475"/>
    <d v="2025-03-22T00:00:00"/>
    <x v="2"/>
    <n v="1"/>
    <n v="300"/>
    <n v="0"/>
    <n v="300"/>
    <n v="300"/>
    <n v="0"/>
    <x v="1"/>
    <x v="0"/>
  </r>
  <r>
    <s v="3334cd07-e6b3-4561-966d-273534952c00"/>
    <s v="Gregory Davis"/>
    <s v="Gregory"/>
    <s v="Davis"/>
    <s v="stacy55@example.org"/>
    <x v="30"/>
    <d v="2024-05-26T00:00:00"/>
    <x v="3"/>
    <n v="1"/>
    <n v="200"/>
    <n v="0"/>
    <n v="200"/>
    <n v="200"/>
    <n v="0"/>
    <x v="1"/>
    <x v="0"/>
  </r>
  <r>
    <s v="8761f9da-0394-49c1-8363-f61f94009191"/>
    <s v="Corey Campbell"/>
    <s v="Corey"/>
    <s v="Campbell"/>
    <s v="beltrancorey@example.org"/>
    <x v="476"/>
    <d v="2024-06-26T00:00:00"/>
    <x v="3"/>
    <n v="3"/>
    <n v="200"/>
    <n v="0"/>
    <n v="600"/>
    <n v="600"/>
    <n v="0"/>
    <x v="0"/>
    <x v="0"/>
  </r>
  <r>
    <s v="2e4c16e2-1b79-4e6b-b52e-f4a6ac6c2e1b"/>
    <s v="Vicki Coleman"/>
    <s v="Vicki"/>
    <s v="Coleman"/>
    <s v="rickjuarez@example.com"/>
    <x v="477"/>
    <d v="2024-10-18T00:00:00"/>
    <x v="8"/>
    <n v="2"/>
    <n v="50"/>
    <n v="0"/>
    <n v="100"/>
    <n v="100"/>
    <n v="0"/>
    <x v="3"/>
    <x v="1"/>
  </r>
  <r>
    <s v="8ea035f0-49cc-453f-b469-3ec45c7ae8ef"/>
    <s v="Angela Snyder"/>
    <s v="Angela"/>
    <s v="Snyder"/>
    <s v="mcampbell@example.net"/>
    <x v="478"/>
    <d v="2024-07-11T00:00:00"/>
    <x v="3"/>
    <n v="1"/>
    <n v="200"/>
    <n v="0"/>
    <n v="200"/>
    <n v="200"/>
    <n v="0"/>
    <x v="3"/>
    <x v="0"/>
  </r>
  <r>
    <s v="daf93e99-fc26-4da6-8a64-0fc16843a5c3"/>
    <s v="Scott Jacobson"/>
    <s v="Scott"/>
    <s v="Jacobson"/>
    <s v="xcrosby@example.org"/>
    <x v="479"/>
    <d v="2024-09-12T00:00:00"/>
    <x v="7"/>
    <n v="3"/>
    <n v="150"/>
    <n v="5"/>
    <n v="450"/>
    <n v="427.5"/>
    <n v="-22.5"/>
    <x v="3"/>
    <x v="0"/>
  </r>
  <r>
    <s v="15c2f297-ad30-43ce-a896-9e7085cd3384"/>
    <s v="James Neal"/>
    <s v="James"/>
    <s v="Neal"/>
    <s v="figueroapatricia@example.org"/>
    <x v="480"/>
    <d v="2024-07-02T00:00:00"/>
    <x v="4"/>
    <n v="4"/>
    <n v="1200"/>
    <n v="10"/>
    <n v="4800"/>
    <n v="4320"/>
    <n v="-480"/>
    <x v="1"/>
    <x v="0"/>
  </r>
  <r>
    <s v="1f6d5768-677f-4c73-bd9b-faf3d8125123"/>
    <s v="Jeff Porter"/>
    <s v="Jeff"/>
    <s v="Porter"/>
    <s v="katelyn65@example.com"/>
    <x v="481"/>
    <d v="2024-07-31T00:00:00"/>
    <x v="5"/>
    <n v="4"/>
    <n v="90"/>
    <n v="5"/>
    <n v="360"/>
    <n v="342"/>
    <n v="-18"/>
    <x v="2"/>
    <x v="0"/>
  </r>
  <r>
    <s v="1f47d902-1ba8-4a91-b462-f144c49b9e62"/>
    <s v="Jonathan Fuller"/>
    <s v="Jonathan"/>
    <s v="Fuller"/>
    <s v="anthonyrojas@example.org"/>
    <x v="482"/>
    <d v="2024-09-07T00:00:00"/>
    <x v="8"/>
    <n v="1"/>
    <n v="50"/>
    <n v="15"/>
    <n v="50"/>
    <n v="42.5"/>
    <n v="-7.5"/>
    <x v="0"/>
    <x v="0"/>
  </r>
  <r>
    <s v="4d8131f5-2719-4fdb-93b3-618bade05648"/>
    <s v="Anne Jones"/>
    <s v="Anne"/>
    <s v="Jones"/>
    <s v="msparks@example.com"/>
    <x v="483"/>
    <d v="2024-11-04T00:00:00"/>
    <x v="6"/>
    <n v="1"/>
    <n v="120"/>
    <n v="10"/>
    <n v="120"/>
    <n v="108"/>
    <n v="-12"/>
    <x v="0"/>
    <x v="0"/>
  </r>
  <r>
    <s v="8bef4a76-8a60-4b92-9c13-7c04cf3a2f8d"/>
    <s v="Phillip Ewing"/>
    <s v="Phillip"/>
    <s v="Ewing"/>
    <s v="reyesleonard@example.com"/>
    <x v="484"/>
    <d v="2024-06-23T00:00:00"/>
    <x v="5"/>
    <n v="3"/>
    <n v="90"/>
    <n v="15"/>
    <n v="270"/>
    <n v="229.5"/>
    <n v="-40.5"/>
    <x v="3"/>
    <x v="0"/>
  </r>
  <r>
    <s v="4d945434-c785-4c05-9c40-9942a8cf2936"/>
    <s v="Carly Jordan"/>
    <s v="Carly"/>
    <s v="Jordan"/>
    <s v="jennifer71@example.net"/>
    <x v="485"/>
    <d v="2024-11-15T00:00:00"/>
    <x v="4"/>
    <n v="1"/>
    <n v="1200"/>
    <n v="15"/>
    <n v="1200"/>
    <n v="1020"/>
    <n v="-180"/>
    <x v="1"/>
    <x v="0"/>
  </r>
  <r>
    <s v="2803feb5-dab6-473d-8fef-f87b79d54e9f"/>
    <s v="Jenna Simpson"/>
    <s v="Jenna"/>
    <s v="Simpson"/>
    <s v="wjensen@example.com"/>
    <x v="486"/>
    <d v="2024-05-06T00:00:00"/>
    <x v="3"/>
    <n v="4"/>
    <n v="200"/>
    <n v="5"/>
    <n v="800"/>
    <n v="760"/>
    <n v="-40"/>
    <x v="1"/>
    <x v="0"/>
  </r>
  <r>
    <s v="cf3ee4aa-594f-4d27-9dcd-0d40d6415102"/>
    <s v="Alyssa Vance"/>
    <s v="Alyssa"/>
    <s v="Vance"/>
    <s v="oscar65@example.com"/>
    <x v="487"/>
    <d v="2024-07-19T00:00:00"/>
    <x v="0"/>
    <n v="3"/>
    <n v="800"/>
    <n v="0"/>
    <n v="2400"/>
    <n v="2400"/>
    <n v="0"/>
    <x v="3"/>
    <x v="0"/>
  </r>
  <r>
    <s v="15bebdd0-97b0-47ce-8fe5-c13ba5e8c198"/>
    <s v="Ana Torres"/>
    <s v="Ana"/>
    <s v="Torres"/>
    <s v="geoffrey85@example.org"/>
    <x v="488"/>
    <d v="2024-11-13T00:00:00"/>
    <x v="1"/>
    <n v="4"/>
    <n v="100"/>
    <n v="0"/>
    <n v="400"/>
    <n v="400"/>
    <n v="0"/>
    <x v="4"/>
    <x v="0"/>
  </r>
  <r>
    <s v="05391557-4441-42a5-abd1-f826e6c2cbb7"/>
    <s v="Leah Odom"/>
    <s v="Leah"/>
    <s v="Odom"/>
    <s v="uhudson@example.net"/>
    <x v="489"/>
    <d v="2024-08-20T00:00:00"/>
    <x v="3"/>
    <n v="3"/>
    <n v="200"/>
    <n v="15"/>
    <n v="600"/>
    <n v="510"/>
    <n v="-90"/>
    <x v="0"/>
    <x v="0"/>
  </r>
  <r>
    <s v="aad9e93d-c3d0-4de3-8fbb-a84a80b57013"/>
    <s v="Lucas Cox"/>
    <s v="Lucas"/>
    <s v="Cox"/>
    <s v="oharris@example.org"/>
    <x v="490"/>
    <d v="2024-08-06T00:00:00"/>
    <x v="8"/>
    <n v="1"/>
    <n v="50"/>
    <n v="0"/>
    <n v="50"/>
    <n v="50"/>
    <n v="0"/>
    <x v="2"/>
    <x v="0"/>
  </r>
  <r>
    <s v="39d3a9cf-cdfa-46af-a6eb-43b092d2408e"/>
    <s v="Tina Robbins"/>
    <s v="Tina"/>
    <s v="Robbins"/>
    <s v="vargasjoshua@example.net"/>
    <x v="491"/>
    <d v="2025-02-05T00:00:00"/>
    <x v="3"/>
    <n v="3"/>
    <n v="200"/>
    <n v="10"/>
    <n v="600"/>
    <n v="540"/>
    <n v="-60"/>
    <x v="4"/>
    <x v="0"/>
  </r>
  <r>
    <s v="81300e68-4d45-4885-92e0-8e57a6cb1dda"/>
    <s v="Jessica Fernandez"/>
    <s v="Jessica"/>
    <s v="Fernandez"/>
    <s v="robertking@example.net"/>
    <x v="492"/>
    <d v="2024-06-25T00:00:00"/>
    <x v="6"/>
    <n v="3"/>
    <n v="120"/>
    <n v="5"/>
    <n v="360"/>
    <n v="342"/>
    <n v="-18"/>
    <x v="2"/>
    <x v="0"/>
  </r>
  <r>
    <s v="84274378-b40d-4aef-a0ba-614204c32fed"/>
    <s v="Laura Lewis"/>
    <s v="Laura"/>
    <s v="Lewis"/>
    <s v="oadams@example.net"/>
    <x v="493"/>
    <d v="2024-10-28T00:00:00"/>
    <x v="4"/>
    <n v="4"/>
    <n v="1200"/>
    <n v="10"/>
    <n v="4800"/>
    <n v="4320"/>
    <n v="-480"/>
    <x v="2"/>
    <x v="0"/>
  </r>
  <r>
    <s v="3d8925a9-25d2-47d0-b665-87075d411ac5"/>
    <s v="Michael Evans"/>
    <s v="Michael"/>
    <s v="Evans"/>
    <s v="ejenkins@example.net"/>
    <x v="494"/>
    <d v="2025-02-15T00:00:00"/>
    <x v="0"/>
    <n v="2"/>
    <n v="800"/>
    <n v="0"/>
    <n v="1600"/>
    <n v="1600"/>
    <n v="0"/>
    <x v="1"/>
    <x v="0"/>
  </r>
  <r>
    <s v="afd5b90b-41a6-4c90-a91c-0da1a5630d3a"/>
    <s v="Jennifer Wilson"/>
    <s v="Jennifer"/>
    <s v="Wilson"/>
    <s v="anthonyrobles@example.com"/>
    <x v="495"/>
    <d v="2024-09-21T00:00:00"/>
    <x v="1"/>
    <n v="3"/>
    <n v="100"/>
    <n v="0"/>
    <n v="300"/>
    <n v="300"/>
    <n v="0"/>
    <x v="1"/>
    <x v="0"/>
  </r>
  <r>
    <s v="28cbb7ca-33b5-4667-8979-13a0e7d90c1b"/>
    <s v="Allen Clarke"/>
    <s v="Allen"/>
    <s v="Clarke"/>
    <s v="donna20@example.net"/>
    <x v="496"/>
    <d v="2025-02-28T00:00:00"/>
    <x v="0"/>
    <n v="4"/>
    <n v="800"/>
    <n v="0"/>
    <n v="3200"/>
    <n v="3200"/>
    <n v="0"/>
    <x v="3"/>
    <x v="0"/>
  </r>
  <r>
    <s v="4c485cfc-9a02-40da-905c-1021157c6813"/>
    <s v="Stephanie Russell"/>
    <s v="Stephanie"/>
    <s v="Russell"/>
    <s v="emily16@example.net"/>
    <x v="497"/>
    <d v="2025-01-13T00:00:00"/>
    <x v="0"/>
    <n v="4"/>
    <n v="800"/>
    <n v="0"/>
    <n v="3200"/>
    <n v="3200"/>
    <n v="0"/>
    <x v="0"/>
    <x v="0"/>
  </r>
  <r>
    <s v="aa0a2259-859f-42bb-9ee2-6f39eed4db89"/>
    <s v="Tiffany Huynh"/>
    <s v="Tiffany"/>
    <s v="Huynh"/>
    <s v="tyler13@example.net"/>
    <x v="498"/>
    <d v="2025-02-18T00:00:00"/>
    <x v="6"/>
    <n v="1"/>
    <n v="120"/>
    <n v="0"/>
    <n v="120"/>
    <n v="120"/>
    <n v="0"/>
    <x v="1"/>
    <x v="0"/>
  </r>
  <r>
    <s v="bf957403-ce4b-42bb-a3d3-ce8ebcbb859a"/>
    <s v="Taylor Robinson"/>
    <s v="Taylor"/>
    <s v="Robinson"/>
    <s v="thompsontara@example.com"/>
    <x v="499"/>
    <d v="2024-05-10T00:00:00"/>
    <x v="1"/>
    <n v="4"/>
    <n v="100"/>
    <n v="0"/>
    <n v="400"/>
    <n v="400"/>
    <n v="0"/>
    <x v="0"/>
    <x v="0"/>
  </r>
  <r>
    <s v="f2deb798-b31a-45b5-9fec-aa6e88917cf5"/>
    <s v="Joshua Wells"/>
    <s v="Joshua"/>
    <s v="Wells"/>
    <s v="sylviasuarez@example.org"/>
    <x v="500"/>
    <d v="2025-02-14T00:00:00"/>
    <x v="4"/>
    <n v="2"/>
    <n v="1200"/>
    <n v="5"/>
    <n v="2400"/>
    <n v="2280"/>
    <n v="-120"/>
    <x v="4"/>
    <x v="0"/>
  </r>
  <r>
    <s v="e7bd1db7-f780-4afc-a538-c6a705651e80"/>
    <s v="Sarah Bates"/>
    <s v="Sarah"/>
    <s v="Bates"/>
    <s v="vazquezkristina@example.org"/>
    <x v="501"/>
    <d v="2024-12-09T00:00:00"/>
    <x v="4"/>
    <n v="3"/>
    <n v="1200"/>
    <n v="5"/>
    <n v="3600"/>
    <n v="3420"/>
    <n v="-180"/>
    <x v="4"/>
    <x v="0"/>
  </r>
  <r>
    <s v="cfefa2a2-e735-4db2-9ce4-124bb35b9f78"/>
    <s v="Kimberly Young"/>
    <s v="Kimberly"/>
    <s v="Young"/>
    <s v="zprice@example.com"/>
    <x v="502"/>
    <d v="2024-08-06T00:00:00"/>
    <x v="8"/>
    <n v="1"/>
    <n v="50"/>
    <n v="5"/>
    <n v="50"/>
    <n v="47.5"/>
    <n v="-2.5"/>
    <x v="4"/>
    <x v="1"/>
  </r>
  <r>
    <s v="ea77d1d6-2904-46d6-a3e7-35abdc02bc29"/>
    <s v="Evan Burnett"/>
    <s v="Evan"/>
    <s v="Burnett"/>
    <s v="rmccormick@example.org"/>
    <x v="503"/>
    <d v="2025-03-25T00:00:00"/>
    <x v="3"/>
    <n v="1"/>
    <n v="200"/>
    <n v="0"/>
    <n v="200"/>
    <n v="200"/>
    <n v="0"/>
    <x v="1"/>
    <x v="0"/>
  </r>
  <r>
    <s v="e0736c70-6c20-4d89-b7a6-9c32552d4865"/>
    <s v="Ashlee Martin"/>
    <s v="Ashlee"/>
    <s v="Martin"/>
    <s v="william56@example.net"/>
    <x v="504"/>
    <d v="2025-01-23T00:00:00"/>
    <x v="2"/>
    <n v="4"/>
    <n v="300"/>
    <n v="0"/>
    <n v="1200"/>
    <n v="1200"/>
    <n v="0"/>
    <x v="2"/>
    <x v="0"/>
  </r>
  <r>
    <s v="a151ed02-2f09-4f4d-a43f-683aa43101e4"/>
    <s v="Martin Smith"/>
    <s v="Martin"/>
    <s v="Smith"/>
    <s v="courtneyedwards@example.org"/>
    <x v="505"/>
    <d v="2025-02-23T00:00:00"/>
    <x v="3"/>
    <n v="2"/>
    <n v="200"/>
    <n v="0"/>
    <n v="400"/>
    <n v="400"/>
    <n v="0"/>
    <x v="2"/>
    <x v="0"/>
  </r>
  <r>
    <s v="f07db671-caea-4ae5-a90a-7b80af8d888d"/>
    <s v="John Moss"/>
    <s v="John"/>
    <s v="Moss"/>
    <s v="glenn95@example.com"/>
    <x v="506"/>
    <d v="2024-06-25T00:00:00"/>
    <x v="7"/>
    <n v="2"/>
    <n v="150"/>
    <n v="0"/>
    <n v="300"/>
    <n v="300"/>
    <n v="0"/>
    <x v="1"/>
    <x v="0"/>
  </r>
  <r>
    <s v="d5ad86bc-f1db-4ad8-a098-0b94e05b1892"/>
    <s v="Courtney Vaughan"/>
    <s v="Courtney"/>
    <s v="Vaughan"/>
    <s v="rebeccamccann@example.org"/>
    <x v="507"/>
    <d v="2024-05-08T00:00:00"/>
    <x v="7"/>
    <n v="4"/>
    <n v="150"/>
    <n v="0"/>
    <n v="600"/>
    <n v="600"/>
    <n v="0"/>
    <x v="0"/>
    <x v="0"/>
  </r>
  <r>
    <s v="4299b351-99b3-468d-adcc-9c609e35836f"/>
    <s v="Tyler Jackson"/>
    <s v="Tyler"/>
    <s v="Jackson"/>
    <s v="smithalicia@example.com"/>
    <x v="508"/>
    <d v="2024-06-28T00:00:00"/>
    <x v="3"/>
    <n v="2"/>
    <n v="200"/>
    <n v="0"/>
    <n v="400"/>
    <n v="400"/>
    <n v="0"/>
    <x v="2"/>
    <x v="0"/>
  </r>
  <r>
    <s v="4425dea7-c839-44d7-903b-cbfcdca7e284"/>
    <s v="Johnny Anderson"/>
    <s v="Johnny"/>
    <s v="Anderson"/>
    <s v="carolcarney@example.com"/>
    <x v="509"/>
    <d v="2025-02-04T00:00:00"/>
    <x v="2"/>
    <n v="2"/>
    <n v="300"/>
    <n v="0"/>
    <n v="600"/>
    <n v="600"/>
    <n v="0"/>
    <x v="3"/>
    <x v="0"/>
  </r>
  <r>
    <s v="43054a31-f9e3-4905-8a4a-15ea075dacd4"/>
    <s v="Jerry Wright"/>
    <s v="Jerry"/>
    <s v="Wright"/>
    <s v="emiller@example.org"/>
    <x v="510"/>
    <d v="2024-12-27T00:00:00"/>
    <x v="7"/>
    <n v="2"/>
    <n v="150"/>
    <n v="0"/>
    <n v="300"/>
    <n v="300"/>
    <n v="0"/>
    <x v="1"/>
    <x v="1"/>
  </r>
  <r>
    <s v="6c5ccba7-b55d-4fc1-a22c-c212b69d2f48"/>
    <s v="Dawn Davis"/>
    <s v="Dawn"/>
    <s v="Davis"/>
    <s v="williamssarah@example.com"/>
    <x v="511"/>
    <d v="2024-04-21T00:00:00"/>
    <x v="6"/>
    <n v="2"/>
    <n v="120"/>
    <n v="5"/>
    <n v="240"/>
    <n v="228"/>
    <n v="-12"/>
    <x v="4"/>
    <x v="0"/>
  </r>
  <r>
    <s v="4d711f28-6185-41ab-9ea1-e6178129aa0c"/>
    <s v="Megan Anderson"/>
    <s v="Megan"/>
    <s v="Anderson"/>
    <s v="carpenterjorge@example.net"/>
    <x v="512"/>
    <d v="2024-06-07T00:00:00"/>
    <x v="6"/>
    <n v="2"/>
    <n v="120"/>
    <n v="0"/>
    <n v="240"/>
    <n v="240"/>
    <n v="0"/>
    <x v="4"/>
    <x v="0"/>
  </r>
  <r>
    <s v="6ed47a6d-87c9-4aac-b5d3-4f2f513bb65c"/>
    <s v="Bruce Williams"/>
    <s v="Bruce"/>
    <s v="Williams"/>
    <s v="victormcpherson@example.com"/>
    <x v="513"/>
    <d v="2025-03-16T00:00:00"/>
    <x v="4"/>
    <n v="4"/>
    <n v="1200"/>
    <n v="5"/>
    <n v="4800"/>
    <n v="4560"/>
    <n v="-240"/>
    <x v="3"/>
    <x v="0"/>
  </r>
  <r>
    <s v="c2f5da5f-d45f-44db-9ce9-15444362262d"/>
    <s v="Kelly Graham"/>
    <s v="Kelly"/>
    <s v="Graham"/>
    <s v="leslievang@example.org"/>
    <x v="514"/>
    <d v="2024-05-09T00:00:00"/>
    <x v="1"/>
    <n v="2"/>
    <n v="100"/>
    <n v="0"/>
    <n v="200"/>
    <n v="200"/>
    <n v="0"/>
    <x v="2"/>
    <x v="0"/>
  </r>
  <r>
    <s v="429e09bd-7862-446c-892e-44b72ee25989"/>
    <s v="John Wilson"/>
    <s v="John"/>
    <s v="Wilson"/>
    <s v="wwilliams@example.net"/>
    <x v="515"/>
    <d v="2025-02-23T00:00:00"/>
    <x v="7"/>
    <n v="3"/>
    <n v="150"/>
    <n v="0"/>
    <n v="450"/>
    <n v="450"/>
    <n v="0"/>
    <x v="0"/>
    <x v="0"/>
  </r>
  <r>
    <s v="597faaf0-1fa7-4ddf-a5e6-d919ddebcd5c"/>
    <s v="Sean White"/>
    <s v="Sean"/>
    <s v="White"/>
    <s v="karencarson@example.net"/>
    <x v="516"/>
    <d v="2024-04-21T00:00:00"/>
    <x v="6"/>
    <n v="4"/>
    <n v="120"/>
    <n v="10"/>
    <n v="480"/>
    <n v="432"/>
    <n v="-48"/>
    <x v="4"/>
    <x v="0"/>
  </r>
  <r>
    <s v="6a9a6f4b-2e39-429a-921f-266fc4502052"/>
    <s v="Danielle Jimenez"/>
    <s v="Danielle"/>
    <s v="Jimenez"/>
    <s v="clayanthony@example.net"/>
    <x v="517"/>
    <d v="2025-02-20T00:00:00"/>
    <x v="1"/>
    <n v="4"/>
    <n v="100"/>
    <n v="0"/>
    <n v="400"/>
    <n v="400"/>
    <n v="0"/>
    <x v="3"/>
    <x v="0"/>
  </r>
  <r>
    <s v="75d1d776-14c0-4f6d-8764-51d3275dd459"/>
    <s v="Mary Gibson"/>
    <s v="Mary"/>
    <s v="Gibson"/>
    <s v="brooke05@example.org"/>
    <x v="436"/>
    <d v="2024-06-06T00:00:00"/>
    <x v="1"/>
    <n v="3"/>
    <n v="100"/>
    <n v="5"/>
    <n v="300"/>
    <n v="285"/>
    <n v="-15"/>
    <x v="3"/>
    <x v="0"/>
  </r>
  <r>
    <s v="a4c5dae5-cd32-4712-8c76-7092dcffd7b6"/>
    <s v="Robert Manning"/>
    <s v="Robert"/>
    <s v="Manning"/>
    <s v="qdavis@example.org"/>
    <x v="518"/>
    <d v="2024-05-22T00:00:00"/>
    <x v="1"/>
    <n v="2"/>
    <n v="100"/>
    <n v="10"/>
    <n v="200"/>
    <n v="180"/>
    <n v="-20"/>
    <x v="1"/>
    <x v="0"/>
  </r>
  <r>
    <s v="6374ed14-29b6-4b14-b54e-15ecda33562c"/>
    <s v="Dominique Goodwin"/>
    <s v="Dominique"/>
    <s v="Goodwin"/>
    <s v="davidhenry@example.com"/>
    <x v="519"/>
    <d v="2024-08-29T00:00:00"/>
    <x v="3"/>
    <n v="3"/>
    <n v="200"/>
    <n v="0"/>
    <n v="600"/>
    <n v="600"/>
    <n v="0"/>
    <x v="3"/>
    <x v="0"/>
  </r>
  <r>
    <s v="833d3df1-5e11-4680-9501-6ada189ac35d"/>
    <s v="Jeremy Hughes"/>
    <s v="Jeremy"/>
    <s v="Hughes"/>
    <s v="anna61@example.com"/>
    <x v="520"/>
    <d v="2024-12-06T00:00:00"/>
    <x v="0"/>
    <n v="2"/>
    <n v="800"/>
    <n v="0"/>
    <n v="1600"/>
    <n v="1600"/>
    <n v="0"/>
    <x v="1"/>
    <x v="0"/>
  </r>
  <r>
    <s v="577c9717-836a-4887-8a5a-269817cb67b8"/>
    <s v="Megan Holland"/>
    <s v="Megan"/>
    <s v="Holland"/>
    <s v="sarahrose@example.net"/>
    <x v="521"/>
    <d v="2025-03-18T00:00:00"/>
    <x v="3"/>
    <n v="3"/>
    <n v="200"/>
    <n v="5"/>
    <n v="600"/>
    <n v="570"/>
    <n v="-30"/>
    <x v="2"/>
    <x v="0"/>
  </r>
  <r>
    <s v="fbf3a106-260b-43e0-8ce6-929f7a44bd05"/>
    <s v="Steven Skinner"/>
    <s v="Steven"/>
    <s v="Skinner"/>
    <s v="dphillips@example.net"/>
    <x v="522"/>
    <d v="2024-09-22T00:00:00"/>
    <x v="8"/>
    <n v="3"/>
    <n v="50"/>
    <n v="0"/>
    <n v="150"/>
    <n v="150"/>
    <n v="0"/>
    <x v="2"/>
    <x v="1"/>
  </r>
  <r>
    <s v="b8663c7c-a92d-4f4f-b6f3-ba5018302082"/>
    <s v="Dawn Scott"/>
    <s v="Dawn"/>
    <s v="Scott"/>
    <s v="mackallen@example.net"/>
    <x v="523"/>
    <d v="2025-02-22T00:00:00"/>
    <x v="1"/>
    <n v="4"/>
    <n v="100"/>
    <n v="5"/>
    <n v="400"/>
    <n v="380"/>
    <n v="-20"/>
    <x v="4"/>
    <x v="0"/>
  </r>
  <r>
    <s v="e07309de-6a8f-4654-9552-87c70b961346"/>
    <s v="Emily Ramsey"/>
    <s v="Emily"/>
    <s v="Ramsey"/>
    <s v="qhanson@example.com"/>
    <x v="524"/>
    <d v="2025-01-18T00:00:00"/>
    <x v="4"/>
    <n v="1"/>
    <n v="1200"/>
    <n v="5"/>
    <n v="1200"/>
    <n v="1140"/>
    <n v="-60"/>
    <x v="3"/>
    <x v="0"/>
  </r>
  <r>
    <s v="ac648459-df22-467d-8262-a48c9aa33580"/>
    <s v="Joseph Smith"/>
    <s v="Joseph"/>
    <s v="Smith"/>
    <s v="smithdiana@example.com"/>
    <x v="525"/>
    <d v="2024-08-08T00:00:00"/>
    <x v="1"/>
    <n v="2"/>
    <n v="100"/>
    <n v="0"/>
    <n v="200"/>
    <n v="200"/>
    <n v="0"/>
    <x v="0"/>
    <x v="0"/>
  </r>
  <r>
    <s v="5c58b8ba-9de2-4d3f-b952-f1e8d029733c"/>
    <s v="Tracey Leonard"/>
    <s v="Tracey"/>
    <s v="Leonard"/>
    <s v="christopher20@example.org"/>
    <x v="526"/>
    <d v="2025-02-28T00:00:00"/>
    <x v="4"/>
    <n v="1"/>
    <n v="1200"/>
    <n v="15"/>
    <n v="1200"/>
    <n v="1020"/>
    <n v="-180"/>
    <x v="2"/>
    <x v="1"/>
  </r>
  <r>
    <s v="2528d32d-a60c-4bed-bb2a-7f1035901039"/>
    <s v="Jessica Garrett"/>
    <s v="Jessica"/>
    <s v="Garrett"/>
    <s v="christophercarrillo@example.org"/>
    <x v="527"/>
    <d v="2024-06-19T00:00:00"/>
    <x v="6"/>
    <n v="3"/>
    <n v="120"/>
    <n v="0"/>
    <n v="360"/>
    <n v="360"/>
    <n v="0"/>
    <x v="4"/>
    <x v="0"/>
  </r>
  <r>
    <s v="71fcf2e6-b3dd-4820-bd20-c36a270524cb"/>
    <s v="Kaitlyn Heath"/>
    <s v="Kaitlyn"/>
    <s v="Heath"/>
    <s v="jameshudson@example.com"/>
    <x v="528"/>
    <d v="2025-04-13T00:00:00"/>
    <x v="2"/>
    <n v="1"/>
    <n v="300"/>
    <n v="0"/>
    <n v="300"/>
    <n v="300"/>
    <n v="0"/>
    <x v="2"/>
    <x v="0"/>
  </r>
  <r>
    <s v="9423251e-bcb1-4a00-bee6-67ded93eea4d"/>
    <s v="Kristen Roberts"/>
    <s v="Kristen"/>
    <s v="Roberts"/>
    <s v="gross@example.net"/>
    <x v="529"/>
    <d v="2024-10-30T00:00:00"/>
    <x v="8"/>
    <n v="1"/>
    <n v="50"/>
    <n v="10"/>
    <n v="50"/>
    <n v="45"/>
    <n v="-5"/>
    <x v="1"/>
    <x v="0"/>
  </r>
  <r>
    <s v="8da22a39-50db-4e34-938f-2b906c087d6c"/>
    <s v="Steven Butler"/>
    <s v="Steven"/>
    <s v="Butler"/>
    <s v="nwilson@example.net"/>
    <x v="530"/>
    <d v="2024-04-27T00:00:00"/>
    <x v="2"/>
    <n v="1"/>
    <n v="300"/>
    <n v="5"/>
    <n v="300"/>
    <n v="285"/>
    <n v="-15"/>
    <x v="2"/>
    <x v="0"/>
  </r>
  <r>
    <s v="78202426-3134-4ab8-b9e8-d78149bb1313"/>
    <s v="David Robinson"/>
    <s v="David"/>
    <s v="Robinson"/>
    <s v="sandra72@example.com"/>
    <x v="531"/>
    <d v="2025-02-05T00:00:00"/>
    <x v="1"/>
    <n v="4"/>
    <n v="100"/>
    <n v="5"/>
    <n v="400"/>
    <n v="380"/>
    <n v="-20"/>
    <x v="1"/>
    <x v="0"/>
  </r>
  <r>
    <s v="297a8503-d833-43c3-b88f-a199ccbcbf4b"/>
    <s v="Diane Curry"/>
    <s v="Diane"/>
    <s v="Curry"/>
    <s v="manderson@example.org"/>
    <x v="532"/>
    <d v="2025-03-31T00:00:00"/>
    <x v="0"/>
    <n v="2"/>
    <n v="800"/>
    <n v="15"/>
    <n v="1600"/>
    <n v="1360"/>
    <n v="-240"/>
    <x v="0"/>
    <x v="0"/>
  </r>
  <r>
    <s v="359d65ae-3c16-49c2-8dbc-217c7e64c44f"/>
    <s v="Yvonne Howard"/>
    <s v="Yvonne"/>
    <s v="Howard"/>
    <s v="michael22@example.net"/>
    <x v="533"/>
    <d v="2024-05-31T00:00:00"/>
    <x v="1"/>
    <n v="1"/>
    <n v="100"/>
    <n v="0"/>
    <n v="100"/>
    <n v="100"/>
    <n v="0"/>
    <x v="3"/>
    <x v="0"/>
  </r>
  <r>
    <s v="395e54f0-8fde-442a-9ee5-69303a085f6a"/>
    <s v="Dr. Richard Hammond"/>
    <s v="Dr"/>
    <s v="Hammond"/>
    <s v="paula89@example.net"/>
    <x v="534"/>
    <d v="2025-02-06T00:00:00"/>
    <x v="4"/>
    <n v="2"/>
    <n v="1200"/>
    <n v="5"/>
    <n v="2400"/>
    <n v="2280"/>
    <n v="-120"/>
    <x v="2"/>
    <x v="0"/>
  </r>
  <r>
    <s v="1c65f6bd-c179-4596-9772-e63ef6700a62"/>
    <s v="Rachael Lynch"/>
    <s v="Rachael"/>
    <s v="Lynch"/>
    <s v="colonbobby@example.org"/>
    <x v="535"/>
    <d v="2024-07-04T00:00:00"/>
    <x v="8"/>
    <n v="2"/>
    <n v="50"/>
    <n v="0"/>
    <n v="100"/>
    <n v="100"/>
    <n v="0"/>
    <x v="1"/>
    <x v="0"/>
  </r>
  <r>
    <s v="4ac8927e-ba75-4921-a833-48ea5c94563a"/>
    <s v="Pamela Jimenez"/>
    <s v="Pamela"/>
    <s v="Jimenez"/>
    <s v="mooremichael@example.org"/>
    <x v="536"/>
    <d v="2025-01-26T00:00:00"/>
    <x v="0"/>
    <n v="3"/>
    <n v="800"/>
    <n v="0"/>
    <n v="2400"/>
    <n v="2400"/>
    <n v="0"/>
    <x v="4"/>
    <x v="0"/>
  </r>
  <r>
    <s v="cf242413-d5b6-4438-becd-088801afb939"/>
    <s v="Dustin Jackson"/>
    <s v="Dustin"/>
    <s v="Jackson"/>
    <s v="nathan65@example.net"/>
    <x v="537"/>
    <d v="2024-10-30T00:00:00"/>
    <x v="8"/>
    <n v="2"/>
    <n v="50"/>
    <n v="0"/>
    <n v="100"/>
    <n v="100"/>
    <n v="0"/>
    <x v="3"/>
    <x v="0"/>
  </r>
  <r>
    <s v="cd40b648-2353-48a6-ba6a-22d9c986f893"/>
    <s v="Thomas Villanueva"/>
    <s v="Thomas"/>
    <s v="Villanueva"/>
    <s v="sherry72@example.org"/>
    <x v="538"/>
    <d v="2025-04-14T00:00:00"/>
    <x v="7"/>
    <n v="2"/>
    <n v="150"/>
    <n v="5"/>
    <n v="300"/>
    <n v="285"/>
    <n v="-15"/>
    <x v="1"/>
    <x v="0"/>
  </r>
  <r>
    <s v="64ad1905-0fbc-4377-af1f-5c6a2a112eab"/>
    <s v="Mary May"/>
    <s v="Mary"/>
    <s v="May"/>
    <s v="levinetina@example.net"/>
    <x v="539"/>
    <d v="2025-03-05T00:00:00"/>
    <x v="7"/>
    <n v="3"/>
    <n v="150"/>
    <n v="5"/>
    <n v="450"/>
    <n v="427.5"/>
    <n v="-22.5"/>
    <x v="2"/>
    <x v="0"/>
  </r>
  <r>
    <s v="e8c35a79-504e-44ac-be21-6c79b8b791b0"/>
    <s v="Ronald Mccullough"/>
    <s v="Ronald"/>
    <s v="Mccullough"/>
    <s v="isabellagriffin@example.org"/>
    <x v="540"/>
    <d v="2025-01-28T00:00:00"/>
    <x v="8"/>
    <n v="2"/>
    <n v="50"/>
    <n v="0"/>
    <n v="100"/>
    <n v="100"/>
    <n v="0"/>
    <x v="2"/>
    <x v="0"/>
  </r>
  <r>
    <s v="0976e09f-1593-4f42-8d31-29b3e1878e93"/>
    <s v="Jean Higgins"/>
    <s v="Jean"/>
    <s v="Higgins"/>
    <s v="abigailfernandez@example.org"/>
    <x v="541"/>
    <d v="2024-08-22T00:00:00"/>
    <x v="5"/>
    <n v="2"/>
    <n v="90"/>
    <n v="0"/>
    <n v="180"/>
    <n v="180"/>
    <n v="0"/>
    <x v="4"/>
    <x v="0"/>
  </r>
  <r>
    <s v="0723e11e-05fe-47bc-a8f7-8d49a2bc491e"/>
    <s v="Kimberly Green"/>
    <s v="Kimberly"/>
    <s v="Green"/>
    <s v="jessica81@example.net"/>
    <x v="542"/>
    <d v="2024-08-27T00:00:00"/>
    <x v="7"/>
    <n v="2"/>
    <n v="150"/>
    <n v="0"/>
    <n v="300"/>
    <n v="300"/>
    <n v="0"/>
    <x v="4"/>
    <x v="0"/>
  </r>
  <r>
    <s v="f0fbdb65-a6a5-490a-81ad-e98a0c3838a5"/>
    <s v="Edward Doyle"/>
    <s v="Edward"/>
    <s v="Doyle"/>
    <s v="pmorgan@example.net"/>
    <x v="543"/>
    <d v="2024-12-20T00:00:00"/>
    <x v="6"/>
    <n v="4"/>
    <n v="120"/>
    <n v="0"/>
    <n v="480"/>
    <n v="480"/>
    <n v="0"/>
    <x v="4"/>
    <x v="0"/>
  </r>
  <r>
    <s v="ac249f30-92a0-4677-b700-b3c5d0a90840"/>
    <s v="James Mclaughlin"/>
    <s v="James"/>
    <s v="Mclaughlin"/>
    <s v="murphybrandi@example.com"/>
    <x v="532"/>
    <d v="2025-02-17T00:00:00"/>
    <x v="8"/>
    <n v="3"/>
    <n v="50"/>
    <n v="0"/>
    <n v="150"/>
    <n v="150"/>
    <n v="0"/>
    <x v="0"/>
    <x v="0"/>
  </r>
  <r>
    <s v="6cc56071-0feb-4cad-979d-9ae314fa7d50"/>
    <s v="Karen Griffin"/>
    <s v="Karen"/>
    <s v="Griffin"/>
    <s v="erica69@example.net"/>
    <x v="544"/>
    <d v="2024-10-19T00:00:00"/>
    <x v="6"/>
    <n v="2"/>
    <n v="120"/>
    <n v="5"/>
    <n v="240"/>
    <n v="228"/>
    <n v="-12"/>
    <x v="0"/>
    <x v="0"/>
  </r>
  <r>
    <s v="b063796a-70a9-4477-bf1b-654d6c65659d"/>
    <s v="Katherine Mcpherson"/>
    <s v="Katherine"/>
    <s v="Mcpherson"/>
    <s v="drewmartinez@example.net"/>
    <x v="545"/>
    <d v="2025-03-01T00:00:00"/>
    <x v="7"/>
    <n v="4"/>
    <n v="150"/>
    <n v="0"/>
    <n v="600"/>
    <n v="600"/>
    <n v="0"/>
    <x v="1"/>
    <x v="0"/>
  </r>
  <r>
    <s v="7497375c-366f-4ddd-b1c8-d50a1e390f21"/>
    <s v="Paul Raymond"/>
    <s v="Paul"/>
    <s v="Raymond"/>
    <s v="sandra19@example.com"/>
    <x v="546"/>
    <d v="2024-05-04T00:00:00"/>
    <x v="3"/>
    <n v="3"/>
    <n v="200"/>
    <n v="0"/>
    <n v="600"/>
    <n v="600"/>
    <n v="0"/>
    <x v="2"/>
    <x v="0"/>
  </r>
  <r>
    <s v="4e0f89b9-5f18-4c02-9e24-5a97273ef6f4"/>
    <s v="Elizabeth Tucker PhD"/>
    <s v="Elizabeth"/>
    <s v="PhD"/>
    <s v="kristenfisher@example.com"/>
    <x v="547"/>
    <d v="2024-04-20T00:00:00"/>
    <x v="8"/>
    <n v="4"/>
    <n v="50"/>
    <n v="15"/>
    <n v="200"/>
    <n v="170"/>
    <n v="-30"/>
    <x v="0"/>
    <x v="0"/>
  </r>
  <r>
    <s v="ded44617-114b-48ca-9941-0ea38c2b678e"/>
    <s v="John Collins"/>
    <s v="John"/>
    <s v="Collins"/>
    <s v="ymccullough@example.com"/>
    <x v="548"/>
    <d v="2025-01-23T00:00:00"/>
    <x v="3"/>
    <n v="3"/>
    <n v="200"/>
    <n v="10"/>
    <n v="600"/>
    <n v="540"/>
    <n v="-60"/>
    <x v="0"/>
    <x v="0"/>
  </r>
  <r>
    <s v="c2fd6177-75ff-499a-a2ef-0f5381383447"/>
    <s v="Jerry Cline"/>
    <s v="Jerry"/>
    <s v="Cline"/>
    <s v="christopher99@example.com"/>
    <x v="549"/>
    <d v="2024-08-22T00:00:00"/>
    <x v="1"/>
    <n v="4"/>
    <n v="100"/>
    <n v="0"/>
    <n v="400"/>
    <n v="400"/>
    <n v="0"/>
    <x v="2"/>
    <x v="0"/>
  </r>
  <r>
    <s v="e3d9de7f-aba2-4511-b544-b28c0bbad72a"/>
    <s v="Donald Davis"/>
    <s v="Donald"/>
    <s v="Davis"/>
    <s v="jasminearmstrong@example.net"/>
    <x v="550"/>
    <d v="2024-12-11T00:00:00"/>
    <x v="0"/>
    <n v="2"/>
    <n v="800"/>
    <n v="0"/>
    <n v="1600"/>
    <n v="1600"/>
    <n v="0"/>
    <x v="3"/>
    <x v="0"/>
  </r>
  <r>
    <s v="9e63638c-f485-4944-b142-e0c715cc861a"/>
    <s v="Nina Bernard"/>
    <s v="Nina"/>
    <s v="Bernard"/>
    <s v="karenshaw@example.org"/>
    <x v="551"/>
    <d v="2025-04-07T00:00:00"/>
    <x v="8"/>
    <n v="4"/>
    <n v="50"/>
    <n v="5"/>
    <n v="200"/>
    <n v="190"/>
    <n v="-10"/>
    <x v="4"/>
    <x v="0"/>
  </r>
  <r>
    <s v="3ecb1bd6-34af-42e1-8968-e8ee4663f1a1"/>
    <s v="Sara Riley"/>
    <s v="Sara"/>
    <s v="Riley"/>
    <s v="romancatherine@example.com"/>
    <x v="552"/>
    <d v="2024-08-22T00:00:00"/>
    <x v="3"/>
    <n v="4"/>
    <n v="200"/>
    <n v="0"/>
    <n v="800"/>
    <n v="800"/>
    <n v="0"/>
    <x v="4"/>
    <x v="0"/>
  </r>
  <r>
    <s v="dc11eb13-0628-4878-aa39-46072e35c5c8"/>
    <s v="Janet Davis"/>
    <s v="Janet"/>
    <s v="Davis"/>
    <s v="weaverjustin@example.org"/>
    <x v="553"/>
    <d v="2024-08-10T00:00:00"/>
    <x v="0"/>
    <n v="3"/>
    <n v="800"/>
    <n v="5"/>
    <n v="2400"/>
    <n v="2280"/>
    <n v="-120"/>
    <x v="1"/>
    <x v="0"/>
  </r>
  <r>
    <s v="0f14f86c-2b50-4ad7-adb9-4a81684344a1"/>
    <s v="Erika Johnson"/>
    <s v="Erika"/>
    <s v="Johnson"/>
    <s v="evanscorey@example.org"/>
    <x v="554"/>
    <d v="2024-09-04T00:00:00"/>
    <x v="6"/>
    <n v="1"/>
    <n v="120"/>
    <n v="5"/>
    <n v="120"/>
    <n v="114"/>
    <n v="-6"/>
    <x v="0"/>
    <x v="0"/>
  </r>
  <r>
    <s v="0d47e26d-1ef7-452e-a645-bb00d3e6dc21"/>
    <s v="Paul Willis"/>
    <s v="Paul"/>
    <s v="Willis"/>
    <s v="gromero@example.com"/>
    <x v="555"/>
    <d v="2024-11-08T00:00:00"/>
    <x v="5"/>
    <n v="4"/>
    <n v="90"/>
    <n v="0"/>
    <n v="360"/>
    <n v="360"/>
    <n v="0"/>
    <x v="4"/>
    <x v="0"/>
  </r>
  <r>
    <s v="68518341-0766-499f-bbf2-aa0610c1de9c"/>
    <s v="Susan Smith"/>
    <s v="Susan"/>
    <s v="Smith"/>
    <s v="sanchezangela@example.org"/>
    <x v="556"/>
    <d v="2024-05-20T00:00:00"/>
    <x v="2"/>
    <n v="4"/>
    <n v="300"/>
    <n v="0"/>
    <n v="1200"/>
    <n v="1200"/>
    <n v="0"/>
    <x v="0"/>
    <x v="0"/>
  </r>
  <r>
    <s v="c86aed73-3415-4076-801c-5617a2c3b917"/>
    <s v="Jacqueline Galloway"/>
    <s v="Jacqueline"/>
    <s v="Galloway"/>
    <s v="amandahenderson@example.net"/>
    <x v="236"/>
    <d v="2025-04-06T00:00:00"/>
    <x v="6"/>
    <n v="2"/>
    <n v="120"/>
    <n v="0"/>
    <n v="240"/>
    <n v="240"/>
    <n v="0"/>
    <x v="4"/>
    <x v="0"/>
  </r>
  <r>
    <s v="f8da5a79-a72e-4d5f-8a0c-408d9ee827fa"/>
    <s v="Antonio Weeks"/>
    <s v="Antonio"/>
    <s v="Weeks"/>
    <s v="carla65@example.net"/>
    <x v="171"/>
    <d v="2024-07-31T00:00:00"/>
    <x v="3"/>
    <n v="4"/>
    <n v="200"/>
    <n v="0"/>
    <n v="800"/>
    <n v="800"/>
    <n v="0"/>
    <x v="0"/>
    <x v="0"/>
  </r>
  <r>
    <s v="90261d4c-88ba-435e-bd3b-17eb29529420"/>
    <s v="Brandon Hale"/>
    <s v="Brandon"/>
    <s v="Hale"/>
    <s v="jessicalutz@example.com"/>
    <x v="557"/>
    <d v="2025-02-07T00:00:00"/>
    <x v="7"/>
    <n v="3"/>
    <n v="150"/>
    <n v="0"/>
    <n v="450"/>
    <n v="450"/>
    <n v="0"/>
    <x v="0"/>
    <x v="1"/>
  </r>
  <r>
    <s v="57b6f1aa-f206-4a1c-ae9e-2bbfe2495790"/>
    <s v="Veronica Zimmerman"/>
    <s v="Veronica"/>
    <s v="Zimmerman"/>
    <s v="john55@example.org"/>
    <x v="558"/>
    <d v="2024-04-25T00:00:00"/>
    <x v="4"/>
    <n v="1"/>
    <n v="1200"/>
    <n v="0"/>
    <n v="1200"/>
    <n v="1200"/>
    <n v="0"/>
    <x v="4"/>
    <x v="0"/>
  </r>
  <r>
    <s v="ec191606-a57d-4eb4-a23b-d9beb11cc20e"/>
    <s v="John Valenzuela"/>
    <s v="John"/>
    <s v="Valenzuela"/>
    <s v="robertwoodard@example.net"/>
    <x v="559"/>
    <d v="2024-05-19T00:00:00"/>
    <x v="6"/>
    <n v="4"/>
    <n v="120"/>
    <n v="0"/>
    <n v="480"/>
    <n v="480"/>
    <n v="0"/>
    <x v="0"/>
    <x v="1"/>
  </r>
  <r>
    <s v="13d88e04-a6b9-4653-a62b-3d30e070bdb9"/>
    <s v="Stephanie Cabrera"/>
    <s v="Stephanie"/>
    <s v="Cabrera"/>
    <s v="wchambers@example.com"/>
    <x v="560"/>
    <d v="2024-06-04T00:00:00"/>
    <x v="0"/>
    <n v="4"/>
    <n v="800"/>
    <n v="5"/>
    <n v="3200"/>
    <n v="3040"/>
    <n v="-160"/>
    <x v="1"/>
    <x v="0"/>
  </r>
  <r>
    <s v="71cfd772-3167-4947-afad-f0695ed7d1a6"/>
    <s v="Patrick Chang"/>
    <s v="Patrick"/>
    <s v="Chang"/>
    <s v="james94@example.net"/>
    <x v="561"/>
    <d v="2025-04-09T00:00:00"/>
    <x v="5"/>
    <n v="1"/>
    <n v="90"/>
    <n v="5"/>
    <n v="90"/>
    <n v="85.5"/>
    <n v="-4.5"/>
    <x v="1"/>
    <x v="0"/>
  </r>
  <r>
    <s v="e78dcf32-7e2a-4f73-87df-a607096b7724"/>
    <s v="Lisa Smith"/>
    <s v="Lisa"/>
    <s v="Smith"/>
    <s v="rrodriguez@example.net"/>
    <x v="562"/>
    <d v="2024-12-17T00:00:00"/>
    <x v="3"/>
    <n v="3"/>
    <n v="200"/>
    <n v="0"/>
    <n v="600"/>
    <n v="600"/>
    <n v="0"/>
    <x v="3"/>
    <x v="0"/>
  </r>
  <r>
    <s v="9a5c68ad-aeb0-4110-ac13-b24990d22d54"/>
    <s v="Ana Anderson"/>
    <s v="Ana"/>
    <s v="Anderson"/>
    <s v="andersonsarah@example.org"/>
    <x v="425"/>
    <d v="2025-04-18T00:00:00"/>
    <x v="8"/>
    <n v="3"/>
    <n v="50"/>
    <n v="5"/>
    <n v="150"/>
    <n v="142.5"/>
    <n v="-7.5"/>
    <x v="2"/>
    <x v="0"/>
  </r>
  <r>
    <s v="9d4d0658-886e-4ae8-ad80-016db16784b1"/>
    <s v="Justin Gibson"/>
    <s v="Justin"/>
    <s v="Gibson"/>
    <s v="pdavidson@example.org"/>
    <x v="563"/>
    <d v="2024-07-29T00:00:00"/>
    <x v="3"/>
    <n v="4"/>
    <n v="200"/>
    <n v="0"/>
    <n v="800"/>
    <n v="800"/>
    <n v="0"/>
    <x v="2"/>
    <x v="0"/>
  </r>
  <r>
    <s v="7eddfc17-7772-4a5a-84ae-ffbeae1fd957"/>
    <s v="Peter Stephenson"/>
    <s v="Peter"/>
    <s v="Stephenson"/>
    <s v="brandonhull@example.net"/>
    <x v="564"/>
    <d v="2024-06-30T00:00:00"/>
    <x v="7"/>
    <n v="2"/>
    <n v="150"/>
    <n v="0"/>
    <n v="300"/>
    <n v="300"/>
    <n v="0"/>
    <x v="3"/>
    <x v="0"/>
  </r>
  <r>
    <s v="cec3a6f4-9262-4536-a14e-21f714f16d92"/>
    <s v="Omar Spence"/>
    <s v="Omar"/>
    <s v="Spence"/>
    <s v="prosario@example.org"/>
    <x v="565"/>
    <d v="2024-12-05T00:00:00"/>
    <x v="0"/>
    <n v="2"/>
    <n v="800"/>
    <n v="0"/>
    <n v="1600"/>
    <n v="1600"/>
    <n v="0"/>
    <x v="3"/>
    <x v="0"/>
  </r>
  <r>
    <s v="6e9434ab-7adf-4458-8722-ab3c18c30aa9"/>
    <s v="Leslie Sims"/>
    <s v="Leslie"/>
    <s v="Sims"/>
    <s v="mary31@example.com"/>
    <x v="566"/>
    <d v="2025-02-14T00:00:00"/>
    <x v="3"/>
    <n v="1"/>
    <n v="200"/>
    <n v="0"/>
    <n v="200"/>
    <n v="200"/>
    <n v="0"/>
    <x v="4"/>
    <x v="0"/>
  </r>
  <r>
    <s v="f18c5581-3c9b-4b84-8b4a-ddc685096c78"/>
    <s v="Kyle Gonzales"/>
    <s v="Kyle"/>
    <s v="Gonzales"/>
    <s v="garrettbeth@example.org"/>
    <x v="567"/>
    <d v="2025-01-31T00:00:00"/>
    <x v="4"/>
    <n v="2"/>
    <n v="1200"/>
    <n v="0"/>
    <n v="2400"/>
    <n v="2400"/>
    <n v="0"/>
    <x v="4"/>
    <x v="0"/>
  </r>
  <r>
    <s v="71219097-cd69-4dab-ab4b-2c0c0fdf60d5"/>
    <s v="Leslie Reynolds"/>
    <s v="Leslie"/>
    <s v="Reynolds"/>
    <s v="byrdanita@example.com"/>
    <x v="568"/>
    <d v="2024-07-14T00:00:00"/>
    <x v="2"/>
    <n v="3"/>
    <n v="300"/>
    <n v="10"/>
    <n v="900"/>
    <n v="810"/>
    <n v="-90"/>
    <x v="3"/>
    <x v="0"/>
  </r>
  <r>
    <s v="9fbeffb3-a8e3-4c9b-8997-f2fa997dcd9a"/>
    <s v="James Pope"/>
    <s v="James"/>
    <s v="Pope"/>
    <s v="morgansharon@example.org"/>
    <x v="569"/>
    <d v="2024-06-29T00:00:00"/>
    <x v="6"/>
    <n v="2"/>
    <n v="120"/>
    <n v="0"/>
    <n v="240"/>
    <n v="240"/>
    <n v="0"/>
    <x v="1"/>
    <x v="0"/>
  </r>
  <r>
    <s v="b69aca1e-985d-454b-8325-58201a49de98"/>
    <s v="Richard Lee"/>
    <s v="Richard"/>
    <s v="Lee"/>
    <s v="danascott@example.com"/>
    <x v="570"/>
    <d v="2024-06-27T00:00:00"/>
    <x v="8"/>
    <n v="3"/>
    <n v="50"/>
    <n v="0"/>
    <n v="150"/>
    <n v="150"/>
    <n v="0"/>
    <x v="0"/>
    <x v="0"/>
  </r>
  <r>
    <s v="0f7c59ad-0b48-4935-8c09-de64233e84ac"/>
    <s v="Kevin Palmer"/>
    <s v="Kevin"/>
    <s v="Palmer"/>
    <s v="larry82@example.org"/>
    <x v="571"/>
    <d v="2024-08-04T00:00:00"/>
    <x v="8"/>
    <n v="4"/>
    <n v="50"/>
    <n v="5"/>
    <n v="200"/>
    <n v="190"/>
    <n v="-10"/>
    <x v="2"/>
    <x v="1"/>
  </r>
  <r>
    <s v="9620ed14-8486-4704-8211-a6caf863af2d"/>
    <s v="Brianna Young"/>
    <s v="Brianna"/>
    <s v="Young"/>
    <s v="hendersonjames@example.org"/>
    <x v="342"/>
    <d v="2024-06-28T00:00:00"/>
    <x v="8"/>
    <n v="1"/>
    <n v="50"/>
    <n v="0"/>
    <n v="50"/>
    <n v="50"/>
    <n v="0"/>
    <x v="0"/>
    <x v="0"/>
  </r>
  <r>
    <s v="fb5f5290-b11c-4dff-b1dd-348c79c91e00"/>
    <s v="Michael Christian"/>
    <s v="Michael"/>
    <s v="Christian"/>
    <s v="christina65@example.org"/>
    <x v="572"/>
    <d v="2024-10-18T00:00:00"/>
    <x v="3"/>
    <n v="1"/>
    <n v="200"/>
    <n v="5"/>
    <n v="200"/>
    <n v="190"/>
    <n v="-10"/>
    <x v="4"/>
    <x v="0"/>
  </r>
  <r>
    <s v="39182c16-a386-4cd1-80f2-4a96eb821435"/>
    <s v="Julie Lewis"/>
    <s v="Julie"/>
    <s v="Lewis"/>
    <s v="vnavarro@example.net"/>
    <x v="573"/>
    <d v="2025-02-16T00:00:00"/>
    <x v="2"/>
    <n v="2"/>
    <n v="300"/>
    <n v="5"/>
    <n v="600"/>
    <n v="570"/>
    <n v="-30"/>
    <x v="0"/>
    <x v="1"/>
  </r>
  <r>
    <s v="12e00b9c-0288-49d9-9ce1-95be01b8c14a"/>
    <s v="Justin Thomas"/>
    <s v="Justin"/>
    <s v="Thomas"/>
    <s v="llee@example.com"/>
    <x v="574"/>
    <d v="2024-06-22T00:00:00"/>
    <x v="6"/>
    <n v="2"/>
    <n v="120"/>
    <n v="0"/>
    <n v="240"/>
    <n v="240"/>
    <n v="0"/>
    <x v="0"/>
    <x v="0"/>
  </r>
  <r>
    <s v="2c9de90a-b805-4e3c-8312-5b58e2a868e7"/>
    <s v="Julian White"/>
    <s v="Julian"/>
    <s v="White"/>
    <s v="thompsonjose@example.org"/>
    <x v="575"/>
    <d v="2024-12-15T00:00:00"/>
    <x v="2"/>
    <n v="1"/>
    <n v="300"/>
    <n v="10"/>
    <n v="300"/>
    <n v="270"/>
    <n v="-30"/>
    <x v="2"/>
    <x v="0"/>
  </r>
  <r>
    <s v="efa52c8a-56a0-4943-9c68-7714e2901d96"/>
    <s v="Jesus Wood"/>
    <s v="Jesus"/>
    <s v="Wood"/>
    <s v="donna89@example.com"/>
    <x v="576"/>
    <d v="2025-02-04T00:00:00"/>
    <x v="4"/>
    <n v="1"/>
    <n v="1200"/>
    <n v="0"/>
    <n v="1200"/>
    <n v="1200"/>
    <n v="0"/>
    <x v="0"/>
    <x v="0"/>
  </r>
  <r>
    <s v="b1c12d4b-60d1-4c16-8855-817d31120678"/>
    <s v="Kyle Rowland"/>
    <s v="Kyle"/>
    <s v="Rowland"/>
    <s v="samanthahines@example.net"/>
    <x v="577"/>
    <d v="2025-02-02T00:00:00"/>
    <x v="8"/>
    <n v="2"/>
    <n v="50"/>
    <n v="0"/>
    <n v="100"/>
    <n v="100"/>
    <n v="0"/>
    <x v="1"/>
    <x v="0"/>
  </r>
  <r>
    <s v="a1243bea-0da2-4154-bf46-a43a53e2e047"/>
    <s v="Shelley York"/>
    <s v="Shelley"/>
    <s v="York"/>
    <s v="fclark@example.com"/>
    <x v="578"/>
    <d v="2024-09-03T00:00:00"/>
    <x v="7"/>
    <n v="2"/>
    <n v="150"/>
    <n v="0"/>
    <n v="300"/>
    <n v="300"/>
    <n v="0"/>
    <x v="2"/>
    <x v="1"/>
  </r>
  <r>
    <s v="52630028-2dd2-48c0-b6da-387584d62148"/>
    <s v="Kelly Webb"/>
    <s v="Kelly"/>
    <s v="Webb"/>
    <s v="lwells@example.com"/>
    <x v="579"/>
    <d v="2024-10-02T00:00:00"/>
    <x v="2"/>
    <n v="1"/>
    <n v="300"/>
    <n v="5"/>
    <n v="300"/>
    <n v="285"/>
    <n v="-15"/>
    <x v="0"/>
    <x v="0"/>
  </r>
  <r>
    <s v="4e55f3fe-37f5-4238-a559-b3653c00a0f0"/>
    <s v="James Moore"/>
    <s v="James"/>
    <s v="Moore"/>
    <s v="jonathan12@example.org"/>
    <x v="580"/>
    <d v="2024-07-13T00:00:00"/>
    <x v="5"/>
    <n v="3"/>
    <n v="90"/>
    <n v="0"/>
    <n v="270"/>
    <n v="270"/>
    <n v="0"/>
    <x v="1"/>
    <x v="0"/>
  </r>
  <r>
    <s v="9f021a19-8323-4ba9-b71a-d3fe0a8857a5"/>
    <s v="Jerry Reynolds"/>
    <s v="Jerry"/>
    <s v="Reynolds"/>
    <s v="linda54@example.com"/>
    <x v="581"/>
    <d v="2024-12-12T00:00:00"/>
    <x v="2"/>
    <n v="3"/>
    <n v="300"/>
    <n v="0"/>
    <n v="900"/>
    <n v="900"/>
    <n v="0"/>
    <x v="1"/>
    <x v="0"/>
  </r>
  <r>
    <s v="4b658517-1519-413c-a6c7-1f155bed83be"/>
    <s v="Kayla Schneider"/>
    <s v="Kayla"/>
    <s v="Schneider"/>
    <s v="sara11@example.org"/>
    <x v="582"/>
    <d v="2024-08-20T00:00:00"/>
    <x v="8"/>
    <n v="4"/>
    <n v="50"/>
    <n v="5"/>
    <n v="200"/>
    <n v="190"/>
    <n v="-10"/>
    <x v="1"/>
    <x v="0"/>
  </r>
  <r>
    <s v="4d7ec4b1-4001-4cbe-9449-2845acd3d56f"/>
    <s v="Patricia Bruce"/>
    <s v="Patricia"/>
    <s v="Bruce"/>
    <s v="janicebolton@example.net"/>
    <x v="583"/>
    <d v="2024-08-01T00:00:00"/>
    <x v="4"/>
    <n v="3"/>
    <n v="1200"/>
    <n v="0"/>
    <n v="3600"/>
    <n v="3600"/>
    <n v="0"/>
    <x v="4"/>
    <x v="0"/>
  </r>
  <r>
    <s v="67602abd-ff31-4f21-887b-17d958bce5e4"/>
    <s v="Samantha Todd"/>
    <s v="Samantha"/>
    <s v="Todd"/>
    <s v="kennedywilliam@example.org"/>
    <x v="584"/>
    <d v="2024-10-10T00:00:00"/>
    <x v="7"/>
    <n v="1"/>
    <n v="150"/>
    <n v="0"/>
    <n v="150"/>
    <n v="150"/>
    <n v="0"/>
    <x v="1"/>
    <x v="0"/>
  </r>
  <r>
    <s v="8d783178-c935-4278-9645-dec1840d214b"/>
    <s v="Miranda Murray"/>
    <s v="Miranda"/>
    <s v="Murray"/>
    <s v="edwardsjacob@example.net"/>
    <x v="585"/>
    <d v="2025-02-26T00:00:00"/>
    <x v="5"/>
    <n v="2"/>
    <n v="90"/>
    <n v="0"/>
    <n v="180"/>
    <n v="180"/>
    <n v="0"/>
    <x v="4"/>
    <x v="0"/>
  </r>
  <r>
    <s v="93d797e7-2392-4df4-9fec-59ac07b4e684"/>
    <s v="Elizabeth Rojas"/>
    <s v="Elizabeth"/>
    <s v="Rojas"/>
    <s v="wcochran@example.com"/>
    <x v="586"/>
    <d v="2025-01-20T00:00:00"/>
    <x v="7"/>
    <n v="2"/>
    <n v="150"/>
    <n v="5"/>
    <n v="300"/>
    <n v="285"/>
    <n v="-15"/>
    <x v="0"/>
    <x v="0"/>
  </r>
  <r>
    <s v="89a06a99-b0c5-43d5-8755-2c99c34995ff"/>
    <s v="Kevin Bradley"/>
    <s v="Kevin"/>
    <s v="Bradley"/>
    <s v="weekseric@example.com"/>
    <x v="587"/>
    <d v="2025-04-02T00:00:00"/>
    <x v="4"/>
    <n v="1"/>
    <n v="1200"/>
    <n v="0"/>
    <n v="1200"/>
    <n v="1200"/>
    <n v="0"/>
    <x v="1"/>
    <x v="0"/>
  </r>
  <r>
    <s v="3036f6b9-62ed-4403-88d4-5ff4104f3fc5"/>
    <s v="Gary Hayden"/>
    <s v="Gary"/>
    <s v="Hayden"/>
    <s v="christopher18@example.org"/>
    <x v="588"/>
    <d v="2024-04-29T00:00:00"/>
    <x v="4"/>
    <n v="4"/>
    <n v="1200"/>
    <n v="10"/>
    <n v="4800"/>
    <n v="4320"/>
    <n v="-480"/>
    <x v="4"/>
    <x v="1"/>
  </r>
  <r>
    <s v="f686cfa7-e94d-4d1e-91ca-2a0b32f194d8"/>
    <s v="Daniel Carter"/>
    <s v="Daniel"/>
    <s v="Carter"/>
    <s v="gibsonmiguel@example.org"/>
    <x v="589"/>
    <d v="2024-09-17T00:00:00"/>
    <x v="2"/>
    <n v="1"/>
    <n v="300"/>
    <n v="0"/>
    <n v="300"/>
    <n v="300"/>
    <n v="0"/>
    <x v="2"/>
    <x v="0"/>
  </r>
  <r>
    <s v="210f2a8a-1c59-4736-bd56-1b27283379b8"/>
    <s v="Karen Jones"/>
    <s v="Karen"/>
    <s v="Jones"/>
    <s v="davidharris@example.com"/>
    <x v="590"/>
    <d v="2025-03-29T00:00:00"/>
    <x v="8"/>
    <n v="2"/>
    <n v="50"/>
    <n v="0"/>
    <n v="100"/>
    <n v="100"/>
    <n v="0"/>
    <x v="0"/>
    <x v="0"/>
  </r>
  <r>
    <s v="b77e5f7a-80a2-43e3-b3f6-07309665df7c"/>
    <s v="Desiree Smith"/>
    <s v="Desiree"/>
    <s v="Smith"/>
    <s v="seansummers@example.net"/>
    <x v="205"/>
    <d v="2024-11-14T00:00:00"/>
    <x v="7"/>
    <n v="4"/>
    <n v="150"/>
    <n v="5"/>
    <n v="600"/>
    <n v="570"/>
    <n v="-30"/>
    <x v="4"/>
    <x v="0"/>
  </r>
  <r>
    <s v="937d6fb1-7673-4597-b5cf-f7557daf76e7"/>
    <s v="Brandon Lucas"/>
    <s v="Brandon"/>
    <s v="Lucas"/>
    <s v="treed@example.com"/>
    <x v="591"/>
    <d v="2024-09-18T00:00:00"/>
    <x v="4"/>
    <n v="2"/>
    <n v="1200"/>
    <n v="5"/>
    <n v="2400"/>
    <n v="2280"/>
    <n v="-120"/>
    <x v="1"/>
    <x v="0"/>
  </r>
  <r>
    <s v="bbb5e037-9e23-4af9-a664-14db2df8d4a8"/>
    <s v="James Hopkins"/>
    <s v="James"/>
    <s v="Hopkins"/>
    <s v="longsonya@example.org"/>
    <x v="592"/>
    <d v="2024-11-02T00:00:00"/>
    <x v="3"/>
    <n v="3"/>
    <n v="200"/>
    <n v="0"/>
    <n v="600"/>
    <n v="600"/>
    <n v="0"/>
    <x v="2"/>
    <x v="0"/>
  </r>
  <r>
    <s v="b2b302d3-1116-4039-aa92-659baaaa077f"/>
    <s v="Stephanie Kerr"/>
    <s v="Stephanie"/>
    <s v="Kerr"/>
    <s v="jriddle@example.org"/>
    <x v="593"/>
    <d v="2024-10-21T00:00:00"/>
    <x v="0"/>
    <n v="3"/>
    <n v="800"/>
    <n v="10"/>
    <n v="2400"/>
    <n v="2160"/>
    <n v="-240"/>
    <x v="0"/>
    <x v="0"/>
  </r>
  <r>
    <s v="73708a7e-68fc-4e45-9375-98d4c78e0272"/>
    <s v="Daniel Williams"/>
    <s v="Daniel"/>
    <s v="Williams"/>
    <s v="jonesheather@example.net"/>
    <x v="594"/>
    <d v="2025-02-27T00:00:00"/>
    <x v="6"/>
    <n v="3"/>
    <n v="120"/>
    <n v="0"/>
    <n v="360"/>
    <n v="360"/>
    <n v="0"/>
    <x v="3"/>
    <x v="1"/>
  </r>
  <r>
    <s v="4027b283-02bf-4f1c-89ab-99a3658c72ee"/>
    <s v="Thomas Murphy"/>
    <s v="Thomas"/>
    <s v="Murphy"/>
    <s v="ewashington@example.org"/>
    <x v="595"/>
    <d v="2024-06-10T00:00:00"/>
    <x v="8"/>
    <n v="3"/>
    <n v="50"/>
    <n v="0"/>
    <n v="150"/>
    <n v="150"/>
    <n v="0"/>
    <x v="2"/>
    <x v="0"/>
  </r>
  <r>
    <s v="294f513f-d770-446e-8775-d7abd2077bc4"/>
    <s v="Albert Garcia"/>
    <s v="Albert"/>
    <s v="Garcia"/>
    <s v="david62@example.org"/>
    <x v="596"/>
    <d v="2024-08-29T00:00:00"/>
    <x v="0"/>
    <n v="3"/>
    <n v="800"/>
    <n v="0"/>
    <n v="2400"/>
    <n v="2400"/>
    <n v="0"/>
    <x v="3"/>
    <x v="0"/>
  </r>
  <r>
    <s v="e4872e77-08d1-4094-b6e3-b91b3777d823"/>
    <s v="Cindy Horton"/>
    <s v="Cindy"/>
    <s v="Horton"/>
    <s v="myerskyle@example.org"/>
    <x v="597"/>
    <d v="2025-03-25T00:00:00"/>
    <x v="5"/>
    <n v="4"/>
    <n v="90"/>
    <n v="0"/>
    <n v="360"/>
    <n v="360"/>
    <n v="0"/>
    <x v="1"/>
    <x v="0"/>
  </r>
  <r>
    <s v="3332432b-3d10-4a95-a8a4-42385fe8b710"/>
    <s v="Javier Hays"/>
    <s v="Javier"/>
    <s v="Hays"/>
    <s v="lori13@example.org"/>
    <x v="598"/>
    <d v="2024-09-19T00:00:00"/>
    <x v="4"/>
    <n v="1"/>
    <n v="1200"/>
    <n v="10"/>
    <n v="1200"/>
    <n v="1080"/>
    <n v="-120"/>
    <x v="2"/>
    <x v="0"/>
  </r>
  <r>
    <s v="529b20e0-53bf-4b10-90cc-c1a51b912adc"/>
    <s v="Chelsey Clark"/>
    <s v="Chelsey"/>
    <s v="Clark"/>
    <s v="hmcmillan@example.org"/>
    <x v="112"/>
    <d v="2024-06-22T00:00:00"/>
    <x v="1"/>
    <n v="4"/>
    <n v="100"/>
    <n v="0"/>
    <n v="400"/>
    <n v="400"/>
    <n v="0"/>
    <x v="3"/>
    <x v="0"/>
  </r>
  <r>
    <s v="03113626-50f5-4e97-a76c-11cb66f29d1d"/>
    <s v="Jimmy Jones"/>
    <s v="Jimmy"/>
    <s v="Jones"/>
    <s v="debra50@example.org"/>
    <x v="157"/>
    <d v="2024-11-25T00:00:00"/>
    <x v="4"/>
    <n v="2"/>
    <n v="1200"/>
    <n v="0"/>
    <n v="2400"/>
    <n v="2400"/>
    <n v="0"/>
    <x v="0"/>
    <x v="0"/>
  </r>
  <r>
    <s v="b668705d-1a10-448c-bd8f-b938fbac9ade"/>
    <s v="Wanda Jefferson"/>
    <s v="Wanda"/>
    <s v="Jefferson"/>
    <s v="johnathandavis@example.com"/>
    <x v="599"/>
    <d v="2024-08-19T00:00:00"/>
    <x v="6"/>
    <n v="1"/>
    <n v="120"/>
    <n v="0"/>
    <n v="120"/>
    <n v="120"/>
    <n v="0"/>
    <x v="3"/>
    <x v="0"/>
  </r>
  <r>
    <s v="b00832da-e24b-49d4-82ff-d690a2a6861a"/>
    <s v="Samuel Olson"/>
    <s v="Samuel"/>
    <s v="Olson"/>
    <s v="andres97@example.com"/>
    <x v="600"/>
    <d v="2025-04-16T00:00:00"/>
    <x v="3"/>
    <n v="4"/>
    <n v="200"/>
    <n v="0"/>
    <n v="800"/>
    <n v="800"/>
    <n v="0"/>
    <x v="0"/>
    <x v="0"/>
  </r>
  <r>
    <s v="c249f59a-9dc9-46df-856e-3d783b8c0f84"/>
    <s v="Ellen Rojas"/>
    <s v="Ellen"/>
    <s v="Rojas"/>
    <s v="christinebrown@example.com"/>
    <x v="601"/>
    <d v="2024-09-04T00:00:00"/>
    <x v="6"/>
    <n v="3"/>
    <n v="120"/>
    <n v="0"/>
    <n v="360"/>
    <n v="360"/>
    <n v="0"/>
    <x v="3"/>
    <x v="0"/>
  </r>
  <r>
    <s v="ec648a9b-3cf1-429e-89b4-413ca45ca94a"/>
    <s v="Virginia Wallace"/>
    <s v="Virginia"/>
    <s v="Wallace"/>
    <s v="dennis50@example.net"/>
    <x v="602"/>
    <d v="2025-01-19T00:00:00"/>
    <x v="0"/>
    <n v="1"/>
    <n v="800"/>
    <n v="0"/>
    <n v="800"/>
    <n v="800"/>
    <n v="0"/>
    <x v="0"/>
    <x v="1"/>
  </r>
  <r>
    <s v="54ce20ea-bb9d-42c0-98d0-b8db3aa06694"/>
    <s v="Daniel Brown"/>
    <s v="Daniel"/>
    <s v="Brown"/>
    <s v="lauriehorton@example.org"/>
    <x v="603"/>
    <d v="2024-09-28T00:00:00"/>
    <x v="8"/>
    <n v="4"/>
    <n v="50"/>
    <n v="0"/>
    <n v="200"/>
    <n v="200"/>
    <n v="0"/>
    <x v="2"/>
    <x v="0"/>
  </r>
  <r>
    <s v="7ddc44f5-deaf-4631-908a-bb5c018c0313"/>
    <s v="Corey Walters"/>
    <s v="Corey"/>
    <s v="Walters"/>
    <s v="shawnamartinez@example.org"/>
    <x v="0"/>
    <d v="2024-09-23T00:00:00"/>
    <x v="7"/>
    <n v="4"/>
    <n v="150"/>
    <n v="0"/>
    <n v="600"/>
    <n v="600"/>
    <n v="0"/>
    <x v="0"/>
    <x v="0"/>
  </r>
  <r>
    <s v="b8bf9cae-2a06-4fd2-8fbc-098477922d9e"/>
    <s v="Jeff Obrien"/>
    <s v="Jeff"/>
    <s v="Obrien"/>
    <s v="justin73@example.com"/>
    <x v="604"/>
    <d v="2024-09-12T00:00:00"/>
    <x v="7"/>
    <n v="3"/>
    <n v="150"/>
    <n v="0"/>
    <n v="450"/>
    <n v="450"/>
    <n v="0"/>
    <x v="4"/>
    <x v="0"/>
  </r>
  <r>
    <s v="6c35e33c-70fe-45a1-b880-adc62af2b718"/>
    <s v="Nancy Wolf"/>
    <s v="Nancy"/>
    <s v="Wolf"/>
    <s v="ysmith@example.com"/>
    <x v="605"/>
    <d v="2024-11-23T00:00:00"/>
    <x v="5"/>
    <n v="1"/>
    <n v="90"/>
    <n v="10"/>
    <n v="90"/>
    <n v="81"/>
    <n v="-9"/>
    <x v="4"/>
    <x v="0"/>
  </r>
  <r>
    <s v="2cfaa174-ba05-4e68-8d87-b7be271dd0f1"/>
    <s v="John Chavez"/>
    <s v="John"/>
    <s v="Chavez"/>
    <s v="ehart@example.org"/>
    <x v="606"/>
    <d v="2024-06-30T00:00:00"/>
    <x v="3"/>
    <n v="1"/>
    <n v="200"/>
    <n v="5"/>
    <n v="200"/>
    <n v="190"/>
    <n v="-10"/>
    <x v="2"/>
    <x v="0"/>
  </r>
  <r>
    <s v="03491b41-0111-4a05-b08b-5146ea879f65"/>
    <s v="Monica Brooks"/>
    <s v="Monica"/>
    <s v="Brooks"/>
    <s v="zfrost@example.net"/>
    <x v="607"/>
    <d v="2024-12-10T00:00:00"/>
    <x v="5"/>
    <n v="1"/>
    <n v="90"/>
    <n v="10"/>
    <n v="90"/>
    <n v="81"/>
    <n v="-9"/>
    <x v="4"/>
    <x v="1"/>
  </r>
  <r>
    <s v="e28f5537-68a6-4d97-923c-6a29969b6b4b"/>
    <s v="Thomas Cruz"/>
    <s v="Thomas"/>
    <s v="Cruz"/>
    <s v="jamesgraham@example.com"/>
    <x v="608"/>
    <d v="2024-12-08T00:00:00"/>
    <x v="6"/>
    <n v="4"/>
    <n v="120"/>
    <n v="0"/>
    <n v="480"/>
    <n v="480"/>
    <n v="0"/>
    <x v="2"/>
    <x v="0"/>
  </r>
  <r>
    <s v="a6a1cc2b-0ec5-4ad7-b24a-e6e35e411475"/>
    <s v="Jeff Wright"/>
    <s v="Jeff"/>
    <s v="Wright"/>
    <s v="xjohnson@example.net"/>
    <x v="609"/>
    <d v="2024-07-24T00:00:00"/>
    <x v="3"/>
    <n v="4"/>
    <n v="200"/>
    <n v="0"/>
    <n v="800"/>
    <n v="800"/>
    <n v="0"/>
    <x v="0"/>
    <x v="0"/>
  </r>
  <r>
    <s v="25b9de82-ae5a-4f99-b1bb-5d9b7499bb6b"/>
    <s v="Lance Lynn"/>
    <s v="Lance"/>
    <s v="Lynn"/>
    <s v="alexanderwise@example.net"/>
    <x v="610"/>
    <d v="2025-04-11T00:00:00"/>
    <x v="0"/>
    <n v="4"/>
    <n v="800"/>
    <n v="5"/>
    <n v="3200"/>
    <n v="3040"/>
    <n v="-160"/>
    <x v="2"/>
    <x v="0"/>
  </r>
  <r>
    <s v="3056b87f-e8f2-4d63-84be-d7ed1491b51d"/>
    <s v="Carol Simmons"/>
    <s v="Carol"/>
    <s v="Simmons"/>
    <s v="vincent86@example.net"/>
    <x v="611"/>
    <d v="2024-05-29T00:00:00"/>
    <x v="2"/>
    <n v="3"/>
    <n v="300"/>
    <n v="5"/>
    <n v="900"/>
    <n v="855"/>
    <n v="-45"/>
    <x v="3"/>
    <x v="0"/>
  </r>
  <r>
    <s v="582a2099-cc2b-4f49-86d5-3a909296ae08"/>
    <s v="Debra Clark"/>
    <s v="Debra"/>
    <s v="Clark"/>
    <s v="ahale@example.org"/>
    <x v="612"/>
    <d v="2025-01-28T00:00:00"/>
    <x v="6"/>
    <n v="2"/>
    <n v="120"/>
    <n v="0"/>
    <n v="240"/>
    <n v="240"/>
    <n v="0"/>
    <x v="1"/>
    <x v="0"/>
  </r>
  <r>
    <s v="a78eb37c-6ab6-4dbf-8663-e8bb6af7895b"/>
    <s v="Jeffrey Thompson"/>
    <s v="Jeffrey"/>
    <s v="Thompson"/>
    <s v="janegonzalez@example.org"/>
    <x v="613"/>
    <d v="2024-06-26T00:00:00"/>
    <x v="3"/>
    <n v="4"/>
    <n v="200"/>
    <n v="10"/>
    <n v="800"/>
    <n v="720"/>
    <n v="-80"/>
    <x v="4"/>
    <x v="0"/>
  </r>
  <r>
    <s v="cf265489-2ec7-4a83-bffa-7a4f0f1972db"/>
    <s v="Deanna Barrera"/>
    <s v="Deanna"/>
    <s v="Barrera"/>
    <s v="nalexander@example.org"/>
    <x v="614"/>
    <d v="2024-09-05T00:00:00"/>
    <x v="6"/>
    <n v="1"/>
    <n v="120"/>
    <n v="0"/>
    <n v="120"/>
    <n v="120"/>
    <n v="0"/>
    <x v="3"/>
    <x v="0"/>
  </r>
  <r>
    <s v="07983bc0-5797-44ba-9073-80cb46d9e34d"/>
    <s v="Karen Chambers"/>
    <s v="Karen"/>
    <s v="Chambers"/>
    <s v="smithjoseph@example.org"/>
    <x v="615"/>
    <d v="2024-09-04T00:00:00"/>
    <x v="3"/>
    <n v="3"/>
    <n v="200"/>
    <n v="5"/>
    <n v="600"/>
    <n v="570"/>
    <n v="-30"/>
    <x v="0"/>
    <x v="0"/>
  </r>
  <r>
    <s v="c2e8bfc2-f649-4cde-bca5-4576852393d7"/>
    <s v="John Sherman"/>
    <s v="John"/>
    <s v="Sherman"/>
    <s v="rrogers@example.com"/>
    <x v="616"/>
    <d v="2024-12-19T00:00:00"/>
    <x v="8"/>
    <n v="2"/>
    <n v="50"/>
    <n v="0"/>
    <n v="100"/>
    <n v="100"/>
    <n v="0"/>
    <x v="3"/>
    <x v="0"/>
  </r>
  <r>
    <s v="f9ad97ae-0ea7-41a6-9c5d-fb8d60e12973"/>
    <s v="Gary Garcia"/>
    <s v="Gary"/>
    <s v="Garcia"/>
    <s v="zharrell@example.net"/>
    <x v="617"/>
    <d v="2025-03-04T00:00:00"/>
    <x v="8"/>
    <n v="1"/>
    <n v="50"/>
    <n v="0"/>
    <n v="50"/>
    <n v="50"/>
    <n v="0"/>
    <x v="4"/>
    <x v="1"/>
  </r>
  <r>
    <s v="c05e5ade-b303-4188-b378-cb94478b2f00"/>
    <s v="Isabella Montgomery"/>
    <s v="Isabella"/>
    <s v="Montgomery"/>
    <s v="qrobertson@example.org"/>
    <x v="618"/>
    <d v="2024-04-26T00:00:00"/>
    <x v="8"/>
    <n v="3"/>
    <n v="50"/>
    <n v="0"/>
    <n v="150"/>
    <n v="150"/>
    <n v="0"/>
    <x v="1"/>
    <x v="0"/>
  </r>
  <r>
    <s v="f8378be2-0bb6-4d75-9f99-67265c366f5c"/>
    <s v="Erika Wallace"/>
    <s v="Erika"/>
    <s v="Wallace"/>
    <s v="nross@example.org"/>
    <x v="619"/>
    <d v="2025-04-16T00:00:00"/>
    <x v="6"/>
    <n v="2"/>
    <n v="120"/>
    <n v="0"/>
    <n v="240"/>
    <n v="240"/>
    <n v="0"/>
    <x v="0"/>
    <x v="0"/>
  </r>
  <r>
    <s v="19b7775f-e7bb-4e42-b312-6a11db6ae7db"/>
    <s v="Elizabeth Lee"/>
    <s v="Elizabeth"/>
    <s v="Lee"/>
    <s v="mollywalter@example.net"/>
    <x v="620"/>
    <d v="2024-08-08T00:00:00"/>
    <x v="0"/>
    <n v="1"/>
    <n v="800"/>
    <n v="0"/>
    <n v="800"/>
    <n v="800"/>
    <n v="0"/>
    <x v="0"/>
    <x v="0"/>
  </r>
  <r>
    <s v="fcba6c80-8c7a-4939-bf0d-d3c2ac4dcd33"/>
    <s v="Carol Griffin"/>
    <s v="Carol"/>
    <s v="Griffin"/>
    <s v="olsonamber@example.org"/>
    <x v="537"/>
    <d v="2024-12-17T00:00:00"/>
    <x v="0"/>
    <n v="2"/>
    <n v="800"/>
    <n v="0"/>
    <n v="1600"/>
    <n v="1600"/>
    <n v="0"/>
    <x v="3"/>
    <x v="0"/>
  </r>
  <r>
    <s v="fe4cefed-6f55-4c9e-9b00-0f9f16e500e5"/>
    <s v="Caitlin Hickman"/>
    <s v="Caitlin"/>
    <s v="Hickman"/>
    <s v="omiranda@example.net"/>
    <x v="621"/>
    <d v="2024-12-19T00:00:00"/>
    <x v="0"/>
    <n v="2"/>
    <n v="800"/>
    <n v="10"/>
    <n v="1600"/>
    <n v="1440"/>
    <n v="-160"/>
    <x v="4"/>
    <x v="0"/>
  </r>
  <r>
    <s v="b9b4c225-a230-46d2-88d7-d47cec38704b"/>
    <s v="Robert Cook II"/>
    <s v="Robert"/>
    <s v="II"/>
    <s v="schneidernicholas@example.net"/>
    <x v="622"/>
    <d v="2025-04-08T00:00:00"/>
    <x v="7"/>
    <n v="4"/>
    <n v="150"/>
    <n v="0"/>
    <n v="600"/>
    <n v="600"/>
    <n v="0"/>
    <x v="2"/>
    <x v="0"/>
  </r>
  <r>
    <s v="393aa0a9-3bbd-480c-8ef6-6a146fdcc21b"/>
    <s v="Earl Rodriguez"/>
    <s v="Earl"/>
    <s v="Rodriguez"/>
    <s v="joy31@example.net"/>
    <x v="623"/>
    <d v="2025-04-04T00:00:00"/>
    <x v="4"/>
    <n v="3"/>
    <n v="1200"/>
    <n v="0"/>
    <n v="3600"/>
    <n v="3600"/>
    <n v="0"/>
    <x v="2"/>
    <x v="0"/>
  </r>
  <r>
    <s v="4f908490-006e-4070-bca6-a6b093b0d27e"/>
    <s v="Joseph Boone"/>
    <s v="Joseph"/>
    <s v="Boone"/>
    <s v="xflores@example.net"/>
    <x v="624"/>
    <d v="2024-11-22T00:00:00"/>
    <x v="5"/>
    <n v="2"/>
    <n v="90"/>
    <n v="0"/>
    <n v="180"/>
    <n v="180"/>
    <n v="0"/>
    <x v="2"/>
    <x v="0"/>
  </r>
  <r>
    <s v="89cd90e7-025a-4dd4-a533-31401b493710"/>
    <s v="Emily Cabrera"/>
    <s v="Emily"/>
    <s v="Cabrera"/>
    <s v="mary77@example.org"/>
    <x v="625"/>
    <d v="2024-11-25T00:00:00"/>
    <x v="8"/>
    <n v="1"/>
    <n v="50"/>
    <n v="10"/>
    <n v="50"/>
    <n v="45"/>
    <n v="-5"/>
    <x v="0"/>
    <x v="0"/>
  </r>
  <r>
    <s v="b04816fd-fd86-4a13-809b-d8134f13823b"/>
    <s v="Zachary Mccarthy"/>
    <s v="Zachary"/>
    <s v="Mccarthy"/>
    <s v="nwelch@example.com"/>
    <x v="227"/>
    <d v="2024-05-11T00:00:00"/>
    <x v="3"/>
    <n v="4"/>
    <n v="200"/>
    <n v="0"/>
    <n v="800"/>
    <n v="800"/>
    <n v="0"/>
    <x v="4"/>
    <x v="0"/>
  </r>
  <r>
    <s v="d3f04058-2717-4e59-9548-f613cf69ef2d"/>
    <s v="Sarah Michael"/>
    <s v="Sarah"/>
    <s v="Michael"/>
    <s v="isabellawilliams@example.org"/>
    <x v="626"/>
    <d v="2025-04-15T00:00:00"/>
    <x v="3"/>
    <n v="2"/>
    <n v="200"/>
    <n v="0"/>
    <n v="400"/>
    <n v="400"/>
    <n v="0"/>
    <x v="0"/>
    <x v="0"/>
  </r>
  <r>
    <s v="28c0e305-d938-4dfb-a991-7f60a8c4a0ca"/>
    <s v="Kimberly Rogers DDS"/>
    <s v="Kimberly"/>
    <s v="DDS"/>
    <s v="katherine61@example.net"/>
    <x v="627"/>
    <d v="2025-01-01T00:00:00"/>
    <x v="1"/>
    <n v="4"/>
    <n v="100"/>
    <n v="0"/>
    <n v="400"/>
    <n v="400"/>
    <n v="0"/>
    <x v="2"/>
    <x v="0"/>
  </r>
  <r>
    <s v="2182b518-18e9-4f77-a4ce-45898c4a62ba"/>
    <s v="Rick Glenn"/>
    <s v="Rick"/>
    <s v="Glenn"/>
    <s v="hornjenna@example.com"/>
    <x v="628"/>
    <d v="2024-12-30T00:00:00"/>
    <x v="1"/>
    <n v="2"/>
    <n v="100"/>
    <n v="0"/>
    <n v="200"/>
    <n v="200"/>
    <n v="0"/>
    <x v="4"/>
    <x v="0"/>
  </r>
  <r>
    <s v="35b33f54-2513-4cd4-a5b0-15b44a84525f"/>
    <s v="Paul Moss"/>
    <s v="Paul"/>
    <s v="Moss"/>
    <s v="coxmelissa@example.org"/>
    <x v="629"/>
    <d v="2024-09-23T00:00:00"/>
    <x v="0"/>
    <n v="2"/>
    <n v="800"/>
    <n v="0"/>
    <n v="1600"/>
    <n v="1600"/>
    <n v="0"/>
    <x v="2"/>
    <x v="0"/>
  </r>
  <r>
    <s v="0e6bbde0-ed0d-4017-ab10-a823d7770933"/>
    <s v="William White"/>
    <s v="William"/>
    <s v="White"/>
    <s v="wilsonzachary@example.com"/>
    <x v="630"/>
    <d v="2024-07-18T00:00:00"/>
    <x v="5"/>
    <n v="2"/>
    <n v="90"/>
    <n v="0"/>
    <n v="180"/>
    <n v="180"/>
    <n v="0"/>
    <x v="1"/>
    <x v="0"/>
  </r>
  <r>
    <s v="7d169638-658a-4377-bda8-b37a1e69d7ef"/>
    <s v="Kyle Thompson"/>
    <s v="Kyle"/>
    <s v="Thompson"/>
    <s v="yparsons@example.net"/>
    <x v="631"/>
    <d v="2024-07-29T00:00:00"/>
    <x v="7"/>
    <n v="2"/>
    <n v="150"/>
    <n v="15"/>
    <n v="300"/>
    <n v="255"/>
    <n v="-45"/>
    <x v="3"/>
    <x v="0"/>
  </r>
  <r>
    <s v="02f86044-5e08-4249-b1f3-4593a737d19b"/>
    <s v="Bradley Burns"/>
    <s v="Bradley"/>
    <s v="Burns"/>
    <s v="andrewberry@example.net"/>
    <x v="632"/>
    <d v="2025-02-04T00:00:00"/>
    <x v="2"/>
    <n v="3"/>
    <n v="300"/>
    <n v="5"/>
    <n v="900"/>
    <n v="855"/>
    <n v="-45"/>
    <x v="0"/>
    <x v="0"/>
  </r>
  <r>
    <s v="fffcff63-7bf3-48f5-a24b-31d72e5c58ad"/>
    <s v="Jessica Duncan"/>
    <s v="Jessica"/>
    <s v="Duncan"/>
    <s v="nguyenjennifer@example.net"/>
    <x v="633"/>
    <d v="2024-04-27T00:00:00"/>
    <x v="8"/>
    <n v="2"/>
    <n v="50"/>
    <n v="0"/>
    <n v="100"/>
    <n v="100"/>
    <n v="0"/>
    <x v="2"/>
    <x v="0"/>
  </r>
  <r>
    <s v="c891c9c6-8952-4c51-9145-3eb78e59f579"/>
    <s v="Katherine Stone"/>
    <s v="Katherine"/>
    <s v="Stone"/>
    <s v="molinajared@example.net"/>
    <x v="634"/>
    <d v="2024-04-21T00:00:00"/>
    <x v="8"/>
    <n v="4"/>
    <n v="50"/>
    <n v="0"/>
    <n v="200"/>
    <n v="200"/>
    <n v="0"/>
    <x v="0"/>
    <x v="0"/>
  </r>
  <r>
    <s v="1f7fe5b0-5075-455a-8cee-6b1c727dda84"/>
    <s v="Kenneth Delgado"/>
    <s v="Kenneth"/>
    <s v="Delgado"/>
    <s v="hartmelissa@example.org"/>
    <x v="635"/>
    <d v="2025-04-08T00:00:00"/>
    <x v="1"/>
    <n v="4"/>
    <n v="100"/>
    <n v="5"/>
    <n v="400"/>
    <n v="380"/>
    <n v="-20"/>
    <x v="2"/>
    <x v="1"/>
  </r>
  <r>
    <s v="f1fa7e6a-fa23-4dbb-ac4d-17742bee2fff"/>
    <s v="Danielle Williams"/>
    <s v="Danielle"/>
    <s v="Williams"/>
    <s v="donna72@example.net"/>
    <x v="636"/>
    <d v="2025-03-19T00:00:00"/>
    <x v="2"/>
    <n v="1"/>
    <n v="300"/>
    <n v="0"/>
    <n v="300"/>
    <n v="300"/>
    <n v="0"/>
    <x v="3"/>
    <x v="1"/>
  </r>
  <r>
    <s v="89c818d7-9b2e-48c0-9a24-591dff2e1955"/>
    <s v="Melissa Bates"/>
    <s v="Melissa"/>
    <s v="Bates"/>
    <s v="youngjacob@example.com"/>
    <x v="637"/>
    <d v="2024-07-08T00:00:00"/>
    <x v="5"/>
    <n v="2"/>
    <n v="90"/>
    <n v="15"/>
    <n v="180"/>
    <n v="153"/>
    <n v="-27"/>
    <x v="2"/>
    <x v="1"/>
  </r>
  <r>
    <s v="baa6961c-20e4-4bfe-8703-67f75bebb1c7"/>
    <s v="Angela Scott"/>
    <s v="Angela"/>
    <s v="Scott"/>
    <s v="ksantos@example.com"/>
    <x v="58"/>
    <d v="2024-12-23T00:00:00"/>
    <x v="5"/>
    <n v="4"/>
    <n v="90"/>
    <n v="0"/>
    <n v="360"/>
    <n v="360"/>
    <n v="0"/>
    <x v="0"/>
    <x v="0"/>
  </r>
  <r>
    <s v="89310697-24ab-42a0-b1cb-c263f0b0e729"/>
    <s v="Mark Adams"/>
    <s v="Mark"/>
    <s v="Adams"/>
    <s v="jenniferelliott@example.net"/>
    <x v="638"/>
    <d v="2024-08-13T00:00:00"/>
    <x v="1"/>
    <n v="4"/>
    <n v="100"/>
    <n v="5"/>
    <n v="400"/>
    <n v="380"/>
    <n v="-20"/>
    <x v="0"/>
    <x v="0"/>
  </r>
  <r>
    <s v="06a2074c-6102-4637-af02-3006c9ac376c"/>
    <s v="Danielle Nelson"/>
    <s v="Danielle"/>
    <s v="Nelson"/>
    <s v="suttonrichard@example.com"/>
    <x v="639"/>
    <d v="2024-06-12T00:00:00"/>
    <x v="7"/>
    <n v="3"/>
    <n v="150"/>
    <n v="10"/>
    <n v="450"/>
    <n v="405"/>
    <n v="-45"/>
    <x v="4"/>
    <x v="0"/>
  </r>
  <r>
    <s v="0286675d-460d-4751-b9cb-c41acc501bea"/>
    <s v="William Walker"/>
    <s v="William"/>
    <s v="Walker"/>
    <s v="pattondavid@example.net"/>
    <x v="640"/>
    <d v="2024-05-24T00:00:00"/>
    <x v="1"/>
    <n v="4"/>
    <n v="100"/>
    <n v="5"/>
    <n v="400"/>
    <n v="380"/>
    <n v="-20"/>
    <x v="4"/>
    <x v="0"/>
  </r>
  <r>
    <s v="dd8abf0a-9278-4380-b351-0ddc59518620"/>
    <s v="Devin Garcia"/>
    <s v="Devin"/>
    <s v="Garcia"/>
    <s v="jacksonstacey@example.com"/>
    <x v="641"/>
    <d v="2024-12-24T00:00:00"/>
    <x v="8"/>
    <n v="2"/>
    <n v="50"/>
    <n v="0"/>
    <n v="100"/>
    <n v="100"/>
    <n v="0"/>
    <x v="0"/>
    <x v="0"/>
  </r>
  <r>
    <s v="9838d168-8d3a-4b2d-881c-5211c9eb597b"/>
    <s v="Jennifer Vargas"/>
    <s v="Jennifer"/>
    <s v="Vargas"/>
    <s v="albert82@example.net"/>
    <x v="642"/>
    <d v="2025-01-14T00:00:00"/>
    <x v="7"/>
    <n v="1"/>
    <n v="150"/>
    <n v="0"/>
    <n v="150"/>
    <n v="150"/>
    <n v="0"/>
    <x v="1"/>
    <x v="0"/>
  </r>
  <r>
    <s v="a3a22f35-b9b5-43c7-ab1e-fddc0d888933"/>
    <s v="Michelle Wright"/>
    <s v="Michelle"/>
    <s v="Wright"/>
    <s v="lmann@example.com"/>
    <x v="643"/>
    <d v="2024-08-02T00:00:00"/>
    <x v="3"/>
    <n v="3"/>
    <n v="200"/>
    <n v="0"/>
    <n v="600"/>
    <n v="600"/>
    <n v="0"/>
    <x v="0"/>
    <x v="0"/>
  </r>
  <r>
    <s v="f111be9e-8545-411f-ad82-0335f3dea9dc"/>
    <s v="Tammy Perez"/>
    <s v="Tammy"/>
    <s v="Perez"/>
    <s v="mezarichard@example.com"/>
    <x v="644"/>
    <d v="2025-03-31T00:00:00"/>
    <x v="7"/>
    <n v="3"/>
    <n v="150"/>
    <n v="0"/>
    <n v="450"/>
    <n v="450"/>
    <n v="0"/>
    <x v="0"/>
    <x v="0"/>
  </r>
  <r>
    <s v="15a75ed9-0eb2-458f-9347-f4862a44da88"/>
    <s v="Kristen Vasquez"/>
    <s v="Kristen"/>
    <s v="Vasquez"/>
    <s v="haydenroger@example.net"/>
    <x v="645"/>
    <d v="2024-12-26T00:00:00"/>
    <x v="0"/>
    <n v="4"/>
    <n v="800"/>
    <n v="10"/>
    <n v="3200"/>
    <n v="2880"/>
    <n v="-320"/>
    <x v="2"/>
    <x v="0"/>
  </r>
  <r>
    <s v="b2a86456-884b-4a8c-a359-3ee9ad411244"/>
    <s v="Adrian Lee"/>
    <s v="Adrian"/>
    <s v="Lee"/>
    <s v="kleinjacqueline@example.net"/>
    <x v="646"/>
    <d v="2024-12-26T00:00:00"/>
    <x v="2"/>
    <n v="2"/>
    <n v="300"/>
    <n v="0"/>
    <n v="600"/>
    <n v="600"/>
    <n v="0"/>
    <x v="3"/>
    <x v="1"/>
  </r>
  <r>
    <s v="f6f32192-72da-4c21-9b7c-d5390ad7d77c"/>
    <s v="Timothy Gallagher"/>
    <s v="Timothy"/>
    <s v="Gallagher"/>
    <s v="gregoryrichardson@example.org"/>
    <x v="647"/>
    <d v="2024-10-18T00:00:00"/>
    <x v="3"/>
    <n v="1"/>
    <n v="200"/>
    <n v="0"/>
    <n v="200"/>
    <n v="200"/>
    <n v="0"/>
    <x v="3"/>
    <x v="0"/>
  </r>
  <r>
    <s v="1cfcdf01-f840-4eea-9f8f-85382ba4d656"/>
    <s v="Michael Decker"/>
    <s v="Michael"/>
    <s v="Decker"/>
    <s v="robertstimothy@example.com"/>
    <x v="648"/>
    <d v="2024-11-14T00:00:00"/>
    <x v="8"/>
    <n v="1"/>
    <n v="50"/>
    <n v="0"/>
    <n v="50"/>
    <n v="50"/>
    <n v="0"/>
    <x v="1"/>
    <x v="0"/>
  </r>
  <r>
    <s v="edda1677-4e08-4b81-ac4d-6c0037abaaf8"/>
    <s v="Maria Petersen"/>
    <s v="Maria"/>
    <s v="Petersen"/>
    <s v="wallspatricia@example.com"/>
    <x v="649"/>
    <d v="2024-08-18T00:00:00"/>
    <x v="8"/>
    <n v="3"/>
    <n v="50"/>
    <n v="5"/>
    <n v="150"/>
    <n v="142.5"/>
    <n v="-7.5"/>
    <x v="4"/>
    <x v="0"/>
  </r>
  <r>
    <s v="59875c7d-0151-4cb0-9b6f-1a9e5a98b715"/>
    <s v="Charlotte Gomez"/>
    <s v="Charlotte"/>
    <s v="Gomez"/>
    <s v="jordanjames@example.net"/>
    <x v="650"/>
    <d v="2024-10-15T00:00:00"/>
    <x v="8"/>
    <n v="2"/>
    <n v="50"/>
    <n v="10"/>
    <n v="100"/>
    <n v="90"/>
    <n v="-10"/>
    <x v="2"/>
    <x v="0"/>
  </r>
  <r>
    <s v="4008d4da-a819-413d-84fa-84a427d764ce"/>
    <s v="James Evans"/>
    <s v="James"/>
    <s v="Evans"/>
    <s v="imcclain@example.com"/>
    <x v="651"/>
    <d v="2024-06-18T00:00:00"/>
    <x v="0"/>
    <n v="4"/>
    <n v="800"/>
    <n v="10"/>
    <n v="3200"/>
    <n v="2880"/>
    <n v="-320"/>
    <x v="0"/>
    <x v="0"/>
  </r>
  <r>
    <s v="017cc74e-6f18-4343-bf41-5c985a8e8f05"/>
    <s v="Seth Gonzalez"/>
    <s v="Seth"/>
    <s v="Gonzalez"/>
    <s v="justinanderson@example.com"/>
    <x v="652"/>
    <d v="2024-12-19T00:00:00"/>
    <x v="7"/>
    <n v="3"/>
    <n v="150"/>
    <n v="0"/>
    <n v="450"/>
    <n v="450"/>
    <n v="0"/>
    <x v="1"/>
    <x v="0"/>
  </r>
  <r>
    <s v="aa4d5bb8-f5ae-42e9-bab3-137cf2c8c25e"/>
    <s v="Mrs. Katherine Simpson"/>
    <s v="Mrs"/>
    <s v="Simpson"/>
    <s v="markduran@example.com"/>
    <x v="653"/>
    <d v="2025-02-04T00:00:00"/>
    <x v="4"/>
    <n v="2"/>
    <n v="1200"/>
    <n v="15"/>
    <n v="2400"/>
    <n v="2040"/>
    <n v="-360"/>
    <x v="0"/>
    <x v="0"/>
  </r>
  <r>
    <s v="80000fac-5818-48c5-a7d1-99902049a289"/>
    <s v="Michael Williams"/>
    <s v="Michael"/>
    <s v="Williams"/>
    <s v="russell90@example.com"/>
    <x v="654"/>
    <d v="2024-05-20T00:00:00"/>
    <x v="1"/>
    <n v="2"/>
    <n v="100"/>
    <n v="10"/>
    <n v="200"/>
    <n v="180"/>
    <n v="-20"/>
    <x v="3"/>
    <x v="0"/>
  </r>
  <r>
    <s v="2709f5b2-9e1b-456d-bf6c-5de56dcfcb58"/>
    <s v="Chelsea Campbell"/>
    <s v="Chelsea"/>
    <s v="Campbell"/>
    <s v="linvirginia@example.org"/>
    <x v="655"/>
    <d v="2025-01-01T00:00:00"/>
    <x v="3"/>
    <n v="2"/>
    <n v="200"/>
    <n v="0"/>
    <n v="400"/>
    <n v="400"/>
    <n v="0"/>
    <x v="3"/>
    <x v="0"/>
  </r>
  <r>
    <s v="304c9c7b-2e62-4a6f-9c71-14398098f50d"/>
    <s v="Leslie Walters MD"/>
    <s v="Leslie"/>
    <s v="MD"/>
    <s v="richardhill@example.org"/>
    <x v="656"/>
    <d v="2024-07-02T00:00:00"/>
    <x v="6"/>
    <n v="1"/>
    <n v="120"/>
    <n v="5"/>
    <n v="120"/>
    <n v="114"/>
    <n v="-6"/>
    <x v="3"/>
    <x v="0"/>
  </r>
  <r>
    <s v="6844a0e3-615e-4a80-8d0b-6920dd460c91"/>
    <s v="Melody Baird"/>
    <s v="Melody"/>
    <s v="Baird"/>
    <s v="matthewmendoza@example.net"/>
    <x v="657"/>
    <d v="2024-05-30T00:00:00"/>
    <x v="1"/>
    <n v="1"/>
    <n v="100"/>
    <n v="0"/>
    <n v="100"/>
    <n v="100"/>
    <n v="0"/>
    <x v="1"/>
    <x v="1"/>
  </r>
  <r>
    <s v="59dcbe0f-f168-4db8-87d2-83915d13539c"/>
    <s v="Danielle Jacobson"/>
    <s v="Danielle"/>
    <s v="Jacobson"/>
    <s v="blakewilliams@example.net"/>
    <x v="547"/>
    <d v="2024-07-31T00:00:00"/>
    <x v="5"/>
    <n v="2"/>
    <n v="90"/>
    <n v="0"/>
    <n v="180"/>
    <n v="180"/>
    <n v="0"/>
    <x v="0"/>
    <x v="0"/>
  </r>
  <r>
    <s v="2f51aca6-6e4f-44a4-99cb-84c89b4503bc"/>
    <s v="John Cook"/>
    <s v="John"/>
    <s v="Cook"/>
    <s v="davisalexander@example.net"/>
    <x v="658"/>
    <d v="2025-02-10T00:00:00"/>
    <x v="8"/>
    <n v="4"/>
    <n v="50"/>
    <n v="0"/>
    <n v="200"/>
    <n v="200"/>
    <n v="0"/>
    <x v="3"/>
    <x v="0"/>
  </r>
  <r>
    <s v="87638104-96c2-4045-875f-fb36be30cae9"/>
    <s v="Cynthia Hill"/>
    <s v="Cynthia"/>
    <s v="Hill"/>
    <s v="gmiller@example.org"/>
    <x v="659"/>
    <d v="2024-06-29T00:00:00"/>
    <x v="0"/>
    <n v="3"/>
    <n v="800"/>
    <n v="15"/>
    <n v="2400"/>
    <n v="2040"/>
    <n v="-360"/>
    <x v="4"/>
    <x v="0"/>
  </r>
  <r>
    <s v="132b4f36-1940-4d24-aced-9c30721df83c"/>
    <s v="Lisa Turner"/>
    <s v="Lisa"/>
    <s v="Turner"/>
    <s v="mmayo@example.net"/>
    <x v="83"/>
    <d v="2024-09-20T00:00:00"/>
    <x v="6"/>
    <n v="4"/>
    <n v="120"/>
    <n v="0"/>
    <n v="480"/>
    <n v="480"/>
    <n v="0"/>
    <x v="2"/>
    <x v="0"/>
  </r>
  <r>
    <s v="e0880267-e43f-45c8-80a5-82f7b62b9f62"/>
    <s v="Sarah Castro"/>
    <s v="Sarah"/>
    <s v="Castro"/>
    <s v="patricia71@example.com"/>
    <x v="660"/>
    <d v="2025-02-03T00:00:00"/>
    <x v="1"/>
    <n v="3"/>
    <n v="100"/>
    <n v="0"/>
    <n v="300"/>
    <n v="300"/>
    <n v="0"/>
    <x v="0"/>
    <x v="0"/>
  </r>
  <r>
    <s v="b25b56dc-462e-4af3-9962-22632abc42b1"/>
    <s v="Donna Sosa"/>
    <s v="Donna"/>
    <s v="Sosa"/>
    <s v="bauerheather@example.net"/>
    <x v="661"/>
    <d v="2025-03-04T00:00:00"/>
    <x v="2"/>
    <n v="4"/>
    <n v="300"/>
    <n v="10"/>
    <n v="1200"/>
    <n v="1080"/>
    <n v="-120"/>
    <x v="3"/>
    <x v="0"/>
  </r>
  <r>
    <s v="70100d7e-2a5f-46e4-9332-406ff8b6bdee"/>
    <s v="Janet Chan"/>
    <s v="Janet"/>
    <s v="Chan"/>
    <s v="nlawson@example.org"/>
    <x v="662"/>
    <d v="2024-12-31T00:00:00"/>
    <x v="4"/>
    <n v="3"/>
    <n v="1200"/>
    <n v="5"/>
    <n v="3600"/>
    <n v="3420"/>
    <n v="-180"/>
    <x v="0"/>
    <x v="0"/>
  </r>
  <r>
    <s v="834693d1-ca67-4562-adba-84d1e1104d91"/>
    <s v="Michael Warren"/>
    <s v="Michael"/>
    <s v="Warren"/>
    <s v="melissa44@example.net"/>
    <x v="663"/>
    <d v="2024-07-16T00:00:00"/>
    <x v="2"/>
    <n v="3"/>
    <n v="300"/>
    <n v="0"/>
    <n v="900"/>
    <n v="900"/>
    <n v="0"/>
    <x v="4"/>
    <x v="0"/>
  </r>
  <r>
    <s v="f129ed2f-25ec-47e4-a3bd-d4d60a01d8b6"/>
    <s v="Tammy Nelson"/>
    <s v="Tammy"/>
    <s v="Nelson"/>
    <s v="dayjohn@example.org"/>
    <x v="664"/>
    <d v="2024-08-16T00:00:00"/>
    <x v="2"/>
    <n v="2"/>
    <n v="300"/>
    <n v="0"/>
    <n v="600"/>
    <n v="600"/>
    <n v="0"/>
    <x v="1"/>
    <x v="0"/>
  </r>
  <r>
    <s v="8c9d4a84-e24c-4e91-b499-2393f2491816"/>
    <s v="Casey Villanueva"/>
    <s v="Casey"/>
    <s v="Villanueva"/>
    <s v="mark00@example.com"/>
    <x v="665"/>
    <d v="2024-06-23T00:00:00"/>
    <x v="1"/>
    <n v="3"/>
    <n v="100"/>
    <n v="5"/>
    <n v="300"/>
    <n v="285"/>
    <n v="-15"/>
    <x v="4"/>
    <x v="0"/>
  </r>
  <r>
    <s v="a845f723-8992-4e2d-8400-e249f8bb1616"/>
    <s v="Paula Deleon"/>
    <s v="Paula"/>
    <s v="Deleon"/>
    <s v="sharphailey@example.net"/>
    <x v="666"/>
    <d v="2024-07-04T00:00:00"/>
    <x v="8"/>
    <n v="3"/>
    <n v="50"/>
    <n v="15"/>
    <n v="150"/>
    <n v="127.5"/>
    <n v="-22.5"/>
    <x v="0"/>
    <x v="0"/>
  </r>
  <r>
    <s v="44cfa6ba-5302-46e2-b87b-ccda71330766"/>
    <s v="Mark Garrison"/>
    <s v="Mark"/>
    <s v="Garrison"/>
    <s v="omoore@example.net"/>
    <x v="667"/>
    <d v="2024-05-24T00:00:00"/>
    <x v="4"/>
    <n v="3"/>
    <n v="1200"/>
    <n v="0"/>
    <n v="3600"/>
    <n v="3600"/>
    <n v="0"/>
    <x v="3"/>
    <x v="0"/>
  </r>
  <r>
    <s v="d0cb079f-2f5d-4f13-b59a-97252e77abe3"/>
    <s v="Chelsea Henry"/>
    <s v="Chelsea"/>
    <s v="Henry"/>
    <s v="deborahsmith@example.org"/>
    <x v="668"/>
    <d v="2024-11-28T00:00:00"/>
    <x v="3"/>
    <n v="2"/>
    <n v="200"/>
    <n v="0"/>
    <n v="400"/>
    <n v="400"/>
    <n v="0"/>
    <x v="1"/>
    <x v="0"/>
  </r>
  <r>
    <s v="6d283989-1271-4873-a4bd-e1a811c7bec9"/>
    <s v="Terry Waller"/>
    <s v="Terry"/>
    <s v="Waller"/>
    <s v="ramseyderrick@example.org"/>
    <x v="669"/>
    <d v="2025-02-16T00:00:00"/>
    <x v="7"/>
    <n v="4"/>
    <n v="150"/>
    <n v="5"/>
    <n v="600"/>
    <n v="570"/>
    <n v="-30"/>
    <x v="3"/>
    <x v="0"/>
  </r>
  <r>
    <s v="ef470a44-a4fc-479c-949c-c547c3712e42"/>
    <s v="David Miller"/>
    <s v="David"/>
    <s v="Miller"/>
    <s v="sheenagreene@example.org"/>
    <x v="670"/>
    <d v="2025-02-26T00:00:00"/>
    <x v="5"/>
    <n v="4"/>
    <n v="90"/>
    <n v="10"/>
    <n v="360"/>
    <n v="324"/>
    <n v="-36"/>
    <x v="1"/>
    <x v="0"/>
  </r>
  <r>
    <s v="7afd2923-23a4-4571-b3cb-59ef15c04765"/>
    <s v="Stephanie Ochoa"/>
    <s v="Stephanie"/>
    <s v="Ochoa"/>
    <s v="martin23@example.org"/>
    <x v="671"/>
    <d v="2024-04-27T00:00:00"/>
    <x v="5"/>
    <n v="4"/>
    <n v="90"/>
    <n v="0"/>
    <n v="360"/>
    <n v="360"/>
    <n v="0"/>
    <x v="2"/>
    <x v="0"/>
  </r>
  <r>
    <s v="4bf70dc6-8b6d-4a25-9a52-1aa20b660bcd"/>
    <s v="Stephen Perry"/>
    <s v="Stephen"/>
    <s v="Perry"/>
    <s v="barrandrew@example.com"/>
    <x v="672"/>
    <d v="2024-07-11T00:00:00"/>
    <x v="8"/>
    <n v="2"/>
    <n v="50"/>
    <n v="0"/>
    <n v="100"/>
    <n v="100"/>
    <n v="0"/>
    <x v="0"/>
    <x v="0"/>
  </r>
  <r>
    <s v="afcfea4d-627e-41e1-af35-fbc0e1057ec8"/>
    <s v="Samantha Rodriguez"/>
    <s v="Samantha"/>
    <s v="Rodriguez"/>
    <s v="vickiwalker@example.com"/>
    <x v="673"/>
    <d v="2024-06-02T00:00:00"/>
    <x v="3"/>
    <n v="4"/>
    <n v="200"/>
    <n v="0"/>
    <n v="800"/>
    <n v="800"/>
    <n v="0"/>
    <x v="0"/>
    <x v="0"/>
  </r>
  <r>
    <s v="15b5bc25-eb7c-4628-acb9-48f7ec5eac70"/>
    <s v="Lindsey Thompson"/>
    <s v="Lindsey"/>
    <s v="Thompson"/>
    <s v="carol62@example.net"/>
    <x v="674"/>
    <d v="2024-08-25T00:00:00"/>
    <x v="3"/>
    <n v="3"/>
    <n v="200"/>
    <n v="0"/>
    <n v="600"/>
    <n v="600"/>
    <n v="0"/>
    <x v="0"/>
    <x v="0"/>
  </r>
  <r>
    <s v="7fcee629-ea8e-45a5-8566-5e791a9aab54"/>
    <s v="Tasha Cochran"/>
    <s v="Tasha"/>
    <s v="Cochran"/>
    <s v="mccormickmichelle@example.org"/>
    <x v="675"/>
    <d v="2024-09-30T00:00:00"/>
    <x v="6"/>
    <n v="2"/>
    <n v="120"/>
    <n v="0"/>
    <n v="240"/>
    <n v="240"/>
    <n v="0"/>
    <x v="0"/>
    <x v="0"/>
  </r>
  <r>
    <s v="7a7a852e-f9f1-4e65-8919-8c69cbfe68f0"/>
    <s v="Ashley Simmons"/>
    <s v="Ashley"/>
    <s v="Simmons"/>
    <s v="duane52@example.org"/>
    <x v="676"/>
    <d v="2024-09-22T00:00:00"/>
    <x v="8"/>
    <n v="1"/>
    <n v="50"/>
    <n v="0"/>
    <n v="50"/>
    <n v="50"/>
    <n v="0"/>
    <x v="2"/>
    <x v="0"/>
  </r>
  <r>
    <s v="9a0bd63d-69f8-41b0-b90c-9f84b184071c"/>
    <s v="Felicia Pham"/>
    <s v="Felicia"/>
    <s v="Pham"/>
    <s v="patrickdunn@example.net"/>
    <x v="154"/>
    <d v="2024-09-07T00:00:00"/>
    <x v="3"/>
    <n v="3"/>
    <n v="200"/>
    <n v="0"/>
    <n v="600"/>
    <n v="600"/>
    <n v="0"/>
    <x v="2"/>
    <x v="0"/>
  </r>
  <r>
    <s v="86e5edf4-6bfd-4189-b705-10f894ba0d7c"/>
    <s v="Melissa Goodman"/>
    <s v="Melissa"/>
    <s v="Goodman"/>
    <s v="youngaaron@example.org"/>
    <x v="677"/>
    <d v="2025-03-23T00:00:00"/>
    <x v="3"/>
    <n v="1"/>
    <n v="200"/>
    <n v="5"/>
    <n v="200"/>
    <n v="190"/>
    <n v="-10"/>
    <x v="3"/>
    <x v="0"/>
  </r>
  <r>
    <s v="5c613985-596e-471c-a94f-03ec0f4076a2"/>
    <s v="Sharon Fuentes"/>
    <s v="Sharon"/>
    <s v="Fuentes"/>
    <s v="steven86@example.org"/>
    <x v="247"/>
    <d v="2025-01-18T00:00:00"/>
    <x v="1"/>
    <n v="3"/>
    <n v="100"/>
    <n v="5"/>
    <n v="300"/>
    <n v="285"/>
    <n v="-15"/>
    <x v="0"/>
    <x v="0"/>
  </r>
  <r>
    <s v="b436e8fb-b21e-4fab-b649-09e81e032a65"/>
    <s v="Nicholas Horton"/>
    <s v="Nicholas"/>
    <s v="Horton"/>
    <s v="swatson@example.org"/>
    <x v="678"/>
    <d v="2024-05-01T00:00:00"/>
    <x v="3"/>
    <n v="2"/>
    <n v="200"/>
    <n v="0"/>
    <n v="400"/>
    <n v="400"/>
    <n v="0"/>
    <x v="0"/>
    <x v="1"/>
  </r>
  <r>
    <s v="3ebb527c-1438-4799-a42a-c30f5d80a53b"/>
    <s v="Keith Cervantes"/>
    <s v="Keith"/>
    <s v="Cervantes"/>
    <s v="kathyharrison@example.org"/>
    <x v="679"/>
    <d v="2024-09-29T00:00:00"/>
    <x v="8"/>
    <n v="2"/>
    <n v="50"/>
    <n v="0"/>
    <n v="100"/>
    <n v="100"/>
    <n v="0"/>
    <x v="1"/>
    <x v="0"/>
  </r>
  <r>
    <s v="4969b2a1-0361-4157-b1fb-b587a514b3fc"/>
    <s v="Anthony Day"/>
    <s v="Anthony"/>
    <s v="Day"/>
    <s v="wesleysmith@example.com"/>
    <x v="680"/>
    <d v="2025-03-22T00:00:00"/>
    <x v="6"/>
    <n v="1"/>
    <n v="120"/>
    <n v="0"/>
    <n v="120"/>
    <n v="120"/>
    <n v="0"/>
    <x v="4"/>
    <x v="0"/>
  </r>
  <r>
    <s v="3a314e67-b598-4577-8e58-3dde807ab658"/>
    <s v="Christopher Dudley"/>
    <s v="Christopher"/>
    <s v="Dudley"/>
    <s v="ispence@example.net"/>
    <x v="681"/>
    <d v="2024-07-09T00:00:00"/>
    <x v="0"/>
    <n v="3"/>
    <n v="800"/>
    <n v="0"/>
    <n v="2400"/>
    <n v="2400"/>
    <n v="0"/>
    <x v="3"/>
    <x v="0"/>
  </r>
  <r>
    <s v="f9da4f55-bef9-4394-928f-af652f068e12"/>
    <s v="Sarah Velasquez"/>
    <s v="Sarah"/>
    <s v="Velasquez"/>
    <s v="pwoods@example.net"/>
    <x v="682"/>
    <d v="2024-05-10T00:00:00"/>
    <x v="0"/>
    <n v="1"/>
    <n v="800"/>
    <n v="0"/>
    <n v="800"/>
    <n v="800"/>
    <n v="0"/>
    <x v="1"/>
    <x v="0"/>
  </r>
  <r>
    <s v="31d9dd32-6c99-4e56-a58a-abb55f1930e0"/>
    <s v="Brian Cox"/>
    <s v="Brian"/>
    <s v="Cox"/>
    <s v="anthony42@example.net"/>
    <x v="615"/>
    <d v="2025-01-21T00:00:00"/>
    <x v="3"/>
    <n v="4"/>
    <n v="200"/>
    <n v="0"/>
    <n v="800"/>
    <n v="800"/>
    <n v="0"/>
    <x v="2"/>
    <x v="0"/>
  </r>
  <r>
    <s v="33a44f40-8d3b-457f-b00f-fa684f227efa"/>
    <s v="Amanda Adams"/>
    <s v="Amanda"/>
    <s v="Adams"/>
    <s v="elliottkristy@example.org"/>
    <x v="683"/>
    <d v="2024-04-23T00:00:00"/>
    <x v="3"/>
    <n v="3"/>
    <n v="200"/>
    <n v="0"/>
    <n v="600"/>
    <n v="600"/>
    <n v="0"/>
    <x v="2"/>
    <x v="0"/>
  </r>
  <r>
    <s v="f56febb1-484b-424b-806e-10295b4d5bbf"/>
    <s v="Cory Walton"/>
    <s v="Cory"/>
    <s v="Walton"/>
    <s v="terri15@example.com"/>
    <x v="684"/>
    <d v="2024-04-28T00:00:00"/>
    <x v="0"/>
    <n v="2"/>
    <n v="800"/>
    <n v="0"/>
    <n v="1600"/>
    <n v="1600"/>
    <n v="0"/>
    <x v="3"/>
    <x v="1"/>
  </r>
  <r>
    <s v="961b9221-7a19-4807-a1d2-1319cbcb3293"/>
    <s v="Amanda Martin"/>
    <s v="Amanda"/>
    <s v="Martin"/>
    <s v="omiller@example.org"/>
    <x v="685"/>
    <d v="2024-12-15T00:00:00"/>
    <x v="1"/>
    <n v="1"/>
    <n v="100"/>
    <n v="15"/>
    <n v="100"/>
    <n v="85"/>
    <n v="-15"/>
    <x v="4"/>
    <x v="0"/>
  </r>
  <r>
    <s v="fe508d4d-293a-40be-b7f3-30adc4d1c310"/>
    <s v="Kelli Chandler"/>
    <s v="Kelli"/>
    <s v="Chandler"/>
    <s v="seth25@example.com"/>
    <x v="686"/>
    <d v="2024-05-04T00:00:00"/>
    <x v="2"/>
    <n v="1"/>
    <n v="300"/>
    <n v="10"/>
    <n v="300"/>
    <n v="270"/>
    <n v="-30"/>
    <x v="4"/>
    <x v="0"/>
  </r>
  <r>
    <s v="633bffff-aed0-4bcf-8630-5536b6779a11"/>
    <s v="Zachary Lawson"/>
    <s v="Zachary"/>
    <s v="Lawson"/>
    <s v="ashleygamble@example.org"/>
    <x v="687"/>
    <d v="2024-11-06T00:00:00"/>
    <x v="7"/>
    <n v="4"/>
    <n v="150"/>
    <n v="0"/>
    <n v="600"/>
    <n v="600"/>
    <n v="0"/>
    <x v="0"/>
    <x v="0"/>
  </r>
  <r>
    <s v="e5278ea2-c80c-4031-8c21-4b4ef80ceb1a"/>
    <s v="Brandon Edwards"/>
    <s v="Brandon"/>
    <s v="Edwards"/>
    <s v="evan49@example.com"/>
    <x v="688"/>
    <d v="2025-01-05T00:00:00"/>
    <x v="5"/>
    <n v="2"/>
    <n v="90"/>
    <n v="0"/>
    <n v="180"/>
    <n v="180"/>
    <n v="0"/>
    <x v="0"/>
    <x v="0"/>
  </r>
  <r>
    <s v="7927a136-fc73-4358-8208-9fc875f321cb"/>
    <s v="Pamela Ramos"/>
    <s v="Pamela"/>
    <s v="Ramos"/>
    <s v="shelbybonilla@example.com"/>
    <x v="689"/>
    <d v="2024-09-16T00:00:00"/>
    <x v="5"/>
    <n v="4"/>
    <n v="90"/>
    <n v="5"/>
    <n v="360"/>
    <n v="342"/>
    <n v="-18"/>
    <x v="2"/>
    <x v="0"/>
  </r>
  <r>
    <s v="21051c60-ae3a-4df2-aac9-b1cc9ea393ea"/>
    <s v="Jose Weber"/>
    <s v="Jose"/>
    <s v="Weber"/>
    <s v="nathaniel68@example.com"/>
    <x v="690"/>
    <d v="2024-12-03T00:00:00"/>
    <x v="2"/>
    <n v="3"/>
    <n v="300"/>
    <n v="0"/>
    <n v="900"/>
    <n v="900"/>
    <n v="0"/>
    <x v="4"/>
    <x v="0"/>
  </r>
  <r>
    <s v="ca6425fc-bdb4-4711-8e9b-65bba4d47431"/>
    <s v="Roberto Smith"/>
    <s v="Roberto"/>
    <s v="Smith"/>
    <s v="robertseric@example.com"/>
    <x v="691"/>
    <d v="2024-12-20T00:00:00"/>
    <x v="8"/>
    <n v="1"/>
    <n v="50"/>
    <n v="0"/>
    <n v="50"/>
    <n v="50"/>
    <n v="0"/>
    <x v="1"/>
    <x v="0"/>
  </r>
  <r>
    <s v="a479dce2-77ee-400f-b743-c1045953ff90"/>
    <s v="Sabrina Rodriguez"/>
    <s v="Sabrina"/>
    <s v="Rodriguez"/>
    <s v="jessicalowery@example.com"/>
    <x v="692"/>
    <d v="2024-05-13T00:00:00"/>
    <x v="2"/>
    <n v="3"/>
    <n v="300"/>
    <n v="0"/>
    <n v="900"/>
    <n v="900"/>
    <n v="0"/>
    <x v="0"/>
    <x v="1"/>
  </r>
  <r>
    <s v="7c7dd490-9ab7-4449-bf16-937657a911b3"/>
    <s v="Patrick Wilson"/>
    <s v="Patrick"/>
    <s v="Wilson"/>
    <s v="jjohnson@example.com"/>
    <x v="36"/>
    <d v="2024-11-13T00:00:00"/>
    <x v="7"/>
    <n v="3"/>
    <n v="150"/>
    <n v="5"/>
    <n v="450"/>
    <n v="427.5"/>
    <n v="-22.5"/>
    <x v="4"/>
    <x v="0"/>
  </r>
  <r>
    <s v="615a58bd-c632-454b-99e0-3598fce12a25"/>
    <s v="Robert Clarke"/>
    <s v="Robert"/>
    <s v="Clarke"/>
    <s v="nlewis@example.org"/>
    <x v="693"/>
    <d v="2024-05-20T00:00:00"/>
    <x v="2"/>
    <n v="1"/>
    <n v="300"/>
    <n v="5"/>
    <n v="300"/>
    <n v="285"/>
    <n v="-15"/>
    <x v="1"/>
    <x v="0"/>
  </r>
  <r>
    <s v="14eae37c-67b2-416c-861e-a8aa11baf616"/>
    <s v="Michael Savage"/>
    <s v="Michael"/>
    <s v="Savage"/>
    <s v="elizabethgreen@example.org"/>
    <x v="694"/>
    <d v="2024-06-19T00:00:00"/>
    <x v="7"/>
    <n v="3"/>
    <n v="150"/>
    <n v="0"/>
    <n v="450"/>
    <n v="450"/>
    <n v="0"/>
    <x v="0"/>
    <x v="0"/>
  </r>
  <r>
    <s v="7b4bcaf8-6b4a-4541-b123-167e596a2b36"/>
    <s v="Michael Martin"/>
    <s v="Michael"/>
    <s v="Martin"/>
    <s v="sgomez@example.net"/>
    <x v="695"/>
    <d v="2025-01-31T00:00:00"/>
    <x v="7"/>
    <n v="1"/>
    <n v="150"/>
    <n v="0"/>
    <n v="150"/>
    <n v="150"/>
    <n v="0"/>
    <x v="3"/>
    <x v="0"/>
  </r>
  <r>
    <s v="b9046b52-13eb-4599-b2d4-d3a598dd6c3c"/>
    <s v="Lisa Morris"/>
    <s v="Lisa"/>
    <s v="Morris"/>
    <s v="alexis72@example.com"/>
    <x v="276"/>
    <d v="2024-07-25T00:00:00"/>
    <x v="6"/>
    <n v="3"/>
    <n v="120"/>
    <n v="0"/>
    <n v="360"/>
    <n v="360"/>
    <n v="0"/>
    <x v="2"/>
    <x v="0"/>
  </r>
  <r>
    <s v="7357d500-fcfd-448c-80f0-f7feb8e7bcf5"/>
    <s v="Shannon Walters"/>
    <s v="Shannon"/>
    <s v="Walters"/>
    <s v="johnsonjulie@example.org"/>
    <x v="696"/>
    <d v="2024-11-25T00:00:00"/>
    <x v="6"/>
    <n v="3"/>
    <n v="120"/>
    <n v="10"/>
    <n v="360"/>
    <n v="324"/>
    <n v="-36"/>
    <x v="2"/>
    <x v="0"/>
  </r>
  <r>
    <s v="f3cef8b7-35b3-4874-991c-228f3754c5ec"/>
    <s v="Michael Friedman"/>
    <s v="Michael"/>
    <s v="Friedman"/>
    <s v="lisa04@example.com"/>
    <x v="697"/>
    <d v="2024-09-18T00:00:00"/>
    <x v="8"/>
    <n v="3"/>
    <n v="50"/>
    <n v="0"/>
    <n v="150"/>
    <n v="150"/>
    <n v="0"/>
    <x v="4"/>
    <x v="0"/>
  </r>
  <r>
    <s v="8adf1e46-d403-4d02-9a2a-83bd5a0ae917"/>
    <s v="William Rogers"/>
    <s v="William"/>
    <s v="Rogers"/>
    <s v="stephenbrooks@example.net"/>
    <x v="257"/>
    <d v="2024-08-02T00:00:00"/>
    <x v="7"/>
    <n v="2"/>
    <n v="150"/>
    <n v="10"/>
    <n v="300"/>
    <n v="270"/>
    <n v="-30"/>
    <x v="3"/>
    <x v="0"/>
  </r>
  <r>
    <s v="6fff95cc-ae26-4348-b044-db1ba8dbe9a1"/>
    <s v="Michaela Pace"/>
    <s v="Michaela"/>
    <s v="Pace"/>
    <s v="cowanlinda@example.org"/>
    <x v="698"/>
    <d v="2024-05-27T00:00:00"/>
    <x v="0"/>
    <n v="2"/>
    <n v="800"/>
    <n v="0"/>
    <n v="1600"/>
    <n v="1600"/>
    <n v="0"/>
    <x v="3"/>
    <x v="0"/>
  </r>
  <r>
    <s v="ed5edfa2-9fb3-4a4d-8071-2a38bffc4f09"/>
    <s v="Madeline Gordon"/>
    <s v="Madeline"/>
    <s v="Gordon"/>
    <s v="contrerasmelissa@example.org"/>
    <x v="699"/>
    <d v="2024-09-06T00:00:00"/>
    <x v="6"/>
    <n v="4"/>
    <n v="120"/>
    <n v="10"/>
    <n v="480"/>
    <n v="432"/>
    <n v="-48"/>
    <x v="4"/>
    <x v="0"/>
  </r>
  <r>
    <s v="f35757c5-7836-4477-9b39-455032103c49"/>
    <s v="Walter Sloan"/>
    <s v="Walter"/>
    <s v="Sloan"/>
    <s v="podonnell@example.net"/>
    <x v="37"/>
    <d v="2025-01-31T00:00:00"/>
    <x v="1"/>
    <n v="4"/>
    <n v="100"/>
    <n v="5"/>
    <n v="400"/>
    <n v="380"/>
    <n v="-20"/>
    <x v="2"/>
    <x v="0"/>
  </r>
  <r>
    <s v="e12def58-4482-4852-889a-4ca481ef8162"/>
    <s v="Elizabeth Orr"/>
    <s v="Elizabeth"/>
    <s v="Orr"/>
    <s v="anunez@example.com"/>
    <x v="700"/>
    <d v="2025-02-21T00:00:00"/>
    <x v="4"/>
    <n v="2"/>
    <n v="1200"/>
    <n v="0"/>
    <n v="2400"/>
    <n v="2400"/>
    <n v="0"/>
    <x v="4"/>
    <x v="0"/>
  </r>
  <r>
    <s v="99960a38-bdc2-42a8-91ed-c61884dac679"/>
    <s v="Christopher Armstrong"/>
    <s v="Christopher"/>
    <s v="Armstrong"/>
    <s v="zallen@example.org"/>
    <x v="701"/>
    <d v="2024-09-24T00:00:00"/>
    <x v="5"/>
    <n v="4"/>
    <n v="90"/>
    <n v="5"/>
    <n v="360"/>
    <n v="342"/>
    <n v="-18"/>
    <x v="0"/>
    <x v="0"/>
  </r>
  <r>
    <s v="fa33fa98-63f2-4557-a2e2-d1caf07bf9bb"/>
    <s v="Jennifer Flores"/>
    <s v="Jennifer"/>
    <s v="Flores"/>
    <s v="samuelgarcia@example.org"/>
    <x v="702"/>
    <d v="2025-02-22T00:00:00"/>
    <x v="1"/>
    <n v="2"/>
    <n v="100"/>
    <n v="0"/>
    <n v="200"/>
    <n v="200"/>
    <n v="0"/>
    <x v="3"/>
    <x v="0"/>
  </r>
  <r>
    <s v="d65bc676-429e-40e0-aaaa-94c8a097efe3"/>
    <s v="Tiffany Harris"/>
    <s v="Tiffany"/>
    <s v="Harris"/>
    <s v="johnsonalexander@example.net"/>
    <x v="703"/>
    <d v="2024-11-04T00:00:00"/>
    <x v="6"/>
    <n v="2"/>
    <n v="120"/>
    <n v="5"/>
    <n v="240"/>
    <n v="228"/>
    <n v="-12"/>
    <x v="0"/>
    <x v="0"/>
  </r>
  <r>
    <s v="61e548ca-9261-44b7-942a-6f47f8ef32ee"/>
    <s v="Nicholas Lucero"/>
    <s v="Nicholas"/>
    <s v="Lucero"/>
    <s v="jacob34@example.org"/>
    <x v="704"/>
    <d v="2025-02-01T00:00:00"/>
    <x v="4"/>
    <n v="4"/>
    <n v="1200"/>
    <n v="0"/>
    <n v="4800"/>
    <n v="4800"/>
    <n v="0"/>
    <x v="4"/>
    <x v="0"/>
  </r>
  <r>
    <s v="0d3f69ed-a8c5-4cca-82ae-cc90c5386208"/>
    <s v="Timothy Burton"/>
    <s v="Timothy"/>
    <s v="Burton"/>
    <s v="rodriguezsara@example.org"/>
    <x v="705"/>
    <d v="2024-05-23T00:00:00"/>
    <x v="1"/>
    <n v="4"/>
    <n v="100"/>
    <n v="5"/>
    <n v="400"/>
    <n v="380"/>
    <n v="-20"/>
    <x v="0"/>
    <x v="0"/>
  </r>
  <r>
    <s v="e9a7f5e0-5c84-48db-9839-40c97e86d7f8"/>
    <s v="Jeanette Henry"/>
    <s v="Jeanette"/>
    <s v="Henry"/>
    <s v="gutierreztommy@example.net"/>
    <x v="706"/>
    <d v="2025-03-11T00:00:00"/>
    <x v="0"/>
    <n v="4"/>
    <n v="800"/>
    <n v="0"/>
    <n v="3200"/>
    <n v="3200"/>
    <n v="0"/>
    <x v="2"/>
    <x v="0"/>
  </r>
  <r>
    <s v="cefd1224-736c-467e-a886-818ea2307350"/>
    <s v="Edwin Berger"/>
    <s v="Edwin"/>
    <s v="Berger"/>
    <s v="wilsonmatthew@example.com"/>
    <x v="707"/>
    <d v="2024-04-21T00:00:00"/>
    <x v="5"/>
    <n v="1"/>
    <n v="90"/>
    <n v="10"/>
    <n v="90"/>
    <n v="81"/>
    <n v="-9"/>
    <x v="3"/>
    <x v="0"/>
  </r>
  <r>
    <s v="ed348e32-4126-4a8f-bddf-d7eb85915036"/>
    <s v="Larry Herrera"/>
    <s v="Larry"/>
    <s v="Herrera"/>
    <s v="javierdiaz@example.org"/>
    <x v="708"/>
    <d v="2025-01-11T00:00:00"/>
    <x v="6"/>
    <n v="1"/>
    <n v="120"/>
    <n v="0"/>
    <n v="120"/>
    <n v="120"/>
    <n v="0"/>
    <x v="2"/>
    <x v="0"/>
  </r>
  <r>
    <s v="460f01a5-4480-402d-a067-902bf099e2b6"/>
    <s v="Dr. Gregory Arnold"/>
    <s v="Dr"/>
    <s v="Arnold"/>
    <s v="stuart76@example.net"/>
    <x v="709"/>
    <d v="2024-06-22T00:00:00"/>
    <x v="5"/>
    <n v="2"/>
    <n v="90"/>
    <n v="5"/>
    <n v="180"/>
    <n v="171"/>
    <n v="-9"/>
    <x v="0"/>
    <x v="1"/>
  </r>
  <r>
    <s v="b7a745e2-e327-419f-9895-cceaafe2ff5c"/>
    <s v="James Silva"/>
    <s v="James"/>
    <s v="Silva"/>
    <s v="gabriel37@example.com"/>
    <x v="710"/>
    <d v="2025-02-12T00:00:00"/>
    <x v="6"/>
    <n v="2"/>
    <n v="120"/>
    <n v="10"/>
    <n v="240"/>
    <n v="216"/>
    <n v="-24"/>
    <x v="2"/>
    <x v="0"/>
  </r>
  <r>
    <s v="620f4af4-9b77-4a46-9b88-fe699f7717ca"/>
    <s v="Keith Brooks"/>
    <s v="Keith"/>
    <s v="Brooks"/>
    <s v="colepamela@example.net"/>
    <x v="711"/>
    <d v="2024-11-27T00:00:00"/>
    <x v="2"/>
    <n v="3"/>
    <n v="300"/>
    <n v="10"/>
    <n v="900"/>
    <n v="810"/>
    <n v="-90"/>
    <x v="4"/>
    <x v="0"/>
  </r>
  <r>
    <s v="f713c245-f34b-4a59-a525-23e3e09397d5"/>
    <s v="Jennifer Wilson"/>
    <s v="Jennifer"/>
    <s v="Wilson"/>
    <s v="ruben25@example.org"/>
    <x v="712"/>
    <d v="2024-06-12T00:00:00"/>
    <x v="6"/>
    <n v="3"/>
    <n v="120"/>
    <n v="5"/>
    <n v="360"/>
    <n v="342"/>
    <n v="-18"/>
    <x v="2"/>
    <x v="0"/>
  </r>
  <r>
    <s v="518f0ed4-0277-4ef3-9f4f-4a0f507ffc32"/>
    <s v="Michelle Lewis"/>
    <s v="Michelle"/>
    <s v="Lewis"/>
    <s v="rachel81@example.com"/>
    <x v="713"/>
    <d v="2024-07-08T00:00:00"/>
    <x v="7"/>
    <n v="3"/>
    <n v="150"/>
    <n v="10"/>
    <n v="450"/>
    <n v="405"/>
    <n v="-45"/>
    <x v="0"/>
    <x v="1"/>
  </r>
  <r>
    <s v="9b9f9efe-b75d-4f0c-872e-2f3b8f9afd51"/>
    <s v="Rhonda Powers"/>
    <s v="Rhonda"/>
    <s v="Powers"/>
    <s v="bfleming@example.com"/>
    <x v="714"/>
    <d v="2025-02-07T00:00:00"/>
    <x v="6"/>
    <n v="2"/>
    <n v="120"/>
    <n v="5"/>
    <n v="240"/>
    <n v="228"/>
    <n v="-12"/>
    <x v="0"/>
    <x v="0"/>
  </r>
  <r>
    <s v="46401757-fd81-4925-8bfa-8cd57fa79708"/>
    <s v="Caleb Jackson"/>
    <s v="Caleb"/>
    <s v="Jackson"/>
    <s v="brittany39@example.org"/>
    <x v="715"/>
    <d v="2025-04-16T00:00:00"/>
    <x v="8"/>
    <n v="2"/>
    <n v="50"/>
    <n v="10"/>
    <n v="100"/>
    <n v="90"/>
    <n v="-10"/>
    <x v="0"/>
    <x v="0"/>
  </r>
  <r>
    <s v="218d0520-48cc-42c6-b636-ae1ce96171f3"/>
    <s v="Jennifer Huang"/>
    <s v="Jennifer"/>
    <s v="Huang"/>
    <s v="rogersallen@example.com"/>
    <x v="716"/>
    <d v="2024-07-29T00:00:00"/>
    <x v="5"/>
    <n v="3"/>
    <n v="90"/>
    <n v="0"/>
    <n v="270"/>
    <n v="270"/>
    <n v="0"/>
    <x v="1"/>
    <x v="0"/>
  </r>
  <r>
    <s v="146b9fbc-667c-4788-9887-f3d2c0f1fa3a"/>
    <s v="Emily Salazar"/>
    <s v="Emily"/>
    <s v="Salazar"/>
    <s v="devans@example.com"/>
    <x v="717"/>
    <d v="2024-04-30T00:00:00"/>
    <x v="4"/>
    <n v="4"/>
    <n v="1200"/>
    <n v="0"/>
    <n v="4800"/>
    <n v="4800"/>
    <n v="0"/>
    <x v="1"/>
    <x v="1"/>
  </r>
  <r>
    <s v="23841977-02a9-4064-9351-1e950c3edd5c"/>
    <s v="Frank Watts"/>
    <s v="Frank"/>
    <s v="Watts"/>
    <s v="fperez@example.org"/>
    <x v="718"/>
    <d v="2025-04-17T00:00:00"/>
    <x v="6"/>
    <n v="2"/>
    <n v="120"/>
    <n v="0"/>
    <n v="240"/>
    <n v="240"/>
    <n v="0"/>
    <x v="3"/>
    <x v="0"/>
  </r>
  <r>
    <s v="0d700c8b-de36-490a-b030-9415ef21db2c"/>
    <s v="Richard Rodriguez"/>
    <s v="Richard"/>
    <s v="Rodriguez"/>
    <s v="charles59@example.com"/>
    <x v="719"/>
    <d v="2024-11-19T00:00:00"/>
    <x v="5"/>
    <n v="2"/>
    <n v="90"/>
    <n v="0"/>
    <n v="180"/>
    <n v="180"/>
    <n v="0"/>
    <x v="2"/>
    <x v="0"/>
  </r>
  <r>
    <s v="dca524f2-51bf-4946-a054-74fa1eb1dc0c"/>
    <s v="Kevin Horn"/>
    <s v="Kevin"/>
    <s v="Horn"/>
    <s v="qwalsh@example.org"/>
    <x v="720"/>
    <d v="2024-10-16T00:00:00"/>
    <x v="7"/>
    <n v="3"/>
    <n v="150"/>
    <n v="15"/>
    <n v="450"/>
    <n v="382.5"/>
    <n v="-67.5"/>
    <x v="4"/>
    <x v="0"/>
  </r>
  <r>
    <s v="bb19f0fe-c5cb-4edd-9268-c87947d1931c"/>
    <s v="Mr. Ralph Dawson"/>
    <s v="Mr"/>
    <s v="Dawson"/>
    <s v="angelica33@example.net"/>
    <x v="721"/>
    <d v="2024-07-06T00:00:00"/>
    <x v="8"/>
    <n v="3"/>
    <n v="50"/>
    <n v="10"/>
    <n v="150"/>
    <n v="135"/>
    <n v="-15"/>
    <x v="4"/>
    <x v="0"/>
  </r>
  <r>
    <s v="d189f750-77d8-4428-b754-a771aba5d1c9"/>
    <s v="John Peterson"/>
    <s v="John"/>
    <s v="Peterson"/>
    <s v="kathleen47@example.net"/>
    <x v="722"/>
    <d v="2025-03-20T00:00:00"/>
    <x v="3"/>
    <n v="3"/>
    <n v="200"/>
    <n v="5"/>
    <n v="600"/>
    <n v="570"/>
    <n v="-30"/>
    <x v="3"/>
    <x v="0"/>
  </r>
  <r>
    <s v="62b51781-5d17-425d-aaac-abb43802485f"/>
    <s v="Shawna Palmer"/>
    <s v="Shawna"/>
    <s v="Palmer"/>
    <s v="rlopez@example.com"/>
    <x v="723"/>
    <d v="2025-03-04T00:00:00"/>
    <x v="8"/>
    <n v="3"/>
    <n v="50"/>
    <n v="0"/>
    <n v="150"/>
    <n v="150"/>
    <n v="0"/>
    <x v="2"/>
    <x v="0"/>
  </r>
  <r>
    <s v="760116cf-25b4-47aa-9a20-e3baa5fc6d09"/>
    <s v="Natasha Allen"/>
    <s v="Natasha"/>
    <s v="Allen"/>
    <s v="blopez@example.com"/>
    <x v="724"/>
    <d v="2025-03-25T00:00:00"/>
    <x v="4"/>
    <n v="1"/>
    <n v="1200"/>
    <n v="0"/>
    <n v="1200"/>
    <n v="1200"/>
    <n v="0"/>
    <x v="4"/>
    <x v="0"/>
  </r>
  <r>
    <s v="3649f585-6e75-4e7a-9abb-b78f1585665d"/>
    <s v="Jonathan Romero"/>
    <s v="Jonathan"/>
    <s v="Romero"/>
    <s v="alexandermitchell@example.org"/>
    <x v="725"/>
    <d v="2024-06-29T00:00:00"/>
    <x v="0"/>
    <n v="1"/>
    <n v="800"/>
    <n v="5"/>
    <n v="800"/>
    <n v="760"/>
    <n v="-40"/>
    <x v="4"/>
    <x v="0"/>
  </r>
  <r>
    <s v="98139b31-2d38-4d1f-a716-d461307fc576"/>
    <s v="Lawrence Stone"/>
    <s v="Lawrence"/>
    <s v="Stone"/>
    <s v="maldonadodebbie@example.org"/>
    <x v="726"/>
    <d v="2024-05-03T00:00:00"/>
    <x v="0"/>
    <n v="2"/>
    <n v="800"/>
    <n v="0"/>
    <n v="1600"/>
    <n v="1600"/>
    <n v="0"/>
    <x v="2"/>
    <x v="0"/>
  </r>
  <r>
    <s v="8839c8e4-10db-4fdc-bd1f-d7c0442441ec"/>
    <s v="Darrell Oliver"/>
    <s v="Darrell"/>
    <s v="Oliver"/>
    <s v="gmyers@example.org"/>
    <x v="727"/>
    <d v="2025-02-01T00:00:00"/>
    <x v="3"/>
    <n v="4"/>
    <n v="200"/>
    <n v="5"/>
    <n v="800"/>
    <n v="760"/>
    <n v="-40"/>
    <x v="4"/>
    <x v="1"/>
  </r>
  <r>
    <s v="b4b2ce14-49b9-4124-a30b-d3b558fe7bd2"/>
    <s v="Morgan Davis"/>
    <s v="Morgan"/>
    <s v="Davis"/>
    <s v="sstevenson@example.org"/>
    <x v="728"/>
    <d v="2024-06-19T00:00:00"/>
    <x v="1"/>
    <n v="4"/>
    <n v="100"/>
    <n v="0"/>
    <n v="400"/>
    <n v="400"/>
    <n v="0"/>
    <x v="2"/>
    <x v="0"/>
  </r>
  <r>
    <s v="244f35c6-7489-4e8c-a65d-d44355082167"/>
    <s v="Mary Patterson"/>
    <s v="Mary"/>
    <s v="Patterson"/>
    <s v="thompsonjoseph@example.org"/>
    <x v="729"/>
    <d v="2024-04-23T00:00:00"/>
    <x v="7"/>
    <n v="2"/>
    <n v="150"/>
    <n v="0"/>
    <n v="300"/>
    <n v="300"/>
    <n v="0"/>
    <x v="4"/>
    <x v="0"/>
  </r>
  <r>
    <s v="9549e631-794c-4ef2-b833-dfa75a2615f8"/>
    <s v="Shane Kennedy"/>
    <s v="Shane"/>
    <s v="Kennedy"/>
    <s v="fuentesashley@example.com"/>
    <x v="730"/>
    <d v="2025-01-21T00:00:00"/>
    <x v="0"/>
    <n v="4"/>
    <n v="800"/>
    <n v="10"/>
    <n v="3200"/>
    <n v="2880"/>
    <n v="-320"/>
    <x v="2"/>
    <x v="0"/>
  </r>
  <r>
    <s v="4dfa6a17-1999-4b39-980a-7e01c67736bc"/>
    <s v="Gabriela Henry"/>
    <s v="Gabriela"/>
    <s v="Henry"/>
    <s v="veronica47@example.com"/>
    <x v="731"/>
    <d v="2024-08-08T00:00:00"/>
    <x v="7"/>
    <n v="2"/>
    <n v="150"/>
    <n v="0"/>
    <n v="300"/>
    <n v="300"/>
    <n v="0"/>
    <x v="4"/>
    <x v="0"/>
  </r>
  <r>
    <s v="c6475ae2-8490-4370-a430-fb91556fe90e"/>
    <s v="Sharon Anthony"/>
    <s v="Sharon"/>
    <s v="Anthony"/>
    <s v="rrodriguez@example.net"/>
    <x v="732"/>
    <d v="2024-12-17T00:00:00"/>
    <x v="1"/>
    <n v="4"/>
    <n v="100"/>
    <n v="0"/>
    <n v="400"/>
    <n v="400"/>
    <n v="0"/>
    <x v="3"/>
    <x v="0"/>
  </r>
  <r>
    <s v="07e95e6d-7f71-4ef6-9b71-17bd24421191"/>
    <s v="Patrick Mcpherson"/>
    <s v="Patrick"/>
    <s v="Mcpherson"/>
    <s v="jamie13@example.com"/>
    <x v="733"/>
    <d v="2025-03-15T00:00:00"/>
    <x v="7"/>
    <n v="2"/>
    <n v="150"/>
    <n v="0"/>
    <n v="300"/>
    <n v="300"/>
    <n v="0"/>
    <x v="2"/>
    <x v="0"/>
  </r>
  <r>
    <s v="e0479ecb-f553-4cd3-bcc1-c48c730350ca"/>
    <s v="Deborah Shelton"/>
    <s v="Deborah"/>
    <s v="Shelton"/>
    <s v="peter64@example.com"/>
    <x v="734"/>
    <d v="2025-01-01T00:00:00"/>
    <x v="0"/>
    <n v="2"/>
    <n v="800"/>
    <n v="5"/>
    <n v="1600"/>
    <n v="1520"/>
    <n v="-80"/>
    <x v="4"/>
    <x v="0"/>
  </r>
  <r>
    <s v="6ef735aa-1f7a-43af-9cc4-1ca3d58c449e"/>
    <s v="Lacey Sparks"/>
    <s v="Lacey"/>
    <s v="Sparks"/>
    <s v="keith07@example.net"/>
    <x v="735"/>
    <d v="2024-10-28T00:00:00"/>
    <x v="5"/>
    <n v="4"/>
    <n v="90"/>
    <n v="0"/>
    <n v="360"/>
    <n v="360"/>
    <n v="0"/>
    <x v="3"/>
    <x v="0"/>
  </r>
  <r>
    <s v="aa10e595-8ee2-4180-9fb1-09a34a2f2373"/>
    <s v="John Brown"/>
    <s v="John"/>
    <s v="Brown"/>
    <s v="alexis03@example.com"/>
    <x v="736"/>
    <d v="2024-09-24T00:00:00"/>
    <x v="8"/>
    <n v="3"/>
    <n v="50"/>
    <n v="0"/>
    <n v="150"/>
    <n v="150"/>
    <n v="0"/>
    <x v="1"/>
    <x v="0"/>
  </r>
  <r>
    <s v="0cc66163-002a-4e3d-9588-3c8fa9065c79"/>
    <s v="Gregory Campbell"/>
    <s v="Gregory"/>
    <s v="Campbell"/>
    <s v="stephaniereeves@example.org"/>
    <x v="737"/>
    <d v="2024-05-19T00:00:00"/>
    <x v="5"/>
    <n v="2"/>
    <n v="90"/>
    <n v="0"/>
    <n v="180"/>
    <n v="180"/>
    <n v="0"/>
    <x v="0"/>
    <x v="0"/>
  </r>
  <r>
    <s v="eed4d005-7922-4d87-883a-1c2738071019"/>
    <s v="Robert Walsh"/>
    <s v="Robert"/>
    <s v="Walsh"/>
    <s v="gross@example.com"/>
    <x v="738"/>
    <d v="2024-11-12T00:00:00"/>
    <x v="3"/>
    <n v="4"/>
    <n v="200"/>
    <n v="5"/>
    <n v="800"/>
    <n v="760"/>
    <n v="-40"/>
    <x v="2"/>
    <x v="0"/>
  </r>
  <r>
    <s v="cdebdd3c-528e-4ae8-a03d-1b30adcde95f"/>
    <s v="Melinda Gonzalez"/>
    <s v="Melinda"/>
    <s v="Gonzalez"/>
    <s v="robertgonzalez@example.com"/>
    <x v="739"/>
    <d v="2024-11-05T00:00:00"/>
    <x v="8"/>
    <n v="2"/>
    <n v="50"/>
    <n v="0"/>
    <n v="100"/>
    <n v="100"/>
    <n v="0"/>
    <x v="0"/>
    <x v="0"/>
  </r>
  <r>
    <s v="d57758f5-e03c-43df-884b-bdf5603f4ddc"/>
    <s v="Charles Ramos"/>
    <s v="Charles"/>
    <s v="Ramos"/>
    <s v="william57@example.com"/>
    <x v="740"/>
    <d v="2024-10-05T00:00:00"/>
    <x v="8"/>
    <n v="4"/>
    <n v="50"/>
    <n v="0"/>
    <n v="200"/>
    <n v="200"/>
    <n v="0"/>
    <x v="4"/>
    <x v="0"/>
  </r>
  <r>
    <s v="f51e2df3-06c3-498e-8f14-aac7e99d6b91"/>
    <s v="Ann Taylor"/>
    <s v="Ann"/>
    <s v="Taylor"/>
    <s v="kristin98@example.com"/>
    <x v="741"/>
    <d v="2024-11-13T00:00:00"/>
    <x v="7"/>
    <n v="2"/>
    <n v="150"/>
    <n v="0"/>
    <n v="300"/>
    <n v="300"/>
    <n v="0"/>
    <x v="1"/>
    <x v="0"/>
  </r>
  <r>
    <s v="d858f464-c15d-4547-8db4-897a4b188a0d"/>
    <s v="Jamie Smith"/>
    <s v="Jamie"/>
    <s v="Smith"/>
    <s v="fcombs@example.org"/>
    <x v="742"/>
    <d v="2024-08-20T00:00:00"/>
    <x v="8"/>
    <n v="4"/>
    <n v="50"/>
    <n v="0"/>
    <n v="200"/>
    <n v="200"/>
    <n v="0"/>
    <x v="3"/>
    <x v="0"/>
  </r>
  <r>
    <s v="90c0e607-4a63-4fc3-926a-ab2718ef2501"/>
    <s v="Mr. Antonio Yang"/>
    <s v="Mr"/>
    <s v="Yang"/>
    <s v="mileszachary@example.net"/>
    <x v="743"/>
    <d v="2024-08-08T00:00:00"/>
    <x v="2"/>
    <n v="1"/>
    <n v="300"/>
    <n v="5"/>
    <n v="300"/>
    <n v="285"/>
    <n v="-15"/>
    <x v="1"/>
    <x v="0"/>
  </r>
  <r>
    <s v="efc08273-fd39-4fe7-b819-b15d4f968a84"/>
    <s v="John Watts"/>
    <s v="John"/>
    <s v="Watts"/>
    <s v="joneseric@example.org"/>
    <x v="744"/>
    <d v="2024-04-29T00:00:00"/>
    <x v="7"/>
    <n v="4"/>
    <n v="150"/>
    <n v="0"/>
    <n v="600"/>
    <n v="600"/>
    <n v="0"/>
    <x v="1"/>
    <x v="0"/>
  </r>
  <r>
    <s v="0e3f4912-6405-4362-b19d-eadd817c6779"/>
    <s v="Elizabeth Webb"/>
    <s v="Elizabeth"/>
    <s v="Webb"/>
    <s v="loriskinner@example.net"/>
    <x v="745"/>
    <d v="2025-02-28T00:00:00"/>
    <x v="0"/>
    <n v="4"/>
    <n v="800"/>
    <n v="5"/>
    <n v="3200"/>
    <n v="3040"/>
    <n v="-160"/>
    <x v="4"/>
    <x v="0"/>
  </r>
  <r>
    <s v="257066e8-6eae-4b60-9f89-cec29dfe19d2"/>
    <s v="Cathy Cardenas"/>
    <s v="Cathy"/>
    <s v="Cardenas"/>
    <s v="georgeharmon@example.net"/>
    <x v="746"/>
    <d v="2024-08-03T00:00:00"/>
    <x v="0"/>
    <n v="2"/>
    <n v="800"/>
    <n v="5"/>
    <n v="1600"/>
    <n v="1520"/>
    <n v="-80"/>
    <x v="2"/>
    <x v="0"/>
  </r>
  <r>
    <s v="7e32e5d0-96b9-4974-b587-03c5199ae3da"/>
    <s v="Donald Cruz"/>
    <s v="Donald"/>
    <s v="Cruz"/>
    <s v="marshalllisa@example.org"/>
    <x v="747"/>
    <d v="2024-09-09T00:00:00"/>
    <x v="5"/>
    <n v="3"/>
    <n v="90"/>
    <n v="0"/>
    <n v="270"/>
    <n v="270"/>
    <n v="0"/>
    <x v="2"/>
    <x v="0"/>
  </r>
  <r>
    <s v="a525dcd0-08b9-42e9-8d81-c859949e24ad"/>
    <s v="Mary Wallace"/>
    <s v="Mary"/>
    <s v="Wallace"/>
    <s v="sydney77@example.com"/>
    <x v="748"/>
    <d v="2024-07-06T00:00:00"/>
    <x v="4"/>
    <n v="2"/>
    <n v="1200"/>
    <n v="5"/>
    <n v="2400"/>
    <n v="2280"/>
    <n v="-120"/>
    <x v="4"/>
    <x v="0"/>
  </r>
  <r>
    <s v="63fff4b5-866a-4c09-b4cb-22f4e70d8d07"/>
    <s v="Carrie Hernandez"/>
    <s v="Carrie"/>
    <s v="Hernandez"/>
    <s v="stephen24@example.net"/>
    <x v="749"/>
    <d v="2025-03-21T00:00:00"/>
    <x v="7"/>
    <n v="2"/>
    <n v="150"/>
    <n v="5"/>
    <n v="300"/>
    <n v="285"/>
    <n v="-15"/>
    <x v="2"/>
    <x v="0"/>
  </r>
  <r>
    <s v="f66a015b-6063-4b32-bbd6-b0b5a5278097"/>
    <s v="Matthew Johnston"/>
    <s v="Matthew"/>
    <s v="Johnston"/>
    <s v="david59@example.net"/>
    <x v="750"/>
    <d v="2024-05-14T00:00:00"/>
    <x v="3"/>
    <n v="4"/>
    <n v="200"/>
    <n v="0"/>
    <n v="800"/>
    <n v="800"/>
    <n v="0"/>
    <x v="1"/>
    <x v="0"/>
  </r>
  <r>
    <s v="28bfffdd-bb9d-4c31-9a1e-b729078ebe4e"/>
    <s v="Maurice Porter"/>
    <s v="Maurice"/>
    <s v="Porter"/>
    <s v="omorris@example.net"/>
    <x v="751"/>
    <d v="2024-06-22T00:00:00"/>
    <x v="7"/>
    <n v="2"/>
    <n v="150"/>
    <n v="0"/>
    <n v="300"/>
    <n v="300"/>
    <n v="0"/>
    <x v="1"/>
    <x v="0"/>
  </r>
  <r>
    <s v="f92b7b46-c17d-449c-a253-4b28e47919dd"/>
    <s v="Austin Salazar"/>
    <s v="Austin"/>
    <s v="Salazar"/>
    <s v="johnsonkaren@example.com"/>
    <x v="752"/>
    <d v="2025-03-24T00:00:00"/>
    <x v="7"/>
    <n v="2"/>
    <n v="150"/>
    <n v="0"/>
    <n v="300"/>
    <n v="300"/>
    <n v="0"/>
    <x v="3"/>
    <x v="0"/>
  </r>
  <r>
    <s v="73131038-b2df-4075-9b8f-abe952377d88"/>
    <s v="William Berry"/>
    <s v="William"/>
    <s v="Berry"/>
    <s v="jameshenry@example.net"/>
    <x v="753"/>
    <d v="2024-09-25T00:00:00"/>
    <x v="4"/>
    <n v="4"/>
    <n v="1200"/>
    <n v="5"/>
    <n v="4800"/>
    <n v="4560"/>
    <n v="-240"/>
    <x v="3"/>
    <x v="1"/>
  </r>
  <r>
    <s v="313a4c74-ca3d-4769-8f05-2461874db4a6"/>
    <s v="Alexander Moyer"/>
    <s v="Alexander"/>
    <s v="Moyer"/>
    <s v="harrislisa@example.org"/>
    <x v="754"/>
    <d v="2024-11-06T00:00:00"/>
    <x v="8"/>
    <n v="4"/>
    <n v="50"/>
    <n v="0"/>
    <n v="200"/>
    <n v="200"/>
    <n v="0"/>
    <x v="1"/>
    <x v="0"/>
  </r>
  <r>
    <s v="aeaf3951-2f70-4b32-9738-db52126c4e50"/>
    <s v="Susan May"/>
    <s v="Susan"/>
    <s v="May"/>
    <s v="nlee@example.net"/>
    <x v="755"/>
    <d v="2024-12-02T00:00:00"/>
    <x v="6"/>
    <n v="2"/>
    <n v="120"/>
    <n v="5"/>
    <n v="240"/>
    <n v="228"/>
    <n v="-12"/>
    <x v="2"/>
    <x v="0"/>
  </r>
  <r>
    <s v="cd35637c-234b-4e09-9a79-d6868f06c963"/>
    <s v="Jeffrey Bennett"/>
    <s v="Jeffrey"/>
    <s v="Bennett"/>
    <s v="carrolldavid@example.net"/>
    <x v="756"/>
    <d v="2024-07-13T00:00:00"/>
    <x v="1"/>
    <n v="3"/>
    <n v="100"/>
    <n v="5"/>
    <n v="300"/>
    <n v="285"/>
    <n v="-15"/>
    <x v="3"/>
    <x v="1"/>
  </r>
  <r>
    <s v="05c55810-54b7-48fa-8a60-b33299fb38a9"/>
    <s v="Todd Nielsen"/>
    <s v="Todd"/>
    <s v="Nielsen"/>
    <s v="peter51@example.org"/>
    <x v="757"/>
    <d v="2024-07-17T00:00:00"/>
    <x v="2"/>
    <n v="4"/>
    <n v="300"/>
    <n v="0"/>
    <n v="1200"/>
    <n v="1200"/>
    <n v="0"/>
    <x v="2"/>
    <x v="0"/>
  </r>
  <r>
    <s v="800314a8-9c7a-44e3-ae8b-09a3848be725"/>
    <s v="Luke Gardner"/>
    <s v="Luke"/>
    <s v="Gardner"/>
    <s v="aguilarsharon@example.com"/>
    <x v="758"/>
    <d v="2024-07-02T00:00:00"/>
    <x v="2"/>
    <n v="4"/>
    <n v="300"/>
    <n v="0"/>
    <n v="1200"/>
    <n v="1200"/>
    <n v="0"/>
    <x v="4"/>
    <x v="0"/>
  </r>
  <r>
    <s v="23a86b61-0f34-4fe1-83c5-bbb5e355ce16"/>
    <s v="Robert Rivera"/>
    <s v="Robert"/>
    <s v="Rivera"/>
    <s v="youngcharles@example.net"/>
    <x v="759"/>
    <d v="2024-11-24T00:00:00"/>
    <x v="6"/>
    <n v="2"/>
    <n v="120"/>
    <n v="0"/>
    <n v="240"/>
    <n v="240"/>
    <n v="0"/>
    <x v="1"/>
    <x v="0"/>
  </r>
  <r>
    <s v="e3346bd8-14a1-464b-adea-c5b89cc862cd"/>
    <s v="Theresa Nelson"/>
    <s v="Theresa"/>
    <s v="Nelson"/>
    <s v="garciatyler@example.org"/>
    <x v="760"/>
    <d v="2025-01-31T00:00:00"/>
    <x v="8"/>
    <n v="1"/>
    <n v="50"/>
    <n v="0"/>
    <n v="50"/>
    <n v="50"/>
    <n v="0"/>
    <x v="2"/>
    <x v="0"/>
  </r>
  <r>
    <s v="057d4e28-3a4e-4920-b8b1-f902e05f039c"/>
    <s v="Allison Casey"/>
    <s v="Allison"/>
    <s v="Casey"/>
    <s v="amandadalton@example.net"/>
    <x v="761"/>
    <d v="2025-01-25T00:00:00"/>
    <x v="6"/>
    <n v="2"/>
    <n v="120"/>
    <n v="0"/>
    <n v="240"/>
    <n v="240"/>
    <n v="0"/>
    <x v="3"/>
    <x v="0"/>
  </r>
  <r>
    <s v="b38adf82-6e02-4a88-a00f-8ed9b2086418"/>
    <s v="Chad Kim"/>
    <s v="Chad"/>
    <s v="Kim"/>
    <s v="michael56@example.org"/>
    <x v="762"/>
    <d v="2024-04-23T00:00:00"/>
    <x v="1"/>
    <n v="1"/>
    <n v="100"/>
    <n v="0"/>
    <n v="100"/>
    <n v="100"/>
    <n v="0"/>
    <x v="3"/>
    <x v="0"/>
  </r>
  <r>
    <s v="e369f1c0-c0a8-4dbd-bf5a-910f69bea8c9"/>
    <s v="Kimberly Williams"/>
    <s v="Kimberly"/>
    <s v="Williams"/>
    <s v="marksjohn@example.org"/>
    <x v="763"/>
    <d v="2024-08-01T00:00:00"/>
    <x v="5"/>
    <n v="2"/>
    <n v="90"/>
    <n v="10"/>
    <n v="180"/>
    <n v="162"/>
    <n v="-18"/>
    <x v="2"/>
    <x v="0"/>
  </r>
  <r>
    <s v="a7bbc612-9a37-4f9d-9983-ce94506a8dd3"/>
    <s v="Yolanda Anderson"/>
    <s v="Yolanda"/>
    <s v="Anderson"/>
    <s v="hmendoza@example.net"/>
    <x v="764"/>
    <d v="2024-07-04T00:00:00"/>
    <x v="3"/>
    <n v="1"/>
    <n v="200"/>
    <n v="0"/>
    <n v="200"/>
    <n v="200"/>
    <n v="0"/>
    <x v="1"/>
    <x v="0"/>
  </r>
  <r>
    <s v="5b619ebe-d03c-4c2c-bc37-49b1b48b9a8c"/>
    <s v="Shannon Wallace"/>
    <s v="Shannon"/>
    <s v="Wallace"/>
    <s v="shelly84@example.net"/>
    <x v="765"/>
    <d v="2024-08-14T00:00:00"/>
    <x v="2"/>
    <n v="4"/>
    <n v="300"/>
    <n v="0"/>
    <n v="1200"/>
    <n v="1200"/>
    <n v="0"/>
    <x v="2"/>
    <x v="0"/>
  </r>
  <r>
    <s v="0dd2c843-1ab8-4733-80e1-cc418a9a727f"/>
    <s v="Jason Sampson"/>
    <s v="Jason"/>
    <s v="Sampson"/>
    <s v="nramirez@example.org"/>
    <x v="766"/>
    <d v="2024-07-06T00:00:00"/>
    <x v="7"/>
    <n v="4"/>
    <n v="150"/>
    <n v="0"/>
    <n v="600"/>
    <n v="600"/>
    <n v="0"/>
    <x v="4"/>
    <x v="1"/>
  </r>
  <r>
    <s v="c9b67093-d0fe-42af-b993-c0415f54f332"/>
    <s v="William Hale"/>
    <s v="William"/>
    <s v="Hale"/>
    <s v="bbenton@example.com"/>
    <x v="767"/>
    <d v="2024-08-07T00:00:00"/>
    <x v="4"/>
    <n v="3"/>
    <n v="1200"/>
    <n v="0"/>
    <n v="3600"/>
    <n v="3600"/>
    <n v="0"/>
    <x v="3"/>
    <x v="0"/>
  </r>
  <r>
    <s v="47729adf-0f49-401a-95a1-5a52f710900b"/>
    <s v="Janet Smith"/>
    <s v="Janet"/>
    <s v="Smith"/>
    <s v="ccruz@example.org"/>
    <x v="768"/>
    <d v="2024-09-24T00:00:00"/>
    <x v="8"/>
    <n v="2"/>
    <n v="50"/>
    <n v="0"/>
    <n v="100"/>
    <n v="100"/>
    <n v="0"/>
    <x v="2"/>
    <x v="0"/>
  </r>
  <r>
    <s v="0803ad31-4e1e-4f3d-a910-22b80d60e364"/>
    <s v="Hannah Johnson"/>
    <s v="Hannah"/>
    <s v="Johnson"/>
    <s v="sandra49@example.org"/>
    <x v="769"/>
    <d v="2025-03-02T00:00:00"/>
    <x v="0"/>
    <n v="4"/>
    <n v="800"/>
    <n v="0"/>
    <n v="3200"/>
    <n v="3200"/>
    <n v="0"/>
    <x v="2"/>
    <x v="0"/>
  </r>
  <r>
    <s v="bc441fbc-edb6-4854-baae-905cc8594dfb"/>
    <s v="Renee Tran"/>
    <s v="Renee"/>
    <s v="Tran"/>
    <s v="michele87@example.com"/>
    <x v="770"/>
    <d v="2024-10-08T00:00:00"/>
    <x v="0"/>
    <n v="4"/>
    <n v="800"/>
    <n v="0"/>
    <n v="3200"/>
    <n v="3200"/>
    <n v="0"/>
    <x v="4"/>
    <x v="0"/>
  </r>
  <r>
    <s v="21c268f3-3cfc-4050-acb6-97a2fe1be3e9"/>
    <s v="Diana Fleming"/>
    <s v="Diana"/>
    <s v="Fleming"/>
    <s v="christopher38@example.com"/>
    <x v="771"/>
    <d v="2024-12-01T00:00:00"/>
    <x v="0"/>
    <n v="4"/>
    <n v="800"/>
    <n v="0"/>
    <n v="3200"/>
    <n v="3200"/>
    <n v="0"/>
    <x v="1"/>
    <x v="0"/>
  </r>
  <r>
    <s v="4021a347-a8c3-4b25-84cc-a0575c9808f4"/>
    <s v="Rhonda Franklin"/>
    <s v="Rhonda"/>
    <s v="Franklin"/>
    <s v="parkerdonna@example.com"/>
    <x v="772"/>
    <d v="2024-09-28T00:00:00"/>
    <x v="1"/>
    <n v="4"/>
    <n v="100"/>
    <n v="0"/>
    <n v="400"/>
    <n v="400"/>
    <n v="0"/>
    <x v="3"/>
    <x v="0"/>
  </r>
  <r>
    <s v="5bd55037-f744-4596-8979-140877689441"/>
    <s v="Dr. Daniel Brown"/>
    <s v="Dr"/>
    <s v="Brown"/>
    <s v="hillcheryl@example.com"/>
    <x v="773"/>
    <d v="2024-07-23T00:00:00"/>
    <x v="5"/>
    <n v="2"/>
    <n v="90"/>
    <n v="0"/>
    <n v="180"/>
    <n v="180"/>
    <n v="0"/>
    <x v="1"/>
    <x v="0"/>
  </r>
  <r>
    <s v="a15dd7c4-3a38-404b-a091-a7067eb3a98f"/>
    <s v="Seth Douglas"/>
    <s v="Seth"/>
    <s v="Douglas"/>
    <s v="dannyjohnson@example.net"/>
    <x v="774"/>
    <d v="2024-11-08T00:00:00"/>
    <x v="3"/>
    <n v="2"/>
    <n v="200"/>
    <n v="0"/>
    <n v="400"/>
    <n v="400"/>
    <n v="0"/>
    <x v="0"/>
    <x v="0"/>
  </r>
  <r>
    <s v="b6ecb84e-f3a2-4c1d-8f91-6e973a5b171c"/>
    <s v="Vanessa Smith DVM"/>
    <s v="Vanessa"/>
    <s v="DVM"/>
    <s v="amber09@example.org"/>
    <x v="775"/>
    <d v="2024-09-29T00:00:00"/>
    <x v="2"/>
    <n v="2"/>
    <n v="300"/>
    <n v="0"/>
    <n v="600"/>
    <n v="600"/>
    <n v="0"/>
    <x v="3"/>
    <x v="0"/>
  </r>
  <r>
    <s v="343c1752-3caa-431e-93d3-c72682d33948"/>
    <s v="Jacob Carson"/>
    <s v="Jacob"/>
    <s v="Carson"/>
    <s v="bjones@example.com"/>
    <x v="776"/>
    <d v="2025-02-02T00:00:00"/>
    <x v="8"/>
    <n v="4"/>
    <n v="50"/>
    <n v="0"/>
    <n v="200"/>
    <n v="200"/>
    <n v="0"/>
    <x v="0"/>
    <x v="0"/>
  </r>
  <r>
    <s v="e5bb7f3b-687b-43ce-b9a0-13be55c1a0d9"/>
    <s v="Julie Beltran"/>
    <s v="Julie"/>
    <s v="Beltran"/>
    <s v="martinbradley@example.org"/>
    <x v="777"/>
    <d v="2024-10-23T00:00:00"/>
    <x v="3"/>
    <n v="3"/>
    <n v="200"/>
    <n v="0"/>
    <n v="600"/>
    <n v="600"/>
    <n v="0"/>
    <x v="0"/>
    <x v="0"/>
  </r>
  <r>
    <s v="c8914d99-8218-4bb9-bdf6-8eb0c7e75797"/>
    <s v="Hailey Lewis"/>
    <s v="Hailey"/>
    <s v="Lewis"/>
    <s v="sandovaledward@example.net"/>
    <x v="778"/>
    <d v="2024-11-12T00:00:00"/>
    <x v="3"/>
    <n v="1"/>
    <n v="200"/>
    <n v="5"/>
    <n v="200"/>
    <n v="190"/>
    <n v="-10"/>
    <x v="2"/>
    <x v="0"/>
  </r>
  <r>
    <s v="8c58fff0-a15c-4032-930e-7347ff70abaa"/>
    <s v="Kimberly Martinez"/>
    <s v="Kimberly"/>
    <s v="Martinez"/>
    <s v="lawsondonna@example.net"/>
    <x v="779"/>
    <d v="2025-02-19T00:00:00"/>
    <x v="8"/>
    <n v="3"/>
    <n v="50"/>
    <n v="0"/>
    <n v="150"/>
    <n v="150"/>
    <n v="0"/>
    <x v="1"/>
    <x v="0"/>
  </r>
  <r>
    <s v="5424aae4-3e78-4f27-a93b-da3b4b0653e2"/>
    <s v="Randall Cox"/>
    <s v="Randall"/>
    <s v="Cox"/>
    <s v="hedwards@example.net"/>
    <x v="780"/>
    <d v="2025-03-08T00:00:00"/>
    <x v="3"/>
    <n v="4"/>
    <n v="200"/>
    <n v="0"/>
    <n v="800"/>
    <n v="800"/>
    <n v="0"/>
    <x v="0"/>
    <x v="0"/>
  </r>
  <r>
    <s v="8f7a1e43-5a1b-49db-9466-91895ca43e71"/>
    <s v="Suzanne Valdez"/>
    <s v="Suzanne"/>
    <s v="Valdez"/>
    <s v="shanebarnes@example.net"/>
    <x v="781"/>
    <d v="2025-03-18T00:00:00"/>
    <x v="8"/>
    <n v="1"/>
    <n v="50"/>
    <n v="0"/>
    <n v="50"/>
    <n v="50"/>
    <n v="0"/>
    <x v="1"/>
    <x v="0"/>
  </r>
  <r>
    <s v="235d2722-aa78-48aa-95b2-868bac92275a"/>
    <s v="Rebecca Peterson"/>
    <s v="Rebecca"/>
    <s v="Peterson"/>
    <s v="millerrobert@example.org"/>
    <x v="782"/>
    <d v="2025-03-15T00:00:00"/>
    <x v="4"/>
    <n v="4"/>
    <n v="1200"/>
    <n v="5"/>
    <n v="4800"/>
    <n v="4560"/>
    <n v="-240"/>
    <x v="4"/>
    <x v="0"/>
  </r>
  <r>
    <s v="2ab18038-03f8-4c7b-b43d-e03ae05c1fb9"/>
    <s v="Dennis Spencer"/>
    <s v="Dennis"/>
    <s v="Spencer"/>
    <s v="inewton@example.org"/>
    <x v="783"/>
    <d v="2025-04-17T00:00:00"/>
    <x v="0"/>
    <n v="1"/>
    <n v="800"/>
    <n v="0"/>
    <n v="800"/>
    <n v="800"/>
    <n v="0"/>
    <x v="4"/>
    <x v="0"/>
  </r>
  <r>
    <s v="8780d6ca-ddeb-48d4-83d0-4bac21e38238"/>
    <s v="Sue Gomez"/>
    <s v="Sue"/>
    <s v="Gomez"/>
    <s v="pterry@example.net"/>
    <x v="623"/>
    <d v="2024-11-22T00:00:00"/>
    <x v="7"/>
    <n v="2"/>
    <n v="150"/>
    <n v="0"/>
    <n v="300"/>
    <n v="300"/>
    <n v="0"/>
    <x v="1"/>
    <x v="0"/>
  </r>
  <r>
    <s v="b8e0c2e1-fe7f-4299-9b96-ee819ddb6fea"/>
    <s v="Parker Kelly"/>
    <s v="Parker"/>
    <s v="Kelly"/>
    <s v="olozano@example.com"/>
    <x v="654"/>
    <d v="2025-01-01T00:00:00"/>
    <x v="4"/>
    <n v="3"/>
    <n v="1200"/>
    <n v="15"/>
    <n v="3600"/>
    <n v="3060"/>
    <n v="-540"/>
    <x v="4"/>
    <x v="0"/>
  </r>
  <r>
    <s v="c415ac73-b944-4469-aef6-a152bbc2ede6"/>
    <s v="Samantha Hicks"/>
    <s v="Samantha"/>
    <s v="Hicks"/>
    <s v="paulawatkins@example.com"/>
    <x v="784"/>
    <d v="2024-06-23T00:00:00"/>
    <x v="6"/>
    <n v="1"/>
    <n v="120"/>
    <n v="0"/>
    <n v="120"/>
    <n v="120"/>
    <n v="0"/>
    <x v="1"/>
    <x v="0"/>
  </r>
  <r>
    <s v="f1dc5270-4780-4d60-968c-77f1b8f7ef48"/>
    <s v="Crystal Snyder"/>
    <s v="Crystal"/>
    <s v="Snyder"/>
    <s v="elliottphyllis@example.net"/>
    <x v="785"/>
    <d v="2024-08-14T00:00:00"/>
    <x v="6"/>
    <n v="1"/>
    <n v="120"/>
    <n v="0"/>
    <n v="120"/>
    <n v="120"/>
    <n v="0"/>
    <x v="3"/>
    <x v="0"/>
  </r>
  <r>
    <s v="0abc36fc-24a8-47a1-b419-78cd2daca88b"/>
    <s v="Morgan Hays"/>
    <s v="Morgan"/>
    <s v="Hays"/>
    <s v="russellramirez@example.net"/>
    <x v="786"/>
    <d v="2024-06-19T00:00:00"/>
    <x v="4"/>
    <n v="3"/>
    <n v="1200"/>
    <n v="5"/>
    <n v="3600"/>
    <n v="3420"/>
    <n v="-180"/>
    <x v="0"/>
    <x v="0"/>
  </r>
  <r>
    <s v="705cd91e-7c94-48af-861a-ef6349b016e5"/>
    <s v="Christopher Crosby"/>
    <s v="Christopher"/>
    <s v="Crosby"/>
    <s v="vanessa13@example.net"/>
    <x v="787"/>
    <d v="2024-11-08T00:00:00"/>
    <x v="4"/>
    <n v="4"/>
    <n v="1200"/>
    <n v="0"/>
    <n v="4800"/>
    <n v="4800"/>
    <n v="0"/>
    <x v="4"/>
    <x v="0"/>
  </r>
  <r>
    <s v="07006af3-2b39-4995-813e-d0d3823a0b12"/>
    <s v="Amanda Macdonald"/>
    <s v="Amanda"/>
    <s v="Macdonald"/>
    <s v="adamwall@example.org"/>
    <x v="788"/>
    <d v="2024-09-23T00:00:00"/>
    <x v="2"/>
    <n v="2"/>
    <n v="300"/>
    <n v="0"/>
    <n v="600"/>
    <n v="600"/>
    <n v="0"/>
    <x v="1"/>
    <x v="0"/>
  </r>
  <r>
    <s v="d4bee4e4-204d-4f55-8559-4d7771e007b0"/>
    <s v="Thomas Moran"/>
    <s v="Thomas"/>
    <s v="Moran"/>
    <s v="wallaceryan@example.com"/>
    <x v="789"/>
    <d v="2025-01-12T00:00:00"/>
    <x v="5"/>
    <n v="1"/>
    <n v="90"/>
    <n v="0"/>
    <n v="90"/>
    <n v="90"/>
    <n v="0"/>
    <x v="2"/>
    <x v="0"/>
  </r>
  <r>
    <s v="cdbb6c1f-5a8d-485e-b7eb-a7e91dd07ec8"/>
    <s v="Ricky Luna"/>
    <s v="Ricky"/>
    <s v="Luna"/>
    <s v="eric54@example.com"/>
    <x v="790"/>
    <d v="2024-09-25T00:00:00"/>
    <x v="5"/>
    <n v="2"/>
    <n v="90"/>
    <n v="10"/>
    <n v="180"/>
    <n v="162"/>
    <n v="-18"/>
    <x v="3"/>
    <x v="0"/>
  </r>
  <r>
    <s v="8573b517-cb50-4544-b481-acdeeeafab56"/>
    <s v="Ryan Guerrero"/>
    <s v="Ryan"/>
    <s v="Guerrero"/>
    <s v="averycourtney@example.org"/>
    <x v="791"/>
    <d v="2025-03-31T00:00:00"/>
    <x v="0"/>
    <n v="1"/>
    <n v="800"/>
    <n v="10"/>
    <n v="800"/>
    <n v="720"/>
    <n v="-80"/>
    <x v="4"/>
    <x v="0"/>
  </r>
  <r>
    <s v="78597bc6-43e9-494c-b217-f93cac6082a4"/>
    <s v="Robert Gross"/>
    <s v="Robert"/>
    <s v="Gross"/>
    <s v="david18@example.net"/>
    <x v="792"/>
    <d v="2024-10-16T00:00:00"/>
    <x v="2"/>
    <n v="2"/>
    <n v="300"/>
    <n v="0"/>
    <n v="600"/>
    <n v="600"/>
    <n v="0"/>
    <x v="4"/>
    <x v="0"/>
  </r>
  <r>
    <s v="2d98f251-b5c1-4027-b563-559e9c78bade"/>
    <s v="Michael Austin"/>
    <s v="Michael"/>
    <s v="Austin"/>
    <s v="danawashington@example.net"/>
    <x v="793"/>
    <d v="2025-03-06T00:00:00"/>
    <x v="0"/>
    <n v="3"/>
    <n v="800"/>
    <n v="5"/>
    <n v="2400"/>
    <n v="2280"/>
    <n v="-120"/>
    <x v="0"/>
    <x v="0"/>
  </r>
  <r>
    <s v="cbf78eb1-7d7f-4fed-bc2c-e385ab00764e"/>
    <s v="Linda Daniels"/>
    <s v="Linda"/>
    <s v="Daniels"/>
    <s v="colin14@example.com"/>
    <x v="794"/>
    <d v="2024-06-01T00:00:00"/>
    <x v="2"/>
    <n v="4"/>
    <n v="300"/>
    <n v="5"/>
    <n v="1200"/>
    <n v="1140"/>
    <n v="-60"/>
    <x v="3"/>
    <x v="0"/>
  </r>
  <r>
    <s v="a91decb2-51a3-421b-b4d1-183f76f8ef17"/>
    <s v="Michael Bush"/>
    <s v="Michael"/>
    <s v="Bush"/>
    <s v="flarsen@example.net"/>
    <x v="795"/>
    <d v="2024-08-04T00:00:00"/>
    <x v="6"/>
    <n v="3"/>
    <n v="120"/>
    <n v="0"/>
    <n v="360"/>
    <n v="360"/>
    <n v="0"/>
    <x v="0"/>
    <x v="0"/>
  </r>
  <r>
    <s v="d9da5f47-e3ca-40c4-b711-32b781eab1da"/>
    <s v="Amy Ingram"/>
    <s v="Amy"/>
    <s v="Ingram"/>
    <s v="emily66@example.com"/>
    <x v="796"/>
    <d v="2024-07-27T00:00:00"/>
    <x v="0"/>
    <n v="3"/>
    <n v="800"/>
    <n v="0"/>
    <n v="2400"/>
    <n v="2400"/>
    <n v="0"/>
    <x v="3"/>
    <x v="0"/>
  </r>
  <r>
    <s v="a2e25753-56ff-4b3e-b80c-fd3dba6a741c"/>
    <s v="Elizabeth Ortiz"/>
    <s v="Elizabeth"/>
    <s v="Ortiz"/>
    <s v="amandachan@example.org"/>
    <x v="797"/>
    <d v="2024-04-27T00:00:00"/>
    <x v="5"/>
    <n v="1"/>
    <n v="90"/>
    <n v="0"/>
    <n v="90"/>
    <n v="90"/>
    <n v="0"/>
    <x v="0"/>
    <x v="0"/>
  </r>
  <r>
    <s v="61127927-cd6a-4e30-8567-f81fb8e3fb43"/>
    <s v="Michael Barr"/>
    <s v="Michael"/>
    <s v="Barr"/>
    <s v="penaapril@example.com"/>
    <x v="798"/>
    <d v="2024-09-11T00:00:00"/>
    <x v="5"/>
    <n v="2"/>
    <n v="90"/>
    <n v="5"/>
    <n v="180"/>
    <n v="171"/>
    <n v="-9"/>
    <x v="2"/>
    <x v="0"/>
  </r>
  <r>
    <s v="cd210a34-4a49-4a1b-bab5-a9f1b7c315a2"/>
    <s v="James Gutierrez"/>
    <s v="James"/>
    <s v="Gutierrez"/>
    <s v="shelbyjohnson@example.org"/>
    <x v="799"/>
    <d v="2024-05-05T00:00:00"/>
    <x v="2"/>
    <n v="4"/>
    <n v="300"/>
    <n v="10"/>
    <n v="1200"/>
    <n v="1080"/>
    <n v="-120"/>
    <x v="1"/>
    <x v="0"/>
  </r>
  <r>
    <s v="3ae19f9c-0634-40e6-8d2c-e7964878917a"/>
    <s v="Melissa Johnson"/>
    <s v="Melissa"/>
    <s v="Johnson"/>
    <s v="hessnicholas@example.com"/>
    <x v="800"/>
    <d v="2024-07-27T00:00:00"/>
    <x v="1"/>
    <n v="4"/>
    <n v="100"/>
    <n v="0"/>
    <n v="400"/>
    <n v="400"/>
    <n v="0"/>
    <x v="3"/>
    <x v="1"/>
  </r>
  <r>
    <s v="81278b86-12ea-4890-9397-477015bd18ba"/>
    <s v="Pamela Perry"/>
    <s v="Pamela"/>
    <s v="Perry"/>
    <s v="newtonamber@example.org"/>
    <x v="801"/>
    <d v="2024-06-30T00:00:00"/>
    <x v="4"/>
    <n v="4"/>
    <n v="1200"/>
    <n v="15"/>
    <n v="4800"/>
    <n v="4080"/>
    <n v="-720"/>
    <x v="2"/>
    <x v="0"/>
  </r>
  <r>
    <s v="c8e6cd4b-4feb-4a0e-9bfb-491a9b0e9a7e"/>
    <s v="Jose Johnson"/>
    <s v="Jose"/>
    <s v="Johnson"/>
    <s v="stephen14@example.net"/>
    <x v="802"/>
    <d v="2024-05-24T00:00:00"/>
    <x v="8"/>
    <n v="3"/>
    <n v="50"/>
    <n v="0"/>
    <n v="150"/>
    <n v="150"/>
    <n v="0"/>
    <x v="1"/>
    <x v="0"/>
  </r>
  <r>
    <s v="474f9205-8f9d-4375-a805-4a24f785dcc1"/>
    <s v="Dr. Joseph Sanchez"/>
    <s v="Dr"/>
    <s v="Sanchez"/>
    <s v="kaiserjessica@example.com"/>
    <x v="803"/>
    <d v="2024-09-12T00:00:00"/>
    <x v="3"/>
    <n v="3"/>
    <n v="200"/>
    <n v="10"/>
    <n v="600"/>
    <n v="540"/>
    <n v="-60"/>
    <x v="1"/>
    <x v="0"/>
  </r>
  <r>
    <s v="7a0ffa86-5eac-415d-b274-2e763b6becb7"/>
    <s v="Maria Cook"/>
    <s v="Maria"/>
    <s v="Cook"/>
    <s v="davisgary@example.com"/>
    <x v="804"/>
    <d v="2024-12-01T00:00:00"/>
    <x v="0"/>
    <n v="4"/>
    <n v="800"/>
    <n v="5"/>
    <n v="3200"/>
    <n v="3040"/>
    <n v="-160"/>
    <x v="2"/>
    <x v="0"/>
  </r>
  <r>
    <s v="d6f34d9b-b918-46e8-85fd-e9e9793841a9"/>
    <s v="Crystal Saunders"/>
    <s v="Crystal"/>
    <s v="Saunders"/>
    <s v="robert52@example.org"/>
    <x v="805"/>
    <d v="2025-03-04T00:00:00"/>
    <x v="8"/>
    <n v="3"/>
    <n v="50"/>
    <n v="10"/>
    <n v="150"/>
    <n v="135"/>
    <n v="-15"/>
    <x v="0"/>
    <x v="0"/>
  </r>
  <r>
    <s v="c14a2a61-358f-473f-b0bd-e14f44a524d9"/>
    <s v="Katherine Porter"/>
    <s v="Katherine"/>
    <s v="Porter"/>
    <s v="marcfletcher@example.net"/>
    <x v="806"/>
    <d v="2024-09-04T00:00:00"/>
    <x v="5"/>
    <n v="3"/>
    <n v="90"/>
    <n v="0"/>
    <n v="270"/>
    <n v="270"/>
    <n v="0"/>
    <x v="2"/>
    <x v="0"/>
  </r>
  <r>
    <s v="851ab93f-297e-4f2f-837c-e599c1c353c4"/>
    <s v="Carol Kim"/>
    <s v="Carol"/>
    <s v="Kim"/>
    <s v="williamsroger@example.org"/>
    <x v="807"/>
    <d v="2024-09-20T00:00:00"/>
    <x v="5"/>
    <n v="4"/>
    <n v="90"/>
    <n v="0"/>
    <n v="360"/>
    <n v="360"/>
    <n v="0"/>
    <x v="2"/>
    <x v="0"/>
  </r>
  <r>
    <s v="6f7b93e7-1e19-4010-8bf7-e012025ec446"/>
    <s v="Michelle Beard MD"/>
    <s v="Michelle"/>
    <s v="MD"/>
    <s v="christina59@example.net"/>
    <x v="808"/>
    <d v="2024-12-26T00:00:00"/>
    <x v="5"/>
    <n v="4"/>
    <n v="90"/>
    <n v="5"/>
    <n v="360"/>
    <n v="342"/>
    <n v="-18"/>
    <x v="0"/>
    <x v="0"/>
  </r>
  <r>
    <s v="b6e7d214-f3b5-47d7-9d2f-1794cd853347"/>
    <s v="Larry Kennedy"/>
    <s v="Larry"/>
    <s v="Kennedy"/>
    <s v="sharonho@example.net"/>
    <x v="809"/>
    <d v="2025-02-17T00:00:00"/>
    <x v="3"/>
    <n v="4"/>
    <n v="200"/>
    <n v="5"/>
    <n v="800"/>
    <n v="760"/>
    <n v="-40"/>
    <x v="3"/>
    <x v="0"/>
  </r>
  <r>
    <s v="2de1bda4-6a92-447b-9154-00a60283a43b"/>
    <s v="Austin Rowland"/>
    <s v="Austin"/>
    <s v="Rowland"/>
    <s v="jacqueline31@example.net"/>
    <x v="810"/>
    <d v="2024-12-04T00:00:00"/>
    <x v="4"/>
    <n v="4"/>
    <n v="1200"/>
    <n v="10"/>
    <n v="4800"/>
    <n v="4320"/>
    <n v="-480"/>
    <x v="3"/>
    <x v="0"/>
  </r>
  <r>
    <s v="59b7463f-1117-4840-a80d-4e22982e2afd"/>
    <s v="Sophia Cooper"/>
    <s v="Sophia"/>
    <s v="Cooper"/>
    <s v="reillyjoshua@example.com"/>
    <x v="811"/>
    <d v="2025-03-27T00:00:00"/>
    <x v="8"/>
    <n v="4"/>
    <n v="50"/>
    <n v="5"/>
    <n v="200"/>
    <n v="190"/>
    <n v="-10"/>
    <x v="4"/>
    <x v="0"/>
  </r>
  <r>
    <s v="a8cc5023-a43f-4af0-8a80-16fe8fa50e32"/>
    <s v="Kevin Garcia"/>
    <s v="Kevin"/>
    <s v="Garcia"/>
    <s v="joshuabaker@example.org"/>
    <x v="812"/>
    <d v="2024-12-12T00:00:00"/>
    <x v="4"/>
    <n v="3"/>
    <n v="1200"/>
    <n v="5"/>
    <n v="3600"/>
    <n v="3420"/>
    <n v="-180"/>
    <x v="4"/>
    <x v="0"/>
  </r>
  <r>
    <s v="c5a06501-935e-4c27-9485-60db6208c875"/>
    <s v="Lisa Levy"/>
    <s v="Lisa"/>
    <s v="Levy"/>
    <s v="aclark@example.org"/>
    <x v="813"/>
    <d v="2024-12-01T00:00:00"/>
    <x v="0"/>
    <n v="3"/>
    <n v="800"/>
    <n v="0"/>
    <n v="2400"/>
    <n v="2400"/>
    <n v="0"/>
    <x v="4"/>
    <x v="1"/>
  </r>
  <r>
    <s v="dfe6b589-79b8-423d-aa31-89ba24b17e45"/>
    <s v="Blake Booker"/>
    <s v="Blake"/>
    <s v="Booker"/>
    <s v="williamgonzales@example.net"/>
    <x v="814"/>
    <d v="2025-01-23T00:00:00"/>
    <x v="2"/>
    <n v="1"/>
    <n v="300"/>
    <n v="0"/>
    <n v="300"/>
    <n v="300"/>
    <n v="0"/>
    <x v="0"/>
    <x v="0"/>
  </r>
  <r>
    <s v="60975bc0-64ab-4035-8f65-abf93da34aca"/>
    <s v="Michelle Kelly"/>
    <s v="Michelle"/>
    <s v="Kelly"/>
    <s v="alyssa93@example.org"/>
    <x v="815"/>
    <d v="2024-11-11T00:00:00"/>
    <x v="8"/>
    <n v="4"/>
    <n v="50"/>
    <n v="10"/>
    <n v="200"/>
    <n v="180"/>
    <n v="-20"/>
    <x v="1"/>
    <x v="0"/>
  </r>
  <r>
    <s v="4023539b-c9f9-4d37-b1f2-0ebf7d76c495"/>
    <s v="Kristin Graham"/>
    <s v="Kristin"/>
    <s v="Graham"/>
    <s v="gregory57@example.net"/>
    <x v="816"/>
    <d v="2024-12-01T00:00:00"/>
    <x v="4"/>
    <n v="3"/>
    <n v="1200"/>
    <n v="0"/>
    <n v="3600"/>
    <n v="3600"/>
    <n v="0"/>
    <x v="4"/>
    <x v="0"/>
  </r>
  <r>
    <s v="f07cfca7-ebac-48e1-bf76-61bbe054dba1"/>
    <s v="James Fitzpatrick"/>
    <s v="James"/>
    <s v="Fitzpatrick"/>
    <s v="gonzalezmichael@example.org"/>
    <x v="817"/>
    <d v="2025-03-19T00:00:00"/>
    <x v="5"/>
    <n v="2"/>
    <n v="90"/>
    <n v="0"/>
    <n v="180"/>
    <n v="180"/>
    <n v="0"/>
    <x v="4"/>
    <x v="0"/>
  </r>
  <r>
    <s v="ebeb9d98-80b7-40a6-80f6-6fdeea725584"/>
    <s v="Don Holland"/>
    <s v="Don"/>
    <s v="Holland"/>
    <s v="ssanders@example.net"/>
    <x v="818"/>
    <d v="2025-04-10T00:00:00"/>
    <x v="7"/>
    <n v="4"/>
    <n v="150"/>
    <n v="5"/>
    <n v="600"/>
    <n v="570"/>
    <n v="-30"/>
    <x v="3"/>
    <x v="0"/>
  </r>
  <r>
    <s v="b7d0c829-dcf9-4680-87ca-07d8d2c57940"/>
    <s v="Yolanda Chen"/>
    <s v="Yolanda"/>
    <s v="Chen"/>
    <s v="vthompson@example.net"/>
    <x v="819"/>
    <d v="2025-01-03T00:00:00"/>
    <x v="6"/>
    <n v="1"/>
    <n v="120"/>
    <n v="0"/>
    <n v="120"/>
    <n v="120"/>
    <n v="0"/>
    <x v="1"/>
    <x v="1"/>
  </r>
  <r>
    <s v="21b3b264-d9d7-4878-9ef4-2b392d49d235"/>
    <s v="Roy Wilson"/>
    <s v="Roy"/>
    <s v="Wilson"/>
    <s v="dwalsh@example.com"/>
    <x v="820"/>
    <d v="2024-12-15T00:00:00"/>
    <x v="7"/>
    <n v="1"/>
    <n v="150"/>
    <n v="5"/>
    <n v="150"/>
    <n v="142.5"/>
    <n v="-7.5"/>
    <x v="0"/>
    <x v="0"/>
  </r>
  <r>
    <s v="d6578ecb-5529-485a-8444-c6f1bcc9c2e6"/>
    <s v="Stephanie Hurst"/>
    <s v="Stephanie"/>
    <s v="Hurst"/>
    <s v="rebeccamatthews@example.com"/>
    <x v="821"/>
    <d v="2024-05-13T00:00:00"/>
    <x v="6"/>
    <n v="4"/>
    <n v="120"/>
    <n v="10"/>
    <n v="480"/>
    <n v="432"/>
    <n v="-48"/>
    <x v="0"/>
    <x v="0"/>
  </r>
  <r>
    <s v="25c37945-8063-4ce4-82e4-1a50d33650db"/>
    <s v="Angela Ramos"/>
    <s v="Angela"/>
    <s v="Ramos"/>
    <s v="charlotte86@example.org"/>
    <x v="822"/>
    <d v="2024-06-02T00:00:00"/>
    <x v="1"/>
    <n v="3"/>
    <n v="100"/>
    <n v="0"/>
    <n v="300"/>
    <n v="300"/>
    <n v="0"/>
    <x v="1"/>
    <x v="0"/>
  </r>
  <r>
    <s v="b2403468-d60b-44a9-9173-cd93775c4f30"/>
    <s v="Timothy Davis"/>
    <s v="Timothy"/>
    <s v="Davis"/>
    <s v="whitechristopher@example.com"/>
    <x v="823"/>
    <d v="2024-07-08T00:00:00"/>
    <x v="4"/>
    <n v="3"/>
    <n v="1200"/>
    <n v="0"/>
    <n v="3600"/>
    <n v="3600"/>
    <n v="0"/>
    <x v="1"/>
    <x v="0"/>
  </r>
  <r>
    <s v="e09012d7-14ce-4f0f-b5d9-704d5fe12b57"/>
    <s v="Danielle Hood"/>
    <s v="Danielle"/>
    <s v="Hood"/>
    <s v="julierojas@example.com"/>
    <x v="824"/>
    <d v="2024-07-31T00:00:00"/>
    <x v="4"/>
    <n v="2"/>
    <n v="1200"/>
    <n v="0"/>
    <n v="2400"/>
    <n v="2400"/>
    <n v="0"/>
    <x v="4"/>
    <x v="0"/>
  </r>
  <r>
    <s v="39d88a14-69fa-4666-90c7-4b3190a67567"/>
    <s v="Denise Gonzalez"/>
    <s v="Denise"/>
    <s v="Gonzalez"/>
    <s v="jordan74@example.org"/>
    <x v="825"/>
    <d v="2024-08-25T00:00:00"/>
    <x v="1"/>
    <n v="3"/>
    <n v="100"/>
    <n v="0"/>
    <n v="300"/>
    <n v="300"/>
    <n v="0"/>
    <x v="2"/>
    <x v="0"/>
  </r>
  <r>
    <s v="d45a1de3-731d-476f-85e6-20fea44eb3e1"/>
    <s v="Sandra Johnson"/>
    <s v="Sandra"/>
    <s v="Johnson"/>
    <s v="kmoore@example.org"/>
    <x v="826"/>
    <d v="2024-07-04T00:00:00"/>
    <x v="3"/>
    <n v="4"/>
    <n v="200"/>
    <n v="10"/>
    <n v="800"/>
    <n v="720"/>
    <n v="-80"/>
    <x v="2"/>
    <x v="0"/>
  </r>
  <r>
    <s v="8d366459-80f6-426c-b7ee-fd84b31c8349"/>
    <s v="Rebecca Davis"/>
    <s v="Rebecca"/>
    <s v="Davis"/>
    <s v="jonathanmcdonald@example.org"/>
    <x v="827"/>
    <d v="2024-10-10T00:00:00"/>
    <x v="6"/>
    <n v="4"/>
    <n v="120"/>
    <n v="0"/>
    <n v="480"/>
    <n v="480"/>
    <n v="0"/>
    <x v="4"/>
    <x v="0"/>
  </r>
  <r>
    <s v="5f4dec1d-52af-491a-9639-e2b7779d7db4"/>
    <s v="Mary Valenzuela"/>
    <s v="Mary"/>
    <s v="Valenzuela"/>
    <s v="jacqueline50@example.org"/>
    <x v="828"/>
    <d v="2024-12-13T00:00:00"/>
    <x v="4"/>
    <n v="3"/>
    <n v="1200"/>
    <n v="5"/>
    <n v="3600"/>
    <n v="3420"/>
    <n v="-180"/>
    <x v="1"/>
    <x v="0"/>
  </r>
  <r>
    <s v="5ba62f73-e9c4-4f0d-afe6-8a5219a7361b"/>
    <s v="John Lopez"/>
    <s v="John"/>
    <s v="Lopez"/>
    <s v="gonzaleschristina@example.net"/>
    <x v="829"/>
    <d v="2025-02-19T00:00:00"/>
    <x v="1"/>
    <n v="4"/>
    <n v="100"/>
    <n v="0"/>
    <n v="400"/>
    <n v="400"/>
    <n v="0"/>
    <x v="4"/>
    <x v="0"/>
  </r>
  <r>
    <s v="99d75477-5f8b-40f7-b92e-efe040a8bd6b"/>
    <s v="Michael Evans"/>
    <s v="Michael"/>
    <s v="Evans"/>
    <s v="kathrynsantana@example.net"/>
    <x v="830"/>
    <d v="2025-04-04T00:00:00"/>
    <x v="4"/>
    <n v="4"/>
    <n v="1200"/>
    <n v="0"/>
    <n v="4800"/>
    <n v="4800"/>
    <n v="0"/>
    <x v="4"/>
    <x v="0"/>
  </r>
  <r>
    <s v="29fd9b08-074f-4459-97d3-d50e66978f77"/>
    <s v="Tammy Tanner"/>
    <s v="Tammy"/>
    <s v="Tanner"/>
    <s v="stephaniebradley@example.org"/>
    <x v="133"/>
    <d v="2025-04-06T00:00:00"/>
    <x v="1"/>
    <n v="4"/>
    <n v="100"/>
    <n v="10"/>
    <n v="400"/>
    <n v="360"/>
    <n v="-40"/>
    <x v="0"/>
    <x v="0"/>
  </r>
  <r>
    <s v="caf91924-4f2c-4cfd-9724-5dacf8673a5b"/>
    <s v="Rebecca Ellis"/>
    <s v="Rebecca"/>
    <s v="Ellis"/>
    <s v="stevenhopkins@example.org"/>
    <x v="831"/>
    <d v="2024-06-26T00:00:00"/>
    <x v="8"/>
    <n v="1"/>
    <n v="50"/>
    <n v="0"/>
    <n v="50"/>
    <n v="50"/>
    <n v="0"/>
    <x v="3"/>
    <x v="1"/>
  </r>
  <r>
    <s v="17152d76-6fc1-4aeb-b40c-e8c9db964db1"/>
    <s v="Brittany Peters"/>
    <s v="Brittany"/>
    <s v="Peters"/>
    <s v="adam25@example.org"/>
    <x v="832"/>
    <d v="2024-12-31T00:00:00"/>
    <x v="3"/>
    <n v="3"/>
    <n v="200"/>
    <n v="0"/>
    <n v="600"/>
    <n v="600"/>
    <n v="0"/>
    <x v="3"/>
    <x v="0"/>
  </r>
  <r>
    <s v="6054a51c-ab1e-4d74-b8e9-0ae9e9af6d28"/>
    <s v="Michelle Hines"/>
    <s v="Michelle"/>
    <s v="Hines"/>
    <s v="hugheslucas@example.org"/>
    <x v="833"/>
    <d v="2025-02-14T00:00:00"/>
    <x v="3"/>
    <n v="1"/>
    <n v="200"/>
    <n v="0"/>
    <n v="200"/>
    <n v="200"/>
    <n v="0"/>
    <x v="4"/>
    <x v="0"/>
  </r>
  <r>
    <s v="98d0fc61-6cb2-470b-9f68-3491baf9aa9d"/>
    <s v="Benjamin Freeman"/>
    <s v="Benjamin"/>
    <s v="Freeman"/>
    <s v="walkercharlotte@example.org"/>
    <x v="834"/>
    <d v="2025-02-15T00:00:00"/>
    <x v="7"/>
    <n v="1"/>
    <n v="150"/>
    <n v="10"/>
    <n v="150"/>
    <n v="135"/>
    <n v="-15"/>
    <x v="3"/>
    <x v="0"/>
  </r>
  <r>
    <s v="65ef2c84-c06e-4481-9963-37aa9c4e1662"/>
    <s v="Maria Taylor"/>
    <s v="Maria"/>
    <s v="Taylor"/>
    <s v="bradleyturner@example.org"/>
    <x v="835"/>
    <d v="2024-09-22T00:00:00"/>
    <x v="6"/>
    <n v="3"/>
    <n v="120"/>
    <n v="0"/>
    <n v="360"/>
    <n v="360"/>
    <n v="0"/>
    <x v="4"/>
    <x v="0"/>
  </r>
  <r>
    <s v="acdeafcd-6306-4765-8fa3-baf648f368ba"/>
    <s v="Amanda Mullen"/>
    <s v="Amanda"/>
    <s v="Mullen"/>
    <s v="zwhite@example.net"/>
    <x v="836"/>
    <d v="2024-12-27T00:00:00"/>
    <x v="5"/>
    <n v="1"/>
    <n v="90"/>
    <n v="5"/>
    <n v="90"/>
    <n v="85.5"/>
    <n v="-4.5"/>
    <x v="4"/>
    <x v="0"/>
  </r>
  <r>
    <s v="678b941f-dcca-4a71-a7e7-013919f5af3c"/>
    <s v="Alexandria Flores"/>
    <s v="Alexandria"/>
    <s v="Flores"/>
    <s v="aparks@example.com"/>
    <x v="837"/>
    <d v="2024-08-08T00:00:00"/>
    <x v="0"/>
    <n v="4"/>
    <n v="800"/>
    <n v="0"/>
    <n v="3200"/>
    <n v="3200"/>
    <n v="0"/>
    <x v="3"/>
    <x v="0"/>
  </r>
  <r>
    <s v="1daf7374-a255-40ef-bdf7-f8f04236d2f9"/>
    <s v="Rebekah Cole"/>
    <s v="Rebekah"/>
    <s v="Cole"/>
    <s v="kimberly58@example.com"/>
    <x v="838"/>
    <d v="2024-10-31T00:00:00"/>
    <x v="0"/>
    <n v="2"/>
    <n v="800"/>
    <n v="10"/>
    <n v="1600"/>
    <n v="1440"/>
    <n v="-160"/>
    <x v="3"/>
    <x v="0"/>
  </r>
  <r>
    <s v="147b7a33-acba-40e2-9ecc-eaea622b3588"/>
    <s v="George Villa"/>
    <s v="George"/>
    <s v="Villa"/>
    <s v="james97@example.com"/>
    <x v="839"/>
    <d v="2025-03-03T00:00:00"/>
    <x v="7"/>
    <n v="4"/>
    <n v="150"/>
    <n v="0"/>
    <n v="600"/>
    <n v="600"/>
    <n v="0"/>
    <x v="2"/>
    <x v="0"/>
  </r>
  <r>
    <s v="e3a060f1-0cd1-4e0c-9dfa-893375d2fda9"/>
    <s v="Jaclyn Simmons"/>
    <s v="Jaclyn"/>
    <s v="Simmons"/>
    <s v="katie08@example.com"/>
    <x v="658"/>
    <d v="2024-04-26T00:00:00"/>
    <x v="1"/>
    <n v="3"/>
    <n v="100"/>
    <n v="5"/>
    <n v="300"/>
    <n v="285"/>
    <n v="-15"/>
    <x v="4"/>
    <x v="0"/>
  </r>
  <r>
    <s v="091e11df-a2cf-432d-8c34-f9de531b1e76"/>
    <s v="Heather Johnson"/>
    <s v="Heather"/>
    <s v="Johnson"/>
    <s v="fwright@example.net"/>
    <x v="840"/>
    <d v="2024-09-24T00:00:00"/>
    <x v="0"/>
    <n v="2"/>
    <n v="800"/>
    <n v="0"/>
    <n v="1600"/>
    <n v="1600"/>
    <n v="0"/>
    <x v="0"/>
    <x v="0"/>
  </r>
  <r>
    <s v="754182e8-f8cb-47ff-986b-3c2246527e16"/>
    <s v="Dana Petersen"/>
    <s v="Dana"/>
    <s v="Petersen"/>
    <s v="uwilliams@example.com"/>
    <x v="841"/>
    <d v="2024-09-06T00:00:00"/>
    <x v="8"/>
    <n v="1"/>
    <n v="50"/>
    <n v="0"/>
    <n v="50"/>
    <n v="50"/>
    <n v="0"/>
    <x v="4"/>
    <x v="0"/>
  </r>
  <r>
    <s v="56784633-1429-4f31-b9b3-c0eefaf2be80"/>
    <s v="Nicole Henderson"/>
    <s v="Nicole"/>
    <s v="Henderson"/>
    <s v="whitejulie@example.net"/>
    <x v="842"/>
    <d v="2025-02-04T00:00:00"/>
    <x v="1"/>
    <n v="2"/>
    <n v="100"/>
    <n v="10"/>
    <n v="200"/>
    <n v="180"/>
    <n v="-20"/>
    <x v="3"/>
    <x v="0"/>
  </r>
  <r>
    <s v="4d9e9bb9-feb2-4904-82cf-4e6d92262ecf"/>
    <s v="Kimberly Leon"/>
    <s v="Kimberly"/>
    <s v="Leon"/>
    <s v="brooksthomas@example.com"/>
    <x v="843"/>
    <d v="2024-07-30T00:00:00"/>
    <x v="3"/>
    <n v="1"/>
    <n v="200"/>
    <n v="5"/>
    <n v="200"/>
    <n v="190"/>
    <n v="-10"/>
    <x v="1"/>
    <x v="0"/>
  </r>
  <r>
    <s v="660f475f-9ac8-4b74-8bb5-c276abe377f3"/>
    <s v="Megan Nelson"/>
    <s v="Megan"/>
    <s v="Nelson"/>
    <s v="yclark@example.com"/>
    <x v="490"/>
    <d v="2024-11-25T00:00:00"/>
    <x v="6"/>
    <n v="2"/>
    <n v="120"/>
    <n v="5"/>
    <n v="240"/>
    <n v="228"/>
    <n v="-12"/>
    <x v="4"/>
    <x v="0"/>
  </r>
  <r>
    <s v="18deabfe-5172-44f0-a285-f766f9d46d34"/>
    <s v="Albert Nguyen"/>
    <s v="Albert"/>
    <s v="Nguyen"/>
    <s v="carrjessica@example.net"/>
    <x v="844"/>
    <d v="2024-11-04T00:00:00"/>
    <x v="6"/>
    <n v="3"/>
    <n v="120"/>
    <n v="0"/>
    <n v="360"/>
    <n v="360"/>
    <n v="0"/>
    <x v="0"/>
    <x v="0"/>
  </r>
  <r>
    <s v="03379b0b-8ec2-4e07-ae0c-230379c11c4a"/>
    <s v="Francisco Carson"/>
    <s v="Francisco"/>
    <s v="Carson"/>
    <s v="stevennewton@example.org"/>
    <x v="174"/>
    <d v="2024-09-14T00:00:00"/>
    <x v="8"/>
    <n v="4"/>
    <n v="50"/>
    <n v="0"/>
    <n v="200"/>
    <n v="200"/>
    <n v="0"/>
    <x v="2"/>
    <x v="0"/>
  </r>
  <r>
    <s v="f7bcbc14-9241-4671-9a2f-c99ba923895d"/>
    <s v="John Mercer"/>
    <s v="John"/>
    <s v="Mercer"/>
    <s v="clarktraci@example.com"/>
    <x v="845"/>
    <d v="2024-10-02T00:00:00"/>
    <x v="3"/>
    <n v="1"/>
    <n v="200"/>
    <n v="0"/>
    <n v="200"/>
    <n v="200"/>
    <n v="0"/>
    <x v="4"/>
    <x v="0"/>
  </r>
  <r>
    <s v="9ff7007b-27e9-484f-8791-8b3577a63918"/>
    <s v="Lori Cunningham"/>
    <s v="Lori"/>
    <s v="Cunningham"/>
    <s v="bforbes@example.com"/>
    <x v="846"/>
    <d v="2025-03-23T00:00:00"/>
    <x v="4"/>
    <n v="2"/>
    <n v="1200"/>
    <n v="10"/>
    <n v="2400"/>
    <n v="2160"/>
    <n v="-240"/>
    <x v="0"/>
    <x v="0"/>
  </r>
  <r>
    <s v="f2e5cecf-9b6c-4494-a0e0-b67321b6eb84"/>
    <s v="Anne Robinson"/>
    <s v="Anne"/>
    <s v="Robinson"/>
    <s v="duncangregory@example.org"/>
    <x v="847"/>
    <d v="2025-01-19T00:00:00"/>
    <x v="3"/>
    <n v="1"/>
    <n v="200"/>
    <n v="0"/>
    <n v="200"/>
    <n v="200"/>
    <n v="0"/>
    <x v="4"/>
    <x v="0"/>
  </r>
  <r>
    <s v="4764a956-9968-4a3c-a684-79846b0dd81d"/>
    <s v="Jack Garcia"/>
    <s v="Jack"/>
    <s v="Garcia"/>
    <s v="wayne86@example.org"/>
    <x v="848"/>
    <d v="2024-08-02T00:00:00"/>
    <x v="5"/>
    <n v="2"/>
    <n v="90"/>
    <n v="15"/>
    <n v="180"/>
    <n v="153"/>
    <n v="-27"/>
    <x v="1"/>
    <x v="0"/>
  </r>
  <r>
    <s v="ec8566f0-282f-4aa6-b30f-8b28ecaf549e"/>
    <s v="Jennifer Smith"/>
    <s v="Jennifer"/>
    <s v="Smith"/>
    <s v="kathryn21@example.com"/>
    <x v="849"/>
    <d v="2024-06-28T00:00:00"/>
    <x v="4"/>
    <n v="1"/>
    <n v="1200"/>
    <n v="0"/>
    <n v="1200"/>
    <n v="1200"/>
    <n v="0"/>
    <x v="1"/>
    <x v="1"/>
  </r>
  <r>
    <s v="2379750a-3964-4fe6-9e6e-a7d7076f3b07"/>
    <s v="Kathy Miller"/>
    <s v="Kathy"/>
    <s v="Miller"/>
    <s v="udougherty@example.net"/>
    <x v="850"/>
    <d v="2024-10-09T00:00:00"/>
    <x v="6"/>
    <n v="2"/>
    <n v="120"/>
    <n v="5"/>
    <n v="240"/>
    <n v="228"/>
    <n v="-12"/>
    <x v="0"/>
    <x v="0"/>
  </r>
  <r>
    <s v="05d0f23a-5ecb-4693-b3ac-2f5e1749939d"/>
    <s v="Sophia Valdez"/>
    <s v="Sophia"/>
    <s v="Valdez"/>
    <s v="melissamartin@example.com"/>
    <x v="851"/>
    <d v="2025-01-05T00:00:00"/>
    <x v="7"/>
    <n v="1"/>
    <n v="150"/>
    <n v="15"/>
    <n v="150"/>
    <n v="127.5"/>
    <n v="-22.5"/>
    <x v="0"/>
    <x v="0"/>
  </r>
  <r>
    <s v="4b00dcfc-21f5-4aa5-929e-0da033252134"/>
    <s v="Andre Lane"/>
    <s v="Andre"/>
    <s v="Lane"/>
    <s v="msanchez@example.com"/>
    <x v="852"/>
    <d v="2024-10-05T00:00:00"/>
    <x v="2"/>
    <n v="3"/>
    <n v="300"/>
    <n v="5"/>
    <n v="900"/>
    <n v="855"/>
    <n v="-45"/>
    <x v="4"/>
    <x v="0"/>
  </r>
  <r>
    <s v="9aa03078-cdbe-4de6-9c74-cdfda4316e6c"/>
    <s v="Shelby Stout"/>
    <s v="Shelby"/>
    <s v="Stout"/>
    <s v="stevenrivers@example.org"/>
    <x v="853"/>
    <d v="2025-04-19T00:00:00"/>
    <x v="8"/>
    <n v="3"/>
    <n v="50"/>
    <n v="10"/>
    <n v="150"/>
    <n v="135"/>
    <n v="-15"/>
    <x v="3"/>
    <x v="0"/>
  </r>
  <r>
    <s v="c8757d06-1203-4b06-a2a4-0afedcb71b1f"/>
    <s v="David Baldwin"/>
    <s v="David"/>
    <s v="Baldwin"/>
    <s v="baldwincatherine@example.net"/>
    <x v="854"/>
    <d v="2024-08-05T00:00:00"/>
    <x v="4"/>
    <n v="2"/>
    <n v="1200"/>
    <n v="0"/>
    <n v="2400"/>
    <n v="2400"/>
    <n v="0"/>
    <x v="2"/>
    <x v="0"/>
  </r>
  <r>
    <s v="b9a3773d-d283-4904-940b-f9dc65fd5412"/>
    <s v="Heidi Moran"/>
    <s v="Heidi"/>
    <s v="Moran"/>
    <s v="hpatterson@example.org"/>
    <x v="855"/>
    <d v="2025-02-16T00:00:00"/>
    <x v="7"/>
    <n v="1"/>
    <n v="150"/>
    <n v="0"/>
    <n v="150"/>
    <n v="150"/>
    <n v="0"/>
    <x v="3"/>
    <x v="0"/>
  </r>
  <r>
    <s v="b8d49cf2-1c9d-4bd3-8aa7-8357c0ea7a67"/>
    <s v="Jason Morgan"/>
    <s v="Jason"/>
    <s v="Morgan"/>
    <s v="lauraclark@example.org"/>
    <x v="856"/>
    <d v="2024-10-04T00:00:00"/>
    <x v="8"/>
    <n v="4"/>
    <n v="50"/>
    <n v="0"/>
    <n v="200"/>
    <n v="200"/>
    <n v="0"/>
    <x v="4"/>
    <x v="0"/>
  </r>
  <r>
    <s v="3ea685f6-c0a4-4088-bdd7-fc59b58674b5"/>
    <s v="Grace Norris"/>
    <s v="Grace"/>
    <s v="Norris"/>
    <s v="kristin49@example.com"/>
    <x v="857"/>
    <d v="2024-08-03T00:00:00"/>
    <x v="6"/>
    <n v="1"/>
    <n v="120"/>
    <n v="0"/>
    <n v="120"/>
    <n v="120"/>
    <n v="0"/>
    <x v="0"/>
    <x v="0"/>
  </r>
  <r>
    <s v="90441ec6-5ef0-495e-a152-dc3a3894de06"/>
    <s v="Eddie Duffy"/>
    <s v="Eddie"/>
    <s v="Duffy"/>
    <s v="ashleytorres@example.net"/>
    <x v="858"/>
    <d v="2025-01-17T00:00:00"/>
    <x v="7"/>
    <n v="2"/>
    <n v="150"/>
    <n v="0"/>
    <n v="300"/>
    <n v="300"/>
    <n v="0"/>
    <x v="2"/>
    <x v="0"/>
  </r>
  <r>
    <s v="9b81ce24-2582-4ca6-a0e8-dae1b1f0ed9b"/>
    <s v="James Walsh"/>
    <s v="James"/>
    <s v="Walsh"/>
    <s v="rosalesbrandy@example.org"/>
    <x v="859"/>
    <d v="2025-01-17T00:00:00"/>
    <x v="8"/>
    <n v="4"/>
    <n v="50"/>
    <n v="10"/>
    <n v="200"/>
    <n v="180"/>
    <n v="-20"/>
    <x v="3"/>
    <x v="0"/>
  </r>
  <r>
    <s v="7a1afd67-67e5-4f19-844e-2e8bff018ec6"/>
    <s v="Carolyn Cooper"/>
    <s v="Carolyn"/>
    <s v="Cooper"/>
    <s v="brendamason@example.net"/>
    <x v="860"/>
    <d v="2024-12-13T00:00:00"/>
    <x v="8"/>
    <n v="2"/>
    <n v="50"/>
    <n v="0"/>
    <n v="100"/>
    <n v="100"/>
    <n v="0"/>
    <x v="4"/>
    <x v="1"/>
  </r>
  <r>
    <s v="2ce62f9f-7b67-4aba-8675-ec71deeb9601"/>
    <s v="Mr. Michael Brown"/>
    <s v="Mr"/>
    <s v="Brown"/>
    <s v="kylewalker@example.com"/>
    <x v="861"/>
    <d v="2024-10-05T00:00:00"/>
    <x v="2"/>
    <n v="3"/>
    <n v="300"/>
    <n v="0"/>
    <n v="900"/>
    <n v="900"/>
    <n v="0"/>
    <x v="0"/>
    <x v="0"/>
  </r>
  <r>
    <s v="031f9724-e803-48e2-a37d-afcae9a6df13"/>
    <s v="Sarah Logan"/>
    <s v="Sarah"/>
    <s v="Logan"/>
    <s v="judithcox@example.org"/>
    <x v="862"/>
    <d v="2024-10-22T00:00:00"/>
    <x v="4"/>
    <n v="1"/>
    <n v="1200"/>
    <n v="0"/>
    <n v="1200"/>
    <n v="1200"/>
    <n v="0"/>
    <x v="1"/>
    <x v="0"/>
  </r>
  <r>
    <s v="88e5a13a-f62f-497d-8da4-0d27457f4a84"/>
    <s v="Kimberly Miller"/>
    <s v="Kimberly"/>
    <s v="Miller"/>
    <s v="griffinalexandra@example.org"/>
    <x v="863"/>
    <d v="2024-12-28T00:00:00"/>
    <x v="6"/>
    <n v="3"/>
    <n v="120"/>
    <n v="15"/>
    <n v="360"/>
    <n v="306"/>
    <n v="-54"/>
    <x v="2"/>
    <x v="0"/>
  </r>
  <r>
    <s v="3a747c44-3ebe-466c-9b86-9a02a69b4d21"/>
    <s v="Joy Williams"/>
    <s v="Joy"/>
    <s v="Williams"/>
    <s v="andrea13@example.net"/>
    <x v="864"/>
    <d v="2024-07-05T00:00:00"/>
    <x v="3"/>
    <n v="3"/>
    <n v="200"/>
    <n v="5"/>
    <n v="600"/>
    <n v="570"/>
    <n v="-30"/>
    <x v="2"/>
    <x v="0"/>
  </r>
  <r>
    <s v="94ce23b7-c2fd-4e2d-95ee-f4033e72e402"/>
    <s v="Brett Keith"/>
    <s v="Brett"/>
    <s v="Keith"/>
    <s v="florescynthia@example.org"/>
    <x v="865"/>
    <d v="2024-10-11T00:00:00"/>
    <x v="0"/>
    <n v="1"/>
    <n v="800"/>
    <n v="0"/>
    <n v="800"/>
    <n v="800"/>
    <n v="0"/>
    <x v="4"/>
    <x v="0"/>
  </r>
  <r>
    <s v="3709d7d3-96e1-4645-8ad8-af05199177b9"/>
    <s v="Elizabeth Smith"/>
    <s v="Elizabeth"/>
    <s v="Smith"/>
    <s v="hcallahan@example.net"/>
    <x v="866"/>
    <d v="2024-11-21T00:00:00"/>
    <x v="1"/>
    <n v="1"/>
    <n v="100"/>
    <n v="0"/>
    <n v="100"/>
    <n v="100"/>
    <n v="0"/>
    <x v="3"/>
    <x v="0"/>
  </r>
  <r>
    <s v="74cd173b-c16b-44e1-9d4a-305fa28af08d"/>
    <s v="Darlene Russell MD"/>
    <s v="Darlene"/>
    <s v="MD"/>
    <s v="markwebb@example.com"/>
    <x v="867"/>
    <d v="2024-07-20T00:00:00"/>
    <x v="2"/>
    <n v="3"/>
    <n v="300"/>
    <n v="10"/>
    <n v="900"/>
    <n v="810"/>
    <n v="-90"/>
    <x v="2"/>
    <x v="0"/>
  </r>
  <r>
    <s v="80c8b083-8faf-44ba-ad87-16e146794c1e"/>
    <s v="Jeremiah Rowland"/>
    <s v="Jeremiah"/>
    <s v="Rowland"/>
    <s v="tonyflores@example.net"/>
    <x v="868"/>
    <d v="2024-05-13T00:00:00"/>
    <x v="1"/>
    <n v="1"/>
    <n v="100"/>
    <n v="0"/>
    <n v="100"/>
    <n v="100"/>
    <n v="0"/>
    <x v="3"/>
    <x v="0"/>
  </r>
  <r>
    <s v="18359b4b-4dfc-4384-ac48-2af26e988798"/>
    <s v="Jessica Little"/>
    <s v="Jessica"/>
    <s v="Little"/>
    <s v="jamesrodriguez@example.org"/>
    <x v="869"/>
    <d v="2024-08-15T00:00:00"/>
    <x v="2"/>
    <n v="4"/>
    <n v="300"/>
    <n v="0"/>
    <n v="1200"/>
    <n v="1200"/>
    <n v="0"/>
    <x v="0"/>
    <x v="0"/>
  </r>
  <r>
    <s v="af4b88ff-1a58-46ae-b8cc-d78887c84346"/>
    <s v="Leon Duncan"/>
    <s v="Leon"/>
    <s v="Duncan"/>
    <s v="mariolee@example.com"/>
    <x v="870"/>
    <d v="2024-12-18T00:00:00"/>
    <x v="7"/>
    <n v="3"/>
    <n v="150"/>
    <n v="0"/>
    <n v="450"/>
    <n v="450"/>
    <n v="0"/>
    <x v="0"/>
    <x v="0"/>
  </r>
  <r>
    <s v="fb2cef68-8437-4286-b4ea-bfa5535fd8d2"/>
    <s v="Kurt Butler"/>
    <s v="Kurt"/>
    <s v="Butler"/>
    <s v="jeremy47@example.com"/>
    <x v="871"/>
    <d v="2025-01-10T00:00:00"/>
    <x v="6"/>
    <n v="4"/>
    <n v="120"/>
    <n v="0"/>
    <n v="480"/>
    <n v="480"/>
    <n v="0"/>
    <x v="1"/>
    <x v="0"/>
  </r>
  <r>
    <s v="73200e30-50ba-4edd-bec6-573bd4488069"/>
    <s v="Justin Farmer"/>
    <s v="Justin"/>
    <s v="Farmer"/>
    <s v="gillrichard@example.com"/>
    <x v="872"/>
    <d v="2025-04-11T00:00:00"/>
    <x v="6"/>
    <n v="3"/>
    <n v="120"/>
    <n v="0"/>
    <n v="360"/>
    <n v="360"/>
    <n v="0"/>
    <x v="0"/>
    <x v="0"/>
  </r>
  <r>
    <s v="d18b621e-04fc-4dd0-8632-7360c45d4c03"/>
    <s v="Christine Moran"/>
    <s v="Christine"/>
    <s v="Moran"/>
    <s v="marissa05@example.com"/>
    <x v="873"/>
    <d v="2025-01-15T00:00:00"/>
    <x v="8"/>
    <n v="3"/>
    <n v="50"/>
    <n v="0"/>
    <n v="150"/>
    <n v="150"/>
    <n v="0"/>
    <x v="4"/>
    <x v="0"/>
  </r>
  <r>
    <s v="80c0e667-9e18-43a2-b708-eb7fcc274beb"/>
    <s v="Donald Jones"/>
    <s v="Donald"/>
    <s v="Jones"/>
    <s v="markcastillo@example.net"/>
    <x v="874"/>
    <d v="2025-01-30T00:00:00"/>
    <x v="0"/>
    <n v="4"/>
    <n v="800"/>
    <n v="0"/>
    <n v="3200"/>
    <n v="3200"/>
    <n v="0"/>
    <x v="2"/>
    <x v="0"/>
  </r>
  <r>
    <s v="e8acd757-f5b0-4a1c-b013-b95163db2b6d"/>
    <s v="Danielle Benitez"/>
    <s v="Danielle"/>
    <s v="Benitez"/>
    <s v="dbrown@example.net"/>
    <x v="875"/>
    <d v="2024-09-27T00:00:00"/>
    <x v="5"/>
    <n v="3"/>
    <n v="90"/>
    <n v="5"/>
    <n v="270"/>
    <n v="256.5"/>
    <n v="-13.5"/>
    <x v="4"/>
    <x v="1"/>
  </r>
  <r>
    <s v="22607be8-78ca-403b-9c6c-838248c3a59d"/>
    <s v="Angela Rowland"/>
    <s v="Angela"/>
    <s v="Rowland"/>
    <s v="jholloway@example.net"/>
    <x v="876"/>
    <d v="2024-05-22T00:00:00"/>
    <x v="1"/>
    <n v="2"/>
    <n v="100"/>
    <n v="0"/>
    <n v="200"/>
    <n v="200"/>
    <n v="0"/>
    <x v="1"/>
    <x v="1"/>
  </r>
  <r>
    <s v="8bed0104-929e-4405-93ed-75f63ec72cca"/>
    <s v="Debbie Schmidt"/>
    <s v="Debbie"/>
    <s v="Schmidt"/>
    <s v="hannah21@example.net"/>
    <x v="877"/>
    <d v="2025-03-17T00:00:00"/>
    <x v="7"/>
    <n v="4"/>
    <n v="150"/>
    <n v="5"/>
    <n v="600"/>
    <n v="570"/>
    <n v="-30"/>
    <x v="4"/>
    <x v="0"/>
  </r>
  <r>
    <s v="36fdf910-e274-4d5c-bf4d-4bd872229838"/>
    <s v="John Murray"/>
    <s v="John"/>
    <s v="Murray"/>
    <s v="james44@example.net"/>
    <x v="878"/>
    <d v="2024-09-23T00:00:00"/>
    <x v="5"/>
    <n v="1"/>
    <n v="90"/>
    <n v="0"/>
    <n v="90"/>
    <n v="90"/>
    <n v="0"/>
    <x v="1"/>
    <x v="0"/>
  </r>
  <r>
    <s v="0c4bc3d2-cc50-45cf-bc81-ed5ace5a4372"/>
    <s v="Amy Mayo"/>
    <s v="Amy"/>
    <s v="Mayo"/>
    <s v="allen60@example.net"/>
    <x v="879"/>
    <d v="2024-08-01T00:00:00"/>
    <x v="0"/>
    <n v="2"/>
    <n v="800"/>
    <n v="0"/>
    <n v="1600"/>
    <n v="1600"/>
    <n v="0"/>
    <x v="1"/>
    <x v="0"/>
  </r>
  <r>
    <s v="bc03daa7-112e-4621-a266-530e5570cefc"/>
    <s v="Brandon Grant"/>
    <s v="Brandon"/>
    <s v="Grant"/>
    <s v="schmidtlauren@example.org"/>
    <x v="880"/>
    <d v="2025-01-20T00:00:00"/>
    <x v="7"/>
    <n v="4"/>
    <n v="150"/>
    <n v="0"/>
    <n v="600"/>
    <n v="600"/>
    <n v="0"/>
    <x v="1"/>
    <x v="0"/>
  </r>
  <r>
    <s v="d1587136-6e52-4655-af17-8dbbc461aac1"/>
    <s v="Jerry Gilmore"/>
    <s v="Jerry"/>
    <s v="Gilmore"/>
    <s v="debrajones@example.net"/>
    <x v="881"/>
    <d v="2025-03-11T00:00:00"/>
    <x v="6"/>
    <n v="1"/>
    <n v="120"/>
    <n v="0"/>
    <n v="120"/>
    <n v="120"/>
    <n v="0"/>
    <x v="0"/>
    <x v="0"/>
  </r>
  <r>
    <s v="01a069a2-4b37-417d-9322-04fb66c67afa"/>
    <s v="Jean Smith"/>
    <s v="Jean"/>
    <s v="Smith"/>
    <s v="ronald43@example.net"/>
    <x v="882"/>
    <d v="2025-01-26T00:00:00"/>
    <x v="8"/>
    <n v="3"/>
    <n v="50"/>
    <n v="0"/>
    <n v="150"/>
    <n v="150"/>
    <n v="0"/>
    <x v="2"/>
    <x v="0"/>
  </r>
  <r>
    <s v="e4ab9bae-5aca-48f9-ace4-2aa5930e6549"/>
    <s v="Sharon Hernandez"/>
    <s v="Sharon"/>
    <s v="Hernandez"/>
    <s v="jamiewhite@example.org"/>
    <x v="883"/>
    <d v="2025-04-04T00:00:00"/>
    <x v="8"/>
    <n v="1"/>
    <n v="50"/>
    <n v="0"/>
    <n v="50"/>
    <n v="50"/>
    <n v="0"/>
    <x v="3"/>
    <x v="0"/>
  </r>
  <r>
    <s v="edafea54-50b9-404a-9edc-c2ff53d47caf"/>
    <s v="Daniel Turner"/>
    <s v="Daniel"/>
    <s v="Turner"/>
    <s v="oritter@example.org"/>
    <x v="884"/>
    <d v="2024-06-04T00:00:00"/>
    <x v="5"/>
    <n v="2"/>
    <n v="90"/>
    <n v="0"/>
    <n v="180"/>
    <n v="180"/>
    <n v="0"/>
    <x v="1"/>
    <x v="0"/>
  </r>
  <r>
    <s v="71a6de48-0682-4e13-a007-77bef2b1068a"/>
    <s v="Sarah Clark"/>
    <s v="Sarah"/>
    <s v="Clark"/>
    <s v="griffinraymond@example.org"/>
    <x v="885"/>
    <d v="2024-05-23T00:00:00"/>
    <x v="0"/>
    <n v="4"/>
    <n v="800"/>
    <n v="0"/>
    <n v="3200"/>
    <n v="3200"/>
    <n v="0"/>
    <x v="0"/>
    <x v="0"/>
  </r>
  <r>
    <s v="940bb34d-e9cc-4dab-81b7-4f352cd3248d"/>
    <s v="Barbara Sherman"/>
    <s v="Barbara"/>
    <s v="Sherman"/>
    <s v="shepardjoy@example.com"/>
    <x v="886"/>
    <d v="2025-04-15T00:00:00"/>
    <x v="1"/>
    <n v="1"/>
    <n v="100"/>
    <n v="0"/>
    <n v="100"/>
    <n v="100"/>
    <n v="0"/>
    <x v="3"/>
    <x v="0"/>
  </r>
  <r>
    <s v="7a5cd426-5c1f-4f7b-81c4-dda8ccbf1dfe"/>
    <s v="Brian Bryant"/>
    <s v="Brian"/>
    <s v="Bryant"/>
    <s v="jamesrobert@example.org"/>
    <x v="887"/>
    <d v="2025-02-20T00:00:00"/>
    <x v="6"/>
    <n v="2"/>
    <n v="120"/>
    <n v="0"/>
    <n v="240"/>
    <n v="240"/>
    <n v="0"/>
    <x v="2"/>
    <x v="1"/>
  </r>
  <r>
    <s v="a6e997ae-d909-4489-b229-29b66f246189"/>
    <s v="Zachary Miller"/>
    <s v="Zachary"/>
    <s v="Miller"/>
    <s v="bliu@example.com"/>
    <x v="888"/>
    <d v="2024-06-23T00:00:00"/>
    <x v="3"/>
    <n v="1"/>
    <n v="200"/>
    <n v="10"/>
    <n v="200"/>
    <n v="180"/>
    <n v="-20"/>
    <x v="3"/>
    <x v="0"/>
  </r>
  <r>
    <s v="27dfc6e0-84c4-49b1-a0c1-3845025fc70f"/>
    <s v="John Williams"/>
    <s v="John"/>
    <s v="Williams"/>
    <s v="michelleguerrero@example.com"/>
    <x v="889"/>
    <d v="2024-06-22T00:00:00"/>
    <x v="0"/>
    <n v="1"/>
    <n v="800"/>
    <n v="0"/>
    <n v="800"/>
    <n v="800"/>
    <n v="0"/>
    <x v="1"/>
    <x v="0"/>
  </r>
  <r>
    <s v="26c0df52-f71d-49c5-84c2-f2c4efb0ce3b"/>
    <s v="Rita White"/>
    <s v="Rita"/>
    <s v="White"/>
    <s v="buchanananthony@example.org"/>
    <x v="890"/>
    <d v="2025-03-18T00:00:00"/>
    <x v="8"/>
    <n v="3"/>
    <n v="50"/>
    <n v="0"/>
    <n v="150"/>
    <n v="150"/>
    <n v="0"/>
    <x v="0"/>
    <x v="0"/>
  </r>
  <r>
    <s v="074a588f-5231-42a5-9f35-ba4043e2ecaf"/>
    <s v="Erin Oneal"/>
    <s v="Erin"/>
    <s v="Oneal"/>
    <s v="mossdrew@example.com"/>
    <x v="891"/>
    <d v="2024-06-21T00:00:00"/>
    <x v="6"/>
    <n v="4"/>
    <n v="120"/>
    <n v="5"/>
    <n v="480"/>
    <n v="456"/>
    <n v="-24"/>
    <x v="3"/>
    <x v="1"/>
  </r>
  <r>
    <s v="e5ae288f-5942-4395-83d3-01cf19a12723"/>
    <s v="Jason Jones"/>
    <s v="Jason"/>
    <s v="Jones"/>
    <s v="amarshall@example.net"/>
    <x v="892"/>
    <d v="2024-08-11T00:00:00"/>
    <x v="5"/>
    <n v="1"/>
    <n v="90"/>
    <n v="10"/>
    <n v="90"/>
    <n v="81"/>
    <n v="-9"/>
    <x v="4"/>
    <x v="0"/>
  </r>
  <r>
    <s v="41c1aee2-e723-4658-a648-d7ae78304c6c"/>
    <s v="Matthew Diaz"/>
    <s v="Matthew"/>
    <s v="Diaz"/>
    <s v="woodskaitlyn@example.net"/>
    <x v="296"/>
    <d v="2024-06-06T00:00:00"/>
    <x v="7"/>
    <n v="4"/>
    <n v="150"/>
    <n v="0"/>
    <n v="600"/>
    <n v="600"/>
    <n v="0"/>
    <x v="2"/>
    <x v="0"/>
  </r>
  <r>
    <s v="a8c1fb64-39bd-43ed-a481-2414f139dc4b"/>
    <s v="Brandon Powell"/>
    <s v="Brandon"/>
    <s v="Powell"/>
    <s v="wrightjohn@example.net"/>
    <x v="893"/>
    <d v="2024-12-20T00:00:00"/>
    <x v="7"/>
    <n v="4"/>
    <n v="150"/>
    <n v="5"/>
    <n v="600"/>
    <n v="570"/>
    <n v="-30"/>
    <x v="1"/>
    <x v="0"/>
  </r>
  <r>
    <s v="fcd62aba-93c1-492f-8453-d8038519469e"/>
    <s v="Olivia Anderson"/>
    <s v="Olivia"/>
    <s v="Anderson"/>
    <s v="jbrooks@example.net"/>
    <x v="894"/>
    <d v="2024-12-07T00:00:00"/>
    <x v="3"/>
    <n v="1"/>
    <n v="200"/>
    <n v="0"/>
    <n v="200"/>
    <n v="200"/>
    <n v="0"/>
    <x v="2"/>
    <x v="0"/>
  </r>
  <r>
    <s v="2ea2daec-fac2-44dd-b2a9-5261cb505aa3"/>
    <s v="Mark Conley"/>
    <s v="Mark"/>
    <s v="Conley"/>
    <s v="fernandomorris@example.net"/>
    <x v="895"/>
    <d v="2024-06-27T00:00:00"/>
    <x v="4"/>
    <n v="3"/>
    <n v="1200"/>
    <n v="15"/>
    <n v="3600"/>
    <n v="3060"/>
    <n v="-540"/>
    <x v="0"/>
    <x v="0"/>
  </r>
  <r>
    <s v="93c379fd-f885-45f9-9126-3905de993ecd"/>
    <s v="Willie Chavez"/>
    <s v="Willie"/>
    <s v="Chavez"/>
    <s v="amy14@example.net"/>
    <x v="896"/>
    <d v="2024-07-22T00:00:00"/>
    <x v="5"/>
    <n v="1"/>
    <n v="90"/>
    <n v="5"/>
    <n v="90"/>
    <n v="85.5"/>
    <n v="-4.5"/>
    <x v="1"/>
    <x v="0"/>
  </r>
  <r>
    <s v="c5a24d77-7cc3-4e98-9f39-7fa5ce96cc5e"/>
    <s v="Mary Barnett"/>
    <s v="Mary"/>
    <s v="Barnett"/>
    <s v="kathryn41@example.com"/>
    <x v="897"/>
    <d v="2024-06-05T00:00:00"/>
    <x v="1"/>
    <n v="1"/>
    <n v="100"/>
    <n v="10"/>
    <n v="100"/>
    <n v="90"/>
    <n v="-10"/>
    <x v="1"/>
    <x v="0"/>
  </r>
  <r>
    <s v="d47ffd35-751a-4b9a-b99f-5c063a24de17"/>
    <s v="Joshua Phillips"/>
    <s v="Joshua"/>
    <s v="Phillips"/>
    <s v="kurt68@example.org"/>
    <x v="898"/>
    <d v="2025-03-10T00:00:00"/>
    <x v="7"/>
    <n v="4"/>
    <n v="150"/>
    <n v="5"/>
    <n v="600"/>
    <n v="570"/>
    <n v="-30"/>
    <x v="4"/>
    <x v="0"/>
  </r>
  <r>
    <s v="d70b1463-2447-40ca-b1e3-860a82caa526"/>
    <s v="Patty Gonzalez"/>
    <s v="Patty"/>
    <s v="Gonzalez"/>
    <s v="alicia29@example.net"/>
    <x v="899"/>
    <d v="2024-07-13T00:00:00"/>
    <x v="2"/>
    <n v="2"/>
    <n v="300"/>
    <n v="10"/>
    <n v="600"/>
    <n v="540"/>
    <n v="-60"/>
    <x v="4"/>
    <x v="0"/>
  </r>
  <r>
    <s v="2ab05af8-87e7-49e2-bf46-d9d3f2794e8b"/>
    <s v="Brett Martin"/>
    <s v="Brett"/>
    <s v="Martin"/>
    <s v="meganpotter@example.org"/>
    <x v="900"/>
    <d v="2024-05-07T00:00:00"/>
    <x v="5"/>
    <n v="1"/>
    <n v="90"/>
    <n v="0"/>
    <n v="90"/>
    <n v="90"/>
    <n v="0"/>
    <x v="4"/>
    <x v="0"/>
  </r>
  <r>
    <s v="4be730a1-669f-4a4a-b2eb-0d5af819fa11"/>
    <s v="Joseph Fisher"/>
    <s v="Joseph"/>
    <s v="Fisher"/>
    <s v="imcdonald@example.net"/>
    <x v="901"/>
    <d v="2025-01-04T00:00:00"/>
    <x v="0"/>
    <n v="4"/>
    <n v="800"/>
    <n v="10"/>
    <n v="3200"/>
    <n v="2880"/>
    <n v="-320"/>
    <x v="4"/>
    <x v="0"/>
  </r>
  <r>
    <s v="ec4d2550-3570-444d-8fc5-5e4cab09ec62"/>
    <s v="Linda Jones"/>
    <s v="Linda"/>
    <s v="Jones"/>
    <s v="etaylor@example.org"/>
    <x v="902"/>
    <d v="2024-12-12T00:00:00"/>
    <x v="2"/>
    <n v="3"/>
    <n v="300"/>
    <n v="0"/>
    <n v="900"/>
    <n v="900"/>
    <n v="0"/>
    <x v="2"/>
    <x v="1"/>
  </r>
  <r>
    <s v="3fa27ffd-3180-4811-9767-10d764188dde"/>
    <s v="Andrea Richmond"/>
    <s v="Andrea"/>
    <s v="Richmond"/>
    <s v="donald61@example.net"/>
    <x v="903"/>
    <d v="2024-12-22T00:00:00"/>
    <x v="1"/>
    <n v="3"/>
    <n v="100"/>
    <n v="5"/>
    <n v="300"/>
    <n v="285"/>
    <n v="-15"/>
    <x v="1"/>
    <x v="0"/>
  </r>
  <r>
    <s v="a3027b21-02c1-4269-93d5-09afc2b5ac1b"/>
    <s v="Eric Garcia"/>
    <s v="Eric"/>
    <s v="Garcia"/>
    <s v="chall@example.com"/>
    <x v="904"/>
    <d v="2024-06-15T00:00:00"/>
    <x v="1"/>
    <n v="3"/>
    <n v="100"/>
    <n v="0"/>
    <n v="300"/>
    <n v="300"/>
    <n v="0"/>
    <x v="2"/>
    <x v="0"/>
  </r>
  <r>
    <s v="e916ee82-c116-4b7e-ba9f-4841e1568c60"/>
    <s v="Sheri Herring"/>
    <s v="Sheri"/>
    <s v="Herring"/>
    <s v="jamespatricia@example.org"/>
    <x v="905"/>
    <d v="2025-03-06T00:00:00"/>
    <x v="5"/>
    <n v="2"/>
    <n v="90"/>
    <n v="0"/>
    <n v="180"/>
    <n v="180"/>
    <n v="0"/>
    <x v="0"/>
    <x v="0"/>
  </r>
  <r>
    <s v="7cbff645-cb61-416c-9d91-cf6bb1020282"/>
    <s v="Courtney Garcia"/>
    <s v="Courtney"/>
    <s v="Garcia"/>
    <s v="john76@example.com"/>
    <x v="906"/>
    <d v="2025-02-22T00:00:00"/>
    <x v="5"/>
    <n v="3"/>
    <n v="90"/>
    <n v="10"/>
    <n v="270"/>
    <n v="243"/>
    <n v="-27"/>
    <x v="1"/>
    <x v="0"/>
  </r>
  <r>
    <s v="406d7f7c-e79c-497d-869f-2152bb815c56"/>
    <s v="Erin Estrada"/>
    <s v="Erin"/>
    <s v="Estrada"/>
    <s v="tonya10@example.org"/>
    <x v="907"/>
    <d v="2024-07-10T00:00:00"/>
    <x v="7"/>
    <n v="3"/>
    <n v="150"/>
    <n v="5"/>
    <n v="450"/>
    <n v="427.5"/>
    <n v="-22.5"/>
    <x v="1"/>
    <x v="0"/>
  </r>
  <r>
    <s v="1a9d7acc-4408-4701-aa66-a0ed6f0b5b2b"/>
    <s v="Samantha Freeman DDS"/>
    <s v="Samantha"/>
    <s v="DDS"/>
    <s v="qobrien@example.com"/>
    <x v="908"/>
    <d v="2024-11-16T00:00:00"/>
    <x v="8"/>
    <n v="3"/>
    <n v="50"/>
    <n v="0"/>
    <n v="150"/>
    <n v="150"/>
    <n v="0"/>
    <x v="2"/>
    <x v="0"/>
  </r>
  <r>
    <s v="3d15d3ee-c397-43ae-b77b-97421e12bbed"/>
    <s v="Michael Mckee"/>
    <s v="Michael"/>
    <s v="Mckee"/>
    <s v="tochoa@example.net"/>
    <x v="909"/>
    <d v="2025-02-25T00:00:00"/>
    <x v="4"/>
    <n v="1"/>
    <n v="1200"/>
    <n v="5"/>
    <n v="1200"/>
    <n v="1140"/>
    <n v="-60"/>
    <x v="0"/>
    <x v="0"/>
  </r>
  <r>
    <s v="098aef72-85d3-43ee-9d08-854592c6bb94"/>
    <s v="Robin Fuller"/>
    <s v="Robin"/>
    <s v="Fuller"/>
    <s v="bcaldwell@example.org"/>
    <x v="910"/>
    <d v="2024-08-18T00:00:00"/>
    <x v="0"/>
    <n v="3"/>
    <n v="800"/>
    <n v="0"/>
    <n v="2400"/>
    <n v="2400"/>
    <n v="0"/>
    <x v="0"/>
    <x v="0"/>
  </r>
  <r>
    <s v="cd4901c9-6982-4369-abb1-02534ad2a7ba"/>
    <s v="Jesus Macdonald"/>
    <s v="Jesus"/>
    <s v="Macdonald"/>
    <s v="loretta55@example.org"/>
    <x v="911"/>
    <d v="2024-08-16T00:00:00"/>
    <x v="1"/>
    <n v="2"/>
    <n v="100"/>
    <n v="10"/>
    <n v="200"/>
    <n v="180"/>
    <n v="-20"/>
    <x v="1"/>
    <x v="0"/>
  </r>
  <r>
    <s v="435f59e6-a282-4bab-bdb0-9520b2f881eb"/>
    <s v="Caitlyn Hansen"/>
    <s v="Caitlyn"/>
    <s v="Hansen"/>
    <s v="joy52@example.com"/>
    <x v="912"/>
    <d v="2025-01-15T00:00:00"/>
    <x v="3"/>
    <n v="3"/>
    <n v="200"/>
    <n v="0"/>
    <n v="600"/>
    <n v="600"/>
    <n v="0"/>
    <x v="2"/>
    <x v="0"/>
  </r>
  <r>
    <s v="510861bb-3a42-468f-b745-75cdd6138a1e"/>
    <s v="Ashley Bowen"/>
    <s v="Ashley"/>
    <s v="Bowen"/>
    <s v="fedwards@example.net"/>
    <x v="913"/>
    <d v="2024-07-25T00:00:00"/>
    <x v="4"/>
    <n v="1"/>
    <n v="1200"/>
    <n v="0"/>
    <n v="1200"/>
    <n v="1200"/>
    <n v="0"/>
    <x v="3"/>
    <x v="0"/>
  </r>
  <r>
    <s v="5645b6bb-59c0-45a8-bc45-d65db517e8ef"/>
    <s v="Stephanie Fischer"/>
    <s v="Stephanie"/>
    <s v="Fischer"/>
    <s v="marcusrodriguez@example.net"/>
    <x v="914"/>
    <d v="2024-08-06T00:00:00"/>
    <x v="5"/>
    <n v="3"/>
    <n v="90"/>
    <n v="0"/>
    <n v="270"/>
    <n v="270"/>
    <n v="0"/>
    <x v="4"/>
    <x v="0"/>
  </r>
  <r>
    <s v="65e17146-2d8b-42b6-89cb-09aa8f56fffc"/>
    <s v="Angela Davis"/>
    <s v="Angela"/>
    <s v="Davis"/>
    <s v="jphelps@example.net"/>
    <x v="915"/>
    <d v="2024-06-07T00:00:00"/>
    <x v="1"/>
    <n v="3"/>
    <n v="100"/>
    <n v="0"/>
    <n v="300"/>
    <n v="300"/>
    <n v="0"/>
    <x v="3"/>
    <x v="0"/>
  </r>
  <r>
    <s v="f4c1540b-d852-4abb-9a87-3c25629f1962"/>
    <s v="Sherri Lindsey"/>
    <s v="Sherri"/>
    <s v="Lindsey"/>
    <s v="nguyenjeffrey@example.org"/>
    <x v="916"/>
    <d v="2025-04-18T00:00:00"/>
    <x v="2"/>
    <n v="2"/>
    <n v="300"/>
    <n v="0"/>
    <n v="600"/>
    <n v="600"/>
    <n v="0"/>
    <x v="3"/>
    <x v="0"/>
  </r>
  <r>
    <s v="d54fbd02-3976-4637-be97-16ad06bf79cf"/>
    <s v="Colleen Golden"/>
    <s v="Colleen"/>
    <s v="Golden"/>
    <s v="nwong@example.org"/>
    <x v="917"/>
    <d v="2025-02-27T00:00:00"/>
    <x v="1"/>
    <n v="3"/>
    <n v="100"/>
    <n v="0"/>
    <n v="300"/>
    <n v="300"/>
    <n v="0"/>
    <x v="3"/>
    <x v="0"/>
  </r>
  <r>
    <s v="6a1e5d9a-705f-452b-9682-a0b47bb7cc42"/>
    <s v="Yvette Lee"/>
    <s v="Yvette"/>
    <s v="Lee"/>
    <s v="melaniecarpenter@example.net"/>
    <x v="918"/>
    <d v="2025-02-08T00:00:00"/>
    <x v="0"/>
    <n v="1"/>
    <n v="800"/>
    <n v="0"/>
    <n v="800"/>
    <n v="800"/>
    <n v="0"/>
    <x v="0"/>
    <x v="0"/>
  </r>
  <r>
    <s v="5d50d2eb-5ec7-4b9e-ae6a-a3ec43787e6b"/>
    <s v="Taylor Flores"/>
    <s v="Taylor"/>
    <s v="Flores"/>
    <s v="chase25@example.net"/>
    <x v="577"/>
    <d v="2024-06-06T00:00:00"/>
    <x v="7"/>
    <n v="4"/>
    <n v="150"/>
    <n v="0"/>
    <n v="600"/>
    <n v="600"/>
    <n v="0"/>
    <x v="3"/>
    <x v="0"/>
  </r>
  <r>
    <s v="fc4a013f-c8c2-4cfe-aadf-eef6fb2389d3"/>
    <s v="Karen Edwards"/>
    <s v="Karen"/>
    <s v="Edwards"/>
    <s v="jenniferrobbins@example.net"/>
    <x v="919"/>
    <d v="2025-02-20T00:00:00"/>
    <x v="3"/>
    <n v="2"/>
    <n v="200"/>
    <n v="5"/>
    <n v="400"/>
    <n v="380"/>
    <n v="-20"/>
    <x v="3"/>
    <x v="0"/>
  </r>
  <r>
    <s v="7f441add-7018-4f95-9e6a-10fa75d236e3"/>
    <s v="Amy Forbes"/>
    <s v="Amy"/>
    <s v="Forbes"/>
    <s v="castroangelica@example.org"/>
    <x v="5"/>
    <d v="2024-05-13T00:00:00"/>
    <x v="6"/>
    <n v="3"/>
    <n v="120"/>
    <n v="0"/>
    <n v="360"/>
    <n v="360"/>
    <n v="0"/>
    <x v="1"/>
    <x v="0"/>
  </r>
  <r>
    <s v="b807c910-f469-46af-90be-e3e85abac34b"/>
    <s v="David Mosley"/>
    <s v="David"/>
    <s v="Mosley"/>
    <s v="reevestravis@example.net"/>
    <x v="920"/>
    <d v="2024-10-02T00:00:00"/>
    <x v="8"/>
    <n v="3"/>
    <n v="50"/>
    <n v="0"/>
    <n v="150"/>
    <n v="150"/>
    <n v="0"/>
    <x v="2"/>
    <x v="0"/>
  </r>
  <r>
    <s v="4dfe448c-acb7-4476-b27c-172189d44ce2"/>
    <s v="Kelly Liu"/>
    <s v="Kelly"/>
    <s v="Liu"/>
    <s v="ithomas@example.net"/>
    <x v="921"/>
    <d v="2025-01-05T00:00:00"/>
    <x v="7"/>
    <n v="1"/>
    <n v="150"/>
    <n v="10"/>
    <n v="150"/>
    <n v="135"/>
    <n v="-15"/>
    <x v="4"/>
    <x v="0"/>
  </r>
  <r>
    <s v="c64d8e70-1ea3-41e2-9662-f8835bbccb30"/>
    <s v="Lisa Moreno"/>
    <s v="Lisa"/>
    <s v="Moreno"/>
    <s v="jessicawright@example.net"/>
    <x v="922"/>
    <d v="2024-12-13T00:00:00"/>
    <x v="8"/>
    <n v="2"/>
    <n v="50"/>
    <n v="5"/>
    <n v="100"/>
    <n v="95"/>
    <n v="-5"/>
    <x v="4"/>
    <x v="0"/>
  </r>
  <r>
    <s v="54f0327b-1e97-4ef7-ba89-eda37eb6af51"/>
    <s v="Tracy Berry"/>
    <s v="Tracy"/>
    <s v="Berry"/>
    <s v="yballard@example.net"/>
    <x v="923"/>
    <d v="2024-06-25T00:00:00"/>
    <x v="3"/>
    <n v="3"/>
    <n v="200"/>
    <n v="0"/>
    <n v="600"/>
    <n v="600"/>
    <n v="0"/>
    <x v="1"/>
    <x v="0"/>
  </r>
  <r>
    <s v="b50f2f5c-2d6a-4dd4-9aeb-90f64faa8036"/>
    <s v="David Davis"/>
    <s v="David"/>
    <s v="Davis"/>
    <s v="richard35@example.net"/>
    <x v="924"/>
    <d v="2024-10-28T00:00:00"/>
    <x v="8"/>
    <n v="3"/>
    <n v="50"/>
    <n v="0"/>
    <n v="150"/>
    <n v="150"/>
    <n v="0"/>
    <x v="2"/>
    <x v="0"/>
  </r>
  <r>
    <s v="0f973342-9b2d-43a3-a119-e3310538fbfd"/>
    <s v="Mrs. Jacqueline Jackson"/>
    <s v="Mrs"/>
    <s v="Jackson"/>
    <s v="smithpaul@example.org"/>
    <x v="925"/>
    <d v="2024-06-27T00:00:00"/>
    <x v="5"/>
    <n v="1"/>
    <n v="90"/>
    <n v="0"/>
    <n v="90"/>
    <n v="90"/>
    <n v="0"/>
    <x v="0"/>
    <x v="0"/>
  </r>
  <r>
    <s v="8903c8c7-2e89-42cc-bf8a-1fca9ef17e4f"/>
    <s v="Gregory Wiggins"/>
    <s v="Gregory"/>
    <s v="Wiggins"/>
    <s v="carolberry@example.com"/>
    <x v="926"/>
    <d v="2025-02-13T00:00:00"/>
    <x v="8"/>
    <n v="4"/>
    <n v="50"/>
    <n v="15"/>
    <n v="200"/>
    <n v="170"/>
    <n v="-30"/>
    <x v="1"/>
    <x v="0"/>
  </r>
  <r>
    <s v="ef6f5d6a-09ed-4c7c-9f40-ce6a07c478ba"/>
    <s v="Tina Shepard"/>
    <s v="Tina"/>
    <s v="Shepard"/>
    <s v="savannah15@example.net"/>
    <x v="927"/>
    <d v="2025-03-15T00:00:00"/>
    <x v="6"/>
    <n v="4"/>
    <n v="120"/>
    <n v="0"/>
    <n v="480"/>
    <n v="480"/>
    <n v="0"/>
    <x v="0"/>
    <x v="1"/>
  </r>
  <r>
    <s v="27bea2b2-9a7f-426f-b172-e9f87f660f24"/>
    <s v="Tamara Pace DVM"/>
    <s v="Tamara"/>
    <s v="DVM"/>
    <s v="hbowers@example.net"/>
    <x v="928"/>
    <d v="2024-07-16T00:00:00"/>
    <x v="1"/>
    <n v="2"/>
    <n v="100"/>
    <n v="0"/>
    <n v="200"/>
    <n v="200"/>
    <n v="0"/>
    <x v="3"/>
    <x v="0"/>
  </r>
  <r>
    <s v="cb471eca-3037-4fff-bda2-fb48d14d4890"/>
    <s v="Ian Rangel"/>
    <s v="Ian"/>
    <s v="Rangel"/>
    <s v="qcochran@example.net"/>
    <x v="929"/>
    <d v="2025-03-19T00:00:00"/>
    <x v="2"/>
    <n v="3"/>
    <n v="300"/>
    <n v="0"/>
    <n v="900"/>
    <n v="900"/>
    <n v="0"/>
    <x v="1"/>
    <x v="0"/>
  </r>
  <r>
    <s v="882c4812-b3c3-4428-9338-e35d90208d23"/>
    <s v="Nicole Day"/>
    <s v="Nicole"/>
    <s v="Day"/>
    <s v="luke73@example.com"/>
    <x v="930"/>
    <d v="2024-05-20T00:00:00"/>
    <x v="0"/>
    <n v="2"/>
    <n v="800"/>
    <n v="0"/>
    <n v="1600"/>
    <n v="1600"/>
    <n v="0"/>
    <x v="0"/>
    <x v="0"/>
  </r>
  <r>
    <s v="524ec63c-1ab4-4e05-bdc1-dda00619feb0"/>
    <s v="Lisa Torres"/>
    <s v="Lisa"/>
    <s v="Torres"/>
    <s v="kelli08@example.org"/>
    <x v="931"/>
    <d v="2024-11-21T00:00:00"/>
    <x v="1"/>
    <n v="2"/>
    <n v="100"/>
    <n v="0"/>
    <n v="200"/>
    <n v="200"/>
    <n v="0"/>
    <x v="3"/>
    <x v="0"/>
  </r>
  <r>
    <s v="2c613d5c-8af4-4753-923f-128ee67882ae"/>
    <s v="Nancy Ferguson"/>
    <s v="Nancy"/>
    <s v="Ferguson"/>
    <s v="rasmussenpaul@example.com"/>
    <x v="932"/>
    <d v="2025-01-15T00:00:00"/>
    <x v="3"/>
    <n v="1"/>
    <n v="200"/>
    <n v="0"/>
    <n v="200"/>
    <n v="200"/>
    <n v="0"/>
    <x v="1"/>
    <x v="0"/>
  </r>
  <r>
    <s v="823d269c-2da4-4bc5-9966-88c98623d81e"/>
    <s v="Michael Lozano"/>
    <s v="Michael"/>
    <s v="Lozano"/>
    <s v="bryantjacob@example.org"/>
    <x v="933"/>
    <d v="2024-10-18T00:00:00"/>
    <x v="7"/>
    <n v="1"/>
    <n v="150"/>
    <n v="10"/>
    <n v="150"/>
    <n v="135"/>
    <n v="-15"/>
    <x v="4"/>
    <x v="0"/>
  </r>
  <r>
    <s v="03fde24e-9cee-4f74-a3f2-a3db9236948e"/>
    <s v="James Mccullough"/>
    <s v="James"/>
    <s v="Mccullough"/>
    <s v="glassadam@example.org"/>
    <x v="934"/>
    <d v="2025-02-16T00:00:00"/>
    <x v="8"/>
    <n v="4"/>
    <n v="50"/>
    <n v="0"/>
    <n v="200"/>
    <n v="200"/>
    <n v="0"/>
    <x v="1"/>
    <x v="0"/>
  </r>
  <r>
    <s v="66e6c48a-d679-4ab4-aae6-c3da5f2d38b8"/>
    <s v="Charles Sanchez"/>
    <s v="Charles"/>
    <s v="Sanchez"/>
    <s v="nicole69@example.net"/>
    <x v="935"/>
    <d v="2024-09-16T00:00:00"/>
    <x v="7"/>
    <n v="4"/>
    <n v="150"/>
    <n v="15"/>
    <n v="600"/>
    <n v="510"/>
    <n v="-90"/>
    <x v="3"/>
    <x v="0"/>
  </r>
  <r>
    <s v="69e44d26-d2d4-4ec7-aa77-982b029e435d"/>
    <s v="Ryan Lopez"/>
    <s v="Ryan"/>
    <s v="Lopez"/>
    <s v="aking@example.net"/>
    <x v="236"/>
    <d v="2024-06-06T00:00:00"/>
    <x v="5"/>
    <n v="1"/>
    <n v="90"/>
    <n v="0"/>
    <n v="90"/>
    <n v="90"/>
    <n v="0"/>
    <x v="3"/>
    <x v="1"/>
  </r>
  <r>
    <s v="a3398f8e-120d-424a-b914-dce2b08307e1"/>
    <s v="Christopher Moody"/>
    <s v="Christopher"/>
    <s v="Moody"/>
    <s v="whitemark@example.net"/>
    <x v="936"/>
    <d v="2024-08-02T00:00:00"/>
    <x v="6"/>
    <n v="4"/>
    <n v="120"/>
    <n v="0"/>
    <n v="480"/>
    <n v="480"/>
    <n v="0"/>
    <x v="4"/>
    <x v="1"/>
  </r>
  <r>
    <s v="91f29ea4-db02-4414-88e2-6a534954105b"/>
    <s v="Philip Foster"/>
    <s v="Philip"/>
    <s v="Foster"/>
    <s v="stephaniepeters@example.com"/>
    <x v="937"/>
    <d v="2024-05-03T00:00:00"/>
    <x v="6"/>
    <n v="2"/>
    <n v="120"/>
    <n v="0"/>
    <n v="240"/>
    <n v="240"/>
    <n v="0"/>
    <x v="0"/>
    <x v="0"/>
  </r>
  <r>
    <s v="3a887bed-1c85-4510-9bfd-f6267a93ef0e"/>
    <s v="James Miller"/>
    <s v="James"/>
    <s v="Miller"/>
    <s v="allenchristina@example.com"/>
    <x v="938"/>
    <d v="2024-05-05T00:00:00"/>
    <x v="0"/>
    <n v="1"/>
    <n v="800"/>
    <n v="0"/>
    <n v="800"/>
    <n v="800"/>
    <n v="0"/>
    <x v="3"/>
    <x v="0"/>
  </r>
  <r>
    <s v="f979549b-c44c-4c78-80ed-319cef016e79"/>
    <s v="Daniel Stewart"/>
    <s v="Daniel"/>
    <s v="Stewart"/>
    <s v="frymatthew@example.com"/>
    <x v="939"/>
    <d v="2025-03-15T00:00:00"/>
    <x v="5"/>
    <n v="1"/>
    <n v="90"/>
    <n v="10"/>
    <n v="90"/>
    <n v="81"/>
    <n v="-9"/>
    <x v="3"/>
    <x v="0"/>
  </r>
  <r>
    <s v="2731660c-6149-4e42-a42d-03af0e721365"/>
    <s v="Kathy Perez"/>
    <s v="Kathy"/>
    <s v="Perez"/>
    <s v="matthewgriffith@example.org"/>
    <x v="940"/>
    <d v="2024-11-26T00:00:00"/>
    <x v="2"/>
    <n v="2"/>
    <n v="300"/>
    <n v="10"/>
    <n v="600"/>
    <n v="540"/>
    <n v="-60"/>
    <x v="1"/>
    <x v="0"/>
  </r>
  <r>
    <s v="24b37794-293d-47fa-8e8d-ed4549adb07b"/>
    <s v="Emily Rodriguez"/>
    <s v="Emily"/>
    <s v="Rodriguez"/>
    <s v="ortizamanda@example.net"/>
    <x v="941"/>
    <d v="2024-09-02T00:00:00"/>
    <x v="8"/>
    <n v="2"/>
    <n v="50"/>
    <n v="0"/>
    <n v="100"/>
    <n v="100"/>
    <n v="0"/>
    <x v="0"/>
    <x v="0"/>
  </r>
  <r>
    <s v="af2f5f8b-1a92-46d6-a6c9-fd5424bb8796"/>
    <s v="James Hart"/>
    <s v="James"/>
    <s v="Hart"/>
    <s v="hmack@example.org"/>
    <x v="942"/>
    <d v="2024-12-13T00:00:00"/>
    <x v="4"/>
    <n v="4"/>
    <n v="1200"/>
    <n v="0"/>
    <n v="4800"/>
    <n v="4800"/>
    <n v="0"/>
    <x v="4"/>
    <x v="0"/>
  </r>
  <r>
    <s v="924d4a86-efed-4e52-b9f7-3374e92af09b"/>
    <s v="Diane Jensen"/>
    <s v="Diane"/>
    <s v="Jensen"/>
    <s v="pkent@example.net"/>
    <x v="943"/>
    <d v="2025-04-13T00:00:00"/>
    <x v="6"/>
    <n v="4"/>
    <n v="120"/>
    <n v="0"/>
    <n v="480"/>
    <n v="480"/>
    <n v="0"/>
    <x v="2"/>
    <x v="0"/>
  </r>
  <r>
    <s v="eb5f8944-7aa8-4419-b479-d994a2fe9cb4"/>
    <s v="Jordan Suarez"/>
    <s v="Jordan"/>
    <s v="Suarez"/>
    <s v="drewwalsh@example.org"/>
    <x v="944"/>
    <d v="2024-09-01T00:00:00"/>
    <x v="6"/>
    <n v="4"/>
    <n v="120"/>
    <n v="15"/>
    <n v="480"/>
    <n v="408"/>
    <n v="-72"/>
    <x v="4"/>
    <x v="0"/>
  </r>
  <r>
    <s v="4cc378c3-ce32-40af-ae86-49f1055c22ad"/>
    <s v="Joe Page"/>
    <s v="Joe"/>
    <s v="Page"/>
    <s v="vanessamartinez@example.net"/>
    <x v="945"/>
    <d v="2024-09-21T00:00:00"/>
    <x v="5"/>
    <n v="2"/>
    <n v="90"/>
    <n v="0"/>
    <n v="180"/>
    <n v="180"/>
    <n v="0"/>
    <x v="0"/>
    <x v="0"/>
  </r>
  <r>
    <s v="73cab4e3-bbc3-453b-b5e8-abfe6af01106"/>
    <s v="James Cox"/>
    <s v="James"/>
    <s v="Cox"/>
    <s v="elizabeth28@example.org"/>
    <x v="946"/>
    <d v="2024-11-14T00:00:00"/>
    <x v="0"/>
    <n v="1"/>
    <n v="800"/>
    <n v="5"/>
    <n v="800"/>
    <n v="760"/>
    <n v="-40"/>
    <x v="3"/>
    <x v="0"/>
  </r>
  <r>
    <s v="a8c99656-bab3-49a3-9fa4-a6daf2b074a3"/>
    <s v="Heidi Ford"/>
    <s v="Heidi"/>
    <s v="Ford"/>
    <s v="tbrooks@example.org"/>
    <x v="947"/>
    <d v="2024-11-04T00:00:00"/>
    <x v="7"/>
    <n v="2"/>
    <n v="150"/>
    <n v="0"/>
    <n v="300"/>
    <n v="300"/>
    <n v="0"/>
    <x v="4"/>
    <x v="0"/>
  </r>
  <r>
    <s v="d5382419-e798-49bf-8ce1-ca1673cb3b3f"/>
    <s v="Sheila Jenkins"/>
    <s v="Sheila"/>
    <s v="Jenkins"/>
    <s v="jeffarnold@example.org"/>
    <x v="948"/>
    <d v="2024-06-24T00:00:00"/>
    <x v="8"/>
    <n v="1"/>
    <n v="50"/>
    <n v="5"/>
    <n v="50"/>
    <n v="47.5"/>
    <n v="-2.5"/>
    <x v="3"/>
    <x v="0"/>
  </r>
  <r>
    <s v="34da1f50-b1a7-4e09-861a-1396716728ee"/>
    <s v="Michael Nelson"/>
    <s v="Michael"/>
    <s v="Nelson"/>
    <s v="danielleandrews@example.org"/>
    <x v="949"/>
    <d v="2024-07-18T00:00:00"/>
    <x v="8"/>
    <n v="1"/>
    <n v="50"/>
    <n v="0"/>
    <n v="50"/>
    <n v="50"/>
    <n v="0"/>
    <x v="0"/>
    <x v="0"/>
  </r>
  <r>
    <s v="ee668fd2-c33b-44ed-a16c-0ed0bd0c1656"/>
    <s v="Mr. Phillip Schmidt"/>
    <s v="Mr"/>
    <s v="Schmidt"/>
    <s v="lowekristin@example.org"/>
    <x v="950"/>
    <d v="2024-08-19T00:00:00"/>
    <x v="3"/>
    <n v="3"/>
    <n v="200"/>
    <n v="0"/>
    <n v="600"/>
    <n v="600"/>
    <n v="0"/>
    <x v="0"/>
    <x v="0"/>
  </r>
  <r>
    <s v="e6dc9c76-ee7a-43bb-9034-07151706c3cd"/>
    <s v="Patrick Rubio"/>
    <s v="Patrick"/>
    <s v="Rubio"/>
    <s v="mary59@example.com"/>
    <x v="951"/>
    <d v="2024-08-04T00:00:00"/>
    <x v="5"/>
    <n v="2"/>
    <n v="90"/>
    <n v="5"/>
    <n v="180"/>
    <n v="171"/>
    <n v="-9"/>
    <x v="1"/>
    <x v="0"/>
  </r>
  <r>
    <s v="28e9772b-8fd7-4ced-8d65-e32819fbded2"/>
    <s v="Brittany Perry"/>
    <s v="Brittany"/>
    <s v="Perry"/>
    <s v="jmoore@example.net"/>
    <x v="952"/>
    <d v="2024-12-28T00:00:00"/>
    <x v="8"/>
    <n v="4"/>
    <n v="50"/>
    <n v="0"/>
    <n v="200"/>
    <n v="200"/>
    <n v="0"/>
    <x v="2"/>
    <x v="0"/>
  </r>
  <r>
    <s v="1d053081-f9e3-4f60-bfd8-027fe755b655"/>
    <s v="Bridget Wallace"/>
    <s v="Bridget"/>
    <s v="Wallace"/>
    <s v="taylorparker@example.com"/>
    <x v="953"/>
    <d v="2024-11-20T00:00:00"/>
    <x v="1"/>
    <n v="3"/>
    <n v="100"/>
    <n v="0"/>
    <n v="300"/>
    <n v="300"/>
    <n v="0"/>
    <x v="0"/>
    <x v="0"/>
  </r>
  <r>
    <s v="ee523a03-5cc5-4673-9165-4869fcdeb1c8"/>
    <s v="Kenneth West"/>
    <s v="Kenneth"/>
    <s v="West"/>
    <s v="wallerstacey@example.net"/>
    <x v="954"/>
    <d v="2025-03-10T00:00:00"/>
    <x v="3"/>
    <n v="4"/>
    <n v="200"/>
    <n v="0"/>
    <n v="800"/>
    <n v="800"/>
    <n v="0"/>
    <x v="2"/>
    <x v="0"/>
  </r>
  <r>
    <s v="9fc08086-228b-468a-ad5f-4dd311a2c64d"/>
    <s v="James Hernandez"/>
    <s v="James"/>
    <s v="Hernandez"/>
    <s v="suzanneflores@example.net"/>
    <x v="955"/>
    <d v="2024-04-25T00:00:00"/>
    <x v="6"/>
    <n v="2"/>
    <n v="120"/>
    <n v="0"/>
    <n v="240"/>
    <n v="240"/>
    <n v="0"/>
    <x v="2"/>
    <x v="0"/>
  </r>
  <r>
    <s v="fde02b7a-6af0-4bbd-971f-640de41bb3b9"/>
    <s v="Samuel Lee"/>
    <s v="Samuel"/>
    <s v="Lee"/>
    <s v="tina07@example.com"/>
    <x v="956"/>
    <d v="2025-01-01T00:00:00"/>
    <x v="1"/>
    <n v="4"/>
    <n v="100"/>
    <n v="0"/>
    <n v="400"/>
    <n v="400"/>
    <n v="0"/>
    <x v="2"/>
    <x v="0"/>
  </r>
  <r>
    <s v="6ed5ca30-ff03-41a9-b2ed-257b435b6625"/>
    <s v="Don Carney"/>
    <s v="Don"/>
    <s v="Carney"/>
    <s v="vhopkins@example.net"/>
    <x v="957"/>
    <d v="2025-01-13T00:00:00"/>
    <x v="0"/>
    <n v="2"/>
    <n v="800"/>
    <n v="0"/>
    <n v="1600"/>
    <n v="1600"/>
    <n v="0"/>
    <x v="1"/>
    <x v="0"/>
  </r>
  <r>
    <s v="331bc38a-6173-499e-8d7e-6eeb04eb1694"/>
    <s v="Jamie Johnson"/>
    <s v="Jamie"/>
    <s v="Johnson"/>
    <s v="heidi55@example.net"/>
    <x v="958"/>
    <d v="2024-06-07T00:00:00"/>
    <x v="0"/>
    <n v="2"/>
    <n v="800"/>
    <n v="0"/>
    <n v="1600"/>
    <n v="1600"/>
    <n v="0"/>
    <x v="3"/>
    <x v="0"/>
  </r>
  <r>
    <s v="8d68f317-42f7-4d43-b818-0f1c58a32011"/>
    <s v="Douglas Miller"/>
    <s v="Douglas"/>
    <s v="Miller"/>
    <s v="fsellers@example.net"/>
    <x v="959"/>
    <d v="2024-04-28T00:00:00"/>
    <x v="8"/>
    <n v="3"/>
    <n v="50"/>
    <n v="0"/>
    <n v="150"/>
    <n v="150"/>
    <n v="0"/>
    <x v="4"/>
    <x v="0"/>
  </r>
  <r>
    <s v="1b679a64-c316-459c-8e64-debe20e7118a"/>
    <s v="Christopher Brown"/>
    <s v="Christopher"/>
    <s v="Brown"/>
    <s v="kimberlyshields@example.org"/>
    <x v="960"/>
    <d v="2024-06-16T00:00:00"/>
    <x v="5"/>
    <n v="1"/>
    <n v="90"/>
    <n v="0"/>
    <n v="90"/>
    <n v="90"/>
    <n v="0"/>
    <x v="4"/>
    <x v="0"/>
  </r>
  <r>
    <s v="f81793a1-df10-40ab-b734-7784a049d164"/>
    <s v="Shane Hartman"/>
    <s v="Shane"/>
    <s v="Hartman"/>
    <s v="salazarbrian@example.org"/>
    <x v="961"/>
    <d v="2024-06-26T00:00:00"/>
    <x v="7"/>
    <n v="1"/>
    <n v="150"/>
    <n v="15"/>
    <n v="150"/>
    <n v="127.5"/>
    <n v="-22.5"/>
    <x v="1"/>
    <x v="0"/>
  </r>
  <r>
    <s v="00fbbb90-1772-4cf0-b38e-6bc3b7df852c"/>
    <s v="Michael Clark"/>
    <s v="Michael"/>
    <s v="Clark"/>
    <s v="hughescolleen@example.org"/>
    <x v="962"/>
    <d v="2024-11-27T00:00:00"/>
    <x v="5"/>
    <n v="3"/>
    <n v="90"/>
    <n v="5"/>
    <n v="270"/>
    <n v="256.5"/>
    <n v="-13.5"/>
    <x v="3"/>
    <x v="0"/>
  </r>
  <r>
    <s v="bb47d3a4-49be-4766-b81e-2d352fa1f2bc"/>
    <s v="Sharon Brown"/>
    <s v="Sharon"/>
    <s v="Brown"/>
    <s v="williammiller@example.org"/>
    <x v="963"/>
    <d v="2024-11-16T00:00:00"/>
    <x v="5"/>
    <n v="3"/>
    <n v="90"/>
    <n v="15"/>
    <n v="270"/>
    <n v="229.5"/>
    <n v="-40.5"/>
    <x v="0"/>
    <x v="0"/>
  </r>
  <r>
    <s v="b3ef29d7-1fbf-43bb-b331-09f53078f3d0"/>
    <s v="Chelsea Allison"/>
    <s v="Chelsea"/>
    <s v="Allison"/>
    <s v="franciscoreid@example.net"/>
    <x v="713"/>
    <d v="2024-12-10T00:00:00"/>
    <x v="4"/>
    <n v="1"/>
    <n v="1200"/>
    <n v="0"/>
    <n v="1200"/>
    <n v="1200"/>
    <n v="0"/>
    <x v="0"/>
    <x v="0"/>
  </r>
  <r>
    <s v="d3105f4f-403e-4ee2-ad30-a1b937dfc571"/>
    <s v="David Smith"/>
    <s v="David"/>
    <s v="Smith"/>
    <s v="juan21@example.org"/>
    <x v="964"/>
    <d v="2024-12-02T00:00:00"/>
    <x v="7"/>
    <n v="1"/>
    <n v="150"/>
    <n v="10"/>
    <n v="150"/>
    <n v="135"/>
    <n v="-15"/>
    <x v="4"/>
    <x v="0"/>
  </r>
  <r>
    <s v="ac8d8f32-1477-4569-ae1a-b11ad1550475"/>
    <s v="Michelle Smith"/>
    <s v="Michelle"/>
    <s v="Smith"/>
    <s v="floreskelsey@example.com"/>
    <x v="965"/>
    <d v="2024-10-01T00:00:00"/>
    <x v="6"/>
    <n v="3"/>
    <n v="120"/>
    <n v="0"/>
    <n v="360"/>
    <n v="360"/>
    <n v="0"/>
    <x v="2"/>
    <x v="0"/>
  </r>
  <r>
    <s v="5ed560c3-7afe-417e-8f9b-6d33be00565d"/>
    <s v="Dr. Erik Duarte Jr."/>
    <s v="Dr"/>
    <s v="Jr."/>
    <s v="bradgomez@example.com"/>
    <x v="966"/>
    <d v="2024-10-06T00:00:00"/>
    <x v="6"/>
    <n v="1"/>
    <n v="120"/>
    <n v="0"/>
    <n v="120"/>
    <n v="120"/>
    <n v="0"/>
    <x v="1"/>
    <x v="0"/>
  </r>
  <r>
    <s v="27165ab6-73c1-4557-b6e2-6e93e62abbfe"/>
    <s v="Paul Barnes"/>
    <s v="Paul"/>
    <s v="Barnes"/>
    <s v="markskristina@example.com"/>
    <x v="967"/>
    <d v="2024-09-25T00:00:00"/>
    <x v="5"/>
    <n v="3"/>
    <n v="90"/>
    <n v="5"/>
    <n v="270"/>
    <n v="256.5"/>
    <n v="-13.5"/>
    <x v="1"/>
    <x v="0"/>
  </r>
  <r>
    <s v="2c3b4e9c-e7c5-4314-a969-e4fcd14170c1"/>
    <s v="Tracy Robinson"/>
    <s v="Tracy"/>
    <s v="Robinson"/>
    <s v="myersedward@example.com"/>
    <x v="968"/>
    <d v="2024-06-16T00:00:00"/>
    <x v="8"/>
    <n v="2"/>
    <n v="50"/>
    <n v="5"/>
    <n v="100"/>
    <n v="95"/>
    <n v="-5"/>
    <x v="2"/>
    <x v="0"/>
  </r>
  <r>
    <s v="8ca0cd2a-da93-48e6-b487-b599d46c5776"/>
    <s v="Colton Lawson"/>
    <s v="Colton"/>
    <s v="Lawson"/>
    <s v="kreynolds@example.com"/>
    <x v="969"/>
    <d v="2025-04-03T00:00:00"/>
    <x v="8"/>
    <n v="2"/>
    <n v="50"/>
    <n v="0"/>
    <n v="100"/>
    <n v="100"/>
    <n v="0"/>
    <x v="1"/>
    <x v="0"/>
  </r>
  <r>
    <s v="4a10ff5a-9b99-4012-ba09-071cb4bdfeed"/>
    <s v="Joseph Snyder"/>
    <s v="Joseph"/>
    <s v="Snyder"/>
    <s v="robertsmith@example.com"/>
    <x v="970"/>
    <d v="2024-12-26T00:00:00"/>
    <x v="3"/>
    <n v="1"/>
    <n v="200"/>
    <n v="0"/>
    <n v="200"/>
    <n v="200"/>
    <n v="0"/>
    <x v="2"/>
    <x v="0"/>
  </r>
  <r>
    <s v="995fa798-1f31-43fa-9c93-92456dd2c683"/>
    <s v="Douglas Hardy"/>
    <s v="Douglas"/>
    <s v="Hardy"/>
    <s v="mikewaller@example.org"/>
    <x v="971"/>
    <d v="2024-07-05T00:00:00"/>
    <x v="1"/>
    <n v="4"/>
    <n v="100"/>
    <n v="5"/>
    <n v="400"/>
    <n v="380"/>
    <n v="-20"/>
    <x v="2"/>
    <x v="0"/>
  </r>
  <r>
    <s v="e8ff561f-3bc2-4d89-b033-3c0d5381e235"/>
    <s v="Emily Moon"/>
    <s v="Emily"/>
    <s v="Moon"/>
    <s v="jbuchanan@example.com"/>
    <x v="719"/>
    <d v="2025-04-08T00:00:00"/>
    <x v="8"/>
    <n v="2"/>
    <n v="50"/>
    <n v="0"/>
    <n v="100"/>
    <n v="100"/>
    <n v="0"/>
    <x v="2"/>
    <x v="1"/>
  </r>
  <r>
    <s v="f89c591d-9280-4c97-a1f7-6e1cc8169e32"/>
    <s v="Michelle Lynch"/>
    <s v="Michelle"/>
    <s v="Lynch"/>
    <s v="tracyharrison@example.org"/>
    <x v="972"/>
    <d v="2024-09-07T00:00:00"/>
    <x v="5"/>
    <n v="4"/>
    <n v="90"/>
    <n v="15"/>
    <n v="360"/>
    <n v="306"/>
    <n v="-54"/>
    <x v="2"/>
    <x v="0"/>
  </r>
  <r>
    <s v="14d0945b-5257-4a5d-9fa4-b54f25fa9f8d"/>
    <s v="Julie Mccullough"/>
    <s v="Julie"/>
    <s v="Mccullough"/>
    <s v="carl63@example.com"/>
    <x v="973"/>
    <d v="2024-05-11T00:00:00"/>
    <x v="6"/>
    <n v="2"/>
    <n v="120"/>
    <n v="0"/>
    <n v="240"/>
    <n v="240"/>
    <n v="0"/>
    <x v="2"/>
    <x v="0"/>
  </r>
  <r>
    <s v="00c818ba-a210-4d25-b92c-5f423f203c22"/>
    <s v="Roger Olson"/>
    <s v="Roger"/>
    <s v="Olson"/>
    <s v="kristenfrye@example.com"/>
    <x v="974"/>
    <d v="2024-07-02T00:00:00"/>
    <x v="1"/>
    <n v="1"/>
    <n v="100"/>
    <n v="5"/>
    <n v="100"/>
    <n v="95"/>
    <n v="-5"/>
    <x v="3"/>
    <x v="0"/>
  </r>
  <r>
    <s v="f52d82cc-302d-4d1f-a555-dfa1cf8be8bd"/>
    <s v="Lisa Phillips"/>
    <s v="Lisa"/>
    <s v="Phillips"/>
    <s v="mossjames@example.net"/>
    <x v="975"/>
    <d v="2024-09-21T00:00:00"/>
    <x v="4"/>
    <n v="1"/>
    <n v="1200"/>
    <n v="5"/>
    <n v="1200"/>
    <n v="1140"/>
    <n v="-60"/>
    <x v="4"/>
    <x v="0"/>
  </r>
  <r>
    <s v="4c55542d-02cb-42d1-9a4a-9d0bd18ee31b"/>
    <s v="Charles Johnson"/>
    <s v="Charles"/>
    <s v="Johnson"/>
    <s v="dmiller@example.org"/>
    <x v="976"/>
    <d v="2024-06-16T00:00:00"/>
    <x v="8"/>
    <n v="4"/>
    <n v="50"/>
    <n v="10"/>
    <n v="200"/>
    <n v="180"/>
    <n v="-20"/>
    <x v="0"/>
    <x v="0"/>
  </r>
  <r>
    <s v="1b952ae5-5068-41b9-822a-899a71b31c91"/>
    <s v="Joy Gonzalez"/>
    <s v="Joy"/>
    <s v="Gonzalez"/>
    <s v="lmitchell@example.org"/>
    <x v="977"/>
    <d v="2024-05-09T00:00:00"/>
    <x v="3"/>
    <n v="3"/>
    <n v="200"/>
    <n v="5"/>
    <n v="600"/>
    <n v="570"/>
    <n v="-30"/>
    <x v="2"/>
    <x v="0"/>
  </r>
  <r>
    <s v="5e6b1e56-7a23-4335-8d75-90385397ff39"/>
    <s v="Ronnie Brooks"/>
    <s v="Ronnie"/>
    <s v="Brooks"/>
    <s v="fullerdebbie@example.com"/>
    <x v="978"/>
    <d v="2025-01-23T00:00:00"/>
    <x v="1"/>
    <n v="1"/>
    <n v="100"/>
    <n v="5"/>
    <n v="100"/>
    <n v="95"/>
    <n v="-5"/>
    <x v="0"/>
    <x v="0"/>
  </r>
  <r>
    <s v="90cc44af-52f2-478f-886c-b80ba4c45829"/>
    <s v="Amanda Hunt"/>
    <s v="Amanda"/>
    <s v="Hunt"/>
    <s v="tylermcintosh@example.org"/>
    <x v="979"/>
    <d v="2025-03-30T00:00:00"/>
    <x v="6"/>
    <n v="4"/>
    <n v="120"/>
    <n v="0"/>
    <n v="480"/>
    <n v="480"/>
    <n v="0"/>
    <x v="4"/>
    <x v="0"/>
  </r>
  <r>
    <s v="5c3dbae4-c131-4e84-9784-19193c29d9ed"/>
    <s v="Gina Gutierrez"/>
    <s v="Gina"/>
    <s v="Gutierrez"/>
    <s v="vasquezamy@example.net"/>
    <x v="980"/>
    <d v="2024-12-30T00:00:00"/>
    <x v="2"/>
    <n v="3"/>
    <n v="300"/>
    <n v="0"/>
    <n v="900"/>
    <n v="900"/>
    <n v="0"/>
    <x v="0"/>
    <x v="0"/>
  </r>
  <r>
    <s v="d07a2b58-16e7-4ff3-92a6-08538c501e6e"/>
    <s v="Christopher Farmer"/>
    <s v="Christopher"/>
    <s v="Farmer"/>
    <s v="jeremy08@example.org"/>
    <x v="981"/>
    <d v="2024-10-12T00:00:00"/>
    <x v="6"/>
    <n v="1"/>
    <n v="120"/>
    <n v="10"/>
    <n v="120"/>
    <n v="108"/>
    <n v="-12"/>
    <x v="1"/>
    <x v="0"/>
  </r>
  <r>
    <s v="3b8ff9d7-c22e-4fc4-b810-71770acc09da"/>
    <s v="Tiffany Taylor"/>
    <s v="Tiffany"/>
    <s v="Taylor"/>
    <s v="marcus60@example.net"/>
    <x v="982"/>
    <d v="2024-11-07T00:00:00"/>
    <x v="5"/>
    <n v="1"/>
    <n v="90"/>
    <n v="0"/>
    <n v="90"/>
    <n v="90"/>
    <n v="0"/>
    <x v="2"/>
    <x v="0"/>
  </r>
  <r>
    <s v="0937a982-96f4-4688-b33b-5a5d0a45f604"/>
    <s v="Kevin Smith"/>
    <s v="Kevin"/>
    <s v="Smith"/>
    <s v="perkinsmicheal@example.org"/>
    <x v="983"/>
    <d v="2024-04-22T00:00:00"/>
    <x v="3"/>
    <n v="2"/>
    <n v="200"/>
    <n v="0"/>
    <n v="400"/>
    <n v="400"/>
    <n v="0"/>
    <x v="1"/>
    <x v="0"/>
  </r>
  <r>
    <s v="480af459-9f6f-4967-be87-6c4fa0af9f67"/>
    <s v="James Price"/>
    <s v="James"/>
    <s v="Price"/>
    <s v="karenscott@example.org"/>
    <x v="984"/>
    <d v="2024-06-02T00:00:00"/>
    <x v="2"/>
    <n v="2"/>
    <n v="300"/>
    <n v="0"/>
    <n v="600"/>
    <n v="600"/>
    <n v="0"/>
    <x v="0"/>
    <x v="0"/>
  </r>
  <r>
    <s v="720f2288-0760-4502-b39f-51c3490ec6f3"/>
    <s v="Marisa Hunt"/>
    <s v="Marisa"/>
    <s v="Hunt"/>
    <s v="hharris@example.org"/>
    <x v="985"/>
    <d v="2024-07-02T00:00:00"/>
    <x v="0"/>
    <n v="2"/>
    <n v="800"/>
    <n v="0"/>
    <n v="1600"/>
    <n v="1600"/>
    <n v="0"/>
    <x v="1"/>
    <x v="0"/>
  </r>
  <r>
    <s v="4c71b0d5-bf4d-493d-bc57-003e91f91586"/>
    <s v="Megan Tanner"/>
    <s v="Megan"/>
    <s v="Tanner"/>
    <s v="michael03@example.net"/>
    <x v="986"/>
    <d v="2024-08-11T00:00:00"/>
    <x v="4"/>
    <n v="3"/>
    <n v="1200"/>
    <n v="0"/>
    <n v="3600"/>
    <n v="3600"/>
    <n v="0"/>
    <x v="3"/>
    <x v="0"/>
  </r>
  <r>
    <s v="dc406c3b-2e50-478b-945f-d39a376788ab"/>
    <s v="Jonathan Cortez"/>
    <s v="Jonathan"/>
    <s v="Cortez"/>
    <s v="stephen69@example.org"/>
    <x v="987"/>
    <d v="2025-02-04T00:00:00"/>
    <x v="8"/>
    <n v="3"/>
    <n v="50"/>
    <n v="10"/>
    <n v="150"/>
    <n v="135"/>
    <n v="-15"/>
    <x v="3"/>
    <x v="1"/>
  </r>
  <r>
    <s v="3f9ee7b6-f015-4f90-9b7b-e180aac21afb"/>
    <s v="Brian Smith"/>
    <s v="Brian"/>
    <s v="Smith"/>
    <s v="harveymercedes@example.com"/>
    <x v="988"/>
    <d v="2025-04-06T00:00:00"/>
    <x v="7"/>
    <n v="2"/>
    <n v="150"/>
    <n v="0"/>
    <n v="300"/>
    <n v="300"/>
    <n v="0"/>
    <x v="3"/>
    <x v="0"/>
  </r>
  <r>
    <s v="371e7782-5e38-4274-8db4-a7fa18e43d85"/>
    <s v="Tricia Harmon"/>
    <s v="Tricia"/>
    <s v="Harmon"/>
    <s v="charles60@example.com"/>
    <x v="989"/>
    <d v="2024-10-04T00:00:00"/>
    <x v="2"/>
    <n v="3"/>
    <n v="300"/>
    <n v="0"/>
    <n v="900"/>
    <n v="900"/>
    <n v="0"/>
    <x v="3"/>
    <x v="0"/>
  </r>
  <r>
    <s v="ccf1493a-fbb8-404e-a32a-2749eea7a67f"/>
    <s v="Barbara Fields"/>
    <s v="Barbara"/>
    <s v="Fields"/>
    <s v="beardsarah@example.org"/>
    <x v="990"/>
    <d v="2024-10-03T00:00:00"/>
    <x v="5"/>
    <n v="1"/>
    <n v="90"/>
    <n v="0"/>
    <n v="90"/>
    <n v="90"/>
    <n v="0"/>
    <x v="2"/>
    <x v="0"/>
  </r>
  <r>
    <s v="8eb4b40e-b1e6-4f11-946c-4404e2edbb63"/>
    <s v="Alexander Hart"/>
    <s v="Alexander"/>
    <s v="Hart"/>
    <s v="simoneric@example.org"/>
    <x v="991"/>
    <d v="2024-05-03T00:00:00"/>
    <x v="6"/>
    <n v="3"/>
    <n v="120"/>
    <n v="0"/>
    <n v="360"/>
    <n v="360"/>
    <n v="0"/>
    <x v="0"/>
    <x v="0"/>
  </r>
  <r>
    <s v="6994a2ca-7738-481c-9498-736f6eb7808b"/>
    <s v="Adam Merritt"/>
    <s v="Adam"/>
    <s v="Merritt"/>
    <s v="chungnancy@example.net"/>
    <x v="992"/>
    <d v="2025-02-07T00:00:00"/>
    <x v="7"/>
    <n v="2"/>
    <n v="150"/>
    <n v="0"/>
    <n v="300"/>
    <n v="300"/>
    <n v="0"/>
    <x v="2"/>
    <x v="0"/>
  </r>
  <r>
    <s v="f6939800-459f-4497-abd6-8d74063fec11"/>
    <s v="Cynthia West"/>
    <s v="Cynthia"/>
    <s v="West"/>
    <s v="forbesbradley@example.net"/>
    <x v="993"/>
    <d v="2025-02-03T00:00:00"/>
    <x v="2"/>
    <n v="4"/>
    <n v="300"/>
    <n v="0"/>
    <n v="1200"/>
    <n v="1200"/>
    <n v="0"/>
    <x v="2"/>
    <x v="0"/>
  </r>
  <r>
    <s v="0c1b7e93-be16-4e89-9934-7309b72f8d06"/>
    <s v="Brandon Richardson"/>
    <s v="Brandon"/>
    <s v="Richardson"/>
    <s v="xstephens@example.net"/>
    <x v="320"/>
    <d v="2024-06-12T00:00:00"/>
    <x v="8"/>
    <n v="4"/>
    <n v="50"/>
    <n v="0"/>
    <n v="200"/>
    <n v="200"/>
    <n v="0"/>
    <x v="3"/>
    <x v="0"/>
  </r>
  <r>
    <s v="6831429e-58c7-44f2-a3aa-1839bc35bc9a"/>
    <s v="James Mcdonald"/>
    <s v="James"/>
    <s v="Mcdonald"/>
    <s v="katrina27@example.net"/>
    <x v="994"/>
    <d v="2024-05-21T00:00:00"/>
    <x v="5"/>
    <n v="2"/>
    <n v="90"/>
    <n v="0"/>
    <n v="180"/>
    <n v="180"/>
    <n v="0"/>
    <x v="3"/>
    <x v="0"/>
  </r>
  <r>
    <s v="5532a5c2-233c-490a-a280-70d140d1bc31"/>
    <s v="Maria Hayes"/>
    <s v="Maria"/>
    <s v="Hayes"/>
    <s v="pamelacooper@example.net"/>
    <x v="995"/>
    <d v="2024-12-07T00:00:00"/>
    <x v="8"/>
    <n v="4"/>
    <n v="50"/>
    <n v="0"/>
    <n v="200"/>
    <n v="200"/>
    <n v="0"/>
    <x v="1"/>
    <x v="0"/>
  </r>
  <r>
    <s v="cc79eeca-d9e1-4c82-a8d0-4562beaad00d"/>
    <s v="Vanessa Sparks"/>
    <s v="Vanessa"/>
    <s v="Sparks"/>
    <s v="amiller@example.org"/>
    <x v="996"/>
    <d v="2024-07-22T00:00:00"/>
    <x v="6"/>
    <n v="2"/>
    <n v="120"/>
    <n v="0"/>
    <n v="240"/>
    <n v="240"/>
    <n v="0"/>
    <x v="2"/>
    <x v="0"/>
  </r>
  <r>
    <s v="2a29e752-f139-4895-aa25-a5788cea3275"/>
    <s v="Melinda French"/>
    <s v="Melinda"/>
    <s v="French"/>
    <s v="uwilson@example.com"/>
    <x v="997"/>
    <d v="2024-07-09T00:00:00"/>
    <x v="8"/>
    <n v="3"/>
    <n v="50"/>
    <n v="5"/>
    <n v="150"/>
    <n v="142.5"/>
    <n v="-7.5"/>
    <x v="2"/>
    <x v="0"/>
  </r>
  <r>
    <s v="b013b8e4-6872-4600-bff4-9e0659e3f0f6"/>
    <s v="Ashley Bowman"/>
    <s v="Ashley"/>
    <s v="Bowman"/>
    <s v="smoore@example.org"/>
    <x v="998"/>
    <d v="2024-10-18T00:00:00"/>
    <x v="8"/>
    <n v="3"/>
    <n v="50"/>
    <n v="0"/>
    <n v="150"/>
    <n v="150"/>
    <n v="0"/>
    <x v="4"/>
    <x v="0"/>
  </r>
  <r>
    <s v="f33a72c8-b1e7-4ab9-927c-22f0ea74bb87"/>
    <s v="Peter Turner"/>
    <s v="Peter"/>
    <s v="Turner"/>
    <s v="amberdavis@example.org"/>
    <x v="999"/>
    <d v="2024-07-04T00:00:00"/>
    <x v="6"/>
    <n v="2"/>
    <n v="120"/>
    <n v="5"/>
    <n v="240"/>
    <n v="228"/>
    <n v="-12"/>
    <x v="1"/>
    <x v="0"/>
  </r>
  <r>
    <s v="1243161c-ae34-497a-86ac-61e7d3e14d83"/>
    <s v="Jesse Wilson"/>
    <s v="Jesse"/>
    <s v="Wilson"/>
    <s v="dorothy09@example.com"/>
    <x v="1000"/>
    <d v="2024-08-09T00:00:00"/>
    <x v="2"/>
    <n v="1"/>
    <n v="300"/>
    <n v="0"/>
    <n v="300"/>
    <n v="300"/>
    <n v="0"/>
    <x v="4"/>
    <x v="0"/>
  </r>
  <r>
    <s v="7a7b029b-eb68-4076-96f5-f9cb9e87ad6d"/>
    <s v="Leslie Shelton"/>
    <s v="Leslie"/>
    <s v="Shelton"/>
    <s v="portermichael@example.com"/>
    <x v="1001"/>
    <d v="2025-01-20T00:00:00"/>
    <x v="5"/>
    <n v="2"/>
    <n v="90"/>
    <n v="5"/>
    <n v="180"/>
    <n v="171"/>
    <n v="-9"/>
    <x v="4"/>
    <x v="0"/>
  </r>
  <r>
    <s v="b047824a-6c36-4d23-9916-f984c510c97a"/>
    <s v="Shirley Avery"/>
    <s v="Shirley"/>
    <s v="Avery"/>
    <s v="yvang@example.org"/>
    <x v="1002"/>
    <d v="2024-10-10T00:00:00"/>
    <x v="2"/>
    <n v="2"/>
    <n v="300"/>
    <n v="5"/>
    <n v="600"/>
    <n v="570"/>
    <n v="-30"/>
    <x v="4"/>
    <x v="0"/>
  </r>
  <r>
    <s v="3ed1d8f8-153d-4c6b-9790-834b8b3236d6"/>
    <s v="Michelle Nielsen"/>
    <s v="Michelle"/>
    <s v="Nielsen"/>
    <s v="vjames@example.org"/>
    <x v="1003"/>
    <d v="2024-11-08T00:00:00"/>
    <x v="1"/>
    <n v="2"/>
    <n v="100"/>
    <n v="0"/>
    <n v="200"/>
    <n v="200"/>
    <n v="0"/>
    <x v="1"/>
    <x v="0"/>
  </r>
  <r>
    <s v="37702be5-7381-46eb-9ac9-d4a4b43bf88c"/>
    <s v="Anna Sutton"/>
    <s v="Anna"/>
    <s v="Sutton"/>
    <s v="wallssean@example.net"/>
    <x v="1004"/>
    <d v="2024-11-12T00:00:00"/>
    <x v="6"/>
    <n v="4"/>
    <n v="120"/>
    <n v="5"/>
    <n v="480"/>
    <n v="456"/>
    <n v="-24"/>
    <x v="4"/>
    <x v="0"/>
  </r>
  <r>
    <s v="a75908f0-8921-449f-accb-853bcd227ff2"/>
    <s v="Dawn Wilson"/>
    <s v="Dawn"/>
    <s v="Wilson"/>
    <s v="cthompson@example.com"/>
    <x v="614"/>
    <d v="2024-08-19T00:00:00"/>
    <x v="6"/>
    <n v="3"/>
    <n v="120"/>
    <n v="10"/>
    <n v="360"/>
    <n v="324"/>
    <n v="-36"/>
    <x v="4"/>
    <x v="0"/>
  </r>
  <r>
    <s v="f7f3dc54-27a0-4911-afd2-9b721c13a1e7"/>
    <s v="Christina Tucker"/>
    <s v="Christina"/>
    <s v="Tucker"/>
    <s v="hughesjulie@example.net"/>
    <x v="1005"/>
    <d v="2024-08-08T00:00:00"/>
    <x v="5"/>
    <n v="1"/>
    <n v="90"/>
    <n v="10"/>
    <n v="90"/>
    <n v="81"/>
    <n v="-9"/>
    <x v="4"/>
    <x v="0"/>
  </r>
  <r>
    <s v="aedb4262-dd95-44d7-970e-dab239323a07"/>
    <s v="Katherine Reeves"/>
    <s v="Katherine"/>
    <s v="Reeves"/>
    <s v="garciadonald@example.net"/>
    <x v="1006"/>
    <d v="2024-04-27T00:00:00"/>
    <x v="1"/>
    <n v="4"/>
    <n v="100"/>
    <n v="10"/>
    <n v="400"/>
    <n v="360"/>
    <n v="-40"/>
    <x v="0"/>
    <x v="1"/>
  </r>
  <r>
    <s v="5e48245a-b19d-4b55-a5ce-fa0f8671e213"/>
    <s v="Ashley Wells"/>
    <s v="Ashley"/>
    <s v="Wells"/>
    <s v="samuel61@example.org"/>
    <x v="1007"/>
    <d v="2024-10-10T00:00:00"/>
    <x v="5"/>
    <n v="3"/>
    <n v="90"/>
    <n v="10"/>
    <n v="270"/>
    <n v="243"/>
    <n v="-27"/>
    <x v="3"/>
    <x v="0"/>
  </r>
  <r>
    <s v="e8180064-3e44-4305-ab55-920d81d231cb"/>
    <s v="Brenda Johnson"/>
    <s v="Brenda"/>
    <s v="Johnson"/>
    <s v="hudsonelizabeth@example.com"/>
    <x v="1008"/>
    <d v="2024-05-14T00:00:00"/>
    <x v="3"/>
    <n v="4"/>
    <n v="200"/>
    <n v="5"/>
    <n v="800"/>
    <n v="760"/>
    <n v="-40"/>
    <x v="4"/>
    <x v="0"/>
  </r>
  <r>
    <s v="9505d99e-2f7d-487d-a800-d519ca3d51cc"/>
    <s v="Justin Hall"/>
    <s v="Justin"/>
    <s v="Hall"/>
    <s v="kevinfrancis@example.com"/>
    <x v="1009"/>
    <d v="2024-05-31T00:00:00"/>
    <x v="7"/>
    <n v="3"/>
    <n v="150"/>
    <n v="0"/>
    <n v="450"/>
    <n v="450"/>
    <n v="0"/>
    <x v="4"/>
    <x v="0"/>
  </r>
  <r>
    <s v="87d01cf2-95e8-4a39-8411-3459aa7927f8"/>
    <s v="Spencer Taylor"/>
    <s v="Spencer"/>
    <s v="Taylor"/>
    <s v="michellesolis@example.org"/>
    <x v="1010"/>
    <d v="2024-05-26T00:00:00"/>
    <x v="4"/>
    <n v="3"/>
    <n v="1200"/>
    <n v="10"/>
    <n v="3600"/>
    <n v="3240"/>
    <n v="-360"/>
    <x v="4"/>
    <x v="0"/>
  </r>
  <r>
    <s v="a0850656-a226-46f5-8d93-8a78634aa1a4"/>
    <s v="Regina Thomas"/>
    <s v="Regina"/>
    <s v="Thomas"/>
    <s v="michaelathomas@example.org"/>
    <x v="1011"/>
    <d v="2024-11-13T00:00:00"/>
    <x v="0"/>
    <n v="3"/>
    <n v="800"/>
    <n v="0"/>
    <n v="2400"/>
    <n v="2400"/>
    <n v="0"/>
    <x v="4"/>
    <x v="0"/>
  </r>
  <r>
    <s v="69dbb362-c0df-4921-a07f-33853f3fd62f"/>
    <s v="Heidi Perez"/>
    <s v="Heidi"/>
    <s v="Perez"/>
    <s v="richard60@example.com"/>
    <x v="1012"/>
    <d v="2024-09-10T00:00:00"/>
    <x v="6"/>
    <n v="1"/>
    <n v="120"/>
    <n v="0"/>
    <n v="120"/>
    <n v="120"/>
    <n v="0"/>
    <x v="4"/>
    <x v="0"/>
  </r>
  <r>
    <s v="398751a2-ddef-4af4-961c-81139b3f6c54"/>
    <s v="Bethany Mendez"/>
    <s v="Bethany"/>
    <s v="Mendez"/>
    <s v="wlucas@example.net"/>
    <x v="1013"/>
    <d v="2024-08-03T00:00:00"/>
    <x v="6"/>
    <n v="3"/>
    <n v="120"/>
    <n v="15"/>
    <n v="360"/>
    <n v="306"/>
    <n v="-54"/>
    <x v="1"/>
    <x v="0"/>
  </r>
  <r>
    <s v="998deba3-6ec8-461b-9336-d4dec5e9d3c3"/>
    <s v="Austin Miller"/>
    <s v="Austin"/>
    <s v="Miller"/>
    <s v="kendrawilliams@example.com"/>
    <x v="1014"/>
    <d v="2024-08-09T00:00:00"/>
    <x v="2"/>
    <n v="2"/>
    <n v="300"/>
    <n v="0"/>
    <n v="600"/>
    <n v="600"/>
    <n v="0"/>
    <x v="2"/>
    <x v="0"/>
  </r>
  <r>
    <s v="eb59003a-53bc-4611-9af4-ab8a8908d3f9"/>
    <s v="Travis Dixon"/>
    <s v="Travis"/>
    <s v="Dixon"/>
    <s v="stodd@example.net"/>
    <x v="1015"/>
    <d v="2024-12-29T00:00:00"/>
    <x v="1"/>
    <n v="3"/>
    <n v="100"/>
    <n v="5"/>
    <n v="300"/>
    <n v="285"/>
    <n v="-15"/>
    <x v="2"/>
    <x v="0"/>
  </r>
  <r>
    <s v="8459f41e-8861-472e-97a8-2eeff9a8743d"/>
    <s v="Amy Soto"/>
    <s v="Amy"/>
    <s v="Soto"/>
    <s v="nancy98@example.org"/>
    <x v="1016"/>
    <d v="2025-03-18T00:00:00"/>
    <x v="1"/>
    <n v="1"/>
    <n v="100"/>
    <n v="0"/>
    <n v="100"/>
    <n v="100"/>
    <n v="0"/>
    <x v="1"/>
    <x v="0"/>
  </r>
  <r>
    <s v="f8eb51b8-5938-4971-b0f6-d8b690e65aa4"/>
    <s v="Roger Holmes"/>
    <s v="Roger"/>
    <s v="Holmes"/>
    <s v="mramirez@example.com"/>
    <x v="1017"/>
    <d v="2025-02-02T00:00:00"/>
    <x v="0"/>
    <n v="4"/>
    <n v="800"/>
    <n v="0"/>
    <n v="3200"/>
    <n v="3200"/>
    <n v="0"/>
    <x v="2"/>
    <x v="0"/>
  </r>
  <r>
    <s v="4b861f69-b036-49a4-8518-c20bcd5fe3f4"/>
    <s v="Michael Marquez"/>
    <s v="Michael"/>
    <s v="Marquez"/>
    <s v="james79@example.net"/>
    <x v="1018"/>
    <d v="2025-03-06T00:00:00"/>
    <x v="2"/>
    <n v="2"/>
    <n v="300"/>
    <n v="5"/>
    <n v="600"/>
    <n v="570"/>
    <n v="-30"/>
    <x v="1"/>
    <x v="0"/>
  </r>
  <r>
    <s v="991f2102-34aa-48d4-bf3d-2b89a37afc5c"/>
    <s v="Sandra White"/>
    <s v="Sandra"/>
    <s v="White"/>
    <s v="zbrooks@example.com"/>
    <x v="1019"/>
    <d v="2024-11-02T00:00:00"/>
    <x v="4"/>
    <n v="1"/>
    <n v="1200"/>
    <n v="0"/>
    <n v="1200"/>
    <n v="1200"/>
    <n v="0"/>
    <x v="2"/>
    <x v="0"/>
  </r>
  <r>
    <s v="1271e295-9b21-4065-8135-b44325768869"/>
    <s v="Vincent Li"/>
    <s v="Vincent"/>
    <s v="Li"/>
    <s v="msmith@example.com"/>
    <x v="1020"/>
    <d v="2024-11-19T00:00:00"/>
    <x v="2"/>
    <n v="2"/>
    <n v="300"/>
    <n v="0"/>
    <n v="600"/>
    <n v="600"/>
    <n v="0"/>
    <x v="1"/>
    <x v="0"/>
  </r>
  <r>
    <s v="6ba57136-9144-4442-82d8-a7f546ef7aaa"/>
    <s v="Anthony Patterson"/>
    <s v="Anthony"/>
    <s v="Patterson"/>
    <s v="elarson@example.com"/>
    <x v="1021"/>
    <d v="2024-06-25T00:00:00"/>
    <x v="4"/>
    <n v="2"/>
    <n v="1200"/>
    <n v="0"/>
    <n v="2400"/>
    <n v="2400"/>
    <n v="0"/>
    <x v="0"/>
    <x v="0"/>
  </r>
  <r>
    <s v="fe833c05-cd21-4b86-8297-83925c807220"/>
    <s v="Ryan Ramirez"/>
    <s v="Ryan"/>
    <s v="Ramirez"/>
    <s v="david16@example.org"/>
    <x v="1022"/>
    <d v="2024-05-30T00:00:00"/>
    <x v="3"/>
    <n v="3"/>
    <n v="200"/>
    <n v="5"/>
    <n v="600"/>
    <n v="570"/>
    <n v="-30"/>
    <x v="4"/>
    <x v="0"/>
  </r>
  <r>
    <s v="46f4dccb-b835-4e28-9fd6-0efbfa11f0e7"/>
    <s v="David Robinson"/>
    <s v="David"/>
    <s v="Robinson"/>
    <s v="sarah53@example.org"/>
    <x v="1023"/>
    <d v="2024-06-21T00:00:00"/>
    <x v="6"/>
    <n v="4"/>
    <n v="120"/>
    <n v="5"/>
    <n v="480"/>
    <n v="456"/>
    <n v="-24"/>
    <x v="0"/>
    <x v="0"/>
  </r>
  <r>
    <s v="34010fe9-621e-4d14-933b-05e6f765f8a0"/>
    <s v="Alicia Martin"/>
    <s v="Alicia"/>
    <s v="Martin"/>
    <s v="lisa11@example.org"/>
    <x v="1024"/>
    <d v="2024-11-29T00:00:00"/>
    <x v="7"/>
    <n v="2"/>
    <n v="150"/>
    <n v="0"/>
    <n v="300"/>
    <n v="300"/>
    <n v="0"/>
    <x v="0"/>
    <x v="1"/>
  </r>
  <r>
    <s v="38684ee5-eae9-41cb-ac6d-523be4529643"/>
    <s v="Aaron Lambert"/>
    <s v="Aaron"/>
    <s v="Lambert"/>
    <s v="mriley@example.com"/>
    <x v="1025"/>
    <d v="2025-02-24T00:00:00"/>
    <x v="5"/>
    <n v="4"/>
    <n v="90"/>
    <n v="5"/>
    <n v="360"/>
    <n v="342"/>
    <n v="-18"/>
    <x v="1"/>
    <x v="0"/>
  </r>
  <r>
    <s v="71497c71-71b2-447a-b661-7c506895b96f"/>
    <s v="Stephen Jefferson"/>
    <s v="Stephen"/>
    <s v="Jefferson"/>
    <s v="wjohnson@example.com"/>
    <x v="1026"/>
    <d v="2025-02-02T00:00:00"/>
    <x v="3"/>
    <n v="4"/>
    <n v="200"/>
    <n v="0"/>
    <n v="800"/>
    <n v="800"/>
    <n v="0"/>
    <x v="3"/>
    <x v="0"/>
  </r>
  <r>
    <s v="054da197-5273-460c-97a0-3c178620a10a"/>
    <s v="Mr. Ryan Obrien MD"/>
    <s v="Mr"/>
    <s v="MD"/>
    <s v="burkeholly@example.com"/>
    <x v="1027"/>
    <d v="2024-07-08T00:00:00"/>
    <x v="6"/>
    <n v="2"/>
    <n v="120"/>
    <n v="0"/>
    <n v="240"/>
    <n v="240"/>
    <n v="0"/>
    <x v="1"/>
    <x v="0"/>
  </r>
  <r>
    <s v="3faf1b34-462e-47af-a7b4-c8975a6f9b6b"/>
    <s v="Stephanie Gray"/>
    <s v="Stephanie"/>
    <s v="Gray"/>
    <s v="ryu@example.net"/>
    <x v="1028"/>
    <d v="2024-10-02T00:00:00"/>
    <x v="1"/>
    <n v="4"/>
    <n v="100"/>
    <n v="0"/>
    <n v="400"/>
    <n v="400"/>
    <n v="0"/>
    <x v="4"/>
    <x v="0"/>
  </r>
  <r>
    <s v="925814d9-638c-49e3-8599-e1f2ccd3654c"/>
    <s v="James Henry"/>
    <s v="James"/>
    <s v="Henry"/>
    <s v="fblankenship@example.com"/>
    <x v="1029"/>
    <d v="2024-09-01T00:00:00"/>
    <x v="1"/>
    <n v="1"/>
    <n v="100"/>
    <n v="0"/>
    <n v="100"/>
    <n v="100"/>
    <n v="0"/>
    <x v="0"/>
    <x v="0"/>
  </r>
  <r>
    <s v="28791fa4-7a80-4dd0-8286-2014ff41e2a0"/>
    <s v="Scott Newman"/>
    <s v="Scott"/>
    <s v="Newman"/>
    <s v="meghanwerner@example.com"/>
    <x v="1030"/>
    <d v="2024-05-23T00:00:00"/>
    <x v="0"/>
    <n v="4"/>
    <n v="800"/>
    <n v="0"/>
    <n v="3200"/>
    <n v="3200"/>
    <n v="0"/>
    <x v="2"/>
    <x v="0"/>
  </r>
  <r>
    <s v="4019a1f6-0cd1-4081-8d85-e013b20004fa"/>
    <s v="Timothy Chavez"/>
    <s v="Timothy"/>
    <s v="Chavez"/>
    <s v="donald64@example.org"/>
    <x v="1031"/>
    <d v="2024-10-27T00:00:00"/>
    <x v="2"/>
    <n v="1"/>
    <n v="300"/>
    <n v="0"/>
    <n v="300"/>
    <n v="300"/>
    <n v="0"/>
    <x v="2"/>
    <x v="0"/>
  </r>
  <r>
    <s v="9ef63a80-179f-4235-9f2e-f2803b5844f5"/>
    <s v="Matthew Mueller"/>
    <s v="Matthew"/>
    <s v="Mueller"/>
    <s v="keithharrison@example.com"/>
    <x v="1032"/>
    <d v="2025-04-06T00:00:00"/>
    <x v="4"/>
    <n v="2"/>
    <n v="1200"/>
    <n v="5"/>
    <n v="2400"/>
    <n v="2280"/>
    <n v="-120"/>
    <x v="1"/>
    <x v="1"/>
  </r>
  <r>
    <s v="113ff40f-13b9-4213-b668-4e199a463e70"/>
    <s v="Debra Logan"/>
    <s v="Debra"/>
    <s v="Logan"/>
    <s v="maxwellangela@example.com"/>
    <x v="1033"/>
    <d v="2024-06-27T00:00:00"/>
    <x v="3"/>
    <n v="3"/>
    <n v="200"/>
    <n v="0"/>
    <n v="600"/>
    <n v="600"/>
    <n v="0"/>
    <x v="1"/>
    <x v="0"/>
  </r>
  <r>
    <s v="dafbf997-5352-4440-823d-35cfc972d38d"/>
    <s v="Dominic Li"/>
    <s v="Dominic"/>
    <s v="Li"/>
    <s v="longgary@example.com"/>
    <x v="1034"/>
    <d v="2025-03-01T00:00:00"/>
    <x v="4"/>
    <n v="1"/>
    <n v="1200"/>
    <n v="10"/>
    <n v="1200"/>
    <n v="1080"/>
    <n v="-120"/>
    <x v="3"/>
    <x v="0"/>
  </r>
  <r>
    <s v="c87d01c2-92e8-48b1-9e00-3828d5935e79"/>
    <s v="David Thompson"/>
    <s v="David"/>
    <s v="Thompson"/>
    <s v="reevesfernando@example.net"/>
    <x v="1035"/>
    <d v="2024-04-20T00:00:00"/>
    <x v="6"/>
    <n v="1"/>
    <n v="120"/>
    <n v="0"/>
    <n v="120"/>
    <n v="120"/>
    <n v="0"/>
    <x v="1"/>
    <x v="1"/>
  </r>
  <r>
    <s v="7d6dca57-cc80-4698-8765-88fe75f53328"/>
    <s v="Jennifer Weaver"/>
    <s v="Jennifer"/>
    <s v="Weaver"/>
    <s v="doneal@example.net"/>
    <x v="1036"/>
    <d v="2025-01-07T00:00:00"/>
    <x v="1"/>
    <n v="4"/>
    <n v="100"/>
    <n v="0"/>
    <n v="400"/>
    <n v="400"/>
    <n v="0"/>
    <x v="0"/>
    <x v="0"/>
  </r>
  <r>
    <s v="405db449-c06a-4817-a7bb-18babfd4f67c"/>
    <s v="Jennifer Gordon"/>
    <s v="Jennifer"/>
    <s v="Gordon"/>
    <s v="cmartinez@example.org"/>
    <x v="1037"/>
    <d v="2024-06-01T00:00:00"/>
    <x v="4"/>
    <n v="3"/>
    <n v="1200"/>
    <n v="5"/>
    <n v="3600"/>
    <n v="3420"/>
    <n v="-180"/>
    <x v="4"/>
    <x v="0"/>
  </r>
  <r>
    <s v="603de161-61f0-41d0-a993-e611e7775ef5"/>
    <s v="Alexander Freeman"/>
    <s v="Alexander"/>
    <s v="Freeman"/>
    <s v="lewiskimberly@example.org"/>
    <x v="1038"/>
    <d v="2024-12-13T00:00:00"/>
    <x v="0"/>
    <n v="4"/>
    <n v="800"/>
    <n v="0"/>
    <n v="3200"/>
    <n v="3200"/>
    <n v="0"/>
    <x v="4"/>
    <x v="0"/>
  </r>
  <r>
    <s v="246ec70f-3e97-437d-a577-e64d4d4e0bd1"/>
    <s v="Darren Gonzales"/>
    <s v="Darren"/>
    <s v="Gonzales"/>
    <s v="tross@example.com"/>
    <x v="1039"/>
    <d v="2024-06-06T00:00:00"/>
    <x v="1"/>
    <n v="2"/>
    <n v="100"/>
    <n v="0"/>
    <n v="200"/>
    <n v="200"/>
    <n v="0"/>
    <x v="3"/>
    <x v="0"/>
  </r>
  <r>
    <s v="f29e225b-3ed0-4e68-8d25-0730f5a98c9a"/>
    <s v="Mark Garcia"/>
    <s v="Mark"/>
    <s v="Garcia"/>
    <s v="brian76@example.net"/>
    <x v="1040"/>
    <d v="2024-08-27T00:00:00"/>
    <x v="5"/>
    <n v="2"/>
    <n v="90"/>
    <n v="0"/>
    <n v="180"/>
    <n v="180"/>
    <n v="0"/>
    <x v="2"/>
    <x v="0"/>
  </r>
  <r>
    <s v="0a5fcede-7a23-41bc-8d36-192983373b02"/>
    <s v="Sheila Mendoza"/>
    <s v="Sheila"/>
    <s v="Mendoza"/>
    <s v="mark48@example.org"/>
    <x v="1041"/>
    <d v="2024-07-27T00:00:00"/>
    <x v="6"/>
    <n v="3"/>
    <n v="120"/>
    <n v="0"/>
    <n v="360"/>
    <n v="360"/>
    <n v="0"/>
    <x v="1"/>
    <x v="0"/>
  </r>
  <r>
    <s v="a173e274-37fc-411b-826f-081a0651a897"/>
    <s v="Allison Powell"/>
    <s v="Allison"/>
    <s v="Powell"/>
    <s v="ureed@example.com"/>
    <x v="1042"/>
    <d v="2024-11-20T00:00:00"/>
    <x v="5"/>
    <n v="1"/>
    <n v="90"/>
    <n v="5"/>
    <n v="90"/>
    <n v="85.5"/>
    <n v="-4.5"/>
    <x v="3"/>
    <x v="0"/>
  </r>
  <r>
    <s v="7ccde71e-c22c-4037-b03a-d746e22f3884"/>
    <s v="Jose Estrada"/>
    <s v="Jose"/>
    <s v="Estrada"/>
    <s v="lutzeric@example.com"/>
    <x v="1043"/>
    <d v="2025-01-12T00:00:00"/>
    <x v="1"/>
    <n v="1"/>
    <n v="100"/>
    <n v="0"/>
    <n v="100"/>
    <n v="100"/>
    <n v="0"/>
    <x v="1"/>
    <x v="0"/>
  </r>
  <r>
    <s v="2467f4a3-24da-4109-8461-0c94a29cc64f"/>
    <s v="Christina Jensen"/>
    <s v="Christina"/>
    <s v="Jensen"/>
    <s v="preston00@example.com"/>
    <x v="1044"/>
    <d v="2024-06-29T00:00:00"/>
    <x v="0"/>
    <n v="3"/>
    <n v="800"/>
    <n v="5"/>
    <n v="2400"/>
    <n v="2280"/>
    <n v="-120"/>
    <x v="4"/>
    <x v="0"/>
  </r>
  <r>
    <s v="26d24d46-e217-44c6-936f-a1c9ccaa2cd3"/>
    <s v="Keith Mooney"/>
    <s v="Keith"/>
    <s v="Mooney"/>
    <s v="aaronjones@example.org"/>
    <x v="611"/>
    <d v="2024-07-09T00:00:00"/>
    <x v="7"/>
    <n v="4"/>
    <n v="150"/>
    <n v="10"/>
    <n v="600"/>
    <n v="540"/>
    <n v="-60"/>
    <x v="3"/>
    <x v="0"/>
  </r>
  <r>
    <s v="ecc11ecb-2a65-44e1-bb2f-be8cea463911"/>
    <s v="Ashley Caldwell"/>
    <s v="Ashley"/>
    <s v="Caldwell"/>
    <s v="christina57@example.com"/>
    <x v="1045"/>
    <d v="2024-10-29T00:00:00"/>
    <x v="1"/>
    <n v="3"/>
    <n v="100"/>
    <n v="10"/>
    <n v="300"/>
    <n v="270"/>
    <n v="-30"/>
    <x v="1"/>
    <x v="0"/>
  </r>
  <r>
    <s v="b770beaf-d5da-408b-ae94-c0b5aaf1c938"/>
    <s v="Melanie Drake"/>
    <s v="Melanie"/>
    <s v="Drake"/>
    <s v="jeremyjohnson@example.com"/>
    <x v="1046"/>
    <d v="2024-08-08T00:00:00"/>
    <x v="4"/>
    <n v="4"/>
    <n v="1200"/>
    <n v="0"/>
    <n v="4800"/>
    <n v="4800"/>
    <n v="0"/>
    <x v="4"/>
    <x v="0"/>
  </r>
  <r>
    <s v="679b03d4-fdc6-4ebf-b96a-3419f906dfde"/>
    <s v="Kevin Solis"/>
    <s v="Kevin"/>
    <s v="Solis"/>
    <s v="daniel28@example.org"/>
    <x v="1047"/>
    <d v="2024-06-15T00:00:00"/>
    <x v="1"/>
    <n v="4"/>
    <n v="100"/>
    <n v="10"/>
    <n v="400"/>
    <n v="360"/>
    <n v="-40"/>
    <x v="2"/>
    <x v="0"/>
  </r>
  <r>
    <s v="817ef840-8ace-4a10-b287-9bdd193dab13"/>
    <s v="Patrick Barnes"/>
    <s v="Patrick"/>
    <s v="Barnes"/>
    <s v="kerry32@example.net"/>
    <x v="1048"/>
    <d v="2025-01-28T00:00:00"/>
    <x v="2"/>
    <n v="1"/>
    <n v="300"/>
    <n v="0"/>
    <n v="300"/>
    <n v="300"/>
    <n v="0"/>
    <x v="1"/>
    <x v="0"/>
  </r>
  <r>
    <s v="6f850440-0e91-4294-a3a9-9752ed167ec3"/>
    <s v="Jeffrey Perry"/>
    <s v="Jeffrey"/>
    <s v="Perry"/>
    <s v="cookmitchell@example.com"/>
    <x v="1049"/>
    <d v="2024-10-17T00:00:00"/>
    <x v="3"/>
    <n v="3"/>
    <n v="200"/>
    <n v="0"/>
    <n v="600"/>
    <n v="600"/>
    <n v="0"/>
    <x v="3"/>
    <x v="0"/>
  </r>
  <r>
    <s v="36ca9390-96a2-479d-a576-d828f5517659"/>
    <s v="Samuel Mitchell"/>
    <s v="Samuel"/>
    <s v="Mitchell"/>
    <s v="matthewharper@example.net"/>
    <x v="1050"/>
    <d v="2024-05-20T00:00:00"/>
    <x v="5"/>
    <n v="4"/>
    <n v="90"/>
    <n v="15"/>
    <n v="360"/>
    <n v="306"/>
    <n v="-54"/>
    <x v="4"/>
    <x v="1"/>
  </r>
  <r>
    <s v="26696e53-022c-4449-bcc8-39fbcbd363a5"/>
    <s v="Katherine Davis"/>
    <s v="Katherine"/>
    <s v="Davis"/>
    <s v="victoriasmith@example.org"/>
    <x v="1051"/>
    <d v="2024-12-24T00:00:00"/>
    <x v="0"/>
    <n v="1"/>
    <n v="800"/>
    <n v="0"/>
    <n v="800"/>
    <n v="800"/>
    <n v="0"/>
    <x v="3"/>
    <x v="0"/>
  </r>
  <r>
    <s v="5b74c4d1-b332-4d31-93a6-5f0ceb078653"/>
    <s v="Anita Martin"/>
    <s v="Anita"/>
    <s v="Martin"/>
    <s v="mark09@example.org"/>
    <x v="1052"/>
    <d v="2025-02-02T00:00:00"/>
    <x v="0"/>
    <n v="3"/>
    <n v="800"/>
    <n v="15"/>
    <n v="2400"/>
    <n v="2040"/>
    <n v="-360"/>
    <x v="1"/>
    <x v="0"/>
  </r>
  <r>
    <s v="fe54c772-d2fe-4d04-a40f-ac70e5a5788e"/>
    <s v="Derek Carter PhD"/>
    <s v="Derek"/>
    <s v="PhD"/>
    <s v="deckerjustin@example.org"/>
    <x v="1053"/>
    <d v="2024-06-16T00:00:00"/>
    <x v="7"/>
    <n v="1"/>
    <n v="150"/>
    <n v="0"/>
    <n v="150"/>
    <n v="150"/>
    <n v="0"/>
    <x v="3"/>
    <x v="0"/>
  </r>
  <r>
    <s v="189b5535-83cf-4d3b-b32f-7256c6acdcaf"/>
    <s v="Danny Campbell MD"/>
    <s v="Danny"/>
    <s v="MD"/>
    <s v="elizabeth77@example.com"/>
    <x v="1054"/>
    <d v="2024-09-19T00:00:00"/>
    <x v="8"/>
    <n v="3"/>
    <n v="50"/>
    <n v="0"/>
    <n v="150"/>
    <n v="150"/>
    <n v="0"/>
    <x v="1"/>
    <x v="0"/>
  </r>
  <r>
    <s v="fc0ea898-cb54-45bf-bc31-285dee350ed7"/>
    <s v="Mary Clark"/>
    <s v="Mary"/>
    <s v="Clark"/>
    <s v="jhernandez@example.org"/>
    <x v="1055"/>
    <d v="2024-06-13T00:00:00"/>
    <x v="4"/>
    <n v="2"/>
    <n v="1200"/>
    <n v="0"/>
    <n v="2400"/>
    <n v="2400"/>
    <n v="0"/>
    <x v="4"/>
    <x v="0"/>
  </r>
  <r>
    <s v="263a484e-2048-4a6e-b2ec-6f04ff8bb891"/>
    <s v="Diane Cook"/>
    <s v="Diane"/>
    <s v="Cook"/>
    <s v="beth76@example.com"/>
    <x v="1056"/>
    <d v="2025-01-11T00:00:00"/>
    <x v="3"/>
    <n v="1"/>
    <n v="200"/>
    <n v="10"/>
    <n v="200"/>
    <n v="180"/>
    <n v="-20"/>
    <x v="1"/>
    <x v="0"/>
  </r>
  <r>
    <s v="35b39c0e-b588-489e-affb-d1974d73a782"/>
    <s v="Mary Diaz"/>
    <s v="Mary"/>
    <s v="Diaz"/>
    <s v="elee@example.org"/>
    <x v="1057"/>
    <d v="2024-09-09T00:00:00"/>
    <x v="6"/>
    <n v="3"/>
    <n v="120"/>
    <n v="0"/>
    <n v="360"/>
    <n v="360"/>
    <n v="0"/>
    <x v="4"/>
    <x v="0"/>
  </r>
  <r>
    <s v="a8884750-76a8-41c7-bf63-d2b6d0013b99"/>
    <s v="Rachel Huffman"/>
    <s v="Rachel"/>
    <s v="Huffman"/>
    <s v="uanderson@example.net"/>
    <x v="1058"/>
    <d v="2025-03-03T00:00:00"/>
    <x v="8"/>
    <n v="1"/>
    <n v="50"/>
    <n v="0"/>
    <n v="50"/>
    <n v="50"/>
    <n v="0"/>
    <x v="4"/>
    <x v="1"/>
  </r>
  <r>
    <s v="c8803bae-de82-4285-81e7-80a02f182049"/>
    <s v="David Davis"/>
    <s v="David"/>
    <s v="Davis"/>
    <s v="eddie23@example.net"/>
    <x v="1059"/>
    <d v="2025-01-08T00:00:00"/>
    <x v="4"/>
    <n v="4"/>
    <n v="1200"/>
    <n v="5"/>
    <n v="4800"/>
    <n v="4560"/>
    <n v="-240"/>
    <x v="4"/>
    <x v="0"/>
  </r>
  <r>
    <s v="025c9425-c557-43d3-89d7-cc9c6af98a8b"/>
    <s v="Michelle Mcbride"/>
    <s v="Michelle"/>
    <s v="Mcbride"/>
    <s v="matthew17@example.net"/>
    <x v="1060"/>
    <d v="2024-12-25T00:00:00"/>
    <x v="8"/>
    <n v="3"/>
    <n v="50"/>
    <n v="5"/>
    <n v="150"/>
    <n v="142.5"/>
    <n v="-7.5"/>
    <x v="1"/>
    <x v="0"/>
  </r>
  <r>
    <s v="814671a1-be7a-48c6-bc8e-3e55db97151d"/>
    <s v="James Rice"/>
    <s v="James"/>
    <s v="Rice"/>
    <s v="ryandodson@example.org"/>
    <x v="1061"/>
    <d v="2024-11-06T00:00:00"/>
    <x v="4"/>
    <n v="1"/>
    <n v="1200"/>
    <n v="10"/>
    <n v="1200"/>
    <n v="1080"/>
    <n v="-120"/>
    <x v="0"/>
    <x v="0"/>
  </r>
  <r>
    <s v="74d90398-c17a-408e-bf2d-a31889ee49ed"/>
    <s v="Gary Russell"/>
    <s v="Gary"/>
    <s v="Russell"/>
    <s v="wellsnatalie@example.com"/>
    <x v="793"/>
    <d v="2024-07-10T00:00:00"/>
    <x v="6"/>
    <n v="1"/>
    <n v="120"/>
    <n v="0"/>
    <n v="120"/>
    <n v="120"/>
    <n v="0"/>
    <x v="4"/>
    <x v="0"/>
  </r>
  <r>
    <s v="a6ed0e6b-e43a-4562-8cdf-506343c36988"/>
    <s v="Ruth Barnett"/>
    <s v="Ruth"/>
    <s v="Barnett"/>
    <s v="ralph08@example.org"/>
    <x v="1062"/>
    <d v="2024-07-16T00:00:00"/>
    <x v="7"/>
    <n v="2"/>
    <n v="150"/>
    <n v="0"/>
    <n v="300"/>
    <n v="300"/>
    <n v="0"/>
    <x v="3"/>
    <x v="0"/>
  </r>
  <r>
    <s v="f5694392-0c3a-4ed8-ae15-2f7100937ba0"/>
    <s v="Robert Nichols"/>
    <s v="Robert"/>
    <s v="Nichols"/>
    <s v="usmith@example.net"/>
    <x v="1063"/>
    <d v="2024-10-18T00:00:00"/>
    <x v="5"/>
    <n v="4"/>
    <n v="90"/>
    <n v="0"/>
    <n v="360"/>
    <n v="360"/>
    <n v="0"/>
    <x v="4"/>
    <x v="0"/>
  </r>
  <r>
    <s v="a94a3567-88ba-4f6f-b6a2-560794866e3c"/>
    <s v="Penny Wyatt"/>
    <s v="Penny"/>
    <s v="Wyatt"/>
    <s v="vcastro@example.org"/>
    <x v="1064"/>
    <d v="2024-05-19T00:00:00"/>
    <x v="0"/>
    <n v="1"/>
    <n v="800"/>
    <n v="5"/>
    <n v="800"/>
    <n v="760"/>
    <n v="-40"/>
    <x v="4"/>
    <x v="1"/>
  </r>
  <r>
    <s v="7ad866ba-f252-48f9-bedf-665fa5978064"/>
    <s v="Carlos Curry"/>
    <s v="Carlos"/>
    <s v="Curry"/>
    <s v="gary44@example.com"/>
    <x v="1065"/>
    <d v="2024-06-18T00:00:00"/>
    <x v="8"/>
    <n v="2"/>
    <n v="50"/>
    <n v="0"/>
    <n v="100"/>
    <n v="100"/>
    <n v="0"/>
    <x v="2"/>
    <x v="0"/>
  </r>
  <r>
    <s v="49ed6369-ee86-4beb-83dd-1d6a18fc9899"/>
    <s v="Joshua Dunn"/>
    <s v="Joshua"/>
    <s v="Dunn"/>
    <s v="joneseric@example.org"/>
    <x v="1066"/>
    <d v="2025-04-08T00:00:00"/>
    <x v="2"/>
    <n v="1"/>
    <n v="300"/>
    <n v="0"/>
    <n v="300"/>
    <n v="300"/>
    <n v="0"/>
    <x v="1"/>
    <x v="0"/>
  </r>
  <r>
    <s v="56685b02-7387-4896-83d0-81781d05ddbf"/>
    <s v="Ralph Chan"/>
    <s v="Ralph"/>
    <s v="Chan"/>
    <s v="edixon@example.net"/>
    <x v="1067"/>
    <d v="2025-02-02T00:00:00"/>
    <x v="7"/>
    <n v="2"/>
    <n v="150"/>
    <n v="0"/>
    <n v="300"/>
    <n v="300"/>
    <n v="0"/>
    <x v="3"/>
    <x v="0"/>
  </r>
  <r>
    <s v="ce7d765b-634c-45ea-ad28-746a5a6df285"/>
    <s v="Tony Swanson"/>
    <s v="Tony"/>
    <s v="Swanson"/>
    <s v="gayfrancis@example.com"/>
    <x v="1068"/>
    <d v="2024-11-01T00:00:00"/>
    <x v="7"/>
    <n v="3"/>
    <n v="150"/>
    <n v="5"/>
    <n v="450"/>
    <n v="427.5"/>
    <n v="-22.5"/>
    <x v="3"/>
    <x v="0"/>
  </r>
  <r>
    <s v="c1df5a89-ecba-4cb1-bdb9-9dc17a8b737a"/>
    <s v="Amanda Castaneda"/>
    <s v="Amanda"/>
    <s v="Castaneda"/>
    <s v="ggarcia@example.com"/>
    <x v="14"/>
    <d v="2024-12-09T00:00:00"/>
    <x v="8"/>
    <n v="3"/>
    <n v="50"/>
    <n v="5"/>
    <n v="150"/>
    <n v="142.5"/>
    <n v="-7.5"/>
    <x v="3"/>
    <x v="0"/>
  </r>
  <r>
    <s v="b285d65b-bf6b-4493-961b-53afc601b22f"/>
    <s v="Willie Perez"/>
    <s v="Willie"/>
    <s v="Perez"/>
    <s v="dgrant@example.com"/>
    <x v="1069"/>
    <d v="2025-03-15T00:00:00"/>
    <x v="5"/>
    <n v="4"/>
    <n v="90"/>
    <n v="5"/>
    <n v="360"/>
    <n v="342"/>
    <n v="-18"/>
    <x v="3"/>
    <x v="0"/>
  </r>
  <r>
    <s v="00f3e866-3026-4bb1-b3f1-df2609502a6c"/>
    <s v="Alicia Beck"/>
    <s v="Alicia"/>
    <s v="Beck"/>
    <s v="deborah60@example.com"/>
    <x v="1070"/>
    <d v="2024-11-23T00:00:00"/>
    <x v="5"/>
    <n v="4"/>
    <n v="90"/>
    <n v="15"/>
    <n v="360"/>
    <n v="306"/>
    <n v="-54"/>
    <x v="1"/>
    <x v="1"/>
  </r>
  <r>
    <s v="97c75839-1dd2-4b24-8420-c72d8fb8b736"/>
    <s v="Johnny Ferrell"/>
    <s v="Johnny"/>
    <s v="Ferrell"/>
    <s v="david05@example.org"/>
    <x v="1071"/>
    <d v="2024-08-05T00:00:00"/>
    <x v="2"/>
    <n v="4"/>
    <n v="300"/>
    <n v="15"/>
    <n v="1200"/>
    <n v="1020"/>
    <n v="-180"/>
    <x v="2"/>
    <x v="0"/>
  </r>
  <r>
    <s v="f0657d73-0e0e-475e-9b48-732fdbd0f097"/>
    <s v="Victor Taylor"/>
    <s v="Victor"/>
    <s v="Taylor"/>
    <s v="lisa24@example.com"/>
    <x v="1072"/>
    <d v="2024-08-31T00:00:00"/>
    <x v="0"/>
    <n v="4"/>
    <n v="800"/>
    <n v="0"/>
    <n v="3200"/>
    <n v="3200"/>
    <n v="0"/>
    <x v="2"/>
    <x v="0"/>
  </r>
  <r>
    <s v="4cc1032d-bd16-4038-8ef2-53f57f8fbd67"/>
    <s v="Alexander Mitchell"/>
    <s v="Alexander"/>
    <s v="Mitchell"/>
    <s v="jenniferkane@example.net"/>
    <x v="1073"/>
    <d v="2025-01-26T00:00:00"/>
    <x v="6"/>
    <n v="3"/>
    <n v="120"/>
    <n v="0"/>
    <n v="360"/>
    <n v="360"/>
    <n v="0"/>
    <x v="2"/>
    <x v="0"/>
  </r>
  <r>
    <s v="2ec01db7-1fac-4217-a36e-bb7f517ce082"/>
    <s v="Lauren Miller"/>
    <s v="Lauren"/>
    <s v="Miller"/>
    <s v="hillmckenzie@example.net"/>
    <x v="1074"/>
    <d v="2025-03-04T00:00:00"/>
    <x v="8"/>
    <n v="2"/>
    <n v="50"/>
    <n v="15"/>
    <n v="100"/>
    <n v="85"/>
    <n v="-15"/>
    <x v="0"/>
    <x v="0"/>
  </r>
  <r>
    <s v="8d67e82c-e804-4c91-8c15-b7ec8bcae422"/>
    <s v="Ashlee Powell"/>
    <s v="Ashlee"/>
    <s v="Powell"/>
    <s v="collinsnatalie@example.org"/>
    <x v="1075"/>
    <d v="2024-06-09T00:00:00"/>
    <x v="0"/>
    <n v="3"/>
    <n v="800"/>
    <n v="5"/>
    <n v="2400"/>
    <n v="2280"/>
    <n v="-120"/>
    <x v="0"/>
    <x v="0"/>
  </r>
  <r>
    <s v="969b1bad-f1d7-49af-b2f0-9a8c1825068b"/>
    <s v="Steven Williams"/>
    <s v="Steven"/>
    <s v="Williams"/>
    <s v="richard14@example.org"/>
    <x v="1076"/>
    <d v="2024-06-26T00:00:00"/>
    <x v="5"/>
    <n v="1"/>
    <n v="90"/>
    <n v="15"/>
    <n v="90"/>
    <n v="76.5"/>
    <n v="-13.5"/>
    <x v="2"/>
    <x v="0"/>
  </r>
  <r>
    <s v="dddf8a27-b360-48af-91aa-fb5ceb0cbd6c"/>
    <s v="Robert Ruiz"/>
    <s v="Robert"/>
    <s v="Ruiz"/>
    <s v="garybernard@example.net"/>
    <x v="1077"/>
    <d v="2024-10-28T00:00:00"/>
    <x v="2"/>
    <n v="2"/>
    <n v="300"/>
    <n v="15"/>
    <n v="600"/>
    <n v="510"/>
    <n v="-90"/>
    <x v="2"/>
    <x v="0"/>
  </r>
  <r>
    <s v="bad78868-cb6e-4774-93a2-014b45f7eef8"/>
    <s v="Chelsea Kelley"/>
    <s v="Chelsea"/>
    <s v="Kelley"/>
    <s v="jordanchristina@example.com"/>
    <x v="1078"/>
    <d v="2024-08-24T00:00:00"/>
    <x v="5"/>
    <n v="2"/>
    <n v="90"/>
    <n v="0"/>
    <n v="180"/>
    <n v="180"/>
    <n v="0"/>
    <x v="1"/>
    <x v="0"/>
  </r>
  <r>
    <s v="695ae210-973c-4616-b945-cfd4678ea95f"/>
    <s v="Donna Wright"/>
    <s v="Donna"/>
    <s v="Wright"/>
    <s v="mannjonathan@example.net"/>
    <x v="1079"/>
    <d v="2024-09-15T00:00:00"/>
    <x v="7"/>
    <n v="3"/>
    <n v="150"/>
    <n v="0"/>
    <n v="450"/>
    <n v="450"/>
    <n v="0"/>
    <x v="4"/>
    <x v="0"/>
  </r>
  <r>
    <s v="b0f908d2-40c0-4d72-bf2d-57e130f02f6b"/>
    <s v="Cody Davidson"/>
    <s v="Cody"/>
    <s v="Davidson"/>
    <s v="coffeyjohn@example.net"/>
    <x v="1080"/>
    <d v="2025-01-12T00:00:00"/>
    <x v="5"/>
    <n v="1"/>
    <n v="90"/>
    <n v="0"/>
    <n v="90"/>
    <n v="90"/>
    <n v="0"/>
    <x v="3"/>
    <x v="0"/>
  </r>
  <r>
    <s v="f718a6ad-2209-4d5f-a50c-4a03af1f1779"/>
    <s v="Tyler Andrews"/>
    <s v="Tyler"/>
    <s v="Andrews"/>
    <s v="jennifergreer@example.org"/>
    <x v="1081"/>
    <d v="2024-09-30T00:00:00"/>
    <x v="0"/>
    <n v="2"/>
    <n v="800"/>
    <n v="10"/>
    <n v="1600"/>
    <n v="1440"/>
    <n v="-160"/>
    <x v="1"/>
    <x v="0"/>
  </r>
  <r>
    <s v="c91ceaae-a5e0-4cfd-b96c-a7ff25a0f9e2"/>
    <s v="Jacob Rowland"/>
    <s v="Jacob"/>
    <s v="Rowland"/>
    <s v="rkeller@example.com"/>
    <x v="1082"/>
    <d v="2024-07-04T00:00:00"/>
    <x v="6"/>
    <n v="1"/>
    <n v="120"/>
    <n v="0"/>
    <n v="120"/>
    <n v="120"/>
    <n v="0"/>
    <x v="0"/>
    <x v="0"/>
  </r>
  <r>
    <s v="aa759a8a-deb5-4d16-b020-d03f5a69e2c6"/>
    <s v="Mary Burns"/>
    <s v="Mary"/>
    <s v="Burns"/>
    <s v="samuel40@example.com"/>
    <x v="1083"/>
    <d v="2025-01-18T00:00:00"/>
    <x v="5"/>
    <n v="4"/>
    <n v="90"/>
    <n v="0"/>
    <n v="360"/>
    <n v="360"/>
    <n v="0"/>
    <x v="3"/>
    <x v="0"/>
  </r>
  <r>
    <s v="69d4de06-342e-49b4-8a00-ae9986375844"/>
    <s v="Dustin Campbell"/>
    <s v="Dustin"/>
    <s v="Campbell"/>
    <s v="ronaldsmith@example.net"/>
    <x v="1084"/>
    <d v="2024-12-11T00:00:00"/>
    <x v="4"/>
    <n v="1"/>
    <n v="1200"/>
    <n v="0"/>
    <n v="1200"/>
    <n v="1200"/>
    <n v="0"/>
    <x v="3"/>
    <x v="0"/>
  </r>
  <r>
    <s v="dd252141-b03d-41eb-b36f-c177730825d1"/>
    <s v="John Myers"/>
    <s v="John"/>
    <s v="Myers"/>
    <s v="timothykim@example.org"/>
    <x v="1085"/>
    <d v="2024-09-07T00:00:00"/>
    <x v="7"/>
    <n v="2"/>
    <n v="150"/>
    <n v="0"/>
    <n v="300"/>
    <n v="300"/>
    <n v="0"/>
    <x v="2"/>
    <x v="0"/>
  </r>
  <r>
    <s v="827b8c89-8d3f-433b-b2d1-e6c1fc8ad016"/>
    <s v="Brianna Adams"/>
    <s v="Brianna"/>
    <s v="Adams"/>
    <s v="alexa14@example.net"/>
    <x v="1086"/>
    <d v="2024-05-13T00:00:00"/>
    <x v="3"/>
    <n v="2"/>
    <n v="200"/>
    <n v="0"/>
    <n v="400"/>
    <n v="400"/>
    <n v="0"/>
    <x v="3"/>
    <x v="0"/>
  </r>
  <r>
    <s v="3dc0f8cf-1b6c-4937-a282-d170f5080d9c"/>
    <s v="Darlene Sanchez"/>
    <s v="Darlene"/>
    <s v="Sanchez"/>
    <s v="courtneymadden@example.org"/>
    <x v="776"/>
    <d v="2024-12-28T00:00:00"/>
    <x v="4"/>
    <n v="3"/>
    <n v="1200"/>
    <n v="10"/>
    <n v="3600"/>
    <n v="3240"/>
    <n v="-360"/>
    <x v="2"/>
    <x v="0"/>
  </r>
  <r>
    <s v="575f3108-9165-4dbc-ab73-2c7a8dca94bd"/>
    <s v="Corey Rodriguez"/>
    <s v="Corey"/>
    <s v="Rodriguez"/>
    <s v="jennifer64@example.net"/>
    <x v="1087"/>
    <d v="2024-12-21T00:00:00"/>
    <x v="6"/>
    <n v="4"/>
    <n v="120"/>
    <n v="0"/>
    <n v="480"/>
    <n v="480"/>
    <n v="0"/>
    <x v="4"/>
    <x v="0"/>
  </r>
  <r>
    <s v="9063bf18-90b1-4965-9a00-a4e2f5ed6b7f"/>
    <s v="James Weber"/>
    <s v="James"/>
    <s v="Weber"/>
    <s v="markhodge@example.com"/>
    <x v="1088"/>
    <d v="2024-08-20T00:00:00"/>
    <x v="4"/>
    <n v="3"/>
    <n v="1200"/>
    <n v="15"/>
    <n v="3600"/>
    <n v="3060"/>
    <n v="-540"/>
    <x v="3"/>
    <x v="0"/>
  </r>
  <r>
    <s v="8ffbc222-f51e-4666-ae4a-6daa3a4287f3"/>
    <s v="Billy Cunningham"/>
    <s v="Billy"/>
    <s v="Cunningham"/>
    <s v="jessedelacruz@example.org"/>
    <x v="1089"/>
    <d v="2024-05-27T00:00:00"/>
    <x v="1"/>
    <n v="1"/>
    <n v="100"/>
    <n v="5"/>
    <n v="100"/>
    <n v="95"/>
    <n v="-5"/>
    <x v="0"/>
    <x v="0"/>
  </r>
  <r>
    <s v="70f7cd82-8c6e-44cd-b9d6-5e8efd61de15"/>
    <s v="Connie Lewis"/>
    <s v="Connie"/>
    <s v="Lewis"/>
    <s v="collin40@example.net"/>
    <x v="1090"/>
    <d v="2024-12-11T00:00:00"/>
    <x v="2"/>
    <n v="4"/>
    <n v="300"/>
    <n v="0"/>
    <n v="1200"/>
    <n v="1200"/>
    <n v="0"/>
    <x v="2"/>
    <x v="0"/>
  </r>
  <r>
    <s v="35868ed1-e4a2-418e-b328-8280e3ca0915"/>
    <s v="Thomas Carr"/>
    <s v="Thomas"/>
    <s v="Carr"/>
    <s v="trujillokylie@example.net"/>
    <x v="1091"/>
    <d v="2024-07-30T00:00:00"/>
    <x v="0"/>
    <n v="3"/>
    <n v="800"/>
    <n v="15"/>
    <n v="2400"/>
    <n v="2040"/>
    <n v="-360"/>
    <x v="0"/>
    <x v="0"/>
  </r>
  <r>
    <s v="b2247627-c1e0-448e-a844-9e0b2ac2fc1e"/>
    <s v="Tammy Burns"/>
    <s v="Tammy"/>
    <s v="Burns"/>
    <s v="lauraclay@example.org"/>
    <x v="1092"/>
    <d v="2024-07-30T00:00:00"/>
    <x v="3"/>
    <n v="2"/>
    <n v="200"/>
    <n v="5"/>
    <n v="400"/>
    <n v="380"/>
    <n v="-20"/>
    <x v="4"/>
    <x v="1"/>
  </r>
  <r>
    <s v="ef4589fb-5955-4d44-b245-e6566d56ccd8"/>
    <s v="Jesse Dominguez"/>
    <s v="Jesse"/>
    <s v="Dominguez"/>
    <s v="rodgerstina@example.net"/>
    <x v="1093"/>
    <d v="2025-02-14T00:00:00"/>
    <x v="0"/>
    <n v="1"/>
    <n v="800"/>
    <n v="0"/>
    <n v="800"/>
    <n v="800"/>
    <n v="0"/>
    <x v="2"/>
    <x v="0"/>
  </r>
  <r>
    <s v="bb8133fb-0b92-4003-bccb-296d3bf5d00a"/>
    <s v="Ronald Gonzalez"/>
    <s v="Ronald"/>
    <s v="Gonzalez"/>
    <s v="steven73@example.net"/>
    <x v="83"/>
    <d v="2025-03-19T00:00:00"/>
    <x v="4"/>
    <n v="4"/>
    <n v="1200"/>
    <n v="10"/>
    <n v="4800"/>
    <n v="4320"/>
    <n v="-480"/>
    <x v="0"/>
    <x v="1"/>
  </r>
  <r>
    <s v="c1afd792-a08b-40ef-9ddc-46f0344410e5"/>
    <s v="Elizabeth Mcdaniel"/>
    <s v="Elizabeth"/>
    <s v="Mcdaniel"/>
    <s v="haileybass@example.org"/>
    <x v="1094"/>
    <d v="2024-09-04T00:00:00"/>
    <x v="6"/>
    <n v="2"/>
    <n v="120"/>
    <n v="10"/>
    <n v="240"/>
    <n v="216"/>
    <n v="-24"/>
    <x v="0"/>
    <x v="0"/>
  </r>
  <r>
    <s v="d7c8ccb8-af37-4fbe-acd3-13178874a1c5"/>
    <s v="Ashley Duran"/>
    <s v="Ashley"/>
    <s v="Duran"/>
    <s v="charlesperry@example.com"/>
    <x v="1095"/>
    <d v="2024-07-26T00:00:00"/>
    <x v="1"/>
    <n v="2"/>
    <n v="100"/>
    <n v="10"/>
    <n v="200"/>
    <n v="180"/>
    <n v="-20"/>
    <x v="3"/>
    <x v="0"/>
  </r>
  <r>
    <s v="e24297fc-8e14-4e1f-b6b6-815c852fe1b1"/>
    <s v="Tiffany Frederick"/>
    <s v="Tiffany"/>
    <s v="Frederick"/>
    <s v="olivia29@example.net"/>
    <x v="1096"/>
    <d v="2024-11-29T00:00:00"/>
    <x v="7"/>
    <n v="1"/>
    <n v="150"/>
    <n v="0"/>
    <n v="150"/>
    <n v="150"/>
    <n v="0"/>
    <x v="1"/>
    <x v="0"/>
  </r>
  <r>
    <s v="50d3b1d6-4778-49ce-b1f0-7cbecb728b16"/>
    <s v="Daniel Quinn"/>
    <s v="Daniel"/>
    <s v="Quinn"/>
    <s v="gonzalezkenneth@example.net"/>
    <x v="1097"/>
    <d v="2024-06-01T00:00:00"/>
    <x v="3"/>
    <n v="2"/>
    <n v="200"/>
    <n v="5"/>
    <n v="400"/>
    <n v="380"/>
    <n v="-20"/>
    <x v="4"/>
    <x v="0"/>
  </r>
  <r>
    <s v="0dc55340-e69c-4b5b-a074-95abb1cbe822"/>
    <s v="Michael Herring"/>
    <s v="Michael"/>
    <s v="Herring"/>
    <s v="castroralph@example.net"/>
    <x v="1098"/>
    <d v="2024-11-03T00:00:00"/>
    <x v="3"/>
    <n v="4"/>
    <n v="200"/>
    <n v="0"/>
    <n v="800"/>
    <n v="800"/>
    <n v="0"/>
    <x v="3"/>
    <x v="0"/>
  </r>
  <r>
    <s v="3d9049bb-205d-4635-8c87-858c3b5745df"/>
    <s v="Katie Lawson"/>
    <s v="Katie"/>
    <s v="Lawson"/>
    <s v="allenandrea@example.com"/>
    <x v="1099"/>
    <d v="2024-06-08T00:00:00"/>
    <x v="3"/>
    <n v="3"/>
    <n v="200"/>
    <n v="0"/>
    <n v="600"/>
    <n v="600"/>
    <n v="0"/>
    <x v="3"/>
    <x v="0"/>
  </r>
  <r>
    <s v="7d91f485-6d7f-4aa3-8b44-cceb2da5ba63"/>
    <s v="Christine Pratt"/>
    <s v="Christine"/>
    <s v="Pratt"/>
    <s v="hollydavis@example.org"/>
    <x v="1100"/>
    <d v="2024-05-19T00:00:00"/>
    <x v="0"/>
    <n v="3"/>
    <n v="800"/>
    <n v="0"/>
    <n v="2400"/>
    <n v="2400"/>
    <n v="0"/>
    <x v="2"/>
    <x v="0"/>
  </r>
  <r>
    <s v="2a257ecc-75fd-4d83-9264-43bac298823a"/>
    <s v="Wendy Morgan"/>
    <s v="Wendy"/>
    <s v="Morgan"/>
    <s v="cannonkimberly@example.net"/>
    <x v="1101"/>
    <d v="2024-05-20T00:00:00"/>
    <x v="7"/>
    <n v="3"/>
    <n v="150"/>
    <n v="10"/>
    <n v="450"/>
    <n v="405"/>
    <n v="-45"/>
    <x v="4"/>
    <x v="0"/>
  </r>
  <r>
    <s v="ced7430d-be00-40cb-81ef-5aef2a38746e"/>
    <s v="Angela Watts"/>
    <s v="Angela"/>
    <s v="Watts"/>
    <s v="gbenton@example.com"/>
    <x v="370"/>
    <d v="2025-01-08T00:00:00"/>
    <x v="0"/>
    <n v="1"/>
    <n v="800"/>
    <n v="0"/>
    <n v="800"/>
    <n v="800"/>
    <n v="0"/>
    <x v="1"/>
    <x v="0"/>
  </r>
  <r>
    <s v="610918c9-5016-4bd5-9a74-4822fd07f913"/>
    <s v="Rebecca Gordon"/>
    <s v="Rebecca"/>
    <s v="Gordon"/>
    <s v="karen42@example.org"/>
    <x v="624"/>
    <d v="2024-11-03T00:00:00"/>
    <x v="5"/>
    <n v="2"/>
    <n v="90"/>
    <n v="10"/>
    <n v="180"/>
    <n v="162"/>
    <n v="-18"/>
    <x v="3"/>
    <x v="0"/>
  </r>
  <r>
    <s v="e9066120-85b0-49fe-bdbb-4c184984e0ab"/>
    <s v="Brittany Holloway"/>
    <s v="Brittany"/>
    <s v="Holloway"/>
    <s v="walter05@example.com"/>
    <x v="1102"/>
    <d v="2024-10-08T00:00:00"/>
    <x v="5"/>
    <n v="1"/>
    <n v="90"/>
    <n v="0"/>
    <n v="90"/>
    <n v="90"/>
    <n v="0"/>
    <x v="1"/>
    <x v="0"/>
  </r>
  <r>
    <s v="00b73636-0c81-43cc-9965-ef480b4d2de2"/>
    <s v="Stacey Gray"/>
    <s v="Stacey"/>
    <s v="Gray"/>
    <s v="christopher84@example.net"/>
    <x v="1103"/>
    <d v="2024-06-03T00:00:00"/>
    <x v="2"/>
    <n v="3"/>
    <n v="300"/>
    <n v="0"/>
    <n v="900"/>
    <n v="900"/>
    <n v="0"/>
    <x v="0"/>
    <x v="0"/>
  </r>
  <r>
    <s v="44f801b9-cc36-4369-a636-c24569b88f33"/>
    <s v="Wanda Wood"/>
    <s v="Wanda"/>
    <s v="Wood"/>
    <s v="diazlorraine@example.net"/>
    <x v="1104"/>
    <d v="2025-01-06T00:00:00"/>
    <x v="4"/>
    <n v="2"/>
    <n v="1200"/>
    <n v="0"/>
    <n v="2400"/>
    <n v="2400"/>
    <n v="0"/>
    <x v="4"/>
    <x v="0"/>
  </r>
  <r>
    <s v="681f9515-0d93-408b-b842-cbc6a0011ba6"/>
    <s v="Jason Chase"/>
    <s v="Jason"/>
    <s v="Chase"/>
    <s v="ymontgomery@example.org"/>
    <x v="1105"/>
    <d v="2024-07-27T00:00:00"/>
    <x v="6"/>
    <n v="3"/>
    <n v="120"/>
    <n v="10"/>
    <n v="360"/>
    <n v="324"/>
    <n v="-36"/>
    <x v="2"/>
    <x v="0"/>
  </r>
  <r>
    <s v="dd811c65-1f56-4aa2-ad9a-7dd60c075053"/>
    <s v="Ruben Martinez"/>
    <s v="Ruben"/>
    <s v="Martinez"/>
    <s v="greenjessica@example.net"/>
    <x v="1106"/>
    <d v="2024-10-19T00:00:00"/>
    <x v="3"/>
    <n v="3"/>
    <n v="200"/>
    <n v="10"/>
    <n v="600"/>
    <n v="540"/>
    <n v="-60"/>
    <x v="2"/>
    <x v="0"/>
  </r>
  <r>
    <s v="31a08f66-8402-437a-bfbf-7804ee4f72dc"/>
    <s v="Phillip Rice"/>
    <s v="Phillip"/>
    <s v="Rice"/>
    <s v="rossjohn@example.net"/>
    <x v="1107"/>
    <d v="2025-01-10T00:00:00"/>
    <x v="3"/>
    <n v="1"/>
    <n v="200"/>
    <n v="5"/>
    <n v="200"/>
    <n v="190"/>
    <n v="-10"/>
    <x v="1"/>
    <x v="0"/>
  </r>
  <r>
    <s v="ab640937-a52a-4a24-9248-9bee858fab60"/>
    <s v="Elizabeth Evans"/>
    <s v="Elizabeth"/>
    <s v="Evans"/>
    <s v="sanchezrobert@example.net"/>
    <x v="226"/>
    <d v="2025-02-23T00:00:00"/>
    <x v="2"/>
    <n v="4"/>
    <n v="300"/>
    <n v="5"/>
    <n v="1200"/>
    <n v="1140"/>
    <n v="-60"/>
    <x v="3"/>
    <x v="0"/>
  </r>
  <r>
    <s v="4f40f6ed-1aa5-44e2-b6c0-77aa6e4ebe99"/>
    <s v="Darlene Murray"/>
    <s v="Darlene"/>
    <s v="Murray"/>
    <s v="shortkelly@example.net"/>
    <x v="1108"/>
    <d v="2025-01-22T00:00:00"/>
    <x v="8"/>
    <n v="1"/>
    <n v="50"/>
    <n v="0"/>
    <n v="50"/>
    <n v="50"/>
    <n v="0"/>
    <x v="1"/>
    <x v="0"/>
  </r>
  <r>
    <s v="2fc44d65-0ad5-4e56-9f9b-87b0ddc418d2"/>
    <s v="Daryl Lowe"/>
    <s v="Daryl"/>
    <s v="Lowe"/>
    <s v="amy24@example.org"/>
    <x v="1109"/>
    <d v="2024-08-10T00:00:00"/>
    <x v="1"/>
    <n v="4"/>
    <n v="100"/>
    <n v="0"/>
    <n v="400"/>
    <n v="400"/>
    <n v="0"/>
    <x v="1"/>
    <x v="0"/>
  </r>
  <r>
    <s v="4a64cfcc-dcf3-45c6-87a0-29aecac6a853"/>
    <s v="Toni Moreno"/>
    <s v="Toni"/>
    <s v="Moreno"/>
    <s v="ingramjessica@example.com"/>
    <x v="1110"/>
    <d v="2024-10-26T00:00:00"/>
    <x v="0"/>
    <n v="2"/>
    <n v="800"/>
    <n v="0"/>
    <n v="1600"/>
    <n v="1600"/>
    <n v="0"/>
    <x v="0"/>
    <x v="0"/>
  </r>
  <r>
    <s v="54e08a94-4682-4a38-bb78-0253d4961e60"/>
    <s v="Brandy Bishop"/>
    <s v="Brandy"/>
    <s v="Bishop"/>
    <s v="nunezmatthew@example.com"/>
    <x v="1111"/>
    <d v="2025-03-21T00:00:00"/>
    <x v="3"/>
    <n v="1"/>
    <n v="200"/>
    <n v="0"/>
    <n v="200"/>
    <n v="200"/>
    <n v="0"/>
    <x v="2"/>
    <x v="0"/>
  </r>
  <r>
    <s v="d2ed9291-c3da-4521-b840-596b357ce81a"/>
    <s v="Ronald Scott"/>
    <s v="Ronald"/>
    <s v="Scott"/>
    <s v="nicole16@example.net"/>
    <x v="1112"/>
    <d v="2024-05-27T00:00:00"/>
    <x v="4"/>
    <n v="1"/>
    <n v="1200"/>
    <n v="5"/>
    <n v="1200"/>
    <n v="1140"/>
    <n v="-60"/>
    <x v="1"/>
    <x v="0"/>
  </r>
  <r>
    <s v="746a18dc-9990-4c0d-b618-1e8e18360f46"/>
    <s v="Michelle Cobb"/>
    <s v="Michelle"/>
    <s v="Cobb"/>
    <s v="obrienjames@example.net"/>
    <x v="1113"/>
    <d v="2024-07-08T00:00:00"/>
    <x v="2"/>
    <n v="3"/>
    <n v="300"/>
    <n v="0"/>
    <n v="900"/>
    <n v="900"/>
    <n v="0"/>
    <x v="0"/>
    <x v="0"/>
  </r>
  <r>
    <s v="ffdb88d7-52b1-431b-a4df-08c567adb841"/>
    <s v="Stephen Bond"/>
    <s v="Stephen"/>
    <s v="Bond"/>
    <s v="hubersamantha@example.net"/>
    <x v="1114"/>
    <d v="2025-04-17T00:00:00"/>
    <x v="0"/>
    <n v="3"/>
    <n v="800"/>
    <n v="10"/>
    <n v="2400"/>
    <n v="2160"/>
    <n v="-240"/>
    <x v="2"/>
    <x v="0"/>
  </r>
  <r>
    <s v="802ccb52-f5f3-4d6e-b632-d4d41866177e"/>
    <s v="Peggy Cortez"/>
    <s v="Peggy"/>
    <s v="Cortez"/>
    <s v="smithjack@example.org"/>
    <x v="1115"/>
    <d v="2024-05-30T00:00:00"/>
    <x v="4"/>
    <n v="4"/>
    <n v="1200"/>
    <n v="15"/>
    <n v="4800"/>
    <n v="4080"/>
    <n v="-720"/>
    <x v="3"/>
    <x v="0"/>
  </r>
  <r>
    <s v="861c53de-98e1-4160-966c-bda120be8394"/>
    <s v="Dana Bennett"/>
    <s v="Dana"/>
    <s v="Bennett"/>
    <s v="fwalsh@example.com"/>
    <x v="1116"/>
    <d v="2025-04-06T00:00:00"/>
    <x v="4"/>
    <n v="3"/>
    <n v="1200"/>
    <n v="5"/>
    <n v="3600"/>
    <n v="3420"/>
    <n v="-180"/>
    <x v="1"/>
    <x v="0"/>
  </r>
  <r>
    <s v="00c976e5-eaab-4629-aa5e-ec28e86e8c8d"/>
    <s v="Melanie Myers"/>
    <s v="Melanie"/>
    <s v="Myers"/>
    <s v="dennis01@example.com"/>
    <x v="1117"/>
    <d v="2024-12-09T00:00:00"/>
    <x v="4"/>
    <n v="1"/>
    <n v="1200"/>
    <n v="0"/>
    <n v="1200"/>
    <n v="1200"/>
    <n v="0"/>
    <x v="3"/>
    <x v="0"/>
  </r>
  <r>
    <s v="8a0aeef0-1bdd-4ef5-896e-186a93350c77"/>
    <s v="David Moreno"/>
    <s v="David"/>
    <s v="Moreno"/>
    <s v="mary92@example.com"/>
    <x v="1118"/>
    <d v="2024-06-16T00:00:00"/>
    <x v="6"/>
    <n v="2"/>
    <n v="120"/>
    <n v="10"/>
    <n v="240"/>
    <n v="216"/>
    <n v="-24"/>
    <x v="1"/>
    <x v="0"/>
  </r>
  <r>
    <s v="817f8e3b-9a1a-49cf-9b48-0ff537309e25"/>
    <s v="David Hill"/>
    <s v="David"/>
    <s v="Hill"/>
    <s v="robert14@example.org"/>
    <x v="797"/>
    <d v="2024-09-16T00:00:00"/>
    <x v="5"/>
    <n v="3"/>
    <n v="90"/>
    <n v="0"/>
    <n v="270"/>
    <n v="270"/>
    <n v="0"/>
    <x v="1"/>
    <x v="0"/>
  </r>
  <r>
    <s v="5de8f62b-d45f-4e7f-8af8-7147bf44ea67"/>
    <s v="Paula Rogers"/>
    <s v="Paula"/>
    <s v="Rogers"/>
    <s v="bwalls@example.com"/>
    <x v="1119"/>
    <d v="2025-01-18T00:00:00"/>
    <x v="4"/>
    <n v="3"/>
    <n v="1200"/>
    <n v="15"/>
    <n v="3600"/>
    <n v="3060"/>
    <n v="-540"/>
    <x v="1"/>
    <x v="0"/>
  </r>
  <r>
    <s v="04999aeb-d8b6-45b0-87c2-2f1b6d3026db"/>
    <s v="Terri Golden"/>
    <s v="Terri"/>
    <s v="Golden"/>
    <s v="meyerjames@example.com"/>
    <x v="1120"/>
    <d v="2025-02-13T00:00:00"/>
    <x v="5"/>
    <n v="4"/>
    <n v="90"/>
    <n v="5"/>
    <n v="360"/>
    <n v="342"/>
    <n v="-18"/>
    <x v="4"/>
    <x v="0"/>
  </r>
  <r>
    <s v="276c01fb-62e3-4426-86fb-22acc342adc9"/>
    <s v="Angel Bentley"/>
    <s v="Angel"/>
    <s v="Bentley"/>
    <s v="corythompson@example.org"/>
    <x v="1121"/>
    <d v="2024-05-09T00:00:00"/>
    <x v="2"/>
    <n v="1"/>
    <n v="300"/>
    <n v="0"/>
    <n v="300"/>
    <n v="300"/>
    <n v="0"/>
    <x v="2"/>
    <x v="0"/>
  </r>
  <r>
    <s v="2ef38ed1-8cdf-458d-8252-caff6e06f176"/>
    <s v="Brian Sims"/>
    <s v="Brian"/>
    <s v="Sims"/>
    <s v="jcoleman@example.net"/>
    <x v="1122"/>
    <d v="2024-10-28T00:00:00"/>
    <x v="8"/>
    <n v="3"/>
    <n v="50"/>
    <n v="0"/>
    <n v="150"/>
    <n v="150"/>
    <n v="0"/>
    <x v="2"/>
    <x v="0"/>
  </r>
  <r>
    <s v="f68fa05b-bfe9-4fdb-8a57-b54143874957"/>
    <s v="David Kemp"/>
    <s v="David"/>
    <s v="Kemp"/>
    <s v="leontracie@example.org"/>
    <x v="1123"/>
    <d v="2025-03-01T00:00:00"/>
    <x v="8"/>
    <n v="3"/>
    <n v="50"/>
    <n v="0"/>
    <n v="150"/>
    <n v="150"/>
    <n v="0"/>
    <x v="1"/>
    <x v="0"/>
  </r>
  <r>
    <s v="e4cb277f-bc95-4041-8cdf-b034e9a84c51"/>
    <s v="Jennifer Lewis"/>
    <s v="Jennifer"/>
    <s v="Lewis"/>
    <s v="christina10@example.org"/>
    <x v="1124"/>
    <d v="2024-11-27T00:00:00"/>
    <x v="1"/>
    <n v="1"/>
    <n v="100"/>
    <n v="15"/>
    <n v="100"/>
    <n v="85"/>
    <n v="-15"/>
    <x v="1"/>
    <x v="0"/>
  </r>
  <r>
    <s v="fe41bb81-5e45-4956-81e4-ee990c286323"/>
    <s v="Michelle Pratt"/>
    <s v="Michelle"/>
    <s v="Pratt"/>
    <s v="audrey07@example.com"/>
    <x v="1125"/>
    <d v="2025-01-03T00:00:00"/>
    <x v="5"/>
    <n v="1"/>
    <n v="90"/>
    <n v="0"/>
    <n v="90"/>
    <n v="90"/>
    <n v="0"/>
    <x v="1"/>
    <x v="1"/>
  </r>
  <r>
    <s v="6bb57af7-a03f-437f-b14d-a3ea9fafc17e"/>
    <s v="Laura Bennett"/>
    <s v="Laura"/>
    <s v="Bennett"/>
    <s v="maria99@example.net"/>
    <x v="1126"/>
    <d v="2024-08-06T00:00:00"/>
    <x v="3"/>
    <n v="3"/>
    <n v="200"/>
    <n v="5"/>
    <n v="600"/>
    <n v="570"/>
    <n v="-30"/>
    <x v="4"/>
    <x v="0"/>
  </r>
  <r>
    <s v="944baabb-5dbe-4139-8895-78d9890719db"/>
    <s v="Trevor Wright"/>
    <s v="Trevor"/>
    <s v="Wright"/>
    <s v="annette40@example.net"/>
    <x v="1127"/>
    <d v="2025-04-03T00:00:00"/>
    <x v="1"/>
    <n v="2"/>
    <n v="100"/>
    <n v="5"/>
    <n v="200"/>
    <n v="190"/>
    <n v="-10"/>
    <x v="0"/>
    <x v="0"/>
  </r>
  <r>
    <s v="2f592f3e-1bbd-4513-b0bc-76c4e3fa6893"/>
    <s v="Renee Walker"/>
    <s v="Renee"/>
    <s v="Walker"/>
    <s v="kimberlyjordan@example.net"/>
    <x v="1128"/>
    <d v="2025-04-17T00:00:00"/>
    <x v="5"/>
    <n v="3"/>
    <n v="90"/>
    <n v="0"/>
    <n v="270"/>
    <n v="270"/>
    <n v="0"/>
    <x v="2"/>
    <x v="1"/>
  </r>
  <r>
    <s v="a3e6bbfd-65e2-4bba-a7ae-222079150e99"/>
    <s v="Phillip Compton"/>
    <s v="Phillip"/>
    <s v="Compton"/>
    <s v="maygordon@example.org"/>
    <x v="1129"/>
    <d v="2024-10-27T00:00:00"/>
    <x v="7"/>
    <n v="4"/>
    <n v="150"/>
    <n v="0"/>
    <n v="600"/>
    <n v="600"/>
    <n v="0"/>
    <x v="3"/>
    <x v="0"/>
  </r>
  <r>
    <s v="a99c706e-ab8e-4995-9366-3145386bf5fc"/>
    <s v="Heidi Sanchez"/>
    <s v="Heidi"/>
    <s v="Sanchez"/>
    <s v="dianehoffman@example.org"/>
    <x v="1130"/>
    <d v="2025-04-06T00:00:00"/>
    <x v="5"/>
    <n v="3"/>
    <n v="90"/>
    <n v="0"/>
    <n v="270"/>
    <n v="270"/>
    <n v="0"/>
    <x v="3"/>
    <x v="1"/>
  </r>
  <r>
    <s v="fb4a0283-1e28-4c97-a9e0-917fe324f5db"/>
    <s v="Michael Bishop"/>
    <s v="Michael"/>
    <s v="Bishop"/>
    <s v="anthony26@example.net"/>
    <x v="1131"/>
    <d v="2024-09-25T00:00:00"/>
    <x v="4"/>
    <n v="3"/>
    <n v="1200"/>
    <n v="0"/>
    <n v="3600"/>
    <n v="3600"/>
    <n v="0"/>
    <x v="4"/>
    <x v="0"/>
  </r>
  <r>
    <s v="8cf50927-c89a-40a3-97ef-71fc441b1a37"/>
    <s v="James Russell"/>
    <s v="James"/>
    <s v="Russell"/>
    <s v="mcleanjay@example.net"/>
    <x v="1132"/>
    <d v="2024-12-21T00:00:00"/>
    <x v="3"/>
    <n v="1"/>
    <n v="200"/>
    <n v="0"/>
    <n v="200"/>
    <n v="200"/>
    <n v="0"/>
    <x v="2"/>
    <x v="0"/>
  </r>
  <r>
    <s v="c438c125-254d-4efe-a1dd-8d91af88239f"/>
    <s v="Joseph Duncan"/>
    <s v="Joseph"/>
    <s v="Duncan"/>
    <s v="kingjames@example.com"/>
    <x v="1133"/>
    <d v="2024-11-21T00:00:00"/>
    <x v="8"/>
    <n v="1"/>
    <n v="50"/>
    <n v="0"/>
    <n v="50"/>
    <n v="50"/>
    <n v="0"/>
    <x v="3"/>
    <x v="0"/>
  </r>
  <r>
    <s v="824fdf53-d98a-4a6f-8f8c-d57dc5ecd23e"/>
    <s v="Steven Bond"/>
    <s v="Steven"/>
    <s v="Bond"/>
    <s v="timothywalker@example.org"/>
    <x v="1134"/>
    <d v="2024-05-12T00:00:00"/>
    <x v="3"/>
    <n v="4"/>
    <n v="200"/>
    <n v="15"/>
    <n v="800"/>
    <n v="680"/>
    <n v="-120"/>
    <x v="1"/>
    <x v="0"/>
  </r>
  <r>
    <s v="faca60d4-d56e-4949-9de5-8d730e1e5ebd"/>
    <s v="Kathy Jones"/>
    <s v="Kathy"/>
    <s v="Jones"/>
    <s v="lisarogers@example.org"/>
    <x v="1135"/>
    <d v="2024-11-30T00:00:00"/>
    <x v="1"/>
    <n v="3"/>
    <n v="100"/>
    <n v="5"/>
    <n v="300"/>
    <n v="285"/>
    <n v="-15"/>
    <x v="3"/>
    <x v="0"/>
  </r>
  <r>
    <s v="a13ea32a-4b04-4067-9481-b96b477cbc8c"/>
    <s v="Shannon Morris"/>
    <s v="Shannon"/>
    <s v="Morris"/>
    <s v="lrussell@example.net"/>
    <x v="1136"/>
    <d v="2024-09-29T00:00:00"/>
    <x v="7"/>
    <n v="1"/>
    <n v="150"/>
    <n v="10"/>
    <n v="150"/>
    <n v="135"/>
    <n v="-15"/>
    <x v="2"/>
    <x v="0"/>
  </r>
  <r>
    <s v="0ce06819-24c6-4f93-a081-9bf56940240c"/>
    <s v="Connie Ramirez"/>
    <s v="Connie"/>
    <s v="Ramirez"/>
    <s v="huangscott@example.net"/>
    <x v="1137"/>
    <d v="2025-01-06T00:00:00"/>
    <x v="6"/>
    <n v="3"/>
    <n v="120"/>
    <n v="0"/>
    <n v="360"/>
    <n v="360"/>
    <n v="0"/>
    <x v="1"/>
    <x v="0"/>
  </r>
  <r>
    <s v="b9dc86a9-23c5-40d2-a2ab-e6e372f34ed1"/>
    <s v="Scott Powers"/>
    <s v="Scott"/>
    <s v="Powers"/>
    <s v="melvinpeters@example.org"/>
    <x v="1138"/>
    <d v="2025-03-23T00:00:00"/>
    <x v="2"/>
    <n v="4"/>
    <n v="300"/>
    <n v="5"/>
    <n v="1200"/>
    <n v="1140"/>
    <n v="-60"/>
    <x v="4"/>
    <x v="0"/>
  </r>
  <r>
    <s v="293572d3-fb63-43cb-8c35-bf2dec4fa141"/>
    <s v="Tara Jones"/>
    <s v="Tara"/>
    <s v="Jones"/>
    <s v="andrew88@example.com"/>
    <x v="1139"/>
    <d v="2024-07-13T00:00:00"/>
    <x v="7"/>
    <n v="3"/>
    <n v="150"/>
    <n v="5"/>
    <n v="450"/>
    <n v="427.5"/>
    <n v="-22.5"/>
    <x v="3"/>
    <x v="0"/>
  </r>
  <r>
    <s v="ee6f5a9c-f446-4236-a1f6-6088efef1246"/>
    <s v="Miguel Jackson"/>
    <s v="Miguel"/>
    <s v="Jackson"/>
    <s v="ruth61@example.com"/>
    <x v="1140"/>
    <d v="2024-12-24T00:00:00"/>
    <x v="4"/>
    <n v="2"/>
    <n v="1200"/>
    <n v="5"/>
    <n v="2400"/>
    <n v="2280"/>
    <n v="-120"/>
    <x v="2"/>
    <x v="1"/>
  </r>
  <r>
    <s v="001e7006-29d3-44d6-9a59-6f63141ec659"/>
    <s v="Daniel Henderson"/>
    <s v="Daniel"/>
    <s v="Henderson"/>
    <s v="david78@example.net"/>
    <x v="1141"/>
    <d v="2024-07-08T00:00:00"/>
    <x v="3"/>
    <n v="1"/>
    <n v="200"/>
    <n v="0"/>
    <n v="200"/>
    <n v="200"/>
    <n v="0"/>
    <x v="3"/>
    <x v="0"/>
  </r>
  <r>
    <s v="8b917e2d-aaf9-4e3e-a432-d37d1307afb6"/>
    <s v="Dennis Williams"/>
    <s v="Dennis"/>
    <s v="Williams"/>
    <s v="michellemorris@example.org"/>
    <x v="1142"/>
    <d v="2025-04-11T00:00:00"/>
    <x v="5"/>
    <n v="1"/>
    <n v="90"/>
    <n v="10"/>
    <n v="90"/>
    <n v="81"/>
    <n v="-9"/>
    <x v="2"/>
    <x v="0"/>
  </r>
  <r>
    <s v="48e61273-4680-4378-ae60-7c2f18323765"/>
    <s v="Cynthia Harris MD"/>
    <s v="Cynthia"/>
    <s v="MD"/>
    <s v="rossamanda@example.org"/>
    <x v="1143"/>
    <d v="2024-12-20T00:00:00"/>
    <x v="7"/>
    <n v="1"/>
    <n v="150"/>
    <n v="0"/>
    <n v="150"/>
    <n v="150"/>
    <n v="0"/>
    <x v="3"/>
    <x v="0"/>
  </r>
  <r>
    <s v="133ee71e-2fc8-4f4d-aa48-9dae2b99f902"/>
    <s v="Christopher Davis"/>
    <s v="Christopher"/>
    <s v="Davis"/>
    <s v="lshannon@example.net"/>
    <x v="1144"/>
    <d v="2024-07-24T00:00:00"/>
    <x v="2"/>
    <n v="1"/>
    <n v="300"/>
    <n v="5"/>
    <n v="300"/>
    <n v="285"/>
    <n v="-15"/>
    <x v="4"/>
    <x v="0"/>
  </r>
  <r>
    <s v="2bef4363-6b7c-4396-b942-fcb2ee3ada8b"/>
    <s v="Gina Gallegos"/>
    <s v="Gina"/>
    <s v="Gallegos"/>
    <s v="bhall@example.org"/>
    <x v="1145"/>
    <d v="2024-06-23T00:00:00"/>
    <x v="2"/>
    <n v="1"/>
    <n v="300"/>
    <n v="15"/>
    <n v="300"/>
    <n v="255"/>
    <n v="-45"/>
    <x v="4"/>
    <x v="0"/>
  </r>
  <r>
    <s v="688e8d5d-5185-4418-bef4-4a33ae78dd3f"/>
    <s v="Darryl Christensen"/>
    <s v="Darryl"/>
    <s v="Christensen"/>
    <s v="vasquezjacqueline@example.net"/>
    <x v="1146"/>
    <d v="2024-10-03T00:00:00"/>
    <x v="0"/>
    <n v="3"/>
    <n v="800"/>
    <n v="0"/>
    <n v="2400"/>
    <n v="2400"/>
    <n v="0"/>
    <x v="3"/>
    <x v="0"/>
  </r>
  <r>
    <s v="dc6434ef-6714-4ea1-8fa3-8669b33a82a9"/>
    <s v="Cynthia Sullivan"/>
    <s v="Cynthia"/>
    <s v="Sullivan"/>
    <s v="michellesmith@example.org"/>
    <x v="1147"/>
    <d v="2024-12-17T00:00:00"/>
    <x v="8"/>
    <n v="2"/>
    <n v="50"/>
    <n v="10"/>
    <n v="100"/>
    <n v="90"/>
    <n v="-10"/>
    <x v="0"/>
    <x v="0"/>
  </r>
  <r>
    <s v="a1119bb1-3952-4c71-ae31-e7722bc2bdd4"/>
    <s v="Michael Miller"/>
    <s v="Michael"/>
    <s v="Miller"/>
    <s v="qshelton@example.com"/>
    <x v="1148"/>
    <d v="2025-03-28T00:00:00"/>
    <x v="5"/>
    <n v="4"/>
    <n v="90"/>
    <n v="0"/>
    <n v="360"/>
    <n v="360"/>
    <n v="0"/>
    <x v="1"/>
    <x v="0"/>
  </r>
  <r>
    <s v="91c64854-67a9-4ca9-83d1-0cf2afceaf1a"/>
    <s v="Benjamin Curtis"/>
    <s v="Benjamin"/>
    <s v="Curtis"/>
    <s v="charlesduncan@example.com"/>
    <x v="1149"/>
    <d v="2024-11-10T00:00:00"/>
    <x v="4"/>
    <n v="3"/>
    <n v="1200"/>
    <n v="0"/>
    <n v="3600"/>
    <n v="3600"/>
    <n v="0"/>
    <x v="4"/>
    <x v="0"/>
  </r>
  <r>
    <s v="44bd8fcd-ae8e-4200-85c7-34b488c53b17"/>
    <s v="Marcus Weaver"/>
    <s v="Marcus"/>
    <s v="Weaver"/>
    <s v="bentondavid@example.org"/>
    <x v="1150"/>
    <d v="2024-12-18T00:00:00"/>
    <x v="3"/>
    <n v="2"/>
    <n v="200"/>
    <n v="5"/>
    <n v="400"/>
    <n v="380"/>
    <n v="-20"/>
    <x v="2"/>
    <x v="0"/>
  </r>
  <r>
    <s v="b81cc43b-f99a-4620-aee2-f9bf8ad303b1"/>
    <s v="Melissa Romero"/>
    <s v="Melissa"/>
    <s v="Romero"/>
    <s v="deborah49@example.com"/>
    <x v="1151"/>
    <d v="2024-10-02T00:00:00"/>
    <x v="4"/>
    <n v="4"/>
    <n v="1200"/>
    <n v="15"/>
    <n v="4800"/>
    <n v="4080"/>
    <n v="-720"/>
    <x v="0"/>
    <x v="0"/>
  </r>
  <r>
    <s v="f661cfdb-7537-4b16-81ed-ceb38bb27f15"/>
    <s v="Susan Dominguez"/>
    <s v="Susan"/>
    <s v="Dominguez"/>
    <s v="ldavis@example.org"/>
    <x v="1152"/>
    <d v="2024-06-30T00:00:00"/>
    <x v="2"/>
    <n v="4"/>
    <n v="300"/>
    <n v="5"/>
    <n v="1200"/>
    <n v="1140"/>
    <n v="-60"/>
    <x v="2"/>
    <x v="0"/>
  </r>
  <r>
    <s v="2fcf9246-a81f-4e5b-b8dc-2c64c4e43753"/>
    <s v="Luis Hill"/>
    <s v="Luis"/>
    <s v="Hill"/>
    <s v="stuartbryan@example.net"/>
    <x v="661"/>
    <d v="2024-10-17T00:00:00"/>
    <x v="5"/>
    <n v="1"/>
    <n v="90"/>
    <n v="0"/>
    <n v="90"/>
    <n v="90"/>
    <n v="0"/>
    <x v="1"/>
    <x v="0"/>
  </r>
  <r>
    <s v="9fa6f3ea-db65-48d6-a660-f73f8abefd88"/>
    <s v="Jessica Crawford"/>
    <s v="Jessica"/>
    <s v="Crawford"/>
    <s v="maryanderson@example.net"/>
    <x v="1153"/>
    <d v="2024-05-03T00:00:00"/>
    <x v="6"/>
    <n v="1"/>
    <n v="120"/>
    <n v="0"/>
    <n v="120"/>
    <n v="120"/>
    <n v="0"/>
    <x v="1"/>
    <x v="0"/>
  </r>
  <r>
    <s v="ae7ae52a-5179-45b7-883a-5ef5a4afade6"/>
    <s v="Jennifer Lopez"/>
    <s v="Jennifer"/>
    <s v="Lopez"/>
    <s v="migueldominguez@example.org"/>
    <x v="1154"/>
    <d v="2024-09-06T00:00:00"/>
    <x v="8"/>
    <n v="1"/>
    <n v="50"/>
    <n v="0"/>
    <n v="50"/>
    <n v="50"/>
    <n v="0"/>
    <x v="4"/>
    <x v="0"/>
  </r>
  <r>
    <s v="74e60f83-af84-4b8f-94f5-e2f09e9a1e40"/>
    <s v="Amanda Martinez"/>
    <s v="Amanda"/>
    <s v="Martinez"/>
    <s v="rachel25@example.com"/>
    <x v="646"/>
    <d v="2024-09-10T00:00:00"/>
    <x v="4"/>
    <n v="1"/>
    <n v="1200"/>
    <n v="0"/>
    <n v="1200"/>
    <n v="1200"/>
    <n v="0"/>
    <x v="1"/>
    <x v="0"/>
  </r>
  <r>
    <s v="23ee4016-3234-45b1-a4e1-934097f5d628"/>
    <s v="Robert Phillips"/>
    <s v="Robert"/>
    <s v="Phillips"/>
    <s v="cynthiaanderson@example.net"/>
    <x v="1155"/>
    <d v="2025-03-03T00:00:00"/>
    <x v="2"/>
    <n v="2"/>
    <n v="300"/>
    <n v="0"/>
    <n v="600"/>
    <n v="600"/>
    <n v="0"/>
    <x v="0"/>
    <x v="0"/>
  </r>
  <r>
    <s v="e6c9e05e-f5e1-4b65-8bd2-96cc31cf3224"/>
    <s v="Taylor Peterson"/>
    <s v="Taylor"/>
    <s v="Peterson"/>
    <s v="josecohen@example.com"/>
    <x v="1156"/>
    <d v="2025-01-09T00:00:00"/>
    <x v="6"/>
    <n v="2"/>
    <n v="120"/>
    <n v="0"/>
    <n v="240"/>
    <n v="240"/>
    <n v="0"/>
    <x v="1"/>
    <x v="0"/>
  </r>
  <r>
    <s v="e9f8e115-2d8a-42cc-bbb9-bc20eea21c48"/>
    <s v="Jasmine Schmitt"/>
    <s v="Jasmine"/>
    <s v="Schmitt"/>
    <s v="richardlawrence@example.net"/>
    <x v="1157"/>
    <d v="2025-01-31T00:00:00"/>
    <x v="2"/>
    <n v="3"/>
    <n v="300"/>
    <n v="0"/>
    <n v="900"/>
    <n v="900"/>
    <n v="0"/>
    <x v="3"/>
    <x v="1"/>
  </r>
  <r>
    <s v="dc4676c7-393a-4fff-9a2b-23395ebbb87b"/>
    <s v="Kathy Castro MD"/>
    <s v="Kathy"/>
    <s v="MD"/>
    <s v="anthony78@example.com"/>
    <x v="1158"/>
    <d v="2024-08-16T00:00:00"/>
    <x v="2"/>
    <n v="4"/>
    <n v="300"/>
    <n v="5"/>
    <n v="1200"/>
    <n v="1140"/>
    <n v="-60"/>
    <x v="2"/>
    <x v="0"/>
  </r>
  <r>
    <s v="7cde6371-c188-4c58-9208-72d39c215920"/>
    <s v="Donna Green"/>
    <s v="Donna"/>
    <s v="Green"/>
    <s v="leecourtney@example.org"/>
    <x v="1159"/>
    <d v="2024-11-25T00:00:00"/>
    <x v="8"/>
    <n v="2"/>
    <n v="50"/>
    <n v="5"/>
    <n v="100"/>
    <n v="95"/>
    <n v="-5"/>
    <x v="4"/>
    <x v="0"/>
  </r>
  <r>
    <s v="8583d0bb-32fb-49fd-8c00-f8ff2a314f1d"/>
    <s v="Felicia Young"/>
    <s v="Felicia"/>
    <s v="Young"/>
    <s v="millermichael@example.com"/>
    <x v="1160"/>
    <d v="2024-10-03T00:00:00"/>
    <x v="3"/>
    <n v="1"/>
    <n v="200"/>
    <n v="0"/>
    <n v="200"/>
    <n v="200"/>
    <n v="0"/>
    <x v="3"/>
    <x v="0"/>
  </r>
  <r>
    <s v="33c9bfa1-53e8-4b79-93dd-8cf853a70e7d"/>
    <s v="Nicholas Diaz"/>
    <s v="Nicholas"/>
    <s v="Diaz"/>
    <s v="lisaalvarez@example.net"/>
    <x v="1161"/>
    <d v="2025-02-25T00:00:00"/>
    <x v="5"/>
    <n v="2"/>
    <n v="90"/>
    <n v="10"/>
    <n v="180"/>
    <n v="162"/>
    <n v="-18"/>
    <x v="4"/>
    <x v="1"/>
  </r>
  <r>
    <s v="9eead5de-f5b5-477f-841c-4ba30bb90921"/>
    <s v="Ryan Terry"/>
    <s v="Ryan"/>
    <s v="Terry"/>
    <s v="campbellkayla@example.org"/>
    <x v="1162"/>
    <d v="2024-09-07T00:00:00"/>
    <x v="1"/>
    <n v="4"/>
    <n v="100"/>
    <n v="0"/>
    <n v="400"/>
    <n v="400"/>
    <n v="0"/>
    <x v="4"/>
    <x v="0"/>
  </r>
  <r>
    <s v="1f3c4a38-ff62-499a-b2ae-7fce877a71fc"/>
    <s v="Kelly Hoffman"/>
    <s v="Kelly"/>
    <s v="Hoffman"/>
    <s v="katherinesmith@example.com"/>
    <x v="1163"/>
    <d v="2024-10-29T00:00:00"/>
    <x v="8"/>
    <n v="1"/>
    <n v="50"/>
    <n v="0"/>
    <n v="50"/>
    <n v="50"/>
    <n v="0"/>
    <x v="2"/>
    <x v="0"/>
  </r>
  <r>
    <s v="66f6290a-592b-4112-8459-3083db408797"/>
    <s v="Chad Rivera"/>
    <s v="Chad"/>
    <s v="Rivera"/>
    <s v="ubutler@example.net"/>
    <x v="1164"/>
    <d v="2024-11-03T00:00:00"/>
    <x v="6"/>
    <n v="4"/>
    <n v="120"/>
    <n v="0"/>
    <n v="480"/>
    <n v="480"/>
    <n v="0"/>
    <x v="3"/>
    <x v="0"/>
  </r>
  <r>
    <s v="2ae72b5d-dcd2-4fd4-8c74-5676478fcedd"/>
    <s v="Michael Dixon"/>
    <s v="Michael"/>
    <s v="Dixon"/>
    <s v="amber59@example.com"/>
    <x v="1165"/>
    <d v="2025-02-02T00:00:00"/>
    <x v="0"/>
    <n v="2"/>
    <n v="800"/>
    <n v="0"/>
    <n v="1600"/>
    <n v="1600"/>
    <n v="0"/>
    <x v="3"/>
    <x v="0"/>
  </r>
  <r>
    <s v="2d82ab6a-49bc-419e-9d18-0608d7718c05"/>
    <s v="Elizabeth Mendez"/>
    <s v="Elizabeth"/>
    <s v="Mendez"/>
    <s v="poncelisa@example.com"/>
    <x v="1166"/>
    <d v="2025-03-08T00:00:00"/>
    <x v="8"/>
    <n v="1"/>
    <n v="50"/>
    <n v="0"/>
    <n v="50"/>
    <n v="50"/>
    <n v="0"/>
    <x v="1"/>
    <x v="0"/>
  </r>
  <r>
    <s v="4e8d2654-cd37-40e6-a7eb-e3a50af9da16"/>
    <s v="David Holland"/>
    <s v="David"/>
    <s v="Holland"/>
    <s v="charlesyoung@example.net"/>
    <x v="1167"/>
    <d v="2024-05-15T00:00:00"/>
    <x v="8"/>
    <n v="2"/>
    <n v="50"/>
    <n v="0"/>
    <n v="100"/>
    <n v="100"/>
    <n v="0"/>
    <x v="4"/>
    <x v="0"/>
  </r>
  <r>
    <s v="7b03f61b-5705-433e-92f0-2148016d0426"/>
    <s v="Damon Schultz"/>
    <s v="Damon"/>
    <s v="Schultz"/>
    <s v="evelyncampbell@example.com"/>
    <x v="1168"/>
    <d v="2024-06-11T00:00:00"/>
    <x v="3"/>
    <n v="2"/>
    <n v="200"/>
    <n v="0"/>
    <n v="400"/>
    <n v="400"/>
    <n v="0"/>
    <x v="0"/>
    <x v="0"/>
  </r>
  <r>
    <s v="fd8efc60-b0bb-49d9-99b0-0417f68d6979"/>
    <s v="Jenny Nolan"/>
    <s v="Jenny"/>
    <s v="Nolan"/>
    <s v="sball@example.net"/>
    <x v="1169"/>
    <d v="2024-06-06T00:00:00"/>
    <x v="2"/>
    <n v="2"/>
    <n v="300"/>
    <n v="0"/>
    <n v="600"/>
    <n v="600"/>
    <n v="0"/>
    <x v="1"/>
    <x v="0"/>
  </r>
  <r>
    <s v="bd1e9e72-fc1b-4217-83eb-9e95d8910c36"/>
    <s v="Tamara Roberts"/>
    <s v="Tamara"/>
    <s v="Roberts"/>
    <s v="foxlinda@example.org"/>
    <x v="1170"/>
    <d v="2024-06-05T00:00:00"/>
    <x v="4"/>
    <n v="3"/>
    <n v="1200"/>
    <n v="0"/>
    <n v="3600"/>
    <n v="3600"/>
    <n v="0"/>
    <x v="4"/>
    <x v="1"/>
  </r>
  <r>
    <s v="d756b927-e0f0-4008-a4a9-94d79b48c6fb"/>
    <s v="Lori Hanson"/>
    <s v="Lori"/>
    <s v="Hanson"/>
    <s v="bennettalan@example.org"/>
    <x v="1171"/>
    <d v="2024-06-17T00:00:00"/>
    <x v="5"/>
    <n v="3"/>
    <n v="90"/>
    <n v="0"/>
    <n v="270"/>
    <n v="270"/>
    <n v="0"/>
    <x v="2"/>
    <x v="0"/>
  </r>
  <r>
    <s v="585262b1-7693-4d1f-8d80-c2feb7b10072"/>
    <s v="Christopher Ruiz"/>
    <s v="Christopher"/>
    <s v="Ruiz"/>
    <s v="ortegagregory@example.org"/>
    <x v="1172"/>
    <d v="2024-07-24T00:00:00"/>
    <x v="3"/>
    <n v="3"/>
    <n v="200"/>
    <n v="5"/>
    <n v="600"/>
    <n v="570"/>
    <n v="-30"/>
    <x v="4"/>
    <x v="0"/>
  </r>
  <r>
    <s v="a0b335c7-8fe1-4050-9cf9-d973f929eda0"/>
    <s v="Chad Moore"/>
    <s v="Chad"/>
    <s v="Moore"/>
    <s v="nguyenchristine@example.net"/>
    <x v="1173"/>
    <d v="2024-07-17T00:00:00"/>
    <x v="7"/>
    <n v="2"/>
    <n v="150"/>
    <n v="5"/>
    <n v="300"/>
    <n v="285"/>
    <n v="-15"/>
    <x v="1"/>
    <x v="0"/>
  </r>
  <r>
    <s v="8ca3c793-0d97-4ade-a47a-96e91a2d0d7a"/>
    <s v="Michelle Horne"/>
    <s v="Michelle"/>
    <s v="Horne"/>
    <s v="dthompson@example.net"/>
    <x v="903"/>
    <d v="2025-01-07T00:00:00"/>
    <x v="8"/>
    <n v="2"/>
    <n v="50"/>
    <n v="0"/>
    <n v="100"/>
    <n v="100"/>
    <n v="0"/>
    <x v="1"/>
    <x v="0"/>
  </r>
  <r>
    <s v="a7c809be-9082-440a-ad00-e657379f0075"/>
    <s v="Charlotte Massey"/>
    <s v="Charlotte"/>
    <s v="Massey"/>
    <s v="nguyengerald@example.net"/>
    <x v="1174"/>
    <d v="2024-06-21T00:00:00"/>
    <x v="3"/>
    <n v="1"/>
    <n v="200"/>
    <n v="5"/>
    <n v="200"/>
    <n v="190"/>
    <n v="-10"/>
    <x v="2"/>
    <x v="0"/>
  </r>
  <r>
    <s v="cca5ac2e-6d56-4dcc-bb99-1df719ceafee"/>
    <s v="Scott Jones"/>
    <s v="Scott"/>
    <s v="Jones"/>
    <s v="joel82@example.org"/>
    <x v="1175"/>
    <d v="2025-01-02T00:00:00"/>
    <x v="2"/>
    <n v="3"/>
    <n v="300"/>
    <n v="0"/>
    <n v="900"/>
    <n v="900"/>
    <n v="0"/>
    <x v="3"/>
    <x v="0"/>
  </r>
  <r>
    <s v="db0f1685-93dd-4e65-8a12-f3d93e98f09d"/>
    <s v="Christina Hawkins"/>
    <s v="Christina"/>
    <s v="Hawkins"/>
    <s v="joseph17@example.net"/>
    <x v="1176"/>
    <d v="2024-07-09T00:00:00"/>
    <x v="5"/>
    <n v="1"/>
    <n v="90"/>
    <n v="0"/>
    <n v="90"/>
    <n v="90"/>
    <n v="0"/>
    <x v="4"/>
    <x v="0"/>
  </r>
  <r>
    <s v="3f444245-4a33-4325-a4a1-0253cee8efcf"/>
    <s v="Laura Green"/>
    <s v="Laura"/>
    <s v="Green"/>
    <s v="becky79@example.net"/>
    <x v="1177"/>
    <d v="2024-09-27T00:00:00"/>
    <x v="1"/>
    <n v="1"/>
    <n v="100"/>
    <n v="0"/>
    <n v="100"/>
    <n v="100"/>
    <n v="0"/>
    <x v="3"/>
    <x v="1"/>
  </r>
  <r>
    <s v="70ad2070-2ca0-4d97-922f-e35d2fd1c775"/>
    <s v="Anthony Wright"/>
    <s v="Anthony"/>
    <s v="Wright"/>
    <s v="fwolf@example.net"/>
    <x v="1178"/>
    <d v="2024-06-09T00:00:00"/>
    <x v="6"/>
    <n v="2"/>
    <n v="120"/>
    <n v="10"/>
    <n v="240"/>
    <n v="216"/>
    <n v="-24"/>
    <x v="3"/>
    <x v="0"/>
  </r>
  <r>
    <s v="ea3c2de7-f220-4acf-8eed-8d34f3843346"/>
    <s v="Bianca Johnson"/>
    <s v="Bianca"/>
    <s v="Johnson"/>
    <s v="taylormichael@example.net"/>
    <x v="1179"/>
    <d v="2025-03-09T00:00:00"/>
    <x v="7"/>
    <n v="4"/>
    <n v="150"/>
    <n v="0"/>
    <n v="600"/>
    <n v="600"/>
    <n v="0"/>
    <x v="4"/>
    <x v="0"/>
  </r>
  <r>
    <s v="7d2b8714-8de0-452a-82d0-af1f43eb756f"/>
    <s v="Teresa Dyer"/>
    <s v="Teresa"/>
    <s v="Dyer"/>
    <s v="nbailey@example.net"/>
    <x v="1180"/>
    <d v="2024-06-26T00:00:00"/>
    <x v="7"/>
    <n v="1"/>
    <n v="150"/>
    <n v="0"/>
    <n v="150"/>
    <n v="150"/>
    <n v="0"/>
    <x v="1"/>
    <x v="0"/>
  </r>
  <r>
    <s v="ec9f1803-64f3-480f-88f5-1390a32e6cb4"/>
    <s v="Ryan Christensen"/>
    <s v="Ryan"/>
    <s v="Christensen"/>
    <s v="harrisjoshua@example.com"/>
    <x v="1181"/>
    <d v="2025-02-12T00:00:00"/>
    <x v="5"/>
    <n v="1"/>
    <n v="90"/>
    <n v="0"/>
    <n v="90"/>
    <n v="90"/>
    <n v="0"/>
    <x v="3"/>
    <x v="0"/>
  </r>
  <r>
    <s v="521ba1e4-92e7-4c57-8b53-e1aedaed71e5"/>
    <s v="Austin Conley"/>
    <s v="Austin"/>
    <s v="Conley"/>
    <s v="stephaniewiggins@example.net"/>
    <x v="1182"/>
    <d v="2024-06-20T00:00:00"/>
    <x v="7"/>
    <n v="4"/>
    <n v="150"/>
    <n v="10"/>
    <n v="600"/>
    <n v="540"/>
    <n v="-60"/>
    <x v="2"/>
    <x v="0"/>
  </r>
  <r>
    <s v="963dbc5e-f11b-4c1b-bad1-ffe7ed46d087"/>
    <s v="Mary Davis"/>
    <s v="Mary"/>
    <s v="Davis"/>
    <s v="timothyvaldez@example.net"/>
    <x v="1183"/>
    <d v="2024-06-30T00:00:00"/>
    <x v="4"/>
    <n v="1"/>
    <n v="1200"/>
    <n v="10"/>
    <n v="1200"/>
    <n v="1080"/>
    <n v="-120"/>
    <x v="2"/>
    <x v="0"/>
  </r>
  <r>
    <s v="fdff67de-6a63-4d5b-9398-ba020141f1ae"/>
    <s v="Daniel Watkins"/>
    <s v="Daniel"/>
    <s v="Watkins"/>
    <s v="franklindarius@example.com"/>
    <x v="1184"/>
    <d v="2024-06-01T00:00:00"/>
    <x v="4"/>
    <n v="4"/>
    <n v="1200"/>
    <n v="0"/>
    <n v="4800"/>
    <n v="4800"/>
    <n v="0"/>
    <x v="0"/>
    <x v="0"/>
  </r>
  <r>
    <s v="afd13425-dde2-434c-9e3a-7063284baa23"/>
    <s v="Toni Ortiz"/>
    <s v="Toni"/>
    <s v="Ortiz"/>
    <s v="brianobrien@example.net"/>
    <x v="1185"/>
    <d v="2024-05-28T00:00:00"/>
    <x v="4"/>
    <n v="2"/>
    <n v="1200"/>
    <n v="0"/>
    <n v="2400"/>
    <n v="2400"/>
    <n v="0"/>
    <x v="0"/>
    <x v="0"/>
  </r>
  <r>
    <s v="1ef70629-0ab6-4155-ae42-d010e9cd1072"/>
    <s v="Amanda Taylor"/>
    <s v="Amanda"/>
    <s v="Taylor"/>
    <s v="dorothy87@example.org"/>
    <x v="1186"/>
    <d v="2024-07-07T00:00:00"/>
    <x v="3"/>
    <n v="3"/>
    <n v="200"/>
    <n v="10"/>
    <n v="600"/>
    <n v="540"/>
    <n v="-60"/>
    <x v="1"/>
    <x v="0"/>
  </r>
  <r>
    <s v="6e73699b-3144-4c35-9266-facc4b2a2bb4"/>
    <s v="Daniel Smith"/>
    <s v="Daniel"/>
    <s v="Smith"/>
    <s v="stanleymcdowell@example.com"/>
    <x v="1187"/>
    <d v="2024-06-23T00:00:00"/>
    <x v="2"/>
    <n v="1"/>
    <n v="300"/>
    <n v="0"/>
    <n v="300"/>
    <n v="300"/>
    <n v="0"/>
    <x v="0"/>
    <x v="0"/>
  </r>
  <r>
    <s v="ca32c1eb-05d0-4902-88d1-be771710d2f5"/>
    <s v="Jennifer Warren"/>
    <s v="Jennifer"/>
    <s v="Warren"/>
    <s v="michelle95@example.org"/>
    <x v="1188"/>
    <d v="2024-06-06T00:00:00"/>
    <x v="7"/>
    <n v="1"/>
    <n v="150"/>
    <n v="0"/>
    <n v="150"/>
    <n v="150"/>
    <n v="0"/>
    <x v="0"/>
    <x v="0"/>
  </r>
  <r>
    <s v="31934d22-9766-41ee-92bf-bcf2d709acc3"/>
    <s v="Holly Ponce"/>
    <s v="Holly"/>
    <s v="Ponce"/>
    <s v="efranco@example.net"/>
    <x v="1189"/>
    <d v="2024-11-24T00:00:00"/>
    <x v="2"/>
    <n v="3"/>
    <n v="300"/>
    <n v="0"/>
    <n v="900"/>
    <n v="900"/>
    <n v="0"/>
    <x v="2"/>
    <x v="0"/>
  </r>
  <r>
    <s v="955d8f95-b1ce-48e6-877a-e3b120d1eef1"/>
    <s v="Alan Davis DVM"/>
    <s v="Alan"/>
    <s v="DVM"/>
    <s v="thomasjames@example.com"/>
    <x v="1190"/>
    <d v="2024-08-10T00:00:00"/>
    <x v="6"/>
    <n v="1"/>
    <n v="120"/>
    <n v="5"/>
    <n v="120"/>
    <n v="114"/>
    <n v="-6"/>
    <x v="4"/>
    <x v="0"/>
  </r>
  <r>
    <s v="d8a9e06f-3646-4544-a15d-8b1eec8c93eb"/>
    <s v="Todd Beasley"/>
    <s v="Todd"/>
    <s v="Beasley"/>
    <s v="anthonybranch@example.org"/>
    <x v="1191"/>
    <d v="2024-10-12T00:00:00"/>
    <x v="4"/>
    <n v="1"/>
    <n v="1200"/>
    <n v="0"/>
    <n v="1200"/>
    <n v="1200"/>
    <n v="0"/>
    <x v="2"/>
    <x v="0"/>
  </r>
  <r>
    <s v="0f706894-4726-48ac-beae-f4528eba2e78"/>
    <s v="Manuel Ramos"/>
    <s v="Manuel"/>
    <s v="Ramos"/>
    <s v="reynoldsmichelle@example.org"/>
    <x v="1192"/>
    <d v="2025-02-28T00:00:00"/>
    <x v="6"/>
    <n v="3"/>
    <n v="120"/>
    <n v="0"/>
    <n v="360"/>
    <n v="360"/>
    <n v="0"/>
    <x v="3"/>
    <x v="1"/>
  </r>
  <r>
    <s v="e6afcce9-f1f5-4294-a66c-93f287f2b581"/>
    <s v="Francisco Benton"/>
    <s v="Francisco"/>
    <s v="Benton"/>
    <s v="mariacohen@example.net"/>
    <x v="1193"/>
    <d v="2024-05-01T00:00:00"/>
    <x v="4"/>
    <n v="4"/>
    <n v="1200"/>
    <n v="0"/>
    <n v="4800"/>
    <n v="4800"/>
    <n v="0"/>
    <x v="0"/>
    <x v="0"/>
  </r>
  <r>
    <s v="9dbb2aeb-0450-4237-9feb-fdaf0f038aaf"/>
    <s v="Taylor Frye"/>
    <s v="Taylor"/>
    <s v="Frye"/>
    <s v="yrichardson@example.com"/>
    <x v="1194"/>
    <d v="2024-09-03T00:00:00"/>
    <x v="5"/>
    <n v="1"/>
    <n v="90"/>
    <n v="0"/>
    <n v="90"/>
    <n v="90"/>
    <n v="0"/>
    <x v="2"/>
    <x v="1"/>
  </r>
  <r>
    <s v="f21dfe36-2c27-4031-97ef-f6da6cd7f2a3"/>
    <s v="John Rodriguez"/>
    <s v="John"/>
    <s v="Rodriguez"/>
    <s v="steven01@example.org"/>
    <x v="1117"/>
    <d v="2024-06-03T00:00:00"/>
    <x v="3"/>
    <n v="3"/>
    <n v="200"/>
    <n v="0"/>
    <n v="600"/>
    <n v="600"/>
    <n v="0"/>
    <x v="0"/>
    <x v="0"/>
  </r>
  <r>
    <s v="e955f593-ce5c-4b20-86d2-3bde350c559f"/>
    <s v="Jennifer Hall"/>
    <s v="Jennifer"/>
    <s v="Hall"/>
    <s v="wross@example.org"/>
    <x v="1195"/>
    <d v="2024-05-05T00:00:00"/>
    <x v="4"/>
    <n v="2"/>
    <n v="1200"/>
    <n v="0"/>
    <n v="2400"/>
    <n v="2400"/>
    <n v="0"/>
    <x v="2"/>
    <x v="0"/>
  </r>
  <r>
    <s v="cff54357-18f1-401e-8450-6864035c6c48"/>
    <s v="Holly Rodriguez"/>
    <s v="Holly"/>
    <s v="Rodriguez"/>
    <s v="oneilldaniel@example.com"/>
    <x v="1196"/>
    <d v="2024-05-05T00:00:00"/>
    <x v="1"/>
    <n v="2"/>
    <n v="100"/>
    <n v="15"/>
    <n v="200"/>
    <n v="170"/>
    <n v="-30"/>
    <x v="2"/>
    <x v="0"/>
  </r>
  <r>
    <s v="0dcb4811-3f1a-4220-9a06-cff073f56452"/>
    <s v="Daryl Miller"/>
    <s v="Daryl"/>
    <s v="Miller"/>
    <s v="hesskeith@example.net"/>
    <x v="1197"/>
    <d v="2025-02-07T00:00:00"/>
    <x v="1"/>
    <n v="2"/>
    <n v="100"/>
    <n v="0"/>
    <n v="200"/>
    <n v="200"/>
    <n v="0"/>
    <x v="0"/>
    <x v="0"/>
  </r>
  <r>
    <s v="3251561e-b43d-4643-9d3c-98592ccb87cb"/>
    <s v="Keith White"/>
    <s v="Keith"/>
    <s v="White"/>
    <s v="sean69@example.com"/>
    <x v="1198"/>
    <d v="2024-11-11T00:00:00"/>
    <x v="5"/>
    <n v="3"/>
    <n v="90"/>
    <n v="0"/>
    <n v="270"/>
    <n v="270"/>
    <n v="0"/>
    <x v="3"/>
    <x v="0"/>
  </r>
  <r>
    <s v="abc9fbb3-fff0-4027-b2ef-5b5d55717909"/>
    <s v="Paula Lawson"/>
    <s v="Paula"/>
    <s v="Lawson"/>
    <s v="lynncalhoun@example.com"/>
    <x v="1199"/>
    <d v="2024-09-26T00:00:00"/>
    <x v="7"/>
    <n v="2"/>
    <n v="150"/>
    <n v="0"/>
    <n v="300"/>
    <n v="300"/>
    <n v="0"/>
    <x v="0"/>
    <x v="0"/>
  </r>
  <r>
    <s v="95cc34cd-5a6d-46ba-9434-faeb261f32ea"/>
    <s v="David Taylor"/>
    <s v="David"/>
    <s v="Taylor"/>
    <s v="dsmith@example.com"/>
    <x v="1200"/>
    <d v="2024-08-11T00:00:00"/>
    <x v="0"/>
    <n v="3"/>
    <n v="800"/>
    <n v="0"/>
    <n v="2400"/>
    <n v="2400"/>
    <n v="0"/>
    <x v="2"/>
    <x v="0"/>
  </r>
  <r>
    <s v="066208b6-96dd-4b80-a078-6e8f54909f0a"/>
    <s v="Rebecca Williams"/>
    <s v="Rebecca"/>
    <s v="Williams"/>
    <s v="hestrada@example.com"/>
    <x v="1201"/>
    <d v="2024-11-20T00:00:00"/>
    <x v="7"/>
    <n v="2"/>
    <n v="150"/>
    <n v="0"/>
    <n v="300"/>
    <n v="300"/>
    <n v="0"/>
    <x v="1"/>
    <x v="0"/>
  </r>
  <r>
    <s v="8d522457-f104-4c45-84ad-84e48b3b966c"/>
    <s v="Miguel Todd"/>
    <s v="Miguel"/>
    <s v="Todd"/>
    <s v="audrey53@example.net"/>
    <x v="1202"/>
    <d v="2024-07-22T00:00:00"/>
    <x v="2"/>
    <n v="3"/>
    <n v="300"/>
    <n v="0"/>
    <n v="900"/>
    <n v="900"/>
    <n v="0"/>
    <x v="2"/>
    <x v="0"/>
  </r>
  <r>
    <s v="cece12fc-09b3-4bbf-8078-53919bdd8ac3"/>
    <s v="Maria Harper"/>
    <s v="Maria"/>
    <s v="Harper"/>
    <s v="znoble@example.net"/>
    <x v="1203"/>
    <d v="2024-07-01T00:00:00"/>
    <x v="5"/>
    <n v="4"/>
    <n v="90"/>
    <n v="10"/>
    <n v="360"/>
    <n v="324"/>
    <n v="-36"/>
    <x v="4"/>
    <x v="0"/>
  </r>
  <r>
    <s v="1eca88d3-af66-4d67-b063-70c4971f0676"/>
    <s v="Janet Hawkins"/>
    <s v="Janet"/>
    <s v="Hawkins"/>
    <s v="curtis61@example.org"/>
    <x v="1204"/>
    <d v="2024-05-07T00:00:00"/>
    <x v="8"/>
    <n v="2"/>
    <n v="50"/>
    <n v="5"/>
    <n v="100"/>
    <n v="95"/>
    <n v="-5"/>
    <x v="4"/>
    <x v="0"/>
  </r>
  <r>
    <s v="3f8cc66b-4423-4cd5-922e-3abc7ada31a6"/>
    <s v="Christopher Morris"/>
    <s v="Christopher"/>
    <s v="Morris"/>
    <s v="jasonbarker@example.net"/>
    <x v="1205"/>
    <d v="2025-04-19T00:00:00"/>
    <x v="3"/>
    <n v="1"/>
    <n v="200"/>
    <n v="10"/>
    <n v="200"/>
    <n v="180"/>
    <n v="-20"/>
    <x v="0"/>
    <x v="0"/>
  </r>
  <r>
    <s v="11269f9e-03c0-4a01-8e98-6e40723182d4"/>
    <s v="Susan Martin"/>
    <s v="Susan"/>
    <s v="Martin"/>
    <s v="qcharles@example.org"/>
    <x v="1206"/>
    <d v="2024-10-05T00:00:00"/>
    <x v="8"/>
    <n v="2"/>
    <n v="50"/>
    <n v="0"/>
    <n v="100"/>
    <n v="100"/>
    <n v="0"/>
    <x v="3"/>
    <x v="0"/>
  </r>
  <r>
    <s v="2be94560-d820-4362-8a61-81aee7718e1b"/>
    <s v="Jason Randall"/>
    <s v="Jason"/>
    <s v="Randall"/>
    <s v="mccoydonna@example.com"/>
    <x v="1207"/>
    <d v="2025-03-31T00:00:00"/>
    <x v="6"/>
    <n v="4"/>
    <n v="120"/>
    <n v="0"/>
    <n v="480"/>
    <n v="480"/>
    <n v="0"/>
    <x v="2"/>
    <x v="0"/>
  </r>
  <r>
    <s v="5e8f7d7e-3c36-4559-956c-992bcc977171"/>
    <s v="Nicole Duncan"/>
    <s v="Nicole"/>
    <s v="Duncan"/>
    <s v="hlester@example.org"/>
    <x v="1208"/>
    <d v="2024-10-21T00:00:00"/>
    <x v="2"/>
    <n v="2"/>
    <n v="300"/>
    <n v="10"/>
    <n v="600"/>
    <n v="540"/>
    <n v="-60"/>
    <x v="1"/>
    <x v="0"/>
  </r>
  <r>
    <s v="ed84859d-4a2e-45a0-b6ee-dbdc96700f55"/>
    <s v="Amanda Hoover"/>
    <s v="Amanda"/>
    <s v="Hoover"/>
    <s v="wallersarah@example.com"/>
    <x v="1209"/>
    <d v="2025-01-22T00:00:00"/>
    <x v="1"/>
    <n v="3"/>
    <n v="100"/>
    <n v="0"/>
    <n v="300"/>
    <n v="300"/>
    <n v="0"/>
    <x v="0"/>
    <x v="0"/>
  </r>
  <r>
    <s v="e2293661-e153-4d2b-b261-b0827387d450"/>
    <s v="Jose Ho"/>
    <s v="Jose"/>
    <s v="Ho"/>
    <s v="xcompton@example.com"/>
    <x v="1210"/>
    <d v="2024-07-23T00:00:00"/>
    <x v="4"/>
    <n v="2"/>
    <n v="1200"/>
    <n v="0"/>
    <n v="2400"/>
    <n v="2400"/>
    <n v="0"/>
    <x v="0"/>
    <x v="0"/>
  </r>
  <r>
    <s v="51f88167-796c-49ad-ab35-a9b90bfc8c45"/>
    <s v="Brandon Kirby"/>
    <s v="Brandon"/>
    <s v="Kirby"/>
    <s v="omarmiller@example.net"/>
    <x v="1211"/>
    <d v="2025-03-27T00:00:00"/>
    <x v="3"/>
    <n v="2"/>
    <n v="200"/>
    <n v="0"/>
    <n v="400"/>
    <n v="400"/>
    <n v="0"/>
    <x v="3"/>
    <x v="0"/>
  </r>
  <r>
    <s v="aca19386-7feb-4020-a417-eadf82ca3ac9"/>
    <s v="Debra Martin"/>
    <s v="Debra"/>
    <s v="Martin"/>
    <s v="gcastro@example.org"/>
    <x v="1212"/>
    <d v="2024-11-17T00:00:00"/>
    <x v="3"/>
    <n v="1"/>
    <n v="200"/>
    <n v="5"/>
    <n v="200"/>
    <n v="190"/>
    <n v="-10"/>
    <x v="2"/>
    <x v="0"/>
  </r>
  <r>
    <s v="d91218a9-ee22-41ef-ab97-37efffc19e7b"/>
    <s v="Mark Adams"/>
    <s v="Mark"/>
    <s v="Adams"/>
    <s v="jerome14@example.org"/>
    <x v="1213"/>
    <d v="2024-05-06T00:00:00"/>
    <x v="6"/>
    <n v="2"/>
    <n v="120"/>
    <n v="0"/>
    <n v="240"/>
    <n v="240"/>
    <n v="0"/>
    <x v="0"/>
    <x v="1"/>
  </r>
  <r>
    <s v="3f843c8f-a46f-47b5-8d45-e921e64b5523"/>
    <s v="Duane English"/>
    <s v="Duane"/>
    <s v="English"/>
    <s v="mathewbennett@example.org"/>
    <x v="1214"/>
    <d v="2024-06-25T00:00:00"/>
    <x v="4"/>
    <n v="1"/>
    <n v="1200"/>
    <n v="0"/>
    <n v="1200"/>
    <n v="1200"/>
    <n v="0"/>
    <x v="1"/>
    <x v="0"/>
  </r>
  <r>
    <s v="9ad0afdc-e280-4ef0-8b90-1a34a3d6f33a"/>
    <s v="Michaela Campbell"/>
    <s v="Michaela"/>
    <s v="Campbell"/>
    <s v="preyes@example.net"/>
    <x v="1215"/>
    <d v="2024-04-29T00:00:00"/>
    <x v="0"/>
    <n v="2"/>
    <n v="800"/>
    <n v="10"/>
    <n v="1600"/>
    <n v="1440"/>
    <n v="-160"/>
    <x v="3"/>
    <x v="0"/>
  </r>
  <r>
    <s v="26d51dc1-4ff9-4831-82fe-cfdc73fbb982"/>
    <s v="Adam Hoffman"/>
    <s v="Adam"/>
    <s v="Hoffman"/>
    <s v="cruzernest@example.com"/>
    <x v="1216"/>
    <d v="2024-07-29T00:00:00"/>
    <x v="3"/>
    <n v="3"/>
    <n v="200"/>
    <n v="10"/>
    <n v="600"/>
    <n v="540"/>
    <n v="-60"/>
    <x v="4"/>
    <x v="0"/>
  </r>
  <r>
    <s v="80a5fe0d-0016-4fac-a003-c81e8bf54fa8"/>
    <s v="Toni Osborne"/>
    <s v="Toni"/>
    <s v="Osborne"/>
    <s v="amanda88@example.org"/>
    <x v="1217"/>
    <d v="2024-09-11T00:00:00"/>
    <x v="0"/>
    <n v="3"/>
    <n v="800"/>
    <n v="10"/>
    <n v="2400"/>
    <n v="2160"/>
    <n v="-240"/>
    <x v="2"/>
    <x v="0"/>
  </r>
  <r>
    <s v="c0bdbeaf-fcce-4fb6-bd97-a59526be21e5"/>
    <s v="Lindsay Jones"/>
    <s v="Lindsay"/>
    <s v="Jones"/>
    <s v="hansonbryan@example.com"/>
    <x v="1218"/>
    <d v="2024-11-20T00:00:00"/>
    <x v="4"/>
    <n v="4"/>
    <n v="1200"/>
    <n v="0"/>
    <n v="4800"/>
    <n v="4800"/>
    <n v="0"/>
    <x v="1"/>
    <x v="0"/>
  </r>
  <r>
    <s v="3f8f9da4-b98a-453f-be85-44e1c1b65800"/>
    <s v="Pedro Greene"/>
    <s v="Pedro"/>
    <s v="Greene"/>
    <s v="yolandamarks@example.net"/>
    <x v="1081"/>
    <d v="2024-10-10T00:00:00"/>
    <x v="2"/>
    <n v="3"/>
    <n v="300"/>
    <n v="0"/>
    <n v="900"/>
    <n v="900"/>
    <n v="0"/>
    <x v="2"/>
    <x v="0"/>
  </r>
  <r>
    <s v="577b8d97-001b-408e-a4fa-2e93685a9a7c"/>
    <s v="David Hull"/>
    <s v="David"/>
    <s v="Hull"/>
    <s v="angela16@example.com"/>
    <x v="1219"/>
    <d v="2025-01-19T00:00:00"/>
    <x v="6"/>
    <n v="2"/>
    <n v="120"/>
    <n v="10"/>
    <n v="240"/>
    <n v="216"/>
    <n v="-24"/>
    <x v="4"/>
    <x v="0"/>
  </r>
  <r>
    <s v="1fe3c69c-431e-4874-a507-6d017edf1d61"/>
    <s v="Jessica Santos"/>
    <s v="Jessica"/>
    <s v="Santos"/>
    <s v="heidihill@example.net"/>
    <x v="1220"/>
    <d v="2024-10-09T00:00:00"/>
    <x v="4"/>
    <n v="3"/>
    <n v="1200"/>
    <n v="0"/>
    <n v="3600"/>
    <n v="3600"/>
    <n v="0"/>
    <x v="0"/>
    <x v="0"/>
  </r>
  <r>
    <s v="e95b9b7b-e585-4c3d-bbf7-202ebd86a1ab"/>
    <s v="Ana Black"/>
    <s v="Ana"/>
    <s v="Black"/>
    <s v="brooke98@example.net"/>
    <x v="1221"/>
    <d v="2025-03-03T00:00:00"/>
    <x v="1"/>
    <n v="1"/>
    <n v="100"/>
    <n v="0"/>
    <n v="100"/>
    <n v="100"/>
    <n v="0"/>
    <x v="2"/>
    <x v="0"/>
  </r>
  <r>
    <s v="253ce114-8d18-4c2a-9554-fadf76339d1d"/>
    <s v="Bobby Nelson"/>
    <s v="Bobby"/>
    <s v="Nelson"/>
    <s v="cobbmary@example.net"/>
    <x v="1222"/>
    <d v="2025-04-01T00:00:00"/>
    <x v="4"/>
    <n v="2"/>
    <n v="1200"/>
    <n v="0"/>
    <n v="2400"/>
    <n v="2400"/>
    <n v="0"/>
    <x v="1"/>
    <x v="0"/>
  </r>
  <r>
    <s v="a9c55ff9-9dd0-4b9c-ac14-52b48bc1163c"/>
    <s v="Regina Wright"/>
    <s v="Regina"/>
    <s v="Wright"/>
    <s v="jhorton@example.com"/>
    <x v="1223"/>
    <d v="2024-11-13T00:00:00"/>
    <x v="8"/>
    <n v="1"/>
    <n v="50"/>
    <n v="0"/>
    <n v="50"/>
    <n v="50"/>
    <n v="0"/>
    <x v="0"/>
    <x v="0"/>
  </r>
  <r>
    <s v="171da14d-dde2-4a23-a47c-666ab04dee79"/>
    <s v="Kevin Werner"/>
    <s v="Kevin"/>
    <s v="Werner"/>
    <s v="rodriguezchristina@example.net"/>
    <x v="1224"/>
    <d v="2025-01-30T00:00:00"/>
    <x v="2"/>
    <n v="3"/>
    <n v="300"/>
    <n v="10"/>
    <n v="900"/>
    <n v="810"/>
    <n v="-90"/>
    <x v="2"/>
    <x v="0"/>
  </r>
  <r>
    <s v="b26dfebe-3f13-474a-9c7f-35cefea39cb1"/>
    <s v="Stacy Williams"/>
    <s v="Stacy"/>
    <s v="Williams"/>
    <s v="joneschristian@example.net"/>
    <x v="1225"/>
    <d v="2025-01-20T00:00:00"/>
    <x v="7"/>
    <n v="1"/>
    <n v="150"/>
    <n v="10"/>
    <n v="150"/>
    <n v="135"/>
    <n v="-15"/>
    <x v="3"/>
    <x v="0"/>
  </r>
  <r>
    <s v="35073a4e-6517-4bc6-8eb8-93648e242b1d"/>
    <s v="David Daugherty"/>
    <s v="David"/>
    <s v="Daugherty"/>
    <s v="craigriley@example.com"/>
    <x v="1226"/>
    <d v="2024-10-14T00:00:00"/>
    <x v="0"/>
    <n v="1"/>
    <n v="800"/>
    <n v="0"/>
    <n v="800"/>
    <n v="800"/>
    <n v="0"/>
    <x v="4"/>
    <x v="0"/>
  </r>
  <r>
    <s v="a7f3cf5c-9818-43c7-8657-894f0c953522"/>
    <s v="Elizabeth Taylor"/>
    <s v="Elizabeth"/>
    <s v="Taylor"/>
    <s v="harold46@example.com"/>
    <x v="1227"/>
    <d v="2024-11-30T00:00:00"/>
    <x v="7"/>
    <n v="2"/>
    <n v="150"/>
    <n v="0"/>
    <n v="300"/>
    <n v="300"/>
    <n v="0"/>
    <x v="2"/>
    <x v="0"/>
  </r>
  <r>
    <s v="0cccf432-6913-4d3b-bf5c-62cc6e6c4c64"/>
    <s v="Jeffrey Martin"/>
    <s v="Jeffrey"/>
    <s v="Martin"/>
    <s v="leroy57@example.com"/>
    <x v="1228"/>
    <d v="2024-11-15T00:00:00"/>
    <x v="2"/>
    <n v="1"/>
    <n v="300"/>
    <n v="0"/>
    <n v="300"/>
    <n v="300"/>
    <n v="0"/>
    <x v="2"/>
    <x v="0"/>
  </r>
  <r>
    <s v="c49c0042-4efb-4227-b3f7-3d69c85305f9"/>
    <s v="Daniel Harrington"/>
    <s v="Daniel"/>
    <s v="Harrington"/>
    <s v="colemanjohn@example.com"/>
    <x v="1229"/>
    <d v="2025-01-31T00:00:00"/>
    <x v="3"/>
    <n v="4"/>
    <n v="200"/>
    <n v="5"/>
    <n v="800"/>
    <n v="760"/>
    <n v="-40"/>
    <x v="2"/>
    <x v="0"/>
  </r>
  <r>
    <s v="c53a8da2-2f2f-4254-a22f-3da5dab2a215"/>
    <s v="Michael Brown"/>
    <s v="Michael"/>
    <s v="Brown"/>
    <s v="mchen@example.net"/>
    <x v="1230"/>
    <d v="2024-04-23T00:00:00"/>
    <x v="8"/>
    <n v="3"/>
    <n v="50"/>
    <n v="0"/>
    <n v="150"/>
    <n v="150"/>
    <n v="0"/>
    <x v="3"/>
    <x v="0"/>
  </r>
  <r>
    <s v="29071205-6ced-484e-acde-5588ee920236"/>
    <s v="Bailey Hernandez"/>
    <s v="Bailey"/>
    <s v="Hernandez"/>
    <s v="sylviayates@example.com"/>
    <x v="1231"/>
    <d v="2024-08-11T00:00:00"/>
    <x v="7"/>
    <n v="1"/>
    <n v="150"/>
    <n v="5"/>
    <n v="150"/>
    <n v="142.5"/>
    <n v="-7.5"/>
    <x v="0"/>
    <x v="0"/>
  </r>
  <r>
    <s v="9cff77c5-50e5-483b-8388-fb0e2263e16c"/>
    <s v="Alexis Miller"/>
    <s v="Alexis"/>
    <s v="Miller"/>
    <s v="jenna11@example.com"/>
    <x v="1232"/>
    <d v="2024-12-10T00:00:00"/>
    <x v="5"/>
    <n v="2"/>
    <n v="90"/>
    <n v="0"/>
    <n v="180"/>
    <n v="180"/>
    <n v="0"/>
    <x v="4"/>
    <x v="0"/>
  </r>
  <r>
    <s v="c2afaa5f-0191-4880-8f5a-1a7cfe4db9ea"/>
    <s v="Kimberly Rodriguez"/>
    <s v="Kimberly"/>
    <s v="Rodriguez"/>
    <s v="folson@example.net"/>
    <x v="1233"/>
    <d v="2024-06-22T00:00:00"/>
    <x v="4"/>
    <n v="2"/>
    <n v="1200"/>
    <n v="0"/>
    <n v="2400"/>
    <n v="2400"/>
    <n v="0"/>
    <x v="0"/>
    <x v="0"/>
  </r>
  <r>
    <s v="5bbdcdb6-f117-4ec0-a1ea-1d2e98744952"/>
    <s v="Richard Smith"/>
    <s v="Richard"/>
    <s v="Smith"/>
    <s v="sean64@example.org"/>
    <x v="1234"/>
    <d v="2025-03-22T00:00:00"/>
    <x v="3"/>
    <n v="2"/>
    <n v="200"/>
    <n v="10"/>
    <n v="400"/>
    <n v="360"/>
    <n v="-40"/>
    <x v="1"/>
    <x v="0"/>
  </r>
  <r>
    <s v="40508324-875c-4067-b432-327f0db04a2c"/>
    <s v="Peter Mendoza"/>
    <s v="Peter"/>
    <s v="Mendoza"/>
    <s v="russellhorton@example.net"/>
    <x v="1235"/>
    <d v="2024-05-07T00:00:00"/>
    <x v="0"/>
    <n v="3"/>
    <n v="800"/>
    <n v="0"/>
    <n v="2400"/>
    <n v="2400"/>
    <n v="0"/>
    <x v="4"/>
    <x v="0"/>
  </r>
  <r>
    <s v="d1aa0c74-f944-4817-99b0-d3998dd9ff68"/>
    <s v="Isabella Baker"/>
    <s v="Isabella"/>
    <s v="Baker"/>
    <s v="kylemartinez@example.net"/>
    <x v="205"/>
    <d v="2024-07-21T00:00:00"/>
    <x v="3"/>
    <n v="1"/>
    <n v="200"/>
    <n v="0"/>
    <n v="200"/>
    <n v="200"/>
    <n v="0"/>
    <x v="4"/>
    <x v="0"/>
  </r>
  <r>
    <s v="f334bf9b-fadd-4398-809e-b13ecc02ae53"/>
    <s v="Andre Blackburn"/>
    <s v="Andre"/>
    <s v="Blackburn"/>
    <s v="kevin54@example.net"/>
    <x v="1236"/>
    <d v="2025-03-04T00:00:00"/>
    <x v="4"/>
    <n v="3"/>
    <n v="1200"/>
    <n v="0"/>
    <n v="3600"/>
    <n v="3600"/>
    <n v="0"/>
    <x v="4"/>
    <x v="0"/>
  </r>
  <r>
    <s v="1c84f34f-13a2-4c03-a14b-400fd87356e9"/>
    <s v="Cory Michael"/>
    <s v="Cory"/>
    <s v="Michael"/>
    <s v="imitchell@example.net"/>
    <x v="1237"/>
    <d v="2024-10-01T00:00:00"/>
    <x v="6"/>
    <n v="3"/>
    <n v="120"/>
    <n v="0"/>
    <n v="360"/>
    <n v="360"/>
    <n v="0"/>
    <x v="3"/>
    <x v="0"/>
  </r>
  <r>
    <s v="c39fcfb3-65ec-439c-8607-9cb1e6b31a27"/>
    <s v="Matthew Newman"/>
    <s v="Matthew"/>
    <s v="Newman"/>
    <s v="tracyjohnson@example.net"/>
    <x v="1238"/>
    <d v="2025-03-14T00:00:00"/>
    <x v="2"/>
    <n v="4"/>
    <n v="300"/>
    <n v="5"/>
    <n v="1200"/>
    <n v="1140"/>
    <n v="-60"/>
    <x v="4"/>
    <x v="0"/>
  </r>
  <r>
    <s v="a7b1abcd-033a-4676-b6d6-e9205a878212"/>
    <s v="Rebecca Jones"/>
    <s v="Rebecca"/>
    <s v="Jones"/>
    <s v="crivers@example.com"/>
    <x v="992"/>
    <d v="2024-05-02T00:00:00"/>
    <x v="5"/>
    <n v="3"/>
    <n v="90"/>
    <n v="5"/>
    <n v="270"/>
    <n v="256.5"/>
    <n v="-13.5"/>
    <x v="3"/>
    <x v="0"/>
  </r>
  <r>
    <s v="fa96a00d-caf6-47d4-be8c-686a9bdf9c67"/>
    <s v="Nathan Shaw"/>
    <s v="Nathan"/>
    <s v="Shaw"/>
    <s v="josephenglish@example.com"/>
    <x v="1239"/>
    <d v="2025-02-27T00:00:00"/>
    <x v="3"/>
    <n v="3"/>
    <n v="200"/>
    <n v="5"/>
    <n v="600"/>
    <n v="570"/>
    <n v="-30"/>
    <x v="1"/>
    <x v="0"/>
  </r>
  <r>
    <s v="a26604f3-c9af-4545-b333-8169dcfc2b72"/>
    <s v="Kayla Espinoza"/>
    <s v="Kayla"/>
    <s v="Espinoza"/>
    <s v="galexander@example.com"/>
    <x v="1240"/>
    <d v="2024-07-31T00:00:00"/>
    <x v="3"/>
    <n v="1"/>
    <n v="200"/>
    <n v="0"/>
    <n v="200"/>
    <n v="200"/>
    <n v="0"/>
    <x v="0"/>
    <x v="0"/>
  </r>
  <r>
    <s v="f49c66f4-ab86-41c5-aab2-bbe3411feb55"/>
    <s v="Dennis Brown"/>
    <s v="Dennis"/>
    <s v="Brown"/>
    <s v="lorikoch@example.net"/>
    <x v="1241"/>
    <d v="2024-10-01T00:00:00"/>
    <x v="1"/>
    <n v="1"/>
    <n v="100"/>
    <n v="10"/>
    <n v="100"/>
    <n v="90"/>
    <n v="-10"/>
    <x v="1"/>
    <x v="0"/>
  </r>
  <r>
    <s v="03fc5e6c-1b6e-4353-8d6e-be62c8c67501"/>
    <s v="Marilyn Lozano"/>
    <s v="Marilyn"/>
    <s v="Lozano"/>
    <s v="john91@example.org"/>
    <x v="1242"/>
    <d v="2024-12-17T00:00:00"/>
    <x v="0"/>
    <n v="4"/>
    <n v="800"/>
    <n v="10"/>
    <n v="3200"/>
    <n v="2880"/>
    <n v="-320"/>
    <x v="0"/>
    <x v="0"/>
  </r>
  <r>
    <s v="62d0abcd-bc3f-412e-89f3-2a99dfc735f8"/>
    <s v="Laura Coleman"/>
    <s v="Laura"/>
    <s v="Coleman"/>
    <s v="nicoleduran@example.net"/>
    <x v="1243"/>
    <d v="2024-10-13T00:00:00"/>
    <x v="1"/>
    <n v="1"/>
    <n v="100"/>
    <n v="0"/>
    <n v="100"/>
    <n v="100"/>
    <n v="0"/>
    <x v="1"/>
    <x v="0"/>
  </r>
  <r>
    <s v="7ab61c3c-d667-459d-a202-1f9fb3fce44c"/>
    <s v="Ryan Becker"/>
    <s v="Ryan"/>
    <s v="Becker"/>
    <s v="nicholas01@example.net"/>
    <x v="1244"/>
    <d v="2024-07-27T00:00:00"/>
    <x v="3"/>
    <n v="4"/>
    <n v="200"/>
    <n v="15"/>
    <n v="800"/>
    <n v="680"/>
    <n v="-120"/>
    <x v="1"/>
    <x v="0"/>
  </r>
  <r>
    <s v="8e86f9b2-d4e6-45f7-b427-fb9ee7912673"/>
    <s v="Leslie Martin"/>
    <s v="Leslie"/>
    <s v="Martin"/>
    <s v="johnsparks@example.org"/>
    <x v="1245"/>
    <d v="2024-05-01T00:00:00"/>
    <x v="3"/>
    <n v="1"/>
    <n v="200"/>
    <n v="0"/>
    <n v="200"/>
    <n v="200"/>
    <n v="0"/>
    <x v="4"/>
    <x v="0"/>
  </r>
  <r>
    <s v="f1966b21-2838-4714-9121-1aedeb81e224"/>
    <s v="Christine Jackson"/>
    <s v="Christine"/>
    <s v="Jackson"/>
    <s v="josephangela@example.org"/>
    <x v="1246"/>
    <d v="2025-02-12T00:00:00"/>
    <x v="8"/>
    <n v="3"/>
    <n v="50"/>
    <n v="5"/>
    <n v="150"/>
    <n v="142.5"/>
    <n v="-7.5"/>
    <x v="0"/>
    <x v="1"/>
  </r>
  <r>
    <s v="2cfc95d7-3ae2-4de8-af63-a62d03d0ac19"/>
    <s v="Alexis Holt"/>
    <s v="Alexis"/>
    <s v="Holt"/>
    <s v="ymurray@example.org"/>
    <x v="1247"/>
    <d v="2025-03-22T00:00:00"/>
    <x v="0"/>
    <n v="1"/>
    <n v="800"/>
    <n v="0"/>
    <n v="800"/>
    <n v="800"/>
    <n v="0"/>
    <x v="0"/>
    <x v="0"/>
  </r>
  <r>
    <s v="62e03868-b701-4485-bb18-c0a5ad3e8705"/>
    <s v="Joshua Meyers"/>
    <s v="Joshua"/>
    <s v="Meyers"/>
    <s v="nathanrobles@example.com"/>
    <x v="1248"/>
    <d v="2024-08-03T00:00:00"/>
    <x v="1"/>
    <n v="1"/>
    <n v="100"/>
    <n v="5"/>
    <n v="100"/>
    <n v="95"/>
    <n v="-5"/>
    <x v="3"/>
    <x v="0"/>
  </r>
  <r>
    <s v="a4229f14-3e74-4a44-a65e-400351bf4361"/>
    <s v="Leah Fischer"/>
    <s v="Leah"/>
    <s v="Fischer"/>
    <s v="yhill@example.net"/>
    <x v="1249"/>
    <d v="2024-09-16T00:00:00"/>
    <x v="8"/>
    <n v="1"/>
    <n v="50"/>
    <n v="5"/>
    <n v="50"/>
    <n v="47.5"/>
    <n v="-2.5"/>
    <x v="4"/>
    <x v="0"/>
  </r>
  <r>
    <s v="d501b8d7-50ff-44bf-96b5-25c7fb81519b"/>
    <s v="Anne Smith"/>
    <s v="Anne"/>
    <s v="Smith"/>
    <s v="bryantkaren@example.org"/>
    <x v="1250"/>
    <d v="2025-03-31T00:00:00"/>
    <x v="0"/>
    <n v="4"/>
    <n v="800"/>
    <n v="10"/>
    <n v="3200"/>
    <n v="2880"/>
    <n v="-320"/>
    <x v="1"/>
    <x v="0"/>
  </r>
  <r>
    <s v="61128e82-969c-4d45-be00-7552f3d6d5c7"/>
    <s v="Benjamin Smith"/>
    <s v="Benjamin"/>
    <s v="Smith"/>
    <s v="grahamteresa@example.net"/>
    <x v="1251"/>
    <d v="2024-05-17T00:00:00"/>
    <x v="0"/>
    <n v="1"/>
    <n v="800"/>
    <n v="0"/>
    <n v="800"/>
    <n v="800"/>
    <n v="0"/>
    <x v="1"/>
    <x v="0"/>
  </r>
  <r>
    <s v="ea882491-649a-4218-a5b5-c511e7ad3be2"/>
    <s v="Sean Fletcher"/>
    <s v="Sean"/>
    <s v="Fletcher"/>
    <s v="valeriesmith@example.com"/>
    <x v="1252"/>
    <d v="2024-07-27T00:00:00"/>
    <x v="3"/>
    <n v="1"/>
    <n v="200"/>
    <n v="10"/>
    <n v="200"/>
    <n v="180"/>
    <n v="-20"/>
    <x v="3"/>
    <x v="0"/>
  </r>
  <r>
    <s v="85d5bed9-0abd-4cd1-b82c-cfec9e5d78a1"/>
    <s v="Holly Hoffman"/>
    <s v="Holly"/>
    <s v="Hoffman"/>
    <s v="russellkelley@example.com"/>
    <x v="1253"/>
    <d v="2024-11-13T00:00:00"/>
    <x v="5"/>
    <n v="4"/>
    <n v="90"/>
    <n v="0"/>
    <n v="360"/>
    <n v="360"/>
    <n v="0"/>
    <x v="2"/>
    <x v="0"/>
  </r>
  <r>
    <s v="636f1e3d-28c8-40b1-a7be-e26e9f30418c"/>
    <s v="Rachel Rice"/>
    <s v="Rachel"/>
    <s v="Rice"/>
    <s v="hgrant@example.net"/>
    <x v="1254"/>
    <d v="2025-01-31T00:00:00"/>
    <x v="5"/>
    <n v="2"/>
    <n v="90"/>
    <n v="0"/>
    <n v="180"/>
    <n v="180"/>
    <n v="0"/>
    <x v="3"/>
    <x v="0"/>
  </r>
  <r>
    <s v="5ef993c3-07d7-4fec-9d34-a21912990cb3"/>
    <s v="Jessica Cox"/>
    <s v="Jessica"/>
    <s v="Cox"/>
    <s v="hudsonpenny@example.org"/>
    <x v="1255"/>
    <d v="2024-05-21T00:00:00"/>
    <x v="0"/>
    <n v="1"/>
    <n v="800"/>
    <n v="10"/>
    <n v="800"/>
    <n v="720"/>
    <n v="-80"/>
    <x v="0"/>
    <x v="0"/>
  </r>
  <r>
    <s v="c395899e-b398-44f4-a194-fb216e7e2fbc"/>
    <s v="Jordan Richmond DDS"/>
    <s v="Jordan"/>
    <s v="DDS"/>
    <s v="omarturner@example.org"/>
    <x v="1256"/>
    <d v="2024-09-01T00:00:00"/>
    <x v="0"/>
    <n v="1"/>
    <n v="800"/>
    <n v="0"/>
    <n v="800"/>
    <n v="800"/>
    <n v="0"/>
    <x v="4"/>
    <x v="0"/>
  </r>
  <r>
    <s v="c8b1ef8c-12a5-4eaf-b0d4-ad0c23a29fe4"/>
    <s v="George Edwards"/>
    <s v="George"/>
    <s v="Edwards"/>
    <s v="murraystephen@example.net"/>
    <x v="1257"/>
    <d v="2024-08-06T00:00:00"/>
    <x v="5"/>
    <n v="2"/>
    <n v="90"/>
    <n v="10"/>
    <n v="180"/>
    <n v="162"/>
    <n v="-18"/>
    <x v="0"/>
    <x v="0"/>
  </r>
  <r>
    <s v="131ad6fa-c8b8-4c6c-af54-2dc69a24beb8"/>
    <s v="Michael Davenport"/>
    <s v="Michael"/>
    <s v="Davenport"/>
    <s v="juanfranklin@example.net"/>
    <x v="1258"/>
    <d v="2024-07-26T00:00:00"/>
    <x v="8"/>
    <n v="4"/>
    <n v="50"/>
    <n v="0"/>
    <n v="200"/>
    <n v="200"/>
    <n v="0"/>
    <x v="3"/>
    <x v="0"/>
  </r>
  <r>
    <s v="f16a1857-9a68-490e-a412-e47e29a7f041"/>
    <s v="Jose Jones"/>
    <s v="Jose"/>
    <s v="Jones"/>
    <s v="shepherdnicole@example.com"/>
    <x v="1259"/>
    <d v="2024-05-28T00:00:00"/>
    <x v="4"/>
    <n v="3"/>
    <n v="1200"/>
    <n v="0"/>
    <n v="3600"/>
    <n v="3600"/>
    <n v="0"/>
    <x v="4"/>
    <x v="1"/>
  </r>
  <r>
    <s v="4b2c8bff-ae57-4403-98bb-87128db5975f"/>
    <s v="Roy Williams"/>
    <s v="Roy"/>
    <s v="Williams"/>
    <s v="ichan@example.org"/>
    <x v="1163"/>
    <d v="2024-09-01T00:00:00"/>
    <x v="3"/>
    <n v="4"/>
    <n v="200"/>
    <n v="0"/>
    <n v="800"/>
    <n v="800"/>
    <n v="0"/>
    <x v="3"/>
    <x v="1"/>
  </r>
  <r>
    <s v="9313ea0f-b5d6-4793-8003-fd3ed49bf21a"/>
    <s v="Nicholas Brown"/>
    <s v="Nicholas"/>
    <s v="Brown"/>
    <s v="trobinson@example.com"/>
    <x v="1260"/>
    <d v="2024-10-05T00:00:00"/>
    <x v="0"/>
    <n v="2"/>
    <n v="800"/>
    <n v="0"/>
    <n v="1600"/>
    <n v="1600"/>
    <n v="0"/>
    <x v="2"/>
    <x v="0"/>
  </r>
  <r>
    <s v="47483ec1-22d1-45fa-93c8-acca3615ede4"/>
    <s v="Julie Thompson"/>
    <s v="Julie"/>
    <s v="Thompson"/>
    <s v="samanthacarr@example.net"/>
    <x v="1261"/>
    <d v="2024-10-14T00:00:00"/>
    <x v="2"/>
    <n v="3"/>
    <n v="300"/>
    <n v="0"/>
    <n v="900"/>
    <n v="900"/>
    <n v="0"/>
    <x v="2"/>
    <x v="1"/>
  </r>
  <r>
    <s v="d11b946b-e993-46e9-b200-7b99a6e62c01"/>
    <s v="Candace Green"/>
    <s v="Candace"/>
    <s v="Green"/>
    <s v="iallen@example.com"/>
    <x v="1262"/>
    <d v="2025-03-24T00:00:00"/>
    <x v="5"/>
    <n v="2"/>
    <n v="90"/>
    <n v="0"/>
    <n v="180"/>
    <n v="180"/>
    <n v="0"/>
    <x v="1"/>
    <x v="0"/>
  </r>
  <r>
    <s v="0199673b-5f86-45af-85bd-e81dcb7ab831"/>
    <s v="Mr. Gregory Hart"/>
    <s v="Mr"/>
    <s v="Hart"/>
    <s v="davisautumn@example.org"/>
    <x v="1263"/>
    <d v="2025-02-09T00:00:00"/>
    <x v="3"/>
    <n v="2"/>
    <n v="200"/>
    <n v="5"/>
    <n v="400"/>
    <n v="380"/>
    <n v="-20"/>
    <x v="1"/>
    <x v="0"/>
  </r>
  <r>
    <s v="160f79f3-a82d-4a46-90f7-d4e7fb26699f"/>
    <s v="Jeffery Adkins"/>
    <s v="Jeffery"/>
    <s v="Adkins"/>
    <s v="manningjeremy@example.com"/>
    <x v="1264"/>
    <d v="2024-05-06T00:00:00"/>
    <x v="7"/>
    <n v="3"/>
    <n v="150"/>
    <n v="0"/>
    <n v="450"/>
    <n v="450"/>
    <n v="0"/>
    <x v="4"/>
    <x v="0"/>
  </r>
  <r>
    <s v="6e20cc72-cf46-4215-9225-33fd765e3ce8"/>
    <s v="Melanie Smith"/>
    <s v="Melanie"/>
    <s v="Smith"/>
    <s v="sscott@example.net"/>
    <x v="1265"/>
    <d v="2024-11-11T00:00:00"/>
    <x v="1"/>
    <n v="4"/>
    <n v="100"/>
    <n v="0"/>
    <n v="400"/>
    <n v="400"/>
    <n v="0"/>
    <x v="4"/>
    <x v="0"/>
  </r>
  <r>
    <s v="3a1ce416-4b04-4117-b2f9-fa1a53c54448"/>
    <s v="Brenda Bradley"/>
    <s v="Brenda"/>
    <s v="Bradley"/>
    <s v="jgutierrez@example.net"/>
    <x v="1266"/>
    <d v="2024-08-24T00:00:00"/>
    <x v="6"/>
    <n v="4"/>
    <n v="120"/>
    <n v="0"/>
    <n v="480"/>
    <n v="480"/>
    <n v="0"/>
    <x v="1"/>
    <x v="0"/>
  </r>
  <r>
    <s v="f4e0740f-476e-4a06-81d0-b488985d94c0"/>
    <s v="Brian Huff"/>
    <s v="Brian"/>
    <s v="Huff"/>
    <s v="chunglaura@example.net"/>
    <x v="1065"/>
    <d v="2024-08-11T00:00:00"/>
    <x v="0"/>
    <n v="2"/>
    <n v="800"/>
    <n v="10"/>
    <n v="1600"/>
    <n v="1440"/>
    <n v="-160"/>
    <x v="1"/>
    <x v="0"/>
  </r>
  <r>
    <s v="e6d59568-3695-4a38-9528-0e7c89d5e178"/>
    <s v="Patricia Johnson"/>
    <s v="Patricia"/>
    <s v="Johnson"/>
    <s v="brandon58@example.net"/>
    <x v="1267"/>
    <d v="2024-05-15T00:00:00"/>
    <x v="3"/>
    <n v="3"/>
    <n v="200"/>
    <n v="10"/>
    <n v="600"/>
    <n v="540"/>
    <n v="-60"/>
    <x v="4"/>
    <x v="0"/>
  </r>
  <r>
    <s v="f887ac21-369d-4be1-8bf9-1d08e47472d0"/>
    <s v="Rachel Ward"/>
    <s v="Rachel"/>
    <s v="Ward"/>
    <s v="alexandria35@example.org"/>
    <x v="1268"/>
    <d v="2025-03-01T00:00:00"/>
    <x v="3"/>
    <n v="3"/>
    <n v="200"/>
    <n v="0"/>
    <n v="600"/>
    <n v="600"/>
    <n v="0"/>
    <x v="4"/>
    <x v="0"/>
  </r>
  <r>
    <s v="09f68439-6f77-4c54-8bb1-07defaa0a297"/>
    <s v="Jo Chapman"/>
    <s v="Jo"/>
    <s v="Chapman"/>
    <s v="veronicadavies@example.com"/>
    <x v="1269"/>
    <d v="2024-06-23T00:00:00"/>
    <x v="6"/>
    <n v="1"/>
    <n v="120"/>
    <n v="0"/>
    <n v="120"/>
    <n v="120"/>
    <n v="0"/>
    <x v="0"/>
    <x v="0"/>
  </r>
  <r>
    <s v="ebcfa81a-61f3-4780-ba54-79eaccda08bf"/>
    <s v="Dr. Tracy Evans"/>
    <s v="Dr"/>
    <s v="Evans"/>
    <s v="amberrivera@example.org"/>
    <x v="1270"/>
    <d v="2025-01-02T00:00:00"/>
    <x v="8"/>
    <n v="1"/>
    <n v="50"/>
    <n v="0"/>
    <n v="50"/>
    <n v="50"/>
    <n v="0"/>
    <x v="4"/>
    <x v="0"/>
  </r>
  <r>
    <s v="9eb01a8e-72f0-490d-9c2f-e99664baaea1"/>
    <s v="Bobby Woodward"/>
    <s v="Bobby"/>
    <s v="Woodward"/>
    <s v="jamiewhite@example.org"/>
    <x v="1271"/>
    <d v="2024-05-29T00:00:00"/>
    <x v="2"/>
    <n v="4"/>
    <n v="300"/>
    <n v="0"/>
    <n v="1200"/>
    <n v="1200"/>
    <n v="0"/>
    <x v="3"/>
    <x v="0"/>
  </r>
  <r>
    <s v="4f39a47f-b328-4760-a102-7a457e4e7273"/>
    <s v="Mary Greene"/>
    <s v="Mary"/>
    <s v="Greene"/>
    <s v="corymiller@example.org"/>
    <x v="1272"/>
    <d v="2024-05-24T00:00:00"/>
    <x v="2"/>
    <n v="4"/>
    <n v="300"/>
    <n v="5"/>
    <n v="1200"/>
    <n v="1140"/>
    <n v="-60"/>
    <x v="3"/>
    <x v="0"/>
  </r>
  <r>
    <s v="246f5c1d-04e3-43eb-afca-225afc7cdc3e"/>
    <s v="Edward Dunlap"/>
    <s v="Edward"/>
    <s v="Dunlap"/>
    <s v="sbrown@example.org"/>
    <x v="1273"/>
    <d v="2025-01-07T00:00:00"/>
    <x v="0"/>
    <n v="4"/>
    <n v="800"/>
    <n v="0"/>
    <n v="3200"/>
    <n v="3200"/>
    <n v="0"/>
    <x v="1"/>
    <x v="0"/>
  </r>
  <r>
    <s v="50ac2a6d-3bda-44ac-ab5c-4ed85ef6840e"/>
    <s v="Tara Hale"/>
    <s v="Tara"/>
    <s v="Hale"/>
    <s v="flemingwhitney@example.org"/>
    <x v="1274"/>
    <d v="2024-08-12T00:00:00"/>
    <x v="1"/>
    <n v="1"/>
    <n v="100"/>
    <n v="0"/>
    <n v="100"/>
    <n v="100"/>
    <n v="0"/>
    <x v="0"/>
    <x v="0"/>
  </r>
  <r>
    <s v="5b7aec04-90de-4fee-a66c-cf4acb3c211d"/>
    <s v="Amy Moore"/>
    <s v="Amy"/>
    <s v="Moore"/>
    <s v="smalone@example.org"/>
    <x v="1275"/>
    <d v="2025-03-01T00:00:00"/>
    <x v="3"/>
    <n v="3"/>
    <n v="200"/>
    <n v="0"/>
    <n v="600"/>
    <n v="600"/>
    <n v="0"/>
    <x v="4"/>
    <x v="0"/>
  </r>
  <r>
    <s v="e0e5e2f9-e810-4030-aedf-2b1aee355704"/>
    <s v="Robert Parks"/>
    <s v="Robert"/>
    <s v="Parks"/>
    <s v="scott95@example.org"/>
    <x v="1276"/>
    <d v="2024-05-26T00:00:00"/>
    <x v="3"/>
    <n v="4"/>
    <n v="200"/>
    <n v="10"/>
    <n v="800"/>
    <n v="720"/>
    <n v="-80"/>
    <x v="4"/>
    <x v="0"/>
  </r>
  <r>
    <s v="d832c732-30f6-49cd-b445-6f0d7164a9a2"/>
    <s v="Kurt Williams"/>
    <s v="Kurt"/>
    <s v="Williams"/>
    <s v="jeanette95@example.net"/>
    <x v="1277"/>
    <d v="2024-05-07T00:00:00"/>
    <x v="6"/>
    <n v="2"/>
    <n v="120"/>
    <n v="0"/>
    <n v="240"/>
    <n v="240"/>
    <n v="0"/>
    <x v="4"/>
    <x v="0"/>
  </r>
  <r>
    <s v="f517aed0-49b0-4036-a486-0c75fb8985bc"/>
    <s v="Cindy Torres"/>
    <s v="Cindy"/>
    <s v="Torres"/>
    <s v="harrisphyllis@example.org"/>
    <x v="1278"/>
    <d v="2025-03-07T00:00:00"/>
    <x v="3"/>
    <n v="1"/>
    <n v="200"/>
    <n v="5"/>
    <n v="200"/>
    <n v="190"/>
    <n v="-10"/>
    <x v="2"/>
    <x v="0"/>
  </r>
  <r>
    <s v="9c902821-81a8-42b0-8bac-e8ac6dac29b6"/>
    <s v="Paige Brown"/>
    <s v="Paige"/>
    <s v="Brown"/>
    <s v="courtney13@example.net"/>
    <x v="1279"/>
    <d v="2025-04-06T00:00:00"/>
    <x v="7"/>
    <n v="4"/>
    <n v="150"/>
    <n v="0"/>
    <n v="600"/>
    <n v="600"/>
    <n v="0"/>
    <x v="4"/>
    <x v="0"/>
  </r>
  <r>
    <s v="c002cd6b-c28d-4433-989a-8b9d5bf2d6af"/>
    <s v="James Bradley"/>
    <s v="James"/>
    <s v="Bradley"/>
    <s v="brandonhughes@example.org"/>
    <x v="1280"/>
    <d v="2025-03-30T00:00:00"/>
    <x v="8"/>
    <n v="3"/>
    <n v="50"/>
    <n v="10"/>
    <n v="150"/>
    <n v="135"/>
    <n v="-15"/>
    <x v="2"/>
    <x v="0"/>
  </r>
  <r>
    <s v="65d52310-04eb-44a9-a4e5-65b7035720d1"/>
    <s v="Terri Stout"/>
    <s v="Terri"/>
    <s v="Stout"/>
    <s v="jonespaul@example.com"/>
    <x v="1281"/>
    <d v="2025-04-19T00:00:00"/>
    <x v="2"/>
    <n v="2"/>
    <n v="300"/>
    <n v="0"/>
    <n v="600"/>
    <n v="600"/>
    <n v="0"/>
    <x v="3"/>
    <x v="0"/>
  </r>
  <r>
    <s v="ae22c5bb-b1c3-4cb3-845d-c624803e82de"/>
    <s v="Steve Robinson"/>
    <s v="Steve"/>
    <s v="Robinson"/>
    <s v="ashleyroberts@example.net"/>
    <x v="1282"/>
    <d v="2024-04-21T00:00:00"/>
    <x v="8"/>
    <n v="1"/>
    <n v="50"/>
    <n v="0"/>
    <n v="50"/>
    <n v="50"/>
    <n v="0"/>
    <x v="1"/>
    <x v="0"/>
  </r>
  <r>
    <s v="c23e471a-6081-4fb2-b55e-b3647da38784"/>
    <s v="Brooke Murphy"/>
    <s v="Brooke"/>
    <s v="Murphy"/>
    <s v="ethanbailey@example.org"/>
    <x v="1283"/>
    <d v="2024-08-12T00:00:00"/>
    <x v="3"/>
    <n v="3"/>
    <n v="200"/>
    <n v="10"/>
    <n v="600"/>
    <n v="540"/>
    <n v="-60"/>
    <x v="4"/>
    <x v="0"/>
  </r>
  <r>
    <s v="2f035a0c-6423-421b-a61a-a31621483249"/>
    <s v="Joe Scott"/>
    <s v="Joe"/>
    <s v="Scott"/>
    <s v="burtondoris@example.net"/>
    <x v="1284"/>
    <d v="2024-08-10T00:00:00"/>
    <x v="1"/>
    <n v="4"/>
    <n v="100"/>
    <n v="0"/>
    <n v="400"/>
    <n v="400"/>
    <n v="0"/>
    <x v="3"/>
    <x v="0"/>
  </r>
  <r>
    <s v="03e6551e-11da-4e5e-9862-3b8cdb23915e"/>
    <s v="Amanda Williams"/>
    <s v="Amanda"/>
    <s v="Williams"/>
    <s v="ccombs@example.com"/>
    <x v="1285"/>
    <d v="2025-04-06T00:00:00"/>
    <x v="2"/>
    <n v="1"/>
    <n v="300"/>
    <n v="0"/>
    <n v="300"/>
    <n v="300"/>
    <n v="0"/>
    <x v="4"/>
    <x v="1"/>
  </r>
  <r>
    <s v="82abfb8d-69fc-439f-a9dc-bdd18e47fb7d"/>
    <s v="Adrian Tanner"/>
    <s v="Adrian"/>
    <s v="Tanner"/>
    <s v="davisphilip@example.org"/>
    <x v="1286"/>
    <d v="2024-08-01T00:00:00"/>
    <x v="3"/>
    <n v="2"/>
    <n v="200"/>
    <n v="0"/>
    <n v="400"/>
    <n v="400"/>
    <n v="0"/>
    <x v="4"/>
    <x v="0"/>
  </r>
  <r>
    <s v="f9abb350-f52b-4682-95a2-8f90ada793f0"/>
    <s v="Joyce Webster"/>
    <s v="Joyce"/>
    <s v="Webster"/>
    <s v="kmorris@example.org"/>
    <x v="1287"/>
    <d v="2025-01-27T00:00:00"/>
    <x v="3"/>
    <n v="4"/>
    <n v="200"/>
    <n v="0"/>
    <n v="800"/>
    <n v="800"/>
    <n v="0"/>
    <x v="4"/>
    <x v="0"/>
  </r>
  <r>
    <s v="0be29694-652e-4957-aae0-6f264fca946a"/>
    <s v="Ryan Barnes"/>
    <s v="Ryan"/>
    <s v="Barnes"/>
    <s v="lauradyer@example.org"/>
    <x v="1288"/>
    <d v="2024-06-27T00:00:00"/>
    <x v="0"/>
    <n v="1"/>
    <n v="800"/>
    <n v="5"/>
    <n v="800"/>
    <n v="760"/>
    <n v="-40"/>
    <x v="2"/>
    <x v="0"/>
  </r>
  <r>
    <s v="769f3d26-fbb9-44ee-b641-f1fb417e5edc"/>
    <s v="Melissa Martinez"/>
    <s v="Melissa"/>
    <s v="Martinez"/>
    <s v="zwilson@example.com"/>
    <x v="946"/>
    <d v="2024-11-07T00:00:00"/>
    <x v="2"/>
    <n v="2"/>
    <n v="300"/>
    <n v="5"/>
    <n v="600"/>
    <n v="570"/>
    <n v="-30"/>
    <x v="2"/>
    <x v="0"/>
  </r>
  <r>
    <s v="b34efd5b-6e73-4276-b065-42ee2e519870"/>
    <s v="Annette Pope"/>
    <s v="Annette"/>
    <s v="Pope"/>
    <s v="carlosmeadows@example.net"/>
    <x v="1289"/>
    <d v="2025-01-09T00:00:00"/>
    <x v="5"/>
    <n v="4"/>
    <n v="90"/>
    <n v="0"/>
    <n v="360"/>
    <n v="360"/>
    <n v="0"/>
    <x v="1"/>
    <x v="1"/>
  </r>
  <r>
    <s v="182ebfd2-90c7-43ba-9db4-eef0afb79cd8"/>
    <s v="Raymond Gordon"/>
    <s v="Raymond"/>
    <s v="Gordon"/>
    <s v="amandacook@example.net"/>
    <x v="1290"/>
    <d v="2024-11-14T00:00:00"/>
    <x v="5"/>
    <n v="4"/>
    <n v="90"/>
    <n v="0"/>
    <n v="360"/>
    <n v="360"/>
    <n v="0"/>
    <x v="0"/>
    <x v="0"/>
  </r>
  <r>
    <s v="786f186a-f90a-4610-b0b5-5ce776b851e9"/>
    <s v="Michael James"/>
    <s v="Michael"/>
    <s v="James"/>
    <s v="fletcherkaren@example.com"/>
    <x v="1253"/>
    <d v="2025-02-09T00:00:00"/>
    <x v="6"/>
    <n v="4"/>
    <n v="120"/>
    <n v="0"/>
    <n v="480"/>
    <n v="480"/>
    <n v="0"/>
    <x v="1"/>
    <x v="0"/>
  </r>
  <r>
    <s v="1131f87f-3748-4145-9bab-23419a977a80"/>
    <s v="Jaime Bender"/>
    <s v="Jaime"/>
    <s v="Bender"/>
    <s v="znolan@example.net"/>
    <x v="1291"/>
    <d v="2025-03-03T00:00:00"/>
    <x v="6"/>
    <n v="1"/>
    <n v="120"/>
    <n v="0"/>
    <n v="120"/>
    <n v="120"/>
    <n v="0"/>
    <x v="4"/>
    <x v="0"/>
  </r>
  <r>
    <s v="838fd802-fed4-4e35-9891-c896a848849e"/>
    <s v="Nathan Woods"/>
    <s v="Nathan"/>
    <s v="Woods"/>
    <s v="brownandrea@example.net"/>
    <x v="1292"/>
    <d v="2024-06-08T00:00:00"/>
    <x v="0"/>
    <n v="1"/>
    <n v="800"/>
    <n v="10"/>
    <n v="800"/>
    <n v="720"/>
    <n v="-80"/>
    <x v="3"/>
    <x v="0"/>
  </r>
  <r>
    <s v="40809548-0f25-452b-a7ce-0017f20d3aea"/>
    <s v="Donald Archer"/>
    <s v="Donald"/>
    <s v="Archer"/>
    <s v="jessicamiddleton@example.net"/>
    <x v="1293"/>
    <d v="2024-11-17T00:00:00"/>
    <x v="6"/>
    <n v="4"/>
    <n v="120"/>
    <n v="0"/>
    <n v="480"/>
    <n v="480"/>
    <n v="0"/>
    <x v="1"/>
    <x v="0"/>
  </r>
  <r>
    <s v="029cfbda-b37b-474e-b23f-9bb2b5e5f62a"/>
    <s v="Nancy Navarro"/>
    <s v="Nancy"/>
    <s v="Navarro"/>
    <s v="barryclark@example.org"/>
    <x v="1294"/>
    <d v="2024-07-09T00:00:00"/>
    <x v="1"/>
    <n v="2"/>
    <n v="100"/>
    <n v="0"/>
    <n v="200"/>
    <n v="200"/>
    <n v="0"/>
    <x v="1"/>
    <x v="0"/>
  </r>
  <r>
    <s v="705c3053-b789-493e-a16d-fc7021965bee"/>
    <s v="Dr. Cameron Liu II"/>
    <s v="Dr"/>
    <s v="II"/>
    <s v="blakefrank@example.org"/>
    <x v="1295"/>
    <d v="2024-09-16T00:00:00"/>
    <x v="1"/>
    <n v="4"/>
    <n v="100"/>
    <n v="0"/>
    <n v="400"/>
    <n v="400"/>
    <n v="0"/>
    <x v="1"/>
    <x v="1"/>
  </r>
  <r>
    <s v="aea3798b-00bd-404e-b271-4f016557ecee"/>
    <s v="Mrs. Michelle Larson"/>
    <s v="Mrs"/>
    <s v="Larson"/>
    <s v="wbryant@example.com"/>
    <x v="1296"/>
    <d v="2025-01-26T00:00:00"/>
    <x v="3"/>
    <n v="4"/>
    <n v="200"/>
    <n v="5"/>
    <n v="800"/>
    <n v="760"/>
    <n v="-40"/>
    <x v="3"/>
    <x v="0"/>
  </r>
  <r>
    <s v="29723882-a6d9-43d1-85dd-f023af0caa3c"/>
    <s v="Ann Fleming PhD"/>
    <s v="Ann"/>
    <s v="PhD"/>
    <s v="harrisonnicholas@example.net"/>
    <x v="1297"/>
    <d v="2025-01-19T00:00:00"/>
    <x v="0"/>
    <n v="4"/>
    <n v="800"/>
    <n v="0"/>
    <n v="3200"/>
    <n v="3200"/>
    <n v="0"/>
    <x v="3"/>
    <x v="0"/>
  </r>
  <r>
    <s v="f1b159b6-1e8c-4499-b7d9-f94a87e823e5"/>
    <s v="Deborah Wilkinson"/>
    <s v="Deborah"/>
    <s v="Wilkinson"/>
    <s v="carl66@example.org"/>
    <x v="1298"/>
    <d v="2025-03-03T00:00:00"/>
    <x v="6"/>
    <n v="4"/>
    <n v="120"/>
    <n v="15"/>
    <n v="480"/>
    <n v="408"/>
    <n v="-72"/>
    <x v="2"/>
    <x v="0"/>
  </r>
  <r>
    <s v="7ca2101f-6b77-4be4-9e57-072df05ad4ec"/>
    <s v="Anthony Sullivan"/>
    <s v="Anthony"/>
    <s v="Sullivan"/>
    <s v="tanya66@example.com"/>
    <x v="1299"/>
    <d v="2025-03-26T00:00:00"/>
    <x v="3"/>
    <n v="4"/>
    <n v="200"/>
    <n v="0"/>
    <n v="800"/>
    <n v="800"/>
    <n v="0"/>
    <x v="2"/>
    <x v="0"/>
  </r>
  <r>
    <s v="cddedccc-831b-4f03-9201-030915886873"/>
    <s v="Isaiah Turner"/>
    <s v="Isaiah"/>
    <s v="Turner"/>
    <s v="kimberly44@example.net"/>
    <x v="1300"/>
    <d v="2025-04-13T00:00:00"/>
    <x v="5"/>
    <n v="4"/>
    <n v="90"/>
    <n v="5"/>
    <n v="360"/>
    <n v="342"/>
    <n v="-18"/>
    <x v="3"/>
    <x v="0"/>
  </r>
  <r>
    <s v="c52c7f93-9aca-4159-8e61-20f3af52d77c"/>
    <s v="Danny Butler"/>
    <s v="Danny"/>
    <s v="Butler"/>
    <s v="turnercassandra@example.org"/>
    <x v="350"/>
    <d v="2024-09-08T00:00:00"/>
    <x v="5"/>
    <n v="3"/>
    <n v="90"/>
    <n v="0"/>
    <n v="270"/>
    <n v="270"/>
    <n v="0"/>
    <x v="0"/>
    <x v="0"/>
  </r>
  <r>
    <s v="1e1296dc-d582-4d59-a1ce-f59e6f102145"/>
    <s v="Wayne Scott"/>
    <s v="Wayne"/>
    <s v="Scott"/>
    <s v="vwade@example.com"/>
    <x v="1259"/>
    <d v="2024-05-27T00:00:00"/>
    <x v="8"/>
    <n v="1"/>
    <n v="50"/>
    <n v="0"/>
    <n v="50"/>
    <n v="50"/>
    <n v="0"/>
    <x v="2"/>
    <x v="1"/>
  </r>
  <r>
    <s v="a2e01d59-8363-42b7-99a3-742a83c28870"/>
    <s v="Amanda Moss"/>
    <s v="Amanda"/>
    <s v="Moss"/>
    <s v="singhsarah@example.org"/>
    <x v="1301"/>
    <d v="2025-02-14T00:00:00"/>
    <x v="0"/>
    <n v="3"/>
    <n v="800"/>
    <n v="0"/>
    <n v="2400"/>
    <n v="2400"/>
    <n v="0"/>
    <x v="0"/>
    <x v="0"/>
  </r>
  <r>
    <s v="922615b2-99cd-4df3-a873-abc815aaaa3b"/>
    <s v="Deborah Harris"/>
    <s v="Deborah"/>
    <s v="Harris"/>
    <s v="linda24@example.com"/>
    <x v="1302"/>
    <d v="2024-08-31T00:00:00"/>
    <x v="2"/>
    <n v="3"/>
    <n v="300"/>
    <n v="0"/>
    <n v="900"/>
    <n v="900"/>
    <n v="0"/>
    <x v="4"/>
    <x v="0"/>
  </r>
  <r>
    <s v="42bffd8b-3eda-4150-b993-e3713c60ae1c"/>
    <s v="Tiffany Johnson"/>
    <s v="Tiffany"/>
    <s v="Johnson"/>
    <s v="chrismccarthy@example.com"/>
    <x v="1303"/>
    <d v="2025-04-13T00:00:00"/>
    <x v="7"/>
    <n v="1"/>
    <n v="150"/>
    <n v="0"/>
    <n v="150"/>
    <n v="150"/>
    <n v="0"/>
    <x v="2"/>
    <x v="0"/>
  </r>
  <r>
    <s v="77870d52-dd12-4bc6-9eaa-e175445f1ad1"/>
    <s v="Jeanette Norris"/>
    <s v="Jeanette"/>
    <s v="Norris"/>
    <s v="victor76@example.net"/>
    <x v="1304"/>
    <d v="2025-04-01T00:00:00"/>
    <x v="4"/>
    <n v="2"/>
    <n v="1200"/>
    <n v="10"/>
    <n v="2400"/>
    <n v="2160"/>
    <n v="-240"/>
    <x v="2"/>
    <x v="0"/>
  </r>
  <r>
    <s v="6fc41bf6-3d6b-4f76-b790-df8a5c493e43"/>
    <s v="John Vincent"/>
    <s v="John"/>
    <s v="Vincent"/>
    <s v="uhughes@example.net"/>
    <x v="1305"/>
    <d v="2024-09-24T00:00:00"/>
    <x v="3"/>
    <n v="4"/>
    <n v="200"/>
    <n v="0"/>
    <n v="800"/>
    <n v="800"/>
    <n v="0"/>
    <x v="4"/>
    <x v="0"/>
  </r>
  <r>
    <s v="143e7fb7-2060-4b8d-87c5-7d53e7ebff3f"/>
    <s v="Dustin Johnson"/>
    <s v="Dustin"/>
    <s v="Johnson"/>
    <s v="armstrongsara@example.net"/>
    <x v="1306"/>
    <d v="2024-06-26T00:00:00"/>
    <x v="3"/>
    <n v="3"/>
    <n v="200"/>
    <n v="0"/>
    <n v="600"/>
    <n v="600"/>
    <n v="0"/>
    <x v="0"/>
    <x v="1"/>
  </r>
  <r>
    <s v="52b673d4-2481-416b-988f-d26b662b7ae4"/>
    <s v="Jacqueline James"/>
    <s v="Jacqueline"/>
    <s v="James"/>
    <s v="megan21@example.org"/>
    <x v="1307"/>
    <d v="2024-06-09T00:00:00"/>
    <x v="4"/>
    <n v="1"/>
    <n v="1200"/>
    <n v="10"/>
    <n v="1200"/>
    <n v="1080"/>
    <n v="-120"/>
    <x v="0"/>
    <x v="0"/>
  </r>
  <r>
    <s v="96a805bb-b7a7-41ba-86e4-34945e317e80"/>
    <s v="Mrs. Janice Fitzpatrick"/>
    <s v="Mrs"/>
    <s v="Fitzpatrick"/>
    <s v="brian48@example.net"/>
    <x v="1308"/>
    <d v="2024-06-16T00:00:00"/>
    <x v="1"/>
    <n v="1"/>
    <n v="100"/>
    <n v="0"/>
    <n v="100"/>
    <n v="100"/>
    <n v="0"/>
    <x v="1"/>
    <x v="0"/>
  </r>
  <r>
    <s v="4d0e2acd-1dc8-474a-910b-41c16a5b54e4"/>
    <s v="Stacey Lewis"/>
    <s v="Stacey"/>
    <s v="Lewis"/>
    <s v="chavezrobert@example.net"/>
    <x v="1309"/>
    <d v="2024-04-30T00:00:00"/>
    <x v="5"/>
    <n v="3"/>
    <n v="90"/>
    <n v="0"/>
    <n v="270"/>
    <n v="270"/>
    <n v="0"/>
    <x v="2"/>
    <x v="0"/>
  </r>
  <r>
    <s v="1f3a3502-bb1a-46bd-afae-a21da54720e0"/>
    <s v="Joseph Kelly Jr."/>
    <s v="Joseph"/>
    <s v="Jr."/>
    <s v="millerjessica@example.com"/>
    <x v="1310"/>
    <d v="2024-07-05T00:00:00"/>
    <x v="5"/>
    <n v="3"/>
    <n v="90"/>
    <n v="0"/>
    <n v="270"/>
    <n v="270"/>
    <n v="0"/>
    <x v="2"/>
    <x v="0"/>
  </r>
  <r>
    <s v="4784259f-a86e-4ac1-b82e-98dcd0ce2457"/>
    <s v="Casey Small"/>
    <s v="Casey"/>
    <s v="Small"/>
    <s v="rgreen@example.net"/>
    <x v="1311"/>
    <d v="2024-06-30T00:00:00"/>
    <x v="2"/>
    <n v="3"/>
    <n v="300"/>
    <n v="10"/>
    <n v="900"/>
    <n v="810"/>
    <n v="-90"/>
    <x v="3"/>
    <x v="1"/>
  </r>
  <r>
    <s v="a5ea3158-dea4-4dfd-a9e1-bb4cf701f1f4"/>
    <s v="Megan Holt"/>
    <s v="Megan"/>
    <s v="Holt"/>
    <s v="vhogan@example.org"/>
    <x v="772"/>
    <d v="2024-06-07T00:00:00"/>
    <x v="8"/>
    <n v="3"/>
    <n v="50"/>
    <n v="5"/>
    <n v="150"/>
    <n v="142.5"/>
    <n v="-7.5"/>
    <x v="3"/>
    <x v="0"/>
  </r>
  <r>
    <s v="52ec03ca-ae95-4e1c-a67a-63706e12d255"/>
    <s v="Cory Smith"/>
    <s v="Cory"/>
    <s v="Smith"/>
    <s v="rhonda05@example.org"/>
    <x v="1312"/>
    <d v="2024-04-28T00:00:00"/>
    <x v="6"/>
    <n v="1"/>
    <n v="120"/>
    <n v="15"/>
    <n v="120"/>
    <n v="102"/>
    <n v="-18"/>
    <x v="2"/>
    <x v="1"/>
  </r>
  <r>
    <s v="a629ebb2-5352-4578-9e13-ab9cefa107ee"/>
    <s v="Victoria Johnson"/>
    <s v="Victoria"/>
    <s v="Johnson"/>
    <s v="timothyfleming@example.net"/>
    <x v="1313"/>
    <d v="2024-08-15T00:00:00"/>
    <x v="5"/>
    <n v="4"/>
    <n v="90"/>
    <n v="10"/>
    <n v="360"/>
    <n v="324"/>
    <n v="-36"/>
    <x v="1"/>
    <x v="0"/>
  </r>
  <r>
    <s v="31e2d719-f203-4fe7-98c0-24a9a99e0f9b"/>
    <s v="Alexander Turner"/>
    <s v="Alexander"/>
    <s v="Turner"/>
    <s v="hammondjeff@example.com"/>
    <x v="1314"/>
    <d v="2024-07-01T00:00:00"/>
    <x v="8"/>
    <n v="2"/>
    <n v="50"/>
    <n v="0"/>
    <n v="100"/>
    <n v="100"/>
    <n v="0"/>
    <x v="0"/>
    <x v="0"/>
  </r>
  <r>
    <s v="588a7de7-9f57-4bfc-a0ca-13d132b7b456"/>
    <s v="Christian Rowe"/>
    <s v="Christian"/>
    <s v="Rowe"/>
    <s v="rebeccajohnson@example.net"/>
    <x v="1315"/>
    <d v="2025-02-27T00:00:00"/>
    <x v="6"/>
    <n v="3"/>
    <n v="120"/>
    <n v="10"/>
    <n v="360"/>
    <n v="324"/>
    <n v="-36"/>
    <x v="0"/>
    <x v="0"/>
  </r>
  <r>
    <s v="20b8d865-580e-40e4-bf02-7521c8ba5226"/>
    <s v="Tracy Bell"/>
    <s v="Tracy"/>
    <s v="Bell"/>
    <s v="reneehernandez@example.org"/>
    <x v="584"/>
    <d v="2025-03-13T00:00:00"/>
    <x v="1"/>
    <n v="2"/>
    <n v="100"/>
    <n v="0"/>
    <n v="200"/>
    <n v="200"/>
    <n v="0"/>
    <x v="3"/>
    <x v="1"/>
  </r>
  <r>
    <s v="005d55a8-2c9f-4705-9ba0-e3999a77c01f"/>
    <s v="Samuel Vazquez"/>
    <s v="Samuel"/>
    <s v="Vazquez"/>
    <s v="kimberlyperez@example.org"/>
    <x v="1316"/>
    <d v="2024-08-26T00:00:00"/>
    <x v="0"/>
    <n v="1"/>
    <n v="800"/>
    <n v="5"/>
    <n v="800"/>
    <n v="760"/>
    <n v="-40"/>
    <x v="0"/>
    <x v="0"/>
  </r>
  <r>
    <s v="17759710-65a8-45a3-b833-eece08e5ed83"/>
    <s v="Kristen Stevens"/>
    <s v="Kristen"/>
    <s v="Stevens"/>
    <s v="pauljimenez@example.org"/>
    <x v="1317"/>
    <d v="2024-09-06T00:00:00"/>
    <x v="7"/>
    <n v="3"/>
    <n v="150"/>
    <n v="5"/>
    <n v="450"/>
    <n v="427.5"/>
    <n v="-22.5"/>
    <x v="4"/>
    <x v="0"/>
  </r>
  <r>
    <s v="1feb1cf5-7dcb-4113-839f-f46b194274cf"/>
    <s v="Brett Newman"/>
    <s v="Brett"/>
    <s v="Newman"/>
    <s v="patriciagrant@example.net"/>
    <x v="1318"/>
    <d v="2025-02-28T00:00:00"/>
    <x v="1"/>
    <n v="2"/>
    <n v="100"/>
    <n v="0"/>
    <n v="200"/>
    <n v="200"/>
    <n v="0"/>
    <x v="4"/>
    <x v="0"/>
  </r>
  <r>
    <s v="a1592b44-d781-47e8-8b33-94d7aa8d6f81"/>
    <s v="Michael Baker"/>
    <s v="Michael"/>
    <s v="Baker"/>
    <s v="kimberly73@example.com"/>
    <x v="1319"/>
    <d v="2024-06-12T00:00:00"/>
    <x v="6"/>
    <n v="3"/>
    <n v="120"/>
    <n v="0"/>
    <n v="360"/>
    <n v="360"/>
    <n v="0"/>
    <x v="1"/>
    <x v="0"/>
  </r>
  <r>
    <s v="37790ead-f6d4-417d-b849-0b53facc2e35"/>
    <s v="Dr. Brenda Martin"/>
    <s v="Dr"/>
    <s v="Martin"/>
    <s v="walterskaren@example.com"/>
    <x v="1320"/>
    <d v="2024-11-11T00:00:00"/>
    <x v="5"/>
    <n v="4"/>
    <n v="90"/>
    <n v="0"/>
    <n v="360"/>
    <n v="360"/>
    <n v="0"/>
    <x v="3"/>
    <x v="0"/>
  </r>
  <r>
    <s v="90ea31de-bd95-47f5-9baa-1aa2ab9c405d"/>
    <s v="Robert Ewing"/>
    <s v="Robert"/>
    <s v="Ewing"/>
    <s v="gregorymullen@example.com"/>
    <x v="1321"/>
    <d v="2024-07-06T00:00:00"/>
    <x v="8"/>
    <n v="1"/>
    <n v="50"/>
    <n v="10"/>
    <n v="50"/>
    <n v="45"/>
    <n v="-5"/>
    <x v="3"/>
    <x v="0"/>
  </r>
  <r>
    <s v="63bd916b-e674-42ca-8c9f-82ada7f57ee0"/>
    <s v="Steven Tyler"/>
    <s v="Steven"/>
    <s v="Tyler"/>
    <s v="plin@example.org"/>
    <x v="1322"/>
    <d v="2024-12-26T00:00:00"/>
    <x v="0"/>
    <n v="4"/>
    <n v="800"/>
    <n v="5"/>
    <n v="3200"/>
    <n v="3040"/>
    <n v="-160"/>
    <x v="3"/>
    <x v="0"/>
  </r>
  <r>
    <s v="d3e26347-1ac3-4967-8699-7fc27de50d45"/>
    <s v="John Stewart"/>
    <s v="John"/>
    <s v="Stewart"/>
    <s v="kelsey85@example.org"/>
    <x v="1323"/>
    <d v="2024-06-22T00:00:00"/>
    <x v="6"/>
    <n v="3"/>
    <n v="120"/>
    <n v="5"/>
    <n v="360"/>
    <n v="342"/>
    <n v="-18"/>
    <x v="4"/>
    <x v="0"/>
  </r>
  <r>
    <s v="c8d7f25c-823b-476b-8ead-4e04a93dbf91"/>
    <s v="James Duncan"/>
    <s v="James"/>
    <s v="Duncan"/>
    <s v="ysandoval@example.org"/>
    <x v="1324"/>
    <d v="2024-05-06T00:00:00"/>
    <x v="0"/>
    <n v="2"/>
    <n v="800"/>
    <n v="5"/>
    <n v="1600"/>
    <n v="1520"/>
    <n v="-80"/>
    <x v="4"/>
    <x v="1"/>
  </r>
  <r>
    <s v="129ddfde-9194-4072-805d-861c51840088"/>
    <s v="Taylor Keller"/>
    <s v="Taylor"/>
    <s v="Keller"/>
    <s v="christopher41@example.org"/>
    <x v="1325"/>
    <d v="2024-04-26T00:00:00"/>
    <x v="4"/>
    <n v="4"/>
    <n v="1200"/>
    <n v="0"/>
    <n v="4800"/>
    <n v="4800"/>
    <n v="0"/>
    <x v="0"/>
    <x v="0"/>
  </r>
  <r>
    <s v="9383f057-1761-4223-aba7-8b51eeefb65f"/>
    <s v="Leslie Lewis"/>
    <s v="Leslie"/>
    <s v="Lewis"/>
    <s v="shannon75@example.org"/>
    <x v="1326"/>
    <d v="2024-04-26T00:00:00"/>
    <x v="4"/>
    <n v="1"/>
    <n v="1200"/>
    <n v="0"/>
    <n v="1200"/>
    <n v="1200"/>
    <n v="0"/>
    <x v="4"/>
    <x v="0"/>
  </r>
  <r>
    <s v="2886115f-f9f4-4bcd-af41-bc232b31b5e7"/>
    <s v="Andrea Camacho"/>
    <s v="Andrea"/>
    <s v="Camacho"/>
    <s v="udavis@example.net"/>
    <x v="1327"/>
    <d v="2024-11-15T00:00:00"/>
    <x v="0"/>
    <n v="2"/>
    <n v="800"/>
    <n v="10"/>
    <n v="1600"/>
    <n v="1440"/>
    <n v="-160"/>
    <x v="1"/>
    <x v="0"/>
  </r>
  <r>
    <s v="e7eb7bae-6e14-4f9d-b769-6e0ec07c5f32"/>
    <s v="Jennifer Patel"/>
    <s v="Jennifer"/>
    <s v="Patel"/>
    <s v="ksullivan@example.net"/>
    <x v="1328"/>
    <d v="2024-09-23T00:00:00"/>
    <x v="2"/>
    <n v="4"/>
    <n v="300"/>
    <n v="0"/>
    <n v="1200"/>
    <n v="1200"/>
    <n v="0"/>
    <x v="2"/>
    <x v="0"/>
  </r>
  <r>
    <s v="1474849f-3b38-402b-bbdf-1546e4a8844f"/>
    <s v="Victoria Lopez"/>
    <s v="Victoria"/>
    <s v="Lopez"/>
    <s v="rpearson@example.org"/>
    <x v="1329"/>
    <d v="2025-04-07T00:00:00"/>
    <x v="7"/>
    <n v="4"/>
    <n v="150"/>
    <n v="0"/>
    <n v="600"/>
    <n v="600"/>
    <n v="0"/>
    <x v="2"/>
    <x v="0"/>
  </r>
  <r>
    <s v="a6145f1b-79a3-46a8-9f23-a1b588e65e96"/>
    <s v="Heather Pittman"/>
    <s v="Heather"/>
    <s v="Pittman"/>
    <s v="sheliacohen@example.net"/>
    <x v="1330"/>
    <d v="2024-12-06T00:00:00"/>
    <x v="7"/>
    <n v="2"/>
    <n v="150"/>
    <n v="10"/>
    <n v="300"/>
    <n v="270"/>
    <n v="-30"/>
    <x v="4"/>
    <x v="0"/>
  </r>
  <r>
    <s v="30396a9f-4f0b-4593-942d-439361d9e819"/>
    <s v="Jose Hardy"/>
    <s v="Jose"/>
    <s v="Hardy"/>
    <s v="hunter12@example.org"/>
    <x v="1331"/>
    <d v="2024-08-26T00:00:00"/>
    <x v="5"/>
    <n v="3"/>
    <n v="90"/>
    <n v="10"/>
    <n v="270"/>
    <n v="243"/>
    <n v="-27"/>
    <x v="3"/>
    <x v="0"/>
  </r>
  <r>
    <s v="7c7d7f90-595e-4944-864b-e810060556e8"/>
    <s v="Denise Campbell"/>
    <s v="Denise"/>
    <s v="Campbell"/>
    <s v="smarsh@example.com"/>
    <x v="1332"/>
    <d v="2024-09-21T00:00:00"/>
    <x v="6"/>
    <n v="3"/>
    <n v="120"/>
    <n v="0"/>
    <n v="360"/>
    <n v="360"/>
    <n v="0"/>
    <x v="1"/>
    <x v="1"/>
  </r>
  <r>
    <s v="4e612e34-6548-4fc8-b6da-37478faee492"/>
    <s v="Maurice Graham"/>
    <s v="Maurice"/>
    <s v="Graham"/>
    <s v="cevans@example.net"/>
    <x v="1333"/>
    <d v="2024-09-20T00:00:00"/>
    <x v="3"/>
    <n v="4"/>
    <n v="200"/>
    <n v="0"/>
    <n v="800"/>
    <n v="800"/>
    <n v="0"/>
    <x v="1"/>
    <x v="0"/>
  </r>
  <r>
    <s v="58f99bf7-e3f9-499a-a2ba-69663388cf1b"/>
    <s v="William Scott"/>
    <s v="William"/>
    <s v="Scott"/>
    <s v="antonio63@example.com"/>
    <x v="1334"/>
    <d v="2024-07-01T00:00:00"/>
    <x v="7"/>
    <n v="4"/>
    <n v="150"/>
    <n v="10"/>
    <n v="600"/>
    <n v="540"/>
    <n v="-60"/>
    <x v="3"/>
    <x v="0"/>
  </r>
  <r>
    <s v="f99cf98f-62d8-4220-bd36-a04a96bfbee0"/>
    <s v="Jeffery Lopez"/>
    <s v="Jeffery"/>
    <s v="Lopez"/>
    <s v="halexander@example.net"/>
    <x v="1335"/>
    <d v="2024-07-10T00:00:00"/>
    <x v="3"/>
    <n v="3"/>
    <n v="200"/>
    <n v="0"/>
    <n v="600"/>
    <n v="600"/>
    <n v="0"/>
    <x v="0"/>
    <x v="0"/>
  </r>
  <r>
    <s v="5ef75904-b1d9-4480-8caf-014434b51e65"/>
    <s v="Michelle White"/>
    <s v="Michelle"/>
    <s v="White"/>
    <s v="daniel82@example.com"/>
    <x v="1336"/>
    <d v="2024-08-07T00:00:00"/>
    <x v="2"/>
    <n v="3"/>
    <n v="300"/>
    <n v="5"/>
    <n v="900"/>
    <n v="855"/>
    <n v="-45"/>
    <x v="3"/>
    <x v="0"/>
  </r>
  <r>
    <s v="5063317d-da73-4817-940f-9b24fcc966c6"/>
    <s v="Sydney Oliver"/>
    <s v="Sydney"/>
    <s v="Oliver"/>
    <s v="cheryl54@example.com"/>
    <x v="1337"/>
    <d v="2025-01-20T00:00:00"/>
    <x v="3"/>
    <n v="3"/>
    <n v="200"/>
    <n v="10"/>
    <n v="600"/>
    <n v="540"/>
    <n v="-60"/>
    <x v="3"/>
    <x v="0"/>
  </r>
  <r>
    <s v="ec606353-f12d-4edc-a6b0-3b0ddfe9a6ee"/>
    <s v="Daniel Fletcher"/>
    <s v="Daniel"/>
    <s v="Fletcher"/>
    <s v="connerkevin@example.org"/>
    <x v="1338"/>
    <d v="2024-07-18T00:00:00"/>
    <x v="4"/>
    <n v="4"/>
    <n v="1200"/>
    <n v="0"/>
    <n v="4800"/>
    <n v="4800"/>
    <n v="0"/>
    <x v="1"/>
    <x v="0"/>
  </r>
  <r>
    <s v="b4a7ea99-d572-4408-be11-bb319b828fab"/>
    <s v="Deanna Lane"/>
    <s v="Deanna"/>
    <s v="Lane"/>
    <s v="jeremy46@example.com"/>
    <x v="1339"/>
    <d v="2024-06-21T00:00:00"/>
    <x v="2"/>
    <n v="4"/>
    <n v="300"/>
    <n v="10"/>
    <n v="1200"/>
    <n v="1080"/>
    <n v="-120"/>
    <x v="4"/>
    <x v="0"/>
  </r>
  <r>
    <s v="5404211d-97e3-423f-8c38-f74b397ab7cc"/>
    <s v="Bethany Sharp"/>
    <s v="Bethany"/>
    <s v="Sharp"/>
    <s v="vanessacaldwell@example.net"/>
    <x v="1340"/>
    <d v="2024-05-27T00:00:00"/>
    <x v="0"/>
    <n v="2"/>
    <n v="800"/>
    <n v="0"/>
    <n v="1600"/>
    <n v="1600"/>
    <n v="0"/>
    <x v="2"/>
    <x v="0"/>
  </r>
  <r>
    <s v="c29faa8f-e4eb-4ab9-bf69-af1c020ab8a8"/>
    <s v="Betty Vazquez"/>
    <s v="Betty"/>
    <s v="Vazquez"/>
    <s v="daltonkathleen@example.com"/>
    <x v="1341"/>
    <d v="2024-08-25T00:00:00"/>
    <x v="0"/>
    <n v="2"/>
    <n v="800"/>
    <n v="0"/>
    <n v="1600"/>
    <n v="1600"/>
    <n v="0"/>
    <x v="2"/>
    <x v="0"/>
  </r>
  <r>
    <s v="c8cc684d-b5b2-472b-a15b-293e497d1e5c"/>
    <s v="George Mcbride"/>
    <s v="George"/>
    <s v="Mcbride"/>
    <s v="michelemartinez@example.org"/>
    <x v="1342"/>
    <d v="2024-09-25T00:00:00"/>
    <x v="7"/>
    <n v="2"/>
    <n v="150"/>
    <n v="0"/>
    <n v="300"/>
    <n v="300"/>
    <n v="0"/>
    <x v="4"/>
    <x v="0"/>
  </r>
  <r>
    <s v="10681724-edcc-4a95-a1aa-142d4dec48e4"/>
    <s v="Levi Knight"/>
    <s v="Levi"/>
    <s v="Knight"/>
    <s v="thomasjo@example.com"/>
    <x v="1343"/>
    <d v="2025-01-13T00:00:00"/>
    <x v="8"/>
    <n v="4"/>
    <n v="50"/>
    <n v="0"/>
    <n v="200"/>
    <n v="200"/>
    <n v="0"/>
    <x v="1"/>
    <x v="0"/>
  </r>
  <r>
    <s v="64bb419d-dbc4-4cdd-9554-5bb97622f59a"/>
    <s v="Kendra Larson"/>
    <s v="Kendra"/>
    <s v="Larson"/>
    <s v="markrogers@example.net"/>
    <x v="1344"/>
    <d v="2025-03-30T00:00:00"/>
    <x v="6"/>
    <n v="1"/>
    <n v="120"/>
    <n v="0"/>
    <n v="120"/>
    <n v="120"/>
    <n v="0"/>
    <x v="0"/>
    <x v="1"/>
  </r>
  <r>
    <s v="ec35ed88-1431-4083-8e60-cadaf889c78a"/>
    <s v="Colleen Jones"/>
    <s v="Colleen"/>
    <s v="Jones"/>
    <s v="angela34@example.net"/>
    <x v="1345"/>
    <d v="2024-05-20T00:00:00"/>
    <x v="1"/>
    <n v="1"/>
    <n v="100"/>
    <n v="15"/>
    <n v="100"/>
    <n v="85"/>
    <n v="-15"/>
    <x v="3"/>
    <x v="0"/>
  </r>
  <r>
    <s v="8cfca54b-8ac3-4e08-af3e-9770390ae185"/>
    <s v="Stephen Phillips"/>
    <s v="Stephen"/>
    <s v="Phillips"/>
    <s v="jamesrussell@example.net"/>
    <x v="1346"/>
    <d v="2024-06-30T00:00:00"/>
    <x v="5"/>
    <n v="4"/>
    <n v="90"/>
    <n v="0"/>
    <n v="360"/>
    <n v="360"/>
    <n v="0"/>
    <x v="4"/>
    <x v="0"/>
  </r>
  <r>
    <s v="43df1c14-2ee0-46ca-8af1-ff74751ffc03"/>
    <s v="Matthew Smith"/>
    <s v="Matthew"/>
    <s v="Smith"/>
    <s v="elizabethklein@example.com"/>
    <x v="1347"/>
    <d v="2025-02-18T00:00:00"/>
    <x v="3"/>
    <n v="4"/>
    <n v="200"/>
    <n v="0"/>
    <n v="800"/>
    <n v="800"/>
    <n v="0"/>
    <x v="2"/>
    <x v="0"/>
  </r>
  <r>
    <s v="e6cfaf54-ca9d-428c-8d5a-f123085d07e6"/>
    <s v="Marilyn Page DVM"/>
    <s v="Marilyn"/>
    <s v="DVM"/>
    <s v="patrick90@example.org"/>
    <x v="1348"/>
    <d v="2024-09-27T00:00:00"/>
    <x v="3"/>
    <n v="4"/>
    <n v="200"/>
    <n v="10"/>
    <n v="800"/>
    <n v="720"/>
    <n v="-80"/>
    <x v="2"/>
    <x v="0"/>
  </r>
  <r>
    <s v="437478bd-773f-4b30-907d-4224493a55d2"/>
    <s v="Andrew Clark"/>
    <s v="Andrew"/>
    <s v="Clark"/>
    <s v="brian38@example.com"/>
    <x v="1349"/>
    <d v="2024-11-29T00:00:00"/>
    <x v="0"/>
    <n v="4"/>
    <n v="800"/>
    <n v="5"/>
    <n v="3200"/>
    <n v="3040"/>
    <n v="-160"/>
    <x v="4"/>
    <x v="0"/>
  </r>
  <r>
    <s v="569d7aeb-640e-40e7-ac10-56b347c3c463"/>
    <s v="Paul Blair"/>
    <s v="Paul"/>
    <s v="Blair"/>
    <s v="jamesanderson@example.org"/>
    <x v="1350"/>
    <d v="2024-06-08T00:00:00"/>
    <x v="8"/>
    <n v="1"/>
    <n v="50"/>
    <n v="0"/>
    <n v="50"/>
    <n v="50"/>
    <n v="0"/>
    <x v="3"/>
    <x v="0"/>
  </r>
  <r>
    <s v="1b993f82-fdd3-4eea-92d8-8eb166b9ce27"/>
    <s v="Shawn Hall"/>
    <s v="Shawn"/>
    <s v="Hall"/>
    <s v="jamesortiz@example.com"/>
    <x v="1351"/>
    <d v="2025-01-31T00:00:00"/>
    <x v="7"/>
    <n v="2"/>
    <n v="150"/>
    <n v="0"/>
    <n v="300"/>
    <n v="300"/>
    <n v="0"/>
    <x v="4"/>
    <x v="0"/>
  </r>
  <r>
    <s v="02bda3a7-d0d7-4aa0-aecc-f1465d7dc0fd"/>
    <s v="Jeffery Parsons"/>
    <s v="Jeffery"/>
    <s v="Parsons"/>
    <s v="karen53@example.net"/>
    <x v="1352"/>
    <d v="2024-07-06T00:00:00"/>
    <x v="0"/>
    <n v="3"/>
    <n v="800"/>
    <n v="0"/>
    <n v="2400"/>
    <n v="2400"/>
    <n v="0"/>
    <x v="1"/>
    <x v="0"/>
  </r>
  <r>
    <s v="2c4c7385-e74c-47eb-b10a-373d1407a94b"/>
    <s v="Morgan Hawkins"/>
    <s v="Morgan"/>
    <s v="Hawkins"/>
    <s v="lisa23@example.org"/>
    <x v="226"/>
    <d v="2025-04-02T00:00:00"/>
    <x v="8"/>
    <n v="3"/>
    <n v="50"/>
    <n v="0"/>
    <n v="150"/>
    <n v="150"/>
    <n v="0"/>
    <x v="0"/>
    <x v="0"/>
  </r>
  <r>
    <s v="8a497bbd-2086-4a87-8bf2-598c21be4ca5"/>
    <s v="Barry Stanton"/>
    <s v="Barry"/>
    <s v="Stanton"/>
    <s v="davisjennifer@example.org"/>
    <x v="1353"/>
    <d v="2024-09-03T00:00:00"/>
    <x v="2"/>
    <n v="4"/>
    <n v="300"/>
    <n v="0"/>
    <n v="1200"/>
    <n v="1200"/>
    <n v="0"/>
    <x v="4"/>
    <x v="0"/>
  </r>
  <r>
    <s v="b8e2e864-e0f0-4823-9077-8d1f707904e0"/>
    <s v="Ronald Guerrero"/>
    <s v="Ronald"/>
    <s v="Guerrero"/>
    <s v="gblair@example.com"/>
    <x v="1354"/>
    <d v="2024-09-18T00:00:00"/>
    <x v="0"/>
    <n v="2"/>
    <n v="800"/>
    <n v="0"/>
    <n v="1600"/>
    <n v="1600"/>
    <n v="0"/>
    <x v="1"/>
    <x v="0"/>
  </r>
  <r>
    <s v="99c8cca7-d518-48a7-8962-88559f4ef5d6"/>
    <s v="Catherine Baker"/>
    <s v="Catherine"/>
    <s v="Baker"/>
    <s v="iward@example.org"/>
    <x v="1355"/>
    <d v="2024-12-06T00:00:00"/>
    <x v="8"/>
    <n v="3"/>
    <n v="50"/>
    <n v="0"/>
    <n v="150"/>
    <n v="150"/>
    <n v="0"/>
    <x v="1"/>
    <x v="0"/>
  </r>
  <r>
    <s v="ee5eccf7-df49-44f2-817b-676756e80e7e"/>
    <s v="Christopher George"/>
    <s v="Christopher"/>
    <s v="George"/>
    <s v="paul84@example.net"/>
    <x v="1356"/>
    <d v="2025-04-01T00:00:00"/>
    <x v="5"/>
    <n v="3"/>
    <n v="90"/>
    <n v="0"/>
    <n v="270"/>
    <n v="270"/>
    <n v="0"/>
    <x v="3"/>
    <x v="0"/>
  </r>
  <r>
    <s v="30084a02-a090-4f90-bfc5-43c97c479df2"/>
    <s v="Randy Jones"/>
    <s v="Randy"/>
    <s v="Jones"/>
    <s v="corymiller@example.org"/>
    <x v="1357"/>
    <d v="2024-05-05T00:00:00"/>
    <x v="3"/>
    <n v="3"/>
    <n v="200"/>
    <n v="0"/>
    <n v="600"/>
    <n v="600"/>
    <n v="0"/>
    <x v="2"/>
    <x v="0"/>
  </r>
  <r>
    <s v="b0385cd1-fb86-41c1-98be-6c14b2675285"/>
    <s v="Renee Newton"/>
    <s v="Renee"/>
    <s v="Newton"/>
    <s v="caldwellpatricia@example.org"/>
    <x v="1358"/>
    <d v="2024-08-04T00:00:00"/>
    <x v="7"/>
    <n v="1"/>
    <n v="150"/>
    <n v="0"/>
    <n v="150"/>
    <n v="150"/>
    <n v="0"/>
    <x v="2"/>
    <x v="0"/>
  </r>
  <r>
    <s v="eeba719d-a118-466a-8c45-a5fe093ad01f"/>
    <s v="Chris Garcia"/>
    <s v="Chris"/>
    <s v="Garcia"/>
    <s v="heather29@example.com"/>
    <x v="1359"/>
    <d v="2024-06-11T00:00:00"/>
    <x v="3"/>
    <n v="1"/>
    <n v="200"/>
    <n v="0"/>
    <n v="200"/>
    <n v="200"/>
    <n v="0"/>
    <x v="3"/>
    <x v="0"/>
  </r>
  <r>
    <s v="bf99a6e3-6347-4b41-b202-39817e02c8c1"/>
    <s v="Daniel Gibson"/>
    <s v="Daniel"/>
    <s v="Gibson"/>
    <s v="andrewvincent@example.org"/>
    <x v="1360"/>
    <d v="2024-09-04T00:00:00"/>
    <x v="7"/>
    <n v="4"/>
    <n v="150"/>
    <n v="5"/>
    <n v="600"/>
    <n v="570"/>
    <n v="-30"/>
    <x v="3"/>
    <x v="0"/>
  </r>
  <r>
    <s v="42bb7890-cf97-4941-af62-a976520c7748"/>
    <s v="Maria Horn"/>
    <s v="Maria"/>
    <s v="Horn"/>
    <s v="reginasingh@example.org"/>
    <x v="1361"/>
    <d v="2024-08-05T00:00:00"/>
    <x v="5"/>
    <n v="3"/>
    <n v="90"/>
    <n v="0"/>
    <n v="270"/>
    <n v="270"/>
    <n v="0"/>
    <x v="1"/>
    <x v="0"/>
  </r>
  <r>
    <s v="d5612a4a-e7a3-43fe-a090-c65f715c8f85"/>
    <s v="Jonathan Stone"/>
    <s v="Jonathan"/>
    <s v="Stone"/>
    <s v="alexander70@example.org"/>
    <x v="1362"/>
    <d v="2025-01-25T00:00:00"/>
    <x v="5"/>
    <n v="1"/>
    <n v="90"/>
    <n v="15"/>
    <n v="90"/>
    <n v="76.5"/>
    <n v="-13.5"/>
    <x v="1"/>
    <x v="0"/>
  </r>
  <r>
    <s v="9cb11b59-1245-4606-996f-b6ceaf31dee8"/>
    <s v="Emily French"/>
    <s v="Emily"/>
    <s v="French"/>
    <s v="ncrawford@example.net"/>
    <x v="586"/>
    <d v="2024-12-16T00:00:00"/>
    <x v="6"/>
    <n v="4"/>
    <n v="120"/>
    <n v="0"/>
    <n v="480"/>
    <n v="480"/>
    <n v="0"/>
    <x v="4"/>
    <x v="0"/>
  </r>
  <r>
    <s v="990501f8-e0ad-4c81-b297-ca6e28f30754"/>
    <s v="Jennifer Adams"/>
    <s v="Jennifer"/>
    <s v="Adams"/>
    <s v="emorse@example.com"/>
    <x v="1363"/>
    <d v="2024-11-13T00:00:00"/>
    <x v="7"/>
    <n v="1"/>
    <n v="150"/>
    <n v="5"/>
    <n v="150"/>
    <n v="142.5"/>
    <n v="-7.5"/>
    <x v="1"/>
    <x v="0"/>
  </r>
  <r>
    <s v="e2c53f4d-149f-45e3-ab19-b289047d4bc7"/>
    <s v="Joshua Thomas"/>
    <s v="Joshua"/>
    <s v="Thomas"/>
    <s v="anthonywood@example.net"/>
    <x v="1364"/>
    <d v="2024-06-01T00:00:00"/>
    <x v="8"/>
    <n v="4"/>
    <n v="50"/>
    <n v="5"/>
    <n v="200"/>
    <n v="190"/>
    <n v="-10"/>
    <x v="3"/>
    <x v="0"/>
  </r>
  <r>
    <s v="f47e2c3e-dd5c-4525-ac8f-3b6252949fbd"/>
    <s v="Jennifer Williams"/>
    <s v="Jennifer"/>
    <s v="Williams"/>
    <s v="leslie96@example.org"/>
    <x v="1365"/>
    <d v="2024-12-12T00:00:00"/>
    <x v="4"/>
    <n v="1"/>
    <n v="1200"/>
    <n v="10"/>
    <n v="1200"/>
    <n v="1080"/>
    <n v="-120"/>
    <x v="4"/>
    <x v="0"/>
  </r>
  <r>
    <s v="b9042b4e-9f57-4ce3-93a0-85ec2c1fd0db"/>
    <s v="Phillip White"/>
    <s v="Phillip"/>
    <s v="White"/>
    <s v="vbennett@example.net"/>
    <x v="1366"/>
    <d v="2024-12-12T00:00:00"/>
    <x v="4"/>
    <n v="3"/>
    <n v="1200"/>
    <n v="5"/>
    <n v="3600"/>
    <n v="3420"/>
    <n v="-180"/>
    <x v="3"/>
    <x v="0"/>
  </r>
  <r>
    <s v="31ccd55c-18db-494a-96f2-ce968d1d122a"/>
    <s v="Brian Pena"/>
    <s v="Brian"/>
    <s v="Pena"/>
    <s v="williamsaudrey@example.org"/>
    <x v="1367"/>
    <d v="2024-05-20T00:00:00"/>
    <x v="7"/>
    <n v="4"/>
    <n v="150"/>
    <n v="0"/>
    <n v="600"/>
    <n v="600"/>
    <n v="0"/>
    <x v="1"/>
    <x v="0"/>
  </r>
  <r>
    <s v="f3234331-1828-4e61-a6de-fcafd9ba9cdb"/>
    <s v="Rachael Watson"/>
    <s v="Rachael"/>
    <s v="Watson"/>
    <s v="william15@example.net"/>
    <x v="1368"/>
    <d v="2024-09-19T00:00:00"/>
    <x v="3"/>
    <n v="1"/>
    <n v="200"/>
    <n v="10"/>
    <n v="200"/>
    <n v="180"/>
    <n v="-20"/>
    <x v="2"/>
    <x v="0"/>
  </r>
  <r>
    <s v="4c46bad8-66c6-4e18-bdce-9d797fdf76ae"/>
    <s v="Ashley Aguilar"/>
    <s v="Ashley"/>
    <s v="Aguilar"/>
    <s v="jose80@example.com"/>
    <x v="1369"/>
    <d v="2025-02-20T00:00:00"/>
    <x v="5"/>
    <n v="1"/>
    <n v="90"/>
    <n v="0"/>
    <n v="90"/>
    <n v="90"/>
    <n v="0"/>
    <x v="3"/>
    <x v="0"/>
  </r>
  <r>
    <s v="cb6bb8fe-0ae6-49d6-803e-ea09ac78dec5"/>
    <s v="Kelly Shaw"/>
    <s v="Kelly"/>
    <s v="Shaw"/>
    <s v="hramos@example.com"/>
    <x v="1370"/>
    <d v="2024-08-17T00:00:00"/>
    <x v="3"/>
    <n v="3"/>
    <n v="200"/>
    <n v="0"/>
    <n v="600"/>
    <n v="600"/>
    <n v="0"/>
    <x v="3"/>
    <x v="1"/>
  </r>
  <r>
    <s v="a3473f18-6341-4840-b5b3-029abc9b944f"/>
    <s v="Tracy Ross"/>
    <s v="Tracy"/>
    <s v="Ross"/>
    <s v="kimberly19@example.com"/>
    <x v="1371"/>
    <d v="2024-06-24T00:00:00"/>
    <x v="3"/>
    <n v="4"/>
    <n v="200"/>
    <n v="0"/>
    <n v="800"/>
    <n v="800"/>
    <n v="0"/>
    <x v="3"/>
    <x v="0"/>
  </r>
  <r>
    <s v="ee1f18ac-b701-401e-a412-a2ab9c4ab63d"/>
    <s v="Charles Jones"/>
    <s v="Charles"/>
    <s v="Jones"/>
    <s v="andrevaughn@example.org"/>
    <x v="1372"/>
    <d v="2024-10-31T00:00:00"/>
    <x v="6"/>
    <n v="2"/>
    <n v="120"/>
    <n v="0"/>
    <n v="240"/>
    <n v="240"/>
    <n v="0"/>
    <x v="1"/>
    <x v="0"/>
  </r>
  <r>
    <s v="480a202f-1cde-4b69-b8fb-04f3cbbc04a3"/>
    <s v="Teresa Stark"/>
    <s v="Teresa"/>
    <s v="Stark"/>
    <s v="davismichelle@example.com"/>
    <x v="1373"/>
    <d v="2024-11-21T00:00:00"/>
    <x v="0"/>
    <n v="1"/>
    <n v="800"/>
    <n v="0"/>
    <n v="800"/>
    <n v="800"/>
    <n v="0"/>
    <x v="2"/>
    <x v="0"/>
  </r>
  <r>
    <s v="47165e93-9ceb-4b43-ba0d-38759814697c"/>
    <s v="Kelsey Pearson"/>
    <s v="Kelsey"/>
    <s v="Pearson"/>
    <s v="danieldunn@example.org"/>
    <x v="383"/>
    <d v="2024-04-27T00:00:00"/>
    <x v="4"/>
    <n v="1"/>
    <n v="1200"/>
    <n v="0"/>
    <n v="1200"/>
    <n v="1200"/>
    <n v="0"/>
    <x v="1"/>
    <x v="1"/>
  </r>
  <r>
    <s v="b4cb8396-2b08-4b7e-bec0-94b8b02d25b4"/>
    <s v="Aaron Mayer"/>
    <s v="Aaron"/>
    <s v="Mayer"/>
    <s v="amberlee@example.com"/>
    <x v="1374"/>
    <d v="2024-08-15T00:00:00"/>
    <x v="1"/>
    <n v="4"/>
    <n v="100"/>
    <n v="10"/>
    <n v="400"/>
    <n v="360"/>
    <n v="-40"/>
    <x v="0"/>
    <x v="1"/>
  </r>
  <r>
    <s v="2df11e76-cf42-4e0a-939e-832e0be1bd38"/>
    <s v="Stephen Nolan"/>
    <s v="Stephen"/>
    <s v="Nolan"/>
    <s v="mcconnellangela@example.org"/>
    <x v="1375"/>
    <d v="2024-12-17T00:00:00"/>
    <x v="1"/>
    <n v="4"/>
    <n v="100"/>
    <n v="0"/>
    <n v="400"/>
    <n v="400"/>
    <n v="0"/>
    <x v="1"/>
    <x v="0"/>
  </r>
  <r>
    <s v="0ffc93bf-9c88-4367-846e-30a49086b124"/>
    <s v="James Terry"/>
    <s v="James"/>
    <s v="Terry"/>
    <s v="lynnavila@example.org"/>
    <x v="1163"/>
    <d v="2025-04-18T00:00:00"/>
    <x v="5"/>
    <n v="4"/>
    <n v="90"/>
    <n v="5"/>
    <n v="360"/>
    <n v="342"/>
    <n v="-18"/>
    <x v="4"/>
    <x v="0"/>
  </r>
  <r>
    <s v="8068f766-df40-4e0a-a1cb-ad8534f17153"/>
    <s v="Janice Clarke"/>
    <s v="Janice"/>
    <s v="Clarke"/>
    <s v="jasonwebb@example.net"/>
    <x v="1376"/>
    <d v="2025-03-09T00:00:00"/>
    <x v="7"/>
    <n v="3"/>
    <n v="150"/>
    <n v="0"/>
    <n v="450"/>
    <n v="450"/>
    <n v="0"/>
    <x v="3"/>
    <x v="0"/>
  </r>
  <r>
    <s v="cfb30320-e9bd-4511-8ad6-34a7f6a64d7f"/>
    <s v="Patricia Thompson"/>
    <s v="Patricia"/>
    <s v="Thompson"/>
    <s v="bgarcia@example.net"/>
    <x v="1377"/>
    <d v="2024-04-20T00:00:00"/>
    <x v="6"/>
    <n v="1"/>
    <n v="120"/>
    <n v="5"/>
    <n v="120"/>
    <n v="114"/>
    <n v="-6"/>
    <x v="2"/>
    <x v="0"/>
  </r>
  <r>
    <s v="a9f05ec4-27b1-45f6-b09b-7234130aef28"/>
    <s v="Brooke Mccullough"/>
    <s v="Brooke"/>
    <s v="Mccullough"/>
    <s v="coryfernandez@example.net"/>
    <x v="1378"/>
    <d v="2024-10-05T00:00:00"/>
    <x v="5"/>
    <n v="1"/>
    <n v="90"/>
    <n v="0"/>
    <n v="90"/>
    <n v="90"/>
    <n v="0"/>
    <x v="0"/>
    <x v="0"/>
  </r>
  <r>
    <s v="1034794e-db2b-41be-ba73-5eb2999f46eb"/>
    <s v="Erika Pace"/>
    <s v="Erika"/>
    <s v="Pace"/>
    <s v="sullivanpaula@example.com"/>
    <x v="1379"/>
    <d v="2024-09-21T00:00:00"/>
    <x v="0"/>
    <n v="1"/>
    <n v="800"/>
    <n v="10"/>
    <n v="800"/>
    <n v="720"/>
    <n v="-80"/>
    <x v="4"/>
    <x v="0"/>
  </r>
  <r>
    <s v="d355652e-5ec7-48f6-b92d-933da10ff3db"/>
    <s v="Abigail Nolan"/>
    <s v="Abigail"/>
    <s v="Nolan"/>
    <s v="chaselisa@example.org"/>
    <x v="1380"/>
    <d v="2025-04-05T00:00:00"/>
    <x v="5"/>
    <n v="2"/>
    <n v="90"/>
    <n v="5"/>
    <n v="180"/>
    <n v="171"/>
    <n v="-9"/>
    <x v="4"/>
    <x v="0"/>
  </r>
  <r>
    <s v="80cf9dc7-eb10-4621-b5ec-c9191de53888"/>
    <s v="Heather Watkins"/>
    <s v="Heather"/>
    <s v="Watkins"/>
    <s v="amberevans@example.net"/>
    <x v="1381"/>
    <d v="2025-04-17T00:00:00"/>
    <x v="5"/>
    <n v="2"/>
    <n v="90"/>
    <n v="5"/>
    <n v="180"/>
    <n v="171"/>
    <n v="-9"/>
    <x v="0"/>
    <x v="0"/>
  </r>
  <r>
    <s v="b3953089-2692-47e6-bb5c-c587d2689ad4"/>
    <s v="Jacob Ashley"/>
    <s v="Jacob"/>
    <s v="Ashley"/>
    <s v="wferguson@example.org"/>
    <x v="1382"/>
    <d v="2024-06-09T00:00:00"/>
    <x v="6"/>
    <n v="1"/>
    <n v="120"/>
    <n v="0"/>
    <n v="120"/>
    <n v="120"/>
    <n v="0"/>
    <x v="2"/>
    <x v="0"/>
  </r>
  <r>
    <s v="9de2d8ca-4edc-4a08-b442-853a72be5fb8"/>
    <s v="Krystal Farley"/>
    <s v="Krystal"/>
    <s v="Farley"/>
    <s v="mark94@example.net"/>
    <x v="1383"/>
    <d v="2025-01-24T00:00:00"/>
    <x v="2"/>
    <n v="1"/>
    <n v="300"/>
    <n v="0"/>
    <n v="300"/>
    <n v="300"/>
    <n v="0"/>
    <x v="3"/>
    <x v="0"/>
  </r>
  <r>
    <s v="22f1e7d4-e2f7-4a51-8c40-a716bcf8fa8f"/>
    <s v="Lisa Wallace"/>
    <s v="Lisa"/>
    <s v="Wallace"/>
    <s v="nthomas@example.com"/>
    <x v="1384"/>
    <d v="2024-05-13T00:00:00"/>
    <x v="0"/>
    <n v="2"/>
    <n v="800"/>
    <n v="0"/>
    <n v="1600"/>
    <n v="1600"/>
    <n v="0"/>
    <x v="1"/>
    <x v="1"/>
  </r>
  <r>
    <s v="6577aba9-9e65-49a5-92f7-d82a70186dce"/>
    <s v="Mr. Juan Larson"/>
    <s v="Mr"/>
    <s v="Larson"/>
    <s v="gina74@example.net"/>
    <x v="1385"/>
    <d v="2024-08-02T00:00:00"/>
    <x v="1"/>
    <n v="3"/>
    <n v="100"/>
    <n v="0"/>
    <n v="300"/>
    <n v="300"/>
    <n v="0"/>
    <x v="0"/>
    <x v="0"/>
  </r>
  <r>
    <s v="8251afd9-f41f-4cd1-9344-c2f6469acda3"/>
    <s v="Lee Gordon"/>
    <s v="Lee"/>
    <s v="Gordon"/>
    <s v="daniel73@example.com"/>
    <x v="1386"/>
    <d v="2024-07-04T00:00:00"/>
    <x v="6"/>
    <n v="2"/>
    <n v="120"/>
    <n v="5"/>
    <n v="240"/>
    <n v="228"/>
    <n v="-12"/>
    <x v="4"/>
    <x v="0"/>
  </r>
  <r>
    <s v="cef516c8-8953-4abc-94de-d20dbbaae0a4"/>
    <s v="Yolanda Carter"/>
    <s v="Yolanda"/>
    <s v="Carter"/>
    <s v="bakerleslie@example.net"/>
    <x v="1387"/>
    <d v="2025-02-09T00:00:00"/>
    <x v="8"/>
    <n v="1"/>
    <n v="50"/>
    <n v="0"/>
    <n v="50"/>
    <n v="50"/>
    <n v="0"/>
    <x v="0"/>
    <x v="0"/>
  </r>
  <r>
    <s v="f7009428-53a0-430b-8289-a49ce036f00d"/>
    <s v="Russell Downs"/>
    <s v="Russell"/>
    <s v="Downs"/>
    <s v="raymondwoodward@example.org"/>
    <x v="1388"/>
    <d v="2024-11-26T00:00:00"/>
    <x v="6"/>
    <n v="4"/>
    <n v="120"/>
    <n v="5"/>
    <n v="480"/>
    <n v="456"/>
    <n v="-24"/>
    <x v="0"/>
    <x v="0"/>
  </r>
  <r>
    <s v="8b5b73df-d701-4ade-84a0-c5990fab3b92"/>
    <s v="Joseph King"/>
    <s v="Joseph"/>
    <s v="King"/>
    <s v="carrilloaaron@example.net"/>
    <x v="1389"/>
    <d v="2024-05-05T00:00:00"/>
    <x v="2"/>
    <n v="3"/>
    <n v="300"/>
    <n v="0"/>
    <n v="900"/>
    <n v="900"/>
    <n v="0"/>
    <x v="1"/>
    <x v="1"/>
  </r>
  <r>
    <s v="d096f682-aab0-4b08-8e1c-6d6a7b82ff4c"/>
    <s v="Cynthia Larson"/>
    <s v="Cynthia"/>
    <s v="Larson"/>
    <s v="vgreen@example.org"/>
    <x v="1390"/>
    <d v="2024-04-25T00:00:00"/>
    <x v="8"/>
    <n v="4"/>
    <n v="50"/>
    <n v="0"/>
    <n v="200"/>
    <n v="200"/>
    <n v="0"/>
    <x v="2"/>
    <x v="0"/>
  </r>
  <r>
    <s v="c9ce362d-7273-4748-b5cb-2af8ecea934f"/>
    <s v="Adam Smith"/>
    <s v="Adam"/>
    <s v="Smith"/>
    <s v="frazierjennifer@example.net"/>
    <x v="1391"/>
    <d v="2024-12-12T00:00:00"/>
    <x v="3"/>
    <n v="2"/>
    <n v="200"/>
    <n v="0"/>
    <n v="400"/>
    <n v="400"/>
    <n v="0"/>
    <x v="1"/>
    <x v="0"/>
  </r>
  <r>
    <s v="f347e18d-f7de-435a-a941-cff1046cf25d"/>
    <s v="Edward Grant"/>
    <s v="Edward"/>
    <s v="Grant"/>
    <s v="margaretirwin@example.net"/>
    <x v="1392"/>
    <d v="2024-05-08T00:00:00"/>
    <x v="7"/>
    <n v="1"/>
    <n v="150"/>
    <n v="0"/>
    <n v="150"/>
    <n v="150"/>
    <n v="0"/>
    <x v="1"/>
    <x v="0"/>
  </r>
  <r>
    <s v="b894550a-e9fa-4206-bad7-9ad5c2dc09c1"/>
    <s v="Martha Schmidt"/>
    <s v="Martha"/>
    <s v="Schmidt"/>
    <s v="robertday@example.org"/>
    <x v="1393"/>
    <d v="2024-09-23T00:00:00"/>
    <x v="2"/>
    <n v="3"/>
    <n v="300"/>
    <n v="5"/>
    <n v="900"/>
    <n v="855"/>
    <n v="-45"/>
    <x v="0"/>
    <x v="1"/>
  </r>
  <r>
    <s v="0c2fded5-1f74-409c-b01c-5226e3786121"/>
    <s v="Thomas Turner"/>
    <s v="Thomas"/>
    <s v="Turner"/>
    <s v="david90@example.com"/>
    <x v="1394"/>
    <d v="2025-04-04T00:00:00"/>
    <x v="8"/>
    <n v="2"/>
    <n v="50"/>
    <n v="5"/>
    <n v="100"/>
    <n v="95"/>
    <n v="-5"/>
    <x v="2"/>
    <x v="0"/>
  </r>
  <r>
    <s v="669f5e4f-eddb-4d45-a702-d3cb8f021e9c"/>
    <s v="Jacqueline Turner"/>
    <s v="Jacqueline"/>
    <s v="Turner"/>
    <s v="graykristin@example.org"/>
    <x v="1395"/>
    <d v="2025-03-05T00:00:00"/>
    <x v="1"/>
    <n v="4"/>
    <n v="100"/>
    <n v="0"/>
    <n v="400"/>
    <n v="400"/>
    <n v="0"/>
    <x v="2"/>
    <x v="0"/>
  </r>
  <r>
    <s v="6ceb9d92-eeb4-40c8-90bf-c860230da62a"/>
    <s v="Cathy Wyatt"/>
    <s v="Cathy"/>
    <s v="Wyatt"/>
    <s v="lynchmartin@example.org"/>
    <x v="1396"/>
    <d v="2024-07-23T00:00:00"/>
    <x v="5"/>
    <n v="4"/>
    <n v="90"/>
    <n v="10"/>
    <n v="360"/>
    <n v="324"/>
    <n v="-36"/>
    <x v="1"/>
    <x v="1"/>
  </r>
  <r>
    <s v="63883dea-e698-4376-bafb-83cc4eab6bdd"/>
    <s v="Dylan Floyd"/>
    <s v="Dylan"/>
    <s v="Floyd"/>
    <s v="carla96@example.com"/>
    <x v="1145"/>
    <d v="2025-02-13T00:00:00"/>
    <x v="8"/>
    <n v="4"/>
    <n v="50"/>
    <n v="0"/>
    <n v="200"/>
    <n v="200"/>
    <n v="0"/>
    <x v="4"/>
    <x v="0"/>
  </r>
  <r>
    <s v="01903474-5002-4c14-b9a8-4a8388ccf7ad"/>
    <s v="Brad Taylor MD"/>
    <s v="Brad"/>
    <s v="MD"/>
    <s v="jeffery29@example.org"/>
    <x v="1397"/>
    <d v="2024-12-16T00:00:00"/>
    <x v="1"/>
    <n v="1"/>
    <n v="100"/>
    <n v="0"/>
    <n v="100"/>
    <n v="100"/>
    <n v="0"/>
    <x v="2"/>
    <x v="0"/>
  </r>
  <r>
    <s v="de71a4ac-ee36-4214-9766-4a5af24e2477"/>
    <s v="Mitchell Kennedy"/>
    <s v="Mitchell"/>
    <s v="Kennedy"/>
    <s v="cynthiaford@example.org"/>
    <x v="1398"/>
    <d v="2024-12-11T00:00:00"/>
    <x v="1"/>
    <n v="1"/>
    <n v="100"/>
    <n v="0"/>
    <n v="100"/>
    <n v="100"/>
    <n v="0"/>
    <x v="2"/>
    <x v="0"/>
  </r>
  <r>
    <s v="58b48e1d-9e13-47b0-bf12-cf6cbb4400f1"/>
    <s v="Michelle Morris"/>
    <s v="Michelle"/>
    <s v="Morris"/>
    <s v="george94@example.org"/>
    <x v="1399"/>
    <d v="2024-05-27T00:00:00"/>
    <x v="0"/>
    <n v="4"/>
    <n v="800"/>
    <n v="10"/>
    <n v="3200"/>
    <n v="2880"/>
    <n v="-320"/>
    <x v="1"/>
    <x v="0"/>
  </r>
  <r>
    <s v="53e39b1a-809a-494c-ba3d-55271d9ba450"/>
    <s v="Lucas West Jr."/>
    <s v="Lucas"/>
    <s v="Jr."/>
    <s v="ricedana@example.com"/>
    <x v="1400"/>
    <d v="2024-10-01T00:00:00"/>
    <x v="3"/>
    <n v="3"/>
    <n v="200"/>
    <n v="10"/>
    <n v="600"/>
    <n v="540"/>
    <n v="-60"/>
    <x v="0"/>
    <x v="0"/>
  </r>
  <r>
    <s v="3af6527f-78bb-4251-84ed-3d944ea8599e"/>
    <s v="Margaret Kelly"/>
    <s v="Margaret"/>
    <s v="Kelly"/>
    <s v="kennethrusso@example.net"/>
    <x v="1401"/>
    <d v="2024-06-02T00:00:00"/>
    <x v="1"/>
    <n v="3"/>
    <n v="100"/>
    <n v="0"/>
    <n v="300"/>
    <n v="300"/>
    <n v="0"/>
    <x v="1"/>
    <x v="0"/>
  </r>
  <r>
    <s v="ce4771b8-b3cb-41c4-8cdf-2ab594a0f435"/>
    <s v="Julia Green"/>
    <s v="Julia"/>
    <s v="Green"/>
    <s v="benjaminhall@example.net"/>
    <x v="1402"/>
    <d v="2024-07-08T00:00:00"/>
    <x v="7"/>
    <n v="1"/>
    <n v="150"/>
    <n v="0"/>
    <n v="150"/>
    <n v="150"/>
    <n v="0"/>
    <x v="1"/>
    <x v="0"/>
  </r>
  <r>
    <s v="1192e4dc-c99a-4a60-9fb4-6e9e15490c7e"/>
    <s v="Cynthia Newman"/>
    <s v="Cynthia"/>
    <s v="Newman"/>
    <s v="ronaldjohnson@example.com"/>
    <x v="1403"/>
    <d v="2024-05-15T00:00:00"/>
    <x v="7"/>
    <n v="1"/>
    <n v="150"/>
    <n v="10"/>
    <n v="150"/>
    <n v="135"/>
    <n v="-15"/>
    <x v="4"/>
    <x v="1"/>
  </r>
  <r>
    <s v="8b160a4d-7adb-490e-ac91-0cd0cb5e0dab"/>
    <s v="Adam Wilcox"/>
    <s v="Adam"/>
    <s v="Wilcox"/>
    <s v="rwhite@example.org"/>
    <x v="1404"/>
    <d v="2024-12-29T00:00:00"/>
    <x v="2"/>
    <n v="2"/>
    <n v="300"/>
    <n v="0"/>
    <n v="600"/>
    <n v="600"/>
    <n v="0"/>
    <x v="3"/>
    <x v="0"/>
  </r>
  <r>
    <s v="a9305695-d4ec-475d-93a3-939e689998d6"/>
    <s v="Garrett Perez"/>
    <s v="Garrett"/>
    <s v="Perez"/>
    <s v="garciaanne@example.org"/>
    <x v="1405"/>
    <d v="2024-06-27T00:00:00"/>
    <x v="6"/>
    <n v="4"/>
    <n v="120"/>
    <n v="0"/>
    <n v="480"/>
    <n v="480"/>
    <n v="0"/>
    <x v="1"/>
    <x v="0"/>
  </r>
  <r>
    <s v="7f1ed1ea-61ab-4704-9e8e-2646477ab887"/>
    <s v="John Newton"/>
    <s v="John"/>
    <s v="Newton"/>
    <s v="brittanysanders@example.org"/>
    <x v="1406"/>
    <d v="2024-06-08T00:00:00"/>
    <x v="1"/>
    <n v="1"/>
    <n v="100"/>
    <n v="0"/>
    <n v="100"/>
    <n v="100"/>
    <n v="0"/>
    <x v="3"/>
    <x v="0"/>
  </r>
  <r>
    <s v="e37f24d7-41c7-4406-9359-fb5d9ac72520"/>
    <s v="Riley Green"/>
    <s v="Riley"/>
    <s v="Green"/>
    <s v="brian99@example.net"/>
    <x v="1407"/>
    <d v="2024-10-31T00:00:00"/>
    <x v="3"/>
    <n v="1"/>
    <n v="200"/>
    <n v="0"/>
    <n v="200"/>
    <n v="200"/>
    <n v="0"/>
    <x v="3"/>
    <x v="0"/>
  </r>
  <r>
    <s v="3a5604b3-7acd-403a-971c-dfbf8dd9bb83"/>
    <s v="Kim Young"/>
    <s v="Kim"/>
    <s v="Young"/>
    <s v="frank18@example.net"/>
    <x v="1408"/>
    <d v="2025-03-17T00:00:00"/>
    <x v="0"/>
    <n v="4"/>
    <n v="800"/>
    <n v="10"/>
    <n v="3200"/>
    <n v="2880"/>
    <n v="-320"/>
    <x v="0"/>
    <x v="0"/>
  </r>
  <r>
    <s v="63ce0666-4b78-4b1f-a68a-84572b924e09"/>
    <s v="Todd Frank"/>
    <s v="Todd"/>
    <s v="Frank"/>
    <s v="christine97@example.net"/>
    <x v="1409"/>
    <d v="2025-03-19T00:00:00"/>
    <x v="3"/>
    <n v="1"/>
    <n v="200"/>
    <n v="5"/>
    <n v="200"/>
    <n v="190"/>
    <n v="-10"/>
    <x v="2"/>
    <x v="0"/>
  </r>
  <r>
    <s v="e3cc1771-c66e-40cd-92ea-243c5ef59cd3"/>
    <s v="Mark Duncan DDS"/>
    <s v="Mark"/>
    <s v="DDS"/>
    <s v="soniaharmon@example.net"/>
    <x v="1410"/>
    <d v="2025-01-17T00:00:00"/>
    <x v="1"/>
    <n v="4"/>
    <n v="100"/>
    <n v="10"/>
    <n v="400"/>
    <n v="360"/>
    <n v="-40"/>
    <x v="4"/>
    <x v="1"/>
  </r>
  <r>
    <s v="9bf4b57d-89ef-4861-bb2b-35a276777d6d"/>
    <s v="Mary Welch"/>
    <s v="Mary"/>
    <s v="Welch"/>
    <s v="wilkinskevin@example.net"/>
    <x v="1411"/>
    <d v="2025-02-28T00:00:00"/>
    <x v="6"/>
    <n v="3"/>
    <n v="120"/>
    <n v="0"/>
    <n v="360"/>
    <n v="360"/>
    <n v="0"/>
    <x v="3"/>
    <x v="0"/>
  </r>
  <r>
    <s v="03aefa62-764d-4243-94fa-a0f5e61219b5"/>
    <s v="Nicole Rice"/>
    <s v="Nicole"/>
    <s v="Rice"/>
    <s v="sara14@example.org"/>
    <x v="1412"/>
    <d v="2024-10-28T00:00:00"/>
    <x v="8"/>
    <n v="1"/>
    <n v="50"/>
    <n v="0"/>
    <n v="50"/>
    <n v="50"/>
    <n v="0"/>
    <x v="2"/>
    <x v="1"/>
  </r>
  <r>
    <s v="1ad4e764-85fb-44a6-bb67-24376426e700"/>
    <s v="Nicholas Little"/>
    <s v="Nicholas"/>
    <s v="Little"/>
    <s v="allisonpeterson@example.com"/>
    <x v="1413"/>
    <d v="2024-11-29T00:00:00"/>
    <x v="4"/>
    <n v="4"/>
    <n v="1200"/>
    <n v="5"/>
    <n v="4800"/>
    <n v="4560"/>
    <n v="-240"/>
    <x v="0"/>
    <x v="0"/>
  </r>
  <r>
    <s v="89ecde94-d594-4bb2-bddf-0270fc60037e"/>
    <s v="Tony Rogers"/>
    <s v="Tony"/>
    <s v="Rogers"/>
    <s v="clayandrew@example.net"/>
    <x v="1414"/>
    <d v="2024-10-08T00:00:00"/>
    <x v="6"/>
    <n v="4"/>
    <n v="120"/>
    <n v="5"/>
    <n v="480"/>
    <n v="456"/>
    <n v="-24"/>
    <x v="4"/>
    <x v="1"/>
  </r>
  <r>
    <s v="25d6ad40-50cc-499f-9ed2-f65d0c07cdc3"/>
    <s v="Jessica Henderson"/>
    <s v="Jessica"/>
    <s v="Henderson"/>
    <s v="jeffreymccormick@example.org"/>
    <x v="1415"/>
    <d v="2025-01-19T00:00:00"/>
    <x v="0"/>
    <n v="2"/>
    <n v="800"/>
    <n v="0"/>
    <n v="1600"/>
    <n v="1600"/>
    <n v="0"/>
    <x v="2"/>
    <x v="0"/>
  </r>
  <r>
    <s v="f610350b-76f5-4b65-b8cf-3f6ac129ce67"/>
    <s v="Patricia Caldwell"/>
    <s v="Patricia"/>
    <s v="Caldwell"/>
    <s v="davidfoster@example.net"/>
    <x v="1416"/>
    <d v="2024-05-19T00:00:00"/>
    <x v="3"/>
    <n v="4"/>
    <n v="200"/>
    <n v="0"/>
    <n v="800"/>
    <n v="800"/>
    <n v="0"/>
    <x v="1"/>
    <x v="0"/>
  </r>
  <r>
    <s v="885afb35-db8e-4298-b561-f4c33fa58bda"/>
    <s v="Kenneth Wells"/>
    <s v="Kenneth"/>
    <s v="Wells"/>
    <s v="debbieedwards@example.org"/>
    <x v="1417"/>
    <d v="2024-11-16T00:00:00"/>
    <x v="3"/>
    <n v="2"/>
    <n v="200"/>
    <n v="15"/>
    <n v="400"/>
    <n v="340"/>
    <n v="-60"/>
    <x v="1"/>
    <x v="0"/>
  </r>
  <r>
    <s v="d38bca4e-53fd-4674-87f7-66a9b0a95fc9"/>
    <s v="Ashley Shaw"/>
    <s v="Ashley"/>
    <s v="Shaw"/>
    <s v="williamsmark@example.org"/>
    <x v="1418"/>
    <d v="2024-07-04T00:00:00"/>
    <x v="6"/>
    <n v="4"/>
    <n v="120"/>
    <n v="0"/>
    <n v="480"/>
    <n v="480"/>
    <n v="0"/>
    <x v="4"/>
    <x v="0"/>
  </r>
  <r>
    <s v="eec335f7-57df-4c9a-a7e0-fe2511d67820"/>
    <s v="Rachel Crawford"/>
    <s v="Rachel"/>
    <s v="Crawford"/>
    <s v="itodd@example.com"/>
    <x v="1419"/>
    <d v="2025-01-08T00:00:00"/>
    <x v="8"/>
    <n v="4"/>
    <n v="50"/>
    <n v="0"/>
    <n v="200"/>
    <n v="200"/>
    <n v="0"/>
    <x v="4"/>
    <x v="0"/>
  </r>
  <r>
    <s v="358017d6-3ece-4f5e-917f-61b366a4372a"/>
    <s v="Robert Brown"/>
    <s v="Robert"/>
    <s v="Brown"/>
    <s v="simsamy@example.com"/>
    <x v="1420"/>
    <d v="2024-10-01T00:00:00"/>
    <x v="8"/>
    <n v="3"/>
    <n v="50"/>
    <n v="0"/>
    <n v="150"/>
    <n v="150"/>
    <n v="0"/>
    <x v="2"/>
    <x v="0"/>
  </r>
  <r>
    <s v="55957cd1-a691-40e6-9600-b3cf3f0e3075"/>
    <s v="Samantha Allen"/>
    <s v="Samantha"/>
    <s v="Allen"/>
    <s v="wcarroll@example.com"/>
    <x v="1421"/>
    <d v="2024-09-10T00:00:00"/>
    <x v="7"/>
    <n v="4"/>
    <n v="150"/>
    <n v="0"/>
    <n v="600"/>
    <n v="600"/>
    <n v="0"/>
    <x v="2"/>
    <x v="0"/>
  </r>
  <r>
    <s v="a8f75fed-0ae7-40f7-9d0a-afe2adc8a219"/>
    <s v="Jordan Allen"/>
    <s v="Jordan"/>
    <s v="Allen"/>
    <s v="bwhite@example.org"/>
    <x v="1422"/>
    <d v="2024-09-17T00:00:00"/>
    <x v="6"/>
    <n v="3"/>
    <n v="120"/>
    <n v="0"/>
    <n v="360"/>
    <n v="360"/>
    <n v="0"/>
    <x v="4"/>
    <x v="0"/>
  </r>
  <r>
    <s v="4b842799-3fd6-499e-aa03-486f57d66988"/>
    <s v="Bradley Aguirre"/>
    <s v="Bradley"/>
    <s v="Aguirre"/>
    <s v="casey61@example.org"/>
    <x v="1423"/>
    <d v="2025-04-05T00:00:00"/>
    <x v="4"/>
    <n v="2"/>
    <n v="1200"/>
    <n v="0"/>
    <n v="2400"/>
    <n v="2400"/>
    <n v="0"/>
    <x v="0"/>
    <x v="1"/>
  </r>
  <r>
    <s v="3469b0de-e442-426c-a275-89cd52c5be0f"/>
    <s v="Shane Walters"/>
    <s v="Shane"/>
    <s v="Walters"/>
    <s v="robert40@example.com"/>
    <x v="1424"/>
    <d v="2024-11-06T00:00:00"/>
    <x v="0"/>
    <n v="4"/>
    <n v="800"/>
    <n v="5"/>
    <n v="3200"/>
    <n v="3040"/>
    <n v="-160"/>
    <x v="3"/>
    <x v="0"/>
  </r>
  <r>
    <s v="36c84263-fae9-4f9d-bd8b-d58a22a7899d"/>
    <s v="Charles Barnes"/>
    <s v="Charles"/>
    <s v="Barnes"/>
    <s v="gtaylor@example.org"/>
    <x v="1425"/>
    <d v="2024-10-02T00:00:00"/>
    <x v="4"/>
    <n v="3"/>
    <n v="1200"/>
    <n v="0"/>
    <n v="3600"/>
    <n v="3600"/>
    <n v="0"/>
    <x v="0"/>
    <x v="0"/>
  </r>
  <r>
    <s v="3adbd2b2-943a-4af1-8146-3a0a8763edcb"/>
    <s v="Rebecca House"/>
    <s v="Rebecca"/>
    <s v="House"/>
    <s v="candrews@example.com"/>
    <x v="1426"/>
    <d v="2024-11-14T00:00:00"/>
    <x v="7"/>
    <n v="3"/>
    <n v="150"/>
    <n v="0"/>
    <n v="450"/>
    <n v="450"/>
    <n v="0"/>
    <x v="3"/>
    <x v="0"/>
  </r>
  <r>
    <s v="c376caa7-895d-403d-8172-b13b2c527558"/>
    <s v="Teresa Hicks"/>
    <s v="Teresa"/>
    <s v="Hicks"/>
    <s v="monica51@example.net"/>
    <x v="1427"/>
    <d v="2024-08-18T00:00:00"/>
    <x v="6"/>
    <n v="4"/>
    <n v="120"/>
    <n v="10"/>
    <n v="480"/>
    <n v="432"/>
    <n v="-48"/>
    <x v="0"/>
    <x v="0"/>
  </r>
  <r>
    <s v="22c2ca83-7424-4302-a48b-b336bfa55677"/>
    <s v="Barbara Adams"/>
    <s v="Barbara"/>
    <s v="Adams"/>
    <s v="andrewfaulkner@example.net"/>
    <x v="1428"/>
    <d v="2025-02-21T00:00:00"/>
    <x v="3"/>
    <n v="3"/>
    <n v="200"/>
    <n v="0"/>
    <n v="600"/>
    <n v="600"/>
    <n v="0"/>
    <x v="1"/>
    <x v="0"/>
  </r>
  <r>
    <s v="b8892faf-c691-41ad-855f-8af7d21d637a"/>
    <s v="Amanda Torres"/>
    <s v="Amanda"/>
    <s v="Torres"/>
    <s v="brittanywolf@example.org"/>
    <x v="1429"/>
    <d v="2024-09-29T00:00:00"/>
    <x v="7"/>
    <n v="4"/>
    <n v="150"/>
    <n v="5"/>
    <n v="600"/>
    <n v="570"/>
    <n v="-30"/>
    <x v="4"/>
    <x v="0"/>
  </r>
  <r>
    <s v="83106b55-f638-400a-9bf0-e042bf567386"/>
    <s v="David Sullivan"/>
    <s v="David"/>
    <s v="Sullivan"/>
    <s v="qcole@example.org"/>
    <x v="1430"/>
    <d v="2024-04-24T00:00:00"/>
    <x v="7"/>
    <n v="4"/>
    <n v="150"/>
    <n v="5"/>
    <n v="600"/>
    <n v="570"/>
    <n v="-30"/>
    <x v="4"/>
    <x v="0"/>
  </r>
  <r>
    <s v="f3966a62-f12c-4046-9cdb-06cbe9c3d371"/>
    <s v="Jose Walsh"/>
    <s v="Jose"/>
    <s v="Walsh"/>
    <s v="lcosta@example.net"/>
    <x v="1431"/>
    <d v="2024-07-25T00:00:00"/>
    <x v="0"/>
    <n v="1"/>
    <n v="800"/>
    <n v="5"/>
    <n v="800"/>
    <n v="760"/>
    <n v="-40"/>
    <x v="4"/>
    <x v="1"/>
  </r>
  <r>
    <s v="ec801a6f-0a1d-4e98-b84a-9bca2ab7413d"/>
    <s v="Matthew Jackson"/>
    <s v="Matthew"/>
    <s v="Jackson"/>
    <s v="patriciacarr@example.net"/>
    <x v="1432"/>
    <d v="2024-04-22T00:00:00"/>
    <x v="1"/>
    <n v="1"/>
    <n v="100"/>
    <n v="0"/>
    <n v="100"/>
    <n v="100"/>
    <n v="0"/>
    <x v="0"/>
    <x v="0"/>
  </r>
  <r>
    <s v="0509c41e-10f8-49ac-878d-365fc209cac4"/>
    <s v="Michael Norris"/>
    <s v="Michael"/>
    <s v="Norris"/>
    <s v="cory32@example.com"/>
    <x v="1433"/>
    <d v="2025-02-21T00:00:00"/>
    <x v="8"/>
    <n v="2"/>
    <n v="50"/>
    <n v="0"/>
    <n v="100"/>
    <n v="100"/>
    <n v="0"/>
    <x v="1"/>
    <x v="0"/>
  </r>
  <r>
    <s v="9f130820-0f3b-45f9-9345-c526a4abce56"/>
    <s v="Mr. Brett Walters"/>
    <s v="Mr"/>
    <s v="Walters"/>
    <s v="douglashill@example.com"/>
    <x v="1434"/>
    <d v="2024-10-10T00:00:00"/>
    <x v="4"/>
    <n v="4"/>
    <n v="1200"/>
    <n v="0"/>
    <n v="4800"/>
    <n v="4800"/>
    <n v="0"/>
    <x v="3"/>
    <x v="0"/>
  </r>
  <r>
    <s v="41797153-fba3-4051-a3c8-4474be919354"/>
    <s v="Laura Harris"/>
    <s v="Laura"/>
    <s v="Harris"/>
    <s v="nathanielbraun@example.com"/>
    <x v="1435"/>
    <d v="2024-07-25T00:00:00"/>
    <x v="1"/>
    <n v="2"/>
    <n v="100"/>
    <n v="0"/>
    <n v="200"/>
    <n v="200"/>
    <n v="0"/>
    <x v="1"/>
    <x v="0"/>
  </r>
  <r>
    <s v="ac672695-a54b-406c-b1a3-3f6de3dbe202"/>
    <s v="Jason Rodriguez"/>
    <s v="Jason"/>
    <s v="Rodriguez"/>
    <s v="johnsonkevin@example.net"/>
    <x v="1436"/>
    <d v="2024-07-07T00:00:00"/>
    <x v="3"/>
    <n v="1"/>
    <n v="200"/>
    <n v="0"/>
    <n v="200"/>
    <n v="200"/>
    <n v="0"/>
    <x v="0"/>
    <x v="0"/>
  </r>
  <r>
    <s v="8bd0d625-2639-4221-8312-615379927753"/>
    <s v="Michael Jackson"/>
    <s v="Michael"/>
    <s v="Jackson"/>
    <s v="kimberlyjohnson@example.com"/>
    <x v="1437"/>
    <d v="2024-09-18T00:00:00"/>
    <x v="0"/>
    <n v="1"/>
    <n v="800"/>
    <n v="0"/>
    <n v="800"/>
    <n v="800"/>
    <n v="0"/>
    <x v="0"/>
    <x v="0"/>
  </r>
  <r>
    <s v="5c42952b-923c-4db6-91f0-a92322b2e0bd"/>
    <s v="Tyler Silva"/>
    <s v="Tyler"/>
    <s v="Silva"/>
    <s v="morganthomas@example.com"/>
    <x v="1438"/>
    <d v="2024-06-08T00:00:00"/>
    <x v="2"/>
    <n v="4"/>
    <n v="300"/>
    <n v="5"/>
    <n v="1200"/>
    <n v="1140"/>
    <n v="-60"/>
    <x v="3"/>
    <x v="0"/>
  </r>
  <r>
    <s v="f737e8bc-9026-4418-8c45-e20cf48f854e"/>
    <s v="Robert Robinson"/>
    <s v="Robert"/>
    <s v="Robinson"/>
    <s v="wdavis@example.org"/>
    <x v="1439"/>
    <d v="2024-05-29T00:00:00"/>
    <x v="0"/>
    <n v="2"/>
    <n v="800"/>
    <n v="0"/>
    <n v="1600"/>
    <n v="1600"/>
    <n v="0"/>
    <x v="1"/>
    <x v="0"/>
  </r>
  <r>
    <s v="90fdbb3e-6173-467d-9020-91168a608ef3"/>
    <s v="Jordan Wilkerson"/>
    <s v="Jordan"/>
    <s v="Wilkerson"/>
    <s v="lsimpson@example.org"/>
    <x v="1440"/>
    <d v="2025-03-04T00:00:00"/>
    <x v="2"/>
    <n v="4"/>
    <n v="300"/>
    <n v="5"/>
    <n v="1200"/>
    <n v="1140"/>
    <n v="-60"/>
    <x v="2"/>
    <x v="0"/>
  </r>
  <r>
    <s v="be54cdf1-4782-45fd-8602-6414b5bef85b"/>
    <s v="Brian Crawford"/>
    <s v="Brian"/>
    <s v="Crawford"/>
    <s v="amyhaney@example.org"/>
    <x v="1441"/>
    <d v="2024-07-23T00:00:00"/>
    <x v="6"/>
    <n v="2"/>
    <n v="120"/>
    <n v="0"/>
    <n v="240"/>
    <n v="240"/>
    <n v="0"/>
    <x v="0"/>
    <x v="1"/>
  </r>
  <r>
    <s v="fbb64c04-0dc5-4a75-a835-3c7e3eb059ec"/>
    <s v="Samantha Malone"/>
    <s v="Samantha"/>
    <s v="Malone"/>
    <s v="melissa22@example.com"/>
    <x v="1442"/>
    <d v="2024-04-25T00:00:00"/>
    <x v="4"/>
    <n v="4"/>
    <n v="1200"/>
    <n v="10"/>
    <n v="4800"/>
    <n v="4320"/>
    <n v="-480"/>
    <x v="4"/>
    <x v="0"/>
  </r>
  <r>
    <s v="e94f82d9-36f4-4d3b-ae5b-80a157a25d1c"/>
    <s v="Nicole Thomas"/>
    <s v="Nicole"/>
    <s v="Thomas"/>
    <s v="aguilarkevin@example.com"/>
    <x v="1443"/>
    <d v="2024-12-01T00:00:00"/>
    <x v="0"/>
    <n v="1"/>
    <n v="800"/>
    <n v="0"/>
    <n v="800"/>
    <n v="800"/>
    <n v="0"/>
    <x v="3"/>
    <x v="0"/>
  </r>
  <r>
    <s v="6bb0c8a0-2ec0-410a-aca5-abd4354f7ca8"/>
    <s v="Heather Davis"/>
    <s v="Heather"/>
    <s v="Davis"/>
    <s v="thomasmiller@example.com"/>
    <x v="1444"/>
    <d v="2025-04-10T00:00:00"/>
    <x v="7"/>
    <n v="1"/>
    <n v="150"/>
    <n v="0"/>
    <n v="150"/>
    <n v="150"/>
    <n v="0"/>
    <x v="3"/>
    <x v="1"/>
  </r>
  <r>
    <s v="f2b158c7-4535-4d5a-a249-aa0fad5835f3"/>
    <s v="Michael Silva"/>
    <s v="Michael"/>
    <s v="Silva"/>
    <s v="daniel02@example.org"/>
    <x v="1445"/>
    <d v="2025-04-04T00:00:00"/>
    <x v="0"/>
    <n v="1"/>
    <n v="800"/>
    <n v="0"/>
    <n v="800"/>
    <n v="800"/>
    <n v="0"/>
    <x v="1"/>
    <x v="0"/>
  </r>
  <r>
    <s v="d772aea9-ec14-4855-94d9-6516897a68c9"/>
    <s v="Robert Fernandez"/>
    <s v="Robert"/>
    <s v="Fernandez"/>
    <s v="sholder@example.com"/>
    <x v="1446"/>
    <d v="2024-09-23T00:00:00"/>
    <x v="3"/>
    <n v="2"/>
    <n v="200"/>
    <n v="5"/>
    <n v="400"/>
    <n v="380"/>
    <n v="-20"/>
    <x v="0"/>
    <x v="0"/>
  </r>
  <r>
    <s v="8381863c-fb0c-485d-a886-68a4e0f99296"/>
    <s v="Beth Ford"/>
    <s v="Beth"/>
    <s v="Ford"/>
    <s v="velezvincent@example.com"/>
    <x v="1447"/>
    <d v="2024-10-24T00:00:00"/>
    <x v="0"/>
    <n v="2"/>
    <n v="800"/>
    <n v="10"/>
    <n v="1600"/>
    <n v="1440"/>
    <n v="-160"/>
    <x v="0"/>
    <x v="0"/>
  </r>
  <r>
    <s v="a848096e-d224-4ae5-b035-dec53b108cba"/>
    <s v="Ann Cunningham"/>
    <s v="Ann"/>
    <s v="Cunningham"/>
    <s v="henrychristine@example.net"/>
    <x v="1448"/>
    <d v="2024-05-05T00:00:00"/>
    <x v="8"/>
    <n v="3"/>
    <n v="50"/>
    <n v="0"/>
    <n v="150"/>
    <n v="150"/>
    <n v="0"/>
    <x v="4"/>
    <x v="0"/>
  </r>
  <r>
    <s v="b9e1aa73-bcaa-4722-923f-720a675684ce"/>
    <s v="Taylor Mack"/>
    <s v="Taylor"/>
    <s v="Mack"/>
    <s v="philliphayden@example.net"/>
    <x v="1449"/>
    <d v="2024-08-17T00:00:00"/>
    <x v="1"/>
    <n v="3"/>
    <n v="100"/>
    <n v="0"/>
    <n v="300"/>
    <n v="300"/>
    <n v="0"/>
    <x v="1"/>
    <x v="0"/>
  </r>
  <r>
    <s v="44de3376-8a53-4a16-8752-7e223aff81d1"/>
    <s v="Debra Blackburn"/>
    <s v="Debra"/>
    <s v="Blackburn"/>
    <s v="gordondavid@example.net"/>
    <x v="1450"/>
    <d v="2024-06-27T00:00:00"/>
    <x v="3"/>
    <n v="4"/>
    <n v="200"/>
    <n v="15"/>
    <n v="800"/>
    <n v="680"/>
    <n v="-120"/>
    <x v="1"/>
    <x v="0"/>
  </r>
  <r>
    <s v="2b0d5b1c-027d-4e84-9b0e-09ffb6e3f5d3"/>
    <s v="Christopher Paul"/>
    <s v="Christopher"/>
    <s v="Paul"/>
    <s v="vparks@example.org"/>
    <x v="1451"/>
    <d v="2025-03-07T00:00:00"/>
    <x v="7"/>
    <n v="3"/>
    <n v="150"/>
    <n v="5"/>
    <n v="450"/>
    <n v="427.5"/>
    <n v="-22.5"/>
    <x v="0"/>
    <x v="0"/>
  </r>
  <r>
    <s v="0f9b0aca-0081-4704-b7c2-00e3c2e8a700"/>
    <s v="Joshua Bennett"/>
    <s v="Joshua"/>
    <s v="Bennett"/>
    <s v="julia67@example.org"/>
    <x v="1452"/>
    <d v="2024-10-27T00:00:00"/>
    <x v="5"/>
    <n v="2"/>
    <n v="90"/>
    <n v="0"/>
    <n v="180"/>
    <n v="180"/>
    <n v="0"/>
    <x v="2"/>
    <x v="0"/>
  </r>
  <r>
    <s v="ffd04fa6-9170-4854-8734-817fc4a360a6"/>
    <s v="David Sullivan"/>
    <s v="David"/>
    <s v="Sullivan"/>
    <s v="johnsonstephanie@example.org"/>
    <x v="1453"/>
    <d v="2025-02-14T00:00:00"/>
    <x v="4"/>
    <n v="4"/>
    <n v="1200"/>
    <n v="0"/>
    <n v="4800"/>
    <n v="4800"/>
    <n v="0"/>
    <x v="2"/>
    <x v="0"/>
  </r>
  <r>
    <s v="339839aa-7e95-4992-af7d-a5d4238c929d"/>
    <s v="Natalie Perkins"/>
    <s v="Natalie"/>
    <s v="Perkins"/>
    <s v="nsingh@example.org"/>
    <x v="1454"/>
    <d v="2024-08-07T00:00:00"/>
    <x v="7"/>
    <n v="1"/>
    <n v="150"/>
    <n v="5"/>
    <n v="150"/>
    <n v="142.5"/>
    <n v="-7.5"/>
    <x v="3"/>
    <x v="0"/>
  </r>
  <r>
    <s v="150b1760-f371-477e-97b7-98ecfd2e93ed"/>
    <s v="Sharon Kelley"/>
    <s v="Sharon"/>
    <s v="Kelley"/>
    <s v="ycooke@example.org"/>
    <x v="1455"/>
    <d v="2024-10-25T00:00:00"/>
    <x v="8"/>
    <n v="3"/>
    <n v="50"/>
    <n v="5"/>
    <n v="150"/>
    <n v="142.5"/>
    <n v="-7.5"/>
    <x v="1"/>
    <x v="0"/>
  </r>
  <r>
    <s v="6f3f753b-3fc1-4984-b818-1f7aaf2e1558"/>
    <s v="Brent Conley"/>
    <s v="Brent"/>
    <s v="Conley"/>
    <s v="gmiller@example.net"/>
    <x v="1456"/>
    <d v="2024-12-12T00:00:00"/>
    <x v="7"/>
    <n v="3"/>
    <n v="150"/>
    <n v="10"/>
    <n v="450"/>
    <n v="405"/>
    <n v="-45"/>
    <x v="3"/>
    <x v="0"/>
  </r>
  <r>
    <s v="8051d262-5468-4dcc-8256-dc8db1bdd56a"/>
    <s v="Kenneth Ballard"/>
    <s v="Kenneth"/>
    <s v="Ballard"/>
    <s v="teresalopez@example.com"/>
    <x v="1457"/>
    <d v="2025-01-24T00:00:00"/>
    <x v="6"/>
    <n v="1"/>
    <n v="120"/>
    <n v="5"/>
    <n v="120"/>
    <n v="114"/>
    <n v="-6"/>
    <x v="1"/>
    <x v="0"/>
  </r>
  <r>
    <s v="07ac3372-693e-42d5-a9b2-0a83471994c9"/>
    <s v="James Andrews"/>
    <s v="James"/>
    <s v="Andrews"/>
    <s v="justin46@example.com"/>
    <x v="1458"/>
    <d v="2024-05-24T00:00:00"/>
    <x v="0"/>
    <n v="1"/>
    <n v="800"/>
    <n v="0"/>
    <n v="800"/>
    <n v="800"/>
    <n v="0"/>
    <x v="0"/>
    <x v="0"/>
  </r>
  <r>
    <s v="e19896da-4459-42fd-a350-92758ceff4f4"/>
    <s v="Alexis Taylor"/>
    <s v="Alexis"/>
    <s v="Taylor"/>
    <s v="barkeredwin@example.org"/>
    <x v="1459"/>
    <d v="2025-03-23T00:00:00"/>
    <x v="7"/>
    <n v="1"/>
    <n v="150"/>
    <n v="10"/>
    <n v="150"/>
    <n v="135"/>
    <n v="-15"/>
    <x v="0"/>
    <x v="0"/>
  </r>
  <r>
    <s v="2637fce4-0049-46b8-b7d8-6a5649fafbef"/>
    <s v="Jeanne Johnson"/>
    <s v="Jeanne"/>
    <s v="Johnson"/>
    <s v="vincent17@example.com"/>
    <x v="1460"/>
    <d v="2024-07-12T00:00:00"/>
    <x v="3"/>
    <n v="1"/>
    <n v="200"/>
    <n v="10"/>
    <n v="200"/>
    <n v="180"/>
    <n v="-20"/>
    <x v="4"/>
    <x v="0"/>
  </r>
  <r>
    <s v="f88f7584-a31d-4d15-9bc7-6084e9a98188"/>
    <s v="Eric Tapia"/>
    <s v="Eric"/>
    <s v="Tapia"/>
    <s v="maxwellgibson@example.org"/>
    <x v="94"/>
    <d v="2025-04-18T00:00:00"/>
    <x v="3"/>
    <n v="3"/>
    <n v="200"/>
    <n v="0"/>
    <n v="600"/>
    <n v="600"/>
    <n v="0"/>
    <x v="4"/>
    <x v="0"/>
  </r>
  <r>
    <s v="8d399ec4-23b5-40e1-b34e-94358f5d0e9f"/>
    <s v="Ashley Wilson"/>
    <s v="Ashley"/>
    <s v="Wilson"/>
    <s v="omays@example.org"/>
    <x v="1461"/>
    <d v="2024-08-02T00:00:00"/>
    <x v="7"/>
    <n v="1"/>
    <n v="150"/>
    <n v="0"/>
    <n v="150"/>
    <n v="150"/>
    <n v="0"/>
    <x v="1"/>
    <x v="0"/>
  </r>
  <r>
    <s v="1d4ac6f9-65c7-4b93-a46a-c676ddc45dd4"/>
    <s v="Amy Guzman"/>
    <s v="Amy"/>
    <s v="Guzman"/>
    <s v="briansimmons@example.org"/>
    <x v="1462"/>
    <d v="2024-10-28T00:00:00"/>
    <x v="1"/>
    <n v="1"/>
    <n v="100"/>
    <n v="0"/>
    <n v="100"/>
    <n v="100"/>
    <n v="0"/>
    <x v="0"/>
    <x v="0"/>
  </r>
  <r>
    <s v="16f89d97-0795-4c4a-962f-bcea7551eb4f"/>
    <s v="Nichole Thompson"/>
    <s v="Nichole"/>
    <s v="Thompson"/>
    <s v="ashleybranch@example.net"/>
    <x v="1463"/>
    <d v="2024-06-04T00:00:00"/>
    <x v="2"/>
    <n v="1"/>
    <n v="300"/>
    <n v="10"/>
    <n v="300"/>
    <n v="270"/>
    <n v="-30"/>
    <x v="2"/>
    <x v="0"/>
  </r>
  <r>
    <s v="f24e1445-43b5-4ebb-a789-ff69a7a52a11"/>
    <s v="Jacqueline Jimenez"/>
    <s v="Jacqueline"/>
    <s v="Jimenez"/>
    <s v="ugraham@example.org"/>
    <x v="1464"/>
    <d v="2025-04-10T00:00:00"/>
    <x v="1"/>
    <n v="1"/>
    <n v="100"/>
    <n v="5"/>
    <n v="100"/>
    <n v="95"/>
    <n v="-5"/>
    <x v="0"/>
    <x v="1"/>
  </r>
  <r>
    <s v="e4d24857-2d7e-485d-a7b4-14b44e32b993"/>
    <s v="Jeremiah Huerta"/>
    <s v="Jeremiah"/>
    <s v="Huerta"/>
    <s v="patrick01@example.net"/>
    <x v="1465"/>
    <d v="2024-10-19T00:00:00"/>
    <x v="1"/>
    <n v="2"/>
    <n v="100"/>
    <n v="0"/>
    <n v="200"/>
    <n v="200"/>
    <n v="0"/>
    <x v="1"/>
    <x v="0"/>
  </r>
  <r>
    <s v="fba837a7-a03c-4494-8c6d-bed4be576fe1"/>
    <s v="Nicholas Vasquez"/>
    <s v="Nicholas"/>
    <s v="Vasquez"/>
    <s v="jordanbailey@example.com"/>
    <x v="1466"/>
    <d v="2024-06-20T00:00:00"/>
    <x v="5"/>
    <n v="4"/>
    <n v="90"/>
    <n v="5"/>
    <n v="360"/>
    <n v="342"/>
    <n v="-18"/>
    <x v="2"/>
    <x v="0"/>
  </r>
  <r>
    <s v="19ffa018-c1c1-4a4f-915e-a371f0b10781"/>
    <s v="Beth Ellis"/>
    <s v="Beth"/>
    <s v="Ellis"/>
    <s v="philliphatfield@example.net"/>
    <x v="1467"/>
    <d v="2025-03-28T00:00:00"/>
    <x v="5"/>
    <n v="1"/>
    <n v="90"/>
    <n v="5"/>
    <n v="90"/>
    <n v="85.5"/>
    <n v="-4.5"/>
    <x v="1"/>
    <x v="0"/>
  </r>
  <r>
    <s v="6672cf51-c87d-4059-b2e3-e64bee8fd6ca"/>
    <s v="Savannah Hill"/>
    <s v="Savannah"/>
    <s v="Hill"/>
    <s v="huberchristine@example.com"/>
    <x v="1468"/>
    <d v="2024-10-23T00:00:00"/>
    <x v="3"/>
    <n v="4"/>
    <n v="200"/>
    <n v="0"/>
    <n v="800"/>
    <n v="800"/>
    <n v="0"/>
    <x v="4"/>
    <x v="0"/>
  </r>
  <r>
    <s v="9fa0aa69-ca44-424a-8502-0c28d824a59e"/>
    <s v="John Miller"/>
    <s v="John"/>
    <s v="Miller"/>
    <s v="belindafowler@example.com"/>
    <x v="1469"/>
    <d v="2025-02-09T00:00:00"/>
    <x v="4"/>
    <n v="3"/>
    <n v="1200"/>
    <n v="10"/>
    <n v="3600"/>
    <n v="3240"/>
    <n v="-360"/>
    <x v="1"/>
    <x v="0"/>
  </r>
  <r>
    <s v="7bbe4efe-90cc-41e5-8027-39e54da598e4"/>
    <s v="Valerie Martinez MD"/>
    <s v="Valerie"/>
    <s v="MD"/>
    <s v="lisa40@example.com"/>
    <x v="1470"/>
    <d v="2024-11-06T00:00:00"/>
    <x v="6"/>
    <n v="1"/>
    <n v="120"/>
    <n v="5"/>
    <n v="120"/>
    <n v="114"/>
    <n v="-6"/>
    <x v="3"/>
    <x v="0"/>
  </r>
  <r>
    <s v="163dcf6f-269b-4ed7-9c47-4b1cf28dacb1"/>
    <s v="Mark Bridges"/>
    <s v="Mark"/>
    <s v="Bridges"/>
    <s v="frank49@example.org"/>
    <x v="1471"/>
    <d v="2025-02-07T00:00:00"/>
    <x v="0"/>
    <n v="3"/>
    <n v="800"/>
    <n v="0"/>
    <n v="2400"/>
    <n v="2400"/>
    <n v="0"/>
    <x v="1"/>
    <x v="0"/>
  </r>
  <r>
    <s v="c433c4f0-1683-441b-9180-1014a48fb9e9"/>
    <s v="Michael Salazar"/>
    <s v="Michael"/>
    <s v="Salazar"/>
    <s v="amymiller@example.org"/>
    <x v="1472"/>
    <d v="2024-07-14T00:00:00"/>
    <x v="6"/>
    <n v="4"/>
    <n v="120"/>
    <n v="0"/>
    <n v="480"/>
    <n v="480"/>
    <n v="0"/>
    <x v="2"/>
    <x v="0"/>
  </r>
  <r>
    <s v="9635dc67-ad5a-4575-965d-6ed039b05c64"/>
    <s v="Kathryn Shields"/>
    <s v="Kathryn"/>
    <s v="Shields"/>
    <s v="jenniferrice@example.com"/>
    <x v="1473"/>
    <d v="2024-09-15T00:00:00"/>
    <x v="0"/>
    <n v="3"/>
    <n v="800"/>
    <n v="0"/>
    <n v="2400"/>
    <n v="2400"/>
    <n v="0"/>
    <x v="2"/>
    <x v="0"/>
  </r>
  <r>
    <s v="58e9bf38-04ae-4d5a-862d-7b34ddbd67b1"/>
    <s v="Rose Kaiser"/>
    <s v="Rose"/>
    <s v="Kaiser"/>
    <s v="christopherochoa@example.com"/>
    <x v="1474"/>
    <d v="2024-05-20T00:00:00"/>
    <x v="4"/>
    <n v="4"/>
    <n v="1200"/>
    <n v="5"/>
    <n v="4800"/>
    <n v="4560"/>
    <n v="-240"/>
    <x v="4"/>
    <x v="0"/>
  </r>
  <r>
    <s v="dcfa02a9-3f44-45c3-afbd-af4fb9e8ba00"/>
    <s v="Michael Williams"/>
    <s v="Michael"/>
    <s v="Williams"/>
    <s v="psmith@example.com"/>
    <x v="1475"/>
    <d v="2024-12-10T00:00:00"/>
    <x v="8"/>
    <n v="4"/>
    <n v="50"/>
    <n v="5"/>
    <n v="200"/>
    <n v="190"/>
    <n v="-10"/>
    <x v="1"/>
    <x v="0"/>
  </r>
  <r>
    <s v="fcc9cdf1-0d88-4a93-a292-ac6b81572c3c"/>
    <s v="Christopher Key"/>
    <s v="Christopher"/>
    <s v="Key"/>
    <s v="danielgriffin@example.net"/>
    <x v="1476"/>
    <d v="2024-05-01T00:00:00"/>
    <x v="3"/>
    <n v="3"/>
    <n v="200"/>
    <n v="0"/>
    <n v="600"/>
    <n v="600"/>
    <n v="0"/>
    <x v="2"/>
    <x v="0"/>
  </r>
  <r>
    <s v="eb428215-4c3d-4a35-b5b9-298303617d89"/>
    <s v="Robin Allen"/>
    <s v="Robin"/>
    <s v="Allen"/>
    <s v="ladkins@example.com"/>
    <x v="1477"/>
    <d v="2025-03-09T00:00:00"/>
    <x v="3"/>
    <n v="4"/>
    <n v="200"/>
    <n v="10"/>
    <n v="800"/>
    <n v="720"/>
    <n v="-80"/>
    <x v="4"/>
    <x v="0"/>
  </r>
  <r>
    <s v="ed646014-e254-46d1-a350-eff7c1f6afec"/>
    <s v="William Kelly"/>
    <s v="William"/>
    <s v="Kelly"/>
    <s v="bowenjonathan@example.net"/>
    <x v="1478"/>
    <d v="2025-02-14T00:00:00"/>
    <x v="5"/>
    <n v="1"/>
    <n v="90"/>
    <n v="0"/>
    <n v="90"/>
    <n v="90"/>
    <n v="0"/>
    <x v="1"/>
    <x v="0"/>
  </r>
  <r>
    <s v="ebd7fd91-5d5a-43aa-9e09-b6685422d954"/>
    <s v="Bryan Harris"/>
    <s v="Bryan"/>
    <s v="Harris"/>
    <s v="vpeterson@example.net"/>
    <x v="535"/>
    <d v="2024-10-09T00:00:00"/>
    <x v="6"/>
    <n v="2"/>
    <n v="120"/>
    <n v="0"/>
    <n v="240"/>
    <n v="240"/>
    <n v="0"/>
    <x v="0"/>
    <x v="0"/>
  </r>
  <r>
    <s v="ad0e0e1b-874a-431d-8ee0-68b62a9da1f7"/>
    <s v="Jill Garner"/>
    <s v="Jill"/>
    <s v="Garner"/>
    <s v="dtaylor@example.net"/>
    <x v="1479"/>
    <d v="2025-04-01T00:00:00"/>
    <x v="4"/>
    <n v="4"/>
    <n v="1200"/>
    <n v="15"/>
    <n v="4800"/>
    <n v="4080"/>
    <n v="-720"/>
    <x v="2"/>
    <x v="0"/>
  </r>
  <r>
    <s v="8d72441d-0709-4bf8-ad3f-9e041b14a2aa"/>
    <s v="Ashley Gilbert"/>
    <s v="Ashley"/>
    <s v="Gilbert"/>
    <s v="davidharris@example.net"/>
    <x v="1480"/>
    <d v="2025-01-28T00:00:00"/>
    <x v="0"/>
    <n v="3"/>
    <n v="800"/>
    <n v="0"/>
    <n v="2400"/>
    <n v="2400"/>
    <n v="0"/>
    <x v="0"/>
    <x v="0"/>
  </r>
  <r>
    <s v="56bebe18-7c33-404f-b2ad-ddad8914d039"/>
    <s v="Amanda Johns"/>
    <s v="Amanda"/>
    <s v="Johns"/>
    <s v="yoderadam@example.com"/>
    <x v="1481"/>
    <d v="2024-09-01T00:00:00"/>
    <x v="1"/>
    <n v="4"/>
    <n v="100"/>
    <n v="0"/>
    <n v="400"/>
    <n v="400"/>
    <n v="0"/>
    <x v="1"/>
    <x v="0"/>
  </r>
  <r>
    <s v="f8644f2f-ddfc-45c2-b72c-74985a15fc95"/>
    <s v="Alexis Curtis"/>
    <s v="Alexis"/>
    <s v="Curtis"/>
    <s v="james23@example.com"/>
    <x v="1482"/>
    <d v="2024-06-03T00:00:00"/>
    <x v="4"/>
    <n v="1"/>
    <n v="1200"/>
    <n v="5"/>
    <n v="1200"/>
    <n v="1140"/>
    <n v="-60"/>
    <x v="0"/>
    <x v="0"/>
  </r>
  <r>
    <s v="fe49d6cd-ca12-4168-89bd-bd2595c7d0c2"/>
    <s v="Michael Reyes"/>
    <s v="Michael"/>
    <s v="Reyes"/>
    <s v="melanie46@example.net"/>
    <x v="1454"/>
    <d v="2024-12-25T00:00:00"/>
    <x v="3"/>
    <n v="2"/>
    <n v="200"/>
    <n v="0"/>
    <n v="400"/>
    <n v="400"/>
    <n v="0"/>
    <x v="2"/>
    <x v="0"/>
  </r>
  <r>
    <s v="9ea786bc-6fda-4002-90f8-97ab5b44102f"/>
    <s v="Danielle Atkinson"/>
    <s v="Danielle"/>
    <s v="Atkinson"/>
    <s v="heidi21@example.com"/>
    <x v="1483"/>
    <d v="2025-03-13T00:00:00"/>
    <x v="1"/>
    <n v="1"/>
    <n v="100"/>
    <n v="0"/>
    <n v="100"/>
    <n v="100"/>
    <n v="0"/>
    <x v="2"/>
    <x v="0"/>
  </r>
  <r>
    <s v="129c717f-636d-4e12-a52b-473ad2cdb683"/>
    <s v="Timothy Robinson"/>
    <s v="Timothy"/>
    <s v="Robinson"/>
    <s v="brandon84@example.org"/>
    <x v="1484"/>
    <d v="2024-12-02T00:00:00"/>
    <x v="3"/>
    <n v="3"/>
    <n v="200"/>
    <n v="10"/>
    <n v="600"/>
    <n v="540"/>
    <n v="-60"/>
    <x v="3"/>
    <x v="0"/>
  </r>
  <r>
    <s v="230f6359-93f0-4c26-b8dd-9a5edd9eae73"/>
    <s v="Scott Gordon"/>
    <s v="Scott"/>
    <s v="Gordon"/>
    <s v="andrewturner@example.org"/>
    <x v="1485"/>
    <d v="2025-02-11T00:00:00"/>
    <x v="3"/>
    <n v="2"/>
    <n v="200"/>
    <n v="0"/>
    <n v="400"/>
    <n v="400"/>
    <n v="0"/>
    <x v="0"/>
    <x v="0"/>
  </r>
  <r>
    <s v="0bfe68af-3a87-43e2-9baf-d3b150ff1ea7"/>
    <s v="Jacob Jones"/>
    <s v="Jacob"/>
    <s v="Jones"/>
    <s v="wcortez@example.net"/>
    <x v="1486"/>
    <d v="2025-01-05T00:00:00"/>
    <x v="5"/>
    <n v="2"/>
    <n v="90"/>
    <n v="0"/>
    <n v="180"/>
    <n v="180"/>
    <n v="0"/>
    <x v="2"/>
    <x v="0"/>
  </r>
  <r>
    <s v="de23f191-aaf1-40f9-bb28-9bee3ebcc752"/>
    <s v="Shannon Hall"/>
    <s v="Shannon"/>
    <s v="Hall"/>
    <s v="davismark@example.org"/>
    <x v="1487"/>
    <d v="2024-07-24T00:00:00"/>
    <x v="7"/>
    <n v="2"/>
    <n v="150"/>
    <n v="0"/>
    <n v="300"/>
    <n v="300"/>
    <n v="0"/>
    <x v="4"/>
    <x v="0"/>
  </r>
  <r>
    <s v="816caa34-7d96-4941-a7cc-c1ddfe5e36e2"/>
    <s v="Lauren Coleman"/>
    <s v="Lauren"/>
    <s v="Coleman"/>
    <s v="floresjohn@example.com"/>
    <x v="1488"/>
    <d v="2024-06-09T00:00:00"/>
    <x v="0"/>
    <n v="4"/>
    <n v="800"/>
    <n v="0"/>
    <n v="3200"/>
    <n v="3200"/>
    <n v="0"/>
    <x v="4"/>
    <x v="0"/>
  </r>
  <r>
    <s v="72f44add-e7e4-492a-938c-549cc53acbfc"/>
    <s v="Erin Garcia"/>
    <s v="Erin"/>
    <s v="Garcia"/>
    <s v="brittanyhubbard@example.com"/>
    <x v="1489"/>
    <d v="2024-09-04T00:00:00"/>
    <x v="0"/>
    <n v="2"/>
    <n v="800"/>
    <n v="0"/>
    <n v="1600"/>
    <n v="1600"/>
    <n v="0"/>
    <x v="2"/>
    <x v="0"/>
  </r>
  <r>
    <s v="c32e6e52-0bad-4367-a3b5-bc49f05afb4a"/>
    <s v="Linda Martin"/>
    <s v="Linda"/>
    <s v="Martin"/>
    <s v="ssmith@example.com"/>
    <x v="1490"/>
    <d v="2025-01-27T00:00:00"/>
    <x v="2"/>
    <n v="3"/>
    <n v="300"/>
    <n v="0"/>
    <n v="900"/>
    <n v="900"/>
    <n v="0"/>
    <x v="1"/>
    <x v="0"/>
  </r>
  <r>
    <s v="77f3cc6c-766b-4138-85ee-154f6c3ffefb"/>
    <s v="Hunter Alexander"/>
    <s v="Hunter"/>
    <s v="Alexander"/>
    <s v="murraybruce@example.net"/>
    <x v="1491"/>
    <d v="2025-02-08T00:00:00"/>
    <x v="5"/>
    <n v="3"/>
    <n v="90"/>
    <n v="15"/>
    <n v="270"/>
    <n v="229.5"/>
    <n v="-40.5"/>
    <x v="4"/>
    <x v="1"/>
  </r>
  <r>
    <s v="88143a11-7b0e-4102-a6ff-ab6dc133ef02"/>
    <s v="Nicole Olson DDS"/>
    <s v="Nicole"/>
    <s v="DDS"/>
    <s v="connorstewart@example.org"/>
    <x v="1492"/>
    <d v="2024-08-06T00:00:00"/>
    <x v="3"/>
    <n v="4"/>
    <n v="200"/>
    <n v="0"/>
    <n v="800"/>
    <n v="800"/>
    <n v="0"/>
    <x v="2"/>
    <x v="0"/>
  </r>
  <r>
    <s v="80d54f85-4d3d-42c1-972d-688212a94f75"/>
    <s v="Michele Powers"/>
    <s v="Michele"/>
    <s v="Powers"/>
    <s v="kwilliams@example.org"/>
    <x v="1493"/>
    <d v="2024-12-26T00:00:00"/>
    <x v="0"/>
    <n v="4"/>
    <n v="800"/>
    <n v="5"/>
    <n v="3200"/>
    <n v="3040"/>
    <n v="-160"/>
    <x v="4"/>
    <x v="0"/>
  </r>
  <r>
    <s v="e4bc9bef-25c2-48e5-bb34-31dd671fa59b"/>
    <s v="Justin Bass"/>
    <s v="Justin"/>
    <s v="Bass"/>
    <s v="westroy@example.org"/>
    <x v="1494"/>
    <d v="2024-12-26T00:00:00"/>
    <x v="3"/>
    <n v="2"/>
    <n v="200"/>
    <n v="0"/>
    <n v="400"/>
    <n v="400"/>
    <n v="0"/>
    <x v="1"/>
    <x v="0"/>
  </r>
  <r>
    <s v="114e16d5-f212-4a48-ba6d-986824d12e3b"/>
    <s v="Michelle Hahn"/>
    <s v="Michelle"/>
    <s v="Hahn"/>
    <s v="jessicarasmussen@example.com"/>
    <x v="1495"/>
    <d v="2024-08-29T00:00:00"/>
    <x v="4"/>
    <n v="3"/>
    <n v="1200"/>
    <n v="0"/>
    <n v="3600"/>
    <n v="3600"/>
    <n v="0"/>
    <x v="1"/>
    <x v="1"/>
  </r>
  <r>
    <s v="876d732a-e4a3-482f-b7c7-83d12018ed3f"/>
    <s v="Jonathan Alvarez"/>
    <s v="Jonathan"/>
    <s v="Alvarez"/>
    <s v="russellemily@example.org"/>
    <x v="1496"/>
    <d v="2025-04-18T00:00:00"/>
    <x v="0"/>
    <n v="3"/>
    <n v="800"/>
    <n v="15"/>
    <n v="2400"/>
    <n v="2040"/>
    <n v="-360"/>
    <x v="3"/>
    <x v="0"/>
  </r>
  <r>
    <s v="2d264022-3bd7-4e1f-adee-b23b9760dd35"/>
    <s v="George Wood"/>
    <s v="George"/>
    <s v="Wood"/>
    <s v="jordanreed@example.org"/>
    <x v="1065"/>
    <d v="2024-09-20T00:00:00"/>
    <x v="0"/>
    <n v="2"/>
    <n v="800"/>
    <n v="5"/>
    <n v="1600"/>
    <n v="1520"/>
    <n v="-80"/>
    <x v="3"/>
    <x v="0"/>
  </r>
  <r>
    <s v="53cea4c4-e7a1-450c-b4fd-7fd5157470f1"/>
    <s v="Joanna Lynn"/>
    <s v="Joanna"/>
    <s v="Lynn"/>
    <s v="edwardserin@example.net"/>
    <x v="1497"/>
    <d v="2025-01-14T00:00:00"/>
    <x v="4"/>
    <n v="1"/>
    <n v="1200"/>
    <n v="0"/>
    <n v="1200"/>
    <n v="1200"/>
    <n v="0"/>
    <x v="4"/>
    <x v="0"/>
  </r>
  <r>
    <s v="769fa399-e1bf-4f1a-986a-bdfa800c8efb"/>
    <s v="Mr. David Graham Jr."/>
    <s v="Mr"/>
    <s v="Jr."/>
    <s v="allenkimberly@example.com"/>
    <x v="357"/>
    <d v="2024-07-05T00:00:00"/>
    <x v="7"/>
    <n v="1"/>
    <n v="150"/>
    <n v="0"/>
    <n v="150"/>
    <n v="150"/>
    <n v="0"/>
    <x v="0"/>
    <x v="0"/>
  </r>
  <r>
    <s v="215745a0-d658-4b7d-bfe4-6ba0670662f2"/>
    <s v="Daniel Brown"/>
    <s v="Daniel"/>
    <s v="Brown"/>
    <s v="gregoryschneider@example.com"/>
    <x v="1498"/>
    <d v="2025-02-17T00:00:00"/>
    <x v="4"/>
    <n v="4"/>
    <n v="1200"/>
    <n v="10"/>
    <n v="4800"/>
    <n v="4320"/>
    <n v="-480"/>
    <x v="1"/>
    <x v="0"/>
  </r>
  <r>
    <s v="6d0982b7-7d76-4a43-a312-e7dda6b83e23"/>
    <s v="Tracy Rodriguez"/>
    <s v="Tracy"/>
    <s v="Rodriguez"/>
    <s v="brianphillips@example.net"/>
    <x v="1499"/>
    <d v="2025-02-20T00:00:00"/>
    <x v="4"/>
    <n v="2"/>
    <n v="1200"/>
    <n v="0"/>
    <n v="2400"/>
    <n v="2400"/>
    <n v="0"/>
    <x v="1"/>
    <x v="0"/>
  </r>
  <r>
    <s v="3b9180f5-8daf-4c97-93be-6e0f67764388"/>
    <s v="Christopher Garcia"/>
    <s v="Christopher"/>
    <s v="Garcia"/>
    <s v="amoses@example.org"/>
    <x v="1500"/>
    <d v="2024-06-24T00:00:00"/>
    <x v="6"/>
    <n v="1"/>
    <n v="120"/>
    <n v="5"/>
    <n v="120"/>
    <n v="114"/>
    <n v="-6"/>
    <x v="4"/>
    <x v="0"/>
  </r>
  <r>
    <s v="fbe3f251-f609-4928-beb1-e27069c80b17"/>
    <s v="Krista Davis"/>
    <s v="Krista"/>
    <s v="Davis"/>
    <s v="jack64@example.com"/>
    <x v="1501"/>
    <d v="2025-03-03T00:00:00"/>
    <x v="5"/>
    <n v="2"/>
    <n v="90"/>
    <n v="0"/>
    <n v="180"/>
    <n v="180"/>
    <n v="0"/>
    <x v="2"/>
    <x v="0"/>
  </r>
  <r>
    <s v="e3164f25-e22f-4d1a-b6ec-f3f9735902cf"/>
    <s v="Tammy Drake"/>
    <s v="Tammy"/>
    <s v="Drake"/>
    <s v="rossjames@example.org"/>
    <x v="1502"/>
    <d v="2024-08-04T00:00:00"/>
    <x v="1"/>
    <n v="1"/>
    <n v="100"/>
    <n v="0"/>
    <n v="100"/>
    <n v="100"/>
    <n v="0"/>
    <x v="1"/>
    <x v="0"/>
  </r>
  <r>
    <s v="69cbfc4e-2f4b-40ce-b56b-f58832c2c61a"/>
    <s v="Catherine Rangel"/>
    <s v="Catherine"/>
    <s v="Rangel"/>
    <s v="hlane@example.com"/>
    <x v="1503"/>
    <d v="2024-09-29T00:00:00"/>
    <x v="8"/>
    <n v="4"/>
    <n v="50"/>
    <n v="0"/>
    <n v="200"/>
    <n v="200"/>
    <n v="0"/>
    <x v="1"/>
    <x v="0"/>
  </r>
  <r>
    <s v="8e220c2d-ea77-4919-bddd-d241fa986619"/>
    <s v="Daniel Hart"/>
    <s v="Daniel"/>
    <s v="Hart"/>
    <s v="uavila@example.com"/>
    <x v="1504"/>
    <d v="2024-08-16T00:00:00"/>
    <x v="1"/>
    <n v="3"/>
    <n v="100"/>
    <n v="10"/>
    <n v="300"/>
    <n v="270"/>
    <n v="-30"/>
    <x v="0"/>
    <x v="1"/>
  </r>
  <r>
    <s v="bcf80f7f-380f-42f3-9a87-0bf7b2e9da66"/>
    <s v="Bethany Haynes"/>
    <s v="Bethany"/>
    <s v="Haynes"/>
    <s v="fwhite@example.org"/>
    <x v="1505"/>
    <d v="2024-12-14T00:00:00"/>
    <x v="4"/>
    <n v="3"/>
    <n v="1200"/>
    <n v="0"/>
    <n v="3600"/>
    <n v="3600"/>
    <n v="0"/>
    <x v="4"/>
    <x v="0"/>
  </r>
  <r>
    <s v="902ead79-c5bc-4663-b995-ae6a4c683609"/>
    <s v="Amy Rivas"/>
    <s v="Amy"/>
    <s v="Rivas"/>
    <s v="pchavez@example.com"/>
    <x v="1506"/>
    <d v="2024-11-08T00:00:00"/>
    <x v="3"/>
    <n v="4"/>
    <n v="200"/>
    <n v="0"/>
    <n v="800"/>
    <n v="800"/>
    <n v="0"/>
    <x v="4"/>
    <x v="0"/>
  </r>
  <r>
    <s v="3495aef4-fa2b-470f-9b1c-1cd74dc0c04c"/>
    <s v="Deborah Curry"/>
    <s v="Deborah"/>
    <s v="Curry"/>
    <s v="andrew08@example.net"/>
    <x v="1507"/>
    <d v="2024-09-20T00:00:00"/>
    <x v="5"/>
    <n v="2"/>
    <n v="90"/>
    <n v="0"/>
    <n v="180"/>
    <n v="180"/>
    <n v="0"/>
    <x v="0"/>
    <x v="0"/>
  </r>
  <r>
    <s v="c0e7d2f1-5d06-4dc3-be64-41f07ec2eade"/>
    <s v="Seth Jackson"/>
    <s v="Seth"/>
    <s v="Jackson"/>
    <s v="ortegasandra@example.net"/>
    <x v="1508"/>
    <d v="2024-06-27T00:00:00"/>
    <x v="1"/>
    <n v="1"/>
    <n v="100"/>
    <n v="0"/>
    <n v="100"/>
    <n v="100"/>
    <n v="0"/>
    <x v="2"/>
    <x v="0"/>
  </r>
  <r>
    <s v="c6d130fa-5f14-4f16-a774-4ce213e7b504"/>
    <s v="Elizabeth Cervantes"/>
    <s v="Elizabeth"/>
    <s v="Cervantes"/>
    <s v="ramirezamy@example.org"/>
    <x v="1509"/>
    <d v="2024-08-25T00:00:00"/>
    <x v="0"/>
    <n v="3"/>
    <n v="800"/>
    <n v="0"/>
    <n v="2400"/>
    <n v="2400"/>
    <n v="0"/>
    <x v="3"/>
    <x v="0"/>
  </r>
  <r>
    <s v="2c5e405e-34cf-4b7f-bf4c-d64f3142feb2"/>
    <s v="Christopher Howard"/>
    <s v="Christopher"/>
    <s v="Howard"/>
    <s v="moorenicholas@example.net"/>
    <x v="1510"/>
    <d v="2024-05-31T00:00:00"/>
    <x v="6"/>
    <n v="4"/>
    <n v="120"/>
    <n v="0"/>
    <n v="480"/>
    <n v="480"/>
    <n v="0"/>
    <x v="2"/>
    <x v="0"/>
  </r>
  <r>
    <s v="fd43754e-39eb-405a-bab9-0085e27e12e4"/>
    <s v="Gary Robbins"/>
    <s v="Gary"/>
    <s v="Robbins"/>
    <s v="perezrichard@example.net"/>
    <x v="1511"/>
    <d v="2024-12-04T00:00:00"/>
    <x v="8"/>
    <n v="2"/>
    <n v="50"/>
    <n v="0"/>
    <n v="100"/>
    <n v="100"/>
    <n v="0"/>
    <x v="0"/>
    <x v="0"/>
  </r>
  <r>
    <s v="3157f09a-3edf-4ad0-8698-8643c14b2769"/>
    <s v="Elizabeth Sanchez"/>
    <s v="Elizabeth"/>
    <s v="Sanchez"/>
    <s v="brittanyanderson@example.net"/>
    <x v="1512"/>
    <d v="2025-04-20T00:00:00"/>
    <x v="6"/>
    <n v="3"/>
    <n v="120"/>
    <n v="0"/>
    <n v="360"/>
    <n v="360"/>
    <n v="0"/>
    <x v="2"/>
    <x v="0"/>
  </r>
  <r>
    <s v="d4e73adb-2056-4ff5-9f58-ceca3b017c93"/>
    <s v="Debra Nelson"/>
    <s v="Debra"/>
    <s v="Nelson"/>
    <s v="nicholebrown@example.com"/>
    <x v="1021"/>
    <d v="2025-04-03T00:00:00"/>
    <x v="7"/>
    <n v="3"/>
    <n v="150"/>
    <n v="5"/>
    <n v="450"/>
    <n v="427.5"/>
    <n v="-22.5"/>
    <x v="4"/>
    <x v="0"/>
  </r>
  <r>
    <s v="f78c0ea0-3e23-48f8-a484-3f731e2efb93"/>
    <s v="Craig Castillo MD"/>
    <s v="Craig"/>
    <s v="MD"/>
    <s v="joshua10@example.com"/>
    <x v="1513"/>
    <d v="2024-07-27T00:00:00"/>
    <x v="7"/>
    <n v="3"/>
    <n v="150"/>
    <n v="0"/>
    <n v="450"/>
    <n v="450"/>
    <n v="0"/>
    <x v="4"/>
    <x v="0"/>
  </r>
  <r>
    <s v="e6d4f65e-3401-4a9a-90fc-c94017c8bc95"/>
    <s v="Marcus Robles"/>
    <s v="Marcus"/>
    <s v="Robles"/>
    <s v="henrygriffin@example.net"/>
    <x v="1514"/>
    <d v="2024-07-13T00:00:00"/>
    <x v="0"/>
    <n v="3"/>
    <n v="800"/>
    <n v="0"/>
    <n v="2400"/>
    <n v="2400"/>
    <n v="0"/>
    <x v="2"/>
    <x v="0"/>
  </r>
  <r>
    <s v="6c6deaa2-f1b4-459f-a0cb-bd966699aac3"/>
    <s v="Denise Flores"/>
    <s v="Denise"/>
    <s v="Flores"/>
    <s v="gking@example.org"/>
    <x v="1515"/>
    <d v="2025-02-09T00:00:00"/>
    <x v="0"/>
    <n v="2"/>
    <n v="800"/>
    <n v="0"/>
    <n v="1600"/>
    <n v="1600"/>
    <n v="0"/>
    <x v="1"/>
    <x v="0"/>
  </r>
  <r>
    <s v="92326c46-0127-4844-86c5-68633a83795d"/>
    <s v="Mary Suarez"/>
    <s v="Mary"/>
    <s v="Suarez"/>
    <s v="leslie24@example.org"/>
    <x v="1516"/>
    <d v="2024-05-12T00:00:00"/>
    <x v="5"/>
    <n v="1"/>
    <n v="90"/>
    <n v="0"/>
    <n v="90"/>
    <n v="90"/>
    <n v="0"/>
    <x v="0"/>
    <x v="0"/>
  </r>
  <r>
    <s v="54f51900-dc2c-41c4-baf3-1608b0ead4df"/>
    <s v="Evan Nelson"/>
    <s v="Evan"/>
    <s v="Nelson"/>
    <s v="craigbowman@example.com"/>
    <x v="1517"/>
    <d v="2024-10-26T00:00:00"/>
    <x v="4"/>
    <n v="1"/>
    <n v="1200"/>
    <n v="0"/>
    <n v="1200"/>
    <n v="1200"/>
    <n v="0"/>
    <x v="0"/>
    <x v="0"/>
  </r>
  <r>
    <s v="975e1b27-ead5-465a-bc30-761e710dc918"/>
    <s v="Charles Owens"/>
    <s v="Charles"/>
    <s v="Owens"/>
    <s v="nicholasfigueroa@example.org"/>
    <x v="1518"/>
    <d v="2024-07-15T00:00:00"/>
    <x v="2"/>
    <n v="2"/>
    <n v="300"/>
    <n v="0"/>
    <n v="600"/>
    <n v="600"/>
    <n v="0"/>
    <x v="0"/>
    <x v="0"/>
  </r>
  <r>
    <s v="cc42d8ff-a0d7-4005-811e-8bacd1924b21"/>
    <s v="Melody Fernandez"/>
    <s v="Melody"/>
    <s v="Fernandez"/>
    <s v="garzajill@example.org"/>
    <x v="1519"/>
    <d v="2024-10-17T00:00:00"/>
    <x v="6"/>
    <n v="2"/>
    <n v="120"/>
    <n v="0"/>
    <n v="240"/>
    <n v="240"/>
    <n v="0"/>
    <x v="4"/>
    <x v="0"/>
  </r>
  <r>
    <s v="61d81be9-a250-4d78-be22-32796e71ad1d"/>
    <s v="Christina Clark"/>
    <s v="Christina"/>
    <s v="Clark"/>
    <s v="katherinechapman@example.net"/>
    <x v="1520"/>
    <d v="2025-03-05T00:00:00"/>
    <x v="3"/>
    <n v="3"/>
    <n v="200"/>
    <n v="0"/>
    <n v="600"/>
    <n v="600"/>
    <n v="0"/>
    <x v="1"/>
    <x v="0"/>
  </r>
  <r>
    <s v="571d7650-2a7a-4550-8ea2-0640f1587598"/>
    <s v="Joshua Roberts"/>
    <s v="Joshua"/>
    <s v="Roberts"/>
    <s v="hhill@example.com"/>
    <x v="1521"/>
    <d v="2024-06-29T00:00:00"/>
    <x v="7"/>
    <n v="1"/>
    <n v="150"/>
    <n v="5"/>
    <n v="150"/>
    <n v="142.5"/>
    <n v="-7.5"/>
    <x v="0"/>
    <x v="0"/>
  </r>
  <r>
    <s v="f90047bb-2bfa-469a-8a9e-d16fbd2321ad"/>
    <s v="Melissa Page"/>
    <s v="Melissa"/>
    <s v="Page"/>
    <s v="ytaylor@example.org"/>
    <x v="1522"/>
    <d v="2024-10-13T00:00:00"/>
    <x v="5"/>
    <n v="3"/>
    <n v="90"/>
    <n v="0"/>
    <n v="270"/>
    <n v="270"/>
    <n v="0"/>
    <x v="3"/>
    <x v="0"/>
  </r>
  <r>
    <s v="2b148354-c767-4644-95a1-dc98a890f9a8"/>
    <s v="Thomas Atkins"/>
    <s v="Thomas"/>
    <s v="Atkins"/>
    <s v="jillian19@example.com"/>
    <x v="1523"/>
    <d v="2024-06-26T00:00:00"/>
    <x v="2"/>
    <n v="2"/>
    <n v="300"/>
    <n v="0"/>
    <n v="600"/>
    <n v="600"/>
    <n v="0"/>
    <x v="4"/>
    <x v="0"/>
  </r>
  <r>
    <s v="1b35caa1-c146-4fee-8235-1b4f59b164ca"/>
    <s v="Heather Flynn"/>
    <s v="Heather"/>
    <s v="Flynn"/>
    <s v="tjackson@example.com"/>
    <x v="1524"/>
    <d v="2024-11-21T00:00:00"/>
    <x v="2"/>
    <n v="3"/>
    <n v="300"/>
    <n v="0"/>
    <n v="900"/>
    <n v="900"/>
    <n v="0"/>
    <x v="3"/>
    <x v="0"/>
  </r>
  <r>
    <s v="a5680f62-2e26-4622-a17c-e345407feda6"/>
    <s v="Samuel Jackson"/>
    <s v="Samuel"/>
    <s v="Jackson"/>
    <s v="johnhill@example.com"/>
    <x v="1525"/>
    <d v="2024-04-24T00:00:00"/>
    <x v="8"/>
    <n v="2"/>
    <n v="50"/>
    <n v="0"/>
    <n v="100"/>
    <n v="100"/>
    <n v="0"/>
    <x v="4"/>
    <x v="0"/>
  </r>
  <r>
    <s v="64f8a4b1-6ae1-431f-a7b6-3925b3c120c3"/>
    <s v="Michael Williams"/>
    <s v="Michael"/>
    <s v="Williams"/>
    <s v="qross@example.com"/>
    <x v="1526"/>
    <d v="2024-06-26T00:00:00"/>
    <x v="0"/>
    <n v="4"/>
    <n v="800"/>
    <n v="5"/>
    <n v="3200"/>
    <n v="3040"/>
    <n v="-160"/>
    <x v="2"/>
    <x v="0"/>
  </r>
  <r>
    <s v="a5a2d5ac-48f8-472b-9601-12bd7a2ab300"/>
    <s v="Mitchell Mendez"/>
    <s v="Mitchell"/>
    <s v="Mendez"/>
    <s v="mclaughlinchristopher@example.org"/>
    <x v="1527"/>
    <d v="2024-11-03T00:00:00"/>
    <x v="8"/>
    <n v="4"/>
    <n v="50"/>
    <n v="0"/>
    <n v="200"/>
    <n v="200"/>
    <n v="0"/>
    <x v="0"/>
    <x v="0"/>
  </r>
  <r>
    <s v="4c41c603-290a-4e9e-a26c-8bcc2d799705"/>
    <s v="Anna Herring"/>
    <s v="Anna"/>
    <s v="Herring"/>
    <s v="patricksmith@example.org"/>
    <x v="1528"/>
    <d v="2024-06-11T00:00:00"/>
    <x v="5"/>
    <n v="2"/>
    <n v="90"/>
    <n v="0"/>
    <n v="180"/>
    <n v="180"/>
    <n v="0"/>
    <x v="0"/>
    <x v="0"/>
  </r>
  <r>
    <s v="5203d212-098a-462c-a8b9-31bb7c60e5a9"/>
    <s v="James Mclean"/>
    <s v="James"/>
    <s v="Mclean"/>
    <s v="dguerra@example.com"/>
    <x v="1529"/>
    <d v="2024-07-31T00:00:00"/>
    <x v="7"/>
    <n v="1"/>
    <n v="150"/>
    <n v="0"/>
    <n v="150"/>
    <n v="150"/>
    <n v="0"/>
    <x v="1"/>
    <x v="0"/>
  </r>
  <r>
    <s v="f07c0e77-b696-4feb-8695-b07eb56e1e96"/>
    <s v="Adrian Nguyen"/>
    <s v="Adrian"/>
    <s v="Nguyen"/>
    <s v="rthompson@example.com"/>
    <x v="1530"/>
    <d v="2025-02-27T00:00:00"/>
    <x v="5"/>
    <n v="3"/>
    <n v="90"/>
    <n v="0"/>
    <n v="270"/>
    <n v="270"/>
    <n v="0"/>
    <x v="0"/>
    <x v="0"/>
  </r>
  <r>
    <s v="fba86e1e-34a1-48ba-9c7f-bd64ac5d2bd1"/>
    <s v="Christina Jenkins"/>
    <s v="Christina"/>
    <s v="Jenkins"/>
    <s v="daylaura@example.com"/>
    <x v="815"/>
    <d v="2024-08-07T00:00:00"/>
    <x v="3"/>
    <n v="3"/>
    <n v="200"/>
    <n v="5"/>
    <n v="600"/>
    <n v="570"/>
    <n v="-30"/>
    <x v="0"/>
    <x v="0"/>
  </r>
  <r>
    <s v="19615b05-b725-43e4-b336-73e7f04e11b5"/>
    <s v="Donald Montoya"/>
    <s v="Donald"/>
    <s v="Montoya"/>
    <s v="sextonjames@example.org"/>
    <x v="1531"/>
    <d v="2024-10-28T00:00:00"/>
    <x v="6"/>
    <n v="3"/>
    <n v="120"/>
    <n v="10"/>
    <n v="360"/>
    <n v="324"/>
    <n v="-36"/>
    <x v="4"/>
    <x v="0"/>
  </r>
  <r>
    <s v="e4f08e67-6b93-406b-b376-2c9c7a030894"/>
    <s v="Amanda Trevino"/>
    <s v="Amanda"/>
    <s v="Trevino"/>
    <s v="kristymunoz@example.org"/>
    <x v="1532"/>
    <d v="2025-02-10T00:00:00"/>
    <x v="1"/>
    <n v="4"/>
    <n v="100"/>
    <n v="0"/>
    <n v="400"/>
    <n v="400"/>
    <n v="0"/>
    <x v="4"/>
    <x v="0"/>
  </r>
  <r>
    <s v="57161810-dbbc-41d6-93ea-4b54792f873e"/>
    <s v="Joshua Smith"/>
    <s v="Joshua"/>
    <s v="Smith"/>
    <s v="hufftroy@example.net"/>
    <x v="1533"/>
    <d v="2024-06-25T00:00:00"/>
    <x v="0"/>
    <n v="3"/>
    <n v="800"/>
    <n v="5"/>
    <n v="2400"/>
    <n v="2280"/>
    <n v="-120"/>
    <x v="2"/>
    <x v="0"/>
  </r>
  <r>
    <s v="8f73e0f5-497a-4f42-ab2f-edc6e1d82cb7"/>
    <s v="Eric Ingram"/>
    <s v="Eric"/>
    <s v="Ingram"/>
    <s v="mackgary@example.com"/>
    <x v="1534"/>
    <d v="2025-02-05T00:00:00"/>
    <x v="6"/>
    <n v="2"/>
    <n v="120"/>
    <n v="0"/>
    <n v="240"/>
    <n v="240"/>
    <n v="0"/>
    <x v="0"/>
    <x v="1"/>
  </r>
  <r>
    <s v="9295e162-6383-4b28-92ec-137980406ea6"/>
    <s v="Kelly Bright"/>
    <s v="Kelly"/>
    <s v="Bright"/>
    <s v="michaelcarter@example.net"/>
    <x v="1535"/>
    <d v="2025-02-22T00:00:00"/>
    <x v="8"/>
    <n v="1"/>
    <n v="50"/>
    <n v="15"/>
    <n v="50"/>
    <n v="42.5"/>
    <n v="-7.5"/>
    <x v="1"/>
    <x v="0"/>
  </r>
  <r>
    <s v="915ca65d-8f35-4e6c-ab03-76f0230656d1"/>
    <s v="Michael Thompson"/>
    <s v="Michael"/>
    <s v="Thompson"/>
    <s v="rgross@example.org"/>
    <x v="1536"/>
    <d v="2024-10-20T00:00:00"/>
    <x v="1"/>
    <n v="3"/>
    <n v="100"/>
    <n v="0"/>
    <n v="300"/>
    <n v="300"/>
    <n v="0"/>
    <x v="2"/>
    <x v="0"/>
  </r>
  <r>
    <s v="501da458-e2b9-40f0-a035-d5955653cc44"/>
    <s v="Dr. Christopher Myers"/>
    <s v="Dr"/>
    <s v="Myers"/>
    <s v="jimmy99@example.org"/>
    <x v="1537"/>
    <d v="2024-11-01T00:00:00"/>
    <x v="1"/>
    <n v="3"/>
    <n v="100"/>
    <n v="5"/>
    <n v="300"/>
    <n v="285"/>
    <n v="-15"/>
    <x v="2"/>
    <x v="0"/>
  </r>
  <r>
    <s v="0cc6f6d1-6d66-492c-ac05-ad5c43089e1c"/>
    <s v="Ryan Reid"/>
    <s v="Ryan"/>
    <s v="Reid"/>
    <s v="carterstanley@example.net"/>
    <x v="1538"/>
    <d v="2024-05-08T00:00:00"/>
    <x v="2"/>
    <n v="1"/>
    <n v="300"/>
    <n v="5"/>
    <n v="300"/>
    <n v="285"/>
    <n v="-15"/>
    <x v="3"/>
    <x v="1"/>
  </r>
  <r>
    <s v="8acfbadc-1515-4d78-a00b-90eeba4d436d"/>
    <s v="Sarah Mccarty"/>
    <s v="Sarah"/>
    <s v="Mccarty"/>
    <s v="natalie46@example.com"/>
    <x v="410"/>
    <d v="2025-01-21T00:00:00"/>
    <x v="8"/>
    <n v="4"/>
    <n v="50"/>
    <n v="5"/>
    <n v="200"/>
    <n v="190"/>
    <n v="-10"/>
    <x v="2"/>
    <x v="0"/>
  </r>
  <r>
    <s v="cf237be0-ecb3-474d-8daf-135267753489"/>
    <s v="Rachael Richardson"/>
    <s v="Rachael"/>
    <s v="Richardson"/>
    <s v="nicole18@example.com"/>
    <x v="1539"/>
    <d v="2025-03-24T00:00:00"/>
    <x v="6"/>
    <n v="2"/>
    <n v="120"/>
    <n v="5"/>
    <n v="240"/>
    <n v="228"/>
    <n v="-12"/>
    <x v="1"/>
    <x v="0"/>
  </r>
  <r>
    <s v="1c28bbd8-d7d6-4da6-93ad-67242abc64d6"/>
    <s v="Jose Cook"/>
    <s v="Jose"/>
    <s v="Cook"/>
    <s v="jsantos@example.com"/>
    <x v="1540"/>
    <d v="2024-09-17T00:00:00"/>
    <x v="5"/>
    <n v="4"/>
    <n v="90"/>
    <n v="10"/>
    <n v="360"/>
    <n v="324"/>
    <n v="-36"/>
    <x v="1"/>
    <x v="0"/>
  </r>
  <r>
    <s v="5663d6d5-0884-4230-adab-edd3e1de9299"/>
    <s v="Crystal Wright"/>
    <s v="Crystal"/>
    <s v="Wright"/>
    <s v="robin98@example.org"/>
    <x v="1541"/>
    <d v="2024-12-11T00:00:00"/>
    <x v="7"/>
    <n v="1"/>
    <n v="150"/>
    <n v="0"/>
    <n v="150"/>
    <n v="150"/>
    <n v="0"/>
    <x v="0"/>
    <x v="0"/>
  </r>
  <r>
    <s v="d142a871-05b2-422f-b603-768daa7694d9"/>
    <s v="Michael Clay"/>
    <s v="Michael"/>
    <s v="Clay"/>
    <s v="kelleyderek@example.net"/>
    <x v="383"/>
    <d v="2025-02-27T00:00:00"/>
    <x v="3"/>
    <n v="3"/>
    <n v="200"/>
    <n v="0"/>
    <n v="600"/>
    <n v="600"/>
    <n v="0"/>
    <x v="0"/>
    <x v="0"/>
  </r>
  <r>
    <s v="47fd54ee-a472-4ffc-931b-5970e946033f"/>
    <s v="Lisa Wise"/>
    <s v="Lisa"/>
    <s v="Wise"/>
    <s v="gromero@example.com"/>
    <x v="1542"/>
    <d v="2024-12-23T00:00:00"/>
    <x v="2"/>
    <n v="2"/>
    <n v="300"/>
    <n v="0"/>
    <n v="600"/>
    <n v="600"/>
    <n v="0"/>
    <x v="2"/>
    <x v="0"/>
  </r>
  <r>
    <s v="63203fa9-0bf3-4e35-9392-5553ceef3ff2"/>
    <s v="Daniel Perry"/>
    <s v="Daniel"/>
    <s v="Perry"/>
    <s v="erin28@example.net"/>
    <x v="1543"/>
    <d v="2025-01-16T00:00:00"/>
    <x v="8"/>
    <n v="1"/>
    <n v="50"/>
    <n v="10"/>
    <n v="50"/>
    <n v="45"/>
    <n v="-5"/>
    <x v="0"/>
    <x v="1"/>
  </r>
  <r>
    <s v="a33f06f4-fe87-4e56-8c7f-7718509e1cc2"/>
    <s v="Alex Lambert"/>
    <s v="Alex"/>
    <s v="Lambert"/>
    <s v="ashley21@example.net"/>
    <x v="1544"/>
    <d v="2024-09-21T00:00:00"/>
    <x v="8"/>
    <n v="1"/>
    <n v="50"/>
    <n v="5"/>
    <n v="50"/>
    <n v="47.5"/>
    <n v="-2.5"/>
    <x v="0"/>
    <x v="0"/>
  </r>
  <r>
    <s v="8b8961fa-13e7-4434-83cc-b51eb33d9b53"/>
    <s v="Melanie Ramos"/>
    <s v="Melanie"/>
    <s v="Ramos"/>
    <s v="lmyers@example.org"/>
    <x v="1545"/>
    <d v="2025-03-26T00:00:00"/>
    <x v="3"/>
    <n v="3"/>
    <n v="200"/>
    <n v="0"/>
    <n v="600"/>
    <n v="600"/>
    <n v="0"/>
    <x v="4"/>
    <x v="0"/>
  </r>
  <r>
    <s v="03cbe6bd-e131-4354-a574-cddead19378e"/>
    <s v="Tony Carpenter"/>
    <s v="Tony"/>
    <s v="Carpenter"/>
    <s v="katiehicks@example.net"/>
    <x v="1546"/>
    <d v="2025-03-26T00:00:00"/>
    <x v="0"/>
    <n v="4"/>
    <n v="800"/>
    <n v="0"/>
    <n v="3200"/>
    <n v="3200"/>
    <n v="0"/>
    <x v="1"/>
    <x v="0"/>
  </r>
  <r>
    <s v="2767333c-8fd5-4d21-9eb8-30f67d93e703"/>
    <s v="Frank Stephenson"/>
    <s v="Frank"/>
    <s v="Stephenson"/>
    <s v="kendrahall@example.org"/>
    <x v="1547"/>
    <d v="2024-11-01T00:00:00"/>
    <x v="5"/>
    <n v="2"/>
    <n v="90"/>
    <n v="5"/>
    <n v="180"/>
    <n v="171"/>
    <n v="-9"/>
    <x v="1"/>
    <x v="0"/>
  </r>
  <r>
    <s v="9c59d8ee-4ed6-47d9-9498-ede9d28616ac"/>
    <s v="Jared Carter"/>
    <s v="Jared"/>
    <s v="Carter"/>
    <s v="clarkheather@example.net"/>
    <x v="1548"/>
    <d v="2024-07-15T00:00:00"/>
    <x v="3"/>
    <n v="4"/>
    <n v="200"/>
    <n v="0"/>
    <n v="800"/>
    <n v="800"/>
    <n v="0"/>
    <x v="3"/>
    <x v="0"/>
  </r>
  <r>
    <s v="fd5444ec-afe4-4dbb-8d6f-c7e353ab7473"/>
    <s v="Melissa Rodriguez"/>
    <s v="Melissa"/>
    <s v="Rodriguez"/>
    <s v="kimberly96@example.com"/>
    <x v="1549"/>
    <d v="2024-12-01T00:00:00"/>
    <x v="4"/>
    <n v="2"/>
    <n v="1200"/>
    <n v="5"/>
    <n v="2400"/>
    <n v="2280"/>
    <n v="-120"/>
    <x v="1"/>
    <x v="0"/>
  </r>
  <r>
    <s v="309a11ec-706e-443a-89e2-3a88d1cc7531"/>
    <s v="David Lawson"/>
    <s v="David"/>
    <s v="Lawson"/>
    <s v="susannelson@example.net"/>
    <x v="1550"/>
    <d v="2025-02-11T00:00:00"/>
    <x v="1"/>
    <n v="4"/>
    <n v="100"/>
    <n v="0"/>
    <n v="400"/>
    <n v="400"/>
    <n v="0"/>
    <x v="0"/>
    <x v="0"/>
  </r>
  <r>
    <s v="df1ee6b3-c866-4c6e-a58e-0162b2872686"/>
    <s v="Samantha Jones"/>
    <s v="Samantha"/>
    <s v="Jones"/>
    <s v="perrywayne@example.org"/>
    <x v="1551"/>
    <d v="2024-12-18T00:00:00"/>
    <x v="4"/>
    <n v="4"/>
    <n v="1200"/>
    <n v="5"/>
    <n v="4800"/>
    <n v="4560"/>
    <n v="-240"/>
    <x v="1"/>
    <x v="0"/>
  </r>
  <r>
    <s v="e20e22b8-57ff-4548-9d28-67a0ad845afe"/>
    <s v="Lauren Campos"/>
    <s v="Lauren"/>
    <s v="Campos"/>
    <s v="garciadebra@example.com"/>
    <x v="1552"/>
    <d v="2024-05-24T00:00:00"/>
    <x v="5"/>
    <n v="4"/>
    <n v="90"/>
    <n v="10"/>
    <n v="360"/>
    <n v="324"/>
    <n v="-36"/>
    <x v="3"/>
    <x v="0"/>
  </r>
  <r>
    <s v="72e27aa8-f081-4aef-b320-66bf006083dd"/>
    <s v="Ashley Brown"/>
    <s v="Ashley"/>
    <s v="Brown"/>
    <s v="robertevans@example.com"/>
    <x v="1553"/>
    <d v="2024-05-01T00:00:00"/>
    <x v="8"/>
    <n v="4"/>
    <n v="50"/>
    <n v="5"/>
    <n v="200"/>
    <n v="190"/>
    <n v="-10"/>
    <x v="3"/>
    <x v="0"/>
  </r>
  <r>
    <s v="f6002685-ddbd-4afb-a5f3-fcb9a3ffcbbd"/>
    <s v="Jordan Morales"/>
    <s v="Jordan"/>
    <s v="Morales"/>
    <s v="carolineperry@example.org"/>
    <x v="1554"/>
    <d v="2024-08-17T00:00:00"/>
    <x v="0"/>
    <n v="1"/>
    <n v="800"/>
    <n v="5"/>
    <n v="800"/>
    <n v="760"/>
    <n v="-40"/>
    <x v="2"/>
    <x v="0"/>
  </r>
  <r>
    <s v="d9c4c947-a917-476b-87ba-9437f24f8dc4"/>
    <s v="Charles Romero"/>
    <s v="Charles"/>
    <s v="Romero"/>
    <s v="stephanie27@example.net"/>
    <x v="1555"/>
    <d v="2024-11-03T00:00:00"/>
    <x v="0"/>
    <n v="1"/>
    <n v="800"/>
    <n v="10"/>
    <n v="800"/>
    <n v="720"/>
    <n v="-80"/>
    <x v="2"/>
    <x v="0"/>
  </r>
  <r>
    <s v="af77e124-97a3-4a49-afe3-1ce46c48923d"/>
    <s v="Kyle Kline"/>
    <s v="Kyle"/>
    <s v="Kline"/>
    <s v="jacksonthomas@example.com"/>
    <x v="1556"/>
    <d v="2024-10-31T00:00:00"/>
    <x v="7"/>
    <n v="1"/>
    <n v="150"/>
    <n v="15"/>
    <n v="150"/>
    <n v="127.5"/>
    <n v="-22.5"/>
    <x v="3"/>
    <x v="0"/>
  </r>
  <r>
    <s v="9ff979be-3d77-436f-8449-464fd736466b"/>
    <s v="Anthony Todd"/>
    <s v="Anthony"/>
    <s v="Todd"/>
    <s v="virginiafisher@example.net"/>
    <x v="1557"/>
    <d v="2024-08-17T00:00:00"/>
    <x v="0"/>
    <n v="1"/>
    <n v="800"/>
    <n v="10"/>
    <n v="800"/>
    <n v="720"/>
    <n v="-80"/>
    <x v="2"/>
    <x v="0"/>
  </r>
  <r>
    <s v="a6a55cfd-a155-4585-a1a9-03749848e22e"/>
    <s v="David Murillo"/>
    <s v="David"/>
    <s v="Murillo"/>
    <s v="fyoder@example.org"/>
    <x v="1558"/>
    <d v="2024-08-07T00:00:00"/>
    <x v="4"/>
    <n v="4"/>
    <n v="1200"/>
    <n v="0"/>
    <n v="4800"/>
    <n v="4800"/>
    <n v="0"/>
    <x v="3"/>
    <x v="0"/>
  </r>
  <r>
    <s v="3706f04c-5fba-443c-a07c-dd5ca85a672c"/>
    <s v="Albert Davis"/>
    <s v="Albert"/>
    <s v="Davis"/>
    <s v="summerellis@example.org"/>
    <x v="1559"/>
    <d v="2024-11-14T00:00:00"/>
    <x v="7"/>
    <n v="1"/>
    <n v="150"/>
    <n v="0"/>
    <n v="150"/>
    <n v="150"/>
    <n v="0"/>
    <x v="1"/>
    <x v="0"/>
  </r>
  <r>
    <s v="ed45b4e7-d0fd-4034-92aa-c22c67b29aec"/>
    <s v="Danielle Bennett"/>
    <s v="Danielle"/>
    <s v="Bennett"/>
    <s v="wsmith@example.com"/>
    <x v="1560"/>
    <d v="2025-02-23T00:00:00"/>
    <x v="1"/>
    <n v="4"/>
    <n v="100"/>
    <n v="5"/>
    <n v="400"/>
    <n v="380"/>
    <n v="-20"/>
    <x v="4"/>
    <x v="0"/>
  </r>
  <r>
    <s v="0ac26396-4eef-48d8-b090-8f13e4329c84"/>
    <s v="Daniel Duran"/>
    <s v="Daniel"/>
    <s v="Duran"/>
    <s v="walter18@example.com"/>
    <x v="1561"/>
    <d v="2024-12-24T00:00:00"/>
    <x v="8"/>
    <n v="4"/>
    <n v="50"/>
    <n v="0"/>
    <n v="200"/>
    <n v="200"/>
    <n v="0"/>
    <x v="3"/>
    <x v="0"/>
  </r>
  <r>
    <s v="666d7739-dfab-400b-be39-f028f88cb9b2"/>
    <s v="Denise Wiley"/>
    <s v="Denise"/>
    <s v="Wiley"/>
    <s v="davidsawyer@example.net"/>
    <x v="1562"/>
    <d v="2024-10-26T00:00:00"/>
    <x v="8"/>
    <n v="3"/>
    <n v="50"/>
    <n v="10"/>
    <n v="150"/>
    <n v="135"/>
    <n v="-15"/>
    <x v="4"/>
    <x v="0"/>
  </r>
  <r>
    <s v="666ab560-b659-4e2e-b066-e6f746c51d5a"/>
    <s v="Zachary Yu"/>
    <s v="Zachary"/>
    <s v="Yu"/>
    <s v="ronniejames@example.com"/>
    <x v="1563"/>
    <d v="2024-06-06T00:00:00"/>
    <x v="6"/>
    <n v="3"/>
    <n v="120"/>
    <n v="10"/>
    <n v="360"/>
    <n v="324"/>
    <n v="-36"/>
    <x v="4"/>
    <x v="0"/>
  </r>
  <r>
    <s v="d10c7983-9123-4a9d-8f77-283d94dbaa54"/>
    <s v="Dr. Stephen Stein"/>
    <s v="Dr"/>
    <s v="Stein"/>
    <s v="kaitlynbean@example.org"/>
    <x v="1564"/>
    <d v="2024-11-12T00:00:00"/>
    <x v="2"/>
    <n v="1"/>
    <n v="300"/>
    <n v="0"/>
    <n v="300"/>
    <n v="300"/>
    <n v="0"/>
    <x v="0"/>
    <x v="0"/>
  </r>
  <r>
    <s v="6abd6c97-6242-4a80-82d6-1d6620f9bfc9"/>
    <s v="Vincent Fry"/>
    <s v="Vincent"/>
    <s v="Fry"/>
    <s v="wthompson@example.com"/>
    <x v="1565"/>
    <d v="2024-11-26T00:00:00"/>
    <x v="2"/>
    <n v="2"/>
    <n v="300"/>
    <n v="0"/>
    <n v="600"/>
    <n v="600"/>
    <n v="0"/>
    <x v="1"/>
    <x v="0"/>
  </r>
  <r>
    <s v="3f798afb-8c54-419f-bbe8-793ef38b9f9e"/>
    <s v="Paul Navarro"/>
    <s v="Paul"/>
    <s v="Navarro"/>
    <s v="dhawkins@example.net"/>
    <x v="1566"/>
    <d v="2024-09-03T00:00:00"/>
    <x v="0"/>
    <n v="2"/>
    <n v="800"/>
    <n v="10"/>
    <n v="1600"/>
    <n v="1440"/>
    <n v="-160"/>
    <x v="1"/>
    <x v="0"/>
  </r>
  <r>
    <s v="4d1567e8-0329-492d-af0f-5fdcc7eee466"/>
    <s v="David Thompson"/>
    <s v="David"/>
    <s v="Thompson"/>
    <s v="paula31@example.com"/>
    <x v="1567"/>
    <d v="2024-06-28T00:00:00"/>
    <x v="0"/>
    <n v="2"/>
    <n v="800"/>
    <n v="0"/>
    <n v="1600"/>
    <n v="1600"/>
    <n v="0"/>
    <x v="1"/>
    <x v="0"/>
  </r>
  <r>
    <s v="279e3687-15aa-429d-9978-36f3c3b210de"/>
    <s v="Jennifer Johnson DVM"/>
    <s v="Jennifer"/>
    <s v="DVM"/>
    <s v="kenneth76@example.org"/>
    <x v="1568"/>
    <d v="2025-02-26T00:00:00"/>
    <x v="6"/>
    <n v="4"/>
    <n v="120"/>
    <n v="5"/>
    <n v="480"/>
    <n v="456"/>
    <n v="-24"/>
    <x v="3"/>
    <x v="0"/>
  </r>
  <r>
    <s v="ef8f8421-bb28-4937-88c4-3b53dee730eb"/>
    <s v="Claudia Wilson"/>
    <s v="Claudia"/>
    <s v="Wilson"/>
    <s v="zacharyandrews@example.com"/>
    <x v="1569"/>
    <d v="2024-10-09T00:00:00"/>
    <x v="8"/>
    <n v="1"/>
    <n v="50"/>
    <n v="10"/>
    <n v="50"/>
    <n v="45"/>
    <n v="-5"/>
    <x v="3"/>
    <x v="0"/>
  </r>
  <r>
    <s v="8a47055f-9ce6-4abe-9768-65b1087df61d"/>
    <s v="Garrett Powers"/>
    <s v="Garrett"/>
    <s v="Powers"/>
    <s v="ernest24@example.org"/>
    <x v="1570"/>
    <d v="2024-05-10T00:00:00"/>
    <x v="0"/>
    <n v="1"/>
    <n v="800"/>
    <n v="10"/>
    <n v="800"/>
    <n v="720"/>
    <n v="-80"/>
    <x v="2"/>
    <x v="0"/>
  </r>
  <r>
    <s v="d4e711aa-563a-4a44-bbc8-c4f72ec23ef6"/>
    <s v="Kelly Washington"/>
    <s v="Kelly"/>
    <s v="Washington"/>
    <s v="zpatterson@example.org"/>
    <x v="1571"/>
    <d v="2024-06-04T00:00:00"/>
    <x v="8"/>
    <n v="2"/>
    <n v="50"/>
    <n v="0"/>
    <n v="100"/>
    <n v="100"/>
    <n v="0"/>
    <x v="1"/>
    <x v="0"/>
  </r>
  <r>
    <s v="fa0d454b-f0ae-4873-9181-ae73f00c9f5f"/>
    <s v="Kimberly Kaufman"/>
    <s v="Kimberly"/>
    <s v="Kaufman"/>
    <s v="banksmeredith@example.com"/>
    <x v="1572"/>
    <d v="2024-12-17T00:00:00"/>
    <x v="6"/>
    <n v="3"/>
    <n v="120"/>
    <n v="0"/>
    <n v="360"/>
    <n v="360"/>
    <n v="0"/>
    <x v="4"/>
    <x v="1"/>
  </r>
  <r>
    <s v="00b611a2-ef6c-4067-a0c1-2b8a3efa2d4e"/>
    <s v="Jason Garcia"/>
    <s v="Jason"/>
    <s v="Garcia"/>
    <s v="earmstrong@example.org"/>
    <x v="1573"/>
    <d v="2024-08-11T00:00:00"/>
    <x v="6"/>
    <n v="1"/>
    <n v="120"/>
    <n v="5"/>
    <n v="120"/>
    <n v="114"/>
    <n v="-6"/>
    <x v="4"/>
    <x v="0"/>
  </r>
  <r>
    <s v="7da1f511-4eae-4a0b-b07a-fab7cb9f82a5"/>
    <s v="Michael Stewart"/>
    <s v="Michael"/>
    <s v="Stewart"/>
    <s v="douglastimothy@example.net"/>
    <x v="1574"/>
    <d v="2024-04-24T00:00:00"/>
    <x v="0"/>
    <n v="3"/>
    <n v="800"/>
    <n v="0"/>
    <n v="2400"/>
    <n v="2400"/>
    <n v="0"/>
    <x v="0"/>
    <x v="0"/>
  </r>
  <r>
    <s v="324a803a-7ef1-45fe-bd7d-38cf7f07014d"/>
    <s v="Angel Ewing"/>
    <s v="Angel"/>
    <s v="Ewing"/>
    <s v="bryan61@example.net"/>
    <x v="1575"/>
    <d v="2024-08-20T00:00:00"/>
    <x v="7"/>
    <n v="1"/>
    <n v="150"/>
    <n v="5"/>
    <n v="150"/>
    <n v="142.5"/>
    <n v="-7.5"/>
    <x v="4"/>
    <x v="0"/>
  </r>
  <r>
    <s v="9575cb44-d5f8-4246-be84-9a199f3c4ac3"/>
    <s v="Andrea Gonzalez"/>
    <s v="Andrea"/>
    <s v="Gonzalez"/>
    <s v="dlee@example.org"/>
    <x v="300"/>
    <d v="2025-02-10T00:00:00"/>
    <x v="4"/>
    <n v="3"/>
    <n v="1200"/>
    <n v="0"/>
    <n v="3600"/>
    <n v="3600"/>
    <n v="0"/>
    <x v="1"/>
    <x v="0"/>
  </r>
  <r>
    <s v="466a7107-4f7d-42c7-bf0d-f117da0e862a"/>
    <s v="Donna Lynch"/>
    <s v="Donna"/>
    <s v="Lynch"/>
    <s v="trevor07@example.net"/>
    <x v="1576"/>
    <d v="2024-08-13T00:00:00"/>
    <x v="8"/>
    <n v="1"/>
    <n v="50"/>
    <n v="10"/>
    <n v="50"/>
    <n v="45"/>
    <n v="-5"/>
    <x v="1"/>
    <x v="1"/>
  </r>
  <r>
    <s v="e285db4d-f7fb-4406-ac4a-0dfd10d0fd27"/>
    <s v="Russell Gutierrez"/>
    <s v="Russell"/>
    <s v="Gutierrez"/>
    <s v="waterscharlene@example.com"/>
    <x v="1577"/>
    <d v="2024-05-22T00:00:00"/>
    <x v="0"/>
    <n v="2"/>
    <n v="800"/>
    <n v="0"/>
    <n v="1600"/>
    <n v="1600"/>
    <n v="0"/>
    <x v="1"/>
    <x v="0"/>
  </r>
  <r>
    <s v="a84c04b4-f604-4cef-bd28-0b41b1f088ea"/>
    <s v="Joshua Reed"/>
    <s v="Joshua"/>
    <s v="Reed"/>
    <s v="michael34@example.org"/>
    <x v="1578"/>
    <d v="2024-04-20T00:00:00"/>
    <x v="8"/>
    <n v="3"/>
    <n v="50"/>
    <n v="5"/>
    <n v="150"/>
    <n v="142.5"/>
    <n v="-7.5"/>
    <x v="3"/>
    <x v="0"/>
  </r>
  <r>
    <s v="143cdd5e-bdf2-468f-8b6b-7f7a58a83686"/>
    <s v="Rhonda Morris"/>
    <s v="Rhonda"/>
    <s v="Morris"/>
    <s v="tgreen@example.net"/>
    <x v="1579"/>
    <d v="2024-11-26T00:00:00"/>
    <x v="5"/>
    <n v="3"/>
    <n v="90"/>
    <n v="10"/>
    <n v="270"/>
    <n v="243"/>
    <n v="-27"/>
    <x v="0"/>
    <x v="0"/>
  </r>
  <r>
    <s v="0c010c94-65fb-4faa-abfc-c1821df1f3f8"/>
    <s v="Samantha Smith"/>
    <s v="Samantha"/>
    <s v="Smith"/>
    <s v="alex30@example.net"/>
    <x v="1580"/>
    <d v="2024-06-01T00:00:00"/>
    <x v="1"/>
    <n v="3"/>
    <n v="100"/>
    <n v="0"/>
    <n v="300"/>
    <n v="300"/>
    <n v="0"/>
    <x v="4"/>
    <x v="0"/>
  </r>
  <r>
    <s v="fe94ff67-04b4-4910-bc16-16b146bb08ea"/>
    <s v="Lindsey Kramer"/>
    <s v="Lindsey"/>
    <s v="Kramer"/>
    <s v="gregorybrock@example.org"/>
    <x v="1581"/>
    <d v="2025-01-26T00:00:00"/>
    <x v="7"/>
    <n v="2"/>
    <n v="150"/>
    <n v="0"/>
    <n v="300"/>
    <n v="300"/>
    <n v="0"/>
    <x v="0"/>
    <x v="0"/>
  </r>
  <r>
    <s v="bb3c0b49-bd08-4e57-b094-dfd0c465eb6c"/>
    <s v="Jose Herman"/>
    <s v="Jose"/>
    <s v="Herman"/>
    <s v="rcohen@example.net"/>
    <x v="1582"/>
    <d v="2024-04-24T00:00:00"/>
    <x v="3"/>
    <n v="1"/>
    <n v="200"/>
    <n v="15"/>
    <n v="200"/>
    <n v="170"/>
    <n v="-30"/>
    <x v="3"/>
    <x v="0"/>
  </r>
  <r>
    <s v="9bab29cf-284e-4078-925a-aa7d64493687"/>
    <s v="Ann Valenzuela"/>
    <s v="Ann"/>
    <s v="Valenzuela"/>
    <s v="heather93@example.org"/>
    <x v="226"/>
    <d v="2024-06-07T00:00:00"/>
    <x v="5"/>
    <n v="1"/>
    <n v="90"/>
    <n v="0"/>
    <n v="90"/>
    <n v="90"/>
    <n v="0"/>
    <x v="2"/>
    <x v="0"/>
  </r>
  <r>
    <s v="9adad16b-309b-4c2c-aeba-fafd0e34d6f5"/>
    <s v="Mrs. Sarah Gordon"/>
    <s v="Mrs"/>
    <s v="Gordon"/>
    <s v="gillmary@example.com"/>
    <x v="1583"/>
    <d v="2024-10-13T00:00:00"/>
    <x v="2"/>
    <n v="3"/>
    <n v="300"/>
    <n v="0"/>
    <n v="900"/>
    <n v="900"/>
    <n v="0"/>
    <x v="0"/>
    <x v="0"/>
  </r>
  <r>
    <s v="2b0e57a7-98b9-4619-8ae5-3849f804ab4d"/>
    <s v="Michael Wilson"/>
    <s v="Michael"/>
    <s v="Wilson"/>
    <s v="fernandezjennifer@example.net"/>
    <x v="1584"/>
    <d v="2024-05-23T00:00:00"/>
    <x v="6"/>
    <n v="4"/>
    <n v="120"/>
    <n v="0"/>
    <n v="480"/>
    <n v="480"/>
    <n v="0"/>
    <x v="0"/>
    <x v="0"/>
  </r>
  <r>
    <s v="252fb8ef-e914-4761-9b2d-3a13ae4598bb"/>
    <s v="Jamie Davis"/>
    <s v="Jamie"/>
    <s v="Davis"/>
    <s v="angela80@example.com"/>
    <x v="1585"/>
    <d v="2024-06-27T00:00:00"/>
    <x v="7"/>
    <n v="1"/>
    <n v="150"/>
    <n v="0"/>
    <n v="150"/>
    <n v="150"/>
    <n v="0"/>
    <x v="0"/>
    <x v="0"/>
  </r>
  <r>
    <s v="a7fc93ca-9810-4b90-9c87-39d31e8ac3aa"/>
    <s v="Edward Gibson"/>
    <s v="Edward"/>
    <s v="Gibson"/>
    <s v="dwayneedwards@example.net"/>
    <x v="1586"/>
    <d v="2024-10-11T00:00:00"/>
    <x v="4"/>
    <n v="3"/>
    <n v="1200"/>
    <n v="10"/>
    <n v="3600"/>
    <n v="3240"/>
    <n v="-360"/>
    <x v="0"/>
    <x v="1"/>
  </r>
  <r>
    <s v="474cd1a1-b60f-4d69-9d05-0f7045cb86d6"/>
    <s v="Nicholas Benjamin"/>
    <s v="Nicholas"/>
    <s v="Benjamin"/>
    <s v="boyererika@example.net"/>
    <x v="1587"/>
    <d v="2024-05-19T00:00:00"/>
    <x v="2"/>
    <n v="3"/>
    <n v="300"/>
    <n v="0"/>
    <n v="900"/>
    <n v="900"/>
    <n v="0"/>
    <x v="1"/>
    <x v="0"/>
  </r>
  <r>
    <s v="63f15a67-4a0d-44cc-9043-1241c02edc3d"/>
    <s v="Samantha Armstrong"/>
    <s v="Samantha"/>
    <s v="Armstrong"/>
    <s v="barbarafisher@example.com"/>
    <x v="1588"/>
    <d v="2025-03-05T00:00:00"/>
    <x v="2"/>
    <n v="3"/>
    <n v="300"/>
    <n v="10"/>
    <n v="900"/>
    <n v="810"/>
    <n v="-90"/>
    <x v="3"/>
    <x v="0"/>
  </r>
  <r>
    <s v="b3ffde9b-53a3-4749-bf89-d9ad2e0780aa"/>
    <s v="Jamie Smith"/>
    <s v="Jamie"/>
    <s v="Smith"/>
    <s v="theresataylor@example.com"/>
    <x v="1589"/>
    <d v="2024-06-06T00:00:00"/>
    <x v="8"/>
    <n v="3"/>
    <n v="50"/>
    <n v="0"/>
    <n v="150"/>
    <n v="150"/>
    <n v="0"/>
    <x v="0"/>
    <x v="0"/>
  </r>
  <r>
    <s v="e83f4e25-8e36-4254-901d-c98b7c7519b7"/>
    <s v="Daniel Price"/>
    <s v="Daniel"/>
    <s v="Price"/>
    <s v="dwilliams@example.com"/>
    <x v="1541"/>
    <d v="2024-07-16T00:00:00"/>
    <x v="1"/>
    <n v="1"/>
    <n v="100"/>
    <n v="0"/>
    <n v="100"/>
    <n v="100"/>
    <n v="0"/>
    <x v="0"/>
    <x v="0"/>
  </r>
  <r>
    <s v="0b44af4d-5ef7-48de-8224-1f4cd448bf65"/>
    <s v="Joseph Davidson"/>
    <s v="Joseph"/>
    <s v="Davidson"/>
    <s v="aadams@example.net"/>
    <x v="1590"/>
    <d v="2024-05-06T00:00:00"/>
    <x v="4"/>
    <n v="4"/>
    <n v="1200"/>
    <n v="0"/>
    <n v="4800"/>
    <n v="4800"/>
    <n v="0"/>
    <x v="0"/>
    <x v="0"/>
  </r>
  <r>
    <s v="0f071c60-2a37-46b1-bd0a-2eb01e46a7e3"/>
    <s v="Cynthia Johnson"/>
    <s v="Cynthia"/>
    <s v="Johnson"/>
    <s v="derek94@example.com"/>
    <x v="1591"/>
    <d v="2025-03-31T00:00:00"/>
    <x v="2"/>
    <n v="3"/>
    <n v="300"/>
    <n v="5"/>
    <n v="900"/>
    <n v="855"/>
    <n v="-45"/>
    <x v="3"/>
    <x v="0"/>
  </r>
  <r>
    <s v="77ad7bd5-9184-4738-9efb-a775c1c93014"/>
    <s v="Holly Mathews"/>
    <s v="Holly"/>
    <s v="Mathews"/>
    <s v="tanyawilliams@example.net"/>
    <x v="236"/>
    <d v="2024-08-25T00:00:00"/>
    <x v="7"/>
    <n v="4"/>
    <n v="150"/>
    <n v="5"/>
    <n v="600"/>
    <n v="570"/>
    <n v="-30"/>
    <x v="0"/>
    <x v="0"/>
  </r>
  <r>
    <s v="ef37c581-7e35-47db-b290-d346d091fc34"/>
    <s v="Frank Shepherd"/>
    <s v="Frank"/>
    <s v="Shepherd"/>
    <s v="bradleymitchell@example.net"/>
    <x v="1592"/>
    <d v="2024-07-11T00:00:00"/>
    <x v="8"/>
    <n v="1"/>
    <n v="50"/>
    <n v="10"/>
    <n v="50"/>
    <n v="45"/>
    <n v="-5"/>
    <x v="0"/>
    <x v="0"/>
  </r>
  <r>
    <s v="042b949e-8eb4-40cb-9fd5-c6dd172f2203"/>
    <s v="Barbara Kelley"/>
    <s v="Barbara"/>
    <s v="Kelley"/>
    <s v="wbailey@example.net"/>
    <x v="1593"/>
    <d v="2025-02-23T00:00:00"/>
    <x v="4"/>
    <n v="3"/>
    <n v="1200"/>
    <n v="5"/>
    <n v="3600"/>
    <n v="3420"/>
    <n v="-180"/>
    <x v="3"/>
    <x v="0"/>
  </r>
  <r>
    <s v="faf846f7-65ec-4cf2-9486-1b41c31844cf"/>
    <s v="Sean Harper"/>
    <s v="Sean"/>
    <s v="Harper"/>
    <s v="edward79@example.com"/>
    <x v="1594"/>
    <d v="2024-04-24T00:00:00"/>
    <x v="4"/>
    <n v="1"/>
    <n v="1200"/>
    <n v="5"/>
    <n v="1200"/>
    <n v="1140"/>
    <n v="-60"/>
    <x v="1"/>
    <x v="0"/>
  </r>
  <r>
    <s v="1a40a57d-688c-4b33-8fc6-2c97f831a42e"/>
    <s v="Sara Collins"/>
    <s v="Sara"/>
    <s v="Collins"/>
    <s v="ajohnson@example.com"/>
    <x v="1595"/>
    <d v="2025-01-22T00:00:00"/>
    <x v="3"/>
    <n v="4"/>
    <n v="200"/>
    <n v="0"/>
    <n v="800"/>
    <n v="800"/>
    <n v="0"/>
    <x v="3"/>
    <x v="0"/>
  </r>
  <r>
    <s v="041ae5fb-67f6-4fc3-abe7-ca06e6dc3567"/>
    <s v="Harry Gamble"/>
    <s v="Harry"/>
    <s v="Gamble"/>
    <s v="william01@example.com"/>
    <x v="1596"/>
    <d v="2024-09-28T00:00:00"/>
    <x v="6"/>
    <n v="2"/>
    <n v="120"/>
    <n v="0"/>
    <n v="240"/>
    <n v="240"/>
    <n v="0"/>
    <x v="0"/>
    <x v="0"/>
  </r>
  <r>
    <s v="f37d1ad9-a282-4d49-b9d0-5e4eadec8d32"/>
    <s v="Jonathan Davis"/>
    <s v="Jonathan"/>
    <s v="Davis"/>
    <s v="hbrown@example.com"/>
    <x v="1597"/>
    <d v="2024-08-08T00:00:00"/>
    <x v="3"/>
    <n v="4"/>
    <n v="200"/>
    <n v="15"/>
    <n v="800"/>
    <n v="680"/>
    <n v="-120"/>
    <x v="3"/>
    <x v="0"/>
  </r>
  <r>
    <s v="538ec545-973a-4f21-becb-a673358d6616"/>
    <s v="Keith Brown"/>
    <s v="Keith"/>
    <s v="Brown"/>
    <s v="uschmitt@example.net"/>
    <x v="1418"/>
    <d v="2024-12-30T00:00:00"/>
    <x v="7"/>
    <n v="2"/>
    <n v="150"/>
    <n v="0"/>
    <n v="300"/>
    <n v="300"/>
    <n v="0"/>
    <x v="4"/>
    <x v="0"/>
  </r>
  <r>
    <s v="9561dee0-77b0-4633-aafb-8da3fccdb72c"/>
    <s v="Nathan Martinez"/>
    <s v="Nathan"/>
    <s v="Martinez"/>
    <s v="blakesarah@example.net"/>
    <x v="1598"/>
    <d v="2025-02-24T00:00:00"/>
    <x v="2"/>
    <n v="1"/>
    <n v="300"/>
    <n v="0"/>
    <n v="300"/>
    <n v="300"/>
    <n v="0"/>
    <x v="1"/>
    <x v="0"/>
  </r>
  <r>
    <s v="6dffd943-36fd-498d-94ab-24e96794e589"/>
    <s v="Stephen Spencer"/>
    <s v="Stephen"/>
    <s v="Spencer"/>
    <s v="nicolereeves@example.com"/>
    <x v="1599"/>
    <d v="2024-10-05T00:00:00"/>
    <x v="1"/>
    <n v="3"/>
    <n v="100"/>
    <n v="15"/>
    <n v="300"/>
    <n v="255"/>
    <n v="-45"/>
    <x v="4"/>
    <x v="0"/>
  </r>
  <r>
    <s v="5fcf324f-01c5-480e-b470-c29a8c042b51"/>
    <s v="Amber Lopez"/>
    <s v="Amber"/>
    <s v="Lopez"/>
    <s v="victoriabenson@example.com"/>
    <x v="1600"/>
    <d v="2025-02-08T00:00:00"/>
    <x v="6"/>
    <n v="3"/>
    <n v="120"/>
    <n v="0"/>
    <n v="360"/>
    <n v="360"/>
    <n v="0"/>
    <x v="1"/>
    <x v="0"/>
  </r>
  <r>
    <s v="29f8212a-2f84-4b62-904c-264719aabe5a"/>
    <s v="Ian Burns"/>
    <s v="Ian"/>
    <s v="Burns"/>
    <s v="jakeroth@example.net"/>
    <x v="1601"/>
    <d v="2024-07-05T00:00:00"/>
    <x v="4"/>
    <n v="3"/>
    <n v="1200"/>
    <n v="10"/>
    <n v="3600"/>
    <n v="3240"/>
    <n v="-360"/>
    <x v="2"/>
    <x v="0"/>
  </r>
  <r>
    <s v="4a022f07-67a5-4989-9c51-0056ff9007e8"/>
    <s v="Cody Castro"/>
    <s v="Cody"/>
    <s v="Castro"/>
    <s v="marcohines@example.com"/>
    <x v="1602"/>
    <d v="2024-12-14T00:00:00"/>
    <x v="2"/>
    <n v="3"/>
    <n v="300"/>
    <n v="5"/>
    <n v="900"/>
    <n v="855"/>
    <n v="-45"/>
    <x v="4"/>
    <x v="0"/>
  </r>
  <r>
    <s v="7930986b-7075-44c1-aa53-95ae421f1de9"/>
    <s v="Lisa Fletcher"/>
    <s v="Lisa"/>
    <s v="Fletcher"/>
    <s v="jenniferdillon@example.net"/>
    <x v="1603"/>
    <d v="2024-12-27T00:00:00"/>
    <x v="6"/>
    <n v="2"/>
    <n v="120"/>
    <n v="5"/>
    <n v="240"/>
    <n v="228"/>
    <n v="-12"/>
    <x v="3"/>
    <x v="0"/>
  </r>
  <r>
    <s v="405945b1-180b-4063-9342-61a2058d8c09"/>
    <s v="April Henderson"/>
    <s v="April"/>
    <s v="Henderson"/>
    <s v="jeremyyates@example.net"/>
    <x v="1604"/>
    <d v="2025-04-06T00:00:00"/>
    <x v="5"/>
    <n v="3"/>
    <n v="90"/>
    <n v="10"/>
    <n v="270"/>
    <n v="243"/>
    <n v="-27"/>
    <x v="3"/>
    <x v="0"/>
  </r>
  <r>
    <s v="9aca56fc-1212-4ae7-a8eb-77097ea0fd8d"/>
    <s v="Brittany Franklin"/>
    <s v="Brittany"/>
    <s v="Franklin"/>
    <s v="urivera@example.org"/>
    <x v="1478"/>
    <d v="2024-06-05T00:00:00"/>
    <x v="4"/>
    <n v="2"/>
    <n v="1200"/>
    <n v="10"/>
    <n v="2400"/>
    <n v="2160"/>
    <n v="-240"/>
    <x v="0"/>
    <x v="0"/>
  </r>
  <r>
    <s v="ed0d1578-ea32-4f39-8ebd-7e736395c49f"/>
    <s v="Jeffrey Norris"/>
    <s v="Jeffrey"/>
    <s v="Norris"/>
    <s v="harrissusan@example.org"/>
    <x v="1605"/>
    <d v="2025-02-02T00:00:00"/>
    <x v="1"/>
    <n v="3"/>
    <n v="100"/>
    <n v="0"/>
    <n v="300"/>
    <n v="300"/>
    <n v="0"/>
    <x v="3"/>
    <x v="0"/>
  </r>
  <r>
    <s v="ac663647-36a4-4599-bef0-58b3fc141344"/>
    <s v="Raymond Reynolds"/>
    <s v="Raymond"/>
    <s v="Reynolds"/>
    <s v="robinvasquez@example.com"/>
    <x v="1606"/>
    <d v="2024-09-18T00:00:00"/>
    <x v="7"/>
    <n v="2"/>
    <n v="150"/>
    <n v="5"/>
    <n v="300"/>
    <n v="285"/>
    <n v="-15"/>
    <x v="3"/>
    <x v="0"/>
  </r>
  <r>
    <s v="f5c87d66-b328-4054-8198-6c1db9d999b6"/>
    <s v="James Mcfarland"/>
    <s v="James"/>
    <s v="Mcfarland"/>
    <s v="zjohnson@example.com"/>
    <x v="1607"/>
    <d v="2024-07-16T00:00:00"/>
    <x v="2"/>
    <n v="3"/>
    <n v="300"/>
    <n v="10"/>
    <n v="900"/>
    <n v="810"/>
    <n v="-90"/>
    <x v="2"/>
    <x v="0"/>
  </r>
  <r>
    <s v="9d46df41-55c6-4dc2-88d8-7a8bcc2d93c8"/>
    <s v="Marcus Flynn"/>
    <s v="Marcus"/>
    <s v="Flynn"/>
    <s v="crystalmiller@example.org"/>
    <x v="1608"/>
    <d v="2025-01-11T00:00:00"/>
    <x v="2"/>
    <n v="4"/>
    <n v="300"/>
    <n v="10"/>
    <n v="1200"/>
    <n v="1080"/>
    <n v="-120"/>
    <x v="2"/>
    <x v="1"/>
  </r>
  <r>
    <s v="452f03c9-7efd-48da-a5d6-ab9b21dcde12"/>
    <s v="Matthew Hamilton"/>
    <s v="Matthew"/>
    <s v="Hamilton"/>
    <s v="william67@example.com"/>
    <x v="1609"/>
    <d v="2024-04-20T00:00:00"/>
    <x v="4"/>
    <n v="1"/>
    <n v="1200"/>
    <n v="5"/>
    <n v="1200"/>
    <n v="1140"/>
    <n v="-60"/>
    <x v="3"/>
    <x v="0"/>
  </r>
  <r>
    <s v="28ef4623-d495-4480-ae00-d063ed0ad4fa"/>
    <s v="Andrew Mann"/>
    <s v="Andrew"/>
    <s v="Mann"/>
    <s v="lindabates@example.com"/>
    <x v="1610"/>
    <d v="2025-04-01T00:00:00"/>
    <x v="8"/>
    <n v="2"/>
    <n v="50"/>
    <n v="5"/>
    <n v="100"/>
    <n v="95"/>
    <n v="-5"/>
    <x v="3"/>
    <x v="1"/>
  </r>
  <r>
    <s v="92dc7824-4860-421b-922b-5652ba9b0f09"/>
    <s v="Ethan Tucker"/>
    <s v="Ethan"/>
    <s v="Tucker"/>
    <s v="danschaefer@example.net"/>
    <x v="1611"/>
    <d v="2025-01-04T00:00:00"/>
    <x v="5"/>
    <n v="3"/>
    <n v="90"/>
    <n v="0"/>
    <n v="270"/>
    <n v="270"/>
    <n v="0"/>
    <x v="3"/>
    <x v="0"/>
  </r>
  <r>
    <s v="ca22cc24-9920-4fd5-bf4c-2889d794c0de"/>
    <s v="Kyle Mccarthy"/>
    <s v="Kyle"/>
    <s v="Mccarthy"/>
    <s v="vjohnson@example.net"/>
    <x v="1612"/>
    <d v="2025-03-03T00:00:00"/>
    <x v="8"/>
    <n v="2"/>
    <n v="50"/>
    <n v="0"/>
    <n v="100"/>
    <n v="100"/>
    <n v="0"/>
    <x v="2"/>
    <x v="0"/>
  </r>
  <r>
    <s v="a96e4559-cce9-4a81-b3c3-655898e31b8f"/>
    <s v="Rodney Hampton"/>
    <s v="Rodney"/>
    <s v="Hampton"/>
    <s v="iphillips@example.org"/>
    <x v="1613"/>
    <d v="2024-09-06T00:00:00"/>
    <x v="5"/>
    <n v="2"/>
    <n v="90"/>
    <n v="0"/>
    <n v="180"/>
    <n v="180"/>
    <n v="0"/>
    <x v="4"/>
    <x v="1"/>
  </r>
  <r>
    <s v="b7f63ccc-282d-4674-99d0-eebb2179a342"/>
    <s v="Michele Gilmore"/>
    <s v="Michele"/>
    <s v="Gilmore"/>
    <s v="guerrerorenee@example.com"/>
    <x v="1614"/>
    <d v="2024-07-12T00:00:00"/>
    <x v="3"/>
    <n v="2"/>
    <n v="200"/>
    <n v="10"/>
    <n v="400"/>
    <n v="360"/>
    <n v="-40"/>
    <x v="4"/>
    <x v="0"/>
  </r>
  <r>
    <s v="12bf7a23-b326-4e5e-810b-a241042b2a24"/>
    <s v="Jerry Figueroa"/>
    <s v="Jerry"/>
    <s v="Figueroa"/>
    <s v="derricklee@example.net"/>
    <x v="1615"/>
    <d v="2024-06-22T00:00:00"/>
    <x v="7"/>
    <n v="1"/>
    <n v="150"/>
    <n v="0"/>
    <n v="150"/>
    <n v="150"/>
    <n v="0"/>
    <x v="0"/>
    <x v="0"/>
  </r>
  <r>
    <s v="295fa092-a310-4a23-addc-60d8e3b683d4"/>
    <s v="Mike Francis"/>
    <s v="Mike"/>
    <s v="Francis"/>
    <s v="gbrown@example.net"/>
    <x v="1616"/>
    <d v="2024-10-29T00:00:00"/>
    <x v="8"/>
    <n v="2"/>
    <n v="50"/>
    <n v="0"/>
    <n v="100"/>
    <n v="100"/>
    <n v="0"/>
    <x v="2"/>
    <x v="0"/>
  </r>
  <r>
    <s v="0ecc8af9-7bab-4e9e-a620-60b98bc90792"/>
    <s v="Joshua Abbott"/>
    <s v="Joshua"/>
    <s v="Abbott"/>
    <s v="hughesbrandon@example.net"/>
    <x v="1617"/>
    <d v="2024-11-16T00:00:00"/>
    <x v="2"/>
    <n v="2"/>
    <n v="300"/>
    <n v="0"/>
    <n v="600"/>
    <n v="600"/>
    <n v="0"/>
    <x v="0"/>
    <x v="0"/>
  </r>
  <r>
    <s v="77b09c85-4e52-40ae-a69b-bff25ebd6c93"/>
    <s v="Laura Herrera"/>
    <s v="Laura"/>
    <s v="Herrera"/>
    <s v="peter58@example.com"/>
    <x v="1618"/>
    <d v="2025-01-28T00:00:00"/>
    <x v="1"/>
    <n v="3"/>
    <n v="100"/>
    <n v="0"/>
    <n v="300"/>
    <n v="300"/>
    <n v="0"/>
    <x v="0"/>
    <x v="1"/>
  </r>
  <r>
    <s v="ada326e9-e233-484e-b15b-31766306ac41"/>
    <s v="Tricia Chase"/>
    <s v="Tricia"/>
    <s v="Chase"/>
    <s v="zmoore@example.org"/>
    <x v="1619"/>
    <d v="2025-03-08T00:00:00"/>
    <x v="6"/>
    <n v="2"/>
    <n v="120"/>
    <n v="0"/>
    <n v="240"/>
    <n v="240"/>
    <n v="0"/>
    <x v="2"/>
    <x v="0"/>
  </r>
  <r>
    <s v="669942fe-625a-48c6-956b-a9196acc5d15"/>
    <s v="Brett Morris"/>
    <s v="Brett"/>
    <s v="Morris"/>
    <s v="jessica86@example.com"/>
    <x v="1620"/>
    <d v="2025-04-01T00:00:00"/>
    <x v="8"/>
    <n v="4"/>
    <n v="50"/>
    <n v="0"/>
    <n v="200"/>
    <n v="200"/>
    <n v="0"/>
    <x v="2"/>
    <x v="0"/>
  </r>
  <r>
    <s v="c236d295-c069-4fb8-93e9-46d9528da2fe"/>
    <s v="Johnny Garcia"/>
    <s v="Johnny"/>
    <s v="Garcia"/>
    <s v="jonathanjordan@example.org"/>
    <x v="1621"/>
    <d v="2024-08-21T00:00:00"/>
    <x v="2"/>
    <n v="4"/>
    <n v="300"/>
    <n v="10"/>
    <n v="1200"/>
    <n v="1080"/>
    <n v="-120"/>
    <x v="1"/>
    <x v="1"/>
  </r>
  <r>
    <s v="cef075bc-6a38-44a3-8f2d-f4a6c9720c70"/>
    <s v="Brandi Vega"/>
    <s v="Brandi"/>
    <s v="Vega"/>
    <s v="charles65@example.com"/>
    <x v="1622"/>
    <d v="2025-03-12T00:00:00"/>
    <x v="0"/>
    <n v="2"/>
    <n v="800"/>
    <n v="0"/>
    <n v="1600"/>
    <n v="1600"/>
    <n v="0"/>
    <x v="1"/>
    <x v="0"/>
  </r>
  <r>
    <s v="11970cc7-4290-474e-8d73-09bddc902b7a"/>
    <s v="Leah Kennedy"/>
    <s v="Leah"/>
    <s v="Kennedy"/>
    <s v="adam33@example.net"/>
    <x v="1623"/>
    <d v="2024-04-26T00:00:00"/>
    <x v="2"/>
    <n v="2"/>
    <n v="300"/>
    <n v="0"/>
    <n v="600"/>
    <n v="600"/>
    <n v="0"/>
    <x v="4"/>
    <x v="0"/>
  </r>
  <r>
    <s v="517aa0e7-d624-4181-bbbe-decec6893b88"/>
    <s v="Sharon Cross"/>
    <s v="Sharon"/>
    <s v="Cross"/>
    <s v="psmith@example.com"/>
    <x v="1624"/>
    <d v="2024-08-07T00:00:00"/>
    <x v="5"/>
    <n v="1"/>
    <n v="90"/>
    <n v="0"/>
    <n v="90"/>
    <n v="90"/>
    <n v="0"/>
    <x v="0"/>
    <x v="0"/>
  </r>
  <r>
    <s v="ea9317e9-2764-4ec0-848d-4e76efc5a8dc"/>
    <s v="Marvin Brown"/>
    <s v="Marvin"/>
    <s v="Brown"/>
    <s v="salinasmarvin@example.org"/>
    <x v="1625"/>
    <d v="2025-01-29T00:00:00"/>
    <x v="2"/>
    <n v="1"/>
    <n v="300"/>
    <n v="0"/>
    <n v="300"/>
    <n v="300"/>
    <n v="0"/>
    <x v="2"/>
    <x v="0"/>
  </r>
  <r>
    <s v="366c5ff8-11b4-4ccd-bf28-3a6e47298073"/>
    <s v="Kenneth Silva"/>
    <s v="Kenneth"/>
    <s v="Silva"/>
    <s v="mlittle@example.com"/>
    <x v="1626"/>
    <d v="2025-03-07T00:00:00"/>
    <x v="3"/>
    <n v="2"/>
    <n v="200"/>
    <n v="0"/>
    <n v="400"/>
    <n v="400"/>
    <n v="0"/>
    <x v="4"/>
    <x v="0"/>
  </r>
  <r>
    <s v="562dbc19-45d2-467e-9738-177c228abcd7"/>
    <s v="Kristi Rodriguez MD"/>
    <s v="Kristi"/>
    <s v="MD"/>
    <s v="alisha45@example.org"/>
    <x v="1627"/>
    <d v="2025-01-20T00:00:00"/>
    <x v="7"/>
    <n v="2"/>
    <n v="150"/>
    <n v="0"/>
    <n v="300"/>
    <n v="300"/>
    <n v="0"/>
    <x v="1"/>
    <x v="0"/>
  </r>
  <r>
    <s v="826a9f3f-fce4-4448-8c95-6e1e7dfd151b"/>
    <s v="Alexis Morris"/>
    <s v="Alexis"/>
    <s v="Morris"/>
    <s v="ashleyrhodes@example.com"/>
    <x v="1628"/>
    <d v="2024-04-20T00:00:00"/>
    <x v="2"/>
    <n v="2"/>
    <n v="300"/>
    <n v="0"/>
    <n v="600"/>
    <n v="600"/>
    <n v="0"/>
    <x v="2"/>
    <x v="0"/>
  </r>
  <r>
    <s v="453013c6-403f-4009-9df3-2389b79c3150"/>
    <s v="Shane Gates"/>
    <s v="Shane"/>
    <s v="Gates"/>
    <s v="taragomez@example.net"/>
    <x v="1629"/>
    <d v="2024-11-29T00:00:00"/>
    <x v="8"/>
    <n v="4"/>
    <n v="50"/>
    <n v="0"/>
    <n v="200"/>
    <n v="200"/>
    <n v="0"/>
    <x v="4"/>
    <x v="0"/>
  </r>
  <r>
    <s v="30f32015-77f9-4adb-847e-f56ddefa244f"/>
    <s v="Brittany Perez"/>
    <s v="Brittany"/>
    <s v="Perez"/>
    <s v="eortega@example.com"/>
    <x v="1630"/>
    <d v="2025-04-04T00:00:00"/>
    <x v="4"/>
    <n v="2"/>
    <n v="1200"/>
    <n v="0"/>
    <n v="2400"/>
    <n v="2400"/>
    <n v="0"/>
    <x v="4"/>
    <x v="0"/>
  </r>
  <r>
    <s v="1112d66c-4f0b-404d-a803-abf21d1a0d83"/>
    <s v="Jessica Adams"/>
    <s v="Jessica"/>
    <s v="Adams"/>
    <s v="jamesmason@example.net"/>
    <x v="1631"/>
    <d v="2025-02-01T00:00:00"/>
    <x v="7"/>
    <n v="4"/>
    <n v="150"/>
    <n v="10"/>
    <n v="600"/>
    <n v="540"/>
    <n v="-60"/>
    <x v="2"/>
    <x v="0"/>
  </r>
  <r>
    <s v="b242c5dc-657c-4dac-9fb0-d43f851eb39e"/>
    <s v="Teresa Rodriguez"/>
    <s v="Teresa"/>
    <s v="Rodriguez"/>
    <s v="pmoore@example.org"/>
    <x v="1632"/>
    <d v="2024-12-11T00:00:00"/>
    <x v="2"/>
    <n v="4"/>
    <n v="300"/>
    <n v="10"/>
    <n v="1200"/>
    <n v="1080"/>
    <n v="-120"/>
    <x v="3"/>
    <x v="0"/>
  </r>
  <r>
    <s v="b7680e3d-6072-4952-8c73-6bf4b8fa7348"/>
    <s v="Diana Stevens"/>
    <s v="Diana"/>
    <s v="Stevens"/>
    <s v="hcarter@example.org"/>
    <x v="1633"/>
    <d v="2025-01-01T00:00:00"/>
    <x v="5"/>
    <n v="3"/>
    <n v="90"/>
    <n v="0"/>
    <n v="270"/>
    <n v="270"/>
    <n v="0"/>
    <x v="4"/>
    <x v="0"/>
  </r>
  <r>
    <s v="d7eaa90f-2e8a-4175-a721-837f624a7cab"/>
    <s v="Mary May"/>
    <s v="Mary"/>
    <s v="May"/>
    <s v="watsontina@example.net"/>
    <x v="1634"/>
    <d v="2024-08-05T00:00:00"/>
    <x v="7"/>
    <n v="1"/>
    <n v="150"/>
    <n v="0"/>
    <n v="150"/>
    <n v="150"/>
    <n v="0"/>
    <x v="3"/>
    <x v="0"/>
  </r>
  <r>
    <s v="d2c5ab6b-61a8-4cee-a2e8-1848258ce9b4"/>
    <s v="Gerald Edwards"/>
    <s v="Gerald"/>
    <s v="Edwards"/>
    <s v="mahoneysarah@example.org"/>
    <x v="1635"/>
    <d v="2024-07-09T00:00:00"/>
    <x v="4"/>
    <n v="4"/>
    <n v="1200"/>
    <n v="0"/>
    <n v="4800"/>
    <n v="4800"/>
    <n v="0"/>
    <x v="0"/>
    <x v="0"/>
  </r>
  <r>
    <s v="9fea9f54-7347-43b0-9e79-df28794826b3"/>
    <s v="Lauren Hooper"/>
    <s v="Lauren"/>
    <s v="Hooper"/>
    <s v="jeremyshelton@example.net"/>
    <x v="1636"/>
    <d v="2024-08-13T00:00:00"/>
    <x v="4"/>
    <n v="2"/>
    <n v="1200"/>
    <n v="0"/>
    <n v="2400"/>
    <n v="2400"/>
    <n v="0"/>
    <x v="1"/>
    <x v="0"/>
  </r>
  <r>
    <s v="b6e7552f-cca8-4708-9f77-c1cc45d1cfbd"/>
    <s v="Marcia Brown"/>
    <s v="Marcia"/>
    <s v="Brown"/>
    <s v="lisa79@example.com"/>
    <x v="1637"/>
    <d v="2024-09-20T00:00:00"/>
    <x v="2"/>
    <n v="4"/>
    <n v="300"/>
    <n v="10"/>
    <n v="1200"/>
    <n v="1080"/>
    <n v="-120"/>
    <x v="0"/>
    <x v="0"/>
  </r>
  <r>
    <s v="97e5ae89-33d8-4e7b-905a-14fc505fb203"/>
    <s v="Virginia Johns"/>
    <s v="Virginia"/>
    <s v="Johns"/>
    <s v="cameronkaitlyn@example.com"/>
    <x v="1638"/>
    <d v="2024-10-17T00:00:00"/>
    <x v="5"/>
    <n v="1"/>
    <n v="90"/>
    <n v="0"/>
    <n v="90"/>
    <n v="90"/>
    <n v="0"/>
    <x v="3"/>
    <x v="0"/>
  </r>
  <r>
    <s v="4d70a2ea-94be-40be-8ecd-b5250ede357a"/>
    <s v="William Gill"/>
    <s v="William"/>
    <s v="Gill"/>
    <s v="jjackson@example.org"/>
    <x v="1639"/>
    <d v="2024-09-17T00:00:00"/>
    <x v="4"/>
    <n v="3"/>
    <n v="1200"/>
    <n v="10"/>
    <n v="3600"/>
    <n v="3240"/>
    <n v="-360"/>
    <x v="4"/>
    <x v="1"/>
  </r>
  <r>
    <s v="27d26d0c-dc7a-45e6-85d9-c4d3866e8085"/>
    <s v="Melinda Ross"/>
    <s v="Melinda"/>
    <s v="Ross"/>
    <s v="johnross@example.org"/>
    <x v="1640"/>
    <d v="2025-02-01T00:00:00"/>
    <x v="2"/>
    <n v="1"/>
    <n v="300"/>
    <n v="0"/>
    <n v="300"/>
    <n v="300"/>
    <n v="0"/>
    <x v="1"/>
    <x v="0"/>
  </r>
  <r>
    <s v="d9878d2d-a1cd-48f8-8721-a8139a45c779"/>
    <s v="Brandon Johns"/>
    <s v="Brandon"/>
    <s v="Johns"/>
    <s v="mooreashley@example.net"/>
    <x v="1641"/>
    <d v="2024-10-23T00:00:00"/>
    <x v="8"/>
    <n v="4"/>
    <n v="50"/>
    <n v="0"/>
    <n v="200"/>
    <n v="200"/>
    <n v="0"/>
    <x v="1"/>
    <x v="0"/>
  </r>
  <r>
    <s v="06cc2bba-cef4-459b-90c3-41152241b4c0"/>
    <s v="Katherine Sexton"/>
    <s v="Katherine"/>
    <s v="Sexton"/>
    <s v="mespinoza@example.org"/>
    <x v="1642"/>
    <d v="2024-07-09T00:00:00"/>
    <x v="8"/>
    <n v="3"/>
    <n v="50"/>
    <n v="15"/>
    <n v="150"/>
    <n v="127.5"/>
    <n v="-22.5"/>
    <x v="0"/>
    <x v="0"/>
  </r>
  <r>
    <s v="8e09cb50-96e8-4445-a590-6585c7828c90"/>
    <s v="Juan Barry"/>
    <s v="Juan"/>
    <s v="Barry"/>
    <s v="joshuamccarthy@example.net"/>
    <x v="1643"/>
    <d v="2025-03-23T00:00:00"/>
    <x v="4"/>
    <n v="2"/>
    <n v="1200"/>
    <n v="0"/>
    <n v="2400"/>
    <n v="2400"/>
    <n v="0"/>
    <x v="1"/>
    <x v="0"/>
  </r>
  <r>
    <s v="0b533a90-50f1-4b8c-b6be-c0143e1bb73f"/>
    <s v="Garrett Dixon"/>
    <s v="Garrett"/>
    <s v="Dixon"/>
    <s v="yatkins@example.net"/>
    <x v="1644"/>
    <d v="2024-12-28T00:00:00"/>
    <x v="7"/>
    <n v="2"/>
    <n v="150"/>
    <n v="5"/>
    <n v="300"/>
    <n v="285"/>
    <n v="-15"/>
    <x v="0"/>
    <x v="0"/>
  </r>
  <r>
    <s v="7137e5ec-7ca1-40c6-8ce4-c94c0365a4ac"/>
    <s v="Brian Jackson"/>
    <s v="Brian"/>
    <s v="Jackson"/>
    <s v="craigmurphy@example.net"/>
    <x v="1645"/>
    <d v="2024-09-28T00:00:00"/>
    <x v="5"/>
    <n v="2"/>
    <n v="90"/>
    <n v="0"/>
    <n v="180"/>
    <n v="180"/>
    <n v="0"/>
    <x v="4"/>
    <x v="0"/>
  </r>
  <r>
    <s v="2081a780-5b83-42ce-8861-4abbe7b28e4a"/>
    <s v="Kelly Williamson"/>
    <s v="Kelly"/>
    <s v="Williamson"/>
    <s v="zacharypage@example.com"/>
    <x v="1646"/>
    <d v="2025-04-14T00:00:00"/>
    <x v="0"/>
    <n v="1"/>
    <n v="800"/>
    <n v="0"/>
    <n v="800"/>
    <n v="800"/>
    <n v="0"/>
    <x v="4"/>
    <x v="0"/>
  </r>
  <r>
    <s v="f8cbb96e-1acb-41ba-b590-874c8992b691"/>
    <s v="Austin Barron"/>
    <s v="Austin"/>
    <s v="Barron"/>
    <s v="curtisjacqueline@example.org"/>
    <x v="1647"/>
    <d v="2025-02-25T00:00:00"/>
    <x v="3"/>
    <n v="2"/>
    <n v="200"/>
    <n v="5"/>
    <n v="400"/>
    <n v="380"/>
    <n v="-20"/>
    <x v="2"/>
    <x v="0"/>
  </r>
  <r>
    <s v="fd901bcb-8927-4f04-a68d-7b7232cdc1d0"/>
    <s v="Frederick Brady"/>
    <s v="Frederick"/>
    <s v="Brady"/>
    <s v="manningbrandi@example.com"/>
    <x v="1648"/>
    <d v="2024-05-09T00:00:00"/>
    <x v="0"/>
    <n v="2"/>
    <n v="800"/>
    <n v="0"/>
    <n v="1600"/>
    <n v="1600"/>
    <n v="0"/>
    <x v="4"/>
    <x v="0"/>
  </r>
  <r>
    <s v="a38905fd-3b6c-4438-a462-36fae1ea3804"/>
    <s v="Regina Burton"/>
    <s v="Regina"/>
    <s v="Burton"/>
    <s v="ronald44@example.com"/>
    <x v="1649"/>
    <d v="2024-04-29T00:00:00"/>
    <x v="1"/>
    <n v="2"/>
    <n v="100"/>
    <n v="0"/>
    <n v="200"/>
    <n v="200"/>
    <n v="0"/>
    <x v="4"/>
    <x v="0"/>
  </r>
  <r>
    <s v="d1c46141-3b5d-46ce-bd5b-641ac2e36a0a"/>
    <s v="Molly Simmons"/>
    <s v="Molly"/>
    <s v="Simmons"/>
    <s v="lisa16@example.org"/>
    <x v="1650"/>
    <d v="2024-07-09T00:00:00"/>
    <x v="7"/>
    <n v="1"/>
    <n v="150"/>
    <n v="10"/>
    <n v="150"/>
    <n v="135"/>
    <n v="-15"/>
    <x v="1"/>
    <x v="0"/>
  </r>
  <r>
    <s v="3553f9c6-a972-4e19-818b-4ed47fa4d8ff"/>
    <s v="Heather Duffy"/>
    <s v="Heather"/>
    <s v="Duffy"/>
    <s v="shawn29@example.net"/>
    <x v="1651"/>
    <d v="2024-05-28T00:00:00"/>
    <x v="3"/>
    <n v="3"/>
    <n v="200"/>
    <n v="10"/>
    <n v="600"/>
    <n v="540"/>
    <n v="-60"/>
    <x v="3"/>
    <x v="0"/>
  </r>
  <r>
    <s v="c626625c-8f3f-47ac-b634-100c64bc999b"/>
    <s v="Michelle Taylor"/>
    <s v="Michelle"/>
    <s v="Taylor"/>
    <s v="riveramicheal@example.net"/>
    <x v="1652"/>
    <d v="2024-07-11T00:00:00"/>
    <x v="8"/>
    <n v="1"/>
    <n v="50"/>
    <n v="0"/>
    <n v="50"/>
    <n v="50"/>
    <n v="0"/>
    <x v="1"/>
    <x v="0"/>
  </r>
  <r>
    <s v="dac2e65c-603b-4b90-9729-0ea54cd26e06"/>
    <s v="Jacqueline Pierce DDS"/>
    <s v="Jacqueline"/>
    <s v="DDS"/>
    <s v="amanda96@example.com"/>
    <x v="1653"/>
    <d v="2024-08-04T00:00:00"/>
    <x v="5"/>
    <n v="2"/>
    <n v="90"/>
    <n v="10"/>
    <n v="180"/>
    <n v="162"/>
    <n v="-18"/>
    <x v="2"/>
    <x v="0"/>
  </r>
  <r>
    <s v="b58244ab-788f-4376-98b8-17d462618710"/>
    <s v="Christopher Martinez"/>
    <s v="Christopher"/>
    <s v="Martinez"/>
    <s v="amy17@example.com"/>
    <x v="1654"/>
    <d v="2024-08-21T00:00:00"/>
    <x v="8"/>
    <n v="1"/>
    <n v="50"/>
    <n v="0"/>
    <n v="50"/>
    <n v="50"/>
    <n v="0"/>
    <x v="1"/>
    <x v="0"/>
  </r>
  <r>
    <s v="2a63c44e-e5c6-4b63-a95c-1fe4f2c416f1"/>
    <s v="Matthew Sullivan"/>
    <s v="Matthew"/>
    <s v="Sullivan"/>
    <s v="brewersherri@example.org"/>
    <x v="1655"/>
    <d v="2025-02-20T00:00:00"/>
    <x v="7"/>
    <n v="3"/>
    <n v="150"/>
    <n v="15"/>
    <n v="450"/>
    <n v="382.5"/>
    <n v="-67.5"/>
    <x v="3"/>
    <x v="0"/>
  </r>
  <r>
    <s v="b2f4f8d5-62f8-4a47-bac1-5877aaeadea2"/>
    <s v="Michele Scott"/>
    <s v="Michele"/>
    <s v="Scott"/>
    <s v="heathercochran@example.com"/>
    <x v="1656"/>
    <d v="2025-02-10T00:00:00"/>
    <x v="1"/>
    <n v="4"/>
    <n v="100"/>
    <n v="0"/>
    <n v="400"/>
    <n v="400"/>
    <n v="0"/>
    <x v="4"/>
    <x v="0"/>
  </r>
  <r>
    <s v="67b28af7-8938-4fb3-a018-925edc0382e2"/>
    <s v="Mark Allen"/>
    <s v="Mark"/>
    <s v="Allen"/>
    <s v="kellijohnson@example.org"/>
    <x v="1657"/>
    <d v="2025-04-09T00:00:00"/>
    <x v="7"/>
    <n v="1"/>
    <n v="150"/>
    <n v="0"/>
    <n v="150"/>
    <n v="150"/>
    <n v="0"/>
    <x v="1"/>
    <x v="0"/>
  </r>
  <r>
    <s v="b9dbb9fa-933c-4dec-8791-e8cabfc51a33"/>
    <s v="Janice Fuentes"/>
    <s v="Janice"/>
    <s v="Fuentes"/>
    <s v="grantjacob@example.com"/>
    <x v="1658"/>
    <d v="2025-04-17T00:00:00"/>
    <x v="4"/>
    <n v="4"/>
    <n v="1200"/>
    <n v="10"/>
    <n v="4800"/>
    <n v="4320"/>
    <n v="-480"/>
    <x v="2"/>
    <x v="0"/>
  </r>
  <r>
    <s v="13f527c1-f3da-4664-af7d-696b69f2ebec"/>
    <s v="Zachary Francis"/>
    <s v="Zachary"/>
    <s v="Francis"/>
    <s v="joshuashepherd@example.org"/>
    <x v="1659"/>
    <d v="2024-06-05T00:00:00"/>
    <x v="3"/>
    <n v="1"/>
    <n v="200"/>
    <n v="0"/>
    <n v="200"/>
    <n v="200"/>
    <n v="0"/>
    <x v="2"/>
    <x v="0"/>
  </r>
  <r>
    <s v="385dbb33-fa95-4e1c-b2ee-47dbae17b72b"/>
    <s v="Kevin Williams"/>
    <s v="Kevin"/>
    <s v="Williams"/>
    <s v="jessicastanton@example.net"/>
    <x v="1660"/>
    <d v="2024-12-01T00:00:00"/>
    <x v="4"/>
    <n v="3"/>
    <n v="1200"/>
    <n v="0"/>
    <n v="3600"/>
    <n v="3600"/>
    <n v="0"/>
    <x v="1"/>
    <x v="0"/>
  </r>
  <r>
    <s v="dd3f1d3b-796f-4266-9802-728004221ae9"/>
    <s v="Benjamin Hernandez"/>
    <s v="Benjamin"/>
    <s v="Hernandez"/>
    <s v="joshua61@example.com"/>
    <x v="1661"/>
    <d v="2024-07-06T00:00:00"/>
    <x v="8"/>
    <n v="3"/>
    <n v="50"/>
    <n v="0"/>
    <n v="150"/>
    <n v="150"/>
    <n v="0"/>
    <x v="2"/>
    <x v="0"/>
  </r>
  <r>
    <s v="100af3a9-59b7-4e4b-9bbc-9e37c6e09031"/>
    <s v="Samuel Velez"/>
    <s v="Samuel"/>
    <s v="Velez"/>
    <s v="ikeith@example.com"/>
    <x v="1662"/>
    <d v="2024-10-16T00:00:00"/>
    <x v="2"/>
    <n v="4"/>
    <n v="300"/>
    <n v="0"/>
    <n v="1200"/>
    <n v="1200"/>
    <n v="0"/>
    <x v="2"/>
    <x v="0"/>
  </r>
  <r>
    <s v="11051eba-37da-4db6-a12e-1fcf20d461ba"/>
    <s v="Rachel Kelly"/>
    <s v="Rachel"/>
    <s v="Kelly"/>
    <s v="oenglish@example.com"/>
    <x v="1663"/>
    <d v="2024-12-10T00:00:00"/>
    <x v="0"/>
    <n v="4"/>
    <n v="800"/>
    <n v="0"/>
    <n v="3200"/>
    <n v="3200"/>
    <n v="0"/>
    <x v="3"/>
    <x v="0"/>
  </r>
  <r>
    <s v="60293a67-704c-48c3-af70-6ace7c685f75"/>
    <s v="Deborah Davis"/>
    <s v="Deborah"/>
    <s v="Davis"/>
    <s v="johnsonsara@example.net"/>
    <x v="1664"/>
    <d v="2025-01-16T00:00:00"/>
    <x v="7"/>
    <n v="3"/>
    <n v="150"/>
    <n v="10"/>
    <n v="450"/>
    <n v="405"/>
    <n v="-45"/>
    <x v="4"/>
    <x v="0"/>
  </r>
  <r>
    <s v="ba860309-1044-4af3-97e0-dffa55a3453f"/>
    <s v="Christine Zuniga"/>
    <s v="Christine"/>
    <s v="Zuniga"/>
    <s v="kimberly48@example.com"/>
    <x v="807"/>
    <d v="2025-03-19T00:00:00"/>
    <x v="0"/>
    <n v="2"/>
    <n v="800"/>
    <n v="0"/>
    <n v="1600"/>
    <n v="1600"/>
    <n v="0"/>
    <x v="1"/>
    <x v="0"/>
  </r>
  <r>
    <s v="4cfa0607-0034-42c6-929a-097e3a8bad91"/>
    <s v="David Hall"/>
    <s v="David"/>
    <s v="Hall"/>
    <s v="sara46@example.net"/>
    <x v="1665"/>
    <d v="2024-11-18T00:00:00"/>
    <x v="8"/>
    <n v="1"/>
    <n v="50"/>
    <n v="0"/>
    <n v="50"/>
    <n v="50"/>
    <n v="0"/>
    <x v="4"/>
    <x v="0"/>
  </r>
  <r>
    <s v="17c169a5-5b8b-4ccd-a618-dd5d32ae5cb9"/>
    <s v="Michael Chapman"/>
    <s v="Michael"/>
    <s v="Chapman"/>
    <s v="ulawrence@example.org"/>
    <x v="1666"/>
    <d v="2024-08-03T00:00:00"/>
    <x v="7"/>
    <n v="4"/>
    <n v="150"/>
    <n v="0"/>
    <n v="600"/>
    <n v="600"/>
    <n v="0"/>
    <x v="0"/>
    <x v="0"/>
  </r>
  <r>
    <s v="3e6d9f97-4910-4373-927d-b562954a29b9"/>
    <s v="Matthew Coleman"/>
    <s v="Matthew"/>
    <s v="Coleman"/>
    <s v="brettrice@example.com"/>
    <x v="1667"/>
    <d v="2024-10-12T00:00:00"/>
    <x v="8"/>
    <n v="4"/>
    <n v="50"/>
    <n v="0"/>
    <n v="200"/>
    <n v="200"/>
    <n v="0"/>
    <x v="3"/>
    <x v="0"/>
  </r>
  <r>
    <s v="34c4f6ad-4fe0-4871-95f5-4aa03e42ee14"/>
    <s v="Erika Mays"/>
    <s v="Erika"/>
    <s v="Mays"/>
    <s v="jeremy78@example.com"/>
    <x v="1668"/>
    <d v="2025-02-06T00:00:00"/>
    <x v="4"/>
    <n v="3"/>
    <n v="1200"/>
    <n v="0"/>
    <n v="3600"/>
    <n v="3600"/>
    <n v="0"/>
    <x v="4"/>
    <x v="0"/>
  </r>
  <r>
    <s v="13dea87a-8c6a-4706-8c66-06e77c62f997"/>
    <s v="Anne Gilbert"/>
    <s v="Anne"/>
    <s v="Gilbert"/>
    <s v="umccoy@example.com"/>
    <x v="623"/>
    <d v="2025-02-21T00:00:00"/>
    <x v="2"/>
    <n v="1"/>
    <n v="300"/>
    <n v="10"/>
    <n v="300"/>
    <n v="270"/>
    <n v="-30"/>
    <x v="1"/>
    <x v="0"/>
  </r>
  <r>
    <s v="a6d5ab1c-8c44-47c9-a46e-be6968136889"/>
    <s v="Brenda Patterson"/>
    <s v="Brenda"/>
    <s v="Patterson"/>
    <s v="johnstokes@example.org"/>
    <x v="1669"/>
    <d v="2025-01-03T00:00:00"/>
    <x v="0"/>
    <n v="4"/>
    <n v="800"/>
    <n v="0"/>
    <n v="3200"/>
    <n v="3200"/>
    <n v="0"/>
    <x v="4"/>
    <x v="1"/>
  </r>
  <r>
    <s v="088270ec-677c-4f55-8321-fd2732389612"/>
    <s v="Cory Lopez"/>
    <s v="Cory"/>
    <s v="Lopez"/>
    <s v="psawyer@example.net"/>
    <x v="1670"/>
    <d v="2024-12-23T00:00:00"/>
    <x v="1"/>
    <n v="2"/>
    <n v="100"/>
    <n v="0"/>
    <n v="200"/>
    <n v="200"/>
    <n v="0"/>
    <x v="0"/>
    <x v="0"/>
  </r>
  <r>
    <s v="2b0f225c-235a-403a-94b8-a420ea5f05f4"/>
    <s v="Brendan Roberts"/>
    <s v="Brendan"/>
    <s v="Roberts"/>
    <s v="anthonyortiz@example.org"/>
    <x v="1671"/>
    <d v="2025-01-15T00:00:00"/>
    <x v="4"/>
    <n v="2"/>
    <n v="1200"/>
    <n v="0"/>
    <n v="2400"/>
    <n v="2400"/>
    <n v="0"/>
    <x v="0"/>
    <x v="0"/>
  </r>
  <r>
    <s v="186f4fa5-04e3-4cb1-a444-524690feec12"/>
    <s v="Mrs. Stephanie Harris"/>
    <s v="Mrs"/>
    <s v="Harris"/>
    <s v="davidfarrell@example.com"/>
    <x v="1672"/>
    <d v="2025-03-04T00:00:00"/>
    <x v="3"/>
    <n v="2"/>
    <n v="200"/>
    <n v="5"/>
    <n v="400"/>
    <n v="380"/>
    <n v="-20"/>
    <x v="3"/>
    <x v="0"/>
  </r>
  <r>
    <s v="aa32e76f-2f27-4678-a167-e783964c97a2"/>
    <s v="Jaime Taylor"/>
    <s v="Jaime"/>
    <s v="Taylor"/>
    <s v="daviselizabeth@example.net"/>
    <x v="1673"/>
    <d v="2024-07-22T00:00:00"/>
    <x v="3"/>
    <n v="4"/>
    <n v="200"/>
    <n v="0"/>
    <n v="800"/>
    <n v="800"/>
    <n v="0"/>
    <x v="1"/>
    <x v="1"/>
  </r>
  <r>
    <s v="936c9d62-393f-4137-b585-ffbf4e86fd9c"/>
    <s v="Darren Thompson"/>
    <s v="Darren"/>
    <s v="Thompson"/>
    <s v="zacharymoses@example.org"/>
    <x v="1674"/>
    <d v="2024-11-24T00:00:00"/>
    <x v="3"/>
    <n v="3"/>
    <n v="200"/>
    <n v="5"/>
    <n v="600"/>
    <n v="570"/>
    <n v="-30"/>
    <x v="3"/>
    <x v="0"/>
  </r>
  <r>
    <s v="696682a8-dc23-4ca9-9518-6ad455e5a023"/>
    <s v="Felicia Robinson"/>
    <s v="Felicia"/>
    <s v="Robinson"/>
    <s v="vincentevans@example.com"/>
    <x v="1675"/>
    <d v="2024-06-22T00:00:00"/>
    <x v="3"/>
    <n v="2"/>
    <n v="200"/>
    <n v="0"/>
    <n v="400"/>
    <n v="400"/>
    <n v="0"/>
    <x v="4"/>
    <x v="0"/>
  </r>
  <r>
    <s v="6ded13fe-6e17-4778-8312-5afa956a1351"/>
    <s v="Christopher Brown"/>
    <s v="Christopher"/>
    <s v="Brown"/>
    <s v="john77@example.net"/>
    <x v="1676"/>
    <d v="2024-11-07T00:00:00"/>
    <x v="5"/>
    <n v="2"/>
    <n v="90"/>
    <n v="5"/>
    <n v="180"/>
    <n v="171"/>
    <n v="-9"/>
    <x v="3"/>
    <x v="0"/>
  </r>
  <r>
    <s v="9f3047fb-2d66-4be9-9c4b-3f9ca005ac0d"/>
    <s v="David Sullivan"/>
    <s v="David"/>
    <s v="Sullivan"/>
    <s v="cookgregory@example.com"/>
    <x v="1677"/>
    <d v="2024-11-11T00:00:00"/>
    <x v="0"/>
    <n v="4"/>
    <n v="800"/>
    <n v="5"/>
    <n v="3200"/>
    <n v="3040"/>
    <n v="-160"/>
    <x v="3"/>
    <x v="0"/>
  </r>
  <r>
    <s v="c3978273-7ce8-4bfb-847b-9b0c10fb6052"/>
    <s v="Toni Wood"/>
    <s v="Toni"/>
    <s v="Wood"/>
    <s v="monicadixon@example.net"/>
    <x v="1678"/>
    <d v="2024-07-26T00:00:00"/>
    <x v="2"/>
    <n v="3"/>
    <n v="300"/>
    <n v="0"/>
    <n v="900"/>
    <n v="900"/>
    <n v="0"/>
    <x v="1"/>
    <x v="0"/>
  </r>
  <r>
    <s v="381be2a1-5e95-47b6-be1c-4a28c862b70c"/>
    <s v="Samuel Wolfe"/>
    <s v="Samuel"/>
    <s v="Wolfe"/>
    <s v="keithalexander@example.com"/>
    <x v="1679"/>
    <d v="2024-12-20T00:00:00"/>
    <x v="6"/>
    <n v="4"/>
    <n v="120"/>
    <n v="0"/>
    <n v="480"/>
    <n v="480"/>
    <n v="0"/>
    <x v="0"/>
    <x v="0"/>
  </r>
  <r>
    <s v="949f9826-8faa-486e-b558-483c568b5a8d"/>
    <s v="Melissa Russell"/>
    <s v="Melissa"/>
    <s v="Russell"/>
    <s v="julie24@example.org"/>
    <x v="1680"/>
    <d v="2024-06-14T00:00:00"/>
    <x v="4"/>
    <n v="2"/>
    <n v="1200"/>
    <n v="0"/>
    <n v="2400"/>
    <n v="2400"/>
    <n v="0"/>
    <x v="4"/>
    <x v="1"/>
  </r>
  <r>
    <s v="14f098c0-798d-4fb9-96b8-a1c51a6f19ab"/>
    <s v="Jimmy Newman"/>
    <s v="Jimmy"/>
    <s v="Newman"/>
    <s v="vtapia@example.net"/>
    <x v="490"/>
    <d v="2025-03-30T00:00:00"/>
    <x v="4"/>
    <n v="2"/>
    <n v="1200"/>
    <n v="5"/>
    <n v="2400"/>
    <n v="2280"/>
    <n v="-120"/>
    <x v="4"/>
    <x v="0"/>
  </r>
  <r>
    <s v="541a1fab-8c6c-4191-a92b-c7c4495fe032"/>
    <s v="Jessica Barnett"/>
    <s v="Jessica"/>
    <s v="Barnett"/>
    <s v="gutierrezcraig@example.net"/>
    <x v="1681"/>
    <d v="2024-11-22T00:00:00"/>
    <x v="1"/>
    <n v="2"/>
    <n v="100"/>
    <n v="0"/>
    <n v="200"/>
    <n v="200"/>
    <n v="0"/>
    <x v="0"/>
    <x v="0"/>
  </r>
  <r>
    <s v="c08665ec-9bc1-40d9-9dac-59ca3c825d85"/>
    <s v="Kimberly Sandoval"/>
    <s v="Kimberly"/>
    <s v="Sandoval"/>
    <s v="odavis@example.net"/>
    <x v="1682"/>
    <d v="2024-12-16T00:00:00"/>
    <x v="0"/>
    <n v="4"/>
    <n v="800"/>
    <n v="0"/>
    <n v="3200"/>
    <n v="3200"/>
    <n v="0"/>
    <x v="4"/>
    <x v="0"/>
  </r>
  <r>
    <s v="077b6a9d-16a0-4dd7-b63f-61f1b1d3cf22"/>
    <s v="Jonathan Clark"/>
    <s v="Jonathan"/>
    <s v="Clark"/>
    <s v="noahruiz@example.org"/>
    <x v="1683"/>
    <d v="2025-02-12T00:00:00"/>
    <x v="7"/>
    <n v="2"/>
    <n v="150"/>
    <n v="0"/>
    <n v="300"/>
    <n v="300"/>
    <n v="0"/>
    <x v="3"/>
    <x v="0"/>
  </r>
  <r>
    <s v="b62a0255-e761-4b19-8dcb-c387f57c2a25"/>
    <s v="Steven Hughes"/>
    <s v="Steven"/>
    <s v="Hughes"/>
    <s v="audrey12@example.org"/>
    <x v="1684"/>
    <d v="2024-11-22T00:00:00"/>
    <x v="7"/>
    <n v="3"/>
    <n v="150"/>
    <n v="10"/>
    <n v="450"/>
    <n v="405"/>
    <n v="-45"/>
    <x v="0"/>
    <x v="0"/>
  </r>
  <r>
    <s v="71285350-c5f4-4ccb-8872-81884c3fe94f"/>
    <s v="Frank Ramirez"/>
    <s v="Frank"/>
    <s v="Ramirez"/>
    <s v="kaitlynfrey@example.net"/>
    <x v="1685"/>
    <d v="2024-08-06T00:00:00"/>
    <x v="5"/>
    <n v="2"/>
    <n v="90"/>
    <n v="5"/>
    <n v="180"/>
    <n v="171"/>
    <n v="-9"/>
    <x v="0"/>
    <x v="0"/>
  </r>
  <r>
    <s v="eacb11a2-3482-4796-a7cc-3176c02ac52a"/>
    <s v="Linda Stevens"/>
    <s v="Linda"/>
    <s v="Stevens"/>
    <s v="alexander69@example.com"/>
    <x v="1686"/>
    <d v="2025-01-02T00:00:00"/>
    <x v="8"/>
    <n v="3"/>
    <n v="50"/>
    <n v="15"/>
    <n v="150"/>
    <n v="127.5"/>
    <n v="-22.5"/>
    <x v="2"/>
    <x v="0"/>
  </r>
  <r>
    <s v="913132de-4ac9-4390-b7f6-840c621dd512"/>
    <s v="Marc Hayes"/>
    <s v="Marc"/>
    <s v="Hayes"/>
    <s v="jenkinspamela@example.org"/>
    <x v="1687"/>
    <d v="2024-05-30T00:00:00"/>
    <x v="6"/>
    <n v="2"/>
    <n v="120"/>
    <n v="15"/>
    <n v="240"/>
    <n v="204"/>
    <n v="-36"/>
    <x v="0"/>
    <x v="0"/>
  </r>
  <r>
    <s v="1b80effc-63be-40cf-b4b7-ff1f1ad95dfa"/>
    <s v="Richard Duncan"/>
    <s v="Richard"/>
    <s v="Duncan"/>
    <s v="moralesjennifer@example.net"/>
    <x v="1688"/>
    <d v="2025-01-23T00:00:00"/>
    <x v="3"/>
    <n v="4"/>
    <n v="200"/>
    <n v="0"/>
    <n v="800"/>
    <n v="800"/>
    <n v="0"/>
    <x v="1"/>
    <x v="0"/>
  </r>
  <r>
    <s v="3b4bb2ab-39f6-40f7-b1d7-08f214d053c8"/>
    <s v="Dillon Alvarez"/>
    <s v="Dillon"/>
    <s v="Alvarez"/>
    <s v="qwhitaker@example.org"/>
    <x v="1689"/>
    <d v="2024-08-01T00:00:00"/>
    <x v="3"/>
    <n v="3"/>
    <n v="200"/>
    <n v="5"/>
    <n v="600"/>
    <n v="570"/>
    <n v="-30"/>
    <x v="1"/>
    <x v="0"/>
  </r>
  <r>
    <s v="cc1186c0-8ba5-444f-9037-d21cd3559455"/>
    <s v="Ann Brown"/>
    <s v="Ann"/>
    <s v="Brown"/>
    <s v="hancocktristan@example.org"/>
    <x v="1690"/>
    <d v="2024-05-23T00:00:00"/>
    <x v="4"/>
    <n v="3"/>
    <n v="1200"/>
    <n v="0"/>
    <n v="3600"/>
    <n v="3600"/>
    <n v="0"/>
    <x v="0"/>
    <x v="0"/>
  </r>
  <r>
    <s v="486dd2df-f9ae-4b43-82ab-02c366845490"/>
    <s v="Michelle Alvarado"/>
    <s v="Michelle"/>
    <s v="Alvarado"/>
    <s v="ingrambrandon@example.com"/>
    <x v="1691"/>
    <d v="2024-11-11T00:00:00"/>
    <x v="8"/>
    <n v="4"/>
    <n v="50"/>
    <n v="5"/>
    <n v="200"/>
    <n v="190"/>
    <n v="-10"/>
    <x v="1"/>
    <x v="0"/>
  </r>
  <r>
    <s v="6ac01a5c-da6c-49b2-aacf-86f6e1b71af2"/>
    <s v="Jennifer Stephens"/>
    <s v="Jennifer"/>
    <s v="Stephens"/>
    <s v="adkinscharles@example.net"/>
    <x v="1692"/>
    <d v="2025-04-04T00:00:00"/>
    <x v="2"/>
    <n v="4"/>
    <n v="300"/>
    <n v="10"/>
    <n v="1200"/>
    <n v="1080"/>
    <n v="-120"/>
    <x v="3"/>
    <x v="0"/>
  </r>
  <r>
    <s v="807f690e-4200-4aca-b358-b2ecc50b9ab2"/>
    <s v="Taylor Turner"/>
    <s v="Taylor"/>
    <s v="Turner"/>
    <s v="pamela03@example.com"/>
    <x v="1693"/>
    <d v="2024-12-30T00:00:00"/>
    <x v="5"/>
    <n v="1"/>
    <n v="90"/>
    <n v="15"/>
    <n v="90"/>
    <n v="76.5"/>
    <n v="-13.5"/>
    <x v="2"/>
    <x v="0"/>
  </r>
  <r>
    <s v="189e7d6e-abda-4e04-bbff-a9e390c2ebf0"/>
    <s v="Dr. Kevin Harris"/>
    <s v="Dr"/>
    <s v="Harris"/>
    <s v="ubrown@example.com"/>
    <x v="1694"/>
    <d v="2025-02-03T00:00:00"/>
    <x v="1"/>
    <n v="3"/>
    <n v="100"/>
    <n v="0"/>
    <n v="300"/>
    <n v="300"/>
    <n v="0"/>
    <x v="4"/>
    <x v="0"/>
  </r>
  <r>
    <s v="229e898b-e07c-49b2-b40a-09db1db293e7"/>
    <s v="Anne Maldonado"/>
    <s v="Anne"/>
    <s v="Maldonado"/>
    <s v="davieskevin@example.com"/>
    <x v="1695"/>
    <d v="2024-11-09T00:00:00"/>
    <x v="1"/>
    <n v="1"/>
    <n v="100"/>
    <n v="5"/>
    <n v="100"/>
    <n v="95"/>
    <n v="-5"/>
    <x v="1"/>
    <x v="0"/>
  </r>
  <r>
    <s v="178e564d-4a11-4962-9698-875da7bb7caa"/>
    <s v="Ryan Stevens"/>
    <s v="Ryan"/>
    <s v="Stevens"/>
    <s v="logan71@example.net"/>
    <x v="1696"/>
    <d v="2024-10-23T00:00:00"/>
    <x v="0"/>
    <n v="2"/>
    <n v="800"/>
    <n v="0"/>
    <n v="1600"/>
    <n v="1600"/>
    <n v="0"/>
    <x v="0"/>
    <x v="0"/>
  </r>
  <r>
    <s v="dc352b5a-4b68-4c40-a16c-ab197da8f7d7"/>
    <s v="Larry Allen"/>
    <s v="Larry"/>
    <s v="Allen"/>
    <s v="johnsondana@example.com"/>
    <x v="1697"/>
    <d v="2025-01-31T00:00:00"/>
    <x v="3"/>
    <n v="4"/>
    <n v="200"/>
    <n v="15"/>
    <n v="800"/>
    <n v="680"/>
    <n v="-120"/>
    <x v="2"/>
    <x v="0"/>
  </r>
  <r>
    <s v="3fdf77a2-2b58-41f8-8948-dcfbffae7699"/>
    <s v="Barbara Campbell"/>
    <s v="Barbara"/>
    <s v="Campbell"/>
    <s v="jonesjohn@example.com"/>
    <x v="1353"/>
    <d v="2024-11-24T00:00:00"/>
    <x v="5"/>
    <n v="3"/>
    <n v="90"/>
    <n v="10"/>
    <n v="270"/>
    <n v="243"/>
    <n v="-27"/>
    <x v="3"/>
    <x v="0"/>
  </r>
  <r>
    <s v="2f7ff30b-a971-48e4-b73f-707d6eef882a"/>
    <s v="Jason King"/>
    <s v="Jason"/>
    <s v="King"/>
    <s v="matthew52@example.net"/>
    <x v="1698"/>
    <d v="2024-04-20T00:00:00"/>
    <x v="7"/>
    <n v="4"/>
    <n v="150"/>
    <n v="0"/>
    <n v="600"/>
    <n v="600"/>
    <n v="0"/>
    <x v="0"/>
    <x v="0"/>
  </r>
  <r>
    <s v="7c8f1e1a-4872-4803-9d00-3081a20c1072"/>
    <s v="Ana Zimmerman"/>
    <s v="Ana"/>
    <s v="Zimmerman"/>
    <s v="abigail56@example.com"/>
    <x v="1699"/>
    <d v="2025-04-14T00:00:00"/>
    <x v="8"/>
    <n v="2"/>
    <n v="50"/>
    <n v="0"/>
    <n v="100"/>
    <n v="100"/>
    <n v="0"/>
    <x v="0"/>
    <x v="0"/>
  </r>
  <r>
    <s v="9741c0fa-1b20-457e-9e86-ca3d07d712df"/>
    <s v="Mercedes Peterson MD"/>
    <s v="Mercedes"/>
    <s v="MD"/>
    <s v="xclark@example.net"/>
    <x v="1700"/>
    <d v="2024-10-01T00:00:00"/>
    <x v="3"/>
    <n v="3"/>
    <n v="200"/>
    <n v="5"/>
    <n v="600"/>
    <n v="570"/>
    <n v="-30"/>
    <x v="0"/>
    <x v="0"/>
  </r>
  <r>
    <s v="27f3b303-74a7-415b-961f-c0ebb972ff40"/>
    <s v="Casey Valdez"/>
    <s v="Casey"/>
    <s v="Valdez"/>
    <s v="qrichardson@example.com"/>
    <x v="1701"/>
    <d v="2024-05-20T00:00:00"/>
    <x v="1"/>
    <n v="1"/>
    <n v="100"/>
    <n v="0"/>
    <n v="100"/>
    <n v="100"/>
    <n v="0"/>
    <x v="2"/>
    <x v="0"/>
  </r>
  <r>
    <s v="ebc56f09-a766-4cee-bfba-331adbe8d3ef"/>
    <s v="Ryan Smith"/>
    <s v="Ryan"/>
    <s v="Smith"/>
    <s v="ahicks@example.org"/>
    <x v="1702"/>
    <d v="2024-09-29T00:00:00"/>
    <x v="6"/>
    <n v="1"/>
    <n v="120"/>
    <n v="5"/>
    <n v="120"/>
    <n v="114"/>
    <n v="-6"/>
    <x v="1"/>
    <x v="0"/>
  </r>
  <r>
    <s v="015162f1-e07f-4751-9a44-7ac6cedad670"/>
    <s v="Mark Hess"/>
    <s v="Mark"/>
    <s v="Hess"/>
    <s v="dweaver@example.net"/>
    <x v="1703"/>
    <d v="2024-10-14T00:00:00"/>
    <x v="0"/>
    <n v="3"/>
    <n v="800"/>
    <n v="0"/>
    <n v="2400"/>
    <n v="2400"/>
    <n v="0"/>
    <x v="0"/>
    <x v="0"/>
  </r>
  <r>
    <s v="78c2249a-01f9-414f-a406-225c894ade18"/>
    <s v="Corey Cortez"/>
    <s v="Corey"/>
    <s v="Cortez"/>
    <s v="belllaura@example.org"/>
    <x v="1704"/>
    <d v="2024-06-13T00:00:00"/>
    <x v="2"/>
    <n v="3"/>
    <n v="300"/>
    <n v="10"/>
    <n v="900"/>
    <n v="810"/>
    <n v="-90"/>
    <x v="1"/>
    <x v="0"/>
  </r>
  <r>
    <s v="48ae3a47-27af-4995-8e5a-5e092ccc181e"/>
    <s v="Donald Murphy"/>
    <s v="Donald"/>
    <s v="Murphy"/>
    <s v="aliciahoward@example.net"/>
    <x v="88"/>
    <d v="2024-05-23T00:00:00"/>
    <x v="1"/>
    <n v="3"/>
    <n v="100"/>
    <n v="5"/>
    <n v="300"/>
    <n v="285"/>
    <n v="-15"/>
    <x v="0"/>
    <x v="0"/>
  </r>
  <r>
    <s v="449a1d03-8de2-4c8d-8055-ceb0b9ee2247"/>
    <s v="Robert Perez"/>
    <s v="Robert"/>
    <s v="Perez"/>
    <s v="bushsharon@example.com"/>
    <x v="1705"/>
    <d v="2024-06-30T00:00:00"/>
    <x v="6"/>
    <n v="2"/>
    <n v="120"/>
    <n v="0"/>
    <n v="240"/>
    <n v="240"/>
    <n v="0"/>
    <x v="0"/>
    <x v="0"/>
  </r>
  <r>
    <s v="7168340b-f194-43d4-879e-eb8ef7993edc"/>
    <s v="Carmen Day"/>
    <s v="Carmen"/>
    <s v="Day"/>
    <s v="sandrasmith@example.com"/>
    <x v="1706"/>
    <d v="2025-04-05T00:00:00"/>
    <x v="1"/>
    <n v="1"/>
    <n v="100"/>
    <n v="5"/>
    <n v="100"/>
    <n v="95"/>
    <n v="-5"/>
    <x v="3"/>
    <x v="0"/>
  </r>
  <r>
    <s v="994aa04f-0a7a-4509-bb04-f2748e78646b"/>
    <s v="Kelly Johnson"/>
    <s v="Kelly"/>
    <s v="Johnson"/>
    <s v="yorkandrew@example.com"/>
    <x v="1707"/>
    <d v="2024-07-17T00:00:00"/>
    <x v="6"/>
    <n v="4"/>
    <n v="120"/>
    <n v="0"/>
    <n v="480"/>
    <n v="480"/>
    <n v="0"/>
    <x v="3"/>
    <x v="0"/>
  </r>
  <r>
    <s v="df2053a3-553a-4159-9cfe-e5c913c376ce"/>
    <s v="Rachel Dixon"/>
    <s v="Rachel"/>
    <s v="Dixon"/>
    <s v="spearsjose@example.com"/>
    <x v="1708"/>
    <d v="2025-01-13T00:00:00"/>
    <x v="1"/>
    <n v="4"/>
    <n v="100"/>
    <n v="0"/>
    <n v="400"/>
    <n v="400"/>
    <n v="0"/>
    <x v="0"/>
    <x v="0"/>
  </r>
  <r>
    <s v="095256f8-8cf4-4c1c-a0ff-1efca0f990b4"/>
    <s v="Martin Craig"/>
    <s v="Martin"/>
    <s v="Craig"/>
    <s v="andrewwalker@example.com"/>
    <x v="1709"/>
    <d v="2024-12-11T00:00:00"/>
    <x v="5"/>
    <n v="1"/>
    <n v="90"/>
    <n v="5"/>
    <n v="90"/>
    <n v="85.5"/>
    <n v="-4.5"/>
    <x v="3"/>
    <x v="0"/>
  </r>
  <r>
    <s v="fed1aaf9-ac76-4ac0-8662-4d8af7d348ef"/>
    <s v="Justin Mejia"/>
    <s v="Justin"/>
    <s v="Mejia"/>
    <s v="connorholloway@example.net"/>
    <x v="1710"/>
    <d v="2025-02-14T00:00:00"/>
    <x v="7"/>
    <n v="2"/>
    <n v="150"/>
    <n v="0"/>
    <n v="300"/>
    <n v="300"/>
    <n v="0"/>
    <x v="4"/>
    <x v="0"/>
  </r>
  <r>
    <s v="03848427-9361-4973-98a4-94d1670a12c8"/>
    <s v="Gary Morris"/>
    <s v="Gary"/>
    <s v="Morris"/>
    <s v="robyn59@example.net"/>
    <x v="1711"/>
    <d v="2024-11-05T00:00:00"/>
    <x v="3"/>
    <n v="1"/>
    <n v="200"/>
    <n v="0"/>
    <n v="200"/>
    <n v="200"/>
    <n v="0"/>
    <x v="4"/>
    <x v="0"/>
  </r>
  <r>
    <s v="e5112379-936f-417a-afc3-36b1473bdfcb"/>
    <s v="Sandra Morrison"/>
    <s v="Sandra"/>
    <s v="Morrison"/>
    <s v="dknight@example.net"/>
    <x v="1712"/>
    <d v="2024-10-27T00:00:00"/>
    <x v="7"/>
    <n v="3"/>
    <n v="150"/>
    <n v="0"/>
    <n v="450"/>
    <n v="450"/>
    <n v="0"/>
    <x v="3"/>
    <x v="1"/>
  </r>
  <r>
    <s v="03c82477-6ddc-43ff-8b10-96c0cd0e823c"/>
    <s v="Nicholas Price"/>
    <s v="Nicholas"/>
    <s v="Price"/>
    <s v="ostevens@example.com"/>
    <x v="1713"/>
    <d v="2024-05-20T00:00:00"/>
    <x v="4"/>
    <n v="3"/>
    <n v="1200"/>
    <n v="0"/>
    <n v="3600"/>
    <n v="3600"/>
    <n v="0"/>
    <x v="4"/>
    <x v="0"/>
  </r>
  <r>
    <s v="6a147272-71b4-4d8e-a4d6-bca4517f3719"/>
    <s v="Daniel Beck"/>
    <s v="Daniel"/>
    <s v="Beck"/>
    <s v="evansrachel@example.org"/>
    <x v="1687"/>
    <d v="2024-04-27T00:00:00"/>
    <x v="6"/>
    <n v="3"/>
    <n v="120"/>
    <n v="5"/>
    <n v="360"/>
    <n v="342"/>
    <n v="-18"/>
    <x v="3"/>
    <x v="0"/>
  </r>
  <r>
    <s v="b90f0ddf-7a99-4310-b1c7-8f1c47c534e3"/>
    <s v="Louis Bowman"/>
    <s v="Louis"/>
    <s v="Bowman"/>
    <s v="tphillips@example.com"/>
    <x v="1714"/>
    <d v="2024-08-16T00:00:00"/>
    <x v="1"/>
    <n v="1"/>
    <n v="100"/>
    <n v="0"/>
    <n v="100"/>
    <n v="100"/>
    <n v="0"/>
    <x v="1"/>
    <x v="0"/>
  </r>
  <r>
    <s v="8810a169-0257-4c68-8fc4-7f87e05e5522"/>
    <s v="Clinton Manning"/>
    <s v="Clinton"/>
    <s v="Manning"/>
    <s v="grant48@example.org"/>
    <x v="1715"/>
    <d v="2024-08-10T00:00:00"/>
    <x v="1"/>
    <n v="1"/>
    <n v="100"/>
    <n v="0"/>
    <n v="100"/>
    <n v="100"/>
    <n v="0"/>
    <x v="2"/>
    <x v="0"/>
  </r>
  <r>
    <s v="3f21360a-578d-465f-94bc-0607b85b81c2"/>
    <s v="Jennifer Rodriguez"/>
    <s v="Jennifer"/>
    <s v="Rodriguez"/>
    <s v="leslie49@example.org"/>
    <x v="1716"/>
    <d v="2024-11-12T00:00:00"/>
    <x v="4"/>
    <n v="4"/>
    <n v="1200"/>
    <n v="0"/>
    <n v="4800"/>
    <n v="4800"/>
    <n v="0"/>
    <x v="1"/>
    <x v="0"/>
  </r>
  <r>
    <s v="470d8b46-2982-435f-83d3-856860fa95f1"/>
    <s v="Jesse Allen"/>
    <s v="Jesse"/>
    <s v="Allen"/>
    <s v="jeffreythomas@example.com"/>
    <x v="1717"/>
    <d v="2025-02-24T00:00:00"/>
    <x v="0"/>
    <n v="4"/>
    <n v="800"/>
    <n v="0"/>
    <n v="3200"/>
    <n v="3200"/>
    <n v="0"/>
    <x v="0"/>
    <x v="0"/>
  </r>
  <r>
    <s v="ebef7531-89ae-4834-a3d9-653a5278faea"/>
    <s v="Kelly Perez"/>
    <s v="Kelly"/>
    <s v="Perez"/>
    <s v="andrew29@example.com"/>
    <x v="1718"/>
    <d v="2024-09-28T00:00:00"/>
    <x v="8"/>
    <n v="3"/>
    <n v="50"/>
    <n v="5"/>
    <n v="150"/>
    <n v="142.5"/>
    <n v="-7.5"/>
    <x v="2"/>
    <x v="0"/>
  </r>
  <r>
    <s v="f386fc84-4ba5-48a8-bc41-66be1965befc"/>
    <s v="Charles Anderson"/>
    <s v="Charles"/>
    <s v="Anderson"/>
    <s v="christopher78@example.org"/>
    <x v="1719"/>
    <d v="2024-06-23T00:00:00"/>
    <x v="3"/>
    <n v="1"/>
    <n v="200"/>
    <n v="0"/>
    <n v="200"/>
    <n v="200"/>
    <n v="0"/>
    <x v="2"/>
    <x v="0"/>
  </r>
  <r>
    <s v="35bd0f08-9aa7-484c-a1e8-39c567f77e75"/>
    <s v="William Smith"/>
    <s v="William"/>
    <s v="Smith"/>
    <s v="valerieweiss@example.org"/>
    <x v="1720"/>
    <d v="2024-11-20T00:00:00"/>
    <x v="2"/>
    <n v="2"/>
    <n v="300"/>
    <n v="0"/>
    <n v="600"/>
    <n v="600"/>
    <n v="0"/>
    <x v="2"/>
    <x v="0"/>
  </r>
  <r>
    <s v="88197b4c-4d54-4b96-8b8f-743d8007519f"/>
    <s v="Samantha Smith"/>
    <s v="Samantha"/>
    <s v="Smith"/>
    <s v="brandondavis@example.net"/>
    <x v="1721"/>
    <d v="2024-07-06T00:00:00"/>
    <x v="4"/>
    <n v="2"/>
    <n v="1200"/>
    <n v="0"/>
    <n v="2400"/>
    <n v="2400"/>
    <n v="0"/>
    <x v="3"/>
    <x v="0"/>
  </r>
  <r>
    <s v="9aac8b79-7d49-48f9-b9c7-02ee9e7677dd"/>
    <s v="Mr. Aaron Lucas"/>
    <s v="Mr"/>
    <s v="Lucas"/>
    <s v="jeannewong@example.com"/>
    <x v="1722"/>
    <d v="2024-09-04T00:00:00"/>
    <x v="5"/>
    <n v="2"/>
    <n v="90"/>
    <n v="0"/>
    <n v="180"/>
    <n v="180"/>
    <n v="0"/>
    <x v="3"/>
    <x v="0"/>
  </r>
  <r>
    <s v="b3341bf8-47e0-4cac-ad50-dfe2b7cb05a0"/>
    <s v="Jose Richardson DVM"/>
    <s v="Jose"/>
    <s v="DVM"/>
    <s v="aaron79@example.net"/>
    <x v="1723"/>
    <d v="2025-02-04T00:00:00"/>
    <x v="5"/>
    <n v="1"/>
    <n v="90"/>
    <n v="0"/>
    <n v="90"/>
    <n v="90"/>
    <n v="0"/>
    <x v="3"/>
    <x v="0"/>
  </r>
  <r>
    <s v="fa37efd0-cdc5-4e2b-ba19-cf045818d1ae"/>
    <s v="Patrick Miller"/>
    <s v="Patrick"/>
    <s v="Miller"/>
    <s v="dcurtis@example.com"/>
    <x v="1724"/>
    <d v="2024-09-28T00:00:00"/>
    <x v="2"/>
    <n v="2"/>
    <n v="300"/>
    <n v="5"/>
    <n v="600"/>
    <n v="570"/>
    <n v="-30"/>
    <x v="3"/>
    <x v="0"/>
  </r>
  <r>
    <s v="71a5e9e3-3ebc-4049-967e-701049b66d1c"/>
    <s v="Patrick Mendez"/>
    <s v="Patrick"/>
    <s v="Mendez"/>
    <s v="james91@example.org"/>
    <x v="1725"/>
    <d v="2025-04-09T00:00:00"/>
    <x v="1"/>
    <n v="2"/>
    <n v="100"/>
    <n v="0"/>
    <n v="200"/>
    <n v="200"/>
    <n v="0"/>
    <x v="0"/>
    <x v="0"/>
  </r>
  <r>
    <s v="0ef42cd8-5709-444b-ad92-22bbb624c283"/>
    <s v="Matthew Wong"/>
    <s v="Matthew"/>
    <s v="Wong"/>
    <s v="bjones@example.net"/>
    <x v="1298"/>
    <d v="2025-01-01T00:00:00"/>
    <x v="3"/>
    <n v="1"/>
    <n v="200"/>
    <n v="5"/>
    <n v="200"/>
    <n v="190"/>
    <n v="-10"/>
    <x v="0"/>
    <x v="0"/>
  </r>
  <r>
    <s v="0e10d045-8c25-46c4-ba0e-ea445237076e"/>
    <s v="Benjamin Griffith"/>
    <s v="Benjamin"/>
    <s v="Griffith"/>
    <s v="moorejohn@example.net"/>
    <x v="1726"/>
    <d v="2024-12-24T00:00:00"/>
    <x v="5"/>
    <n v="4"/>
    <n v="90"/>
    <n v="5"/>
    <n v="360"/>
    <n v="342"/>
    <n v="-18"/>
    <x v="2"/>
    <x v="0"/>
  </r>
  <r>
    <s v="a113384e-62e9-4e62-8627-83217119bde0"/>
    <s v="Mackenzie Harris"/>
    <s v="Mackenzie"/>
    <s v="Harris"/>
    <s v="derekgonzalez@example.com"/>
    <x v="1727"/>
    <d v="2024-05-16T00:00:00"/>
    <x v="5"/>
    <n v="4"/>
    <n v="90"/>
    <n v="0"/>
    <n v="360"/>
    <n v="360"/>
    <n v="0"/>
    <x v="2"/>
    <x v="0"/>
  </r>
  <r>
    <s v="a2c11893-d198-4560-a0e8-b47c2357ddeb"/>
    <s v="Diane Hunt"/>
    <s v="Diane"/>
    <s v="Hunt"/>
    <s v="fwalker@example.org"/>
    <x v="1728"/>
    <d v="2024-06-29T00:00:00"/>
    <x v="7"/>
    <n v="1"/>
    <n v="150"/>
    <n v="10"/>
    <n v="150"/>
    <n v="135"/>
    <n v="-15"/>
    <x v="0"/>
    <x v="0"/>
  </r>
  <r>
    <s v="bf17d94f-f05f-49e7-8767-2b820a4037eb"/>
    <s v="Ronald Mejia"/>
    <s v="Ronald"/>
    <s v="Mejia"/>
    <s v="ashleymedina@example.net"/>
    <x v="1729"/>
    <d v="2024-12-31T00:00:00"/>
    <x v="6"/>
    <n v="4"/>
    <n v="120"/>
    <n v="10"/>
    <n v="480"/>
    <n v="432"/>
    <n v="-48"/>
    <x v="1"/>
    <x v="0"/>
  </r>
  <r>
    <s v="6ff66a79-4278-400e-a4a8-d5fa3509b022"/>
    <s v="Matthew Shaw"/>
    <s v="Matthew"/>
    <s v="Shaw"/>
    <s v="njames@example.org"/>
    <x v="1730"/>
    <d v="2025-01-06T00:00:00"/>
    <x v="7"/>
    <n v="1"/>
    <n v="150"/>
    <n v="10"/>
    <n v="150"/>
    <n v="135"/>
    <n v="-15"/>
    <x v="1"/>
    <x v="1"/>
  </r>
  <r>
    <s v="8dc22e35-a8bb-4de9-bdaa-e2b31a70a81a"/>
    <s v="Michael Gutierrez"/>
    <s v="Michael"/>
    <s v="Gutierrez"/>
    <s v="khanmatthew@example.org"/>
    <x v="1731"/>
    <d v="2025-01-30T00:00:00"/>
    <x v="2"/>
    <n v="2"/>
    <n v="300"/>
    <n v="0"/>
    <n v="600"/>
    <n v="600"/>
    <n v="0"/>
    <x v="1"/>
    <x v="0"/>
  </r>
  <r>
    <s v="d084b7df-07c3-45bf-9eec-a16faad41a73"/>
    <s v="Harry Graves"/>
    <s v="Harry"/>
    <s v="Graves"/>
    <s v="bcarter@example.com"/>
    <x v="1732"/>
    <d v="2024-05-13T00:00:00"/>
    <x v="4"/>
    <n v="3"/>
    <n v="1200"/>
    <n v="0"/>
    <n v="3600"/>
    <n v="3600"/>
    <n v="0"/>
    <x v="3"/>
    <x v="0"/>
  </r>
  <r>
    <s v="fe50fbba-2ede-4ede-bce3-da4524fdf258"/>
    <s v="Tommy Walker"/>
    <s v="Tommy"/>
    <s v="Walker"/>
    <s v="tracydavenport@example.net"/>
    <x v="1733"/>
    <d v="2024-11-30T00:00:00"/>
    <x v="0"/>
    <n v="1"/>
    <n v="800"/>
    <n v="0"/>
    <n v="800"/>
    <n v="800"/>
    <n v="0"/>
    <x v="3"/>
    <x v="0"/>
  </r>
  <r>
    <s v="8768462a-429b-41a5-a925-c72bfa38b5d4"/>
    <s v="Edward Simmons"/>
    <s v="Edward"/>
    <s v="Simmons"/>
    <s v="joshuapham@example.com"/>
    <x v="1734"/>
    <d v="2024-08-10T00:00:00"/>
    <x v="2"/>
    <n v="1"/>
    <n v="300"/>
    <n v="0"/>
    <n v="300"/>
    <n v="300"/>
    <n v="0"/>
    <x v="1"/>
    <x v="0"/>
  </r>
  <r>
    <s v="017cff67-509d-412c-a359-da56a01f1549"/>
    <s v="Lauren Arellano"/>
    <s v="Lauren"/>
    <s v="Arellano"/>
    <s v="imurphy@example.com"/>
    <x v="1735"/>
    <d v="2025-03-03T00:00:00"/>
    <x v="1"/>
    <n v="4"/>
    <n v="100"/>
    <n v="0"/>
    <n v="400"/>
    <n v="400"/>
    <n v="0"/>
    <x v="4"/>
    <x v="0"/>
  </r>
  <r>
    <s v="7282e9b8-c02d-4852-a05a-00dec4130c74"/>
    <s v="Michelle White"/>
    <s v="Michelle"/>
    <s v="White"/>
    <s v="jodipark@example.net"/>
    <x v="1736"/>
    <d v="2024-07-23T00:00:00"/>
    <x v="0"/>
    <n v="4"/>
    <n v="800"/>
    <n v="5"/>
    <n v="3200"/>
    <n v="3040"/>
    <n v="-160"/>
    <x v="0"/>
    <x v="0"/>
  </r>
  <r>
    <s v="23739fe7-ddd1-4868-84f0-3f5be09912de"/>
    <s v="Kenneth Turner"/>
    <s v="Kenneth"/>
    <s v="Turner"/>
    <s v="rachel22@example.org"/>
    <x v="1737"/>
    <d v="2024-11-07T00:00:00"/>
    <x v="3"/>
    <n v="2"/>
    <n v="200"/>
    <n v="5"/>
    <n v="400"/>
    <n v="380"/>
    <n v="-20"/>
    <x v="2"/>
    <x v="1"/>
  </r>
  <r>
    <s v="dac72a71-ef56-4b9e-b087-e0e9db665e25"/>
    <s v="Monica Smith"/>
    <s v="Monica"/>
    <s v="Smith"/>
    <s v="teresa97@example.org"/>
    <x v="1738"/>
    <d v="2024-08-04T00:00:00"/>
    <x v="3"/>
    <n v="3"/>
    <n v="200"/>
    <n v="15"/>
    <n v="600"/>
    <n v="510"/>
    <n v="-90"/>
    <x v="2"/>
    <x v="0"/>
  </r>
  <r>
    <s v="0633c388-757e-4b17-8d4b-e935a7caddeb"/>
    <s v="Matthew Moreno"/>
    <s v="Matthew"/>
    <s v="Moreno"/>
    <s v="carterangela@example.org"/>
    <x v="1739"/>
    <d v="2025-01-12T00:00:00"/>
    <x v="8"/>
    <n v="3"/>
    <n v="50"/>
    <n v="0"/>
    <n v="150"/>
    <n v="150"/>
    <n v="0"/>
    <x v="4"/>
    <x v="0"/>
  </r>
  <r>
    <s v="ed2ccc5a-0e5c-469b-b183-adf927f38c77"/>
    <s v="Michele Stewart"/>
    <s v="Michele"/>
    <s v="Stewart"/>
    <s v="xfreeman@example.net"/>
    <x v="1740"/>
    <d v="2024-09-15T00:00:00"/>
    <x v="5"/>
    <n v="1"/>
    <n v="90"/>
    <n v="5"/>
    <n v="90"/>
    <n v="85.5"/>
    <n v="-4.5"/>
    <x v="3"/>
    <x v="0"/>
  </r>
  <r>
    <s v="d9448ec9-23ff-4c04-abc0-41a3383ee51f"/>
    <s v="Veronica Meyer"/>
    <s v="Veronica"/>
    <s v="Meyer"/>
    <s v="adamjones@example.org"/>
    <x v="1741"/>
    <d v="2025-02-21T00:00:00"/>
    <x v="4"/>
    <n v="2"/>
    <n v="1200"/>
    <n v="0"/>
    <n v="2400"/>
    <n v="2400"/>
    <n v="0"/>
    <x v="2"/>
    <x v="0"/>
  </r>
  <r>
    <s v="ad071055-b854-4254-a35b-8688e42ef1b2"/>
    <s v="Kathy Adams"/>
    <s v="Kathy"/>
    <s v="Adams"/>
    <s v="xmontoya@example.net"/>
    <x v="1742"/>
    <d v="2024-07-06T00:00:00"/>
    <x v="5"/>
    <n v="1"/>
    <n v="90"/>
    <n v="5"/>
    <n v="90"/>
    <n v="85.5"/>
    <n v="-4.5"/>
    <x v="3"/>
    <x v="0"/>
  </r>
  <r>
    <s v="93859784-acfa-4a70-b38c-410cd95f9ea0"/>
    <s v="Travis Hicks"/>
    <s v="Travis"/>
    <s v="Hicks"/>
    <s v="vjimenez@example.net"/>
    <x v="1743"/>
    <d v="2025-02-25T00:00:00"/>
    <x v="0"/>
    <n v="3"/>
    <n v="800"/>
    <n v="5"/>
    <n v="2400"/>
    <n v="2280"/>
    <n v="-120"/>
    <x v="3"/>
    <x v="0"/>
  </r>
  <r>
    <s v="9b4974a5-40d1-4c15-ad5b-9058a3de937c"/>
    <s v="Stephanie Mcdowell"/>
    <s v="Stephanie"/>
    <s v="Mcdowell"/>
    <s v="andrewgalloway@example.com"/>
    <x v="771"/>
    <d v="2024-05-31T00:00:00"/>
    <x v="7"/>
    <n v="3"/>
    <n v="150"/>
    <n v="0"/>
    <n v="450"/>
    <n v="450"/>
    <n v="0"/>
    <x v="1"/>
    <x v="0"/>
  </r>
  <r>
    <s v="9f23403a-42f5-410a-a544-29c630137a80"/>
    <s v="Sean Odonnell"/>
    <s v="Sean"/>
    <s v="Odonnell"/>
    <s v="neilsummers@example.org"/>
    <x v="1744"/>
    <d v="2024-09-10T00:00:00"/>
    <x v="0"/>
    <n v="2"/>
    <n v="800"/>
    <n v="0"/>
    <n v="1600"/>
    <n v="1600"/>
    <n v="0"/>
    <x v="0"/>
    <x v="0"/>
  </r>
  <r>
    <s v="e64e2b2d-c97e-4828-9850-a65279a6470c"/>
    <s v="Melissa Erickson"/>
    <s v="Melissa"/>
    <s v="Erickson"/>
    <s v="fernandezbrandon@example.net"/>
    <x v="1745"/>
    <d v="2024-05-12T00:00:00"/>
    <x v="0"/>
    <n v="2"/>
    <n v="800"/>
    <n v="0"/>
    <n v="1600"/>
    <n v="1600"/>
    <n v="0"/>
    <x v="4"/>
    <x v="0"/>
  </r>
  <r>
    <s v="105a1242-3df3-4349-859d-cfb50fba4244"/>
    <s v="James Hicks"/>
    <s v="James"/>
    <s v="Hicks"/>
    <s v="mcdanielmartha@example.org"/>
    <x v="1746"/>
    <d v="2024-10-11T00:00:00"/>
    <x v="5"/>
    <n v="3"/>
    <n v="90"/>
    <n v="10"/>
    <n v="270"/>
    <n v="243"/>
    <n v="-27"/>
    <x v="4"/>
    <x v="0"/>
  </r>
  <r>
    <s v="8174a096-5a2d-42b1-91d9-170e7544d3e6"/>
    <s v="Andrew Fowler"/>
    <s v="Andrew"/>
    <s v="Fowler"/>
    <s v="weekszachary@example.com"/>
    <x v="1747"/>
    <d v="2024-10-15T00:00:00"/>
    <x v="3"/>
    <n v="1"/>
    <n v="200"/>
    <n v="0"/>
    <n v="200"/>
    <n v="200"/>
    <n v="0"/>
    <x v="4"/>
    <x v="0"/>
  </r>
  <r>
    <s v="4323bc6a-8c85-4f35-b367-d2c7d0cde5c3"/>
    <s v="Victor Franklin"/>
    <s v="Victor"/>
    <s v="Franklin"/>
    <s v="pamelatyler@example.net"/>
    <x v="1748"/>
    <d v="2024-12-29T00:00:00"/>
    <x v="3"/>
    <n v="3"/>
    <n v="200"/>
    <n v="5"/>
    <n v="600"/>
    <n v="570"/>
    <n v="-30"/>
    <x v="3"/>
    <x v="0"/>
  </r>
  <r>
    <s v="7bd5ea4d-3446-4700-b40a-6f51a555a445"/>
    <s v="Jessica Rodriguez"/>
    <s v="Jessica"/>
    <s v="Rodriguez"/>
    <s v="zcoleman@example.net"/>
    <x v="1749"/>
    <d v="2024-11-15T00:00:00"/>
    <x v="6"/>
    <n v="3"/>
    <n v="120"/>
    <n v="15"/>
    <n v="360"/>
    <n v="306"/>
    <n v="-54"/>
    <x v="0"/>
    <x v="0"/>
  </r>
  <r>
    <s v="70443480-62a8-4555-94e4-085ed39c2bfc"/>
    <s v="Noah Boyd"/>
    <s v="Noah"/>
    <s v="Boyd"/>
    <s v="ernestjones@example.org"/>
    <x v="1750"/>
    <d v="2025-04-09T00:00:00"/>
    <x v="7"/>
    <n v="3"/>
    <n v="150"/>
    <n v="5"/>
    <n v="450"/>
    <n v="427.5"/>
    <n v="-22.5"/>
    <x v="4"/>
    <x v="1"/>
  </r>
  <r>
    <s v="30890e76-5ffb-4456-b516-d066894b984f"/>
    <s v="Mason Jones"/>
    <s v="Mason"/>
    <s v="Jones"/>
    <s v="robert72@example.net"/>
    <x v="1751"/>
    <d v="2025-04-16T00:00:00"/>
    <x v="3"/>
    <n v="2"/>
    <n v="200"/>
    <n v="0"/>
    <n v="400"/>
    <n v="400"/>
    <n v="0"/>
    <x v="1"/>
    <x v="0"/>
  </r>
  <r>
    <s v="c53d1c46-97e0-48b9-a7f8-5f029418bc47"/>
    <s v="Carla Moore"/>
    <s v="Carla"/>
    <s v="Moore"/>
    <s v="ghopkins@example.com"/>
    <x v="1752"/>
    <d v="2024-05-14T00:00:00"/>
    <x v="3"/>
    <n v="4"/>
    <n v="200"/>
    <n v="0"/>
    <n v="800"/>
    <n v="800"/>
    <n v="0"/>
    <x v="0"/>
    <x v="0"/>
  </r>
  <r>
    <s v="4486fb1b-d07b-4724-8a17-d00a548b525a"/>
    <s v="Jessica Washington"/>
    <s v="Jessica"/>
    <s v="Washington"/>
    <s v="adamgolden@example.org"/>
    <x v="1753"/>
    <d v="2024-07-03T00:00:00"/>
    <x v="3"/>
    <n v="1"/>
    <n v="200"/>
    <n v="0"/>
    <n v="200"/>
    <n v="200"/>
    <n v="0"/>
    <x v="4"/>
    <x v="0"/>
  </r>
  <r>
    <s v="2dc3d6a2-7647-447c-9363-28f4e6a4ab12"/>
    <s v="James Watkins"/>
    <s v="James"/>
    <s v="Watkins"/>
    <s v="jonathanjones@example.com"/>
    <x v="1754"/>
    <d v="2024-09-02T00:00:00"/>
    <x v="2"/>
    <n v="3"/>
    <n v="300"/>
    <n v="5"/>
    <n v="900"/>
    <n v="855"/>
    <n v="-45"/>
    <x v="0"/>
    <x v="0"/>
  </r>
  <r>
    <s v="f7e14071-1b43-4750-ad2d-14414cc147af"/>
    <s v="Robert Mcdonald"/>
    <s v="Robert"/>
    <s v="Mcdonald"/>
    <s v="shellysmith@example.net"/>
    <x v="1755"/>
    <d v="2024-12-09T00:00:00"/>
    <x v="6"/>
    <n v="2"/>
    <n v="120"/>
    <n v="5"/>
    <n v="240"/>
    <n v="228"/>
    <n v="-12"/>
    <x v="4"/>
    <x v="1"/>
  </r>
  <r>
    <s v="8e39d3e8-3948-4a8a-9422-7f59c3f97e60"/>
    <s v="Sarah Clements"/>
    <s v="Sarah"/>
    <s v="Clements"/>
    <s v="vharrison@example.org"/>
    <x v="1756"/>
    <d v="2024-08-14T00:00:00"/>
    <x v="8"/>
    <n v="1"/>
    <n v="50"/>
    <n v="0"/>
    <n v="50"/>
    <n v="50"/>
    <n v="0"/>
    <x v="0"/>
    <x v="0"/>
  </r>
  <r>
    <s v="a7087c37-7b11-47b3-bb84-517eb17bb800"/>
    <s v="Jean Smith"/>
    <s v="Jean"/>
    <s v="Smith"/>
    <s v="smithrebecca@example.org"/>
    <x v="1757"/>
    <d v="2024-06-10T00:00:00"/>
    <x v="8"/>
    <n v="2"/>
    <n v="50"/>
    <n v="5"/>
    <n v="100"/>
    <n v="95"/>
    <n v="-5"/>
    <x v="4"/>
    <x v="0"/>
  </r>
  <r>
    <s v="7d25eadb-4a4e-46c1-acd5-b1384b927128"/>
    <s v="Michael Williams"/>
    <s v="Michael"/>
    <s v="Williams"/>
    <s v="sallison@example.net"/>
    <x v="1758"/>
    <d v="2025-01-22T00:00:00"/>
    <x v="1"/>
    <n v="3"/>
    <n v="100"/>
    <n v="0"/>
    <n v="300"/>
    <n v="300"/>
    <n v="0"/>
    <x v="4"/>
    <x v="0"/>
  </r>
  <r>
    <s v="b6397107-c8a0-4691-ad8c-24b2d58f5a8a"/>
    <s v="Taylor Byrd"/>
    <s v="Taylor"/>
    <s v="Byrd"/>
    <s v="xrodriguez@example.net"/>
    <x v="1759"/>
    <d v="2024-09-14T00:00:00"/>
    <x v="6"/>
    <n v="3"/>
    <n v="120"/>
    <n v="10"/>
    <n v="360"/>
    <n v="324"/>
    <n v="-36"/>
    <x v="0"/>
    <x v="0"/>
  </r>
  <r>
    <s v="0a6ac930-4bc6-4ea5-a81e-c744748bd9d3"/>
    <s v="Misty Gray"/>
    <s v="Misty"/>
    <s v="Gray"/>
    <s v="jamesmaxwell@example.org"/>
    <x v="1760"/>
    <d v="2024-06-18T00:00:00"/>
    <x v="2"/>
    <n v="2"/>
    <n v="300"/>
    <n v="0"/>
    <n v="600"/>
    <n v="600"/>
    <n v="0"/>
    <x v="1"/>
    <x v="0"/>
  </r>
  <r>
    <s v="f1e9f9bd-4813-4734-96f1-bb12d2f98849"/>
    <s v="Michael Fleming"/>
    <s v="Michael"/>
    <s v="Fleming"/>
    <s v="james79@example.org"/>
    <x v="798"/>
    <d v="2024-11-18T00:00:00"/>
    <x v="1"/>
    <n v="3"/>
    <n v="100"/>
    <n v="5"/>
    <n v="300"/>
    <n v="285"/>
    <n v="-15"/>
    <x v="3"/>
    <x v="0"/>
  </r>
  <r>
    <s v="fbec4b87-3e6e-4d2c-8224-b70ec29f06c7"/>
    <s v="Alexis Smith"/>
    <s v="Alexis"/>
    <s v="Smith"/>
    <s v="timothy36@example.org"/>
    <x v="1761"/>
    <d v="2024-05-31T00:00:00"/>
    <x v="8"/>
    <n v="4"/>
    <n v="50"/>
    <n v="0"/>
    <n v="200"/>
    <n v="200"/>
    <n v="0"/>
    <x v="4"/>
    <x v="0"/>
  </r>
  <r>
    <s v="0982211e-5429-4824-b1d6-d202e86a5ba5"/>
    <s v="Anne Jones"/>
    <s v="Anne"/>
    <s v="Jones"/>
    <s v="robertjohnson@example.org"/>
    <x v="967"/>
    <d v="2024-11-15T00:00:00"/>
    <x v="3"/>
    <n v="3"/>
    <n v="200"/>
    <n v="0"/>
    <n v="600"/>
    <n v="600"/>
    <n v="0"/>
    <x v="2"/>
    <x v="0"/>
  </r>
  <r>
    <s v="d83df6ae-42fb-44a0-ab5f-69c9357cc20c"/>
    <s v="George Bryant"/>
    <s v="George"/>
    <s v="Bryant"/>
    <s v="jeffreyroberts@example.net"/>
    <x v="1762"/>
    <d v="2024-05-22T00:00:00"/>
    <x v="0"/>
    <n v="3"/>
    <n v="800"/>
    <n v="0"/>
    <n v="2400"/>
    <n v="2400"/>
    <n v="0"/>
    <x v="1"/>
    <x v="0"/>
  </r>
  <r>
    <s v="92095726-489f-4777-9b98-94c52fd81782"/>
    <s v="Kelly Meyers"/>
    <s v="Kelly"/>
    <s v="Meyers"/>
    <s v="tsanchez@example.net"/>
    <x v="1763"/>
    <d v="2025-02-26T00:00:00"/>
    <x v="6"/>
    <n v="3"/>
    <n v="120"/>
    <n v="10"/>
    <n v="360"/>
    <n v="324"/>
    <n v="-36"/>
    <x v="1"/>
    <x v="0"/>
  </r>
  <r>
    <s v="cff3bf72-3d74-48cc-94ed-db5aadc47057"/>
    <s v="Shawn Davis"/>
    <s v="Shawn"/>
    <s v="Davis"/>
    <s v="qschwartz@example.com"/>
    <x v="1764"/>
    <d v="2024-06-10T00:00:00"/>
    <x v="3"/>
    <n v="4"/>
    <n v="200"/>
    <n v="10"/>
    <n v="800"/>
    <n v="720"/>
    <n v="-80"/>
    <x v="3"/>
    <x v="1"/>
  </r>
  <r>
    <s v="438cf5de-5544-4efb-89e9-f343649183fb"/>
    <s v="Leslie Jackson"/>
    <s v="Leslie"/>
    <s v="Jackson"/>
    <s v="ssantiago@example.org"/>
    <x v="1765"/>
    <d v="2024-04-27T00:00:00"/>
    <x v="5"/>
    <n v="4"/>
    <n v="90"/>
    <n v="10"/>
    <n v="360"/>
    <n v="324"/>
    <n v="-36"/>
    <x v="4"/>
    <x v="0"/>
  </r>
  <r>
    <s v="161bbc03-0cb4-44d4-aa00-8ba56420a286"/>
    <s v="Paul Tyler"/>
    <s v="Paul"/>
    <s v="Tyler"/>
    <s v="christopher08@example.com"/>
    <x v="1766"/>
    <d v="2024-10-18T00:00:00"/>
    <x v="4"/>
    <n v="1"/>
    <n v="1200"/>
    <n v="10"/>
    <n v="1200"/>
    <n v="1080"/>
    <n v="-120"/>
    <x v="2"/>
    <x v="0"/>
  </r>
  <r>
    <s v="a6d5f800-f450-466c-a690-a17c1d529926"/>
    <s v="Anthony Newman"/>
    <s v="Anthony"/>
    <s v="Newman"/>
    <s v="vanessaflores@example.com"/>
    <x v="1767"/>
    <d v="2025-01-24T00:00:00"/>
    <x v="7"/>
    <n v="1"/>
    <n v="150"/>
    <n v="0"/>
    <n v="150"/>
    <n v="150"/>
    <n v="0"/>
    <x v="0"/>
    <x v="0"/>
  </r>
  <r>
    <s v="034b0549-cfd3-4ab2-b365-d25be5922f7a"/>
    <s v="Anthony Bowen"/>
    <s v="Anthony"/>
    <s v="Bowen"/>
    <s v="foxbrooke@example.org"/>
    <x v="1768"/>
    <d v="2025-01-11T00:00:00"/>
    <x v="1"/>
    <n v="1"/>
    <n v="100"/>
    <n v="0"/>
    <n v="100"/>
    <n v="100"/>
    <n v="0"/>
    <x v="2"/>
    <x v="0"/>
  </r>
  <r>
    <s v="da860c3a-4f49-4a99-b0c5-6bf8cf3e297f"/>
    <s v="Tracy Thompson"/>
    <s v="Tracy"/>
    <s v="Thompson"/>
    <s v="matthewcrane@example.org"/>
    <x v="1769"/>
    <d v="2024-12-04T00:00:00"/>
    <x v="3"/>
    <n v="4"/>
    <n v="200"/>
    <n v="10"/>
    <n v="800"/>
    <n v="720"/>
    <n v="-80"/>
    <x v="1"/>
    <x v="0"/>
  </r>
  <r>
    <s v="3ae8d359-bd56-4a8e-9f23-a3240cf24f5a"/>
    <s v="Dennis Walker"/>
    <s v="Dennis"/>
    <s v="Walker"/>
    <s v="fbutler@example.org"/>
    <x v="1770"/>
    <d v="2025-03-21T00:00:00"/>
    <x v="5"/>
    <n v="4"/>
    <n v="90"/>
    <n v="10"/>
    <n v="360"/>
    <n v="324"/>
    <n v="-36"/>
    <x v="2"/>
    <x v="0"/>
  </r>
  <r>
    <s v="cf8eeaf3-c9f3-4c9d-8308-450e0654df2a"/>
    <s v="William Craig"/>
    <s v="William"/>
    <s v="Craig"/>
    <s v="wmeyer@example.net"/>
    <x v="1561"/>
    <d v="2025-01-26T00:00:00"/>
    <x v="4"/>
    <n v="2"/>
    <n v="1200"/>
    <n v="5"/>
    <n v="2400"/>
    <n v="2280"/>
    <n v="-120"/>
    <x v="1"/>
    <x v="0"/>
  </r>
  <r>
    <s v="58f49e90-df2f-438b-80f5-7d76d8c828ac"/>
    <s v="Connie Holder"/>
    <s v="Connie"/>
    <s v="Holder"/>
    <s v="johnsonmichael@example.net"/>
    <x v="704"/>
    <d v="2024-07-18T00:00:00"/>
    <x v="2"/>
    <n v="3"/>
    <n v="300"/>
    <n v="0"/>
    <n v="900"/>
    <n v="900"/>
    <n v="0"/>
    <x v="1"/>
    <x v="0"/>
  </r>
  <r>
    <s v="7f48266c-6ec2-4d01-9ce5-3da9dcad357e"/>
    <s v="Lindsey Montgomery"/>
    <s v="Lindsey"/>
    <s v="Montgomery"/>
    <s v="tiffany18@example.net"/>
    <x v="1771"/>
    <d v="2024-11-27T00:00:00"/>
    <x v="4"/>
    <n v="4"/>
    <n v="1200"/>
    <n v="0"/>
    <n v="4800"/>
    <n v="4800"/>
    <n v="0"/>
    <x v="1"/>
    <x v="0"/>
  </r>
  <r>
    <s v="bbc326e5-687f-4357-bfaa-af7b79705db6"/>
    <s v="Maria Todd"/>
    <s v="Maria"/>
    <s v="Todd"/>
    <s v="sullivantodd@example.com"/>
    <x v="1772"/>
    <d v="2025-03-04T00:00:00"/>
    <x v="4"/>
    <n v="2"/>
    <n v="1200"/>
    <n v="0"/>
    <n v="2400"/>
    <n v="2400"/>
    <n v="0"/>
    <x v="3"/>
    <x v="0"/>
  </r>
  <r>
    <s v="8aedea8a-87e0-413b-a87f-edee201162af"/>
    <s v="Claire Mcintosh"/>
    <s v="Claire"/>
    <s v="Mcintosh"/>
    <s v="qgardner@example.net"/>
    <x v="1773"/>
    <d v="2025-03-07T00:00:00"/>
    <x v="4"/>
    <n v="3"/>
    <n v="1200"/>
    <n v="5"/>
    <n v="3600"/>
    <n v="3420"/>
    <n v="-180"/>
    <x v="4"/>
    <x v="0"/>
  </r>
  <r>
    <s v="75bb5dd7-2955-4593-a3cf-31f8c845e9ef"/>
    <s v="Carolyn Moore"/>
    <s v="Carolyn"/>
    <s v="Moore"/>
    <s v="creynolds@example.net"/>
    <x v="1774"/>
    <d v="2024-09-30T00:00:00"/>
    <x v="2"/>
    <n v="4"/>
    <n v="300"/>
    <n v="5"/>
    <n v="1200"/>
    <n v="1140"/>
    <n v="-60"/>
    <x v="4"/>
    <x v="0"/>
  </r>
  <r>
    <s v="652a176a-f319-43cb-95eb-89a865a72b5f"/>
    <s v="Erika Lopez DVM"/>
    <s v="Erika"/>
    <s v="DVM"/>
    <s v="fordbeverly@example.org"/>
    <x v="1775"/>
    <d v="2024-06-08T00:00:00"/>
    <x v="8"/>
    <n v="1"/>
    <n v="50"/>
    <n v="0"/>
    <n v="50"/>
    <n v="50"/>
    <n v="0"/>
    <x v="3"/>
    <x v="0"/>
  </r>
  <r>
    <s v="7af31f44-7a03-48a0-9f5b-4ced5765e2bb"/>
    <s v="Jeffrey Villegas"/>
    <s v="Jeffrey"/>
    <s v="Villegas"/>
    <s v="bjames@example.net"/>
    <x v="1776"/>
    <d v="2025-01-16T00:00:00"/>
    <x v="5"/>
    <n v="4"/>
    <n v="90"/>
    <n v="0"/>
    <n v="360"/>
    <n v="360"/>
    <n v="0"/>
    <x v="3"/>
    <x v="1"/>
  </r>
  <r>
    <s v="ec9d7658-0781-4ccd-912c-aa25064e97f5"/>
    <s v="Michael Mcconnell"/>
    <s v="Michael"/>
    <s v="Mcconnell"/>
    <s v="mejiadaniel@example.com"/>
    <x v="1777"/>
    <d v="2024-06-27T00:00:00"/>
    <x v="0"/>
    <n v="4"/>
    <n v="800"/>
    <n v="0"/>
    <n v="3200"/>
    <n v="3200"/>
    <n v="0"/>
    <x v="0"/>
    <x v="1"/>
  </r>
  <r>
    <s v="239a6d42-d2ad-42a6-b411-d9d111e99ec4"/>
    <s v="Tiffany Gomez"/>
    <s v="Tiffany"/>
    <s v="Gomez"/>
    <s v="fbell@example.net"/>
    <x v="1070"/>
    <d v="2025-02-21T00:00:00"/>
    <x v="2"/>
    <n v="2"/>
    <n v="300"/>
    <n v="0"/>
    <n v="600"/>
    <n v="600"/>
    <n v="0"/>
    <x v="4"/>
    <x v="0"/>
  </r>
  <r>
    <s v="0a14a9f1-6db4-4d26-868c-8cdd4ef153c8"/>
    <s v="Matthew Ayala"/>
    <s v="Matthew"/>
    <s v="Ayala"/>
    <s v="higginsisaiah@example.com"/>
    <x v="1778"/>
    <d v="2024-11-11T00:00:00"/>
    <x v="6"/>
    <n v="1"/>
    <n v="120"/>
    <n v="0"/>
    <n v="120"/>
    <n v="120"/>
    <n v="0"/>
    <x v="2"/>
    <x v="0"/>
  </r>
  <r>
    <s v="a3b3207c-597e-4005-bdc4-37dde39515ea"/>
    <s v="Anthony Hall"/>
    <s v="Anthony"/>
    <s v="Hall"/>
    <s v="schroederbrittany@example.org"/>
    <x v="1779"/>
    <d v="2024-08-22T00:00:00"/>
    <x v="6"/>
    <n v="1"/>
    <n v="120"/>
    <n v="0"/>
    <n v="120"/>
    <n v="120"/>
    <n v="0"/>
    <x v="1"/>
    <x v="0"/>
  </r>
  <r>
    <s v="81d645b4-a4cc-49db-9055-b63c036099c9"/>
    <s v="Mario Snyder"/>
    <s v="Mario"/>
    <s v="Snyder"/>
    <s v="ashleycosta@example.com"/>
    <x v="1780"/>
    <d v="2024-06-18T00:00:00"/>
    <x v="6"/>
    <n v="1"/>
    <n v="120"/>
    <n v="0"/>
    <n v="120"/>
    <n v="120"/>
    <n v="0"/>
    <x v="2"/>
    <x v="1"/>
  </r>
  <r>
    <s v="9acf760b-6877-4ecb-b064-7094d9d9f610"/>
    <s v="Bryan Castro"/>
    <s v="Bryan"/>
    <s v="Castro"/>
    <s v="cjackson@example.org"/>
    <x v="1781"/>
    <d v="2025-03-30T00:00:00"/>
    <x v="5"/>
    <n v="2"/>
    <n v="90"/>
    <n v="0"/>
    <n v="180"/>
    <n v="180"/>
    <n v="0"/>
    <x v="4"/>
    <x v="0"/>
  </r>
  <r>
    <s v="2c3a11e7-c916-4a3b-82fd-68fbcff88b63"/>
    <s v="Marilyn Henderson"/>
    <s v="Marilyn"/>
    <s v="Henderson"/>
    <s v="jacqueline97@example.com"/>
    <x v="1782"/>
    <d v="2025-01-13T00:00:00"/>
    <x v="8"/>
    <n v="1"/>
    <n v="50"/>
    <n v="0"/>
    <n v="50"/>
    <n v="50"/>
    <n v="0"/>
    <x v="1"/>
    <x v="0"/>
  </r>
  <r>
    <s v="b28158f0-065e-44e1-be80-1c8449ccbdfb"/>
    <s v="Kathleen Casey"/>
    <s v="Kathleen"/>
    <s v="Casey"/>
    <s v="romankathryn@example.com"/>
    <x v="1783"/>
    <d v="2025-03-15T00:00:00"/>
    <x v="1"/>
    <n v="1"/>
    <n v="100"/>
    <n v="0"/>
    <n v="100"/>
    <n v="100"/>
    <n v="0"/>
    <x v="0"/>
    <x v="0"/>
  </r>
  <r>
    <s v="7efc557f-e887-4987-86e7-b054ada45eb2"/>
    <s v="Nathan Daniels"/>
    <s v="Nathan"/>
    <s v="Daniels"/>
    <s v="xmccormick@example.net"/>
    <x v="1784"/>
    <d v="2024-07-09T00:00:00"/>
    <x v="1"/>
    <n v="1"/>
    <n v="100"/>
    <n v="10"/>
    <n v="100"/>
    <n v="90"/>
    <n v="-10"/>
    <x v="0"/>
    <x v="0"/>
  </r>
  <r>
    <s v="47db2124-10ca-4429-b97c-5829548ef512"/>
    <s v="Jeffrey Dunn"/>
    <s v="Jeffrey"/>
    <s v="Dunn"/>
    <s v="ggomez@example.org"/>
    <x v="1785"/>
    <d v="2024-11-11T00:00:00"/>
    <x v="3"/>
    <n v="1"/>
    <n v="200"/>
    <n v="0"/>
    <n v="200"/>
    <n v="200"/>
    <n v="0"/>
    <x v="0"/>
    <x v="0"/>
  </r>
  <r>
    <s v="f095562e-a94e-4372-ba88-35a8db2c9f5b"/>
    <s v="Mary Duffy"/>
    <s v="Mary"/>
    <s v="Duffy"/>
    <s v="melissacollier@example.org"/>
    <x v="1786"/>
    <d v="2024-10-26T00:00:00"/>
    <x v="7"/>
    <n v="3"/>
    <n v="150"/>
    <n v="5"/>
    <n v="450"/>
    <n v="427.5"/>
    <n v="-22.5"/>
    <x v="2"/>
    <x v="0"/>
  </r>
  <r>
    <s v="dc554e9c-0780-4bde-a77d-6af93d86c367"/>
    <s v="Julia Diaz"/>
    <s v="Julia"/>
    <s v="Diaz"/>
    <s v="gsmith@example.net"/>
    <x v="1787"/>
    <d v="2025-01-27T00:00:00"/>
    <x v="2"/>
    <n v="2"/>
    <n v="300"/>
    <n v="5"/>
    <n v="600"/>
    <n v="570"/>
    <n v="-30"/>
    <x v="1"/>
    <x v="0"/>
  </r>
  <r>
    <s v="a829c2ae-37eb-427f-8f94-0a739c2e7760"/>
    <s v="Darlene Sanchez"/>
    <s v="Darlene"/>
    <s v="Sanchez"/>
    <s v="sshea@example.com"/>
    <x v="1788"/>
    <d v="2024-08-14T00:00:00"/>
    <x v="2"/>
    <n v="1"/>
    <n v="300"/>
    <n v="0"/>
    <n v="300"/>
    <n v="300"/>
    <n v="0"/>
    <x v="1"/>
    <x v="1"/>
  </r>
  <r>
    <s v="b881d322-fe99-4342-9c76-2bd60f403393"/>
    <s v="Christopher Adams"/>
    <s v="Christopher"/>
    <s v="Adams"/>
    <s v="amartin@example.org"/>
    <x v="1789"/>
    <d v="2025-03-21T00:00:00"/>
    <x v="1"/>
    <n v="4"/>
    <n v="100"/>
    <n v="0"/>
    <n v="400"/>
    <n v="400"/>
    <n v="0"/>
    <x v="3"/>
    <x v="0"/>
  </r>
  <r>
    <s v="3236f41d-c22c-484c-9a7f-8712c216a949"/>
    <s v="Melissa Griffin"/>
    <s v="Melissa"/>
    <s v="Griffin"/>
    <s v="lmeadows@example.com"/>
    <x v="1790"/>
    <d v="2024-12-20T00:00:00"/>
    <x v="5"/>
    <n v="1"/>
    <n v="90"/>
    <n v="0"/>
    <n v="90"/>
    <n v="90"/>
    <n v="0"/>
    <x v="0"/>
    <x v="0"/>
  </r>
  <r>
    <s v="3ddf5688-0139-4b86-af85-203cf830bea5"/>
    <s v="Alyssa Fisher"/>
    <s v="Alyssa"/>
    <s v="Fisher"/>
    <s v="angie51@example.com"/>
    <x v="1791"/>
    <d v="2024-08-07T00:00:00"/>
    <x v="4"/>
    <n v="1"/>
    <n v="1200"/>
    <n v="0"/>
    <n v="1200"/>
    <n v="1200"/>
    <n v="0"/>
    <x v="3"/>
    <x v="0"/>
  </r>
  <r>
    <s v="2f5b98e8-a86e-4687-85ed-ca3057ef661e"/>
    <s v="Anna Clark"/>
    <s v="Anna"/>
    <s v="Clark"/>
    <s v="nicoletaylor@example.com"/>
    <x v="1792"/>
    <d v="2025-02-15T00:00:00"/>
    <x v="7"/>
    <n v="2"/>
    <n v="150"/>
    <n v="5"/>
    <n v="300"/>
    <n v="285"/>
    <n v="-15"/>
    <x v="1"/>
    <x v="0"/>
  </r>
  <r>
    <s v="dbc4da67-9ed5-40f7-bdd1-0830c0271c77"/>
    <s v="Erin Miller"/>
    <s v="Erin"/>
    <s v="Miller"/>
    <s v="rodriguezjohn@example.com"/>
    <x v="1793"/>
    <d v="2024-09-13T00:00:00"/>
    <x v="4"/>
    <n v="2"/>
    <n v="1200"/>
    <n v="5"/>
    <n v="2400"/>
    <n v="2280"/>
    <n v="-120"/>
    <x v="1"/>
    <x v="0"/>
  </r>
  <r>
    <s v="d12e73a1-75f1-4fb8-a28a-11d12f45428a"/>
    <s v="Juan Pittman"/>
    <s v="Juan"/>
    <s v="Pittman"/>
    <s v="zescobar@example.net"/>
    <x v="1794"/>
    <d v="2024-10-28T00:00:00"/>
    <x v="1"/>
    <n v="3"/>
    <n v="100"/>
    <n v="10"/>
    <n v="300"/>
    <n v="270"/>
    <n v="-30"/>
    <x v="2"/>
    <x v="0"/>
  </r>
  <r>
    <s v="3143ac24-874d-4931-b933-a7d47ef3f84e"/>
    <s v="Megan Bailey"/>
    <s v="Megan"/>
    <s v="Bailey"/>
    <s v="stephanie46@example.org"/>
    <x v="1795"/>
    <d v="2024-05-18T00:00:00"/>
    <x v="1"/>
    <n v="4"/>
    <n v="100"/>
    <n v="0"/>
    <n v="400"/>
    <n v="400"/>
    <n v="0"/>
    <x v="4"/>
    <x v="0"/>
  </r>
  <r>
    <s v="4def8b81-ec54-4ede-a6e1-6ab1aa6248e0"/>
    <s v="Hunter Campos"/>
    <s v="Hunter"/>
    <s v="Campos"/>
    <s v="haleyhale@example.com"/>
    <x v="1796"/>
    <d v="2025-02-23T00:00:00"/>
    <x v="3"/>
    <n v="3"/>
    <n v="200"/>
    <n v="0"/>
    <n v="600"/>
    <n v="600"/>
    <n v="0"/>
    <x v="3"/>
    <x v="0"/>
  </r>
  <r>
    <s v="3f58ee69-3325-4a60-b4a4-01316a6d7c9d"/>
    <s v="James Cuevas"/>
    <s v="James"/>
    <s v="Cuevas"/>
    <s v="meghancontreras@example.com"/>
    <x v="1797"/>
    <d v="2025-01-23T00:00:00"/>
    <x v="8"/>
    <n v="4"/>
    <n v="50"/>
    <n v="0"/>
    <n v="200"/>
    <n v="200"/>
    <n v="0"/>
    <x v="3"/>
    <x v="0"/>
  </r>
  <r>
    <s v="2c7e254b-19fc-4491-a20a-558241e04166"/>
    <s v="Alyssa Scott"/>
    <s v="Alyssa"/>
    <s v="Scott"/>
    <s v="dixonkristen@example.com"/>
    <x v="590"/>
    <d v="2024-12-03T00:00:00"/>
    <x v="1"/>
    <n v="4"/>
    <n v="100"/>
    <n v="15"/>
    <n v="400"/>
    <n v="340"/>
    <n v="-60"/>
    <x v="1"/>
    <x v="0"/>
  </r>
  <r>
    <s v="3bea22db-922e-4cc6-ac84-7a070f286fc1"/>
    <s v="Ronnie Allen"/>
    <s v="Ronnie"/>
    <s v="Allen"/>
    <s v="sandraharper@example.org"/>
    <x v="1798"/>
    <d v="2024-08-11T00:00:00"/>
    <x v="6"/>
    <n v="3"/>
    <n v="120"/>
    <n v="5"/>
    <n v="360"/>
    <n v="342"/>
    <n v="-18"/>
    <x v="4"/>
    <x v="0"/>
  </r>
  <r>
    <s v="b89a3e7c-5476-4d30-b657-c7e808510276"/>
    <s v="Leslie Thomas"/>
    <s v="Leslie"/>
    <s v="Thomas"/>
    <s v="robinpadilla@example.com"/>
    <x v="1799"/>
    <d v="2025-04-01T00:00:00"/>
    <x v="5"/>
    <n v="1"/>
    <n v="90"/>
    <n v="0"/>
    <n v="90"/>
    <n v="90"/>
    <n v="0"/>
    <x v="2"/>
    <x v="0"/>
  </r>
  <r>
    <s v="47c8195c-371e-4161-82b5-f675f3c7da4a"/>
    <s v="Samantha Schmidt"/>
    <s v="Samantha"/>
    <s v="Schmidt"/>
    <s v="parkermax@example.org"/>
    <x v="1800"/>
    <d v="2024-06-12T00:00:00"/>
    <x v="3"/>
    <n v="1"/>
    <n v="200"/>
    <n v="5"/>
    <n v="200"/>
    <n v="190"/>
    <n v="-10"/>
    <x v="2"/>
    <x v="0"/>
  </r>
  <r>
    <s v="6696c1a6-3e06-424c-90df-7ce39b993874"/>
    <s v="Angel Frazier"/>
    <s v="Angel"/>
    <s v="Frazier"/>
    <s v="kristenyoung@example.org"/>
    <x v="1706"/>
    <d v="2025-01-25T00:00:00"/>
    <x v="0"/>
    <n v="1"/>
    <n v="800"/>
    <n v="0"/>
    <n v="800"/>
    <n v="800"/>
    <n v="0"/>
    <x v="0"/>
    <x v="0"/>
  </r>
  <r>
    <s v="2f4f6761-7770-4cdc-a0eb-b712710a4cd6"/>
    <s v="Amy Higgins"/>
    <s v="Amy"/>
    <s v="Higgins"/>
    <s v="brittany44@example.org"/>
    <x v="1801"/>
    <d v="2024-12-12T00:00:00"/>
    <x v="5"/>
    <n v="3"/>
    <n v="90"/>
    <n v="5"/>
    <n v="270"/>
    <n v="256.5"/>
    <n v="-13.5"/>
    <x v="4"/>
    <x v="0"/>
  </r>
  <r>
    <s v="9d731175-e207-4bb6-af95-be223facdfa6"/>
    <s v="Thomas Miller"/>
    <s v="Thomas"/>
    <s v="Miller"/>
    <s v="jenningsmelissa@example.net"/>
    <x v="1802"/>
    <d v="2024-08-15T00:00:00"/>
    <x v="5"/>
    <n v="2"/>
    <n v="90"/>
    <n v="0"/>
    <n v="180"/>
    <n v="180"/>
    <n v="0"/>
    <x v="2"/>
    <x v="1"/>
  </r>
  <r>
    <s v="95a4d81b-aeee-4e2c-a5a6-dcf86872b415"/>
    <s v="Michael Mcdonald"/>
    <s v="Michael"/>
    <s v="Mcdonald"/>
    <s v="petercasey@example.com"/>
    <x v="1803"/>
    <d v="2024-10-23T00:00:00"/>
    <x v="1"/>
    <n v="4"/>
    <n v="100"/>
    <n v="0"/>
    <n v="400"/>
    <n v="400"/>
    <n v="0"/>
    <x v="4"/>
    <x v="0"/>
  </r>
  <r>
    <s v="af705e12-2429-42a1-ad67-831dd783ac0d"/>
    <s v="Natasha Simon"/>
    <s v="Natasha"/>
    <s v="Simon"/>
    <s v="nperez@example.org"/>
    <x v="1804"/>
    <d v="2024-07-19T00:00:00"/>
    <x v="0"/>
    <n v="2"/>
    <n v="800"/>
    <n v="0"/>
    <n v="1600"/>
    <n v="1600"/>
    <n v="0"/>
    <x v="3"/>
    <x v="0"/>
  </r>
  <r>
    <s v="c96ec149-1355-4472-a65f-5c59913406a4"/>
    <s v="Daniel Stevens"/>
    <s v="Daniel"/>
    <s v="Stevens"/>
    <s v="bwilson@example.com"/>
    <x v="1805"/>
    <d v="2024-10-02T00:00:00"/>
    <x v="0"/>
    <n v="2"/>
    <n v="800"/>
    <n v="0"/>
    <n v="1600"/>
    <n v="1600"/>
    <n v="0"/>
    <x v="4"/>
    <x v="0"/>
  </r>
  <r>
    <s v="4ac1a8f4-a4ba-47d7-b12b-8f43004025e1"/>
    <s v="Kurt Montgomery"/>
    <s v="Kurt"/>
    <s v="Montgomery"/>
    <s v="brooksjames@example.com"/>
    <x v="1806"/>
    <d v="2025-02-10T00:00:00"/>
    <x v="1"/>
    <n v="1"/>
    <n v="100"/>
    <n v="5"/>
    <n v="100"/>
    <n v="95"/>
    <n v="-5"/>
    <x v="4"/>
    <x v="0"/>
  </r>
  <r>
    <s v="c6af63a8-2184-44e8-8181-3f3f2d75fd4f"/>
    <s v="Natalie Meyer"/>
    <s v="Natalie"/>
    <s v="Meyer"/>
    <s v="cpeters@example.org"/>
    <x v="1807"/>
    <d v="2024-06-21T00:00:00"/>
    <x v="1"/>
    <n v="3"/>
    <n v="100"/>
    <n v="0"/>
    <n v="300"/>
    <n v="300"/>
    <n v="0"/>
    <x v="4"/>
    <x v="1"/>
  </r>
  <r>
    <s v="73dce0e0-6657-40be-80c4-898950f30807"/>
    <s v="Amber Wong"/>
    <s v="Amber"/>
    <s v="Wong"/>
    <s v="nelsoncassandra@example.net"/>
    <x v="1808"/>
    <d v="2024-12-28T00:00:00"/>
    <x v="1"/>
    <n v="4"/>
    <n v="100"/>
    <n v="10"/>
    <n v="400"/>
    <n v="360"/>
    <n v="-40"/>
    <x v="1"/>
    <x v="0"/>
  </r>
  <r>
    <s v="a01c6ce5-4c2f-489c-9915-96e2adee77ed"/>
    <s v="Michael Thomas"/>
    <s v="Michael"/>
    <s v="Thomas"/>
    <s v="gweaver@example.org"/>
    <x v="1809"/>
    <d v="2024-09-30T00:00:00"/>
    <x v="7"/>
    <n v="4"/>
    <n v="150"/>
    <n v="0"/>
    <n v="600"/>
    <n v="600"/>
    <n v="0"/>
    <x v="2"/>
    <x v="1"/>
  </r>
  <r>
    <s v="c0167336-df10-41ff-8c68-693112590735"/>
    <s v="David Campbell"/>
    <s v="David"/>
    <s v="Campbell"/>
    <s v="garcialance@example.org"/>
    <x v="1810"/>
    <d v="2024-06-20T00:00:00"/>
    <x v="2"/>
    <n v="2"/>
    <n v="300"/>
    <n v="0"/>
    <n v="600"/>
    <n v="600"/>
    <n v="0"/>
    <x v="0"/>
    <x v="0"/>
  </r>
  <r>
    <s v="08121b35-2c7e-4be2-bc6d-8133cbccd4fe"/>
    <s v="Natalie Jennings"/>
    <s v="Natalie"/>
    <s v="Jennings"/>
    <s v="keithemily@example.net"/>
    <x v="1811"/>
    <d v="2024-07-10T00:00:00"/>
    <x v="3"/>
    <n v="3"/>
    <n v="200"/>
    <n v="0"/>
    <n v="600"/>
    <n v="600"/>
    <n v="0"/>
    <x v="4"/>
    <x v="0"/>
  </r>
  <r>
    <s v="8997b384-3cd0-4b12-8250-49abd752133c"/>
    <s v="Mary Miller"/>
    <s v="Mary"/>
    <s v="Miller"/>
    <s v="vmooney@example.com"/>
    <x v="1812"/>
    <d v="2025-01-03T00:00:00"/>
    <x v="7"/>
    <n v="1"/>
    <n v="150"/>
    <n v="0"/>
    <n v="150"/>
    <n v="150"/>
    <n v="0"/>
    <x v="0"/>
    <x v="0"/>
  </r>
  <r>
    <s v="7b6db4c4-6dac-427f-bc70-8586a5e46132"/>
    <s v="Andrew Gomez"/>
    <s v="Andrew"/>
    <s v="Gomez"/>
    <s v="scottjennifer@example.org"/>
    <x v="1813"/>
    <d v="2024-05-31T00:00:00"/>
    <x v="6"/>
    <n v="2"/>
    <n v="120"/>
    <n v="0"/>
    <n v="240"/>
    <n v="240"/>
    <n v="0"/>
    <x v="4"/>
    <x v="1"/>
  </r>
  <r>
    <s v="5d7cb047-8f85-4b48-84dc-cebd3dcf494c"/>
    <s v="Alyssa Pena"/>
    <s v="Alyssa"/>
    <s v="Pena"/>
    <s v="dalton37@example.org"/>
    <x v="94"/>
    <d v="2025-03-08T00:00:00"/>
    <x v="1"/>
    <n v="2"/>
    <n v="100"/>
    <n v="0"/>
    <n v="200"/>
    <n v="200"/>
    <n v="0"/>
    <x v="3"/>
    <x v="0"/>
  </r>
  <r>
    <s v="9f49889b-149b-4d63-80e3-ba61958a40b0"/>
    <s v="Marvin Cox"/>
    <s v="Marvin"/>
    <s v="Cox"/>
    <s v="robert72@example.net"/>
    <x v="1814"/>
    <d v="2025-02-15T00:00:00"/>
    <x v="3"/>
    <n v="2"/>
    <n v="200"/>
    <n v="10"/>
    <n v="400"/>
    <n v="360"/>
    <n v="-40"/>
    <x v="3"/>
    <x v="0"/>
  </r>
  <r>
    <s v="6d8363da-7419-4b05-afa1-ea72999c35a0"/>
    <s v="Mr. Jeremy Cohen Jr."/>
    <s v="Mr"/>
    <s v="Jr."/>
    <s v="bbrady@example.org"/>
    <x v="1815"/>
    <d v="2025-01-16T00:00:00"/>
    <x v="4"/>
    <n v="2"/>
    <n v="1200"/>
    <n v="0"/>
    <n v="2400"/>
    <n v="2400"/>
    <n v="0"/>
    <x v="2"/>
    <x v="0"/>
  </r>
  <r>
    <s v="ec756a2a-61b5-4657-9445-3727c3d14c96"/>
    <s v="Kimberly Case"/>
    <s v="Kimberly"/>
    <s v="Case"/>
    <s v="michael37@example.org"/>
    <x v="1816"/>
    <d v="2024-10-29T00:00:00"/>
    <x v="2"/>
    <n v="2"/>
    <n v="300"/>
    <n v="5"/>
    <n v="600"/>
    <n v="570"/>
    <n v="-30"/>
    <x v="4"/>
    <x v="0"/>
  </r>
  <r>
    <s v="fe250f62-d2ba-451d-8957-c530bf58359f"/>
    <s v="Nicholas Robinson"/>
    <s v="Nicholas"/>
    <s v="Robinson"/>
    <s v="elizabeth14@example.com"/>
    <x v="1817"/>
    <d v="2024-10-17T00:00:00"/>
    <x v="2"/>
    <n v="4"/>
    <n v="300"/>
    <n v="0"/>
    <n v="1200"/>
    <n v="1200"/>
    <n v="0"/>
    <x v="2"/>
    <x v="0"/>
  </r>
  <r>
    <s v="00379b0c-37e9-4f35-ba3e-d4f4346d592e"/>
    <s v="Michael Jones"/>
    <s v="Michael"/>
    <s v="Jones"/>
    <s v="gbutler@example.net"/>
    <x v="1818"/>
    <d v="2024-09-04T00:00:00"/>
    <x v="6"/>
    <n v="3"/>
    <n v="120"/>
    <n v="0"/>
    <n v="360"/>
    <n v="360"/>
    <n v="0"/>
    <x v="4"/>
    <x v="0"/>
  </r>
  <r>
    <s v="1cd98e6b-3a0d-4859-82e8-67554ba74d82"/>
    <s v="Wanda Mclaughlin"/>
    <s v="Wanda"/>
    <s v="Mclaughlin"/>
    <s v="paigeperry@example.com"/>
    <x v="1819"/>
    <d v="2024-09-05T00:00:00"/>
    <x v="5"/>
    <n v="2"/>
    <n v="90"/>
    <n v="0"/>
    <n v="180"/>
    <n v="180"/>
    <n v="0"/>
    <x v="4"/>
    <x v="0"/>
  </r>
  <r>
    <s v="97d90588-6333-457a-90bc-850efa19e10d"/>
    <s v="Karen Johnson"/>
    <s v="Karen"/>
    <s v="Johnson"/>
    <s v="xarnold@example.org"/>
    <x v="1820"/>
    <d v="2024-10-15T00:00:00"/>
    <x v="7"/>
    <n v="1"/>
    <n v="150"/>
    <n v="0"/>
    <n v="150"/>
    <n v="150"/>
    <n v="0"/>
    <x v="2"/>
    <x v="0"/>
  </r>
  <r>
    <s v="3a538c4c-a404-4eeb-aba8-1faf9a753c81"/>
    <s v="Darrell Cameron"/>
    <s v="Darrell"/>
    <s v="Cameron"/>
    <s v="barbara22@example.net"/>
    <x v="1821"/>
    <d v="2025-03-28T00:00:00"/>
    <x v="7"/>
    <n v="1"/>
    <n v="150"/>
    <n v="0"/>
    <n v="150"/>
    <n v="150"/>
    <n v="0"/>
    <x v="4"/>
    <x v="0"/>
  </r>
  <r>
    <s v="391a1488-992a-4a0b-946f-c668622010bd"/>
    <s v="Andrew Baker"/>
    <s v="Andrew"/>
    <s v="Baker"/>
    <s v="rnewton@example.org"/>
    <x v="1822"/>
    <d v="2024-06-05T00:00:00"/>
    <x v="0"/>
    <n v="4"/>
    <n v="800"/>
    <n v="0"/>
    <n v="3200"/>
    <n v="3200"/>
    <n v="0"/>
    <x v="3"/>
    <x v="0"/>
  </r>
  <r>
    <s v="1fc38609-7ad5-4b22-87e0-44b728292b59"/>
    <s v="Alicia Herrera"/>
    <s v="Alicia"/>
    <s v="Herrera"/>
    <s v="xhorton@example.com"/>
    <x v="1823"/>
    <d v="2024-12-23T00:00:00"/>
    <x v="7"/>
    <n v="2"/>
    <n v="150"/>
    <n v="0"/>
    <n v="300"/>
    <n v="300"/>
    <n v="0"/>
    <x v="4"/>
    <x v="0"/>
  </r>
  <r>
    <s v="ca4148af-baa6-402f-9ce1-e6a5869c2873"/>
    <s v="Kelly King"/>
    <s v="Kelly"/>
    <s v="King"/>
    <s v="lkline@example.net"/>
    <x v="1824"/>
    <d v="2024-08-13T00:00:00"/>
    <x v="5"/>
    <n v="2"/>
    <n v="90"/>
    <n v="0"/>
    <n v="180"/>
    <n v="180"/>
    <n v="0"/>
    <x v="1"/>
    <x v="0"/>
  </r>
  <r>
    <s v="1b40abe4-2283-4fb3-9e45-8dafee0b349c"/>
    <s v="Brian Payne MD"/>
    <s v="Brian"/>
    <s v="MD"/>
    <s v="vanessa58@example.net"/>
    <x v="1825"/>
    <d v="2025-04-19T00:00:00"/>
    <x v="8"/>
    <n v="3"/>
    <n v="50"/>
    <n v="10"/>
    <n v="150"/>
    <n v="135"/>
    <n v="-15"/>
    <x v="0"/>
    <x v="0"/>
  </r>
  <r>
    <s v="6ec35dff-0268-469e-b7c8-5570e431dcda"/>
    <s v="Daniel Owen"/>
    <s v="Daniel"/>
    <s v="Owen"/>
    <s v="richard31@example.com"/>
    <x v="1826"/>
    <d v="2024-11-24T00:00:00"/>
    <x v="2"/>
    <n v="3"/>
    <n v="300"/>
    <n v="0"/>
    <n v="900"/>
    <n v="900"/>
    <n v="0"/>
    <x v="4"/>
    <x v="0"/>
  </r>
  <r>
    <s v="d5329488-5dd4-497b-b480-6394fb276440"/>
    <s v="Robert Garner"/>
    <s v="Robert"/>
    <s v="Garner"/>
    <s v="mgarcia@example.com"/>
    <x v="1827"/>
    <d v="2024-10-22T00:00:00"/>
    <x v="2"/>
    <n v="1"/>
    <n v="300"/>
    <n v="0"/>
    <n v="300"/>
    <n v="300"/>
    <n v="0"/>
    <x v="4"/>
    <x v="0"/>
  </r>
  <r>
    <s v="e4425217-d6d4-436b-92ee-f5bb16b3bada"/>
    <s v="Samuel Page"/>
    <s v="Samuel"/>
    <s v="Page"/>
    <s v="myerstiffany@example.org"/>
    <x v="1828"/>
    <d v="2024-10-19T00:00:00"/>
    <x v="3"/>
    <n v="3"/>
    <n v="200"/>
    <n v="0"/>
    <n v="600"/>
    <n v="600"/>
    <n v="0"/>
    <x v="4"/>
    <x v="0"/>
  </r>
  <r>
    <s v="591a6550-7e66-41b7-bdb9-43886d0f8812"/>
    <s v="Michael Jackson"/>
    <s v="Michael"/>
    <s v="Jackson"/>
    <s v="swalker@example.org"/>
    <x v="1829"/>
    <d v="2024-05-18T00:00:00"/>
    <x v="8"/>
    <n v="2"/>
    <n v="50"/>
    <n v="0"/>
    <n v="100"/>
    <n v="100"/>
    <n v="0"/>
    <x v="4"/>
    <x v="0"/>
  </r>
  <r>
    <s v="54550f94-86e1-44b3-9c69-5efe9d29e050"/>
    <s v="Andrew Abbott"/>
    <s v="Andrew"/>
    <s v="Abbott"/>
    <s v="hannah03@example.com"/>
    <x v="1830"/>
    <d v="2024-08-06T00:00:00"/>
    <x v="1"/>
    <n v="2"/>
    <n v="100"/>
    <n v="5"/>
    <n v="200"/>
    <n v="190"/>
    <n v="-10"/>
    <x v="3"/>
    <x v="0"/>
  </r>
  <r>
    <s v="80e6d3de-5539-4a02-86ca-565f84114531"/>
    <s v="Michael Mckee"/>
    <s v="Michael"/>
    <s v="Mckee"/>
    <s v="erinstark@example.net"/>
    <x v="1831"/>
    <d v="2025-04-20T00:00:00"/>
    <x v="0"/>
    <n v="1"/>
    <n v="800"/>
    <n v="0"/>
    <n v="800"/>
    <n v="800"/>
    <n v="0"/>
    <x v="3"/>
    <x v="0"/>
  </r>
  <r>
    <s v="2774e089-a1d2-4505-9a8f-cb9237c386e5"/>
    <s v="Frank Woodward"/>
    <s v="Frank"/>
    <s v="Woodward"/>
    <s v="daniel41@example.net"/>
    <x v="1832"/>
    <d v="2025-03-07T00:00:00"/>
    <x v="4"/>
    <n v="2"/>
    <n v="1200"/>
    <n v="5"/>
    <n v="2400"/>
    <n v="2280"/>
    <n v="-120"/>
    <x v="2"/>
    <x v="0"/>
  </r>
  <r>
    <s v="fb409faf-d7d1-45fc-bd32-a40aa11d19a4"/>
    <s v="Sandra Collier"/>
    <s v="Sandra"/>
    <s v="Collier"/>
    <s v="gvillanueva@example.net"/>
    <x v="1833"/>
    <d v="2025-02-10T00:00:00"/>
    <x v="0"/>
    <n v="1"/>
    <n v="800"/>
    <n v="0"/>
    <n v="800"/>
    <n v="800"/>
    <n v="0"/>
    <x v="3"/>
    <x v="0"/>
  </r>
  <r>
    <s v="6529880c-8ac0-4318-b23b-0c421f1b8f72"/>
    <s v="Kyle Howard"/>
    <s v="Kyle"/>
    <s v="Howard"/>
    <s v="summersjennifer@example.net"/>
    <x v="1834"/>
    <d v="2024-08-12T00:00:00"/>
    <x v="2"/>
    <n v="3"/>
    <n v="300"/>
    <n v="0"/>
    <n v="900"/>
    <n v="900"/>
    <n v="0"/>
    <x v="2"/>
    <x v="1"/>
  </r>
  <r>
    <s v="9a6544ea-0d7f-441e-86a6-aeb437b678c4"/>
    <s v="Steven Owen"/>
    <s v="Steven"/>
    <s v="Owen"/>
    <s v="vboyd@example.com"/>
    <x v="1835"/>
    <d v="2024-08-30T00:00:00"/>
    <x v="0"/>
    <n v="1"/>
    <n v="800"/>
    <n v="0"/>
    <n v="800"/>
    <n v="800"/>
    <n v="0"/>
    <x v="3"/>
    <x v="0"/>
  </r>
  <r>
    <s v="76fe0b48-89d3-4a59-944c-aad6c9cb6705"/>
    <s v="Donald Daniel"/>
    <s v="Donald"/>
    <s v="Daniel"/>
    <s v="jacquelinemurray@example.net"/>
    <x v="1836"/>
    <d v="2025-01-23T00:00:00"/>
    <x v="5"/>
    <n v="4"/>
    <n v="90"/>
    <n v="0"/>
    <n v="360"/>
    <n v="360"/>
    <n v="0"/>
    <x v="4"/>
    <x v="0"/>
  </r>
  <r>
    <s v="821adae4-6684-4d4a-ab25-3e7b17cb6af4"/>
    <s v="Shawn Lewis"/>
    <s v="Shawn"/>
    <s v="Lewis"/>
    <s v="blee@example.com"/>
    <x v="1837"/>
    <d v="2024-10-12T00:00:00"/>
    <x v="3"/>
    <n v="2"/>
    <n v="200"/>
    <n v="5"/>
    <n v="400"/>
    <n v="380"/>
    <n v="-20"/>
    <x v="0"/>
    <x v="0"/>
  </r>
  <r>
    <s v="f980c29c-4b32-4b05-b4e4-8d5639f2eb71"/>
    <s v="Thomas Torres"/>
    <s v="Thomas"/>
    <s v="Torres"/>
    <s v="debbiemoss@example.com"/>
    <x v="1838"/>
    <d v="2025-02-10T00:00:00"/>
    <x v="7"/>
    <n v="3"/>
    <n v="150"/>
    <n v="5"/>
    <n v="450"/>
    <n v="427.5"/>
    <n v="-22.5"/>
    <x v="1"/>
    <x v="0"/>
  </r>
  <r>
    <s v="e9909a64-ac78-4741-a96b-60930fb361e9"/>
    <s v="Nicholas Hamilton"/>
    <s v="Nicholas"/>
    <s v="Hamilton"/>
    <s v="rachel18@example.org"/>
    <x v="224"/>
    <d v="2024-08-06T00:00:00"/>
    <x v="2"/>
    <n v="1"/>
    <n v="300"/>
    <n v="0"/>
    <n v="300"/>
    <n v="300"/>
    <n v="0"/>
    <x v="4"/>
    <x v="0"/>
  </r>
  <r>
    <s v="da5ea455-df63-44e9-8d80-d237f8d690af"/>
    <s v="Michael Barnett"/>
    <s v="Michael"/>
    <s v="Barnett"/>
    <s v="heathersanchez@example.com"/>
    <x v="1839"/>
    <d v="2024-09-17T00:00:00"/>
    <x v="3"/>
    <n v="3"/>
    <n v="200"/>
    <n v="5"/>
    <n v="600"/>
    <n v="570"/>
    <n v="-30"/>
    <x v="2"/>
    <x v="0"/>
  </r>
  <r>
    <s v="1742b052-f01f-4382-a4fa-62c2b398e4fc"/>
    <s v="Noah Simmons"/>
    <s v="Noah"/>
    <s v="Simmons"/>
    <s v="whitneyrobert@example.com"/>
    <x v="1840"/>
    <d v="2024-05-27T00:00:00"/>
    <x v="6"/>
    <n v="1"/>
    <n v="120"/>
    <n v="10"/>
    <n v="120"/>
    <n v="108"/>
    <n v="-12"/>
    <x v="1"/>
    <x v="0"/>
  </r>
  <r>
    <s v="9ef9ab9a-3141-4cc0-99ff-60d67eb7d909"/>
    <s v="Michelle Merritt"/>
    <s v="Michelle"/>
    <s v="Merritt"/>
    <s v="twilliams@example.net"/>
    <x v="793"/>
    <d v="2025-04-17T00:00:00"/>
    <x v="8"/>
    <n v="4"/>
    <n v="50"/>
    <n v="5"/>
    <n v="200"/>
    <n v="190"/>
    <n v="-10"/>
    <x v="1"/>
    <x v="1"/>
  </r>
  <r>
    <s v="0e491353-9fa3-4a92-a228-f934af33581d"/>
    <s v="Samantha Cruz"/>
    <s v="Samantha"/>
    <s v="Cruz"/>
    <s v="contreraslydia@example.org"/>
    <x v="1841"/>
    <d v="2024-08-14T00:00:00"/>
    <x v="0"/>
    <n v="1"/>
    <n v="800"/>
    <n v="0"/>
    <n v="800"/>
    <n v="800"/>
    <n v="0"/>
    <x v="3"/>
    <x v="0"/>
  </r>
  <r>
    <s v="93f1b9e1-bfd5-44ff-ae65-a71f44651be5"/>
    <s v="Casey Walters"/>
    <s v="Casey"/>
    <s v="Walters"/>
    <s v="johnreyes@example.com"/>
    <x v="1842"/>
    <d v="2024-11-25T00:00:00"/>
    <x v="8"/>
    <n v="4"/>
    <n v="50"/>
    <n v="10"/>
    <n v="200"/>
    <n v="180"/>
    <n v="-20"/>
    <x v="1"/>
    <x v="0"/>
  </r>
  <r>
    <s v="58d34b8c-91e1-44e2-aafa-3f05c67e7ffb"/>
    <s v="Joshua Davis"/>
    <s v="Joshua"/>
    <s v="Davis"/>
    <s v="christopher18@example.org"/>
    <x v="1843"/>
    <d v="2025-01-31T00:00:00"/>
    <x v="8"/>
    <n v="2"/>
    <n v="50"/>
    <n v="0"/>
    <n v="100"/>
    <n v="100"/>
    <n v="0"/>
    <x v="0"/>
    <x v="0"/>
  </r>
  <r>
    <s v="a759361d-47cb-4782-a077-0cc94e381d81"/>
    <s v="Brittany Smith"/>
    <s v="Brittany"/>
    <s v="Smith"/>
    <s v="gnunez@example.net"/>
    <x v="1844"/>
    <d v="2024-07-02T00:00:00"/>
    <x v="4"/>
    <n v="2"/>
    <n v="1200"/>
    <n v="0"/>
    <n v="2400"/>
    <n v="2400"/>
    <n v="0"/>
    <x v="3"/>
    <x v="0"/>
  </r>
  <r>
    <s v="89eea9ac-8473-42d6-acaf-08fb4cc6c4d9"/>
    <s v="Tiffany Scott"/>
    <s v="Tiffany"/>
    <s v="Scott"/>
    <s v="vwatson@example.net"/>
    <x v="1845"/>
    <d v="2025-01-12T00:00:00"/>
    <x v="1"/>
    <n v="3"/>
    <n v="100"/>
    <n v="0"/>
    <n v="300"/>
    <n v="300"/>
    <n v="0"/>
    <x v="1"/>
    <x v="0"/>
  </r>
  <r>
    <s v="cef1878f-c6aa-44fc-af45-bada81fa9da6"/>
    <s v="Dwayne Mitchell"/>
    <s v="Dwayne"/>
    <s v="Mitchell"/>
    <s v="patrickoliver@example.org"/>
    <x v="1846"/>
    <d v="2024-07-27T00:00:00"/>
    <x v="7"/>
    <n v="4"/>
    <n v="150"/>
    <n v="10"/>
    <n v="600"/>
    <n v="540"/>
    <n v="-60"/>
    <x v="2"/>
    <x v="0"/>
  </r>
  <r>
    <s v="058eb663-d536-40b0-9239-abdf570bee97"/>
    <s v="Hannah Dickson"/>
    <s v="Hannah"/>
    <s v="Dickson"/>
    <s v="chelsea70@example.org"/>
    <x v="1847"/>
    <d v="2024-08-01T00:00:00"/>
    <x v="7"/>
    <n v="4"/>
    <n v="150"/>
    <n v="0"/>
    <n v="600"/>
    <n v="600"/>
    <n v="0"/>
    <x v="3"/>
    <x v="0"/>
  </r>
  <r>
    <s v="189bb8d4-99d7-4f60-929d-82f835a3b604"/>
    <s v="Julie Murphy"/>
    <s v="Julie"/>
    <s v="Murphy"/>
    <s v="stephen88@example.org"/>
    <x v="1848"/>
    <d v="2024-08-22T00:00:00"/>
    <x v="0"/>
    <n v="1"/>
    <n v="800"/>
    <n v="0"/>
    <n v="800"/>
    <n v="800"/>
    <n v="0"/>
    <x v="1"/>
    <x v="0"/>
  </r>
  <r>
    <s v="f3150cf7-8237-4592-8cec-2d0722e96c15"/>
    <s v="Timothy Odom"/>
    <s v="Timothy"/>
    <s v="Odom"/>
    <s v="hestrada@example.com"/>
    <x v="1849"/>
    <d v="2024-11-29T00:00:00"/>
    <x v="3"/>
    <n v="2"/>
    <n v="200"/>
    <n v="0"/>
    <n v="400"/>
    <n v="400"/>
    <n v="0"/>
    <x v="3"/>
    <x v="0"/>
  </r>
  <r>
    <s v="6898e551-0432-4d05-b4fc-fa93421a51df"/>
    <s v="Judith Castaneda"/>
    <s v="Judith"/>
    <s v="Castaneda"/>
    <s v="brennanmichelle@example.com"/>
    <x v="1850"/>
    <d v="2025-03-18T00:00:00"/>
    <x v="3"/>
    <n v="3"/>
    <n v="200"/>
    <n v="0"/>
    <n v="600"/>
    <n v="600"/>
    <n v="0"/>
    <x v="3"/>
    <x v="0"/>
  </r>
  <r>
    <s v="c23b4ffa-f69f-4ce8-86bc-b3c014aee34d"/>
    <s v="Joseph Flynn"/>
    <s v="Joseph"/>
    <s v="Flynn"/>
    <s v="zgarcia@example.com"/>
    <x v="456"/>
    <d v="2024-04-20T00:00:00"/>
    <x v="6"/>
    <n v="4"/>
    <n v="120"/>
    <n v="0"/>
    <n v="480"/>
    <n v="480"/>
    <n v="0"/>
    <x v="3"/>
    <x v="0"/>
  </r>
  <r>
    <s v="ba5c543e-8af6-48a3-939a-538c56b5783d"/>
    <s v="Terri Parks"/>
    <s v="Terri"/>
    <s v="Parks"/>
    <s v="shenry@example.com"/>
    <x v="1851"/>
    <d v="2024-07-04T00:00:00"/>
    <x v="4"/>
    <n v="1"/>
    <n v="1200"/>
    <n v="10"/>
    <n v="1200"/>
    <n v="1080"/>
    <n v="-120"/>
    <x v="0"/>
    <x v="0"/>
  </r>
  <r>
    <s v="e3393838-9c56-4701-9e31-24a5f72e5937"/>
    <s v="Jessica Holmes"/>
    <s v="Jessica"/>
    <s v="Holmes"/>
    <s v="andradevictoria@example.com"/>
    <x v="1852"/>
    <d v="2024-12-12T00:00:00"/>
    <x v="5"/>
    <n v="4"/>
    <n v="90"/>
    <n v="0"/>
    <n v="360"/>
    <n v="360"/>
    <n v="0"/>
    <x v="1"/>
    <x v="0"/>
  </r>
  <r>
    <s v="db5bf8d9-6895-42a7-a8b1-a6e5c812feae"/>
    <s v="Rachel Perez"/>
    <s v="Rachel"/>
    <s v="Perez"/>
    <s v="lance24@example.org"/>
    <x v="1100"/>
    <d v="2024-11-21T00:00:00"/>
    <x v="8"/>
    <n v="1"/>
    <n v="50"/>
    <n v="0"/>
    <n v="50"/>
    <n v="50"/>
    <n v="0"/>
    <x v="0"/>
    <x v="0"/>
  </r>
  <r>
    <s v="721990e8-cd31-4c53-94c5-237be6463332"/>
    <s v="Tyler Richard"/>
    <s v="Tyler"/>
    <s v="Richard"/>
    <s v="brian38@example.com"/>
    <x v="1853"/>
    <d v="2025-01-21T00:00:00"/>
    <x v="8"/>
    <n v="1"/>
    <n v="50"/>
    <n v="0"/>
    <n v="50"/>
    <n v="50"/>
    <n v="0"/>
    <x v="2"/>
    <x v="1"/>
  </r>
  <r>
    <s v="83a022e0-4d04-4cf1-94b7-44c7dfe223fd"/>
    <s v="Andrea Jenkins PhD"/>
    <s v="Andrea"/>
    <s v="PhD"/>
    <s v="ashley68@example.org"/>
    <x v="1854"/>
    <d v="2024-08-26T00:00:00"/>
    <x v="2"/>
    <n v="2"/>
    <n v="300"/>
    <n v="0"/>
    <n v="600"/>
    <n v="600"/>
    <n v="0"/>
    <x v="0"/>
    <x v="0"/>
  </r>
  <r>
    <s v="15a70b2d-d703-4652-b857-d87a04d999e6"/>
    <s v="Bobby Duran"/>
    <s v="Bobby"/>
    <s v="Duran"/>
    <s v="ydunn@example.net"/>
    <x v="1855"/>
    <d v="2024-04-20T00:00:00"/>
    <x v="4"/>
    <n v="4"/>
    <n v="1200"/>
    <n v="0"/>
    <n v="4800"/>
    <n v="4800"/>
    <n v="0"/>
    <x v="1"/>
    <x v="1"/>
  </r>
  <r>
    <s v="80f378cc-ebb0-4b15-a488-03694b400975"/>
    <s v="Brittany Oneill"/>
    <s v="Brittany"/>
    <s v="Oneill"/>
    <s v="hstevens@example.com"/>
    <x v="1856"/>
    <d v="2024-09-08T00:00:00"/>
    <x v="2"/>
    <n v="1"/>
    <n v="300"/>
    <n v="0"/>
    <n v="300"/>
    <n v="300"/>
    <n v="0"/>
    <x v="4"/>
    <x v="0"/>
  </r>
  <r>
    <s v="f202c05a-0d36-4498-a58c-e2bf6a3a6b21"/>
    <s v="Jay King"/>
    <s v="Jay"/>
    <s v="King"/>
    <s v="jason94@example.com"/>
    <x v="1857"/>
    <d v="2024-07-14T00:00:00"/>
    <x v="1"/>
    <n v="2"/>
    <n v="100"/>
    <n v="5"/>
    <n v="200"/>
    <n v="190"/>
    <n v="-10"/>
    <x v="1"/>
    <x v="0"/>
  </r>
  <r>
    <s v="f6876db2-ac9c-4563-926a-9d3c89870d1b"/>
    <s v="Daniel Gonzales"/>
    <s v="Daniel"/>
    <s v="Gonzales"/>
    <s v="tdavis@example.net"/>
    <x v="1858"/>
    <d v="2025-03-10T00:00:00"/>
    <x v="0"/>
    <n v="3"/>
    <n v="800"/>
    <n v="0"/>
    <n v="2400"/>
    <n v="2400"/>
    <n v="0"/>
    <x v="3"/>
    <x v="0"/>
  </r>
  <r>
    <s v="5b79d9c0-ddcb-4943-87aa-2d024d2c0893"/>
    <s v="Stephen Thompson"/>
    <s v="Stephen"/>
    <s v="Thompson"/>
    <s v="yzamora@example.org"/>
    <x v="1859"/>
    <d v="2024-12-30T00:00:00"/>
    <x v="5"/>
    <n v="1"/>
    <n v="90"/>
    <n v="0"/>
    <n v="90"/>
    <n v="90"/>
    <n v="0"/>
    <x v="2"/>
    <x v="0"/>
  </r>
  <r>
    <s v="e8d4523c-e6d7-438f-9d3f-b2bf826aad17"/>
    <s v="Stacey Freeman"/>
    <s v="Stacey"/>
    <s v="Freeman"/>
    <s v="fbaker@example.com"/>
    <x v="1860"/>
    <d v="2025-03-30T00:00:00"/>
    <x v="1"/>
    <n v="1"/>
    <n v="100"/>
    <n v="0"/>
    <n v="100"/>
    <n v="100"/>
    <n v="0"/>
    <x v="1"/>
    <x v="0"/>
  </r>
  <r>
    <s v="5593862c-b67e-4215-809f-9b4fd6dd12af"/>
    <s v="Hector Lee"/>
    <s v="Hector"/>
    <s v="Lee"/>
    <s v="bcobb@example.org"/>
    <x v="1861"/>
    <d v="2024-11-10T00:00:00"/>
    <x v="0"/>
    <n v="2"/>
    <n v="800"/>
    <n v="5"/>
    <n v="1600"/>
    <n v="1520"/>
    <n v="-80"/>
    <x v="0"/>
    <x v="0"/>
  </r>
  <r>
    <s v="df433659-43e0-4c80-8667-daa2480957a4"/>
    <s v="Tyler Castillo"/>
    <s v="Tyler"/>
    <s v="Castillo"/>
    <s v="tgomez@example.net"/>
    <x v="1862"/>
    <d v="2024-05-22T00:00:00"/>
    <x v="1"/>
    <n v="2"/>
    <n v="100"/>
    <n v="0"/>
    <n v="200"/>
    <n v="200"/>
    <n v="0"/>
    <x v="4"/>
    <x v="0"/>
  </r>
  <r>
    <s v="c43b5ba7-789f-4cfe-811f-1ed9512cd058"/>
    <s v="Ricardo Brown"/>
    <s v="Ricardo"/>
    <s v="Brown"/>
    <s v="mccormickdawn@example.org"/>
    <x v="1863"/>
    <d v="2024-09-03T00:00:00"/>
    <x v="6"/>
    <n v="3"/>
    <n v="120"/>
    <n v="10"/>
    <n v="360"/>
    <n v="324"/>
    <n v="-36"/>
    <x v="2"/>
    <x v="0"/>
  </r>
  <r>
    <s v="26676451-8198-4c8e-b9d9-55d85b68d4a9"/>
    <s v="Dylan Baker"/>
    <s v="Dylan"/>
    <s v="Baker"/>
    <s v="aliciabenjamin@example.com"/>
    <x v="1864"/>
    <d v="2025-04-04T00:00:00"/>
    <x v="5"/>
    <n v="3"/>
    <n v="90"/>
    <n v="0"/>
    <n v="270"/>
    <n v="270"/>
    <n v="0"/>
    <x v="4"/>
    <x v="0"/>
  </r>
  <r>
    <s v="ad44fe0c-dd6b-4802-b345-dd68e9ee045e"/>
    <s v="Jason Riggs"/>
    <s v="Jason"/>
    <s v="Riggs"/>
    <s v="hensleybenjamin@example.com"/>
    <x v="1865"/>
    <d v="2024-05-15T00:00:00"/>
    <x v="3"/>
    <n v="3"/>
    <n v="200"/>
    <n v="5"/>
    <n v="600"/>
    <n v="570"/>
    <n v="-30"/>
    <x v="1"/>
    <x v="1"/>
  </r>
  <r>
    <s v="4ec320f7-d09f-4ec0-beda-0f9bbc511628"/>
    <s v="Nicole Ward"/>
    <s v="Nicole"/>
    <s v="Ward"/>
    <s v="mmiller@example.net"/>
    <x v="1866"/>
    <d v="2024-05-21T00:00:00"/>
    <x v="8"/>
    <n v="1"/>
    <n v="50"/>
    <n v="5"/>
    <n v="50"/>
    <n v="47.5"/>
    <n v="-2.5"/>
    <x v="3"/>
    <x v="0"/>
  </r>
  <r>
    <s v="517ae689-e300-4545-aecf-14451a0fb76e"/>
    <s v="Nicole West"/>
    <s v="Nicole"/>
    <s v="West"/>
    <s v="richard14@example.net"/>
    <x v="1867"/>
    <d v="2025-03-23T00:00:00"/>
    <x v="8"/>
    <n v="1"/>
    <n v="50"/>
    <n v="0"/>
    <n v="50"/>
    <n v="50"/>
    <n v="0"/>
    <x v="1"/>
    <x v="0"/>
  </r>
  <r>
    <s v="a5dd6a5c-c39d-46fe-a490-e9d182befc49"/>
    <s v="John Smith"/>
    <s v="John"/>
    <s v="Smith"/>
    <s v="aquinn@example.com"/>
    <x v="1868"/>
    <d v="2025-01-04T00:00:00"/>
    <x v="7"/>
    <n v="2"/>
    <n v="150"/>
    <n v="10"/>
    <n v="300"/>
    <n v="270"/>
    <n v="-30"/>
    <x v="3"/>
    <x v="0"/>
  </r>
  <r>
    <s v="b6469a1f-5f74-42f2-bd89-27fb040cf50a"/>
    <s v="Jared Spence"/>
    <s v="Jared"/>
    <s v="Spence"/>
    <s v="alvin91@example.com"/>
    <x v="141"/>
    <d v="2024-07-13T00:00:00"/>
    <x v="4"/>
    <n v="4"/>
    <n v="1200"/>
    <n v="5"/>
    <n v="4800"/>
    <n v="4560"/>
    <n v="-240"/>
    <x v="1"/>
    <x v="0"/>
  </r>
  <r>
    <s v="b451b3f2-9302-4639-ae33-faf0bae0f3da"/>
    <s v="Jay Mitchell"/>
    <s v="Jay"/>
    <s v="Mitchell"/>
    <s v="stewartmary@example.net"/>
    <x v="1869"/>
    <d v="2024-06-22T00:00:00"/>
    <x v="2"/>
    <n v="3"/>
    <n v="300"/>
    <n v="5"/>
    <n v="900"/>
    <n v="855"/>
    <n v="-45"/>
    <x v="1"/>
    <x v="0"/>
  </r>
  <r>
    <s v="0e070e00-40dd-4e0f-912c-812427d32d45"/>
    <s v="Daniel Davis"/>
    <s v="Daniel"/>
    <s v="Davis"/>
    <s v="tbennett@example.com"/>
    <x v="1870"/>
    <d v="2024-07-07T00:00:00"/>
    <x v="2"/>
    <n v="2"/>
    <n v="300"/>
    <n v="0"/>
    <n v="600"/>
    <n v="600"/>
    <n v="0"/>
    <x v="0"/>
    <x v="0"/>
  </r>
  <r>
    <s v="40da438d-171d-48b0-9687-b993973d68a5"/>
    <s v="Patrick Morgan"/>
    <s v="Patrick"/>
    <s v="Morgan"/>
    <s v="spencer42@example.org"/>
    <x v="1871"/>
    <d v="2024-08-01T00:00:00"/>
    <x v="5"/>
    <n v="1"/>
    <n v="90"/>
    <n v="5"/>
    <n v="90"/>
    <n v="85.5"/>
    <n v="-4.5"/>
    <x v="1"/>
    <x v="0"/>
  </r>
  <r>
    <s v="bf0dcfc6-e5ae-465c-ae15-fd4e04459990"/>
    <s v="Carol Bowen"/>
    <s v="Carol"/>
    <s v="Bowen"/>
    <s v="wbrewer@example.org"/>
    <x v="1872"/>
    <d v="2024-10-12T00:00:00"/>
    <x v="0"/>
    <n v="4"/>
    <n v="800"/>
    <n v="10"/>
    <n v="3200"/>
    <n v="2880"/>
    <n v="-320"/>
    <x v="4"/>
    <x v="0"/>
  </r>
  <r>
    <s v="f828edb0-1715-4cbe-b42b-622518737a1d"/>
    <s v="Jacob Wagner"/>
    <s v="Jacob"/>
    <s v="Wagner"/>
    <s v="alankelly@example.com"/>
    <x v="1873"/>
    <d v="2025-04-10T00:00:00"/>
    <x v="4"/>
    <n v="2"/>
    <n v="1200"/>
    <n v="0"/>
    <n v="2400"/>
    <n v="2400"/>
    <n v="0"/>
    <x v="3"/>
    <x v="0"/>
  </r>
  <r>
    <s v="d0912596-88d5-42b6-917a-c778c5bf05ef"/>
    <s v="Daniel Howell"/>
    <s v="Daniel"/>
    <s v="Howell"/>
    <s v="dana17@example.net"/>
    <x v="1874"/>
    <d v="2025-02-10T00:00:00"/>
    <x v="1"/>
    <n v="2"/>
    <n v="100"/>
    <n v="5"/>
    <n v="200"/>
    <n v="190"/>
    <n v="-10"/>
    <x v="2"/>
    <x v="0"/>
  </r>
  <r>
    <s v="e2dd8660-b4b4-4ba9-8db7-fad785c38220"/>
    <s v="Valerie Rangel"/>
    <s v="Valerie"/>
    <s v="Rangel"/>
    <s v="zrivera@example.net"/>
    <x v="1875"/>
    <d v="2024-07-07T00:00:00"/>
    <x v="4"/>
    <n v="1"/>
    <n v="1200"/>
    <n v="0"/>
    <n v="1200"/>
    <n v="1200"/>
    <n v="0"/>
    <x v="2"/>
    <x v="0"/>
  </r>
  <r>
    <s v="18db9a78-da93-47a6-b145-52c8349de09f"/>
    <s v="Emily Gill"/>
    <s v="Emily"/>
    <s v="Gill"/>
    <s v="kelleyjennifer@example.org"/>
    <x v="1876"/>
    <d v="2025-02-13T00:00:00"/>
    <x v="4"/>
    <n v="4"/>
    <n v="1200"/>
    <n v="0"/>
    <n v="4800"/>
    <n v="4800"/>
    <n v="0"/>
    <x v="0"/>
    <x v="0"/>
  </r>
  <r>
    <s v="42556846-3067-4475-a29b-1f6bddbbea9f"/>
    <s v="Lawrence Velasquez"/>
    <s v="Lawrence"/>
    <s v="Velasquez"/>
    <s v="robin19@example.com"/>
    <x v="1877"/>
    <d v="2025-04-12T00:00:00"/>
    <x v="4"/>
    <n v="3"/>
    <n v="1200"/>
    <n v="0"/>
    <n v="3600"/>
    <n v="3600"/>
    <n v="0"/>
    <x v="0"/>
    <x v="0"/>
  </r>
  <r>
    <s v="966edc31-d725-48e3-8d51-524cd8d4725c"/>
    <s v="Ashley Brown"/>
    <s v="Ashley"/>
    <s v="Brown"/>
    <s v="eric34@example.org"/>
    <x v="1878"/>
    <d v="2024-06-30T00:00:00"/>
    <x v="0"/>
    <n v="1"/>
    <n v="800"/>
    <n v="5"/>
    <n v="800"/>
    <n v="760"/>
    <n v="-40"/>
    <x v="3"/>
    <x v="0"/>
  </r>
  <r>
    <s v="a42000aa-e1f5-49ee-9514-3e7e157706e6"/>
    <s v="Craig Brown"/>
    <s v="Craig"/>
    <s v="Brown"/>
    <s v="floresbenjamin@example.org"/>
    <x v="1879"/>
    <d v="2024-09-28T00:00:00"/>
    <x v="6"/>
    <n v="3"/>
    <n v="120"/>
    <n v="0"/>
    <n v="360"/>
    <n v="360"/>
    <n v="0"/>
    <x v="3"/>
    <x v="0"/>
  </r>
  <r>
    <s v="198d08e7-b653-45bf-abf5-c0bc1683f329"/>
    <s v="Lisa Barron"/>
    <s v="Lisa"/>
    <s v="Barron"/>
    <s v="jward@example.com"/>
    <x v="1880"/>
    <d v="2025-01-16T00:00:00"/>
    <x v="0"/>
    <n v="2"/>
    <n v="800"/>
    <n v="15"/>
    <n v="1600"/>
    <n v="1360"/>
    <n v="-240"/>
    <x v="2"/>
    <x v="0"/>
  </r>
  <r>
    <s v="bfd2ef7c-3cc4-4e31-aea1-f76db53a45c3"/>
    <s v="Erika Mercado"/>
    <s v="Erika"/>
    <s v="Mercado"/>
    <s v="loganjudy@example.org"/>
    <x v="1881"/>
    <d v="2024-08-22T00:00:00"/>
    <x v="1"/>
    <n v="2"/>
    <n v="100"/>
    <n v="0"/>
    <n v="200"/>
    <n v="200"/>
    <n v="0"/>
    <x v="3"/>
    <x v="1"/>
  </r>
  <r>
    <s v="af373150-4e89-4769-aabe-f1300e197c86"/>
    <s v="Luke Gross"/>
    <s v="Luke"/>
    <s v="Gross"/>
    <s v="johnsonteresa@example.net"/>
    <x v="1882"/>
    <d v="2024-12-28T00:00:00"/>
    <x v="7"/>
    <n v="1"/>
    <n v="150"/>
    <n v="5"/>
    <n v="150"/>
    <n v="142.5"/>
    <n v="-7.5"/>
    <x v="1"/>
    <x v="0"/>
  </r>
  <r>
    <s v="e529f653-0f12-443f-846b-c3d717e16c8b"/>
    <s v="Sara Park"/>
    <s v="Sara"/>
    <s v="Park"/>
    <s v="ernestwright@example.net"/>
    <x v="1883"/>
    <d v="2025-02-15T00:00:00"/>
    <x v="4"/>
    <n v="2"/>
    <n v="1200"/>
    <n v="5"/>
    <n v="2400"/>
    <n v="2280"/>
    <n v="-120"/>
    <x v="4"/>
    <x v="0"/>
  </r>
  <r>
    <s v="afe027b4-26e5-4d77-a03d-fc74ecd06b5a"/>
    <s v="Robert Kelly"/>
    <s v="Robert"/>
    <s v="Kelly"/>
    <s v="yjackson@example.com"/>
    <x v="1884"/>
    <d v="2024-10-30T00:00:00"/>
    <x v="3"/>
    <n v="4"/>
    <n v="200"/>
    <n v="0"/>
    <n v="800"/>
    <n v="800"/>
    <n v="0"/>
    <x v="0"/>
    <x v="0"/>
  </r>
  <r>
    <s v="92abe1cb-7f1f-4b30-855f-9ac0a1a5366b"/>
    <s v="Michelle Reese"/>
    <s v="Michelle"/>
    <s v="Reese"/>
    <s v="reedjerry@example.net"/>
    <x v="1885"/>
    <d v="2024-11-07T00:00:00"/>
    <x v="5"/>
    <n v="1"/>
    <n v="90"/>
    <n v="0"/>
    <n v="90"/>
    <n v="90"/>
    <n v="0"/>
    <x v="4"/>
    <x v="0"/>
  </r>
  <r>
    <s v="33844055-b415-46c8-8c95-821c74b392bd"/>
    <s v="Andre Choi"/>
    <s v="Andre"/>
    <s v="Choi"/>
    <s v="rdurham@example.net"/>
    <x v="1886"/>
    <d v="2024-07-21T00:00:00"/>
    <x v="7"/>
    <n v="1"/>
    <n v="150"/>
    <n v="10"/>
    <n v="150"/>
    <n v="135"/>
    <n v="-15"/>
    <x v="3"/>
    <x v="0"/>
  </r>
  <r>
    <s v="f0745dda-768c-43d9-8e76-db2930fdecec"/>
    <s v="Leonard Davis"/>
    <s v="Leonard"/>
    <s v="Davis"/>
    <s v="jacob05@example.net"/>
    <x v="1887"/>
    <d v="2024-09-13T00:00:00"/>
    <x v="0"/>
    <n v="4"/>
    <n v="800"/>
    <n v="10"/>
    <n v="3200"/>
    <n v="2880"/>
    <n v="-320"/>
    <x v="2"/>
    <x v="1"/>
  </r>
  <r>
    <s v="49bcbc58-0b3e-42c1-a14e-73e0ce56e8a6"/>
    <s v="Carrie Mcconnell"/>
    <s v="Carrie"/>
    <s v="Mcconnell"/>
    <s v="josebarnes@example.com"/>
    <x v="1888"/>
    <d v="2024-10-02T00:00:00"/>
    <x v="0"/>
    <n v="3"/>
    <n v="800"/>
    <n v="5"/>
    <n v="2400"/>
    <n v="2280"/>
    <n v="-120"/>
    <x v="4"/>
    <x v="0"/>
  </r>
  <r>
    <s v="facf99ff-b14d-44c0-a62d-ffb1cdfd1fe9"/>
    <s v="Glenda Robbins"/>
    <s v="Glenda"/>
    <s v="Robbins"/>
    <s v="scottchristopher@example.net"/>
    <x v="1889"/>
    <d v="2024-07-03T00:00:00"/>
    <x v="0"/>
    <n v="4"/>
    <n v="800"/>
    <n v="0"/>
    <n v="3200"/>
    <n v="3200"/>
    <n v="0"/>
    <x v="0"/>
    <x v="0"/>
  </r>
  <r>
    <s v="54485874-6390-45d3-a68c-6a15180133f1"/>
    <s v="Heather Trujillo"/>
    <s v="Heather"/>
    <s v="Trujillo"/>
    <s v="zacharyvasquez@example.net"/>
    <x v="1890"/>
    <d v="2024-08-25T00:00:00"/>
    <x v="6"/>
    <n v="4"/>
    <n v="120"/>
    <n v="5"/>
    <n v="480"/>
    <n v="456"/>
    <n v="-24"/>
    <x v="1"/>
    <x v="0"/>
  </r>
  <r>
    <s v="fa057940-e94c-400b-bb87-7cc4b27f6e82"/>
    <s v="Sandra Jones"/>
    <s v="Sandra"/>
    <s v="Jones"/>
    <s v="dhopkins@example.com"/>
    <x v="1163"/>
    <d v="2024-04-28T00:00:00"/>
    <x v="2"/>
    <n v="4"/>
    <n v="300"/>
    <n v="0"/>
    <n v="1200"/>
    <n v="1200"/>
    <n v="0"/>
    <x v="4"/>
    <x v="0"/>
  </r>
  <r>
    <s v="cca324c6-1902-4277-be06-ba7d16933dc7"/>
    <s v="Cheryl Reyes"/>
    <s v="Cheryl"/>
    <s v="Reyes"/>
    <s v="timothy94@example.net"/>
    <x v="1891"/>
    <d v="2025-01-20T00:00:00"/>
    <x v="5"/>
    <n v="4"/>
    <n v="90"/>
    <n v="10"/>
    <n v="360"/>
    <n v="324"/>
    <n v="-36"/>
    <x v="1"/>
    <x v="0"/>
  </r>
  <r>
    <s v="8249dfeb-36dd-4d1e-83f2-d0479d8ac4b9"/>
    <s v="Gary Wolf"/>
    <s v="Gary"/>
    <s v="Wolf"/>
    <s v="melody89@example.com"/>
    <x v="1892"/>
    <d v="2025-01-07T00:00:00"/>
    <x v="8"/>
    <n v="3"/>
    <n v="50"/>
    <n v="0"/>
    <n v="150"/>
    <n v="150"/>
    <n v="0"/>
    <x v="3"/>
    <x v="0"/>
  </r>
  <r>
    <s v="96d0a7d2-12cb-4302-8edb-b0cb4a337f1b"/>
    <s v="Barbara Stevens"/>
    <s v="Barbara"/>
    <s v="Stevens"/>
    <s v="kruegerjesus@example.com"/>
    <x v="781"/>
    <d v="2024-08-29T00:00:00"/>
    <x v="1"/>
    <n v="3"/>
    <n v="100"/>
    <n v="0"/>
    <n v="300"/>
    <n v="300"/>
    <n v="0"/>
    <x v="1"/>
    <x v="0"/>
  </r>
  <r>
    <s v="68a9b2bb-bc44-427f-b512-730d17cd4206"/>
    <s v="Mark Wilkins"/>
    <s v="Mark"/>
    <s v="Wilkins"/>
    <s v="jessica26@example.com"/>
    <x v="1893"/>
    <d v="2025-01-22T00:00:00"/>
    <x v="4"/>
    <n v="3"/>
    <n v="1200"/>
    <n v="0"/>
    <n v="3600"/>
    <n v="3600"/>
    <n v="0"/>
    <x v="2"/>
    <x v="0"/>
  </r>
  <r>
    <s v="875a3a92-a075-46aa-908f-aff0676d5654"/>
    <s v="Jennifer Marsh"/>
    <s v="Jennifer"/>
    <s v="Marsh"/>
    <s v="jbarker@example.net"/>
    <x v="1894"/>
    <d v="2025-03-29T00:00:00"/>
    <x v="6"/>
    <n v="1"/>
    <n v="120"/>
    <n v="0"/>
    <n v="120"/>
    <n v="120"/>
    <n v="0"/>
    <x v="1"/>
    <x v="0"/>
  </r>
  <r>
    <s v="df652d96-2f81-49c4-a9de-64a388e86648"/>
    <s v="Kelly Martin"/>
    <s v="Kelly"/>
    <s v="Martin"/>
    <s v="wolfdaniel@example.org"/>
    <x v="1895"/>
    <d v="2024-05-05T00:00:00"/>
    <x v="6"/>
    <n v="2"/>
    <n v="120"/>
    <n v="5"/>
    <n v="240"/>
    <n v="228"/>
    <n v="-12"/>
    <x v="4"/>
    <x v="0"/>
  </r>
  <r>
    <s v="57c4e3d9-83a5-4e89-828c-4bace5f5883f"/>
    <s v="Nicholas Maldonado"/>
    <s v="Nicholas"/>
    <s v="Maldonado"/>
    <s v="awashington@example.net"/>
    <x v="1896"/>
    <d v="2024-07-30T00:00:00"/>
    <x v="2"/>
    <n v="1"/>
    <n v="300"/>
    <n v="5"/>
    <n v="300"/>
    <n v="285"/>
    <n v="-15"/>
    <x v="0"/>
    <x v="0"/>
  </r>
  <r>
    <s v="7ac9080c-3803-4d7f-8d39-db39cd3ce090"/>
    <s v="Morgan Andrews"/>
    <s v="Morgan"/>
    <s v="Andrews"/>
    <s v="fcook@example.org"/>
    <x v="1897"/>
    <d v="2025-03-29T00:00:00"/>
    <x v="4"/>
    <n v="1"/>
    <n v="1200"/>
    <n v="0"/>
    <n v="1200"/>
    <n v="1200"/>
    <n v="0"/>
    <x v="0"/>
    <x v="0"/>
  </r>
  <r>
    <s v="af05977a-5838-4d77-a5b0-69f552875036"/>
    <s v="Erin Fuller"/>
    <s v="Erin"/>
    <s v="Fuller"/>
    <s v="thill@example.com"/>
    <x v="1898"/>
    <d v="2025-01-03T00:00:00"/>
    <x v="0"/>
    <n v="1"/>
    <n v="800"/>
    <n v="0"/>
    <n v="800"/>
    <n v="800"/>
    <n v="0"/>
    <x v="2"/>
    <x v="0"/>
  </r>
  <r>
    <s v="62c1ef4c-86cc-4b09-b881-ec7b4a87aa78"/>
    <s v="Vickie Moore"/>
    <s v="Vickie"/>
    <s v="Moore"/>
    <s v="hmorris@example.net"/>
    <x v="1899"/>
    <d v="2024-09-22T00:00:00"/>
    <x v="6"/>
    <n v="4"/>
    <n v="120"/>
    <n v="5"/>
    <n v="480"/>
    <n v="456"/>
    <n v="-24"/>
    <x v="1"/>
    <x v="0"/>
  </r>
  <r>
    <s v="9cf5fe16-44aa-4ea7-b959-5bb255ab4e6d"/>
    <s v="Richard Jones"/>
    <s v="Richard"/>
    <s v="Jones"/>
    <s v="kimberly64@example.org"/>
    <x v="1900"/>
    <d v="2024-07-15T00:00:00"/>
    <x v="0"/>
    <n v="3"/>
    <n v="800"/>
    <n v="5"/>
    <n v="2400"/>
    <n v="2280"/>
    <n v="-120"/>
    <x v="2"/>
    <x v="1"/>
  </r>
  <r>
    <s v="cf16f365-e9dc-4dbc-8208-1c96b8fdff81"/>
    <s v="Tyler Bell"/>
    <s v="Tyler"/>
    <s v="Bell"/>
    <s v="brucerodriguez@example.org"/>
    <x v="1901"/>
    <d v="2024-11-16T00:00:00"/>
    <x v="0"/>
    <n v="4"/>
    <n v="800"/>
    <n v="0"/>
    <n v="3200"/>
    <n v="3200"/>
    <n v="0"/>
    <x v="0"/>
    <x v="0"/>
  </r>
  <r>
    <s v="2c2c5d5b-27bd-468b-a3a9-41c1a6f71504"/>
    <s v="Brianna Warren"/>
    <s v="Brianna"/>
    <s v="Warren"/>
    <s v="kevinbates@example.org"/>
    <x v="1902"/>
    <d v="2024-05-07T00:00:00"/>
    <x v="1"/>
    <n v="2"/>
    <n v="100"/>
    <n v="5"/>
    <n v="200"/>
    <n v="190"/>
    <n v="-10"/>
    <x v="1"/>
    <x v="0"/>
  </r>
  <r>
    <s v="4108c01f-c42b-4a49-8518-2ad2a0e0c1c8"/>
    <s v="Michael Friedman"/>
    <s v="Michael"/>
    <s v="Friedman"/>
    <s v="hilllaura@example.org"/>
    <x v="406"/>
    <d v="2025-02-20T00:00:00"/>
    <x v="6"/>
    <n v="2"/>
    <n v="120"/>
    <n v="10"/>
    <n v="240"/>
    <n v="216"/>
    <n v="-24"/>
    <x v="4"/>
    <x v="0"/>
  </r>
  <r>
    <s v="704a4a29-381b-4235-9ed6-ecef5569af97"/>
    <s v="Jade Ibarra"/>
    <s v="Jade"/>
    <s v="Ibarra"/>
    <s v="vross@example.com"/>
    <x v="1903"/>
    <d v="2024-09-19T00:00:00"/>
    <x v="1"/>
    <n v="3"/>
    <n v="100"/>
    <n v="5"/>
    <n v="300"/>
    <n v="285"/>
    <n v="-15"/>
    <x v="3"/>
    <x v="0"/>
  </r>
  <r>
    <s v="95f50f19-3ebb-4dfe-9855-37a30409aaeb"/>
    <s v="James Gilbert"/>
    <s v="James"/>
    <s v="Gilbert"/>
    <s v="rwashington@example.net"/>
    <x v="1904"/>
    <d v="2024-10-18T00:00:00"/>
    <x v="4"/>
    <n v="2"/>
    <n v="1200"/>
    <n v="5"/>
    <n v="2400"/>
    <n v="2280"/>
    <n v="-120"/>
    <x v="0"/>
    <x v="0"/>
  </r>
  <r>
    <s v="bfd7d03f-552f-4fed-a10e-6d9e0c4ed3f4"/>
    <s v="Timothy Phelps"/>
    <s v="Timothy"/>
    <s v="Phelps"/>
    <s v="claire11@example.net"/>
    <x v="1905"/>
    <d v="2025-04-14T00:00:00"/>
    <x v="7"/>
    <n v="2"/>
    <n v="150"/>
    <n v="5"/>
    <n v="300"/>
    <n v="285"/>
    <n v="-15"/>
    <x v="0"/>
    <x v="1"/>
  </r>
  <r>
    <s v="a064c0cc-bd27-4fd8-b1c7-4f6268a5057c"/>
    <s v="Brittany Mason"/>
    <s v="Brittany"/>
    <s v="Mason"/>
    <s v="jacksonchristopher@example.com"/>
    <x v="992"/>
    <d v="2024-11-09T00:00:00"/>
    <x v="1"/>
    <n v="1"/>
    <n v="100"/>
    <n v="5"/>
    <n v="100"/>
    <n v="95"/>
    <n v="-5"/>
    <x v="4"/>
    <x v="0"/>
  </r>
  <r>
    <s v="7f43be26-ac6f-4539-8505-2c45dc63a396"/>
    <s v="Shaun Dunn"/>
    <s v="Shaun"/>
    <s v="Dunn"/>
    <s v="sloanpaul@example.com"/>
    <x v="1906"/>
    <d v="2024-09-12T00:00:00"/>
    <x v="8"/>
    <n v="1"/>
    <n v="50"/>
    <n v="5"/>
    <n v="50"/>
    <n v="47.5"/>
    <n v="-2.5"/>
    <x v="3"/>
    <x v="0"/>
  </r>
  <r>
    <s v="49dfd018-4459-47bd-8312-5577a42f5d7c"/>
    <s v="April Hoffman"/>
    <s v="April"/>
    <s v="Hoffman"/>
    <s v="guerramaria@example.org"/>
    <x v="1907"/>
    <d v="2024-10-13T00:00:00"/>
    <x v="0"/>
    <n v="3"/>
    <n v="800"/>
    <n v="0"/>
    <n v="2400"/>
    <n v="2400"/>
    <n v="0"/>
    <x v="0"/>
    <x v="0"/>
  </r>
  <r>
    <s v="92950964-2736-4729-918a-a30f5ecda362"/>
    <s v="Destiny Davis"/>
    <s v="Destiny"/>
    <s v="Davis"/>
    <s v="cassandra25@example.org"/>
    <x v="1908"/>
    <d v="2024-06-24T00:00:00"/>
    <x v="4"/>
    <n v="2"/>
    <n v="1200"/>
    <n v="0"/>
    <n v="2400"/>
    <n v="2400"/>
    <n v="0"/>
    <x v="0"/>
    <x v="0"/>
  </r>
  <r>
    <s v="3e99fd32-c28c-47bb-ac47-5be8c263cf0d"/>
    <s v="Maria Alvarado"/>
    <s v="Maria"/>
    <s v="Alvarado"/>
    <s v="cnelson@example.com"/>
    <x v="1909"/>
    <d v="2024-11-19T00:00:00"/>
    <x v="7"/>
    <n v="2"/>
    <n v="150"/>
    <n v="10"/>
    <n v="300"/>
    <n v="270"/>
    <n v="-30"/>
    <x v="1"/>
    <x v="0"/>
  </r>
  <r>
    <s v="5c94c008-04cc-4773-bb3d-9b73096532bc"/>
    <s v="Nicholas Baker"/>
    <s v="Nicholas"/>
    <s v="Baker"/>
    <s v="danielletorres@example.com"/>
    <x v="1910"/>
    <d v="2024-08-21T00:00:00"/>
    <x v="8"/>
    <n v="4"/>
    <n v="50"/>
    <n v="0"/>
    <n v="200"/>
    <n v="200"/>
    <n v="0"/>
    <x v="4"/>
    <x v="0"/>
  </r>
  <r>
    <s v="2cba898c-904d-47d3-8cfa-e0aa69184fe9"/>
    <s v="Molly Greer"/>
    <s v="Molly"/>
    <s v="Greer"/>
    <s v="katrina07@example.com"/>
    <x v="1911"/>
    <d v="2024-08-24T00:00:00"/>
    <x v="6"/>
    <n v="2"/>
    <n v="120"/>
    <n v="10"/>
    <n v="240"/>
    <n v="216"/>
    <n v="-24"/>
    <x v="2"/>
    <x v="0"/>
  </r>
  <r>
    <s v="77747cd0-76bc-40a0-97ff-7fd85c2528d3"/>
    <s v="Anthony Williams"/>
    <s v="Anthony"/>
    <s v="Williams"/>
    <s v="herringdawn@example.com"/>
    <x v="1912"/>
    <d v="2024-11-30T00:00:00"/>
    <x v="1"/>
    <n v="2"/>
    <n v="100"/>
    <n v="0"/>
    <n v="200"/>
    <n v="200"/>
    <n v="0"/>
    <x v="0"/>
    <x v="0"/>
  </r>
  <r>
    <s v="125ea338-a9c8-4868-bd8a-53714348de60"/>
    <s v="Mary Benson"/>
    <s v="Mary"/>
    <s v="Benson"/>
    <s v="wanderson@example.com"/>
    <x v="1913"/>
    <d v="2024-09-13T00:00:00"/>
    <x v="8"/>
    <n v="3"/>
    <n v="50"/>
    <n v="10"/>
    <n v="150"/>
    <n v="135"/>
    <n v="-15"/>
    <x v="4"/>
    <x v="0"/>
  </r>
  <r>
    <s v="45368ab5-57b5-45d1-b926-f68b1a96b9d0"/>
    <s v="Monique Freeman"/>
    <s v="Monique"/>
    <s v="Freeman"/>
    <s v="longmark@example.net"/>
    <x v="923"/>
    <d v="2024-06-14T00:00:00"/>
    <x v="7"/>
    <n v="1"/>
    <n v="150"/>
    <n v="0"/>
    <n v="150"/>
    <n v="150"/>
    <n v="0"/>
    <x v="0"/>
    <x v="0"/>
  </r>
  <r>
    <s v="5de14440-8951-42a5-a502-5d89dc570f3f"/>
    <s v="Hannah Smith"/>
    <s v="Hannah"/>
    <s v="Smith"/>
    <s v="todd94@example.com"/>
    <x v="1914"/>
    <d v="2024-12-15T00:00:00"/>
    <x v="3"/>
    <n v="2"/>
    <n v="200"/>
    <n v="10"/>
    <n v="400"/>
    <n v="360"/>
    <n v="-40"/>
    <x v="3"/>
    <x v="0"/>
  </r>
  <r>
    <s v="c99404b2-27c7-4e18-8b57-fc7367071746"/>
    <s v="Kiara Stout"/>
    <s v="Kiara"/>
    <s v="Stout"/>
    <s v="frankrobert@example.org"/>
    <x v="1915"/>
    <d v="2025-02-02T00:00:00"/>
    <x v="6"/>
    <n v="2"/>
    <n v="120"/>
    <n v="10"/>
    <n v="240"/>
    <n v="216"/>
    <n v="-24"/>
    <x v="4"/>
    <x v="0"/>
  </r>
  <r>
    <s v="007b453d-71ac-442c-8d4c-b4c5a3597308"/>
    <s v="John King"/>
    <s v="John"/>
    <s v="King"/>
    <s v="gschultz@example.com"/>
    <x v="1916"/>
    <d v="2025-01-08T00:00:00"/>
    <x v="3"/>
    <n v="1"/>
    <n v="200"/>
    <n v="5"/>
    <n v="200"/>
    <n v="190"/>
    <n v="-10"/>
    <x v="3"/>
    <x v="0"/>
  </r>
  <r>
    <s v="3edcd10d-b18b-4838-920d-468cce7fc2d1"/>
    <s v="Belinda Bailey"/>
    <s v="Belinda"/>
    <s v="Bailey"/>
    <s v="ashley08@example.net"/>
    <x v="1917"/>
    <d v="2024-09-03T00:00:00"/>
    <x v="3"/>
    <n v="3"/>
    <n v="200"/>
    <n v="0"/>
    <n v="600"/>
    <n v="600"/>
    <n v="0"/>
    <x v="1"/>
    <x v="1"/>
  </r>
  <r>
    <s v="1f66b98f-097e-4cad-a705-2038c43ecc48"/>
    <s v="Connor Summers"/>
    <s v="Connor"/>
    <s v="Summers"/>
    <s v="smithsteve@example.net"/>
    <x v="106"/>
    <d v="2024-09-27T00:00:00"/>
    <x v="0"/>
    <n v="4"/>
    <n v="800"/>
    <n v="0"/>
    <n v="3200"/>
    <n v="3200"/>
    <n v="0"/>
    <x v="1"/>
    <x v="0"/>
  </r>
  <r>
    <s v="75c35754-621a-4cbf-b0ab-858909072f62"/>
    <s v="Maria Andrews"/>
    <s v="Maria"/>
    <s v="Andrews"/>
    <s v="sdaniels@example.net"/>
    <x v="1918"/>
    <d v="2024-12-24T00:00:00"/>
    <x v="4"/>
    <n v="3"/>
    <n v="1200"/>
    <n v="0"/>
    <n v="3600"/>
    <n v="3600"/>
    <n v="0"/>
    <x v="1"/>
    <x v="0"/>
  </r>
  <r>
    <s v="27f5e4d5-b421-46c0-a763-b8fe65dab531"/>
    <s v="Robert Lane"/>
    <s v="Robert"/>
    <s v="Lane"/>
    <s v="elizabethtownsend@example.net"/>
    <x v="1919"/>
    <d v="2024-08-27T00:00:00"/>
    <x v="0"/>
    <n v="4"/>
    <n v="800"/>
    <n v="5"/>
    <n v="3200"/>
    <n v="3040"/>
    <n v="-160"/>
    <x v="3"/>
    <x v="0"/>
  </r>
  <r>
    <s v="7c9f62d9-6dae-4002-8a63-e41832ac5061"/>
    <s v="Mrs. Megan Kelly DDS"/>
    <s v="Mrs"/>
    <s v="DDS"/>
    <s v="dwilliams@example.com"/>
    <x v="1033"/>
    <d v="2024-07-07T00:00:00"/>
    <x v="6"/>
    <n v="4"/>
    <n v="120"/>
    <n v="0"/>
    <n v="480"/>
    <n v="480"/>
    <n v="0"/>
    <x v="2"/>
    <x v="0"/>
  </r>
  <r>
    <s v="36b088a9-f78f-4863-95db-1e89c7727807"/>
    <s v="Gregory Rodriguez"/>
    <s v="Gregory"/>
    <s v="Rodriguez"/>
    <s v="cheryljones@example.org"/>
    <x v="1920"/>
    <d v="2024-06-19T00:00:00"/>
    <x v="6"/>
    <n v="2"/>
    <n v="120"/>
    <n v="10"/>
    <n v="240"/>
    <n v="216"/>
    <n v="-24"/>
    <x v="1"/>
    <x v="0"/>
  </r>
  <r>
    <s v="9d4efcd4-f9bf-47ad-8f4c-2b42a29fef1e"/>
    <s v="Jared Chambers"/>
    <s v="Jared"/>
    <s v="Chambers"/>
    <s v="leejoseph@example.net"/>
    <x v="1921"/>
    <d v="2025-04-02T00:00:00"/>
    <x v="3"/>
    <n v="2"/>
    <n v="200"/>
    <n v="0"/>
    <n v="400"/>
    <n v="400"/>
    <n v="0"/>
    <x v="4"/>
    <x v="0"/>
  </r>
  <r>
    <s v="05b88314-f698-4180-8529-3585449d9f4f"/>
    <s v="Randall Mcpherson"/>
    <s v="Randall"/>
    <s v="Mcpherson"/>
    <s v="beckrobin@example.net"/>
    <x v="1922"/>
    <d v="2024-12-06T00:00:00"/>
    <x v="4"/>
    <n v="2"/>
    <n v="1200"/>
    <n v="0"/>
    <n v="2400"/>
    <n v="2400"/>
    <n v="0"/>
    <x v="1"/>
    <x v="0"/>
  </r>
  <r>
    <s v="d052857e-8f8b-45d1-9d60-be10d7ee5d4f"/>
    <s v="Roger Palmer"/>
    <s v="Roger"/>
    <s v="Palmer"/>
    <s v="howard63@example.net"/>
    <x v="1923"/>
    <d v="2025-01-03T00:00:00"/>
    <x v="6"/>
    <n v="3"/>
    <n v="120"/>
    <n v="0"/>
    <n v="360"/>
    <n v="360"/>
    <n v="0"/>
    <x v="3"/>
    <x v="0"/>
  </r>
  <r>
    <s v="e2e8396d-2438-47fd-917c-bbe9ccc782fe"/>
    <s v="Pamela Myers"/>
    <s v="Pamela"/>
    <s v="Myers"/>
    <s v="davisdavid@example.org"/>
    <x v="1924"/>
    <d v="2024-05-17T00:00:00"/>
    <x v="0"/>
    <n v="4"/>
    <n v="800"/>
    <n v="10"/>
    <n v="3200"/>
    <n v="2880"/>
    <n v="-320"/>
    <x v="3"/>
    <x v="0"/>
  </r>
  <r>
    <s v="52805fbc-2a98-4e21-a85d-6083a06a5d3a"/>
    <s v="Renee Miller"/>
    <s v="Renee"/>
    <s v="Miller"/>
    <s v="richardskristine@example.net"/>
    <x v="1925"/>
    <d v="2024-12-02T00:00:00"/>
    <x v="6"/>
    <n v="3"/>
    <n v="120"/>
    <n v="0"/>
    <n v="360"/>
    <n v="360"/>
    <n v="0"/>
    <x v="0"/>
    <x v="0"/>
  </r>
  <r>
    <s v="c21aeb93-fa0c-41ac-a4f1-ca6b4e5ecba4"/>
    <s v="Jocelyn Baker"/>
    <s v="Jocelyn"/>
    <s v="Baker"/>
    <s v="nicholas53@example.org"/>
    <x v="1926"/>
    <d v="2024-07-31T00:00:00"/>
    <x v="0"/>
    <n v="3"/>
    <n v="800"/>
    <n v="10"/>
    <n v="2400"/>
    <n v="2160"/>
    <n v="-240"/>
    <x v="4"/>
    <x v="0"/>
  </r>
  <r>
    <s v="85514ed6-1c00-4740-938f-aa8eecae4832"/>
    <s v="Raymond Patel"/>
    <s v="Raymond"/>
    <s v="Patel"/>
    <s v="christopher67@example.org"/>
    <x v="1927"/>
    <d v="2024-07-04T00:00:00"/>
    <x v="8"/>
    <n v="2"/>
    <n v="50"/>
    <n v="0"/>
    <n v="100"/>
    <n v="100"/>
    <n v="0"/>
    <x v="0"/>
    <x v="0"/>
  </r>
  <r>
    <s v="8a353f73-a4ba-45b5-a5e7-c785d355e653"/>
    <s v="Kevin Wallace"/>
    <s v="Kevin"/>
    <s v="Wallace"/>
    <s v="xpalmer@example.org"/>
    <x v="1584"/>
    <d v="2024-07-24T00:00:00"/>
    <x v="5"/>
    <n v="1"/>
    <n v="90"/>
    <n v="10"/>
    <n v="90"/>
    <n v="81"/>
    <n v="-9"/>
    <x v="2"/>
    <x v="0"/>
  </r>
  <r>
    <s v="072489f7-2a72-4033-a273-c684abb6f922"/>
    <s v="Debbie Boyd"/>
    <s v="Debbie"/>
    <s v="Boyd"/>
    <s v="johnadams@example.org"/>
    <x v="1928"/>
    <d v="2024-11-04T00:00:00"/>
    <x v="2"/>
    <n v="3"/>
    <n v="300"/>
    <n v="5"/>
    <n v="900"/>
    <n v="855"/>
    <n v="-45"/>
    <x v="4"/>
    <x v="1"/>
  </r>
  <r>
    <s v="321284c4-02ec-48f1-a3a0-793be952b547"/>
    <s v="John Strickland"/>
    <s v="John"/>
    <s v="Strickland"/>
    <s v="taylor70@example.net"/>
    <x v="1929"/>
    <d v="2024-09-26T00:00:00"/>
    <x v="5"/>
    <n v="2"/>
    <n v="90"/>
    <n v="0"/>
    <n v="180"/>
    <n v="180"/>
    <n v="0"/>
    <x v="2"/>
    <x v="0"/>
  </r>
  <r>
    <s v="c685d4ec-3cbb-46ad-8b20-658ef8a8b40f"/>
    <s v="Charles Munoz"/>
    <s v="Charles"/>
    <s v="Munoz"/>
    <s v="webbdestiny@example.net"/>
    <x v="1930"/>
    <d v="2024-10-19T00:00:00"/>
    <x v="0"/>
    <n v="1"/>
    <n v="800"/>
    <n v="5"/>
    <n v="800"/>
    <n v="760"/>
    <n v="-40"/>
    <x v="3"/>
    <x v="0"/>
  </r>
  <r>
    <s v="86078b10-8bac-439c-882d-26490ab32f56"/>
    <s v="Jennifer Williams"/>
    <s v="Jennifer"/>
    <s v="Williams"/>
    <s v="dakota69@example.org"/>
    <x v="1931"/>
    <d v="2024-09-08T00:00:00"/>
    <x v="2"/>
    <n v="3"/>
    <n v="300"/>
    <n v="5"/>
    <n v="900"/>
    <n v="855"/>
    <n v="-45"/>
    <x v="3"/>
    <x v="0"/>
  </r>
  <r>
    <s v="cbbc840a-5419-4014-a782-e9d24c20a369"/>
    <s v="Lucas Mcdonald"/>
    <s v="Lucas"/>
    <s v="Mcdonald"/>
    <s v="chapmanchristopher@example.org"/>
    <x v="1932"/>
    <d v="2024-11-28T00:00:00"/>
    <x v="8"/>
    <n v="2"/>
    <n v="50"/>
    <n v="5"/>
    <n v="100"/>
    <n v="95"/>
    <n v="-5"/>
    <x v="3"/>
    <x v="0"/>
  </r>
  <r>
    <s v="e966a932-c8dd-47fd-a30c-1e84053b1b94"/>
    <s v="Robert Johnson"/>
    <s v="Robert"/>
    <s v="Johnson"/>
    <s v="obrewer@example.com"/>
    <x v="1933"/>
    <d v="2025-04-20T00:00:00"/>
    <x v="7"/>
    <n v="1"/>
    <n v="150"/>
    <n v="0"/>
    <n v="150"/>
    <n v="150"/>
    <n v="0"/>
    <x v="2"/>
    <x v="0"/>
  </r>
  <r>
    <s v="735c64d4-989f-43ca-b619-98eeb485dc54"/>
    <s v="Barbara Jones"/>
    <s v="Barbara"/>
    <s v="Jones"/>
    <s v="angelica13@example.com"/>
    <x v="1934"/>
    <d v="2025-04-04T00:00:00"/>
    <x v="4"/>
    <n v="1"/>
    <n v="1200"/>
    <n v="0"/>
    <n v="1200"/>
    <n v="1200"/>
    <n v="0"/>
    <x v="0"/>
    <x v="1"/>
  </r>
  <r>
    <s v="1e2c723c-2cd6-4b1d-86fb-4c7e765dfb30"/>
    <s v="Tammy Jones"/>
    <s v="Tammy"/>
    <s v="Jones"/>
    <s v="danasanders@example.org"/>
    <x v="936"/>
    <d v="2025-02-05T00:00:00"/>
    <x v="7"/>
    <n v="1"/>
    <n v="150"/>
    <n v="0"/>
    <n v="150"/>
    <n v="150"/>
    <n v="0"/>
    <x v="2"/>
    <x v="0"/>
  </r>
  <r>
    <s v="6c66ccf5-1cf2-4a66-ac9a-7b9a23fe1431"/>
    <s v="Tanya Johnson"/>
    <s v="Tanya"/>
    <s v="Johnson"/>
    <s v="rrichardson@example.net"/>
    <x v="1935"/>
    <d v="2024-07-01T00:00:00"/>
    <x v="6"/>
    <n v="3"/>
    <n v="120"/>
    <n v="0"/>
    <n v="360"/>
    <n v="360"/>
    <n v="0"/>
    <x v="3"/>
    <x v="0"/>
  </r>
  <r>
    <s v="3b151490-8b94-4c8b-9e38-ff70fe602765"/>
    <s v="Samantha Lee"/>
    <s v="Samantha"/>
    <s v="Lee"/>
    <s v="smithmichael@example.org"/>
    <x v="1936"/>
    <d v="2024-08-12T00:00:00"/>
    <x v="7"/>
    <n v="3"/>
    <n v="150"/>
    <n v="0"/>
    <n v="450"/>
    <n v="450"/>
    <n v="0"/>
    <x v="0"/>
    <x v="0"/>
  </r>
  <r>
    <s v="92ebc686-609c-47ac-80f3-de91eb142767"/>
    <s v="Michael Reed"/>
    <s v="Michael"/>
    <s v="Reed"/>
    <s v="liujessica@example.com"/>
    <x v="1937"/>
    <d v="2025-03-19T00:00:00"/>
    <x v="6"/>
    <n v="2"/>
    <n v="120"/>
    <n v="0"/>
    <n v="240"/>
    <n v="240"/>
    <n v="0"/>
    <x v="4"/>
    <x v="1"/>
  </r>
  <r>
    <s v="9244704e-1637-401e-b07c-68e03e9a66d6"/>
    <s v="Jose Walters"/>
    <s v="Jose"/>
    <s v="Walters"/>
    <s v="aknight@example.org"/>
    <x v="1938"/>
    <d v="2024-05-26T00:00:00"/>
    <x v="2"/>
    <n v="1"/>
    <n v="300"/>
    <n v="10"/>
    <n v="300"/>
    <n v="270"/>
    <n v="-30"/>
    <x v="4"/>
    <x v="0"/>
  </r>
  <r>
    <s v="db65aeb8-14d9-4397-be31-97b5edcf79dd"/>
    <s v="Mr. Andrew Jenkins"/>
    <s v="Mr"/>
    <s v="Jenkins"/>
    <s v="ksolomon@example.com"/>
    <x v="1939"/>
    <d v="2024-04-21T00:00:00"/>
    <x v="1"/>
    <n v="3"/>
    <n v="100"/>
    <n v="5"/>
    <n v="300"/>
    <n v="285"/>
    <n v="-15"/>
    <x v="0"/>
    <x v="1"/>
  </r>
  <r>
    <s v="40dcdba4-6464-4fe2-b692-b9be17dd70d0"/>
    <s v="Crystal Walters"/>
    <s v="Crystal"/>
    <s v="Walters"/>
    <s v="jason76@example.net"/>
    <x v="1940"/>
    <d v="2024-10-02T00:00:00"/>
    <x v="5"/>
    <n v="4"/>
    <n v="90"/>
    <n v="0"/>
    <n v="360"/>
    <n v="360"/>
    <n v="0"/>
    <x v="1"/>
    <x v="0"/>
  </r>
  <r>
    <s v="76fc5c77-751f-4dda-a759-a88bd52daf3f"/>
    <s v="Jessica Brown"/>
    <s v="Jessica"/>
    <s v="Brown"/>
    <s v="tramirez@example.com"/>
    <x v="1941"/>
    <d v="2025-02-22T00:00:00"/>
    <x v="5"/>
    <n v="2"/>
    <n v="90"/>
    <n v="5"/>
    <n v="180"/>
    <n v="171"/>
    <n v="-9"/>
    <x v="3"/>
    <x v="0"/>
  </r>
  <r>
    <s v="c2a34c89-78f0-45ad-8337-0882a398f60d"/>
    <s v="Darren Thompson"/>
    <s v="Darren"/>
    <s v="Thompson"/>
    <s v="ugoodman@example.net"/>
    <x v="1942"/>
    <d v="2025-03-13T00:00:00"/>
    <x v="3"/>
    <n v="1"/>
    <n v="200"/>
    <n v="0"/>
    <n v="200"/>
    <n v="200"/>
    <n v="0"/>
    <x v="1"/>
    <x v="0"/>
  </r>
  <r>
    <s v="571cf96e-de47-4bae-be9a-7df943974997"/>
    <s v="Aaron Daniels"/>
    <s v="Aaron"/>
    <s v="Daniels"/>
    <s v="willisjaclyn@example.com"/>
    <x v="1943"/>
    <d v="2024-05-23T00:00:00"/>
    <x v="0"/>
    <n v="4"/>
    <n v="800"/>
    <n v="5"/>
    <n v="3200"/>
    <n v="3040"/>
    <n v="-160"/>
    <x v="3"/>
    <x v="0"/>
  </r>
  <r>
    <s v="db40076b-0500-4962-a313-871a582d1e50"/>
    <s v="Dylan Webb"/>
    <s v="Dylan"/>
    <s v="Webb"/>
    <s v="lwheeler@example.com"/>
    <x v="1944"/>
    <d v="2025-02-18T00:00:00"/>
    <x v="6"/>
    <n v="2"/>
    <n v="120"/>
    <n v="10"/>
    <n v="240"/>
    <n v="216"/>
    <n v="-24"/>
    <x v="2"/>
    <x v="0"/>
  </r>
  <r>
    <s v="7bef1435-0d1d-44a0-9b85-49f81aed7b3b"/>
    <s v="Laura Myers"/>
    <s v="Laura"/>
    <s v="Myers"/>
    <s v="rcox@example.net"/>
    <x v="456"/>
    <d v="2024-06-13T00:00:00"/>
    <x v="6"/>
    <n v="3"/>
    <n v="120"/>
    <n v="5"/>
    <n v="360"/>
    <n v="342"/>
    <n v="-18"/>
    <x v="0"/>
    <x v="0"/>
  </r>
  <r>
    <s v="26d5db2f-74b6-465a-8a4d-bfd690b5d26a"/>
    <s v="Michael Clark"/>
    <s v="Michael"/>
    <s v="Clark"/>
    <s v="joseph03@example.net"/>
    <x v="1945"/>
    <d v="2024-10-30T00:00:00"/>
    <x v="6"/>
    <n v="3"/>
    <n v="120"/>
    <n v="5"/>
    <n v="360"/>
    <n v="342"/>
    <n v="-18"/>
    <x v="3"/>
    <x v="0"/>
  </r>
  <r>
    <s v="02eb9ecd-6ab7-4dd4-bddc-50ba594fdbf8"/>
    <s v="Jamie Lawrence"/>
    <s v="Jamie"/>
    <s v="Lawrence"/>
    <s v="sandrafinley@example.net"/>
    <x v="1946"/>
    <d v="2024-06-07T00:00:00"/>
    <x v="8"/>
    <n v="2"/>
    <n v="50"/>
    <n v="0"/>
    <n v="100"/>
    <n v="100"/>
    <n v="0"/>
    <x v="0"/>
    <x v="0"/>
  </r>
  <r>
    <s v="79f29626-8c40-44ed-8823-3e3568e67ec7"/>
    <s v="Randall Ramos"/>
    <s v="Randall"/>
    <s v="Ramos"/>
    <s v="czamora@example.net"/>
    <x v="1947"/>
    <d v="2024-11-14T00:00:00"/>
    <x v="6"/>
    <n v="2"/>
    <n v="120"/>
    <n v="10"/>
    <n v="240"/>
    <n v="216"/>
    <n v="-24"/>
    <x v="0"/>
    <x v="1"/>
  </r>
  <r>
    <s v="24f1d56e-6801-4c50-934e-5d4ae4a0e5ff"/>
    <s v="Jonathan Lawrence"/>
    <s v="Jonathan"/>
    <s v="Lawrence"/>
    <s v="yjones@example.org"/>
    <x v="1948"/>
    <d v="2024-06-04T00:00:00"/>
    <x v="0"/>
    <n v="1"/>
    <n v="800"/>
    <n v="0"/>
    <n v="800"/>
    <n v="800"/>
    <n v="0"/>
    <x v="3"/>
    <x v="0"/>
  </r>
  <r>
    <s v="2c21d58c-6b60-4d92-98d9-d65a8dcc4d11"/>
    <s v="Ricky Russell"/>
    <s v="Ricky"/>
    <s v="Russell"/>
    <s v="karlmartin@example.org"/>
    <x v="1949"/>
    <d v="2024-07-07T00:00:00"/>
    <x v="3"/>
    <n v="3"/>
    <n v="200"/>
    <n v="10"/>
    <n v="600"/>
    <n v="540"/>
    <n v="-60"/>
    <x v="0"/>
    <x v="0"/>
  </r>
  <r>
    <s v="409238d6-3ad3-44a6-add7-c80196e20abf"/>
    <s v="Alexander Morales"/>
    <s v="Alexander"/>
    <s v="Morales"/>
    <s v="davenportstephanie@example.com"/>
    <x v="1950"/>
    <d v="2024-09-12T00:00:00"/>
    <x v="5"/>
    <n v="3"/>
    <n v="90"/>
    <n v="0"/>
    <n v="270"/>
    <n v="270"/>
    <n v="0"/>
    <x v="2"/>
    <x v="0"/>
  </r>
  <r>
    <s v="30d3a0de-2169-4a07-a784-84a258029c5e"/>
    <s v="Joshua Myers"/>
    <s v="Joshua"/>
    <s v="Myers"/>
    <s v="caroldavis@example.net"/>
    <x v="1951"/>
    <d v="2024-05-02T00:00:00"/>
    <x v="4"/>
    <n v="4"/>
    <n v="1200"/>
    <n v="10"/>
    <n v="4800"/>
    <n v="4320"/>
    <n v="-480"/>
    <x v="0"/>
    <x v="0"/>
  </r>
  <r>
    <s v="43d08ed1-f0b1-4398-9c8a-56ad61ee270f"/>
    <s v="Stephen Peters"/>
    <s v="Stephen"/>
    <s v="Peters"/>
    <s v="amanda53@example.org"/>
    <x v="1952"/>
    <d v="2025-01-31T00:00:00"/>
    <x v="1"/>
    <n v="2"/>
    <n v="100"/>
    <n v="0"/>
    <n v="200"/>
    <n v="200"/>
    <n v="0"/>
    <x v="2"/>
    <x v="0"/>
  </r>
  <r>
    <s v="599dbe1a-5cb3-4dab-aaae-11d341844e37"/>
    <s v="Summer Moreno"/>
    <s v="Summer"/>
    <s v="Moreno"/>
    <s v="nguyenterri@example.com"/>
    <x v="1953"/>
    <d v="2024-08-19T00:00:00"/>
    <x v="5"/>
    <n v="1"/>
    <n v="90"/>
    <n v="0"/>
    <n v="90"/>
    <n v="90"/>
    <n v="0"/>
    <x v="1"/>
    <x v="0"/>
  </r>
  <r>
    <s v="dc115b32-8ea0-4003-bacb-bc8b07a523cb"/>
    <s v="Jessica Moreno"/>
    <s v="Jessica"/>
    <s v="Moreno"/>
    <s v="bstephens@example.net"/>
    <x v="1954"/>
    <d v="2024-11-21T00:00:00"/>
    <x v="6"/>
    <n v="1"/>
    <n v="120"/>
    <n v="0"/>
    <n v="120"/>
    <n v="120"/>
    <n v="0"/>
    <x v="4"/>
    <x v="1"/>
  </r>
  <r>
    <s v="3fc57079-1f51-43c6-ab35-6a41214bb3fe"/>
    <s v="Sylvia Johnson"/>
    <s v="Sylvia"/>
    <s v="Johnson"/>
    <s v="howelljennifer@example.com"/>
    <x v="1955"/>
    <d v="2025-04-03T00:00:00"/>
    <x v="8"/>
    <n v="2"/>
    <n v="50"/>
    <n v="5"/>
    <n v="100"/>
    <n v="95"/>
    <n v="-5"/>
    <x v="0"/>
    <x v="0"/>
  </r>
  <r>
    <s v="21b84e48-a96d-4595-93a1-f127c6935901"/>
    <s v="Kaitlyn Warren"/>
    <s v="Kaitlyn"/>
    <s v="Warren"/>
    <s v="hmoore@example.com"/>
    <x v="1956"/>
    <d v="2024-05-17T00:00:00"/>
    <x v="2"/>
    <n v="2"/>
    <n v="300"/>
    <n v="10"/>
    <n v="600"/>
    <n v="540"/>
    <n v="-60"/>
    <x v="3"/>
    <x v="0"/>
  </r>
  <r>
    <s v="4f497e7e-ce39-4ee9-a852-46aacd2b1777"/>
    <s v="Rebecca Thompson"/>
    <s v="Rebecca"/>
    <s v="Thompson"/>
    <s v="wellselizabeth@example.com"/>
    <x v="1957"/>
    <d v="2024-04-23T00:00:00"/>
    <x v="8"/>
    <n v="2"/>
    <n v="50"/>
    <n v="0"/>
    <n v="100"/>
    <n v="100"/>
    <n v="0"/>
    <x v="2"/>
    <x v="0"/>
  </r>
  <r>
    <s v="8aba1684-2ec8-49fa-829f-336931d7bc49"/>
    <s v="Adriana Smith"/>
    <s v="Adriana"/>
    <s v="Smith"/>
    <s v="christian02@example.net"/>
    <x v="1958"/>
    <d v="2024-06-13T00:00:00"/>
    <x v="6"/>
    <n v="3"/>
    <n v="120"/>
    <n v="10"/>
    <n v="360"/>
    <n v="324"/>
    <n v="-36"/>
    <x v="4"/>
    <x v="0"/>
  </r>
  <r>
    <s v="28c20b8d-ae5c-4007-a5aa-f06d056d824d"/>
    <s v="Mary Smith"/>
    <s v="Mary"/>
    <s v="Smith"/>
    <s v="xward@example.com"/>
    <x v="1959"/>
    <d v="2024-12-02T00:00:00"/>
    <x v="6"/>
    <n v="1"/>
    <n v="120"/>
    <n v="0"/>
    <n v="120"/>
    <n v="120"/>
    <n v="0"/>
    <x v="0"/>
    <x v="0"/>
  </r>
  <r>
    <s v="11725478-b238-4847-9d69-52d9a896a2c1"/>
    <s v="Stephen Sullivan"/>
    <s v="Stephen"/>
    <s v="Sullivan"/>
    <s v="nancyflores@example.net"/>
    <x v="1960"/>
    <d v="2024-09-15T00:00:00"/>
    <x v="0"/>
    <n v="1"/>
    <n v="800"/>
    <n v="10"/>
    <n v="800"/>
    <n v="720"/>
    <n v="-80"/>
    <x v="1"/>
    <x v="0"/>
  </r>
  <r>
    <s v="40bb9671-7283-455d-9237-0961ae384228"/>
    <s v="Roger Hall"/>
    <s v="Roger"/>
    <s v="Hall"/>
    <s v="ibrown@example.com"/>
    <x v="816"/>
    <d v="2024-07-02T00:00:00"/>
    <x v="4"/>
    <n v="1"/>
    <n v="1200"/>
    <n v="0"/>
    <n v="1200"/>
    <n v="1200"/>
    <n v="0"/>
    <x v="4"/>
    <x v="0"/>
  </r>
  <r>
    <s v="81f7e175-5f59-4dec-b7b4-53f592a74604"/>
    <s v="Brenda Young"/>
    <s v="Brenda"/>
    <s v="Young"/>
    <s v="raymondmann@example.org"/>
    <x v="1961"/>
    <d v="2025-03-02T00:00:00"/>
    <x v="8"/>
    <n v="1"/>
    <n v="50"/>
    <n v="0"/>
    <n v="50"/>
    <n v="50"/>
    <n v="0"/>
    <x v="4"/>
    <x v="0"/>
  </r>
  <r>
    <s v="982bd35c-fa52-4fce-b207-fa0d55e81c69"/>
    <s v="Chad Washington"/>
    <s v="Chad"/>
    <s v="Washington"/>
    <s v="judith85@example.net"/>
    <x v="1962"/>
    <d v="2024-05-25T00:00:00"/>
    <x v="5"/>
    <n v="4"/>
    <n v="90"/>
    <n v="15"/>
    <n v="360"/>
    <n v="306"/>
    <n v="-54"/>
    <x v="2"/>
    <x v="1"/>
  </r>
  <r>
    <s v="90c45d25-1b5b-4268-b8ed-09330b563fd8"/>
    <s v="Lee Boone"/>
    <s v="Lee"/>
    <s v="Boone"/>
    <s v="bcaldwell@example.net"/>
    <x v="1963"/>
    <d v="2024-06-06T00:00:00"/>
    <x v="8"/>
    <n v="4"/>
    <n v="50"/>
    <n v="5"/>
    <n v="200"/>
    <n v="190"/>
    <n v="-10"/>
    <x v="0"/>
    <x v="1"/>
  </r>
  <r>
    <s v="279cdef7-8ff6-4d7e-992f-cf511e812495"/>
    <s v="Michelle Martinez"/>
    <s v="Michelle"/>
    <s v="Martinez"/>
    <s v="janetmontes@example.com"/>
    <x v="1964"/>
    <d v="2025-01-20T00:00:00"/>
    <x v="4"/>
    <n v="4"/>
    <n v="1200"/>
    <n v="0"/>
    <n v="4800"/>
    <n v="4800"/>
    <n v="0"/>
    <x v="1"/>
    <x v="0"/>
  </r>
  <r>
    <s v="2959b968-8169-40cf-9728-c50d95e2b5fc"/>
    <s v="Ashley Nichols"/>
    <s v="Ashley"/>
    <s v="Nichols"/>
    <s v="robin11@example.com"/>
    <x v="1965"/>
    <d v="2024-09-29T00:00:00"/>
    <x v="6"/>
    <n v="1"/>
    <n v="120"/>
    <n v="10"/>
    <n v="120"/>
    <n v="108"/>
    <n v="-12"/>
    <x v="1"/>
    <x v="0"/>
  </r>
  <r>
    <s v="f93d8ee6-2a35-495e-99fe-a79b484cd5ce"/>
    <s v="Richard Cook"/>
    <s v="Richard"/>
    <s v="Cook"/>
    <s v="hturner@example.com"/>
    <x v="1966"/>
    <d v="2024-10-08T00:00:00"/>
    <x v="3"/>
    <n v="3"/>
    <n v="200"/>
    <n v="0"/>
    <n v="600"/>
    <n v="600"/>
    <n v="0"/>
    <x v="0"/>
    <x v="0"/>
  </r>
  <r>
    <s v="2890440c-697b-4ee7-9533-f25d3cfc3cd4"/>
    <s v="Gregory Miller"/>
    <s v="Gregory"/>
    <s v="Miller"/>
    <s v="heatherthompson@example.net"/>
    <x v="1967"/>
    <d v="2025-01-23T00:00:00"/>
    <x v="1"/>
    <n v="2"/>
    <n v="100"/>
    <n v="5"/>
    <n v="200"/>
    <n v="190"/>
    <n v="-10"/>
    <x v="2"/>
    <x v="0"/>
  </r>
  <r>
    <s v="ca165cd7-b551-4776-af2a-9106a550cb22"/>
    <s v="Christopher Walton"/>
    <s v="Christopher"/>
    <s v="Walton"/>
    <s v="james43@example.net"/>
    <x v="1750"/>
    <d v="2024-10-26T00:00:00"/>
    <x v="2"/>
    <n v="1"/>
    <n v="300"/>
    <n v="0"/>
    <n v="300"/>
    <n v="300"/>
    <n v="0"/>
    <x v="1"/>
    <x v="0"/>
  </r>
  <r>
    <s v="ddf4576b-f977-4e47-9a85-9d272a2fbccd"/>
    <s v="John Morgan"/>
    <s v="John"/>
    <s v="Morgan"/>
    <s v="tgoodwin@example.org"/>
    <x v="1968"/>
    <d v="2024-05-07T00:00:00"/>
    <x v="0"/>
    <n v="4"/>
    <n v="800"/>
    <n v="0"/>
    <n v="3200"/>
    <n v="3200"/>
    <n v="0"/>
    <x v="3"/>
    <x v="0"/>
  </r>
  <r>
    <s v="ed97af62-452c-4634-b9f4-fc02ce5b4e8b"/>
    <s v="Alicia Phillips"/>
    <s v="Alicia"/>
    <s v="Phillips"/>
    <s v="thomas60@example.net"/>
    <x v="1969"/>
    <d v="2024-04-23T00:00:00"/>
    <x v="2"/>
    <n v="1"/>
    <n v="300"/>
    <n v="0"/>
    <n v="300"/>
    <n v="300"/>
    <n v="0"/>
    <x v="3"/>
    <x v="0"/>
  </r>
  <r>
    <s v="5ab5cea8-b2f1-46db-ab40-521810d9493e"/>
    <s v="Mr. Cameron Koch"/>
    <s v="Mr"/>
    <s v="Koch"/>
    <s v="xreyes@example.net"/>
    <x v="1970"/>
    <d v="2024-11-23T00:00:00"/>
    <x v="2"/>
    <n v="4"/>
    <n v="300"/>
    <n v="0"/>
    <n v="1200"/>
    <n v="1200"/>
    <n v="0"/>
    <x v="4"/>
    <x v="0"/>
  </r>
  <r>
    <s v="699f96c9-3887-4814-8876-28b5ec3f6c13"/>
    <s v="Crystal Larson"/>
    <s v="Crystal"/>
    <s v="Larson"/>
    <s v="robbinsjoseph@example.net"/>
    <x v="1971"/>
    <d v="2024-10-07T00:00:00"/>
    <x v="0"/>
    <n v="3"/>
    <n v="800"/>
    <n v="10"/>
    <n v="2400"/>
    <n v="2160"/>
    <n v="-240"/>
    <x v="3"/>
    <x v="0"/>
  </r>
  <r>
    <s v="1d1817f6-b5f3-490d-b1b8-94b71bd5f014"/>
    <s v="Cathy White"/>
    <s v="Cathy"/>
    <s v="White"/>
    <s v="rhonda47@example.com"/>
    <x v="1972"/>
    <d v="2025-03-07T00:00:00"/>
    <x v="4"/>
    <n v="2"/>
    <n v="1200"/>
    <n v="0"/>
    <n v="2400"/>
    <n v="2400"/>
    <n v="0"/>
    <x v="2"/>
    <x v="0"/>
  </r>
  <r>
    <s v="4411b5a6-858e-49fb-90d6-a6f8a256a20a"/>
    <s v="Leroy Walker"/>
    <s v="Leroy"/>
    <s v="Walker"/>
    <s v="cheryl47@example.com"/>
    <x v="1973"/>
    <d v="2024-12-09T00:00:00"/>
    <x v="0"/>
    <n v="2"/>
    <n v="800"/>
    <n v="5"/>
    <n v="1600"/>
    <n v="1520"/>
    <n v="-80"/>
    <x v="3"/>
    <x v="0"/>
  </r>
  <r>
    <s v="c2fc1353-f67b-4794-8b3f-5768d58539af"/>
    <s v="Erica Butler"/>
    <s v="Erica"/>
    <s v="Butler"/>
    <s v="ebuck@example.com"/>
    <x v="917"/>
    <d v="2025-02-03T00:00:00"/>
    <x v="6"/>
    <n v="3"/>
    <n v="120"/>
    <n v="0"/>
    <n v="360"/>
    <n v="360"/>
    <n v="0"/>
    <x v="2"/>
    <x v="0"/>
  </r>
  <r>
    <s v="e9ababc8-c4e6-427c-ae68-1e0b2a89bad4"/>
    <s v="Eric Chandler"/>
    <s v="Eric"/>
    <s v="Chandler"/>
    <s v="richardsmith@example.net"/>
    <x v="1974"/>
    <d v="2024-04-25T00:00:00"/>
    <x v="5"/>
    <n v="2"/>
    <n v="90"/>
    <n v="10"/>
    <n v="180"/>
    <n v="162"/>
    <n v="-18"/>
    <x v="1"/>
    <x v="0"/>
  </r>
  <r>
    <s v="a2db0d35-f8ac-4fb4-b403-03c409b6258c"/>
    <s v="Eric Chavez"/>
    <s v="Eric"/>
    <s v="Chavez"/>
    <s v="hancockdeanna@example.com"/>
    <x v="1975"/>
    <d v="2024-07-20T00:00:00"/>
    <x v="6"/>
    <n v="2"/>
    <n v="120"/>
    <n v="0"/>
    <n v="240"/>
    <n v="240"/>
    <n v="0"/>
    <x v="0"/>
    <x v="0"/>
  </r>
  <r>
    <s v="516eeddc-532b-4b65-b4a6-747ebccfcaf9"/>
    <s v="Todd Klein"/>
    <s v="Todd"/>
    <s v="Klein"/>
    <s v="gregory31@example.com"/>
    <x v="1976"/>
    <d v="2025-01-13T00:00:00"/>
    <x v="5"/>
    <n v="4"/>
    <n v="90"/>
    <n v="0"/>
    <n v="360"/>
    <n v="360"/>
    <n v="0"/>
    <x v="0"/>
    <x v="0"/>
  </r>
  <r>
    <s v="cfb988f6-5d1a-41a6-b34b-182071603b59"/>
    <s v="Theresa Walker"/>
    <s v="Theresa"/>
    <s v="Walker"/>
    <s v="kevinhall@example.net"/>
    <x v="1977"/>
    <d v="2024-08-14T00:00:00"/>
    <x v="5"/>
    <n v="3"/>
    <n v="90"/>
    <n v="10"/>
    <n v="270"/>
    <n v="243"/>
    <n v="-27"/>
    <x v="3"/>
    <x v="0"/>
  </r>
  <r>
    <s v="abff9892-c722-4cc4-bd45-7fdb364665ab"/>
    <s v="Catherine Esparza"/>
    <s v="Catherine"/>
    <s v="Esparza"/>
    <s v="greg78@example.net"/>
    <x v="1978"/>
    <d v="2024-07-19T00:00:00"/>
    <x v="6"/>
    <n v="4"/>
    <n v="120"/>
    <n v="0"/>
    <n v="480"/>
    <n v="480"/>
    <n v="0"/>
    <x v="2"/>
    <x v="0"/>
  </r>
  <r>
    <s v="193e5f90-82cd-4c1f-9374-6f76cc5322e3"/>
    <s v="Danielle Villa"/>
    <s v="Danielle"/>
    <s v="Villa"/>
    <s v="joshuawright@example.net"/>
    <x v="1979"/>
    <d v="2024-07-13T00:00:00"/>
    <x v="7"/>
    <n v="3"/>
    <n v="150"/>
    <n v="0"/>
    <n v="450"/>
    <n v="450"/>
    <n v="0"/>
    <x v="2"/>
    <x v="0"/>
  </r>
  <r>
    <s v="2dc028f3-d85a-4117-99f9-fe884f6afb49"/>
    <s v="Peter Mahoney"/>
    <s v="Peter"/>
    <s v="Mahoney"/>
    <s v="schultzamber@example.org"/>
    <x v="1980"/>
    <d v="2024-07-13T00:00:00"/>
    <x v="7"/>
    <n v="4"/>
    <n v="150"/>
    <n v="0"/>
    <n v="600"/>
    <n v="600"/>
    <n v="0"/>
    <x v="1"/>
    <x v="0"/>
  </r>
  <r>
    <s v="12976a45-ea75-4126-92fe-8d720b797acf"/>
    <s v="Calvin Underwood"/>
    <s v="Calvin"/>
    <s v="Underwood"/>
    <s v="cody07@example.net"/>
    <x v="1981"/>
    <d v="2024-11-01T00:00:00"/>
    <x v="0"/>
    <n v="1"/>
    <n v="800"/>
    <n v="0"/>
    <n v="800"/>
    <n v="800"/>
    <n v="0"/>
    <x v="3"/>
    <x v="0"/>
  </r>
  <r>
    <s v="9677593e-cdd1-48d0-8ddc-0d6e7fa7f07d"/>
    <s v="Debra Cuevas"/>
    <s v="Debra"/>
    <s v="Cuevas"/>
    <s v="hilledwin@example.net"/>
    <x v="1982"/>
    <d v="2024-08-09T00:00:00"/>
    <x v="8"/>
    <n v="3"/>
    <n v="50"/>
    <n v="0"/>
    <n v="150"/>
    <n v="150"/>
    <n v="0"/>
    <x v="2"/>
    <x v="0"/>
  </r>
  <r>
    <s v="2801461d-9ee2-4829-97fe-c5ab14256fbe"/>
    <s v="Jaime Miller"/>
    <s v="Jaime"/>
    <s v="Miller"/>
    <s v="jesse07@example.net"/>
    <x v="1983"/>
    <d v="2025-02-14T00:00:00"/>
    <x v="3"/>
    <n v="1"/>
    <n v="200"/>
    <n v="0"/>
    <n v="200"/>
    <n v="200"/>
    <n v="0"/>
    <x v="3"/>
    <x v="0"/>
  </r>
  <r>
    <s v="5862ea56-e2cc-4c67-b945-8ce6bb962969"/>
    <s v="Hannah Paul"/>
    <s v="Hannah"/>
    <s v="Paul"/>
    <s v="cheryl41@example.net"/>
    <x v="1984"/>
    <d v="2025-02-28T00:00:00"/>
    <x v="2"/>
    <n v="3"/>
    <n v="300"/>
    <n v="0"/>
    <n v="900"/>
    <n v="900"/>
    <n v="0"/>
    <x v="4"/>
    <x v="0"/>
  </r>
  <r>
    <s v="f30b79dc-7f05-4f98-9ba2-1b8c50662b04"/>
    <s v="Timothy Reynolds"/>
    <s v="Timothy"/>
    <s v="Reynolds"/>
    <s v="glennrobertson@example.net"/>
    <x v="1844"/>
    <d v="2024-04-26T00:00:00"/>
    <x v="3"/>
    <n v="4"/>
    <n v="200"/>
    <n v="0"/>
    <n v="800"/>
    <n v="800"/>
    <n v="0"/>
    <x v="4"/>
    <x v="1"/>
  </r>
  <r>
    <s v="beb70b53-1ecd-47f5-ae3a-b4adc8a9581e"/>
    <s v="Ryan Jones"/>
    <s v="Ryan"/>
    <s v="Jones"/>
    <s v="patricia63@example.com"/>
    <x v="1985"/>
    <d v="2024-04-20T00:00:00"/>
    <x v="1"/>
    <n v="1"/>
    <n v="100"/>
    <n v="0"/>
    <n v="100"/>
    <n v="100"/>
    <n v="0"/>
    <x v="3"/>
    <x v="0"/>
  </r>
  <r>
    <s v="500a8aa0-12ba-4406-b086-33fd6f91cbb3"/>
    <s v="Christian Edwards"/>
    <s v="Christian"/>
    <s v="Edwards"/>
    <s v="wmason@example.net"/>
    <x v="1986"/>
    <d v="2025-03-07T00:00:00"/>
    <x v="7"/>
    <n v="1"/>
    <n v="150"/>
    <n v="10"/>
    <n v="150"/>
    <n v="135"/>
    <n v="-15"/>
    <x v="1"/>
    <x v="0"/>
  </r>
  <r>
    <s v="373cd38f-af93-4ea5-b099-d7f64e5abb0e"/>
    <s v="Jenny Durham"/>
    <s v="Jenny"/>
    <s v="Durham"/>
    <s v="mcgeebrittany@example.org"/>
    <x v="1987"/>
    <d v="2025-01-13T00:00:00"/>
    <x v="3"/>
    <n v="2"/>
    <n v="200"/>
    <n v="0"/>
    <n v="400"/>
    <n v="400"/>
    <n v="0"/>
    <x v="2"/>
    <x v="0"/>
  </r>
  <r>
    <s v="376fc21d-bb90-431c-8cd0-6a34d97e049e"/>
    <s v="Karla Palmer"/>
    <s v="Karla"/>
    <s v="Palmer"/>
    <s v="medinajamie@example.com"/>
    <x v="1988"/>
    <d v="2025-03-29T00:00:00"/>
    <x v="5"/>
    <n v="4"/>
    <n v="90"/>
    <n v="5"/>
    <n v="360"/>
    <n v="342"/>
    <n v="-18"/>
    <x v="4"/>
    <x v="0"/>
  </r>
  <r>
    <s v="685a8e53-1d27-4978-85e3-81a28e0b7991"/>
    <s v="Kara Nichols"/>
    <s v="Kara"/>
    <s v="Nichols"/>
    <s v="christopher56@example.net"/>
    <x v="1989"/>
    <d v="2024-09-06T00:00:00"/>
    <x v="5"/>
    <n v="3"/>
    <n v="90"/>
    <n v="0"/>
    <n v="270"/>
    <n v="270"/>
    <n v="0"/>
    <x v="4"/>
    <x v="0"/>
  </r>
  <r>
    <s v="8e8abaa4-c23d-4381-a677-6c0cfe465a13"/>
    <s v="Caitlin Mendoza"/>
    <s v="Caitlin"/>
    <s v="Mendoza"/>
    <s v="smithstacy@example.net"/>
    <x v="1990"/>
    <d v="2025-01-09T00:00:00"/>
    <x v="5"/>
    <n v="3"/>
    <n v="90"/>
    <n v="10"/>
    <n v="270"/>
    <n v="243"/>
    <n v="-27"/>
    <x v="1"/>
    <x v="0"/>
  </r>
  <r>
    <s v="ac58c5d2-1cbd-4fb2-8dd1-5aebfbc7b2a5"/>
    <s v="Sharon West"/>
    <s v="Sharon"/>
    <s v="West"/>
    <s v="stephenbell@example.com"/>
    <x v="1991"/>
    <d v="2025-04-06T00:00:00"/>
    <x v="2"/>
    <n v="2"/>
    <n v="300"/>
    <n v="0"/>
    <n v="600"/>
    <n v="600"/>
    <n v="0"/>
    <x v="1"/>
    <x v="0"/>
  </r>
  <r>
    <s v="667cd512-c4c6-44cb-8cba-3ea338d16511"/>
    <s v="Tiffany Meyer"/>
    <s v="Tiffany"/>
    <s v="Meyer"/>
    <s v="dakota45@example.com"/>
    <x v="772"/>
    <d v="2024-05-19T00:00:00"/>
    <x v="1"/>
    <n v="3"/>
    <n v="100"/>
    <n v="10"/>
    <n v="300"/>
    <n v="270"/>
    <n v="-30"/>
    <x v="4"/>
    <x v="0"/>
  </r>
  <r>
    <s v="9075e069-4370-41d1-bb16-19ac63350ca2"/>
    <s v="Jeffrey Rose"/>
    <s v="Jeffrey"/>
    <s v="Rose"/>
    <s v="ecole@example.net"/>
    <x v="1992"/>
    <d v="2024-05-20T00:00:00"/>
    <x v="7"/>
    <n v="2"/>
    <n v="150"/>
    <n v="0"/>
    <n v="300"/>
    <n v="300"/>
    <n v="0"/>
    <x v="1"/>
    <x v="0"/>
  </r>
  <r>
    <s v="0ba18cf1-6e5d-4cb5-9ab4-f09b4de80b73"/>
    <s v="Lawrence Diaz"/>
    <s v="Lawrence"/>
    <s v="Diaz"/>
    <s v="tclark@example.org"/>
    <x v="1993"/>
    <d v="2024-07-05T00:00:00"/>
    <x v="5"/>
    <n v="1"/>
    <n v="90"/>
    <n v="0"/>
    <n v="90"/>
    <n v="90"/>
    <n v="0"/>
    <x v="2"/>
    <x v="0"/>
  </r>
  <r>
    <s v="b842231b-0429-43a9-a584-470cee9765f7"/>
    <s v="Gregory Davenport"/>
    <s v="Gregory"/>
    <s v="Davenport"/>
    <s v="roy33@example.com"/>
    <x v="1994"/>
    <d v="2024-04-26T00:00:00"/>
    <x v="8"/>
    <n v="3"/>
    <n v="50"/>
    <n v="5"/>
    <n v="150"/>
    <n v="142.5"/>
    <n v="-7.5"/>
    <x v="0"/>
    <x v="0"/>
  </r>
  <r>
    <s v="7ec0c731-60e7-4853-9973-b2bd3337521c"/>
    <s v="Karen Vargas"/>
    <s v="Karen"/>
    <s v="Vargas"/>
    <s v="maryrodriguez@example.com"/>
    <x v="1995"/>
    <d v="2025-02-25T00:00:00"/>
    <x v="8"/>
    <n v="1"/>
    <n v="50"/>
    <n v="0"/>
    <n v="50"/>
    <n v="50"/>
    <n v="0"/>
    <x v="2"/>
    <x v="0"/>
  </r>
  <r>
    <s v="0ebd5e22-aa2f-4040-833b-244024c17bb6"/>
    <s v="James Meyers"/>
    <s v="James"/>
    <s v="Meyers"/>
    <s v="manuel05@example.com"/>
    <x v="1996"/>
    <d v="2024-12-19T00:00:00"/>
    <x v="6"/>
    <n v="1"/>
    <n v="120"/>
    <n v="0"/>
    <n v="120"/>
    <n v="120"/>
    <n v="0"/>
    <x v="2"/>
    <x v="0"/>
  </r>
  <r>
    <s v="d7ca5421-8cf1-48e3-ab1c-6feb960ddf1d"/>
    <s v="Ryan Morales"/>
    <s v="Ryan"/>
    <s v="Morales"/>
    <s v="gyoung@example.com"/>
    <x v="1997"/>
    <d v="2024-09-10T00:00:00"/>
    <x v="3"/>
    <n v="4"/>
    <n v="200"/>
    <n v="0"/>
    <n v="800"/>
    <n v="800"/>
    <n v="0"/>
    <x v="2"/>
    <x v="0"/>
  </r>
  <r>
    <s v="cb266123-cc5f-4dc1-b3c3-3d8c036064a3"/>
    <s v="Danielle Robinson"/>
    <s v="Danielle"/>
    <s v="Robinson"/>
    <s v="johnsonbetty@example.com"/>
    <x v="1998"/>
    <d v="2024-08-10T00:00:00"/>
    <x v="1"/>
    <n v="4"/>
    <n v="100"/>
    <n v="0"/>
    <n v="400"/>
    <n v="400"/>
    <n v="0"/>
    <x v="3"/>
    <x v="0"/>
  </r>
  <r>
    <s v="048bed80-fc64-4a81-b9dc-cd07efd4a45f"/>
    <s v="William Ramirez MD"/>
    <s v="William"/>
    <s v="MD"/>
    <s v="redwards@example.com"/>
    <x v="1999"/>
    <d v="2024-12-29T00:00:00"/>
    <x v="4"/>
    <n v="4"/>
    <n v="1200"/>
    <n v="10"/>
    <n v="4800"/>
    <n v="4320"/>
    <n v="-480"/>
    <x v="2"/>
    <x v="0"/>
  </r>
  <r>
    <s v="9b0aec94-8599-4420-998a-ed065bf64136"/>
    <s v="Brooke Rogers"/>
    <s v="Brooke"/>
    <s v="Rogers"/>
    <s v="ostrickland@example.com"/>
    <x v="2000"/>
    <d v="2024-05-03T00:00:00"/>
    <x v="0"/>
    <n v="1"/>
    <n v="800"/>
    <n v="15"/>
    <n v="800"/>
    <n v="680"/>
    <n v="-120"/>
    <x v="0"/>
    <x v="0"/>
  </r>
  <r>
    <s v="4976dd3c-f434-4a1d-a58a-2bf73975ddc5"/>
    <s v="James Mcdonald"/>
    <s v="James"/>
    <s v="Mcdonald"/>
    <s v="lopezchristian@example.com"/>
    <x v="2001"/>
    <d v="2025-02-25T00:00:00"/>
    <x v="3"/>
    <n v="3"/>
    <n v="200"/>
    <n v="10"/>
    <n v="600"/>
    <n v="540"/>
    <n v="-60"/>
    <x v="1"/>
    <x v="0"/>
  </r>
  <r>
    <s v="81c05491-dcaf-49fa-85af-15332a7f1785"/>
    <s v="Alexandra Jones"/>
    <s v="Alexandra"/>
    <s v="Jones"/>
    <s v="treynolds@example.net"/>
    <x v="2002"/>
    <d v="2024-06-05T00:00:00"/>
    <x v="4"/>
    <n v="2"/>
    <n v="1200"/>
    <n v="0"/>
    <n v="2400"/>
    <n v="2400"/>
    <n v="0"/>
    <x v="0"/>
    <x v="1"/>
  </r>
  <r>
    <s v="c5757f5b-4b3d-4ff1-8da6-b97c86f6de0b"/>
    <s v="Mark Johnson"/>
    <s v="Mark"/>
    <s v="Johnson"/>
    <s v="amarsh@example.org"/>
    <x v="2003"/>
    <d v="2024-11-29T00:00:00"/>
    <x v="2"/>
    <n v="4"/>
    <n v="300"/>
    <n v="15"/>
    <n v="1200"/>
    <n v="1020"/>
    <n v="-180"/>
    <x v="4"/>
    <x v="0"/>
  </r>
  <r>
    <s v="cfe06ac9-cf70-45e7-8d39-4846d441b7f0"/>
    <s v="Diane Turner"/>
    <s v="Diane"/>
    <s v="Turner"/>
    <s v="thomaslauren@example.com"/>
    <x v="2004"/>
    <d v="2025-02-20T00:00:00"/>
    <x v="7"/>
    <n v="4"/>
    <n v="150"/>
    <n v="0"/>
    <n v="600"/>
    <n v="600"/>
    <n v="0"/>
    <x v="4"/>
    <x v="0"/>
  </r>
  <r>
    <s v="3e8b8467-120c-408e-b964-502130ff1f0f"/>
    <s v="Cynthia Jones"/>
    <s v="Cynthia"/>
    <s v="Jones"/>
    <s v="bob11@example.net"/>
    <x v="2005"/>
    <d v="2024-12-07T00:00:00"/>
    <x v="1"/>
    <n v="1"/>
    <n v="100"/>
    <n v="0"/>
    <n v="100"/>
    <n v="100"/>
    <n v="0"/>
    <x v="1"/>
    <x v="0"/>
  </r>
  <r>
    <s v="437956f8-eb8a-4d15-9f2d-3573cfea9738"/>
    <s v="Lindsey Wright"/>
    <s v="Lindsey"/>
    <s v="Wright"/>
    <s v="fsmith@example.org"/>
    <x v="2006"/>
    <d v="2025-03-05T00:00:00"/>
    <x v="4"/>
    <n v="2"/>
    <n v="1200"/>
    <n v="15"/>
    <n v="2400"/>
    <n v="2040"/>
    <n v="-360"/>
    <x v="4"/>
    <x v="0"/>
  </r>
  <r>
    <s v="1fc7aa60-be8e-40d1-9553-f769915f5514"/>
    <s v="Robin Brock"/>
    <s v="Robin"/>
    <s v="Brock"/>
    <s v="jessicaboone@example.com"/>
    <x v="300"/>
    <d v="2024-09-16T00:00:00"/>
    <x v="2"/>
    <n v="1"/>
    <n v="300"/>
    <n v="15"/>
    <n v="300"/>
    <n v="255"/>
    <n v="-45"/>
    <x v="2"/>
    <x v="0"/>
  </r>
  <r>
    <s v="361f83da-c6ed-440c-ab48-df2e8d5dbc9f"/>
    <s v="Wayne Robinson"/>
    <s v="Wayne"/>
    <s v="Robinson"/>
    <s v="campbelljames@example.org"/>
    <x v="2007"/>
    <d v="2024-12-07T00:00:00"/>
    <x v="4"/>
    <n v="1"/>
    <n v="1200"/>
    <n v="0"/>
    <n v="1200"/>
    <n v="1200"/>
    <n v="0"/>
    <x v="4"/>
    <x v="0"/>
  </r>
  <r>
    <s v="fbb7ce92-f2e3-4228-827c-30264fe28a28"/>
    <s v="Brady Padilla"/>
    <s v="Brady"/>
    <s v="Padilla"/>
    <s v="lesliewilson@example.net"/>
    <x v="2008"/>
    <d v="2024-10-20T00:00:00"/>
    <x v="6"/>
    <n v="1"/>
    <n v="120"/>
    <n v="0"/>
    <n v="120"/>
    <n v="120"/>
    <n v="0"/>
    <x v="0"/>
    <x v="0"/>
  </r>
  <r>
    <s v="beadd82a-9290-4966-8059-5cd26a008647"/>
    <s v="Anthony Kidd"/>
    <s v="Anthony"/>
    <s v="Kidd"/>
    <s v="schavez@example.net"/>
    <x v="2009"/>
    <d v="2024-04-27T00:00:00"/>
    <x v="5"/>
    <n v="3"/>
    <n v="90"/>
    <n v="0"/>
    <n v="270"/>
    <n v="270"/>
    <n v="0"/>
    <x v="1"/>
    <x v="0"/>
  </r>
  <r>
    <s v="cea74981-cf2f-4f29-833e-bdf61ac4de35"/>
    <s v="Thomas Nelson"/>
    <s v="Thomas"/>
    <s v="Nelson"/>
    <s v="wmartinez@example.org"/>
    <x v="2010"/>
    <d v="2024-11-25T00:00:00"/>
    <x v="5"/>
    <n v="2"/>
    <n v="90"/>
    <n v="0"/>
    <n v="180"/>
    <n v="180"/>
    <n v="0"/>
    <x v="3"/>
    <x v="1"/>
  </r>
  <r>
    <s v="b9c3cc98-747a-4bac-8dfd-b74fca621b3e"/>
    <s v="Daniel Hodge"/>
    <s v="Daniel"/>
    <s v="Hodge"/>
    <s v="nbaker@example.net"/>
    <x v="2011"/>
    <d v="2024-07-19T00:00:00"/>
    <x v="2"/>
    <n v="3"/>
    <n v="300"/>
    <n v="0"/>
    <n v="900"/>
    <n v="900"/>
    <n v="0"/>
    <x v="2"/>
    <x v="0"/>
  </r>
  <r>
    <s v="64a7bbde-3a8f-493e-b540-baba1b466088"/>
    <s v="Yvonne Roberts"/>
    <s v="Yvonne"/>
    <s v="Roberts"/>
    <s v="lisasullivan@example.com"/>
    <x v="2012"/>
    <d v="2024-07-11T00:00:00"/>
    <x v="1"/>
    <n v="1"/>
    <n v="100"/>
    <n v="10"/>
    <n v="100"/>
    <n v="90"/>
    <n v="-10"/>
    <x v="0"/>
    <x v="0"/>
  </r>
  <r>
    <s v="736f82ff-cf1e-4e3f-8252-e7c36d377252"/>
    <s v="Todd Warner"/>
    <s v="Todd"/>
    <s v="Warner"/>
    <s v="baileysara@example.com"/>
    <x v="1064"/>
    <d v="2024-05-03T00:00:00"/>
    <x v="3"/>
    <n v="2"/>
    <n v="200"/>
    <n v="10"/>
    <n v="400"/>
    <n v="360"/>
    <n v="-40"/>
    <x v="3"/>
    <x v="0"/>
  </r>
  <r>
    <s v="9a416b16-88a8-4092-bf17-662b06d9e391"/>
    <s v="Gary Russell"/>
    <s v="Gary"/>
    <s v="Russell"/>
    <s v="martinjeremiah@example.org"/>
    <x v="2013"/>
    <d v="2024-05-12T00:00:00"/>
    <x v="3"/>
    <n v="2"/>
    <n v="200"/>
    <n v="0"/>
    <n v="400"/>
    <n v="400"/>
    <n v="0"/>
    <x v="4"/>
    <x v="1"/>
  </r>
  <r>
    <s v="8563c5b4-f359-4c29-8a64-4ecf70d913b6"/>
    <s v="Kyle Mcdowell"/>
    <s v="Kyle"/>
    <s v="Mcdowell"/>
    <s v="ohampton@example.net"/>
    <x v="134"/>
    <d v="2024-05-15T00:00:00"/>
    <x v="5"/>
    <n v="4"/>
    <n v="90"/>
    <n v="5"/>
    <n v="360"/>
    <n v="342"/>
    <n v="-18"/>
    <x v="0"/>
    <x v="0"/>
  </r>
  <r>
    <s v="3f17c3c3-a64e-4e94-a5ef-53ce031a1a40"/>
    <s v="Brian Mcneil"/>
    <s v="Brian"/>
    <s v="Mcneil"/>
    <s v="ayates@example.org"/>
    <x v="2014"/>
    <d v="2024-12-15T00:00:00"/>
    <x v="4"/>
    <n v="2"/>
    <n v="1200"/>
    <n v="0"/>
    <n v="2400"/>
    <n v="2400"/>
    <n v="0"/>
    <x v="4"/>
    <x v="0"/>
  </r>
  <r>
    <s v="4f586137-e84e-494e-92f9-a8fd502dc916"/>
    <s v="Rhonda Cabrera"/>
    <s v="Rhonda"/>
    <s v="Cabrera"/>
    <s v="wallacedakota@example.org"/>
    <x v="1213"/>
    <d v="2025-02-18T00:00:00"/>
    <x v="2"/>
    <n v="1"/>
    <n v="300"/>
    <n v="0"/>
    <n v="300"/>
    <n v="300"/>
    <n v="0"/>
    <x v="2"/>
    <x v="0"/>
  </r>
  <r>
    <s v="9db7e77f-472d-4ac2-8958-f5b5fe219e91"/>
    <s v="Thomas Adams"/>
    <s v="Thomas"/>
    <s v="Adams"/>
    <s v="christopher55@example.net"/>
    <x v="2015"/>
    <d v="2024-07-14T00:00:00"/>
    <x v="6"/>
    <n v="2"/>
    <n v="120"/>
    <n v="0"/>
    <n v="240"/>
    <n v="240"/>
    <n v="0"/>
    <x v="1"/>
    <x v="0"/>
  </r>
  <r>
    <s v="4d93e735-84dc-4f43-a977-7c3aaa63ab55"/>
    <s v="Monica Mercer"/>
    <s v="Monica"/>
    <s v="Mercer"/>
    <s v="nathaniel23@example.net"/>
    <x v="2016"/>
    <d v="2025-02-13T00:00:00"/>
    <x v="8"/>
    <n v="4"/>
    <n v="50"/>
    <n v="0"/>
    <n v="200"/>
    <n v="200"/>
    <n v="0"/>
    <x v="2"/>
    <x v="0"/>
  </r>
  <r>
    <s v="3e69e129-5c35-4d67-bbf0-7cc4ba15a44a"/>
    <s v="Sherri Sherman"/>
    <s v="Sherri"/>
    <s v="Sherman"/>
    <s v="christina99@example.org"/>
    <x v="2017"/>
    <d v="2024-07-07T00:00:00"/>
    <x v="5"/>
    <n v="1"/>
    <n v="90"/>
    <n v="10"/>
    <n v="90"/>
    <n v="81"/>
    <n v="-9"/>
    <x v="2"/>
    <x v="0"/>
  </r>
  <r>
    <s v="f50dffc0-1c96-48c1-b7b6-ccaf62cb71fc"/>
    <s v="Karen Decker"/>
    <s v="Karen"/>
    <s v="Decker"/>
    <s v="dalegibson@example.net"/>
    <x v="2018"/>
    <d v="2024-07-28T00:00:00"/>
    <x v="2"/>
    <n v="4"/>
    <n v="300"/>
    <n v="0"/>
    <n v="1200"/>
    <n v="1200"/>
    <n v="0"/>
    <x v="1"/>
    <x v="0"/>
  </r>
  <r>
    <s v="26f8f882-b907-4e84-b7b8-5d667ecca1bc"/>
    <s v="Christina Francis"/>
    <s v="Christina"/>
    <s v="Francis"/>
    <s v="megan65@example.net"/>
    <x v="2019"/>
    <d v="2025-03-02T00:00:00"/>
    <x v="1"/>
    <n v="4"/>
    <n v="100"/>
    <n v="5"/>
    <n v="400"/>
    <n v="380"/>
    <n v="-20"/>
    <x v="3"/>
    <x v="0"/>
  </r>
  <r>
    <s v="8dac2784-6355-4c2b-8fe3-d3a8a8aa9846"/>
    <s v="Brandon Haynes"/>
    <s v="Brandon"/>
    <s v="Haynes"/>
    <s v="joshuagonzalez@example.org"/>
    <x v="2020"/>
    <d v="2024-09-28T00:00:00"/>
    <x v="7"/>
    <n v="1"/>
    <n v="150"/>
    <n v="5"/>
    <n v="150"/>
    <n v="142.5"/>
    <n v="-7.5"/>
    <x v="0"/>
    <x v="0"/>
  </r>
  <r>
    <s v="5d83baf5-0180-46d5-ae30-13a1088b7879"/>
    <s v="Martin Woods"/>
    <s v="Martin"/>
    <s v="Woods"/>
    <s v="malloryford@example.org"/>
    <x v="2021"/>
    <d v="2024-08-22T00:00:00"/>
    <x v="7"/>
    <n v="2"/>
    <n v="150"/>
    <n v="5"/>
    <n v="300"/>
    <n v="285"/>
    <n v="-15"/>
    <x v="1"/>
    <x v="0"/>
  </r>
  <r>
    <s v="9662fce2-cfbc-4cd9-b28e-70a864a8da03"/>
    <s v="Chelsea Mcdowell"/>
    <s v="Chelsea"/>
    <s v="Mcdowell"/>
    <s v="phillip63@example.net"/>
    <x v="2022"/>
    <d v="2024-12-18T00:00:00"/>
    <x v="5"/>
    <n v="1"/>
    <n v="90"/>
    <n v="10"/>
    <n v="90"/>
    <n v="81"/>
    <n v="-9"/>
    <x v="0"/>
    <x v="0"/>
  </r>
  <r>
    <s v="5c518a84-53e1-4e86-a558-edb3a0de4e1d"/>
    <s v="Dr. David Love"/>
    <s v="Dr"/>
    <s v="Love"/>
    <s v="doris71@example.net"/>
    <x v="610"/>
    <d v="2025-04-08T00:00:00"/>
    <x v="3"/>
    <n v="1"/>
    <n v="200"/>
    <n v="5"/>
    <n v="200"/>
    <n v="190"/>
    <n v="-10"/>
    <x v="0"/>
    <x v="0"/>
  </r>
  <r>
    <s v="9ab5d01b-204a-4b78-9278-b2fc5cb3a01e"/>
    <s v="Mariah Murphy"/>
    <s v="Mariah"/>
    <s v="Murphy"/>
    <s v="pedrobrown@example.org"/>
    <x v="2023"/>
    <d v="2024-12-20T00:00:00"/>
    <x v="3"/>
    <n v="1"/>
    <n v="200"/>
    <n v="0"/>
    <n v="200"/>
    <n v="200"/>
    <n v="0"/>
    <x v="4"/>
    <x v="0"/>
  </r>
  <r>
    <s v="d166e47f-154a-4f8b-8e2d-90cdbff5e70e"/>
    <s v="Benjamin Jones"/>
    <s v="Benjamin"/>
    <s v="Jones"/>
    <s v="qlee@example.com"/>
    <x v="2024"/>
    <d v="2024-04-20T00:00:00"/>
    <x v="5"/>
    <n v="1"/>
    <n v="90"/>
    <n v="10"/>
    <n v="90"/>
    <n v="81"/>
    <n v="-9"/>
    <x v="4"/>
    <x v="0"/>
  </r>
  <r>
    <s v="83120665-8e58-46c3-bd67-eb6aac2e97b2"/>
    <s v="Phillip Schmidt"/>
    <s v="Phillip"/>
    <s v="Schmidt"/>
    <s v="elizabeth69@example.net"/>
    <x v="2025"/>
    <d v="2025-02-26T00:00:00"/>
    <x v="7"/>
    <n v="1"/>
    <n v="150"/>
    <n v="5"/>
    <n v="150"/>
    <n v="142.5"/>
    <n v="-7.5"/>
    <x v="1"/>
    <x v="0"/>
  </r>
  <r>
    <s v="ac81ae9b-3257-43d5-a0bb-37ad7a62e1a7"/>
    <s v="Angel Baker"/>
    <s v="Angel"/>
    <s v="Baker"/>
    <s v="allison77@example.net"/>
    <x v="2026"/>
    <d v="2025-02-27T00:00:00"/>
    <x v="1"/>
    <n v="3"/>
    <n v="100"/>
    <n v="0"/>
    <n v="300"/>
    <n v="300"/>
    <n v="0"/>
    <x v="0"/>
    <x v="0"/>
  </r>
  <r>
    <s v="51279037-f82c-4ff0-9ce0-8030f04dec45"/>
    <s v="Andrea Taylor"/>
    <s v="Andrea"/>
    <s v="Taylor"/>
    <s v="bartonalyssa@example.org"/>
    <x v="506"/>
    <d v="2025-01-19T00:00:00"/>
    <x v="8"/>
    <n v="4"/>
    <n v="50"/>
    <n v="0"/>
    <n v="200"/>
    <n v="200"/>
    <n v="0"/>
    <x v="3"/>
    <x v="0"/>
  </r>
  <r>
    <s v="65cb6c63-fbea-4781-ba2c-132986b9956c"/>
    <s v="Barbara Cruz"/>
    <s v="Barbara"/>
    <s v="Cruz"/>
    <s v="mariamoore@example.com"/>
    <x v="2027"/>
    <d v="2024-11-28T00:00:00"/>
    <x v="7"/>
    <n v="4"/>
    <n v="150"/>
    <n v="0"/>
    <n v="600"/>
    <n v="600"/>
    <n v="0"/>
    <x v="0"/>
    <x v="0"/>
  </r>
  <r>
    <s v="511e0267-3074-45de-81b9-e7dd6c6e7717"/>
    <s v="Lisa Jones"/>
    <s v="Lisa"/>
    <s v="Jones"/>
    <s v="ahamilton@example.org"/>
    <x v="2028"/>
    <d v="2024-12-19T00:00:00"/>
    <x v="7"/>
    <n v="3"/>
    <n v="150"/>
    <n v="10"/>
    <n v="450"/>
    <n v="405"/>
    <n v="-45"/>
    <x v="4"/>
    <x v="0"/>
  </r>
  <r>
    <s v="3a65ceed-bbf2-4d45-9252-1856b68848ea"/>
    <s v="Vanessa Taylor"/>
    <s v="Vanessa"/>
    <s v="Taylor"/>
    <s v="nicolereid@example.com"/>
    <x v="2029"/>
    <d v="2024-09-06T00:00:00"/>
    <x v="4"/>
    <n v="4"/>
    <n v="1200"/>
    <n v="0"/>
    <n v="4800"/>
    <n v="4800"/>
    <n v="0"/>
    <x v="2"/>
    <x v="0"/>
  </r>
  <r>
    <s v="954ad961-760a-48a6-bd8a-d67b9a3da254"/>
    <s v="Ryan Bradley"/>
    <s v="Ryan"/>
    <s v="Bradley"/>
    <s v="sharonedwards@example.net"/>
    <x v="2030"/>
    <d v="2024-08-08T00:00:00"/>
    <x v="1"/>
    <n v="3"/>
    <n v="100"/>
    <n v="0"/>
    <n v="300"/>
    <n v="300"/>
    <n v="0"/>
    <x v="3"/>
    <x v="0"/>
  </r>
  <r>
    <s v="f6208a2b-c297-43ab-8746-9b2f852e3249"/>
    <s v="Thomas Soto"/>
    <s v="Thomas"/>
    <s v="Soto"/>
    <s v="hhunter@example.org"/>
    <x v="2031"/>
    <d v="2024-07-09T00:00:00"/>
    <x v="5"/>
    <n v="3"/>
    <n v="90"/>
    <n v="0"/>
    <n v="270"/>
    <n v="270"/>
    <n v="0"/>
    <x v="4"/>
    <x v="0"/>
  </r>
  <r>
    <s v="9ae14459-0639-4f91-81eb-c7596d13f398"/>
    <s v="Allison Hoffman"/>
    <s v="Allison"/>
    <s v="Hoffman"/>
    <s v="vmiller@example.com"/>
    <x v="2032"/>
    <d v="2025-01-27T00:00:00"/>
    <x v="0"/>
    <n v="2"/>
    <n v="800"/>
    <n v="0"/>
    <n v="1600"/>
    <n v="1600"/>
    <n v="0"/>
    <x v="4"/>
    <x v="0"/>
  </r>
  <r>
    <s v="e386f348-b2d7-4a42-a37e-fd17e8ebafa2"/>
    <s v="John Mendoza"/>
    <s v="John"/>
    <s v="Mendoza"/>
    <s v="jacksonmichael@example.org"/>
    <x v="1475"/>
    <d v="2024-07-26T00:00:00"/>
    <x v="5"/>
    <n v="2"/>
    <n v="90"/>
    <n v="0"/>
    <n v="180"/>
    <n v="180"/>
    <n v="0"/>
    <x v="1"/>
    <x v="0"/>
  </r>
  <r>
    <s v="77cc5cc9-3c41-4680-b426-bca063e268e1"/>
    <s v="Jason Mercado"/>
    <s v="Jason"/>
    <s v="Mercado"/>
    <s v="bfoster@example.org"/>
    <x v="2033"/>
    <d v="2024-08-06T00:00:00"/>
    <x v="7"/>
    <n v="4"/>
    <n v="150"/>
    <n v="10"/>
    <n v="600"/>
    <n v="540"/>
    <n v="-60"/>
    <x v="2"/>
    <x v="0"/>
  </r>
  <r>
    <s v="2cda80c3-01b7-4981-8bda-94f689020a97"/>
    <s v="Haley Harvey"/>
    <s v="Haley"/>
    <s v="Harvey"/>
    <s v="omcdonald@example.net"/>
    <x v="2034"/>
    <d v="2024-06-30T00:00:00"/>
    <x v="0"/>
    <n v="4"/>
    <n v="800"/>
    <n v="0"/>
    <n v="3200"/>
    <n v="3200"/>
    <n v="0"/>
    <x v="2"/>
    <x v="0"/>
  </r>
  <r>
    <s v="7d263e0e-fa0c-4499-9be7-9eb4d4a0c827"/>
    <s v="Emily Reed"/>
    <s v="Emily"/>
    <s v="Reed"/>
    <s v="jonathanhayes@example.net"/>
    <x v="2035"/>
    <d v="2025-04-16T00:00:00"/>
    <x v="7"/>
    <n v="2"/>
    <n v="150"/>
    <n v="0"/>
    <n v="300"/>
    <n v="300"/>
    <n v="0"/>
    <x v="3"/>
    <x v="0"/>
  </r>
  <r>
    <s v="030890e2-74bf-4ad3-ac23-8cc1f692a870"/>
    <s v="Joseph Hernandez"/>
    <s v="Joseph"/>
    <s v="Hernandez"/>
    <s v="phillip76@example.org"/>
    <x v="2036"/>
    <d v="2024-08-04T00:00:00"/>
    <x v="5"/>
    <n v="1"/>
    <n v="90"/>
    <n v="0"/>
    <n v="90"/>
    <n v="90"/>
    <n v="0"/>
    <x v="2"/>
    <x v="0"/>
  </r>
  <r>
    <s v="353f1d07-348d-4480-a90d-dbe4d9a43ccd"/>
    <s v="Adrian Williams"/>
    <s v="Adrian"/>
    <s v="Williams"/>
    <s v="chuber@example.net"/>
    <x v="2037"/>
    <d v="2024-12-05T00:00:00"/>
    <x v="3"/>
    <n v="4"/>
    <n v="200"/>
    <n v="0"/>
    <n v="800"/>
    <n v="800"/>
    <n v="0"/>
    <x v="0"/>
    <x v="0"/>
  </r>
  <r>
    <s v="23aa2c56-8f01-4f8f-a332-cb8cfe859d33"/>
    <s v="Courtney Stout"/>
    <s v="Courtney"/>
    <s v="Stout"/>
    <s v="laurenwilliams@example.com"/>
    <x v="2038"/>
    <d v="2024-09-28T00:00:00"/>
    <x v="8"/>
    <n v="3"/>
    <n v="50"/>
    <n v="0"/>
    <n v="150"/>
    <n v="150"/>
    <n v="0"/>
    <x v="1"/>
    <x v="0"/>
  </r>
  <r>
    <s v="5a6781f9-fb49-495c-ad40-16c6b75d696d"/>
    <s v="Donna Bailey"/>
    <s v="Donna"/>
    <s v="Bailey"/>
    <s v="aaronanderson@example.org"/>
    <x v="2039"/>
    <d v="2024-08-05T00:00:00"/>
    <x v="2"/>
    <n v="2"/>
    <n v="300"/>
    <n v="0"/>
    <n v="600"/>
    <n v="600"/>
    <n v="0"/>
    <x v="4"/>
    <x v="0"/>
  </r>
  <r>
    <s v="d460f4be-40dd-4b1e-b84f-515d8b760ba9"/>
    <s v="Jessica Moran"/>
    <s v="Jessica"/>
    <s v="Moran"/>
    <s v="baustin@example.org"/>
    <x v="2040"/>
    <d v="2024-12-04T00:00:00"/>
    <x v="8"/>
    <n v="3"/>
    <n v="50"/>
    <n v="0"/>
    <n v="150"/>
    <n v="150"/>
    <n v="0"/>
    <x v="4"/>
    <x v="0"/>
  </r>
  <r>
    <s v="54ff0f8d-5a7d-436c-93c5-dbe2bb0caefb"/>
    <s v="Michael Smith"/>
    <s v="Michael"/>
    <s v="Smith"/>
    <s v="nicole08@example.org"/>
    <x v="2041"/>
    <d v="2025-01-04T00:00:00"/>
    <x v="1"/>
    <n v="2"/>
    <n v="100"/>
    <n v="5"/>
    <n v="200"/>
    <n v="190"/>
    <n v="-10"/>
    <x v="1"/>
    <x v="0"/>
  </r>
  <r>
    <s v="2c445e5f-e08a-4205-ade4-edba20fa6f11"/>
    <s v="Anthony Clark"/>
    <s v="Anthony"/>
    <s v="Clark"/>
    <s v="ferrelldennis@example.org"/>
    <x v="2042"/>
    <d v="2024-07-13T00:00:00"/>
    <x v="5"/>
    <n v="3"/>
    <n v="90"/>
    <n v="5"/>
    <n v="270"/>
    <n v="256.5"/>
    <n v="-13.5"/>
    <x v="3"/>
    <x v="0"/>
  </r>
  <r>
    <s v="ab6f339f-30be-4901-a787-b73cb494668f"/>
    <s v="Charles Fuentes"/>
    <s v="Charles"/>
    <s v="Fuentes"/>
    <s v="james75@example.org"/>
    <x v="2043"/>
    <d v="2025-02-24T00:00:00"/>
    <x v="5"/>
    <n v="4"/>
    <n v="90"/>
    <n v="0"/>
    <n v="360"/>
    <n v="360"/>
    <n v="0"/>
    <x v="0"/>
    <x v="0"/>
  </r>
  <r>
    <s v="9b2c4bf0-dd4d-43c6-87b6-fbf78f6cd45d"/>
    <s v="Jason Sanders"/>
    <s v="Jason"/>
    <s v="Sanders"/>
    <s v="hendersonrachel@example.com"/>
    <x v="2044"/>
    <d v="2025-01-11T00:00:00"/>
    <x v="0"/>
    <n v="2"/>
    <n v="800"/>
    <n v="0"/>
    <n v="1600"/>
    <n v="1600"/>
    <n v="0"/>
    <x v="4"/>
    <x v="0"/>
  </r>
  <r>
    <s v="34d2c8b8-3fac-4825-825e-30ff4e387140"/>
    <s v="Dawn Ramirez"/>
    <s v="Dawn"/>
    <s v="Ramirez"/>
    <s v="caleb06@example.org"/>
    <x v="2045"/>
    <d v="2024-10-06T00:00:00"/>
    <x v="6"/>
    <n v="2"/>
    <n v="120"/>
    <n v="0"/>
    <n v="240"/>
    <n v="240"/>
    <n v="0"/>
    <x v="1"/>
    <x v="0"/>
  </r>
  <r>
    <s v="4992ac29-8bed-4f07-af8e-e6b207d7366f"/>
    <s v="Nicholas Tran"/>
    <s v="Nicholas"/>
    <s v="Tran"/>
    <s v="murphydiana@example.com"/>
    <x v="2046"/>
    <d v="2025-04-01T00:00:00"/>
    <x v="2"/>
    <n v="3"/>
    <n v="300"/>
    <n v="0"/>
    <n v="900"/>
    <n v="900"/>
    <n v="0"/>
    <x v="0"/>
    <x v="0"/>
  </r>
  <r>
    <s v="8406828e-2b82-4325-b17b-f67bd483c353"/>
    <s v="Carl Davis"/>
    <s v="Carl"/>
    <s v="Davis"/>
    <s v="adam09@example.com"/>
    <x v="2047"/>
    <d v="2024-06-03T00:00:00"/>
    <x v="8"/>
    <n v="2"/>
    <n v="50"/>
    <n v="0"/>
    <n v="100"/>
    <n v="100"/>
    <n v="0"/>
    <x v="3"/>
    <x v="1"/>
  </r>
  <r>
    <s v="54d7b854-b556-4022-a994-ec2dd6221037"/>
    <s v="Michael Horton"/>
    <s v="Michael"/>
    <s v="Horton"/>
    <s v="donnapetty@example.org"/>
    <x v="2048"/>
    <d v="2024-06-29T00:00:00"/>
    <x v="0"/>
    <n v="2"/>
    <n v="800"/>
    <n v="15"/>
    <n v="1600"/>
    <n v="1360"/>
    <n v="-240"/>
    <x v="3"/>
    <x v="0"/>
  </r>
  <r>
    <s v="a2ce5775-71ef-4947-a5de-315874be52b3"/>
    <s v="Gregory Nelson"/>
    <s v="Gregory"/>
    <s v="Nelson"/>
    <s v="blevinsmelissa@example.com"/>
    <x v="2049"/>
    <d v="2025-03-29T00:00:00"/>
    <x v="1"/>
    <n v="4"/>
    <n v="100"/>
    <n v="0"/>
    <n v="400"/>
    <n v="400"/>
    <n v="0"/>
    <x v="2"/>
    <x v="0"/>
  </r>
  <r>
    <s v="32cf6862-ad26-4275-9ed0-4f4bbf03d1af"/>
    <s v="Amber Rodriguez"/>
    <s v="Amber"/>
    <s v="Rodriguez"/>
    <s v="melendezkimberly@example.com"/>
    <x v="2050"/>
    <d v="2025-02-19T00:00:00"/>
    <x v="1"/>
    <n v="1"/>
    <n v="100"/>
    <n v="0"/>
    <n v="100"/>
    <n v="100"/>
    <n v="0"/>
    <x v="0"/>
    <x v="0"/>
  </r>
  <r>
    <s v="8b1591b5-b441-4e12-b200-950976879dcf"/>
    <s v="Cassandra Williams"/>
    <s v="Cassandra"/>
    <s v="Williams"/>
    <s v="birdjoshua@example.net"/>
    <x v="2051"/>
    <d v="2025-02-07T00:00:00"/>
    <x v="5"/>
    <n v="3"/>
    <n v="90"/>
    <n v="5"/>
    <n v="270"/>
    <n v="256.5"/>
    <n v="-13.5"/>
    <x v="4"/>
    <x v="0"/>
  </r>
  <r>
    <s v="81eb7136-cc2a-48df-a411-a1a6889d12fc"/>
    <s v="Peter Ruiz"/>
    <s v="Peter"/>
    <s v="Ruiz"/>
    <s v="tjones@example.org"/>
    <x v="156"/>
    <d v="2024-07-09T00:00:00"/>
    <x v="5"/>
    <n v="3"/>
    <n v="90"/>
    <n v="0"/>
    <n v="270"/>
    <n v="270"/>
    <n v="0"/>
    <x v="2"/>
    <x v="0"/>
  </r>
  <r>
    <s v="f5a9f00c-5417-4dd9-b3d8-3b46f5103177"/>
    <s v="Elizabeth Simon"/>
    <s v="Elizabeth"/>
    <s v="Simon"/>
    <s v="brandondoyle@example.com"/>
    <x v="2052"/>
    <d v="2024-10-18T00:00:00"/>
    <x v="6"/>
    <n v="3"/>
    <n v="120"/>
    <n v="0"/>
    <n v="360"/>
    <n v="360"/>
    <n v="0"/>
    <x v="3"/>
    <x v="0"/>
  </r>
  <r>
    <s v="16986cb8-da43-4139-bb88-afc89b75d7e3"/>
    <s v="Colin Cole"/>
    <s v="Colin"/>
    <s v="Cole"/>
    <s v="andrewtorres@example.com"/>
    <x v="2053"/>
    <d v="2024-09-28T00:00:00"/>
    <x v="4"/>
    <n v="2"/>
    <n v="1200"/>
    <n v="15"/>
    <n v="2400"/>
    <n v="2040"/>
    <n v="-360"/>
    <x v="4"/>
    <x v="1"/>
  </r>
  <r>
    <s v="de3412aa-c45d-4b85-933c-46b140077ab1"/>
    <s v="Anita Price"/>
    <s v="Anita"/>
    <s v="Price"/>
    <s v="tammy97@example.org"/>
    <x v="2054"/>
    <d v="2024-06-25T00:00:00"/>
    <x v="2"/>
    <n v="3"/>
    <n v="300"/>
    <n v="0"/>
    <n v="900"/>
    <n v="900"/>
    <n v="0"/>
    <x v="4"/>
    <x v="0"/>
  </r>
  <r>
    <s v="61009e1c-3390-4997-b481-d400c6ce72ab"/>
    <s v="Linda Bennett"/>
    <s v="Linda"/>
    <s v="Bennett"/>
    <s v="sextonjames@example.com"/>
    <x v="2055"/>
    <d v="2024-06-06T00:00:00"/>
    <x v="5"/>
    <n v="4"/>
    <n v="90"/>
    <n v="0"/>
    <n v="360"/>
    <n v="360"/>
    <n v="0"/>
    <x v="0"/>
    <x v="0"/>
  </r>
  <r>
    <s v="e35bf96b-93e8-4b7f-a2b7-fb1681f13dd0"/>
    <s v="Lisa Perez"/>
    <s v="Lisa"/>
    <s v="Perez"/>
    <s v="gcampbell@example.net"/>
    <x v="2056"/>
    <d v="2024-11-27T00:00:00"/>
    <x v="0"/>
    <n v="4"/>
    <n v="800"/>
    <n v="0"/>
    <n v="3200"/>
    <n v="3200"/>
    <n v="0"/>
    <x v="1"/>
    <x v="0"/>
  </r>
  <r>
    <s v="e244716d-93ca-4cc8-baaa-842ca398db4c"/>
    <s v="Linda Owens"/>
    <s v="Linda"/>
    <s v="Owens"/>
    <s v="heather03@example.org"/>
    <x v="2057"/>
    <d v="2024-12-23T00:00:00"/>
    <x v="5"/>
    <n v="2"/>
    <n v="90"/>
    <n v="10"/>
    <n v="180"/>
    <n v="162"/>
    <n v="-18"/>
    <x v="2"/>
    <x v="0"/>
  </r>
  <r>
    <s v="836bd2f7-2541-4413-9427-9c0ee1ec7d8b"/>
    <s v="Marvin Harding"/>
    <s v="Marvin"/>
    <s v="Harding"/>
    <s v="ghunt@example.net"/>
    <x v="2058"/>
    <d v="2024-10-08T00:00:00"/>
    <x v="4"/>
    <n v="1"/>
    <n v="1200"/>
    <n v="0"/>
    <n v="1200"/>
    <n v="1200"/>
    <n v="0"/>
    <x v="0"/>
    <x v="0"/>
  </r>
  <r>
    <s v="b6362ed3-0d18-431e-be22-6bfeb25965ae"/>
    <s v="Laura Newman"/>
    <s v="Laura"/>
    <s v="Newman"/>
    <s v="lyoung@example.com"/>
    <x v="2059"/>
    <d v="2024-10-06T00:00:00"/>
    <x v="2"/>
    <n v="1"/>
    <n v="300"/>
    <n v="5"/>
    <n v="300"/>
    <n v="285"/>
    <n v="-15"/>
    <x v="1"/>
    <x v="0"/>
  </r>
  <r>
    <s v="40adbe1d-a8d1-4eb0-a47f-7b58e6915476"/>
    <s v="Emily Rodriguez"/>
    <s v="Emily"/>
    <s v="Rodriguez"/>
    <s v="hayesbonnie@example.org"/>
    <x v="923"/>
    <d v="2024-08-02T00:00:00"/>
    <x v="3"/>
    <n v="4"/>
    <n v="200"/>
    <n v="0"/>
    <n v="800"/>
    <n v="800"/>
    <n v="0"/>
    <x v="0"/>
    <x v="0"/>
  </r>
  <r>
    <s v="73b15452-c4c2-4619-8c37-42ce3b755d37"/>
    <s v="Wendy Rodriguez"/>
    <s v="Wendy"/>
    <s v="Rodriguez"/>
    <s v="zjohnson@example.net"/>
    <x v="2060"/>
    <d v="2024-12-14T00:00:00"/>
    <x v="2"/>
    <n v="3"/>
    <n v="300"/>
    <n v="5"/>
    <n v="900"/>
    <n v="855"/>
    <n v="-45"/>
    <x v="2"/>
    <x v="0"/>
  </r>
  <r>
    <s v="9c792b7f-ebc0-44a5-b594-8d2083f0c495"/>
    <s v="Tina Walsh"/>
    <s v="Tina"/>
    <s v="Walsh"/>
    <s v="murraycatherine@example.net"/>
    <x v="2061"/>
    <d v="2024-10-01T00:00:00"/>
    <x v="3"/>
    <n v="3"/>
    <n v="200"/>
    <n v="10"/>
    <n v="600"/>
    <n v="540"/>
    <n v="-60"/>
    <x v="0"/>
    <x v="0"/>
  </r>
  <r>
    <s v="ac03ad01-ec03-4a00-b914-73c7c19eb471"/>
    <s v="Jason Andersen MD"/>
    <s v="Jason"/>
    <s v="MD"/>
    <s v="twoods@example.org"/>
    <x v="2062"/>
    <d v="2025-02-21T00:00:00"/>
    <x v="7"/>
    <n v="4"/>
    <n v="150"/>
    <n v="5"/>
    <n v="600"/>
    <n v="570"/>
    <n v="-30"/>
    <x v="0"/>
    <x v="0"/>
  </r>
  <r>
    <s v="feff0378-0e89-4c5f-b5e4-5ef6b184368c"/>
    <s v="Michael Drake"/>
    <s v="Michael"/>
    <s v="Drake"/>
    <s v="yowens@example.org"/>
    <x v="2063"/>
    <d v="2024-12-10T00:00:00"/>
    <x v="6"/>
    <n v="3"/>
    <n v="120"/>
    <n v="0"/>
    <n v="360"/>
    <n v="360"/>
    <n v="0"/>
    <x v="4"/>
    <x v="0"/>
  </r>
  <r>
    <s v="88dba487-8203-4ecd-bdef-181800ab5064"/>
    <s v="Kevin Hernandez"/>
    <s v="Kevin"/>
    <s v="Hernandez"/>
    <s v="jennifermason@example.com"/>
    <x v="2064"/>
    <d v="2024-11-18T00:00:00"/>
    <x v="4"/>
    <n v="1"/>
    <n v="1200"/>
    <n v="5"/>
    <n v="1200"/>
    <n v="1140"/>
    <n v="-60"/>
    <x v="0"/>
    <x v="1"/>
  </r>
  <r>
    <s v="f4351ab7-2140-4a62-970e-aaee9aa0b64c"/>
    <s v="Melanie Williams"/>
    <s v="Melanie"/>
    <s v="Williams"/>
    <s v="jeffreyhubbard@example.org"/>
    <x v="2065"/>
    <d v="2024-10-04T00:00:00"/>
    <x v="0"/>
    <n v="1"/>
    <n v="800"/>
    <n v="0"/>
    <n v="800"/>
    <n v="800"/>
    <n v="0"/>
    <x v="0"/>
    <x v="0"/>
  </r>
  <r>
    <s v="b5ffd964-abc4-4e1c-b1c1-4c7c504598f7"/>
    <s v="Bryan Dean"/>
    <s v="Bryan"/>
    <s v="Dean"/>
    <s v="josevaughn@example.org"/>
    <x v="1674"/>
    <d v="2024-10-13T00:00:00"/>
    <x v="7"/>
    <n v="4"/>
    <n v="150"/>
    <n v="0"/>
    <n v="600"/>
    <n v="600"/>
    <n v="0"/>
    <x v="4"/>
    <x v="0"/>
  </r>
  <r>
    <s v="cace510f-6c83-45b5-8ac1-c50513287d7c"/>
    <s v="Stacey Richards"/>
    <s v="Stacey"/>
    <s v="Richards"/>
    <s v="lee57@example.org"/>
    <x v="2066"/>
    <d v="2024-05-31T00:00:00"/>
    <x v="5"/>
    <n v="1"/>
    <n v="90"/>
    <n v="0"/>
    <n v="90"/>
    <n v="90"/>
    <n v="0"/>
    <x v="0"/>
    <x v="0"/>
  </r>
  <r>
    <s v="6b0861f2-31ce-4987-92da-42fd4060c2c4"/>
    <s v="Deborah Mahoney"/>
    <s v="Deborah"/>
    <s v="Mahoney"/>
    <s v="anne76@example.org"/>
    <x v="2067"/>
    <d v="2024-07-20T00:00:00"/>
    <x v="2"/>
    <n v="1"/>
    <n v="300"/>
    <n v="0"/>
    <n v="300"/>
    <n v="300"/>
    <n v="0"/>
    <x v="4"/>
    <x v="0"/>
  </r>
  <r>
    <s v="f4e0958b-17de-4331-98d9-47f3a9a4de81"/>
    <s v="Karen Oconnor"/>
    <s v="Karen"/>
    <s v="Oconnor"/>
    <s v="cameronmark@example.com"/>
    <x v="2068"/>
    <d v="2024-06-20T00:00:00"/>
    <x v="3"/>
    <n v="2"/>
    <n v="200"/>
    <n v="0"/>
    <n v="400"/>
    <n v="400"/>
    <n v="0"/>
    <x v="3"/>
    <x v="0"/>
  </r>
  <r>
    <s v="8a804fd5-fa7a-47d7-a806-abcc2640dbb1"/>
    <s v="Mary Chen"/>
    <s v="Mary"/>
    <s v="Chen"/>
    <s v="paul46@example.net"/>
    <x v="2069"/>
    <d v="2025-03-28T00:00:00"/>
    <x v="6"/>
    <n v="1"/>
    <n v="120"/>
    <n v="0"/>
    <n v="120"/>
    <n v="120"/>
    <n v="0"/>
    <x v="3"/>
    <x v="0"/>
  </r>
  <r>
    <s v="cfaff2cb-52e7-4fa7-9ea5-c3135ef87075"/>
    <s v="Lauren Williams"/>
    <s v="Lauren"/>
    <s v="Williams"/>
    <s v="vlewis@example.com"/>
    <x v="2070"/>
    <d v="2024-11-27T00:00:00"/>
    <x v="3"/>
    <n v="1"/>
    <n v="200"/>
    <n v="0"/>
    <n v="200"/>
    <n v="200"/>
    <n v="0"/>
    <x v="4"/>
    <x v="0"/>
  </r>
  <r>
    <s v="cb286bab-ec45-449d-8fc5-e5fdac12f441"/>
    <s v="Matthew Freeman"/>
    <s v="Matthew"/>
    <s v="Freeman"/>
    <s v="barbaraburke@example.com"/>
    <x v="2071"/>
    <d v="2024-06-24T00:00:00"/>
    <x v="4"/>
    <n v="2"/>
    <n v="1200"/>
    <n v="0"/>
    <n v="2400"/>
    <n v="2400"/>
    <n v="0"/>
    <x v="3"/>
    <x v="0"/>
  </r>
  <r>
    <s v="667a8b94-3e83-48f0-9326-bcb2bde896b8"/>
    <s v="Michelle Bird"/>
    <s v="Michelle"/>
    <s v="Bird"/>
    <s v="stacycoleman@example.net"/>
    <x v="2072"/>
    <d v="2024-06-13T00:00:00"/>
    <x v="0"/>
    <n v="3"/>
    <n v="800"/>
    <n v="0"/>
    <n v="2400"/>
    <n v="2400"/>
    <n v="0"/>
    <x v="2"/>
    <x v="0"/>
  </r>
  <r>
    <s v="f2eaf34c-5fe0-4a78-b1b2-050b90719ff9"/>
    <s v="Alexander Garcia"/>
    <s v="Alexander"/>
    <s v="Garcia"/>
    <s v="reynoldssheena@example.com"/>
    <x v="2073"/>
    <d v="2024-12-24T00:00:00"/>
    <x v="4"/>
    <n v="2"/>
    <n v="1200"/>
    <n v="5"/>
    <n v="2400"/>
    <n v="2280"/>
    <n v="-120"/>
    <x v="2"/>
    <x v="0"/>
  </r>
  <r>
    <s v="350b7a36-0e4a-44d8-89e6-76fe2c325c95"/>
    <s v="Christine Parker"/>
    <s v="Christine"/>
    <s v="Parker"/>
    <s v="bryantcarol@example.org"/>
    <x v="2074"/>
    <d v="2024-11-07T00:00:00"/>
    <x v="0"/>
    <n v="2"/>
    <n v="800"/>
    <n v="0"/>
    <n v="1600"/>
    <n v="1600"/>
    <n v="0"/>
    <x v="2"/>
    <x v="0"/>
  </r>
  <r>
    <s v="c141ba8b-3cd7-4c8e-af94-fc343192385d"/>
    <s v="Crystal Navarro"/>
    <s v="Crystal"/>
    <s v="Navarro"/>
    <s v="yangeric@example.com"/>
    <x v="2075"/>
    <d v="2024-08-21T00:00:00"/>
    <x v="4"/>
    <n v="4"/>
    <n v="1200"/>
    <n v="0"/>
    <n v="4800"/>
    <n v="4800"/>
    <n v="0"/>
    <x v="0"/>
    <x v="0"/>
  </r>
  <r>
    <s v="28dc8e48-15c5-492c-bafa-7121065f39b5"/>
    <s v="Jason Glenn"/>
    <s v="Jason"/>
    <s v="Glenn"/>
    <s v="nicoledixon@example.net"/>
    <x v="2076"/>
    <d v="2024-06-25T00:00:00"/>
    <x v="8"/>
    <n v="1"/>
    <n v="50"/>
    <n v="0"/>
    <n v="50"/>
    <n v="50"/>
    <n v="0"/>
    <x v="2"/>
    <x v="0"/>
  </r>
  <r>
    <s v="493c0253-50c8-401f-8ddc-303cc787021c"/>
    <s v="Erica Moss"/>
    <s v="Erica"/>
    <s v="Moss"/>
    <s v="jmccormick@example.org"/>
    <x v="2077"/>
    <d v="2024-12-29T00:00:00"/>
    <x v="0"/>
    <n v="1"/>
    <n v="800"/>
    <n v="0"/>
    <n v="800"/>
    <n v="800"/>
    <n v="0"/>
    <x v="4"/>
    <x v="0"/>
  </r>
  <r>
    <s v="bf4e70d9-b196-4dd3-94a1-dc3284bfe58c"/>
    <s v="Toni Pollard"/>
    <s v="Toni"/>
    <s v="Pollard"/>
    <s v="robertray@example.org"/>
    <x v="2078"/>
    <d v="2024-08-31T00:00:00"/>
    <x v="1"/>
    <n v="3"/>
    <n v="100"/>
    <n v="10"/>
    <n v="300"/>
    <n v="270"/>
    <n v="-30"/>
    <x v="2"/>
    <x v="0"/>
  </r>
  <r>
    <s v="bd9b5899-2329-4529-92f4-8bbf94600044"/>
    <s v="Katherine Smith"/>
    <s v="Katherine"/>
    <s v="Smith"/>
    <s v="bcardenas@example.net"/>
    <x v="2079"/>
    <d v="2024-09-28T00:00:00"/>
    <x v="0"/>
    <n v="1"/>
    <n v="800"/>
    <n v="0"/>
    <n v="800"/>
    <n v="800"/>
    <n v="0"/>
    <x v="4"/>
    <x v="0"/>
  </r>
  <r>
    <s v="eab471de-41cf-409d-a0ac-2cd1b1dcbdad"/>
    <s v="Grace Cox"/>
    <s v="Grace"/>
    <s v="Cox"/>
    <s v="shawnowens@example.com"/>
    <x v="661"/>
    <d v="2024-07-24T00:00:00"/>
    <x v="6"/>
    <n v="2"/>
    <n v="120"/>
    <n v="0"/>
    <n v="240"/>
    <n v="240"/>
    <n v="0"/>
    <x v="3"/>
    <x v="0"/>
  </r>
  <r>
    <s v="b26697ff-cf7a-495f-80ec-290b710760f7"/>
    <s v="Denise Stewart"/>
    <s v="Denise"/>
    <s v="Stewart"/>
    <s v="dellis@example.com"/>
    <x v="2080"/>
    <d v="2024-10-20T00:00:00"/>
    <x v="3"/>
    <n v="4"/>
    <n v="200"/>
    <n v="5"/>
    <n v="800"/>
    <n v="760"/>
    <n v="-40"/>
    <x v="0"/>
    <x v="0"/>
  </r>
  <r>
    <s v="27350bfc-ebd8-4cfb-b418-4c807429a202"/>
    <s v="Brittney Boyd"/>
    <s v="Brittney"/>
    <s v="Boyd"/>
    <s v="williamzhang@example.com"/>
    <x v="2081"/>
    <d v="2024-07-23T00:00:00"/>
    <x v="6"/>
    <n v="2"/>
    <n v="120"/>
    <n v="0"/>
    <n v="240"/>
    <n v="240"/>
    <n v="0"/>
    <x v="1"/>
    <x v="0"/>
  </r>
  <r>
    <s v="57731b00-0055-46e9-86df-5dba700311ee"/>
    <s v="Johnathan Brewer"/>
    <s v="Johnathan"/>
    <s v="Brewer"/>
    <s v="yjohnson@example.net"/>
    <x v="2082"/>
    <d v="2025-02-04T00:00:00"/>
    <x v="5"/>
    <n v="2"/>
    <n v="90"/>
    <n v="0"/>
    <n v="180"/>
    <n v="180"/>
    <n v="0"/>
    <x v="1"/>
    <x v="0"/>
  </r>
  <r>
    <s v="f6b4b944-d6de-4438-b0a2-1dd3130367d1"/>
    <s v="Jamie Key"/>
    <s v="Jamie"/>
    <s v="Key"/>
    <s v="cynthia27@example.net"/>
    <x v="1624"/>
    <d v="2025-01-23T00:00:00"/>
    <x v="7"/>
    <n v="3"/>
    <n v="150"/>
    <n v="10"/>
    <n v="450"/>
    <n v="405"/>
    <n v="-45"/>
    <x v="3"/>
    <x v="0"/>
  </r>
  <r>
    <s v="8e803f39-222f-4ce1-8333-c375ff284d23"/>
    <s v="Cynthia Watson"/>
    <s v="Cynthia"/>
    <s v="Watson"/>
    <s v="christopher60@example.org"/>
    <x v="2083"/>
    <d v="2024-11-09T00:00:00"/>
    <x v="5"/>
    <n v="3"/>
    <n v="90"/>
    <n v="10"/>
    <n v="270"/>
    <n v="243"/>
    <n v="-27"/>
    <x v="4"/>
    <x v="0"/>
  </r>
  <r>
    <s v="ee538685-00b5-44b4-b0a3-522885b56b35"/>
    <s v="Kaitlin Holt"/>
    <s v="Kaitlin"/>
    <s v="Holt"/>
    <s v="gtucker@example.com"/>
    <x v="1514"/>
    <d v="2024-12-13T00:00:00"/>
    <x v="7"/>
    <n v="3"/>
    <n v="150"/>
    <n v="0"/>
    <n v="450"/>
    <n v="450"/>
    <n v="0"/>
    <x v="4"/>
    <x v="0"/>
  </r>
  <r>
    <s v="78a6d44a-0e08-4bdd-b2f5-1ee4b97adf6c"/>
    <s v="Amy Perez"/>
    <s v="Amy"/>
    <s v="Perez"/>
    <s v="lproctor@example.com"/>
    <x v="2084"/>
    <d v="2024-12-31T00:00:00"/>
    <x v="8"/>
    <n v="2"/>
    <n v="50"/>
    <n v="0"/>
    <n v="100"/>
    <n v="100"/>
    <n v="0"/>
    <x v="0"/>
    <x v="0"/>
  </r>
  <r>
    <s v="698b6f94-4b2e-4335-a979-9c8ea5eaf9f6"/>
    <s v="Anthony Villegas"/>
    <s v="Anthony"/>
    <s v="Villegas"/>
    <s v="johnsonmaria@example.org"/>
    <x v="2085"/>
    <d v="2024-10-18T00:00:00"/>
    <x v="5"/>
    <n v="1"/>
    <n v="90"/>
    <n v="0"/>
    <n v="90"/>
    <n v="90"/>
    <n v="0"/>
    <x v="2"/>
    <x v="0"/>
  </r>
  <r>
    <s v="b9fcbd84-0730-4eb5-9cb3-f095bca61571"/>
    <s v="Jacob Hernandez"/>
    <s v="Jacob"/>
    <s v="Hernandez"/>
    <s v="annette23@example.net"/>
    <x v="1572"/>
    <d v="2025-04-17T00:00:00"/>
    <x v="7"/>
    <n v="4"/>
    <n v="150"/>
    <n v="5"/>
    <n v="600"/>
    <n v="570"/>
    <n v="-30"/>
    <x v="0"/>
    <x v="0"/>
  </r>
  <r>
    <s v="e2bcf839-e6b6-4dbb-9ebf-23852c11ee6e"/>
    <s v="Tanner Gibbs"/>
    <s v="Tanner"/>
    <s v="Gibbs"/>
    <s v="dadams@example.net"/>
    <x v="2086"/>
    <d v="2024-08-15T00:00:00"/>
    <x v="4"/>
    <n v="2"/>
    <n v="1200"/>
    <n v="0"/>
    <n v="2400"/>
    <n v="2400"/>
    <n v="0"/>
    <x v="0"/>
    <x v="0"/>
  </r>
  <r>
    <s v="7388b94e-fcde-4b81-bf9b-cd4addf82d38"/>
    <s v="Dawn Wolf"/>
    <s v="Dawn"/>
    <s v="Wolf"/>
    <s v="edward94@example.net"/>
    <x v="2087"/>
    <d v="2024-09-15T00:00:00"/>
    <x v="3"/>
    <n v="4"/>
    <n v="200"/>
    <n v="0"/>
    <n v="800"/>
    <n v="800"/>
    <n v="0"/>
    <x v="2"/>
    <x v="0"/>
  </r>
  <r>
    <s v="b8033157-c74f-4a78-9966-9b9f1cedf2a3"/>
    <s v="Eddie Pugh"/>
    <s v="Eddie"/>
    <s v="Pugh"/>
    <s v="christopher33@example.com"/>
    <x v="2088"/>
    <d v="2024-09-22T00:00:00"/>
    <x v="5"/>
    <n v="3"/>
    <n v="90"/>
    <n v="0"/>
    <n v="270"/>
    <n v="270"/>
    <n v="0"/>
    <x v="0"/>
    <x v="0"/>
  </r>
  <r>
    <s v="92cc391d-bdd6-48ce-a53d-801fc0687aaa"/>
    <s v="Melissa West"/>
    <s v="Melissa"/>
    <s v="West"/>
    <s v="paulrachel@example.org"/>
    <x v="2089"/>
    <d v="2025-02-09T00:00:00"/>
    <x v="1"/>
    <n v="4"/>
    <n v="100"/>
    <n v="0"/>
    <n v="400"/>
    <n v="400"/>
    <n v="0"/>
    <x v="1"/>
    <x v="1"/>
  </r>
  <r>
    <s v="a844c2c1-9945-4b3d-8d1a-0af77532b6cc"/>
    <s v="Jack Evans"/>
    <s v="Jack"/>
    <s v="Evans"/>
    <s v="fblack@example.com"/>
    <x v="2090"/>
    <d v="2024-10-25T00:00:00"/>
    <x v="8"/>
    <n v="1"/>
    <n v="50"/>
    <n v="15"/>
    <n v="50"/>
    <n v="42.5"/>
    <n v="-7.5"/>
    <x v="1"/>
    <x v="0"/>
  </r>
  <r>
    <s v="cc05d17b-d1c9-4bde-b4bc-95db3620dbd5"/>
    <s v="James Campbell"/>
    <s v="James"/>
    <s v="Campbell"/>
    <s v="craigsean@example.com"/>
    <x v="2091"/>
    <d v="2024-11-10T00:00:00"/>
    <x v="3"/>
    <n v="1"/>
    <n v="200"/>
    <n v="10"/>
    <n v="200"/>
    <n v="180"/>
    <n v="-20"/>
    <x v="2"/>
    <x v="1"/>
  </r>
  <r>
    <s v="5fb6f397-4228-4e4f-aec2-a1de35878f40"/>
    <s v="Emily Dickson"/>
    <s v="Emily"/>
    <s v="Dickson"/>
    <s v="davisdarryl@example.net"/>
    <x v="2092"/>
    <d v="2025-04-07T00:00:00"/>
    <x v="7"/>
    <n v="2"/>
    <n v="150"/>
    <n v="0"/>
    <n v="300"/>
    <n v="300"/>
    <n v="0"/>
    <x v="1"/>
    <x v="0"/>
  </r>
  <r>
    <s v="6c9e53cb-ad6b-4c19-a90d-40b14012b2a4"/>
    <s v="Lisa Barnett"/>
    <s v="Lisa"/>
    <s v="Barnett"/>
    <s v="candace21@example.org"/>
    <x v="2093"/>
    <d v="2024-06-02T00:00:00"/>
    <x v="7"/>
    <n v="3"/>
    <n v="150"/>
    <n v="5"/>
    <n v="450"/>
    <n v="427.5"/>
    <n v="-22.5"/>
    <x v="1"/>
    <x v="0"/>
  </r>
  <r>
    <s v="d1989172-0d64-4971-b5ab-45efaa7f8799"/>
    <s v="Miranda Gonzalez"/>
    <s v="Miranda"/>
    <s v="Gonzalez"/>
    <s v="heather80@example.org"/>
    <x v="2094"/>
    <d v="2024-09-20T00:00:00"/>
    <x v="1"/>
    <n v="3"/>
    <n v="100"/>
    <n v="0"/>
    <n v="300"/>
    <n v="300"/>
    <n v="0"/>
    <x v="1"/>
    <x v="0"/>
  </r>
  <r>
    <s v="f7c21c20-9dbf-4277-989e-4b6627a51ec2"/>
    <s v="Mary Anderson"/>
    <s v="Mary"/>
    <s v="Anderson"/>
    <s v="melissa48@example.org"/>
    <x v="2095"/>
    <d v="2025-03-02T00:00:00"/>
    <x v="0"/>
    <n v="1"/>
    <n v="800"/>
    <n v="10"/>
    <n v="800"/>
    <n v="720"/>
    <n v="-80"/>
    <x v="1"/>
    <x v="0"/>
  </r>
  <r>
    <s v="f7e81dd8-2412-4fa2-9c19-1331b7dffeb9"/>
    <s v="Peter Campbell"/>
    <s v="Peter"/>
    <s v="Campbell"/>
    <s v="chelsea84@example.com"/>
    <x v="2096"/>
    <d v="2024-06-22T00:00:00"/>
    <x v="4"/>
    <n v="3"/>
    <n v="1200"/>
    <n v="0"/>
    <n v="3600"/>
    <n v="3600"/>
    <n v="0"/>
    <x v="2"/>
    <x v="0"/>
  </r>
  <r>
    <s v="f55a67a2-74a6-4b3a-af7b-50ab3f76ceb7"/>
    <s v="Nathan Ellison"/>
    <s v="Nathan"/>
    <s v="Ellison"/>
    <s v="lhatfield@example.org"/>
    <x v="958"/>
    <d v="2024-06-26T00:00:00"/>
    <x v="6"/>
    <n v="2"/>
    <n v="120"/>
    <n v="5"/>
    <n v="240"/>
    <n v="228"/>
    <n v="-12"/>
    <x v="2"/>
    <x v="0"/>
  </r>
  <r>
    <s v="cf0523c5-0c23-4bb7-890b-bcd25600c174"/>
    <s v="Robert Howell"/>
    <s v="Robert"/>
    <s v="Howell"/>
    <s v="rodneylin@example.com"/>
    <x v="2097"/>
    <d v="2024-10-29T00:00:00"/>
    <x v="0"/>
    <n v="1"/>
    <n v="800"/>
    <n v="10"/>
    <n v="800"/>
    <n v="720"/>
    <n v="-80"/>
    <x v="4"/>
    <x v="0"/>
  </r>
  <r>
    <s v="4b0ec40b-54a5-431f-b87b-acc1f0d2421a"/>
    <s v="Jose Stephenson"/>
    <s v="Jose"/>
    <s v="Stephenson"/>
    <s v="tammy34@example.org"/>
    <x v="2098"/>
    <d v="2025-01-09T00:00:00"/>
    <x v="0"/>
    <n v="2"/>
    <n v="800"/>
    <n v="10"/>
    <n v="1600"/>
    <n v="1440"/>
    <n v="-160"/>
    <x v="4"/>
    <x v="0"/>
  </r>
  <r>
    <s v="fbd525a6-b121-4721-bdba-579c94cc72ee"/>
    <s v="Zachary Stark"/>
    <s v="Zachary"/>
    <s v="Stark"/>
    <s v="sydney62@example.net"/>
    <x v="2099"/>
    <d v="2025-04-16T00:00:00"/>
    <x v="0"/>
    <n v="4"/>
    <n v="800"/>
    <n v="0"/>
    <n v="3200"/>
    <n v="3200"/>
    <n v="0"/>
    <x v="1"/>
    <x v="1"/>
  </r>
  <r>
    <s v="607b0110-404c-49c7-b573-947e94d863d1"/>
    <s v="Kelli Johnson"/>
    <s v="Kelli"/>
    <s v="Johnson"/>
    <s v="maryskinner@example.net"/>
    <x v="2100"/>
    <d v="2024-11-27T00:00:00"/>
    <x v="6"/>
    <n v="3"/>
    <n v="120"/>
    <n v="15"/>
    <n v="360"/>
    <n v="306"/>
    <n v="-54"/>
    <x v="4"/>
    <x v="0"/>
  </r>
  <r>
    <s v="ab48cfb7-c9cf-4646-b801-1c296c03c1b1"/>
    <s v="Bryan Eaton"/>
    <s v="Bryan"/>
    <s v="Eaton"/>
    <s v="robert62@example.net"/>
    <x v="2101"/>
    <d v="2025-03-03T00:00:00"/>
    <x v="8"/>
    <n v="2"/>
    <n v="50"/>
    <n v="5"/>
    <n v="100"/>
    <n v="95"/>
    <n v="-5"/>
    <x v="1"/>
    <x v="0"/>
  </r>
  <r>
    <s v="cfb74087-f11f-4c60-b751-8a260fe5f265"/>
    <s v="Matthew Rogers"/>
    <s v="Matthew"/>
    <s v="Rogers"/>
    <s v="april53@example.org"/>
    <x v="2102"/>
    <d v="2024-10-01T00:00:00"/>
    <x v="2"/>
    <n v="1"/>
    <n v="300"/>
    <n v="5"/>
    <n v="300"/>
    <n v="285"/>
    <n v="-15"/>
    <x v="0"/>
    <x v="0"/>
  </r>
  <r>
    <s v="3f81e51c-3dc4-4804-8cac-a04eec7e5d49"/>
    <s v="Russell Horne"/>
    <s v="Russell"/>
    <s v="Horne"/>
    <s v="lindseymcintyre@example.net"/>
    <x v="2103"/>
    <d v="2024-12-08T00:00:00"/>
    <x v="1"/>
    <n v="4"/>
    <n v="100"/>
    <n v="0"/>
    <n v="400"/>
    <n v="400"/>
    <n v="0"/>
    <x v="2"/>
    <x v="0"/>
  </r>
  <r>
    <s v="74e1a855-4c5a-4587-88c5-d75f2975a005"/>
    <s v="Heather Lopez"/>
    <s v="Heather"/>
    <s v="Lopez"/>
    <s v="marshdaniel@example.net"/>
    <x v="2104"/>
    <d v="2024-10-16T00:00:00"/>
    <x v="0"/>
    <n v="3"/>
    <n v="800"/>
    <n v="5"/>
    <n v="2400"/>
    <n v="2280"/>
    <n v="-120"/>
    <x v="1"/>
    <x v="0"/>
  </r>
  <r>
    <s v="e771b626-8ebe-4ab5-af9e-3955d8f18fca"/>
    <s v="Peter Williams MD"/>
    <s v="Peter"/>
    <s v="MD"/>
    <s v="floresnicole@example.com"/>
    <x v="278"/>
    <d v="2024-07-13T00:00:00"/>
    <x v="8"/>
    <n v="1"/>
    <n v="50"/>
    <n v="0"/>
    <n v="50"/>
    <n v="50"/>
    <n v="0"/>
    <x v="3"/>
    <x v="0"/>
  </r>
  <r>
    <s v="d5587010-b56a-44a0-937b-84366ed9a39d"/>
    <s v="Joseph Johnson"/>
    <s v="Joseph"/>
    <s v="Johnson"/>
    <s v="matthewjones@example.org"/>
    <x v="2105"/>
    <d v="2025-03-19T00:00:00"/>
    <x v="6"/>
    <n v="1"/>
    <n v="120"/>
    <n v="0"/>
    <n v="120"/>
    <n v="120"/>
    <n v="0"/>
    <x v="4"/>
    <x v="0"/>
  </r>
  <r>
    <s v="9d0b3d71-f3c8-4f73-958c-e48750ebda02"/>
    <s v="Kevin Espinoza"/>
    <s v="Kevin"/>
    <s v="Espinoza"/>
    <s v="gregory82@example.net"/>
    <x v="2106"/>
    <d v="2024-08-18T00:00:00"/>
    <x v="1"/>
    <n v="1"/>
    <n v="100"/>
    <n v="10"/>
    <n v="100"/>
    <n v="90"/>
    <n v="-10"/>
    <x v="2"/>
    <x v="0"/>
  </r>
  <r>
    <s v="ab7b36aa-1449-4be4-be17-07b10b61783d"/>
    <s v="Michael Olsen"/>
    <s v="Michael"/>
    <s v="Olsen"/>
    <s v="udavis@example.org"/>
    <x v="2107"/>
    <d v="2024-04-26T00:00:00"/>
    <x v="7"/>
    <n v="2"/>
    <n v="150"/>
    <n v="0"/>
    <n v="300"/>
    <n v="300"/>
    <n v="0"/>
    <x v="2"/>
    <x v="0"/>
  </r>
  <r>
    <s v="61b2d992-f1d4-44f2-aebe-44cede11e863"/>
    <s v="Veronica Martinez"/>
    <s v="Veronica"/>
    <s v="Martinez"/>
    <s v="vnoble@example.com"/>
    <x v="807"/>
    <d v="2025-01-02T00:00:00"/>
    <x v="8"/>
    <n v="2"/>
    <n v="50"/>
    <n v="10"/>
    <n v="100"/>
    <n v="90"/>
    <n v="-10"/>
    <x v="4"/>
    <x v="0"/>
  </r>
  <r>
    <s v="78a072f4-2fa7-426c-9682-32adc71da31f"/>
    <s v="Joel Gray"/>
    <s v="Joel"/>
    <s v="Gray"/>
    <s v="bowenedward@example.net"/>
    <x v="2108"/>
    <d v="2025-02-18T00:00:00"/>
    <x v="3"/>
    <n v="1"/>
    <n v="200"/>
    <n v="0"/>
    <n v="200"/>
    <n v="200"/>
    <n v="0"/>
    <x v="1"/>
    <x v="0"/>
  </r>
  <r>
    <s v="f4e2f368-147a-4525-b84e-984570089e88"/>
    <s v="Jennifer Wade"/>
    <s v="Jennifer"/>
    <s v="Wade"/>
    <s v="madisonadams@example.net"/>
    <x v="616"/>
    <d v="2024-10-12T00:00:00"/>
    <x v="4"/>
    <n v="1"/>
    <n v="1200"/>
    <n v="0"/>
    <n v="1200"/>
    <n v="1200"/>
    <n v="0"/>
    <x v="4"/>
    <x v="0"/>
  </r>
  <r>
    <s v="2c6976f1-6cdf-45f4-a405-67635795619c"/>
    <s v="Matthew Trevino"/>
    <s v="Matthew"/>
    <s v="Trevino"/>
    <s v="tporter@example.org"/>
    <x v="2109"/>
    <d v="2024-10-31T00:00:00"/>
    <x v="2"/>
    <n v="1"/>
    <n v="300"/>
    <n v="5"/>
    <n v="300"/>
    <n v="285"/>
    <n v="-15"/>
    <x v="1"/>
    <x v="0"/>
  </r>
  <r>
    <s v="37e41536-7845-40ff-9581-c2f1b4a9fe0b"/>
    <s v="Calvin Ford"/>
    <s v="Calvin"/>
    <s v="Ford"/>
    <s v="georgecooper@example.com"/>
    <x v="2110"/>
    <d v="2024-05-05T00:00:00"/>
    <x v="3"/>
    <n v="2"/>
    <n v="200"/>
    <n v="5"/>
    <n v="400"/>
    <n v="380"/>
    <n v="-20"/>
    <x v="4"/>
    <x v="0"/>
  </r>
  <r>
    <s v="54c0d4f4-2703-4a33-b890-be80ba10eee6"/>
    <s v="Dylan Jenkins"/>
    <s v="Dylan"/>
    <s v="Jenkins"/>
    <s v="tinaflynn@example.com"/>
    <x v="2111"/>
    <d v="2024-10-11T00:00:00"/>
    <x v="8"/>
    <n v="1"/>
    <n v="50"/>
    <n v="0"/>
    <n v="50"/>
    <n v="50"/>
    <n v="0"/>
    <x v="1"/>
    <x v="0"/>
  </r>
  <r>
    <s v="f44fa63b-da93-48f6-8995-791d8ed3afef"/>
    <s v="Richard Fisher"/>
    <s v="Richard"/>
    <s v="Fisher"/>
    <s v="ricardo73@example.net"/>
    <x v="2112"/>
    <d v="2024-09-06T00:00:00"/>
    <x v="8"/>
    <n v="2"/>
    <n v="50"/>
    <n v="5"/>
    <n v="100"/>
    <n v="95"/>
    <n v="-5"/>
    <x v="3"/>
    <x v="0"/>
  </r>
  <r>
    <s v="f7210f63-f6c2-47be-8c09-80210299cb28"/>
    <s v="Michael Hurst"/>
    <s v="Michael"/>
    <s v="Hurst"/>
    <s v="oporter@example.org"/>
    <x v="2113"/>
    <d v="2025-02-24T00:00:00"/>
    <x v="6"/>
    <n v="4"/>
    <n v="120"/>
    <n v="0"/>
    <n v="480"/>
    <n v="480"/>
    <n v="0"/>
    <x v="3"/>
    <x v="0"/>
  </r>
  <r>
    <s v="488e70e0-29bc-4635-b095-a924f6ffef22"/>
    <s v="Erin Nichols"/>
    <s v="Erin"/>
    <s v="Nichols"/>
    <s v="qjohnson@example.com"/>
    <x v="2114"/>
    <d v="2024-07-24T00:00:00"/>
    <x v="8"/>
    <n v="2"/>
    <n v="50"/>
    <n v="10"/>
    <n v="100"/>
    <n v="90"/>
    <n v="-10"/>
    <x v="4"/>
    <x v="0"/>
  </r>
  <r>
    <s v="97c35afe-d71e-4e81-952a-c31c5012b9fd"/>
    <s v="Diana Moore"/>
    <s v="Diana"/>
    <s v="Moore"/>
    <s v="anthony60@example.net"/>
    <x v="2115"/>
    <d v="2024-06-06T00:00:00"/>
    <x v="6"/>
    <n v="1"/>
    <n v="120"/>
    <n v="0"/>
    <n v="120"/>
    <n v="120"/>
    <n v="0"/>
    <x v="2"/>
    <x v="0"/>
  </r>
  <r>
    <s v="dc0537e3-39b3-46a2-8c15-3304b7e9c54f"/>
    <s v="Laura Johnson"/>
    <s v="Laura"/>
    <s v="Johnson"/>
    <s v="allensierra@example.com"/>
    <x v="2116"/>
    <d v="2024-11-05T00:00:00"/>
    <x v="0"/>
    <n v="2"/>
    <n v="800"/>
    <n v="0"/>
    <n v="1600"/>
    <n v="1600"/>
    <n v="0"/>
    <x v="1"/>
    <x v="1"/>
  </r>
  <r>
    <s v="8cbab2b1-6c9e-4150-9b19-3a9b3f6c9df5"/>
    <s v="Erica Clay"/>
    <s v="Erica"/>
    <s v="Clay"/>
    <s v="johnsonemily@example.org"/>
    <x v="2117"/>
    <d v="2024-10-04T00:00:00"/>
    <x v="0"/>
    <n v="1"/>
    <n v="800"/>
    <n v="0"/>
    <n v="800"/>
    <n v="800"/>
    <n v="0"/>
    <x v="4"/>
    <x v="0"/>
  </r>
  <r>
    <s v="5379ceb3-329e-4f4d-8ee0-b7f5d673d8e9"/>
    <s v="Alex Fields"/>
    <s v="Alex"/>
    <s v="Fields"/>
    <s v="ghenry@example.com"/>
    <x v="2118"/>
    <d v="2024-11-28T00:00:00"/>
    <x v="7"/>
    <n v="4"/>
    <n v="150"/>
    <n v="15"/>
    <n v="600"/>
    <n v="510"/>
    <n v="-90"/>
    <x v="2"/>
    <x v="0"/>
  </r>
  <r>
    <s v="7672317d-5e3b-4441-9ef9-8613a8f90d8e"/>
    <s v="Lauren Hurst"/>
    <s v="Lauren"/>
    <s v="Hurst"/>
    <s v="susan59@example.com"/>
    <x v="2119"/>
    <d v="2025-03-12T00:00:00"/>
    <x v="2"/>
    <n v="1"/>
    <n v="300"/>
    <n v="5"/>
    <n v="300"/>
    <n v="285"/>
    <n v="-15"/>
    <x v="4"/>
    <x v="0"/>
  </r>
  <r>
    <s v="3d700453-a606-4af6-a584-5c8952ff6f83"/>
    <s v="Jasmine Hart"/>
    <s v="Jasmine"/>
    <s v="Hart"/>
    <s v="ramoskevin@example.com"/>
    <x v="2120"/>
    <d v="2024-07-11T00:00:00"/>
    <x v="0"/>
    <n v="3"/>
    <n v="800"/>
    <n v="5"/>
    <n v="2400"/>
    <n v="2280"/>
    <n v="-120"/>
    <x v="0"/>
    <x v="0"/>
  </r>
  <r>
    <s v="b08eca45-2913-4df6-b12a-d3f358503809"/>
    <s v="Patrick Bates"/>
    <s v="Patrick"/>
    <s v="Bates"/>
    <s v="douglas07@example.net"/>
    <x v="2121"/>
    <d v="2024-09-11T00:00:00"/>
    <x v="4"/>
    <n v="2"/>
    <n v="1200"/>
    <n v="0"/>
    <n v="2400"/>
    <n v="2400"/>
    <n v="0"/>
    <x v="2"/>
    <x v="0"/>
  </r>
  <r>
    <s v="112d894b-dfa8-46db-98a5-d9f55036ba69"/>
    <s v="Michelle Davis"/>
    <s v="Michelle"/>
    <s v="Davis"/>
    <s v="travis45@example.org"/>
    <x v="2122"/>
    <d v="2024-10-10T00:00:00"/>
    <x v="4"/>
    <n v="2"/>
    <n v="1200"/>
    <n v="0"/>
    <n v="2400"/>
    <n v="2400"/>
    <n v="0"/>
    <x v="2"/>
    <x v="0"/>
  </r>
  <r>
    <s v="e1b79c11-9f7a-41fa-83d9-485962be5e5c"/>
    <s v="Dale Palmer"/>
    <s v="Dale"/>
    <s v="Palmer"/>
    <s v="kevinbrown@example.net"/>
    <x v="2123"/>
    <d v="2024-06-22T00:00:00"/>
    <x v="3"/>
    <n v="3"/>
    <n v="200"/>
    <n v="15"/>
    <n v="600"/>
    <n v="510"/>
    <n v="-90"/>
    <x v="2"/>
    <x v="0"/>
  </r>
  <r>
    <s v="2b24dedb-c928-4a8e-9770-9a00efebd2bc"/>
    <s v="Dominique Esparza"/>
    <s v="Dominique"/>
    <s v="Esparza"/>
    <s v="doylegerald@example.org"/>
    <x v="2124"/>
    <d v="2024-11-16T00:00:00"/>
    <x v="2"/>
    <n v="4"/>
    <n v="300"/>
    <n v="0"/>
    <n v="1200"/>
    <n v="1200"/>
    <n v="0"/>
    <x v="0"/>
    <x v="0"/>
  </r>
  <r>
    <s v="b76fc9b9-cc16-487d-ad10-2257171ae5ed"/>
    <s v="Juan Williams"/>
    <s v="Juan"/>
    <s v="Williams"/>
    <s v="michaelarmstrong@example.net"/>
    <x v="2125"/>
    <d v="2024-11-28T00:00:00"/>
    <x v="5"/>
    <n v="2"/>
    <n v="90"/>
    <n v="0"/>
    <n v="180"/>
    <n v="180"/>
    <n v="0"/>
    <x v="4"/>
    <x v="0"/>
  </r>
  <r>
    <s v="ccec13a7-22e4-4299-96aa-995440bcc972"/>
    <s v="Cynthia Moore"/>
    <s v="Cynthia"/>
    <s v="Moore"/>
    <s v="richard18@example.net"/>
    <x v="2126"/>
    <d v="2025-01-16T00:00:00"/>
    <x v="5"/>
    <n v="2"/>
    <n v="90"/>
    <n v="0"/>
    <n v="180"/>
    <n v="180"/>
    <n v="0"/>
    <x v="2"/>
    <x v="0"/>
  </r>
  <r>
    <s v="431185aa-3bb4-47f7-ba36-80b5bad829e9"/>
    <s v="Michelle Kennedy"/>
    <s v="Michelle"/>
    <s v="Kennedy"/>
    <s v="jasonwang@example.net"/>
    <x v="2127"/>
    <d v="2024-09-23T00:00:00"/>
    <x v="6"/>
    <n v="2"/>
    <n v="120"/>
    <n v="0"/>
    <n v="240"/>
    <n v="240"/>
    <n v="0"/>
    <x v="1"/>
    <x v="0"/>
  </r>
  <r>
    <s v="7e5a86ad-2f86-41d5-9651-b4bb6a7fae10"/>
    <s v="Robert Wilson"/>
    <s v="Robert"/>
    <s v="Wilson"/>
    <s v="hernandezkerri@example.net"/>
    <x v="2128"/>
    <d v="2024-05-20T00:00:00"/>
    <x v="8"/>
    <n v="3"/>
    <n v="50"/>
    <n v="15"/>
    <n v="150"/>
    <n v="127.5"/>
    <n v="-22.5"/>
    <x v="3"/>
    <x v="0"/>
  </r>
  <r>
    <s v="4a3d6276-179e-4e59-8a18-501d394a3116"/>
    <s v="Elizabeth Johnson"/>
    <s v="Elizabeth"/>
    <s v="Johnson"/>
    <s v="hawkinsdeanna@example.net"/>
    <x v="2129"/>
    <d v="2024-08-08T00:00:00"/>
    <x v="2"/>
    <n v="1"/>
    <n v="300"/>
    <n v="0"/>
    <n v="300"/>
    <n v="300"/>
    <n v="0"/>
    <x v="2"/>
    <x v="1"/>
  </r>
  <r>
    <s v="1df4d71f-3031-4a12-a864-7c4b5c47581e"/>
    <s v="Ashley Johnston"/>
    <s v="Ashley"/>
    <s v="Johnston"/>
    <s v="palmerchad@example.org"/>
    <x v="2130"/>
    <d v="2024-11-11T00:00:00"/>
    <x v="1"/>
    <n v="4"/>
    <n v="100"/>
    <n v="15"/>
    <n v="400"/>
    <n v="340"/>
    <n v="-60"/>
    <x v="1"/>
    <x v="0"/>
  </r>
  <r>
    <s v="1816f30b-34f7-45ed-b239-8791d10f5d4a"/>
    <s v="Christian Hodges"/>
    <s v="Christian"/>
    <s v="Hodges"/>
    <s v="tburns@example.net"/>
    <x v="2131"/>
    <d v="2024-12-28T00:00:00"/>
    <x v="6"/>
    <n v="3"/>
    <n v="120"/>
    <n v="5"/>
    <n v="360"/>
    <n v="342"/>
    <n v="-18"/>
    <x v="2"/>
    <x v="0"/>
  </r>
  <r>
    <s v="9e4e31cf-179d-4728-902c-e1fce6e3c5e0"/>
    <s v="Jonathan Farmer"/>
    <s v="Jonathan"/>
    <s v="Farmer"/>
    <s v="austin01@example.org"/>
    <x v="2132"/>
    <d v="2025-01-24T00:00:00"/>
    <x v="5"/>
    <n v="2"/>
    <n v="90"/>
    <n v="5"/>
    <n v="180"/>
    <n v="171"/>
    <n v="-9"/>
    <x v="0"/>
    <x v="0"/>
  </r>
  <r>
    <s v="f3e33093-45be-46f8-bfbf-7901fc713b1b"/>
    <s v="Leslie Jordan"/>
    <s v="Leslie"/>
    <s v="Jordan"/>
    <s v="hjones@example.com"/>
    <x v="2133"/>
    <d v="2024-10-03T00:00:00"/>
    <x v="3"/>
    <n v="1"/>
    <n v="200"/>
    <n v="0"/>
    <n v="200"/>
    <n v="200"/>
    <n v="0"/>
    <x v="4"/>
    <x v="0"/>
  </r>
  <r>
    <s v="5bacd515-274b-452a-b40f-1f18c04a00cb"/>
    <s v="Marissa Hernandez"/>
    <s v="Marissa"/>
    <s v="Hernandez"/>
    <s v="petersenkatelyn@example.org"/>
    <x v="2134"/>
    <d v="2024-12-18T00:00:00"/>
    <x v="5"/>
    <n v="3"/>
    <n v="90"/>
    <n v="15"/>
    <n v="270"/>
    <n v="229.5"/>
    <n v="-40.5"/>
    <x v="0"/>
    <x v="0"/>
  </r>
  <r>
    <s v="ba640f90-80fa-47b2-a47a-355ef5ada7db"/>
    <s v="Matthew Farrell"/>
    <s v="Matthew"/>
    <s v="Farrell"/>
    <s v="stewartpamela@example.com"/>
    <x v="2135"/>
    <d v="2024-11-30T00:00:00"/>
    <x v="2"/>
    <n v="4"/>
    <n v="300"/>
    <n v="0"/>
    <n v="1200"/>
    <n v="1200"/>
    <n v="0"/>
    <x v="2"/>
    <x v="0"/>
  </r>
  <r>
    <s v="0f782400-34ad-4f5d-8580-1d91dc1631bb"/>
    <s v="Sergio Johnson"/>
    <s v="Sergio"/>
    <s v="Johnson"/>
    <s v="brittney46@example.net"/>
    <x v="2136"/>
    <d v="2025-03-01T00:00:00"/>
    <x v="7"/>
    <n v="2"/>
    <n v="150"/>
    <n v="10"/>
    <n v="300"/>
    <n v="270"/>
    <n v="-30"/>
    <x v="2"/>
    <x v="0"/>
  </r>
  <r>
    <s v="3f710a1a-c40f-4bad-bc9f-e716230d8139"/>
    <s v="Joel Johnson"/>
    <s v="Joel"/>
    <s v="Johnson"/>
    <s v="harmonlucas@example.org"/>
    <x v="2137"/>
    <d v="2024-07-29T00:00:00"/>
    <x v="7"/>
    <n v="2"/>
    <n v="150"/>
    <n v="0"/>
    <n v="300"/>
    <n v="300"/>
    <n v="0"/>
    <x v="3"/>
    <x v="0"/>
  </r>
  <r>
    <s v="32a99f44-6bbd-4b4e-8f37-01390c6e2d47"/>
    <s v="Daniel Lewis"/>
    <s v="Daniel"/>
    <s v="Lewis"/>
    <s v="lloydrichard@example.net"/>
    <x v="2138"/>
    <d v="2024-12-29T00:00:00"/>
    <x v="7"/>
    <n v="3"/>
    <n v="150"/>
    <n v="10"/>
    <n v="450"/>
    <n v="405"/>
    <n v="-45"/>
    <x v="1"/>
    <x v="1"/>
  </r>
  <r>
    <s v="e011cc2b-9f80-48e2-b154-a5e98d53c40a"/>
    <s v="Dana Rogers"/>
    <s v="Dana"/>
    <s v="Rogers"/>
    <s v="pittmantrevor@example.org"/>
    <x v="1356"/>
    <d v="2024-12-27T00:00:00"/>
    <x v="7"/>
    <n v="1"/>
    <n v="150"/>
    <n v="15"/>
    <n v="150"/>
    <n v="127.5"/>
    <n v="-22.5"/>
    <x v="3"/>
    <x v="0"/>
  </r>
  <r>
    <s v="be213a6b-5671-46ce-b20f-9a178ce7a530"/>
    <s v="Eugene Berg"/>
    <s v="Eugene"/>
    <s v="Berg"/>
    <s v="christinewilson@example.net"/>
    <x v="2139"/>
    <d v="2025-03-22T00:00:00"/>
    <x v="8"/>
    <n v="3"/>
    <n v="50"/>
    <n v="10"/>
    <n v="150"/>
    <n v="135"/>
    <n v="-15"/>
    <x v="0"/>
    <x v="0"/>
  </r>
  <r>
    <s v="c73db7d2-2a43-4bbf-9ca7-889884f61a6e"/>
    <s v="Jessica Daniels"/>
    <s v="Jessica"/>
    <s v="Daniels"/>
    <s v="amyburns@example.com"/>
    <x v="2140"/>
    <d v="2024-10-31T00:00:00"/>
    <x v="2"/>
    <n v="3"/>
    <n v="300"/>
    <n v="0"/>
    <n v="900"/>
    <n v="900"/>
    <n v="0"/>
    <x v="3"/>
    <x v="1"/>
  </r>
  <r>
    <s v="3c423c26-b1e2-4571-8212-af7c0854a4ca"/>
    <s v="Jeffrey Stone"/>
    <s v="Jeffrey"/>
    <s v="Stone"/>
    <s v="zfisher@example.com"/>
    <x v="2141"/>
    <d v="2024-05-25T00:00:00"/>
    <x v="2"/>
    <n v="3"/>
    <n v="300"/>
    <n v="10"/>
    <n v="900"/>
    <n v="810"/>
    <n v="-90"/>
    <x v="0"/>
    <x v="0"/>
  </r>
  <r>
    <s v="169d3903-c448-4511-bdb8-52663b1b7e97"/>
    <s v="James Garcia"/>
    <s v="James"/>
    <s v="Garcia"/>
    <s v="michael29@example.com"/>
    <x v="2142"/>
    <d v="2024-07-24T00:00:00"/>
    <x v="1"/>
    <n v="4"/>
    <n v="100"/>
    <n v="5"/>
    <n v="400"/>
    <n v="380"/>
    <n v="-20"/>
    <x v="4"/>
    <x v="1"/>
  </r>
  <r>
    <s v="834b8382-013f-47e4-8d49-f390836d3cf3"/>
    <s v="Paul Adams"/>
    <s v="Paul"/>
    <s v="Adams"/>
    <s v="woodgregory@example.org"/>
    <x v="2143"/>
    <d v="2025-03-12T00:00:00"/>
    <x v="2"/>
    <n v="3"/>
    <n v="300"/>
    <n v="0"/>
    <n v="900"/>
    <n v="900"/>
    <n v="0"/>
    <x v="0"/>
    <x v="0"/>
  </r>
  <r>
    <s v="6196ec64-89fc-420c-aa00-944f129bebaa"/>
    <s v="Eric Lowery"/>
    <s v="Eric"/>
    <s v="Lowery"/>
    <s v="nataliejones@example.net"/>
    <x v="2144"/>
    <d v="2024-04-28T00:00:00"/>
    <x v="2"/>
    <n v="1"/>
    <n v="300"/>
    <n v="10"/>
    <n v="300"/>
    <n v="270"/>
    <n v="-30"/>
    <x v="2"/>
    <x v="0"/>
  </r>
  <r>
    <s v="b59331df-56fc-495a-9779-54da55357f3b"/>
    <s v="Jamie Bell"/>
    <s v="Jamie"/>
    <s v="Bell"/>
    <s v="gregory68@example.org"/>
    <x v="2145"/>
    <d v="2025-03-24T00:00:00"/>
    <x v="8"/>
    <n v="1"/>
    <n v="50"/>
    <n v="0"/>
    <n v="50"/>
    <n v="50"/>
    <n v="0"/>
    <x v="3"/>
    <x v="0"/>
  </r>
  <r>
    <s v="d87aeda7-f890-4006-8762-9201f16e09b5"/>
    <s v="Kathryn Davis MD"/>
    <s v="Kathryn"/>
    <s v="MD"/>
    <s v="gonzaleznatalie@example.net"/>
    <x v="1045"/>
    <d v="2024-07-31T00:00:00"/>
    <x v="6"/>
    <n v="2"/>
    <n v="120"/>
    <n v="0"/>
    <n v="240"/>
    <n v="240"/>
    <n v="0"/>
    <x v="3"/>
    <x v="0"/>
  </r>
  <r>
    <s v="5aab097d-910c-4c31-98fc-49665684b61e"/>
    <s v="Rachel Johnson"/>
    <s v="Rachel"/>
    <s v="Johnson"/>
    <s v="victoriayork@example.org"/>
    <x v="2146"/>
    <d v="2024-06-14T00:00:00"/>
    <x v="4"/>
    <n v="1"/>
    <n v="1200"/>
    <n v="0"/>
    <n v="1200"/>
    <n v="1200"/>
    <n v="0"/>
    <x v="0"/>
    <x v="0"/>
  </r>
  <r>
    <s v="3875bc18-f4da-445b-a65b-a3cdc682fe96"/>
    <s v="Jamie Matthews"/>
    <s v="Jamie"/>
    <s v="Matthews"/>
    <s v="gloria17@example.net"/>
    <x v="2147"/>
    <d v="2024-07-13T00:00:00"/>
    <x v="8"/>
    <n v="1"/>
    <n v="50"/>
    <n v="0"/>
    <n v="50"/>
    <n v="50"/>
    <n v="0"/>
    <x v="0"/>
    <x v="0"/>
  </r>
  <r>
    <s v="dfefe149-c93e-4531-a87a-90a75e1e57ee"/>
    <s v="Kevin Monroe"/>
    <s v="Kevin"/>
    <s v="Monroe"/>
    <s v="ysmith@example.net"/>
    <x v="2148"/>
    <d v="2025-01-07T00:00:00"/>
    <x v="5"/>
    <n v="3"/>
    <n v="90"/>
    <n v="5"/>
    <n v="270"/>
    <n v="256.5"/>
    <n v="-13.5"/>
    <x v="4"/>
    <x v="0"/>
  </r>
  <r>
    <s v="aed70096-6809-4364-95c4-c4cb92d6948b"/>
    <s v="Heather Stephens"/>
    <s v="Heather"/>
    <s v="Stephens"/>
    <s v="lopezlinda@example.com"/>
    <x v="2149"/>
    <d v="2024-12-05T00:00:00"/>
    <x v="1"/>
    <n v="4"/>
    <n v="100"/>
    <n v="0"/>
    <n v="400"/>
    <n v="400"/>
    <n v="0"/>
    <x v="2"/>
    <x v="1"/>
  </r>
  <r>
    <s v="df2182e2-3056-486c-85a2-75bc8fdd7514"/>
    <s v="Kara Ford"/>
    <s v="Kara"/>
    <s v="Ford"/>
    <s v="vazquezgerald@example.com"/>
    <x v="2150"/>
    <d v="2024-08-20T00:00:00"/>
    <x v="5"/>
    <n v="1"/>
    <n v="90"/>
    <n v="0"/>
    <n v="90"/>
    <n v="90"/>
    <n v="0"/>
    <x v="2"/>
    <x v="0"/>
  </r>
  <r>
    <s v="cfb16cfd-4e0c-4d29-9fc5-e87ab5b70895"/>
    <s v="Troy Scott"/>
    <s v="Troy"/>
    <s v="Scott"/>
    <s v="vpatterson@example.com"/>
    <x v="2151"/>
    <d v="2025-01-16T00:00:00"/>
    <x v="7"/>
    <n v="2"/>
    <n v="150"/>
    <n v="0"/>
    <n v="300"/>
    <n v="300"/>
    <n v="0"/>
    <x v="3"/>
    <x v="0"/>
  </r>
  <r>
    <s v="b2000682-d7b2-4172-b9d9-c4a1b25ae1fa"/>
    <s v="Heather Graham"/>
    <s v="Heather"/>
    <s v="Graham"/>
    <s v="gcooper@example.org"/>
    <x v="2152"/>
    <d v="2024-12-13T00:00:00"/>
    <x v="3"/>
    <n v="4"/>
    <n v="200"/>
    <n v="0"/>
    <n v="800"/>
    <n v="800"/>
    <n v="0"/>
    <x v="4"/>
    <x v="0"/>
  </r>
  <r>
    <s v="4e582d58-4559-4756-b466-cdef72636386"/>
    <s v="Matthew Mitchell"/>
    <s v="Matthew"/>
    <s v="Mitchell"/>
    <s v="brenda35@example.net"/>
    <x v="2153"/>
    <d v="2024-11-07T00:00:00"/>
    <x v="0"/>
    <n v="1"/>
    <n v="800"/>
    <n v="0"/>
    <n v="800"/>
    <n v="800"/>
    <n v="0"/>
    <x v="2"/>
    <x v="0"/>
  </r>
  <r>
    <s v="474ba340-6c2d-4000-a98c-e609d2c494e1"/>
    <s v="Kayla Tucker"/>
    <s v="Kayla"/>
    <s v="Tucker"/>
    <s v="mcdanielfrances@example.org"/>
    <x v="2154"/>
    <d v="2024-11-09T00:00:00"/>
    <x v="1"/>
    <n v="4"/>
    <n v="100"/>
    <n v="0"/>
    <n v="400"/>
    <n v="400"/>
    <n v="0"/>
    <x v="3"/>
    <x v="0"/>
  </r>
  <r>
    <s v="aededc51-201d-4cc9-9a7b-0888f2295380"/>
    <s v="Diane Douglas"/>
    <s v="Diane"/>
    <s v="Douglas"/>
    <s v="esullivan@example.net"/>
    <x v="2155"/>
    <d v="2025-03-05T00:00:00"/>
    <x v="2"/>
    <n v="3"/>
    <n v="300"/>
    <n v="15"/>
    <n v="900"/>
    <n v="765"/>
    <n v="-135"/>
    <x v="2"/>
    <x v="0"/>
  </r>
  <r>
    <s v="90f7a1d1-f09d-4083-b24c-ecfdc7373267"/>
    <s v="Douglas Hale"/>
    <s v="Douglas"/>
    <s v="Hale"/>
    <s v="glenn35@example.net"/>
    <x v="2156"/>
    <d v="2024-07-02T00:00:00"/>
    <x v="3"/>
    <n v="4"/>
    <n v="200"/>
    <n v="0"/>
    <n v="800"/>
    <n v="800"/>
    <n v="0"/>
    <x v="4"/>
    <x v="0"/>
  </r>
  <r>
    <s v="acac397a-2b42-473e-bbbf-a8ea3698b1f8"/>
    <s v="Kaitlyn Howard"/>
    <s v="Kaitlyn"/>
    <s v="Howard"/>
    <s v="kbarrett@example.net"/>
    <x v="2157"/>
    <d v="2024-09-18T00:00:00"/>
    <x v="8"/>
    <n v="1"/>
    <n v="50"/>
    <n v="15"/>
    <n v="50"/>
    <n v="42.5"/>
    <n v="-7.5"/>
    <x v="3"/>
    <x v="0"/>
  </r>
  <r>
    <s v="a3206fba-461f-4bcc-a0dc-03175361d3d4"/>
    <s v="Michael Davis"/>
    <s v="Michael"/>
    <s v="Davis"/>
    <s v="petersonann@example.net"/>
    <x v="2158"/>
    <d v="2025-04-06T00:00:00"/>
    <x v="6"/>
    <n v="3"/>
    <n v="120"/>
    <n v="10"/>
    <n v="360"/>
    <n v="324"/>
    <n v="-36"/>
    <x v="2"/>
    <x v="0"/>
  </r>
  <r>
    <s v="ca576655-8590-4a75-a3de-00e3acd5b2b6"/>
    <s v="Angel Griffith"/>
    <s v="Angel"/>
    <s v="Griffith"/>
    <s v="freemanbarbara@example.org"/>
    <x v="2159"/>
    <d v="2025-03-27T00:00:00"/>
    <x v="4"/>
    <n v="1"/>
    <n v="1200"/>
    <n v="5"/>
    <n v="1200"/>
    <n v="1140"/>
    <n v="-60"/>
    <x v="2"/>
    <x v="1"/>
  </r>
  <r>
    <s v="b66a97eb-61bf-4326-812c-103441fedc5f"/>
    <s v="Tracy Kidd"/>
    <s v="Tracy"/>
    <s v="Kidd"/>
    <s v="bruceray@example.com"/>
    <x v="473"/>
    <d v="2025-03-05T00:00:00"/>
    <x v="7"/>
    <n v="4"/>
    <n v="150"/>
    <n v="0"/>
    <n v="600"/>
    <n v="600"/>
    <n v="0"/>
    <x v="3"/>
    <x v="0"/>
  </r>
  <r>
    <s v="bb4eac2b-f5a9-4ca1-b67f-ad437d4e15de"/>
    <s v="Meagan Stark"/>
    <s v="Meagan"/>
    <s v="Stark"/>
    <s v="tara23@example.com"/>
    <x v="2160"/>
    <d v="2024-12-22T00:00:00"/>
    <x v="7"/>
    <n v="2"/>
    <n v="150"/>
    <n v="0"/>
    <n v="300"/>
    <n v="300"/>
    <n v="0"/>
    <x v="1"/>
    <x v="0"/>
  </r>
  <r>
    <s v="755faddc-7ede-4223-ba5e-cc6bf8a659fe"/>
    <s v="John Castro"/>
    <s v="John"/>
    <s v="Castro"/>
    <s v="chenmatthew@example.org"/>
    <x v="2161"/>
    <d v="2024-05-21T00:00:00"/>
    <x v="0"/>
    <n v="1"/>
    <n v="800"/>
    <n v="0"/>
    <n v="800"/>
    <n v="800"/>
    <n v="0"/>
    <x v="2"/>
    <x v="0"/>
  </r>
  <r>
    <s v="8e0fb501-c559-46f6-ba21-81f7a6596289"/>
    <s v="Krista Martin"/>
    <s v="Krista"/>
    <s v="Martin"/>
    <s v="richardarmstrong@example.net"/>
    <x v="2162"/>
    <d v="2024-09-17T00:00:00"/>
    <x v="1"/>
    <n v="3"/>
    <n v="100"/>
    <n v="0"/>
    <n v="300"/>
    <n v="300"/>
    <n v="0"/>
    <x v="1"/>
    <x v="0"/>
  </r>
  <r>
    <s v="6e2d3c58-8a88-427a-a5fd-b59204ffd53e"/>
    <s v="Nathan Harris"/>
    <s v="Nathan"/>
    <s v="Harris"/>
    <s v="marialucas@example.com"/>
    <x v="2163"/>
    <d v="2024-09-14T00:00:00"/>
    <x v="7"/>
    <n v="1"/>
    <n v="150"/>
    <n v="5"/>
    <n v="150"/>
    <n v="142.5"/>
    <n v="-7.5"/>
    <x v="1"/>
    <x v="0"/>
  </r>
  <r>
    <s v="22336d14-8794-4b4c-ab2b-c291d3452c2c"/>
    <s v="Patricia Smith"/>
    <s v="Patricia"/>
    <s v="Smith"/>
    <s v="lopezvictoria@example.com"/>
    <x v="2164"/>
    <d v="2025-02-22T00:00:00"/>
    <x v="7"/>
    <n v="2"/>
    <n v="150"/>
    <n v="0"/>
    <n v="300"/>
    <n v="300"/>
    <n v="0"/>
    <x v="4"/>
    <x v="1"/>
  </r>
  <r>
    <s v="cf8cd3f4-0bf0-4e37-b26f-c529056bb931"/>
    <s v="Joseph Brown"/>
    <s v="Joseph"/>
    <s v="Brown"/>
    <s v="tellison@example.com"/>
    <x v="2165"/>
    <d v="2025-02-07T00:00:00"/>
    <x v="0"/>
    <n v="1"/>
    <n v="800"/>
    <n v="0"/>
    <n v="800"/>
    <n v="800"/>
    <n v="0"/>
    <x v="1"/>
    <x v="0"/>
  </r>
  <r>
    <s v="08fdd0ce-b4d0-46a4-80a1-451ecb62b9f2"/>
    <s v="Stacy Robertson"/>
    <s v="Stacy"/>
    <s v="Robertson"/>
    <s v="william92@example.net"/>
    <x v="2166"/>
    <d v="2024-11-03T00:00:00"/>
    <x v="3"/>
    <n v="2"/>
    <n v="200"/>
    <n v="5"/>
    <n v="400"/>
    <n v="380"/>
    <n v="-20"/>
    <x v="4"/>
    <x v="0"/>
  </r>
  <r>
    <s v="af222448-ef12-45b2-a8cc-3596dd7fd5d5"/>
    <s v="Jason Brown"/>
    <s v="Jason"/>
    <s v="Brown"/>
    <s v="rlindsey@example.com"/>
    <x v="2167"/>
    <d v="2024-06-07T00:00:00"/>
    <x v="0"/>
    <n v="1"/>
    <n v="800"/>
    <n v="0"/>
    <n v="800"/>
    <n v="800"/>
    <n v="0"/>
    <x v="3"/>
    <x v="0"/>
  </r>
  <r>
    <s v="ad4eaccc-5c46-4deb-a529-adf5788c5151"/>
    <s v="Raymond Hicks"/>
    <s v="Raymond"/>
    <s v="Hicks"/>
    <s v="griffinbrenda@example.com"/>
    <x v="2168"/>
    <d v="2025-02-28T00:00:00"/>
    <x v="6"/>
    <n v="1"/>
    <n v="120"/>
    <n v="10"/>
    <n v="120"/>
    <n v="108"/>
    <n v="-12"/>
    <x v="3"/>
    <x v="0"/>
  </r>
  <r>
    <s v="4ead4349-319e-485a-8a54-e9c1ce7482ca"/>
    <s v="Carlos Hernandez"/>
    <s v="Carlos"/>
    <s v="Hernandez"/>
    <s v="samuelwhite@example.net"/>
    <x v="2169"/>
    <d v="2025-02-23T00:00:00"/>
    <x v="2"/>
    <n v="2"/>
    <n v="300"/>
    <n v="15"/>
    <n v="600"/>
    <n v="510"/>
    <n v="-90"/>
    <x v="2"/>
    <x v="0"/>
  </r>
  <r>
    <s v="e76e6aac-f3b8-4516-a9ce-2bf4639192ab"/>
    <s v="Christopher House"/>
    <s v="Christopher"/>
    <s v="House"/>
    <s v="awalker@example.net"/>
    <x v="2170"/>
    <d v="2025-01-28T00:00:00"/>
    <x v="7"/>
    <n v="2"/>
    <n v="150"/>
    <n v="0"/>
    <n v="300"/>
    <n v="300"/>
    <n v="0"/>
    <x v="3"/>
    <x v="0"/>
  </r>
  <r>
    <s v="3a233ea3-618f-4784-bb81-3d300a0a7a8a"/>
    <s v="Jeffrey Cooper"/>
    <s v="Jeffrey"/>
    <s v="Cooper"/>
    <s v="josephross@example.com"/>
    <x v="623"/>
    <d v="2025-01-04T00:00:00"/>
    <x v="4"/>
    <n v="2"/>
    <n v="1200"/>
    <n v="10"/>
    <n v="2400"/>
    <n v="2160"/>
    <n v="-240"/>
    <x v="1"/>
    <x v="0"/>
  </r>
  <r>
    <s v="a20438f9-c293-4d26-bb70-a734333a2009"/>
    <s v="Victoria Brown"/>
    <s v="Victoria"/>
    <s v="Brown"/>
    <s v="mary36@example.net"/>
    <x v="2171"/>
    <d v="2024-06-30T00:00:00"/>
    <x v="4"/>
    <n v="4"/>
    <n v="1200"/>
    <n v="15"/>
    <n v="4800"/>
    <n v="4080"/>
    <n v="-720"/>
    <x v="1"/>
    <x v="0"/>
  </r>
  <r>
    <s v="3793d2f2-3b05-444d-af39-c99c7e18ddf4"/>
    <s v="Beverly Patel MD"/>
    <s v="Beverly"/>
    <s v="MD"/>
    <s v="xmoore@example.net"/>
    <x v="275"/>
    <d v="2025-02-01T00:00:00"/>
    <x v="7"/>
    <n v="4"/>
    <n v="150"/>
    <n v="0"/>
    <n v="600"/>
    <n v="600"/>
    <n v="0"/>
    <x v="1"/>
    <x v="0"/>
  </r>
  <r>
    <s v="7f4e8eeb-3817-4e8c-904e-1bd2dad83382"/>
    <s v="Charlotte Potter"/>
    <s v="Charlotte"/>
    <s v="Potter"/>
    <s v="curtishall@example.org"/>
    <x v="2172"/>
    <d v="2024-04-22T00:00:00"/>
    <x v="5"/>
    <n v="4"/>
    <n v="90"/>
    <n v="10"/>
    <n v="360"/>
    <n v="324"/>
    <n v="-36"/>
    <x v="0"/>
    <x v="0"/>
  </r>
  <r>
    <s v="247fca51-4feb-4360-9585-7083b1639f14"/>
    <s v="Danielle Kemp"/>
    <s v="Danielle"/>
    <s v="Kemp"/>
    <s v="juliasmith@example.org"/>
    <x v="2173"/>
    <d v="2024-06-30T00:00:00"/>
    <x v="7"/>
    <n v="4"/>
    <n v="150"/>
    <n v="5"/>
    <n v="600"/>
    <n v="570"/>
    <n v="-30"/>
    <x v="0"/>
    <x v="1"/>
  </r>
  <r>
    <s v="89937312-a072-4989-a1db-830f1fb0abc3"/>
    <s v="Kayla Ferguson"/>
    <s v="Kayla"/>
    <s v="Ferguson"/>
    <s v="raymond12@example.com"/>
    <x v="2174"/>
    <d v="2024-07-27T00:00:00"/>
    <x v="7"/>
    <n v="1"/>
    <n v="150"/>
    <n v="15"/>
    <n v="150"/>
    <n v="127.5"/>
    <n v="-22.5"/>
    <x v="4"/>
    <x v="0"/>
  </r>
  <r>
    <s v="97aa441c-19dc-42a4-b09c-82c038184857"/>
    <s v="Michelle Sims"/>
    <s v="Michelle"/>
    <s v="Sims"/>
    <s v="woodsrobert@example.net"/>
    <x v="2175"/>
    <d v="2024-08-06T00:00:00"/>
    <x v="7"/>
    <n v="2"/>
    <n v="150"/>
    <n v="0"/>
    <n v="300"/>
    <n v="300"/>
    <n v="0"/>
    <x v="2"/>
    <x v="0"/>
  </r>
  <r>
    <s v="4ea23f31-5b46-4a12-b4bd-c2c7d81a40b9"/>
    <s v="Ronnie Thomas"/>
    <s v="Ronnie"/>
    <s v="Thomas"/>
    <s v="tracy83@example.com"/>
    <x v="2176"/>
    <d v="2024-08-16T00:00:00"/>
    <x v="3"/>
    <n v="1"/>
    <n v="200"/>
    <n v="10"/>
    <n v="200"/>
    <n v="180"/>
    <n v="-20"/>
    <x v="2"/>
    <x v="0"/>
  </r>
  <r>
    <s v="d2eb9dc9-a115-4e59-a53d-7ed8b69a12af"/>
    <s v="Matthew Ewing"/>
    <s v="Matthew"/>
    <s v="Ewing"/>
    <s v="xboyd@example.net"/>
    <x v="300"/>
    <d v="2024-06-07T00:00:00"/>
    <x v="4"/>
    <n v="2"/>
    <n v="1200"/>
    <n v="0"/>
    <n v="2400"/>
    <n v="2400"/>
    <n v="0"/>
    <x v="4"/>
    <x v="0"/>
  </r>
  <r>
    <s v="a2ba9024-36a0-4105-8e5c-16f7fdf6a579"/>
    <s v="Amanda Morrison"/>
    <s v="Amanda"/>
    <s v="Morrison"/>
    <s v="rmcintyre@example.net"/>
    <x v="36"/>
    <d v="2024-12-29T00:00:00"/>
    <x v="0"/>
    <n v="3"/>
    <n v="800"/>
    <n v="5"/>
    <n v="2400"/>
    <n v="2280"/>
    <n v="-120"/>
    <x v="1"/>
    <x v="0"/>
  </r>
  <r>
    <s v="1837e8b9-2a3c-4f6b-bcef-0b0b05d9f92f"/>
    <s v="Jacqueline Perkins"/>
    <s v="Jacqueline"/>
    <s v="Perkins"/>
    <s v="zmaynard@example.com"/>
    <x v="2177"/>
    <d v="2024-06-05T00:00:00"/>
    <x v="6"/>
    <n v="1"/>
    <n v="120"/>
    <n v="10"/>
    <n v="120"/>
    <n v="108"/>
    <n v="-12"/>
    <x v="2"/>
    <x v="0"/>
  </r>
  <r>
    <s v="6f34f064-6f97-4be0-a568-49f902fdadd4"/>
    <s v="Nancy Warren"/>
    <s v="Nancy"/>
    <s v="Warren"/>
    <s v="powellstephen@example.com"/>
    <x v="2178"/>
    <d v="2025-03-04T00:00:00"/>
    <x v="6"/>
    <n v="3"/>
    <n v="120"/>
    <n v="0"/>
    <n v="360"/>
    <n v="360"/>
    <n v="0"/>
    <x v="3"/>
    <x v="0"/>
  </r>
  <r>
    <s v="adb4c947-93b6-4b2a-9178-4374d42ebd39"/>
    <s v="Danielle Hansen"/>
    <s v="Danielle"/>
    <s v="Hansen"/>
    <s v="jennifer10@example.org"/>
    <x v="2179"/>
    <d v="2025-02-27T00:00:00"/>
    <x v="7"/>
    <n v="1"/>
    <n v="150"/>
    <n v="5"/>
    <n v="150"/>
    <n v="142.5"/>
    <n v="-7.5"/>
    <x v="1"/>
    <x v="0"/>
  </r>
  <r>
    <s v="1a68ea20-2717-4b32-ab3c-ca346191f9b7"/>
    <s v="Keith Morales"/>
    <s v="Keith"/>
    <s v="Morales"/>
    <s v="kphillips@example.net"/>
    <x v="2180"/>
    <d v="2024-12-01T00:00:00"/>
    <x v="3"/>
    <n v="3"/>
    <n v="200"/>
    <n v="10"/>
    <n v="600"/>
    <n v="540"/>
    <n v="-60"/>
    <x v="2"/>
    <x v="0"/>
  </r>
  <r>
    <s v="01d9587a-49fd-4505-98b2-8ca8eabd7c89"/>
    <s v="Justin Flores"/>
    <s v="Justin"/>
    <s v="Flores"/>
    <s v="robert65@example.org"/>
    <x v="2181"/>
    <d v="2024-07-08T00:00:00"/>
    <x v="7"/>
    <n v="2"/>
    <n v="150"/>
    <n v="0"/>
    <n v="300"/>
    <n v="300"/>
    <n v="0"/>
    <x v="2"/>
    <x v="0"/>
  </r>
  <r>
    <s v="da27f919-bd03-4fda-a64d-4d0e0db71d95"/>
    <s v="Matthew Doyle"/>
    <s v="Matthew"/>
    <s v="Doyle"/>
    <s v="ycase@example.net"/>
    <x v="1267"/>
    <d v="2024-08-26T00:00:00"/>
    <x v="7"/>
    <n v="2"/>
    <n v="150"/>
    <n v="5"/>
    <n v="300"/>
    <n v="285"/>
    <n v="-15"/>
    <x v="2"/>
    <x v="0"/>
  </r>
  <r>
    <s v="76117c02-cb73-4403-a824-d04c63f93877"/>
    <s v="Michael Lopez"/>
    <s v="Michael"/>
    <s v="Lopez"/>
    <s v="justinwagner@example.com"/>
    <x v="2182"/>
    <d v="2024-09-22T00:00:00"/>
    <x v="5"/>
    <n v="1"/>
    <n v="90"/>
    <n v="5"/>
    <n v="90"/>
    <n v="85.5"/>
    <n v="-4.5"/>
    <x v="4"/>
    <x v="0"/>
  </r>
  <r>
    <s v="1895f5da-cc04-4d6b-814d-7938643536b3"/>
    <s v="Amanda Smith"/>
    <s v="Amanda"/>
    <s v="Smith"/>
    <s v="ufoster@example.org"/>
    <x v="2183"/>
    <d v="2024-09-18T00:00:00"/>
    <x v="7"/>
    <n v="3"/>
    <n v="150"/>
    <n v="0"/>
    <n v="450"/>
    <n v="450"/>
    <n v="0"/>
    <x v="4"/>
    <x v="0"/>
  </r>
  <r>
    <s v="72808d5c-c165-4c6e-ac89-9be44de07f10"/>
    <s v="Kristin Duncan"/>
    <s v="Kristin"/>
    <s v="Duncan"/>
    <s v="elizabethpalmer@example.net"/>
    <x v="2184"/>
    <d v="2024-05-23T00:00:00"/>
    <x v="6"/>
    <n v="1"/>
    <n v="120"/>
    <n v="0"/>
    <n v="120"/>
    <n v="120"/>
    <n v="0"/>
    <x v="2"/>
    <x v="0"/>
  </r>
  <r>
    <s v="0eeb6993-cb82-45f1-ae45-5608fde15736"/>
    <s v="Lisa Johnson"/>
    <s v="Lisa"/>
    <s v="Johnson"/>
    <s v="tylersellers@example.com"/>
    <x v="2185"/>
    <d v="2024-05-29T00:00:00"/>
    <x v="0"/>
    <n v="4"/>
    <n v="800"/>
    <n v="0"/>
    <n v="3200"/>
    <n v="3200"/>
    <n v="0"/>
    <x v="1"/>
    <x v="0"/>
  </r>
  <r>
    <s v="7da7d90a-c050-4c08-999e-2787491abb0c"/>
    <s v="Michelle Barnes"/>
    <s v="Michelle"/>
    <s v="Barnes"/>
    <s v="jonathan73@example.net"/>
    <x v="2186"/>
    <d v="2024-11-06T00:00:00"/>
    <x v="3"/>
    <n v="2"/>
    <n v="200"/>
    <n v="10"/>
    <n v="400"/>
    <n v="360"/>
    <n v="-40"/>
    <x v="3"/>
    <x v="0"/>
  </r>
  <r>
    <s v="c950247c-c55f-4a61-be83-e9090e94e3eb"/>
    <s v="Michelle Anderson"/>
    <s v="Michelle"/>
    <s v="Anderson"/>
    <s v="hopkinspaul@example.com"/>
    <x v="2187"/>
    <d v="2025-02-06T00:00:00"/>
    <x v="7"/>
    <n v="4"/>
    <n v="150"/>
    <n v="5"/>
    <n v="600"/>
    <n v="570"/>
    <n v="-30"/>
    <x v="0"/>
    <x v="0"/>
  </r>
  <r>
    <s v="714a792c-7309-40c6-bd7a-79e24d8daabe"/>
    <s v="Joseph Molina"/>
    <s v="Joseph"/>
    <s v="Molina"/>
    <s v="tiffanyhill@example.com"/>
    <x v="2188"/>
    <d v="2024-10-22T00:00:00"/>
    <x v="4"/>
    <n v="2"/>
    <n v="1200"/>
    <n v="0"/>
    <n v="2400"/>
    <n v="2400"/>
    <n v="0"/>
    <x v="1"/>
    <x v="0"/>
  </r>
  <r>
    <s v="0a633da7-80dc-4539-b6dd-cbc19e74cb6a"/>
    <s v="Paul Brown"/>
    <s v="Paul"/>
    <s v="Brown"/>
    <s v="brandonvalencia@example.net"/>
    <x v="2189"/>
    <d v="2024-07-26T00:00:00"/>
    <x v="5"/>
    <n v="4"/>
    <n v="90"/>
    <n v="0"/>
    <n v="360"/>
    <n v="360"/>
    <n v="0"/>
    <x v="2"/>
    <x v="0"/>
  </r>
  <r>
    <s v="dff72df4-c647-4f74-8c54-e2e338e815f2"/>
    <s v="David Sullivan"/>
    <s v="David"/>
    <s v="Sullivan"/>
    <s v="gregory12@example.org"/>
    <x v="2190"/>
    <d v="2024-10-21T00:00:00"/>
    <x v="3"/>
    <n v="3"/>
    <n v="200"/>
    <n v="0"/>
    <n v="600"/>
    <n v="600"/>
    <n v="0"/>
    <x v="1"/>
    <x v="0"/>
  </r>
  <r>
    <s v="8bc035bb-8567-496b-814e-d36c104162d0"/>
    <s v="Gary Collins"/>
    <s v="Gary"/>
    <s v="Collins"/>
    <s v="patrick04@example.net"/>
    <x v="2191"/>
    <d v="2024-09-28T00:00:00"/>
    <x v="0"/>
    <n v="1"/>
    <n v="800"/>
    <n v="0"/>
    <n v="800"/>
    <n v="800"/>
    <n v="0"/>
    <x v="1"/>
    <x v="0"/>
  </r>
  <r>
    <s v="e9fc4e25-bc12-4ea2-ae28-f7a475a573ff"/>
    <s v="Mary Keith"/>
    <s v="Mary"/>
    <s v="Keith"/>
    <s v="lmiller@example.org"/>
    <x v="2192"/>
    <d v="2025-01-11T00:00:00"/>
    <x v="6"/>
    <n v="1"/>
    <n v="120"/>
    <n v="15"/>
    <n v="120"/>
    <n v="102"/>
    <n v="-18"/>
    <x v="2"/>
    <x v="0"/>
  </r>
  <r>
    <s v="b2e17215-67b2-4a54-ae3a-74d4d0ef118d"/>
    <s v="Gregory Kramer"/>
    <s v="Gregory"/>
    <s v="Kramer"/>
    <s v="littlerebecca@example.org"/>
    <x v="2193"/>
    <d v="2024-08-12T00:00:00"/>
    <x v="4"/>
    <n v="4"/>
    <n v="1200"/>
    <n v="10"/>
    <n v="4800"/>
    <n v="4320"/>
    <n v="-480"/>
    <x v="2"/>
    <x v="0"/>
  </r>
  <r>
    <s v="37780394-3700-4363-b8bb-7df49a28538b"/>
    <s v="Ryan Perry"/>
    <s v="Ryan"/>
    <s v="Perry"/>
    <s v="osmith@example.net"/>
    <x v="2194"/>
    <d v="2025-01-25T00:00:00"/>
    <x v="5"/>
    <n v="3"/>
    <n v="90"/>
    <n v="0"/>
    <n v="270"/>
    <n v="270"/>
    <n v="0"/>
    <x v="0"/>
    <x v="0"/>
  </r>
  <r>
    <s v="56b766a5-960c-45cd-aad7-77bd06a22cda"/>
    <s v="Karen Clarke"/>
    <s v="Karen"/>
    <s v="Clarke"/>
    <s v="rodrigueznancy@example.org"/>
    <x v="2195"/>
    <d v="2025-02-27T00:00:00"/>
    <x v="0"/>
    <n v="3"/>
    <n v="800"/>
    <n v="0"/>
    <n v="2400"/>
    <n v="2400"/>
    <n v="0"/>
    <x v="3"/>
    <x v="0"/>
  </r>
  <r>
    <s v="17b76c8d-8abf-44fc-b68e-46b1183cbeb2"/>
    <s v="Kristin Cruz"/>
    <s v="Kristin"/>
    <s v="Cruz"/>
    <s v="harpercathy@example.net"/>
    <x v="2196"/>
    <d v="2024-05-03T00:00:00"/>
    <x v="7"/>
    <n v="2"/>
    <n v="150"/>
    <n v="0"/>
    <n v="300"/>
    <n v="300"/>
    <n v="0"/>
    <x v="2"/>
    <x v="0"/>
  </r>
  <r>
    <s v="9359a813-1eed-4cf0-9606-e9055b32a704"/>
    <s v="Robert Cochran"/>
    <s v="Robert"/>
    <s v="Cochran"/>
    <s v="martharay@example.net"/>
    <x v="2197"/>
    <d v="2025-02-04T00:00:00"/>
    <x v="5"/>
    <n v="1"/>
    <n v="90"/>
    <n v="0"/>
    <n v="90"/>
    <n v="90"/>
    <n v="0"/>
    <x v="0"/>
    <x v="0"/>
  </r>
  <r>
    <s v="01fe513a-7ba7-4b23-93a9-5b1e7e118a37"/>
    <s v="Maria Bishop"/>
    <s v="Maria"/>
    <s v="Bishop"/>
    <s v="carlaharris@example.org"/>
    <x v="2198"/>
    <d v="2024-11-25T00:00:00"/>
    <x v="3"/>
    <n v="3"/>
    <n v="200"/>
    <n v="10"/>
    <n v="600"/>
    <n v="540"/>
    <n v="-60"/>
    <x v="2"/>
    <x v="0"/>
  </r>
  <r>
    <s v="974b3906-f67c-4ca4-a758-c48e156f4986"/>
    <s v="Robert Jones"/>
    <s v="Robert"/>
    <s v="Jones"/>
    <s v="joshuagomez@example.org"/>
    <x v="2199"/>
    <d v="2024-05-05T00:00:00"/>
    <x v="3"/>
    <n v="4"/>
    <n v="200"/>
    <n v="10"/>
    <n v="800"/>
    <n v="720"/>
    <n v="-80"/>
    <x v="4"/>
    <x v="0"/>
  </r>
  <r>
    <s v="d3ac082b-fdf5-4e9f-b194-4f6c0d5a7f30"/>
    <s v="Shane Jones"/>
    <s v="Shane"/>
    <s v="Jones"/>
    <s v="hcrawford@example.net"/>
    <x v="2200"/>
    <d v="2024-07-22T00:00:00"/>
    <x v="4"/>
    <n v="4"/>
    <n v="1200"/>
    <n v="0"/>
    <n v="4800"/>
    <n v="4800"/>
    <n v="0"/>
    <x v="2"/>
    <x v="0"/>
  </r>
  <r>
    <s v="1b310631-6640-4136-a37f-365401c48783"/>
    <s v="Thomas Valentine"/>
    <s v="Thomas"/>
    <s v="Valentine"/>
    <s v="rebeccamccormick@example.net"/>
    <x v="2201"/>
    <d v="2024-07-13T00:00:00"/>
    <x v="3"/>
    <n v="1"/>
    <n v="200"/>
    <n v="10"/>
    <n v="200"/>
    <n v="180"/>
    <n v="-20"/>
    <x v="1"/>
    <x v="0"/>
  </r>
  <r>
    <s v="97875918-6369-4332-bea3-2c750f3e60ba"/>
    <s v="Jacqueline Jones MD"/>
    <s v="Jacqueline"/>
    <s v="MD"/>
    <s v="jacksondavid@example.com"/>
    <x v="2202"/>
    <d v="2024-05-19T00:00:00"/>
    <x v="6"/>
    <n v="2"/>
    <n v="120"/>
    <n v="5"/>
    <n v="240"/>
    <n v="228"/>
    <n v="-12"/>
    <x v="3"/>
    <x v="0"/>
  </r>
  <r>
    <s v="21bb008f-bad8-4b9d-aacf-490d1f169d17"/>
    <s v="Michelle Chan"/>
    <s v="Michelle"/>
    <s v="Chan"/>
    <s v="jameswhite@example.com"/>
    <x v="2203"/>
    <d v="2024-05-11T00:00:00"/>
    <x v="8"/>
    <n v="3"/>
    <n v="50"/>
    <n v="0"/>
    <n v="150"/>
    <n v="150"/>
    <n v="0"/>
    <x v="2"/>
    <x v="0"/>
  </r>
  <r>
    <s v="1d7216bf-389e-4e30-a690-9126c9bc5d2c"/>
    <s v="Rose Peterson"/>
    <s v="Rose"/>
    <s v="Peterson"/>
    <s v="speters@example.net"/>
    <x v="2204"/>
    <d v="2025-01-02T00:00:00"/>
    <x v="0"/>
    <n v="2"/>
    <n v="800"/>
    <n v="0"/>
    <n v="1600"/>
    <n v="1600"/>
    <n v="0"/>
    <x v="3"/>
    <x v="1"/>
  </r>
  <r>
    <s v="c347847b-921a-4dc9-9b94-ae15a21db63f"/>
    <s v="Joshua Rasmussen"/>
    <s v="Joshua"/>
    <s v="Rasmussen"/>
    <s v="anthony21@example.org"/>
    <x v="2205"/>
    <d v="2024-07-08T00:00:00"/>
    <x v="7"/>
    <n v="1"/>
    <n v="150"/>
    <n v="15"/>
    <n v="150"/>
    <n v="127.5"/>
    <n v="-22.5"/>
    <x v="4"/>
    <x v="0"/>
  </r>
  <r>
    <s v="1f58d3c5-84d4-43cc-8181-bad16c14cf57"/>
    <s v="Donald Garcia"/>
    <s v="Donald"/>
    <s v="Garcia"/>
    <s v="kingjulie@example.com"/>
    <x v="2206"/>
    <d v="2025-03-17T00:00:00"/>
    <x v="6"/>
    <n v="1"/>
    <n v="120"/>
    <n v="0"/>
    <n v="120"/>
    <n v="120"/>
    <n v="0"/>
    <x v="1"/>
    <x v="0"/>
  </r>
  <r>
    <s v="c6406b52-cdef-4ef2-89c3-9ca741b419ca"/>
    <s v="Cynthia Coleman"/>
    <s v="Cynthia"/>
    <s v="Coleman"/>
    <s v="joseph95@example.org"/>
    <x v="1454"/>
    <d v="2025-02-17T00:00:00"/>
    <x v="0"/>
    <n v="2"/>
    <n v="800"/>
    <n v="10"/>
    <n v="1600"/>
    <n v="1440"/>
    <n v="-160"/>
    <x v="4"/>
    <x v="0"/>
  </r>
  <r>
    <s v="69f9ff4e-08e4-4a16-8062-73b3e9669f6c"/>
    <s v="Melissa Bryant"/>
    <s v="Melissa"/>
    <s v="Bryant"/>
    <s v="raymond98@example.org"/>
    <x v="771"/>
    <d v="2024-10-15T00:00:00"/>
    <x v="5"/>
    <n v="4"/>
    <n v="90"/>
    <n v="0"/>
    <n v="360"/>
    <n v="360"/>
    <n v="0"/>
    <x v="3"/>
    <x v="0"/>
  </r>
  <r>
    <s v="4630a296-fb98-49a5-9bbf-5afa2443cd79"/>
    <s v="Charles Montgomery"/>
    <s v="Charles"/>
    <s v="Montgomery"/>
    <s v="robertsmichael@example.net"/>
    <x v="2207"/>
    <d v="2024-08-13T00:00:00"/>
    <x v="1"/>
    <n v="4"/>
    <n v="100"/>
    <n v="0"/>
    <n v="400"/>
    <n v="400"/>
    <n v="0"/>
    <x v="1"/>
    <x v="0"/>
  </r>
  <r>
    <s v="a089acda-c2d7-4b23-acaa-e9bd30c6dff3"/>
    <s v="Jordan Mullins"/>
    <s v="Jordan"/>
    <s v="Mullins"/>
    <s v="humphreylindsay@example.org"/>
    <x v="2208"/>
    <d v="2024-10-18T00:00:00"/>
    <x v="4"/>
    <n v="1"/>
    <n v="1200"/>
    <n v="0"/>
    <n v="1200"/>
    <n v="1200"/>
    <n v="0"/>
    <x v="0"/>
    <x v="0"/>
  </r>
  <r>
    <s v="669e61ed-a148-458e-bafc-26d18641768f"/>
    <s v="William Chambers"/>
    <s v="William"/>
    <s v="Chambers"/>
    <s v="uwu@example.net"/>
    <x v="2209"/>
    <d v="2024-06-06T00:00:00"/>
    <x v="5"/>
    <n v="2"/>
    <n v="90"/>
    <n v="15"/>
    <n v="180"/>
    <n v="153"/>
    <n v="-27"/>
    <x v="0"/>
    <x v="0"/>
  </r>
  <r>
    <s v="6359812c-f512-4698-b22c-6cf7ce7fd550"/>
    <s v="Peter Hughes"/>
    <s v="Peter"/>
    <s v="Hughes"/>
    <s v="xgraham@example.org"/>
    <x v="2210"/>
    <d v="2024-07-27T00:00:00"/>
    <x v="5"/>
    <n v="3"/>
    <n v="90"/>
    <n v="5"/>
    <n v="270"/>
    <n v="256.5"/>
    <n v="-13.5"/>
    <x v="0"/>
    <x v="0"/>
  </r>
  <r>
    <s v="8c6364e8-e04a-41d2-a667-c06bf0f463a9"/>
    <s v="Lynn Hartman"/>
    <s v="Lynn"/>
    <s v="Hartman"/>
    <s v="cwebb@example.org"/>
    <x v="2211"/>
    <d v="2025-02-21T00:00:00"/>
    <x v="3"/>
    <n v="4"/>
    <n v="200"/>
    <n v="0"/>
    <n v="800"/>
    <n v="800"/>
    <n v="0"/>
    <x v="1"/>
    <x v="0"/>
  </r>
  <r>
    <s v="af0e8d04-d24f-4357-bdb6-db75befa9c6d"/>
    <s v="Christopher Prince"/>
    <s v="Christopher"/>
    <s v="Prince"/>
    <s v="ncrane@example.org"/>
    <x v="2212"/>
    <d v="2024-06-24T00:00:00"/>
    <x v="8"/>
    <n v="1"/>
    <n v="50"/>
    <n v="0"/>
    <n v="50"/>
    <n v="50"/>
    <n v="0"/>
    <x v="3"/>
    <x v="0"/>
  </r>
  <r>
    <s v="577133e8-26c0-4950-9717-876833fcfd7d"/>
    <s v="Jeanette Johnson"/>
    <s v="Jeanette"/>
    <s v="Johnson"/>
    <s v="julie89@example.com"/>
    <x v="2213"/>
    <d v="2024-06-24T00:00:00"/>
    <x v="8"/>
    <n v="3"/>
    <n v="50"/>
    <n v="0"/>
    <n v="150"/>
    <n v="150"/>
    <n v="0"/>
    <x v="0"/>
    <x v="0"/>
  </r>
  <r>
    <s v="0e7b10d3-d966-4d4e-b4ae-a6485ca9c5e3"/>
    <s v="Chris Garrett"/>
    <s v="Chris"/>
    <s v="Garrett"/>
    <s v="marksaunders@example.org"/>
    <x v="2214"/>
    <d v="2024-04-26T00:00:00"/>
    <x v="7"/>
    <n v="2"/>
    <n v="150"/>
    <n v="10"/>
    <n v="300"/>
    <n v="270"/>
    <n v="-30"/>
    <x v="3"/>
    <x v="1"/>
  </r>
  <r>
    <s v="9fa93fb9-d44e-4215-b5ef-1ebd9cd4a286"/>
    <s v="Matthew Allen"/>
    <s v="Matthew"/>
    <s v="Allen"/>
    <s v="jessicadawson@example.org"/>
    <x v="2215"/>
    <d v="2024-07-28T00:00:00"/>
    <x v="1"/>
    <n v="2"/>
    <n v="100"/>
    <n v="0"/>
    <n v="200"/>
    <n v="200"/>
    <n v="0"/>
    <x v="4"/>
    <x v="0"/>
  </r>
  <r>
    <s v="39e99b0b-be81-41b7-a39c-71a84215aa6e"/>
    <s v="Rebecca Ramirez"/>
    <s v="Rebecca"/>
    <s v="Ramirez"/>
    <s v="campbellanthony@example.net"/>
    <x v="2216"/>
    <d v="2024-12-30T00:00:00"/>
    <x v="5"/>
    <n v="3"/>
    <n v="90"/>
    <n v="0"/>
    <n v="270"/>
    <n v="270"/>
    <n v="0"/>
    <x v="3"/>
    <x v="0"/>
  </r>
  <r>
    <s v="ae505fe7-3263-4e85-9bad-b28bcce44ed9"/>
    <s v="Julie Davenport"/>
    <s v="Julie"/>
    <s v="Davenport"/>
    <s v="hannahtorres@example.org"/>
    <x v="2217"/>
    <d v="2024-06-12T00:00:00"/>
    <x v="8"/>
    <n v="3"/>
    <n v="50"/>
    <n v="0"/>
    <n v="150"/>
    <n v="150"/>
    <n v="0"/>
    <x v="2"/>
    <x v="0"/>
  </r>
  <r>
    <s v="9f69d845-7df9-4cb3-b78e-045a17bd1f60"/>
    <s v="Sharon Santana"/>
    <s v="Sharon"/>
    <s v="Santana"/>
    <s v="shawdenise@example.org"/>
    <x v="672"/>
    <d v="2024-06-18T00:00:00"/>
    <x v="1"/>
    <n v="3"/>
    <n v="100"/>
    <n v="0"/>
    <n v="300"/>
    <n v="300"/>
    <n v="0"/>
    <x v="3"/>
    <x v="0"/>
  </r>
  <r>
    <s v="7691ec41-fe4e-4e82-9803-83d6688ce566"/>
    <s v="Lisa Trujillo"/>
    <s v="Lisa"/>
    <s v="Trujillo"/>
    <s v="erinward@example.com"/>
    <x v="2218"/>
    <d v="2025-03-03T00:00:00"/>
    <x v="2"/>
    <n v="4"/>
    <n v="300"/>
    <n v="5"/>
    <n v="1200"/>
    <n v="1140"/>
    <n v="-60"/>
    <x v="3"/>
    <x v="0"/>
  </r>
  <r>
    <s v="b3c8100a-c46a-4444-b694-bac06ac14433"/>
    <s v="Joseph Patel"/>
    <s v="Joseph"/>
    <s v="Patel"/>
    <s v="kaitlyngay@example.net"/>
    <x v="565"/>
    <d v="2025-01-18T00:00:00"/>
    <x v="5"/>
    <n v="2"/>
    <n v="90"/>
    <n v="0"/>
    <n v="180"/>
    <n v="180"/>
    <n v="0"/>
    <x v="2"/>
    <x v="1"/>
  </r>
  <r>
    <s v="33dd88e6-5269-4d43-a3af-5ce520d5bf28"/>
    <s v="Austin Owens"/>
    <s v="Austin"/>
    <s v="Owens"/>
    <s v="angelarivera@example.org"/>
    <x v="2219"/>
    <d v="2024-11-08T00:00:00"/>
    <x v="6"/>
    <n v="4"/>
    <n v="120"/>
    <n v="5"/>
    <n v="480"/>
    <n v="456"/>
    <n v="-24"/>
    <x v="1"/>
    <x v="0"/>
  </r>
  <r>
    <s v="f651a5eb-82c2-447f-afca-c74f86fafe78"/>
    <s v="Adam Green"/>
    <s v="Adam"/>
    <s v="Green"/>
    <s v="ykennedy@example.com"/>
    <x v="2220"/>
    <d v="2025-04-09T00:00:00"/>
    <x v="8"/>
    <n v="1"/>
    <n v="50"/>
    <n v="0"/>
    <n v="50"/>
    <n v="50"/>
    <n v="0"/>
    <x v="2"/>
    <x v="0"/>
  </r>
  <r>
    <s v="b2408040-b4ee-4443-9229-f8354c9a360d"/>
    <s v="Jillian Sharp"/>
    <s v="Jillian"/>
    <s v="Sharp"/>
    <s v="briankennedy@example.org"/>
    <x v="2221"/>
    <d v="2025-01-07T00:00:00"/>
    <x v="5"/>
    <n v="4"/>
    <n v="90"/>
    <n v="15"/>
    <n v="360"/>
    <n v="306"/>
    <n v="-54"/>
    <x v="3"/>
    <x v="0"/>
  </r>
  <r>
    <s v="9aab5c3c-5c22-49c1-8e31-aa5e63d8bdcc"/>
    <s v="Jacob Brady"/>
    <s v="Jacob"/>
    <s v="Brady"/>
    <s v="randydavis@example.net"/>
    <x v="2222"/>
    <d v="2024-07-23T00:00:00"/>
    <x v="1"/>
    <n v="4"/>
    <n v="100"/>
    <n v="15"/>
    <n v="400"/>
    <n v="340"/>
    <n v="-60"/>
    <x v="4"/>
    <x v="0"/>
  </r>
  <r>
    <s v="00f88e18-3849-406d-8369-77caf466e6de"/>
    <s v="Barbara Trujillo"/>
    <s v="Barbara"/>
    <s v="Trujillo"/>
    <s v="ramirezjustin@example.org"/>
    <x v="2223"/>
    <d v="2025-01-04T00:00:00"/>
    <x v="8"/>
    <n v="1"/>
    <n v="50"/>
    <n v="0"/>
    <n v="50"/>
    <n v="50"/>
    <n v="0"/>
    <x v="3"/>
    <x v="0"/>
  </r>
  <r>
    <s v="3469f389-ee7b-4958-856e-bc274fd7ecd2"/>
    <s v="Kurt Salazar"/>
    <s v="Kurt"/>
    <s v="Salazar"/>
    <s v="hdavis@example.net"/>
    <x v="2224"/>
    <d v="2025-03-10T00:00:00"/>
    <x v="7"/>
    <n v="4"/>
    <n v="150"/>
    <n v="0"/>
    <n v="600"/>
    <n v="600"/>
    <n v="0"/>
    <x v="0"/>
    <x v="1"/>
  </r>
  <r>
    <s v="736fbac9-eece-45eb-94a4-1039c915f031"/>
    <s v="Jeffrey Gilbert"/>
    <s v="Jeffrey"/>
    <s v="Gilbert"/>
    <s v="daviskaren@example.net"/>
    <x v="2225"/>
    <d v="2024-07-11T00:00:00"/>
    <x v="2"/>
    <n v="4"/>
    <n v="300"/>
    <n v="10"/>
    <n v="1200"/>
    <n v="1080"/>
    <n v="-120"/>
    <x v="3"/>
    <x v="1"/>
  </r>
  <r>
    <s v="7f0fc5c1-9982-4f3b-9989-92f84d30ef2c"/>
    <s v="Michael Haynes"/>
    <s v="Michael"/>
    <s v="Haynes"/>
    <s v="usims@example.net"/>
    <x v="2226"/>
    <d v="2024-09-14T00:00:00"/>
    <x v="7"/>
    <n v="4"/>
    <n v="150"/>
    <n v="0"/>
    <n v="600"/>
    <n v="600"/>
    <n v="0"/>
    <x v="0"/>
    <x v="0"/>
  </r>
  <r>
    <s v="ee2dc2a1-fef8-4c0d-b5e6-e989f2b219fc"/>
    <s v="Bonnie Diaz"/>
    <s v="Bonnie"/>
    <s v="Diaz"/>
    <s v="victorscott@example.com"/>
    <x v="2227"/>
    <d v="2024-10-25T00:00:00"/>
    <x v="2"/>
    <n v="2"/>
    <n v="300"/>
    <n v="5"/>
    <n v="600"/>
    <n v="570"/>
    <n v="-30"/>
    <x v="2"/>
    <x v="0"/>
  </r>
  <r>
    <s v="9557d591-49d8-48e0-a72c-78907db512b3"/>
    <s v="Tiffany Clark"/>
    <s v="Tiffany"/>
    <s v="Clark"/>
    <s v="martinjacob@example.net"/>
    <x v="1075"/>
    <d v="2025-03-26T00:00:00"/>
    <x v="3"/>
    <n v="2"/>
    <n v="200"/>
    <n v="15"/>
    <n v="400"/>
    <n v="340"/>
    <n v="-60"/>
    <x v="4"/>
    <x v="0"/>
  </r>
  <r>
    <s v="7351eee7-4a32-4e25-8387-174370607689"/>
    <s v="Bruce Collins"/>
    <s v="Bruce"/>
    <s v="Collins"/>
    <s v="laurenpeters@example.com"/>
    <x v="2228"/>
    <d v="2024-07-22T00:00:00"/>
    <x v="5"/>
    <n v="4"/>
    <n v="90"/>
    <n v="5"/>
    <n v="360"/>
    <n v="342"/>
    <n v="-18"/>
    <x v="2"/>
    <x v="0"/>
  </r>
  <r>
    <s v="6716a5cf-389f-41c4-849b-91b07583d0cc"/>
    <s v="Scott Hendrix"/>
    <s v="Scott"/>
    <s v="Hendrix"/>
    <s v="richard07@example.com"/>
    <x v="335"/>
    <d v="2024-11-07T00:00:00"/>
    <x v="4"/>
    <n v="3"/>
    <n v="1200"/>
    <n v="5"/>
    <n v="3600"/>
    <n v="3420"/>
    <n v="-180"/>
    <x v="1"/>
    <x v="0"/>
  </r>
  <r>
    <s v="f790d5c2-dd8e-477b-9ec1-e6f027977a27"/>
    <s v="Michael Ryan"/>
    <s v="Michael"/>
    <s v="Ryan"/>
    <s v="carpentersarah@example.net"/>
    <x v="2229"/>
    <d v="2024-06-19T00:00:00"/>
    <x v="3"/>
    <n v="2"/>
    <n v="200"/>
    <n v="5"/>
    <n v="400"/>
    <n v="380"/>
    <n v="-20"/>
    <x v="0"/>
    <x v="0"/>
  </r>
  <r>
    <s v="c336f8f3-42f7-414f-8a46-5dac8e3b9ad7"/>
    <s v="Jeffery Erickson"/>
    <s v="Jeffery"/>
    <s v="Erickson"/>
    <s v="carolgonzalez@example.org"/>
    <x v="280"/>
    <d v="2024-12-11T00:00:00"/>
    <x v="0"/>
    <n v="1"/>
    <n v="800"/>
    <n v="10"/>
    <n v="800"/>
    <n v="720"/>
    <n v="-80"/>
    <x v="1"/>
    <x v="0"/>
  </r>
  <r>
    <s v="91e64a90-6e4e-484f-96a9-b899ff9096f4"/>
    <s v="Philip Mccullough"/>
    <s v="Philip"/>
    <s v="Mccullough"/>
    <s v="zkeller@example.org"/>
    <x v="2230"/>
    <d v="2024-05-24T00:00:00"/>
    <x v="6"/>
    <n v="3"/>
    <n v="120"/>
    <n v="5"/>
    <n v="360"/>
    <n v="342"/>
    <n v="-18"/>
    <x v="2"/>
    <x v="0"/>
  </r>
  <r>
    <s v="ea057652-a747-4ee9-809b-9de533cf79ba"/>
    <s v="Zachary Meyer"/>
    <s v="Zachary"/>
    <s v="Meyer"/>
    <s v="beth81@example.org"/>
    <x v="2231"/>
    <d v="2024-08-26T00:00:00"/>
    <x v="3"/>
    <n v="1"/>
    <n v="200"/>
    <n v="5"/>
    <n v="200"/>
    <n v="190"/>
    <n v="-10"/>
    <x v="0"/>
    <x v="0"/>
  </r>
  <r>
    <s v="2e6ab2fd-42ea-47a8-b784-e47a276ddecf"/>
    <s v="Shane Curry"/>
    <s v="Shane"/>
    <s v="Curry"/>
    <s v="fgrant@example.com"/>
    <x v="2232"/>
    <d v="2025-02-02T00:00:00"/>
    <x v="0"/>
    <n v="2"/>
    <n v="800"/>
    <n v="10"/>
    <n v="1600"/>
    <n v="1440"/>
    <n v="-160"/>
    <x v="4"/>
    <x v="0"/>
  </r>
  <r>
    <s v="876e53a8-f31e-4ab9-a03c-3b65409e9d63"/>
    <s v="Michael Barber"/>
    <s v="Michael"/>
    <s v="Barber"/>
    <s v="sara85@example.net"/>
    <x v="2233"/>
    <d v="2024-10-19T00:00:00"/>
    <x v="2"/>
    <n v="4"/>
    <n v="300"/>
    <n v="0"/>
    <n v="1200"/>
    <n v="1200"/>
    <n v="0"/>
    <x v="4"/>
    <x v="0"/>
  </r>
  <r>
    <s v="1aba0afc-ebe0-4d13-b284-73c2c134618f"/>
    <s v="Samuel Lee"/>
    <s v="Samuel"/>
    <s v="Lee"/>
    <s v="frogers@example.org"/>
    <x v="2234"/>
    <d v="2024-10-27T00:00:00"/>
    <x v="0"/>
    <n v="3"/>
    <n v="800"/>
    <n v="10"/>
    <n v="2400"/>
    <n v="2160"/>
    <n v="-240"/>
    <x v="2"/>
    <x v="0"/>
  </r>
  <r>
    <s v="9165911e-5db9-4433-bcf5-2bcc79eaed2a"/>
    <s v="Richard Coleman"/>
    <s v="Richard"/>
    <s v="Coleman"/>
    <s v="marthaparker@example.com"/>
    <x v="2235"/>
    <d v="2024-11-20T00:00:00"/>
    <x v="4"/>
    <n v="3"/>
    <n v="1200"/>
    <n v="0"/>
    <n v="3600"/>
    <n v="3600"/>
    <n v="0"/>
    <x v="3"/>
    <x v="0"/>
  </r>
  <r>
    <s v="fef1c23f-d063-4b37-8641-07653855c64e"/>
    <s v="Toni Pearson"/>
    <s v="Toni"/>
    <s v="Pearson"/>
    <s v="harold72@example.org"/>
    <x v="2236"/>
    <d v="2024-12-24T00:00:00"/>
    <x v="3"/>
    <n v="2"/>
    <n v="200"/>
    <n v="0"/>
    <n v="400"/>
    <n v="400"/>
    <n v="0"/>
    <x v="2"/>
    <x v="0"/>
  </r>
  <r>
    <s v="1d6f6d42-67f2-4386-997a-76577d713295"/>
    <s v="Alexander Davis"/>
    <s v="Alexander"/>
    <s v="Davis"/>
    <s v="walkerdaniel@example.com"/>
    <x v="2237"/>
    <d v="2024-09-18T00:00:00"/>
    <x v="5"/>
    <n v="2"/>
    <n v="90"/>
    <n v="0"/>
    <n v="180"/>
    <n v="180"/>
    <n v="0"/>
    <x v="4"/>
    <x v="1"/>
  </r>
  <r>
    <s v="28023812-9e54-49c5-bfd8-1ca040490600"/>
    <s v="Deborah Richards"/>
    <s v="Deborah"/>
    <s v="Richards"/>
    <s v="millermichelle@example.net"/>
    <x v="2238"/>
    <d v="2025-01-29T00:00:00"/>
    <x v="4"/>
    <n v="4"/>
    <n v="1200"/>
    <n v="0"/>
    <n v="4800"/>
    <n v="4800"/>
    <n v="0"/>
    <x v="1"/>
    <x v="0"/>
  </r>
  <r>
    <s v="d3552ef4-4005-49ff-92c4-b760e84d61e9"/>
    <s v="Larry Collins"/>
    <s v="Larry"/>
    <s v="Collins"/>
    <s v="cooperrebecca@example.org"/>
    <x v="2239"/>
    <d v="2024-09-06T00:00:00"/>
    <x v="6"/>
    <n v="2"/>
    <n v="120"/>
    <n v="5"/>
    <n v="240"/>
    <n v="228"/>
    <n v="-12"/>
    <x v="3"/>
    <x v="0"/>
  </r>
  <r>
    <s v="73bc35a3-6319-47b6-bb2d-b945aa9313da"/>
    <s v="Andrew Lowe"/>
    <s v="Andrew"/>
    <s v="Lowe"/>
    <s v="williamshoward@example.org"/>
    <x v="2240"/>
    <d v="2024-07-10T00:00:00"/>
    <x v="4"/>
    <n v="2"/>
    <n v="1200"/>
    <n v="5"/>
    <n v="2400"/>
    <n v="2280"/>
    <n v="-120"/>
    <x v="1"/>
    <x v="0"/>
  </r>
  <r>
    <s v="824865e6-5d24-4ff6-8ea0-63bb2c67494b"/>
    <s v="Latoya Gonzales"/>
    <s v="Latoya"/>
    <s v="Gonzales"/>
    <s v="paulapruitt@example.net"/>
    <x v="1391"/>
    <d v="2024-08-30T00:00:00"/>
    <x v="5"/>
    <n v="1"/>
    <n v="90"/>
    <n v="15"/>
    <n v="90"/>
    <n v="76.5"/>
    <n v="-13.5"/>
    <x v="4"/>
    <x v="1"/>
  </r>
  <r>
    <s v="320a45e3-9e39-4822-b1a5-7d0bae9921db"/>
    <s v="Shawn Owens"/>
    <s v="Shawn"/>
    <s v="Owens"/>
    <s v="wilsonmatthew@example.net"/>
    <x v="2241"/>
    <d v="2024-07-04T00:00:00"/>
    <x v="2"/>
    <n v="4"/>
    <n v="300"/>
    <n v="0"/>
    <n v="1200"/>
    <n v="1200"/>
    <n v="0"/>
    <x v="0"/>
    <x v="0"/>
  </r>
  <r>
    <s v="d63183b3-baeb-4934-aed1-b373cef1a123"/>
    <s v="Abigail Burch"/>
    <s v="Abigail"/>
    <s v="Burch"/>
    <s v="aromero@example.net"/>
    <x v="2242"/>
    <d v="2025-03-25T00:00:00"/>
    <x v="5"/>
    <n v="2"/>
    <n v="90"/>
    <n v="0"/>
    <n v="180"/>
    <n v="180"/>
    <n v="0"/>
    <x v="2"/>
    <x v="0"/>
  </r>
  <r>
    <s v="9ade04de-ac6d-4a52-97d0-50cf86142f38"/>
    <s v="Todd Mason"/>
    <s v="Todd"/>
    <s v="Mason"/>
    <s v="latkins@example.com"/>
    <x v="2243"/>
    <d v="2025-04-18T00:00:00"/>
    <x v="2"/>
    <n v="2"/>
    <n v="300"/>
    <n v="0"/>
    <n v="600"/>
    <n v="600"/>
    <n v="0"/>
    <x v="2"/>
    <x v="0"/>
  </r>
  <r>
    <s v="e23ab145-4583-4517-8618-316969251436"/>
    <s v="Christopher Gonzalez MD"/>
    <s v="Christopher"/>
    <s v="MD"/>
    <s v="zbarrett@example.com"/>
    <x v="2244"/>
    <d v="2025-01-14T00:00:00"/>
    <x v="7"/>
    <n v="1"/>
    <n v="150"/>
    <n v="0"/>
    <n v="150"/>
    <n v="150"/>
    <n v="0"/>
    <x v="0"/>
    <x v="0"/>
  </r>
  <r>
    <s v="bdcd79ee-a7e3-4e20-b1c7-76d784ab8be3"/>
    <s v="Malik Fuentes"/>
    <s v="Malik"/>
    <s v="Fuentes"/>
    <s v="teresa15@example.com"/>
    <x v="2245"/>
    <d v="2025-03-18T00:00:00"/>
    <x v="8"/>
    <n v="3"/>
    <n v="50"/>
    <n v="5"/>
    <n v="150"/>
    <n v="142.5"/>
    <n v="-7.5"/>
    <x v="1"/>
    <x v="0"/>
  </r>
  <r>
    <s v="093c7786-a5d4-4c65-91d8-ed0cdd1096b3"/>
    <s v="Beverly Johnson"/>
    <s v="Beverly"/>
    <s v="Johnson"/>
    <s v="john72@example.net"/>
    <x v="2246"/>
    <d v="2024-11-29T00:00:00"/>
    <x v="4"/>
    <n v="3"/>
    <n v="1200"/>
    <n v="5"/>
    <n v="3600"/>
    <n v="3420"/>
    <n v="-180"/>
    <x v="1"/>
    <x v="0"/>
  </r>
  <r>
    <s v="a4455252-3a1c-4f77-a0e5-0bc4509814a6"/>
    <s v="Faith Johnson"/>
    <s v="Faith"/>
    <s v="Johnson"/>
    <s v="wballard@example.com"/>
    <x v="2247"/>
    <d v="2024-04-22T00:00:00"/>
    <x v="0"/>
    <n v="2"/>
    <n v="800"/>
    <n v="5"/>
    <n v="1600"/>
    <n v="1520"/>
    <n v="-80"/>
    <x v="4"/>
    <x v="0"/>
  </r>
  <r>
    <s v="32df6c31-3746-4577-8837-6d403ac53c2a"/>
    <s v="Jacqueline Powell"/>
    <s v="Jacqueline"/>
    <s v="Powell"/>
    <s v="jacoblawson@example.org"/>
    <x v="2248"/>
    <d v="2025-04-12T00:00:00"/>
    <x v="3"/>
    <n v="3"/>
    <n v="200"/>
    <n v="0"/>
    <n v="600"/>
    <n v="600"/>
    <n v="0"/>
    <x v="4"/>
    <x v="0"/>
  </r>
  <r>
    <s v="eb36b206-b256-4cfc-8afb-740f865d5589"/>
    <s v="Richard Wells"/>
    <s v="Richard"/>
    <s v="Wells"/>
    <s v="zclark@example.com"/>
    <x v="2249"/>
    <d v="2024-07-08T00:00:00"/>
    <x v="3"/>
    <n v="4"/>
    <n v="200"/>
    <n v="0"/>
    <n v="800"/>
    <n v="800"/>
    <n v="0"/>
    <x v="3"/>
    <x v="0"/>
  </r>
  <r>
    <s v="41eff71d-b4de-4f85-bd4b-a09bcf9072f1"/>
    <s v="Emily Williams"/>
    <s v="Emily"/>
    <s v="Williams"/>
    <s v="rickblack@example.net"/>
    <x v="2250"/>
    <d v="2024-07-04T00:00:00"/>
    <x v="2"/>
    <n v="2"/>
    <n v="300"/>
    <n v="10"/>
    <n v="600"/>
    <n v="540"/>
    <n v="-60"/>
    <x v="2"/>
    <x v="0"/>
  </r>
  <r>
    <s v="65026ba0-ecad-4027-8a96-00b8e40eeb67"/>
    <s v="Matthew Adams"/>
    <s v="Matthew"/>
    <s v="Adams"/>
    <s v="vshields@example.org"/>
    <x v="335"/>
    <d v="2025-04-03T00:00:00"/>
    <x v="4"/>
    <n v="4"/>
    <n v="1200"/>
    <n v="0"/>
    <n v="4800"/>
    <n v="4800"/>
    <n v="0"/>
    <x v="0"/>
    <x v="0"/>
  </r>
  <r>
    <s v="d27e1047-3252-4675-bc56-56bfe7471ea0"/>
    <s v="Lisa Baker"/>
    <s v="Lisa"/>
    <s v="Baker"/>
    <s v="brooke09@example.com"/>
    <x v="2251"/>
    <d v="2024-06-24T00:00:00"/>
    <x v="0"/>
    <n v="4"/>
    <n v="800"/>
    <n v="0"/>
    <n v="3200"/>
    <n v="3200"/>
    <n v="0"/>
    <x v="2"/>
    <x v="0"/>
  </r>
  <r>
    <s v="7ba1df41-0b7f-4b20-afab-80117d3e6058"/>
    <s v="Ashley Russo"/>
    <s v="Ashley"/>
    <s v="Russo"/>
    <s v="danny48@example.com"/>
    <x v="2252"/>
    <d v="2024-07-02T00:00:00"/>
    <x v="1"/>
    <n v="1"/>
    <n v="100"/>
    <n v="0"/>
    <n v="100"/>
    <n v="100"/>
    <n v="0"/>
    <x v="2"/>
    <x v="0"/>
  </r>
  <r>
    <s v="dcf05365-3c6e-4ced-beef-b219324185a8"/>
    <s v="Jessica Baker"/>
    <s v="Jessica"/>
    <s v="Baker"/>
    <s v="pamelawest@example.net"/>
    <x v="2253"/>
    <d v="2024-10-30T00:00:00"/>
    <x v="8"/>
    <n v="4"/>
    <n v="50"/>
    <n v="0"/>
    <n v="200"/>
    <n v="200"/>
    <n v="0"/>
    <x v="4"/>
    <x v="0"/>
  </r>
  <r>
    <s v="05de8976-5765-402a-9ae2-21e835db0948"/>
    <s v="Susan Barnett"/>
    <s v="Susan"/>
    <s v="Barnett"/>
    <s v="robertlopez@example.com"/>
    <x v="2254"/>
    <d v="2024-10-09T00:00:00"/>
    <x v="1"/>
    <n v="4"/>
    <n v="100"/>
    <n v="5"/>
    <n v="400"/>
    <n v="380"/>
    <n v="-20"/>
    <x v="1"/>
    <x v="0"/>
  </r>
  <r>
    <s v="0f7a7992-786f-4a12-8197-75276ec64a04"/>
    <s v="Mr. Thomas Weaver"/>
    <s v="Mr"/>
    <s v="Weaver"/>
    <s v="pughcarol@example.org"/>
    <x v="2255"/>
    <d v="2024-11-14T00:00:00"/>
    <x v="2"/>
    <n v="1"/>
    <n v="300"/>
    <n v="15"/>
    <n v="300"/>
    <n v="255"/>
    <n v="-45"/>
    <x v="3"/>
    <x v="1"/>
  </r>
  <r>
    <s v="76335450-7df2-4e2c-b006-c430209bb693"/>
    <s v="Kyle Chapman"/>
    <s v="Kyle"/>
    <s v="Chapman"/>
    <s v="susan13@example.org"/>
    <x v="2256"/>
    <d v="2024-09-30T00:00:00"/>
    <x v="3"/>
    <n v="3"/>
    <n v="200"/>
    <n v="0"/>
    <n v="600"/>
    <n v="600"/>
    <n v="0"/>
    <x v="2"/>
    <x v="0"/>
  </r>
  <r>
    <s v="8149459c-b184-4535-aaaa-a624559f923f"/>
    <s v="Alexandra Riley"/>
    <s v="Alexandra"/>
    <s v="Riley"/>
    <s v="burtonkaren@example.net"/>
    <x v="2257"/>
    <d v="2025-02-13T00:00:00"/>
    <x v="4"/>
    <n v="2"/>
    <n v="1200"/>
    <n v="0"/>
    <n v="2400"/>
    <n v="2400"/>
    <n v="0"/>
    <x v="4"/>
    <x v="0"/>
  </r>
  <r>
    <s v="092b041d-7ef7-4a10-8a73-c838446f9dd4"/>
    <s v="Kelsey Juarez"/>
    <s v="Kelsey"/>
    <s v="Juarez"/>
    <s v="scott48@example.org"/>
    <x v="2258"/>
    <d v="2024-10-06T00:00:00"/>
    <x v="7"/>
    <n v="2"/>
    <n v="150"/>
    <n v="0"/>
    <n v="300"/>
    <n v="300"/>
    <n v="0"/>
    <x v="3"/>
    <x v="0"/>
  </r>
  <r>
    <s v="541cb88e-ddb6-44a8-ae00-98446ecfe167"/>
    <s v="Melissa Smith"/>
    <s v="Melissa"/>
    <s v="Smith"/>
    <s v="natalie92@example.com"/>
    <x v="2259"/>
    <d v="2024-04-23T00:00:00"/>
    <x v="5"/>
    <n v="2"/>
    <n v="90"/>
    <n v="0"/>
    <n v="180"/>
    <n v="180"/>
    <n v="0"/>
    <x v="0"/>
    <x v="0"/>
  </r>
  <r>
    <s v="8dd84107-73a1-459e-9deb-478a1e208b43"/>
    <s v="Katie Conner"/>
    <s v="Katie"/>
    <s v="Conner"/>
    <s v="qlara@example.org"/>
    <x v="2260"/>
    <d v="2024-08-17T00:00:00"/>
    <x v="5"/>
    <n v="3"/>
    <n v="90"/>
    <n v="0"/>
    <n v="270"/>
    <n v="270"/>
    <n v="0"/>
    <x v="0"/>
    <x v="0"/>
  </r>
  <r>
    <s v="4458cce7-d421-41b7-80a8-ce5c9fc9eda8"/>
    <s v="Wendy Oneal"/>
    <s v="Wendy"/>
    <s v="Oneal"/>
    <s v="wendy93@example.org"/>
    <x v="2261"/>
    <d v="2024-05-02T00:00:00"/>
    <x v="5"/>
    <n v="3"/>
    <n v="90"/>
    <n v="10"/>
    <n v="270"/>
    <n v="243"/>
    <n v="-27"/>
    <x v="4"/>
    <x v="0"/>
  </r>
  <r>
    <s v="6f8af06f-5f2a-4572-a330-e3e1a0576129"/>
    <s v="Micheal Peterson"/>
    <s v="Micheal"/>
    <s v="Peterson"/>
    <s v="xharvey@example.org"/>
    <x v="2262"/>
    <d v="2025-02-19T00:00:00"/>
    <x v="8"/>
    <n v="1"/>
    <n v="50"/>
    <n v="10"/>
    <n v="50"/>
    <n v="45"/>
    <n v="-5"/>
    <x v="0"/>
    <x v="1"/>
  </r>
  <r>
    <s v="215d36f9-e620-47b7-89aa-e95ca6232276"/>
    <s v="Linda Dean"/>
    <s v="Linda"/>
    <s v="Dean"/>
    <s v="bgonzalez@example.net"/>
    <x v="1970"/>
    <d v="2025-04-07T00:00:00"/>
    <x v="5"/>
    <n v="1"/>
    <n v="90"/>
    <n v="0"/>
    <n v="90"/>
    <n v="90"/>
    <n v="0"/>
    <x v="4"/>
    <x v="0"/>
  </r>
  <r>
    <s v="00d2d503-f813-4dba-83c5-d1215a4594cf"/>
    <s v="Alyssa Harper"/>
    <s v="Alyssa"/>
    <s v="Harper"/>
    <s v="prattjoshua@example.org"/>
    <x v="2263"/>
    <d v="2025-03-24T00:00:00"/>
    <x v="5"/>
    <n v="1"/>
    <n v="90"/>
    <n v="0"/>
    <n v="90"/>
    <n v="90"/>
    <n v="0"/>
    <x v="2"/>
    <x v="0"/>
  </r>
  <r>
    <s v="ddcb32bb-255e-41b2-9e12-d7940697f23e"/>
    <s v="Lisa Lewis"/>
    <s v="Lisa"/>
    <s v="Lewis"/>
    <s v="adam42@example.org"/>
    <x v="2264"/>
    <d v="2025-01-01T00:00:00"/>
    <x v="1"/>
    <n v="3"/>
    <n v="100"/>
    <n v="0"/>
    <n v="300"/>
    <n v="300"/>
    <n v="0"/>
    <x v="3"/>
    <x v="0"/>
  </r>
  <r>
    <s v="dab4f0f9-b15f-497d-bf28-68c3c210735d"/>
    <s v="Jose Morton"/>
    <s v="Jose"/>
    <s v="Morton"/>
    <s v="turnernancy@example.net"/>
    <x v="2265"/>
    <d v="2025-03-18T00:00:00"/>
    <x v="3"/>
    <n v="2"/>
    <n v="200"/>
    <n v="10"/>
    <n v="400"/>
    <n v="360"/>
    <n v="-40"/>
    <x v="2"/>
    <x v="0"/>
  </r>
  <r>
    <s v="49b2d46b-87db-44f3-8c1d-46c458ba21d6"/>
    <s v="Claudia Black"/>
    <s v="Claudia"/>
    <s v="Black"/>
    <s v="favila@example.net"/>
    <x v="2266"/>
    <d v="2025-02-10T00:00:00"/>
    <x v="6"/>
    <n v="2"/>
    <n v="120"/>
    <n v="0"/>
    <n v="240"/>
    <n v="240"/>
    <n v="0"/>
    <x v="1"/>
    <x v="1"/>
  </r>
  <r>
    <s v="45596414-267e-4dda-bf9b-acaef0f0a856"/>
    <s v="Erin Frazier"/>
    <s v="Erin"/>
    <s v="Frazier"/>
    <s v="aliciagarcia@example.org"/>
    <x v="2267"/>
    <d v="2024-12-24T00:00:00"/>
    <x v="8"/>
    <n v="2"/>
    <n v="50"/>
    <n v="0"/>
    <n v="100"/>
    <n v="100"/>
    <n v="0"/>
    <x v="3"/>
    <x v="0"/>
  </r>
  <r>
    <s v="23596be8-dece-4697-83e5-72dec3c2a462"/>
    <s v="Donald Anderson"/>
    <s v="Donald"/>
    <s v="Anderson"/>
    <s v="miranda18@example.com"/>
    <x v="1922"/>
    <d v="2024-12-12T00:00:00"/>
    <x v="6"/>
    <n v="3"/>
    <n v="120"/>
    <n v="5"/>
    <n v="360"/>
    <n v="342"/>
    <n v="-18"/>
    <x v="2"/>
    <x v="0"/>
  </r>
  <r>
    <s v="872242c6-c625-44d3-ab36-a78baf80ef2b"/>
    <s v="Mary Miller"/>
    <s v="Mary"/>
    <s v="Miller"/>
    <s v="brittany30@example.net"/>
    <x v="2268"/>
    <d v="2025-02-23T00:00:00"/>
    <x v="4"/>
    <n v="1"/>
    <n v="1200"/>
    <n v="0"/>
    <n v="1200"/>
    <n v="1200"/>
    <n v="0"/>
    <x v="3"/>
    <x v="0"/>
  </r>
  <r>
    <s v="74177003-8076-4cbf-bde2-c14d43057119"/>
    <s v="Michael Morgan"/>
    <s v="Michael"/>
    <s v="Morgan"/>
    <s v="william49@example.net"/>
    <x v="2269"/>
    <d v="2024-10-23T00:00:00"/>
    <x v="0"/>
    <n v="1"/>
    <n v="800"/>
    <n v="0"/>
    <n v="800"/>
    <n v="800"/>
    <n v="0"/>
    <x v="4"/>
    <x v="0"/>
  </r>
  <r>
    <s v="49c15eb9-415b-47d1-a787-38ea22dffd0a"/>
    <s v="Dylan Young"/>
    <s v="Dylan"/>
    <s v="Young"/>
    <s v="anthony69@example.com"/>
    <x v="2270"/>
    <d v="2024-09-01T00:00:00"/>
    <x v="0"/>
    <n v="1"/>
    <n v="800"/>
    <n v="0"/>
    <n v="800"/>
    <n v="800"/>
    <n v="0"/>
    <x v="3"/>
    <x v="0"/>
  </r>
  <r>
    <s v="13eae5c2-82c2-4462-8220-2dad5527fa54"/>
    <s v="Katie Joseph"/>
    <s v="Katie"/>
    <s v="Joseph"/>
    <s v="seanparsons@example.com"/>
    <x v="2271"/>
    <d v="2024-12-05T00:00:00"/>
    <x v="2"/>
    <n v="4"/>
    <n v="300"/>
    <n v="5"/>
    <n v="1200"/>
    <n v="1140"/>
    <n v="-60"/>
    <x v="1"/>
    <x v="0"/>
  </r>
  <r>
    <s v="5f42332a-4581-43cf-be3f-bffaef0baa34"/>
    <s v="Catherine Campbell"/>
    <s v="Catherine"/>
    <s v="Campbell"/>
    <s v="martinezwillie@example.org"/>
    <x v="2272"/>
    <d v="2024-10-13T00:00:00"/>
    <x v="8"/>
    <n v="4"/>
    <n v="50"/>
    <n v="0"/>
    <n v="200"/>
    <n v="200"/>
    <n v="0"/>
    <x v="3"/>
    <x v="0"/>
  </r>
  <r>
    <s v="045bdf7d-09dd-47ae-9d9e-2f4a784dcd5e"/>
    <s v="Michael Sawyer PhD"/>
    <s v="Michael"/>
    <s v="PhD"/>
    <s v="amy49@example.net"/>
    <x v="2273"/>
    <d v="2025-03-23T00:00:00"/>
    <x v="8"/>
    <n v="1"/>
    <n v="50"/>
    <n v="5"/>
    <n v="50"/>
    <n v="47.5"/>
    <n v="-2.5"/>
    <x v="2"/>
    <x v="0"/>
  </r>
  <r>
    <s v="6fb66552-1b03-4ab9-a482-2f7ad86f88b6"/>
    <s v="Craig Elliott"/>
    <s v="Craig"/>
    <s v="Elliott"/>
    <s v="fhopkins@example.org"/>
    <x v="658"/>
    <d v="2024-07-09T00:00:00"/>
    <x v="5"/>
    <n v="4"/>
    <n v="90"/>
    <n v="0"/>
    <n v="360"/>
    <n v="360"/>
    <n v="0"/>
    <x v="0"/>
    <x v="0"/>
  </r>
  <r>
    <s v="2b3397f1-ee1c-42d2-87a5-b464e6d1bd92"/>
    <s v="Jessica Baker"/>
    <s v="Jessica"/>
    <s v="Baker"/>
    <s v="bennettdavid@example.org"/>
    <x v="2274"/>
    <d v="2024-10-13T00:00:00"/>
    <x v="1"/>
    <n v="4"/>
    <n v="100"/>
    <n v="0"/>
    <n v="400"/>
    <n v="400"/>
    <n v="0"/>
    <x v="1"/>
    <x v="0"/>
  </r>
  <r>
    <s v="1010a064-ce26-40ff-b285-29a15c463ee1"/>
    <s v="Ruth Fry"/>
    <s v="Ruth"/>
    <s v="Fry"/>
    <s v="joshuacrawford@example.net"/>
    <x v="2275"/>
    <d v="2024-08-21T00:00:00"/>
    <x v="1"/>
    <n v="1"/>
    <n v="100"/>
    <n v="5"/>
    <n v="100"/>
    <n v="95"/>
    <n v="-5"/>
    <x v="0"/>
    <x v="0"/>
  </r>
  <r>
    <s v="5a6acdf8-4a2f-4e54-8a51-7a1f3d9bdea5"/>
    <s v="Victor Barron"/>
    <s v="Victor"/>
    <s v="Barron"/>
    <s v="sandra21@example.com"/>
    <x v="2276"/>
    <d v="2025-04-10T00:00:00"/>
    <x v="3"/>
    <n v="3"/>
    <n v="200"/>
    <n v="0"/>
    <n v="600"/>
    <n v="600"/>
    <n v="0"/>
    <x v="4"/>
    <x v="0"/>
  </r>
  <r>
    <s v="f8754b4c-b308-45ca-bbd0-c59da8747773"/>
    <s v="Jennifer Hicks"/>
    <s v="Jennifer"/>
    <s v="Hicks"/>
    <s v="katherine49@example.org"/>
    <x v="2277"/>
    <d v="2024-08-05T00:00:00"/>
    <x v="0"/>
    <n v="3"/>
    <n v="800"/>
    <n v="0"/>
    <n v="2400"/>
    <n v="2400"/>
    <n v="0"/>
    <x v="2"/>
    <x v="0"/>
  </r>
  <r>
    <s v="5edccf48-16bb-4b54-b941-159f1457570d"/>
    <s v="Melanie Hansen"/>
    <s v="Melanie"/>
    <s v="Hansen"/>
    <s v="claytonrobbins@example.com"/>
    <x v="2278"/>
    <d v="2024-09-07T00:00:00"/>
    <x v="7"/>
    <n v="2"/>
    <n v="150"/>
    <n v="0"/>
    <n v="300"/>
    <n v="300"/>
    <n v="0"/>
    <x v="3"/>
    <x v="0"/>
  </r>
  <r>
    <s v="9db646d9-f029-4048-8747-9b4f0bd57513"/>
    <s v="Dana Jones"/>
    <s v="Dana"/>
    <s v="Jones"/>
    <s v="kjohnson@example.net"/>
    <x v="2279"/>
    <d v="2025-04-13T00:00:00"/>
    <x v="8"/>
    <n v="1"/>
    <n v="50"/>
    <n v="0"/>
    <n v="50"/>
    <n v="50"/>
    <n v="0"/>
    <x v="4"/>
    <x v="0"/>
  </r>
  <r>
    <s v="ca41100c-5f2e-45ee-9e59-8b43088daf3d"/>
    <s v="Christina Miller"/>
    <s v="Christina"/>
    <s v="Miller"/>
    <s v="woodjames@example.org"/>
    <x v="1204"/>
    <d v="2024-05-02T00:00:00"/>
    <x v="2"/>
    <n v="2"/>
    <n v="300"/>
    <n v="10"/>
    <n v="600"/>
    <n v="540"/>
    <n v="-60"/>
    <x v="2"/>
    <x v="0"/>
  </r>
  <r>
    <s v="ad889dc9-af9b-4361-b09a-a02eb54a22c0"/>
    <s v="Michelle Shepard"/>
    <s v="Michelle"/>
    <s v="Shepard"/>
    <s v="lsanchez@example.org"/>
    <x v="2280"/>
    <d v="2025-03-11T00:00:00"/>
    <x v="1"/>
    <n v="3"/>
    <n v="100"/>
    <n v="10"/>
    <n v="300"/>
    <n v="270"/>
    <n v="-30"/>
    <x v="1"/>
    <x v="0"/>
  </r>
  <r>
    <s v="729263c7-a2e3-4859-8f7d-fe908b188a3d"/>
    <s v="Terri Gamble"/>
    <s v="Terri"/>
    <s v="Gamble"/>
    <s v="hansenchristina@example.net"/>
    <x v="20"/>
    <d v="2024-10-27T00:00:00"/>
    <x v="2"/>
    <n v="1"/>
    <n v="300"/>
    <n v="0"/>
    <n v="300"/>
    <n v="300"/>
    <n v="0"/>
    <x v="3"/>
    <x v="0"/>
  </r>
  <r>
    <s v="c5de66d6-6986-4d76-8184-0a08c0b05405"/>
    <s v="Jared Adkins"/>
    <s v="Jared"/>
    <s v="Adkins"/>
    <s v="nicole20@example.net"/>
    <x v="2281"/>
    <d v="2024-05-23T00:00:00"/>
    <x v="2"/>
    <n v="2"/>
    <n v="300"/>
    <n v="0"/>
    <n v="600"/>
    <n v="600"/>
    <n v="0"/>
    <x v="1"/>
    <x v="1"/>
  </r>
  <r>
    <s v="c413a659-be2b-4ed6-afb4-7f294b400e8d"/>
    <s v="Edgar Ramirez"/>
    <s v="Edgar"/>
    <s v="Ramirez"/>
    <s v="bparker@example.com"/>
    <x v="2282"/>
    <d v="2025-01-25T00:00:00"/>
    <x v="2"/>
    <n v="2"/>
    <n v="300"/>
    <n v="5"/>
    <n v="600"/>
    <n v="570"/>
    <n v="-30"/>
    <x v="4"/>
    <x v="0"/>
  </r>
  <r>
    <s v="7eb2130d-c2f9-42d8-aa9c-b6fbc3d5fa8c"/>
    <s v="Jessica Allen"/>
    <s v="Jessica"/>
    <s v="Allen"/>
    <s v="april87@example.com"/>
    <x v="2283"/>
    <d v="2024-06-20T00:00:00"/>
    <x v="2"/>
    <n v="4"/>
    <n v="300"/>
    <n v="0"/>
    <n v="1200"/>
    <n v="1200"/>
    <n v="0"/>
    <x v="1"/>
    <x v="0"/>
  </r>
  <r>
    <s v="a9eb9cc0-7224-47be-86c7-08c1635f220d"/>
    <s v="Timothy Scott"/>
    <s v="Timothy"/>
    <s v="Scott"/>
    <s v="tonyacarroll@example.net"/>
    <x v="2284"/>
    <d v="2024-08-18T00:00:00"/>
    <x v="2"/>
    <n v="2"/>
    <n v="300"/>
    <n v="0"/>
    <n v="600"/>
    <n v="600"/>
    <n v="0"/>
    <x v="1"/>
    <x v="0"/>
  </r>
  <r>
    <s v="a751f7d9-4f9a-436c-a743-9b986fe9dfc5"/>
    <s v="Lucas Smith"/>
    <s v="Lucas"/>
    <s v="Smith"/>
    <s v="courtneysparks@example.net"/>
    <x v="2285"/>
    <d v="2025-02-08T00:00:00"/>
    <x v="8"/>
    <n v="4"/>
    <n v="50"/>
    <n v="0"/>
    <n v="200"/>
    <n v="200"/>
    <n v="0"/>
    <x v="1"/>
    <x v="0"/>
  </r>
  <r>
    <s v="96d2875f-f484-4f01-8403-1b6144ad467e"/>
    <s v="Jason Ferrell"/>
    <s v="Jason"/>
    <s v="Ferrell"/>
    <s v="benjamindavid@example.net"/>
    <x v="2286"/>
    <d v="2025-01-31T00:00:00"/>
    <x v="0"/>
    <n v="3"/>
    <n v="800"/>
    <n v="0"/>
    <n v="2400"/>
    <n v="2400"/>
    <n v="0"/>
    <x v="0"/>
    <x v="0"/>
  </r>
  <r>
    <s v="c5a9106e-aa3c-48dd-be34-cde12559506f"/>
    <s v="Vanessa Brewer"/>
    <s v="Vanessa"/>
    <s v="Brewer"/>
    <s v="patrick72@example.org"/>
    <x v="2287"/>
    <d v="2024-10-14T00:00:00"/>
    <x v="0"/>
    <n v="3"/>
    <n v="800"/>
    <n v="15"/>
    <n v="2400"/>
    <n v="2040"/>
    <n v="-360"/>
    <x v="3"/>
    <x v="0"/>
  </r>
  <r>
    <s v="0da0ba2a-4514-43cb-8606-94c18ed8e6b6"/>
    <s v="Miss Amy Robertson"/>
    <s v="Miss"/>
    <s v="Robertson"/>
    <s v="tgillespie@example.net"/>
    <x v="2288"/>
    <d v="2024-05-08T00:00:00"/>
    <x v="4"/>
    <n v="4"/>
    <n v="1200"/>
    <n v="5"/>
    <n v="4800"/>
    <n v="4560"/>
    <n v="-240"/>
    <x v="2"/>
    <x v="0"/>
  </r>
  <r>
    <s v="53ee8077-5467-401e-8987-7c3843f780d6"/>
    <s v="Melissa Gentry"/>
    <s v="Melissa"/>
    <s v="Gentry"/>
    <s v="emma76@example.net"/>
    <x v="2289"/>
    <d v="2024-10-20T00:00:00"/>
    <x v="4"/>
    <n v="3"/>
    <n v="1200"/>
    <n v="0"/>
    <n v="3600"/>
    <n v="3600"/>
    <n v="0"/>
    <x v="3"/>
    <x v="0"/>
  </r>
  <r>
    <s v="0dda442f-008b-4631-ad4f-f6588fc67d4c"/>
    <s v="Gail Atkinson"/>
    <s v="Gail"/>
    <s v="Atkinson"/>
    <s v="sabrinawalsh@example.com"/>
    <x v="2290"/>
    <d v="2025-03-30T00:00:00"/>
    <x v="8"/>
    <n v="1"/>
    <n v="50"/>
    <n v="0"/>
    <n v="50"/>
    <n v="50"/>
    <n v="0"/>
    <x v="2"/>
    <x v="0"/>
  </r>
  <r>
    <s v="6a0b0c6f-f7d6-45e4-b6ff-761743936266"/>
    <s v="Carol Johnson"/>
    <s v="Carol"/>
    <s v="Johnson"/>
    <s v="brodriguez@example.com"/>
    <x v="2291"/>
    <d v="2024-06-23T00:00:00"/>
    <x v="8"/>
    <n v="3"/>
    <n v="50"/>
    <n v="0"/>
    <n v="150"/>
    <n v="150"/>
    <n v="0"/>
    <x v="3"/>
    <x v="0"/>
  </r>
  <r>
    <s v="1678c235-26a3-4e64-8ab5-fb870fbb4d44"/>
    <s v="Ms. Jessica Bryant"/>
    <s v="Ms"/>
    <s v="Bryant"/>
    <s v="grimesderrick@example.org"/>
    <x v="2292"/>
    <d v="2024-05-23T00:00:00"/>
    <x v="1"/>
    <n v="3"/>
    <n v="100"/>
    <n v="5"/>
    <n v="300"/>
    <n v="285"/>
    <n v="-15"/>
    <x v="3"/>
    <x v="0"/>
  </r>
  <r>
    <s v="abb1052a-58fc-48de-8716-1f0cf894331b"/>
    <s v="Alison Peterson"/>
    <s v="Alison"/>
    <s v="Peterson"/>
    <s v="courtney33@example.com"/>
    <x v="2293"/>
    <d v="2024-12-05T00:00:00"/>
    <x v="7"/>
    <n v="2"/>
    <n v="150"/>
    <n v="5"/>
    <n v="300"/>
    <n v="285"/>
    <n v="-15"/>
    <x v="2"/>
    <x v="0"/>
  </r>
  <r>
    <s v="2f856d05-e995-4d67-b002-6c19fd27f49d"/>
    <s v="Michelle Mason"/>
    <s v="Michelle"/>
    <s v="Mason"/>
    <s v="anolan@example.net"/>
    <x v="335"/>
    <d v="2024-12-21T00:00:00"/>
    <x v="1"/>
    <n v="3"/>
    <n v="100"/>
    <n v="0"/>
    <n v="300"/>
    <n v="300"/>
    <n v="0"/>
    <x v="3"/>
    <x v="1"/>
  </r>
  <r>
    <s v="c787c538-0c30-4aeb-b777-52e7b11c5f71"/>
    <s v="Daniel Kelley"/>
    <s v="Daniel"/>
    <s v="Kelley"/>
    <s v="moralessamantha@example.net"/>
    <x v="2294"/>
    <d v="2024-05-03T00:00:00"/>
    <x v="2"/>
    <n v="4"/>
    <n v="300"/>
    <n v="10"/>
    <n v="1200"/>
    <n v="1080"/>
    <n v="-120"/>
    <x v="2"/>
    <x v="0"/>
  </r>
  <r>
    <s v="14de9894-9a67-4f17-a07d-269d26ae933e"/>
    <s v="Hannah Mccullough"/>
    <s v="Hannah"/>
    <s v="Mccullough"/>
    <s v="betty65@example.net"/>
    <x v="2295"/>
    <d v="2024-04-26T00:00:00"/>
    <x v="7"/>
    <n v="3"/>
    <n v="150"/>
    <n v="0"/>
    <n v="450"/>
    <n v="450"/>
    <n v="0"/>
    <x v="0"/>
    <x v="0"/>
  </r>
  <r>
    <s v="9ed4ef56-9dcd-49f0-99f1-e37c2e20f411"/>
    <s v="Tyler Pham"/>
    <s v="Tyler"/>
    <s v="Pham"/>
    <s v="lesliebaird@example.org"/>
    <x v="2296"/>
    <d v="2024-12-05T00:00:00"/>
    <x v="5"/>
    <n v="2"/>
    <n v="90"/>
    <n v="5"/>
    <n v="180"/>
    <n v="171"/>
    <n v="-9"/>
    <x v="3"/>
    <x v="1"/>
  </r>
  <r>
    <s v="bdf480b7-e597-443b-bb48-628c7aa89509"/>
    <s v="Becky Williams"/>
    <s v="Becky"/>
    <s v="Williams"/>
    <s v="smithkaren@example.org"/>
    <x v="2297"/>
    <d v="2024-08-03T00:00:00"/>
    <x v="6"/>
    <n v="3"/>
    <n v="120"/>
    <n v="5"/>
    <n v="360"/>
    <n v="342"/>
    <n v="-18"/>
    <x v="2"/>
    <x v="0"/>
  </r>
  <r>
    <s v="d2b71492-337f-422c-af94-aed8cdb72cd6"/>
    <s v="Douglas Griffin"/>
    <s v="Douglas"/>
    <s v="Griffin"/>
    <s v="bradleysanchez@example.net"/>
    <x v="2298"/>
    <d v="2025-02-06T00:00:00"/>
    <x v="4"/>
    <n v="3"/>
    <n v="1200"/>
    <n v="0"/>
    <n v="3600"/>
    <n v="3600"/>
    <n v="0"/>
    <x v="2"/>
    <x v="0"/>
  </r>
  <r>
    <s v="694699fc-6ccb-426f-a9ec-af222dfb4382"/>
    <s v="Scott Thompson"/>
    <s v="Scott"/>
    <s v="Thompson"/>
    <s v="richardstrong@example.com"/>
    <x v="2050"/>
    <d v="2025-01-24T00:00:00"/>
    <x v="8"/>
    <n v="3"/>
    <n v="50"/>
    <n v="0"/>
    <n v="150"/>
    <n v="150"/>
    <n v="0"/>
    <x v="3"/>
    <x v="0"/>
  </r>
  <r>
    <s v="54ee04b5-536b-4614-b424-f9024023d444"/>
    <s v="Jason Bentley"/>
    <s v="Jason"/>
    <s v="Bentley"/>
    <s v="craigrichard@example.com"/>
    <x v="2299"/>
    <d v="2024-05-31T00:00:00"/>
    <x v="7"/>
    <n v="3"/>
    <n v="150"/>
    <n v="0"/>
    <n v="450"/>
    <n v="450"/>
    <n v="0"/>
    <x v="3"/>
    <x v="0"/>
  </r>
  <r>
    <s v="5b32fb79-f5cd-453f-a3a6-801e01f8dd79"/>
    <s v="Sarah Lowery"/>
    <s v="Sarah"/>
    <s v="Lowery"/>
    <s v="cpierce@example.com"/>
    <x v="2300"/>
    <d v="2025-01-27T00:00:00"/>
    <x v="0"/>
    <n v="4"/>
    <n v="800"/>
    <n v="10"/>
    <n v="3200"/>
    <n v="2880"/>
    <n v="-320"/>
    <x v="2"/>
    <x v="0"/>
  </r>
  <r>
    <s v="b2a49cab-154e-407d-ad86-504bf8b25711"/>
    <s v="Sarah Chavez"/>
    <s v="Sarah"/>
    <s v="Chavez"/>
    <s v="lisabonilla@example.com"/>
    <x v="2301"/>
    <d v="2025-01-23T00:00:00"/>
    <x v="6"/>
    <n v="3"/>
    <n v="120"/>
    <n v="0"/>
    <n v="360"/>
    <n v="360"/>
    <n v="0"/>
    <x v="4"/>
    <x v="0"/>
  </r>
  <r>
    <s v="a1305691-0446-421e-bb39-854ceb466d07"/>
    <s v="Denise Campbell"/>
    <s v="Denise"/>
    <s v="Campbell"/>
    <s v="tanya65@example.com"/>
    <x v="2302"/>
    <d v="2024-06-12T00:00:00"/>
    <x v="4"/>
    <n v="2"/>
    <n v="1200"/>
    <n v="0"/>
    <n v="2400"/>
    <n v="2400"/>
    <n v="0"/>
    <x v="0"/>
    <x v="0"/>
  </r>
  <r>
    <s v="3a29eb47-872b-4c25-b4cd-b30a1bb7c761"/>
    <s v="Devon Foster"/>
    <s v="Devon"/>
    <s v="Foster"/>
    <s v="robert85@example.net"/>
    <x v="2303"/>
    <d v="2024-04-28T00:00:00"/>
    <x v="2"/>
    <n v="3"/>
    <n v="300"/>
    <n v="0"/>
    <n v="900"/>
    <n v="900"/>
    <n v="0"/>
    <x v="3"/>
    <x v="0"/>
  </r>
  <r>
    <s v="119e72eb-4df9-4cbb-88d6-62e0b882b001"/>
    <s v="Marissa Brown"/>
    <s v="Marissa"/>
    <s v="Brown"/>
    <s v="amy05@example.org"/>
    <x v="2304"/>
    <d v="2024-09-10T00:00:00"/>
    <x v="0"/>
    <n v="1"/>
    <n v="800"/>
    <n v="0"/>
    <n v="800"/>
    <n v="800"/>
    <n v="0"/>
    <x v="4"/>
    <x v="0"/>
  </r>
  <r>
    <s v="3969c99f-3f70-4c40-b931-11ca5d7242a5"/>
    <s v="Mrs. Cynthia Stewart"/>
    <s v="Mrs"/>
    <s v="Stewart"/>
    <s v="holly37@example.net"/>
    <x v="2305"/>
    <d v="2025-03-15T00:00:00"/>
    <x v="8"/>
    <n v="1"/>
    <n v="50"/>
    <n v="10"/>
    <n v="50"/>
    <n v="45"/>
    <n v="-5"/>
    <x v="2"/>
    <x v="0"/>
  </r>
  <r>
    <s v="fda89938-c564-453e-a7d6-bd8d1e98bb1b"/>
    <s v="Jerry Cole"/>
    <s v="Jerry"/>
    <s v="Cole"/>
    <s v="codyford@example.net"/>
    <x v="2306"/>
    <d v="2025-02-13T00:00:00"/>
    <x v="1"/>
    <n v="2"/>
    <n v="100"/>
    <n v="0"/>
    <n v="200"/>
    <n v="200"/>
    <n v="0"/>
    <x v="1"/>
    <x v="0"/>
  </r>
  <r>
    <s v="dfb2ecde-b337-4af6-b429-db31574c5e22"/>
    <s v="Kristen Frazier"/>
    <s v="Kristen"/>
    <s v="Frazier"/>
    <s v="michelleknapp@example.net"/>
    <x v="2307"/>
    <d v="2024-09-03T00:00:00"/>
    <x v="5"/>
    <n v="4"/>
    <n v="90"/>
    <n v="0"/>
    <n v="360"/>
    <n v="360"/>
    <n v="0"/>
    <x v="4"/>
    <x v="0"/>
  </r>
  <r>
    <s v="60eb59f9-743a-47e5-9bc2-c57a8778bddc"/>
    <s v="Jaime Gomez"/>
    <s v="Jaime"/>
    <s v="Gomez"/>
    <s v="snyderjodi@example.net"/>
    <x v="2308"/>
    <d v="2024-05-15T00:00:00"/>
    <x v="2"/>
    <n v="3"/>
    <n v="300"/>
    <n v="0"/>
    <n v="900"/>
    <n v="900"/>
    <n v="0"/>
    <x v="4"/>
    <x v="0"/>
  </r>
  <r>
    <s v="b89a9729-58df-4fd5-af85-87960ea50157"/>
    <s v="Roger Miller"/>
    <s v="Roger"/>
    <s v="Miller"/>
    <s v="jobrien@example.org"/>
    <x v="2309"/>
    <d v="2024-10-15T00:00:00"/>
    <x v="6"/>
    <n v="2"/>
    <n v="120"/>
    <n v="15"/>
    <n v="240"/>
    <n v="204"/>
    <n v="-36"/>
    <x v="2"/>
    <x v="0"/>
  </r>
  <r>
    <s v="6033f6a1-e3ad-4424-beb9-fe3b363debee"/>
    <s v="Jonathan Stone"/>
    <s v="Jonathan"/>
    <s v="Stone"/>
    <s v="jennifer06@example.com"/>
    <x v="2310"/>
    <d v="2025-02-17T00:00:00"/>
    <x v="8"/>
    <n v="1"/>
    <n v="50"/>
    <n v="0"/>
    <n v="50"/>
    <n v="50"/>
    <n v="0"/>
    <x v="4"/>
    <x v="0"/>
  </r>
  <r>
    <s v="9228b90c-5584-4b6a-bd73-f845faa7676f"/>
    <s v="Ryan Mcdonald"/>
    <s v="Ryan"/>
    <s v="Mcdonald"/>
    <s v="yphelps@example.com"/>
    <x v="2311"/>
    <d v="2025-03-04T00:00:00"/>
    <x v="7"/>
    <n v="4"/>
    <n v="150"/>
    <n v="0"/>
    <n v="600"/>
    <n v="600"/>
    <n v="0"/>
    <x v="3"/>
    <x v="0"/>
  </r>
  <r>
    <s v="a5e5754c-e177-4dcd-89b9-5ce8780eabae"/>
    <s v="Charles David"/>
    <s v="Charles"/>
    <s v="David"/>
    <s v="shannoncarpenter@example.org"/>
    <x v="2102"/>
    <d v="2025-04-13T00:00:00"/>
    <x v="3"/>
    <n v="1"/>
    <n v="200"/>
    <n v="0"/>
    <n v="200"/>
    <n v="200"/>
    <n v="0"/>
    <x v="1"/>
    <x v="0"/>
  </r>
  <r>
    <s v="620decfc-a85b-4ee6-a1af-3954d487a4ac"/>
    <s v="Sabrina Brown"/>
    <s v="Sabrina"/>
    <s v="Brown"/>
    <s v="bhunt@example.net"/>
    <x v="2312"/>
    <d v="2024-09-26T00:00:00"/>
    <x v="3"/>
    <n v="4"/>
    <n v="200"/>
    <n v="10"/>
    <n v="800"/>
    <n v="720"/>
    <n v="-80"/>
    <x v="4"/>
    <x v="0"/>
  </r>
  <r>
    <s v="1168a8a6-a63c-40a2-966f-3fcb00d388e6"/>
    <s v="Sarah Smith"/>
    <s v="Sarah"/>
    <s v="Smith"/>
    <s v="valdezbrandon@example.org"/>
    <x v="2313"/>
    <d v="2024-12-20T00:00:00"/>
    <x v="8"/>
    <n v="2"/>
    <n v="50"/>
    <n v="0"/>
    <n v="100"/>
    <n v="100"/>
    <n v="0"/>
    <x v="3"/>
    <x v="1"/>
  </r>
  <r>
    <s v="edd750d5-583f-4296-862c-f05b87027c22"/>
    <s v="Mary Vaughn"/>
    <s v="Mary"/>
    <s v="Vaughn"/>
    <s v="fmarshall@example.com"/>
    <x v="2314"/>
    <d v="2024-10-06T00:00:00"/>
    <x v="1"/>
    <n v="4"/>
    <n v="100"/>
    <n v="0"/>
    <n v="400"/>
    <n v="400"/>
    <n v="0"/>
    <x v="3"/>
    <x v="0"/>
  </r>
  <r>
    <s v="21231f28-81ab-4333-a2bd-0cc9b299e365"/>
    <s v="Ashlee Hart"/>
    <s v="Ashlee"/>
    <s v="Hart"/>
    <s v="xholland@example.net"/>
    <x v="2315"/>
    <d v="2025-04-07T00:00:00"/>
    <x v="7"/>
    <n v="4"/>
    <n v="150"/>
    <n v="0"/>
    <n v="600"/>
    <n v="600"/>
    <n v="0"/>
    <x v="2"/>
    <x v="0"/>
  </r>
  <r>
    <s v="51642de2-a2bf-49d0-b3c8-a51f7318dd3d"/>
    <s v="Heidi Dominguez"/>
    <s v="Heidi"/>
    <s v="Dominguez"/>
    <s v="mooneylisa@example.org"/>
    <x v="2316"/>
    <d v="2025-04-10T00:00:00"/>
    <x v="7"/>
    <n v="3"/>
    <n v="150"/>
    <n v="5"/>
    <n v="450"/>
    <n v="427.5"/>
    <n v="-22.5"/>
    <x v="2"/>
    <x v="0"/>
  </r>
  <r>
    <s v="db00ebd5-3d7b-40c9-a6b9-83745e4f2127"/>
    <s v="Sandra Peck"/>
    <s v="Sandra"/>
    <s v="Peck"/>
    <s v="urobles@example.net"/>
    <x v="2317"/>
    <d v="2024-10-18T00:00:00"/>
    <x v="2"/>
    <n v="1"/>
    <n v="300"/>
    <n v="10"/>
    <n v="300"/>
    <n v="270"/>
    <n v="-30"/>
    <x v="0"/>
    <x v="0"/>
  </r>
  <r>
    <s v="bf3be31b-778b-464c-aca6-82701b185f76"/>
    <s v="Robert Warren"/>
    <s v="Robert"/>
    <s v="Warren"/>
    <s v="ilopez@example.org"/>
    <x v="2318"/>
    <d v="2025-01-11T00:00:00"/>
    <x v="1"/>
    <n v="2"/>
    <n v="100"/>
    <n v="0"/>
    <n v="200"/>
    <n v="200"/>
    <n v="0"/>
    <x v="1"/>
    <x v="0"/>
  </r>
  <r>
    <s v="f1a19dab-7303-4903-8274-9f61431b9f9f"/>
    <s v="Mrs. Lisa Brooks"/>
    <s v="Mrs"/>
    <s v="Brooks"/>
    <s v="diamond43@example.net"/>
    <x v="2319"/>
    <d v="2024-11-17T00:00:00"/>
    <x v="5"/>
    <n v="2"/>
    <n v="90"/>
    <n v="10"/>
    <n v="180"/>
    <n v="162"/>
    <n v="-18"/>
    <x v="3"/>
    <x v="0"/>
  </r>
  <r>
    <s v="2d6cf42e-1fcb-4adc-8071-1be0783cabe7"/>
    <s v="Raymond Kirby"/>
    <s v="Raymond"/>
    <s v="Kirby"/>
    <s v="bryanjames@example.com"/>
    <x v="2320"/>
    <d v="2024-06-13T00:00:00"/>
    <x v="3"/>
    <n v="4"/>
    <n v="200"/>
    <n v="0"/>
    <n v="800"/>
    <n v="800"/>
    <n v="0"/>
    <x v="1"/>
    <x v="0"/>
  </r>
  <r>
    <s v="93cbf160-1ca7-453d-bdab-c954cf52b7f4"/>
    <s v="Jason Richards"/>
    <s v="Jason"/>
    <s v="Richards"/>
    <s v="jasonallen@example.org"/>
    <x v="2321"/>
    <d v="2025-01-24T00:00:00"/>
    <x v="7"/>
    <n v="1"/>
    <n v="150"/>
    <n v="0"/>
    <n v="150"/>
    <n v="150"/>
    <n v="0"/>
    <x v="1"/>
    <x v="0"/>
  </r>
  <r>
    <s v="0a2396f2-377c-4604-8e8b-30da7a77c757"/>
    <s v="James Anderson"/>
    <s v="James"/>
    <s v="Anderson"/>
    <s v="pbrooks@example.com"/>
    <x v="482"/>
    <d v="2024-05-09T00:00:00"/>
    <x v="6"/>
    <n v="3"/>
    <n v="120"/>
    <n v="0"/>
    <n v="360"/>
    <n v="360"/>
    <n v="0"/>
    <x v="0"/>
    <x v="0"/>
  </r>
  <r>
    <s v="c68a941a-46da-4f9c-acef-faa899252305"/>
    <s v="Katherine Castillo"/>
    <s v="Katherine"/>
    <s v="Castillo"/>
    <s v="wilsonangelica@example.com"/>
    <x v="2322"/>
    <d v="2024-06-03T00:00:00"/>
    <x v="7"/>
    <n v="2"/>
    <n v="150"/>
    <n v="0"/>
    <n v="300"/>
    <n v="300"/>
    <n v="0"/>
    <x v="3"/>
    <x v="0"/>
  </r>
  <r>
    <s v="2a4ab336-f93a-4e26-9211-e2f53b12f948"/>
    <s v="Brenda Walker"/>
    <s v="Brenda"/>
    <s v="Walker"/>
    <s v="gnewman@example.com"/>
    <x v="2323"/>
    <d v="2025-02-04T00:00:00"/>
    <x v="6"/>
    <n v="3"/>
    <n v="120"/>
    <n v="0"/>
    <n v="360"/>
    <n v="360"/>
    <n v="0"/>
    <x v="1"/>
    <x v="0"/>
  </r>
  <r>
    <s v="af876b6f-46e3-4d26-a6a9-6b789152094b"/>
    <s v="Sarah Brooks"/>
    <s v="Sarah"/>
    <s v="Brooks"/>
    <s v="stewarttammy@example.net"/>
    <x v="2324"/>
    <d v="2024-05-18T00:00:00"/>
    <x v="5"/>
    <n v="2"/>
    <n v="90"/>
    <n v="0"/>
    <n v="180"/>
    <n v="180"/>
    <n v="0"/>
    <x v="2"/>
    <x v="1"/>
  </r>
  <r>
    <s v="ea2514bc-12fc-4b3b-b42e-dbc94cf7c3c7"/>
    <s v="Eric Turner"/>
    <s v="Eric"/>
    <s v="Turner"/>
    <s v="jamie38@example.net"/>
    <x v="2325"/>
    <d v="2024-08-26T00:00:00"/>
    <x v="8"/>
    <n v="2"/>
    <n v="50"/>
    <n v="5"/>
    <n v="100"/>
    <n v="95"/>
    <n v="-5"/>
    <x v="3"/>
    <x v="0"/>
  </r>
  <r>
    <s v="e661ea7e-2406-4472-966d-a436db678c19"/>
    <s v="Brooke Montgomery"/>
    <s v="Brooke"/>
    <s v="Montgomery"/>
    <s v="quinnjacob@example.net"/>
    <x v="2326"/>
    <d v="2025-04-18T00:00:00"/>
    <x v="1"/>
    <n v="3"/>
    <n v="100"/>
    <n v="0"/>
    <n v="300"/>
    <n v="300"/>
    <n v="0"/>
    <x v="4"/>
    <x v="0"/>
  </r>
  <r>
    <s v="41af5cbf-9c9f-4aae-a1ce-b6862fbb6758"/>
    <s v="Kenneth Russell"/>
    <s v="Kenneth"/>
    <s v="Russell"/>
    <s v="ywu@example.com"/>
    <x v="2327"/>
    <d v="2024-08-16T00:00:00"/>
    <x v="5"/>
    <n v="4"/>
    <n v="90"/>
    <n v="0"/>
    <n v="360"/>
    <n v="360"/>
    <n v="0"/>
    <x v="2"/>
    <x v="0"/>
  </r>
  <r>
    <s v="45b3e316-c24e-40c8-9297-e21166551495"/>
    <s v="Thomas Day"/>
    <s v="Thomas"/>
    <s v="Day"/>
    <s v="joseph10@example.net"/>
    <x v="2328"/>
    <d v="2025-01-30T00:00:00"/>
    <x v="4"/>
    <n v="4"/>
    <n v="1200"/>
    <n v="0"/>
    <n v="4800"/>
    <n v="4800"/>
    <n v="0"/>
    <x v="3"/>
    <x v="0"/>
  </r>
  <r>
    <s v="9f4ab6ac-42ac-4cf3-b954-58bd97cf263a"/>
    <s v="Donald Richards"/>
    <s v="Donald"/>
    <s v="Richards"/>
    <s v="mccallaaron@example.net"/>
    <x v="2329"/>
    <d v="2024-11-29T00:00:00"/>
    <x v="0"/>
    <n v="4"/>
    <n v="800"/>
    <n v="10"/>
    <n v="3200"/>
    <n v="2880"/>
    <n v="-320"/>
    <x v="1"/>
    <x v="0"/>
  </r>
  <r>
    <s v="1d167bef-a439-4c91-9f58-ff84f0250b18"/>
    <s v="Christopher Abbott"/>
    <s v="Christopher"/>
    <s v="Abbott"/>
    <s v="mikemaddox@example.com"/>
    <x v="2330"/>
    <d v="2024-10-21T00:00:00"/>
    <x v="4"/>
    <n v="1"/>
    <n v="1200"/>
    <n v="0"/>
    <n v="1200"/>
    <n v="1200"/>
    <n v="0"/>
    <x v="1"/>
    <x v="0"/>
  </r>
  <r>
    <s v="16d2b311-19ca-445c-93db-3a41a2585f03"/>
    <s v="Jonathan Wyatt"/>
    <s v="Jonathan"/>
    <s v="Wyatt"/>
    <s v="stephen60@example.net"/>
    <x v="2331"/>
    <d v="2024-08-02T00:00:00"/>
    <x v="1"/>
    <n v="3"/>
    <n v="100"/>
    <n v="5"/>
    <n v="300"/>
    <n v="285"/>
    <n v="-15"/>
    <x v="3"/>
    <x v="0"/>
  </r>
  <r>
    <s v="294fa548-afe6-47b6-a0f8-592feeda791f"/>
    <s v="Eric Everett"/>
    <s v="Eric"/>
    <s v="Everett"/>
    <s v="justin20@example.org"/>
    <x v="2332"/>
    <d v="2025-02-04T00:00:00"/>
    <x v="0"/>
    <n v="2"/>
    <n v="800"/>
    <n v="0"/>
    <n v="1600"/>
    <n v="1600"/>
    <n v="0"/>
    <x v="3"/>
    <x v="0"/>
  </r>
  <r>
    <s v="2b6c07d4-b21d-41d5-b58d-d0fa9f7bd912"/>
    <s v="David Mitchell"/>
    <s v="David"/>
    <s v="Mitchell"/>
    <s v="fcopeland@example.com"/>
    <x v="221"/>
    <d v="2024-07-30T00:00:00"/>
    <x v="8"/>
    <n v="1"/>
    <n v="50"/>
    <n v="5"/>
    <n v="50"/>
    <n v="47.5"/>
    <n v="-2.5"/>
    <x v="4"/>
    <x v="0"/>
  </r>
  <r>
    <s v="eb1771da-0fe3-47e1-a9be-eeb8620deb5e"/>
    <s v="Lori Peterson"/>
    <s v="Lori"/>
    <s v="Peterson"/>
    <s v="thomas00@example.com"/>
    <x v="2333"/>
    <d v="2024-10-29T00:00:00"/>
    <x v="8"/>
    <n v="3"/>
    <n v="50"/>
    <n v="10"/>
    <n v="150"/>
    <n v="135"/>
    <n v="-15"/>
    <x v="4"/>
    <x v="0"/>
  </r>
  <r>
    <s v="7105f092-0d2d-49cb-93b5-bb3cfc3b7a0b"/>
    <s v="Patricia Rodriguez"/>
    <s v="Patricia"/>
    <s v="Rodriguez"/>
    <s v="matthewjones@example.net"/>
    <x v="2334"/>
    <d v="2024-06-19T00:00:00"/>
    <x v="5"/>
    <n v="3"/>
    <n v="90"/>
    <n v="0"/>
    <n v="270"/>
    <n v="270"/>
    <n v="0"/>
    <x v="2"/>
    <x v="0"/>
  </r>
  <r>
    <s v="5684257e-7cd3-4605-9b50-4d43a2135d8c"/>
    <s v="James Williams"/>
    <s v="James"/>
    <s v="Williams"/>
    <s v="ryan18@example.net"/>
    <x v="2335"/>
    <d v="2024-07-08T00:00:00"/>
    <x v="1"/>
    <n v="3"/>
    <n v="100"/>
    <n v="0"/>
    <n v="300"/>
    <n v="300"/>
    <n v="0"/>
    <x v="4"/>
    <x v="1"/>
  </r>
  <r>
    <s v="5c127211-645e-4bd4-af4b-cfc3327272f0"/>
    <s v="Alexandria Holmes"/>
    <s v="Alexandria"/>
    <s v="Holmes"/>
    <s v="murphyryan@example.com"/>
    <x v="2336"/>
    <d v="2024-12-20T00:00:00"/>
    <x v="4"/>
    <n v="3"/>
    <n v="1200"/>
    <n v="10"/>
    <n v="3600"/>
    <n v="3240"/>
    <n v="-360"/>
    <x v="3"/>
    <x v="0"/>
  </r>
  <r>
    <s v="2ba1a7a1-8c7e-4fb7-b933-9fa8ba1e7371"/>
    <s v="Michele Thompson"/>
    <s v="Michele"/>
    <s v="Thompson"/>
    <s v="brittany21@example.net"/>
    <x v="2337"/>
    <d v="2024-06-17T00:00:00"/>
    <x v="0"/>
    <n v="2"/>
    <n v="800"/>
    <n v="0"/>
    <n v="1600"/>
    <n v="1600"/>
    <n v="0"/>
    <x v="4"/>
    <x v="0"/>
  </r>
  <r>
    <s v="4534a7d7-9b8b-442c-a915-c5509538b9e8"/>
    <s v="Donna Mitchell"/>
    <s v="Donna"/>
    <s v="Mitchell"/>
    <s v="robinsonwilliam@example.com"/>
    <x v="2338"/>
    <d v="2024-06-28T00:00:00"/>
    <x v="2"/>
    <n v="1"/>
    <n v="300"/>
    <n v="15"/>
    <n v="300"/>
    <n v="255"/>
    <n v="-45"/>
    <x v="2"/>
    <x v="0"/>
  </r>
  <r>
    <s v="2b1cd0d3-dace-4960-88d5-a1c51ef9aad8"/>
    <s v="Christian Bullock"/>
    <s v="Christian"/>
    <s v="Bullock"/>
    <s v="lorijohnson@example.com"/>
    <x v="2339"/>
    <d v="2024-05-08T00:00:00"/>
    <x v="5"/>
    <n v="2"/>
    <n v="90"/>
    <n v="0"/>
    <n v="180"/>
    <n v="180"/>
    <n v="0"/>
    <x v="1"/>
    <x v="0"/>
  </r>
  <r>
    <s v="4d7f7468-a587-4762-818f-0883e6f4b2fd"/>
    <s v="Jessica Petty"/>
    <s v="Jessica"/>
    <s v="Petty"/>
    <s v="npowell@example.com"/>
    <x v="2340"/>
    <d v="2024-06-27T00:00:00"/>
    <x v="1"/>
    <n v="3"/>
    <n v="100"/>
    <n v="0"/>
    <n v="300"/>
    <n v="300"/>
    <n v="0"/>
    <x v="4"/>
    <x v="0"/>
  </r>
  <r>
    <s v="3f4e9743-1fe7-4006-9990-4924cc9e4387"/>
    <s v="Joyce Barnett"/>
    <s v="Joyce"/>
    <s v="Barnett"/>
    <s v="gentrylarry@example.com"/>
    <x v="2341"/>
    <d v="2025-01-08T00:00:00"/>
    <x v="8"/>
    <n v="2"/>
    <n v="50"/>
    <n v="5"/>
    <n v="100"/>
    <n v="95"/>
    <n v="-5"/>
    <x v="2"/>
    <x v="0"/>
  </r>
  <r>
    <s v="e4765120-0683-4022-a795-ed098f4b8b0f"/>
    <s v="Connor Holmes"/>
    <s v="Connor"/>
    <s v="Holmes"/>
    <s v="jeffhoward@example.net"/>
    <x v="1435"/>
    <d v="2024-11-04T00:00:00"/>
    <x v="6"/>
    <n v="1"/>
    <n v="120"/>
    <n v="0"/>
    <n v="120"/>
    <n v="120"/>
    <n v="0"/>
    <x v="3"/>
    <x v="0"/>
  </r>
  <r>
    <s v="032aaba2-f90c-4ecf-b71b-a2f8ef204561"/>
    <s v="Brittany Barber"/>
    <s v="Brittany"/>
    <s v="Barber"/>
    <s v="ralph67@example.org"/>
    <x v="870"/>
    <d v="2025-04-19T00:00:00"/>
    <x v="0"/>
    <n v="3"/>
    <n v="800"/>
    <n v="5"/>
    <n v="2400"/>
    <n v="2280"/>
    <n v="-120"/>
    <x v="3"/>
    <x v="0"/>
  </r>
  <r>
    <s v="d5c4b7af-eff2-4b85-bf34-a4af502998fa"/>
    <s v="Sierra Moore"/>
    <s v="Sierra"/>
    <s v="Moore"/>
    <s v="calexander@example.com"/>
    <x v="2342"/>
    <d v="2025-01-27T00:00:00"/>
    <x v="1"/>
    <n v="1"/>
    <n v="100"/>
    <n v="10"/>
    <n v="100"/>
    <n v="90"/>
    <n v="-10"/>
    <x v="3"/>
    <x v="0"/>
  </r>
  <r>
    <s v="32a9c5ef-bb53-41a1-ab30-ea1a9e7bfe5a"/>
    <s v="Madison Guerrero"/>
    <s v="Madison"/>
    <s v="Guerrero"/>
    <s v="bbowman@example.net"/>
    <x v="2343"/>
    <d v="2024-05-08T00:00:00"/>
    <x v="7"/>
    <n v="4"/>
    <n v="150"/>
    <n v="10"/>
    <n v="600"/>
    <n v="540"/>
    <n v="-60"/>
    <x v="1"/>
    <x v="0"/>
  </r>
  <r>
    <s v="e54bf394-e063-4508-b367-a1338a0130db"/>
    <s v="Katelyn Anderson"/>
    <s v="Katelyn"/>
    <s v="Anderson"/>
    <s v="colematthew@example.com"/>
    <x v="2344"/>
    <d v="2024-12-31T00:00:00"/>
    <x v="8"/>
    <n v="1"/>
    <n v="50"/>
    <n v="5"/>
    <n v="50"/>
    <n v="47.5"/>
    <n v="-2.5"/>
    <x v="3"/>
    <x v="0"/>
  </r>
  <r>
    <s v="dabec72a-5ed0-4072-8a97-b99be1e9895e"/>
    <s v="Michael Olsen"/>
    <s v="Michael"/>
    <s v="Olsen"/>
    <s v="jlevy@example.com"/>
    <x v="2345"/>
    <d v="2024-08-24T00:00:00"/>
    <x v="3"/>
    <n v="4"/>
    <n v="200"/>
    <n v="0"/>
    <n v="800"/>
    <n v="800"/>
    <n v="0"/>
    <x v="0"/>
    <x v="0"/>
  </r>
  <r>
    <s v="4a122a4b-58aa-4c34-aea8-a10d2ecf0d77"/>
    <s v="Jessica Cochran"/>
    <s v="Jessica"/>
    <s v="Cochran"/>
    <s v="brittneywashington@example.com"/>
    <x v="2346"/>
    <d v="2024-12-31T00:00:00"/>
    <x v="0"/>
    <n v="4"/>
    <n v="800"/>
    <n v="15"/>
    <n v="3200"/>
    <n v="2720"/>
    <n v="-480"/>
    <x v="1"/>
    <x v="0"/>
  </r>
  <r>
    <s v="1a784b9a-a856-427a-8e38-98b3383325b8"/>
    <s v="Caroline Reilly"/>
    <s v="Caroline"/>
    <s v="Reilly"/>
    <s v="rebeccawong@example.net"/>
    <x v="2347"/>
    <d v="2024-11-07T00:00:00"/>
    <x v="8"/>
    <n v="4"/>
    <n v="50"/>
    <n v="5"/>
    <n v="200"/>
    <n v="190"/>
    <n v="-10"/>
    <x v="1"/>
    <x v="1"/>
  </r>
  <r>
    <s v="7a6506ee-0576-46fd-8416-cbe16d2dbfdd"/>
    <s v="Nancy Williams"/>
    <s v="Nancy"/>
    <s v="Williams"/>
    <s v="debrahall@example.com"/>
    <x v="2348"/>
    <d v="2024-11-26T00:00:00"/>
    <x v="8"/>
    <n v="3"/>
    <n v="50"/>
    <n v="0"/>
    <n v="150"/>
    <n v="150"/>
    <n v="0"/>
    <x v="4"/>
    <x v="0"/>
  </r>
  <r>
    <s v="d2141053-121e-48e9-bc3a-4e30942d1b01"/>
    <s v="Jeffery Lane"/>
    <s v="Jeffery"/>
    <s v="Lane"/>
    <s v="emilycurtis@example.com"/>
    <x v="2349"/>
    <d v="2025-01-08T00:00:00"/>
    <x v="1"/>
    <n v="1"/>
    <n v="100"/>
    <n v="0"/>
    <n v="100"/>
    <n v="100"/>
    <n v="0"/>
    <x v="4"/>
    <x v="0"/>
  </r>
  <r>
    <s v="7822ed38-d0aa-4e0a-81c0-0a3e589f5072"/>
    <s v="Dr. April Mendoza"/>
    <s v="Dr"/>
    <s v="Mendoza"/>
    <s v="cummingsandrea@example.com"/>
    <x v="2350"/>
    <d v="2024-07-01T00:00:00"/>
    <x v="3"/>
    <n v="2"/>
    <n v="200"/>
    <n v="5"/>
    <n v="400"/>
    <n v="380"/>
    <n v="-20"/>
    <x v="4"/>
    <x v="0"/>
  </r>
  <r>
    <s v="812b6b4c-60bd-4ea8-b4c0-e9b658b46d7f"/>
    <s v="Tyler Martinez"/>
    <s v="Tyler"/>
    <s v="Martinez"/>
    <s v="youngsarah@example.com"/>
    <x v="2351"/>
    <d v="2024-11-08T00:00:00"/>
    <x v="6"/>
    <n v="3"/>
    <n v="120"/>
    <n v="5"/>
    <n v="360"/>
    <n v="342"/>
    <n v="-18"/>
    <x v="4"/>
    <x v="0"/>
  </r>
  <r>
    <s v="bf8d7ae3-4724-4718-9be7-237ebd66ae5c"/>
    <s v="Steven Aguilar"/>
    <s v="Steven"/>
    <s v="Aguilar"/>
    <s v="craig30@example.net"/>
    <x v="2352"/>
    <d v="2024-08-05T00:00:00"/>
    <x v="5"/>
    <n v="3"/>
    <n v="90"/>
    <n v="5"/>
    <n v="270"/>
    <n v="256.5"/>
    <n v="-13.5"/>
    <x v="3"/>
    <x v="0"/>
  </r>
  <r>
    <s v="a8d187a3-354a-422f-a9d9-345e94f3241a"/>
    <s v="Ashley Adkins"/>
    <s v="Ashley"/>
    <s v="Adkins"/>
    <s v="johnsonrobert@example.com"/>
    <x v="2353"/>
    <d v="2025-04-12T00:00:00"/>
    <x v="3"/>
    <n v="2"/>
    <n v="200"/>
    <n v="0"/>
    <n v="400"/>
    <n v="400"/>
    <n v="0"/>
    <x v="1"/>
    <x v="0"/>
  </r>
  <r>
    <s v="3ab88b16-6dcb-4bf1-ae83-7e20ce830930"/>
    <s v="Henry Jacobs"/>
    <s v="Henry"/>
    <s v="Jacobs"/>
    <s v="jessica41@example.com"/>
    <x v="2354"/>
    <d v="2025-03-17T00:00:00"/>
    <x v="7"/>
    <n v="2"/>
    <n v="150"/>
    <n v="0"/>
    <n v="300"/>
    <n v="300"/>
    <n v="0"/>
    <x v="0"/>
    <x v="0"/>
  </r>
  <r>
    <s v="22620589-42c4-4311-bcbc-eeee2402bd52"/>
    <s v="Michael Bridges"/>
    <s v="Michael"/>
    <s v="Bridges"/>
    <s v="coneill@example.net"/>
    <x v="2355"/>
    <d v="2024-07-08T00:00:00"/>
    <x v="7"/>
    <n v="1"/>
    <n v="150"/>
    <n v="10"/>
    <n v="150"/>
    <n v="135"/>
    <n v="-15"/>
    <x v="1"/>
    <x v="0"/>
  </r>
  <r>
    <s v="23d24b8f-1cae-42f7-8b84-a168d3565b92"/>
    <s v="Jessica Eaton"/>
    <s v="Jessica"/>
    <s v="Eaton"/>
    <s v="michaelvalencia@example.net"/>
    <x v="2356"/>
    <d v="2025-03-07T00:00:00"/>
    <x v="1"/>
    <n v="2"/>
    <n v="100"/>
    <n v="0"/>
    <n v="200"/>
    <n v="200"/>
    <n v="0"/>
    <x v="0"/>
    <x v="0"/>
  </r>
  <r>
    <s v="12133d64-1eb8-49b5-9233-d02af4479d5e"/>
    <s v="Jessica Stewart"/>
    <s v="Jessica"/>
    <s v="Stewart"/>
    <s v="fsanchez@example.org"/>
    <x v="2357"/>
    <d v="2024-07-16T00:00:00"/>
    <x v="2"/>
    <n v="4"/>
    <n v="300"/>
    <n v="0"/>
    <n v="1200"/>
    <n v="1200"/>
    <n v="0"/>
    <x v="1"/>
    <x v="0"/>
  </r>
  <r>
    <s v="0422553c-e5cd-49f3-9aeb-7382fcef304b"/>
    <s v="Kathy Martin MD"/>
    <s v="Kathy"/>
    <s v="MD"/>
    <s v="vdennis@example.net"/>
    <x v="2358"/>
    <d v="2024-04-29T00:00:00"/>
    <x v="3"/>
    <n v="2"/>
    <n v="200"/>
    <n v="5"/>
    <n v="400"/>
    <n v="380"/>
    <n v="-20"/>
    <x v="0"/>
    <x v="0"/>
  </r>
  <r>
    <s v="18744fe8-8855-422a-ad82-f05ad064dc38"/>
    <s v="Alicia Bush"/>
    <s v="Alicia"/>
    <s v="Bush"/>
    <s v="amy51@example.net"/>
    <x v="2359"/>
    <d v="2024-06-15T00:00:00"/>
    <x v="0"/>
    <n v="4"/>
    <n v="800"/>
    <n v="5"/>
    <n v="3200"/>
    <n v="3040"/>
    <n v="-160"/>
    <x v="0"/>
    <x v="0"/>
  </r>
  <r>
    <s v="06138a83-40b9-46c8-b4d8-11351367cec9"/>
    <s v="Jo Taylor"/>
    <s v="Jo"/>
    <s v="Taylor"/>
    <s v="teresa16@example.net"/>
    <x v="2360"/>
    <d v="2024-06-26T00:00:00"/>
    <x v="6"/>
    <n v="4"/>
    <n v="120"/>
    <n v="0"/>
    <n v="480"/>
    <n v="480"/>
    <n v="0"/>
    <x v="2"/>
    <x v="0"/>
  </r>
  <r>
    <s v="9b48fb24-9160-4f57-8813-95fa10716f20"/>
    <s v="Shannon Dickerson"/>
    <s v="Shannon"/>
    <s v="Dickerson"/>
    <s v="elizabethestes@example.com"/>
    <x v="1301"/>
    <d v="2024-10-18T00:00:00"/>
    <x v="4"/>
    <n v="2"/>
    <n v="1200"/>
    <n v="5"/>
    <n v="2400"/>
    <n v="2280"/>
    <n v="-120"/>
    <x v="0"/>
    <x v="0"/>
  </r>
  <r>
    <s v="4e8995c9-3476-481f-b967-956d368a2097"/>
    <s v="Brian Jenkins"/>
    <s v="Brian"/>
    <s v="Jenkins"/>
    <s v="harrelllinda@example.com"/>
    <x v="2361"/>
    <d v="2024-12-06T00:00:00"/>
    <x v="3"/>
    <n v="3"/>
    <n v="200"/>
    <n v="0"/>
    <n v="600"/>
    <n v="600"/>
    <n v="0"/>
    <x v="2"/>
    <x v="0"/>
  </r>
  <r>
    <s v="3c027c08-1f38-4fb0-b303-dccc1c4b5f94"/>
    <s v="Geoffrey Mcgee"/>
    <s v="Geoffrey"/>
    <s v="Mcgee"/>
    <s v="dean72@example.net"/>
    <x v="141"/>
    <d v="2025-04-06T00:00:00"/>
    <x v="0"/>
    <n v="1"/>
    <n v="800"/>
    <n v="15"/>
    <n v="800"/>
    <n v="680"/>
    <n v="-120"/>
    <x v="0"/>
    <x v="0"/>
  </r>
  <r>
    <s v="fedadee6-dc51-4e4a-8149-06fd6c5afa87"/>
    <s v="Bianca Miller"/>
    <s v="Bianca"/>
    <s v="Miller"/>
    <s v="enorton@example.net"/>
    <x v="2362"/>
    <d v="2024-10-16T00:00:00"/>
    <x v="1"/>
    <n v="4"/>
    <n v="100"/>
    <n v="0"/>
    <n v="400"/>
    <n v="400"/>
    <n v="0"/>
    <x v="2"/>
    <x v="0"/>
  </r>
  <r>
    <s v="eaf68f57-701d-4761-bc4d-006979e31098"/>
    <s v="Arthur Porter"/>
    <s v="Arthur"/>
    <s v="Porter"/>
    <s v="idouglas@example.org"/>
    <x v="2363"/>
    <d v="2024-11-30T00:00:00"/>
    <x v="7"/>
    <n v="3"/>
    <n v="150"/>
    <n v="0"/>
    <n v="450"/>
    <n v="450"/>
    <n v="0"/>
    <x v="0"/>
    <x v="0"/>
  </r>
  <r>
    <s v="29260dc7-ccc5-4620-a2c7-ca50a4aa440f"/>
    <s v="Jonathon Walker"/>
    <s v="Jonathon"/>
    <s v="Walker"/>
    <s v="michael94@example.com"/>
    <x v="2364"/>
    <d v="2025-03-26T00:00:00"/>
    <x v="3"/>
    <n v="2"/>
    <n v="200"/>
    <n v="0"/>
    <n v="400"/>
    <n v="400"/>
    <n v="0"/>
    <x v="4"/>
    <x v="0"/>
  </r>
  <r>
    <s v="a52bdb1c-15a1-4bb6-943b-aff3cef90eae"/>
    <s v="Joy Ramsey"/>
    <s v="Joy"/>
    <s v="Ramsey"/>
    <s v="daniel80@example.com"/>
    <x v="2365"/>
    <d v="2024-07-19T00:00:00"/>
    <x v="2"/>
    <n v="4"/>
    <n v="300"/>
    <n v="0"/>
    <n v="1200"/>
    <n v="1200"/>
    <n v="0"/>
    <x v="1"/>
    <x v="0"/>
  </r>
  <r>
    <s v="590bc72d-1b60-4402-8b9c-a88ca238f54b"/>
    <s v="Renee Hicks"/>
    <s v="Renee"/>
    <s v="Hicks"/>
    <s v="rebeccarodriguez@example.net"/>
    <x v="975"/>
    <d v="2025-01-08T00:00:00"/>
    <x v="1"/>
    <n v="2"/>
    <n v="100"/>
    <n v="10"/>
    <n v="200"/>
    <n v="180"/>
    <n v="-20"/>
    <x v="3"/>
    <x v="0"/>
  </r>
  <r>
    <s v="4767cdc8-e688-4950-9c98-2e6d08709a73"/>
    <s v="Lindsay Saunders"/>
    <s v="Lindsay"/>
    <s v="Saunders"/>
    <s v="shanecraig@example.com"/>
    <x v="2366"/>
    <d v="2024-07-12T00:00:00"/>
    <x v="7"/>
    <n v="4"/>
    <n v="150"/>
    <n v="10"/>
    <n v="600"/>
    <n v="540"/>
    <n v="-60"/>
    <x v="1"/>
    <x v="0"/>
  </r>
  <r>
    <s v="e57ad2cf-6ba4-4a3a-98f1-d3b350632ef1"/>
    <s v="Charles Brown"/>
    <s v="Charles"/>
    <s v="Brown"/>
    <s v="estuart@example.com"/>
    <x v="2367"/>
    <d v="2024-07-31T00:00:00"/>
    <x v="5"/>
    <n v="4"/>
    <n v="90"/>
    <n v="0"/>
    <n v="360"/>
    <n v="360"/>
    <n v="0"/>
    <x v="1"/>
    <x v="0"/>
  </r>
  <r>
    <s v="58ab65d0-e534-48c5-afd1-03430e1f9be0"/>
    <s v="Matthew Ball"/>
    <s v="Matthew"/>
    <s v="Ball"/>
    <s v="emilyadams@example.org"/>
    <x v="2368"/>
    <d v="2025-01-04T00:00:00"/>
    <x v="4"/>
    <n v="3"/>
    <n v="1200"/>
    <n v="0"/>
    <n v="3600"/>
    <n v="3600"/>
    <n v="0"/>
    <x v="0"/>
    <x v="0"/>
  </r>
  <r>
    <s v="77cdce3a-74be-4c30-a9c6-2574ad72aa9f"/>
    <s v="Kathy Fox"/>
    <s v="Kathy"/>
    <s v="Fox"/>
    <s v="dawnmerritt@example.org"/>
    <x v="2369"/>
    <d v="2024-10-03T00:00:00"/>
    <x v="8"/>
    <n v="3"/>
    <n v="50"/>
    <n v="0"/>
    <n v="150"/>
    <n v="150"/>
    <n v="0"/>
    <x v="4"/>
    <x v="1"/>
  </r>
  <r>
    <s v="0257943b-aa84-4ec2-addb-e0d823cc6f7f"/>
    <s v="Alison Avila"/>
    <s v="Alison"/>
    <s v="Avila"/>
    <s v="troy11@example.org"/>
    <x v="2370"/>
    <d v="2024-09-01T00:00:00"/>
    <x v="6"/>
    <n v="4"/>
    <n v="120"/>
    <n v="0"/>
    <n v="480"/>
    <n v="480"/>
    <n v="0"/>
    <x v="3"/>
    <x v="1"/>
  </r>
  <r>
    <s v="03fff16c-b15e-4752-8994-05217de560e2"/>
    <s v="Diana Bender"/>
    <s v="Diana"/>
    <s v="Bender"/>
    <s v="cisnerosvalerie@example.net"/>
    <x v="2371"/>
    <d v="2024-10-27T00:00:00"/>
    <x v="5"/>
    <n v="2"/>
    <n v="90"/>
    <n v="10"/>
    <n v="180"/>
    <n v="162"/>
    <n v="-18"/>
    <x v="4"/>
    <x v="0"/>
  </r>
  <r>
    <s v="26209882-45fe-422d-b377-1a8041d21a32"/>
    <s v="Beth Carter"/>
    <s v="Beth"/>
    <s v="Carter"/>
    <s v="qbrown@example.net"/>
    <x v="2372"/>
    <d v="2025-02-08T00:00:00"/>
    <x v="5"/>
    <n v="4"/>
    <n v="90"/>
    <n v="10"/>
    <n v="360"/>
    <n v="324"/>
    <n v="-36"/>
    <x v="3"/>
    <x v="1"/>
  </r>
  <r>
    <s v="769359d6-8088-4bf2-9e12-88befacb222e"/>
    <s v="Adam Allen"/>
    <s v="Adam"/>
    <s v="Allen"/>
    <s v="steven04@example.net"/>
    <x v="2373"/>
    <d v="2024-10-06T00:00:00"/>
    <x v="7"/>
    <n v="2"/>
    <n v="150"/>
    <n v="0"/>
    <n v="300"/>
    <n v="300"/>
    <n v="0"/>
    <x v="2"/>
    <x v="0"/>
  </r>
  <r>
    <s v="604f29c2-d711-4818-8ed6-5164227564fe"/>
    <s v="Patricia Knight"/>
    <s v="Patricia"/>
    <s v="Knight"/>
    <s v="qsandoval@example.net"/>
    <x v="2374"/>
    <d v="2024-07-24T00:00:00"/>
    <x v="7"/>
    <n v="4"/>
    <n v="150"/>
    <n v="10"/>
    <n v="600"/>
    <n v="540"/>
    <n v="-60"/>
    <x v="2"/>
    <x v="0"/>
  </r>
  <r>
    <s v="fb8c799f-836f-496e-ba42-a9a1f5e3bde9"/>
    <s v="John Weber"/>
    <s v="John"/>
    <s v="Weber"/>
    <s v="joseskinner@example.org"/>
    <x v="2375"/>
    <d v="2025-02-26T00:00:00"/>
    <x v="6"/>
    <n v="4"/>
    <n v="120"/>
    <n v="0"/>
    <n v="480"/>
    <n v="480"/>
    <n v="0"/>
    <x v="2"/>
    <x v="0"/>
  </r>
  <r>
    <s v="ef554b80-edd8-4ce8-9af3-c49c1f07bf99"/>
    <s v="Amy Hunt"/>
    <s v="Amy"/>
    <s v="Hunt"/>
    <s v="john31@example.com"/>
    <x v="2376"/>
    <d v="2024-05-25T00:00:00"/>
    <x v="3"/>
    <n v="4"/>
    <n v="200"/>
    <n v="5"/>
    <n v="800"/>
    <n v="760"/>
    <n v="-40"/>
    <x v="2"/>
    <x v="0"/>
  </r>
  <r>
    <s v="76b61e94-2a82-436a-9fec-3c82c9821c70"/>
    <s v="Bobby Montoya"/>
    <s v="Bobby"/>
    <s v="Montoya"/>
    <s v="smithjoseph@example.com"/>
    <x v="2377"/>
    <d v="2024-08-27T00:00:00"/>
    <x v="5"/>
    <n v="4"/>
    <n v="90"/>
    <n v="10"/>
    <n v="360"/>
    <n v="324"/>
    <n v="-36"/>
    <x v="4"/>
    <x v="0"/>
  </r>
  <r>
    <s v="781021a1-aec0-4f66-8e5a-4bf3619f0a24"/>
    <s v="William Bauer"/>
    <s v="William"/>
    <s v="Bauer"/>
    <s v="jason25@example.org"/>
    <x v="1246"/>
    <d v="2025-02-14T00:00:00"/>
    <x v="8"/>
    <n v="1"/>
    <n v="50"/>
    <n v="5"/>
    <n v="50"/>
    <n v="47.5"/>
    <n v="-2.5"/>
    <x v="3"/>
    <x v="0"/>
  </r>
  <r>
    <s v="11039e7e-a311-4c9c-9bf5-e3a04201709b"/>
    <s v="Russell Santana"/>
    <s v="Russell"/>
    <s v="Santana"/>
    <s v="anthonysmith@example.org"/>
    <x v="2378"/>
    <d v="2024-11-19T00:00:00"/>
    <x v="5"/>
    <n v="1"/>
    <n v="90"/>
    <n v="15"/>
    <n v="90"/>
    <n v="76.5"/>
    <n v="-13.5"/>
    <x v="1"/>
    <x v="0"/>
  </r>
  <r>
    <s v="5c4878f1-0875-4f32-88b8-1d4e0d818d84"/>
    <s v="Cassandra Levine"/>
    <s v="Cassandra"/>
    <s v="Levine"/>
    <s v="joseph67@example.net"/>
    <x v="2379"/>
    <d v="2025-02-12T00:00:00"/>
    <x v="0"/>
    <n v="1"/>
    <n v="800"/>
    <n v="0"/>
    <n v="800"/>
    <n v="800"/>
    <n v="0"/>
    <x v="3"/>
    <x v="0"/>
  </r>
  <r>
    <s v="22d6bd79-ab76-4b40-83f8-bcc78f7f6d81"/>
    <s v="Jeff Martinez"/>
    <s v="Jeff"/>
    <s v="Martinez"/>
    <s v="rrodriguez@example.com"/>
    <x v="1259"/>
    <d v="2024-09-18T00:00:00"/>
    <x v="1"/>
    <n v="3"/>
    <n v="100"/>
    <n v="0"/>
    <n v="300"/>
    <n v="300"/>
    <n v="0"/>
    <x v="4"/>
    <x v="0"/>
  </r>
  <r>
    <s v="46744dbb-88b0-4070-95d4-542ab3a79fe1"/>
    <s v="Erin Clark"/>
    <s v="Erin"/>
    <s v="Clark"/>
    <s v="amanda26@example.net"/>
    <x v="1387"/>
    <d v="2024-09-01T00:00:00"/>
    <x v="3"/>
    <n v="2"/>
    <n v="200"/>
    <n v="0"/>
    <n v="400"/>
    <n v="400"/>
    <n v="0"/>
    <x v="4"/>
    <x v="1"/>
  </r>
  <r>
    <s v="d9fcd8b5-450b-405b-9b41-618688aae39a"/>
    <s v="Ruth Sandoval"/>
    <s v="Ruth"/>
    <s v="Sandoval"/>
    <s v="whitejames@example.org"/>
    <x v="2380"/>
    <d v="2024-07-13T00:00:00"/>
    <x v="7"/>
    <n v="3"/>
    <n v="150"/>
    <n v="0"/>
    <n v="450"/>
    <n v="450"/>
    <n v="0"/>
    <x v="4"/>
    <x v="0"/>
  </r>
  <r>
    <s v="b193fe29-0e53-4f22-82dc-6f92590a446e"/>
    <s v="Michael Fitzpatrick"/>
    <s v="Michael"/>
    <s v="Fitzpatrick"/>
    <s v="nancy28@example.net"/>
    <x v="2381"/>
    <d v="2024-08-13T00:00:00"/>
    <x v="4"/>
    <n v="2"/>
    <n v="1200"/>
    <n v="5"/>
    <n v="2400"/>
    <n v="2280"/>
    <n v="-120"/>
    <x v="0"/>
    <x v="0"/>
  </r>
  <r>
    <s v="aa6837c0-b750-4558-bf40-4316df73a648"/>
    <s v="Laurie Khan"/>
    <s v="Laurie"/>
    <s v="Khan"/>
    <s v="xstokes@example.com"/>
    <x v="2382"/>
    <d v="2024-06-25T00:00:00"/>
    <x v="5"/>
    <n v="1"/>
    <n v="90"/>
    <n v="5"/>
    <n v="90"/>
    <n v="85.5"/>
    <n v="-4.5"/>
    <x v="1"/>
    <x v="1"/>
  </r>
  <r>
    <s v="7e0a096e-792e-4062-b383-eee1b428941d"/>
    <s v="David Osborne III"/>
    <s v="David"/>
    <s v="III"/>
    <s v="lbaker@example.org"/>
    <x v="2383"/>
    <d v="2024-05-07T00:00:00"/>
    <x v="8"/>
    <n v="4"/>
    <n v="50"/>
    <n v="0"/>
    <n v="200"/>
    <n v="200"/>
    <n v="0"/>
    <x v="4"/>
    <x v="0"/>
  </r>
  <r>
    <s v="8835eb99-917c-4c85-a2f3-c49a023ac2b0"/>
    <s v="Tammy Price"/>
    <s v="Tammy"/>
    <s v="Price"/>
    <s v="vmartinez@example.net"/>
    <x v="2384"/>
    <d v="2025-02-07T00:00:00"/>
    <x v="6"/>
    <n v="4"/>
    <n v="120"/>
    <n v="0"/>
    <n v="480"/>
    <n v="480"/>
    <n v="0"/>
    <x v="2"/>
    <x v="0"/>
  </r>
  <r>
    <s v="3a55af20-97fc-4fa2-b66f-61497f30d8ac"/>
    <s v="Robyn Hart"/>
    <s v="Robyn"/>
    <s v="Hart"/>
    <s v="denise60@example.net"/>
    <x v="2385"/>
    <d v="2024-04-28T00:00:00"/>
    <x v="4"/>
    <n v="1"/>
    <n v="1200"/>
    <n v="0"/>
    <n v="1200"/>
    <n v="1200"/>
    <n v="0"/>
    <x v="3"/>
    <x v="0"/>
  </r>
  <r>
    <s v="40d708ea-5c47-4391-9c15-d598283ba354"/>
    <s v="Heather Gonzalez"/>
    <s v="Heather"/>
    <s v="Gonzalez"/>
    <s v="wwilliams@example.com"/>
    <x v="2386"/>
    <d v="2024-06-10T00:00:00"/>
    <x v="6"/>
    <n v="2"/>
    <n v="120"/>
    <n v="10"/>
    <n v="240"/>
    <n v="216"/>
    <n v="-24"/>
    <x v="4"/>
    <x v="0"/>
  </r>
  <r>
    <s v="77feffa1-40bc-4d62-be40-97fea1da08a5"/>
    <s v="Justin Sanders"/>
    <s v="Justin"/>
    <s v="Sanders"/>
    <s v="michaelhurley@example.org"/>
    <x v="2387"/>
    <d v="2024-12-26T00:00:00"/>
    <x v="4"/>
    <n v="3"/>
    <n v="1200"/>
    <n v="0"/>
    <n v="3600"/>
    <n v="3600"/>
    <n v="0"/>
    <x v="3"/>
    <x v="0"/>
  </r>
  <r>
    <s v="21b6d835-37b5-415a-8e88-971ac61b2165"/>
    <s v="Matthew Hall"/>
    <s v="Matthew"/>
    <s v="Hall"/>
    <s v="john98@example.net"/>
    <x v="2388"/>
    <d v="2024-10-05T00:00:00"/>
    <x v="1"/>
    <n v="2"/>
    <n v="100"/>
    <n v="0"/>
    <n v="200"/>
    <n v="200"/>
    <n v="0"/>
    <x v="2"/>
    <x v="1"/>
  </r>
  <r>
    <s v="af88a9b2-27c1-4ab7-9b84-4e6392bdb60a"/>
    <s v="Jessica Hartman"/>
    <s v="Jessica"/>
    <s v="Hartman"/>
    <s v="qvargas@example.net"/>
    <x v="2389"/>
    <d v="2025-03-25T00:00:00"/>
    <x v="2"/>
    <n v="2"/>
    <n v="300"/>
    <n v="0"/>
    <n v="600"/>
    <n v="600"/>
    <n v="0"/>
    <x v="0"/>
    <x v="0"/>
  </r>
  <r>
    <s v="bf9adb75-b2da-4dd1-9ac0-4fdf4e694c1e"/>
    <s v="Michelle Gomez"/>
    <s v="Michelle"/>
    <s v="Gomez"/>
    <s v="hquinn@example.org"/>
    <x v="2390"/>
    <d v="2024-10-17T00:00:00"/>
    <x v="5"/>
    <n v="3"/>
    <n v="90"/>
    <n v="0"/>
    <n v="270"/>
    <n v="270"/>
    <n v="0"/>
    <x v="4"/>
    <x v="0"/>
  </r>
  <r>
    <s v="ba565b43-ae59-4dca-89b3-9beddfc3d424"/>
    <s v="Rebecca Gonzales"/>
    <s v="Rebecca"/>
    <s v="Gonzales"/>
    <s v="ricedavid@example.org"/>
    <x v="652"/>
    <d v="2024-07-07T00:00:00"/>
    <x v="2"/>
    <n v="2"/>
    <n v="300"/>
    <n v="10"/>
    <n v="600"/>
    <n v="540"/>
    <n v="-60"/>
    <x v="3"/>
    <x v="0"/>
  </r>
  <r>
    <s v="dccc9a70-64e6-4f27-b56b-4d5ff709a3a5"/>
    <s v="Beverly Hughes"/>
    <s v="Beverly"/>
    <s v="Hughes"/>
    <s v="rortiz@example.net"/>
    <x v="2391"/>
    <d v="2024-07-30T00:00:00"/>
    <x v="5"/>
    <n v="3"/>
    <n v="90"/>
    <n v="5"/>
    <n v="270"/>
    <n v="256.5"/>
    <n v="-13.5"/>
    <x v="3"/>
    <x v="0"/>
  </r>
  <r>
    <s v="a9ed7cc3-561b-443a-a3b2-4106ec4ac04e"/>
    <s v="Bobby Tran"/>
    <s v="Bobby"/>
    <s v="Tran"/>
    <s v="williamkrueger@example.org"/>
    <x v="2392"/>
    <d v="2025-01-03T00:00:00"/>
    <x v="3"/>
    <n v="2"/>
    <n v="200"/>
    <n v="10"/>
    <n v="400"/>
    <n v="360"/>
    <n v="-40"/>
    <x v="1"/>
    <x v="0"/>
  </r>
  <r>
    <s v="b7ece5d6-882a-46d5-a19a-0e6fcdfe0004"/>
    <s v="Amanda Hampton"/>
    <s v="Amanda"/>
    <s v="Hampton"/>
    <s v="erin59@example.com"/>
    <x v="2393"/>
    <d v="2024-10-29T00:00:00"/>
    <x v="7"/>
    <n v="2"/>
    <n v="150"/>
    <n v="0"/>
    <n v="300"/>
    <n v="300"/>
    <n v="0"/>
    <x v="3"/>
    <x v="0"/>
  </r>
  <r>
    <s v="713e125f-2284-4732-b287-070eb7d9cd26"/>
    <s v="Stephanie Henry"/>
    <s v="Stephanie"/>
    <s v="Henry"/>
    <s v="ian93@example.com"/>
    <x v="2394"/>
    <d v="2025-02-14T00:00:00"/>
    <x v="3"/>
    <n v="2"/>
    <n v="200"/>
    <n v="5"/>
    <n v="400"/>
    <n v="380"/>
    <n v="-20"/>
    <x v="1"/>
    <x v="0"/>
  </r>
  <r>
    <s v="318af0c1-74f1-46e6-a157-c124fea9dfb9"/>
    <s v="Brandi Alexander"/>
    <s v="Brandi"/>
    <s v="Alexander"/>
    <s v="cathycarrillo@example.net"/>
    <x v="2395"/>
    <d v="2024-08-24T00:00:00"/>
    <x v="1"/>
    <n v="1"/>
    <n v="100"/>
    <n v="0"/>
    <n v="100"/>
    <n v="100"/>
    <n v="0"/>
    <x v="0"/>
    <x v="0"/>
  </r>
  <r>
    <s v="611d701e-2350-4a52-830d-28200a833108"/>
    <s v="Jeremy Martin"/>
    <s v="Jeremy"/>
    <s v="Martin"/>
    <s v="james48@example.com"/>
    <x v="2396"/>
    <d v="2024-07-08T00:00:00"/>
    <x v="3"/>
    <n v="2"/>
    <n v="200"/>
    <n v="5"/>
    <n v="400"/>
    <n v="380"/>
    <n v="-20"/>
    <x v="1"/>
    <x v="0"/>
  </r>
  <r>
    <s v="e7110ce1-5c77-4788-917b-01df7f28ef1a"/>
    <s v="David Montes"/>
    <s v="David"/>
    <s v="Montes"/>
    <s v="hunter89@example.net"/>
    <x v="1556"/>
    <d v="2024-07-10T00:00:00"/>
    <x v="5"/>
    <n v="1"/>
    <n v="90"/>
    <n v="0"/>
    <n v="90"/>
    <n v="90"/>
    <n v="0"/>
    <x v="2"/>
    <x v="0"/>
  </r>
  <r>
    <s v="fcf6f900-917f-46dc-8f55-9a94aa4ed9ce"/>
    <s v="John Clark"/>
    <s v="John"/>
    <s v="Clark"/>
    <s v="stuarthorn@example.org"/>
    <x v="2397"/>
    <d v="2025-03-11T00:00:00"/>
    <x v="1"/>
    <n v="3"/>
    <n v="100"/>
    <n v="5"/>
    <n v="300"/>
    <n v="285"/>
    <n v="-15"/>
    <x v="4"/>
    <x v="0"/>
  </r>
  <r>
    <s v="bdf8bf0a-15ec-4c71-b0fb-c1884670b204"/>
    <s v="Gerald English"/>
    <s v="Gerald"/>
    <s v="English"/>
    <s v="gabriellechavez@example.com"/>
    <x v="2398"/>
    <d v="2025-01-07T00:00:00"/>
    <x v="5"/>
    <n v="2"/>
    <n v="90"/>
    <n v="0"/>
    <n v="180"/>
    <n v="180"/>
    <n v="0"/>
    <x v="4"/>
    <x v="0"/>
  </r>
  <r>
    <s v="78d980dd-0f0d-40bb-9b84-d4100010f446"/>
    <s v="Alexander Rios"/>
    <s v="Alexander"/>
    <s v="Rios"/>
    <s v="kmiller@example.org"/>
    <x v="1717"/>
    <d v="2024-11-24T00:00:00"/>
    <x v="3"/>
    <n v="2"/>
    <n v="200"/>
    <n v="5"/>
    <n v="400"/>
    <n v="380"/>
    <n v="-20"/>
    <x v="1"/>
    <x v="0"/>
  </r>
  <r>
    <s v="91fae7fe-52c7-4006-b31d-fc5ea4a779db"/>
    <s v="Andrew Young"/>
    <s v="Andrew"/>
    <s v="Young"/>
    <s v="hesslisa@example.net"/>
    <x v="2399"/>
    <d v="2024-10-05T00:00:00"/>
    <x v="0"/>
    <n v="4"/>
    <n v="800"/>
    <n v="0"/>
    <n v="3200"/>
    <n v="3200"/>
    <n v="0"/>
    <x v="1"/>
    <x v="0"/>
  </r>
  <r>
    <s v="0790fd2a-9efd-46be-8a20-9861720af600"/>
    <s v="Craig Fuentes"/>
    <s v="Craig"/>
    <s v="Fuentes"/>
    <s v="bauermichelle@example.net"/>
    <x v="2400"/>
    <d v="2024-08-21T00:00:00"/>
    <x v="7"/>
    <n v="2"/>
    <n v="150"/>
    <n v="15"/>
    <n v="300"/>
    <n v="255"/>
    <n v="-45"/>
    <x v="4"/>
    <x v="0"/>
  </r>
  <r>
    <s v="bbf77d6e-cb98-478b-b46a-13cf2b573ecd"/>
    <s v="Travis Cantu"/>
    <s v="Travis"/>
    <s v="Cantu"/>
    <s v="wallacecolleen@example.com"/>
    <x v="2401"/>
    <d v="2025-01-01T00:00:00"/>
    <x v="0"/>
    <n v="1"/>
    <n v="800"/>
    <n v="0"/>
    <n v="800"/>
    <n v="800"/>
    <n v="0"/>
    <x v="3"/>
    <x v="0"/>
  </r>
  <r>
    <s v="aeca219c-5736-4c2b-9315-2dbb7c0e5e5d"/>
    <s v="Tiffany Smith"/>
    <s v="Tiffany"/>
    <s v="Smith"/>
    <s v="bailey14@example.com"/>
    <x v="2402"/>
    <d v="2024-06-23T00:00:00"/>
    <x v="6"/>
    <n v="2"/>
    <n v="120"/>
    <n v="0"/>
    <n v="240"/>
    <n v="240"/>
    <n v="0"/>
    <x v="4"/>
    <x v="0"/>
  </r>
  <r>
    <s v="9f3d007c-698c-470f-a40d-354a3f83fb80"/>
    <s v="James Griffin"/>
    <s v="James"/>
    <s v="Griffin"/>
    <s v="gmoses@example.net"/>
    <x v="2403"/>
    <d v="2024-05-04T00:00:00"/>
    <x v="6"/>
    <n v="2"/>
    <n v="120"/>
    <n v="0"/>
    <n v="240"/>
    <n v="240"/>
    <n v="0"/>
    <x v="1"/>
    <x v="1"/>
  </r>
  <r>
    <s v="39d8ddac-eb3a-4a37-b7b7-ab26cb111d73"/>
    <s v="Debra Bates"/>
    <s v="Debra"/>
    <s v="Bates"/>
    <s v="fleminghaley@example.com"/>
    <x v="2404"/>
    <d v="2024-09-08T00:00:00"/>
    <x v="8"/>
    <n v="3"/>
    <n v="50"/>
    <n v="0"/>
    <n v="150"/>
    <n v="150"/>
    <n v="0"/>
    <x v="0"/>
    <x v="0"/>
  </r>
  <r>
    <s v="4bbfb795-edd7-43fa-b181-464da992fbd7"/>
    <s v="Christina Berry"/>
    <s v="Christina"/>
    <s v="Berry"/>
    <s v="daniel67@example.com"/>
    <x v="2405"/>
    <d v="2024-12-21T00:00:00"/>
    <x v="7"/>
    <n v="3"/>
    <n v="150"/>
    <n v="0"/>
    <n v="450"/>
    <n v="450"/>
    <n v="0"/>
    <x v="0"/>
    <x v="0"/>
  </r>
  <r>
    <s v="82c00e3d-904a-4316-ab62-1252b1e9f04a"/>
    <s v="Sharon Horton"/>
    <s v="Sharon"/>
    <s v="Horton"/>
    <s v="amanda74@example.net"/>
    <x v="2406"/>
    <d v="2024-12-12T00:00:00"/>
    <x v="5"/>
    <n v="4"/>
    <n v="90"/>
    <n v="5"/>
    <n v="360"/>
    <n v="342"/>
    <n v="-18"/>
    <x v="0"/>
    <x v="0"/>
  </r>
  <r>
    <s v="a41f8cd4-752d-4f24-afcf-21cbefeef98d"/>
    <s v="Jeffrey Herring"/>
    <s v="Jeffrey"/>
    <s v="Herring"/>
    <s v="pweber@example.net"/>
    <x v="2407"/>
    <d v="2024-07-08T00:00:00"/>
    <x v="7"/>
    <n v="3"/>
    <n v="150"/>
    <n v="0"/>
    <n v="450"/>
    <n v="450"/>
    <n v="0"/>
    <x v="0"/>
    <x v="0"/>
  </r>
  <r>
    <s v="f78e505d-128e-404c-8d69-18c579037f06"/>
    <s v="Kenneth Koch"/>
    <s v="Kenneth"/>
    <s v="Koch"/>
    <s v="reynoldsjoseph@example.net"/>
    <x v="2408"/>
    <d v="2025-04-16T00:00:00"/>
    <x v="1"/>
    <n v="2"/>
    <n v="100"/>
    <n v="10"/>
    <n v="200"/>
    <n v="180"/>
    <n v="-20"/>
    <x v="4"/>
    <x v="0"/>
  </r>
  <r>
    <s v="4539682f-03bc-4ae1-8bec-c960704424a5"/>
    <s v="Edward Olson"/>
    <s v="Edward"/>
    <s v="Olson"/>
    <s v="pauljones@example.net"/>
    <x v="2409"/>
    <d v="2024-06-24T00:00:00"/>
    <x v="7"/>
    <n v="2"/>
    <n v="150"/>
    <n v="10"/>
    <n v="300"/>
    <n v="270"/>
    <n v="-30"/>
    <x v="3"/>
    <x v="0"/>
  </r>
  <r>
    <s v="e71bb588-b27e-4656-a662-24e36e9eba4a"/>
    <s v="Nicole Bass"/>
    <s v="Nicole"/>
    <s v="Bass"/>
    <s v="elizabethfry@example.org"/>
    <x v="2410"/>
    <d v="2025-01-29T00:00:00"/>
    <x v="4"/>
    <n v="3"/>
    <n v="1200"/>
    <n v="0"/>
    <n v="3600"/>
    <n v="3600"/>
    <n v="0"/>
    <x v="1"/>
    <x v="0"/>
  </r>
  <r>
    <s v="63af349d-5d3c-4898-a417-7c121e28c8dd"/>
    <s v="Wanda Zhang"/>
    <s v="Wanda"/>
    <s v="Zhang"/>
    <s v="melissasmith@example.net"/>
    <x v="2411"/>
    <d v="2025-03-01T00:00:00"/>
    <x v="0"/>
    <n v="2"/>
    <n v="800"/>
    <n v="15"/>
    <n v="1600"/>
    <n v="1360"/>
    <n v="-240"/>
    <x v="1"/>
    <x v="0"/>
  </r>
  <r>
    <s v="1d79be77-9644-4d1b-89a4-d97259533db5"/>
    <s v="Charles Torres"/>
    <s v="Charles"/>
    <s v="Torres"/>
    <s v="kimberly60@example.org"/>
    <x v="2412"/>
    <d v="2025-02-10T00:00:00"/>
    <x v="4"/>
    <n v="2"/>
    <n v="1200"/>
    <n v="5"/>
    <n v="2400"/>
    <n v="2280"/>
    <n v="-120"/>
    <x v="3"/>
    <x v="0"/>
  </r>
  <r>
    <s v="9b125cc9-a742-438c-a842-7a42367dd28c"/>
    <s v="Troy Johnson"/>
    <s v="Troy"/>
    <s v="Johnson"/>
    <s v="charles36@example.com"/>
    <x v="2413"/>
    <d v="2024-08-16T00:00:00"/>
    <x v="2"/>
    <n v="4"/>
    <n v="300"/>
    <n v="0"/>
    <n v="1200"/>
    <n v="1200"/>
    <n v="0"/>
    <x v="4"/>
    <x v="0"/>
  </r>
  <r>
    <s v="4457fce3-893e-4600-afab-88f5bb7675c8"/>
    <s v="Meghan Bolton"/>
    <s v="Meghan"/>
    <s v="Bolton"/>
    <s v="zglenn@example.com"/>
    <x v="2414"/>
    <d v="2024-09-22T00:00:00"/>
    <x v="3"/>
    <n v="3"/>
    <n v="200"/>
    <n v="5"/>
    <n v="600"/>
    <n v="570"/>
    <n v="-30"/>
    <x v="4"/>
    <x v="0"/>
  </r>
  <r>
    <s v="f04accdc-45b9-4b52-bfac-17b4065f73c1"/>
    <s v="Ronald Cobb"/>
    <s v="Ronald"/>
    <s v="Cobb"/>
    <s v="monicajohnson@example.org"/>
    <x v="611"/>
    <d v="2025-01-12T00:00:00"/>
    <x v="6"/>
    <n v="4"/>
    <n v="120"/>
    <n v="0"/>
    <n v="480"/>
    <n v="480"/>
    <n v="0"/>
    <x v="4"/>
    <x v="0"/>
  </r>
  <r>
    <s v="4f123edd-fde8-442f-bcfa-bb47a914f7f2"/>
    <s v="Diane Hughes"/>
    <s v="Diane"/>
    <s v="Hughes"/>
    <s v="umiller@example.net"/>
    <x v="2415"/>
    <d v="2024-09-26T00:00:00"/>
    <x v="6"/>
    <n v="4"/>
    <n v="120"/>
    <n v="0"/>
    <n v="480"/>
    <n v="480"/>
    <n v="0"/>
    <x v="0"/>
    <x v="0"/>
  </r>
  <r>
    <s v="5b97f442-e813-4b18-944f-5955dfff1aa0"/>
    <s v="Michelle Marsh"/>
    <s v="Michelle"/>
    <s v="Marsh"/>
    <s v="stevensonjonathan@example.com"/>
    <x v="2416"/>
    <d v="2024-06-13T00:00:00"/>
    <x v="8"/>
    <n v="3"/>
    <n v="50"/>
    <n v="0"/>
    <n v="150"/>
    <n v="150"/>
    <n v="0"/>
    <x v="0"/>
    <x v="0"/>
  </r>
  <r>
    <s v="7fdd6ba1-b974-4360-8a09-ebc5c2a3de57"/>
    <s v="Donald Burns"/>
    <s v="Donald"/>
    <s v="Burns"/>
    <s v="nicole14@example.org"/>
    <x v="2417"/>
    <d v="2025-01-04T00:00:00"/>
    <x v="7"/>
    <n v="4"/>
    <n v="150"/>
    <n v="0"/>
    <n v="600"/>
    <n v="600"/>
    <n v="0"/>
    <x v="0"/>
    <x v="0"/>
  </r>
  <r>
    <s v="15084a54-2c09-47d9-926b-8a67afa0eeaf"/>
    <s v="Brandy Reeves"/>
    <s v="Brandy"/>
    <s v="Reeves"/>
    <s v="davidhart@example.org"/>
    <x v="2418"/>
    <d v="2024-07-06T00:00:00"/>
    <x v="1"/>
    <n v="3"/>
    <n v="100"/>
    <n v="0"/>
    <n v="300"/>
    <n v="300"/>
    <n v="0"/>
    <x v="3"/>
    <x v="1"/>
  </r>
  <r>
    <s v="b22faf39-a96c-48e2-a37c-16def84763a5"/>
    <s v="Nathan Vaughan"/>
    <s v="Nathan"/>
    <s v="Vaughan"/>
    <s v="sandra56@example.com"/>
    <x v="2419"/>
    <d v="2024-05-30T00:00:00"/>
    <x v="0"/>
    <n v="1"/>
    <n v="800"/>
    <n v="10"/>
    <n v="800"/>
    <n v="720"/>
    <n v="-80"/>
    <x v="2"/>
    <x v="0"/>
  </r>
  <r>
    <s v="b21b5c85-a660-4381-b6f3-eab6f35b811a"/>
    <s v="Adam Stewart"/>
    <s v="Adam"/>
    <s v="Stewart"/>
    <s v="barbaramcclain@example.com"/>
    <x v="785"/>
    <d v="2024-10-16T00:00:00"/>
    <x v="6"/>
    <n v="3"/>
    <n v="120"/>
    <n v="0"/>
    <n v="360"/>
    <n v="360"/>
    <n v="0"/>
    <x v="1"/>
    <x v="0"/>
  </r>
  <r>
    <s v="f2344a79-aad8-4bb4-91b9-902dc972f545"/>
    <s v="Robert Randolph"/>
    <s v="Robert"/>
    <s v="Randolph"/>
    <s v="yball@example.com"/>
    <x v="2420"/>
    <d v="2024-05-07T00:00:00"/>
    <x v="2"/>
    <n v="2"/>
    <n v="300"/>
    <n v="5"/>
    <n v="600"/>
    <n v="570"/>
    <n v="-30"/>
    <x v="4"/>
    <x v="1"/>
  </r>
  <r>
    <s v="8008c710-0227-4b19-a02f-55b65a505abf"/>
    <s v="Tanya Horn"/>
    <s v="Tanya"/>
    <s v="Horn"/>
    <s v="brendacollins@example.com"/>
    <x v="2421"/>
    <d v="2024-05-12T00:00:00"/>
    <x v="3"/>
    <n v="4"/>
    <n v="200"/>
    <n v="0"/>
    <n v="800"/>
    <n v="800"/>
    <n v="0"/>
    <x v="0"/>
    <x v="0"/>
  </r>
  <r>
    <s v="84f7e3f9-898b-48d8-9f8a-5e1192bef5f6"/>
    <s v="Chad Grant MD"/>
    <s v="Chad"/>
    <s v="MD"/>
    <s v="taylorevans@example.com"/>
    <x v="2422"/>
    <d v="2024-05-18T00:00:00"/>
    <x v="0"/>
    <n v="3"/>
    <n v="800"/>
    <n v="0"/>
    <n v="2400"/>
    <n v="2400"/>
    <n v="0"/>
    <x v="1"/>
    <x v="0"/>
  </r>
  <r>
    <s v="b13d4d75-5c9f-4ea8-8dd3-a2b5b328299e"/>
    <s v="Steve Jackson"/>
    <s v="Steve"/>
    <s v="Jackson"/>
    <s v="obowers@example.net"/>
    <x v="2423"/>
    <d v="2024-05-02T00:00:00"/>
    <x v="3"/>
    <n v="1"/>
    <n v="200"/>
    <n v="10"/>
    <n v="200"/>
    <n v="180"/>
    <n v="-20"/>
    <x v="3"/>
    <x v="0"/>
  </r>
  <r>
    <s v="23c2e57d-7a9c-44e5-8ce7-6e4061415bd3"/>
    <s v="Scott Reynolds"/>
    <s v="Scott"/>
    <s v="Reynolds"/>
    <s v="sanchezlauren@example.org"/>
    <x v="2424"/>
    <d v="2024-05-22T00:00:00"/>
    <x v="2"/>
    <n v="3"/>
    <n v="300"/>
    <n v="0"/>
    <n v="900"/>
    <n v="900"/>
    <n v="0"/>
    <x v="0"/>
    <x v="0"/>
  </r>
  <r>
    <s v="911152f4-fff4-4179-b09e-7f64b2409091"/>
    <s v="Cynthia Hoover"/>
    <s v="Cynthia"/>
    <s v="Hoover"/>
    <s v="rodriguezdaniel@example.net"/>
    <x v="2425"/>
    <d v="2024-08-27T00:00:00"/>
    <x v="2"/>
    <n v="2"/>
    <n v="300"/>
    <n v="5"/>
    <n v="600"/>
    <n v="570"/>
    <n v="-30"/>
    <x v="3"/>
    <x v="0"/>
  </r>
  <r>
    <s v="57d7e6de-52c9-4f13-8822-8acb8073d555"/>
    <s v="Emma Anderson"/>
    <s v="Emma"/>
    <s v="Anderson"/>
    <s v="michael96@example.org"/>
    <x v="933"/>
    <d v="2024-09-17T00:00:00"/>
    <x v="0"/>
    <n v="4"/>
    <n v="800"/>
    <n v="5"/>
    <n v="3200"/>
    <n v="3040"/>
    <n v="-160"/>
    <x v="2"/>
    <x v="0"/>
  </r>
  <r>
    <s v="58b06e00-40c1-4f6f-afb8-1576751c09a8"/>
    <s v="Troy Clark"/>
    <s v="Troy"/>
    <s v="Clark"/>
    <s v="pinedasusan@example.net"/>
    <x v="415"/>
    <d v="2025-01-05T00:00:00"/>
    <x v="2"/>
    <n v="3"/>
    <n v="300"/>
    <n v="15"/>
    <n v="900"/>
    <n v="765"/>
    <n v="-135"/>
    <x v="3"/>
    <x v="0"/>
  </r>
  <r>
    <s v="540381a1-3dd5-4bf2-a81f-82c216c832bd"/>
    <s v="James Coleman"/>
    <s v="James"/>
    <s v="Coleman"/>
    <s v="pmcpherson@example.net"/>
    <x v="2347"/>
    <d v="2025-01-05T00:00:00"/>
    <x v="3"/>
    <n v="3"/>
    <n v="200"/>
    <n v="5"/>
    <n v="600"/>
    <n v="570"/>
    <n v="-30"/>
    <x v="4"/>
    <x v="0"/>
  </r>
  <r>
    <s v="e29e26e4-b5e9-47ee-9afb-930c933e31c6"/>
    <s v="Jessica Wright"/>
    <s v="Jessica"/>
    <s v="Wright"/>
    <s v="jvaldez@example.com"/>
    <x v="2426"/>
    <d v="2024-11-25T00:00:00"/>
    <x v="8"/>
    <n v="1"/>
    <n v="50"/>
    <n v="0"/>
    <n v="50"/>
    <n v="50"/>
    <n v="0"/>
    <x v="1"/>
    <x v="0"/>
  </r>
  <r>
    <s v="1c600d02-fe41-4ff2-9549-9817bffe2cba"/>
    <s v="Sydney Reynolds"/>
    <s v="Sydney"/>
    <s v="Reynolds"/>
    <s v="michelle94@example.net"/>
    <x v="2427"/>
    <d v="2024-11-22T00:00:00"/>
    <x v="4"/>
    <n v="1"/>
    <n v="1200"/>
    <n v="5"/>
    <n v="1200"/>
    <n v="1140"/>
    <n v="-60"/>
    <x v="2"/>
    <x v="0"/>
  </r>
  <r>
    <s v="af1ae1b1-e2a4-4e18-8d3c-b60f64b18f8b"/>
    <s v="Diane Reynolds"/>
    <s v="Diane"/>
    <s v="Reynolds"/>
    <s v="mary79@example.com"/>
    <x v="746"/>
    <d v="2025-01-11T00:00:00"/>
    <x v="5"/>
    <n v="3"/>
    <n v="90"/>
    <n v="0"/>
    <n v="270"/>
    <n v="270"/>
    <n v="0"/>
    <x v="0"/>
    <x v="0"/>
  </r>
  <r>
    <s v="0c71cffa-fc92-489c-a2ee-16039b301c38"/>
    <s v="Shawn Anderson"/>
    <s v="Shawn"/>
    <s v="Anderson"/>
    <s v="mli@example.org"/>
    <x v="2428"/>
    <d v="2025-02-20T00:00:00"/>
    <x v="1"/>
    <n v="2"/>
    <n v="100"/>
    <n v="0"/>
    <n v="200"/>
    <n v="200"/>
    <n v="0"/>
    <x v="3"/>
    <x v="0"/>
  </r>
  <r>
    <s v="a9108c01-f481-4cd3-8a3f-2d1430186d14"/>
    <s v="Brian Anderson"/>
    <s v="Brian"/>
    <s v="Anderson"/>
    <s v="dana90@example.net"/>
    <x v="2429"/>
    <d v="2024-06-21T00:00:00"/>
    <x v="1"/>
    <n v="2"/>
    <n v="100"/>
    <n v="0"/>
    <n v="200"/>
    <n v="200"/>
    <n v="0"/>
    <x v="1"/>
    <x v="0"/>
  </r>
  <r>
    <s v="b91ece46-fc79-400a-90c5-389f4e03d532"/>
    <s v="Michael Hernandez"/>
    <s v="Michael"/>
    <s v="Hernandez"/>
    <s v="myersronald@example.org"/>
    <x v="1122"/>
    <d v="2024-12-24T00:00:00"/>
    <x v="8"/>
    <n v="3"/>
    <n v="50"/>
    <n v="10"/>
    <n v="150"/>
    <n v="135"/>
    <n v="-15"/>
    <x v="0"/>
    <x v="0"/>
  </r>
  <r>
    <s v="49b70422-27d9-429a-859c-cbca09561195"/>
    <s v="Carlos Anderson"/>
    <s v="Carlos"/>
    <s v="Anderson"/>
    <s v="emilydavis@example.com"/>
    <x v="2430"/>
    <d v="2024-08-12T00:00:00"/>
    <x v="2"/>
    <n v="3"/>
    <n v="300"/>
    <n v="0"/>
    <n v="900"/>
    <n v="900"/>
    <n v="0"/>
    <x v="0"/>
    <x v="0"/>
  </r>
  <r>
    <s v="c1b83da7-9865-4831-9ae9-9a59f1c42e0e"/>
    <s v="Diane Chambers"/>
    <s v="Diane"/>
    <s v="Chambers"/>
    <s v="bryanhenson@example.net"/>
    <x v="2431"/>
    <d v="2024-05-08T00:00:00"/>
    <x v="2"/>
    <n v="2"/>
    <n v="300"/>
    <n v="15"/>
    <n v="600"/>
    <n v="510"/>
    <n v="-90"/>
    <x v="3"/>
    <x v="0"/>
  </r>
  <r>
    <s v="c28d3086-03b5-42b5-9e7b-8a4647af6161"/>
    <s v="Lindsay Mclaughlin"/>
    <s v="Lindsay"/>
    <s v="Mclaughlin"/>
    <s v="shellyrobertson@example.net"/>
    <x v="2432"/>
    <d v="2024-07-27T00:00:00"/>
    <x v="8"/>
    <n v="1"/>
    <n v="50"/>
    <n v="0"/>
    <n v="50"/>
    <n v="50"/>
    <n v="0"/>
    <x v="0"/>
    <x v="0"/>
  </r>
  <r>
    <s v="33c42500-c9a8-4d7e-ad89-113e4d62375a"/>
    <s v="Terry Smith"/>
    <s v="Terry"/>
    <s v="Smith"/>
    <s v="jdavis@example.org"/>
    <x v="4"/>
    <d v="2024-12-28T00:00:00"/>
    <x v="7"/>
    <n v="1"/>
    <n v="150"/>
    <n v="5"/>
    <n v="150"/>
    <n v="142.5"/>
    <n v="-7.5"/>
    <x v="4"/>
    <x v="0"/>
  </r>
  <r>
    <s v="c1a96306-2114-4929-adb9-c5f9f04ed19c"/>
    <s v="Karen Day"/>
    <s v="Karen"/>
    <s v="Day"/>
    <s v="vgraham@example.com"/>
    <x v="2433"/>
    <d v="2024-06-05T00:00:00"/>
    <x v="0"/>
    <n v="2"/>
    <n v="800"/>
    <n v="0"/>
    <n v="1600"/>
    <n v="1600"/>
    <n v="0"/>
    <x v="3"/>
    <x v="0"/>
  </r>
  <r>
    <s v="39a97417-f26f-4bda-b9cf-07645b623ea6"/>
    <s v="Eric Mcintosh"/>
    <s v="Eric"/>
    <s v="Mcintosh"/>
    <s v="taylor12@example.com"/>
    <x v="2434"/>
    <d v="2025-03-12T00:00:00"/>
    <x v="2"/>
    <n v="1"/>
    <n v="300"/>
    <n v="0"/>
    <n v="300"/>
    <n v="300"/>
    <n v="0"/>
    <x v="0"/>
    <x v="0"/>
  </r>
  <r>
    <s v="cc737be3-3797-45a0-9481-48e43f3f87bb"/>
    <s v="Natasha Anderson"/>
    <s v="Natasha"/>
    <s v="Anderson"/>
    <s v="harold02@example.org"/>
    <x v="2435"/>
    <d v="2024-07-05T00:00:00"/>
    <x v="4"/>
    <n v="1"/>
    <n v="1200"/>
    <n v="0"/>
    <n v="1200"/>
    <n v="1200"/>
    <n v="0"/>
    <x v="2"/>
    <x v="0"/>
  </r>
  <r>
    <s v="38fb3a54-daa0-45ad-949c-131c4132ed9d"/>
    <s v="Laura Kim"/>
    <s v="Laura"/>
    <s v="Kim"/>
    <s v="vmontgomery@example.net"/>
    <x v="1785"/>
    <d v="2025-02-11T00:00:00"/>
    <x v="6"/>
    <n v="2"/>
    <n v="120"/>
    <n v="0"/>
    <n v="240"/>
    <n v="240"/>
    <n v="0"/>
    <x v="2"/>
    <x v="0"/>
  </r>
  <r>
    <s v="b4716f2a-3718-4d41-b05e-9f5b7920a373"/>
    <s v="Krystal Guerra"/>
    <s v="Krystal"/>
    <s v="Guerra"/>
    <s v="walkersamantha@example.net"/>
    <x v="2436"/>
    <d v="2024-11-25T00:00:00"/>
    <x v="7"/>
    <n v="2"/>
    <n v="150"/>
    <n v="5"/>
    <n v="300"/>
    <n v="285"/>
    <n v="-15"/>
    <x v="4"/>
    <x v="1"/>
  </r>
  <r>
    <s v="5cd56c6d-c99a-48bc-b262-a22a913e751e"/>
    <s v="Michael Miller"/>
    <s v="Michael"/>
    <s v="Miller"/>
    <s v="laurie11@example.com"/>
    <x v="2437"/>
    <d v="2025-03-24T00:00:00"/>
    <x v="0"/>
    <n v="1"/>
    <n v="800"/>
    <n v="0"/>
    <n v="800"/>
    <n v="800"/>
    <n v="0"/>
    <x v="1"/>
    <x v="0"/>
  </r>
  <r>
    <s v="b8bdb259-a748-458a-9b3b-630d643fa780"/>
    <s v="Linda Williams"/>
    <s v="Linda"/>
    <s v="Williams"/>
    <s v="mary36@example.com"/>
    <x v="919"/>
    <d v="2024-07-20T00:00:00"/>
    <x v="7"/>
    <n v="2"/>
    <n v="150"/>
    <n v="0"/>
    <n v="300"/>
    <n v="300"/>
    <n v="0"/>
    <x v="3"/>
    <x v="0"/>
  </r>
  <r>
    <s v="c7340099-bfad-4ebe-a90d-e1fcd2deccdc"/>
    <s v="Rebecca Chapman"/>
    <s v="Rebecca"/>
    <s v="Chapman"/>
    <s v="dylan00@example.com"/>
    <x v="2438"/>
    <d v="2025-04-05T00:00:00"/>
    <x v="0"/>
    <n v="4"/>
    <n v="800"/>
    <n v="10"/>
    <n v="3200"/>
    <n v="2880"/>
    <n v="-320"/>
    <x v="2"/>
    <x v="0"/>
  </r>
  <r>
    <s v="3d2d9067-800e-4da4-b7c1-f21465e196a8"/>
    <s v="Joel Williams"/>
    <s v="Joel"/>
    <s v="Williams"/>
    <s v="udorsey@example.net"/>
    <x v="1081"/>
    <d v="2024-06-27T00:00:00"/>
    <x v="8"/>
    <n v="2"/>
    <n v="50"/>
    <n v="0"/>
    <n v="100"/>
    <n v="100"/>
    <n v="0"/>
    <x v="0"/>
    <x v="0"/>
  </r>
  <r>
    <s v="0a1c2aa6-37d1-4352-9f44-1ba8c027f798"/>
    <s v="Kevin Lam"/>
    <s v="Kevin"/>
    <s v="Lam"/>
    <s v="ilewis@example.com"/>
    <x v="2439"/>
    <d v="2025-03-27T00:00:00"/>
    <x v="4"/>
    <n v="3"/>
    <n v="1200"/>
    <n v="0"/>
    <n v="3600"/>
    <n v="3600"/>
    <n v="0"/>
    <x v="4"/>
    <x v="0"/>
  </r>
  <r>
    <s v="6709672f-489f-4a3a-94a9-1f62e27c4696"/>
    <s v="Jason Mendoza"/>
    <s v="Jason"/>
    <s v="Mendoza"/>
    <s v="tamara03@example.com"/>
    <x v="2440"/>
    <d v="2024-07-09T00:00:00"/>
    <x v="7"/>
    <n v="4"/>
    <n v="150"/>
    <n v="10"/>
    <n v="600"/>
    <n v="540"/>
    <n v="-60"/>
    <x v="2"/>
    <x v="0"/>
  </r>
  <r>
    <s v="60e81149-d1ee-4ebd-897b-9689b63473ed"/>
    <s v="Richard Hodges"/>
    <s v="Richard"/>
    <s v="Hodges"/>
    <s v="hfoley@example.com"/>
    <x v="2441"/>
    <d v="2025-01-13T00:00:00"/>
    <x v="0"/>
    <n v="4"/>
    <n v="800"/>
    <n v="10"/>
    <n v="3200"/>
    <n v="2880"/>
    <n v="-320"/>
    <x v="1"/>
    <x v="0"/>
  </r>
  <r>
    <s v="50071ef6-772d-46f3-9eff-963e5538bb91"/>
    <s v="Erik Travis Jr."/>
    <s v="Erik"/>
    <s v="Jr."/>
    <s v="daniel76@example.net"/>
    <x v="2442"/>
    <d v="2024-08-30T00:00:00"/>
    <x v="6"/>
    <n v="1"/>
    <n v="120"/>
    <n v="0"/>
    <n v="120"/>
    <n v="120"/>
    <n v="0"/>
    <x v="1"/>
    <x v="0"/>
  </r>
  <r>
    <s v="ca006fa9-53c3-4674-a88c-1f6694755d1c"/>
    <s v="Andrew Mcfarland"/>
    <s v="Andrew"/>
    <s v="Mcfarland"/>
    <s v="janicewest@example.com"/>
    <x v="850"/>
    <d v="2024-09-11T00:00:00"/>
    <x v="8"/>
    <n v="1"/>
    <n v="50"/>
    <n v="5"/>
    <n v="50"/>
    <n v="47.5"/>
    <n v="-2.5"/>
    <x v="2"/>
    <x v="1"/>
  </r>
  <r>
    <s v="a32e74f3-419c-47f3-840d-e63d45a4e538"/>
    <s v="Adam Moore"/>
    <s v="Adam"/>
    <s v="Moore"/>
    <s v="markoconnor@example.com"/>
    <x v="1777"/>
    <d v="2024-12-08T00:00:00"/>
    <x v="8"/>
    <n v="2"/>
    <n v="50"/>
    <n v="0"/>
    <n v="100"/>
    <n v="100"/>
    <n v="0"/>
    <x v="3"/>
    <x v="0"/>
  </r>
  <r>
    <s v="74023cc7-32ad-4396-b868-5987d6d47054"/>
    <s v="Crystal Sanders"/>
    <s v="Crystal"/>
    <s v="Sanders"/>
    <s v="nelsonjustin@example.com"/>
    <x v="2443"/>
    <d v="2024-12-02T00:00:00"/>
    <x v="2"/>
    <n v="2"/>
    <n v="300"/>
    <n v="0"/>
    <n v="600"/>
    <n v="600"/>
    <n v="0"/>
    <x v="0"/>
    <x v="0"/>
  </r>
  <r>
    <s v="13d5a00d-8b8d-42f0-8bd6-48c278cc157c"/>
    <s v="John White"/>
    <s v="John"/>
    <s v="White"/>
    <s v="davidharvey@example.org"/>
    <x v="2444"/>
    <d v="2024-08-11T00:00:00"/>
    <x v="3"/>
    <n v="1"/>
    <n v="200"/>
    <n v="0"/>
    <n v="200"/>
    <n v="200"/>
    <n v="0"/>
    <x v="4"/>
    <x v="0"/>
  </r>
  <r>
    <s v="9b2a142e-30b0-42b1-abd2-029bfa9bd379"/>
    <s v="Lawrence Wood"/>
    <s v="Lawrence"/>
    <s v="Wood"/>
    <s v="moranemily@example.com"/>
    <x v="2445"/>
    <d v="2024-07-24T00:00:00"/>
    <x v="7"/>
    <n v="4"/>
    <n v="150"/>
    <n v="0"/>
    <n v="600"/>
    <n v="600"/>
    <n v="0"/>
    <x v="4"/>
    <x v="0"/>
  </r>
  <r>
    <s v="ad476c1e-6eb9-4e26-8e25-932175fb4469"/>
    <s v="Leslie Murphy"/>
    <s v="Leslie"/>
    <s v="Murphy"/>
    <s v="morsetaylor@example.org"/>
    <x v="2446"/>
    <d v="2024-10-04T00:00:00"/>
    <x v="4"/>
    <n v="3"/>
    <n v="1200"/>
    <n v="10"/>
    <n v="3600"/>
    <n v="3240"/>
    <n v="-360"/>
    <x v="3"/>
    <x v="0"/>
  </r>
  <r>
    <s v="f36d22ad-0ce0-4aeb-8627-f5ac9faaf465"/>
    <s v="Kathy Collins"/>
    <s v="Kathy"/>
    <s v="Collins"/>
    <s v="zjordan@example.com"/>
    <x v="2447"/>
    <d v="2024-09-24T00:00:00"/>
    <x v="6"/>
    <n v="4"/>
    <n v="120"/>
    <n v="10"/>
    <n v="480"/>
    <n v="432"/>
    <n v="-48"/>
    <x v="2"/>
    <x v="0"/>
  </r>
  <r>
    <s v="ae14f515-013f-48b4-91d0-0f29af2d3a25"/>
    <s v="Madeline Clark"/>
    <s v="Madeline"/>
    <s v="Clark"/>
    <s v="rwagner@example.net"/>
    <x v="2323"/>
    <d v="2024-10-30T00:00:00"/>
    <x v="1"/>
    <n v="4"/>
    <n v="100"/>
    <n v="10"/>
    <n v="400"/>
    <n v="360"/>
    <n v="-40"/>
    <x v="2"/>
    <x v="0"/>
  </r>
  <r>
    <s v="558dfdfa-2e46-47f1-944b-c90955dc22ed"/>
    <s v="Jessica Duncan"/>
    <s v="Jessica"/>
    <s v="Duncan"/>
    <s v="nicholascunningham@example.org"/>
    <x v="1403"/>
    <d v="2024-06-11T00:00:00"/>
    <x v="6"/>
    <n v="1"/>
    <n v="120"/>
    <n v="0"/>
    <n v="120"/>
    <n v="120"/>
    <n v="0"/>
    <x v="1"/>
    <x v="1"/>
  </r>
  <r>
    <s v="28a9b672-d08a-4854-bc02-337672ab4599"/>
    <s v="Mark Torres PhD"/>
    <s v="Mark"/>
    <s v="PhD"/>
    <s v="tweeks@example.net"/>
    <x v="2448"/>
    <d v="2025-01-11T00:00:00"/>
    <x v="7"/>
    <n v="4"/>
    <n v="150"/>
    <n v="10"/>
    <n v="600"/>
    <n v="540"/>
    <n v="-60"/>
    <x v="2"/>
    <x v="0"/>
  </r>
  <r>
    <s v="31438cbe-2d45-4b5c-b7af-b54d453e4da3"/>
    <s v="Melanie King"/>
    <s v="Melanie"/>
    <s v="King"/>
    <s v="nancy66@example.com"/>
    <x v="2449"/>
    <d v="2024-11-25T00:00:00"/>
    <x v="8"/>
    <n v="2"/>
    <n v="50"/>
    <n v="0"/>
    <n v="100"/>
    <n v="100"/>
    <n v="0"/>
    <x v="4"/>
    <x v="0"/>
  </r>
  <r>
    <s v="8bfe1e15-1641-40a3-a2e6-dc71be5f991a"/>
    <s v="James Palmer"/>
    <s v="James"/>
    <s v="Palmer"/>
    <s v="waynedunn@example.net"/>
    <x v="2450"/>
    <d v="2024-07-28T00:00:00"/>
    <x v="6"/>
    <n v="4"/>
    <n v="120"/>
    <n v="10"/>
    <n v="480"/>
    <n v="432"/>
    <n v="-48"/>
    <x v="4"/>
    <x v="0"/>
  </r>
  <r>
    <s v="fc27a40a-e4e5-4ec5-9aa4-63a940260562"/>
    <s v="Albert Sanchez"/>
    <s v="Albert"/>
    <s v="Sanchez"/>
    <s v="christopher69@example.net"/>
    <x v="2451"/>
    <d v="2024-07-13T00:00:00"/>
    <x v="5"/>
    <n v="3"/>
    <n v="90"/>
    <n v="0"/>
    <n v="270"/>
    <n v="270"/>
    <n v="0"/>
    <x v="1"/>
    <x v="0"/>
  </r>
  <r>
    <s v="d99fc8bc-0c0b-478d-85e8-177b4cb8db29"/>
    <s v="Kimberly Dominguez"/>
    <s v="Kimberly"/>
    <s v="Dominguez"/>
    <s v="mistystephens@example.net"/>
    <x v="2452"/>
    <d v="2024-07-27T00:00:00"/>
    <x v="0"/>
    <n v="1"/>
    <n v="800"/>
    <n v="0"/>
    <n v="800"/>
    <n v="800"/>
    <n v="0"/>
    <x v="2"/>
    <x v="0"/>
  </r>
  <r>
    <s v="cdf3c682-1170-4ddc-95ea-fedc6bbb62c5"/>
    <s v="Ronnie Sellers"/>
    <s v="Ronnie"/>
    <s v="Sellers"/>
    <s v="msheppard@example.org"/>
    <x v="2453"/>
    <d v="2024-06-17T00:00:00"/>
    <x v="7"/>
    <n v="2"/>
    <n v="150"/>
    <n v="5"/>
    <n v="300"/>
    <n v="285"/>
    <n v="-15"/>
    <x v="3"/>
    <x v="0"/>
  </r>
  <r>
    <s v="62b3c80c-13a7-47c7-871e-184fccbf98f8"/>
    <s v="Jonathan Richardson"/>
    <s v="Jonathan"/>
    <s v="Richardson"/>
    <s v="smitheric@example.net"/>
    <x v="2454"/>
    <d v="2025-03-25T00:00:00"/>
    <x v="1"/>
    <n v="3"/>
    <n v="100"/>
    <n v="0"/>
    <n v="300"/>
    <n v="300"/>
    <n v="0"/>
    <x v="4"/>
    <x v="0"/>
  </r>
  <r>
    <s v="651d46da-d372-4755-904d-e68d3e0bb12b"/>
    <s v="Melissa Shelton"/>
    <s v="Melissa"/>
    <s v="Shelton"/>
    <s v="kayla98@example.org"/>
    <x v="2455"/>
    <d v="2024-07-18T00:00:00"/>
    <x v="5"/>
    <n v="4"/>
    <n v="90"/>
    <n v="0"/>
    <n v="360"/>
    <n v="360"/>
    <n v="0"/>
    <x v="4"/>
    <x v="0"/>
  </r>
  <r>
    <s v="6d2ba40e-ea46-4129-9845-187a8c9c931b"/>
    <s v="Mr. Brian Dean"/>
    <s v="Mr"/>
    <s v="Dean"/>
    <s v="merrittstacy@example.org"/>
    <x v="2456"/>
    <d v="2024-09-12T00:00:00"/>
    <x v="6"/>
    <n v="3"/>
    <n v="120"/>
    <n v="0"/>
    <n v="360"/>
    <n v="360"/>
    <n v="0"/>
    <x v="0"/>
    <x v="0"/>
  </r>
  <r>
    <s v="03848bb1-b073-466e-b28e-90e293468a46"/>
    <s v="Aaron Garcia"/>
    <s v="Aaron"/>
    <s v="Garcia"/>
    <s v="beannicholas@example.com"/>
    <x v="2121"/>
    <d v="2025-03-29T00:00:00"/>
    <x v="5"/>
    <n v="4"/>
    <n v="90"/>
    <n v="0"/>
    <n v="360"/>
    <n v="360"/>
    <n v="0"/>
    <x v="3"/>
    <x v="0"/>
  </r>
  <r>
    <s v="3d0b950b-8793-4fe4-8f14-8ea5d99567be"/>
    <s v="Daniel Shields"/>
    <s v="Daniel"/>
    <s v="Shields"/>
    <s v="ewilson@example.com"/>
    <x v="2457"/>
    <d v="2024-09-26T00:00:00"/>
    <x v="7"/>
    <n v="4"/>
    <n v="150"/>
    <n v="0"/>
    <n v="600"/>
    <n v="600"/>
    <n v="0"/>
    <x v="0"/>
    <x v="0"/>
  </r>
  <r>
    <s v="f9f34c61-7717-4798-9d12-b2e71d8243a1"/>
    <s v="Stephanie Vaughn"/>
    <s v="Stephanie"/>
    <s v="Vaughn"/>
    <s v="esmith@example.org"/>
    <x v="1224"/>
    <d v="2024-05-09T00:00:00"/>
    <x v="8"/>
    <n v="3"/>
    <n v="50"/>
    <n v="10"/>
    <n v="150"/>
    <n v="135"/>
    <n v="-15"/>
    <x v="2"/>
    <x v="0"/>
  </r>
  <r>
    <s v="fdc374f1-a823-4f22-bcc7-42599f8cf4d2"/>
    <s v="Kelly Callahan"/>
    <s v="Kelly"/>
    <s v="Callahan"/>
    <s v="justinreeves@example.net"/>
    <x v="2458"/>
    <d v="2024-05-31T00:00:00"/>
    <x v="2"/>
    <n v="1"/>
    <n v="300"/>
    <n v="0"/>
    <n v="300"/>
    <n v="300"/>
    <n v="0"/>
    <x v="4"/>
    <x v="0"/>
  </r>
  <r>
    <s v="0666de8b-033a-4d4a-ae67-4484aa8346f4"/>
    <s v="Kyle Mckinney"/>
    <s v="Kyle"/>
    <s v="Mckinney"/>
    <s v="josephjones@example.org"/>
    <x v="1915"/>
    <d v="2024-08-26T00:00:00"/>
    <x v="0"/>
    <n v="4"/>
    <n v="800"/>
    <n v="0"/>
    <n v="3200"/>
    <n v="3200"/>
    <n v="0"/>
    <x v="2"/>
    <x v="0"/>
  </r>
  <r>
    <s v="29016181-6266-4153-b36c-1975b61e3c08"/>
    <s v="Matthew Williams"/>
    <s v="Matthew"/>
    <s v="Williams"/>
    <s v="christopherrodriguez@example.com"/>
    <x v="2459"/>
    <d v="2024-06-19T00:00:00"/>
    <x v="3"/>
    <n v="1"/>
    <n v="200"/>
    <n v="0"/>
    <n v="200"/>
    <n v="200"/>
    <n v="0"/>
    <x v="1"/>
    <x v="0"/>
  </r>
  <r>
    <s v="37112147-bebf-44c4-a7c5-73ccf45e9580"/>
    <s v="James Frazier"/>
    <s v="James"/>
    <s v="Frazier"/>
    <s v="currychristopher@example.com"/>
    <x v="2460"/>
    <d v="2025-02-04T00:00:00"/>
    <x v="5"/>
    <n v="2"/>
    <n v="90"/>
    <n v="0"/>
    <n v="180"/>
    <n v="180"/>
    <n v="0"/>
    <x v="3"/>
    <x v="0"/>
  </r>
  <r>
    <s v="bca28574-6953-4586-8979-fc5abdf1c452"/>
    <s v="Kyle White"/>
    <s v="Kyle"/>
    <s v="White"/>
    <s v="cookwilliam@example.com"/>
    <x v="2461"/>
    <d v="2025-01-30T00:00:00"/>
    <x v="5"/>
    <n v="2"/>
    <n v="90"/>
    <n v="10"/>
    <n v="180"/>
    <n v="162"/>
    <n v="-18"/>
    <x v="1"/>
    <x v="0"/>
  </r>
  <r>
    <s v="9d62fd81-0a71-4926-abce-4a132bae8b69"/>
    <s v="Angela Jennings"/>
    <s v="Angela"/>
    <s v="Jennings"/>
    <s v="jason04@example.net"/>
    <x v="2462"/>
    <d v="2024-11-28T00:00:00"/>
    <x v="1"/>
    <n v="3"/>
    <n v="100"/>
    <n v="0"/>
    <n v="300"/>
    <n v="300"/>
    <n v="0"/>
    <x v="4"/>
    <x v="0"/>
  </r>
  <r>
    <s v="0f86ab01-1302-4244-8780-9e9b47f0652e"/>
    <s v="Alyssa Morris"/>
    <s v="Alyssa"/>
    <s v="Morris"/>
    <s v="aaron48@example.com"/>
    <x v="2463"/>
    <d v="2025-03-26T00:00:00"/>
    <x v="3"/>
    <n v="2"/>
    <n v="200"/>
    <n v="5"/>
    <n v="400"/>
    <n v="380"/>
    <n v="-20"/>
    <x v="4"/>
    <x v="0"/>
  </r>
  <r>
    <s v="c81b77a4-3b91-4c6b-8ff1-e4a272532182"/>
    <s v="David Hayes MD"/>
    <s v="David"/>
    <s v="MD"/>
    <s v="hansenjessica@example.org"/>
    <x v="2464"/>
    <d v="2025-02-18T00:00:00"/>
    <x v="0"/>
    <n v="3"/>
    <n v="800"/>
    <n v="0"/>
    <n v="2400"/>
    <n v="2400"/>
    <n v="0"/>
    <x v="0"/>
    <x v="0"/>
  </r>
  <r>
    <s v="3b778820-828b-49ae-af0b-271f56f95d20"/>
    <s v="Mitchell Smith"/>
    <s v="Mitchell"/>
    <s v="Smith"/>
    <s v="corr@example.org"/>
    <x v="2465"/>
    <d v="2024-07-17T00:00:00"/>
    <x v="5"/>
    <n v="1"/>
    <n v="90"/>
    <n v="0"/>
    <n v="90"/>
    <n v="90"/>
    <n v="0"/>
    <x v="0"/>
    <x v="0"/>
  </r>
  <r>
    <s v="2ff954ad-8c6a-4bdf-a336-2c40b99f1fe4"/>
    <s v="Autumn Norris"/>
    <s v="Autumn"/>
    <s v="Norris"/>
    <s v="davidward@example.org"/>
    <x v="2466"/>
    <d v="2024-07-22T00:00:00"/>
    <x v="4"/>
    <n v="2"/>
    <n v="1200"/>
    <n v="0"/>
    <n v="2400"/>
    <n v="2400"/>
    <n v="0"/>
    <x v="1"/>
    <x v="0"/>
  </r>
  <r>
    <s v="d98e9514-3208-4f27-a538-5ac16d5b83b0"/>
    <s v="Andre Blackwell"/>
    <s v="Andre"/>
    <s v="Blackwell"/>
    <s v="coxguy@example.org"/>
    <x v="2467"/>
    <d v="2024-12-22T00:00:00"/>
    <x v="7"/>
    <n v="2"/>
    <n v="150"/>
    <n v="0"/>
    <n v="300"/>
    <n v="300"/>
    <n v="0"/>
    <x v="0"/>
    <x v="0"/>
  </r>
  <r>
    <s v="45ee2609-d4f8-4b11-b698-0539a35661d2"/>
    <s v="Karen Jones"/>
    <s v="Karen"/>
    <s v="Jones"/>
    <s v="murrayelizabeth@example.com"/>
    <x v="2400"/>
    <d v="2024-11-13T00:00:00"/>
    <x v="2"/>
    <n v="2"/>
    <n v="300"/>
    <n v="0"/>
    <n v="600"/>
    <n v="600"/>
    <n v="0"/>
    <x v="0"/>
    <x v="0"/>
  </r>
  <r>
    <s v="67d166ec-8e5f-43a5-829d-7541e9905f32"/>
    <s v="Lydia Davis"/>
    <s v="Lydia"/>
    <s v="Davis"/>
    <s v="maria79@example.org"/>
    <x v="2468"/>
    <d v="2024-12-26T00:00:00"/>
    <x v="6"/>
    <n v="1"/>
    <n v="120"/>
    <n v="5"/>
    <n v="120"/>
    <n v="114"/>
    <n v="-6"/>
    <x v="1"/>
    <x v="0"/>
  </r>
  <r>
    <s v="fb8fce92-8adb-4c5c-bf17-8495f0a60bc9"/>
    <s v="Barbara Brown"/>
    <s v="Barbara"/>
    <s v="Brown"/>
    <s v="garciakaren@example.com"/>
    <x v="1334"/>
    <d v="2025-02-05T00:00:00"/>
    <x v="0"/>
    <n v="4"/>
    <n v="800"/>
    <n v="0"/>
    <n v="3200"/>
    <n v="3200"/>
    <n v="0"/>
    <x v="0"/>
    <x v="1"/>
  </r>
  <r>
    <s v="6a85105e-7060-4ebd-b6f8-071166f12595"/>
    <s v="Lauren Morgan"/>
    <s v="Lauren"/>
    <s v="Morgan"/>
    <s v="anne01@example.com"/>
    <x v="2469"/>
    <d v="2024-10-01T00:00:00"/>
    <x v="3"/>
    <n v="4"/>
    <n v="200"/>
    <n v="0"/>
    <n v="800"/>
    <n v="800"/>
    <n v="0"/>
    <x v="3"/>
    <x v="0"/>
  </r>
  <r>
    <s v="ee96a38f-1339-48ad-94c3-5fcd4e71c76a"/>
    <s v="Sheila Owens"/>
    <s v="Sheila"/>
    <s v="Owens"/>
    <s v="andersonelijah@example.org"/>
    <x v="2470"/>
    <d v="2025-04-05T00:00:00"/>
    <x v="5"/>
    <n v="1"/>
    <n v="90"/>
    <n v="5"/>
    <n v="90"/>
    <n v="85.5"/>
    <n v="-4.5"/>
    <x v="2"/>
    <x v="0"/>
  </r>
  <r>
    <s v="dfbcddde-813a-4d18-b3bd-e28f4e2a592a"/>
    <s v="Joe Taylor"/>
    <s v="Joe"/>
    <s v="Taylor"/>
    <s v="jessicabrown@example.com"/>
    <x v="2471"/>
    <d v="2024-11-12T00:00:00"/>
    <x v="1"/>
    <n v="3"/>
    <n v="100"/>
    <n v="0"/>
    <n v="300"/>
    <n v="300"/>
    <n v="0"/>
    <x v="0"/>
    <x v="0"/>
  </r>
  <r>
    <s v="5c5ad3a4-3c58-4c70-88a9-c10f796bd008"/>
    <s v="Kathleen Good"/>
    <s v="Kathleen"/>
    <s v="Good"/>
    <s v="christinewalter@example.org"/>
    <x v="2472"/>
    <d v="2025-01-01T00:00:00"/>
    <x v="8"/>
    <n v="1"/>
    <n v="50"/>
    <n v="5"/>
    <n v="50"/>
    <n v="47.5"/>
    <n v="-2.5"/>
    <x v="1"/>
    <x v="0"/>
  </r>
  <r>
    <s v="0411c747-a084-4d14-af38-e0b1e449ac67"/>
    <s v="Steven Johnson"/>
    <s v="Steven"/>
    <s v="Johnson"/>
    <s v="barbaramorales@example.com"/>
    <x v="2473"/>
    <d v="2024-10-30T00:00:00"/>
    <x v="0"/>
    <n v="2"/>
    <n v="800"/>
    <n v="0"/>
    <n v="1600"/>
    <n v="1600"/>
    <n v="0"/>
    <x v="0"/>
    <x v="0"/>
  </r>
  <r>
    <s v="88a193a4-4943-4607-a255-f721c40add0d"/>
    <s v="Chad Gibson"/>
    <s v="Chad"/>
    <s v="Gibson"/>
    <s v="luisblake@example.net"/>
    <x v="2474"/>
    <d v="2024-11-26T00:00:00"/>
    <x v="2"/>
    <n v="2"/>
    <n v="300"/>
    <n v="10"/>
    <n v="600"/>
    <n v="540"/>
    <n v="-60"/>
    <x v="3"/>
    <x v="0"/>
  </r>
  <r>
    <s v="6a932844-8d88-49a0-bba8-aff18d963c7f"/>
    <s v="Jennifer Mccormick"/>
    <s v="Jennifer"/>
    <s v="Mccormick"/>
    <s v="thomascook@example.org"/>
    <x v="2475"/>
    <d v="2024-04-21T00:00:00"/>
    <x v="0"/>
    <n v="3"/>
    <n v="800"/>
    <n v="0"/>
    <n v="2400"/>
    <n v="2400"/>
    <n v="0"/>
    <x v="3"/>
    <x v="0"/>
  </r>
  <r>
    <s v="0e78276d-2875-46ba-a17a-0f0463f328b4"/>
    <s v="Jennifer Lee"/>
    <s v="Jennifer"/>
    <s v="Lee"/>
    <s v="kimberly14@example.net"/>
    <x v="1360"/>
    <d v="2024-12-28T00:00:00"/>
    <x v="4"/>
    <n v="2"/>
    <n v="1200"/>
    <n v="0"/>
    <n v="2400"/>
    <n v="2400"/>
    <n v="0"/>
    <x v="4"/>
    <x v="0"/>
  </r>
  <r>
    <s v="fc25a15f-b064-4c85-a1da-674a41639896"/>
    <s v="William Perry"/>
    <s v="William"/>
    <s v="Perry"/>
    <s v="hjackson@example.net"/>
    <x v="2476"/>
    <d v="2024-06-30T00:00:00"/>
    <x v="5"/>
    <n v="1"/>
    <n v="90"/>
    <n v="0"/>
    <n v="90"/>
    <n v="90"/>
    <n v="0"/>
    <x v="3"/>
    <x v="0"/>
  </r>
  <r>
    <s v="46a3df9e-4887-48cb-883b-476075994722"/>
    <s v="Jack Moran"/>
    <s v="Jack"/>
    <s v="Moran"/>
    <s v="james42@example.org"/>
    <x v="2477"/>
    <d v="2025-03-11T00:00:00"/>
    <x v="8"/>
    <n v="3"/>
    <n v="50"/>
    <n v="10"/>
    <n v="150"/>
    <n v="135"/>
    <n v="-15"/>
    <x v="0"/>
    <x v="0"/>
  </r>
  <r>
    <s v="915023ba-fddb-4f2b-8b03-ded943d582db"/>
    <s v="Martin Jackson"/>
    <s v="Martin"/>
    <s v="Jackson"/>
    <s v="welchamanda@example.com"/>
    <x v="2478"/>
    <d v="2024-08-07T00:00:00"/>
    <x v="1"/>
    <n v="2"/>
    <n v="100"/>
    <n v="10"/>
    <n v="200"/>
    <n v="180"/>
    <n v="-20"/>
    <x v="2"/>
    <x v="0"/>
  </r>
  <r>
    <s v="e634075f-1c12-4874-8173-66353cd5c7e5"/>
    <s v="Christopher Rodriguez"/>
    <s v="Christopher"/>
    <s v="Rodriguez"/>
    <s v="fnelson@example.net"/>
    <x v="2479"/>
    <d v="2024-08-03T00:00:00"/>
    <x v="4"/>
    <n v="4"/>
    <n v="1200"/>
    <n v="5"/>
    <n v="4800"/>
    <n v="4560"/>
    <n v="-240"/>
    <x v="0"/>
    <x v="0"/>
  </r>
  <r>
    <s v="8048a0be-e0e1-46dd-98a2-a6e3962dc449"/>
    <s v="Carrie Alexander MD"/>
    <s v="Carrie"/>
    <s v="MD"/>
    <s v="denisehowell@example.net"/>
    <x v="2409"/>
    <d v="2025-02-11T00:00:00"/>
    <x v="1"/>
    <n v="1"/>
    <n v="100"/>
    <n v="10"/>
    <n v="100"/>
    <n v="90"/>
    <n v="-10"/>
    <x v="0"/>
    <x v="0"/>
  </r>
  <r>
    <s v="0089a1ea-daa4-44f8-bd67-d2df5c31b745"/>
    <s v="Eugene Wilson"/>
    <s v="Eugene"/>
    <s v="Wilson"/>
    <s v="tina18@example.org"/>
    <x v="1777"/>
    <d v="2024-06-23T00:00:00"/>
    <x v="2"/>
    <n v="2"/>
    <n v="300"/>
    <n v="0"/>
    <n v="600"/>
    <n v="600"/>
    <n v="0"/>
    <x v="2"/>
    <x v="0"/>
  </r>
  <r>
    <s v="0c78b206-3c0f-4a5e-a5ce-ac23aff7188d"/>
    <s v="John Oneal"/>
    <s v="John"/>
    <s v="Oneal"/>
    <s v="jordansingh@example.org"/>
    <x v="2480"/>
    <d v="2024-07-20T00:00:00"/>
    <x v="0"/>
    <n v="3"/>
    <n v="800"/>
    <n v="0"/>
    <n v="2400"/>
    <n v="2400"/>
    <n v="0"/>
    <x v="0"/>
    <x v="0"/>
  </r>
  <r>
    <s v="f33c8030-e772-411b-8cc3-a101facd1cba"/>
    <s v="John Bowman"/>
    <s v="John"/>
    <s v="Bowman"/>
    <s v="tcase@example.org"/>
    <x v="2481"/>
    <d v="2024-12-07T00:00:00"/>
    <x v="2"/>
    <n v="1"/>
    <n v="300"/>
    <n v="5"/>
    <n v="300"/>
    <n v="285"/>
    <n v="-15"/>
    <x v="2"/>
    <x v="0"/>
  </r>
  <r>
    <s v="bc837c6e-6bb4-42d5-acff-81bf03641bcf"/>
    <s v="Jean Swanson"/>
    <s v="Jean"/>
    <s v="Swanson"/>
    <s v="mlamb@example.net"/>
    <x v="2415"/>
    <d v="2025-03-20T00:00:00"/>
    <x v="3"/>
    <n v="3"/>
    <n v="200"/>
    <n v="5"/>
    <n v="600"/>
    <n v="570"/>
    <n v="-30"/>
    <x v="1"/>
    <x v="1"/>
  </r>
  <r>
    <s v="cfe28e64-e186-4212-9a39-7f619b6d4286"/>
    <s v="Scott Brown"/>
    <s v="Scott"/>
    <s v="Brown"/>
    <s v="sharper@example.net"/>
    <x v="2482"/>
    <d v="2024-05-18T00:00:00"/>
    <x v="2"/>
    <n v="4"/>
    <n v="300"/>
    <n v="0"/>
    <n v="1200"/>
    <n v="1200"/>
    <n v="0"/>
    <x v="2"/>
    <x v="0"/>
  </r>
  <r>
    <s v="1561de3c-7011-4d44-8429-9f8cc5d280a3"/>
    <s v="Adam Rodriguez"/>
    <s v="Adam"/>
    <s v="Rodriguez"/>
    <s v="lucastaylor@example.org"/>
    <x v="2483"/>
    <d v="2025-01-23T00:00:00"/>
    <x v="2"/>
    <n v="2"/>
    <n v="300"/>
    <n v="10"/>
    <n v="600"/>
    <n v="540"/>
    <n v="-60"/>
    <x v="2"/>
    <x v="0"/>
  </r>
  <r>
    <s v="7b0874cd-fb9b-471b-a90d-a5742fef617c"/>
    <s v="Timothy Oliver"/>
    <s v="Timothy"/>
    <s v="Oliver"/>
    <s v="gmccormick@example.org"/>
    <x v="2484"/>
    <d v="2024-05-11T00:00:00"/>
    <x v="7"/>
    <n v="1"/>
    <n v="150"/>
    <n v="0"/>
    <n v="150"/>
    <n v="150"/>
    <n v="0"/>
    <x v="2"/>
    <x v="0"/>
  </r>
  <r>
    <s v="43a76d69-1477-4eff-a378-effc641fd4a5"/>
    <s v="Lisa Phillips"/>
    <s v="Lisa"/>
    <s v="Phillips"/>
    <s v="benjamin79@example.com"/>
    <x v="2485"/>
    <d v="2024-10-21T00:00:00"/>
    <x v="5"/>
    <n v="3"/>
    <n v="90"/>
    <n v="0"/>
    <n v="270"/>
    <n v="270"/>
    <n v="0"/>
    <x v="3"/>
    <x v="0"/>
  </r>
  <r>
    <s v="ee72894b-084c-420d-a9f7-192642e27eac"/>
    <s v="Austin Miller"/>
    <s v="Austin"/>
    <s v="Miller"/>
    <s v="derek60@example.net"/>
    <x v="2486"/>
    <d v="2024-06-21T00:00:00"/>
    <x v="0"/>
    <n v="1"/>
    <n v="800"/>
    <n v="10"/>
    <n v="800"/>
    <n v="720"/>
    <n v="-80"/>
    <x v="2"/>
    <x v="0"/>
  </r>
  <r>
    <s v="ead7dce2-8883-4ccb-980c-800cb49f5b16"/>
    <s v="Nathan Gomez"/>
    <s v="Nathan"/>
    <s v="Gomez"/>
    <s v="gene59@example.net"/>
    <x v="2487"/>
    <d v="2024-12-17T00:00:00"/>
    <x v="8"/>
    <n v="2"/>
    <n v="50"/>
    <n v="0"/>
    <n v="100"/>
    <n v="100"/>
    <n v="0"/>
    <x v="3"/>
    <x v="0"/>
  </r>
  <r>
    <s v="e53859fe-369d-4496-afd3-3a32b2914526"/>
    <s v="Katherine Hubbard"/>
    <s v="Katherine"/>
    <s v="Hubbard"/>
    <s v="brittanyjohnson@example.com"/>
    <x v="2488"/>
    <d v="2024-12-17T00:00:00"/>
    <x v="3"/>
    <n v="2"/>
    <n v="200"/>
    <n v="5"/>
    <n v="400"/>
    <n v="380"/>
    <n v="-20"/>
    <x v="0"/>
    <x v="0"/>
  </r>
  <r>
    <s v="d93f017d-88de-4eef-a42d-0c7399cf3c81"/>
    <s v="Jean Hamilton"/>
    <s v="Jean"/>
    <s v="Hamilton"/>
    <s v="ocollins@example.org"/>
    <x v="2489"/>
    <d v="2025-01-12T00:00:00"/>
    <x v="7"/>
    <n v="1"/>
    <n v="150"/>
    <n v="15"/>
    <n v="150"/>
    <n v="127.5"/>
    <n v="-22.5"/>
    <x v="1"/>
    <x v="0"/>
  </r>
  <r>
    <s v="01231ab5-5103-455f-9a76-e83e89159257"/>
    <s v="Ruth Hall"/>
    <s v="Ruth"/>
    <s v="Hall"/>
    <s v="hestermatthew@example.com"/>
    <x v="2490"/>
    <d v="2025-01-25T00:00:00"/>
    <x v="5"/>
    <n v="4"/>
    <n v="90"/>
    <n v="0"/>
    <n v="360"/>
    <n v="360"/>
    <n v="0"/>
    <x v="3"/>
    <x v="0"/>
  </r>
  <r>
    <s v="a1fa43b7-9e74-46a8-a8e9-a079a1f6e1f8"/>
    <s v="Jessica Smith"/>
    <s v="Jessica"/>
    <s v="Smith"/>
    <s v="tlewis@example.net"/>
    <x v="2491"/>
    <d v="2024-04-26T00:00:00"/>
    <x v="5"/>
    <n v="2"/>
    <n v="90"/>
    <n v="0"/>
    <n v="180"/>
    <n v="180"/>
    <n v="0"/>
    <x v="4"/>
    <x v="0"/>
  </r>
  <r>
    <s v="14f695ed-d862-4e2f-939f-8e267c759cbe"/>
    <s v="Anita Davis"/>
    <s v="Anita"/>
    <s v="Davis"/>
    <s v="david22@example.com"/>
    <x v="2492"/>
    <d v="2025-03-20T00:00:00"/>
    <x v="7"/>
    <n v="4"/>
    <n v="150"/>
    <n v="5"/>
    <n v="600"/>
    <n v="570"/>
    <n v="-30"/>
    <x v="2"/>
    <x v="0"/>
  </r>
  <r>
    <s v="c8f95b50-e05e-484f-85f9-91d786c1f3a5"/>
    <s v="Donald Aguilar"/>
    <s v="Donald"/>
    <s v="Aguilar"/>
    <s v="shawtoni@example.net"/>
    <x v="2493"/>
    <d v="2024-07-16T00:00:00"/>
    <x v="6"/>
    <n v="1"/>
    <n v="120"/>
    <n v="0"/>
    <n v="120"/>
    <n v="120"/>
    <n v="0"/>
    <x v="4"/>
    <x v="1"/>
  </r>
  <r>
    <s v="a412a983-46c3-42fe-8d15-191f28507334"/>
    <s v="Raymond Gallagher"/>
    <s v="Raymond"/>
    <s v="Gallagher"/>
    <s v="benjamin76@example.net"/>
    <x v="2494"/>
    <d v="2024-10-04T00:00:00"/>
    <x v="8"/>
    <n v="1"/>
    <n v="50"/>
    <n v="5"/>
    <n v="50"/>
    <n v="47.5"/>
    <n v="-2.5"/>
    <x v="2"/>
    <x v="0"/>
  </r>
  <r>
    <s v="dc1638d7-e01f-4f0d-bc60-0e703937e313"/>
    <s v="Robert Lindsey"/>
    <s v="Robert"/>
    <s v="Lindsey"/>
    <s v="jessica25@example.org"/>
    <x v="2495"/>
    <d v="2025-03-29T00:00:00"/>
    <x v="8"/>
    <n v="3"/>
    <n v="50"/>
    <n v="10"/>
    <n v="150"/>
    <n v="135"/>
    <n v="-15"/>
    <x v="4"/>
    <x v="0"/>
  </r>
  <r>
    <s v="4a5a4355-d456-41c7-8d01-d74fbe959b22"/>
    <s v="Ricky Singleton"/>
    <s v="Ricky"/>
    <s v="Singleton"/>
    <s v="millertravis@example.com"/>
    <x v="870"/>
    <d v="2024-10-12T00:00:00"/>
    <x v="3"/>
    <n v="1"/>
    <n v="200"/>
    <n v="10"/>
    <n v="200"/>
    <n v="180"/>
    <n v="-20"/>
    <x v="3"/>
    <x v="0"/>
  </r>
  <r>
    <s v="2cd70388-e864-4256-a270-f66cc06333cd"/>
    <s v="Kristine Hodges"/>
    <s v="Kristine"/>
    <s v="Hodges"/>
    <s v="kmurphy@example.org"/>
    <x v="2496"/>
    <d v="2025-04-02T00:00:00"/>
    <x v="8"/>
    <n v="3"/>
    <n v="50"/>
    <n v="15"/>
    <n v="150"/>
    <n v="127.5"/>
    <n v="-22.5"/>
    <x v="2"/>
    <x v="0"/>
  </r>
  <r>
    <s v="2467d181-0d80-407d-9dd6-ea3190513cfc"/>
    <s v="Danny Holmes"/>
    <s v="Danny"/>
    <s v="Holmes"/>
    <s v="benjamin00@example.net"/>
    <x v="2497"/>
    <d v="2024-11-14T00:00:00"/>
    <x v="2"/>
    <n v="1"/>
    <n v="300"/>
    <n v="0"/>
    <n v="300"/>
    <n v="300"/>
    <n v="0"/>
    <x v="2"/>
    <x v="0"/>
  </r>
  <r>
    <s v="486a1268-20ff-4695-b0fb-f9d51507a93e"/>
    <s v="Justin Flores"/>
    <s v="Justin"/>
    <s v="Flores"/>
    <s v="jeffrey85@example.org"/>
    <x v="2498"/>
    <d v="2025-03-04T00:00:00"/>
    <x v="5"/>
    <n v="3"/>
    <n v="90"/>
    <n v="0"/>
    <n v="270"/>
    <n v="270"/>
    <n v="0"/>
    <x v="1"/>
    <x v="0"/>
  </r>
  <r>
    <s v="556dfaf1-3f66-4fc4-b497-3f6860079b3d"/>
    <s v="Duane Jones"/>
    <s v="Duane"/>
    <s v="Jones"/>
    <s v="jenniferadkins@example.org"/>
    <x v="2499"/>
    <d v="2024-06-10T00:00:00"/>
    <x v="3"/>
    <n v="1"/>
    <n v="200"/>
    <n v="0"/>
    <n v="200"/>
    <n v="200"/>
    <n v="0"/>
    <x v="2"/>
    <x v="0"/>
  </r>
  <r>
    <s v="3459a938-3efe-4d6b-8a64-fd8165daf73e"/>
    <s v="Jason Jones"/>
    <s v="Jason"/>
    <s v="Jones"/>
    <s v="mfox@example.com"/>
    <x v="2500"/>
    <d v="2024-09-06T00:00:00"/>
    <x v="1"/>
    <n v="2"/>
    <n v="100"/>
    <n v="15"/>
    <n v="200"/>
    <n v="170"/>
    <n v="-30"/>
    <x v="4"/>
    <x v="0"/>
  </r>
  <r>
    <s v="e4a24c83-9a6d-4ea0-bf21-2de6596d9500"/>
    <s v="Mary Holt"/>
    <s v="Mary"/>
    <s v="Holt"/>
    <s v="mitchelljennifer@example.net"/>
    <x v="2501"/>
    <d v="2024-05-07T00:00:00"/>
    <x v="6"/>
    <n v="1"/>
    <n v="120"/>
    <n v="0"/>
    <n v="120"/>
    <n v="120"/>
    <n v="0"/>
    <x v="3"/>
    <x v="0"/>
  </r>
  <r>
    <s v="d409a2d2-fc44-447f-b3cc-0e853ec60206"/>
    <s v="Megan Brown"/>
    <s v="Megan"/>
    <s v="Brown"/>
    <s v="kelly18@example.net"/>
    <x v="1787"/>
    <d v="2024-05-09T00:00:00"/>
    <x v="3"/>
    <n v="1"/>
    <n v="200"/>
    <n v="0"/>
    <n v="200"/>
    <n v="200"/>
    <n v="0"/>
    <x v="0"/>
    <x v="0"/>
  </r>
  <r>
    <s v="a165e72a-0411-41dc-ad4e-cb452e449b74"/>
    <s v="Christina Walker"/>
    <s v="Christina"/>
    <s v="Walker"/>
    <s v="simongabrielle@example.org"/>
    <x v="2502"/>
    <d v="2024-10-14T00:00:00"/>
    <x v="4"/>
    <n v="1"/>
    <n v="1200"/>
    <n v="0"/>
    <n v="1200"/>
    <n v="1200"/>
    <n v="0"/>
    <x v="4"/>
    <x v="0"/>
  </r>
  <r>
    <s v="69c72eb2-ee8a-4f00-b923-c990f9f8078e"/>
    <s v="Mr. John Allen MD"/>
    <s v="Mr"/>
    <s v="MD"/>
    <s v="wbennett@example.com"/>
    <x v="2503"/>
    <d v="2024-07-05T00:00:00"/>
    <x v="4"/>
    <n v="1"/>
    <n v="1200"/>
    <n v="10"/>
    <n v="1200"/>
    <n v="1080"/>
    <n v="-120"/>
    <x v="2"/>
    <x v="0"/>
  </r>
  <r>
    <s v="1c5f2444-8117-466e-b676-075de646928c"/>
    <s v="Renee Dominguez"/>
    <s v="Renee"/>
    <s v="Dominguez"/>
    <s v="michaelstevenson@example.org"/>
    <x v="2504"/>
    <d v="2024-11-16T00:00:00"/>
    <x v="7"/>
    <n v="4"/>
    <n v="150"/>
    <n v="0"/>
    <n v="600"/>
    <n v="600"/>
    <n v="0"/>
    <x v="4"/>
    <x v="0"/>
  </r>
  <r>
    <s v="d294f290-3c2b-4927-b496-a3115f1840a9"/>
    <s v="Luke Potter"/>
    <s v="Luke"/>
    <s v="Potter"/>
    <s v="hayleylopez@example.org"/>
    <x v="2505"/>
    <d v="2025-04-14T00:00:00"/>
    <x v="4"/>
    <n v="4"/>
    <n v="1200"/>
    <n v="0"/>
    <n v="4800"/>
    <n v="4800"/>
    <n v="0"/>
    <x v="4"/>
    <x v="0"/>
  </r>
  <r>
    <s v="8520214b-a7a2-401e-b94b-43fb4fb3105f"/>
    <s v="Paul Johnson"/>
    <s v="Paul"/>
    <s v="Johnson"/>
    <s v="thomasjohn@example.com"/>
    <x v="2506"/>
    <d v="2024-04-25T00:00:00"/>
    <x v="2"/>
    <n v="4"/>
    <n v="300"/>
    <n v="0"/>
    <n v="1200"/>
    <n v="1200"/>
    <n v="0"/>
    <x v="1"/>
    <x v="0"/>
  </r>
  <r>
    <s v="1b2aeaf5-b7a1-4fd3-880c-819470a4e9e4"/>
    <s v="Zachary Francis"/>
    <s v="Zachary"/>
    <s v="Francis"/>
    <s v="kevin87@example.com"/>
    <x v="813"/>
    <d v="2025-03-17T00:00:00"/>
    <x v="8"/>
    <n v="3"/>
    <n v="50"/>
    <n v="15"/>
    <n v="150"/>
    <n v="127.5"/>
    <n v="-22.5"/>
    <x v="0"/>
    <x v="0"/>
  </r>
  <r>
    <s v="8fff2706-4920-4e3e-b58d-10366b896a2a"/>
    <s v="Dr. Dawn Taylor"/>
    <s v="Dr"/>
    <s v="Taylor"/>
    <s v="lwright@example.net"/>
    <x v="2507"/>
    <d v="2024-08-17T00:00:00"/>
    <x v="1"/>
    <n v="2"/>
    <n v="100"/>
    <n v="0"/>
    <n v="200"/>
    <n v="200"/>
    <n v="0"/>
    <x v="2"/>
    <x v="0"/>
  </r>
  <r>
    <s v="5849d566-2b3b-41b0-ab10-e79d7a5d478c"/>
    <s v="Andrew Perez"/>
    <s v="Andrew"/>
    <s v="Perez"/>
    <s v="william37@example.com"/>
    <x v="2508"/>
    <d v="2024-11-02T00:00:00"/>
    <x v="5"/>
    <n v="3"/>
    <n v="90"/>
    <n v="0"/>
    <n v="270"/>
    <n v="270"/>
    <n v="0"/>
    <x v="2"/>
    <x v="0"/>
  </r>
  <r>
    <s v="8f30dcbb-c43a-4895-bc82-58b287dd619e"/>
    <s v="Angela Santiago"/>
    <s v="Angela"/>
    <s v="Santiago"/>
    <s v="maria51@example.com"/>
    <x v="2509"/>
    <d v="2025-01-19T00:00:00"/>
    <x v="7"/>
    <n v="2"/>
    <n v="150"/>
    <n v="5"/>
    <n v="300"/>
    <n v="285"/>
    <n v="-15"/>
    <x v="0"/>
    <x v="1"/>
  </r>
  <r>
    <s v="5045f270-46bb-4fc7-957f-8096b34cd20f"/>
    <s v="Jennifer Cooke"/>
    <s v="Jennifer"/>
    <s v="Cooke"/>
    <s v="ryan52@example.org"/>
    <x v="2510"/>
    <d v="2024-06-21T00:00:00"/>
    <x v="4"/>
    <n v="2"/>
    <n v="1200"/>
    <n v="10"/>
    <n v="2400"/>
    <n v="2160"/>
    <n v="-240"/>
    <x v="3"/>
    <x v="0"/>
  </r>
  <r>
    <s v="e044911a-fa71-4cac-a7fd-71c9df7e6540"/>
    <s v="Nancy Bennett"/>
    <s v="Nancy"/>
    <s v="Bennett"/>
    <s v="mark70@example.org"/>
    <x v="2511"/>
    <d v="2025-01-24T00:00:00"/>
    <x v="8"/>
    <n v="1"/>
    <n v="50"/>
    <n v="0"/>
    <n v="50"/>
    <n v="50"/>
    <n v="0"/>
    <x v="1"/>
    <x v="0"/>
  </r>
  <r>
    <s v="4d1f738b-af52-4383-a4ae-ac271ffbbdcc"/>
    <s v="Todd Goodman"/>
    <s v="Todd"/>
    <s v="Goodman"/>
    <s v="rodneythomas@example.net"/>
    <x v="519"/>
    <d v="2025-03-18T00:00:00"/>
    <x v="7"/>
    <n v="1"/>
    <n v="150"/>
    <n v="0"/>
    <n v="150"/>
    <n v="150"/>
    <n v="0"/>
    <x v="4"/>
    <x v="0"/>
  </r>
  <r>
    <s v="cc26219c-0eaa-4f12-8721-c240b29b13d4"/>
    <s v="Mary Murray"/>
    <s v="Mary"/>
    <s v="Murray"/>
    <s v="pooletyler@example.com"/>
    <x v="2512"/>
    <d v="2024-05-28T00:00:00"/>
    <x v="8"/>
    <n v="1"/>
    <n v="50"/>
    <n v="0"/>
    <n v="50"/>
    <n v="50"/>
    <n v="0"/>
    <x v="2"/>
    <x v="1"/>
  </r>
  <r>
    <s v="4c4e7e58-a9e3-4c17-b8b8-28c91905c268"/>
    <s v="John Montgomery"/>
    <s v="John"/>
    <s v="Montgomery"/>
    <s v="cruzjoseph@example.com"/>
    <x v="2513"/>
    <d v="2024-08-24T00:00:00"/>
    <x v="2"/>
    <n v="1"/>
    <n v="300"/>
    <n v="0"/>
    <n v="300"/>
    <n v="300"/>
    <n v="0"/>
    <x v="1"/>
    <x v="0"/>
  </r>
  <r>
    <s v="80b9fc90-b7b1-4cab-adde-e2cfa5c8eb37"/>
    <s v="Mary Harris"/>
    <s v="Mary"/>
    <s v="Harris"/>
    <s v="kathleenwebster@example.com"/>
    <x v="2514"/>
    <d v="2024-12-24T00:00:00"/>
    <x v="1"/>
    <n v="1"/>
    <n v="100"/>
    <n v="0"/>
    <n v="100"/>
    <n v="100"/>
    <n v="0"/>
    <x v="4"/>
    <x v="0"/>
  </r>
  <r>
    <s v="6429b70b-e26f-40c9-a842-d2ed6c437ffe"/>
    <s v="Katie Bailey"/>
    <s v="Katie"/>
    <s v="Bailey"/>
    <s v="urodriguez@example.com"/>
    <x v="2515"/>
    <d v="2025-02-28T00:00:00"/>
    <x v="0"/>
    <n v="4"/>
    <n v="800"/>
    <n v="0"/>
    <n v="3200"/>
    <n v="3200"/>
    <n v="0"/>
    <x v="2"/>
    <x v="0"/>
  </r>
  <r>
    <s v="950f7500-fc5b-4257-8f47-0da96a221c69"/>
    <s v="Veronica Knight"/>
    <s v="Veronica"/>
    <s v="Knight"/>
    <s v="pvilla@example.com"/>
    <x v="2516"/>
    <d v="2024-08-23T00:00:00"/>
    <x v="3"/>
    <n v="3"/>
    <n v="200"/>
    <n v="10"/>
    <n v="600"/>
    <n v="540"/>
    <n v="-60"/>
    <x v="2"/>
    <x v="1"/>
  </r>
  <r>
    <s v="1e9236cf-5047-4347-9ed8-d093e1f29d69"/>
    <s v="Audrey Knox"/>
    <s v="Audrey"/>
    <s v="Knox"/>
    <s v="jamiecook@example.org"/>
    <x v="2517"/>
    <d v="2024-09-02T00:00:00"/>
    <x v="2"/>
    <n v="4"/>
    <n v="300"/>
    <n v="0"/>
    <n v="1200"/>
    <n v="1200"/>
    <n v="0"/>
    <x v="0"/>
    <x v="0"/>
  </r>
  <r>
    <s v="5f898ff9-260a-4a2c-82c1-27cb131b9633"/>
    <s v="Jared Watkins"/>
    <s v="Jared"/>
    <s v="Watkins"/>
    <s v="rushdanielle@example.com"/>
    <x v="2518"/>
    <d v="2024-11-10T00:00:00"/>
    <x v="8"/>
    <n v="1"/>
    <n v="50"/>
    <n v="0"/>
    <n v="50"/>
    <n v="50"/>
    <n v="0"/>
    <x v="3"/>
    <x v="0"/>
  </r>
  <r>
    <s v="63490196-e09a-4dea-b320-c670c282fd05"/>
    <s v="Kristen Fox"/>
    <s v="Kristen"/>
    <s v="Fox"/>
    <s v="fstevenson@example.net"/>
    <x v="2519"/>
    <d v="2024-08-25T00:00:00"/>
    <x v="7"/>
    <n v="3"/>
    <n v="150"/>
    <n v="5"/>
    <n v="450"/>
    <n v="427.5"/>
    <n v="-22.5"/>
    <x v="3"/>
    <x v="0"/>
  </r>
  <r>
    <s v="4286e402-0d0b-4341-a081-662d7ea21411"/>
    <s v="Jasmine Golden"/>
    <s v="Jasmine"/>
    <s v="Golden"/>
    <s v="henrybailey@example.net"/>
    <x v="2520"/>
    <d v="2024-04-21T00:00:00"/>
    <x v="0"/>
    <n v="1"/>
    <n v="800"/>
    <n v="0"/>
    <n v="800"/>
    <n v="800"/>
    <n v="0"/>
    <x v="2"/>
    <x v="0"/>
  </r>
  <r>
    <s v="4814ce7c-7b90-45dc-a257-33981ed92dca"/>
    <s v="Thomas Miranda"/>
    <s v="Thomas"/>
    <s v="Miranda"/>
    <s v="freemanjames@example.org"/>
    <x v="2521"/>
    <d v="2024-07-18T00:00:00"/>
    <x v="1"/>
    <n v="2"/>
    <n v="100"/>
    <n v="10"/>
    <n v="200"/>
    <n v="180"/>
    <n v="-20"/>
    <x v="0"/>
    <x v="0"/>
  </r>
  <r>
    <s v="0458c132-a6ce-404d-aea2-fe80ff06a77e"/>
    <s v="Heidi Reed"/>
    <s v="Heidi"/>
    <s v="Reed"/>
    <s v="ysmith@example.org"/>
    <x v="2522"/>
    <d v="2024-06-28T00:00:00"/>
    <x v="3"/>
    <n v="3"/>
    <n v="200"/>
    <n v="10"/>
    <n v="600"/>
    <n v="540"/>
    <n v="-60"/>
    <x v="0"/>
    <x v="1"/>
  </r>
  <r>
    <s v="a423edd2-34c1-4e22-b86f-67f86acc39c9"/>
    <s v="Katherine Brooks"/>
    <s v="Katherine"/>
    <s v="Brooks"/>
    <s v="gabriel98@example.com"/>
    <x v="2523"/>
    <d v="2025-02-20T00:00:00"/>
    <x v="4"/>
    <n v="2"/>
    <n v="1200"/>
    <n v="15"/>
    <n v="2400"/>
    <n v="2040"/>
    <n v="-360"/>
    <x v="4"/>
    <x v="0"/>
  </r>
  <r>
    <s v="daeac80d-3793-43d4-890b-b275b5be51a8"/>
    <s v="Julie Smith"/>
    <s v="Julie"/>
    <s v="Smith"/>
    <s v="kylemills@example.net"/>
    <x v="2524"/>
    <d v="2024-07-04T00:00:00"/>
    <x v="8"/>
    <n v="2"/>
    <n v="50"/>
    <n v="0"/>
    <n v="100"/>
    <n v="100"/>
    <n v="0"/>
    <x v="3"/>
    <x v="0"/>
  </r>
  <r>
    <s v="aefa8e4e-2098-4aac-932b-26b5cb36ae1d"/>
    <s v="Rachel Combs"/>
    <s v="Rachel"/>
    <s v="Combs"/>
    <s v="wilsonzachary@example.org"/>
    <x v="2525"/>
    <d v="2024-04-21T00:00:00"/>
    <x v="3"/>
    <n v="4"/>
    <n v="200"/>
    <n v="5"/>
    <n v="800"/>
    <n v="760"/>
    <n v="-40"/>
    <x v="0"/>
    <x v="0"/>
  </r>
  <r>
    <s v="d303e1df-db60-4a2f-ade4-7935d7d35684"/>
    <s v="Michelle Rivera"/>
    <s v="Michelle"/>
    <s v="Rivera"/>
    <s v="qlevy@example.org"/>
    <x v="1330"/>
    <d v="2025-01-04T00:00:00"/>
    <x v="2"/>
    <n v="4"/>
    <n v="300"/>
    <n v="10"/>
    <n v="1200"/>
    <n v="1080"/>
    <n v="-120"/>
    <x v="2"/>
    <x v="0"/>
  </r>
  <r>
    <s v="29e053af-ee1c-413c-a7e6-86141808feff"/>
    <s v="Angela Washington"/>
    <s v="Angela"/>
    <s v="Washington"/>
    <s v="pachecojason@example.com"/>
    <x v="2526"/>
    <d v="2024-09-10T00:00:00"/>
    <x v="4"/>
    <n v="4"/>
    <n v="1200"/>
    <n v="10"/>
    <n v="4800"/>
    <n v="4320"/>
    <n v="-480"/>
    <x v="3"/>
    <x v="1"/>
  </r>
  <r>
    <s v="4dc07f30-9dde-43c4-b042-59d3b854ac7c"/>
    <s v="Jonathon Santos"/>
    <s v="Jonathon"/>
    <s v="Santos"/>
    <s v="robertsweeney@example.net"/>
    <x v="2527"/>
    <d v="2024-07-02T00:00:00"/>
    <x v="4"/>
    <n v="2"/>
    <n v="1200"/>
    <n v="0"/>
    <n v="2400"/>
    <n v="2400"/>
    <n v="0"/>
    <x v="4"/>
    <x v="0"/>
  </r>
  <r>
    <s v="0c9b8a6d-9c71-4d46-bdc8-2ba2af12011a"/>
    <s v="Mary Burke"/>
    <s v="Mary"/>
    <s v="Burke"/>
    <s v="walltracy@example.org"/>
    <x v="2528"/>
    <d v="2024-12-19T00:00:00"/>
    <x v="5"/>
    <n v="3"/>
    <n v="90"/>
    <n v="0"/>
    <n v="270"/>
    <n v="270"/>
    <n v="0"/>
    <x v="0"/>
    <x v="1"/>
  </r>
  <r>
    <s v="27c1c476-336c-4624-a8ff-9d121b8f5512"/>
    <s v="Nancy Martinez"/>
    <s v="Nancy"/>
    <s v="Martinez"/>
    <s v="vbenton@example.com"/>
    <x v="2529"/>
    <d v="2024-12-07T00:00:00"/>
    <x v="8"/>
    <n v="1"/>
    <n v="50"/>
    <n v="0"/>
    <n v="50"/>
    <n v="50"/>
    <n v="0"/>
    <x v="2"/>
    <x v="0"/>
  </r>
  <r>
    <s v="d40da43d-ce65-4f82-9033-e0580c24c81f"/>
    <s v="Danielle Wood"/>
    <s v="Danielle"/>
    <s v="Wood"/>
    <s v="dpeters@example.org"/>
    <x v="2530"/>
    <d v="2024-09-12T00:00:00"/>
    <x v="7"/>
    <n v="2"/>
    <n v="150"/>
    <n v="0"/>
    <n v="300"/>
    <n v="300"/>
    <n v="0"/>
    <x v="4"/>
    <x v="1"/>
  </r>
  <r>
    <s v="dab47a1d-d966-4bc6-88b6-c36f26d9ec3a"/>
    <s v="Rebecca Munoz"/>
    <s v="Rebecca"/>
    <s v="Munoz"/>
    <s v="ernest98@example.org"/>
    <x v="2531"/>
    <d v="2024-05-17T00:00:00"/>
    <x v="5"/>
    <n v="3"/>
    <n v="90"/>
    <n v="10"/>
    <n v="270"/>
    <n v="243"/>
    <n v="-27"/>
    <x v="1"/>
    <x v="0"/>
  </r>
  <r>
    <s v="77808893-964c-45fe-86cb-22f81eed01d2"/>
    <s v="Jason Andrews"/>
    <s v="Jason"/>
    <s v="Andrews"/>
    <s v="ricardomiller@example.com"/>
    <x v="2532"/>
    <d v="2024-06-09T00:00:00"/>
    <x v="7"/>
    <n v="1"/>
    <n v="150"/>
    <n v="0"/>
    <n v="150"/>
    <n v="150"/>
    <n v="0"/>
    <x v="0"/>
    <x v="0"/>
  </r>
  <r>
    <s v="f5745d4a-2aa1-4851-bec0-2849e6f8498c"/>
    <s v="Travis Potter"/>
    <s v="Travis"/>
    <s v="Potter"/>
    <s v="francodiana@example.net"/>
    <x v="2533"/>
    <d v="2024-12-19T00:00:00"/>
    <x v="3"/>
    <n v="2"/>
    <n v="200"/>
    <n v="0"/>
    <n v="400"/>
    <n v="400"/>
    <n v="0"/>
    <x v="3"/>
    <x v="0"/>
  </r>
  <r>
    <s v="f4fd5a6c-db7f-4f0b-a3ad-c62906111161"/>
    <s v="Eric Foley"/>
    <s v="Eric"/>
    <s v="Foley"/>
    <s v="jake45@example.com"/>
    <x v="2534"/>
    <d v="2025-03-02T00:00:00"/>
    <x v="5"/>
    <n v="3"/>
    <n v="90"/>
    <n v="5"/>
    <n v="270"/>
    <n v="256.5"/>
    <n v="-13.5"/>
    <x v="0"/>
    <x v="0"/>
  </r>
  <r>
    <s v="3cdac538-e1a4-4036-b8c9-d66613aac085"/>
    <s v="Kimberly Kim"/>
    <s v="Kimberly"/>
    <s v="Kim"/>
    <s v="allen09@example.org"/>
    <x v="2535"/>
    <d v="2025-01-17T00:00:00"/>
    <x v="2"/>
    <n v="3"/>
    <n v="300"/>
    <n v="0"/>
    <n v="900"/>
    <n v="900"/>
    <n v="0"/>
    <x v="3"/>
    <x v="0"/>
  </r>
  <r>
    <s v="f232eeff-2442-4b64-b000-87dc83fc4936"/>
    <s v="Michael Dudley"/>
    <s v="Michael"/>
    <s v="Dudley"/>
    <s v="susan93@example.com"/>
    <x v="2536"/>
    <d v="2024-05-21T00:00:00"/>
    <x v="1"/>
    <n v="1"/>
    <n v="100"/>
    <n v="10"/>
    <n v="100"/>
    <n v="90"/>
    <n v="-10"/>
    <x v="3"/>
    <x v="0"/>
  </r>
  <r>
    <s v="6a41ebc8-07db-4cc9-b5ad-3c06a31a25c4"/>
    <s v="Justin Murphy"/>
    <s v="Justin"/>
    <s v="Murphy"/>
    <s v="robertthornton@example.com"/>
    <x v="2537"/>
    <d v="2024-04-30T00:00:00"/>
    <x v="7"/>
    <n v="2"/>
    <n v="150"/>
    <n v="0"/>
    <n v="300"/>
    <n v="300"/>
    <n v="0"/>
    <x v="1"/>
    <x v="0"/>
  </r>
  <r>
    <s v="ed299e63-3936-422e-a736-ff52dba06693"/>
    <s v="Cindy Case"/>
    <s v="Cindy"/>
    <s v="Case"/>
    <s v="hardingeric@example.net"/>
    <x v="2538"/>
    <d v="2024-09-23T00:00:00"/>
    <x v="8"/>
    <n v="3"/>
    <n v="50"/>
    <n v="0"/>
    <n v="150"/>
    <n v="150"/>
    <n v="0"/>
    <x v="0"/>
    <x v="0"/>
  </r>
  <r>
    <s v="f1bae622-29f4-4fba-b160-481938476730"/>
    <s v="Matthew Walker"/>
    <s v="Matthew"/>
    <s v="Walker"/>
    <s v="wesley65@example.com"/>
    <x v="1079"/>
    <d v="2024-11-18T00:00:00"/>
    <x v="6"/>
    <n v="3"/>
    <n v="120"/>
    <n v="5"/>
    <n v="360"/>
    <n v="342"/>
    <n v="-18"/>
    <x v="2"/>
    <x v="0"/>
  </r>
  <r>
    <s v="67d77d7a-58f6-4590-80a4-84e8b24f195c"/>
    <s v="Erika Trujillo"/>
    <s v="Erika"/>
    <s v="Trujillo"/>
    <s v="briannaburns@example.org"/>
    <x v="2539"/>
    <d v="2024-07-02T00:00:00"/>
    <x v="4"/>
    <n v="2"/>
    <n v="1200"/>
    <n v="0"/>
    <n v="2400"/>
    <n v="2400"/>
    <n v="0"/>
    <x v="2"/>
    <x v="1"/>
  </r>
  <r>
    <s v="40526aad-6478-4b55-936d-d4ff3e760bb2"/>
    <s v="Abigail Shah"/>
    <s v="Abigail"/>
    <s v="Shah"/>
    <s v="joseph68@example.net"/>
    <x v="2540"/>
    <d v="2025-01-08T00:00:00"/>
    <x v="3"/>
    <n v="3"/>
    <n v="200"/>
    <n v="0"/>
    <n v="600"/>
    <n v="600"/>
    <n v="0"/>
    <x v="4"/>
    <x v="0"/>
  </r>
  <r>
    <s v="8479d783-5a91-4613-814b-2bad0cd1ed94"/>
    <s v="Jessica Martinez"/>
    <s v="Jessica"/>
    <s v="Martinez"/>
    <s v="markpollard@example.org"/>
    <x v="2541"/>
    <d v="2024-09-20T00:00:00"/>
    <x v="0"/>
    <n v="4"/>
    <n v="800"/>
    <n v="0"/>
    <n v="3200"/>
    <n v="3200"/>
    <n v="0"/>
    <x v="3"/>
    <x v="0"/>
  </r>
  <r>
    <s v="7ece75ee-fc04-4db2-85a9-c97d50f4e18b"/>
    <s v="Stephanie Parks"/>
    <s v="Stephanie"/>
    <s v="Parks"/>
    <s v="zachary40@example.org"/>
    <x v="2200"/>
    <d v="2024-11-28T00:00:00"/>
    <x v="5"/>
    <n v="1"/>
    <n v="90"/>
    <n v="0"/>
    <n v="90"/>
    <n v="90"/>
    <n v="0"/>
    <x v="3"/>
    <x v="0"/>
  </r>
  <r>
    <s v="0353b678-bbba-4254-84c0-c60177833414"/>
    <s v="Benjamin Carpenter"/>
    <s v="Benjamin"/>
    <s v="Carpenter"/>
    <s v="burchsara@example.com"/>
    <x v="557"/>
    <d v="2024-08-15T00:00:00"/>
    <x v="7"/>
    <n v="2"/>
    <n v="150"/>
    <n v="5"/>
    <n v="300"/>
    <n v="285"/>
    <n v="-15"/>
    <x v="1"/>
    <x v="0"/>
  </r>
  <r>
    <s v="c21e65ac-eaec-4c66-b0e7-34ce647a1cb1"/>
    <s v="Lynn Chandler"/>
    <s v="Lynn"/>
    <s v="Chandler"/>
    <s v="john69@example.org"/>
    <x v="2542"/>
    <d v="2024-07-06T00:00:00"/>
    <x v="6"/>
    <n v="1"/>
    <n v="120"/>
    <n v="0"/>
    <n v="120"/>
    <n v="120"/>
    <n v="0"/>
    <x v="2"/>
    <x v="0"/>
  </r>
  <r>
    <s v="f241ba41-5165-4f1b-87f8-15f6930a606b"/>
    <s v="Kathleen Mills"/>
    <s v="Kathleen"/>
    <s v="Mills"/>
    <s v="danielhaley@example.com"/>
    <x v="797"/>
    <d v="2024-12-09T00:00:00"/>
    <x v="2"/>
    <n v="4"/>
    <n v="300"/>
    <n v="0"/>
    <n v="1200"/>
    <n v="1200"/>
    <n v="0"/>
    <x v="3"/>
    <x v="1"/>
  </r>
  <r>
    <s v="2cd632f9-b5b0-4760-8afe-cbc1a79d6fe1"/>
    <s v="Barry Miller"/>
    <s v="Barry"/>
    <s v="Miller"/>
    <s v="gonzalezmichael@example.com"/>
    <x v="2543"/>
    <d v="2024-08-01T00:00:00"/>
    <x v="3"/>
    <n v="3"/>
    <n v="200"/>
    <n v="10"/>
    <n v="600"/>
    <n v="540"/>
    <n v="-60"/>
    <x v="2"/>
    <x v="0"/>
  </r>
  <r>
    <s v="90914ba1-5042-4c91-ae72-efd7d36085f9"/>
    <s v="Mario Hoover"/>
    <s v="Mario"/>
    <s v="Hoover"/>
    <s v="chandlerjeremy@example.org"/>
    <x v="741"/>
    <d v="2024-09-30T00:00:00"/>
    <x v="2"/>
    <n v="1"/>
    <n v="300"/>
    <n v="0"/>
    <n v="300"/>
    <n v="300"/>
    <n v="0"/>
    <x v="2"/>
    <x v="0"/>
  </r>
  <r>
    <s v="63a1e211-77df-463b-bcbc-dcb96b32648f"/>
    <s v="Amanda Chen"/>
    <s v="Amanda"/>
    <s v="Chen"/>
    <s v="mckenziemills@example.com"/>
    <x v="2544"/>
    <d v="2024-04-26T00:00:00"/>
    <x v="5"/>
    <n v="1"/>
    <n v="90"/>
    <n v="0"/>
    <n v="90"/>
    <n v="90"/>
    <n v="0"/>
    <x v="1"/>
    <x v="0"/>
  </r>
  <r>
    <s v="d16f6817-9ca5-46d6-906d-c63b36634891"/>
    <s v="Krista Ferguson"/>
    <s v="Krista"/>
    <s v="Ferguson"/>
    <s v="kelly30@example.net"/>
    <x v="2545"/>
    <d v="2024-06-17T00:00:00"/>
    <x v="2"/>
    <n v="4"/>
    <n v="300"/>
    <n v="0"/>
    <n v="1200"/>
    <n v="1200"/>
    <n v="0"/>
    <x v="0"/>
    <x v="0"/>
  </r>
  <r>
    <s v="345bfbb2-aa1d-4812-9187-8942c1981ea6"/>
    <s v="Shelia Fuentes"/>
    <s v="Shelia"/>
    <s v="Fuentes"/>
    <s v="whitekaren@example.org"/>
    <x v="1091"/>
    <d v="2024-08-25T00:00:00"/>
    <x v="1"/>
    <n v="2"/>
    <n v="100"/>
    <n v="0"/>
    <n v="200"/>
    <n v="200"/>
    <n v="0"/>
    <x v="3"/>
    <x v="0"/>
  </r>
  <r>
    <s v="8d09d751-1470-4624-8f2a-61c04f153435"/>
    <s v="Daniel Summers"/>
    <s v="Daniel"/>
    <s v="Summers"/>
    <s v="jonesterry@example.com"/>
    <x v="2546"/>
    <d v="2024-09-15T00:00:00"/>
    <x v="8"/>
    <n v="2"/>
    <n v="50"/>
    <n v="0"/>
    <n v="100"/>
    <n v="100"/>
    <n v="0"/>
    <x v="2"/>
    <x v="0"/>
  </r>
  <r>
    <s v="97c9522b-124c-4f25-be48-726673cb3761"/>
    <s v="Michael Russo"/>
    <s v="Michael"/>
    <s v="Russo"/>
    <s v="kathrynbaxter@example.org"/>
    <x v="2547"/>
    <d v="2025-04-17T00:00:00"/>
    <x v="0"/>
    <n v="3"/>
    <n v="800"/>
    <n v="5"/>
    <n v="2400"/>
    <n v="2280"/>
    <n v="-120"/>
    <x v="0"/>
    <x v="0"/>
  </r>
  <r>
    <s v="4512aa6e-7017-4842-8dc7-9d1f51d0a242"/>
    <s v="Jonathan Goodwin"/>
    <s v="Jonathan"/>
    <s v="Goodwin"/>
    <s v="johnhuff@example.org"/>
    <x v="1454"/>
    <d v="2024-10-15T00:00:00"/>
    <x v="3"/>
    <n v="4"/>
    <n v="200"/>
    <n v="5"/>
    <n v="800"/>
    <n v="760"/>
    <n v="-40"/>
    <x v="3"/>
    <x v="0"/>
  </r>
  <r>
    <s v="df35bb44-9839-4643-9c5b-0b3f7b6fc9b4"/>
    <s v="Deborah Harper"/>
    <s v="Deborah"/>
    <s v="Harper"/>
    <s v="nicholaspeterson@example.com"/>
    <x v="2548"/>
    <d v="2024-11-16T00:00:00"/>
    <x v="8"/>
    <n v="3"/>
    <n v="50"/>
    <n v="0"/>
    <n v="150"/>
    <n v="150"/>
    <n v="0"/>
    <x v="4"/>
    <x v="0"/>
  </r>
  <r>
    <s v="423e5555-f2b1-4b9b-ba04-166d6a097adb"/>
    <s v="Anna Mcgee"/>
    <s v="Anna"/>
    <s v="Mcgee"/>
    <s v="jeremy52@example.com"/>
    <x v="2549"/>
    <d v="2024-12-24T00:00:00"/>
    <x v="2"/>
    <n v="2"/>
    <n v="300"/>
    <n v="10"/>
    <n v="600"/>
    <n v="540"/>
    <n v="-60"/>
    <x v="4"/>
    <x v="0"/>
  </r>
  <r>
    <s v="8826e7b4-84a9-4794-92d7-6444f2fa7c48"/>
    <s v="Scott Taylor"/>
    <s v="Scott"/>
    <s v="Taylor"/>
    <s v="mpena@example.net"/>
    <x v="2550"/>
    <d v="2024-08-31T00:00:00"/>
    <x v="8"/>
    <n v="1"/>
    <n v="50"/>
    <n v="0"/>
    <n v="50"/>
    <n v="50"/>
    <n v="0"/>
    <x v="2"/>
    <x v="0"/>
  </r>
  <r>
    <s v="1a5fe46b-eced-479e-830b-b7f71aaeb709"/>
    <s v="Emily Reynolds"/>
    <s v="Emily"/>
    <s v="Reynolds"/>
    <s v="kristinstephens@example.com"/>
    <x v="2551"/>
    <d v="2025-01-14T00:00:00"/>
    <x v="4"/>
    <n v="4"/>
    <n v="1200"/>
    <n v="0"/>
    <n v="4800"/>
    <n v="4800"/>
    <n v="0"/>
    <x v="4"/>
    <x v="0"/>
  </r>
  <r>
    <s v="a6257b1d-097d-4460-be41-7eb27e93f9de"/>
    <s v="Matthew Potter"/>
    <s v="Matthew"/>
    <s v="Potter"/>
    <s v="walleramy@example.net"/>
    <x v="2552"/>
    <d v="2024-07-10T00:00:00"/>
    <x v="7"/>
    <n v="3"/>
    <n v="150"/>
    <n v="5"/>
    <n v="450"/>
    <n v="427.5"/>
    <n v="-22.5"/>
    <x v="4"/>
    <x v="0"/>
  </r>
  <r>
    <s v="0f7f0d86-b3da-4bee-92d8-2a776f153e8f"/>
    <s v="John Hicks"/>
    <s v="John"/>
    <s v="Hicks"/>
    <s v="owilliams@example.com"/>
    <x v="2553"/>
    <d v="2025-02-26T00:00:00"/>
    <x v="6"/>
    <n v="4"/>
    <n v="120"/>
    <n v="5"/>
    <n v="480"/>
    <n v="456"/>
    <n v="-24"/>
    <x v="2"/>
    <x v="0"/>
  </r>
  <r>
    <s v="26963ba4-93fd-4ccd-8a5c-e7c2c7055e8d"/>
    <s v="Marcus Blackwell"/>
    <s v="Marcus"/>
    <s v="Blackwell"/>
    <s v="joshuamorris@example.org"/>
    <x v="2554"/>
    <d v="2025-01-09T00:00:00"/>
    <x v="7"/>
    <n v="4"/>
    <n v="150"/>
    <n v="10"/>
    <n v="600"/>
    <n v="540"/>
    <n v="-60"/>
    <x v="3"/>
    <x v="0"/>
  </r>
  <r>
    <s v="f3e3b422-f045-4f28-87cc-9f07da6d46d1"/>
    <s v="Jennifer Nichols"/>
    <s v="Jennifer"/>
    <s v="Nichols"/>
    <s v="colonjames@example.org"/>
    <x v="2555"/>
    <d v="2024-10-06T00:00:00"/>
    <x v="4"/>
    <n v="4"/>
    <n v="1200"/>
    <n v="0"/>
    <n v="4800"/>
    <n v="4800"/>
    <n v="0"/>
    <x v="1"/>
    <x v="0"/>
  </r>
  <r>
    <s v="867c564c-aa43-416e-9c2f-9ffb60a63432"/>
    <s v="Jean Martin"/>
    <s v="Jean"/>
    <s v="Martin"/>
    <s v="dcarpenter@example.net"/>
    <x v="2556"/>
    <d v="2025-04-03T00:00:00"/>
    <x v="2"/>
    <n v="1"/>
    <n v="300"/>
    <n v="5"/>
    <n v="300"/>
    <n v="285"/>
    <n v="-15"/>
    <x v="4"/>
    <x v="0"/>
  </r>
  <r>
    <s v="782a22a2-a1f1-4440-b731-8edaff666f94"/>
    <s v="Michael Cooper"/>
    <s v="Michael"/>
    <s v="Cooper"/>
    <s v="terrence72@example.com"/>
    <x v="2557"/>
    <d v="2025-03-21T00:00:00"/>
    <x v="7"/>
    <n v="1"/>
    <n v="150"/>
    <n v="5"/>
    <n v="150"/>
    <n v="142.5"/>
    <n v="-7.5"/>
    <x v="0"/>
    <x v="0"/>
  </r>
  <r>
    <s v="2dc95107-27af-41ec-9c57-7fddcbe91838"/>
    <s v="Tiffany Davis"/>
    <s v="Tiffany"/>
    <s v="Davis"/>
    <s v="sarahmiles@example.org"/>
    <x v="2558"/>
    <d v="2024-06-26T00:00:00"/>
    <x v="0"/>
    <n v="2"/>
    <n v="800"/>
    <n v="5"/>
    <n v="1600"/>
    <n v="1520"/>
    <n v="-80"/>
    <x v="0"/>
    <x v="0"/>
  </r>
  <r>
    <s v="402e4222-946b-435d-af69-789b3d9b6ef6"/>
    <s v="Anna Shaw"/>
    <s v="Anna"/>
    <s v="Shaw"/>
    <s v="matthew41@example.net"/>
    <x v="2559"/>
    <d v="2024-10-30T00:00:00"/>
    <x v="2"/>
    <n v="2"/>
    <n v="300"/>
    <n v="0"/>
    <n v="600"/>
    <n v="600"/>
    <n v="0"/>
    <x v="2"/>
    <x v="1"/>
  </r>
  <r>
    <s v="15e5d4dd-3d31-4eea-aa95-1de8ec2620b4"/>
    <s v="Aaron Zamora"/>
    <s v="Aaron"/>
    <s v="Zamora"/>
    <s v="richard03@example.org"/>
    <x v="1696"/>
    <d v="2024-08-17T00:00:00"/>
    <x v="7"/>
    <n v="1"/>
    <n v="150"/>
    <n v="0"/>
    <n v="150"/>
    <n v="150"/>
    <n v="0"/>
    <x v="4"/>
    <x v="0"/>
  </r>
  <r>
    <s v="025283ce-9cc4-4dd8-9eff-00844d81faed"/>
    <s v="Jeremy Li"/>
    <s v="Jeremy"/>
    <s v="Li"/>
    <s v="gward@example.com"/>
    <x v="2560"/>
    <d v="2024-06-30T00:00:00"/>
    <x v="4"/>
    <n v="2"/>
    <n v="1200"/>
    <n v="0"/>
    <n v="2400"/>
    <n v="2400"/>
    <n v="0"/>
    <x v="4"/>
    <x v="0"/>
  </r>
  <r>
    <s v="5ddf22d6-cb33-4b05-bd38-9791c78abc0f"/>
    <s v="Jason Jefferson"/>
    <s v="Jason"/>
    <s v="Jefferson"/>
    <s v="usolomon@example.com"/>
    <x v="2561"/>
    <d v="2024-08-07T00:00:00"/>
    <x v="0"/>
    <n v="2"/>
    <n v="800"/>
    <n v="0"/>
    <n v="1600"/>
    <n v="1600"/>
    <n v="0"/>
    <x v="4"/>
    <x v="0"/>
  </r>
  <r>
    <s v="ae19f157-af6a-4e30-8cf0-1d6d62f84ed8"/>
    <s v="Shelley Medina"/>
    <s v="Shelley"/>
    <s v="Medina"/>
    <s v="andrewjackson@example.com"/>
    <x v="2562"/>
    <d v="2024-09-11T00:00:00"/>
    <x v="6"/>
    <n v="4"/>
    <n v="120"/>
    <n v="0"/>
    <n v="480"/>
    <n v="480"/>
    <n v="0"/>
    <x v="3"/>
    <x v="0"/>
  </r>
  <r>
    <s v="36a5ddd5-aa14-493b-a007-f4d8eed318fc"/>
    <s v="Blake Harris"/>
    <s v="Blake"/>
    <s v="Harris"/>
    <s v="christiankelly@example.org"/>
    <x v="2563"/>
    <d v="2025-04-09T00:00:00"/>
    <x v="4"/>
    <n v="1"/>
    <n v="1200"/>
    <n v="10"/>
    <n v="1200"/>
    <n v="1080"/>
    <n v="-120"/>
    <x v="4"/>
    <x v="0"/>
  </r>
  <r>
    <s v="03a7f3d8-c4fd-464e-839f-4d7a26f9c85d"/>
    <s v="Daniel Zamora"/>
    <s v="Daniel"/>
    <s v="Zamora"/>
    <s v="charlotte84@example.net"/>
    <x v="1563"/>
    <d v="2024-12-07T00:00:00"/>
    <x v="2"/>
    <n v="2"/>
    <n v="300"/>
    <n v="10"/>
    <n v="600"/>
    <n v="540"/>
    <n v="-60"/>
    <x v="2"/>
    <x v="0"/>
  </r>
  <r>
    <s v="3d52a49b-ffad-496d-8e98-7f1c6ee01d27"/>
    <s v="Matthew Walker"/>
    <s v="Matthew"/>
    <s v="Walker"/>
    <s v="perezcody@example.net"/>
    <x v="2564"/>
    <d v="2024-09-24T00:00:00"/>
    <x v="2"/>
    <n v="2"/>
    <n v="300"/>
    <n v="0"/>
    <n v="600"/>
    <n v="600"/>
    <n v="0"/>
    <x v="1"/>
    <x v="1"/>
  </r>
  <r>
    <s v="24c80949-f899-435f-8071-e0b3fc176efb"/>
    <s v="Heidi Flores"/>
    <s v="Heidi"/>
    <s v="Flores"/>
    <s v="robertsaaron@example.net"/>
    <x v="2565"/>
    <d v="2024-06-14T00:00:00"/>
    <x v="5"/>
    <n v="4"/>
    <n v="90"/>
    <n v="0"/>
    <n v="360"/>
    <n v="360"/>
    <n v="0"/>
    <x v="2"/>
    <x v="0"/>
  </r>
  <r>
    <s v="1371a041-5a1c-4da7-932f-1565e522f2ae"/>
    <s v="Ashley Smith"/>
    <s v="Ashley"/>
    <s v="Smith"/>
    <s v="alison10@example.com"/>
    <x v="2566"/>
    <d v="2024-06-25T00:00:00"/>
    <x v="1"/>
    <n v="4"/>
    <n v="100"/>
    <n v="5"/>
    <n v="400"/>
    <n v="380"/>
    <n v="-20"/>
    <x v="2"/>
    <x v="0"/>
  </r>
  <r>
    <s v="4bd362de-0191-4e38-a419-3e5263b40bb1"/>
    <s v="Alan Garcia"/>
    <s v="Alan"/>
    <s v="Garcia"/>
    <s v="cheyenne53@example.net"/>
    <x v="2567"/>
    <d v="2025-03-15T00:00:00"/>
    <x v="6"/>
    <n v="1"/>
    <n v="120"/>
    <n v="5"/>
    <n v="120"/>
    <n v="114"/>
    <n v="-6"/>
    <x v="2"/>
    <x v="1"/>
  </r>
  <r>
    <s v="061ead52-f6e3-4b43-9295-594c47075ff2"/>
    <s v="Mark Gardner"/>
    <s v="Mark"/>
    <s v="Gardner"/>
    <s v="luis73@example.org"/>
    <x v="2568"/>
    <d v="2025-03-19T00:00:00"/>
    <x v="7"/>
    <n v="3"/>
    <n v="150"/>
    <n v="0"/>
    <n v="450"/>
    <n v="450"/>
    <n v="0"/>
    <x v="0"/>
    <x v="1"/>
  </r>
  <r>
    <s v="3622333e-e59b-41f3-a722-e69546181f72"/>
    <s v="Laura Reed"/>
    <s v="Laura"/>
    <s v="Reed"/>
    <s v="melanie07@example.org"/>
    <x v="2569"/>
    <d v="2025-01-21T00:00:00"/>
    <x v="3"/>
    <n v="4"/>
    <n v="200"/>
    <n v="5"/>
    <n v="800"/>
    <n v="760"/>
    <n v="-40"/>
    <x v="2"/>
    <x v="0"/>
  </r>
  <r>
    <s v="06236fcc-5ff6-4cdc-840c-1c139dd5e38a"/>
    <s v="Matthew Johnson"/>
    <s v="Matthew"/>
    <s v="Johnson"/>
    <s v="danielle06@example.com"/>
    <x v="2307"/>
    <d v="2024-08-22T00:00:00"/>
    <x v="5"/>
    <n v="2"/>
    <n v="90"/>
    <n v="5"/>
    <n v="180"/>
    <n v="171"/>
    <n v="-9"/>
    <x v="0"/>
    <x v="1"/>
  </r>
  <r>
    <s v="32fecd85-a834-4687-b8ed-96c5ee1a7dcd"/>
    <s v="Kathryn Miller"/>
    <s v="Kathryn"/>
    <s v="Miller"/>
    <s v="uandrews@example.com"/>
    <x v="2570"/>
    <d v="2024-06-21T00:00:00"/>
    <x v="1"/>
    <n v="1"/>
    <n v="100"/>
    <n v="5"/>
    <n v="100"/>
    <n v="95"/>
    <n v="-5"/>
    <x v="1"/>
    <x v="0"/>
  </r>
  <r>
    <s v="8d6a4c9c-ddca-4d0b-8cb5-40a8eb4ace2e"/>
    <s v="Eileen Chang"/>
    <s v="Eileen"/>
    <s v="Chang"/>
    <s v="erichoover@example.org"/>
    <x v="2571"/>
    <d v="2024-05-07T00:00:00"/>
    <x v="4"/>
    <n v="4"/>
    <n v="1200"/>
    <n v="0"/>
    <n v="4800"/>
    <n v="4800"/>
    <n v="0"/>
    <x v="4"/>
    <x v="0"/>
  </r>
  <r>
    <s v="ae18c12b-ffd9-4180-9c09-e55e962582cd"/>
    <s v="Brian Alexander"/>
    <s v="Brian"/>
    <s v="Alexander"/>
    <s v="hkelley@example.org"/>
    <x v="2572"/>
    <d v="2024-08-20T00:00:00"/>
    <x v="2"/>
    <n v="2"/>
    <n v="300"/>
    <n v="0"/>
    <n v="600"/>
    <n v="600"/>
    <n v="0"/>
    <x v="2"/>
    <x v="0"/>
  </r>
  <r>
    <s v="c25dc90c-53de-4bdf-99dd-98840ba50912"/>
    <s v="Norman Hatfield"/>
    <s v="Norman"/>
    <s v="Hatfield"/>
    <s v="joshuahull@example.org"/>
    <x v="2573"/>
    <d v="2024-05-09T00:00:00"/>
    <x v="1"/>
    <n v="3"/>
    <n v="100"/>
    <n v="0"/>
    <n v="300"/>
    <n v="300"/>
    <n v="0"/>
    <x v="0"/>
    <x v="0"/>
  </r>
  <r>
    <s v="c01a50d5-b020-46ed-b6d6-c356d17e739e"/>
    <s v="Angel Campos"/>
    <s v="Angel"/>
    <s v="Campos"/>
    <s v="zking@example.org"/>
    <x v="2574"/>
    <d v="2025-04-06T00:00:00"/>
    <x v="6"/>
    <n v="4"/>
    <n v="120"/>
    <n v="5"/>
    <n v="480"/>
    <n v="456"/>
    <n v="-24"/>
    <x v="0"/>
    <x v="0"/>
  </r>
  <r>
    <s v="e99fa644-c239-464b-8c1a-13b84bb2325f"/>
    <s v="Valerie Shelton"/>
    <s v="Valerie"/>
    <s v="Shelton"/>
    <s v="timothylong@example.com"/>
    <x v="2575"/>
    <d v="2024-07-26T00:00:00"/>
    <x v="0"/>
    <n v="2"/>
    <n v="800"/>
    <n v="0"/>
    <n v="1600"/>
    <n v="1600"/>
    <n v="0"/>
    <x v="3"/>
    <x v="0"/>
  </r>
  <r>
    <s v="c1ec8152-8fe8-4ea9-bb39-3f33d7cd52cd"/>
    <s v="Joseph Lee"/>
    <s v="Joseph"/>
    <s v="Lee"/>
    <s v="millsdanielle@example.org"/>
    <x v="2576"/>
    <d v="2025-02-17T00:00:00"/>
    <x v="1"/>
    <n v="1"/>
    <n v="100"/>
    <n v="10"/>
    <n v="100"/>
    <n v="90"/>
    <n v="-10"/>
    <x v="4"/>
    <x v="0"/>
  </r>
  <r>
    <s v="83ed79b2-0bfb-497c-a61b-0097973d8f96"/>
    <s v="Alejandro Villegas"/>
    <s v="Alejandro"/>
    <s v="Villegas"/>
    <s v="sharon87@example.net"/>
    <x v="2577"/>
    <d v="2024-06-02T00:00:00"/>
    <x v="0"/>
    <n v="3"/>
    <n v="800"/>
    <n v="10"/>
    <n v="2400"/>
    <n v="2160"/>
    <n v="-240"/>
    <x v="0"/>
    <x v="0"/>
  </r>
  <r>
    <s v="7774b331-361e-4d10-a94b-4e512010dd30"/>
    <s v="Brian Mendez MD"/>
    <s v="Brian"/>
    <s v="MD"/>
    <s v="jonathan93@example.net"/>
    <x v="2578"/>
    <d v="2024-10-14T00:00:00"/>
    <x v="1"/>
    <n v="4"/>
    <n v="100"/>
    <n v="0"/>
    <n v="400"/>
    <n v="400"/>
    <n v="0"/>
    <x v="3"/>
    <x v="0"/>
  </r>
  <r>
    <s v="0287df88-b6d9-4418-9aa6-f481405d5951"/>
    <s v="Michael Kelly"/>
    <s v="Michael"/>
    <s v="Kelly"/>
    <s v="rose86@example.com"/>
    <x v="2579"/>
    <d v="2024-08-05T00:00:00"/>
    <x v="2"/>
    <n v="4"/>
    <n v="300"/>
    <n v="10"/>
    <n v="1200"/>
    <n v="1080"/>
    <n v="-120"/>
    <x v="3"/>
    <x v="0"/>
  </r>
  <r>
    <s v="67a4fdb6-60dc-4d2b-994f-e7dc4733f442"/>
    <s v="Aaron Taylor"/>
    <s v="Aaron"/>
    <s v="Taylor"/>
    <s v="dgray@example.com"/>
    <x v="2580"/>
    <d v="2024-04-22T00:00:00"/>
    <x v="5"/>
    <n v="3"/>
    <n v="90"/>
    <n v="0"/>
    <n v="270"/>
    <n v="270"/>
    <n v="0"/>
    <x v="0"/>
    <x v="1"/>
  </r>
  <r>
    <s v="3165ddc1-0067-47ac-8b11-337f1b0a292a"/>
    <s v="Kristopher Mason"/>
    <s v="Kristopher"/>
    <s v="Mason"/>
    <s v="michaelmathews@example.net"/>
    <x v="2581"/>
    <d v="2024-11-18T00:00:00"/>
    <x v="8"/>
    <n v="2"/>
    <n v="50"/>
    <n v="0"/>
    <n v="100"/>
    <n v="100"/>
    <n v="0"/>
    <x v="3"/>
    <x v="0"/>
  </r>
  <r>
    <s v="66f38d43-1df1-47a9-9d71-aa22c6122daa"/>
    <s v="James Schroeder"/>
    <s v="James"/>
    <s v="Schroeder"/>
    <s v="timothy75@example.org"/>
    <x v="2582"/>
    <d v="2025-04-01T00:00:00"/>
    <x v="5"/>
    <n v="2"/>
    <n v="90"/>
    <n v="0"/>
    <n v="180"/>
    <n v="180"/>
    <n v="0"/>
    <x v="0"/>
    <x v="0"/>
  </r>
  <r>
    <s v="aa9bc58b-378f-4cc8-8d23-4a55ef71374c"/>
    <s v="Jessica Morales"/>
    <s v="Jessica"/>
    <s v="Morales"/>
    <s v="stevensedward@example.net"/>
    <x v="2583"/>
    <d v="2024-09-08T00:00:00"/>
    <x v="7"/>
    <n v="3"/>
    <n v="150"/>
    <n v="5"/>
    <n v="450"/>
    <n v="427.5"/>
    <n v="-22.5"/>
    <x v="1"/>
    <x v="0"/>
  </r>
  <r>
    <s v="d47886ea-9c1c-47a0-a81f-972c44838692"/>
    <s v="Kaylee Campos"/>
    <s v="Kaylee"/>
    <s v="Campos"/>
    <s v="alexanderhuber@example.com"/>
    <x v="1830"/>
    <d v="2025-01-16T00:00:00"/>
    <x v="5"/>
    <n v="1"/>
    <n v="90"/>
    <n v="5"/>
    <n v="90"/>
    <n v="85.5"/>
    <n v="-4.5"/>
    <x v="3"/>
    <x v="0"/>
  </r>
  <r>
    <s v="0ab138b6-65aa-49ca-9969-64d0e1e9b021"/>
    <s v="Kimberly Reed"/>
    <s v="Kimberly"/>
    <s v="Reed"/>
    <s v="carolhansen@example.com"/>
    <x v="2584"/>
    <d v="2024-05-01T00:00:00"/>
    <x v="5"/>
    <n v="1"/>
    <n v="90"/>
    <n v="0"/>
    <n v="90"/>
    <n v="90"/>
    <n v="0"/>
    <x v="0"/>
    <x v="0"/>
  </r>
  <r>
    <s v="cf473066-9e91-4519-8103-72861586bdb7"/>
    <s v="Sara Torres"/>
    <s v="Sara"/>
    <s v="Torres"/>
    <s v="joseph73@example.net"/>
    <x v="2585"/>
    <d v="2024-07-29T00:00:00"/>
    <x v="4"/>
    <n v="3"/>
    <n v="1200"/>
    <n v="0"/>
    <n v="3600"/>
    <n v="3600"/>
    <n v="0"/>
    <x v="1"/>
    <x v="0"/>
  </r>
  <r>
    <s v="0a33afc8-9daf-465d-b3e8-5d1d96a58e14"/>
    <s v="Jennifer Ferguson"/>
    <s v="Jennifer"/>
    <s v="Ferguson"/>
    <s v="michael65@example.net"/>
    <x v="2586"/>
    <d v="2024-11-29T00:00:00"/>
    <x v="5"/>
    <n v="3"/>
    <n v="90"/>
    <n v="0"/>
    <n v="270"/>
    <n v="270"/>
    <n v="0"/>
    <x v="4"/>
    <x v="0"/>
  </r>
  <r>
    <s v="080486d4-edf1-41e1-87a0-a8f918166ea6"/>
    <s v="Patricia King"/>
    <s v="Patricia"/>
    <s v="King"/>
    <s v="theodore68@example.net"/>
    <x v="2587"/>
    <d v="2024-08-05T00:00:00"/>
    <x v="8"/>
    <n v="2"/>
    <n v="50"/>
    <n v="0"/>
    <n v="100"/>
    <n v="100"/>
    <n v="0"/>
    <x v="3"/>
    <x v="0"/>
  </r>
  <r>
    <s v="7f35adcc-aca7-45e7-b4ac-cc151c088b33"/>
    <s v="Emily Weber"/>
    <s v="Emily"/>
    <s v="Weber"/>
    <s v="pamela07@example.net"/>
    <x v="2588"/>
    <d v="2024-12-26T00:00:00"/>
    <x v="3"/>
    <n v="1"/>
    <n v="200"/>
    <n v="0"/>
    <n v="200"/>
    <n v="200"/>
    <n v="0"/>
    <x v="1"/>
    <x v="1"/>
  </r>
  <r>
    <s v="74d11640-8199-4617-8b01-827fa9053b73"/>
    <s v="Rebecca Byrd"/>
    <s v="Rebecca"/>
    <s v="Byrd"/>
    <s v="kbenton@example.net"/>
    <x v="2589"/>
    <d v="2024-06-25T00:00:00"/>
    <x v="4"/>
    <n v="3"/>
    <n v="1200"/>
    <n v="0"/>
    <n v="3600"/>
    <n v="3600"/>
    <n v="0"/>
    <x v="4"/>
    <x v="0"/>
  </r>
  <r>
    <s v="c360e99e-4ee6-40ec-bf4b-9506690190da"/>
    <s v="Andrew Medina"/>
    <s v="Andrew"/>
    <s v="Medina"/>
    <s v="scott86@example.com"/>
    <x v="2590"/>
    <d v="2024-12-30T00:00:00"/>
    <x v="8"/>
    <n v="2"/>
    <n v="50"/>
    <n v="5"/>
    <n v="100"/>
    <n v="95"/>
    <n v="-5"/>
    <x v="4"/>
    <x v="0"/>
  </r>
  <r>
    <s v="8da04aed-1111-4b48-94f8-65578c99779b"/>
    <s v="Sarah Matthews"/>
    <s v="Sarah"/>
    <s v="Matthews"/>
    <s v="martintracy@example.net"/>
    <x v="2591"/>
    <d v="2024-07-23T00:00:00"/>
    <x v="1"/>
    <n v="3"/>
    <n v="100"/>
    <n v="5"/>
    <n v="300"/>
    <n v="285"/>
    <n v="-15"/>
    <x v="1"/>
    <x v="0"/>
  </r>
  <r>
    <s v="10611433-951e-47d6-ac7c-367ef48d7480"/>
    <s v="Jennifer Little"/>
    <s v="Jennifer"/>
    <s v="Little"/>
    <s v="cory58@example.com"/>
    <x v="2592"/>
    <d v="2024-05-12T00:00:00"/>
    <x v="5"/>
    <n v="1"/>
    <n v="90"/>
    <n v="0"/>
    <n v="90"/>
    <n v="90"/>
    <n v="0"/>
    <x v="4"/>
    <x v="0"/>
  </r>
  <r>
    <s v="74aaed03-36e9-44e7-8731-94c5cb7811ec"/>
    <s v="Christina Moreno"/>
    <s v="Christina"/>
    <s v="Moreno"/>
    <s v="ariana70@example.com"/>
    <x v="2170"/>
    <d v="2024-07-22T00:00:00"/>
    <x v="4"/>
    <n v="4"/>
    <n v="1200"/>
    <n v="0"/>
    <n v="4800"/>
    <n v="4800"/>
    <n v="0"/>
    <x v="4"/>
    <x v="0"/>
  </r>
  <r>
    <s v="187140a0-d8ee-4ee8-ac05-f6c6b5c1aabf"/>
    <s v="Eric Smith"/>
    <s v="Eric"/>
    <s v="Smith"/>
    <s v="barry75@example.com"/>
    <x v="2593"/>
    <d v="2024-05-08T00:00:00"/>
    <x v="3"/>
    <n v="4"/>
    <n v="200"/>
    <n v="10"/>
    <n v="800"/>
    <n v="720"/>
    <n v="-80"/>
    <x v="0"/>
    <x v="0"/>
  </r>
  <r>
    <s v="c68748f7-f80f-408d-8ff6-13856c3d318c"/>
    <s v="Randy Lawson"/>
    <s v="Randy"/>
    <s v="Lawson"/>
    <s v="breannawarren@example.org"/>
    <x v="2594"/>
    <d v="2024-12-18T00:00:00"/>
    <x v="5"/>
    <n v="2"/>
    <n v="90"/>
    <n v="0"/>
    <n v="180"/>
    <n v="180"/>
    <n v="0"/>
    <x v="4"/>
    <x v="0"/>
  </r>
  <r>
    <s v="4e35843d-cac2-4e32-bfc8-d3f754875092"/>
    <s v="Thomas Newton"/>
    <s v="Thomas"/>
    <s v="Newton"/>
    <s v="wanda79@example.net"/>
    <x v="1005"/>
    <d v="2025-02-05T00:00:00"/>
    <x v="2"/>
    <n v="4"/>
    <n v="300"/>
    <n v="10"/>
    <n v="1200"/>
    <n v="1080"/>
    <n v="-120"/>
    <x v="1"/>
    <x v="1"/>
  </r>
  <r>
    <s v="7afe2729-98b8-43b3-ab71-7d6ca45f2080"/>
    <s v="Robin Russell"/>
    <s v="Robin"/>
    <s v="Russell"/>
    <s v="victoria75@example.net"/>
    <x v="2595"/>
    <d v="2025-04-04T00:00:00"/>
    <x v="8"/>
    <n v="4"/>
    <n v="50"/>
    <n v="0"/>
    <n v="200"/>
    <n v="200"/>
    <n v="0"/>
    <x v="3"/>
    <x v="0"/>
  </r>
  <r>
    <s v="e906b55f-1122-4d5c-a8e7-c0087bfc1083"/>
    <s v="Michael Lopez"/>
    <s v="Michael"/>
    <s v="Lopez"/>
    <s v="michaelklein@example.org"/>
    <x v="2596"/>
    <d v="2024-10-05T00:00:00"/>
    <x v="7"/>
    <n v="4"/>
    <n v="150"/>
    <n v="0"/>
    <n v="600"/>
    <n v="600"/>
    <n v="0"/>
    <x v="0"/>
    <x v="0"/>
  </r>
  <r>
    <s v="b6f795b2-31ee-4c34-92e5-614a8ee929ef"/>
    <s v="Randall Rodriguez"/>
    <s v="Randall"/>
    <s v="Rodriguez"/>
    <s v="sarah04@example.org"/>
    <x v="1997"/>
    <d v="2025-02-04T00:00:00"/>
    <x v="3"/>
    <n v="1"/>
    <n v="200"/>
    <n v="0"/>
    <n v="200"/>
    <n v="200"/>
    <n v="0"/>
    <x v="2"/>
    <x v="1"/>
  </r>
  <r>
    <s v="33734dcd-1ef4-4373-8b23-f06e0bf73e36"/>
    <s v="Jennifer Sanders"/>
    <s v="Jennifer"/>
    <s v="Sanders"/>
    <s v="jmarshall@example.com"/>
    <x v="477"/>
    <d v="2025-03-08T00:00:00"/>
    <x v="2"/>
    <n v="1"/>
    <n v="300"/>
    <n v="5"/>
    <n v="300"/>
    <n v="285"/>
    <n v="-15"/>
    <x v="3"/>
    <x v="0"/>
  </r>
  <r>
    <s v="bc27c665-b4e5-496c-be2d-8473935e020b"/>
    <s v="Ashley Jordan"/>
    <s v="Ashley"/>
    <s v="Jordan"/>
    <s v="albert42@example.net"/>
    <x v="1990"/>
    <d v="2024-12-27T00:00:00"/>
    <x v="2"/>
    <n v="2"/>
    <n v="300"/>
    <n v="0"/>
    <n v="600"/>
    <n v="600"/>
    <n v="0"/>
    <x v="2"/>
    <x v="0"/>
  </r>
  <r>
    <s v="a10b0752-8c39-4ec5-8300-22d135edc34d"/>
    <s v="Terry Russell"/>
    <s v="Terry"/>
    <s v="Russell"/>
    <s v="ktaylor@example.com"/>
    <x v="2597"/>
    <d v="2024-07-19T00:00:00"/>
    <x v="7"/>
    <n v="4"/>
    <n v="150"/>
    <n v="10"/>
    <n v="600"/>
    <n v="540"/>
    <n v="-60"/>
    <x v="3"/>
    <x v="0"/>
  </r>
  <r>
    <s v="fbe8ac52-a3ed-43b3-a571-bc7f12659624"/>
    <s v="Laura Flores MD"/>
    <s v="Laura"/>
    <s v="MD"/>
    <s v="enelson@example.org"/>
    <x v="2598"/>
    <d v="2024-09-07T00:00:00"/>
    <x v="1"/>
    <n v="3"/>
    <n v="100"/>
    <n v="0"/>
    <n v="300"/>
    <n v="300"/>
    <n v="0"/>
    <x v="2"/>
    <x v="0"/>
  </r>
  <r>
    <s v="832addf4-e42e-4418-bd23-ebb577a71389"/>
    <s v="Matthew Fleming"/>
    <s v="Matthew"/>
    <s v="Fleming"/>
    <s v="zoliver@example.net"/>
    <x v="2599"/>
    <d v="2024-05-02T00:00:00"/>
    <x v="8"/>
    <n v="2"/>
    <n v="50"/>
    <n v="10"/>
    <n v="100"/>
    <n v="90"/>
    <n v="-10"/>
    <x v="3"/>
    <x v="0"/>
  </r>
  <r>
    <s v="e9088697-6493-41db-af4d-f410d02a071b"/>
    <s v="David Miles"/>
    <s v="David"/>
    <s v="Miles"/>
    <s v="iperez@example.org"/>
    <x v="2600"/>
    <d v="2024-09-07T00:00:00"/>
    <x v="5"/>
    <n v="2"/>
    <n v="90"/>
    <n v="10"/>
    <n v="180"/>
    <n v="162"/>
    <n v="-18"/>
    <x v="1"/>
    <x v="1"/>
  </r>
  <r>
    <s v="52ae44fb-f85b-4a42-a7ec-013b6f782265"/>
    <s v="Aaron Young"/>
    <s v="Aaron"/>
    <s v="Young"/>
    <s v="joshuaburton@example.net"/>
    <x v="2601"/>
    <d v="2024-07-30T00:00:00"/>
    <x v="2"/>
    <n v="4"/>
    <n v="300"/>
    <n v="0"/>
    <n v="1200"/>
    <n v="1200"/>
    <n v="0"/>
    <x v="1"/>
    <x v="0"/>
  </r>
  <r>
    <s v="2aaa86b9-b386-460f-b942-042b55bea17e"/>
    <s v="Kathryn Hamilton"/>
    <s v="Kathryn"/>
    <s v="Hamilton"/>
    <s v="owenselizabeth@example.com"/>
    <x v="2602"/>
    <d v="2024-05-01T00:00:00"/>
    <x v="5"/>
    <n v="4"/>
    <n v="90"/>
    <n v="5"/>
    <n v="360"/>
    <n v="342"/>
    <n v="-18"/>
    <x v="1"/>
    <x v="0"/>
  </r>
  <r>
    <s v="2fd18781-396f-4701-b3fd-507c553afcaf"/>
    <s v="James Drake"/>
    <s v="James"/>
    <s v="Drake"/>
    <s v="vphillips@example.com"/>
    <x v="2603"/>
    <d v="2024-06-02T00:00:00"/>
    <x v="7"/>
    <n v="3"/>
    <n v="150"/>
    <n v="0"/>
    <n v="450"/>
    <n v="450"/>
    <n v="0"/>
    <x v="4"/>
    <x v="0"/>
  </r>
  <r>
    <s v="bc2dc193-fe2e-4930-82d9-b4e670c279c7"/>
    <s v="Jacob Jimenez"/>
    <s v="Jacob"/>
    <s v="Jimenez"/>
    <s v="tamara29@example.com"/>
    <x v="799"/>
    <d v="2025-03-11T00:00:00"/>
    <x v="5"/>
    <n v="2"/>
    <n v="90"/>
    <n v="0"/>
    <n v="180"/>
    <n v="180"/>
    <n v="0"/>
    <x v="1"/>
    <x v="0"/>
  </r>
  <r>
    <s v="206fe4d0-17b5-47d7-8a0f-28244455f3bd"/>
    <s v="Hailey Nunez"/>
    <s v="Hailey"/>
    <s v="Nunez"/>
    <s v="urios@example.net"/>
    <x v="2604"/>
    <d v="2024-07-19T00:00:00"/>
    <x v="3"/>
    <n v="1"/>
    <n v="200"/>
    <n v="0"/>
    <n v="200"/>
    <n v="200"/>
    <n v="0"/>
    <x v="1"/>
    <x v="0"/>
  </r>
  <r>
    <s v="620423f1-08f5-4973-8663-7e426e4e8497"/>
    <s v="Frances Reed"/>
    <s v="Frances"/>
    <s v="Reed"/>
    <s v="christopher97@example.net"/>
    <x v="757"/>
    <d v="2024-07-02T00:00:00"/>
    <x v="7"/>
    <n v="2"/>
    <n v="150"/>
    <n v="0"/>
    <n v="300"/>
    <n v="300"/>
    <n v="0"/>
    <x v="4"/>
    <x v="0"/>
  </r>
  <r>
    <s v="9684a6be-401e-494d-855f-109ae0a37d36"/>
    <s v="Austin Krause"/>
    <s v="Austin"/>
    <s v="Krause"/>
    <s v="rlang@example.com"/>
    <x v="2605"/>
    <d v="2024-12-20T00:00:00"/>
    <x v="0"/>
    <n v="1"/>
    <n v="800"/>
    <n v="0"/>
    <n v="800"/>
    <n v="800"/>
    <n v="0"/>
    <x v="2"/>
    <x v="1"/>
  </r>
  <r>
    <s v="6c50f6d7-7e15-459b-be5b-910d9fd97c97"/>
    <s v="Ashley Hurley"/>
    <s v="Ashley"/>
    <s v="Hurley"/>
    <s v="zhines@example.com"/>
    <x v="2606"/>
    <d v="2025-03-29T00:00:00"/>
    <x v="5"/>
    <n v="1"/>
    <n v="90"/>
    <n v="0"/>
    <n v="90"/>
    <n v="90"/>
    <n v="0"/>
    <x v="0"/>
    <x v="0"/>
  </r>
  <r>
    <s v="c5201e2a-6e78-4a78-aa7b-306fcdf5d2c0"/>
    <s v="Chris Thomas"/>
    <s v="Chris"/>
    <s v="Thomas"/>
    <s v="rebecca70@example.net"/>
    <x v="2607"/>
    <d v="2024-12-28T00:00:00"/>
    <x v="7"/>
    <n v="3"/>
    <n v="150"/>
    <n v="0"/>
    <n v="450"/>
    <n v="450"/>
    <n v="0"/>
    <x v="4"/>
    <x v="0"/>
  </r>
  <r>
    <s v="7156a7c8-b875-4404-9536-3cd42af67f9b"/>
    <s v="Justin Nelson"/>
    <s v="Justin"/>
    <s v="Nelson"/>
    <s v="john48@example.net"/>
    <x v="2608"/>
    <d v="2024-10-25T00:00:00"/>
    <x v="7"/>
    <n v="1"/>
    <n v="150"/>
    <n v="0"/>
    <n v="150"/>
    <n v="150"/>
    <n v="0"/>
    <x v="0"/>
    <x v="0"/>
  </r>
  <r>
    <s v="99fa31a1-ed0b-4d5f-810b-21217cceff44"/>
    <s v="Nicholas Boyd"/>
    <s v="Nicholas"/>
    <s v="Boyd"/>
    <s v="morrisamber@example.net"/>
    <x v="2609"/>
    <d v="2024-05-05T00:00:00"/>
    <x v="8"/>
    <n v="4"/>
    <n v="50"/>
    <n v="0"/>
    <n v="200"/>
    <n v="200"/>
    <n v="0"/>
    <x v="3"/>
    <x v="0"/>
  </r>
  <r>
    <s v="314d9798-041d-4f5a-848c-9f121ee8b36b"/>
    <s v="Micheal Johnson"/>
    <s v="Micheal"/>
    <s v="Johnson"/>
    <s v="tranjoyce@example.net"/>
    <x v="2610"/>
    <d v="2024-08-22T00:00:00"/>
    <x v="3"/>
    <n v="2"/>
    <n v="200"/>
    <n v="0"/>
    <n v="400"/>
    <n v="400"/>
    <n v="0"/>
    <x v="4"/>
    <x v="0"/>
  </r>
  <r>
    <s v="d2d79252-b87d-4dc4-84a9-9f0fa43e1b0b"/>
    <s v="Rita Garza"/>
    <s v="Rita"/>
    <s v="Garza"/>
    <s v="walterssuzanne@example.org"/>
    <x v="2611"/>
    <d v="2024-11-14T00:00:00"/>
    <x v="6"/>
    <n v="4"/>
    <n v="120"/>
    <n v="0"/>
    <n v="480"/>
    <n v="480"/>
    <n v="0"/>
    <x v="4"/>
    <x v="0"/>
  </r>
  <r>
    <s v="2318c5c6-e3c3-4cf7-85a4-702b6b03568b"/>
    <s v="Angela Gaines"/>
    <s v="Angela"/>
    <s v="Gaines"/>
    <s v="rebecca76@example.com"/>
    <x v="2612"/>
    <d v="2025-01-03T00:00:00"/>
    <x v="7"/>
    <n v="1"/>
    <n v="150"/>
    <n v="0"/>
    <n v="150"/>
    <n v="150"/>
    <n v="0"/>
    <x v="1"/>
    <x v="0"/>
  </r>
  <r>
    <s v="90e43299-58c2-47b7-ba2b-c5e6b95dcbfe"/>
    <s v="Cheryl Waters"/>
    <s v="Cheryl"/>
    <s v="Waters"/>
    <s v="bryantlindsey@example.net"/>
    <x v="2613"/>
    <d v="2024-11-25T00:00:00"/>
    <x v="0"/>
    <n v="3"/>
    <n v="800"/>
    <n v="0"/>
    <n v="2400"/>
    <n v="2400"/>
    <n v="0"/>
    <x v="1"/>
    <x v="0"/>
  </r>
  <r>
    <s v="0126e743-6387-4d6b-ac12-e2d6d8e46619"/>
    <s v="Brittany Sanchez"/>
    <s v="Brittany"/>
    <s v="Sanchez"/>
    <s v="ramseyjordan@example.com"/>
    <x v="2614"/>
    <d v="2024-10-18T00:00:00"/>
    <x v="7"/>
    <n v="3"/>
    <n v="150"/>
    <n v="0"/>
    <n v="450"/>
    <n v="450"/>
    <n v="0"/>
    <x v="0"/>
    <x v="0"/>
  </r>
  <r>
    <s v="c24ea4b2-1eb7-48ef-9f27-ecffe6c9221d"/>
    <s v="Hector Jefferson"/>
    <s v="Hector"/>
    <s v="Jefferson"/>
    <s v="clarkjustin@example.net"/>
    <x v="2615"/>
    <d v="2024-07-15T00:00:00"/>
    <x v="1"/>
    <n v="4"/>
    <n v="100"/>
    <n v="0"/>
    <n v="400"/>
    <n v="400"/>
    <n v="0"/>
    <x v="2"/>
    <x v="1"/>
  </r>
  <r>
    <s v="c0f9243d-ace7-40ba-91df-0b1d8055d068"/>
    <s v="Matthew Sanders"/>
    <s v="Matthew"/>
    <s v="Sanders"/>
    <s v="benjamin62@example.net"/>
    <x v="2377"/>
    <d v="2025-01-26T00:00:00"/>
    <x v="2"/>
    <n v="3"/>
    <n v="300"/>
    <n v="5"/>
    <n v="900"/>
    <n v="855"/>
    <n v="-45"/>
    <x v="2"/>
    <x v="0"/>
  </r>
  <r>
    <s v="78c58171-05e1-4922-b9e2-5623d8d64b60"/>
    <s v="Wendy Barry DVM"/>
    <s v="Wendy"/>
    <s v="DVM"/>
    <s v="gcruz@example.org"/>
    <x v="2047"/>
    <d v="2024-12-21T00:00:00"/>
    <x v="2"/>
    <n v="3"/>
    <n v="300"/>
    <n v="0"/>
    <n v="900"/>
    <n v="900"/>
    <n v="0"/>
    <x v="1"/>
    <x v="0"/>
  </r>
  <r>
    <s v="d6fbf5ea-d093-4378-9d33-fc9f9189e63d"/>
    <s v="Heidi King"/>
    <s v="Heidi"/>
    <s v="King"/>
    <s v="vwilson@example.org"/>
    <x v="2616"/>
    <d v="2024-11-17T00:00:00"/>
    <x v="4"/>
    <n v="2"/>
    <n v="1200"/>
    <n v="10"/>
    <n v="2400"/>
    <n v="2160"/>
    <n v="-240"/>
    <x v="4"/>
    <x v="0"/>
  </r>
  <r>
    <s v="0940426d-f6e0-48cb-a26f-65874ff25f79"/>
    <s v="Jackie Schultz"/>
    <s v="Jackie"/>
    <s v="Schultz"/>
    <s v="mary78@example.net"/>
    <x v="2617"/>
    <d v="2024-06-04T00:00:00"/>
    <x v="0"/>
    <n v="2"/>
    <n v="800"/>
    <n v="0"/>
    <n v="1600"/>
    <n v="1600"/>
    <n v="0"/>
    <x v="3"/>
    <x v="0"/>
  </r>
  <r>
    <s v="9ca64d0e-6ef1-4072-83e2-aeb72c072f32"/>
    <s v="James Gonzalez"/>
    <s v="James"/>
    <s v="Gonzalez"/>
    <s v="elizabeth96@example.org"/>
    <x v="2618"/>
    <d v="2024-06-09T00:00:00"/>
    <x v="7"/>
    <n v="3"/>
    <n v="150"/>
    <n v="0"/>
    <n v="450"/>
    <n v="450"/>
    <n v="0"/>
    <x v="2"/>
    <x v="0"/>
  </r>
  <r>
    <s v="15396ff6-3c67-42a0-89f3-8c4e6a10bffc"/>
    <s v="Julie Hall"/>
    <s v="Julie"/>
    <s v="Hall"/>
    <s v="david39@example.net"/>
    <x v="2619"/>
    <d v="2025-02-19T00:00:00"/>
    <x v="6"/>
    <n v="4"/>
    <n v="120"/>
    <n v="0"/>
    <n v="480"/>
    <n v="480"/>
    <n v="0"/>
    <x v="4"/>
    <x v="0"/>
  </r>
  <r>
    <s v="f37272a8-c771-4a1b-bf97-1338d239927f"/>
    <s v="Taylor Logan"/>
    <s v="Taylor"/>
    <s v="Logan"/>
    <s v="patriciasmith@example.com"/>
    <x v="2620"/>
    <d v="2024-09-20T00:00:00"/>
    <x v="7"/>
    <n v="3"/>
    <n v="150"/>
    <n v="5"/>
    <n v="450"/>
    <n v="427.5"/>
    <n v="-22.5"/>
    <x v="3"/>
    <x v="0"/>
  </r>
  <r>
    <s v="de178e5e-5ce4-4b0f-8bd3-ccd090642a4e"/>
    <s v="Brandi Hughes"/>
    <s v="Brandi"/>
    <s v="Hughes"/>
    <s v="joseph35@example.net"/>
    <x v="2621"/>
    <d v="2025-03-08T00:00:00"/>
    <x v="6"/>
    <n v="3"/>
    <n v="120"/>
    <n v="5"/>
    <n v="360"/>
    <n v="342"/>
    <n v="-18"/>
    <x v="3"/>
    <x v="0"/>
  </r>
  <r>
    <s v="3f2848c9-b24e-4544-8828-eb85a47d657e"/>
    <s v="Amanda Robinson"/>
    <s v="Amanda"/>
    <s v="Robinson"/>
    <s v="jillmartinez@example.net"/>
    <x v="2622"/>
    <d v="2025-04-08T00:00:00"/>
    <x v="7"/>
    <n v="2"/>
    <n v="150"/>
    <n v="10"/>
    <n v="300"/>
    <n v="270"/>
    <n v="-30"/>
    <x v="1"/>
    <x v="0"/>
  </r>
  <r>
    <s v="0cc8af93-a31c-49c5-92b7-e5e7db53a4e4"/>
    <s v="Jennifer Tucker"/>
    <s v="Jennifer"/>
    <s v="Tucker"/>
    <s v="thomas20@example.net"/>
    <x v="2623"/>
    <d v="2024-08-06T00:00:00"/>
    <x v="2"/>
    <n v="2"/>
    <n v="300"/>
    <n v="5"/>
    <n v="600"/>
    <n v="570"/>
    <n v="-30"/>
    <x v="1"/>
    <x v="0"/>
  </r>
  <r>
    <s v="40152787-8261-47aa-baff-80858d22463f"/>
    <s v="John Grant"/>
    <s v="John"/>
    <s v="Grant"/>
    <s v="fsmith@example.net"/>
    <x v="2624"/>
    <d v="2025-02-01T00:00:00"/>
    <x v="4"/>
    <n v="1"/>
    <n v="1200"/>
    <n v="0"/>
    <n v="1200"/>
    <n v="1200"/>
    <n v="0"/>
    <x v="3"/>
    <x v="1"/>
  </r>
  <r>
    <s v="38c09805-a4f4-419c-9885-da4ec0c05b60"/>
    <s v="Timothy Randolph"/>
    <s v="Timothy"/>
    <s v="Randolph"/>
    <s v="deanlewis@example.org"/>
    <x v="2625"/>
    <d v="2024-08-29T00:00:00"/>
    <x v="4"/>
    <n v="3"/>
    <n v="1200"/>
    <n v="10"/>
    <n v="3600"/>
    <n v="3240"/>
    <n v="-360"/>
    <x v="4"/>
    <x v="0"/>
  </r>
  <r>
    <s v="737586b7-7a15-4b80-be17-1093c3a10cfe"/>
    <s v="Joy King"/>
    <s v="Joy"/>
    <s v="King"/>
    <s v="dcraig@example.org"/>
    <x v="2626"/>
    <d v="2025-03-07T00:00:00"/>
    <x v="3"/>
    <n v="2"/>
    <n v="200"/>
    <n v="0"/>
    <n v="400"/>
    <n v="400"/>
    <n v="0"/>
    <x v="1"/>
    <x v="0"/>
  </r>
  <r>
    <s v="ef8908f5-198c-4c38-97de-36d72fcba817"/>
    <s v="Kelsey Reynolds"/>
    <s v="Kelsey"/>
    <s v="Reynolds"/>
    <s v="pereznicholas@example.net"/>
    <x v="2627"/>
    <d v="2025-01-05T00:00:00"/>
    <x v="2"/>
    <n v="2"/>
    <n v="300"/>
    <n v="10"/>
    <n v="600"/>
    <n v="540"/>
    <n v="-60"/>
    <x v="1"/>
    <x v="0"/>
  </r>
  <r>
    <s v="d50a151c-8ac1-439d-bd3b-502f88c350c6"/>
    <s v="Elizabeth Shepherd"/>
    <s v="Elizabeth"/>
    <s v="Shepherd"/>
    <s v="changlaura@example.com"/>
    <x v="2628"/>
    <d v="2025-01-27T00:00:00"/>
    <x v="0"/>
    <n v="3"/>
    <n v="800"/>
    <n v="5"/>
    <n v="2400"/>
    <n v="2280"/>
    <n v="-120"/>
    <x v="1"/>
    <x v="0"/>
  </r>
  <r>
    <s v="80c28c49-a9d3-4935-9e56-6c563f2022c9"/>
    <s v="Emily Mullins"/>
    <s v="Emily"/>
    <s v="Mullins"/>
    <s v="gilmorebarbara@example.net"/>
    <x v="2629"/>
    <d v="2024-10-29T00:00:00"/>
    <x v="6"/>
    <n v="3"/>
    <n v="120"/>
    <n v="5"/>
    <n v="360"/>
    <n v="342"/>
    <n v="-18"/>
    <x v="2"/>
    <x v="0"/>
  </r>
  <r>
    <s v="a393775c-a52c-4f13-a17c-41ea3dc8eb46"/>
    <s v="William Peck"/>
    <s v="William"/>
    <s v="Peck"/>
    <s v="richard67@example.net"/>
    <x v="456"/>
    <d v="2024-12-12T00:00:00"/>
    <x v="6"/>
    <n v="3"/>
    <n v="120"/>
    <n v="0"/>
    <n v="360"/>
    <n v="360"/>
    <n v="0"/>
    <x v="4"/>
    <x v="1"/>
  </r>
  <r>
    <s v="1178b80c-cb09-4204-aa1d-147a867ca123"/>
    <s v="Pamela Black"/>
    <s v="Pamela"/>
    <s v="Black"/>
    <s v="alewis@example.net"/>
    <x v="2630"/>
    <d v="2024-08-17T00:00:00"/>
    <x v="6"/>
    <n v="3"/>
    <n v="120"/>
    <n v="5"/>
    <n v="360"/>
    <n v="342"/>
    <n v="-18"/>
    <x v="1"/>
    <x v="0"/>
  </r>
  <r>
    <s v="a3206f17-c7bf-4500-8a63-361fb7f93b2d"/>
    <s v="Richard Taylor"/>
    <s v="Richard"/>
    <s v="Taylor"/>
    <s v="wilsonann@example.net"/>
    <x v="120"/>
    <d v="2025-04-06T00:00:00"/>
    <x v="3"/>
    <n v="2"/>
    <n v="200"/>
    <n v="0"/>
    <n v="400"/>
    <n v="400"/>
    <n v="0"/>
    <x v="3"/>
    <x v="0"/>
  </r>
  <r>
    <s v="47e17f60-9e67-4453-965e-d6360d398754"/>
    <s v="Johnny Duncan"/>
    <s v="Johnny"/>
    <s v="Duncan"/>
    <s v="richardgonzalez@example.net"/>
    <x v="2631"/>
    <d v="2024-08-04T00:00:00"/>
    <x v="4"/>
    <n v="4"/>
    <n v="1200"/>
    <n v="5"/>
    <n v="4800"/>
    <n v="4560"/>
    <n v="-240"/>
    <x v="2"/>
    <x v="0"/>
  </r>
  <r>
    <s v="9f4de1b6-f193-4251-900e-bb8ef5be6a50"/>
    <s v="Meghan Hudson"/>
    <s v="Meghan"/>
    <s v="Hudson"/>
    <s v="ospencer@example.org"/>
    <x v="2632"/>
    <d v="2025-01-07T00:00:00"/>
    <x v="3"/>
    <n v="1"/>
    <n v="200"/>
    <n v="10"/>
    <n v="200"/>
    <n v="180"/>
    <n v="-20"/>
    <x v="4"/>
    <x v="0"/>
  </r>
  <r>
    <s v="07b873ee-c9fb-4785-85f3-24ff1f923c2d"/>
    <s v="David Wagner"/>
    <s v="David"/>
    <s v="Wagner"/>
    <s v="mcontreras@example.org"/>
    <x v="1718"/>
    <d v="2024-08-15T00:00:00"/>
    <x v="3"/>
    <n v="2"/>
    <n v="200"/>
    <n v="0"/>
    <n v="400"/>
    <n v="400"/>
    <n v="0"/>
    <x v="2"/>
    <x v="0"/>
  </r>
  <r>
    <s v="1b90eccb-5717-4190-960f-765d52c7eb4b"/>
    <s v="Kevin Fischer"/>
    <s v="Kevin"/>
    <s v="Fischer"/>
    <s v="cunninghamraymond@example.org"/>
    <x v="2633"/>
    <d v="2025-01-06T00:00:00"/>
    <x v="5"/>
    <n v="2"/>
    <n v="90"/>
    <n v="0"/>
    <n v="180"/>
    <n v="180"/>
    <n v="0"/>
    <x v="2"/>
    <x v="0"/>
  </r>
  <r>
    <s v="83ccd745-5a60-4e76-b0a8-7dd9a193ddee"/>
    <s v="Stephanie Nelson"/>
    <s v="Stephanie"/>
    <s v="Nelson"/>
    <s v="timothynunez@example.net"/>
    <x v="2634"/>
    <d v="2025-04-05T00:00:00"/>
    <x v="4"/>
    <n v="2"/>
    <n v="1200"/>
    <n v="0"/>
    <n v="2400"/>
    <n v="2400"/>
    <n v="0"/>
    <x v="2"/>
    <x v="0"/>
  </r>
  <r>
    <s v="a8c34c48-b42a-4c93-997d-7baa6c6d0ff6"/>
    <s v="Edward Black"/>
    <s v="Edward"/>
    <s v="Black"/>
    <s v="dodsonmichael@example.com"/>
    <x v="2635"/>
    <d v="2024-05-13T00:00:00"/>
    <x v="0"/>
    <n v="1"/>
    <n v="800"/>
    <n v="5"/>
    <n v="800"/>
    <n v="760"/>
    <n v="-40"/>
    <x v="3"/>
    <x v="0"/>
  </r>
  <r>
    <s v="e8fb5d3e-dd59-4140-b796-b4aea70c8662"/>
    <s v="Peter Young"/>
    <s v="Peter"/>
    <s v="Young"/>
    <s v="shirleyford@example.net"/>
    <x v="2636"/>
    <d v="2024-09-29T00:00:00"/>
    <x v="6"/>
    <n v="3"/>
    <n v="120"/>
    <n v="5"/>
    <n v="360"/>
    <n v="342"/>
    <n v="-18"/>
    <x v="0"/>
    <x v="0"/>
  </r>
  <r>
    <s v="c979e451-b8e1-48d6-a738-26f3402d4547"/>
    <s v="Jasmine Whitaker"/>
    <s v="Jasmine"/>
    <s v="Whitaker"/>
    <s v="amanda75@example.org"/>
    <x v="2637"/>
    <d v="2024-08-07T00:00:00"/>
    <x v="2"/>
    <n v="2"/>
    <n v="300"/>
    <n v="0"/>
    <n v="600"/>
    <n v="600"/>
    <n v="0"/>
    <x v="2"/>
    <x v="0"/>
  </r>
  <r>
    <s v="996976f6-7006-45bf-971d-2da3a5a57309"/>
    <s v="Aaron Gaines"/>
    <s v="Aaron"/>
    <s v="Gaines"/>
    <s v="sotogina@example.org"/>
    <x v="2638"/>
    <d v="2024-11-24T00:00:00"/>
    <x v="5"/>
    <n v="1"/>
    <n v="90"/>
    <n v="10"/>
    <n v="90"/>
    <n v="81"/>
    <n v="-9"/>
    <x v="3"/>
    <x v="0"/>
  </r>
  <r>
    <s v="ff174441-43a2-43ef-97a5-7efd7b3b0402"/>
    <s v="Stephen Krause"/>
    <s v="Stephen"/>
    <s v="Krause"/>
    <s v="rwall@example.com"/>
    <x v="2639"/>
    <d v="2025-03-21T00:00:00"/>
    <x v="4"/>
    <n v="1"/>
    <n v="1200"/>
    <n v="5"/>
    <n v="1200"/>
    <n v="1140"/>
    <n v="-60"/>
    <x v="2"/>
    <x v="0"/>
  </r>
  <r>
    <s v="c02dc990-1ea5-4dc7-b59f-65e41710f3f0"/>
    <s v="Donna Hall"/>
    <s v="Donna"/>
    <s v="Hall"/>
    <s v="qhenderson@example.org"/>
    <x v="2640"/>
    <d v="2024-09-08T00:00:00"/>
    <x v="3"/>
    <n v="2"/>
    <n v="200"/>
    <n v="15"/>
    <n v="400"/>
    <n v="340"/>
    <n v="-60"/>
    <x v="2"/>
    <x v="0"/>
  </r>
  <r>
    <s v="92a47018-eaca-4849-98fa-1fe2fd29f979"/>
    <s v="Charles Cox"/>
    <s v="Charles"/>
    <s v="Cox"/>
    <s v="yluna@example.com"/>
    <x v="300"/>
    <d v="2024-10-10T00:00:00"/>
    <x v="4"/>
    <n v="2"/>
    <n v="1200"/>
    <n v="0"/>
    <n v="2400"/>
    <n v="2400"/>
    <n v="0"/>
    <x v="1"/>
    <x v="0"/>
  </r>
  <r>
    <s v="bf019156-17f7-420c-825f-8c328f6ba093"/>
    <s v="Jonathan Mills"/>
    <s v="Jonathan"/>
    <s v="Mills"/>
    <s v="deniseevans@example.com"/>
    <x v="2641"/>
    <d v="2025-01-19T00:00:00"/>
    <x v="1"/>
    <n v="1"/>
    <n v="100"/>
    <n v="15"/>
    <n v="100"/>
    <n v="85"/>
    <n v="-15"/>
    <x v="3"/>
    <x v="0"/>
  </r>
  <r>
    <s v="2ef437db-126d-4b23-b08a-9f63f7131a89"/>
    <s v="Anita Lynch"/>
    <s v="Anita"/>
    <s v="Lynch"/>
    <s v="dianasantiago@example.org"/>
    <x v="2642"/>
    <d v="2025-02-28T00:00:00"/>
    <x v="3"/>
    <n v="3"/>
    <n v="200"/>
    <n v="5"/>
    <n v="600"/>
    <n v="570"/>
    <n v="-30"/>
    <x v="4"/>
    <x v="0"/>
  </r>
  <r>
    <s v="64fb8319-5570-4d78-b0ff-6ae5eaa19c1a"/>
    <s v="Dawn Carpenter"/>
    <s v="Dawn"/>
    <s v="Carpenter"/>
    <s v="aguilarbryce@example.net"/>
    <x v="2643"/>
    <d v="2024-07-08T00:00:00"/>
    <x v="1"/>
    <n v="3"/>
    <n v="100"/>
    <n v="0"/>
    <n v="300"/>
    <n v="300"/>
    <n v="0"/>
    <x v="3"/>
    <x v="0"/>
  </r>
  <r>
    <s v="64d4603d-a6e5-4885-8fc9-3b0b0439fdca"/>
    <s v="Charles Frost"/>
    <s v="Charles"/>
    <s v="Frost"/>
    <s v="howardchris@example.com"/>
    <x v="2644"/>
    <d v="2025-03-04T00:00:00"/>
    <x v="7"/>
    <n v="1"/>
    <n v="150"/>
    <n v="0"/>
    <n v="150"/>
    <n v="150"/>
    <n v="0"/>
    <x v="3"/>
    <x v="0"/>
  </r>
  <r>
    <s v="1bac0f9e-805d-4f2d-a8d4-dde8d6dac7e5"/>
    <s v="Patrick Cox"/>
    <s v="Patrick"/>
    <s v="Cox"/>
    <s v="morganwatts@example.com"/>
    <x v="1524"/>
    <d v="2025-03-26T00:00:00"/>
    <x v="1"/>
    <n v="3"/>
    <n v="100"/>
    <n v="0"/>
    <n v="300"/>
    <n v="300"/>
    <n v="0"/>
    <x v="2"/>
    <x v="0"/>
  </r>
  <r>
    <s v="e307d8c5-a0ec-4f33-ac02-876a7b943cdd"/>
    <s v="Robert Stewart"/>
    <s v="Robert"/>
    <s v="Stewart"/>
    <s v="ealexander@example.net"/>
    <x v="859"/>
    <d v="2024-11-22T00:00:00"/>
    <x v="4"/>
    <n v="1"/>
    <n v="1200"/>
    <n v="0"/>
    <n v="1200"/>
    <n v="1200"/>
    <n v="0"/>
    <x v="2"/>
    <x v="0"/>
  </r>
  <r>
    <s v="796563c6-0974-4276-8532-4c46b6d798cb"/>
    <s v="Christopher Matthews"/>
    <s v="Christopher"/>
    <s v="Matthews"/>
    <s v="mlynch@example.org"/>
    <x v="2645"/>
    <d v="2024-06-26T00:00:00"/>
    <x v="7"/>
    <n v="3"/>
    <n v="150"/>
    <n v="0"/>
    <n v="450"/>
    <n v="450"/>
    <n v="0"/>
    <x v="3"/>
    <x v="0"/>
  </r>
  <r>
    <s v="026c5576-7a6f-4029-b0d6-f598d274a55d"/>
    <s v="Cameron Wright"/>
    <s v="Cameron"/>
    <s v="Wright"/>
    <s v="lewisdavid@example.net"/>
    <x v="633"/>
    <d v="2024-09-20T00:00:00"/>
    <x v="6"/>
    <n v="3"/>
    <n v="120"/>
    <n v="10"/>
    <n v="360"/>
    <n v="324"/>
    <n v="-36"/>
    <x v="0"/>
    <x v="1"/>
  </r>
  <r>
    <s v="6f3f3f76-3fed-4d79-9078-7df628173345"/>
    <s v="Sarah Mitchell"/>
    <s v="Sarah"/>
    <s v="Mitchell"/>
    <s v="vincent12@example.net"/>
    <x v="2646"/>
    <d v="2024-05-13T00:00:00"/>
    <x v="5"/>
    <n v="4"/>
    <n v="90"/>
    <n v="5"/>
    <n v="360"/>
    <n v="342"/>
    <n v="-18"/>
    <x v="0"/>
    <x v="0"/>
  </r>
  <r>
    <s v="69e6adf4-cbe7-4aeb-9a6a-e3c69726cf22"/>
    <s v="Kaitlyn Estrada"/>
    <s v="Kaitlyn"/>
    <s v="Estrada"/>
    <s v="matthew92@example.org"/>
    <x v="2647"/>
    <d v="2025-03-09T00:00:00"/>
    <x v="7"/>
    <n v="2"/>
    <n v="150"/>
    <n v="0"/>
    <n v="300"/>
    <n v="300"/>
    <n v="0"/>
    <x v="2"/>
    <x v="1"/>
  </r>
  <r>
    <s v="8e6e6688-52ba-47dd-8bfa-ca8bb0d87d0c"/>
    <s v="Alexander Mcneil MD"/>
    <s v="Alexander"/>
    <s v="MD"/>
    <s v="bowersedward@example.org"/>
    <x v="2648"/>
    <d v="2025-02-05T00:00:00"/>
    <x v="5"/>
    <n v="2"/>
    <n v="90"/>
    <n v="0"/>
    <n v="180"/>
    <n v="180"/>
    <n v="0"/>
    <x v="1"/>
    <x v="0"/>
  </r>
  <r>
    <s v="8b0d0c43-24ca-4e84-b355-8fdc5b5831db"/>
    <s v="Kelsey Jimenez"/>
    <s v="Kelsey"/>
    <s v="Jimenez"/>
    <s v="jessica35@example.net"/>
    <x v="2649"/>
    <d v="2024-09-17T00:00:00"/>
    <x v="3"/>
    <n v="3"/>
    <n v="200"/>
    <n v="0"/>
    <n v="600"/>
    <n v="600"/>
    <n v="0"/>
    <x v="3"/>
    <x v="0"/>
  </r>
  <r>
    <s v="bcce1509-d9b9-41bd-8f4f-3cf0aa08460b"/>
    <s v="Mr. Michael Flores MD"/>
    <s v="Mr"/>
    <s v="MD"/>
    <s v="pennysanchez@example.org"/>
    <x v="2650"/>
    <d v="2024-10-29T00:00:00"/>
    <x v="8"/>
    <n v="4"/>
    <n v="50"/>
    <n v="10"/>
    <n v="200"/>
    <n v="180"/>
    <n v="-20"/>
    <x v="3"/>
    <x v="0"/>
  </r>
  <r>
    <s v="7aed472c-8a33-432f-af43-e9180c92fa09"/>
    <s v="Patrick Fuentes"/>
    <s v="Patrick"/>
    <s v="Fuentes"/>
    <s v="karen58@example.org"/>
    <x v="2651"/>
    <d v="2024-04-20T00:00:00"/>
    <x v="4"/>
    <n v="1"/>
    <n v="1200"/>
    <n v="0"/>
    <n v="1200"/>
    <n v="1200"/>
    <n v="0"/>
    <x v="1"/>
    <x v="0"/>
  </r>
  <r>
    <s v="e3c03b6f-8e59-4e43-a449-bb3ae78bfdbd"/>
    <s v="Jennifer Wheeler"/>
    <s v="Jennifer"/>
    <s v="Wheeler"/>
    <s v="jon61@example.net"/>
    <x v="1253"/>
    <d v="2025-01-27T00:00:00"/>
    <x v="6"/>
    <n v="4"/>
    <n v="120"/>
    <n v="0"/>
    <n v="480"/>
    <n v="480"/>
    <n v="0"/>
    <x v="2"/>
    <x v="0"/>
  </r>
  <r>
    <s v="607e5719-6d40-4463-b46c-76938c4d3864"/>
    <s v="James Walters"/>
    <s v="James"/>
    <s v="Walters"/>
    <s v="pfarmer@example.org"/>
    <x v="1933"/>
    <d v="2024-09-29T00:00:00"/>
    <x v="2"/>
    <n v="1"/>
    <n v="300"/>
    <n v="10"/>
    <n v="300"/>
    <n v="270"/>
    <n v="-30"/>
    <x v="3"/>
    <x v="1"/>
  </r>
  <r>
    <s v="f95c720c-688e-472c-92f6-9d0dbe669b98"/>
    <s v="Troy Ray"/>
    <s v="Troy"/>
    <s v="Ray"/>
    <s v="ericgrimes@example.net"/>
    <x v="2652"/>
    <d v="2024-10-20T00:00:00"/>
    <x v="0"/>
    <n v="1"/>
    <n v="800"/>
    <n v="15"/>
    <n v="800"/>
    <n v="680"/>
    <n v="-120"/>
    <x v="4"/>
    <x v="0"/>
  </r>
  <r>
    <s v="584d35a9-1303-401e-acc4-44f19dbacf5a"/>
    <s v="Daniel Roberts"/>
    <s v="Daniel"/>
    <s v="Roberts"/>
    <s v="usanchez@example.org"/>
    <x v="2653"/>
    <d v="2024-11-25T00:00:00"/>
    <x v="8"/>
    <n v="4"/>
    <n v="50"/>
    <n v="0"/>
    <n v="200"/>
    <n v="200"/>
    <n v="0"/>
    <x v="1"/>
    <x v="0"/>
  </r>
  <r>
    <s v="a2262e37-e885-4934-91ca-2ab60238676a"/>
    <s v="John Walton"/>
    <s v="John"/>
    <s v="Walton"/>
    <s v="webermichelle@example.net"/>
    <x v="2654"/>
    <d v="2024-07-27T00:00:00"/>
    <x v="0"/>
    <n v="4"/>
    <n v="800"/>
    <n v="10"/>
    <n v="3200"/>
    <n v="2880"/>
    <n v="-320"/>
    <x v="0"/>
    <x v="0"/>
  </r>
  <r>
    <s v="736df9a1-7c9f-4615-9666-4830f310d097"/>
    <s v="Wesley Gray"/>
    <s v="Wesley"/>
    <s v="Gray"/>
    <s v="beverly98@example.org"/>
    <x v="2655"/>
    <d v="2025-04-12T00:00:00"/>
    <x v="0"/>
    <n v="1"/>
    <n v="800"/>
    <n v="10"/>
    <n v="800"/>
    <n v="720"/>
    <n v="-80"/>
    <x v="3"/>
    <x v="0"/>
  </r>
  <r>
    <s v="5d661199-6f93-456c-a38c-c8e03b5a402f"/>
    <s v="Jeremy Rice"/>
    <s v="Jeremy"/>
    <s v="Rice"/>
    <s v="alexandria48@example.net"/>
    <x v="2656"/>
    <d v="2024-10-02T00:00:00"/>
    <x v="8"/>
    <n v="4"/>
    <n v="50"/>
    <n v="0"/>
    <n v="200"/>
    <n v="200"/>
    <n v="0"/>
    <x v="0"/>
    <x v="0"/>
  </r>
  <r>
    <s v="a1ba3dcb-ccbe-4a23-9cfc-bd1d3ea74ccc"/>
    <s v="Dawn Baker"/>
    <s v="Dawn"/>
    <s v="Baker"/>
    <s v="bbrown@example.org"/>
    <x v="2657"/>
    <d v="2024-07-20T00:00:00"/>
    <x v="5"/>
    <n v="2"/>
    <n v="90"/>
    <n v="0"/>
    <n v="180"/>
    <n v="180"/>
    <n v="0"/>
    <x v="3"/>
    <x v="0"/>
  </r>
  <r>
    <s v="3cac3dc0-4715-4ea7-bbbe-4de47a0b0693"/>
    <s v="Christopher Thomas"/>
    <s v="Christopher"/>
    <s v="Thomas"/>
    <s v="zachary75@example.com"/>
    <x v="2658"/>
    <d v="2025-03-25T00:00:00"/>
    <x v="5"/>
    <n v="4"/>
    <n v="90"/>
    <n v="0"/>
    <n v="360"/>
    <n v="360"/>
    <n v="0"/>
    <x v="2"/>
    <x v="0"/>
  </r>
  <r>
    <s v="84e70033-d525-414a-9012-b451c186313a"/>
    <s v="James Watkins"/>
    <s v="James"/>
    <s v="Watkins"/>
    <s v="davidlopez@example.net"/>
    <x v="2659"/>
    <d v="2024-08-16T00:00:00"/>
    <x v="7"/>
    <n v="2"/>
    <n v="150"/>
    <n v="5"/>
    <n v="300"/>
    <n v="285"/>
    <n v="-15"/>
    <x v="3"/>
    <x v="0"/>
  </r>
  <r>
    <s v="59c629bf-4962-4035-91d7-25af0325c892"/>
    <s v="Jessica James"/>
    <s v="Jessica"/>
    <s v="James"/>
    <s v="justin59@example.org"/>
    <x v="543"/>
    <d v="2024-06-26T00:00:00"/>
    <x v="5"/>
    <n v="4"/>
    <n v="90"/>
    <n v="5"/>
    <n v="360"/>
    <n v="342"/>
    <n v="-18"/>
    <x v="3"/>
    <x v="0"/>
  </r>
  <r>
    <s v="a85f8c1c-dc17-4194-a02c-e50768a3d320"/>
    <s v="Julie Hooper"/>
    <s v="Julie"/>
    <s v="Hooper"/>
    <s v="chelseawright@example.org"/>
    <x v="2660"/>
    <d v="2024-09-03T00:00:00"/>
    <x v="4"/>
    <n v="4"/>
    <n v="1200"/>
    <n v="0"/>
    <n v="4800"/>
    <n v="4800"/>
    <n v="0"/>
    <x v="1"/>
    <x v="0"/>
  </r>
  <r>
    <s v="b6b3c921-e074-4f5a-b1db-1398ca9b6dab"/>
    <s v="Tony Edwards"/>
    <s v="Tony"/>
    <s v="Edwards"/>
    <s v="hudsonwhitney@example.org"/>
    <x v="2661"/>
    <d v="2024-11-23T00:00:00"/>
    <x v="8"/>
    <n v="2"/>
    <n v="50"/>
    <n v="0"/>
    <n v="100"/>
    <n v="100"/>
    <n v="0"/>
    <x v="2"/>
    <x v="0"/>
  </r>
  <r>
    <s v="7d765345-867d-48bc-8006-1bf4ea8dd895"/>
    <s v="Pamela Nguyen"/>
    <s v="Pamela"/>
    <s v="Nguyen"/>
    <s v="jgordon@example.org"/>
    <x v="2662"/>
    <d v="2025-02-25T00:00:00"/>
    <x v="7"/>
    <n v="3"/>
    <n v="150"/>
    <n v="0"/>
    <n v="450"/>
    <n v="450"/>
    <n v="0"/>
    <x v="1"/>
    <x v="0"/>
  </r>
  <r>
    <s v="96867dcf-0c22-4b72-bf5f-7fdc6cc7c698"/>
    <s v="Joy Carpenter"/>
    <s v="Joy"/>
    <s v="Carpenter"/>
    <s v="mikaylabruce@example.com"/>
    <x v="2663"/>
    <d v="2025-04-19T00:00:00"/>
    <x v="7"/>
    <n v="1"/>
    <n v="150"/>
    <n v="0"/>
    <n v="150"/>
    <n v="150"/>
    <n v="0"/>
    <x v="1"/>
    <x v="0"/>
  </r>
  <r>
    <s v="ee1015e4-536e-44a7-8f77-43a780d4a6dc"/>
    <s v="Adam Suarez"/>
    <s v="Adam"/>
    <s v="Suarez"/>
    <s v="parkskelly@example.com"/>
    <x v="2664"/>
    <d v="2024-06-16T00:00:00"/>
    <x v="4"/>
    <n v="2"/>
    <n v="1200"/>
    <n v="10"/>
    <n v="2400"/>
    <n v="2160"/>
    <n v="-240"/>
    <x v="3"/>
    <x v="0"/>
  </r>
  <r>
    <s v="bab59d8f-f917-48b2-a50c-12f49c1badd7"/>
    <s v="Patricia Johnson MD"/>
    <s v="Patricia"/>
    <s v="MD"/>
    <s v="tsalazar@example.org"/>
    <x v="967"/>
    <d v="2024-10-01T00:00:00"/>
    <x v="1"/>
    <n v="2"/>
    <n v="100"/>
    <n v="0"/>
    <n v="200"/>
    <n v="200"/>
    <n v="0"/>
    <x v="4"/>
    <x v="1"/>
  </r>
  <r>
    <s v="62c483ed-4a26-41b5-987b-521c2888e146"/>
    <s v="Gary Torres"/>
    <s v="Gary"/>
    <s v="Torres"/>
    <s v="rojasronald@example.org"/>
    <x v="2665"/>
    <d v="2024-11-19T00:00:00"/>
    <x v="6"/>
    <n v="2"/>
    <n v="120"/>
    <n v="5"/>
    <n v="240"/>
    <n v="228"/>
    <n v="-12"/>
    <x v="4"/>
    <x v="0"/>
  </r>
  <r>
    <s v="b99f8386-f50d-4407-8549-1809d71522ad"/>
    <s v="Jessica Ramirez"/>
    <s v="Jessica"/>
    <s v="Ramirez"/>
    <s v="angela98@example.com"/>
    <x v="2666"/>
    <d v="2024-04-22T00:00:00"/>
    <x v="7"/>
    <n v="3"/>
    <n v="150"/>
    <n v="0"/>
    <n v="450"/>
    <n v="450"/>
    <n v="0"/>
    <x v="0"/>
    <x v="0"/>
  </r>
  <r>
    <s v="c3cadd85-50bf-464e-b63b-25db544f0650"/>
    <s v="Juan Smith"/>
    <s v="Juan"/>
    <s v="Smith"/>
    <s v="judithmorgan@example.net"/>
    <x v="2667"/>
    <d v="2024-07-08T00:00:00"/>
    <x v="7"/>
    <n v="2"/>
    <n v="150"/>
    <n v="0"/>
    <n v="300"/>
    <n v="300"/>
    <n v="0"/>
    <x v="1"/>
    <x v="0"/>
  </r>
  <r>
    <s v="08823553-5ef7-4953-b20f-fd3d9e84c953"/>
    <s v="Natalie Beltran"/>
    <s v="Natalie"/>
    <s v="Beltran"/>
    <s v="christopher30@example.com"/>
    <x v="2668"/>
    <d v="2025-01-30T00:00:00"/>
    <x v="4"/>
    <n v="2"/>
    <n v="1200"/>
    <n v="0"/>
    <n v="2400"/>
    <n v="2400"/>
    <n v="0"/>
    <x v="2"/>
    <x v="0"/>
  </r>
  <r>
    <s v="635c4457-514c-4725-9b54-711e88e4050e"/>
    <s v="Kristen Harrington"/>
    <s v="Kristen"/>
    <s v="Harrington"/>
    <s v="timothyblackburn@example.com"/>
    <x v="70"/>
    <d v="2025-02-12T00:00:00"/>
    <x v="1"/>
    <n v="4"/>
    <n v="100"/>
    <n v="0"/>
    <n v="400"/>
    <n v="400"/>
    <n v="0"/>
    <x v="0"/>
    <x v="0"/>
  </r>
  <r>
    <s v="49edd76f-1c94-4125-a7d4-e39bc55a2ab3"/>
    <s v="Molly Jackson"/>
    <s v="Molly"/>
    <s v="Jackson"/>
    <s v="walkerdale@example.org"/>
    <x v="2669"/>
    <d v="2024-11-13T00:00:00"/>
    <x v="6"/>
    <n v="1"/>
    <n v="120"/>
    <n v="0"/>
    <n v="120"/>
    <n v="120"/>
    <n v="0"/>
    <x v="3"/>
    <x v="0"/>
  </r>
  <r>
    <s v="5f3a0393-8778-4ad4-b517-a8c0d4314919"/>
    <s v="Amanda Hansen"/>
    <s v="Amanda"/>
    <s v="Hansen"/>
    <s v="tiffanycoleman@example.net"/>
    <x v="2665"/>
    <d v="2024-11-02T00:00:00"/>
    <x v="6"/>
    <n v="4"/>
    <n v="120"/>
    <n v="0"/>
    <n v="480"/>
    <n v="480"/>
    <n v="0"/>
    <x v="2"/>
    <x v="0"/>
  </r>
  <r>
    <s v="69ec66a9-aaad-47ba-9602-45386cf1f228"/>
    <s v="James Castillo"/>
    <s v="James"/>
    <s v="Castillo"/>
    <s v="anne73@example.net"/>
    <x v="2670"/>
    <d v="2024-08-14T00:00:00"/>
    <x v="4"/>
    <n v="2"/>
    <n v="1200"/>
    <n v="5"/>
    <n v="2400"/>
    <n v="2280"/>
    <n v="-120"/>
    <x v="2"/>
    <x v="0"/>
  </r>
  <r>
    <s v="ab4969ad-a388-4945-81d8-d365bebb99f4"/>
    <s v="Karen Hopkins"/>
    <s v="Karen"/>
    <s v="Hopkins"/>
    <s v="tiffany40@example.org"/>
    <x v="2671"/>
    <d v="2024-12-14T00:00:00"/>
    <x v="6"/>
    <n v="1"/>
    <n v="120"/>
    <n v="5"/>
    <n v="120"/>
    <n v="114"/>
    <n v="-6"/>
    <x v="1"/>
    <x v="0"/>
  </r>
  <r>
    <s v="108fa565-8c51-4283-808f-bfa1bcc57c88"/>
    <s v="Joshua Flores"/>
    <s v="Joshua"/>
    <s v="Flores"/>
    <s v="allison23@example.com"/>
    <x v="2672"/>
    <d v="2025-02-01T00:00:00"/>
    <x v="2"/>
    <n v="2"/>
    <n v="300"/>
    <n v="0"/>
    <n v="600"/>
    <n v="600"/>
    <n v="0"/>
    <x v="2"/>
    <x v="0"/>
  </r>
  <r>
    <s v="86c1d0e5-0be5-41ff-a623-7a14a118bb8b"/>
    <s v="Dwayne Wilson"/>
    <s v="Dwayne"/>
    <s v="Wilson"/>
    <s v="christopher07@example.net"/>
    <x v="2673"/>
    <d v="2024-09-15T00:00:00"/>
    <x v="6"/>
    <n v="4"/>
    <n v="120"/>
    <n v="5"/>
    <n v="480"/>
    <n v="456"/>
    <n v="-24"/>
    <x v="3"/>
    <x v="0"/>
  </r>
  <r>
    <s v="1e6f1679-abce-4304-85e3-20ae0386e889"/>
    <s v="Michael Wilson"/>
    <s v="Michael"/>
    <s v="Wilson"/>
    <s v="cynthia66@example.org"/>
    <x v="2674"/>
    <d v="2025-01-02T00:00:00"/>
    <x v="3"/>
    <n v="2"/>
    <n v="200"/>
    <n v="10"/>
    <n v="400"/>
    <n v="360"/>
    <n v="-40"/>
    <x v="3"/>
    <x v="1"/>
  </r>
  <r>
    <s v="5b3613de-a787-430c-a9df-667070c15f8e"/>
    <s v="Andrew Calderon"/>
    <s v="Andrew"/>
    <s v="Calderon"/>
    <s v="andrea08@example.net"/>
    <x v="2675"/>
    <d v="2024-04-28T00:00:00"/>
    <x v="0"/>
    <n v="1"/>
    <n v="800"/>
    <n v="10"/>
    <n v="800"/>
    <n v="720"/>
    <n v="-80"/>
    <x v="2"/>
    <x v="0"/>
  </r>
  <r>
    <s v="9f7aff61-9218-49c9-a44f-5eafdfc7a9fb"/>
    <s v="Tammy Cruz"/>
    <s v="Tammy"/>
    <s v="Cruz"/>
    <s v="cindy56@example.net"/>
    <x v="2676"/>
    <d v="2025-04-01T00:00:00"/>
    <x v="4"/>
    <n v="1"/>
    <n v="1200"/>
    <n v="15"/>
    <n v="1200"/>
    <n v="1020"/>
    <n v="-180"/>
    <x v="1"/>
    <x v="0"/>
  </r>
  <r>
    <s v="c9dbd387-39aa-4b92-ad80-c22eeb99b830"/>
    <s v="Christine Robinson"/>
    <s v="Christine"/>
    <s v="Robinson"/>
    <s v="tony24@example.com"/>
    <x v="2677"/>
    <d v="2024-10-14T00:00:00"/>
    <x v="5"/>
    <n v="1"/>
    <n v="90"/>
    <n v="0"/>
    <n v="90"/>
    <n v="90"/>
    <n v="0"/>
    <x v="4"/>
    <x v="0"/>
  </r>
  <r>
    <s v="3c57a737-388e-41bc-bac3-c3978623659c"/>
    <s v="Richard Mejia"/>
    <s v="Richard"/>
    <s v="Mejia"/>
    <s v="jorgelucas@example.net"/>
    <x v="2678"/>
    <d v="2024-12-21T00:00:00"/>
    <x v="5"/>
    <n v="2"/>
    <n v="90"/>
    <n v="10"/>
    <n v="180"/>
    <n v="162"/>
    <n v="-18"/>
    <x v="1"/>
    <x v="0"/>
  </r>
  <r>
    <s v="bac91c21-0a66-4125-8539-dd0b09040b35"/>
    <s v="Howard Vargas"/>
    <s v="Howard"/>
    <s v="Vargas"/>
    <s v="nelsonteresa@example.net"/>
    <x v="868"/>
    <d v="2025-02-22T00:00:00"/>
    <x v="4"/>
    <n v="3"/>
    <n v="1200"/>
    <n v="0"/>
    <n v="3600"/>
    <n v="3600"/>
    <n v="0"/>
    <x v="1"/>
    <x v="0"/>
  </r>
  <r>
    <s v="affb1199-029f-445d-8d35-13751abfd7aa"/>
    <s v="Ashley Kim"/>
    <s v="Ashley"/>
    <s v="Kim"/>
    <s v="fclark@example.org"/>
    <x v="2679"/>
    <d v="2025-03-19T00:00:00"/>
    <x v="7"/>
    <n v="4"/>
    <n v="150"/>
    <n v="5"/>
    <n v="600"/>
    <n v="570"/>
    <n v="-30"/>
    <x v="0"/>
    <x v="0"/>
  </r>
  <r>
    <s v="048fbc73-e4b0-496b-b90e-8d141a4717ac"/>
    <s v="Mark Carter"/>
    <s v="Mark"/>
    <s v="Carter"/>
    <s v="sheltonandrea@example.com"/>
    <x v="2680"/>
    <d v="2024-07-24T00:00:00"/>
    <x v="8"/>
    <n v="1"/>
    <n v="50"/>
    <n v="10"/>
    <n v="50"/>
    <n v="45"/>
    <n v="-5"/>
    <x v="0"/>
    <x v="0"/>
  </r>
  <r>
    <s v="27497654-fecd-4103-a292-fb9568aaa4f9"/>
    <s v="David Moore"/>
    <s v="David"/>
    <s v="Moore"/>
    <s v="jeffery12@example.com"/>
    <x v="2681"/>
    <d v="2024-09-11T00:00:00"/>
    <x v="7"/>
    <n v="4"/>
    <n v="150"/>
    <n v="0"/>
    <n v="600"/>
    <n v="600"/>
    <n v="0"/>
    <x v="0"/>
    <x v="0"/>
  </r>
  <r>
    <s v="c960b917-296b-4f50-9def-2a66c530dd82"/>
    <s v="Stacey Gomez"/>
    <s v="Stacey"/>
    <s v="Gomez"/>
    <s v="oconner@example.net"/>
    <x v="2682"/>
    <d v="2024-05-03T00:00:00"/>
    <x v="1"/>
    <n v="2"/>
    <n v="100"/>
    <n v="5"/>
    <n v="200"/>
    <n v="190"/>
    <n v="-10"/>
    <x v="4"/>
    <x v="0"/>
  </r>
  <r>
    <s v="a5c6a74b-9066-42c3-a180-b2af0f576214"/>
    <s v="Rachel Wilson"/>
    <s v="Rachel"/>
    <s v="Wilson"/>
    <s v="denisedavis@example.com"/>
    <x v="2683"/>
    <d v="2024-05-03T00:00:00"/>
    <x v="0"/>
    <n v="2"/>
    <n v="800"/>
    <n v="0"/>
    <n v="1600"/>
    <n v="1600"/>
    <n v="0"/>
    <x v="0"/>
    <x v="0"/>
  </r>
  <r>
    <s v="f0152751-61f5-45ff-ac28-4830471a4ceb"/>
    <s v="Angela Flowers"/>
    <s v="Angela"/>
    <s v="Flowers"/>
    <s v="seth65@example.org"/>
    <x v="2684"/>
    <d v="2024-09-02T00:00:00"/>
    <x v="0"/>
    <n v="3"/>
    <n v="800"/>
    <n v="0"/>
    <n v="2400"/>
    <n v="2400"/>
    <n v="0"/>
    <x v="3"/>
    <x v="0"/>
  </r>
  <r>
    <s v="f7f29e7a-48af-4003-82e0-5a096e1dadaa"/>
    <s v="Matthew Singh"/>
    <s v="Matthew"/>
    <s v="Singh"/>
    <s v="carolmoody@example.net"/>
    <x v="2685"/>
    <d v="2024-07-23T00:00:00"/>
    <x v="7"/>
    <n v="1"/>
    <n v="150"/>
    <n v="15"/>
    <n v="150"/>
    <n v="127.5"/>
    <n v="-22.5"/>
    <x v="1"/>
    <x v="0"/>
  </r>
  <r>
    <s v="92c783a0-d6db-486d-ac54-af27a8ec9027"/>
    <s v="Ashley Robinson"/>
    <s v="Ashley"/>
    <s v="Robinson"/>
    <s v="qgrant@example.net"/>
    <x v="2686"/>
    <d v="2024-04-27T00:00:00"/>
    <x v="1"/>
    <n v="2"/>
    <n v="100"/>
    <n v="0"/>
    <n v="200"/>
    <n v="200"/>
    <n v="0"/>
    <x v="2"/>
    <x v="1"/>
  </r>
  <r>
    <s v="ced76903-8c2e-4454-8f82-779e307949c6"/>
    <s v="David Myers"/>
    <s v="David"/>
    <s v="Myers"/>
    <s v="jill42@example.com"/>
    <x v="2687"/>
    <d v="2024-07-31T00:00:00"/>
    <x v="5"/>
    <n v="2"/>
    <n v="90"/>
    <n v="0"/>
    <n v="180"/>
    <n v="180"/>
    <n v="0"/>
    <x v="1"/>
    <x v="0"/>
  </r>
  <r>
    <s v="6fc247ed-4f9d-4bc0-9efe-211cad060c21"/>
    <s v="Phillip Nelson"/>
    <s v="Phillip"/>
    <s v="Nelson"/>
    <s v="ryanmartinez@example.com"/>
    <x v="1998"/>
    <d v="2024-08-27T00:00:00"/>
    <x v="6"/>
    <n v="4"/>
    <n v="120"/>
    <n v="5"/>
    <n v="480"/>
    <n v="456"/>
    <n v="-24"/>
    <x v="2"/>
    <x v="0"/>
  </r>
  <r>
    <s v="328c8b86-8e96-4c56-9618-a0fc62a8bf43"/>
    <s v="Tony Cortez"/>
    <s v="Tony"/>
    <s v="Cortez"/>
    <s v="clarkjonathan@example.org"/>
    <x v="2688"/>
    <d v="2024-11-16T00:00:00"/>
    <x v="8"/>
    <n v="3"/>
    <n v="50"/>
    <n v="5"/>
    <n v="150"/>
    <n v="142.5"/>
    <n v="-7.5"/>
    <x v="0"/>
    <x v="0"/>
  </r>
  <r>
    <s v="21ed17e4-ee02-4e41-85ee-7f095a00a3e5"/>
    <s v="Lori Mejia"/>
    <s v="Lori"/>
    <s v="Mejia"/>
    <s v="xmorgan@example.com"/>
    <x v="2689"/>
    <d v="2025-03-23T00:00:00"/>
    <x v="0"/>
    <n v="3"/>
    <n v="800"/>
    <n v="0"/>
    <n v="2400"/>
    <n v="2400"/>
    <n v="0"/>
    <x v="4"/>
    <x v="0"/>
  </r>
  <r>
    <s v="2806d3e5-7048-44f2-8363-f8eeb276b405"/>
    <s v="Christian Lopez"/>
    <s v="Christian"/>
    <s v="Lopez"/>
    <s v="antonio29@example.org"/>
    <x v="2690"/>
    <d v="2025-01-13T00:00:00"/>
    <x v="8"/>
    <n v="4"/>
    <n v="50"/>
    <n v="0"/>
    <n v="200"/>
    <n v="200"/>
    <n v="0"/>
    <x v="4"/>
    <x v="0"/>
  </r>
  <r>
    <s v="7848e499-681e-4f75-a6c5-2ced3f8c0b76"/>
    <s v="David Moore"/>
    <s v="David"/>
    <s v="Moore"/>
    <s v="cmartinez@example.net"/>
    <x v="2691"/>
    <d v="2025-03-08T00:00:00"/>
    <x v="3"/>
    <n v="3"/>
    <n v="200"/>
    <n v="0"/>
    <n v="600"/>
    <n v="600"/>
    <n v="0"/>
    <x v="0"/>
    <x v="0"/>
  </r>
  <r>
    <s v="cb22537a-81b1-4160-a959-6e8355f342ab"/>
    <s v="Becky Walters"/>
    <s v="Becky"/>
    <s v="Walters"/>
    <s v="kathryn87@example.net"/>
    <x v="2692"/>
    <d v="2024-12-27T00:00:00"/>
    <x v="3"/>
    <n v="2"/>
    <n v="200"/>
    <n v="5"/>
    <n v="400"/>
    <n v="380"/>
    <n v="-20"/>
    <x v="2"/>
    <x v="1"/>
  </r>
  <r>
    <s v="44bb84b2-4a1e-4e91-933e-db88f9c2f1f5"/>
    <s v="Cheyenne Jones"/>
    <s v="Cheyenne"/>
    <s v="Jones"/>
    <s v="oburns@example.com"/>
    <x v="2693"/>
    <d v="2025-01-19T00:00:00"/>
    <x v="0"/>
    <n v="4"/>
    <n v="800"/>
    <n v="5"/>
    <n v="3200"/>
    <n v="3040"/>
    <n v="-160"/>
    <x v="4"/>
    <x v="0"/>
  </r>
  <r>
    <s v="42b8ee76-812f-4c3b-a8ab-ac0a673dc440"/>
    <s v="Lindsey Mcdowell"/>
    <s v="Lindsey"/>
    <s v="Mcdowell"/>
    <s v="jerry67@example.net"/>
    <x v="2694"/>
    <d v="2024-06-29T00:00:00"/>
    <x v="6"/>
    <n v="4"/>
    <n v="120"/>
    <n v="0"/>
    <n v="480"/>
    <n v="480"/>
    <n v="0"/>
    <x v="1"/>
    <x v="0"/>
  </r>
  <r>
    <s v="b691f8fb-e6e5-42fc-9f99-eadd6596d05e"/>
    <s v="Christine Rodriguez"/>
    <s v="Christine"/>
    <s v="Rodriguez"/>
    <s v="vcarlson@example.org"/>
    <x v="2695"/>
    <d v="2024-11-08T00:00:00"/>
    <x v="0"/>
    <n v="3"/>
    <n v="800"/>
    <n v="0"/>
    <n v="2400"/>
    <n v="2400"/>
    <n v="0"/>
    <x v="4"/>
    <x v="0"/>
  </r>
  <r>
    <s v="331fe7c7-307d-474c-b8bb-503488b4fdb1"/>
    <s v="Francis Kaufman"/>
    <s v="Francis"/>
    <s v="Kaufman"/>
    <s v="huntdaniel@example.com"/>
    <x v="2696"/>
    <d v="2024-06-16T00:00:00"/>
    <x v="8"/>
    <n v="2"/>
    <n v="50"/>
    <n v="0"/>
    <n v="100"/>
    <n v="100"/>
    <n v="0"/>
    <x v="2"/>
    <x v="0"/>
  </r>
  <r>
    <s v="0eee21c3-89a9-421c-a29a-a1476c62487f"/>
    <s v="Shelby Walker"/>
    <s v="Shelby"/>
    <s v="Walker"/>
    <s v="stephanie11@example.com"/>
    <x v="2697"/>
    <d v="2024-11-12T00:00:00"/>
    <x v="3"/>
    <n v="1"/>
    <n v="200"/>
    <n v="5"/>
    <n v="200"/>
    <n v="190"/>
    <n v="-10"/>
    <x v="2"/>
    <x v="1"/>
  </r>
  <r>
    <s v="5c06d8c9-1820-4669-a8ba-07778b4f36e8"/>
    <s v="Mr. Brandon Stewart"/>
    <s v="Mr"/>
    <s v="Stewart"/>
    <s v="smithnicholas@example.com"/>
    <x v="2698"/>
    <d v="2024-07-15T00:00:00"/>
    <x v="2"/>
    <n v="1"/>
    <n v="300"/>
    <n v="5"/>
    <n v="300"/>
    <n v="285"/>
    <n v="-15"/>
    <x v="1"/>
    <x v="0"/>
  </r>
  <r>
    <s v="4a2a0677-0f42-4f8a-9a6c-627b614b58b8"/>
    <s v="Trevor Jenkins"/>
    <s v="Trevor"/>
    <s v="Jenkins"/>
    <s v="lisacollins@example.com"/>
    <x v="2699"/>
    <d v="2025-04-06T00:00:00"/>
    <x v="4"/>
    <n v="4"/>
    <n v="1200"/>
    <n v="0"/>
    <n v="4800"/>
    <n v="4800"/>
    <n v="0"/>
    <x v="0"/>
    <x v="0"/>
  </r>
  <r>
    <s v="8cddfdd5-c825-4291-a369-75c91ad1e843"/>
    <s v="Brianna Mullen MD"/>
    <s v="Brianna"/>
    <s v="MD"/>
    <s v="benderkimberly@example.com"/>
    <x v="2700"/>
    <d v="2024-10-30T00:00:00"/>
    <x v="5"/>
    <n v="4"/>
    <n v="90"/>
    <n v="5"/>
    <n v="360"/>
    <n v="342"/>
    <n v="-18"/>
    <x v="0"/>
    <x v="0"/>
  </r>
  <r>
    <s v="ddcf879a-52b5-404b-93cf-9b2c087d8e15"/>
    <s v="Louis Perkins"/>
    <s v="Louis"/>
    <s v="Perkins"/>
    <s v="fosterjenna@example.net"/>
    <x v="2701"/>
    <d v="2024-12-11T00:00:00"/>
    <x v="6"/>
    <n v="2"/>
    <n v="120"/>
    <n v="0"/>
    <n v="240"/>
    <n v="240"/>
    <n v="0"/>
    <x v="2"/>
    <x v="0"/>
  </r>
  <r>
    <s v="6c32e888-f4bd-4373-9e04-aa492f166543"/>
    <s v="Jennifer Brooks"/>
    <s v="Jennifer"/>
    <s v="Brooks"/>
    <s v="robertdavis@example.com"/>
    <x v="614"/>
    <d v="2024-09-28T00:00:00"/>
    <x v="1"/>
    <n v="4"/>
    <n v="100"/>
    <n v="0"/>
    <n v="400"/>
    <n v="400"/>
    <n v="0"/>
    <x v="3"/>
    <x v="0"/>
  </r>
  <r>
    <s v="322abec8-fc52-4f6c-b896-5c3439dd752a"/>
    <s v="Michael Chavez"/>
    <s v="Michael"/>
    <s v="Chavez"/>
    <s v="karen90@example.org"/>
    <x v="2702"/>
    <d v="2024-04-29T00:00:00"/>
    <x v="8"/>
    <n v="3"/>
    <n v="50"/>
    <n v="10"/>
    <n v="150"/>
    <n v="135"/>
    <n v="-15"/>
    <x v="4"/>
    <x v="0"/>
  </r>
  <r>
    <s v="ca5c6f9a-d873-4f5a-975e-ba770d5316d1"/>
    <s v="Jeanne Sanders"/>
    <s v="Jeanne"/>
    <s v="Sanders"/>
    <s v="olsoncynthia@example.net"/>
    <x v="2703"/>
    <d v="2025-02-16T00:00:00"/>
    <x v="5"/>
    <n v="2"/>
    <n v="90"/>
    <n v="0"/>
    <n v="180"/>
    <n v="180"/>
    <n v="0"/>
    <x v="2"/>
    <x v="0"/>
  </r>
  <r>
    <s v="9faae3df-72ea-4f6d-a73d-25c1e48f5d7f"/>
    <s v="Kimberly Moreno"/>
    <s v="Kimberly"/>
    <s v="Moreno"/>
    <s v="bryanjackson@example.org"/>
    <x v="2704"/>
    <d v="2024-11-24T00:00:00"/>
    <x v="8"/>
    <n v="3"/>
    <n v="50"/>
    <n v="0"/>
    <n v="150"/>
    <n v="150"/>
    <n v="0"/>
    <x v="1"/>
    <x v="1"/>
  </r>
  <r>
    <s v="229b6b0d-2c44-488c-b50b-ead6d3807ba7"/>
    <s v="Megan Thompson"/>
    <s v="Megan"/>
    <s v="Thompson"/>
    <s v="jonathan14@example.net"/>
    <x v="2705"/>
    <d v="2025-02-23T00:00:00"/>
    <x v="6"/>
    <n v="2"/>
    <n v="120"/>
    <n v="0"/>
    <n v="240"/>
    <n v="240"/>
    <n v="0"/>
    <x v="2"/>
    <x v="0"/>
  </r>
  <r>
    <s v="e2223dfc-c556-4f93-bd42-f43a4bb59717"/>
    <s v="David Miller"/>
    <s v="David"/>
    <s v="Miller"/>
    <s v="xcobb@example.net"/>
    <x v="2706"/>
    <d v="2024-05-11T00:00:00"/>
    <x v="6"/>
    <n v="2"/>
    <n v="120"/>
    <n v="5"/>
    <n v="240"/>
    <n v="228"/>
    <n v="-12"/>
    <x v="3"/>
    <x v="0"/>
  </r>
  <r>
    <s v="d485d1ab-d4c6-4a13-a111-8eafd061b34d"/>
    <s v="Nancy Adams"/>
    <s v="Nancy"/>
    <s v="Adams"/>
    <s v="arobinson@example.net"/>
    <x v="1685"/>
    <d v="2024-08-29T00:00:00"/>
    <x v="7"/>
    <n v="3"/>
    <n v="150"/>
    <n v="0"/>
    <n v="450"/>
    <n v="450"/>
    <n v="0"/>
    <x v="2"/>
    <x v="0"/>
  </r>
  <r>
    <s v="a5f88f34-5d91-497f-a64a-0cf0a37661d7"/>
    <s v="Ronald Rogers"/>
    <s v="Ronald"/>
    <s v="Rogers"/>
    <s v="amberward@example.org"/>
    <x v="2707"/>
    <d v="2024-12-01T00:00:00"/>
    <x v="2"/>
    <n v="1"/>
    <n v="300"/>
    <n v="0"/>
    <n v="300"/>
    <n v="300"/>
    <n v="0"/>
    <x v="4"/>
    <x v="0"/>
  </r>
  <r>
    <s v="1d95f74f-3033-4244-bb53-b0610de0d071"/>
    <s v="Charles Mccoy"/>
    <s v="Charles"/>
    <s v="Mccoy"/>
    <s v="leonkatie@example.net"/>
    <x v="2708"/>
    <d v="2024-05-30T00:00:00"/>
    <x v="2"/>
    <n v="1"/>
    <n v="300"/>
    <n v="0"/>
    <n v="300"/>
    <n v="300"/>
    <n v="0"/>
    <x v="0"/>
    <x v="0"/>
  </r>
  <r>
    <s v="6bad7a71-ac5f-443d-9ff0-3e74c1e281ed"/>
    <s v="Deborah Wilson"/>
    <s v="Deborah"/>
    <s v="Wilson"/>
    <s v="edwardsanthony@example.net"/>
    <x v="2709"/>
    <d v="2024-04-22T00:00:00"/>
    <x v="0"/>
    <n v="1"/>
    <n v="800"/>
    <n v="0"/>
    <n v="800"/>
    <n v="800"/>
    <n v="0"/>
    <x v="0"/>
    <x v="0"/>
  </r>
  <r>
    <s v="fc78bdee-2a97-4399-af4d-aa4fef9a1893"/>
    <s v="Wesley Brown"/>
    <s v="Wesley"/>
    <s v="Brown"/>
    <s v="chrishughes@example.com"/>
    <x v="2710"/>
    <d v="2025-02-20T00:00:00"/>
    <x v="6"/>
    <n v="3"/>
    <n v="120"/>
    <n v="0"/>
    <n v="360"/>
    <n v="360"/>
    <n v="0"/>
    <x v="0"/>
    <x v="0"/>
  </r>
  <r>
    <s v="610f549e-1df1-463b-bb29-8d593a0a081d"/>
    <s v="Anthony Dunn"/>
    <s v="Anthony"/>
    <s v="Dunn"/>
    <s v="jamessmith@example.com"/>
    <x v="2711"/>
    <d v="2024-08-06T00:00:00"/>
    <x v="2"/>
    <n v="3"/>
    <n v="300"/>
    <n v="0"/>
    <n v="900"/>
    <n v="900"/>
    <n v="0"/>
    <x v="2"/>
    <x v="0"/>
  </r>
  <r>
    <s v="400330d6-bd0c-4952-abd6-6ca677117b4d"/>
    <s v="Phillip Munoz"/>
    <s v="Phillip"/>
    <s v="Munoz"/>
    <s v="anthony19@example.net"/>
    <x v="2712"/>
    <d v="2024-09-18T00:00:00"/>
    <x v="3"/>
    <n v="4"/>
    <n v="200"/>
    <n v="0"/>
    <n v="800"/>
    <n v="800"/>
    <n v="0"/>
    <x v="3"/>
    <x v="0"/>
  </r>
  <r>
    <s v="3b958668-cf00-4651-8c44-cd2270e3cee9"/>
    <s v="Brooke Butler"/>
    <s v="Brooke"/>
    <s v="Butler"/>
    <s v="michaelwood@example.com"/>
    <x v="2713"/>
    <d v="2024-07-25T00:00:00"/>
    <x v="4"/>
    <n v="2"/>
    <n v="1200"/>
    <n v="0"/>
    <n v="2400"/>
    <n v="2400"/>
    <n v="0"/>
    <x v="4"/>
    <x v="0"/>
  </r>
  <r>
    <s v="073393d6-f1fa-466b-a6f3-f7af3d641028"/>
    <s v="Cody Hebert"/>
    <s v="Cody"/>
    <s v="Hebert"/>
    <s v="gmendoza@example.org"/>
    <x v="2714"/>
    <d v="2024-04-27T00:00:00"/>
    <x v="8"/>
    <n v="3"/>
    <n v="50"/>
    <n v="10"/>
    <n v="150"/>
    <n v="135"/>
    <n v="-15"/>
    <x v="2"/>
    <x v="0"/>
  </r>
  <r>
    <s v="f7844233-2ae8-4613-94c4-3fa84b7b78a7"/>
    <s v="Stephen Alexander"/>
    <s v="Stephen"/>
    <s v="Alexander"/>
    <s v="christopher49@example.org"/>
    <x v="2715"/>
    <d v="2024-08-21T00:00:00"/>
    <x v="2"/>
    <n v="2"/>
    <n v="300"/>
    <n v="5"/>
    <n v="600"/>
    <n v="570"/>
    <n v="-30"/>
    <x v="0"/>
    <x v="0"/>
  </r>
  <r>
    <s v="7ef934f9-b69e-455a-a0e5-b5b526b25825"/>
    <s v="Lori Montgomery"/>
    <s v="Lori"/>
    <s v="Montgomery"/>
    <s v="rbenson@example.com"/>
    <x v="2716"/>
    <d v="2024-08-13T00:00:00"/>
    <x v="2"/>
    <n v="2"/>
    <n v="300"/>
    <n v="5"/>
    <n v="600"/>
    <n v="570"/>
    <n v="-30"/>
    <x v="4"/>
    <x v="0"/>
  </r>
  <r>
    <s v="85cbad8d-e9a5-4a16-b1a1-fe4176ef5c6a"/>
    <s v="Susan Middleton"/>
    <s v="Susan"/>
    <s v="Middleton"/>
    <s v="moralesjessica@example.org"/>
    <x v="2717"/>
    <d v="2025-03-02T00:00:00"/>
    <x v="1"/>
    <n v="2"/>
    <n v="100"/>
    <n v="0"/>
    <n v="200"/>
    <n v="200"/>
    <n v="0"/>
    <x v="0"/>
    <x v="0"/>
  </r>
  <r>
    <s v="42101b3a-1112-4e27-97f7-3c9c1d02eac3"/>
    <s v="Dennis Moore"/>
    <s v="Dennis"/>
    <s v="Moore"/>
    <s v="virginia46@example.com"/>
    <x v="2718"/>
    <d v="2025-03-28T00:00:00"/>
    <x v="1"/>
    <n v="4"/>
    <n v="100"/>
    <n v="0"/>
    <n v="400"/>
    <n v="400"/>
    <n v="0"/>
    <x v="4"/>
    <x v="0"/>
  </r>
  <r>
    <s v="bdb6e680-ec4f-414e-9308-ee3571944cc4"/>
    <s v="Ryan Klein"/>
    <s v="Ryan"/>
    <s v="Klein"/>
    <s v="berrysandra@example.net"/>
    <x v="2719"/>
    <d v="2024-08-11T00:00:00"/>
    <x v="5"/>
    <n v="4"/>
    <n v="90"/>
    <n v="0"/>
    <n v="360"/>
    <n v="360"/>
    <n v="0"/>
    <x v="2"/>
    <x v="0"/>
  </r>
  <r>
    <s v="0db27d4f-a797-48b5-9146-5018f1a57a1b"/>
    <s v="Karen Olsen"/>
    <s v="Karen"/>
    <s v="Olsen"/>
    <s v="jonathanorozco@example.net"/>
    <x v="2720"/>
    <d v="2024-10-05T00:00:00"/>
    <x v="8"/>
    <n v="2"/>
    <n v="50"/>
    <n v="0"/>
    <n v="100"/>
    <n v="100"/>
    <n v="0"/>
    <x v="0"/>
    <x v="0"/>
  </r>
  <r>
    <s v="a676de14-34cf-47b1-9ab1-2b94630f51d2"/>
    <s v="Ashley Powers"/>
    <s v="Ashley"/>
    <s v="Powers"/>
    <s v="olewis@example.org"/>
    <x v="2721"/>
    <d v="2025-04-08T00:00:00"/>
    <x v="0"/>
    <n v="1"/>
    <n v="800"/>
    <n v="10"/>
    <n v="800"/>
    <n v="720"/>
    <n v="-80"/>
    <x v="4"/>
    <x v="0"/>
  </r>
  <r>
    <s v="5b8f5909-6174-496e-964e-3cf5785a5952"/>
    <s v="Jennifer Smith"/>
    <s v="Jennifer"/>
    <s v="Smith"/>
    <s v="hudsonelizabeth@example.net"/>
    <x v="2722"/>
    <d v="2025-01-30T00:00:00"/>
    <x v="8"/>
    <n v="2"/>
    <n v="50"/>
    <n v="10"/>
    <n v="100"/>
    <n v="90"/>
    <n v="-10"/>
    <x v="3"/>
    <x v="0"/>
  </r>
  <r>
    <s v="e4f3ada1-b5a8-4861-8ea7-fc22b9094ff2"/>
    <s v="Kristen Chung"/>
    <s v="Kristen"/>
    <s v="Chung"/>
    <s v="charles64@example.org"/>
    <x v="2723"/>
    <d v="2024-08-08T00:00:00"/>
    <x v="4"/>
    <n v="1"/>
    <n v="1200"/>
    <n v="0"/>
    <n v="1200"/>
    <n v="1200"/>
    <n v="0"/>
    <x v="1"/>
    <x v="0"/>
  </r>
  <r>
    <s v="d7a66a52-fc9a-4ff4-b515-cd4ca929b118"/>
    <s v="Bryan Johns"/>
    <s v="Bryan"/>
    <s v="Johns"/>
    <s v="sstewart@example.net"/>
    <x v="2724"/>
    <d v="2024-07-29T00:00:00"/>
    <x v="2"/>
    <n v="4"/>
    <n v="300"/>
    <n v="0"/>
    <n v="1200"/>
    <n v="1200"/>
    <n v="0"/>
    <x v="4"/>
    <x v="0"/>
  </r>
  <r>
    <s v="207e73da-2556-46c5-8736-1a9fc0bdac2d"/>
    <s v="Ryan Newman"/>
    <s v="Ryan"/>
    <s v="Newman"/>
    <s v="david11@example.com"/>
    <x v="2725"/>
    <d v="2024-10-26T00:00:00"/>
    <x v="8"/>
    <n v="4"/>
    <n v="50"/>
    <n v="0"/>
    <n v="200"/>
    <n v="200"/>
    <n v="0"/>
    <x v="3"/>
    <x v="0"/>
  </r>
  <r>
    <s v="cf174634-98fc-44eb-b100-1fd6f303a65f"/>
    <s v="Mark Morgan"/>
    <s v="Mark"/>
    <s v="Morgan"/>
    <s v="johncalhoun@example.com"/>
    <x v="2726"/>
    <d v="2025-02-23T00:00:00"/>
    <x v="6"/>
    <n v="4"/>
    <n v="120"/>
    <n v="0"/>
    <n v="480"/>
    <n v="480"/>
    <n v="0"/>
    <x v="0"/>
    <x v="0"/>
  </r>
  <r>
    <s v="41d2a6e9-6cb8-4bd4-8960-35f27ec87a51"/>
    <s v="Philip Hall"/>
    <s v="Philip"/>
    <s v="Hall"/>
    <s v="rgoodwin@example.net"/>
    <x v="2727"/>
    <d v="2025-01-30T00:00:00"/>
    <x v="7"/>
    <n v="2"/>
    <n v="150"/>
    <n v="5"/>
    <n v="300"/>
    <n v="285"/>
    <n v="-15"/>
    <x v="3"/>
    <x v="0"/>
  </r>
  <r>
    <s v="1a786efb-49b9-42ac-924f-9fcea5445a7d"/>
    <s v="Stephen Alvarez"/>
    <s v="Stephen"/>
    <s v="Alvarez"/>
    <s v="velazquezdarlene@example.com"/>
    <x v="2728"/>
    <d v="2024-12-07T00:00:00"/>
    <x v="7"/>
    <n v="2"/>
    <n v="150"/>
    <n v="0"/>
    <n v="300"/>
    <n v="300"/>
    <n v="0"/>
    <x v="3"/>
    <x v="0"/>
  </r>
  <r>
    <s v="f24c7474-030a-4f26-af00-2913c1c5225b"/>
    <s v="Kyle Sutton DDS"/>
    <s v="Kyle"/>
    <s v="DDS"/>
    <s v="rray@example.net"/>
    <x v="2565"/>
    <d v="2024-05-09T00:00:00"/>
    <x v="5"/>
    <n v="2"/>
    <n v="90"/>
    <n v="0"/>
    <n v="180"/>
    <n v="180"/>
    <n v="0"/>
    <x v="4"/>
    <x v="0"/>
  </r>
  <r>
    <s v="86e221b5-c416-4320-8cfc-86438eb39c32"/>
    <s v="Adam Rodriguez"/>
    <s v="Adam"/>
    <s v="Rodriguez"/>
    <s v="cynthia44@example.com"/>
    <x v="2729"/>
    <d v="2024-07-16T00:00:00"/>
    <x v="6"/>
    <n v="3"/>
    <n v="120"/>
    <n v="0"/>
    <n v="360"/>
    <n v="360"/>
    <n v="0"/>
    <x v="3"/>
    <x v="0"/>
  </r>
  <r>
    <s v="fc58c53f-5f01-4e92-b90f-bed1b3bf145d"/>
    <s v="Marissa Franklin"/>
    <s v="Marissa"/>
    <s v="Franklin"/>
    <s v="ryanmorrison@example.org"/>
    <x v="2730"/>
    <d v="2024-06-16T00:00:00"/>
    <x v="4"/>
    <n v="1"/>
    <n v="1200"/>
    <n v="0"/>
    <n v="1200"/>
    <n v="1200"/>
    <n v="0"/>
    <x v="2"/>
    <x v="0"/>
  </r>
  <r>
    <s v="3dcdae6b-d630-4c94-9ce1-41b9f37f9b70"/>
    <s v="Robert Park"/>
    <s v="Robert"/>
    <s v="Park"/>
    <s v="brandon09@example.org"/>
    <x v="1079"/>
    <d v="2024-10-26T00:00:00"/>
    <x v="1"/>
    <n v="2"/>
    <n v="100"/>
    <n v="5"/>
    <n v="200"/>
    <n v="190"/>
    <n v="-10"/>
    <x v="2"/>
    <x v="0"/>
  </r>
  <r>
    <s v="92822430-8e98-41a2-a5d8-106a9f12ab5c"/>
    <s v="Debra Smith"/>
    <s v="Debra"/>
    <s v="Smith"/>
    <s v="gary05@example.net"/>
    <x v="2731"/>
    <d v="2024-10-13T00:00:00"/>
    <x v="8"/>
    <n v="2"/>
    <n v="50"/>
    <n v="5"/>
    <n v="100"/>
    <n v="95"/>
    <n v="-5"/>
    <x v="2"/>
    <x v="0"/>
  </r>
  <r>
    <s v="11427ee8-808f-491c-a735-913e920d6c52"/>
    <s v="Jillian Hernandez"/>
    <s v="Jillian"/>
    <s v="Hernandez"/>
    <s v="zwagner@example.org"/>
    <x v="2732"/>
    <d v="2025-03-30T00:00:00"/>
    <x v="5"/>
    <n v="3"/>
    <n v="90"/>
    <n v="10"/>
    <n v="270"/>
    <n v="243"/>
    <n v="-27"/>
    <x v="0"/>
    <x v="0"/>
  </r>
  <r>
    <s v="58a909e7-98c9-4885-9723-7eb918480ab5"/>
    <s v="Amanda Vaughn"/>
    <s v="Amanda"/>
    <s v="Vaughn"/>
    <s v="fthompson@example.net"/>
    <x v="2733"/>
    <d v="2024-09-11T00:00:00"/>
    <x v="2"/>
    <n v="4"/>
    <n v="300"/>
    <n v="5"/>
    <n v="1200"/>
    <n v="1140"/>
    <n v="-60"/>
    <x v="2"/>
    <x v="0"/>
  </r>
  <r>
    <s v="c31b7f00-16ca-4a17-b38d-eb87cc8f284b"/>
    <s v="Tyler Underwood"/>
    <s v="Tyler"/>
    <s v="Underwood"/>
    <s v="vzuniga@example.net"/>
    <x v="2734"/>
    <d v="2025-02-16T00:00:00"/>
    <x v="8"/>
    <n v="1"/>
    <n v="50"/>
    <n v="10"/>
    <n v="50"/>
    <n v="45"/>
    <n v="-5"/>
    <x v="4"/>
    <x v="0"/>
  </r>
  <r>
    <s v="f4a04c33-3dcd-4d87-b5ac-c14d29023f39"/>
    <s v="Gary Tucker"/>
    <s v="Gary"/>
    <s v="Tucker"/>
    <s v="michaelsummers@example.net"/>
    <x v="2735"/>
    <d v="2025-03-31T00:00:00"/>
    <x v="0"/>
    <n v="2"/>
    <n v="800"/>
    <n v="5"/>
    <n v="1600"/>
    <n v="1520"/>
    <n v="-80"/>
    <x v="1"/>
    <x v="0"/>
  </r>
  <r>
    <s v="6cb3c944-1f8f-424b-adcd-9f21e454db2d"/>
    <s v="Joe Wilson"/>
    <s v="Joe"/>
    <s v="Wilson"/>
    <s v="christopher42@example.com"/>
    <x v="2736"/>
    <d v="2024-08-13T00:00:00"/>
    <x v="1"/>
    <n v="3"/>
    <n v="100"/>
    <n v="0"/>
    <n v="300"/>
    <n v="300"/>
    <n v="0"/>
    <x v="0"/>
    <x v="1"/>
  </r>
  <r>
    <s v="7d758978-b314-46bc-bb86-a32c7ded034c"/>
    <s v="Catherine Mueller"/>
    <s v="Catherine"/>
    <s v="Mueller"/>
    <s v="jennifer09@example.com"/>
    <x v="69"/>
    <d v="2024-07-16T00:00:00"/>
    <x v="8"/>
    <n v="4"/>
    <n v="50"/>
    <n v="0"/>
    <n v="200"/>
    <n v="200"/>
    <n v="0"/>
    <x v="3"/>
    <x v="0"/>
  </r>
  <r>
    <s v="5e9f262e-1ca7-49b0-82ca-9ade7b2c88c0"/>
    <s v="Jordan Williamson"/>
    <s v="Jordan"/>
    <s v="Williamson"/>
    <s v="douglas05@example.net"/>
    <x v="2737"/>
    <d v="2025-02-04T00:00:00"/>
    <x v="5"/>
    <n v="1"/>
    <n v="90"/>
    <n v="10"/>
    <n v="90"/>
    <n v="81"/>
    <n v="-9"/>
    <x v="1"/>
    <x v="0"/>
  </r>
  <r>
    <s v="e76048cf-deb1-495b-b3cb-70d339e9e1e5"/>
    <s v="Susan Boyer"/>
    <s v="Susan"/>
    <s v="Boyer"/>
    <s v="michael87@example.com"/>
    <x v="2738"/>
    <d v="2025-01-31T00:00:00"/>
    <x v="3"/>
    <n v="3"/>
    <n v="200"/>
    <n v="0"/>
    <n v="600"/>
    <n v="600"/>
    <n v="0"/>
    <x v="1"/>
    <x v="0"/>
  </r>
  <r>
    <s v="95c0abac-75d8-4562-b5fa-a0f97d127ea6"/>
    <s v="Chase Meyer"/>
    <s v="Chase"/>
    <s v="Meyer"/>
    <s v="hendersonerin@example.org"/>
    <x v="2734"/>
    <d v="2024-07-16T00:00:00"/>
    <x v="0"/>
    <n v="1"/>
    <n v="800"/>
    <n v="10"/>
    <n v="800"/>
    <n v="720"/>
    <n v="-80"/>
    <x v="4"/>
    <x v="0"/>
  </r>
  <r>
    <s v="e35d8d8b-a8e2-4a15-9a1b-31b11a8a090f"/>
    <s v="Cynthia Clark"/>
    <s v="Cynthia"/>
    <s v="Clark"/>
    <s v="johnsonmark@example.com"/>
    <x v="2739"/>
    <d v="2025-04-11T00:00:00"/>
    <x v="8"/>
    <n v="3"/>
    <n v="50"/>
    <n v="5"/>
    <n v="150"/>
    <n v="142.5"/>
    <n v="-7.5"/>
    <x v="0"/>
    <x v="0"/>
  </r>
  <r>
    <s v="d510a9c2-8678-4814-b465-d2774767433e"/>
    <s v="Donna Dennis"/>
    <s v="Donna"/>
    <s v="Dennis"/>
    <s v="jacksondonald@example.net"/>
    <x v="2740"/>
    <d v="2024-06-21T00:00:00"/>
    <x v="1"/>
    <n v="1"/>
    <n v="100"/>
    <n v="0"/>
    <n v="100"/>
    <n v="100"/>
    <n v="0"/>
    <x v="3"/>
    <x v="0"/>
  </r>
  <r>
    <s v="c90cd696-7bed-44ba-8ec6-780d088b9823"/>
    <s v="Paul Tanner"/>
    <s v="Paul"/>
    <s v="Tanner"/>
    <s v="xbrown@example.net"/>
    <x v="2741"/>
    <d v="2024-07-19T00:00:00"/>
    <x v="0"/>
    <n v="3"/>
    <n v="800"/>
    <n v="0"/>
    <n v="2400"/>
    <n v="2400"/>
    <n v="0"/>
    <x v="3"/>
    <x v="0"/>
  </r>
  <r>
    <s v="f995ff74-86db-40ce-bbe6-2af3030e5558"/>
    <s v="Shawn Benjamin"/>
    <s v="Shawn"/>
    <s v="Benjamin"/>
    <s v="timothyjackson@example.org"/>
    <x v="2742"/>
    <d v="2024-06-27T00:00:00"/>
    <x v="2"/>
    <n v="1"/>
    <n v="300"/>
    <n v="10"/>
    <n v="300"/>
    <n v="270"/>
    <n v="-30"/>
    <x v="4"/>
    <x v="0"/>
  </r>
  <r>
    <s v="840fb04b-0dd8-4fd5-a645-c83e60336315"/>
    <s v="Zachary Carlson"/>
    <s v="Zachary"/>
    <s v="Carlson"/>
    <s v="gjones@example.net"/>
    <x v="2484"/>
    <d v="2025-02-22T00:00:00"/>
    <x v="6"/>
    <n v="1"/>
    <n v="120"/>
    <n v="10"/>
    <n v="120"/>
    <n v="108"/>
    <n v="-12"/>
    <x v="4"/>
    <x v="0"/>
  </r>
  <r>
    <s v="993bc04f-b6e0-4668-851b-e4734d356704"/>
    <s v="Rachel Brock"/>
    <s v="Rachel"/>
    <s v="Brock"/>
    <s v="gonzalezdana@example.net"/>
    <x v="2743"/>
    <d v="2024-11-05T00:00:00"/>
    <x v="2"/>
    <n v="2"/>
    <n v="300"/>
    <n v="0"/>
    <n v="600"/>
    <n v="600"/>
    <n v="0"/>
    <x v="2"/>
    <x v="0"/>
  </r>
  <r>
    <s v="35783061-cb00-4182-b92c-4a2d1880f8f0"/>
    <s v="Michael Andrews"/>
    <s v="Michael"/>
    <s v="Andrews"/>
    <s v="xjackson@example.com"/>
    <x v="2744"/>
    <d v="2025-03-08T00:00:00"/>
    <x v="1"/>
    <n v="3"/>
    <n v="100"/>
    <n v="0"/>
    <n v="300"/>
    <n v="300"/>
    <n v="0"/>
    <x v="1"/>
    <x v="0"/>
  </r>
  <r>
    <s v="e9ecf49c-5224-4c01-83f8-c89b03e7cfc5"/>
    <s v="Henry Santos"/>
    <s v="Henry"/>
    <s v="Santos"/>
    <s v="melissastark@example.net"/>
    <x v="2745"/>
    <d v="2024-04-30T00:00:00"/>
    <x v="0"/>
    <n v="1"/>
    <n v="800"/>
    <n v="10"/>
    <n v="800"/>
    <n v="720"/>
    <n v="-80"/>
    <x v="4"/>
    <x v="0"/>
  </r>
  <r>
    <s v="908cf386-2ddf-4cdd-8fa5-ee938e2f172e"/>
    <s v="Crystal Riddle"/>
    <s v="Crystal"/>
    <s v="Riddle"/>
    <s v="shafferderek@example.net"/>
    <x v="2746"/>
    <d v="2025-04-11T00:00:00"/>
    <x v="4"/>
    <n v="4"/>
    <n v="1200"/>
    <n v="0"/>
    <n v="4800"/>
    <n v="4800"/>
    <n v="0"/>
    <x v="1"/>
    <x v="0"/>
  </r>
  <r>
    <s v="57324b44-f626-4f8c-aa7d-0558c38632fe"/>
    <s v="Nancy Robinson"/>
    <s v="Nancy"/>
    <s v="Robinson"/>
    <s v="gayronald@example.com"/>
    <x v="2747"/>
    <d v="2024-07-08T00:00:00"/>
    <x v="0"/>
    <n v="4"/>
    <n v="800"/>
    <n v="10"/>
    <n v="3200"/>
    <n v="2880"/>
    <n v="-320"/>
    <x v="3"/>
    <x v="0"/>
  </r>
  <r>
    <s v="04218cc7-c595-4fbf-b23d-52500887b5cc"/>
    <s v="Jason Snow"/>
    <s v="Jason"/>
    <s v="Snow"/>
    <s v="newmanelaine@example.com"/>
    <x v="2748"/>
    <d v="2024-05-23T00:00:00"/>
    <x v="5"/>
    <n v="3"/>
    <n v="90"/>
    <n v="0"/>
    <n v="270"/>
    <n v="270"/>
    <n v="0"/>
    <x v="0"/>
    <x v="0"/>
  </r>
  <r>
    <s v="11afc0ba-fca6-4d96-89ec-a3eb92b4c39b"/>
    <s v="Melissa Duarte"/>
    <s v="Melissa"/>
    <s v="Duarte"/>
    <s v="matthew30@example.net"/>
    <x v="2749"/>
    <d v="2024-05-31T00:00:00"/>
    <x v="6"/>
    <n v="4"/>
    <n v="120"/>
    <n v="5"/>
    <n v="480"/>
    <n v="456"/>
    <n v="-24"/>
    <x v="2"/>
    <x v="0"/>
  </r>
  <r>
    <s v="0e9c4a6b-af67-41a2-8171-34dc30b85953"/>
    <s v="Johnny Jones"/>
    <s v="Johnny"/>
    <s v="Jones"/>
    <s v="nsmith@example.com"/>
    <x v="506"/>
    <d v="2025-02-10T00:00:00"/>
    <x v="7"/>
    <n v="1"/>
    <n v="150"/>
    <n v="0"/>
    <n v="150"/>
    <n v="150"/>
    <n v="0"/>
    <x v="1"/>
    <x v="0"/>
  </r>
  <r>
    <s v="0d042933-e10d-419e-a31a-b6d394a966bb"/>
    <s v="Donna Calhoun"/>
    <s v="Donna"/>
    <s v="Calhoun"/>
    <s v="brandonthomas@example.org"/>
    <x v="2750"/>
    <d v="2024-10-01T00:00:00"/>
    <x v="8"/>
    <n v="4"/>
    <n v="50"/>
    <n v="0"/>
    <n v="200"/>
    <n v="200"/>
    <n v="0"/>
    <x v="3"/>
    <x v="1"/>
  </r>
  <r>
    <s v="4c6e0c6e-2081-4f20-8c6f-016ab1598c09"/>
    <s v="Devin Mendoza"/>
    <s v="Devin"/>
    <s v="Mendoza"/>
    <s v="michaelclarke@example.com"/>
    <x v="2751"/>
    <d v="2025-02-19T00:00:00"/>
    <x v="5"/>
    <n v="1"/>
    <n v="90"/>
    <n v="0"/>
    <n v="90"/>
    <n v="90"/>
    <n v="0"/>
    <x v="4"/>
    <x v="0"/>
  </r>
  <r>
    <s v="0629f110-9b1c-4fdf-a91b-2218935627f4"/>
    <s v="Steven Cruz"/>
    <s v="Steven"/>
    <s v="Cruz"/>
    <s v="hweber@example.org"/>
    <x v="2752"/>
    <d v="2025-03-17T00:00:00"/>
    <x v="8"/>
    <n v="2"/>
    <n v="50"/>
    <n v="5"/>
    <n v="100"/>
    <n v="95"/>
    <n v="-5"/>
    <x v="1"/>
    <x v="0"/>
  </r>
  <r>
    <s v="9f13f5cc-08c1-49dc-ba6f-1682bf7f6a88"/>
    <s v="Joshua Stanley"/>
    <s v="Joshua"/>
    <s v="Stanley"/>
    <s v="boonelee@example.net"/>
    <x v="2753"/>
    <d v="2024-05-26T00:00:00"/>
    <x v="0"/>
    <n v="4"/>
    <n v="800"/>
    <n v="5"/>
    <n v="3200"/>
    <n v="3040"/>
    <n v="-160"/>
    <x v="2"/>
    <x v="1"/>
  </r>
  <r>
    <s v="ca24f29c-cd5e-49fe-80e7-4da39abfe38f"/>
    <s v="Jennifer Heath"/>
    <s v="Jennifer"/>
    <s v="Heath"/>
    <s v="joshua65@example.net"/>
    <x v="2754"/>
    <d v="2025-01-30T00:00:00"/>
    <x v="7"/>
    <n v="4"/>
    <n v="150"/>
    <n v="0"/>
    <n v="600"/>
    <n v="600"/>
    <n v="0"/>
    <x v="1"/>
    <x v="0"/>
  </r>
  <r>
    <s v="43775a1a-727f-4ed3-baa9-462dd30a0592"/>
    <s v="Cody Booker"/>
    <s v="Cody"/>
    <s v="Booker"/>
    <s v="brian51@example.com"/>
    <x v="2755"/>
    <d v="2024-04-23T00:00:00"/>
    <x v="4"/>
    <n v="4"/>
    <n v="1200"/>
    <n v="0"/>
    <n v="4800"/>
    <n v="4800"/>
    <n v="0"/>
    <x v="3"/>
    <x v="0"/>
  </r>
  <r>
    <s v="1df68c32-0c6a-452f-ac9e-3a96c97d048e"/>
    <s v="Maria Lindsey"/>
    <s v="Maria"/>
    <s v="Lindsey"/>
    <s v="austinpollard@example.org"/>
    <x v="1911"/>
    <d v="2024-05-18T00:00:00"/>
    <x v="3"/>
    <n v="2"/>
    <n v="200"/>
    <n v="0"/>
    <n v="400"/>
    <n v="400"/>
    <n v="0"/>
    <x v="2"/>
    <x v="0"/>
  </r>
  <r>
    <s v="bcdbaa37-595f-42f3-8884-5406df853f89"/>
    <s v="Amy Mccoy"/>
    <s v="Amy"/>
    <s v="Mccoy"/>
    <s v="duncanmegan@example.com"/>
    <x v="2756"/>
    <d v="2024-07-23T00:00:00"/>
    <x v="0"/>
    <n v="1"/>
    <n v="800"/>
    <n v="5"/>
    <n v="800"/>
    <n v="760"/>
    <n v="-40"/>
    <x v="0"/>
    <x v="0"/>
  </r>
  <r>
    <s v="0a4a90f4-0378-4bed-8c8c-d388f9ed09f0"/>
    <s v="Amanda Carter"/>
    <s v="Amanda"/>
    <s v="Carter"/>
    <s v="wscott@example.com"/>
    <x v="2757"/>
    <d v="2024-08-06T00:00:00"/>
    <x v="1"/>
    <n v="3"/>
    <n v="100"/>
    <n v="5"/>
    <n v="300"/>
    <n v="285"/>
    <n v="-15"/>
    <x v="0"/>
    <x v="0"/>
  </r>
  <r>
    <s v="70d303cd-cf4a-412c-8915-d621f7bfbe6e"/>
    <s v="Isaiah Smith"/>
    <s v="Isaiah"/>
    <s v="Smith"/>
    <s v="michelefoster@example.org"/>
    <x v="2758"/>
    <d v="2024-05-20T00:00:00"/>
    <x v="0"/>
    <n v="4"/>
    <n v="800"/>
    <n v="5"/>
    <n v="3200"/>
    <n v="3040"/>
    <n v="-160"/>
    <x v="4"/>
    <x v="0"/>
  </r>
  <r>
    <s v="b259a50f-0a1e-4901-87c4-a4b631422ec0"/>
    <s v="Gary Miller"/>
    <s v="Gary"/>
    <s v="Miller"/>
    <s v="jacksonpatricia@example.com"/>
    <x v="2759"/>
    <d v="2024-05-11T00:00:00"/>
    <x v="6"/>
    <n v="3"/>
    <n v="120"/>
    <n v="5"/>
    <n v="360"/>
    <n v="342"/>
    <n v="-18"/>
    <x v="0"/>
    <x v="0"/>
  </r>
  <r>
    <s v="90eed2a2-5e3e-41ee-9e14-9711accf3bf3"/>
    <s v="Alexander Allen"/>
    <s v="Alexander"/>
    <s v="Allen"/>
    <s v="shelby71@example.com"/>
    <x v="2760"/>
    <d v="2024-12-26T00:00:00"/>
    <x v="0"/>
    <n v="1"/>
    <n v="800"/>
    <n v="5"/>
    <n v="800"/>
    <n v="760"/>
    <n v="-40"/>
    <x v="2"/>
    <x v="0"/>
  </r>
  <r>
    <s v="7bf4106e-cdcf-4030-b30c-3d587b2498c6"/>
    <s v="Tracy Stanley"/>
    <s v="Tracy"/>
    <s v="Stanley"/>
    <s v="loriwhitaker@example.org"/>
    <x v="2761"/>
    <d v="2025-01-29T00:00:00"/>
    <x v="1"/>
    <n v="3"/>
    <n v="100"/>
    <n v="0"/>
    <n v="300"/>
    <n v="300"/>
    <n v="0"/>
    <x v="0"/>
    <x v="0"/>
  </r>
  <r>
    <s v="1f23c7d9-3f5c-4a04-b359-c5e92803eb01"/>
    <s v="Jennifer Brown"/>
    <s v="Jennifer"/>
    <s v="Brown"/>
    <s v="kyle61@example.com"/>
    <x v="2762"/>
    <d v="2024-09-05T00:00:00"/>
    <x v="1"/>
    <n v="2"/>
    <n v="100"/>
    <n v="0"/>
    <n v="200"/>
    <n v="200"/>
    <n v="0"/>
    <x v="1"/>
    <x v="0"/>
  </r>
  <r>
    <s v="c2d623a7-5d8f-4f30-8869-46c56b5f21fe"/>
    <s v="Kathy Orr"/>
    <s v="Kathy"/>
    <s v="Orr"/>
    <s v="johnparker@example.net"/>
    <x v="0"/>
    <d v="2025-01-27T00:00:00"/>
    <x v="8"/>
    <n v="4"/>
    <n v="50"/>
    <n v="0"/>
    <n v="200"/>
    <n v="200"/>
    <n v="0"/>
    <x v="1"/>
    <x v="0"/>
  </r>
  <r>
    <s v="cc8d4862-db2e-49b0-9688-5dfcdde75749"/>
    <s v="Sharon Chen"/>
    <s v="Sharon"/>
    <s v="Chen"/>
    <s v="shelly47@example.net"/>
    <x v="2763"/>
    <d v="2025-01-18T00:00:00"/>
    <x v="2"/>
    <n v="4"/>
    <n v="300"/>
    <n v="0"/>
    <n v="1200"/>
    <n v="1200"/>
    <n v="0"/>
    <x v="4"/>
    <x v="0"/>
  </r>
  <r>
    <s v="17a21432-931f-430c-baa8-75f15319f42c"/>
    <s v="Deborah Davenport"/>
    <s v="Deborah"/>
    <s v="Davenport"/>
    <s v="andrew09@example.net"/>
    <x v="2764"/>
    <d v="2024-07-22T00:00:00"/>
    <x v="1"/>
    <n v="1"/>
    <n v="100"/>
    <n v="10"/>
    <n v="100"/>
    <n v="90"/>
    <n v="-10"/>
    <x v="2"/>
    <x v="0"/>
  </r>
  <r>
    <s v="f871cefc-e1c8-4da5-bc10-8cb967b9b1f9"/>
    <s v="Brittney Goodman"/>
    <s v="Brittney"/>
    <s v="Goodman"/>
    <s v="pcastro@example.com"/>
    <x v="2765"/>
    <d v="2024-12-09T00:00:00"/>
    <x v="8"/>
    <n v="4"/>
    <n v="50"/>
    <n v="15"/>
    <n v="200"/>
    <n v="170"/>
    <n v="-30"/>
    <x v="3"/>
    <x v="0"/>
  </r>
  <r>
    <s v="cd84b35e-6b06-4d69-ba33-03ccce382a92"/>
    <s v="Kenneth Schaefer"/>
    <s v="Kenneth"/>
    <s v="Schaefer"/>
    <s v="uschmidt@example.org"/>
    <x v="2766"/>
    <d v="2024-05-30T00:00:00"/>
    <x v="0"/>
    <n v="2"/>
    <n v="800"/>
    <n v="0"/>
    <n v="1600"/>
    <n v="1600"/>
    <n v="0"/>
    <x v="4"/>
    <x v="0"/>
  </r>
  <r>
    <s v="745f4126-89bb-48d6-9ae1-773419806bee"/>
    <s v="Cameron Medina"/>
    <s v="Cameron"/>
    <s v="Medina"/>
    <s v="bparker@example.com"/>
    <x v="2767"/>
    <d v="2025-01-20T00:00:00"/>
    <x v="7"/>
    <n v="4"/>
    <n v="150"/>
    <n v="10"/>
    <n v="600"/>
    <n v="540"/>
    <n v="-60"/>
    <x v="1"/>
    <x v="0"/>
  </r>
  <r>
    <s v="969ca0e2-14e4-4a5b-9c51-4971b12ba56f"/>
    <s v="Colton Diaz"/>
    <s v="Colton"/>
    <s v="Diaz"/>
    <s v="iroberson@example.com"/>
    <x v="2768"/>
    <d v="2025-03-02T00:00:00"/>
    <x v="1"/>
    <n v="3"/>
    <n v="100"/>
    <n v="0"/>
    <n v="300"/>
    <n v="300"/>
    <n v="0"/>
    <x v="0"/>
    <x v="0"/>
  </r>
  <r>
    <s v="d8c9fa29-eda8-4e70-9870-2c307f0819f2"/>
    <s v="Ricky Fisher"/>
    <s v="Ricky"/>
    <s v="Fisher"/>
    <s v="hflores@example.org"/>
    <x v="2769"/>
    <d v="2025-01-13T00:00:00"/>
    <x v="4"/>
    <n v="4"/>
    <n v="1200"/>
    <n v="0"/>
    <n v="4800"/>
    <n v="4800"/>
    <n v="0"/>
    <x v="2"/>
    <x v="0"/>
  </r>
  <r>
    <s v="bbd2cd6e-e41b-47bb-8be7-a835366a2438"/>
    <s v="Megan Baird"/>
    <s v="Megan"/>
    <s v="Baird"/>
    <s v="twilliams@example.com"/>
    <x v="2488"/>
    <d v="2025-03-21T00:00:00"/>
    <x v="5"/>
    <n v="1"/>
    <n v="90"/>
    <n v="5"/>
    <n v="90"/>
    <n v="85.5"/>
    <n v="-4.5"/>
    <x v="2"/>
    <x v="0"/>
  </r>
  <r>
    <s v="08b77c51-458d-471c-9c69-6395fe8e3b73"/>
    <s v="Jerry Abbott"/>
    <s v="Jerry"/>
    <s v="Abbott"/>
    <s v="taylormichael@example.net"/>
    <x v="1151"/>
    <d v="2025-04-07T00:00:00"/>
    <x v="0"/>
    <n v="4"/>
    <n v="800"/>
    <n v="0"/>
    <n v="3200"/>
    <n v="3200"/>
    <n v="0"/>
    <x v="1"/>
    <x v="0"/>
  </r>
  <r>
    <s v="0928f31d-483c-42fd-9e21-b89d418c5372"/>
    <s v="Rachel Holt"/>
    <s v="Rachel"/>
    <s v="Holt"/>
    <s v="stephen52@example.com"/>
    <x v="2770"/>
    <d v="2024-10-16T00:00:00"/>
    <x v="5"/>
    <n v="4"/>
    <n v="90"/>
    <n v="0"/>
    <n v="360"/>
    <n v="360"/>
    <n v="0"/>
    <x v="4"/>
    <x v="0"/>
  </r>
  <r>
    <s v="ef0d0a1c-4461-4fe5-a80d-581bf324a058"/>
    <s v="Debra Rogers"/>
    <s v="Debra"/>
    <s v="Rogers"/>
    <s v="jenna76@example.net"/>
    <x v="585"/>
    <d v="2024-12-28T00:00:00"/>
    <x v="5"/>
    <n v="3"/>
    <n v="90"/>
    <n v="5"/>
    <n v="270"/>
    <n v="256.5"/>
    <n v="-13.5"/>
    <x v="4"/>
    <x v="0"/>
  </r>
  <r>
    <s v="b565a6bb-00d3-4b0b-af09-dae6f8b81c8b"/>
    <s v="Felicia Key"/>
    <s v="Felicia"/>
    <s v="Key"/>
    <s v="stephanie07@example.org"/>
    <x v="2771"/>
    <d v="2024-06-06T00:00:00"/>
    <x v="1"/>
    <n v="4"/>
    <n v="100"/>
    <n v="0"/>
    <n v="400"/>
    <n v="400"/>
    <n v="0"/>
    <x v="1"/>
    <x v="0"/>
  </r>
  <r>
    <s v="c64edeca-b20d-4c54-b4ef-32c2a001ce13"/>
    <s v="James Murphy"/>
    <s v="James"/>
    <s v="Murphy"/>
    <s v="tbrown@example.net"/>
    <x v="2772"/>
    <d v="2025-01-14T00:00:00"/>
    <x v="1"/>
    <n v="1"/>
    <n v="100"/>
    <n v="10"/>
    <n v="100"/>
    <n v="90"/>
    <n v="-10"/>
    <x v="2"/>
    <x v="0"/>
  </r>
  <r>
    <s v="d120c9c5-6d27-4c5f-bb86-0a16a5263123"/>
    <s v="David Buckley"/>
    <s v="David"/>
    <s v="Buckley"/>
    <s v="frenchjacob@example.com"/>
    <x v="2773"/>
    <d v="2024-07-25T00:00:00"/>
    <x v="2"/>
    <n v="3"/>
    <n v="300"/>
    <n v="15"/>
    <n v="900"/>
    <n v="765"/>
    <n v="-135"/>
    <x v="1"/>
    <x v="0"/>
  </r>
  <r>
    <s v="c530ad91-e78b-40c3-a434-6b812c279bb1"/>
    <s v="Samantha Mcneil"/>
    <s v="Samantha"/>
    <s v="Mcneil"/>
    <s v="heatherwilliams@example.com"/>
    <x v="2774"/>
    <d v="2024-08-27T00:00:00"/>
    <x v="0"/>
    <n v="1"/>
    <n v="800"/>
    <n v="5"/>
    <n v="800"/>
    <n v="760"/>
    <n v="-40"/>
    <x v="4"/>
    <x v="0"/>
  </r>
  <r>
    <s v="c7eafa89-dee4-49eb-bee8-30007a6b3f8c"/>
    <s v="Joseph Taylor"/>
    <s v="Joseph"/>
    <s v="Taylor"/>
    <s v="srodriguez@example.net"/>
    <x v="2775"/>
    <d v="2025-03-31T00:00:00"/>
    <x v="8"/>
    <n v="2"/>
    <n v="50"/>
    <n v="0"/>
    <n v="100"/>
    <n v="100"/>
    <n v="0"/>
    <x v="2"/>
    <x v="1"/>
  </r>
  <r>
    <s v="058e94d2-556b-4623-94fa-255f6da6d600"/>
    <s v="Melissa Lang"/>
    <s v="Melissa"/>
    <s v="Lang"/>
    <s v="catherine50@example.org"/>
    <x v="2776"/>
    <d v="2024-09-23T00:00:00"/>
    <x v="6"/>
    <n v="3"/>
    <n v="120"/>
    <n v="10"/>
    <n v="360"/>
    <n v="324"/>
    <n v="-36"/>
    <x v="0"/>
    <x v="0"/>
  </r>
  <r>
    <s v="7af8c27f-0fdd-413b-87b8-b91979f771c1"/>
    <s v="Brenda Brown"/>
    <s v="Brenda"/>
    <s v="Brown"/>
    <s v="smithbryan@example.org"/>
    <x v="2777"/>
    <d v="2024-04-26T00:00:00"/>
    <x v="7"/>
    <n v="4"/>
    <n v="150"/>
    <n v="0"/>
    <n v="600"/>
    <n v="600"/>
    <n v="0"/>
    <x v="0"/>
    <x v="0"/>
  </r>
  <r>
    <s v="7af69707-c552-41f9-b26a-c7c035604649"/>
    <s v="Christopher Archer"/>
    <s v="Christopher"/>
    <s v="Archer"/>
    <s v="katherineramirez@example.com"/>
    <x v="2778"/>
    <d v="2024-12-22T00:00:00"/>
    <x v="6"/>
    <n v="1"/>
    <n v="120"/>
    <n v="0"/>
    <n v="120"/>
    <n v="120"/>
    <n v="0"/>
    <x v="0"/>
    <x v="0"/>
  </r>
  <r>
    <s v="9c5d49d7-e85a-46df-9a3a-b332a382660e"/>
    <s v="Bailey Benson"/>
    <s v="Bailey"/>
    <s v="Benson"/>
    <s v="robert40@example.org"/>
    <x v="2779"/>
    <d v="2024-10-06T00:00:00"/>
    <x v="0"/>
    <n v="1"/>
    <n v="800"/>
    <n v="0"/>
    <n v="800"/>
    <n v="800"/>
    <n v="0"/>
    <x v="3"/>
    <x v="0"/>
  </r>
  <r>
    <s v="435ef4a3-182c-41d3-a7da-a4a6997c4d56"/>
    <s v="Howard Bailey"/>
    <s v="Howard"/>
    <s v="Bailey"/>
    <s v="valdezanthony@example.org"/>
    <x v="1068"/>
    <d v="2025-01-19T00:00:00"/>
    <x v="4"/>
    <n v="1"/>
    <n v="1200"/>
    <n v="0"/>
    <n v="1200"/>
    <n v="1200"/>
    <n v="0"/>
    <x v="0"/>
    <x v="0"/>
  </r>
  <r>
    <s v="9a4d027c-5e10-42b0-be26-bcbe0f3f5435"/>
    <s v="Victoria Frazier"/>
    <s v="Victoria"/>
    <s v="Frazier"/>
    <s v="eric94@example.org"/>
    <x v="2780"/>
    <d v="2025-03-08T00:00:00"/>
    <x v="3"/>
    <n v="2"/>
    <n v="200"/>
    <n v="10"/>
    <n v="400"/>
    <n v="360"/>
    <n v="-40"/>
    <x v="3"/>
    <x v="0"/>
  </r>
  <r>
    <s v="ff59ec31-e298-4de6-bef0-284bad0a1ec6"/>
    <s v="Christopher Mason"/>
    <s v="Christopher"/>
    <s v="Mason"/>
    <s v="uallen@example.com"/>
    <x v="2781"/>
    <d v="2024-12-06T00:00:00"/>
    <x v="7"/>
    <n v="4"/>
    <n v="150"/>
    <n v="10"/>
    <n v="600"/>
    <n v="540"/>
    <n v="-60"/>
    <x v="2"/>
    <x v="0"/>
  </r>
  <r>
    <s v="3e5f371d-bc30-4884-8dbf-fd7a5312ab77"/>
    <s v="William White"/>
    <s v="William"/>
    <s v="White"/>
    <s v="iwells@example.net"/>
    <x v="2782"/>
    <d v="2024-09-13T00:00:00"/>
    <x v="6"/>
    <n v="3"/>
    <n v="120"/>
    <n v="10"/>
    <n v="360"/>
    <n v="324"/>
    <n v="-36"/>
    <x v="2"/>
    <x v="0"/>
  </r>
  <r>
    <s v="d768449e-f2e3-4262-8bec-dd565b958106"/>
    <s v="Craig Coleman"/>
    <s v="Craig"/>
    <s v="Coleman"/>
    <s v="joshuawilkinson@example.net"/>
    <x v="2783"/>
    <d v="2024-07-19T00:00:00"/>
    <x v="8"/>
    <n v="2"/>
    <n v="50"/>
    <n v="15"/>
    <n v="100"/>
    <n v="85"/>
    <n v="-15"/>
    <x v="4"/>
    <x v="0"/>
  </r>
  <r>
    <s v="f4446f7b-6502-4df1-a4c1-dac477422169"/>
    <s v="Julia Zimmerman"/>
    <s v="Julia"/>
    <s v="Zimmerman"/>
    <s v="jessicahobbs@example.net"/>
    <x v="1584"/>
    <d v="2025-02-07T00:00:00"/>
    <x v="8"/>
    <n v="4"/>
    <n v="50"/>
    <n v="0"/>
    <n v="200"/>
    <n v="200"/>
    <n v="0"/>
    <x v="1"/>
    <x v="0"/>
  </r>
  <r>
    <s v="6faacd30-f7af-462c-86cd-22c1dae34279"/>
    <s v="Jonathan Castillo"/>
    <s v="Jonathan"/>
    <s v="Castillo"/>
    <s v="ykramer@example.net"/>
    <x v="2784"/>
    <d v="2024-09-05T00:00:00"/>
    <x v="5"/>
    <n v="3"/>
    <n v="90"/>
    <n v="10"/>
    <n v="270"/>
    <n v="243"/>
    <n v="-27"/>
    <x v="0"/>
    <x v="0"/>
  </r>
  <r>
    <s v="2a5766a6-c8c9-48a3-9b5f-c59edf3a82bd"/>
    <s v="Sharon Krueger"/>
    <s v="Sharon"/>
    <s v="Krueger"/>
    <s v="vedwards@example.com"/>
    <x v="2785"/>
    <d v="2024-05-17T00:00:00"/>
    <x v="6"/>
    <n v="1"/>
    <n v="120"/>
    <n v="10"/>
    <n v="120"/>
    <n v="108"/>
    <n v="-12"/>
    <x v="2"/>
    <x v="0"/>
  </r>
  <r>
    <s v="04ac010e-2406-46b4-8cd9-9e6f8387e8ba"/>
    <s v="Dennis Bush"/>
    <s v="Dennis"/>
    <s v="Bush"/>
    <s v="stevenscurtis@example.org"/>
    <x v="1513"/>
    <d v="2024-07-31T00:00:00"/>
    <x v="7"/>
    <n v="3"/>
    <n v="150"/>
    <n v="0"/>
    <n v="450"/>
    <n v="450"/>
    <n v="0"/>
    <x v="0"/>
    <x v="0"/>
  </r>
  <r>
    <s v="74d60862-3f9d-4a7f-b03f-fcb8c9660a87"/>
    <s v="Timothy Henderson"/>
    <s v="Timothy"/>
    <s v="Henderson"/>
    <s v="grice@example.com"/>
    <x v="2786"/>
    <d v="2024-08-14T00:00:00"/>
    <x v="6"/>
    <n v="3"/>
    <n v="120"/>
    <n v="0"/>
    <n v="360"/>
    <n v="360"/>
    <n v="0"/>
    <x v="0"/>
    <x v="0"/>
  </r>
  <r>
    <s v="5eba6356-35a2-4a05-951a-c6961435e9f7"/>
    <s v="Arthur Miller"/>
    <s v="Arthur"/>
    <s v="Miller"/>
    <s v="ballwilliam@example.com"/>
    <x v="2787"/>
    <d v="2025-04-04T00:00:00"/>
    <x v="6"/>
    <n v="4"/>
    <n v="120"/>
    <n v="0"/>
    <n v="480"/>
    <n v="480"/>
    <n v="0"/>
    <x v="4"/>
    <x v="0"/>
  </r>
  <r>
    <s v="7a2678ee-3809-4520-9007-5f791774f846"/>
    <s v="Anthony Terry"/>
    <s v="Anthony"/>
    <s v="Terry"/>
    <s v="benitezheather@example.com"/>
    <x v="2531"/>
    <d v="2024-10-02T00:00:00"/>
    <x v="6"/>
    <n v="4"/>
    <n v="120"/>
    <n v="5"/>
    <n v="480"/>
    <n v="456"/>
    <n v="-24"/>
    <x v="3"/>
    <x v="0"/>
  </r>
  <r>
    <s v="cd49f3c8-071b-48df-b39a-67a46a33cc2f"/>
    <s v="Mr. Cody Garcia DVM"/>
    <s v="Mr"/>
    <s v="DVM"/>
    <s v="nlewis@example.org"/>
    <x v="2788"/>
    <d v="2024-05-20T00:00:00"/>
    <x v="2"/>
    <n v="1"/>
    <n v="300"/>
    <n v="15"/>
    <n v="300"/>
    <n v="255"/>
    <n v="-45"/>
    <x v="1"/>
    <x v="0"/>
  </r>
  <r>
    <s v="19034d79-0175-4dd1-9fef-b733e2b98611"/>
    <s v="Terry Knight"/>
    <s v="Terry"/>
    <s v="Knight"/>
    <s v="zmoore@example.net"/>
    <x v="2132"/>
    <d v="2025-01-10T00:00:00"/>
    <x v="7"/>
    <n v="4"/>
    <n v="150"/>
    <n v="5"/>
    <n v="600"/>
    <n v="570"/>
    <n v="-30"/>
    <x v="2"/>
    <x v="0"/>
  </r>
  <r>
    <s v="fb9a7406-03fb-4e1e-82d5-f2d0e57e0377"/>
    <s v="Billy Warren"/>
    <s v="Billy"/>
    <s v="Warren"/>
    <s v="joseph96@example.com"/>
    <x v="2789"/>
    <d v="2025-02-26T00:00:00"/>
    <x v="1"/>
    <n v="3"/>
    <n v="100"/>
    <n v="5"/>
    <n v="300"/>
    <n v="285"/>
    <n v="-15"/>
    <x v="4"/>
    <x v="0"/>
  </r>
  <r>
    <s v="3fe2970a-4556-40f8-b33a-b2c9f9d1475d"/>
    <s v="Nathan Davenport"/>
    <s v="Nathan"/>
    <s v="Davenport"/>
    <s v="jmiller@example.net"/>
    <x v="2790"/>
    <d v="2024-08-22T00:00:00"/>
    <x v="3"/>
    <n v="2"/>
    <n v="200"/>
    <n v="0"/>
    <n v="400"/>
    <n v="400"/>
    <n v="0"/>
    <x v="1"/>
    <x v="0"/>
  </r>
  <r>
    <s v="bf1172da-50da-4a0a-a4e9-4f4915394c10"/>
    <s v="Benjamin Rodriguez"/>
    <s v="Benjamin"/>
    <s v="Rodriguez"/>
    <s v="cheryl60@example.org"/>
    <x v="2791"/>
    <d v="2025-02-06T00:00:00"/>
    <x v="8"/>
    <n v="2"/>
    <n v="50"/>
    <n v="10"/>
    <n v="100"/>
    <n v="90"/>
    <n v="-10"/>
    <x v="4"/>
    <x v="0"/>
  </r>
  <r>
    <s v="cbf3f3d0-4626-4642-9cc6-b8e8b3e993c8"/>
    <s v="Nicole Barajas"/>
    <s v="Nicole"/>
    <s v="Barajas"/>
    <s v="ubutler@example.com"/>
    <x v="1909"/>
    <d v="2024-10-09T00:00:00"/>
    <x v="6"/>
    <n v="4"/>
    <n v="120"/>
    <n v="0"/>
    <n v="480"/>
    <n v="480"/>
    <n v="0"/>
    <x v="3"/>
    <x v="0"/>
  </r>
  <r>
    <s v="2b4cd2e3-45fb-4cce-965f-5de9021b5b31"/>
    <s v="James Green"/>
    <s v="James"/>
    <s v="Green"/>
    <s v="hughesnancy@example.net"/>
    <x v="2792"/>
    <d v="2024-08-21T00:00:00"/>
    <x v="4"/>
    <n v="2"/>
    <n v="1200"/>
    <n v="15"/>
    <n v="2400"/>
    <n v="2040"/>
    <n v="-360"/>
    <x v="0"/>
    <x v="0"/>
  </r>
  <r>
    <s v="bd1d6a46-1b1b-4af4-a13b-39fc4202a016"/>
    <s v="Kathleen Porter"/>
    <s v="Kathleen"/>
    <s v="Porter"/>
    <s v="evansangela@example.org"/>
    <x v="1544"/>
    <d v="2024-04-27T00:00:00"/>
    <x v="6"/>
    <n v="3"/>
    <n v="120"/>
    <n v="10"/>
    <n v="360"/>
    <n v="324"/>
    <n v="-36"/>
    <x v="0"/>
    <x v="0"/>
  </r>
  <r>
    <s v="abd16c63-7fcc-409e-9149-2453135d0ddd"/>
    <s v="Erin Lozano"/>
    <s v="Erin"/>
    <s v="Lozano"/>
    <s v="hawkinsrichard@example.net"/>
    <x v="2793"/>
    <d v="2025-03-10T00:00:00"/>
    <x v="8"/>
    <n v="1"/>
    <n v="50"/>
    <n v="0"/>
    <n v="50"/>
    <n v="50"/>
    <n v="0"/>
    <x v="3"/>
    <x v="0"/>
  </r>
  <r>
    <s v="4a2942bd-bbef-48bd-8555-3ab3433d3d6a"/>
    <s v="Edwin Terrell"/>
    <s v="Edwin"/>
    <s v="Terrell"/>
    <s v="claudiaglass@example.org"/>
    <x v="2794"/>
    <d v="2024-10-30T00:00:00"/>
    <x v="6"/>
    <n v="1"/>
    <n v="120"/>
    <n v="15"/>
    <n v="120"/>
    <n v="102"/>
    <n v="-18"/>
    <x v="1"/>
    <x v="0"/>
  </r>
  <r>
    <s v="d919bd9f-58b7-4870-b331-bd460f828110"/>
    <s v="Gary Martinez"/>
    <s v="Gary"/>
    <s v="Martinez"/>
    <s v="qcaldwell@example.com"/>
    <x v="2795"/>
    <d v="2025-03-07T00:00:00"/>
    <x v="1"/>
    <n v="3"/>
    <n v="100"/>
    <n v="0"/>
    <n v="300"/>
    <n v="300"/>
    <n v="0"/>
    <x v="4"/>
    <x v="0"/>
  </r>
  <r>
    <s v="0b0212b7-71ba-4cf3-be73-a294f2869358"/>
    <s v="David Jenkins"/>
    <s v="David"/>
    <s v="Jenkins"/>
    <s v="phillipsmorgan@example.org"/>
    <x v="2796"/>
    <d v="2024-05-18T00:00:00"/>
    <x v="7"/>
    <n v="4"/>
    <n v="150"/>
    <n v="5"/>
    <n v="600"/>
    <n v="570"/>
    <n v="-30"/>
    <x v="2"/>
    <x v="0"/>
  </r>
  <r>
    <s v="6dde5358-0b49-4144-82b7-50d6a743fe00"/>
    <s v="Stephanie Robinson"/>
    <s v="Stephanie"/>
    <s v="Robinson"/>
    <s v="barbara23@example.net"/>
    <x v="2797"/>
    <d v="2024-12-26T00:00:00"/>
    <x v="0"/>
    <n v="1"/>
    <n v="800"/>
    <n v="0"/>
    <n v="800"/>
    <n v="800"/>
    <n v="0"/>
    <x v="3"/>
    <x v="0"/>
  </r>
  <r>
    <s v="dd94753b-1f1a-4d95-8067-3e2d50197df2"/>
    <s v="Bradley Johnson"/>
    <s v="Bradley"/>
    <s v="Johnson"/>
    <s v="freynolds@example.net"/>
    <x v="1382"/>
    <d v="2025-01-04T00:00:00"/>
    <x v="0"/>
    <n v="4"/>
    <n v="800"/>
    <n v="0"/>
    <n v="3200"/>
    <n v="3200"/>
    <n v="0"/>
    <x v="4"/>
    <x v="0"/>
  </r>
  <r>
    <s v="0164cc5d-0187-474b-a16d-8a59897142bc"/>
    <s v="Susan Spencer"/>
    <s v="Susan"/>
    <s v="Spencer"/>
    <s v="williamdickson@example.com"/>
    <x v="2798"/>
    <d v="2024-12-04T00:00:00"/>
    <x v="5"/>
    <n v="3"/>
    <n v="90"/>
    <n v="10"/>
    <n v="270"/>
    <n v="243"/>
    <n v="-27"/>
    <x v="0"/>
    <x v="0"/>
  </r>
  <r>
    <s v="cc94e34e-7b72-4e6d-bbb2-8688ebc52769"/>
    <s v="Jeffrey Anderson"/>
    <s v="Jeffrey"/>
    <s v="Anderson"/>
    <s v="munozerik@example.org"/>
    <x v="2799"/>
    <d v="2024-06-01T00:00:00"/>
    <x v="1"/>
    <n v="1"/>
    <n v="100"/>
    <n v="0"/>
    <n v="100"/>
    <n v="100"/>
    <n v="0"/>
    <x v="2"/>
    <x v="0"/>
  </r>
  <r>
    <s v="a2954ea0-f35f-475f-82bb-7a10348ea61e"/>
    <s v="Brittany Cox"/>
    <s v="Brittany"/>
    <s v="Cox"/>
    <s v="vcrane@example.com"/>
    <x v="2800"/>
    <d v="2024-09-21T00:00:00"/>
    <x v="6"/>
    <n v="3"/>
    <n v="120"/>
    <n v="0"/>
    <n v="360"/>
    <n v="360"/>
    <n v="0"/>
    <x v="3"/>
    <x v="0"/>
  </r>
  <r>
    <s v="f9159063-e95e-4564-b6bf-fd44d4292211"/>
    <s v="Michael Woodard"/>
    <s v="Michael"/>
    <s v="Woodard"/>
    <s v="jacksonkaylee@example.com"/>
    <x v="1938"/>
    <d v="2024-12-05T00:00:00"/>
    <x v="3"/>
    <n v="3"/>
    <n v="200"/>
    <n v="5"/>
    <n v="600"/>
    <n v="570"/>
    <n v="-30"/>
    <x v="1"/>
    <x v="0"/>
  </r>
  <r>
    <s v="bc09224a-9745-4e57-a41d-d524c5f3e556"/>
    <s v="Virginia Ryan"/>
    <s v="Virginia"/>
    <s v="Ryan"/>
    <s v="thompsonkim@example.com"/>
    <x v="2801"/>
    <d v="2024-10-31T00:00:00"/>
    <x v="2"/>
    <n v="1"/>
    <n v="300"/>
    <n v="0"/>
    <n v="300"/>
    <n v="300"/>
    <n v="0"/>
    <x v="2"/>
    <x v="0"/>
  </r>
  <r>
    <s v="03ba09e8-be34-4890-9895-d9de6a399b7f"/>
    <s v="Kimberly Hernandez"/>
    <s v="Kimberly"/>
    <s v="Hernandez"/>
    <s v="ccolon@example.org"/>
    <x v="2802"/>
    <d v="2025-01-07T00:00:00"/>
    <x v="7"/>
    <n v="1"/>
    <n v="150"/>
    <n v="0"/>
    <n v="150"/>
    <n v="150"/>
    <n v="0"/>
    <x v="3"/>
    <x v="0"/>
  </r>
  <r>
    <s v="b7e088cb-65f1-4ec3-a75d-83eabc37aa1a"/>
    <s v="Antonio Valenzuela"/>
    <s v="Antonio"/>
    <s v="Valenzuela"/>
    <s v="christine91@example.com"/>
    <x v="2803"/>
    <d v="2025-01-20T00:00:00"/>
    <x v="3"/>
    <n v="2"/>
    <n v="200"/>
    <n v="10"/>
    <n v="400"/>
    <n v="360"/>
    <n v="-40"/>
    <x v="0"/>
    <x v="0"/>
  </r>
  <r>
    <s v="26d4122e-69d1-417c-b48d-5c1b6f830541"/>
    <s v="Mrs. Renee Reed"/>
    <s v="Mrs"/>
    <s v="Reed"/>
    <s v="vbradshaw@example.org"/>
    <x v="2585"/>
    <d v="2024-06-07T00:00:00"/>
    <x v="8"/>
    <n v="1"/>
    <n v="50"/>
    <n v="0"/>
    <n v="50"/>
    <n v="50"/>
    <n v="0"/>
    <x v="1"/>
    <x v="0"/>
  </r>
  <r>
    <s v="dc9a0a81-fb16-48a4-be54-01305c1841cc"/>
    <s v="John Howe"/>
    <s v="John"/>
    <s v="Howe"/>
    <s v="montgomerygregory@example.com"/>
    <x v="2804"/>
    <d v="2025-04-18T00:00:00"/>
    <x v="3"/>
    <n v="4"/>
    <n v="200"/>
    <n v="0"/>
    <n v="800"/>
    <n v="800"/>
    <n v="0"/>
    <x v="3"/>
    <x v="0"/>
  </r>
  <r>
    <s v="9d4c3a4f-6320-4749-8505-d1eee9e8c216"/>
    <s v="Lonnie Hansen"/>
    <s v="Lonnie"/>
    <s v="Hansen"/>
    <s v="pweiss@example.net"/>
    <x v="2805"/>
    <d v="2025-03-20T00:00:00"/>
    <x v="8"/>
    <n v="2"/>
    <n v="50"/>
    <n v="10"/>
    <n v="100"/>
    <n v="90"/>
    <n v="-10"/>
    <x v="2"/>
    <x v="0"/>
  </r>
  <r>
    <s v="e45c5952-499a-4d8a-a386-fd96a2d0d985"/>
    <s v="Anthony Williams"/>
    <s v="Anthony"/>
    <s v="Williams"/>
    <s v="kimmarcus@example.com"/>
    <x v="2806"/>
    <d v="2025-02-25T00:00:00"/>
    <x v="2"/>
    <n v="1"/>
    <n v="300"/>
    <n v="0"/>
    <n v="300"/>
    <n v="300"/>
    <n v="0"/>
    <x v="1"/>
    <x v="0"/>
  </r>
  <r>
    <s v="9045d088-ca41-4e7e-8f18-11a1c157d689"/>
    <s v="Alexander Smith"/>
    <s v="Alexander"/>
    <s v="Smith"/>
    <s v="sbrown@example.com"/>
    <x v="2807"/>
    <d v="2024-11-28T00:00:00"/>
    <x v="0"/>
    <n v="3"/>
    <n v="800"/>
    <n v="0"/>
    <n v="2400"/>
    <n v="2400"/>
    <n v="0"/>
    <x v="2"/>
    <x v="0"/>
  </r>
  <r>
    <s v="7f1a8f72-a0f3-47e9-b3a4-9aceda435125"/>
    <s v="Janet Cunningham"/>
    <s v="Janet"/>
    <s v="Cunningham"/>
    <s v="thomashanson@example.org"/>
    <x v="2808"/>
    <d v="2024-12-08T00:00:00"/>
    <x v="6"/>
    <n v="3"/>
    <n v="120"/>
    <n v="0"/>
    <n v="360"/>
    <n v="360"/>
    <n v="0"/>
    <x v="0"/>
    <x v="0"/>
  </r>
  <r>
    <s v="8df07be1-bf61-4d92-909c-0b54f27c75ed"/>
    <s v="Amy Harrison"/>
    <s v="Amy"/>
    <s v="Harrison"/>
    <s v="tracymoreno@example.org"/>
    <x v="2809"/>
    <d v="2024-07-25T00:00:00"/>
    <x v="6"/>
    <n v="3"/>
    <n v="120"/>
    <n v="0"/>
    <n v="360"/>
    <n v="360"/>
    <n v="0"/>
    <x v="4"/>
    <x v="0"/>
  </r>
  <r>
    <s v="011f3f66-3025-49c7-bf6e-ff2f1d13b91f"/>
    <s v="Patricia Flores"/>
    <s v="Patricia"/>
    <s v="Flores"/>
    <s v="princedavid@example.net"/>
    <x v="2810"/>
    <d v="2024-08-07T00:00:00"/>
    <x v="5"/>
    <n v="4"/>
    <n v="90"/>
    <n v="0"/>
    <n v="360"/>
    <n v="360"/>
    <n v="0"/>
    <x v="0"/>
    <x v="0"/>
  </r>
  <r>
    <s v="82088899-8ac8-4be9-a724-aae035b23ce3"/>
    <s v="Kimberly White"/>
    <s v="Kimberly"/>
    <s v="White"/>
    <s v="andrew28@example.org"/>
    <x v="2811"/>
    <d v="2024-06-18T00:00:00"/>
    <x v="6"/>
    <n v="2"/>
    <n v="120"/>
    <n v="5"/>
    <n v="240"/>
    <n v="228"/>
    <n v="-12"/>
    <x v="1"/>
    <x v="0"/>
  </r>
  <r>
    <s v="035da518-2f0c-4e2d-b944-1fc450926491"/>
    <s v="Charles Herrera"/>
    <s v="Charles"/>
    <s v="Herrera"/>
    <s v="floresmitchell@example.org"/>
    <x v="2812"/>
    <d v="2024-10-08T00:00:00"/>
    <x v="1"/>
    <n v="3"/>
    <n v="100"/>
    <n v="0"/>
    <n v="300"/>
    <n v="300"/>
    <n v="0"/>
    <x v="3"/>
    <x v="1"/>
  </r>
  <r>
    <s v="8d8815b0-700e-4602-8d0c-b7121784dc41"/>
    <s v="Megan Baird"/>
    <s v="Megan"/>
    <s v="Baird"/>
    <s v="alexander51@example.org"/>
    <x v="2813"/>
    <d v="2024-10-24T00:00:00"/>
    <x v="0"/>
    <n v="1"/>
    <n v="800"/>
    <n v="0"/>
    <n v="800"/>
    <n v="800"/>
    <n v="0"/>
    <x v="2"/>
    <x v="0"/>
  </r>
  <r>
    <s v="d25c1f82-17b3-4a76-bfa8-05265bde0066"/>
    <s v="Cameron Faulkner"/>
    <s v="Cameron"/>
    <s v="Faulkner"/>
    <s v="vasquezcrystal@example.org"/>
    <x v="2685"/>
    <d v="2024-05-14T00:00:00"/>
    <x v="0"/>
    <n v="4"/>
    <n v="800"/>
    <n v="0"/>
    <n v="3200"/>
    <n v="3200"/>
    <n v="0"/>
    <x v="2"/>
    <x v="0"/>
  </r>
  <r>
    <s v="ea08fb3e-9a8c-4016-949a-27a86d85a707"/>
    <s v="Cindy Ingram"/>
    <s v="Cindy"/>
    <s v="Ingram"/>
    <s v="nrussell@example.org"/>
    <x v="2814"/>
    <d v="2024-07-26T00:00:00"/>
    <x v="3"/>
    <n v="1"/>
    <n v="200"/>
    <n v="0"/>
    <n v="200"/>
    <n v="200"/>
    <n v="0"/>
    <x v="4"/>
    <x v="0"/>
  </r>
  <r>
    <s v="d65d8c8d-7728-4710-82cc-32ec39e36972"/>
    <s v="Amanda Walls"/>
    <s v="Amanda"/>
    <s v="Walls"/>
    <s v="gregory39@example.org"/>
    <x v="2815"/>
    <d v="2024-09-18T00:00:00"/>
    <x v="6"/>
    <n v="3"/>
    <n v="120"/>
    <n v="0"/>
    <n v="360"/>
    <n v="360"/>
    <n v="0"/>
    <x v="0"/>
    <x v="0"/>
  </r>
  <r>
    <s v="705e3f47-0b9d-49f3-8faa-b56c6955f227"/>
    <s v="Eric Hess"/>
    <s v="Eric"/>
    <s v="Hess"/>
    <s v="harrisjamie@example.com"/>
    <x v="2816"/>
    <d v="2025-04-16T00:00:00"/>
    <x v="0"/>
    <n v="4"/>
    <n v="800"/>
    <n v="0"/>
    <n v="3200"/>
    <n v="3200"/>
    <n v="0"/>
    <x v="1"/>
    <x v="0"/>
  </r>
  <r>
    <s v="e4c21674-38c9-4951-9147-2b9411cbf74b"/>
    <s v="Kenneth Kane"/>
    <s v="Kenneth"/>
    <s v="Kane"/>
    <s v="bevans@example.com"/>
    <x v="2817"/>
    <d v="2025-03-15T00:00:00"/>
    <x v="7"/>
    <n v="2"/>
    <n v="150"/>
    <n v="0"/>
    <n v="300"/>
    <n v="300"/>
    <n v="0"/>
    <x v="2"/>
    <x v="0"/>
  </r>
  <r>
    <s v="f813c1eb-b167-4133-90ab-86edf7fe9772"/>
    <s v="Rebecca Watson"/>
    <s v="Rebecca"/>
    <s v="Watson"/>
    <s v="harnold@example.com"/>
    <x v="2818"/>
    <d v="2025-04-18T00:00:00"/>
    <x v="4"/>
    <n v="1"/>
    <n v="1200"/>
    <n v="0"/>
    <n v="1200"/>
    <n v="1200"/>
    <n v="0"/>
    <x v="1"/>
    <x v="0"/>
  </r>
  <r>
    <s v="b3847cd3-61a8-4b57-8b25-d84aea889978"/>
    <s v="Matthew Irwin"/>
    <s v="Matthew"/>
    <s v="Irwin"/>
    <s v="lwilliamson@example.com"/>
    <x v="2819"/>
    <d v="2025-04-12T00:00:00"/>
    <x v="7"/>
    <n v="2"/>
    <n v="150"/>
    <n v="0"/>
    <n v="300"/>
    <n v="300"/>
    <n v="0"/>
    <x v="3"/>
    <x v="0"/>
  </r>
  <r>
    <s v="32cf4a95-20f4-4d6e-8bde-cc9ac278bb4a"/>
    <s v="Christopher Summers"/>
    <s v="Christopher"/>
    <s v="Summers"/>
    <s v="lisaholt@example.net"/>
    <x v="2820"/>
    <d v="2024-09-08T00:00:00"/>
    <x v="5"/>
    <n v="1"/>
    <n v="90"/>
    <n v="0"/>
    <n v="90"/>
    <n v="90"/>
    <n v="0"/>
    <x v="4"/>
    <x v="0"/>
  </r>
  <r>
    <s v="06efad71-530b-4b65-a52a-3ca1c4bd7bba"/>
    <s v="Michelle Hernandez"/>
    <s v="Michelle"/>
    <s v="Hernandez"/>
    <s v="greenandrew@example.com"/>
    <x v="2347"/>
    <d v="2025-03-21T00:00:00"/>
    <x v="3"/>
    <n v="2"/>
    <n v="200"/>
    <n v="0"/>
    <n v="400"/>
    <n v="400"/>
    <n v="0"/>
    <x v="2"/>
    <x v="1"/>
  </r>
  <r>
    <s v="83dd6a1e-6dc1-4ead-a129-296bedcae4f1"/>
    <s v="Andrew Porter"/>
    <s v="Andrew"/>
    <s v="Porter"/>
    <s v="paulrojas@example.com"/>
    <x v="2667"/>
    <d v="2024-11-27T00:00:00"/>
    <x v="6"/>
    <n v="2"/>
    <n v="120"/>
    <n v="0"/>
    <n v="240"/>
    <n v="240"/>
    <n v="0"/>
    <x v="1"/>
    <x v="0"/>
  </r>
  <r>
    <s v="69cfbfdd-33d9-4b3b-ad37-00ebf3ce1b5a"/>
    <s v="Heather Maddox"/>
    <s v="Heather"/>
    <s v="Maddox"/>
    <s v="dlee@example.net"/>
    <x v="14"/>
    <d v="2025-02-26T00:00:00"/>
    <x v="2"/>
    <n v="4"/>
    <n v="300"/>
    <n v="5"/>
    <n v="1200"/>
    <n v="1140"/>
    <n v="-60"/>
    <x v="4"/>
    <x v="1"/>
  </r>
  <r>
    <s v="17e6f0fe-0790-4a35-b5dc-631e90720cd7"/>
    <s v="Wendy Weaver"/>
    <s v="Wendy"/>
    <s v="Weaver"/>
    <s v="steven07@example.com"/>
    <x v="2821"/>
    <d v="2024-06-09T00:00:00"/>
    <x v="1"/>
    <n v="4"/>
    <n v="100"/>
    <n v="0"/>
    <n v="400"/>
    <n v="400"/>
    <n v="0"/>
    <x v="2"/>
    <x v="0"/>
  </r>
  <r>
    <s v="a904b9a6-81cb-4117-903d-d47e00d0771a"/>
    <s v="Rebecca Gallegos"/>
    <s v="Rebecca"/>
    <s v="Gallegos"/>
    <s v="zfranco@example.com"/>
    <x v="2822"/>
    <d v="2024-05-14T00:00:00"/>
    <x v="1"/>
    <n v="1"/>
    <n v="100"/>
    <n v="10"/>
    <n v="100"/>
    <n v="90"/>
    <n v="-10"/>
    <x v="3"/>
    <x v="0"/>
  </r>
  <r>
    <s v="92f05e50-f28b-47f7-8b60-9d1e6c723cf8"/>
    <s v="Adam Hampton"/>
    <s v="Adam"/>
    <s v="Hampton"/>
    <s v="gcastaneda@example.net"/>
    <x v="2823"/>
    <d v="2024-08-12T00:00:00"/>
    <x v="8"/>
    <n v="4"/>
    <n v="50"/>
    <n v="0"/>
    <n v="200"/>
    <n v="200"/>
    <n v="0"/>
    <x v="0"/>
    <x v="1"/>
  </r>
  <r>
    <s v="2bfee718-5e96-478d-a9d6-9511dd972216"/>
    <s v="Deborah Morris"/>
    <s v="Deborah"/>
    <s v="Morris"/>
    <s v="hendersonkimberly@example.net"/>
    <x v="2824"/>
    <d v="2024-12-07T00:00:00"/>
    <x v="4"/>
    <n v="1"/>
    <n v="1200"/>
    <n v="10"/>
    <n v="1200"/>
    <n v="1080"/>
    <n v="-120"/>
    <x v="2"/>
    <x v="0"/>
  </r>
  <r>
    <s v="9c11a1d7-9c74-4665-aa73-986219d228f6"/>
    <s v="Wendy Ramos"/>
    <s v="Wendy"/>
    <s v="Ramos"/>
    <s v="davidgrant@example.net"/>
    <x v="2825"/>
    <d v="2024-04-21T00:00:00"/>
    <x v="5"/>
    <n v="2"/>
    <n v="90"/>
    <n v="0"/>
    <n v="180"/>
    <n v="180"/>
    <n v="0"/>
    <x v="3"/>
    <x v="0"/>
  </r>
  <r>
    <s v="5882ce56-d9a8-4d50-aa03-93c58bcb2316"/>
    <s v="Deanna Odonnell"/>
    <s v="Deanna"/>
    <s v="Odonnell"/>
    <s v="cpierce@example.com"/>
    <x v="2826"/>
    <d v="2025-03-15T00:00:00"/>
    <x v="7"/>
    <n v="3"/>
    <n v="150"/>
    <n v="5"/>
    <n v="450"/>
    <n v="427.5"/>
    <n v="-22.5"/>
    <x v="4"/>
    <x v="0"/>
  </r>
  <r>
    <s v="eafdf7ed-608c-4f33-8a08-1a61517d602a"/>
    <s v="Sydney Walters"/>
    <s v="Sydney"/>
    <s v="Walters"/>
    <s v="gbrown@example.org"/>
    <x v="2827"/>
    <d v="2024-09-21T00:00:00"/>
    <x v="4"/>
    <n v="4"/>
    <n v="1200"/>
    <n v="5"/>
    <n v="4800"/>
    <n v="4560"/>
    <n v="-240"/>
    <x v="4"/>
    <x v="0"/>
  </r>
  <r>
    <s v="6a3ee1e1-ba25-40b4-bf68-e6086c28cbbf"/>
    <s v="Francisco Bowman"/>
    <s v="Francisco"/>
    <s v="Bowman"/>
    <s v="treid@example.org"/>
    <x v="2828"/>
    <d v="2024-04-23T00:00:00"/>
    <x v="5"/>
    <n v="3"/>
    <n v="90"/>
    <n v="0"/>
    <n v="270"/>
    <n v="270"/>
    <n v="0"/>
    <x v="0"/>
    <x v="0"/>
  </r>
  <r>
    <s v="86275aaa-71f4-4468-b62e-84f3b3e4af71"/>
    <s v="William Parsons"/>
    <s v="William"/>
    <s v="Parsons"/>
    <s v="scottmartinez@example.net"/>
    <x v="2829"/>
    <d v="2024-08-20T00:00:00"/>
    <x v="4"/>
    <n v="1"/>
    <n v="1200"/>
    <n v="0"/>
    <n v="1200"/>
    <n v="1200"/>
    <n v="0"/>
    <x v="2"/>
    <x v="0"/>
  </r>
  <r>
    <s v="8a5f050e-7c92-4d60-91ed-b0faf4660660"/>
    <s v="Annette Welch"/>
    <s v="Annette"/>
    <s v="Welch"/>
    <s v="egonzalez@example.com"/>
    <x v="1720"/>
    <d v="2024-12-20T00:00:00"/>
    <x v="8"/>
    <n v="1"/>
    <n v="50"/>
    <n v="0"/>
    <n v="50"/>
    <n v="50"/>
    <n v="0"/>
    <x v="0"/>
    <x v="0"/>
  </r>
  <r>
    <s v="45254f32-2334-4d39-bb70-78bd6340254d"/>
    <s v="Mr. Vincent King"/>
    <s v="Mr"/>
    <s v="King"/>
    <s v="marycrawford@example.net"/>
    <x v="2830"/>
    <d v="2025-02-09T00:00:00"/>
    <x v="1"/>
    <n v="1"/>
    <n v="100"/>
    <n v="0"/>
    <n v="100"/>
    <n v="100"/>
    <n v="0"/>
    <x v="0"/>
    <x v="0"/>
  </r>
  <r>
    <s v="9ddd7ecc-dd30-427c-a637-37955a134bd3"/>
    <s v="Jeffrey Johnson"/>
    <s v="Jeffrey"/>
    <s v="Johnson"/>
    <s v="mallory78@example.com"/>
    <x v="2831"/>
    <d v="2025-01-24T00:00:00"/>
    <x v="2"/>
    <n v="3"/>
    <n v="300"/>
    <n v="0"/>
    <n v="900"/>
    <n v="900"/>
    <n v="0"/>
    <x v="3"/>
    <x v="0"/>
  </r>
  <r>
    <s v="4b576881-72f3-46a3-b135-318d55016ddb"/>
    <s v="James Wilson"/>
    <s v="James"/>
    <s v="Wilson"/>
    <s v="udixon@example.com"/>
    <x v="1045"/>
    <d v="2025-03-16T00:00:00"/>
    <x v="3"/>
    <n v="1"/>
    <n v="200"/>
    <n v="5"/>
    <n v="200"/>
    <n v="190"/>
    <n v="-10"/>
    <x v="4"/>
    <x v="1"/>
  </r>
  <r>
    <s v="2652048e-4cfa-4494-9aa2-22caa9fb289b"/>
    <s v="Justin Henderson"/>
    <s v="Justin"/>
    <s v="Henderson"/>
    <s v="lthompson@example.net"/>
    <x v="2832"/>
    <d v="2024-10-09T00:00:00"/>
    <x v="3"/>
    <n v="2"/>
    <n v="200"/>
    <n v="10"/>
    <n v="400"/>
    <n v="360"/>
    <n v="-40"/>
    <x v="3"/>
    <x v="0"/>
  </r>
  <r>
    <s v="aa8c8e61-6ef6-445f-8b2e-0c5f45747407"/>
    <s v="Ernest Ayala"/>
    <s v="Ernest"/>
    <s v="Ayala"/>
    <s v="perezfrank@example.net"/>
    <x v="2833"/>
    <d v="2024-11-02T00:00:00"/>
    <x v="3"/>
    <n v="3"/>
    <n v="200"/>
    <n v="0"/>
    <n v="600"/>
    <n v="600"/>
    <n v="0"/>
    <x v="3"/>
    <x v="0"/>
  </r>
  <r>
    <s v="9dbbe1c9-3c91-4107-bd30-8df637f8373a"/>
    <s v="Dale Herrera"/>
    <s v="Dale"/>
    <s v="Herrera"/>
    <s v="wtaylor@example.net"/>
    <x v="2834"/>
    <d v="2025-01-15T00:00:00"/>
    <x v="5"/>
    <n v="3"/>
    <n v="90"/>
    <n v="5"/>
    <n v="270"/>
    <n v="256.5"/>
    <n v="-13.5"/>
    <x v="1"/>
    <x v="0"/>
  </r>
  <r>
    <s v="e4b87a71-698b-4bad-9020-89b92fcc9e22"/>
    <s v="Brandon Perez"/>
    <s v="Brandon"/>
    <s v="Perez"/>
    <s v="rwatson@example.net"/>
    <x v="2835"/>
    <d v="2024-10-16T00:00:00"/>
    <x v="7"/>
    <n v="1"/>
    <n v="150"/>
    <n v="0"/>
    <n v="150"/>
    <n v="150"/>
    <n v="0"/>
    <x v="3"/>
    <x v="0"/>
  </r>
  <r>
    <s v="4e2f1eb5-b4be-4a1e-9446-9774ed11f765"/>
    <s v="Lauren Jenkins"/>
    <s v="Lauren"/>
    <s v="Jenkins"/>
    <s v="xhall@example.org"/>
    <x v="2829"/>
    <d v="2024-06-13T00:00:00"/>
    <x v="7"/>
    <n v="3"/>
    <n v="150"/>
    <n v="0"/>
    <n v="450"/>
    <n v="450"/>
    <n v="0"/>
    <x v="1"/>
    <x v="0"/>
  </r>
  <r>
    <s v="490dea5e-dc9d-41e7-a99f-8b056d8e8aea"/>
    <s v="Mallory Johnson"/>
    <s v="Mallory"/>
    <s v="Johnson"/>
    <s v="mjones@example.org"/>
    <x v="2836"/>
    <d v="2024-09-24T00:00:00"/>
    <x v="5"/>
    <n v="2"/>
    <n v="90"/>
    <n v="0"/>
    <n v="180"/>
    <n v="180"/>
    <n v="0"/>
    <x v="3"/>
    <x v="0"/>
  </r>
  <r>
    <s v="97c6da93-aa7f-4c01-95a3-d3425b09c75d"/>
    <s v="Ellen Bender"/>
    <s v="Ellen"/>
    <s v="Bender"/>
    <s v="benjamindavis@example.net"/>
    <x v="2428"/>
    <d v="2024-12-15T00:00:00"/>
    <x v="8"/>
    <n v="1"/>
    <n v="50"/>
    <n v="0"/>
    <n v="50"/>
    <n v="50"/>
    <n v="0"/>
    <x v="3"/>
    <x v="0"/>
  </r>
  <r>
    <s v="4c515009-ba28-43a0-bdac-9dbdde82d840"/>
    <s v="Marilyn Moore"/>
    <s v="Marilyn"/>
    <s v="Moore"/>
    <s v="pruittleroy@example.net"/>
    <x v="1302"/>
    <d v="2024-11-07T00:00:00"/>
    <x v="7"/>
    <n v="3"/>
    <n v="150"/>
    <n v="5"/>
    <n v="450"/>
    <n v="427.5"/>
    <n v="-22.5"/>
    <x v="4"/>
    <x v="0"/>
  </r>
  <r>
    <s v="752f0d48-e496-471d-af16-667481a67f9a"/>
    <s v="Samantha Brown"/>
    <s v="Samantha"/>
    <s v="Brown"/>
    <s v="ericjenkins@example.com"/>
    <x v="2837"/>
    <d v="2024-11-14T00:00:00"/>
    <x v="7"/>
    <n v="2"/>
    <n v="150"/>
    <n v="10"/>
    <n v="300"/>
    <n v="270"/>
    <n v="-30"/>
    <x v="1"/>
    <x v="0"/>
  </r>
  <r>
    <s v="728b10b8-bfde-4c24-8bbc-c28a1b22009a"/>
    <s v="Joseph Contreras"/>
    <s v="Joseph"/>
    <s v="Contreras"/>
    <s v="linlisa@example.org"/>
    <x v="2838"/>
    <d v="2024-04-20T00:00:00"/>
    <x v="4"/>
    <n v="2"/>
    <n v="1200"/>
    <n v="5"/>
    <n v="2400"/>
    <n v="2280"/>
    <n v="-120"/>
    <x v="0"/>
    <x v="0"/>
  </r>
  <r>
    <s v="f3523250-0895-4886-9b8b-a6a7259635b2"/>
    <s v="Derrick Hernandez"/>
    <s v="Derrick"/>
    <s v="Hernandez"/>
    <s v="ymcknight@example.com"/>
    <x v="2839"/>
    <d v="2024-12-12T00:00:00"/>
    <x v="4"/>
    <n v="4"/>
    <n v="1200"/>
    <n v="0"/>
    <n v="4800"/>
    <n v="4800"/>
    <n v="0"/>
    <x v="1"/>
    <x v="1"/>
  </r>
  <r>
    <s v="56a3734b-69f5-4e16-abe5-94e1c345f317"/>
    <s v="Jeffrey Jennings"/>
    <s v="Jeffrey"/>
    <s v="Jennings"/>
    <s v="bruce53@example.com"/>
    <x v="2840"/>
    <d v="2024-05-19T00:00:00"/>
    <x v="6"/>
    <n v="2"/>
    <n v="120"/>
    <n v="0"/>
    <n v="240"/>
    <n v="240"/>
    <n v="0"/>
    <x v="3"/>
    <x v="0"/>
  </r>
  <r>
    <s v="282eae6e-03ce-454a-a947-af8efef7c9a8"/>
    <s v="Meredith Wiley"/>
    <s v="Meredith"/>
    <s v="Wiley"/>
    <s v="jenniferhaas@example.net"/>
    <x v="2841"/>
    <d v="2024-10-17T00:00:00"/>
    <x v="7"/>
    <n v="1"/>
    <n v="150"/>
    <n v="0"/>
    <n v="150"/>
    <n v="150"/>
    <n v="0"/>
    <x v="0"/>
    <x v="0"/>
  </r>
  <r>
    <s v="bd20647e-ee97-401d-9053-e37d51016435"/>
    <s v="David Jones"/>
    <s v="David"/>
    <s v="Jones"/>
    <s v="nicole28@example.net"/>
    <x v="2842"/>
    <d v="2025-02-08T00:00:00"/>
    <x v="7"/>
    <n v="3"/>
    <n v="150"/>
    <n v="0"/>
    <n v="450"/>
    <n v="450"/>
    <n v="0"/>
    <x v="3"/>
    <x v="1"/>
  </r>
  <r>
    <s v="f1011df0-ec73-4e6f-a63c-dde319561791"/>
    <s v="David Kent"/>
    <s v="David"/>
    <s v="Kent"/>
    <s v="courtneydavies@example.net"/>
    <x v="2843"/>
    <d v="2024-08-05T00:00:00"/>
    <x v="6"/>
    <n v="2"/>
    <n v="120"/>
    <n v="5"/>
    <n v="240"/>
    <n v="228"/>
    <n v="-12"/>
    <x v="2"/>
    <x v="0"/>
  </r>
  <r>
    <s v="3a57bd73-3a2d-4027-898a-4895c6481e20"/>
    <s v="Vanessa Watkins"/>
    <s v="Vanessa"/>
    <s v="Watkins"/>
    <s v="michael78@example.com"/>
    <x v="2844"/>
    <d v="2025-03-07T00:00:00"/>
    <x v="3"/>
    <n v="3"/>
    <n v="200"/>
    <n v="0"/>
    <n v="600"/>
    <n v="600"/>
    <n v="0"/>
    <x v="2"/>
    <x v="0"/>
  </r>
  <r>
    <s v="db552b32-ff43-4889-8b80-dcb60dc5594e"/>
    <s v="Terri Anderson"/>
    <s v="Terri"/>
    <s v="Anderson"/>
    <s v="nball@example.com"/>
    <x v="2845"/>
    <d v="2025-01-15T00:00:00"/>
    <x v="7"/>
    <n v="1"/>
    <n v="150"/>
    <n v="0"/>
    <n v="150"/>
    <n v="150"/>
    <n v="0"/>
    <x v="3"/>
    <x v="0"/>
  </r>
  <r>
    <s v="c6079d81-a957-431d-b609-f255828b1176"/>
    <s v="Justin Smith"/>
    <s v="Justin"/>
    <s v="Smith"/>
    <s v="yburton@example.net"/>
    <x v="2846"/>
    <d v="2024-09-28T00:00:00"/>
    <x v="5"/>
    <n v="4"/>
    <n v="90"/>
    <n v="10"/>
    <n v="360"/>
    <n v="324"/>
    <n v="-36"/>
    <x v="3"/>
    <x v="0"/>
  </r>
  <r>
    <s v="2c7a5163-fbfa-42d7-8aa4-25fe4aa4ac11"/>
    <s v="Carmen Hudson"/>
    <s v="Carmen"/>
    <s v="Hudson"/>
    <s v="grayjordan@example.org"/>
    <x v="329"/>
    <d v="2024-08-28T00:00:00"/>
    <x v="5"/>
    <n v="2"/>
    <n v="90"/>
    <n v="0"/>
    <n v="180"/>
    <n v="180"/>
    <n v="0"/>
    <x v="3"/>
    <x v="0"/>
  </r>
  <r>
    <s v="7847074d-9abc-49bf-b5dd-342259415c99"/>
    <s v="Amber Gillespie"/>
    <s v="Amber"/>
    <s v="Gillespie"/>
    <s v="justinvargas@example.org"/>
    <x v="2847"/>
    <d v="2024-11-12T00:00:00"/>
    <x v="3"/>
    <n v="1"/>
    <n v="200"/>
    <n v="15"/>
    <n v="200"/>
    <n v="170"/>
    <n v="-30"/>
    <x v="4"/>
    <x v="0"/>
  </r>
  <r>
    <s v="c45b5b45-5c95-4b2b-96ae-14a991605059"/>
    <s v="Kendra Green"/>
    <s v="Kendra"/>
    <s v="Green"/>
    <s v="erika56@example.com"/>
    <x v="2848"/>
    <d v="2024-08-02T00:00:00"/>
    <x v="2"/>
    <n v="2"/>
    <n v="300"/>
    <n v="0"/>
    <n v="600"/>
    <n v="600"/>
    <n v="0"/>
    <x v="1"/>
    <x v="0"/>
  </r>
  <r>
    <s v="0e4dbfb2-4675-4a13-83e6-a93eeb4bc774"/>
    <s v="Julie Johnson"/>
    <s v="Julie"/>
    <s v="Johnson"/>
    <s v="perrydenise@example.org"/>
    <x v="205"/>
    <d v="2024-12-13T00:00:00"/>
    <x v="3"/>
    <n v="1"/>
    <n v="200"/>
    <n v="0"/>
    <n v="200"/>
    <n v="200"/>
    <n v="0"/>
    <x v="2"/>
    <x v="0"/>
  </r>
  <r>
    <s v="7326175e-eed6-4476-929b-08573d182a90"/>
    <s v="Rachel Hendricks"/>
    <s v="Rachel"/>
    <s v="Hendricks"/>
    <s v="christine73@example.net"/>
    <x v="2849"/>
    <d v="2024-12-09T00:00:00"/>
    <x v="4"/>
    <n v="2"/>
    <n v="1200"/>
    <n v="0"/>
    <n v="2400"/>
    <n v="2400"/>
    <n v="0"/>
    <x v="2"/>
    <x v="0"/>
  </r>
  <r>
    <s v="64b91ffc-2eb7-4b1b-9245-6efbcb4d4a66"/>
    <s v="Christian Stanton"/>
    <s v="Christian"/>
    <s v="Stanton"/>
    <s v="floresjose@example.com"/>
    <x v="1263"/>
    <d v="2025-04-10T00:00:00"/>
    <x v="6"/>
    <n v="1"/>
    <n v="120"/>
    <n v="0"/>
    <n v="120"/>
    <n v="120"/>
    <n v="0"/>
    <x v="1"/>
    <x v="0"/>
  </r>
  <r>
    <s v="5eb330dd-0ee8-4ae8-bcd2-e58b0d45ffa3"/>
    <s v="Jill Howell"/>
    <s v="Jill"/>
    <s v="Howell"/>
    <s v="littlesarah@example.com"/>
    <x v="903"/>
    <d v="2024-06-24T00:00:00"/>
    <x v="5"/>
    <n v="3"/>
    <n v="90"/>
    <n v="10"/>
    <n v="270"/>
    <n v="243"/>
    <n v="-27"/>
    <x v="4"/>
    <x v="0"/>
  </r>
  <r>
    <s v="df9f32d4-a822-423a-b6bb-3b94415ff8ea"/>
    <s v="Virginia Anderson"/>
    <s v="Virginia"/>
    <s v="Anderson"/>
    <s v="shawn07@example.net"/>
    <x v="2850"/>
    <d v="2024-10-13T00:00:00"/>
    <x v="3"/>
    <n v="4"/>
    <n v="200"/>
    <n v="15"/>
    <n v="800"/>
    <n v="680"/>
    <n v="-120"/>
    <x v="2"/>
    <x v="0"/>
  </r>
  <r>
    <s v="be1476df-ca88-4add-bfad-dc079f1b66d1"/>
    <s v="Dana Munoz"/>
    <s v="Dana"/>
    <s v="Munoz"/>
    <s v="vsimpson@example.org"/>
    <x v="2851"/>
    <d v="2024-09-26T00:00:00"/>
    <x v="8"/>
    <n v="3"/>
    <n v="50"/>
    <n v="5"/>
    <n v="150"/>
    <n v="142.5"/>
    <n v="-7.5"/>
    <x v="0"/>
    <x v="0"/>
  </r>
  <r>
    <s v="90d2869c-6388-4864-b1f6-4ac7d596e5e3"/>
    <s v="Rita Turner"/>
    <s v="Rita"/>
    <s v="Turner"/>
    <s v="joseph98@example.net"/>
    <x v="1565"/>
    <d v="2024-10-02T00:00:00"/>
    <x v="4"/>
    <n v="2"/>
    <n v="1200"/>
    <n v="10"/>
    <n v="2400"/>
    <n v="2160"/>
    <n v="-240"/>
    <x v="2"/>
    <x v="0"/>
  </r>
  <r>
    <s v="27531e5c-9196-4133-a3ea-633bb7dcf8d0"/>
    <s v="Jennifer Thomas"/>
    <s v="Jennifer"/>
    <s v="Thomas"/>
    <s v="garcialinda@example.com"/>
    <x v="2852"/>
    <d v="2024-08-12T00:00:00"/>
    <x v="6"/>
    <n v="4"/>
    <n v="120"/>
    <n v="0"/>
    <n v="480"/>
    <n v="480"/>
    <n v="0"/>
    <x v="4"/>
    <x v="0"/>
  </r>
  <r>
    <s v="7242e3dd-48b8-4b0a-adb3-62257b4ef0cb"/>
    <s v="Kimberly Figueroa"/>
    <s v="Kimberly"/>
    <s v="Figueroa"/>
    <s v="xrosario@example.net"/>
    <x v="816"/>
    <d v="2025-04-06T00:00:00"/>
    <x v="0"/>
    <n v="4"/>
    <n v="800"/>
    <n v="0"/>
    <n v="3200"/>
    <n v="3200"/>
    <n v="0"/>
    <x v="2"/>
    <x v="0"/>
  </r>
  <r>
    <s v="722b22cb-a5c9-4055-b9dc-5cb71217e36b"/>
    <s v="Patricia Jones"/>
    <s v="Patricia"/>
    <s v="Jones"/>
    <s v="danielleroth@example.com"/>
    <x v="2853"/>
    <d v="2025-01-19T00:00:00"/>
    <x v="6"/>
    <n v="2"/>
    <n v="120"/>
    <n v="10"/>
    <n v="240"/>
    <n v="216"/>
    <n v="-24"/>
    <x v="0"/>
    <x v="0"/>
  </r>
  <r>
    <s v="5c5bc433-6124-4852-b6fc-90e7dbffb2a9"/>
    <s v="Brenda Lang"/>
    <s v="Brenda"/>
    <s v="Lang"/>
    <s v="hartmangeorge@example.net"/>
    <x v="2854"/>
    <d v="2024-08-28T00:00:00"/>
    <x v="7"/>
    <n v="1"/>
    <n v="150"/>
    <n v="0"/>
    <n v="150"/>
    <n v="150"/>
    <n v="0"/>
    <x v="2"/>
    <x v="1"/>
  </r>
  <r>
    <s v="ab9a6e9e-8594-4053-9259-ed81d1003543"/>
    <s v="Sheena Marshall"/>
    <s v="Sheena"/>
    <s v="Marshall"/>
    <s v="belldana@example.com"/>
    <x v="2855"/>
    <d v="2024-05-09T00:00:00"/>
    <x v="1"/>
    <n v="4"/>
    <n v="100"/>
    <n v="0"/>
    <n v="400"/>
    <n v="400"/>
    <n v="0"/>
    <x v="3"/>
    <x v="0"/>
  </r>
  <r>
    <s v="317ade1d-6bfb-4a7b-891b-6eaca65071ce"/>
    <s v="Michael Rivera"/>
    <s v="Michael"/>
    <s v="Rivera"/>
    <s v="paigedavenport@example.com"/>
    <x v="2856"/>
    <d v="2024-10-08T00:00:00"/>
    <x v="5"/>
    <n v="2"/>
    <n v="90"/>
    <n v="0"/>
    <n v="180"/>
    <n v="180"/>
    <n v="0"/>
    <x v="0"/>
    <x v="0"/>
  </r>
  <r>
    <s v="af04a01e-d3fb-4469-a828-35ed9356f720"/>
    <s v="Seth Moses"/>
    <s v="Seth"/>
    <s v="Moses"/>
    <s v="emma62@example.org"/>
    <x v="2857"/>
    <d v="2024-08-14T00:00:00"/>
    <x v="5"/>
    <n v="3"/>
    <n v="90"/>
    <n v="0"/>
    <n v="270"/>
    <n v="270"/>
    <n v="0"/>
    <x v="2"/>
    <x v="0"/>
  </r>
  <r>
    <s v="e1bbc4b6-bf32-4f92-93a3-53cf16bebe84"/>
    <s v="Michael Malone"/>
    <s v="Michael"/>
    <s v="Malone"/>
    <s v="amberanderson@example.net"/>
    <x v="2858"/>
    <d v="2025-01-13T00:00:00"/>
    <x v="0"/>
    <n v="4"/>
    <n v="800"/>
    <n v="0"/>
    <n v="3200"/>
    <n v="3200"/>
    <n v="0"/>
    <x v="1"/>
    <x v="0"/>
  </r>
  <r>
    <s v="4cbecb25-a6a8-46c3-9c72-0e634f7bafa0"/>
    <s v="Lee Lamb"/>
    <s v="Lee"/>
    <s v="Lamb"/>
    <s v="wheeleranne@example.net"/>
    <x v="2859"/>
    <d v="2025-04-10T00:00:00"/>
    <x v="6"/>
    <n v="2"/>
    <n v="120"/>
    <n v="0"/>
    <n v="240"/>
    <n v="240"/>
    <n v="0"/>
    <x v="0"/>
    <x v="0"/>
  </r>
  <r>
    <s v="6265afa4-a6d2-4573-834b-41d1c27f0bc5"/>
    <s v="Dennis Harris"/>
    <s v="Dennis"/>
    <s v="Harris"/>
    <s v="adam92@example.com"/>
    <x v="2860"/>
    <d v="2025-02-22T00:00:00"/>
    <x v="5"/>
    <n v="2"/>
    <n v="90"/>
    <n v="5"/>
    <n v="180"/>
    <n v="171"/>
    <n v="-9"/>
    <x v="2"/>
    <x v="0"/>
  </r>
  <r>
    <s v="3a802e71-ec67-4415-9a8d-93fa7351cc0c"/>
    <s v="Jennifer Rivera"/>
    <s v="Jennifer"/>
    <s v="Rivera"/>
    <s v="rbrown@example.org"/>
    <x v="2861"/>
    <d v="2025-03-18T00:00:00"/>
    <x v="1"/>
    <n v="4"/>
    <n v="100"/>
    <n v="0"/>
    <n v="400"/>
    <n v="400"/>
    <n v="0"/>
    <x v="2"/>
    <x v="0"/>
  </r>
  <r>
    <s v="3105924d-f00d-49db-87d0-051cca519807"/>
    <s v="Joseph Chavez"/>
    <s v="Joseph"/>
    <s v="Chavez"/>
    <s v="woodsbeth@example.com"/>
    <x v="1130"/>
    <d v="2024-09-18T00:00:00"/>
    <x v="4"/>
    <n v="2"/>
    <n v="1200"/>
    <n v="0"/>
    <n v="2400"/>
    <n v="2400"/>
    <n v="0"/>
    <x v="4"/>
    <x v="0"/>
  </r>
  <r>
    <s v="9e868d36-13c1-4caa-a96d-568ff38611bf"/>
    <s v="James Stevens"/>
    <s v="James"/>
    <s v="Stevens"/>
    <s v="fhogan@example.net"/>
    <x v="2862"/>
    <d v="2024-07-14T00:00:00"/>
    <x v="5"/>
    <n v="4"/>
    <n v="90"/>
    <n v="0"/>
    <n v="360"/>
    <n v="360"/>
    <n v="0"/>
    <x v="0"/>
    <x v="0"/>
  </r>
  <r>
    <s v="14c7faa6-c4c9-421c-8060-566bfeab9a68"/>
    <s v="Cody Valdez"/>
    <s v="Cody"/>
    <s v="Valdez"/>
    <s v="shawn47@example.com"/>
    <x v="2863"/>
    <d v="2024-08-30T00:00:00"/>
    <x v="6"/>
    <n v="2"/>
    <n v="120"/>
    <n v="0"/>
    <n v="240"/>
    <n v="240"/>
    <n v="0"/>
    <x v="3"/>
    <x v="0"/>
  </r>
  <r>
    <s v="b9a14cd2-314c-428c-a1e5-4c0b753e46fb"/>
    <s v="Marvin Castillo"/>
    <s v="Marvin"/>
    <s v="Castillo"/>
    <s v="christopher05@example.org"/>
    <x v="2864"/>
    <d v="2025-02-03T00:00:00"/>
    <x v="5"/>
    <n v="4"/>
    <n v="90"/>
    <n v="5"/>
    <n v="360"/>
    <n v="342"/>
    <n v="-18"/>
    <x v="3"/>
    <x v="0"/>
  </r>
  <r>
    <s v="3dc606f9-26e2-4157-b9fe-b1cecd403fa3"/>
    <s v="Logan Phillips"/>
    <s v="Logan"/>
    <s v="Phillips"/>
    <s v="lhodges@example.org"/>
    <x v="2865"/>
    <d v="2025-03-02T00:00:00"/>
    <x v="8"/>
    <n v="4"/>
    <n v="50"/>
    <n v="0"/>
    <n v="200"/>
    <n v="200"/>
    <n v="0"/>
    <x v="3"/>
    <x v="0"/>
  </r>
  <r>
    <s v="600d9638-d673-40bb-9901-66c2d67dcfed"/>
    <s v="Felicia Atkinson"/>
    <s v="Felicia"/>
    <s v="Atkinson"/>
    <s v="yrobinson@example.org"/>
    <x v="2866"/>
    <d v="2024-06-19T00:00:00"/>
    <x v="8"/>
    <n v="4"/>
    <n v="50"/>
    <n v="0"/>
    <n v="200"/>
    <n v="200"/>
    <n v="0"/>
    <x v="4"/>
    <x v="0"/>
  </r>
  <r>
    <s v="7da131be-f370-41b9-8004-94cd98ae63f5"/>
    <s v="Andrea Macdonald"/>
    <s v="Andrea"/>
    <s v="Macdonald"/>
    <s v="mhernandez@example.org"/>
    <x v="2867"/>
    <d v="2024-10-12T00:00:00"/>
    <x v="1"/>
    <n v="4"/>
    <n v="100"/>
    <n v="5"/>
    <n v="400"/>
    <n v="380"/>
    <n v="-20"/>
    <x v="1"/>
    <x v="0"/>
  </r>
  <r>
    <s v="6e8c7522-0cec-46e2-979c-4a0ddbce4fc2"/>
    <s v="James Brown"/>
    <s v="James"/>
    <s v="Brown"/>
    <s v="dboone@example.org"/>
    <x v="2868"/>
    <d v="2024-06-02T00:00:00"/>
    <x v="4"/>
    <n v="4"/>
    <n v="1200"/>
    <n v="10"/>
    <n v="4800"/>
    <n v="4320"/>
    <n v="-480"/>
    <x v="2"/>
    <x v="0"/>
  </r>
  <r>
    <s v="92f98799-d700-4cd5-a82b-e00075ca801b"/>
    <s v="Melanie Ramos"/>
    <s v="Melanie"/>
    <s v="Ramos"/>
    <s v="gleonard@example.net"/>
    <x v="1497"/>
    <d v="2024-11-13T00:00:00"/>
    <x v="1"/>
    <n v="2"/>
    <n v="100"/>
    <n v="0"/>
    <n v="200"/>
    <n v="200"/>
    <n v="0"/>
    <x v="2"/>
    <x v="0"/>
  </r>
  <r>
    <s v="0c76f9e6-ac50-4267-a322-51f19f36ad32"/>
    <s v="Denise Fisher"/>
    <s v="Denise"/>
    <s v="Fisher"/>
    <s v="royedward@example.net"/>
    <x v="2869"/>
    <d v="2025-01-19T00:00:00"/>
    <x v="1"/>
    <n v="2"/>
    <n v="100"/>
    <n v="5"/>
    <n v="200"/>
    <n v="190"/>
    <n v="-10"/>
    <x v="0"/>
    <x v="0"/>
  </r>
  <r>
    <s v="b64f7030-4f9b-412b-845f-1ba68a829f6d"/>
    <s v="Samuel Ryan"/>
    <s v="Samuel"/>
    <s v="Ryan"/>
    <s v="jonathanrobinson@example.com"/>
    <x v="2870"/>
    <d v="2024-11-02T00:00:00"/>
    <x v="6"/>
    <n v="2"/>
    <n v="120"/>
    <n v="5"/>
    <n v="240"/>
    <n v="228"/>
    <n v="-12"/>
    <x v="2"/>
    <x v="0"/>
  </r>
  <r>
    <s v="726e0a16-2d4d-4217-bf09-1a756e493e7c"/>
    <s v="Dr. Chelsea Horton"/>
    <s v="Dr"/>
    <s v="Horton"/>
    <s v="salassierra@example.net"/>
    <x v="2871"/>
    <d v="2024-07-23T00:00:00"/>
    <x v="7"/>
    <n v="4"/>
    <n v="150"/>
    <n v="10"/>
    <n v="600"/>
    <n v="540"/>
    <n v="-60"/>
    <x v="2"/>
    <x v="0"/>
  </r>
  <r>
    <s v="fceceaba-9725-4487-953c-31f0d07ac812"/>
    <s v="Brian Gamble"/>
    <s v="Brian"/>
    <s v="Gamble"/>
    <s v="patrickhodge@example.net"/>
    <x v="2872"/>
    <d v="2024-09-30T00:00:00"/>
    <x v="4"/>
    <n v="2"/>
    <n v="1200"/>
    <n v="5"/>
    <n v="2400"/>
    <n v="2280"/>
    <n v="-120"/>
    <x v="4"/>
    <x v="0"/>
  </r>
  <r>
    <s v="10ee358e-f791-445d-859a-1a8dbb5c1b94"/>
    <s v="Joseph Escobar"/>
    <s v="Joseph"/>
    <s v="Escobar"/>
    <s v="staceygoodwin@example.com"/>
    <x v="2873"/>
    <d v="2024-12-10T00:00:00"/>
    <x v="4"/>
    <n v="2"/>
    <n v="1200"/>
    <n v="0"/>
    <n v="2400"/>
    <n v="2400"/>
    <n v="0"/>
    <x v="4"/>
    <x v="0"/>
  </r>
  <r>
    <s v="cac8d16e-6b8e-41fd-9469-1eef730a96e3"/>
    <s v="Keith Santiago"/>
    <s v="Keith"/>
    <s v="Santiago"/>
    <s v="elizabethpatton@example.net"/>
    <x v="2874"/>
    <d v="2024-12-09T00:00:00"/>
    <x v="6"/>
    <n v="4"/>
    <n v="120"/>
    <n v="10"/>
    <n v="480"/>
    <n v="432"/>
    <n v="-48"/>
    <x v="0"/>
    <x v="0"/>
  </r>
  <r>
    <s v="15f68117-89e7-4823-bbbf-9df8781c695a"/>
    <s v="Bailey Valdez"/>
    <s v="Bailey"/>
    <s v="Valdez"/>
    <s v="diazwilliam@example.org"/>
    <x v="2875"/>
    <d v="2025-02-08T00:00:00"/>
    <x v="7"/>
    <n v="3"/>
    <n v="150"/>
    <n v="0"/>
    <n v="450"/>
    <n v="450"/>
    <n v="0"/>
    <x v="2"/>
    <x v="0"/>
  </r>
  <r>
    <s v="70aa4232-e717-400c-8698-bf7606bdc6d0"/>
    <s v="Elizabeth Gross"/>
    <s v="Elizabeth"/>
    <s v="Gross"/>
    <s v="carmen05@example.net"/>
    <x v="2876"/>
    <d v="2024-12-01T00:00:00"/>
    <x v="0"/>
    <n v="4"/>
    <n v="800"/>
    <n v="10"/>
    <n v="3200"/>
    <n v="2880"/>
    <n v="-320"/>
    <x v="4"/>
    <x v="1"/>
  </r>
  <r>
    <s v="8f4a1d91-7e98-4571-a7dc-dbd9e8649a16"/>
    <s v="Anna Grimes"/>
    <s v="Anna"/>
    <s v="Grimes"/>
    <s v="deangina@example.com"/>
    <x v="2877"/>
    <d v="2025-04-05T00:00:00"/>
    <x v="1"/>
    <n v="4"/>
    <n v="100"/>
    <n v="0"/>
    <n v="400"/>
    <n v="400"/>
    <n v="0"/>
    <x v="1"/>
    <x v="0"/>
  </r>
  <r>
    <s v="d3ad6e5d-6c39-46ad-a3f7-4a0e0ccb829d"/>
    <s v="Angel Ali"/>
    <s v="Angel"/>
    <s v="Ali"/>
    <s v="kyle16@example.net"/>
    <x v="2878"/>
    <d v="2024-05-25T00:00:00"/>
    <x v="1"/>
    <n v="2"/>
    <n v="100"/>
    <n v="0"/>
    <n v="200"/>
    <n v="200"/>
    <n v="0"/>
    <x v="4"/>
    <x v="0"/>
  </r>
  <r>
    <s v="af5169b0-7772-48db-825d-8eef7a169931"/>
    <s v="Lee Martin"/>
    <s v="Lee"/>
    <s v="Martin"/>
    <s v="ortizmichelle@example.org"/>
    <x v="2879"/>
    <d v="2024-11-08T00:00:00"/>
    <x v="1"/>
    <n v="3"/>
    <n v="100"/>
    <n v="10"/>
    <n v="300"/>
    <n v="270"/>
    <n v="-30"/>
    <x v="0"/>
    <x v="0"/>
  </r>
  <r>
    <s v="02fb7082-ada7-4077-bfb9-d60947b6a2f2"/>
    <s v="Matthew Washington"/>
    <s v="Matthew"/>
    <s v="Washington"/>
    <s v="jacqueline24@example.org"/>
    <x v="2880"/>
    <d v="2024-08-31T00:00:00"/>
    <x v="0"/>
    <n v="3"/>
    <n v="800"/>
    <n v="0"/>
    <n v="2400"/>
    <n v="2400"/>
    <n v="0"/>
    <x v="2"/>
    <x v="0"/>
  </r>
  <r>
    <s v="dd66971d-8519-40eb-894f-ff2ebf15047b"/>
    <s v="Jermaine Lawrence"/>
    <s v="Jermaine"/>
    <s v="Lawrence"/>
    <s v="jthompson@example.net"/>
    <x v="2881"/>
    <d v="2024-09-20T00:00:00"/>
    <x v="7"/>
    <n v="3"/>
    <n v="150"/>
    <n v="0"/>
    <n v="450"/>
    <n v="450"/>
    <n v="0"/>
    <x v="2"/>
    <x v="0"/>
  </r>
  <r>
    <s v="9c2a5dc3-19bd-45eb-b5ae-ddeca5304809"/>
    <s v="Vincent Reed"/>
    <s v="Vincent"/>
    <s v="Reed"/>
    <s v="howardcox@example.net"/>
    <x v="2882"/>
    <d v="2024-07-14T00:00:00"/>
    <x v="7"/>
    <n v="3"/>
    <n v="150"/>
    <n v="5"/>
    <n v="450"/>
    <n v="427.5"/>
    <n v="-22.5"/>
    <x v="3"/>
    <x v="0"/>
  </r>
  <r>
    <s v="d5c688ba-9f6d-4c8c-aea8-e3904329dbe4"/>
    <s v="Charles Calhoun"/>
    <s v="Charles"/>
    <s v="Calhoun"/>
    <s v="eterry@example.org"/>
    <x v="2883"/>
    <d v="2024-09-21T00:00:00"/>
    <x v="8"/>
    <n v="3"/>
    <n v="50"/>
    <n v="0"/>
    <n v="150"/>
    <n v="150"/>
    <n v="0"/>
    <x v="1"/>
    <x v="0"/>
  </r>
  <r>
    <s v="a8a1eaaa-9df3-4d59-bc1b-12652c1c1322"/>
    <s v="Natalie Baker"/>
    <s v="Natalie"/>
    <s v="Baker"/>
    <s v="jonathan21@example.org"/>
    <x v="2884"/>
    <d v="2024-10-11T00:00:00"/>
    <x v="1"/>
    <n v="4"/>
    <n v="100"/>
    <n v="5"/>
    <n v="400"/>
    <n v="380"/>
    <n v="-20"/>
    <x v="1"/>
    <x v="0"/>
  </r>
  <r>
    <s v="1982e948-c757-4d20-86c6-5b1e9a1e0227"/>
    <s v="Jacqueline Dickson"/>
    <s v="Jacqueline"/>
    <s v="Dickson"/>
    <s v="cindyfarmer@example.com"/>
    <x v="2885"/>
    <d v="2024-06-16T00:00:00"/>
    <x v="6"/>
    <n v="1"/>
    <n v="120"/>
    <n v="0"/>
    <n v="120"/>
    <n v="120"/>
    <n v="0"/>
    <x v="1"/>
    <x v="0"/>
  </r>
  <r>
    <s v="5c92dba6-7876-4e68-b46c-9f49ef6252a6"/>
    <s v="Peter Lynch"/>
    <s v="Peter"/>
    <s v="Lynch"/>
    <s v="davidflores@example.org"/>
    <x v="2886"/>
    <d v="2024-06-12T00:00:00"/>
    <x v="5"/>
    <n v="1"/>
    <n v="90"/>
    <n v="0"/>
    <n v="90"/>
    <n v="90"/>
    <n v="0"/>
    <x v="0"/>
    <x v="1"/>
  </r>
  <r>
    <s v="250e0480-b2db-4ac7-8049-18123c1719ad"/>
    <s v="Daniel Bailey"/>
    <s v="Daniel"/>
    <s v="Bailey"/>
    <s v="bmoody@example.com"/>
    <x v="2887"/>
    <d v="2024-10-16T00:00:00"/>
    <x v="8"/>
    <n v="2"/>
    <n v="50"/>
    <n v="0"/>
    <n v="100"/>
    <n v="100"/>
    <n v="0"/>
    <x v="0"/>
    <x v="1"/>
  </r>
  <r>
    <s v="04dd83bd-5fb0-4df7-b902-452ee2f05684"/>
    <s v="Michael Gates"/>
    <s v="Michael"/>
    <s v="Gates"/>
    <s v="kelsey80@example.com"/>
    <x v="765"/>
    <d v="2024-05-05T00:00:00"/>
    <x v="7"/>
    <n v="4"/>
    <n v="150"/>
    <n v="5"/>
    <n v="600"/>
    <n v="570"/>
    <n v="-30"/>
    <x v="2"/>
    <x v="0"/>
  </r>
  <r>
    <s v="28c3b0b2-8a82-4284-adc1-dc19dba09812"/>
    <s v="Chelsea Navarro"/>
    <s v="Chelsea"/>
    <s v="Navarro"/>
    <s v="kgoodman@example.org"/>
    <x v="2888"/>
    <d v="2025-03-06T00:00:00"/>
    <x v="7"/>
    <n v="1"/>
    <n v="150"/>
    <n v="5"/>
    <n v="150"/>
    <n v="142.5"/>
    <n v="-7.5"/>
    <x v="3"/>
    <x v="0"/>
  </r>
  <r>
    <s v="5c77b2cf-a3c9-4529-a14a-12bf284002d2"/>
    <s v="Tiffany Ramsey"/>
    <s v="Tiffany"/>
    <s v="Ramsey"/>
    <s v="dsmith@example.com"/>
    <x v="2889"/>
    <d v="2024-09-20T00:00:00"/>
    <x v="3"/>
    <n v="2"/>
    <n v="200"/>
    <n v="5"/>
    <n v="400"/>
    <n v="380"/>
    <n v="-20"/>
    <x v="3"/>
    <x v="0"/>
  </r>
  <r>
    <s v="b4ec733d-efe4-4a7e-b3ee-ae36c177af24"/>
    <s v="Valerie Chaney"/>
    <s v="Valerie"/>
    <s v="Chaney"/>
    <s v="melinda11@example.com"/>
    <x v="2890"/>
    <d v="2025-03-30T00:00:00"/>
    <x v="2"/>
    <n v="4"/>
    <n v="300"/>
    <n v="0"/>
    <n v="1200"/>
    <n v="1200"/>
    <n v="0"/>
    <x v="3"/>
    <x v="0"/>
  </r>
  <r>
    <s v="c683315a-fcfb-436c-8642-b41abf4cc28d"/>
    <s v="Eric Davis"/>
    <s v="Eric"/>
    <s v="Davis"/>
    <s v="sharon77@example.com"/>
    <x v="2891"/>
    <d v="2024-10-23T00:00:00"/>
    <x v="7"/>
    <n v="3"/>
    <n v="150"/>
    <n v="0"/>
    <n v="450"/>
    <n v="450"/>
    <n v="0"/>
    <x v="1"/>
    <x v="0"/>
  </r>
  <r>
    <s v="bc71bba1-3627-4f2a-abe2-d021acf71193"/>
    <s v="Mr. Jeffrey Lawrence"/>
    <s v="Mr"/>
    <s v="Lawrence"/>
    <s v="bsmith@example.net"/>
    <x v="2892"/>
    <d v="2024-11-03T00:00:00"/>
    <x v="8"/>
    <n v="1"/>
    <n v="50"/>
    <n v="0"/>
    <n v="50"/>
    <n v="50"/>
    <n v="0"/>
    <x v="0"/>
    <x v="0"/>
  </r>
  <r>
    <s v="ff0ba26b-bd15-47d2-8cfe-63459554be4c"/>
    <s v="Christopher Hernandez"/>
    <s v="Christopher"/>
    <s v="Hernandez"/>
    <s v="traceymelton@example.com"/>
    <x v="2893"/>
    <d v="2025-02-23T00:00:00"/>
    <x v="1"/>
    <n v="3"/>
    <n v="100"/>
    <n v="0"/>
    <n v="300"/>
    <n v="300"/>
    <n v="0"/>
    <x v="0"/>
    <x v="0"/>
  </r>
  <r>
    <s v="cac71544-7c99-4a8c-a529-1624c26c6978"/>
    <s v="Debra Roberts"/>
    <s v="Debra"/>
    <s v="Roberts"/>
    <s v="mooremark@example.com"/>
    <x v="2894"/>
    <d v="2024-11-04T00:00:00"/>
    <x v="4"/>
    <n v="1"/>
    <n v="1200"/>
    <n v="0"/>
    <n v="1200"/>
    <n v="1200"/>
    <n v="0"/>
    <x v="1"/>
    <x v="0"/>
  </r>
  <r>
    <s v="c8f0ea4f-349c-4ae0-a824-3a47e0742072"/>
    <s v="Jason Scott"/>
    <s v="Jason"/>
    <s v="Scott"/>
    <s v="lauren29@example.net"/>
    <x v="2895"/>
    <d v="2024-05-10T00:00:00"/>
    <x v="6"/>
    <n v="4"/>
    <n v="120"/>
    <n v="15"/>
    <n v="480"/>
    <n v="408"/>
    <n v="-72"/>
    <x v="3"/>
    <x v="1"/>
  </r>
  <r>
    <s v="e1e41ca4-ad82-4395-8f1a-aecb133e750a"/>
    <s v="Amanda Daniel"/>
    <s v="Amanda"/>
    <s v="Daniel"/>
    <s v="cassiebaker@example.org"/>
    <x v="2896"/>
    <d v="2024-07-02T00:00:00"/>
    <x v="6"/>
    <n v="2"/>
    <n v="120"/>
    <n v="10"/>
    <n v="240"/>
    <n v="216"/>
    <n v="-24"/>
    <x v="4"/>
    <x v="0"/>
  </r>
  <r>
    <s v="2411561e-9dc9-4cec-a6e7-06c8b86edfd7"/>
    <s v="Charles Perkins"/>
    <s v="Charles"/>
    <s v="Perkins"/>
    <s v="ssmith@example.org"/>
    <x v="2897"/>
    <d v="2025-02-04T00:00:00"/>
    <x v="6"/>
    <n v="4"/>
    <n v="120"/>
    <n v="0"/>
    <n v="480"/>
    <n v="480"/>
    <n v="0"/>
    <x v="2"/>
    <x v="0"/>
  </r>
  <r>
    <s v="3ed6e353-0ea6-41fe-800d-1d9d1b165e42"/>
    <s v="Connor Smith"/>
    <s v="Connor"/>
    <s v="Smith"/>
    <s v="pgeorge@example.net"/>
    <x v="2898"/>
    <d v="2024-12-05T00:00:00"/>
    <x v="2"/>
    <n v="3"/>
    <n v="300"/>
    <n v="0"/>
    <n v="900"/>
    <n v="900"/>
    <n v="0"/>
    <x v="3"/>
    <x v="0"/>
  </r>
  <r>
    <s v="9d0e66cb-6221-4813-94ce-24f5afc3be3c"/>
    <s v="Charles Flores"/>
    <s v="Charles"/>
    <s v="Flores"/>
    <s v="byrdsherry@example.net"/>
    <x v="2899"/>
    <d v="2024-05-15T00:00:00"/>
    <x v="3"/>
    <n v="3"/>
    <n v="200"/>
    <n v="10"/>
    <n v="600"/>
    <n v="540"/>
    <n v="-60"/>
    <x v="3"/>
    <x v="0"/>
  </r>
  <r>
    <s v="75dc1b20-00ed-4a73-a557-b574e267c372"/>
    <s v="Kyle Thompson"/>
    <s v="Kyle"/>
    <s v="Thompson"/>
    <s v="janejohnson@example.com"/>
    <x v="2900"/>
    <d v="2024-12-18T00:00:00"/>
    <x v="1"/>
    <n v="3"/>
    <n v="100"/>
    <n v="0"/>
    <n v="300"/>
    <n v="300"/>
    <n v="0"/>
    <x v="1"/>
    <x v="0"/>
  </r>
  <r>
    <s v="c516631b-c834-4dcb-82d5-8c9d4944ac0f"/>
    <s v="Robert Freeman"/>
    <s v="Robert"/>
    <s v="Freeman"/>
    <s v="pittmanglenn@example.net"/>
    <x v="2901"/>
    <d v="2024-07-06T00:00:00"/>
    <x v="5"/>
    <n v="3"/>
    <n v="90"/>
    <n v="0"/>
    <n v="270"/>
    <n v="270"/>
    <n v="0"/>
    <x v="3"/>
    <x v="0"/>
  </r>
  <r>
    <s v="39414a94-f3e9-4432-8805-cc948f1f1e66"/>
    <s v="Angel Matthews"/>
    <s v="Angel"/>
    <s v="Matthews"/>
    <s v="owenjesse@example.com"/>
    <x v="2902"/>
    <d v="2025-04-14T00:00:00"/>
    <x v="4"/>
    <n v="3"/>
    <n v="1200"/>
    <n v="0"/>
    <n v="3600"/>
    <n v="3600"/>
    <n v="0"/>
    <x v="4"/>
    <x v="0"/>
  </r>
  <r>
    <s v="5456d7b7-7cfb-477d-b7f3-cf5891eb2bce"/>
    <s v="Jamie Baldwin"/>
    <s v="Jamie"/>
    <s v="Baldwin"/>
    <s v="gregory81@example.net"/>
    <x v="2903"/>
    <d v="2024-07-31T00:00:00"/>
    <x v="6"/>
    <n v="1"/>
    <n v="120"/>
    <n v="0"/>
    <n v="120"/>
    <n v="120"/>
    <n v="0"/>
    <x v="3"/>
    <x v="0"/>
  </r>
  <r>
    <s v="b6a16e80-176c-496e-992f-db732a879ac0"/>
    <s v="Stephanie Garcia"/>
    <s v="Stephanie"/>
    <s v="Garcia"/>
    <s v="tamarakelly@example.net"/>
    <x v="2904"/>
    <d v="2024-07-08T00:00:00"/>
    <x v="8"/>
    <n v="1"/>
    <n v="50"/>
    <n v="0"/>
    <n v="50"/>
    <n v="50"/>
    <n v="0"/>
    <x v="2"/>
    <x v="0"/>
  </r>
  <r>
    <s v="1b5d0620-3667-4667-afa0-375b2192bc54"/>
    <s v="John Wilson"/>
    <s v="John"/>
    <s v="Wilson"/>
    <s v="parkerjacqueline@example.org"/>
    <x v="2905"/>
    <d v="2024-11-05T00:00:00"/>
    <x v="4"/>
    <n v="3"/>
    <n v="1200"/>
    <n v="0"/>
    <n v="3600"/>
    <n v="3600"/>
    <n v="0"/>
    <x v="0"/>
    <x v="0"/>
  </r>
  <r>
    <s v="8876c689-1450-4f6c-9f75-83b7178643cc"/>
    <s v="Robert Johnson"/>
    <s v="Robert"/>
    <s v="Johnson"/>
    <s v="andrewgreen@example.com"/>
    <x v="623"/>
    <d v="2024-06-20T00:00:00"/>
    <x v="5"/>
    <n v="3"/>
    <n v="90"/>
    <n v="10"/>
    <n v="270"/>
    <n v="243"/>
    <n v="-27"/>
    <x v="4"/>
    <x v="0"/>
  </r>
  <r>
    <s v="e3609926-8da0-4a97-96e4-f05a65702f33"/>
    <s v="Alexandra Cooper"/>
    <s v="Alexandra"/>
    <s v="Cooper"/>
    <s v="villaandrew@example.org"/>
    <x v="2906"/>
    <d v="2025-01-22T00:00:00"/>
    <x v="3"/>
    <n v="1"/>
    <n v="200"/>
    <n v="0"/>
    <n v="200"/>
    <n v="200"/>
    <n v="0"/>
    <x v="2"/>
    <x v="0"/>
  </r>
  <r>
    <s v="de10a04c-659e-4f7e-b9ba-880a107ed9af"/>
    <s v="Brittney Daniels"/>
    <s v="Brittney"/>
    <s v="Daniels"/>
    <s v="joneselaine@example.org"/>
    <x v="2155"/>
    <d v="2024-12-14T00:00:00"/>
    <x v="1"/>
    <n v="1"/>
    <n v="100"/>
    <n v="5"/>
    <n v="100"/>
    <n v="95"/>
    <n v="-5"/>
    <x v="4"/>
    <x v="0"/>
  </r>
  <r>
    <s v="1749f8f7-d8e5-4c5d-a33d-78768f5dd125"/>
    <s v="Emily Jones"/>
    <s v="Emily"/>
    <s v="Jones"/>
    <s v="paul61@example.net"/>
    <x v="1027"/>
    <d v="2025-03-28T00:00:00"/>
    <x v="1"/>
    <n v="3"/>
    <n v="100"/>
    <n v="5"/>
    <n v="300"/>
    <n v="285"/>
    <n v="-15"/>
    <x v="4"/>
    <x v="0"/>
  </r>
  <r>
    <s v="7dad6b7e-e4fc-49e8-a490-38dd7ece0563"/>
    <s v="Mark Campbell"/>
    <s v="Mark"/>
    <s v="Campbell"/>
    <s v="hortonashley@example.net"/>
    <x v="2907"/>
    <d v="2024-12-28T00:00:00"/>
    <x v="0"/>
    <n v="3"/>
    <n v="800"/>
    <n v="0"/>
    <n v="2400"/>
    <n v="2400"/>
    <n v="0"/>
    <x v="4"/>
    <x v="0"/>
  </r>
  <r>
    <s v="3a8b7319-59d0-4be6-a290-3f2de32deab5"/>
    <s v="Daniel Johnson"/>
    <s v="Daniel"/>
    <s v="Johnson"/>
    <s v="apage@example.org"/>
    <x v="2908"/>
    <d v="2024-08-12T00:00:00"/>
    <x v="3"/>
    <n v="2"/>
    <n v="200"/>
    <n v="0"/>
    <n v="400"/>
    <n v="400"/>
    <n v="0"/>
    <x v="3"/>
    <x v="0"/>
  </r>
  <r>
    <s v="60bbd4ab-45a8-4b64-9381-4ed2d562b4c3"/>
    <s v="Karina Johnson"/>
    <s v="Karina"/>
    <s v="Johnson"/>
    <s v="elizabeth51@example.org"/>
    <x v="535"/>
    <d v="2024-11-22T00:00:00"/>
    <x v="2"/>
    <n v="1"/>
    <n v="300"/>
    <n v="5"/>
    <n v="300"/>
    <n v="285"/>
    <n v="-15"/>
    <x v="2"/>
    <x v="0"/>
  </r>
  <r>
    <s v="dd6d5410-0e1b-4387-b3f8-c1c77170f949"/>
    <s v="Laurie Giles"/>
    <s v="Laurie"/>
    <s v="Giles"/>
    <s v="kellysmith@example.com"/>
    <x v="1645"/>
    <d v="2024-11-13T00:00:00"/>
    <x v="2"/>
    <n v="1"/>
    <n v="300"/>
    <n v="5"/>
    <n v="300"/>
    <n v="285"/>
    <n v="-15"/>
    <x v="2"/>
    <x v="1"/>
  </r>
  <r>
    <s v="566212a3-6a35-411f-ab6b-617bae267be0"/>
    <s v="Justin Walker"/>
    <s v="Justin"/>
    <s v="Walker"/>
    <s v="hperez@example.com"/>
    <x v="2909"/>
    <d v="2024-11-27T00:00:00"/>
    <x v="8"/>
    <n v="3"/>
    <n v="50"/>
    <n v="0"/>
    <n v="150"/>
    <n v="150"/>
    <n v="0"/>
    <x v="1"/>
    <x v="0"/>
  </r>
  <r>
    <s v="811e6b6f-dfa3-4787-91f1-0ff3968a0bef"/>
    <s v="Adam Pope"/>
    <s v="Adam"/>
    <s v="Pope"/>
    <s v="curtis26@example.com"/>
    <x v="2910"/>
    <d v="2024-09-24T00:00:00"/>
    <x v="8"/>
    <n v="2"/>
    <n v="50"/>
    <n v="5"/>
    <n v="100"/>
    <n v="95"/>
    <n v="-5"/>
    <x v="2"/>
    <x v="0"/>
  </r>
  <r>
    <s v="449afe5d-1f0c-433b-a5fc-982f3dbd3319"/>
    <s v="Aaron Greer"/>
    <s v="Aaron"/>
    <s v="Greer"/>
    <s v="perezjonathan@example.net"/>
    <x v="2911"/>
    <d v="2024-10-23T00:00:00"/>
    <x v="4"/>
    <n v="3"/>
    <n v="1200"/>
    <n v="10"/>
    <n v="3600"/>
    <n v="3240"/>
    <n v="-360"/>
    <x v="0"/>
    <x v="0"/>
  </r>
  <r>
    <s v="f35a5589-b7f3-4fff-b9ee-bed3aceed0c5"/>
    <s v="Scott Roberts"/>
    <s v="Scott"/>
    <s v="Roberts"/>
    <s v="brianshaw@example.net"/>
    <x v="2912"/>
    <d v="2024-05-24T00:00:00"/>
    <x v="0"/>
    <n v="2"/>
    <n v="800"/>
    <n v="0"/>
    <n v="1600"/>
    <n v="1600"/>
    <n v="0"/>
    <x v="0"/>
    <x v="0"/>
  </r>
  <r>
    <s v="999cac54-1aeb-4e34-991a-4561fa3fea1e"/>
    <s v="Tara Smith"/>
    <s v="Tara"/>
    <s v="Smith"/>
    <s v="camerondaniel@example.com"/>
    <x v="2913"/>
    <d v="2024-06-02T00:00:00"/>
    <x v="3"/>
    <n v="1"/>
    <n v="200"/>
    <n v="10"/>
    <n v="200"/>
    <n v="180"/>
    <n v="-20"/>
    <x v="0"/>
    <x v="0"/>
  </r>
  <r>
    <s v="eccc0831-9410-42e7-be33-c4bdfbae117f"/>
    <s v="Robert Murray"/>
    <s v="Robert"/>
    <s v="Murray"/>
    <s v="leah46@example.org"/>
    <x v="2914"/>
    <d v="2024-12-22T00:00:00"/>
    <x v="5"/>
    <n v="4"/>
    <n v="90"/>
    <n v="0"/>
    <n v="360"/>
    <n v="360"/>
    <n v="0"/>
    <x v="0"/>
    <x v="0"/>
  </r>
  <r>
    <s v="f22767e3-a096-4039-83e4-4f53e85067f1"/>
    <s v="Craig Munoz"/>
    <s v="Craig"/>
    <s v="Munoz"/>
    <s v="ireed@example.net"/>
    <x v="2915"/>
    <d v="2024-04-23T00:00:00"/>
    <x v="6"/>
    <n v="2"/>
    <n v="120"/>
    <n v="5"/>
    <n v="240"/>
    <n v="228"/>
    <n v="-12"/>
    <x v="4"/>
    <x v="0"/>
  </r>
  <r>
    <s v="d866a959-41d0-4e15-80e5-13c8e3653272"/>
    <s v="Kristi Tucker"/>
    <s v="Kristi"/>
    <s v="Tucker"/>
    <s v="claytonpatrick@example.net"/>
    <x v="2916"/>
    <d v="2024-09-04T00:00:00"/>
    <x v="2"/>
    <n v="1"/>
    <n v="300"/>
    <n v="5"/>
    <n v="300"/>
    <n v="285"/>
    <n v="-15"/>
    <x v="4"/>
    <x v="0"/>
  </r>
  <r>
    <s v="4a9dc999-40a5-4e34-96a0-8d894b9c55b7"/>
    <s v="Miranda Page"/>
    <s v="Miranda"/>
    <s v="Page"/>
    <s v="lwilson@example.com"/>
    <x v="2089"/>
    <d v="2025-03-02T00:00:00"/>
    <x v="1"/>
    <n v="4"/>
    <n v="100"/>
    <n v="0"/>
    <n v="400"/>
    <n v="400"/>
    <n v="0"/>
    <x v="1"/>
    <x v="0"/>
  </r>
  <r>
    <s v="5ae9d2b3-5e42-4bd6-9499-8ecc5d030f8b"/>
    <s v="Justin Williams"/>
    <s v="Justin"/>
    <s v="Williams"/>
    <s v="courtneyhurst@example.com"/>
    <x v="2917"/>
    <d v="2025-04-11T00:00:00"/>
    <x v="4"/>
    <n v="3"/>
    <n v="1200"/>
    <n v="0"/>
    <n v="3600"/>
    <n v="3600"/>
    <n v="0"/>
    <x v="0"/>
    <x v="0"/>
  </r>
  <r>
    <s v="41184636-eada-4857-a949-13136cbacc6b"/>
    <s v="Jerry Taylor"/>
    <s v="Jerry"/>
    <s v="Taylor"/>
    <s v="james10@example.net"/>
    <x v="2918"/>
    <d v="2024-07-24T00:00:00"/>
    <x v="0"/>
    <n v="2"/>
    <n v="800"/>
    <n v="0"/>
    <n v="1600"/>
    <n v="1600"/>
    <n v="0"/>
    <x v="0"/>
    <x v="0"/>
  </r>
  <r>
    <s v="1dce352c-8582-4e81-a51d-3d220e8301f5"/>
    <s v="Jeffrey Phillips"/>
    <s v="Jeffrey"/>
    <s v="Phillips"/>
    <s v="hernandezjames@example.org"/>
    <x v="2919"/>
    <d v="2024-05-11T00:00:00"/>
    <x v="2"/>
    <n v="2"/>
    <n v="300"/>
    <n v="0"/>
    <n v="600"/>
    <n v="600"/>
    <n v="0"/>
    <x v="2"/>
    <x v="0"/>
  </r>
  <r>
    <s v="2c67e9f6-2adb-493d-8343-dad26d8a54b2"/>
    <s v="George Odonnell"/>
    <s v="George"/>
    <s v="Odonnell"/>
    <s v="donnamiller@example.com"/>
    <x v="2920"/>
    <d v="2024-11-05T00:00:00"/>
    <x v="0"/>
    <n v="2"/>
    <n v="800"/>
    <n v="0"/>
    <n v="1600"/>
    <n v="1600"/>
    <n v="0"/>
    <x v="0"/>
    <x v="0"/>
  </r>
  <r>
    <s v="4c9650e8-58af-4235-9374-94cbe850a9b4"/>
    <s v="Katherine Adams"/>
    <s v="Katherine"/>
    <s v="Adams"/>
    <s v="davisjohn@example.com"/>
    <x v="2921"/>
    <d v="2024-11-08T00:00:00"/>
    <x v="0"/>
    <n v="2"/>
    <n v="800"/>
    <n v="0"/>
    <n v="1600"/>
    <n v="1600"/>
    <n v="0"/>
    <x v="2"/>
    <x v="0"/>
  </r>
  <r>
    <s v="301c1059-7213-45e1-9d15-a56c8dbfe865"/>
    <s v="Christine Abbott"/>
    <s v="Christine"/>
    <s v="Abbott"/>
    <s v="gmontgomery@example.org"/>
    <x v="2922"/>
    <d v="2024-12-14T00:00:00"/>
    <x v="7"/>
    <n v="1"/>
    <n v="150"/>
    <n v="0"/>
    <n v="150"/>
    <n v="150"/>
    <n v="0"/>
    <x v="3"/>
    <x v="0"/>
  </r>
  <r>
    <s v="f3c4e6f5-6f1f-4366-9a9c-7356f9c0fab1"/>
    <s v="Robert Harrington"/>
    <s v="Robert"/>
    <s v="Harrington"/>
    <s v="rmitchell@example.net"/>
    <x v="2923"/>
    <d v="2024-09-04T00:00:00"/>
    <x v="7"/>
    <n v="4"/>
    <n v="150"/>
    <n v="5"/>
    <n v="600"/>
    <n v="570"/>
    <n v="-30"/>
    <x v="0"/>
    <x v="0"/>
  </r>
  <r>
    <s v="5b08c649-d10c-490a-8e14-b9f676aa50e0"/>
    <s v="Gary Williams"/>
    <s v="Gary"/>
    <s v="Williams"/>
    <s v="sandra01@example.net"/>
    <x v="2060"/>
    <d v="2024-11-18T00:00:00"/>
    <x v="7"/>
    <n v="1"/>
    <n v="150"/>
    <n v="0"/>
    <n v="150"/>
    <n v="150"/>
    <n v="0"/>
    <x v="4"/>
    <x v="0"/>
  </r>
  <r>
    <s v="e1fe5291-77f0-4488-9b2e-c13d27bdfccd"/>
    <s v="Kevin Henson"/>
    <s v="Kevin"/>
    <s v="Henson"/>
    <s v="jwilson@example.net"/>
    <x v="671"/>
    <d v="2024-07-20T00:00:00"/>
    <x v="1"/>
    <n v="2"/>
    <n v="100"/>
    <n v="5"/>
    <n v="200"/>
    <n v="190"/>
    <n v="-10"/>
    <x v="3"/>
    <x v="0"/>
  </r>
  <r>
    <s v="27336bc9-dbba-4966-ad1a-689a8759b6de"/>
    <s v="Gavin Smith"/>
    <s v="Gavin"/>
    <s v="Smith"/>
    <s v="sheilachambers@example.net"/>
    <x v="2924"/>
    <d v="2024-06-02T00:00:00"/>
    <x v="0"/>
    <n v="2"/>
    <n v="800"/>
    <n v="0"/>
    <n v="1600"/>
    <n v="1600"/>
    <n v="0"/>
    <x v="3"/>
    <x v="1"/>
  </r>
  <r>
    <s v="dc710b9e-1f47-41fe-b6ea-ed86c336b12c"/>
    <s v="Rebecca Rice"/>
    <s v="Rebecca"/>
    <s v="Rice"/>
    <s v="jacob39@example.org"/>
    <x v="2925"/>
    <d v="2024-10-15T00:00:00"/>
    <x v="1"/>
    <n v="1"/>
    <n v="100"/>
    <n v="0"/>
    <n v="100"/>
    <n v="100"/>
    <n v="0"/>
    <x v="3"/>
    <x v="1"/>
  </r>
  <r>
    <s v="abb5e3f7-bbe4-4aab-83d5-10a1e3ba2e08"/>
    <s v="Robin Perez"/>
    <s v="Robin"/>
    <s v="Perez"/>
    <s v="andrew67@example.com"/>
    <x v="2926"/>
    <d v="2024-11-18T00:00:00"/>
    <x v="8"/>
    <n v="2"/>
    <n v="50"/>
    <n v="5"/>
    <n v="100"/>
    <n v="95"/>
    <n v="-5"/>
    <x v="4"/>
    <x v="0"/>
  </r>
  <r>
    <s v="0472e005-bc05-4832-9f7e-2e1ea58d85c5"/>
    <s v="Ryan Ibarra"/>
    <s v="Ryan"/>
    <s v="Ibarra"/>
    <s v="wjohnson@example.com"/>
    <x v="2927"/>
    <d v="2024-08-25T00:00:00"/>
    <x v="7"/>
    <n v="2"/>
    <n v="150"/>
    <n v="10"/>
    <n v="300"/>
    <n v="270"/>
    <n v="-30"/>
    <x v="0"/>
    <x v="0"/>
  </r>
  <r>
    <s v="d983735a-0645-4fa3-8700-2e89b4e7f7dd"/>
    <s v="Tony Gamble"/>
    <s v="Tony"/>
    <s v="Gamble"/>
    <s v="john76@example.com"/>
    <x v="2928"/>
    <d v="2024-07-18T00:00:00"/>
    <x v="1"/>
    <n v="1"/>
    <n v="100"/>
    <n v="10"/>
    <n v="100"/>
    <n v="90"/>
    <n v="-10"/>
    <x v="0"/>
    <x v="0"/>
  </r>
  <r>
    <s v="a23c82a8-ecfe-4c38-b11b-9e16c58e9951"/>
    <s v="Robert Gutierrez"/>
    <s v="Robert"/>
    <s v="Gutierrez"/>
    <s v="mfranklin@example.com"/>
    <x v="791"/>
    <d v="2025-01-14T00:00:00"/>
    <x v="3"/>
    <n v="1"/>
    <n v="200"/>
    <n v="0"/>
    <n v="200"/>
    <n v="200"/>
    <n v="0"/>
    <x v="3"/>
    <x v="0"/>
  </r>
  <r>
    <s v="79d2769e-b74b-4e50-aa00-280e3a013069"/>
    <s v="Victor Gould"/>
    <s v="Victor"/>
    <s v="Gould"/>
    <s v="mavila@example.net"/>
    <x v="2929"/>
    <d v="2024-08-17T00:00:00"/>
    <x v="8"/>
    <n v="3"/>
    <n v="50"/>
    <n v="5"/>
    <n v="150"/>
    <n v="142.5"/>
    <n v="-7.5"/>
    <x v="0"/>
    <x v="0"/>
  </r>
  <r>
    <s v="aee8a0b6-5236-4a15-83c9-3e7467ced3e8"/>
    <s v="Ashley Mayer"/>
    <s v="Ashley"/>
    <s v="Mayer"/>
    <s v="jenningskyle@example.org"/>
    <x v="2136"/>
    <d v="2024-06-14T00:00:00"/>
    <x v="1"/>
    <n v="1"/>
    <n v="100"/>
    <n v="0"/>
    <n v="100"/>
    <n v="100"/>
    <n v="0"/>
    <x v="4"/>
    <x v="0"/>
  </r>
  <r>
    <s v="71a7386b-81cb-4b68-87b9-5ea093c9e777"/>
    <s v="Michael Miller"/>
    <s v="Michael"/>
    <s v="Miller"/>
    <s v="wjohnson@example.net"/>
    <x v="2930"/>
    <d v="2024-06-17T00:00:00"/>
    <x v="7"/>
    <n v="1"/>
    <n v="150"/>
    <n v="0"/>
    <n v="150"/>
    <n v="150"/>
    <n v="0"/>
    <x v="3"/>
    <x v="0"/>
  </r>
  <r>
    <s v="3cdcbffb-dd9e-42bb-afa3-4d27449d5c8d"/>
    <s v="David Wright"/>
    <s v="David"/>
    <s v="Wright"/>
    <s v="stevenferguson@example.org"/>
    <x v="2931"/>
    <d v="2024-07-25T00:00:00"/>
    <x v="0"/>
    <n v="3"/>
    <n v="800"/>
    <n v="0"/>
    <n v="2400"/>
    <n v="2400"/>
    <n v="0"/>
    <x v="3"/>
    <x v="0"/>
  </r>
  <r>
    <s v="582e69f7-303d-4fc8-9337-d89a4988be04"/>
    <s v="Karen Wilson"/>
    <s v="Karen"/>
    <s v="Wilson"/>
    <s v="jbrady@example.com"/>
    <x v="2932"/>
    <d v="2024-10-05T00:00:00"/>
    <x v="2"/>
    <n v="3"/>
    <n v="300"/>
    <n v="0"/>
    <n v="900"/>
    <n v="900"/>
    <n v="0"/>
    <x v="2"/>
    <x v="1"/>
  </r>
  <r>
    <s v="0671b193-2baa-43f8-a595-86aeecda01ef"/>
    <s v="David Ryan"/>
    <s v="David"/>
    <s v="Ryan"/>
    <s v="jessicacollins@example.com"/>
    <x v="2933"/>
    <d v="2025-03-04T00:00:00"/>
    <x v="3"/>
    <n v="1"/>
    <n v="200"/>
    <n v="0"/>
    <n v="200"/>
    <n v="200"/>
    <n v="0"/>
    <x v="1"/>
    <x v="0"/>
  </r>
  <r>
    <s v="fd64e00c-efef-46ee-a718-36d073ba7dd2"/>
    <s v="Matthew Osborne"/>
    <s v="Matthew"/>
    <s v="Osborne"/>
    <s v="brittany66@example.org"/>
    <x v="2934"/>
    <d v="2024-04-25T00:00:00"/>
    <x v="6"/>
    <n v="4"/>
    <n v="120"/>
    <n v="0"/>
    <n v="480"/>
    <n v="480"/>
    <n v="0"/>
    <x v="0"/>
    <x v="0"/>
  </r>
  <r>
    <s v="e354ab85-85ce-4f45-a5a9-d847de40d968"/>
    <s v="Courtney Lee"/>
    <s v="Courtney"/>
    <s v="Lee"/>
    <s v="evanselizabeth@example.com"/>
    <x v="2935"/>
    <d v="2024-04-23T00:00:00"/>
    <x v="7"/>
    <n v="2"/>
    <n v="150"/>
    <n v="0"/>
    <n v="300"/>
    <n v="300"/>
    <n v="0"/>
    <x v="2"/>
    <x v="0"/>
  </r>
  <r>
    <s v="e3d97cc0-0c17-438a-b7cd-70ec878e4c54"/>
    <s v="Terry Prince"/>
    <s v="Terry"/>
    <s v="Prince"/>
    <s v="potteremily@example.com"/>
    <x v="2936"/>
    <d v="2024-11-09T00:00:00"/>
    <x v="3"/>
    <n v="2"/>
    <n v="200"/>
    <n v="5"/>
    <n v="400"/>
    <n v="380"/>
    <n v="-20"/>
    <x v="1"/>
    <x v="0"/>
  </r>
  <r>
    <s v="10cb4ad0-6ea6-4539-aba4-1da8c820ac8a"/>
    <s v="Dennis Gray"/>
    <s v="Dennis"/>
    <s v="Gray"/>
    <s v="zrobinson@example.com"/>
    <x v="163"/>
    <d v="2024-06-30T00:00:00"/>
    <x v="0"/>
    <n v="2"/>
    <n v="800"/>
    <n v="0"/>
    <n v="1600"/>
    <n v="1600"/>
    <n v="0"/>
    <x v="3"/>
    <x v="0"/>
  </r>
  <r>
    <s v="30a2deff-15db-4f19-842a-e33417fbfc42"/>
    <s v="Casey Hernandez"/>
    <s v="Casey"/>
    <s v="Hernandez"/>
    <s v="abigailforbes@example.com"/>
    <x v="2937"/>
    <d v="2024-04-21T00:00:00"/>
    <x v="1"/>
    <n v="2"/>
    <n v="100"/>
    <n v="0"/>
    <n v="200"/>
    <n v="200"/>
    <n v="0"/>
    <x v="0"/>
    <x v="0"/>
  </r>
  <r>
    <s v="c98056d7-864f-4fd9-a466-7636e5e9d9e9"/>
    <s v="Destiny Rodriguez"/>
    <s v="Destiny"/>
    <s v="Rodriguez"/>
    <s v="moralestracy@example.com"/>
    <x v="2938"/>
    <d v="2024-11-11T00:00:00"/>
    <x v="4"/>
    <n v="3"/>
    <n v="1200"/>
    <n v="0"/>
    <n v="3600"/>
    <n v="3600"/>
    <n v="0"/>
    <x v="0"/>
    <x v="0"/>
  </r>
  <r>
    <s v="cf54f778-8e13-4f0c-a839-2841f94fc5a5"/>
    <s v="Shawn Frost"/>
    <s v="Shawn"/>
    <s v="Frost"/>
    <s v="sbanks@example.org"/>
    <x v="2939"/>
    <d v="2024-05-27T00:00:00"/>
    <x v="0"/>
    <n v="2"/>
    <n v="800"/>
    <n v="0"/>
    <n v="1600"/>
    <n v="1600"/>
    <n v="0"/>
    <x v="2"/>
    <x v="0"/>
  </r>
  <r>
    <s v="e5e81df4-5869-448e-9d20-99de133fd48e"/>
    <s v="Kevin Diaz"/>
    <s v="Kevin"/>
    <s v="Diaz"/>
    <s v="austinthompson@example.org"/>
    <x v="2940"/>
    <d v="2024-05-08T00:00:00"/>
    <x v="1"/>
    <n v="4"/>
    <n v="100"/>
    <n v="0"/>
    <n v="400"/>
    <n v="400"/>
    <n v="0"/>
    <x v="3"/>
    <x v="0"/>
  </r>
  <r>
    <s v="4f97b356-80ef-486d-be8d-ca0e3d0fc4c0"/>
    <s v="Nicholas Malone"/>
    <s v="Nicholas"/>
    <s v="Malone"/>
    <s v="jpowell@example.net"/>
    <x v="2941"/>
    <d v="2024-10-09T00:00:00"/>
    <x v="4"/>
    <n v="2"/>
    <n v="1200"/>
    <n v="0"/>
    <n v="2400"/>
    <n v="2400"/>
    <n v="0"/>
    <x v="3"/>
    <x v="0"/>
  </r>
  <r>
    <s v="af8aa755-b0e0-477c-a9d1-8a0269e42251"/>
    <s v="Jordan Smith"/>
    <s v="Jordan"/>
    <s v="Smith"/>
    <s v="wrightchristopher@example.com"/>
    <x v="2942"/>
    <d v="2024-09-29T00:00:00"/>
    <x v="7"/>
    <n v="2"/>
    <n v="150"/>
    <n v="0"/>
    <n v="300"/>
    <n v="300"/>
    <n v="0"/>
    <x v="0"/>
    <x v="0"/>
  </r>
  <r>
    <s v="a5eb2665-9a0b-4509-b8ad-42aea23a624e"/>
    <s v="Susan Bradley"/>
    <s v="Susan"/>
    <s v="Bradley"/>
    <s v="waterspatricia@example.org"/>
    <x v="2943"/>
    <d v="2024-05-25T00:00:00"/>
    <x v="4"/>
    <n v="1"/>
    <n v="1200"/>
    <n v="15"/>
    <n v="1200"/>
    <n v="1020"/>
    <n v="-180"/>
    <x v="3"/>
    <x v="0"/>
  </r>
  <r>
    <s v="3ffb40e8-592e-47fc-9279-eba06cfa973f"/>
    <s v="Danielle Schroeder"/>
    <s v="Danielle"/>
    <s v="Schroeder"/>
    <s v="johnlevy@example.org"/>
    <x v="2944"/>
    <d v="2025-02-12T00:00:00"/>
    <x v="1"/>
    <n v="1"/>
    <n v="100"/>
    <n v="10"/>
    <n v="100"/>
    <n v="90"/>
    <n v="-10"/>
    <x v="1"/>
    <x v="0"/>
  </r>
  <r>
    <s v="addaaef7-dc1c-411a-9960-c6ae6a1121ba"/>
    <s v="Jeffrey Preston"/>
    <s v="Jeffrey"/>
    <s v="Preston"/>
    <s v="jerrywilliams@example.net"/>
    <x v="2945"/>
    <d v="2024-05-13T00:00:00"/>
    <x v="8"/>
    <n v="4"/>
    <n v="50"/>
    <n v="0"/>
    <n v="200"/>
    <n v="200"/>
    <n v="0"/>
    <x v="3"/>
    <x v="0"/>
  </r>
  <r>
    <s v="7dc0242f-62be-486b-8789-46719374f923"/>
    <s v="Bradley Padilla"/>
    <s v="Bradley"/>
    <s v="Padilla"/>
    <s v="allisonanna@example.org"/>
    <x v="2946"/>
    <d v="2025-04-18T00:00:00"/>
    <x v="4"/>
    <n v="3"/>
    <n v="1200"/>
    <n v="10"/>
    <n v="3600"/>
    <n v="3240"/>
    <n v="-360"/>
    <x v="2"/>
    <x v="0"/>
  </r>
  <r>
    <s v="09828dbd-2890-4fce-9d2d-53e7e3109177"/>
    <s v="Mrs. Jennifer Mitchell"/>
    <s v="Mrs"/>
    <s v="Mitchell"/>
    <s v="vparker@example.com"/>
    <x v="1118"/>
    <d v="2024-11-05T00:00:00"/>
    <x v="6"/>
    <n v="1"/>
    <n v="120"/>
    <n v="0"/>
    <n v="120"/>
    <n v="120"/>
    <n v="0"/>
    <x v="3"/>
    <x v="0"/>
  </r>
  <r>
    <s v="b3dfecf4-6cfc-4b13-8e60-6faaf9a41f65"/>
    <s v="Timothy Pratt"/>
    <s v="Timothy"/>
    <s v="Pratt"/>
    <s v="laurenstevens@example.com"/>
    <x v="2947"/>
    <d v="2024-11-29T00:00:00"/>
    <x v="3"/>
    <n v="3"/>
    <n v="200"/>
    <n v="15"/>
    <n v="600"/>
    <n v="510"/>
    <n v="-90"/>
    <x v="3"/>
    <x v="0"/>
  </r>
  <r>
    <s v="a3ffcebf-54f2-48f6-afc3-fe8ca670e4b0"/>
    <s v="David Grant"/>
    <s v="David"/>
    <s v="Grant"/>
    <s v="simmonskendra@example.com"/>
    <x v="2948"/>
    <d v="2024-07-20T00:00:00"/>
    <x v="0"/>
    <n v="4"/>
    <n v="800"/>
    <n v="5"/>
    <n v="3200"/>
    <n v="3040"/>
    <n v="-160"/>
    <x v="2"/>
    <x v="0"/>
  </r>
  <r>
    <s v="6a4b1a88-e341-4579-b542-469c38245275"/>
    <s v="Michael Lowe"/>
    <s v="Michael"/>
    <s v="Lowe"/>
    <s v="xfigueroa@example.com"/>
    <x v="2949"/>
    <d v="2024-07-10T00:00:00"/>
    <x v="2"/>
    <n v="2"/>
    <n v="300"/>
    <n v="0"/>
    <n v="600"/>
    <n v="600"/>
    <n v="0"/>
    <x v="0"/>
    <x v="0"/>
  </r>
  <r>
    <s v="b6e7dddd-7b4e-4fd4-b3f0-61a27b5aab2e"/>
    <s v="Joseph Hart DDS"/>
    <s v="Joseph"/>
    <s v="DDS"/>
    <s v="tamara83@example.com"/>
    <x v="2950"/>
    <d v="2025-03-19T00:00:00"/>
    <x v="3"/>
    <n v="2"/>
    <n v="200"/>
    <n v="5"/>
    <n v="400"/>
    <n v="380"/>
    <n v="-20"/>
    <x v="3"/>
    <x v="0"/>
  </r>
  <r>
    <s v="4fe2d09d-4aa8-4b0e-b097-7ee9311d2bce"/>
    <s v="Krystal Martin"/>
    <s v="Krystal"/>
    <s v="Martin"/>
    <s v="ijohnson@example.com"/>
    <x v="2951"/>
    <d v="2024-08-26T00:00:00"/>
    <x v="0"/>
    <n v="3"/>
    <n v="800"/>
    <n v="5"/>
    <n v="2400"/>
    <n v="2280"/>
    <n v="-120"/>
    <x v="2"/>
    <x v="0"/>
  </r>
  <r>
    <s v="a3f3554f-7f1c-4660-a3d2-f7d6d8e47208"/>
    <s v="Bryan Mendoza"/>
    <s v="Bryan"/>
    <s v="Mendoza"/>
    <s v="christineclarke@example.net"/>
    <x v="2952"/>
    <d v="2025-04-07T00:00:00"/>
    <x v="5"/>
    <n v="3"/>
    <n v="90"/>
    <n v="0"/>
    <n v="270"/>
    <n v="270"/>
    <n v="0"/>
    <x v="4"/>
    <x v="0"/>
  </r>
  <r>
    <s v="3554a91d-6939-43e9-b884-487d702b268b"/>
    <s v="Leah Smith"/>
    <s v="Leah"/>
    <s v="Smith"/>
    <s v="torrestravis@example.org"/>
    <x v="104"/>
    <d v="2025-02-14T00:00:00"/>
    <x v="8"/>
    <n v="2"/>
    <n v="50"/>
    <n v="15"/>
    <n v="100"/>
    <n v="85"/>
    <n v="-15"/>
    <x v="4"/>
    <x v="0"/>
  </r>
  <r>
    <s v="bb2cb72d-8333-40fe-8275-9ce1f0149c6e"/>
    <s v="Francis Wilson"/>
    <s v="Francis"/>
    <s v="Wilson"/>
    <s v="gfrank@example.net"/>
    <x v="2953"/>
    <d v="2025-03-03T00:00:00"/>
    <x v="3"/>
    <n v="3"/>
    <n v="200"/>
    <n v="5"/>
    <n v="600"/>
    <n v="570"/>
    <n v="-30"/>
    <x v="0"/>
    <x v="0"/>
  </r>
  <r>
    <s v="809fcc6e-bf0c-4d60-b9b2-55c3d91415e4"/>
    <s v="Richard Gregory"/>
    <s v="Richard"/>
    <s v="Gregory"/>
    <s v="davidtorres@example.org"/>
    <x v="2954"/>
    <d v="2024-08-04T00:00:00"/>
    <x v="0"/>
    <n v="4"/>
    <n v="800"/>
    <n v="0"/>
    <n v="3200"/>
    <n v="3200"/>
    <n v="0"/>
    <x v="4"/>
    <x v="0"/>
  </r>
  <r>
    <s v="10e2b3f8-0af5-4a81-a6da-fdd25be52d53"/>
    <s v="Jennifer West"/>
    <s v="Jennifer"/>
    <s v="West"/>
    <s v="luis48@example.com"/>
    <x v="2955"/>
    <d v="2024-05-16T00:00:00"/>
    <x v="5"/>
    <n v="1"/>
    <n v="90"/>
    <n v="10"/>
    <n v="90"/>
    <n v="81"/>
    <n v="-9"/>
    <x v="4"/>
    <x v="0"/>
  </r>
  <r>
    <s v="aa930a20-e816-4dee-af7c-02d902c0de74"/>
    <s v="Paul Smith MD"/>
    <s v="Paul"/>
    <s v="MD"/>
    <s v="savagematthew@example.com"/>
    <x v="2956"/>
    <d v="2024-06-01T00:00:00"/>
    <x v="0"/>
    <n v="1"/>
    <n v="800"/>
    <n v="0"/>
    <n v="800"/>
    <n v="800"/>
    <n v="0"/>
    <x v="3"/>
    <x v="0"/>
  </r>
  <r>
    <s v="c7602e01-01b2-4838-a79c-2a7e927e9a88"/>
    <s v="Jeffrey Gray"/>
    <s v="Jeffrey"/>
    <s v="Gray"/>
    <s v="russellterri@example.net"/>
    <x v="2957"/>
    <d v="2024-09-28T00:00:00"/>
    <x v="1"/>
    <n v="2"/>
    <n v="100"/>
    <n v="0"/>
    <n v="200"/>
    <n v="200"/>
    <n v="0"/>
    <x v="1"/>
    <x v="0"/>
  </r>
  <r>
    <s v="b162c40a-cdf4-4c76-8556-37fc67e76c98"/>
    <s v="Edgar Brooks"/>
    <s v="Edgar"/>
    <s v="Brooks"/>
    <s v="fpark@example.net"/>
    <x v="2958"/>
    <d v="2025-03-03T00:00:00"/>
    <x v="7"/>
    <n v="1"/>
    <n v="150"/>
    <n v="0"/>
    <n v="150"/>
    <n v="150"/>
    <n v="0"/>
    <x v="2"/>
    <x v="0"/>
  </r>
  <r>
    <s v="754aad17-5401-4761-b398-c5c3f9a127e5"/>
    <s v="Ricky Baker"/>
    <s v="Ricky"/>
    <s v="Baker"/>
    <s v="cruzjames@example.org"/>
    <x v="1740"/>
    <d v="2024-07-15T00:00:00"/>
    <x v="4"/>
    <n v="1"/>
    <n v="1200"/>
    <n v="0"/>
    <n v="1200"/>
    <n v="1200"/>
    <n v="0"/>
    <x v="3"/>
    <x v="0"/>
  </r>
  <r>
    <s v="d01851b7-284b-4395-8bea-ba7e865f3f8f"/>
    <s v="Lisa Chapman"/>
    <s v="Lisa"/>
    <s v="Chapman"/>
    <s v="ychapman@example.net"/>
    <x v="2959"/>
    <d v="2024-10-25T00:00:00"/>
    <x v="2"/>
    <n v="2"/>
    <n v="300"/>
    <n v="0"/>
    <n v="600"/>
    <n v="600"/>
    <n v="0"/>
    <x v="4"/>
    <x v="0"/>
  </r>
  <r>
    <s v="8e545440-847c-4d2c-91fa-13fbc1ff13d4"/>
    <s v="Brian Fowler"/>
    <s v="Brian"/>
    <s v="Fowler"/>
    <s v="robertwalker@example.com"/>
    <x v="2960"/>
    <d v="2024-06-09T00:00:00"/>
    <x v="3"/>
    <n v="2"/>
    <n v="200"/>
    <n v="0"/>
    <n v="400"/>
    <n v="400"/>
    <n v="0"/>
    <x v="0"/>
    <x v="1"/>
  </r>
  <r>
    <s v="e8672c0e-1ef5-48a0-a3ed-748ebe3dffb6"/>
    <s v="Daisy Cole"/>
    <s v="Daisy"/>
    <s v="Cole"/>
    <s v="clineeric@example.net"/>
    <x v="2961"/>
    <d v="2024-12-27T00:00:00"/>
    <x v="8"/>
    <n v="2"/>
    <n v="50"/>
    <n v="0"/>
    <n v="100"/>
    <n v="100"/>
    <n v="0"/>
    <x v="3"/>
    <x v="0"/>
  </r>
  <r>
    <s v="f08354a5-f199-4305-b727-a3a74b57a744"/>
    <s v="Christopher Moody"/>
    <s v="Christopher"/>
    <s v="Moody"/>
    <s v="victoria55@example.com"/>
    <x v="2962"/>
    <d v="2024-09-13T00:00:00"/>
    <x v="0"/>
    <n v="3"/>
    <n v="800"/>
    <n v="0"/>
    <n v="2400"/>
    <n v="2400"/>
    <n v="0"/>
    <x v="3"/>
    <x v="0"/>
  </r>
  <r>
    <s v="c17aeb6a-da43-46d4-9a19-152cc819ae16"/>
    <s v="Bonnie Wright"/>
    <s v="Bonnie"/>
    <s v="Wright"/>
    <s v="adavidson@example.com"/>
    <x v="2963"/>
    <d v="2024-09-28T00:00:00"/>
    <x v="2"/>
    <n v="3"/>
    <n v="300"/>
    <n v="5"/>
    <n v="900"/>
    <n v="855"/>
    <n v="-45"/>
    <x v="1"/>
    <x v="0"/>
  </r>
  <r>
    <s v="5ecb4f3f-ae56-45c0-a5b8-ca0712de13a4"/>
    <s v="Richard Mitchell"/>
    <s v="Richard"/>
    <s v="Mitchell"/>
    <s v="raymondgibson@example.com"/>
    <x v="2964"/>
    <d v="2024-12-16T00:00:00"/>
    <x v="4"/>
    <n v="3"/>
    <n v="1200"/>
    <n v="10"/>
    <n v="3600"/>
    <n v="3240"/>
    <n v="-360"/>
    <x v="1"/>
    <x v="0"/>
  </r>
  <r>
    <s v="20ed3bc9-be4e-4deb-b3a4-6197a4cd7f5c"/>
    <s v="Brandi Berg"/>
    <s v="Brandi"/>
    <s v="Berg"/>
    <s v="dmendoza@example.org"/>
    <x v="2965"/>
    <d v="2025-01-30T00:00:00"/>
    <x v="4"/>
    <n v="4"/>
    <n v="1200"/>
    <n v="0"/>
    <n v="4800"/>
    <n v="4800"/>
    <n v="0"/>
    <x v="2"/>
    <x v="0"/>
  </r>
  <r>
    <s v="cf1e65f0-1e46-412d-bb57-9d539526a6b2"/>
    <s v="Ryan Torres"/>
    <s v="Ryan"/>
    <s v="Torres"/>
    <s v="elizabeth28@example.net"/>
    <x v="2966"/>
    <d v="2024-11-10T00:00:00"/>
    <x v="2"/>
    <n v="2"/>
    <n v="300"/>
    <n v="0"/>
    <n v="600"/>
    <n v="600"/>
    <n v="0"/>
    <x v="3"/>
    <x v="0"/>
  </r>
  <r>
    <s v="6087826f-2364-4ba2-8740-1bc0bc9ca81c"/>
    <s v="Jillian Duncan"/>
    <s v="Jillian"/>
    <s v="Duncan"/>
    <s v="youngpaul@example.com"/>
    <x v="35"/>
    <d v="2024-09-23T00:00:00"/>
    <x v="3"/>
    <n v="1"/>
    <n v="200"/>
    <n v="0"/>
    <n v="200"/>
    <n v="200"/>
    <n v="0"/>
    <x v="0"/>
    <x v="0"/>
  </r>
  <r>
    <s v="95479900-fd7b-4ccf-9ab5-b30a8196dc19"/>
    <s v="Seth Stone"/>
    <s v="Seth"/>
    <s v="Stone"/>
    <s v="oholmes@example.net"/>
    <x v="2967"/>
    <d v="2024-08-16T00:00:00"/>
    <x v="5"/>
    <n v="1"/>
    <n v="90"/>
    <n v="0"/>
    <n v="90"/>
    <n v="90"/>
    <n v="0"/>
    <x v="4"/>
    <x v="0"/>
  </r>
  <r>
    <s v="e62f524e-b98e-425c-bef2-56f009c58ebb"/>
    <s v="Lisa Mcdaniel"/>
    <s v="Lisa"/>
    <s v="Mcdaniel"/>
    <s v="jorge42@example.com"/>
    <x v="2968"/>
    <d v="2024-07-28T00:00:00"/>
    <x v="6"/>
    <n v="3"/>
    <n v="120"/>
    <n v="0"/>
    <n v="360"/>
    <n v="360"/>
    <n v="0"/>
    <x v="2"/>
    <x v="0"/>
  </r>
  <r>
    <s v="8f8b5cae-7afc-4d19-a68b-33afb9f192b3"/>
    <s v="Antonio Cook"/>
    <s v="Antonio"/>
    <s v="Cook"/>
    <s v="kwilcox@example.net"/>
    <x v="2969"/>
    <d v="2024-10-04T00:00:00"/>
    <x v="6"/>
    <n v="2"/>
    <n v="120"/>
    <n v="0"/>
    <n v="240"/>
    <n v="240"/>
    <n v="0"/>
    <x v="0"/>
    <x v="0"/>
  </r>
  <r>
    <s v="9d17b8ea-df40-449a-9722-4e91faeaa1e0"/>
    <s v="Caleb King"/>
    <s v="Caleb"/>
    <s v="King"/>
    <s v="allenamy@example.net"/>
    <x v="2970"/>
    <d v="2025-04-02T00:00:00"/>
    <x v="4"/>
    <n v="4"/>
    <n v="1200"/>
    <n v="5"/>
    <n v="4800"/>
    <n v="4560"/>
    <n v="-240"/>
    <x v="4"/>
    <x v="0"/>
  </r>
  <r>
    <s v="ad0c0331-1d7a-4162-b071-dbec9bfbd264"/>
    <s v="Kristin Lucas"/>
    <s v="Kristin"/>
    <s v="Lucas"/>
    <s v="acastillo@example.net"/>
    <x v="2971"/>
    <d v="2024-06-29T00:00:00"/>
    <x v="4"/>
    <n v="3"/>
    <n v="1200"/>
    <n v="0"/>
    <n v="3600"/>
    <n v="3600"/>
    <n v="0"/>
    <x v="4"/>
    <x v="0"/>
  </r>
  <r>
    <s v="372a858a-9fc4-4512-ac1e-ee4fa76fb09a"/>
    <s v="Lindsay Thompson"/>
    <s v="Lindsay"/>
    <s v="Thompson"/>
    <s v="phillip79@example.com"/>
    <x v="2972"/>
    <d v="2025-02-12T00:00:00"/>
    <x v="4"/>
    <n v="2"/>
    <n v="1200"/>
    <n v="15"/>
    <n v="2400"/>
    <n v="2040"/>
    <n v="-360"/>
    <x v="3"/>
    <x v="0"/>
  </r>
  <r>
    <s v="7aacfa40-fb80-4c1c-8358-d1fb178cb06b"/>
    <s v="Andrea Powell"/>
    <s v="Andrea"/>
    <s v="Powell"/>
    <s v="crussell@example.net"/>
    <x v="940"/>
    <d v="2025-02-05T00:00:00"/>
    <x v="0"/>
    <n v="3"/>
    <n v="800"/>
    <n v="0"/>
    <n v="2400"/>
    <n v="2400"/>
    <n v="0"/>
    <x v="1"/>
    <x v="0"/>
  </r>
  <r>
    <s v="3527390c-646f-43f0-8fcc-25c8c3fe9c83"/>
    <s v="Barbara Smith"/>
    <s v="Barbara"/>
    <s v="Smith"/>
    <s v="douglaslloyd@example.org"/>
    <x v="2973"/>
    <d v="2024-09-21T00:00:00"/>
    <x v="5"/>
    <n v="3"/>
    <n v="90"/>
    <n v="0"/>
    <n v="270"/>
    <n v="270"/>
    <n v="0"/>
    <x v="3"/>
    <x v="0"/>
  </r>
  <r>
    <s v="6703b075-40bb-4cf3-9c2b-b25f06f8468b"/>
    <s v="Robert Hill"/>
    <s v="Robert"/>
    <s v="Hill"/>
    <s v="xchavez@example.com"/>
    <x v="2738"/>
    <d v="2025-04-07T00:00:00"/>
    <x v="5"/>
    <n v="1"/>
    <n v="90"/>
    <n v="15"/>
    <n v="90"/>
    <n v="76.5"/>
    <n v="-13.5"/>
    <x v="1"/>
    <x v="0"/>
  </r>
  <r>
    <s v="41b793c8-d12f-47f8-bf9a-0796cd884a36"/>
    <s v="Marie Mitchell"/>
    <s v="Marie"/>
    <s v="Mitchell"/>
    <s v="danielmarshall@example.org"/>
    <x v="2974"/>
    <d v="2025-01-01T00:00:00"/>
    <x v="2"/>
    <n v="1"/>
    <n v="300"/>
    <n v="0"/>
    <n v="300"/>
    <n v="300"/>
    <n v="0"/>
    <x v="0"/>
    <x v="0"/>
  </r>
  <r>
    <s v="3fe1606a-9da1-440e-87f2-0e72dd3184e2"/>
    <s v="Tabitha Martin"/>
    <s v="Tabitha"/>
    <s v="Martin"/>
    <s v="starkkristy@example.net"/>
    <x v="2975"/>
    <d v="2024-07-19T00:00:00"/>
    <x v="4"/>
    <n v="1"/>
    <n v="1200"/>
    <n v="0"/>
    <n v="1200"/>
    <n v="1200"/>
    <n v="0"/>
    <x v="1"/>
    <x v="0"/>
  </r>
  <r>
    <s v="49f11d31-06a0-493f-9243-b5f162a4684a"/>
    <s v="Jennifer Simmons"/>
    <s v="Jennifer"/>
    <s v="Simmons"/>
    <s v="cgeorge@example.org"/>
    <x v="524"/>
    <d v="2025-02-01T00:00:00"/>
    <x v="6"/>
    <n v="4"/>
    <n v="120"/>
    <n v="0"/>
    <n v="480"/>
    <n v="480"/>
    <n v="0"/>
    <x v="0"/>
    <x v="0"/>
  </r>
  <r>
    <s v="4ceb6126-ce5f-43f6-a20e-711b50ee5a2a"/>
    <s v="Dominic Benton"/>
    <s v="Dominic"/>
    <s v="Benton"/>
    <s v="dana58@example.net"/>
    <x v="298"/>
    <d v="2024-10-06T00:00:00"/>
    <x v="6"/>
    <n v="2"/>
    <n v="120"/>
    <n v="0"/>
    <n v="240"/>
    <n v="240"/>
    <n v="0"/>
    <x v="2"/>
    <x v="0"/>
  </r>
  <r>
    <s v="d879a2df-f9df-4075-aad0-692b846bc7a5"/>
    <s v="Robert Castillo"/>
    <s v="Robert"/>
    <s v="Castillo"/>
    <s v="lindaperez@example.com"/>
    <x v="2976"/>
    <d v="2025-03-17T00:00:00"/>
    <x v="4"/>
    <n v="4"/>
    <n v="1200"/>
    <n v="5"/>
    <n v="4800"/>
    <n v="4560"/>
    <n v="-240"/>
    <x v="1"/>
    <x v="0"/>
  </r>
  <r>
    <s v="448b5368-8d29-440e-97fb-5ae20519b0c2"/>
    <s v="Frank Long"/>
    <s v="Frank"/>
    <s v="Long"/>
    <s v="tmiller@example.net"/>
    <x v="2977"/>
    <d v="2025-03-20T00:00:00"/>
    <x v="7"/>
    <n v="4"/>
    <n v="150"/>
    <n v="0"/>
    <n v="600"/>
    <n v="600"/>
    <n v="0"/>
    <x v="0"/>
    <x v="0"/>
  </r>
  <r>
    <s v="bb3a4199-0d94-4569-9d2f-0e3dc575e00a"/>
    <s v="Austin Lewis"/>
    <s v="Austin"/>
    <s v="Lewis"/>
    <s v="bryan73@example.net"/>
    <x v="2978"/>
    <d v="2025-02-16T00:00:00"/>
    <x v="7"/>
    <n v="2"/>
    <n v="150"/>
    <n v="0"/>
    <n v="300"/>
    <n v="300"/>
    <n v="0"/>
    <x v="0"/>
    <x v="1"/>
  </r>
  <r>
    <s v="ffc9371e-a271-4f88-8171-162d36426178"/>
    <s v="Michael Merritt"/>
    <s v="Michael"/>
    <s v="Merritt"/>
    <s v="ruben12@example.net"/>
    <x v="2979"/>
    <d v="2024-07-31T00:00:00"/>
    <x v="1"/>
    <n v="1"/>
    <n v="100"/>
    <n v="0"/>
    <n v="100"/>
    <n v="100"/>
    <n v="0"/>
    <x v="0"/>
    <x v="0"/>
  </r>
  <r>
    <s v="ace829a4-7478-4677-a94e-e99ffa941cbb"/>
    <s v="David Leonard"/>
    <s v="David"/>
    <s v="Leonard"/>
    <s v="salassherry@example.net"/>
    <x v="2980"/>
    <d v="2025-03-14T00:00:00"/>
    <x v="6"/>
    <n v="2"/>
    <n v="120"/>
    <n v="0"/>
    <n v="240"/>
    <n v="240"/>
    <n v="0"/>
    <x v="2"/>
    <x v="1"/>
  </r>
  <r>
    <s v="adfd6470-4cd1-4ea2-a482-3b861d516c2e"/>
    <s v="Geoffrey Lewis"/>
    <s v="Geoffrey"/>
    <s v="Lewis"/>
    <s v="margaret56@example.org"/>
    <x v="2981"/>
    <d v="2024-10-18T00:00:00"/>
    <x v="7"/>
    <n v="1"/>
    <n v="150"/>
    <n v="0"/>
    <n v="150"/>
    <n v="150"/>
    <n v="0"/>
    <x v="2"/>
    <x v="0"/>
  </r>
  <r>
    <s v="d5efae07-15ac-4ea0-82dc-e6a7fd5fa78a"/>
    <s v="Rachael Duarte"/>
    <s v="Rachael"/>
    <s v="Duarte"/>
    <s v="tanya75@example.org"/>
    <x v="2982"/>
    <d v="2025-01-28T00:00:00"/>
    <x v="0"/>
    <n v="4"/>
    <n v="800"/>
    <n v="15"/>
    <n v="3200"/>
    <n v="2720"/>
    <n v="-480"/>
    <x v="0"/>
    <x v="1"/>
  </r>
  <r>
    <s v="9e51ef54-45f1-4728-ac33-764d76942f3b"/>
    <s v="Sean Stewart"/>
    <s v="Sean"/>
    <s v="Stewart"/>
    <s v="holly82@example.net"/>
    <x v="2983"/>
    <d v="2024-12-21T00:00:00"/>
    <x v="0"/>
    <n v="1"/>
    <n v="800"/>
    <n v="0"/>
    <n v="800"/>
    <n v="800"/>
    <n v="0"/>
    <x v="3"/>
    <x v="0"/>
  </r>
  <r>
    <s v="6aec4909-44f9-423b-84d2-db6b50b566a5"/>
    <s v="Angela Brown"/>
    <s v="Angela"/>
    <s v="Brown"/>
    <s v="stanleydeanna@example.org"/>
    <x v="2984"/>
    <d v="2025-01-27T00:00:00"/>
    <x v="2"/>
    <n v="4"/>
    <n v="300"/>
    <n v="0"/>
    <n v="1200"/>
    <n v="1200"/>
    <n v="0"/>
    <x v="0"/>
    <x v="0"/>
  </r>
  <r>
    <s v="708b888f-a3a1-4c54-b7f1-3e48744f2e91"/>
    <s v="David Smith"/>
    <s v="David"/>
    <s v="Smith"/>
    <s v="stewartjoshua@example.com"/>
    <x v="2985"/>
    <d v="2024-07-20T00:00:00"/>
    <x v="2"/>
    <n v="3"/>
    <n v="300"/>
    <n v="0"/>
    <n v="900"/>
    <n v="900"/>
    <n v="0"/>
    <x v="3"/>
    <x v="0"/>
  </r>
  <r>
    <s v="20b1c323-c229-41c0-957c-24c9e45c93d9"/>
    <s v="Melissa King"/>
    <s v="Melissa"/>
    <s v="King"/>
    <s v="brownveronica@example.net"/>
    <x v="2986"/>
    <d v="2025-03-27T00:00:00"/>
    <x v="8"/>
    <n v="2"/>
    <n v="50"/>
    <n v="10"/>
    <n v="100"/>
    <n v="90"/>
    <n v="-10"/>
    <x v="3"/>
    <x v="0"/>
  </r>
  <r>
    <s v="8f69536e-78e0-4b64-b4b1-c7240c3eaa28"/>
    <s v="Adrian Christian DDS"/>
    <s v="Adrian"/>
    <s v="DDS"/>
    <s v="sweeneyjohn@example.com"/>
    <x v="2987"/>
    <d v="2024-06-17T00:00:00"/>
    <x v="8"/>
    <n v="1"/>
    <n v="50"/>
    <n v="10"/>
    <n v="50"/>
    <n v="45"/>
    <n v="-5"/>
    <x v="0"/>
    <x v="0"/>
  </r>
  <r>
    <s v="e4c36320-066d-4d77-a466-70e9636c1084"/>
    <s v="Jackson Fletcher"/>
    <s v="Jackson"/>
    <s v="Fletcher"/>
    <s v="sheila62@example.net"/>
    <x v="2988"/>
    <d v="2024-09-07T00:00:00"/>
    <x v="5"/>
    <n v="3"/>
    <n v="90"/>
    <n v="0"/>
    <n v="270"/>
    <n v="270"/>
    <n v="0"/>
    <x v="1"/>
    <x v="1"/>
  </r>
  <r>
    <s v="714c66ed-ec92-479b-bbb5-4e4458587a1f"/>
    <s v="Colleen Joyce"/>
    <s v="Colleen"/>
    <s v="Joyce"/>
    <s v="brookeguzman@example.com"/>
    <x v="2989"/>
    <d v="2024-12-25T00:00:00"/>
    <x v="8"/>
    <n v="3"/>
    <n v="50"/>
    <n v="0"/>
    <n v="150"/>
    <n v="150"/>
    <n v="0"/>
    <x v="1"/>
    <x v="0"/>
  </r>
  <r>
    <s v="812c6c4c-8a1c-4082-b899-858b1456a9f5"/>
    <s v="Pamela Payne"/>
    <s v="Pamela"/>
    <s v="Payne"/>
    <s v="kristenmoreno@example.org"/>
    <x v="2990"/>
    <d v="2024-07-17T00:00:00"/>
    <x v="4"/>
    <n v="3"/>
    <n v="1200"/>
    <n v="0"/>
    <n v="3600"/>
    <n v="3600"/>
    <n v="0"/>
    <x v="2"/>
    <x v="0"/>
  </r>
  <r>
    <s v="031a1b79-32d5-4e49-84b7-f9c572194068"/>
    <s v="Andrea Morrison"/>
    <s v="Andrea"/>
    <s v="Morrison"/>
    <s v="ocervantes@example.net"/>
    <x v="2516"/>
    <d v="2025-02-18T00:00:00"/>
    <x v="7"/>
    <n v="1"/>
    <n v="150"/>
    <n v="0"/>
    <n v="150"/>
    <n v="150"/>
    <n v="0"/>
    <x v="4"/>
    <x v="0"/>
  </r>
  <r>
    <s v="de7dc507-576a-4e72-8ad6-5349c0f17c16"/>
    <s v="Michael Shelton"/>
    <s v="Michael"/>
    <s v="Shelton"/>
    <s v="abowman@example.org"/>
    <x v="2991"/>
    <d v="2024-11-01T00:00:00"/>
    <x v="0"/>
    <n v="4"/>
    <n v="800"/>
    <n v="0"/>
    <n v="3200"/>
    <n v="3200"/>
    <n v="0"/>
    <x v="0"/>
    <x v="1"/>
  </r>
  <r>
    <s v="5b4f71d7-727f-4cc3-81f0-657aa38c9963"/>
    <s v="Samantha Brown"/>
    <s v="Samantha"/>
    <s v="Brown"/>
    <s v="beckaustin@example.com"/>
    <x v="2992"/>
    <d v="2025-02-04T00:00:00"/>
    <x v="1"/>
    <n v="2"/>
    <n v="100"/>
    <n v="5"/>
    <n v="200"/>
    <n v="190"/>
    <n v="-10"/>
    <x v="1"/>
    <x v="0"/>
  </r>
  <r>
    <s v="e2fcbbdb-0c07-4bef-a945-1a5d95de198c"/>
    <s v="Dustin Carpenter"/>
    <s v="Dustin"/>
    <s v="Carpenter"/>
    <s v="ipetersen@example.com"/>
    <x v="2993"/>
    <d v="2024-11-30T00:00:00"/>
    <x v="3"/>
    <n v="1"/>
    <n v="200"/>
    <n v="0"/>
    <n v="200"/>
    <n v="200"/>
    <n v="0"/>
    <x v="1"/>
    <x v="0"/>
  </r>
  <r>
    <s v="a10e0c72-4c41-4942-a627-d7220a9b5f64"/>
    <s v="Samantha Maxwell"/>
    <s v="Samantha"/>
    <s v="Maxwell"/>
    <s v="flemingjoe@example.org"/>
    <x v="2994"/>
    <d v="2024-12-14T00:00:00"/>
    <x v="8"/>
    <n v="2"/>
    <n v="50"/>
    <n v="0"/>
    <n v="100"/>
    <n v="100"/>
    <n v="0"/>
    <x v="2"/>
    <x v="0"/>
  </r>
  <r>
    <s v="1eec43a4-001b-482e-ac33-479fbfbe7683"/>
    <s v="Anthony Gonzalez"/>
    <s v="Anthony"/>
    <s v="Gonzalez"/>
    <s v="lfreeman@example.net"/>
    <x v="2995"/>
    <d v="2025-03-25T00:00:00"/>
    <x v="7"/>
    <n v="1"/>
    <n v="150"/>
    <n v="0"/>
    <n v="150"/>
    <n v="150"/>
    <n v="0"/>
    <x v="3"/>
    <x v="0"/>
  </r>
  <r>
    <s v="fa928794-1522-4687-aefd-8fb1e4a93588"/>
    <s v="Vicki Perry"/>
    <s v="Vicki"/>
    <s v="Perry"/>
    <s v="ehill@example.org"/>
    <x v="2996"/>
    <d v="2024-08-24T00:00:00"/>
    <x v="2"/>
    <n v="3"/>
    <n v="300"/>
    <n v="10"/>
    <n v="900"/>
    <n v="810"/>
    <n v="-90"/>
    <x v="2"/>
    <x v="0"/>
  </r>
  <r>
    <s v="5dde05de-6b98-485a-9776-781671665346"/>
    <s v="Michael Johnson"/>
    <s v="Michael"/>
    <s v="Johnson"/>
    <s v="danielcohen@example.org"/>
    <x v="2997"/>
    <d v="2024-05-19T00:00:00"/>
    <x v="4"/>
    <n v="4"/>
    <n v="1200"/>
    <n v="10"/>
    <n v="4800"/>
    <n v="4320"/>
    <n v="-480"/>
    <x v="1"/>
    <x v="0"/>
  </r>
  <r>
    <s v="2db070a0-38a0-4b48-865f-4904dda49b2f"/>
    <s v="Christopher Carroll"/>
    <s v="Christopher"/>
    <s v="Carroll"/>
    <s v="brownstephanie@example.com"/>
    <x v="2998"/>
    <d v="2025-01-05T00:00:00"/>
    <x v="0"/>
    <n v="2"/>
    <n v="800"/>
    <n v="5"/>
    <n v="1600"/>
    <n v="1520"/>
    <n v="-80"/>
    <x v="2"/>
    <x v="0"/>
  </r>
  <r>
    <s v="09a5a2ea-f30b-4192-b5f6-acff448e062b"/>
    <s v="Allison Phillips"/>
    <s v="Allison"/>
    <s v="Phillips"/>
    <s v="colehenry@example.org"/>
    <x v="2999"/>
    <d v="2024-09-06T00:00:00"/>
    <x v="3"/>
    <n v="2"/>
    <n v="200"/>
    <n v="0"/>
    <n v="400"/>
    <n v="400"/>
    <n v="0"/>
    <x v="1"/>
    <x v="0"/>
  </r>
  <r>
    <s v="47e0b4a4-fc49-4658-808b-d3a6bd4ee51d"/>
    <s v="Andrew Williams"/>
    <s v="Andrew"/>
    <s v="Williams"/>
    <s v="dbrown@example.net"/>
    <x v="3000"/>
    <d v="2024-10-30T00:00:00"/>
    <x v="4"/>
    <n v="3"/>
    <n v="1200"/>
    <n v="5"/>
    <n v="3600"/>
    <n v="3420"/>
    <n v="-180"/>
    <x v="3"/>
    <x v="0"/>
  </r>
  <r>
    <s v="1288c9e7-2a1e-4154-9e59-dc6de2b32007"/>
    <s v="Joshua Williams"/>
    <s v="Joshua"/>
    <s v="Williams"/>
    <s v="mmartin@example.org"/>
    <x v="3001"/>
    <d v="2025-01-08T00:00:00"/>
    <x v="0"/>
    <n v="4"/>
    <n v="800"/>
    <n v="0"/>
    <n v="3200"/>
    <n v="3200"/>
    <n v="0"/>
    <x v="0"/>
    <x v="0"/>
  </r>
  <r>
    <s v="1853f0a2-a7c1-44cc-9acf-bf83b9f65588"/>
    <s v="Nicholas Saunders"/>
    <s v="Nicholas"/>
    <s v="Saunders"/>
    <s v="steven65@example.net"/>
    <x v="2893"/>
    <d v="2024-10-01T00:00:00"/>
    <x v="4"/>
    <n v="4"/>
    <n v="1200"/>
    <n v="0"/>
    <n v="4800"/>
    <n v="4800"/>
    <n v="0"/>
    <x v="1"/>
    <x v="0"/>
  </r>
  <r>
    <s v="ce38ece8-39ab-477e-a2eb-185f057325ef"/>
    <s v="Jennifer Murray"/>
    <s v="Jennifer"/>
    <s v="Murray"/>
    <s v="cynthia47@example.net"/>
    <x v="3002"/>
    <d v="2025-01-23T00:00:00"/>
    <x v="0"/>
    <n v="3"/>
    <n v="800"/>
    <n v="0"/>
    <n v="2400"/>
    <n v="2400"/>
    <n v="0"/>
    <x v="2"/>
    <x v="0"/>
  </r>
  <r>
    <s v="d6a01a22-957f-4ad2-9e6e-293db75437c8"/>
    <s v="Natalie David"/>
    <s v="Natalie"/>
    <s v="David"/>
    <s v="amber65@example.org"/>
    <x v="3003"/>
    <d v="2024-04-21T00:00:00"/>
    <x v="1"/>
    <n v="1"/>
    <n v="100"/>
    <n v="5"/>
    <n v="100"/>
    <n v="95"/>
    <n v="-5"/>
    <x v="3"/>
    <x v="0"/>
  </r>
  <r>
    <s v="318f8ad1-36c9-48d4-96e3-828050d9584e"/>
    <s v="Daniel Baker"/>
    <s v="Daniel"/>
    <s v="Baker"/>
    <s v="anthonyford@example.org"/>
    <x v="3004"/>
    <d v="2024-08-25T00:00:00"/>
    <x v="6"/>
    <n v="2"/>
    <n v="120"/>
    <n v="10"/>
    <n v="240"/>
    <n v="216"/>
    <n v="-24"/>
    <x v="1"/>
    <x v="0"/>
  </r>
  <r>
    <s v="33cb47f4-58e3-4f5e-b259-0637430b4e2c"/>
    <s v="Patty Hamilton"/>
    <s v="Patty"/>
    <s v="Hamilton"/>
    <s v="kristy16@example.org"/>
    <x v="2861"/>
    <d v="2024-10-09T00:00:00"/>
    <x v="2"/>
    <n v="1"/>
    <n v="300"/>
    <n v="0"/>
    <n v="300"/>
    <n v="300"/>
    <n v="0"/>
    <x v="1"/>
    <x v="0"/>
  </r>
  <r>
    <s v="fc781c5a-d1f8-4d79-a41c-c262d18f9b31"/>
    <s v="Amy Cameron"/>
    <s v="Amy"/>
    <s v="Cameron"/>
    <s v="william17@example.org"/>
    <x v="3005"/>
    <d v="2025-03-02T00:00:00"/>
    <x v="1"/>
    <n v="4"/>
    <n v="100"/>
    <n v="0"/>
    <n v="400"/>
    <n v="400"/>
    <n v="0"/>
    <x v="2"/>
    <x v="0"/>
  </r>
  <r>
    <s v="0d8ce576-e829-41a0-8444-98b48b4901dc"/>
    <s v="Nicole Scott"/>
    <s v="Nicole"/>
    <s v="Scott"/>
    <s v="nicholsheather@example.net"/>
    <x v="3006"/>
    <d v="2024-05-29T00:00:00"/>
    <x v="6"/>
    <n v="1"/>
    <n v="120"/>
    <n v="0"/>
    <n v="120"/>
    <n v="120"/>
    <n v="0"/>
    <x v="3"/>
    <x v="0"/>
  </r>
  <r>
    <s v="054c76d1-808a-46dc-9e09-ae28c592e484"/>
    <s v="Michael Hall"/>
    <s v="Michael"/>
    <s v="Hall"/>
    <s v="rjarvis@example.com"/>
    <x v="3007"/>
    <d v="2024-06-07T00:00:00"/>
    <x v="2"/>
    <n v="1"/>
    <n v="300"/>
    <n v="0"/>
    <n v="300"/>
    <n v="300"/>
    <n v="0"/>
    <x v="1"/>
    <x v="0"/>
  </r>
  <r>
    <s v="843b76b8-6798-444d-b3ce-61aa1b6581bf"/>
    <s v="Justin Yoder"/>
    <s v="Justin"/>
    <s v="Yoder"/>
    <s v="bkidd@example.org"/>
    <x v="623"/>
    <d v="2024-06-14T00:00:00"/>
    <x v="4"/>
    <n v="3"/>
    <n v="1200"/>
    <n v="0"/>
    <n v="3600"/>
    <n v="3600"/>
    <n v="0"/>
    <x v="2"/>
    <x v="0"/>
  </r>
  <r>
    <s v="d3ffe272-33b4-4b79-bbe7-0b0d6b107e6a"/>
    <s v="Ashley Smith"/>
    <s v="Ashley"/>
    <s v="Smith"/>
    <s v="boyleamanda@example.net"/>
    <x v="3008"/>
    <d v="2024-05-26T00:00:00"/>
    <x v="7"/>
    <n v="3"/>
    <n v="150"/>
    <n v="0"/>
    <n v="450"/>
    <n v="450"/>
    <n v="0"/>
    <x v="3"/>
    <x v="1"/>
  </r>
  <r>
    <s v="599437b7-3c37-4d4e-a2e9-4afd790032e3"/>
    <s v="Sara Patterson"/>
    <s v="Sara"/>
    <s v="Patterson"/>
    <s v="james74@example.org"/>
    <x v="3009"/>
    <d v="2024-09-29T00:00:00"/>
    <x v="0"/>
    <n v="2"/>
    <n v="800"/>
    <n v="0"/>
    <n v="1600"/>
    <n v="1600"/>
    <n v="0"/>
    <x v="4"/>
    <x v="0"/>
  </r>
  <r>
    <s v="d5a838fa-953b-484b-89d2-8423613c9aa5"/>
    <s v="Melissa Love"/>
    <s v="Melissa"/>
    <s v="Love"/>
    <s v="erinarmstrong@example.org"/>
    <x v="3010"/>
    <d v="2024-05-02T00:00:00"/>
    <x v="8"/>
    <n v="2"/>
    <n v="50"/>
    <n v="0"/>
    <n v="100"/>
    <n v="100"/>
    <n v="0"/>
    <x v="3"/>
    <x v="0"/>
  </r>
  <r>
    <s v="ab06c37b-f962-48ed-a93c-ea1ab9a309d4"/>
    <s v="Mary Singh"/>
    <s v="Mary"/>
    <s v="Singh"/>
    <s v="garciaerica@example.org"/>
    <x v="3011"/>
    <d v="2024-12-24T00:00:00"/>
    <x v="4"/>
    <n v="4"/>
    <n v="1200"/>
    <n v="0"/>
    <n v="4800"/>
    <n v="4800"/>
    <n v="0"/>
    <x v="2"/>
    <x v="0"/>
  </r>
  <r>
    <s v="13a10cd4-cf8b-4687-a566-50bfcbc81579"/>
    <s v="Zachary Davis"/>
    <s v="Zachary"/>
    <s v="Davis"/>
    <s v="ochandler@example.net"/>
    <x v="296"/>
    <d v="2024-12-14T00:00:00"/>
    <x v="2"/>
    <n v="4"/>
    <n v="300"/>
    <n v="10"/>
    <n v="1200"/>
    <n v="1080"/>
    <n v="-120"/>
    <x v="1"/>
    <x v="1"/>
  </r>
  <r>
    <s v="26a47a52-7dc6-476f-a92f-dd217cd78dc2"/>
    <s v="Kevin Jones"/>
    <s v="Kevin"/>
    <s v="Jones"/>
    <s v="wardtamara@example.net"/>
    <x v="3012"/>
    <d v="2024-07-13T00:00:00"/>
    <x v="0"/>
    <n v="2"/>
    <n v="800"/>
    <n v="0"/>
    <n v="1600"/>
    <n v="1600"/>
    <n v="0"/>
    <x v="2"/>
    <x v="0"/>
  </r>
  <r>
    <s v="4a8cd2e9-c608-401b-814f-d9bac71c41f8"/>
    <s v="Calvin Sherman"/>
    <s v="Calvin"/>
    <s v="Sherman"/>
    <s v="hamiltonamy@example.net"/>
    <x v="3013"/>
    <d v="2024-09-12T00:00:00"/>
    <x v="0"/>
    <n v="3"/>
    <n v="800"/>
    <n v="0"/>
    <n v="2400"/>
    <n v="2400"/>
    <n v="0"/>
    <x v="2"/>
    <x v="0"/>
  </r>
  <r>
    <s v="e8986f79-caa4-4ec7-940e-0d08a961339b"/>
    <s v="Wesley Johnston"/>
    <s v="Wesley"/>
    <s v="Johnston"/>
    <s v="bellchristopher@example.net"/>
    <x v="3014"/>
    <d v="2024-07-29T00:00:00"/>
    <x v="8"/>
    <n v="2"/>
    <n v="50"/>
    <n v="0"/>
    <n v="100"/>
    <n v="100"/>
    <n v="0"/>
    <x v="2"/>
    <x v="0"/>
  </r>
  <r>
    <s v="3feaf019-684c-4b85-b46f-ea9a9142dadd"/>
    <s v="Joseph Schwartz"/>
    <s v="Joseph"/>
    <s v="Schwartz"/>
    <s v="oramos@example.org"/>
    <x v="3015"/>
    <d v="2025-03-16T00:00:00"/>
    <x v="5"/>
    <n v="4"/>
    <n v="90"/>
    <n v="5"/>
    <n v="360"/>
    <n v="342"/>
    <n v="-18"/>
    <x v="1"/>
    <x v="1"/>
  </r>
  <r>
    <s v="6ca5c389-b42e-4579-9816-abf942b5f5ef"/>
    <s v="Charles Owen"/>
    <s v="Charles"/>
    <s v="Owen"/>
    <s v="pmcgee@example.org"/>
    <x v="3016"/>
    <d v="2024-06-06T00:00:00"/>
    <x v="6"/>
    <n v="4"/>
    <n v="120"/>
    <n v="0"/>
    <n v="480"/>
    <n v="480"/>
    <n v="0"/>
    <x v="1"/>
    <x v="0"/>
  </r>
  <r>
    <s v="640e0c3a-23da-487e-b377-4342a3e96af2"/>
    <s v="Monica Mills"/>
    <s v="Monica"/>
    <s v="Mills"/>
    <s v="munozstephanie@example.org"/>
    <x v="3017"/>
    <d v="2024-11-11T00:00:00"/>
    <x v="1"/>
    <n v="2"/>
    <n v="100"/>
    <n v="15"/>
    <n v="200"/>
    <n v="170"/>
    <n v="-30"/>
    <x v="0"/>
    <x v="0"/>
  </r>
  <r>
    <s v="4fea52e9-8e75-4e33-8a5f-2b1996d7ec56"/>
    <s v="Joseph Moore"/>
    <s v="Joseph"/>
    <s v="Moore"/>
    <s v="samuelbullock@example.org"/>
    <x v="3018"/>
    <d v="2024-10-27T00:00:00"/>
    <x v="2"/>
    <n v="2"/>
    <n v="300"/>
    <n v="5"/>
    <n v="600"/>
    <n v="570"/>
    <n v="-30"/>
    <x v="0"/>
    <x v="0"/>
  </r>
  <r>
    <s v="f3745283-c4bf-4b22-ab9f-986d21714392"/>
    <s v="Susan Long"/>
    <s v="Susan"/>
    <s v="Long"/>
    <s v="awalker@example.com"/>
    <x v="3019"/>
    <d v="2024-07-24T00:00:00"/>
    <x v="7"/>
    <n v="3"/>
    <n v="150"/>
    <n v="0"/>
    <n v="450"/>
    <n v="450"/>
    <n v="0"/>
    <x v="3"/>
    <x v="0"/>
  </r>
  <r>
    <s v="5750c156-6ce2-42f4-b7b5-6182fcc07dda"/>
    <s v="Sarah Anderson"/>
    <s v="Sarah"/>
    <s v="Anderson"/>
    <s v="zkirk@example.net"/>
    <x v="3020"/>
    <d v="2024-09-17T00:00:00"/>
    <x v="6"/>
    <n v="2"/>
    <n v="120"/>
    <n v="10"/>
    <n v="240"/>
    <n v="216"/>
    <n v="-24"/>
    <x v="1"/>
    <x v="0"/>
  </r>
  <r>
    <s v="5ee6a1d2-7a06-4a46-9108-2c842d900771"/>
    <s v="Brian Watson"/>
    <s v="Brian"/>
    <s v="Watson"/>
    <s v="cristinaphillips@example.com"/>
    <x v="3021"/>
    <d v="2024-04-22T00:00:00"/>
    <x v="7"/>
    <n v="3"/>
    <n v="150"/>
    <n v="0"/>
    <n v="450"/>
    <n v="450"/>
    <n v="0"/>
    <x v="0"/>
    <x v="0"/>
  </r>
  <r>
    <s v="e27600d9-ce3a-45d9-9abd-0b0805e3e7df"/>
    <s v="Michael Fletcher"/>
    <s v="Michael"/>
    <s v="Fletcher"/>
    <s v="washingtonrobert@example.net"/>
    <x v="3022"/>
    <d v="2024-07-11T00:00:00"/>
    <x v="4"/>
    <n v="1"/>
    <n v="1200"/>
    <n v="0"/>
    <n v="1200"/>
    <n v="1200"/>
    <n v="0"/>
    <x v="4"/>
    <x v="0"/>
  </r>
  <r>
    <s v="2dc5ddd5-1e73-4124-bfed-fd47aa9f1734"/>
    <s v="Anthony Nichols"/>
    <s v="Anthony"/>
    <s v="Nichols"/>
    <s v="jamesobrien@example.net"/>
    <x v="3023"/>
    <d v="2025-01-30T00:00:00"/>
    <x v="1"/>
    <n v="3"/>
    <n v="100"/>
    <n v="5"/>
    <n v="300"/>
    <n v="285"/>
    <n v="-15"/>
    <x v="1"/>
    <x v="0"/>
  </r>
  <r>
    <s v="2075d135-5cc0-4569-8191-2d43eb8ffe55"/>
    <s v="Troy Sherman"/>
    <s v="Troy"/>
    <s v="Sherman"/>
    <s v="hughesalexis@example.org"/>
    <x v="3024"/>
    <d v="2024-05-29T00:00:00"/>
    <x v="3"/>
    <n v="1"/>
    <n v="200"/>
    <n v="10"/>
    <n v="200"/>
    <n v="180"/>
    <n v="-20"/>
    <x v="4"/>
    <x v="0"/>
  </r>
  <r>
    <s v="5a54228d-d468-4f3e-b33e-28016c85dd96"/>
    <s v="Brian Green"/>
    <s v="Brian"/>
    <s v="Green"/>
    <s v="newmanbeth@example.org"/>
    <x v="3025"/>
    <d v="2025-03-02T00:00:00"/>
    <x v="8"/>
    <n v="2"/>
    <n v="50"/>
    <n v="0"/>
    <n v="100"/>
    <n v="100"/>
    <n v="0"/>
    <x v="2"/>
    <x v="0"/>
  </r>
  <r>
    <s v="ae3622de-a913-492b-a410-aa1a9173c045"/>
    <s v="Lori Clayton"/>
    <s v="Lori"/>
    <s v="Clayton"/>
    <s v="sheliaedwards@example.com"/>
    <x v="3026"/>
    <d v="2024-12-22T00:00:00"/>
    <x v="6"/>
    <n v="1"/>
    <n v="120"/>
    <n v="0"/>
    <n v="120"/>
    <n v="120"/>
    <n v="0"/>
    <x v="0"/>
    <x v="0"/>
  </r>
  <r>
    <s v="12cff9b1-798e-404b-b56c-6b392279a462"/>
    <s v="Jeremy Burns"/>
    <s v="Jeremy"/>
    <s v="Burns"/>
    <s v="rochapaul@example.net"/>
    <x v="425"/>
    <d v="2025-02-18T00:00:00"/>
    <x v="0"/>
    <n v="3"/>
    <n v="800"/>
    <n v="0"/>
    <n v="2400"/>
    <n v="2400"/>
    <n v="0"/>
    <x v="0"/>
    <x v="0"/>
  </r>
  <r>
    <s v="48230061-736d-4c11-ae5f-c19e189ac21d"/>
    <s v="Kelly Acevedo"/>
    <s v="Kelly"/>
    <s v="Acevedo"/>
    <s v="barraaron@example.org"/>
    <x v="3027"/>
    <d v="2024-11-23T00:00:00"/>
    <x v="5"/>
    <n v="1"/>
    <n v="90"/>
    <n v="0"/>
    <n v="90"/>
    <n v="90"/>
    <n v="0"/>
    <x v="1"/>
    <x v="0"/>
  </r>
  <r>
    <s v="a29d5875-90f0-4802-aaa4-9db928f4100b"/>
    <s v="James Clayton"/>
    <s v="James"/>
    <s v="Clayton"/>
    <s v="vnguyen@example.com"/>
    <x v="3028"/>
    <d v="2024-10-07T00:00:00"/>
    <x v="7"/>
    <n v="3"/>
    <n v="150"/>
    <n v="0"/>
    <n v="450"/>
    <n v="450"/>
    <n v="0"/>
    <x v="0"/>
    <x v="0"/>
  </r>
  <r>
    <s v="d2490d20-2072-4d10-926b-76134077f02e"/>
    <s v="Francis Chavez"/>
    <s v="Francis"/>
    <s v="Chavez"/>
    <s v="aliciamcfarland@example.org"/>
    <x v="3029"/>
    <d v="2025-04-17T00:00:00"/>
    <x v="6"/>
    <n v="4"/>
    <n v="120"/>
    <n v="0"/>
    <n v="480"/>
    <n v="480"/>
    <n v="0"/>
    <x v="2"/>
    <x v="1"/>
  </r>
  <r>
    <s v="8deeb414-036c-45c8-bccf-ee920b3312c9"/>
    <s v="Kevin Johnson"/>
    <s v="Kevin"/>
    <s v="Johnson"/>
    <s v="roykayla@example.net"/>
    <x v="3030"/>
    <d v="2024-04-20T00:00:00"/>
    <x v="0"/>
    <n v="3"/>
    <n v="800"/>
    <n v="0"/>
    <n v="2400"/>
    <n v="2400"/>
    <n v="0"/>
    <x v="0"/>
    <x v="0"/>
  </r>
  <r>
    <s v="89bf9377-74c0-46ad-b1f3-329bed8082fe"/>
    <s v="William Grimes"/>
    <s v="William"/>
    <s v="Grimes"/>
    <s v="ysoto@example.net"/>
    <x v="3031"/>
    <d v="2025-04-20T00:00:00"/>
    <x v="2"/>
    <n v="4"/>
    <n v="300"/>
    <n v="0"/>
    <n v="1200"/>
    <n v="1200"/>
    <n v="0"/>
    <x v="3"/>
    <x v="0"/>
  </r>
  <r>
    <s v="0fb8d63a-120d-43cb-b44d-39e40294a9c2"/>
    <s v="Ms. Stephanie Coleman"/>
    <s v="Ms"/>
    <s v="Coleman"/>
    <s v="sheilaharris@example.net"/>
    <x v="3032"/>
    <d v="2024-06-20T00:00:00"/>
    <x v="8"/>
    <n v="2"/>
    <n v="50"/>
    <n v="15"/>
    <n v="100"/>
    <n v="85"/>
    <n v="-15"/>
    <x v="3"/>
    <x v="0"/>
  </r>
  <r>
    <s v="59308bc8-11b0-4c31-84e4-a78f5dc463ee"/>
    <s v="Melissa Cantrell"/>
    <s v="Melissa"/>
    <s v="Cantrell"/>
    <s v="griffinmary@example.net"/>
    <x v="780"/>
    <d v="2024-12-02T00:00:00"/>
    <x v="2"/>
    <n v="2"/>
    <n v="300"/>
    <n v="0"/>
    <n v="600"/>
    <n v="600"/>
    <n v="0"/>
    <x v="4"/>
    <x v="0"/>
  </r>
  <r>
    <s v="b1cd0eb7-d24a-4915-94f2-33612aaa7136"/>
    <s v="Sarah Randolph"/>
    <s v="Sarah"/>
    <s v="Randolph"/>
    <s v="irobinson@example.org"/>
    <x v="3033"/>
    <d v="2024-07-02T00:00:00"/>
    <x v="2"/>
    <n v="2"/>
    <n v="300"/>
    <n v="0"/>
    <n v="600"/>
    <n v="600"/>
    <n v="0"/>
    <x v="0"/>
    <x v="0"/>
  </r>
  <r>
    <s v="a304fb78-e549-4740-8577-c1739526f8b7"/>
    <s v="Katherine Pena"/>
    <s v="Katherine"/>
    <s v="Pena"/>
    <s v="michael10@example.net"/>
    <x v="3034"/>
    <d v="2024-07-13T00:00:00"/>
    <x v="8"/>
    <n v="1"/>
    <n v="50"/>
    <n v="0"/>
    <n v="50"/>
    <n v="50"/>
    <n v="0"/>
    <x v="1"/>
    <x v="0"/>
  </r>
  <r>
    <s v="d963e5de-5cfd-4831-9c05-58623d60db99"/>
    <s v="Hannah Bruce"/>
    <s v="Hannah"/>
    <s v="Bruce"/>
    <s v="patriciabanks@example.com"/>
    <x v="3035"/>
    <d v="2025-02-12T00:00:00"/>
    <x v="0"/>
    <n v="4"/>
    <n v="800"/>
    <n v="10"/>
    <n v="3200"/>
    <n v="2880"/>
    <n v="-320"/>
    <x v="1"/>
    <x v="0"/>
  </r>
  <r>
    <s v="14e6a9df-6f46-4775-a332-438018f23b98"/>
    <s v="Alyssa Morris"/>
    <s v="Alyssa"/>
    <s v="Morris"/>
    <s v="bdiaz@example.net"/>
    <x v="1524"/>
    <d v="2024-07-28T00:00:00"/>
    <x v="3"/>
    <n v="4"/>
    <n v="200"/>
    <n v="0"/>
    <n v="800"/>
    <n v="800"/>
    <n v="0"/>
    <x v="1"/>
    <x v="0"/>
  </r>
  <r>
    <s v="c20c1b4b-ab53-4391-99f8-b86695cec935"/>
    <s v="Richard Rhodes"/>
    <s v="Richard"/>
    <s v="Rhodes"/>
    <s v="caleb79@example.com"/>
    <x v="3036"/>
    <d v="2024-10-06T00:00:00"/>
    <x v="3"/>
    <n v="2"/>
    <n v="200"/>
    <n v="5"/>
    <n v="400"/>
    <n v="380"/>
    <n v="-20"/>
    <x v="1"/>
    <x v="1"/>
  </r>
  <r>
    <s v="9d79bc56-820d-4115-aa9b-d048c7df297c"/>
    <s v="Melissa Hill"/>
    <s v="Melissa"/>
    <s v="Hill"/>
    <s v="sandra11@example.net"/>
    <x v="3037"/>
    <d v="2024-07-31T00:00:00"/>
    <x v="0"/>
    <n v="1"/>
    <n v="800"/>
    <n v="5"/>
    <n v="800"/>
    <n v="760"/>
    <n v="-40"/>
    <x v="3"/>
    <x v="0"/>
  </r>
  <r>
    <s v="8939882d-4d04-4b8d-841e-26c7c87fee0c"/>
    <s v="Debra Scott"/>
    <s v="Debra"/>
    <s v="Scott"/>
    <s v="johnstongrant@example.org"/>
    <x v="3038"/>
    <d v="2025-02-21T00:00:00"/>
    <x v="6"/>
    <n v="1"/>
    <n v="120"/>
    <n v="0"/>
    <n v="120"/>
    <n v="120"/>
    <n v="0"/>
    <x v="0"/>
    <x v="0"/>
  </r>
  <r>
    <s v="a8232226-7e45-4ab7-a2a1-27c5fae49ce7"/>
    <s v="Alex Brown"/>
    <s v="Alex"/>
    <s v="Brown"/>
    <s v="kellyleah@example.org"/>
    <x v="3039"/>
    <d v="2025-04-07T00:00:00"/>
    <x v="3"/>
    <n v="1"/>
    <n v="200"/>
    <n v="5"/>
    <n v="200"/>
    <n v="190"/>
    <n v="-10"/>
    <x v="1"/>
    <x v="0"/>
  </r>
  <r>
    <s v="52618023-fe8c-4ef9-aa15-2601a8583650"/>
    <s v="Michael Sandoval"/>
    <s v="Michael"/>
    <s v="Sandoval"/>
    <s v="markvang@example.net"/>
    <x v="3040"/>
    <d v="2024-10-20T00:00:00"/>
    <x v="2"/>
    <n v="2"/>
    <n v="300"/>
    <n v="0"/>
    <n v="600"/>
    <n v="600"/>
    <n v="0"/>
    <x v="2"/>
    <x v="0"/>
  </r>
  <r>
    <s v="44beb76a-8c17-430c-b004-a946b3c38c04"/>
    <s v="Kyle Smith"/>
    <s v="Kyle"/>
    <s v="Smith"/>
    <s v="morgandenise@example.org"/>
    <x v="3041"/>
    <d v="2025-02-27T00:00:00"/>
    <x v="6"/>
    <n v="4"/>
    <n v="120"/>
    <n v="0"/>
    <n v="480"/>
    <n v="480"/>
    <n v="0"/>
    <x v="1"/>
    <x v="0"/>
  </r>
  <r>
    <s v="4b1c147a-2fee-4c22-b426-e90245f05689"/>
    <s v="Vicki Mitchell"/>
    <s v="Vicki"/>
    <s v="Mitchell"/>
    <s v="agregory@example.org"/>
    <x v="3042"/>
    <d v="2024-09-10T00:00:00"/>
    <x v="3"/>
    <n v="2"/>
    <n v="200"/>
    <n v="0"/>
    <n v="400"/>
    <n v="400"/>
    <n v="0"/>
    <x v="4"/>
    <x v="0"/>
  </r>
  <r>
    <s v="239438b7-e776-4526-b2cf-1873a69fd885"/>
    <s v="Derrick Coleman"/>
    <s v="Derrick"/>
    <s v="Coleman"/>
    <s v="lisa77@example.org"/>
    <x v="3043"/>
    <d v="2024-08-03T00:00:00"/>
    <x v="7"/>
    <n v="3"/>
    <n v="150"/>
    <n v="10"/>
    <n v="450"/>
    <n v="405"/>
    <n v="-45"/>
    <x v="3"/>
    <x v="0"/>
  </r>
  <r>
    <s v="e5dd259d-f3e0-4712-be29-310c62e719bb"/>
    <s v="Terry Schmidt"/>
    <s v="Terry"/>
    <s v="Schmidt"/>
    <s v="scott89@example.org"/>
    <x v="3044"/>
    <d v="2024-05-03T00:00:00"/>
    <x v="2"/>
    <n v="4"/>
    <n v="300"/>
    <n v="5"/>
    <n v="1200"/>
    <n v="1140"/>
    <n v="-60"/>
    <x v="4"/>
    <x v="0"/>
  </r>
  <r>
    <s v="3ff5e62f-6ae5-4025-945b-a227b0d7d1dd"/>
    <s v="Joe Burton"/>
    <s v="Joe"/>
    <s v="Burton"/>
    <s v="wagnerlori@example.org"/>
    <x v="3045"/>
    <d v="2024-04-25T00:00:00"/>
    <x v="1"/>
    <n v="1"/>
    <n v="100"/>
    <n v="0"/>
    <n v="100"/>
    <n v="100"/>
    <n v="0"/>
    <x v="1"/>
    <x v="0"/>
  </r>
  <r>
    <s v="7a0b29d0-904c-42ef-9e31-93f3c7eeaae2"/>
    <s v="Joyce Lewis"/>
    <s v="Joyce"/>
    <s v="Lewis"/>
    <s v="xhaney@example.net"/>
    <x v="3046"/>
    <d v="2024-09-05T00:00:00"/>
    <x v="8"/>
    <n v="3"/>
    <n v="50"/>
    <n v="5"/>
    <n v="150"/>
    <n v="142.5"/>
    <n v="-7.5"/>
    <x v="1"/>
    <x v="1"/>
  </r>
  <r>
    <s v="ba4871f0-5c23-41e5-b306-ebd3f521fb97"/>
    <s v="Charles Hicks"/>
    <s v="Charles"/>
    <s v="Hicks"/>
    <s v="shelley85@example.org"/>
    <x v="2030"/>
    <d v="2025-04-15T00:00:00"/>
    <x v="4"/>
    <n v="3"/>
    <n v="1200"/>
    <n v="5"/>
    <n v="3600"/>
    <n v="3420"/>
    <n v="-180"/>
    <x v="2"/>
    <x v="0"/>
  </r>
  <r>
    <s v="2af53075-866f-4a11-ba19-9d04803f2c47"/>
    <s v="Emily Mcpherson"/>
    <s v="Emily"/>
    <s v="Mcpherson"/>
    <s v="crodriguez@example.org"/>
    <x v="3047"/>
    <d v="2024-09-15T00:00:00"/>
    <x v="4"/>
    <n v="3"/>
    <n v="1200"/>
    <n v="0"/>
    <n v="3600"/>
    <n v="3600"/>
    <n v="0"/>
    <x v="4"/>
    <x v="0"/>
  </r>
  <r>
    <s v="3fd3d6a6-d937-411d-972f-b86243d84d8b"/>
    <s v="Jeremy Hicks"/>
    <s v="Jeremy"/>
    <s v="Hicks"/>
    <s v="brendareid@example.net"/>
    <x v="3048"/>
    <d v="2024-08-02T00:00:00"/>
    <x v="7"/>
    <n v="1"/>
    <n v="150"/>
    <n v="10"/>
    <n v="150"/>
    <n v="135"/>
    <n v="-15"/>
    <x v="0"/>
    <x v="1"/>
  </r>
  <r>
    <s v="4fb5d43e-b2fb-4a18-b07e-be411e46a0d9"/>
    <s v="Gary Mcgee"/>
    <s v="Gary"/>
    <s v="Mcgee"/>
    <s v="kathyolson@example.com"/>
    <x v="3049"/>
    <d v="2024-10-28T00:00:00"/>
    <x v="6"/>
    <n v="1"/>
    <n v="120"/>
    <n v="0"/>
    <n v="120"/>
    <n v="120"/>
    <n v="0"/>
    <x v="3"/>
    <x v="0"/>
  </r>
  <r>
    <s v="1ee15856-a5f9-4bc0-a4d6-baf7972d8101"/>
    <s v="Matthew Foley"/>
    <s v="Matthew"/>
    <s v="Foley"/>
    <s v="diana55@example.net"/>
    <x v="3050"/>
    <d v="2024-10-28T00:00:00"/>
    <x v="3"/>
    <n v="1"/>
    <n v="200"/>
    <n v="0"/>
    <n v="200"/>
    <n v="200"/>
    <n v="0"/>
    <x v="1"/>
    <x v="0"/>
  </r>
  <r>
    <s v="3f03bfa4-30e2-4438-aa48-acef1a6ad1c2"/>
    <s v="Maria Roberts"/>
    <s v="Maria"/>
    <s v="Roberts"/>
    <s v="dboone@example.net"/>
    <x v="3051"/>
    <d v="2025-01-06T00:00:00"/>
    <x v="8"/>
    <n v="4"/>
    <n v="50"/>
    <n v="10"/>
    <n v="200"/>
    <n v="180"/>
    <n v="-20"/>
    <x v="1"/>
    <x v="0"/>
  </r>
  <r>
    <s v="c8a56ddc-b277-4506-b105-4338609f21c7"/>
    <s v="Todd Lee"/>
    <s v="Todd"/>
    <s v="Lee"/>
    <s v="gallegosamy@example.org"/>
    <x v="3052"/>
    <d v="2024-05-26T00:00:00"/>
    <x v="1"/>
    <n v="2"/>
    <n v="100"/>
    <n v="0"/>
    <n v="200"/>
    <n v="200"/>
    <n v="0"/>
    <x v="2"/>
    <x v="0"/>
  </r>
  <r>
    <s v="6a6675a2-af38-4b28-b92d-920f421f89e2"/>
    <s v="Denise King"/>
    <s v="Denise"/>
    <s v="King"/>
    <s v="tanyatorres@example.com"/>
    <x v="3053"/>
    <d v="2024-11-01T00:00:00"/>
    <x v="7"/>
    <n v="1"/>
    <n v="150"/>
    <n v="0"/>
    <n v="150"/>
    <n v="150"/>
    <n v="0"/>
    <x v="2"/>
    <x v="1"/>
  </r>
  <r>
    <s v="6afc4691-8171-4098-b71f-d0bf36550069"/>
    <s v="Mark Davis"/>
    <s v="Mark"/>
    <s v="Davis"/>
    <s v="ytrujillo@example.com"/>
    <x v="3054"/>
    <d v="2024-11-03T00:00:00"/>
    <x v="7"/>
    <n v="3"/>
    <n v="150"/>
    <n v="0"/>
    <n v="450"/>
    <n v="450"/>
    <n v="0"/>
    <x v="2"/>
    <x v="0"/>
  </r>
  <r>
    <s v="9e49abad-ca17-4da4-94cf-b71d3065b3a2"/>
    <s v="Evan Swanson"/>
    <s v="Evan"/>
    <s v="Swanson"/>
    <s v="vhood@example.org"/>
    <x v="3055"/>
    <d v="2024-06-08T00:00:00"/>
    <x v="5"/>
    <n v="4"/>
    <n v="90"/>
    <n v="10"/>
    <n v="360"/>
    <n v="324"/>
    <n v="-36"/>
    <x v="1"/>
    <x v="0"/>
  </r>
  <r>
    <s v="518cd540-5ed9-43c3-8514-157c6b7ff1f1"/>
    <s v="Katherine Brown"/>
    <s v="Katherine"/>
    <s v="Brown"/>
    <s v="sara95@example.net"/>
    <x v="3056"/>
    <d v="2024-09-04T00:00:00"/>
    <x v="0"/>
    <n v="3"/>
    <n v="800"/>
    <n v="5"/>
    <n v="2400"/>
    <n v="2280"/>
    <n v="-120"/>
    <x v="3"/>
    <x v="0"/>
  </r>
  <r>
    <s v="a3f02d59-1815-48e5-9708-96f4def7c3bc"/>
    <s v="Jose Perez"/>
    <s v="Jose"/>
    <s v="Perez"/>
    <s v="cstone@example.org"/>
    <x v="3057"/>
    <d v="2024-08-25T00:00:00"/>
    <x v="5"/>
    <n v="1"/>
    <n v="90"/>
    <n v="0"/>
    <n v="90"/>
    <n v="90"/>
    <n v="0"/>
    <x v="3"/>
    <x v="0"/>
  </r>
  <r>
    <s v="2bc9e301-1bee-46a8-8e9a-c7c0eb33225c"/>
    <s v="Pamela Hays"/>
    <s v="Pamela"/>
    <s v="Hays"/>
    <s v="brandy23@example.org"/>
    <x v="3058"/>
    <d v="2025-04-08T00:00:00"/>
    <x v="2"/>
    <n v="2"/>
    <n v="300"/>
    <n v="0"/>
    <n v="600"/>
    <n v="600"/>
    <n v="0"/>
    <x v="2"/>
    <x v="0"/>
  </r>
  <r>
    <s v="51baadf7-58f7-4675-89fa-46892e5e30a9"/>
    <s v="Angela Garcia"/>
    <s v="Angela"/>
    <s v="Garcia"/>
    <s v="zchaney@example.net"/>
    <x v="3059"/>
    <d v="2024-08-19T00:00:00"/>
    <x v="6"/>
    <n v="4"/>
    <n v="120"/>
    <n v="0"/>
    <n v="480"/>
    <n v="480"/>
    <n v="0"/>
    <x v="3"/>
    <x v="0"/>
  </r>
  <r>
    <s v="98d05a59-4872-4928-8886-b1c6e9100808"/>
    <s v="Roberto Harris"/>
    <s v="Roberto"/>
    <s v="Harris"/>
    <s v="jhaynes@example.org"/>
    <x v="3060"/>
    <d v="2024-06-06T00:00:00"/>
    <x v="1"/>
    <n v="1"/>
    <n v="100"/>
    <n v="0"/>
    <n v="100"/>
    <n v="100"/>
    <n v="0"/>
    <x v="0"/>
    <x v="0"/>
  </r>
  <r>
    <s v="f658b46a-0b62-4f82-9303-2dfabe5d3dcf"/>
    <s v="Richard Castaneda"/>
    <s v="Richard"/>
    <s v="Castaneda"/>
    <s v="shall@example.com"/>
    <x v="138"/>
    <d v="2024-09-18T00:00:00"/>
    <x v="3"/>
    <n v="3"/>
    <n v="200"/>
    <n v="5"/>
    <n v="600"/>
    <n v="570"/>
    <n v="-30"/>
    <x v="1"/>
    <x v="0"/>
  </r>
  <r>
    <s v="f76852a4-fff0-4450-a649-15e62e7405fe"/>
    <s v="Jaime Choi"/>
    <s v="Jaime"/>
    <s v="Choi"/>
    <s v="jennysanders@example.org"/>
    <x v="3061"/>
    <d v="2025-02-08T00:00:00"/>
    <x v="2"/>
    <n v="1"/>
    <n v="300"/>
    <n v="10"/>
    <n v="300"/>
    <n v="270"/>
    <n v="-30"/>
    <x v="4"/>
    <x v="1"/>
  </r>
  <r>
    <s v="09a8a33c-7ecd-45e7-b14e-aafba9f9eae1"/>
    <s v="Erin Davis"/>
    <s v="Erin"/>
    <s v="Davis"/>
    <s v="adamsdanielle@example.net"/>
    <x v="2245"/>
    <d v="2024-05-24T00:00:00"/>
    <x v="3"/>
    <n v="2"/>
    <n v="200"/>
    <n v="0"/>
    <n v="400"/>
    <n v="400"/>
    <n v="0"/>
    <x v="2"/>
    <x v="0"/>
  </r>
  <r>
    <s v="ab261102-32af-4c05-a64d-8c4d2175fa2e"/>
    <s v="Jordan Williams"/>
    <s v="Jordan"/>
    <s v="Williams"/>
    <s v="amanda26@example.org"/>
    <x v="3062"/>
    <d v="2024-07-18T00:00:00"/>
    <x v="2"/>
    <n v="3"/>
    <n v="300"/>
    <n v="5"/>
    <n v="900"/>
    <n v="855"/>
    <n v="-45"/>
    <x v="2"/>
    <x v="0"/>
  </r>
  <r>
    <s v="275d26ed-7878-4c97-a7b7-1f6e498ccd83"/>
    <s v="Dawn Snow"/>
    <s v="Dawn"/>
    <s v="Snow"/>
    <s v="leah30@example.com"/>
    <x v="3063"/>
    <d v="2024-04-21T00:00:00"/>
    <x v="7"/>
    <n v="2"/>
    <n v="150"/>
    <n v="5"/>
    <n v="300"/>
    <n v="285"/>
    <n v="-15"/>
    <x v="2"/>
    <x v="0"/>
  </r>
  <r>
    <s v="e9a95e4a-87e4-4455-a7f1-223a5d960de8"/>
    <s v="Kara Singleton"/>
    <s v="Kara"/>
    <s v="Singleton"/>
    <s v="jameswilliams@example.com"/>
    <x v="3064"/>
    <d v="2025-02-04T00:00:00"/>
    <x v="4"/>
    <n v="4"/>
    <n v="1200"/>
    <n v="0"/>
    <n v="4800"/>
    <n v="4800"/>
    <n v="0"/>
    <x v="3"/>
    <x v="0"/>
  </r>
  <r>
    <s v="39b81c77-aa25-45bb-be1d-a55bfaeefe01"/>
    <s v="Jacob Howard"/>
    <s v="Jacob"/>
    <s v="Howard"/>
    <s v="williamlawrence@example.org"/>
    <x v="3065"/>
    <d v="2024-07-05T00:00:00"/>
    <x v="4"/>
    <n v="2"/>
    <n v="1200"/>
    <n v="0"/>
    <n v="2400"/>
    <n v="2400"/>
    <n v="0"/>
    <x v="0"/>
    <x v="1"/>
  </r>
  <r>
    <s v="4c0df74c-7052-424e-8725-265990572665"/>
    <s v="Jean Castro"/>
    <s v="Jean"/>
    <s v="Castro"/>
    <s v="sawyerjennifer@example.com"/>
    <x v="518"/>
    <d v="2024-07-03T00:00:00"/>
    <x v="6"/>
    <n v="4"/>
    <n v="120"/>
    <n v="0"/>
    <n v="480"/>
    <n v="480"/>
    <n v="0"/>
    <x v="2"/>
    <x v="0"/>
  </r>
  <r>
    <s v="9fadf12c-75fa-4a35-80d8-2181864ddc0d"/>
    <s v="Tracy Sullivan"/>
    <s v="Tracy"/>
    <s v="Sullivan"/>
    <s v="rsmith@example.com"/>
    <x v="3066"/>
    <d v="2024-04-29T00:00:00"/>
    <x v="4"/>
    <n v="3"/>
    <n v="1200"/>
    <n v="10"/>
    <n v="3600"/>
    <n v="3240"/>
    <n v="-360"/>
    <x v="3"/>
    <x v="0"/>
  </r>
  <r>
    <s v="03f91372-508b-4aff-8eab-880474799ed4"/>
    <s v="Michael Myers"/>
    <s v="Michael"/>
    <s v="Myers"/>
    <s v="zachary90@example.net"/>
    <x v="3067"/>
    <d v="2025-03-03T00:00:00"/>
    <x v="5"/>
    <n v="3"/>
    <n v="90"/>
    <n v="0"/>
    <n v="270"/>
    <n v="270"/>
    <n v="0"/>
    <x v="3"/>
    <x v="1"/>
  </r>
  <r>
    <s v="bfac883b-ca04-468d-9d87-547d7f30b6f4"/>
    <s v="Brandi Harris"/>
    <s v="Brandi"/>
    <s v="Harris"/>
    <s v="hunter43@example.org"/>
    <x v="3068"/>
    <d v="2024-11-16T00:00:00"/>
    <x v="6"/>
    <n v="4"/>
    <n v="120"/>
    <n v="5"/>
    <n v="480"/>
    <n v="456"/>
    <n v="-24"/>
    <x v="0"/>
    <x v="0"/>
  </r>
  <r>
    <s v="6df95944-d39d-4b14-8984-87a9de0e2877"/>
    <s v="Julie Singleton"/>
    <s v="Julie"/>
    <s v="Singleton"/>
    <s v="patrickallen@example.net"/>
    <x v="3069"/>
    <d v="2025-02-23T00:00:00"/>
    <x v="6"/>
    <n v="4"/>
    <n v="120"/>
    <n v="15"/>
    <n v="480"/>
    <n v="408"/>
    <n v="-72"/>
    <x v="3"/>
    <x v="0"/>
  </r>
  <r>
    <s v="d55705a2-25a0-4dba-b7ff-60cafb67485b"/>
    <s v="Russell Kelley"/>
    <s v="Russell"/>
    <s v="Kelley"/>
    <s v="andersondrew@example.org"/>
    <x v="3070"/>
    <d v="2024-07-27T00:00:00"/>
    <x v="2"/>
    <n v="3"/>
    <n v="300"/>
    <n v="5"/>
    <n v="900"/>
    <n v="855"/>
    <n v="-45"/>
    <x v="0"/>
    <x v="0"/>
  </r>
  <r>
    <s v="a2d1ea65-21b0-431a-857e-af63b73cd95c"/>
    <s v="Gary Taylor"/>
    <s v="Gary"/>
    <s v="Taylor"/>
    <s v="joanna22@example.com"/>
    <x v="3071"/>
    <d v="2024-12-29T00:00:00"/>
    <x v="5"/>
    <n v="2"/>
    <n v="90"/>
    <n v="10"/>
    <n v="180"/>
    <n v="162"/>
    <n v="-18"/>
    <x v="0"/>
    <x v="1"/>
  </r>
  <r>
    <s v="03dc0370-0e44-4a05-b3d4-5809c624b618"/>
    <s v="Connor West"/>
    <s v="Connor"/>
    <s v="West"/>
    <s v="amypowers@example.com"/>
    <x v="3072"/>
    <d v="2024-11-20T00:00:00"/>
    <x v="3"/>
    <n v="2"/>
    <n v="200"/>
    <n v="0"/>
    <n v="400"/>
    <n v="400"/>
    <n v="0"/>
    <x v="1"/>
    <x v="0"/>
  </r>
  <r>
    <s v="b6d24c00-188b-4525-9132-58b67d01b829"/>
    <s v="Gabriela Blake"/>
    <s v="Gabriela"/>
    <s v="Blake"/>
    <s v="teresa17@example.com"/>
    <x v="3073"/>
    <d v="2025-01-14T00:00:00"/>
    <x v="7"/>
    <n v="3"/>
    <n v="150"/>
    <n v="0"/>
    <n v="450"/>
    <n v="450"/>
    <n v="0"/>
    <x v="4"/>
    <x v="0"/>
  </r>
  <r>
    <s v="bc3985f1-686c-4d5e-8659-0f3d84fa62f1"/>
    <s v="James Brown DDS"/>
    <s v="James"/>
    <s v="DDS"/>
    <s v="xellis@example.org"/>
    <x v="2419"/>
    <d v="2024-04-21T00:00:00"/>
    <x v="1"/>
    <n v="1"/>
    <n v="100"/>
    <n v="0"/>
    <n v="100"/>
    <n v="100"/>
    <n v="0"/>
    <x v="1"/>
    <x v="0"/>
  </r>
  <r>
    <s v="77060c7a-a456-47ce-8011-7e583070ab6a"/>
    <s v="Anthony Sanchez"/>
    <s v="Anthony"/>
    <s v="Sanchez"/>
    <s v="nicholasanderson@example.org"/>
    <x v="3074"/>
    <d v="2024-10-08T00:00:00"/>
    <x v="0"/>
    <n v="4"/>
    <n v="800"/>
    <n v="0"/>
    <n v="3200"/>
    <n v="3200"/>
    <n v="0"/>
    <x v="0"/>
    <x v="0"/>
  </r>
  <r>
    <s v="11a0d06c-6be0-4953-a9f3-2051b95a4616"/>
    <s v="Timothy Norman MD"/>
    <s v="Timothy"/>
    <s v="MD"/>
    <s v="kellycain@example.net"/>
    <x v="3075"/>
    <d v="2024-06-30T00:00:00"/>
    <x v="6"/>
    <n v="1"/>
    <n v="120"/>
    <n v="5"/>
    <n v="120"/>
    <n v="114"/>
    <n v="-6"/>
    <x v="4"/>
    <x v="0"/>
  </r>
  <r>
    <s v="b0f3163c-2eab-4730-bdc2-3567b9ed9f2a"/>
    <s v="Travis Moore"/>
    <s v="Travis"/>
    <s v="Moore"/>
    <s v="ryan92@example.org"/>
    <x v="3076"/>
    <d v="2025-02-26T00:00:00"/>
    <x v="7"/>
    <n v="2"/>
    <n v="150"/>
    <n v="5"/>
    <n v="300"/>
    <n v="285"/>
    <n v="-15"/>
    <x v="3"/>
    <x v="1"/>
  </r>
  <r>
    <s v="c94f6ba1-b881-430d-85a4-aa4332610c44"/>
    <s v="Jonathan Reilly"/>
    <s v="Jonathan"/>
    <s v="Reilly"/>
    <s v="jenniferrobinson@example.net"/>
    <x v="3077"/>
    <d v="2025-01-27T00:00:00"/>
    <x v="4"/>
    <n v="2"/>
    <n v="1200"/>
    <n v="0"/>
    <n v="2400"/>
    <n v="2400"/>
    <n v="0"/>
    <x v="3"/>
    <x v="0"/>
  </r>
  <r>
    <s v="eb5be399-4a90-4e05-b493-e7cedc9ec2b3"/>
    <s v="Dr. Sherry Mcdaniel"/>
    <s v="Dr"/>
    <s v="Mcdaniel"/>
    <s v="kevin24@example.com"/>
    <x v="1364"/>
    <d v="2024-06-15T00:00:00"/>
    <x v="6"/>
    <n v="4"/>
    <n v="120"/>
    <n v="10"/>
    <n v="480"/>
    <n v="432"/>
    <n v="-48"/>
    <x v="1"/>
    <x v="0"/>
  </r>
  <r>
    <s v="7159b7a6-634b-4b03-9ea3-6a11cf9be242"/>
    <s v="Kelly Holloway"/>
    <s v="Kelly"/>
    <s v="Holloway"/>
    <s v="barbaraperez@example.net"/>
    <x v="3078"/>
    <d v="2025-03-18T00:00:00"/>
    <x v="3"/>
    <n v="4"/>
    <n v="200"/>
    <n v="0"/>
    <n v="800"/>
    <n v="800"/>
    <n v="0"/>
    <x v="1"/>
    <x v="0"/>
  </r>
  <r>
    <s v="b10a8ef0-9d15-4546-b725-e56bb1b303db"/>
    <s v="Marvin Stevens"/>
    <s v="Marvin"/>
    <s v="Stevens"/>
    <s v="gomezjames@example.com"/>
    <x v="946"/>
    <d v="2024-09-30T00:00:00"/>
    <x v="8"/>
    <n v="1"/>
    <n v="50"/>
    <n v="0"/>
    <n v="50"/>
    <n v="50"/>
    <n v="0"/>
    <x v="3"/>
    <x v="0"/>
  </r>
  <r>
    <s v="5d7e782e-951f-497e-b17a-61a0a4d8c429"/>
    <s v="Angela Bullock"/>
    <s v="Angela"/>
    <s v="Bullock"/>
    <s v="petersonkathryn@example.net"/>
    <x v="3079"/>
    <d v="2024-08-30T00:00:00"/>
    <x v="4"/>
    <n v="4"/>
    <n v="1200"/>
    <n v="5"/>
    <n v="4800"/>
    <n v="4560"/>
    <n v="-240"/>
    <x v="0"/>
    <x v="0"/>
  </r>
  <r>
    <s v="b3063bfb-823e-4c38-8f27-768f587700c0"/>
    <s v="Haley Stout MD"/>
    <s v="Haley"/>
    <s v="MD"/>
    <s v="joycebecker@example.org"/>
    <x v="3080"/>
    <d v="2025-03-05T00:00:00"/>
    <x v="3"/>
    <n v="1"/>
    <n v="200"/>
    <n v="10"/>
    <n v="200"/>
    <n v="180"/>
    <n v="-20"/>
    <x v="4"/>
    <x v="0"/>
  </r>
  <r>
    <s v="9a5e7f19-6f8c-4c22-8ebb-cfe711ee0e9c"/>
    <s v="Kathryn Evans"/>
    <s v="Kathryn"/>
    <s v="Evans"/>
    <s v="umitchell@example.net"/>
    <x v="3081"/>
    <d v="2024-07-27T00:00:00"/>
    <x v="5"/>
    <n v="4"/>
    <n v="90"/>
    <n v="0"/>
    <n v="360"/>
    <n v="360"/>
    <n v="0"/>
    <x v="0"/>
    <x v="0"/>
  </r>
  <r>
    <s v="f4427dd7-5de2-45cd-bd6d-21603fe69b45"/>
    <s v="Sheila Williams"/>
    <s v="Sheila"/>
    <s v="Williams"/>
    <s v="qduncan@example.org"/>
    <x v="2516"/>
    <d v="2025-01-18T00:00:00"/>
    <x v="1"/>
    <n v="1"/>
    <n v="100"/>
    <n v="0"/>
    <n v="100"/>
    <n v="100"/>
    <n v="0"/>
    <x v="3"/>
    <x v="0"/>
  </r>
  <r>
    <s v="ad6fd173-2153-493c-919a-5b71553b8904"/>
    <s v="Rebekah Reid"/>
    <s v="Rebekah"/>
    <s v="Reid"/>
    <s v="patricia11@example.net"/>
    <x v="3082"/>
    <d v="2025-01-15T00:00:00"/>
    <x v="1"/>
    <n v="4"/>
    <n v="100"/>
    <n v="0"/>
    <n v="400"/>
    <n v="400"/>
    <n v="0"/>
    <x v="2"/>
    <x v="0"/>
  </r>
  <r>
    <s v="fa7c230f-4da3-4acf-a741-88de2d8d6e9b"/>
    <s v="Jay Russell"/>
    <s v="Jay"/>
    <s v="Russell"/>
    <s v="gkemp@example.org"/>
    <x v="34"/>
    <d v="2024-11-14T00:00:00"/>
    <x v="5"/>
    <n v="4"/>
    <n v="90"/>
    <n v="15"/>
    <n v="360"/>
    <n v="306"/>
    <n v="-54"/>
    <x v="2"/>
    <x v="0"/>
  </r>
  <r>
    <s v="3f943466-0910-44e7-bbdf-16284d5e1a5a"/>
    <s v="Roberto Jackson"/>
    <s v="Roberto"/>
    <s v="Jackson"/>
    <s v="megan53@example.net"/>
    <x v="3083"/>
    <d v="2024-07-28T00:00:00"/>
    <x v="2"/>
    <n v="3"/>
    <n v="300"/>
    <n v="5"/>
    <n v="900"/>
    <n v="855"/>
    <n v="-45"/>
    <x v="0"/>
    <x v="0"/>
  </r>
  <r>
    <s v="23e644a7-3994-4d97-bb85-56a9b9f9dfbc"/>
    <s v="Madison Phillips"/>
    <s v="Madison"/>
    <s v="Phillips"/>
    <s v="kennethbrown@example.net"/>
    <x v="3084"/>
    <d v="2024-06-13T00:00:00"/>
    <x v="8"/>
    <n v="4"/>
    <n v="50"/>
    <n v="10"/>
    <n v="200"/>
    <n v="180"/>
    <n v="-20"/>
    <x v="0"/>
    <x v="0"/>
  </r>
  <r>
    <s v="30a80c26-4438-4972-b615-273fd78571a7"/>
    <s v="Amanda Brown"/>
    <s v="Amanda"/>
    <s v="Brown"/>
    <s v="pferguson@example.org"/>
    <x v="3085"/>
    <d v="2025-01-18T00:00:00"/>
    <x v="5"/>
    <n v="1"/>
    <n v="90"/>
    <n v="10"/>
    <n v="90"/>
    <n v="81"/>
    <n v="-9"/>
    <x v="4"/>
    <x v="0"/>
  </r>
  <r>
    <s v="5d0b1f09-fdcc-4ebb-a9dd-49732fb3a898"/>
    <s v="Scott Morales"/>
    <s v="Scott"/>
    <s v="Morales"/>
    <s v="jcampbell@example.com"/>
    <x v="2803"/>
    <d v="2024-08-04T00:00:00"/>
    <x v="4"/>
    <n v="3"/>
    <n v="1200"/>
    <n v="5"/>
    <n v="3600"/>
    <n v="3420"/>
    <n v="-180"/>
    <x v="0"/>
    <x v="0"/>
  </r>
  <r>
    <s v="a093cde0-69e0-4350-819a-724629cfb692"/>
    <s v="Crystal Owens"/>
    <s v="Crystal"/>
    <s v="Owens"/>
    <s v="stevenschristopher@example.org"/>
    <x v="3086"/>
    <d v="2024-08-05T00:00:00"/>
    <x v="3"/>
    <n v="4"/>
    <n v="200"/>
    <n v="0"/>
    <n v="800"/>
    <n v="800"/>
    <n v="0"/>
    <x v="4"/>
    <x v="0"/>
  </r>
  <r>
    <s v="8611f2e4-4a3d-4480-b84d-5d6fd6dcff7e"/>
    <s v="Jacqueline Obrien"/>
    <s v="Jacqueline"/>
    <s v="Obrien"/>
    <s v="sherri11@example.net"/>
    <x v="2854"/>
    <d v="2024-12-14T00:00:00"/>
    <x v="6"/>
    <n v="3"/>
    <n v="120"/>
    <n v="0"/>
    <n v="360"/>
    <n v="360"/>
    <n v="0"/>
    <x v="2"/>
    <x v="0"/>
  </r>
  <r>
    <s v="958c55ce-4194-414a-878b-0dfb06886280"/>
    <s v="Anthony Novak"/>
    <s v="Anthony"/>
    <s v="Novak"/>
    <s v="gonzalesholly@example.net"/>
    <x v="3087"/>
    <d v="2025-03-21T00:00:00"/>
    <x v="4"/>
    <n v="3"/>
    <n v="1200"/>
    <n v="0"/>
    <n v="3600"/>
    <n v="3600"/>
    <n v="0"/>
    <x v="4"/>
    <x v="0"/>
  </r>
  <r>
    <s v="4881b682-07e0-4801-bfcb-13bc2c48f57a"/>
    <s v="Christine Marquez"/>
    <s v="Christine"/>
    <s v="Marquez"/>
    <s v="qroberts@example.org"/>
    <x v="726"/>
    <d v="2024-05-04T00:00:00"/>
    <x v="8"/>
    <n v="1"/>
    <n v="50"/>
    <n v="0"/>
    <n v="50"/>
    <n v="50"/>
    <n v="0"/>
    <x v="1"/>
    <x v="0"/>
  </r>
  <r>
    <s v="f7bf688a-af5f-4501-8645-7263d8efc511"/>
    <s v="Allen Bailey"/>
    <s v="Allen"/>
    <s v="Bailey"/>
    <s v="robinsonmichael@example.net"/>
    <x v="3088"/>
    <d v="2024-09-08T00:00:00"/>
    <x v="5"/>
    <n v="4"/>
    <n v="90"/>
    <n v="5"/>
    <n v="360"/>
    <n v="342"/>
    <n v="-18"/>
    <x v="0"/>
    <x v="0"/>
  </r>
  <r>
    <s v="71e32506-6e3f-4391-8550-f3bb03f283bf"/>
    <s v="Heather Wilson"/>
    <s v="Heather"/>
    <s v="Wilson"/>
    <s v="bakerjeremy@example.org"/>
    <x v="3089"/>
    <d v="2024-08-26T00:00:00"/>
    <x v="5"/>
    <n v="1"/>
    <n v="90"/>
    <n v="5"/>
    <n v="90"/>
    <n v="85.5"/>
    <n v="-4.5"/>
    <x v="1"/>
    <x v="0"/>
  </r>
  <r>
    <s v="ee6bc5ad-21af-43ab-b829-15d5440dc11a"/>
    <s v="Anthony Moore"/>
    <s v="Anthony"/>
    <s v="Moore"/>
    <s v="kimberly86@example.org"/>
    <x v="3090"/>
    <d v="2025-03-18T00:00:00"/>
    <x v="7"/>
    <n v="3"/>
    <n v="150"/>
    <n v="0"/>
    <n v="450"/>
    <n v="450"/>
    <n v="0"/>
    <x v="4"/>
    <x v="0"/>
  </r>
  <r>
    <s v="b9938f44-dd71-41df-ac96-23d26f368c1b"/>
    <s v="Brendan Clark"/>
    <s v="Brendan"/>
    <s v="Clark"/>
    <s v="christina41@example.org"/>
    <x v="532"/>
    <d v="2025-04-07T00:00:00"/>
    <x v="2"/>
    <n v="3"/>
    <n v="300"/>
    <n v="5"/>
    <n v="900"/>
    <n v="855"/>
    <n v="-45"/>
    <x v="2"/>
    <x v="0"/>
  </r>
  <r>
    <s v="f42abee1-4137-411c-a1bd-e90d02aab92a"/>
    <s v="Kathleen Valentine"/>
    <s v="Kathleen"/>
    <s v="Valentine"/>
    <s v="jason07@example.org"/>
    <x v="3091"/>
    <d v="2024-06-12T00:00:00"/>
    <x v="0"/>
    <n v="3"/>
    <n v="800"/>
    <n v="0"/>
    <n v="2400"/>
    <n v="2400"/>
    <n v="0"/>
    <x v="3"/>
    <x v="0"/>
  </r>
  <r>
    <s v="bbd14d97-5268-4b18-a520-c9a5704f66f7"/>
    <s v="Matthew Torres"/>
    <s v="Matthew"/>
    <s v="Torres"/>
    <s v="kevinsmith@example.net"/>
    <x v="3092"/>
    <d v="2025-01-15T00:00:00"/>
    <x v="2"/>
    <n v="1"/>
    <n v="300"/>
    <n v="0"/>
    <n v="300"/>
    <n v="300"/>
    <n v="0"/>
    <x v="1"/>
    <x v="0"/>
  </r>
  <r>
    <s v="20da292e-97cd-49a5-ac9b-dd676db3146d"/>
    <s v="Tony Hess"/>
    <s v="Tony"/>
    <s v="Hess"/>
    <s v="rwilliams@example.org"/>
    <x v="3093"/>
    <d v="2025-03-04T00:00:00"/>
    <x v="8"/>
    <n v="4"/>
    <n v="50"/>
    <n v="10"/>
    <n v="200"/>
    <n v="180"/>
    <n v="-20"/>
    <x v="4"/>
    <x v="0"/>
  </r>
  <r>
    <s v="c5e61a9c-f1a4-498a-992f-e865fbac85fc"/>
    <s v="Debra Brown"/>
    <s v="Debra"/>
    <s v="Brown"/>
    <s v="martinjennifer@example.net"/>
    <x v="3094"/>
    <d v="2025-04-18T00:00:00"/>
    <x v="1"/>
    <n v="4"/>
    <n v="100"/>
    <n v="5"/>
    <n v="400"/>
    <n v="380"/>
    <n v="-20"/>
    <x v="2"/>
    <x v="0"/>
  </r>
  <r>
    <s v="b367fc66-a969-49cc-a2be-5f929654cb1e"/>
    <s v="Maria Black"/>
    <s v="Maria"/>
    <s v="Black"/>
    <s v="tmathews@example.net"/>
    <x v="3095"/>
    <d v="2024-12-03T00:00:00"/>
    <x v="3"/>
    <n v="2"/>
    <n v="200"/>
    <n v="10"/>
    <n v="400"/>
    <n v="360"/>
    <n v="-40"/>
    <x v="4"/>
    <x v="0"/>
  </r>
  <r>
    <s v="a2cbd5b7-43c2-4fd2-9b1f-0368ccef0219"/>
    <s v="Michael Hoover"/>
    <s v="Michael"/>
    <s v="Hoover"/>
    <s v="richardgreen@example.org"/>
    <x v="3096"/>
    <d v="2024-12-04T00:00:00"/>
    <x v="4"/>
    <n v="3"/>
    <n v="1200"/>
    <n v="0"/>
    <n v="3600"/>
    <n v="3600"/>
    <n v="0"/>
    <x v="0"/>
    <x v="0"/>
  </r>
  <r>
    <s v="6ff5e065-d700-43fe-a4ca-768fdaaeff43"/>
    <s v="Kimberly Koch"/>
    <s v="Kimberly"/>
    <s v="Koch"/>
    <s v="cookstephanie@example.org"/>
    <x v="410"/>
    <d v="2024-06-13T00:00:00"/>
    <x v="8"/>
    <n v="3"/>
    <n v="50"/>
    <n v="15"/>
    <n v="150"/>
    <n v="127.5"/>
    <n v="-22.5"/>
    <x v="4"/>
    <x v="0"/>
  </r>
  <r>
    <s v="bc65c13e-04ec-4364-b063-fd9245662281"/>
    <s v="John Williamson"/>
    <s v="John"/>
    <s v="Williamson"/>
    <s v="elizabethgibson@example.net"/>
    <x v="3097"/>
    <d v="2024-12-28T00:00:00"/>
    <x v="6"/>
    <n v="1"/>
    <n v="120"/>
    <n v="0"/>
    <n v="120"/>
    <n v="120"/>
    <n v="0"/>
    <x v="3"/>
    <x v="0"/>
  </r>
  <r>
    <s v="0dc65fe8-f5ec-41d2-805e-a2fb227f224a"/>
    <s v="Rebecca Schultz"/>
    <s v="Rebecca"/>
    <s v="Schultz"/>
    <s v="baldwinmichelle@example.org"/>
    <x v="729"/>
    <d v="2025-04-18T00:00:00"/>
    <x v="5"/>
    <n v="4"/>
    <n v="90"/>
    <n v="0"/>
    <n v="360"/>
    <n v="360"/>
    <n v="0"/>
    <x v="2"/>
    <x v="0"/>
  </r>
  <r>
    <s v="0e04e8a2-2dac-471b-938a-94687453e65d"/>
    <s v="Megan Moody"/>
    <s v="Megan"/>
    <s v="Moody"/>
    <s v="tmiller@example.com"/>
    <x v="1572"/>
    <d v="2025-02-16T00:00:00"/>
    <x v="0"/>
    <n v="4"/>
    <n v="800"/>
    <n v="5"/>
    <n v="3200"/>
    <n v="3040"/>
    <n v="-160"/>
    <x v="3"/>
    <x v="0"/>
  </r>
  <r>
    <s v="cfc150f3-96f2-45b5-a6a9-ded1eac3c934"/>
    <s v="Morgan Shelton"/>
    <s v="Morgan"/>
    <s v="Shelton"/>
    <s v="znewman@example.org"/>
    <x v="3098"/>
    <d v="2025-01-28T00:00:00"/>
    <x v="5"/>
    <n v="1"/>
    <n v="90"/>
    <n v="0"/>
    <n v="90"/>
    <n v="90"/>
    <n v="0"/>
    <x v="2"/>
    <x v="1"/>
  </r>
  <r>
    <s v="f6da2faa-d9d1-404c-9662-2d42fa40d7af"/>
    <s v="Devin Nunez"/>
    <s v="Devin"/>
    <s v="Nunez"/>
    <s v="newtonhenry@example.net"/>
    <x v="3099"/>
    <d v="2024-07-08T00:00:00"/>
    <x v="1"/>
    <n v="1"/>
    <n v="100"/>
    <n v="10"/>
    <n v="100"/>
    <n v="90"/>
    <n v="-10"/>
    <x v="3"/>
    <x v="0"/>
  </r>
  <r>
    <s v="87546be3-c647-457b-8548-8f6369781b66"/>
    <s v="Stephen Clark"/>
    <s v="Stephen"/>
    <s v="Clark"/>
    <s v="bradley66@example.net"/>
    <x v="2434"/>
    <d v="2024-08-27T00:00:00"/>
    <x v="8"/>
    <n v="3"/>
    <n v="50"/>
    <n v="0"/>
    <n v="150"/>
    <n v="150"/>
    <n v="0"/>
    <x v="0"/>
    <x v="0"/>
  </r>
  <r>
    <s v="a60b01da-06c9-4c31-a545-7caf86b030c8"/>
    <s v="Ronald Williams"/>
    <s v="Ronald"/>
    <s v="Williams"/>
    <s v="kelleybradley@example.net"/>
    <x v="3100"/>
    <d v="2025-01-04T00:00:00"/>
    <x v="2"/>
    <n v="1"/>
    <n v="300"/>
    <n v="0"/>
    <n v="300"/>
    <n v="300"/>
    <n v="0"/>
    <x v="3"/>
    <x v="0"/>
  </r>
  <r>
    <s v="09207e96-d456-4ba6-8148-1abfc2fa642a"/>
    <s v="William Wood"/>
    <s v="William"/>
    <s v="Wood"/>
    <s v="treilly@example.org"/>
    <x v="3101"/>
    <d v="2024-07-24T00:00:00"/>
    <x v="0"/>
    <n v="4"/>
    <n v="800"/>
    <n v="0"/>
    <n v="3200"/>
    <n v="3200"/>
    <n v="0"/>
    <x v="0"/>
    <x v="0"/>
  </r>
  <r>
    <s v="0c55042d-6476-42d7-90da-64036af3a358"/>
    <s v="Michael Carlson"/>
    <s v="Michael"/>
    <s v="Carlson"/>
    <s v="alexanderchristopher@example.org"/>
    <x v="3102"/>
    <d v="2024-11-29T00:00:00"/>
    <x v="3"/>
    <n v="3"/>
    <n v="200"/>
    <n v="0"/>
    <n v="600"/>
    <n v="600"/>
    <n v="0"/>
    <x v="1"/>
    <x v="0"/>
  </r>
  <r>
    <s v="7e49f0eb-69be-4e6e-b5e2-f593895e9fba"/>
    <s v="Lisa Young"/>
    <s v="Lisa"/>
    <s v="Young"/>
    <s v="colejoshua@example.net"/>
    <x v="3103"/>
    <d v="2024-09-27T00:00:00"/>
    <x v="1"/>
    <n v="1"/>
    <n v="100"/>
    <n v="0"/>
    <n v="100"/>
    <n v="100"/>
    <n v="0"/>
    <x v="0"/>
    <x v="0"/>
  </r>
  <r>
    <s v="b16f00a8-f813-4e00-85f6-5fde5f10c67f"/>
    <s v="Rachel Ramirez DVM"/>
    <s v="Rachel"/>
    <s v="DVM"/>
    <s v="darlene31@example.com"/>
    <x v="3104"/>
    <d v="2025-03-12T00:00:00"/>
    <x v="0"/>
    <n v="4"/>
    <n v="800"/>
    <n v="0"/>
    <n v="3200"/>
    <n v="3200"/>
    <n v="0"/>
    <x v="1"/>
    <x v="0"/>
  </r>
  <r>
    <s v="b7581b81-0d6c-4647-927e-746f9eec645d"/>
    <s v="Samantha Long"/>
    <s v="Samantha"/>
    <s v="Long"/>
    <s v="staceybrown@example.com"/>
    <x v="3105"/>
    <d v="2024-09-28T00:00:00"/>
    <x v="1"/>
    <n v="2"/>
    <n v="100"/>
    <n v="0"/>
    <n v="200"/>
    <n v="200"/>
    <n v="0"/>
    <x v="0"/>
    <x v="0"/>
  </r>
  <r>
    <s v="78d3c99e-6548-4986-a1ea-d32f5c2d70a7"/>
    <s v="Sarah Ingram"/>
    <s v="Sarah"/>
    <s v="Ingram"/>
    <s v="sherri53@example.com"/>
    <x v="3106"/>
    <d v="2024-10-18T00:00:00"/>
    <x v="7"/>
    <n v="4"/>
    <n v="150"/>
    <n v="0"/>
    <n v="600"/>
    <n v="600"/>
    <n v="0"/>
    <x v="3"/>
    <x v="0"/>
  </r>
  <r>
    <s v="0e854646-2bb8-41c3-9aca-94c584a38a26"/>
    <s v="Andrew Serrano"/>
    <s v="Andrew"/>
    <s v="Serrano"/>
    <s v="clarkamber@example.org"/>
    <x v="3107"/>
    <d v="2025-02-07T00:00:00"/>
    <x v="7"/>
    <n v="3"/>
    <n v="150"/>
    <n v="0"/>
    <n v="450"/>
    <n v="450"/>
    <n v="0"/>
    <x v="1"/>
    <x v="0"/>
  </r>
  <r>
    <s v="d8d9f214-26f8-454d-80b6-0ff30169e1b4"/>
    <s v="Terry Hess"/>
    <s v="Terry"/>
    <s v="Hess"/>
    <s v="rsmith@example.net"/>
    <x v="3108"/>
    <d v="2025-01-02T00:00:00"/>
    <x v="5"/>
    <n v="1"/>
    <n v="90"/>
    <n v="0"/>
    <n v="90"/>
    <n v="90"/>
    <n v="0"/>
    <x v="0"/>
    <x v="0"/>
  </r>
  <r>
    <s v="5a820f9c-cbfc-4b63-8e7f-ed2688e6988a"/>
    <s v="James Miller"/>
    <s v="James"/>
    <s v="Miller"/>
    <s v="jimenezrandy@example.com"/>
    <x v="3109"/>
    <d v="2024-07-31T00:00:00"/>
    <x v="1"/>
    <n v="3"/>
    <n v="100"/>
    <n v="0"/>
    <n v="300"/>
    <n v="300"/>
    <n v="0"/>
    <x v="3"/>
    <x v="0"/>
  </r>
  <r>
    <s v="beaee5c1-49f7-4a2b-9708-f85bc8b94082"/>
    <s v="Stephanie Ross"/>
    <s v="Stephanie"/>
    <s v="Ross"/>
    <s v="hamiltondeborah@example.org"/>
    <x v="2313"/>
    <d v="2025-03-08T00:00:00"/>
    <x v="5"/>
    <n v="4"/>
    <n v="90"/>
    <n v="10"/>
    <n v="360"/>
    <n v="324"/>
    <n v="-36"/>
    <x v="1"/>
    <x v="0"/>
  </r>
  <r>
    <s v="04c684da-1aca-4858-ae78-94b621da109b"/>
    <s v="Richard Moody"/>
    <s v="Richard"/>
    <s v="Moody"/>
    <s v="jacksonpatrick@example.net"/>
    <x v="3110"/>
    <d v="2025-02-25T00:00:00"/>
    <x v="6"/>
    <n v="3"/>
    <n v="120"/>
    <n v="10"/>
    <n v="360"/>
    <n v="324"/>
    <n v="-36"/>
    <x v="4"/>
    <x v="0"/>
  </r>
  <r>
    <s v="54c26dd3-b895-4915-9b0f-3227698a7ada"/>
    <s v="Stephanie Zimmerman"/>
    <s v="Stephanie"/>
    <s v="Zimmerman"/>
    <s v="patrick86@example.com"/>
    <x v="1449"/>
    <d v="2024-11-20T00:00:00"/>
    <x v="3"/>
    <n v="1"/>
    <n v="200"/>
    <n v="0"/>
    <n v="200"/>
    <n v="200"/>
    <n v="0"/>
    <x v="3"/>
    <x v="0"/>
  </r>
  <r>
    <s v="30b07cdc-5a2e-46c2-8640-f319faaed6f0"/>
    <s v="Tracey Patel"/>
    <s v="Tracey"/>
    <s v="Patel"/>
    <s v="jesuscarter@example.com"/>
    <x v="1040"/>
    <d v="2024-08-09T00:00:00"/>
    <x v="4"/>
    <n v="2"/>
    <n v="1200"/>
    <n v="0"/>
    <n v="2400"/>
    <n v="2400"/>
    <n v="0"/>
    <x v="4"/>
    <x v="0"/>
  </r>
  <r>
    <s v="d8e3b5f9-b752-415a-bb5e-f843394ebb3c"/>
    <s v="Michael Alexander"/>
    <s v="Michael"/>
    <s v="Alexander"/>
    <s v="nicholasschneider@example.org"/>
    <x v="3111"/>
    <d v="2024-07-10T00:00:00"/>
    <x v="2"/>
    <n v="2"/>
    <n v="300"/>
    <n v="0"/>
    <n v="600"/>
    <n v="600"/>
    <n v="0"/>
    <x v="0"/>
    <x v="0"/>
  </r>
  <r>
    <s v="4e5369fe-9a54-444f-b7c4-aa69bcf803db"/>
    <s v="Paul Garcia"/>
    <s v="Paul"/>
    <s v="Garcia"/>
    <s v="desireewhite@example.net"/>
    <x v="3112"/>
    <d v="2024-06-19T00:00:00"/>
    <x v="4"/>
    <n v="4"/>
    <n v="1200"/>
    <n v="5"/>
    <n v="4800"/>
    <n v="4560"/>
    <n v="-240"/>
    <x v="1"/>
    <x v="0"/>
  </r>
  <r>
    <s v="cbd1e833-efd4-440c-8987-3a807cb94439"/>
    <s v="Ryan Phillips"/>
    <s v="Ryan"/>
    <s v="Phillips"/>
    <s v="stewartkristine@example.org"/>
    <x v="3113"/>
    <d v="2024-09-14T00:00:00"/>
    <x v="5"/>
    <n v="4"/>
    <n v="90"/>
    <n v="5"/>
    <n v="360"/>
    <n v="342"/>
    <n v="-18"/>
    <x v="4"/>
    <x v="0"/>
  </r>
  <r>
    <s v="ee6ee14d-85e6-43fa-9213-3cb50128d491"/>
    <s v="Amanda Smith"/>
    <s v="Amanda"/>
    <s v="Smith"/>
    <s v="grusso@example.net"/>
    <x v="3114"/>
    <d v="2025-01-03T00:00:00"/>
    <x v="3"/>
    <n v="3"/>
    <n v="200"/>
    <n v="0"/>
    <n v="600"/>
    <n v="600"/>
    <n v="0"/>
    <x v="2"/>
    <x v="0"/>
  </r>
  <r>
    <s v="d8f7d29b-5e98-4767-bc2c-13e52122a10c"/>
    <s v="Juan Campos"/>
    <s v="Juan"/>
    <s v="Campos"/>
    <s v="angelarivera@example.net"/>
    <x v="3115"/>
    <d v="2024-12-05T00:00:00"/>
    <x v="8"/>
    <n v="2"/>
    <n v="50"/>
    <n v="0"/>
    <n v="100"/>
    <n v="100"/>
    <n v="0"/>
    <x v="4"/>
    <x v="0"/>
  </r>
  <r>
    <s v="e19b1158-3b89-400f-b07d-bb51048c16fd"/>
    <s v="Jennifer Rose"/>
    <s v="Jennifer"/>
    <s v="Rose"/>
    <s v="juliebennett@example.com"/>
    <x v="3116"/>
    <d v="2024-08-05T00:00:00"/>
    <x v="6"/>
    <n v="4"/>
    <n v="120"/>
    <n v="15"/>
    <n v="480"/>
    <n v="408"/>
    <n v="-72"/>
    <x v="2"/>
    <x v="0"/>
  </r>
  <r>
    <s v="0b26054d-ff16-40aa-a42c-643c87f365b8"/>
    <s v="Michael Leon"/>
    <s v="Michael"/>
    <s v="Leon"/>
    <s v="isaacpeters@example.org"/>
    <x v="3117"/>
    <d v="2024-04-28T00:00:00"/>
    <x v="5"/>
    <n v="1"/>
    <n v="90"/>
    <n v="0"/>
    <n v="90"/>
    <n v="90"/>
    <n v="0"/>
    <x v="2"/>
    <x v="0"/>
  </r>
  <r>
    <s v="99d62357-e45c-449a-b75f-26130443777c"/>
    <s v="Ashley Williams"/>
    <s v="Ashley"/>
    <s v="Williams"/>
    <s v="janice78@example.com"/>
    <x v="3118"/>
    <d v="2025-01-05T00:00:00"/>
    <x v="6"/>
    <n v="1"/>
    <n v="120"/>
    <n v="10"/>
    <n v="120"/>
    <n v="108"/>
    <n v="-12"/>
    <x v="3"/>
    <x v="0"/>
  </r>
  <r>
    <s v="e97aa6b5-39d4-4db1-8d3d-2f6ba3248246"/>
    <s v="Tara Ramirez"/>
    <s v="Tara"/>
    <s v="Ramirez"/>
    <s v="chad98@example.org"/>
    <x v="3119"/>
    <d v="2024-10-22T00:00:00"/>
    <x v="1"/>
    <n v="3"/>
    <n v="100"/>
    <n v="10"/>
    <n v="300"/>
    <n v="270"/>
    <n v="-30"/>
    <x v="2"/>
    <x v="0"/>
  </r>
  <r>
    <s v="8f609c12-7f05-4e6f-875b-7a6533056f33"/>
    <s v="Elizabeth Henry"/>
    <s v="Elizabeth"/>
    <s v="Henry"/>
    <s v="duane50@example.com"/>
    <x v="3120"/>
    <d v="2024-05-06T00:00:00"/>
    <x v="7"/>
    <n v="2"/>
    <n v="150"/>
    <n v="5"/>
    <n v="300"/>
    <n v="285"/>
    <n v="-15"/>
    <x v="4"/>
    <x v="0"/>
  </r>
  <r>
    <s v="d37961a6-5b05-4098-9846-f91d333328df"/>
    <s v="Marie Lang"/>
    <s v="Marie"/>
    <s v="Lang"/>
    <s v="cromero@example.com"/>
    <x v="1874"/>
    <d v="2025-01-29T00:00:00"/>
    <x v="7"/>
    <n v="2"/>
    <n v="150"/>
    <n v="0"/>
    <n v="300"/>
    <n v="300"/>
    <n v="0"/>
    <x v="4"/>
    <x v="0"/>
  </r>
  <r>
    <s v="51954a19-bff9-4d36-b8c7-e94f30ab10d9"/>
    <s v="Dr. Mark Orozco"/>
    <s v="Dr"/>
    <s v="Orozco"/>
    <s v="pmarquez@example.org"/>
    <x v="3121"/>
    <d v="2024-07-08T00:00:00"/>
    <x v="2"/>
    <n v="3"/>
    <n v="300"/>
    <n v="0"/>
    <n v="900"/>
    <n v="900"/>
    <n v="0"/>
    <x v="3"/>
    <x v="0"/>
  </r>
  <r>
    <s v="2e46869f-44e5-46c3-9165-f7e46398dadb"/>
    <s v="Kaitlyn Miller"/>
    <s v="Kaitlyn"/>
    <s v="Miller"/>
    <s v="kathy16@example.net"/>
    <x v="3122"/>
    <d v="2024-09-26T00:00:00"/>
    <x v="8"/>
    <n v="2"/>
    <n v="50"/>
    <n v="0"/>
    <n v="100"/>
    <n v="100"/>
    <n v="0"/>
    <x v="4"/>
    <x v="0"/>
  </r>
  <r>
    <s v="4676f767-a429-4c07-907b-de00b572cd3d"/>
    <s v="Patricia Pope"/>
    <s v="Patricia"/>
    <s v="Pope"/>
    <s v="susanbaker@example.org"/>
    <x v="3123"/>
    <d v="2024-05-17T00:00:00"/>
    <x v="4"/>
    <n v="3"/>
    <n v="1200"/>
    <n v="0"/>
    <n v="3600"/>
    <n v="3600"/>
    <n v="0"/>
    <x v="1"/>
    <x v="1"/>
  </r>
  <r>
    <s v="73191329-b204-43ab-a976-6ad38709dfd8"/>
    <s v="Natasha Wells"/>
    <s v="Natasha"/>
    <s v="Wells"/>
    <s v="farmercarlos@example.com"/>
    <x v="3124"/>
    <d v="2025-01-25T00:00:00"/>
    <x v="8"/>
    <n v="3"/>
    <n v="50"/>
    <n v="5"/>
    <n v="150"/>
    <n v="142.5"/>
    <n v="-7.5"/>
    <x v="4"/>
    <x v="0"/>
  </r>
  <r>
    <s v="06910fc0-4e7b-420c-a0ba-f8bc98707b43"/>
    <s v="Amy Bryan"/>
    <s v="Amy"/>
    <s v="Bryan"/>
    <s v="markrhodes@example.org"/>
    <x v="3125"/>
    <d v="2025-02-17T00:00:00"/>
    <x v="6"/>
    <n v="3"/>
    <n v="120"/>
    <n v="0"/>
    <n v="360"/>
    <n v="360"/>
    <n v="0"/>
    <x v="1"/>
    <x v="0"/>
  </r>
  <r>
    <s v="a0391831-3fd9-45e3-8531-782472343512"/>
    <s v="Kristin Woods"/>
    <s v="Kristin"/>
    <s v="Woods"/>
    <s v="amurphy@example.org"/>
    <x v="3126"/>
    <d v="2024-10-09T00:00:00"/>
    <x v="7"/>
    <n v="4"/>
    <n v="150"/>
    <n v="0"/>
    <n v="600"/>
    <n v="600"/>
    <n v="0"/>
    <x v="2"/>
    <x v="0"/>
  </r>
  <r>
    <s v="1d4e8871-5834-432e-887a-8da71f1494a1"/>
    <s v="Jocelyn Hopkins"/>
    <s v="Jocelyn"/>
    <s v="Hopkins"/>
    <s v="chanamanda@example.org"/>
    <x v="3127"/>
    <d v="2025-04-07T00:00:00"/>
    <x v="1"/>
    <n v="2"/>
    <n v="100"/>
    <n v="0"/>
    <n v="200"/>
    <n v="200"/>
    <n v="0"/>
    <x v="1"/>
    <x v="1"/>
  </r>
  <r>
    <s v="e9c00af0-3906-418e-91f0-1de02e4b7c7f"/>
    <s v="Karen Price"/>
    <s v="Karen"/>
    <s v="Price"/>
    <s v="qwood@example.com"/>
    <x v="3128"/>
    <d v="2024-11-19T00:00:00"/>
    <x v="7"/>
    <n v="1"/>
    <n v="150"/>
    <n v="5"/>
    <n v="150"/>
    <n v="142.5"/>
    <n v="-7.5"/>
    <x v="1"/>
    <x v="0"/>
  </r>
  <r>
    <s v="fcbeb8f9-c188-4ba6-829a-4fe0f7f94653"/>
    <s v="Danielle Cole"/>
    <s v="Danielle"/>
    <s v="Cole"/>
    <s v="mark64@example.net"/>
    <x v="3129"/>
    <d v="2025-02-27T00:00:00"/>
    <x v="7"/>
    <n v="3"/>
    <n v="150"/>
    <n v="5"/>
    <n v="450"/>
    <n v="427.5"/>
    <n v="-22.5"/>
    <x v="1"/>
    <x v="1"/>
  </r>
  <r>
    <s v="54e9dcda-089b-4ddd-b023-028e4312ac95"/>
    <s v="David Glenn"/>
    <s v="David"/>
    <s v="Glenn"/>
    <s v="william39@example.net"/>
    <x v="3130"/>
    <d v="2024-09-07T00:00:00"/>
    <x v="0"/>
    <n v="4"/>
    <n v="800"/>
    <n v="0"/>
    <n v="3200"/>
    <n v="3200"/>
    <n v="0"/>
    <x v="0"/>
    <x v="0"/>
  </r>
  <r>
    <s v="2a14a2b1-9b4f-4e53-9fb1-3fc3b0f4b3af"/>
    <s v="Amy Mathews"/>
    <s v="Amy"/>
    <s v="Mathews"/>
    <s v="rebecca28@example.com"/>
    <x v="3131"/>
    <d v="2024-07-14T00:00:00"/>
    <x v="8"/>
    <n v="1"/>
    <n v="50"/>
    <n v="0"/>
    <n v="50"/>
    <n v="50"/>
    <n v="0"/>
    <x v="2"/>
    <x v="0"/>
  </r>
  <r>
    <s v="c73ab963-a60a-429b-b8ef-6894a6c4a73e"/>
    <s v="Alexander Morrow"/>
    <s v="Alexander"/>
    <s v="Morrow"/>
    <s v="proach@example.net"/>
    <x v="3132"/>
    <d v="2025-02-07T00:00:00"/>
    <x v="7"/>
    <n v="2"/>
    <n v="150"/>
    <n v="0"/>
    <n v="300"/>
    <n v="300"/>
    <n v="0"/>
    <x v="3"/>
    <x v="0"/>
  </r>
  <r>
    <s v="e5a1ba57-9d83-4073-a7e4-f5d80f893e34"/>
    <s v="Debbie Clay PhD"/>
    <s v="Debbie"/>
    <s v="PhD"/>
    <s v="holly88@example.com"/>
    <x v="3133"/>
    <d v="2024-07-01T00:00:00"/>
    <x v="1"/>
    <n v="3"/>
    <n v="100"/>
    <n v="15"/>
    <n v="300"/>
    <n v="255"/>
    <n v="-45"/>
    <x v="4"/>
    <x v="0"/>
  </r>
  <r>
    <s v="f0270274-4143-48e2-9738-6aede5abcde8"/>
    <s v="Katherine Parker"/>
    <s v="Katherine"/>
    <s v="Parker"/>
    <s v="wgarcia@example.com"/>
    <x v="3134"/>
    <d v="2024-05-21T00:00:00"/>
    <x v="7"/>
    <n v="1"/>
    <n v="150"/>
    <n v="0"/>
    <n v="150"/>
    <n v="150"/>
    <n v="0"/>
    <x v="1"/>
    <x v="0"/>
  </r>
  <r>
    <s v="d6c1ea63-1f62-4067-a819-5362e3a58bb1"/>
    <s v="Brooke Yang"/>
    <s v="Brooke"/>
    <s v="Yang"/>
    <s v="nicholaswells@example.org"/>
    <x v="3135"/>
    <d v="2024-10-18T00:00:00"/>
    <x v="5"/>
    <n v="2"/>
    <n v="90"/>
    <n v="0"/>
    <n v="180"/>
    <n v="180"/>
    <n v="0"/>
    <x v="0"/>
    <x v="0"/>
  </r>
  <r>
    <s v="b2dde524-0522-4969-8ab1-0635102478ac"/>
    <s v="Cindy Jones"/>
    <s v="Cindy"/>
    <s v="Jones"/>
    <s v="sandersrobert@example.net"/>
    <x v="3136"/>
    <d v="2024-12-01T00:00:00"/>
    <x v="8"/>
    <n v="3"/>
    <n v="50"/>
    <n v="0"/>
    <n v="150"/>
    <n v="150"/>
    <n v="0"/>
    <x v="4"/>
    <x v="0"/>
  </r>
  <r>
    <s v="93c23a7c-b915-49fd-85d1-0b7f8ba887a3"/>
    <s v="Jessica Hobbs"/>
    <s v="Jessica"/>
    <s v="Hobbs"/>
    <s v="vjackson@example.org"/>
    <x v="3137"/>
    <d v="2024-11-14T00:00:00"/>
    <x v="7"/>
    <n v="4"/>
    <n v="150"/>
    <n v="0"/>
    <n v="600"/>
    <n v="600"/>
    <n v="0"/>
    <x v="4"/>
    <x v="0"/>
  </r>
  <r>
    <s v="203ed4ef-2e6c-4184-a147-6cf4a1114b9d"/>
    <s v="Jared Hester"/>
    <s v="Jared"/>
    <s v="Hester"/>
    <s v="rgonzales@example.com"/>
    <x v="3138"/>
    <d v="2024-12-09T00:00:00"/>
    <x v="6"/>
    <n v="3"/>
    <n v="120"/>
    <n v="0"/>
    <n v="360"/>
    <n v="360"/>
    <n v="0"/>
    <x v="2"/>
    <x v="0"/>
  </r>
  <r>
    <s v="5bfb8fae-921e-4fca-aa64-18c584d0eb15"/>
    <s v="Charles Bryant"/>
    <s v="Charles"/>
    <s v="Bryant"/>
    <s v="heather35@example.org"/>
    <x v="3139"/>
    <d v="2024-08-04T00:00:00"/>
    <x v="7"/>
    <n v="4"/>
    <n v="150"/>
    <n v="0"/>
    <n v="600"/>
    <n v="600"/>
    <n v="0"/>
    <x v="2"/>
    <x v="0"/>
  </r>
  <r>
    <s v="71049cc8-c6fe-48c9-b903-2f8911f7714f"/>
    <s v="Glenn Anderson"/>
    <s v="Glenn"/>
    <s v="Anderson"/>
    <s v="timothy11@example.com"/>
    <x v="3140"/>
    <d v="2025-02-27T00:00:00"/>
    <x v="1"/>
    <n v="1"/>
    <n v="100"/>
    <n v="0"/>
    <n v="100"/>
    <n v="100"/>
    <n v="0"/>
    <x v="0"/>
    <x v="0"/>
  </r>
  <r>
    <s v="1cff818f-8eaf-4791-90f3-6b47f2d986ed"/>
    <s v="Felicia Wallace"/>
    <s v="Felicia"/>
    <s v="Wallace"/>
    <s v="hayesanthony@example.com"/>
    <x v="3141"/>
    <d v="2025-02-16T00:00:00"/>
    <x v="4"/>
    <n v="4"/>
    <n v="1200"/>
    <n v="15"/>
    <n v="4800"/>
    <n v="4080"/>
    <n v="-720"/>
    <x v="3"/>
    <x v="1"/>
  </r>
  <r>
    <s v="cb190bd7-18e1-45da-b5a3-eb4b1df1afc4"/>
    <s v="Stephanie Evans"/>
    <s v="Stephanie"/>
    <s v="Evans"/>
    <s v="angelalee@example.com"/>
    <x v="3142"/>
    <d v="2024-04-22T00:00:00"/>
    <x v="6"/>
    <n v="4"/>
    <n v="120"/>
    <n v="5"/>
    <n v="480"/>
    <n v="456"/>
    <n v="-24"/>
    <x v="1"/>
    <x v="0"/>
  </r>
  <r>
    <s v="3eacfe6f-5c59-4e8b-b603-eb69391037f2"/>
    <s v="Thomas Burgess"/>
    <s v="Thomas"/>
    <s v="Burgess"/>
    <s v="lisadavis@example.org"/>
    <x v="3143"/>
    <d v="2024-12-31T00:00:00"/>
    <x v="6"/>
    <n v="4"/>
    <n v="120"/>
    <n v="0"/>
    <n v="480"/>
    <n v="480"/>
    <n v="0"/>
    <x v="4"/>
    <x v="0"/>
  </r>
  <r>
    <s v="db17394a-c4ee-43ae-93d7-690e737eccd8"/>
    <s v="Ebony Chapman"/>
    <s v="Ebony"/>
    <s v="Chapman"/>
    <s v="melinda77@example.org"/>
    <x v="3144"/>
    <d v="2024-10-12T00:00:00"/>
    <x v="7"/>
    <n v="3"/>
    <n v="150"/>
    <n v="0"/>
    <n v="450"/>
    <n v="450"/>
    <n v="0"/>
    <x v="0"/>
    <x v="0"/>
  </r>
  <r>
    <s v="a86f3638-8869-4337-adb8-6cbd5c419100"/>
    <s v="Jacqueline Gonzalez"/>
    <s v="Jacqueline"/>
    <s v="Gonzalez"/>
    <s v="jonesjoseph@example.org"/>
    <x v="3145"/>
    <d v="2025-02-08T00:00:00"/>
    <x v="5"/>
    <n v="4"/>
    <n v="90"/>
    <n v="0"/>
    <n v="360"/>
    <n v="360"/>
    <n v="0"/>
    <x v="2"/>
    <x v="0"/>
  </r>
  <r>
    <s v="656397f7-c91d-4f84-b166-c455dd3e570d"/>
    <s v="Lisa Robertson"/>
    <s v="Lisa"/>
    <s v="Robertson"/>
    <s v="samuelhamilton@example.com"/>
    <x v="3146"/>
    <d v="2025-01-08T00:00:00"/>
    <x v="8"/>
    <n v="2"/>
    <n v="50"/>
    <n v="0"/>
    <n v="100"/>
    <n v="100"/>
    <n v="0"/>
    <x v="4"/>
    <x v="0"/>
  </r>
  <r>
    <s v="e058fe39-81fc-4f5f-945d-4523e5d36710"/>
    <s v="Matthew Galvan"/>
    <s v="Matthew"/>
    <s v="Galvan"/>
    <s v="karenbowers@example.com"/>
    <x v="3147"/>
    <d v="2024-04-29T00:00:00"/>
    <x v="6"/>
    <n v="1"/>
    <n v="120"/>
    <n v="0"/>
    <n v="120"/>
    <n v="120"/>
    <n v="0"/>
    <x v="4"/>
    <x v="0"/>
  </r>
  <r>
    <s v="05e48d3e-c8c8-425c-b5ae-eb5bd2187a4f"/>
    <s v="Sean Carpenter"/>
    <s v="Sean"/>
    <s v="Carpenter"/>
    <s v="christinashields@example.org"/>
    <x v="3148"/>
    <d v="2024-09-30T00:00:00"/>
    <x v="7"/>
    <n v="4"/>
    <n v="150"/>
    <n v="0"/>
    <n v="600"/>
    <n v="600"/>
    <n v="0"/>
    <x v="2"/>
    <x v="0"/>
  </r>
  <r>
    <s v="c2ded34a-a46d-47b8-b664-fe70f4fe8005"/>
    <s v="Glenda Jordan"/>
    <s v="Glenda"/>
    <s v="Jordan"/>
    <s v="kweaver@example.org"/>
    <x v="720"/>
    <d v="2025-03-06T00:00:00"/>
    <x v="6"/>
    <n v="4"/>
    <n v="120"/>
    <n v="0"/>
    <n v="480"/>
    <n v="480"/>
    <n v="0"/>
    <x v="4"/>
    <x v="0"/>
  </r>
  <r>
    <s v="04bdc677-ee59-4910-a36e-798f182a8f3a"/>
    <s v="Chris Vargas"/>
    <s v="Chris"/>
    <s v="Vargas"/>
    <s v="brianahoover@example.net"/>
    <x v="3149"/>
    <d v="2025-01-30T00:00:00"/>
    <x v="0"/>
    <n v="2"/>
    <n v="800"/>
    <n v="0"/>
    <n v="1600"/>
    <n v="1600"/>
    <n v="0"/>
    <x v="3"/>
    <x v="0"/>
  </r>
  <r>
    <s v="f9fb6273-ad74-4c20-87c2-44cff35c8709"/>
    <s v="Gregory Evans"/>
    <s v="Gregory"/>
    <s v="Evans"/>
    <s v="jmiller@example.org"/>
    <x v="3150"/>
    <d v="2024-05-03T00:00:00"/>
    <x v="4"/>
    <n v="1"/>
    <n v="1200"/>
    <n v="10"/>
    <n v="1200"/>
    <n v="1080"/>
    <n v="-120"/>
    <x v="1"/>
    <x v="0"/>
  </r>
  <r>
    <s v="07e2c1e8-dadc-4601-b788-35a6ba3675a6"/>
    <s v="William Fleming"/>
    <s v="William"/>
    <s v="Fleming"/>
    <s v="molly80@example.org"/>
    <x v="1367"/>
    <d v="2025-03-16T00:00:00"/>
    <x v="5"/>
    <n v="2"/>
    <n v="90"/>
    <n v="0"/>
    <n v="180"/>
    <n v="180"/>
    <n v="0"/>
    <x v="0"/>
    <x v="0"/>
  </r>
  <r>
    <s v="6a91cc2f-3d80-476c-aaeb-5b203612bea1"/>
    <s v="Hunter Green"/>
    <s v="Hunter"/>
    <s v="Green"/>
    <s v="curtiskhan@example.org"/>
    <x v="3151"/>
    <d v="2024-12-02T00:00:00"/>
    <x v="1"/>
    <n v="2"/>
    <n v="100"/>
    <n v="0"/>
    <n v="200"/>
    <n v="200"/>
    <n v="0"/>
    <x v="0"/>
    <x v="0"/>
  </r>
  <r>
    <s v="9f918e64-a589-4fe9-a7d7-50ebbd386661"/>
    <s v="Bradley Vega"/>
    <s v="Bradley"/>
    <s v="Vega"/>
    <s v="carlsonmegan@example.net"/>
    <x v="3152"/>
    <d v="2024-09-05T00:00:00"/>
    <x v="3"/>
    <n v="4"/>
    <n v="200"/>
    <n v="0"/>
    <n v="800"/>
    <n v="800"/>
    <n v="0"/>
    <x v="2"/>
    <x v="0"/>
  </r>
  <r>
    <s v="6a92774d-a4b8-40df-bd77-84e410d5e4c4"/>
    <s v="Michael Anderson"/>
    <s v="Michael"/>
    <s v="Anderson"/>
    <s v="tiffany48@example.net"/>
    <x v="3153"/>
    <d v="2025-03-15T00:00:00"/>
    <x v="2"/>
    <n v="4"/>
    <n v="300"/>
    <n v="0"/>
    <n v="1200"/>
    <n v="1200"/>
    <n v="0"/>
    <x v="3"/>
    <x v="0"/>
  </r>
  <r>
    <s v="e0ccc21d-e3cd-4071-86fc-d848fd759dd2"/>
    <s v="Mrs. Kelly Rodriguez"/>
    <s v="Mrs"/>
    <s v="Rodriguez"/>
    <s v="petersontina@example.net"/>
    <x v="1174"/>
    <d v="2024-12-04T00:00:00"/>
    <x v="8"/>
    <n v="4"/>
    <n v="50"/>
    <n v="10"/>
    <n v="200"/>
    <n v="180"/>
    <n v="-20"/>
    <x v="0"/>
    <x v="0"/>
  </r>
  <r>
    <s v="4ca47b6e-9bc4-4c7a-b5d0-75b54abfd122"/>
    <s v="Ryan Gonzalez"/>
    <s v="Ryan"/>
    <s v="Gonzalez"/>
    <s v="patricia73@example.org"/>
    <x v="3154"/>
    <d v="2024-05-02T00:00:00"/>
    <x v="8"/>
    <n v="1"/>
    <n v="50"/>
    <n v="5"/>
    <n v="50"/>
    <n v="47.5"/>
    <n v="-2.5"/>
    <x v="0"/>
    <x v="0"/>
  </r>
  <r>
    <s v="55b36a79-324a-4038-9f22-14e11dd57b5e"/>
    <s v="Mark Villegas"/>
    <s v="Mark"/>
    <s v="Villegas"/>
    <s v="howardharold@example.com"/>
    <x v="3155"/>
    <d v="2024-12-23T00:00:00"/>
    <x v="2"/>
    <n v="4"/>
    <n v="300"/>
    <n v="0"/>
    <n v="1200"/>
    <n v="1200"/>
    <n v="0"/>
    <x v="2"/>
    <x v="0"/>
  </r>
  <r>
    <s v="bdf9ee7c-8bfa-481d-8f82-f371ff5fd5e0"/>
    <s v="Maria Barker"/>
    <s v="Maria"/>
    <s v="Barker"/>
    <s v="linkevin@example.net"/>
    <x v="1102"/>
    <d v="2024-07-30T00:00:00"/>
    <x v="5"/>
    <n v="4"/>
    <n v="90"/>
    <n v="5"/>
    <n v="360"/>
    <n v="342"/>
    <n v="-18"/>
    <x v="1"/>
    <x v="0"/>
  </r>
  <r>
    <s v="529cb29f-5499-42ae-b373-ca69e22b3725"/>
    <s v="William Vega"/>
    <s v="William"/>
    <s v="Vega"/>
    <s v="frankcampbell@example.com"/>
    <x v="3156"/>
    <d v="2024-05-26T00:00:00"/>
    <x v="1"/>
    <n v="4"/>
    <n v="100"/>
    <n v="0"/>
    <n v="400"/>
    <n v="400"/>
    <n v="0"/>
    <x v="1"/>
    <x v="0"/>
  </r>
  <r>
    <s v="34712884-90d4-4db4-a3e3-d89ae9628d15"/>
    <s v="Keith Sims"/>
    <s v="Keith"/>
    <s v="Sims"/>
    <s v="williamparsons@example.org"/>
    <x v="3157"/>
    <d v="2024-10-19T00:00:00"/>
    <x v="4"/>
    <n v="1"/>
    <n v="1200"/>
    <n v="0"/>
    <n v="1200"/>
    <n v="1200"/>
    <n v="0"/>
    <x v="0"/>
    <x v="0"/>
  </r>
  <r>
    <s v="de0c6c7c-9fdd-4789-86cc-5126afedc1f3"/>
    <s v="Heather Jones"/>
    <s v="Heather"/>
    <s v="Jones"/>
    <s v="erica68@example.net"/>
    <x v="3158"/>
    <d v="2024-11-27T00:00:00"/>
    <x v="5"/>
    <n v="4"/>
    <n v="90"/>
    <n v="0"/>
    <n v="360"/>
    <n v="360"/>
    <n v="0"/>
    <x v="3"/>
    <x v="0"/>
  </r>
  <r>
    <s v="085faac9-0396-4951-9704-ac6024f7a71d"/>
    <s v="Kayla Keller DDS"/>
    <s v="Kayla"/>
    <s v="DDS"/>
    <s v="markbuck@example.net"/>
    <x v="3159"/>
    <d v="2024-11-28T00:00:00"/>
    <x v="0"/>
    <n v="3"/>
    <n v="800"/>
    <n v="0"/>
    <n v="2400"/>
    <n v="2400"/>
    <n v="0"/>
    <x v="2"/>
    <x v="0"/>
  </r>
  <r>
    <s v="0b8aba41-8b59-4e40-b5e7-3a6cd1a2f78d"/>
    <s v="Alexander Chavez"/>
    <s v="Alexander"/>
    <s v="Chavez"/>
    <s v="karenhernandez@example.com"/>
    <x v="2910"/>
    <d v="2024-10-27T00:00:00"/>
    <x v="3"/>
    <n v="3"/>
    <n v="200"/>
    <n v="0"/>
    <n v="600"/>
    <n v="600"/>
    <n v="0"/>
    <x v="1"/>
    <x v="0"/>
  </r>
  <r>
    <s v="74f83f11-0fc1-4cf4-b120-af1d348b68b5"/>
    <s v="Jimmy Arnold"/>
    <s v="Jimmy"/>
    <s v="Arnold"/>
    <s v="jonathanjohnson@example.net"/>
    <x v="3160"/>
    <d v="2025-03-24T00:00:00"/>
    <x v="6"/>
    <n v="4"/>
    <n v="120"/>
    <n v="0"/>
    <n v="480"/>
    <n v="480"/>
    <n v="0"/>
    <x v="4"/>
    <x v="0"/>
  </r>
  <r>
    <s v="be5e2357-0eaa-400d-91c5-83ee03a6638e"/>
    <s v="Brian Page"/>
    <s v="Brian"/>
    <s v="Page"/>
    <s v="cjones@example.org"/>
    <x v="3161"/>
    <d v="2024-08-09T00:00:00"/>
    <x v="5"/>
    <n v="3"/>
    <n v="90"/>
    <n v="0"/>
    <n v="270"/>
    <n v="270"/>
    <n v="0"/>
    <x v="0"/>
    <x v="0"/>
  </r>
  <r>
    <s v="d9af493d-b946-42f4-9bf1-a566a83c4511"/>
    <s v="Natalie Fleming"/>
    <s v="Natalie"/>
    <s v="Fleming"/>
    <s v="william10@example.net"/>
    <x v="3162"/>
    <d v="2024-08-14T00:00:00"/>
    <x v="8"/>
    <n v="4"/>
    <n v="50"/>
    <n v="5"/>
    <n v="200"/>
    <n v="190"/>
    <n v="-10"/>
    <x v="3"/>
    <x v="0"/>
  </r>
  <r>
    <s v="927ab863-b320-4cd7-bfbe-e570e25383b0"/>
    <s v="Frank Ward"/>
    <s v="Frank"/>
    <s v="Ward"/>
    <s v="nelsoncraig@example.org"/>
    <x v="3163"/>
    <d v="2024-11-30T00:00:00"/>
    <x v="7"/>
    <n v="1"/>
    <n v="150"/>
    <n v="0"/>
    <n v="150"/>
    <n v="150"/>
    <n v="0"/>
    <x v="3"/>
    <x v="0"/>
  </r>
  <r>
    <s v="5554e90e-1f04-4c14-a113-6c3ca94d8fdb"/>
    <s v="David Crawford"/>
    <s v="David"/>
    <s v="Crawford"/>
    <s v="grodriguez@example.com"/>
    <x v="1674"/>
    <d v="2025-01-02T00:00:00"/>
    <x v="8"/>
    <n v="2"/>
    <n v="50"/>
    <n v="5"/>
    <n v="100"/>
    <n v="95"/>
    <n v="-5"/>
    <x v="3"/>
    <x v="0"/>
  </r>
  <r>
    <s v="57c0e101-bfdc-48df-a7fe-3c1199524561"/>
    <s v="Brandy Rhodes"/>
    <s v="Brandy"/>
    <s v="Rhodes"/>
    <s v="andersonpaul@example.com"/>
    <x v="3164"/>
    <d v="2024-04-20T00:00:00"/>
    <x v="8"/>
    <n v="1"/>
    <n v="50"/>
    <n v="0"/>
    <n v="50"/>
    <n v="50"/>
    <n v="0"/>
    <x v="0"/>
    <x v="1"/>
  </r>
  <r>
    <s v="35000529-b5a8-4b84-aa29-94ae1074b2e4"/>
    <s v="Michael Martinez"/>
    <s v="Michael"/>
    <s v="Martinez"/>
    <s v="yriley@example.com"/>
    <x v="3165"/>
    <d v="2024-12-14T00:00:00"/>
    <x v="1"/>
    <n v="2"/>
    <n v="100"/>
    <n v="0"/>
    <n v="200"/>
    <n v="200"/>
    <n v="0"/>
    <x v="4"/>
    <x v="0"/>
  </r>
  <r>
    <s v="38ad82b0-2fcf-4e26-bee8-a34de7dae3c1"/>
    <s v="Maria Joyce"/>
    <s v="Maria"/>
    <s v="Joyce"/>
    <s v="paulparker@example.com"/>
    <x v="3166"/>
    <d v="2025-03-12T00:00:00"/>
    <x v="8"/>
    <n v="3"/>
    <n v="50"/>
    <n v="0"/>
    <n v="150"/>
    <n v="150"/>
    <n v="0"/>
    <x v="4"/>
    <x v="0"/>
  </r>
  <r>
    <s v="05cacf57-815b-4972-8d4c-d4ab2cdaf2b9"/>
    <s v="Deborah Morrison"/>
    <s v="Deborah"/>
    <s v="Morrison"/>
    <s v="edwardsjames@example.net"/>
    <x v="3167"/>
    <d v="2024-04-22T00:00:00"/>
    <x v="6"/>
    <n v="3"/>
    <n v="120"/>
    <n v="0"/>
    <n v="360"/>
    <n v="360"/>
    <n v="0"/>
    <x v="2"/>
    <x v="0"/>
  </r>
  <r>
    <s v="baba6987-eb8a-4864-a74f-76aec3677fd9"/>
    <s v="Candice Davidson"/>
    <s v="Candice"/>
    <s v="Davidson"/>
    <s v="zdaniels@example.org"/>
    <x v="3168"/>
    <d v="2024-06-24T00:00:00"/>
    <x v="0"/>
    <n v="3"/>
    <n v="800"/>
    <n v="10"/>
    <n v="2400"/>
    <n v="2160"/>
    <n v="-240"/>
    <x v="1"/>
    <x v="0"/>
  </r>
  <r>
    <s v="7d8edd9f-807e-447a-b33c-baa206ba3b35"/>
    <s v="Dustin Glass"/>
    <s v="Dustin"/>
    <s v="Glass"/>
    <s v="wallnathan@example.org"/>
    <x v="3169"/>
    <d v="2024-10-23T00:00:00"/>
    <x v="6"/>
    <n v="2"/>
    <n v="120"/>
    <n v="0"/>
    <n v="240"/>
    <n v="240"/>
    <n v="0"/>
    <x v="3"/>
    <x v="0"/>
  </r>
  <r>
    <s v="1586087a-e010-4094-bfe4-520dd6594627"/>
    <s v="George Arnold"/>
    <s v="George"/>
    <s v="Arnold"/>
    <s v="jennifer52@example.net"/>
    <x v="3170"/>
    <d v="2024-06-10T00:00:00"/>
    <x v="6"/>
    <n v="1"/>
    <n v="120"/>
    <n v="0"/>
    <n v="120"/>
    <n v="120"/>
    <n v="0"/>
    <x v="4"/>
    <x v="0"/>
  </r>
  <r>
    <s v="20d2b212-32c0-4c46-bbe1-c5a618954c66"/>
    <s v="Brenda Frank"/>
    <s v="Brenda"/>
    <s v="Frank"/>
    <s v="qhowe@example.org"/>
    <x v="3171"/>
    <d v="2024-12-01T00:00:00"/>
    <x v="7"/>
    <n v="1"/>
    <n v="150"/>
    <n v="10"/>
    <n v="150"/>
    <n v="135"/>
    <n v="-15"/>
    <x v="3"/>
    <x v="0"/>
  </r>
  <r>
    <s v="fd2e1d55-757e-41aa-adde-a462a4bfced2"/>
    <s v="Ernest Rodriguez"/>
    <s v="Ernest"/>
    <s v="Rodriguez"/>
    <s v="jenniferthomas@example.com"/>
    <x v="3172"/>
    <d v="2025-01-20T00:00:00"/>
    <x v="3"/>
    <n v="2"/>
    <n v="200"/>
    <n v="0"/>
    <n v="400"/>
    <n v="400"/>
    <n v="0"/>
    <x v="1"/>
    <x v="1"/>
  </r>
  <r>
    <s v="1b5001d7-3e85-4841-bd0f-3bb9fccf465d"/>
    <s v="Tyler Boyer"/>
    <s v="Tyler"/>
    <s v="Boyer"/>
    <s v="jenniferperez@example.org"/>
    <x v="3173"/>
    <d v="2024-07-09T00:00:00"/>
    <x v="0"/>
    <n v="1"/>
    <n v="800"/>
    <n v="0"/>
    <n v="800"/>
    <n v="800"/>
    <n v="0"/>
    <x v="1"/>
    <x v="0"/>
  </r>
  <r>
    <s v="35ffc218-1cf5-4421-9d95-dbe303e4ac62"/>
    <s v="Jeff Wall"/>
    <s v="Jeff"/>
    <s v="Wall"/>
    <s v="christopherwright@example.net"/>
    <x v="3174"/>
    <d v="2025-04-08T00:00:00"/>
    <x v="2"/>
    <n v="2"/>
    <n v="300"/>
    <n v="5"/>
    <n v="600"/>
    <n v="570"/>
    <n v="-30"/>
    <x v="4"/>
    <x v="0"/>
  </r>
  <r>
    <s v="e8895658-a9ee-4fcd-95f8-1a6f5f0e1de2"/>
    <s v="Nancy Snow"/>
    <s v="Nancy"/>
    <s v="Snow"/>
    <s v="qjohnson@example.org"/>
    <x v="2163"/>
    <d v="2024-11-12T00:00:00"/>
    <x v="6"/>
    <n v="2"/>
    <n v="120"/>
    <n v="10"/>
    <n v="240"/>
    <n v="216"/>
    <n v="-24"/>
    <x v="2"/>
    <x v="0"/>
  </r>
  <r>
    <s v="a6874c45-ef5e-4d02-9f79-a7a56645b7de"/>
    <s v="Kevin Burch"/>
    <s v="Kevin"/>
    <s v="Burch"/>
    <s v="wdominguez@example.com"/>
    <x v="602"/>
    <d v="2024-05-18T00:00:00"/>
    <x v="8"/>
    <n v="1"/>
    <n v="50"/>
    <n v="5"/>
    <n v="50"/>
    <n v="47.5"/>
    <n v="-2.5"/>
    <x v="0"/>
    <x v="0"/>
  </r>
  <r>
    <s v="daa2e68c-03f2-474b-9900-514e363160cf"/>
    <s v="Jeffrey Roberts"/>
    <s v="Jeffrey"/>
    <s v="Roberts"/>
    <s v="shayes@example.com"/>
    <x v="3175"/>
    <d v="2024-09-17T00:00:00"/>
    <x v="3"/>
    <n v="4"/>
    <n v="200"/>
    <n v="0"/>
    <n v="800"/>
    <n v="800"/>
    <n v="0"/>
    <x v="0"/>
    <x v="0"/>
  </r>
  <r>
    <s v="71616a02-0a41-479f-b210-f13d06bae13a"/>
    <s v="Brian Boyer"/>
    <s v="Brian"/>
    <s v="Boyer"/>
    <s v="qedwards@example.com"/>
    <x v="3176"/>
    <d v="2024-05-14T00:00:00"/>
    <x v="4"/>
    <n v="3"/>
    <n v="1200"/>
    <n v="0"/>
    <n v="3600"/>
    <n v="3600"/>
    <n v="0"/>
    <x v="3"/>
    <x v="0"/>
  </r>
  <r>
    <s v="d4e9d73d-c9cb-4bfe-97e6-a8c1e2655d96"/>
    <s v="Dr. Adam Campbell"/>
    <s v="Dr"/>
    <s v="Campbell"/>
    <s v="stephaniewood@example.net"/>
    <x v="3177"/>
    <d v="2025-03-18T00:00:00"/>
    <x v="1"/>
    <n v="1"/>
    <n v="100"/>
    <n v="15"/>
    <n v="100"/>
    <n v="85"/>
    <n v="-15"/>
    <x v="3"/>
    <x v="0"/>
  </r>
  <r>
    <s v="15f149a4-8d49-4178-8392-bf3b35d18a3e"/>
    <s v="Crystal Rodriguez"/>
    <s v="Crystal"/>
    <s v="Rodriguez"/>
    <s v="reynoldsrichard@example.net"/>
    <x v="3178"/>
    <d v="2025-03-19T00:00:00"/>
    <x v="7"/>
    <n v="2"/>
    <n v="150"/>
    <n v="5"/>
    <n v="300"/>
    <n v="285"/>
    <n v="-15"/>
    <x v="2"/>
    <x v="0"/>
  </r>
  <r>
    <s v="0a27b461-7c8f-4edd-950c-083b69cf2f98"/>
    <s v="Brian Ferrell PhD"/>
    <s v="Brian"/>
    <s v="PhD"/>
    <s v="priscilla11@example.com"/>
    <x v="3179"/>
    <d v="2024-06-05T00:00:00"/>
    <x v="6"/>
    <n v="4"/>
    <n v="120"/>
    <n v="0"/>
    <n v="480"/>
    <n v="480"/>
    <n v="0"/>
    <x v="2"/>
    <x v="0"/>
  </r>
  <r>
    <s v="327f3e24-e9db-4b4d-8f5e-0b759538c52a"/>
    <s v="Frank Wood DVM"/>
    <s v="Frank"/>
    <s v="DVM"/>
    <s v="zsmith@example.com"/>
    <x v="3180"/>
    <d v="2024-06-24T00:00:00"/>
    <x v="7"/>
    <n v="2"/>
    <n v="150"/>
    <n v="0"/>
    <n v="300"/>
    <n v="300"/>
    <n v="0"/>
    <x v="1"/>
    <x v="0"/>
  </r>
  <r>
    <s v="cc079c31-56c3-487b-8d65-fbefd72cbe87"/>
    <s v="Mikayla Mitchell"/>
    <s v="Mikayla"/>
    <s v="Mitchell"/>
    <s v="nyang@example.com"/>
    <x v="3181"/>
    <d v="2024-10-18T00:00:00"/>
    <x v="7"/>
    <n v="3"/>
    <n v="150"/>
    <n v="0"/>
    <n v="450"/>
    <n v="450"/>
    <n v="0"/>
    <x v="3"/>
    <x v="0"/>
  </r>
  <r>
    <s v="ab88cf23-84e7-45d9-869b-469edd43bb63"/>
    <s v="Matthew Stevens"/>
    <s v="Matthew"/>
    <s v="Stevens"/>
    <s v="jonestheresa@example.com"/>
    <x v="2184"/>
    <d v="2024-05-07T00:00:00"/>
    <x v="1"/>
    <n v="3"/>
    <n v="100"/>
    <n v="15"/>
    <n v="300"/>
    <n v="255"/>
    <n v="-45"/>
    <x v="2"/>
    <x v="0"/>
  </r>
  <r>
    <s v="d346d92f-7cc2-4d69-bbb9-65e827f95a82"/>
    <s v="Jordan Scott"/>
    <s v="Jordan"/>
    <s v="Scott"/>
    <s v="kurt37@example.net"/>
    <x v="3182"/>
    <d v="2025-04-05T00:00:00"/>
    <x v="6"/>
    <n v="4"/>
    <n v="120"/>
    <n v="0"/>
    <n v="480"/>
    <n v="480"/>
    <n v="0"/>
    <x v="0"/>
    <x v="0"/>
  </r>
  <r>
    <s v="c17afca1-89ea-4728-8f3f-3689495e1dda"/>
    <s v="Zachary Ellis"/>
    <s v="Zachary"/>
    <s v="Ellis"/>
    <s v="ryancharles@example.org"/>
    <x v="3183"/>
    <d v="2024-09-28T00:00:00"/>
    <x v="1"/>
    <n v="1"/>
    <n v="100"/>
    <n v="0"/>
    <n v="100"/>
    <n v="100"/>
    <n v="0"/>
    <x v="2"/>
    <x v="0"/>
  </r>
  <r>
    <s v="7205c581-d2d9-4e14-8bbc-a9453862f76c"/>
    <s v="Kevin Kim"/>
    <s v="Kevin"/>
    <s v="Kim"/>
    <s v="nicholas27@example.org"/>
    <x v="3184"/>
    <d v="2024-05-27T00:00:00"/>
    <x v="1"/>
    <n v="1"/>
    <n v="100"/>
    <n v="5"/>
    <n v="100"/>
    <n v="95"/>
    <n v="-5"/>
    <x v="3"/>
    <x v="0"/>
  </r>
  <r>
    <s v="e7536d60-cd9d-49db-945c-1f6784386aaf"/>
    <s v="Emily Simpson"/>
    <s v="Emily"/>
    <s v="Simpson"/>
    <s v="david35@example.com"/>
    <x v="1846"/>
    <d v="2024-11-24T00:00:00"/>
    <x v="5"/>
    <n v="2"/>
    <n v="90"/>
    <n v="0"/>
    <n v="180"/>
    <n v="180"/>
    <n v="0"/>
    <x v="3"/>
    <x v="0"/>
  </r>
  <r>
    <s v="b9503be2-07a7-4ee9-8ea1-cb7fa303a0f4"/>
    <s v="Richard Brown"/>
    <s v="Richard"/>
    <s v="Brown"/>
    <s v="tmay@example.net"/>
    <x v="2527"/>
    <d v="2024-04-29T00:00:00"/>
    <x v="2"/>
    <n v="4"/>
    <n v="300"/>
    <n v="0"/>
    <n v="1200"/>
    <n v="1200"/>
    <n v="0"/>
    <x v="0"/>
    <x v="0"/>
  </r>
  <r>
    <s v="32228d23-7c24-4244-923c-8895050b96a6"/>
    <s v="Timothy Garcia"/>
    <s v="Timothy"/>
    <s v="Garcia"/>
    <s v="wjackson@example.net"/>
    <x v="3185"/>
    <d v="2024-11-16T00:00:00"/>
    <x v="4"/>
    <n v="3"/>
    <n v="1200"/>
    <n v="0"/>
    <n v="3600"/>
    <n v="3600"/>
    <n v="0"/>
    <x v="1"/>
    <x v="0"/>
  </r>
  <r>
    <s v="72a2e04a-61c4-460e-9b7d-158e8de178ad"/>
    <s v="Deanna Richardson"/>
    <s v="Deanna"/>
    <s v="Richardson"/>
    <s v="kristin25@example.org"/>
    <x v="3186"/>
    <d v="2024-08-28T00:00:00"/>
    <x v="1"/>
    <n v="1"/>
    <n v="100"/>
    <n v="5"/>
    <n v="100"/>
    <n v="95"/>
    <n v="-5"/>
    <x v="4"/>
    <x v="0"/>
  </r>
  <r>
    <s v="a66bd893-ec50-4267-a7f0-769a521a8328"/>
    <s v="Thomas Malone"/>
    <s v="Thomas"/>
    <s v="Malone"/>
    <s v="jason42@example.net"/>
    <x v="870"/>
    <d v="2024-06-26T00:00:00"/>
    <x v="6"/>
    <n v="4"/>
    <n v="120"/>
    <n v="0"/>
    <n v="480"/>
    <n v="480"/>
    <n v="0"/>
    <x v="0"/>
    <x v="0"/>
  </r>
  <r>
    <s v="00e738fd-12a5-4b04-8673-8fc30d21380c"/>
    <s v="Tanner Sullivan"/>
    <s v="Tanner"/>
    <s v="Sullivan"/>
    <s v="vmartin@example.org"/>
    <x v="3187"/>
    <d v="2025-01-10T00:00:00"/>
    <x v="1"/>
    <n v="2"/>
    <n v="100"/>
    <n v="0"/>
    <n v="200"/>
    <n v="200"/>
    <n v="0"/>
    <x v="3"/>
    <x v="0"/>
  </r>
  <r>
    <s v="0c0eb100-6b5c-4b8f-b619-9d0b8377e0de"/>
    <s v="Jocelyn Hall"/>
    <s v="Jocelyn"/>
    <s v="Hall"/>
    <s v="nathanielbrown@example.org"/>
    <x v="3188"/>
    <d v="2024-08-23T00:00:00"/>
    <x v="7"/>
    <n v="1"/>
    <n v="150"/>
    <n v="0"/>
    <n v="150"/>
    <n v="150"/>
    <n v="0"/>
    <x v="3"/>
    <x v="0"/>
  </r>
  <r>
    <s v="9f43eb20-fd6f-4bbb-96e6-cabdb87dfac1"/>
    <s v="Christopher Brooks"/>
    <s v="Christopher"/>
    <s v="Brooks"/>
    <s v="hendersonmichael@example.com"/>
    <x v="3189"/>
    <d v="2024-12-22T00:00:00"/>
    <x v="2"/>
    <n v="4"/>
    <n v="300"/>
    <n v="0"/>
    <n v="1200"/>
    <n v="1200"/>
    <n v="0"/>
    <x v="0"/>
    <x v="0"/>
  </r>
  <r>
    <s v="ea4f5853-55f7-4709-bb1e-8701c49f3610"/>
    <s v="Dawn Caldwell"/>
    <s v="Dawn"/>
    <s v="Caldwell"/>
    <s v="jeffwright@example.com"/>
    <x v="3190"/>
    <d v="2025-02-06T00:00:00"/>
    <x v="0"/>
    <n v="2"/>
    <n v="800"/>
    <n v="0"/>
    <n v="1600"/>
    <n v="1600"/>
    <n v="0"/>
    <x v="4"/>
    <x v="1"/>
  </r>
  <r>
    <s v="2baf024d-ad6a-4939-a37f-a237cb75805b"/>
    <s v="Kelly Vasquez"/>
    <s v="Kelly"/>
    <s v="Vasquez"/>
    <s v="evansstacey@example.com"/>
    <x v="3191"/>
    <d v="2024-05-25T00:00:00"/>
    <x v="6"/>
    <n v="3"/>
    <n v="120"/>
    <n v="0"/>
    <n v="360"/>
    <n v="360"/>
    <n v="0"/>
    <x v="0"/>
    <x v="0"/>
  </r>
  <r>
    <s v="f6970b42-b24f-4116-9eac-78b55cd1db00"/>
    <s v="Emily Guzman"/>
    <s v="Emily"/>
    <s v="Guzman"/>
    <s v="lgarza@example.net"/>
    <x v="2071"/>
    <d v="2024-09-24T00:00:00"/>
    <x v="8"/>
    <n v="4"/>
    <n v="50"/>
    <n v="10"/>
    <n v="200"/>
    <n v="180"/>
    <n v="-20"/>
    <x v="2"/>
    <x v="0"/>
  </r>
  <r>
    <s v="4546c6c2-f306-40c2-94a3-304c3bfebc95"/>
    <s v="Christy Roach"/>
    <s v="Christy"/>
    <s v="Roach"/>
    <s v="antonioserrano@example.com"/>
    <x v="3192"/>
    <d v="2024-05-06T00:00:00"/>
    <x v="6"/>
    <n v="4"/>
    <n v="120"/>
    <n v="0"/>
    <n v="480"/>
    <n v="480"/>
    <n v="0"/>
    <x v="2"/>
    <x v="0"/>
  </r>
  <r>
    <s v="2a7cf8d8-2b1a-42f8-b519-05b6749714b8"/>
    <s v="John Williamson"/>
    <s v="John"/>
    <s v="Williamson"/>
    <s v="rita93@example.net"/>
    <x v="3193"/>
    <d v="2024-06-19T00:00:00"/>
    <x v="3"/>
    <n v="1"/>
    <n v="200"/>
    <n v="10"/>
    <n v="200"/>
    <n v="180"/>
    <n v="-20"/>
    <x v="4"/>
    <x v="0"/>
  </r>
  <r>
    <s v="1500aae1-0871-44f8-a5c2-f24eba456de9"/>
    <s v="Mr. Stephen Davidson"/>
    <s v="Mr"/>
    <s v="Davidson"/>
    <s v="gmoses@example.net"/>
    <x v="3194"/>
    <d v="2024-05-02T00:00:00"/>
    <x v="6"/>
    <n v="2"/>
    <n v="120"/>
    <n v="0"/>
    <n v="240"/>
    <n v="240"/>
    <n v="0"/>
    <x v="0"/>
    <x v="0"/>
  </r>
  <r>
    <s v="ef2b0535-afe1-45bd-ac10-5598599e4336"/>
    <s v="Theresa Moreno"/>
    <s v="Theresa"/>
    <s v="Moreno"/>
    <s v="sandra22@example.org"/>
    <x v="3195"/>
    <d v="2024-07-27T00:00:00"/>
    <x v="8"/>
    <n v="2"/>
    <n v="50"/>
    <n v="0"/>
    <n v="100"/>
    <n v="100"/>
    <n v="0"/>
    <x v="2"/>
    <x v="0"/>
  </r>
  <r>
    <s v="07ac4aa2-cd48-4f4d-8637-2826cbb03667"/>
    <s v="David Lopez"/>
    <s v="David"/>
    <s v="Lopez"/>
    <s v="andrea96@example.net"/>
    <x v="2755"/>
    <d v="2025-02-22T00:00:00"/>
    <x v="4"/>
    <n v="1"/>
    <n v="1200"/>
    <n v="0"/>
    <n v="1200"/>
    <n v="1200"/>
    <n v="0"/>
    <x v="4"/>
    <x v="0"/>
  </r>
  <r>
    <s v="2b58428b-b681-4877-af5a-bd62ed1fdb8f"/>
    <s v="James Manning"/>
    <s v="James"/>
    <s v="Manning"/>
    <s v="crystal27@example.net"/>
    <x v="3196"/>
    <d v="2024-11-14T00:00:00"/>
    <x v="7"/>
    <n v="1"/>
    <n v="150"/>
    <n v="5"/>
    <n v="150"/>
    <n v="142.5"/>
    <n v="-7.5"/>
    <x v="2"/>
    <x v="0"/>
  </r>
  <r>
    <s v="e3501f9b-1eea-44fb-a1dc-c0ad0e41cfed"/>
    <s v="Meagan Jones"/>
    <s v="Meagan"/>
    <s v="Jones"/>
    <s v="vsalazar@example.org"/>
    <x v="3197"/>
    <d v="2024-05-16T00:00:00"/>
    <x v="4"/>
    <n v="2"/>
    <n v="1200"/>
    <n v="15"/>
    <n v="2400"/>
    <n v="2040"/>
    <n v="-360"/>
    <x v="1"/>
    <x v="0"/>
  </r>
  <r>
    <s v="db781942-9c57-49d8-b714-73f02618cd94"/>
    <s v="Peter Banks"/>
    <s v="Peter"/>
    <s v="Banks"/>
    <s v="joseph19@example.net"/>
    <x v="3198"/>
    <d v="2024-10-16T00:00:00"/>
    <x v="8"/>
    <n v="3"/>
    <n v="50"/>
    <n v="0"/>
    <n v="150"/>
    <n v="150"/>
    <n v="0"/>
    <x v="3"/>
    <x v="0"/>
  </r>
  <r>
    <s v="9e31a4bd-2abd-41ef-887a-9725ddeb5f4d"/>
    <s v="Judy Koch"/>
    <s v="Judy"/>
    <s v="Koch"/>
    <s v="alex56@example.org"/>
    <x v="633"/>
    <d v="2025-04-13T00:00:00"/>
    <x v="7"/>
    <n v="3"/>
    <n v="150"/>
    <n v="0"/>
    <n v="450"/>
    <n v="450"/>
    <n v="0"/>
    <x v="4"/>
    <x v="0"/>
  </r>
  <r>
    <s v="44bddc5a-aae4-4e40-a5a1-311d4633f355"/>
    <s v="Vickie Stokes"/>
    <s v="Vickie"/>
    <s v="Stokes"/>
    <s v="phillipskathleen@example.com"/>
    <x v="3199"/>
    <d v="2025-03-19T00:00:00"/>
    <x v="7"/>
    <n v="2"/>
    <n v="150"/>
    <n v="5"/>
    <n v="300"/>
    <n v="285"/>
    <n v="-15"/>
    <x v="0"/>
    <x v="0"/>
  </r>
  <r>
    <s v="bb678ca0-6496-41d7-80b3-098d51fa5314"/>
    <s v="Scott Nunez"/>
    <s v="Scott"/>
    <s v="Nunez"/>
    <s v="wjacobs@example.org"/>
    <x v="3200"/>
    <d v="2024-05-31T00:00:00"/>
    <x v="1"/>
    <n v="2"/>
    <n v="100"/>
    <n v="10"/>
    <n v="200"/>
    <n v="180"/>
    <n v="-20"/>
    <x v="4"/>
    <x v="0"/>
  </r>
  <r>
    <s v="2bde9804-b61f-49f4-9a4f-dddc58fefb04"/>
    <s v="Cassandra Ponce"/>
    <s v="Cassandra"/>
    <s v="Ponce"/>
    <s v="sullivankelly@example.org"/>
    <x v="3201"/>
    <d v="2024-11-28T00:00:00"/>
    <x v="3"/>
    <n v="4"/>
    <n v="200"/>
    <n v="5"/>
    <n v="800"/>
    <n v="760"/>
    <n v="-40"/>
    <x v="4"/>
    <x v="0"/>
  </r>
  <r>
    <s v="8bd91309-3f2b-41d7-9920-6dbdec8eba6a"/>
    <s v="Juan Rivera"/>
    <s v="Juan"/>
    <s v="Rivera"/>
    <s v="ylevy@example.org"/>
    <x v="3202"/>
    <d v="2024-06-18T00:00:00"/>
    <x v="4"/>
    <n v="3"/>
    <n v="1200"/>
    <n v="5"/>
    <n v="3600"/>
    <n v="3420"/>
    <n v="-180"/>
    <x v="4"/>
    <x v="0"/>
  </r>
  <r>
    <s v="e9eb2be0-dce2-4a5c-8223-78adab7dd703"/>
    <s v="Sara Villanueva"/>
    <s v="Sara"/>
    <s v="Villanueva"/>
    <s v="ryansmith@example.net"/>
    <x v="3203"/>
    <d v="2024-08-01T00:00:00"/>
    <x v="1"/>
    <n v="2"/>
    <n v="100"/>
    <n v="0"/>
    <n v="200"/>
    <n v="200"/>
    <n v="0"/>
    <x v="2"/>
    <x v="1"/>
  </r>
  <r>
    <s v="d04ad57b-bbab-41d5-b376-36ff8386d737"/>
    <s v="Kaitlyn Robinson"/>
    <s v="Kaitlyn"/>
    <s v="Robinson"/>
    <s v="bellcynthia@example.org"/>
    <x v="3204"/>
    <d v="2024-09-07T00:00:00"/>
    <x v="0"/>
    <n v="3"/>
    <n v="800"/>
    <n v="0"/>
    <n v="2400"/>
    <n v="2400"/>
    <n v="0"/>
    <x v="2"/>
    <x v="0"/>
  </r>
  <r>
    <s v="f1ceb382-8ac6-41b2-860a-5ec38485c7a3"/>
    <s v="Kevin Butler"/>
    <s v="Kevin"/>
    <s v="Butler"/>
    <s v="brentwilliams@example.org"/>
    <x v="3205"/>
    <d v="2024-12-01T00:00:00"/>
    <x v="2"/>
    <n v="3"/>
    <n v="300"/>
    <n v="0"/>
    <n v="900"/>
    <n v="900"/>
    <n v="0"/>
    <x v="1"/>
    <x v="0"/>
  </r>
  <r>
    <s v="d0703ce6-a8b5-4d7e-a8bf-1290b121e759"/>
    <s v="John Smith"/>
    <s v="John"/>
    <s v="Smith"/>
    <s v="annyoung@example.org"/>
    <x v="3206"/>
    <d v="2024-06-10T00:00:00"/>
    <x v="0"/>
    <n v="1"/>
    <n v="800"/>
    <n v="10"/>
    <n v="800"/>
    <n v="720"/>
    <n v="-80"/>
    <x v="2"/>
    <x v="1"/>
  </r>
  <r>
    <s v="78e6c905-cdf2-4607-b746-87fd1c88b791"/>
    <s v="Roger Porter"/>
    <s v="Roger"/>
    <s v="Porter"/>
    <s v="bethmccoy@example.net"/>
    <x v="3207"/>
    <d v="2024-12-03T00:00:00"/>
    <x v="7"/>
    <n v="1"/>
    <n v="150"/>
    <n v="0"/>
    <n v="150"/>
    <n v="150"/>
    <n v="0"/>
    <x v="2"/>
    <x v="0"/>
  </r>
  <r>
    <s v="42914a52-53e6-41ac-9211-6260dfc0bf10"/>
    <s v="Rodney Figueroa"/>
    <s v="Rodney"/>
    <s v="Figueroa"/>
    <s v="cheryldaniel@example.org"/>
    <x v="3208"/>
    <d v="2024-07-07T00:00:00"/>
    <x v="8"/>
    <n v="2"/>
    <n v="50"/>
    <n v="0"/>
    <n v="100"/>
    <n v="100"/>
    <n v="0"/>
    <x v="4"/>
    <x v="0"/>
  </r>
  <r>
    <s v="add5fbf6-079f-49af-8f33-3567c083564a"/>
    <s v="Robert Robertson"/>
    <s v="Robert"/>
    <s v="Robertson"/>
    <s v="cheryl16@example.org"/>
    <x v="3209"/>
    <d v="2024-11-25T00:00:00"/>
    <x v="1"/>
    <n v="1"/>
    <n v="100"/>
    <n v="0"/>
    <n v="100"/>
    <n v="100"/>
    <n v="0"/>
    <x v="4"/>
    <x v="0"/>
  </r>
  <r>
    <s v="43451edb-0ff9-4a14-b94c-fcf48fb1d3a5"/>
    <s v="Daniel Long"/>
    <s v="Daniel"/>
    <s v="Long"/>
    <s v="samuelcarney@example.com"/>
    <x v="3210"/>
    <d v="2024-10-14T00:00:00"/>
    <x v="8"/>
    <n v="4"/>
    <n v="50"/>
    <n v="0"/>
    <n v="200"/>
    <n v="200"/>
    <n v="0"/>
    <x v="0"/>
    <x v="0"/>
  </r>
  <r>
    <s v="63c3ee60-22d6-43b2-824d-47da9a2febff"/>
    <s v="Robert Norris DDS"/>
    <s v="Robert"/>
    <s v="DDS"/>
    <s v="jwhite@example.org"/>
    <x v="3211"/>
    <d v="2024-06-12T00:00:00"/>
    <x v="5"/>
    <n v="4"/>
    <n v="90"/>
    <n v="0"/>
    <n v="360"/>
    <n v="360"/>
    <n v="0"/>
    <x v="2"/>
    <x v="0"/>
  </r>
  <r>
    <s v="6471262f-18a9-4290-86f2-e52c0cd8e5f9"/>
    <s v="Laura Waters"/>
    <s v="Laura"/>
    <s v="Waters"/>
    <s v="ashleyvelez@example.com"/>
    <x v="3212"/>
    <d v="2024-08-21T00:00:00"/>
    <x v="8"/>
    <n v="1"/>
    <n v="50"/>
    <n v="0"/>
    <n v="50"/>
    <n v="50"/>
    <n v="0"/>
    <x v="1"/>
    <x v="0"/>
  </r>
  <r>
    <s v="c807607d-c7db-4592-bd1a-b6b5b3caa376"/>
    <s v="Aaron Ross"/>
    <s v="Aaron"/>
    <s v="Ross"/>
    <s v="martha51@example.org"/>
    <x v="3213"/>
    <d v="2025-02-11T00:00:00"/>
    <x v="4"/>
    <n v="1"/>
    <n v="1200"/>
    <n v="0"/>
    <n v="1200"/>
    <n v="1200"/>
    <n v="0"/>
    <x v="1"/>
    <x v="1"/>
  </r>
  <r>
    <s v="f34b950c-bc46-4bfe-b308-1b5a0130f301"/>
    <s v="John Anthony"/>
    <s v="John"/>
    <s v="Anthony"/>
    <s v="tfoster@example.com"/>
    <x v="3214"/>
    <d v="2024-07-06T00:00:00"/>
    <x v="5"/>
    <n v="1"/>
    <n v="90"/>
    <n v="0"/>
    <n v="90"/>
    <n v="90"/>
    <n v="0"/>
    <x v="4"/>
    <x v="0"/>
  </r>
  <r>
    <s v="00fa44a4-a889-438a-a275-a6afe581c40b"/>
    <s v="Corey Berry"/>
    <s v="Corey"/>
    <s v="Berry"/>
    <s v="medinateresa@example.com"/>
    <x v="52"/>
    <d v="2025-03-29T00:00:00"/>
    <x v="8"/>
    <n v="4"/>
    <n v="50"/>
    <n v="5"/>
    <n v="200"/>
    <n v="190"/>
    <n v="-10"/>
    <x v="3"/>
    <x v="0"/>
  </r>
  <r>
    <s v="aa17025d-b1ef-4818-948e-72706ec0e91d"/>
    <s v="Gina Bullock"/>
    <s v="Gina"/>
    <s v="Bullock"/>
    <s v="bookerstephen@example.net"/>
    <x v="3215"/>
    <d v="2024-08-28T00:00:00"/>
    <x v="3"/>
    <n v="3"/>
    <n v="200"/>
    <n v="10"/>
    <n v="600"/>
    <n v="540"/>
    <n v="-60"/>
    <x v="4"/>
    <x v="0"/>
  </r>
  <r>
    <s v="949922b3-c092-4d0d-b064-1f679e60aa15"/>
    <s v="Tyler Gray"/>
    <s v="Tyler"/>
    <s v="Gray"/>
    <s v="zrichards@example.org"/>
    <x v="14"/>
    <d v="2024-07-29T00:00:00"/>
    <x v="7"/>
    <n v="4"/>
    <n v="150"/>
    <n v="0"/>
    <n v="600"/>
    <n v="600"/>
    <n v="0"/>
    <x v="0"/>
    <x v="1"/>
  </r>
  <r>
    <s v="92c727b6-b590-4eea-9275-328c4e6ccf9a"/>
    <s v="Hannah Garcia"/>
    <s v="Hannah"/>
    <s v="Garcia"/>
    <s v="jimmy04@example.org"/>
    <x v="3216"/>
    <d v="2024-11-28T00:00:00"/>
    <x v="2"/>
    <n v="2"/>
    <n v="300"/>
    <n v="0"/>
    <n v="600"/>
    <n v="600"/>
    <n v="0"/>
    <x v="1"/>
    <x v="0"/>
  </r>
  <r>
    <s v="6e09069d-27c3-4cef-ab08-0716da000d27"/>
    <s v="Jonathan Harrison"/>
    <s v="Jonathan"/>
    <s v="Harrison"/>
    <s v="jean42@example.org"/>
    <x v="1346"/>
    <d v="2024-12-24T00:00:00"/>
    <x v="5"/>
    <n v="2"/>
    <n v="90"/>
    <n v="0"/>
    <n v="180"/>
    <n v="180"/>
    <n v="0"/>
    <x v="1"/>
    <x v="0"/>
  </r>
  <r>
    <s v="1b933086-a54d-46e2-b791-6b382195a5f6"/>
    <s v="Rebecca Skinner"/>
    <s v="Rebecca"/>
    <s v="Skinner"/>
    <s v="teresadavis@example.net"/>
    <x v="3217"/>
    <d v="2024-05-28T00:00:00"/>
    <x v="2"/>
    <n v="3"/>
    <n v="300"/>
    <n v="0"/>
    <n v="900"/>
    <n v="900"/>
    <n v="0"/>
    <x v="2"/>
    <x v="1"/>
  </r>
  <r>
    <s v="a960f20f-0800-43ad-99d6-f0c753a0319f"/>
    <s v="Timothy Fernandez"/>
    <s v="Timothy"/>
    <s v="Fernandez"/>
    <s v="alexis33@example.org"/>
    <x v="3218"/>
    <d v="2024-08-12T00:00:00"/>
    <x v="5"/>
    <n v="4"/>
    <n v="90"/>
    <n v="0"/>
    <n v="360"/>
    <n v="360"/>
    <n v="0"/>
    <x v="2"/>
    <x v="0"/>
  </r>
  <r>
    <s v="166b6fd8-5297-470c-b4ba-d423bc6d9653"/>
    <s v="Emily Simmons"/>
    <s v="Emily"/>
    <s v="Simmons"/>
    <s v="tracifletcher@example.org"/>
    <x v="3219"/>
    <d v="2024-11-27T00:00:00"/>
    <x v="5"/>
    <n v="4"/>
    <n v="90"/>
    <n v="10"/>
    <n v="360"/>
    <n v="324"/>
    <n v="-36"/>
    <x v="0"/>
    <x v="0"/>
  </r>
  <r>
    <s v="10838ffc-f75c-4946-a1fe-4180f6b1fc5e"/>
    <s v="Jamie Spears"/>
    <s v="Jamie"/>
    <s v="Spears"/>
    <s v="kathleengreen@example.net"/>
    <x v="3220"/>
    <d v="2025-03-02T00:00:00"/>
    <x v="3"/>
    <n v="1"/>
    <n v="200"/>
    <n v="10"/>
    <n v="200"/>
    <n v="180"/>
    <n v="-20"/>
    <x v="3"/>
    <x v="0"/>
  </r>
  <r>
    <s v="a391227c-efd1-4d60-be3c-54d1360fb1f2"/>
    <s v="Theresa Jackson"/>
    <s v="Theresa"/>
    <s v="Jackson"/>
    <s v="daniel68@example.net"/>
    <x v="3221"/>
    <d v="2024-05-01T00:00:00"/>
    <x v="0"/>
    <n v="1"/>
    <n v="800"/>
    <n v="0"/>
    <n v="800"/>
    <n v="800"/>
    <n v="0"/>
    <x v="0"/>
    <x v="0"/>
  </r>
  <r>
    <s v="91d21529-2209-4ae2-8a16-5f29ec4cb297"/>
    <s v="Leslie Swanson"/>
    <s v="Leslie"/>
    <s v="Swanson"/>
    <s v="kendra02@example.net"/>
    <x v="3222"/>
    <d v="2024-12-22T00:00:00"/>
    <x v="7"/>
    <n v="1"/>
    <n v="150"/>
    <n v="0"/>
    <n v="150"/>
    <n v="150"/>
    <n v="0"/>
    <x v="0"/>
    <x v="1"/>
  </r>
  <r>
    <s v="afcaff9c-f443-4eb6-92a9-d0c76ae91bd9"/>
    <s v="Nicole Beck"/>
    <s v="Nicole"/>
    <s v="Beck"/>
    <s v="simmonsgregory@example.com"/>
    <x v="3223"/>
    <d v="2024-08-15T00:00:00"/>
    <x v="6"/>
    <n v="4"/>
    <n v="120"/>
    <n v="0"/>
    <n v="480"/>
    <n v="480"/>
    <n v="0"/>
    <x v="4"/>
    <x v="0"/>
  </r>
  <r>
    <s v="198d59ed-56b5-4490-ab11-1b61baca678d"/>
    <s v="Thomas Burch"/>
    <s v="Thomas"/>
    <s v="Burch"/>
    <s v="buchananrobert@example.net"/>
    <x v="3224"/>
    <d v="2024-09-24T00:00:00"/>
    <x v="1"/>
    <n v="2"/>
    <n v="100"/>
    <n v="5"/>
    <n v="200"/>
    <n v="190"/>
    <n v="-10"/>
    <x v="4"/>
    <x v="0"/>
  </r>
  <r>
    <s v="51977641-02c6-4c5f-9376-f79f6de9a6a5"/>
    <s v="Darrell Fleming"/>
    <s v="Darrell"/>
    <s v="Fleming"/>
    <s v="ygoodwin@example.net"/>
    <x v="3225"/>
    <d v="2024-06-05T00:00:00"/>
    <x v="7"/>
    <n v="2"/>
    <n v="150"/>
    <n v="5"/>
    <n v="300"/>
    <n v="285"/>
    <n v="-15"/>
    <x v="3"/>
    <x v="0"/>
  </r>
  <r>
    <s v="010a2782-7bdf-4f57-8279-2e8db3674e98"/>
    <s v="Paul Dickerson"/>
    <s v="Paul"/>
    <s v="Dickerson"/>
    <s v="lindathompson@example.com"/>
    <x v="3226"/>
    <d v="2024-12-03T00:00:00"/>
    <x v="5"/>
    <n v="4"/>
    <n v="90"/>
    <n v="0"/>
    <n v="360"/>
    <n v="360"/>
    <n v="0"/>
    <x v="4"/>
    <x v="0"/>
  </r>
  <r>
    <s v="9815b2d1-fcbe-4289-a3f3-0208737818e5"/>
    <s v="William Dickerson"/>
    <s v="William"/>
    <s v="Dickerson"/>
    <s v="christopher62@example.net"/>
    <x v="3227"/>
    <d v="2025-04-12T00:00:00"/>
    <x v="7"/>
    <n v="3"/>
    <n v="150"/>
    <n v="15"/>
    <n v="450"/>
    <n v="382.5"/>
    <n v="-67.5"/>
    <x v="4"/>
    <x v="0"/>
  </r>
  <r>
    <s v="719c3657-e38c-4bb3-a084-004aa515b18d"/>
    <s v="Stacey Chavez"/>
    <s v="Stacey"/>
    <s v="Chavez"/>
    <s v="fvaughn@example.com"/>
    <x v="3228"/>
    <d v="2024-12-09T00:00:00"/>
    <x v="4"/>
    <n v="2"/>
    <n v="1200"/>
    <n v="10"/>
    <n v="2400"/>
    <n v="2160"/>
    <n v="-240"/>
    <x v="0"/>
    <x v="0"/>
  </r>
  <r>
    <s v="1ee50b79-e084-49b5-bf2b-de3f5832797b"/>
    <s v="George Lloyd"/>
    <s v="George"/>
    <s v="Lloyd"/>
    <s v="peter16@example.org"/>
    <x v="3229"/>
    <d v="2025-02-23T00:00:00"/>
    <x v="2"/>
    <n v="3"/>
    <n v="300"/>
    <n v="0"/>
    <n v="900"/>
    <n v="900"/>
    <n v="0"/>
    <x v="1"/>
    <x v="0"/>
  </r>
  <r>
    <s v="0c8248b1-4598-4e47-ae36-7dcde70f3b0a"/>
    <s v="Shane Martinez"/>
    <s v="Shane"/>
    <s v="Martinez"/>
    <s v="swoods@example.com"/>
    <x v="3230"/>
    <d v="2024-12-07T00:00:00"/>
    <x v="7"/>
    <n v="1"/>
    <n v="150"/>
    <n v="0"/>
    <n v="150"/>
    <n v="150"/>
    <n v="0"/>
    <x v="1"/>
    <x v="0"/>
  </r>
  <r>
    <s v="420c3377-16c9-45c3-8b55-730b94f58e2e"/>
    <s v="Timothy Goodwin"/>
    <s v="Timothy"/>
    <s v="Goodwin"/>
    <s v="philip60@example.org"/>
    <x v="3231"/>
    <d v="2024-10-22T00:00:00"/>
    <x v="1"/>
    <n v="4"/>
    <n v="100"/>
    <n v="0"/>
    <n v="400"/>
    <n v="400"/>
    <n v="0"/>
    <x v="1"/>
    <x v="0"/>
  </r>
  <r>
    <s v="1daab6ea-3098-45fa-afa0-8df785d98480"/>
    <s v="Brittany Harvey"/>
    <s v="Brittany"/>
    <s v="Harvey"/>
    <s v="ntucker@example.com"/>
    <x v="2004"/>
    <d v="2024-12-26T00:00:00"/>
    <x v="2"/>
    <n v="2"/>
    <n v="300"/>
    <n v="0"/>
    <n v="600"/>
    <n v="600"/>
    <n v="0"/>
    <x v="1"/>
    <x v="0"/>
  </r>
  <r>
    <s v="1baa8f47-9436-47e6-9e1a-8a805d613189"/>
    <s v="Julie Rowe"/>
    <s v="Julie"/>
    <s v="Rowe"/>
    <s v="xwright@example.net"/>
    <x v="3232"/>
    <d v="2024-06-13T00:00:00"/>
    <x v="0"/>
    <n v="4"/>
    <n v="800"/>
    <n v="0"/>
    <n v="3200"/>
    <n v="3200"/>
    <n v="0"/>
    <x v="3"/>
    <x v="0"/>
  </r>
  <r>
    <s v="b298ea0a-a5ab-4a7b-b66e-a1ad5587df32"/>
    <s v="Cristina Schwartz MD"/>
    <s v="Cristina"/>
    <s v="MD"/>
    <s v="fthompson@example.org"/>
    <x v="3233"/>
    <d v="2024-09-02T00:00:00"/>
    <x v="0"/>
    <n v="4"/>
    <n v="800"/>
    <n v="5"/>
    <n v="3200"/>
    <n v="3040"/>
    <n v="-160"/>
    <x v="0"/>
    <x v="0"/>
  </r>
  <r>
    <s v="57ad9822-a30d-4395-b717-909b3651897a"/>
    <s v="Faith Rowland"/>
    <s v="Faith"/>
    <s v="Rowland"/>
    <s v="sara06@example.net"/>
    <x v="3234"/>
    <d v="2024-11-28T00:00:00"/>
    <x v="4"/>
    <n v="4"/>
    <n v="1200"/>
    <n v="0"/>
    <n v="4800"/>
    <n v="4800"/>
    <n v="0"/>
    <x v="3"/>
    <x v="0"/>
  </r>
  <r>
    <s v="c823bfc4-3c47-40f6-a9ba-bc6b89c2298e"/>
    <s v="Lisa Simon"/>
    <s v="Lisa"/>
    <s v="Simon"/>
    <s v="abigailnguyen@example.net"/>
    <x v="203"/>
    <d v="2024-07-03T00:00:00"/>
    <x v="3"/>
    <n v="3"/>
    <n v="200"/>
    <n v="0"/>
    <n v="600"/>
    <n v="600"/>
    <n v="0"/>
    <x v="0"/>
    <x v="0"/>
  </r>
  <r>
    <s v="4c989134-9dc2-4142-84cb-8f3dd53187a5"/>
    <s v="Angela Prince"/>
    <s v="Angela"/>
    <s v="Prince"/>
    <s v="bakerrenee@example.com"/>
    <x v="3235"/>
    <d v="2024-11-18T00:00:00"/>
    <x v="2"/>
    <n v="1"/>
    <n v="300"/>
    <n v="10"/>
    <n v="300"/>
    <n v="270"/>
    <n v="-30"/>
    <x v="0"/>
    <x v="0"/>
  </r>
  <r>
    <s v="25a3e6bb-63ae-46f7-97b6-e3b3766db951"/>
    <s v="Charles Finley"/>
    <s v="Charles"/>
    <s v="Finley"/>
    <s v="troy04@example.org"/>
    <x v="3236"/>
    <d v="2024-12-09T00:00:00"/>
    <x v="4"/>
    <n v="4"/>
    <n v="1200"/>
    <n v="0"/>
    <n v="4800"/>
    <n v="4800"/>
    <n v="0"/>
    <x v="2"/>
    <x v="0"/>
  </r>
  <r>
    <s v="ca4f3b37-edb4-4129-bde7-9f7c771a1c07"/>
    <s v="Jacob Mccall"/>
    <s v="Jacob"/>
    <s v="Mccall"/>
    <s v="zjames@example.org"/>
    <x v="3237"/>
    <d v="2024-11-14T00:00:00"/>
    <x v="4"/>
    <n v="1"/>
    <n v="1200"/>
    <n v="5"/>
    <n v="1200"/>
    <n v="1140"/>
    <n v="-60"/>
    <x v="3"/>
    <x v="0"/>
  </r>
  <r>
    <s v="13b0ea0d-520a-4bce-bd0e-73b99b8f9e1e"/>
    <s v="April Johnson"/>
    <s v="April"/>
    <s v="Johnson"/>
    <s v="katie19@example.com"/>
    <x v="3238"/>
    <d v="2024-07-31T00:00:00"/>
    <x v="0"/>
    <n v="2"/>
    <n v="800"/>
    <n v="0"/>
    <n v="1600"/>
    <n v="1600"/>
    <n v="0"/>
    <x v="4"/>
    <x v="0"/>
  </r>
  <r>
    <s v="5cd0359f-1a40-4446-a87b-cdebce03d4c0"/>
    <s v="Denise Joseph"/>
    <s v="Denise"/>
    <s v="Joseph"/>
    <s v="porterwilliam@example.net"/>
    <x v="3239"/>
    <d v="2024-06-11T00:00:00"/>
    <x v="4"/>
    <n v="1"/>
    <n v="1200"/>
    <n v="5"/>
    <n v="1200"/>
    <n v="1140"/>
    <n v="-60"/>
    <x v="0"/>
    <x v="0"/>
  </r>
  <r>
    <s v="b332cc02-c1ce-41b3-9689-d72c515569f4"/>
    <s v="Allen White"/>
    <s v="Allen"/>
    <s v="White"/>
    <s v="bradley14@example.com"/>
    <x v="1460"/>
    <d v="2024-06-23T00:00:00"/>
    <x v="1"/>
    <n v="1"/>
    <n v="100"/>
    <n v="5"/>
    <n v="100"/>
    <n v="95"/>
    <n v="-5"/>
    <x v="0"/>
    <x v="0"/>
  </r>
  <r>
    <s v="58f184c9-b552-4ac9-8e08-4b7d927b0a9a"/>
    <s v="Mrs. Cynthia Gordon DDS"/>
    <s v="Mrs"/>
    <s v="DDS"/>
    <s v="kingsusan@example.com"/>
    <x v="3240"/>
    <d v="2024-08-12T00:00:00"/>
    <x v="0"/>
    <n v="3"/>
    <n v="800"/>
    <n v="5"/>
    <n v="2400"/>
    <n v="2280"/>
    <n v="-120"/>
    <x v="0"/>
    <x v="0"/>
  </r>
  <r>
    <s v="4896ee54-487f-4094-8b4f-c0e9eda2ad63"/>
    <s v="James Gonzalez"/>
    <s v="James"/>
    <s v="Gonzalez"/>
    <s v="kimberlyrosales@example.net"/>
    <x v="3241"/>
    <d v="2024-08-23T00:00:00"/>
    <x v="2"/>
    <n v="2"/>
    <n v="300"/>
    <n v="0"/>
    <n v="600"/>
    <n v="600"/>
    <n v="0"/>
    <x v="2"/>
    <x v="0"/>
  </r>
  <r>
    <s v="3509855e-0ac3-4410-ab3e-0e8a921b7da2"/>
    <s v="Kristina Conner"/>
    <s v="Kristina"/>
    <s v="Conner"/>
    <s v="kennethclark@example.org"/>
    <x v="3242"/>
    <d v="2024-12-18T00:00:00"/>
    <x v="2"/>
    <n v="4"/>
    <n v="300"/>
    <n v="5"/>
    <n v="1200"/>
    <n v="1140"/>
    <n v="-60"/>
    <x v="1"/>
    <x v="0"/>
  </r>
  <r>
    <s v="db923c7b-a956-4140-8132-90abca34b56e"/>
    <s v="Regina Williams"/>
    <s v="Regina"/>
    <s v="Williams"/>
    <s v="danielle93@example.com"/>
    <x v="3243"/>
    <d v="2024-07-03T00:00:00"/>
    <x v="8"/>
    <n v="4"/>
    <n v="50"/>
    <n v="10"/>
    <n v="200"/>
    <n v="180"/>
    <n v="-20"/>
    <x v="0"/>
    <x v="0"/>
  </r>
  <r>
    <s v="3bd53da3-a6c2-443a-aff0-e0a8b7e2126e"/>
    <s v="Michelle Williams"/>
    <s v="Michelle"/>
    <s v="Williams"/>
    <s v="urodriguez@example.org"/>
    <x v="3244"/>
    <d v="2024-05-23T00:00:00"/>
    <x v="0"/>
    <n v="1"/>
    <n v="800"/>
    <n v="5"/>
    <n v="800"/>
    <n v="760"/>
    <n v="-40"/>
    <x v="1"/>
    <x v="0"/>
  </r>
  <r>
    <s v="e2732213-0451-4d09-aba8-66b362061f12"/>
    <s v="Cole Martin"/>
    <s v="Cole"/>
    <s v="Martin"/>
    <s v="carlmcfarland@example.com"/>
    <x v="3245"/>
    <d v="2024-11-05T00:00:00"/>
    <x v="1"/>
    <n v="4"/>
    <n v="100"/>
    <n v="0"/>
    <n v="400"/>
    <n v="400"/>
    <n v="0"/>
    <x v="2"/>
    <x v="0"/>
  </r>
  <r>
    <s v="277d05d7-0f8d-4cce-add5-6dc6f2bbd74c"/>
    <s v="Cynthia Weaver"/>
    <s v="Cynthia"/>
    <s v="Weaver"/>
    <s v="paigeosborn@example.net"/>
    <x v="3246"/>
    <d v="2025-02-05T00:00:00"/>
    <x v="8"/>
    <n v="4"/>
    <n v="50"/>
    <n v="15"/>
    <n v="200"/>
    <n v="170"/>
    <n v="-30"/>
    <x v="4"/>
    <x v="0"/>
  </r>
  <r>
    <s v="732198d9-5b1a-4512-8b07-015fab8d811b"/>
    <s v="Emily Patton"/>
    <s v="Emily"/>
    <s v="Patton"/>
    <s v="qcollins@example.org"/>
    <x v="3247"/>
    <d v="2024-08-25T00:00:00"/>
    <x v="7"/>
    <n v="4"/>
    <n v="150"/>
    <n v="0"/>
    <n v="600"/>
    <n v="600"/>
    <n v="0"/>
    <x v="2"/>
    <x v="1"/>
  </r>
  <r>
    <s v="b1a7a64f-738c-4566-87c0-4e6ce8efc4bb"/>
    <s v="James Vargas"/>
    <s v="James"/>
    <s v="Vargas"/>
    <s v="zmartin@example.org"/>
    <x v="3248"/>
    <d v="2024-07-25T00:00:00"/>
    <x v="2"/>
    <n v="1"/>
    <n v="300"/>
    <n v="0"/>
    <n v="300"/>
    <n v="300"/>
    <n v="0"/>
    <x v="2"/>
    <x v="0"/>
  </r>
  <r>
    <s v="39b8f052-0ebd-489b-a4d6-0a2d9f7d5c8a"/>
    <s v="Mark Dean"/>
    <s v="Mark"/>
    <s v="Dean"/>
    <s v="manuel90@example.net"/>
    <x v="3249"/>
    <d v="2025-01-25T00:00:00"/>
    <x v="0"/>
    <n v="1"/>
    <n v="800"/>
    <n v="0"/>
    <n v="800"/>
    <n v="800"/>
    <n v="0"/>
    <x v="0"/>
    <x v="0"/>
  </r>
  <r>
    <s v="6055b3f6-e51d-46f2-856c-df862370c9e9"/>
    <s v="Lisa Young"/>
    <s v="Lisa"/>
    <s v="Young"/>
    <s v="johnsonmelissa@example.com"/>
    <x v="3250"/>
    <d v="2024-10-27T00:00:00"/>
    <x v="4"/>
    <n v="1"/>
    <n v="1200"/>
    <n v="0"/>
    <n v="1200"/>
    <n v="1200"/>
    <n v="0"/>
    <x v="2"/>
    <x v="0"/>
  </r>
  <r>
    <s v="fc8372b2-f85e-4e43-a24d-bfc071d43692"/>
    <s v="Daniel Juarez"/>
    <s v="Daniel"/>
    <s v="Juarez"/>
    <s v="trevinoheather@example.net"/>
    <x v="2045"/>
    <d v="2025-01-02T00:00:00"/>
    <x v="2"/>
    <n v="1"/>
    <n v="300"/>
    <n v="0"/>
    <n v="300"/>
    <n v="300"/>
    <n v="0"/>
    <x v="1"/>
    <x v="0"/>
  </r>
  <r>
    <s v="5cb8b28d-8ead-40a4-b67d-0fdd3c47c4b5"/>
    <s v="Misty Stevenson"/>
    <s v="Misty"/>
    <s v="Stevenson"/>
    <s v="joneserin@example.org"/>
    <x v="3251"/>
    <d v="2025-01-28T00:00:00"/>
    <x v="1"/>
    <n v="2"/>
    <n v="100"/>
    <n v="10"/>
    <n v="200"/>
    <n v="180"/>
    <n v="-20"/>
    <x v="1"/>
    <x v="0"/>
  </r>
  <r>
    <s v="7dc5018c-4f5e-4e58-9966-5bc28cf20c90"/>
    <s v="April Nelson"/>
    <s v="April"/>
    <s v="Nelson"/>
    <s v="daniel87@example.org"/>
    <x v="3252"/>
    <d v="2024-05-27T00:00:00"/>
    <x v="5"/>
    <n v="3"/>
    <n v="90"/>
    <n v="0"/>
    <n v="270"/>
    <n v="270"/>
    <n v="0"/>
    <x v="0"/>
    <x v="0"/>
  </r>
  <r>
    <s v="540541d0-74cd-4e7e-b3ba-7afda6d71157"/>
    <s v="Amy Cooper"/>
    <s v="Amy"/>
    <s v="Cooper"/>
    <s v="kaitlin98@example.org"/>
    <x v="3253"/>
    <d v="2024-06-23T00:00:00"/>
    <x v="0"/>
    <n v="3"/>
    <n v="800"/>
    <n v="5"/>
    <n v="2400"/>
    <n v="2280"/>
    <n v="-120"/>
    <x v="1"/>
    <x v="0"/>
  </r>
  <r>
    <s v="b91d6e74-1b17-4d1f-8638-ec10b0ee544b"/>
    <s v="Mark Anderson"/>
    <s v="Mark"/>
    <s v="Anderson"/>
    <s v="brownedward@example.net"/>
    <x v="3254"/>
    <d v="2025-02-13T00:00:00"/>
    <x v="5"/>
    <n v="2"/>
    <n v="90"/>
    <n v="0"/>
    <n v="180"/>
    <n v="180"/>
    <n v="0"/>
    <x v="3"/>
    <x v="0"/>
  </r>
  <r>
    <s v="5b715f52-fe59-4823-93a4-b5b672b36c45"/>
    <s v="Ashley Reynolds"/>
    <s v="Ashley"/>
    <s v="Reynolds"/>
    <s v="dbrown@example.com"/>
    <x v="3255"/>
    <d v="2024-07-05T00:00:00"/>
    <x v="8"/>
    <n v="3"/>
    <n v="50"/>
    <n v="5"/>
    <n v="150"/>
    <n v="142.5"/>
    <n v="-7.5"/>
    <x v="2"/>
    <x v="0"/>
  </r>
  <r>
    <s v="288a5503-2e41-4b92-8bf8-29fb05e99fae"/>
    <s v="John Jordan"/>
    <s v="John"/>
    <s v="Jordan"/>
    <s v="davidmartin@example.com"/>
    <x v="3256"/>
    <d v="2024-07-07T00:00:00"/>
    <x v="7"/>
    <n v="4"/>
    <n v="150"/>
    <n v="0"/>
    <n v="600"/>
    <n v="600"/>
    <n v="0"/>
    <x v="3"/>
    <x v="0"/>
  </r>
  <r>
    <s v="b78f9a41-e3fb-42a4-93bd-10cb5d4abbbc"/>
    <s v="Christopher Dean"/>
    <s v="Christopher"/>
    <s v="Dean"/>
    <s v="suzanne56@example.org"/>
    <x v="3257"/>
    <d v="2025-02-23T00:00:00"/>
    <x v="0"/>
    <n v="1"/>
    <n v="800"/>
    <n v="0"/>
    <n v="800"/>
    <n v="800"/>
    <n v="0"/>
    <x v="1"/>
    <x v="0"/>
  </r>
  <r>
    <s v="bbe51d02-e56c-44df-955d-f9a0086aab2e"/>
    <s v="Shelly Jones"/>
    <s v="Shelly"/>
    <s v="Jones"/>
    <s v="vernon37@example.com"/>
    <x v="3258"/>
    <d v="2024-11-09T00:00:00"/>
    <x v="8"/>
    <n v="2"/>
    <n v="50"/>
    <n v="15"/>
    <n v="100"/>
    <n v="85"/>
    <n v="-15"/>
    <x v="3"/>
    <x v="0"/>
  </r>
  <r>
    <s v="2ce5528a-d2ab-4064-baa5-0308b5c09c48"/>
    <s v="Jason Carter"/>
    <s v="Jason"/>
    <s v="Carter"/>
    <s v="amy47@example.com"/>
    <x v="3259"/>
    <d v="2024-12-23T00:00:00"/>
    <x v="3"/>
    <n v="2"/>
    <n v="200"/>
    <n v="0"/>
    <n v="400"/>
    <n v="400"/>
    <n v="0"/>
    <x v="1"/>
    <x v="0"/>
  </r>
  <r>
    <s v="52518df0-0125-4fcf-b910-d9cc7c711608"/>
    <s v="Jason Diaz"/>
    <s v="Jason"/>
    <s v="Diaz"/>
    <s v="fostercarol@example.net"/>
    <x v="3260"/>
    <d v="2024-05-14T00:00:00"/>
    <x v="5"/>
    <n v="3"/>
    <n v="90"/>
    <n v="10"/>
    <n v="270"/>
    <n v="243"/>
    <n v="-27"/>
    <x v="1"/>
    <x v="0"/>
  </r>
  <r>
    <s v="0157c575-a423-4a70-95fd-62db5fc2252e"/>
    <s v="Chad Cuevas"/>
    <s v="Chad"/>
    <s v="Cuevas"/>
    <s v="robert70@example.com"/>
    <x v="1171"/>
    <d v="2025-04-05T00:00:00"/>
    <x v="3"/>
    <n v="1"/>
    <n v="200"/>
    <n v="0"/>
    <n v="200"/>
    <n v="200"/>
    <n v="0"/>
    <x v="0"/>
    <x v="0"/>
  </r>
  <r>
    <s v="0bdff995-5b6b-4f80-9e09-53217fe07d03"/>
    <s v="Kimberly Glover"/>
    <s v="Kimberly"/>
    <s v="Glover"/>
    <s v="haley60@example.net"/>
    <x v="3261"/>
    <d v="2024-10-21T00:00:00"/>
    <x v="8"/>
    <n v="2"/>
    <n v="50"/>
    <n v="5"/>
    <n v="100"/>
    <n v="95"/>
    <n v="-5"/>
    <x v="0"/>
    <x v="0"/>
  </r>
  <r>
    <s v="1a2a7b2d-4bb6-4f5a-b74d-79e0081b0b20"/>
    <s v="Phillip Rivera"/>
    <s v="Phillip"/>
    <s v="Rivera"/>
    <s v="anthonymendez@example.org"/>
    <x v="482"/>
    <d v="2025-01-25T00:00:00"/>
    <x v="6"/>
    <n v="4"/>
    <n v="120"/>
    <n v="0"/>
    <n v="480"/>
    <n v="480"/>
    <n v="0"/>
    <x v="0"/>
    <x v="0"/>
  </r>
  <r>
    <s v="0333a211-8fa2-47dc-b966-0769d03ed6d2"/>
    <s v="Robert Griffith"/>
    <s v="Robert"/>
    <s v="Griffith"/>
    <s v="holly62@example.com"/>
    <x v="3262"/>
    <d v="2025-03-10T00:00:00"/>
    <x v="5"/>
    <n v="2"/>
    <n v="90"/>
    <n v="0"/>
    <n v="180"/>
    <n v="180"/>
    <n v="0"/>
    <x v="1"/>
    <x v="0"/>
  </r>
  <r>
    <s v="43785f05-76cb-4846-82f1-54da4b2c46db"/>
    <s v="Kaitlin Davis"/>
    <s v="Kaitlin"/>
    <s v="Davis"/>
    <s v="andersoncarla@example.com"/>
    <x v="3263"/>
    <d v="2024-11-24T00:00:00"/>
    <x v="6"/>
    <n v="3"/>
    <n v="120"/>
    <n v="0"/>
    <n v="360"/>
    <n v="360"/>
    <n v="0"/>
    <x v="4"/>
    <x v="0"/>
  </r>
  <r>
    <s v="502a70e9-8bd2-4759-bc1e-3492bae99c00"/>
    <s v="Mark Glenn"/>
    <s v="Mark"/>
    <s v="Glenn"/>
    <s v="vincent49@example.net"/>
    <x v="3264"/>
    <d v="2025-03-31T00:00:00"/>
    <x v="1"/>
    <n v="4"/>
    <n v="100"/>
    <n v="15"/>
    <n v="400"/>
    <n v="340"/>
    <n v="-60"/>
    <x v="2"/>
    <x v="0"/>
  </r>
  <r>
    <s v="a5d265b9-a527-4766-8305-aa61ec187737"/>
    <s v="Gina Anderson"/>
    <s v="Gina"/>
    <s v="Anderson"/>
    <s v="upearson@example.org"/>
    <x v="3265"/>
    <d v="2024-05-06T00:00:00"/>
    <x v="4"/>
    <n v="2"/>
    <n v="1200"/>
    <n v="0"/>
    <n v="2400"/>
    <n v="2400"/>
    <n v="0"/>
    <x v="0"/>
    <x v="0"/>
  </r>
  <r>
    <s v="aad89414-7f1d-47aa-96fe-18f88c57551a"/>
    <s v="Kenneth Wright"/>
    <s v="Kenneth"/>
    <s v="Wright"/>
    <s v="martinezjustin@example.net"/>
    <x v="3266"/>
    <d v="2025-02-25T00:00:00"/>
    <x v="8"/>
    <n v="2"/>
    <n v="50"/>
    <n v="0"/>
    <n v="100"/>
    <n v="100"/>
    <n v="0"/>
    <x v="3"/>
    <x v="0"/>
  </r>
  <r>
    <s v="b7ce3179-9c33-4461-8af3-e84e90851bef"/>
    <s v="Seth Edwards"/>
    <s v="Seth"/>
    <s v="Edwards"/>
    <s v="campbellwanda@example.com"/>
    <x v="3267"/>
    <d v="2024-12-02T00:00:00"/>
    <x v="0"/>
    <n v="1"/>
    <n v="800"/>
    <n v="0"/>
    <n v="800"/>
    <n v="800"/>
    <n v="0"/>
    <x v="3"/>
    <x v="1"/>
  </r>
  <r>
    <s v="f64f3a3b-a61a-4645-a65d-e47773c8e481"/>
    <s v="Alfred Bush"/>
    <s v="Alfred"/>
    <s v="Bush"/>
    <s v="hrichardson@example.org"/>
    <x v="3268"/>
    <d v="2024-08-28T00:00:00"/>
    <x v="1"/>
    <n v="3"/>
    <n v="100"/>
    <n v="0"/>
    <n v="300"/>
    <n v="300"/>
    <n v="0"/>
    <x v="3"/>
    <x v="0"/>
  </r>
  <r>
    <s v="16c97de7-2b04-407a-85c5-f6fbbc43377b"/>
    <s v="Elijah Smith"/>
    <s v="Elijah"/>
    <s v="Smith"/>
    <s v="lisa82@example.net"/>
    <x v="3269"/>
    <d v="2024-05-03T00:00:00"/>
    <x v="1"/>
    <n v="3"/>
    <n v="100"/>
    <n v="10"/>
    <n v="300"/>
    <n v="270"/>
    <n v="-30"/>
    <x v="3"/>
    <x v="0"/>
  </r>
  <r>
    <s v="2c8fbe55-7164-42ba-8c14-a123771844b2"/>
    <s v="Andrew Brooks"/>
    <s v="Andrew"/>
    <s v="Brooks"/>
    <s v="cookolivia@example.net"/>
    <x v="3270"/>
    <d v="2025-02-19T00:00:00"/>
    <x v="2"/>
    <n v="3"/>
    <n v="300"/>
    <n v="0"/>
    <n v="900"/>
    <n v="900"/>
    <n v="0"/>
    <x v="2"/>
    <x v="0"/>
  </r>
  <r>
    <s v="0091f77c-fb3b-45e9-b743-9b31c2565f79"/>
    <s v="Dr. Sandra Riley"/>
    <s v="Dr"/>
    <s v="Riley"/>
    <s v="bsandoval@example.net"/>
    <x v="2683"/>
    <d v="2024-11-20T00:00:00"/>
    <x v="3"/>
    <n v="3"/>
    <n v="200"/>
    <n v="10"/>
    <n v="600"/>
    <n v="540"/>
    <n v="-60"/>
    <x v="4"/>
    <x v="0"/>
  </r>
  <r>
    <s v="5d73f02d-c2ac-4571-b614-c5b71cdcdff6"/>
    <s v="Carolyn Weaver"/>
    <s v="Carolyn"/>
    <s v="Weaver"/>
    <s v="noahburke@example.com"/>
    <x v="1209"/>
    <d v="2024-10-14T00:00:00"/>
    <x v="3"/>
    <n v="4"/>
    <n v="200"/>
    <n v="0"/>
    <n v="800"/>
    <n v="800"/>
    <n v="0"/>
    <x v="1"/>
    <x v="0"/>
  </r>
  <r>
    <s v="68c32600-b173-4315-8fc4-4567bcb00d33"/>
    <s v="Sarah Mercado"/>
    <s v="Sarah"/>
    <s v="Mercado"/>
    <s v="qgeorge@example.org"/>
    <x v="3271"/>
    <d v="2024-11-24T00:00:00"/>
    <x v="0"/>
    <n v="2"/>
    <n v="800"/>
    <n v="0"/>
    <n v="1600"/>
    <n v="1600"/>
    <n v="0"/>
    <x v="3"/>
    <x v="0"/>
  </r>
  <r>
    <s v="d9d5e87a-0556-4a8c-a2ec-459b6f59a98e"/>
    <s v="Cassandra Coleman"/>
    <s v="Cassandra"/>
    <s v="Coleman"/>
    <s v="smithjennifer@example.com"/>
    <x v="3272"/>
    <d v="2024-08-31T00:00:00"/>
    <x v="8"/>
    <n v="3"/>
    <n v="50"/>
    <n v="0"/>
    <n v="150"/>
    <n v="150"/>
    <n v="0"/>
    <x v="1"/>
    <x v="0"/>
  </r>
  <r>
    <s v="623ccf37-c714-4715-b55e-5175961b7c53"/>
    <s v="Felicia Norman"/>
    <s v="Felicia"/>
    <s v="Norman"/>
    <s v="janeburke@example.org"/>
    <x v="3125"/>
    <d v="2024-07-02T00:00:00"/>
    <x v="4"/>
    <n v="3"/>
    <n v="1200"/>
    <n v="5"/>
    <n v="3600"/>
    <n v="3420"/>
    <n v="-180"/>
    <x v="3"/>
    <x v="0"/>
  </r>
  <r>
    <s v="ddd89ebd-912c-48b4-9bc8-48a57a061bad"/>
    <s v="Michelle Vargas"/>
    <s v="Michelle"/>
    <s v="Vargas"/>
    <s v="sanchezamber@example.com"/>
    <x v="3273"/>
    <d v="2024-11-11T00:00:00"/>
    <x v="0"/>
    <n v="3"/>
    <n v="800"/>
    <n v="5"/>
    <n v="2400"/>
    <n v="2280"/>
    <n v="-120"/>
    <x v="3"/>
    <x v="0"/>
  </r>
  <r>
    <s v="a98d70d0-c890-443d-a13f-e1be16ac56d0"/>
    <s v="Michele Miller"/>
    <s v="Michele"/>
    <s v="Miller"/>
    <s v="jesuskennedy@example.com"/>
    <x v="14"/>
    <d v="2024-07-26T00:00:00"/>
    <x v="6"/>
    <n v="3"/>
    <n v="120"/>
    <n v="5"/>
    <n v="360"/>
    <n v="342"/>
    <n v="-18"/>
    <x v="2"/>
    <x v="0"/>
  </r>
  <r>
    <s v="a126d75d-14df-46cc-8686-33f62a9acf17"/>
    <s v="Alexandria Marshall"/>
    <s v="Alexandria"/>
    <s v="Marshall"/>
    <s v="thomaswesley@example.net"/>
    <x v="3274"/>
    <d v="2024-10-14T00:00:00"/>
    <x v="0"/>
    <n v="3"/>
    <n v="800"/>
    <n v="5"/>
    <n v="2400"/>
    <n v="2280"/>
    <n v="-120"/>
    <x v="0"/>
    <x v="0"/>
  </r>
  <r>
    <s v="0a7abcd3-a558-4878-9dc4-ce08d0209059"/>
    <s v="Misty Lee"/>
    <s v="Misty"/>
    <s v="Lee"/>
    <s v="geraldwilliams@example.net"/>
    <x v="3275"/>
    <d v="2024-08-09T00:00:00"/>
    <x v="7"/>
    <n v="1"/>
    <n v="150"/>
    <n v="5"/>
    <n v="150"/>
    <n v="142.5"/>
    <n v="-7.5"/>
    <x v="3"/>
    <x v="0"/>
  </r>
  <r>
    <s v="d06a34fc-a8a7-4440-8b32-900184e110e3"/>
    <s v="Shannon Rodriguez"/>
    <s v="Shannon"/>
    <s v="Rodriguez"/>
    <s v="xrobertson@example.net"/>
    <x v="3276"/>
    <d v="2024-08-27T00:00:00"/>
    <x v="3"/>
    <n v="4"/>
    <n v="200"/>
    <n v="0"/>
    <n v="800"/>
    <n v="800"/>
    <n v="0"/>
    <x v="2"/>
    <x v="0"/>
  </r>
  <r>
    <s v="08cdaaea-c246-4175-8d99-86281c85510c"/>
    <s v="Valerie Barnett"/>
    <s v="Valerie"/>
    <s v="Barnett"/>
    <s v="victoria90@example.org"/>
    <x v="2573"/>
    <d v="2024-06-07T00:00:00"/>
    <x v="0"/>
    <n v="4"/>
    <n v="800"/>
    <n v="0"/>
    <n v="3200"/>
    <n v="3200"/>
    <n v="0"/>
    <x v="1"/>
    <x v="0"/>
  </r>
  <r>
    <s v="0b30bc62-7fa1-466b-98f5-9446c3ce0fcb"/>
    <s v="Kimberly Harrington"/>
    <s v="Kimberly"/>
    <s v="Harrington"/>
    <s v="melissaglover@example.org"/>
    <x v="3277"/>
    <d v="2024-07-05T00:00:00"/>
    <x v="0"/>
    <n v="2"/>
    <n v="800"/>
    <n v="5"/>
    <n v="1600"/>
    <n v="1520"/>
    <n v="-80"/>
    <x v="4"/>
    <x v="0"/>
  </r>
  <r>
    <s v="e3c43ca8-fca9-4c13-b962-e1e808f042ed"/>
    <s v="Sara Rodgers"/>
    <s v="Sara"/>
    <s v="Rodgers"/>
    <s v="vberry@example.net"/>
    <x v="3278"/>
    <d v="2025-03-23T00:00:00"/>
    <x v="2"/>
    <n v="1"/>
    <n v="300"/>
    <n v="0"/>
    <n v="300"/>
    <n v="300"/>
    <n v="0"/>
    <x v="4"/>
    <x v="1"/>
  </r>
  <r>
    <s v="6893d5df-3b8e-4124-9d7e-f83985432556"/>
    <s v="Olivia Williams"/>
    <s v="Olivia"/>
    <s v="Williams"/>
    <s v="melissa97@example.net"/>
    <x v="3279"/>
    <d v="2024-09-14T00:00:00"/>
    <x v="2"/>
    <n v="4"/>
    <n v="300"/>
    <n v="10"/>
    <n v="1200"/>
    <n v="1080"/>
    <n v="-120"/>
    <x v="2"/>
    <x v="0"/>
  </r>
  <r>
    <s v="f3fc4581-62a7-4423-97a8-6a1214d2405b"/>
    <s v="Mark Butler"/>
    <s v="Mark"/>
    <s v="Butler"/>
    <s v="palmersierra@example.org"/>
    <x v="3280"/>
    <d v="2024-09-25T00:00:00"/>
    <x v="3"/>
    <n v="4"/>
    <n v="200"/>
    <n v="0"/>
    <n v="800"/>
    <n v="800"/>
    <n v="0"/>
    <x v="0"/>
    <x v="0"/>
  </r>
  <r>
    <s v="567d589b-a2d9-4d29-a2ff-ddf1b812a199"/>
    <s v="Christy Hernandez"/>
    <s v="Christy"/>
    <s v="Hernandez"/>
    <s v="darrenhorton@example.net"/>
    <x v="3281"/>
    <d v="2024-05-28T00:00:00"/>
    <x v="2"/>
    <n v="3"/>
    <n v="300"/>
    <n v="5"/>
    <n v="900"/>
    <n v="855"/>
    <n v="-45"/>
    <x v="3"/>
    <x v="0"/>
  </r>
  <r>
    <s v="9b11e3c8-ec8c-4bf3-819c-012745574625"/>
    <s v="Thomas Irwin"/>
    <s v="Thomas"/>
    <s v="Irwin"/>
    <s v="anthony29@example.org"/>
    <x v="3282"/>
    <d v="2025-03-26T00:00:00"/>
    <x v="6"/>
    <n v="2"/>
    <n v="120"/>
    <n v="10"/>
    <n v="240"/>
    <n v="216"/>
    <n v="-24"/>
    <x v="4"/>
    <x v="0"/>
  </r>
  <r>
    <s v="ab297730-4585-4e28-9b20-f42241af04a6"/>
    <s v="Lauren Moss"/>
    <s v="Lauren"/>
    <s v="Moss"/>
    <s v="staylor@example.com"/>
    <x v="212"/>
    <d v="2024-05-10T00:00:00"/>
    <x v="1"/>
    <n v="2"/>
    <n v="100"/>
    <n v="0"/>
    <n v="200"/>
    <n v="200"/>
    <n v="0"/>
    <x v="3"/>
    <x v="0"/>
  </r>
  <r>
    <s v="d59967b3-c971-4747-802e-49ce7d4f98a6"/>
    <s v="Calvin Rodriguez"/>
    <s v="Calvin"/>
    <s v="Rodriguez"/>
    <s v="robert94@example.net"/>
    <x v="3283"/>
    <d v="2024-05-26T00:00:00"/>
    <x v="8"/>
    <n v="3"/>
    <n v="50"/>
    <n v="5"/>
    <n v="150"/>
    <n v="142.5"/>
    <n v="-7.5"/>
    <x v="3"/>
    <x v="0"/>
  </r>
  <r>
    <s v="4e1f10b7-4233-4f91-8d12-0d03489391d9"/>
    <s v="Robert Washington"/>
    <s v="Robert"/>
    <s v="Washington"/>
    <s v="yatesjocelyn@example.org"/>
    <x v="3284"/>
    <d v="2025-01-21T00:00:00"/>
    <x v="3"/>
    <n v="3"/>
    <n v="200"/>
    <n v="0"/>
    <n v="600"/>
    <n v="600"/>
    <n v="0"/>
    <x v="3"/>
    <x v="0"/>
  </r>
  <r>
    <s v="64d6df9e-cc16-4118-aa95-59cf88bd7fb0"/>
    <s v="Evan Smith"/>
    <s v="Evan"/>
    <s v="Smith"/>
    <s v="pattywright@example.org"/>
    <x v="3285"/>
    <d v="2024-06-15T00:00:00"/>
    <x v="5"/>
    <n v="4"/>
    <n v="90"/>
    <n v="0"/>
    <n v="360"/>
    <n v="360"/>
    <n v="0"/>
    <x v="4"/>
    <x v="0"/>
  </r>
  <r>
    <s v="191122b9-9890-4388-b06b-05a93cd30f3d"/>
    <s v="Jeffrey Lynch"/>
    <s v="Jeffrey"/>
    <s v="Lynch"/>
    <s v="hpeterson@example.org"/>
    <x v="3286"/>
    <d v="2025-03-13T00:00:00"/>
    <x v="7"/>
    <n v="3"/>
    <n v="150"/>
    <n v="10"/>
    <n v="450"/>
    <n v="405"/>
    <n v="-45"/>
    <x v="3"/>
    <x v="0"/>
  </r>
  <r>
    <s v="ff19d2a8-c6f6-46e7-bf97-65b121ebf7fd"/>
    <s v="Bryan Cox"/>
    <s v="Bryan"/>
    <s v="Cox"/>
    <s v="frankwilson@example.com"/>
    <x v="3287"/>
    <d v="2024-12-23T00:00:00"/>
    <x v="0"/>
    <n v="2"/>
    <n v="800"/>
    <n v="0"/>
    <n v="1600"/>
    <n v="1600"/>
    <n v="0"/>
    <x v="0"/>
    <x v="0"/>
  </r>
  <r>
    <s v="2fa02e23-1912-4cbc-81dc-76114669f768"/>
    <s v="Chad Hall"/>
    <s v="Chad"/>
    <s v="Hall"/>
    <s v="cmcintyre@example.com"/>
    <x v="3288"/>
    <d v="2024-08-24T00:00:00"/>
    <x v="1"/>
    <n v="3"/>
    <n v="100"/>
    <n v="10"/>
    <n v="300"/>
    <n v="270"/>
    <n v="-30"/>
    <x v="3"/>
    <x v="0"/>
  </r>
  <r>
    <s v="f16632ee-0c9e-48b9-ba3d-ebf1d2b6a5d3"/>
    <s v="Savannah Young"/>
    <s v="Savannah"/>
    <s v="Young"/>
    <s v="caitlinmiddleton@example.net"/>
    <x v="3289"/>
    <d v="2024-07-11T00:00:00"/>
    <x v="6"/>
    <n v="1"/>
    <n v="120"/>
    <n v="5"/>
    <n v="120"/>
    <n v="114"/>
    <n v="-6"/>
    <x v="1"/>
    <x v="0"/>
  </r>
  <r>
    <s v="fe02f26b-18d3-4006-a8c7-db885f716df9"/>
    <s v="Glenn Moreno"/>
    <s v="Glenn"/>
    <s v="Moreno"/>
    <s v="rdiaz@example.net"/>
    <x v="3290"/>
    <d v="2024-06-17T00:00:00"/>
    <x v="7"/>
    <n v="2"/>
    <n v="150"/>
    <n v="5"/>
    <n v="300"/>
    <n v="285"/>
    <n v="-15"/>
    <x v="0"/>
    <x v="1"/>
  </r>
  <r>
    <s v="47f94353-9a86-4b58-8706-d2bc166d9027"/>
    <s v="Patricia Wood"/>
    <s v="Patricia"/>
    <s v="Wood"/>
    <s v="acostaangela@example.com"/>
    <x v="3291"/>
    <d v="2025-02-06T00:00:00"/>
    <x v="0"/>
    <n v="1"/>
    <n v="800"/>
    <n v="0"/>
    <n v="800"/>
    <n v="800"/>
    <n v="0"/>
    <x v="0"/>
    <x v="0"/>
  </r>
  <r>
    <s v="2e6c8fb7-4530-4525-9ecf-92529a05150a"/>
    <s v="Kathleen Oneal"/>
    <s v="Kathleen"/>
    <s v="Oneal"/>
    <s v="justindeleon@example.org"/>
    <x v="3292"/>
    <d v="2024-12-16T00:00:00"/>
    <x v="0"/>
    <n v="2"/>
    <n v="800"/>
    <n v="0"/>
    <n v="1600"/>
    <n v="1600"/>
    <n v="0"/>
    <x v="3"/>
    <x v="0"/>
  </r>
  <r>
    <s v="e4a7c8e3-a7e9-440e-bec5-ec4f969656c6"/>
    <s v="Mrs. Rita Gonzalez"/>
    <s v="Mrs"/>
    <s v="Gonzalez"/>
    <s v="anne71@example.net"/>
    <x v="3293"/>
    <d v="2024-07-27T00:00:00"/>
    <x v="4"/>
    <n v="1"/>
    <n v="1200"/>
    <n v="5"/>
    <n v="1200"/>
    <n v="1140"/>
    <n v="-60"/>
    <x v="1"/>
    <x v="0"/>
  </r>
  <r>
    <s v="90aad37d-df27-4ff2-acf3-ab85d4226871"/>
    <s v="Cindy Carter"/>
    <s v="Cindy"/>
    <s v="Carter"/>
    <s v="kimberly00@example.net"/>
    <x v="3294"/>
    <d v="2024-07-11T00:00:00"/>
    <x v="3"/>
    <n v="4"/>
    <n v="200"/>
    <n v="0"/>
    <n v="800"/>
    <n v="800"/>
    <n v="0"/>
    <x v="2"/>
    <x v="0"/>
  </r>
  <r>
    <s v="223f3caf-38b7-4260-b155-cb64604d556b"/>
    <s v="Darren Sandoval"/>
    <s v="Darren"/>
    <s v="Sandoval"/>
    <s v="khubbard@example.com"/>
    <x v="3295"/>
    <d v="2025-02-21T00:00:00"/>
    <x v="8"/>
    <n v="4"/>
    <n v="50"/>
    <n v="0"/>
    <n v="200"/>
    <n v="200"/>
    <n v="0"/>
    <x v="1"/>
    <x v="0"/>
  </r>
  <r>
    <s v="7c668b40-ec3c-40a5-8745-6bbfbc9af552"/>
    <s v="Chad Bartlett"/>
    <s v="Chad"/>
    <s v="Bartlett"/>
    <s v="michaelharvey@example.net"/>
    <x v="3119"/>
    <d v="2024-05-08T00:00:00"/>
    <x v="1"/>
    <n v="2"/>
    <n v="100"/>
    <n v="0"/>
    <n v="200"/>
    <n v="200"/>
    <n v="0"/>
    <x v="2"/>
    <x v="0"/>
  </r>
  <r>
    <s v="91a38a10-1c8a-4354-99f6-8a354da44a0e"/>
    <s v="Sara Hopkins DDS"/>
    <s v="Sara"/>
    <s v="DDS"/>
    <s v="wendycarter@example.net"/>
    <x v="3296"/>
    <d v="2024-09-28T00:00:00"/>
    <x v="0"/>
    <n v="3"/>
    <n v="800"/>
    <n v="0"/>
    <n v="2400"/>
    <n v="2400"/>
    <n v="0"/>
    <x v="0"/>
    <x v="0"/>
  </r>
  <r>
    <s v="d08cc94c-a0e5-4a55-9539-64eb920ee90d"/>
    <s v="Charles Bullock"/>
    <s v="Charles"/>
    <s v="Bullock"/>
    <s v="christophervilla@example.net"/>
    <x v="1680"/>
    <d v="2024-08-28T00:00:00"/>
    <x v="5"/>
    <n v="1"/>
    <n v="90"/>
    <n v="0"/>
    <n v="90"/>
    <n v="90"/>
    <n v="0"/>
    <x v="3"/>
    <x v="0"/>
  </r>
  <r>
    <s v="dabe907d-5bb8-4fa8-a7db-4c116d1d4d61"/>
    <s v="Tara Suarez"/>
    <s v="Tara"/>
    <s v="Suarez"/>
    <s v="williamsjoshua@example.org"/>
    <x v="3297"/>
    <d v="2024-05-11T00:00:00"/>
    <x v="6"/>
    <n v="1"/>
    <n v="120"/>
    <n v="0"/>
    <n v="120"/>
    <n v="120"/>
    <n v="0"/>
    <x v="1"/>
    <x v="0"/>
  </r>
  <r>
    <s v="38e6d127-205f-4b13-9d83-fc2aaa55b5b3"/>
    <s v="Chad Bridges"/>
    <s v="Chad"/>
    <s v="Bridges"/>
    <s v="christopher00@example.org"/>
    <x v="3298"/>
    <d v="2024-08-25T00:00:00"/>
    <x v="1"/>
    <n v="4"/>
    <n v="100"/>
    <n v="0"/>
    <n v="400"/>
    <n v="400"/>
    <n v="0"/>
    <x v="3"/>
    <x v="0"/>
  </r>
  <r>
    <s v="95e8fe2d-3d39-451b-8fef-f537dc66a4dd"/>
    <s v="Victoria Chaney"/>
    <s v="Victoria"/>
    <s v="Chaney"/>
    <s v="anamathews@example.com"/>
    <x v="3299"/>
    <d v="2025-02-07T00:00:00"/>
    <x v="6"/>
    <n v="3"/>
    <n v="120"/>
    <n v="5"/>
    <n v="360"/>
    <n v="342"/>
    <n v="-18"/>
    <x v="2"/>
    <x v="0"/>
  </r>
  <r>
    <s v="dda3c3cc-1314-42bf-80bf-5c255db8e038"/>
    <s v="Scott Frost"/>
    <s v="Scott"/>
    <s v="Frost"/>
    <s v="thompsonlinda@example.net"/>
    <x v="3180"/>
    <d v="2025-04-14T00:00:00"/>
    <x v="1"/>
    <n v="1"/>
    <n v="100"/>
    <n v="5"/>
    <n v="100"/>
    <n v="95"/>
    <n v="-5"/>
    <x v="2"/>
    <x v="0"/>
  </r>
  <r>
    <s v="5488333b-2254-483f-b8dd-572f797e042c"/>
    <s v="Anna Larson"/>
    <s v="Anna"/>
    <s v="Larson"/>
    <s v="manningjamie@example.net"/>
    <x v="3300"/>
    <d v="2024-07-14T00:00:00"/>
    <x v="8"/>
    <n v="1"/>
    <n v="50"/>
    <n v="0"/>
    <n v="50"/>
    <n v="50"/>
    <n v="0"/>
    <x v="2"/>
    <x v="1"/>
  </r>
  <r>
    <s v="62332726-097c-48e3-9ce8-e692064e1e70"/>
    <s v="Megan Hawkins"/>
    <s v="Megan"/>
    <s v="Hawkins"/>
    <s v="ericamoore@example.org"/>
    <x v="3166"/>
    <d v="2025-03-11T00:00:00"/>
    <x v="5"/>
    <n v="2"/>
    <n v="90"/>
    <n v="0"/>
    <n v="180"/>
    <n v="180"/>
    <n v="0"/>
    <x v="0"/>
    <x v="1"/>
  </r>
  <r>
    <s v="d11d10f7-f427-4c94-962f-c27264b04e41"/>
    <s v="Megan Snyder"/>
    <s v="Megan"/>
    <s v="Snyder"/>
    <s v="lisareynolds@example.org"/>
    <x v="3301"/>
    <d v="2024-07-04T00:00:00"/>
    <x v="4"/>
    <n v="1"/>
    <n v="1200"/>
    <n v="0"/>
    <n v="1200"/>
    <n v="1200"/>
    <n v="0"/>
    <x v="3"/>
    <x v="0"/>
  </r>
  <r>
    <s v="ffc0ff69-5ae1-40d2-b9ad-b171569c9898"/>
    <s v="Sarah Campbell"/>
    <s v="Sarah"/>
    <s v="Campbell"/>
    <s v="scottmcneil@example.com"/>
    <x v="2767"/>
    <d v="2025-01-17T00:00:00"/>
    <x v="0"/>
    <n v="4"/>
    <n v="800"/>
    <n v="0"/>
    <n v="3200"/>
    <n v="3200"/>
    <n v="0"/>
    <x v="3"/>
    <x v="0"/>
  </r>
  <r>
    <s v="e958d278-68ca-42f4-aad8-5816202cbf4d"/>
    <s v="Jean Snyder"/>
    <s v="Jean"/>
    <s v="Snyder"/>
    <s v="rchapman@example.com"/>
    <x v="3302"/>
    <d v="2024-08-05T00:00:00"/>
    <x v="6"/>
    <n v="3"/>
    <n v="120"/>
    <n v="0"/>
    <n v="360"/>
    <n v="360"/>
    <n v="0"/>
    <x v="4"/>
    <x v="0"/>
  </r>
  <r>
    <s v="0b11770d-b12c-4b77-abb2-f6c1c1be9c4b"/>
    <s v="Richard Green"/>
    <s v="Richard"/>
    <s v="Green"/>
    <s v="michaelmunoz@example.net"/>
    <x v="3303"/>
    <d v="2024-05-20T00:00:00"/>
    <x v="3"/>
    <n v="2"/>
    <n v="200"/>
    <n v="0"/>
    <n v="400"/>
    <n v="400"/>
    <n v="0"/>
    <x v="3"/>
    <x v="0"/>
  </r>
  <r>
    <s v="a7ae00b1-f5b7-4e84-b153-55ded78add06"/>
    <s v="Amanda Lucas"/>
    <s v="Amanda"/>
    <s v="Lucas"/>
    <s v="melissa89@example.com"/>
    <x v="3304"/>
    <d v="2024-05-06T00:00:00"/>
    <x v="6"/>
    <n v="3"/>
    <n v="120"/>
    <n v="0"/>
    <n v="360"/>
    <n v="360"/>
    <n v="0"/>
    <x v="0"/>
    <x v="0"/>
  </r>
  <r>
    <s v="57dd7366-d88b-4010-a14c-a4ee591509f1"/>
    <s v="Stephen Morrison"/>
    <s v="Stephen"/>
    <s v="Morrison"/>
    <s v="saradavis@example.net"/>
    <x v="3305"/>
    <d v="2024-07-22T00:00:00"/>
    <x v="4"/>
    <n v="4"/>
    <n v="1200"/>
    <n v="0"/>
    <n v="4800"/>
    <n v="4800"/>
    <n v="0"/>
    <x v="1"/>
    <x v="0"/>
  </r>
  <r>
    <s v="ad351fd0-05dd-44e3-98e8-17ef17e84a53"/>
    <s v="Cindy Fowler"/>
    <s v="Cindy"/>
    <s v="Fowler"/>
    <s v="padillarobert@example.net"/>
    <x v="3306"/>
    <d v="2024-08-21T00:00:00"/>
    <x v="5"/>
    <n v="1"/>
    <n v="90"/>
    <n v="0"/>
    <n v="90"/>
    <n v="90"/>
    <n v="0"/>
    <x v="4"/>
    <x v="0"/>
  </r>
  <r>
    <s v="e4753071-5e85-40dc-bf93-ed8db7e0c16f"/>
    <s v="Jonathan Meza"/>
    <s v="Jonathan"/>
    <s v="Meza"/>
    <s v="ronaldflores@example.net"/>
    <x v="1677"/>
    <d v="2024-11-16T00:00:00"/>
    <x v="7"/>
    <n v="2"/>
    <n v="150"/>
    <n v="5"/>
    <n v="300"/>
    <n v="285"/>
    <n v="-15"/>
    <x v="3"/>
    <x v="0"/>
  </r>
  <r>
    <s v="7bad7493-b618-44d9-82df-5607c59e49fc"/>
    <s v="Gregory Carter"/>
    <s v="Gregory"/>
    <s v="Carter"/>
    <s v="crystalwong@example.org"/>
    <x v="3307"/>
    <d v="2024-06-20T00:00:00"/>
    <x v="3"/>
    <n v="2"/>
    <n v="200"/>
    <n v="15"/>
    <n v="400"/>
    <n v="340"/>
    <n v="-60"/>
    <x v="1"/>
    <x v="0"/>
  </r>
  <r>
    <s v="83dfa6c4-6751-4ef4-939d-23327a391c7e"/>
    <s v="William Mercado"/>
    <s v="William"/>
    <s v="Mercado"/>
    <s v="bryan78@example.net"/>
    <x v="3308"/>
    <d v="2025-03-25T00:00:00"/>
    <x v="1"/>
    <n v="1"/>
    <n v="100"/>
    <n v="15"/>
    <n v="100"/>
    <n v="85"/>
    <n v="-15"/>
    <x v="3"/>
    <x v="0"/>
  </r>
  <r>
    <s v="0e85a7d5-3b89-44f5-9143-8560c35177b2"/>
    <s v="Ashley Moreno"/>
    <s v="Ashley"/>
    <s v="Moreno"/>
    <s v="hrichmond@example.net"/>
    <x v="3309"/>
    <d v="2025-02-23T00:00:00"/>
    <x v="6"/>
    <n v="3"/>
    <n v="120"/>
    <n v="0"/>
    <n v="360"/>
    <n v="360"/>
    <n v="0"/>
    <x v="0"/>
    <x v="0"/>
  </r>
  <r>
    <s v="38f24d9d-e72a-4871-9a3a-1c99e52d9fcb"/>
    <s v="Selena Lara"/>
    <s v="Selena"/>
    <s v="Lara"/>
    <s v="polson@example.net"/>
    <x v="1015"/>
    <d v="2024-07-08T00:00:00"/>
    <x v="6"/>
    <n v="2"/>
    <n v="120"/>
    <n v="10"/>
    <n v="240"/>
    <n v="216"/>
    <n v="-24"/>
    <x v="2"/>
    <x v="0"/>
  </r>
  <r>
    <s v="e0838f91-0530-4fdf-9b02-2118e655b0ab"/>
    <s v="Charles Robles"/>
    <s v="Charles"/>
    <s v="Robles"/>
    <s v="miranda63@example.com"/>
    <x v="3310"/>
    <d v="2024-08-26T00:00:00"/>
    <x v="5"/>
    <n v="3"/>
    <n v="90"/>
    <n v="10"/>
    <n v="270"/>
    <n v="243"/>
    <n v="-27"/>
    <x v="2"/>
    <x v="0"/>
  </r>
  <r>
    <s v="d08cd4b1-3433-4fd9-9dc1-aba00e3b0441"/>
    <s v="Justin Sanchez"/>
    <s v="Justin"/>
    <s v="Sanchez"/>
    <s v="walkercrystal@example.org"/>
    <x v="3311"/>
    <d v="2024-07-29T00:00:00"/>
    <x v="6"/>
    <n v="4"/>
    <n v="120"/>
    <n v="5"/>
    <n v="480"/>
    <n v="456"/>
    <n v="-24"/>
    <x v="3"/>
    <x v="0"/>
  </r>
  <r>
    <s v="f531f226-9f2c-4a97-9bbc-d2e9f71337da"/>
    <s v="Dr. Ronald Douglas"/>
    <s v="Dr"/>
    <s v="Douglas"/>
    <s v="barrettjason@example.com"/>
    <x v="2605"/>
    <d v="2024-09-08T00:00:00"/>
    <x v="5"/>
    <n v="3"/>
    <n v="90"/>
    <n v="10"/>
    <n v="270"/>
    <n v="243"/>
    <n v="-27"/>
    <x v="1"/>
    <x v="0"/>
  </r>
  <r>
    <s v="275877ee-38dd-4dcc-b853-1458c7d8ca9f"/>
    <s v="Patricia Sharp"/>
    <s v="Patricia"/>
    <s v="Sharp"/>
    <s v="bill17@example.org"/>
    <x v="3312"/>
    <d v="2025-04-02T00:00:00"/>
    <x v="5"/>
    <n v="4"/>
    <n v="90"/>
    <n v="0"/>
    <n v="360"/>
    <n v="360"/>
    <n v="0"/>
    <x v="0"/>
    <x v="1"/>
  </r>
  <r>
    <s v="75bc5443-9e7d-4a15-8728-36007c0ab613"/>
    <s v="Dennis Bass"/>
    <s v="Dennis"/>
    <s v="Bass"/>
    <s v="arnoldthomas@example.net"/>
    <x v="3313"/>
    <d v="2024-12-09T00:00:00"/>
    <x v="3"/>
    <n v="1"/>
    <n v="200"/>
    <n v="0"/>
    <n v="200"/>
    <n v="200"/>
    <n v="0"/>
    <x v="4"/>
    <x v="0"/>
  </r>
  <r>
    <s v="9234c7c4-cd4d-475e-aa88-cc46f98616f5"/>
    <s v="Jillian Lynch"/>
    <s v="Jillian"/>
    <s v="Lynch"/>
    <s v="dcollins@example.org"/>
    <x v="3314"/>
    <d v="2024-10-09T00:00:00"/>
    <x v="6"/>
    <n v="2"/>
    <n v="120"/>
    <n v="5"/>
    <n v="240"/>
    <n v="228"/>
    <n v="-12"/>
    <x v="2"/>
    <x v="0"/>
  </r>
  <r>
    <s v="b064eb84-982a-4ac8-806a-22150d318376"/>
    <s v="Arthur Lewis"/>
    <s v="Arthur"/>
    <s v="Lewis"/>
    <s v="crystal66@example.net"/>
    <x v="3315"/>
    <d v="2024-04-21T00:00:00"/>
    <x v="3"/>
    <n v="1"/>
    <n v="200"/>
    <n v="0"/>
    <n v="200"/>
    <n v="200"/>
    <n v="0"/>
    <x v="2"/>
    <x v="0"/>
  </r>
  <r>
    <s v="3e617141-c954-48de-96b7-2970e9107c1f"/>
    <s v="Amanda Porter"/>
    <s v="Amanda"/>
    <s v="Porter"/>
    <s v="garciasamantha@example.org"/>
    <x v="3316"/>
    <d v="2025-01-02T00:00:00"/>
    <x v="8"/>
    <n v="4"/>
    <n v="50"/>
    <n v="0"/>
    <n v="200"/>
    <n v="200"/>
    <n v="0"/>
    <x v="4"/>
    <x v="0"/>
  </r>
  <r>
    <s v="dfbc944b-37da-4a11-942a-07798f42235a"/>
    <s v="Lisa Flores"/>
    <s v="Lisa"/>
    <s v="Flores"/>
    <s v="martineztammy@example.org"/>
    <x v="3317"/>
    <d v="2025-02-03T00:00:00"/>
    <x v="8"/>
    <n v="4"/>
    <n v="50"/>
    <n v="0"/>
    <n v="200"/>
    <n v="200"/>
    <n v="0"/>
    <x v="0"/>
    <x v="0"/>
  </r>
  <r>
    <s v="015435b8-1ca5-4971-9688-9dd1b9ed8cad"/>
    <s v="Sydney Graham"/>
    <s v="Sydney"/>
    <s v="Graham"/>
    <s v="ccameron@example.org"/>
    <x v="3318"/>
    <d v="2024-05-19T00:00:00"/>
    <x v="4"/>
    <n v="2"/>
    <n v="1200"/>
    <n v="10"/>
    <n v="2400"/>
    <n v="2160"/>
    <n v="-240"/>
    <x v="2"/>
    <x v="0"/>
  </r>
  <r>
    <s v="fe0a5454-c6e6-42ba-b0ac-ce13cda3cd5a"/>
    <s v="Russell Hansen"/>
    <s v="Russell"/>
    <s v="Hansen"/>
    <s v="michaelbradley@example.com"/>
    <x v="3319"/>
    <d v="2024-10-22T00:00:00"/>
    <x v="4"/>
    <n v="2"/>
    <n v="1200"/>
    <n v="0"/>
    <n v="2400"/>
    <n v="2400"/>
    <n v="0"/>
    <x v="1"/>
    <x v="0"/>
  </r>
  <r>
    <s v="7231720f-6ec1-42ca-9f1d-6fa962da73be"/>
    <s v="Arthur Sawyer"/>
    <s v="Arthur"/>
    <s v="Sawyer"/>
    <s v="dilloneric@example.com"/>
    <x v="3226"/>
    <d v="2024-08-13T00:00:00"/>
    <x v="8"/>
    <n v="1"/>
    <n v="50"/>
    <n v="0"/>
    <n v="50"/>
    <n v="50"/>
    <n v="0"/>
    <x v="4"/>
    <x v="0"/>
  </r>
  <r>
    <s v="b4c39409-2834-4b3b-b8d9-033d09397f90"/>
    <s v="Patrick Santana"/>
    <s v="Patrick"/>
    <s v="Santana"/>
    <s v="richardelizabeth@example.org"/>
    <x v="3320"/>
    <d v="2024-12-08T00:00:00"/>
    <x v="4"/>
    <n v="3"/>
    <n v="1200"/>
    <n v="0"/>
    <n v="3600"/>
    <n v="3600"/>
    <n v="0"/>
    <x v="4"/>
    <x v="0"/>
  </r>
  <r>
    <s v="77736f87-b200-4c36-94d2-5b610ce71887"/>
    <s v="Lisa Arellano"/>
    <s v="Lisa"/>
    <s v="Arellano"/>
    <s v="mcgrathgeorge@example.org"/>
    <x v="3321"/>
    <d v="2024-09-20T00:00:00"/>
    <x v="3"/>
    <n v="4"/>
    <n v="200"/>
    <n v="0"/>
    <n v="800"/>
    <n v="800"/>
    <n v="0"/>
    <x v="0"/>
    <x v="0"/>
  </r>
  <r>
    <s v="2def9c1d-5ff2-4515-b700-9e393ebf642f"/>
    <s v="Matthew Soto"/>
    <s v="Matthew"/>
    <s v="Soto"/>
    <s v="wesley71@example.net"/>
    <x v="1723"/>
    <d v="2024-04-26T00:00:00"/>
    <x v="3"/>
    <n v="2"/>
    <n v="200"/>
    <n v="0"/>
    <n v="400"/>
    <n v="400"/>
    <n v="0"/>
    <x v="4"/>
    <x v="0"/>
  </r>
  <r>
    <s v="9d98b4b2-34d3-43be-b0b1-4b861710a59d"/>
    <s v="Bianca Young"/>
    <s v="Bianca"/>
    <s v="Young"/>
    <s v="ucole@example.com"/>
    <x v="3322"/>
    <d v="2024-06-24T00:00:00"/>
    <x v="8"/>
    <n v="3"/>
    <n v="50"/>
    <n v="0"/>
    <n v="150"/>
    <n v="150"/>
    <n v="0"/>
    <x v="3"/>
    <x v="0"/>
  </r>
  <r>
    <s v="02c8de3b-8dfc-49f8-bd3b-f5a2bedd0dd1"/>
    <s v="Mr. Antonio Morse PhD"/>
    <s v="Mr"/>
    <s v="PhD"/>
    <s v="shall@example.net"/>
    <x v="3323"/>
    <d v="2025-01-22T00:00:00"/>
    <x v="8"/>
    <n v="3"/>
    <n v="50"/>
    <n v="0"/>
    <n v="150"/>
    <n v="150"/>
    <n v="0"/>
    <x v="0"/>
    <x v="0"/>
  </r>
  <r>
    <s v="60db057b-9152-43e8-acb4-dc346fded069"/>
    <s v="Christopher Conner"/>
    <s v="Christopher"/>
    <s v="Conner"/>
    <s v="tdougherty@example.net"/>
    <x v="3324"/>
    <d v="2024-06-04T00:00:00"/>
    <x v="2"/>
    <n v="4"/>
    <n v="300"/>
    <n v="0"/>
    <n v="1200"/>
    <n v="1200"/>
    <n v="0"/>
    <x v="1"/>
    <x v="0"/>
  </r>
  <r>
    <s v="ff6830a2-d25d-41aa-8c3c-f6816a3f3be2"/>
    <s v="Sharon Archer"/>
    <s v="Sharon"/>
    <s v="Archer"/>
    <s v="dana44@example.com"/>
    <x v="3325"/>
    <d v="2024-07-18T00:00:00"/>
    <x v="2"/>
    <n v="4"/>
    <n v="300"/>
    <n v="0"/>
    <n v="1200"/>
    <n v="1200"/>
    <n v="0"/>
    <x v="4"/>
    <x v="0"/>
  </r>
  <r>
    <s v="7340856b-a21e-421b-a673-b335d0b27053"/>
    <s v="Craig Jackson"/>
    <s v="Craig"/>
    <s v="Jackson"/>
    <s v="cynthiathompson@example.com"/>
    <x v="3326"/>
    <d v="2025-01-29T00:00:00"/>
    <x v="0"/>
    <n v="3"/>
    <n v="800"/>
    <n v="5"/>
    <n v="2400"/>
    <n v="2280"/>
    <n v="-120"/>
    <x v="0"/>
    <x v="0"/>
  </r>
  <r>
    <s v="60abbc7f-c47b-40ed-b7eb-a921ce4a7635"/>
    <s v="Frank Avila"/>
    <s v="Frank"/>
    <s v="Avila"/>
    <s v="david49@example.com"/>
    <x v="3327"/>
    <d v="2024-12-05T00:00:00"/>
    <x v="1"/>
    <n v="2"/>
    <n v="100"/>
    <n v="0"/>
    <n v="200"/>
    <n v="200"/>
    <n v="0"/>
    <x v="0"/>
    <x v="0"/>
  </r>
  <r>
    <s v="e469506a-3069-4b1f-8f00-9a01a5cbbc85"/>
    <s v="Michelle Moore"/>
    <s v="Michelle"/>
    <s v="Moore"/>
    <s v="atkinsonjesus@example.com"/>
    <x v="3328"/>
    <d v="2024-08-05T00:00:00"/>
    <x v="8"/>
    <n v="1"/>
    <n v="50"/>
    <n v="0"/>
    <n v="50"/>
    <n v="50"/>
    <n v="0"/>
    <x v="1"/>
    <x v="0"/>
  </r>
  <r>
    <s v="8ddb56d2-3384-47f2-aa58-276ae62cc4ff"/>
    <s v="Carrie Good MD"/>
    <s v="Carrie"/>
    <s v="MD"/>
    <s v="kevinhuber@example.net"/>
    <x v="1970"/>
    <d v="2024-09-19T00:00:00"/>
    <x v="4"/>
    <n v="4"/>
    <n v="1200"/>
    <n v="0"/>
    <n v="4800"/>
    <n v="4800"/>
    <n v="0"/>
    <x v="2"/>
    <x v="0"/>
  </r>
  <r>
    <s v="21ebe8aa-fc60-4563-a973-0710cf1e5ffa"/>
    <s v="Kelly Richmond"/>
    <s v="Kelly"/>
    <s v="Richmond"/>
    <s v="xcabrera@example.com"/>
    <x v="3329"/>
    <d v="2024-12-19T00:00:00"/>
    <x v="8"/>
    <n v="3"/>
    <n v="50"/>
    <n v="0"/>
    <n v="150"/>
    <n v="150"/>
    <n v="0"/>
    <x v="0"/>
    <x v="0"/>
  </r>
  <r>
    <s v="3898c6aa-fa4f-4b1c-8987-83b0f9234362"/>
    <s v="Lisa Smith"/>
    <s v="Lisa"/>
    <s v="Smith"/>
    <s v="jessereid@example.net"/>
    <x v="1463"/>
    <d v="2025-03-15T00:00:00"/>
    <x v="6"/>
    <n v="3"/>
    <n v="120"/>
    <n v="5"/>
    <n v="360"/>
    <n v="342"/>
    <n v="-18"/>
    <x v="3"/>
    <x v="0"/>
  </r>
  <r>
    <s v="f8875e4b-7b58-4163-b4f9-8896ac0792a5"/>
    <s v="Thomas Mcdowell"/>
    <s v="Thomas"/>
    <s v="Mcdowell"/>
    <s v="schaefermichael@example.net"/>
    <x v="3330"/>
    <d v="2024-07-06T00:00:00"/>
    <x v="5"/>
    <n v="3"/>
    <n v="90"/>
    <n v="5"/>
    <n v="270"/>
    <n v="256.5"/>
    <n v="-13.5"/>
    <x v="3"/>
    <x v="0"/>
  </r>
  <r>
    <s v="45f8bb60-9c0b-4d9e-be4c-21ff5a893ff2"/>
    <s v="Benjamin Howard"/>
    <s v="Benjamin"/>
    <s v="Howard"/>
    <s v="zhutchinson@example.com"/>
    <x v="3331"/>
    <d v="2024-07-02T00:00:00"/>
    <x v="1"/>
    <n v="3"/>
    <n v="100"/>
    <n v="5"/>
    <n v="300"/>
    <n v="285"/>
    <n v="-15"/>
    <x v="0"/>
    <x v="0"/>
  </r>
  <r>
    <s v="a338f95c-e167-4035-b2d0-277a99a2eeee"/>
    <s v="Jacob Gonzales"/>
    <s v="Jacob"/>
    <s v="Gonzales"/>
    <s v="davidlang@example.org"/>
    <x v="3332"/>
    <d v="2025-02-17T00:00:00"/>
    <x v="6"/>
    <n v="2"/>
    <n v="120"/>
    <n v="5"/>
    <n v="240"/>
    <n v="228"/>
    <n v="-12"/>
    <x v="2"/>
    <x v="0"/>
  </r>
  <r>
    <s v="94080eb5-a4fb-404d-87ca-19f00fe72140"/>
    <s v="Elizabeth Smith"/>
    <s v="Elizabeth"/>
    <s v="Smith"/>
    <s v="stephenperez@example.org"/>
    <x v="2924"/>
    <d v="2024-08-03T00:00:00"/>
    <x v="4"/>
    <n v="4"/>
    <n v="1200"/>
    <n v="5"/>
    <n v="4800"/>
    <n v="4560"/>
    <n v="-240"/>
    <x v="4"/>
    <x v="0"/>
  </r>
  <r>
    <s v="a0e5f6d8-69be-4dde-a4ab-86aa724bc895"/>
    <s v="Adam Chen"/>
    <s v="Adam"/>
    <s v="Chen"/>
    <s v="patrickgonzalez@example.org"/>
    <x v="3333"/>
    <d v="2025-01-14T00:00:00"/>
    <x v="3"/>
    <n v="1"/>
    <n v="200"/>
    <n v="0"/>
    <n v="200"/>
    <n v="200"/>
    <n v="0"/>
    <x v="2"/>
    <x v="0"/>
  </r>
  <r>
    <s v="1674b00d-19b7-4b54-a42f-149ab1e9f4a0"/>
    <s v="Bob Brown"/>
    <s v="Bob"/>
    <s v="Brown"/>
    <s v="jeremy98@example.com"/>
    <x v="3334"/>
    <d v="2024-09-25T00:00:00"/>
    <x v="3"/>
    <n v="2"/>
    <n v="200"/>
    <n v="5"/>
    <n v="400"/>
    <n v="380"/>
    <n v="-20"/>
    <x v="4"/>
    <x v="0"/>
  </r>
  <r>
    <s v="97880d9b-224f-4b80-8ab5-f262e529e5de"/>
    <s v="Robert Santiago"/>
    <s v="Robert"/>
    <s v="Santiago"/>
    <s v="jessica14@example.org"/>
    <x v="2748"/>
    <d v="2024-10-22T00:00:00"/>
    <x v="0"/>
    <n v="4"/>
    <n v="800"/>
    <n v="0"/>
    <n v="3200"/>
    <n v="3200"/>
    <n v="0"/>
    <x v="3"/>
    <x v="0"/>
  </r>
  <r>
    <s v="7f49f214-69bc-4375-9030-a3ecbef89588"/>
    <s v="Nathaniel Vaughn"/>
    <s v="Nathaniel"/>
    <s v="Vaughn"/>
    <s v="rebekah05@example.net"/>
    <x v="3335"/>
    <d v="2024-07-19T00:00:00"/>
    <x v="0"/>
    <n v="1"/>
    <n v="800"/>
    <n v="15"/>
    <n v="800"/>
    <n v="680"/>
    <n v="-120"/>
    <x v="1"/>
    <x v="0"/>
  </r>
  <r>
    <s v="7d12e0d2-4af6-459b-957e-3ee9ca5dc1b5"/>
    <s v="Brandi Romero"/>
    <s v="Brandi"/>
    <s v="Romero"/>
    <s v="kowen@example.net"/>
    <x v="1846"/>
    <d v="2025-03-19T00:00:00"/>
    <x v="8"/>
    <n v="1"/>
    <n v="50"/>
    <n v="0"/>
    <n v="50"/>
    <n v="50"/>
    <n v="0"/>
    <x v="3"/>
    <x v="0"/>
  </r>
  <r>
    <s v="8b0f2649-96f0-426b-b14e-b3398e4c5da3"/>
    <s v="Timothy Roberts"/>
    <s v="Timothy"/>
    <s v="Roberts"/>
    <s v="heather04@example.org"/>
    <x v="3336"/>
    <d v="2024-12-08T00:00:00"/>
    <x v="5"/>
    <n v="1"/>
    <n v="90"/>
    <n v="0"/>
    <n v="90"/>
    <n v="90"/>
    <n v="0"/>
    <x v="4"/>
    <x v="0"/>
  </r>
  <r>
    <s v="1c0939c6-1e52-4076-a642-ab4a9c7035ea"/>
    <s v="Sara Griffin"/>
    <s v="Sara"/>
    <s v="Griffin"/>
    <s v="lauren53@example.net"/>
    <x v="3337"/>
    <d v="2024-09-06T00:00:00"/>
    <x v="7"/>
    <n v="2"/>
    <n v="150"/>
    <n v="0"/>
    <n v="300"/>
    <n v="300"/>
    <n v="0"/>
    <x v="2"/>
    <x v="0"/>
  </r>
  <r>
    <s v="be7b3810-f9f9-4deb-a0c8-102eeefaacd2"/>
    <s v="Christopher Glover"/>
    <s v="Christopher"/>
    <s v="Glover"/>
    <s v="ashleysolis@example.net"/>
    <x v="3338"/>
    <d v="2024-12-15T00:00:00"/>
    <x v="1"/>
    <n v="4"/>
    <n v="100"/>
    <n v="5"/>
    <n v="400"/>
    <n v="380"/>
    <n v="-20"/>
    <x v="4"/>
    <x v="0"/>
  </r>
  <r>
    <s v="32013afd-f13c-40c2-99eb-52d5bcfcd993"/>
    <s v="Shannon White"/>
    <s v="Shannon"/>
    <s v="White"/>
    <s v="richard37@example.com"/>
    <x v="3339"/>
    <d v="2024-08-29T00:00:00"/>
    <x v="3"/>
    <n v="4"/>
    <n v="200"/>
    <n v="0"/>
    <n v="800"/>
    <n v="800"/>
    <n v="0"/>
    <x v="1"/>
    <x v="0"/>
  </r>
  <r>
    <s v="b82a1c6f-87e4-4c5c-9cb5-e5fe4fbb8517"/>
    <s v="Renee Martinez"/>
    <s v="Renee"/>
    <s v="Martinez"/>
    <s v="rojasdaryl@example.com"/>
    <x v="2474"/>
    <d v="2024-12-20T00:00:00"/>
    <x v="6"/>
    <n v="1"/>
    <n v="120"/>
    <n v="15"/>
    <n v="120"/>
    <n v="102"/>
    <n v="-18"/>
    <x v="0"/>
    <x v="0"/>
  </r>
  <r>
    <s v="694814f7-3234-44b7-8ea3-9e9c5d661e69"/>
    <s v="Edward Hart"/>
    <s v="Edward"/>
    <s v="Hart"/>
    <s v="davidmiller@example.com"/>
    <x v="3340"/>
    <d v="2024-10-18T00:00:00"/>
    <x v="5"/>
    <n v="1"/>
    <n v="90"/>
    <n v="0"/>
    <n v="90"/>
    <n v="90"/>
    <n v="0"/>
    <x v="1"/>
    <x v="1"/>
  </r>
  <r>
    <s v="7525e8e9-11e6-4e11-b9c0-b9e78c320ec9"/>
    <s v="Crystal Tapia"/>
    <s v="Crystal"/>
    <s v="Tapia"/>
    <s v="michaelhorton@example.net"/>
    <x v="3341"/>
    <d v="2024-11-03T00:00:00"/>
    <x v="1"/>
    <n v="1"/>
    <n v="100"/>
    <n v="5"/>
    <n v="100"/>
    <n v="95"/>
    <n v="-5"/>
    <x v="4"/>
    <x v="0"/>
  </r>
  <r>
    <s v="2c9220ef-fe87-4224-86af-6852c571e091"/>
    <s v="Christopher Kerr"/>
    <s v="Christopher"/>
    <s v="Kerr"/>
    <s v="cherylhartman@example.org"/>
    <x v="1034"/>
    <d v="2024-05-20T00:00:00"/>
    <x v="4"/>
    <n v="3"/>
    <n v="1200"/>
    <n v="10"/>
    <n v="3600"/>
    <n v="3240"/>
    <n v="-360"/>
    <x v="4"/>
    <x v="0"/>
  </r>
  <r>
    <s v="9976875b-a4e4-45bb-800c-ed24277a237c"/>
    <s v="Taylor Fisher"/>
    <s v="Taylor"/>
    <s v="Fisher"/>
    <s v="jgrant@example.net"/>
    <x v="3342"/>
    <d v="2024-08-13T00:00:00"/>
    <x v="3"/>
    <n v="4"/>
    <n v="200"/>
    <n v="5"/>
    <n v="800"/>
    <n v="760"/>
    <n v="-40"/>
    <x v="1"/>
    <x v="0"/>
  </r>
  <r>
    <s v="ca498604-7092-4c28-a845-72f565a2ea25"/>
    <s v="Michael Gonzales"/>
    <s v="Michael"/>
    <s v="Gonzales"/>
    <s v="barry66@example.net"/>
    <x v="3343"/>
    <d v="2025-04-19T00:00:00"/>
    <x v="0"/>
    <n v="3"/>
    <n v="800"/>
    <n v="0"/>
    <n v="2400"/>
    <n v="2400"/>
    <n v="0"/>
    <x v="2"/>
    <x v="0"/>
  </r>
  <r>
    <s v="daf28060-f73f-49b6-9050-8d268be8e9c0"/>
    <s v="Kelly Cunningham"/>
    <s v="Kelly"/>
    <s v="Cunningham"/>
    <s v="kelly64@example.net"/>
    <x v="3344"/>
    <d v="2025-03-17T00:00:00"/>
    <x v="0"/>
    <n v="4"/>
    <n v="800"/>
    <n v="5"/>
    <n v="3200"/>
    <n v="3040"/>
    <n v="-160"/>
    <x v="2"/>
    <x v="0"/>
  </r>
  <r>
    <s v="c1bc9400-61ab-47d8-91e1-24da164f8572"/>
    <s v="Kimberly Collins"/>
    <s v="Kimberly"/>
    <s v="Collins"/>
    <s v="jacksonkaitlyn@example.org"/>
    <x v="3345"/>
    <d v="2025-01-06T00:00:00"/>
    <x v="8"/>
    <n v="2"/>
    <n v="50"/>
    <n v="0"/>
    <n v="100"/>
    <n v="100"/>
    <n v="0"/>
    <x v="4"/>
    <x v="0"/>
  </r>
  <r>
    <s v="3ff466c3-68a8-483c-ba18-c14ac00cc5bd"/>
    <s v="Michael Singh"/>
    <s v="Michael"/>
    <s v="Singh"/>
    <s v="michelle29@example.net"/>
    <x v="3346"/>
    <d v="2024-05-24T00:00:00"/>
    <x v="0"/>
    <n v="4"/>
    <n v="800"/>
    <n v="0"/>
    <n v="3200"/>
    <n v="3200"/>
    <n v="0"/>
    <x v="2"/>
    <x v="0"/>
  </r>
  <r>
    <s v="d6262706-0fd4-450f-a520-2b36b1fc0880"/>
    <s v="Robert Lloyd"/>
    <s v="Robert"/>
    <s v="Lloyd"/>
    <s v="qmiller@example.com"/>
    <x v="3347"/>
    <d v="2024-08-10T00:00:00"/>
    <x v="5"/>
    <n v="1"/>
    <n v="90"/>
    <n v="0"/>
    <n v="90"/>
    <n v="90"/>
    <n v="0"/>
    <x v="3"/>
    <x v="0"/>
  </r>
  <r>
    <s v="01049882-0797-48f0-b2e6-31a9dea82665"/>
    <s v="Eduardo Rogers"/>
    <s v="Eduardo"/>
    <s v="Rogers"/>
    <s v="erojas@example.com"/>
    <x v="3348"/>
    <d v="2025-02-14T00:00:00"/>
    <x v="3"/>
    <n v="1"/>
    <n v="200"/>
    <n v="0"/>
    <n v="200"/>
    <n v="200"/>
    <n v="0"/>
    <x v="1"/>
    <x v="0"/>
  </r>
  <r>
    <s v="58a90a9d-ca9b-43ca-9336-09bebf8ed97d"/>
    <s v="Kathryn Davis"/>
    <s v="Kathryn"/>
    <s v="Davis"/>
    <s v="jamesthompson@example.com"/>
    <x v="3349"/>
    <d v="2025-03-11T00:00:00"/>
    <x v="8"/>
    <n v="4"/>
    <n v="50"/>
    <n v="5"/>
    <n v="200"/>
    <n v="190"/>
    <n v="-10"/>
    <x v="0"/>
    <x v="0"/>
  </r>
  <r>
    <s v="0a2d92b9-3264-44a7-aefd-3f61b4aeaec9"/>
    <s v="Nicholas Ford"/>
    <s v="Nicholas"/>
    <s v="Ford"/>
    <s v="dpowell@example.com"/>
    <x v="3350"/>
    <d v="2024-04-28T00:00:00"/>
    <x v="1"/>
    <n v="2"/>
    <n v="100"/>
    <n v="5"/>
    <n v="200"/>
    <n v="190"/>
    <n v="-10"/>
    <x v="2"/>
    <x v="0"/>
  </r>
  <r>
    <s v="6d7ca667-61bd-4beb-bd0e-c72fb814e54f"/>
    <s v="Timothy Johnston"/>
    <s v="Timothy"/>
    <s v="Johnston"/>
    <s v="andrew52@example.com"/>
    <x v="2611"/>
    <d v="2024-09-03T00:00:00"/>
    <x v="1"/>
    <n v="1"/>
    <n v="100"/>
    <n v="0"/>
    <n v="100"/>
    <n v="100"/>
    <n v="0"/>
    <x v="3"/>
    <x v="0"/>
  </r>
  <r>
    <s v="358d227b-bc39-41df-98ee-31efdc091cf0"/>
    <s v="Phillip Scott"/>
    <s v="Phillip"/>
    <s v="Scott"/>
    <s v="michelle41@example.org"/>
    <x v="347"/>
    <d v="2024-06-30T00:00:00"/>
    <x v="5"/>
    <n v="1"/>
    <n v="90"/>
    <n v="15"/>
    <n v="90"/>
    <n v="76.5"/>
    <n v="-13.5"/>
    <x v="4"/>
    <x v="0"/>
  </r>
  <r>
    <s v="83c9c11c-4895-481e-8538-07fd6f9a867d"/>
    <s v="Emily Cobb"/>
    <s v="Emily"/>
    <s v="Cobb"/>
    <s v="awilliams@example.org"/>
    <x v="751"/>
    <d v="2024-10-15T00:00:00"/>
    <x v="2"/>
    <n v="2"/>
    <n v="300"/>
    <n v="0"/>
    <n v="600"/>
    <n v="600"/>
    <n v="0"/>
    <x v="3"/>
    <x v="0"/>
  </r>
  <r>
    <s v="87fa4858-377b-4e52-a1d6-7f486331bb8b"/>
    <s v="Barbara Lewis"/>
    <s v="Barbara"/>
    <s v="Lewis"/>
    <s v="thomasknight@example.net"/>
    <x v="171"/>
    <d v="2024-05-28T00:00:00"/>
    <x v="3"/>
    <n v="3"/>
    <n v="200"/>
    <n v="0"/>
    <n v="600"/>
    <n v="600"/>
    <n v="0"/>
    <x v="4"/>
    <x v="1"/>
  </r>
  <r>
    <s v="e0104ab4-7a56-404b-88c6-f51b9c4000ae"/>
    <s v="Anne Cook"/>
    <s v="Anne"/>
    <s v="Cook"/>
    <s v="abbottstephanie@example.com"/>
    <x v="1447"/>
    <d v="2024-05-27T00:00:00"/>
    <x v="5"/>
    <n v="3"/>
    <n v="90"/>
    <n v="5"/>
    <n v="270"/>
    <n v="256.5"/>
    <n v="-13.5"/>
    <x v="3"/>
    <x v="0"/>
  </r>
  <r>
    <s v="6e58b0c5-8519-467b-b718-5b8c08303126"/>
    <s v="Melinda Flores"/>
    <s v="Melinda"/>
    <s v="Flores"/>
    <s v="davidanderson@example.net"/>
    <x v="3351"/>
    <d v="2024-11-30T00:00:00"/>
    <x v="5"/>
    <n v="1"/>
    <n v="90"/>
    <n v="5"/>
    <n v="90"/>
    <n v="85.5"/>
    <n v="-4.5"/>
    <x v="1"/>
    <x v="0"/>
  </r>
  <r>
    <s v="e82fc52f-1b7b-4f07-82a7-54a82b05ab83"/>
    <s v="Sandra Brennan"/>
    <s v="Sandra"/>
    <s v="Brennan"/>
    <s v="laura17@example.com"/>
    <x v="3352"/>
    <d v="2025-02-23T00:00:00"/>
    <x v="4"/>
    <n v="2"/>
    <n v="1200"/>
    <n v="0"/>
    <n v="2400"/>
    <n v="2400"/>
    <n v="0"/>
    <x v="2"/>
    <x v="0"/>
  </r>
  <r>
    <s v="e69f777e-75fc-480c-8dc9-2af0c48b7702"/>
    <s v="David Allen"/>
    <s v="David"/>
    <s v="Allen"/>
    <s v="jennifermcguire@example.com"/>
    <x v="3353"/>
    <d v="2024-08-23T00:00:00"/>
    <x v="7"/>
    <n v="4"/>
    <n v="150"/>
    <n v="5"/>
    <n v="600"/>
    <n v="570"/>
    <n v="-30"/>
    <x v="2"/>
    <x v="0"/>
  </r>
  <r>
    <s v="6c4e88ed-7dea-4265-b3d3-e2c73f3de20a"/>
    <s v="Amy Callahan"/>
    <s v="Amy"/>
    <s v="Callahan"/>
    <s v="lukemolina@example.com"/>
    <x v="3354"/>
    <d v="2024-11-24T00:00:00"/>
    <x v="6"/>
    <n v="1"/>
    <n v="120"/>
    <n v="5"/>
    <n v="120"/>
    <n v="114"/>
    <n v="-6"/>
    <x v="1"/>
    <x v="0"/>
  </r>
  <r>
    <s v="187bce0a-7803-4104-ab64-cd9374acc51f"/>
    <s v="Darlene Steele"/>
    <s v="Darlene"/>
    <s v="Steele"/>
    <s v="fjackson@example.net"/>
    <x v="3355"/>
    <d v="2025-02-01T00:00:00"/>
    <x v="6"/>
    <n v="3"/>
    <n v="120"/>
    <n v="5"/>
    <n v="360"/>
    <n v="342"/>
    <n v="-18"/>
    <x v="4"/>
    <x v="0"/>
  </r>
  <r>
    <s v="48831d06-33a1-4a19-b015-97d7060398e4"/>
    <s v="Micheal Collins"/>
    <s v="Micheal"/>
    <s v="Collins"/>
    <s v="gsingleton@example.com"/>
    <x v="3356"/>
    <d v="2024-09-23T00:00:00"/>
    <x v="5"/>
    <n v="1"/>
    <n v="90"/>
    <n v="5"/>
    <n v="90"/>
    <n v="85.5"/>
    <n v="-4.5"/>
    <x v="2"/>
    <x v="0"/>
  </r>
  <r>
    <s v="40c12f43-b577-4d1b-8df8-153950b7b9b7"/>
    <s v="Ashley Boone"/>
    <s v="Ashley"/>
    <s v="Boone"/>
    <s v="jrobinson@example.net"/>
    <x v="3357"/>
    <d v="2025-03-13T00:00:00"/>
    <x v="3"/>
    <n v="4"/>
    <n v="200"/>
    <n v="0"/>
    <n v="800"/>
    <n v="800"/>
    <n v="0"/>
    <x v="2"/>
    <x v="0"/>
  </r>
  <r>
    <s v="8b15c33e-8296-45bc-9373-7adae7ce9a07"/>
    <s v="Tina Ramirez"/>
    <s v="Tina"/>
    <s v="Ramirez"/>
    <s v="yodermichael@example.org"/>
    <x v="3358"/>
    <d v="2025-01-24T00:00:00"/>
    <x v="4"/>
    <n v="3"/>
    <n v="1200"/>
    <n v="0"/>
    <n v="3600"/>
    <n v="3600"/>
    <n v="0"/>
    <x v="2"/>
    <x v="0"/>
  </r>
  <r>
    <s v="8ba36223-0dcb-4393-9f98-38db61163281"/>
    <s v="Jennifer Steele"/>
    <s v="Jennifer"/>
    <s v="Steele"/>
    <s v="onorris@example.net"/>
    <x v="3359"/>
    <d v="2024-10-12T00:00:00"/>
    <x v="2"/>
    <n v="2"/>
    <n v="300"/>
    <n v="0"/>
    <n v="600"/>
    <n v="600"/>
    <n v="0"/>
    <x v="4"/>
    <x v="0"/>
  </r>
  <r>
    <s v="4ed40f6c-3a7d-4d30-9405-be557df0fbd1"/>
    <s v="Gerald Allen"/>
    <s v="Gerald"/>
    <s v="Allen"/>
    <s v="josephguerra@example.org"/>
    <x v="3360"/>
    <d v="2025-02-16T00:00:00"/>
    <x v="6"/>
    <n v="2"/>
    <n v="120"/>
    <n v="10"/>
    <n v="240"/>
    <n v="216"/>
    <n v="-24"/>
    <x v="1"/>
    <x v="0"/>
  </r>
  <r>
    <s v="b9962fd5-baf7-4943-9c62-71ed22a5b3cc"/>
    <s v="Lisa Griffin"/>
    <s v="Lisa"/>
    <s v="Griffin"/>
    <s v="wrichardson@example.org"/>
    <x v="3361"/>
    <d v="2025-03-03T00:00:00"/>
    <x v="2"/>
    <n v="3"/>
    <n v="300"/>
    <n v="0"/>
    <n v="900"/>
    <n v="900"/>
    <n v="0"/>
    <x v="1"/>
    <x v="0"/>
  </r>
  <r>
    <s v="36c8ce75-3bac-4559-9b5c-c4c9e457f15f"/>
    <s v="Jessica Frazier"/>
    <s v="Jessica"/>
    <s v="Frazier"/>
    <s v="gscott@example.org"/>
    <x v="3362"/>
    <d v="2025-03-16T00:00:00"/>
    <x v="1"/>
    <n v="1"/>
    <n v="100"/>
    <n v="0"/>
    <n v="100"/>
    <n v="100"/>
    <n v="0"/>
    <x v="3"/>
    <x v="0"/>
  </r>
  <r>
    <s v="1caa2ddb-c30c-4876-85a6-022fbfd53346"/>
    <s v="Victoria Brown"/>
    <s v="Victoria"/>
    <s v="Brown"/>
    <s v="robinsonsally@example.com"/>
    <x v="670"/>
    <d v="2025-01-14T00:00:00"/>
    <x v="3"/>
    <n v="3"/>
    <n v="200"/>
    <n v="10"/>
    <n v="600"/>
    <n v="540"/>
    <n v="-60"/>
    <x v="4"/>
    <x v="0"/>
  </r>
  <r>
    <s v="bc6ae409-7a33-4626-aee4-ab9d82da33fd"/>
    <s v="Tamara Tucker"/>
    <s v="Tamara"/>
    <s v="Tucker"/>
    <s v="lisaherman@example.org"/>
    <x v="3363"/>
    <d v="2024-09-11T00:00:00"/>
    <x v="0"/>
    <n v="1"/>
    <n v="800"/>
    <n v="5"/>
    <n v="800"/>
    <n v="760"/>
    <n v="-40"/>
    <x v="1"/>
    <x v="0"/>
  </r>
  <r>
    <s v="5c11434f-b3cb-4e25-af82-9c84e6b0eac1"/>
    <s v="Tracy Frederick"/>
    <s v="Tracy"/>
    <s v="Frederick"/>
    <s v="ghicks@example.com"/>
    <x v="3364"/>
    <d v="2025-04-16T00:00:00"/>
    <x v="3"/>
    <n v="4"/>
    <n v="200"/>
    <n v="5"/>
    <n v="800"/>
    <n v="760"/>
    <n v="-40"/>
    <x v="4"/>
    <x v="0"/>
  </r>
  <r>
    <s v="a02f8aab-8025-413a-9a82-73ca598312d9"/>
    <s v="Katherine Oconnor"/>
    <s v="Katherine"/>
    <s v="Oconnor"/>
    <s v="steven97@example.org"/>
    <x v="3365"/>
    <d v="2024-10-04T00:00:00"/>
    <x v="1"/>
    <n v="4"/>
    <n v="100"/>
    <n v="10"/>
    <n v="400"/>
    <n v="360"/>
    <n v="-40"/>
    <x v="1"/>
    <x v="0"/>
  </r>
  <r>
    <s v="4b307cee-d7b5-456b-9a03-83fcf64145d0"/>
    <s v="Matthew Salazar"/>
    <s v="Matthew"/>
    <s v="Salazar"/>
    <s v="lchapman@example.org"/>
    <x v="1849"/>
    <d v="2025-02-28T00:00:00"/>
    <x v="1"/>
    <n v="2"/>
    <n v="100"/>
    <n v="0"/>
    <n v="200"/>
    <n v="200"/>
    <n v="0"/>
    <x v="2"/>
    <x v="0"/>
  </r>
  <r>
    <s v="c7fe1c59-b903-473b-9b11-aeddf6765648"/>
    <s v="Christina Anderson"/>
    <s v="Christina"/>
    <s v="Anderson"/>
    <s v="zlambert@example.com"/>
    <x v="3366"/>
    <d v="2024-10-29T00:00:00"/>
    <x v="2"/>
    <n v="3"/>
    <n v="300"/>
    <n v="10"/>
    <n v="900"/>
    <n v="810"/>
    <n v="-90"/>
    <x v="3"/>
    <x v="0"/>
  </r>
  <r>
    <s v="3a9e35f7-0558-42df-848a-a02b2566d85d"/>
    <s v="James Patrick"/>
    <s v="James"/>
    <s v="Patrick"/>
    <s v="maywendy@example.com"/>
    <x v="3367"/>
    <d v="2024-07-28T00:00:00"/>
    <x v="2"/>
    <n v="1"/>
    <n v="300"/>
    <n v="0"/>
    <n v="300"/>
    <n v="300"/>
    <n v="0"/>
    <x v="0"/>
    <x v="1"/>
  </r>
  <r>
    <s v="716727b8-bbfd-4a02-8a11-fa362b1c3e2e"/>
    <s v="Mrs. Anna Drake MD"/>
    <s v="Mrs"/>
    <s v="MD"/>
    <s v="marycampbell@example.com"/>
    <x v="3368"/>
    <d v="2025-01-05T00:00:00"/>
    <x v="7"/>
    <n v="3"/>
    <n v="150"/>
    <n v="0"/>
    <n v="450"/>
    <n v="450"/>
    <n v="0"/>
    <x v="1"/>
    <x v="0"/>
  </r>
  <r>
    <s v="6ae69b0a-91d8-4047-80cd-3ca5a164a104"/>
    <s v="Andrea Johnson"/>
    <s v="Andrea"/>
    <s v="Johnson"/>
    <s v="kristin92@example.net"/>
    <x v="2871"/>
    <d v="2024-07-04T00:00:00"/>
    <x v="4"/>
    <n v="4"/>
    <n v="1200"/>
    <n v="10"/>
    <n v="4800"/>
    <n v="4320"/>
    <n v="-480"/>
    <x v="1"/>
    <x v="0"/>
  </r>
  <r>
    <s v="71b86fab-8af1-4497-ac95-acf9f4f839d9"/>
    <s v="Charles Potter"/>
    <s v="Charles"/>
    <s v="Potter"/>
    <s v="yjenkins@example.org"/>
    <x v="3369"/>
    <d v="2024-08-20T00:00:00"/>
    <x v="1"/>
    <n v="1"/>
    <n v="100"/>
    <n v="0"/>
    <n v="100"/>
    <n v="100"/>
    <n v="0"/>
    <x v="3"/>
    <x v="0"/>
  </r>
  <r>
    <s v="c02882e9-676e-496a-9224-4439a18aa098"/>
    <s v="Douglas Perez"/>
    <s v="Douglas"/>
    <s v="Perez"/>
    <s v="cooperjames@example.net"/>
    <x v="3370"/>
    <d v="2024-11-10T00:00:00"/>
    <x v="6"/>
    <n v="1"/>
    <n v="120"/>
    <n v="0"/>
    <n v="120"/>
    <n v="120"/>
    <n v="0"/>
    <x v="2"/>
    <x v="0"/>
  </r>
  <r>
    <s v="de274009-938d-4c30-a408-f444d5beb5fa"/>
    <s v="Sharon Sanchez"/>
    <s v="Sharon"/>
    <s v="Sanchez"/>
    <s v="thompsontraci@example.org"/>
    <x v="3371"/>
    <d v="2025-03-23T00:00:00"/>
    <x v="3"/>
    <n v="1"/>
    <n v="200"/>
    <n v="5"/>
    <n v="200"/>
    <n v="190"/>
    <n v="-10"/>
    <x v="3"/>
    <x v="0"/>
  </r>
  <r>
    <s v="c7598085-f8ed-4b28-8c38-392d4fd2f1b0"/>
    <s v="Christopher Garcia"/>
    <s v="Christopher"/>
    <s v="Garcia"/>
    <s v="zjohnson@example.net"/>
    <x v="3372"/>
    <d v="2025-02-06T00:00:00"/>
    <x v="4"/>
    <n v="1"/>
    <n v="1200"/>
    <n v="5"/>
    <n v="1200"/>
    <n v="1140"/>
    <n v="-60"/>
    <x v="1"/>
    <x v="0"/>
  </r>
  <r>
    <s v="13df2ec1-37bd-493f-bf8d-50a6b90bba39"/>
    <s v="Robert Hernandez"/>
    <s v="Robert"/>
    <s v="Hernandez"/>
    <s v="carterconnie@example.org"/>
    <x v="2878"/>
    <d v="2024-06-18T00:00:00"/>
    <x v="7"/>
    <n v="4"/>
    <n v="150"/>
    <n v="0"/>
    <n v="600"/>
    <n v="600"/>
    <n v="0"/>
    <x v="4"/>
    <x v="0"/>
  </r>
  <r>
    <s v="c89e3801-7af6-4542-8277-ff741329d3a2"/>
    <s v="Lisa Ho"/>
    <s v="Lisa"/>
    <s v="Ho"/>
    <s v="jessica92@example.org"/>
    <x v="3373"/>
    <d v="2024-10-18T00:00:00"/>
    <x v="7"/>
    <n v="2"/>
    <n v="150"/>
    <n v="0"/>
    <n v="300"/>
    <n v="300"/>
    <n v="0"/>
    <x v="0"/>
    <x v="0"/>
  </r>
  <r>
    <s v="222544b8-c457-4192-8abf-5472447f3b22"/>
    <s v="Glen Miller"/>
    <s v="Glen"/>
    <s v="Miller"/>
    <s v="bwang@example.net"/>
    <x v="3374"/>
    <d v="2024-07-15T00:00:00"/>
    <x v="1"/>
    <n v="3"/>
    <n v="100"/>
    <n v="0"/>
    <n v="300"/>
    <n v="300"/>
    <n v="0"/>
    <x v="4"/>
    <x v="0"/>
  </r>
  <r>
    <s v="affb41a8-461b-428e-a4ce-318d3993da55"/>
    <s v="Sean Peck"/>
    <s v="Sean"/>
    <s v="Peck"/>
    <s v="nvelasquez@example.com"/>
    <x v="3375"/>
    <d v="2024-09-10T00:00:00"/>
    <x v="5"/>
    <n v="2"/>
    <n v="90"/>
    <n v="0"/>
    <n v="180"/>
    <n v="180"/>
    <n v="0"/>
    <x v="1"/>
    <x v="0"/>
  </r>
  <r>
    <s v="59d4971c-46be-4ee5-9787-264e7b3e9125"/>
    <s v="Dr. Eugene Vaughn"/>
    <s v="Dr"/>
    <s v="Vaughn"/>
    <s v="bmaxwell@example.org"/>
    <x v="2795"/>
    <d v="2024-12-30T00:00:00"/>
    <x v="4"/>
    <n v="4"/>
    <n v="1200"/>
    <n v="0"/>
    <n v="4800"/>
    <n v="4800"/>
    <n v="0"/>
    <x v="3"/>
    <x v="0"/>
  </r>
  <r>
    <s v="ad147e41-18b6-46fe-b665-bbea72d49178"/>
    <s v="Julie Thompson"/>
    <s v="Julie"/>
    <s v="Thompson"/>
    <s v="melissarios@example.net"/>
    <x v="3376"/>
    <d v="2024-04-20T00:00:00"/>
    <x v="4"/>
    <n v="1"/>
    <n v="1200"/>
    <n v="5"/>
    <n v="1200"/>
    <n v="1140"/>
    <n v="-60"/>
    <x v="0"/>
    <x v="0"/>
  </r>
  <r>
    <s v="7d4d1c83-fb06-488c-808a-304ddcd7d7e0"/>
    <s v="April Jackson"/>
    <s v="April"/>
    <s v="Jackson"/>
    <s v="bray@example.org"/>
    <x v="3377"/>
    <d v="2024-09-28T00:00:00"/>
    <x v="0"/>
    <n v="1"/>
    <n v="800"/>
    <n v="0"/>
    <n v="800"/>
    <n v="800"/>
    <n v="0"/>
    <x v="4"/>
    <x v="0"/>
  </r>
  <r>
    <s v="f2f190a9-4a4b-4a63-9903-581efd8c38eb"/>
    <s v="Michael Smith"/>
    <s v="Michael"/>
    <s v="Smith"/>
    <s v="wmason@example.org"/>
    <x v="3378"/>
    <d v="2024-09-22T00:00:00"/>
    <x v="1"/>
    <n v="1"/>
    <n v="100"/>
    <n v="5"/>
    <n v="100"/>
    <n v="95"/>
    <n v="-5"/>
    <x v="0"/>
    <x v="0"/>
  </r>
  <r>
    <s v="90649700-d55f-4520-972a-1c96f39394be"/>
    <s v="Kyle Hopkins"/>
    <s v="Kyle"/>
    <s v="Hopkins"/>
    <s v="udaniels@example.com"/>
    <x v="3379"/>
    <d v="2024-12-31T00:00:00"/>
    <x v="3"/>
    <n v="2"/>
    <n v="200"/>
    <n v="0"/>
    <n v="400"/>
    <n v="400"/>
    <n v="0"/>
    <x v="4"/>
    <x v="0"/>
  </r>
  <r>
    <s v="94d09368-b8c1-4be7-b5a3-1f3a01f93506"/>
    <s v="James Trevino"/>
    <s v="James"/>
    <s v="Trevino"/>
    <s v="bmason@example.net"/>
    <x v="967"/>
    <d v="2025-04-10T00:00:00"/>
    <x v="0"/>
    <n v="1"/>
    <n v="800"/>
    <n v="0"/>
    <n v="800"/>
    <n v="800"/>
    <n v="0"/>
    <x v="3"/>
    <x v="0"/>
  </r>
  <r>
    <s v="88031b40-7db9-4a27-8ae3-a240bce64b1f"/>
    <s v="Scott Murphy"/>
    <s v="Scott"/>
    <s v="Murphy"/>
    <s v="neaton@example.org"/>
    <x v="2322"/>
    <d v="2024-09-20T00:00:00"/>
    <x v="7"/>
    <n v="4"/>
    <n v="150"/>
    <n v="0"/>
    <n v="600"/>
    <n v="600"/>
    <n v="0"/>
    <x v="1"/>
    <x v="1"/>
  </r>
  <r>
    <s v="81595dc3-e938-44b6-849f-f1443482f7a7"/>
    <s v="Carl Thompson"/>
    <s v="Carl"/>
    <s v="Thompson"/>
    <s v="qwood@example.org"/>
    <x v="3380"/>
    <d v="2024-08-09T00:00:00"/>
    <x v="0"/>
    <n v="1"/>
    <n v="800"/>
    <n v="15"/>
    <n v="800"/>
    <n v="680"/>
    <n v="-120"/>
    <x v="2"/>
    <x v="0"/>
  </r>
  <r>
    <s v="5f9a8e6c-cc39-4b30-b134-f6193d10571a"/>
    <s v="April Campbell"/>
    <s v="April"/>
    <s v="Campbell"/>
    <s v="mitchell73@example.org"/>
    <x v="553"/>
    <d v="2024-12-17T00:00:00"/>
    <x v="5"/>
    <n v="4"/>
    <n v="90"/>
    <n v="0"/>
    <n v="360"/>
    <n v="360"/>
    <n v="0"/>
    <x v="0"/>
    <x v="0"/>
  </r>
  <r>
    <s v="253ebdb7-2d64-4e44-ac00-cd316c87de32"/>
    <s v="Dawn Gonzales"/>
    <s v="Dawn"/>
    <s v="Gonzales"/>
    <s v="harrisangela@example.net"/>
    <x v="3381"/>
    <d v="2024-05-07T00:00:00"/>
    <x v="5"/>
    <n v="2"/>
    <n v="90"/>
    <n v="10"/>
    <n v="180"/>
    <n v="162"/>
    <n v="-18"/>
    <x v="2"/>
    <x v="0"/>
  </r>
  <r>
    <s v="c5c48e39-868e-4566-90ed-97a2414c1e07"/>
    <s v="Kelsey Chang"/>
    <s v="Kelsey"/>
    <s v="Chang"/>
    <s v="daniel79@example.org"/>
    <x v="3382"/>
    <d v="2024-12-16T00:00:00"/>
    <x v="5"/>
    <n v="1"/>
    <n v="90"/>
    <n v="0"/>
    <n v="90"/>
    <n v="90"/>
    <n v="0"/>
    <x v="4"/>
    <x v="0"/>
  </r>
  <r>
    <s v="a3c0386c-c9f6-4a57-880b-ca2ec1bfd59b"/>
    <s v="Robert Cannon"/>
    <s v="Robert"/>
    <s v="Cannon"/>
    <s v="williamramsey@example.net"/>
    <x v="3383"/>
    <d v="2024-10-24T00:00:00"/>
    <x v="6"/>
    <n v="1"/>
    <n v="120"/>
    <n v="0"/>
    <n v="120"/>
    <n v="120"/>
    <n v="0"/>
    <x v="0"/>
    <x v="0"/>
  </r>
  <r>
    <s v="6607dd73-cbe5-4724-b83f-a5ce8d3c39bf"/>
    <s v="Rachel Hernandez"/>
    <s v="Rachel"/>
    <s v="Hernandez"/>
    <s v="moyerjason@example.net"/>
    <x v="3384"/>
    <d v="2025-03-19T00:00:00"/>
    <x v="2"/>
    <n v="4"/>
    <n v="300"/>
    <n v="0"/>
    <n v="1200"/>
    <n v="1200"/>
    <n v="0"/>
    <x v="2"/>
    <x v="0"/>
  </r>
  <r>
    <s v="be26b0f2-2e37-4884-993d-5d8460ff2410"/>
    <s v="Gary Henry"/>
    <s v="Gary"/>
    <s v="Henry"/>
    <s v="timothyproctor@example.org"/>
    <x v="3385"/>
    <d v="2024-11-26T00:00:00"/>
    <x v="0"/>
    <n v="2"/>
    <n v="800"/>
    <n v="0"/>
    <n v="1600"/>
    <n v="1600"/>
    <n v="0"/>
    <x v="4"/>
    <x v="0"/>
  </r>
  <r>
    <s v="8433b2bd-f126-4356-a07c-8e3c066ab31e"/>
    <s v="Thomas Powell"/>
    <s v="Thomas"/>
    <s v="Powell"/>
    <s v="sarahhickman@example.org"/>
    <x v="3386"/>
    <d v="2024-10-06T00:00:00"/>
    <x v="8"/>
    <n v="4"/>
    <n v="50"/>
    <n v="0"/>
    <n v="200"/>
    <n v="200"/>
    <n v="0"/>
    <x v="2"/>
    <x v="0"/>
  </r>
  <r>
    <s v="688807e1-277d-4450-b838-7d96ff625492"/>
    <s v="Jessica Nichols"/>
    <s v="Jessica"/>
    <s v="Nichols"/>
    <s v="colescott@example.net"/>
    <x v="3387"/>
    <d v="2025-02-26T00:00:00"/>
    <x v="3"/>
    <n v="3"/>
    <n v="200"/>
    <n v="5"/>
    <n v="600"/>
    <n v="570"/>
    <n v="-30"/>
    <x v="1"/>
    <x v="0"/>
  </r>
  <r>
    <s v="b645e6e4-abb2-40db-b171-c825f63a5201"/>
    <s v="Lance Jones"/>
    <s v="Lance"/>
    <s v="Jones"/>
    <s v="lucerobrandon@example.net"/>
    <x v="3388"/>
    <d v="2024-10-20T00:00:00"/>
    <x v="3"/>
    <n v="2"/>
    <n v="200"/>
    <n v="0"/>
    <n v="400"/>
    <n v="400"/>
    <n v="0"/>
    <x v="1"/>
    <x v="0"/>
  </r>
  <r>
    <s v="918b0a9d-e50a-4837-92fc-167cc98dfe6f"/>
    <s v="Andrew Lewis"/>
    <s v="Andrew"/>
    <s v="Lewis"/>
    <s v="qramirez@example.com"/>
    <x v="3389"/>
    <d v="2024-06-01T00:00:00"/>
    <x v="7"/>
    <n v="4"/>
    <n v="150"/>
    <n v="10"/>
    <n v="600"/>
    <n v="540"/>
    <n v="-60"/>
    <x v="0"/>
    <x v="0"/>
  </r>
  <r>
    <s v="26c3d660-3dda-41a4-bc42-29ebb58d2f1a"/>
    <s v="Justin Kennedy"/>
    <s v="Justin"/>
    <s v="Kennedy"/>
    <s v="perryrodriguez@example.net"/>
    <x v="3390"/>
    <d v="2024-11-30T00:00:00"/>
    <x v="7"/>
    <n v="4"/>
    <n v="150"/>
    <n v="0"/>
    <n v="600"/>
    <n v="600"/>
    <n v="0"/>
    <x v="1"/>
    <x v="0"/>
  </r>
  <r>
    <s v="64b96ddb-c119-4ecf-a8aa-d7e3d2e64713"/>
    <s v="Charles Turner"/>
    <s v="Charles"/>
    <s v="Turner"/>
    <s v="xallen@example.com"/>
    <x v="3391"/>
    <d v="2025-02-24T00:00:00"/>
    <x v="1"/>
    <n v="4"/>
    <n v="100"/>
    <n v="5"/>
    <n v="400"/>
    <n v="380"/>
    <n v="-20"/>
    <x v="3"/>
    <x v="0"/>
  </r>
  <r>
    <s v="79ce0112-5926-4350-8cfc-cda299737aa4"/>
    <s v="Rhonda Guerrero"/>
    <s v="Rhonda"/>
    <s v="Guerrero"/>
    <s v="austin72@example.net"/>
    <x v="3392"/>
    <d v="2024-12-13T00:00:00"/>
    <x v="3"/>
    <n v="3"/>
    <n v="200"/>
    <n v="5"/>
    <n v="600"/>
    <n v="570"/>
    <n v="-30"/>
    <x v="4"/>
    <x v="0"/>
  </r>
  <r>
    <s v="c657eefc-8650-4226-9adb-52b8b1ceb035"/>
    <s v="Alejandra Riley"/>
    <s v="Alejandra"/>
    <s v="Riley"/>
    <s v="rhamilton@example.net"/>
    <x v="3393"/>
    <d v="2024-07-26T00:00:00"/>
    <x v="4"/>
    <n v="2"/>
    <n v="1200"/>
    <n v="5"/>
    <n v="2400"/>
    <n v="2280"/>
    <n v="-120"/>
    <x v="3"/>
    <x v="0"/>
  </r>
  <r>
    <s v="5021b620-fd2a-4edc-a062-6893cc22c5b6"/>
    <s v="Tara Brown"/>
    <s v="Tara"/>
    <s v="Brown"/>
    <s v="christina48@example.com"/>
    <x v="226"/>
    <d v="2024-10-15T00:00:00"/>
    <x v="5"/>
    <n v="4"/>
    <n v="90"/>
    <n v="0"/>
    <n v="360"/>
    <n v="360"/>
    <n v="0"/>
    <x v="4"/>
    <x v="0"/>
  </r>
  <r>
    <s v="497f24ec-d61a-4612-b9c6-2c6845f18de5"/>
    <s v="Erica Esparza"/>
    <s v="Erica"/>
    <s v="Esparza"/>
    <s v="christine61@example.net"/>
    <x v="3394"/>
    <d v="2024-11-27T00:00:00"/>
    <x v="0"/>
    <n v="1"/>
    <n v="800"/>
    <n v="5"/>
    <n v="800"/>
    <n v="760"/>
    <n v="-40"/>
    <x v="4"/>
    <x v="0"/>
  </r>
  <r>
    <s v="26458e70-2475-4e9e-b4de-cbb371d33f0a"/>
    <s v="Michael Parker"/>
    <s v="Michael"/>
    <s v="Parker"/>
    <s v="fcross@example.com"/>
    <x v="2140"/>
    <d v="2024-04-23T00:00:00"/>
    <x v="5"/>
    <n v="1"/>
    <n v="90"/>
    <n v="0"/>
    <n v="90"/>
    <n v="90"/>
    <n v="0"/>
    <x v="3"/>
    <x v="0"/>
  </r>
  <r>
    <s v="75d09c8c-22c4-46ba-82d8-00a77f2cd98b"/>
    <s v="Natalie Chase"/>
    <s v="Natalie"/>
    <s v="Chase"/>
    <s v="zkirby@example.net"/>
    <x v="3395"/>
    <d v="2024-12-29T00:00:00"/>
    <x v="6"/>
    <n v="2"/>
    <n v="120"/>
    <n v="5"/>
    <n v="240"/>
    <n v="228"/>
    <n v="-12"/>
    <x v="1"/>
    <x v="0"/>
  </r>
  <r>
    <s v="b11f07a5-899b-46da-9b3c-144d3e44cc41"/>
    <s v="Francis King"/>
    <s v="Francis"/>
    <s v="King"/>
    <s v="monicabennett@example.net"/>
    <x v="3396"/>
    <d v="2025-03-12T00:00:00"/>
    <x v="1"/>
    <n v="1"/>
    <n v="100"/>
    <n v="0"/>
    <n v="100"/>
    <n v="100"/>
    <n v="0"/>
    <x v="1"/>
    <x v="1"/>
  </r>
  <r>
    <s v="f4e21ffb-c2fd-4899-a7aa-6b241203f15e"/>
    <s v="Kathleen Brennan"/>
    <s v="Kathleen"/>
    <s v="Brennan"/>
    <s v="johnsoncheryl@example.net"/>
    <x v="3397"/>
    <d v="2025-03-25T00:00:00"/>
    <x v="8"/>
    <n v="4"/>
    <n v="50"/>
    <n v="5"/>
    <n v="200"/>
    <n v="190"/>
    <n v="-10"/>
    <x v="3"/>
    <x v="0"/>
  </r>
  <r>
    <s v="e4c97e73-95de-42c8-9ddb-1ee838133fab"/>
    <s v="Sharon Delacruz"/>
    <s v="Sharon"/>
    <s v="Delacruz"/>
    <s v="luis65@example.org"/>
    <x v="1246"/>
    <d v="2024-08-09T00:00:00"/>
    <x v="8"/>
    <n v="1"/>
    <n v="50"/>
    <n v="0"/>
    <n v="50"/>
    <n v="50"/>
    <n v="0"/>
    <x v="4"/>
    <x v="0"/>
  </r>
  <r>
    <s v="9d72decf-fc50-43a6-893c-bf3ff8faed6f"/>
    <s v="Randall Lopez"/>
    <s v="Randall"/>
    <s v="Lopez"/>
    <s v="diana76@example.net"/>
    <x v="3326"/>
    <d v="2024-07-16T00:00:00"/>
    <x v="4"/>
    <n v="3"/>
    <n v="1200"/>
    <n v="5"/>
    <n v="3600"/>
    <n v="3420"/>
    <n v="-180"/>
    <x v="2"/>
    <x v="0"/>
  </r>
  <r>
    <s v="9573d9c3-6f17-4690-911b-dd78144247d0"/>
    <s v="Thomas Olson"/>
    <s v="Thomas"/>
    <s v="Olson"/>
    <s v="joann69@example.com"/>
    <x v="3398"/>
    <d v="2024-09-17T00:00:00"/>
    <x v="4"/>
    <n v="1"/>
    <n v="1200"/>
    <n v="10"/>
    <n v="1200"/>
    <n v="1080"/>
    <n v="-120"/>
    <x v="0"/>
    <x v="0"/>
  </r>
  <r>
    <s v="104ecde9-c907-4578-a69a-2d2c1caa40e1"/>
    <s v="Kelly Washington"/>
    <s v="Kelly"/>
    <s v="Washington"/>
    <s v="bushwayne@example.org"/>
    <x v="3399"/>
    <d v="2024-12-27T00:00:00"/>
    <x v="2"/>
    <n v="3"/>
    <n v="300"/>
    <n v="0"/>
    <n v="900"/>
    <n v="900"/>
    <n v="0"/>
    <x v="4"/>
    <x v="0"/>
  </r>
  <r>
    <s v="3aacf923-99e3-454d-8b79-27fb93f1af83"/>
    <s v="Brianna Hill"/>
    <s v="Brianna"/>
    <s v="Hill"/>
    <s v="amysmall@example.net"/>
    <x v="3400"/>
    <d v="2025-04-07T00:00:00"/>
    <x v="5"/>
    <n v="4"/>
    <n v="90"/>
    <n v="0"/>
    <n v="360"/>
    <n v="360"/>
    <n v="0"/>
    <x v="3"/>
    <x v="0"/>
  </r>
  <r>
    <s v="a449f39f-c7e3-42e9-81e7-ec523c0c9cca"/>
    <s v="Dustin Ward"/>
    <s v="Dustin"/>
    <s v="Ward"/>
    <s v="shawbrandon@example.com"/>
    <x v="3401"/>
    <d v="2024-11-14T00:00:00"/>
    <x v="1"/>
    <n v="3"/>
    <n v="100"/>
    <n v="0"/>
    <n v="300"/>
    <n v="300"/>
    <n v="0"/>
    <x v="4"/>
    <x v="0"/>
  </r>
  <r>
    <s v="0daa0bf4-688c-42c5-a711-920526574da4"/>
    <s v="Nicholas Gomez"/>
    <s v="Nicholas"/>
    <s v="Gomez"/>
    <s v="nnguyen@example.net"/>
    <x v="3402"/>
    <d v="2025-04-06T00:00:00"/>
    <x v="0"/>
    <n v="1"/>
    <n v="800"/>
    <n v="0"/>
    <n v="800"/>
    <n v="800"/>
    <n v="0"/>
    <x v="2"/>
    <x v="0"/>
  </r>
  <r>
    <s v="8b2a3e99-3de7-4874-9fb7-3554981fd847"/>
    <s v="Sandra Gomez"/>
    <s v="Sandra"/>
    <s v="Gomez"/>
    <s v="stephen92@example.com"/>
    <x v="3403"/>
    <d v="2024-10-23T00:00:00"/>
    <x v="2"/>
    <n v="1"/>
    <n v="300"/>
    <n v="0"/>
    <n v="300"/>
    <n v="300"/>
    <n v="0"/>
    <x v="3"/>
    <x v="0"/>
  </r>
  <r>
    <s v="097473e2-78d0-4531-878c-92314e59801c"/>
    <s v="James Walker"/>
    <s v="James"/>
    <s v="Walker"/>
    <s v="bassphilip@example.org"/>
    <x v="3404"/>
    <d v="2025-03-05T00:00:00"/>
    <x v="3"/>
    <n v="3"/>
    <n v="200"/>
    <n v="15"/>
    <n v="600"/>
    <n v="510"/>
    <n v="-90"/>
    <x v="0"/>
    <x v="0"/>
  </r>
  <r>
    <s v="18ee7c3e-dbeb-4b46-82b0-ff0b5c5794fa"/>
    <s v="Steve Deleon"/>
    <s v="Steve"/>
    <s v="Deleon"/>
    <s v="sallywilliams@example.com"/>
    <x v="3405"/>
    <d v="2025-02-20T00:00:00"/>
    <x v="3"/>
    <n v="1"/>
    <n v="200"/>
    <n v="0"/>
    <n v="200"/>
    <n v="200"/>
    <n v="0"/>
    <x v="4"/>
    <x v="1"/>
  </r>
  <r>
    <s v="5c2e38fc-d479-468c-bc3e-7cb8d8b04dcb"/>
    <s v="Gregory Smith"/>
    <s v="Gregory"/>
    <s v="Smith"/>
    <s v="dawn76@example.com"/>
    <x v="3406"/>
    <d v="2024-07-06T00:00:00"/>
    <x v="1"/>
    <n v="2"/>
    <n v="100"/>
    <n v="10"/>
    <n v="200"/>
    <n v="180"/>
    <n v="-20"/>
    <x v="0"/>
    <x v="0"/>
  </r>
  <r>
    <s v="b3156457-92ab-4cc7-b9ee-9683cdeee1e2"/>
    <s v="Lauren Mcintosh"/>
    <s v="Lauren"/>
    <s v="Mcintosh"/>
    <s v="tony37@example.org"/>
    <x v="3407"/>
    <d v="2024-05-20T00:00:00"/>
    <x v="2"/>
    <n v="2"/>
    <n v="300"/>
    <n v="0"/>
    <n v="600"/>
    <n v="600"/>
    <n v="0"/>
    <x v="4"/>
    <x v="0"/>
  </r>
  <r>
    <s v="91078bce-c6aa-4509-8458-be09ca6dfdd1"/>
    <s v="Tara Morton"/>
    <s v="Tara"/>
    <s v="Morton"/>
    <s v="vargasanthony@example.com"/>
    <x v="3408"/>
    <d v="2024-10-18T00:00:00"/>
    <x v="2"/>
    <n v="1"/>
    <n v="300"/>
    <n v="0"/>
    <n v="300"/>
    <n v="300"/>
    <n v="0"/>
    <x v="1"/>
    <x v="0"/>
  </r>
  <r>
    <s v="dea1985d-c4f0-433a-83a3-9738e8c6badd"/>
    <s v="David Pearson"/>
    <s v="David"/>
    <s v="Pearson"/>
    <s v="christopherjones@example.net"/>
    <x v="3409"/>
    <d v="2025-01-23T00:00:00"/>
    <x v="6"/>
    <n v="3"/>
    <n v="120"/>
    <n v="15"/>
    <n v="360"/>
    <n v="306"/>
    <n v="-54"/>
    <x v="4"/>
    <x v="0"/>
  </r>
  <r>
    <s v="7334602a-7c26-4f12-bc0b-ba0c22376ea7"/>
    <s v="Mark Arnold"/>
    <s v="Mark"/>
    <s v="Arnold"/>
    <s v="stacymccormick@example.org"/>
    <x v="3410"/>
    <d v="2024-09-02T00:00:00"/>
    <x v="3"/>
    <n v="2"/>
    <n v="200"/>
    <n v="5"/>
    <n v="400"/>
    <n v="380"/>
    <n v="-20"/>
    <x v="0"/>
    <x v="0"/>
  </r>
  <r>
    <s v="88b4f4c6-7da3-4384-bff8-d3dd2998547a"/>
    <s v="Rebecca Clark"/>
    <s v="Rebecca"/>
    <s v="Clark"/>
    <s v="mrobinson@example.net"/>
    <x v="2186"/>
    <d v="2024-12-07T00:00:00"/>
    <x v="1"/>
    <n v="3"/>
    <n v="100"/>
    <n v="0"/>
    <n v="300"/>
    <n v="300"/>
    <n v="0"/>
    <x v="0"/>
    <x v="0"/>
  </r>
  <r>
    <s v="51e453fa-6ab6-4c79-9d49-77abcd996276"/>
    <s v="Steven Tran"/>
    <s v="Steven"/>
    <s v="Tran"/>
    <s v="chodges@example.net"/>
    <x v="3411"/>
    <d v="2024-05-01T00:00:00"/>
    <x v="6"/>
    <n v="2"/>
    <n v="120"/>
    <n v="0"/>
    <n v="240"/>
    <n v="240"/>
    <n v="0"/>
    <x v="3"/>
    <x v="0"/>
  </r>
  <r>
    <s v="8e60d31f-e84c-40af-9c3d-122bb72cef88"/>
    <s v="Hannah Gilmore"/>
    <s v="Hannah"/>
    <s v="Gilmore"/>
    <s v="amymurphy@example.com"/>
    <x v="3412"/>
    <d v="2024-07-09T00:00:00"/>
    <x v="3"/>
    <n v="2"/>
    <n v="200"/>
    <n v="0"/>
    <n v="400"/>
    <n v="400"/>
    <n v="0"/>
    <x v="4"/>
    <x v="1"/>
  </r>
  <r>
    <s v="bf0fd59c-b032-47a7-bccb-40808b22b6ab"/>
    <s v="Felicia Fernandez"/>
    <s v="Felicia"/>
    <s v="Fernandez"/>
    <s v="alishawn@example.net"/>
    <x v="3413"/>
    <d v="2025-02-06T00:00:00"/>
    <x v="3"/>
    <n v="4"/>
    <n v="200"/>
    <n v="5"/>
    <n v="800"/>
    <n v="760"/>
    <n v="-40"/>
    <x v="0"/>
    <x v="0"/>
  </r>
  <r>
    <s v="8505a5f3-fad8-4b4d-87cf-1814e141fcd0"/>
    <s v="Ashley Santiago"/>
    <s v="Ashley"/>
    <s v="Santiago"/>
    <s v="friedmanjoseph@example.com"/>
    <x v="3414"/>
    <d v="2024-07-21T00:00:00"/>
    <x v="7"/>
    <n v="4"/>
    <n v="150"/>
    <n v="0"/>
    <n v="600"/>
    <n v="600"/>
    <n v="0"/>
    <x v="4"/>
    <x v="1"/>
  </r>
  <r>
    <s v="00f46050-0918-4ac7-97dc-2a737442c983"/>
    <s v="Jennifer Cox"/>
    <s v="Jennifer"/>
    <s v="Cox"/>
    <s v="reneemyers@example.net"/>
    <x v="845"/>
    <d v="2024-12-20T00:00:00"/>
    <x v="5"/>
    <n v="2"/>
    <n v="90"/>
    <n v="15"/>
    <n v="180"/>
    <n v="153"/>
    <n v="-27"/>
    <x v="0"/>
    <x v="1"/>
  </r>
  <r>
    <s v="a24027eb-dfaf-47a7-86fb-a2cd3c254926"/>
    <s v="Colleen Velazquez"/>
    <s v="Colleen"/>
    <s v="Velazquez"/>
    <s v="xcoleman@example.net"/>
    <x v="3415"/>
    <d v="2024-06-20T00:00:00"/>
    <x v="8"/>
    <n v="3"/>
    <n v="50"/>
    <n v="15"/>
    <n v="150"/>
    <n v="127.5"/>
    <n v="-22.5"/>
    <x v="3"/>
    <x v="0"/>
  </r>
  <r>
    <s v="ec398884-4815-47d4-8689-43bb3a87b4bc"/>
    <s v="Brandi Shannon"/>
    <s v="Brandi"/>
    <s v="Shannon"/>
    <s v="davenporthenry@example.com"/>
    <x v="3416"/>
    <d v="2025-02-23T00:00:00"/>
    <x v="5"/>
    <n v="1"/>
    <n v="90"/>
    <n v="10"/>
    <n v="90"/>
    <n v="81"/>
    <n v="-9"/>
    <x v="4"/>
    <x v="0"/>
  </r>
  <r>
    <s v="86c83685-1b93-4d05-a56f-0f9a9d28c3c2"/>
    <s v="Anne Cruz"/>
    <s v="Anne"/>
    <s v="Cruz"/>
    <s v="anahall@example.org"/>
    <x v="3417"/>
    <d v="2024-12-17T00:00:00"/>
    <x v="6"/>
    <n v="3"/>
    <n v="120"/>
    <n v="5"/>
    <n v="360"/>
    <n v="342"/>
    <n v="-18"/>
    <x v="0"/>
    <x v="0"/>
  </r>
  <r>
    <s v="1632204e-3365-43d8-b4e6-1c10c07a5755"/>
    <s v="Angela Gonzalez"/>
    <s v="Angela"/>
    <s v="Gonzalez"/>
    <s v="michaelwilson@example.org"/>
    <x v="3091"/>
    <d v="2024-10-14T00:00:00"/>
    <x v="4"/>
    <n v="1"/>
    <n v="1200"/>
    <n v="0"/>
    <n v="1200"/>
    <n v="1200"/>
    <n v="0"/>
    <x v="1"/>
    <x v="0"/>
  </r>
  <r>
    <s v="4c0f06c5-300a-46e6-b98d-e3e94a1e9b64"/>
    <s v="William Lane"/>
    <s v="William"/>
    <s v="Lane"/>
    <s v="seangoodman@example.org"/>
    <x v="3418"/>
    <d v="2024-11-29T00:00:00"/>
    <x v="6"/>
    <n v="3"/>
    <n v="120"/>
    <n v="0"/>
    <n v="360"/>
    <n v="360"/>
    <n v="0"/>
    <x v="1"/>
    <x v="0"/>
  </r>
  <r>
    <s v="8ebc9790-6845-4b7a-9e22-e7adf8d7c4ef"/>
    <s v="Christopher Boyd"/>
    <s v="Christopher"/>
    <s v="Boyd"/>
    <s v="elizabeth84@example.net"/>
    <x v="316"/>
    <d v="2025-01-03T00:00:00"/>
    <x v="4"/>
    <n v="4"/>
    <n v="1200"/>
    <n v="0"/>
    <n v="4800"/>
    <n v="4800"/>
    <n v="0"/>
    <x v="3"/>
    <x v="0"/>
  </r>
  <r>
    <s v="ae493a25-ae75-4647-b23b-534550682850"/>
    <s v="Adrian West MD"/>
    <s v="Adrian"/>
    <s v="MD"/>
    <s v="grimesjames@example.com"/>
    <x v="3419"/>
    <d v="2024-05-28T00:00:00"/>
    <x v="2"/>
    <n v="3"/>
    <n v="300"/>
    <n v="0"/>
    <n v="900"/>
    <n v="900"/>
    <n v="0"/>
    <x v="4"/>
    <x v="0"/>
  </r>
  <r>
    <s v="576fbfdb-6846-4a16-98e2-f1ea7cb2cdc1"/>
    <s v="Kevin Patrick"/>
    <s v="Kevin"/>
    <s v="Patrick"/>
    <s v="cruzwilliam@example.org"/>
    <x v="215"/>
    <d v="2024-06-04T00:00:00"/>
    <x v="8"/>
    <n v="2"/>
    <n v="50"/>
    <n v="0"/>
    <n v="100"/>
    <n v="100"/>
    <n v="0"/>
    <x v="2"/>
    <x v="1"/>
  </r>
  <r>
    <s v="50f63ba7-98e9-4b48-899e-e2e5818bc0b5"/>
    <s v="Erik Richards"/>
    <s v="Erik"/>
    <s v="Richards"/>
    <s v="keithwood@example.org"/>
    <x v="3420"/>
    <d v="2024-07-20T00:00:00"/>
    <x v="0"/>
    <n v="3"/>
    <n v="800"/>
    <n v="5"/>
    <n v="2400"/>
    <n v="2280"/>
    <n v="-120"/>
    <x v="0"/>
    <x v="0"/>
  </r>
  <r>
    <s v="d84b2f9d-6d09-4461-b67a-1b391111770b"/>
    <s v="Megan Williams"/>
    <s v="Megan"/>
    <s v="Williams"/>
    <s v="hking@example.com"/>
    <x v="3421"/>
    <d v="2024-10-17T00:00:00"/>
    <x v="7"/>
    <n v="2"/>
    <n v="150"/>
    <n v="5"/>
    <n v="300"/>
    <n v="285"/>
    <n v="-15"/>
    <x v="1"/>
    <x v="0"/>
  </r>
  <r>
    <s v="2de11f16-d7d8-43a8-997b-dde5f5da3c0f"/>
    <s v="Robert James"/>
    <s v="Robert"/>
    <s v="James"/>
    <s v="hillshelley@example.org"/>
    <x v="3422"/>
    <d v="2025-04-18T00:00:00"/>
    <x v="5"/>
    <n v="1"/>
    <n v="90"/>
    <n v="5"/>
    <n v="90"/>
    <n v="85.5"/>
    <n v="-4.5"/>
    <x v="1"/>
    <x v="0"/>
  </r>
  <r>
    <s v="3a57ac09-795a-4695-a18f-281159c7ae82"/>
    <s v="Jeffery Bonilla"/>
    <s v="Jeffery"/>
    <s v="Bonilla"/>
    <s v="adrian91@example.org"/>
    <x v="3423"/>
    <d v="2024-10-22T00:00:00"/>
    <x v="3"/>
    <n v="2"/>
    <n v="200"/>
    <n v="5"/>
    <n v="400"/>
    <n v="380"/>
    <n v="-20"/>
    <x v="4"/>
    <x v="0"/>
  </r>
  <r>
    <s v="7ca99e59-0179-4a68-9e5f-a74703fe728a"/>
    <s v="James Day"/>
    <s v="James"/>
    <s v="Day"/>
    <s v="rebecca14@example.net"/>
    <x v="3424"/>
    <d v="2025-02-27T00:00:00"/>
    <x v="6"/>
    <n v="3"/>
    <n v="120"/>
    <n v="10"/>
    <n v="360"/>
    <n v="324"/>
    <n v="-36"/>
    <x v="3"/>
    <x v="0"/>
  </r>
  <r>
    <s v="883f55e3-53af-4d8b-9bf0-be14a6c92960"/>
    <s v="Kimberly Mathews"/>
    <s v="Kimberly"/>
    <s v="Mathews"/>
    <s v="ddunn@example.org"/>
    <x v="3425"/>
    <d v="2025-02-23T00:00:00"/>
    <x v="7"/>
    <n v="4"/>
    <n v="150"/>
    <n v="0"/>
    <n v="600"/>
    <n v="600"/>
    <n v="0"/>
    <x v="4"/>
    <x v="0"/>
  </r>
  <r>
    <s v="41da91af-88fc-43f3-8cb3-7c2f84784172"/>
    <s v="Joseph Dyer"/>
    <s v="Joseph"/>
    <s v="Dyer"/>
    <s v="tcarey@example.net"/>
    <x v="3426"/>
    <d v="2024-06-21T00:00:00"/>
    <x v="7"/>
    <n v="4"/>
    <n v="150"/>
    <n v="0"/>
    <n v="600"/>
    <n v="600"/>
    <n v="0"/>
    <x v="2"/>
    <x v="0"/>
  </r>
  <r>
    <s v="05f03d74-e2a7-4ead-a6f2-a3a932043a24"/>
    <s v="Lindsey Bryant"/>
    <s v="Lindsey"/>
    <s v="Bryant"/>
    <s v="frenchjennifer@example.com"/>
    <x v="2069"/>
    <d v="2024-07-15T00:00:00"/>
    <x v="8"/>
    <n v="4"/>
    <n v="50"/>
    <n v="0"/>
    <n v="200"/>
    <n v="200"/>
    <n v="0"/>
    <x v="4"/>
    <x v="0"/>
  </r>
  <r>
    <s v="abebcd9c-60ae-48d5-81c1-3e54a9ba30a9"/>
    <s v="Hunter Cummings"/>
    <s v="Hunter"/>
    <s v="Cummings"/>
    <s v="huntmary@example.com"/>
    <x v="3239"/>
    <d v="2024-06-23T00:00:00"/>
    <x v="2"/>
    <n v="2"/>
    <n v="300"/>
    <n v="10"/>
    <n v="600"/>
    <n v="540"/>
    <n v="-60"/>
    <x v="0"/>
    <x v="0"/>
  </r>
  <r>
    <s v="3d398631-60ab-433b-92fa-a668a35dbdc4"/>
    <s v="Brenda Lutz"/>
    <s v="Brenda"/>
    <s v="Lutz"/>
    <s v="gabrielcasey@example.org"/>
    <x v="333"/>
    <d v="2024-05-11T00:00:00"/>
    <x v="3"/>
    <n v="1"/>
    <n v="200"/>
    <n v="0"/>
    <n v="200"/>
    <n v="200"/>
    <n v="0"/>
    <x v="4"/>
    <x v="0"/>
  </r>
  <r>
    <s v="eab364a7-2569-4868-b521-67b2d4c62765"/>
    <s v="Stephanie Rivera"/>
    <s v="Stephanie"/>
    <s v="Rivera"/>
    <s v="greenjesus@example.org"/>
    <x v="3427"/>
    <d v="2024-09-20T00:00:00"/>
    <x v="7"/>
    <n v="2"/>
    <n v="150"/>
    <n v="5"/>
    <n v="300"/>
    <n v="285"/>
    <n v="-15"/>
    <x v="3"/>
    <x v="0"/>
  </r>
  <r>
    <s v="5db598c1-e92f-41bd-a82a-ae4dd30bc7f8"/>
    <s v="Daniel Sanford"/>
    <s v="Daniel"/>
    <s v="Sanford"/>
    <s v="michelle97@example.org"/>
    <x v="3428"/>
    <d v="2024-06-30T00:00:00"/>
    <x v="3"/>
    <n v="2"/>
    <n v="200"/>
    <n v="0"/>
    <n v="400"/>
    <n v="400"/>
    <n v="0"/>
    <x v="2"/>
    <x v="0"/>
  </r>
  <r>
    <s v="9d54c131-cf31-4353-98c2-a68ba89966aa"/>
    <s v="Elizabeth Fisher"/>
    <s v="Elizabeth"/>
    <s v="Fisher"/>
    <s v="tholloway@example.org"/>
    <x v="3429"/>
    <d v="2025-03-08T00:00:00"/>
    <x v="2"/>
    <n v="1"/>
    <n v="300"/>
    <n v="0"/>
    <n v="300"/>
    <n v="300"/>
    <n v="0"/>
    <x v="0"/>
    <x v="0"/>
  </r>
  <r>
    <s v="42243756-16f7-461e-9073-0fccb35e4126"/>
    <s v="Dana Rangel"/>
    <s v="Dana"/>
    <s v="Rangel"/>
    <s v="ycarter@example.org"/>
    <x v="3249"/>
    <d v="2024-09-20T00:00:00"/>
    <x v="4"/>
    <n v="3"/>
    <n v="1200"/>
    <n v="0"/>
    <n v="3600"/>
    <n v="3600"/>
    <n v="0"/>
    <x v="2"/>
    <x v="1"/>
  </r>
  <r>
    <s v="a4129624-f934-422c-8ca4-4c57b7997607"/>
    <s v="Brooke Ward"/>
    <s v="Brooke"/>
    <s v="Ward"/>
    <s v="nicole26@example.org"/>
    <x v="3430"/>
    <d v="2024-12-17T00:00:00"/>
    <x v="2"/>
    <n v="2"/>
    <n v="300"/>
    <n v="0"/>
    <n v="600"/>
    <n v="600"/>
    <n v="0"/>
    <x v="0"/>
    <x v="0"/>
  </r>
  <r>
    <s v="427f1119-8549-4951-b078-8a3b2ad13118"/>
    <s v="Samuel Lynch"/>
    <s v="Samuel"/>
    <s v="Lynch"/>
    <s v="amandacarlson@example.net"/>
    <x v="3431"/>
    <d v="2024-11-12T00:00:00"/>
    <x v="6"/>
    <n v="4"/>
    <n v="120"/>
    <n v="0"/>
    <n v="480"/>
    <n v="480"/>
    <n v="0"/>
    <x v="1"/>
    <x v="0"/>
  </r>
  <r>
    <s v="a4167ce7-1054-470c-9377-460027d60738"/>
    <s v="Dr. Frank Carlson"/>
    <s v="Dr"/>
    <s v="Carlson"/>
    <s v="zellis@example.com"/>
    <x v="3432"/>
    <d v="2025-02-23T00:00:00"/>
    <x v="1"/>
    <n v="2"/>
    <n v="100"/>
    <n v="0"/>
    <n v="200"/>
    <n v="200"/>
    <n v="0"/>
    <x v="1"/>
    <x v="0"/>
  </r>
  <r>
    <s v="e3278c97-ac56-4ca0-8359-b61acf6ec70d"/>
    <s v="Felicia Graham"/>
    <s v="Felicia"/>
    <s v="Graham"/>
    <s v="ronnierussell@example.com"/>
    <x v="3433"/>
    <d v="2025-01-14T00:00:00"/>
    <x v="4"/>
    <n v="2"/>
    <n v="1200"/>
    <n v="0"/>
    <n v="2400"/>
    <n v="2400"/>
    <n v="0"/>
    <x v="3"/>
    <x v="0"/>
  </r>
  <r>
    <s v="a09dcdfa-20ab-4894-aaeb-3d801409f586"/>
    <s v="Danny Wolf"/>
    <s v="Danny"/>
    <s v="Wolf"/>
    <s v="nkelly@example.net"/>
    <x v="3434"/>
    <d v="2024-08-03T00:00:00"/>
    <x v="3"/>
    <n v="2"/>
    <n v="200"/>
    <n v="10"/>
    <n v="400"/>
    <n v="360"/>
    <n v="-40"/>
    <x v="2"/>
    <x v="0"/>
  </r>
  <r>
    <s v="caf24275-d314-4663-b6e8-4b8b82e64302"/>
    <s v="Michael Chang"/>
    <s v="Michael"/>
    <s v="Chang"/>
    <s v="groberts@example.net"/>
    <x v="3435"/>
    <d v="2024-10-27T00:00:00"/>
    <x v="1"/>
    <n v="2"/>
    <n v="100"/>
    <n v="0"/>
    <n v="200"/>
    <n v="200"/>
    <n v="0"/>
    <x v="1"/>
    <x v="0"/>
  </r>
  <r>
    <s v="208fd350-b171-4826-8fda-7f6233401a91"/>
    <s v="Jacob Mitchell"/>
    <s v="Jacob"/>
    <s v="Mitchell"/>
    <s v="hansonjames@example.com"/>
    <x v="322"/>
    <d v="2025-04-07T00:00:00"/>
    <x v="0"/>
    <n v="1"/>
    <n v="800"/>
    <n v="0"/>
    <n v="800"/>
    <n v="800"/>
    <n v="0"/>
    <x v="4"/>
    <x v="0"/>
  </r>
  <r>
    <s v="3218f17b-7d7c-4791-902b-ff785a1ad46b"/>
    <s v="Donna James"/>
    <s v="Donna"/>
    <s v="James"/>
    <s v="bentleyryan@example.net"/>
    <x v="3436"/>
    <d v="2024-05-27T00:00:00"/>
    <x v="7"/>
    <n v="2"/>
    <n v="150"/>
    <n v="0"/>
    <n v="300"/>
    <n v="300"/>
    <n v="0"/>
    <x v="2"/>
    <x v="0"/>
  </r>
  <r>
    <s v="5225dd19-c78e-4048-b9cf-a1845ba1d255"/>
    <s v="Brian Gardner"/>
    <s v="Brian"/>
    <s v="Gardner"/>
    <s v="williamsjason@example.org"/>
    <x v="3437"/>
    <d v="2025-01-06T00:00:00"/>
    <x v="0"/>
    <n v="1"/>
    <n v="800"/>
    <n v="10"/>
    <n v="800"/>
    <n v="720"/>
    <n v="-80"/>
    <x v="0"/>
    <x v="0"/>
  </r>
  <r>
    <s v="f60fabc9-5697-4ed0-9506-583935ab8791"/>
    <s v="Christopher Dalton"/>
    <s v="Christopher"/>
    <s v="Dalton"/>
    <s v="ocarlson@example.org"/>
    <x v="3438"/>
    <d v="2025-03-19T00:00:00"/>
    <x v="5"/>
    <n v="4"/>
    <n v="90"/>
    <n v="0"/>
    <n v="360"/>
    <n v="360"/>
    <n v="0"/>
    <x v="3"/>
    <x v="0"/>
  </r>
  <r>
    <s v="206692b6-f9e6-4ee9-8302-86721945d255"/>
    <s v="Jennifer Hall"/>
    <s v="Jennifer"/>
    <s v="Hall"/>
    <s v="robertkidd@example.org"/>
    <x v="3439"/>
    <d v="2025-03-18T00:00:00"/>
    <x v="6"/>
    <n v="1"/>
    <n v="120"/>
    <n v="0"/>
    <n v="120"/>
    <n v="120"/>
    <n v="0"/>
    <x v="3"/>
    <x v="0"/>
  </r>
  <r>
    <s v="094e271a-a560-4400-9609-0d101b3d393a"/>
    <s v="Caleb Williamson"/>
    <s v="Caleb"/>
    <s v="Williamson"/>
    <s v="cstephens@example.com"/>
    <x v="3440"/>
    <d v="2024-12-24T00:00:00"/>
    <x v="0"/>
    <n v="3"/>
    <n v="800"/>
    <n v="0"/>
    <n v="2400"/>
    <n v="2400"/>
    <n v="0"/>
    <x v="1"/>
    <x v="1"/>
  </r>
  <r>
    <s v="9b023cf8-c2f5-40c3-9a5b-1846a38cccd9"/>
    <s v="Christopher Herrera"/>
    <s v="Christopher"/>
    <s v="Herrera"/>
    <s v="jamesthompson@example.net"/>
    <x v="3441"/>
    <d v="2025-02-04T00:00:00"/>
    <x v="2"/>
    <n v="1"/>
    <n v="300"/>
    <n v="5"/>
    <n v="300"/>
    <n v="285"/>
    <n v="-15"/>
    <x v="1"/>
    <x v="0"/>
  </r>
  <r>
    <s v="0a664317-ae33-4806-9c5f-50af6a1e0bf7"/>
    <s v="Mitchell Carson"/>
    <s v="Mitchell"/>
    <s v="Carson"/>
    <s v="christopherwalter@example.com"/>
    <x v="3442"/>
    <d v="2024-07-19T00:00:00"/>
    <x v="1"/>
    <n v="2"/>
    <n v="100"/>
    <n v="5"/>
    <n v="200"/>
    <n v="190"/>
    <n v="-10"/>
    <x v="4"/>
    <x v="0"/>
  </r>
  <r>
    <s v="19a67e4b-8c56-4764-b405-29c83343cd06"/>
    <s v="Glen Taylor"/>
    <s v="Glen"/>
    <s v="Taylor"/>
    <s v="xkim@example.org"/>
    <x v="3443"/>
    <d v="2025-03-07T00:00:00"/>
    <x v="6"/>
    <n v="1"/>
    <n v="120"/>
    <n v="0"/>
    <n v="120"/>
    <n v="120"/>
    <n v="0"/>
    <x v="3"/>
    <x v="0"/>
  </r>
  <r>
    <s v="059b51a2-48c0-4edf-adf3-e9c2546953f0"/>
    <s v="Ms. Alexis Salazar"/>
    <s v="Ms"/>
    <s v="Salazar"/>
    <s v="fhicks@example.net"/>
    <x v="3444"/>
    <d v="2024-09-26T00:00:00"/>
    <x v="7"/>
    <n v="1"/>
    <n v="150"/>
    <n v="5"/>
    <n v="150"/>
    <n v="142.5"/>
    <n v="-7.5"/>
    <x v="3"/>
    <x v="0"/>
  </r>
  <r>
    <s v="6458d11a-fdbf-4ed0-91a8-cc35f020362b"/>
    <s v="Lisa Robinson"/>
    <s v="Lisa"/>
    <s v="Robinson"/>
    <s v="lutzwhitney@example.org"/>
    <x v="1614"/>
    <d v="2024-07-28T00:00:00"/>
    <x v="2"/>
    <n v="3"/>
    <n v="300"/>
    <n v="10"/>
    <n v="900"/>
    <n v="810"/>
    <n v="-90"/>
    <x v="2"/>
    <x v="0"/>
  </r>
  <r>
    <s v="f695778b-3c07-4d47-ac5f-0e4f1e223b2c"/>
    <s v="Linda Bates"/>
    <s v="Linda"/>
    <s v="Bates"/>
    <s v="thomaschristopher@example.com"/>
    <x v="3445"/>
    <d v="2024-10-27T00:00:00"/>
    <x v="2"/>
    <n v="1"/>
    <n v="300"/>
    <n v="0"/>
    <n v="300"/>
    <n v="300"/>
    <n v="0"/>
    <x v="4"/>
    <x v="0"/>
  </r>
  <r>
    <s v="e60dca71-37be-4793-a7f1-b740657df528"/>
    <s v="Jody Cook"/>
    <s v="Jody"/>
    <s v="Cook"/>
    <s v="gabrielwells@example.org"/>
    <x v="3446"/>
    <d v="2024-10-20T00:00:00"/>
    <x v="2"/>
    <n v="3"/>
    <n v="300"/>
    <n v="10"/>
    <n v="900"/>
    <n v="810"/>
    <n v="-90"/>
    <x v="3"/>
    <x v="0"/>
  </r>
  <r>
    <s v="88755549-ef6a-422a-a337-d2e9cf2d72e0"/>
    <s v="Joshua Reese"/>
    <s v="Joshua"/>
    <s v="Reese"/>
    <s v="chadcruz@example.org"/>
    <x v="3447"/>
    <d v="2024-08-27T00:00:00"/>
    <x v="7"/>
    <n v="2"/>
    <n v="150"/>
    <n v="5"/>
    <n v="300"/>
    <n v="285"/>
    <n v="-15"/>
    <x v="3"/>
    <x v="0"/>
  </r>
  <r>
    <s v="4e009933-1590-4156-8128-98bfd92ab965"/>
    <s v="Dawn Murray"/>
    <s v="Dawn"/>
    <s v="Murray"/>
    <s v="rgross@example.com"/>
    <x v="3448"/>
    <d v="2024-08-27T00:00:00"/>
    <x v="7"/>
    <n v="3"/>
    <n v="150"/>
    <n v="10"/>
    <n v="450"/>
    <n v="405"/>
    <n v="-45"/>
    <x v="0"/>
    <x v="1"/>
  </r>
  <r>
    <s v="0b917306-a9bb-4637-90ff-3b787eca018c"/>
    <s v="Melanie Murillo"/>
    <s v="Melanie"/>
    <s v="Murillo"/>
    <s v="stevenberry@example.org"/>
    <x v="3449"/>
    <d v="2024-11-28T00:00:00"/>
    <x v="1"/>
    <n v="2"/>
    <n v="100"/>
    <n v="0"/>
    <n v="200"/>
    <n v="200"/>
    <n v="0"/>
    <x v="4"/>
    <x v="0"/>
  </r>
  <r>
    <s v="857aadae-de1e-4909-94ec-fdd3fd18a543"/>
    <s v="David Martin"/>
    <s v="David"/>
    <s v="Martin"/>
    <s v="greenjoshua@example.com"/>
    <x v="3450"/>
    <d v="2024-08-24T00:00:00"/>
    <x v="2"/>
    <n v="4"/>
    <n v="300"/>
    <n v="0"/>
    <n v="1200"/>
    <n v="1200"/>
    <n v="0"/>
    <x v="2"/>
    <x v="0"/>
  </r>
  <r>
    <s v="8c57a101-eee1-4136-b71b-9634deac84ca"/>
    <s v="Jeff Day"/>
    <s v="Jeff"/>
    <s v="Day"/>
    <s v="shermanpaula@example.org"/>
    <x v="3451"/>
    <d v="2025-03-05T00:00:00"/>
    <x v="6"/>
    <n v="2"/>
    <n v="120"/>
    <n v="0"/>
    <n v="240"/>
    <n v="240"/>
    <n v="0"/>
    <x v="1"/>
    <x v="0"/>
  </r>
  <r>
    <s v="d40b6441-ba70-4943-ba96-96b0b87695cf"/>
    <s v="Ashley Martinez"/>
    <s v="Ashley"/>
    <s v="Martinez"/>
    <s v="julie40@example.com"/>
    <x v="3452"/>
    <d v="2025-01-02T00:00:00"/>
    <x v="8"/>
    <n v="1"/>
    <n v="50"/>
    <n v="0"/>
    <n v="50"/>
    <n v="50"/>
    <n v="0"/>
    <x v="2"/>
    <x v="0"/>
  </r>
  <r>
    <s v="a11659e8-7aac-4888-8428-436facac0f36"/>
    <s v="Christopher Guzman"/>
    <s v="Christopher"/>
    <s v="Guzman"/>
    <s v="ystout@example.com"/>
    <x v="3453"/>
    <d v="2024-06-21T00:00:00"/>
    <x v="6"/>
    <n v="1"/>
    <n v="120"/>
    <n v="0"/>
    <n v="120"/>
    <n v="120"/>
    <n v="0"/>
    <x v="0"/>
    <x v="0"/>
  </r>
  <r>
    <s v="22ba6c49-73c5-496c-8d9f-08b1697457d2"/>
    <s v="Derek Robinson"/>
    <s v="Derek"/>
    <s v="Robinson"/>
    <s v="justinlewis@example.net"/>
    <x v="2022"/>
    <d v="2024-06-05T00:00:00"/>
    <x v="4"/>
    <n v="3"/>
    <n v="1200"/>
    <n v="0"/>
    <n v="3600"/>
    <n v="3600"/>
    <n v="0"/>
    <x v="3"/>
    <x v="1"/>
  </r>
  <r>
    <s v="156a88c4-f450-46b7-8970-363f06b2e97a"/>
    <s v="Michael Hill"/>
    <s v="Michael"/>
    <s v="Hill"/>
    <s v="emily96@example.net"/>
    <x v="3454"/>
    <d v="2024-10-02T00:00:00"/>
    <x v="7"/>
    <n v="4"/>
    <n v="150"/>
    <n v="0"/>
    <n v="600"/>
    <n v="600"/>
    <n v="0"/>
    <x v="4"/>
    <x v="0"/>
  </r>
  <r>
    <s v="6eb8ee75-feda-4d29-b273-602ad02425eb"/>
    <s v="Cassandra Carroll"/>
    <s v="Cassandra"/>
    <s v="Carroll"/>
    <s v="martinkristopher@example.com"/>
    <x v="1090"/>
    <d v="2025-03-09T00:00:00"/>
    <x v="3"/>
    <n v="2"/>
    <n v="200"/>
    <n v="0"/>
    <n v="400"/>
    <n v="400"/>
    <n v="0"/>
    <x v="1"/>
    <x v="1"/>
  </r>
  <r>
    <s v="0a041949-8972-4307-845b-fa3fc783129f"/>
    <s v="Katherine Martin"/>
    <s v="Katherine"/>
    <s v="Martin"/>
    <s v="amatthews@example.net"/>
    <x v="3455"/>
    <d v="2025-03-03T00:00:00"/>
    <x v="3"/>
    <n v="3"/>
    <n v="200"/>
    <n v="5"/>
    <n v="600"/>
    <n v="570"/>
    <n v="-30"/>
    <x v="3"/>
    <x v="0"/>
  </r>
  <r>
    <s v="afb09bfb-d4a5-4806-94bd-9af119fcefc0"/>
    <s v="Billy Harrison"/>
    <s v="Billy"/>
    <s v="Harrison"/>
    <s v="joegonzales@example.org"/>
    <x v="3456"/>
    <d v="2024-10-19T00:00:00"/>
    <x v="1"/>
    <n v="1"/>
    <n v="100"/>
    <n v="0"/>
    <n v="100"/>
    <n v="100"/>
    <n v="0"/>
    <x v="0"/>
    <x v="0"/>
  </r>
  <r>
    <s v="63a79cb5-8808-46a5-806f-afa87955479e"/>
    <s v="Steven Young"/>
    <s v="Steven"/>
    <s v="Young"/>
    <s v="jmccall@example.com"/>
    <x v="3457"/>
    <d v="2024-10-07T00:00:00"/>
    <x v="0"/>
    <n v="3"/>
    <n v="800"/>
    <n v="0"/>
    <n v="2400"/>
    <n v="2400"/>
    <n v="0"/>
    <x v="2"/>
    <x v="0"/>
  </r>
  <r>
    <s v="af455335-0915-4bae-a36b-614c7e0a30c7"/>
    <s v="David Perez"/>
    <s v="David"/>
    <s v="Perez"/>
    <s v="gonzalezmisty@example.com"/>
    <x v="3458"/>
    <d v="2024-07-28T00:00:00"/>
    <x v="4"/>
    <n v="2"/>
    <n v="1200"/>
    <n v="0"/>
    <n v="2400"/>
    <n v="2400"/>
    <n v="0"/>
    <x v="0"/>
    <x v="0"/>
  </r>
  <r>
    <s v="e6b1393e-ea8c-4ab4-805d-4a9ec3745229"/>
    <s v="Thomas Young"/>
    <s v="Thomas"/>
    <s v="Young"/>
    <s v="kellybrooke@example.net"/>
    <x v="2463"/>
    <d v="2024-11-03T00:00:00"/>
    <x v="8"/>
    <n v="1"/>
    <n v="50"/>
    <n v="5"/>
    <n v="50"/>
    <n v="47.5"/>
    <n v="-2.5"/>
    <x v="1"/>
    <x v="0"/>
  </r>
  <r>
    <s v="286b09e9-4d17-4bf9-b13e-160bca233807"/>
    <s v="Matthew Gonzalez"/>
    <s v="Matthew"/>
    <s v="Gonzalez"/>
    <s v="kevin30@example.net"/>
    <x v="3459"/>
    <d v="2024-12-29T00:00:00"/>
    <x v="6"/>
    <n v="3"/>
    <n v="120"/>
    <n v="0"/>
    <n v="360"/>
    <n v="360"/>
    <n v="0"/>
    <x v="4"/>
    <x v="0"/>
  </r>
  <r>
    <s v="5b1498b2-1379-4933-bf2b-ef641e1461e2"/>
    <s v="Margaret Gonzalez"/>
    <s v="Margaret"/>
    <s v="Gonzalez"/>
    <s v="freynolds@example.org"/>
    <x v="3460"/>
    <d v="2024-08-18T00:00:00"/>
    <x v="4"/>
    <n v="3"/>
    <n v="1200"/>
    <n v="0"/>
    <n v="3600"/>
    <n v="3600"/>
    <n v="0"/>
    <x v="0"/>
    <x v="0"/>
  </r>
  <r>
    <s v="53277c75-4d2d-40de-ad83-2547bf341b80"/>
    <s v="Jose Fowler"/>
    <s v="Jose"/>
    <s v="Fowler"/>
    <s v="donaldnguyen@example.org"/>
    <x v="1306"/>
    <d v="2025-01-10T00:00:00"/>
    <x v="1"/>
    <n v="4"/>
    <n v="100"/>
    <n v="0"/>
    <n v="400"/>
    <n v="400"/>
    <n v="0"/>
    <x v="2"/>
    <x v="0"/>
  </r>
  <r>
    <s v="726509a9-9878-4e25-b779-4624d2e9183f"/>
    <s v="Laura Joseph"/>
    <s v="Laura"/>
    <s v="Joseph"/>
    <s v="ckelly@example.com"/>
    <x v="3461"/>
    <d v="2024-08-24T00:00:00"/>
    <x v="3"/>
    <n v="3"/>
    <n v="200"/>
    <n v="0"/>
    <n v="600"/>
    <n v="600"/>
    <n v="0"/>
    <x v="4"/>
    <x v="0"/>
  </r>
  <r>
    <s v="7f06d969-9b80-45d0-ab45-45581e897717"/>
    <s v="Michael Phillips"/>
    <s v="Michael"/>
    <s v="Phillips"/>
    <s v="jroberts@example.org"/>
    <x v="3462"/>
    <d v="2024-08-10T00:00:00"/>
    <x v="3"/>
    <n v="3"/>
    <n v="200"/>
    <n v="5"/>
    <n v="600"/>
    <n v="570"/>
    <n v="-30"/>
    <x v="4"/>
    <x v="0"/>
  </r>
  <r>
    <s v="3451bb59-80c7-408f-b5d0-e854fade9c52"/>
    <s v="Travis Wu"/>
    <s v="Travis"/>
    <s v="Wu"/>
    <s v="rodriguezjames@example.com"/>
    <x v="3463"/>
    <d v="2024-06-01T00:00:00"/>
    <x v="7"/>
    <n v="2"/>
    <n v="150"/>
    <n v="10"/>
    <n v="300"/>
    <n v="270"/>
    <n v="-30"/>
    <x v="2"/>
    <x v="0"/>
  </r>
  <r>
    <s v="acfeb411-043a-4358-9d9b-bfe51a2a0ec9"/>
    <s v="James Jacobs"/>
    <s v="James"/>
    <s v="Jacobs"/>
    <s v="aharris@example.com"/>
    <x v="460"/>
    <d v="2025-01-12T00:00:00"/>
    <x v="4"/>
    <n v="2"/>
    <n v="1200"/>
    <n v="0"/>
    <n v="2400"/>
    <n v="2400"/>
    <n v="0"/>
    <x v="2"/>
    <x v="0"/>
  </r>
  <r>
    <s v="67fe57a1-dfac-4862-a945-494c2fffd438"/>
    <s v="Deborah Edwards"/>
    <s v="Deborah"/>
    <s v="Edwards"/>
    <s v="james76@example.net"/>
    <x v="3464"/>
    <d v="2024-10-12T00:00:00"/>
    <x v="7"/>
    <n v="3"/>
    <n v="150"/>
    <n v="0"/>
    <n v="450"/>
    <n v="450"/>
    <n v="0"/>
    <x v="4"/>
    <x v="0"/>
  </r>
  <r>
    <s v="a12bf306-7ab6-4fdc-a3ce-7e7f4e4772d5"/>
    <s v="Charlene Carlson"/>
    <s v="Charlene"/>
    <s v="Carlson"/>
    <s v="afletcher@example.org"/>
    <x v="296"/>
    <d v="2024-10-15T00:00:00"/>
    <x v="7"/>
    <n v="1"/>
    <n v="150"/>
    <n v="0"/>
    <n v="150"/>
    <n v="150"/>
    <n v="0"/>
    <x v="2"/>
    <x v="0"/>
  </r>
  <r>
    <s v="cd6b7990-bc95-4473-8f99-ed32c65e92fe"/>
    <s v="Krista Taylor"/>
    <s v="Krista"/>
    <s v="Taylor"/>
    <s v="gallegosaaron@example.net"/>
    <x v="3465"/>
    <d v="2024-06-03T00:00:00"/>
    <x v="6"/>
    <n v="3"/>
    <n v="120"/>
    <n v="10"/>
    <n v="360"/>
    <n v="324"/>
    <n v="-36"/>
    <x v="4"/>
    <x v="0"/>
  </r>
  <r>
    <s v="4beea7e6-120d-4303-a282-bd3591117298"/>
    <s v="Diane Davis"/>
    <s v="Diane"/>
    <s v="Davis"/>
    <s v="david75@example.com"/>
    <x v="3466"/>
    <d v="2024-11-05T00:00:00"/>
    <x v="6"/>
    <n v="3"/>
    <n v="120"/>
    <n v="10"/>
    <n v="360"/>
    <n v="324"/>
    <n v="-36"/>
    <x v="1"/>
    <x v="0"/>
  </r>
  <r>
    <s v="f984e0d6-5387-4bee-b2d4-0f6e954a0836"/>
    <s v="Jennifer Fuentes"/>
    <s v="Jennifer"/>
    <s v="Fuentes"/>
    <s v="maryarellano@example.com"/>
    <x v="3467"/>
    <d v="2024-08-10T00:00:00"/>
    <x v="0"/>
    <n v="3"/>
    <n v="800"/>
    <n v="0"/>
    <n v="2400"/>
    <n v="2400"/>
    <n v="0"/>
    <x v="4"/>
    <x v="0"/>
  </r>
  <r>
    <s v="90cbccbd-02c2-4b6c-80d9-de5915aa41ab"/>
    <s v="Janet Chambers"/>
    <s v="Janet"/>
    <s v="Chambers"/>
    <s v="christina93@example.org"/>
    <x v="34"/>
    <d v="2024-10-30T00:00:00"/>
    <x v="5"/>
    <n v="1"/>
    <n v="90"/>
    <n v="0"/>
    <n v="90"/>
    <n v="90"/>
    <n v="0"/>
    <x v="3"/>
    <x v="0"/>
  </r>
  <r>
    <s v="8132c2b7-8c12-4287-a93d-e5cb0bc4e2f4"/>
    <s v="Stephen Henderson"/>
    <s v="Stephen"/>
    <s v="Henderson"/>
    <s v="leelisa@example.org"/>
    <x v="3468"/>
    <d v="2025-01-14T00:00:00"/>
    <x v="7"/>
    <n v="4"/>
    <n v="150"/>
    <n v="10"/>
    <n v="600"/>
    <n v="540"/>
    <n v="-60"/>
    <x v="4"/>
    <x v="0"/>
  </r>
  <r>
    <s v="c2eb1ae1-f5d3-4701-baa9-a1d1d171aa0a"/>
    <s v="Angela Williams"/>
    <s v="Angela"/>
    <s v="Williams"/>
    <s v="plewis@example.org"/>
    <x v="1078"/>
    <d v="2025-02-12T00:00:00"/>
    <x v="0"/>
    <n v="2"/>
    <n v="800"/>
    <n v="15"/>
    <n v="1600"/>
    <n v="1360"/>
    <n v="-240"/>
    <x v="4"/>
    <x v="1"/>
  </r>
  <r>
    <s v="d5180abd-92c2-4048-a370-4a5e5cd5dbc2"/>
    <s v="Shane Davis"/>
    <s v="Shane"/>
    <s v="Davis"/>
    <s v="brittanymoore@example.org"/>
    <x v="3469"/>
    <d v="2024-05-06T00:00:00"/>
    <x v="4"/>
    <n v="2"/>
    <n v="1200"/>
    <n v="0"/>
    <n v="2400"/>
    <n v="2400"/>
    <n v="0"/>
    <x v="1"/>
    <x v="0"/>
  </r>
  <r>
    <s v="bc68dff5-5f27-45cd-be15-fdeb34641fac"/>
    <s v="Courtney Johnston"/>
    <s v="Courtney"/>
    <s v="Johnston"/>
    <s v="carlos13@example.net"/>
    <x v="3470"/>
    <d v="2025-03-22T00:00:00"/>
    <x v="6"/>
    <n v="2"/>
    <n v="120"/>
    <n v="0"/>
    <n v="240"/>
    <n v="240"/>
    <n v="0"/>
    <x v="4"/>
    <x v="0"/>
  </r>
  <r>
    <s v="a951ccfb-d2de-4a9e-8a83-e0513e5f99e8"/>
    <s v="Christopher Arnold"/>
    <s v="Christopher"/>
    <s v="Arnold"/>
    <s v="cprice@example.net"/>
    <x v="2278"/>
    <d v="2024-12-08T00:00:00"/>
    <x v="8"/>
    <n v="4"/>
    <n v="50"/>
    <n v="0"/>
    <n v="200"/>
    <n v="200"/>
    <n v="0"/>
    <x v="3"/>
    <x v="0"/>
  </r>
  <r>
    <s v="21572f3c-2eae-4ec3-8b05-4b7eb6daca57"/>
    <s v="Janet Brennan"/>
    <s v="Janet"/>
    <s v="Brennan"/>
    <s v="tmurphy@example.com"/>
    <x v="3471"/>
    <d v="2024-08-22T00:00:00"/>
    <x v="1"/>
    <n v="1"/>
    <n v="100"/>
    <n v="0"/>
    <n v="100"/>
    <n v="100"/>
    <n v="0"/>
    <x v="4"/>
    <x v="0"/>
  </r>
  <r>
    <s v="e5fcf22f-060d-482e-b2ad-18f84550111a"/>
    <s v="Robert Reyes"/>
    <s v="Robert"/>
    <s v="Reyes"/>
    <s v="parkererica@example.net"/>
    <x v="3472"/>
    <d v="2024-11-21T00:00:00"/>
    <x v="1"/>
    <n v="3"/>
    <n v="100"/>
    <n v="0"/>
    <n v="300"/>
    <n v="300"/>
    <n v="0"/>
    <x v="2"/>
    <x v="0"/>
  </r>
  <r>
    <s v="0ce44d06-2427-4800-b065-1d67b3f9ce12"/>
    <s v="Kevin Miller"/>
    <s v="Kevin"/>
    <s v="Miller"/>
    <s v="alejandrosmith@example.com"/>
    <x v="3473"/>
    <d v="2024-06-02T00:00:00"/>
    <x v="8"/>
    <n v="2"/>
    <n v="50"/>
    <n v="0"/>
    <n v="100"/>
    <n v="100"/>
    <n v="0"/>
    <x v="3"/>
    <x v="0"/>
  </r>
  <r>
    <s v="94469d05-158c-4def-a5ff-6a474a21af52"/>
    <s v="Audrey Fritz"/>
    <s v="Audrey"/>
    <s v="Fritz"/>
    <s v="pgarza@example.org"/>
    <x v="3474"/>
    <d v="2025-04-20T00:00:00"/>
    <x v="7"/>
    <n v="4"/>
    <n v="150"/>
    <n v="5"/>
    <n v="600"/>
    <n v="570"/>
    <n v="-30"/>
    <x v="4"/>
    <x v="0"/>
  </r>
  <r>
    <s v="924b2c38-4791-4a72-b3af-c24dc0c757e5"/>
    <s v="Amy Campbell"/>
    <s v="Amy"/>
    <s v="Campbell"/>
    <s v="melaniejackson@example.org"/>
    <x v="3475"/>
    <d v="2024-12-13T00:00:00"/>
    <x v="6"/>
    <n v="2"/>
    <n v="120"/>
    <n v="0"/>
    <n v="240"/>
    <n v="240"/>
    <n v="0"/>
    <x v="1"/>
    <x v="0"/>
  </r>
  <r>
    <s v="85242ec6-b4c6-4a6f-a45f-952601877510"/>
    <s v="Trevor Baker"/>
    <s v="Trevor"/>
    <s v="Baker"/>
    <s v="hoganrobert@example.net"/>
    <x v="3476"/>
    <d v="2025-02-10T00:00:00"/>
    <x v="5"/>
    <n v="2"/>
    <n v="90"/>
    <n v="0"/>
    <n v="180"/>
    <n v="180"/>
    <n v="0"/>
    <x v="3"/>
    <x v="0"/>
  </r>
  <r>
    <s v="85062b63-0ee7-4054-94b3-b02345e3d4db"/>
    <s v="Pamela Holden"/>
    <s v="Pamela"/>
    <s v="Holden"/>
    <s v="blackburndiana@example.com"/>
    <x v="1674"/>
    <d v="2024-05-27T00:00:00"/>
    <x v="4"/>
    <n v="4"/>
    <n v="1200"/>
    <n v="0"/>
    <n v="4800"/>
    <n v="4800"/>
    <n v="0"/>
    <x v="1"/>
    <x v="0"/>
  </r>
  <r>
    <s v="e67454c8-fa9b-4619-8392-10107d7198ea"/>
    <s v="Karen Ortega"/>
    <s v="Karen"/>
    <s v="Ortega"/>
    <s v="johnsonthomas@example.org"/>
    <x v="3477"/>
    <d v="2024-08-20T00:00:00"/>
    <x v="7"/>
    <n v="4"/>
    <n v="150"/>
    <n v="5"/>
    <n v="600"/>
    <n v="570"/>
    <n v="-30"/>
    <x v="0"/>
    <x v="0"/>
  </r>
  <r>
    <s v="53888f0f-b7fe-477b-9f46-d097448b607a"/>
    <s v="Timothy Flynn"/>
    <s v="Timothy"/>
    <s v="Flynn"/>
    <s v="aliciamiller@example.com"/>
    <x v="3478"/>
    <d v="2024-05-16T00:00:00"/>
    <x v="2"/>
    <n v="2"/>
    <n v="300"/>
    <n v="5"/>
    <n v="600"/>
    <n v="570"/>
    <n v="-30"/>
    <x v="1"/>
    <x v="0"/>
  </r>
  <r>
    <s v="486a44de-694f-4251-9e5d-e82bcc8818f9"/>
    <s v="Diana Hamilton"/>
    <s v="Diana"/>
    <s v="Hamilton"/>
    <s v="linda13@example.org"/>
    <x v="3479"/>
    <d v="2025-03-10T00:00:00"/>
    <x v="4"/>
    <n v="1"/>
    <n v="1200"/>
    <n v="0"/>
    <n v="1200"/>
    <n v="1200"/>
    <n v="0"/>
    <x v="3"/>
    <x v="0"/>
  </r>
  <r>
    <s v="19db2fc5-a61d-4475-9a9b-df70d50129eb"/>
    <s v="Kelly Villarreal"/>
    <s v="Kelly"/>
    <s v="Villarreal"/>
    <s v="gina18@example.com"/>
    <x v="3480"/>
    <d v="2024-05-24T00:00:00"/>
    <x v="1"/>
    <n v="4"/>
    <n v="100"/>
    <n v="0"/>
    <n v="400"/>
    <n v="400"/>
    <n v="0"/>
    <x v="1"/>
    <x v="0"/>
  </r>
  <r>
    <s v="30fa6148-21b3-43fa-8baf-319f624c9ed9"/>
    <s v="Jacqueline Wu"/>
    <s v="Jacqueline"/>
    <s v="Wu"/>
    <s v="ghicks@example.net"/>
    <x v="3481"/>
    <d v="2024-11-02T00:00:00"/>
    <x v="6"/>
    <n v="3"/>
    <n v="120"/>
    <n v="5"/>
    <n v="360"/>
    <n v="342"/>
    <n v="-18"/>
    <x v="3"/>
    <x v="0"/>
  </r>
  <r>
    <s v="3e097bf1-b178-428b-a3fd-26e2d95f6425"/>
    <s v="Darren Miller"/>
    <s v="Darren"/>
    <s v="Miller"/>
    <s v="zmontoya@example.org"/>
    <x v="3482"/>
    <d v="2024-11-11T00:00:00"/>
    <x v="0"/>
    <n v="2"/>
    <n v="800"/>
    <n v="0"/>
    <n v="1600"/>
    <n v="1600"/>
    <n v="0"/>
    <x v="3"/>
    <x v="0"/>
  </r>
  <r>
    <s v="e567e354-8757-47c9-b691-e40a2e19418f"/>
    <s v="Kristi Pitts"/>
    <s v="Kristi"/>
    <s v="Pitts"/>
    <s v="imullen@example.org"/>
    <x v="3483"/>
    <d v="2024-07-13T00:00:00"/>
    <x v="4"/>
    <n v="3"/>
    <n v="1200"/>
    <n v="0"/>
    <n v="3600"/>
    <n v="3600"/>
    <n v="0"/>
    <x v="3"/>
    <x v="1"/>
  </r>
  <r>
    <s v="719178e3-e5ed-4f76-ab63-f2497fa75837"/>
    <s v="Hannah Davis"/>
    <s v="Hannah"/>
    <s v="Davis"/>
    <s v="thomas08@example.org"/>
    <x v="3484"/>
    <d v="2024-05-24T00:00:00"/>
    <x v="8"/>
    <n v="1"/>
    <n v="50"/>
    <n v="5"/>
    <n v="50"/>
    <n v="47.5"/>
    <n v="-2.5"/>
    <x v="2"/>
    <x v="0"/>
  </r>
  <r>
    <s v="b27eabff-1420-4df3-b44d-4d251d1dd6b1"/>
    <s v="Jorge Collins"/>
    <s v="Jorge"/>
    <s v="Collins"/>
    <s v="guerrakevin@example.org"/>
    <x v="3485"/>
    <d v="2024-09-06T00:00:00"/>
    <x v="6"/>
    <n v="2"/>
    <n v="120"/>
    <n v="5"/>
    <n v="240"/>
    <n v="228"/>
    <n v="-12"/>
    <x v="3"/>
    <x v="0"/>
  </r>
  <r>
    <s v="96b51a06-a074-4732-8853-89f676e5b24b"/>
    <s v="Robert Hart"/>
    <s v="Robert"/>
    <s v="Hart"/>
    <s v="kevinfrederick@example.org"/>
    <x v="3486"/>
    <d v="2024-10-29T00:00:00"/>
    <x v="6"/>
    <n v="4"/>
    <n v="120"/>
    <n v="0"/>
    <n v="480"/>
    <n v="480"/>
    <n v="0"/>
    <x v="0"/>
    <x v="0"/>
  </r>
  <r>
    <s v="3f2a91dd-39e0-430c-9beb-8455bafa9035"/>
    <s v="Adam Green"/>
    <s v="Adam"/>
    <s v="Green"/>
    <s v="christopher13@example.net"/>
    <x v="3487"/>
    <d v="2025-02-28T00:00:00"/>
    <x v="7"/>
    <n v="1"/>
    <n v="150"/>
    <n v="0"/>
    <n v="150"/>
    <n v="150"/>
    <n v="0"/>
    <x v="0"/>
    <x v="0"/>
  </r>
  <r>
    <s v="63188695-0110-4b90-ba09-8ef1120e96ae"/>
    <s v="Ashley Jennings"/>
    <s v="Ashley"/>
    <s v="Jennings"/>
    <s v="rhawkins@example.com"/>
    <x v="3488"/>
    <d v="2024-12-22T00:00:00"/>
    <x v="8"/>
    <n v="1"/>
    <n v="50"/>
    <n v="0"/>
    <n v="50"/>
    <n v="50"/>
    <n v="0"/>
    <x v="0"/>
    <x v="0"/>
  </r>
  <r>
    <s v="f9500564-a416-4291-8bc0-fa3c22af2a77"/>
    <s v="Kyle Burns"/>
    <s v="Kyle"/>
    <s v="Burns"/>
    <s v="kayla18@example.org"/>
    <x v="3489"/>
    <d v="2024-07-11T00:00:00"/>
    <x v="2"/>
    <n v="3"/>
    <n v="300"/>
    <n v="10"/>
    <n v="900"/>
    <n v="810"/>
    <n v="-90"/>
    <x v="4"/>
    <x v="0"/>
  </r>
  <r>
    <s v="418f4f92-e593-4ad7-8121-1a0d47e18d23"/>
    <s v="Jacob Thomas"/>
    <s v="Jacob"/>
    <s v="Thomas"/>
    <s v="vernon72@example.org"/>
    <x v="3490"/>
    <d v="2025-02-26T00:00:00"/>
    <x v="7"/>
    <n v="3"/>
    <n v="150"/>
    <n v="10"/>
    <n v="450"/>
    <n v="405"/>
    <n v="-45"/>
    <x v="1"/>
    <x v="0"/>
  </r>
  <r>
    <s v="27187cb4-675b-4586-b70e-4b43a66ea696"/>
    <s v="William Jones"/>
    <s v="William"/>
    <s v="Jones"/>
    <s v="clementstanya@example.net"/>
    <x v="3168"/>
    <d v="2025-01-14T00:00:00"/>
    <x v="5"/>
    <n v="1"/>
    <n v="90"/>
    <n v="15"/>
    <n v="90"/>
    <n v="76.5"/>
    <n v="-13.5"/>
    <x v="4"/>
    <x v="0"/>
  </r>
  <r>
    <s v="117a48c6-3197-4226-9d3f-72aa28568916"/>
    <s v="Alyssa Gonzales"/>
    <s v="Alyssa"/>
    <s v="Gonzales"/>
    <s v="hhenderson@example.com"/>
    <x v="3491"/>
    <d v="2024-05-26T00:00:00"/>
    <x v="2"/>
    <n v="2"/>
    <n v="300"/>
    <n v="10"/>
    <n v="600"/>
    <n v="540"/>
    <n v="-60"/>
    <x v="2"/>
    <x v="0"/>
  </r>
  <r>
    <s v="c9640e1e-5cee-4f84-8b34-6e5b8ba8d656"/>
    <s v="Cindy Reed"/>
    <s v="Cindy"/>
    <s v="Reed"/>
    <s v="jessica04@example.com"/>
    <x v="3492"/>
    <d v="2024-12-29T00:00:00"/>
    <x v="4"/>
    <n v="1"/>
    <n v="1200"/>
    <n v="0"/>
    <n v="1200"/>
    <n v="1200"/>
    <n v="0"/>
    <x v="2"/>
    <x v="0"/>
  </r>
  <r>
    <s v="cdd4d7b4-e56c-45cb-93b3-b628169e5383"/>
    <s v="Jason Price"/>
    <s v="Jason"/>
    <s v="Price"/>
    <s v="patrick41@example.net"/>
    <x v="564"/>
    <d v="2024-09-20T00:00:00"/>
    <x v="7"/>
    <n v="3"/>
    <n v="150"/>
    <n v="0"/>
    <n v="450"/>
    <n v="450"/>
    <n v="0"/>
    <x v="3"/>
    <x v="0"/>
  </r>
  <r>
    <s v="c5e73563-7558-4438-95cd-c5c6185a45a4"/>
    <s v="Ashley Miller"/>
    <s v="Ashley"/>
    <s v="Miller"/>
    <s v="taylorsharon@example.org"/>
    <x v="3493"/>
    <d v="2024-12-29T00:00:00"/>
    <x v="0"/>
    <n v="4"/>
    <n v="800"/>
    <n v="0"/>
    <n v="3200"/>
    <n v="3200"/>
    <n v="0"/>
    <x v="1"/>
    <x v="0"/>
  </r>
  <r>
    <s v="9114670a-c49d-42d4-86c6-855ba041cf85"/>
    <s v="Jacob Henderson"/>
    <s v="Jacob"/>
    <s v="Henderson"/>
    <s v="lindahenson@example.org"/>
    <x v="1304"/>
    <d v="2024-06-09T00:00:00"/>
    <x v="6"/>
    <n v="1"/>
    <n v="120"/>
    <n v="10"/>
    <n v="120"/>
    <n v="108"/>
    <n v="-12"/>
    <x v="0"/>
    <x v="0"/>
  </r>
  <r>
    <s v="5974da98-1403-4f08-abc8-9c6075de8ed5"/>
    <s v="Michael Bradford"/>
    <s v="Michael"/>
    <s v="Bradford"/>
    <s v="jacobwiggins@example.net"/>
    <x v="1232"/>
    <d v="2024-09-19T00:00:00"/>
    <x v="8"/>
    <n v="4"/>
    <n v="50"/>
    <n v="10"/>
    <n v="200"/>
    <n v="180"/>
    <n v="-20"/>
    <x v="0"/>
    <x v="0"/>
  </r>
  <r>
    <s v="c28f4e75-ac1b-4e2c-ae5d-85d88104ddbb"/>
    <s v="Madison Yang"/>
    <s v="Madison"/>
    <s v="Yang"/>
    <s v="karenfuentes@example.org"/>
    <x v="3494"/>
    <d v="2024-11-22T00:00:00"/>
    <x v="1"/>
    <n v="4"/>
    <n v="100"/>
    <n v="5"/>
    <n v="400"/>
    <n v="380"/>
    <n v="-20"/>
    <x v="0"/>
    <x v="0"/>
  </r>
  <r>
    <s v="7ef8d75c-d746-4c32-aa5a-5818dfccd845"/>
    <s v="Claire Mckenzie"/>
    <s v="Claire"/>
    <s v="Mckenzie"/>
    <s v="vazquezaaron@example.net"/>
    <x v="1509"/>
    <d v="2024-11-05T00:00:00"/>
    <x v="3"/>
    <n v="4"/>
    <n v="200"/>
    <n v="0"/>
    <n v="800"/>
    <n v="800"/>
    <n v="0"/>
    <x v="4"/>
    <x v="0"/>
  </r>
  <r>
    <s v="90aa6d13-0275-4ac5-b79b-3fbed38eff7c"/>
    <s v="Adam Wright"/>
    <s v="Adam"/>
    <s v="Wright"/>
    <s v="tcooper@example.net"/>
    <x v="3495"/>
    <d v="2025-03-06T00:00:00"/>
    <x v="0"/>
    <n v="1"/>
    <n v="800"/>
    <n v="5"/>
    <n v="800"/>
    <n v="760"/>
    <n v="-40"/>
    <x v="4"/>
    <x v="0"/>
  </r>
  <r>
    <s v="001a85fb-bc5c-464d-9534-3d8f6ec24094"/>
    <s v="Harold Kelley"/>
    <s v="Harold"/>
    <s v="Kelley"/>
    <s v="chamberslisa@example.net"/>
    <x v="3496"/>
    <d v="2024-06-11T00:00:00"/>
    <x v="7"/>
    <n v="4"/>
    <n v="150"/>
    <n v="0"/>
    <n v="600"/>
    <n v="600"/>
    <n v="0"/>
    <x v="0"/>
    <x v="0"/>
  </r>
  <r>
    <s v="9a13b77e-bc46-42d2-b600-edcaeac5c155"/>
    <s v="Denise Lee"/>
    <s v="Denise"/>
    <s v="Lee"/>
    <s v="stricklandkathryn@example.org"/>
    <x v="3497"/>
    <d v="2025-03-08T00:00:00"/>
    <x v="0"/>
    <n v="2"/>
    <n v="800"/>
    <n v="10"/>
    <n v="1600"/>
    <n v="1440"/>
    <n v="-160"/>
    <x v="3"/>
    <x v="1"/>
  </r>
  <r>
    <s v="300c2dca-8a70-4099-8111-aa4087d76cee"/>
    <s v="Jason Blankenship"/>
    <s v="Jason"/>
    <s v="Blankenship"/>
    <s v="smiller@example.org"/>
    <x v="3498"/>
    <d v="2025-03-10T00:00:00"/>
    <x v="6"/>
    <n v="1"/>
    <n v="120"/>
    <n v="0"/>
    <n v="120"/>
    <n v="120"/>
    <n v="0"/>
    <x v="3"/>
    <x v="1"/>
  </r>
  <r>
    <s v="752b6e23-b599-40dd-aacc-128974962a76"/>
    <s v="Kyle Baldwin"/>
    <s v="Kyle"/>
    <s v="Baldwin"/>
    <s v="sarah26@example.net"/>
    <x v="3499"/>
    <d v="2024-12-07T00:00:00"/>
    <x v="1"/>
    <n v="2"/>
    <n v="100"/>
    <n v="5"/>
    <n v="200"/>
    <n v="190"/>
    <n v="-10"/>
    <x v="2"/>
    <x v="1"/>
  </r>
  <r>
    <s v="8b503a2b-8a34-463a-acd5-b43b764ebb85"/>
    <s v="Megan Baker"/>
    <s v="Megan"/>
    <s v="Baker"/>
    <s v="jonathancollier@example.com"/>
    <x v="3500"/>
    <d v="2025-02-04T00:00:00"/>
    <x v="4"/>
    <n v="2"/>
    <n v="1200"/>
    <n v="5"/>
    <n v="2400"/>
    <n v="2280"/>
    <n v="-120"/>
    <x v="4"/>
    <x v="0"/>
  </r>
  <r>
    <s v="567d0187-78f4-4909-b978-b299cdfcccbd"/>
    <s v="Amanda Jordan"/>
    <s v="Amanda"/>
    <s v="Jordan"/>
    <s v="kenneth81@example.net"/>
    <x v="3501"/>
    <d v="2025-01-06T00:00:00"/>
    <x v="4"/>
    <n v="2"/>
    <n v="1200"/>
    <n v="0"/>
    <n v="2400"/>
    <n v="2400"/>
    <n v="0"/>
    <x v="2"/>
    <x v="0"/>
  </r>
  <r>
    <s v="39c9867a-19f6-4043-8665-3452dd2b76dd"/>
    <s v="Ashley Ray"/>
    <s v="Ashley"/>
    <s v="Ray"/>
    <s v="rbrown@example.net"/>
    <x v="3502"/>
    <d v="2024-05-27T00:00:00"/>
    <x v="6"/>
    <n v="1"/>
    <n v="120"/>
    <n v="15"/>
    <n v="120"/>
    <n v="102"/>
    <n v="-18"/>
    <x v="4"/>
    <x v="0"/>
  </r>
  <r>
    <s v="d0c8496c-9f98-473a-9618-395d46c796de"/>
    <s v="Kimberly Collins"/>
    <s v="Kimberly"/>
    <s v="Collins"/>
    <s v="amyduran@example.org"/>
    <x v="3503"/>
    <d v="2024-06-23T00:00:00"/>
    <x v="7"/>
    <n v="4"/>
    <n v="150"/>
    <n v="5"/>
    <n v="600"/>
    <n v="570"/>
    <n v="-30"/>
    <x v="1"/>
    <x v="0"/>
  </r>
  <r>
    <s v="aff4b87d-6ffd-44f2-886f-4fa279899715"/>
    <s v="Rebecca Pittman"/>
    <s v="Rebecca"/>
    <s v="Pittman"/>
    <s v="jasonalvarado@example.com"/>
    <x v="3176"/>
    <d v="2024-12-17T00:00:00"/>
    <x v="4"/>
    <n v="4"/>
    <n v="1200"/>
    <n v="5"/>
    <n v="4800"/>
    <n v="4560"/>
    <n v="-240"/>
    <x v="4"/>
    <x v="1"/>
  </r>
  <r>
    <s v="5189a258-4e49-4d50-bded-0f8f02f24afa"/>
    <s v="Emily Rios"/>
    <s v="Emily"/>
    <s v="Rios"/>
    <s v="linda32@example.org"/>
    <x v="3504"/>
    <d v="2024-08-06T00:00:00"/>
    <x v="8"/>
    <n v="3"/>
    <n v="50"/>
    <n v="5"/>
    <n v="150"/>
    <n v="142.5"/>
    <n v="-7.5"/>
    <x v="0"/>
    <x v="0"/>
  </r>
  <r>
    <s v="6b28de92-8fe7-4ed8-a314-921799ef7616"/>
    <s v="Joe Robbins"/>
    <s v="Joe"/>
    <s v="Robbins"/>
    <s v="brianorr@example.net"/>
    <x v="3505"/>
    <d v="2024-11-29T00:00:00"/>
    <x v="0"/>
    <n v="2"/>
    <n v="800"/>
    <n v="0"/>
    <n v="1600"/>
    <n v="1600"/>
    <n v="0"/>
    <x v="2"/>
    <x v="0"/>
  </r>
  <r>
    <s v="a6e9dafb-a218-491a-b8b7-aa63ed799a10"/>
    <s v="Sabrina Bruce"/>
    <s v="Sabrina"/>
    <s v="Bruce"/>
    <s v="randy61@example.com"/>
    <x v="3506"/>
    <d v="2024-05-23T00:00:00"/>
    <x v="3"/>
    <n v="4"/>
    <n v="200"/>
    <n v="5"/>
    <n v="800"/>
    <n v="760"/>
    <n v="-40"/>
    <x v="0"/>
    <x v="0"/>
  </r>
  <r>
    <s v="d707bfa1-b6f9-4210-b723-8dc60a256d2b"/>
    <s v="Nicholas Martin"/>
    <s v="Nicholas"/>
    <s v="Martin"/>
    <s v="isteele@example.org"/>
    <x v="3507"/>
    <d v="2024-06-11T00:00:00"/>
    <x v="3"/>
    <n v="2"/>
    <n v="200"/>
    <n v="0"/>
    <n v="400"/>
    <n v="400"/>
    <n v="0"/>
    <x v="4"/>
    <x v="0"/>
  </r>
  <r>
    <s v="c21331f3-7421-483a-98b0-e6c9069d893d"/>
    <s v="Leslie Warner"/>
    <s v="Leslie"/>
    <s v="Warner"/>
    <s v="andrew04@example.com"/>
    <x v="2760"/>
    <d v="2025-02-25T00:00:00"/>
    <x v="7"/>
    <n v="4"/>
    <n v="150"/>
    <n v="10"/>
    <n v="600"/>
    <n v="540"/>
    <n v="-60"/>
    <x v="1"/>
    <x v="0"/>
  </r>
  <r>
    <s v="ae0f32ae-61da-4eb4-84b8-6302d556bde0"/>
    <s v="Tony Brooks"/>
    <s v="Tony"/>
    <s v="Brooks"/>
    <s v="fkemp@example.com"/>
    <x v="3508"/>
    <d v="2024-04-27T00:00:00"/>
    <x v="3"/>
    <n v="1"/>
    <n v="200"/>
    <n v="5"/>
    <n v="200"/>
    <n v="190"/>
    <n v="-10"/>
    <x v="0"/>
    <x v="0"/>
  </r>
  <r>
    <s v="8a69c05b-51be-4b83-b374-d88e1d15c404"/>
    <s v="Samantha Hoffman"/>
    <s v="Samantha"/>
    <s v="Hoffman"/>
    <s v="floresstephen@example.org"/>
    <x v="2780"/>
    <d v="2024-09-10T00:00:00"/>
    <x v="4"/>
    <n v="4"/>
    <n v="1200"/>
    <n v="0"/>
    <n v="4800"/>
    <n v="4800"/>
    <n v="0"/>
    <x v="1"/>
    <x v="0"/>
  </r>
  <r>
    <s v="f15228f4-f774-42d6-8764-2462bdae805f"/>
    <s v="Cathy Powers"/>
    <s v="Cathy"/>
    <s v="Powers"/>
    <s v="elijahdennis@example.net"/>
    <x v="123"/>
    <d v="2024-07-12T00:00:00"/>
    <x v="7"/>
    <n v="1"/>
    <n v="150"/>
    <n v="15"/>
    <n v="150"/>
    <n v="127.5"/>
    <n v="-22.5"/>
    <x v="3"/>
    <x v="0"/>
  </r>
  <r>
    <s v="7b4bf1ad-ec68-42b4-a423-8fa3772b90d5"/>
    <s v="Jennifer Alvarez"/>
    <s v="Jennifer"/>
    <s v="Alvarez"/>
    <s v="selena68@example.com"/>
    <x v="2694"/>
    <d v="2024-06-01T00:00:00"/>
    <x v="3"/>
    <n v="2"/>
    <n v="200"/>
    <n v="0"/>
    <n v="400"/>
    <n v="400"/>
    <n v="0"/>
    <x v="4"/>
    <x v="0"/>
  </r>
  <r>
    <s v="486d580b-815e-435a-8b25-4c58c32c7d66"/>
    <s v="Matthew Hoffman"/>
    <s v="Matthew"/>
    <s v="Hoffman"/>
    <s v="clayscott@example.com"/>
    <x v="3509"/>
    <d v="2024-10-30T00:00:00"/>
    <x v="7"/>
    <n v="1"/>
    <n v="150"/>
    <n v="5"/>
    <n v="150"/>
    <n v="142.5"/>
    <n v="-7.5"/>
    <x v="0"/>
    <x v="0"/>
  </r>
  <r>
    <s v="8c94bc25-7061-4f7b-bff4-06daad3f4085"/>
    <s v="Roberto Richardson"/>
    <s v="Roberto"/>
    <s v="Richardson"/>
    <s v="joshuawest@example.org"/>
    <x v="3510"/>
    <d v="2025-02-24T00:00:00"/>
    <x v="1"/>
    <n v="3"/>
    <n v="100"/>
    <n v="5"/>
    <n v="300"/>
    <n v="285"/>
    <n v="-15"/>
    <x v="3"/>
    <x v="0"/>
  </r>
  <r>
    <s v="f3e2bc8e-8f3a-4d55-ab1e-18179dee9ee8"/>
    <s v="James Thomas"/>
    <s v="James"/>
    <s v="Thomas"/>
    <s v="nhester@example.com"/>
    <x v="3511"/>
    <d v="2024-10-31T00:00:00"/>
    <x v="3"/>
    <n v="2"/>
    <n v="200"/>
    <n v="5"/>
    <n v="400"/>
    <n v="380"/>
    <n v="-20"/>
    <x v="4"/>
    <x v="0"/>
  </r>
  <r>
    <s v="a0875e7d-fe6e-4c6d-8274-56633d937165"/>
    <s v="Dustin Barrera"/>
    <s v="Dustin"/>
    <s v="Barrera"/>
    <s v="calexander@example.com"/>
    <x v="1459"/>
    <d v="2025-01-08T00:00:00"/>
    <x v="7"/>
    <n v="1"/>
    <n v="150"/>
    <n v="10"/>
    <n v="150"/>
    <n v="135"/>
    <n v="-15"/>
    <x v="4"/>
    <x v="0"/>
  </r>
  <r>
    <s v="04aa1d2c-ff66-46b9-b80c-5164f43a9ab0"/>
    <s v="Joseph Gonzales"/>
    <s v="Joseph"/>
    <s v="Gonzales"/>
    <s v="tylerrusso@example.com"/>
    <x v="3512"/>
    <d v="2024-10-22T00:00:00"/>
    <x v="0"/>
    <n v="3"/>
    <n v="800"/>
    <n v="0"/>
    <n v="2400"/>
    <n v="2400"/>
    <n v="0"/>
    <x v="4"/>
    <x v="0"/>
  </r>
  <r>
    <s v="7026f506-61cb-4f24-ab7d-0dd4859d86e7"/>
    <s v="Rachel Cross"/>
    <s v="Rachel"/>
    <s v="Cross"/>
    <s v="stephanierivera@example.net"/>
    <x v="3513"/>
    <d v="2024-10-09T00:00:00"/>
    <x v="5"/>
    <n v="3"/>
    <n v="90"/>
    <n v="10"/>
    <n v="270"/>
    <n v="243"/>
    <n v="-27"/>
    <x v="1"/>
    <x v="0"/>
  </r>
  <r>
    <s v="2ce9d5c6-6747-45ce-8bc8-8991f7c89df0"/>
    <s v="Benjamin Clark"/>
    <s v="Benjamin"/>
    <s v="Clark"/>
    <s v="irivera@example.net"/>
    <x v="3514"/>
    <d v="2024-08-24T00:00:00"/>
    <x v="6"/>
    <n v="4"/>
    <n v="120"/>
    <n v="0"/>
    <n v="480"/>
    <n v="480"/>
    <n v="0"/>
    <x v="3"/>
    <x v="0"/>
  </r>
  <r>
    <s v="4b06dd1d-104d-4b14-a1f4-a41215fd0b44"/>
    <s v="Megan Hall"/>
    <s v="Megan"/>
    <s v="Hall"/>
    <s v="courtneyshaw@example.com"/>
    <x v="3515"/>
    <d v="2024-12-17T00:00:00"/>
    <x v="3"/>
    <n v="2"/>
    <n v="200"/>
    <n v="10"/>
    <n v="400"/>
    <n v="360"/>
    <n v="-40"/>
    <x v="3"/>
    <x v="0"/>
  </r>
  <r>
    <s v="1ba8d2ae-c9af-4dcf-909f-01df6d5d9073"/>
    <s v="Dawn Massey"/>
    <s v="Dawn"/>
    <s v="Massey"/>
    <s v="logancurtis@example.org"/>
    <x v="3516"/>
    <d v="2024-10-06T00:00:00"/>
    <x v="1"/>
    <n v="3"/>
    <n v="100"/>
    <n v="0"/>
    <n v="300"/>
    <n v="300"/>
    <n v="0"/>
    <x v="2"/>
    <x v="0"/>
  </r>
  <r>
    <s v="d098de9e-e5bb-4c56-bee9-30df1b657a6b"/>
    <s v="Jaclyn Camacho"/>
    <s v="Jaclyn"/>
    <s v="Camacho"/>
    <s v="paulmiller@example.org"/>
    <x v="3517"/>
    <d v="2024-08-20T00:00:00"/>
    <x v="3"/>
    <n v="1"/>
    <n v="200"/>
    <n v="0"/>
    <n v="200"/>
    <n v="200"/>
    <n v="0"/>
    <x v="0"/>
    <x v="0"/>
  </r>
  <r>
    <s v="bc4dd259-ef67-403d-a878-dfe2b0331494"/>
    <s v="Michelle Hoffman"/>
    <s v="Michelle"/>
    <s v="Hoffman"/>
    <s v="samanthawilson@example.net"/>
    <x v="2422"/>
    <d v="2025-02-12T00:00:00"/>
    <x v="3"/>
    <n v="2"/>
    <n v="200"/>
    <n v="10"/>
    <n v="400"/>
    <n v="360"/>
    <n v="-40"/>
    <x v="4"/>
    <x v="0"/>
  </r>
  <r>
    <s v="768f5fc2-e235-48a2-8c50-fe6328bb63bb"/>
    <s v="Angela Delgado"/>
    <s v="Angela"/>
    <s v="Delgado"/>
    <s v="brownchristopher@example.com"/>
    <x v="3518"/>
    <d v="2024-07-21T00:00:00"/>
    <x v="7"/>
    <n v="1"/>
    <n v="150"/>
    <n v="5"/>
    <n v="150"/>
    <n v="142.5"/>
    <n v="-7.5"/>
    <x v="3"/>
    <x v="0"/>
  </r>
  <r>
    <s v="d0c74f67-50a6-42e9-af8e-a7fff948491b"/>
    <s v="Heather Cohen"/>
    <s v="Heather"/>
    <s v="Cohen"/>
    <s v="kellybrewer@example.org"/>
    <x v="3201"/>
    <d v="2024-05-14T00:00:00"/>
    <x v="3"/>
    <n v="3"/>
    <n v="200"/>
    <n v="10"/>
    <n v="600"/>
    <n v="540"/>
    <n v="-60"/>
    <x v="0"/>
    <x v="0"/>
  </r>
  <r>
    <s v="b4c4d672-a995-46e2-be87-2bed209ce6e8"/>
    <s v="Ms. Samantha Allen MD"/>
    <s v="Ms"/>
    <s v="MD"/>
    <s v="cindy35@example.net"/>
    <x v="3519"/>
    <d v="2025-02-11T00:00:00"/>
    <x v="4"/>
    <n v="4"/>
    <n v="1200"/>
    <n v="0"/>
    <n v="4800"/>
    <n v="4800"/>
    <n v="0"/>
    <x v="2"/>
    <x v="0"/>
  </r>
  <r>
    <s v="93df7cc8-2361-4f14-b4d1-06a37f4bcfb1"/>
    <s v="Mrs. Emily Nelson"/>
    <s v="Mrs"/>
    <s v="Nelson"/>
    <s v="ronald71@example.net"/>
    <x v="3520"/>
    <d v="2024-06-11T00:00:00"/>
    <x v="8"/>
    <n v="2"/>
    <n v="50"/>
    <n v="0"/>
    <n v="100"/>
    <n v="100"/>
    <n v="0"/>
    <x v="3"/>
    <x v="0"/>
  </r>
  <r>
    <s v="d96d0974-6472-4097-8c81-ea26ea2e0f43"/>
    <s v="Destiny Elliott"/>
    <s v="Destiny"/>
    <s v="Elliott"/>
    <s v="guzmannoah@example.org"/>
    <x v="3521"/>
    <d v="2025-04-11T00:00:00"/>
    <x v="2"/>
    <n v="1"/>
    <n v="300"/>
    <n v="0"/>
    <n v="300"/>
    <n v="300"/>
    <n v="0"/>
    <x v="1"/>
    <x v="0"/>
  </r>
  <r>
    <s v="ec02c360-25a4-4372-aaab-0fa6d0fe134b"/>
    <s v="Donna Le"/>
    <s v="Donna"/>
    <s v="Le"/>
    <s v="wayne89@example.net"/>
    <x v="3522"/>
    <d v="2024-07-27T00:00:00"/>
    <x v="6"/>
    <n v="3"/>
    <n v="120"/>
    <n v="5"/>
    <n v="360"/>
    <n v="342"/>
    <n v="-18"/>
    <x v="2"/>
    <x v="0"/>
  </r>
  <r>
    <s v="f576c5b7-e86d-495c-a38b-04304cef84f4"/>
    <s v="Angela Luna"/>
    <s v="Angela"/>
    <s v="Luna"/>
    <s v="laura09@example.org"/>
    <x v="3523"/>
    <d v="2024-12-26T00:00:00"/>
    <x v="5"/>
    <n v="1"/>
    <n v="90"/>
    <n v="10"/>
    <n v="90"/>
    <n v="81"/>
    <n v="-9"/>
    <x v="0"/>
    <x v="0"/>
  </r>
  <r>
    <s v="840323bb-96c1-4458-8b56-65c2d3c41461"/>
    <s v="Bobby Taylor"/>
    <s v="Bobby"/>
    <s v="Taylor"/>
    <s v="susanjones@example.net"/>
    <x v="3524"/>
    <d v="2024-08-27T00:00:00"/>
    <x v="1"/>
    <n v="2"/>
    <n v="100"/>
    <n v="10"/>
    <n v="200"/>
    <n v="180"/>
    <n v="-20"/>
    <x v="3"/>
    <x v="0"/>
  </r>
  <r>
    <s v="4765356e-8276-4c9e-a21e-c44e35d07b39"/>
    <s v="Earl Rodriguez"/>
    <s v="Earl"/>
    <s v="Rodriguez"/>
    <s v="kcaldwell@example.org"/>
    <x v="2807"/>
    <d v="2025-02-28T00:00:00"/>
    <x v="3"/>
    <n v="4"/>
    <n v="200"/>
    <n v="0"/>
    <n v="800"/>
    <n v="800"/>
    <n v="0"/>
    <x v="0"/>
    <x v="0"/>
  </r>
  <r>
    <s v="5f2d90fe-79e2-4ab5-bf87-554673b7c1bb"/>
    <s v="Anthony Williams"/>
    <s v="Anthony"/>
    <s v="Williams"/>
    <s v="ericswanson@example.org"/>
    <x v="2415"/>
    <d v="2024-10-23T00:00:00"/>
    <x v="6"/>
    <n v="3"/>
    <n v="120"/>
    <n v="0"/>
    <n v="360"/>
    <n v="360"/>
    <n v="0"/>
    <x v="4"/>
    <x v="0"/>
  </r>
  <r>
    <s v="6d188222-2927-4c37-bd65-c0da49748670"/>
    <s v="David Patel"/>
    <s v="David"/>
    <s v="Patel"/>
    <s v="onelson@example.org"/>
    <x v="3525"/>
    <d v="2024-06-10T00:00:00"/>
    <x v="7"/>
    <n v="1"/>
    <n v="150"/>
    <n v="0"/>
    <n v="150"/>
    <n v="150"/>
    <n v="0"/>
    <x v="1"/>
    <x v="1"/>
  </r>
  <r>
    <s v="ee83739f-8b75-40f7-bb61-260ffc005a3c"/>
    <s v="Heather Scott"/>
    <s v="Heather"/>
    <s v="Scott"/>
    <s v="eespinoza@example.org"/>
    <x v="3526"/>
    <d v="2024-11-02T00:00:00"/>
    <x v="1"/>
    <n v="3"/>
    <n v="100"/>
    <n v="5"/>
    <n v="300"/>
    <n v="285"/>
    <n v="-15"/>
    <x v="1"/>
    <x v="0"/>
  </r>
  <r>
    <s v="e2acc80d-6c3e-476f-9ef7-f33b13c09e96"/>
    <s v="Pamela Morrison"/>
    <s v="Pamela"/>
    <s v="Morrison"/>
    <s v="igardner@example.com"/>
    <x v="3527"/>
    <d v="2024-12-25T00:00:00"/>
    <x v="5"/>
    <n v="4"/>
    <n v="90"/>
    <n v="15"/>
    <n v="360"/>
    <n v="306"/>
    <n v="-54"/>
    <x v="3"/>
    <x v="0"/>
  </r>
  <r>
    <s v="5b1005e5-2635-45ad-9476-4010e1174c66"/>
    <s v="Holly Mason"/>
    <s v="Holly"/>
    <s v="Mason"/>
    <s v="jilljackson@example.org"/>
    <x v="3528"/>
    <d v="2024-05-30T00:00:00"/>
    <x v="1"/>
    <n v="2"/>
    <n v="100"/>
    <n v="10"/>
    <n v="200"/>
    <n v="180"/>
    <n v="-20"/>
    <x v="2"/>
    <x v="0"/>
  </r>
  <r>
    <s v="5470ea74-c4b3-486f-868a-acecec528ec3"/>
    <s v="Matthew Hayes"/>
    <s v="Matthew"/>
    <s v="Hayes"/>
    <s v="ellismarie@example.net"/>
    <x v="3529"/>
    <d v="2024-07-21T00:00:00"/>
    <x v="4"/>
    <n v="4"/>
    <n v="1200"/>
    <n v="0"/>
    <n v="4800"/>
    <n v="4800"/>
    <n v="0"/>
    <x v="2"/>
    <x v="0"/>
  </r>
  <r>
    <s v="4ce9e8df-57f2-4ec0-9170-25fbb67f2c36"/>
    <s v="Tiffany Nguyen"/>
    <s v="Tiffany"/>
    <s v="Nguyen"/>
    <s v="ojones@example.org"/>
    <x v="3530"/>
    <d v="2025-02-06T00:00:00"/>
    <x v="0"/>
    <n v="4"/>
    <n v="800"/>
    <n v="0"/>
    <n v="3200"/>
    <n v="3200"/>
    <n v="0"/>
    <x v="0"/>
    <x v="1"/>
  </r>
  <r>
    <s v="1dfb5587-35fc-46dd-bc88-e882d57581d1"/>
    <s v="Bianca Moore"/>
    <s v="Bianca"/>
    <s v="Moore"/>
    <s v="logan63@example.net"/>
    <x v="3531"/>
    <d v="2024-08-02T00:00:00"/>
    <x v="5"/>
    <n v="2"/>
    <n v="90"/>
    <n v="15"/>
    <n v="180"/>
    <n v="153"/>
    <n v="-27"/>
    <x v="0"/>
    <x v="1"/>
  </r>
  <r>
    <s v="197bd5a3-b570-49b0-b6b6-b9a08377f5a2"/>
    <s v="Rebecca Smith"/>
    <s v="Rebecca"/>
    <s v="Smith"/>
    <s v="angela58@example.net"/>
    <x v="1947"/>
    <d v="2024-12-25T00:00:00"/>
    <x v="5"/>
    <n v="4"/>
    <n v="90"/>
    <n v="0"/>
    <n v="360"/>
    <n v="360"/>
    <n v="0"/>
    <x v="3"/>
    <x v="0"/>
  </r>
  <r>
    <s v="5997cfaa-793a-4f2d-8d89-6c41b1ef1e80"/>
    <s v="Cody Schultz"/>
    <s v="Cody"/>
    <s v="Schultz"/>
    <s v="paullopez@example.net"/>
    <x v="3532"/>
    <d v="2025-02-11T00:00:00"/>
    <x v="3"/>
    <n v="4"/>
    <n v="200"/>
    <n v="0"/>
    <n v="800"/>
    <n v="800"/>
    <n v="0"/>
    <x v="0"/>
    <x v="0"/>
  </r>
  <r>
    <s v="f452cd91-842b-4fb3-9aa6-8993ede9b67f"/>
    <s v="Amanda Wright"/>
    <s v="Amanda"/>
    <s v="Wright"/>
    <s v="xpeck@example.net"/>
    <x v="3533"/>
    <d v="2024-05-05T00:00:00"/>
    <x v="6"/>
    <n v="4"/>
    <n v="120"/>
    <n v="5"/>
    <n v="480"/>
    <n v="456"/>
    <n v="-24"/>
    <x v="2"/>
    <x v="0"/>
  </r>
  <r>
    <s v="5019fa23-d307-4f0e-9fff-5442a60e6bf4"/>
    <s v="Lisa Chandler"/>
    <s v="Lisa"/>
    <s v="Chandler"/>
    <s v="hartrichard@example.net"/>
    <x v="3534"/>
    <d v="2024-08-24T00:00:00"/>
    <x v="1"/>
    <n v="2"/>
    <n v="100"/>
    <n v="0"/>
    <n v="200"/>
    <n v="200"/>
    <n v="0"/>
    <x v="4"/>
    <x v="1"/>
  </r>
  <r>
    <s v="5553d222-94c6-4b99-b05c-2c8c24bf6f1f"/>
    <s v="Carolyn Preston"/>
    <s v="Carolyn"/>
    <s v="Preston"/>
    <s v="andradevanessa@example.com"/>
    <x v="3535"/>
    <d v="2024-05-04T00:00:00"/>
    <x v="1"/>
    <n v="4"/>
    <n v="100"/>
    <n v="0"/>
    <n v="400"/>
    <n v="400"/>
    <n v="0"/>
    <x v="2"/>
    <x v="0"/>
  </r>
  <r>
    <s v="20b95eb6-2dc4-4d4b-a3d7-5414df3c6cff"/>
    <s v="Heather Anderson MD"/>
    <s v="Heather"/>
    <s v="MD"/>
    <s v="barbarahoward@example.org"/>
    <x v="3536"/>
    <d v="2025-02-24T00:00:00"/>
    <x v="0"/>
    <n v="4"/>
    <n v="800"/>
    <n v="0"/>
    <n v="3200"/>
    <n v="3200"/>
    <n v="0"/>
    <x v="2"/>
    <x v="0"/>
  </r>
  <r>
    <s v="03f85d95-d963-4f91-95f6-b8741dd54f29"/>
    <s v="Donna Boyer"/>
    <s v="Donna"/>
    <s v="Boyer"/>
    <s v="josephowens@example.com"/>
    <x v="3537"/>
    <d v="2024-06-29T00:00:00"/>
    <x v="4"/>
    <n v="1"/>
    <n v="1200"/>
    <n v="5"/>
    <n v="1200"/>
    <n v="1140"/>
    <n v="-60"/>
    <x v="0"/>
    <x v="0"/>
  </r>
  <r>
    <s v="6b30dd55-6465-4b74-8a61-23920b42506b"/>
    <s v="Noah Robertson"/>
    <s v="Noah"/>
    <s v="Robertson"/>
    <s v="steven60@example.org"/>
    <x v="3538"/>
    <d v="2024-06-03T00:00:00"/>
    <x v="6"/>
    <n v="3"/>
    <n v="120"/>
    <n v="0"/>
    <n v="360"/>
    <n v="360"/>
    <n v="0"/>
    <x v="1"/>
    <x v="0"/>
  </r>
  <r>
    <s v="fcc268be-d443-44c3-bd16-7dce0517fbd9"/>
    <s v="Christian Torres"/>
    <s v="Christian"/>
    <s v="Torres"/>
    <s v="alexis32@example.net"/>
    <x v="3539"/>
    <d v="2025-03-27T00:00:00"/>
    <x v="7"/>
    <n v="1"/>
    <n v="150"/>
    <n v="10"/>
    <n v="150"/>
    <n v="135"/>
    <n v="-15"/>
    <x v="3"/>
    <x v="0"/>
  </r>
  <r>
    <s v="278c33bf-5976-45f9-ac1c-94f9b1eb4980"/>
    <s v="Desiree Miller"/>
    <s v="Desiree"/>
    <s v="Miller"/>
    <s v="qfranklin@example.net"/>
    <x v="760"/>
    <d v="2024-09-06T00:00:00"/>
    <x v="4"/>
    <n v="4"/>
    <n v="1200"/>
    <n v="0"/>
    <n v="4800"/>
    <n v="4800"/>
    <n v="0"/>
    <x v="0"/>
    <x v="1"/>
  </r>
  <r>
    <s v="658447c4-7780-4c97-a0ff-60136a6a37cd"/>
    <s v="Tara Dennis"/>
    <s v="Tara"/>
    <s v="Dennis"/>
    <s v="robert14@example.org"/>
    <x v="3540"/>
    <d v="2025-03-28T00:00:00"/>
    <x v="3"/>
    <n v="2"/>
    <n v="200"/>
    <n v="0"/>
    <n v="400"/>
    <n v="400"/>
    <n v="0"/>
    <x v="4"/>
    <x v="0"/>
  </r>
  <r>
    <s v="b29511ac-d63e-4a0b-8375-9f96d5dcc900"/>
    <s v="Peter Richmond"/>
    <s v="Peter"/>
    <s v="Richmond"/>
    <s v="james84@example.com"/>
    <x v="3541"/>
    <d v="2024-10-22T00:00:00"/>
    <x v="8"/>
    <n v="3"/>
    <n v="50"/>
    <n v="5"/>
    <n v="150"/>
    <n v="142.5"/>
    <n v="-7.5"/>
    <x v="2"/>
    <x v="0"/>
  </r>
  <r>
    <s v="2e31857b-f576-4a47-b0c3-1e8b2da48b4c"/>
    <s v="Ryan David"/>
    <s v="Ryan"/>
    <s v="David"/>
    <s v="jeffreysimmons@example.org"/>
    <x v="3542"/>
    <d v="2025-01-08T00:00:00"/>
    <x v="6"/>
    <n v="4"/>
    <n v="120"/>
    <n v="10"/>
    <n v="480"/>
    <n v="432"/>
    <n v="-48"/>
    <x v="3"/>
    <x v="0"/>
  </r>
  <r>
    <s v="1d985d4a-0b5e-444f-945a-475844c1107f"/>
    <s v="Bryan Snyder"/>
    <s v="Bryan"/>
    <s v="Snyder"/>
    <s v="steven66@example.org"/>
    <x v="3543"/>
    <d v="2024-04-26T00:00:00"/>
    <x v="1"/>
    <n v="1"/>
    <n v="100"/>
    <n v="0"/>
    <n v="100"/>
    <n v="100"/>
    <n v="0"/>
    <x v="4"/>
    <x v="0"/>
  </r>
  <r>
    <s v="da3a3d6a-1616-4a8d-9934-713759fbac2d"/>
    <s v="Ms. Jane Schneider"/>
    <s v="Ms"/>
    <s v="Schneider"/>
    <s v="victor39@example.org"/>
    <x v="2281"/>
    <d v="2024-11-17T00:00:00"/>
    <x v="7"/>
    <n v="4"/>
    <n v="150"/>
    <n v="5"/>
    <n v="600"/>
    <n v="570"/>
    <n v="-30"/>
    <x v="1"/>
    <x v="0"/>
  </r>
  <r>
    <s v="650f036f-20de-4852-8e5c-13264901094e"/>
    <s v="Maria Price"/>
    <s v="Maria"/>
    <s v="Price"/>
    <s v="christopherflores@example.net"/>
    <x v="3544"/>
    <d v="2024-05-07T00:00:00"/>
    <x v="7"/>
    <n v="3"/>
    <n v="150"/>
    <n v="0"/>
    <n v="450"/>
    <n v="450"/>
    <n v="0"/>
    <x v="0"/>
    <x v="0"/>
  </r>
  <r>
    <s v="5edb864e-7b1d-4d16-80dd-322004d44a65"/>
    <s v="Mr. Gary Arroyo II"/>
    <s v="Mr"/>
    <s v="II"/>
    <s v="jillarnold@example.org"/>
    <x v="1544"/>
    <d v="2024-07-31T00:00:00"/>
    <x v="1"/>
    <n v="2"/>
    <n v="100"/>
    <n v="0"/>
    <n v="200"/>
    <n v="200"/>
    <n v="0"/>
    <x v="0"/>
    <x v="0"/>
  </r>
  <r>
    <s v="eecd9827-8936-41bb-a35e-9ea5419120f1"/>
    <s v="Alice Contreras"/>
    <s v="Alice"/>
    <s v="Contreras"/>
    <s v="sanchezmichael@example.net"/>
    <x v="196"/>
    <d v="2025-03-30T00:00:00"/>
    <x v="3"/>
    <n v="3"/>
    <n v="200"/>
    <n v="10"/>
    <n v="600"/>
    <n v="540"/>
    <n v="-60"/>
    <x v="2"/>
    <x v="0"/>
  </r>
  <r>
    <s v="292cc816-39cc-45ff-9dbb-3ef02d4da6e0"/>
    <s v="Natalie Ewing"/>
    <s v="Natalie"/>
    <s v="Ewing"/>
    <s v="ewilliams@example.com"/>
    <x v="798"/>
    <d v="2024-10-15T00:00:00"/>
    <x v="4"/>
    <n v="2"/>
    <n v="1200"/>
    <n v="0"/>
    <n v="2400"/>
    <n v="2400"/>
    <n v="0"/>
    <x v="0"/>
    <x v="0"/>
  </r>
  <r>
    <s v="6c179e9c-0c16-43e7-9118-42c409bb560a"/>
    <s v="James Reed"/>
    <s v="James"/>
    <s v="Reed"/>
    <s v="emiller@example.net"/>
    <x v="1144"/>
    <d v="2024-11-01T00:00:00"/>
    <x v="3"/>
    <n v="4"/>
    <n v="200"/>
    <n v="0"/>
    <n v="800"/>
    <n v="800"/>
    <n v="0"/>
    <x v="0"/>
    <x v="0"/>
  </r>
  <r>
    <s v="a5b47075-2a3f-4d72-a358-6b15e0df54d3"/>
    <s v="Julie Barnes"/>
    <s v="Julie"/>
    <s v="Barnes"/>
    <s v="hamiltonandrew@example.org"/>
    <x v="3545"/>
    <d v="2024-04-23T00:00:00"/>
    <x v="4"/>
    <n v="3"/>
    <n v="1200"/>
    <n v="5"/>
    <n v="3600"/>
    <n v="3420"/>
    <n v="-180"/>
    <x v="1"/>
    <x v="0"/>
  </r>
  <r>
    <s v="67264c40-625c-4b64-9c02-ecd8f83a3522"/>
    <s v="Ariel Wilkins"/>
    <s v="Ariel"/>
    <s v="Wilkins"/>
    <s v="andreaanderson@example.org"/>
    <x v="3546"/>
    <d v="2024-08-09T00:00:00"/>
    <x v="6"/>
    <n v="1"/>
    <n v="120"/>
    <n v="5"/>
    <n v="120"/>
    <n v="114"/>
    <n v="-6"/>
    <x v="3"/>
    <x v="0"/>
  </r>
  <r>
    <s v="3cc9ab8c-cf13-45e4-8fe5-167d5c6d7b7b"/>
    <s v="Johnny Walker"/>
    <s v="Johnny"/>
    <s v="Walker"/>
    <s v="hannahgonzalez@example.com"/>
    <x v="3547"/>
    <d v="2024-09-16T00:00:00"/>
    <x v="3"/>
    <n v="2"/>
    <n v="200"/>
    <n v="0"/>
    <n v="400"/>
    <n v="400"/>
    <n v="0"/>
    <x v="2"/>
    <x v="0"/>
  </r>
  <r>
    <s v="afa08a33-8419-4360-982d-9bb994308827"/>
    <s v="Matthew Flores"/>
    <s v="Matthew"/>
    <s v="Flores"/>
    <s v="ngardner@example.com"/>
    <x v="3548"/>
    <d v="2025-04-06T00:00:00"/>
    <x v="6"/>
    <n v="4"/>
    <n v="120"/>
    <n v="5"/>
    <n v="480"/>
    <n v="456"/>
    <n v="-24"/>
    <x v="4"/>
    <x v="0"/>
  </r>
  <r>
    <s v="af1fbbd6-aae1-434d-879e-c9fcefb0c518"/>
    <s v="Allen Lamb"/>
    <s v="Allen"/>
    <s v="Lamb"/>
    <s v="matthewcooper@example.org"/>
    <x v="3549"/>
    <d v="2024-11-01T00:00:00"/>
    <x v="8"/>
    <n v="2"/>
    <n v="50"/>
    <n v="5"/>
    <n v="100"/>
    <n v="95"/>
    <n v="-5"/>
    <x v="3"/>
    <x v="0"/>
  </r>
  <r>
    <s v="8d41a5e8-b53d-491a-b3ed-6cb9a9f31409"/>
    <s v="Isabella Sims"/>
    <s v="Isabella"/>
    <s v="Sims"/>
    <s v="jonathanroberts@example.org"/>
    <x v="3550"/>
    <d v="2024-08-04T00:00:00"/>
    <x v="1"/>
    <n v="3"/>
    <n v="100"/>
    <n v="0"/>
    <n v="300"/>
    <n v="300"/>
    <n v="0"/>
    <x v="0"/>
    <x v="0"/>
  </r>
  <r>
    <s v="3d707886-8bdc-4510-aa31-8e128eb9e366"/>
    <s v="Stephanie Bass"/>
    <s v="Stephanie"/>
    <s v="Bass"/>
    <s v="scotthinton@example.com"/>
    <x v="3551"/>
    <d v="2024-08-03T00:00:00"/>
    <x v="7"/>
    <n v="3"/>
    <n v="150"/>
    <n v="0"/>
    <n v="450"/>
    <n v="450"/>
    <n v="0"/>
    <x v="1"/>
    <x v="0"/>
  </r>
  <r>
    <s v="af82bc33-d5d7-4964-953b-ec457f27c68f"/>
    <s v="Chelsea Case"/>
    <s v="Chelsea"/>
    <s v="Case"/>
    <s v="mcmillanchristopher@example.net"/>
    <x v="3552"/>
    <d v="2024-10-02T00:00:00"/>
    <x v="4"/>
    <n v="4"/>
    <n v="1200"/>
    <n v="0"/>
    <n v="4800"/>
    <n v="4800"/>
    <n v="0"/>
    <x v="1"/>
    <x v="0"/>
  </r>
  <r>
    <s v="39d512ce-01bb-46bb-9e84-46541802ffae"/>
    <s v="Christopher Brandt"/>
    <s v="Christopher"/>
    <s v="Brandt"/>
    <s v="bwiggins@example.org"/>
    <x v="3553"/>
    <d v="2025-01-22T00:00:00"/>
    <x v="0"/>
    <n v="2"/>
    <n v="800"/>
    <n v="15"/>
    <n v="1600"/>
    <n v="1360"/>
    <n v="-240"/>
    <x v="0"/>
    <x v="0"/>
  </r>
  <r>
    <s v="a06abe0a-7946-4fca-9b01-088842ff8aed"/>
    <s v="Kathryn Fowler"/>
    <s v="Kathryn"/>
    <s v="Fowler"/>
    <s v="smithbryan@example.org"/>
    <x v="3554"/>
    <d v="2025-01-09T00:00:00"/>
    <x v="2"/>
    <n v="4"/>
    <n v="300"/>
    <n v="0"/>
    <n v="1200"/>
    <n v="1200"/>
    <n v="0"/>
    <x v="0"/>
    <x v="0"/>
  </r>
  <r>
    <s v="96b98465-8c2c-4d5c-9315-dad446bab6b1"/>
    <s v="Thomas Miller"/>
    <s v="Thomas"/>
    <s v="Miller"/>
    <s v="marytownsend@example.net"/>
    <x v="112"/>
    <d v="2024-12-08T00:00:00"/>
    <x v="2"/>
    <n v="2"/>
    <n v="300"/>
    <n v="10"/>
    <n v="600"/>
    <n v="540"/>
    <n v="-60"/>
    <x v="3"/>
    <x v="0"/>
  </r>
  <r>
    <s v="13f8ac5e-e13d-48f0-b9ff-fe81dd49ab10"/>
    <s v="Julie Vasquez"/>
    <s v="Julie"/>
    <s v="Vasquez"/>
    <s v="josephwright@example.com"/>
    <x v="3555"/>
    <d v="2024-09-05T00:00:00"/>
    <x v="7"/>
    <n v="4"/>
    <n v="150"/>
    <n v="0"/>
    <n v="600"/>
    <n v="600"/>
    <n v="0"/>
    <x v="1"/>
    <x v="0"/>
  </r>
  <r>
    <s v="bddcb055-eb72-4dce-bb3f-1e50848883c7"/>
    <s v="Emily Hoffman"/>
    <s v="Emily"/>
    <s v="Hoffman"/>
    <s v="brookshaley@example.net"/>
    <x v="1363"/>
    <d v="2025-03-31T00:00:00"/>
    <x v="3"/>
    <n v="3"/>
    <n v="200"/>
    <n v="0"/>
    <n v="600"/>
    <n v="600"/>
    <n v="0"/>
    <x v="2"/>
    <x v="0"/>
  </r>
  <r>
    <s v="4f3feba3-7170-4005-829b-6c4a9efc595b"/>
    <s v="Mr. Zachary Estes"/>
    <s v="Mr"/>
    <s v="Estes"/>
    <s v="cartersteven@example.net"/>
    <x v="3556"/>
    <d v="2025-03-02T00:00:00"/>
    <x v="2"/>
    <n v="1"/>
    <n v="300"/>
    <n v="0"/>
    <n v="300"/>
    <n v="300"/>
    <n v="0"/>
    <x v="0"/>
    <x v="1"/>
  </r>
  <r>
    <s v="f16fe7c6-3908-425e-b967-1c01c9d1504b"/>
    <s v="Bonnie Reese"/>
    <s v="Bonnie"/>
    <s v="Reese"/>
    <s v="robert97@example.net"/>
    <x v="3557"/>
    <d v="2024-06-08T00:00:00"/>
    <x v="1"/>
    <n v="3"/>
    <n v="100"/>
    <n v="10"/>
    <n v="300"/>
    <n v="270"/>
    <n v="-30"/>
    <x v="3"/>
    <x v="0"/>
  </r>
  <r>
    <s v="9df1cd8f-aefa-4a43-a953-66f16735f5a9"/>
    <s v="Janice Singleton"/>
    <s v="Janice"/>
    <s v="Singleton"/>
    <s v="jessicaspence@example.com"/>
    <x v="3558"/>
    <d v="2024-12-30T00:00:00"/>
    <x v="7"/>
    <n v="1"/>
    <n v="150"/>
    <n v="0"/>
    <n v="150"/>
    <n v="150"/>
    <n v="0"/>
    <x v="3"/>
    <x v="0"/>
  </r>
  <r>
    <s v="eb9428da-74b9-4747-9ae7-039d6077ea91"/>
    <s v="Elizabeth Ryan"/>
    <s v="Elizabeth"/>
    <s v="Ryan"/>
    <s v="mwatson@example.com"/>
    <x v="3559"/>
    <d v="2024-11-25T00:00:00"/>
    <x v="3"/>
    <n v="1"/>
    <n v="200"/>
    <n v="0"/>
    <n v="200"/>
    <n v="200"/>
    <n v="0"/>
    <x v="0"/>
    <x v="0"/>
  </r>
  <r>
    <s v="6f05ffc5-7d8d-4d00-b6c7-4d88e8de9d24"/>
    <s v="Mr. Ricky Sims"/>
    <s v="Mr"/>
    <s v="Sims"/>
    <s v="williamssteven@example.org"/>
    <x v="390"/>
    <d v="2024-12-15T00:00:00"/>
    <x v="0"/>
    <n v="3"/>
    <n v="800"/>
    <n v="5"/>
    <n v="2400"/>
    <n v="2280"/>
    <n v="-120"/>
    <x v="1"/>
    <x v="0"/>
  </r>
  <r>
    <s v="3c291bd0-7996-4992-87c4-7e3d3f892e37"/>
    <s v="Courtney Allen"/>
    <s v="Courtney"/>
    <s v="Allen"/>
    <s v="sbarton@example.org"/>
    <x v="3560"/>
    <d v="2024-10-20T00:00:00"/>
    <x v="7"/>
    <n v="4"/>
    <n v="150"/>
    <n v="5"/>
    <n v="600"/>
    <n v="570"/>
    <n v="-30"/>
    <x v="3"/>
    <x v="0"/>
  </r>
  <r>
    <s v="0d5ccc28-72e4-4339-967c-1b23d0e048c9"/>
    <s v="Matthew Stephens"/>
    <s v="Matthew"/>
    <s v="Stephens"/>
    <s v="jose60@example.net"/>
    <x v="3561"/>
    <d v="2025-04-19T00:00:00"/>
    <x v="6"/>
    <n v="3"/>
    <n v="120"/>
    <n v="0"/>
    <n v="360"/>
    <n v="360"/>
    <n v="0"/>
    <x v="3"/>
    <x v="1"/>
  </r>
  <r>
    <s v="1113e35f-22a2-4a1f-b5c9-cdcff058a9dc"/>
    <s v="Aaron Cook"/>
    <s v="Aaron"/>
    <s v="Cook"/>
    <s v="lbecker@example.org"/>
    <x v="3562"/>
    <d v="2024-11-21T00:00:00"/>
    <x v="4"/>
    <n v="3"/>
    <n v="1200"/>
    <n v="5"/>
    <n v="3600"/>
    <n v="3420"/>
    <n v="-180"/>
    <x v="3"/>
    <x v="0"/>
  </r>
  <r>
    <s v="c6f7cab9-556b-4a52-98b5-4ed8d11b4ce4"/>
    <s v="Ruth Sanders"/>
    <s v="Ruth"/>
    <s v="Sanders"/>
    <s v="brianmills@example.org"/>
    <x v="3563"/>
    <d v="2024-09-27T00:00:00"/>
    <x v="2"/>
    <n v="3"/>
    <n v="300"/>
    <n v="5"/>
    <n v="900"/>
    <n v="855"/>
    <n v="-45"/>
    <x v="1"/>
    <x v="0"/>
  </r>
  <r>
    <s v="1184fb75-b9c1-4e0c-9505-412dbb5f0118"/>
    <s v="Megan Bowers"/>
    <s v="Megan"/>
    <s v="Bowers"/>
    <s v="butlerjacob@example.net"/>
    <x v="3564"/>
    <d v="2025-01-27T00:00:00"/>
    <x v="1"/>
    <n v="2"/>
    <n v="100"/>
    <n v="0"/>
    <n v="200"/>
    <n v="200"/>
    <n v="0"/>
    <x v="2"/>
    <x v="0"/>
  </r>
  <r>
    <s v="901e2eac-1428-4b3b-9fe9-431c4b29822e"/>
    <s v="Emily Horn"/>
    <s v="Emily"/>
    <s v="Horn"/>
    <s v="littleteresa@example.com"/>
    <x v="3565"/>
    <d v="2025-01-02T00:00:00"/>
    <x v="3"/>
    <n v="3"/>
    <n v="200"/>
    <n v="0"/>
    <n v="600"/>
    <n v="600"/>
    <n v="0"/>
    <x v="0"/>
    <x v="0"/>
  </r>
  <r>
    <s v="4b0b95ee-2889-4cdf-8573-2221c12574b7"/>
    <s v="Lynn Poole"/>
    <s v="Lynn"/>
    <s v="Poole"/>
    <s v="mallen@example.com"/>
    <x v="3566"/>
    <d v="2025-04-09T00:00:00"/>
    <x v="8"/>
    <n v="1"/>
    <n v="50"/>
    <n v="0"/>
    <n v="50"/>
    <n v="50"/>
    <n v="0"/>
    <x v="0"/>
    <x v="0"/>
  </r>
  <r>
    <s v="eef8c0de-6ae4-4160-9ab7-f3ba40281391"/>
    <s v="Michael Benson"/>
    <s v="Michael"/>
    <s v="Benson"/>
    <s v="lmaynard@example.com"/>
    <x v="3567"/>
    <d v="2024-11-10T00:00:00"/>
    <x v="0"/>
    <n v="2"/>
    <n v="800"/>
    <n v="5"/>
    <n v="1600"/>
    <n v="1520"/>
    <n v="-80"/>
    <x v="3"/>
    <x v="1"/>
  </r>
  <r>
    <s v="e3f1c6a1-1557-423a-8e8a-ddd97e1356bd"/>
    <s v="Brenda Garcia"/>
    <s v="Brenda"/>
    <s v="Garcia"/>
    <s v="dcoleman@example.org"/>
    <x v="2635"/>
    <d v="2024-05-30T00:00:00"/>
    <x v="3"/>
    <n v="4"/>
    <n v="200"/>
    <n v="0"/>
    <n v="800"/>
    <n v="800"/>
    <n v="0"/>
    <x v="3"/>
    <x v="0"/>
  </r>
  <r>
    <s v="b73f765a-5567-465c-8939-9e1d448c2575"/>
    <s v="Rebekah Moore"/>
    <s v="Rebekah"/>
    <s v="Moore"/>
    <s v="alvarezchristian@example.net"/>
    <x v="3568"/>
    <d v="2024-05-28T00:00:00"/>
    <x v="5"/>
    <n v="3"/>
    <n v="90"/>
    <n v="5"/>
    <n v="270"/>
    <n v="256.5"/>
    <n v="-13.5"/>
    <x v="4"/>
    <x v="0"/>
  </r>
  <r>
    <s v="65c87c8c-a5d9-45ce-9526-be4f8e252bff"/>
    <s v="Andrew Ellison"/>
    <s v="Andrew"/>
    <s v="Ellison"/>
    <s v="orodriguez@example.org"/>
    <x v="3569"/>
    <d v="2025-03-29T00:00:00"/>
    <x v="4"/>
    <n v="4"/>
    <n v="1200"/>
    <n v="5"/>
    <n v="4800"/>
    <n v="4560"/>
    <n v="-240"/>
    <x v="3"/>
    <x v="0"/>
  </r>
  <r>
    <s v="41bb36a7-b4ec-45dc-a62d-3bb37b837ae6"/>
    <s v="Diana Houston"/>
    <s v="Diana"/>
    <s v="Houston"/>
    <s v="michael51@example.org"/>
    <x v="3570"/>
    <d v="2025-04-15T00:00:00"/>
    <x v="3"/>
    <n v="1"/>
    <n v="200"/>
    <n v="0"/>
    <n v="200"/>
    <n v="200"/>
    <n v="0"/>
    <x v="3"/>
    <x v="1"/>
  </r>
  <r>
    <s v="6a3f66b8-1332-4338-9646-0caf5d3ab5e8"/>
    <s v="Nicole Reese"/>
    <s v="Nicole"/>
    <s v="Reese"/>
    <s v="baileyrobert@example.org"/>
    <x v="3571"/>
    <d v="2024-07-14T00:00:00"/>
    <x v="5"/>
    <n v="2"/>
    <n v="90"/>
    <n v="10"/>
    <n v="180"/>
    <n v="162"/>
    <n v="-18"/>
    <x v="2"/>
    <x v="0"/>
  </r>
  <r>
    <s v="824bf5b0-4ec7-4e38-b709-2ce3697d5a43"/>
    <s v="Alec Griffin"/>
    <s v="Alec"/>
    <s v="Griffin"/>
    <s v="jose52@example.com"/>
    <x v="3572"/>
    <d v="2024-09-18T00:00:00"/>
    <x v="6"/>
    <n v="4"/>
    <n v="120"/>
    <n v="0"/>
    <n v="480"/>
    <n v="480"/>
    <n v="0"/>
    <x v="1"/>
    <x v="0"/>
  </r>
  <r>
    <s v="76061c0a-4278-483f-a5ca-4e3b3b23005a"/>
    <s v="James Graham"/>
    <s v="James"/>
    <s v="Graham"/>
    <s v="orichard@example.net"/>
    <x v="3573"/>
    <d v="2025-02-14T00:00:00"/>
    <x v="4"/>
    <n v="4"/>
    <n v="1200"/>
    <n v="0"/>
    <n v="4800"/>
    <n v="4800"/>
    <n v="0"/>
    <x v="2"/>
    <x v="0"/>
  </r>
  <r>
    <s v="4f1691a4-1083-4e3a-83c6-2187353d28b2"/>
    <s v="Brittany Vaughan"/>
    <s v="Brittany"/>
    <s v="Vaughan"/>
    <s v="amy64@example.net"/>
    <x v="3574"/>
    <d v="2024-08-24T00:00:00"/>
    <x v="4"/>
    <n v="1"/>
    <n v="1200"/>
    <n v="15"/>
    <n v="1200"/>
    <n v="1020"/>
    <n v="-180"/>
    <x v="3"/>
    <x v="0"/>
  </r>
  <r>
    <s v="ab2cd5f6-046e-44ff-921c-0d64064607eb"/>
    <s v="Victor Navarro"/>
    <s v="Victor"/>
    <s v="Navarro"/>
    <s v="bassjoshua@example.com"/>
    <x v="916"/>
    <d v="2025-01-05T00:00:00"/>
    <x v="8"/>
    <n v="2"/>
    <n v="50"/>
    <n v="0"/>
    <n v="100"/>
    <n v="100"/>
    <n v="0"/>
    <x v="2"/>
    <x v="0"/>
  </r>
  <r>
    <s v="5d2e75e3-676e-4540-bb57-b1a4a3113d38"/>
    <s v="Tanner Thomas"/>
    <s v="Tanner"/>
    <s v="Thomas"/>
    <s v="cmiller@example.com"/>
    <x v="3575"/>
    <d v="2025-04-13T00:00:00"/>
    <x v="0"/>
    <n v="3"/>
    <n v="800"/>
    <n v="0"/>
    <n v="2400"/>
    <n v="2400"/>
    <n v="0"/>
    <x v="4"/>
    <x v="0"/>
  </r>
  <r>
    <s v="43e97737-8435-4c23-b749-f55d3c4b543d"/>
    <s v="Michelle Quinn"/>
    <s v="Michelle"/>
    <s v="Quinn"/>
    <s v="johnstoneric@example.org"/>
    <x v="3576"/>
    <d v="2025-04-18T00:00:00"/>
    <x v="3"/>
    <n v="3"/>
    <n v="200"/>
    <n v="5"/>
    <n v="600"/>
    <n v="570"/>
    <n v="-30"/>
    <x v="3"/>
    <x v="1"/>
  </r>
  <r>
    <s v="91095db7-3d37-48db-b615-defadbdbe234"/>
    <s v="Terri Hopkins"/>
    <s v="Terri"/>
    <s v="Hopkins"/>
    <s v="lmartinez@example.org"/>
    <x v="3577"/>
    <d v="2024-08-30T00:00:00"/>
    <x v="0"/>
    <n v="4"/>
    <n v="800"/>
    <n v="10"/>
    <n v="3200"/>
    <n v="2880"/>
    <n v="-320"/>
    <x v="3"/>
    <x v="0"/>
  </r>
  <r>
    <s v="1c728c9e-1ea6-4f5c-890c-f426bf2d8027"/>
    <s v="Dr. Lisa Erickson"/>
    <s v="Dr"/>
    <s v="Erickson"/>
    <s v="taylorkayla@example.org"/>
    <x v="3578"/>
    <d v="2025-01-22T00:00:00"/>
    <x v="8"/>
    <n v="3"/>
    <n v="50"/>
    <n v="0"/>
    <n v="150"/>
    <n v="150"/>
    <n v="0"/>
    <x v="3"/>
    <x v="0"/>
  </r>
  <r>
    <s v="e952fcca-363b-4b4a-8328-70c21cd840bc"/>
    <s v="Mary Jackson"/>
    <s v="Mary"/>
    <s v="Jackson"/>
    <s v="darren79@example.org"/>
    <x v="3579"/>
    <d v="2024-12-25T00:00:00"/>
    <x v="3"/>
    <n v="2"/>
    <n v="200"/>
    <n v="0"/>
    <n v="400"/>
    <n v="400"/>
    <n v="0"/>
    <x v="0"/>
    <x v="0"/>
  </r>
  <r>
    <s v="7dcfeaf5-0203-44d1-afcc-67e292b5e051"/>
    <s v="Angela Kennedy"/>
    <s v="Angela"/>
    <s v="Kennedy"/>
    <s v="joelbautista@example.net"/>
    <x v="3580"/>
    <d v="2025-01-12T00:00:00"/>
    <x v="7"/>
    <n v="2"/>
    <n v="150"/>
    <n v="0"/>
    <n v="300"/>
    <n v="300"/>
    <n v="0"/>
    <x v="4"/>
    <x v="0"/>
  </r>
  <r>
    <s v="e7df694b-1512-4d49-b4cd-593c5c8327fc"/>
    <s v="Harold Jackson"/>
    <s v="Harold"/>
    <s v="Jackson"/>
    <s v="tball@example.com"/>
    <x v="3581"/>
    <d v="2025-01-27T00:00:00"/>
    <x v="2"/>
    <n v="1"/>
    <n v="300"/>
    <n v="5"/>
    <n v="300"/>
    <n v="285"/>
    <n v="-15"/>
    <x v="3"/>
    <x v="0"/>
  </r>
  <r>
    <s v="e929e7df-ff50-4581-adf7-aa29b7ff9c83"/>
    <s v="Laura Garcia"/>
    <s v="Laura"/>
    <s v="Garcia"/>
    <s v="fortega@example.com"/>
    <x v="624"/>
    <d v="2024-11-03T00:00:00"/>
    <x v="8"/>
    <n v="2"/>
    <n v="50"/>
    <n v="0"/>
    <n v="100"/>
    <n v="100"/>
    <n v="0"/>
    <x v="3"/>
    <x v="0"/>
  </r>
  <r>
    <s v="20eafa03-a688-4f2f-8941-f8ee13d85a7d"/>
    <s v="James Martin"/>
    <s v="James"/>
    <s v="Martin"/>
    <s v="rossnicholas@example.net"/>
    <x v="3582"/>
    <d v="2024-09-24T00:00:00"/>
    <x v="2"/>
    <n v="1"/>
    <n v="300"/>
    <n v="0"/>
    <n v="300"/>
    <n v="300"/>
    <n v="0"/>
    <x v="2"/>
    <x v="0"/>
  </r>
  <r>
    <s v="ddd8ceb6-a4d3-42e3-88eb-6222a47f7b5b"/>
    <s v="Yvette Keller"/>
    <s v="Yvette"/>
    <s v="Keller"/>
    <s v="jhumphrey@example.net"/>
    <x v="3583"/>
    <d v="2025-04-05T00:00:00"/>
    <x v="2"/>
    <n v="4"/>
    <n v="300"/>
    <n v="0"/>
    <n v="1200"/>
    <n v="1200"/>
    <n v="0"/>
    <x v="2"/>
    <x v="0"/>
  </r>
  <r>
    <s v="6ecbc053-db27-4a9b-a8a1-b39240903884"/>
    <s v="William Hawkins"/>
    <s v="William"/>
    <s v="Hawkins"/>
    <s v="philipreese@example.org"/>
    <x v="3584"/>
    <d v="2024-08-23T00:00:00"/>
    <x v="8"/>
    <n v="3"/>
    <n v="50"/>
    <n v="15"/>
    <n v="150"/>
    <n v="127.5"/>
    <n v="-22.5"/>
    <x v="2"/>
    <x v="0"/>
  </r>
  <r>
    <s v="c7218179-857f-42e7-af11-ba6c22e92d43"/>
    <s v="Dr. Douglas Reed"/>
    <s v="Dr"/>
    <s v="Reed"/>
    <s v="ramirezsteven@example.net"/>
    <x v="3585"/>
    <d v="2024-07-28T00:00:00"/>
    <x v="6"/>
    <n v="2"/>
    <n v="120"/>
    <n v="0"/>
    <n v="240"/>
    <n v="240"/>
    <n v="0"/>
    <x v="1"/>
    <x v="1"/>
  </r>
  <r>
    <s v="754f5d7c-581c-4bf9-80e5-264113f530a0"/>
    <s v="Mary Johnson"/>
    <s v="Mary"/>
    <s v="Johnson"/>
    <s v="ian53@example.org"/>
    <x v="535"/>
    <d v="2024-08-07T00:00:00"/>
    <x v="1"/>
    <n v="3"/>
    <n v="100"/>
    <n v="0"/>
    <n v="300"/>
    <n v="300"/>
    <n v="0"/>
    <x v="3"/>
    <x v="0"/>
  </r>
  <r>
    <s v="c13a1799-89a0-485e-a9aa-7d1644c44611"/>
    <s v="Nicholas Wilson"/>
    <s v="Nicholas"/>
    <s v="Wilson"/>
    <s v="luis08@example.net"/>
    <x v="3586"/>
    <d v="2024-10-17T00:00:00"/>
    <x v="3"/>
    <n v="3"/>
    <n v="200"/>
    <n v="0"/>
    <n v="600"/>
    <n v="600"/>
    <n v="0"/>
    <x v="4"/>
    <x v="1"/>
  </r>
  <r>
    <s v="1ef26fac-c8c0-486a-8b32-c1f6b78d3bbf"/>
    <s v="Maureen Johnson"/>
    <s v="Maureen"/>
    <s v="Johnson"/>
    <s v="whenderson@example.net"/>
    <x v="3587"/>
    <d v="2024-06-27T00:00:00"/>
    <x v="6"/>
    <n v="2"/>
    <n v="120"/>
    <n v="0"/>
    <n v="240"/>
    <n v="240"/>
    <n v="0"/>
    <x v="1"/>
    <x v="0"/>
  </r>
  <r>
    <s v="d52ebb12-a8cd-421a-b1f7-ee6b4cfe40eb"/>
    <s v="William Green"/>
    <s v="William"/>
    <s v="Green"/>
    <s v="amy72@example.com"/>
    <x v="3588"/>
    <d v="2024-09-24T00:00:00"/>
    <x v="2"/>
    <n v="4"/>
    <n v="300"/>
    <n v="0"/>
    <n v="1200"/>
    <n v="1200"/>
    <n v="0"/>
    <x v="4"/>
    <x v="0"/>
  </r>
  <r>
    <s v="84d32448-ecf7-4e8a-ac01-76d55936eced"/>
    <s v="Melinda Gregory"/>
    <s v="Melinda"/>
    <s v="Gregory"/>
    <s v="morrisronald@example.org"/>
    <x v="3589"/>
    <d v="2024-10-23T00:00:00"/>
    <x v="0"/>
    <n v="2"/>
    <n v="800"/>
    <n v="0"/>
    <n v="1600"/>
    <n v="1600"/>
    <n v="0"/>
    <x v="3"/>
    <x v="0"/>
  </r>
  <r>
    <s v="a430b35d-7953-4493-b97d-3b2c0575e589"/>
    <s v="April Mason"/>
    <s v="April"/>
    <s v="Mason"/>
    <s v="georgejohnson@example.org"/>
    <x v="3590"/>
    <d v="2024-04-21T00:00:00"/>
    <x v="7"/>
    <n v="4"/>
    <n v="150"/>
    <n v="5"/>
    <n v="600"/>
    <n v="570"/>
    <n v="-30"/>
    <x v="1"/>
    <x v="0"/>
  </r>
  <r>
    <s v="4614100a-97e7-4ae7-8d31-4e44b41217b1"/>
    <s v="Christie Reed"/>
    <s v="Christie"/>
    <s v="Reed"/>
    <s v="travis13@example.org"/>
    <x v="1506"/>
    <d v="2024-11-18T00:00:00"/>
    <x v="2"/>
    <n v="4"/>
    <n v="300"/>
    <n v="0"/>
    <n v="1200"/>
    <n v="1200"/>
    <n v="0"/>
    <x v="1"/>
    <x v="0"/>
  </r>
  <r>
    <s v="94883ac8-f596-43bf-988b-1d1096651507"/>
    <s v="Ethan Johnson"/>
    <s v="Ethan"/>
    <s v="Johnson"/>
    <s v="garyharper@example.org"/>
    <x v="3591"/>
    <d v="2025-04-12T00:00:00"/>
    <x v="6"/>
    <n v="4"/>
    <n v="120"/>
    <n v="10"/>
    <n v="480"/>
    <n v="432"/>
    <n v="-48"/>
    <x v="0"/>
    <x v="0"/>
  </r>
  <r>
    <s v="e677264b-8333-4c74-9408-1ae99214a1ae"/>
    <s v="Faith Salazar"/>
    <s v="Faith"/>
    <s v="Salazar"/>
    <s v="sarah26@example.org"/>
    <x v="798"/>
    <d v="2024-08-07T00:00:00"/>
    <x v="3"/>
    <n v="1"/>
    <n v="200"/>
    <n v="0"/>
    <n v="200"/>
    <n v="200"/>
    <n v="0"/>
    <x v="3"/>
    <x v="0"/>
  </r>
  <r>
    <s v="a617a820-db0d-4112-8123-02788d0b0c01"/>
    <s v="Martin Smith"/>
    <s v="Martin"/>
    <s v="Smith"/>
    <s v="gbarton@example.com"/>
    <x v="3592"/>
    <d v="2024-11-04T00:00:00"/>
    <x v="1"/>
    <n v="1"/>
    <n v="100"/>
    <n v="0"/>
    <n v="100"/>
    <n v="100"/>
    <n v="0"/>
    <x v="1"/>
    <x v="0"/>
  </r>
  <r>
    <s v="0374f34d-6198-4181-8b2f-05ee25fef381"/>
    <s v="Stephanie Hart"/>
    <s v="Stephanie"/>
    <s v="Hart"/>
    <s v="lydia20@example.net"/>
    <x v="3593"/>
    <d v="2024-05-20T00:00:00"/>
    <x v="2"/>
    <n v="4"/>
    <n v="300"/>
    <n v="5"/>
    <n v="1200"/>
    <n v="1140"/>
    <n v="-60"/>
    <x v="2"/>
    <x v="0"/>
  </r>
  <r>
    <s v="dc307348-a567-450f-a3ea-09f42fd14136"/>
    <s v="Sydney Rivers"/>
    <s v="Sydney"/>
    <s v="Rivers"/>
    <s v="stuartbrandy@example.net"/>
    <x v="3594"/>
    <d v="2024-11-17T00:00:00"/>
    <x v="4"/>
    <n v="3"/>
    <n v="1200"/>
    <n v="0"/>
    <n v="3600"/>
    <n v="3600"/>
    <n v="0"/>
    <x v="0"/>
    <x v="0"/>
  </r>
  <r>
    <s v="c77d4134-1a51-43b0-9c0e-3978eb17782d"/>
    <s v="James Aguilar"/>
    <s v="James"/>
    <s v="Aguilar"/>
    <s v="youngkenneth@example.net"/>
    <x v="3595"/>
    <d v="2024-12-31T00:00:00"/>
    <x v="8"/>
    <n v="2"/>
    <n v="50"/>
    <n v="0"/>
    <n v="100"/>
    <n v="100"/>
    <n v="0"/>
    <x v="4"/>
    <x v="0"/>
  </r>
  <r>
    <s v="a9bc6dcf-cd3f-43ea-ac54-18da9d195a34"/>
    <s v="Nicole Thomas"/>
    <s v="Nicole"/>
    <s v="Thomas"/>
    <s v="hhunter@example.net"/>
    <x v="3596"/>
    <d v="2024-12-31T00:00:00"/>
    <x v="8"/>
    <n v="3"/>
    <n v="50"/>
    <n v="0"/>
    <n v="150"/>
    <n v="150"/>
    <n v="0"/>
    <x v="1"/>
    <x v="0"/>
  </r>
  <r>
    <s v="af6375a1-ee66-4bfb-907a-acfdfc5e8a46"/>
    <s v="Kimberly Guerrero"/>
    <s v="Kimberly"/>
    <s v="Guerrero"/>
    <s v="tjones@example.net"/>
    <x v="3597"/>
    <d v="2025-02-14T00:00:00"/>
    <x v="7"/>
    <n v="1"/>
    <n v="150"/>
    <n v="0"/>
    <n v="150"/>
    <n v="150"/>
    <n v="0"/>
    <x v="2"/>
    <x v="0"/>
  </r>
  <r>
    <s v="56fae4bc-e5b7-4f5d-833c-ae64b09c4a0b"/>
    <s v="Tammy Larson"/>
    <s v="Tammy"/>
    <s v="Larson"/>
    <s v="linda19@example.com"/>
    <x v="3598"/>
    <d v="2024-05-08T00:00:00"/>
    <x v="4"/>
    <n v="3"/>
    <n v="1200"/>
    <n v="0"/>
    <n v="3600"/>
    <n v="3600"/>
    <n v="0"/>
    <x v="0"/>
    <x v="0"/>
  </r>
  <r>
    <s v="99a63155-169a-4f73-bc21-734377bd26ea"/>
    <s v="Natalie Bush"/>
    <s v="Natalie"/>
    <s v="Bush"/>
    <s v="halljacob@example.com"/>
    <x v="3599"/>
    <d v="2024-05-31T00:00:00"/>
    <x v="8"/>
    <n v="3"/>
    <n v="50"/>
    <n v="5"/>
    <n v="150"/>
    <n v="142.5"/>
    <n v="-7.5"/>
    <x v="3"/>
    <x v="0"/>
  </r>
  <r>
    <s v="33b5f513-2df6-4903-b85f-7ff0eef615b4"/>
    <s v="Tyler Mullins"/>
    <s v="Tyler"/>
    <s v="Mullins"/>
    <s v="watsonamanda@example.net"/>
    <x v="3600"/>
    <d v="2025-04-14T00:00:00"/>
    <x v="0"/>
    <n v="3"/>
    <n v="800"/>
    <n v="0"/>
    <n v="2400"/>
    <n v="2400"/>
    <n v="0"/>
    <x v="2"/>
    <x v="0"/>
  </r>
  <r>
    <s v="38a3a9c2-aaad-48e4-85a7-9cdba628de2e"/>
    <s v="Amy Rodriguez"/>
    <s v="Amy"/>
    <s v="Rodriguez"/>
    <s v="kevin11@example.net"/>
    <x v="3601"/>
    <d v="2024-12-04T00:00:00"/>
    <x v="2"/>
    <n v="3"/>
    <n v="300"/>
    <n v="15"/>
    <n v="900"/>
    <n v="765"/>
    <n v="-135"/>
    <x v="0"/>
    <x v="0"/>
  </r>
  <r>
    <s v="53430b1e-62eb-450a-b5c0-444bb9a73949"/>
    <s v="Gabriella Alvarez"/>
    <s v="Gabriella"/>
    <s v="Alvarez"/>
    <s v="phillipprice@example.com"/>
    <x v="3602"/>
    <d v="2025-02-02T00:00:00"/>
    <x v="5"/>
    <n v="2"/>
    <n v="90"/>
    <n v="5"/>
    <n v="180"/>
    <n v="171"/>
    <n v="-9"/>
    <x v="1"/>
    <x v="0"/>
  </r>
  <r>
    <s v="fdc05d54-05f0-4460-838c-6378e6b9cb0b"/>
    <s v="April Davis"/>
    <s v="April"/>
    <s v="Davis"/>
    <s v="zamoramargaret@example.org"/>
    <x v="3603"/>
    <d v="2024-06-25T00:00:00"/>
    <x v="6"/>
    <n v="1"/>
    <n v="120"/>
    <n v="0"/>
    <n v="120"/>
    <n v="120"/>
    <n v="0"/>
    <x v="4"/>
    <x v="0"/>
  </r>
  <r>
    <s v="28ae7997-3c36-4f92-8579-0615d6767d5a"/>
    <s v="Raymond Sanford"/>
    <s v="Raymond"/>
    <s v="Sanford"/>
    <s v="christopher89@example.net"/>
    <x v="3604"/>
    <d v="2024-12-15T00:00:00"/>
    <x v="8"/>
    <n v="4"/>
    <n v="50"/>
    <n v="5"/>
    <n v="200"/>
    <n v="190"/>
    <n v="-10"/>
    <x v="4"/>
    <x v="0"/>
  </r>
  <r>
    <s v="10a7b21c-5363-4c1e-9bd4-a3af54910f8b"/>
    <s v="Linda Reed DVM"/>
    <s v="Linda"/>
    <s v="DVM"/>
    <s v="yriley@example.org"/>
    <x v="658"/>
    <d v="2025-01-06T00:00:00"/>
    <x v="4"/>
    <n v="3"/>
    <n v="1200"/>
    <n v="0"/>
    <n v="3600"/>
    <n v="3600"/>
    <n v="0"/>
    <x v="2"/>
    <x v="0"/>
  </r>
  <r>
    <s v="3475bcba-982f-454e-b495-904688a9a10b"/>
    <s v="Zachary Jensen"/>
    <s v="Zachary"/>
    <s v="Jensen"/>
    <s v="warrencharlene@example.org"/>
    <x v="3605"/>
    <d v="2024-09-13T00:00:00"/>
    <x v="1"/>
    <n v="3"/>
    <n v="100"/>
    <n v="0"/>
    <n v="300"/>
    <n v="300"/>
    <n v="0"/>
    <x v="1"/>
    <x v="0"/>
  </r>
  <r>
    <s v="89291c8f-9a56-472e-97e8-2cbb8a7aa955"/>
    <s v="Chelsea Mata"/>
    <s v="Chelsea"/>
    <s v="Mata"/>
    <s v="christopherruiz@example.org"/>
    <x v="3606"/>
    <d v="2024-04-26T00:00:00"/>
    <x v="5"/>
    <n v="4"/>
    <n v="90"/>
    <n v="5"/>
    <n v="360"/>
    <n v="342"/>
    <n v="-18"/>
    <x v="2"/>
    <x v="0"/>
  </r>
  <r>
    <s v="3cd6e4e3-b332-4568-9602-5eeaea5e97bd"/>
    <s v="Jillian Smith"/>
    <s v="Jillian"/>
    <s v="Smith"/>
    <s v="riosryan@example.org"/>
    <x v="3607"/>
    <d v="2024-05-11T00:00:00"/>
    <x v="0"/>
    <n v="2"/>
    <n v="800"/>
    <n v="0"/>
    <n v="1600"/>
    <n v="1600"/>
    <n v="0"/>
    <x v="0"/>
    <x v="0"/>
  </r>
  <r>
    <s v="60377d78-9fb4-416c-b10d-82701ac44534"/>
    <s v="Alan Brock"/>
    <s v="Alan"/>
    <s v="Brock"/>
    <s v="catherine08@example.com"/>
    <x v="547"/>
    <d v="2024-08-03T00:00:00"/>
    <x v="6"/>
    <n v="2"/>
    <n v="120"/>
    <n v="0"/>
    <n v="240"/>
    <n v="240"/>
    <n v="0"/>
    <x v="3"/>
    <x v="1"/>
  </r>
  <r>
    <s v="5b7ca2f6-b0c9-4e1f-9a97-011745834518"/>
    <s v="Christina Lopez"/>
    <s v="Christina"/>
    <s v="Lopez"/>
    <s v="mindy66@example.net"/>
    <x v="3608"/>
    <d v="2025-04-08T00:00:00"/>
    <x v="0"/>
    <n v="1"/>
    <n v="800"/>
    <n v="0"/>
    <n v="800"/>
    <n v="800"/>
    <n v="0"/>
    <x v="0"/>
    <x v="0"/>
  </r>
  <r>
    <s v="f498f353-7654-4c26-ab2d-923f4179ac0c"/>
    <s v="Rebecca Mack"/>
    <s v="Rebecca"/>
    <s v="Mack"/>
    <s v="gholmes@example.net"/>
    <x v="3609"/>
    <d v="2025-03-05T00:00:00"/>
    <x v="0"/>
    <n v="2"/>
    <n v="800"/>
    <n v="10"/>
    <n v="1600"/>
    <n v="1440"/>
    <n v="-160"/>
    <x v="2"/>
    <x v="0"/>
  </r>
  <r>
    <s v="a08eb5e1-b47d-4f4a-bfce-4856fe4605e4"/>
    <s v="Casey Miller"/>
    <s v="Casey"/>
    <s v="Miller"/>
    <s v="nwilliams@example.org"/>
    <x v="3610"/>
    <d v="2024-06-03T00:00:00"/>
    <x v="4"/>
    <n v="4"/>
    <n v="1200"/>
    <n v="10"/>
    <n v="4800"/>
    <n v="4320"/>
    <n v="-480"/>
    <x v="2"/>
    <x v="0"/>
  </r>
  <r>
    <s v="3fe47f0d-20ea-47b1-ac7f-8dddbd13bc10"/>
    <s v="Carrie Rogers"/>
    <s v="Carrie"/>
    <s v="Rogers"/>
    <s v="millerjoy@example.net"/>
    <x v="3611"/>
    <d v="2024-09-20T00:00:00"/>
    <x v="0"/>
    <n v="2"/>
    <n v="800"/>
    <n v="0"/>
    <n v="1600"/>
    <n v="1600"/>
    <n v="0"/>
    <x v="1"/>
    <x v="0"/>
  </r>
  <r>
    <s v="186a2bc2-d9ee-432c-9cd3-8fc0e1f86345"/>
    <s v="Joanna Shaw"/>
    <s v="Joanna"/>
    <s v="Shaw"/>
    <s v="larry46@example.com"/>
    <x v="3612"/>
    <d v="2024-05-12T00:00:00"/>
    <x v="0"/>
    <n v="4"/>
    <n v="800"/>
    <n v="0"/>
    <n v="3200"/>
    <n v="3200"/>
    <n v="0"/>
    <x v="1"/>
    <x v="0"/>
  </r>
  <r>
    <s v="2391ab47-f15a-4799-a890-64e2deac7190"/>
    <s v="Haley Wallace"/>
    <s v="Haley"/>
    <s v="Wallace"/>
    <s v="fstewart@example.org"/>
    <x v="3613"/>
    <d v="2024-11-05T00:00:00"/>
    <x v="8"/>
    <n v="1"/>
    <n v="50"/>
    <n v="0"/>
    <n v="50"/>
    <n v="50"/>
    <n v="0"/>
    <x v="1"/>
    <x v="0"/>
  </r>
  <r>
    <s v="91741b8a-70c0-4f38-bc16-a8cecc241550"/>
    <s v="Rebecca Miller"/>
    <s v="Rebecca"/>
    <s v="Miller"/>
    <s v="kbrown@example.net"/>
    <x v="3614"/>
    <d v="2024-04-30T00:00:00"/>
    <x v="1"/>
    <n v="3"/>
    <n v="100"/>
    <n v="10"/>
    <n v="300"/>
    <n v="270"/>
    <n v="-30"/>
    <x v="3"/>
    <x v="0"/>
  </r>
  <r>
    <s v="057ef699-f4f3-4ba2-9664-785be0e138d6"/>
    <s v="Timothy Turner"/>
    <s v="Timothy"/>
    <s v="Turner"/>
    <s v="vjackson@example.com"/>
    <x v="1414"/>
    <d v="2024-08-25T00:00:00"/>
    <x v="5"/>
    <n v="4"/>
    <n v="90"/>
    <n v="10"/>
    <n v="360"/>
    <n v="324"/>
    <n v="-36"/>
    <x v="3"/>
    <x v="0"/>
  </r>
  <r>
    <s v="9d71f487-d338-425d-a73c-44678d395898"/>
    <s v="Ricardo Burnett"/>
    <s v="Ricardo"/>
    <s v="Burnett"/>
    <s v="lauracherry@example.net"/>
    <x v="3615"/>
    <d v="2025-01-16T00:00:00"/>
    <x v="0"/>
    <n v="3"/>
    <n v="800"/>
    <n v="0"/>
    <n v="2400"/>
    <n v="2400"/>
    <n v="0"/>
    <x v="1"/>
    <x v="1"/>
  </r>
  <r>
    <s v="26d8a1f9-b39a-45fa-9b4b-c0367c6ed924"/>
    <s v="Maria White"/>
    <s v="Maria"/>
    <s v="White"/>
    <s v="daledavila@example.com"/>
    <x v="3616"/>
    <d v="2024-04-23T00:00:00"/>
    <x v="8"/>
    <n v="3"/>
    <n v="50"/>
    <n v="5"/>
    <n v="150"/>
    <n v="142.5"/>
    <n v="-7.5"/>
    <x v="4"/>
    <x v="0"/>
  </r>
  <r>
    <s v="c899c1fd-58df-432a-a6f7-293aebcb0baf"/>
    <s v="Ashley Anderson"/>
    <s v="Ashley"/>
    <s v="Anderson"/>
    <s v="katherine77@example.net"/>
    <x v="3617"/>
    <d v="2024-05-05T00:00:00"/>
    <x v="7"/>
    <n v="2"/>
    <n v="150"/>
    <n v="0"/>
    <n v="300"/>
    <n v="300"/>
    <n v="0"/>
    <x v="0"/>
    <x v="0"/>
  </r>
  <r>
    <s v="bc245741-6be8-4ed7-9fba-6925cc246296"/>
    <s v="Shelly Carroll"/>
    <s v="Shelly"/>
    <s v="Carroll"/>
    <s v="stephengallagher@example.com"/>
    <x v="3618"/>
    <d v="2024-08-29T00:00:00"/>
    <x v="2"/>
    <n v="2"/>
    <n v="300"/>
    <n v="0"/>
    <n v="600"/>
    <n v="600"/>
    <n v="0"/>
    <x v="3"/>
    <x v="0"/>
  </r>
  <r>
    <s v="15b9cf2f-0050-4527-ab65-a073e7565e1d"/>
    <s v="Mark West"/>
    <s v="Mark"/>
    <s v="West"/>
    <s v="gcooper@example.org"/>
    <x v="1308"/>
    <d v="2024-09-26T00:00:00"/>
    <x v="3"/>
    <n v="1"/>
    <n v="200"/>
    <n v="0"/>
    <n v="200"/>
    <n v="200"/>
    <n v="0"/>
    <x v="0"/>
    <x v="0"/>
  </r>
  <r>
    <s v="cb4fad89-a7da-4c07-95e1-2049309e0fc4"/>
    <s v="Chad Chavez"/>
    <s v="Chad"/>
    <s v="Chavez"/>
    <s v="millervanessa@example.net"/>
    <x v="14"/>
    <d v="2025-01-28T00:00:00"/>
    <x v="2"/>
    <n v="1"/>
    <n v="300"/>
    <n v="0"/>
    <n v="300"/>
    <n v="300"/>
    <n v="0"/>
    <x v="3"/>
    <x v="0"/>
  </r>
  <r>
    <s v="e837f24e-a0b4-416d-a4c5-ca6a21f337f7"/>
    <s v="Christopher Atkins"/>
    <s v="Christopher"/>
    <s v="Atkins"/>
    <s v="bradleygreer@example.net"/>
    <x v="3619"/>
    <d v="2024-04-26T00:00:00"/>
    <x v="8"/>
    <n v="3"/>
    <n v="50"/>
    <n v="5"/>
    <n v="150"/>
    <n v="142.5"/>
    <n v="-7.5"/>
    <x v="4"/>
    <x v="0"/>
  </r>
  <r>
    <s v="ec916ea9-8b67-49d0-9809-44b474029438"/>
    <s v="Michelle Watson"/>
    <s v="Michelle"/>
    <s v="Watson"/>
    <s v="danieljones@example.com"/>
    <x v="3620"/>
    <d v="2024-08-16T00:00:00"/>
    <x v="5"/>
    <n v="3"/>
    <n v="90"/>
    <n v="0"/>
    <n v="270"/>
    <n v="270"/>
    <n v="0"/>
    <x v="1"/>
    <x v="0"/>
  </r>
  <r>
    <s v="d7236655-f36f-4d9b-ad7e-18ad6a2afde6"/>
    <s v="Kristi Murray"/>
    <s v="Kristi"/>
    <s v="Murray"/>
    <s v="glendafrank@example.com"/>
    <x v="642"/>
    <d v="2024-11-11T00:00:00"/>
    <x v="0"/>
    <n v="1"/>
    <n v="800"/>
    <n v="0"/>
    <n v="800"/>
    <n v="800"/>
    <n v="0"/>
    <x v="4"/>
    <x v="0"/>
  </r>
  <r>
    <s v="d20bed9d-266d-4f5f-9839-27bb1c5a99b0"/>
    <s v="Taylor Perry"/>
    <s v="Taylor"/>
    <s v="Perry"/>
    <s v="stephanie71@example.com"/>
    <x v="3621"/>
    <d v="2025-01-08T00:00:00"/>
    <x v="8"/>
    <n v="4"/>
    <n v="50"/>
    <n v="0"/>
    <n v="200"/>
    <n v="200"/>
    <n v="0"/>
    <x v="3"/>
    <x v="0"/>
  </r>
  <r>
    <s v="29362cc7-21f0-439e-bea7-ba13351e308a"/>
    <s v="Peter Arnold"/>
    <s v="Peter"/>
    <s v="Arnold"/>
    <s v="owenscody@example.org"/>
    <x v="3622"/>
    <d v="2024-08-21T00:00:00"/>
    <x v="8"/>
    <n v="4"/>
    <n v="50"/>
    <n v="0"/>
    <n v="200"/>
    <n v="200"/>
    <n v="0"/>
    <x v="1"/>
    <x v="0"/>
  </r>
  <r>
    <s v="d2c876f2-cffd-4c76-b809-65c3434a9fb5"/>
    <s v="Stephanie Gould"/>
    <s v="Stephanie"/>
    <s v="Gould"/>
    <s v="craig18@example.net"/>
    <x v="1591"/>
    <d v="2024-04-25T00:00:00"/>
    <x v="7"/>
    <n v="2"/>
    <n v="150"/>
    <n v="0"/>
    <n v="300"/>
    <n v="300"/>
    <n v="0"/>
    <x v="2"/>
    <x v="0"/>
  </r>
  <r>
    <s v="933610f8-781a-4a8c-93f4-b596a6c34468"/>
    <s v="Leslie Torres"/>
    <s v="Leslie"/>
    <s v="Torres"/>
    <s v="crystal76@example.net"/>
    <x v="3623"/>
    <d v="2024-06-14T00:00:00"/>
    <x v="3"/>
    <n v="2"/>
    <n v="200"/>
    <n v="10"/>
    <n v="400"/>
    <n v="360"/>
    <n v="-40"/>
    <x v="1"/>
    <x v="0"/>
  </r>
  <r>
    <s v="d55239e3-7389-4eae-a935-bc95339e154b"/>
    <s v="John Brady"/>
    <s v="John"/>
    <s v="Brady"/>
    <s v="pereztheresa@example.net"/>
    <x v="3624"/>
    <d v="2024-12-07T00:00:00"/>
    <x v="7"/>
    <n v="3"/>
    <n v="150"/>
    <n v="5"/>
    <n v="450"/>
    <n v="427.5"/>
    <n v="-22.5"/>
    <x v="3"/>
    <x v="1"/>
  </r>
  <r>
    <s v="6170c8b4-573d-445b-b1c1-ce8af7d7b1d9"/>
    <s v="Scott Montgomery"/>
    <s v="Scott"/>
    <s v="Montgomery"/>
    <s v="jaredsmith@example.org"/>
    <x v="3625"/>
    <d v="2024-06-06T00:00:00"/>
    <x v="3"/>
    <n v="3"/>
    <n v="200"/>
    <n v="0"/>
    <n v="600"/>
    <n v="600"/>
    <n v="0"/>
    <x v="3"/>
    <x v="0"/>
  </r>
  <r>
    <s v="17708ecd-7339-4867-b5aa-e8b8f7c8d75b"/>
    <s v="James Perez"/>
    <s v="James"/>
    <s v="Perez"/>
    <s v="ebonylee@example.net"/>
    <x v="3626"/>
    <d v="2024-12-05T00:00:00"/>
    <x v="6"/>
    <n v="3"/>
    <n v="120"/>
    <n v="0"/>
    <n v="360"/>
    <n v="360"/>
    <n v="0"/>
    <x v="2"/>
    <x v="0"/>
  </r>
  <r>
    <s v="10e967a5-10c0-4a2c-aaf7-a95328ebfc4b"/>
    <s v="Casey Hinton"/>
    <s v="Casey"/>
    <s v="Hinton"/>
    <s v="scottkirk@example.net"/>
    <x v="3627"/>
    <d v="2025-02-11T00:00:00"/>
    <x v="8"/>
    <n v="3"/>
    <n v="50"/>
    <n v="0"/>
    <n v="150"/>
    <n v="150"/>
    <n v="0"/>
    <x v="0"/>
    <x v="0"/>
  </r>
  <r>
    <s v="202cc27e-41b4-4a0e-a16b-fdc66dd09285"/>
    <s v="Trevor Hale"/>
    <s v="Trevor"/>
    <s v="Hale"/>
    <s v="lunaclarence@example.net"/>
    <x v="3628"/>
    <d v="2024-05-04T00:00:00"/>
    <x v="6"/>
    <n v="1"/>
    <n v="120"/>
    <n v="5"/>
    <n v="120"/>
    <n v="114"/>
    <n v="-6"/>
    <x v="1"/>
    <x v="0"/>
  </r>
  <r>
    <s v="f4ac198b-07e7-41e0-9d5e-c7dcde4f9ae0"/>
    <s v="Deborah Johnson"/>
    <s v="Deborah"/>
    <s v="Johnson"/>
    <s v="jacob04@example.net"/>
    <x v="3629"/>
    <d v="2024-11-01T00:00:00"/>
    <x v="4"/>
    <n v="3"/>
    <n v="1200"/>
    <n v="0"/>
    <n v="3600"/>
    <n v="3600"/>
    <n v="0"/>
    <x v="2"/>
    <x v="0"/>
  </r>
  <r>
    <s v="16c52d2a-58ad-4965-b5c6-e8f9668770b4"/>
    <s v="Joshua Harper"/>
    <s v="Joshua"/>
    <s v="Harper"/>
    <s v="thomaschen@example.org"/>
    <x v="3630"/>
    <d v="2024-07-13T00:00:00"/>
    <x v="0"/>
    <n v="3"/>
    <n v="800"/>
    <n v="10"/>
    <n v="2400"/>
    <n v="2160"/>
    <n v="-240"/>
    <x v="0"/>
    <x v="0"/>
  </r>
  <r>
    <s v="bce1dbc4-2ec2-47ae-a7e5-239c92dddc04"/>
    <s v="Carol Mccormick"/>
    <s v="Carol"/>
    <s v="Mccormick"/>
    <s v="kylerice@example.net"/>
    <x v="3631"/>
    <d v="2024-11-25T00:00:00"/>
    <x v="8"/>
    <n v="3"/>
    <n v="50"/>
    <n v="0"/>
    <n v="150"/>
    <n v="150"/>
    <n v="0"/>
    <x v="4"/>
    <x v="1"/>
  </r>
  <r>
    <s v="5b5da2dc-6f8a-45a9-b5fa-b7f6b9a0b289"/>
    <s v="Robert Edwards"/>
    <s v="Robert"/>
    <s v="Edwards"/>
    <s v="ashleyestes@example.org"/>
    <x v="3632"/>
    <d v="2024-06-19T00:00:00"/>
    <x v="3"/>
    <n v="3"/>
    <n v="200"/>
    <n v="5"/>
    <n v="600"/>
    <n v="570"/>
    <n v="-30"/>
    <x v="1"/>
    <x v="0"/>
  </r>
  <r>
    <s v="57ae027d-4ba2-4be5-856d-c845a7fb90a5"/>
    <s v="Deanna Green"/>
    <s v="Deanna"/>
    <s v="Green"/>
    <s v="averyrichard@example.net"/>
    <x v="3633"/>
    <d v="2024-11-05T00:00:00"/>
    <x v="3"/>
    <n v="4"/>
    <n v="200"/>
    <n v="0"/>
    <n v="800"/>
    <n v="800"/>
    <n v="0"/>
    <x v="0"/>
    <x v="0"/>
  </r>
  <r>
    <s v="287b7ee3-8eda-4a9c-9edb-f3b8f2d2a999"/>
    <s v="Daniel Reeves"/>
    <s v="Daniel"/>
    <s v="Reeves"/>
    <s v="cynthia44@example.com"/>
    <x v="1232"/>
    <d v="2024-08-27T00:00:00"/>
    <x v="3"/>
    <n v="3"/>
    <n v="200"/>
    <n v="0"/>
    <n v="600"/>
    <n v="600"/>
    <n v="0"/>
    <x v="0"/>
    <x v="0"/>
  </r>
  <r>
    <s v="9e890233-c73e-4342-a523-fd4baa33beb1"/>
    <s v="Nancy Turner"/>
    <s v="Nancy"/>
    <s v="Turner"/>
    <s v="christopher42@example.org"/>
    <x v="3634"/>
    <d v="2024-05-24T00:00:00"/>
    <x v="7"/>
    <n v="1"/>
    <n v="150"/>
    <n v="0"/>
    <n v="150"/>
    <n v="150"/>
    <n v="0"/>
    <x v="2"/>
    <x v="0"/>
  </r>
  <r>
    <s v="0e325822-b7c8-442f-a122-974021ebfaa1"/>
    <s v="Daniel Mccormick"/>
    <s v="Daniel"/>
    <s v="Mccormick"/>
    <s v="nelsonrebecca@example.org"/>
    <x v="3635"/>
    <d v="2024-12-18T00:00:00"/>
    <x v="4"/>
    <n v="1"/>
    <n v="1200"/>
    <n v="0"/>
    <n v="1200"/>
    <n v="1200"/>
    <n v="0"/>
    <x v="2"/>
    <x v="0"/>
  </r>
  <r>
    <s v="21dec97c-c41f-4cf0-b11b-81b51d81e198"/>
    <s v="Kyle Morris"/>
    <s v="Kyle"/>
    <s v="Morris"/>
    <s v="jodi25@example.net"/>
    <x v="3636"/>
    <d v="2025-02-21T00:00:00"/>
    <x v="1"/>
    <n v="2"/>
    <n v="100"/>
    <n v="0"/>
    <n v="200"/>
    <n v="200"/>
    <n v="0"/>
    <x v="3"/>
    <x v="0"/>
  </r>
  <r>
    <s v="cb41c68f-69cb-4cb8-92f8-46b502afc7de"/>
    <s v="Mark Contreras"/>
    <s v="Mark"/>
    <s v="Contreras"/>
    <s v="acevedosydney@example.com"/>
    <x v="3637"/>
    <d v="2024-07-22T00:00:00"/>
    <x v="3"/>
    <n v="4"/>
    <n v="200"/>
    <n v="0"/>
    <n v="800"/>
    <n v="800"/>
    <n v="0"/>
    <x v="2"/>
    <x v="0"/>
  </r>
  <r>
    <s v="0d05b1a5-2930-4d89-a527-a28e8f2ec953"/>
    <s v="Gwendolyn Valentine"/>
    <s v="Gwendolyn"/>
    <s v="Valentine"/>
    <s v="annamontoya@example.org"/>
    <x v="2648"/>
    <d v="2024-10-26T00:00:00"/>
    <x v="1"/>
    <n v="3"/>
    <n v="100"/>
    <n v="0"/>
    <n v="300"/>
    <n v="300"/>
    <n v="0"/>
    <x v="4"/>
    <x v="0"/>
  </r>
  <r>
    <s v="15778260-d2b9-4814-907e-a1e1af1f184b"/>
    <s v="Michelle Ware"/>
    <s v="Michelle"/>
    <s v="Ware"/>
    <s v="alexander39@example.net"/>
    <x v="3638"/>
    <d v="2024-08-22T00:00:00"/>
    <x v="8"/>
    <n v="1"/>
    <n v="50"/>
    <n v="0"/>
    <n v="50"/>
    <n v="50"/>
    <n v="0"/>
    <x v="0"/>
    <x v="0"/>
  </r>
  <r>
    <s v="826a4457-6426-448d-896c-29995cfdba7e"/>
    <s v="Brandon Miller"/>
    <s v="Brandon"/>
    <s v="Miller"/>
    <s v="ganderson@example.com"/>
    <x v="3639"/>
    <d v="2024-06-17T00:00:00"/>
    <x v="1"/>
    <n v="4"/>
    <n v="100"/>
    <n v="10"/>
    <n v="400"/>
    <n v="360"/>
    <n v="-40"/>
    <x v="2"/>
    <x v="0"/>
  </r>
  <r>
    <s v="b4cb6145-f038-4ceb-af4b-5a2c782fc7fe"/>
    <s v="Tammy Leonard"/>
    <s v="Tammy"/>
    <s v="Leonard"/>
    <s v="kylemeyers@example.org"/>
    <x v="3640"/>
    <d v="2024-09-16T00:00:00"/>
    <x v="7"/>
    <n v="4"/>
    <n v="150"/>
    <n v="0"/>
    <n v="600"/>
    <n v="600"/>
    <n v="0"/>
    <x v="3"/>
    <x v="0"/>
  </r>
  <r>
    <s v="15521035-59d5-4ca1-bc82-1162d359e710"/>
    <s v="Shannon Watkins"/>
    <s v="Shannon"/>
    <s v="Watkins"/>
    <s v="pcooper@example.org"/>
    <x v="3641"/>
    <d v="2024-07-18T00:00:00"/>
    <x v="6"/>
    <n v="3"/>
    <n v="120"/>
    <n v="0"/>
    <n v="360"/>
    <n v="360"/>
    <n v="0"/>
    <x v="1"/>
    <x v="0"/>
  </r>
  <r>
    <s v="48aeddd8-5307-43d6-924a-430b42f8da63"/>
    <s v="Aaron Martinez"/>
    <s v="Aaron"/>
    <s v="Martinez"/>
    <s v="donaldsolomon@example.net"/>
    <x v="3642"/>
    <d v="2024-05-18T00:00:00"/>
    <x v="5"/>
    <n v="3"/>
    <n v="90"/>
    <n v="0"/>
    <n v="270"/>
    <n v="270"/>
    <n v="0"/>
    <x v="2"/>
    <x v="0"/>
  </r>
  <r>
    <s v="5b9ec6ea-f5aa-4b37-8dbd-2d09f8ce8311"/>
    <s v="Danielle Spencer"/>
    <s v="Danielle"/>
    <s v="Spencer"/>
    <s v="andrewknight@example.org"/>
    <x v="946"/>
    <d v="2024-06-19T00:00:00"/>
    <x v="6"/>
    <n v="3"/>
    <n v="120"/>
    <n v="15"/>
    <n v="360"/>
    <n v="306"/>
    <n v="-54"/>
    <x v="4"/>
    <x v="0"/>
  </r>
  <r>
    <s v="e0813a07-4f0a-4825-ac38-0f2df45a38b4"/>
    <s v="Jonathan Russell"/>
    <s v="Jonathan"/>
    <s v="Russell"/>
    <s v="zwilliams@example.net"/>
    <x v="3643"/>
    <d v="2024-12-31T00:00:00"/>
    <x v="3"/>
    <n v="2"/>
    <n v="200"/>
    <n v="0"/>
    <n v="400"/>
    <n v="400"/>
    <n v="0"/>
    <x v="1"/>
    <x v="1"/>
  </r>
  <r>
    <s v="60ce689c-2a25-4a53-8d7d-872628adf78d"/>
    <s v="Joan Brown"/>
    <s v="Joan"/>
    <s v="Brown"/>
    <s v="wadecarmen@example.net"/>
    <x v="3644"/>
    <d v="2024-12-28T00:00:00"/>
    <x v="1"/>
    <n v="4"/>
    <n v="100"/>
    <n v="0"/>
    <n v="400"/>
    <n v="400"/>
    <n v="0"/>
    <x v="0"/>
    <x v="1"/>
  </r>
  <r>
    <s v="68d575f6-a89a-4fe8-9490-f5e04b2bab8e"/>
    <s v="Max Harper"/>
    <s v="Max"/>
    <s v="Harper"/>
    <s v="crossdonald@example.org"/>
    <x v="3256"/>
    <d v="2024-05-08T00:00:00"/>
    <x v="4"/>
    <n v="2"/>
    <n v="1200"/>
    <n v="0"/>
    <n v="2400"/>
    <n v="2400"/>
    <n v="0"/>
    <x v="2"/>
    <x v="0"/>
  </r>
  <r>
    <s v="40a2b276-38c4-419e-968d-b4e8296b5d75"/>
    <s v="Christina Daniel"/>
    <s v="Christina"/>
    <s v="Daniel"/>
    <s v="ojordan@example.com"/>
    <x v="3645"/>
    <d v="2025-03-21T00:00:00"/>
    <x v="8"/>
    <n v="2"/>
    <n v="50"/>
    <n v="10"/>
    <n v="100"/>
    <n v="90"/>
    <n v="-10"/>
    <x v="3"/>
    <x v="0"/>
  </r>
  <r>
    <s v="35e54c01-05da-471f-8a5c-432e4c66b7e6"/>
    <s v="Debra Thompson"/>
    <s v="Debra"/>
    <s v="Thompson"/>
    <s v="jonesjessica@example.com"/>
    <x v="3646"/>
    <d v="2024-09-04T00:00:00"/>
    <x v="7"/>
    <n v="4"/>
    <n v="150"/>
    <n v="0"/>
    <n v="600"/>
    <n v="600"/>
    <n v="0"/>
    <x v="2"/>
    <x v="0"/>
  </r>
  <r>
    <s v="19cfafdf-29a8-4a55-ba23-221afb0e5f74"/>
    <s v="Wayne Fitzgerald"/>
    <s v="Wayne"/>
    <s v="Fitzgerald"/>
    <s v="natasha55@example.org"/>
    <x v="3647"/>
    <d v="2024-11-24T00:00:00"/>
    <x v="5"/>
    <n v="1"/>
    <n v="90"/>
    <n v="10"/>
    <n v="90"/>
    <n v="81"/>
    <n v="-9"/>
    <x v="4"/>
    <x v="0"/>
  </r>
  <r>
    <s v="5a46b8d9-0384-43ca-9e0d-2664cc67c183"/>
    <s v="Rose Acosta"/>
    <s v="Rose"/>
    <s v="Acosta"/>
    <s v="fordeduardo@example.net"/>
    <x v="2058"/>
    <d v="2024-07-01T00:00:00"/>
    <x v="2"/>
    <n v="3"/>
    <n v="300"/>
    <n v="15"/>
    <n v="900"/>
    <n v="765"/>
    <n v="-135"/>
    <x v="0"/>
    <x v="1"/>
  </r>
  <r>
    <s v="cb16dde9-2658-482c-9478-e9aef3ae77ad"/>
    <s v="Kim Faulkner"/>
    <s v="Kim"/>
    <s v="Faulkner"/>
    <s v="gwalter@example.net"/>
    <x v="3648"/>
    <d v="2025-03-30T00:00:00"/>
    <x v="5"/>
    <n v="2"/>
    <n v="90"/>
    <n v="0"/>
    <n v="180"/>
    <n v="180"/>
    <n v="0"/>
    <x v="2"/>
    <x v="0"/>
  </r>
  <r>
    <s v="2e161f52-b94a-46ca-a327-e496e3a60010"/>
    <s v="Dominique Collins"/>
    <s v="Dominique"/>
    <s v="Collins"/>
    <s v="anthonythompson@example.org"/>
    <x v="3649"/>
    <d v="2025-03-03T00:00:00"/>
    <x v="1"/>
    <n v="4"/>
    <n v="100"/>
    <n v="5"/>
    <n v="400"/>
    <n v="380"/>
    <n v="-20"/>
    <x v="2"/>
    <x v="0"/>
  </r>
  <r>
    <s v="d4371644-6ea2-4abb-9879-18dcc3ef2b9d"/>
    <s v="Tracy Delgado"/>
    <s v="Tracy"/>
    <s v="Delgado"/>
    <s v="stevensevan@example.com"/>
    <x v="32"/>
    <d v="2025-04-13T00:00:00"/>
    <x v="8"/>
    <n v="2"/>
    <n v="50"/>
    <n v="0"/>
    <n v="100"/>
    <n v="100"/>
    <n v="0"/>
    <x v="1"/>
    <x v="1"/>
  </r>
  <r>
    <s v="dab814f0-a325-44d6-91b1-cd0be2f4ae23"/>
    <s v="Clifford Oliver"/>
    <s v="Clifford"/>
    <s v="Oliver"/>
    <s v="tannerscott@example.net"/>
    <x v="3650"/>
    <d v="2024-10-10T00:00:00"/>
    <x v="4"/>
    <n v="2"/>
    <n v="1200"/>
    <n v="0"/>
    <n v="2400"/>
    <n v="2400"/>
    <n v="0"/>
    <x v="0"/>
    <x v="0"/>
  </r>
  <r>
    <s v="15540165-d844-4459-8339-b4828f9a4b22"/>
    <s v="Dennis Wood"/>
    <s v="Dennis"/>
    <s v="Wood"/>
    <s v="mayskelsey@example.org"/>
    <x v="3651"/>
    <d v="2025-03-08T00:00:00"/>
    <x v="5"/>
    <n v="1"/>
    <n v="90"/>
    <n v="0"/>
    <n v="90"/>
    <n v="90"/>
    <n v="0"/>
    <x v="2"/>
    <x v="0"/>
  </r>
  <r>
    <s v="72763701-c1d2-41ce-8e5e-81304bc0fb5b"/>
    <s v="Mackenzie Parker"/>
    <s v="Mackenzie"/>
    <s v="Parker"/>
    <s v="victor14@example.org"/>
    <x v="3652"/>
    <d v="2025-01-22T00:00:00"/>
    <x v="1"/>
    <n v="2"/>
    <n v="100"/>
    <n v="15"/>
    <n v="200"/>
    <n v="170"/>
    <n v="-30"/>
    <x v="1"/>
    <x v="0"/>
  </r>
  <r>
    <s v="52c1bf3b-13d8-4bbc-892f-47ecd8dbb2e9"/>
    <s v="Jennifer Chapman"/>
    <s v="Jennifer"/>
    <s v="Chapman"/>
    <s v="denniswilson@example.net"/>
    <x v="3653"/>
    <d v="2024-11-19T00:00:00"/>
    <x v="1"/>
    <n v="2"/>
    <n v="100"/>
    <n v="10"/>
    <n v="200"/>
    <n v="180"/>
    <n v="-20"/>
    <x v="3"/>
    <x v="0"/>
  </r>
  <r>
    <s v="8dff2774-65e1-45d0-9025-1ac0a0e8dc1b"/>
    <s v="Megan Parker"/>
    <s v="Megan"/>
    <s v="Parker"/>
    <s v="sbradford@example.org"/>
    <x v="3654"/>
    <d v="2024-12-29T00:00:00"/>
    <x v="5"/>
    <n v="1"/>
    <n v="90"/>
    <n v="5"/>
    <n v="90"/>
    <n v="85.5"/>
    <n v="-4.5"/>
    <x v="0"/>
    <x v="0"/>
  </r>
  <r>
    <s v="788ffa30-4f53-448c-94f0-27d1ee31107e"/>
    <s v="Linda Torres"/>
    <s v="Linda"/>
    <s v="Torres"/>
    <s v="destiny92@example.net"/>
    <x v="3655"/>
    <d v="2024-10-16T00:00:00"/>
    <x v="4"/>
    <n v="4"/>
    <n v="1200"/>
    <n v="5"/>
    <n v="4800"/>
    <n v="4560"/>
    <n v="-240"/>
    <x v="4"/>
    <x v="0"/>
  </r>
  <r>
    <s v="1a3b1f24-4735-4784-b4eb-df66d77bfe0a"/>
    <s v="David Wallace"/>
    <s v="David"/>
    <s v="Wallace"/>
    <s v="wmoss@example.com"/>
    <x v="3656"/>
    <d v="2024-12-26T00:00:00"/>
    <x v="1"/>
    <n v="3"/>
    <n v="100"/>
    <n v="5"/>
    <n v="300"/>
    <n v="285"/>
    <n v="-15"/>
    <x v="2"/>
    <x v="0"/>
  </r>
  <r>
    <s v="3c8ec0ac-4bea-4bb1-a0be-d29519f0b918"/>
    <s v="Matthew Mccarthy"/>
    <s v="Matthew"/>
    <s v="Mccarthy"/>
    <s v="bernardlinda@example.com"/>
    <x v="3657"/>
    <d v="2024-08-11T00:00:00"/>
    <x v="8"/>
    <n v="3"/>
    <n v="50"/>
    <n v="5"/>
    <n v="150"/>
    <n v="142.5"/>
    <n v="-7.5"/>
    <x v="0"/>
    <x v="0"/>
  </r>
  <r>
    <s v="6e26a949-1e1f-4fa0-be84-e21fe7d25539"/>
    <s v="Elizabeth Kelley"/>
    <s v="Elizabeth"/>
    <s v="Kelley"/>
    <s v="richard34@example.net"/>
    <x v="2709"/>
    <d v="2024-04-23T00:00:00"/>
    <x v="4"/>
    <n v="3"/>
    <n v="1200"/>
    <n v="5"/>
    <n v="3600"/>
    <n v="3420"/>
    <n v="-180"/>
    <x v="0"/>
    <x v="0"/>
  </r>
  <r>
    <s v="2a603c3c-06ee-4a6f-94f6-746bda1f5365"/>
    <s v="Regina Hawkins"/>
    <s v="Regina"/>
    <s v="Hawkins"/>
    <s v="heatherglover@example.net"/>
    <x v="3658"/>
    <d v="2024-05-22T00:00:00"/>
    <x v="6"/>
    <n v="4"/>
    <n v="120"/>
    <n v="0"/>
    <n v="480"/>
    <n v="480"/>
    <n v="0"/>
    <x v="4"/>
    <x v="0"/>
  </r>
  <r>
    <s v="14e80cd9-ce7e-4e4b-8ba2-58f02115d7c0"/>
    <s v="Robin Mcdonald"/>
    <s v="Robin"/>
    <s v="Mcdonald"/>
    <s v="carneyglenda@example.net"/>
    <x v="3659"/>
    <d v="2025-03-04T00:00:00"/>
    <x v="4"/>
    <n v="4"/>
    <n v="1200"/>
    <n v="10"/>
    <n v="4800"/>
    <n v="4320"/>
    <n v="-480"/>
    <x v="3"/>
    <x v="0"/>
  </r>
  <r>
    <s v="30566dcb-2124-4563-a2d8-a670462ade7e"/>
    <s v="Amy Stevenson"/>
    <s v="Amy"/>
    <s v="Stevenson"/>
    <s v="jonathanlara@example.net"/>
    <x v="2245"/>
    <d v="2024-10-11T00:00:00"/>
    <x v="8"/>
    <n v="2"/>
    <n v="50"/>
    <n v="15"/>
    <n v="100"/>
    <n v="85"/>
    <n v="-15"/>
    <x v="1"/>
    <x v="0"/>
  </r>
  <r>
    <s v="066b5a7e-f7ee-4145-8248-dd9d023d5ffc"/>
    <s v="Amanda White"/>
    <s v="Amanda"/>
    <s v="White"/>
    <s v="shane36@example.net"/>
    <x v="1372"/>
    <d v="2024-06-24T00:00:00"/>
    <x v="5"/>
    <n v="2"/>
    <n v="90"/>
    <n v="0"/>
    <n v="180"/>
    <n v="180"/>
    <n v="0"/>
    <x v="2"/>
    <x v="0"/>
  </r>
  <r>
    <s v="0f8dae26-7639-4891-adcf-4c664f414a69"/>
    <s v="Jasmin Humphrey"/>
    <s v="Jasmin"/>
    <s v="Humphrey"/>
    <s v="madison46@example.com"/>
    <x v="3660"/>
    <d v="2025-03-23T00:00:00"/>
    <x v="2"/>
    <n v="3"/>
    <n v="300"/>
    <n v="10"/>
    <n v="900"/>
    <n v="810"/>
    <n v="-90"/>
    <x v="4"/>
    <x v="0"/>
  </r>
  <r>
    <s v="b2f22637-c66d-4435-bbd9-bda90062693a"/>
    <s v="Jimmy Anderson"/>
    <s v="Jimmy"/>
    <s v="Anderson"/>
    <s v="jaclyncortez@example.net"/>
    <x v="3661"/>
    <d v="2025-03-07T00:00:00"/>
    <x v="1"/>
    <n v="4"/>
    <n v="100"/>
    <n v="0"/>
    <n v="400"/>
    <n v="400"/>
    <n v="0"/>
    <x v="4"/>
    <x v="1"/>
  </r>
  <r>
    <s v="35451ff0-3da7-4b4e-b139-e289f127445b"/>
    <s v="Elizabeth Quinn"/>
    <s v="Elizabeth"/>
    <s v="Quinn"/>
    <s v="jerry75@example.org"/>
    <x v="765"/>
    <d v="2024-04-27T00:00:00"/>
    <x v="7"/>
    <n v="4"/>
    <n v="150"/>
    <n v="0"/>
    <n v="600"/>
    <n v="600"/>
    <n v="0"/>
    <x v="3"/>
    <x v="0"/>
  </r>
  <r>
    <s v="b823b2b3-837b-4dc5-b454-2acb337d3f2d"/>
    <s v="Jean Vincent DDS"/>
    <s v="Jean"/>
    <s v="DDS"/>
    <s v="angelaramirez@example.org"/>
    <x v="3662"/>
    <d v="2024-12-29T00:00:00"/>
    <x v="5"/>
    <n v="3"/>
    <n v="90"/>
    <n v="0"/>
    <n v="270"/>
    <n v="270"/>
    <n v="0"/>
    <x v="1"/>
    <x v="0"/>
  </r>
  <r>
    <s v="f833faa9-8d5b-403a-a0e7-b836a8b59f56"/>
    <s v="Susan Williamson"/>
    <s v="Susan"/>
    <s v="Williamson"/>
    <s v="daniel47@example.net"/>
    <x v="3663"/>
    <d v="2024-05-19T00:00:00"/>
    <x v="0"/>
    <n v="1"/>
    <n v="800"/>
    <n v="5"/>
    <n v="800"/>
    <n v="760"/>
    <n v="-40"/>
    <x v="4"/>
    <x v="0"/>
  </r>
  <r>
    <s v="a20b0cee-7d94-4f7c-a54b-724d3c040d00"/>
    <s v="Jennifer Little"/>
    <s v="Jennifer"/>
    <s v="Little"/>
    <s v="ismith@example.org"/>
    <x v="3664"/>
    <d v="2024-04-24T00:00:00"/>
    <x v="5"/>
    <n v="2"/>
    <n v="90"/>
    <n v="10"/>
    <n v="180"/>
    <n v="162"/>
    <n v="-18"/>
    <x v="2"/>
    <x v="0"/>
  </r>
  <r>
    <s v="ae933082-0387-4dbd-842a-f11faed92268"/>
    <s v="Linda Herrera"/>
    <s v="Linda"/>
    <s v="Herrera"/>
    <s v="ulittle@example.net"/>
    <x v="3665"/>
    <d v="2024-08-12T00:00:00"/>
    <x v="2"/>
    <n v="4"/>
    <n v="300"/>
    <n v="0"/>
    <n v="1200"/>
    <n v="1200"/>
    <n v="0"/>
    <x v="4"/>
    <x v="0"/>
  </r>
  <r>
    <s v="9c0ffede-0138-4fb4-b3d9-0cad5042870b"/>
    <s v="Christopher Jackson"/>
    <s v="Christopher"/>
    <s v="Jackson"/>
    <s v="williegarcia@example.net"/>
    <x v="3666"/>
    <d v="2025-02-13T00:00:00"/>
    <x v="6"/>
    <n v="3"/>
    <n v="120"/>
    <n v="0"/>
    <n v="360"/>
    <n v="360"/>
    <n v="0"/>
    <x v="0"/>
    <x v="0"/>
  </r>
  <r>
    <s v="f894b80c-c609-477c-b790-e2e8d1bc4f11"/>
    <s v="Michelle Hernandez"/>
    <s v="Michelle"/>
    <s v="Hernandez"/>
    <s v="troyperez@example.com"/>
    <x v="1963"/>
    <d v="2025-01-26T00:00:00"/>
    <x v="7"/>
    <n v="1"/>
    <n v="150"/>
    <n v="0"/>
    <n v="150"/>
    <n v="150"/>
    <n v="0"/>
    <x v="3"/>
    <x v="0"/>
  </r>
  <r>
    <s v="84083d9d-0ed2-423d-9983-442064563a20"/>
    <s v="Joseph Newman"/>
    <s v="Joseph"/>
    <s v="Newman"/>
    <s v="kingamy@example.net"/>
    <x v="3667"/>
    <d v="2025-04-17T00:00:00"/>
    <x v="3"/>
    <n v="2"/>
    <n v="200"/>
    <n v="5"/>
    <n v="400"/>
    <n v="380"/>
    <n v="-20"/>
    <x v="0"/>
    <x v="0"/>
  </r>
  <r>
    <s v="f49fe4ba-af8e-4a47-b6f0-f7c22a013f60"/>
    <s v="Christopher Ayers"/>
    <s v="Christopher"/>
    <s v="Ayers"/>
    <s v="roger61@example.net"/>
    <x v="3668"/>
    <d v="2025-01-03T00:00:00"/>
    <x v="0"/>
    <n v="2"/>
    <n v="800"/>
    <n v="5"/>
    <n v="1600"/>
    <n v="1520"/>
    <n v="-80"/>
    <x v="0"/>
    <x v="0"/>
  </r>
  <r>
    <s v="3261f27c-6667-4883-824f-9885c41e2980"/>
    <s v="Thomas Rodriguez"/>
    <s v="Thomas"/>
    <s v="Rodriguez"/>
    <s v="seanmullins@example.com"/>
    <x v="3654"/>
    <d v="2024-08-24T00:00:00"/>
    <x v="3"/>
    <n v="3"/>
    <n v="200"/>
    <n v="10"/>
    <n v="600"/>
    <n v="540"/>
    <n v="-60"/>
    <x v="1"/>
    <x v="1"/>
  </r>
  <r>
    <s v="41e2089d-4d4a-4463-934d-e3fb5b706265"/>
    <s v="Christian Johnson"/>
    <s v="Christian"/>
    <s v="Johnson"/>
    <s v="marksveronica@example.net"/>
    <x v="3669"/>
    <d v="2024-06-19T00:00:00"/>
    <x v="6"/>
    <n v="4"/>
    <n v="120"/>
    <n v="0"/>
    <n v="480"/>
    <n v="480"/>
    <n v="0"/>
    <x v="1"/>
    <x v="0"/>
  </r>
  <r>
    <s v="9d0238b4-57de-42f6-a85a-513f2cd3bb2d"/>
    <s v="Jodi Johnson"/>
    <s v="Jodi"/>
    <s v="Johnson"/>
    <s v="zking@example.com"/>
    <x v="3670"/>
    <d v="2025-02-21T00:00:00"/>
    <x v="6"/>
    <n v="2"/>
    <n v="120"/>
    <n v="5"/>
    <n v="240"/>
    <n v="228"/>
    <n v="-12"/>
    <x v="0"/>
    <x v="1"/>
  </r>
  <r>
    <s v="bbf5c0e9-2522-4099-b8e9-ced7d8bb6fad"/>
    <s v="Tanner Carney"/>
    <s v="Tanner"/>
    <s v="Carney"/>
    <s v="rossadam@example.net"/>
    <x v="3185"/>
    <d v="2024-10-03T00:00:00"/>
    <x v="8"/>
    <n v="1"/>
    <n v="50"/>
    <n v="5"/>
    <n v="50"/>
    <n v="47.5"/>
    <n v="-2.5"/>
    <x v="2"/>
    <x v="1"/>
  </r>
  <r>
    <s v="bf2573a6-6f49-41b3-b475-fb473e400184"/>
    <s v="Karen Cox"/>
    <s v="Karen"/>
    <s v="Cox"/>
    <s v="bonnie77@example.org"/>
    <x v="3671"/>
    <d v="2024-07-11T00:00:00"/>
    <x v="3"/>
    <n v="2"/>
    <n v="200"/>
    <n v="10"/>
    <n v="400"/>
    <n v="360"/>
    <n v="-40"/>
    <x v="2"/>
    <x v="0"/>
  </r>
  <r>
    <s v="8064eb28-38ee-4568-beee-07e65517e87a"/>
    <s v="Ralph Lawrence"/>
    <s v="Ralph"/>
    <s v="Lawrence"/>
    <s v="lopezamanda@example.net"/>
    <x v="3672"/>
    <d v="2024-08-17T00:00:00"/>
    <x v="5"/>
    <n v="4"/>
    <n v="90"/>
    <n v="0"/>
    <n v="360"/>
    <n v="360"/>
    <n v="0"/>
    <x v="2"/>
    <x v="0"/>
  </r>
  <r>
    <s v="add5d6b7-4a19-4fbf-bb3d-71b59819c004"/>
    <s v="Jamie Garcia"/>
    <s v="Jamie"/>
    <s v="Garcia"/>
    <s v="stevenrodgers@example.net"/>
    <x v="3673"/>
    <d v="2024-10-05T00:00:00"/>
    <x v="3"/>
    <n v="4"/>
    <n v="200"/>
    <n v="0"/>
    <n v="800"/>
    <n v="800"/>
    <n v="0"/>
    <x v="4"/>
    <x v="0"/>
  </r>
  <r>
    <s v="47a5269b-279d-491b-a69b-cb41a1c9bcd0"/>
    <s v="Sherry Salinas"/>
    <s v="Sherry"/>
    <s v="Salinas"/>
    <s v="eric42@example.com"/>
    <x v="3674"/>
    <d v="2025-01-07T00:00:00"/>
    <x v="6"/>
    <n v="2"/>
    <n v="120"/>
    <n v="10"/>
    <n v="240"/>
    <n v="216"/>
    <n v="-24"/>
    <x v="3"/>
    <x v="0"/>
  </r>
  <r>
    <s v="26b6dd29-7255-404a-b938-cfdae5e080ec"/>
    <s v="John Acosta"/>
    <s v="John"/>
    <s v="Acosta"/>
    <s v="brownsean@example.net"/>
    <x v="3675"/>
    <d v="2024-10-03T00:00:00"/>
    <x v="6"/>
    <n v="3"/>
    <n v="120"/>
    <n v="5"/>
    <n v="360"/>
    <n v="342"/>
    <n v="-18"/>
    <x v="3"/>
    <x v="0"/>
  </r>
  <r>
    <s v="3f6f8d5a-7adb-4387-8b56-521adf5c107c"/>
    <s v="Andrew Barnes"/>
    <s v="Andrew"/>
    <s v="Barnes"/>
    <s v="michelle49@example.net"/>
    <x v="3676"/>
    <d v="2025-01-01T00:00:00"/>
    <x v="3"/>
    <n v="4"/>
    <n v="200"/>
    <n v="0"/>
    <n v="800"/>
    <n v="800"/>
    <n v="0"/>
    <x v="1"/>
    <x v="0"/>
  </r>
  <r>
    <s v="84f52d8d-7ddd-424a-a0bd-16957cfabaee"/>
    <s v="Nancy Robertson"/>
    <s v="Nancy"/>
    <s v="Robertson"/>
    <s v="andrewmartin@example.com"/>
    <x v="3677"/>
    <d v="2025-01-12T00:00:00"/>
    <x v="7"/>
    <n v="2"/>
    <n v="150"/>
    <n v="0"/>
    <n v="300"/>
    <n v="300"/>
    <n v="0"/>
    <x v="2"/>
    <x v="0"/>
  </r>
  <r>
    <s v="8f600d64-027c-4cb8-ab7b-16e5fa70f971"/>
    <s v="Eric Villanueva"/>
    <s v="Eric"/>
    <s v="Villanueva"/>
    <s v="htrujillo@example.com"/>
    <x v="3678"/>
    <d v="2025-04-18T00:00:00"/>
    <x v="7"/>
    <n v="3"/>
    <n v="150"/>
    <n v="10"/>
    <n v="450"/>
    <n v="405"/>
    <n v="-45"/>
    <x v="3"/>
    <x v="0"/>
  </r>
  <r>
    <s v="31b1cf87-a019-4b47-9df5-8c2d322b48ed"/>
    <s v="Ryan Hicks"/>
    <s v="Ryan"/>
    <s v="Hicks"/>
    <s v="leemike@example.org"/>
    <x v="3679"/>
    <d v="2025-01-14T00:00:00"/>
    <x v="6"/>
    <n v="2"/>
    <n v="120"/>
    <n v="0"/>
    <n v="240"/>
    <n v="240"/>
    <n v="0"/>
    <x v="1"/>
    <x v="0"/>
  </r>
  <r>
    <s v="b611b446-ee83-4f01-a6a8-70381bfd33fe"/>
    <s v="Rebecca Johnson"/>
    <s v="Rebecca"/>
    <s v="Johnson"/>
    <s v="andrea88@example.org"/>
    <x v="3680"/>
    <d v="2025-02-24T00:00:00"/>
    <x v="5"/>
    <n v="4"/>
    <n v="90"/>
    <n v="5"/>
    <n v="360"/>
    <n v="342"/>
    <n v="-18"/>
    <x v="2"/>
    <x v="0"/>
  </r>
  <r>
    <s v="235c4a83-3a70-4743-b664-28bf90eb7808"/>
    <s v="Maria Anderson"/>
    <s v="Maria"/>
    <s v="Anderson"/>
    <s v="nfox@example.net"/>
    <x v="3681"/>
    <d v="2025-02-07T00:00:00"/>
    <x v="0"/>
    <n v="4"/>
    <n v="800"/>
    <n v="15"/>
    <n v="3200"/>
    <n v="2720"/>
    <n v="-480"/>
    <x v="1"/>
    <x v="0"/>
  </r>
  <r>
    <s v="8a1ccfa4-d809-41ab-9336-26f5a9ae41b3"/>
    <s v="Shannon Davis"/>
    <s v="Shannon"/>
    <s v="Davis"/>
    <s v="barnesanthony@example.com"/>
    <x v="3682"/>
    <d v="2025-03-18T00:00:00"/>
    <x v="6"/>
    <n v="3"/>
    <n v="120"/>
    <n v="0"/>
    <n v="360"/>
    <n v="360"/>
    <n v="0"/>
    <x v="3"/>
    <x v="1"/>
  </r>
  <r>
    <s v="10470571-8af7-4297-b8fa-f8bec4b487db"/>
    <s v="Lauren Gentry"/>
    <s v="Lauren"/>
    <s v="Gentry"/>
    <s v="amy70@example.com"/>
    <x v="3683"/>
    <d v="2025-01-19T00:00:00"/>
    <x v="4"/>
    <n v="3"/>
    <n v="1200"/>
    <n v="5"/>
    <n v="3600"/>
    <n v="3420"/>
    <n v="-180"/>
    <x v="1"/>
    <x v="0"/>
  </r>
  <r>
    <s v="41a37d25-d1bb-403f-9f91-2928d8c3a5ce"/>
    <s v="Donald Brown"/>
    <s v="Donald"/>
    <s v="Brown"/>
    <s v="christopher15@example.com"/>
    <x v="3684"/>
    <d v="2024-06-23T00:00:00"/>
    <x v="5"/>
    <n v="4"/>
    <n v="90"/>
    <n v="10"/>
    <n v="360"/>
    <n v="324"/>
    <n v="-36"/>
    <x v="4"/>
    <x v="0"/>
  </r>
  <r>
    <s v="3a8293e8-7599-4090-a34b-2dab5590babf"/>
    <s v="Brian Gordon"/>
    <s v="Brian"/>
    <s v="Gordon"/>
    <s v="foxderek@example.net"/>
    <x v="3685"/>
    <d v="2024-04-26T00:00:00"/>
    <x v="0"/>
    <n v="1"/>
    <n v="800"/>
    <n v="10"/>
    <n v="800"/>
    <n v="720"/>
    <n v="-80"/>
    <x v="2"/>
    <x v="0"/>
  </r>
  <r>
    <s v="79b371cc-bb52-4663-a401-bc47294f08cc"/>
    <s v="Tammy White"/>
    <s v="Tammy"/>
    <s v="White"/>
    <s v="eric52@example.com"/>
    <x v="3686"/>
    <d v="2024-06-03T00:00:00"/>
    <x v="3"/>
    <n v="2"/>
    <n v="200"/>
    <n v="10"/>
    <n v="400"/>
    <n v="360"/>
    <n v="-40"/>
    <x v="0"/>
    <x v="0"/>
  </r>
  <r>
    <s v="115a9359-4984-4cee-b8bb-30ab44332e8c"/>
    <s v="Janet Boyer"/>
    <s v="Janet"/>
    <s v="Boyer"/>
    <s v="robertgonzales@example.com"/>
    <x v="3687"/>
    <d v="2024-10-07T00:00:00"/>
    <x v="0"/>
    <n v="3"/>
    <n v="800"/>
    <n v="10"/>
    <n v="2400"/>
    <n v="2160"/>
    <n v="-240"/>
    <x v="4"/>
    <x v="0"/>
  </r>
  <r>
    <s v="b34dfd44-8249-43f6-9263-92a1a74b03a8"/>
    <s v="Alexander Lopez"/>
    <s v="Alexander"/>
    <s v="Lopez"/>
    <s v="stephanie57@example.com"/>
    <x v="3688"/>
    <d v="2024-07-14T00:00:00"/>
    <x v="1"/>
    <n v="1"/>
    <n v="100"/>
    <n v="10"/>
    <n v="100"/>
    <n v="90"/>
    <n v="-10"/>
    <x v="0"/>
    <x v="0"/>
  </r>
  <r>
    <s v="f455d719-88b2-48dd-a590-666db0cf91f8"/>
    <s v="Mario Gordon"/>
    <s v="Mario"/>
    <s v="Gordon"/>
    <s v="simmonskelly@example.com"/>
    <x v="329"/>
    <d v="2024-05-24T00:00:00"/>
    <x v="5"/>
    <n v="1"/>
    <n v="90"/>
    <n v="0"/>
    <n v="90"/>
    <n v="90"/>
    <n v="0"/>
    <x v="1"/>
    <x v="0"/>
  </r>
  <r>
    <s v="316aaf4a-c07b-42cb-baf4-1f8f7f5c6add"/>
    <s v="Alec Allen"/>
    <s v="Alec"/>
    <s v="Allen"/>
    <s v="sloanveronica@example.org"/>
    <x v="3689"/>
    <d v="2024-10-13T00:00:00"/>
    <x v="0"/>
    <n v="1"/>
    <n v="800"/>
    <n v="0"/>
    <n v="800"/>
    <n v="800"/>
    <n v="0"/>
    <x v="4"/>
    <x v="0"/>
  </r>
  <r>
    <s v="3c885cff-8a59-4a67-b88c-2fdbb3f1f770"/>
    <s v="Audrey Huff"/>
    <s v="Audrey"/>
    <s v="Huff"/>
    <s v="jessicaharris@example.net"/>
    <x v="3690"/>
    <d v="2024-10-14T00:00:00"/>
    <x v="1"/>
    <n v="2"/>
    <n v="100"/>
    <n v="0"/>
    <n v="200"/>
    <n v="200"/>
    <n v="0"/>
    <x v="4"/>
    <x v="0"/>
  </r>
  <r>
    <s v="e95b98fe-3530-4627-8c33-d175bebf7630"/>
    <s v="Evan Quinn"/>
    <s v="Evan"/>
    <s v="Quinn"/>
    <s v="weberjerry@example.net"/>
    <x v="851"/>
    <d v="2025-03-05T00:00:00"/>
    <x v="1"/>
    <n v="4"/>
    <n v="100"/>
    <n v="0"/>
    <n v="400"/>
    <n v="400"/>
    <n v="0"/>
    <x v="4"/>
    <x v="0"/>
  </r>
  <r>
    <s v="5e80ca1b-dfa6-47c6-8a85-7183a601aa9a"/>
    <s v="Michael Barber"/>
    <s v="Michael"/>
    <s v="Barber"/>
    <s v="kayla72@example.com"/>
    <x v="3691"/>
    <d v="2024-08-04T00:00:00"/>
    <x v="6"/>
    <n v="1"/>
    <n v="120"/>
    <n v="15"/>
    <n v="120"/>
    <n v="102"/>
    <n v="-18"/>
    <x v="0"/>
    <x v="0"/>
  </r>
  <r>
    <s v="ad41935d-d102-4f13-b01f-3bb6cc0c4032"/>
    <s v="Julia Ochoa"/>
    <s v="Julia"/>
    <s v="Ochoa"/>
    <s v="acollins@example.com"/>
    <x v="3692"/>
    <d v="2025-01-17T00:00:00"/>
    <x v="7"/>
    <n v="3"/>
    <n v="150"/>
    <n v="0"/>
    <n v="450"/>
    <n v="450"/>
    <n v="0"/>
    <x v="1"/>
    <x v="1"/>
  </r>
  <r>
    <s v="ae585648-0178-432d-9e07-a2c7202bc03a"/>
    <s v="Barbara Kennedy"/>
    <s v="Barbara"/>
    <s v="Kennedy"/>
    <s v="jamesbennett@example.net"/>
    <x v="3625"/>
    <d v="2024-11-27T00:00:00"/>
    <x v="3"/>
    <n v="3"/>
    <n v="200"/>
    <n v="10"/>
    <n v="600"/>
    <n v="540"/>
    <n v="-60"/>
    <x v="0"/>
    <x v="0"/>
  </r>
  <r>
    <s v="344d4e07-f3bb-468b-96f2-ce3ce5d31f40"/>
    <s v="Kimberly Holmes"/>
    <s v="Kimberly"/>
    <s v="Holmes"/>
    <s v="melliott@example.org"/>
    <x v="3693"/>
    <d v="2024-06-23T00:00:00"/>
    <x v="1"/>
    <n v="3"/>
    <n v="100"/>
    <n v="5"/>
    <n v="300"/>
    <n v="285"/>
    <n v="-15"/>
    <x v="4"/>
    <x v="0"/>
  </r>
  <r>
    <s v="e5f5cd49-294e-4c0d-b14c-8b95151bfc7e"/>
    <s v="Eugene Rocha"/>
    <s v="Eugene"/>
    <s v="Rocha"/>
    <s v="diaztimothy@example.org"/>
    <x v="3694"/>
    <d v="2025-01-04T00:00:00"/>
    <x v="2"/>
    <n v="3"/>
    <n v="300"/>
    <n v="0"/>
    <n v="900"/>
    <n v="900"/>
    <n v="0"/>
    <x v="1"/>
    <x v="1"/>
  </r>
  <r>
    <s v="1a279621-bc71-4f3f-9661-73cec18571dc"/>
    <s v="Cheryl Barnes"/>
    <s v="Cheryl"/>
    <s v="Barnes"/>
    <s v="kelly72@example.net"/>
    <x v="1613"/>
    <d v="2025-01-09T00:00:00"/>
    <x v="6"/>
    <n v="1"/>
    <n v="120"/>
    <n v="0"/>
    <n v="120"/>
    <n v="120"/>
    <n v="0"/>
    <x v="0"/>
    <x v="1"/>
  </r>
  <r>
    <s v="5ad68498-2af3-4599-9df1-b035196c6dc8"/>
    <s v="Brandi Williams"/>
    <s v="Brandi"/>
    <s v="Williams"/>
    <s v="jacobhart@example.org"/>
    <x v="1156"/>
    <d v="2024-06-02T00:00:00"/>
    <x v="0"/>
    <n v="4"/>
    <n v="800"/>
    <n v="0"/>
    <n v="3200"/>
    <n v="3200"/>
    <n v="0"/>
    <x v="2"/>
    <x v="0"/>
  </r>
  <r>
    <s v="9e28601e-ea0d-4de3-bb41-cbc64aa8477a"/>
    <s v="Jason Buck"/>
    <s v="Jason"/>
    <s v="Buck"/>
    <s v="bpalmer@example.org"/>
    <x v="3695"/>
    <d v="2024-05-08T00:00:00"/>
    <x v="8"/>
    <n v="3"/>
    <n v="50"/>
    <n v="0"/>
    <n v="150"/>
    <n v="150"/>
    <n v="0"/>
    <x v="0"/>
    <x v="0"/>
  </r>
  <r>
    <s v="fdf109c3-e024-47a2-b74f-0c2c9c01ae7b"/>
    <s v="Bobby Tucker"/>
    <s v="Bobby"/>
    <s v="Tucker"/>
    <s v="alyssa41@example.net"/>
    <x v="3696"/>
    <d v="2024-11-09T00:00:00"/>
    <x v="4"/>
    <n v="3"/>
    <n v="1200"/>
    <n v="0"/>
    <n v="3600"/>
    <n v="3600"/>
    <n v="0"/>
    <x v="3"/>
    <x v="0"/>
  </r>
  <r>
    <s v="9fa76fbf-117b-47f7-938a-fddfd02ac459"/>
    <s v="Jordan Pollard"/>
    <s v="Jordan"/>
    <s v="Pollard"/>
    <s v="ybell@example.net"/>
    <x v="2292"/>
    <d v="2024-07-25T00:00:00"/>
    <x v="6"/>
    <n v="2"/>
    <n v="120"/>
    <n v="0"/>
    <n v="240"/>
    <n v="240"/>
    <n v="0"/>
    <x v="2"/>
    <x v="0"/>
  </r>
  <r>
    <s v="8a212616-6734-46fd-afa6-0f335f8ab0e3"/>
    <s v="Michael Schultz"/>
    <s v="Michael"/>
    <s v="Schultz"/>
    <s v="heatherbrown@example.org"/>
    <x v="3697"/>
    <d v="2024-11-06T00:00:00"/>
    <x v="1"/>
    <n v="2"/>
    <n v="100"/>
    <n v="0"/>
    <n v="200"/>
    <n v="200"/>
    <n v="0"/>
    <x v="2"/>
    <x v="0"/>
  </r>
  <r>
    <s v="9bbe3856-f97f-4cbd-905f-2c4ab5348439"/>
    <s v="Carmen Shields"/>
    <s v="Carmen"/>
    <s v="Shields"/>
    <s v="thomas50@example.org"/>
    <x v="3698"/>
    <d v="2025-03-13T00:00:00"/>
    <x v="6"/>
    <n v="3"/>
    <n v="120"/>
    <n v="0"/>
    <n v="360"/>
    <n v="360"/>
    <n v="0"/>
    <x v="4"/>
    <x v="0"/>
  </r>
  <r>
    <s v="2810ced7-a97e-4f2a-9e1e-48d7cfcf992a"/>
    <s v="Cathy Wells"/>
    <s v="Cathy"/>
    <s v="Wells"/>
    <s v="joseph49@example.com"/>
    <x v="3699"/>
    <d v="2024-12-25T00:00:00"/>
    <x v="3"/>
    <n v="4"/>
    <n v="200"/>
    <n v="10"/>
    <n v="800"/>
    <n v="720"/>
    <n v="-80"/>
    <x v="3"/>
    <x v="1"/>
  </r>
  <r>
    <s v="8bbd9391-5133-4308-939a-1fd673f36acb"/>
    <s v="David Patterson"/>
    <s v="David"/>
    <s v="Patterson"/>
    <s v="nhernandez@example.com"/>
    <x v="3700"/>
    <d v="2024-06-29T00:00:00"/>
    <x v="7"/>
    <n v="2"/>
    <n v="150"/>
    <n v="0"/>
    <n v="300"/>
    <n v="300"/>
    <n v="0"/>
    <x v="1"/>
    <x v="1"/>
  </r>
  <r>
    <s v="51c055dc-719d-402f-b5b6-037002cca6d7"/>
    <s v="Jennifer Stephens"/>
    <s v="Jennifer"/>
    <s v="Stephens"/>
    <s v="zsimmons@example.com"/>
    <x v="3701"/>
    <d v="2025-02-19T00:00:00"/>
    <x v="5"/>
    <n v="2"/>
    <n v="90"/>
    <n v="5"/>
    <n v="180"/>
    <n v="171"/>
    <n v="-9"/>
    <x v="3"/>
    <x v="0"/>
  </r>
  <r>
    <s v="356870c9-7580-44b1-89d8-0008f597fd9a"/>
    <s v="Chad Williamson"/>
    <s v="Chad"/>
    <s v="Williamson"/>
    <s v="porterjoshua@example.org"/>
    <x v="3702"/>
    <d v="2024-12-08T00:00:00"/>
    <x v="6"/>
    <n v="2"/>
    <n v="120"/>
    <n v="0"/>
    <n v="240"/>
    <n v="240"/>
    <n v="0"/>
    <x v="3"/>
    <x v="0"/>
  </r>
  <r>
    <s v="4036d3f7-4dbf-4a86-9b18-0366c500c091"/>
    <s v="Mitchell Larson"/>
    <s v="Mitchell"/>
    <s v="Larson"/>
    <s v="patrick05@example.net"/>
    <x v="3703"/>
    <d v="2025-04-14T00:00:00"/>
    <x v="7"/>
    <n v="4"/>
    <n v="150"/>
    <n v="10"/>
    <n v="600"/>
    <n v="540"/>
    <n v="-60"/>
    <x v="4"/>
    <x v="0"/>
  </r>
  <r>
    <s v="ced0e381-2dfa-453b-9214-faf8457326fd"/>
    <s v="Danny Murphy"/>
    <s v="Danny"/>
    <s v="Murphy"/>
    <s v="ijohnson@example.org"/>
    <x v="3704"/>
    <d v="2024-05-20T00:00:00"/>
    <x v="0"/>
    <n v="2"/>
    <n v="800"/>
    <n v="15"/>
    <n v="1600"/>
    <n v="1360"/>
    <n v="-240"/>
    <x v="2"/>
    <x v="0"/>
  </r>
  <r>
    <s v="e0ce3b2e-4cd0-4f5d-85f5-2b347cd3a02e"/>
    <s v="Kayla Sullivan"/>
    <s v="Kayla"/>
    <s v="Sullivan"/>
    <s v="ihowell@example.net"/>
    <x v="3705"/>
    <d v="2025-04-07T00:00:00"/>
    <x v="3"/>
    <n v="3"/>
    <n v="200"/>
    <n v="0"/>
    <n v="600"/>
    <n v="600"/>
    <n v="0"/>
    <x v="3"/>
    <x v="0"/>
  </r>
  <r>
    <s v="f215bf1e-a93e-4ce4-8187-647b797da601"/>
    <s v="Deborah Rogers"/>
    <s v="Deborah"/>
    <s v="Rogers"/>
    <s v="tuckercatherine@example.org"/>
    <x v="2654"/>
    <d v="2025-03-08T00:00:00"/>
    <x v="2"/>
    <n v="2"/>
    <n v="300"/>
    <n v="0"/>
    <n v="600"/>
    <n v="600"/>
    <n v="0"/>
    <x v="3"/>
    <x v="1"/>
  </r>
  <r>
    <s v="d2ecb5b2-ac60-4a51-8a86-bbcf088ab3fd"/>
    <s v="James Glass"/>
    <s v="James"/>
    <s v="Glass"/>
    <s v="camposjohn@example.net"/>
    <x v="3706"/>
    <d v="2024-09-21T00:00:00"/>
    <x v="8"/>
    <n v="2"/>
    <n v="50"/>
    <n v="5"/>
    <n v="100"/>
    <n v="95"/>
    <n v="-5"/>
    <x v="2"/>
    <x v="0"/>
  </r>
  <r>
    <s v="b62294df-8911-49f4-870e-b41f0cd6319b"/>
    <s v="Katelyn Shea"/>
    <s v="Katelyn"/>
    <s v="Shea"/>
    <s v="james79@example.net"/>
    <x v="3707"/>
    <d v="2025-02-21T00:00:00"/>
    <x v="4"/>
    <n v="3"/>
    <n v="1200"/>
    <n v="10"/>
    <n v="3600"/>
    <n v="3240"/>
    <n v="-360"/>
    <x v="3"/>
    <x v="0"/>
  </r>
  <r>
    <s v="83d4ec66-6b54-477f-b619-ad976d04d346"/>
    <s v="Lori Rivera"/>
    <s v="Lori"/>
    <s v="Rivera"/>
    <s v="andrewssusan@example.net"/>
    <x v="3016"/>
    <d v="2025-01-03T00:00:00"/>
    <x v="1"/>
    <n v="2"/>
    <n v="100"/>
    <n v="0"/>
    <n v="200"/>
    <n v="200"/>
    <n v="0"/>
    <x v="0"/>
    <x v="0"/>
  </r>
  <r>
    <s v="15600549-2e41-4942-8a8d-9c3031b337da"/>
    <s v="Jesse Hicks"/>
    <s v="Jesse"/>
    <s v="Hicks"/>
    <s v="kelly74@example.com"/>
    <x v="3500"/>
    <d v="2024-10-27T00:00:00"/>
    <x v="7"/>
    <n v="2"/>
    <n v="150"/>
    <n v="0"/>
    <n v="300"/>
    <n v="300"/>
    <n v="0"/>
    <x v="0"/>
    <x v="0"/>
  </r>
  <r>
    <s v="bcd536e9-5784-42fd-8b7b-03e9a341fa77"/>
    <s v="Nathan Santiago"/>
    <s v="Nathan"/>
    <s v="Santiago"/>
    <s v="amber56@example.com"/>
    <x v="335"/>
    <d v="2025-01-03T00:00:00"/>
    <x v="1"/>
    <n v="1"/>
    <n v="100"/>
    <n v="0"/>
    <n v="100"/>
    <n v="100"/>
    <n v="0"/>
    <x v="2"/>
    <x v="0"/>
  </r>
  <r>
    <s v="f5b7b90d-f95f-4e4b-9511-a8f14ee4b57f"/>
    <s v="Roger Simmons"/>
    <s v="Roger"/>
    <s v="Simmons"/>
    <s v="thomaswilliams@example.org"/>
    <x v="3708"/>
    <d v="2024-06-18T00:00:00"/>
    <x v="0"/>
    <n v="4"/>
    <n v="800"/>
    <n v="10"/>
    <n v="3200"/>
    <n v="2880"/>
    <n v="-320"/>
    <x v="2"/>
    <x v="0"/>
  </r>
  <r>
    <s v="9fbcb2b1-c1a4-47e5-a343-589566a4d9da"/>
    <s v="Angela Brown"/>
    <s v="Angela"/>
    <s v="Brown"/>
    <s v="david92@example.org"/>
    <x v="3709"/>
    <d v="2024-07-16T00:00:00"/>
    <x v="0"/>
    <n v="3"/>
    <n v="800"/>
    <n v="10"/>
    <n v="2400"/>
    <n v="2160"/>
    <n v="-240"/>
    <x v="1"/>
    <x v="0"/>
  </r>
  <r>
    <s v="c2fe4f78-b813-430c-ac20-54bd1a189d88"/>
    <s v="Tara Howe"/>
    <s v="Tara"/>
    <s v="Howe"/>
    <s v="rossgina@example.net"/>
    <x v="3710"/>
    <d v="2025-03-01T00:00:00"/>
    <x v="5"/>
    <n v="4"/>
    <n v="90"/>
    <n v="5"/>
    <n v="360"/>
    <n v="342"/>
    <n v="-18"/>
    <x v="2"/>
    <x v="0"/>
  </r>
  <r>
    <s v="5435b8a7-55b0-4f97-bc1f-52af3d1efba5"/>
    <s v="Kimberly Robertson"/>
    <s v="Kimberly"/>
    <s v="Robertson"/>
    <s v="jessicawalker@example.net"/>
    <x v="3711"/>
    <d v="2024-08-28T00:00:00"/>
    <x v="4"/>
    <n v="2"/>
    <n v="1200"/>
    <n v="5"/>
    <n v="2400"/>
    <n v="2280"/>
    <n v="-120"/>
    <x v="2"/>
    <x v="0"/>
  </r>
  <r>
    <s v="ee591b94-531f-4cf8-82df-0b2d491ecb03"/>
    <s v="Carmen Owen"/>
    <s v="Carmen"/>
    <s v="Owen"/>
    <s v="julieeverett@example.com"/>
    <x v="3712"/>
    <d v="2024-07-23T00:00:00"/>
    <x v="5"/>
    <n v="1"/>
    <n v="90"/>
    <n v="0"/>
    <n v="90"/>
    <n v="90"/>
    <n v="0"/>
    <x v="1"/>
    <x v="0"/>
  </r>
  <r>
    <s v="b2a6b0a8-ea86-46b9-b2ce-353e9c4caf05"/>
    <s v="Amanda Smith"/>
    <s v="Amanda"/>
    <s v="Smith"/>
    <s v="megancantu@example.org"/>
    <x v="3713"/>
    <d v="2025-01-18T00:00:00"/>
    <x v="6"/>
    <n v="3"/>
    <n v="120"/>
    <n v="10"/>
    <n v="360"/>
    <n v="324"/>
    <n v="-36"/>
    <x v="2"/>
    <x v="0"/>
  </r>
  <r>
    <s v="170c8a75-d95d-4ba1-a8cb-1472663119f0"/>
    <s v="Adam Robbins"/>
    <s v="Adam"/>
    <s v="Robbins"/>
    <s v="thogan@example.net"/>
    <x v="3714"/>
    <d v="2025-04-03T00:00:00"/>
    <x v="4"/>
    <n v="3"/>
    <n v="1200"/>
    <n v="0"/>
    <n v="3600"/>
    <n v="3600"/>
    <n v="0"/>
    <x v="0"/>
    <x v="0"/>
  </r>
  <r>
    <s v="69fb1ff4-c735-4ba3-bc7b-9b93b1dd4406"/>
    <s v="Charles Oconnor"/>
    <s v="Charles"/>
    <s v="Oconnor"/>
    <s v="sarah25@example.org"/>
    <x v="3715"/>
    <d v="2024-06-01T00:00:00"/>
    <x v="5"/>
    <n v="3"/>
    <n v="90"/>
    <n v="5"/>
    <n v="270"/>
    <n v="256.5"/>
    <n v="-13.5"/>
    <x v="1"/>
    <x v="0"/>
  </r>
  <r>
    <s v="33e84036-5e51-403b-b38a-2386f4e5fdb5"/>
    <s v="William Baird"/>
    <s v="William"/>
    <s v="Baird"/>
    <s v="theresajones@example.net"/>
    <x v="3716"/>
    <d v="2025-03-18T00:00:00"/>
    <x v="4"/>
    <n v="3"/>
    <n v="1200"/>
    <n v="0"/>
    <n v="3600"/>
    <n v="3600"/>
    <n v="0"/>
    <x v="4"/>
    <x v="0"/>
  </r>
  <r>
    <s v="22e465b9-49e3-4bf5-aace-f1e0603f1f97"/>
    <s v="Rachel Lewis"/>
    <s v="Rachel"/>
    <s v="Lewis"/>
    <s v="rodriguezelizabeth@example.com"/>
    <x v="3717"/>
    <d v="2024-08-10T00:00:00"/>
    <x v="2"/>
    <n v="3"/>
    <n v="300"/>
    <n v="0"/>
    <n v="900"/>
    <n v="900"/>
    <n v="0"/>
    <x v="1"/>
    <x v="0"/>
  </r>
  <r>
    <s v="4bc7de1b-3896-4a19-8a0a-d2ea050cf1e6"/>
    <s v="Susan Baker MD"/>
    <s v="Susan"/>
    <s v="MD"/>
    <s v="albert83@example.org"/>
    <x v="296"/>
    <d v="2025-02-27T00:00:00"/>
    <x v="6"/>
    <n v="4"/>
    <n v="120"/>
    <n v="5"/>
    <n v="480"/>
    <n v="456"/>
    <n v="-24"/>
    <x v="0"/>
    <x v="0"/>
  </r>
  <r>
    <s v="45d0582a-39ec-4690-aebe-0ca4da908e59"/>
    <s v="Jamie Garcia"/>
    <s v="Jamie"/>
    <s v="Garcia"/>
    <s v="omitchell@example.org"/>
    <x v="967"/>
    <d v="2024-08-07T00:00:00"/>
    <x v="5"/>
    <n v="2"/>
    <n v="90"/>
    <n v="0"/>
    <n v="180"/>
    <n v="180"/>
    <n v="0"/>
    <x v="2"/>
    <x v="0"/>
  </r>
  <r>
    <s v="bb9a86d6-8fa6-428d-87ba-fd4261388aad"/>
    <s v="Melissa Rice"/>
    <s v="Melissa"/>
    <s v="Rice"/>
    <s v="samanthalopez@example.net"/>
    <x v="3718"/>
    <d v="2025-04-03T00:00:00"/>
    <x v="8"/>
    <n v="4"/>
    <n v="50"/>
    <n v="0"/>
    <n v="200"/>
    <n v="200"/>
    <n v="0"/>
    <x v="3"/>
    <x v="0"/>
  </r>
  <r>
    <s v="64a3e39b-8777-432c-b1fc-0ef521732ba1"/>
    <s v="Robert Roberts"/>
    <s v="Robert"/>
    <s v="Roberts"/>
    <s v="xlewis@example.com"/>
    <x v="3719"/>
    <d v="2024-05-14T00:00:00"/>
    <x v="4"/>
    <n v="3"/>
    <n v="1200"/>
    <n v="0"/>
    <n v="3600"/>
    <n v="3600"/>
    <n v="0"/>
    <x v="3"/>
    <x v="0"/>
  </r>
  <r>
    <s v="abb91dce-99a8-4218-a85f-db3910fe8892"/>
    <s v="Rhonda Baker"/>
    <s v="Rhonda"/>
    <s v="Baker"/>
    <s v="david35@example.net"/>
    <x v="3720"/>
    <d v="2024-05-20T00:00:00"/>
    <x v="4"/>
    <n v="2"/>
    <n v="1200"/>
    <n v="0"/>
    <n v="2400"/>
    <n v="2400"/>
    <n v="0"/>
    <x v="4"/>
    <x v="0"/>
  </r>
  <r>
    <s v="45860ec8-5d63-47cf-a33c-22aa92862f26"/>
    <s v="Katherine Rogers"/>
    <s v="Katherine"/>
    <s v="Rogers"/>
    <s v="tara59@example.net"/>
    <x v="3721"/>
    <d v="2024-04-21T00:00:00"/>
    <x v="3"/>
    <n v="1"/>
    <n v="200"/>
    <n v="0"/>
    <n v="200"/>
    <n v="200"/>
    <n v="0"/>
    <x v="1"/>
    <x v="0"/>
  </r>
  <r>
    <s v="346ff5d0-c2dd-45d8-a3d0-2e51099e875e"/>
    <s v="Mary Smith"/>
    <s v="Mary"/>
    <s v="Smith"/>
    <s v="vjones@example.net"/>
    <x v="1003"/>
    <d v="2025-03-30T00:00:00"/>
    <x v="3"/>
    <n v="1"/>
    <n v="200"/>
    <n v="0"/>
    <n v="200"/>
    <n v="200"/>
    <n v="0"/>
    <x v="0"/>
    <x v="0"/>
  </r>
  <r>
    <s v="eaf1ea4b-f4ca-41cd-a425-0f1111128c2d"/>
    <s v="Shawn Johnson"/>
    <s v="Shawn"/>
    <s v="Johnson"/>
    <s v="mweaver@example.com"/>
    <x v="3722"/>
    <d v="2025-03-14T00:00:00"/>
    <x v="5"/>
    <n v="4"/>
    <n v="90"/>
    <n v="5"/>
    <n v="360"/>
    <n v="342"/>
    <n v="-18"/>
    <x v="4"/>
    <x v="0"/>
  </r>
  <r>
    <s v="6e7e2094-8d1d-4baa-88cf-59b386b945fb"/>
    <s v="Christopher Byrd"/>
    <s v="Christopher"/>
    <s v="Byrd"/>
    <s v="jasmine86@example.org"/>
    <x v="3122"/>
    <d v="2025-04-03T00:00:00"/>
    <x v="3"/>
    <n v="1"/>
    <n v="200"/>
    <n v="5"/>
    <n v="200"/>
    <n v="190"/>
    <n v="-10"/>
    <x v="4"/>
    <x v="0"/>
  </r>
  <r>
    <s v="442ab2d4-ce8b-44ff-927e-0d7ea4b2eac2"/>
    <s v="Brandon Davis"/>
    <s v="Brandon"/>
    <s v="Davis"/>
    <s v="tabitha67@example.org"/>
    <x v="3723"/>
    <d v="2025-03-03T00:00:00"/>
    <x v="0"/>
    <n v="3"/>
    <n v="800"/>
    <n v="10"/>
    <n v="2400"/>
    <n v="2160"/>
    <n v="-240"/>
    <x v="0"/>
    <x v="0"/>
  </r>
  <r>
    <s v="92c91165-c10a-4dba-a957-6502a5067005"/>
    <s v="Julie Smith"/>
    <s v="Julie"/>
    <s v="Smith"/>
    <s v="hking@example.net"/>
    <x v="3724"/>
    <d v="2024-08-20T00:00:00"/>
    <x v="0"/>
    <n v="1"/>
    <n v="800"/>
    <n v="0"/>
    <n v="800"/>
    <n v="800"/>
    <n v="0"/>
    <x v="2"/>
    <x v="0"/>
  </r>
  <r>
    <s v="fdbd41af-c70b-4f7c-b693-091286430528"/>
    <s v="Monica Arroyo"/>
    <s v="Monica"/>
    <s v="Arroyo"/>
    <s v="christopher52@example.org"/>
    <x v="3725"/>
    <d v="2024-05-04T00:00:00"/>
    <x v="7"/>
    <n v="1"/>
    <n v="150"/>
    <n v="0"/>
    <n v="150"/>
    <n v="150"/>
    <n v="0"/>
    <x v="4"/>
    <x v="0"/>
  </r>
  <r>
    <s v="01dd95e7-b29b-44cb-b204-9bc985641286"/>
    <s v="Jillian Anderson"/>
    <s v="Jillian"/>
    <s v="Anderson"/>
    <s v="nataliecox@example.org"/>
    <x v="1685"/>
    <d v="2024-08-10T00:00:00"/>
    <x v="7"/>
    <n v="2"/>
    <n v="150"/>
    <n v="5"/>
    <n v="300"/>
    <n v="285"/>
    <n v="-15"/>
    <x v="1"/>
    <x v="0"/>
  </r>
  <r>
    <s v="b25e91cb-27ee-46c8-bbf6-76068ef9f64b"/>
    <s v="Pamela Martin"/>
    <s v="Pamela"/>
    <s v="Martin"/>
    <s v="matthewcoleman@example.org"/>
    <x v="3726"/>
    <d v="2024-07-15T00:00:00"/>
    <x v="1"/>
    <n v="4"/>
    <n v="100"/>
    <n v="0"/>
    <n v="400"/>
    <n v="400"/>
    <n v="0"/>
    <x v="0"/>
    <x v="1"/>
  </r>
  <r>
    <s v="230f7d44-bd78-4a81-ae1e-68e4bf1d767a"/>
    <s v="Crystal Smith"/>
    <s v="Crystal"/>
    <s v="Smith"/>
    <s v="paula64@example.com"/>
    <x v="302"/>
    <d v="2024-07-20T00:00:00"/>
    <x v="7"/>
    <n v="4"/>
    <n v="150"/>
    <n v="0"/>
    <n v="600"/>
    <n v="600"/>
    <n v="0"/>
    <x v="4"/>
    <x v="0"/>
  </r>
  <r>
    <s v="fa549ee0-9a2b-4c15-8b40-687e0e62e727"/>
    <s v="Edward Huang"/>
    <s v="Edward"/>
    <s v="Huang"/>
    <s v="heather03@example.net"/>
    <x v="3727"/>
    <d v="2025-02-11T00:00:00"/>
    <x v="3"/>
    <n v="2"/>
    <n v="200"/>
    <n v="10"/>
    <n v="400"/>
    <n v="360"/>
    <n v="-40"/>
    <x v="1"/>
    <x v="0"/>
  </r>
  <r>
    <s v="0505561d-ee62-49d0-b130-31b31ef4bb69"/>
    <s v="Devin Robinson"/>
    <s v="Devin"/>
    <s v="Robinson"/>
    <s v="kathryn98@example.org"/>
    <x v="3728"/>
    <d v="2024-12-18T00:00:00"/>
    <x v="4"/>
    <n v="3"/>
    <n v="1200"/>
    <n v="10"/>
    <n v="3600"/>
    <n v="3240"/>
    <n v="-360"/>
    <x v="2"/>
    <x v="0"/>
  </r>
  <r>
    <s v="050d440a-b266-4409-a8ac-6acad6bbf24c"/>
    <s v="Joseph Castillo"/>
    <s v="Joseph"/>
    <s v="Castillo"/>
    <s v="qgordon@example.net"/>
    <x v="3729"/>
    <d v="2024-12-21T00:00:00"/>
    <x v="8"/>
    <n v="1"/>
    <n v="50"/>
    <n v="0"/>
    <n v="50"/>
    <n v="50"/>
    <n v="0"/>
    <x v="1"/>
    <x v="0"/>
  </r>
  <r>
    <s v="2f603cf4-59fe-43fe-a9aa-93f527ce58e8"/>
    <s v="Jessica Mills"/>
    <s v="Jessica"/>
    <s v="Mills"/>
    <s v="srogers@example.com"/>
    <x v="3730"/>
    <d v="2024-11-18T00:00:00"/>
    <x v="4"/>
    <n v="2"/>
    <n v="1200"/>
    <n v="0"/>
    <n v="2400"/>
    <n v="2400"/>
    <n v="0"/>
    <x v="0"/>
    <x v="0"/>
  </r>
  <r>
    <s v="05e70553-575d-49f6-be62-f2677e87dff8"/>
    <s v="Daniel Lara"/>
    <s v="Daniel"/>
    <s v="Lara"/>
    <s v="jeansummers@example.com"/>
    <x v="3731"/>
    <d v="2025-01-24T00:00:00"/>
    <x v="1"/>
    <n v="4"/>
    <n v="100"/>
    <n v="0"/>
    <n v="400"/>
    <n v="400"/>
    <n v="0"/>
    <x v="3"/>
    <x v="0"/>
  </r>
  <r>
    <s v="62a82b0d-6ca3-4285-9715-97002c4f6c1a"/>
    <s v="Tyler Kelly"/>
    <s v="Tyler"/>
    <s v="Kelly"/>
    <s v="williamgarcia@example.com"/>
    <x v="3732"/>
    <d v="2024-06-25T00:00:00"/>
    <x v="0"/>
    <n v="2"/>
    <n v="800"/>
    <n v="0"/>
    <n v="1600"/>
    <n v="1600"/>
    <n v="0"/>
    <x v="4"/>
    <x v="0"/>
  </r>
  <r>
    <s v="b34ff4ee-ea63-4029-bb2d-e18e0591dcc5"/>
    <s v="Evan Ibarra"/>
    <s v="Evan"/>
    <s v="Ibarra"/>
    <s v="hdean@example.org"/>
    <x v="3733"/>
    <d v="2024-07-18T00:00:00"/>
    <x v="7"/>
    <n v="2"/>
    <n v="150"/>
    <n v="10"/>
    <n v="300"/>
    <n v="270"/>
    <n v="-30"/>
    <x v="3"/>
    <x v="0"/>
  </r>
  <r>
    <s v="3690950e-f71e-4252-b611-1f79621cd408"/>
    <s v="Paul Vang"/>
    <s v="Paul"/>
    <s v="Vang"/>
    <s v="wmorgan@example.org"/>
    <x v="2263"/>
    <d v="2024-12-07T00:00:00"/>
    <x v="8"/>
    <n v="1"/>
    <n v="50"/>
    <n v="5"/>
    <n v="50"/>
    <n v="47.5"/>
    <n v="-2.5"/>
    <x v="4"/>
    <x v="1"/>
  </r>
  <r>
    <s v="77ca6681-fb97-49a9-bbad-e159e9b259ba"/>
    <s v="Claudia Marks"/>
    <s v="Claudia"/>
    <s v="Marks"/>
    <s v="iflores@example.com"/>
    <x v="2354"/>
    <d v="2024-09-24T00:00:00"/>
    <x v="3"/>
    <n v="3"/>
    <n v="200"/>
    <n v="5"/>
    <n v="600"/>
    <n v="570"/>
    <n v="-30"/>
    <x v="0"/>
    <x v="0"/>
  </r>
  <r>
    <s v="cf8513c7-ec7d-49b1-8cce-56455b2f4f5d"/>
    <s v="Jasmine Ponce"/>
    <s v="Jasmine"/>
    <s v="Ponce"/>
    <s v="reeddana@example.net"/>
    <x v="3734"/>
    <d v="2024-12-10T00:00:00"/>
    <x v="4"/>
    <n v="1"/>
    <n v="1200"/>
    <n v="0"/>
    <n v="1200"/>
    <n v="1200"/>
    <n v="0"/>
    <x v="1"/>
    <x v="0"/>
  </r>
  <r>
    <s v="829f62b6-c0d1-43ae-bdda-cc92b66353be"/>
    <s v="Yvonne Galvan"/>
    <s v="Yvonne"/>
    <s v="Galvan"/>
    <s v="elizabeth42@example.net"/>
    <x v="1253"/>
    <d v="2024-09-16T00:00:00"/>
    <x v="2"/>
    <n v="3"/>
    <n v="300"/>
    <n v="0"/>
    <n v="900"/>
    <n v="900"/>
    <n v="0"/>
    <x v="2"/>
    <x v="0"/>
  </r>
  <r>
    <s v="5030b8ec-75c1-4ae3-8566-66e39fc2810b"/>
    <s v="James Garcia"/>
    <s v="James"/>
    <s v="Garcia"/>
    <s v="stacey55@example.org"/>
    <x v="3735"/>
    <d v="2024-06-03T00:00:00"/>
    <x v="2"/>
    <n v="3"/>
    <n v="300"/>
    <n v="0"/>
    <n v="900"/>
    <n v="900"/>
    <n v="0"/>
    <x v="3"/>
    <x v="0"/>
  </r>
  <r>
    <s v="c156249b-cb94-4a4c-a6c3-51df856cd061"/>
    <s v="Jane Garcia"/>
    <s v="Jane"/>
    <s v="Garcia"/>
    <s v="angela90@example.org"/>
    <x v="1946"/>
    <d v="2024-09-27T00:00:00"/>
    <x v="5"/>
    <n v="4"/>
    <n v="90"/>
    <n v="0"/>
    <n v="360"/>
    <n v="360"/>
    <n v="0"/>
    <x v="2"/>
    <x v="0"/>
  </r>
  <r>
    <s v="e764582a-74cb-402a-97ba-4c9c204602dd"/>
    <s v="Bob Lopez"/>
    <s v="Bob"/>
    <s v="Lopez"/>
    <s v="phunter@example.org"/>
    <x v="3736"/>
    <d v="2024-12-13T00:00:00"/>
    <x v="3"/>
    <n v="1"/>
    <n v="200"/>
    <n v="0"/>
    <n v="200"/>
    <n v="200"/>
    <n v="0"/>
    <x v="0"/>
    <x v="1"/>
  </r>
  <r>
    <s v="63edc8ab-0f6d-4836-afa5-65f542c4ca3d"/>
    <s v="Mark Madden"/>
    <s v="Mark"/>
    <s v="Madden"/>
    <s v="powellkayla@example.com"/>
    <x v="3737"/>
    <d v="2024-07-26T00:00:00"/>
    <x v="1"/>
    <n v="4"/>
    <n v="100"/>
    <n v="0"/>
    <n v="400"/>
    <n v="400"/>
    <n v="0"/>
    <x v="0"/>
    <x v="0"/>
  </r>
  <r>
    <s v="dab7fdcc-26f4-48ac-838a-3adf556d4906"/>
    <s v="Juan Martinez"/>
    <s v="Juan"/>
    <s v="Martinez"/>
    <s v="jacobsnicole@example.net"/>
    <x v="2620"/>
    <d v="2024-12-29T00:00:00"/>
    <x v="8"/>
    <n v="3"/>
    <n v="50"/>
    <n v="0"/>
    <n v="150"/>
    <n v="150"/>
    <n v="0"/>
    <x v="3"/>
    <x v="0"/>
  </r>
  <r>
    <s v="7f20ac12-2c51-4864-bf4d-e8feaa87c37a"/>
    <s v="Amanda Cabrera"/>
    <s v="Amanda"/>
    <s v="Cabrera"/>
    <s v="iharrington@example.com"/>
    <x v="3738"/>
    <d v="2024-06-03T00:00:00"/>
    <x v="5"/>
    <n v="1"/>
    <n v="90"/>
    <n v="0"/>
    <n v="90"/>
    <n v="90"/>
    <n v="0"/>
    <x v="3"/>
    <x v="0"/>
  </r>
  <r>
    <s v="0925d371-cfcd-45ad-bd76-c0bc2e523a85"/>
    <s v="Christina Evans"/>
    <s v="Christina"/>
    <s v="Evans"/>
    <s v="nguyenjennifer@example.org"/>
    <x v="3739"/>
    <d v="2025-01-14T00:00:00"/>
    <x v="0"/>
    <n v="1"/>
    <n v="800"/>
    <n v="10"/>
    <n v="800"/>
    <n v="720"/>
    <n v="-80"/>
    <x v="3"/>
    <x v="0"/>
  </r>
  <r>
    <s v="d7268fab-47a3-461c-a76f-23a2a562540e"/>
    <s v="Mrs. Robin Tyler"/>
    <s v="Mrs"/>
    <s v="Tyler"/>
    <s v="ugill@example.com"/>
    <x v="3740"/>
    <d v="2024-10-18T00:00:00"/>
    <x v="4"/>
    <n v="2"/>
    <n v="1200"/>
    <n v="0"/>
    <n v="2400"/>
    <n v="2400"/>
    <n v="0"/>
    <x v="3"/>
    <x v="0"/>
  </r>
  <r>
    <s v="598d42b2-3590-40e0-99d3-19a1f0884723"/>
    <s v="Francisco Weeks"/>
    <s v="Francisco"/>
    <s v="Weeks"/>
    <s v="christine18@example.org"/>
    <x v="3071"/>
    <d v="2024-08-04T00:00:00"/>
    <x v="2"/>
    <n v="2"/>
    <n v="300"/>
    <n v="0"/>
    <n v="600"/>
    <n v="600"/>
    <n v="0"/>
    <x v="0"/>
    <x v="1"/>
  </r>
  <r>
    <s v="ee453188-f57e-4f5d-80e9-654871780a92"/>
    <s v="Kathryn Scott"/>
    <s v="Kathryn"/>
    <s v="Scott"/>
    <s v="youngdenise@example.org"/>
    <x v="3741"/>
    <d v="2024-10-01T00:00:00"/>
    <x v="1"/>
    <n v="2"/>
    <n v="100"/>
    <n v="0"/>
    <n v="200"/>
    <n v="200"/>
    <n v="0"/>
    <x v="2"/>
    <x v="0"/>
  </r>
  <r>
    <s v="c04f6dfd-4110-4f77-a969-91aedaae115b"/>
    <s v="Ashley Hawkins"/>
    <s v="Ashley"/>
    <s v="Hawkins"/>
    <s v="oholt@example.net"/>
    <x v="1902"/>
    <d v="2024-12-28T00:00:00"/>
    <x v="0"/>
    <n v="4"/>
    <n v="800"/>
    <n v="0"/>
    <n v="3200"/>
    <n v="3200"/>
    <n v="0"/>
    <x v="1"/>
    <x v="0"/>
  </r>
  <r>
    <s v="e0afe4e0-4bab-457a-9690-f9ea30800021"/>
    <s v="Timothy Young"/>
    <s v="Timothy"/>
    <s v="Young"/>
    <s v="angela07@example.org"/>
    <x v="3742"/>
    <d v="2025-02-25T00:00:00"/>
    <x v="5"/>
    <n v="1"/>
    <n v="90"/>
    <n v="0"/>
    <n v="90"/>
    <n v="90"/>
    <n v="0"/>
    <x v="1"/>
    <x v="0"/>
  </r>
  <r>
    <s v="aa9ba284-58c3-4a05-a25a-a003babaaedd"/>
    <s v="Destiny Nichols MD"/>
    <s v="Destiny"/>
    <s v="MD"/>
    <s v="evancortez@example.com"/>
    <x v="3743"/>
    <d v="2024-09-22T00:00:00"/>
    <x v="1"/>
    <n v="2"/>
    <n v="100"/>
    <n v="0"/>
    <n v="200"/>
    <n v="200"/>
    <n v="0"/>
    <x v="2"/>
    <x v="0"/>
  </r>
  <r>
    <s v="206206d6-7c22-4ec2-9fcd-40476f0c1276"/>
    <s v="Jerry Lee"/>
    <s v="Jerry"/>
    <s v="Lee"/>
    <s v="jonathan45@example.org"/>
    <x v="97"/>
    <d v="2024-12-10T00:00:00"/>
    <x v="3"/>
    <n v="2"/>
    <n v="200"/>
    <n v="0"/>
    <n v="400"/>
    <n v="400"/>
    <n v="0"/>
    <x v="3"/>
    <x v="0"/>
  </r>
  <r>
    <s v="01fd103e-d59b-4a4d-bb89-83ee10ba0b7f"/>
    <s v="Tracy Lee"/>
    <s v="Tracy"/>
    <s v="Lee"/>
    <s v="rclark@example.com"/>
    <x v="3744"/>
    <d v="2024-05-27T00:00:00"/>
    <x v="0"/>
    <n v="3"/>
    <n v="800"/>
    <n v="10"/>
    <n v="2400"/>
    <n v="2160"/>
    <n v="-240"/>
    <x v="2"/>
    <x v="0"/>
  </r>
  <r>
    <s v="41961a47-84d2-4b65-ab94-d7e3aed20342"/>
    <s v="Jeremy Acosta"/>
    <s v="Jeremy"/>
    <s v="Acosta"/>
    <s v="whitney23@example.com"/>
    <x v="3745"/>
    <d v="2024-07-23T00:00:00"/>
    <x v="2"/>
    <n v="2"/>
    <n v="300"/>
    <n v="0"/>
    <n v="600"/>
    <n v="600"/>
    <n v="0"/>
    <x v="1"/>
    <x v="0"/>
  </r>
  <r>
    <s v="fa464697-2024-4f6a-b4cd-5af7da6d72da"/>
    <s v="Joseph Meyer"/>
    <s v="Joseph"/>
    <s v="Meyer"/>
    <s v="gabrielhurst@example.org"/>
    <x v="1661"/>
    <d v="2024-09-30T00:00:00"/>
    <x v="8"/>
    <n v="2"/>
    <n v="50"/>
    <n v="0"/>
    <n v="100"/>
    <n v="100"/>
    <n v="0"/>
    <x v="2"/>
    <x v="0"/>
  </r>
  <r>
    <s v="65424c44-a6aa-4fb3-82f5-716e722979b5"/>
    <s v="Adrienne Hall"/>
    <s v="Adrienne"/>
    <s v="Hall"/>
    <s v="travis13@example.com"/>
    <x v="3746"/>
    <d v="2025-03-08T00:00:00"/>
    <x v="7"/>
    <n v="3"/>
    <n v="150"/>
    <n v="0"/>
    <n v="450"/>
    <n v="450"/>
    <n v="0"/>
    <x v="1"/>
    <x v="0"/>
  </r>
  <r>
    <s v="55c07fc4-ba70-40aa-bdb6-af65b6558fce"/>
    <s v="Clarence Miller"/>
    <s v="Clarence"/>
    <s v="Miller"/>
    <s v="tiffanysolomon@example.org"/>
    <x v="3747"/>
    <d v="2024-07-07T00:00:00"/>
    <x v="5"/>
    <n v="4"/>
    <n v="90"/>
    <n v="0"/>
    <n v="360"/>
    <n v="360"/>
    <n v="0"/>
    <x v="3"/>
    <x v="0"/>
  </r>
  <r>
    <s v="f72f8ddf-2203-447b-87fe-9e97f87d7a9a"/>
    <s v="Amber Perez"/>
    <s v="Amber"/>
    <s v="Perez"/>
    <s v="jdavidson@example.com"/>
    <x v="3748"/>
    <d v="2024-08-29T00:00:00"/>
    <x v="5"/>
    <n v="1"/>
    <n v="90"/>
    <n v="0"/>
    <n v="90"/>
    <n v="90"/>
    <n v="0"/>
    <x v="3"/>
    <x v="1"/>
  </r>
  <r>
    <s v="2011e763-0de8-4b3f-8b38-cdda086ae1cd"/>
    <s v="Matthew Jenkins"/>
    <s v="Matthew"/>
    <s v="Jenkins"/>
    <s v="richardperry@example.com"/>
    <x v="3749"/>
    <d v="2024-10-22T00:00:00"/>
    <x v="4"/>
    <n v="1"/>
    <n v="1200"/>
    <n v="10"/>
    <n v="1200"/>
    <n v="1080"/>
    <n v="-120"/>
    <x v="0"/>
    <x v="0"/>
  </r>
  <r>
    <s v="4ddfcf42-eb96-4a66-9f70-d721bb11f5a7"/>
    <s v="Lisa Castillo"/>
    <s v="Lisa"/>
    <s v="Castillo"/>
    <s v="melissa13@example.net"/>
    <x v="845"/>
    <d v="2025-01-10T00:00:00"/>
    <x v="6"/>
    <n v="2"/>
    <n v="120"/>
    <n v="0"/>
    <n v="240"/>
    <n v="240"/>
    <n v="0"/>
    <x v="2"/>
    <x v="1"/>
  </r>
  <r>
    <s v="98b270f8-295f-433f-b23e-13c93f64a8cf"/>
    <s v="Jonathan Vasquez"/>
    <s v="Jonathan"/>
    <s v="Vasquez"/>
    <s v="bonnie28@example.org"/>
    <x v="3750"/>
    <d v="2024-12-16T00:00:00"/>
    <x v="1"/>
    <n v="2"/>
    <n v="100"/>
    <n v="5"/>
    <n v="200"/>
    <n v="190"/>
    <n v="-10"/>
    <x v="1"/>
    <x v="0"/>
  </r>
  <r>
    <s v="6b356836-f345-41c9-a5c6-96711bd96514"/>
    <s v="David Evans"/>
    <s v="David"/>
    <s v="Evans"/>
    <s v="morrisonconnor@example.com"/>
    <x v="3751"/>
    <d v="2024-11-27T00:00:00"/>
    <x v="4"/>
    <n v="1"/>
    <n v="1200"/>
    <n v="10"/>
    <n v="1200"/>
    <n v="1080"/>
    <n v="-120"/>
    <x v="0"/>
    <x v="0"/>
  </r>
  <r>
    <s v="c194a479-0175-41bf-b4d0-70c376e1dad3"/>
    <s v="William Estrada"/>
    <s v="William"/>
    <s v="Estrada"/>
    <s v="jonesemily@example.net"/>
    <x v="3241"/>
    <d v="2024-09-02T00:00:00"/>
    <x v="6"/>
    <n v="1"/>
    <n v="120"/>
    <n v="0"/>
    <n v="120"/>
    <n v="120"/>
    <n v="0"/>
    <x v="4"/>
    <x v="0"/>
  </r>
  <r>
    <s v="6590d966-7e79-4c00-bcc9-feef45302005"/>
    <s v="William Hebert"/>
    <s v="William"/>
    <s v="Hebert"/>
    <s v="oolson@example.net"/>
    <x v="2119"/>
    <d v="2024-10-04T00:00:00"/>
    <x v="1"/>
    <n v="4"/>
    <n v="100"/>
    <n v="0"/>
    <n v="400"/>
    <n v="400"/>
    <n v="0"/>
    <x v="3"/>
    <x v="0"/>
  </r>
  <r>
    <s v="19f2e1da-5932-47e1-b9c3-e1dacdac1d98"/>
    <s v="David Boyle"/>
    <s v="David"/>
    <s v="Boyle"/>
    <s v="kmartin@example.org"/>
    <x v="1302"/>
    <d v="2024-08-17T00:00:00"/>
    <x v="8"/>
    <n v="4"/>
    <n v="50"/>
    <n v="0"/>
    <n v="200"/>
    <n v="200"/>
    <n v="0"/>
    <x v="1"/>
    <x v="0"/>
  </r>
  <r>
    <s v="55ac002a-1bcc-45ec-94a9-e836d886bcc4"/>
    <s v="Brittany Bush"/>
    <s v="Brittany"/>
    <s v="Bush"/>
    <s v="meghanwheeler@example.com"/>
    <x v="2719"/>
    <d v="2024-11-13T00:00:00"/>
    <x v="5"/>
    <n v="4"/>
    <n v="90"/>
    <n v="0"/>
    <n v="360"/>
    <n v="360"/>
    <n v="0"/>
    <x v="4"/>
    <x v="0"/>
  </r>
  <r>
    <s v="bd54339c-faff-4929-a885-7196728d691e"/>
    <s v="Meagan Reynolds"/>
    <s v="Meagan"/>
    <s v="Reynolds"/>
    <s v="joshuaherman@example.net"/>
    <x v="3752"/>
    <d v="2024-08-07T00:00:00"/>
    <x v="4"/>
    <n v="4"/>
    <n v="1200"/>
    <n v="10"/>
    <n v="4800"/>
    <n v="4320"/>
    <n v="-480"/>
    <x v="1"/>
    <x v="1"/>
  </r>
  <r>
    <s v="7c5aab36-61c3-4c13-8ff0-362f18fdc0d4"/>
    <s v="Sarah Perkins"/>
    <s v="Sarah"/>
    <s v="Perkins"/>
    <s v="williamhernandez@example.net"/>
    <x v="3753"/>
    <d v="2025-02-09T00:00:00"/>
    <x v="5"/>
    <n v="2"/>
    <n v="90"/>
    <n v="0"/>
    <n v="180"/>
    <n v="180"/>
    <n v="0"/>
    <x v="2"/>
    <x v="0"/>
  </r>
  <r>
    <s v="ecfdaf5b-3946-48b0-986c-e3c4a48258b9"/>
    <s v="Daniel Morgan"/>
    <s v="Daniel"/>
    <s v="Morgan"/>
    <s v="christiestone@example.org"/>
    <x v="3754"/>
    <d v="2024-12-27T00:00:00"/>
    <x v="0"/>
    <n v="2"/>
    <n v="800"/>
    <n v="0"/>
    <n v="1600"/>
    <n v="1600"/>
    <n v="0"/>
    <x v="4"/>
    <x v="0"/>
  </r>
  <r>
    <s v="b0987d19-729b-4f6d-abfb-be6783c2366e"/>
    <s v="Roger Osborne"/>
    <s v="Roger"/>
    <s v="Osborne"/>
    <s v="bwarren@example.net"/>
    <x v="3755"/>
    <d v="2024-10-04T00:00:00"/>
    <x v="0"/>
    <n v="2"/>
    <n v="800"/>
    <n v="5"/>
    <n v="1600"/>
    <n v="1520"/>
    <n v="-80"/>
    <x v="3"/>
    <x v="0"/>
  </r>
  <r>
    <s v="18dd7bdd-f9c5-457d-962f-5992882a4968"/>
    <s v="David Hood"/>
    <s v="David"/>
    <s v="Hood"/>
    <s v="phillipmorrison@example.net"/>
    <x v="3756"/>
    <d v="2024-12-27T00:00:00"/>
    <x v="0"/>
    <n v="4"/>
    <n v="800"/>
    <n v="0"/>
    <n v="3200"/>
    <n v="3200"/>
    <n v="0"/>
    <x v="1"/>
    <x v="0"/>
  </r>
  <r>
    <s v="3a70cd9d-57c3-485b-9d28-b88bb6a846ba"/>
    <s v="Kristi Ford"/>
    <s v="Kristi"/>
    <s v="Ford"/>
    <s v="belljoseph@example.net"/>
    <x v="3757"/>
    <d v="2024-11-19T00:00:00"/>
    <x v="5"/>
    <n v="4"/>
    <n v="90"/>
    <n v="5"/>
    <n v="360"/>
    <n v="342"/>
    <n v="-18"/>
    <x v="4"/>
    <x v="1"/>
  </r>
  <r>
    <s v="9a00dc1c-b2c1-42e1-a33c-ea03b7c1394a"/>
    <s v="Emily Kramer"/>
    <s v="Emily"/>
    <s v="Kramer"/>
    <s v="hermankeith@example.com"/>
    <x v="3758"/>
    <d v="2024-08-11T00:00:00"/>
    <x v="3"/>
    <n v="3"/>
    <n v="200"/>
    <n v="5"/>
    <n v="600"/>
    <n v="570"/>
    <n v="-30"/>
    <x v="1"/>
    <x v="0"/>
  </r>
  <r>
    <s v="fc452481-14f5-4ca7-9b9d-a84d4bf093e0"/>
    <s v="Christopher Frazier"/>
    <s v="Christopher"/>
    <s v="Frazier"/>
    <s v="debrajohnson@example.org"/>
    <x v="3759"/>
    <d v="2024-12-26T00:00:00"/>
    <x v="5"/>
    <n v="1"/>
    <n v="90"/>
    <n v="0"/>
    <n v="90"/>
    <n v="90"/>
    <n v="0"/>
    <x v="4"/>
    <x v="0"/>
  </r>
  <r>
    <s v="8e7b0c2c-165a-469e-a89f-396f3949a542"/>
    <s v="Audrey Johnson"/>
    <s v="Audrey"/>
    <s v="Johnson"/>
    <s v="jonathanjohnson@example.org"/>
    <x v="3419"/>
    <d v="2024-07-23T00:00:00"/>
    <x v="8"/>
    <n v="1"/>
    <n v="50"/>
    <n v="10"/>
    <n v="50"/>
    <n v="45"/>
    <n v="-5"/>
    <x v="4"/>
    <x v="0"/>
  </r>
  <r>
    <s v="b9e1b4ca-932e-45ea-91cd-9b77a79f5545"/>
    <s v="Margaret Santana"/>
    <s v="Margaret"/>
    <s v="Santana"/>
    <s v="ohampton@example.org"/>
    <x v="3760"/>
    <d v="2024-04-22T00:00:00"/>
    <x v="6"/>
    <n v="2"/>
    <n v="120"/>
    <n v="5"/>
    <n v="240"/>
    <n v="228"/>
    <n v="-12"/>
    <x v="4"/>
    <x v="0"/>
  </r>
  <r>
    <s v="d73ad9bc-713e-4112-affc-f3986f5022f6"/>
    <s v="Timothy Schroeder"/>
    <s v="Timothy"/>
    <s v="Schroeder"/>
    <s v="margaret79@example.org"/>
    <x v="3761"/>
    <d v="2024-05-06T00:00:00"/>
    <x v="2"/>
    <n v="1"/>
    <n v="300"/>
    <n v="15"/>
    <n v="300"/>
    <n v="255"/>
    <n v="-45"/>
    <x v="4"/>
    <x v="0"/>
  </r>
  <r>
    <s v="26537783-4557-45bc-a329-bfd9d5a19fbc"/>
    <s v="Kelsey Walker"/>
    <s v="Kelsey"/>
    <s v="Walker"/>
    <s v="ashley84@example.net"/>
    <x v="3762"/>
    <d v="2024-11-02T00:00:00"/>
    <x v="8"/>
    <n v="2"/>
    <n v="50"/>
    <n v="0"/>
    <n v="100"/>
    <n v="100"/>
    <n v="0"/>
    <x v="1"/>
    <x v="0"/>
  </r>
  <r>
    <s v="f74e0d09-4857-415e-ab2e-4031cccebde7"/>
    <s v="Kelly Randolph"/>
    <s v="Kelly"/>
    <s v="Randolph"/>
    <s v="ewingchristopher@example.org"/>
    <x v="771"/>
    <d v="2024-08-26T00:00:00"/>
    <x v="6"/>
    <n v="1"/>
    <n v="120"/>
    <n v="0"/>
    <n v="120"/>
    <n v="120"/>
    <n v="0"/>
    <x v="2"/>
    <x v="0"/>
  </r>
  <r>
    <s v="c1d82810-3449-47b3-a4a7-4bd2e51e32b2"/>
    <s v="Dr. Charles Thomas MD"/>
    <s v="Dr"/>
    <s v="MD"/>
    <s v="ynelson@example.org"/>
    <x v="3763"/>
    <d v="2025-02-23T00:00:00"/>
    <x v="8"/>
    <n v="4"/>
    <n v="50"/>
    <n v="0"/>
    <n v="200"/>
    <n v="200"/>
    <n v="0"/>
    <x v="0"/>
    <x v="0"/>
  </r>
  <r>
    <s v="e263cf76-cb9b-4749-84ad-6c24fc84b218"/>
    <s v="Amy Flores"/>
    <s v="Amy"/>
    <s v="Flores"/>
    <s v="woodardryan@example.net"/>
    <x v="3764"/>
    <d v="2025-03-21T00:00:00"/>
    <x v="7"/>
    <n v="4"/>
    <n v="150"/>
    <n v="0"/>
    <n v="600"/>
    <n v="600"/>
    <n v="0"/>
    <x v="0"/>
    <x v="0"/>
  </r>
  <r>
    <s v="0b716a15-f6c2-494f-be2d-ca6280f7360d"/>
    <s v="Amy Jordan"/>
    <s v="Amy"/>
    <s v="Jordan"/>
    <s v="ywilson@example.net"/>
    <x v="3765"/>
    <d v="2025-03-04T00:00:00"/>
    <x v="6"/>
    <n v="2"/>
    <n v="120"/>
    <n v="5"/>
    <n v="240"/>
    <n v="228"/>
    <n v="-12"/>
    <x v="0"/>
    <x v="0"/>
  </r>
  <r>
    <s v="b8f3108b-67a9-4d9b-9a3b-081da1501014"/>
    <s v="Jeffrey Henderson"/>
    <s v="Jeffrey"/>
    <s v="Henderson"/>
    <s v="angela67@example.com"/>
    <x v="3766"/>
    <d v="2024-08-10T00:00:00"/>
    <x v="4"/>
    <n v="2"/>
    <n v="1200"/>
    <n v="0"/>
    <n v="2400"/>
    <n v="2400"/>
    <n v="0"/>
    <x v="1"/>
    <x v="0"/>
  </r>
  <r>
    <s v="cc830a36-5609-4e46-8426-dd1773552401"/>
    <s v="Daniel Perez"/>
    <s v="Daniel"/>
    <s v="Perez"/>
    <s v="nfrederick@example.net"/>
    <x v="642"/>
    <d v="2024-04-27T00:00:00"/>
    <x v="3"/>
    <n v="1"/>
    <n v="200"/>
    <n v="5"/>
    <n v="200"/>
    <n v="190"/>
    <n v="-10"/>
    <x v="2"/>
    <x v="0"/>
  </r>
  <r>
    <s v="edb47a57-ecea-4809-8ab0-56e9c8de3d95"/>
    <s v="Jennifer Rodriguez"/>
    <s v="Jennifer"/>
    <s v="Rodriguez"/>
    <s v="jennifer42@example.net"/>
    <x v="668"/>
    <d v="2024-07-02T00:00:00"/>
    <x v="6"/>
    <n v="2"/>
    <n v="120"/>
    <n v="5"/>
    <n v="240"/>
    <n v="228"/>
    <n v="-12"/>
    <x v="3"/>
    <x v="0"/>
  </r>
  <r>
    <s v="acadb6d9-0230-4382-8644-833ebc8b6970"/>
    <s v="Bobby Jones"/>
    <s v="Bobby"/>
    <s v="Jones"/>
    <s v="imorris@example.org"/>
    <x v="785"/>
    <d v="2025-01-31T00:00:00"/>
    <x v="5"/>
    <n v="4"/>
    <n v="90"/>
    <n v="0"/>
    <n v="360"/>
    <n v="360"/>
    <n v="0"/>
    <x v="0"/>
    <x v="0"/>
  </r>
  <r>
    <s v="4057ac62-0a10-4b4d-a586-c05fb0b59f70"/>
    <s v="Gail Nguyen"/>
    <s v="Gail"/>
    <s v="Nguyen"/>
    <s v="ryan36@example.net"/>
    <x v="1065"/>
    <d v="2025-01-03T00:00:00"/>
    <x v="0"/>
    <n v="1"/>
    <n v="800"/>
    <n v="0"/>
    <n v="800"/>
    <n v="800"/>
    <n v="0"/>
    <x v="2"/>
    <x v="0"/>
  </r>
  <r>
    <s v="35777499-1d04-45c4-815e-4aafaad4f643"/>
    <s v="Brenda Keller"/>
    <s v="Brenda"/>
    <s v="Keller"/>
    <s v="nicoleclark@example.org"/>
    <x v="3767"/>
    <d v="2024-05-25T00:00:00"/>
    <x v="4"/>
    <n v="3"/>
    <n v="1200"/>
    <n v="0"/>
    <n v="3600"/>
    <n v="3600"/>
    <n v="0"/>
    <x v="3"/>
    <x v="0"/>
  </r>
  <r>
    <s v="bfe34ad7-982f-4ed5-bdf9-5ce63b1ccbe3"/>
    <s v="Laura Briggs"/>
    <s v="Laura"/>
    <s v="Briggs"/>
    <s v="turneramanda@example.net"/>
    <x v="3768"/>
    <d v="2025-03-21T00:00:00"/>
    <x v="0"/>
    <n v="4"/>
    <n v="800"/>
    <n v="0"/>
    <n v="3200"/>
    <n v="3200"/>
    <n v="0"/>
    <x v="4"/>
    <x v="0"/>
  </r>
  <r>
    <s v="336d2449-3b53-459c-aca7-a08a17af487f"/>
    <s v="Jermaine Miles"/>
    <s v="Jermaine"/>
    <s v="Miles"/>
    <s v="jodysoto@example.net"/>
    <x v="3769"/>
    <d v="2024-06-24T00:00:00"/>
    <x v="3"/>
    <n v="1"/>
    <n v="200"/>
    <n v="0"/>
    <n v="200"/>
    <n v="200"/>
    <n v="0"/>
    <x v="2"/>
    <x v="0"/>
  </r>
  <r>
    <s v="ae1b6c34-d538-48db-96f3-b09f213d1f01"/>
    <s v="Lisa Barron"/>
    <s v="Lisa"/>
    <s v="Barron"/>
    <s v="youngscott@example.net"/>
    <x v="3770"/>
    <d v="2025-03-08T00:00:00"/>
    <x v="8"/>
    <n v="4"/>
    <n v="50"/>
    <n v="5"/>
    <n v="200"/>
    <n v="190"/>
    <n v="-10"/>
    <x v="3"/>
    <x v="0"/>
  </r>
  <r>
    <s v="8d65696d-a97c-4a20-81cd-9765b6a5e2c3"/>
    <s v="Amber Ramsey"/>
    <s v="Amber"/>
    <s v="Ramsey"/>
    <s v="mmccarthy@example.net"/>
    <x v="3771"/>
    <d v="2024-11-03T00:00:00"/>
    <x v="7"/>
    <n v="2"/>
    <n v="150"/>
    <n v="0"/>
    <n v="300"/>
    <n v="300"/>
    <n v="0"/>
    <x v="0"/>
    <x v="0"/>
  </r>
  <r>
    <s v="69571f0e-fba5-4661-9f81-253c3240d019"/>
    <s v="Nicole Hanson"/>
    <s v="Nicole"/>
    <s v="Hanson"/>
    <s v="kendrahoffman@example.org"/>
    <x v="1525"/>
    <d v="2024-04-27T00:00:00"/>
    <x v="0"/>
    <n v="1"/>
    <n v="800"/>
    <n v="5"/>
    <n v="800"/>
    <n v="760"/>
    <n v="-40"/>
    <x v="3"/>
    <x v="0"/>
  </r>
  <r>
    <s v="3fef21c2-f08d-4ecc-b7d5-b426af68949f"/>
    <s v="Sandra Hardin"/>
    <s v="Sandra"/>
    <s v="Hardin"/>
    <s v="mburgess@example.net"/>
    <x v="3772"/>
    <d v="2024-08-01T00:00:00"/>
    <x v="8"/>
    <n v="2"/>
    <n v="50"/>
    <n v="0"/>
    <n v="100"/>
    <n v="100"/>
    <n v="0"/>
    <x v="1"/>
    <x v="0"/>
  </r>
  <r>
    <s v="9b178b33-1398-41f9-a9ff-1191ac584c16"/>
    <s v="Jacob Barrera"/>
    <s v="Jacob"/>
    <s v="Barrera"/>
    <s v="escobarjennifer@example.net"/>
    <x v="3773"/>
    <d v="2024-04-24T00:00:00"/>
    <x v="6"/>
    <n v="3"/>
    <n v="120"/>
    <n v="0"/>
    <n v="360"/>
    <n v="360"/>
    <n v="0"/>
    <x v="0"/>
    <x v="0"/>
  </r>
  <r>
    <s v="9a353a54-9c0b-470c-b4a7-11b3b30f9e21"/>
    <s v="Steven Lindsey"/>
    <s v="Steven"/>
    <s v="Lindsey"/>
    <s v="frankyoung@example.net"/>
    <x v="3774"/>
    <d v="2025-01-05T00:00:00"/>
    <x v="2"/>
    <n v="1"/>
    <n v="300"/>
    <n v="0"/>
    <n v="300"/>
    <n v="300"/>
    <n v="0"/>
    <x v="0"/>
    <x v="0"/>
  </r>
  <r>
    <s v="ad329e33-b6bd-42fd-97cb-72d7dedf2f18"/>
    <s v="Lauren Newman"/>
    <s v="Lauren"/>
    <s v="Newman"/>
    <s v="bobbyknox@example.org"/>
    <x v="3775"/>
    <d v="2024-06-13T00:00:00"/>
    <x v="1"/>
    <n v="3"/>
    <n v="100"/>
    <n v="5"/>
    <n v="300"/>
    <n v="285"/>
    <n v="-15"/>
    <x v="4"/>
    <x v="0"/>
  </r>
  <r>
    <s v="e517f508-a766-4562-a444-807ccc269780"/>
    <s v="Megan Montoya"/>
    <s v="Megan"/>
    <s v="Montoya"/>
    <s v="wendy78@example.org"/>
    <x v="3776"/>
    <d v="2024-07-26T00:00:00"/>
    <x v="2"/>
    <n v="2"/>
    <n v="300"/>
    <n v="0"/>
    <n v="600"/>
    <n v="600"/>
    <n v="0"/>
    <x v="0"/>
    <x v="0"/>
  </r>
  <r>
    <s v="893647e6-f24e-4127-824a-cde6018186be"/>
    <s v="Philip Adams"/>
    <s v="Philip"/>
    <s v="Adams"/>
    <s v="matthewtucker@example.org"/>
    <x v="3777"/>
    <d v="2024-05-23T00:00:00"/>
    <x v="1"/>
    <n v="1"/>
    <n v="100"/>
    <n v="15"/>
    <n v="100"/>
    <n v="85"/>
    <n v="-15"/>
    <x v="1"/>
    <x v="0"/>
  </r>
  <r>
    <s v="8c86cb3e-54e0-4cf4-804c-a1287ef5383d"/>
    <s v="Paul Williams"/>
    <s v="Paul"/>
    <s v="Williams"/>
    <s v="brandyhunter@example.net"/>
    <x v="726"/>
    <d v="2024-05-14T00:00:00"/>
    <x v="2"/>
    <n v="1"/>
    <n v="300"/>
    <n v="10"/>
    <n v="300"/>
    <n v="270"/>
    <n v="-30"/>
    <x v="3"/>
    <x v="0"/>
  </r>
  <r>
    <s v="98e027ff-118a-4dd2-a9ab-66d4706d9e73"/>
    <s v="Alexandra Davidson"/>
    <s v="Alexandra"/>
    <s v="Davidson"/>
    <s v="thammond@example.org"/>
    <x v="1873"/>
    <d v="2024-04-30T00:00:00"/>
    <x v="8"/>
    <n v="3"/>
    <n v="50"/>
    <n v="5"/>
    <n v="150"/>
    <n v="142.5"/>
    <n v="-7.5"/>
    <x v="0"/>
    <x v="0"/>
  </r>
  <r>
    <s v="fbabb543-270c-4c3d-9d75-9a71bf58b0b1"/>
    <s v="Brianna Williams"/>
    <s v="Brianna"/>
    <s v="Williams"/>
    <s v="dharris@example.com"/>
    <x v="2541"/>
    <d v="2024-08-05T00:00:00"/>
    <x v="1"/>
    <n v="3"/>
    <n v="100"/>
    <n v="0"/>
    <n v="300"/>
    <n v="300"/>
    <n v="0"/>
    <x v="3"/>
    <x v="0"/>
  </r>
  <r>
    <s v="8c548f9b-f225-4a63-90f4-f950e549cffc"/>
    <s v="Richard Cobb"/>
    <s v="Richard"/>
    <s v="Cobb"/>
    <s v="emiller@example.com"/>
    <x v="3680"/>
    <d v="2025-04-05T00:00:00"/>
    <x v="2"/>
    <n v="2"/>
    <n v="300"/>
    <n v="5"/>
    <n v="600"/>
    <n v="570"/>
    <n v="-30"/>
    <x v="0"/>
    <x v="1"/>
  </r>
  <r>
    <s v="05146e32-de67-4d32-b950-165820161fcf"/>
    <s v="Randy Vasquez"/>
    <s v="Randy"/>
    <s v="Vasquez"/>
    <s v="brownclayton@example.com"/>
    <x v="3778"/>
    <d v="2025-01-11T00:00:00"/>
    <x v="2"/>
    <n v="2"/>
    <n v="300"/>
    <n v="0"/>
    <n v="600"/>
    <n v="600"/>
    <n v="0"/>
    <x v="3"/>
    <x v="1"/>
  </r>
  <r>
    <s v="97a16f27-ebbe-486c-9816-002d26696a5c"/>
    <s v="Christine Hughes"/>
    <s v="Christine"/>
    <s v="Hughes"/>
    <s v="wilsonrobert@example.org"/>
    <x v="3779"/>
    <d v="2025-03-10T00:00:00"/>
    <x v="0"/>
    <n v="4"/>
    <n v="800"/>
    <n v="0"/>
    <n v="3200"/>
    <n v="3200"/>
    <n v="0"/>
    <x v="4"/>
    <x v="0"/>
  </r>
  <r>
    <s v="8148b607-d4c3-4d4f-8b4b-dbe6e46a92b1"/>
    <s v="Victoria Collins"/>
    <s v="Victoria"/>
    <s v="Collins"/>
    <s v="xdavid@example.com"/>
    <x v="3780"/>
    <d v="2025-02-22T00:00:00"/>
    <x v="5"/>
    <n v="2"/>
    <n v="90"/>
    <n v="0"/>
    <n v="180"/>
    <n v="180"/>
    <n v="0"/>
    <x v="3"/>
    <x v="0"/>
  </r>
  <r>
    <s v="a4c09b48-a4a9-49b1-8cf2-1d8c81885c0b"/>
    <s v="Felicia Cooke"/>
    <s v="Felicia"/>
    <s v="Cooke"/>
    <s v="agoodman@example.com"/>
    <x v="2205"/>
    <d v="2024-08-01T00:00:00"/>
    <x v="7"/>
    <n v="4"/>
    <n v="150"/>
    <n v="10"/>
    <n v="600"/>
    <n v="540"/>
    <n v="-60"/>
    <x v="2"/>
    <x v="0"/>
  </r>
  <r>
    <s v="e3c3e936-0598-4daa-96f6-63e735ef7ab1"/>
    <s v="Jessica Daniels"/>
    <s v="Jessica"/>
    <s v="Daniels"/>
    <s v="irivera@example.com"/>
    <x v="3781"/>
    <d v="2025-01-18T00:00:00"/>
    <x v="2"/>
    <n v="2"/>
    <n v="300"/>
    <n v="0"/>
    <n v="600"/>
    <n v="600"/>
    <n v="0"/>
    <x v="2"/>
    <x v="0"/>
  </r>
  <r>
    <s v="1d9be01e-4ba9-484e-811b-5175df668c99"/>
    <s v="Michael Morris"/>
    <s v="Michael"/>
    <s v="Morris"/>
    <s v="hensleyfrances@example.org"/>
    <x v="3782"/>
    <d v="2024-04-25T00:00:00"/>
    <x v="7"/>
    <n v="1"/>
    <n v="150"/>
    <n v="0"/>
    <n v="150"/>
    <n v="150"/>
    <n v="0"/>
    <x v="0"/>
    <x v="0"/>
  </r>
  <r>
    <s v="36ebe3cf-d34b-406b-bd1b-e5c62457301c"/>
    <s v="Charles Rivera"/>
    <s v="Charles"/>
    <s v="Rivera"/>
    <s v="kimtaylor@example.net"/>
    <x v="3783"/>
    <d v="2024-10-10T00:00:00"/>
    <x v="7"/>
    <n v="1"/>
    <n v="150"/>
    <n v="0"/>
    <n v="150"/>
    <n v="150"/>
    <n v="0"/>
    <x v="0"/>
    <x v="0"/>
  </r>
  <r>
    <s v="f053526e-8210-403c-a4d5-53f70da4b892"/>
    <s v="Rose Harris"/>
    <s v="Rose"/>
    <s v="Harris"/>
    <s v="qfarrell@example.org"/>
    <x v="3784"/>
    <d v="2024-08-23T00:00:00"/>
    <x v="7"/>
    <n v="3"/>
    <n v="150"/>
    <n v="5"/>
    <n v="450"/>
    <n v="427.5"/>
    <n v="-22.5"/>
    <x v="4"/>
    <x v="0"/>
  </r>
  <r>
    <s v="b699dc57-cf02-4be2-b847-2b9f4796ccf4"/>
    <s v="Thomas Espinoza"/>
    <s v="Thomas"/>
    <s v="Espinoza"/>
    <s v="marysummers@example.net"/>
    <x v="3785"/>
    <d v="2024-12-14T00:00:00"/>
    <x v="2"/>
    <n v="3"/>
    <n v="300"/>
    <n v="0"/>
    <n v="900"/>
    <n v="900"/>
    <n v="0"/>
    <x v="2"/>
    <x v="0"/>
  </r>
  <r>
    <s v="3b8d07ac-b930-4125-8b8b-4d2da04e6999"/>
    <s v="David Nelson"/>
    <s v="David"/>
    <s v="Nelson"/>
    <s v="robinsonnichole@example.net"/>
    <x v="3786"/>
    <d v="2024-10-20T00:00:00"/>
    <x v="1"/>
    <n v="4"/>
    <n v="100"/>
    <n v="0"/>
    <n v="400"/>
    <n v="400"/>
    <n v="0"/>
    <x v="1"/>
    <x v="0"/>
  </r>
  <r>
    <s v="fc4bf599-8375-4370-a9a2-e0135c3e0324"/>
    <s v="Greg Bond"/>
    <s v="Greg"/>
    <s v="Bond"/>
    <s v="jmartinez@example.com"/>
    <x v="3787"/>
    <d v="2024-11-30T00:00:00"/>
    <x v="4"/>
    <n v="2"/>
    <n v="1200"/>
    <n v="5"/>
    <n v="2400"/>
    <n v="2280"/>
    <n v="-120"/>
    <x v="2"/>
    <x v="0"/>
  </r>
  <r>
    <s v="da3d6b6e-a79b-46b0-91c4-385df710a7a0"/>
    <s v="Patricia Ramos"/>
    <s v="Patricia"/>
    <s v="Ramos"/>
    <s v="johnjones@example.net"/>
    <x v="1905"/>
    <d v="2025-01-16T00:00:00"/>
    <x v="1"/>
    <n v="4"/>
    <n v="100"/>
    <n v="0"/>
    <n v="400"/>
    <n v="400"/>
    <n v="0"/>
    <x v="2"/>
    <x v="0"/>
  </r>
  <r>
    <s v="67299293-5615-4253-9a54-49a5db2a05e9"/>
    <s v="Glenda Sandoval"/>
    <s v="Glenda"/>
    <s v="Sandoval"/>
    <s v="patriciasmith@example.net"/>
    <x v="3788"/>
    <d v="2025-01-21T00:00:00"/>
    <x v="6"/>
    <n v="3"/>
    <n v="120"/>
    <n v="0"/>
    <n v="360"/>
    <n v="360"/>
    <n v="0"/>
    <x v="0"/>
    <x v="0"/>
  </r>
  <r>
    <s v="ace0a734-ac97-4f70-911a-68edf4214026"/>
    <s v="Melissa Cole"/>
    <s v="Melissa"/>
    <s v="Cole"/>
    <s v="cameron24@example.com"/>
    <x v="933"/>
    <d v="2024-12-26T00:00:00"/>
    <x v="3"/>
    <n v="4"/>
    <n v="200"/>
    <n v="0"/>
    <n v="800"/>
    <n v="800"/>
    <n v="0"/>
    <x v="0"/>
    <x v="0"/>
  </r>
  <r>
    <s v="19730453-981b-4548-b02b-b279e0e225fd"/>
    <s v="Brian Jackson"/>
    <s v="Brian"/>
    <s v="Jackson"/>
    <s v="crossbilly@example.com"/>
    <x v="3789"/>
    <d v="2024-10-01T00:00:00"/>
    <x v="8"/>
    <n v="2"/>
    <n v="50"/>
    <n v="5"/>
    <n v="100"/>
    <n v="95"/>
    <n v="-5"/>
    <x v="3"/>
    <x v="0"/>
  </r>
  <r>
    <s v="cd33e10c-1351-4b69-89c8-641571dfe9ad"/>
    <s v="Jennifer Brown"/>
    <s v="Jennifer"/>
    <s v="Brown"/>
    <s v="hoffmanlinda@example.org"/>
    <x v="3790"/>
    <d v="2024-08-11T00:00:00"/>
    <x v="3"/>
    <n v="4"/>
    <n v="200"/>
    <n v="5"/>
    <n v="800"/>
    <n v="760"/>
    <n v="-40"/>
    <x v="4"/>
    <x v="0"/>
  </r>
  <r>
    <s v="6e2fa24a-909b-4b3b-b9ea-64109b5bfd6a"/>
    <s v="Brandon Howard"/>
    <s v="Brandon"/>
    <s v="Howard"/>
    <s v="melissahartman@example.com"/>
    <x v="3791"/>
    <d v="2024-08-17T00:00:00"/>
    <x v="0"/>
    <n v="2"/>
    <n v="800"/>
    <n v="0"/>
    <n v="1600"/>
    <n v="1600"/>
    <n v="0"/>
    <x v="2"/>
    <x v="0"/>
  </r>
  <r>
    <s v="d33498cc-ef7d-40f5-bbfd-24e6d134e1ce"/>
    <s v="Ariel Lopez"/>
    <s v="Ariel"/>
    <s v="Lopez"/>
    <s v="jonathanjohnson@example.net"/>
    <x v="3792"/>
    <d v="2024-07-01T00:00:00"/>
    <x v="6"/>
    <n v="3"/>
    <n v="120"/>
    <n v="0"/>
    <n v="360"/>
    <n v="360"/>
    <n v="0"/>
    <x v="3"/>
    <x v="0"/>
  </r>
  <r>
    <s v="db484ee2-5588-4b91-b570-4770d6d31117"/>
    <s v="Kim Cooper"/>
    <s v="Kim"/>
    <s v="Cooper"/>
    <s v="lopezann@example.net"/>
    <x v="3793"/>
    <d v="2024-11-22T00:00:00"/>
    <x v="8"/>
    <n v="4"/>
    <n v="50"/>
    <n v="10"/>
    <n v="200"/>
    <n v="180"/>
    <n v="-20"/>
    <x v="2"/>
    <x v="1"/>
  </r>
  <r>
    <s v="7cff0d7d-a523-48ff-bb1b-061d5f39c43d"/>
    <s v="Ms. Debbie Taylor"/>
    <s v="Ms"/>
    <s v="Taylor"/>
    <s v="michaelfuller@example.net"/>
    <x v="3558"/>
    <d v="2024-08-11T00:00:00"/>
    <x v="4"/>
    <n v="4"/>
    <n v="1200"/>
    <n v="0"/>
    <n v="4800"/>
    <n v="4800"/>
    <n v="0"/>
    <x v="1"/>
    <x v="0"/>
  </r>
  <r>
    <s v="95dd8c7d-4d34-48e7-a2ce-9d901c4ce594"/>
    <s v="Joseph Dixon"/>
    <s v="Joseph"/>
    <s v="Dixon"/>
    <s v="hughesjesse@example.net"/>
    <x v="3794"/>
    <d v="2024-10-08T00:00:00"/>
    <x v="4"/>
    <n v="3"/>
    <n v="1200"/>
    <n v="5"/>
    <n v="3600"/>
    <n v="3420"/>
    <n v="-180"/>
    <x v="4"/>
    <x v="0"/>
  </r>
  <r>
    <s v="7c23a5f7-2fd9-477c-ae12-7315976a2c82"/>
    <s v="Jennifer Buchanan"/>
    <s v="Jennifer"/>
    <s v="Buchanan"/>
    <s v="christinegarrison@example.org"/>
    <x v="3795"/>
    <d v="2025-02-19T00:00:00"/>
    <x v="3"/>
    <n v="2"/>
    <n v="200"/>
    <n v="0"/>
    <n v="400"/>
    <n v="400"/>
    <n v="0"/>
    <x v="2"/>
    <x v="0"/>
  </r>
  <r>
    <s v="a6653bd7-bda5-428b-9de8-8ea2ccff637a"/>
    <s v="Richard Hess"/>
    <s v="Richard"/>
    <s v="Hess"/>
    <s v="jillianhall@example.com"/>
    <x v="3796"/>
    <d v="2024-11-09T00:00:00"/>
    <x v="6"/>
    <n v="1"/>
    <n v="120"/>
    <n v="0"/>
    <n v="120"/>
    <n v="120"/>
    <n v="0"/>
    <x v="4"/>
    <x v="0"/>
  </r>
  <r>
    <s v="8ff62a46-912f-4de4-a778-f4295c962f62"/>
    <s v="Sandra Vazquez"/>
    <s v="Sandra"/>
    <s v="Vazquez"/>
    <s v="ocarter@example.org"/>
    <x v="3797"/>
    <d v="2024-05-30T00:00:00"/>
    <x v="4"/>
    <n v="3"/>
    <n v="1200"/>
    <n v="0"/>
    <n v="3600"/>
    <n v="3600"/>
    <n v="0"/>
    <x v="3"/>
    <x v="0"/>
  </r>
  <r>
    <s v="02e5cb80-ecd8-4335-a173-53e7435e74cf"/>
    <s v="Alex Baird"/>
    <s v="Alex"/>
    <s v="Baird"/>
    <s v="gardnerkrystal@example.org"/>
    <x v="1298"/>
    <d v="2024-06-01T00:00:00"/>
    <x v="2"/>
    <n v="2"/>
    <n v="300"/>
    <n v="5"/>
    <n v="600"/>
    <n v="570"/>
    <n v="-30"/>
    <x v="4"/>
    <x v="0"/>
  </r>
  <r>
    <s v="5826525c-7dd7-4b91-8330-cb5c4cb6d914"/>
    <s v="Kenneth Medina"/>
    <s v="Kenneth"/>
    <s v="Medina"/>
    <s v="ajackson@example.org"/>
    <x v="1785"/>
    <d v="2024-07-14T00:00:00"/>
    <x v="0"/>
    <n v="4"/>
    <n v="800"/>
    <n v="5"/>
    <n v="3200"/>
    <n v="3040"/>
    <n v="-160"/>
    <x v="2"/>
    <x v="0"/>
  </r>
  <r>
    <s v="4d180e38-3699-4fc4-9565-cf0e0f319c37"/>
    <s v="Tara Walters"/>
    <s v="Tara"/>
    <s v="Walters"/>
    <s v="wcompton@example.org"/>
    <x v="3438"/>
    <d v="2024-10-30T00:00:00"/>
    <x v="4"/>
    <n v="3"/>
    <n v="1200"/>
    <n v="0"/>
    <n v="3600"/>
    <n v="3600"/>
    <n v="0"/>
    <x v="1"/>
    <x v="0"/>
  </r>
  <r>
    <s v="ec9a8fea-18f3-4dd5-8eed-ee078885d603"/>
    <s v="David Bryant"/>
    <s v="David"/>
    <s v="Bryant"/>
    <s v="perkinsmark@example.net"/>
    <x v="3798"/>
    <d v="2025-03-18T00:00:00"/>
    <x v="3"/>
    <n v="1"/>
    <n v="200"/>
    <n v="5"/>
    <n v="200"/>
    <n v="190"/>
    <n v="-10"/>
    <x v="0"/>
    <x v="0"/>
  </r>
  <r>
    <s v="39279577-617f-428a-8ebd-1bc81f3e0c97"/>
    <s v="Edward Ferguson"/>
    <s v="Edward"/>
    <s v="Ferguson"/>
    <s v="abriggs@example.org"/>
    <x v="2417"/>
    <d v="2025-04-05T00:00:00"/>
    <x v="2"/>
    <n v="2"/>
    <n v="300"/>
    <n v="5"/>
    <n v="600"/>
    <n v="570"/>
    <n v="-30"/>
    <x v="1"/>
    <x v="0"/>
  </r>
  <r>
    <s v="39115105-8678-4d78-b30c-4f642ab52672"/>
    <s v="Nicole Olson"/>
    <s v="Nicole"/>
    <s v="Olson"/>
    <s v="chelsea32@example.com"/>
    <x v="3799"/>
    <d v="2024-08-27T00:00:00"/>
    <x v="7"/>
    <n v="3"/>
    <n v="150"/>
    <n v="5"/>
    <n v="450"/>
    <n v="427.5"/>
    <n v="-22.5"/>
    <x v="4"/>
    <x v="0"/>
  </r>
  <r>
    <s v="2e38f870-9df9-4618-92df-8e238cb54500"/>
    <s v="Justin Williams"/>
    <s v="Justin"/>
    <s v="Williams"/>
    <s v="jenniferwright@example.org"/>
    <x v="3800"/>
    <d v="2025-01-08T00:00:00"/>
    <x v="1"/>
    <n v="3"/>
    <n v="100"/>
    <n v="0"/>
    <n v="300"/>
    <n v="300"/>
    <n v="0"/>
    <x v="0"/>
    <x v="0"/>
  </r>
  <r>
    <s v="536637f3-d158-411f-861c-0ef0bad222fb"/>
    <s v="Rachel King"/>
    <s v="Rachel"/>
    <s v="King"/>
    <s v="thomasfreeman@example.com"/>
    <x v="3801"/>
    <d v="2024-10-19T00:00:00"/>
    <x v="0"/>
    <n v="4"/>
    <n v="800"/>
    <n v="0"/>
    <n v="3200"/>
    <n v="3200"/>
    <n v="0"/>
    <x v="0"/>
    <x v="0"/>
  </r>
  <r>
    <s v="f1de1c28-de13-4628-88bd-f52c17546b3e"/>
    <s v="Paula Valentine"/>
    <s v="Paula"/>
    <s v="Valentine"/>
    <s v="bowenmargaret@example.org"/>
    <x v="3802"/>
    <d v="2024-06-13T00:00:00"/>
    <x v="6"/>
    <n v="1"/>
    <n v="120"/>
    <n v="5"/>
    <n v="120"/>
    <n v="114"/>
    <n v="-6"/>
    <x v="3"/>
    <x v="0"/>
  </r>
  <r>
    <s v="f836c964-48f7-4721-b8e6-8f5b125a6f73"/>
    <s v="David Bell"/>
    <s v="David"/>
    <s v="Bell"/>
    <s v="ulopez@example.org"/>
    <x v="2871"/>
    <d v="2024-08-15T00:00:00"/>
    <x v="4"/>
    <n v="4"/>
    <n v="1200"/>
    <n v="5"/>
    <n v="4800"/>
    <n v="4560"/>
    <n v="-240"/>
    <x v="2"/>
    <x v="0"/>
  </r>
  <r>
    <s v="b08d9e12-c007-4979-9267-0d8ec143069e"/>
    <s v="Earl Dunn"/>
    <s v="Earl"/>
    <s v="Dunn"/>
    <s v="danny57@example.com"/>
    <x v="3803"/>
    <d v="2025-03-20T00:00:00"/>
    <x v="8"/>
    <n v="2"/>
    <n v="50"/>
    <n v="0"/>
    <n v="100"/>
    <n v="100"/>
    <n v="0"/>
    <x v="4"/>
    <x v="0"/>
  </r>
  <r>
    <s v="c063be50-24de-41db-a290-66fb9086b495"/>
    <s v="Tanya Andrade"/>
    <s v="Tanya"/>
    <s v="Andrade"/>
    <s v="igutierrez@example.net"/>
    <x v="3804"/>
    <d v="2024-05-28T00:00:00"/>
    <x v="2"/>
    <n v="3"/>
    <n v="300"/>
    <n v="10"/>
    <n v="900"/>
    <n v="810"/>
    <n v="-90"/>
    <x v="0"/>
    <x v="1"/>
  </r>
  <r>
    <s v="d7fc2215-c1e6-46e7-8333-2a6e0006ed7c"/>
    <s v="Patricia West"/>
    <s v="Patricia"/>
    <s v="West"/>
    <s v="diane45@example.com"/>
    <x v="3805"/>
    <d v="2024-12-14T00:00:00"/>
    <x v="6"/>
    <n v="2"/>
    <n v="120"/>
    <n v="0"/>
    <n v="240"/>
    <n v="240"/>
    <n v="0"/>
    <x v="1"/>
    <x v="0"/>
  </r>
  <r>
    <s v="5f1651d6-fee9-4df3-a670-f38a9aa6bb08"/>
    <s v="Jeffrey Lee"/>
    <s v="Jeffrey"/>
    <s v="Lee"/>
    <s v="thomasnorris@example.org"/>
    <x v="3806"/>
    <d v="2024-09-03T00:00:00"/>
    <x v="8"/>
    <n v="4"/>
    <n v="50"/>
    <n v="5"/>
    <n v="200"/>
    <n v="190"/>
    <n v="-10"/>
    <x v="0"/>
    <x v="0"/>
  </r>
  <r>
    <s v="1cbbfd66-7ed6-41e0-bb08-a367f2aa825c"/>
    <s v="Edgar Sanchez"/>
    <s v="Edgar"/>
    <s v="Sanchez"/>
    <s v="dbrown@example.net"/>
    <x v="2605"/>
    <d v="2024-07-23T00:00:00"/>
    <x v="8"/>
    <n v="1"/>
    <n v="50"/>
    <n v="0"/>
    <n v="50"/>
    <n v="50"/>
    <n v="0"/>
    <x v="2"/>
    <x v="0"/>
  </r>
  <r>
    <s v="8a0f9ff0-e290-4b13-8043-fc22c57fd324"/>
    <s v="Jenna Hernandez"/>
    <s v="Jenna"/>
    <s v="Hernandez"/>
    <s v="williamsrichard@example.net"/>
    <x v="3807"/>
    <d v="2024-07-31T00:00:00"/>
    <x v="2"/>
    <n v="3"/>
    <n v="300"/>
    <n v="10"/>
    <n v="900"/>
    <n v="810"/>
    <n v="-90"/>
    <x v="0"/>
    <x v="0"/>
  </r>
  <r>
    <s v="9a6ad6a0-4a8f-4d65-aed8-012743a2b459"/>
    <s v="James Perez"/>
    <s v="James"/>
    <s v="Perez"/>
    <s v="corysmith@example.org"/>
    <x v="3808"/>
    <d v="2024-11-22T00:00:00"/>
    <x v="6"/>
    <n v="3"/>
    <n v="120"/>
    <n v="5"/>
    <n v="360"/>
    <n v="342"/>
    <n v="-18"/>
    <x v="0"/>
    <x v="0"/>
  </r>
  <r>
    <s v="00f7b844-c7cf-4be2-8783-0027ce02897c"/>
    <s v="Pamela Parks"/>
    <s v="Pamela"/>
    <s v="Parks"/>
    <s v="josephbautista@example.net"/>
    <x v="3809"/>
    <d v="2024-08-31T00:00:00"/>
    <x v="6"/>
    <n v="1"/>
    <n v="120"/>
    <n v="0"/>
    <n v="120"/>
    <n v="120"/>
    <n v="0"/>
    <x v="2"/>
    <x v="0"/>
  </r>
  <r>
    <s v="ddfcdf94-cf04-4b80-b5f1-fab69ef2f1c8"/>
    <s v="James Mcbride"/>
    <s v="James"/>
    <s v="Mcbride"/>
    <s v="kelly62@example.com"/>
    <x v="3810"/>
    <d v="2024-11-03T00:00:00"/>
    <x v="0"/>
    <n v="2"/>
    <n v="800"/>
    <n v="0"/>
    <n v="1600"/>
    <n v="1600"/>
    <n v="0"/>
    <x v="0"/>
    <x v="0"/>
  </r>
  <r>
    <s v="28720c9f-e446-466b-a482-e73ad3d11326"/>
    <s v="Morgan Brown"/>
    <s v="Morgan"/>
    <s v="Brown"/>
    <s v="ryanaguilar@example.com"/>
    <x v="3811"/>
    <d v="2025-02-03T00:00:00"/>
    <x v="4"/>
    <n v="4"/>
    <n v="1200"/>
    <n v="0"/>
    <n v="4800"/>
    <n v="4800"/>
    <n v="0"/>
    <x v="0"/>
    <x v="0"/>
  </r>
  <r>
    <s v="a4945a0f-bc84-4446-b3b1-75991eceb836"/>
    <s v="Randy West"/>
    <s v="Randy"/>
    <s v="West"/>
    <s v="brittany14@example.com"/>
    <x v="3812"/>
    <d v="2024-04-28T00:00:00"/>
    <x v="3"/>
    <n v="2"/>
    <n v="200"/>
    <n v="0"/>
    <n v="400"/>
    <n v="400"/>
    <n v="0"/>
    <x v="4"/>
    <x v="0"/>
  </r>
  <r>
    <s v="e450bf98-39bf-468b-9775-29ae47b2d92e"/>
    <s v="Tyler Simon"/>
    <s v="Tyler"/>
    <s v="Simon"/>
    <s v="dchapman@example.net"/>
    <x v="3813"/>
    <d v="2024-09-12T00:00:00"/>
    <x v="0"/>
    <n v="1"/>
    <n v="800"/>
    <n v="10"/>
    <n v="800"/>
    <n v="720"/>
    <n v="-80"/>
    <x v="1"/>
    <x v="0"/>
  </r>
  <r>
    <s v="3ea3d70a-45f2-4922-9039-4481cac7ab8f"/>
    <s v="Mary Williams"/>
    <s v="Mary"/>
    <s v="Williams"/>
    <s v="cwalker@example.com"/>
    <x v="3814"/>
    <d v="2024-12-10T00:00:00"/>
    <x v="4"/>
    <n v="2"/>
    <n v="1200"/>
    <n v="0"/>
    <n v="2400"/>
    <n v="2400"/>
    <n v="0"/>
    <x v="3"/>
    <x v="0"/>
  </r>
  <r>
    <s v="94f07bd2-8e39-4317-ba35-35ccd2e4446d"/>
    <s v="Kara Henry"/>
    <s v="Kara"/>
    <s v="Henry"/>
    <s v="elizabethdiaz@example.com"/>
    <x v="3815"/>
    <d v="2024-05-29T00:00:00"/>
    <x v="4"/>
    <n v="1"/>
    <n v="1200"/>
    <n v="0"/>
    <n v="1200"/>
    <n v="1200"/>
    <n v="0"/>
    <x v="4"/>
    <x v="0"/>
  </r>
  <r>
    <s v="e5d60e4e-8dda-45e0-b42e-42faf30e229a"/>
    <s v="Natalie Thomas"/>
    <s v="Natalie"/>
    <s v="Thomas"/>
    <s v="vkim@example.net"/>
    <x v="1457"/>
    <d v="2024-07-06T00:00:00"/>
    <x v="3"/>
    <n v="2"/>
    <n v="200"/>
    <n v="0"/>
    <n v="400"/>
    <n v="400"/>
    <n v="0"/>
    <x v="0"/>
    <x v="0"/>
  </r>
  <r>
    <s v="69739c14-e659-4fa6-87e0-84474cd32c6c"/>
    <s v="Renee Smith"/>
    <s v="Renee"/>
    <s v="Smith"/>
    <s v="shane47@example.net"/>
    <x v="3816"/>
    <d v="2024-12-12T00:00:00"/>
    <x v="0"/>
    <n v="2"/>
    <n v="800"/>
    <n v="5"/>
    <n v="1600"/>
    <n v="1520"/>
    <n v="-80"/>
    <x v="0"/>
    <x v="0"/>
  </r>
  <r>
    <s v="d93dfe43-ef01-43f9-be93-2084c6910d97"/>
    <s v="Jasmine Jenkins"/>
    <s v="Jasmine"/>
    <s v="Jenkins"/>
    <s v="rebeccapark@example.net"/>
    <x v="3817"/>
    <d v="2024-11-14T00:00:00"/>
    <x v="5"/>
    <n v="2"/>
    <n v="90"/>
    <n v="0"/>
    <n v="180"/>
    <n v="180"/>
    <n v="0"/>
    <x v="0"/>
    <x v="0"/>
  </r>
  <r>
    <s v="621ec742-e1bf-4697-bd9a-639f8a28a9ea"/>
    <s v="Robert Simmons"/>
    <s v="Robert"/>
    <s v="Simmons"/>
    <s v="bchavez@example.org"/>
    <x v="3818"/>
    <d v="2024-06-05T00:00:00"/>
    <x v="1"/>
    <n v="1"/>
    <n v="100"/>
    <n v="0"/>
    <n v="100"/>
    <n v="100"/>
    <n v="0"/>
    <x v="3"/>
    <x v="0"/>
  </r>
  <r>
    <s v="04ba5547-02ef-43f3-a72c-c83a3d1a508d"/>
    <s v="Jodi Richardson"/>
    <s v="Jodi"/>
    <s v="Richardson"/>
    <s v="albert84@example.org"/>
    <x v="3819"/>
    <d v="2024-10-20T00:00:00"/>
    <x v="3"/>
    <n v="4"/>
    <n v="200"/>
    <n v="0"/>
    <n v="800"/>
    <n v="800"/>
    <n v="0"/>
    <x v="0"/>
    <x v="0"/>
  </r>
  <r>
    <s v="759dfb3f-10fb-40d2-9904-774e0d06d7b8"/>
    <s v="Chase Stephens"/>
    <s v="Chase"/>
    <s v="Stephens"/>
    <s v="adamduke@example.net"/>
    <x v="3820"/>
    <d v="2024-10-13T00:00:00"/>
    <x v="3"/>
    <n v="2"/>
    <n v="200"/>
    <n v="10"/>
    <n v="400"/>
    <n v="360"/>
    <n v="-40"/>
    <x v="1"/>
    <x v="0"/>
  </r>
  <r>
    <s v="a81c2c6d-94a9-4b1e-ab81-1842a42fe367"/>
    <s v="Molly Becker"/>
    <s v="Molly"/>
    <s v="Becker"/>
    <s v="rangelgrant@example.com"/>
    <x v="3821"/>
    <d v="2025-03-10T00:00:00"/>
    <x v="4"/>
    <n v="2"/>
    <n v="1200"/>
    <n v="0"/>
    <n v="2400"/>
    <n v="2400"/>
    <n v="0"/>
    <x v="3"/>
    <x v="0"/>
  </r>
  <r>
    <s v="219006c0-00f0-46b0-a40b-17908d6179ba"/>
    <s v="Kristina Thomas"/>
    <s v="Kristina"/>
    <s v="Thomas"/>
    <s v="erinphillips@example.com"/>
    <x v="2197"/>
    <d v="2024-08-17T00:00:00"/>
    <x v="3"/>
    <n v="3"/>
    <n v="200"/>
    <n v="5"/>
    <n v="600"/>
    <n v="570"/>
    <n v="-30"/>
    <x v="3"/>
    <x v="0"/>
  </r>
  <r>
    <s v="5c01e8c2-d3dc-4ac2-b2ec-3f4f7914ccf7"/>
    <s v="Jennifer Haney"/>
    <s v="Jennifer"/>
    <s v="Haney"/>
    <s v="fkelly@example.org"/>
    <x v="3822"/>
    <d v="2025-02-11T00:00:00"/>
    <x v="3"/>
    <n v="3"/>
    <n v="200"/>
    <n v="0"/>
    <n v="600"/>
    <n v="600"/>
    <n v="0"/>
    <x v="2"/>
    <x v="0"/>
  </r>
  <r>
    <s v="9225a71c-c10f-4ed9-b276-df06337b9b20"/>
    <s v="William Nunez"/>
    <s v="William"/>
    <s v="Nunez"/>
    <s v="anthony91@example.org"/>
    <x v="3823"/>
    <d v="2024-10-03T00:00:00"/>
    <x v="0"/>
    <n v="4"/>
    <n v="800"/>
    <n v="10"/>
    <n v="3200"/>
    <n v="2880"/>
    <n v="-320"/>
    <x v="4"/>
    <x v="0"/>
  </r>
  <r>
    <s v="8eccfa51-9375-48d5-813c-ef40c4269e6c"/>
    <s v="Jeremy Macias"/>
    <s v="Jeremy"/>
    <s v="Macias"/>
    <s v="seanmassey@example.net"/>
    <x v="34"/>
    <d v="2024-04-29T00:00:00"/>
    <x v="4"/>
    <n v="2"/>
    <n v="1200"/>
    <n v="0"/>
    <n v="2400"/>
    <n v="2400"/>
    <n v="0"/>
    <x v="3"/>
    <x v="0"/>
  </r>
  <r>
    <s v="4cca8c6d-526a-43ec-adad-8aa2d0005fd0"/>
    <s v="Anthony Oliver"/>
    <s v="Anthony"/>
    <s v="Oliver"/>
    <s v="yadams@example.net"/>
    <x v="3824"/>
    <d v="2025-04-02T00:00:00"/>
    <x v="5"/>
    <n v="4"/>
    <n v="90"/>
    <n v="0"/>
    <n v="360"/>
    <n v="360"/>
    <n v="0"/>
    <x v="4"/>
    <x v="0"/>
  </r>
  <r>
    <s v="d28c91d1-9815-4a60-b782-eda675957441"/>
    <s v="John Mason"/>
    <s v="John"/>
    <s v="Mason"/>
    <s v="milesrobert@example.org"/>
    <x v="3825"/>
    <d v="2025-01-10T00:00:00"/>
    <x v="2"/>
    <n v="1"/>
    <n v="300"/>
    <n v="0"/>
    <n v="300"/>
    <n v="300"/>
    <n v="0"/>
    <x v="0"/>
    <x v="0"/>
  </r>
  <r>
    <s v="1445ae72-ecb6-4a42-875b-359e0bc7e4b8"/>
    <s v="Laura Harrison"/>
    <s v="Laura"/>
    <s v="Harrison"/>
    <s v="cpugh@example.org"/>
    <x v="2522"/>
    <d v="2024-12-13T00:00:00"/>
    <x v="0"/>
    <n v="4"/>
    <n v="800"/>
    <n v="0"/>
    <n v="3200"/>
    <n v="3200"/>
    <n v="0"/>
    <x v="0"/>
    <x v="0"/>
  </r>
  <r>
    <s v="6e1a740a-b346-4b86-b05d-d2b53ffdc0cf"/>
    <s v="Carlos Hunt"/>
    <s v="Carlos"/>
    <s v="Hunt"/>
    <s v="johnflores@example.org"/>
    <x v="3826"/>
    <d v="2025-04-18T00:00:00"/>
    <x v="0"/>
    <n v="2"/>
    <n v="800"/>
    <n v="5"/>
    <n v="1600"/>
    <n v="1520"/>
    <n v="-80"/>
    <x v="2"/>
    <x v="1"/>
  </r>
  <r>
    <s v="b43b541a-a795-4129-9610-4be2f8c72774"/>
    <s v="Mark Rodriguez"/>
    <s v="Mark"/>
    <s v="Rodriguez"/>
    <s v="jacksonjonathan@example.net"/>
    <x v="3827"/>
    <d v="2025-03-09T00:00:00"/>
    <x v="2"/>
    <n v="3"/>
    <n v="300"/>
    <n v="0"/>
    <n v="900"/>
    <n v="900"/>
    <n v="0"/>
    <x v="2"/>
    <x v="1"/>
  </r>
  <r>
    <s v="55531aed-6718-4a95-897b-ed8e91b665cc"/>
    <s v="Christopher Neal"/>
    <s v="Christopher"/>
    <s v="Neal"/>
    <s v="wallaceperry@example.com"/>
    <x v="157"/>
    <d v="2024-11-26T00:00:00"/>
    <x v="7"/>
    <n v="1"/>
    <n v="150"/>
    <n v="0"/>
    <n v="150"/>
    <n v="150"/>
    <n v="0"/>
    <x v="2"/>
    <x v="0"/>
  </r>
  <r>
    <s v="9974f598-d41a-4908-86af-9df852d5fe5c"/>
    <s v="Cassandra Hernandez"/>
    <s v="Cassandra"/>
    <s v="Hernandez"/>
    <s v="fwood@example.org"/>
    <x v="3828"/>
    <d v="2025-01-05T00:00:00"/>
    <x v="1"/>
    <n v="3"/>
    <n v="100"/>
    <n v="0"/>
    <n v="300"/>
    <n v="300"/>
    <n v="0"/>
    <x v="4"/>
    <x v="1"/>
  </r>
  <r>
    <s v="324cc519-b144-4803-8968-db32196da162"/>
    <s v="Jennifer Evans"/>
    <s v="Jennifer"/>
    <s v="Evans"/>
    <s v="williamvalentine@example.net"/>
    <x v="3829"/>
    <d v="2025-02-11T00:00:00"/>
    <x v="3"/>
    <n v="3"/>
    <n v="200"/>
    <n v="0"/>
    <n v="600"/>
    <n v="600"/>
    <n v="0"/>
    <x v="3"/>
    <x v="0"/>
  </r>
  <r>
    <s v="93472063-9902-4d83-aa1f-6b8705766033"/>
    <s v="Kimberly Arnold"/>
    <s v="Kimberly"/>
    <s v="Arnold"/>
    <s v="jeffreybridges@example.org"/>
    <x v="3830"/>
    <d v="2024-10-18T00:00:00"/>
    <x v="6"/>
    <n v="2"/>
    <n v="120"/>
    <n v="5"/>
    <n v="240"/>
    <n v="228"/>
    <n v="-12"/>
    <x v="1"/>
    <x v="0"/>
  </r>
  <r>
    <s v="a8da04a7-393b-4d5f-9ac3-371fa8283eaf"/>
    <s v="Jeff Huber"/>
    <s v="Jeff"/>
    <s v="Huber"/>
    <s v="mcdowellpaul@example.net"/>
    <x v="3831"/>
    <d v="2025-03-25T00:00:00"/>
    <x v="2"/>
    <n v="4"/>
    <n v="300"/>
    <n v="5"/>
    <n v="1200"/>
    <n v="1140"/>
    <n v="-60"/>
    <x v="1"/>
    <x v="0"/>
  </r>
  <r>
    <s v="2469c600-19ba-48cc-994a-8e03307b6d17"/>
    <s v="Julia Boone"/>
    <s v="Julia"/>
    <s v="Boone"/>
    <s v="rogerssuzanne@example.net"/>
    <x v="3832"/>
    <d v="2024-12-30T00:00:00"/>
    <x v="4"/>
    <n v="1"/>
    <n v="1200"/>
    <n v="10"/>
    <n v="1200"/>
    <n v="1080"/>
    <n v="-120"/>
    <x v="0"/>
    <x v="0"/>
  </r>
  <r>
    <s v="baed91f9-3657-479a-9743-5ab49f9ecb5a"/>
    <s v="Tonya Fritz"/>
    <s v="Tonya"/>
    <s v="Fritz"/>
    <s v="ddavidson@example.org"/>
    <x v="3833"/>
    <d v="2024-07-03T00:00:00"/>
    <x v="7"/>
    <n v="1"/>
    <n v="150"/>
    <n v="0"/>
    <n v="150"/>
    <n v="150"/>
    <n v="0"/>
    <x v="4"/>
    <x v="0"/>
  </r>
  <r>
    <s v="ddfe99a1-00d2-41d0-8388-3275f169b4d7"/>
    <s v="Tanner Scott"/>
    <s v="Tanner"/>
    <s v="Scott"/>
    <s v="frederickvelez@example.net"/>
    <x v="3834"/>
    <d v="2024-12-08T00:00:00"/>
    <x v="3"/>
    <n v="3"/>
    <n v="200"/>
    <n v="0"/>
    <n v="600"/>
    <n v="600"/>
    <n v="0"/>
    <x v="2"/>
    <x v="0"/>
  </r>
  <r>
    <s v="d28bf973-0209-407f-88ff-0a1b1f8808ed"/>
    <s v="Casey Harris"/>
    <s v="Casey"/>
    <s v="Harris"/>
    <s v="sarahjohnson@example.net"/>
    <x v="3835"/>
    <d v="2024-06-22T00:00:00"/>
    <x v="8"/>
    <n v="1"/>
    <n v="50"/>
    <n v="0"/>
    <n v="50"/>
    <n v="50"/>
    <n v="0"/>
    <x v="4"/>
    <x v="0"/>
  </r>
  <r>
    <s v="f0504804-30a2-42ac-b1b3-4e8ce874d57a"/>
    <s v="Justin Warren"/>
    <s v="Justin"/>
    <s v="Warren"/>
    <s v="kennethjackson@example.org"/>
    <x v="3836"/>
    <d v="2024-09-12T00:00:00"/>
    <x v="5"/>
    <n v="2"/>
    <n v="90"/>
    <n v="0"/>
    <n v="180"/>
    <n v="180"/>
    <n v="0"/>
    <x v="1"/>
    <x v="0"/>
  </r>
  <r>
    <s v="7c809dad-e5cf-4fff-9baf-aa615099b34b"/>
    <s v="Michael Miller"/>
    <s v="Michael"/>
    <s v="Miller"/>
    <s v="daniel61@example.com"/>
    <x v="2151"/>
    <d v="2024-07-31T00:00:00"/>
    <x v="7"/>
    <n v="4"/>
    <n v="150"/>
    <n v="5"/>
    <n v="600"/>
    <n v="570"/>
    <n v="-30"/>
    <x v="3"/>
    <x v="0"/>
  </r>
  <r>
    <s v="94c9495c-bab2-4c3a-9da5-4449264e8617"/>
    <s v="Tyler King"/>
    <s v="Tyler"/>
    <s v="King"/>
    <s v="spatrick@example.com"/>
    <x v="3837"/>
    <d v="2024-08-17T00:00:00"/>
    <x v="1"/>
    <n v="4"/>
    <n v="100"/>
    <n v="5"/>
    <n v="400"/>
    <n v="380"/>
    <n v="-20"/>
    <x v="2"/>
    <x v="0"/>
  </r>
  <r>
    <s v="09950822-b531-4b8c-b44c-e24ab64bcd2d"/>
    <s v="Gary Reyes"/>
    <s v="Gary"/>
    <s v="Reyes"/>
    <s v="david72@example.com"/>
    <x v="3838"/>
    <d v="2024-11-12T00:00:00"/>
    <x v="8"/>
    <n v="1"/>
    <n v="50"/>
    <n v="0"/>
    <n v="50"/>
    <n v="50"/>
    <n v="0"/>
    <x v="4"/>
    <x v="0"/>
  </r>
  <r>
    <s v="54683e86-cf5c-4aa3-bd8a-551ee7b9fe47"/>
    <s v="Darren Ayala"/>
    <s v="Darren"/>
    <s v="Ayala"/>
    <s v="tlee@example.org"/>
    <x v="3839"/>
    <d v="2025-03-25T00:00:00"/>
    <x v="8"/>
    <n v="1"/>
    <n v="50"/>
    <n v="10"/>
    <n v="50"/>
    <n v="45"/>
    <n v="-5"/>
    <x v="0"/>
    <x v="0"/>
  </r>
  <r>
    <s v="f26d37eb-8d2d-4e03-be3c-df0fe92de38e"/>
    <s v="Lauren Anderson"/>
    <s v="Lauren"/>
    <s v="Anderson"/>
    <s v="bradleyhernandez@example.org"/>
    <x v="3840"/>
    <d v="2024-05-01T00:00:00"/>
    <x v="5"/>
    <n v="3"/>
    <n v="90"/>
    <n v="0"/>
    <n v="270"/>
    <n v="270"/>
    <n v="0"/>
    <x v="2"/>
    <x v="0"/>
  </r>
  <r>
    <s v="b33b57e8-c9bb-459f-9268-27dbaae94a38"/>
    <s v="Matthew Robertson"/>
    <s v="Matthew"/>
    <s v="Robertson"/>
    <s v="crawfordchristine@example.org"/>
    <x v="3841"/>
    <d v="2024-06-27T00:00:00"/>
    <x v="7"/>
    <n v="1"/>
    <n v="150"/>
    <n v="10"/>
    <n v="150"/>
    <n v="135"/>
    <n v="-15"/>
    <x v="0"/>
    <x v="0"/>
  </r>
  <r>
    <s v="23627d23-1f9d-4e7d-95c1-216e463e900c"/>
    <s v="Samantha Mendez"/>
    <s v="Samantha"/>
    <s v="Mendez"/>
    <s v="amandarogers@example.net"/>
    <x v="3842"/>
    <d v="2024-06-02T00:00:00"/>
    <x v="2"/>
    <n v="4"/>
    <n v="300"/>
    <n v="0"/>
    <n v="1200"/>
    <n v="1200"/>
    <n v="0"/>
    <x v="2"/>
    <x v="0"/>
  </r>
  <r>
    <s v="a536deec-0a23-48b9-9ffa-3da8e7773cb4"/>
    <s v="Kaitlyn Coleman"/>
    <s v="Kaitlyn"/>
    <s v="Coleman"/>
    <s v="amanda76@example.com"/>
    <x v="3843"/>
    <d v="2024-06-07T00:00:00"/>
    <x v="5"/>
    <n v="4"/>
    <n v="90"/>
    <n v="5"/>
    <n v="360"/>
    <n v="342"/>
    <n v="-18"/>
    <x v="0"/>
    <x v="0"/>
  </r>
  <r>
    <s v="fcd3875c-fe01-42f9-8e2b-8dfed71c5876"/>
    <s v="Lisa English"/>
    <s v="Lisa"/>
    <s v="English"/>
    <s v="kristen21@example.org"/>
    <x v="3844"/>
    <d v="2024-07-06T00:00:00"/>
    <x v="3"/>
    <n v="4"/>
    <n v="200"/>
    <n v="15"/>
    <n v="800"/>
    <n v="680"/>
    <n v="-120"/>
    <x v="4"/>
    <x v="0"/>
  </r>
  <r>
    <s v="558d4025-1c23-4b67-9b4c-4ff965d0654d"/>
    <s v="James Love"/>
    <s v="James"/>
    <s v="Love"/>
    <s v="christina13@example.com"/>
    <x v="3845"/>
    <d v="2024-11-28T00:00:00"/>
    <x v="2"/>
    <n v="3"/>
    <n v="300"/>
    <n v="0"/>
    <n v="900"/>
    <n v="900"/>
    <n v="0"/>
    <x v="1"/>
    <x v="0"/>
  </r>
  <r>
    <s v="d789ff74-af46-4d86-8951-6fc6a1c38d95"/>
    <s v="Alexa Jackson"/>
    <s v="Alexa"/>
    <s v="Jackson"/>
    <s v="andreasantiago@example.net"/>
    <x v="3846"/>
    <d v="2024-09-13T00:00:00"/>
    <x v="2"/>
    <n v="1"/>
    <n v="300"/>
    <n v="0"/>
    <n v="300"/>
    <n v="300"/>
    <n v="0"/>
    <x v="0"/>
    <x v="1"/>
  </r>
  <r>
    <s v="4a3de0e3-5b91-4b54-9584-3f4bb05be11e"/>
    <s v="Amanda Mason"/>
    <s v="Amanda"/>
    <s v="Mason"/>
    <s v="jose85@example.net"/>
    <x v="3847"/>
    <d v="2024-07-16T00:00:00"/>
    <x v="8"/>
    <n v="1"/>
    <n v="50"/>
    <n v="0"/>
    <n v="50"/>
    <n v="50"/>
    <n v="0"/>
    <x v="1"/>
    <x v="0"/>
  </r>
  <r>
    <s v="83d9d707-799d-4357-8c74-ac32c8c4621c"/>
    <s v="Toni Lane"/>
    <s v="Toni"/>
    <s v="Lane"/>
    <s v="christy84@example.com"/>
    <x v="3848"/>
    <d v="2024-11-18T00:00:00"/>
    <x v="6"/>
    <n v="1"/>
    <n v="120"/>
    <n v="0"/>
    <n v="120"/>
    <n v="120"/>
    <n v="0"/>
    <x v="3"/>
    <x v="0"/>
  </r>
  <r>
    <s v="a2bf94f8-9232-4453-88f2-15e9ee5ae131"/>
    <s v="Eric Reed"/>
    <s v="Eric"/>
    <s v="Reed"/>
    <s v="danielknight@example.net"/>
    <x v="3849"/>
    <d v="2024-10-07T00:00:00"/>
    <x v="8"/>
    <n v="4"/>
    <n v="50"/>
    <n v="5"/>
    <n v="200"/>
    <n v="190"/>
    <n v="-10"/>
    <x v="2"/>
    <x v="0"/>
  </r>
  <r>
    <s v="f4a2575a-887c-4c52-8d13-9b1831a9a467"/>
    <s v="Sherry Rivera"/>
    <s v="Sherry"/>
    <s v="Rivera"/>
    <s v="martinbethany@example.org"/>
    <x v="2147"/>
    <d v="2024-10-07T00:00:00"/>
    <x v="8"/>
    <n v="3"/>
    <n v="50"/>
    <n v="0"/>
    <n v="150"/>
    <n v="150"/>
    <n v="0"/>
    <x v="2"/>
    <x v="0"/>
  </r>
  <r>
    <s v="9079f433-241e-4855-987d-5c080f84244a"/>
    <s v="Chad Young MD"/>
    <s v="Chad"/>
    <s v="MD"/>
    <s v="sharonhorton@example.net"/>
    <x v="3850"/>
    <d v="2024-07-09T00:00:00"/>
    <x v="1"/>
    <n v="4"/>
    <n v="100"/>
    <n v="0"/>
    <n v="400"/>
    <n v="400"/>
    <n v="0"/>
    <x v="3"/>
    <x v="0"/>
  </r>
  <r>
    <s v="5b84674f-b3e7-41d3-a3d0-a1a13fa330ff"/>
    <s v="Kristina Harrington"/>
    <s v="Kristina"/>
    <s v="Harrington"/>
    <s v="torreschristian@example.org"/>
    <x v="3851"/>
    <d v="2024-05-25T00:00:00"/>
    <x v="8"/>
    <n v="2"/>
    <n v="50"/>
    <n v="0"/>
    <n v="100"/>
    <n v="100"/>
    <n v="0"/>
    <x v="1"/>
    <x v="0"/>
  </r>
  <r>
    <s v="169ba207-1cb1-4367-93a9-972fabf68871"/>
    <s v="Pamela Knapp"/>
    <s v="Pamela"/>
    <s v="Knapp"/>
    <s v="denise48@example.com"/>
    <x v="3852"/>
    <d v="2024-12-31T00:00:00"/>
    <x v="0"/>
    <n v="3"/>
    <n v="800"/>
    <n v="0"/>
    <n v="2400"/>
    <n v="2400"/>
    <n v="0"/>
    <x v="3"/>
    <x v="0"/>
  </r>
  <r>
    <s v="120f70c2-b0f7-4249-adbe-f17804af167d"/>
    <s v="Joseph Beard"/>
    <s v="Joseph"/>
    <s v="Beard"/>
    <s v="egarcia@example.com"/>
    <x v="3853"/>
    <d v="2025-03-30T00:00:00"/>
    <x v="4"/>
    <n v="3"/>
    <n v="1200"/>
    <n v="10"/>
    <n v="3600"/>
    <n v="3240"/>
    <n v="-360"/>
    <x v="3"/>
    <x v="0"/>
  </r>
  <r>
    <s v="f32b6a35-a260-4aea-8db4-02b1b49f6c20"/>
    <s v="Alexandra Lee"/>
    <s v="Alexandra"/>
    <s v="Lee"/>
    <s v="tjackson@example.org"/>
    <x v="2113"/>
    <d v="2024-12-23T00:00:00"/>
    <x v="2"/>
    <n v="2"/>
    <n v="300"/>
    <n v="0"/>
    <n v="600"/>
    <n v="600"/>
    <n v="0"/>
    <x v="0"/>
    <x v="1"/>
  </r>
  <r>
    <s v="4dab6003-48a5-420f-8250-64694c610136"/>
    <s v="Ashley Jones"/>
    <s v="Ashley"/>
    <s v="Jones"/>
    <s v="stephanie34@example.org"/>
    <x v="3854"/>
    <d v="2024-08-31T00:00:00"/>
    <x v="2"/>
    <n v="4"/>
    <n v="300"/>
    <n v="0"/>
    <n v="1200"/>
    <n v="1200"/>
    <n v="0"/>
    <x v="1"/>
    <x v="0"/>
  </r>
  <r>
    <s v="999f7278-2808-4604-95b4-96bd085af964"/>
    <s v="David Barr"/>
    <s v="David"/>
    <s v="Barr"/>
    <s v="bherrera@example.com"/>
    <x v="3855"/>
    <d v="2024-08-05T00:00:00"/>
    <x v="6"/>
    <n v="4"/>
    <n v="120"/>
    <n v="0"/>
    <n v="480"/>
    <n v="480"/>
    <n v="0"/>
    <x v="2"/>
    <x v="0"/>
  </r>
  <r>
    <s v="cf210533-f790-484a-9c39-5b68e53346fe"/>
    <s v="Patricia Harris"/>
    <s v="Patricia"/>
    <s v="Harris"/>
    <s v="jamielutz@example.org"/>
    <x v="3856"/>
    <d v="2024-09-15T00:00:00"/>
    <x v="2"/>
    <n v="4"/>
    <n v="300"/>
    <n v="10"/>
    <n v="1200"/>
    <n v="1080"/>
    <n v="-120"/>
    <x v="1"/>
    <x v="0"/>
  </r>
  <r>
    <s v="15dc4208-30ca-4543-9acb-818cd6cf54e6"/>
    <s v="Stephanie Keller"/>
    <s v="Stephanie"/>
    <s v="Keller"/>
    <s v="wattsthomas@example.org"/>
    <x v="3857"/>
    <d v="2025-03-25T00:00:00"/>
    <x v="6"/>
    <n v="2"/>
    <n v="120"/>
    <n v="0"/>
    <n v="240"/>
    <n v="240"/>
    <n v="0"/>
    <x v="4"/>
    <x v="0"/>
  </r>
  <r>
    <s v="0e8d5cc7-f695-4b3e-a1fc-e5a57838ceb3"/>
    <s v="Michele Alvarez"/>
    <s v="Michele"/>
    <s v="Alvarez"/>
    <s v="pamelaanderson@example.com"/>
    <x v="3858"/>
    <d v="2024-05-22T00:00:00"/>
    <x v="3"/>
    <n v="2"/>
    <n v="200"/>
    <n v="0"/>
    <n v="400"/>
    <n v="400"/>
    <n v="0"/>
    <x v="1"/>
    <x v="0"/>
  </r>
  <r>
    <s v="635b9e6b-c868-418d-b098-0298f811744f"/>
    <s v="Gene Johnson"/>
    <s v="Gene"/>
    <s v="Johnson"/>
    <s v="johnayala@example.net"/>
    <x v="1524"/>
    <d v="2024-11-15T00:00:00"/>
    <x v="3"/>
    <n v="2"/>
    <n v="200"/>
    <n v="0"/>
    <n v="400"/>
    <n v="400"/>
    <n v="0"/>
    <x v="1"/>
    <x v="0"/>
  </r>
  <r>
    <s v="4e1ec9c5-b8f6-4966-a073-91d0da0225c2"/>
    <s v="Megan Byrd"/>
    <s v="Megan"/>
    <s v="Byrd"/>
    <s v="jlewis@example.org"/>
    <x v="590"/>
    <d v="2025-01-06T00:00:00"/>
    <x v="4"/>
    <n v="4"/>
    <n v="1200"/>
    <n v="0"/>
    <n v="4800"/>
    <n v="4800"/>
    <n v="0"/>
    <x v="4"/>
    <x v="1"/>
  </r>
  <r>
    <s v="a635d9e7-2a6a-4b6c-9abd-68be2a289421"/>
    <s v="David Torres"/>
    <s v="David"/>
    <s v="Torres"/>
    <s v="housecharles@example.com"/>
    <x v="890"/>
    <d v="2024-09-11T00:00:00"/>
    <x v="4"/>
    <n v="2"/>
    <n v="1200"/>
    <n v="5"/>
    <n v="2400"/>
    <n v="2280"/>
    <n v="-120"/>
    <x v="0"/>
    <x v="0"/>
  </r>
  <r>
    <s v="e954fd29-2647-455f-a943-aa8fd024e672"/>
    <s v="Thomas Johnson"/>
    <s v="Thomas"/>
    <s v="Johnson"/>
    <s v="jennifer69@example.com"/>
    <x v="200"/>
    <d v="2025-02-27T00:00:00"/>
    <x v="8"/>
    <n v="3"/>
    <n v="50"/>
    <n v="0"/>
    <n v="150"/>
    <n v="150"/>
    <n v="0"/>
    <x v="0"/>
    <x v="0"/>
  </r>
  <r>
    <s v="1842b1fd-953f-4b3e-bc9a-e3536df2c43e"/>
    <s v="Vincent Fuller"/>
    <s v="Vincent"/>
    <s v="Fuller"/>
    <s v="moorematthew@example.org"/>
    <x v="1911"/>
    <d v="2024-06-20T00:00:00"/>
    <x v="5"/>
    <n v="1"/>
    <n v="90"/>
    <n v="5"/>
    <n v="90"/>
    <n v="85.5"/>
    <n v="-4.5"/>
    <x v="0"/>
    <x v="0"/>
  </r>
  <r>
    <s v="79aeef7b-4529-4a7e-b144-08c0997ca608"/>
    <s v="Elijah Phillips"/>
    <s v="Elijah"/>
    <s v="Phillips"/>
    <s v="dylan14@example.org"/>
    <x v="1021"/>
    <d v="2024-09-21T00:00:00"/>
    <x v="7"/>
    <n v="4"/>
    <n v="150"/>
    <n v="10"/>
    <n v="600"/>
    <n v="540"/>
    <n v="-60"/>
    <x v="4"/>
    <x v="0"/>
  </r>
  <r>
    <s v="41a24ee2-0e07-4c8c-a527-839fdef0adb3"/>
    <s v="David Johns"/>
    <s v="David"/>
    <s v="Johns"/>
    <s v="gonzaleskevin@example.com"/>
    <x v="3859"/>
    <d v="2025-04-06T00:00:00"/>
    <x v="6"/>
    <n v="4"/>
    <n v="120"/>
    <n v="0"/>
    <n v="480"/>
    <n v="480"/>
    <n v="0"/>
    <x v="1"/>
    <x v="0"/>
  </r>
  <r>
    <s v="37c862d4-b7e4-4e37-867f-622c5b601f92"/>
    <s v="Daniel Warner"/>
    <s v="Daniel"/>
    <s v="Warner"/>
    <s v="stevenwoods@example.com"/>
    <x v="1696"/>
    <d v="2024-10-13T00:00:00"/>
    <x v="8"/>
    <n v="2"/>
    <n v="50"/>
    <n v="5"/>
    <n v="100"/>
    <n v="95"/>
    <n v="-5"/>
    <x v="0"/>
    <x v="0"/>
  </r>
  <r>
    <s v="c598006a-4e1c-4a92-af78-c321c9c23ec1"/>
    <s v="Stephanie Jackson"/>
    <s v="Stephanie"/>
    <s v="Jackson"/>
    <s v="kimberly12@example.net"/>
    <x v="2320"/>
    <d v="2024-06-07T00:00:00"/>
    <x v="4"/>
    <n v="4"/>
    <n v="1200"/>
    <n v="0"/>
    <n v="4800"/>
    <n v="4800"/>
    <n v="0"/>
    <x v="1"/>
    <x v="0"/>
  </r>
  <r>
    <s v="6d39a82e-2505-4117-8131-e4dbbc6f5f5e"/>
    <s v="Caitlin Davenport"/>
    <s v="Caitlin"/>
    <s v="Davenport"/>
    <s v="kwest@example.net"/>
    <x v="3860"/>
    <d v="2024-05-16T00:00:00"/>
    <x v="2"/>
    <n v="4"/>
    <n v="300"/>
    <n v="10"/>
    <n v="1200"/>
    <n v="1080"/>
    <n v="-120"/>
    <x v="4"/>
    <x v="0"/>
  </r>
  <r>
    <s v="0984e66c-daa4-440d-b16a-0f1a4fc711d2"/>
    <s v="Juan Thompson"/>
    <s v="Juan"/>
    <s v="Thompson"/>
    <s v="freed@example.net"/>
    <x v="3861"/>
    <d v="2024-09-22T00:00:00"/>
    <x v="7"/>
    <n v="2"/>
    <n v="150"/>
    <n v="10"/>
    <n v="300"/>
    <n v="270"/>
    <n v="-30"/>
    <x v="1"/>
    <x v="0"/>
  </r>
  <r>
    <s v="24a8d373-3008-41dc-bc08-23cad5506426"/>
    <s v="Joseph Long"/>
    <s v="Joseph"/>
    <s v="Long"/>
    <s v="abigail06@example.org"/>
    <x v="3862"/>
    <d v="2024-08-25T00:00:00"/>
    <x v="1"/>
    <n v="1"/>
    <n v="100"/>
    <n v="0"/>
    <n v="100"/>
    <n v="100"/>
    <n v="0"/>
    <x v="1"/>
    <x v="0"/>
  </r>
  <r>
    <s v="a10173c2-31b9-4289-9d9c-718b64423d22"/>
    <s v="Melissa Patton"/>
    <s v="Melissa"/>
    <s v="Patton"/>
    <s v="estafford@example.org"/>
    <x v="3863"/>
    <d v="2025-02-03T00:00:00"/>
    <x v="8"/>
    <n v="3"/>
    <n v="50"/>
    <n v="0"/>
    <n v="150"/>
    <n v="150"/>
    <n v="0"/>
    <x v="2"/>
    <x v="0"/>
  </r>
  <r>
    <s v="7bc6afa8-baaf-4be3-86bd-ebc580986272"/>
    <s v="Shirley Evans"/>
    <s v="Shirley"/>
    <s v="Evans"/>
    <s v="asmith@example.net"/>
    <x v="3864"/>
    <d v="2025-03-09T00:00:00"/>
    <x v="2"/>
    <n v="4"/>
    <n v="300"/>
    <n v="5"/>
    <n v="1200"/>
    <n v="1140"/>
    <n v="-60"/>
    <x v="1"/>
    <x v="0"/>
  </r>
  <r>
    <s v="316f4043-3d49-462e-a9d5-154f26a518c9"/>
    <s v="John Johnson"/>
    <s v="John"/>
    <s v="Johnson"/>
    <s v="kayla81@example.org"/>
    <x v="3865"/>
    <d v="2025-03-31T00:00:00"/>
    <x v="2"/>
    <n v="1"/>
    <n v="300"/>
    <n v="0"/>
    <n v="300"/>
    <n v="300"/>
    <n v="0"/>
    <x v="0"/>
    <x v="0"/>
  </r>
  <r>
    <s v="33a0527c-efee-4ce5-a339-a91bb0867987"/>
    <s v="Scott Diaz"/>
    <s v="Scott"/>
    <s v="Diaz"/>
    <s v="martintina@example.com"/>
    <x v="3866"/>
    <d v="2025-02-11T00:00:00"/>
    <x v="7"/>
    <n v="3"/>
    <n v="150"/>
    <n v="10"/>
    <n v="450"/>
    <n v="405"/>
    <n v="-45"/>
    <x v="4"/>
    <x v="0"/>
  </r>
  <r>
    <s v="5aa1031d-8d23-498c-b538-dc0138141d7e"/>
    <s v="Tanya Taylor"/>
    <s v="Tanya"/>
    <s v="Taylor"/>
    <s v="morganbenjamin@example.com"/>
    <x v="3867"/>
    <d v="2025-01-13T00:00:00"/>
    <x v="0"/>
    <n v="3"/>
    <n v="800"/>
    <n v="0"/>
    <n v="2400"/>
    <n v="2400"/>
    <n v="0"/>
    <x v="0"/>
    <x v="0"/>
  </r>
  <r>
    <s v="684d2236-c39c-4377-a199-20c7a483753b"/>
    <s v="Justin Williams"/>
    <s v="Justin"/>
    <s v="Williams"/>
    <s v="ashley43@example.net"/>
    <x v="3868"/>
    <d v="2024-07-19T00:00:00"/>
    <x v="7"/>
    <n v="3"/>
    <n v="150"/>
    <n v="0"/>
    <n v="450"/>
    <n v="450"/>
    <n v="0"/>
    <x v="3"/>
    <x v="0"/>
  </r>
  <r>
    <s v="d39802f0-5fe9-4f3b-b267-f94c27bfad8e"/>
    <s v="Christopher Rodriguez MD"/>
    <s v="Christopher"/>
    <s v="MD"/>
    <s v="qpowell@example.org"/>
    <x v="3869"/>
    <d v="2024-12-20T00:00:00"/>
    <x v="0"/>
    <n v="2"/>
    <n v="800"/>
    <n v="5"/>
    <n v="1600"/>
    <n v="1520"/>
    <n v="-80"/>
    <x v="4"/>
    <x v="0"/>
  </r>
  <r>
    <s v="e0eea964-8650-43dc-ae93-f722b35707fc"/>
    <s v="Dawn Hunter"/>
    <s v="Dawn"/>
    <s v="Hunter"/>
    <s v="bbarr@example.net"/>
    <x v="3870"/>
    <d v="2024-05-30T00:00:00"/>
    <x v="2"/>
    <n v="4"/>
    <n v="300"/>
    <n v="0"/>
    <n v="1200"/>
    <n v="1200"/>
    <n v="0"/>
    <x v="4"/>
    <x v="0"/>
  </r>
  <r>
    <s v="ebeab9d7-e798-454f-af5a-4025c3f1f88b"/>
    <s v="David Brady"/>
    <s v="David"/>
    <s v="Brady"/>
    <s v="tammypratt@example.net"/>
    <x v="3871"/>
    <d v="2024-07-10T00:00:00"/>
    <x v="6"/>
    <n v="1"/>
    <n v="120"/>
    <n v="0"/>
    <n v="120"/>
    <n v="120"/>
    <n v="0"/>
    <x v="1"/>
    <x v="0"/>
  </r>
  <r>
    <s v="a3ab75f1-c307-4fdc-a37c-a94e60baed08"/>
    <s v="Elizabeth Garza"/>
    <s v="Elizabeth"/>
    <s v="Garza"/>
    <s v="steven43@example.org"/>
    <x v="3872"/>
    <d v="2024-09-24T00:00:00"/>
    <x v="8"/>
    <n v="3"/>
    <n v="50"/>
    <n v="0"/>
    <n v="150"/>
    <n v="150"/>
    <n v="0"/>
    <x v="4"/>
    <x v="0"/>
  </r>
  <r>
    <s v="bf468efb-8c18-4a26-b736-5110f15e574e"/>
    <s v="Robin Solis"/>
    <s v="Robin"/>
    <s v="Solis"/>
    <s v="edennis@example.org"/>
    <x v="1223"/>
    <d v="2024-11-11T00:00:00"/>
    <x v="7"/>
    <n v="4"/>
    <n v="150"/>
    <n v="0"/>
    <n v="600"/>
    <n v="600"/>
    <n v="0"/>
    <x v="2"/>
    <x v="1"/>
  </r>
  <r>
    <s v="eb86ab48-68b8-41b1-a4dc-a9af13be046d"/>
    <s v="William Parker"/>
    <s v="William"/>
    <s v="Parker"/>
    <s v="woodwilliam@example.com"/>
    <x v="2829"/>
    <d v="2024-10-09T00:00:00"/>
    <x v="3"/>
    <n v="2"/>
    <n v="200"/>
    <n v="0"/>
    <n v="400"/>
    <n v="400"/>
    <n v="0"/>
    <x v="0"/>
    <x v="0"/>
  </r>
  <r>
    <s v="f33efe2d-ad12-4c67-a856-fd1d8b7d7044"/>
    <s v="Sarah Glenn"/>
    <s v="Sarah"/>
    <s v="Glenn"/>
    <s v="kaitlyn73@example.org"/>
    <x v="2138"/>
    <d v="2025-01-08T00:00:00"/>
    <x v="0"/>
    <n v="1"/>
    <n v="800"/>
    <n v="0"/>
    <n v="800"/>
    <n v="800"/>
    <n v="0"/>
    <x v="1"/>
    <x v="0"/>
  </r>
  <r>
    <s v="7f7e2d3b-993b-4d75-b4d6-1a8126413a68"/>
    <s v="Melissa Duffy"/>
    <s v="Melissa"/>
    <s v="Duffy"/>
    <s v="hharris@example.net"/>
    <x v="3873"/>
    <d v="2024-08-09T00:00:00"/>
    <x v="7"/>
    <n v="2"/>
    <n v="150"/>
    <n v="10"/>
    <n v="300"/>
    <n v="270"/>
    <n v="-30"/>
    <x v="1"/>
    <x v="0"/>
  </r>
  <r>
    <s v="c843972e-cb8c-4347-9f7a-0ffcd7039f08"/>
    <s v="Ashley Carter"/>
    <s v="Ashley"/>
    <s v="Carter"/>
    <s v="denise58@example.net"/>
    <x v="1902"/>
    <d v="2024-09-22T00:00:00"/>
    <x v="2"/>
    <n v="1"/>
    <n v="300"/>
    <n v="10"/>
    <n v="300"/>
    <n v="270"/>
    <n v="-30"/>
    <x v="2"/>
    <x v="0"/>
  </r>
  <r>
    <s v="d7b2c0ee-4da6-4d8a-93a9-fcc64bbc0706"/>
    <s v="Justin Contreras"/>
    <s v="Justin"/>
    <s v="Contreras"/>
    <s v="daniel45@example.com"/>
    <x v="3874"/>
    <d v="2024-07-01T00:00:00"/>
    <x v="3"/>
    <n v="3"/>
    <n v="200"/>
    <n v="0"/>
    <n v="600"/>
    <n v="600"/>
    <n v="0"/>
    <x v="4"/>
    <x v="0"/>
  </r>
  <r>
    <s v="a21d412f-57a2-4da9-90cc-faafdd5bfec5"/>
    <s v="Jesse Crosby"/>
    <s v="Jesse"/>
    <s v="Crosby"/>
    <s v="hday@example.org"/>
    <x v="3875"/>
    <d v="2024-06-27T00:00:00"/>
    <x v="8"/>
    <n v="2"/>
    <n v="50"/>
    <n v="5"/>
    <n v="100"/>
    <n v="95"/>
    <n v="-5"/>
    <x v="2"/>
    <x v="0"/>
  </r>
  <r>
    <s v="ca2c2be2-fd31-402d-a007-b33805764a93"/>
    <s v="Shannon Logan"/>
    <s v="Shannon"/>
    <s v="Logan"/>
    <s v="flewis@example.com"/>
    <x v="3876"/>
    <d v="2024-07-04T00:00:00"/>
    <x v="3"/>
    <n v="4"/>
    <n v="200"/>
    <n v="0"/>
    <n v="800"/>
    <n v="800"/>
    <n v="0"/>
    <x v="1"/>
    <x v="0"/>
  </r>
  <r>
    <s v="736a1751-93ed-4715-927a-2d4ec56e1f7c"/>
    <s v="John Benson"/>
    <s v="John"/>
    <s v="Benson"/>
    <s v="brandy64@example.com"/>
    <x v="3877"/>
    <d v="2024-12-22T00:00:00"/>
    <x v="4"/>
    <n v="4"/>
    <n v="1200"/>
    <n v="10"/>
    <n v="4800"/>
    <n v="4320"/>
    <n v="-480"/>
    <x v="2"/>
    <x v="0"/>
  </r>
  <r>
    <s v="3a1b8ef9-f87a-4c1e-9b3c-f9c57b7b4dc5"/>
    <s v="Kevin Rodriguez"/>
    <s v="Kevin"/>
    <s v="Rodriguez"/>
    <s v="wbarton@example.org"/>
    <x v="3878"/>
    <d v="2025-04-02T00:00:00"/>
    <x v="2"/>
    <n v="3"/>
    <n v="300"/>
    <n v="10"/>
    <n v="900"/>
    <n v="810"/>
    <n v="-90"/>
    <x v="2"/>
    <x v="0"/>
  </r>
  <r>
    <s v="d22faeab-487c-4044-8cf8-8429d25e434c"/>
    <s v="Jason Hernandez"/>
    <s v="Jason"/>
    <s v="Hernandez"/>
    <s v="chapmanolivia@example.org"/>
    <x v="3879"/>
    <d v="2025-03-23T00:00:00"/>
    <x v="1"/>
    <n v="1"/>
    <n v="100"/>
    <n v="5"/>
    <n v="100"/>
    <n v="95"/>
    <n v="-5"/>
    <x v="1"/>
    <x v="0"/>
  </r>
  <r>
    <s v="7476c2a3-c690-45a8-8597-ed7b299d73e0"/>
    <s v="Kathy Flowers"/>
    <s v="Kathy"/>
    <s v="Flowers"/>
    <s v="jasonpacheco@example.org"/>
    <x v="3880"/>
    <d v="2024-07-01T00:00:00"/>
    <x v="8"/>
    <n v="1"/>
    <n v="50"/>
    <n v="0"/>
    <n v="50"/>
    <n v="50"/>
    <n v="0"/>
    <x v="1"/>
    <x v="0"/>
  </r>
  <r>
    <s v="84405a46-cbf2-4106-a9bd-869f9082575e"/>
    <s v="Corey Perkins"/>
    <s v="Corey"/>
    <s v="Perkins"/>
    <s v="websterpaige@example.org"/>
    <x v="3881"/>
    <d v="2024-06-16T00:00:00"/>
    <x v="4"/>
    <n v="2"/>
    <n v="1200"/>
    <n v="0"/>
    <n v="2400"/>
    <n v="2400"/>
    <n v="0"/>
    <x v="4"/>
    <x v="0"/>
  </r>
  <r>
    <s v="5ed69b88-fdbe-4e47-9edf-5358756b17cc"/>
    <s v="Lauren Little"/>
    <s v="Lauren"/>
    <s v="Little"/>
    <s v="ashaffer@example.org"/>
    <x v="2627"/>
    <d v="2024-11-04T00:00:00"/>
    <x v="7"/>
    <n v="2"/>
    <n v="150"/>
    <n v="5"/>
    <n v="300"/>
    <n v="285"/>
    <n v="-15"/>
    <x v="2"/>
    <x v="0"/>
  </r>
  <r>
    <s v="96475277-c48b-4d03-acee-bc2cf3b8b707"/>
    <s v="Dawn Kelly"/>
    <s v="Dawn"/>
    <s v="Kelly"/>
    <s v="johnspatrick@example.com"/>
    <x v="3882"/>
    <d v="2024-05-05T00:00:00"/>
    <x v="6"/>
    <n v="1"/>
    <n v="120"/>
    <n v="10"/>
    <n v="120"/>
    <n v="108"/>
    <n v="-12"/>
    <x v="1"/>
    <x v="1"/>
  </r>
  <r>
    <s v="ad864462-b1f7-455e-a3d0-fce26e787a29"/>
    <s v="Thomas Dunn"/>
    <s v="Thomas"/>
    <s v="Dunn"/>
    <s v="brendangreen@example.com"/>
    <x v="636"/>
    <d v="2025-03-09T00:00:00"/>
    <x v="0"/>
    <n v="2"/>
    <n v="800"/>
    <n v="0"/>
    <n v="1600"/>
    <n v="1600"/>
    <n v="0"/>
    <x v="3"/>
    <x v="0"/>
  </r>
  <r>
    <s v="55e8a367-cce8-4b43-9cd6-a64988b210d2"/>
    <s v="Brittany Huffman"/>
    <s v="Brittany"/>
    <s v="Huffman"/>
    <s v="smithpaul@example.com"/>
    <x v="3883"/>
    <d v="2024-12-10T00:00:00"/>
    <x v="0"/>
    <n v="4"/>
    <n v="800"/>
    <n v="0"/>
    <n v="3200"/>
    <n v="3200"/>
    <n v="0"/>
    <x v="1"/>
    <x v="0"/>
  </r>
  <r>
    <s v="a3771146-22b1-474f-85aa-e8454c01de47"/>
    <s v="Jordan Shepard"/>
    <s v="Jordan"/>
    <s v="Shepard"/>
    <s v="samanthadougherty@example.org"/>
    <x v="3884"/>
    <d v="2024-10-08T00:00:00"/>
    <x v="5"/>
    <n v="3"/>
    <n v="90"/>
    <n v="0"/>
    <n v="270"/>
    <n v="270"/>
    <n v="0"/>
    <x v="3"/>
    <x v="0"/>
  </r>
  <r>
    <s v="eca5b627-1153-4f96-ac48-332eec297d65"/>
    <s v="Mr. Nathaniel Butler DVM"/>
    <s v="Mr"/>
    <s v="DVM"/>
    <s v="haleylinda@example.net"/>
    <x v="3885"/>
    <d v="2024-06-10T00:00:00"/>
    <x v="5"/>
    <n v="1"/>
    <n v="90"/>
    <n v="10"/>
    <n v="90"/>
    <n v="81"/>
    <n v="-9"/>
    <x v="4"/>
    <x v="0"/>
  </r>
  <r>
    <s v="7bc0d39f-6f0a-4af3-b4a4-bf6c14a040c5"/>
    <s v="David Baker"/>
    <s v="David"/>
    <s v="Baker"/>
    <s v="william65@example.net"/>
    <x v="3886"/>
    <d v="2024-09-15T00:00:00"/>
    <x v="6"/>
    <n v="2"/>
    <n v="120"/>
    <n v="0"/>
    <n v="240"/>
    <n v="240"/>
    <n v="0"/>
    <x v="2"/>
    <x v="0"/>
  </r>
  <r>
    <s v="d0fe16af-8bba-4fcb-9ba3-9db36a45ef77"/>
    <s v="Sandra Henderson"/>
    <s v="Sandra"/>
    <s v="Henderson"/>
    <s v="kpark@example.org"/>
    <x v="3887"/>
    <d v="2024-12-26T00:00:00"/>
    <x v="6"/>
    <n v="3"/>
    <n v="120"/>
    <n v="0"/>
    <n v="360"/>
    <n v="360"/>
    <n v="0"/>
    <x v="1"/>
    <x v="0"/>
  </r>
  <r>
    <s v="db97c191-3cd4-4cae-99b8-b34923ae088b"/>
    <s v="Michael Johnson"/>
    <s v="Michael"/>
    <s v="Johnson"/>
    <s v="mgreer@example.net"/>
    <x v="3888"/>
    <d v="2025-03-12T00:00:00"/>
    <x v="8"/>
    <n v="4"/>
    <n v="50"/>
    <n v="0"/>
    <n v="200"/>
    <n v="200"/>
    <n v="0"/>
    <x v="4"/>
    <x v="1"/>
  </r>
  <r>
    <s v="b1ef1871-1262-46cf-8c0d-6a8487983fcc"/>
    <s v="Aaron Powers"/>
    <s v="Aaron"/>
    <s v="Powers"/>
    <s v="jordanwallace@example.org"/>
    <x v="3889"/>
    <d v="2025-03-24T00:00:00"/>
    <x v="5"/>
    <n v="2"/>
    <n v="90"/>
    <n v="0"/>
    <n v="180"/>
    <n v="180"/>
    <n v="0"/>
    <x v="3"/>
    <x v="0"/>
  </r>
  <r>
    <s v="cc5639dc-48fd-485f-8fc8-d8284f8d66d6"/>
    <s v="Wesley Carson"/>
    <s v="Wesley"/>
    <s v="Carson"/>
    <s v="ypatterson@example.org"/>
    <x v="3890"/>
    <d v="2024-06-21T00:00:00"/>
    <x v="6"/>
    <n v="4"/>
    <n v="120"/>
    <n v="0"/>
    <n v="480"/>
    <n v="480"/>
    <n v="0"/>
    <x v="3"/>
    <x v="0"/>
  </r>
  <r>
    <s v="ef9cc278-956d-479b-bc5f-3e7dfa3a37d4"/>
    <s v="James Wilson"/>
    <s v="James"/>
    <s v="Wilson"/>
    <s v="fpatrick@example.org"/>
    <x v="3891"/>
    <d v="2024-09-10T00:00:00"/>
    <x v="1"/>
    <n v="3"/>
    <n v="100"/>
    <n v="0"/>
    <n v="300"/>
    <n v="300"/>
    <n v="0"/>
    <x v="2"/>
    <x v="0"/>
  </r>
  <r>
    <s v="b4d6ae2e-8095-49f0-8e17-b64dd9ea987d"/>
    <s v="Justin Hernandez"/>
    <s v="Justin"/>
    <s v="Hernandez"/>
    <s v="sgregory@example.com"/>
    <x v="3892"/>
    <d v="2025-02-23T00:00:00"/>
    <x v="3"/>
    <n v="4"/>
    <n v="200"/>
    <n v="0"/>
    <n v="800"/>
    <n v="800"/>
    <n v="0"/>
    <x v="2"/>
    <x v="0"/>
  </r>
  <r>
    <s v="adf59c08-ee10-4ba9-b6c6-682389000f4d"/>
    <s v="Albert Peterson"/>
    <s v="Albert"/>
    <s v="Peterson"/>
    <s v="fosterpatricia@example.org"/>
    <x v="3893"/>
    <d v="2024-07-28T00:00:00"/>
    <x v="4"/>
    <n v="4"/>
    <n v="1200"/>
    <n v="5"/>
    <n v="4800"/>
    <n v="4560"/>
    <n v="-240"/>
    <x v="1"/>
    <x v="0"/>
  </r>
  <r>
    <s v="16688181-0879-43a1-bc32-c016c793b529"/>
    <s v="Holly Brown"/>
    <s v="Holly"/>
    <s v="Brown"/>
    <s v="ernest31@example.org"/>
    <x v="397"/>
    <d v="2025-03-04T00:00:00"/>
    <x v="2"/>
    <n v="4"/>
    <n v="300"/>
    <n v="0"/>
    <n v="1200"/>
    <n v="1200"/>
    <n v="0"/>
    <x v="1"/>
    <x v="0"/>
  </r>
  <r>
    <s v="2f8e6eda-2f89-4418-ac34-a5ba7dc48573"/>
    <s v="Christopher Price"/>
    <s v="Christopher"/>
    <s v="Price"/>
    <s v="jessica38@example.com"/>
    <x v="3894"/>
    <d v="2024-08-27T00:00:00"/>
    <x v="6"/>
    <n v="3"/>
    <n v="120"/>
    <n v="0"/>
    <n v="360"/>
    <n v="360"/>
    <n v="0"/>
    <x v="1"/>
    <x v="0"/>
  </r>
  <r>
    <s v="9abcf128-fd83-4b1f-94bb-5011e155382c"/>
    <s v="Chelsea White"/>
    <s v="Chelsea"/>
    <s v="White"/>
    <s v="hannahnelson@example.com"/>
    <x v="3895"/>
    <d v="2025-03-25T00:00:00"/>
    <x v="3"/>
    <n v="1"/>
    <n v="200"/>
    <n v="5"/>
    <n v="200"/>
    <n v="190"/>
    <n v="-10"/>
    <x v="1"/>
    <x v="0"/>
  </r>
  <r>
    <s v="587927a2-da21-4725-95f2-4b9de7bbec67"/>
    <s v="Cassandra Anderson"/>
    <s v="Cassandra"/>
    <s v="Anderson"/>
    <s v="liutravis@example.com"/>
    <x v="2837"/>
    <d v="2024-05-14T00:00:00"/>
    <x v="1"/>
    <n v="2"/>
    <n v="100"/>
    <n v="0"/>
    <n v="200"/>
    <n v="200"/>
    <n v="0"/>
    <x v="3"/>
    <x v="0"/>
  </r>
  <r>
    <s v="8f917aac-f020-492e-bfaa-a5cb3028b92e"/>
    <s v="Robert Rogers"/>
    <s v="Robert"/>
    <s v="Rogers"/>
    <s v="phillipsgregory@example.org"/>
    <x v="3896"/>
    <d v="2024-08-26T00:00:00"/>
    <x v="3"/>
    <n v="3"/>
    <n v="200"/>
    <n v="15"/>
    <n v="600"/>
    <n v="510"/>
    <n v="-90"/>
    <x v="2"/>
    <x v="0"/>
  </r>
  <r>
    <s v="5814feba-c7a7-4151-8f84-7fa7bc693253"/>
    <s v="Christopher Rose"/>
    <s v="Christopher"/>
    <s v="Rose"/>
    <s v="trandaniel@example.com"/>
    <x v="3897"/>
    <d v="2024-07-02T00:00:00"/>
    <x v="7"/>
    <n v="1"/>
    <n v="150"/>
    <n v="5"/>
    <n v="150"/>
    <n v="142.5"/>
    <n v="-7.5"/>
    <x v="4"/>
    <x v="1"/>
  </r>
  <r>
    <s v="b7ee30ee-84ad-412a-b61c-6ec0395573f2"/>
    <s v="Scott Hernandez"/>
    <s v="Scott"/>
    <s v="Hernandez"/>
    <s v="eric05@example.com"/>
    <x v="3898"/>
    <d v="2024-11-14T00:00:00"/>
    <x v="1"/>
    <n v="2"/>
    <n v="100"/>
    <n v="0"/>
    <n v="200"/>
    <n v="200"/>
    <n v="0"/>
    <x v="2"/>
    <x v="0"/>
  </r>
  <r>
    <s v="50e0c0c1-2fd2-4944-9498-15815fc158f5"/>
    <s v="Johnathan Lopez"/>
    <s v="Johnathan"/>
    <s v="Lopez"/>
    <s v="vwilkinson@example.net"/>
    <x v="3899"/>
    <d v="2024-07-24T00:00:00"/>
    <x v="0"/>
    <n v="3"/>
    <n v="800"/>
    <n v="0"/>
    <n v="2400"/>
    <n v="2400"/>
    <n v="0"/>
    <x v="1"/>
    <x v="0"/>
  </r>
  <r>
    <s v="f3ffe0c8-937a-4283-bef2-c2e96e32cc6d"/>
    <s v="Kimberly Henson"/>
    <s v="Kimberly"/>
    <s v="Henson"/>
    <s v="mosleypamela@example.org"/>
    <x v="3900"/>
    <d v="2024-12-13T00:00:00"/>
    <x v="0"/>
    <n v="3"/>
    <n v="800"/>
    <n v="0"/>
    <n v="2400"/>
    <n v="2400"/>
    <n v="0"/>
    <x v="4"/>
    <x v="0"/>
  </r>
  <r>
    <s v="2e5aa292-0d1b-449c-bae9-4cb43a580968"/>
    <s v="Misty Reyes"/>
    <s v="Misty"/>
    <s v="Reyes"/>
    <s v="hugheshannah@example.org"/>
    <x v="514"/>
    <d v="2025-01-12T00:00:00"/>
    <x v="6"/>
    <n v="4"/>
    <n v="120"/>
    <n v="0"/>
    <n v="480"/>
    <n v="480"/>
    <n v="0"/>
    <x v="2"/>
    <x v="0"/>
  </r>
  <r>
    <s v="2a66883b-c927-46f2-89b1-1a9a144a724d"/>
    <s v="Brent Nichols"/>
    <s v="Brent"/>
    <s v="Nichols"/>
    <s v="dunnmary@example.org"/>
    <x v="3901"/>
    <d v="2025-02-20T00:00:00"/>
    <x v="8"/>
    <n v="4"/>
    <n v="50"/>
    <n v="0"/>
    <n v="200"/>
    <n v="200"/>
    <n v="0"/>
    <x v="1"/>
    <x v="0"/>
  </r>
  <r>
    <s v="d4f5a257-cec2-4f2a-8931-ad053cdedcbb"/>
    <s v="Sarah Casey"/>
    <s v="Sarah"/>
    <s v="Casey"/>
    <s v="veronicabyrd@example.net"/>
    <x v="3239"/>
    <d v="2025-02-14T00:00:00"/>
    <x v="4"/>
    <n v="3"/>
    <n v="1200"/>
    <n v="0"/>
    <n v="3600"/>
    <n v="3600"/>
    <n v="0"/>
    <x v="3"/>
    <x v="0"/>
  </r>
  <r>
    <s v="76707b61-968f-4d16-baf8-fa9d146578c2"/>
    <s v="Joshua Kennedy"/>
    <s v="Joshua"/>
    <s v="Kennedy"/>
    <s v="allisonspears@example.org"/>
    <x v="3902"/>
    <d v="2024-06-10T00:00:00"/>
    <x v="5"/>
    <n v="1"/>
    <n v="90"/>
    <n v="10"/>
    <n v="90"/>
    <n v="81"/>
    <n v="-9"/>
    <x v="2"/>
    <x v="0"/>
  </r>
  <r>
    <s v="abab24e1-7812-4005-81e9-3b123b7f21cb"/>
    <s v="Steven Harmon"/>
    <s v="Steven"/>
    <s v="Harmon"/>
    <s v="smithsheena@example.net"/>
    <x v="3903"/>
    <d v="2024-06-16T00:00:00"/>
    <x v="8"/>
    <n v="4"/>
    <n v="50"/>
    <n v="5"/>
    <n v="200"/>
    <n v="190"/>
    <n v="-10"/>
    <x v="3"/>
    <x v="0"/>
  </r>
  <r>
    <s v="bcb4bc06-74ed-4b17-a04f-f21d75e802b5"/>
    <s v="Stephen Moreno"/>
    <s v="Stephen"/>
    <s v="Moreno"/>
    <s v="edward39@example.net"/>
    <x v="3904"/>
    <d v="2025-02-25T00:00:00"/>
    <x v="6"/>
    <n v="4"/>
    <n v="120"/>
    <n v="15"/>
    <n v="480"/>
    <n v="408"/>
    <n v="-72"/>
    <x v="3"/>
    <x v="0"/>
  </r>
  <r>
    <s v="1f5ebfa6-39cd-4278-916f-2be4f2d2b2ee"/>
    <s v="Julia Wong"/>
    <s v="Julia"/>
    <s v="Wong"/>
    <s v="amanda51@example.net"/>
    <x v="3905"/>
    <d v="2024-12-21T00:00:00"/>
    <x v="3"/>
    <n v="1"/>
    <n v="200"/>
    <n v="5"/>
    <n v="200"/>
    <n v="190"/>
    <n v="-10"/>
    <x v="3"/>
    <x v="0"/>
  </r>
  <r>
    <s v="0a9c68de-4169-45c4-829c-521e3486abd0"/>
    <s v="Mitchell Delgado"/>
    <s v="Mitchell"/>
    <s v="Delgado"/>
    <s v="laura10@example.net"/>
    <x v="1095"/>
    <d v="2024-09-29T00:00:00"/>
    <x v="8"/>
    <n v="2"/>
    <n v="50"/>
    <n v="5"/>
    <n v="100"/>
    <n v="95"/>
    <n v="-5"/>
    <x v="3"/>
    <x v="0"/>
  </r>
  <r>
    <s v="85f56a77-e45d-4aac-805b-620cff234e65"/>
    <s v="Denise Nguyen"/>
    <s v="Denise"/>
    <s v="Nguyen"/>
    <s v="morganmary@example.net"/>
    <x v="785"/>
    <d v="2024-12-31T00:00:00"/>
    <x v="8"/>
    <n v="4"/>
    <n v="50"/>
    <n v="0"/>
    <n v="200"/>
    <n v="200"/>
    <n v="0"/>
    <x v="4"/>
    <x v="0"/>
  </r>
  <r>
    <s v="ae328333-72d5-4cbd-bed6-35538f221f4b"/>
    <s v="Robert King"/>
    <s v="Robert"/>
    <s v="King"/>
    <s v="vmcpherson@example.org"/>
    <x v="3906"/>
    <d v="2024-11-02T00:00:00"/>
    <x v="3"/>
    <n v="2"/>
    <n v="200"/>
    <n v="10"/>
    <n v="400"/>
    <n v="360"/>
    <n v="-40"/>
    <x v="0"/>
    <x v="0"/>
  </r>
  <r>
    <s v="467e846c-211f-42a5-b09b-b72c5e5afaed"/>
    <s v="Bobby Anthony"/>
    <s v="Bobby"/>
    <s v="Anthony"/>
    <s v="smithsamantha@example.org"/>
    <x v="3907"/>
    <d v="2024-11-14T00:00:00"/>
    <x v="7"/>
    <n v="2"/>
    <n v="150"/>
    <n v="5"/>
    <n v="300"/>
    <n v="285"/>
    <n v="-15"/>
    <x v="3"/>
    <x v="0"/>
  </r>
  <r>
    <s v="c7eaacd9-4165-4200-baf7-6efcca2ed981"/>
    <s v="Mrs. Patricia Harris MD"/>
    <s v="Mrs"/>
    <s v="MD"/>
    <s v="drakemonica@example.net"/>
    <x v="3908"/>
    <d v="2024-09-09T00:00:00"/>
    <x v="2"/>
    <n v="4"/>
    <n v="300"/>
    <n v="0"/>
    <n v="1200"/>
    <n v="1200"/>
    <n v="0"/>
    <x v="4"/>
    <x v="0"/>
  </r>
  <r>
    <s v="9d54175f-b69a-466d-9d68-6bcd9daa671b"/>
    <s v="Anthony Nelson"/>
    <s v="Anthony"/>
    <s v="Nelson"/>
    <s v="matthew96@example.com"/>
    <x v="3909"/>
    <d v="2024-09-06T00:00:00"/>
    <x v="0"/>
    <n v="2"/>
    <n v="800"/>
    <n v="5"/>
    <n v="1600"/>
    <n v="1520"/>
    <n v="-80"/>
    <x v="4"/>
    <x v="1"/>
  </r>
  <r>
    <s v="d9a3222c-10b1-40a6-acff-3c34f481f04e"/>
    <s v="Lisa Wilson"/>
    <s v="Lisa"/>
    <s v="Wilson"/>
    <s v="kimberly42@example.com"/>
    <x v="589"/>
    <d v="2025-02-22T00:00:00"/>
    <x v="0"/>
    <n v="2"/>
    <n v="800"/>
    <n v="0"/>
    <n v="1600"/>
    <n v="1600"/>
    <n v="0"/>
    <x v="4"/>
    <x v="0"/>
  </r>
  <r>
    <s v="9978247d-1e8d-4bb9-b6cb-4397ec20016c"/>
    <s v="James Mcintyre"/>
    <s v="James"/>
    <s v="Mcintyre"/>
    <s v="mallory73@example.net"/>
    <x v="3910"/>
    <d v="2024-06-29T00:00:00"/>
    <x v="5"/>
    <n v="2"/>
    <n v="90"/>
    <n v="5"/>
    <n v="180"/>
    <n v="171"/>
    <n v="-9"/>
    <x v="2"/>
    <x v="0"/>
  </r>
  <r>
    <s v="8f5939b7-9068-453e-a767-e0fe8891971a"/>
    <s v="Nicholas Stuart"/>
    <s v="Nicholas"/>
    <s v="Stuart"/>
    <s v="elizabeth51@example.org"/>
    <x v="3911"/>
    <d v="2025-01-06T00:00:00"/>
    <x v="5"/>
    <n v="4"/>
    <n v="90"/>
    <n v="0"/>
    <n v="360"/>
    <n v="360"/>
    <n v="0"/>
    <x v="0"/>
    <x v="0"/>
  </r>
  <r>
    <s v="5f6a03fb-98fc-4d7b-be29-36f468919e4b"/>
    <s v="Christina Sanchez"/>
    <s v="Christina"/>
    <s v="Sanchez"/>
    <s v="robert35@example.com"/>
    <x v="3912"/>
    <d v="2024-10-26T00:00:00"/>
    <x v="1"/>
    <n v="3"/>
    <n v="100"/>
    <n v="10"/>
    <n v="300"/>
    <n v="270"/>
    <n v="-30"/>
    <x v="1"/>
    <x v="0"/>
  </r>
  <r>
    <s v="7f2d0b4d-edc2-4400-a82d-201f31f45a7b"/>
    <s v="Kara Hogan"/>
    <s v="Kara"/>
    <s v="Hogan"/>
    <s v="parkersandra@example.com"/>
    <x v="3913"/>
    <d v="2024-06-10T00:00:00"/>
    <x v="0"/>
    <n v="1"/>
    <n v="800"/>
    <n v="0"/>
    <n v="800"/>
    <n v="800"/>
    <n v="0"/>
    <x v="0"/>
    <x v="0"/>
  </r>
  <r>
    <s v="603c9a7d-bcc0-40c3-9c73-ded4d88454aa"/>
    <s v="Jessica Butler"/>
    <s v="Jessica"/>
    <s v="Butler"/>
    <s v="michael39@example.org"/>
    <x v="3914"/>
    <d v="2025-03-31T00:00:00"/>
    <x v="0"/>
    <n v="3"/>
    <n v="800"/>
    <n v="0"/>
    <n v="2400"/>
    <n v="2400"/>
    <n v="0"/>
    <x v="4"/>
    <x v="0"/>
  </r>
  <r>
    <s v="990836b0-ef7d-445a-aebe-64f27ca84415"/>
    <s v="Patrick Benson"/>
    <s v="Patrick"/>
    <s v="Benson"/>
    <s v="aaron68@example.net"/>
    <x v="3915"/>
    <d v="2024-06-18T00:00:00"/>
    <x v="4"/>
    <n v="3"/>
    <n v="1200"/>
    <n v="0"/>
    <n v="3600"/>
    <n v="3600"/>
    <n v="0"/>
    <x v="2"/>
    <x v="0"/>
  </r>
  <r>
    <s v="3b723a77-94f5-4c78-a59a-5d0c3056b473"/>
    <s v="Mario Tran"/>
    <s v="Mario"/>
    <s v="Tran"/>
    <s v="garciaelizabeth@example.net"/>
    <x v="2417"/>
    <d v="2024-11-13T00:00:00"/>
    <x v="2"/>
    <n v="2"/>
    <n v="300"/>
    <n v="5"/>
    <n v="600"/>
    <n v="570"/>
    <n v="-30"/>
    <x v="4"/>
    <x v="0"/>
  </r>
  <r>
    <s v="045fb3a4-ba96-4dfa-b068-7b1bba17d5bd"/>
    <s v="Amanda Johnson"/>
    <s v="Amanda"/>
    <s v="Johnson"/>
    <s v="tammy57@example.org"/>
    <x v="3916"/>
    <d v="2024-06-04T00:00:00"/>
    <x v="2"/>
    <n v="4"/>
    <n v="300"/>
    <n v="0"/>
    <n v="1200"/>
    <n v="1200"/>
    <n v="0"/>
    <x v="4"/>
    <x v="1"/>
  </r>
  <r>
    <s v="8b89e943-1383-4588-8c34-5047bbd10ddf"/>
    <s v="Andrea Rodriguez"/>
    <s v="Andrea"/>
    <s v="Rodriguez"/>
    <s v="sherritate@example.com"/>
    <x v="3917"/>
    <d v="2024-11-22T00:00:00"/>
    <x v="1"/>
    <n v="3"/>
    <n v="100"/>
    <n v="5"/>
    <n v="300"/>
    <n v="285"/>
    <n v="-15"/>
    <x v="4"/>
    <x v="0"/>
  </r>
  <r>
    <s v="c82ff097-0836-4b7c-8a7d-84ecf21d2555"/>
    <s v="Natasha Jones"/>
    <s v="Natasha"/>
    <s v="Jones"/>
    <s v="brandon77@example.org"/>
    <x v="3918"/>
    <d v="2024-10-24T00:00:00"/>
    <x v="1"/>
    <n v="2"/>
    <n v="100"/>
    <n v="0"/>
    <n v="200"/>
    <n v="200"/>
    <n v="0"/>
    <x v="1"/>
    <x v="0"/>
  </r>
  <r>
    <s v="75c1423f-9652-4c90-8d4f-46468766e31f"/>
    <s v="Amy Walker"/>
    <s v="Amy"/>
    <s v="Walker"/>
    <s v="tonyaedwards@example.com"/>
    <x v="3919"/>
    <d v="2024-09-21T00:00:00"/>
    <x v="7"/>
    <n v="3"/>
    <n v="150"/>
    <n v="0"/>
    <n v="450"/>
    <n v="450"/>
    <n v="0"/>
    <x v="2"/>
    <x v="0"/>
  </r>
  <r>
    <s v="a9e12344-e364-4f61-992e-f298d357058b"/>
    <s v="Robert White"/>
    <s v="Robert"/>
    <s v="White"/>
    <s v="dylan17@example.net"/>
    <x v="83"/>
    <d v="2024-11-10T00:00:00"/>
    <x v="1"/>
    <n v="3"/>
    <n v="100"/>
    <n v="5"/>
    <n v="300"/>
    <n v="285"/>
    <n v="-15"/>
    <x v="0"/>
    <x v="0"/>
  </r>
  <r>
    <s v="11c40271-92ec-4e44-88d9-df82f5353069"/>
    <s v="Robert Morris"/>
    <s v="Robert"/>
    <s v="Morris"/>
    <s v="moorechristopher@example.org"/>
    <x v="3920"/>
    <d v="2024-05-22T00:00:00"/>
    <x v="1"/>
    <n v="4"/>
    <n v="100"/>
    <n v="5"/>
    <n v="400"/>
    <n v="380"/>
    <n v="-20"/>
    <x v="4"/>
    <x v="1"/>
  </r>
  <r>
    <s v="a00be35c-de04-462f-bf92-e42075b24f97"/>
    <s v="Mary Erickson"/>
    <s v="Mary"/>
    <s v="Erickson"/>
    <s v="ntaylor@example.org"/>
    <x v="2487"/>
    <d v="2024-09-14T00:00:00"/>
    <x v="8"/>
    <n v="4"/>
    <n v="50"/>
    <n v="0"/>
    <n v="200"/>
    <n v="200"/>
    <n v="0"/>
    <x v="3"/>
    <x v="0"/>
  </r>
  <r>
    <s v="b9e31afc-5635-4a26-86d3-b4ba83e7672c"/>
    <s v="Dean Day"/>
    <s v="Dean"/>
    <s v="Day"/>
    <s v="mark29@example.com"/>
    <x v="3921"/>
    <d v="2025-04-08T00:00:00"/>
    <x v="3"/>
    <n v="4"/>
    <n v="200"/>
    <n v="5"/>
    <n v="800"/>
    <n v="760"/>
    <n v="-40"/>
    <x v="2"/>
    <x v="0"/>
  </r>
  <r>
    <s v="3f9044e8-352f-4ea6-ba12-c928d90690b0"/>
    <s v="Adam Walker"/>
    <s v="Adam"/>
    <s v="Walker"/>
    <s v="nelsoncory@example.net"/>
    <x v="3922"/>
    <d v="2024-07-15T00:00:00"/>
    <x v="4"/>
    <n v="3"/>
    <n v="1200"/>
    <n v="0"/>
    <n v="3600"/>
    <n v="3600"/>
    <n v="0"/>
    <x v="3"/>
    <x v="0"/>
  </r>
  <r>
    <s v="5db04d91-2d35-441a-a6f5-3becff5e8fc1"/>
    <s v="Matthew Williams"/>
    <s v="Matthew"/>
    <s v="Williams"/>
    <s v="stoutcynthia@example.net"/>
    <x v="3923"/>
    <d v="2024-05-29T00:00:00"/>
    <x v="5"/>
    <n v="3"/>
    <n v="90"/>
    <n v="0"/>
    <n v="270"/>
    <n v="270"/>
    <n v="0"/>
    <x v="1"/>
    <x v="0"/>
  </r>
  <r>
    <s v="225b0887-580d-406b-9671-e20922d4a739"/>
    <s v="Matthew Shaw"/>
    <s v="Matthew"/>
    <s v="Shaw"/>
    <s v="sgross@example.org"/>
    <x v="3924"/>
    <d v="2025-02-16T00:00:00"/>
    <x v="3"/>
    <n v="4"/>
    <n v="200"/>
    <n v="0"/>
    <n v="800"/>
    <n v="800"/>
    <n v="0"/>
    <x v="1"/>
    <x v="0"/>
  </r>
  <r>
    <s v="0b5f99f9-7359-429d-bc85-1bd6a6bdd8b8"/>
    <s v="Mark Wang II"/>
    <s v="Mark"/>
    <s v="II"/>
    <s v="dlee@example.net"/>
    <x v="502"/>
    <d v="2024-09-03T00:00:00"/>
    <x v="2"/>
    <n v="2"/>
    <n v="300"/>
    <n v="0"/>
    <n v="600"/>
    <n v="600"/>
    <n v="0"/>
    <x v="1"/>
    <x v="0"/>
  </r>
  <r>
    <s v="59fd7782-5238-4e32-9c2b-d2403d490def"/>
    <s v="Jessica Martin"/>
    <s v="Jessica"/>
    <s v="Martin"/>
    <s v="erinwilkerson@example.com"/>
    <x v="3925"/>
    <d v="2024-09-08T00:00:00"/>
    <x v="6"/>
    <n v="2"/>
    <n v="120"/>
    <n v="10"/>
    <n v="240"/>
    <n v="216"/>
    <n v="-24"/>
    <x v="1"/>
    <x v="0"/>
  </r>
  <r>
    <s v="4e8f334d-7ca9-4fbc-9c7f-58d40e6fbe96"/>
    <s v="Stephanie Ray"/>
    <s v="Stephanie"/>
    <s v="Ray"/>
    <s v="lucasoscar@example.net"/>
    <x v="1832"/>
    <d v="2024-09-01T00:00:00"/>
    <x v="5"/>
    <n v="4"/>
    <n v="90"/>
    <n v="5"/>
    <n v="360"/>
    <n v="342"/>
    <n v="-18"/>
    <x v="2"/>
    <x v="0"/>
  </r>
  <r>
    <s v="c9465f18-8b48-4014-98b9-335b4c2b780a"/>
    <s v="Lisa Sellers"/>
    <s v="Lisa"/>
    <s v="Sellers"/>
    <s v="brownstephanie@example.net"/>
    <x v="3926"/>
    <d v="2024-11-08T00:00:00"/>
    <x v="5"/>
    <n v="2"/>
    <n v="90"/>
    <n v="0"/>
    <n v="180"/>
    <n v="180"/>
    <n v="0"/>
    <x v="3"/>
    <x v="0"/>
  </r>
  <r>
    <s v="4555ce0a-5e73-4ba1-902c-96e362fa5ace"/>
    <s v="Linda Edwards"/>
    <s v="Linda"/>
    <s v="Edwards"/>
    <s v="kgarner@example.com"/>
    <x v="994"/>
    <d v="2025-03-20T00:00:00"/>
    <x v="6"/>
    <n v="1"/>
    <n v="120"/>
    <n v="0"/>
    <n v="120"/>
    <n v="120"/>
    <n v="0"/>
    <x v="4"/>
    <x v="1"/>
  </r>
  <r>
    <s v="3ef46950-2912-472a-9105-f190c356bb2b"/>
    <s v="Andrew Miller"/>
    <s v="Andrew"/>
    <s v="Miller"/>
    <s v="dennis90@example.com"/>
    <x v="3245"/>
    <d v="2024-10-13T00:00:00"/>
    <x v="0"/>
    <n v="4"/>
    <n v="800"/>
    <n v="5"/>
    <n v="3200"/>
    <n v="3040"/>
    <n v="-160"/>
    <x v="4"/>
    <x v="0"/>
  </r>
  <r>
    <s v="cf731584-b7dd-4ccf-97f4-94b52a3d3bca"/>
    <s v="Alexander Hernandez"/>
    <s v="Alexander"/>
    <s v="Hernandez"/>
    <s v="stevenskimberly@example.org"/>
    <x v="3927"/>
    <d v="2024-06-27T00:00:00"/>
    <x v="2"/>
    <n v="1"/>
    <n v="300"/>
    <n v="5"/>
    <n v="300"/>
    <n v="285"/>
    <n v="-15"/>
    <x v="3"/>
    <x v="1"/>
  </r>
  <r>
    <s v="4c0fd44e-232e-49a8-ac96-a732848f0ea1"/>
    <s v="Yesenia Nunez"/>
    <s v="Yesenia"/>
    <s v="Nunez"/>
    <s v="steven87@example.org"/>
    <x v="2353"/>
    <d v="2025-04-06T00:00:00"/>
    <x v="3"/>
    <n v="3"/>
    <n v="200"/>
    <n v="0"/>
    <n v="600"/>
    <n v="600"/>
    <n v="0"/>
    <x v="1"/>
    <x v="0"/>
  </r>
  <r>
    <s v="b7aebcd2-0a1b-45a2-b53a-830e26283082"/>
    <s v="Courtney Snyder"/>
    <s v="Courtney"/>
    <s v="Snyder"/>
    <s v="peterjones@example.com"/>
    <x v="1480"/>
    <d v="2024-10-25T00:00:00"/>
    <x v="6"/>
    <n v="1"/>
    <n v="120"/>
    <n v="0"/>
    <n v="120"/>
    <n v="120"/>
    <n v="0"/>
    <x v="3"/>
    <x v="0"/>
  </r>
  <r>
    <s v="35781a11-5c1d-4138-97a2-3064d8a95f8a"/>
    <s v="Sheila Cox"/>
    <s v="Sheila"/>
    <s v="Cox"/>
    <s v="manuelflores@example.org"/>
    <x v="3928"/>
    <d v="2024-08-22T00:00:00"/>
    <x v="5"/>
    <n v="1"/>
    <n v="90"/>
    <n v="0"/>
    <n v="90"/>
    <n v="90"/>
    <n v="0"/>
    <x v="0"/>
    <x v="0"/>
  </r>
  <r>
    <s v="f82c4c7b-1af9-416e-852f-4fa8509ed3fc"/>
    <s v="Jason Brown"/>
    <s v="Jason"/>
    <s v="Brown"/>
    <s v="amymartinez@example.com"/>
    <x v="3929"/>
    <d v="2024-10-24T00:00:00"/>
    <x v="8"/>
    <n v="3"/>
    <n v="50"/>
    <n v="0"/>
    <n v="150"/>
    <n v="150"/>
    <n v="0"/>
    <x v="1"/>
    <x v="0"/>
  </r>
  <r>
    <s v="bb099b5b-6785-4dd7-81bc-bbb08ef35559"/>
    <s v="Samuel Santos"/>
    <s v="Samuel"/>
    <s v="Santos"/>
    <s v="kevin25@example.net"/>
    <x v="3930"/>
    <d v="2024-11-17T00:00:00"/>
    <x v="7"/>
    <n v="3"/>
    <n v="150"/>
    <n v="0"/>
    <n v="450"/>
    <n v="450"/>
    <n v="0"/>
    <x v="4"/>
    <x v="0"/>
  </r>
  <r>
    <s v="54fb33ee-7f33-49a3-87fc-98df3f8b94ca"/>
    <s v="Laura Williams"/>
    <s v="Laura"/>
    <s v="Williams"/>
    <s v="stephanie08@example.net"/>
    <x v="3931"/>
    <d v="2024-08-22T00:00:00"/>
    <x v="4"/>
    <n v="2"/>
    <n v="1200"/>
    <n v="0"/>
    <n v="2400"/>
    <n v="2400"/>
    <n v="0"/>
    <x v="3"/>
    <x v="0"/>
  </r>
  <r>
    <s v="58e2a599-4584-4eaa-9512-dcb849cd12fc"/>
    <s v="Frank Mccarthy"/>
    <s v="Frank"/>
    <s v="Mccarthy"/>
    <s v="tanyamorrison@example.com"/>
    <x v="3932"/>
    <d v="2025-03-03T00:00:00"/>
    <x v="8"/>
    <n v="1"/>
    <n v="50"/>
    <n v="0"/>
    <n v="50"/>
    <n v="50"/>
    <n v="0"/>
    <x v="4"/>
    <x v="0"/>
  </r>
  <r>
    <s v="b9b92721-6931-4b55-b95f-697d4115ad80"/>
    <s v="Amy Tran"/>
    <s v="Amy"/>
    <s v="Tran"/>
    <s v="ukelley@example.org"/>
    <x v="3933"/>
    <d v="2024-07-15T00:00:00"/>
    <x v="2"/>
    <n v="3"/>
    <n v="300"/>
    <n v="10"/>
    <n v="900"/>
    <n v="810"/>
    <n v="-90"/>
    <x v="3"/>
    <x v="0"/>
  </r>
  <r>
    <s v="2ea8680d-07b8-4fd2-bfc0-900b4ed7676f"/>
    <s v="Jack Walters"/>
    <s v="Jack"/>
    <s v="Walters"/>
    <s v="martinezjoshua@example.net"/>
    <x v="3914"/>
    <d v="2024-09-23T00:00:00"/>
    <x v="3"/>
    <n v="2"/>
    <n v="200"/>
    <n v="0"/>
    <n v="400"/>
    <n v="400"/>
    <n v="0"/>
    <x v="3"/>
    <x v="0"/>
  </r>
  <r>
    <s v="39945107-8b3f-498a-a17c-d8673ea08bbb"/>
    <s v="Christopher Garcia"/>
    <s v="Christopher"/>
    <s v="Garcia"/>
    <s v="adamskenneth@example.net"/>
    <x v="3934"/>
    <d v="2024-09-09T00:00:00"/>
    <x v="5"/>
    <n v="2"/>
    <n v="90"/>
    <n v="0"/>
    <n v="180"/>
    <n v="180"/>
    <n v="0"/>
    <x v="4"/>
    <x v="0"/>
  </r>
  <r>
    <s v="e8227203-3004-46a1-9c07-56dd6505bd24"/>
    <s v="Kevin Smith"/>
    <s v="Kevin"/>
    <s v="Smith"/>
    <s v="bjenkins@example.org"/>
    <x v="3935"/>
    <d v="2024-09-04T00:00:00"/>
    <x v="8"/>
    <n v="2"/>
    <n v="50"/>
    <n v="0"/>
    <n v="100"/>
    <n v="100"/>
    <n v="0"/>
    <x v="2"/>
    <x v="0"/>
  </r>
  <r>
    <s v="52bfd4d2-be10-4b91-9fb0-abd20dc9ff83"/>
    <s v="Victor Atkinson MD"/>
    <s v="Victor"/>
    <s v="MD"/>
    <s v="michael43@example.com"/>
    <x v="247"/>
    <d v="2024-05-19T00:00:00"/>
    <x v="4"/>
    <n v="1"/>
    <n v="1200"/>
    <n v="5"/>
    <n v="1200"/>
    <n v="1140"/>
    <n v="-60"/>
    <x v="2"/>
    <x v="0"/>
  </r>
  <r>
    <s v="c8ba9526-fd28-4f8e-a07c-adbafccd04dd"/>
    <s v="Michael Parks"/>
    <s v="Michael"/>
    <s v="Parks"/>
    <s v="petersdavid@example.org"/>
    <x v="3936"/>
    <d v="2024-06-28T00:00:00"/>
    <x v="4"/>
    <n v="3"/>
    <n v="1200"/>
    <n v="0"/>
    <n v="3600"/>
    <n v="3600"/>
    <n v="0"/>
    <x v="1"/>
    <x v="0"/>
  </r>
  <r>
    <s v="ea5b5fe7-f780-4543-b782-35d3ba0c7d51"/>
    <s v="Stacy Valentine"/>
    <s v="Stacy"/>
    <s v="Valentine"/>
    <s v="jpatton@example.net"/>
    <x v="3937"/>
    <d v="2024-11-08T00:00:00"/>
    <x v="7"/>
    <n v="2"/>
    <n v="150"/>
    <n v="0"/>
    <n v="300"/>
    <n v="300"/>
    <n v="0"/>
    <x v="4"/>
    <x v="0"/>
  </r>
  <r>
    <s v="02c79efa-eac3-4e69-b3f0-4590ec77d760"/>
    <s v="Jennifer Cruz"/>
    <s v="Jennifer"/>
    <s v="Cruz"/>
    <s v="ghicks@example.com"/>
    <x v="1449"/>
    <d v="2024-05-22T00:00:00"/>
    <x v="3"/>
    <n v="3"/>
    <n v="200"/>
    <n v="0"/>
    <n v="600"/>
    <n v="600"/>
    <n v="0"/>
    <x v="3"/>
    <x v="0"/>
  </r>
  <r>
    <s v="8afd545e-98ef-48a3-8850-891f5208908e"/>
    <s v="Steven Jones"/>
    <s v="Steven"/>
    <s v="Jones"/>
    <s v="tracykramer@example.net"/>
    <x v="3938"/>
    <d v="2024-05-09T00:00:00"/>
    <x v="2"/>
    <n v="4"/>
    <n v="300"/>
    <n v="0"/>
    <n v="1200"/>
    <n v="1200"/>
    <n v="0"/>
    <x v="3"/>
    <x v="0"/>
  </r>
  <r>
    <s v="988e9651-feeb-40cc-b301-6eb34e0ce7ad"/>
    <s v="James Howell"/>
    <s v="James"/>
    <s v="Howell"/>
    <s v="timothy38@example.com"/>
    <x v="3939"/>
    <d v="2024-07-07T00:00:00"/>
    <x v="0"/>
    <n v="1"/>
    <n v="800"/>
    <n v="0"/>
    <n v="800"/>
    <n v="800"/>
    <n v="0"/>
    <x v="2"/>
    <x v="1"/>
  </r>
  <r>
    <s v="5e15ca3e-fac7-404c-ad8d-38527cb597cd"/>
    <s v="Alexandria Fuentes"/>
    <s v="Alexandria"/>
    <s v="Fuentes"/>
    <s v="kelli58@example.com"/>
    <x v="1169"/>
    <d v="2024-05-02T00:00:00"/>
    <x v="3"/>
    <n v="3"/>
    <n v="200"/>
    <n v="0"/>
    <n v="600"/>
    <n v="600"/>
    <n v="0"/>
    <x v="1"/>
    <x v="0"/>
  </r>
  <r>
    <s v="09090686-3981-4014-9706-24f12eb7b9ea"/>
    <s v="Brian Le"/>
    <s v="Brian"/>
    <s v="Le"/>
    <s v="noahherrera@example.com"/>
    <x v="3940"/>
    <d v="2024-10-22T00:00:00"/>
    <x v="6"/>
    <n v="1"/>
    <n v="120"/>
    <n v="15"/>
    <n v="120"/>
    <n v="102"/>
    <n v="-18"/>
    <x v="0"/>
    <x v="1"/>
  </r>
  <r>
    <s v="5d0c5ce6-5d3c-452c-b08c-292b52c2c863"/>
    <s v="Gregory Garrett"/>
    <s v="Gregory"/>
    <s v="Garrett"/>
    <s v="petersensarah@example.com"/>
    <x v="3941"/>
    <d v="2024-08-08T00:00:00"/>
    <x v="8"/>
    <n v="1"/>
    <n v="50"/>
    <n v="10"/>
    <n v="50"/>
    <n v="45"/>
    <n v="-5"/>
    <x v="2"/>
    <x v="0"/>
  </r>
  <r>
    <s v="23780708-6b57-41c7-8a95-0fbd62dd99e7"/>
    <s v="Darrell Simpson"/>
    <s v="Darrell"/>
    <s v="Simpson"/>
    <s v="wilcoxcrystal@example.net"/>
    <x v="3942"/>
    <d v="2024-05-09T00:00:00"/>
    <x v="6"/>
    <n v="2"/>
    <n v="120"/>
    <n v="0"/>
    <n v="240"/>
    <n v="240"/>
    <n v="0"/>
    <x v="4"/>
    <x v="0"/>
  </r>
  <r>
    <s v="ddf1e716-a4ec-4017-adbd-b4c6e324b1bd"/>
    <s v="Donald Garcia"/>
    <s v="Donald"/>
    <s v="Garcia"/>
    <s v="diana74@example.net"/>
    <x v="3943"/>
    <d v="2024-06-10T00:00:00"/>
    <x v="0"/>
    <n v="3"/>
    <n v="800"/>
    <n v="10"/>
    <n v="2400"/>
    <n v="2160"/>
    <n v="-240"/>
    <x v="1"/>
    <x v="0"/>
  </r>
  <r>
    <s v="be9e3c56-56ba-4064-bddd-3856266be133"/>
    <s v="Jeremy Webster"/>
    <s v="Jeremy"/>
    <s v="Webster"/>
    <s v="smithkimberly@example.com"/>
    <x v="1844"/>
    <d v="2024-09-07T00:00:00"/>
    <x v="0"/>
    <n v="3"/>
    <n v="800"/>
    <n v="10"/>
    <n v="2400"/>
    <n v="2160"/>
    <n v="-240"/>
    <x v="2"/>
    <x v="0"/>
  </r>
  <r>
    <s v="32aa37f4-7f25-4ab4-b557-d764e4f02f6e"/>
    <s v="Cheryl Parker"/>
    <s v="Cheryl"/>
    <s v="Parker"/>
    <s v="williamsonanthony@example.org"/>
    <x v="3944"/>
    <d v="2025-03-20T00:00:00"/>
    <x v="7"/>
    <n v="3"/>
    <n v="150"/>
    <n v="0"/>
    <n v="450"/>
    <n v="450"/>
    <n v="0"/>
    <x v="0"/>
    <x v="0"/>
  </r>
  <r>
    <s v="73019b0f-21ee-4319-8db8-9862127fd6ac"/>
    <s v="Ricky Price"/>
    <s v="Ricky"/>
    <s v="Price"/>
    <s v="iewing@example.com"/>
    <x v="235"/>
    <d v="2024-11-05T00:00:00"/>
    <x v="6"/>
    <n v="3"/>
    <n v="120"/>
    <n v="0"/>
    <n v="360"/>
    <n v="360"/>
    <n v="0"/>
    <x v="0"/>
    <x v="0"/>
  </r>
  <r>
    <s v="18de4236-1c76-4257-8c5f-57aa4bbc87dd"/>
    <s v="Jonathan Mason"/>
    <s v="Jonathan"/>
    <s v="Mason"/>
    <s v="clarencekaufman@example.org"/>
    <x v="3945"/>
    <d v="2024-05-18T00:00:00"/>
    <x v="7"/>
    <n v="1"/>
    <n v="150"/>
    <n v="10"/>
    <n v="150"/>
    <n v="135"/>
    <n v="-15"/>
    <x v="1"/>
    <x v="0"/>
  </r>
  <r>
    <s v="0e1253cc-4196-4ba0-9f3a-546eb5b572bf"/>
    <s v="Stacey Mcgrath"/>
    <s v="Stacey"/>
    <s v="Mcgrath"/>
    <s v="khawkins@example.net"/>
    <x v="3946"/>
    <d v="2024-09-26T00:00:00"/>
    <x v="0"/>
    <n v="3"/>
    <n v="800"/>
    <n v="5"/>
    <n v="2400"/>
    <n v="2280"/>
    <n v="-120"/>
    <x v="3"/>
    <x v="0"/>
  </r>
  <r>
    <s v="f92cc0e6-8663-4c8f-aae4-641aa16de5b9"/>
    <s v="Kevin Sweeney"/>
    <s v="Kevin"/>
    <s v="Sweeney"/>
    <s v="chenpatrick@example.org"/>
    <x v="3947"/>
    <d v="2024-08-10T00:00:00"/>
    <x v="1"/>
    <n v="3"/>
    <n v="100"/>
    <n v="0"/>
    <n v="300"/>
    <n v="300"/>
    <n v="0"/>
    <x v="1"/>
    <x v="0"/>
  </r>
  <r>
    <s v="ea521be6-a534-46ae-99b4-00ab4e752b00"/>
    <s v="April Owens"/>
    <s v="April"/>
    <s v="Owens"/>
    <s v="jameswilliams@example.net"/>
    <x v="3948"/>
    <d v="2024-06-18T00:00:00"/>
    <x v="2"/>
    <n v="1"/>
    <n v="300"/>
    <n v="0"/>
    <n v="300"/>
    <n v="300"/>
    <n v="0"/>
    <x v="4"/>
    <x v="0"/>
  </r>
  <r>
    <s v="e9112990-2b80-4fb7-9756-39834621207c"/>
    <s v="Heather Moore"/>
    <s v="Heather"/>
    <s v="Moore"/>
    <s v="cartersean@example.net"/>
    <x v="543"/>
    <d v="2024-08-09T00:00:00"/>
    <x v="5"/>
    <n v="4"/>
    <n v="90"/>
    <n v="10"/>
    <n v="360"/>
    <n v="324"/>
    <n v="-36"/>
    <x v="0"/>
    <x v="0"/>
  </r>
  <r>
    <s v="35a4463b-e104-40b7-a3cf-2406d385fa0a"/>
    <s v="Elizabeth Green"/>
    <s v="Elizabeth"/>
    <s v="Green"/>
    <s v="ashley59@example.org"/>
    <x v="1572"/>
    <d v="2024-05-15T00:00:00"/>
    <x v="6"/>
    <n v="2"/>
    <n v="120"/>
    <n v="0"/>
    <n v="240"/>
    <n v="240"/>
    <n v="0"/>
    <x v="0"/>
    <x v="0"/>
  </r>
  <r>
    <s v="d6637075-208a-479f-9f51-63c8c71a69ce"/>
    <s v="Benjamin Shields"/>
    <s v="Benjamin"/>
    <s v="Shields"/>
    <s v="bellkarla@example.com"/>
    <x v="3949"/>
    <d v="2024-10-29T00:00:00"/>
    <x v="8"/>
    <n v="4"/>
    <n v="50"/>
    <n v="0"/>
    <n v="200"/>
    <n v="200"/>
    <n v="0"/>
    <x v="2"/>
    <x v="0"/>
  </r>
  <r>
    <s v="a83c9e1d-821a-469a-8878-c36b625b3804"/>
    <s v="Carrie Hernandez"/>
    <s v="Carrie"/>
    <s v="Hernandez"/>
    <s v="craig39@example.com"/>
    <x v="3950"/>
    <d v="2024-07-25T00:00:00"/>
    <x v="4"/>
    <n v="2"/>
    <n v="1200"/>
    <n v="0"/>
    <n v="2400"/>
    <n v="2400"/>
    <n v="0"/>
    <x v="1"/>
    <x v="0"/>
  </r>
  <r>
    <s v="5c919eb3-4942-43b9-8bb1-fc79aeaeb223"/>
    <s v="Daniel Harrison"/>
    <s v="Daniel"/>
    <s v="Harrison"/>
    <s v="brownmarissa@example.org"/>
    <x v="870"/>
    <d v="2024-10-08T00:00:00"/>
    <x v="8"/>
    <n v="2"/>
    <n v="50"/>
    <n v="0"/>
    <n v="100"/>
    <n v="100"/>
    <n v="0"/>
    <x v="3"/>
    <x v="0"/>
  </r>
  <r>
    <s v="0e8094a0-3022-44fd-bb1c-b6cbd979c487"/>
    <s v="Ebony Ramirez"/>
    <s v="Ebony"/>
    <s v="Ramirez"/>
    <s v="scottkim@example.com"/>
    <x v="3951"/>
    <d v="2025-03-01T00:00:00"/>
    <x v="3"/>
    <n v="2"/>
    <n v="200"/>
    <n v="10"/>
    <n v="400"/>
    <n v="360"/>
    <n v="-40"/>
    <x v="1"/>
    <x v="0"/>
  </r>
  <r>
    <s v="710c2571-f046-43db-bfb1-fb051f590257"/>
    <s v="Crystal Davidson"/>
    <s v="Crystal"/>
    <s v="Davidson"/>
    <s v="jonesmatthew@example.com"/>
    <x v="3952"/>
    <d v="2024-10-31T00:00:00"/>
    <x v="0"/>
    <n v="1"/>
    <n v="800"/>
    <n v="5"/>
    <n v="800"/>
    <n v="760"/>
    <n v="-40"/>
    <x v="1"/>
    <x v="0"/>
  </r>
  <r>
    <s v="bc961903-5f1e-4253-9597-e1f5f55a44fd"/>
    <s v="Jennifer Huynh"/>
    <s v="Jennifer"/>
    <s v="Huynh"/>
    <s v="matthew17@example.org"/>
    <x v="3953"/>
    <d v="2025-01-26T00:00:00"/>
    <x v="5"/>
    <n v="4"/>
    <n v="90"/>
    <n v="0"/>
    <n v="360"/>
    <n v="360"/>
    <n v="0"/>
    <x v="3"/>
    <x v="0"/>
  </r>
  <r>
    <s v="1d1d4e28-e400-4103-8d90-5b5c6f25eca1"/>
    <s v="Brandon Mays"/>
    <s v="Brandon"/>
    <s v="Mays"/>
    <s v="nicholethompson@example.net"/>
    <x v="3954"/>
    <d v="2025-02-04T00:00:00"/>
    <x v="6"/>
    <n v="3"/>
    <n v="120"/>
    <n v="5"/>
    <n v="360"/>
    <n v="342"/>
    <n v="-18"/>
    <x v="0"/>
    <x v="0"/>
  </r>
  <r>
    <s v="334feb8a-54a4-49a8-88b5-e1c8cc95f578"/>
    <s v="Kristy Mccarthy"/>
    <s v="Kristy"/>
    <s v="Mccarthy"/>
    <s v="christopher44@example.org"/>
    <x v="3955"/>
    <d v="2024-04-30T00:00:00"/>
    <x v="3"/>
    <n v="4"/>
    <n v="200"/>
    <n v="0"/>
    <n v="800"/>
    <n v="800"/>
    <n v="0"/>
    <x v="1"/>
    <x v="0"/>
  </r>
  <r>
    <s v="8489d50e-3988-4227-b9f1-893c533d1f99"/>
    <s v="Regina Ortega"/>
    <s v="Regina"/>
    <s v="Ortega"/>
    <s v="kayla07@example.net"/>
    <x v="3956"/>
    <d v="2024-05-03T00:00:00"/>
    <x v="7"/>
    <n v="4"/>
    <n v="150"/>
    <n v="0"/>
    <n v="600"/>
    <n v="600"/>
    <n v="0"/>
    <x v="1"/>
    <x v="0"/>
  </r>
  <r>
    <s v="974e2b09-7689-4852-9d96-02e8a1232879"/>
    <s v="Leslie Murphy"/>
    <s v="Leslie"/>
    <s v="Murphy"/>
    <s v="perezdaniel@example.com"/>
    <x v="3957"/>
    <d v="2024-10-05T00:00:00"/>
    <x v="1"/>
    <n v="4"/>
    <n v="100"/>
    <n v="0"/>
    <n v="400"/>
    <n v="400"/>
    <n v="0"/>
    <x v="3"/>
    <x v="1"/>
  </r>
  <r>
    <s v="7299cda1-555f-4245-9395-217dbdb8a1e2"/>
    <s v="Melissa Arias"/>
    <s v="Melissa"/>
    <s v="Arias"/>
    <s v="hendersontodd@example.com"/>
    <x v="3958"/>
    <d v="2024-12-23T00:00:00"/>
    <x v="6"/>
    <n v="4"/>
    <n v="120"/>
    <n v="5"/>
    <n v="480"/>
    <n v="456"/>
    <n v="-24"/>
    <x v="1"/>
    <x v="0"/>
  </r>
  <r>
    <s v="6e2f7f71-6e1f-4e0a-a63e-2ffc86a57681"/>
    <s v="Ronald Nichols Jr."/>
    <s v="Ronald"/>
    <s v="Jr."/>
    <s v="bpierce@example.org"/>
    <x v="3959"/>
    <d v="2024-08-31T00:00:00"/>
    <x v="1"/>
    <n v="4"/>
    <n v="100"/>
    <n v="5"/>
    <n v="400"/>
    <n v="380"/>
    <n v="-20"/>
    <x v="2"/>
    <x v="0"/>
  </r>
  <r>
    <s v="0f7371c7-ceed-41c6-8c85-8c439ca98a58"/>
    <s v="Scott Gould"/>
    <s v="Scott"/>
    <s v="Gould"/>
    <s v="sarah15@example.org"/>
    <x v="3960"/>
    <d v="2024-11-10T00:00:00"/>
    <x v="2"/>
    <n v="4"/>
    <n v="300"/>
    <n v="15"/>
    <n v="1200"/>
    <n v="1020"/>
    <n v="-180"/>
    <x v="2"/>
    <x v="1"/>
  </r>
  <r>
    <s v="8d989790-8b10-40be-9b0e-3aa316e5b6a6"/>
    <s v="Angela Gregory"/>
    <s v="Angela"/>
    <s v="Gregory"/>
    <s v="ijoyce@example.com"/>
    <x v="2281"/>
    <d v="2024-05-10T00:00:00"/>
    <x v="6"/>
    <n v="2"/>
    <n v="120"/>
    <n v="5"/>
    <n v="240"/>
    <n v="228"/>
    <n v="-12"/>
    <x v="4"/>
    <x v="0"/>
  </r>
  <r>
    <s v="b29b9232-1de2-4a37-9204-95f1c650f640"/>
    <s v="Steven Lin"/>
    <s v="Steven"/>
    <s v="Lin"/>
    <s v="qbrooks@example.org"/>
    <x v="3961"/>
    <d v="2024-04-28T00:00:00"/>
    <x v="2"/>
    <n v="3"/>
    <n v="300"/>
    <n v="0"/>
    <n v="900"/>
    <n v="900"/>
    <n v="0"/>
    <x v="0"/>
    <x v="1"/>
  </r>
  <r>
    <s v="c82259ff-fcdc-4ebf-9807-2eee3127ea0a"/>
    <s v="Paige Mitchell"/>
    <s v="Paige"/>
    <s v="Mitchell"/>
    <s v="ginacastro@example.net"/>
    <x v="3962"/>
    <d v="2024-10-06T00:00:00"/>
    <x v="7"/>
    <n v="2"/>
    <n v="150"/>
    <n v="10"/>
    <n v="300"/>
    <n v="270"/>
    <n v="-30"/>
    <x v="3"/>
    <x v="0"/>
  </r>
  <r>
    <s v="e5b00616-d02b-4d43-b849-2d21f733f5e5"/>
    <s v="Lisa Gomez"/>
    <s v="Lisa"/>
    <s v="Gomez"/>
    <s v="williamsroberto@example.com"/>
    <x v="3963"/>
    <d v="2024-06-20T00:00:00"/>
    <x v="0"/>
    <n v="4"/>
    <n v="800"/>
    <n v="0"/>
    <n v="3200"/>
    <n v="3200"/>
    <n v="0"/>
    <x v="3"/>
    <x v="1"/>
  </r>
  <r>
    <s v="f1225ed1-a150-4448-a270-6aa7455a16c6"/>
    <s v="Daniel Wolf"/>
    <s v="Daniel"/>
    <s v="Wolf"/>
    <s v="bradleymedina@example.com"/>
    <x v="3964"/>
    <d v="2024-07-29T00:00:00"/>
    <x v="2"/>
    <n v="2"/>
    <n v="300"/>
    <n v="5"/>
    <n v="600"/>
    <n v="570"/>
    <n v="-30"/>
    <x v="2"/>
    <x v="0"/>
  </r>
  <r>
    <s v="b2f9c8dc-dfd8-4d46-a568-a2ac92e434df"/>
    <s v="Nancy Henderson"/>
    <s v="Nancy"/>
    <s v="Henderson"/>
    <s v="edwardnorman@example.net"/>
    <x v="2925"/>
    <d v="2024-06-20T00:00:00"/>
    <x v="8"/>
    <n v="1"/>
    <n v="50"/>
    <n v="10"/>
    <n v="50"/>
    <n v="45"/>
    <n v="-5"/>
    <x v="2"/>
    <x v="0"/>
  </r>
  <r>
    <s v="90be6563-b969-4685-816b-4a8edb77a6c7"/>
    <s v="Heather White"/>
    <s v="Heather"/>
    <s v="White"/>
    <s v="zanderson@example.org"/>
    <x v="3965"/>
    <d v="2025-04-10T00:00:00"/>
    <x v="6"/>
    <n v="3"/>
    <n v="120"/>
    <n v="0"/>
    <n v="360"/>
    <n v="360"/>
    <n v="0"/>
    <x v="3"/>
    <x v="0"/>
  </r>
  <r>
    <s v="03d0a5ba-a5c2-49c9-94f8-b7a7e16cde65"/>
    <s v="Kenneth Lewis"/>
    <s v="Kenneth"/>
    <s v="Lewis"/>
    <s v="allenmario@example.org"/>
    <x v="3966"/>
    <d v="2025-04-14T00:00:00"/>
    <x v="6"/>
    <n v="4"/>
    <n v="120"/>
    <n v="5"/>
    <n v="480"/>
    <n v="456"/>
    <n v="-24"/>
    <x v="2"/>
    <x v="0"/>
  </r>
  <r>
    <s v="0f8dd535-e5ee-472a-b062-3f5dd37607ce"/>
    <s v="Patricia Black"/>
    <s v="Patricia"/>
    <s v="Black"/>
    <s v="robbinsann@example.org"/>
    <x v="3967"/>
    <d v="2025-03-23T00:00:00"/>
    <x v="4"/>
    <n v="2"/>
    <n v="1200"/>
    <n v="0"/>
    <n v="2400"/>
    <n v="2400"/>
    <n v="0"/>
    <x v="0"/>
    <x v="0"/>
  </r>
  <r>
    <s v="94350429-f172-4662-873c-79580d350ff5"/>
    <s v="Katherine Silva"/>
    <s v="Katherine"/>
    <s v="Silva"/>
    <s v="seanharvey@example.org"/>
    <x v="3968"/>
    <d v="2024-10-02T00:00:00"/>
    <x v="1"/>
    <n v="2"/>
    <n v="100"/>
    <n v="10"/>
    <n v="200"/>
    <n v="180"/>
    <n v="-20"/>
    <x v="3"/>
    <x v="0"/>
  </r>
  <r>
    <s v="f07965e8-c7d3-4c5a-85e5-26ca9da42cf1"/>
    <s v="Derrick Lozano"/>
    <s v="Derrick"/>
    <s v="Lozano"/>
    <s v="aaronschwartz@example.net"/>
    <x v="3969"/>
    <d v="2024-11-11T00:00:00"/>
    <x v="8"/>
    <n v="2"/>
    <n v="50"/>
    <n v="10"/>
    <n v="100"/>
    <n v="90"/>
    <n v="-10"/>
    <x v="4"/>
    <x v="0"/>
  </r>
  <r>
    <s v="00b14327-7cfb-480f-8bef-0230dd78d426"/>
    <s v="Teresa Alexander"/>
    <s v="Teresa"/>
    <s v="Alexander"/>
    <s v="hensleyleslie@example.org"/>
    <x v="3970"/>
    <d v="2024-08-01T00:00:00"/>
    <x v="3"/>
    <n v="4"/>
    <n v="200"/>
    <n v="10"/>
    <n v="800"/>
    <n v="720"/>
    <n v="-80"/>
    <x v="2"/>
    <x v="0"/>
  </r>
  <r>
    <s v="f47a46bb-ec68-400c-8b5f-bad216573e58"/>
    <s v="Kenneth Shepherd"/>
    <s v="Kenneth"/>
    <s v="Shepherd"/>
    <s v="smithjason@example.com"/>
    <x v="3971"/>
    <d v="2025-02-12T00:00:00"/>
    <x v="7"/>
    <n v="1"/>
    <n v="150"/>
    <n v="0"/>
    <n v="150"/>
    <n v="150"/>
    <n v="0"/>
    <x v="3"/>
    <x v="0"/>
  </r>
  <r>
    <s v="ffbdfd1f-2f33-4bde-96b3-ae970918ef7f"/>
    <s v="Samantha Estrada"/>
    <s v="Samantha"/>
    <s v="Estrada"/>
    <s v="dylan09@example.net"/>
    <x v="3972"/>
    <d v="2024-10-25T00:00:00"/>
    <x v="2"/>
    <n v="1"/>
    <n v="300"/>
    <n v="0"/>
    <n v="300"/>
    <n v="300"/>
    <n v="0"/>
    <x v="1"/>
    <x v="0"/>
  </r>
  <r>
    <s v="0f862a18-8b8f-4c85-b1ad-62731f382aff"/>
    <s v="Donald Johnson"/>
    <s v="Donald"/>
    <s v="Johnson"/>
    <s v="igarcia@example.net"/>
    <x v="813"/>
    <d v="2025-01-18T00:00:00"/>
    <x v="3"/>
    <n v="1"/>
    <n v="200"/>
    <n v="0"/>
    <n v="200"/>
    <n v="200"/>
    <n v="0"/>
    <x v="3"/>
    <x v="1"/>
  </r>
  <r>
    <s v="ca332c85-0660-45ef-9863-78e64ea3a3e2"/>
    <s v="Kirsten Middleton"/>
    <s v="Kirsten"/>
    <s v="Middleton"/>
    <s v="gina98@example.net"/>
    <x v="3973"/>
    <d v="2024-05-25T00:00:00"/>
    <x v="3"/>
    <n v="3"/>
    <n v="200"/>
    <n v="0"/>
    <n v="600"/>
    <n v="600"/>
    <n v="0"/>
    <x v="1"/>
    <x v="0"/>
  </r>
  <r>
    <s v="819a5033-47b7-4350-be44-2934f5befb3a"/>
    <s v="Meredith Evans"/>
    <s v="Meredith"/>
    <s v="Evans"/>
    <s v="jgreen@example.org"/>
    <x v="3974"/>
    <d v="2024-09-12T00:00:00"/>
    <x v="0"/>
    <n v="4"/>
    <n v="800"/>
    <n v="0"/>
    <n v="3200"/>
    <n v="3200"/>
    <n v="0"/>
    <x v="3"/>
    <x v="0"/>
  </r>
  <r>
    <s v="d110ee04-2a42-4c3e-8104-0c1ffe9f2768"/>
    <s v="Eric Ramirez"/>
    <s v="Eric"/>
    <s v="Ramirez"/>
    <s v="sdavis@example.net"/>
    <x v="3975"/>
    <d v="2024-08-30T00:00:00"/>
    <x v="4"/>
    <n v="3"/>
    <n v="1200"/>
    <n v="5"/>
    <n v="3600"/>
    <n v="3420"/>
    <n v="-180"/>
    <x v="1"/>
    <x v="0"/>
  </r>
  <r>
    <s v="e5dace20-8b7b-4f26-8b52-8b40d175f31c"/>
    <s v="Suzanne Ponce"/>
    <s v="Suzanne"/>
    <s v="Ponce"/>
    <s v="fgraham@example.org"/>
    <x v="3119"/>
    <d v="2024-05-15T00:00:00"/>
    <x v="7"/>
    <n v="3"/>
    <n v="150"/>
    <n v="0"/>
    <n v="450"/>
    <n v="450"/>
    <n v="0"/>
    <x v="4"/>
    <x v="0"/>
  </r>
  <r>
    <s v="19bbbcd5-cf7b-4add-89ad-0c12ab1dd67f"/>
    <s v="Mark Padilla"/>
    <s v="Mark"/>
    <s v="Padilla"/>
    <s v="bassdaniel@example.net"/>
    <x v="3976"/>
    <d v="2024-06-24T00:00:00"/>
    <x v="5"/>
    <n v="3"/>
    <n v="90"/>
    <n v="0"/>
    <n v="270"/>
    <n v="270"/>
    <n v="0"/>
    <x v="4"/>
    <x v="0"/>
  </r>
  <r>
    <s v="f0117f02-959f-4a81-85e1-b55419e9f9fb"/>
    <s v="Lisa Durham"/>
    <s v="Lisa"/>
    <s v="Durham"/>
    <s v="rileywhite@example.com"/>
    <x v="892"/>
    <d v="2024-06-16T00:00:00"/>
    <x v="0"/>
    <n v="3"/>
    <n v="800"/>
    <n v="0"/>
    <n v="2400"/>
    <n v="2400"/>
    <n v="0"/>
    <x v="1"/>
    <x v="0"/>
  </r>
  <r>
    <s v="c8a27d2f-11c6-4659-b1e6-35466132b11f"/>
    <s v="Robert Hardin"/>
    <s v="Robert"/>
    <s v="Hardin"/>
    <s v="juanlewis@example.net"/>
    <x v="3977"/>
    <d v="2024-04-21T00:00:00"/>
    <x v="6"/>
    <n v="1"/>
    <n v="120"/>
    <n v="0"/>
    <n v="120"/>
    <n v="120"/>
    <n v="0"/>
    <x v="3"/>
    <x v="1"/>
  </r>
  <r>
    <s v="dbc7d236-6f81-43b1-8c20-d2ad5812d249"/>
    <s v="Jeanette Hernandez"/>
    <s v="Jeanette"/>
    <s v="Hernandez"/>
    <s v="tmcgee@example.com"/>
    <x v="3978"/>
    <d v="2025-04-20T00:00:00"/>
    <x v="5"/>
    <n v="2"/>
    <n v="90"/>
    <n v="0"/>
    <n v="180"/>
    <n v="180"/>
    <n v="0"/>
    <x v="0"/>
    <x v="0"/>
  </r>
  <r>
    <s v="2333a4df-c805-455b-a84e-3bd6753be46c"/>
    <s v="Megan Jones"/>
    <s v="Megan"/>
    <s v="Jones"/>
    <s v="djohnson@example.com"/>
    <x v="560"/>
    <d v="2024-07-06T00:00:00"/>
    <x v="8"/>
    <n v="1"/>
    <n v="50"/>
    <n v="0"/>
    <n v="50"/>
    <n v="50"/>
    <n v="0"/>
    <x v="0"/>
    <x v="1"/>
  </r>
  <r>
    <s v="bb433b8f-49bb-4f04-ae5c-75ee481a7a3f"/>
    <s v="Benjamin Weber"/>
    <s v="Benjamin"/>
    <s v="Weber"/>
    <s v="mfrazier@example.com"/>
    <x v="3979"/>
    <d v="2024-07-22T00:00:00"/>
    <x v="0"/>
    <n v="1"/>
    <n v="800"/>
    <n v="0"/>
    <n v="800"/>
    <n v="800"/>
    <n v="0"/>
    <x v="2"/>
    <x v="0"/>
  </r>
  <r>
    <s v="474762f8-1969-4375-976d-3710f3c513df"/>
    <s v="Matthew Ayala"/>
    <s v="Matthew"/>
    <s v="Ayala"/>
    <s v="tammyalvarado@example.com"/>
    <x v="3980"/>
    <d v="2024-10-18T00:00:00"/>
    <x v="8"/>
    <n v="4"/>
    <n v="50"/>
    <n v="0"/>
    <n v="200"/>
    <n v="200"/>
    <n v="0"/>
    <x v="3"/>
    <x v="0"/>
  </r>
  <r>
    <s v="38c0702e-cff9-4f0f-8482-70ac311080ea"/>
    <s v="Dorothy Ford"/>
    <s v="Dorothy"/>
    <s v="Ford"/>
    <s v="jessicathomas@example.com"/>
    <x v="3981"/>
    <d v="2024-12-19T00:00:00"/>
    <x v="6"/>
    <n v="2"/>
    <n v="120"/>
    <n v="0"/>
    <n v="240"/>
    <n v="240"/>
    <n v="0"/>
    <x v="1"/>
    <x v="0"/>
  </r>
  <r>
    <s v="d4be1299-20d1-4c2e-a23a-335d91a2da0b"/>
    <s v="Michael Yates"/>
    <s v="Michael"/>
    <s v="Yates"/>
    <s v="fishernicole@example.org"/>
    <x v="3982"/>
    <d v="2024-08-29T00:00:00"/>
    <x v="1"/>
    <n v="2"/>
    <n v="100"/>
    <n v="5"/>
    <n v="200"/>
    <n v="190"/>
    <n v="-10"/>
    <x v="1"/>
    <x v="0"/>
  </r>
  <r>
    <s v="441e9f7a-1e00-435e-837b-a45c29bcd70a"/>
    <s v="Douglas Wall"/>
    <s v="Douglas"/>
    <s v="Wall"/>
    <s v="roy66@example.org"/>
    <x v="3668"/>
    <d v="2024-05-05T00:00:00"/>
    <x v="5"/>
    <n v="4"/>
    <n v="90"/>
    <n v="0"/>
    <n v="360"/>
    <n v="360"/>
    <n v="0"/>
    <x v="0"/>
    <x v="0"/>
  </r>
  <r>
    <s v="eb9dc0bb-bb6b-4068-a3b3-9ca8170a364e"/>
    <s v="Daniel Gomez"/>
    <s v="Daniel"/>
    <s v="Gomez"/>
    <s v="lkelly@example.net"/>
    <x v="3983"/>
    <d v="2024-08-13T00:00:00"/>
    <x v="6"/>
    <n v="2"/>
    <n v="120"/>
    <n v="15"/>
    <n v="240"/>
    <n v="204"/>
    <n v="-36"/>
    <x v="0"/>
    <x v="0"/>
  </r>
  <r>
    <s v="6b27e958-5b22-4059-b5e8-b99d679e6c1a"/>
    <s v="Matthew Crawford"/>
    <s v="Matthew"/>
    <s v="Crawford"/>
    <s v="zwalls@example.com"/>
    <x v="3984"/>
    <d v="2024-05-27T00:00:00"/>
    <x v="0"/>
    <n v="3"/>
    <n v="800"/>
    <n v="5"/>
    <n v="2400"/>
    <n v="2280"/>
    <n v="-120"/>
    <x v="3"/>
    <x v="0"/>
  </r>
  <r>
    <s v="fc4df4c4-c3b0-4975-958f-0fa4eab95e82"/>
    <s v="Tina Blankenship"/>
    <s v="Tina"/>
    <s v="Blankenship"/>
    <s v="gabrielmaxwell@example.org"/>
    <x v="3985"/>
    <d v="2025-01-16T00:00:00"/>
    <x v="3"/>
    <n v="1"/>
    <n v="200"/>
    <n v="5"/>
    <n v="200"/>
    <n v="190"/>
    <n v="-10"/>
    <x v="4"/>
    <x v="0"/>
  </r>
  <r>
    <s v="df4b773c-22c3-403a-b3a5-569433191a78"/>
    <s v="Mikayla Mitchell"/>
    <s v="Mikayla"/>
    <s v="Mitchell"/>
    <s v="davidross@example.org"/>
    <x v="3986"/>
    <d v="2024-08-13T00:00:00"/>
    <x v="3"/>
    <n v="4"/>
    <n v="200"/>
    <n v="0"/>
    <n v="800"/>
    <n v="800"/>
    <n v="0"/>
    <x v="1"/>
    <x v="0"/>
  </r>
  <r>
    <s v="0d82e907-d62e-4e2b-8afb-abe19ef32858"/>
    <s v="Jonathan Duran"/>
    <s v="Jonathan"/>
    <s v="Duran"/>
    <s v="robertojones@example.com"/>
    <x v="3987"/>
    <d v="2024-11-23T00:00:00"/>
    <x v="3"/>
    <n v="3"/>
    <n v="200"/>
    <n v="0"/>
    <n v="600"/>
    <n v="600"/>
    <n v="0"/>
    <x v="0"/>
    <x v="0"/>
  </r>
  <r>
    <s v="3a161b35-e81b-4224-8974-3e0515ea3f98"/>
    <s v="Mr. Manuel Ray"/>
    <s v="Mr"/>
    <s v="Ray"/>
    <s v="johnsonstephen@example.net"/>
    <x v="3728"/>
    <d v="2024-04-26T00:00:00"/>
    <x v="4"/>
    <n v="1"/>
    <n v="1200"/>
    <n v="15"/>
    <n v="1200"/>
    <n v="1020"/>
    <n v="-180"/>
    <x v="4"/>
    <x v="0"/>
  </r>
  <r>
    <s v="092f9512-5ba0-450a-bf78-dd6a0ca806df"/>
    <s v="Leslie Brown"/>
    <s v="Leslie"/>
    <s v="Brown"/>
    <s v="yolandanelson@example.com"/>
    <x v="3988"/>
    <d v="2024-05-03T00:00:00"/>
    <x v="0"/>
    <n v="1"/>
    <n v="800"/>
    <n v="0"/>
    <n v="800"/>
    <n v="800"/>
    <n v="0"/>
    <x v="1"/>
    <x v="0"/>
  </r>
  <r>
    <s v="e3d91ce2-9b8c-4417-b2ce-43b7b9ab9dc5"/>
    <s v="Wayne Hernandez"/>
    <s v="Wayne"/>
    <s v="Hernandez"/>
    <s v="ortegaann@example.net"/>
    <x v="3989"/>
    <d v="2025-04-17T00:00:00"/>
    <x v="8"/>
    <n v="1"/>
    <n v="50"/>
    <n v="5"/>
    <n v="50"/>
    <n v="47.5"/>
    <n v="-2.5"/>
    <x v="3"/>
    <x v="0"/>
  </r>
  <r>
    <s v="c1ddb7f2-cac5-434e-a518-8702198153ad"/>
    <s v="Anne Rogers"/>
    <s v="Anne"/>
    <s v="Rogers"/>
    <s v="autumn59@example.org"/>
    <x v="1637"/>
    <d v="2024-05-30T00:00:00"/>
    <x v="6"/>
    <n v="1"/>
    <n v="120"/>
    <n v="0"/>
    <n v="120"/>
    <n v="120"/>
    <n v="0"/>
    <x v="3"/>
    <x v="0"/>
  </r>
  <r>
    <s v="e8c60d04-5299-44e7-968b-de8764343bb7"/>
    <s v="Jamie Williams"/>
    <s v="Jamie"/>
    <s v="Williams"/>
    <s v="rodriguezthomas@example.org"/>
    <x v="3990"/>
    <d v="2024-12-21T00:00:00"/>
    <x v="0"/>
    <n v="2"/>
    <n v="800"/>
    <n v="5"/>
    <n v="1600"/>
    <n v="1520"/>
    <n v="-80"/>
    <x v="0"/>
    <x v="0"/>
  </r>
  <r>
    <s v="337ad455-5aea-4745-b1a1-6b6426b1e5f0"/>
    <s v="Jennifer Walter"/>
    <s v="Jennifer"/>
    <s v="Walter"/>
    <s v="theresa91@example.com"/>
    <x v="3991"/>
    <d v="2024-09-20T00:00:00"/>
    <x v="5"/>
    <n v="2"/>
    <n v="90"/>
    <n v="0"/>
    <n v="180"/>
    <n v="180"/>
    <n v="0"/>
    <x v="1"/>
    <x v="0"/>
  </r>
  <r>
    <s v="dbf3d432-d598-4991-8fc1-bb4512c110ca"/>
    <s v="Mrs. Amy Lin"/>
    <s v="Mrs"/>
    <s v="Lin"/>
    <s v="priscilla68@example.com"/>
    <x v="3992"/>
    <d v="2024-10-17T00:00:00"/>
    <x v="6"/>
    <n v="4"/>
    <n v="120"/>
    <n v="5"/>
    <n v="480"/>
    <n v="456"/>
    <n v="-24"/>
    <x v="1"/>
    <x v="0"/>
  </r>
  <r>
    <s v="1f42ec8c-2c4a-4e2c-83b5-2e867a6c3062"/>
    <s v="Joshua Gallagher"/>
    <s v="Joshua"/>
    <s v="Gallagher"/>
    <s v="michael35@example.com"/>
    <x v="3993"/>
    <d v="2024-05-22T00:00:00"/>
    <x v="6"/>
    <n v="3"/>
    <n v="120"/>
    <n v="5"/>
    <n v="360"/>
    <n v="342"/>
    <n v="-18"/>
    <x v="4"/>
    <x v="0"/>
  </r>
  <r>
    <s v="1e02a17a-26dd-445b-9b75-614faa085677"/>
    <s v="Scott Osborne"/>
    <s v="Scott"/>
    <s v="Osborne"/>
    <s v="kylescott@example.net"/>
    <x v="3032"/>
    <d v="2024-06-05T00:00:00"/>
    <x v="7"/>
    <n v="3"/>
    <n v="150"/>
    <n v="5"/>
    <n v="450"/>
    <n v="427.5"/>
    <n v="-22.5"/>
    <x v="1"/>
    <x v="0"/>
  </r>
  <r>
    <s v="338a457e-f5c3-4a87-9c7b-73e79aca37bc"/>
    <s v="Renee Dudley"/>
    <s v="Renee"/>
    <s v="Dudley"/>
    <s v="cookbrittany@example.com"/>
    <x v="3994"/>
    <d v="2025-02-21T00:00:00"/>
    <x v="4"/>
    <n v="3"/>
    <n v="1200"/>
    <n v="0"/>
    <n v="3600"/>
    <n v="3600"/>
    <n v="0"/>
    <x v="2"/>
    <x v="0"/>
  </r>
  <r>
    <s v="1ce3cb65-ba53-4b23-ab49-85c94a9bf1b7"/>
    <s v="Alexandra Higgins"/>
    <s v="Alexandra"/>
    <s v="Higgins"/>
    <s v="caitlin44@example.com"/>
    <x v="3995"/>
    <d v="2024-09-22T00:00:00"/>
    <x v="0"/>
    <n v="3"/>
    <n v="800"/>
    <n v="0"/>
    <n v="2400"/>
    <n v="2400"/>
    <n v="0"/>
    <x v="1"/>
    <x v="0"/>
  </r>
  <r>
    <s v="4bd5b092-7ac2-4a1b-8720-d14c0fc8c060"/>
    <s v="Tammy Jefferson"/>
    <s v="Tammy"/>
    <s v="Jefferson"/>
    <s v="mikeclark@example.net"/>
    <x v="3996"/>
    <d v="2024-07-29T00:00:00"/>
    <x v="1"/>
    <n v="3"/>
    <n v="100"/>
    <n v="0"/>
    <n v="300"/>
    <n v="300"/>
    <n v="0"/>
    <x v="0"/>
    <x v="0"/>
  </r>
  <r>
    <s v="1c6e2488-59a2-47fe-b16f-1405defba82f"/>
    <s v="Megan West"/>
    <s v="Megan"/>
    <s v="West"/>
    <s v="paul82@example.com"/>
    <x v="3997"/>
    <d v="2024-10-22T00:00:00"/>
    <x v="5"/>
    <n v="4"/>
    <n v="90"/>
    <n v="0"/>
    <n v="360"/>
    <n v="360"/>
    <n v="0"/>
    <x v="3"/>
    <x v="0"/>
  </r>
  <r>
    <s v="e8a6d8d6-f877-4779-befc-8c3e8eff12c0"/>
    <s v="Rhonda Davis"/>
    <s v="Rhonda"/>
    <s v="Davis"/>
    <s v="patriciafrazier@example.net"/>
    <x v="3998"/>
    <d v="2024-04-21T00:00:00"/>
    <x v="7"/>
    <n v="1"/>
    <n v="150"/>
    <n v="0"/>
    <n v="150"/>
    <n v="150"/>
    <n v="0"/>
    <x v="0"/>
    <x v="0"/>
  </r>
  <r>
    <s v="b3d34385-0aba-4fee-b4aa-c887cfdfc159"/>
    <s v="Amy Glenn"/>
    <s v="Amy"/>
    <s v="Glenn"/>
    <s v="stephanie85@example.com"/>
    <x v="586"/>
    <d v="2024-09-28T00:00:00"/>
    <x v="4"/>
    <n v="2"/>
    <n v="1200"/>
    <n v="10"/>
    <n v="2400"/>
    <n v="2160"/>
    <n v="-240"/>
    <x v="4"/>
    <x v="0"/>
  </r>
  <r>
    <s v="36b5e6b8-ec2a-4d3a-a9aa-7c98190aed3f"/>
    <s v="Natalie Goodman"/>
    <s v="Natalie"/>
    <s v="Goodman"/>
    <s v="iwright@example.net"/>
    <x v="1942"/>
    <d v="2024-04-28T00:00:00"/>
    <x v="7"/>
    <n v="4"/>
    <n v="150"/>
    <n v="10"/>
    <n v="600"/>
    <n v="540"/>
    <n v="-60"/>
    <x v="3"/>
    <x v="0"/>
  </r>
  <r>
    <s v="1560bfd2-2e7c-4963-9456-c887ab29cf80"/>
    <s v="Ryan Howard"/>
    <s v="Ryan"/>
    <s v="Howard"/>
    <s v="paulaperez@example.com"/>
    <x v="3999"/>
    <d v="2024-10-24T00:00:00"/>
    <x v="8"/>
    <n v="3"/>
    <n v="50"/>
    <n v="0"/>
    <n v="150"/>
    <n v="150"/>
    <n v="0"/>
    <x v="1"/>
    <x v="0"/>
  </r>
  <r>
    <s v="e92ab7aa-262b-4c56-85b1-00fcbecc0ec8"/>
    <s v="Stacie Martinez"/>
    <s v="Stacie"/>
    <s v="Martinez"/>
    <s v="nicole59@example.com"/>
    <x v="4000"/>
    <d v="2024-12-16T00:00:00"/>
    <x v="2"/>
    <n v="3"/>
    <n v="300"/>
    <n v="0"/>
    <n v="900"/>
    <n v="900"/>
    <n v="0"/>
    <x v="0"/>
    <x v="0"/>
  </r>
  <r>
    <s v="76fc41fe-75d6-4450-8e16-62764816ab36"/>
    <s v="Janice Daniels"/>
    <s v="Janice"/>
    <s v="Daniels"/>
    <s v="johnporter@example.org"/>
    <x v="1911"/>
    <d v="2024-08-01T00:00:00"/>
    <x v="5"/>
    <n v="4"/>
    <n v="90"/>
    <n v="5"/>
    <n v="360"/>
    <n v="342"/>
    <n v="-18"/>
    <x v="1"/>
    <x v="0"/>
  </r>
  <r>
    <s v="533a66a5-e3ed-4a74-bb56-82002174fa3b"/>
    <s v="Jennifer Holmes"/>
    <s v="Jennifer"/>
    <s v="Holmes"/>
    <s v="katherinewright@example.org"/>
    <x v="2102"/>
    <d v="2025-03-05T00:00:00"/>
    <x v="6"/>
    <n v="4"/>
    <n v="120"/>
    <n v="0"/>
    <n v="480"/>
    <n v="480"/>
    <n v="0"/>
    <x v="0"/>
    <x v="0"/>
  </r>
  <r>
    <s v="25ca0637-b416-4118-8af4-5bf63242f302"/>
    <s v="Brian Taylor"/>
    <s v="Brian"/>
    <s v="Taylor"/>
    <s v="thomas87@example.com"/>
    <x v="4001"/>
    <d v="2024-09-20T00:00:00"/>
    <x v="5"/>
    <n v="1"/>
    <n v="90"/>
    <n v="0"/>
    <n v="90"/>
    <n v="90"/>
    <n v="0"/>
    <x v="0"/>
    <x v="0"/>
  </r>
  <r>
    <s v="03cda63d-ce40-4992-b5b2-9429ae0c2f86"/>
    <s v="Mary Banks"/>
    <s v="Mary"/>
    <s v="Banks"/>
    <s v="ygordon@example.com"/>
    <x v="938"/>
    <d v="2024-11-24T00:00:00"/>
    <x v="3"/>
    <n v="1"/>
    <n v="200"/>
    <n v="0"/>
    <n v="200"/>
    <n v="200"/>
    <n v="0"/>
    <x v="4"/>
    <x v="1"/>
  </r>
  <r>
    <s v="1d2c951f-8427-48d7-ad16-dc604f818984"/>
    <s v="Cassandra Davidson"/>
    <s v="Cassandra"/>
    <s v="Davidson"/>
    <s v="marco48@example.org"/>
    <x v="4002"/>
    <d v="2025-01-13T00:00:00"/>
    <x v="6"/>
    <n v="4"/>
    <n v="120"/>
    <n v="0"/>
    <n v="480"/>
    <n v="480"/>
    <n v="0"/>
    <x v="0"/>
    <x v="0"/>
  </r>
  <r>
    <s v="f3a22d6a-14a6-47f1-9ab2-5a4358fd8c8a"/>
    <s v="Loretta Matthews"/>
    <s v="Loretta"/>
    <s v="Matthews"/>
    <s v="poolejeremy@example.com"/>
    <x v="4003"/>
    <d v="2024-06-17T00:00:00"/>
    <x v="4"/>
    <n v="4"/>
    <n v="1200"/>
    <n v="10"/>
    <n v="4800"/>
    <n v="4320"/>
    <n v="-480"/>
    <x v="0"/>
    <x v="0"/>
  </r>
  <r>
    <s v="80a21778-8ad9-4448-9e8e-98cc18b1f6e8"/>
    <s v="Shari Williams PhD"/>
    <s v="Shari"/>
    <s v="PhD"/>
    <s v="sergio08@example.org"/>
    <x v="4004"/>
    <d v="2025-02-01T00:00:00"/>
    <x v="3"/>
    <n v="4"/>
    <n v="200"/>
    <n v="0"/>
    <n v="800"/>
    <n v="800"/>
    <n v="0"/>
    <x v="1"/>
    <x v="0"/>
  </r>
  <r>
    <s v="24a6a0e2-a632-4271-b8c6-a01f1c3a6281"/>
    <s v="Scott Anderson"/>
    <s v="Scott"/>
    <s v="Anderson"/>
    <s v="grace27@example.org"/>
    <x v="4005"/>
    <d v="2025-04-12T00:00:00"/>
    <x v="2"/>
    <n v="4"/>
    <n v="300"/>
    <n v="0"/>
    <n v="1200"/>
    <n v="1200"/>
    <n v="0"/>
    <x v="4"/>
    <x v="0"/>
  </r>
  <r>
    <s v="ed39391a-ddf6-4392-8aee-f822ed1ff9f6"/>
    <s v="Jacqueline Martin"/>
    <s v="Jacqueline"/>
    <s v="Martin"/>
    <s v="worr@example.net"/>
    <x v="616"/>
    <d v="2025-04-05T00:00:00"/>
    <x v="2"/>
    <n v="1"/>
    <n v="300"/>
    <n v="5"/>
    <n v="300"/>
    <n v="285"/>
    <n v="-15"/>
    <x v="1"/>
    <x v="0"/>
  </r>
  <r>
    <s v="3aaa3087-be61-45fc-b9dc-c556c01f4d20"/>
    <s v="Caleb Gordon"/>
    <s v="Caleb"/>
    <s v="Gordon"/>
    <s v="djohnson@example.org"/>
    <x v="4006"/>
    <d v="2025-01-24T00:00:00"/>
    <x v="0"/>
    <n v="2"/>
    <n v="800"/>
    <n v="0"/>
    <n v="1600"/>
    <n v="1600"/>
    <n v="0"/>
    <x v="0"/>
    <x v="0"/>
  </r>
  <r>
    <s v="5cdeb99a-29bf-4af1-b023-5e00a7e9d12b"/>
    <s v="Richard Lopez"/>
    <s v="Richard"/>
    <s v="Lopez"/>
    <s v="adrianhickman@example.com"/>
    <x v="1819"/>
    <d v="2025-04-16T00:00:00"/>
    <x v="3"/>
    <n v="2"/>
    <n v="200"/>
    <n v="10"/>
    <n v="400"/>
    <n v="360"/>
    <n v="-40"/>
    <x v="0"/>
    <x v="0"/>
  </r>
  <r>
    <s v="153d116c-54bf-4765-a923-0fd49e806e18"/>
    <s v="Shannon Mccullough"/>
    <s v="Shannon"/>
    <s v="Mccullough"/>
    <s v="swalters@example.com"/>
    <x v="4007"/>
    <d v="2024-08-31T00:00:00"/>
    <x v="4"/>
    <n v="1"/>
    <n v="1200"/>
    <n v="0"/>
    <n v="1200"/>
    <n v="1200"/>
    <n v="0"/>
    <x v="4"/>
    <x v="0"/>
  </r>
  <r>
    <s v="2c7b084d-7745-42dd-90ff-5e9381a50da8"/>
    <s v="Preston Larson"/>
    <s v="Preston"/>
    <s v="Larson"/>
    <s v="kimberly52@example.org"/>
    <x v="2186"/>
    <d v="2025-02-01T00:00:00"/>
    <x v="2"/>
    <n v="4"/>
    <n v="300"/>
    <n v="0"/>
    <n v="1200"/>
    <n v="1200"/>
    <n v="0"/>
    <x v="0"/>
    <x v="1"/>
  </r>
  <r>
    <s v="95d5510d-a175-4fe2-9d6f-14192e9a56ad"/>
    <s v="Diane Castro"/>
    <s v="Diane"/>
    <s v="Castro"/>
    <s v="robin42@example.org"/>
    <x v="4008"/>
    <d v="2025-01-10T00:00:00"/>
    <x v="2"/>
    <n v="4"/>
    <n v="300"/>
    <n v="0"/>
    <n v="1200"/>
    <n v="1200"/>
    <n v="0"/>
    <x v="0"/>
    <x v="0"/>
  </r>
  <r>
    <s v="d7128d4c-2d83-4ca7-aef1-57d873c1d0ac"/>
    <s v="Rebecca Rodriguez"/>
    <s v="Rebecca"/>
    <s v="Rodriguez"/>
    <s v="pwest@example.net"/>
    <x v="4009"/>
    <d v="2024-10-03T00:00:00"/>
    <x v="7"/>
    <n v="3"/>
    <n v="150"/>
    <n v="0"/>
    <n v="450"/>
    <n v="450"/>
    <n v="0"/>
    <x v="1"/>
    <x v="0"/>
  </r>
  <r>
    <s v="bf124f55-6daf-4f42-a1c2-9760d8058b9a"/>
    <s v="Daniel Smith"/>
    <s v="Daniel"/>
    <s v="Smith"/>
    <s v="alexandercharlene@example.net"/>
    <x v="4010"/>
    <d v="2025-03-06T00:00:00"/>
    <x v="4"/>
    <n v="1"/>
    <n v="1200"/>
    <n v="0"/>
    <n v="1200"/>
    <n v="1200"/>
    <n v="0"/>
    <x v="3"/>
    <x v="0"/>
  </r>
  <r>
    <s v="305d3557-6e1f-442a-8b7e-e3207a1c76e5"/>
    <s v="Stephen Banks"/>
    <s v="Stephen"/>
    <s v="Banks"/>
    <s v="longrobert@example.org"/>
    <x v="4011"/>
    <d v="2024-07-27T00:00:00"/>
    <x v="5"/>
    <n v="3"/>
    <n v="90"/>
    <n v="5"/>
    <n v="270"/>
    <n v="256.5"/>
    <n v="-13.5"/>
    <x v="0"/>
    <x v="0"/>
  </r>
  <r>
    <s v="348409f0-605e-4879-bd31-f1c18eb899fe"/>
    <s v="Robert Williams DDS"/>
    <s v="Robert"/>
    <s v="DDS"/>
    <s v="robertsanchez@example.net"/>
    <x v="4012"/>
    <d v="2024-06-05T00:00:00"/>
    <x v="8"/>
    <n v="2"/>
    <n v="50"/>
    <n v="5"/>
    <n v="100"/>
    <n v="95"/>
    <n v="-5"/>
    <x v="4"/>
    <x v="0"/>
  </r>
  <r>
    <s v="d3eb39bb-747a-4035-82e8-78dca05fa20b"/>
    <s v="Jesus Donovan"/>
    <s v="Jesus"/>
    <s v="Donovan"/>
    <s v="rebecca05@example.org"/>
    <x v="4013"/>
    <d v="2024-08-19T00:00:00"/>
    <x v="5"/>
    <n v="1"/>
    <n v="90"/>
    <n v="5"/>
    <n v="90"/>
    <n v="85.5"/>
    <n v="-4.5"/>
    <x v="1"/>
    <x v="1"/>
  </r>
  <r>
    <s v="81c017f1-2fb7-4d0c-aeb7-f6e15365728c"/>
    <s v="Julie Gross"/>
    <s v="Julie"/>
    <s v="Gross"/>
    <s v="rmoore@example.com"/>
    <x v="4014"/>
    <d v="2024-05-22T00:00:00"/>
    <x v="2"/>
    <n v="1"/>
    <n v="300"/>
    <n v="5"/>
    <n v="300"/>
    <n v="285"/>
    <n v="-15"/>
    <x v="2"/>
    <x v="0"/>
  </r>
  <r>
    <s v="8f95980d-dd99-4345-9fa9-c5f1c336c784"/>
    <s v="Kristin Brock"/>
    <s v="Kristin"/>
    <s v="Brock"/>
    <s v="pjohnson@example.com"/>
    <x v="4015"/>
    <d v="2024-07-27T00:00:00"/>
    <x v="3"/>
    <n v="4"/>
    <n v="200"/>
    <n v="15"/>
    <n v="800"/>
    <n v="680"/>
    <n v="-120"/>
    <x v="3"/>
    <x v="0"/>
  </r>
  <r>
    <s v="71e50258-90d5-40d1-b14a-663dbfcf1f28"/>
    <s v="Adrian Maynard"/>
    <s v="Adrian"/>
    <s v="Maynard"/>
    <s v="munozbrandon@example.com"/>
    <x v="4016"/>
    <d v="2024-12-17T00:00:00"/>
    <x v="0"/>
    <n v="2"/>
    <n v="800"/>
    <n v="0"/>
    <n v="1600"/>
    <n v="1600"/>
    <n v="0"/>
    <x v="1"/>
    <x v="1"/>
  </r>
  <r>
    <s v="ae38bfbd-2c73-4beb-a3df-e9111260dde6"/>
    <s v="Robert Donaldson"/>
    <s v="Robert"/>
    <s v="Donaldson"/>
    <s v="davismegan@example.com"/>
    <x v="4017"/>
    <d v="2024-12-06T00:00:00"/>
    <x v="2"/>
    <n v="1"/>
    <n v="300"/>
    <n v="15"/>
    <n v="300"/>
    <n v="255"/>
    <n v="-45"/>
    <x v="0"/>
    <x v="0"/>
  </r>
  <r>
    <s v="7073faf5-f297-4ed3-a331-332aca84744b"/>
    <s v="Meghan Lopez"/>
    <s v="Meghan"/>
    <s v="Lopez"/>
    <s v="coxcaleb@example.org"/>
    <x v="4018"/>
    <d v="2024-11-23T00:00:00"/>
    <x v="8"/>
    <n v="3"/>
    <n v="50"/>
    <n v="0"/>
    <n v="150"/>
    <n v="150"/>
    <n v="0"/>
    <x v="4"/>
    <x v="0"/>
  </r>
  <r>
    <s v="c4b6e119-1316-4adc-9c7a-bb7f30c9496c"/>
    <s v="Marc Reid"/>
    <s v="Marc"/>
    <s v="Reid"/>
    <s v="gomezdavid@example.org"/>
    <x v="2503"/>
    <d v="2025-02-18T00:00:00"/>
    <x v="7"/>
    <n v="4"/>
    <n v="150"/>
    <n v="0"/>
    <n v="600"/>
    <n v="600"/>
    <n v="0"/>
    <x v="0"/>
    <x v="1"/>
  </r>
  <r>
    <s v="07769828-6c31-45c4-9093-5fce8cee4676"/>
    <s v="Taylor Glover"/>
    <s v="Taylor"/>
    <s v="Glover"/>
    <s v="tracyfarley@example.com"/>
    <x v="4019"/>
    <d v="2024-12-16T00:00:00"/>
    <x v="3"/>
    <n v="2"/>
    <n v="200"/>
    <n v="0"/>
    <n v="400"/>
    <n v="400"/>
    <n v="0"/>
    <x v="4"/>
    <x v="0"/>
  </r>
  <r>
    <s v="62509882-0fc0-4ad1-a006-40df8f884a79"/>
    <s v="Jessica Noble"/>
    <s v="Jessica"/>
    <s v="Noble"/>
    <s v="dawsonkeith@example.com"/>
    <x v="4020"/>
    <d v="2024-11-07T00:00:00"/>
    <x v="4"/>
    <n v="3"/>
    <n v="1200"/>
    <n v="0"/>
    <n v="3600"/>
    <n v="3600"/>
    <n v="0"/>
    <x v="3"/>
    <x v="1"/>
  </r>
  <r>
    <s v="b29f54d7-d3e5-4064-85a1-8c6e4686de3a"/>
    <s v="Mary Hardy"/>
    <s v="Mary"/>
    <s v="Hardy"/>
    <s v="gibsonandrew@example.org"/>
    <x v="1687"/>
    <d v="2024-10-03T00:00:00"/>
    <x v="2"/>
    <n v="3"/>
    <n v="300"/>
    <n v="0"/>
    <n v="900"/>
    <n v="900"/>
    <n v="0"/>
    <x v="3"/>
    <x v="0"/>
  </r>
  <r>
    <s v="4a702423-dd3c-40cf-a57c-f87abd19eacf"/>
    <s v="Gregory Caldwell"/>
    <s v="Gregory"/>
    <s v="Caldwell"/>
    <s v="ericcurtis@example.org"/>
    <x v="4021"/>
    <d v="2024-08-05T00:00:00"/>
    <x v="2"/>
    <n v="4"/>
    <n v="300"/>
    <n v="0"/>
    <n v="1200"/>
    <n v="1200"/>
    <n v="0"/>
    <x v="0"/>
    <x v="0"/>
  </r>
  <r>
    <s v="1a9eb1e4-eefb-4906-92da-0a098d5d494c"/>
    <s v="Nicholas Knight"/>
    <s v="Nicholas"/>
    <s v="Knight"/>
    <s v="swood@example.org"/>
    <x v="4022"/>
    <d v="2024-10-09T00:00:00"/>
    <x v="1"/>
    <n v="1"/>
    <n v="100"/>
    <n v="5"/>
    <n v="100"/>
    <n v="95"/>
    <n v="-5"/>
    <x v="2"/>
    <x v="0"/>
  </r>
  <r>
    <s v="f68f3df1-d97b-48b3-b464-077c896b37a1"/>
    <s v="Tiffany Ortiz"/>
    <s v="Tiffany"/>
    <s v="Ortiz"/>
    <s v="ricky69@example.com"/>
    <x v="4023"/>
    <d v="2024-12-06T00:00:00"/>
    <x v="8"/>
    <n v="4"/>
    <n v="50"/>
    <n v="5"/>
    <n v="200"/>
    <n v="190"/>
    <n v="-10"/>
    <x v="0"/>
    <x v="0"/>
  </r>
  <r>
    <s v="f5f8120a-0d38-4258-b067-4e974619f355"/>
    <s v="Cindy Miller"/>
    <s v="Cindy"/>
    <s v="Miller"/>
    <s v="travis96@example.com"/>
    <x v="4024"/>
    <d v="2024-11-23T00:00:00"/>
    <x v="0"/>
    <n v="3"/>
    <n v="800"/>
    <n v="0"/>
    <n v="2400"/>
    <n v="2400"/>
    <n v="0"/>
    <x v="1"/>
    <x v="0"/>
  </r>
  <r>
    <s v="d19760d4-41bb-4a98-9edc-dc1640bdba5f"/>
    <s v="Mariah Bray"/>
    <s v="Mariah"/>
    <s v="Bray"/>
    <s v="christina07@example.net"/>
    <x v="1046"/>
    <d v="2024-07-24T00:00:00"/>
    <x v="3"/>
    <n v="2"/>
    <n v="200"/>
    <n v="0"/>
    <n v="400"/>
    <n v="400"/>
    <n v="0"/>
    <x v="4"/>
    <x v="0"/>
  </r>
  <r>
    <s v="0fdc6567-b831-4def-a6a9-2d7d9899375a"/>
    <s v="Caroline Christensen"/>
    <s v="Caroline"/>
    <s v="Christensen"/>
    <s v="castillonancy@example.org"/>
    <x v="4025"/>
    <d v="2025-03-22T00:00:00"/>
    <x v="6"/>
    <n v="4"/>
    <n v="120"/>
    <n v="0"/>
    <n v="480"/>
    <n v="480"/>
    <n v="0"/>
    <x v="0"/>
    <x v="0"/>
  </r>
  <r>
    <s v="acd4376c-ffb5-4183-a752-56880818182b"/>
    <s v="Kristi Smith"/>
    <s v="Kristi"/>
    <s v="Smith"/>
    <s v="murillowilliam@example.com"/>
    <x v="4026"/>
    <d v="2024-05-01T00:00:00"/>
    <x v="5"/>
    <n v="4"/>
    <n v="90"/>
    <n v="0"/>
    <n v="360"/>
    <n v="360"/>
    <n v="0"/>
    <x v="2"/>
    <x v="0"/>
  </r>
  <r>
    <s v="e52b2d17-e66a-48f0-88fb-c293129cf8d9"/>
    <s v="Lindsay Davis"/>
    <s v="Lindsay"/>
    <s v="Davis"/>
    <s v="thomasbrown@example.org"/>
    <x v="4027"/>
    <d v="2024-12-15T00:00:00"/>
    <x v="7"/>
    <n v="1"/>
    <n v="150"/>
    <n v="0"/>
    <n v="150"/>
    <n v="150"/>
    <n v="0"/>
    <x v="4"/>
    <x v="0"/>
  </r>
  <r>
    <s v="c9926492-b2ae-4b5a-86f3-c49a448740f4"/>
    <s v="Ethan Wiley"/>
    <s v="Ethan"/>
    <s v="Wiley"/>
    <s v="michaelharrison@example.org"/>
    <x v="4028"/>
    <d v="2024-05-17T00:00:00"/>
    <x v="0"/>
    <n v="2"/>
    <n v="800"/>
    <n v="0"/>
    <n v="1600"/>
    <n v="1600"/>
    <n v="0"/>
    <x v="2"/>
    <x v="0"/>
  </r>
  <r>
    <s v="9179d425-01f0-44c4-9625-180de190d165"/>
    <s v="Nicholas Shelton"/>
    <s v="Nicholas"/>
    <s v="Shelton"/>
    <s v="richardvillanueva@example.net"/>
    <x v="4029"/>
    <d v="2024-08-28T00:00:00"/>
    <x v="8"/>
    <n v="3"/>
    <n v="50"/>
    <n v="0"/>
    <n v="150"/>
    <n v="150"/>
    <n v="0"/>
    <x v="3"/>
    <x v="0"/>
  </r>
  <r>
    <s v="2c3109ff-6f03-45dc-8e37-3e1d4ccf9f22"/>
    <s v="Sharon Horn"/>
    <s v="Sharon"/>
    <s v="Horn"/>
    <s v="patelwilliam@example.net"/>
    <x v="4030"/>
    <d v="2025-01-17T00:00:00"/>
    <x v="7"/>
    <n v="2"/>
    <n v="150"/>
    <n v="0"/>
    <n v="300"/>
    <n v="300"/>
    <n v="0"/>
    <x v="4"/>
    <x v="0"/>
  </r>
  <r>
    <s v="7535c2a2-3d6e-4cc5-8eec-d0041b57fa34"/>
    <s v="Carol White"/>
    <s v="Carol"/>
    <s v="White"/>
    <s v="mark69@example.net"/>
    <x v="1720"/>
    <d v="2024-07-31T00:00:00"/>
    <x v="7"/>
    <n v="2"/>
    <n v="150"/>
    <n v="0"/>
    <n v="300"/>
    <n v="300"/>
    <n v="0"/>
    <x v="4"/>
    <x v="0"/>
  </r>
  <r>
    <s v="894a733c-498f-4b6a-9ae2-304d3b4d0690"/>
    <s v="Miranda Griffith"/>
    <s v="Miranda"/>
    <s v="Griffith"/>
    <s v="dharris@example.com"/>
    <x v="4031"/>
    <d v="2024-07-15T00:00:00"/>
    <x v="6"/>
    <n v="2"/>
    <n v="120"/>
    <n v="5"/>
    <n v="240"/>
    <n v="228"/>
    <n v="-12"/>
    <x v="0"/>
    <x v="0"/>
  </r>
  <r>
    <s v="3f3ff9f4-7388-4944-b8bc-1d3ff51a1292"/>
    <s v="Adam Jackson"/>
    <s v="Adam"/>
    <s v="Jackson"/>
    <s v="hannah37@example.net"/>
    <x v="4032"/>
    <d v="2024-07-09T00:00:00"/>
    <x v="8"/>
    <n v="4"/>
    <n v="50"/>
    <n v="0"/>
    <n v="200"/>
    <n v="200"/>
    <n v="0"/>
    <x v="0"/>
    <x v="1"/>
  </r>
  <r>
    <s v="504db123-8b36-4373-b079-b5d35487dd43"/>
    <s v="Willie Contreras"/>
    <s v="Willie"/>
    <s v="Contreras"/>
    <s v="autumn00@example.com"/>
    <x v="4033"/>
    <d v="2025-03-04T00:00:00"/>
    <x v="6"/>
    <n v="4"/>
    <n v="120"/>
    <n v="5"/>
    <n v="480"/>
    <n v="456"/>
    <n v="-24"/>
    <x v="3"/>
    <x v="0"/>
  </r>
  <r>
    <s v="966fb451-3a31-4ec3-a264-ad6679154f46"/>
    <s v="Marcus Whitaker"/>
    <s v="Marcus"/>
    <s v="Whitaker"/>
    <s v="garciatanya@example.org"/>
    <x v="4034"/>
    <d v="2024-09-27T00:00:00"/>
    <x v="5"/>
    <n v="4"/>
    <n v="90"/>
    <n v="5"/>
    <n v="360"/>
    <n v="342"/>
    <n v="-18"/>
    <x v="1"/>
    <x v="0"/>
  </r>
  <r>
    <s v="ae818cf0-c368-4d45-85c7-6dbcdaf2397d"/>
    <s v="Maxwell Wang"/>
    <s v="Maxwell"/>
    <s v="Wang"/>
    <s v="patricia87@example.org"/>
    <x v="4035"/>
    <d v="2024-12-29T00:00:00"/>
    <x v="5"/>
    <n v="3"/>
    <n v="90"/>
    <n v="0"/>
    <n v="270"/>
    <n v="270"/>
    <n v="0"/>
    <x v="2"/>
    <x v="0"/>
  </r>
  <r>
    <s v="97dd1fc9-6802-4b98-b7ee-874ce8b00b98"/>
    <s v="Jennifer Espinoza"/>
    <s v="Jennifer"/>
    <s v="Espinoza"/>
    <s v="marybeasley@example.net"/>
    <x v="4036"/>
    <d v="2025-02-01T00:00:00"/>
    <x v="4"/>
    <n v="4"/>
    <n v="1200"/>
    <n v="0"/>
    <n v="4800"/>
    <n v="4800"/>
    <n v="0"/>
    <x v="1"/>
    <x v="0"/>
  </r>
  <r>
    <s v="783471b7-a25d-451c-8c3e-ce4b2d0f5390"/>
    <s v="Paul Simpson"/>
    <s v="Paul"/>
    <s v="Simpson"/>
    <s v="jasonjohnson@example.com"/>
    <x v="4037"/>
    <d v="2024-06-24T00:00:00"/>
    <x v="4"/>
    <n v="1"/>
    <n v="1200"/>
    <n v="0"/>
    <n v="1200"/>
    <n v="1200"/>
    <n v="0"/>
    <x v="2"/>
    <x v="0"/>
  </r>
  <r>
    <s v="62d5da5d-e59c-42c0-ac0d-40d6626ab5f1"/>
    <s v="Patricia White"/>
    <s v="Patricia"/>
    <s v="White"/>
    <s v="josephmills@example.org"/>
    <x v="4038"/>
    <d v="2024-08-16T00:00:00"/>
    <x v="0"/>
    <n v="3"/>
    <n v="800"/>
    <n v="0"/>
    <n v="2400"/>
    <n v="2400"/>
    <n v="0"/>
    <x v="4"/>
    <x v="0"/>
  </r>
  <r>
    <s v="64e5bf84-4a64-4ed3-8a8e-504aafabce11"/>
    <s v="Lydia Soto"/>
    <s v="Lydia"/>
    <s v="Soto"/>
    <s v="hosborn@example.net"/>
    <x v="4039"/>
    <d v="2025-04-15T00:00:00"/>
    <x v="2"/>
    <n v="1"/>
    <n v="300"/>
    <n v="0"/>
    <n v="300"/>
    <n v="300"/>
    <n v="0"/>
    <x v="3"/>
    <x v="0"/>
  </r>
  <r>
    <s v="abd6a9c5-13be-487d-9f9d-339f12003e4e"/>
    <s v="Natalie Lopez"/>
    <s v="Natalie"/>
    <s v="Lopez"/>
    <s v="morsekenneth@example.org"/>
    <x v="4040"/>
    <d v="2024-08-07T00:00:00"/>
    <x v="2"/>
    <n v="3"/>
    <n v="300"/>
    <n v="0"/>
    <n v="900"/>
    <n v="900"/>
    <n v="0"/>
    <x v="2"/>
    <x v="0"/>
  </r>
  <r>
    <s v="58a81e6f-c768-42d6-8830-9d62b0ed40ce"/>
    <s v="Sergio Adkins"/>
    <s v="Sergio"/>
    <s v="Adkins"/>
    <s v="larry24@example.org"/>
    <x v="4041"/>
    <d v="2025-04-19T00:00:00"/>
    <x v="0"/>
    <n v="2"/>
    <n v="800"/>
    <n v="0"/>
    <n v="1600"/>
    <n v="1600"/>
    <n v="0"/>
    <x v="0"/>
    <x v="0"/>
  </r>
  <r>
    <s v="3739fcb7-ee86-498f-a79c-111d18b6d8c2"/>
    <s v="Nathaniel Moran"/>
    <s v="Nathaniel"/>
    <s v="Moran"/>
    <s v="state@example.org"/>
    <x v="3163"/>
    <d v="2024-07-09T00:00:00"/>
    <x v="7"/>
    <n v="3"/>
    <n v="150"/>
    <n v="0"/>
    <n v="450"/>
    <n v="450"/>
    <n v="0"/>
    <x v="4"/>
    <x v="0"/>
  </r>
  <r>
    <s v="41db94bb-0410-453f-9610-d31d70cd4960"/>
    <s v="Sonya Baker"/>
    <s v="Sonya"/>
    <s v="Baker"/>
    <s v="darrylgoodman@example.org"/>
    <x v="4042"/>
    <d v="2024-04-27T00:00:00"/>
    <x v="6"/>
    <n v="3"/>
    <n v="120"/>
    <n v="0"/>
    <n v="360"/>
    <n v="360"/>
    <n v="0"/>
    <x v="4"/>
    <x v="1"/>
  </r>
  <r>
    <s v="80284f5f-c1d2-4c07-ac9a-7a0edf43e795"/>
    <s v="Ronald Saunders"/>
    <s v="Ronald"/>
    <s v="Saunders"/>
    <s v="awatkins@example.org"/>
    <x v="4043"/>
    <d v="2025-03-08T00:00:00"/>
    <x v="2"/>
    <n v="2"/>
    <n v="300"/>
    <n v="5"/>
    <n v="600"/>
    <n v="570"/>
    <n v="-30"/>
    <x v="1"/>
    <x v="0"/>
  </r>
  <r>
    <s v="cf658d58-705e-4a42-82fc-ff0f80878889"/>
    <s v="Chris Brown"/>
    <s v="Chris"/>
    <s v="Brown"/>
    <s v="jimmy87@example.com"/>
    <x v="642"/>
    <d v="2024-11-25T00:00:00"/>
    <x v="3"/>
    <n v="4"/>
    <n v="200"/>
    <n v="0"/>
    <n v="800"/>
    <n v="800"/>
    <n v="0"/>
    <x v="1"/>
    <x v="0"/>
  </r>
  <r>
    <s v="643b0587-eadc-485b-be43-fa6ac65ce886"/>
    <s v="Courtney Harvey"/>
    <s v="Courtney"/>
    <s v="Harvey"/>
    <s v="fbeltran@example.net"/>
    <x v="3011"/>
    <d v="2024-10-30T00:00:00"/>
    <x v="4"/>
    <n v="3"/>
    <n v="1200"/>
    <n v="5"/>
    <n v="3600"/>
    <n v="3420"/>
    <n v="-180"/>
    <x v="1"/>
    <x v="0"/>
  </r>
  <r>
    <s v="c244e298-5296-42f1-8e31-a915c9e37188"/>
    <s v="Austin Carter"/>
    <s v="Austin"/>
    <s v="Carter"/>
    <s v="bbell@example.com"/>
    <x v="117"/>
    <d v="2024-05-13T00:00:00"/>
    <x v="6"/>
    <n v="3"/>
    <n v="120"/>
    <n v="0"/>
    <n v="360"/>
    <n v="360"/>
    <n v="0"/>
    <x v="4"/>
    <x v="0"/>
  </r>
  <r>
    <s v="51f46422-da35-4ddf-b47b-fa239a52b84b"/>
    <s v="Brandon Martinez"/>
    <s v="Brandon"/>
    <s v="Martinez"/>
    <s v="qruiz@example.net"/>
    <x v="4044"/>
    <d v="2024-06-10T00:00:00"/>
    <x v="7"/>
    <n v="1"/>
    <n v="150"/>
    <n v="5"/>
    <n v="150"/>
    <n v="142.5"/>
    <n v="-7.5"/>
    <x v="4"/>
    <x v="0"/>
  </r>
  <r>
    <s v="c5932f0b-1154-4d5d-bf87-b41606efe57f"/>
    <s v="Joshua Walter"/>
    <s v="Joshua"/>
    <s v="Walter"/>
    <s v="steven33@example.org"/>
    <x v="2380"/>
    <d v="2025-01-02T00:00:00"/>
    <x v="8"/>
    <n v="1"/>
    <n v="50"/>
    <n v="15"/>
    <n v="50"/>
    <n v="42.5"/>
    <n v="-7.5"/>
    <x v="0"/>
    <x v="0"/>
  </r>
  <r>
    <s v="e19f3690-8deb-4f75-80ef-a2a735735bda"/>
    <s v="Albert Johnson"/>
    <s v="Albert"/>
    <s v="Johnson"/>
    <s v="nicolejohns@example.com"/>
    <x v="4045"/>
    <d v="2024-07-18T00:00:00"/>
    <x v="5"/>
    <n v="3"/>
    <n v="90"/>
    <n v="0"/>
    <n v="270"/>
    <n v="270"/>
    <n v="0"/>
    <x v="3"/>
    <x v="0"/>
  </r>
  <r>
    <s v="9a37ebec-ba3d-4b0a-a4bc-76bcbf5b4949"/>
    <s v="Cynthia Cooper"/>
    <s v="Cynthia"/>
    <s v="Cooper"/>
    <s v="wallsvictor@example.com"/>
    <x v="4046"/>
    <d v="2025-03-23T00:00:00"/>
    <x v="1"/>
    <n v="4"/>
    <n v="100"/>
    <n v="0"/>
    <n v="400"/>
    <n v="400"/>
    <n v="0"/>
    <x v="0"/>
    <x v="0"/>
  </r>
  <r>
    <s v="d6de5eb3-0718-43f5-97a4-507f60c1fbb1"/>
    <s v="Jeffrey Parks"/>
    <s v="Jeffrey"/>
    <s v="Parks"/>
    <s v="armstrongjulia@example.org"/>
    <x v="4047"/>
    <d v="2025-01-06T00:00:00"/>
    <x v="2"/>
    <n v="2"/>
    <n v="300"/>
    <n v="0"/>
    <n v="600"/>
    <n v="600"/>
    <n v="0"/>
    <x v="4"/>
    <x v="0"/>
  </r>
  <r>
    <s v="6e55b221-8abe-4f2b-b239-f59e92eced08"/>
    <s v="Zachary Ritter"/>
    <s v="Zachary"/>
    <s v="Ritter"/>
    <s v="evansandre@example.org"/>
    <x v="4048"/>
    <d v="2025-03-06T00:00:00"/>
    <x v="8"/>
    <n v="4"/>
    <n v="50"/>
    <n v="0"/>
    <n v="200"/>
    <n v="200"/>
    <n v="0"/>
    <x v="1"/>
    <x v="0"/>
  </r>
  <r>
    <s v="76c16764-d082-40c0-ba29-f767f5f09c71"/>
    <s v="Micheal Cruz"/>
    <s v="Micheal"/>
    <s v="Cruz"/>
    <s v="thompsoncameron@example.org"/>
    <x v="4049"/>
    <d v="2025-04-07T00:00:00"/>
    <x v="2"/>
    <n v="3"/>
    <n v="300"/>
    <n v="10"/>
    <n v="900"/>
    <n v="810"/>
    <n v="-90"/>
    <x v="2"/>
    <x v="0"/>
  </r>
  <r>
    <s v="4fc157fb-2164-4271-945c-935fad3a76e0"/>
    <s v="Robert Moore"/>
    <s v="Robert"/>
    <s v="Moore"/>
    <s v="christopherdelgado@example.net"/>
    <x v="4050"/>
    <d v="2024-11-05T00:00:00"/>
    <x v="4"/>
    <n v="3"/>
    <n v="1200"/>
    <n v="5"/>
    <n v="3600"/>
    <n v="3420"/>
    <n v="-180"/>
    <x v="1"/>
    <x v="1"/>
  </r>
  <r>
    <s v="aed0a9bc-0b8c-4974-8466-184534f222bd"/>
    <s v="Robert Santos"/>
    <s v="Robert"/>
    <s v="Santos"/>
    <s v="sguzman@example.com"/>
    <x v="4051"/>
    <d v="2024-09-01T00:00:00"/>
    <x v="2"/>
    <n v="3"/>
    <n v="300"/>
    <n v="0"/>
    <n v="900"/>
    <n v="900"/>
    <n v="0"/>
    <x v="2"/>
    <x v="0"/>
  </r>
  <r>
    <s v="b0bed7e6-be6a-4aa5-bdf2-d2caf3320769"/>
    <s v="Sydney Schneider"/>
    <s v="Sydney"/>
    <s v="Schneider"/>
    <s v="piercemeredith@example.com"/>
    <x v="1514"/>
    <d v="2025-04-09T00:00:00"/>
    <x v="3"/>
    <n v="2"/>
    <n v="200"/>
    <n v="10"/>
    <n v="400"/>
    <n v="360"/>
    <n v="-40"/>
    <x v="2"/>
    <x v="0"/>
  </r>
  <r>
    <s v="45c17062-fd8d-4f60-9be9-0b935666d501"/>
    <s v="Cheryl Cruz"/>
    <s v="Cheryl"/>
    <s v="Cruz"/>
    <s v="heather33@example.org"/>
    <x v="2685"/>
    <d v="2024-06-16T00:00:00"/>
    <x v="8"/>
    <n v="2"/>
    <n v="50"/>
    <n v="15"/>
    <n v="100"/>
    <n v="85"/>
    <n v="-15"/>
    <x v="1"/>
    <x v="0"/>
  </r>
  <r>
    <s v="5fddac1a-d2a4-41cf-a298-3f21ead9ee61"/>
    <s v="Tyler Howell"/>
    <s v="Tyler"/>
    <s v="Howell"/>
    <s v="lisa28@example.com"/>
    <x v="4052"/>
    <d v="2025-01-20T00:00:00"/>
    <x v="6"/>
    <n v="4"/>
    <n v="120"/>
    <n v="10"/>
    <n v="480"/>
    <n v="432"/>
    <n v="-48"/>
    <x v="0"/>
    <x v="0"/>
  </r>
  <r>
    <s v="59e31fc9-25dc-44e2-b3e0-b555bc858724"/>
    <s v="Kelsey Reynolds"/>
    <s v="Kelsey"/>
    <s v="Reynolds"/>
    <s v="youngjessica@example.net"/>
    <x v="112"/>
    <d v="2024-05-26T00:00:00"/>
    <x v="0"/>
    <n v="3"/>
    <n v="800"/>
    <n v="10"/>
    <n v="2400"/>
    <n v="2160"/>
    <n v="-240"/>
    <x v="3"/>
    <x v="0"/>
  </r>
  <r>
    <s v="3a2ef0d4-e6a7-4db2-a0ee-052ce563538c"/>
    <s v="Caleb Douglas"/>
    <s v="Caleb"/>
    <s v="Douglas"/>
    <s v="travismcmahon@example.net"/>
    <x v="4053"/>
    <d v="2024-10-24T00:00:00"/>
    <x v="0"/>
    <n v="4"/>
    <n v="800"/>
    <n v="10"/>
    <n v="3200"/>
    <n v="2880"/>
    <n v="-320"/>
    <x v="1"/>
    <x v="0"/>
  </r>
  <r>
    <s v="f1fc1bec-1fec-4a38-b38a-50cabe122fed"/>
    <s v="Sean Barber"/>
    <s v="Sean"/>
    <s v="Barber"/>
    <s v="jodyhernandez@example.org"/>
    <x v="4054"/>
    <d v="2025-03-31T00:00:00"/>
    <x v="4"/>
    <n v="4"/>
    <n v="1200"/>
    <n v="0"/>
    <n v="4800"/>
    <n v="4800"/>
    <n v="0"/>
    <x v="1"/>
    <x v="0"/>
  </r>
  <r>
    <s v="bb1903a1-a9a2-4510-b74e-79e88c9d3d73"/>
    <s v="John Hudson"/>
    <s v="John"/>
    <s v="Hudson"/>
    <s v="jamieburke@example.org"/>
    <x v="2301"/>
    <d v="2024-11-27T00:00:00"/>
    <x v="2"/>
    <n v="1"/>
    <n v="300"/>
    <n v="0"/>
    <n v="300"/>
    <n v="300"/>
    <n v="0"/>
    <x v="1"/>
    <x v="0"/>
  </r>
  <r>
    <s v="8ff04391-9b7c-4b2e-a513-dc3ba159afa5"/>
    <s v="Robin Short"/>
    <s v="Robin"/>
    <s v="Short"/>
    <s v="martinmichele@example.net"/>
    <x v="4055"/>
    <d v="2024-12-16T00:00:00"/>
    <x v="0"/>
    <n v="1"/>
    <n v="800"/>
    <n v="0"/>
    <n v="800"/>
    <n v="800"/>
    <n v="0"/>
    <x v="1"/>
    <x v="0"/>
  </r>
  <r>
    <s v="a2c612b8-81a7-466e-bb76-57d9a9f4b3b4"/>
    <s v="Bryan Young"/>
    <s v="Bryan"/>
    <s v="Young"/>
    <s v="sandra86@example.org"/>
    <x v="2281"/>
    <d v="2024-11-11T00:00:00"/>
    <x v="5"/>
    <n v="2"/>
    <n v="90"/>
    <n v="0"/>
    <n v="180"/>
    <n v="180"/>
    <n v="0"/>
    <x v="1"/>
    <x v="0"/>
  </r>
  <r>
    <s v="86500421-8af1-41c1-ba8a-91705cc26fa0"/>
    <s v="Jodi Hopkins DVM"/>
    <s v="Jodi"/>
    <s v="DVM"/>
    <s v="dmason@example.com"/>
    <x v="4056"/>
    <d v="2024-07-31T00:00:00"/>
    <x v="2"/>
    <n v="4"/>
    <n v="300"/>
    <n v="10"/>
    <n v="1200"/>
    <n v="1080"/>
    <n v="-120"/>
    <x v="2"/>
    <x v="0"/>
  </r>
  <r>
    <s v="2893e94e-45fc-4b77-82e2-69656b31a530"/>
    <s v="Mary Donovan"/>
    <s v="Mary"/>
    <s v="Donovan"/>
    <s v="rnelson@example.org"/>
    <x v="4057"/>
    <d v="2024-04-30T00:00:00"/>
    <x v="0"/>
    <n v="1"/>
    <n v="800"/>
    <n v="10"/>
    <n v="800"/>
    <n v="720"/>
    <n v="-80"/>
    <x v="3"/>
    <x v="0"/>
  </r>
  <r>
    <s v="ceb98163-0a58-485d-93a9-fd74252e19db"/>
    <s v="Mr. William Flynn"/>
    <s v="Mr"/>
    <s v="Flynn"/>
    <s v="sarabowman@example.net"/>
    <x v="4058"/>
    <d v="2024-11-03T00:00:00"/>
    <x v="6"/>
    <n v="4"/>
    <n v="120"/>
    <n v="0"/>
    <n v="480"/>
    <n v="480"/>
    <n v="0"/>
    <x v="4"/>
    <x v="0"/>
  </r>
  <r>
    <s v="d09d5254-d996-4ffa-8685-32548cd26500"/>
    <s v="James Holland"/>
    <s v="James"/>
    <s v="Holland"/>
    <s v="rogerscindy@example.com"/>
    <x v="4059"/>
    <d v="2025-01-08T00:00:00"/>
    <x v="7"/>
    <n v="4"/>
    <n v="150"/>
    <n v="10"/>
    <n v="600"/>
    <n v="540"/>
    <n v="-60"/>
    <x v="1"/>
    <x v="0"/>
  </r>
  <r>
    <s v="c7bcedd3-0dd7-4317-85ed-63f31b4f6acc"/>
    <s v="Devin Jefferson"/>
    <s v="Devin"/>
    <s v="Jefferson"/>
    <s v="sylvia53@example.com"/>
    <x v="4060"/>
    <d v="2024-12-14T00:00:00"/>
    <x v="2"/>
    <n v="3"/>
    <n v="300"/>
    <n v="5"/>
    <n v="900"/>
    <n v="855"/>
    <n v="-45"/>
    <x v="3"/>
    <x v="0"/>
  </r>
  <r>
    <s v="30a7b7c9-6aa5-4b1f-a837-57002c1f9ff7"/>
    <s v="Gregory Wallace"/>
    <s v="Gregory"/>
    <s v="Wallace"/>
    <s v="jonesthomas@example.net"/>
    <x v="4061"/>
    <d v="2025-04-03T00:00:00"/>
    <x v="7"/>
    <n v="3"/>
    <n v="150"/>
    <n v="0"/>
    <n v="450"/>
    <n v="450"/>
    <n v="0"/>
    <x v="2"/>
    <x v="0"/>
  </r>
  <r>
    <s v="6c85d90c-a8f1-40e9-8e4f-f1484a97ee94"/>
    <s v="Joseph Adams"/>
    <s v="Joseph"/>
    <s v="Adams"/>
    <s v="warrencatherine@example.net"/>
    <x v="4062"/>
    <d v="2024-10-13T00:00:00"/>
    <x v="2"/>
    <n v="1"/>
    <n v="300"/>
    <n v="0"/>
    <n v="300"/>
    <n v="300"/>
    <n v="0"/>
    <x v="4"/>
    <x v="0"/>
  </r>
  <r>
    <s v="41bffe23-188d-4f50-9dc9-c4f162577534"/>
    <s v="Teresa Jackson"/>
    <s v="Teresa"/>
    <s v="Jackson"/>
    <s v="margaretmorgan@example.net"/>
    <x v="37"/>
    <d v="2024-10-27T00:00:00"/>
    <x v="1"/>
    <n v="2"/>
    <n v="100"/>
    <n v="0"/>
    <n v="200"/>
    <n v="200"/>
    <n v="0"/>
    <x v="2"/>
    <x v="0"/>
  </r>
  <r>
    <s v="2d815077-2c72-4710-9a16-fe6bdaa19e1c"/>
    <s v="Laurie Lang"/>
    <s v="Laurie"/>
    <s v="Lang"/>
    <s v="andrew44@example.org"/>
    <x v="4063"/>
    <d v="2024-11-01T00:00:00"/>
    <x v="6"/>
    <n v="4"/>
    <n v="120"/>
    <n v="0"/>
    <n v="480"/>
    <n v="480"/>
    <n v="0"/>
    <x v="1"/>
    <x v="0"/>
  </r>
  <r>
    <s v="88a86757-49a8-4286-bbf5-a043cfd0ba4f"/>
    <s v="Michelle Foster"/>
    <s v="Michelle"/>
    <s v="Foster"/>
    <s v="pateltyler@example.com"/>
    <x v="4064"/>
    <d v="2024-09-14T00:00:00"/>
    <x v="1"/>
    <n v="2"/>
    <n v="100"/>
    <n v="0"/>
    <n v="200"/>
    <n v="200"/>
    <n v="0"/>
    <x v="3"/>
    <x v="0"/>
  </r>
  <r>
    <s v="a6c1000f-6ea9-4132-a146-861bf3d5a5a8"/>
    <s v="Jeffrey Wolfe"/>
    <s v="Jeffrey"/>
    <s v="Wolfe"/>
    <s v="reidrhonda@example.net"/>
    <x v="4065"/>
    <d v="2024-12-13T00:00:00"/>
    <x v="0"/>
    <n v="3"/>
    <n v="800"/>
    <n v="0"/>
    <n v="2400"/>
    <n v="2400"/>
    <n v="0"/>
    <x v="4"/>
    <x v="0"/>
  </r>
  <r>
    <s v="5aed11b1-6c89-4aa5-b883-2b2d0c1a46b5"/>
    <s v="Melissa Hines"/>
    <s v="Melissa"/>
    <s v="Hines"/>
    <s v="bmcdonald@example.com"/>
    <x v="4066"/>
    <d v="2025-03-27T00:00:00"/>
    <x v="3"/>
    <n v="4"/>
    <n v="200"/>
    <n v="0"/>
    <n v="800"/>
    <n v="800"/>
    <n v="0"/>
    <x v="3"/>
    <x v="0"/>
  </r>
  <r>
    <s v="74dc8e30-ae9b-4657-b4f5-2d44910e9484"/>
    <s v="George Clarke"/>
    <s v="George"/>
    <s v="Clarke"/>
    <s v="nealemily@example.org"/>
    <x v="1118"/>
    <d v="2025-03-31T00:00:00"/>
    <x v="7"/>
    <n v="2"/>
    <n v="150"/>
    <n v="5"/>
    <n v="300"/>
    <n v="285"/>
    <n v="-15"/>
    <x v="3"/>
    <x v="0"/>
  </r>
  <r>
    <s v="ffcb7e2c-e34e-4581-9d3f-11c44a7ddea6"/>
    <s v="Brandon Wang"/>
    <s v="Brandon"/>
    <s v="Wang"/>
    <s v="theresatucker@example.com"/>
    <x v="4067"/>
    <d v="2024-10-20T00:00:00"/>
    <x v="6"/>
    <n v="2"/>
    <n v="120"/>
    <n v="0"/>
    <n v="240"/>
    <n v="240"/>
    <n v="0"/>
    <x v="3"/>
    <x v="0"/>
  </r>
  <r>
    <s v="beb7be1f-3c00-4c6d-9b2e-a70381aea06c"/>
    <s v="Phillip Myers"/>
    <s v="Phillip"/>
    <s v="Myers"/>
    <s v="mckenziebrandon@example.com"/>
    <x v="4068"/>
    <d v="2024-09-06T00:00:00"/>
    <x v="5"/>
    <n v="1"/>
    <n v="90"/>
    <n v="5"/>
    <n v="90"/>
    <n v="85.5"/>
    <n v="-4.5"/>
    <x v="2"/>
    <x v="0"/>
  </r>
  <r>
    <s v="eb7e9876-3541-4d1a-ab52-39fee720e211"/>
    <s v="Jeremy Frye"/>
    <s v="Jeremy"/>
    <s v="Frye"/>
    <s v="terry88@example.com"/>
    <x v="4062"/>
    <d v="2024-09-03T00:00:00"/>
    <x v="3"/>
    <n v="1"/>
    <n v="200"/>
    <n v="10"/>
    <n v="200"/>
    <n v="180"/>
    <n v="-20"/>
    <x v="1"/>
    <x v="0"/>
  </r>
  <r>
    <s v="bfec4a48-04bd-48a6-a26b-7b144a565b7f"/>
    <s v="Ann Barnes"/>
    <s v="Ann"/>
    <s v="Barnes"/>
    <s v="terryross@example.net"/>
    <x v="3808"/>
    <d v="2024-11-05T00:00:00"/>
    <x v="6"/>
    <n v="1"/>
    <n v="120"/>
    <n v="10"/>
    <n v="120"/>
    <n v="108"/>
    <n v="-12"/>
    <x v="0"/>
    <x v="0"/>
  </r>
  <r>
    <s v="cf7e49af-703b-49e1-90b2-8dea48662734"/>
    <s v="Miranda Rodriguez"/>
    <s v="Miranda"/>
    <s v="Rodriguez"/>
    <s v="underwoodhaley@example.org"/>
    <x v="604"/>
    <d v="2025-04-04T00:00:00"/>
    <x v="3"/>
    <n v="2"/>
    <n v="200"/>
    <n v="0"/>
    <n v="400"/>
    <n v="400"/>
    <n v="0"/>
    <x v="3"/>
    <x v="0"/>
  </r>
  <r>
    <s v="1a6e718b-e276-453b-bf8b-2e2dca93a42a"/>
    <s v="Nicole Lawrence"/>
    <s v="Nicole"/>
    <s v="Lawrence"/>
    <s v="jodycastro@example.org"/>
    <x v="4069"/>
    <d v="2024-07-27T00:00:00"/>
    <x v="0"/>
    <n v="3"/>
    <n v="800"/>
    <n v="0"/>
    <n v="2400"/>
    <n v="2400"/>
    <n v="0"/>
    <x v="4"/>
    <x v="0"/>
  </r>
  <r>
    <s v="6ea229ad-435d-408f-989f-a18ccb9f1823"/>
    <s v="Jeremy Garcia"/>
    <s v="Jeremy"/>
    <s v="Garcia"/>
    <s v="wwalsh@example.org"/>
    <x v="4070"/>
    <d v="2025-04-08T00:00:00"/>
    <x v="5"/>
    <n v="2"/>
    <n v="90"/>
    <n v="10"/>
    <n v="180"/>
    <n v="162"/>
    <n v="-18"/>
    <x v="1"/>
    <x v="0"/>
  </r>
  <r>
    <s v="5537cb88-491a-41cb-b775-9b1bd67ac620"/>
    <s v="Eric Schwartz"/>
    <s v="Eric"/>
    <s v="Schwartz"/>
    <s v="qlopez@example.net"/>
    <x v="4071"/>
    <d v="2024-06-04T00:00:00"/>
    <x v="5"/>
    <n v="2"/>
    <n v="90"/>
    <n v="0"/>
    <n v="180"/>
    <n v="180"/>
    <n v="0"/>
    <x v="1"/>
    <x v="1"/>
  </r>
  <r>
    <s v="999e878f-d1aa-453d-a689-ae1ab0238a35"/>
    <s v="Jessica Anderson"/>
    <s v="Jessica"/>
    <s v="Anderson"/>
    <s v="rogerhunt@example.net"/>
    <x v="2318"/>
    <d v="2024-08-27T00:00:00"/>
    <x v="1"/>
    <n v="1"/>
    <n v="100"/>
    <n v="0"/>
    <n v="100"/>
    <n v="100"/>
    <n v="0"/>
    <x v="3"/>
    <x v="0"/>
  </r>
  <r>
    <s v="28e0ba28-c35d-4d8a-8c34-6464efea8c43"/>
    <s v="Jessica Lawrence"/>
    <s v="Jessica"/>
    <s v="Lawrence"/>
    <s v="shayes@example.org"/>
    <x v="4072"/>
    <d v="2025-02-18T00:00:00"/>
    <x v="6"/>
    <n v="1"/>
    <n v="120"/>
    <n v="0"/>
    <n v="120"/>
    <n v="120"/>
    <n v="0"/>
    <x v="4"/>
    <x v="0"/>
  </r>
  <r>
    <s v="8a5f1809-f5f7-44f1-aad5-3b445612b4c3"/>
    <s v="Jennifer Robinson"/>
    <s v="Jennifer"/>
    <s v="Robinson"/>
    <s v="james35@example.net"/>
    <x v="4073"/>
    <d v="2024-10-04T00:00:00"/>
    <x v="6"/>
    <n v="1"/>
    <n v="120"/>
    <n v="0"/>
    <n v="120"/>
    <n v="120"/>
    <n v="0"/>
    <x v="4"/>
    <x v="0"/>
  </r>
  <r>
    <s v="f14666fc-56db-4690-81eb-87dc521694ff"/>
    <s v="Wyatt Mitchell"/>
    <s v="Wyatt"/>
    <s v="Mitchell"/>
    <s v="campbellcarlos@example.org"/>
    <x v="4074"/>
    <d v="2024-10-26T00:00:00"/>
    <x v="3"/>
    <n v="4"/>
    <n v="200"/>
    <n v="10"/>
    <n v="800"/>
    <n v="720"/>
    <n v="-80"/>
    <x v="2"/>
    <x v="0"/>
  </r>
  <r>
    <s v="012b253e-b5c1-44cc-a84b-9a0b7588433e"/>
    <s v="Kenneth Moran"/>
    <s v="Kenneth"/>
    <s v="Moran"/>
    <s v="kmcdaniel@example.org"/>
    <x v="4075"/>
    <d v="2024-12-22T00:00:00"/>
    <x v="6"/>
    <n v="3"/>
    <n v="120"/>
    <n v="0"/>
    <n v="360"/>
    <n v="360"/>
    <n v="0"/>
    <x v="0"/>
    <x v="0"/>
  </r>
  <r>
    <s v="b6f68f85-a365-4738-a37c-0a4f31d6d314"/>
    <s v="Richard Christian"/>
    <s v="Richard"/>
    <s v="Christian"/>
    <s v="mperkins@example.org"/>
    <x v="4076"/>
    <d v="2025-04-01T00:00:00"/>
    <x v="8"/>
    <n v="3"/>
    <n v="50"/>
    <n v="10"/>
    <n v="150"/>
    <n v="135"/>
    <n v="-15"/>
    <x v="1"/>
    <x v="0"/>
  </r>
  <r>
    <s v="04315d0b-d02b-418a-aed5-27dfa1003781"/>
    <s v="Dr. Kenneth Travis DVM"/>
    <s v="Dr"/>
    <s v="DVM"/>
    <s v="abigailhobbs@example.org"/>
    <x v="1049"/>
    <d v="2024-07-31T00:00:00"/>
    <x v="6"/>
    <n v="4"/>
    <n v="120"/>
    <n v="0"/>
    <n v="480"/>
    <n v="480"/>
    <n v="0"/>
    <x v="1"/>
    <x v="1"/>
  </r>
  <r>
    <s v="14ecf34a-30e0-480f-be45-38af81d151e4"/>
    <s v="Rachel Hernandez"/>
    <s v="Rachel"/>
    <s v="Hernandez"/>
    <s v="zgreen@example.com"/>
    <x v="4077"/>
    <d v="2024-09-17T00:00:00"/>
    <x v="7"/>
    <n v="2"/>
    <n v="150"/>
    <n v="0"/>
    <n v="300"/>
    <n v="300"/>
    <n v="0"/>
    <x v="1"/>
    <x v="0"/>
  </r>
  <r>
    <s v="b94074e1-ba35-454a-b17a-2f19e29a25fd"/>
    <s v="Brianna Newman"/>
    <s v="Brianna"/>
    <s v="Newman"/>
    <s v="andrew46@example.com"/>
    <x v="4078"/>
    <d v="2025-02-22T00:00:00"/>
    <x v="4"/>
    <n v="2"/>
    <n v="1200"/>
    <n v="0"/>
    <n v="2400"/>
    <n v="2400"/>
    <n v="0"/>
    <x v="0"/>
    <x v="0"/>
  </r>
  <r>
    <s v="d476457b-c085-4534-82f2-67c9d3106bae"/>
    <s v="Laura Baker"/>
    <s v="Laura"/>
    <s v="Baker"/>
    <s v="henry02@example.net"/>
    <x v="1533"/>
    <d v="2025-04-19T00:00:00"/>
    <x v="5"/>
    <n v="4"/>
    <n v="90"/>
    <n v="0"/>
    <n v="360"/>
    <n v="360"/>
    <n v="0"/>
    <x v="4"/>
    <x v="0"/>
  </r>
  <r>
    <s v="f9a8cccc-dd97-482f-b3e8-339ca96d61d4"/>
    <s v="Edward Thompson"/>
    <s v="Edward"/>
    <s v="Thompson"/>
    <s v="james88@example.org"/>
    <x v="4079"/>
    <d v="2025-03-02T00:00:00"/>
    <x v="6"/>
    <n v="4"/>
    <n v="120"/>
    <n v="0"/>
    <n v="480"/>
    <n v="480"/>
    <n v="0"/>
    <x v="3"/>
    <x v="0"/>
  </r>
  <r>
    <s v="9b87e89a-45c5-4161-a8f5-ef5d2d992315"/>
    <s v="Juan Phillips"/>
    <s v="Juan"/>
    <s v="Phillips"/>
    <s v="pattonlaura@example.com"/>
    <x v="4080"/>
    <d v="2024-10-30T00:00:00"/>
    <x v="3"/>
    <n v="2"/>
    <n v="200"/>
    <n v="0"/>
    <n v="400"/>
    <n v="400"/>
    <n v="0"/>
    <x v="3"/>
    <x v="0"/>
  </r>
  <r>
    <s v="a099d92a-3bd3-49f9-962d-0a8ce3baa72d"/>
    <s v="Ryan Rodriguez"/>
    <s v="Ryan"/>
    <s v="Rodriguez"/>
    <s v="alexandertaylor@example.com"/>
    <x v="4081"/>
    <d v="2025-03-20T00:00:00"/>
    <x v="8"/>
    <n v="1"/>
    <n v="50"/>
    <n v="5"/>
    <n v="50"/>
    <n v="47.5"/>
    <n v="-2.5"/>
    <x v="3"/>
    <x v="0"/>
  </r>
  <r>
    <s v="a6e4f021-7efa-4b96-84e2-1692266f4350"/>
    <s v="Christopher Dorsey"/>
    <s v="Christopher"/>
    <s v="Dorsey"/>
    <s v="youngmegan@example.org"/>
    <x v="4082"/>
    <d v="2024-05-11T00:00:00"/>
    <x v="6"/>
    <n v="1"/>
    <n v="120"/>
    <n v="0"/>
    <n v="120"/>
    <n v="120"/>
    <n v="0"/>
    <x v="4"/>
    <x v="0"/>
  </r>
  <r>
    <s v="9db77647-02a1-4d5f-8f0c-ead98995178b"/>
    <s v="Diana Lutz"/>
    <s v="Diana"/>
    <s v="Lutz"/>
    <s v="annrosales@example.com"/>
    <x v="4083"/>
    <d v="2024-06-28T00:00:00"/>
    <x v="0"/>
    <n v="2"/>
    <n v="800"/>
    <n v="5"/>
    <n v="1600"/>
    <n v="1520"/>
    <n v="-80"/>
    <x v="3"/>
    <x v="0"/>
  </r>
  <r>
    <s v="c2a4062a-ddc5-4c27-bf9f-c57ec7aba831"/>
    <s v="Michael Cross"/>
    <s v="Michael"/>
    <s v="Cross"/>
    <s v="dominiquesolis@example.com"/>
    <x v="4084"/>
    <d v="2024-06-03T00:00:00"/>
    <x v="4"/>
    <n v="4"/>
    <n v="1200"/>
    <n v="0"/>
    <n v="4800"/>
    <n v="4800"/>
    <n v="0"/>
    <x v="0"/>
    <x v="0"/>
  </r>
  <r>
    <s v="d7efc5d6-622c-401a-a0c8-73380a1da7ac"/>
    <s v="Jorge Stewart"/>
    <s v="Jorge"/>
    <s v="Stewart"/>
    <s v="hbrown@example.net"/>
    <x v="4085"/>
    <d v="2025-02-10T00:00:00"/>
    <x v="3"/>
    <n v="3"/>
    <n v="200"/>
    <n v="0"/>
    <n v="600"/>
    <n v="600"/>
    <n v="0"/>
    <x v="2"/>
    <x v="0"/>
  </r>
  <r>
    <s v="fa1b241f-462d-47ce-a1d1-9b52e19e817b"/>
    <s v="Ryan Donaldson"/>
    <s v="Ryan"/>
    <s v="Donaldson"/>
    <s v="hickshunter@example.com"/>
    <x v="4086"/>
    <d v="2025-01-17T00:00:00"/>
    <x v="7"/>
    <n v="3"/>
    <n v="150"/>
    <n v="0"/>
    <n v="450"/>
    <n v="450"/>
    <n v="0"/>
    <x v="1"/>
    <x v="0"/>
  </r>
  <r>
    <s v="13f21818-0fcd-4561-9f69-844a93bdcc24"/>
    <s v="David Lee"/>
    <s v="David"/>
    <s v="Lee"/>
    <s v="jennifermolina@example.org"/>
    <x v="4087"/>
    <d v="2024-12-25T00:00:00"/>
    <x v="3"/>
    <n v="2"/>
    <n v="200"/>
    <n v="0"/>
    <n v="400"/>
    <n v="400"/>
    <n v="0"/>
    <x v="4"/>
    <x v="0"/>
  </r>
  <r>
    <s v="508fd69e-8a4d-4551-b77b-7d49ed253bb6"/>
    <s v="Sara Shannon"/>
    <s v="Sara"/>
    <s v="Shannon"/>
    <s v="tina73@example.com"/>
    <x v="4088"/>
    <d v="2025-01-31T00:00:00"/>
    <x v="8"/>
    <n v="1"/>
    <n v="50"/>
    <n v="0"/>
    <n v="50"/>
    <n v="50"/>
    <n v="0"/>
    <x v="2"/>
    <x v="0"/>
  </r>
  <r>
    <s v="647f09c5-15b6-426b-9e1b-821acee7948a"/>
    <s v="Amy Wolf"/>
    <s v="Amy"/>
    <s v="Wolf"/>
    <s v="jeffrey21@example.org"/>
    <x v="4089"/>
    <d v="2024-12-10T00:00:00"/>
    <x v="6"/>
    <n v="4"/>
    <n v="120"/>
    <n v="0"/>
    <n v="480"/>
    <n v="480"/>
    <n v="0"/>
    <x v="4"/>
    <x v="0"/>
  </r>
  <r>
    <s v="2dd964a7-ca5a-4f33-a98f-aac1fffe609c"/>
    <s v="Savannah Stanley"/>
    <s v="Savannah"/>
    <s v="Stanley"/>
    <s v="lindseysarah@example.org"/>
    <x v="2492"/>
    <d v="2024-12-27T00:00:00"/>
    <x v="4"/>
    <n v="1"/>
    <n v="1200"/>
    <n v="5"/>
    <n v="1200"/>
    <n v="1140"/>
    <n v="-60"/>
    <x v="3"/>
    <x v="0"/>
  </r>
  <r>
    <s v="922e169b-dbb7-4fc5-9ff5-6dae1f46317d"/>
    <s v="Larry Medina"/>
    <s v="Larry"/>
    <s v="Medina"/>
    <s v="washingtonjohn@example.net"/>
    <x v="4090"/>
    <d v="2024-05-29T00:00:00"/>
    <x v="3"/>
    <n v="3"/>
    <n v="200"/>
    <n v="5"/>
    <n v="600"/>
    <n v="570"/>
    <n v="-30"/>
    <x v="1"/>
    <x v="0"/>
  </r>
  <r>
    <s v="35814f6e-ebe6-42b4-8d46-50f346bf67c2"/>
    <s v="Robin Vazquez"/>
    <s v="Robin"/>
    <s v="Vazquez"/>
    <s v="millerkelly@example.org"/>
    <x v="4091"/>
    <d v="2024-10-27T00:00:00"/>
    <x v="2"/>
    <n v="2"/>
    <n v="300"/>
    <n v="15"/>
    <n v="600"/>
    <n v="510"/>
    <n v="-90"/>
    <x v="3"/>
    <x v="0"/>
  </r>
  <r>
    <s v="432a7685-680b-4ca3-8702-4003d0ace5a5"/>
    <s v="Jamie Thomas"/>
    <s v="Jamie"/>
    <s v="Thomas"/>
    <s v="sotochristina@example.org"/>
    <x v="4092"/>
    <d v="2024-09-25T00:00:00"/>
    <x v="4"/>
    <n v="1"/>
    <n v="1200"/>
    <n v="0"/>
    <n v="1200"/>
    <n v="1200"/>
    <n v="0"/>
    <x v="4"/>
    <x v="0"/>
  </r>
  <r>
    <s v="b0897025-a5eb-4263-a524-70255e3aa1b8"/>
    <s v="Valerie Bishop"/>
    <s v="Valerie"/>
    <s v="Bishop"/>
    <s v="nathaniellittle@example.net"/>
    <x v="4093"/>
    <d v="2024-12-09T00:00:00"/>
    <x v="4"/>
    <n v="3"/>
    <n v="1200"/>
    <n v="0"/>
    <n v="3600"/>
    <n v="3600"/>
    <n v="0"/>
    <x v="1"/>
    <x v="0"/>
  </r>
  <r>
    <s v="b00aa371-697a-49ea-99cc-346560f4c789"/>
    <s v="Lisa Davis"/>
    <s v="Lisa"/>
    <s v="Davis"/>
    <s v="ewallace@example.org"/>
    <x v="4094"/>
    <d v="2025-02-08T00:00:00"/>
    <x v="1"/>
    <n v="4"/>
    <n v="100"/>
    <n v="0"/>
    <n v="400"/>
    <n v="400"/>
    <n v="0"/>
    <x v="2"/>
    <x v="0"/>
  </r>
  <r>
    <s v="3a7098c7-18cf-4a86-84d8-ae11b481e163"/>
    <s v="William Hayes"/>
    <s v="William"/>
    <s v="Hayes"/>
    <s v="lauren32@example.com"/>
    <x v="4095"/>
    <d v="2024-12-20T00:00:00"/>
    <x v="6"/>
    <n v="1"/>
    <n v="120"/>
    <n v="0"/>
    <n v="120"/>
    <n v="120"/>
    <n v="0"/>
    <x v="1"/>
    <x v="0"/>
  </r>
  <r>
    <s v="6ce27732-8e5f-4a59-a562-d164042f38d4"/>
    <s v="Katrina Maynard"/>
    <s v="Katrina"/>
    <s v="Maynard"/>
    <s v="kcarey@example.org"/>
    <x v="4096"/>
    <d v="2025-02-13T00:00:00"/>
    <x v="1"/>
    <n v="1"/>
    <n v="100"/>
    <n v="10"/>
    <n v="100"/>
    <n v="90"/>
    <n v="-10"/>
    <x v="1"/>
    <x v="0"/>
  </r>
  <r>
    <s v="5839fa97-b39c-412f-8b09-90e924172bd1"/>
    <s v="Derrick Thomas"/>
    <s v="Derrick"/>
    <s v="Thomas"/>
    <s v="pattersonpeter@example.net"/>
    <x v="4097"/>
    <d v="2024-05-26T00:00:00"/>
    <x v="7"/>
    <n v="3"/>
    <n v="150"/>
    <n v="10"/>
    <n v="450"/>
    <n v="405"/>
    <n v="-45"/>
    <x v="0"/>
    <x v="0"/>
  </r>
  <r>
    <s v="a708c634-bf9b-4eb5-ae8a-00d0cbf30ce4"/>
    <s v="Grant Fernandez"/>
    <s v="Grant"/>
    <s v="Fernandez"/>
    <s v="deanandrew@example.org"/>
    <x v="4098"/>
    <d v="2024-06-27T00:00:00"/>
    <x v="0"/>
    <n v="1"/>
    <n v="800"/>
    <n v="0"/>
    <n v="800"/>
    <n v="800"/>
    <n v="0"/>
    <x v="0"/>
    <x v="0"/>
  </r>
  <r>
    <s v="487fec63-10a2-470d-8c9e-30dd7059fe6c"/>
    <s v="Vanessa Peterson"/>
    <s v="Vanessa"/>
    <s v="Peterson"/>
    <s v="xturner@example.com"/>
    <x v="4099"/>
    <d v="2024-06-04T00:00:00"/>
    <x v="3"/>
    <n v="3"/>
    <n v="200"/>
    <n v="0"/>
    <n v="600"/>
    <n v="600"/>
    <n v="0"/>
    <x v="3"/>
    <x v="0"/>
  </r>
  <r>
    <s v="1860af78-8362-48b7-903a-99046674406b"/>
    <s v="David Nelson"/>
    <s v="David"/>
    <s v="Nelson"/>
    <s v="jeremiah84@example.org"/>
    <x v="4100"/>
    <d v="2024-11-26T00:00:00"/>
    <x v="0"/>
    <n v="4"/>
    <n v="800"/>
    <n v="5"/>
    <n v="3200"/>
    <n v="3040"/>
    <n v="-160"/>
    <x v="2"/>
    <x v="0"/>
  </r>
  <r>
    <s v="327d0102-a6db-42e9-8287-a94d814cfad7"/>
    <s v="Anthony Joseph"/>
    <s v="Anthony"/>
    <s v="Joseph"/>
    <s v="gordongrace@example.org"/>
    <x v="4101"/>
    <d v="2024-11-30T00:00:00"/>
    <x v="2"/>
    <n v="3"/>
    <n v="300"/>
    <n v="0"/>
    <n v="900"/>
    <n v="900"/>
    <n v="0"/>
    <x v="3"/>
    <x v="0"/>
  </r>
  <r>
    <s v="421ab24b-3069-4444-bb6f-de4c027f2467"/>
    <s v="Glen Aguirre"/>
    <s v="Glen"/>
    <s v="Aguirre"/>
    <s v="nkelly@example.com"/>
    <x v="4102"/>
    <d v="2024-12-31T00:00:00"/>
    <x v="7"/>
    <n v="1"/>
    <n v="150"/>
    <n v="5"/>
    <n v="150"/>
    <n v="142.5"/>
    <n v="-7.5"/>
    <x v="3"/>
    <x v="1"/>
  </r>
  <r>
    <s v="587e70e0-c542-47b0-9b0f-b8cec6b8e85d"/>
    <s v="Danielle Hutchinson"/>
    <s v="Danielle"/>
    <s v="Hutchinson"/>
    <s v="michelle92@example.net"/>
    <x v="4103"/>
    <d v="2024-08-31T00:00:00"/>
    <x v="1"/>
    <n v="2"/>
    <n v="100"/>
    <n v="0"/>
    <n v="200"/>
    <n v="200"/>
    <n v="0"/>
    <x v="4"/>
    <x v="1"/>
  </r>
  <r>
    <s v="2ebd5f06-163c-416c-9a43-63adf0cc4ae1"/>
    <s v="Christine Davenport"/>
    <s v="Christine"/>
    <s v="Davenport"/>
    <s v="koneal@example.com"/>
    <x v="519"/>
    <d v="2024-06-26T00:00:00"/>
    <x v="5"/>
    <n v="2"/>
    <n v="90"/>
    <n v="0"/>
    <n v="180"/>
    <n v="180"/>
    <n v="0"/>
    <x v="2"/>
    <x v="0"/>
  </r>
  <r>
    <s v="9fc10eed-2401-4abe-bc91-452f837f35e4"/>
    <s v="Frances Mason"/>
    <s v="Frances"/>
    <s v="Mason"/>
    <s v="sfritz@example.org"/>
    <x v="4104"/>
    <d v="2025-01-16T00:00:00"/>
    <x v="3"/>
    <n v="1"/>
    <n v="200"/>
    <n v="10"/>
    <n v="200"/>
    <n v="180"/>
    <n v="-20"/>
    <x v="2"/>
    <x v="0"/>
  </r>
  <r>
    <s v="9d78ffe0-473b-46ec-9a26-e31700e62d31"/>
    <s v="Samantha Peterson"/>
    <s v="Samantha"/>
    <s v="Peterson"/>
    <s v="teresa86@example.net"/>
    <x v="4105"/>
    <d v="2024-07-01T00:00:00"/>
    <x v="1"/>
    <n v="2"/>
    <n v="100"/>
    <n v="0"/>
    <n v="200"/>
    <n v="200"/>
    <n v="0"/>
    <x v="3"/>
    <x v="1"/>
  </r>
  <r>
    <s v="81990bd5-2b21-45a7-94f5-3d8e8d938aad"/>
    <s v="Amy Bright"/>
    <s v="Amy"/>
    <s v="Bright"/>
    <s v="jennifer92@example.com"/>
    <x v="4106"/>
    <d v="2024-11-22T00:00:00"/>
    <x v="0"/>
    <n v="4"/>
    <n v="800"/>
    <n v="5"/>
    <n v="3200"/>
    <n v="3040"/>
    <n v="-160"/>
    <x v="0"/>
    <x v="0"/>
  </r>
  <r>
    <s v="28c3bfb6-6192-410c-8847-7869e02064e8"/>
    <s v="Brian Miller"/>
    <s v="Brian"/>
    <s v="Miller"/>
    <s v="xwood@example.com"/>
    <x v="1417"/>
    <d v="2024-07-10T00:00:00"/>
    <x v="8"/>
    <n v="4"/>
    <n v="50"/>
    <n v="5"/>
    <n v="200"/>
    <n v="190"/>
    <n v="-10"/>
    <x v="1"/>
    <x v="0"/>
  </r>
  <r>
    <s v="4b9fc93e-ae11-41f3-af52-88c10c617fba"/>
    <s v="Robin Harris"/>
    <s v="Robin"/>
    <s v="Harris"/>
    <s v="millerrandy@example.com"/>
    <x v="4107"/>
    <d v="2025-02-20T00:00:00"/>
    <x v="1"/>
    <n v="4"/>
    <n v="100"/>
    <n v="0"/>
    <n v="400"/>
    <n v="400"/>
    <n v="0"/>
    <x v="1"/>
    <x v="0"/>
  </r>
  <r>
    <s v="67406ac3-b7dd-48af-945b-3357c1bad5f7"/>
    <s v="Sarah Baker"/>
    <s v="Sarah"/>
    <s v="Baker"/>
    <s v="cdaugherty@example.org"/>
    <x v="1570"/>
    <d v="2024-12-28T00:00:00"/>
    <x v="3"/>
    <n v="1"/>
    <n v="200"/>
    <n v="10"/>
    <n v="200"/>
    <n v="180"/>
    <n v="-20"/>
    <x v="4"/>
    <x v="0"/>
  </r>
  <r>
    <s v="d582b38d-adf0-4a76-b8ce-78f631f6d1de"/>
    <s v="Robin Richardson"/>
    <s v="Robin"/>
    <s v="Richardson"/>
    <s v="qberg@example.net"/>
    <x v="4108"/>
    <d v="2025-03-22T00:00:00"/>
    <x v="4"/>
    <n v="3"/>
    <n v="1200"/>
    <n v="0"/>
    <n v="3600"/>
    <n v="3600"/>
    <n v="0"/>
    <x v="1"/>
    <x v="0"/>
  </r>
  <r>
    <s v="64ae4c4a-affd-4bca-aa8a-2a4a5d2c0ba0"/>
    <s v="Stephanie Morales"/>
    <s v="Stephanie"/>
    <s v="Morales"/>
    <s v="sandersjohn@example.com"/>
    <x v="972"/>
    <d v="2024-09-30T00:00:00"/>
    <x v="6"/>
    <n v="4"/>
    <n v="120"/>
    <n v="5"/>
    <n v="480"/>
    <n v="456"/>
    <n v="-24"/>
    <x v="0"/>
    <x v="0"/>
  </r>
  <r>
    <s v="9202fcdc-6c24-4305-8e40-eabe15904fad"/>
    <s v="Julia Price"/>
    <s v="Julia"/>
    <s v="Price"/>
    <s v="christinacosta@example.com"/>
    <x v="4109"/>
    <d v="2024-08-11T00:00:00"/>
    <x v="0"/>
    <n v="2"/>
    <n v="800"/>
    <n v="0"/>
    <n v="1600"/>
    <n v="1600"/>
    <n v="0"/>
    <x v="0"/>
    <x v="0"/>
  </r>
  <r>
    <s v="eadefee8-99c1-4484-ac4f-f6be336b172e"/>
    <s v="Terry Miller"/>
    <s v="Terry"/>
    <s v="Miller"/>
    <s v="hlopez@example.org"/>
    <x v="4110"/>
    <d v="2024-09-29T00:00:00"/>
    <x v="3"/>
    <n v="1"/>
    <n v="200"/>
    <n v="0"/>
    <n v="200"/>
    <n v="200"/>
    <n v="0"/>
    <x v="2"/>
    <x v="0"/>
  </r>
  <r>
    <s v="7fef5649-11b7-4174-8a29-afada17f0299"/>
    <s v="Courtney Wright"/>
    <s v="Courtney"/>
    <s v="Wright"/>
    <s v="wilsonstephanie@example.net"/>
    <x v="4111"/>
    <d v="2024-09-01T00:00:00"/>
    <x v="3"/>
    <n v="2"/>
    <n v="200"/>
    <n v="15"/>
    <n v="400"/>
    <n v="340"/>
    <n v="-60"/>
    <x v="4"/>
    <x v="1"/>
  </r>
  <r>
    <s v="55b48912-ff84-4773-bf1b-5a014862b39a"/>
    <s v="Garrett Kelley"/>
    <s v="Garrett"/>
    <s v="Kelley"/>
    <s v="pattersonjodi@example.net"/>
    <x v="4112"/>
    <d v="2024-12-05T00:00:00"/>
    <x v="3"/>
    <n v="3"/>
    <n v="200"/>
    <n v="0"/>
    <n v="600"/>
    <n v="600"/>
    <n v="0"/>
    <x v="1"/>
    <x v="0"/>
  </r>
  <r>
    <s v="ad863ff7-a0ae-45e4-8e2d-69d6a3347990"/>
    <s v="Jorge Collins"/>
    <s v="Jorge"/>
    <s v="Collins"/>
    <s v="angela76@example.org"/>
    <x v="3226"/>
    <d v="2024-08-09T00:00:00"/>
    <x v="7"/>
    <n v="4"/>
    <n v="150"/>
    <n v="0"/>
    <n v="600"/>
    <n v="600"/>
    <n v="0"/>
    <x v="4"/>
    <x v="0"/>
  </r>
  <r>
    <s v="342686c6-0690-4c65-9633-17eccc946300"/>
    <s v="Sherri Harris"/>
    <s v="Sherri"/>
    <s v="Harris"/>
    <s v="nicoleanderson@example.com"/>
    <x v="4113"/>
    <d v="2024-05-26T00:00:00"/>
    <x v="7"/>
    <n v="3"/>
    <n v="150"/>
    <n v="0"/>
    <n v="450"/>
    <n v="450"/>
    <n v="0"/>
    <x v="1"/>
    <x v="0"/>
  </r>
  <r>
    <s v="24485b05-a09b-4e46-b7cb-c0b49f250e59"/>
    <s v="Danny Hughes"/>
    <s v="Danny"/>
    <s v="Hughes"/>
    <s v="tina67@example.org"/>
    <x v="4114"/>
    <d v="2025-03-26T00:00:00"/>
    <x v="2"/>
    <n v="4"/>
    <n v="300"/>
    <n v="0"/>
    <n v="1200"/>
    <n v="1200"/>
    <n v="0"/>
    <x v="3"/>
    <x v="0"/>
  </r>
  <r>
    <s v="ae3c0f81-7f73-4b55-a8a4-8c72e73871a1"/>
    <s v="Christopher Cobb Jr."/>
    <s v="Christopher"/>
    <s v="Jr."/>
    <s v="jennifer61@example.com"/>
    <x v="4115"/>
    <d v="2024-08-27T00:00:00"/>
    <x v="7"/>
    <n v="2"/>
    <n v="150"/>
    <n v="0"/>
    <n v="300"/>
    <n v="300"/>
    <n v="0"/>
    <x v="2"/>
    <x v="0"/>
  </r>
  <r>
    <s v="f4f0bdf9-fd65-4071-be49-86c4cd3fd77c"/>
    <s v="Bruce Scott"/>
    <s v="Bruce"/>
    <s v="Scott"/>
    <s v="ericrodriguez@example.net"/>
    <x v="1449"/>
    <d v="2025-03-01T00:00:00"/>
    <x v="0"/>
    <n v="3"/>
    <n v="800"/>
    <n v="5"/>
    <n v="2400"/>
    <n v="2280"/>
    <n v="-120"/>
    <x v="3"/>
    <x v="0"/>
  </r>
  <r>
    <s v="d080e1e4-4153-46a1-b49d-97a29506e77d"/>
    <s v="Monica Thompson"/>
    <s v="Monica"/>
    <s v="Thompson"/>
    <s v="brooke17@example.com"/>
    <x v="1209"/>
    <d v="2024-09-21T00:00:00"/>
    <x v="2"/>
    <n v="4"/>
    <n v="300"/>
    <n v="0"/>
    <n v="1200"/>
    <n v="1200"/>
    <n v="0"/>
    <x v="1"/>
    <x v="0"/>
  </r>
  <r>
    <s v="a2e62e2c-867a-4051-8cc5-01574d1eeca2"/>
    <s v="Kenneth Conway"/>
    <s v="Kenneth"/>
    <s v="Conway"/>
    <s v="samantha78@example.org"/>
    <x v="937"/>
    <d v="2025-01-23T00:00:00"/>
    <x v="2"/>
    <n v="4"/>
    <n v="300"/>
    <n v="5"/>
    <n v="1200"/>
    <n v="1140"/>
    <n v="-60"/>
    <x v="0"/>
    <x v="0"/>
  </r>
  <r>
    <s v="389974cb-0336-4205-beb1-82ea7db93260"/>
    <s v="Nicole Bell"/>
    <s v="Nicole"/>
    <s v="Bell"/>
    <s v="amontes@example.com"/>
    <x v="1729"/>
    <d v="2025-04-14T00:00:00"/>
    <x v="7"/>
    <n v="1"/>
    <n v="150"/>
    <n v="0"/>
    <n v="150"/>
    <n v="150"/>
    <n v="0"/>
    <x v="1"/>
    <x v="0"/>
  </r>
  <r>
    <s v="c7f49955-8865-4f9f-8a4f-b3a8ab640b50"/>
    <s v="Kyle Gonzalez"/>
    <s v="Kyle"/>
    <s v="Gonzalez"/>
    <s v="kbrown@example.com"/>
    <x v="4116"/>
    <d v="2024-11-06T00:00:00"/>
    <x v="1"/>
    <n v="2"/>
    <n v="100"/>
    <n v="0"/>
    <n v="200"/>
    <n v="200"/>
    <n v="0"/>
    <x v="3"/>
    <x v="0"/>
  </r>
  <r>
    <s v="bdc15eef-6aac-47f4-9d33-98309ad911b5"/>
    <s v="Amy Kirby"/>
    <s v="Amy"/>
    <s v="Kirby"/>
    <s v="acevedomarie@example.net"/>
    <x v="4117"/>
    <d v="2024-09-07T00:00:00"/>
    <x v="6"/>
    <n v="2"/>
    <n v="120"/>
    <n v="5"/>
    <n v="240"/>
    <n v="228"/>
    <n v="-12"/>
    <x v="2"/>
    <x v="0"/>
  </r>
  <r>
    <s v="c3935dbe-a7eb-4cce-b154-f4cf8e28598c"/>
    <s v="David Roman"/>
    <s v="David"/>
    <s v="Roman"/>
    <s v="connor61@example.com"/>
    <x v="4118"/>
    <d v="2024-07-02T00:00:00"/>
    <x v="0"/>
    <n v="2"/>
    <n v="800"/>
    <n v="10"/>
    <n v="1600"/>
    <n v="1440"/>
    <n v="-160"/>
    <x v="1"/>
    <x v="0"/>
  </r>
  <r>
    <s v="53efdad2-3372-4b28-a5ba-309a00ea25f2"/>
    <s v="Gregory Berry"/>
    <s v="Gregory"/>
    <s v="Berry"/>
    <s v="zdavis@example.org"/>
    <x v="4119"/>
    <d v="2024-10-25T00:00:00"/>
    <x v="0"/>
    <n v="2"/>
    <n v="800"/>
    <n v="10"/>
    <n v="1600"/>
    <n v="1440"/>
    <n v="-160"/>
    <x v="4"/>
    <x v="0"/>
  </r>
  <r>
    <s v="d8555cb1-5081-49fc-818f-21b5eafb51f9"/>
    <s v="Stephanie Cowan"/>
    <s v="Stephanie"/>
    <s v="Cowan"/>
    <s v="tward@example.com"/>
    <x v="4120"/>
    <d v="2024-07-18T00:00:00"/>
    <x v="0"/>
    <n v="2"/>
    <n v="800"/>
    <n v="0"/>
    <n v="1600"/>
    <n v="1600"/>
    <n v="0"/>
    <x v="3"/>
    <x v="0"/>
  </r>
  <r>
    <s v="372b5a14-d3aa-45cc-910f-c3d375b580e8"/>
    <s v="Linda Thomas"/>
    <s v="Linda"/>
    <s v="Thomas"/>
    <s v="matthewcampbell@example.com"/>
    <x v="4121"/>
    <d v="2025-03-17T00:00:00"/>
    <x v="0"/>
    <n v="4"/>
    <n v="800"/>
    <n v="5"/>
    <n v="3200"/>
    <n v="3040"/>
    <n v="-160"/>
    <x v="4"/>
    <x v="0"/>
  </r>
  <r>
    <s v="05f547ba-9e1b-4230-873d-1dcde0fa1a0d"/>
    <s v="Nicholas Meadows"/>
    <s v="Nicholas"/>
    <s v="Meadows"/>
    <s v="denisenixon@example.net"/>
    <x v="4122"/>
    <d v="2025-01-25T00:00:00"/>
    <x v="0"/>
    <n v="3"/>
    <n v="800"/>
    <n v="5"/>
    <n v="2400"/>
    <n v="2280"/>
    <n v="-120"/>
    <x v="4"/>
    <x v="1"/>
  </r>
  <r>
    <s v="adf7ff82-cb12-4253-9a41-b422b33c514d"/>
    <s v="Joseph Greer"/>
    <s v="Joseph"/>
    <s v="Greer"/>
    <s v="jessica66@example.org"/>
    <x v="4123"/>
    <d v="2024-05-30T00:00:00"/>
    <x v="4"/>
    <n v="4"/>
    <n v="1200"/>
    <n v="5"/>
    <n v="4800"/>
    <n v="4560"/>
    <n v="-240"/>
    <x v="2"/>
    <x v="0"/>
  </r>
  <r>
    <s v="69453f8a-1573-48d4-aaa6-cf47845184eb"/>
    <s v="Jeffrey Richards"/>
    <s v="Jeffrey"/>
    <s v="Richards"/>
    <s v="natashamcpherson@example.org"/>
    <x v="4124"/>
    <d v="2025-04-18T00:00:00"/>
    <x v="2"/>
    <n v="2"/>
    <n v="300"/>
    <n v="0"/>
    <n v="600"/>
    <n v="600"/>
    <n v="0"/>
    <x v="3"/>
    <x v="1"/>
  </r>
  <r>
    <s v="655fe95f-5a21-4411-95a4-cdaa8f5468e5"/>
    <s v="Danielle Duncan"/>
    <s v="Danielle"/>
    <s v="Duncan"/>
    <s v="seth01@example.com"/>
    <x v="4125"/>
    <d v="2024-07-03T00:00:00"/>
    <x v="6"/>
    <n v="3"/>
    <n v="120"/>
    <n v="0"/>
    <n v="360"/>
    <n v="360"/>
    <n v="0"/>
    <x v="0"/>
    <x v="0"/>
  </r>
  <r>
    <s v="274fef13-6dac-40e2-9945-fd1afec21522"/>
    <s v="Christina Morris"/>
    <s v="Christina"/>
    <s v="Morris"/>
    <s v="davidallen@example.org"/>
    <x v="4126"/>
    <d v="2024-05-22T00:00:00"/>
    <x v="4"/>
    <n v="1"/>
    <n v="1200"/>
    <n v="5"/>
    <n v="1200"/>
    <n v="1140"/>
    <n v="-60"/>
    <x v="0"/>
    <x v="0"/>
  </r>
  <r>
    <s v="e3b7ea90-043e-4b27-ac4b-55c2cbea3167"/>
    <s v="Mrs. Lisa Wilkins"/>
    <s v="Mrs"/>
    <s v="Wilkins"/>
    <s v="daniellecoleman@example.com"/>
    <x v="4127"/>
    <d v="2025-01-25T00:00:00"/>
    <x v="1"/>
    <n v="1"/>
    <n v="100"/>
    <n v="0"/>
    <n v="100"/>
    <n v="100"/>
    <n v="0"/>
    <x v="0"/>
    <x v="0"/>
  </r>
  <r>
    <s v="82dab635-a9e8-4409-aabc-08eec9b97158"/>
    <s v="Charles King"/>
    <s v="Charles"/>
    <s v="King"/>
    <s v="scollins@example.com"/>
    <x v="4128"/>
    <d v="2024-05-08T00:00:00"/>
    <x v="4"/>
    <n v="3"/>
    <n v="1200"/>
    <n v="5"/>
    <n v="3600"/>
    <n v="3420"/>
    <n v="-180"/>
    <x v="0"/>
    <x v="0"/>
  </r>
  <r>
    <s v="b3a93b0e-95a4-4efc-a3a4-5b1f65f6f973"/>
    <s v="Allen Cannon"/>
    <s v="Allen"/>
    <s v="Cannon"/>
    <s v="kwilliams@example.com"/>
    <x v="3523"/>
    <d v="2024-12-11T00:00:00"/>
    <x v="2"/>
    <n v="1"/>
    <n v="300"/>
    <n v="10"/>
    <n v="300"/>
    <n v="270"/>
    <n v="-30"/>
    <x v="2"/>
    <x v="0"/>
  </r>
  <r>
    <s v="960b0c5e-cf01-4834-bbe1-450052a94174"/>
    <s v="Diana Benton"/>
    <s v="Diana"/>
    <s v="Benton"/>
    <s v="amora@example.net"/>
    <x v="4129"/>
    <d v="2024-07-04T00:00:00"/>
    <x v="4"/>
    <n v="4"/>
    <n v="1200"/>
    <n v="10"/>
    <n v="4800"/>
    <n v="4320"/>
    <n v="-480"/>
    <x v="3"/>
    <x v="0"/>
  </r>
  <r>
    <s v="adcc3a97-6865-4857-84d5-db9263aa6b82"/>
    <s v="Alicia Horton"/>
    <s v="Alicia"/>
    <s v="Horton"/>
    <s v="anthonygina@example.org"/>
    <x v="4130"/>
    <d v="2025-03-11T00:00:00"/>
    <x v="5"/>
    <n v="4"/>
    <n v="90"/>
    <n v="5"/>
    <n v="360"/>
    <n v="342"/>
    <n v="-18"/>
    <x v="4"/>
    <x v="0"/>
  </r>
  <r>
    <s v="80f5501a-6d61-45b8-a8d7-72777f3b8ac6"/>
    <s v="Darryl Galloway"/>
    <s v="Darryl"/>
    <s v="Galloway"/>
    <s v="jenkinstiffany@example.org"/>
    <x v="88"/>
    <d v="2025-04-09T00:00:00"/>
    <x v="6"/>
    <n v="1"/>
    <n v="120"/>
    <n v="5"/>
    <n v="120"/>
    <n v="114"/>
    <n v="-6"/>
    <x v="3"/>
    <x v="0"/>
  </r>
  <r>
    <s v="81f35531-2553-45e8-a67d-4fc70b3b9246"/>
    <s v="Gwendolyn Rose"/>
    <s v="Gwendolyn"/>
    <s v="Rose"/>
    <s v="hillkelly@example.net"/>
    <x v="3472"/>
    <d v="2024-12-06T00:00:00"/>
    <x v="8"/>
    <n v="4"/>
    <n v="50"/>
    <n v="0"/>
    <n v="200"/>
    <n v="200"/>
    <n v="0"/>
    <x v="2"/>
    <x v="0"/>
  </r>
  <r>
    <s v="b8355ffe-8680-4e8b-ae49-0e45a8c26c17"/>
    <s v="Courtney Moore"/>
    <s v="Courtney"/>
    <s v="Moore"/>
    <s v="wileykristine@example.net"/>
    <x v="4131"/>
    <d v="2024-10-30T00:00:00"/>
    <x v="3"/>
    <n v="2"/>
    <n v="200"/>
    <n v="5"/>
    <n v="400"/>
    <n v="380"/>
    <n v="-20"/>
    <x v="4"/>
    <x v="0"/>
  </r>
  <r>
    <s v="cd75ec26-f908-445c-b1ae-643f3bd471c2"/>
    <s v="Vanessa Hughes"/>
    <s v="Vanessa"/>
    <s v="Hughes"/>
    <s v="vpatterson@example.com"/>
    <x v="4132"/>
    <d v="2025-04-18T00:00:00"/>
    <x v="8"/>
    <n v="4"/>
    <n v="50"/>
    <n v="0"/>
    <n v="200"/>
    <n v="200"/>
    <n v="0"/>
    <x v="4"/>
    <x v="0"/>
  </r>
  <r>
    <s v="78caf0ab-3571-489e-bcfe-0a77bd660abc"/>
    <s v="Steven Bernard"/>
    <s v="Steven"/>
    <s v="Bernard"/>
    <s v="broberts@example.com"/>
    <x v="624"/>
    <d v="2024-04-26T00:00:00"/>
    <x v="8"/>
    <n v="4"/>
    <n v="50"/>
    <n v="5"/>
    <n v="200"/>
    <n v="190"/>
    <n v="-10"/>
    <x v="1"/>
    <x v="0"/>
  </r>
  <r>
    <s v="5f3c873b-2ac5-40c0-9a33-6eb684a9a8f0"/>
    <s v="Amanda Baker"/>
    <s v="Amanda"/>
    <s v="Baker"/>
    <s v="kimberly42@example.net"/>
    <x v="4133"/>
    <d v="2024-11-03T00:00:00"/>
    <x v="8"/>
    <n v="2"/>
    <n v="50"/>
    <n v="5"/>
    <n v="100"/>
    <n v="95"/>
    <n v="-5"/>
    <x v="3"/>
    <x v="0"/>
  </r>
  <r>
    <s v="2c050a54-4106-4145-a0f1-13a97ab8b30b"/>
    <s v="Kevin Hall"/>
    <s v="Kevin"/>
    <s v="Hall"/>
    <s v="baileyjuan@example.com"/>
    <x v="4134"/>
    <d v="2024-10-24T00:00:00"/>
    <x v="3"/>
    <n v="4"/>
    <n v="200"/>
    <n v="0"/>
    <n v="800"/>
    <n v="800"/>
    <n v="0"/>
    <x v="2"/>
    <x v="0"/>
  </r>
  <r>
    <s v="8562a95b-1eb5-4f17-a08e-2fcf01b040b4"/>
    <s v="Jessica Williams"/>
    <s v="Jessica"/>
    <s v="Williams"/>
    <s v="ingramtaylor@example.net"/>
    <x v="4135"/>
    <d v="2025-01-02T00:00:00"/>
    <x v="4"/>
    <n v="3"/>
    <n v="1200"/>
    <n v="15"/>
    <n v="3600"/>
    <n v="3060"/>
    <n v="-540"/>
    <x v="4"/>
    <x v="1"/>
  </r>
  <r>
    <s v="5c56095b-dee9-4304-8d6e-0616970648ef"/>
    <s v="Jocelyn Farmer"/>
    <s v="Jocelyn"/>
    <s v="Farmer"/>
    <s v="blogan@example.net"/>
    <x v="4136"/>
    <d v="2024-11-21T00:00:00"/>
    <x v="8"/>
    <n v="1"/>
    <n v="50"/>
    <n v="0"/>
    <n v="50"/>
    <n v="50"/>
    <n v="0"/>
    <x v="0"/>
    <x v="0"/>
  </r>
  <r>
    <s v="69442644-faf7-423f-9a2f-0e2f3d5b0dfd"/>
    <s v="Gabriela Doyle"/>
    <s v="Gabriela"/>
    <s v="Doyle"/>
    <s v="crystal38@example.net"/>
    <x v="4137"/>
    <d v="2024-07-13T00:00:00"/>
    <x v="4"/>
    <n v="1"/>
    <n v="1200"/>
    <n v="0"/>
    <n v="1200"/>
    <n v="1200"/>
    <n v="0"/>
    <x v="3"/>
    <x v="0"/>
  </r>
  <r>
    <s v="a16873c8-ea42-4696-8a43-d8ca71977153"/>
    <s v="Zachary Hughes"/>
    <s v="Zachary"/>
    <s v="Hughes"/>
    <s v="scottlisa@example.com"/>
    <x v="4138"/>
    <d v="2024-07-20T00:00:00"/>
    <x v="3"/>
    <n v="1"/>
    <n v="200"/>
    <n v="0"/>
    <n v="200"/>
    <n v="200"/>
    <n v="0"/>
    <x v="1"/>
    <x v="0"/>
  </r>
  <r>
    <s v="2be8c923-95f3-46e3-a192-0600c985a48b"/>
    <s v="Cody Baker"/>
    <s v="Cody"/>
    <s v="Baker"/>
    <s v="mitchelladam@example.com"/>
    <x v="2951"/>
    <d v="2024-05-25T00:00:00"/>
    <x v="4"/>
    <n v="4"/>
    <n v="1200"/>
    <n v="0"/>
    <n v="4800"/>
    <n v="4800"/>
    <n v="0"/>
    <x v="2"/>
    <x v="0"/>
  </r>
  <r>
    <s v="19072536-33d3-4051-92b5-b64281b6c680"/>
    <s v="Amanda Boyd"/>
    <s v="Amanda"/>
    <s v="Boyd"/>
    <s v="hprice@example.com"/>
    <x v="4139"/>
    <d v="2024-11-07T00:00:00"/>
    <x v="0"/>
    <n v="3"/>
    <n v="800"/>
    <n v="5"/>
    <n v="2400"/>
    <n v="2280"/>
    <n v="-120"/>
    <x v="2"/>
    <x v="0"/>
  </r>
  <r>
    <s v="625916c1-1530-45d2-9879-b5024793a4c5"/>
    <s v="Jonathan Green"/>
    <s v="Jonathan"/>
    <s v="Green"/>
    <s v="rmccullough@example.com"/>
    <x v="4140"/>
    <d v="2024-04-30T00:00:00"/>
    <x v="1"/>
    <n v="4"/>
    <n v="100"/>
    <n v="5"/>
    <n v="400"/>
    <n v="380"/>
    <n v="-20"/>
    <x v="1"/>
    <x v="0"/>
  </r>
  <r>
    <s v="e1347e3e-31ab-4695-a94f-d2b466b25584"/>
    <s v="Tanner Anthony"/>
    <s v="Tanner"/>
    <s v="Anthony"/>
    <s v="crobinson@example.org"/>
    <x v="4141"/>
    <d v="2024-11-04T00:00:00"/>
    <x v="8"/>
    <n v="1"/>
    <n v="50"/>
    <n v="0"/>
    <n v="50"/>
    <n v="50"/>
    <n v="0"/>
    <x v="3"/>
    <x v="0"/>
  </r>
  <r>
    <s v="3b93105c-d8f0-49cc-9645-c2e56a1f7f97"/>
    <s v="Juan Barnes"/>
    <s v="Juan"/>
    <s v="Barnes"/>
    <s v="bvalenzuela@example.org"/>
    <x v="4006"/>
    <d v="2024-05-30T00:00:00"/>
    <x v="6"/>
    <n v="3"/>
    <n v="120"/>
    <n v="15"/>
    <n v="360"/>
    <n v="306"/>
    <n v="-54"/>
    <x v="2"/>
    <x v="0"/>
  </r>
  <r>
    <s v="46fbc5b0-2a98-422b-b788-60baad2493b0"/>
    <s v="Jeffrey Howard"/>
    <s v="Jeffrey"/>
    <s v="Howard"/>
    <s v="timothy98@example.com"/>
    <x v="4142"/>
    <d v="2024-11-05T00:00:00"/>
    <x v="3"/>
    <n v="3"/>
    <n v="200"/>
    <n v="0"/>
    <n v="600"/>
    <n v="600"/>
    <n v="0"/>
    <x v="1"/>
    <x v="0"/>
  </r>
  <r>
    <s v="98267af8-9919-4ae3-90fa-be47591bf6e1"/>
    <s v="Dalton Moore"/>
    <s v="Dalton"/>
    <s v="Moore"/>
    <s v="ydavid@example.net"/>
    <x v="4143"/>
    <d v="2024-10-14T00:00:00"/>
    <x v="4"/>
    <n v="4"/>
    <n v="1200"/>
    <n v="10"/>
    <n v="4800"/>
    <n v="4320"/>
    <n v="-480"/>
    <x v="4"/>
    <x v="0"/>
  </r>
  <r>
    <s v="6b35707d-979b-490d-9fab-b9a90713078b"/>
    <s v="Christopher Perez"/>
    <s v="Christopher"/>
    <s v="Perez"/>
    <s v="hilljean@example.org"/>
    <x v="4144"/>
    <d v="2024-06-26T00:00:00"/>
    <x v="4"/>
    <n v="1"/>
    <n v="1200"/>
    <n v="10"/>
    <n v="1200"/>
    <n v="1080"/>
    <n v="-120"/>
    <x v="4"/>
    <x v="1"/>
  </r>
  <r>
    <s v="e8e927be-b2e3-4e76-b0ab-60ce45cd4a2f"/>
    <s v="Tammy Choi"/>
    <s v="Tammy"/>
    <s v="Choi"/>
    <s v="garciadennis@example.net"/>
    <x v="4145"/>
    <d v="2025-03-30T00:00:00"/>
    <x v="4"/>
    <n v="4"/>
    <n v="1200"/>
    <n v="0"/>
    <n v="4800"/>
    <n v="4800"/>
    <n v="0"/>
    <x v="4"/>
    <x v="0"/>
  </r>
  <r>
    <s v="1e778690-120c-4858-9e49-e4e580e76be8"/>
    <s v="Terry Alexander"/>
    <s v="Terry"/>
    <s v="Alexander"/>
    <s v="yflowers@example.org"/>
    <x v="4146"/>
    <d v="2024-10-28T00:00:00"/>
    <x v="6"/>
    <n v="3"/>
    <n v="120"/>
    <n v="0"/>
    <n v="360"/>
    <n v="360"/>
    <n v="0"/>
    <x v="1"/>
    <x v="0"/>
  </r>
  <r>
    <s v="246f9528-66cc-42f1-8b49-7e6e980b1b50"/>
    <s v="Stephanie Dixon"/>
    <s v="Stephanie"/>
    <s v="Dixon"/>
    <s v="hgilmore@example.org"/>
    <x v="4147"/>
    <d v="2024-12-27T00:00:00"/>
    <x v="6"/>
    <n v="1"/>
    <n v="120"/>
    <n v="5"/>
    <n v="120"/>
    <n v="114"/>
    <n v="-6"/>
    <x v="3"/>
    <x v="0"/>
  </r>
  <r>
    <s v="f0d56702-c524-4773-85d9-c6c647cea87e"/>
    <s v="Debra Hood"/>
    <s v="Debra"/>
    <s v="Hood"/>
    <s v="cdavidson@example.net"/>
    <x v="1676"/>
    <d v="2025-03-14T00:00:00"/>
    <x v="0"/>
    <n v="2"/>
    <n v="800"/>
    <n v="15"/>
    <n v="1600"/>
    <n v="1360"/>
    <n v="-240"/>
    <x v="4"/>
    <x v="0"/>
  </r>
  <r>
    <s v="76ed56fa-910a-4e14-bf1a-bfb68acc686a"/>
    <s v="Mark Brooks"/>
    <s v="Mark"/>
    <s v="Brooks"/>
    <s v="bruce85@example.net"/>
    <x v="4148"/>
    <d v="2024-08-07T00:00:00"/>
    <x v="3"/>
    <n v="2"/>
    <n v="200"/>
    <n v="0"/>
    <n v="400"/>
    <n v="400"/>
    <n v="0"/>
    <x v="3"/>
    <x v="0"/>
  </r>
  <r>
    <s v="40443dfd-a0e7-4b88-9cc6-2a30c2e6f058"/>
    <s v="Cassidy Simpson"/>
    <s v="Cassidy"/>
    <s v="Simpson"/>
    <s v="bsantiago@example.com"/>
    <x v="4149"/>
    <d v="2024-09-16T00:00:00"/>
    <x v="0"/>
    <n v="3"/>
    <n v="800"/>
    <n v="0"/>
    <n v="2400"/>
    <n v="2400"/>
    <n v="0"/>
    <x v="3"/>
    <x v="0"/>
  </r>
  <r>
    <s v="4fd74822-1381-427a-8458-d5588f7ff209"/>
    <s v="Yvonne Lewis"/>
    <s v="Yvonne"/>
    <s v="Lewis"/>
    <s v="emilyvelasquez@example.org"/>
    <x v="1065"/>
    <d v="2025-02-07T00:00:00"/>
    <x v="1"/>
    <n v="3"/>
    <n v="100"/>
    <n v="5"/>
    <n v="300"/>
    <n v="285"/>
    <n v="-15"/>
    <x v="2"/>
    <x v="0"/>
  </r>
  <r>
    <s v="4d93c9ce-a8a5-4970-a52f-a661f6b38c33"/>
    <s v="Kelly Burke"/>
    <s v="Kelly"/>
    <s v="Burke"/>
    <s v="kyle89@example.org"/>
    <x v="4150"/>
    <d v="2024-06-10T00:00:00"/>
    <x v="2"/>
    <n v="4"/>
    <n v="300"/>
    <n v="0"/>
    <n v="1200"/>
    <n v="1200"/>
    <n v="0"/>
    <x v="1"/>
    <x v="0"/>
  </r>
  <r>
    <s v="9c35144e-5b45-4b21-bbcf-8fdf77b28ef7"/>
    <s v="Laura Anderson"/>
    <s v="Laura"/>
    <s v="Anderson"/>
    <s v="thomas86@example.com"/>
    <x v="4151"/>
    <d v="2024-11-12T00:00:00"/>
    <x v="5"/>
    <n v="4"/>
    <n v="90"/>
    <n v="5"/>
    <n v="360"/>
    <n v="342"/>
    <n v="-18"/>
    <x v="2"/>
    <x v="0"/>
  </r>
  <r>
    <s v="2af03727-ce40-42ff-944c-637d6ee752a4"/>
    <s v="Tyrone Hernandez"/>
    <s v="Tyrone"/>
    <s v="Hernandez"/>
    <s v="hjohnson@example.net"/>
    <x v="4152"/>
    <d v="2024-09-23T00:00:00"/>
    <x v="5"/>
    <n v="1"/>
    <n v="90"/>
    <n v="0"/>
    <n v="90"/>
    <n v="90"/>
    <n v="0"/>
    <x v="0"/>
    <x v="0"/>
  </r>
  <r>
    <s v="e780525b-26f5-4d42-9f63-d923c0ba04eb"/>
    <s v="Lori Floyd DVM"/>
    <s v="Lori"/>
    <s v="DVM"/>
    <s v="richard44@example.org"/>
    <x v="4153"/>
    <d v="2025-02-20T00:00:00"/>
    <x v="7"/>
    <n v="2"/>
    <n v="150"/>
    <n v="0"/>
    <n v="300"/>
    <n v="300"/>
    <n v="0"/>
    <x v="3"/>
    <x v="0"/>
  </r>
  <r>
    <s v="fdc0949d-b921-443e-a7ff-70a8f3d95893"/>
    <s v="Jessica Mclean"/>
    <s v="Jessica"/>
    <s v="Mclean"/>
    <s v="michael66@example.com"/>
    <x v="4154"/>
    <d v="2024-09-27T00:00:00"/>
    <x v="0"/>
    <n v="1"/>
    <n v="800"/>
    <n v="10"/>
    <n v="800"/>
    <n v="720"/>
    <n v="-80"/>
    <x v="4"/>
    <x v="1"/>
  </r>
  <r>
    <s v="90e3c103-0d13-49d2-933e-61d3112e3f6e"/>
    <s v="Vanessa Morse"/>
    <s v="Vanessa"/>
    <s v="Morse"/>
    <s v="timothy53@example.net"/>
    <x v="4155"/>
    <d v="2024-10-02T00:00:00"/>
    <x v="5"/>
    <n v="3"/>
    <n v="90"/>
    <n v="0"/>
    <n v="270"/>
    <n v="270"/>
    <n v="0"/>
    <x v="3"/>
    <x v="0"/>
  </r>
  <r>
    <s v="757c9d22-34b3-486f-b012-358b41418e46"/>
    <s v="Brian Holland"/>
    <s v="Brian"/>
    <s v="Holland"/>
    <s v="kirbyhaley@example.net"/>
    <x v="3226"/>
    <d v="2024-12-02T00:00:00"/>
    <x v="7"/>
    <n v="2"/>
    <n v="150"/>
    <n v="0"/>
    <n v="300"/>
    <n v="300"/>
    <n v="0"/>
    <x v="3"/>
    <x v="0"/>
  </r>
  <r>
    <s v="b82b1903-b7c4-4b0f-9005-7dd9b028ce25"/>
    <s v="Robert Miller"/>
    <s v="Robert"/>
    <s v="Miller"/>
    <s v="ysolis@example.net"/>
    <x v="4156"/>
    <d v="2024-10-30T00:00:00"/>
    <x v="0"/>
    <n v="2"/>
    <n v="800"/>
    <n v="5"/>
    <n v="1600"/>
    <n v="1520"/>
    <n v="-80"/>
    <x v="3"/>
    <x v="0"/>
  </r>
  <r>
    <s v="3c609cd5-2395-4492-ade9-026be72f3acb"/>
    <s v="Julie Adams"/>
    <s v="Julie"/>
    <s v="Adams"/>
    <s v="xjones@example.com"/>
    <x v="4157"/>
    <d v="2025-01-23T00:00:00"/>
    <x v="5"/>
    <n v="2"/>
    <n v="90"/>
    <n v="5"/>
    <n v="180"/>
    <n v="171"/>
    <n v="-9"/>
    <x v="1"/>
    <x v="0"/>
  </r>
  <r>
    <s v="d417eb6c-0c81-4b53-b3ef-d63e02731821"/>
    <s v="Steven Mann"/>
    <s v="Steven"/>
    <s v="Mann"/>
    <s v="mccormickkari@example.org"/>
    <x v="4158"/>
    <d v="2024-10-25T00:00:00"/>
    <x v="2"/>
    <n v="4"/>
    <n v="300"/>
    <n v="0"/>
    <n v="1200"/>
    <n v="1200"/>
    <n v="0"/>
    <x v="1"/>
    <x v="0"/>
  </r>
  <r>
    <s v="cf5aebb8-09d7-40d4-977a-cb60cdb2506b"/>
    <s v="Steven Dorsey"/>
    <s v="Steven"/>
    <s v="Dorsey"/>
    <s v="egamble@example.com"/>
    <x v="4159"/>
    <d v="2024-05-20T00:00:00"/>
    <x v="7"/>
    <n v="1"/>
    <n v="150"/>
    <n v="0"/>
    <n v="150"/>
    <n v="150"/>
    <n v="0"/>
    <x v="0"/>
    <x v="1"/>
  </r>
  <r>
    <s v="75bb16db-dc4c-44a0-8a4f-fb7c24486381"/>
    <s v="Carrie Ruiz"/>
    <s v="Carrie"/>
    <s v="Ruiz"/>
    <s v="seanbanks@example.org"/>
    <x v="1475"/>
    <d v="2025-03-14T00:00:00"/>
    <x v="0"/>
    <n v="3"/>
    <n v="800"/>
    <n v="0"/>
    <n v="2400"/>
    <n v="2400"/>
    <n v="0"/>
    <x v="3"/>
    <x v="0"/>
  </r>
  <r>
    <s v="17c333ff-ffe0-44f0-810e-86d178c1d215"/>
    <s v="Jennifer Smith"/>
    <s v="Jennifer"/>
    <s v="Smith"/>
    <s v="nicole29@example.org"/>
    <x v="4160"/>
    <d v="2025-03-13T00:00:00"/>
    <x v="4"/>
    <n v="1"/>
    <n v="1200"/>
    <n v="0"/>
    <n v="1200"/>
    <n v="1200"/>
    <n v="0"/>
    <x v="1"/>
    <x v="0"/>
  </r>
  <r>
    <s v="fc43664e-0d5d-47d6-a24f-854e6341d5ec"/>
    <s v="Zachary Roberts"/>
    <s v="Zachary"/>
    <s v="Roberts"/>
    <s v="kingwilliam@example.com"/>
    <x v="1192"/>
    <d v="2025-01-02T00:00:00"/>
    <x v="8"/>
    <n v="4"/>
    <n v="50"/>
    <n v="0"/>
    <n v="200"/>
    <n v="200"/>
    <n v="0"/>
    <x v="3"/>
    <x v="0"/>
  </r>
  <r>
    <s v="218986b0-ffe6-462c-a4dc-618a8022588d"/>
    <s v="Ashley Pierce MD"/>
    <s v="Ashley"/>
    <s v="MD"/>
    <s v="iwatts@example.com"/>
    <x v="4161"/>
    <d v="2024-06-29T00:00:00"/>
    <x v="1"/>
    <n v="4"/>
    <n v="100"/>
    <n v="0"/>
    <n v="400"/>
    <n v="400"/>
    <n v="0"/>
    <x v="1"/>
    <x v="0"/>
  </r>
  <r>
    <s v="2fca9013-812b-4528-ad18-f9035961be8b"/>
    <s v="Danielle Kerr"/>
    <s v="Danielle"/>
    <s v="Kerr"/>
    <s v="sean88@example.org"/>
    <x v="4162"/>
    <d v="2024-11-28T00:00:00"/>
    <x v="1"/>
    <n v="1"/>
    <n v="100"/>
    <n v="5"/>
    <n v="100"/>
    <n v="95"/>
    <n v="-5"/>
    <x v="3"/>
    <x v="0"/>
  </r>
  <r>
    <s v="b94967e4-1ce1-40e3-88a5-dbc67f94b6ea"/>
    <s v="Keith French"/>
    <s v="Keith"/>
    <s v="French"/>
    <s v="jamesanderson@example.net"/>
    <x v="4163"/>
    <d v="2024-12-02T00:00:00"/>
    <x v="0"/>
    <n v="1"/>
    <n v="800"/>
    <n v="5"/>
    <n v="800"/>
    <n v="760"/>
    <n v="-40"/>
    <x v="1"/>
    <x v="0"/>
  </r>
  <r>
    <s v="751a1a69-d7b0-4caa-b315-7055b41fbb64"/>
    <s v="Brandon Harris"/>
    <s v="Brandon"/>
    <s v="Harris"/>
    <s v="uwilliams@example.com"/>
    <x v="884"/>
    <d v="2024-12-28T00:00:00"/>
    <x v="5"/>
    <n v="4"/>
    <n v="90"/>
    <n v="0"/>
    <n v="360"/>
    <n v="360"/>
    <n v="0"/>
    <x v="3"/>
    <x v="0"/>
  </r>
  <r>
    <s v="313161a5-5a15-4fff-92ad-93457c7d8b97"/>
    <s v="William Mccall"/>
    <s v="William"/>
    <s v="Mccall"/>
    <s v="ndowns@example.org"/>
    <x v="783"/>
    <d v="2025-01-10T00:00:00"/>
    <x v="0"/>
    <n v="4"/>
    <n v="800"/>
    <n v="0"/>
    <n v="3200"/>
    <n v="3200"/>
    <n v="0"/>
    <x v="4"/>
    <x v="0"/>
  </r>
  <r>
    <s v="f2f70da4-9d32-4b8a-9578-843b4ca39c10"/>
    <s v="Michael Smith"/>
    <s v="Michael"/>
    <s v="Smith"/>
    <s v="ehancock@example.net"/>
    <x v="4164"/>
    <d v="2024-10-18T00:00:00"/>
    <x v="2"/>
    <n v="1"/>
    <n v="300"/>
    <n v="0"/>
    <n v="300"/>
    <n v="300"/>
    <n v="0"/>
    <x v="2"/>
    <x v="0"/>
  </r>
  <r>
    <s v="b03f3b16-3427-4647-bd59-5e375b34600f"/>
    <s v="Adam Hill"/>
    <s v="Adam"/>
    <s v="Hill"/>
    <s v="karen45@example.com"/>
    <x v="4165"/>
    <d v="2024-07-13T00:00:00"/>
    <x v="0"/>
    <n v="3"/>
    <n v="800"/>
    <n v="0"/>
    <n v="2400"/>
    <n v="2400"/>
    <n v="0"/>
    <x v="4"/>
    <x v="0"/>
  </r>
  <r>
    <s v="2a8ac31d-3527-4ef0-b46a-43f336f0ef02"/>
    <s v="Sarah Watts"/>
    <s v="Sarah"/>
    <s v="Watts"/>
    <s v="james24@example.com"/>
    <x v="3533"/>
    <d v="2025-01-09T00:00:00"/>
    <x v="3"/>
    <n v="4"/>
    <n v="200"/>
    <n v="15"/>
    <n v="800"/>
    <n v="680"/>
    <n v="-120"/>
    <x v="3"/>
    <x v="0"/>
  </r>
  <r>
    <s v="28b4b176-eadc-4b3a-a9d6-47031ed2d255"/>
    <s v="Kevin Walls"/>
    <s v="Kevin"/>
    <s v="Walls"/>
    <s v="debra36@example.net"/>
    <x v="726"/>
    <d v="2024-05-25T00:00:00"/>
    <x v="5"/>
    <n v="1"/>
    <n v="90"/>
    <n v="5"/>
    <n v="90"/>
    <n v="85.5"/>
    <n v="-4.5"/>
    <x v="3"/>
    <x v="1"/>
  </r>
  <r>
    <s v="b7eeb5fa-588e-4a83-bdc2-b1d624cf8e36"/>
    <s v="Jacqueline Boyer"/>
    <s v="Jacqueline"/>
    <s v="Boyer"/>
    <s v="taylortodd@example.org"/>
    <x v="4166"/>
    <d v="2024-04-28T00:00:00"/>
    <x v="2"/>
    <n v="1"/>
    <n v="300"/>
    <n v="5"/>
    <n v="300"/>
    <n v="285"/>
    <n v="-15"/>
    <x v="1"/>
    <x v="0"/>
  </r>
  <r>
    <s v="08fdea91-428d-4adb-a9db-336c6f6ea2ec"/>
    <s v="William Snyder"/>
    <s v="William"/>
    <s v="Snyder"/>
    <s v="jwhitaker@example.org"/>
    <x v="2923"/>
    <d v="2024-09-06T00:00:00"/>
    <x v="1"/>
    <n v="2"/>
    <n v="100"/>
    <n v="0"/>
    <n v="200"/>
    <n v="200"/>
    <n v="0"/>
    <x v="0"/>
    <x v="1"/>
  </r>
  <r>
    <s v="11b9f9f9-65cf-46e5-834d-83fe2058fd24"/>
    <s v="Nathan Duncan"/>
    <s v="Nathan"/>
    <s v="Duncan"/>
    <s v="danielvelez@example.com"/>
    <x v="4167"/>
    <d v="2025-04-16T00:00:00"/>
    <x v="1"/>
    <n v="4"/>
    <n v="100"/>
    <n v="15"/>
    <n v="400"/>
    <n v="340"/>
    <n v="-60"/>
    <x v="0"/>
    <x v="1"/>
  </r>
  <r>
    <s v="bd582d2e-cc1d-468a-89bf-3f6d53dd437f"/>
    <s v="Erin Garcia DDS"/>
    <s v="Erin"/>
    <s v="DDS"/>
    <s v="ortizbruce@example.com"/>
    <x v="4168"/>
    <d v="2024-10-05T00:00:00"/>
    <x v="0"/>
    <n v="2"/>
    <n v="800"/>
    <n v="10"/>
    <n v="1600"/>
    <n v="1440"/>
    <n v="-160"/>
    <x v="0"/>
    <x v="0"/>
  </r>
  <r>
    <s v="134f1a1e-629f-49fa-a419-2fd402baf6b8"/>
    <s v="Ivan Brown"/>
    <s v="Ivan"/>
    <s v="Brown"/>
    <s v="washingtondaniel@example.net"/>
    <x v="4169"/>
    <d v="2024-11-09T00:00:00"/>
    <x v="8"/>
    <n v="2"/>
    <n v="50"/>
    <n v="10"/>
    <n v="100"/>
    <n v="90"/>
    <n v="-10"/>
    <x v="2"/>
    <x v="0"/>
  </r>
  <r>
    <s v="fedc11f2-7ba1-42a0-b612-e42b1898fe69"/>
    <s v="Abigail Gilbert"/>
    <s v="Abigail"/>
    <s v="Gilbert"/>
    <s v="thomas75@example.net"/>
    <x v="4170"/>
    <d v="2025-01-08T00:00:00"/>
    <x v="2"/>
    <n v="1"/>
    <n v="300"/>
    <n v="5"/>
    <n v="300"/>
    <n v="285"/>
    <n v="-15"/>
    <x v="0"/>
    <x v="0"/>
  </r>
  <r>
    <s v="4a5b3c0f-dbc7-4ea1-bccf-4d6f5ccf634f"/>
    <s v="William Brown"/>
    <s v="William"/>
    <s v="Brown"/>
    <s v="jason39@example.net"/>
    <x v="1869"/>
    <d v="2024-09-08T00:00:00"/>
    <x v="8"/>
    <n v="1"/>
    <n v="50"/>
    <n v="0"/>
    <n v="50"/>
    <n v="50"/>
    <n v="0"/>
    <x v="1"/>
    <x v="1"/>
  </r>
  <r>
    <s v="f77f34ff-763b-4dcb-95c5-05ebca353dbb"/>
    <s v="Kevin King"/>
    <s v="Kevin"/>
    <s v="King"/>
    <s v="hornandrea@example.com"/>
    <x v="3577"/>
    <d v="2025-03-10T00:00:00"/>
    <x v="8"/>
    <n v="4"/>
    <n v="50"/>
    <n v="0"/>
    <n v="200"/>
    <n v="200"/>
    <n v="0"/>
    <x v="3"/>
    <x v="1"/>
  </r>
  <r>
    <s v="baf4aa64-7dbe-4d33-ad2b-3a9efdd81d0f"/>
    <s v="Timothy Matthews"/>
    <s v="Timothy"/>
    <s v="Matthews"/>
    <s v="omorrow@example.net"/>
    <x v="4171"/>
    <d v="2024-08-22T00:00:00"/>
    <x v="4"/>
    <n v="3"/>
    <n v="1200"/>
    <n v="10"/>
    <n v="3600"/>
    <n v="3240"/>
    <n v="-360"/>
    <x v="4"/>
    <x v="0"/>
  </r>
  <r>
    <s v="792e5da7-d47e-4d21-98d7-0124ecb7034c"/>
    <s v="Jennifer Santos"/>
    <s v="Jennifer"/>
    <s v="Santos"/>
    <s v="jstewart@example.com"/>
    <x v="4172"/>
    <d v="2024-05-03T00:00:00"/>
    <x v="4"/>
    <n v="2"/>
    <n v="1200"/>
    <n v="10"/>
    <n v="2400"/>
    <n v="2160"/>
    <n v="-240"/>
    <x v="2"/>
    <x v="0"/>
  </r>
  <r>
    <s v="ee8cee8f-344f-45ed-9eb8-8fd5d8d21da3"/>
    <s v="Alex Carter"/>
    <s v="Alex"/>
    <s v="Carter"/>
    <s v="andrewcurtis@example.com"/>
    <x v="4173"/>
    <d v="2024-07-16T00:00:00"/>
    <x v="5"/>
    <n v="3"/>
    <n v="90"/>
    <n v="0"/>
    <n v="270"/>
    <n v="270"/>
    <n v="0"/>
    <x v="1"/>
    <x v="0"/>
  </r>
  <r>
    <s v="a081f555-979a-4c69-95bb-ff19c7be2d69"/>
    <s v="Bradley Dalton"/>
    <s v="Bradley"/>
    <s v="Dalton"/>
    <s v="meredithmiles@example.net"/>
    <x v="2833"/>
    <d v="2025-01-09T00:00:00"/>
    <x v="3"/>
    <n v="1"/>
    <n v="200"/>
    <n v="0"/>
    <n v="200"/>
    <n v="200"/>
    <n v="0"/>
    <x v="3"/>
    <x v="0"/>
  </r>
  <r>
    <s v="2d385be1-012b-40cc-afe9-947682cc0143"/>
    <s v="Peter Wiggins"/>
    <s v="Peter"/>
    <s v="Wiggins"/>
    <s v="marthacannon@example.org"/>
    <x v="112"/>
    <d v="2024-12-05T00:00:00"/>
    <x v="8"/>
    <n v="4"/>
    <n v="50"/>
    <n v="5"/>
    <n v="200"/>
    <n v="190"/>
    <n v="-10"/>
    <x v="4"/>
    <x v="0"/>
  </r>
  <r>
    <s v="6e4ae46a-be4f-4916-ab75-576529434eeb"/>
    <s v="Richard Miller"/>
    <s v="Richard"/>
    <s v="Miller"/>
    <s v="lford@example.net"/>
    <x v="4174"/>
    <d v="2024-07-01T00:00:00"/>
    <x v="7"/>
    <n v="1"/>
    <n v="150"/>
    <n v="15"/>
    <n v="150"/>
    <n v="127.5"/>
    <n v="-22.5"/>
    <x v="2"/>
    <x v="0"/>
  </r>
  <r>
    <s v="87fdbf4c-6a57-4195-baa5-5f2f3bee059b"/>
    <s v="Daniel Nguyen"/>
    <s v="Daniel"/>
    <s v="Nguyen"/>
    <s v="eddiemurphy@example.com"/>
    <x v="4175"/>
    <d v="2024-11-03T00:00:00"/>
    <x v="2"/>
    <n v="3"/>
    <n v="300"/>
    <n v="5"/>
    <n v="900"/>
    <n v="855"/>
    <n v="-45"/>
    <x v="0"/>
    <x v="0"/>
  </r>
  <r>
    <s v="eaf7588f-2f65-4492-a379-3df61b634434"/>
    <s v="Sylvia Castillo"/>
    <s v="Sylvia"/>
    <s v="Castillo"/>
    <s v="michaelcharles@example.org"/>
    <x v="1350"/>
    <d v="2024-12-04T00:00:00"/>
    <x v="3"/>
    <n v="3"/>
    <n v="200"/>
    <n v="0"/>
    <n v="600"/>
    <n v="600"/>
    <n v="0"/>
    <x v="0"/>
    <x v="0"/>
  </r>
  <r>
    <s v="aea7de61-c1ff-4cad-865b-8e2bbf12dc18"/>
    <s v="Jennifer Raymond"/>
    <s v="Jennifer"/>
    <s v="Raymond"/>
    <s v="brownanthony@example.net"/>
    <x v="4176"/>
    <d v="2025-01-10T00:00:00"/>
    <x v="5"/>
    <n v="3"/>
    <n v="90"/>
    <n v="15"/>
    <n v="270"/>
    <n v="229.5"/>
    <n v="-40.5"/>
    <x v="3"/>
    <x v="0"/>
  </r>
  <r>
    <s v="96ce3a51-08d0-4b34-8d1d-5736b4312eb6"/>
    <s v="Angela Franklin"/>
    <s v="Angela"/>
    <s v="Franklin"/>
    <s v="gwilson@example.org"/>
    <x v="4177"/>
    <d v="2025-04-10T00:00:00"/>
    <x v="8"/>
    <n v="4"/>
    <n v="50"/>
    <n v="0"/>
    <n v="200"/>
    <n v="200"/>
    <n v="0"/>
    <x v="1"/>
    <x v="0"/>
  </r>
  <r>
    <s v="da2b6e64-e082-4b23-964c-06f6102ed02e"/>
    <s v="Erica Beck"/>
    <s v="Erica"/>
    <s v="Beck"/>
    <s v="daniel25@example.org"/>
    <x v="4178"/>
    <d v="2024-10-03T00:00:00"/>
    <x v="1"/>
    <n v="4"/>
    <n v="100"/>
    <n v="0"/>
    <n v="400"/>
    <n v="400"/>
    <n v="0"/>
    <x v="1"/>
    <x v="0"/>
  </r>
  <r>
    <s v="0f5a3828-54dd-46b3-aecf-a6d1c3dd50f6"/>
    <s v="Catherine Mcdonald MD"/>
    <s v="Catherine"/>
    <s v="MD"/>
    <s v="chapmanjohn@example.org"/>
    <x v="4179"/>
    <d v="2024-08-02T00:00:00"/>
    <x v="6"/>
    <n v="2"/>
    <n v="120"/>
    <n v="0"/>
    <n v="240"/>
    <n v="240"/>
    <n v="0"/>
    <x v="3"/>
    <x v="0"/>
  </r>
  <r>
    <s v="e941deab-7e2b-4ac3-bd98-f9a4f454cbfb"/>
    <s v="Ashley Davis"/>
    <s v="Ashley"/>
    <s v="Davis"/>
    <s v="mitchell41@example.com"/>
    <x v="4180"/>
    <d v="2025-02-04T00:00:00"/>
    <x v="7"/>
    <n v="2"/>
    <n v="150"/>
    <n v="5"/>
    <n v="300"/>
    <n v="285"/>
    <n v="-15"/>
    <x v="2"/>
    <x v="0"/>
  </r>
  <r>
    <s v="516c8225-7eac-408e-89a4-34c91ef2b337"/>
    <s v="Amy Knight"/>
    <s v="Amy"/>
    <s v="Knight"/>
    <s v="lauraphillips@example.net"/>
    <x v="3014"/>
    <d v="2024-05-13T00:00:00"/>
    <x v="1"/>
    <n v="3"/>
    <n v="100"/>
    <n v="0"/>
    <n v="300"/>
    <n v="300"/>
    <n v="0"/>
    <x v="1"/>
    <x v="0"/>
  </r>
  <r>
    <s v="e03a6cd8-55ef-4130-b7b2-afa628c0df38"/>
    <s v="Jason Lopez"/>
    <s v="Jason"/>
    <s v="Lopez"/>
    <s v="nmendez@example.net"/>
    <x v="4181"/>
    <d v="2024-12-25T00:00:00"/>
    <x v="4"/>
    <n v="4"/>
    <n v="1200"/>
    <n v="5"/>
    <n v="4800"/>
    <n v="4560"/>
    <n v="-240"/>
    <x v="2"/>
    <x v="1"/>
  </r>
  <r>
    <s v="b898137f-a916-45dd-bb63-7777f0f95657"/>
    <s v="George Trujillo"/>
    <s v="George"/>
    <s v="Trujillo"/>
    <s v="englishandrea@example.com"/>
    <x v="4182"/>
    <d v="2025-03-26T00:00:00"/>
    <x v="8"/>
    <n v="3"/>
    <n v="50"/>
    <n v="10"/>
    <n v="150"/>
    <n v="135"/>
    <n v="-15"/>
    <x v="4"/>
    <x v="0"/>
  </r>
  <r>
    <s v="fc4d4a98-08fb-48e7-97f3-16564527efb4"/>
    <s v="Lynn Wood"/>
    <s v="Lynn"/>
    <s v="Wood"/>
    <s v="william11@example.net"/>
    <x v="162"/>
    <d v="2024-05-21T00:00:00"/>
    <x v="5"/>
    <n v="3"/>
    <n v="90"/>
    <n v="5"/>
    <n v="270"/>
    <n v="256.5"/>
    <n v="-13.5"/>
    <x v="0"/>
    <x v="0"/>
  </r>
  <r>
    <s v="d7f7c871-7148-4cf3-85fd-3611fb53ab5c"/>
    <s v="John Shea"/>
    <s v="John"/>
    <s v="Shea"/>
    <s v="dblankenship@example.org"/>
    <x v="4183"/>
    <d v="2024-05-27T00:00:00"/>
    <x v="1"/>
    <n v="2"/>
    <n v="100"/>
    <n v="5"/>
    <n v="200"/>
    <n v="190"/>
    <n v="-10"/>
    <x v="2"/>
    <x v="0"/>
  </r>
  <r>
    <s v="c732ece8-2c2b-464b-88f9-b17a08a21434"/>
    <s v="Danielle Kennedy"/>
    <s v="Danielle"/>
    <s v="Kennedy"/>
    <s v="jim68@example.org"/>
    <x v="4184"/>
    <d v="2024-11-02T00:00:00"/>
    <x v="6"/>
    <n v="3"/>
    <n v="120"/>
    <n v="0"/>
    <n v="360"/>
    <n v="360"/>
    <n v="0"/>
    <x v="1"/>
    <x v="0"/>
  </r>
  <r>
    <s v="ee59e4ff-7789-43ed-b89d-73100265a891"/>
    <s v="Sarah Cruz"/>
    <s v="Sarah"/>
    <s v="Cruz"/>
    <s v="ellisonroy@example.org"/>
    <x v="3057"/>
    <d v="2024-07-24T00:00:00"/>
    <x v="6"/>
    <n v="4"/>
    <n v="120"/>
    <n v="0"/>
    <n v="480"/>
    <n v="480"/>
    <n v="0"/>
    <x v="4"/>
    <x v="0"/>
  </r>
  <r>
    <s v="0f8ea1f1-508e-4555-93c7-c6507762bf09"/>
    <s v="Elizabeth Warren"/>
    <s v="Elizabeth"/>
    <s v="Warren"/>
    <s v="kevin43@example.net"/>
    <x v="4185"/>
    <d v="2024-09-13T00:00:00"/>
    <x v="3"/>
    <n v="2"/>
    <n v="200"/>
    <n v="0"/>
    <n v="400"/>
    <n v="400"/>
    <n v="0"/>
    <x v="0"/>
    <x v="0"/>
  </r>
  <r>
    <s v="3777dfdf-c57a-4431-aa00-042e2caf6e3c"/>
    <s v="Hailey Richards"/>
    <s v="Hailey"/>
    <s v="Richards"/>
    <s v="kleinjeremy@example.org"/>
    <x v="4186"/>
    <d v="2025-03-05T00:00:00"/>
    <x v="8"/>
    <n v="3"/>
    <n v="50"/>
    <n v="5"/>
    <n v="150"/>
    <n v="142.5"/>
    <n v="-7.5"/>
    <x v="1"/>
    <x v="1"/>
  </r>
  <r>
    <s v="14564931-f305-4157-8de3-566ea514d697"/>
    <s v="George White"/>
    <s v="George"/>
    <s v="White"/>
    <s v="stevenruiz@example.net"/>
    <x v="4187"/>
    <d v="2024-11-01T00:00:00"/>
    <x v="2"/>
    <n v="2"/>
    <n v="300"/>
    <n v="5"/>
    <n v="600"/>
    <n v="570"/>
    <n v="-30"/>
    <x v="1"/>
    <x v="0"/>
  </r>
  <r>
    <s v="a5aa338b-d3b7-475b-b6c0-efba9ad2b94a"/>
    <s v="Thomas Long"/>
    <s v="Thomas"/>
    <s v="Long"/>
    <s v="millerdan@example.org"/>
    <x v="4188"/>
    <d v="2025-02-07T00:00:00"/>
    <x v="4"/>
    <n v="4"/>
    <n v="1200"/>
    <n v="10"/>
    <n v="4800"/>
    <n v="4320"/>
    <n v="-480"/>
    <x v="1"/>
    <x v="0"/>
  </r>
  <r>
    <s v="9b0c4940-a88f-4c8b-b8b7-35c78a7c1384"/>
    <s v="Mary Warren"/>
    <s v="Mary"/>
    <s v="Warren"/>
    <s v="ashleyallen@example.net"/>
    <x v="4189"/>
    <d v="2024-06-10T00:00:00"/>
    <x v="6"/>
    <n v="2"/>
    <n v="120"/>
    <n v="0"/>
    <n v="240"/>
    <n v="240"/>
    <n v="0"/>
    <x v="3"/>
    <x v="0"/>
  </r>
  <r>
    <s v="0c73e1a8-4c7e-4b16-8de1-470b51ce05f1"/>
    <s v="Amber Davidson"/>
    <s v="Amber"/>
    <s v="Davidson"/>
    <s v="oraymond@example.com"/>
    <x v="4190"/>
    <d v="2024-09-16T00:00:00"/>
    <x v="1"/>
    <n v="3"/>
    <n v="100"/>
    <n v="15"/>
    <n v="300"/>
    <n v="255"/>
    <n v="-45"/>
    <x v="1"/>
    <x v="0"/>
  </r>
  <r>
    <s v="00f52497-6513-4c0e-aaa9-c59c6259cae3"/>
    <s v="Thomas Smith"/>
    <s v="Thomas"/>
    <s v="Smith"/>
    <s v="mayerrachael@example.com"/>
    <x v="4191"/>
    <d v="2024-10-27T00:00:00"/>
    <x v="4"/>
    <n v="4"/>
    <n v="1200"/>
    <n v="5"/>
    <n v="4800"/>
    <n v="4560"/>
    <n v="-240"/>
    <x v="2"/>
    <x v="0"/>
  </r>
  <r>
    <s v="32968e18-7484-4fbc-98d9-e0c8c022e203"/>
    <s v="Justin Johnson"/>
    <s v="Justin"/>
    <s v="Johnson"/>
    <s v="bakerdarin@example.org"/>
    <x v="4192"/>
    <d v="2024-09-17T00:00:00"/>
    <x v="3"/>
    <n v="4"/>
    <n v="200"/>
    <n v="0"/>
    <n v="800"/>
    <n v="800"/>
    <n v="0"/>
    <x v="4"/>
    <x v="0"/>
  </r>
  <r>
    <s v="1aa902a5-f2ab-4051-86ca-6088addaf64b"/>
    <s v="Zachary Lee MD"/>
    <s v="Zachary"/>
    <s v="MD"/>
    <s v="cjuarez@example.net"/>
    <x v="4193"/>
    <d v="2025-01-23T00:00:00"/>
    <x v="3"/>
    <n v="2"/>
    <n v="200"/>
    <n v="0"/>
    <n v="400"/>
    <n v="400"/>
    <n v="0"/>
    <x v="3"/>
    <x v="0"/>
  </r>
  <r>
    <s v="2902a38c-9747-432f-acda-df811dab372e"/>
    <s v="Ryan Rose"/>
    <s v="Ryan"/>
    <s v="Rose"/>
    <s v="bcampbell@example.com"/>
    <x v="2662"/>
    <d v="2024-05-06T00:00:00"/>
    <x v="8"/>
    <n v="2"/>
    <n v="50"/>
    <n v="0"/>
    <n v="100"/>
    <n v="100"/>
    <n v="0"/>
    <x v="3"/>
    <x v="0"/>
  </r>
  <r>
    <s v="c7be75b1-3f9a-4b13-9516-e93b3443a23b"/>
    <s v="Thomas Ingram"/>
    <s v="Thomas"/>
    <s v="Ingram"/>
    <s v="jenna71@example.com"/>
    <x v="4194"/>
    <d v="2025-02-14T00:00:00"/>
    <x v="3"/>
    <n v="1"/>
    <n v="200"/>
    <n v="0"/>
    <n v="200"/>
    <n v="200"/>
    <n v="0"/>
    <x v="0"/>
    <x v="0"/>
  </r>
  <r>
    <s v="bc9a2e3d-f757-49ce-92cf-0820195de8fc"/>
    <s v="Amanda Washington"/>
    <s v="Amanda"/>
    <s v="Washington"/>
    <s v="patriciahernandez@example.net"/>
    <x v="4195"/>
    <d v="2024-06-11T00:00:00"/>
    <x v="5"/>
    <n v="1"/>
    <n v="90"/>
    <n v="5"/>
    <n v="90"/>
    <n v="85.5"/>
    <n v="-4.5"/>
    <x v="4"/>
    <x v="0"/>
  </r>
  <r>
    <s v="c9ea78bf-fad1-4d50-b7ac-8c2324fb3d3a"/>
    <s v="Susan Roman"/>
    <s v="Susan"/>
    <s v="Roman"/>
    <s v="lmayer@example.org"/>
    <x v="4196"/>
    <d v="2024-12-26T00:00:00"/>
    <x v="1"/>
    <n v="1"/>
    <n v="100"/>
    <n v="5"/>
    <n v="100"/>
    <n v="95"/>
    <n v="-5"/>
    <x v="1"/>
    <x v="0"/>
  </r>
  <r>
    <s v="cf855e61-b656-4099-9d6c-c0859293b9ee"/>
    <s v="Michael Garcia DDS"/>
    <s v="Michael"/>
    <s v="DDS"/>
    <s v="ydyer@example.com"/>
    <x v="4197"/>
    <d v="2024-04-29T00:00:00"/>
    <x v="5"/>
    <n v="2"/>
    <n v="90"/>
    <n v="10"/>
    <n v="180"/>
    <n v="162"/>
    <n v="-18"/>
    <x v="3"/>
    <x v="0"/>
  </r>
  <r>
    <s v="3ea4178c-775b-44fe-9865-3bd4d978ad95"/>
    <s v="Todd Robertson"/>
    <s v="Todd"/>
    <s v="Robertson"/>
    <s v="bridget23@example.org"/>
    <x v="4198"/>
    <d v="2025-03-06T00:00:00"/>
    <x v="0"/>
    <n v="3"/>
    <n v="800"/>
    <n v="0"/>
    <n v="2400"/>
    <n v="2400"/>
    <n v="0"/>
    <x v="1"/>
    <x v="0"/>
  </r>
  <r>
    <s v="14139aa8-8ec8-4514-a200-588bff24ecbd"/>
    <s v="Kayla Miller"/>
    <s v="Kayla"/>
    <s v="Miller"/>
    <s v="markellis@example.net"/>
    <x v="4199"/>
    <d v="2024-09-22T00:00:00"/>
    <x v="8"/>
    <n v="1"/>
    <n v="50"/>
    <n v="5"/>
    <n v="50"/>
    <n v="47.5"/>
    <n v="-2.5"/>
    <x v="2"/>
    <x v="0"/>
  </r>
  <r>
    <s v="68d5400f-fc22-4a79-bbe4-06f61c4686c4"/>
    <s v="William Miller"/>
    <s v="William"/>
    <s v="Miller"/>
    <s v="lindaflowers@example.org"/>
    <x v="3854"/>
    <d v="2024-05-18T00:00:00"/>
    <x v="4"/>
    <n v="1"/>
    <n v="1200"/>
    <n v="0"/>
    <n v="1200"/>
    <n v="1200"/>
    <n v="0"/>
    <x v="4"/>
    <x v="0"/>
  </r>
  <r>
    <s v="b05c8346-575f-4e90-9af9-13bcf3ba37a5"/>
    <s v="Jerry Fernandez"/>
    <s v="Jerry"/>
    <s v="Fernandez"/>
    <s v="chelsealang@example.com"/>
    <x v="2347"/>
    <d v="2024-09-20T00:00:00"/>
    <x v="6"/>
    <n v="2"/>
    <n v="120"/>
    <n v="5"/>
    <n v="240"/>
    <n v="228"/>
    <n v="-12"/>
    <x v="1"/>
    <x v="0"/>
  </r>
  <r>
    <s v="8c00db61-c8bb-45bd-8eec-c9c5f348e658"/>
    <s v="Debra Stanley"/>
    <s v="Debra"/>
    <s v="Stanley"/>
    <s v="jamie02@example.net"/>
    <x v="4200"/>
    <d v="2024-11-23T00:00:00"/>
    <x v="7"/>
    <n v="4"/>
    <n v="150"/>
    <n v="0"/>
    <n v="600"/>
    <n v="600"/>
    <n v="0"/>
    <x v="3"/>
    <x v="0"/>
  </r>
  <r>
    <s v="82df63e5-0e74-4ff2-95bc-3f2df5c447b2"/>
    <s v="Brian Edwards"/>
    <s v="Brian"/>
    <s v="Edwards"/>
    <s v="rgray@example.org"/>
    <x v="4201"/>
    <d v="2025-02-22T00:00:00"/>
    <x v="6"/>
    <n v="3"/>
    <n v="120"/>
    <n v="0"/>
    <n v="360"/>
    <n v="360"/>
    <n v="0"/>
    <x v="4"/>
    <x v="0"/>
  </r>
  <r>
    <s v="118b2ac4-81ee-45e1-bd94-9400d400f82d"/>
    <s v="Paige Harris"/>
    <s v="Paige"/>
    <s v="Harris"/>
    <s v="smithsuzanne@example.org"/>
    <x v="4202"/>
    <d v="2024-07-14T00:00:00"/>
    <x v="7"/>
    <n v="4"/>
    <n v="150"/>
    <n v="5"/>
    <n v="600"/>
    <n v="570"/>
    <n v="-30"/>
    <x v="1"/>
    <x v="1"/>
  </r>
  <r>
    <s v="21d73c7c-1f5d-4fee-9b05-100d00dafbb8"/>
    <s v="Robin Richards"/>
    <s v="Robin"/>
    <s v="Richards"/>
    <s v="iwong@example.com"/>
    <x v="4203"/>
    <d v="2024-08-11T00:00:00"/>
    <x v="2"/>
    <n v="2"/>
    <n v="300"/>
    <n v="10"/>
    <n v="600"/>
    <n v="540"/>
    <n v="-60"/>
    <x v="1"/>
    <x v="1"/>
  </r>
  <r>
    <s v="a4c316be-7968-47ed-be93-7c6a88f2906e"/>
    <s v="Amanda Walker"/>
    <s v="Amanda"/>
    <s v="Walker"/>
    <s v="reevesamanda@example.com"/>
    <x v="658"/>
    <d v="2024-05-19T00:00:00"/>
    <x v="4"/>
    <n v="1"/>
    <n v="1200"/>
    <n v="0"/>
    <n v="1200"/>
    <n v="1200"/>
    <n v="0"/>
    <x v="4"/>
    <x v="0"/>
  </r>
  <r>
    <s v="c12371b1-5064-4e3b-a9fa-3a5a1f900fc4"/>
    <s v="Joshua Taylor MD"/>
    <s v="Joshua"/>
    <s v="MD"/>
    <s v="henrybryant@example.net"/>
    <x v="4204"/>
    <d v="2024-09-21T00:00:00"/>
    <x v="0"/>
    <n v="2"/>
    <n v="800"/>
    <n v="5"/>
    <n v="1600"/>
    <n v="1520"/>
    <n v="-80"/>
    <x v="1"/>
    <x v="0"/>
  </r>
  <r>
    <s v="5b7a9f8e-6faf-4657-a266-e604ddbc71c7"/>
    <s v="Holly Wright"/>
    <s v="Holly"/>
    <s v="Wright"/>
    <s v="isaiah91@example.net"/>
    <x v="4205"/>
    <d v="2024-11-19T00:00:00"/>
    <x v="3"/>
    <n v="2"/>
    <n v="200"/>
    <n v="0"/>
    <n v="400"/>
    <n v="400"/>
    <n v="0"/>
    <x v="3"/>
    <x v="0"/>
  </r>
  <r>
    <s v="4ca573f9-6c9f-4188-b18d-d79373842e66"/>
    <s v="Jon Jones"/>
    <s v="Jon"/>
    <s v="Jones"/>
    <s v="parkkevin@example.net"/>
    <x v="4206"/>
    <d v="2024-05-17T00:00:00"/>
    <x v="7"/>
    <n v="1"/>
    <n v="150"/>
    <n v="15"/>
    <n v="150"/>
    <n v="127.5"/>
    <n v="-22.5"/>
    <x v="0"/>
    <x v="0"/>
  </r>
  <r>
    <s v="ddf2a4f4-d43f-4ee2-b964-ef475a0cfe30"/>
    <s v="Sabrina Taylor"/>
    <s v="Sabrina"/>
    <s v="Taylor"/>
    <s v="susancherry@example.net"/>
    <x v="4207"/>
    <d v="2024-10-29T00:00:00"/>
    <x v="0"/>
    <n v="3"/>
    <n v="800"/>
    <n v="0"/>
    <n v="2400"/>
    <n v="2400"/>
    <n v="0"/>
    <x v="4"/>
    <x v="0"/>
  </r>
  <r>
    <s v="df05ec3b-9744-4cca-8d7c-207e3de2befd"/>
    <s v="Amber Cobb"/>
    <s v="Amber"/>
    <s v="Cobb"/>
    <s v="barbarahamilton@example.net"/>
    <x v="3752"/>
    <d v="2024-10-18T00:00:00"/>
    <x v="6"/>
    <n v="3"/>
    <n v="120"/>
    <n v="5"/>
    <n v="360"/>
    <n v="342"/>
    <n v="-18"/>
    <x v="1"/>
    <x v="0"/>
  </r>
  <r>
    <s v="ebd59d18-c526-499b-9591-2a0df40718ea"/>
    <s v="Cindy Diaz"/>
    <s v="Cindy"/>
    <s v="Diaz"/>
    <s v="jacobgutierrez@example.net"/>
    <x v="4208"/>
    <d v="2024-11-27T00:00:00"/>
    <x v="4"/>
    <n v="2"/>
    <n v="1200"/>
    <n v="5"/>
    <n v="2400"/>
    <n v="2280"/>
    <n v="-120"/>
    <x v="0"/>
    <x v="0"/>
  </r>
  <r>
    <s v="6d27cda9-34a0-4a6e-8f7f-2b7e7e9cbd14"/>
    <s v="Douglas Henry"/>
    <s v="Douglas"/>
    <s v="Henry"/>
    <s v="susanrivera@example.org"/>
    <x v="4209"/>
    <d v="2024-07-28T00:00:00"/>
    <x v="5"/>
    <n v="2"/>
    <n v="90"/>
    <n v="0"/>
    <n v="180"/>
    <n v="180"/>
    <n v="0"/>
    <x v="4"/>
    <x v="0"/>
  </r>
  <r>
    <s v="8a417c7e-6f67-49cf-b05a-1757c2a260b4"/>
    <s v="Christopher Bryant"/>
    <s v="Christopher"/>
    <s v="Bryant"/>
    <s v="ewilliams@example.net"/>
    <x v="1298"/>
    <d v="2024-10-19T00:00:00"/>
    <x v="3"/>
    <n v="3"/>
    <n v="200"/>
    <n v="0"/>
    <n v="600"/>
    <n v="600"/>
    <n v="0"/>
    <x v="1"/>
    <x v="0"/>
  </r>
  <r>
    <s v="fb5724a6-629d-4ad5-9714-2b687c6d4e85"/>
    <s v="Valerie Whitaker"/>
    <s v="Valerie"/>
    <s v="Whitaker"/>
    <s v="kyle83@example.net"/>
    <x v="1328"/>
    <d v="2024-07-28T00:00:00"/>
    <x v="3"/>
    <n v="1"/>
    <n v="200"/>
    <n v="0"/>
    <n v="200"/>
    <n v="200"/>
    <n v="0"/>
    <x v="1"/>
    <x v="0"/>
  </r>
  <r>
    <s v="4f6e6708-02d7-4184-a72b-4cd20a44c0d0"/>
    <s v="Michael Lynn"/>
    <s v="Michael"/>
    <s v="Lynn"/>
    <s v="sheila47@example.org"/>
    <x v="360"/>
    <d v="2024-07-13T00:00:00"/>
    <x v="4"/>
    <n v="1"/>
    <n v="1200"/>
    <n v="0"/>
    <n v="1200"/>
    <n v="1200"/>
    <n v="0"/>
    <x v="0"/>
    <x v="0"/>
  </r>
  <r>
    <s v="8e3a4113-6203-4f07-9693-824ff647dd59"/>
    <s v="Andrew Conner"/>
    <s v="Andrew"/>
    <s v="Conner"/>
    <s v="josephsanchez@example.net"/>
    <x v="4210"/>
    <d v="2024-12-29T00:00:00"/>
    <x v="2"/>
    <n v="2"/>
    <n v="300"/>
    <n v="0"/>
    <n v="600"/>
    <n v="600"/>
    <n v="0"/>
    <x v="3"/>
    <x v="0"/>
  </r>
  <r>
    <s v="208dcf81-32b2-4bec-91e6-5866f7b870c3"/>
    <s v="Laura Herrera"/>
    <s v="Laura"/>
    <s v="Herrera"/>
    <s v="piercejacqueline@example.com"/>
    <x v="4211"/>
    <d v="2025-03-30T00:00:00"/>
    <x v="6"/>
    <n v="1"/>
    <n v="120"/>
    <n v="0"/>
    <n v="120"/>
    <n v="120"/>
    <n v="0"/>
    <x v="4"/>
    <x v="1"/>
  </r>
  <r>
    <s v="c1e8aceb-a5d3-470c-82f5-c14995721c80"/>
    <s v="Kayla Hill"/>
    <s v="Kayla"/>
    <s v="Hill"/>
    <s v="felicia11@example.net"/>
    <x v="4212"/>
    <d v="2024-09-13T00:00:00"/>
    <x v="7"/>
    <n v="4"/>
    <n v="150"/>
    <n v="0"/>
    <n v="600"/>
    <n v="600"/>
    <n v="0"/>
    <x v="3"/>
    <x v="0"/>
  </r>
  <r>
    <s v="6c32e305-049a-43ea-b3c1-e9690bb05c94"/>
    <s v="Jay Lewis"/>
    <s v="Jay"/>
    <s v="Lewis"/>
    <s v="tracy81@example.org"/>
    <x v="4213"/>
    <d v="2025-03-26T00:00:00"/>
    <x v="0"/>
    <n v="1"/>
    <n v="800"/>
    <n v="0"/>
    <n v="800"/>
    <n v="800"/>
    <n v="0"/>
    <x v="3"/>
    <x v="1"/>
  </r>
  <r>
    <s v="8fe3819d-120b-48da-ab06-382170714dd8"/>
    <s v="Justin Taylor"/>
    <s v="Justin"/>
    <s v="Taylor"/>
    <s v="rosskristopher@example.com"/>
    <x v="4214"/>
    <d v="2025-04-11T00:00:00"/>
    <x v="3"/>
    <n v="3"/>
    <n v="200"/>
    <n v="5"/>
    <n v="600"/>
    <n v="570"/>
    <n v="-30"/>
    <x v="4"/>
    <x v="0"/>
  </r>
  <r>
    <s v="05313eae-9d64-46bb-bce3-6086fd7c581f"/>
    <s v="Karen Mccann"/>
    <s v="Karen"/>
    <s v="Mccann"/>
    <s v="bruce01@example.com"/>
    <x v="887"/>
    <d v="2024-11-22T00:00:00"/>
    <x v="6"/>
    <n v="1"/>
    <n v="120"/>
    <n v="0"/>
    <n v="120"/>
    <n v="120"/>
    <n v="0"/>
    <x v="4"/>
    <x v="0"/>
  </r>
  <r>
    <s v="8c56a176-732c-4627-9358-39793cf7816e"/>
    <s v="Brandon Krueger"/>
    <s v="Brandon"/>
    <s v="Krueger"/>
    <s v="yjohnson@example.net"/>
    <x v="646"/>
    <d v="2024-10-18T00:00:00"/>
    <x v="4"/>
    <n v="3"/>
    <n v="1200"/>
    <n v="0"/>
    <n v="3600"/>
    <n v="3600"/>
    <n v="0"/>
    <x v="0"/>
    <x v="0"/>
  </r>
  <r>
    <s v="89f0d60a-a971-4c9b-a299-d0d8ed2a3dfb"/>
    <s v="Kevin Wheeler"/>
    <s v="Kevin"/>
    <s v="Wheeler"/>
    <s v="madisonshaw@example.org"/>
    <x v="4215"/>
    <d v="2024-07-30T00:00:00"/>
    <x v="0"/>
    <n v="2"/>
    <n v="800"/>
    <n v="0"/>
    <n v="1600"/>
    <n v="1600"/>
    <n v="0"/>
    <x v="0"/>
    <x v="1"/>
  </r>
  <r>
    <s v="0e2b88e3-0b97-4561-8bb4-2479a7187ea6"/>
    <s v="Darlene Molina"/>
    <s v="Darlene"/>
    <s v="Molina"/>
    <s v="umartin@example.net"/>
    <x v="4216"/>
    <d v="2024-12-17T00:00:00"/>
    <x v="0"/>
    <n v="2"/>
    <n v="800"/>
    <n v="0"/>
    <n v="1600"/>
    <n v="1600"/>
    <n v="0"/>
    <x v="3"/>
    <x v="0"/>
  </r>
  <r>
    <s v="ba0e0fbb-f507-49f5-8a9e-10d3626b2a8a"/>
    <s v="Christy Bennett"/>
    <s v="Christy"/>
    <s v="Bennett"/>
    <s v="brittanyhill@example.org"/>
    <x v="4217"/>
    <d v="2025-02-27T00:00:00"/>
    <x v="5"/>
    <n v="1"/>
    <n v="90"/>
    <n v="0"/>
    <n v="90"/>
    <n v="90"/>
    <n v="0"/>
    <x v="1"/>
    <x v="0"/>
  </r>
  <r>
    <s v="495bfb6f-6c7e-41cc-a71e-64842840bc44"/>
    <s v="Brittany Lin"/>
    <s v="Brittany"/>
    <s v="Lin"/>
    <s v="jeffreyfrancis@example.org"/>
    <x v="1856"/>
    <d v="2024-06-24T00:00:00"/>
    <x v="4"/>
    <n v="4"/>
    <n v="1200"/>
    <n v="0"/>
    <n v="4800"/>
    <n v="4800"/>
    <n v="0"/>
    <x v="2"/>
    <x v="0"/>
  </r>
  <r>
    <s v="548fac8c-720c-4e44-a894-dccd26631965"/>
    <s v="Jonathan Preston"/>
    <s v="Jonathan"/>
    <s v="Preston"/>
    <s v="allison44@example.net"/>
    <x v="4218"/>
    <d v="2024-12-04T00:00:00"/>
    <x v="6"/>
    <n v="2"/>
    <n v="120"/>
    <n v="0"/>
    <n v="240"/>
    <n v="240"/>
    <n v="0"/>
    <x v="4"/>
    <x v="0"/>
  </r>
  <r>
    <s v="dffe5691-cd41-4e43-81d8-f990ce1c4c84"/>
    <s v="Monica Robertson"/>
    <s v="Monica"/>
    <s v="Robertson"/>
    <s v="higginsautumn@example.org"/>
    <x v="4219"/>
    <d v="2024-07-31T00:00:00"/>
    <x v="0"/>
    <n v="4"/>
    <n v="800"/>
    <n v="15"/>
    <n v="3200"/>
    <n v="2720"/>
    <n v="-480"/>
    <x v="2"/>
    <x v="0"/>
  </r>
  <r>
    <s v="997cb8d2-2ba9-4ee7-9980-ff40cfffaa9c"/>
    <s v="Darrell Cochran"/>
    <s v="Darrell"/>
    <s v="Cochran"/>
    <s v="iwood@example.net"/>
    <x v="1500"/>
    <d v="2024-12-02T00:00:00"/>
    <x v="7"/>
    <n v="1"/>
    <n v="150"/>
    <n v="0"/>
    <n v="150"/>
    <n v="150"/>
    <n v="0"/>
    <x v="3"/>
    <x v="0"/>
  </r>
  <r>
    <s v="43016101-c4b1-49b8-bd75-a12b96b380cc"/>
    <s v="Amanda Johnson"/>
    <s v="Amanda"/>
    <s v="Johnson"/>
    <s v="cherylrussell@example.com"/>
    <x v="73"/>
    <d v="2025-03-29T00:00:00"/>
    <x v="6"/>
    <n v="3"/>
    <n v="120"/>
    <n v="0"/>
    <n v="360"/>
    <n v="360"/>
    <n v="0"/>
    <x v="3"/>
    <x v="0"/>
  </r>
  <r>
    <s v="bc3b39c3-c524-48f5-8506-c14457f7de45"/>
    <s v="Diane Quinn"/>
    <s v="Diane"/>
    <s v="Quinn"/>
    <s v="kristenburke@example.net"/>
    <x v="4220"/>
    <d v="2024-06-12T00:00:00"/>
    <x v="1"/>
    <n v="4"/>
    <n v="100"/>
    <n v="10"/>
    <n v="400"/>
    <n v="360"/>
    <n v="-40"/>
    <x v="2"/>
    <x v="0"/>
  </r>
  <r>
    <s v="cac958d3-29e0-4ef9-b02b-11fa8fe9554e"/>
    <s v="William King"/>
    <s v="William"/>
    <s v="King"/>
    <s v="jamesnunez@example.com"/>
    <x v="4221"/>
    <d v="2024-10-17T00:00:00"/>
    <x v="7"/>
    <n v="1"/>
    <n v="150"/>
    <n v="0"/>
    <n v="150"/>
    <n v="150"/>
    <n v="0"/>
    <x v="0"/>
    <x v="0"/>
  </r>
  <r>
    <s v="f818915e-3b5b-4384-97a5-a428571c4603"/>
    <s v="Veronica Jones"/>
    <s v="Veronica"/>
    <s v="Jones"/>
    <s v="hrivera@example.org"/>
    <x v="4222"/>
    <d v="2024-12-30T00:00:00"/>
    <x v="8"/>
    <n v="3"/>
    <n v="50"/>
    <n v="10"/>
    <n v="150"/>
    <n v="135"/>
    <n v="-15"/>
    <x v="0"/>
    <x v="0"/>
  </r>
  <r>
    <s v="e90f97c0-71df-4f59-a0d0-f2019d899652"/>
    <s v="Jeremy Gomez"/>
    <s v="Jeremy"/>
    <s v="Gomez"/>
    <s v="nicholsontimothy@example.com"/>
    <x v="4223"/>
    <d v="2025-02-02T00:00:00"/>
    <x v="5"/>
    <n v="3"/>
    <n v="90"/>
    <n v="0"/>
    <n v="270"/>
    <n v="270"/>
    <n v="0"/>
    <x v="1"/>
    <x v="0"/>
  </r>
  <r>
    <s v="653d3fcb-5db5-43f6-bb78-456939fc62ee"/>
    <s v="Mark Robles"/>
    <s v="Mark"/>
    <s v="Robles"/>
    <s v="andre35@example.net"/>
    <x v="1794"/>
    <d v="2025-01-03T00:00:00"/>
    <x v="3"/>
    <n v="3"/>
    <n v="200"/>
    <n v="0"/>
    <n v="600"/>
    <n v="600"/>
    <n v="0"/>
    <x v="0"/>
    <x v="0"/>
  </r>
  <r>
    <s v="154a3f38-42a8-4bf2-ba8c-5a803e263894"/>
    <s v="David Lee"/>
    <s v="David"/>
    <s v="Lee"/>
    <s v="andrewstanley@example.net"/>
    <x v="4224"/>
    <d v="2025-04-12T00:00:00"/>
    <x v="3"/>
    <n v="2"/>
    <n v="200"/>
    <n v="0"/>
    <n v="400"/>
    <n v="400"/>
    <n v="0"/>
    <x v="2"/>
    <x v="0"/>
  </r>
  <r>
    <s v="d1ac9fb2-f6ba-4466-ba7f-d06e74809230"/>
    <s v="Carrie Martinez"/>
    <s v="Carrie"/>
    <s v="Martinez"/>
    <s v="champton@example.com"/>
    <x v="4225"/>
    <d v="2024-12-30T00:00:00"/>
    <x v="5"/>
    <n v="2"/>
    <n v="90"/>
    <n v="10"/>
    <n v="180"/>
    <n v="162"/>
    <n v="-18"/>
    <x v="2"/>
    <x v="0"/>
  </r>
  <r>
    <s v="3af912c4-6bd3-4a24-a9f1-43bba483c971"/>
    <s v="John Weber"/>
    <s v="John"/>
    <s v="Weber"/>
    <s v="iroman@example.net"/>
    <x v="4226"/>
    <d v="2025-02-26T00:00:00"/>
    <x v="6"/>
    <n v="1"/>
    <n v="120"/>
    <n v="0"/>
    <n v="120"/>
    <n v="120"/>
    <n v="0"/>
    <x v="0"/>
    <x v="0"/>
  </r>
  <r>
    <s v="8f8aac4c-6de0-4e75-b440-fa6f5010052f"/>
    <s v="Laura Weber"/>
    <s v="Laura"/>
    <s v="Weber"/>
    <s v="audrey11@example.org"/>
    <x v="3319"/>
    <d v="2024-08-09T00:00:00"/>
    <x v="5"/>
    <n v="4"/>
    <n v="90"/>
    <n v="0"/>
    <n v="360"/>
    <n v="360"/>
    <n v="0"/>
    <x v="2"/>
    <x v="0"/>
  </r>
  <r>
    <s v="dc413634-86a9-4175-b524-a3e3a65495ca"/>
    <s v="Adrian Carroll"/>
    <s v="Adrian"/>
    <s v="Carroll"/>
    <s v="sarahwood@example.org"/>
    <x v="4227"/>
    <d v="2025-01-17T00:00:00"/>
    <x v="5"/>
    <n v="1"/>
    <n v="90"/>
    <n v="5"/>
    <n v="90"/>
    <n v="85.5"/>
    <n v="-4.5"/>
    <x v="0"/>
    <x v="0"/>
  </r>
  <r>
    <s v="a9106253-afef-4c5a-9f61-5d4830ed1598"/>
    <s v="Michael Miller"/>
    <s v="Michael"/>
    <s v="Miller"/>
    <s v="jessicacampos@example.com"/>
    <x v="4228"/>
    <d v="2024-06-21T00:00:00"/>
    <x v="2"/>
    <n v="3"/>
    <n v="300"/>
    <n v="10"/>
    <n v="900"/>
    <n v="810"/>
    <n v="-90"/>
    <x v="0"/>
    <x v="1"/>
  </r>
  <r>
    <s v="645b52ed-f379-426f-b0ec-919f99bc1a56"/>
    <s v="Tracy Jones"/>
    <s v="Tracy"/>
    <s v="Jones"/>
    <s v="stanleynicholas@example.com"/>
    <x v="538"/>
    <d v="2024-08-05T00:00:00"/>
    <x v="7"/>
    <n v="3"/>
    <n v="150"/>
    <n v="0"/>
    <n v="450"/>
    <n v="450"/>
    <n v="0"/>
    <x v="2"/>
    <x v="0"/>
  </r>
  <r>
    <s v="d276dad1-ab35-49d2-8674-d18bb3a0ec14"/>
    <s v="Jason Cook"/>
    <s v="Jason"/>
    <s v="Cook"/>
    <s v="jamesperry@example.com"/>
    <x v="4229"/>
    <d v="2024-11-19T00:00:00"/>
    <x v="7"/>
    <n v="3"/>
    <n v="150"/>
    <n v="0"/>
    <n v="450"/>
    <n v="450"/>
    <n v="0"/>
    <x v="0"/>
    <x v="0"/>
  </r>
  <r>
    <s v="00e970b5-03c8-4720-86ec-74020d4189a9"/>
    <s v="Aaron Lopez"/>
    <s v="Aaron"/>
    <s v="Lopez"/>
    <s v="awilliams@example.net"/>
    <x v="4230"/>
    <d v="2025-03-20T00:00:00"/>
    <x v="5"/>
    <n v="3"/>
    <n v="90"/>
    <n v="15"/>
    <n v="270"/>
    <n v="229.5"/>
    <n v="-40.5"/>
    <x v="3"/>
    <x v="0"/>
  </r>
  <r>
    <s v="fc4ab3f7-b1b5-4684-b382-82da14b3c01b"/>
    <s v="Joe Wilson"/>
    <s v="Joe"/>
    <s v="Wilson"/>
    <s v="rasmussenjason@example.net"/>
    <x v="2308"/>
    <d v="2024-12-04T00:00:00"/>
    <x v="8"/>
    <n v="1"/>
    <n v="50"/>
    <n v="0"/>
    <n v="50"/>
    <n v="50"/>
    <n v="0"/>
    <x v="0"/>
    <x v="0"/>
  </r>
  <r>
    <s v="e0eb2ef0-df96-43e8-8f9f-9da20216695b"/>
    <s v="Candace Wiley"/>
    <s v="Candace"/>
    <s v="Wiley"/>
    <s v="johnfisher@example.com"/>
    <x v="4231"/>
    <d v="2024-06-13T00:00:00"/>
    <x v="4"/>
    <n v="2"/>
    <n v="1200"/>
    <n v="0"/>
    <n v="2400"/>
    <n v="2400"/>
    <n v="0"/>
    <x v="1"/>
    <x v="0"/>
  </r>
  <r>
    <s v="9fb0ab0d-8f06-4ab6-9742-772afcf7ef7c"/>
    <s v="Christine Schmidt"/>
    <s v="Christine"/>
    <s v="Schmidt"/>
    <s v="martinezjulie@example.net"/>
    <x v="4232"/>
    <d v="2025-01-22T00:00:00"/>
    <x v="2"/>
    <n v="2"/>
    <n v="300"/>
    <n v="0"/>
    <n v="600"/>
    <n v="600"/>
    <n v="0"/>
    <x v="1"/>
    <x v="0"/>
  </r>
  <r>
    <s v="f8fba4b0-6a3b-492f-aa2e-fc220174a07f"/>
    <s v="Patrick Henry"/>
    <s v="Patrick"/>
    <s v="Henry"/>
    <s v="anna04@example.net"/>
    <x v="4233"/>
    <d v="2024-09-27T00:00:00"/>
    <x v="0"/>
    <n v="1"/>
    <n v="800"/>
    <n v="0"/>
    <n v="800"/>
    <n v="800"/>
    <n v="0"/>
    <x v="2"/>
    <x v="0"/>
  </r>
  <r>
    <s v="d55e7400-7536-4ee7-b383-8240db07affc"/>
    <s v="Sarah Simmons"/>
    <s v="Sarah"/>
    <s v="Simmons"/>
    <s v="curtisjohnson@example.net"/>
    <x v="2089"/>
    <d v="2024-11-24T00:00:00"/>
    <x v="1"/>
    <n v="3"/>
    <n v="100"/>
    <n v="0"/>
    <n v="300"/>
    <n v="300"/>
    <n v="0"/>
    <x v="0"/>
    <x v="0"/>
  </r>
  <r>
    <s v="b57731b0-e7f1-4a32-8a3b-8919dbadd040"/>
    <s v="Brenda Melendez"/>
    <s v="Brenda"/>
    <s v="Melendez"/>
    <s v="zmurphy@example.org"/>
    <x v="200"/>
    <d v="2025-03-11T00:00:00"/>
    <x v="0"/>
    <n v="4"/>
    <n v="800"/>
    <n v="0"/>
    <n v="3200"/>
    <n v="3200"/>
    <n v="0"/>
    <x v="0"/>
    <x v="0"/>
  </r>
  <r>
    <s v="2dbbd714-b1b5-433a-868b-6e647b49d369"/>
    <s v="Hannah Olson"/>
    <s v="Hannah"/>
    <s v="Olson"/>
    <s v="mshepherd@example.org"/>
    <x v="4234"/>
    <d v="2025-04-08T00:00:00"/>
    <x v="5"/>
    <n v="4"/>
    <n v="90"/>
    <n v="0"/>
    <n v="360"/>
    <n v="360"/>
    <n v="0"/>
    <x v="4"/>
    <x v="0"/>
  </r>
  <r>
    <s v="45f363f4-a981-42a3-94e1-90ac0a1e9f2c"/>
    <s v="Sabrina Knapp"/>
    <s v="Sabrina"/>
    <s v="Knapp"/>
    <s v="christophervilla@example.net"/>
    <x v="140"/>
    <d v="2025-04-18T00:00:00"/>
    <x v="8"/>
    <n v="1"/>
    <n v="50"/>
    <n v="0"/>
    <n v="50"/>
    <n v="50"/>
    <n v="0"/>
    <x v="2"/>
    <x v="0"/>
  </r>
  <r>
    <s v="12d19c16-fd52-45fb-8c6e-a4dc02534f81"/>
    <s v="Jeffrey Hunt"/>
    <s v="Jeffrey"/>
    <s v="Hunt"/>
    <s v="bwalker@example.com"/>
    <x v="4235"/>
    <d v="2025-02-21T00:00:00"/>
    <x v="7"/>
    <n v="4"/>
    <n v="150"/>
    <n v="5"/>
    <n v="600"/>
    <n v="570"/>
    <n v="-30"/>
    <x v="3"/>
    <x v="0"/>
  </r>
  <r>
    <s v="5f4761c9-7b26-4f44-90ed-42d9a857e1e8"/>
    <s v="Kerry Powell"/>
    <s v="Kerry"/>
    <s v="Powell"/>
    <s v="wallaceantonio@example.org"/>
    <x v="4236"/>
    <d v="2025-02-15T00:00:00"/>
    <x v="4"/>
    <n v="1"/>
    <n v="1200"/>
    <n v="0"/>
    <n v="1200"/>
    <n v="1200"/>
    <n v="0"/>
    <x v="1"/>
    <x v="1"/>
  </r>
  <r>
    <s v="2c5dba22-2062-47f4-8504-1e4e8e20c39d"/>
    <s v="Christine Jarvis DDS"/>
    <s v="Christine"/>
    <s v="DDS"/>
    <s v="alyssa23@example.com"/>
    <x v="535"/>
    <d v="2025-02-15T00:00:00"/>
    <x v="1"/>
    <n v="2"/>
    <n v="100"/>
    <n v="10"/>
    <n v="200"/>
    <n v="180"/>
    <n v="-20"/>
    <x v="0"/>
    <x v="0"/>
  </r>
  <r>
    <s v="24e81d83-2191-4ba0-82f4-2d84e89841e3"/>
    <s v="Billy Martinez"/>
    <s v="Billy"/>
    <s v="Martinez"/>
    <s v="stephanie23@example.org"/>
    <x v="4237"/>
    <d v="2025-01-31T00:00:00"/>
    <x v="5"/>
    <n v="4"/>
    <n v="90"/>
    <n v="10"/>
    <n v="360"/>
    <n v="324"/>
    <n v="-36"/>
    <x v="4"/>
    <x v="0"/>
  </r>
  <r>
    <s v="6bd2b5e3-73b5-45e7-b01d-aebfc142c184"/>
    <s v="Phillip Rodriguez"/>
    <s v="Phillip"/>
    <s v="Rodriguez"/>
    <s v="michaelmartinez@example.com"/>
    <x v="4238"/>
    <d v="2024-04-30T00:00:00"/>
    <x v="5"/>
    <n v="3"/>
    <n v="90"/>
    <n v="0"/>
    <n v="270"/>
    <n v="270"/>
    <n v="0"/>
    <x v="3"/>
    <x v="0"/>
  </r>
  <r>
    <s v="9dff9267-feb1-4806-bc08-75e84fa90af8"/>
    <s v="Kayla Hart"/>
    <s v="Kayla"/>
    <s v="Hart"/>
    <s v="helenbradley@example.org"/>
    <x v="4239"/>
    <d v="2024-09-09T00:00:00"/>
    <x v="7"/>
    <n v="3"/>
    <n v="150"/>
    <n v="0"/>
    <n v="450"/>
    <n v="450"/>
    <n v="0"/>
    <x v="2"/>
    <x v="1"/>
  </r>
  <r>
    <s v="c400ba3c-02a9-46e0-845f-88acf264d70a"/>
    <s v="Samantha Long"/>
    <s v="Samantha"/>
    <s v="Long"/>
    <s v="jcarter@example.com"/>
    <x v="4240"/>
    <d v="2025-02-16T00:00:00"/>
    <x v="6"/>
    <n v="1"/>
    <n v="120"/>
    <n v="5"/>
    <n v="120"/>
    <n v="114"/>
    <n v="-6"/>
    <x v="4"/>
    <x v="0"/>
  </r>
  <r>
    <s v="fe4f1bd4-f3d5-44ee-a9d7-aa106c972c45"/>
    <s v="Jessica Hernandez"/>
    <s v="Jessica"/>
    <s v="Hernandez"/>
    <s v="zfrye@example.net"/>
    <x v="2095"/>
    <d v="2024-08-17T00:00:00"/>
    <x v="5"/>
    <n v="1"/>
    <n v="90"/>
    <n v="0"/>
    <n v="90"/>
    <n v="90"/>
    <n v="0"/>
    <x v="4"/>
    <x v="0"/>
  </r>
  <r>
    <s v="60c7e78f-74c5-438f-95f2-2749b0d69cd2"/>
    <s v="Richard Elliott"/>
    <s v="Richard"/>
    <s v="Elliott"/>
    <s v="rrichardson@example.net"/>
    <x v="4241"/>
    <d v="2024-10-10T00:00:00"/>
    <x v="5"/>
    <n v="4"/>
    <n v="90"/>
    <n v="0"/>
    <n v="360"/>
    <n v="360"/>
    <n v="0"/>
    <x v="2"/>
    <x v="0"/>
  </r>
  <r>
    <s v="4c23b99c-b2c2-4807-b477-1e37f0eb79dc"/>
    <s v="William Ramirez"/>
    <s v="William"/>
    <s v="Ramirez"/>
    <s v="martincarter@example.com"/>
    <x v="4242"/>
    <d v="2024-08-05T00:00:00"/>
    <x v="2"/>
    <n v="4"/>
    <n v="300"/>
    <n v="0"/>
    <n v="1200"/>
    <n v="1200"/>
    <n v="0"/>
    <x v="0"/>
    <x v="0"/>
  </r>
  <r>
    <s v="ff52eb03-8ef9-4d1d-ab03-5b9d73c1ca0e"/>
    <s v="Anthony Lee"/>
    <s v="Anthony"/>
    <s v="Lee"/>
    <s v="xhunt@example.org"/>
    <x v="4243"/>
    <d v="2024-06-22T00:00:00"/>
    <x v="4"/>
    <n v="4"/>
    <n v="1200"/>
    <n v="5"/>
    <n v="4800"/>
    <n v="4560"/>
    <n v="-240"/>
    <x v="1"/>
    <x v="0"/>
  </r>
  <r>
    <s v="49a9128e-f2d1-4b75-8bd6-4166c0bcdeee"/>
    <s v="Jacob Blevins"/>
    <s v="Jacob"/>
    <s v="Blevins"/>
    <s v="eric70@example.com"/>
    <x v="4244"/>
    <d v="2024-10-03T00:00:00"/>
    <x v="4"/>
    <n v="3"/>
    <n v="1200"/>
    <n v="0"/>
    <n v="3600"/>
    <n v="3600"/>
    <n v="0"/>
    <x v="1"/>
    <x v="0"/>
  </r>
  <r>
    <s v="0b2e6ca6-e327-4dbb-b161-e1458cf57a05"/>
    <s v="Amber Griffith"/>
    <s v="Amber"/>
    <s v="Griffith"/>
    <s v="leejoseph@example.org"/>
    <x v="4245"/>
    <d v="2025-02-21T00:00:00"/>
    <x v="7"/>
    <n v="4"/>
    <n v="150"/>
    <n v="0"/>
    <n v="600"/>
    <n v="600"/>
    <n v="0"/>
    <x v="4"/>
    <x v="0"/>
  </r>
  <r>
    <s v="1791b7a1-a301-4eea-8727-6bdbb8e77e1a"/>
    <s v="Brandon Ward"/>
    <s v="Brandon"/>
    <s v="Ward"/>
    <s v="henryshaw@example.com"/>
    <x v="4246"/>
    <d v="2024-09-02T00:00:00"/>
    <x v="2"/>
    <n v="3"/>
    <n v="300"/>
    <n v="5"/>
    <n v="900"/>
    <n v="855"/>
    <n v="-45"/>
    <x v="1"/>
    <x v="0"/>
  </r>
  <r>
    <s v="6de4cd2d-cd32-4f88-adc7-07ed0282786c"/>
    <s v="Karla Grant"/>
    <s v="Karla"/>
    <s v="Grant"/>
    <s v="cruzchad@example.net"/>
    <x v="4247"/>
    <d v="2024-05-09T00:00:00"/>
    <x v="5"/>
    <n v="2"/>
    <n v="90"/>
    <n v="0"/>
    <n v="180"/>
    <n v="180"/>
    <n v="0"/>
    <x v="1"/>
    <x v="0"/>
  </r>
  <r>
    <s v="baf9d5d9-e477-4c21-b330-a4046394fbea"/>
    <s v="Michael Hamilton"/>
    <s v="Michael"/>
    <s v="Hamilton"/>
    <s v="ortegatheresa@example.net"/>
    <x v="3067"/>
    <d v="2024-08-25T00:00:00"/>
    <x v="8"/>
    <n v="3"/>
    <n v="50"/>
    <n v="5"/>
    <n v="150"/>
    <n v="142.5"/>
    <n v="-7.5"/>
    <x v="4"/>
    <x v="0"/>
  </r>
  <r>
    <s v="51b8181f-66b9-4d32-bee6-73d721e094fc"/>
    <s v="Danielle Alvarez"/>
    <s v="Danielle"/>
    <s v="Alvarez"/>
    <s v="timothynelson@example.net"/>
    <x v="4248"/>
    <d v="2024-06-11T00:00:00"/>
    <x v="7"/>
    <n v="4"/>
    <n v="150"/>
    <n v="10"/>
    <n v="600"/>
    <n v="540"/>
    <n v="-60"/>
    <x v="2"/>
    <x v="0"/>
  </r>
  <r>
    <s v="f13b88cf-7041-42ae-b329-77678e0f4617"/>
    <s v="Kelsey Salinas"/>
    <s v="Kelsey"/>
    <s v="Salinas"/>
    <s v="smithalyssa@example.com"/>
    <x v="4249"/>
    <d v="2025-02-08T00:00:00"/>
    <x v="3"/>
    <n v="1"/>
    <n v="200"/>
    <n v="5"/>
    <n v="200"/>
    <n v="190"/>
    <n v="-10"/>
    <x v="0"/>
    <x v="0"/>
  </r>
  <r>
    <s v="3d7d7b2f-6602-4a18-b98d-6acfa02072ff"/>
    <s v="Kayla Pena"/>
    <s v="Kayla"/>
    <s v="Pena"/>
    <s v="jamesnguyen@example.com"/>
    <x v="36"/>
    <d v="2024-05-07T00:00:00"/>
    <x v="5"/>
    <n v="3"/>
    <n v="90"/>
    <n v="0"/>
    <n v="270"/>
    <n v="270"/>
    <n v="0"/>
    <x v="4"/>
    <x v="0"/>
  </r>
  <r>
    <s v="34e02dfe-0176-4649-a792-10b5648f5a06"/>
    <s v="Jason Anderson PhD"/>
    <s v="Jason"/>
    <s v="PhD"/>
    <s v="pjohnson@example.com"/>
    <x v="383"/>
    <d v="2024-11-02T00:00:00"/>
    <x v="1"/>
    <n v="4"/>
    <n v="100"/>
    <n v="0"/>
    <n v="400"/>
    <n v="400"/>
    <n v="0"/>
    <x v="3"/>
    <x v="0"/>
  </r>
  <r>
    <s v="d5a087f2-6f32-4404-972f-9c043def8dcf"/>
    <s v="Jessica Smith"/>
    <s v="Jessica"/>
    <s v="Smith"/>
    <s v="adamspatrick@example.com"/>
    <x v="4250"/>
    <d v="2025-01-22T00:00:00"/>
    <x v="7"/>
    <n v="4"/>
    <n v="150"/>
    <n v="0"/>
    <n v="600"/>
    <n v="600"/>
    <n v="0"/>
    <x v="3"/>
    <x v="0"/>
  </r>
  <r>
    <s v="944d31d1-957b-4e2f-9097-97e1bd4bda9d"/>
    <s v="William Werner"/>
    <s v="William"/>
    <s v="Werner"/>
    <s v="christie91@example.net"/>
    <x v="4251"/>
    <d v="2024-06-27T00:00:00"/>
    <x v="6"/>
    <n v="2"/>
    <n v="120"/>
    <n v="0"/>
    <n v="240"/>
    <n v="240"/>
    <n v="0"/>
    <x v="0"/>
    <x v="0"/>
  </r>
  <r>
    <s v="b2e1f0bf-9c08-4226-b04d-c28c8f3648b4"/>
    <s v="Brittany Douglas"/>
    <s v="Brittany"/>
    <s v="Douglas"/>
    <s v="sherylrogers@example.com"/>
    <x v="4252"/>
    <d v="2024-12-02T00:00:00"/>
    <x v="1"/>
    <n v="3"/>
    <n v="100"/>
    <n v="0"/>
    <n v="300"/>
    <n v="300"/>
    <n v="0"/>
    <x v="3"/>
    <x v="0"/>
  </r>
  <r>
    <s v="ff49e319-5844-4380-b815-05d042c8cb7e"/>
    <s v="Sarah Boyd"/>
    <s v="Sarah"/>
    <s v="Boyd"/>
    <s v="hamiltonangel@example.com"/>
    <x v="1239"/>
    <d v="2024-12-12T00:00:00"/>
    <x v="7"/>
    <n v="4"/>
    <n v="150"/>
    <n v="0"/>
    <n v="600"/>
    <n v="600"/>
    <n v="0"/>
    <x v="2"/>
    <x v="0"/>
  </r>
  <r>
    <s v="e08db89f-6174-472f-8180-b76eb5a4160b"/>
    <s v="Susan Knight"/>
    <s v="Susan"/>
    <s v="Knight"/>
    <s v="sanchezrachael@example.org"/>
    <x v="1065"/>
    <d v="2024-08-16T00:00:00"/>
    <x v="2"/>
    <n v="2"/>
    <n v="300"/>
    <n v="5"/>
    <n v="600"/>
    <n v="570"/>
    <n v="-30"/>
    <x v="0"/>
    <x v="0"/>
  </r>
  <r>
    <s v="07f33e14-88ba-49c3-ac2d-a376cbd5aa22"/>
    <s v="Daniel Thompson"/>
    <s v="Daniel"/>
    <s v="Thompson"/>
    <s v="rscott@example.com"/>
    <x v="4253"/>
    <d v="2024-09-19T00:00:00"/>
    <x v="1"/>
    <n v="3"/>
    <n v="100"/>
    <n v="0"/>
    <n v="300"/>
    <n v="300"/>
    <n v="0"/>
    <x v="1"/>
    <x v="0"/>
  </r>
  <r>
    <s v="e02d60d6-540b-4fd0-8a68-e4f0188f3807"/>
    <s v="Jonathan Arnold"/>
    <s v="Jonathan"/>
    <s v="Arnold"/>
    <s v="tiffany91@example.com"/>
    <x v="4254"/>
    <d v="2024-12-06T00:00:00"/>
    <x v="8"/>
    <n v="4"/>
    <n v="50"/>
    <n v="0"/>
    <n v="200"/>
    <n v="200"/>
    <n v="0"/>
    <x v="2"/>
    <x v="0"/>
  </r>
  <r>
    <s v="40966bde-966e-4fe9-93b9-1cceb0e69247"/>
    <s v="Jessica Benson"/>
    <s v="Jessica"/>
    <s v="Benson"/>
    <s v="hendersonelizabeth@example.net"/>
    <x v="4255"/>
    <d v="2024-09-10T00:00:00"/>
    <x v="5"/>
    <n v="3"/>
    <n v="90"/>
    <n v="5"/>
    <n v="270"/>
    <n v="256.5"/>
    <n v="-13.5"/>
    <x v="2"/>
    <x v="1"/>
  </r>
  <r>
    <s v="87ee3a06-9dde-43be-b232-03b227c272c4"/>
    <s v="Tiffany Baker"/>
    <s v="Tiffany"/>
    <s v="Baker"/>
    <s v="ejones@example.org"/>
    <x v="4256"/>
    <d v="2025-02-12T00:00:00"/>
    <x v="7"/>
    <n v="2"/>
    <n v="150"/>
    <n v="10"/>
    <n v="300"/>
    <n v="270"/>
    <n v="-30"/>
    <x v="3"/>
    <x v="0"/>
  </r>
  <r>
    <s v="ce477169-c84b-4083-bace-a57b086d6fbb"/>
    <s v="Michael Smith"/>
    <s v="Michael"/>
    <s v="Smith"/>
    <s v="sheltonjulie@example.net"/>
    <x v="4257"/>
    <d v="2024-08-09T00:00:00"/>
    <x v="7"/>
    <n v="4"/>
    <n v="150"/>
    <n v="0"/>
    <n v="600"/>
    <n v="600"/>
    <n v="0"/>
    <x v="4"/>
    <x v="0"/>
  </r>
  <r>
    <s v="a6c38512-01ca-4913-b1e5-d9a2a52b0e5d"/>
    <s v="Justin Bates"/>
    <s v="Justin"/>
    <s v="Bates"/>
    <s v="powellraymond@example.org"/>
    <x v="4258"/>
    <d v="2024-08-19T00:00:00"/>
    <x v="3"/>
    <n v="4"/>
    <n v="200"/>
    <n v="10"/>
    <n v="800"/>
    <n v="720"/>
    <n v="-80"/>
    <x v="3"/>
    <x v="0"/>
  </r>
  <r>
    <s v="1072ac5a-58c9-4ac6-94ff-24c6ff62236c"/>
    <s v="Jacob Henderson"/>
    <s v="Jacob"/>
    <s v="Henderson"/>
    <s v="warrensoto@example.org"/>
    <x v="4259"/>
    <d v="2024-06-24T00:00:00"/>
    <x v="4"/>
    <n v="2"/>
    <n v="1200"/>
    <n v="0"/>
    <n v="2400"/>
    <n v="2400"/>
    <n v="0"/>
    <x v="2"/>
    <x v="0"/>
  </r>
  <r>
    <s v="ebd49442-869f-48a6-9021-e97a26f2f44d"/>
    <s v="Ebony Mitchell"/>
    <s v="Ebony"/>
    <s v="Mitchell"/>
    <s v="hboyd@example.org"/>
    <x v="4260"/>
    <d v="2024-11-28T00:00:00"/>
    <x v="2"/>
    <n v="3"/>
    <n v="300"/>
    <n v="0"/>
    <n v="900"/>
    <n v="900"/>
    <n v="0"/>
    <x v="0"/>
    <x v="0"/>
  </r>
  <r>
    <s v="059996dd-8a24-4c9f-8688-0773e646d57c"/>
    <s v="Deborah Bennett"/>
    <s v="Deborah"/>
    <s v="Bennett"/>
    <s v="gina00@example.net"/>
    <x v="3258"/>
    <d v="2025-02-11T00:00:00"/>
    <x v="1"/>
    <n v="2"/>
    <n v="100"/>
    <n v="0"/>
    <n v="200"/>
    <n v="200"/>
    <n v="0"/>
    <x v="0"/>
    <x v="1"/>
  </r>
  <r>
    <s v="1a0f6a46-7254-41d5-97f3-ffe29c4511a1"/>
    <s v="Brian Rodriguez"/>
    <s v="Brian"/>
    <s v="Rodriguez"/>
    <s v="chelseaspence@example.com"/>
    <x v="4261"/>
    <d v="2025-04-05T00:00:00"/>
    <x v="5"/>
    <n v="1"/>
    <n v="90"/>
    <n v="15"/>
    <n v="90"/>
    <n v="76.5"/>
    <n v="-13.5"/>
    <x v="0"/>
    <x v="0"/>
  </r>
  <r>
    <s v="ed34d31f-b8ab-4e50-a1f2-97b2a21b6a1a"/>
    <s v="Mark Saunders"/>
    <s v="Mark"/>
    <s v="Saunders"/>
    <s v="christopherwalker@example.net"/>
    <x v="4262"/>
    <d v="2024-04-30T00:00:00"/>
    <x v="5"/>
    <n v="2"/>
    <n v="90"/>
    <n v="0"/>
    <n v="180"/>
    <n v="180"/>
    <n v="0"/>
    <x v="3"/>
    <x v="0"/>
  </r>
  <r>
    <s v="82c68c0e-b837-4621-91a7-2645831b4361"/>
    <s v="George Kline"/>
    <s v="George"/>
    <s v="Kline"/>
    <s v="daniellawrence@example.org"/>
    <x v="4263"/>
    <d v="2025-03-24T00:00:00"/>
    <x v="0"/>
    <n v="4"/>
    <n v="800"/>
    <n v="0"/>
    <n v="3200"/>
    <n v="3200"/>
    <n v="0"/>
    <x v="4"/>
    <x v="0"/>
  </r>
  <r>
    <s v="10c55a1b-f39b-4e07-9f23-133d37de78b5"/>
    <s v="Cody Walker"/>
    <s v="Cody"/>
    <s v="Walker"/>
    <s v="coxtonya@example.com"/>
    <x v="4264"/>
    <d v="2024-07-23T00:00:00"/>
    <x v="0"/>
    <n v="3"/>
    <n v="800"/>
    <n v="10"/>
    <n v="2400"/>
    <n v="2160"/>
    <n v="-240"/>
    <x v="4"/>
    <x v="0"/>
  </r>
  <r>
    <s v="afd70d9e-a045-4766-bb71-086d9fb540d0"/>
    <s v="Kim Dixon"/>
    <s v="Kim"/>
    <s v="Dixon"/>
    <s v="christianatkins@example.org"/>
    <x v="4265"/>
    <d v="2025-02-16T00:00:00"/>
    <x v="8"/>
    <n v="3"/>
    <n v="50"/>
    <n v="0"/>
    <n v="150"/>
    <n v="150"/>
    <n v="0"/>
    <x v="4"/>
    <x v="0"/>
  </r>
  <r>
    <s v="cb2797f9-df3d-4471-9791-9d9b9521b0fe"/>
    <s v="Peter Jackson"/>
    <s v="Peter"/>
    <s v="Jackson"/>
    <s v="michael12@example.net"/>
    <x v="4266"/>
    <d v="2024-10-27T00:00:00"/>
    <x v="7"/>
    <n v="2"/>
    <n v="150"/>
    <n v="15"/>
    <n v="300"/>
    <n v="255"/>
    <n v="-45"/>
    <x v="1"/>
    <x v="0"/>
  </r>
  <r>
    <s v="13a24bde-33ad-44f2-8535-91de82abcdc5"/>
    <s v="Eduardo Hurst"/>
    <s v="Eduardo"/>
    <s v="Hurst"/>
    <s v="sydney87@example.com"/>
    <x v="4267"/>
    <d v="2024-04-21T00:00:00"/>
    <x v="1"/>
    <n v="4"/>
    <n v="100"/>
    <n v="10"/>
    <n v="400"/>
    <n v="360"/>
    <n v="-40"/>
    <x v="0"/>
    <x v="0"/>
  </r>
  <r>
    <s v="0d5a5b54-2ab7-451b-95bf-aeb10190119a"/>
    <s v="Ashley Hoffman"/>
    <s v="Ashley"/>
    <s v="Hoffman"/>
    <s v="xbrown@example.com"/>
    <x v="537"/>
    <d v="2024-06-13T00:00:00"/>
    <x v="0"/>
    <n v="2"/>
    <n v="800"/>
    <n v="5"/>
    <n v="1600"/>
    <n v="1520"/>
    <n v="-80"/>
    <x v="3"/>
    <x v="0"/>
  </r>
  <r>
    <s v="1d75f479-1462-4b2e-8e4f-e9d8458bece8"/>
    <s v="Ryan Galvan"/>
    <s v="Ryan"/>
    <s v="Galvan"/>
    <s v="parsonsamber@example.org"/>
    <x v="2713"/>
    <d v="2025-03-21T00:00:00"/>
    <x v="2"/>
    <n v="1"/>
    <n v="300"/>
    <n v="0"/>
    <n v="300"/>
    <n v="300"/>
    <n v="0"/>
    <x v="3"/>
    <x v="0"/>
  </r>
  <r>
    <s v="76b7edba-9300-4466-90ab-c2f71accec22"/>
    <s v="Lori Davidson"/>
    <s v="Lori"/>
    <s v="Davidson"/>
    <s v="gibsonedward@example.net"/>
    <x v="4268"/>
    <d v="2024-12-11T00:00:00"/>
    <x v="0"/>
    <n v="1"/>
    <n v="800"/>
    <n v="5"/>
    <n v="800"/>
    <n v="760"/>
    <n v="-40"/>
    <x v="0"/>
    <x v="0"/>
  </r>
  <r>
    <s v="5c964bc3-6cf9-4ff3-9590-18cca9f606a4"/>
    <s v="Cynthia Hester"/>
    <s v="Cynthia"/>
    <s v="Hester"/>
    <s v="williamsedward@example.net"/>
    <x v="4269"/>
    <d v="2024-10-03T00:00:00"/>
    <x v="7"/>
    <n v="4"/>
    <n v="150"/>
    <n v="5"/>
    <n v="600"/>
    <n v="570"/>
    <n v="-30"/>
    <x v="2"/>
    <x v="0"/>
  </r>
  <r>
    <s v="51486322-71ea-4516-b515-1435cd01ab44"/>
    <s v="Leslie Knight"/>
    <s v="Leslie"/>
    <s v="Knight"/>
    <s v="jonathon31@example.net"/>
    <x v="1211"/>
    <d v="2024-11-03T00:00:00"/>
    <x v="1"/>
    <n v="1"/>
    <n v="100"/>
    <n v="0"/>
    <n v="100"/>
    <n v="100"/>
    <n v="0"/>
    <x v="2"/>
    <x v="0"/>
  </r>
  <r>
    <s v="e23bb258-1c67-4323-8465-fc98972b69cf"/>
    <s v="Miguel Jackson"/>
    <s v="Miguel"/>
    <s v="Jackson"/>
    <s v="hunterbarbara@example.net"/>
    <x v="813"/>
    <d v="2025-03-07T00:00:00"/>
    <x v="6"/>
    <n v="3"/>
    <n v="120"/>
    <n v="10"/>
    <n v="360"/>
    <n v="324"/>
    <n v="-36"/>
    <x v="0"/>
    <x v="0"/>
  </r>
  <r>
    <s v="9b33a68d-4646-4710-b1fa-ffe7ad1099fc"/>
    <s v="Taylor Adams"/>
    <s v="Taylor"/>
    <s v="Adams"/>
    <s v="gmorales@example.com"/>
    <x v="4270"/>
    <d v="2024-11-01T00:00:00"/>
    <x v="5"/>
    <n v="1"/>
    <n v="90"/>
    <n v="0"/>
    <n v="90"/>
    <n v="90"/>
    <n v="0"/>
    <x v="4"/>
    <x v="0"/>
  </r>
  <r>
    <s v="0ca8e68a-beff-4feb-894b-8e96769f5cec"/>
    <s v="Alejandro Berry"/>
    <s v="Alejandro"/>
    <s v="Berry"/>
    <s v="ariaslauren@example.org"/>
    <x v="4271"/>
    <d v="2024-09-14T00:00:00"/>
    <x v="1"/>
    <n v="4"/>
    <n v="100"/>
    <n v="0"/>
    <n v="400"/>
    <n v="400"/>
    <n v="0"/>
    <x v="2"/>
    <x v="0"/>
  </r>
  <r>
    <s v="cd70ed21-e643-492c-ab1f-7fd25be8ebee"/>
    <s v="Brian Rogers"/>
    <s v="Brian"/>
    <s v="Rogers"/>
    <s v="timothy90@example.org"/>
    <x v="4272"/>
    <d v="2024-11-05T00:00:00"/>
    <x v="1"/>
    <n v="2"/>
    <n v="100"/>
    <n v="0"/>
    <n v="200"/>
    <n v="200"/>
    <n v="0"/>
    <x v="2"/>
    <x v="0"/>
  </r>
  <r>
    <s v="76c61e2e-1262-4ecb-9044-2f78cfdf88f8"/>
    <s v="Jon Gregory"/>
    <s v="Jon"/>
    <s v="Gregory"/>
    <s v="deborahhernandez@example.com"/>
    <x v="793"/>
    <d v="2025-02-06T00:00:00"/>
    <x v="0"/>
    <n v="2"/>
    <n v="800"/>
    <n v="0"/>
    <n v="1600"/>
    <n v="1600"/>
    <n v="0"/>
    <x v="0"/>
    <x v="0"/>
  </r>
  <r>
    <s v="30fb6528-f140-4752-a5f7-f7c307467ece"/>
    <s v="Michael Martinez"/>
    <s v="Michael"/>
    <s v="Martinez"/>
    <s v="wolfecharles@example.org"/>
    <x v="4273"/>
    <d v="2024-06-22T00:00:00"/>
    <x v="7"/>
    <n v="4"/>
    <n v="150"/>
    <n v="0"/>
    <n v="600"/>
    <n v="600"/>
    <n v="0"/>
    <x v="4"/>
    <x v="0"/>
  </r>
  <r>
    <s v="2e865d50-86ec-4471-96fa-f49ddc8a12a7"/>
    <s v="Dr. Kelly Finley"/>
    <s v="Dr"/>
    <s v="Finley"/>
    <s v="robinsonchristopher@example.org"/>
    <x v="4274"/>
    <d v="2024-04-29T00:00:00"/>
    <x v="3"/>
    <n v="3"/>
    <n v="200"/>
    <n v="0"/>
    <n v="600"/>
    <n v="600"/>
    <n v="0"/>
    <x v="1"/>
    <x v="0"/>
  </r>
  <r>
    <s v="15e4486f-b012-4057-9e26-819477177df6"/>
    <s v="Kevin Martin"/>
    <s v="Kevin"/>
    <s v="Martin"/>
    <s v="jennifer93@example.net"/>
    <x v="4275"/>
    <d v="2024-07-11T00:00:00"/>
    <x v="8"/>
    <n v="1"/>
    <n v="50"/>
    <n v="0"/>
    <n v="50"/>
    <n v="50"/>
    <n v="0"/>
    <x v="2"/>
    <x v="0"/>
  </r>
  <r>
    <s v="3ff733ab-527d-4f17-8d74-1278a84b69d7"/>
    <s v="Donald Myers"/>
    <s v="Donald"/>
    <s v="Myers"/>
    <s v="harveypatrick@example.org"/>
    <x v="4276"/>
    <d v="2024-07-14T00:00:00"/>
    <x v="5"/>
    <n v="1"/>
    <n v="90"/>
    <n v="10"/>
    <n v="90"/>
    <n v="81"/>
    <n v="-9"/>
    <x v="2"/>
    <x v="1"/>
  </r>
  <r>
    <s v="debef30e-c7a2-4fd9-b72e-668032578935"/>
    <s v="Sara Mendoza"/>
    <s v="Sara"/>
    <s v="Mendoza"/>
    <s v="holmesmark@example.net"/>
    <x v="4277"/>
    <d v="2025-03-07T00:00:00"/>
    <x v="3"/>
    <n v="4"/>
    <n v="200"/>
    <n v="0"/>
    <n v="800"/>
    <n v="800"/>
    <n v="0"/>
    <x v="3"/>
    <x v="1"/>
  </r>
  <r>
    <s v="c55ad23f-36d7-42e2-b9f1-e2cd8a74da99"/>
    <s v="Cody Brown"/>
    <s v="Cody"/>
    <s v="Brown"/>
    <s v="randy55@example.com"/>
    <x v="4278"/>
    <d v="2024-05-12T00:00:00"/>
    <x v="7"/>
    <n v="3"/>
    <n v="150"/>
    <n v="10"/>
    <n v="450"/>
    <n v="405"/>
    <n v="-45"/>
    <x v="4"/>
    <x v="0"/>
  </r>
  <r>
    <s v="fdcf5de3-22cb-484e-af03-92d40b3e06d4"/>
    <s v="Jeffrey Hansen"/>
    <s v="Jeffrey"/>
    <s v="Hansen"/>
    <s v="lcollins@example.com"/>
    <x v="4279"/>
    <d v="2024-07-29T00:00:00"/>
    <x v="4"/>
    <n v="2"/>
    <n v="1200"/>
    <n v="0"/>
    <n v="2400"/>
    <n v="2400"/>
    <n v="0"/>
    <x v="2"/>
    <x v="1"/>
  </r>
  <r>
    <s v="2d099670-1011-41e7-b669-14e498694379"/>
    <s v="Mrs. Lisa Shelton MD"/>
    <s v="Mrs"/>
    <s v="MD"/>
    <s v="rbradley@example.com"/>
    <x v="4280"/>
    <d v="2024-11-07T00:00:00"/>
    <x v="7"/>
    <n v="3"/>
    <n v="150"/>
    <n v="5"/>
    <n v="450"/>
    <n v="427.5"/>
    <n v="-22.5"/>
    <x v="1"/>
    <x v="0"/>
  </r>
  <r>
    <s v="6ac5a03a-ef80-4fad-91a6-2e7a69b04a13"/>
    <s v="Shannon Frost"/>
    <s v="Shannon"/>
    <s v="Frost"/>
    <s v="seanmoore@example.com"/>
    <x v="4281"/>
    <d v="2025-03-05T00:00:00"/>
    <x v="7"/>
    <n v="3"/>
    <n v="150"/>
    <n v="0"/>
    <n v="450"/>
    <n v="450"/>
    <n v="0"/>
    <x v="3"/>
    <x v="0"/>
  </r>
  <r>
    <s v="b94d8bfd-cff7-4f41-96f8-10b530755c55"/>
    <s v="Brittany Johnson"/>
    <s v="Brittany"/>
    <s v="Johnson"/>
    <s v="jacobcherry@example.net"/>
    <x v="4282"/>
    <d v="2024-08-01T00:00:00"/>
    <x v="1"/>
    <n v="1"/>
    <n v="100"/>
    <n v="0"/>
    <n v="100"/>
    <n v="100"/>
    <n v="0"/>
    <x v="0"/>
    <x v="0"/>
  </r>
  <r>
    <s v="f86dda0d-1aed-4a2b-b0a4-d16c9d82db53"/>
    <s v="Emily Johnson"/>
    <s v="Emily"/>
    <s v="Johnson"/>
    <s v="hernandeznina@example.org"/>
    <x v="4283"/>
    <d v="2024-12-22T00:00:00"/>
    <x v="8"/>
    <n v="4"/>
    <n v="50"/>
    <n v="15"/>
    <n v="200"/>
    <n v="170"/>
    <n v="-30"/>
    <x v="1"/>
    <x v="0"/>
  </r>
  <r>
    <s v="e07b8ff5-0fcd-4fd9-8e5c-f40296e0cf68"/>
    <s v="Amanda Ramos"/>
    <s v="Amanda"/>
    <s v="Ramos"/>
    <s v="qpetersen@example.net"/>
    <x v="4284"/>
    <d v="2024-07-03T00:00:00"/>
    <x v="3"/>
    <n v="2"/>
    <n v="200"/>
    <n v="15"/>
    <n v="400"/>
    <n v="340"/>
    <n v="-60"/>
    <x v="3"/>
    <x v="0"/>
  </r>
  <r>
    <s v="d175196c-5ebe-4c65-90f6-27ab4bb5cb8c"/>
    <s v="Aaron Baldwin"/>
    <s v="Aaron"/>
    <s v="Baldwin"/>
    <s v="zjohnson@example.org"/>
    <x v="4285"/>
    <d v="2025-01-20T00:00:00"/>
    <x v="7"/>
    <n v="2"/>
    <n v="150"/>
    <n v="10"/>
    <n v="300"/>
    <n v="270"/>
    <n v="-30"/>
    <x v="3"/>
    <x v="0"/>
  </r>
  <r>
    <s v="3927a8c3-9be8-486e-9ce4-ffb593e78e24"/>
    <s v="Mikayla Schneider"/>
    <s v="Mikayla"/>
    <s v="Schneider"/>
    <s v="jford@example.net"/>
    <x v="4286"/>
    <d v="2024-09-28T00:00:00"/>
    <x v="8"/>
    <n v="1"/>
    <n v="50"/>
    <n v="0"/>
    <n v="50"/>
    <n v="50"/>
    <n v="0"/>
    <x v="3"/>
    <x v="0"/>
  </r>
  <r>
    <s v="b1e50b92-0081-495a-a9f4-c626357f5765"/>
    <s v="Bridget Donovan"/>
    <s v="Bridget"/>
    <s v="Donovan"/>
    <s v="lbridges@example.org"/>
    <x v="4287"/>
    <d v="2024-04-30T00:00:00"/>
    <x v="5"/>
    <n v="1"/>
    <n v="90"/>
    <n v="0"/>
    <n v="90"/>
    <n v="90"/>
    <n v="0"/>
    <x v="4"/>
    <x v="0"/>
  </r>
  <r>
    <s v="bd9d0a81-6785-42f9-8e39-4b3dcdc07f5a"/>
    <s v="Dawn Charles"/>
    <s v="Dawn"/>
    <s v="Charles"/>
    <s v="gregory73@example.com"/>
    <x v="4288"/>
    <d v="2024-06-28T00:00:00"/>
    <x v="1"/>
    <n v="1"/>
    <n v="100"/>
    <n v="0"/>
    <n v="100"/>
    <n v="100"/>
    <n v="0"/>
    <x v="3"/>
    <x v="0"/>
  </r>
  <r>
    <s v="da0a4d13-834e-42c5-9d83-04f5fb035a6d"/>
    <s v="Cheryl Miller"/>
    <s v="Cheryl"/>
    <s v="Miller"/>
    <s v="michaelchandler@example.org"/>
    <x v="4289"/>
    <d v="2024-07-29T00:00:00"/>
    <x v="5"/>
    <n v="3"/>
    <n v="90"/>
    <n v="0"/>
    <n v="270"/>
    <n v="270"/>
    <n v="0"/>
    <x v="1"/>
    <x v="1"/>
  </r>
  <r>
    <s v="eab6f918-f3fc-4cf0-8b18-754a6863778e"/>
    <s v="Zachary Wilson"/>
    <s v="Zachary"/>
    <s v="Wilson"/>
    <s v="reginarodriguez@example.net"/>
    <x v="3875"/>
    <d v="2024-07-03T00:00:00"/>
    <x v="1"/>
    <n v="4"/>
    <n v="100"/>
    <n v="0"/>
    <n v="400"/>
    <n v="400"/>
    <n v="0"/>
    <x v="0"/>
    <x v="0"/>
  </r>
  <r>
    <s v="e0dfafcd-3823-43f6-af86-740b8004ee58"/>
    <s v="Matthew Thomas"/>
    <s v="Matthew"/>
    <s v="Thomas"/>
    <s v="ericksontina@example.org"/>
    <x v="2200"/>
    <d v="2025-04-11T00:00:00"/>
    <x v="1"/>
    <n v="3"/>
    <n v="100"/>
    <n v="15"/>
    <n v="300"/>
    <n v="255"/>
    <n v="-45"/>
    <x v="3"/>
    <x v="1"/>
  </r>
  <r>
    <s v="49abf564-221f-4888-b85e-55c108966cbb"/>
    <s v="Kelsey Camacho"/>
    <s v="Kelsey"/>
    <s v="Camacho"/>
    <s v="changdaniel@example.com"/>
    <x v="4290"/>
    <d v="2025-03-25T00:00:00"/>
    <x v="8"/>
    <n v="4"/>
    <n v="50"/>
    <n v="0"/>
    <n v="200"/>
    <n v="200"/>
    <n v="0"/>
    <x v="0"/>
    <x v="0"/>
  </r>
  <r>
    <s v="cc73fd16-8a6c-4a16-85ac-b90feb3b1428"/>
    <s v="Brad Fitzpatrick"/>
    <s v="Brad"/>
    <s v="Fitzpatrick"/>
    <s v="tracyhorton@example.org"/>
    <x v="4291"/>
    <d v="2024-10-17T00:00:00"/>
    <x v="0"/>
    <n v="2"/>
    <n v="800"/>
    <n v="15"/>
    <n v="1600"/>
    <n v="1360"/>
    <n v="-240"/>
    <x v="0"/>
    <x v="0"/>
  </r>
  <r>
    <s v="a25e3bb5-773d-4de7-839a-3a5ab3c93829"/>
    <s v="Christine Todd"/>
    <s v="Christine"/>
    <s v="Todd"/>
    <s v="yorkmargaret@example.org"/>
    <x v="4292"/>
    <d v="2025-02-21T00:00:00"/>
    <x v="2"/>
    <n v="3"/>
    <n v="300"/>
    <n v="0"/>
    <n v="900"/>
    <n v="900"/>
    <n v="0"/>
    <x v="0"/>
    <x v="0"/>
  </r>
  <r>
    <s v="2bb7606f-d6f1-4ed1-a9af-80cdc654d1d0"/>
    <s v="Christopher Hunter"/>
    <s v="Christopher"/>
    <s v="Hunter"/>
    <s v="mayjennifer@example.net"/>
    <x v="4293"/>
    <d v="2025-02-06T00:00:00"/>
    <x v="7"/>
    <n v="1"/>
    <n v="150"/>
    <n v="5"/>
    <n v="150"/>
    <n v="142.5"/>
    <n v="-7.5"/>
    <x v="2"/>
    <x v="0"/>
  </r>
  <r>
    <s v="06be735f-364e-4bbb-9501-dbbcca104019"/>
    <s v="William Hughes"/>
    <s v="William"/>
    <s v="Hughes"/>
    <s v="hellis@example.net"/>
    <x v="4294"/>
    <d v="2025-02-02T00:00:00"/>
    <x v="4"/>
    <n v="1"/>
    <n v="1200"/>
    <n v="5"/>
    <n v="1200"/>
    <n v="1140"/>
    <n v="-60"/>
    <x v="0"/>
    <x v="1"/>
  </r>
  <r>
    <s v="1136ab41-8636-4d97-b036-2e95980f1808"/>
    <s v="James Burns"/>
    <s v="James"/>
    <s v="Burns"/>
    <s v="caleb82@example.com"/>
    <x v="4295"/>
    <d v="2024-05-09T00:00:00"/>
    <x v="1"/>
    <n v="4"/>
    <n v="100"/>
    <n v="0"/>
    <n v="400"/>
    <n v="400"/>
    <n v="0"/>
    <x v="2"/>
    <x v="0"/>
  </r>
  <r>
    <s v="fd51c6dd-295e-4388-ae8f-99863717c437"/>
    <s v="Mrs. Rhonda Hayes"/>
    <s v="Mrs"/>
    <s v="Hayes"/>
    <s v="christophergomez@example.net"/>
    <x v="4296"/>
    <d v="2024-11-28T00:00:00"/>
    <x v="6"/>
    <n v="1"/>
    <n v="120"/>
    <n v="0"/>
    <n v="120"/>
    <n v="120"/>
    <n v="0"/>
    <x v="0"/>
    <x v="0"/>
  </r>
  <r>
    <s v="756d4627-2759-437f-812d-25ab6731b419"/>
    <s v="Robert Wells"/>
    <s v="Robert"/>
    <s v="Wells"/>
    <s v="tamara92@example.net"/>
    <x v="4297"/>
    <d v="2024-10-27T00:00:00"/>
    <x v="3"/>
    <n v="3"/>
    <n v="200"/>
    <n v="0"/>
    <n v="600"/>
    <n v="600"/>
    <n v="0"/>
    <x v="2"/>
    <x v="0"/>
  </r>
  <r>
    <s v="728fe07e-d317-40a5-979e-4b03bc25797e"/>
    <s v="Diana Nguyen"/>
    <s v="Diana"/>
    <s v="Nguyen"/>
    <s v="sara12@example.org"/>
    <x v="4298"/>
    <d v="2024-10-24T00:00:00"/>
    <x v="7"/>
    <n v="4"/>
    <n v="150"/>
    <n v="0"/>
    <n v="600"/>
    <n v="600"/>
    <n v="0"/>
    <x v="3"/>
    <x v="0"/>
  </r>
  <r>
    <s v="784bd85d-3fba-4c62-a056-1a9379e85b50"/>
    <s v="Devin Montgomery"/>
    <s v="Devin"/>
    <s v="Montgomery"/>
    <s v="swebb@example.net"/>
    <x v="4299"/>
    <d v="2025-01-22T00:00:00"/>
    <x v="6"/>
    <n v="1"/>
    <n v="120"/>
    <n v="0"/>
    <n v="120"/>
    <n v="120"/>
    <n v="0"/>
    <x v="2"/>
    <x v="0"/>
  </r>
  <r>
    <s v="7e1e2994-f4a5-4943-b84c-f06de9055133"/>
    <s v="Annette Daniel"/>
    <s v="Annette"/>
    <s v="Daniel"/>
    <s v="caitlin33@example.net"/>
    <x v="4300"/>
    <d v="2024-07-07T00:00:00"/>
    <x v="5"/>
    <n v="4"/>
    <n v="90"/>
    <n v="0"/>
    <n v="360"/>
    <n v="360"/>
    <n v="0"/>
    <x v="0"/>
    <x v="0"/>
  </r>
  <r>
    <s v="d1bcfb2b-e7f2-4b2c-abaa-9211806147ab"/>
    <s v="Bruce Jones"/>
    <s v="Bruce"/>
    <s v="Jones"/>
    <s v="jasminemyers@example.org"/>
    <x v="4301"/>
    <d v="2024-10-12T00:00:00"/>
    <x v="3"/>
    <n v="4"/>
    <n v="200"/>
    <n v="0"/>
    <n v="800"/>
    <n v="800"/>
    <n v="0"/>
    <x v="0"/>
    <x v="0"/>
  </r>
  <r>
    <s v="e95af5b5-a888-47af-a0a7-5a5a50b4f4fa"/>
    <s v="Lawrence Robles"/>
    <s v="Lawrence"/>
    <s v="Robles"/>
    <s v="tiffanypatterson@example.net"/>
    <x v="4302"/>
    <d v="2024-09-21T00:00:00"/>
    <x v="2"/>
    <n v="2"/>
    <n v="300"/>
    <n v="0"/>
    <n v="600"/>
    <n v="600"/>
    <n v="0"/>
    <x v="0"/>
    <x v="0"/>
  </r>
  <r>
    <s v="fed14a2d-4e9f-4791-9091-6613d88eac42"/>
    <s v="Jessica Perry"/>
    <s v="Jessica"/>
    <s v="Perry"/>
    <s v="bramos@example.org"/>
    <x v="4303"/>
    <d v="2024-08-22T00:00:00"/>
    <x v="3"/>
    <n v="1"/>
    <n v="200"/>
    <n v="0"/>
    <n v="200"/>
    <n v="200"/>
    <n v="0"/>
    <x v="2"/>
    <x v="0"/>
  </r>
  <r>
    <s v="9d0a717d-acd3-4094-bc5d-3ac42304af49"/>
    <s v="Cynthia Johnson"/>
    <s v="Cynthia"/>
    <s v="Johnson"/>
    <s v="vjones@example.net"/>
    <x v="2715"/>
    <d v="2024-09-13T00:00:00"/>
    <x v="8"/>
    <n v="2"/>
    <n v="50"/>
    <n v="0"/>
    <n v="100"/>
    <n v="100"/>
    <n v="0"/>
    <x v="1"/>
    <x v="0"/>
  </r>
  <r>
    <s v="b6b67988-874c-4df6-bb17-751e4268cfa7"/>
    <s v="Elizabeth Hamilton"/>
    <s v="Elizabeth"/>
    <s v="Hamilton"/>
    <s v="patrick13@example.org"/>
    <x v="4304"/>
    <d v="2025-01-10T00:00:00"/>
    <x v="5"/>
    <n v="1"/>
    <n v="90"/>
    <n v="5"/>
    <n v="90"/>
    <n v="85.5"/>
    <n v="-4.5"/>
    <x v="2"/>
    <x v="0"/>
  </r>
  <r>
    <s v="7efa8dc1-dc58-4723-b3a5-19a49ce86886"/>
    <s v="Eric Wilson"/>
    <s v="Eric"/>
    <s v="Wilson"/>
    <s v="monica09@example.net"/>
    <x v="4305"/>
    <d v="2024-04-25T00:00:00"/>
    <x v="4"/>
    <n v="2"/>
    <n v="1200"/>
    <n v="5"/>
    <n v="2400"/>
    <n v="2280"/>
    <n v="-120"/>
    <x v="2"/>
    <x v="0"/>
  </r>
  <r>
    <s v="e25051fc-0efc-4b56-925c-cc678df5edcc"/>
    <s v="George Wheeler"/>
    <s v="George"/>
    <s v="Wheeler"/>
    <s v="glenda36@example.org"/>
    <x v="3694"/>
    <d v="2024-07-11T00:00:00"/>
    <x v="6"/>
    <n v="4"/>
    <n v="120"/>
    <n v="10"/>
    <n v="480"/>
    <n v="432"/>
    <n v="-48"/>
    <x v="1"/>
    <x v="0"/>
  </r>
  <r>
    <s v="ff43b5a0-55d8-48d5-858b-c608528726d1"/>
    <s v="Lynn Clark"/>
    <s v="Lynn"/>
    <s v="Clark"/>
    <s v="jennifersmith@example.org"/>
    <x v="4306"/>
    <d v="2025-03-31T00:00:00"/>
    <x v="5"/>
    <n v="4"/>
    <n v="90"/>
    <n v="0"/>
    <n v="360"/>
    <n v="360"/>
    <n v="0"/>
    <x v="1"/>
    <x v="0"/>
  </r>
  <r>
    <s v="db81bdb2-4882-4857-aeac-f23aebfc7e6e"/>
    <s v="Steven Black"/>
    <s v="Steven"/>
    <s v="Black"/>
    <s v="mcervantes@example.net"/>
    <x v="4307"/>
    <d v="2024-10-13T00:00:00"/>
    <x v="7"/>
    <n v="2"/>
    <n v="150"/>
    <n v="0"/>
    <n v="300"/>
    <n v="300"/>
    <n v="0"/>
    <x v="0"/>
    <x v="0"/>
  </r>
  <r>
    <s v="24ec8ee8-cc1f-4a67-8dec-bd44b283ee48"/>
    <s v="Albert Little"/>
    <s v="Albert"/>
    <s v="Little"/>
    <s v="williamsmark@example.com"/>
    <x v="4308"/>
    <d v="2025-03-30T00:00:00"/>
    <x v="8"/>
    <n v="3"/>
    <n v="50"/>
    <n v="10"/>
    <n v="150"/>
    <n v="135"/>
    <n v="-15"/>
    <x v="1"/>
    <x v="0"/>
  </r>
  <r>
    <s v="628c4362-8656-4106-9f6c-66ea1b2104af"/>
    <s v="Evan Anderson DDS"/>
    <s v="Evan"/>
    <s v="DDS"/>
    <s v="gmiles@example.com"/>
    <x v="4309"/>
    <d v="2024-10-03T00:00:00"/>
    <x v="5"/>
    <n v="3"/>
    <n v="90"/>
    <n v="5"/>
    <n v="270"/>
    <n v="256.5"/>
    <n v="-13.5"/>
    <x v="4"/>
    <x v="0"/>
  </r>
  <r>
    <s v="423a4ed2-6a2e-49e8-b8c9-82587deb51fd"/>
    <s v="James Wright"/>
    <s v="James"/>
    <s v="Wright"/>
    <s v="codypeters@example.org"/>
    <x v="4310"/>
    <d v="2025-01-07T00:00:00"/>
    <x v="4"/>
    <n v="2"/>
    <n v="1200"/>
    <n v="0"/>
    <n v="2400"/>
    <n v="2400"/>
    <n v="0"/>
    <x v="3"/>
    <x v="0"/>
  </r>
  <r>
    <s v="c42fb7eb-485d-4adc-9b89-55250fce83cd"/>
    <s v="Jacob Garner"/>
    <s v="Jacob"/>
    <s v="Garner"/>
    <s v="garzacharles@example.com"/>
    <x v="4311"/>
    <d v="2024-06-14T00:00:00"/>
    <x v="6"/>
    <n v="3"/>
    <n v="120"/>
    <n v="0"/>
    <n v="360"/>
    <n v="360"/>
    <n v="0"/>
    <x v="3"/>
    <x v="0"/>
  </r>
  <r>
    <s v="54b69482-f903-41e5-ba86-80ddae6773af"/>
    <s v="Jennifer Walter"/>
    <s v="Jennifer"/>
    <s v="Walter"/>
    <s v="roberttaylor@example.org"/>
    <x v="4312"/>
    <d v="2025-03-11T00:00:00"/>
    <x v="7"/>
    <n v="1"/>
    <n v="150"/>
    <n v="0"/>
    <n v="150"/>
    <n v="150"/>
    <n v="0"/>
    <x v="4"/>
    <x v="0"/>
  </r>
  <r>
    <s v="a84335cd-fd86-4705-8b0c-287cc9a72019"/>
    <s v="Eric Byrd"/>
    <s v="Eric"/>
    <s v="Byrd"/>
    <s v="medinajanet@example.com"/>
    <x v="4313"/>
    <d v="2024-09-06T00:00:00"/>
    <x v="0"/>
    <n v="3"/>
    <n v="800"/>
    <n v="0"/>
    <n v="2400"/>
    <n v="2400"/>
    <n v="0"/>
    <x v="4"/>
    <x v="0"/>
  </r>
  <r>
    <s v="26eb5027-9cea-4670-a849-4df24c7ed3ac"/>
    <s v="Tracy Sexton"/>
    <s v="Tracy"/>
    <s v="Sexton"/>
    <s v="abbottjeffrey@example.net"/>
    <x v="4314"/>
    <d v="2024-10-12T00:00:00"/>
    <x v="2"/>
    <n v="4"/>
    <n v="300"/>
    <n v="0"/>
    <n v="1200"/>
    <n v="1200"/>
    <n v="0"/>
    <x v="2"/>
    <x v="0"/>
  </r>
  <r>
    <s v="e82996b3-2ba0-45a8-9717-097dfc894f1b"/>
    <s v="Jordan Patterson"/>
    <s v="Jordan"/>
    <s v="Patterson"/>
    <s v="gregoryjoseph@example.com"/>
    <x v="4315"/>
    <d v="2024-12-17T00:00:00"/>
    <x v="0"/>
    <n v="2"/>
    <n v="800"/>
    <n v="0"/>
    <n v="1600"/>
    <n v="1600"/>
    <n v="0"/>
    <x v="4"/>
    <x v="0"/>
  </r>
  <r>
    <s v="0d4414b3-9a4f-4e8a-a534-a3f03a3b63c7"/>
    <s v="Joshua Romero"/>
    <s v="Joshua"/>
    <s v="Romero"/>
    <s v="utaylor@example.net"/>
    <x v="300"/>
    <d v="2024-08-17T00:00:00"/>
    <x v="1"/>
    <n v="2"/>
    <n v="100"/>
    <n v="0"/>
    <n v="200"/>
    <n v="200"/>
    <n v="0"/>
    <x v="3"/>
    <x v="0"/>
  </r>
  <r>
    <s v="2f1d2740-481c-4667-99da-ed7b7b4b5ace"/>
    <s v="Kevin Bradshaw"/>
    <s v="Kevin"/>
    <s v="Bradshaw"/>
    <s v="acostasarah@example.org"/>
    <x v="4316"/>
    <d v="2024-11-19T00:00:00"/>
    <x v="1"/>
    <n v="2"/>
    <n v="100"/>
    <n v="0"/>
    <n v="200"/>
    <n v="200"/>
    <n v="0"/>
    <x v="4"/>
    <x v="0"/>
  </r>
  <r>
    <s v="55c4cad7-f31d-41a7-baaa-ad4855c1d6c8"/>
    <s v="Chad Holden"/>
    <s v="Chad"/>
    <s v="Holden"/>
    <s v="martinroger@example.com"/>
    <x v="4317"/>
    <d v="2024-11-11T00:00:00"/>
    <x v="2"/>
    <n v="4"/>
    <n v="300"/>
    <n v="0"/>
    <n v="1200"/>
    <n v="1200"/>
    <n v="0"/>
    <x v="0"/>
    <x v="0"/>
  </r>
  <r>
    <s v="c83c05f5-6994-4e03-a45b-e7195396c7ff"/>
    <s v="Paige Kirby"/>
    <s v="Paige"/>
    <s v="Kirby"/>
    <s v="ericksonzachary@example.com"/>
    <x v="4318"/>
    <d v="2025-01-06T00:00:00"/>
    <x v="3"/>
    <n v="2"/>
    <n v="200"/>
    <n v="0"/>
    <n v="400"/>
    <n v="400"/>
    <n v="0"/>
    <x v="1"/>
    <x v="0"/>
  </r>
  <r>
    <s v="1701817a-0760-491a-a1b2-0e6fa2e7b4b3"/>
    <s v="Christopher Bennett"/>
    <s v="Christopher"/>
    <s v="Bennett"/>
    <s v="hensleymatthew@example.com"/>
    <x v="4319"/>
    <d v="2024-12-28T00:00:00"/>
    <x v="1"/>
    <n v="3"/>
    <n v="100"/>
    <n v="0"/>
    <n v="300"/>
    <n v="300"/>
    <n v="0"/>
    <x v="2"/>
    <x v="0"/>
  </r>
  <r>
    <s v="a547232d-1754-4536-a346-04aaabadc838"/>
    <s v="Steven Collins"/>
    <s v="Steven"/>
    <s v="Collins"/>
    <s v="derek88@example.com"/>
    <x v="4320"/>
    <d v="2024-10-22T00:00:00"/>
    <x v="4"/>
    <n v="2"/>
    <n v="1200"/>
    <n v="0"/>
    <n v="2400"/>
    <n v="2400"/>
    <n v="0"/>
    <x v="3"/>
    <x v="0"/>
  </r>
  <r>
    <s v="f2e0a882-ce63-4c1f-8579-dfc882ca0555"/>
    <s v="Allison Fleming"/>
    <s v="Allison"/>
    <s v="Fleming"/>
    <s v="eric05@example.net"/>
    <x v="4321"/>
    <d v="2025-02-18T00:00:00"/>
    <x v="6"/>
    <n v="2"/>
    <n v="120"/>
    <n v="0"/>
    <n v="240"/>
    <n v="240"/>
    <n v="0"/>
    <x v="0"/>
    <x v="0"/>
  </r>
  <r>
    <s v="46cb2917-626d-4afa-bd4d-75c0bbd4437b"/>
    <s v="Sharon Tucker PhD"/>
    <s v="Sharon"/>
    <s v="PhD"/>
    <s v="garciagary@example.org"/>
    <x v="4322"/>
    <d v="2024-09-15T00:00:00"/>
    <x v="8"/>
    <n v="2"/>
    <n v="50"/>
    <n v="5"/>
    <n v="100"/>
    <n v="95"/>
    <n v="-5"/>
    <x v="0"/>
    <x v="0"/>
  </r>
  <r>
    <s v="811313f2-6c5a-42ff-aa52-9fe73a9e06d3"/>
    <s v="Lee Richardson"/>
    <s v="Lee"/>
    <s v="Richardson"/>
    <s v="karina99@example.com"/>
    <x v="4323"/>
    <d v="2025-02-27T00:00:00"/>
    <x v="6"/>
    <n v="3"/>
    <n v="120"/>
    <n v="0"/>
    <n v="360"/>
    <n v="360"/>
    <n v="0"/>
    <x v="4"/>
    <x v="0"/>
  </r>
  <r>
    <s v="c351714e-ce48-494e-9fe5-20a858bfa9a1"/>
    <s v="Rodney Reed Jr."/>
    <s v="Rodney"/>
    <s v="Jr."/>
    <s v="justin32@example.net"/>
    <x v="4324"/>
    <d v="2024-05-22T00:00:00"/>
    <x v="1"/>
    <n v="1"/>
    <n v="100"/>
    <n v="5"/>
    <n v="100"/>
    <n v="95"/>
    <n v="-5"/>
    <x v="4"/>
    <x v="0"/>
  </r>
  <r>
    <s v="b68b3b3d-0b1b-4ee1-ad14-55c817da2228"/>
    <s v="Tracy Thompson"/>
    <s v="Tracy"/>
    <s v="Thompson"/>
    <s v="annettenguyen@example.net"/>
    <x v="2238"/>
    <d v="2024-05-24T00:00:00"/>
    <x v="0"/>
    <n v="3"/>
    <n v="800"/>
    <n v="0"/>
    <n v="2400"/>
    <n v="2400"/>
    <n v="0"/>
    <x v="0"/>
    <x v="0"/>
  </r>
  <r>
    <s v="e7171cc1-0228-4a31-9a2e-6e37cafe77fe"/>
    <s v="Christina Scott"/>
    <s v="Christina"/>
    <s v="Scott"/>
    <s v="davidhernandez@example.org"/>
    <x v="4325"/>
    <d v="2025-01-29T00:00:00"/>
    <x v="8"/>
    <n v="2"/>
    <n v="50"/>
    <n v="0"/>
    <n v="100"/>
    <n v="100"/>
    <n v="0"/>
    <x v="1"/>
    <x v="0"/>
  </r>
  <r>
    <s v="b7629ec7-b190-4758-8c96-4dee0950a6cb"/>
    <s v="Ryan Murphy DVM"/>
    <s v="Ryan"/>
    <s v="DVM"/>
    <s v="michael56@example.org"/>
    <x v="4326"/>
    <d v="2024-10-18T00:00:00"/>
    <x v="3"/>
    <n v="4"/>
    <n v="200"/>
    <n v="0"/>
    <n v="800"/>
    <n v="800"/>
    <n v="0"/>
    <x v="4"/>
    <x v="0"/>
  </r>
  <r>
    <s v="d8f39ed3-6896-4b35-a4d1-3a9c4f05ce3f"/>
    <s v="Miss Nancy Davenport DDS"/>
    <s v="Miss"/>
    <s v="DDS"/>
    <s v="christine09@example.com"/>
    <x v="4327"/>
    <d v="2024-11-20T00:00:00"/>
    <x v="4"/>
    <n v="3"/>
    <n v="1200"/>
    <n v="0"/>
    <n v="3600"/>
    <n v="3600"/>
    <n v="0"/>
    <x v="0"/>
    <x v="0"/>
  </r>
  <r>
    <s v="fd3d867a-c5d3-40d7-9e77-406398b41588"/>
    <s v="James Farrell"/>
    <s v="James"/>
    <s v="Farrell"/>
    <s v="peterglenn@example.com"/>
    <x v="4328"/>
    <d v="2025-01-13T00:00:00"/>
    <x v="3"/>
    <n v="2"/>
    <n v="200"/>
    <n v="5"/>
    <n v="400"/>
    <n v="380"/>
    <n v="-20"/>
    <x v="3"/>
    <x v="0"/>
  </r>
  <r>
    <s v="5d3cc506-18d5-4162-bb9b-1b260e03d2f6"/>
    <s v="Allison Mcdonald"/>
    <s v="Allison"/>
    <s v="Mcdonald"/>
    <s v="allenaaron@example.org"/>
    <x v="61"/>
    <d v="2024-09-20T00:00:00"/>
    <x v="2"/>
    <n v="1"/>
    <n v="300"/>
    <n v="0"/>
    <n v="300"/>
    <n v="300"/>
    <n v="0"/>
    <x v="0"/>
    <x v="0"/>
  </r>
  <r>
    <s v="8dbe5a90-6b83-439e-bedf-6b8d9fd34760"/>
    <s v="Tammy Griffin"/>
    <s v="Tammy"/>
    <s v="Griffin"/>
    <s v="colemankelly@example.org"/>
    <x v="4329"/>
    <d v="2024-04-22T00:00:00"/>
    <x v="5"/>
    <n v="2"/>
    <n v="90"/>
    <n v="0"/>
    <n v="180"/>
    <n v="180"/>
    <n v="0"/>
    <x v="2"/>
    <x v="0"/>
  </r>
  <r>
    <s v="9035717c-e59a-48c4-a7f3-b5fea7e00a21"/>
    <s v="Jessica Jackson"/>
    <s v="Jessica"/>
    <s v="Jackson"/>
    <s v="kayla85@example.com"/>
    <x v="4330"/>
    <d v="2024-05-03T00:00:00"/>
    <x v="7"/>
    <n v="3"/>
    <n v="150"/>
    <n v="0"/>
    <n v="450"/>
    <n v="450"/>
    <n v="0"/>
    <x v="3"/>
    <x v="0"/>
  </r>
  <r>
    <s v="fcfe2bf1-33f8-4cc0-821b-1f6a33e0db2a"/>
    <s v="Kenneth Gonzales"/>
    <s v="Kenneth"/>
    <s v="Gonzales"/>
    <s v="beckbrian@example.net"/>
    <x v="4331"/>
    <d v="2024-08-20T00:00:00"/>
    <x v="0"/>
    <n v="2"/>
    <n v="800"/>
    <n v="10"/>
    <n v="1600"/>
    <n v="1440"/>
    <n v="-160"/>
    <x v="3"/>
    <x v="1"/>
  </r>
  <r>
    <s v="38223dfc-a709-4316-ba19-27cd88b0157e"/>
    <s v="Maria Parker"/>
    <s v="Maria"/>
    <s v="Parker"/>
    <s v="john74@example.com"/>
    <x v="4249"/>
    <d v="2024-09-14T00:00:00"/>
    <x v="4"/>
    <n v="1"/>
    <n v="1200"/>
    <n v="5"/>
    <n v="1200"/>
    <n v="1140"/>
    <n v="-60"/>
    <x v="1"/>
    <x v="0"/>
  </r>
  <r>
    <s v="35683da7-564f-4dc4-b535-41578efa4ccd"/>
    <s v="Shannon Barker"/>
    <s v="Shannon"/>
    <s v="Barker"/>
    <s v="williamgriffith@example.com"/>
    <x v="4332"/>
    <d v="2024-05-19T00:00:00"/>
    <x v="1"/>
    <n v="4"/>
    <n v="100"/>
    <n v="15"/>
    <n v="400"/>
    <n v="340"/>
    <n v="-60"/>
    <x v="1"/>
    <x v="0"/>
  </r>
  <r>
    <s v="230d56d1-5d27-4d4f-8eb3-12a010569d08"/>
    <s v="Derrick Garcia"/>
    <s v="Derrick"/>
    <s v="Garcia"/>
    <s v="dgomez@example.com"/>
    <x v="4216"/>
    <d v="2025-02-18T00:00:00"/>
    <x v="6"/>
    <n v="3"/>
    <n v="120"/>
    <n v="0"/>
    <n v="360"/>
    <n v="360"/>
    <n v="0"/>
    <x v="3"/>
    <x v="0"/>
  </r>
  <r>
    <s v="0f9c933b-4b82-4b51-9863-261c06997342"/>
    <s v="Jennifer Simmons"/>
    <s v="Jennifer"/>
    <s v="Simmons"/>
    <s v="hilldonald@example.net"/>
    <x v="275"/>
    <d v="2024-09-15T00:00:00"/>
    <x v="8"/>
    <n v="1"/>
    <n v="50"/>
    <n v="0"/>
    <n v="50"/>
    <n v="50"/>
    <n v="0"/>
    <x v="4"/>
    <x v="0"/>
  </r>
  <r>
    <s v="3f18cb4f-d7cb-4e85-bc9f-31e6fb50690f"/>
    <s v="Danielle Brown"/>
    <s v="Danielle"/>
    <s v="Brown"/>
    <s v="patriciamoore@example.org"/>
    <x v="4333"/>
    <d v="2024-08-26T00:00:00"/>
    <x v="8"/>
    <n v="1"/>
    <n v="50"/>
    <n v="0"/>
    <n v="50"/>
    <n v="50"/>
    <n v="0"/>
    <x v="3"/>
    <x v="0"/>
  </r>
  <r>
    <s v="7d9d3b89-f07a-4145-add5-26df3127b938"/>
    <s v="Michael Leon"/>
    <s v="Michael"/>
    <s v="Leon"/>
    <s v="kristengarcia@example.org"/>
    <x v="4334"/>
    <d v="2025-03-23T00:00:00"/>
    <x v="7"/>
    <n v="3"/>
    <n v="150"/>
    <n v="5"/>
    <n v="450"/>
    <n v="427.5"/>
    <n v="-22.5"/>
    <x v="2"/>
    <x v="0"/>
  </r>
  <r>
    <s v="beeb0422-6ef1-4b21-91bd-203d28b39bb7"/>
    <s v="Cynthia Smith"/>
    <s v="Cynthia"/>
    <s v="Smith"/>
    <s v="mwilliams@example.net"/>
    <x v="1717"/>
    <d v="2024-05-24T00:00:00"/>
    <x v="1"/>
    <n v="4"/>
    <n v="100"/>
    <n v="0"/>
    <n v="400"/>
    <n v="400"/>
    <n v="0"/>
    <x v="0"/>
    <x v="0"/>
  </r>
  <r>
    <s v="d96f7b22-a14f-43be-bd96-7c33cc3280b0"/>
    <s v="Jessica Weaver"/>
    <s v="Jessica"/>
    <s v="Weaver"/>
    <s v="mlee@example.com"/>
    <x v="4335"/>
    <d v="2025-03-03T00:00:00"/>
    <x v="6"/>
    <n v="1"/>
    <n v="120"/>
    <n v="5"/>
    <n v="120"/>
    <n v="114"/>
    <n v="-6"/>
    <x v="3"/>
    <x v="0"/>
  </r>
  <r>
    <s v="4d3d8d9c-7304-426d-8231-adad60fa9827"/>
    <s v="John Griffith"/>
    <s v="John"/>
    <s v="Griffith"/>
    <s v="lawsonjon@example.org"/>
    <x v="1844"/>
    <d v="2024-10-23T00:00:00"/>
    <x v="7"/>
    <n v="1"/>
    <n v="150"/>
    <n v="5"/>
    <n v="150"/>
    <n v="142.5"/>
    <n v="-7.5"/>
    <x v="1"/>
    <x v="0"/>
  </r>
  <r>
    <s v="074f1df4-6f47-4c45-9163-7ce75d27666a"/>
    <s v="Ashley Brown"/>
    <s v="Ashley"/>
    <s v="Brown"/>
    <s v="evansdavid@example.org"/>
    <x v="4336"/>
    <d v="2024-05-10T00:00:00"/>
    <x v="8"/>
    <n v="4"/>
    <n v="50"/>
    <n v="0"/>
    <n v="200"/>
    <n v="200"/>
    <n v="0"/>
    <x v="3"/>
    <x v="0"/>
  </r>
  <r>
    <s v="4596a56a-b6ec-49de-ba12-74b923546c81"/>
    <s v="David King"/>
    <s v="David"/>
    <s v="King"/>
    <s v="michaelcarroll@example.org"/>
    <x v="4337"/>
    <d v="2025-04-11T00:00:00"/>
    <x v="4"/>
    <n v="3"/>
    <n v="1200"/>
    <n v="5"/>
    <n v="3600"/>
    <n v="3420"/>
    <n v="-180"/>
    <x v="4"/>
    <x v="0"/>
  </r>
  <r>
    <s v="465b0e7c-4d79-4882-b866-19f6026a925c"/>
    <s v="Brian Craig"/>
    <s v="Brian"/>
    <s v="Craig"/>
    <s v="qmartin@example.net"/>
    <x v="4338"/>
    <d v="2025-04-15T00:00:00"/>
    <x v="2"/>
    <n v="2"/>
    <n v="300"/>
    <n v="5"/>
    <n v="600"/>
    <n v="570"/>
    <n v="-30"/>
    <x v="0"/>
    <x v="0"/>
  </r>
  <r>
    <s v="4923656a-e2fd-4de4-810d-9c1aa3386467"/>
    <s v="Joseph Todd"/>
    <s v="Joseph"/>
    <s v="Todd"/>
    <s v="bullockryan@example.org"/>
    <x v="4339"/>
    <d v="2025-01-15T00:00:00"/>
    <x v="2"/>
    <n v="1"/>
    <n v="300"/>
    <n v="10"/>
    <n v="300"/>
    <n v="270"/>
    <n v="-30"/>
    <x v="4"/>
    <x v="0"/>
  </r>
  <r>
    <s v="39a24058-e881-42c8-959c-8a7c8eabe1fd"/>
    <s v="Kimberly Cole"/>
    <s v="Kimberly"/>
    <s v="Cole"/>
    <s v="harrisoncharles@example.com"/>
    <x v="4340"/>
    <d v="2025-04-07T00:00:00"/>
    <x v="4"/>
    <n v="2"/>
    <n v="1200"/>
    <n v="0"/>
    <n v="2400"/>
    <n v="2400"/>
    <n v="0"/>
    <x v="1"/>
    <x v="0"/>
  </r>
  <r>
    <s v="0aaccf5b-cba2-4317-824d-19ea48748186"/>
    <s v="Evan Mcdaniel"/>
    <s v="Evan"/>
    <s v="Mcdaniel"/>
    <s v="dawnmccann@example.net"/>
    <x v="4341"/>
    <d v="2025-02-16T00:00:00"/>
    <x v="3"/>
    <n v="1"/>
    <n v="200"/>
    <n v="10"/>
    <n v="200"/>
    <n v="180"/>
    <n v="-20"/>
    <x v="3"/>
    <x v="0"/>
  </r>
  <r>
    <s v="2f8eb2bb-f7e6-45e1-9546-a1594c949e6e"/>
    <s v="Jeremy Phillips"/>
    <s v="Jeremy"/>
    <s v="Phillips"/>
    <s v="kimberly50@example.org"/>
    <x v="4342"/>
    <d v="2024-12-15T00:00:00"/>
    <x v="8"/>
    <n v="4"/>
    <n v="50"/>
    <n v="10"/>
    <n v="200"/>
    <n v="180"/>
    <n v="-20"/>
    <x v="0"/>
    <x v="0"/>
  </r>
  <r>
    <s v="5214c4d0-95ac-44cc-9f35-b111f551de2b"/>
    <s v="Steven Hernandez"/>
    <s v="Steven"/>
    <s v="Hernandez"/>
    <s v="james77@example.net"/>
    <x v="4343"/>
    <d v="2024-12-10T00:00:00"/>
    <x v="7"/>
    <n v="1"/>
    <n v="150"/>
    <n v="0"/>
    <n v="150"/>
    <n v="150"/>
    <n v="0"/>
    <x v="1"/>
    <x v="0"/>
  </r>
  <r>
    <s v="615e729e-1029-45ea-b12d-5b03c23dbf55"/>
    <s v="David Wolf"/>
    <s v="David"/>
    <s v="Wolf"/>
    <s v="mitchellrenee@example.net"/>
    <x v="4344"/>
    <d v="2024-08-16T00:00:00"/>
    <x v="6"/>
    <n v="1"/>
    <n v="120"/>
    <n v="0"/>
    <n v="120"/>
    <n v="120"/>
    <n v="0"/>
    <x v="4"/>
    <x v="0"/>
  </r>
  <r>
    <s v="5cfe6ec1-f33d-47cf-80d4-2e543a91657c"/>
    <s v="Hannah Porter"/>
    <s v="Hannah"/>
    <s v="Porter"/>
    <s v="grossmegan@example.net"/>
    <x v="4345"/>
    <d v="2024-10-05T00:00:00"/>
    <x v="0"/>
    <n v="4"/>
    <n v="800"/>
    <n v="0"/>
    <n v="3200"/>
    <n v="3200"/>
    <n v="0"/>
    <x v="3"/>
    <x v="0"/>
  </r>
  <r>
    <s v="beb56b77-4604-4630-8086-4941eed46d81"/>
    <s v="Hannah Glenn"/>
    <s v="Hannah"/>
    <s v="Glenn"/>
    <s v="jason91@example.org"/>
    <x v="4346"/>
    <d v="2025-02-14T00:00:00"/>
    <x v="6"/>
    <n v="1"/>
    <n v="120"/>
    <n v="0"/>
    <n v="120"/>
    <n v="120"/>
    <n v="0"/>
    <x v="2"/>
    <x v="0"/>
  </r>
  <r>
    <s v="eb6be136-d609-4b02-bc8b-cc8e251778dc"/>
    <s v="Cody Wyatt"/>
    <s v="Cody"/>
    <s v="Wyatt"/>
    <s v="wgarcia@example.net"/>
    <x v="4347"/>
    <d v="2025-04-01T00:00:00"/>
    <x v="6"/>
    <n v="4"/>
    <n v="120"/>
    <n v="0"/>
    <n v="480"/>
    <n v="480"/>
    <n v="0"/>
    <x v="1"/>
    <x v="0"/>
  </r>
  <r>
    <s v="74a1847f-931c-476a-8a68-32edc27ea023"/>
    <s v="Michael Fowler"/>
    <s v="Michael"/>
    <s v="Fowler"/>
    <s v="laurabates@example.net"/>
    <x v="4348"/>
    <d v="2024-06-11T00:00:00"/>
    <x v="8"/>
    <n v="1"/>
    <n v="50"/>
    <n v="0"/>
    <n v="50"/>
    <n v="50"/>
    <n v="0"/>
    <x v="3"/>
    <x v="0"/>
  </r>
  <r>
    <s v="242b6794-ce91-42f2-ae98-0ecf536b00cd"/>
    <s v="Anna Riddle"/>
    <s v="Anna"/>
    <s v="Riddle"/>
    <s v="wcampbell@example.net"/>
    <x v="4349"/>
    <d v="2024-08-28T00:00:00"/>
    <x v="5"/>
    <n v="4"/>
    <n v="90"/>
    <n v="10"/>
    <n v="360"/>
    <n v="324"/>
    <n v="-36"/>
    <x v="3"/>
    <x v="0"/>
  </r>
  <r>
    <s v="46231597-097f-4eee-8aad-e55d85dbb9a9"/>
    <s v="Shelia Stokes"/>
    <s v="Shelia"/>
    <s v="Stokes"/>
    <s v="brownsarah@example.com"/>
    <x v="4350"/>
    <d v="2024-08-13T00:00:00"/>
    <x v="7"/>
    <n v="4"/>
    <n v="150"/>
    <n v="5"/>
    <n v="600"/>
    <n v="570"/>
    <n v="-30"/>
    <x v="0"/>
    <x v="0"/>
  </r>
  <r>
    <s v="f39ea0f2-3f85-49c7-9f44-63a0357733f8"/>
    <s v="Mrs. Sherri Allen"/>
    <s v="Mrs"/>
    <s v="Allen"/>
    <s v="selenadaugherty@example.com"/>
    <x v="754"/>
    <d v="2024-08-25T00:00:00"/>
    <x v="0"/>
    <n v="3"/>
    <n v="800"/>
    <n v="10"/>
    <n v="2400"/>
    <n v="2160"/>
    <n v="-240"/>
    <x v="0"/>
    <x v="0"/>
  </r>
  <r>
    <s v="6e526f8d-4f97-41c6-ae0e-bf4c914073d8"/>
    <s v="Melissa Winters"/>
    <s v="Melissa"/>
    <s v="Winters"/>
    <s v="alexisturner@example.net"/>
    <x v="4351"/>
    <d v="2024-06-14T00:00:00"/>
    <x v="7"/>
    <n v="4"/>
    <n v="150"/>
    <n v="0"/>
    <n v="600"/>
    <n v="600"/>
    <n v="0"/>
    <x v="1"/>
    <x v="0"/>
  </r>
  <r>
    <s v="68a396fc-166c-4589-99e7-c87f76990c19"/>
    <s v="Mason Fleming"/>
    <s v="Mason"/>
    <s v="Fleming"/>
    <s v="klam@example.com"/>
    <x v="4352"/>
    <d v="2025-03-23T00:00:00"/>
    <x v="8"/>
    <n v="3"/>
    <n v="50"/>
    <n v="0"/>
    <n v="150"/>
    <n v="150"/>
    <n v="0"/>
    <x v="2"/>
    <x v="0"/>
  </r>
  <r>
    <s v="a69fb357-9cf1-4674-9a1e-36cc0a2fd3bb"/>
    <s v="Charles Joyce"/>
    <s v="Charles"/>
    <s v="Joyce"/>
    <s v="matthewjohnson@example.org"/>
    <x v="4353"/>
    <d v="2025-02-26T00:00:00"/>
    <x v="4"/>
    <n v="1"/>
    <n v="1200"/>
    <n v="0"/>
    <n v="1200"/>
    <n v="1200"/>
    <n v="0"/>
    <x v="1"/>
    <x v="0"/>
  </r>
  <r>
    <s v="5d8739aa-79c0-4999-8bb5-c47e48c503fd"/>
    <s v="Kelly Martin"/>
    <s v="Kelly"/>
    <s v="Martin"/>
    <s v="timothyshelton@example.net"/>
    <x v="4354"/>
    <d v="2025-03-08T00:00:00"/>
    <x v="4"/>
    <n v="4"/>
    <n v="1200"/>
    <n v="0"/>
    <n v="4800"/>
    <n v="4800"/>
    <n v="0"/>
    <x v="4"/>
    <x v="0"/>
  </r>
  <r>
    <s v="55989ee1-e0b0-4cce-8397-b92c7eb51015"/>
    <s v="Kathy Stanley"/>
    <s v="Kathy"/>
    <s v="Stanley"/>
    <s v="dharris@example.com"/>
    <x v="4355"/>
    <d v="2024-10-12T00:00:00"/>
    <x v="3"/>
    <n v="4"/>
    <n v="200"/>
    <n v="0"/>
    <n v="800"/>
    <n v="800"/>
    <n v="0"/>
    <x v="2"/>
    <x v="0"/>
  </r>
  <r>
    <s v="74a3950d-7070-4351-a77d-cb35b19e2107"/>
    <s v="Megan Golden"/>
    <s v="Megan"/>
    <s v="Golden"/>
    <s v="scottmontoya@example.com"/>
    <x v="4356"/>
    <d v="2024-07-03T00:00:00"/>
    <x v="4"/>
    <n v="4"/>
    <n v="1200"/>
    <n v="0"/>
    <n v="4800"/>
    <n v="4800"/>
    <n v="0"/>
    <x v="3"/>
    <x v="0"/>
  </r>
  <r>
    <s v="b5902d58-1f5d-47e9-a182-53b1717fddbb"/>
    <s v="Tammy Ray"/>
    <s v="Tammy"/>
    <s v="Ray"/>
    <s v="cfigueroa@example.org"/>
    <x v="1742"/>
    <d v="2024-10-13T00:00:00"/>
    <x v="6"/>
    <n v="4"/>
    <n v="120"/>
    <n v="0"/>
    <n v="480"/>
    <n v="480"/>
    <n v="0"/>
    <x v="4"/>
    <x v="0"/>
  </r>
  <r>
    <s v="326cf065-2ca2-4d11-b516-470f2548a2e0"/>
    <s v="Denise Mosley"/>
    <s v="Denise"/>
    <s v="Mosley"/>
    <s v="imcconnell@example.org"/>
    <x v="4357"/>
    <d v="2024-09-04T00:00:00"/>
    <x v="1"/>
    <n v="4"/>
    <n v="100"/>
    <n v="10"/>
    <n v="400"/>
    <n v="360"/>
    <n v="-40"/>
    <x v="3"/>
    <x v="0"/>
  </r>
  <r>
    <s v="3b48557e-ad0e-40b3-9e5b-b2f49fdb874f"/>
    <s v="Eric Nelson"/>
    <s v="Eric"/>
    <s v="Nelson"/>
    <s v="cnorton@example.net"/>
    <x v="4358"/>
    <d v="2024-07-29T00:00:00"/>
    <x v="0"/>
    <n v="3"/>
    <n v="800"/>
    <n v="0"/>
    <n v="2400"/>
    <n v="2400"/>
    <n v="0"/>
    <x v="3"/>
    <x v="0"/>
  </r>
  <r>
    <s v="610af755-3a38-429d-8947-57398051268b"/>
    <s v="Miranda Weaver"/>
    <s v="Miranda"/>
    <s v="Weaver"/>
    <s v="willisjames@example.org"/>
    <x v="4110"/>
    <d v="2024-08-05T00:00:00"/>
    <x v="2"/>
    <n v="2"/>
    <n v="300"/>
    <n v="0"/>
    <n v="600"/>
    <n v="600"/>
    <n v="0"/>
    <x v="2"/>
    <x v="1"/>
  </r>
  <r>
    <s v="10a66fe0-de20-4426-83f9-3fbd86db08be"/>
    <s v="Henry Serrano"/>
    <s v="Henry"/>
    <s v="Serrano"/>
    <s v="lisaconley@example.org"/>
    <x v="4359"/>
    <d v="2024-08-15T00:00:00"/>
    <x v="7"/>
    <n v="1"/>
    <n v="150"/>
    <n v="0"/>
    <n v="150"/>
    <n v="150"/>
    <n v="0"/>
    <x v="2"/>
    <x v="0"/>
  </r>
  <r>
    <s v="e6ac03a8-0736-4fb5-922a-230eea651d60"/>
    <s v="Sean Williams"/>
    <s v="Sean"/>
    <s v="Williams"/>
    <s v="unielsen@example.com"/>
    <x v="4360"/>
    <d v="2024-10-09T00:00:00"/>
    <x v="7"/>
    <n v="1"/>
    <n v="150"/>
    <n v="0"/>
    <n v="150"/>
    <n v="150"/>
    <n v="0"/>
    <x v="1"/>
    <x v="0"/>
  </r>
  <r>
    <s v="f42b0176-0e5c-439f-b955-cdb784b31a4d"/>
    <s v="Scott Anderson"/>
    <s v="Scott"/>
    <s v="Anderson"/>
    <s v="masseymatthew@example.net"/>
    <x v="2378"/>
    <d v="2024-05-04T00:00:00"/>
    <x v="1"/>
    <n v="4"/>
    <n v="100"/>
    <n v="5"/>
    <n v="400"/>
    <n v="380"/>
    <n v="-20"/>
    <x v="0"/>
    <x v="0"/>
  </r>
  <r>
    <s v="2026da8b-9fbd-494a-9df9-9f87b4d9a1a8"/>
    <s v="Haley Navarro"/>
    <s v="Haley"/>
    <s v="Navarro"/>
    <s v="rmarshall@example.org"/>
    <x v="2071"/>
    <d v="2024-12-26T00:00:00"/>
    <x v="1"/>
    <n v="4"/>
    <n v="100"/>
    <n v="0"/>
    <n v="400"/>
    <n v="400"/>
    <n v="0"/>
    <x v="1"/>
    <x v="0"/>
  </r>
  <r>
    <s v="3dc76892-3c14-4bd7-8549-072c87e80e53"/>
    <s v="Noah Parks"/>
    <s v="Noah"/>
    <s v="Parks"/>
    <s v="randolphscott@example.com"/>
    <x v="4361"/>
    <d v="2024-12-27T00:00:00"/>
    <x v="3"/>
    <n v="2"/>
    <n v="200"/>
    <n v="0"/>
    <n v="400"/>
    <n v="400"/>
    <n v="0"/>
    <x v="1"/>
    <x v="0"/>
  </r>
  <r>
    <s v="76f831de-f861-417a-b6d9-a8144b251650"/>
    <s v="Ana Pratt"/>
    <s v="Ana"/>
    <s v="Pratt"/>
    <s v="craigpeter@example.net"/>
    <x v="4362"/>
    <d v="2024-05-20T00:00:00"/>
    <x v="6"/>
    <n v="1"/>
    <n v="120"/>
    <n v="0"/>
    <n v="120"/>
    <n v="120"/>
    <n v="0"/>
    <x v="0"/>
    <x v="0"/>
  </r>
  <r>
    <s v="4687a57e-c4e3-43b6-a2c7-75f91f2c6a70"/>
    <s v="Jason Bright"/>
    <s v="Jason"/>
    <s v="Bright"/>
    <s v="griffinpeter@example.net"/>
    <x v="4363"/>
    <d v="2025-04-11T00:00:00"/>
    <x v="5"/>
    <n v="4"/>
    <n v="90"/>
    <n v="0"/>
    <n v="360"/>
    <n v="360"/>
    <n v="0"/>
    <x v="2"/>
    <x v="0"/>
  </r>
  <r>
    <s v="139969d6-d67d-4ba4-a38a-5cdb4be685da"/>
    <s v="Wayne Bryant"/>
    <s v="Wayne"/>
    <s v="Bryant"/>
    <s v="jacksonstephen@example.net"/>
    <x v="4364"/>
    <d v="2024-09-22T00:00:00"/>
    <x v="7"/>
    <n v="4"/>
    <n v="150"/>
    <n v="0"/>
    <n v="600"/>
    <n v="600"/>
    <n v="0"/>
    <x v="1"/>
    <x v="0"/>
  </r>
  <r>
    <s v="f463c0fa-51e6-49d3-9e14-30d7d9f9bf16"/>
    <s v="Lisa Hicks"/>
    <s v="Lisa"/>
    <s v="Hicks"/>
    <s v="patriciabrown@example.net"/>
    <x v="4365"/>
    <d v="2024-12-04T00:00:00"/>
    <x v="7"/>
    <n v="2"/>
    <n v="150"/>
    <n v="0"/>
    <n v="300"/>
    <n v="300"/>
    <n v="0"/>
    <x v="1"/>
    <x v="0"/>
  </r>
  <r>
    <s v="1e742e8e-a414-4c6a-b48f-f43b48e23369"/>
    <s v="Pam Cox"/>
    <s v="Pam"/>
    <s v="Cox"/>
    <s v="johnorr@example.net"/>
    <x v="4029"/>
    <d v="2024-06-24T00:00:00"/>
    <x v="0"/>
    <n v="4"/>
    <n v="800"/>
    <n v="0"/>
    <n v="3200"/>
    <n v="3200"/>
    <n v="0"/>
    <x v="1"/>
    <x v="0"/>
  </r>
  <r>
    <s v="73c99dc1-3c10-43b5-88e8-cacd0c008903"/>
    <s v="Robert Parker"/>
    <s v="Robert"/>
    <s v="Parker"/>
    <s v="vparrish@example.net"/>
    <x v="1706"/>
    <d v="2025-04-11T00:00:00"/>
    <x v="3"/>
    <n v="2"/>
    <n v="200"/>
    <n v="15"/>
    <n v="400"/>
    <n v="340"/>
    <n v="-60"/>
    <x v="0"/>
    <x v="0"/>
  </r>
  <r>
    <s v="4c28647f-7d0b-4599-8d6a-48353212ee3b"/>
    <s v="Charles Greene"/>
    <s v="Charles"/>
    <s v="Greene"/>
    <s v="gonzalezchristina@example.org"/>
    <x v="4366"/>
    <d v="2025-02-26T00:00:00"/>
    <x v="1"/>
    <n v="4"/>
    <n v="100"/>
    <n v="15"/>
    <n v="400"/>
    <n v="340"/>
    <n v="-60"/>
    <x v="1"/>
    <x v="0"/>
  </r>
  <r>
    <s v="21a6ad89-ae97-460e-94d8-419032482331"/>
    <s v="Brittney Allen"/>
    <s v="Brittney"/>
    <s v="Allen"/>
    <s v="bentleyjamie@example.com"/>
    <x v="4367"/>
    <d v="2025-02-21T00:00:00"/>
    <x v="7"/>
    <n v="3"/>
    <n v="150"/>
    <n v="5"/>
    <n v="450"/>
    <n v="427.5"/>
    <n v="-22.5"/>
    <x v="3"/>
    <x v="0"/>
  </r>
  <r>
    <s v="25c6dc8a-4298-4746-896b-cd8b68d24a62"/>
    <s v="Desiree Cross"/>
    <s v="Desiree"/>
    <s v="Cross"/>
    <s v="thomasrobin@example.net"/>
    <x v="4368"/>
    <d v="2024-12-18T00:00:00"/>
    <x v="4"/>
    <n v="1"/>
    <n v="1200"/>
    <n v="5"/>
    <n v="1200"/>
    <n v="1140"/>
    <n v="-60"/>
    <x v="2"/>
    <x v="1"/>
  </r>
  <r>
    <s v="2a79a3ee-b1d9-447a-9835-a8341f70ed0e"/>
    <s v="Richard Wilson"/>
    <s v="Richard"/>
    <s v="Wilson"/>
    <s v="mkrause@example.org"/>
    <x v="2379"/>
    <d v="2024-09-03T00:00:00"/>
    <x v="2"/>
    <n v="4"/>
    <n v="300"/>
    <n v="0"/>
    <n v="1200"/>
    <n v="1200"/>
    <n v="0"/>
    <x v="0"/>
    <x v="0"/>
  </r>
  <r>
    <s v="146f530d-ad01-4daf-a4ac-1f543d94dbc1"/>
    <s v="Mrs. Alison Jackson"/>
    <s v="Mrs"/>
    <s v="Jackson"/>
    <s v="baileyvictoria@example.net"/>
    <x v="4369"/>
    <d v="2024-10-04T00:00:00"/>
    <x v="4"/>
    <n v="1"/>
    <n v="1200"/>
    <n v="0"/>
    <n v="1200"/>
    <n v="1200"/>
    <n v="0"/>
    <x v="3"/>
    <x v="0"/>
  </r>
  <r>
    <s v="e45fbf0c-777c-412f-9275-5c2569ab9b4c"/>
    <s v="Tommy Jackson DDS"/>
    <s v="Tommy"/>
    <s v="DDS"/>
    <s v="johnrobinson@example.com"/>
    <x v="4370"/>
    <d v="2025-01-22T00:00:00"/>
    <x v="3"/>
    <n v="3"/>
    <n v="200"/>
    <n v="10"/>
    <n v="600"/>
    <n v="540"/>
    <n v="-60"/>
    <x v="2"/>
    <x v="1"/>
  </r>
  <r>
    <s v="15d4f608-a8ff-40d5-ab57-eb90349edc9a"/>
    <s v="Melanie Black"/>
    <s v="Melanie"/>
    <s v="Black"/>
    <s v="hthompson@example.net"/>
    <x v="3168"/>
    <d v="2024-09-18T00:00:00"/>
    <x v="1"/>
    <n v="3"/>
    <n v="100"/>
    <n v="0"/>
    <n v="300"/>
    <n v="300"/>
    <n v="0"/>
    <x v="1"/>
    <x v="0"/>
  </r>
  <r>
    <s v="701f6eba-56ae-4a37-ae89-d04ea6c4ca01"/>
    <s v="Karen Hernandez"/>
    <s v="Karen"/>
    <s v="Hernandez"/>
    <s v="nicole63@example.com"/>
    <x v="4371"/>
    <d v="2024-06-27T00:00:00"/>
    <x v="2"/>
    <n v="3"/>
    <n v="300"/>
    <n v="5"/>
    <n v="900"/>
    <n v="855"/>
    <n v="-45"/>
    <x v="4"/>
    <x v="0"/>
  </r>
  <r>
    <s v="a6ae17a4-6093-4b7c-85d7-a18fe829155a"/>
    <s v="Samuel Hutchinson"/>
    <s v="Samuel"/>
    <s v="Hutchinson"/>
    <s v="adkinspeter@example.com"/>
    <x v="4372"/>
    <d v="2024-06-27T00:00:00"/>
    <x v="3"/>
    <n v="1"/>
    <n v="200"/>
    <n v="5"/>
    <n v="200"/>
    <n v="190"/>
    <n v="-10"/>
    <x v="3"/>
    <x v="0"/>
  </r>
  <r>
    <s v="413516e4-929c-4a32-aed2-f8b2065a1e3a"/>
    <s v="Melissa Buchanan"/>
    <s v="Melissa"/>
    <s v="Buchanan"/>
    <s v="michael61@example.net"/>
    <x v="4373"/>
    <d v="2024-07-19T00:00:00"/>
    <x v="4"/>
    <n v="4"/>
    <n v="1200"/>
    <n v="0"/>
    <n v="4800"/>
    <n v="4800"/>
    <n v="0"/>
    <x v="2"/>
    <x v="0"/>
  </r>
  <r>
    <s v="26f693bf-9fe6-4dda-80a0-174e76f86881"/>
    <s v="Jorge Ruiz"/>
    <s v="Jorge"/>
    <s v="Ruiz"/>
    <s v="lindawhite@example.org"/>
    <x v="4374"/>
    <d v="2024-07-18T00:00:00"/>
    <x v="3"/>
    <n v="1"/>
    <n v="200"/>
    <n v="0"/>
    <n v="200"/>
    <n v="200"/>
    <n v="0"/>
    <x v="0"/>
    <x v="0"/>
  </r>
  <r>
    <s v="7080776e-70e8-40d6-b98b-bdf0616bd732"/>
    <s v="Linda Carroll"/>
    <s v="Linda"/>
    <s v="Carroll"/>
    <s v="james42@example.com"/>
    <x v="4375"/>
    <d v="2025-02-10T00:00:00"/>
    <x v="1"/>
    <n v="1"/>
    <n v="100"/>
    <n v="5"/>
    <n v="100"/>
    <n v="95"/>
    <n v="-5"/>
    <x v="0"/>
    <x v="0"/>
  </r>
  <r>
    <s v="da94a440-8895-438f-8026-e6c251199bd7"/>
    <s v="Christopher Brooks"/>
    <s v="Christopher"/>
    <s v="Brooks"/>
    <s v="wendy48@example.net"/>
    <x v="4376"/>
    <d v="2025-01-20T00:00:00"/>
    <x v="1"/>
    <n v="1"/>
    <n v="100"/>
    <n v="0"/>
    <n v="100"/>
    <n v="100"/>
    <n v="0"/>
    <x v="4"/>
    <x v="0"/>
  </r>
  <r>
    <s v="035c8f82-343d-4ca1-9f8a-c3a778f7c994"/>
    <s v="Jennifer Baxter"/>
    <s v="Jennifer"/>
    <s v="Baxter"/>
    <s v="parkersherri@example.org"/>
    <x v="4377"/>
    <d v="2024-12-17T00:00:00"/>
    <x v="1"/>
    <n v="4"/>
    <n v="100"/>
    <n v="5"/>
    <n v="400"/>
    <n v="380"/>
    <n v="-20"/>
    <x v="4"/>
    <x v="0"/>
  </r>
  <r>
    <s v="971ac8ee-0cc7-4d37-9f62-b44a629031ae"/>
    <s v="Margaret Coleman"/>
    <s v="Margaret"/>
    <s v="Coleman"/>
    <s v="williamskristin@example.net"/>
    <x v="503"/>
    <d v="2025-02-28T00:00:00"/>
    <x v="3"/>
    <n v="4"/>
    <n v="200"/>
    <n v="5"/>
    <n v="800"/>
    <n v="760"/>
    <n v="-40"/>
    <x v="1"/>
    <x v="0"/>
  </r>
  <r>
    <s v="82e13dad-705d-4446-b83b-0e01981cbc9d"/>
    <s v="Duane Patton"/>
    <s v="Duane"/>
    <s v="Patton"/>
    <s v="grahamjesse@example.net"/>
    <x v="4378"/>
    <d v="2024-11-05T00:00:00"/>
    <x v="8"/>
    <n v="1"/>
    <n v="50"/>
    <n v="0"/>
    <n v="50"/>
    <n v="50"/>
    <n v="0"/>
    <x v="0"/>
    <x v="0"/>
  </r>
  <r>
    <s v="4fdee8ac-7113-4875-9cff-8fd25dcedeb7"/>
    <s v="Kimberly Gonzales"/>
    <s v="Kimberly"/>
    <s v="Gonzales"/>
    <s v="cmiller@example.org"/>
    <x v="4379"/>
    <d v="2024-10-27T00:00:00"/>
    <x v="7"/>
    <n v="3"/>
    <n v="150"/>
    <n v="0"/>
    <n v="450"/>
    <n v="450"/>
    <n v="0"/>
    <x v="0"/>
    <x v="0"/>
  </r>
  <r>
    <s v="3c55f8e0-40b2-4aca-a055-9592b0c924a9"/>
    <s v="Micheal Maxwell"/>
    <s v="Micheal"/>
    <s v="Maxwell"/>
    <s v="zhall@example.net"/>
    <x v="4380"/>
    <d v="2024-04-20T00:00:00"/>
    <x v="4"/>
    <n v="4"/>
    <n v="1200"/>
    <n v="10"/>
    <n v="4800"/>
    <n v="4320"/>
    <n v="-480"/>
    <x v="0"/>
    <x v="0"/>
  </r>
  <r>
    <s v="f94e8050-b40d-446e-b263-e9159dd560e4"/>
    <s v="Caitlin Harris"/>
    <s v="Caitlin"/>
    <s v="Harris"/>
    <s v="bretthernandez@example.org"/>
    <x v="4381"/>
    <d v="2024-07-21T00:00:00"/>
    <x v="8"/>
    <n v="3"/>
    <n v="50"/>
    <n v="5"/>
    <n v="150"/>
    <n v="142.5"/>
    <n v="-7.5"/>
    <x v="1"/>
    <x v="0"/>
  </r>
  <r>
    <s v="58ea28fc-e91e-4b34-8e41-ae8b1c867c2e"/>
    <s v="Jerry Clark"/>
    <s v="Jerry"/>
    <s v="Clark"/>
    <s v="williamsdonna@example.net"/>
    <x v="4382"/>
    <d v="2024-12-30T00:00:00"/>
    <x v="1"/>
    <n v="3"/>
    <n v="100"/>
    <n v="0"/>
    <n v="300"/>
    <n v="300"/>
    <n v="0"/>
    <x v="3"/>
    <x v="1"/>
  </r>
  <r>
    <s v="7a2c83fa-ca05-4ebc-88e3-65972ec99f9c"/>
    <s v="Matthew Peterson"/>
    <s v="Matthew"/>
    <s v="Peterson"/>
    <s v="osaunders@example.net"/>
    <x v="4383"/>
    <d v="2024-11-14T00:00:00"/>
    <x v="1"/>
    <n v="4"/>
    <n v="100"/>
    <n v="10"/>
    <n v="400"/>
    <n v="360"/>
    <n v="-40"/>
    <x v="2"/>
    <x v="0"/>
  </r>
  <r>
    <s v="852989bf-d6c2-46dc-ad21-bc47c712175d"/>
    <s v="Joshua Parsons"/>
    <s v="Joshua"/>
    <s v="Parsons"/>
    <s v="dawn84@example.org"/>
    <x v="4384"/>
    <d v="2024-07-12T00:00:00"/>
    <x v="0"/>
    <n v="1"/>
    <n v="800"/>
    <n v="0"/>
    <n v="800"/>
    <n v="800"/>
    <n v="0"/>
    <x v="3"/>
    <x v="0"/>
  </r>
  <r>
    <s v="ee62ab17-e93d-43c4-853a-561e9257f9f2"/>
    <s v="Kimberly Burton"/>
    <s v="Kimberly"/>
    <s v="Burton"/>
    <s v="joshuamontgomery@example.net"/>
    <x v="3075"/>
    <d v="2024-12-26T00:00:00"/>
    <x v="7"/>
    <n v="4"/>
    <n v="150"/>
    <n v="10"/>
    <n v="600"/>
    <n v="540"/>
    <n v="-60"/>
    <x v="4"/>
    <x v="0"/>
  </r>
  <r>
    <s v="0f8e92e8-7947-4846-983c-1431d0dc7ed7"/>
    <s v="Gary Steele"/>
    <s v="Gary"/>
    <s v="Steele"/>
    <s v="sandra27@example.org"/>
    <x v="1909"/>
    <d v="2025-03-07T00:00:00"/>
    <x v="6"/>
    <n v="1"/>
    <n v="120"/>
    <n v="0"/>
    <n v="120"/>
    <n v="120"/>
    <n v="0"/>
    <x v="4"/>
    <x v="0"/>
  </r>
  <r>
    <s v="08e7db4d-281b-4308-8fc6-f8bccf047e5a"/>
    <s v="Sheryl Cortez"/>
    <s v="Sheryl"/>
    <s v="Cortez"/>
    <s v="robertdunn@example.net"/>
    <x v="4385"/>
    <d v="2024-07-09T00:00:00"/>
    <x v="8"/>
    <n v="1"/>
    <n v="50"/>
    <n v="5"/>
    <n v="50"/>
    <n v="47.5"/>
    <n v="-2.5"/>
    <x v="4"/>
    <x v="0"/>
  </r>
  <r>
    <s v="f2531578-c08b-47fb-b6ed-cfe6e9c28708"/>
    <s v="Joshua Johnson"/>
    <s v="Joshua"/>
    <s v="Johnson"/>
    <s v="cburns@example.net"/>
    <x v="4386"/>
    <d v="2024-07-27T00:00:00"/>
    <x v="0"/>
    <n v="2"/>
    <n v="800"/>
    <n v="5"/>
    <n v="1600"/>
    <n v="1520"/>
    <n v="-80"/>
    <x v="0"/>
    <x v="0"/>
  </r>
  <r>
    <s v="bac39634-4095-408f-bad8-5e23a6ec34e6"/>
    <s v="Benjamin Walker"/>
    <s v="Benjamin"/>
    <s v="Walker"/>
    <s v="coffeydaniel@example.net"/>
    <x v="570"/>
    <d v="2024-06-29T00:00:00"/>
    <x v="4"/>
    <n v="3"/>
    <n v="1200"/>
    <n v="0"/>
    <n v="3600"/>
    <n v="3600"/>
    <n v="0"/>
    <x v="2"/>
    <x v="0"/>
  </r>
  <r>
    <s v="0d397464-2dba-42dc-a66e-5d7062bdc508"/>
    <s v="Jennifer Lara"/>
    <s v="Jennifer"/>
    <s v="Lara"/>
    <s v="tylergreen@example.com"/>
    <x v="4387"/>
    <d v="2024-11-18T00:00:00"/>
    <x v="7"/>
    <n v="2"/>
    <n v="150"/>
    <n v="0"/>
    <n v="300"/>
    <n v="300"/>
    <n v="0"/>
    <x v="4"/>
    <x v="0"/>
  </r>
  <r>
    <s v="7877eb1b-6dce-4030-b386-6294c3621c18"/>
    <s v="Adam Brown"/>
    <s v="Adam"/>
    <s v="Brown"/>
    <s v="jessemoore@example.com"/>
    <x v="4388"/>
    <d v="2024-12-22T00:00:00"/>
    <x v="8"/>
    <n v="3"/>
    <n v="50"/>
    <n v="0"/>
    <n v="150"/>
    <n v="150"/>
    <n v="0"/>
    <x v="4"/>
    <x v="0"/>
  </r>
  <r>
    <s v="a1e50ef3-b110-4255-9520-46085d50bf24"/>
    <s v="Gerald Wallace"/>
    <s v="Gerald"/>
    <s v="Wallace"/>
    <s v="rodriguezmary@example.org"/>
    <x v="1162"/>
    <d v="2024-12-27T00:00:00"/>
    <x v="5"/>
    <n v="1"/>
    <n v="90"/>
    <n v="5"/>
    <n v="90"/>
    <n v="85.5"/>
    <n v="-4.5"/>
    <x v="2"/>
    <x v="0"/>
  </r>
  <r>
    <s v="0c73898b-3e6b-4c2b-afb1-0ed7588f6e35"/>
    <s v="Darlene Olson"/>
    <s v="Darlene"/>
    <s v="Olson"/>
    <s v="james93@example.net"/>
    <x v="4389"/>
    <d v="2025-02-28T00:00:00"/>
    <x v="8"/>
    <n v="4"/>
    <n v="50"/>
    <n v="5"/>
    <n v="200"/>
    <n v="190"/>
    <n v="-10"/>
    <x v="1"/>
    <x v="0"/>
  </r>
  <r>
    <s v="5c884d5d-e76e-4d65-a748-7eaf79b46d8b"/>
    <s v="Cindy Bell"/>
    <s v="Cindy"/>
    <s v="Bell"/>
    <s v="justinlee@example.com"/>
    <x v="677"/>
    <d v="2024-07-19T00:00:00"/>
    <x v="1"/>
    <n v="1"/>
    <n v="100"/>
    <n v="5"/>
    <n v="100"/>
    <n v="95"/>
    <n v="-5"/>
    <x v="1"/>
    <x v="0"/>
  </r>
  <r>
    <s v="0338ca32-96f6-4cc6-8b75-8df726806fc8"/>
    <s v="John Johnson"/>
    <s v="John"/>
    <s v="Johnson"/>
    <s v="tommybentley@example.net"/>
    <x v="4390"/>
    <d v="2025-02-10T00:00:00"/>
    <x v="3"/>
    <n v="4"/>
    <n v="200"/>
    <n v="10"/>
    <n v="800"/>
    <n v="720"/>
    <n v="-80"/>
    <x v="0"/>
    <x v="0"/>
  </r>
  <r>
    <s v="af6b2025-958b-4fd9-b600-dcd88b26eb8f"/>
    <s v="Tara Cooper"/>
    <s v="Tara"/>
    <s v="Cooper"/>
    <s v="james57@example.net"/>
    <x v="4391"/>
    <d v="2024-05-10T00:00:00"/>
    <x v="0"/>
    <n v="3"/>
    <n v="800"/>
    <n v="5"/>
    <n v="2400"/>
    <n v="2280"/>
    <n v="-120"/>
    <x v="1"/>
    <x v="0"/>
  </r>
  <r>
    <s v="434b2217-81db-4f3d-8206-921737d7f019"/>
    <s v="Sheila Tran"/>
    <s v="Sheila"/>
    <s v="Tran"/>
    <s v="qlogan@example.net"/>
    <x v="4392"/>
    <d v="2024-11-06T00:00:00"/>
    <x v="0"/>
    <n v="1"/>
    <n v="800"/>
    <n v="0"/>
    <n v="800"/>
    <n v="800"/>
    <n v="0"/>
    <x v="0"/>
    <x v="0"/>
  </r>
  <r>
    <s v="3baf5a24-213c-4923-b81b-4cbd761bcd2c"/>
    <s v="Erin Bradley"/>
    <s v="Erin"/>
    <s v="Bradley"/>
    <s v="brett62@example.org"/>
    <x v="3761"/>
    <d v="2024-12-23T00:00:00"/>
    <x v="2"/>
    <n v="3"/>
    <n v="300"/>
    <n v="0"/>
    <n v="900"/>
    <n v="900"/>
    <n v="0"/>
    <x v="1"/>
    <x v="0"/>
  </r>
  <r>
    <s v="ba6d233b-bf8a-4b94-9be9-4e22f7a4a6b4"/>
    <s v="Nicole Cortez"/>
    <s v="Nicole"/>
    <s v="Cortez"/>
    <s v="sherrytran@example.net"/>
    <x v="4393"/>
    <d v="2024-07-05T00:00:00"/>
    <x v="6"/>
    <n v="3"/>
    <n v="120"/>
    <n v="0"/>
    <n v="360"/>
    <n v="360"/>
    <n v="0"/>
    <x v="0"/>
    <x v="0"/>
  </r>
  <r>
    <s v="3458cda5-7c95-4f81-8570-a421adf56e12"/>
    <s v="Crystal Mcgee"/>
    <s v="Crystal"/>
    <s v="Mcgee"/>
    <s v="nguyenrebecca@example.org"/>
    <x v="4394"/>
    <d v="2024-05-14T00:00:00"/>
    <x v="0"/>
    <n v="4"/>
    <n v="800"/>
    <n v="0"/>
    <n v="3200"/>
    <n v="3200"/>
    <n v="0"/>
    <x v="2"/>
    <x v="0"/>
  </r>
  <r>
    <s v="0316365c-8947-4541-8478-d249f4421c2d"/>
    <s v="Lucas Jones"/>
    <s v="Lucas"/>
    <s v="Jones"/>
    <s v="robert46@example.com"/>
    <x v="4395"/>
    <d v="2024-06-25T00:00:00"/>
    <x v="8"/>
    <n v="1"/>
    <n v="50"/>
    <n v="10"/>
    <n v="50"/>
    <n v="45"/>
    <n v="-5"/>
    <x v="4"/>
    <x v="0"/>
  </r>
  <r>
    <s v="6a428fe9-0985-4bf9-8d64-7ddc32ebb6a2"/>
    <s v="Edward Johnson"/>
    <s v="Edward"/>
    <s v="Johnson"/>
    <s v="ibrown@example.net"/>
    <x v="4396"/>
    <d v="2025-03-14T00:00:00"/>
    <x v="6"/>
    <n v="4"/>
    <n v="120"/>
    <n v="0"/>
    <n v="480"/>
    <n v="480"/>
    <n v="0"/>
    <x v="1"/>
    <x v="0"/>
  </r>
  <r>
    <s v="24123d63-9a91-4031-9bd7-60329c0393cf"/>
    <s v="Stephanie Nelson"/>
    <s v="Stephanie"/>
    <s v="Nelson"/>
    <s v="olewis@example.net"/>
    <x v="4397"/>
    <d v="2025-03-09T00:00:00"/>
    <x v="5"/>
    <n v="1"/>
    <n v="90"/>
    <n v="0"/>
    <n v="90"/>
    <n v="90"/>
    <n v="0"/>
    <x v="1"/>
    <x v="0"/>
  </r>
  <r>
    <s v="41117f28-ee06-4e90-84d9-1b4282a3b897"/>
    <s v="Rachel Wilson"/>
    <s v="Rachel"/>
    <s v="Wilson"/>
    <s v="gonzalezshawn@example.org"/>
    <x v="4398"/>
    <d v="2025-03-14T00:00:00"/>
    <x v="4"/>
    <n v="2"/>
    <n v="1200"/>
    <n v="0"/>
    <n v="2400"/>
    <n v="2400"/>
    <n v="0"/>
    <x v="1"/>
    <x v="0"/>
  </r>
  <r>
    <s v="90a77c03-9844-496a-be3e-7d12bcc3e799"/>
    <s v="Richard Gibson"/>
    <s v="Richard"/>
    <s v="Gibson"/>
    <s v="brobinson@example.net"/>
    <x v="4399"/>
    <d v="2025-04-12T00:00:00"/>
    <x v="2"/>
    <n v="3"/>
    <n v="300"/>
    <n v="0"/>
    <n v="900"/>
    <n v="900"/>
    <n v="0"/>
    <x v="3"/>
    <x v="0"/>
  </r>
  <r>
    <s v="d20b6570-2a87-4154-ac12-8b4bf386c230"/>
    <s v="Susan Richardson"/>
    <s v="Susan"/>
    <s v="Richardson"/>
    <s v="charles90@example.org"/>
    <x v="4400"/>
    <d v="2024-06-01T00:00:00"/>
    <x v="5"/>
    <n v="3"/>
    <n v="90"/>
    <n v="10"/>
    <n v="270"/>
    <n v="243"/>
    <n v="-27"/>
    <x v="4"/>
    <x v="0"/>
  </r>
  <r>
    <s v="82167b71-81c0-480f-b295-e3aad31e7fc3"/>
    <s v="Martin Reese"/>
    <s v="Martin"/>
    <s v="Reese"/>
    <s v="bhamilton@example.com"/>
    <x v="4401"/>
    <d v="2024-12-28T00:00:00"/>
    <x v="5"/>
    <n v="3"/>
    <n v="90"/>
    <n v="0"/>
    <n v="270"/>
    <n v="270"/>
    <n v="0"/>
    <x v="4"/>
    <x v="0"/>
  </r>
  <r>
    <s v="fc7e2f36-fbed-4aca-9264-60d394e8b366"/>
    <s v="Randy Davis MD"/>
    <s v="Randy"/>
    <s v="MD"/>
    <s v="judy45@example.net"/>
    <x v="174"/>
    <d v="2025-04-08T00:00:00"/>
    <x v="8"/>
    <n v="1"/>
    <n v="50"/>
    <n v="5"/>
    <n v="50"/>
    <n v="47.5"/>
    <n v="-2.5"/>
    <x v="3"/>
    <x v="0"/>
  </r>
  <r>
    <s v="a03a3cd8-12f3-4faf-a93a-80bffa467b42"/>
    <s v="Todd Gonzalez"/>
    <s v="Todd"/>
    <s v="Gonzalez"/>
    <s v="albert34@example.com"/>
    <x v="1127"/>
    <d v="2024-05-05T00:00:00"/>
    <x v="0"/>
    <n v="1"/>
    <n v="800"/>
    <n v="0"/>
    <n v="800"/>
    <n v="800"/>
    <n v="0"/>
    <x v="3"/>
    <x v="0"/>
  </r>
  <r>
    <s v="0cd9b2a8-c4d7-41fd-90e5-99c48a2b44ec"/>
    <s v="Marcus Winters"/>
    <s v="Marcus"/>
    <s v="Winters"/>
    <s v="josephsullivan@example.org"/>
    <x v="624"/>
    <d v="2025-02-20T00:00:00"/>
    <x v="0"/>
    <n v="1"/>
    <n v="800"/>
    <n v="5"/>
    <n v="800"/>
    <n v="760"/>
    <n v="-40"/>
    <x v="3"/>
    <x v="0"/>
  </r>
  <r>
    <s v="63606620-2b22-4397-aadd-2a6ff6d4d363"/>
    <s v="Eric Beck"/>
    <s v="Eric"/>
    <s v="Beck"/>
    <s v="megan39@example.com"/>
    <x v="300"/>
    <d v="2024-11-23T00:00:00"/>
    <x v="3"/>
    <n v="1"/>
    <n v="200"/>
    <n v="5"/>
    <n v="200"/>
    <n v="190"/>
    <n v="-10"/>
    <x v="2"/>
    <x v="0"/>
  </r>
  <r>
    <s v="8cdb84c4-df06-436a-b0d2-ebc1140444be"/>
    <s v="Martha Santana"/>
    <s v="Martha"/>
    <s v="Santana"/>
    <s v="lgarcia@example.org"/>
    <x v="4402"/>
    <d v="2025-01-12T00:00:00"/>
    <x v="5"/>
    <n v="4"/>
    <n v="90"/>
    <n v="15"/>
    <n v="360"/>
    <n v="306"/>
    <n v="-54"/>
    <x v="0"/>
    <x v="0"/>
  </r>
  <r>
    <s v="e6d1c2fd-3317-4584-a9e1-ce25e927932c"/>
    <s v="Kelsey Henderson"/>
    <s v="Kelsey"/>
    <s v="Henderson"/>
    <s v="jrodriguez@example.org"/>
    <x v="4403"/>
    <d v="2025-02-19T00:00:00"/>
    <x v="7"/>
    <n v="3"/>
    <n v="150"/>
    <n v="0"/>
    <n v="450"/>
    <n v="450"/>
    <n v="0"/>
    <x v="2"/>
    <x v="0"/>
  </r>
  <r>
    <s v="c956add7-1a8d-4709-8688-e6cd56d7081c"/>
    <s v="Brandon Osborne Jr."/>
    <s v="Brandon"/>
    <s v="Jr."/>
    <s v="alexander57@example.net"/>
    <x v="565"/>
    <d v="2024-05-16T00:00:00"/>
    <x v="1"/>
    <n v="3"/>
    <n v="100"/>
    <n v="0"/>
    <n v="300"/>
    <n v="300"/>
    <n v="0"/>
    <x v="1"/>
    <x v="0"/>
  </r>
  <r>
    <s v="dfe52c65-b45d-4bb1-af5b-3b691dd16f8c"/>
    <s v="Tyler Maxwell"/>
    <s v="Tyler"/>
    <s v="Maxwell"/>
    <s v="thomas61@example.com"/>
    <x v="4404"/>
    <d v="2024-08-18T00:00:00"/>
    <x v="1"/>
    <n v="2"/>
    <n v="100"/>
    <n v="0"/>
    <n v="200"/>
    <n v="200"/>
    <n v="0"/>
    <x v="0"/>
    <x v="0"/>
  </r>
  <r>
    <s v="9ac37e3b-7cd6-4be9-91a9-86a09594e26c"/>
    <s v="Connie Keith"/>
    <s v="Connie"/>
    <s v="Keith"/>
    <s v="franciscopage@example.net"/>
    <x v="4405"/>
    <d v="2024-08-09T00:00:00"/>
    <x v="4"/>
    <n v="2"/>
    <n v="1200"/>
    <n v="0"/>
    <n v="2400"/>
    <n v="2400"/>
    <n v="0"/>
    <x v="1"/>
    <x v="0"/>
  </r>
  <r>
    <s v="0a5918df-efff-4a21-974b-3c2759db3350"/>
    <s v="Phillip Young"/>
    <s v="Phillip"/>
    <s v="Young"/>
    <s v="destinydelacruz@example.org"/>
    <x v="4406"/>
    <d v="2025-02-03T00:00:00"/>
    <x v="3"/>
    <n v="2"/>
    <n v="200"/>
    <n v="5"/>
    <n v="400"/>
    <n v="380"/>
    <n v="-20"/>
    <x v="3"/>
    <x v="0"/>
  </r>
  <r>
    <s v="280eb97e-304e-4754-a9a6-eaf7a6d168ce"/>
    <s v="Chad Johnson"/>
    <s v="Chad"/>
    <s v="Johnson"/>
    <s v="erik47@example.org"/>
    <x v="4407"/>
    <d v="2024-10-20T00:00:00"/>
    <x v="5"/>
    <n v="2"/>
    <n v="90"/>
    <n v="0"/>
    <n v="180"/>
    <n v="180"/>
    <n v="0"/>
    <x v="2"/>
    <x v="0"/>
  </r>
  <r>
    <s v="1347e608-fdfd-44fb-8c6f-80b850f2eaaa"/>
    <s v="John Phillips"/>
    <s v="John"/>
    <s v="Phillips"/>
    <s v="castrojoel@example.net"/>
    <x v="4408"/>
    <d v="2025-03-13T00:00:00"/>
    <x v="0"/>
    <n v="3"/>
    <n v="800"/>
    <n v="0"/>
    <n v="2400"/>
    <n v="2400"/>
    <n v="0"/>
    <x v="1"/>
    <x v="0"/>
  </r>
  <r>
    <s v="d2cff14f-ae01-4a88-8cd3-b7e4b0767aa8"/>
    <s v="Erica Brown"/>
    <s v="Erica"/>
    <s v="Brown"/>
    <s v="ernestobrien@example.com"/>
    <x v="4409"/>
    <d v="2024-04-27T00:00:00"/>
    <x v="6"/>
    <n v="3"/>
    <n v="120"/>
    <n v="5"/>
    <n v="360"/>
    <n v="342"/>
    <n v="-18"/>
    <x v="2"/>
    <x v="0"/>
  </r>
  <r>
    <s v="e1e9c802-bd1e-4048-9db6-e10f96a85047"/>
    <s v="Alyssa Burns"/>
    <s v="Alyssa"/>
    <s v="Burns"/>
    <s v="samantha35@example.com"/>
    <x v="4410"/>
    <d v="2025-03-11T00:00:00"/>
    <x v="3"/>
    <n v="3"/>
    <n v="200"/>
    <n v="0"/>
    <n v="600"/>
    <n v="600"/>
    <n v="0"/>
    <x v="2"/>
    <x v="0"/>
  </r>
  <r>
    <s v="034a9b52-22d1-4fc1-ac65-36fac359b852"/>
    <s v="Linda Bryant"/>
    <s v="Linda"/>
    <s v="Bryant"/>
    <s v="qjensen@example.net"/>
    <x v="850"/>
    <d v="2024-10-27T00:00:00"/>
    <x v="3"/>
    <n v="2"/>
    <n v="200"/>
    <n v="15"/>
    <n v="400"/>
    <n v="340"/>
    <n v="-60"/>
    <x v="3"/>
    <x v="0"/>
  </r>
  <r>
    <s v="66ef6637-2401-4b3f-83e1-38997e0ceb8c"/>
    <s v="Alexa West"/>
    <s v="Alexa"/>
    <s v="West"/>
    <s v="davistimothy@example.com"/>
    <x v="4411"/>
    <d v="2024-07-09T00:00:00"/>
    <x v="1"/>
    <n v="2"/>
    <n v="100"/>
    <n v="15"/>
    <n v="200"/>
    <n v="170"/>
    <n v="-30"/>
    <x v="1"/>
    <x v="0"/>
  </r>
  <r>
    <s v="e2751c24-6b0e-44de-befa-977b137f9397"/>
    <s v="Melissa Goodwin"/>
    <s v="Melissa"/>
    <s v="Goodwin"/>
    <s v="howardjames@example.com"/>
    <x v="4412"/>
    <d v="2024-11-10T00:00:00"/>
    <x v="7"/>
    <n v="3"/>
    <n v="150"/>
    <n v="5"/>
    <n v="450"/>
    <n v="427.5"/>
    <n v="-22.5"/>
    <x v="0"/>
    <x v="0"/>
  </r>
  <r>
    <s v="04d751d5-06a4-4e91-acf3-8dbd1da14ab0"/>
    <s v="Alex Boyer"/>
    <s v="Alex"/>
    <s v="Boyer"/>
    <s v="milessteven@example.org"/>
    <x v="3170"/>
    <d v="2025-04-07T00:00:00"/>
    <x v="7"/>
    <n v="3"/>
    <n v="150"/>
    <n v="5"/>
    <n v="450"/>
    <n v="427.5"/>
    <n v="-22.5"/>
    <x v="2"/>
    <x v="0"/>
  </r>
  <r>
    <s v="f3c7ed5d-dfc4-4a69-8bfa-c07a550ea3bf"/>
    <s v="Andrew Fernandez"/>
    <s v="Andrew"/>
    <s v="Fernandez"/>
    <s v="nicole37@example.org"/>
    <x v="4413"/>
    <d v="2024-08-10T00:00:00"/>
    <x v="2"/>
    <n v="1"/>
    <n v="300"/>
    <n v="0"/>
    <n v="300"/>
    <n v="300"/>
    <n v="0"/>
    <x v="2"/>
    <x v="0"/>
  </r>
  <r>
    <s v="045d2151-c9b7-4e47-8e28-2dbd1784e70c"/>
    <s v="Elizabeth Anderson"/>
    <s v="Elizabeth"/>
    <s v="Anderson"/>
    <s v="tsmith@example.com"/>
    <x v="4414"/>
    <d v="2024-10-19T00:00:00"/>
    <x v="4"/>
    <n v="2"/>
    <n v="1200"/>
    <n v="0"/>
    <n v="2400"/>
    <n v="2400"/>
    <n v="0"/>
    <x v="2"/>
    <x v="0"/>
  </r>
  <r>
    <s v="387617df-4e0c-437f-8cec-ac05da2c17bf"/>
    <s v="Brett Duran"/>
    <s v="Brett"/>
    <s v="Duran"/>
    <s v="kristinaphillips@example.org"/>
    <x v="4415"/>
    <d v="2024-06-11T00:00:00"/>
    <x v="6"/>
    <n v="3"/>
    <n v="120"/>
    <n v="0"/>
    <n v="360"/>
    <n v="360"/>
    <n v="0"/>
    <x v="2"/>
    <x v="0"/>
  </r>
  <r>
    <s v="3e74ca80-d298-4ec4-a0dd-38fe59bbb2d4"/>
    <s v="Grace Campbell"/>
    <s v="Grace"/>
    <s v="Campbell"/>
    <s v="robyn29@example.net"/>
    <x v="4416"/>
    <d v="2024-08-27T00:00:00"/>
    <x v="5"/>
    <n v="3"/>
    <n v="90"/>
    <n v="0"/>
    <n v="270"/>
    <n v="270"/>
    <n v="0"/>
    <x v="4"/>
    <x v="0"/>
  </r>
  <r>
    <s v="877b8207-d79e-4e7f-89fe-5dc33ce461bb"/>
    <s v="Andre Kent"/>
    <s v="Andre"/>
    <s v="Kent"/>
    <s v="charles90@example.com"/>
    <x v="4417"/>
    <d v="2024-06-05T00:00:00"/>
    <x v="1"/>
    <n v="4"/>
    <n v="100"/>
    <n v="5"/>
    <n v="400"/>
    <n v="380"/>
    <n v="-20"/>
    <x v="1"/>
    <x v="0"/>
  </r>
  <r>
    <s v="b0aa7c2d-21d5-4174-9195-67ba7c2796bd"/>
    <s v="Charlene Molina"/>
    <s v="Charlene"/>
    <s v="Molina"/>
    <s v="sharimartinez@example.org"/>
    <x v="4418"/>
    <d v="2025-03-12T00:00:00"/>
    <x v="1"/>
    <n v="4"/>
    <n v="100"/>
    <n v="0"/>
    <n v="400"/>
    <n v="400"/>
    <n v="0"/>
    <x v="4"/>
    <x v="0"/>
  </r>
  <r>
    <s v="27f66951-3acf-4124-a845-528a021c603e"/>
    <s v="Marie Taylor"/>
    <s v="Marie"/>
    <s v="Taylor"/>
    <s v="rpope@example.org"/>
    <x v="1012"/>
    <d v="2024-06-09T00:00:00"/>
    <x v="5"/>
    <n v="4"/>
    <n v="90"/>
    <n v="0"/>
    <n v="360"/>
    <n v="360"/>
    <n v="0"/>
    <x v="0"/>
    <x v="1"/>
  </r>
  <r>
    <s v="1d58fa65-c2c3-4739-98bb-28a46c687a65"/>
    <s v="Russell Mitchell"/>
    <s v="Russell"/>
    <s v="Mitchell"/>
    <s v="pachecopaul@example.net"/>
    <x v="4419"/>
    <d v="2024-08-21T00:00:00"/>
    <x v="7"/>
    <n v="4"/>
    <n v="150"/>
    <n v="0"/>
    <n v="600"/>
    <n v="600"/>
    <n v="0"/>
    <x v="1"/>
    <x v="0"/>
  </r>
  <r>
    <s v="8ca13d5a-3e02-41a5-a3b6-1830e4cd89e4"/>
    <s v="Matthew Washington"/>
    <s v="Matthew"/>
    <s v="Washington"/>
    <s v="sandrasimon@example.org"/>
    <x v="4420"/>
    <d v="2024-06-17T00:00:00"/>
    <x v="4"/>
    <n v="2"/>
    <n v="1200"/>
    <n v="5"/>
    <n v="2400"/>
    <n v="2280"/>
    <n v="-120"/>
    <x v="2"/>
    <x v="0"/>
  </r>
  <r>
    <s v="aa316826-b83f-4768-83ca-fa0b2b55b55a"/>
    <s v="Robin Adams"/>
    <s v="Robin"/>
    <s v="Adams"/>
    <s v="randydavis@example.net"/>
    <x v="3494"/>
    <d v="2025-01-15T00:00:00"/>
    <x v="2"/>
    <n v="2"/>
    <n v="300"/>
    <n v="5"/>
    <n v="600"/>
    <n v="570"/>
    <n v="-30"/>
    <x v="4"/>
    <x v="1"/>
  </r>
  <r>
    <s v="c226368c-0d92-48fd-a88c-25988dea3b01"/>
    <s v="Kimberly Morrison"/>
    <s v="Kimberly"/>
    <s v="Morrison"/>
    <s v="perkinschristopher@example.org"/>
    <x v="4421"/>
    <d v="2025-01-01T00:00:00"/>
    <x v="4"/>
    <n v="4"/>
    <n v="1200"/>
    <n v="0"/>
    <n v="4800"/>
    <n v="4800"/>
    <n v="0"/>
    <x v="1"/>
    <x v="0"/>
  </r>
  <r>
    <s v="51eed83b-c5a7-463a-b310-320eb6c00667"/>
    <s v="Kathleen Smith"/>
    <s v="Kathleen"/>
    <s v="Smith"/>
    <s v="kingdaniel@example.org"/>
    <x v="1591"/>
    <d v="2025-02-23T00:00:00"/>
    <x v="1"/>
    <n v="4"/>
    <n v="100"/>
    <n v="0"/>
    <n v="400"/>
    <n v="400"/>
    <n v="0"/>
    <x v="1"/>
    <x v="0"/>
  </r>
  <r>
    <s v="60d29cbb-8fbe-4864-a8fe-9271c5e9f0d9"/>
    <s v="Blake Myers"/>
    <s v="Blake"/>
    <s v="Myers"/>
    <s v="travispearson@example.org"/>
    <x v="4422"/>
    <d v="2024-12-21T00:00:00"/>
    <x v="1"/>
    <n v="3"/>
    <n v="100"/>
    <n v="10"/>
    <n v="300"/>
    <n v="270"/>
    <n v="-30"/>
    <x v="0"/>
    <x v="0"/>
  </r>
  <r>
    <s v="e862e28b-a907-4a8b-b256-c525f37cc462"/>
    <s v="Mary Perkins"/>
    <s v="Mary"/>
    <s v="Perkins"/>
    <s v="ryanmurphy@example.org"/>
    <x v="4423"/>
    <d v="2024-06-13T00:00:00"/>
    <x v="2"/>
    <n v="1"/>
    <n v="300"/>
    <n v="0"/>
    <n v="300"/>
    <n v="300"/>
    <n v="0"/>
    <x v="1"/>
    <x v="0"/>
  </r>
  <r>
    <s v="99ce8315-1273-4fbc-b8b6-4425a689d659"/>
    <s v="Andrew Miller"/>
    <s v="Andrew"/>
    <s v="Miller"/>
    <s v="susan40@example.com"/>
    <x v="4424"/>
    <d v="2024-10-25T00:00:00"/>
    <x v="5"/>
    <n v="3"/>
    <n v="90"/>
    <n v="0"/>
    <n v="270"/>
    <n v="270"/>
    <n v="0"/>
    <x v="0"/>
    <x v="0"/>
  </r>
  <r>
    <s v="38748026-e17b-4d2b-85d9-4978ded97a1c"/>
    <s v="Angelica Prince"/>
    <s v="Angelica"/>
    <s v="Prince"/>
    <s v="webbjoseph@example.com"/>
    <x v="4425"/>
    <d v="2024-11-30T00:00:00"/>
    <x v="4"/>
    <n v="3"/>
    <n v="1200"/>
    <n v="0"/>
    <n v="3600"/>
    <n v="3600"/>
    <n v="0"/>
    <x v="4"/>
    <x v="0"/>
  </r>
  <r>
    <s v="5ebaaa68-86a2-462b-a47e-964d3e64580c"/>
    <s v="Steve Wright"/>
    <s v="Steve"/>
    <s v="Wright"/>
    <s v="jamesschwartz@example.com"/>
    <x v="1458"/>
    <d v="2025-01-02T00:00:00"/>
    <x v="8"/>
    <n v="2"/>
    <n v="50"/>
    <n v="0"/>
    <n v="100"/>
    <n v="100"/>
    <n v="0"/>
    <x v="4"/>
    <x v="0"/>
  </r>
  <r>
    <s v="ea35e3bd-62c8-479b-aaa6-ca52764a7d06"/>
    <s v="Thomas Sanchez"/>
    <s v="Thomas"/>
    <s v="Sanchez"/>
    <s v="lauren52@example.net"/>
    <x v="4426"/>
    <d v="2024-07-10T00:00:00"/>
    <x v="0"/>
    <n v="4"/>
    <n v="800"/>
    <n v="0"/>
    <n v="3200"/>
    <n v="3200"/>
    <n v="0"/>
    <x v="2"/>
    <x v="0"/>
  </r>
  <r>
    <s v="36b6d95f-63d2-4e7e-ad97-5e3c5badc8f1"/>
    <s v="Teresa Medina"/>
    <s v="Teresa"/>
    <s v="Medina"/>
    <s v="jacob43@example.net"/>
    <x v="4427"/>
    <d v="2025-02-18T00:00:00"/>
    <x v="1"/>
    <n v="1"/>
    <n v="100"/>
    <n v="15"/>
    <n v="100"/>
    <n v="85"/>
    <n v="-15"/>
    <x v="1"/>
    <x v="0"/>
  </r>
  <r>
    <s v="4103959c-cc76-4ae7-b36e-a173dcbc886a"/>
    <s v="Paul Richards"/>
    <s v="Paul"/>
    <s v="Richards"/>
    <s v="robertmcdowell@example.com"/>
    <x v="2917"/>
    <d v="2024-04-22T00:00:00"/>
    <x v="3"/>
    <n v="3"/>
    <n v="200"/>
    <n v="0"/>
    <n v="600"/>
    <n v="600"/>
    <n v="0"/>
    <x v="2"/>
    <x v="0"/>
  </r>
  <r>
    <s v="d8d21e93-04a8-4855-a832-05ed1c8b4c80"/>
    <s v="Eric Rios"/>
    <s v="Eric"/>
    <s v="Rios"/>
    <s v="msmith@example.org"/>
    <x v="4428"/>
    <d v="2024-11-07T00:00:00"/>
    <x v="1"/>
    <n v="1"/>
    <n v="100"/>
    <n v="10"/>
    <n v="100"/>
    <n v="90"/>
    <n v="-10"/>
    <x v="4"/>
    <x v="0"/>
  </r>
  <r>
    <s v="a45a9355-5124-4597-bfce-5136fd11892a"/>
    <s v="Jennifer Medina"/>
    <s v="Jennifer"/>
    <s v="Medina"/>
    <s v="clarkejames@example.com"/>
    <x v="4429"/>
    <d v="2024-10-06T00:00:00"/>
    <x v="4"/>
    <n v="1"/>
    <n v="1200"/>
    <n v="0"/>
    <n v="1200"/>
    <n v="1200"/>
    <n v="0"/>
    <x v="0"/>
    <x v="0"/>
  </r>
  <r>
    <s v="6883459d-05af-42d9-8347-d4d17540b626"/>
    <s v="Erica Johnson MD"/>
    <s v="Erica"/>
    <s v="MD"/>
    <s v="manderson@example.org"/>
    <x v="4430"/>
    <d v="2025-02-03T00:00:00"/>
    <x v="8"/>
    <n v="3"/>
    <n v="50"/>
    <n v="0"/>
    <n v="150"/>
    <n v="150"/>
    <n v="0"/>
    <x v="1"/>
    <x v="0"/>
  </r>
  <r>
    <s v="ea70c3c9-0340-4991-a6d4-cbfb0bced92d"/>
    <s v="Ian Freeman"/>
    <s v="Ian"/>
    <s v="Freeman"/>
    <s v="wrosario@example.com"/>
    <x v="4431"/>
    <d v="2024-08-07T00:00:00"/>
    <x v="1"/>
    <n v="2"/>
    <n v="100"/>
    <n v="0"/>
    <n v="200"/>
    <n v="200"/>
    <n v="0"/>
    <x v="1"/>
    <x v="0"/>
  </r>
  <r>
    <s v="4560e2e8-b173-4d0c-8bd8-cffcc415237f"/>
    <s v="Scott Davenport"/>
    <s v="Scott"/>
    <s v="Davenport"/>
    <s v="ofrancis@example.com"/>
    <x v="4203"/>
    <d v="2024-09-30T00:00:00"/>
    <x v="1"/>
    <n v="2"/>
    <n v="100"/>
    <n v="10"/>
    <n v="200"/>
    <n v="180"/>
    <n v="-20"/>
    <x v="0"/>
    <x v="1"/>
  </r>
  <r>
    <s v="1ea40713-6d6f-4e94-b7de-7324e6c1bbe5"/>
    <s v="Troy Franco"/>
    <s v="Troy"/>
    <s v="Franco"/>
    <s v="traci77@example.com"/>
    <x v="2351"/>
    <d v="2024-05-10T00:00:00"/>
    <x v="5"/>
    <n v="2"/>
    <n v="90"/>
    <n v="0"/>
    <n v="180"/>
    <n v="180"/>
    <n v="0"/>
    <x v="2"/>
    <x v="0"/>
  </r>
  <r>
    <s v="ce7880ef-ea3f-47d1-993f-27379e9a1f8d"/>
    <s v="Richard Glass"/>
    <s v="Richard"/>
    <s v="Glass"/>
    <s v="michaelmiller@example.net"/>
    <x v="4432"/>
    <d v="2024-09-23T00:00:00"/>
    <x v="0"/>
    <n v="4"/>
    <n v="800"/>
    <n v="0"/>
    <n v="3200"/>
    <n v="3200"/>
    <n v="0"/>
    <x v="3"/>
    <x v="0"/>
  </r>
  <r>
    <s v="f60e2f14-cd4d-4d6b-8b96-4012f872bb94"/>
    <s v="Scott Gibson"/>
    <s v="Scott"/>
    <s v="Gibson"/>
    <s v="mccoyrichard@example.com"/>
    <x v="4433"/>
    <d v="2024-10-13T00:00:00"/>
    <x v="1"/>
    <n v="1"/>
    <n v="100"/>
    <n v="0"/>
    <n v="100"/>
    <n v="100"/>
    <n v="0"/>
    <x v="2"/>
    <x v="0"/>
  </r>
  <r>
    <s v="e6b6fb67-3801-4031-9bcc-c680eb55fde8"/>
    <s v="David Morgan"/>
    <s v="David"/>
    <s v="Morgan"/>
    <s v="hernandezstacy@example.net"/>
    <x v="4434"/>
    <d v="2024-12-23T00:00:00"/>
    <x v="5"/>
    <n v="2"/>
    <n v="90"/>
    <n v="0"/>
    <n v="180"/>
    <n v="180"/>
    <n v="0"/>
    <x v="1"/>
    <x v="0"/>
  </r>
  <r>
    <s v="ad126e4f-d898-4d02-b3a5-f56562a2886b"/>
    <s v="Deborah Davis"/>
    <s v="Deborah"/>
    <s v="Davis"/>
    <s v="julia03@example.net"/>
    <x v="4435"/>
    <d v="2024-05-19T00:00:00"/>
    <x v="6"/>
    <n v="1"/>
    <n v="120"/>
    <n v="0"/>
    <n v="120"/>
    <n v="120"/>
    <n v="0"/>
    <x v="1"/>
    <x v="1"/>
  </r>
  <r>
    <s v="040bb5f4-2d37-452e-9227-66ecd16d299c"/>
    <s v="Andrea Cannon"/>
    <s v="Andrea"/>
    <s v="Cannon"/>
    <s v="cruzstacy@example.org"/>
    <x v="4436"/>
    <d v="2024-12-23T00:00:00"/>
    <x v="8"/>
    <n v="3"/>
    <n v="50"/>
    <n v="0"/>
    <n v="150"/>
    <n v="150"/>
    <n v="0"/>
    <x v="4"/>
    <x v="1"/>
  </r>
  <r>
    <s v="a45cdcfd-c4ef-4b6b-ae97-7025746c2a65"/>
    <s v="Tammy Marshall"/>
    <s v="Tammy"/>
    <s v="Marshall"/>
    <s v="wilsonmatthew@example.net"/>
    <x v="4437"/>
    <d v="2025-01-26T00:00:00"/>
    <x v="2"/>
    <n v="1"/>
    <n v="300"/>
    <n v="0"/>
    <n v="300"/>
    <n v="300"/>
    <n v="0"/>
    <x v="2"/>
    <x v="0"/>
  </r>
  <r>
    <s v="027cb79d-4dad-45ae-9fb9-3cd481db5c00"/>
    <s v="Brian Clayton"/>
    <s v="Brian"/>
    <s v="Clayton"/>
    <s v="melanie12@example.com"/>
    <x v="4438"/>
    <d v="2025-01-09T00:00:00"/>
    <x v="3"/>
    <n v="4"/>
    <n v="200"/>
    <n v="0"/>
    <n v="800"/>
    <n v="800"/>
    <n v="0"/>
    <x v="1"/>
    <x v="0"/>
  </r>
  <r>
    <s v="b394786f-60d0-4725-85d9-505e7b5a69c2"/>
    <s v="Lisa Price"/>
    <s v="Lisa"/>
    <s v="Price"/>
    <s v="mroberts@example.org"/>
    <x v="2830"/>
    <d v="2024-06-03T00:00:00"/>
    <x v="6"/>
    <n v="3"/>
    <n v="120"/>
    <n v="0"/>
    <n v="360"/>
    <n v="360"/>
    <n v="0"/>
    <x v="1"/>
    <x v="0"/>
  </r>
  <r>
    <s v="a11736a0-d29d-4923-b05f-e13bce1a37b8"/>
    <s v="Jessica Johnson"/>
    <s v="Jessica"/>
    <s v="Johnson"/>
    <s v="christopherharrison@example.com"/>
    <x v="4439"/>
    <d v="2024-07-15T00:00:00"/>
    <x v="3"/>
    <n v="2"/>
    <n v="200"/>
    <n v="0"/>
    <n v="400"/>
    <n v="400"/>
    <n v="0"/>
    <x v="4"/>
    <x v="0"/>
  </r>
  <r>
    <s v="4524b03b-1445-42d5-8384-f33068d1f989"/>
    <s v="Ann Castillo"/>
    <s v="Ann"/>
    <s v="Castillo"/>
    <s v="timothy98@example.net"/>
    <x v="4440"/>
    <d v="2024-05-10T00:00:00"/>
    <x v="7"/>
    <n v="2"/>
    <n v="150"/>
    <n v="15"/>
    <n v="300"/>
    <n v="255"/>
    <n v="-45"/>
    <x v="3"/>
    <x v="0"/>
  </r>
  <r>
    <s v="327f720c-af35-43af-98c1-42399bfe64ac"/>
    <s v="Steven Jones"/>
    <s v="Steven"/>
    <s v="Jones"/>
    <s v="bestalyssa@example.com"/>
    <x v="4441"/>
    <d v="2024-10-19T00:00:00"/>
    <x v="0"/>
    <n v="3"/>
    <n v="800"/>
    <n v="0"/>
    <n v="2400"/>
    <n v="2400"/>
    <n v="0"/>
    <x v="3"/>
    <x v="0"/>
  </r>
  <r>
    <s v="49446c4d-02af-411a-8e6a-0ca8b7da843a"/>
    <s v="Michael Stevens"/>
    <s v="Michael"/>
    <s v="Stevens"/>
    <s v="gamblekristin@example.net"/>
    <x v="4442"/>
    <d v="2024-07-29T00:00:00"/>
    <x v="7"/>
    <n v="4"/>
    <n v="150"/>
    <n v="15"/>
    <n v="600"/>
    <n v="510"/>
    <n v="-90"/>
    <x v="3"/>
    <x v="0"/>
  </r>
  <r>
    <s v="1ed2c793-e149-4c0c-be84-bc5eed743a0c"/>
    <s v="Joshua Jones"/>
    <s v="Joshua"/>
    <s v="Jones"/>
    <s v="smithjames@example.org"/>
    <x v="2377"/>
    <d v="2025-03-02T00:00:00"/>
    <x v="7"/>
    <n v="2"/>
    <n v="150"/>
    <n v="0"/>
    <n v="300"/>
    <n v="300"/>
    <n v="0"/>
    <x v="1"/>
    <x v="0"/>
  </r>
  <r>
    <s v="059bc913-8e79-4193-b985-3dd472edd1a5"/>
    <s v="Nicholas Ortiz"/>
    <s v="Nicholas"/>
    <s v="Ortiz"/>
    <s v="hicksricky@example.net"/>
    <x v="3375"/>
    <d v="2024-06-10T00:00:00"/>
    <x v="2"/>
    <n v="3"/>
    <n v="300"/>
    <n v="10"/>
    <n v="900"/>
    <n v="810"/>
    <n v="-90"/>
    <x v="2"/>
    <x v="0"/>
  </r>
  <r>
    <s v="1b1dd405-cfa4-45bd-8fd2-ed8c8b6242d4"/>
    <s v="Deborah Gonzales"/>
    <s v="Deborah"/>
    <s v="Gonzales"/>
    <s v="uoliver@example.com"/>
    <x v="4443"/>
    <d v="2024-06-20T00:00:00"/>
    <x v="6"/>
    <n v="1"/>
    <n v="120"/>
    <n v="0"/>
    <n v="120"/>
    <n v="120"/>
    <n v="0"/>
    <x v="1"/>
    <x v="0"/>
  </r>
  <r>
    <s v="8ad7f8ee-c54e-4f7a-9023-abd5bb577197"/>
    <s v="Frank Perry"/>
    <s v="Frank"/>
    <s v="Perry"/>
    <s v="james93@example.org"/>
    <x v="4444"/>
    <d v="2024-05-31T00:00:00"/>
    <x v="1"/>
    <n v="2"/>
    <n v="100"/>
    <n v="10"/>
    <n v="200"/>
    <n v="180"/>
    <n v="-20"/>
    <x v="0"/>
    <x v="0"/>
  </r>
  <r>
    <s v="e756e136-7743-4b77-952d-a48958cb1c2e"/>
    <s v="Jennifer Garcia"/>
    <s v="Jennifer"/>
    <s v="Garcia"/>
    <s v="stevenjames@example.net"/>
    <x v="61"/>
    <d v="2025-01-09T00:00:00"/>
    <x v="1"/>
    <n v="1"/>
    <n v="100"/>
    <n v="10"/>
    <n v="100"/>
    <n v="90"/>
    <n v="-10"/>
    <x v="1"/>
    <x v="0"/>
  </r>
  <r>
    <s v="b19a17b4-e2fc-48fc-a264-9ecc919f7e16"/>
    <s v="Dale Watts"/>
    <s v="Dale"/>
    <s v="Watts"/>
    <s v="patrick80@example.net"/>
    <x v="4445"/>
    <d v="2024-09-26T00:00:00"/>
    <x v="7"/>
    <n v="2"/>
    <n v="150"/>
    <n v="5"/>
    <n v="300"/>
    <n v="285"/>
    <n v="-15"/>
    <x v="3"/>
    <x v="0"/>
  </r>
  <r>
    <s v="6181bbff-eff1-4db5-9e52-eeab249eebd9"/>
    <s v="Colleen Watts"/>
    <s v="Colleen"/>
    <s v="Watts"/>
    <s v="alicia86@example.net"/>
    <x v="4446"/>
    <d v="2024-04-28T00:00:00"/>
    <x v="2"/>
    <n v="1"/>
    <n v="300"/>
    <n v="0"/>
    <n v="300"/>
    <n v="300"/>
    <n v="0"/>
    <x v="0"/>
    <x v="0"/>
  </r>
  <r>
    <s v="1dc74680-ed78-427d-946d-04b60d2a97d2"/>
    <s v="Kathy Mcbride"/>
    <s v="Kathy"/>
    <s v="Mcbride"/>
    <s v="dorisbrock@example.com"/>
    <x v="4447"/>
    <d v="2025-02-10T00:00:00"/>
    <x v="7"/>
    <n v="4"/>
    <n v="150"/>
    <n v="0"/>
    <n v="600"/>
    <n v="600"/>
    <n v="0"/>
    <x v="0"/>
    <x v="0"/>
  </r>
  <r>
    <s v="3d430c08-88d3-40b1-9d9f-81050ced5ad1"/>
    <s v="Ryan Morris"/>
    <s v="Ryan"/>
    <s v="Morris"/>
    <s v="hingram@example.org"/>
    <x v="4448"/>
    <d v="2025-02-27T00:00:00"/>
    <x v="3"/>
    <n v="3"/>
    <n v="200"/>
    <n v="10"/>
    <n v="600"/>
    <n v="540"/>
    <n v="-60"/>
    <x v="1"/>
    <x v="0"/>
  </r>
  <r>
    <s v="3e8a7af1-7293-4021-b974-3efbb9f00da3"/>
    <s v="Mary Ryan"/>
    <s v="Mary"/>
    <s v="Ryan"/>
    <s v="bsanders@example.com"/>
    <x v="2102"/>
    <d v="2024-09-01T00:00:00"/>
    <x v="6"/>
    <n v="3"/>
    <n v="120"/>
    <n v="0"/>
    <n v="360"/>
    <n v="360"/>
    <n v="0"/>
    <x v="3"/>
    <x v="0"/>
  </r>
  <r>
    <s v="149cb0c4-9e64-4151-ae14-97d10124051a"/>
    <s v="Kaitlin Valdez"/>
    <s v="Kaitlin"/>
    <s v="Valdez"/>
    <s v="monicabonilla@example.org"/>
    <x v="4449"/>
    <d v="2025-01-02T00:00:00"/>
    <x v="0"/>
    <n v="3"/>
    <n v="800"/>
    <n v="5"/>
    <n v="2400"/>
    <n v="2280"/>
    <n v="-120"/>
    <x v="2"/>
    <x v="0"/>
  </r>
  <r>
    <s v="92af7e84-a5e6-4983-a053-c8bac98158d3"/>
    <s v="Misty Sanchez"/>
    <s v="Misty"/>
    <s v="Sanchez"/>
    <s v="ryansteele@example.org"/>
    <x v="4450"/>
    <d v="2025-01-09T00:00:00"/>
    <x v="7"/>
    <n v="1"/>
    <n v="150"/>
    <n v="10"/>
    <n v="150"/>
    <n v="135"/>
    <n v="-15"/>
    <x v="0"/>
    <x v="0"/>
  </r>
  <r>
    <s v="c04eccfe-14fb-45c7-8c36-f3f7f68c0f81"/>
    <s v="Morgan Lewis"/>
    <s v="Morgan"/>
    <s v="Lewis"/>
    <s v="davisgeorge@example.net"/>
    <x v="1263"/>
    <d v="2024-06-24T00:00:00"/>
    <x v="0"/>
    <n v="4"/>
    <n v="800"/>
    <n v="0"/>
    <n v="3200"/>
    <n v="3200"/>
    <n v="0"/>
    <x v="3"/>
    <x v="0"/>
  </r>
  <r>
    <s v="1136ef2b-f45a-4603-bdf8-81a664f477ec"/>
    <s v="Michael Sims DDS"/>
    <s v="Michael"/>
    <s v="DDS"/>
    <s v="whitneycarroll@example.net"/>
    <x v="4451"/>
    <d v="2025-03-18T00:00:00"/>
    <x v="3"/>
    <n v="3"/>
    <n v="200"/>
    <n v="5"/>
    <n v="600"/>
    <n v="570"/>
    <n v="-30"/>
    <x v="0"/>
    <x v="0"/>
  </r>
  <r>
    <s v="55e29644-b63e-48a9-9b29-891704074f4a"/>
    <s v="Dana Roberts"/>
    <s v="Dana"/>
    <s v="Roberts"/>
    <s v="johntaylor@example.com"/>
    <x v="4452"/>
    <d v="2025-01-11T00:00:00"/>
    <x v="0"/>
    <n v="1"/>
    <n v="800"/>
    <n v="10"/>
    <n v="800"/>
    <n v="720"/>
    <n v="-80"/>
    <x v="0"/>
    <x v="0"/>
  </r>
  <r>
    <s v="6cb7ef33-be0f-4361-9f56-5a46fd8876c4"/>
    <s v="Valerie Weiss"/>
    <s v="Valerie"/>
    <s v="Weiss"/>
    <s v="oneillshane@example.org"/>
    <x v="4453"/>
    <d v="2024-10-20T00:00:00"/>
    <x v="4"/>
    <n v="4"/>
    <n v="1200"/>
    <n v="0"/>
    <n v="4800"/>
    <n v="4800"/>
    <n v="0"/>
    <x v="1"/>
    <x v="0"/>
  </r>
  <r>
    <s v="2ca5433b-1589-42f8-9fc6-e319a0bf96f9"/>
    <s v="Shawn Johnson"/>
    <s v="Shawn"/>
    <s v="Johnson"/>
    <s v="madisonday@example.org"/>
    <x v="1740"/>
    <d v="2024-05-16T00:00:00"/>
    <x v="2"/>
    <n v="2"/>
    <n v="300"/>
    <n v="0"/>
    <n v="600"/>
    <n v="600"/>
    <n v="0"/>
    <x v="0"/>
    <x v="0"/>
  </r>
  <r>
    <s v="3eca1e38-ab57-4778-b550-a82310fce265"/>
    <s v="Danielle Rodriguez"/>
    <s v="Danielle"/>
    <s v="Rodriguez"/>
    <s v="briannaharris@example.org"/>
    <x v="4454"/>
    <d v="2024-12-20T00:00:00"/>
    <x v="1"/>
    <n v="4"/>
    <n v="100"/>
    <n v="0"/>
    <n v="400"/>
    <n v="400"/>
    <n v="0"/>
    <x v="1"/>
    <x v="0"/>
  </r>
  <r>
    <s v="711487de-ee0d-4417-9546-76fde6299ab3"/>
    <s v="Brad Casey"/>
    <s v="Brad"/>
    <s v="Casey"/>
    <s v="eric85@example.net"/>
    <x v="1169"/>
    <d v="2025-04-06T00:00:00"/>
    <x v="4"/>
    <n v="4"/>
    <n v="1200"/>
    <n v="5"/>
    <n v="4800"/>
    <n v="4560"/>
    <n v="-240"/>
    <x v="0"/>
    <x v="0"/>
  </r>
  <r>
    <s v="74fe9933-61ee-466e-a3ee-fbebc5ee8f08"/>
    <s v="Courtney Anderson"/>
    <s v="Courtney"/>
    <s v="Anderson"/>
    <s v="shannonmcintosh@example.net"/>
    <x v="4455"/>
    <d v="2024-05-28T00:00:00"/>
    <x v="0"/>
    <n v="1"/>
    <n v="800"/>
    <n v="5"/>
    <n v="800"/>
    <n v="760"/>
    <n v="-40"/>
    <x v="2"/>
    <x v="0"/>
  </r>
  <r>
    <s v="4ff362db-6439-4c5f-adce-b1c94f1da16d"/>
    <s v="Darren Smith"/>
    <s v="Darren"/>
    <s v="Smith"/>
    <s v="murphymelissa@example.org"/>
    <x v="4456"/>
    <d v="2024-12-29T00:00:00"/>
    <x v="8"/>
    <n v="1"/>
    <n v="50"/>
    <n v="10"/>
    <n v="50"/>
    <n v="45"/>
    <n v="-5"/>
    <x v="0"/>
    <x v="0"/>
  </r>
  <r>
    <s v="5c5e7142-6c70-4de1-aa07-c700d02d2e8d"/>
    <s v="Louis Wilson"/>
    <s v="Louis"/>
    <s v="Wilson"/>
    <s v="wagnerdenise@example.net"/>
    <x v="4457"/>
    <d v="2024-08-20T00:00:00"/>
    <x v="2"/>
    <n v="1"/>
    <n v="300"/>
    <n v="10"/>
    <n v="300"/>
    <n v="270"/>
    <n v="-30"/>
    <x v="1"/>
    <x v="0"/>
  </r>
  <r>
    <s v="3f3309dc-0ff6-4489-8ed1-ebb9de696e40"/>
    <s v="Megan Hubbard"/>
    <s v="Megan"/>
    <s v="Hubbard"/>
    <s v="yowens@example.net"/>
    <x v="4458"/>
    <d v="2024-08-01T00:00:00"/>
    <x v="6"/>
    <n v="4"/>
    <n v="120"/>
    <n v="0"/>
    <n v="480"/>
    <n v="480"/>
    <n v="0"/>
    <x v="2"/>
    <x v="0"/>
  </r>
  <r>
    <s v="61b4ab1f-0a19-45b1-bcc7-961b8f16cb2d"/>
    <s v="Alyssa Reed"/>
    <s v="Alyssa"/>
    <s v="Reed"/>
    <s v="thomasemily@example.com"/>
    <x v="1867"/>
    <d v="2024-10-14T00:00:00"/>
    <x v="6"/>
    <n v="4"/>
    <n v="120"/>
    <n v="0"/>
    <n v="480"/>
    <n v="480"/>
    <n v="0"/>
    <x v="1"/>
    <x v="0"/>
  </r>
  <r>
    <s v="09e525b1-d95b-49eb-8dc3-a0793638ee0f"/>
    <s v="Ms. Tamara Gonzales"/>
    <s v="Ms"/>
    <s v="Gonzales"/>
    <s v="timothywalter@example.net"/>
    <x v="1524"/>
    <d v="2024-11-07T00:00:00"/>
    <x v="1"/>
    <n v="2"/>
    <n v="100"/>
    <n v="0"/>
    <n v="200"/>
    <n v="200"/>
    <n v="0"/>
    <x v="4"/>
    <x v="0"/>
  </r>
  <r>
    <s v="0e295b50-b51f-4713-bc78-9dbdb08dddce"/>
    <s v="Mrs. Monica Lucas"/>
    <s v="Mrs"/>
    <s v="Lucas"/>
    <s v="curtisbarrera@example.org"/>
    <x v="4459"/>
    <d v="2025-03-22T00:00:00"/>
    <x v="6"/>
    <n v="3"/>
    <n v="120"/>
    <n v="0"/>
    <n v="360"/>
    <n v="360"/>
    <n v="0"/>
    <x v="1"/>
    <x v="1"/>
  </r>
  <r>
    <s v="e09e786b-e243-4a0f-a281-430f814d3965"/>
    <s v="Christina Jimenez"/>
    <s v="Christina"/>
    <s v="Jimenez"/>
    <s v="john42@example.net"/>
    <x v="4460"/>
    <d v="2024-04-28T00:00:00"/>
    <x v="2"/>
    <n v="4"/>
    <n v="300"/>
    <n v="15"/>
    <n v="1200"/>
    <n v="1020"/>
    <n v="-180"/>
    <x v="0"/>
    <x v="0"/>
  </r>
  <r>
    <s v="5bc1ed0c-e9a3-4786-b965-8ef774d84b4d"/>
    <s v="Carolyn Cole"/>
    <s v="Carolyn"/>
    <s v="Cole"/>
    <s v="lgomez@example.net"/>
    <x v="4461"/>
    <d v="2025-02-06T00:00:00"/>
    <x v="5"/>
    <n v="1"/>
    <n v="90"/>
    <n v="0"/>
    <n v="90"/>
    <n v="90"/>
    <n v="0"/>
    <x v="4"/>
    <x v="0"/>
  </r>
  <r>
    <s v="d0323da5-024d-47a6-9e53-7afd65b2c013"/>
    <s v="Derrick Graham"/>
    <s v="Derrick"/>
    <s v="Graham"/>
    <s v="petersenmartin@example.org"/>
    <x v="4462"/>
    <d v="2024-04-21T00:00:00"/>
    <x v="5"/>
    <n v="3"/>
    <n v="90"/>
    <n v="0"/>
    <n v="270"/>
    <n v="270"/>
    <n v="0"/>
    <x v="0"/>
    <x v="0"/>
  </r>
  <r>
    <s v="8ec2df7b-cbeb-4d42-8dce-41589fd74a4a"/>
    <s v="Carolyn Nelson"/>
    <s v="Carolyn"/>
    <s v="Nelson"/>
    <s v="gthomas@example.com"/>
    <x v="4463"/>
    <d v="2025-02-24T00:00:00"/>
    <x v="4"/>
    <n v="2"/>
    <n v="1200"/>
    <n v="5"/>
    <n v="2400"/>
    <n v="2280"/>
    <n v="-120"/>
    <x v="0"/>
    <x v="0"/>
  </r>
  <r>
    <s v="ec1d2664-3ea0-4741-92d7-b20b5c7c7760"/>
    <s v="Monica Sawyer"/>
    <s v="Monica"/>
    <s v="Sawyer"/>
    <s v="christian72@example.org"/>
    <x v="2290"/>
    <d v="2025-02-04T00:00:00"/>
    <x v="0"/>
    <n v="1"/>
    <n v="800"/>
    <n v="0"/>
    <n v="800"/>
    <n v="800"/>
    <n v="0"/>
    <x v="2"/>
    <x v="0"/>
  </r>
  <r>
    <s v="a66addb1-262f-4d66-8877-c267fe32c2a4"/>
    <s v="Kevin Weber"/>
    <s v="Kevin"/>
    <s v="Weber"/>
    <s v="christina74@example.com"/>
    <x v="4464"/>
    <d v="2024-08-06T00:00:00"/>
    <x v="1"/>
    <n v="4"/>
    <n v="100"/>
    <n v="0"/>
    <n v="400"/>
    <n v="400"/>
    <n v="0"/>
    <x v="0"/>
    <x v="1"/>
  </r>
  <r>
    <s v="60f0332f-5fd4-4aa5-92e4-a3baae67a373"/>
    <s v="Patrick Buchanan"/>
    <s v="Patrick"/>
    <s v="Buchanan"/>
    <s v="leonjack@example.net"/>
    <x v="4465"/>
    <d v="2024-10-13T00:00:00"/>
    <x v="5"/>
    <n v="2"/>
    <n v="90"/>
    <n v="0"/>
    <n v="180"/>
    <n v="180"/>
    <n v="0"/>
    <x v="3"/>
    <x v="0"/>
  </r>
  <r>
    <s v="4d8e3f57-9c96-4e70-b50f-56f8d4051469"/>
    <s v="Shane Snyder"/>
    <s v="Shane"/>
    <s v="Snyder"/>
    <s v="shubbard@example.net"/>
    <x v="4466"/>
    <d v="2024-06-09T00:00:00"/>
    <x v="7"/>
    <n v="4"/>
    <n v="150"/>
    <n v="0"/>
    <n v="600"/>
    <n v="600"/>
    <n v="0"/>
    <x v="0"/>
    <x v="0"/>
  </r>
  <r>
    <s v="add58f1b-02aa-40df-808c-c502e8cc017e"/>
    <s v="Caitlyn Lewis"/>
    <s v="Caitlyn"/>
    <s v="Lewis"/>
    <s v="james02@example.com"/>
    <x v="4467"/>
    <d v="2024-06-05T00:00:00"/>
    <x v="2"/>
    <n v="2"/>
    <n v="300"/>
    <n v="0"/>
    <n v="600"/>
    <n v="600"/>
    <n v="0"/>
    <x v="0"/>
    <x v="0"/>
  </r>
  <r>
    <s v="b0f7dfaf-c10a-41ef-933a-e9fff44f9aba"/>
    <s v="Loretta Roberts"/>
    <s v="Loretta"/>
    <s v="Roberts"/>
    <s v="jberry@example.org"/>
    <x v="4468"/>
    <d v="2024-07-15T00:00:00"/>
    <x v="2"/>
    <n v="3"/>
    <n v="300"/>
    <n v="10"/>
    <n v="900"/>
    <n v="810"/>
    <n v="-90"/>
    <x v="3"/>
    <x v="0"/>
  </r>
  <r>
    <s v="001f16ab-a829-4fd4-bec1-3d6a608cb7a2"/>
    <s v="Tina Ibarra"/>
    <s v="Tina"/>
    <s v="Ibarra"/>
    <s v="debra61@example.com"/>
    <x v="4469"/>
    <d v="2025-03-29T00:00:00"/>
    <x v="3"/>
    <n v="2"/>
    <n v="200"/>
    <n v="0"/>
    <n v="400"/>
    <n v="400"/>
    <n v="0"/>
    <x v="1"/>
    <x v="0"/>
  </r>
  <r>
    <s v="88ac8b2f-8715-4d1b-ad01-4c9e75966ea3"/>
    <s v="Samantha Robbins"/>
    <s v="Samantha"/>
    <s v="Robbins"/>
    <s v="hamiltonivan@example.com"/>
    <x v="4470"/>
    <d v="2024-07-27T00:00:00"/>
    <x v="8"/>
    <n v="1"/>
    <n v="50"/>
    <n v="0"/>
    <n v="50"/>
    <n v="50"/>
    <n v="0"/>
    <x v="4"/>
    <x v="0"/>
  </r>
  <r>
    <s v="e1277b2f-2903-4094-a3d4-434be33f67ac"/>
    <s v="Thomas Perez"/>
    <s v="Thomas"/>
    <s v="Perez"/>
    <s v="kevin46@example.org"/>
    <x v="4471"/>
    <d v="2024-08-08T00:00:00"/>
    <x v="2"/>
    <n v="2"/>
    <n v="300"/>
    <n v="0"/>
    <n v="600"/>
    <n v="600"/>
    <n v="0"/>
    <x v="3"/>
    <x v="0"/>
  </r>
  <r>
    <s v="bea354be-ec49-4cba-9e36-07d4ba1af281"/>
    <s v="Austin Ali"/>
    <s v="Austin"/>
    <s v="Ali"/>
    <s v="alexanderalex@example.net"/>
    <x v="4472"/>
    <d v="2024-12-13T00:00:00"/>
    <x v="0"/>
    <n v="2"/>
    <n v="800"/>
    <n v="0"/>
    <n v="1600"/>
    <n v="1600"/>
    <n v="0"/>
    <x v="3"/>
    <x v="0"/>
  </r>
  <r>
    <s v="31414383-eeae-46e4-9d08-03d61233ee68"/>
    <s v="Bryan Rogers"/>
    <s v="Bryan"/>
    <s v="Rogers"/>
    <s v="mcdanieldarlene@example.net"/>
    <x v="4473"/>
    <d v="2024-07-12T00:00:00"/>
    <x v="7"/>
    <n v="2"/>
    <n v="150"/>
    <n v="0"/>
    <n v="300"/>
    <n v="300"/>
    <n v="0"/>
    <x v="0"/>
    <x v="0"/>
  </r>
  <r>
    <s v="86d34f7b-af5e-4ba8-9686-2935183ddfac"/>
    <s v="James Kennedy"/>
    <s v="James"/>
    <s v="Kennedy"/>
    <s v="turnerbrandy@example.com"/>
    <x v="4474"/>
    <d v="2025-04-17T00:00:00"/>
    <x v="2"/>
    <n v="4"/>
    <n v="300"/>
    <n v="0"/>
    <n v="1200"/>
    <n v="1200"/>
    <n v="0"/>
    <x v="0"/>
    <x v="0"/>
  </r>
  <r>
    <s v="6e8d142c-20be-43e5-bc90-b3d4eca1a68c"/>
    <s v="Todd Hunt"/>
    <s v="Todd"/>
    <s v="Hunt"/>
    <s v="chad40@example.net"/>
    <x v="4475"/>
    <d v="2024-08-21T00:00:00"/>
    <x v="1"/>
    <n v="3"/>
    <n v="100"/>
    <n v="5"/>
    <n v="300"/>
    <n v="285"/>
    <n v="-15"/>
    <x v="4"/>
    <x v="0"/>
  </r>
  <r>
    <s v="f8882ab7-be73-4397-abc7-ed95c3bc7c80"/>
    <s v="Tina Reed"/>
    <s v="Tina"/>
    <s v="Reed"/>
    <s v="waynejackson@example.com"/>
    <x v="4476"/>
    <d v="2024-06-17T00:00:00"/>
    <x v="0"/>
    <n v="4"/>
    <n v="800"/>
    <n v="0"/>
    <n v="3200"/>
    <n v="3200"/>
    <n v="0"/>
    <x v="2"/>
    <x v="0"/>
  </r>
  <r>
    <s v="134c6302-8b54-49a6-9efe-157e890a4043"/>
    <s v="Jay Ellison"/>
    <s v="Jay"/>
    <s v="Ellison"/>
    <s v="lisa97@example.org"/>
    <x v="4477"/>
    <d v="2025-02-05T00:00:00"/>
    <x v="8"/>
    <n v="2"/>
    <n v="50"/>
    <n v="10"/>
    <n v="100"/>
    <n v="90"/>
    <n v="-10"/>
    <x v="0"/>
    <x v="0"/>
  </r>
  <r>
    <s v="525751cf-99de-4e34-8bda-394a50cb4bd4"/>
    <s v="Michael Diaz Jr."/>
    <s v="Michael"/>
    <s v="Jr."/>
    <s v="jamieporter@example.net"/>
    <x v="2826"/>
    <d v="2025-02-02T00:00:00"/>
    <x v="8"/>
    <n v="1"/>
    <n v="50"/>
    <n v="0"/>
    <n v="50"/>
    <n v="50"/>
    <n v="0"/>
    <x v="0"/>
    <x v="0"/>
  </r>
  <r>
    <s v="3508e1c2-f921-4d99-8783-99a92fe12cb3"/>
    <s v="Anita Burns"/>
    <s v="Anita"/>
    <s v="Burns"/>
    <s v="ygarza@example.net"/>
    <x v="4478"/>
    <d v="2024-11-11T00:00:00"/>
    <x v="4"/>
    <n v="3"/>
    <n v="1200"/>
    <n v="0"/>
    <n v="3600"/>
    <n v="3600"/>
    <n v="0"/>
    <x v="2"/>
    <x v="0"/>
  </r>
  <r>
    <s v="c0850e66-aaf9-4c34-9cfc-29aec7bec6da"/>
    <s v="Larry Montoya"/>
    <s v="Larry"/>
    <s v="Montoya"/>
    <s v="deborah76@example.net"/>
    <x v="4479"/>
    <d v="2024-12-18T00:00:00"/>
    <x v="7"/>
    <n v="2"/>
    <n v="150"/>
    <n v="0"/>
    <n v="300"/>
    <n v="300"/>
    <n v="0"/>
    <x v="1"/>
    <x v="1"/>
  </r>
  <r>
    <s v="a1e9d50b-d790-4c38-9b40-71b771485862"/>
    <s v="Brandon Reese"/>
    <s v="Brandon"/>
    <s v="Reese"/>
    <s v="flopez@example.net"/>
    <x v="4480"/>
    <d v="2024-07-08T00:00:00"/>
    <x v="3"/>
    <n v="1"/>
    <n v="200"/>
    <n v="5"/>
    <n v="200"/>
    <n v="190"/>
    <n v="-10"/>
    <x v="2"/>
    <x v="1"/>
  </r>
  <r>
    <s v="6eedd448-0325-4756-910a-a52e6f113e4c"/>
    <s v="Dustin Zimmerman"/>
    <s v="Dustin"/>
    <s v="Zimmerman"/>
    <s v="savannah72@example.com"/>
    <x v="658"/>
    <d v="2024-12-20T00:00:00"/>
    <x v="8"/>
    <n v="2"/>
    <n v="50"/>
    <n v="0"/>
    <n v="100"/>
    <n v="100"/>
    <n v="0"/>
    <x v="2"/>
    <x v="1"/>
  </r>
  <r>
    <s v="9591c599-9659-4110-9979-32d963c9995f"/>
    <s v="Susan Edwards"/>
    <s v="Susan"/>
    <s v="Edwards"/>
    <s v="weberallison@example.org"/>
    <x v="4481"/>
    <d v="2025-01-20T00:00:00"/>
    <x v="7"/>
    <n v="2"/>
    <n v="150"/>
    <n v="10"/>
    <n v="300"/>
    <n v="270"/>
    <n v="-30"/>
    <x v="3"/>
    <x v="0"/>
  </r>
  <r>
    <s v="90eb7dc2-9df3-47dc-b5a3-1901de3dfd2d"/>
    <s v="Jessica Johnson"/>
    <s v="Jessica"/>
    <s v="Johnson"/>
    <s v="collinsjoseph@example.org"/>
    <x v="4482"/>
    <d v="2024-11-15T00:00:00"/>
    <x v="7"/>
    <n v="3"/>
    <n v="150"/>
    <n v="5"/>
    <n v="450"/>
    <n v="427.5"/>
    <n v="-22.5"/>
    <x v="4"/>
    <x v="0"/>
  </r>
  <r>
    <s v="d3b517c9-a887-406d-bee7-03297559cea6"/>
    <s v="David Soto"/>
    <s v="David"/>
    <s v="Soto"/>
    <s v="cindy96@example.org"/>
    <x v="4483"/>
    <d v="2024-10-03T00:00:00"/>
    <x v="1"/>
    <n v="2"/>
    <n v="100"/>
    <n v="0"/>
    <n v="200"/>
    <n v="200"/>
    <n v="0"/>
    <x v="4"/>
    <x v="0"/>
  </r>
  <r>
    <s v="821d4dde-eb10-4e8c-9590-01784f1642f4"/>
    <s v="Ronald Thomas"/>
    <s v="Ronald"/>
    <s v="Thomas"/>
    <s v="bking@example.com"/>
    <x v="4484"/>
    <d v="2024-11-24T00:00:00"/>
    <x v="0"/>
    <n v="2"/>
    <n v="800"/>
    <n v="0"/>
    <n v="1600"/>
    <n v="1600"/>
    <n v="0"/>
    <x v="4"/>
    <x v="0"/>
  </r>
  <r>
    <s v="fe7f7bc6-2287-4d40-ac9f-0466d7b96364"/>
    <s v="Kevin Tucker"/>
    <s v="Kevin"/>
    <s v="Tucker"/>
    <s v="nguyenspencer@example.org"/>
    <x v="2909"/>
    <d v="2024-06-06T00:00:00"/>
    <x v="6"/>
    <n v="2"/>
    <n v="120"/>
    <n v="0"/>
    <n v="240"/>
    <n v="240"/>
    <n v="0"/>
    <x v="4"/>
    <x v="0"/>
  </r>
  <r>
    <s v="66edabb3-d3b2-4d71-979e-72a16f7d96fb"/>
    <s v="Julie Shepherd"/>
    <s v="Julie"/>
    <s v="Shepherd"/>
    <s v="daniellebishop@example.com"/>
    <x v="4485"/>
    <d v="2025-04-02T00:00:00"/>
    <x v="1"/>
    <n v="3"/>
    <n v="100"/>
    <n v="0"/>
    <n v="300"/>
    <n v="300"/>
    <n v="0"/>
    <x v="0"/>
    <x v="0"/>
  </r>
  <r>
    <s v="cd17919d-846b-4fef-999e-170ecb935d99"/>
    <s v="Ernest Baker"/>
    <s v="Ernest"/>
    <s v="Baker"/>
    <s v="twilliams@example.com"/>
    <x v="4486"/>
    <d v="2024-12-04T00:00:00"/>
    <x v="4"/>
    <n v="1"/>
    <n v="1200"/>
    <n v="5"/>
    <n v="1200"/>
    <n v="1140"/>
    <n v="-60"/>
    <x v="1"/>
    <x v="0"/>
  </r>
  <r>
    <s v="a720dadb-6ad7-402b-9007-d1e7cf8cf363"/>
    <s v="Robert Doyle"/>
    <s v="Robert"/>
    <s v="Doyle"/>
    <s v="jessemyers@example.com"/>
    <x v="4487"/>
    <d v="2024-06-12T00:00:00"/>
    <x v="7"/>
    <n v="2"/>
    <n v="150"/>
    <n v="5"/>
    <n v="300"/>
    <n v="285"/>
    <n v="-15"/>
    <x v="4"/>
    <x v="0"/>
  </r>
  <r>
    <s v="717b63f0-2936-4436-9ebd-be348b2e1795"/>
    <s v="Matthew Francis"/>
    <s v="Matthew"/>
    <s v="Francis"/>
    <s v="saracarey@example.com"/>
    <x v="3448"/>
    <d v="2024-11-13T00:00:00"/>
    <x v="7"/>
    <n v="3"/>
    <n v="150"/>
    <n v="0"/>
    <n v="450"/>
    <n v="450"/>
    <n v="0"/>
    <x v="3"/>
    <x v="1"/>
  </r>
  <r>
    <s v="e865d6be-74aa-40ed-8bc8-df60c0f257b1"/>
    <s v="Tyler Evans"/>
    <s v="Tyler"/>
    <s v="Evans"/>
    <s v="vvasquez@example.com"/>
    <x v="4488"/>
    <d v="2025-03-26T00:00:00"/>
    <x v="6"/>
    <n v="2"/>
    <n v="120"/>
    <n v="10"/>
    <n v="240"/>
    <n v="216"/>
    <n v="-24"/>
    <x v="3"/>
    <x v="0"/>
  </r>
  <r>
    <s v="d6fd2b3a-29cf-48b3-b746-3a0e47654180"/>
    <s v="Brandy Murray"/>
    <s v="Brandy"/>
    <s v="Murray"/>
    <s v="danielgibson@example.com"/>
    <x v="3162"/>
    <d v="2024-12-24T00:00:00"/>
    <x v="0"/>
    <n v="3"/>
    <n v="800"/>
    <n v="0"/>
    <n v="2400"/>
    <n v="2400"/>
    <n v="0"/>
    <x v="0"/>
    <x v="0"/>
  </r>
  <r>
    <s v="a4226f07-f9fd-46a4-9abf-0f6a893c166e"/>
    <s v="Chelsea Stephens"/>
    <s v="Chelsea"/>
    <s v="Stephens"/>
    <s v="imoore@example.com"/>
    <x v="4489"/>
    <d v="2024-07-28T00:00:00"/>
    <x v="3"/>
    <n v="2"/>
    <n v="200"/>
    <n v="15"/>
    <n v="400"/>
    <n v="340"/>
    <n v="-60"/>
    <x v="4"/>
    <x v="0"/>
  </r>
  <r>
    <s v="d5278599-53e2-4593-a1df-8fa4b18dd4f5"/>
    <s v="Gary Smith"/>
    <s v="Gary"/>
    <s v="Smith"/>
    <s v="jason64@example.com"/>
    <x v="4490"/>
    <d v="2024-11-07T00:00:00"/>
    <x v="7"/>
    <n v="2"/>
    <n v="150"/>
    <n v="10"/>
    <n v="300"/>
    <n v="270"/>
    <n v="-30"/>
    <x v="0"/>
    <x v="0"/>
  </r>
  <r>
    <s v="7758f39c-e863-4f9f-9c84-2d7f8e239b32"/>
    <s v="Michael Johnson"/>
    <s v="Michael"/>
    <s v="Johnson"/>
    <s v="hectorreid@example.com"/>
    <x v="4491"/>
    <d v="2024-12-22T00:00:00"/>
    <x v="8"/>
    <n v="3"/>
    <n v="50"/>
    <n v="0"/>
    <n v="150"/>
    <n v="150"/>
    <n v="0"/>
    <x v="1"/>
    <x v="0"/>
  </r>
  <r>
    <s v="d7b2aa8a-2378-4342-a4c0-dad43c34e175"/>
    <s v="Ana Kerr MD"/>
    <s v="Ana"/>
    <s v="MD"/>
    <s v="dunndouglas@example.net"/>
    <x v="4492"/>
    <d v="2024-07-03T00:00:00"/>
    <x v="7"/>
    <n v="4"/>
    <n v="150"/>
    <n v="5"/>
    <n v="600"/>
    <n v="570"/>
    <n v="-30"/>
    <x v="3"/>
    <x v="0"/>
  </r>
  <r>
    <s v="751cafaa-7ae0-406f-b2c2-8a14919540cb"/>
    <s v="Mark Jensen"/>
    <s v="Mark"/>
    <s v="Jensen"/>
    <s v="jasonramos@example.net"/>
    <x v="4493"/>
    <d v="2025-02-25T00:00:00"/>
    <x v="8"/>
    <n v="3"/>
    <n v="50"/>
    <n v="10"/>
    <n v="150"/>
    <n v="135"/>
    <n v="-15"/>
    <x v="4"/>
    <x v="0"/>
  </r>
  <r>
    <s v="084730ae-94c6-4932-861e-9ba15757035d"/>
    <s v="Jennifer Schultz"/>
    <s v="Jennifer"/>
    <s v="Schultz"/>
    <s v="clarkemma@example.org"/>
    <x v="4494"/>
    <d v="2025-03-03T00:00:00"/>
    <x v="6"/>
    <n v="4"/>
    <n v="120"/>
    <n v="0"/>
    <n v="480"/>
    <n v="480"/>
    <n v="0"/>
    <x v="3"/>
    <x v="0"/>
  </r>
  <r>
    <s v="684c6931-9cb3-48a8-995e-a9a2ba4de650"/>
    <s v="Kathryn Dawson"/>
    <s v="Kathryn"/>
    <s v="Dawson"/>
    <s v="shannon83@example.org"/>
    <x v="2553"/>
    <d v="2024-10-26T00:00:00"/>
    <x v="6"/>
    <n v="4"/>
    <n v="120"/>
    <n v="15"/>
    <n v="480"/>
    <n v="408"/>
    <n v="-72"/>
    <x v="3"/>
    <x v="0"/>
  </r>
  <r>
    <s v="c3db8bea-e0eb-4a62-a644-df29abcd3bf0"/>
    <s v="Jordan White"/>
    <s v="Jordan"/>
    <s v="White"/>
    <s v="mcknightsarah@example.net"/>
    <x v="4495"/>
    <d v="2024-07-15T00:00:00"/>
    <x v="8"/>
    <n v="2"/>
    <n v="50"/>
    <n v="5"/>
    <n v="100"/>
    <n v="95"/>
    <n v="-5"/>
    <x v="1"/>
    <x v="0"/>
  </r>
  <r>
    <s v="fa470c43-4ff0-4b82-905f-94a48850bb9f"/>
    <s v="Richard Edwards"/>
    <s v="Richard"/>
    <s v="Edwards"/>
    <s v="hayessamuel@example.net"/>
    <x v="4496"/>
    <d v="2024-05-22T00:00:00"/>
    <x v="2"/>
    <n v="3"/>
    <n v="300"/>
    <n v="10"/>
    <n v="900"/>
    <n v="810"/>
    <n v="-90"/>
    <x v="3"/>
    <x v="0"/>
  </r>
  <r>
    <s v="425d691d-aa05-4c17-b85a-68750dae9a45"/>
    <s v="Rachel Hughes"/>
    <s v="Rachel"/>
    <s v="Hughes"/>
    <s v="donaldsmith@example.com"/>
    <x v="4497"/>
    <d v="2024-05-16T00:00:00"/>
    <x v="3"/>
    <n v="1"/>
    <n v="200"/>
    <n v="0"/>
    <n v="200"/>
    <n v="200"/>
    <n v="0"/>
    <x v="2"/>
    <x v="0"/>
  </r>
  <r>
    <s v="dbc8f5b4-d8b7-43ef-961e-40c2bb381445"/>
    <s v="Morgan Bowman"/>
    <s v="Morgan"/>
    <s v="Bowman"/>
    <s v="mrhodes@example.org"/>
    <x v="4498"/>
    <d v="2025-03-05T00:00:00"/>
    <x v="6"/>
    <n v="2"/>
    <n v="120"/>
    <n v="0"/>
    <n v="240"/>
    <n v="240"/>
    <n v="0"/>
    <x v="2"/>
    <x v="1"/>
  </r>
  <r>
    <s v="2628918c-f547-4b07-92f9-dabdd0881be2"/>
    <s v="Tammie Nunez"/>
    <s v="Tammie"/>
    <s v="Nunez"/>
    <s v="wilsonmark@example.net"/>
    <x v="4499"/>
    <d v="2024-12-13T00:00:00"/>
    <x v="5"/>
    <n v="3"/>
    <n v="90"/>
    <n v="15"/>
    <n v="270"/>
    <n v="229.5"/>
    <n v="-40.5"/>
    <x v="3"/>
    <x v="0"/>
  </r>
  <r>
    <s v="c7c2986e-a180-43c9-92f9-415417971853"/>
    <s v="Ashley Miles"/>
    <s v="Ashley"/>
    <s v="Miles"/>
    <s v="hudsonrobert@example.org"/>
    <x v="4500"/>
    <d v="2024-05-12T00:00:00"/>
    <x v="5"/>
    <n v="3"/>
    <n v="90"/>
    <n v="10"/>
    <n v="270"/>
    <n v="243"/>
    <n v="-27"/>
    <x v="2"/>
    <x v="1"/>
  </r>
  <r>
    <s v="d00f11c2-b869-4f34-8ca2-b3351cb8fd55"/>
    <s v="Natalie Nguyen"/>
    <s v="Natalie"/>
    <s v="Nguyen"/>
    <s v="abowers@example.net"/>
    <x v="4501"/>
    <d v="2024-10-13T00:00:00"/>
    <x v="2"/>
    <n v="4"/>
    <n v="300"/>
    <n v="0"/>
    <n v="1200"/>
    <n v="1200"/>
    <n v="0"/>
    <x v="3"/>
    <x v="0"/>
  </r>
  <r>
    <s v="1a78cafb-0c39-45c0-850a-995430437fa2"/>
    <s v="George Parker"/>
    <s v="George"/>
    <s v="Parker"/>
    <s v="robert24@example.com"/>
    <x v="4502"/>
    <d v="2024-07-11T00:00:00"/>
    <x v="0"/>
    <n v="2"/>
    <n v="800"/>
    <n v="5"/>
    <n v="1600"/>
    <n v="1520"/>
    <n v="-80"/>
    <x v="2"/>
    <x v="0"/>
  </r>
  <r>
    <s v="6c0bd37a-53c3-4e90-a656-cfeb0031b643"/>
    <s v="Nicole Green"/>
    <s v="Nicole"/>
    <s v="Green"/>
    <s v="rivasabigail@example.com"/>
    <x v="4503"/>
    <d v="2024-10-09T00:00:00"/>
    <x v="3"/>
    <n v="3"/>
    <n v="200"/>
    <n v="0"/>
    <n v="600"/>
    <n v="600"/>
    <n v="0"/>
    <x v="2"/>
    <x v="0"/>
  </r>
  <r>
    <s v="6fc894a8-90eb-448e-98cc-caafa2003e8d"/>
    <s v="Chase Lopez"/>
    <s v="Chase"/>
    <s v="Lopez"/>
    <s v="julie67@example.org"/>
    <x v="210"/>
    <d v="2024-12-16T00:00:00"/>
    <x v="2"/>
    <n v="4"/>
    <n v="300"/>
    <n v="5"/>
    <n v="1200"/>
    <n v="1140"/>
    <n v="-60"/>
    <x v="0"/>
    <x v="0"/>
  </r>
  <r>
    <s v="4c318dec-73db-4947-a3ec-3e24308b2719"/>
    <s v="Matthew Foster"/>
    <s v="Matthew"/>
    <s v="Foster"/>
    <s v="pgriffin@example.com"/>
    <x v="4504"/>
    <d v="2025-01-08T00:00:00"/>
    <x v="2"/>
    <n v="4"/>
    <n v="300"/>
    <n v="0"/>
    <n v="1200"/>
    <n v="1200"/>
    <n v="0"/>
    <x v="4"/>
    <x v="1"/>
  </r>
  <r>
    <s v="cc9ba704-76d6-4f8e-8cc7-3036b6d61766"/>
    <s v="Maria Lozano"/>
    <s v="Maria"/>
    <s v="Lozano"/>
    <s v="james96@example.org"/>
    <x v="4505"/>
    <d v="2024-07-29T00:00:00"/>
    <x v="4"/>
    <n v="3"/>
    <n v="1200"/>
    <n v="0"/>
    <n v="3600"/>
    <n v="3600"/>
    <n v="0"/>
    <x v="1"/>
    <x v="1"/>
  </r>
  <r>
    <s v="0daed99b-d879-4020-a94e-3808ef4ec715"/>
    <s v="Danielle Wells"/>
    <s v="Danielle"/>
    <s v="Wells"/>
    <s v="jackie05@example.com"/>
    <x v="3129"/>
    <d v="2025-01-23T00:00:00"/>
    <x v="4"/>
    <n v="4"/>
    <n v="1200"/>
    <n v="5"/>
    <n v="4800"/>
    <n v="4560"/>
    <n v="-240"/>
    <x v="4"/>
    <x v="0"/>
  </r>
  <r>
    <s v="30003eda-0f29-4f4a-8854-69871fff0f21"/>
    <s v="Virginia Black"/>
    <s v="Virginia"/>
    <s v="Black"/>
    <s v="drakemary@example.net"/>
    <x v="4506"/>
    <d v="2025-03-16T00:00:00"/>
    <x v="5"/>
    <n v="4"/>
    <n v="90"/>
    <n v="0"/>
    <n v="360"/>
    <n v="360"/>
    <n v="0"/>
    <x v="3"/>
    <x v="0"/>
  </r>
  <r>
    <s v="a490cf95-5128-49dd-a2b5-0b20b785579e"/>
    <s v="Jamie Vargas"/>
    <s v="Jamie"/>
    <s v="Vargas"/>
    <s v="hutchinsonanthony@example.com"/>
    <x v="2507"/>
    <d v="2024-10-03T00:00:00"/>
    <x v="7"/>
    <n v="4"/>
    <n v="150"/>
    <n v="0"/>
    <n v="600"/>
    <n v="600"/>
    <n v="0"/>
    <x v="0"/>
    <x v="0"/>
  </r>
  <r>
    <s v="25192f89-f350-4eda-9eb5-4902c705a30b"/>
    <s v="Benjamin Hunter"/>
    <s v="Benjamin"/>
    <s v="Hunter"/>
    <s v="cortiz@example.com"/>
    <x v="4507"/>
    <d v="2024-04-24T00:00:00"/>
    <x v="4"/>
    <n v="1"/>
    <n v="1200"/>
    <n v="5"/>
    <n v="1200"/>
    <n v="1140"/>
    <n v="-60"/>
    <x v="4"/>
    <x v="0"/>
  </r>
  <r>
    <s v="33ee10bc-6619-46df-912e-2de9a0570787"/>
    <s v="Wanda Trujillo"/>
    <s v="Wanda"/>
    <s v="Trujillo"/>
    <s v="rshaw@example.org"/>
    <x v="4508"/>
    <d v="2025-03-25T00:00:00"/>
    <x v="8"/>
    <n v="2"/>
    <n v="50"/>
    <n v="10"/>
    <n v="100"/>
    <n v="90"/>
    <n v="-10"/>
    <x v="1"/>
    <x v="0"/>
  </r>
  <r>
    <s v="db3bbdb0-8c0f-489d-94ff-f8f96fe2ef10"/>
    <s v="Vanessa Stewart"/>
    <s v="Vanessa"/>
    <s v="Stewart"/>
    <s v="kcox@example.com"/>
    <x v="4509"/>
    <d v="2024-11-08T00:00:00"/>
    <x v="1"/>
    <n v="3"/>
    <n v="100"/>
    <n v="15"/>
    <n v="300"/>
    <n v="255"/>
    <n v="-45"/>
    <x v="3"/>
    <x v="0"/>
  </r>
  <r>
    <s v="ca14bd48-8111-4ef9-b98c-d770a83e52c1"/>
    <s v="Megan Cummings"/>
    <s v="Megan"/>
    <s v="Cummings"/>
    <s v="zjames@example.net"/>
    <x v="4510"/>
    <d v="2024-09-10T00:00:00"/>
    <x v="7"/>
    <n v="1"/>
    <n v="150"/>
    <n v="0"/>
    <n v="150"/>
    <n v="150"/>
    <n v="0"/>
    <x v="2"/>
    <x v="0"/>
  </r>
  <r>
    <s v="c880f5a2-0ed5-4566-bd01-21d6c32166c4"/>
    <s v="Donna Jones"/>
    <s v="Donna"/>
    <s v="Jones"/>
    <s v="eford@example.org"/>
    <x v="4511"/>
    <d v="2024-05-16T00:00:00"/>
    <x v="3"/>
    <n v="2"/>
    <n v="200"/>
    <n v="0"/>
    <n v="400"/>
    <n v="400"/>
    <n v="0"/>
    <x v="1"/>
    <x v="0"/>
  </r>
  <r>
    <s v="6b834e5f-eb7f-4621-8345-88f81faa7cae"/>
    <s v="Stephen Nunez"/>
    <s v="Stephen"/>
    <s v="Nunez"/>
    <s v="hernandezdonna@example.org"/>
    <x v="4512"/>
    <d v="2024-06-12T00:00:00"/>
    <x v="2"/>
    <n v="1"/>
    <n v="300"/>
    <n v="0"/>
    <n v="300"/>
    <n v="300"/>
    <n v="0"/>
    <x v="1"/>
    <x v="0"/>
  </r>
  <r>
    <s v="a9597976-bcb9-4e4d-a5f4-ed6b078ec39c"/>
    <s v="Jerome Drake"/>
    <s v="Jerome"/>
    <s v="Drake"/>
    <s v="muellermarilyn@example.org"/>
    <x v="4513"/>
    <d v="2025-03-29T00:00:00"/>
    <x v="4"/>
    <n v="2"/>
    <n v="1200"/>
    <n v="15"/>
    <n v="2400"/>
    <n v="2040"/>
    <n v="-360"/>
    <x v="1"/>
    <x v="0"/>
  </r>
  <r>
    <s v="3e957be1-e884-420c-bd72-b3616f19da16"/>
    <s v="Tammy Hughes"/>
    <s v="Tammy"/>
    <s v="Hughes"/>
    <s v="carlos65@example.org"/>
    <x v="4514"/>
    <d v="2025-04-18T00:00:00"/>
    <x v="0"/>
    <n v="3"/>
    <n v="800"/>
    <n v="0"/>
    <n v="2400"/>
    <n v="2400"/>
    <n v="0"/>
    <x v="1"/>
    <x v="0"/>
  </r>
  <r>
    <s v="de00f265-9fc0-4a88-9f66-dc8b3e092f34"/>
    <s v="Carrie Turner"/>
    <s v="Carrie"/>
    <s v="Turner"/>
    <s v="phillipssheila@example.org"/>
    <x v="4515"/>
    <d v="2024-08-23T00:00:00"/>
    <x v="3"/>
    <n v="3"/>
    <n v="200"/>
    <n v="0"/>
    <n v="600"/>
    <n v="600"/>
    <n v="0"/>
    <x v="0"/>
    <x v="0"/>
  </r>
  <r>
    <s v="ec959c26-8ce8-48d9-838f-66893830ac17"/>
    <s v="Christy Bennett"/>
    <s v="Christy"/>
    <s v="Bennett"/>
    <s v="steinkelly@example.com"/>
    <x v="4516"/>
    <d v="2024-12-23T00:00:00"/>
    <x v="3"/>
    <n v="3"/>
    <n v="200"/>
    <n v="0"/>
    <n v="600"/>
    <n v="600"/>
    <n v="0"/>
    <x v="4"/>
    <x v="0"/>
  </r>
  <r>
    <s v="b5738ab8-e49c-407d-8e72-2ec98426f5df"/>
    <s v="John Allen"/>
    <s v="John"/>
    <s v="Allen"/>
    <s v="kennethwagner@example.org"/>
    <x v="4517"/>
    <d v="2025-03-10T00:00:00"/>
    <x v="4"/>
    <n v="4"/>
    <n v="1200"/>
    <n v="5"/>
    <n v="4800"/>
    <n v="4560"/>
    <n v="-240"/>
    <x v="0"/>
    <x v="0"/>
  </r>
  <r>
    <s v="5e81cfe9-5825-438a-8489-96df72fb51cb"/>
    <s v="James Frank"/>
    <s v="James"/>
    <s v="Frank"/>
    <s v="ashleyturner@example.net"/>
    <x v="4518"/>
    <d v="2024-08-19T00:00:00"/>
    <x v="0"/>
    <n v="2"/>
    <n v="800"/>
    <n v="0"/>
    <n v="1600"/>
    <n v="1600"/>
    <n v="0"/>
    <x v="3"/>
    <x v="0"/>
  </r>
  <r>
    <s v="46299bfd-d8a1-46e8-894a-99dd81c5ebd8"/>
    <s v="Sydney Burns"/>
    <s v="Sydney"/>
    <s v="Burns"/>
    <s v="brittany79@example.org"/>
    <x v="4519"/>
    <d v="2025-02-07T00:00:00"/>
    <x v="7"/>
    <n v="2"/>
    <n v="150"/>
    <n v="0"/>
    <n v="300"/>
    <n v="300"/>
    <n v="0"/>
    <x v="0"/>
    <x v="0"/>
  </r>
  <r>
    <s v="269d14ec-9745-4dbc-b6e4-b9a11545610b"/>
    <s v="James Kelly"/>
    <s v="James"/>
    <s v="Kelly"/>
    <s v="timothy96@example.org"/>
    <x v="650"/>
    <d v="2025-03-25T00:00:00"/>
    <x v="7"/>
    <n v="2"/>
    <n v="150"/>
    <n v="5"/>
    <n v="300"/>
    <n v="285"/>
    <n v="-15"/>
    <x v="4"/>
    <x v="0"/>
  </r>
  <r>
    <s v="336a87ad-99c4-4a54-9245-fdc1b0643ee1"/>
    <s v="Sean Johnson"/>
    <s v="Sean"/>
    <s v="Johnson"/>
    <s v="ablankenship@example.com"/>
    <x v="4520"/>
    <d v="2024-10-08T00:00:00"/>
    <x v="7"/>
    <n v="3"/>
    <n v="150"/>
    <n v="10"/>
    <n v="450"/>
    <n v="405"/>
    <n v="-45"/>
    <x v="0"/>
    <x v="0"/>
  </r>
  <r>
    <s v="ff2ddc1c-ae34-4e8e-8d60-b7ae342f2b72"/>
    <s v="Barry Murphy"/>
    <s v="Barry"/>
    <s v="Murphy"/>
    <s v="elijah16@example.net"/>
    <x v="4521"/>
    <d v="2024-07-23T00:00:00"/>
    <x v="2"/>
    <n v="3"/>
    <n v="300"/>
    <n v="0"/>
    <n v="900"/>
    <n v="900"/>
    <n v="0"/>
    <x v="0"/>
    <x v="0"/>
  </r>
  <r>
    <s v="a2b19e4c-2988-4e6f-8c27-f9d557e0e494"/>
    <s v="Maria Anderson"/>
    <s v="Maria"/>
    <s v="Anderson"/>
    <s v="danielle75@example.org"/>
    <x v="4522"/>
    <d v="2024-12-27T00:00:00"/>
    <x v="4"/>
    <n v="4"/>
    <n v="1200"/>
    <n v="0"/>
    <n v="4800"/>
    <n v="4800"/>
    <n v="0"/>
    <x v="2"/>
    <x v="0"/>
  </r>
  <r>
    <s v="16fe4bfa-08a2-4bc0-a92d-34ef2207871a"/>
    <s v="William Hernandez"/>
    <s v="William"/>
    <s v="Hernandez"/>
    <s v="jameswebb@example.org"/>
    <x v="4523"/>
    <d v="2024-11-01T00:00:00"/>
    <x v="3"/>
    <n v="2"/>
    <n v="200"/>
    <n v="0"/>
    <n v="400"/>
    <n v="400"/>
    <n v="0"/>
    <x v="1"/>
    <x v="0"/>
  </r>
  <r>
    <s v="02216a27-525a-4f61-aab0-59a0f8a8d98f"/>
    <s v="Alexander Wyatt"/>
    <s v="Alexander"/>
    <s v="Wyatt"/>
    <s v="moralesmatthew@example.com"/>
    <x v="4524"/>
    <d v="2025-04-11T00:00:00"/>
    <x v="7"/>
    <n v="4"/>
    <n v="150"/>
    <n v="5"/>
    <n v="600"/>
    <n v="570"/>
    <n v="-30"/>
    <x v="3"/>
    <x v="0"/>
  </r>
  <r>
    <s v="5d3be080-52ef-4304-bce3-b38807748631"/>
    <s v="Brian Jefferson"/>
    <s v="Brian"/>
    <s v="Jefferson"/>
    <s v="nunezgina@example.org"/>
    <x v="4525"/>
    <d v="2024-08-28T00:00:00"/>
    <x v="7"/>
    <n v="3"/>
    <n v="150"/>
    <n v="10"/>
    <n v="450"/>
    <n v="405"/>
    <n v="-45"/>
    <x v="2"/>
    <x v="0"/>
  </r>
  <r>
    <s v="c2fea77f-ff95-4f75-af16-9b82d9497971"/>
    <s v="Mr. Cody Garcia"/>
    <s v="Mr"/>
    <s v="Garcia"/>
    <s v="ismith@example.com"/>
    <x v="4526"/>
    <d v="2024-04-28T00:00:00"/>
    <x v="1"/>
    <n v="1"/>
    <n v="100"/>
    <n v="0"/>
    <n v="100"/>
    <n v="100"/>
    <n v="0"/>
    <x v="3"/>
    <x v="0"/>
  </r>
  <r>
    <s v="3ee2ef2b-f9e2-4e66-acd0-76e4bbbab7db"/>
    <s v="Lindsey Young"/>
    <s v="Lindsey"/>
    <s v="Young"/>
    <s v="kimberlydickerson@example.com"/>
    <x v="4527"/>
    <d v="2024-12-18T00:00:00"/>
    <x v="3"/>
    <n v="2"/>
    <n v="200"/>
    <n v="0"/>
    <n v="400"/>
    <n v="400"/>
    <n v="0"/>
    <x v="4"/>
    <x v="0"/>
  </r>
  <r>
    <s v="e02e5966-d417-4bc7-ab3c-2cca73f1be9e"/>
    <s v="Brett Reyes"/>
    <s v="Brett"/>
    <s v="Reyes"/>
    <s v="wattskathleen@example.org"/>
    <x v="4528"/>
    <d v="2024-11-04T00:00:00"/>
    <x v="6"/>
    <n v="2"/>
    <n v="120"/>
    <n v="10"/>
    <n v="240"/>
    <n v="216"/>
    <n v="-24"/>
    <x v="0"/>
    <x v="0"/>
  </r>
  <r>
    <s v="7b41cd99-d345-40bb-8511-b92907fcf70e"/>
    <s v="Gabriel Rivera"/>
    <s v="Gabriel"/>
    <s v="Rivera"/>
    <s v="smithjared@example.net"/>
    <x v="4529"/>
    <d v="2025-03-17T00:00:00"/>
    <x v="1"/>
    <n v="4"/>
    <n v="100"/>
    <n v="0"/>
    <n v="400"/>
    <n v="400"/>
    <n v="0"/>
    <x v="0"/>
    <x v="0"/>
  </r>
  <r>
    <s v="0d77f547-0288-466e-afa9-8528e655cfcd"/>
    <s v="Heather Murphy"/>
    <s v="Heather"/>
    <s v="Murphy"/>
    <s v="alexis18@example.com"/>
    <x v="4530"/>
    <d v="2024-11-21T00:00:00"/>
    <x v="7"/>
    <n v="3"/>
    <n v="150"/>
    <n v="0"/>
    <n v="450"/>
    <n v="450"/>
    <n v="0"/>
    <x v="0"/>
    <x v="0"/>
  </r>
  <r>
    <s v="3991de41-24ff-46f5-8375-5facc414a35d"/>
    <s v="Gregory Baker"/>
    <s v="Gregory"/>
    <s v="Baker"/>
    <s v="debbiescott@example.org"/>
    <x v="4531"/>
    <d v="2024-05-20T00:00:00"/>
    <x v="4"/>
    <n v="1"/>
    <n v="1200"/>
    <n v="0"/>
    <n v="1200"/>
    <n v="1200"/>
    <n v="0"/>
    <x v="2"/>
    <x v="1"/>
  </r>
  <r>
    <s v="32f85739-4d65-4ffd-ad58-dcf42c4dcc40"/>
    <s v="Brenda Robertson"/>
    <s v="Brenda"/>
    <s v="Robertson"/>
    <s v="johnsmith@example.com"/>
    <x v="4532"/>
    <d v="2025-03-13T00:00:00"/>
    <x v="7"/>
    <n v="2"/>
    <n v="150"/>
    <n v="0"/>
    <n v="300"/>
    <n v="300"/>
    <n v="0"/>
    <x v="2"/>
    <x v="0"/>
  </r>
  <r>
    <s v="e40de640-03c1-4007-9463-1f4abbe7d16e"/>
    <s v="Matthew Wolfe"/>
    <s v="Matthew"/>
    <s v="Wolfe"/>
    <s v="kenneth30@example.net"/>
    <x v="4533"/>
    <d v="2025-03-18T00:00:00"/>
    <x v="7"/>
    <n v="2"/>
    <n v="150"/>
    <n v="5"/>
    <n v="300"/>
    <n v="285"/>
    <n v="-15"/>
    <x v="0"/>
    <x v="0"/>
  </r>
  <r>
    <s v="cea5f733-036a-453e-8e68-169cb89e204b"/>
    <s v="Kristin Barnes"/>
    <s v="Kristin"/>
    <s v="Barnes"/>
    <s v="tcastillo@example.com"/>
    <x v="808"/>
    <d v="2024-12-14T00:00:00"/>
    <x v="3"/>
    <n v="1"/>
    <n v="200"/>
    <n v="10"/>
    <n v="200"/>
    <n v="180"/>
    <n v="-20"/>
    <x v="3"/>
    <x v="0"/>
  </r>
  <r>
    <s v="ad9d43f4-59c3-4f1f-be0e-6e35baa80014"/>
    <s v="Kayla Robinson"/>
    <s v="Kayla"/>
    <s v="Robinson"/>
    <s v="normanerika@example.net"/>
    <x v="4534"/>
    <d v="2025-03-03T00:00:00"/>
    <x v="6"/>
    <n v="4"/>
    <n v="120"/>
    <n v="0"/>
    <n v="480"/>
    <n v="480"/>
    <n v="0"/>
    <x v="2"/>
    <x v="0"/>
  </r>
  <r>
    <s v="7b161169-366a-482c-a446-2f4634612380"/>
    <s v="Erika Fisher"/>
    <s v="Erika"/>
    <s v="Fisher"/>
    <s v="brian35@example.org"/>
    <x v="4535"/>
    <d v="2024-11-09T00:00:00"/>
    <x v="1"/>
    <n v="3"/>
    <n v="100"/>
    <n v="0"/>
    <n v="300"/>
    <n v="300"/>
    <n v="0"/>
    <x v="2"/>
    <x v="0"/>
  </r>
  <r>
    <s v="fafffe40-49a2-4e10-96e4-78e0e5fc68f1"/>
    <s v="Melanie Hayes"/>
    <s v="Melanie"/>
    <s v="Hayes"/>
    <s v="robertberg@example.com"/>
    <x v="4536"/>
    <d v="2024-12-18T00:00:00"/>
    <x v="5"/>
    <n v="2"/>
    <n v="90"/>
    <n v="0"/>
    <n v="180"/>
    <n v="180"/>
    <n v="0"/>
    <x v="4"/>
    <x v="0"/>
  </r>
  <r>
    <s v="c8cccdf4-6ed7-4986-8e94-43d7202b3752"/>
    <s v="Caroline Houston"/>
    <s v="Caroline"/>
    <s v="Houston"/>
    <s v="sandymorales@example.net"/>
    <x v="4537"/>
    <d v="2024-10-26T00:00:00"/>
    <x v="2"/>
    <n v="4"/>
    <n v="300"/>
    <n v="0"/>
    <n v="1200"/>
    <n v="1200"/>
    <n v="0"/>
    <x v="3"/>
    <x v="0"/>
  </r>
  <r>
    <s v="9ab04c34-2f37-46d7-a14b-58be06ab5b68"/>
    <s v="Adrian Matthews"/>
    <s v="Adrian"/>
    <s v="Matthews"/>
    <s v="erivera@example.org"/>
    <x v="4538"/>
    <d v="2024-12-06T00:00:00"/>
    <x v="7"/>
    <n v="1"/>
    <n v="150"/>
    <n v="0"/>
    <n v="150"/>
    <n v="150"/>
    <n v="0"/>
    <x v="4"/>
    <x v="0"/>
  </r>
  <r>
    <s v="02e4594e-fbdc-4176-83b5-cf57b3ed316a"/>
    <s v="Rachel Gutierrez"/>
    <s v="Rachel"/>
    <s v="Gutierrez"/>
    <s v="jmcdonald@example.net"/>
    <x v="2184"/>
    <d v="2025-03-14T00:00:00"/>
    <x v="0"/>
    <n v="4"/>
    <n v="800"/>
    <n v="15"/>
    <n v="3200"/>
    <n v="2720"/>
    <n v="-480"/>
    <x v="2"/>
    <x v="1"/>
  </r>
  <r>
    <s v="aca01965-f8f0-4821-9b3a-bd8b5addffa9"/>
    <s v="Mary Blake"/>
    <s v="Mary"/>
    <s v="Blake"/>
    <s v="cbrown@example.org"/>
    <x v="4539"/>
    <d v="2024-11-11T00:00:00"/>
    <x v="3"/>
    <n v="3"/>
    <n v="200"/>
    <n v="0"/>
    <n v="600"/>
    <n v="600"/>
    <n v="0"/>
    <x v="1"/>
    <x v="0"/>
  </r>
  <r>
    <s v="2aab758f-b858-49d5-ac78-0abe4c55a919"/>
    <s v="Joshua Doyle"/>
    <s v="Joshua"/>
    <s v="Doyle"/>
    <s v="davidtownsend@example.org"/>
    <x v="4540"/>
    <d v="2025-01-12T00:00:00"/>
    <x v="2"/>
    <n v="3"/>
    <n v="300"/>
    <n v="0"/>
    <n v="900"/>
    <n v="900"/>
    <n v="0"/>
    <x v="3"/>
    <x v="0"/>
  </r>
  <r>
    <s v="6018fced-54b2-405e-9f0d-444e2a6657da"/>
    <s v="Allen Anderson"/>
    <s v="Allen"/>
    <s v="Anderson"/>
    <s v="feliciaperkins@example.net"/>
    <x v="4541"/>
    <d v="2024-06-21T00:00:00"/>
    <x v="4"/>
    <n v="1"/>
    <n v="1200"/>
    <n v="0"/>
    <n v="1200"/>
    <n v="1200"/>
    <n v="0"/>
    <x v="1"/>
    <x v="1"/>
  </r>
  <r>
    <s v="2737dc2e-5b05-4fcc-b3f8-704dc510cf7d"/>
    <s v="Ryan Jackson"/>
    <s v="Ryan"/>
    <s v="Jackson"/>
    <s v="philip31@example.net"/>
    <x v="3443"/>
    <d v="2024-07-10T00:00:00"/>
    <x v="3"/>
    <n v="1"/>
    <n v="200"/>
    <n v="0"/>
    <n v="200"/>
    <n v="200"/>
    <n v="0"/>
    <x v="1"/>
    <x v="0"/>
  </r>
  <r>
    <s v="44034cf4-1df8-4b5e-89c0-0887a346892c"/>
    <s v="John Turner"/>
    <s v="John"/>
    <s v="Turner"/>
    <s v="ayork@example.com"/>
    <x v="3698"/>
    <d v="2024-06-07T00:00:00"/>
    <x v="5"/>
    <n v="3"/>
    <n v="90"/>
    <n v="0"/>
    <n v="270"/>
    <n v="270"/>
    <n v="0"/>
    <x v="2"/>
    <x v="0"/>
  </r>
  <r>
    <s v="03aa8309-3c7a-4687-a9e4-81577ceed8bd"/>
    <s v="Kevin Chung"/>
    <s v="Kevin"/>
    <s v="Chung"/>
    <s v="xduran@example.net"/>
    <x v="4542"/>
    <d v="2024-12-16T00:00:00"/>
    <x v="0"/>
    <n v="3"/>
    <n v="800"/>
    <n v="10"/>
    <n v="2400"/>
    <n v="2160"/>
    <n v="-240"/>
    <x v="3"/>
    <x v="0"/>
  </r>
  <r>
    <s v="62c0370f-e76a-49e3-b09d-344d9b72b406"/>
    <s v="Dr. Joshua Davis"/>
    <s v="Dr"/>
    <s v="Davis"/>
    <s v="hillmonique@example.org"/>
    <x v="4543"/>
    <d v="2024-12-01T00:00:00"/>
    <x v="6"/>
    <n v="3"/>
    <n v="120"/>
    <n v="0"/>
    <n v="360"/>
    <n v="360"/>
    <n v="0"/>
    <x v="4"/>
    <x v="0"/>
  </r>
  <r>
    <s v="4f2f9a4e-cb93-4300-9007-9f704f61bfb0"/>
    <s v="Russell Johnson"/>
    <s v="Russell"/>
    <s v="Johnson"/>
    <s v="bridgethoffman@example.net"/>
    <x v="4544"/>
    <d v="2024-07-17T00:00:00"/>
    <x v="3"/>
    <n v="3"/>
    <n v="200"/>
    <n v="0"/>
    <n v="600"/>
    <n v="600"/>
    <n v="0"/>
    <x v="3"/>
    <x v="0"/>
  </r>
  <r>
    <s v="eb81dd35-b879-431d-b3be-e8b3c7edad1d"/>
    <s v="Jose Willis"/>
    <s v="Jose"/>
    <s v="Willis"/>
    <s v="amandacampbell@example.net"/>
    <x v="1390"/>
    <d v="2024-10-20T00:00:00"/>
    <x v="7"/>
    <n v="2"/>
    <n v="150"/>
    <n v="0"/>
    <n v="300"/>
    <n v="300"/>
    <n v="0"/>
    <x v="0"/>
    <x v="0"/>
  </r>
  <r>
    <s v="c7258528-8b8a-4ef6-a8a2-7e542edc6ad4"/>
    <s v="Benjamin Malone"/>
    <s v="Benjamin"/>
    <s v="Malone"/>
    <s v="summersdarlene@example.com"/>
    <x v="2310"/>
    <d v="2025-01-04T00:00:00"/>
    <x v="8"/>
    <n v="4"/>
    <n v="50"/>
    <n v="10"/>
    <n v="200"/>
    <n v="180"/>
    <n v="-20"/>
    <x v="3"/>
    <x v="0"/>
  </r>
  <r>
    <s v="5a19a86a-5e2e-4b9c-a787-7f0adc72666a"/>
    <s v="Jennifer Fernandez"/>
    <s v="Jennifer"/>
    <s v="Fernandez"/>
    <s v="mcarey@example.org"/>
    <x v="4545"/>
    <d v="2024-11-30T00:00:00"/>
    <x v="2"/>
    <n v="2"/>
    <n v="300"/>
    <n v="0"/>
    <n v="600"/>
    <n v="600"/>
    <n v="0"/>
    <x v="4"/>
    <x v="0"/>
  </r>
  <r>
    <s v="aab32361-b9ec-4a17-8a76-b8d5ba45cdf5"/>
    <s v="Sharon Kelley"/>
    <s v="Sharon"/>
    <s v="Kelley"/>
    <s v="fred35@example.net"/>
    <x v="4546"/>
    <d v="2024-09-17T00:00:00"/>
    <x v="0"/>
    <n v="2"/>
    <n v="800"/>
    <n v="10"/>
    <n v="1600"/>
    <n v="1440"/>
    <n v="-160"/>
    <x v="0"/>
    <x v="0"/>
  </r>
  <r>
    <s v="e7c81a53-0b92-436a-b1b7-606a8a68746b"/>
    <s v="Benjamin Peterson"/>
    <s v="Benjamin"/>
    <s v="Peterson"/>
    <s v="tharris@example.com"/>
    <x v="2625"/>
    <d v="2024-08-03T00:00:00"/>
    <x v="0"/>
    <n v="4"/>
    <n v="800"/>
    <n v="0"/>
    <n v="3200"/>
    <n v="3200"/>
    <n v="0"/>
    <x v="4"/>
    <x v="0"/>
  </r>
  <r>
    <s v="6dc707c8-f4d3-4a04-af02-98cfc546fc47"/>
    <s v="Jason Diaz"/>
    <s v="Jason"/>
    <s v="Diaz"/>
    <s v="idouglas@example.org"/>
    <x v="4547"/>
    <d v="2025-04-12T00:00:00"/>
    <x v="8"/>
    <n v="2"/>
    <n v="50"/>
    <n v="10"/>
    <n v="100"/>
    <n v="90"/>
    <n v="-10"/>
    <x v="0"/>
    <x v="0"/>
  </r>
  <r>
    <s v="f37b8dcd-47d2-48c7-b61d-08a221d11bc1"/>
    <s v="Elizabeth Hebert"/>
    <s v="Elizabeth"/>
    <s v="Hebert"/>
    <s v="tanneroneal@example.net"/>
    <x v="4548"/>
    <d v="2024-09-05T00:00:00"/>
    <x v="2"/>
    <n v="3"/>
    <n v="300"/>
    <n v="0"/>
    <n v="900"/>
    <n v="900"/>
    <n v="0"/>
    <x v="4"/>
    <x v="0"/>
  </r>
  <r>
    <s v="39fe8757-50bb-462e-b945-09b47324cc79"/>
    <s v="Jason Mason"/>
    <s v="Jason"/>
    <s v="Mason"/>
    <s v="vernon06@example.net"/>
    <x v="4549"/>
    <d v="2024-12-26T00:00:00"/>
    <x v="7"/>
    <n v="2"/>
    <n v="150"/>
    <n v="0"/>
    <n v="300"/>
    <n v="300"/>
    <n v="0"/>
    <x v="2"/>
    <x v="0"/>
  </r>
  <r>
    <s v="a2c153ff-274a-4922-87a7-9ead62b7ec1b"/>
    <s v="Sydney Brown"/>
    <s v="Sydney"/>
    <s v="Brown"/>
    <s v="gsherman@example.org"/>
    <x v="4550"/>
    <d v="2024-05-09T00:00:00"/>
    <x v="0"/>
    <n v="2"/>
    <n v="800"/>
    <n v="5"/>
    <n v="1600"/>
    <n v="1520"/>
    <n v="-80"/>
    <x v="0"/>
    <x v="0"/>
  </r>
  <r>
    <s v="31c0c665-c6c9-4309-a512-530cc3902e9c"/>
    <s v="Howard Webster"/>
    <s v="Howard"/>
    <s v="Webster"/>
    <s v="zhart@example.net"/>
    <x v="4551"/>
    <d v="2025-03-28T00:00:00"/>
    <x v="2"/>
    <n v="2"/>
    <n v="300"/>
    <n v="0"/>
    <n v="600"/>
    <n v="600"/>
    <n v="0"/>
    <x v="2"/>
    <x v="0"/>
  </r>
  <r>
    <s v="866c8bf9-48dd-4365-9944-bf94f804a8c1"/>
    <s v="Mark Collins"/>
    <s v="Mark"/>
    <s v="Collins"/>
    <s v="jose12@example.com"/>
    <x v="4552"/>
    <d v="2025-04-17T00:00:00"/>
    <x v="4"/>
    <n v="4"/>
    <n v="1200"/>
    <n v="5"/>
    <n v="4800"/>
    <n v="4560"/>
    <n v="-240"/>
    <x v="4"/>
    <x v="0"/>
  </r>
  <r>
    <s v="9ec0ee3c-c412-4b2a-acab-9ae00f22d5b6"/>
    <s v="Richard White"/>
    <s v="Richard"/>
    <s v="White"/>
    <s v="wellseric@example.net"/>
    <x v="4553"/>
    <d v="2024-11-10T00:00:00"/>
    <x v="2"/>
    <n v="4"/>
    <n v="300"/>
    <n v="15"/>
    <n v="1200"/>
    <n v="1020"/>
    <n v="-180"/>
    <x v="2"/>
    <x v="1"/>
  </r>
  <r>
    <s v="d99c6c7c-8462-4f91-b181-7bd96e3a9093"/>
    <s v="Robert Keller"/>
    <s v="Robert"/>
    <s v="Keller"/>
    <s v="bwebb@example.net"/>
    <x v="4554"/>
    <d v="2024-11-20T00:00:00"/>
    <x v="2"/>
    <n v="1"/>
    <n v="300"/>
    <n v="0"/>
    <n v="300"/>
    <n v="300"/>
    <n v="0"/>
    <x v="0"/>
    <x v="0"/>
  </r>
  <r>
    <s v="65b3c8b5-8e7e-4aac-a39d-cbdaaf530417"/>
    <s v="Justin Colon"/>
    <s v="Justin"/>
    <s v="Colon"/>
    <s v="matthew71@example.org"/>
    <x v="4555"/>
    <d v="2025-01-06T00:00:00"/>
    <x v="2"/>
    <n v="2"/>
    <n v="300"/>
    <n v="5"/>
    <n v="600"/>
    <n v="570"/>
    <n v="-30"/>
    <x v="4"/>
    <x v="0"/>
  </r>
  <r>
    <s v="bb58ec7b-87b8-4762-9d1f-4e85e5d1caf2"/>
    <s v="Timothy Gonzalez"/>
    <s v="Timothy"/>
    <s v="Gonzalez"/>
    <s v="dsoto@example.com"/>
    <x v="4556"/>
    <d v="2025-01-25T00:00:00"/>
    <x v="0"/>
    <n v="3"/>
    <n v="800"/>
    <n v="0"/>
    <n v="2400"/>
    <n v="2400"/>
    <n v="0"/>
    <x v="2"/>
    <x v="0"/>
  </r>
  <r>
    <s v="2a01d892-3631-4a1d-b8aa-8b24715dde6a"/>
    <s v="Nicole Rodriguez"/>
    <s v="Nicole"/>
    <s v="Rodriguez"/>
    <s v="qjones@example.net"/>
    <x v="4557"/>
    <d v="2024-10-13T00:00:00"/>
    <x v="4"/>
    <n v="4"/>
    <n v="1200"/>
    <n v="0"/>
    <n v="4800"/>
    <n v="4800"/>
    <n v="0"/>
    <x v="2"/>
    <x v="0"/>
  </r>
  <r>
    <s v="b2ec7f8d-0bc2-42b2-a226-049d644d615a"/>
    <s v="Samantha Meza"/>
    <s v="Samantha"/>
    <s v="Meza"/>
    <s v="stacymarquez@example.com"/>
    <x v="4558"/>
    <d v="2025-04-16T00:00:00"/>
    <x v="6"/>
    <n v="4"/>
    <n v="120"/>
    <n v="0"/>
    <n v="480"/>
    <n v="480"/>
    <n v="0"/>
    <x v="0"/>
    <x v="1"/>
  </r>
  <r>
    <s v="689e2349-9dfe-4399-b5c1-60b45268a85a"/>
    <s v="Ryan Davis"/>
    <s v="Ryan"/>
    <s v="Davis"/>
    <s v="sandrathomas@example.com"/>
    <x v="4559"/>
    <d v="2024-08-02T00:00:00"/>
    <x v="4"/>
    <n v="3"/>
    <n v="1200"/>
    <n v="0"/>
    <n v="3600"/>
    <n v="3600"/>
    <n v="0"/>
    <x v="4"/>
    <x v="0"/>
  </r>
  <r>
    <s v="2b5c769e-4502-4c65-957d-c5d7aee1c31c"/>
    <s v="Gregory Hernandez"/>
    <s v="Gregory"/>
    <s v="Hernandez"/>
    <s v="susan51@example.com"/>
    <x v="4560"/>
    <d v="2025-03-27T00:00:00"/>
    <x v="0"/>
    <n v="4"/>
    <n v="800"/>
    <n v="10"/>
    <n v="3200"/>
    <n v="2880"/>
    <n v="-320"/>
    <x v="4"/>
    <x v="0"/>
  </r>
  <r>
    <s v="86f7341e-0e7d-40fd-8f98-8cd3586666e2"/>
    <s v="Janet Chambers"/>
    <s v="Janet"/>
    <s v="Chambers"/>
    <s v="tiffanybailey@example.org"/>
    <x v="189"/>
    <d v="2024-05-17T00:00:00"/>
    <x v="4"/>
    <n v="2"/>
    <n v="1200"/>
    <n v="0"/>
    <n v="2400"/>
    <n v="2400"/>
    <n v="0"/>
    <x v="4"/>
    <x v="0"/>
  </r>
  <r>
    <s v="fff24dcd-c07d-4baf-8dab-4ef2979a5da2"/>
    <s v="Rachel Gill"/>
    <s v="Rachel"/>
    <s v="Gill"/>
    <s v="justincampbell@example.net"/>
    <x v="4561"/>
    <d v="2025-04-10T00:00:00"/>
    <x v="1"/>
    <n v="4"/>
    <n v="100"/>
    <n v="0"/>
    <n v="400"/>
    <n v="400"/>
    <n v="0"/>
    <x v="3"/>
    <x v="0"/>
  </r>
  <r>
    <s v="0f8a6363-7149-4794-a2ad-390afa244016"/>
    <s v="Jeremy Holland"/>
    <s v="Jeremy"/>
    <s v="Holland"/>
    <s v="hillmarisa@example.com"/>
    <x v="1988"/>
    <d v="2025-04-20T00:00:00"/>
    <x v="5"/>
    <n v="2"/>
    <n v="90"/>
    <n v="5"/>
    <n v="180"/>
    <n v="171"/>
    <n v="-9"/>
    <x v="1"/>
    <x v="0"/>
  </r>
  <r>
    <s v="d6154912-e24e-4268-be20-ca2f1b58ca68"/>
    <s v="Cynthia Harrell"/>
    <s v="Cynthia"/>
    <s v="Harrell"/>
    <s v="glen34@example.org"/>
    <x v="4562"/>
    <d v="2024-11-20T00:00:00"/>
    <x v="8"/>
    <n v="3"/>
    <n v="50"/>
    <n v="5"/>
    <n v="150"/>
    <n v="142.5"/>
    <n v="-7.5"/>
    <x v="3"/>
    <x v="0"/>
  </r>
  <r>
    <s v="26e5426e-c543-45d6-bb03-d66fb6d86001"/>
    <s v="Nicole Mullen"/>
    <s v="Nicole"/>
    <s v="Mullen"/>
    <s v="ellisbarry@example.org"/>
    <x v="4563"/>
    <d v="2024-04-24T00:00:00"/>
    <x v="8"/>
    <n v="2"/>
    <n v="50"/>
    <n v="15"/>
    <n v="100"/>
    <n v="85"/>
    <n v="-15"/>
    <x v="1"/>
    <x v="0"/>
  </r>
  <r>
    <s v="c0b3cabf-28c6-433d-9836-ee2806272dff"/>
    <s v="Bryan Jackson"/>
    <s v="Bryan"/>
    <s v="Jackson"/>
    <s v="hartamanda@example.org"/>
    <x v="3684"/>
    <d v="2024-12-11T00:00:00"/>
    <x v="0"/>
    <n v="4"/>
    <n v="800"/>
    <n v="5"/>
    <n v="3200"/>
    <n v="3040"/>
    <n v="-160"/>
    <x v="4"/>
    <x v="1"/>
  </r>
  <r>
    <s v="fe09b4bb-3240-4c45-8564-7d5b9331e9df"/>
    <s v="Christopher Davis"/>
    <s v="Christopher"/>
    <s v="Davis"/>
    <s v="hmartinez@example.com"/>
    <x v="4564"/>
    <d v="2025-04-10T00:00:00"/>
    <x v="3"/>
    <n v="3"/>
    <n v="200"/>
    <n v="5"/>
    <n v="600"/>
    <n v="570"/>
    <n v="-30"/>
    <x v="2"/>
    <x v="0"/>
  </r>
  <r>
    <s v="5e3def3d-1729-42ab-9875-330fb1f30fac"/>
    <s v="Jay Daniels"/>
    <s v="Jay"/>
    <s v="Daniels"/>
    <s v="qnelson@example.com"/>
    <x v="4565"/>
    <d v="2025-01-22T00:00:00"/>
    <x v="0"/>
    <n v="3"/>
    <n v="800"/>
    <n v="10"/>
    <n v="2400"/>
    <n v="2160"/>
    <n v="-240"/>
    <x v="2"/>
    <x v="0"/>
  </r>
  <r>
    <s v="0158e108-631c-48ea-932a-771b602b9382"/>
    <s v="Jennifer Lynn"/>
    <s v="Jennifer"/>
    <s v="Lynn"/>
    <s v="jeremy74@example.net"/>
    <x v="3547"/>
    <d v="2024-05-14T00:00:00"/>
    <x v="7"/>
    <n v="4"/>
    <n v="150"/>
    <n v="0"/>
    <n v="600"/>
    <n v="600"/>
    <n v="0"/>
    <x v="0"/>
    <x v="0"/>
  </r>
  <r>
    <s v="78582e97-f688-482f-b573-a5a0ff883644"/>
    <s v="Rita Jones"/>
    <s v="Rita"/>
    <s v="Jones"/>
    <s v="rosejenkins@example.com"/>
    <x v="4566"/>
    <d v="2024-07-14T00:00:00"/>
    <x v="3"/>
    <n v="3"/>
    <n v="200"/>
    <n v="0"/>
    <n v="600"/>
    <n v="600"/>
    <n v="0"/>
    <x v="3"/>
    <x v="0"/>
  </r>
  <r>
    <s v="b1dc4ca3-1798-4dc1-9e1a-9d64f31a382f"/>
    <s v="Timothy Mcgee"/>
    <s v="Timothy"/>
    <s v="Mcgee"/>
    <s v="sle@example.com"/>
    <x v="2990"/>
    <d v="2025-02-02T00:00:00"/>
    <x v="4"/>
    <n v="4"/>
    <n v="1200"/>
    <n v="0"/>
    <n v="4800"/>
    <n v="4800"/>
    <n v="0"/>
    <x v="4"/>
    <x v="0"/>
  </r>
  <r>
    <s v="923837f2-cd21-4934-a5a2-f176346e760d"/>
    <s v="Lacey Smith"/>
    <s v="Lacey"/>
    <s v="Smith"/>
    <s v="flawson@example.org"/>
    <x v="3188"/>
    <d v="2024-07-11T00:00:00"/>
    <x v="7"/>
    <n v="2"/>
    <n v="150"/>
    <n v="5"/>
    <n v="300"/>
    <n v="285"/>
    <n v="-15"/>
    <x v="1"/>
    <x v="0"/>
  </r>
  <r>
    <s v="1d99dc4d-9bfb-476c-967f-542c79848605"/>
    <s v="William Rogers"/>
    <s v="William"/>
    <s v="Rogers"/>
    <s v="martinsteven@example.com"/>
    <x v="4567"/>
    <d v="2025-02-23T00:00:00"/>
    <x v="6"/>
    <n v="3"/>
    <n v="120"/>
    <n v="0"/>
    <n v="360"/>
    <n v="360"/>
    <n v="0"/>
    <x v="0"/>
    <x v="0"/>
  </r>
  <r>
    <s v="079f614f-c278-44a0-b5b3-c64798f70ef7"/>
    <s v="Erica Alexander"/>
    <s v="Erica"/>
    <s v="Alexander"/>
    <s v="carteralexander@example.net"/>
    <x v="4568"/>
    <d v="2024-08-23T00:00:00"/>
    <x v="0"/>
    <n v="2"/>
    <n v="800"/>
    <n v="10"/>
    <n v="1600"/>
    <n v="1440"/>
    <n v="-160"/>
    <x v="1"/>
    <x v="0"/>
  </r>
  <r>
    <s v="37027311-6a08-4570-8ed5-d1252796e547"/>
    <s v="John Johnson"/>
    <s v="John"/>
    <s v="Johnson"/>
    <s v="daniel44@example.com"/>
    <x v="4569"/>
    <d v="2025-04-15T00:00:00"/>
    <x v="2"/>
    <n v="3"/>
    <n v="300"/>
    <n v="0"/>
    <n v="900"/>
    <n v="900"/>
    <n v="0"/>
    <x v="1"/>
    <x v="0"/>
  </r>
  <r>
    <s v="d6bd6a81-8bbe-4adf-ae3c-bee986ed28c8"/>
    <s v="Joshua White"/>
    <s v="Joshua"/>
    <s v="White"/>
    <s v="kimberlybell@example.org"/>
    <x v="584"/>
    <d v="2024-07-18T00:00:00"/>
    <x v="7"/>
    <n v="1"/>
    <n v="150"/>
    <n v="10"/>
    <n v="150"/>
    <n v="135"/>
    <n v="-15"/>
    <x v="2"/>
    <x v="0"/>
  </r>
  <r>
    <s v="d93562d7-fd88-4cd5-8f1e-6ca3c409fb7b"/>
    <s v="Brett Mendoza"/>
    <s v="Brett"/>
    <s v="Mendoza"/>
    <s v="campbellkathleen@example.net"/>
    <x v="4570"/>
    <d v="2024-05-29T00:00:00"/>
    <x v="5"/>
    <n v="4"/>
    <n v="90"/>
    <n v="0"/>
    <n v="360"/>
    <n v="360"/>
    <n v="0"/>
    <x v="2"/>
    <x v="0"/>
  </r>
  <r>
    <s v="a1df7370-989f-41b5-b174-188a50aa47d4"/>
    <s v="Pamela Johnson"/>
    <s v="Pamela"/>
    <s v="Johnson"/>
    <s v="amartinez@example.net"/>
    <x v="4571"/>
    <d v="2024-10-08T00:00:00"/>
    <x v="5"/>
    <n v="1"/>
    <n v="90"/>
    <n v="5"/>
    <n v="90"/>
    <n v="85.5"/>
    <n v="-4.5"/>
    <x v="4"/>
    <x v="0"/>
  </r>
  <r>
    <s v="989c4f8b-6f05-4fb7-a8f9-2eb4dc9674bf"/>
    <s v="Todd Allen"/>
    <s v="Todd"/>
    <s v="Allen"/>
    <s v="angelamarsh@example.org"/>
    <x v="32"/>
    <d v="2024-05-29T00:00:00"/>
    <x v="6"/>
    <n v="1"/>
    <n v="120"/>
    <n v="10"/>
    <n v="120"/>
    <n v="108"/>
    <n v="-12"/>
    <x v="1"/>
    <x v="0"/>
  </r>
  <r>
    <s v="868f9465-b89e-4855-9a59-2a8547626fec"/>
    <s v="Autumn Reyes"/>
    <s v="Autumn"/>
    <s v="Reyes"/>
    <s v="nicole98@example.net"/>
    <x v="4572"/>
    <d v="2024-11-30T00:00:00"/>
    <x v="8"/>
    <n v="2"/>
    <n v="50"/>
    <n v="5"/>
    <n v="100"/>
    <n v="95"/>
    <n v="-5"/>
    <x v="4"/>
    <x v="0"/>
  </r>
  <r>
    <s v="abf4acc3-3842-40a0-a420-182dd64ba494"/>
    <s v="Wesley Strong"/>
    <s v="Wesley"/>
    <s v="Strong"/>
    <s v="fullerrobert@example.org"/>
    <x v="4573"/>
    <d v="2025-03-13T00:00:00"/>
    <x v="8"/>
    <n v="1"/>
    <n v="50"/>
    <n v="10"/>
    <n v="50"/>
    <n v="45"/>
    <n v="-5"/>
    <x v="2"/>
    <x v="0"/>
  </r>
  <r>
    <s v="eb7227e1-27bd-4c9a-ba15-5cc485134083"/>
    <s v="Brittany Boone"/>
    <s v="Brittany"/>
    <s v="Boone"/>
    <s v="ianbrooks@example.com"/>
    <x v="4574"/>
    <d v="2025-04-14T00:00:00"/>
    <x v="3"/>
    <n v="1"/>
    <n v="200"/>
    <n v="5"/>
    <n v="200"/>
    <n v="190"/>
    <n v="-10"/>
    <x v="0"/>
    <x v="0"/>
  </r>
  <r>
    <s v="554c64b4-0981-4081-b126-a59d770fcd15"/>
    <s v="Nicole Stewart"/>
    <s v="Nicole"/>
    <s v="Stewart"/>
    <s v="averymelissa@example.net"/>
    <x v="4556"/>
    <d v="2024-12-01T00:00:00"/>
    <x v="3"/>
    <n v="1"/>
    <n v="200"/>
    <n v="5"/>
    <n v="200"/>
    <n v="190"/>
    <n v="-10"/>
    <x v="1"/>
    <x v="0"/>
  </r>
  <r>
    <s v="d3d4297d-c54b-4323-9d90-14f55c259f06"/>
    <s v="Kathleen Tucker"/>
    <s v="Kathleen"/>
    <s v="Tucker"/>
    <s v="ypayne@example.net"/>
    <x v="1755"/>
    <d v="2024-10-24T00:00:00"/>
    <x v="2"/>
    <n v="4"/>
    <n v="300"/>
    <n v="0"/>
    <n v="1200"/>
    <n v="1200"/>
    <n v="0"/>
    <x v="2"/>
    <x v="0"/>
  </r>
  <r>
    <s v="80ad2d72-f3d5-4982-9133-d1634111563e"/>
    <s v="Jon Smith"/>
    <s v="Jon"/>
    <s v="Smith"/>
    <s v="myersronald@example.org"/>
    <x v="4575"/>
    <d v="2024-11-03T00:00:00"/>
    <x v="0"/>
    <n v="1"/>
    <n v="800"/>
    <n v="10"/>
    <n v="800"/>
    <n v="720"/>
    <n v="-80"/>
    <x v="1"/>
    <x v="0"/>
  </r>
  <r>
    <s v="4f618aed-7078-4fb1-9a91-8875603e10d2"/>
    <s v="Patricia Juarez"/>
    <s v="Patricia"/>
    <s v="Juarez"/>
    <s v="richardbond@example.net"/>
    <x v="4576"/>
    <d v="2025-01-01T00:00:00"/>
    <x v="6"/>
    <n v="1"/>
    <n v="120"/>
    <n v="0"/>
    <n v="120"/>
    <n v="120"/>
    <n v="0"/>
    <x v="0"/>
    <x v="0"/>
  </r>
  <r>
    <s v="5ba7d264-eaff-486b-be88-360cbf43afdf"/>
    <s v="Daniel Jones"/>
    <s v="Daniel"/>
    <s v="Jones"/>
    <s v="deborah43@example.net"/>
    <x v="4577"/>
    <d v="2024-05-15T00:00:00"/>
    <x v="4"/>
    <n v="2"/>
    <n v="1200"/>
    <n v="0"/>
    <n v="2400"/>
    <n v="2400"/>
    <n v="0"/>
    <x v="1"/>
    <x v="0"/>
  </r>
  <r>
    <s v="02a9e09a-019e-452c-aacc-7c05f6cc5177"/>
    <s v="Melissa Clark"/>
    <s v="Melissa"/>
    <s v="Clark"/>
    <s v="kevinweaver@example.net"/>
    <x v="4578"/>
    <d v="2024-08-18T00:00:00"/>
    <x v="1"/>
    <n v="3"/>
    <n v="100"/>
    <n v="0"/>
    <n v="300"/>
    <n v="300"/>
    <n v="0"/>
    <x v="2"/>
    <x v="0"/>
  </r>
  <r>
    <s v="ea99fb4c-ea5d-4f77-8680-545d119b9565"/>
    <s v="Yolanda Alexander"/>
    <s v="Yolanda"/>
    <s v="Alexander"/>
    <s v="jeffery76@example.org"/>
    <x v="4579"/>
    <d v="2024-06-27T00:00:00"/>
    <x v="0"/>
    <n v="3"/>
    <n v="800"/>
    <n v="0"/>
    <n v="2400"/>
    <n v="2400"/>
    <n v="0"/>
    <x v="3"/>
    <x v="1"/>
  </r>
  <r>
    <s v="921a99f5-ade5-4282-ba50-e4895be4966c"/>
    <s v="Autumn Graves"/>
    <s v="Autumn"/>
    <s v="Graves"/>
    <s v="heather35@example.org"/>
    <x v="4580"/>
    <d v="2025-01-23T00:00:00"/>
    <x v="0"/>
    <n v="3"/>
    <n v="800"/>
    <n v="5"/>
    <n v="2400"/>
    <n v="2280"/>
    <n v="-120"/>
    <x v="3"/>
    <x v="0"/>
  </r>
  <r>
    <s v="aff08cc8-c1b9-431f-b0ad-559e97dd4230"/>
    <s v="David Baldwin"/>
    <s v="David"/>
    <s v="Baldwin"/>
    <s v="ashley90@example.com"/>
    <x v="4581"/>
    <d v="2025-03-23T00:00:00"/>
    <x v="8"/>
    <n v="2"/>
    <n v="50"/>
    <n v="10"/>
    <n v="100"/>
    <n v="90"/>
    <n v="-10"/>
    <x v="1"/>
    <x v="0"/>
  </r>
  <r>
    <s v="ce73d65a-ba10-406a-9010-32a3cb8999f2"/>
    <s v="Katrina Mann"/>
    <s v="Katrina"/>
    <s v="Mann"/>
    <s v="joe24@example.com"/>
    <x v="4582"/>
    <d v="2025-02-16T00:00:00"/>
    <x v="1"/>
    <n v="2"/>
    <n v="100"/>
    <n v="10"/>
    <n v="200"/>
    <n v="180"/>
    <n v="-20"/>
    <x v="1"/>
    <x v="0"/>
  </r>
  <r>
    <s v="50a04cf3-2ed9-4343-a630-170e4fddbae5"/>
    <s v="Lorraine Moore"/>
    <s v="Lorraine"/>
    <s v="Moore"/>
    <s v="angelablake@example.com"/>
    <x v="4583"/>
    <d v="2024-07-10T00:00:00"/>
    <x v="0"/>
    <n v="1"/>
    <n v="800"/>
    <n v="0"/>
    <n v="800"/>
    <n v="800"/>
    <n v="0"/>
    <x v="4"/>
    <x v="0"/>
  </r>
  <r>
    <s v="deffa19a-e586-4e23-b9e4-bb7dbcfbef1f"/>
    <s v="Caitlyn Dickson"/>
    <s v="Caitlyn"/>
    <s v="Dickson"/>
    <s v="ymoore@example.net"/>
    <x v="4584"/>
    <d v="2024-05-04T00:00:00"/>
    <x v="8"/>
    <n v="3"/>
    <n v="50"/>
    <n v="0"/>
    <n v="150"/>
    <n v="150"/>
    <n v="0"/>
    <x v="4"/>
    <x v="0"/>
  </r>
  <r>
    <s v="98b7c2f7-5610-45e3-b95b-8dcc7505bb0b"/>
    <s v="Dale Oconnor"/>
    <s v="Dale"/>
    <s v="Oconnor"/>
    <s v="melinda70@example.net"/>
    <x v="4585"/>
    <d v="2025-02-04T00:00:00"/>
    <x v="0"/>
    <n v="1"/>
    <n v="800"/>
    <n v="5"/>
    <n v="800"/>
    <n v="760"/>
    <n v="-40"/>
    <x v="0"/>
    <x v="0"/>
  </r>
  <r>
    <s v="477b80b7-2606-4791-a4ac-017c827fb356"/>
    <s v="Rebecca Smith"/>
    <s v="Rebecca"/>
    <s v="Smith"/>
    <s v="christina88@example.net"/>
    <x v="1039"/>
    <d v="2025-03-15T00:00:00"/>
    <x v="7"/>
    <n v="3"/>
    <n v="150"/>
    <n v="0"/>
    <n v="450"/>
    <n v="450"/>
    <n v="0"/>
    <x v="3"/>
    <x v="0"/>
  </r>
  <r>
    <s v="385a567b-d8a9-4712-9810-72f2357ed01f"/>
    <s v="Debra Bowman"/>
    <s v="Debra"/>
    <s v="Bowman"/>
    <s v="wsmith@example.com"/>
    <x v="4586"/>
    <d v="2024-06-16T00:00:00"/>
    <x v="1"/>
    <n v="1"/>
    <n v="100"/>
    <n v="0"/>
    <n v="100"/>
    <n v="100"/>
    <n v="0"/>
    <x v="3"/>
    <x v="0"/>
  </r>
  <r>
    <s v="d9447ff8-cadc-461a-9fed-0683d5067263"/>
    <s v="Ashley Blake"/>
    <s v="Ashley"/>
    <s v="Blake"/>
    <s v="meganstewart@example.net"/>
    <x v="4587"/>
    <d v="2024-09-16T00:00:00"/>
    <x v="1"/>
    <n v="2"/>
    <n v="100"/>
    <n v="0"/>
    <n v="200"/>
    <n v="200"/>
    <n v="0"/>
    <x v="3"/>
    <x v="1"/>
  </r>
  <r>
    <s v="fa09b4cd-7704-4b6a-9f24-c75dd727c69a"/>
    <s v="Adrian Brown"/>
    <s v="Adrian"/>
    <s v="Brown"/>
    <s v="npark@example.net"/>
    <x v="1065"/>
    <d v="2024-07-09T00:00:00"/>
    <x v="7"/>
    <n v="1"/>
    <n v="150"/>
    <n v="5"/>
    <n v="150"/>
    <n v="142.5"/>
    <n v="-7.5"/>
    <x v="0"/>
    <x v="0"/>
  </r>
  <r>
    <s v="5857b4e8-18a0-48dd-8c4a-e8a2d14bf15d"/>
    <s v="Catherine Stark"/>
    <s v="Catherine"/>
    <s v="Stark"/>
    <s v="taylorrobbins@example.org"/>
    <x v="4588"/>
    <d v="2024-10-17T00:00:00"/>
    <x v="6"/>
    <n v="1"/>
    <n v="120"/>
    <n v="5"/>
    <n v="120"/>
    <n v="114"/>
    <n v="-6"/>
    <x v="0"/>
    <x v="0"/>
  </r>
  <r>
    <s v="5b7c5e12-0451-4f8b-9a0f-16bf946f7031"/>
    <s v="Brian Atkinson"/>
    <s v="Brian"/>
    <s v="Atkinson"/>
    <s v="brent00@example.org"/>
    <x v="4589"/>
    <d v="2024-10-04T00:00:00"/>
    <x v="8"/>
    <n v="2"/>
    <n v="50"/>
    <n v="10"/>
    <n v="100"/>
    <n v="90"/>
    <n v="-10"/>
    <x v="4"/>
    <x v="0"/>
  </r>
  <r>
    <s v="76a8b6f4-ddf8-404a-92f3-dae8270c4845"/>
    <s v="Brian Lewis"/>
    <s v="Brian"/>
    <s v="Lewis"/>
    <s v="ericpatrick@example.org"/>
    <x v="4590"/>
    <d v="2025-03-26T00:00:00"/>
    <x v="3"/>
    <n v="3"/>
    <n v="200"/>
    <n v="0"/>
    <n v="600"/>
    <n v="600"/>
    <n v="0"/>
    <x v="3"/>
    <x v="0"/>
  </r>
  <r>
    <s v="db7e8636-0aca-44ff-8d2d-e9ff589eb0cf"/>
    <s v="Margaret Harris"/>
    <s v="Margaret"/>
    <s v="Harris"/>
    <s v="kimberly01@example.com"/>
    <x v="4591"/>
    <d v="2024-11-04T00:00:00"/>
    <x v="7"/>
    <n v="2"/>
    <n v="150"/>
    <n v="0"/>
    <n v="300"/>
    <n v="300"/>
    <n v="0"/>
    <x v="3"/>
    <x v="0"/>
  </r>
  <r>
    <s v="d1f09f1b-0f90-447b-aa10-1f355c73d0b4"/>
    <s v="Taylor Weber"/>
    <s v="Taylor"/>
    <s v="Weber"/>
    <s v="jamesjones@example.net"/>
    <x v="4592"/>
    <d v="2024-05-15T00:00:00"/>
    <x v="8"/>
    <n v="1"/>
    <n v="50"/>
    <n v="5"/>
    <n v="50"/>
    <n v="47.5"/>
    <n v="-2.5"/>
    <x v="2"/>
    <x v="0"/>
  </r>
  <r>
    <s v="b20a2d00-e224-4f06-b5c4-bbe921705976"/>
    <s v="Nichole Li MD"/>
    <s v="Nichole"/>
    <s v="MD"/>
    <s v="jorge19@example.net"/>
    <x v="4393"/>
    <d v="2024-06-20T00:00:00"/>
    <x v="8"/>
    <n v="2"/>
    <n v="50"/>
    <n v="10"/>
    <n v="100"/>
    <n v="90"/>
    <n v="-10"/>
    <x v="4"/>
    <x v="0"/>
  </r>
  <r>
    <s v="cd4d0c9c-ca5d-49bf-85a9-26d6ea51ec9c"/>
    <s v="Troy Gomez"/>
    <s v="Troy"/>
    <s v="Gomez"/>
    <s v="michelle19@example.org"/>
    <x v="4593"/>
    <d v="2025-01-05T00:00:00"/>
    <x v="0"/>
    <n v="1"/>
    <n v="800"/>
    <n v="0"/>
    <n v="800"/>
    <n v="800"/>
    <n v="0"/>
    <x v="3"/>
    <x v="0"/>
  </r>
  <r>
    <s v="d8cb9702-0558-462e-904e-cabb9068965d"/>
    <s v="Julie Haynes"/>
    <s v="Julie"/>
    <s v="Haynes"/>
    <s v="callahanrichard@example.org"/>
    <x v="4331"/>
    <d v="2024-05-17T00:00:00"/>
    <x v="5"/>
    <n v="1"/>
    <n v="90"/>
    <n v="5"/>
    <n v="90"/>
    <n v="85.5"/>
    <n v="-4.5"/>
    <x v="3"/>
    <x v="0"/>
  </r>
  <r>
    <s v="5542ed1c-7e53-48c2-9062-f662739dab81"/>
    <s v="Julie Campbell"/>
    <s v="Julie"/>
    <s v="Campbell"/>
    <s v="spencesarah@example.org"/>
    <x v="2354"/>
    <d v="2025-01-01T00:00:00"/>
    <x v="1"/>
    <n v="3"/>
    <n v="100"/>
    <n v="10"/>
    <n v="300"/>
    <n v="270"/>
    <n v="-30"/>
    <x v="0"/>
    <x v="0"/>
  </r>
  <r>
    <s v="0496d3af-7c1c-42fb-87d0-82b0a4297d60"/>
    <s v="Nicholas Soto"/>
    <s v="Nicholas"/>
    <s v="Soto"/>
    <s v="uhamilton@example.com"/>
    <x v="4594"/>
    <d v="2024-06-05T00:00:00"/>
    <x v="4"/>
    <n v="2"/>
    <n v="1200"/>
    <n v="5"/>
    <n v="2400"/>
    <n v="2280"/>
    <n v="-120"/>
    <x v="1"/>
    <x v="0"/>
  </r>
  <r>
    <s v="c9fc3874-d8b6-4a75-93df-bf5334a81b05"/>
    <s v="Sharon Sanchez"/>
    <s v="Sharon"/>
    <s v="Sanchez"/>
    <s v="simonerik@example.com"/>
    <x v="4595"/>
    <d v="2024-05-21T00:00:00"/>
    <x v="5"/>
    <n v="4"/>
    <n v="90"/>
    <n v="0"/>
    <n v="360"/>
    <n v="360"/>
    <n v="0"/>
    <x v="0"/>
    <x v="0"/>
  </r>
  <r>
    <s v="72edea63-8930-4e5d-9908-7e77b4d17696"/>
    <s v="Ashley Benton"/>
    <s v="Ashley"/>
    <s v="Benton"/>
    <s v="gabrielle45@example.org"/>
    <x v="4596"/>
    <d v="2024-05-20T00:00:00"/>
    <x v="7"/>
    <n v="2"/>
    <n v="150"/>
    <n v="0"/>
    <n v="300"/>
    <n v="300"/>
    <n v="0"/>
    <x v="0"/>
    <x v="0"/>
  </r>
  <r>
    <s v="42f87233-3e60-405e-83b7-e27c7d0bc216"/>
    <s v="Joshua Campbell"/>
    <s v="Joshua"/>
    <s v="Campbell"/>
    <s v="omeyer@example.org"/>
    <x v="4597"/>
    <d v="2025-04-11T00:00:00"/>
    <x v="1"/>
    <n v="3"/>
    <n v="100"/>
    <n v="10"/>
    <n v="300"/>
    <n v="270"/>
    <n v="-30"/>
    <x v="3"/>
    <x v="0"/>
  </r>
  <r>
    <s v="4a94306b-a2d8-4b63-b496-edeca01c5b94"/>
    <s v="David Obrien"/>
    <s v="David"/>
    <s v="Obrien"/>
    <s v="vincentcraig@example.net"/>
    <x v="4592"/>
    <d v="2024-11-22T00:00:00"/>
    <x v="7"/>
    <n v="2"/>
    <n v="150"/>
    <n v="5"/>
    <n v="300"/>
    <n v="285"/>
    <n v="-15"/>
    <x v="2"/>
    <x v="0"/>
  </r>
  <r>
    <s v="69048cac-0617-4f9f-8a3c-39cfeafc39f1"/>
    <s v="Kenneth Stewart"/>
    <s v="Kenneth"/>
    <s v="Stewart"/>
    <s v="joansimpson@example.com"/>
    <x v="4598"/>
    <d v="2024-08-27T00:00:00"/>
    <x v="3"/>
    <n v="2"/>
    <n v="200"/>
    <n v="0"/>
    <n v="400"/>
    <n v="400"/>
    <n v="0"/>
    <x v="0"/>
    <x v="0"/>
  </r>
  <r>
    <s v="98570404-e511-49e7-9c58-3f8ad7414e67"/>
    <s v="Mark Wade"/>
    <s v="Mark"/>
    <s v="Wade"/>
    <s v="kristinasmith@example.org"/>
    <x v="4599"/>
    <d v="2025-02-06T00:00:00"/>
    <x v="2"/>
    <n v="4"/>
    <n v="300"/>
    <n v="10"/>
    <n v="1200"/>
    <n v="1080"/>
    <n v="-120"/>
    <x v="3"/>
    <x v="0"/>
  </r>
  <r>
    <s v="c9245bef-36f4-440e-923b-7e15036abb34"/>
    <s v="Katrina Rogers"/>
    <s v="Katrina"/>
    <s v="Rogers"/>
    <s v="angelaclark@example.net"/>
    <x v="4600"/>
    <d v="2025-03-26T00:00:00"/>
    <x v="6"/>
    <n v="3"/>
    <n v="120"/>
    <n v="0"/>
    <n v="360"/>
    <n v="360"/>
    <n v="0"/>
    <x v="0"/>
    <x v="0"/>
  </r>
  <r>
    <s v="d8cbbbdf-d713-4c0d-a657-1529dda5d74a"/>
    <s v="Brianna Bennett"/>
    <s v="Brianna"/>
    <s v="Bennett"/>
    <s v="clarkeric@example.org"/>
    <x v="120"/>
    <d v="2025-02-04T00:00:00"/>
    <x v="8"/>
    <n v="4"/>
    <n v="50"/>
    <n v="0"/>
    <n v="200"/>
    <n v="200"/>
    <n v="0"/>
    <x v="3"/>
    <x v="0"/>
  </r>
  <r>
    <s v="5f3f75b0-20d1-49a0-ac06-25960b059b4e"/>
    <s v="Emma Allen"/>
    <s v="Emma"/>
    <s v="Allen"/>
    <s v="mnicholson@example.com"/>
    <x v="4601"/>
    <d v="2025-04-18T00:00:00"/>
    <x v="6"/>
    <n v="3"/>
    <n v="120"/>
    <n v="0"/>
    <n v="360"/>
    <n v="360"/>
    <n v="0"/>
    <x v="2"/>
    <x v="0"/>
  </r>
  <r>
    <s v="7f8a5502-9cdf-4051-a494-ea714a6ea5ec"/>
    <s v="Alice Smith"/>
    <s v="Alice"/>
    <s v="Smith"/>
    <s v="matthew21@example.com"/>
    <x v="4574"/>
    <d v="2025-03-14T00:00:00"/>
    <x v="6"/>
    <n v="4"/>
    <n v="120"/>
    <n v="0"/>
    <n v="480"/>
    <n v="480"/>
    <n v="0"/>
    <x v="0"/>
    <x v="0"/>
  </r>
  <r>
    <s v="1c2c4512-da4d-491f-b4da-0d922738ff05"/>
    <s v="Thomas Silva"/>
    <s v="Thomas"/>
    <s v="Silva"/>
    <s v="katherine59@example.com"/>
    <x v="1022"/>
    <d v="2024-07-20T00:00:00"/>
    <x v="0"/>
    <n v="1"/>
    <n v="800"/>
    <n v="5"/>
    <n v="800"/>
    <n v="760"/>
    <n v="-40"/>
    <x v="1"/>
    <x v="0"/>
  </r>
  <r>
    <s v="0c9150b5-930f-438c-9832-9d9743a3431d"/>
    <s v="Eric Shields"/>
    <s v="Eric"/>
    <s v="Shields"/>
    <s v="chelseaturner@example.net"/>
    <x v="4602"/>
    <d v="2024-05-17T00:00:00"/>
    <x v="0"/>
    <n v="2"/>
    <n v="800"/>
    <n v="0"/>
    <n v="1600"/>
    <n v="1600"/>
    <n v="0"/>
    <x v="3"/>
    <x v="0"/>
  </r>
  <r>
    <s v="ddc28e3b-1ba6-4648-a8e6-2563df7723b7"/>
    <s v="Sarah Salas"/>
    <s v="Sarah"/>
    <s v="Salas"/>
    <s v="gonzaleschloe@example.net"/>
    <x v="4603"/>
    <d v="2024-05-04T00:00:00"/>
    <x v="3"/>
    <n v="1"/>
    <n v="200"/>
    <n v="5"/>
    <n v="200"/>
    <n v="190"/>
    <n v="-10"/>
    <x v="1"/>
    <x v="0"/>
  </r>
  <r>
    <s v="308b4dc5-e9da-4165-8844-2fc1df8d3732"/>
    <s v="Jacob Mccullough"/>
    <s v="Jacob"/>
    <s v="Mccullough"/>
    <s v="udalton@example.org"/>
    <x v="2077"/>
    <d v="2024-12-05T00:00:00"/>
    <x v="3"/>
    <n v="1"/>
    <n v="200"/>
    <n v="0"/>
    <n v="200"/>
    <n v="200"/>
    <n v="0"/>
    <x v="4"/>
    <x v="1"/>
  </r>
  <r>
    <s v="f84c10ae-4d1b-44ee-87be-cdc4bbf5ad6d"/>
    <s v="Stephanie Johnson"/>
    <s v="Stephanie"/>
    <s v="Johnson"/>
    <s v="tlucero@example.com"/>
    <x v="4604"/>
    <d v="2024-12-04T00:00:00"/>
    <x v="0"/>
    <n v="2"/>
    <n v="800"/>
    <n v="5"/>
    <n v="1600"/>
    <n v="1520"/>
    <n v="-80"/>
    <x v="4"/>
    <x v="0"/>
  </r>
  <r>
    <s v="775fc3fe-95ba-428c-890c-778a9f6c2944"/>
    <s v="Jack Friedman PhD"/>
    <s v="Jack"/>
    <s v="PhD"/>
    <s v="huffmandennis@example.net"/>
    <x v="4605"/>
    <d v="2024-06-17T00:00:00"/>
    <x v="8"/>
    <n v="1"/>
    <n v="50"/>
    <n v="10"/>
    <n v="50"/>
    <n v="45"/>
    <n v="-5"/>
    <x v="2"/>
    <x v="0"/>
  </r>
  <r>
    <s v="3125ea31-c7ef-4e37-8052-7a8929561b8d"/>
    <s v="Phyllis Paul PhD"/>
    <s v="Phyllis"/>
    <s v="PhD"/>
    <s v="smithkevin@example.org"/>
    <x v="1674"/>
    <d v="2025-01-23T00:00:00"/>
    <x v="6"/>
    <n v="3"/>
    <n v="120"/>
    <n v="0"/>
    <n v="360"/>
    <n v="360"/>
    <n v="0"/>
    <x v="1"/>
    <x v="0"/>
  </r>
  <r>
    <s v="223ccf0a-49c4-4f8f-8231-c6c81bf2102e"/>
    <s v="Amanda Goodwin"/>
    <s v="Amanda"/>
    <s v="Goodwin"/>
    <s v="tchapman@example.net"/>
    <x v="4606"/>
    <d v="2024-06-29T00:00:00"/>
    <x v="6"/>
    <n v="3"/>
    <n v="120"/>
    <n v="5"/>
    <n v="360"/>
    <n v="342"/>
    <n v="-18"/>
    <x v="0"/>
    <x v="0"/>
  </r>
  <r>
    <s v="b0872af4-121e-4d14-bbc3-84c9e09b53bb"/>
    <s v="Jennifer Smith"/>
    <s v="Jennifer"/>
    <s v="Smith"/>
    <s v="sanchezmark@example.net"/>
    <x v="4607"/>
    <d v="2024-07-08T00:00:00"/>
    <x v="1"/>
    <n v="1"/>
    <n v="100"/>
    <n v="5"/>
    <n v="100"/>
    <n v="95"/>
    <n v="-5"/>
    <x v="3"/>
    <x v="0"/>
  </r>
  <r>
    <s v="3f4359c7-18df-44be-baf2-38883b8e6fe7"/>
    <s v="Stacey Stevenson"/>
    <s v="Stacey"/>
    <s v="Stevenson"/>
    <s v="heidi20@example.net"/>
    <x v="4608"/>
    <d v="2024-08-30T00:00:00"/>
    <x v="4"/>
    <n v="2"/>
    <n v="1200"/>
    <n v="0"/>
    <n v="2400"/>
    <n v="2400"/>
    <n v="0"/>
    <x v="2"/>
    <x v="0"/>
  </r>
  <r>
    <s v="69adcb7f-b7b7-4d7b-8310-7a84ac1e29cd"/>
    <s v="Walter Sutton DVM"/>
    <s v="Walter"/>
    <s v="DVM"/>
    <s v="ihoward@example.com"/>
    <x v="1949"/>
    <d v="2025-01-04T00:00:00"/>
    <x v="7"/>
    <n v="2"/>
    <n v="150"/>
    <n v="0"/>
    <n v="300"/>
    <n v="300"/>
    <n v="0"/>
    <x v="3"/>
    <x v="1"/>
  </r>
  <r>
    <s v="0e7f3d7b-80fd-415c-93de-0828dcd05c02"/>
    <s v="William Powers"/>
    <s v="William"/>
    <s v="Powers"/>
    <s v="wshepherd@example.com"/>
    <x v="920"/>
    <d v="2025-03-24T00:00:00"/>
    <x v="7"/>
    <n v="4"/>
    <n v="150"/>
    <n v="0"/>
    <n v="600"/>
    <n v="600"/>
    <n v="0"/>
    <x v="1"/>
    <x v="0"/>
  </r>
  <r>
    <s v="4b7bb5fb-5ab7-4461-bb66-e10401f54557"/>
    <s v="Heather Jones"/>
    <s v="Heather"/>
    <s v="Jones"/>
    <s v="ohowell@example.org"/>
    <x v="4609"/>
    <d v="2024-05-16T00:00:00"/>
    <x v="8"/>
    <n v="1"/>
    <n v="50"/>
    <n v="0"/>
    <n v="50"/>
    <n v="50"/>
    <n v="0"/>
    <x v="2"/>
    <x v="0"/>
  </r>
  <r>
    <s v="112429ea-e485-46ce-8c24-c17fcf2df64e"/>
    <s v="Shawn Smith"/>
    <s v="Shawn"/>
    <s v="Smith"/>
    <s v="stokesanna@example.org"/>
    <x v="4610"/>
    <d v="2024-05-19T00:00:00"/>
    <x v="4"/>
    <n v="2"/>
    <n v="1200"/>
    <n v="10"/>
    <n v="2400"/>
    <n v="2160"/>
    <n v="-240"/>
    <x v="2"/>
    <x v="0"/>
  </r>
  <r>
    <s v="2fd9f71a-86a9-4301-b019-4731d7e7cca2"/>
    <s v="Julie Ali"/>
    <s v="Julie"/>
    <s v="Ali"/>
    <s v="bryantmatthew@example.com"/>
    <x v="4611"/>
    <d v="2024-09-27T00:00:00"/>
    <x v="3"/>
    <n v="3"/>
    <n v="200"/>
    <n v="5"/>
    <n v="600"/>
    <n v="570"/>
    <n v="-30"/>
    <x v="0"/>
    <x v="0"/>
  </r>
  <r>
    <s v="279287a5-1f75-43b4-afd5-625165916bbb"/>
    <s v="Jerry Klein"/>
    <s v="Jerry"/>
    <s v="Klein"/>
    <s v="victoria44@example.org"/>
    <x v="4612"/>
    <d v="2024-10-01T00:00:00"/>
    <x v="8"/>
    <n v="1"/>
    <n v="50"/>
    <n v="5"/>
    <n v="50"/>
    <n v="47.5"/>
    <n v="-2.5"/>
    <x v="3"/>
    <x v="0"/>
  </r>
  <r>
    <s v="d825936b-e380-4f19-b28f-e88236dec27d"/>
    <s v="Karen Shannon"/>
    <s v="Karen"/>
    <s v="Shannon"/>
    <s v="kellypatel@example.org"/>
    <x v="4613"/>
    <d v="2024-06-01T00:00:00"/>
    <x v="6"/>
    <n v="4"/>
    <n v="120"/>
    <n v="5"/>
    <n v="480"/>
    <n v="456"/>
    <n v="-24"/>
    <x v="1"/>
    <x v="0"/>
  </r>
  <r>
    <s v="1846202a-c894-4869-839d-e625f6a3de07"/>
    <s v="Lisa Diaz"/>
    <s v="Lisa"/>
    <s v="Diaz"/>
    <s v="elizabeth57@example.org"/>
    <x v="4614"/>
    <d v="2024-05-02T00:00:00"/>
    <x v="4"/>
    <n v="3"/>
    <n v="1200"/>
    <n v="10"/>
    <n v="3600"/>
    <n v="3240"/>
    <n v="-360"/>
    <x v="1"/>
    <x v="0"/>
  </r>
  <r>
    <s v="b8457d93-b2ac-47e1-9bac-7a60727b6cfd"/>
    <s v="Sarah Hebert"/>
    <s v="Sarah"/>
    <s v="Hebert"/>
    <s v="gonzalezbob@example.com"/>
    <x v="4615"/>
    <d v="2024-05-10T00:00:00"/>
    <x v="4"/>
    <n v="4"/>
    <n v="1200"/>
    <n v="0"/>
    <n v="4800"/>
    <n v="4800"/>
    <n v="0"/>
    <x v="3"/>
    <x v="0"/>
  </r>
  <r>
    <s v="6e8a8ac9-5b17-47fb-8325-ce02ba7cc0a9"/>
    <s v="Douglas Clark"/>
    <s v="Douglas"/>
    <s v="Clark"/>
    <s v="baileyyoung@example.org"/>
    <x v="4616"/>
    <d v="2025-01-21T00:00:00"/>
    <x v="1"/>
    <n v="3"/>
    <n v="100"/>
    <n v="0"/>
    <n v="300"/>
    <n v="300"/>
    <n v="0"/>
    <x v="4"/>
    <x v="0"/>
  </r>
  <r>
    <s v="92ab72bb-2f7d-4e19-b36d-8532415902c2"/>
    <s v="Jennifer Walker"/>
    <s v="Jennifer"/>
    <s v="Walker"/>
    <s v="pjohnson@example.org"/>
    <x v="4617"/>
    <d v="2025-02-16T00:00:00"/>
    <x v="7"/>
    <n v="3"/>
    <n v="150"/>
    <n v="5"/>
    <n v="450"/>
    <n v="427.5"/>
    <n v="-22.5"/>
    <x v="0"/>
    <x v="0"/>
  </r>
  <r>
    <s v="eb2b4423-d14f-4285-9d39-a8579b4c39d9"/>
    <s v="Meghan Lopez"/>
    <s v="Meghan"/>
    <s v="Lopez"/>
    <s v="ericcortez@example.com"/>
    <x v="4618"/>
    <d v="2024-08-25T00:00:00"/>
    <x v="7"/>
    <n v="4"/>
    <n v="150"/>
    <n v="15"/>
    <n v="600"/>
    <n v="510"/>
    <n v="-90"/>
    <x v="0"/>
    <x v="0"/>
  </r>
  <r>
    <s v="eeef8133-e8f1-4018-964a-894a159a147c"/>
    <s v="Sheila Steele"/>
    <s v="Sheila"/>
    <s v="Steele"/>
    <s v="ericwilson@example.com"/>
    <x v="4619"/>
    <d v="2025-01-21T00:00:00"/>
    <x v="1"/>
    <n v="3"/>
    <n v="100"/>
    <n v="0"/>
    <n v="300"/>
    <n v="300"/>
    <n v="0"/>
    <x v="3"/>
    <x v="0"/>
  </r>
  <r>
    <s v="59c4f2e4-7b8a-4741-9f83-e2412bdbbfda"/>
    <s v="Curtis Mccall Jr."/>
    <s v="Curtis"/>
    <s v="Jr."/>
    <s v="udickerson@example.net"/>
    <x v="4620"/>
    <d v="2024-08-10T00:00:00"/>
    <x v="0"/>
    <n v="3"/>
    <n v="800"/>
    <n v="5"/>
    <n v="2400"/>
    <n v="2280"/>
    <n v="-120"/>
    <x v="4"/>
    <x v="0"/>
  </r>
  <r>
    <s v="a373599b-2529-44a1-a6e3-c03ff2ffda60"/>
    <s v="Tina Adams"/>
    <s v="Tina"/>
    <s v="Adams"/>
    <s v="hoffmanjake@example.com"/>
    <x v="3833"/>
    <d v="2024-09-25T00:00:00"/>
    <x v="6"/>
    <n v="1"/>
    <n v="120"/>
    <n v="0"/>
    <n v="120"/>
    <n v="120"/>
    <n v="0"/>
    <x v="3"/>
    <x v="0"/>
  </r>
  <r>
    <s v="8227c2fd-ecab-4573-90f1-b51e298b2604"/>
    <s v="Scott Myers"/>
    <s v="Scott"/>
    <s v="Myers"/>
    <s v="david26@example.org"/>
    <x v="4621"/>
    <d v="2024-12-27T00:00:00"/>
    <x v="5"/>
    <n v="4"/>
    <n v="90"/>
    <n v="0"/>
    <n v="360"/>
    <n v="360"/>
    <n v="0"/>
    <x v="1"/>
    <x v="0"/>
  </r>
  <r>
    <s v="d514e24d-6617-4495-931a-b4fad0409d28"/>
    <s v="Joanna Dawson"/>
    <s v="Joanna"/>
    <s v="Dawson"/>
    <s v="dianewilliams@example.net"/>
    <x v="4622"/>
    <d v="2024-09-10T00:00:00"/>
    <x v="1"/>
    <n v="2"/>
    <n v="100"/>
    <n v="0"/>
    <n v="200"/>
    <n v="200"/>
    <n v="0"/>
    <x v="1"/>
    <x v="1"/>
  </r>
  <r>
    <s v="14ff8c70-830a-4a29-a352-d9c70a9fad75"/>
    <s v="Brian Garcia"/>
    <s v="Brian"/>
    <s v="Garcia"/>
    <s v="evanskeith@example.com"/>
    <x v="4623"/>
    <d v="2024-10-23T00:00:00"/>
    <x v="4"/>
    <n v="1"/>
    <n v="1200"/>
    <n v="0"/>
    <n v="1200"/>
    <n v="1200"/>
    <n v="0"/>
    <x v="0"/>
    <x v="0"/>
  </r>
  <r>
    <s v="b9bc524a-1e36-4fd5-a2bb-d5905fa67e83"/>
    <s v="Monica Anderson"/>
    <s v="Monica"/>
    <s v="Anderson"/>
    <s v="kstark@example.com"/>
    <x v="644"/>
    <d v="2025-04-08T00:00:00"/>
    <x v="3"/>
    <n v="1"/>
    <n v="200"/>
    <n v="0"/>
    <n v="200"/>
    <n v="200"/>
    <n v="0"/>
    <x v="4"/>
    <x v="0"/>
  </r>
  <r>
    <s v="50c6443f-9430-4daa-a133-2e536c45e8c8"/>
    <s v="Ana Williams"/>
    <s v="Ana"/>
    <s v="Williams"/>
    <s v="lmendoza@example.com"/>
    <x v="4624"/>
    <d v="2024-05-14T00:00:00"/>
    <x v="1"/>
    <n v="2"/>
    <n v="100"/>
    <n v="0"/>
    <n v="200"/>
    <n v="200"/>
    <n v="0"/>
    <x v="1"/>
    <x v="0"/>
  </r>
  <r>
    <s v="d429550b-fdb8-40d5-a27d-fb7a67042c78"/>
    <s v="Derek Morgan"/>
    <s v="Derek"/>
    <s v="Morgan"/>
    <s v="kristie44@example.net"/>
    <x v="4625"/>
    <d v="2025-03-15T00:00:00"/>
    <x v="2"/>
    <n v="4"/>
    <n v="300"/>
    <n v="0"/>
    <n v="1200"/>
    <n v="1200"/>
    <n v="0"/>
    <x v="4"/>
    <x v="1"/>
  </r>
  <r>
    <s v="81d051f8-bf26-43e9-9dda-7c76bbb42b72"/>
    <s v="Doris Gomez"/>
    <s v="Doris"/>
    <s v="Gomez"/>
    <s v="vhansen@example.com"/>
    <x v="276"/>
    <d v="2024-08-18T00:00:00"/>
    <x v="3"/>
    <n v="2"/>
    <n v="200"/>
    <n v="0"/>
    <n v="400"/>
    <n v="400"/>
    <n v="0"/>
    <x v="3"/>
    <x v="0"/>
  </r>
  <r>
    <s v="6a602de3-e44a-45e0-be53-acb02d71504a"/>
    <s v="Victor Shepard"/>
    <s v="Victor"/>
    <s v="Shepard"/>
    <s v="stacycooper@example.org"/>
    <x v="4626"/>
    <d v="2024-12-30T00:00:00"/>
    <x v="6"/>
    <n v="4"/>
    <n v="120"/>
    <n v="0"/>
    <n v="480"/>
    <n v="480"/>
    <n v="0"/>
    <x v="2"/>
    <x v="0"/>
  </r>
  <r>
    <s v="367ae64c-fe0f-4fa5-8a00-f260d46c0e42"/>
    <s v="Ann Hernandez"/>
    <s v="Ann"/>
    <s v="Hernandez"/>
    <s v="tranzachary@example.org"/>
    <x v="4627"/>
    <d v="2025-04-07T00:00:00"/>
    <x v="7"/>
    <n v="3"/>
    <n v="150"/>
    <n v="0"/>
    <n v="450"/>
    <n v="450"/>
    <n v="0"/>
    <x v="3"/>
    <x v="0"/>
  </r>
  <r>
    <s v="6aae1a92-5744-41d6-acef-274186fbff5e"/>
    <s v="Leslie Sellers"/>
    <s v="Leslie"/>
    <s v="Sellers"/>
    <s v="smithmichael@example.com"/>
    <x v="4628"/>
    <d v="2024-07-15T00:00:00"/>
    <x v="8"/>
    <n v="3"/>
    <n v="50"/>
    <n v="0"/>
    <n v="150"/>
    <n v="150"/>
    <n v="0"/>
    <x v="2"/>
    <x v="0"/>
  </r>
  <r>
    <s v="2eca91b2-4dcc-4ef7-9119-93192d343d0a"/>
    <s v="Luis Moreno"/>
    <s v="Luis"/>
    <s v="Moreno"/>
    <s v="bsmith@example.com"/>
    <x v="2861"/>
    <d v="2024-07-05T00:00:00"/>
    <x v="3"/>
    <n v="1"/>
    <n v="200"/>
    <n v="0"/>
    <n v="200"/>
    <n v="200"/>
    <n v="0"/>
    <x v="0"/>
    <x v="0"/>
  </r>
  <r>
    <s v="f675fd89-ebbb-485e-b9e1-ae7f2e96f498"/>
    <s v="Erin Blackburn"/>
    <s v="Erin"/>
    <s v="Blackburn"/>
    <s v="lwilson@example.org"/>
    <x v="4629"/>
    <d v="2024-07-29T00:00:00"/>
    <x v="5"/>
    <n v="1"/>
    <n v="90"/>
    <n v="0"/>
    <n v="90"/>
    <n v="90"/>
    <n v="0"/>
    <x v="2"/>
    <x v="0"/>
  </r>
  <r>
    <s v="779d1025-8060-4a01-ba2f-c5fdf1906dbf"/>
    <s v="Jason Reed"/>
    <s v="Jason"/>
    <s v="Reed"/>
    <s v="taylor21@example.net"/>
    <x v="4630"/>
    <d v="2024-09-03T00:00:00"/>
    <x v="2"/>
    <n v="4"/>
    <n v="300"/>
    <n v="0"/>
    <n v="1200"/>
    <n v="1200"/>
    <n v="0"/>
    <x v="0"/>
    <x v="0"/>
  </r>
  <r>
    <s v="e6fe4b4d-3db9-4a3a-b10a-b62da170b931"/>
    <s v="Vanessa Johnson"/>
    <s v="Vanessa"/>
    <s v="Johnson"/>
    <s v="rodriguezdeanna@example.net"/>
    <x v="4631"/>
    <d v="2024-08-24T00:00:00"/>
    <x v="7"/>
    <n v="2"/>
    <n v="150"/>
    <n v="0"/>
    <n v="300"/>
    <n v="300"/>
    <n v="0"/>
    <x v="4"/>
    <x v="0"/>
  </r>
  <r>
    <s v="aaf009c2-b1d0-467d-9d14-a6fe27cc5183"/>
    <s v="Paula Pollard"/>
    <s v="Paula"/>
    <s v="Pollard"/>
    <s v="jacksonjennifer@example.org"/>
    <x v="4632"/>
    <d v="2025-03-02T00:00:00"/>
    <x v="8"/>
    <n v="3"/>
    <n v="50"/>
    <n v="0"/>
    <n v="150"/>
    <n v="150"/>
    <n v="0"/>
    <x v="0"/>
    <x v="0"/>
  </r>
  <r>
    <s v="5fa84a04-ae7d-4175-80fa-8c53a146d117"/>
    <s v="Cynthia Hansen"/>
    <s v="Cynthia"/>
    <s v="Hansen"/>
    <s v="peter74@example.net"/>
    <x v="4633"/>
    <d v="2025-02-25T00:00:00"/>
    <x v="7"/>
    <n v="1"/>
    <n v="150"/>
    <n v="5"/>
    <n v="150"/>
    <n v="142.5"/>
    <n v="-7.5"/>
    <x v="3"/>
    <x v="1"/>
  </r>
  <r>
    <s v="6f85958c-52c5-4c62-93af-2b54511a3f64"/>
    <s v="Rickey Patterson"/>
    <s v="Rickey"/>
    <s v="Patterson"/>
    <s v="bauerlance@example.net"/>
    <x v="4634"/>
    <d v="2025-02-26T00:00:00"/>
    <x v="7"/>
    <n v="4"/>
    <n v="150"/>
    <n v="0"/>
    <n v="600"/>
    <n v="600"/>
    <n v="0"/>
    <x v="3"/>
    <x v="0"/>
  </r>
  <r>
    <s v="44cd1693-2f47-45d9-8a50-aced01bb8168"/>
    <s v="Erica Hawkins"/>
    <s v="Erica"/>
    <s v="Hawkins"/>
    <s v="lbrooks@example.net"/>
    <x v="1674"/>
    <d v="2025-02-06T00:00:00"/>
    <x v="8"/>
    <n v="2"/>
    <n v="50"/>
    <n v="10"/>
    <n v="100"/>
    <n v="90"/>
    <n v="-10"/>
    <x v="0"/>
    <x v="0"/>
  </r>
  <r>
    <s v="ecf219ec-72a2-4739-97aa-0a947a13a6eb"/>
    <s v="Richard Ward"/>
    <s v="Richard"/>
    <s v="Ward"/>
    <s v="brittany40@example.net"/>
    <x v="2662"/>
    <d v="2025-04-10T00:00:00"/>
    <x v="3"/>
    <n v="4"/>
    <n v="200"/>
    <n v="5"/>
    <n v="800"/>
    <n v="760"/>
    <n v="-40"/>
    <x v="4"/>
    <x v="0"/>
  </r>
  <r>
    <s v="73ec0f64-f050-4328-9d52-1c8578077b64"/>
    <s v="Alexander Brennan"/>
    <s v="Alexander"/>
    <s v="Brennan"/>
    <s v="vbray@example.org"/>
    <x v="4635"/>
    <d v="2025-04-02T00:00:00"/>
    <x v="5"/>
    <n v="3"/>
    <n v="90"/>
    <n v="0"/>
    <n v="270"/>
    <n v="270"/>
    <n v="0"/>
    <x v="0"/>
    <x v="1"/>
  </r>
  <r>
    <s v="607c176e-cb41-427a-88f0-4125af02e2ae"/>
    <s v="Amy Crawford"/>
    <s v="Amy"/>
    <s v="Crawford"/>
    <s v="blevinsjoel@example.org"/>
    <x v="4636"/>
    <d v="2024-06-13T00:00:00"/>
    <x v="6"/>
    <n v="1"/>
    <n v="120"/>
    <n v="0"/>
    <n v="120"/>
    <n v="120"/>
    <n v="0"/>
    <x v="1"/>
    <x v="0"/>
  </r>
  <r>
    <s v="e96821b4-294c-4829-9d0e-1713e2cdc071"/>
    <s v="Eduardo Martin"/>
    <s v="Eduardo"/>
    <s v="Martin"/>
    <s v="schwartztammy@example.org"/>
    <x v="4637"/>
    <d v="2024-07-21T00:00:00"/>
    <x v="6"/>
    <n v="3"/>
    <n v="120"/>
    <n v="10"/>
    <n v="360"/>
    <n v="324"/>
    <n v="-36"/>
    <x v="2"/>
    <x v="1"/>
  </r>
  <r>
    <s v="5191e423-a629-4371-b091-04938fdd50a6"/>
    <s v="Nicholas Sexton"/>
    <s v="Nicholas"/>
    <s v="Sexton"/>
    <s v="danieldrake@example.com"/>
    <x v="4638"/>
    <d v="2024-06-27T00:00:00"/>
    <x v="0"/>
    <n v="4"/>
    <n v="800"/>
    <n v="10"/>
    <n v="3200"/>
    <n v="2880"/>
    <n v="-320"/>
    <x v="0"/>
    <x v="0"/>
  </r>
  <r>
    <s v="eb4c2706-c025-413e-9b77-3edf8fe21e6b"/>
    <s v="Tracy Santiago"/>
    <s v="Tracy"/>
    <s v="Santiago"/>
    <s v="dylan69@example.org"/>
    <x v="4639"/>
    <d v="2024-12-03T00:00:00"/>
    <x v="2"/>
    <n v="4"/>
    <n v="300"/>
    <n v="0"/>
    <n v="1200"/>
    <n v="1200"/>
    <n v="0"/>
    <x v="1"/>
    <x v="0"/>
  </r>
  <r>
    <s v="5465fdf5-cc77-43af-b0c0-ec6f0d457583"/>
    <s v="Susan Mcdonald"/>
    <s v="Susan"/>
    <s v="Mcdonald"/>
    <s v="greenejoel@example.org"/>
    <x v="4640"/>
    <d v="2025-03-12T00:00:00"/>
    <x v="3"/>
    <n v="4"/>
    <n v="200"/>
    <n v="0"/>
    <n v="800"/>
    <n v="800"/>
    <n v="0"/>
    <x v="2"/>
    <x v="0"/>
  </r>
  <r>
    <s v="ee7eec5f-e706-427c-a6bb-9e0aa3f4ba55"/>
    <s v="David White"/>
    <s v="David"/>
    <s v="White"/>
    <s v="kmarquez@example.org"/>
    <x v="4641"/>
    <d v="2024-06-24T00:00:00"/>
    <x v="7"/>
    <n v="1"/>
    <n v="150"/>
    <n v="0"/>
    <n v="150"/>
    <n v="150"/>
    <n v="0"/>
    <x v="2"/>
    <x v="0"/>
  </r>
  <r>
    <s v="952cb85d-c848-45d2-8a4f-745096cc9089"/>
    <s v="John Lopez"/>
    <s v="John"/>
    <s v="Lopez"/>
    <s v="amanda40@example.com"/>
    <x v="4642"/>
    <d v="2024-10-22T00:00:00"/>
    <x v="3"/>
    <n v="3"/>
    <n v="200"/>
    <n v="0"/>
    <n v="600"/>
    <n v="600"/>
    <n v="0"/>
    <x v="1"/>
    <x v="0"/>
  </r>
  <r>
    <s v="bc97eb7b-cf8d-440d-bf58-c799a844f459"/>
    <s v="David Leach"/>
    <s v="David"/>
    <s v="Leach"/>
    <s v="vwilliams@example.com"/>
    <x v="4643"/>
    <d v="2024-12-08T00:00:00"/>
    <x v="8"/>
    <n v="1"/>
    <n v="50"/>
    <n v="10"/>
    <n v="50"/>
    <n v="45"/>
    <n v="-5"/>
    <x v="1"/>
    <x v="0"/>
  </r>
  <r>
    <s v="d11759e7-c9f2-48b1-b8a0-1a71eb239c06"/>
    <s v="Gregory Reyes"/>
    <s v="Gregory"/>
    <s v="Reyes"/>
    <s v="mary92@example.com"/>
    <x v="4644"/>
    <d v="2024-07-19T00:00:00"/>
    <x v="2"/>
    <n v="1"/>
    <n v="300"/>
    <n v="10"/>
    <n v="300"/>
    <n v="270"/>
    <n v="-30"/>
    <x v="2"/>
    <x v="0"/>
  </r>
  <r>
    <s v="618cc25c-80fc-4e6f-a3b4-01cc884c5ec2"/>
    <s v="Elizabeth Payne"/>
    <s v="Elizabeth"/>
    <s v="Payne"/>
    <s v="martinezstephanie@example.net"/>
    <x v="4645"/>
    <d v="2024-08-30T00:00:00"/>
    <x v="4"/>
    <n v="1"/>
    <n v="1200"/>
    <n v="0"/>
    <n v="1200"/>
    <n v="1200"/>
    <n v="0"/>
    <x v="4"/>
    <x v="0"/>
  </r>
  <r>
    <s v="7f6810b4-ba13-4028-b542-f20b11a0b1b7"/>
    <s v="Jacqueline Small"/>
    <s v="Jacqueline"/>
    <s v="Small"/>
    <s v="ariana27@example.com"/>
    <x v="3041"/>
    <d v="2024-08-07T00:00:00"/>
    <x v="8"/>
    <n v="3"/>
    <n v="50"/>
    <n v="10"/>
    <n v="150"/>
    <n v="135"/>
    <n v="-15"/>
    <x v="0"/>
    <x v="0"/>
  </r>
  <r>
    <s v="d7e79024-e4e5-46fd-9f44-cf60a8b5d813"/>
    <s v="Michael Roberts"/>
    <s v="Michael"/>
    <s v="Roberts"/>
    <s v="danaruiz@example.org"/>
    <x v="4646"/>
    <d v="2025-03-03T00:00:00"/>
    <x v="1"/>
    <n v="3"/>
    <n v="100"/>
    <n v="5"/>
    <n v="300"/>
    <n v="285"/>
    <n v="-15"/>
    <x v="4"/>
    <x v="0"/>
  </r>
  <r>
    <s v="5fda916c-833d-46d7-aab4-444acf3b0bb6"/>
    <s v="Darren Harper"/>
    <s v="Darren"/>
    <s v="Harper"/>
    <s v="gday@example.org"/>
    <x v="4647"/>
    <d v="2024-07-15T00:00:00"/>
    <x v="5"/>
    <n v="1"/>
    <n v="90"/>
    <n v="10"/>
    <n v="90"/>
    <n v="81"/>
    <n v="-9"/>
    <x v="0"/>
    <x v="0"/>
  </r>
  <r>
    <s v="ef596bbb-6590-4cf7-a430-76647bfc4d57"/>
    <s v="Jamie Robinson"/>
    <s v="Jamie"/>
    <s v="Robinson"/>
    <s v="alexandra17@example.org"/>
    <x v="3355"/>
    <d v="2025-02-06T00:00:00"/>
    <x v="6"/>
    <n v="4"/>
    <n v="120"/>
    <n v="0"/>
    <n v="480"/>
    <n v="480"/>
    <n v="0"/>
    <x v="3"/>
    <x v="0"/>
  </r>
  <r>
    <s v="1e4585dc-84ae-4af0-8e0e-c1177b1d2992"/>
    <s v="Rachel White"/>
    <s v="Rachel"/>
    <s v="White"/>
    <s v="owalters@example.com"/>
    <x v="1805"/>
    <d v="2024-12-05T00:00:00"/>
    <x v="3"/>
    <n v="1"/>
    <n v="200"/>
    <n v="0"/>
    <n v="200"/>
    <n v="200"/>
    <n v="0"/>
    <x v="3"/>
    <x v="0"/>
  </r>
  <r>
    <s v="59d69f03-54b1-45b2-86cb-cfd50170a35d"/>
    <s v="Andrew Myers"/>
    <s v="Andrew"/>
    <s v="Myers"/>
    <s v="chelseygarrett@example.com"/>
    <x v="4648"/>
    <d v="2024-11-15T00:00:00"/>
    <x v="8"/>
    <n v="3"/>
    <n v="50"/>
    <n v="0"/>
    <n v="150"/>
    <n v="150"/>
    <n v="0"/>
    <x v="4"/>
    <x v="0"/>
  </r>
  <r>
    <s v="c2a9461d-c47b-4ecd-93a1-0485420de6dd"/>
    <s v="Randy Smith"/>
    <s v="Randy"/>
    <s v="Smith"/>
    <s v="dyershawn@example.org"/>
    <x v="4649"/>
    <d v="2024-05-16T00:00:00"/>
    <x v="5"/>
    <n v="3"/>
    <n v="90"/>
    <n v="0"/>
    <n v="270"/>
    <n v="270"/>
    <n v="0"/>
    <x v="3"/>
    <x v="0"/>
  </r>
  <r>
    <s v="c661ca57-8f3a-4573-8cc9-39dc3d5dea82"/>
    <s v="William Garza"/>
    <s v="William"/>
    <s v="Garza"/>
    <s v="smithjacob@example.org"/>
    <x v="4046"/>
    <d v="2024-10-15T00:00:00"/>
    <x v="5"/>
    <n v="4"/>
    <n v="90"/>
    <n v="0"/>
    <n v="360"/>
    <n v="360"/>
    <n v="0"/>
    <x v="4"/>
    <x v="0"/>
  </r>
  <r>
    <s v="1537f1c3-8f25-46c3-a900-0dd2adcf39f7"/>
    <s v="Michael Fuller"/>
    <s v="Michael"/>
    <s v="Fuller"/>
    <s v="katherine43@example.org"/>
    <x v="4133"/>
    <d v="2024-10-15T00:00:00"/>
    <x v="0"/>
    <n v="1"/>
    <n v="800"/>
    <n v="0"/>
    <n v="800"/>
    <n v="800"/>
    <n v="0"/>
    <x v="1"/>
    <x v="0"/>
  </r>
  <r>
    <s v="dca1a386-0117-4404-b327-d4f6026ab682"/>
    <s v="Abigail Turner"/>
    <s v="Abigail"/>
    <s v="Turner"/>
    <s v="sdunn@example.org"/>
    <x v="4650"/>
    <d v="2025-01-07T00:00:00"/>
    <x v="6"/>
    <n v="3"/>
    <n v="120"/>
    <n v="15"/>
    <n v="360"/>
    <n v="306"/>
    <n v="-54"/>
    <x v="3"/>
    <x v="0"/>
  </r>
  <r>
    <s v="e511b197-6b5b-4c48-b965-894fd716bf56"/>
    <s v="Tony Wolfe"/>
    <s v="Tony"/>
    <s v="Wolfe"/>
    <s v="josephwatson@example.org"/>
    <x v="32"/>
    <d v="2024-10-06T00:00:00"/>
    <x v="8"/>
    <n v="4"/>
    <n v="50"/>
    <n v="15"/>
    <n v="200"/>
    <n v="170"/>
    <n v="-30"/>
    <x v="1"/>
    <x v="0"/>
  </r>
  <r>
    <s v="34bfcfc9-5fa7-4483-90bb-e5de3ba645a3"/>
    <s v="William Wilson"/>
    <s v="William"/>
    <s v="Wilson"/>
    <s v="jeremyfuentes@example.com"/>
    <x v="4651"/>
    <d v="2024-11-24T00:00:00"/>
    <x v="5"/>
    <n v="2"/>
    <n v="90"/>
    <n v="5"/>
    <n v="180"/>
    <n v="171"/>
    <n v="-9"/>
    <x v="2"/>
    <x v="0"/>
  </r>
  <r>
    <s v="f28516ac-f9c2-47ea-aa47-e3939477c4dc"/>
    <s v="Melissa Jones"/>
    <s v="Melissa"/>
    <s v="Jones"/>
    <s v="tschroeder@example.net"/>
    <x v="4652"/>
    <d v="2024-12-13T00:00:00"/>
    <x v="7"/>
    <n v="3"/>
    <n v="150"/>
    <n v="0"/>
    <n v="450"/>
    <n v="450"/>
    <n v="0"/>
    <x v="2"/>
    <x v="0"/>
  </r>
  <r>
    <s v="d05573f6-5815-4a46-b836-6e2f3f051e11"/>
    <s v="Brittney Garcia"/>
    <s v="Brittney"/>
    <s v="Garcia"/>
    <s v="nwilliams@example.net"/>
    <x v="592"/>
    <d v="2025-03-25T00:00:00"/>
    <x v="3"/>
    <n v="3"/>
    <n v="200"/>
    <n v="0"/>
    <n v="600"/>
    <n v="600"/>
    <n v="0"/>
    <x v="3"/>
    <x v="0"/>
  </r>
  <r>
    <s v="7eeb3383-c891-4c25-9101-6c8dd5b72c96"/>
    <s v="James Moon"/>
    <s v="James"/>
    <s v="Moon"/>
    <s v="iwaller@example.com"/>
    <x v="3452"/>
    <d v="2024-07-13T00:00:00"/>
    <x v="1"/>
    <n v="2"/>
    <n v="100"/>
    <n v="15"/>
    <n v="200"/>
    <n v="170"/>
    <n v="-30"/>
    <x v="3"/>
    <x v="0"/>
  </r>
  <r>
    <s v="59f917b4-b3e7-4c9b-b569-214a0de36197"/>
    <s v="Nancy Hayes"/>
    <s v="Nancy"/>
    <s v="Hayes"/>
    <s v="icamacho@example.net"/>
    <x v="4653"/>
    <d v="2024-05-26T00:00:00"/>
    <x v="1"/>
    <n v="4"/>
    <n v="100"/>
    <n v="10"/>
    <n v="400"/>
    <n v="360"/>
    <n v="-40"/>
    <x v="2"/>
    <x v="0"/>
  </r>
  <r>
    <s v="fef4fdd2-6b01-46f2-bc78-e94e831397f1"/>
    <s v="Lisa Patton"/>
    <s v="Lisa"/>
    <s v="Patton"/>
    <s v="ryanrobinson@example.com"/>
    <x v="4654"/>
    <d v="2024-04-30T00:00:00"/>
    <x v="0"/>
    <n v="4"/>
    <n v="800"/>
    <n v="5"/>
    <n v="3200"/>
    <n v="3040"/>
    <n v="-160"/>
    <x v="0"/>
    <x v="0"/>
  </r>
  <r>
    <s v="5101fc64-e4f8-40c0-b4b8-4e6e0d25dc25"/>
    <s v="Antonio Fernandez"/>
    <s v="Antonio"/>
    <s v="Fernandez"/>
    <s v="wilsonlori@example.com"/>
    <x v="4655"/>
    <d v="2025-01-10T00:00:00"/>
    <x v="0"/>
    <n v="1"/>
    <n v="800"/>
    <n v="0"/>
    <n v="800"/>
    <n v="800"/>
    <n v="0"/>
    <x v="0"/>
    <x v="1"/>
  </r>
  <r>
    <s v="362ee265-12cb-4d9d-be6b-a40c3a25f8ef"/>
    <s v="Christina Crane"/>
    <s v="Christina"/>
    <s v="Crane"/>
    <s v="bailey35@example.net"/>
    <x v="4656"/>
    <d v="2024-07-01T00:00:00"/>
    <x v="4"/>
    <n v="4"/>
    <n v="1200"/>
    <n v="0"/>
    <n v="4800"/>
    <n v="4800"/>
    <n v="0"/>
    <x v="2"/>
    <x v="0"/>
  </r>
  <r>
    <s v="0b5dd070-1c99-4168-8dca-f1cbbf6f7436"/>
    <s v="Ariana Sanders"/>
    <s v="Ariana"/>
    <s v="Sanders"/>
    <s v="mary10@example.org"/>
    <x v="4657"/>
    <d v="2024-09-17T00:00:00"/>
    <x v="3"/>
    <n v="4"/>
    <n v="200"/>
    <n v="10"/>
    <n v="800"/>
    <n v="720"/>
    <n v="-80"/>
    <x v="0"/>
    <x v="1"/>
  </r>
  <r>
    <s v="446e9dd3-bd30-4435-8ab7-ff0ed6cdc8bb"/>
    <s v="William Hale"/>
    <s v="William"/>
    <s v="Hale"/>
    <s v="handerson@example.net"/>
    <x v="4658"/>
    <d v="2024-07-18T00:00:00"/>
    <x v="6"/>
    <n v="3"/>
    <n v="120"/>
    <n v="10"/>
    <n v="360"/>
    <n v="324"/>
    <n v="-36"/>
    <x v="2"/>
    <x v="0"/>
  </r>
  <r>
    <s v="14756fdf-968a-4cbe-80f7-a62aea378e3e"/>
    <s v="Matthew Thomas"/>
    <s v="Matthew"/>
    <s v="Thomas"/>
    <s v="jacksonnicholas@example.com"/>
    <x v="4659"/>
    <d v="2025-01-19T00:00:00"/>
    <x v="5"/>
    <n v="2"/>
    <n v="90"/>
    <n v="5"/>
    <n v="180"/>
    <n v="171"/>
    <n v="-9"/>
    <x v="0"/>
    <x v="0"/>
  </r>
  <r>
    <s v="6aabb88c-e773-44dc-ab15-e2ca11b51077"/>
    <s v="Monique Rowland"/>
    <s v="Monique"/>
    <s v="Rowland"/>
    <s v="morganterri@example.net"/>
    <x v="4660"/>
    <d v="2024-09-08T00:00:00"/>
    <x v="6"/>
    <n v="1"/>
    <n v="120"/>
    <n v="0"/>
    <n v="120"/>
    <n v="120"/>
    <n v="0"/>
    <x v="2"/>
    <x v="1"/>
  </r>
  <r>
    <s v="a5bfc7c5-12f0-4980-9630-9fc9d38b74ea"/>
    <s v="Daniel Morgan"/>
    <s v="Daniel"/>
    <s v="Morgan"/>
    <s v="carolynbridges@example.com"/>
    <x v="4661"/>
    <d v="2025-01-14T00:00:00"/>
    <x v="4"/>
    <n v="2"/>
    <n v="1200"/>
    <n v="0"/>
    <n v="2400"/>
    <n v="2400"/>
    <n v="0"/>
    <x v="4"/>
    <x v="0"/>
  </r>
  <r>
    <s v="280257de-c769-4c9a-a79b-e25da56c9f83"/>
    <s v="Michael Horn"/>
    <s v="Michael"/>
    <s v="Horn"/>
    <s v="joshuadawson@example.org"/>
    <x v="4662"/>
    <d v="2025-02-20T00:00:00"/>
    <x v="3"/>
    <n v="2"/>
    <n v="200"/>
    <n v="0"/>
    <n v="400"/>
    <n v="400"/>
    <n v="0"/>
    <x v="1"/>
    <x v="0"/>
  </r>
  <r>
    <s v="c348067f-981e-4edd-a540-62141aa9eda0"/>
    <s v="Laura Fisher"/>
    <s v="Laura"/>
    <s v="Fisher"/>
    <s v="scottkline@example.com"/>
    <x v="4663"/>
    <d v="2025-01-01T00:00:00"/>
    <x v="2"/>
    <n v="3"/>
    <n v="300"/>
    <n v="10"/>
    <n v="900"/>
    <n v="810"/>
    <n v="-90"/>
    <x v="3"/>
    <x v="0"/>
  </r>
  <r>
    <s v="02990103-e0a5-412d-8080-a6ddace68079"/>
    <s v="Dustin Potter"/>
    <s v="Dustin"/>
    <s v="Potter"/>
    <s v="smithhaley@example.net"/>
    <x v="4664"/>
    <d v="2024-04-23T00:00:00"/>
    <x v="5"/>
    <n v="2"/>
    <n v="90"/>
    <n v="0"/>
    <n v="180"/>
    <n v="180"/>
    <n v="0"/>
    <x v="3"/>
    <x v="0"/>
  </r>
  <r>
    <s v="df76ce08-e6ef-4c6b-84e7-e9fcb59dda7a"/>
    <s v="Lori Lambert"/>
    <s v="Lori"/>
    <s v="Lambert"/>
    <s v="ehenderson@example.com"/>
    <x v="4665"/>
    <d v="2025-03-20T00:00:00"/>
    <x v="0"/>
    <n v="4"/>
    <n v="800"/>
    <n v="0"/>
    <n v="3200"/>
    <n v="3200"/>
    <n v="0"/>
    <x v="1"/>
    <x v="0"/>
  </r>
  <r>
    <s v="2833ecfc-3837-43e6-8160-9f1f503b5a82"/>
    <s v="Victoria Harris"/>
    <s v="Victoria"/>
    <s v="Harris"/>
    <s v="vnguyen@example.com"/>
    <x v="4666"/>
    <d v="2024-11-20T00:00:00"/>
    <x v="6"/>
    <n v="2"/>
    <n v="120"/>
    <n v="0"/>
    <n v="240"/>
    <n v="240"/>
    <n v="0"/>
    <x v="0"/>
    <x v="0"/>
  </r>
  <r>
    <s v="bc8a6bb9-1285-4c42-87fc-bdb10121208b"/>
    <s v="Lisa Robinson"/>
    <s v="Lisa"/>
    <s v="Robinson"/>
    <s v="jonathansmith@example.org"/>
    <x v="4667"/>
    <d v="2024-10-22T00:00:00"/>
    <x v="8"/>
    <n v="4"/>
    <n v="50"/>
    <n v="10"/>
    <n v="200"/>
    <n v="180"/>
    <n v="-20"/>
    <x v="3"/>
    <x v="1"/>
  </r>
  <r>
    <s v="62dcbd94-338c-445b-8f31-b362c839b419"/>
    <s v="Eric Reyes"/>
    <s v="Eric"/>
    <s v="Reyes"/>
    <s v="andrewleon@example.net"/>
    <x v="4668"/>
    <d v="2024-11-07T00:00:00"/>
    <x v="3"/>
    <n v="1"/>
    <n v="200"/>
    <n v="0"/>
    <n v="200"/>
    <n v="200"/>
    <n v="0"/>
    <x v="3"/>
    <x v="0"/>
  </r>
  <r>
    <s v="c5f83946-4972-4dd3-bfda-d434ee95f163"/>
    <s v="Alicia Myers"/>
    <s v="Alicia"/>
    <s v="Myers"/>
    <s v="tmassey@example.com"/>
    <x v="4669"/>
    <d v="2024-08-19T00:00:00"/>
    <x v="4"/>
    <n v="1"/>
    <n v="1200"/>
    <n v="0"/>
    <n v="1200"/>
    <n v="1200"/>
    <n v="0"/>
    <x v="4"/>
    <x v="0"/>
  </r>
  <r>
    <s v="93df7821-a9bf-418f-bc42-34ce1811b835"/>
    <s v="David Williams"/>
    <s v="David"/>
    <s v="Williams"/>
    <s v="aliciaharris@example.com"/>
    <x v="2471"/>
    <d v="2024-08-06T00:00:00"/>
    <x v="2"/>
    <n v="4"/>
    <n v="300"/>
    <n v="5"/>
    <n v="1200"/>
    <n v="1140"/>
    <n v="-60"/>
    <x v="2"/>
    <x v="0"/>
  </r>
  <r>
    <s v="e02ee1bd-fecf-4cb6-8143-f0a553f4a980"/>
    <s v="Eric Newman"/>
    <s v="Eric"/>
    <s v="Newman"/>
    <s v="lisagregory@example.org"/>
    <x v="4670"/>
    <d v="2024-12-26T00:00:00"/>
    <x v="1"/>
    <n v="4"/>
    <n v="100"/>
    <n v="5"/>
    <n v="400"/>
    <n v="380"/>
    <n v="-20"/>
    <x v="4"/>
    <x v="0"/>
  </r>
  <r>
    <s v="0d67ba12-fdcd-4b0f-87b6-2573449b7a03"/>
    <s v="Aaron Gay"/>
    <s v="Aaron"/>
    <s v="Gay"/>
    <s v="kmoreno@example.com"/>
    <x v="4671"/>
    <d v="2025-03-29T00:00:00"/>
    <x v="1"/>
    <n v="4"/>
    <n v="100"/>
    <n v="10"/>
    <n v="400"/>
    <n v="360"/>
    <n v="-40"/>
    <x v="4"/>
    <x v="1"/>
  </r>
  <r>
    <s v="41e6fdf0-d4bd-4746-aea7-50d3b926e743"/>
    <s v="Lisa Torres"/>
    <s v="Lisa"/>
    <s v="Torres"/>
    <s v="terrihernandez@example.org"/>
    <x v="4672"/>
    <d v="2024-11-28T00:00:00"/>
    <x v="3"/>
    <n v="2"/>
    <n v="200"/>
    <n v="0"/>
    <n v="400"/>
    <n v="400"/>
    <n v="0"/>
    <x v="1"/>
    <x v="0"/>
  </r>
  <r>
    <s v="6eb5a409-8002-486d-b1f0-e7c32b7b7ef7"/>
    <s v="Lauren Chavez"/>
    <s v="Lauren"/>
    <s v="Chavez"/>
    <s v="maryporter@example.com"/>
    <x v="4673"/>
    <d v="2025-02-26T00:00:00"/>
    <x v="4"/>
    <n v="3"/>
    <n v="1200"/>
    <n v="5"/>
    <n v="3600"/>
    <n v="3420"/>
    <n v="-180"/>
    <x v="3"/>
    <x v="0"/>
  </r>
  <r>
    <s v="ce194b43-20e9-4900-a00f-eb8b794464b0"/>
    <s v="Christina Miller"/>
    <s v="Christina"/>
    <s v="Miller"/>
    <s v="kiarapowers@example.org"/>
    <x v="558"/>
    <d v="2024-11-23T00:00:00"/>
    <x v="4"/>
    <n v="4"/>
    <n v="1200"/>
    <n v="0"/>
    <n v="4800"/>
    <n v="4800"/>
    <n v="0"/>
    <x v="0"/>
    <x v="0"/>
  </r>
  <r>
    <s v="750d193a-5020-4436-9199-1f4b8c043580"/>
    <s v="Bryan Johnson"/>
    <s v="Bryan"/>
    <s v="Johnson"/>
    <s v="burgesskristopher@example.com"/>
    <x v="4674"/>
    <d v="2025-04-15T00:00:00"/>
    <x v="4"/>
    <n v="3"/>
    <n v="1200"/>
    <n v="5"/>
    <n v="3600"/>
    <n v="3420"/>
    <n v="-180"/>
    <x v="1"/>
    <x v="0"/>
  </r>
  <r>
    <s v="adb44c17-7a0c-408d-bc2e-4c807d801b28"/>
    <s v="Kimberly Dixon"/>
    <s v="Kimberly"/>
    <s v="Dixon"/>
    <s v="padilladwayne@example.org"/>
    <x v="335"/>
    <d v="2024-10-26T00:00:00"/>
    <x v="8"/>
    <n v="1"/>
    <n v="50"/>
    <n v="0"/>
    <n v="50"/>
    <n v="50"/>
    <n v="0"/>
    <x v="2"/>
    <x v="0"/>
  </r>
  <r>
    <s v="0d30b131-c2c8-4148-a4b6-1461da05c0ea"/>
    <s v="Joseph Lane"/>
    <s v="Joseph"/>
    <s v="Lane"/>
    <s v="eklein@example.net"/>
    <x v="4675"/>
    <d v="2025-03-09T00:00:00"/>
    <x v="8"/>
    <n v="3"/>
    <n v="50"/>
    <n v="0"/>
    <n v="150"/>
    <n v="150"/>
    <n v="0"/>
    <x v="4"/>
    <x v="0"/>
  </r>
  <r>
    <s v="0edb038a-aa57-4c38-9f81-989b2212f73a"/>
    <s v="Ashley Richardson"/>
    <s v="Ashley"/>
    <s v="Richardson"/>
    <s v="shaun22@example.org"/>
    <x v="4676"/>
    <d v="2024-09-14T00:00:00"/>
    <x v="7"/>
    <n v="4"/>
    <n v="150"/>
    <n v="0"/>
    <n v="600"/>
    <n v="600"/>
    <n v="0"/>
    <x v="2"/>
    <x v="0"/>
  </r>
  <r>
    <s v="e6dddc54-7416-45c7-9710-e6ec0976b272"/>
    <s v="Charles Hanson"/>
    <s v="Charles"/>
    <s v="Hanson"/>
    <s v="garymcintyre@example.net"/>
    <x v="4677"/>
    <d v="2024-08-11T00:00:00"/>
    <x v="3"/>
    <n v="3"/>
    <n v="200"/>
    <n v="0"/>
    <n v="600"/>
    <n v="600"/>
    <n v="0"/>
    <x v="1"/>
    <x v="0"/>
  </r>
  <r>
    <s v="a5f29941-9ef4-4b66-a772-a10230399b93"/>
    <s v="Amanda Barnes"/>
    <s v="Amanda"/>
    <s v="Barnes"/>
    <s v="kayla67@example.org"/>
    <x v="4678"/>
    <d v="2024-07-01T00:00:00"/>
    <x v="5"/>
    <n v="4"/>
    <n v="90"/>
    <n v="0"/>
    <n v="360"/>
    <n v="360"/>
    <n v="0"/>
    <x v="3"/>
    <x v="0"/>
  </r>
  <r>
    <s v="b739d2d3-efc4-464b-b50a-327c2240ab7a"/>
    <s v="Patrick Wilcox"/>
    <s v="Patrick"/>
    <s v="Wilcox"/>
    <s v="timothy71@example.com"/>
    <x v="4679"/>
    <d v="2024-12-12T00:00:00"/>
    <x v="2"/>
    <n v="1"/>
    <n v="300"/>
    <n v="0"/>
    <n v="300"/>
    <n v="300"/>
    <n v="0"/>
    <x v="2"/>
    <x v="0"/>
  </r>
  <r>
    <s v="9f6dcd5f-0c6c-4385-b971-1676b9e5732f"/>
    <s v="David Ramos"/>
    <s v="David"/>
    <s v="Ramos"/>
    <s v="boydmargaret@example.com"/>
    <x v="4680"/>
    <d v="2025-04-11T00:00:00"/>
    <x v="3"/>
    <n v="4"/>
    <n v="200"/>
    <n v="0"/>
    <n v="800"/>
    <n v="800"/>
    <n v="0"/>
    <x v="0"/>
    <x v="0"/>
  </r>
  <r>
    <s v="a380b67c-49fc-4b33-971e-dcde6fde1f1f"/>
    <s v="Karen Adams"/>
    <s v="Karen"/>
    <s v="Adams"/>
    <s v="christopher81@example.com"/>
    <x v="4681"/>
    <d v="2025-04-11T00:00:00"/>
    <x v="3"/>
    <n v="2"/>
    <n v="200"/>
    <n v="0"/>
    <n v="400"/>
    <n v="400"/>
    <n v="0"/>
    <x v="1"/>
    <x v="0"/>
  </r>
  <r>
    <s v="246a4703-0f93-4bc3-a726-d02d5fb102b0"/>
    <s v="James Green"/>
    <s v="James"/>
    <s v="Green"/>
    <s v="cathy21@example.net"/>
    <x v="4682"/>
    <d v="2024-10-10T00:00:00"/>
    <x v="3"/>
    <n v="3"/>
    <n v="200"/>
    <n v="0"/>
    <n v="600"/>
    <n v="600"/>
    <n v="0"/>
    <x v="1"/>
    <x v="0"/>
  </r>
  <r>
    <s v="82fac784-3eff-4334-b785-ce14c264936b"/>
    <s v="Juan Bishop"/>
    <s v="Juan"/>
    <s v="Bishop"/>
    <s v="kevin03@example.org"/>
    <x v="4683"/>
    <d v="2024-07-10T00:00:00"/>
    <x v="3"/>
    <n v="4"/>
    <n v="200"/>
    <n v="5"/>
    <n v="800"/>
    <n v="760"/>
    <n v="-40"/>
    <x v="4"/>
    <x v="0"/>
  </r>
  <r>
    <s v="9a89b372-9708-4153-947b-5fda52994c9f"/>
    <s v="Christina Cole"/>
    <s v="Christina"/>
    <s v="Cole"/>
    <s v="hammondtoni@example.net"/>
    <x v="1612"/>
    <d v="2024-04-21T00:00:00"/>
    <x v="5"/>
    <n v="3"/>
    <n v="90"/>
    <n v="0"/>
    <n v="270"/>
    <n v="270"/>
    <n v="0"/>
    <x v="1"/>
    <x v="0"/>
  </r>
  <r>
    <s v="f5ec80b5-c0a4-462b-b565-d8a96aeaa2e7"/>
    <s v="Charles Obrien"/>
    <s v="Charles"/>
    <s v="Obrien"/>
    <s v="melaniebradley@example.org"/>
    <x v="4684"/>
    <d v="2024-09-30T00:00:00"/>
    <x v="3"/>
    <n v="1"/>
    <n v="200"/>
    <n v="10"/>
    <n v="200"/>
    <n v="180"/>
    <n v="-20"/>
    <x v="1"/>
    <x v="0"/>
  </r>
  <r>
    <s v="1627f7fa-e870-4f55-9bb9-e86ee4e539bc"/>
    <s v="Michael Johnson"/>
    <s v="Michael"/>
    <s v="Johnson"/>
    <s v="paulchristopher@example.org"/>
    <x v="4685"/>
    <d v="2025-04-17T00:00:00"/>
    <x v="0"/>
    <n v="2"/>
    <n v="800"/>
    <n v="15"/>
    <n v="1600"/>
    <n v="1360"/>
    <n v="-240"/>
    <x v="1"/>
    <x v="1"/>
  </r>
  <r>
    <s v="b5acd375-5ad4-47d9-bff0-29b028d6f1f7"/>
    <s v="Cristian Snyder"/>
    <s v="Cristian"/>
    <s v="Snyder"/>
    <s v="lucas65@example.com"/>
    <x v="4686"/>
    <d v="2025-01-02T00:00:00"/>
    <x v="5"/>
    <n v="2"/>
    <n v="90"/>
    <n v="0"/>
    <n v="180"/>
    <n v="180"/>
    <n v="0"/>
    <x v="0"/>
    <x v="1"/>
  </r>
  <r>
    <s v="2c14efa9-da9e-4a9d-998f-7f38e1dbdf4d"/>
    <s v="James Sanford"/>
    <s v="James"/>
    <s v="Sanford"/>
    <s v="johnsilva@example.com"/>
    <x v="2140"/>
    <d v="2024-07-12T00:00:00"/>
    <x v="3"/>
    <n v="2"/>
    <n v="200"/>
    <n v="0"/>
    <n v="400"/>
    <n v="400"/>
    <n v="0"/>
    <x v="4"/>
    <x v="0"/>
  </r>
  <r>
    <s v="24a2ca97-7cdf-40ed-a2e2-ebc49ef92887"/>
    <s v="Travis Montoya"/>
    <s v="Travis"/>
    <s v="Montoya"/>
    <s v="ashleycummings@example.net"/>
    <x v="4687"/>
    <d v="2024-12-31T00:00:00"/>
    <x v="5"/>
    <n v="2"/>
    <n v="90"/>
    <n v="0"/>
    <n v="180"/>
    <n v="180"/>
    <n v="0"/>
    <x v="1"/>
    <x v="0"/>
  </r>
  <r>
    <s v="30b4d91d-9516-4f50-b568-9b9acba2873a"/>
    <s v="Angela Bailey"/>
    <s v="Angela"/>
    <s v="Bailey"/>
    <s v="gomezanthony@example.com"/>
    <x v="4688"/>
    <d v="2025-02-16T00:00:00"/>
    <x v="8"/>
    <n v="3"/>
    <n v="50"/>
    <n v="5"/>
    <n v="150"/>
    <n v="142.5"/>
    <n v="-7.5"/>
    <x v="1"/>
    <x v="0"/>
  </r>
  <r>
    <s v="d2e4f341-d3b2-4e9e-81ea-074a69888f48"/>
    <s v="Michael Peterson"/>
    <s v="Michael"/>
    <s v="Peterson"/>
    <s v="jessica15@example.net"/>
    <x v="4689"/>
    <d v="2024-05-12T00:00:00"/>
    <x v="0"/>
    <n v="3"/>
    <n v="800"/>
    <n v="0"/>
    <n v="2400"/>
    <n v="2400"/>
    <n v="0"/>
    <x v="0"/>
    <x v="0"/>
  </r>
  <r>
    <s v="3a7a1a13-8ef4-4a97-abaf-9f369df6bed1"/>
    <s v="Cynthia Hernandez"/>
    <s v="Cynthia"/>
    <s v="Hernandez"/>
    <s v="danielle50@example.net"/>
    <x v="4690"/>
    <d v="2025-01-07T00:00:00"/>
    <x v="4"/>
    <n v="3"/>
    <n v="1200"/>
    <n v="0"/>
    <n v="3600"/>
    <n v="3600"/>
    <n v="0"/>
    <x v="3"/>
    <x v="0"/>
  </r>
  <r>
    <s v="03ba1af5-f621-4b0b-884e-8583aec071ab"/>
    <s v="Robert Baker"/>
    <s v="Robert"/>
    <s v="Baker"/>
    <s v="omartinez@example.com"/>
    <x v="1058"/>
    <d v="2024-11-18T00:00:00"/>
    <x v="4"/>
    <n v="4"/>
    <n v="1200"/>
    <n v="0"/>
    <n v="4800"/>
    <n v="4800"/>
    <n v="0"/>
    <x v="2"/>
    <x v="0"/>
  </r>
  <r>
    <s v="2f5ab1f5-ad1d-4cbb-9ab6-0d59e7b44776"/>
    <s v="Michael Pearson"/>
    <s v="Michael"/>
    <s v="Pearson"/>
    <s v="cassie28@example.net"/>
    <x v="4691"/>
    <d v="2024-12-02T00:00:00"/>
    <x v="7"/>
    <n v="1"/>
    <n v="150"/>
    <n v="0"/>
    <n v="150"/>
    <n v="150"/>
    <n v="0"/>
    <x v="0"/>
    <x v="0"/>
  </r>
  <r>
    <s v="824a7619-6960-4b16-93d0-71d0900322f5"/>
    <s v="Cody Fisher"/>
    <s v="Cody"/>
    <s v="Fisher"/>
    <s v="mariejohnson@example.com"/>
    <x v="4692"/>
    <d v="2025-01-15T00:00:00"/>
    <x v="5"/>
    <n v="3"/>
    <n v="90"/>
    <n v="0"/>
    <n v="270"/>
    <n v="270"/>
    <n v="0"/>
    <x v="0"/>
    <x v="0"/>
  </r>
  <r>
    <s v="2455cfd4-4e93-4d98-85a1-ec1e9e3c2bee"/>
    <s v="Cassandra Fernandez"/>
    <s v="Cassandra"/>
    <s v="Fernandez"/>
    <s v="ericcox@example.org"/>
    <x v="4693"/>
    <d v="2024-10-14T00:00:00"/>
    <x v="3"/>
    <n v="3"/>
    <n v="200"/>
    <n v="0"/>
    <n v="600"/>
    <n v="600"/>
    <n v="0"/>
    <x v="0"/>
    <x v="0"/>
  </r>
  <r>
    <s v="705eb7aa-d786-4e1c-ae95-e1f48965f57e"/>
    <s v="Jimmy Lopez"/>
    <s v="Jimmy"/>
    <s v="Lopez"/>
    <s v="ryanvazquez@example.net"/>
    <x v="1853"/>
    <d v="2025-04-16T00:00:00"/>
    <x v="7"/>
    <n v="1"/>
    <n v="150"/>
    <n v="0"/>
    <n v="150"/>
    <n v="150"/>
    <n v="0"/>
    <x v="3"/>
    <x v="0"/>
  </r>
  <r>
    <s v="12f87aab-3a96-46b1-a6fe-0b1d960c8ea2"/>
    <s v="Ryan Wilson"/>
    <s v="Ryan"/>
    <s v="Wilson"/>
    <s v="joshuabrown@example.net"/>
    <x v="4694"/>
    <d v="2025-04-14T00:00:00"/>
    <x v="8"/>
    <n v="4"/>
    <n v="50"/>
    <n v="0"/>
    <n v="200"/>
    <n v="200"/>
    <n v="0"/>
    <x v="1"/>
    <x v="0"/>
  </r>
  <r>
    <s v="6aefcbd7-7ae1-402d-a338-acaa18c90b8b"/>
    <s v="Michael Freeman"/>
    <s v="Michael"/>
    <s v="Freeman"/>
    <s v="samanthawoods@example.net"/>
    <x v="791"/>
    <d v="2024-04-28T00:00:00"/>
    <x v="2"/>
    <n v="3"/>
    <n v="300"/>
    <n v="0"/>
    <n v="900"/>
    <n v="900"/>
    <n v="0"/>
    <x v="1"/>
    <x v="0"/>
  </r>
  <r>
    <s v="458f2826-07d7-43f5-9241-871a7737d285"/>
    <s v="Brittany Keller"/>
    <s v="Brittany"/>
    <s v="Keller"/>
    <s v="usolis@example.com"/>
    <x v="3924"/>
    <d v="2024-06-28T00:00:00"/>
    <x v="1"/>
    <n v="3"/>
    <n v="100"/>
    <n v="0"/>
    <n v="300"/>
    <n v="300"/>
    <n v="0"/>
    <x v="1"/>
    <x v="0"/>
  </r>
  <r>
    <s v="44a00a77-afa5-449a-97f3-1efbb2e3155d"/>
    <s v="Michael Jones"/>
    <s v="Michael"/>
    <s v="Jones"/>
    <s v="davidmunoz@example.org"/>
    <x v="2284"/>
    <d v="2024-07-21T00:00:00"/>
    <x v="5"/>
    <n v="2"/>
    <n v="90"/>
    <n v="15"/>
    <n v="180"/>
    <n v="153"/>
    <n v="-27"/>
    <x v="1"/>
    <x v="0"/>
  </r>
  <r>
    <s v="7897fa28-8121-4cc8-9f28-db1332bece87"/>
    <s v="Alexandria Krueger"/>
    <s v="Alexandria"/>
    <s v="Krueger"/>
    <s v="karen98@example.org"/>
    <x v="3312"/>
    <d v="2025-03-02T00:00:00"/>
    <x v="3"/>
    <n v="4"/>
    <n v="200"/>
    <n v="0"/>
    <n v="800"/>
    <n v="800"/>
    <n v="0"/>
    <x v="4"/>
    <x v="0"/>
  </r>
  <r>
    <s v="9ef37ba0-e8b8-49ab-9ff1-13beb92de912"/>
    <s v="Carrie White"/>
    <s v="Carrie"/>
    <s v="White"/>
    <s v="mccarthyolivia@example.net"/>
    <x v="4695"/>
    <d v="2024-08-05T00:00:00"/>
    <x v="4"/>
    <n v="2"/>
    <n v="1200"/>
    <n v="0"/>
    <n v="2400"/>
    <n v="2400"/>
    <n v="0"/>
    <x v="4"/>
    <x v="0"/>
  </r>
  <r>
    <s v="43d663e4-3e33-4237-87e1-cb4c32f2df59"/>
    <s v="Jennifer Beard"/>
    <s v="Jennifer"/>
    <s v="Beard"/>
    <s v="lukewebster@example.net"/>
    <x v="4696"/>
    <d v="2024-06-10T00:00:00"/>
    <x v="0"/>
    <n v="2"/>
    <n v="800"/>
    <n v="0"/>
    <n v="1600"/>
    <n v="1600"/>
    <n v="0"/>
    <x v="1"/>
    <x v="0"/>
  </r>
  <r>
    <s v="35f2e781-3259-448f-b2bb-77561cc13844"/>
    <s v="John Vincent"/>
    <s v="John"/>
    <s v="Vincent"/>
    <s v="brendawhite@example.org"/>
    <x v="4697"/>
    <d v="2025-01-20T00:00:00"/>
    <x v="4"/>
    <n v="4"/>
    <n v="1200"/>
    <n v="0"/>
    <n v="4800"/>
    <n v="4800"/>
    <n v="0"/>
    <x v="2"/>
    <x v="0"/>
  </r>
  <r>
    <s v="369d1b9e-f064-4867-820b-894563736539"/>
    <s v="Kayla Clarke"/>
    <s v="Kayla"/>
    <s v="Clarke"/>
    <s v="taylorbonnie@example.com"/>
    <x v="4698"/>
    <d v="2024-10-26T00:00:00"/>
    <x v="0"/>
    <n v="2"/>
    <n v="800"/>
    <n v="0"/>
    <n v="1600"/>
    <n v="1600"/>
    <n v="0"/>
    <x v="0"/>
    <x v="0"/>
  </r>
  <r>
    <s v="fa0b00e5-822c-408b-92ad-4e8407bae340"/>
    <s v="Samuel Austin"/>
    <s v="Samuel"/>
    <s v="Austin"/>
    <s v="yrichards@example.net"/>
    <x v="4699"/>
    <d v="2025-02-20T00:00:00"/>
    <x v="6"/>
    <n v="1"/>
    <n v="120"/>
    <n v="0"/>
    <n v="120"/>
    <n v="120"/>
    <n v="0"/>
    <x v="2"/>
    <x v="1"/>
  </r>
  <r>
    <s v="3b8cac98-7949-45a0-bf79-1df505e8763f"/>
    <s v="Ashley Morrow"/>
    <s v="Ashley"/>
    <s v="Morrow"/>
    <s v="pamela37@example.com"/>
    <x v="4700"/>
    <d v="2024-11-23T00:00:00"/>
    <x v="0"/>
    <n v="2"/>
    <n v="800"/>
    <n v="0"/>
    <n v="1600"/>
    <n v="1600"/>
    <n v="0"/>
    <x v="0"/>
    <x v="0"/>
  </r>
  <r>
    <s v="0b65eba7-a31c-4148-81fe-8f05b1ac64d9"/>
    <s v="Terri Edwards"/>
    <s v="Terri"/>
    <s v="Edwards"/>
    <s v="wendymeyers@example.org"/>
    <x v="4701"/>
    <d v="2025-04-15T00:00:00"/>
    <x v="7"/>
    <n v="2"/>
    <n v="150"/>
    <n v="0"/>
    <n v="300"/>
    <n v="300"/>
    <n v="0"/>
    <x v="4"/>
    <x v="0"/>
  </r>
  <r>
    <s v="53d1d73f-b838-4d75-99f3-5a9f3275fe69"/>
    <s v="Jennifer Potter"/>
    <s v="Jennifer"/>
    <s v="Potter"/>
    <s v="michelle33@example.net"/>
    <x v="4702"/>
    <d v="2024-10-19T00:00:00"/>
    <x v="1"/>
    <n v="4"/>
    <n v="100"/>
    <n v="10"/>
    <n v="400"/>
    <n v="360"/>
    <n v="-40"/>
    <x v="1"/>
    <x v="0"/>
  </r>
  <r>
    <s v="2d105d9c-e9af-4c82-a9f7-39bd16e48d2b"/>
    <s v="Joshua Wilcox"/>
    <s v="Joshua"/>
    <s v="Wilcox"/>
    <s v="wgray@example.com"/>
    <x v="4703"/>
    <d v="2025-02-10T00:00:00"/>
    <x v="0"/>
    <n v="2"/>
    <n v="800"/>
    <n v="5"/>
    <n v="1600"/>
    <n v="1520"/>
    <n v="-80"/>
    <x v="0"/>
    <x v="0"/>
  </r>
  <r>
    <s v="ea9db1d4-b08e-478e-8c06-c41fcabb895e"/>
    <s v="Kyle Sanders"/>
    <s v="Kyle"/>
    <s v="Sanders"/>
    <s v="jennifer12@example.com"/>
    <x v="4704"/>
    <d v="2025-01-06T00:00:00"/>
    <x v="6"/>
    <n v="1"/>
    <n v="120"/>
    <n v="0"/>
    <n v="120"/>
    <n v="120"/>
    <n v="0"/>
    <x v="4"/>
    <x v="0"/>
  </r>
  <r>
    <s v="fcdf844b-653a-4ba8-8e55-19086bcb8339"/>
    <s v="Courtney Ali"/>
    <s v="Courtney"/>
    <s v="Ali"/>
    <s v="ssmith@example.net"/>
    <x v="4705"/>
    <d v="2024-09-16T00:00:00"/>
    <x v="2"/>
    <n v="3"/>
    <n v="300"/>
    <n v="0"/>
    <n v="900"/>
    <n v="900"/>
    <n v="0"/>
    <x v="3"/>
    <x v="0"/>
  </r>
  <r>
    <s v="45dd7571-5595-40b9-9a9a-d02556388c97"/>
    <s v="Sara Thompson"/>
    <s v="Sara"/>
    <s v="Thompson"/>
    <s v="hollymedina@example.org"/>
    <x v="4706"/>
    <d v="2024-06-04T00:00:00"/>
    <x v="0"/>
    <n v="2"/>
    <n v="800"/>
    <n v="5"/>
    <n v="1600"/>
    <n v="1520"/>
    <n v="-80"/>
    <x v="3"/>
    <x v="0"/>
  </r>
  <r>
    <s v="2b8d9c35-8e15-4294-a700-0b45a351b249"/>
    <s v="Henry Robertson"/>
    <s v="Henry"/>
    <s v="Robertson"/>
    <s v="jennifer10@example.org"/>
    <x v="4707"/>
    <d v="2024-12-19T00:00:00"/>
    <x v="4"/>
    <n v="1"/>
    <n v="1200"/>
    <n v="5"/>
    <n v="1200"/>
    <n v="1140"/>
    <n v="-60"/>
    <x v="3"/>
    <x v="0"/>
  </r>
  <r>
    <s v="2bb0e7f3-bbb4-4fa2-8ed7-9dcdba2bc004"/>
    <s v="Ashley Torres"/>
    <s v="Ashley"/>
    <s v="Torres"/>
    <s v="william08@example.org"/>
    <x v="4708"/>
    <d v="2025-03-18T00:00:00"/>
    <x v="0"/>
    <n v="2"/>
    <n v="800"/>
    <n v="0"/>
    <n v="1600"/>
    <n v="1600"/>
    <n v="0"/>
    <x v="3"/>
    <x v="0"/>
  </r>
  <r>
    <s v="7da3f8a5-9437-4329-99de-b5d95b4554cb"/>
    <s v="Jennifer Carter"/>
    <s v="Jennifer"/>
    <s v="Carter"/>
    <s v="michael65@example.net"/>
    <x v="4709"/>
    <d v="2024-11-09T00:00:00"/>
    <x v="0"/>
    <n v="1"/>
    <n v="800"/>
    <n v="5"/>
    <n v="800"/>
    <n v="760"/>
    <n v="-40"/>
    <x v="1"/>
    <x v="0"/>
  </r>
  <r>
    <s v="50f66c94-d7e7-4db1-b80b-9db6b0b678d4"/>
    <s v="Shannon Kelly"/>
    <s v="Shannon"/>
    <s v="Kelly"/>
    <s v="danderson@example.com"/>
    <x v="4710"/>
    <d v="2024-04-27T00:00:00"/>
    <x v="3"/>
    <n v="2"/>
    <n v="200"/>
    <n v="0"/>
    <n v="400"/>
    <n v="400"/>
    <n v="0"/>
    <x v="3"/>
    <x v="0"/>
  </r>
  <r>
    <s v="84b57341-6d89-478c-a3d4-b9cdff578aec"/>
    <s v="Kevin Alvarez"/>
    <s v="Kevin"/>
    <s v="Alvarez"/>
    <s v="hhamilton@example.net"/>
    <x v="83"/>
    <d v="2025-02-12T00:00:00"/>
    <x v="8"/>
    <n v="2"/>
    <n v="50"/>
    <n v="0"/>
    <n v="100"/>
    <n v="100"/>
    <n v="0"/>
    <x v="3"/>
    <x v="0"/>
  </r>
  <r>
    <s v="7247ac8a-7084-4acc-bf66-992166da686e"/>
    <s v="Ross Alvarado"/>
    <s v="Ross"/>
    <s v="Alvarado"/>
    <s v="tdean@example.net"/>
    <x v="4711"/>
    <d v="2024-11-24T00:00:00"/>
    <x v="7"/>
    <n v="3"/>
    <n v="150"/>
    <n v="15"/>
    <n v="450"/>
    <n v="382.5"/>
    <n v="-67.5"/>
    <x v="1"/>
    <x v="0"/>
  </r>
  <r>
    <s v="61cfd670-fada-476f-a208-9fccd9fc9a1d"/>
    <s v="Brandon Ross"/>
    <s v="Brandon"/>
    <s v="Ross"/>
    <s v="james22@example.net"/>
    <x v="4712"/>
    <d v="2024-06-20T00:00:00"/>
    <x v="1"/>
    <n v="3"/>
    <n v="100"/>
    <n v="0"/>
    <n v="300"/>
    <n v="300"/>
    <n v="0"/>
    <x v="0"/>
    <x v="0"/>
  </r>
  <r>
    <s v="14d7cb61-a67e-4c4b-930c-a76ae27f41f3"/>
    <s v="Marcia Harris"/>
    <s v="Marcia"/>
    <s v="Harris"/>
    <s v="xmorgan@example.org"/>
    <x v="4713"/>
    <d v="2024-08-27T00:00:00"/>
    <x v="7"/>
    <n v="1"/>
    <n v="150"/>
    <n v="5"/>
    <n v="150"/>
    <n v="142.5"/>
    <n v="-7.5"/>
    <x v="2"/>
    <x v="1"/>
  </r>
  <r>
    <s v="c796ae02-13e9-48fe-b776-f8131949a415"/>
    <s v="Erin Yang"/>
    <s v="Erin"/>
    <s v="Yang"/>
    <s v="michelleruiz@example.org"/>
    <x v="4714"/>
    <d v="2025-04-11T00:00:00"/>
    <x v="4"/>
    <n v="2"/>
    <n v="1200"/>
    <n v="15"/>
    <n v="2400"/>
    <n v="2040"/>
    <n v="-360"/>
    <x v="0"/>
    <x v="0"/>
  </r>
  <r>
    <s v="a2f315aa-4ca8-4bc2-9607-7a908dcbd116"/>
    <s v="Jill Green"/>
    <s v="Jill"/>
    <s v="Green"/>
    <s v="john34@example.org"/>
    <x v="4715"/>
    <d v="2024-08-07T00:00:00"/>
    <x v="8"/>
    <n v="2"/>
    <n v="50"/>
    <n v="10"/>
    <n v="100"/>
    <n v="90"/>
    <n v="-10"/>
    <x v="4"/>
    <x v="0"/>
  </r>
  <r>
    <s v="a593cf53-2e59-4c06-b16f-7b526812ea07"/>
    <s v="Erika Brooks"/>
    <s v="Erika"/>
    <s v="Brooks"/>
    <s v="jbryant@example.net"/>
    <x v="4716"/>
    <d v="2024-10-05T00:00:00"/>
    <x v="6"/>
    <n v="2"/>
    <n v="120"/>
    <n v="5"/>
    <n v="240"/>
    <n v="228"/>
    <n v="-12"/>
    <x v="2"/>
    <x v="0"/>
  </r>
  <r>
    <s v="5edce00b-572b-40b2-b633-24d801612c06"/>
    <s v="Courtney Stewart"/>
    <s v="Courtney"/>
    <s v="Stewart"/>
    <s v="villanuevajill@example.org"/>
    <x v="493"/>
    <d v="2024-07-30T00:00:00"/>
    <x v="5"/>
    <n v="1"/>
    <n v="90"/>
    <n v="0"/>
    <n v="90"/>
    <n v="90"/>
    <n v="0"/>
    <x v="0"/>
    <x v="0"/>
  </r>
  <r>
    <s v="7221f9b8-db34-4bd4-8222-c4077afcd8e8"/>
    <s v="Suzanne Anderson"/>
    <s v="Suzanne"/>
    <s v="Anderson"/>
    <s v="lblair@example.net"/>
    <x v="4717"/>
    <d v="2024-10-15T00:00:00"/>
    <x v="7"/>
    <n v="3"/>
    <n v="150"/>
    <n v="10"/>
    <n v="450"/>
    <n v="405"/>
    <n v="-45"/>
    <x v="2"/>
    <x v="0"/>
  </r>
  <r>
    <s v="5b96c206-84c4-4f5e-9e7b-5e61d51f347e"/>
    <s v="Christian Gutierrez"/>
    <s v="Christian"/>
    <s v="Gutierrez"/>
    <s v="katherinemontgomery@example.net"/>
    <x v="4718"/>
    <d v="2024-05-19T00:00:00"/>
    <x v="1"/>
    <n v="2"/>
    <n v="100"/>
    <n v="0"/>
    <n v="200"/>
    <n v="200"/>
    <n v="0"/>
    <x v="0"/>
    <x v="0"/>
  </r>
  <r>
    <s v="40fd22b7-cd31-434b-b041-b88cb08047cb"/>
    <s v="Anne Fox"/>
    <s v="Anne"/>
    <s v="Fox"/>
    <s v="rcampbell@example.net"/>
    <x v="4719"/>
    <d v="2025-02-23T00:00:00"/>
    <x v="2"/>
    <n v="4"/>
    <n v="300"/>
    <n v="5"/>
    <n v="1200"/>
    <n v="1140"/>
    <n v="-60"/>
    <x v="2"/>
    <x v="0"/>
  </r>
  <r>
    <s v="03a28e47-6ea8-4d7a-a75a-25eaa842417a"/>
    <s v="Adam Mitchell"/>
    <s v="Adam"/>
    <s v="Mitchell"/>
    <s v="michaelnichols@example.com"/>
    <x v="4720"/>
    <d v="2024-05-02T00:00:00"/>
    <x v="4"/>
    <n v="3"/>
    <n v="1200"/>
    <n v="0"/>
    <n v="3600"/>
    <n v="3600"/>
    <n v="0"/>
    <x v="2"/>
    <x v="0"/>
  </r>
  <r>
    <s v="a0992c40-724f-47ed-b8d7-4e7cec9e91e1"/>
    <s v="David Higgins"/>
    <s v="David"/>
    <s v="Higgins"/>
    <s v="katherine53@example.org"/>
    <x v="4721"/>
    <d v="2024-12-09T00:00:00"/>
    <x v="4"/>
    <n v="2"/>
    <n v="1200"/>
    <n v="0"/>
    <n v="2400"/>
    <n v="2400"/>
    <n v="0"/>
    <x v="2"/>
    <x v="0"/>
  </r>
  <r>
    <s v="27adf59a-5c11-47e5-9670-24e547e19895"/>
    <s v="Peter Moore"/>
    <s v="Peter"/>
    <s v="Moore"/>
    <s v="zhangamanda@example.org"/>
    <x v="4722"/>
    <d v="2024-08-06T00:00:00"/>
    <x v="5"/>
    <n v="1"/>
    <n v="90"/>
    <n v="10"/>
    <n v="90"/>
    <n v="81"/>
    <n v="-9"/>
    <x v="1"/>
    <x v="0"/>
  </r>
  <r>
    <s v="0e05d766-8691-432e-b029-0e71ca291e47"/>
    <s v="Joshua Brown"/>
    <s v="Joshua"/>
    <s v="Brown"/>
    <s v="wsawyer@example.org"/>
    <x v="4723"/>
    <d v="2025-03-07T00:00:00"/>
    <x v="2"/>
    <n v="3"/>
    <n v="300"/>
    <n v="5"/>
    <n v="900"/>
    <n v="855"/>
    <n v="-45"/>
    <x v="4"/>
    <x v="0"/>
  </r>
  <r>
    <s v="048f7a3e-6af2-44d8-b9a0-00712c8c8e08"/>
    <s v="Christopher Livingston"/>
    <s v="Christopher"/>
    <s v="Livingston"/>
    <s v="radams@example.net"/>
    <x v="1946"/>
    <d v="2024-11-14T00:00:00"/>
    <x v="0"/>
    <n v="2"/>
    <n v="800"/>
    <n v="10"/>
    <n v="1600"/>
    <n v="1440"/>
    <n v="-160"/>
    <x v="1"/>
    <x v="1"/>
  </r>
  <r>
    <s v="217676f9-41f2-443f-bf36-dae4a8efa17b"/>
    <s v="Janet Shields"/>
    <s v="Janet"/>
    <s v="Shields"/>
    <s v="amanda78@example.org"/>
    <x v="4724"/>
    <d v="2024-06-11T00:00:00"/>
    <x v="4"/>
    <n v="1"/>
    <n v="1200"/>
    <n v="5"/>
    <n v="1200"/>
    <n v="1140"/>
    <n v="-60"/>
    <x v="4"/>
    <x v="0"/>
  </r>
  <r>
    <s v="c03f80f1-c737-47e3-b1e8-aa0bf9c6bad2"/>
    <s v="Robert Hernandez"/>
    <s v="Robert"/>
    <s v="Hernandez"/>
    <s v="edwardslisa@example.com"/>
    <x v="4725"/>
    <d v="2024-05-27T00:00:00"/>
    <x v="7"/>
    <n v="4"/>
    <n v="150"/>
    <n v="0"/>
    <n v="600"/>
    <n v="600"/>
    <n v="0"/>
    <x v="1"/>
    <x v="0"/>
  </r>
  <r>
    <s v="643b115a-1d96-4f99-86cd-34f8774f7035"/>
    <s v="Rachel Guzman"/>
    <s v="Rachel"/>
    <s v="Guzman"/>
    <s v="robert23@example.net"/>
    <x v="4726"/>
    <d v="2025-04-05T00:00:00"/>
    <x v="0"/>
    <n v="2"/>
    <n v="800"/>
    <n v="10"/>
    <n v="1600"/>
    <n v="1440"/>
    <n v="-160"/>
    <x v="1"/>
    <x v="0"/>
  </r>
  <r>
    <s v="aff1b303-5df9-42f8-8be6-9a7f1b35c4e3"/>
    <s v="Benjamin Webster"/>
    <s v="Benjamin"/>
    <s v="Webster"/>
    <s v="wesleygonzalez@example.net"/>
    <x v="4727"/>
    <d v="2024-07-19T00:00:00"/>
    <x v="1"/>
    <n v="3"/>
    <n v="100"/>
    <n v="10"/>
    <n v="300"/>
    <n v="270"/>
    <n v="-30"/>
    <x v="4"/>
    <x v="0"/>
  </r>
  <r>
    <s v="66536077-7605-4469-bf73-d4ce4a653e49"/>
    <s v="Donald Benson"/>
    <s v="Donald"/>
    <s v="Benson"/>
    <s v="olivia76@example.org"/>
    <x v="4728"/>
    <d v="2025-01-03T00:00:00"/>
    <x v="6"/>
    <n v="3"/>
    <n v="120"/>
    <n v="0"/>
    <n v="360"/>
    <n v="360"/>
    <n v="0"/>
    <x v="1"/>
    <x v="0"/>
  </r>
  <r>
    <s v="82a62da5-c798-484b-88a5-141bebb09784"/>
    <s v="Taylor Lewis"/>
    <s v="Taylor"/>
    <s v="Lewis"/>
    <s v="rochajackson@example.net"/>
    <x v="2797"/>
    <d v="2024-10-12T00:00:00"/>
    <x v="0"/>
    <n v="2"/>
    <n v="800"/>
    <n v="10"/>
    <n v="1600"/>
    <n v="1440"/>
    <n v="-160"/>
    <x v="4"/>
    <x v="0"/>
  </r>
  <r>
    <s v="cafa049d-2370-4811-b34e-1c7e427e8182"/>
    <s v="Nathan Miller"/>
    <s v="Nathan"/>
    <s v="Miller"/>
    <s v="laurenlopez@example.com"/>
    <x v="859"/>
    <d v="2024-08-18T00:00:00"/>
    <x v="5"/>
    <n v="4"/>
    <n v="90"/>
    <n v="0"/>
    <n v="360"/>
    <n v="360"/>
    <n v="0"/>
    <x v="4"/>
    <x v="0"/>
  </r>
  <r>
    <s v="95d47499-2e74-4e47-8ae8-46a81fce4a01"/>
    <s v="Wendy Carr"/>
    <s v="Wendy"/>
    <s v="Carr"/>
    <s v="galvanbrian@example.com"/>
    <x v="4729"/>
    <d v="2024-12-25T00:00:00"/>
    <x v="6"/>
    <n v="4"/>
    <n v="120"/>
    <n v="10"/>
    <n v="480"/>
    <n v="432"/>
    <n v="-48"/>
    <x v="3"/>
    <x v="0"/>
  </r>
  <r>
    <s v="dbd3acc1-ec34-4bc4-aad2-e42703551cce"/>
    <s v="Kevin West"/>
    <s v="Kevin"/>
    <s v="West"/>
    <s v="ashleynelson@example.net"/>
    <x v="4046"/>
    <d v="2024-07-06T00:00:00"/>
    <x v="3"/>
    <n v="3"/>
    <n v="200"/>
    <n v="0"/>
    <n v="600"/>
    <n v="600"/>
    <n v="0"/>
    <x v="2"/>
    <x v="0"/>
  </r>
  <r>
    <s v="00388fb9-ad4b-4c25-ac67-0a0909526b6e"/>
    <s v="John Pitts"/>
    <s v="John"/>
    <s v="Pitts"/>
    <s v="conwaysharon@example.com"/>
    <x v="4730"/>
    <d v="2024-10-14T00:00:00"/>
    <x v="3"/>
    <n v="2"/>
    <n v="200"/>
    <n v="10"/>
    <n v="400"/>
    <n v="360"/>
    <n v="-40"/>
    <x v="1"/>
    <x v="0"/>
  </r>
  <r>
    <s v="0e13b99e-507d-4840-8283-7d99308323d0"/>
    <s v="Kimberly Anthony"/>
    <s v="Kimberly"/>
    <s v="Anthony"/>
    <s v="elizabethjackson@example.com"/>
    <x v="4731"/>
    <d v="2024-08-02T00:00:00"/>
    <x v="1"/>
    <n v="3"/>
    <n v="100"/>
    <n v="5"/>
    <n v="300"/>
    <n v="285"/>
    <n v="-15"/>
    <x v="1"/>
    <x v="0"/>
  </r>
  <r>
    <s v="9d0453d9-351f-452a-927c-681cd4423c75"/>
    <s v="Stephanie Ruiz"/>
    <s v="Stephanie"/>
    <s v="Ruiz"/>
    <s v="eduardohenry@example.net"/>
    <x v="1313"/>
    <d v="2024-12-11T00:00:00"/>
    <x v="2"/>
    <n v="2"/>
    <n v="300"/>
    <n v="0"/>
    <n v="600"/>
    <n v="600"/>
    <n v="0"/>
    <x v="4"/>
    <x v="0"/>
  </r>
  <r>
    <s v="34737695-523d-488e-8643-3dd21ab2a898"/>
    <s v="Tanya Gonzalez"/>
    <s v="Tanya"/>
    <s v="Gonzalez"/>
    <s v="christopherhiggins@example.org"/>
    <x v="4732"/>
    <d v="2025-01-28T00:00:00"/>
    <x v="3"/>
    <n v="4"/>
    <n v="200"/>
    <n v="0"/>
    <n v="800"/>
    <n v="800"/>
    <n v="0"/>
    <x v="0"/>
    <x v="0"/>
  </r>
  <r>
    <s v="838f47d8-a2f2-4e87-b929-3ef5e43c2c85"/>
    <s v="Breanna Owens"/>
    <s v="Breanna"/>
    <s v="Owens"/>
    <s v="johnfisher@example.org"/>
    <x v="4566"/>
    <d v="2024-08-01T00:00:00"/>
    <x v="1"/>
    <n v="4"/>
    <n v="100"/>
    <n v="0"/>
    <n v="400"/>
    <n v="400"/>
    <n v="0"/>
    <x v="1"/>
    <x v="0"/>
  </r>
  <r>
    <s v="23494bc1-635a-4dff-93dc-b752d04baef8"/>
    <s v="Kristin Hernandez"/>
    <s v="Kristin"/>
    <s v="Hernandez"/>
    <s v="matthew31@example.net"/>
    <x v="4733"/>
    <d v="2025-01-03T00:00:00"/>
    <x v="2"/>
    <n v="3"/>
    <n v="300"/>
    <n v="0"/>
    <n v="900"/>
    <n v="900"/>
    <n v="0"/>
    <x v="3"/>
    <x v="0"/>
  </r>
  <r>
    <s v="4c855caa-0ad5-491a-9984-5f9e63e804c0"/>
    <s v="Christina Myers"/>
    <s v="Christina"/>
    <s v="Myers"/>
    <s v="tracy68@example.net"/>
    <x v="4734"/>
    <d v="2024-10-04T00:00:00"/>
    <x v="3"/>
    <n v="2"/>
    <n v="200"/>
    <n v="10"/>
    <n v="400"/>
    <n v="360"/>
    <n v="-40"/>
    <x v="3"/>
    <x v="0"/>
  </r>
  <r>
    <s v="bcb4ba2b-8b89-4dee-b62e-85d30ed59c9f"/>
    <s v="Kristopher Richardson"/>
    <s v="Kristopher"/>
    <s v="Richardson"/>
    <s v="fostersara@example.org"/>
    <x v="4735"/>
    <d v="2025-01-09T00:00:00"/>
    <x v="3"/>
    <n v="1"/>
    <n v="200"/>
    <n v="15"/>
    <n v="200"/>
    <n v="170"/>
    <n v="-30"/>
    <x v="2"/>
    <x v="0"/>
  </r>
  <r>
    <s v="c346024e-4c7c-4d15-9555-9318c7d5c015"/>
    <s v="Jesse Larsen"/>
    <s v="Jesse"/>
    <s v="Larsen"/>
    <s v="christopheresparza@example.com"/>
    <x v="3085"/>
    <d v="2024-06-29T00:00:00"/>
    <x v="1"/>
    <n v="2"/>
    <n v="100"/>
    <n v="0"/>
    <n v="200"/>
    <n v="200"/>
    <n v="0"/>
    <x v="4"/>
    <x v="0"/>
  </r>
  <r>
    <s v="b5a5d546-3bde-4e58-81c8-d03b19ae0709"/>
    <s v="Thomas Garza"/>
    <s v="Thomas"/>
    <s v="Garza"/>
    <s v="kgraves@example.org"/>
    <x v="4736"/>
    <d v="2025-01-08T00:00:00"/>
    <x v="0"/>
    <n v="4"/>
    <n v="800"/>
    <n v="0"/>
    <n v="3200"/>
    <n v="3200"/>
    <n v="0"/>
    <x v="2"/>
    <x v="0"/>
  </r>
  <r>
    <s v="70f6aa9e-0adf-495f-9f90-470f8bfbcb95"/>
    <s v="Sean Wu"/>
    <s v="Sean"/>
    <s v="Wu"/>
    <s v="chelsea91@example.net"/>
    <x v="2851"/>
    <d v="2024-12-23T00:00:00"/>
    <x v="3"/>
    <n v="4"/>
    <n v="200"/>
    <n v="15"/>
    <n v="800"/>
    <n v="680"/>
    <n v="-120"/>
    <x v="3"/>
    <x v="1"/>
  </r>
  <r>
    <s v="76492a5a-dc26-488f-87e4-e4a11e261aeb"/>
    <s v="Ruben Matthews"/>
    <s v="Ruben"/>
    <s v="Matthews"/>
    <s v="oyates@example.net"/>
    <x v="1762"/>
    <d v="2025-02-18T00:00:00"/>
    <x v="2"/>
    <n v="2"/>
    <n v="300"/>
    <n v="0"/>
    <n v="600"/>
    <n v="600"/>
    <n v="0"/>
    <x v="2"/>
    <x v="0"/>
  </r>
  <r>
    <s v="464065e4-68d4-4aa9-a626-59d66e3181ed"/>
    <s v="Bradley Foster"/>
    <s v="Bradley"/>
    <s v="Foster"/>
    <s v="denise01@example.net"/>
    <x v="2361"/>
    <d v="2024-07-15T00:00:00"/>
    <x v="8"/>
    <n v="4"/>
    <n v="50"/>
    <n v="10"/>
    <n v="200"/>
    <n v="180"/>
    <n v="-20"/>
    <x v="4"/>
    <x v="0"/>
  </r>
  <r>
    <s v="d15f667d-e242-48b9-88c1-abd3fb38354a"/>
    <s v="Nicole Smith"/>
    <s v="Nicole"/>
    <s v="Smith"/>
    <s v="zferguson@example.org"/>
    <x v="4737"/>
    <d v="2024-04-27T00:00:00"/>
    <x v="0"/>
    <n v="4"/>
    <n v="800"/>
    <n v="0"/>
    <n v="3200"/>
    <n v="3200"/>
    <n v="0"/>
    <x v="3"/>
    <x v="0"/>
  </r>
  <r>
    <s v="05326139-73af-41a5-ae4a-57cc76c1c6e1"/>
    <s v="Tyler Marshall"/>
    <s v="Tyler"/>
    <s v="Marshall"/>
    <s v="hunterrandall@example.org"/>
    <x v="4738"/>
    <d v="2025-02-03T00:00:00"/>
    <x v="7"/>
    <n v="3"/>
    <n v="150"/>
    <n v="5"/>
    <n v="450"/>
    <n v="427.5"/>
    <n v="-22.5"/>
    <x v="0"/>
    <x v="0"/>
  </r>
  <r>
    <s v="a9ae8ce1-22c1-4cd1-a6d3-20d5600936d2"/>
    <s v="Amanda West"/>
    <s v="Amanda"/>
    <s v="West"/>
    <s v="fgraham@example.net"/>
    <x v="4739"/>
    <d v="2024-07-08T00:00:00"/>
    <x v="5"/>
    <n v="1"/>
    <n v="90"/>
    <n v="0"/>
    <n v="90"/>
    <n v="90"/>
    <n v="0"/>
    <x v="4"/>
    <x v="0"/>
  </r>
  <r>
    <s v="3ac1f765-9208-4a7d-91b7-90ceafffaf48"/>
    <s v="James Logan"/>
    <s v="James"/>
    <s v="Logan"/>
    <s v="ebrown@example.net"/>
    <x v="4342"/>
    <d v="2024-06-02T00:00:00"/>
    <x v="3"/>
    <n v="1"/>
    <n v="200"/>
    <n v="0"/>
    <n v="200"/>
    <n v="200"/>
    <n v="0"/>
    <x v="4"/>
    <x v="0"/>
  </r>
  <r>
    <s v="4baf7391-40ab-40e2-93d6-2f897534d982"/>
    <s v="Allison Lee"/>
    <s v="Allison"/>
    <s v="Lee"/>
    <s v="amandabryant@example.net"/>
    <x v="4740"/>
    <d v="2025-01-12T00:00:00"/>
    <x v="5"/>
    <n v="2"/>
    <n v="90"/>
    <n v="0"/>
    <n v="180"/>
    <n v="180"/>
    <n v="0"/>
    <x v="4"/>
    <x v="0"/>
  </r>
  <r>
    <s v="7710b32b-1ffa-451d-8c1a-3fbbc4044341"/>
    <s v="Aaron Abbott"/>
    <s v="Aaron"/>
    <s v="Abbott"/>
    <s v="rsalazar@example.org"/>
    <x v="2419"/>
    <d v="2024-05-03T00:00:00"/>
    <x v="3"/>
    <n v="3"/>
    <n v="200"/>
    <n v="5"/>
    <n v="600"/>
    <n v="570"/>
    <n v="-30"/>
    <x v="0"/>
    <x v="1"/>
  </r>
  <r>
    <s v="e7df0252-ea75-4da7-8363-9e1e9eb35e42"/>
    <s v="Jennifer Berg"/>
    <s v="Jennifer"/>
    <s v="Berg"/>
    <s v="pereznicole@example.com"/>
    <x v="4741"/>
    <d v="2024-08-12T00:00:00"/>
    <x v="0"/>
    <n v="2"/>
    <n v="800"/>
    <n v="10"/>
    <n v="1600"/>
    <n v="1440"/>
    <n v="-160"/>
    <x v="1"/>
    <x v="0"/>
  </r>
  <r>
    <s v="92f9054b-c4c4-4dc3-b5c9-22ab57184713"/>
    <s v="Mark Collins"/>
    <s v="Mark"/>
    <s v="Collins"/>
    <s v="drewhamilton@example.net"/>
    <x v="4742"/>
    <d v="2025-01-29T00:00:00"/>
    <x v="8"/>
    <n v="1"/>
    <n v="50"/>
    <n v="0"/>
    <n v="50"/>
    <n v="50"/>
    <n v="0"/>
    <x v="3"/>
    <x v="0"/>
  </r>
  <r>
    <s v="17033c82-c16c-42ad-908a-3a28c16cf2ed"/>
    <s v="Jasmine Leonard"/>
    <s v="Jasmine"/>
    <s v="Leonard"/>
    <s v="john79@example.org"/>
    <x v="4743"/>
    <d v="2024-12-21T00:00:00"/>
    <x v="7"/>
    <n v="3"/>
    <n v="150"/>
    <n v="5"/>
    <n v="450"/>
    <n v="427.5"/>
    <n v="-22.5"/>
    <x v="4"/>
    <x v="0"/>
  </r>
  <r>
    <s v="130e3cbe-85a2-438d-82d5-6f5122303c2f"/>
    <s v="Paul Singleton Jr."/>
    <s v="Paul"/>
    <s v="Jr."/>
    <s v="egarcia@example.org"/>
    <x v="4744"/>
    <d v="2024-08-17T00:00:00"/>
    <x v="2"/>
    <n v="2"/>
    <n v="300"/>
    <n v="0"/>
    <n v="600"/>
    <n v="600"/>
    <n v="0"/>
    <x v="0"/>
    <x v="0"/>
  </r>
  <r>
    <s v="367df64b-cc8a-4a54-8aa4-fdec89ed5946"/>
    <s v="Clinton Hensley"/>
    <s v="Clinton"/>
    <s v="Hensley"/>
    <s v="dudleycody@example.net"/>
    <x v="462"/>
    <d v="2025-01-31T00:00:00"/>
    <x v="2"/>
    <n v="2"/>
    <n v="300"/>
    <n v="10"/>
    <n v="600"/>
    <n v="540"/>
    <n v="-60"/>
    <x v="4"/>
    <x v="0"/>
  </r>
  <r>
    <s v="5988ff28-4264-41c9-9831-687996549131"/>
    <s v="Ronald Williams"/>
    <s v="Ronald"/>
    <s v="Williams"/>
    <s v="samantha43@example.org"/>
    <x v="4745"/>
    <d v="2024-11-21T00:00:00"/>
    <x v="8"/>
    <n v="1"/>
    <n v="50"/>
    <n v="0"/>
    <n v="50"/>
    <n v="50"/>
    <n v="0"/>
    <x v="1"/>
    <x v="1"/>
  </r>
  <r>
    <s v="e33b2611-cfb0-465d-a775-98cc5bc4575c"/>
    <s v="Charles Horton"/>
    <s v="Charles"/>
    <s v="Horton"/>
    <s v="jean92@example.org"/>
    <x v="4746"/>
    <d v="2025-02-13T00:00:00"/>
    <x v="8"/>
    <n v="3"/>
    <n v="50"/>
    <n v="5"/>
    <n v="150"/>
    <n v="142.5"/>
    <n v="-7.5"/>
    <x v="0"/>
    <x v="1"/>
  </r>
  <r>
    <s v="079a7946-e454-4f1b-b94e-7b2c54904a37"/>
    <s v="Lauren Schwartz"/>
    <s v="Lauren"/>
    <s v="Schwartz"/>
    <s v="jessica08@example.net"/>
    <x v="4747"/>
    <d v="2024-06-17T00:00:00"/>
    <x v="4"/>
    <n v="4"/>
    <n v="1200"/>
    <n v="0"/>
    <n v="4800"/>
    <n v="4800"/>
    <n v="0"/>
    <x v="4"/>
    <x v="0"/>
  </r>
  <r>
    <s v="36c2a50c-faaa-466b-83f2-2db1eeae37ef"/>
    <s v="David Garcia"/>
    <s v="David"/>
    <s v="Garcia"/>
    <s v="marshallwilliam@example.org"/>
    <x v="4748"/>
    <d v="2024-08-03T00:00:00"/>
    <x v="4"/>
    <n v="3"/>
    <n v="1200"/>
    <n v="0"/>
    <n v="3600"/>
    <n v="3600"/>
    <n v="0"/>
    <x v="4"/>
    <x v="0"/>
  </r>
  <r>
    <s v="7a33b836-6c9a-4616-9c86-c048365f6c6d"/>
    <s v="Leslie Jones"/>
    <s v="Leslie"/>
    <s v="Jones"/>
    <s v="patricia09@example.com"/>
    <x v="317"/>
    <d v="2024-09-01T00:00:00"/>
    <x v="2"/>
    <n v="2"/>
    <n v="300"/>
    <n v="0"/>
    <n v="600"/>
    <n v="600"/>
    <n v="0"/>
    <x v="3"/>
    <x v="0"/>
  </r>
  <r>
    <s v="7d1b51a9-cb3d-4b2f-b204-dbd468ef8430"/>
    <s v="Amanda Meyer"/>
    <s v="Amanda"/>
    <s v="Meyer"/>
    <s v="higginschristopher@example.org"/>
    <x v="4749"/>
    <d v="2024-11-22T00:00:00"/>
    <x v="8"/>
    <n v="1"/>
    <n v="50"/>
    <n v="0"/>
    <n v="50"/>
    <n v="50"/>
    <n v="0"/>
    <x v="1"/>
    <x v="0"/>
  </r>
  <r>
    <s v="2cc076ef-18b7-44f0-bf7c-3801ccaef9f7"/>
    <s v="Tammy Meza"/>
    <s v="Tammy"/>
    <s v="Meza"/>
    <s v="nicholashernandez@example.org"/>
    <x v="4750"/>
    <d v="2024-08-31T00:00:00"/>
    <x v="5"/>
    <n v="2"/>
    <n v="90"/>
    <n v="0"/>
    <n v="180"/>
    <n v="180"/>
    <n v="0"/>
    <x v="0"/>
    <x v="0"/>
  </r>
  <r>
    <s v="68164d9a-715d-4f9a-b77c-bc7197f7ae69"/>
    <s v="Tammy Harris"/>
    <s v="Tammy"/>
    <s v="Harris"/>
    <s v="benjamin90@example.net"/>
    <x v="4751"/>
    <d v="2024-06-16T00:00:00"/>
    <x v="3"/>
    <n v="1"/>
    <n v="200"/>
    <n v="10"/>
    <n v="200"/>
    <n v="180"/>
    <n v="-20"/>
    <x v="4"/>
    <x v="0"/>
  </r>
  <r>
    <s v="c7eb703e-026f-433e-884d-9006c1914a7d"/>
    <s v="Daniel Neal"/>
    <s v="Daniel"/>
    <s v="Neal"/>
    <s v="garciajeremy@example.net"/>
    <x v="4752"/>
    <d v="2025-01-20T00:00:00"/>
    <x v="2"/>
    <n v="1"/>
    <n v="300"/>
    <n v="0"/>
    <n v="300"/>
    <n v="300"/>
    <n v="0"/>
    <x v="2"/>
    <x v="0"/>
  </r>
  <r>
    <s v="443622f0-ce88-4ab1-a997-3f2bb48c25fd"/>
    <s v="Diana Soto"/>
    <s v="Diana"/>
    <s v="Soto"/>
    <s v="gina22@example.org"/>
    <x v="2151"/>
    <d v="2025-04-16T00:00:00"/>
    <x v="2"/>
    <n v="2"/>
    <n v="300"/>
    <n v="15"/>
    <n v="600"/>
    <n v="510"/>
    <n v="-90"/>
    <x v="0"/>
    <x v="0"/>
  </r>
  <r>
    <s v="8d388f8d-0b2e-4a9d-9a7f-c9791376d2f5"/>
    <s v="Ruth Haynes"/>
    <s v="Ruth"/>
    <s v="Haynes"/>
    <s v="sara66@example.com"/>
    <x v="4753"/>
    <d v="2024-05-24T00:00:00"/>
    <x v="5"/>
    <n v="4"/>
    <n v="90"/>
    <n v="0"/>
    <n v="360"/>
    <n v="360"/>
    <n v="0"/>
    <x v="4"/>
    <x v="0"/>
  </r>
  <r>
    <s v="063e2884-0eff-4aac-9dfd-1ac24534758b"/>
    <s v="Anne Leonard"/>
    <s v="Anne"/>
    <s v="Leonard"/>
    <s v="patriciaclay@example.net"/>
    <x v="2807"/>
    <d v="2024-11-22T00:00:00"/>
    <x v="0"/>
    <n v="4"/>
    <n v="800"/>
    <n v="10"/>
    <n v="3200"/>
    <n v="2880"/>
    <n v="-320"/>
    <x v="2"/>
    <x v="0"/>
  </r>
  <r>
    <s v="bd23769e-7bc7-4029-9671-44efcea4eb3d"/>
    <s v="Johnathan Smith"/>
    <s v="Johnathan"/>
    <s v="Smith"/>
    <s v="qking@example.net"/>
    <x v="4754"/>
    <d v="2024-11-28T00:00:00"/>
    <x v="3"/>
    <n v="4"/>
    <n v="200"/>
    <n v="0"/>
    <n v="800"/>
    <n v="800"/>
    <n v="0"/>
    <x v="3"/>
    <x v="0"/>
  </r>
  <r>
    <s v="9b272454-a924-4ad5-8394-12db9e67d2cf"/>
    <s v="Lauren Ross"/>
    <s v="Lauren"/>
    <s v="Ross"/>
    <s v="ashleygray@example.org"/>
    <x v="4755"/>
    <d v="2024-05-20T00:00:00"/>
    <x v="8"/>
    <n v="3"/>
    <n v="50"/>
    <n v="10"/>
    <n v="150"/>
    <n v="135"/>
    <n v="-15"/>
    <x v="4"/>
    <x v="0"/>
  </r>
  <r>
    <s v="8edaae57-adda-4a72-936e-44586b07b85d"/>
    <s v="Paul Jones"/>
    <s v="Paul"/>
    <s v="Jones"/>
    <s v="sarabailey@example.com"/>
    <x v="518"/>
    <d v="2024-08-06T00:00:00"/>
    <x v="2"/>
    <n v="2"/>
    <n v="300"/>
    <n v="0"/>
    <n v="600"/>
    <n v="600"/>
    <n v="0"/>
    <x v="1"/>
    <x v="0"/>
  </r>
  <r>
    <s v="f13043f0-fe71-4bdb-b909-854ba27d7865"/>
    <s v="Valerie Wallace"/>
    <s v="Valerie"/>
    <s v="Wallace"/>
    <s v="jeffrey44@example.com"/>
    <x v="4756"/>
    <d v="2024-12-11T00:00:00"/>
    <x v="4"/>
    <n v="4"/>
    <n v="1200"/>
    <n v="10"/>
    <n v="4800"/>
    <n v="4320"/>
    <n v="-480"/>
    <x v="3"/>
    <x v="0"/>
  </r>
  <r>
    <s v="fe2f1712-ea7d-403d-afff-c71683584753"/>
    <s v="Amy Everett"/>
    <s v="Amy"/>
    <s v="Everett"/>
    <s v="isanchez@example.net"/>
    <x v="4757"/>
    <d v="2025-04-13T00:00:00"/>
    <x v="6"/>
    <n v="1"/>
    <n v="120"/>
    <n v="5"/>
    <n v="120"/>
    <n v="114"/>
    <n v="-6"/>
    <x v="0"/>
    <x v="0"/>
  </r>
  <r>
    <s v="8952b58b-f5b2-4f72-823d-6f8151938dd3"/>
    <s v="Veronica Davis"/>
    <s v="Veronica"/>
    <s v="Davis"/>
    <s v="martinezsteven@example.net"/>
    <x v="4758"/>
    <d v="2024-09-01T00:00:00"/>
    <x v="1"/>
    <n v="1"/>
    <n v="100"/>
    <n v="10"/>
    <n v="100"/>
    <n v="90"/>
    <n v="-10"/>
    <x v="3"/>
    <x v="0"/>
  </r>
  <r>
    <s v="56f913f9-0651-4416-ae85-7f0de9aef7f6"/>
    <s v="Jason Cook"/>
    <s v="Jason"/>
    <s v="Cook"/>
    <s v="dustinduarte@example.org"/>
    <x v="4759"/>
    <d v="2024-09-04T00:00:00"/>
    <x v="0"/>
    <n v="4"/>
    <n v="800"/>
    <n v="0"/>
    <n v="3200"/>
    <n v="3200"/>
    <n v="0"/>
    <x v="0"/>
    <x v="0"/>
  </r>
  <r>
    <s v="a1839569-f8d3-4880-b4e4-230364ea80ad"/>
    <s v="Jacqueline George"/>
    <s v="Jacqueline"/>
    <s v="George"/>
    <s v="kiarawallace@example.com"/>
    <x v="4760"/>
    <d v="2025-04-13T00:00:00"/>
    <x v="6"/>
    <n v="3"/>
    <n v="120"/>
    <n v="0"/>
    <n v="360"/>
    <n v="360"/>
    <n v="0"/>
    <x v="1"/>
    <x v="0"/>
  </r>
  <r>
    <s v="17faa4ce-8983-47d1-8aff-2b2669c17b26"/>
    <s v="Justin Lin"/>
    <s v="Justin"/>
    <s v="Lin"/>
    <s v="smithdeborah@example.net"/>
    <x v="4761"/>
    <d v="2024-06-23T00:00:00"/>
    <x v="8"/>
    <n v="4"/>
    <n v="50"/>
    <n v="15"/>
    <n v="200"/>
    <n v="170"/>
    <n v="-30"/>
    <x v="2"/>
    <x v="0"/>
  </r>
  <r>
    <s v="3b810c62-9502-46f6-96e7-4f4d885a9ce4"/>
    <s v="Faith Ramsey"/>
    <s v="Faith"/>
    <s v="Ramsey"/>
    <s v="doylesarah@example.org"/>
    <x v="4762"/>
    <d v="2024-10-04T00:00:00"/>
    <x v="3"/>
    <n v="4"/>
    <n v="200"/>
    <n v="10"/>
    <n v="800"/>
    <n v="720"/>
    <n v="-80"/>
    <x v="1"/>
    <x v="0"/>
  </r>
  <r>
    <s v="28bd1d7e-8e56-441c-9b96-d0ebe7162e60"/>
    <s v="Devin Taylor"/>
    <s v="Devin"/>
    <s v="Taylor"/>
    <s v="huntdanielle@example.com"/>
    <x v="4195"/>
    <d v="2024-10-19T00:00:00"/>
    <x v="4"/>
    <n v="2"/>
    <n v="1200"/>
    <n v="5"/>
    <n v="2400"/>
    <n v="2280"/>
    <n v="-120"/>
    <x v="4"/>
    <x v="0"/>
  </r>
  <r>
    <s v="63aae48e-f941-4942-85e1-eafdd5d791c0"/>
    <s v="Hayden Russell"/>
    <s v="Hayden"/>
    <s v="Russell"/>
    <s v="thomasromero@example.org"/>
    <x v="4763"/>
    <d v="2025-04-20T00:00:00"/>
    <x v="4"/>
    <n v="2"/>
    <n v="1200"/>
    <n v="15"/>
    <n v="2400"/>
    <n v="2040"/>
    <n v="-360"/>
    <x v="2"/>
    <x v="0"/>
  </r>
  <r>
    <s v="7015927e-9ba6-438b-af3c-03410d985a78"/>
    <s v="Jeremy Jackson"/>
    <s v="Jeremy"/>
    <s v="Jackson"/>
    <s v="nathan77@example.net"/>
    <x v="4764"/>
    <d v="2025-01-18T00:00:00"/>
    <x v="4"/>
    <n v="3"/>
    <n v="1200"/>
    <n v="0"/>
    <n v="3600"/>
    <n v="3600"/>
    <n v="0"/>
    <x v="3"/>
    <x v="0"/>
  </r>
  <r>
    <s v="2a3534f2-5c5d-42c6-85b3-4acb002e1d10"/>
    <s v="Catherine Butler"/>
    <s v="Catherine"/>
    <s v="Butler"/>
    <s v="scottortiz@example.org"/>
    <x v="3040"/>
    <d v="2024-10-23T00:00:00"/>
    <x v="1"/>
    <n v="4"/>
    <n v="100"/>
    <n v="0"/>
    <n v="400"/>
    <n v="400"/>
    <n v="0"/>
    <x v="1"/>
    <x v="0"/>
  </r>
  <r>
    <s v="e82b98f6-9e72-4f13-b4c5-d4cbc4973da8"/>
    <s v="Jessica Thomas"/>
    <s v="Jessica"/>
    <s v="Thomas"/>
    <s v="loriparker@example.net"/>
    <x v="3675"/>
    <d v="2024-10-22T00:00:00"/>
    <x v="3"/>
    <n v="3"/>
    <n v="200"/>
    <n v="0"/>
    <n v="600"/>
    <n v="600"/>
    <n v="0"/>
    <x v="0"/>
    <x v="1"/>
  </r>
  <r>
    <s v="86dcf5da-2b23-41d2-835e-0f7b0b10ef27"/>
    <s v="Kayla Carlson"/>
    <s v="Kayla"/>
    <s v="Carlson"/>
    <s v="linda86@example.com"/>
    <x v="221"/>
    <d v="2025-03-16T00:00:00"/>
    <x v="5"/>
    <n v="1"/>
    <n v="90"/>
    <n v="0"/>
    <n v="90"/>
    <n v="90"/>
    <n v="0"/>
    <x v="2"/>
    <x v="0"/>
  </r>
  <r>
    <s v="1faa7ea9-eda2-4a9b-89e5-64325b87fd8a"/>
    <s v="Kaitlyn Alvarez"/>
    <s v="Kaitlyn"/>
    <s v="Alvarez"/>
    <s v="richardjames@example.org"/>
    <x v="4765"/>
    <d v="2025-02-03T00:00:00"/>
    <x v="4"/>
    <n v="2"/>
    <n v="1200"/>
    <n v="0"/>
    <n v="2400"/>
    <n v="2400"/>
    <n v="0"/>
    <x v="4"/>
    <x v="1"/>
  </r>
  <r>
    <s v="56092a1f-dac3-4169-950f-a2995918eb3d"/>
    <s v="Deborah Barr"/>
    <s v="Deborah"/>
    <s v="Barr"/>
    <s v="camerongonzalez@example.org"/>
    <x v="4766"/>
    <d v="2024-11-04T00:00:00"/>
    <x v="4"/>
    <n v="2"/>
    <n v="1200"/>
    <n v="0"/>
    <n v="2400"/>
    <n v="2400"/>
    <n v="0"/>
    <x v="0"/>
    <x v="0"/>
  </r>
  <r>
    <s v="1b1edf7b-3cad-43de-977c-49f2dfbe72f0"/>
    <s v="Whitney Lutz"/>
    <s v="Whitney"/>
    <s v="Lutz"/>
    <s v="brandonortega@example.net"/>
    <x v="4767"/>
    <d v="2024-07-25T00:00:00"/>
    <x v="6"/>
    <n v="3"/>
    <n v="120"/>
    <n v="5"/>
    <n v="360"/>
    <n v="342"/>
    <n v="-18"/>
    <x v="0"/>
    <x v="0"/>
  </r>
  <r>
    <s v="ab2c1816-3b2c-4a8b-900f-77da356e6421"/>
    <s v="Amanda Porter"/>
    <s v="Amanda"/>
    <s v="Porter"/>
    <s v="vasquezglenn@example.org"/>
    <x v="367"/>
    <d v="2024-12-19T00:00:00"/>
    <x v="3"/>
    <n v="1"/>
    <n v="200"/>
    <n v="5"/>
    <n v="200"/>
    <n v="190"/>
    <n v="-10"/>
    <x v="4"/>
    <x v="1"/>
  </r>
  <r>
    <s v="e1c14525-ea1b-4ce4-ab0d-811a60c9367d"/>
    <s v="Ross Frank"/>
    <s v="Ross"/>
    <s v="Frank"/>
    <s v="michelle24@example.net"/>
    <x v="4768"/>
    <d v="2024-10-26T00:00:00"/>
    <x v="1"/>
    <n v="1"/>
    <n v="100"/>
    <n v="10"/>
    <n v="100"/>
    <n v="90"/>
    <n v="-10"/>
    <x v="4"/>
    <x v="0"/>
  </r>
  <r>
    <s v="3f1c8371-cb5d-4f06-b500-853d1ba988d8"/>
    <s v="Phyllis Sloan"/>
    <s v="Phyllis"/>
    <s v="Sloan"/>
    <s v="joshuaruiz@example.net"/>
    <x v="4769"/>
    <d v="2025-04-16T00:00:00"/>
    <x v="8"/>
    <n v="1"/>
    <n v="50"/>
    <n v="5"/>
    <n v="50"/>
    <n v="47.5"/>
    <n v="-2.5"/>
    <x v="3"/>
    <x v="0"/>
  </r>
  <r>
    <s v="106a3fd9-dcf8-4fff-8e4a-a9dc4c0dd91b"/>
    <s v="Heather Brown"/>
    <s v="Heather"/>
    <s v="Brown"/>
    <s v="ajohnson@example.com"/>
    <x v="975"/>
    <d v="2024-07-14T00:00:00"/>
    <x v="0"/>
    <n v="3"/>
    <n v="800"/>
    <n v="0"/>
    <n v="2400"/>
    <n v="2400"/>
    <n v="0"/>
    <x v="2"/>
    <x v="0"/>
  </r>
  <r>
    <s v="15210e2d-6643-4a86-86b5-cf5946ca1c44"/>
    <s v="Jeffrey Gardner"/>
    <s v="Jeffrey"/>
    <s v="Gardner"/>
    <s v="zguzman@example.org"/>
    <x v="4770"/>
    <d v="2024-11-08T00:00:00"/>
    <x v="8"/>
    <n v="2"/>
    <n v="50"/>
    <n v="0"/>
    <n v="100"/>
    <n v="100"/>
    <n v="0"/>
    <x v="3"/>
    <x v="0"/>
  </r>
  <r>
    <s v="3f81f49d-bcca-492d-acd3-99cc9acc4fa8"/>
    <s v="Deborah Gonzalez"/>
    <s v="Deborah"/>
    <s v="Gonzalez"/>
    <s v="hsmith@example.com"/>
    <x v="4771"/>
    <d v="2025-02-14T00:00:00"/>
    <x v="4"/>
    <n v="1"/>
    <n v="1200"/>
    <n v="0"/>
    <n v="1200"/>
    <n v="1200"/>
    <n v="0"/>
    <x v="3"/>
    <x v="0"/>
  </r>
  <r>
    <s v="47968ac9-1661-41ce-90fc-b23fc3fa854b"/>
    <s v="Jonathan Bartlett"/>
    <s v="Jonathan"/>
    <s v="Bartlett"/>
    <s v="reynoldsbradley@example.com"/>
    <x v="303"/>
    <d v="2024-10-10T00:00:00"/>
    <x v="1"/>
    <n v="2"/>
    <n v="100"/>
    <n v="5"/>
    <n v="200"/>
    <n v="190"/>
    <n v="-10"/>
    <x v="3"/>
    <x v="0"/>
  </r>
  <r>
    <s v="45f99cfd-6b69-428f-a5d2-c9b670e87f11"/>
    <s v="Maria Porter"/>
    <s v="Maria"/>
    <s v="Porter"/>
    <s v="natalie42@example.org"/>
    <x v="4772"/>
    <d v="2024-11-01T00:00:00"/>
    <x v="6"/>
    <n v="4"/>
    <n v="120"/>
    <n v="10"/>
    <n v="480"/>
    <n v="432"/>
    <n v="-48"/>
    <x v="0"/>
    <x v="0"/>
  </r>
  <r>
    <s v="09503b2e-f507-4583-825f-90c4e1c2bf0b"/>
    <s v="Matthew Barnes"/>
    <s v="Matthew"/>
    <s v="Barnes"/>
    <s v="barkerjacob@example.org"/>
    <x v="4773"/>
    <d v="2025-02-18T00:00:00"/>
    <x v="8"/>
    <n v="3"/>
    <n v="50"/>
    <n v="10"/>
    <n v="150"/>
    <n v="135"/>
    <n v="-15"/>
    <x v="2"/>
    <x v="0"/>
  </r>
  <r>
    <s v="01318a53-e206-4b2a-bae4-7d818edd6427"/>
    <s v="Lisa Aguilar"/>
    <s v="Lisa"/>
    <s v="Aguilar"/>
    <s v="frank26@example.net"/>
    <x v="4774"/>
    <d v="2024-08-25T00:00:00"/>
    <x v="0"/>
    <n v="2"/>
    <n v="800"/>
    <n v="0"/>
    <n v="1600"/>
    <n v="1600"/>
    <n v="0"/>
    <x v="0"/>
    <x v="0"/>
  </r>
  <r>
    <s v="a27f2211-0926-4d76-96be-7d7c4f05ff08"/>
    <s v="Patricia Warner"/>
    <s v="Patricia"/>
    <s v="Warner"/>
    <s v="linda59@example.org"/>
    <x v="4775"/>
    <d v="2025-04-05T00:00:00"/>
    <x v="2"/>
    <n v="1"/>
    <n v="300"/>
    <n v="0"/>
    <n v="300"/>
    <n v="300"/>
    <n v="0"/>
    <x v="0"/>
    <x v="0"/>
  </r>
  <r>
    <s v="53a57a62-d649-417f-a498-ba3f9ff65b61"/>
    <s v="Allison Hoover"/>
    <s v="Allison"/>
    <s v="Hoover"/>
    <s v="stephanie35@example.net"/>
    <x v="1970"/>
    <d v="2025-03-25T00:00:00"/>
    <x v="4"/>
    <n v="2"/>
    <n v="1200"/>
    <n v="0"/>
    <n v="2400"/>
    <n v="2400"/>
    <n v="0"/>
    <x v="1"/>
    <x v="0"/>
  </r>
  <r>
    <s v="c807e6d2-8279-451f-a4f7-b3e1ec74fa58"/>
    <s v="Christina Mckenzie"/>
    <s v="Christina"/>
    <s v="Mckenzie"/>
    <s v="martinezmatthew@example.com"/>
    <x v="4776"/>
    <d v="2025-03-20T00:00:00"/>
    <x v="0"/>
    <n v="4"/>
    <n v="800"/>
    <n v="0"/>
    <n v="3200"/>
    <n v="3200"/>
    <n v="0"/>
    <x v="4"/>
    <x v="1"/>
  </r>
  <r>
    <s v="494ea3c2-1df5-46de-a6f2-6a616c77b433"/>
    <s v="Monica Robertson"/>
    <s v="Monica"/>
    <s v="Robertson"/>
    <s v="timothy16@example.net"/>
    <x v="4777"/>
    <d v="2024-05-25T00:00:00"/>
    <x v="3"/>
    <n v="1"/>
    <n v="200"/>
    <n v="5"/>
    <n v="200"/>
    <n v="190"/>
    <n v="-10"/>
    <x v="1"/>
    <x v="0"/>
  </r>
  <r>
    <s v="8d9c9510-6026-4994-926c-56e8ad2ef9cc"/>
    <s v="Miss Mallory Nichols"/>
    <s v="Miss"/>
    <s v="Nichols"/>
    <s v="kochjonathan@example.org"/>
    <x v="4778"/>
    <d v="2025-03-22T00:00:00"/>
    <x v="7"/>
    <n v="4"/>
    <n v="150"/>
    <n v="0"/>
    <n v="600"/>
    <n v="600"/>
    <n v="0"/>
    <x v="0"/>
    <x v="0"/>
  </r>
  <r>
    <s v="dfe9e998-55d6-42d3-8ba0-6ceca2886f2b"/>
    <s v="Adam Craig"/>
    <s v="Adam"/>
    <s v="Craig"/>
    <s v="washingtonjake@example.org"/>
    <x v="2099"/>
    <d v="2024-05-27T00:00:00"/>
    <x v="2"/>
    <n v="3"/>
    <n v="300"/>
    <n v="0"/>
    <n v="900"/>
    <n v="900"/>
    <n v="0"/>
    <x v="4"/>
    <x v="0"/>
  </r>
  <r>
    <s v="6bbbefad-a031-4f41-86f7-1b542b9dd54f"/>
    <s v="Crystal Gill"/>
    <s v="Crystal"/>
    <s v="Gill"/>
    <s v="cherylmurphy@example.org"/>
    <x v="4779"/>
    <d v="2024-05-21T00:00:00"/>
    <x v="5"/>
    <n v="3"/>
    <n v="90"/>
    <n v="0"/>
    <n v="270"/>
    <n v="270"/>
    <n v="0"/>
    <x v="0"/>
    <x v="0"/>
  </r>
  <r>
    <s v="b6cd07b0-bea5-4b40-9ed8-6f2e9c14f841"/>
    <s v="Samantha Phillips"/>
    <s v="Samantha"/>
    <s v="Phillips"/>
    <s v="michaelwright@example.org"/>
    <x v="3720"/>
    <d v="2024-11-30T00:00:00"/>
    <x v="4"/>
    <n v="4"/>
    <n v="1200"/>
    <n v="0"/>
    <n v="4800"/>
    <n v="4800"/>
    <n v="0"/>
    <x v="4"/>
    <x v="0"/>
  </r>
  <r>
    <s v="b53f4d4d-d515-4f7d-875e-57cd27c3215a"/>
    <s v="Marcus Richards"/>
    <s v="Marcus"/>
    <s v="Richards"/>
    <s v="denise44@example.org"/>
    <x v="4780"/>
    <d v="2024-11-10T00:00:00"/>
    <x v="4"/>
    <n v="1"/>
    <n v="1200"/>
    <n v="0"/>
    <n v="1200"/>
    <n v="1200"/>
    <n v="0"/>
    <x v="0"/>
    <x v="0"/>
  </r>
  <r>
    <s v="84b6caac-a9bd-4490-a792-38d127d9899b"/>
    <s v="Brian Cook"/>
    <s v="Brian"/>
    <s v="Cook"/>
    <s v="meredith96@example.org"/>
    <x v="4781"/>
    <d v="2025-04-20T00:00:00"/>
    <x v="4"/>
    <n v="2"/>
    <n v="1200"/>
    <n v="0"/>
    <n v="2400"/>
    <n v="2400"/>
    <n v="0"/>
    <x v="4"/>
    <x v="0"/>
  </r>
  <r>
    <s v="56c2a9f5-d277-4234-a839-9fc323003c5f"/>
    <s v="Joshua Mason"/>
    <s v="Joshua"/>
    <s v="Mason"/>
    <s v="annchen@example.com"/>
    <x v="1933"/>
    <d v="2025-04-15T00:00:00"/>
    <x v="0"/>
    <n v="2"/>
    <n v="800"/>
    <n v="0"/>
    <n v="1600"/>
    <n v="1600"/>
    <n v="0"/>
    <x v="4"/>
    <x v="0"/>
  </r>
  <r>
    <s v="cd28cf28-2da8-494f-88ad-2904fd607207"/>
    <s v="Kyle Rojas"/>
    <s v="Kyle"/>
    <s v="Rojas"/>
    <s v="brittany54@example.com"/>
    <x v="1454"/>
    <d v="2025-03-01T00:00:00"/>
    <x v="8"/>
    <n v="2"/>
    <n v="50"/>
    <n v="0"/>
    <n v="100"/>
    <n v="100"/>
    <n v="0"/>
    <x v="2"/>
    <x v="1"/>
  </r>
  <r>
    <s v="888a037b-30c8-442f-9c84-b1024a569aa4"/>
    <s v="Carolyn Allen"/>
    <s v="Carolyn"/>
    <s v="Allen"/>
    <s v="anthony17@example.org"/>
    <x v="4141"/>
    <d v="2025-04-16T00:00:00"/>
    <x v="3"/>
    <n v="1"/>
    <n v="200"/>
    <n v="0"/>
    <n v="200"/>
    <n v="200"/>
    <n v="0"/>
    <x v="4"/>
    <x v="1"/>
  </r>
  <r>
    <s v="fcde579b-366a-44a3-a6d9-b6204e25b97b"/>
    <s v="Jessica Rice"/>
    <s v="Jessica"/>
    <s v="Rice"/>
    <s v="scottcarpenter@example.net"/>
    <x v="4782"/>
    <d v="2024-10-07T00:00:00"/>
    <x v="7"/>
    <n v="1"/>
    <n v="150"/>
    <n v="10"/>
    <n v="150"/>
    <n v="135"/>
    <n v="-15"/>
    <x v="1"/>
    <x v="0"/>
  </r>
  <r>
    <s v="0b9dc1a7-118a-4359-833e-8dd08dea2371"/>
    <s v="Barbara Hall"/>
    <s v="Barbara"/>
    <s v="Hall"/>
    <s v="samuel29@example.net"/>
    <x v="4683"/>
    <d v="2024-10-20T00:00:00"/>
    <x v="6"/>
    <n v="1"/>
    <n v="120"/>
    <n v="5"/>
    <n v="120"/>
    <n v="114"/>
    <n v="-6"/>
    <x v="0"/>
    <x v="0"/>
  </r>
  <r>
    <s v="43d81bac-377f-4356-ac8c-a9fdbe1eca4c"/>
    <s v="John Walker"/>
    <s v="John"/>
    <s v="Walker"/>
    <s v="desireehernandez@example.com"/>
    <x v="4783"/>
    <d v="2024-11-05T00:00:00"/>
    <x v="7"/>
    <n v="1"/>
    <n v="150"/>
    <n v="0"/>
    <n v="150"/>
    <n v="150"/>
    <n v="0"/>
    <x v="4"/>
    <x v="0"/>
  </r>
  <r>
    <s v="420bc80b-a3c6-496c-9220-96f11b13d984"/>
    <s v="Katelyn Rice"/>
    <s v="Katelyn"/>
    <s v="Rice"/>
    <s v="iwalker@example.com"/>
    <x v="4784"/>
    <d v="2024-08-08T00:00:00"/>
    <x v="7"/>
    <n v="3"/>
    <n v="150"/>
    <n v="15"/>
    <n v="450"/>
    <n v="382.5"/>
    <n v="-67.5"/>
    <x v="2"/>
    <x v="0"/>
  </r>
  <r>
    <s v="2d927632-5555-4945-9f8e-9d0318adc546"/>
    <s v="Robert Bonilla"/>
    <s v="Robert"/>
    <s v="Bonilla"/>
    <s v="zadkins@example.org"/>
    <x v="4785"/>
    <d v="2025-03-15T00:00:00"/>
    <x v="3"/>
    <n v="2"/>
    <n v="200"/>
    <n v="0"/>
    <n v="400"/>
    <n v="400"/>
    <n v="0"/>
    <x v="3"/>
    <x v="0"/>
  </r>
  <r>
    <s v="2237aa4b-a8e1-4a71-9748-92693ed21d7d"/>
    <s v="Karen Maddox"/>
    <s v="Karen"/>
    <s v="Maddox"/>
    <s v="hreid@example.com"/>
    <x v="138"/>
    <d v="2024-08-09T00:00:00"/>
    <x v="0"/>
    <n v="3"/>
    <n v="800"/>
    <n v="0"/>
    <n v="2400"/>
    <n v="2400"/>
    <n v="0"/>
    <x v="2"/>
    <x v="0"/>
  </r>
  <r>
    <s v="e0c05bf9-7e09-476f-8cf8-c9cad72d9943"/>
    <s v="Kathy Spence"/>
    <s v="Kathy"/>
    <s v="Spence"/>
    <s v="rogertodd@example.org"/>
    <x v="4786"/>
    <d v="2025-01-08T00:00:00"/>
    <x v="5"/>
    <n v="1"/>
    <n v="90"/>
    <n v="0"/>
    <n v="90"/>
    <n v="90"/>
    <n v="0"/>
    <x v="1"/>
    <x v="0"/>
  </r>
  <r>
    <s v="5bda31a2-a538-4db8-9e74-6a4cb3102b42"/>
    <s v="Catherine Gordon"/>
    <s v="Catherine"/>
    <s v="Gordon"/>
    <s v="karen17@example.net"/>
    <x v="1317"/>
    <d v="2024-05-01T00:00:00"/>
    <x v="6"/>
    <n v="2"/>
    <n v="120"/>
    <n v="0"/>
    <n v="240"/>
    <n v="240"/>
    <n v="0"/>
    <x v="3"/>
    <x v="0"/>
  </r>
  <r>
    <s v="35aaa3f3-1de0-4885-91de-8e818e3cc4e5"/>
    <s v="Kathleen Duarte"/>
    <s v="Kathleen"/>
    <s v="Duarte"/>
    <s v="washingtondavid@example.net"/>
    <x v="4787"/>
    <d v="2024-11-28T00:00:00"/>
    <x v="1"/>
    <n v="3"/>
    <n v="100"/>
    <n v="0"/>
    <n v="300"/>
    <n v="300"/>
    <n v="0"/>
    <x v="4"/>
    <x v="0"/>
  </r>
  <r>
    <s v="fc6c9ffe-89f2-41b3-9946-31446c1f44b9"/>
    <s v="Pamela Norman"/>
    <s v="Pamela"/>
    <s v="Norman"/>
    <s v="nwillis@example.org"/>
    <x v="4788"/>
    <d v="2024-06-06T00:00:00"/>
    <x v="6"/>
    <n v="2"/>
    <n v="120"/>
    <n v="0"/>
    <n v="240"/>
    <n v="240"/>
    <n v="0"/>
    <x v="1"/>
    <x v="0"/>
  </r>
  <r>
    <s v="475bee37-2cfc-4245-99b9-4f22686cddc8"/>
    <s v="Kristen Ford"/>
    <s v="Kristen"/>
    <s v="Ford"/>
    <s v="nancymitchell@example.com"/>
    <x v="4789"/>
    <d v="2025-02-27T00:00:00"/>
    <x v="0"/>
    <n v="2"/>
    <n v="800"/>
    <n v="0"/>
    <n v="1600"/>
    <n v="1600"/>
    <n v="0"/>
    <x v="4"/>
    <x v="0"/>
  </r>
  <r>
    <s v="f7ac5036-80af-41bb-a0a1-a8fdc7c0e8ce"/>
    <s v="Thomas Baker DDS"/>
    <s v="Thomas"/>
    <s v="DDS"/>
    <s v="derrick05@example.org"/>
    <x v="3838"/>
    <d v="2024-11-19T00:00:00"/>
    <x v="1"/>
    <n v="2"/>
    <n v="100"/>
    <n v="0"/>
    <n v="200"/>
    <n v="200"/>
    <n v="0"/>
    <x v="0"/>
    <x v="0"/>
  </r>
  <r>
    <s v="8f299d84-0a82-4c31-9a5e-d82e01530495"/>
    <s v="Michelle Lynn"/>
    <s v="Michelle"/>
    <s v="Lynn"/>
    <s v="michael37@example.org"/>
    <x v="4790"/>
    <d v="2025-03-09T00:00:00"/>
    <x v="8"/>
    <n v="1"/>
    <n v="50"/>
    <n v="0"/>
    <n v="50"/>
    <n v="50"/>
    <n v="0"/>
    <x v="2"/>
    <x v="0"/>
  </r>
  <r>
    <s v="c73e60e2-e926-4e58-a24d-4ec7a6f06a22"/>
    <s v="Grace Sexton"/>
    <s v="Grace"/>
    <s v="Sexton"/>
    <s v="ronaldruiz@example.org"/>
    <x v="4791"/>
    <d v="2024-10-28T00:00:00"/>
    <x v="2"/>
    <n v="2"/>
    <n v="300"/>
    <n v="0"/>
    <n v="600"/>
    <n v="600"/>
    <n v="0"/>
    <x v="1"/>
    <x v="0"/>
  </r>
  <r>
    <s v="e29a7774-22cd-4e2b-a69e-fb588b493cb8"/>
    <s v="Tasha Hunter"/>
    <s v="Tasha"/>
    <s v="Hunter"/>
    <s v="browncarlos@example.org"/>
    <x v="4792"/>
    <d v="2024-07-08T00:00:00"/>
    <x v="0"/>
    <n v="3"/>
    <n v="800"/>
    <n v="10"/>
    <n v="2400"/>
    <n v="2160"/>
    <n v="-240"/>
    <x v="0"/>
    <x v="0"/>
  </r>
  <r>
    <s v="2b90f6bd-c8c6-4065-916c-1f6e941d7e6c"/>
    <s v="Timothy Willis"/>
    <s v="Timothy"/>
    <s v="Willis"/>
    <s v="rguerra@example.net"/>
    <x v="2951"/>
    <d v="2024-06-12T00:00:00"/>
    <x v="6"/>
    <n v="1"/>
    <n v="120"/>
    <n v="10"/>
    <n v="120"/>
    <n v="108"/>
    <n v="-12"/>
    <x v="0"/>
    <x v="0"/>
  </r>
  <r>
    <s v="a8d05715-afd6-42d1-a6ae-32b96ba4469c"/>
    <s v="Scott Hayes"/>
    <s v="Scott"/>
    <s v="Hayes"/>
    <s v="cpatterson@example.net"/>
    <x v="4793"/>
    <d v="2025-01-23T00:00:00"/>
    <x v="2"/>
    <n v="4"/>
    <n v="300"/>
    <n v="0"/>
    <n v="1200"/>
    <n v="1200"/>
    <n v="0"/>
    <x v="0"/>
    <x v="0"/>
  </r>
  <r>
    <s v="7e651cdb-099f-4e11-b430-131be9bb7286"/>
    <s v="David Brewer DDS"/>
    <s v="David"/>
    <s v="DDS"/>
    <s v="jenniferodonnell@example.org"/>
    <x v="4794"/>
    <d v="2024-10-20T00:00:00"/>
    <x v="2"/>
    <n v="1"/>
    <n v="300"/>
    <n v="0"/>
    <n v="300"/>
    <n v="300"/>
    <n v="0"/>
    <x v="3"/>
    <x v="0"/>
  </r>
  <r>
    <s v="bd5a6ebf-8211-4000-96b4-3f2b1dee8ec8"/>
    <s v="Michael Brennan"/>
    <s v="Michael"/>
    <s v="Brennan"/>
    <s v="joseph31@example.org"/>
    <x v="4795"/>
    <d v="2024-08-27T00:00:00"/>
    <x v="3"/>
    <n v="1"/>
    <n v="200"/>
    <n v="0"/>
    <n v="200"/>
    <n v="200"/>
    <n v="0"/>
    <x v="1"/>
    <x v="0"/>
  </r>
  <r>
    <s v="834ccca6-f756-4453-8547-0c0d7335a468"/>
    <s v="Stephanie Campbell"/>
    <s v="Stephanie"/>
    <s v="Campbell"/>
    <s v="tthornton@example.com"/>
    <x v="4705"/>
    <d v="2024-10-02T00:00:00"/>
    <x v="6"/>
    <n v="1"/>
    <n v="120"/>
    <n v="0"/>
    <n v="120"/>
    <n v="120"/>
    <n v="0"/>
    <x v="0"/>
    <x v="1"/>
  </r>
  <r>
    <s v="444a1b52-919d-45a5-9020-a44ea827c0c2"/>
    <s v="Carl Hill"/>
    <s v="Carl"/>
    <s v="Hill"/>
    <s v="cynthiawade@example.net"/>
    <x v="4796"/>
    <d v="2024-05-19T00:00:00"/>
    <x v="8"/>
    <n v="2"/>
    <n v="50"/>
    <n v="0"/>
    <n v="100"/>
    <n v="100"/>
    <n v="0"/>
    <x v="1"/>
    <x v="0"/>
  </r>
  <r>
    <s v="eb008b3b-9234-4486-8b1e-15314e6b8c6b"/>
    <s v="Michael Huff"/>
    <s v="Michael"/>
    <s v="Huff"/>
    <s v="parksrodney@example.com"/>
    <x v="190"/>
    <d v="2024-08-22T00:00:00"/>
    <x v="5"/>
    <n v="3"/>
    <n v="90"/>
    <n v="0"/>
    <n v="270"/>
    <n v="270"/>
    <n v="0"/>
    <x v="2"/>
    <x v="0"/>
  </r>
  <r>
    <s v="26938c30-fb9f-4a98-a718-d1f7a77fdf8d"/>
    <s v="Kristina Pena"/>
    <s v="Kristina"/>
    <s v="Pena"/>
    <s v="robertjackson@example.com"/>
    <x v="4797"/>
    <d v="2025-02-12T00:00:00"/>
    <x v="8"/>
    <n v="3"/>
    <n v="50"/>
    <n v="0"/>
    <n v="150"/>
    <n v="150"/>
    <n v="0"/>
    <x v="4"/>
    <x v="0"/>
  </r>
  <r>
    <s v="b11033c7-6c91-4e6f-9814-fd8774c109b5"/>
    <s v="Mallory Cole"/>
    <s v="Mallory"/>
    <s v="Cole"/>
    <s v="sarahblake@example.org"/>
    <x v="4798"/>
    <d v="2024-09-11T00:00:00"/>
    <x v="6"/>
    <n v="3"/>
    <n v="120"/>
    <n v="5"/>
    <n v="360"/>
    <n v="342"/>
    <n v="-18"/>
    <x v="1"/>
    <x v="0"/>
  </r>
  <r>
    <s v="af309d23-0d43-4750-95cb-8de017023aab"/>
    <s v="Jillian Reynolds"/>
    <s v="Jillian"/>
    <s v="Reynolds"/>
    <s v="victoriamartin@example.net"/>
    <x v="4799"/>
    <d v="2024-07-18T00:00:00"/>
    <x v="5"/>
    <n v="4"/>
    <n v="90"/>
    <n v="0"/>
    <n v="360"/>
    <n v="360"/>
    <n v="0"/>
    <x v="0"/>
    <x v="0"/>
  </r>
  <r>
    <s v="8e462597-a8af-49ec-b3ef-19affdf15801"/>
    <s v="Ronnie Riley"/>
    <s v="Ronnie"/>
    <s v="Riley"/>
    <s v="lori79@example.org"/>
    <x v="3429"/>
    <d v="2024-10-27T00:00:00"/>
    <x v="7"/>
    <n v="3"/>
    <n v="150"/>
    <n v="10"/>
    <n v="450"/>
    <n v="405"/>
    <n v="-45"/>
    <x v="1"/>
    <x v="0"/>
  </r>
  <r>
    <s v="a2ce1bc0-2a21-4cc7-892e-63d38e91cba2"/>
    <s v="Michael Howard"/>
    <s v="Michael"/>
    <s v="Howard"/>
    <s v="caldwellcristian@example.net"/>
    <x v="2493"/>
    <d v="2024-09-27T00:00:00"/>
    <x v="8"/>
    <n v="3"/>
    <n v="50"/>
    <n v="0"/>
    <n v="150"/>
    <n v="150"/>
    <n v="0"/>
    <x v="3"/>
    <x v="0"/>
  </r>
  <r>
    <s v="8a75aef6-d038-4780-8199-1aee0c826861"/>
    <s v="Debbie Beck"/>
    <s v="Debbie"/>
    <s v="Beck"/>
    <s v="thompsontodd@example.org"/>
    <x v="4800"/>
    <d v="2024-04-25T00:00:00"/>
    <x v="6"/>
    <n v="4"/>
    <n v="120"/>
    <n v="0"/>
    <n v="480"/>
    <n v="480"/>
    <n v="0"/>
    <x v="2"/>
    <x v="0"/>
  </r>
  <r>
    <s v="16cebe0e-1f34-48b2-8123-f1e61480b27a"/>
    <s v="Thomas Skinner"/>
    <s v="Thomas"/>
    <s v="Skinner"/>
    <s v="shelbymartinez@example.net"/>
    <x v="4801"/>
    <d v="2024-07-26T00:00:00"/>
    <x v="5"/>
    <n v="4"/>
    <n v="90"/>
    <n v="5"/>
    <n v="360"/>
    <n v="342"/>
    <n v="-18"/>
    <x v="1"/>
    <x v="0"/>
  </r>
  <r>
    <s v="b3d22606-74d2-4c54-974d-4b565ec93ee9"/>
    <s v="Sierra Callahan"/>
    <s v="Sierra"/>
    <s v="Callahan"/>
    <s v="marthaholmes@example.org"/>
    <x v="400"/>
    <d v="2024-10-16T00:00:00"/>
    <x v="3"/>
    <n v="3"/>
    <n v="200"/>
    <n v="0"/>
    <n v="600"/>
    <n v="600"/>
    <n v="0"/>
    <x v="1"/>
    <x v="0"/>
  </r>
  <r>
    <s v="65f586e1-fb04-4aa5-9524-0ab362da1559"/>
    <s v="Dennis Miller"/>
    <s v="Dennis"/>
    <s v="Miller"/>
    <s v="christina01@example.com"/>
    <x v="4802"/>
    <d v="2025-03-26T00:00:00"/>
    <x v="0"/>
    <n v="4"/>
    <n v="800"/>
    <n v="5"/>
    <n v="3200"/>
    <n v="3040"/>
    <n v="-160"/>
    <x v="4"/>
    <x v="0"/>
  </r>
  <r>
    <s v="74aec656-1a36-40a6-8c17-2886a7fa013f"/>
    <s v="Nancy Hill"/>
    <s v="Nancy"/>
    <s v="Hill"/>
    <s v="noblenatalie@example.org"/>
    <x v="4803"/>
    <d v="2025-03-18T00:00:00"/>
    <x v="3"/>
    <n v="1"/>
    <n v="200"/>
    <n v="0"/>
    <n v="200"/>
    <n v="200"/>
    <n v="0"/>
    <x v="1"/>
    <x v="0"/>
  </r>
  <r>
    <s v="00b4b922-a2fb-4132-92a0-c03a30e640e6"/>
    <s v="Michelle Huang"/>
    <s v="Michelle"/>
    <s v="Huang"/>
    <s v="sperez@example.com"/>
    <x v="4804"/>
    <d v="2024-10-11T00:00:00"/>
    <x v="1"/>
    <n v="4"/>
    <n v="100"/>
    <n v="10"/>
    <n v="400"/>
    <n v="360"/>
    <n v="-40"/>
    <x v="2"/>
    <x v="0"/>
  </r>
  <r>
    <s v="6dc50136-1d10-40ee-9cf4-30dc2812f1d3"/>
    <s v="Dylan Orozco"/>
    <s v="Dylan"/>
    <s v="Orozco"/>
    <s v="aguirreteresa@example.com"/>
    <x v="1474"/>
    <d v="2024-08-29T00:00:00"/>
    <x v="0"/>
    <n v="3"/>
    <n v="800"/>
    <n v="15"/>
    <n v="2400"/>
    <n v="2040"/>
    <n v="-360"/>
    <x v="1"/>
    <x v="0"/>
  </r>
  <r>
    <s v="791e54c5-c057-4bda-9ca9-10ca746f703a"/>
    <s v="Steven Lowe"/>
    <s v="Steven"/>
    <s v="Lowe"/>
    <s v="troyflores@example.com"/>
    <x v="4805"/>
    <d v="2024-11-25T00:00:00"/>
    <x v="6"/>
    <n v="3"/>
    <n v="120"/>
    <n v="0"/>
    <n v="360"/>
    <n v="360"/>
    <n v="0"/>
    <x v="0"/>
    <x v="0"/>
  </r>
  <r>
    <s v="d9c57edd-3374-47f0-8fe5-8882d3c57f3e"/>
    <s v="Ethan Rodriguez MD"/>
    <s v="Ethan"/>
    <s v="MD"/>
    <s v="molinabrandon@example.org"/>
    <x v="4806"/>
    <d v="2024-09-12T00:00:00"/>
    <x v="0"/>
    <n v="4"/>
    <n v="800"/>
    <n v="5"/>
    <n v="3200"/>
    <n v="3040"/>
    <n v="-160"/>
    <x v="1"/>
    <x v="0"/>
  </r>
  <r>
    <s v="5a3ad41c-67c3-43c6-b728-c96d46d98a23"/>
    <s v="Karen Jones DDS"/>
    <s v="Karen"/>
    <s v="DDS"/>
    <s v="warddonald@example.com"/>
    <x v="4807"/>
    <d v="2024-10-19T00:00:00"/>
    <x v="4"/>
    <n v="2"/>
    <n v="1200"/>
    <n v="0"/>
    <n v="2400"/>
    <n v="2400"/>
    <n v="0"/>
    <x v="3"/>
    <x v="0"/>
  </r>
  <r>
    <s v="324337bc-ea0f-40b5-8f7d-3b105848e2ba"/>
    <s v="Elizabeth Olson"/>
    <s v="Elizabeth"/>
    <s v="Olson"/>
    <s v="wilsongeorge@example.net"/>
    <x v="4808"/>
    <d v="2024-11-13T00:00:00"/>
    <x v="7"/>
    <n v="4"/>
    <n v="150"/>
    <n v="0"/>
    <n v="600"/>
    <n v="600"/>
    <n v="0"/>
    <x v="4"/>
    <x v="0"/>
  </r>
  <r>
    <s v="83a298d2-563f-4eb5-b744-bc3e9ef98149"/>
    <s v="Chelsea Washington"/>
    <s v="Chelsea"/>
    <s v="Washington"/>
    <s v="seth16@example.com"/>
    <x v="4809"/>
    <d v="2024-08-01T00:00:00"/>
    <x v="4"/>
    <n v="2"/>
    <n v="1200"/>
    <n v="0"/>
    <n v="2400"/>
    <n v="2400"/>
    <n v="0"/>
    <x v="3"/>
    <x v="0"/>
  </r>
  <r>
    <s v="db4ee595-045b-46d6-9a46-d30e42456630"/>
    <s v="Cassidy Gonzalez"/>
    <s v="Cassidy"/>
    <s v="Gonzalez"/>
    <s v="josehicks@example.net"/>
    <x v="4810"/>
    <d v="2024-10-15T00:00:00"/>
    <x v="5"/>
    <n v="2"/>
    <n v="90"/>
    <n v="10"/>
    <n v="180"/>
    <n v="162"/>
    <n v="-18"/>
    <x v="3"/>
    <x v="0"/>
  </r>
  <r>
    <s v="540afbba-ae16-4f9d-a66d-7ce520d45fc8"/>
    <s v="Ashley Floyd"/>
    <s v="Ashley"/>
    <s v="Floyd"/>
    <s v="vflores@example.net"/>
    <x v="4811"/>
    <d v="2024-07-08T00:00:00"/>
    <x v="8"/>
    <n v="4"/>
    <n v="50"/>
    <n v="0"/>
    <n v="200"/>
    <n v="200"/>
    <n v="0"/>
    <x v="4"/>
    <x v="0"/>
  </r>
  <r>
    <s v="4214dd36-05ff-4ac9-af3a-a4e6b3b99c81"/>
    <s v="Jordan Willis"/>
    <s v="Jordan"/>
    <s v="Willis"/>
    <s v="gary18@example.com"/>
    <x v="4812"/>
    <d v="2024-04-24T00:00:00"/>
    <x v="0"/>
    <n v="4"/>
    <n v="800"/>
    <n v="0"/>
    <n v="3200"/>
    <n v="3200"/>
    <n v="0"/>
    <x v="2"/>
    <x v="0"/>
  </r>
  <r>
    <s v="03582959-7e01-451d-a501-6e860515d8d7"/>
    <s v="Michelle Benitez"/>
    <s v="Michelle"/>
    <s v="Benitez"/>
    <s v="josephromero@example.org"/>
    <x v="3041"/>
    <d v="2025-03-25T00:00:00"/>
    <x v="0"/>
    <n v="3"/>
    <n v="800"/>
    <n v="5"/>
    <n v="2400"/>
    <n v="2280"/>
    <n v="-120"/>
    <x v="4"/>
    <x v="0"/>
  </r>
  <r>
    <s v="2ec59bf4-93f7-4f7d-ac7b-613407ea96d6"/>
    <s v="David Morris"/>
    <s v="David"/>
    <s v="Morris"/>
    <s v="meghansnyder@example.org"/>
    <x v="4813"/>
    <d v="2024-05-14T00:00:00"/>
    <x v="3"/>
    <n v="3"/>
    <n v="200"/>
    <n v="15"/>
    <n v="600"/>
    <n v="510"/>
    <n v="-90"/>
    <x v="1"/>
    <x v="0"/>
  </r>
  <r>
    <s v="e7895280-7d4e-4c7d-9a40-3f242af8e6e7"/>
    <s v="Rebecca Chavez"/>
    <s v="Rebecca"/>
    <s v="Chavez"/>
    <s v="jennifermckay@example.com"/>
    <x v="1027"/>
    <d v="2024-11-28T00:00:00"/>
    <x v="7"/>
    <n v="3"/>
    <n v="150"/>
    <n v="0"/>
    <n v="450"/>
    <n v="450"/>
    <n v="0"/>
    <x v="3"/>
    <x v="0"/>
  </r>
  <r>
    <s v="a7cb5929-61ed-417c-8536-521689fd6fb2"/>
    <s v="Connie Wilson"/>
    <s v="Connie"/>
    <s v="Wilson"/>
    <s v="john68@example.org"/>
    <x v="2922"/>
    <d v="2024-12-15T00:00:00"/>
    <x v="5"/>
    <n v="3"/>
    <n v="90"/>
    <n v="0"/>
    <n v="270"/>
    <n v="270"/>
    <n v="0"/>
    <x v="3"/>
    <x v="0"/>
  </r>
  <r>
    <s v="9555404f-6966-4f11-b521-fe14f7e2c239"/>
    <s v="George Rodriguez"/>
    <s v="George"/>
    <s v="Rodriguez"/>
    <s v="alexschwartz@example.org"/>
    <x v="4444"/>
    <d v="2024-05-19T00:00:00"/>
    <x v="5"/>
    <n v="4"/>
    <n v="90"/>
    <n v="0"/>
    <n v="360"/>
    <n v="360"/>
    <n v="0"/>
    <x v="4"/>
    <x v="0"/>
  </r>
  <r>
    <s v="8c62edbf-677d-40df-9830-62188da15825"/>
    <s v="Melissa Singleton"/>
    <s v="Melissa"/>
    <s v="Singleton"/>
    <s v="dianepayne@example.com"/>
    <x v="4814"/>
    <d v="2025-04-19T00:00:00"/>
    <x v="4"/>
    <n v="3"/>
    <n v="1200"/>
    <n v="5"/>
    <n v="3600"/>
    <n v="3420"/>
    <n v="-180"/>
    <x v="3"/>
    <x v="0"/>
  </r>
  <r>
    <s v="e303f378-8bd1-464c-bf8a-4ec718e5649f"/>
    <s v="Dana Montgomery"/>
    <s v="Dana"/>
    <s v="Montgomery"/>
    <s v="rebeccamiller@example.net"/>
    <x v="4815"/>
    <d v="2025-03-30T00:00:00"/>
    <x v="1"/>
    <n v="1"/>
    <n v="100"/>
    <n v="0"/>
    <n v="100"/>
    <n v="100"/>
    <n v="0"/>
    <x v="4"/>
    <x v="0"/>
  </r>
  <r>
    <s v="35842d62-f48a-4aa0-88cd-525101a12b90"/>
    <s v="Sylvia Dickerson"/>
    <s v="Sylvia"/>
    <s v="Dickerson"/>
    <s v="jpark@example.net"/>
    <x v="3616"/>
    <d v="2024-07-14T00:00:00"/>
    <x v="0"/>
    <n v="1"/>
    <n v="800"/>
    <n v="0"/>
    <n v="800"/>
    <n v="800"/>
    <n v="0"/>
    <x v="0"/>
    <x v="0"/>
  </r>
  <r>
    <s v="dbed59f4-106c-4133-b8f2-fd471643330c"/>
    <s v="Jonathan Anderson"/>
    <s v="Jonathan"/>
    <s v="Anderson"/>
    <s v="abigail16@example.org"/>
    <x v="3554"/>
    <d v="2024-11-09T00:00:00"/>
    <x v="3"/>
    <n v="2"/>
    <n v="200"/>
    <n v="0"/>
    <n v="400"/>
    <n v="400"/>
    <n v="0"/>
    <x v="3"/>
    <x v="0"/>
  </r>
  <r>
    <s v="d3e03e2b-bc81-45d9-90a5-1d27afbfa65e"/>
    <s v="Richard Brown"/>
    <s v="Richard"/>
    <s v="Brown"/>
    <s v="amy96@example.com"/>
    <x v="2698"/>
    <d v="2024-12-11T00:00:00"/>
    <x v="2"/>
    <n v="2"/>
    <n v="300"/>
    <n v="5"/>
    <n v="600"/>
    <n v="570"/>
    <n v="-30"/>
    <x v="4"/>
    <x v="0"/>
  </r>
  <r>
    <s v="b43c10d1-da2c-4f70-bd6f-bc1fa7391c75"/>
    <s v="Michael Russell"/>
    <s v="Michael"/>
    <s v="Russell"/>
    <s v="cmendez@example.org"/>
    <x v="4816"/>
    <d v="2025-01-08T00:00:00"/>
    <x v="2"/>
    <n v="2"/>
    <n v="300"/>
    <n v="5"/>
    <n v="600"/>
    <n v="570"/>
    <n v="-30"/>
    <x v="3"/>
    <x v="0"/>
  </r>
  <r>
    <s v="bec34a0a-901f-49a7-b58c-be15e4e3cf76"/>
    <s v="Krystal Russell"/>
    <s v="Krystal"/>
    <s v="Russell"/>
    <s v="bthompson@example.net"/>
    <x v="4817"/>
    <d v="2024-05-14T00:00:00"/>
    <x v="7"/>
    <n v="1"/>
    <n v="150"/>
    <n v="0"/>
    <n v="150"/>
    <n v="150"/>
    <n v="0"/>
    <x v="2"/>
    <x v="0"/>
  </r>
  <r>
    <s v="358048c8-cb2e-4e7b-8b8d-cd0928ad858b"/>
    <s v="Tammy Jones"/>
    <s v="Tammy"/>
    <s v="Jones"/>
    <s v="zcooper@example.com"/>
    <x v="4627"/>
    <d v="2024-05-06T00:00:00"/>
    <x v="1"/>
    <n v="2"/>
    <n v="100"/>
    <n v="0"/>
    <n v="200"/>
    <n v="200"/>
    <n v="0"/>
    <x v="2"/>
    <x v="0"/>
  </r>
  <r>
    <s v="b19951ff-215d-478d-acc6-df7188841c91"/>
    <s v="Sarah Hill"/>
    <s v="Sarah"/>
    <s v="Hill"/>
    <s v="andrewwatkins@example.com"/>
    <x v="4818"/>
    <d v="2025-04-12T00:00:00"/>
    <x v="6"/>
    <n v="3"/>
    <n v="120"/>
    <n v="0"/>
    <n v="360"/>
    <n v="360"/>
    <n v="0"/>
    <x v="2"/>
    <x v="0"/>
  </r>
  <r>
    <s v="de5f9c7a-1956-4f51-873f-a4742d37e216"/>
    <s v="Cindy Morrow"/>
    <s v="Cindy"/>
    <s v="Morrow"/>
    <s v="robert20@example.com"/>
    <x v="4819"/>
    <d v="2024-05-30T00:00:00"/>
    <x v="3"/>
    <n v="3"/>
    <n v="200"/>
    <n v="0"/>
    <n v="600"/>
    <n v="600"/>
    <n v="0"/>
    <x v="0"/>
    <x v="0"/>
  </r>
  <r>
    <s v="bb9d56a6-3925-4538-bbd8-b679b58a4796"/>
    <s v="Timothy Mcdonald"/>
    <s v="Timothy"/>
    <s v="Mcdonald"/>
    <s v="brandonhudson@example.com"/>
    <x v="4820"/>
    <d v="2024-08-30T00:00:00"/>
    <x v="4"/>
    <n v="2"/>
    <n v="1200"/>
    <n v="0"/>
    <n v="2400"/>
    <n v="2400"/>
    <n v="0"/>
    <x v="1"/>
    <x v="0"/>
  </r>
  <r>
    <s v="d746ed6e-76b8-4ea2-9327-8660e87e9b38"/>
    <s v="Joshua Hogan"/>
    <s v="Joshua"/>
    <s v="Hogan"/>
    <s v="banderson@example.com"/>
    <x v="4821"/>
    <d v="2025-04-19T00:00:00"/>
    <x v="0"/>
    <n v="3"/>
    <n v="800"/>
    <n v="10"/>
    <n v="2400"/>
    <n v="2160"/>
    <n v="-240"/>
    <x v="1"/>
    <x v="0"/>
  </r>
  <r>
    <s v="98af8e10-88c2-4417-a076-cd2e3d1893fc"/>
    <s v="Randy Martin"/>
    <s v="Randy"/>
    <s v="Martin"/>
    <s v="brianna20@example.org"/>
    <x v="4822"/>
    <d v="2024-09-01T00:00:00"/>
    <x v="0"/>
    <n v="2"/>
    <n v="800"/>
    <n v="10"/>
    <n v="1600"/>
    <n v="1440"/>
    <n v="-160"/>
    <x v="0"/>
    <x v="0"/>
  </r>
  <r>
    <s v="768c9d5b-11e8-40ba-9ce1-9b631b02f4bc"/>
    <s v="Jeremy Esparza"/>
    <s v="Jeremy"/>
    <s v="Esparza"/>
    <s v="johncampbell@example.net"/>
    <x v="4823"/>
    <d v="2024-08-01T00:00:00"/>
    <x v="4"/>
    <n v="3"/>
    <n v="1200"/>
    <n v="5"/>
    <n v="3600"/>
    <n v="3420"/>
    <n v="-180"/>
    <x v="2"/>
    <x v="0"/>
  </r>
  <r>
    <s v="ca1ff224-a839-433c-8697-ff139f29b187"/>
    <s v="Mackenzie Stout"/>
    <s v="Mackenzie"/>
    <s v="Stout"/>
    <s v="robinsonmichael@example.com"/>
    <x v="4824"/>
    <d v="2025-01-02T00:00:00"/>
    <x v="1"/>
    <n v="3"/>
    <n v="100"/>
    <n v="0"/>
    <n v="300"/>
    <n v="300"/>
    <n v="0"/>
    <x v="1"/>
    <x v="0"/>
  </r>
  <r>
    <s v="b1001aeb-521c-4699-9a2d-27e8d5dd461d"/>
    <s v="Robert Sullivan"/>
    <s v="Robert"/>
    <s v="Sullivan"/>
    <s v="weberphillip@example.org"/>
    <x v="4825"/>
    <d v="2025-03-06T00:00:00"/>
    <x v="0"/>
    <n v="3"/>
    <n v="800"/>
    <n v="10"/>
    <n v="2400"/>
    <n v="2160"/>
    <n v="-240"/>
    <x v="2"/>
    <x v="0"/>
  </r>
  <r>
    <s v="9bb959ba-6892-4db9-97d1-70b0804acaac"/>
    <s v="Yesenia Calderon"/>
    <s v="Yesenia"/>
    <s v="Calderon"/>
    <s v="imccullough@example.org"/>
    <x v="4826"/>
    <d v="2024-12-29T00:00:00"/>
    <x v="0"/>
    <n v="1"/>
    <n v="800"/>
    <n v="0"/>
    <n v="800"/>
    <n v="800"/>
    <n v="0"/>
    <x v="4"/>
    <x v="0"/>
  </r>
  <r>
    <s v="a6044d34-3c53-4c8f-a06b-100be68973d2"/>
    <s v="Colleen Wright"/>
    <s v="Colleen"/>
    <s v="Wright"/>
    <s v="pjones@example.com"/>
    <x v="792"/>
    <d v="2024-11-28T00:00:00"/>
    <x v="2"/>
    <n v="3"/>
    <n v="300"/>
    <n v="10"/>
    <n v="900"/>
    <n v="810"/>
    <n v="-90"/>
    <x v="2"/>
    <x v="1"/>
  </r>
  <r>
    <s v="b7184680-71e3-44ad-9082-19b9ef1fa581"/>
    <s v="Monica Brewer"/>
    <s v="Monica"/>
    <s v="Brewer"/>
    <s v="sanderschristina@example.com"/>
    <x v="90"/>
    <d v="2025-02-07T00:00:00"/>
    <x v="3"/>
    <n v="2"/>
    <n v="200"/>
    <n v="10"/>
    <n v="400"/>
    <n v="360"/>
    <n v="-40"/>
    <x v="3"/>
    <x v="1"/>
  </r>
  <r>
    <s v="6274d2e4-e168-4c74-a956-0a6110ecc9b3"/>
    <s v="Vicki Rivers"/>
    <s v="Vicki"/>
    <s v="Rivers"/>
    <s v="debra05@example.com"/>
    <x v="4827"/>
    <d v="2024-07-25T00:00:00"/>
    <x v="3"/>
    <n v="3"/>
    <n v="200"/>
    <n v="0"/>
    <n v="600"/>
    <n v="600"/>
    <n v="0"/>
    <x v="0"/>
    <x v="0"/>
  </r>
  <r>
    <s v="4616543d-cf82-4f4a-b353-3592f8a06572"/>
    <s v="Timothy Santos"/>
    <s v="Timothy"/>
    <s v="Santos"/>
    <s v="gregory71@example.com"/>
    <x v="4828"/>
    <d v="2025-03-08T00:00:00"/>
    <x v="2"/>
    <n v="1"/>
    <n v="300"/>
    <n v="0"/>
    <n v="300"/>
    <n v="300"/>
    <n v="0"/>
    <x v="4"/>
    <x v="0"/>
  </r>
  <r>
    <s v="8e9fffa3-4e30-4eae-8fbe-f45466591ce9"/>
    <s v="Samantha Francis"/>
    <s v="Samantha"/>
    <s v="Francis"/>
    <s v="bakerjeffrey@example.com"/>
    <x v="1005"/>
    <d v="2025-04-14T00:00:00"/>
    <x v="6"/>
    <n v="4"/>
    <n v="120"/>
    <n v="5"/>
    <n v="480"/>
    <n v="456"/>
    <n v="-24"/>
    <x v="1"/>
    <x v="1"/>
  </r>
  <r>
    <s v="99110ab2-ebf8-4c62-a582-fbe95096649b"/>
    <s v="Sonya Palmer"/>
    <s v="Sonya"/>
    <s v="Palmer"/>
    <s v="anorris@example.org"/>
    <x v="4829"/>
    <d v="2024-10-30T00:00:00"/>
    <x v="7"/>
    <n v="1"/>
    <n v="150"/>
    <n v="0"/>
    <n v="150"/>
    <n v="150"/>
    <n v="0"/>
    <x v="1"/>
    <x v="0"/>
  </r>
  <r>
    <s v="1c6781f8-8ed4-4877-abcd-2a75ede2a976"/>
    <s v="Jennifer Jackson"/>
    <s v="Jennifer"/>
    <s v="Jackson"/>
    <s v="rhonda34@example.com"/>
    <x v="4830"/>
    <d v="2025-04-05T00:00:00"/>
    <x v="8"/>
    <n v="3"/>
    <n v="50"/>
    <n v="5"/>
    <n v="150"/>
    <n v="142.5"/>
    <n v="-7.5"/>
    <x v="4"/>
    <x v="0"/>
  </r>
  <r>
    <s v="12d17ce7-0889-41d8-acb2-3cf32bf5b868"/>
    <s v="Chad Jenkins"/>
    <s v="Chad"/>
    <s v="Jenkins"/>
    <s v="eduardorose@example.net"/>
    <x v="4787"/>
    <d v="2025-03-27T00:00:00"/>
    <x v="1"/>
    <n v="4"/>
    <n v="100"/>
    <n v="0"/>
    <n v="400"/>
    <n v="400"/>
    <n v="0"/>
    <x v="0"/>
    <x v="0"/>
  </r>
  <r>
    <s v="7ca9ef71-df27-4a00-9fe0-3ab7bb12cb4e"/>
    <s v="Tara Sanchez"/>
    <s v="Tara"/>
    <s v="Sanchez"/>
    <s v="annettemelendez@example.org"/>
    <x v="4831"/>
    <d v="2024-06-21T00:00:00"/>
    <x v="0"/>
    <n v="3"/>
    <n v="800"/>
    <n v="0"/>
    <n v="2400"/>
    <n v="2400"/>
    <n v="0"/>
    <x v="1"/>
    <x v="0"/>
  </r>
  <r>
    <s v="1eb3a705-29bb-4f39-92a3-0a69b1fa8ac5"/>
    <s v="Adam Price"/>
    <s v="Adam"/>
    <s v="Price"/>
    <s v="daviddavis@example.com"/>
    <x v="4832"/>
    <d v="2024-07-27T00:00:00"/>
    <x v="5"/>
    <n v="4"/>
    <n v="90"/>
    <n v="10"/>
    <n v="360"/>
    <n v="324"/>
    <n v="-36"/>
    <x v="2"/>
    <x v="0"/>
  </r>
  <r>
    <s v="8314d948-af35-44db-978f-f3a6dad549f6"/>
    <s v="Brooke Chavez"/>
    <s v="Brooke"/>
    <s v="Chavez"/>
    <s v="olynch@example.org"/>
    <x v="4833"/>
    <d v="2024-09-13T00:00:00"/>
    <x v="6"/>
    <n v="3"/>
    <n v="120"/>
    <n v="5"/>
    <n v="360"/>
    <n v="342"/>
    <n v="-18"/>
    <x v="4"/>
    <x v="0"/>
  </r>
  <r>
    <s v="058ffc06-94d7-4879-9b59-44deb5128ea1"/>
    <s v="Samantha Merritt"/>
    <s v="Samantha"/>
    <s v="Merritt"/>
    <s v="chambersangela@example.org"/>
    <x v="4834"/>
    <d v="2024-09-25T00:00:00"/>
    <x v="2"/>
    <n v="1"/>
    <n v="300"/>
    <n v="5"/>
    <n v="300"/>
    <n v="285"/>
    <n v="-15"/>
    <x v="1"/>
    <x v="0"/>
  </r>
  <r>
    <s v="21e61781-9f1d-4e6d-bf29-85c5df697952"/>
    <s v="Christopher Frazier"/>
    <s v="Christopher"/>
    <s v="Frazier"/>
    <s v="vmartin@example.com"/>
    <x v="462"/>
    <d v="2024-12-31T00:00:00"/>
    <x v="8"/>
    <n v="3"/>
    <n v="50"/>
    <n v="0"/>
    <n v="150"/>
    <n v="150"/>
    <n v="0"/>
    <x v="0"/>
    <x v="0"/>
  </r>
  <r>
    <s v="39c42f12-50fa-4209-8a21-e8ed7d603ab1"/>
    <s v="Anthony Burgess"/>
    <s v="Anthony"/>
    <s v="Burgess"/>
    <s v="wdaniels@example.net"/>
    <x v="4835"/>
    <d v="2024-09-19T00:00:00"/>
    <x v="7"/>
    <n v="2"/>
    <n v="150"/>
    <n v="10"/>
    <n v="300"/>
    <n v="270"/>
    <n v="-30"/>
    <x v="1"/>
    <x v="0"/>
  </r>
  <r>
    <s v="0269ff57-a5f3-4125-a480-ec1732c25187"/>
    <s v="Timothy Huber"/>
    <s v="Timothy"/>
    <s v="Huber"/>
    <s v="davidtravis@example.net"/>
    <x v="4836"/>
    <d v="2025-03-11T00:00:00"/>
    <x v="8"/>
    <n v="4"/>
    <n v="50"/>
    <n v="0"/>
    <n v="200"/>
    <n v="200"/>
    <n v="0"/>
    <x v="3"/>
    <x v="0"/>
  </r>
  <r>
    <s v="9bd3b3ab-7301-4774-b8b2-95cd2d47c29d"/>
    <s v="Mark Stewart"/>
    <s v="Mark"/>
    <s v="Stewart"/>
    <s v="matthew34@example.net"/>
    <x v="2335"/>
    <d v="2025-02-21T00:00:00"/>
    <x v="7"/>
    <n v="3"/>
    <n v="150"/>
    <n v="10"/>
    <n v="450"/>
    <n v="405"/>
    <n v="-45"/>
    <x v="0"/>
    <x v="0"/>
  </r>
  <r>
    <s v="6192f196-6f9f-4a03-bbbb-60c322bbdcd4"/>
    <s v="Andrea White"/>
    <s v="Andrea"/>
    <s v="White"/>
    <s v="ian08@example.org"/>
    <x v="4837"/>
    <d v="2025-04-11T00:00:00"/>
    <x v="6"/>
    <n v="3"/>
    <n v="120"/>
    <n v="15"/>
    <n v="360"/>
    <n v="306"/>
    <n v="-54"/>
    <x v="3"/>
    <x v="0"/>
  </r>
  <r>
    <s v="4c94ad60-9d78-4155-8307-599da2d67bb8"/>
    <s v="Raymond King"/>
    <s v="Raymond"/>
    <s v="King"/>
    <s v="joshuadouglas@example.org"/>
    <x v="4838"/>
    <d v="2024-07-02T00:00:00"/>
    <x v="8"/>
    <n v="1"/>
    <n v="50"/>
    <n v="10"/>
    <n v="50"/>
    <n v="45"/>
    <n v="-5"/>
    <x v="0"/>
    <x v="0"/>
  </r>
  <r>
    <s v="9c7282ef-82b1-4d67-85a2-7346a5fdd3a2"/>
    <s v="Maria Tate"/>
    <s v="Maria"/>
    <s v="Tate"/>
    <s v="wrightcynthia@example.net"/>
    <x v="4839"/>
    <d v="2024-12-17T00:00:00"/>
    <x v="7"/>
    <n v="3"/>
    <n v="150"/>
    <n v="0"/>
    <n v="450"/>
    <n v="450"/>
    <n v="0"/>
    <x v="4"/>
    <x v="0"/>
  </r>
  <r>
    <s v="5694ca7d-9c16-488b-9033-b90ea9fe8e07"/>
    <s v="Andrew Cain"/>
    <s v="Andrew"/>
    <s v="Cain"/>
    <s v="lisasmith@example.org"/>
    <x v="4840"/>
    <d v="2025-04-16T00:00:00"/>
    <x v="0"/>
    <n v="4"/>
    <n v="800"/>
    <n v="0"/>
    <n v="3200"/>
    <n v="3200"/>
    <n v="0"/>
    <x v="1"/>
    <x v="0"/>
  </r>
  <r>
    <s v="5c1bd02a-95c0-40dc-ab26-dd12cb9418c2"/>
    <s v="John Huber"/>
    <s v="John"/>
    <s v="Huber"/>
    <s v="anthonytracy@example.net"/>
    <x v="1065"/>
    <d v="2024-04-27T00:00:00"/>
    <x v="4"/>
    <n v="1"/>
    <n v="1200"/>
    <n v="0"/>
    <n v="1200"/>
    <n v="1200"/>
    <n v="0"/>
    <x v="2"/>
    <x v="0"/>
  </r>
  <r>
    <s v="84f9d5f9-3b82-4b5c-bd4e-794aae125b14"/>
    <s v="Victoria Brown"/>
    <s v="Victoria"/>
    <s v="Brown"/>
    <s v="santiagojeffery@example.org"/>
    <x v="4841"/>
    <d v="2024-05-08T00:00:00"/>
    <x v="8"/>
    <n v="3"/>
    <n v="50"/>
    <n v="0"/>
    <n v="150"/>
    <n v="150"/>
    <n v="0"/>
    <x v="3"/>
    <x v="0"/>
  </r>
  <r>
    <s v="8f20a7a0-d191-460b-ac66-e038f3431589"/>
    <s v="Ashley Benjamin"/>
    <s v="Ashley"/>
    <s v="Benjamin"/>
    <s v="gonzalezsusan@example.net"/>
    <x v="4842"/>
    <d v="2024-05-31T00:00:00"/>
    <x v="4"/>
    <n v="1"/>
    <n v="1200"/>
    <n v="0"/>
    <n v="1200"/>
    <n v="1200"/>
    <n v="0"/>
    <x v="3"/>
    <x v="0"/>
  </r>
  <r>
    <s v="80f5489c-7729-4742-9ae7-f0394a5016d1"/>
    <s v="Caitlyn Richardson"/>
    <s v="Caitlyn"/>
    <s v="Richardson"/>
    <s v="lindseymonique@example.com"/>
    <x v="4843"/>
    <d v="2024-06-10T00:00:00"/>
    <x v="2"/>
    <n v="1"/>
    <n v="300"/>
    <n v="0"/>
    <n v="300"/>
    <n v="300"/>
    <n v="0"/>
    <x v="3"/>
    <x v="0"/>
  </r>
  <r>
    <s v="e5919e95-ad07-4b89-ac23-3b655ae69a91"/>
    <s v="Thomas Dixon"/>
    <s v="Thomas"/>
    <s v="Dixon"/>
    <s v="duncanstephanie@example.org"/>
    <x v="4844"/>
    <d v="2025-04-11T00:00:00"/>
    <x v="0"/>
    <n v="3"/>
    <n v="800"/>
    <n v="0"/>
    <n v="2400"/>
    <n v="2400"/>
    <n v="0"/>
    <x v="0"/>
    <x v="0"/>
  </r>
  <r>
    <s v="be8e496f-b5b8-4728-ab8d-e3952ccb1882"/>
    <s v="Heather Stanley"/>
    <s v="Heather"/>
    <s v="Stanley"/>
    <s v="jeanneperez@example.org"/>
    <x v="4845"/>
    <d v="2024-08-18T00:00:00"/>
    <x v="4"/>
    <n v="1"/>
    <n v="1200"/>
    <n v="10"/>
    <n v="1200"/>
    <n v="1080"/>
    <n v="-120"/>
    <x v="2"/>
    <x v="1"/>
  </r>
  <r>
    <s v="67bb0ddb-9c2b-44a2-8a57-01db4125b4ac"/>
    <s v="Derek Hernandez"/>
    <s v="Derek"/>
    <s v="Hernandez"/>
    <s v="sandra66@example.org"/>
    <x v="4846"/>
    <d v="2024-10-23T00:00:00"/>
    <x v="1"/>
    <n v="3"/>
    <n v="100"/>
    <n v="0"/>
    <n v="300"/>
    <n v="300"/>
    <n v="0"/>
    <x v="1"/>
    <x v="0"/>
  </r>
  <r>
    <s v="0610927f-e584-4f96-af09-a3a0275ed91d"/>
    <s v="Allison Rodriguez"/>
    <s v="Allison"/>
    <s v="Rodriguez"/>
    <s v="jeffrey10@example.org"/>
    <x v="2465"/>
    <d v="2025-01-11T00:00:00"/>
    <x v="5"/>
    <n v="3"/>
    <n v="90"/>
    <n v="0"/>
    <n v="270"/>
    <n v="270"/>
    <n v="0"/>
    <x v="2"/>
    <x v="0"/>
  </r>
  <r>
    <s v="a63d711c-758b-4422-ae46-1c44bcc858f9"/>
    <s v="Nathan Smith"/>
    <s v="Nathan"/>
    <s v="Smith"/>
    <s v="daniel93@example.com"/>
    <x v="4847"/>
    <d v="2024-09-02T00:00:00"/>
    <x v="7"/>
    <n v="3"/>
    <n v="150"/>
    <n v="0"/>
    <n v="450"/>
    <n v="450"/>
    <n v="0"/>
    <x v="1"/>
    <x v="1"/>
  </r>
  <r>
    <s v="3877fb1c-3470-4030-accb-7226d733fd14"/>
    <s v="Kathryn Jones"/>
    <s v="Kathryn"/>
    <s v="Jones"/>
    <s v="bernardkatherine@example.org"/>
    <x v="1729"/>
    <d v="2024-06-23T00:00:00"/>
    <x v="0"/>
    <n v="2"/>
    <n v="800"/>
    <n v="0"/>
    <n v="1600"/>
    <n v="1600"/>
    <n v="0"/>
    <x v="0"/>
    <x v="0"/>
  </r>
  <r>
    <s v="1cc388ef-839b-45ec-a391-0b378acdd8f1"/>
    <s v="Matthew Alexander"/>
    <s v="Matthew"/>
    <s v="Alexander"/>
    <s v="ashleyhumphrey@example.org"/>
    <x v="228"/>
    <d v="2025-03-19T00:00:00"/>
    <x v="1"/>
    <n v="3"/>
    <n v="100"/>
    <n v="0"/>
    <n v="300"/>
    <n v="300"/>
    <n v="0"/>
    <x v="4"/>
    <x v="0"/>
  </r>
  <r>
    <s v="91bcb810-9425-4ef2-a2af-a5deb75266a5"/>
    <s v="Gregory Woodard"/>
    <s v="Gregory"/>
    <s v="Woodard"/>
    <s v="thernandez@example.com"/>
    <x v="4848"/>
    <d v="2024-10-27T00:00:00"/>
    <x v="6"/>
    <n v="2"/>
    <n v="120"/>
    <n v="0"/>
    <n v="240"/>
    <n v="240"/>
    <n v="0"/>
    <x v="3"/>
    <x v="1"/>
  </r>
  <r>
    <s v="b95ac91e-209e-459d-ac7d-a40d1a320523"/>
    <s v="Jasmine Stokes"/>
    <s v="Jasmine"/>
    <s v="Stokes"/>
    <s v="melissathomas@example.org"/>
    <x v="4849"/>
    <d v="2024-05-20T00:00:00"/>
    <x v="8"/>
    <n v="2"/>
    <n v="50"/>
    <n v="10"/>
    <n v="100"/>
    <n v="90"/>
    <n v="-10"/>
    <x v="2"/>
    <x v="0"/>
  </r>
  <r>
    <s v="a0082d91-abab-46d2-b8e4-ea98ffe03284"/>
    <s v="Phillip Flores"/>
    <s v="Phillip"/>
    <s v="Flores"/>
    <s v="edwinward@example.com"/>
    <x v="4850"/>
    <d v="2024-08-20T00:00:00"/>
    <x v="1"/>
    <n v="1"/>
    <n v="100"/>
    <n v="10"/>
    <n v="100"/>
    <n v="90"/>
    <n v="-10"/>
    <x v="3"/>
    <x v="0"/>
  </r>
  <r>
    <s v="a1c15161-c770-4b9f-849e-9e9a51e0dac6"/>
    <s v="Michael Miller"/>
    <s v="Michael"/>
    <s v="Miller"/>
    <s v="scottsmith@example.com"/>
    <x v="4631"/>
    <d v="2024-09-21T00:00:00"/>
    <x v="1"/>
    <n v="4"/>
    <n v="100"/>
    <n v="0"/>
    <n v="400"/>
    <n v="400"/>
    <n v="0"/>
    <x v="4"/>
    <x v="0"/>
  </r>
  <r>
    <s v="edae76c0-8ee7-4ceb-8afd-98e2d6cef5d9"/>
    <s v="Elizabeth Grimes"/>
    <s v="Elizabeth"/>
    <s v="Grimes"/>
    <s v="osheppard@example.com"/>
    <x v="4851"/>
    <d v="2025-04-10T00:00:00"/>
    <x v="6"/>
    <n v="2"/>
    <n v="120"/>
    <n v="0"/>
    <n v="240"/>
    <n v="240"/>
    <n v="0"/>
    <x v="0"/>
    <x v="0"/>
  </r>
  <r>
    <s v="dd5327e4-af30-4145-a2a7-b05c90166300"/>
    <s v="Jason Case"/>
    <s v="Jason"/>
    <s v="Case"/>
    <s v="jessewilcox@example.net"/>
    <x v="4852"/>
    <d v="2024-08-15T00:00:00"/>
    <x v="8"/>
    <n v="3"/>
    <n v="50"/>
    <n v="0"/>
    <n v="150"/>
    <n v="150"/>
    <n v="0"/>
    <x v="4"/>
    <x v="1"/>
  </r>
  <r>
    <s v="0ef75054-8303-4cf6-8e5c-4995cbffbb36"/>
    <s v="Matthew Holt"/>
    <s v="Matthew"/>
    <s v="Holt"/>
    <s v="garrett58@example.org"/>
    <x v="2318"/>
    <d v="2024-08-17T00:00:00"/>
    <x v="8"/>
    <n v="2"/>
    <n v="50"/>
    <n v="10"/>
    <n v="100"/>
    <n v="90"/>
    <n v="-10"/>
    <x v="2"/>
    <x v="0"/>
  </r>
  <r>
    <s v="cd80af82-55ca-4cc0-bf29-22a89aa6706a"/>
    <s v="William Lee"/>
    <s v="William"/>
    <s v="Lee"/>
    <s v="michaelanderson@example.com"/>
    <x v="4853"/>
    <d v="2024-05-17T00:00:00"/>
    <x v="6"/>
    <n v="3"/>
    <n v="120"/>
    <n v="0"/>
    <n v="360"/>
    <n v="360"/>
    <n v="0"/>
    <x v="0"/>
    <x v="0"/>
  </r>
  <r>
    <s v="cf894c26-c51c-4b3e-bc18-70e844785eba"/>
    <s v="Lisa Lopez"/>
    <s v="Lisa"/>
    <s v="Lopez"/>
    <s v="landerson@example.com"/>
    <x v="4854"/>
    <d v="2024-10-02T00:00:00"/>
    <x v="1"/>
    <n v="1"/>
    <n v="100"/>
    <n v="10"/>
    <n v="100"/>
    <n v="90"/>
    <n v="-10"/>
    <x v="2"/>
    <x v="0"/>
  </r>
  <r>
    <s v="4d35dd4b-5e10-4f8e-a677-4b386d6ece60"/>
    <s v="Thomas Barrett"/>
    <s v="Thomas"/>
    <s v="Barrett"/>
    <s v="hsmith@example.net"/>
    <x v="4855"/>
    <d v="2024-06-03T00:00:00"/>
    <x v="4"/>
    <n v="1"/>
    <n v="1200"/>
    <n v="0"/>
    <n v="1200"/>
    <n v="1200"/>
    <n v="0"/>
    <x v="1"/>
    <x v="0"/>
  </r>
  <r>
    <s v="d0bef96b-1d55-4058-89d4-b0a3002030e8"/>
    <s v="Edward Rogers"/>
    <s v="Edward"/>
    <s v="Rogers"/>
    <s v="michaelfowler@example.net"/>
    <x v="4719"/>
    <d v="2024-05-05T00:00:00"/>
    <x v="3"/>
    <n v="4"/>
    <n v="200"/>
    <n v="0"/>
    <n v="800"/>
    <n v="800"/>
    <n v="0"/>
    <x v="1"/>
    <x v="0"/>
  </r>
  <r>
    <s v="1c6d26a5-5391-4410-9c77-2cc987c94788"/>
    <s v="Scott Potter"/>
    <s v="Scott"/>
    <s v="Potter"/>
    <s v="huffmanjames@example.com"/>
    <x v="4856"/>
    <d v="2024-05-12T00:00:00"/>
    <x v="7"/>
    <n v="3"/>
    <n v="150"/>
    <n v="0"/>
    <n v="450"/>
    <n v="450"/>
    <n v="0"/>
    <x v="4"/>
    <x v="0"/>
  </r>
  <r>
    <s v="771ac9a0-8984-422b-b682-583f51babba9"/>
    <s v="Amy Sims"/>
    <s v="Amy"/>
    <s v="Sims"/>
    <s v="harrisdaniel@example.net"/>
    <x v="4857"/>
    <d v="2024-05-18T00:00:00"/>
    <x v="6"/>
    <n v="3"/>
    <n v="120"/>
    <n v="5"/>
    <n v="360"/>
    <n v="342"/>
    <n v="-18"/>
    <x v="0"/>
    <x v="0"/>
  </r>
  <r>
    <s v="d1a8a474-6b35-48f0-b2a2-c1a40fa019e4"/>
    <s v="Jeffrey Gould"/>
    <s v="Jeffrey"/>
    <s v="Gould"/>
    <s v="jclark@example.net"/>
    <x v="4858"/>
    <d v="2024-05-13T00:00:00"/>
    <x v="2"/>
    <n v="4"/>
    <n v="300"/>
    <n v="10"/>
    <n v="1200"/>
    <n v="1080"/>
    <n v="-120"/>
    <x v="2"/>
    <x v="0"/>
  </r>
  <r>
    <s v="b6508b6b-45dc-4a6f-9586-315159f17908"/>
    <s v="Gabrielle Montes"/>
    <s v="Gabrielle"/>
    <s v="Montes"/>
    <s v="longcynthia@example.com"/>
    <x v="126"/>
    <d v="2024-11-13T00:00:00"/>
    <x v="3"/>
    <n v="1"/>
    <n v="200"/>
    <n v="5"/>
    <n v="200"/>
    <n v="190"/>
    <n v="-10"/>
    <x v="4"/>
    <x v="0"/>
  </r>
  <r>
    <s v="c0c6eaeb-2d79-4f07-9492-d5c41b880a43"/>
    <s v="Catherine Holt"/>
    <s v="Catherine"/>
    <s v="Holt"/>
    <s v="franklincristian@example.net"/>
    <x v="4859"/>
    <d v="2024-07-22T00:00:00"/>
    <x v="2"/>
    <n v="4"/>
    <n v="300"/>
    <n v="0"/>
    <n v="1200"/>
    <n v="1200"/>
    <n v="0"/>
    <x v="0"/>
    <x v="0"/>
  </r>
  <r>
    <s v="10e7e66f-c384-479a-b8af-7c69c6111fba"/>
    <s v="Daniel Odom"/>
    <s v="Daniel"/>
    <s v="Odom"/>
    <s v="adamparker@example.com"/>
    <x v="4860"/>
    <d v="2024-10-29T00:00:00"/>
    <x v="2"/>
    <n v="1"/>
    <n v="300"/>
    <n v="5"/>
    <n v="300"/>
    <n v="285"/>
    <n v="-15"/>
    <x v="3"/>
    <x v="0"/>
  </r>
  <r>
    <s v="00da1c06-5003-4325-b3e8-4c0c28a8fca0"/>
    <s v="Lisa Hunt"/>
    <s v="Lisa"/>
    <s v="Hunt"/>
    <s v="carlroberts@example.com"/>
    <x v="4861"/>
    <d v="2024-10-18T00:00:00"/>
    <x v="0"/>
    <n v="3"/>
    <n v="800"/>
    <n v="0"/>
    <n v="2400"/>
    <n v="2400"/>
    <n v="0"/>
    <x v="4"/>
    <x v="0"/>
  </r>
  <r>
    <s v="d3b6a540-e955-4441-8166-94a68ab4e53c"/>
    <s v="Austin Rowe"/>
    <s v="Austin"/>
    <s v="Rowe"/>
    <s v="daniellarson@example.org"/>
    <x v="4862"/>
    <d v="2024-06-13T00:00:00"/>
    <x v="5"/>
    <n v="3"/>
    <n v="90"/>
    <n v="0"/>
    <n v="270"/>
    <n v="270"/>
    <n v="0"/>
    <x v="3"/>
    <x v="0"/>
  </r>
  <r>
    <s v="7fea4a1f-1c6a-44c4-a027-d08624e7599f"/>
    <s v="Lauren Martinez"/>
    <s v="Lauren"/>
    <s v="Martinez"/>
    <s v="mgross@example.org"/>
    <x v="4863"/>
    <d v="2024-12-18T00:00:00"/>
    <x v="5"/>
    <n v="3"/>
    <n v="90"/>
    <n v="0"/>
    <n v="270"/>
    <n v="270"/>
    <n v="0"/>
    <x v="1"/>
    <x v="0"/>
  </r>
  <r>
    <s v="df6d77fc-9fbb-4292-a8d4-b9f6058411be"/>
    <s v="Eric Bell"/>
    <s v="Eric"/>
    <s v="Bell"/>
    <s v="isabella83@example.net"/>
    <x v="4864"/>
    <d v="2024-08-20T00:00:00"/>
    <x v="1"/>
    <n v="3"/>
    <n v="100"/>
    <n v="0"/>
    <n v="300"/>
    <n v="300"/>
    <n v="0"/>
    <x v="4"/>
    <x v="0"/>
  </r>
  <r>
    <s v="e6801405-0364-46b7-9fb3-7a0c7e2aaee1"/>
    <s v="Mrs. Debbie Ramirez"/>
    <s v="Mrs"/>
    <s v="Ramirez"/>
    <s v="jacquelinegonzalez@example.org"/>
    <x v="1844"/>
    <d v="2024-07-15T00:00:00"/>
    <x v="8"/>
    <n v="3"/>
    <n v="50"/>
    <n v="0"/>
    <n v="150"/>
    <n v="150"/>
    <n v="0"/>
    <x v="3"/>
    <x v="0"/>
  </r>
  <r>
    <s v="2b2dd741-b289-4b85-ade1-f552e5642341"/>
    <s v="Jocelyn Martin"/>
    <s v="Jocelyn"/>
    <s v="Martin"/>
    <s v="brianwoodard@example.net"/>
    <x v="4865"/>
    <d v="2024-04-20T00:00:00"/>
    <x v="3"/>
    <n v="2"/>
    <n v="200"/>
    <n v="0"/>
    <n v="400"/>
    <n v="400"/>
    <n v="0"/>
    <x v="4"/>
    <x v="0"/>
  </r>
  <r>
    <s v="e665ec66-3ab3-4085-8796-f6db31f6ffc2"/>
    <s v="Jordan Rowe"/>
    <s v="Jordan"/>
    <s v="Rowe"/>
    <s v="rberry@example.net"/>
    <x v="4866"/>
    <d v="2024-09-03T00:00:00"/>
    <x v="1"/>
    <n v="1"/>
    <n v="100"/>
    <n v="10"/>
    <n v="100"/>
    <n v="90"/>
    <n v="-10"/>
    <x v="1"/>
    <x v="0"/>
  </r>
  <r>
    <s v="93fafb25-afe0-42b8-a582-5f0ccd9ab614"/>
    <s v="Nicholas Ramsey"/>
    <s v="Nicholas"/>
    <s v="Ramsey"/>
    <s v="wrightemily@example.com"/>
    <x v="456"/>
    <d v="2024-09-07T00:00:00"/>
    <x v="4"/>
    <n v="2"/>
    <n v="1200"/>
    <n v="0"/>
    <n v="2400"/>
    <n v="2400"/>
    <n v="0"/>
    <x v="2"/>
    <x v="0"/>
  </r>
  <r>
    <s v="2e9b199e-4413-4bb4-bbf8-e3af148c03e4"/>
    <s v="Crystal Donaldson"/>
    <s v="Crystal"/>
    <s v="Donaldson"/>
    <s v="joe04@example.com"/>
    <x v="4867"/>
    <d v="2025-01-10T00:00:00"/>
    <x v="5"/>
    <n v="4"/>
    <n v="90"/>
    <n v="10"/>
    <n v="360"/>
    <n v="324"/>
    <n v="-36"/>
    <x v="4"/>
    <x v="0"/>
  </r>
  <r>
    <s v="bc5f0ebc-14af-4ca0-98c8-be2a02efd174"/>
    <s v="Lindsey Kelly"/>
    <s v="Lindsey"/>
    <s v="Kelly"/>
    <s v="robertsmonique@example.com"/>
    <x v="4868"/>
    <d v="2024-06-13T00:00:00"/>
    <x v="0"/>
    <n v="2"/>
    <n v="800"/>
    <n v="0"/>
    <n v="1600"/>
    <n v="1600"/>
    <n v="0"/>
    <x v="3"/>
    <x v="0"/>
  </r>
  <r>
    <s v="eb8722f7-518a-498a-a5ae-e06641603255"/>
    <s v="Jennifer Davis"/>
    <s v="Jennifer"/>
    <s v="Davis"/>
    <s v="pmckenzie@example.org"/>
    <x v="4869"/>
    <d v="2024-06-11T00:00:00"/>
    <x v="6"/>
    <n v="3"/>
    <n v="120"/>
    <n v="5"/>
    <n v="360"/>
    <n v="342"/>
    <n v="-18"/>
    <x v="2"/>
    <x v="1"/>
  </r>
  <r>
    <s v="77c66440-3156-493e-96c8-308c16e4dc16"/>
    <s v="John Riddle"/>
    <s v="John"/>
    <s v="Riddle"/>
    <s v="kellymichael@example.org"/>
    <x v="4870"/>
    <d v="2024-05-29T00:00:00"/>
    <x v="8"/>
    <n v="4"/>
    <n v="50"/>
    <n v="10"/>
    <n v="200"/>
    <n v="180"/>
    <n v="-20"/>
    <x v="4"/>
    <x v="0"/>
  </r>
  <r>
    <s v="4f4c5628-4417-4a9f-9b3f-ac77376bc8c8"/>
    <s v="Derek Brown"/>
    <s v="Derek"/>
    <s v="Brown"/>
    <s v="mcampbell@example.net"/>
    <x v="4871"/>
    <d v="2025-04-02T00:00:00"/>
    <x v="0"/>
    <n v="1"/>
    <n v="800"/>
    <n v="10"/>
    <n v="800"/>
    <n v="720"/>
    <n v="-80"/>
    <x v="0"/>
    <x v="1"/>
  </r>
  <r>
    <s v="67d149ba-a55a-4075-b3fc-f68ac638531d"/>
    <s v="Wendy Harrison"/>
    <s v="Wendy"/>
    <s v="Harrison"/>
    <s v="orozcocarlos@example.org"/>
    <x v="2354"/>
    <d v="2024-11-12T00:00:00"/>
    <x v="6"/>
    <n v="1"/>
    <n v="120"/>
    <n v="0"/>
    <n v="120"/>
    <n v="120"/>
    <n v="0"/>
    <x v="1"/>
    <x v="1"/>
  </r>
  <r>
    <s v="9ba02459-e0b8-468b-b1cf-2534169e3ccf"/>
    <s v="Roger Jackson"/>
    <s v="Roger"/>
    <s v="Jackson"/>
    <s v="kevin05@example.org"/>
    <x v="536"/>
    <d v="2025-01-14T00:00:00"/>
    <x v="6"/>
    <n v="2"/>
    <n v="120"/>
    <n v="0"/>
    <n v="240"/>
    <n v="240"/>
    <n v="0"/>
    <x v="1"/>
    <x v="0"/>
  </r>
  <r>
    <s v="d95b7380-e3b2-4ac8-bc80-6f94e18e06f6"/>
    <s v="Charles Jimenez"/>
    <s v="Charles"/>
    <s v="Jimenez"/>
    <s v="jefferybeck@example.com"/>
    <x v="4324"/>
    <d v="2025-01-27T00:00:00"/>
    <x v="5"/>
    <n v="4"/>
    <n v="90"/>
    <n v="0"/>
    <n v="360"/>
    <n v="360"/>
    <n v="0"/>
    <x v="4"/>
    <x v="0"/>
  </r>
  <r>
    <s v="6ff74cec-fdd6-4c3e-b242-9a7d12fb40b3"/>
    <s v="Sabrina Parker"/>
    <s v="Sabrina"/>
    <s v="Parker"/>
    <s v="tyler21@example.com"/>
    <x v="4872"/>
    <d v="2024-12-29T00:00:00"/>
    <x v="5"/>
    <n v="3"/>
    <n v="90"/>
    <n v="5"/>
    <n v="270"/>
    <n v="256.5"/>
    <n v="-13.5"/>
    <x v="1"/>
    <x v="0"/>
  </r>
  <r>
    <s v="7422bd32-2e7b-424e-8941-a31dbcd7774a"/>
    <s v="Richard Hawkins"/>
    <s v="Richard"/>
    <s v="Hawkins"/>
    <s v="luis69@example.org"/>
    <x v="3213"/>
    <d v="2024-08-28T00:00:00"/>
    <x v="1"/>
    <n v="3"/>
    <n v="100"/>
    <n v="0"/>
    <n v="300"/>
    <n v="300"/>
    <n v="0"/>
    <x v="3"/>
    <x v="0"/>
  </r>
  <r>
    <s v="4c0f2a98-de45-4872-b323-fa5b8fc8c473"/>
    <s v="Taylor Good"/>
    <s v="Taylor"/>
    <s v="Good"/>
    <s v="hjennings@example.com"/>
    <x v="4873"/>
    <d v="2024-12-30T00:00:00"/>
    <x v="1"/>
    <n v="2"/>
    <n v="100"/>
    <n v="5"/>
    <n v="200"/>
    <n v="190"/>
    <n v="-10"/>
    <x v="0"/>
    <x v="0"/>
  </r>
  <r>
    <s v="5a07600b-0e6d-4d8e-9fd9-33a05d15fa8e"/>
    <s v="Dennis Flynn"/>
    <s v="Dennis"/>
    <s v="Flynn"/>
    <s v="daychelsea@example.com"/>
    <x v="4874"/>
    <d v="2024-12-03T00:00:00"/>
    <x v="1"/>
    <n v="4"/>
    <n v="100"/>
    <n v="0"/>
    <n v="400"/>
    <n v="400"/>
    <n v="0"/>
    <x v="0"/>
    <x v="0"/>
  </r>
  <r>
    <s v="00619645-ffff-4d17-bac7-fe790cda118d"/>
    <s v="Lori Cantu"/>
    <s v="Lori"/>
    <s v="Cantu"/>
    <s v="mcdonaldjohn@example.net"/>
    <x v="4875"/>
    <d v="2025-01-29T00:00:00"/>
    <x v="6"/>
    <n v="2"/>
    <n v="120"/>
    <n v="0"/>
    <n v="240"/>
    <n v="240"/>
    <n v="0"/>
    <x v="0"/>
    <x v="1"/>
  </r>
  <r>
    <s v="e6e32aab-01df-471e-9465-4da7c79029db"/>
    <s v="Christina Clark"/>
    <s v="Christina"/>
    <s v="Clark"/>
    <s v="meyerheather@example.org"/>
    <x v="2868"/>
    <d v="2024-12-28T00:00:00"/>
    <x v="2"/>
    <n v="3"/>
    <n v="300"/>
    <n v="10"/>
    <n v="900"/>
    <n v="810"/>
    <n v="-90"/>
    <x v="4"/>
    <x v="1"/>
  </r>
  <r>
    <s v="64812b64-dd7e-43eb-be52-80069e71863b"/>
    <s v="Nathan Price"/>
    <s v="Nathan"/>
    <s v="Price"/>
    <s v="byrdautumn@example.org"/>
    <x v="4876"/>
    <d v="2024-07-14T00:00:00"/>
    <x v="0"/>
    <n v="4"/>
    <n v="800"/>
    <n v="0"/>
    <n v="3200"/>
    <n v="3200"/>
    <n v="0"/>
    <x v="0"/>
    <x v="0"/>
  </r>
  <r>
    <s v="84e27ba6-183e-4b01-8489-bd45290b9cb8"/>
    <s v="Patricia Kelly"/>
    <s v="Patricia"/>
    <s v="Kelly"/>
    <s v="dawn19@example.com"/>
    <x v="1873"/>
    <d v="2024-10-29T00:00:00"/>
    <x v="6"/>
    <n v="4"/>
    <n v="120"/>
    <n v="0"/>
    <n v="480"/>
    <n v="480"/>
    <n v="0"/>
    <x v="4"/>
    <x v="0"/>
  </r>
  <r>
    <s v="e1b1b1fa-aef5-4b95-b3ad-b2b9083ad540"/>
    <s v="Pedro Tucker"/>
    <s v="Pedro"/>
    <s v="Tucker"/>
    <s v="michael07@example.net"/>
    <x v="1223"/>
    <d v="2024-10-21T00:00:00"/>
    <x v="4"/>
    <n v="3"/>
    <n v="1200"/>
    <n v="5"/>
    <n v="3600"/>
    <n v="3420"/>
    <n v="-180"/>
    <x v="3"/>
    <x v="0"/>
  </r>
  <r>
    <s v="4b77100c-06cb-4453-8c72-69356d5fc69b"/>
    <s v="Kathleen Wolfe"/>
    <s v="Kathleen"/>
    <s v="Wolfe"/>
    <s v="normanbrian@example.net"/>
    <x v="4877"/>
    <d v="2024-11-01T00:00:00"/>
    <x v="8"/>
    <n v="4"/>
    <n v="50"/>
    <n v="0"/>
    <n v="200"/>
    <n v="200"/>
    <n v="0"/>
    <x v="0"/>
    <x v="0"/>
  </r>
  <r>
    <s v="8a7d7219-ac07-4ddb-b1ce-b89c938cdcca"/>
    <s v="Benjamin Mercado"/>
    <s v="Benjamin"/>
    <s v="Mercado"/>
    <s v="wrightjacob@example.org"/>
    <x v="2871"/>
    <d v="2024-11-18T00:00:00"/>
    <x v="4"/>
    <n v="1"/>
    <n v="1200"/>
    <n v="0"/>
    <n v="1200"/>
    <n v="1200"/>
    <n v="0"/>
    <x v="4"/>
    <x v="0"/>
  </r>
  <r>
    <s v="96f685ab-605b-4022-a3a4-ccca4b29a956"/>
    <s v="William Green"/>
    <s v="William"/>
    <s v="Green"/>
    <s v="driley@example.net"/>
    <x v="4878"/>
    <d v="2024-09-10T00:00:00"/>
    <x v="7"/>
    <n v="4"/>
    <n v="150"/>
    <n v="10"/>
    <n v="600"/>
    <n v="540"/>
    <n v="-60"/>
    <x v="4"/>
    <x v="0"/>
  </r>
  <r>
    <s v="39dc08e5-17a6-4cbd-8653-ab0144452228"/>
    <s v="Monique Best"/>
    <s v="Monique"/>
    <s v="Best"/>
    <s v="joan40@example.net"/>
    <x v="4879"/>
    <d v="2024-07-13T00:00:00"/>
    <x v="1"/>
    <n v="3"/>
    <n v="100"/>
    <n v="10"/>
    <n v="300"/>
    <n v="270"/>
    <n v="-30"/>
    <x v="2"/>
    <x v="0"/>
  </r>
  <r>
    <s v="1bded87f-e1e0-472b-a254-4d044f26414f"/>
    <s v="Thomas Allen"/>
    <s v="Thomas"/>
    <s v="Allen"/>
    <s v="barkerrobert@example.com"/>
    <x v="4880"/>
    <d v="2025-03-08T00:00:00"/>
    <x v="5"/>
    <n v="4"/>
    <n v="90"/>
    <n v="10"/>
    <n v="360"/>
    <n v="324"/>
    <n v="-36"/>
    <x v="1"/>
    <x v="0"/>
  </r>
  <r>
    <s v="9fabd938-ec4e-4f0c-ab5e-beeec5f01974"/>
    <s v="Craig Stanley"/>
    <s v="Craig"/>
    <s v="Stanley"/>
    <s v="brady98@example.org"/>
    <x v="321"/>
    <d v="2024-12-09T00:00:00"/>
    <x v="0"/>
    <n v="1"/>
    <n v="800"/>
    <n v="0"/>
    <n v="800"/>
    <n v="800"/>
    <n v="0"/>
    <x v="4"/>
    <x v="0"/>
  </r>
  <r>
    <s v="28719ac7-6133-47fa-afc4-5f153653d055"/>
    <s v="Alexander Lambert"/>
    <s v="Alexander"/>
    <s v="Lambert"/>
    <s v="william47@example.org"/>
    <x v="4881"/>
    <d v="2024-08-15T00:00:00"/>
    <x v="7"/>
    <n v="3"/>
    <n v="150"/>
    <n v="15"/>
    <n v="450"/>
    <n v="382.5"/>
    <n v="-67.5"/>
    <x v="1"/>
    <x v="0"/>
  </r>
  <r>
    <s v="8776b89d-96a5-433f-9ae2-a41b2c5b473a"/>
    <s v="Jennifer Thomas"/>
    <s v="Jennifer"/>
    <s v="Thomas"/>
    <s v="nicholskatie@example.com"/>
    <x v="4882"/>
    <d v="2025-03-29T00:00:00"/>
    <x v="3"/>
    <n v="2"/>
    <n v="200"/>
    <n v="10"/>
    <n v="400"/>
    <n v="360"/>
    <n v="-40"/>
    <x v="2"/>
    <x v="0"/>
  </r>
  <r>
    <s v="201b445f-16b7-47be-ae17-11f77b33e320"/>
    <s v="William Parker"/>
    <s v="William"/>
    <s v="Parker"/>
    <s v="cookamy@example.org"/>
    <x v="4883"/>
    <d v="2024-12-24T00:00:00"/>
    <x v="0"/>
    <n v="1"/>
    <n v="800"/>
    <n v="0"/>
    <n v="800"/>
    <n v="800"/>
    <n v="0"/>
    <x v="4"/>
    <x v="1"/>
  </r>
  <r>
    <s v="a29e90c0-9f60-4db0-91a5-449e9848d72a"/>
    <s v="Laura Austin"/>
    <s v="Laura"/>
    <s v="Austin"/>
    <s v="robleskaren@example.net"/>
    <x v="1096"/>
    <d v="2025-03-12T00:00:00"/>
    <x v="2"/>
    <n v="4"/>
    <n v="300"/>
    <n v="0"/>
    <n v="1200"/>
    <n v="1200"/>
    <n v="0"/>
    <x v="0"/>
    <x v="0"/>
  </r>
  <r>
    <s v="cc041690-e19d-4874-bf48-9f00c46fa88d"/>
    <s v="Crystal Campos"/>
    <s v="Crystal"/>
    <s v="Campos"/>
    <s v="dcole@example.net"/>
    <x v="4884"/>
    <d v="2024-05-01T00:00:00"/>
    <x v="6"/>
    <n v="3"/>
    <n v="120"/>
    <n v="0"/>
    <n v="360"/>
    <n v="360"/>
    <n v="0"/>
    <x v="4"/>
    <x v="0"/>
  </r>
  <r>
    <s v="2dcb8a01-bdbe-4dd4-9e27-2e152a36598c"/>
    <s v="Nicole Kent"/>
    <s v="Nicole"/>
    <s v="Kent"/>
    <s v="tjohnson@example.net"/>
    <x v="2322"/>
    <d v="2024-07-06T00:00:00"/>
    <x v="2"/>
    <n v="1"/>
    <n v="300"/>
    <n v="5"/>
    <n v="300"/>
    <n v="285"/>
    <n v="-15"/>
    <x v="3"/>
    <x v="0"/>
  </r>
  <r>
    <s v="0f26c18c-638a-4f6b-b999-32e91e155b64"/>
    <s v="Dr. Joseph Long"/>
    <s v="Dr"/>
    <s v="Long"/>
    <s v="pamelaacosta@example.net"/>
    <x v="4885"/>
    <d v="2024-11-20T00:00:00"/>
    <x v="3"/>
    <n v="1"/>
    <n v="200"/>
    <n v="0"/>
    <n v="200"/>
    <n v="200"/>
    <n v="0"/>
    <x v="3"/>
    <x v="0"/>
  </r>
  <r>
    <s v="b2d6aba3-6050-4ee2-8ee7-33b4878cca26"/>
    <s v="Taylor Vasquez"/>
    <s v="Taylor"/>
    <s v="Vasquez"/>
    <s v="wscott@example.com"/>
    <x v="4886"/>
    <d v="2024-08-08T00:00:00"/>
    <x v="0"/>
    <n v="1"/>
    <n v="800"/>
    <n v="10"/>
    <n v="800"/>
    <n v="720"/>
    <n v="-80"/>
    <x v="4"/>
    <x v="1"/>
  </r>
  <r>
    <s v="1f7b343b-b7fc-4dcf-aeed-8e6f4c26fc98"/>
    <s v="Anita Spencer"/>
    <s v="Anita"/>
    <s v="Spencer"/>
    <s v="bethanytorres@example.net"/>
    <x v="294"/>
    <d v="2025-01-25T00:00:00"/>
    <x v="1"/>
    <n v="2"/>
    <n v="100"/>
    <n v="0"/>
    <n v="200"/>
    <n v="200"/>
    <n v="0"/>
    <x v="2"/>
    <x v="0"/>
  </r>
  <r>
    <s v="80419291-4234-4f43-b199-b1f9e540a0d0"/>
    <s v="George Guzman"/>
    <s v="George"/>
    <s v="Guzman"/>
    <s v="briancruz@example.org"/>
    <x v="2354"/>
    <d v="2024-11-27T00:00:00"/>
    <x v="1"/>
    <n v="3"/>
    <n v="100"/>
    <n v="10"/>
    <n v="300"/>
    <n v="270"/>
    <n v="-30"/>
    <x v="1"/>
    <x v="0"/>
  </r>
  <r>
    <s v="8c82a821-a137-4566-ab5f-7f23bfb1acfd"/>
    <s v="Jacob Johnson"/>
    <s v="Jacob"/>
    <s v="Johnson"/>
    <s v="duncanpaul@example.org"/>
    <x v="3437"/>
    <d v="2024-10-30T00:00:00"/>
    <x v="3"/>
    <n v="4"/>
    <n v="200"/>
    <n v="5"/>
    <n v="800"/>
    <n v="760"/>
    <n v="-40"/>
    <x v="4"/>
    <x v="0"/>
  </r>
  <r>
    <s v="025d01d1-86ff-4f2e-b132-cf76b570fb2a"/>
    <s v="Robert Hebert"/>
    <s v="Robert"/>
    <s v="Hebert"/>
    <s v="alyssaewing@example.com"/>
    <x v="4887"/>
    <d v="2024-06-14T00:00:00"/>
    <x v="7"/>
    <n v="3"/>
    <n v="150"/>
    <n v="0"/>
    <n v="450"/>
    <n v="450"/>
    <n v="0"/>
    <x v="1"/>
    <x v="0"/>
  </r>
  <r>
    <s v="568fe4fe-f858-4532-bc9f-ca6ff0ee7620"/>
    <s v="Kristin Medina"/>
    <s v="Kristin"/>
    <s v="Medina"/>
    <s v="patricia13@example.com"/>
    <x v="4888"/>
    <d v="2025-04-11T00:00:00"/>
    <x v="1"/>
    <n v="4"/>
    <n v="100"/>
    <n v="5"/>
    <n v="400"/>
    <n v="380"/>
    <n v="-20"/>
    <x v="1"/>
    <x v="0"/>
  </r>
  <r>
    <s v="35cccd23-2df2-4590-8604-9d11065bf2c2"/>
    <s v="Laura Ruiz"/>
    <s v="Laura"/>
    <s v="Ruiz"/>
    <s v="rdavenport@example.org"/>
    <x v="1051"/>
    <d v="2024-05-13T00:00:00"/>
    <x v="3"/>
    <n v="4"/>
    <n v="200"/>
    <n v="0"/>
    <n v="800"/>
    <n v="800"/>
    <n v="0"/>
    <x v="2"/>
    <x v="0"/>
  </r>
  <r>
    <s v="f4bc4ad5-834b-4b6a-87ac-59b134b668f6"/>
    <s v="Nicole White"/>
    <s v="Nicole"/>
    <s v="White"/>
    <s v="ushelton@example.org"/>
    <x v="4889"/>
    <d v="2024-12-28T00:00:00"/>
    <x v="2"/>
    <n v="2"/>
    <n v="300"/>
    <n v="5"/>
    <n v="600"/>
    <n v="570"/>
    <n v="-30"/>
    <x v="4"/>
    <x v="0"/>
  </r>
  <r>
    <s v="1d9ce59d-13e0-4f30-8f6f-13f78bb2a006"/>
    <s v="Joseph Gilbert"/>
    <s v="Joseph"/>
    <s v="Gilbert"/>
    <s v="ortizlori@example.org"/>
    <x v="2745"/>
    <d v="2024-05-30T00:00:00"/>
    <x v="1"/>
    <n v="1"/>
    <n v="100"/>
    <n v="0"/>
    <n v="100"/>
    <n v="100"/>
    <n v="0"/>
    <x v="0"/>
    <x v="0"/>
  </r>
  <r>
    <s v="44239bbf-1939-474f-bbc0-1babf6da958a"/>
    <s v="Michael Compton"/>
    <s v="Michael"/>
    <s v="Compton"/>
    <s v="bowerschristopher@example.net"/>
    <x v="4890"/>
    <d v="2024-07-01T00:00:00"/>
    <x v="1"/>
    <n v="3"/>
    <n v="100"/>
    <n v="10"/>
    <n v="300"/>
    <n v="270"/>
    <n v="-30"/>
    <x v="2"/>
    <x v="0"/>
  </r>
  <r>
    <s v="6cbd9525-f330-4744-9cd5-d05057167b3f"/>
    <s v="Amy Hobbs"/>
    <s v="Amy"/>
    <s v="Hobbs"/>
    <s v="uwilliams@example.org"/>
    <x v="4891"/>
    <d v="2025-01-12T00:00:00"/>
    <x v="6"/>
    <n v="4"/>
    <n v="120"/>
    <n v="5"/>
    <n v="480"/>
    <n v="456"/>
    <n v="-24"/>
    <x v="2"/>
    <x v="0"/>
  </r>
  <r>
    <s v="8d7fbcbf-1530-49a0-bc92-c1887260ebd7"/>
    <s v="Jose Herrera"/>
    <s v="Jose"/>
    <s v="Herrera"/>
    <s v="brianwallace@example.com"/>
    <x v="3520"/>
    <d v="2024-12-22T00:00:00"/>
    <x v="7"/>
    <n v="1"/>
    <n v="150"/>
    <n v="0"/>
    <n v="150"/>
    <n v="150"/>
    <n v="0"/>
    <x v="3"/>
    <x v="0"/>
  </r>
  <r>
    <s v="e3f7260a-254e-4e18-9f70-14a1bbc55b2d"/>
    <s v="Karen Parker"/>
    <s v="Karen"/>
    <s v="Parker"/>
    <s v="terrywatson@example.net"/>
    <x v="4892"/>
    <d v="2024-11-07T00:00:00"/>
    <x v="3"/>
    <n v="3"/>
    <n v="200"/>
    <n v="0"/>
    <n v="600"/>
    <n v="600"/>
    <n v="0"/>
    <x v="0"/>
    <x v="0"/>
  </r>
  <r>
    <s v="b01480dd-eced-4996-8eb6-5e2c6568ec43"/>
    <s v="James Thomas"/>
    <s v="James"/>
    <s v="Thomas"/>
    <s v="parkershannon@example.net"/>
    <x v="4893"/>
    <d v="2024-05-05T00:00:00"/>
    <x v="7"/>
    <n v="1"/>
    <n v="150"/>
    <n v="15"/>
    <n v="150"/>
    <n v="127.5"/>
    <n v="-22.5"/>
    <x v="2"/>
    <x v="0"/>
  </r>
  <r>
    <s v="06fab255-0d14-42eb-976e-71d2397e15a2"/>
    <s v="Jill Long"/>
    <s v="Jill"/>
    <s v="Long"/>
    <s v="whiteapril@example.com"/>
    <x v="4894"/>
    <d v="2025-03-05T00:00:00"/>
    <x v="6"/>
    <n v="1"/>
    <n v="120"/>
    <n v="0"/>
    <n v="120"/>
    <n v="120"/>
    <n v="0"/>
    <x v="4"/>
    <x v="0"/>
  </r>
  <r>
    <s v="c7175869-7060-4f6e-adb1-cf9647b9134c"/>
    <s v="Abigail Barnes"/>
    <s v="Abigail"/>
    <s v="Barnes"/>
    <s v="elee@example.com"/>
    <x v="4895"/>
    <d v="2025-03-29T00:00:00"/>
    <x v="5"/>
    <n v="2"/>
    <n v="90"/>
    <n v="0"/>
    <n v="180"/>
    <n v="180"/>
    <n v="0"/>
    <x v="4"/>
    <x v="0"/>
  </r>
  <r>
    <s v="b21d9a33-3fc2-4d67-a626-8919eb5b92ae"/>
    <s v="Timothy Wilson"/>
    <s v="Timothy"/>
    <s v="Wilson"/>
    <s v="hansonsara@example.net"/>
    <x v="4896"/>
    <d v="2024-07-20T00:00:00"/>
    <x v="6"/>
    <n v="1"/>
    <n v="120"/>
    <n v="0"/>
    <n v="120"/>
    <n v="120"/>
    <n v="0"/>
    <x v="4"/>
    <x v="0"/>
  </r>
  <r>
    <s v="d79efc66-0292-43be-aa66-d7481beab861"/>
    <s v="Mr. Joshua Bennett DVM"/>
    <s v="Mr"/>
    <s v="DVM"/>
    <s v="millerkathryn@example.org"/>
    <x v="1263"/>
    <d v="2024-06-20T00:00:00"/>
    <x v="3"/>
    <n v="2"/>
    <n v="200"/>
    <n v="0"/>
    <n v="400"/>
    <n v="400"/>
    <n v="0"/>
    <x v="3"/>
    <x v="0"/>
  </r>
  <r>
    <s v="5499991c-e3b7-4340-8d73-4a64d213ecd9"/>
    <s v="Rebecca Bryant"/>
    <s v="Rebecca"/>
    <s v="Bryant"/>
    <s v="ryangates@example.com"/>
    <x v="4897"/>
    <d v="2024-05-31T00:00:00"/>
    <x v="3"/>
    <n v="4"/>
    <n v="200"/>
    <n v="0"/>
    <n v="800"/>
    <n v="800"/>
    <n v="0"/>
    <x v="3"/>
    <x v="0"/>
  </r>
  <r>
    <s v="30ac8f79-7f0a-42d4-b779-7551298abb44"/>
    <s v="Kristina Lloyd"/>
    <s v="Kristina"/>
    <s v="Lloyd"/>
    <s v="kellyevans@example.org"/>
    <x v="4898"/>
    <d v="2024-04-22T00:00:00"/>
    <x v="6"/>
    <n v="3"/>
    <n v="120"/>
    <n v="10"/>
    <n v="360"/>
    <n v="324"/>
    <n v="-36"/>
    <x v="0"/>
    <x v="1"/>
  </r>
  <r>
    <s v="72a9cc1b-54f5-4870-8270-dec3ca2f1333"/>
    <s v="Timothy Stanley"/>
    <s v="Timothy"/>
    <s v="Stanley"/>
    <s v="paulyoung@example.org"/>
    <x v="4899"/>
    <d v="2025-04-20T00:00:00"/>
    <x v="5"/>
    <n v="2"/>
    <n v="90"/>
    <n v="0"/>
    <n v="180"/>
    <n v="180"/>
    <n v="0"/>
    <x v="0"/>
    <x v="0"/>
  </r>
  <r>
    <s v="248cf736-0081-41cf-8ca4-f67d56c4bd1a"/>
    <s v="Scott Luna"/>
    <s v="Scott"/>
    <s v="Luna"/>
    <s v="sherri52@example.com"/>
    <x v="4900"/>
    <d v="2025-03-29T00:00:00"/>
    <x v="3"/>
    <n v="3"/>
    <n v="200"/>
    <n v="5"/>
    <n v="600"/>
    <n v="570"/>
    <n v="-30"/>
    <x v="0"/>
    <x v="0"/>
  </r>
  <r>
    <s v="867e6429-0d35-4ce7-a0a1-7c3ecca8de1c"/>
    <s v="Jenna Clayton"/>
    <s v="Jenna"/>
    <s v="Clayton"/>
    <s v="melissa72@example.net"/>
    <x v="4901"/>
    <d v="2024-08-09T00:00:00"/>
    <x v="7"/>
    <n v="2"/>
    <n v="150"/>
    <n v="10"/>
    <n v="300"/>
    <n v="270"/>
    <n v="-30"/>
    <x v="2"/>
    <x v="0"/>
  </r>
  <r>
    <s v="dbfc1c2d-ee70-44f0-b7c5-faba3d435a7c"/>
    <s v="Carolyn Payne"/>
    <s v="Carolyn"/>
    <s v="Payne"/>
    <s v="thompsonchristopher@example.com"/>
    <x v="1144"/>
    <d v="2024-12-03T00:00:00"/>
    <x v="1"/>
    <n v="4"/>
    <n v="100"/>
    <n v="10"/>
    <n v="400"/>
    <n v="360"/>
    <n v="-40"/>
    <x v="1"/>
    <x v="0"/>
  </r>
  <r>
    <s v="8c6e117d-a49c-4b58-8ea8-ad2eecefad62"/>
    <s v="Amy Jenkins"/>
    <s v="Amy"/>
    <s v="Jenkins"/>
    <s v="charles16@example.org"/>
    <x v="3627"/>
    <d v="2025-02-27T00:00:00"/>
    <x v="5"/>
    <n v="1"/>
    <n v="90"/>
    <n v="15"/>
    <n v="90"/>
    <n v="76.5"/>
    <n v="-13.5"/>
    <x v="4"/>
    <x v="0"/>
  </r>
  <r>
    <s v="25116a08-2b39-4100-9020-fe65eaff71a1"/>
    <s v="Nicole Kelly"/>
    <s v="Nicole"/>
    <s v="Kelly"/>
    <s v="kristi72@example.org"/>
    <x v="4902"/>
    <d v="2025-03-01T00:00:00"/>
    <x v="7"/>
    <n v="4"/>
    <n v="150"/>
    <n v="0"/>
    <n v="600"/>
    <n v="600"/>
    <n v="0"/>
    <x v="2"/>
    <x v="1"/>
  </r>
  <r>
    <s v="e66e861e-9228-4dd1-81a0-0b0249004a6b"/>
    <s v="Crystal Lucas"/>
    <s v="Crystal"/>
    <s v="Lucas"/>
    <s v="warnergary@example.org"/>
    <x v="4903"/>
    <d v="2025-01-03T00:00:00"/>
    <x v="5"/>
    <n v="4"/>
    <n v="90"/>
    <n v="0"/>
    <n v="360"/>
    <n v="360"/>
    <n v="0"/>
    <x v="2"/>
    <x v="0"/>
  </r>
  <r>
    <s v="371bd94d-1765-47fd-8799-22a98fdd38e0"/>
    <s v="Derek Roman"/>
    <s v="Derek"/>
    <s v="Roman"/>
    <s v="torreschristian@example.com"/>
    <x v="4904"/>
    <d v="2025-03-01T00:00:00"/>
    <x v="1"/>
    <n v="3"/>
    <n v="100"/>
    <n v="15"/>
    <n v="300"/>
    <n v="255"/>
    <n v="-45"/>
    <x v="0"/>
    <x v="0"/>
  </r>
  <r>
    <s v="674c256c-440f-4964-819e-64330f971306"/>
    <s v="Grace Herrera"/>
    <s v="Grace"/>
    <s v="Herrera"/>
    <s v="richardrodriguez@example.net"/>
    <x v="4905"/>
    <d v="2025-01-17T00:00:00"/>
    <x v="3"/>
    <n v="1"/>
    <n v="200"/>
    <n v="0"/>
    <n v="200"/>
    <n v="200"/>
    <n v="0"/>
    <x v="1"/>
    <x v="0"/>
  </r>
  <r>
    <s v="cfabc84f-b356-49bf-ab41-a728699a80dc"/>
    <s v="Michele Mitchell"/>
    <s v="Michele"/>
    <s v="Mitchell"/>
    <s v="james05@example.org"/>
    <x v="4906"/>
    <d v="2025-03-27T00:00:00"/>
    <x v="3"/>
    <n v="4"/>
    <n v="200"/>
    <n v="5"/>
    <n v="800"/>
    <n v="760"/>
    <n v="-40"/>
    <x v="0"/>
    <x v="0"/>
  </r>
  <r>
    <s v="4e4eb4d7-9a67-4b9c-94d0-a67e19d6f3d4"/>
    <s v="Patricia Stanley"/>
    <s v="Patricia"/>
    <s v="Stanley"/>
    <s v="zlara@example.com"/>
    <x v="4907"/>
    <d v="2024-09-02T00:00:00"/>
    <x v="6"/>
    <n v="2"/>
    <n v="120"/>
    <n v="0"/>
    <n v="240"/>
    <n v="240"/>
    <n v="0"/>
    <x v="2"/>
    <x v="0"/>
  </r>
  <r>
    <s v="2024ed73-778c-4811-9a18-228e833b22f2"/>
    <s v="Emily Smith"/>
    <s v="Emily"/>
    <s v="Smith"/>
    <s v="vanessa41@example.org"/>
    <x v="4908"/>
    <d v="2024-08-16T00:00:00"/>
    <x v="6"/>
    <n v="2"/>
    <n v="120"/>
    <n v="0"/>
    <n v="240"/>
    <n v="240"/>
    <n v="0"/>
    <x v="0"/>
    <x v="1"/>
  </r>
  <r>
    <s v="9ca1d40c-d4f1-49e7-8999-054002aaae8c"/>
    <s v="Carrie Frederick"/>
    <s v="Carrie"/>
    <s v="Frederick"/>
    <s v="keithross@example.net"/>
    <x v="4909"/>
    <d v="2024-11-08T00:00:00"/>
    <x v="0"/>
    <n v="1"/>
    <n v="800"/>
    <n v="10"/>
    <n v="800"/>
    <n v="720"/>
    <n v="-80"/>
    <x v="0"/>
    <x v="0"/>
  </r>
  <r>
    <s v="5eea27e5-cb65-4f9f-8646-97ba5a5b5f86"/>
    <s v="Leslie Gibson"/>
    <s v="Leslie"/>
    <s v="Gibson"/>
    <s v="hclark@example.net"/>
    <x v="4373"/>
    <d v="2024-12-17T00:00:00"/>
    <x v="1"/>
    <n v="1"/>
    <n v="100"/>
    <n v="0"/>
    <n v="100"/>
    <n v="100"/>
    <n v="0"/>
    <x v="0"/>
    <x v="0"/>
  </r>
  <r>
    <s v="af1c3924-3fe8-4231-a791-9b120c48e5aa"/>
    <s v="Lisa Pearson"/>
    <s v="Lisa"/>
    <s v="Pearson"/>
    <s v="brookegray@example.com"/>
    <x v="4355"/>
    <d v="2024-05-19T00:00:00"/>
    <x v="8"/>
    <n v="1"/>
    <n v="50"/>
    <n v="5"/>
    <n v="50"/>
    <n v="47.5"/>
    <n v="-2.5"/>
    <x v="2"/>
    <x v="0"/>
  </r>
  <r>
    <s v="8311745e-e145-47eb-a304-99d581d325f6"/>
    <s v="Alexander Williams"/>
    <s v="Alexander"/>
    <s v="Williams"/>
    <s v="brianfowler@example.org"/>
    <x v="4910"/>
    <d v="2025-02-16T00:00:00"/>
    <x v="0"/>
    <n v="4"/>
    <n v="800"/>
    <n v="10"/>
    <n v="3200"/>
    <n v="2880"/>
    <n v="-320"/>
    <x v="4"/>
    <x v="0"/>
  </r>
  <r>
    <s v="f3c2b72a-c3a4-48fc-aef3-9b8bb7d75616"/>
    <s v="Richard Gonzalez"/>
    <s v="Richard"/>
    <s v="Gonzalez"/>
    <s v="hoganjohn@example.com"/>
    <x v="4911"/>
    <d v="2024-11-08T00:00:00"/>
    <x v="6"/>
    <n v="2"/>
    <n v="120"/>
    <n v="0"/>
    <n v="240"/>
    <n v="240"/>
    <n v="0"/>
    <x v="4"/>
    <x v="0"/>
  </r>
  <r>
    <s v="687203c8-978d-4c4e-8c6b-bd5883cefb93"/>
    <s v="Joseph Olson"/>
    <s v="Joseph"/>
    <s v="Olson"/>
    <s v="jill15@example.net"/>
    <x v="4912"/>
    <d v="2025-02-11T00:00:00"/>
    <x v="4"/>
    <n v="1"/>
    <n v="1200"/>
    <n v="0"/>
    <n v="1200"/>
    <n v="1200"/>
    <n v="0"/>
    <x v="0"/>
    <x v="0"/>
  </r>
  <r>
    <s v="eb669695-e541-47d1-ab17-d9162ed0c0d1"/>
    <s v="Adrian Lee"/>
    <s v="Adrian"/>
    <s v="Lee"/>
    <s v="ujohnson@example.com"/>
    <x v="4913"/>
    <d v="2025-02-02T00:00:00"/>
    <x v="5"/>
    <n v="4"/>
    <n v="90"/>
    <n v="0"/>
    <n v="360"/>
    <n v="360"/>
    <n v="0"/>
    <x v="0"/>
    <x v="0"/>
  </r>
  <r>
    <s v="bbb0d3f3-b2e9-44ba-8d99-aab2b3992cb5"/>
    <s v="Nathaniel Snow"/>
    <s v="Nathaniel"/>
    <s v="Snow"/>
    <s v="qmullins@example.com"/>
    <x v="4914"/>
    <d v="2024-05-17T00:00:00"/>
    <x v="2"/>
    <n v="3"/>
    <n v="300"/>
    <n v="0"/>
    <n v="900"/>
    <n v="900"/>
    <n v="0"/>
    <x v="2"/>
    <x v="0"/>
  </r>
  <r>
    <s v="9d8aad45-03a2-4b1f-b169-f2c069068306"/>
    <s v="Amanda Ward"/>
    <s v="Amanda"/>
    <s v="Ward"/>
    <s v="perezrobert@example.net"/>
    <x v="4915"/>
    <d v="2024-10-05T00:00:00"/>
    <x v="7"/>
    <n v="3"/>
    <n v="150"/>
    <n v="10"/>
    <n v="450"/>
    <n v="405"/>
    <n v="-45"/>
    <x v="2"/>
    <x v="0"/>
  </r>
  <r>
    <s v="ad2e40aa-050e-4b74-81db-c7ef08740cdd"/>
    <s v="Destiny Patterson"/>
    <s v="Destiny"/>
    <s v="Patterson"/>
    <s v="kperez@example.net"/>
    <x v="4916"/>
    <d v="2024-05-04T00:00:00"/>
    <x v="6"/>
    <n v="1"/>
    <n v="120"/>
    <n v="0"/>
    <n v="120"/>
    <n v="120"/>
    <n v="0"/>
    <x v="1"/>
    <x v="0"/>
  </r>
  <r>
    <s v="ba68303a-4ecf-4c43-b337-b92810cccea9"/>
    <s v="Mark Trevino"/>
    <s v="Mark"/>
    <s v="Trevino"/>
    <s v="sduncan@example.net"/>
    <x v="4917"/>
    <d v="2024-08-17T00:00:00"/>
    <x v="2"/>
    <n v="2"/>
    <n v="300"/>
    <n v="0"/>
    <n v="600"/>
    <n v="600"/>
    <n v="0"/>
    <x v="1"/>
    <x v="0"/>
  </r>
  <r>
    <s v="f7589b68-f310-4f22-9514-bcb40fd72804"/>
    <s v="Ashley Sanchez"/>
    <s v="Ashley"/>
    <s v="Sanchez"/>
    <s v="rebeccaramos@example.com"/>
    <x v="4918"/>
    <d v="2025-02-21T00:00:00"/>
    <x v="1"/>
    <n v="2"/>
    <n v="100"/>
    <n v="0"/>
    <n v="200"/>
    <n v="200"/>
    <n v="0"/>
    <x v="4"/>
    <x v="0"/>
  </r>
  <r>
    <s v="1a44636b-289c-458b-b622-13d0f543ed00"/>
    <s v="Leroy Johnson"/>
    <s v="Leroy"/>
    <s v="Johnson"/>
    <s v="finleysamantha@example.net"/>
    <x v="4919"/>
    <d v="2025-01-05T00:00:00"/>
    <x v="4"/>
    <n v="1"/>
    <n v="1200"/>
    <n v="5"/>
    <n v="1200"/>
    <n v="1140"/>
    <n v="-60"/>
    <x v="3"/>
    <x v="1"/>
  </r>
  <r>
    <s v="80ef7b7f-c479-4e2c-8903-ffaefe97b8f1"/>
    <s v="Lori Gallagher"/>
    <s v="Lori"/>
    <s v="Gallagher"/>
    <s v="wmendez@example.net"/>
    <x v="4920"/>
    <d v="2025-03-27T00:00:00"/>
    <x v="2"/>
    <n v="4"/>
    <n v="300"/>
    <n v="0"/>
    <n v="1200"/>
    <n v="1200"/>
    <n v="0"/>
    <x v="0"/>
    <x v="0"/>
  </r>
  <r>
    <s v="97a4f1ab-e1be-4e17-bda0-d719e112fadc"/>
    <s v="Hunter Davidson"/>
    <s v="Hunter"/>
    <s v="Davidson"/>
    <s v="parsonsjacqueline@example.net"/>
    <x v="4921"/>
    <d v="2024-04-28T00:00:00"/>
    <x v="0"/>
    <n v="3"/>
    <n v="800"/>
    <n v="0"/>
    <n v="2400"/>
    <n v="2400"/>
    <n v="0"/>
    <x v="0"/>
    <x v="0"/>
  </r>
  <r>
    <s v="48883029-48d6-4e94-b455-3e1b95ebf8da"/>
    <s v="Sherry Jones"/>
    <s v="Sherry"/>
    <s v="Jones"/>
    <s v="clarkdaniel@example.org"/>
    <x v="4922"/>
    <d v="2024-11-13T00:00:00"/>
    <x v="7"/>
    <n v="1"/>
    <n v="150"/>
    <n v="0"/>
    <n v="150"/>
    <n v="150"/>
    <n v="0"/>
    <x v="2"/>
    <x v="0"/>
  </r>
  <r>
    <s v="c39ded8d-8b1b-45f3-b5bc-c264d41e5351"/>
    <s v="Tiffany Lewis"/>
    <s v="Tiffany"/>
    <s v="Lewis"/>
    <s v="brownvictor@example.com"/>
    <x v="4923"/>
    <d v="2024-10-13T00:00:00"/>
    <x v="0"/>
    <n v="4"/>
    <n v="800"/>
    <n v="10"/>
    <n v="3200"/>
    <n v="2880"/>
    <n v="-320"/>
    <x v="2"/>
    <x v="1"/>
  </r>
  <r>
    <s v="b50ac023-5305-41e5-af64-720c01a0d806"/>
    <s v="Barbara Anderson"/>
    <s v="Barbara"/>
    <s v="Anderson"/>
    <s v="harrisonjohn@example.org"/>
    <x v="4924"/>
    <d v="2025-01-05T00:00:00"/>
    <x v="0"/>
    <n v="4"/>
    <n v="800"/>
    <n v="10"/>
    <n v="3200"/>
    <n v="2880"/>
    <n v="-320"/>
    <x v="1"/>
    <x v="0"/>
  </r>
  <r>
    <s v="88cc2a6e-7e8c-4888-a4b3-78fee0bb5545"/>
    <s v="Andrea Floyd"/>
    <s v="Andrea"/>
    <s v="Floyd"/>
    <s v="wayneroberts@example.com"/>
    <x v="4925"/>
    <d v="2025-04-20T00:00:00"/>
    <x v="2"/>
    <n v="1"/>
    <n v="300"/>
    <n v="10"/>
    <n v="300"/>
    <n v="270"/>
    <n v="-30"/>
    <x v="0"/>
    <x v="0"/>
  </r>
  <r>
    <s v="5f1b0371-5b03-4d44-bbed-6644f5fd07f9"/>
    <s v="Evan Ellis"/>
    <s v="Evan"/>
    <s v="Ellis"/>
    <s v="nfernandez@example.net"/>
    <x v="4926"/>
    <d v="2025-03-23T00:00:00"/>
    <x v="6"/>
    <n v="2"/>
    <n v="120"/>
    <n v="0"/>
    <n v="240"/>
    <n v="240"/>
    <n v="0"/>
    <x v="0"/>
    <x v="0"/>
  </r>
  <r>
    <s v="6c6400e4-14be-416f-a90f-5c191f6f3677"/>
    <s v="Yesenia Carlson"/>
    <s v="Yesenia"/>
    <s v="Carlson"/>
    <s v="millermichael@example.com"/>
    <x v="4927"/>
    <d v="2024-06-11T00:00:00"/>
    <x v="5"/>
    <n v="2"/>
    <n v="90"/>
    <n v="0"/>
    <n v="180"/>
    <n v="180"/>
    <n v="0"/>
    <x v="3"/>
    <x v="0"/>
  </r>
  <r>
    <s v="f61d38bf-6caa-4e6e-a389-f1814dd19a3f"/>
    <s v="Lindsay Dean"/>
    <s v="Lindsay"/>
    <s v="Dean"/>
    <s v="chudson@example.com"/>
    <x v="4928"/>
    <d v="2025-02-12T00:00:00"/>
    <x v="3"/>
    <n v="4"/>
    <n v="200"/>
    <n v="15"/>
    <n v="800"/>
    <n v="680"/>
    <n v="-120"/>
    <x v="0"/>
    <x v="0"/>
  </r>
  <r>
    <s v="8ec188ed-77a4-4606-bc83-f1fd0d050834"/>
    <s v="Robert Wilson"/>
    <s v="Robert"/>
    <s v="Wilson"/>
    <s v="greenkathryn@example.com"/>
    <x v="4929"/>
    <d v="2024-08-04T00:00:00"/>
    <x v="0"/>
    <n v="2"/>
    <n v="800"/>
    <n v="5"/>
    <n v="1600"/>
    <n v="1520"/>
    <n v="-80"/>
    <x v="4"/>
    <x v="0"/>
  </r>
  <r>
    <s v="d22bc925-e010-4abb-b6dc-580e90cbc717"/>
    <s v="Mr. David Davis"/>
    <s v="Mr"/>
    <s v="Davis"/>
    <s v="chadgarcia@example.com"/>
    <x v="4930"/>
    <d v="2024-05-09T00:00:00"/>
    <x v="3"/>
    <n v="4"/>
    <n v="200"/>
    <n v="0"/>
    <n v="800"/>
    <n v="800"/>
    <n v="0"/>
    <x v="3"/>
    <x v="0"/>
  </r>
  <r>
    <s v="ee51b508-0324-43c6-b8eb-3fb189e57c83"/>
    <s v="Kaitlyn Torres"/>
    <s v="Kaitlyn"/>
    <s v="Torres"/>
    <s v="gordonkaren@example.com"/>
    <x v="2022"/>
    <d v="2025-03-22T00:00:00"/>
    <x v="7"/>
    <n v="2"/>
    <n v="150"/>
    <n v="0"/>
    <n v="300"/>
    <n v="300"/>
    <n v="0"/>
    <x v="1"/>
    <x v="0"/>
  </r>
  <r>
    <s v="1e8abbce-0649-4ddb-a6f0-6b8cebb70421"/>
    <s v="Veronica Hernandez"/>
    <s v="Veronica"/>
    <s v="Hernandez"/>
    <s v="jamesmack@example.org"/>
    <x v="4931"/>
    <d v="2024-09-03T00:00:00"/>
    <x v="5"/>
    <n v="4"/>
    <n v="90"/>
    <n v="10"/>
    <n v="360"/>
    <n v="324"/>
    <n v="-36"/>
    <x v="4"/>
    <x v="0"/>
  </r>
  <r>
    <s v="32c6e8e6-db09-4e3e-bbab-efbc14f3ca68"/>
    <s v="Debbie Solomon"/>
    <s v="Debbie"/>
    <s v="Solomon"/>
    <s v="dmartin@example.net"/>
    <x v="4932"/>
    <d v="2025-03-19T00:00:00"/>
    <x v="6"/>
    <n v="4"/>
    <n v="120"/>
    <n v="0"/>
    <n v="480"/>
    <n v="480"/>
    <n v="0"/>
    <x v="2"/>
    <x v="0"/>
  </r>
  <r>
    <s v="fc2f648a-503e-46fe-932d-99c8b63176ba"/>
    <s v="Rebecca Castillo"/>
    <s v="Rebecca"/>
    <s v="Castillo"/>
    <s v="robin54@example.net"/>
    <x v="4832"/>
    <d v="2024-09-25T00:00:00"/>
    <x v="0"/>
    <n v="2"/>
    <n v="800"/>
    <n v="0"/>
    <n v="1600"/>
    <n v="1600"/>
    <n v="0"/>
    <x v="3"/>
    <x v="0"/>
  </r>
  <r>
    <s v="6f42813f-fdc8-42fd-b448-d998729a8f10"/>
    <s v="John Thomas"/>
    <s v="John"/>
    <s v="Thomas"/>
    <s v="keithrojas@example.net"/>
    <x v="4933"/>
    <d v="2024-08-06T00:00:00"/>
    <x v="7"/>
    <n v="1"/>
    <n v="150"/>
    <n v="0"/>
    <n v="150"/>
    <n v="150"/>
    <n v="0"/>
    <x v="0"/>
    <x v="0"/>
  </r>
  <r>
    <s v="afa41890-1b71-4f03-9747-2b7c74ac215b"/>
    <s v="John Mills"/>
    <s v="John"/>
    <s v="Mills"/>
    <s v="johnsonmegan@example.org"/>
    <x v="4934"/>
    <d v="2024-10-09T00:00:00"/>
    <x v="7"/>
    <n v="4"/>
    <n v="150"/>
    <n v="10"/>
    <n v="600"/>
    <n v="540"/>
    <n v="-60"/>
    <x v="1"/>
    <x v="0"/>
  </r>
  <r>
    <s v="6f2347e0-0d7f-4d1c-a7b3-1c9b3cfae023"/>
    <s v="Crystal Figueroa"/>
    <s v="Crystal"/>
    <s v="Figueroa"/>
    <s v="jonesmary@example.net"/>
    <x v="3062"/>
    <d v="2025-01-19T00:00:00"/>
    <x v="2"/>
    <n v="1"/>
    <n v="300"/>
    <n v="5"/>
    <n v="300"/>
    <n v="285"/>
    <n v="-15"/>
    <x v="1"/>
    <x v="0"/>
  </r>
  <r>
    <s v="2d72f8b6-9fb3-4167-962b-e4089d678049"/>
    <s v="Dr. Stephen Fitzgerald II"/>
    <s v="Dr"/>
    <s v="II"/>
    <s v="claudia68@example.org"/>
    <x v="291"/>
    <d v="2024-09-23T00:00:00"/>
    <x v="5"/>
    <n v="2"/>
    <n v="90"/>
    <n v="0"/>
    <n v="180"/>
    <n v="180"/>
    <n v="0"/>
    <x v="2"/>
    <x v="0"/>
  </r>
  <r>
    <s v="0e3d30cc-b23d-493d-93c3-eea4b273ec0f"/>
    <s v="Mrs. Anna Valdez"/>
    <s v="Mrs"/>
    <s v="Valdez"/>
    <s v="zacharycantu@example.org"/>
    <x v="4935"/>
    <d v="2025-01-27T00:00:00"/>
    <x v="2"/>
    <n v="4"/>
    <n v="300"/>
    <n v="0"/>
    <n v="1200"/>
    <n v="1200"/>
    <n v="0"/>
    <x v="3"/>
    <x v="0"/>
  </r>
  <r>
    <s v="82ccca17-56dd-4d76-8366-2f1b6101f8a9"/>
    <s v="Ruth Ball"/>
    <s v="Ruth"/>
    <s v="Ball"/>
    <s v="vmathis@example.org"/>
    <x v="4936"/>
    <d v="2024-11-05T00:00:00"/>
    <x v="6"/>
    <n v="3"/>
    <n v="120"/>
    <n v="0"/>
    <n v="360"/>
    <n v="360"/>
    <n v="0"/>
    <x v="4"/>
    <x v="0"/>
  </r>
  <r>
    <s v="614b03cd-253e-4823-911a-5be7e34f4ca7"/>
    <s v="Julie Guzman"/>
    <s v="Julie"/>
    <s v="Guzman"/>
    <s v="lauriemason@example.org"/>
    <x v="4937"/>
    <d v="2024-08-02T00:00:00"/>
    <x v="1"/>
    <n v="4"/>
    <n v="100"/>
    <n v="10"/>
    <n v="400"/>
    <n v="360"/>
    <n v="-40"/>
    <x v="0"/>
    <x v="1"/>
  </r>
  <r>
    <s v="d55de149-4c71-40dd-9cea-ec6209ad4e6d"/>
    <s v="Sydney Henson"/>
    <s v="Sydney"/>
    <s v="Henson"/>
    <s v="caitlinmiller@example.com"/>
    <x v="4938"/>
    <d v="2024-09-20T00:00:00"/>
    <x v="6"/>
    <n v="1"/>
    <n v="120"/>
    <n v="10"/>
    <n v="120"/>
    <n v="108"/>
    <n v="-12"/>
    <x v="4"/>
    <x v="0"/>
  </r>
  <r>
    <s v="5b872950-4111-4c81-9ccd-73e9ed531949"/>
    <s v="Nancy Galloway"/>
    <s v="Nancy"/>
    <s v="Galloway"/>
    <s v="hgarcia@example.com"/>
    <x v="4939"/>
    <d v="2024-09-18T00:00:00"/>
    <x v="1"/>
    <n v="2"/>
    <n v="100"/>
    <n v="0"/>
    <n v="200"/>
    <n v="200"/>
    <n v="0"/>
    <x v="3"/>
    <x v="0"/>
  </r>
  <r>
    <s v="02240d5b-2f46-463b-a5b6-042711860e8b"/>
    <s v="Dale Griffin"/>
    <s v="Dale"/>
    <s v="Griffin"/>
    <s v="allenkyle@example.com"/>
    <x v="4940"/>
    <d v="2024-08-19T00:00:00"/>
    <x v="3"/>
    <n v="3"/>
    <n v="200"/>
    <n v="5"/>
    <n v="600"/>
    <n v="570"/>
    <n v="-30"/>
    <x v="0"/>
    <x v="0"/>
  </r>
  <r>
    <s v="61c4735d-5b2a-4362-9251-cb5c8c3daed3"/>
    <s v="Cassandra Garcia"/>
    <s v="Cassandra"/>
    <s v="Garcia"/>
    <s v="davidlester@example.net"/>
    <x v="4941"/>
    <d v="2025-02-12T00:00:00"/>
    <x v="6"/>
    <n v="1"/>
    <n v="120"/>
    <n v="10"/>
    <n v="120"/>
    <n v="108"/>
    <n v="-12"/>
    <x v="3"/>
    <x v="0"/>
  </r>
  <r>
    <s v="3ead251e-42d1-48df-9a21-8594d1770ff3"/>
    <s v="Mark Solis"/>
    <s v="Mark"/>
    <s v="Solis"/>
    <s v="guy73@example.com"/>
    <x v="2709"/>
    <d v="2025-02-08T00:00:00"/>
    <x v="3"/>
    <n v="2"/>
    <n v="200"/>
    <n v="10"/>
    <n v="400"/>
    <n v="360"/>
    <n v="-40"/>
    <x v="1"/>
    <x v="0"/>
  </r>
  <r>
    <s v="175521d9-3cfb-4acc-9ab6-1db31b4f9f37"/>
    <s v="Michael Holland"/>
    <s v="Michael"/>
    <s v="Holland"/>
    <s v="weaverkelly@example.org"/>
    <x v="4942"/>
    <d v="2024-08-16T00:00:00"/>
    <x v="4"/>
    <n v="2"/>
    <n v="1200"/>
    <n v="0"/>
    <n v="2400"/>
    <n v="2400"/>
    <n v="0"/>
    <x v="4"/>
    <x v="0"/>
  </r>
  <r>
    <s v="5f3ec6bf-72dc-4a44-8b83-2bf30b90ee3d"/>
    <s v="Ricky Graham"/>
    <s v="Ricky"/>
    <s v="Graham"/>
    <s v="owensstephanie@example.com"/>
    <x v="4943"/>
    <d v="2025-04-10T00:00:00"/>
    <x v="6"/>
    <n v="1"/>
    <n v="120"/>
    <n v="5"/>
    <n v="120"/>
    <n v="114"/>
    <n v="-6"/>
    <x v="0"/>
    <x v="0"/>
  </r>
  <r>
    <s v="949058e9-d32a-441e-a9a0-afc0fa77e4ff"/>
    <s v="Kara Romero"/>
    <s v="Kara"/>
    <s v="Romero"/>
    <s v="jmorrow@example.com"/>
    <x v="4944"/>
    <d v="2024-10-16T00:00:00"/>
    <x v="3"/>
    <n v="2"/>
    <n v="200"/>
    <n v="5"/>
    <n v="400"/>
    <n v="380"/>
    <n v="-20"/>
    <x v="0"/>
    <x v="0"/>
  </r>
  <r>
    <s v="9ada53e2-15ff-4560-8dd4-f45bc9efb0dd"/>
    <s v="Michele Medina"/>
    <s v="Michele"/>
    <s v="Medina"/>
    <s v="lisayoung@example.org"/>
    <x v="2061"/>
    <d v="2025-01-27T00:00:00"/>
    <x v="1"/>
    <n v="1"/>
    <n v="100"/>
    <n v="10"/>
    <n v="100"/>
    <n v="90"/>
    <n v="-10"/>
    <x v="0"/>
    <x v="0"/>
  </r>
  <r>
    <s v="57c3a5cc-5b16-4b5a-bdef-211311c7fc06"/>
    <s v="Charles Wolfe"/>
    <s v="Charles"/>
    <s v="Wolfe"/>
    <s v="rhondamora@example.com"/>
    <x v="4290"/>
    <d v="2024-10-04T00:00:00"/>
    <x v="6"/>
    <n v="2"/>
    <n v="120"/>
    <n v="0"/>
    <n v="240"/>
    <n v="240"/>
    <n v="0"/>
    <x v="0"/>
    <x v="0"/>
  </r>
  <r>
    <s v="165d2c1c-08ae-4f17-870f-a81eaa9973bc"/>
    <s v="Kimberly Arnold"/>
    <s v="Kimberly"/>
    <s v="Arnold"/>
    <s v="hannah72@example.net"/>
    <x v="301"/>
    <d v="2024-07-19T00:00:00"/>
    <x v="8"/>
    <n v="1"/>
    <n v="50"/>
    <n v="0"/>
    <n v="50"/>
    <n v="50"/>
    <n v="0"/>
    <x v="1"/>
    <x v="0"/>
  </r>
  <r>
    <s v="17816099-1d7c-4864-b222-3847b452ae5c"/>
    <s v="Laura Pierce"/>
    <s v="Laura"/>
    <s v="Pierce"/>
    <s v="kevin52@example.net"/>
    <x v="4945"/>
    <d v="2024-04-27T00:00:00"/>
    <x v="6"/>
    <n v="1"/>
    <n v="120"/>
    <n v="0"/>
    <n v="120"/>
    <n v="120"/>
    <n v="0"/>
    <x v="3"/>
    <x v="0"/>
  </r>
  <r>
    <s v="a1dfe187-0629-4ea5-a2e4-0551e1a94b11"/>
    <s v="Eric Clark"/>
    <s v="Eric"/>
    <s v="Clark"/>
    <s v="nataliesmith@example.net"/>
    <x v="4946"/>
    <d v="2024-05-15T00:00:00"/>
    <x v="1"/>
    <n v="3"/>
    <n v="100"/>
    <n v="0"/>
    <n v="300"/>
    <n v="300"/>
    <n v="0"/>
    <x v="0"/>
    <x v="0"/>
  </r>
  <r>
    <s v="7fbfc033-2db7-4698-af15-1e807fdf7d29"/>
    <s v="April Barton"/>
    <s v="April"/>
    <s v="Barton"/>
    <s v="rebeccagutierrez@example.org"/>
    <x v="4947"/>
    <d v="2024-08-18T00:00:00"/>
    <x v="7"/>
    <n v="1"/>
    <n v="150"/>
    <n v="0"/>
    <n v="150"/>
    <n v="150"/>
    <n v="0"/>
    <x v="4"/>
    <x v="0"/>
  </r>
  <r>
    <s v="64203640-824e-4b95-be8b-36d2587d2490"/>
    <s v="Connor Anderson"/>
    <s v="Connor"/>
    <s v="Anderson"/>
    <s v="anita84@example.org"/>
    <x v="3519"/>
    <d v="2024-07-28T00:00:00"/>
    <x v="5"/>
    <n v="1"/>
    <n v="90"/>
    <n v="0"/>
    <n v="90"/>
    <n v="90"/>
    <n v="0"/>
    <x v="2"/>
    <x v="0"/>
  </r>
  <r>
    <s v="b63a4fb0-6e6b-4f12-ba77-951a46b16cbe"/>
    <s v="Veronica Williams"/>
    <s v="Veronica"/>
    <s v="Williams"/>
    <s v="kyleosborn@example.com"/>
    <x v="2736"/>
    <d v="2025-01-26T00:00:00"/>
    <x v="2"/>
    <n v="4"/>
    <n v="300"/>
    <n v="0"/>
    <n v="1200"/>
    <n v="1200"/>
    <n v="0"/>
    <x v="4"/>
    <x v="1"/>
  </r>
  <r>
    <s v="ab46b44c-e703-4d73-be02-aa7fcc66341b"/>
    <s v="Tiffany Petersen"/>
    <s v="Tiffany"/>
    <s v="Petersen"/>
    <s v="rodriguezwilliam@example.net"/>
    <x v="2629"/>
    <d v="2025-03-01T00:00:00"/>
    <x v="5"/>
    <n v="3"/>
    <n v="90"/>
    <n v="0"/>
    <n v="270"/>
    <n v="270"/>
    <n v="0"/>
    <x v="3"/>
    <x v="0"/>
  </r>
  <r>
    <s v="4664a6d0-7533-45ab-893c-f7e48aeeb08a"/>
    <s v="Thomas Miranda"/>
    <s v="Thomas"/>
    <s v="Miranda"/>
    <s v="mflowers@example.org"/>
    <x v="4948"/>
    <d v="2024-12-17T00:00:00"/>
    <x v="5"/>
    <n v="4"/>
    <n v="90"/>
    <n v="0"/>
    <n v="360"/>
    <n v="360"/>
    <n v="0"/>
    <x v="0"/>
    <x v="0"/>
  </r>
  <r>
    <s v="1f522cae-f946-4601-a0ac-0e035590ead9"/>
    <s v="Emily Diaz"/>
    <s v="Emily"/>
    <s v="Diaz"/>
    <s v="myoung@example.com"/>
    <x v="3854"/>
    <d v="2025-04-17T00:00:00"/>
    <x v="7"/>
    <n v="1"/>
    <n v="150"/>
    <n v="0"/>
    <n v="150"/>
    <n v="150"/>
    <n v="0"/>
    <x v="1"/>
    <x v="1"/>
  </r>
  <r>
    <s v="a8beb929-77c3-4949-b078-b1a1ca9907c2"/>
    <s v="Shelly Miles"/>
    <s v="Shelly"/>
    <s v="Miles"/>
    <s v="pmccoy@example.net"/>
    <x v="4949"/>
    <d v="2024-09-20T00:00:00"/>
    <x v="8"/>
    <n v="3"/>
    <n v="50"/>
    <n v="0"/>
    <n v="150"/>
    <n v="150"/>
    <n v="0"/>
    <x v="2"/>
    <x v="0"/>
  </r>
  <r>
    <s v="c061bea1-79fe-451b-a9d0-0aa55e337a61"/>
    <s v="Amanda Smith"/>
    <s v="Amanda"/>
    <s v="Smith"/>
    <s v="heatherdavis@example.org"/>
    <x v="4950"/>
    <d v="2024-10-24T00:00:00"/>
    <x v="8"/>
    <n v="1"/>
    <n v="50"/>
    <n v="0"/>
    <n v="50"/>
    <n v="50"/>
    <n v="0"/>
    <x v="3"/>
    <x v="0"/>
  </r>
  <r>
    <s v="c4e37d0a-f9cc-46b2-a964-6f0cdfc873be"/>
    <s v="Micheal Grimes"/>
    <s v="Micheal"/>
    <s v="Grimes"/>
    <s v="kaylee70@example.net"/>
    <x v="4951"/>
    <d v="2025-03-24T00:00:00"/>
    <x v="7"/>
    <n v="4"/>
    <n v="150"/>
    <n v="0"/>
    <n v="600"/>
    <n v="600"/>
    <n v="0"/>
    <x v="4"/>
    <x v="0"/>
  </r>
  <r>
    <s v="b97aa292-a7e9-4425-9a6f-121ee70d59a7"/>
    <s v="Mariah Hogan"/>
    <s v="Mariah"/>
    <s v="Hogan"/>
    <s v="qhenson@example.com"/>
    <x v="4952"/>
    <d v="2024-06-28T00:00:00"/>
    <x v="1"/>
    <n v="2"/>
    <n v="100"/>
    <n v="0"/>
    <n v="200"/>
    <n v="200"/>
    <n v="0"/>
    <x v="3"/>
    <x v="0"/>
  </r>
  <r>
    <s v="29550921-fe2d-48a1-a1b4-2a70c1f7e52d"/>
    <s v="Jill Jackson"/>
    <s v="Jill"/>
    <s v="Jackson"/>
    <s v="noblealan@example.net"/>
    <x v="2183"/>
    <d v="2025-01-31T00:00:00"/>
    <x v="0"/>
    <n v="4"/>
    <n v="800"/>
    <n v="0"/>
    <n v="3200"/>
    <n v="3200"/>
    <n v="0"/>
    <x v="3"/>
    <x v="0"/>
  </r>
  <r>
    <s v="49df0329-8c1c-4c66-8d8c-0e884d11cdd1"/>
    <s v="Alexander Hill"/>
    <s v="Alexander"/>
    <s v="Hill"/>
    <s v="kevinhill@example.org"/>
    <x v="4953"/>
    <d v="2025-03-16T00:00:00"/>
    <x v="3"/>
    <n v="4"/>
    <n v="200"/>
    <n v="5"/>
    <n v="800"/>
    <n v="760"/>
    <n v="-40"/>
    <x v="3"/>
    <x v="0"/>
  </r>
  <r>
    <s v="80110177-2220-4e03-97f1-8eaa9ab9af14"/>
    <s v="Christian Thompson"/>
    <s v="Christian"/>
    <s v="Thompson"/>
    <s v="jamesmcdonald@example.org"/>
    <x v="4954"/>
    <d v="2025-02-04T00:00:00"/>
    <x v="7"/>
    <n v="1"/>
    <n v="150"/>
    <n v="0"/>
    <n v="150"/>
    <n v="150"/>
    <n v="0"/>
    <x v="2"/>
    <x v="1"/>
  </r>
  <r>
    <s v="f4024a5b-3d59-4934-896d-9ff7436fa113"/>
    <s v="Wendy Browning"/>
    <s v="Wendy"/>
    <s v="Browning"/>
    <s v="danameyers@example.com"/>
    <x v="4955"/>
    <d v="2025-02-06T00:00:00"/>
    <x v="5"/>
    <n v="1"/>
    <n v="90"/>
    <n v="5"/>
    <n v="90"/>
    <n v="85.5"/>
    <n v="-4.5"/>
    <x v="2"/>
    <x v="0"/>
  </r>
  <r>
    <s v="bf43099e-29aa-4f6f-8f12-bb1d49cac31e"/>
    <s v="Kathleen Ray"/>
    <s v="Kathleen"/>
    <s v="Ray"/>
    <s v="micheal87@example.com"/>
    <x v="4956"/>
    <d v="2025-03-28T00:00:00"/>
    <x v="1"/>
    <n v="1"/>
    <n v="100"/>
    <n v="0"/>
    <n v="100"/>
    <n v="100"/>
    <n v="0"/>
    <x v="1"/>
    <x v="0"/>
  </r>
  <r>
    <s v="c3a153af-ccf4-4a47-81a5-c9e600caa98e"/>
    <s v="Ruth Davis"/>
    <s v="Ruth"/>
    <s v="Davis"/>
    <s v="vthomas@example.net"/>
    <x v="4957"/>
    <d v="2024-10-21T00:00:00"/>
    <x v="8"/>
    <n v="1"/>
    <n v="50"/>
    <n v="10"/>
    <n v="50"/>
    <n v="45"/>
    <n v="-5"/>
    <x v="2"/>
    <x v="0"/>
  </r>
  <r>
    <s v="be94fae8-438f-474b-99e5-f020abe55017"/>
    <s v="Stephanie Houston"/>
    <s v="Stephanie"/>
    <s v="Houston"/>
    <s v="lnunez@example.com"/>
    <x v="4958"/>
    <d v="2024-12-21T00:00:00"/>
    <x v="8"/>
    <n v="1"/>
    <n v="50"/>
    <n v="0"/>
    <n v="50"/>
    <n v="50"/>
    <n v="0"/>
    <x v="2"/>
    <x v="0"/>
  </r>
  <r>
    <s v="b2b184cd-66e7-4fa4-957d-d853f705f2fd"/>
    <s v="Clinton Johnson"/>
    <s v="Clinton"/>
    <s v="Johnson"/>
    <s v="rholland@example.net"/>
    <x v="502"/>
    <d v="2025-01-12T00:00:00"/>
    <x v="3"/>
    <n v="3"/>
    <n v="200"/>
    <n v="5"/>
    <n v="600"/>
    <n v="570"/>
    <n v="-30"/>
    <x v="0"/>
    <x v="0"/>
  </r>
  <r>
    <s v="da255684-1ca3-4370-a87d-147b94eb534b"/>
    <s v="Julia Perez"/>
    <s v="Julia"/>
    <s v="Perez"/>
    <s v="makayla94@example.net"/>
    <x v="4959"/>
    <d v="2024-08-03T00:00:00"/>
    <x v="4"/>
    <n v="4"/>
    <n v="1200"/>
    <n v="0"/>
    <n v="4800"/>
    <n v="4800"/>
    <n v="0"/>
    <x v="0"/>
    <x v="0"/>
  </r>
  <r>
    <s v="52012aeb-6f8d-4ff2-aa74-30a24c5a742c"/>
    <s v="Lauren Flores"/>
    <s v="Lauren"/>
    <s v="Flores"/>
    <s v="xmichael@example.com"/>
    <x v="4960"/>
    <d v="2024-05-20T00:00:00"/>
    <x v="7"/>
    <n v="4"/>
    <n v="150"/>
    <n v="5"/>
    <n v="600"/>
    <n v="570"/>
    <n v="-30"/>
    <x v="1"/>
    <x v="0"/>
  </r>
  <r>
    <s v="457e7b01-4ea0-405d-b629-593a83227542"/>
    <s v="Glenda Smith"/>
    <s v="Glenda"/>
    <s v="Smith"/>
    <s v="ericcarlson@example.org"/>
    <x v="4961"/>
    <d v="2024-11-24T00:00:00"/>
    <x v="0"/>
    <n v="4"/>
    <n v="800"/>
    <n v="0"/>
    <n v="3200"/>
    <n v="3200"/>
    <n v="0"/>
    <x v="0"/>
    <x v="0"/>
  </r>
  <r>
    <s v="15d8ee77-83d0-43e2-a040-0628f013caeb"/>
    <s v="Michael Bell"/>
    <s v="Michael"/>
    <s v="Bell"/>
    <s v="collinsbryan@example.net"/>
    <x v="4962"/>
    <d v="2024-06-01T00:00:00"/>
    <x v="6"/>
    <n v="2"/>
    <n v="120"/>
    <n v="5"/>
    <n v="240"/>
    <n v="228"/>
    <n v="-12"/>
    <x v="3"/>
    <x v="0"/>
  </r>
  <r>
    <s v="8dee8b82-4758-4c1d-b714-3ad65f053957"/>
    <s v="Amanda Turner"/>
    <s v="Amanda"/>
    <s v="Turner"/>
    <s v="kpineda@example.org"/>
    <x v="4963"/>
    <d v="2025-02-13T00:00:00"/>
    <x v="8"/>
    <n v="4"/>
    <n v="50"/>
    <n v="0"/>
    <n v="200"/>
    <n v="200"/>
    <n v="0"/>
    <x v="1"/>
    <x v="0"/>
  </r>
  <r>
    <s v="29305899-24e2-4912-83a6-88e2ba7ae0a5"/>
    <s v="Alan Flynn"/>
    <s v="Alan"/>
    <s v="Flynn"/>
    <s v="kylewaters@example.com"/>
    <x v="1460"/>
    <d v="2025-04-12T00:00:00"/>
    <x v="2"/>
    <n v="3"/>
    <n v="300"/>
    <n v="5"/>
    <n v="900"/>
    <n v="855"/>
    <n v="-45"/>
    <x v="0"/>
    <x v="0"/>
  </r>
  <r>
    <s v="2bb027c0-522b-4cfb-b50f-73bd4baed51c"/>
    <s v="Richard Wood"/>
    <s v="Richard"/>
    <s v="Wood"/>
    <s v="stewartjacob@example.net"/>
    <x v="4964"/>
    <d v="2025-01-15T00:00:00"/>
    <x v="7"/>
    <n v="4"/>
    <n v="150"/>
    <n v="5"/>
    <n v="600"/>
    <n v="570"/>
    <n v="-30"/>
    <x v="3"/>
    <x v="0"/>
  </r>
  <r>
    <s v="50cd2e94-99ec-4869-979c-7cb923c1ec1d"/>
    <s v="Molly Mahoney"/>
    <s v="Molly"/>
    <s v="Mahoney"/>
    <s v="austinclark@example.org"/>
    <x v="514"/>
    <d v="2025-02-18T00:00:00"/>
    <x v="3"/>
    <n v="1"/>
    <n v="200"/>
    <n v="10"/>
    <n v="200"/>
    <n v="180"/>
    <n v="-20"/>
    <x v="0"/>
    <x v="0"/>
  </r>
  <r>
    <s v="dca95d74-bfa0-4201-bafa-ab17db86b312"/>
    <s v="Marcus Bowman DDS"/>
    <s v="Marcus"/>
    <s v="DDS"/>
    <s v="terricase@example.com"/>
    <x v="4965"/>
    <d v="2024-10-23T00:00:00"/>
    <x v="4"/>
    <n v="4"/>
    <n v="1200"/>
    <n v="15"/>
    <n v="4800"/>
    <n v="4080"/>
    <n v="-720"/>
    <x v="2"/>
    <x v="0"/>
  </r>
  <r>
    <s v="69251d42-751a-4f5e-977a-a63bf28b576a"/>
    <s v="Jacqueline Barrett"/>
    <s v="Jacqueline"/>
    <s v="Barrett"/>
    <s v="theodore99@example.com"/>
    <x v="4151"/>
    <d v="2025-02-12T00:00:00"/>
    <x v="1"/>
    <n v="4"/>
    <n v="100"/>
    <n v="5"/>
    <n v="400"/>
    <n v="380"/>
    <n v="-20"/>
    <x v="0"/>
    <x v="0"/>
  </r>
  <r>
    <s v="886a339a-1524-4edc-bc68-21caacc245ff"/>
    <s v="Lori Curtis"/>
    <s v="Lori"/>
    <s v="Curtis"/>
    <s v="howellbilly@example.com"/>
    <x v="2614"/>
    <d v="2025-03-22T00:00:00"/>
    <x v="4"/>
    <n v="1"/>
    <n v="1200"/>
    <n v="0"/>
    <n v="1200"/>
    <n v="1200"/>
    <n v="0"/>
    <x v="0"/>
    <x v="0"/>
  </r>
  <r>
    <s v="b3d4388b-14c3-4b84-ad02-a41f9498d093"/>
    <s v="Lauren Lee"/>
    <s v="Lauren"/>
    <s v="Lee"/>
    <s v="diazrachel@example.org"/>
    <x v="4966"/>
    <d v="2024-06-09T00:00:00"/>
    <x v="6"/>
    <n v="3"/>
    <n v="120"/>
    <n v="0"/>
    <n v="360"/>
    <n v="360"/>
    <n v="0"/>
    <x v="4"/>
    <x v="1"/>
  </r>
  <r>
    <s v="51782c6c-e770-4283-8060-92fed206a974"/>
    <s v="Chad Johnson"/>
    <s v="Chad"/>
    <s v="Johnson"/>
    <s v="joshua11@example.com"/>
    <x v="4967"/>
    <d v="2024-08-01T00:00:00"/>
    <x v="4"/>
    <n v="2"/>
    <n v="1200"/>
    <n v="0"/>
    <n v="2400"/>
    <n v="2400"/>
    <n v="0"/>
    <x v="1"/>
    <x v="1"/>
  </r>
  <r>
    <s v="735cfe46-bb8a-4a17-a76c-8bc2629e412d"/>
    <s v="Micheal Vazquez"/>
    <s v="Micheal"/>
    <s v="Vazquez"/>
    <s v="amber07@example.org"/>
    <x v="4968"/>
    <d v="2024-06-09T00:00:00"/>
    <x v="8"/>
    <n v="4"/>
    <n v="50"/>
    <n v="0"/>
    <n v="200"/>
    <n v="200"/>
    <n v="0"/>
    <x v="0"/>
    <x v="0"/>
  </r>
  <r>
    <s v="b9c885a7-5306-406b-ba51-b9be2cb2e9a1"/>
    <s v="Alexander Torres"/>
    <s v="Alexander"/>
    <s v="Torres"/>
    <s v="watsonjennifer@example.org"/>
    <x v="4969"/>
    <d v="2024-06-06T00:00:00"/>
    <x v="6"/>
    <n v="2"/>
    <n v="120"/>
    <n v="0"/>
    <n v="240"/>
    <n v="240"/>
    <n v="0"/>
    <x v="3"/>
    <x v="0"/>
  </r>
  <r>
    <s v="086b2264-a506-4a6e-a22a-3958827b04d4"/>
    <s v="Brian Garcia"/>
    <s v="Brian"/>
    <s v="Garcia"/>
    <s v="scottdouglas@example.com"/>
    <x v="4970"/>
    <d v="2024-11-24T00:00:00"/>
    <x v="7"/>
    <n v="4"/>
    <n v="150"/>
    <n v="5"/>
    <n v="600"/>
    <n v="570"/>
    <n v="-30"/>
    <x v="2"/>
    <x v="0"/>
  </r>
  <r>
    <s v="a4813467-22ea-4f87-8010-5fb9648165e7"/>
    <s v="Andrew Jackson"/>
    <s v="Andrew"/>
    <s v="Jackson"/>
    <s v="martinezchristina@example.net"/>
    <x v="4971"/>
    <d v="2024-05-21T00:00:00"/>
    <x v="5"/>
    <n v="2"/>
    <n v="90"/>
    <n v="10"/>
    <n v="180"/>
    <n v="162"/>
    <n v="-18"/>
    <x v="1"/>
    <x v="0"/>
  </r>
  <r>
    <s v="b1d15243-c6ea-4fa0-842e-18a223c359a4"/>
    <s v="Andrew Moran"/>
    <s v="Andrew"/>
    <s v="Moran"/>
    <s v="andersonanne@example.com"/>
    <x v="4972"/>
    <d v="2024-07-20T00:00:00"/>
    <x v="2"/>
    <n v="1"/>
    <n v="300"/>
    <n v="5"/>
    <n v="300"/>
    <n v="285"/>
    <n v="-15"/>
    <x v="4"/>
    <x v="0"/>
  </r>
  <r>
    <s v="886d32e7-1c16-4a1c-b377-65962ead0a81"/>
    <s v="Stephanie Maxwell"/>
    <s v="Stephanie"/>
    <s v="Maxwell"/>
    <s v="smithzachary@example.com"/>
    <x v="4973"/>
    <d v="2024-05-04T00:00:00"/>
    <x v="6"/>
    <n v="4"/>
    <n v="120"/>
    <n v="0"/>
    <n v="480"/>
    <n v="480"/>
    <n v="0"/>
    <x v="3"/>
    <x v="0"/>
  </r>
  <r>
    <s v="3614020f-bca2-460c-bef4-ce080235790e"/>
    <s v="Steven Blevins"/>
    <s v="Steven"/>
    <s v="Blevins"/>
    <s v="wisejessica@example.net"/>
    <x v="2322"/>
    <d v="2024-10-17T00:00:00"/>
    <x v="1"/>
    <n v="4"/>
    <n v="100"/>
    <n v="0"/>
    <n v="400"/>
    <n v="400"/>
    <n v="0"/>
    <x v="1"/>
    <x v="0"/>
  </r>
  <r>
    <s v="906ef42c-48a6-428a-95cc-b31bf36ad091"/>
    <s v="Jonathan Garza"/>
    <s v="Jonathan"/>
    <s v="Garza"/>
    <s v="yoliver@example.net"/>
    <x v="4974"/>
    <d v="2024-09-17T00:00:00"/>
    <x v="2"/>
    <n v="2"/>
    <n v="300"/>
    <n v="0"/>
    <n v="600"/>
    <n v="600"/>
    <n v="0"/>
    <x v="1"/>
    <x v="0"/>
  </r>
  <r>
    <s v="61c838e2-63a4-43e3-8216-29e7aaa5b7cd"/>
    <s v="Mark Lopez"/>
    <s v="Mark"/>
    <s v="Lopez"/>
    <s v="twalker@example.net"/>
    <x v="4975"/>
    <d v="2024-10-21T00:00:00"/>
    <x v="3"/>
    <n v="3"/>
    <n v="200"/>
    <n v="0"/>
    <n v="600"/>
    <n v="600"/>
    <n v="0"/>
    <x v="2"/>
    <x v="0"/>
  </r>
  <r>
    <s v="75a8aca0-c652-4380-9c63-bd88a436b6e0"/>
    <s v="Michael Hernandez"/>
    <s v="Michael"/>
    <s v="Hernandez"/>
    <s v="april48@example.com"/>
    <x v="4976"/>
    <d v="2025-03-28T00:00:00"/>
    <x v="2"/>
    <n v="3"/>
    <n v="300"/>
    <n v="0"/>
    <n v="900"/>
    <n v="900"/>
    <n v="0"/>
    <x v="0"/>
    <x v="0"/>
  </r>
  <r>
    <s v="709176fa-57e6-4b43-b912-0df26d15d777"/>
    <s v="Elizabeth Dixon"/>
    <s v="Elizabeth"/>
    <s v="Dixon"/>
    <s v="mark40@example.com"/>
    <x v="4977"/>
    <d v="2025-04-16T00:00:00"/>
    <x v="4"/>
    <n v="4"/>
    <n v="1200"/>
    <n v="15"/>
    <n v="4800"/>
    <n v="4080"/>
    <n v="-720"/>
    <x v="0"/>
    <x v="0"/>
  </r>
  <r>
    <s v="1ec42886-3305-488d-85c8-2e9c32712acf"/>
    <s v="Cassandra Caldwell"/>
    <s v="Cassandra"/>
    <s v="Caldwell"/>
    <s v="tanner38@example.org"/>
    <x v="4978"/>
    <d v="2025-03-25T00:00:00"/>
    <x v="2"/>
    <n v="3"/>
    <n v="300"/>
    <n v="0"/>
    <n v="900"/>
    <n v="900"/>
    <n v="0"/>
    <x v="0"/>
    <x v="0"/>
  </r>
  <r>
    <s v="022ebe16-4758-46b0-8c80-60a65503368f"/>
    <s v="Tony Stout"/>
    <s v="Tony"/>
    <s v="Stout"/>
    <s v="bullockkathy@example.com"/>
    <x v="4948"/>
    <d v="2025-04-05T00:00:00"/>
    <x v="7"/>
    <n v="4"/>
    <n v="150"/>
    <n v="5"/>
    <n v="600"/>
    <n v="570"/>
    <n v="-30"/>
    <x v="0"/>
    <x v="0"/>
  </r>
  <r>
    <s v="97b51c00-8754-4816-94fa-efbdbd375901"/>
    <s v="Alyssa Burgess"/>
    <s v="Alyssa"/>
    <s v="Burgess"/>
    <s v="brewerdeborah@example.com"/>
    <x v="3763"/>
    <d v="2024-09-05T00:00:00"/>
    <x v="8"/>
    <n v="4"/>
    <n v="50"/>
    <n v="0"/>
    <n v="200"/>
    <n v="200"/>
    <n v="0"/>
    <x v="3"/>
    <x v="0"/>
  </r>
  <r>
    <s v="3197f10d-feef-4652-aa79-5a6377930272"/>
    <s v="Steven Cox"/>
    <s v="Steven"/>
    <s v="Cox"/>
    <s v="gabriella29@example.com"/>
    <x v="4979"/>
    <d v="2025-03-26T00:00:00"/>
    <x v="5"/>
    <n v="3"/>
    <n v="90"/>
    <n v="0"/>
    <n v="270"/>
    <n v="270"/>
    <n v="0"/>
    <x v="0"/>
    <x v="0"/>
  </r>
  <r>
    <s v="bdee8f37-3a1f-492a-9c29-a8f506924f45"/>
    <s v="Natalie Fitzgerald"/>
    <s v="Natalie"/>
    <s v="Fitzgerald"/>
    <s v="xhunt@example.net"/>
    <x v="4980"/>
    <d v="2024-05-18T00:00:00"/>
    <x v="8"/>
    <n v="2"/>
    <n v="50"/>
    <n v="0"/>
    <n v="100"/>
    <n v="100"/>
    <n v="0"/>
    <x v="1"/>
    <x v="0"/>
  </r>
  <r>
    <s v="7d7d1635-ec6f-4421-b9eb-c5c5167b5b8f"/>
    <s v="Kristen Smith"/>
    <s v="Kristen"/>
    <s v="Smith"/>
    <s v="vincentgrimes@example.com"/>
    <x v="4981"/>
    <d v="2024-07-19T00:00:00"/>
    <x v="5"/>
    <n v="1"/>
    <n v="90"/>
    <n v="0"/>
    <n v="90"/>
    <n v="90"/>
    <n v="0"/>
    <x v="3"/>
    <x v="1"/>
  </r>
  <r>
    <s v="b77c82a7-cd38-4317-8fd3-c81560b2cb64"/>
    <s v="Jonathan Trujillo"/>
    <s v="Jonathan"/>
    <s v="Trujillo"/>
    <s v="julieturner@example.org"/>
    <x v="4982"/>
    <d v="2024-07-29T00:00:00"/>
    <x v="2"/>
    <n v="1"/>
    <n v="300"/>
    <n v="0"/>
    <n v="300"/>
    <n v="300"/>
    <n v="0"/>
    <x v="1"/>
    <x v="0"/>
  </r>
  <r>
    <s v="758b5aaf-7639-49ab-8508-c61019ba1402"/>
    <s v="Heather Smith"/>
    <s v="Heather"/>
    <s v="Smith"/>
    <s v="lambbrenda@example.com"/>
    <x v="4983"/>
    <d v="2024-12-27T00:00:00"/>
    <x v="6"/>
    <n v="3"/>
    <n v="120"/>
    <n v="0"/>
    <n v="360"/>
    <n v="360"/>
    <n v="0"/>
    <x v="2"/>
    <x v="0"/>
  </r>
  <r>
    <s v="326cca2a-45bd-43b6-82dd-d23edd01f91f"/>
    <s v="Brittany Oliver"/>
    <s v="Brittany"/>
    <s v="Oliver"/>
    <s v="nathaniellee@example.net"/>
    <x v="4984"/>
    <d v="2024-12-26T00:00:00"/>
    <x v="8"/>
    <n v="2"/>
    <n v="50"/>
    <n v="5"/>
    <n v="100"/>
    <n v="95"/>
    <n v="-5"/>
    <x v="4"/>
    <x v="0"/>
  </r>
  <r>
    <s v="d638a944-8352-4d9d-9e1a-aee0e7d2ec1d"/>
    <s v="Karen Mcdonald"/>
    <s v="Karen"/>
    <s v="Mcdonald"/>
    <s v="wandaobrien@example.org"/>
    <x v="4985"/>
    <d v="2024-06-28T00:00:00"/>
    <x v="5"/>
    <n v="4"/>
    <n v="90"/>
    <n v="0"/>
    <n v="360"/>
    <n v="360"/>
    <n v="0"/>
    <x v="1"/>
    <x v="0"/>
  </r>
  <r>
    <s v="1d9ae2a2-dafc-460f-b2b7-4fd4fc0660bd"/>
    <s v="Kevin James"/>
    <s v="Kevin"/>
    <s v="James"/>
    <s v="courtney49@example.net"/>
    <x v="4324"/>
    <d v="2024-05-12T00:00:00"/>
    <x v="0"/>
    <n v="2"/>
    <n v="800"/>
    <n v="0"/>
    <n v="1600"/>
    <n v="1600"/>
    <n v="0"/>
    <x v="3"/>
    <x v="0"/>
  </r>
  <r>
    <s v="e951841b-57a7-4905-8de9-2d6c8be4d377"/>
    <s v="James Green"/>
    <s v="James"/>
    <s v="Green"/>
    <s v="owhite@example.org"/>
    <x v="4986"/>
    <d v="2024-12-31T00:00:00"/>
    <x v="3"/>
    <n v="3"/>
    <n v="200"/>
    <n v="0"/>
    <n v="600"/>
    <n v="600"/>
    <n v="0"/>
    <x v="3"/>
    <x v="0"/>
  </r>
  <r>
    <s v="37a7c3a8-92e8-419c-bb7f-11eb73690a69"/>
    <s v="Amy Adams"/>
    <s v="Amy"/>
    <s v="Adams"/>
    <s v="rponce@example.org"/>
    <x v="4987"/>
    <d v="2024-11-09T00:00:00"/>
    <x v="0"/>
    <n v="3"/>
    <n v="800"/>
    <n v="15"/>
    <n v="2400"/>
    <n v="2040"/>
    <n v="-360"/>
    <x v="2"/>
    <x v="0"/>
  </r>
  <r>
    <s v="b48e8f0d-a92b-45aa-bb99-22b80546d5a3"/>
    <s v="John Cunningham"/>
    <s v="John"/>
    <s v="Cunningham"/>
    <s v="wyattjonathon@example.com"/>
    <x v="1091"/>
    <d v="2024-04-28T00:00:00"/>
    <x v="0"/>
    <n v="2"/>
    <n v="800"/>
    <n v="0"/>
    <n v="1600"/>
    <n v="1600"/>
    <n v="0"/>
    <x v="1"/>
    <x v="1"/>
  </r>
  <r>
    <s v="e7ad86fc-768a-400f-be4d-e2ef211cd2e4"/>
    <s v="Mr. Timothy Soto"/>
    <s v="Mr"/>
    <s v="Soto"/>
    <s v="jestrada@example.net"/>
    <x v="4988"/>
    <d v="2025-01-29T00:00:00"/>
    <x v="5"/>
    <n v="1"/>
    <n v="90"/>
    <n v="5"/>
    <n v="90"/>
    <n v="85.5"/>
    <n v="-4.5"/>
    <x v="4"/>
    <x v="0"/>
  </r>
  <r>
    <s v="c462bc20-278f-4ec6-b3b3-8baf82280173"/>
    <s v="Adam Garrison"/>
    <s v="Adam"/>
    <s v="Garrison"/>
    <s v="christianjackson@example.org"/>
    <x v="4989"/>
    <d v="2025-04-15T00:00:00"/>
    <x v="0"/>
    <n v="3"/>
    <n v="800"/>
    <n v="10"/>
    <n v="2400"/>
    <n v="2160"/>
    <n v="-240"/>
    <x v="0"/>
    <x v="1"/>
  </r>
  <r>
    <s v="6bd70a71-6f56-4eb4-bb08-b62ff4c9d756"/>
    <s v="Darren Bennett"/>
    <s v="Darren"/>
    <s v="Bennett"/>
    <s v="piercejason@example.org"/>
    <x v="205"/>
    <d v="2024-04-21T00:00:00"/>
    <x v="6"/>
    <n v="1"/>
    <n v="120"/>
    <n v="0"/>
    <n v="120"/>
    <n v="120"/>
    <n v="0"/>
    <x v="1"/>
    <x v="1"/>
  </r>
  <r>
    <s v="91c658a3-562c-441b-9773-9b1a1217e47d"/>
    <s v="Christopher Leach"/>
    <s v="Christopher"/>
    <s v="Leach"/>
    <s v="sharonmorgan@example.net"/>
    <x v="4990"/>
    <d v="2024-11-05T00:00:00"/>
    <x v="4"/>
    <n v="1"/>
    <n v="1200"/>
    <n v="5"/>
    <n v="1200"/>
    <n v="1140"/>
    <n v="-60"/>
    <x v="2"/>
    <x v="0"/>
  </r>
  <r>
    <s v="a7a9d805-0ac0-43f9-95cc-5359fb252420"/>
    <s v="Dr. John Martinez"/>
    <s v="Dr"/>
    <s v="Martinez"/>
    <s v="williamsangela@example.org"/>
    <x v="3582"/>
    <d v="2024-11-25T00:00:00"/>
    <x v="5"/>
    <n v="2"/>
    <n v="90"/>
    <n v="10"/>
    <n v="180"/>
    <n v="162"/>
    <n v="-18"/>
    <x v="4"/>
    <x v="0"/>
  </r>
  <r>
    <s v="eababe89-0aa8-465f-8c6f-151b555a141f"/>
    <s v="Joseph Conley"/>
    <s v="Joseph"/>
    <s v="Conley"/>
    <s v="garciavictoria@example.org"/>
    <x v="4991"/>
    <d v="2024-09-11T00:00:00"/>
    <x v="4"/>
    <n v="2"/>
    <n v="1200"/>
    <n v="10"/>
    <n v="2400"/>
    <n v="2160"/>
    <n v="-240"/>
    <x v="1"/>
    <x v="0"/>
  </r>
  <r>
    <s v="46a1d7f1-7e42-41f7-ba0a-f05930f12962"/>
    <s v="Jennifer Jones"/>
    <s v="Jennifer"/>
    <s v="Jones"/>
    <s v="richardmorrow@example.com"/>
    <x v="4992"/>
    <d v="2024-05-12T00:00:00"/>
    <x v="1"/>
    <n v="1"/>
    <n v="100"/>
    <n v="0"/>
    <n v="100"/>
    <n v="100"/>
    <n v="0"/>
    <x v="4"/>
    <x v="0"/>
  </r>
  <r>
    <s v="b1d37b9e-3fc6-48da-9a83-62527860d51d"/>
    <s v="Edgar Olsen"/>
    <s v="Edgar"/>
    <s v="Olsen"/>
    <s v="olawson@example.net"/>
    <x v="4993"/>
    <d v="2024-11-17T00:00:00"/>
    <x v="3"/>
    <n v="2"/>
    <n v="200"/>
    <n v="0"/>
    <n v="400"/>
    <n v="400"/>
    <n v="0"/>
    <x v="4"/>
    <x v="0"/>
  </r>
  <r>
    <s v="bb3befc0-94c4-4197-b152-73b03dbfcb34"/>
    <s v="Nicole Craig"/>
    <s v="Nicole"/>
    <s v="Craig"/>
    <s v="nelsonmercedes@example.org"/>
    <x v="4994"/>
    <d v="2025-03-08T00:00:00"/>
    <x v="0"/>
    <n v="4"/>
    <n v="800"/>
    <n v="10"/>
    <n v="3200"/>
    <n v="2880"/>
    <n v="-320"/>
    <x v="1"/>
    <x v="1"/>
  </r>
  <r>
    <s v="2bac72f4-9616-4559-80a5-ae65e97b1688"/>
    <s v="Manuel Robbins"/>
    <s v="Manuel"/>
    <s v="Robbins"/>
    <s v="briantucker@example.org"/>
    <x v="4995"/>
    <d v="2025-01-20T00:00:00"/>
    <x v="1"/>
    <n v="3"/>
    <n v="100"/>
    <n v="0"/>
    <n v="300"/>
    <n v="300"/>
    <n v="0"/>
    <x v="0"/>
    <x v="1"/>
  </r>
  <r>
    <s v="08b6a1a7-db0d-4ef0-8794-8b7f7d7234d9"/>
    <s v="Randy Rodriguez"/>
    <s v="Randy"/>
    <s v="Rodriguez"/>
    <s v="jeffrey11@example.org"/>
    <x v="4996"/>
    <d v="2025-03-09T00:00:00"/>
    <x v="5"/>
    <n v="3"/>
    <n v="90"/>
    <n v="0"/>
    <n v="270"/>
    <n v="270"/>
    <n v="0"/>
    <x v="2"/>
    <x v="0"/>
  </r>
  <r>
    <s v="0ea41242-12cf-44c4-af9d-17b72327c85f"/>
    <s v="David Morris"/>
    <s v="David"/>
    <s v="Morris"/>
    <s v="kathleen42@example.net"/>
    <x v="4997"/>
    <d v="2024-07-06T00:00:00"/>
    <x v="2"/>
    <n v="4"/>
    <n v="300"/>
    <n v="0"/>
    <n v="1200"/>
    <n v="1200"/>
    <n v="0"/>
    <x v="2"/>
    <x v="0"/>
  </r>
  <r>
    <s v="5f5e0b56-590b-4694-ba9c-fd54c46b0f3d"/>
    <s v="Lisa Martinez"/>
    <s v="Lisa"/>
    <s v="Martinez"/>
    <s v="patrickbryan@example.org"/>
    <x v="4998"/>
    <d v="2025-01-30T00:00:00"/>
    <x v="5"/>
    <n v="2"/>
    <n v="90"/>
    <n v="0"/>
    <n v="180"/>
    <n v="180"/>
    <n v="0"/>
    <x v="4"/>
    <x v="0"/>
  </r>
  <r>
    <s v="660c08ce-9ec8-491b-9b2a-79bb558abaeb"/>
    <s v="Luis Decker"/>
    <s v="Luis"/>
    <s v="Decker"/>
    <s v="destiny85@example.com"/>
    <x v="4999"/>
    <d v="2025-03-29T00:00:00"/>
    <x v="3"/>
    <n v="2"/>
    <n v="200"/>
    <n v="5"/>
    <n v="400"/>
    <n v="380"/>
    <n v="-20"/>
    <x v="2"/>
    <x v="0"/>
  </r>
  <r>
    <s v="157199df-03e4-427d-a612-37893df8c791"/>
    <s v="Barbara White"/>
    <s v="Barbara"/>
    <s v="White"/>
    <s v="jcantu@example.com"/>
    <x v="650"/>
    <d v="2024-10-25T00:00:00"/>
    <x v="4"/>
    <n v="3"/>
    <n v="1200"/>
    <n v="5"/>
    <n v="3600"/>
    <n v="3420"/>
    <n v="-180"/>
    <x v="2"/>
    <x v="0"/>
  </r>
  <r>
    <s v="520f9ae3-d366-46c9-90e7-18bc145fd4b1"/>
    <s v="Alicia Martinez"/>
    <s v="Alicia"/>
    <s v="Martinez"/>
    <s v="susanthomas@example.org"/>
    <x v="5000"/>
    <d v="2024-09-05T00:00:00"/>
    <x v="0"/>
    <n v="3"/>
    <n v="800"/>
    <n v="0"/>
    <n v="2400"/>
    <n v="2400"/>
    <n v="0"/>
    <x v="2"/>
    <x v="1"/>
  </r>
  <r>
    <s v="35992c01-510b-45ba-ba40-6dd176e5ef55"/>
    <s v="Anna Edwards"/>
    <s v="Anna"/>
    <s v="Edwards"/>
    <s v="wbrown@example.com"/>
    <x v="5001"/>
    <d v="2025-02-15T00:00:00"/>
    <x v="6"/>
    <n v="3"/>
    <n v="120"/>
    <n v="0"/>
    <n v="360"/>
    <n v="360"/>
    <n v="0"/>
    <x v="4"/>
    <x v="0"/>
  </r>
  <r>
    <s v="c42db4d9-2567-4420-85bc-da96dda56e35"/>
    <s v="Michael Chavez"/>
    <s v="Michael"/>
    <s v="Chavez"/>
    <s v="lambertdavid@example.com"/>
    <x v="5002"/>
    <d v="2025-01-08T00:00:00"/>
    <x v="4"/>
    <n v="3"/>
    <n v="1200"/>
    <n v="0"/>
    <n v="3600"/>
    <n v="3600"/>
    <n v="0"/>
    <x v="0"/>
    <x v="0"/>
  </r>
  <r>
    <s v="2b48dcbd-40de-4125-a0e6-414039a01c54"/>
    <s v="Mrs. Erin Miller"/>
    <s v="Mrs"/>
    <s v="Miller"/>
    <s v="david97@example.net"/>
    <x v="5003"/>
    <d v="2024-06-10T00:00:00"/>
    <x v="8"/>
    <n v="3"/>
    <n v="50"/>
    <n v="0"/>
    <n v="150"/>
    <n v="150"/>
    <n v="0"/>
    <x v="3"/>
    <x v="1"/>
  </r>
  <r>
    <s v="b6201640-3a88-4d3d-b8eb-3e0b3fc9f15c"/>
    <s v="Bryan Moore"/>
    <s v="Bryan"/>
    <s v="Moore"/>
    <s v="fbryan@example.org"/>
    <x v="3008"/>
    <d v="2024-04-24T00:00:00"/>
    <x v="1"/>
    <n v="3"/>
    <n v="100"/>
    <n v="0"/>
    <n v="300"/>
    <n v="300"/>
    <n v="0"/>
    <x v="1"/>
    <x v="0"/>
  </r>
  <r>
    <s v="6f1e2a13-19de-425e-9e67-4b43551d410b"/>
    <s v="Patricia Francis"/>
    <s v="Patricia"/>
    <s v="Francis"/>
    <s v="ymcdonald@example.org"/>
    <x v="5004"/>
    <d v="2024-11-21T00:00:00"/>
    <x v="8"/>
    <n v="2"/>
    <n v="50"/>
    <n v="10"/>
    <n v="100"/>
    <n v="90"/>
    <n v="-10"/>
    <x v="0"/>
    <x v="0"/>
  </r>
  <r>
    <s v="934f9aac-4767-48b3-9ca1-c02eee081f64"/>
    <s v="Anita Rich"/>
    <s v="Anita"/>
    <s v="Rich"/>
    <s v="cking@example.net"/>
    <x v="1091"/>
    <d v="2024-12-17T00:00:00"/>
    <x v="7"/>
    <n v="1"/>
    <n v="150"/>
    <n v="0"/>
    <n v="150"/>
    <n v="150"/>
    <n v="0"/>
    <x v="1"/>
    <x v="0"/>
  </r>
  <r>
    <s v="b5382521-ba4c-44c8-94be-606fdb3122d6"/>
    <s v="Vanessa Jimenez"/>
    <s v="Vanessa"/>
    <s v="Jimenez"/>
    <s v="ysmith@example.net"/>
    <x v="5005"/>
    <d v="2025-03-09T00:00:00"/>
    <x v="5"/>
    <n v="2"/>
    <n v="90"/>
    <n v="15"/>
    <n v="180"/>
    <n v="153"/>
    <n v="-27"/>
    <x v="4"/>
    <x v="0"/>
  </r>
  <r>
    <s v="76412c5e-da36-4d2c-aba0-6e95e9a2c769"/>
    <s v="Evan Chang"/>
    <s v="Evan"/>
    <s v="Chang"/>
    <s v="tommylee@example.org"/>
    <x v="5006"/>
    <d v="2025-02-10T00:00:00"/>
    <x v="4"/>
    <n v="1"/>
    <n v="1200"/>
    <n v="0"/>
    <n v="1200"/>
    <n v="1200"/>
    <n v="0"/>
    <x v="1"/>
    <x v="0"/>
  </r>
  <r>
    <s v="f6311b7e-b7b1-4895-ba3e-f5f51ac9a408"/>
    <s v="David Garcia"/>
    <s v="David"/>
    <s v="Garcia"/>
    <s v="davidweaver@example.com"/>
    <x v="5007"/>
    <d v="2024-09-20T00:00:00"/>
    <x v="6"/>
    <n v="1"/>
    <n v="120"/>
    <n v="10"/>
    <n v="120"/>
    <n v="108"/>
    <n v="-12"/>
    <x v="0"/>
    <x v="0"/>
  </r>
  <r>
    <s v="aa31a10b-4bf8-43d3-b90d-98ac3905c96d"/>
    <s v="Dr. Matthew Mendoza MD"/>
    <s v="Dr"/>
    <s v="MD"/>
    <s v="mcphersonronald@example.com"/>
    <x v="5008"/>
    <d v="2025-01-14T00:00:00"/>
    <x v="4"/>
    <n v="1"/>
    <n v="1200"/>
    <n v="0"/>
    <n v="1200"/>
    <n v="1200"/>
    <n v="0"/>
    <x v="4"/>
    <x v="1"/>
  </r>
  <r>
    <s v="9b5f8cc5-f69a-418c-96b7-9e1c05f453d8"/>
    <s v="Erin Daniel"/>
    <s v="Erin"/>
    <s v="Daniel"/>
    <s v="joshua15@example.com"/>
    <x v="5009"/>
    <d v="2025-01-21T00:00:00"/>
    <x v="0"/>
    <n v="3"/>
    <n v="800"/>
    <n v="0"/>
    <n v="2400"/>
    <n v="2400"/>
    <n v="0"/>
    <x v="3"/>
    <x v="0"/>
  </r>
  <r>
    <s v="3b1ee2c2-2efe-4907-afa7-24348f2d4399"/>
    <s v="Michael Jackson"/>
    <s v="Michael"/>
    <s v="Jackson"/>
    <s v="brose@example.org"/>
    <x v="3677"/>
    <d v="2025-02-25T00:00:00"/>
    <x v="0"/>
    <n v="4"/>
    <n v="800"/>
    <n v="5"/>
    <n v="3200"/>
    <n v="3040"/>
    <n v="-160"/>
    <x v="2"/>
    <x v="0"/>
  </r>
  <r>
    <s v="2dfba306-b9e1-4e88-86ff-c739daf18cd1"/>
    <s v="Daniel Schneider"/>
    <s v="Daniel"/>
    <s v="Schneider"/>
    <s v="flivingston@example.net"/>
    <x v="5010"/>
    <d v="2024-11-13T00:00:00"/>
    <x v="6"/>
    <n v="4"/>
    <n v="120"/>
    <n v="0"/>
    <n v="480"/>
    <n v="480"/>
    <n v="0"/>
    <x v="1"/>
    <x v="1"/>
  </r>
  <r>
    <s v="fca13638-96a9-440d-a289-44938fa9569b"/>
    <s v="Leroy Hartman"/>
    <s v="Leroy"/>
    <s v="Hartman"/>
    <s v="mistyharper@example.com"/>
    <x v="5011"/>
    <d v="2025-04-07T00:00:00"/>
    <x v="1"/>
    <n v="4"/>
    <n v="100"/>
    <n v="0"/>
    <n v="400"/>
    <n v="400"/>
    <n v="0"/>
    <x v="0"/>
    <x v="0"/>
  </r>
  <r>
    <s v="3d1b9604-429f-4ecf-8d5f-62e93ea6bc86"/>
    <s v="Jose Hammond"/>
    <s v="Jose"/>
    <s v="Hammond"/>
    <s v="carlsonemily@example.net"/>
    <x v="5012"/>
    <d v="2024-10-03T00:00:00"/>
    <x v="0"/>
    <n v="1"/>
    <n v="800"/>
    <n v="0"/>
    <n v="800"/>
    <n v="800"/>
    <n v="0"/>
    <x v="0"/>
    <x v="0"/>
  </r>
  <r>
    <s v="7d42d29d-1bca-4cc2-b302-ac7e05e7173f"/>
    <s v="Peter Meyers"/>
    <s v="Peter"/>
    <s v="Meyers"/>
    <s v="ashley50@example.com"/>
    <x v="941"/>
    <d v="2024-09-07T00:00:00"/>
    <x v="6"/>
    <n v="3"/>
    <n v="120"/>
    <n v="0"/>
    <n v="360"/>
    <n v="360"/>
    <n v="0"/>
    <x v="2"/>
    <x v="0"/>
  </r>
  <r>
    <s v="abb2056c-6e62-4c65-bd23-0b5fec6ca71a"/>
    <s v="Robert Peters"/>
    <s v="Robert"/>
    <s v="Peters"/>
    <s v="sperez@example.net"/>
    <x v="5013"/>
    <d v="2024-11-14T00:00:00"/>
    <x v="2"/>
    <n v="1"/>
    <n v="300"/>
    <n v="0"/>
    <n v="300"/>
    <n v="300"/>
    <n v="0"/>
    <x v="4"/>
    <x v="0"/>
  </r>
  <r>
    <s v="cc92951e-5d6c-48e9-a9e0-ce9e40187adf"/>
    <s v="Zachary Murphy"/>
    <s v="Zachary"/>
    <s v="Murphy"/>
    <s v="shobbs@example.net"/>
    <x v="5014"/>
    <d v="2024-08-17T00:00:00"/>
    <x v="3"/>
    <n v="4"/>
    <n v="200"/>
    <n v="5"/>
    <n v="800"/>
    <n v="760"/>
    <n v="-40"/>
    <x v="3"/>
    <x v="1"/>
  </r>
  <r>
    <s v="36ff4c9c-480a-4eaf-ac14-63c347edd5bb"/>
    <s v="Katrina Ewing"/>
    <s v="Katrina"/>
    <s v="Ewing"/>
    <s v="nparks@example.org"/>
    <x v="5015"/>
    <d v="2024-07-31T00:00:00"/>
    <x v="1"/>
    <n v="4"/>
    <n v="100"/>
    <n v="0"/>
    <n v="400"/>
    <n v="400"/>
    <n v="0"/>
    <x v="1"/>
    <x v="0"/>
  </r>
  <r>
    <s v="b8180f3b-0f2e-460b-aacf-5f7768d4ea79"/>
    <s v="Susan Briggs"/>
    <s v="Susan"/>
    <s v="Briggs"/>
    <s v="erin26@example.net"/>
    <x v="5016"/>
    <d v="2025-02-10T00:00:00"/>
    <x v="4"/>
    <n v="3"/>
    <n v="1200"/>
    <n v="0"/>
    <n v="3600"/>
    <n v="3600"/>
    <n v="0"/>
    <x v="0"/>
    <x v="0"/>
  </r>
  <r>
    <s v="e145d489-320a-4753-9c81-8a6c7c32ef6e"/>
    <s v="Erin Smith"/>
    <s v="Erin"/>
    <s v="Smith"/>
    <s v="jenna91@example.net"/>
    <x v="5017"/>
    <d v="2025-01-15T00:00:00"/>
    <x v="4"/>
    <n v="3"/>
    <n v="1200"/>
    <n v="10"/>
    <n v="3600"/>
    <n v="3240"/>
    <n v="-360"/>
    <x v="1"/>
    <x v="0"/>
  </r>
  <r>
    <s v="6ead4d07-65fa-42ba-838c-abade352be10"/>
    <s v="Emily Ferrell"/>
    <s v="Emily"/>
    <s v="Ferrell"/>
    <s v="bushandrew@example.org"/>
    <x v="5018"/>
    <d v="2025-03-07T00:00:00"/>
    <x v="5"/>
    <n v="2"/>
    <n v="90"/>
    <n v="0"/>
    <n v="180"/>
    <n v="180"/>
    <n v="0"/>
    <x v="2"/>
    <x v="0"/>
  </r>
  <r>
    <s v="cb01ec55-5020-4b3b-9075-36b5160ffc1a"/>
    <s v="Jennifer Winters"/>
    <s v="Jennifer"/>
    <s v="Winters"/>
    <s v="jessebarker@example.com"/>
    <x v="5019"/>
    <d v="2024-06-30T00:00:00"/>
    <x v="3"/>
    <n v="4"/>
    <n v="200"/>
    <n v="10"/>
    <n v="800"/>
    <n v="720"/>
    <n v="-80"/>
    <x v="0"/>
    <x v="0"/>
  </r>
  <r>
    <s v="3cb8b620-f472-4d29-99ba-ebfb685f3855"/>
    <s v="John Lewis"/>
    <s v="John"/>
    <s v="Lewis"/>
    <s v="yatesbrenda@example.org"/>
    <x v="5020"/>
    <d v="2024-08-14T00:00:00"/>
    <x v="5"/>
    <n v="1"/>
    <n v="90"/>
    <n v="0"/>
    <n v="90"/>
    <n v="90"/>
    <n v="0"/>
    <x v="3"/>
    <x v="0"/>
  </r>
  <r>
    <s v="8b5b84d1-cd41-4017-9e12-2acc6d5988d6"/>
    <s v="Hannah Keller"/>
    <s v="Hannah"/>
    <s v="Keller"/>
    <s v="cadams@example.net"/>
    <x v="5021"/>
    <d v="2024-10-16T00:00:00"/>
    <x v="4"/>
    <n v="4"/>
    <n v="1200"/>
    <n v="0"/>
    <n v="4800"/>
    <n v="4800"/>
    <n v="0"/>
    <x v="3"/>
    <x v="0"/>
  </r>
  <r>
    <s v="4dd33fd7-561b-441c-a332-a7975641ca4c"/>
    <s v="Todd Davis"/>
    <s v="Todd"/>
    <s v="Davis"/>
    <s v="perryjoseph@example.net"/>
    <x v="5022"/>
    <d v="2025-02-26T00:00:00"/>
    <x v="3"/>
    <n v="2"/>
    <n v="200"/>
    <n v="5"/>
    <n v="400"/>
    <n v="380"/>
    <n v="-20"/>
    <x v="1"/>
    <x v="0"/>
  </r>
  <r>
    <s v="ef737e63-eb8b-4afc-b7c6-40f360c5c8ed"/>
    <s v="Melissa Carter"/>
    <s v="Melissa"/>
    <s v="Carter"/>
    <s v="lisa05@example.net"/>
    <x v="1263"/>
    <d v="2025-02-01T00:00:00"/>
    <x v="3"/>
    <n v="1"/>
    <n v="200"/>
    <n v="0"/>
    <n v="200"/>
    <n v="200"/>
    <n v="0"/>
    <x v="3"/>
    <x v="0"/>
  </r>
  <r>
    <s v="d008909b-ac6d-4547-b940-1b61a4924990"/>
    <s v="Kristine Brown"/>
    <s v="Kristine"/>
    <s v="Brown"/>
    <s v="janet14@example.org"/>
    <x v="5023"/>
    <d v="2025-03-24T00:00:00"/>
    <x v="5"/>
    <n v="3"/>
    <n v="90"/>
    <n v="0"/>
    <n v="270"/>
    <n v="270"/>
    <n v="0"/>
    <x v="1"/>
    <x v="0"/>
  </r>
  <r>
    <s v="603c9cdb-2aed-4678-a4f5-6e62d072f355"/>
    <s v="Alicia Macdonald"/>
    <s v="Alicia"/>
    <s v="Macdonald"/>
    <s v="shannon37@example.org"/>
    <x v="1005"/>
    <d v="2024-12-29T00:00:00"/>
    <x v="0"/>
    <n v="2"/>
    <n v="800"/>
    <n v="0"/>
    <n v="1600"/>
    <n v="1600"/>
    <n v="0"/>
    <x v="3"/>
    <x v="1"/>
  </r>
  <r>
    <s v="5fbcca75-96bd-44e3-b7ef-37de6cf6e08a"/>
    <s v="Melissa Ball"/>
    <s v="Melissa"/>
    <s v="Ball"/>
    <s v="banksjames@example.com"/>
    <x v="5024"/>
    <d v="2025-01-15T00:00:00"/>
    <x v="0"/>
    <n v="3"/>
    <n v="800"/>
    <n v="0"/>
    <n v="2400"/>
    <n v="2400"/>
    <n v="0"/>
    <x v="2"/>
    <x v="0"/>
  </r>
  <r>
    <s v="fece1328-c65f-4684-9bda-84a3b4b9a51d"/>
    <s v="Richard Murphy"/>
    <s v="Richard"/>
    <s v="Murphy"/>
    <s v="cindy70@example.com"/>
    <x v="5025"/>
    <d v="2024-12-05T00:00:00"/>
    <x v="8"/>
    <n v="4"/>
    <n v="50"/>
    <n v="5"/>
    <n v="200"/>
    <n v="190"/>
    <n v="-10"/>
    <x v="4"/>
    <x v="0"/>
  </r>
  <r>
    <s v="4f4dcaec-7ec5-49f5-ab5f-fa157e90d851"/>
    <s v="Travis Patel"/>
    <s v="Travis"/>
    <s v="Patel"/>
    <s v="gwright@example.com"/>
    <x v="3068"/>
    <d v="2024-11-19T00:00:00"/>
    <x v="2"/>
    <n v="3"/>
    <n v="300"/>
    <n v="0"/>
    <n v="900"/>
    <n v="900"/>
    <n v="0"/>
    <x v="4"/>
    <x v="0"/>
  </r>
  <r>
    <s v="0b979c81-5c1c-421f-85e3-1dc0deecd69b"/>
    <s v="Stephanie Alvarez"/>
    <s v="Stephanie"/>
    <s v="Alvarez"/>
    <s v="melissacox@example.net"/>
    <x v="5026"/>
    <d v="2024-12-06T00:00:00"/>
    <x v="3"/>
    <n v="2"/>
    <n v="200"/>
    <n v="10"/>
    <n v="400"/>
    <n v="360"/>
    <n v="-40"/>
    <x v="0"/>
    <x v="0"/>
  </r>
  <r>
    <s v="4c297f06-f9d3-4db0-821f-827f2a9521be"/>
    <s v="Joseph Peters"/>
    <s v="Joseph"/>
    <s v="Peters"/>
    <s v="wdennis@example.org"/>
    <x v="5027"/>
    <d v="2025-03-09T00:00:00"/>
    <x v="2"/>
    <n v="3"/>
    <n v="300"/>
    <n v="0"/>
    <n v="900"/>
    <n v="900"/>
    <n v="0"/>
    <x v="1"/>
    <x v="0"/>
  </r>
  <r>
    <s v="7fbf9864-4f94-4845-a0c0-5ecc09ad2e90"/>
    <s v="Amber Fox"/>
    <s v="Amber"/>
    <s v="Fox"/>
    <s v="scottkelly@example.org"/>
    <x v="5028"/>
    <d v="2025-01-01T00:00:00"/>
    <x v="0"/>
    <n v="3"/>
    <n v="800"/>
    <n v="5"/>
    <n v="2400"/>
    <n v="2280"/>
    <n v="-120"/>
    <x v="2"/>
    <x v="0"/>
  </r>
  <r>
    <s v="26887c6a-cf66-4afa-8473-4418f39b0efa"/>
    <s v="Thomas May"/>
    <s v="Thomas"/>
    <s v="May"/>
    <s v="mmatthews@example.org"/>
    <x v="5029"/>
    <d v="2025-01-30T00:00:00"/>
    <x v="4"/>
    <n v="1"/>
    <n v="1200"/>
    <n v="0"/>
    <n v="1200"/>
    <n v="1200"/>
    <n v="0"/>
    <x v="1"/>
    <x v="0"/>
  </r>
  <r>
    <s v="444d1597-aa5b-486a-8a91-4aaa981a581a"/>
    <s v="Jean Harper"/>
    <s v="Jean"/>
    <s v="Harper"/>
    <s v="cervantestracy@example.com"/>
    <x v="5030"/>
    <d v="2024-06-22T00:00:00"/>
    <x v="3"/>
    <n v="2"/>
    <n v="200"/>
    <n v="5"/>
    <n v="400"/>
    <n v="380"/>
    <n v="-20"/>
    <x v="2"/>
    <x v="0"/>
  </r>
  <r>
    <s v="022e3ab3-6ff1-4076-9c2b-d3ae36446016"/>
    <s v="Randall Vargas"/>
    <s v="Randall"/>
    <s v="Vargas"/>
    <s v="kimberlyramos@example.net"/>
    <x v="4443"/>
    <d v="2024-06-16T00:00:00"/>
    <x v="4"/>
    <n v="3"/>
    <n v="1200"/>
    <n v="0"/>
    <n v="3600"/>
    <n v="3600"/>
    <n v="0"/>
    <x v="0"/>
    <x v="0"/>
  </r>
  <r>
    <s v="213f2163-547f-48a1-9d6f-2acd1a8c09c0"/>
    <s v="Laura Berry"/>
    <s v="Laura"/>
    <s v="Berry"/>
    <s v="zmiller@example.com"/>
    <x v="5031"/>
    <d v="2024-11-04T00:00:00"/>
    <x v="2"/>
    <n v="3"/>
    <n v="300"/>
    <n v="0"/>
    <n v="900"/>
    <n v="900"/>
    <n v="0"/>
    <x v="0"/>
    <x v="0"/>
  </r>
  <r>
    <s v="82c9a811-8f4c-48f1-9cdd-789ab60c1b54"/>
    <s v="Derek Marsh"/>
    <s v="Derek"/>
    <s v="Marsh"/>
    <s v="mcleanbrittany@example.org"/>
    <x v="5032"/>
    <d v="2024-10-14T00:00:00"/>
    <x v="0"/>
    <n v="1"/>
    <n v="800"/>
    <n v="5"/>
    <n v="800"/>
    <n v="760"/>
    <n v="-40"/>
    <x v="0"/>
    <x v="0"/>
  </r>
  <r>
    <s v="36cc28e5-343d-4d8a-acde-574e4c4e228e"/>
    <s v="Craig Morgan"/>
    <s v="Craig"/>
    <s v="Morgan"/>
    <s v="marie94@example.org"/>
    <x v="5033"/>
    <d v="2024-07-19T00:00:00"/>
    <x v="7"/>
    <n v="4"/>
    <n v="150"/>
    <n v="10"/>
    <n v="600"/>
    <n v="540"/>
    <n v="-60"/>
    <x v="3"/>
    <x v="0"/>
  </r>
  <r>
    <s v="6937a949-dd0a-4407-af80-a322bf866ec4"/>
    <s v="Edward Valencia"/>
    <s v="Edward"/>
    <s v="Valencia"/>
    <s v="cookgina@example.org"/>
    <x v="5034"/>
    <d v="2024-09-26T00:00:00"/>
    <x v="7"/>
    <n v="2"/>
    <n v="150"/>
    <n v="0"/>
    <n v="300"/>
    <n v="300"/>
    <n v="0"/>
    <x v="4"/>
    <x v="0"/>
  </r>
  <r>
    <s v="0d0ca44a-b17f-4125-bb17-99895c51ed9e"/>
    <s v="Daniel Reese"/>
    <s v="Daniel"/>
    <s v="Reese"/>
    <s v="suarezdonna@example.net"/>
    <x v="5035"/>
    <d v="2024-10-17T00:00:00"/>
    <x v="4"/>
    <n v="4"/>
    <n v="1200"/>
    <n v="0"/>
    <n v="4800"/>
    <n v="4800"/>
    <n v="0"/>
    <x v="4"/>
    <x v="0"/>
  </r>
  <r>
    <s v="4f84db29-4453-43d7-b956-5b4622266be7"/>
    <s v="Sara Elliott"/>
    <s v="Sara"/>
    <s v="Elliott"/>
    <s v="nancyleach@example.org"/>
    <x v="1070"/>
    <d v="2025-03-03T00:00:00"/>
    <x v="8"/>
    <n v="4"/>
    <n v="50"/>
    <n v="5"/>
    <n v="200"/>
    <n v="190"/>
    <n v="-10"/>
    <x v="2"/>
    <x v="0"/>
  </r>
  <r>
    <s v="249ac75e-20aa-4935-8265-65688dd5be2d"/>
    <s v="David Costa"/>
    <s v="David"/>
    <s v="Costa"/>
    <s v="ythomas@example.net"/>
    <x v="5036"/>
    <d v="2025-04-16T00:00:00"/>
    <x v="2"/>
    <n v="3"/>
    <n v="300"/>
    <n v="10"/>
    <n v="900"/>
    <n v="810"/>
    <n v="-90"/>
    <x v="4"/>
    <x v="0"/>
  </r>
  <r>
    <s v="c3965904-0bb4-4f8c-8570-870a09b10452"/>
    <s v="Geoffrey Suarez"/>
    <s v="Geoffrey"/>
    <s v="Suarez"/>
    <s v="sara87@example.com"/>
    <x v="4890"/>
    <d v="2024-07-22T00:00:00"/>
    <x v="7"/>
    <n v="2"/>
    <n v="150"/>
    <n v="5"/>
    <n v="300"/>
    <n v="285"/>
    <n v="-15"/>
    <x v="2"/>
    <x v="0"/>
  </r>
  <r>
    <s v="756e5e88-5e24-49cf-8773-dbd3719eb549"/>
    <s v="Christina Santiago"/>
    <s v="Christina"/>
    <s v="Santiago"/>
    <s v="sheppardbrian@example.org"/>
    <x v="4287"/>
    <d v="2024-09-22T00:00:00"/>
    <x v="3"/>
    <n v="4"/>
    <n v="200"/>
    <n v="0"/>
    <n v="800"/>
    <n v="800"/>
    <n v="0"/>
    <x v="3"/>
    <x v="0"/>
  </r>
  <r>
    <s v="013a0b3b-be8c-446b-acf7-a813f399a249"/>
    <s v="Yvonne Huff"/>
    <s v="Yvonne"/>
    <s v="Huff"/>
    <s v="umiller@example.net"/>
    <x v="5037"/>
    <d v="2025-02-06T00:00:00"/>
    <x v="0"/>
    <n v="4"/>
    <n v="800"/>
    <n v="0"/>
    <n v="3200"/>
    <n v="3200"/>
    <n v="0"/>
    <x v="0"/>
    <x v="0"/>
  </r>
  <r>
    <s v="c3971f36-8a05-4c2c-8076-64429022c75b"/>
    <s v="John Mathews"/>
    <s v="John"/>
    <s v="Mathews"/>
    <s v="jonesjames@example.net"/>
    <x v="5038"/>
    <d v="2025-03-11T00:00:00"/>
    <x v="0"/>
    <n v="3"/>
    <n v="800"/>
    <n v="0"/>
    <n v="2400"/>
    <n v="2400"/>
    <n v="0"/>
    <x v="4"/>
    <x v="0"/>
  </r>
  <r>
    <s v="a75ff9b8-502e-474d-bb44-3f5ab3f47a65"/>
    <s v="Wesley Howell"/>
    <s v="Wesley"/>
    <s v="Howell"/>
    <s v="rmartin@example.org"/>
    <x v="5039"/>
    <d v="2025-02-02T00:00:00"/>
    <x v="5"/>
    <n v="4"/>
    <n v="90"/>
    <n v="10"/>
    <n v="360"/>
    <n v="324"/>
    <n v="-36"/>
    <x v="1"/>
    <x v="1"/>
  </r>
  <r>
    <s v="8c41edcb-191c-4d20-89da-86fbd04a9a66"/>
    <s v="Randall Kent"/>
    <s v="Randall"/>
    <s v="Kent"/>
    <s v="tammycarlson@example.org"/>
    <x v="5040"/>
    <d v="2025-02-24T00:00:00"/>
    <x v="6"/>
    <n v="1"/>
    <n v="120"/>
    <n v="0"/>
    <n v="120"/>
    <n v="120"/>
    <n v="0"/>
    <x v="4"/>
    <x v="0"/>
  </r>
  <r>
    <s v="d98a092d-a518-42ba-8e49-9c7696284c21"/>
    <s v="Austin Suarez"/>
    <s v="Austin"/>
    <s v="Suarez"/>
    <s v="jacqueline45@example.net"/>
    <x v="5041"/>
    <d v="2024-12-10T00:00:00"/>
    <x v="2"/>
    <n v="4"/>
    <n v="300"/>
    <n v="5"/>
    <n v="1200"/>
    <n v="1140"/>
    <n v="-60"/>
    <x v="3"/>
    <x v="0"/>
  </r>
  <r>
    <s v="151df0f9-372a-42a2-a26f-b8e46c05054a"/>
    <s v="Trevor York"/>
    <s v="Trevor"/>
    <s v="York"/>
    <s v="hillmonica@example.org"/>
    <x v="5042"/>
    <d v="2024-11-19T00:00:00"/>
    <x v="1"/>
    <n v="4"/>
    <n v="100"/>
    <n v="0"/>
    <n v="400"/>
    <n v="400"/>
    <n v="0"/>
    <x v="4"/>
    <x v="0"/>
  </r>
  <r>
    <s v="22c70fb3-9c22-4b9c-b2fd-4df3504ccd96"/>
    <s v="Kimberly Bradford"/>
    <s v="Kimberly"/>
    <s v="Bradford"/>
    <s v="sheltontammy@example.com"/>
    <x v="5043"/>
    <d v="2024-05-07T00:00:00"/>
    <x v="5"/>
    <n v="1"/>
    <n v="90"/>
    <n v="0"/>
    <n v="90"/>
    <n v="90"/>
    <n v="0"/>
    <x v="4"/>
    <x v="0"/>
  </r>
  <r>
    <s v="89914ea3-de9b-4a92-89e5-c003ff245ca5"/>
    <s v="Amber Brown"/>
    <s v="Amber"/>
    <s v="Brown"/>
    <s v="bvasquez@example.net"/>
    <x v="5044"/>
    <d v="2025-04-20T00:00:00"/>
    <x v="2"/>
    <n v="4"/>
    <n v="300"/>
    <n v="0"/>
    <n v="1200"/>
    <n v="1200"/>
    <n v="0"/>
    <x v="2"/>
    <x v="0"/>
  </r>
  <r>
    <s v="1ef043a3-253d-46c9-86c6-f80d2e21b3f7"/>
    <s v="Tracy Taylor"/>
    <s v="Tracy"/>
    <s v="Taylor"/>
    <s v="sarah34@example.net"/>
    <x v="4077"/>
    <d v="2025-01-04T00:00:00"/>
    <x v="1"/>
    <n v="1"/>
    <n v="100"/>
    <n v="0"/>
    <n v="100"/>
    <n v="100"/>
    <n v="0"/>
    <x v="4"/>
    <x v="0"/>
  </r>
  <r>
    <s v="3c68e2cf-90f4-4713-9be6-8d20f8cc115b"/>
    <s v="Scott Rivera"/>
    <s v="Scott"/>
    <s v="Rivera"/>
    <s v="gonzalescarol@example.net"/>
    <x v="5045"/>
    <d v="2024-05-30T00:00:00"/>
    <x v="5"/>
    <n v="2"/>
    <n v="90"/>
    <n v="0"/>
    <n v="180"/>
    <n v="180"/>
    <n v="0"/>
    <x v="2"/>
    <x v="0"/>
  </r>
  <r>
    <s v="7f61fc18-b225-4d99-b475-9f3ffe6542ec"/>
    <s v="Alexander Foster"/>
    <s v="Alexander"/>
    <s v="Foster"/>
    <s v="hwinters@example.com"/>
    <x v="5046"/>
    <d v="2024-10-02T00:00:00"/>
    <x v="0"/>
    <n v="2"/>
    <n v="800"/>
    <n v="0"/>
    <n v="1600"/>
    <n v="1600"/>
    <n v="0"/>
    <x v="0"/>
    <x v="0"/>
  </r>
  <r>
    <s v="b7fa7af5-8784-4f1e-b064-cc29d57833f4"/>
    <s v="Donald Wells"/>
    <s v="Donald"/>
    <s v="Wells"/>
    <s v="bbeck@example.net"/>
    <x v="5047"/>
    <d v="2024-06-03T00:00:00"/>
    <x v="8"/>
    <n v="4"/>
    <n v="50"/>
    <n v="10"/>
    <n v="200"/>
    <n v="180"/>
    <n v="-20"/>
    <x v="3"/>
    <x v="0"/>
  </r>
  <r>
    <s v="b66b85cd-19b5-46e0-aca5-f2a33567faf1"/>
    <s v="Carrie Jacobs"/>
    <s v="Carrie"/>
    <s v="Jacobs"/>
    <s v="jacobsimon@example.net"/>
    <x v="5048"/>
    <d v="2024-05-03T00:00:00"/>
    <x v="6"/>
    <n v="2"/>
    <n v="120"/>
    <n v="5"/>
    <n v="240"/>
    <n v="228"/>
    <n v="-12"/>
    <x v="4"/>
    <x v="0"/>
  </r>
  <r>
    <s v="5a389e25-0ca5-4273-8a83-eedac9c6e04f"/>
    <s v="Ralph Kim"/>
    <s v="Ralph"/>
    <s v="Kim"/>
    <s v="marie63@example.com"/>
    <x v="5049"/>
    <d v="2024-12-19T00:00:00"/>
    <x v="0"/>
    <n v="3"/>
    <n v="800"/>
    <n v="0"/>
    <n v="2400"/>
    <n v="2400"/>
    <n v="0"/>
    <x v="1"/>
    <x v="0"/>
  </r>
  <r>
    <s v="942b6471-090f-4677-902a-502acb165eb8"/>
    <s v="Stacey Charles"/>
    <s v="Stacey"/>
    <s v="Charles"/>
    <s v="qrowe@example.net"/>
    <x v="1508"/>
    <d v="2024-07-30T00:00:00"/>
    <x v="7"/>
    <n v="4"/>
    <n v="150"/>
    <n v="5"/>
    <n v="600"/>
    <n v="570"/>
    <n v="-30"/>
    <x v="2"/>
    <x v="0"/>
  </r>
  <r>
    <s v="7e002c73-5c4c-46b1-a2b8-d51a02bc45e4"/>
    <s v="Oscar Schultz"/>
    <s v="Oscar"/>
    <s v="Schultz"/>
    <s v="brianperry@example.net"/>
    <x v="5050"/>
    <d v="2024-06-13T00:00:00"/>
    <x v="2"/>
    <n v="4"/>
    <n v="300"/>
    <n v="0"/>
    <n v="1200"/>
    <n v="1200"/>
    <n v="0"/>
    <x v="4"/>
    <x v="0"/>
  </r>
  <r>
    <s v="7a20d298-3430-4c39-aebf-b294dae7ada3"/>
    <s v="Richard Sampson"/>
    <s v="Richard"/>
    <s v="Sampson"/>
    <s v="ernest88@example.com"/>
    <x v="3656"/>
    <d v="2024-05-24T00:00:00"/>
    <x v="5"/>
    <n v="3"/>
    <n v="90"/>
    <n v="0"/>
    <n v="270"/>
    <n v="270"/>
    <n v="0"/>
    <x v="1"/>
    <x v="0"/>
  </r>
  <r>
    <s v="01dec52c-6dbd-485b-8343-553caf345586"/>
    <s v="James Woodard"/>
    <s v="James"/>
    <s v="Woodard"/>
    <s v="weberjacob@example.org"/>
    <x v="5051"/>
    <d v="2025-01-13T00:00:00"/>
    <x v="0"/>
    <n v="1"/>
    <n v="800"/>
    <n v="0"/>
    <n v="800"/>
    <n v="800"/>
    <n v="0"/>
    <x v="4"/>
    <x v="0"/>
  </r>
  <r>
    <s v="74efc5f1-815b-4cb7-a59a-85e5987dc14c"/>
    <s v="Timothy Howard"/>
    <s v="Timothy"/>
    <s v="Howard"/>
    <s v="peggybenson@example.org"/>
    <x v="5052"/>
    <d v="2025-02-09T00:00:00"/>
    <x v="7"/>
    <n v="2"/>
    <n v="150"/>
    <n v="0"/>
    <n v="300"/>
    <n v="300"/>
    <n v="0"/>
    <x v="0"/>
    <x v="0"/>
  </r>
  <r>
    <s v="0fca6381-eb63-4d29-8305-d4b0b70ef00e"/>
    <s v="Gabriel Sullivan"/>
    <s v="Gabriel"/>
    <s v="Sullivan"/>
    <s v="william39@example.com"/>
    <x v="5053"/>
    <d v="2024-04-30T00:00:00"/>
    <x v="2"/>
    <n v="2"/>
    <n v="300"/>
    <n v="0"/>
    <n v="600"/>
    <n v="600"/>
    <n v="0"/>
    <x v="3"/>
    <x v="1"/>
  </r>
  <r>
    <s v="4c1a3bb4-6ffa-481b-abc3-d6739917a131"/>
    <s v="Christopher Terry"/>
    <s v="Christopher"/>
    <s v="Terry"/>
    <s v="gina18@example.net"/>
    <x v="5054"/>
    <d v="2024-11-24T00:00:00"/>
    <x v="6"/>
    <n v="2"/>
    <n v="120"/>
    <n v="0"/>
    <n v="240"/>
    <n v="240"/>
    <n v="0"/>
    <x v="0"/>
    <x v="0"/>
  </r>
  <r>
    <s v="33f6f1fa-58ab-4a19-87c3-6d95d9c2b1b3"/>
    <s v="Christopher Mckenzie"/>
    <s v="Christopher"/>
    <s v="Mckenzie"/>
    <s v="gary46@example.org"/>
    <x v="1151"/>
    <d v="2024-08-24T00:00:00"/>
    <x v="4"/>
    <n v="2"/>
    <n v="1200"/>
    <n v="10"/>
    <n v="2400"/>
    <n v="2160"/>
    <n v="-240"/>
    <x v="3"/>
    <x v="0"/>
  </r>
  <r>
    <s v="9180e1cc-bc79-456c-b65e-e712b780204b"/>
    <s v="Diana Jackson"/>
    <s v="Diana"/>
    <s v="Jackson"/>
    <s v="kristinagarcia@example.org"/>
    <x v="5055"/>
    <d v="2024-10-23T00:00:00"/>
    <x v="4"/>
    <n v="1"/>
    <n v="1200"/>
    <n v="0"/>
    <n v="1200"/>
    <n v="1200"/>
    <n v="0"/>
    <x v="4"/>
    <x v="0"/>
  </r>
  <r>
    <s v="be6ab26e-9a57-45ca-89d8-b080bbe0e23e"/>
    <s v="Evan Gilbert"/>
    <s v="Evan"/>
    <s v="Gilbert"/>
    <s v="rmorris@example.com"/>
    <x v="5056"/>
    <d v="2024-08-25T00:00:00"/>
    <x v="1"/>
    <n v="3"/>
    <n v="100"/>
    <n v="0"/>
    <n v="300"/>
    <n v="300"/>
    <n v="0"/>
    <x v="2"/>
    <x v="1"/>
  </r>
  <r>
    <s v="7e2e0f6e-9f0e-4455-9f59-638b61cd15ab"/>
    <s v="Nicholas Bennett"/>
    <s v="Nicholas"/>
    <s v="Bennett"/>
    <s v="caleb65@example.com"/>
    <x v="5057"/>
    <d v="2024-11-18T00:00:00"/>
    <x v="3"/>
    <n v="4"/>
    <n v="200"/>
    <n v="0"/>
    <n v="800"/>
    <n v="800"/>
    <n v="0"/>
    <x v="4"/>
    <x v="0"/>
  </r>
  <r>
    <s v="30b3ffe9-0cc2-4560-80a6-cc9f2c08b2f8"/>
    <s v="Stephen Valdez"/>
    <s v="Stephen"/>
    <s v="Valdez"/>
    <s v="blee@example.org"/>
    <x v="5058"/>
    <d v="2024-10-11T00:00:00"/>
    <x v="0"/>
    <n v="4"/>
    <n v="800"/>
    <n v="10"/>
    <n v="3200"/>
    <n v="2880"/>
    <n v="-320"/>
    <x v="0"/>
    <x v="0"/>
  </r>
  <r>
    <s v="e7aad73a-fc65-431f-90bb-9860901c95eb"/>
    <s v="Steven Graham"/>
    <s v="Steven"/>
    <s v="Graham"/>
    <s v="erodriguez@example.org"/>
    <x v="1616"/>
    <d v="2024-11-27T00:00:00"/>
    <x v="1"/>
    <n v="1"/>
    <n v="100"/>
    <n v="0"/>
    <n v="100"/>
    <n v="100"/>
    <n v="0"/>
    <x v="2"/>
    <x v="0"/>
  </r>
  <r>
    <s v="f8df93b2-df50-4fe3-b6b2-52ae189f91ea"/>
    <s v="Thomas Moore"/>
    <s v="Thomas"/>
    <s v="Moore"/>
    <s v="wjones@example.org"/>
    <x v="3483"/>
    <d v="2024-07-08T00:00:00"/>
    <x v="3"/>
    <n v="4"/>
    <n v="200"/>
    <n v="0"/>
    <n v="800"/>
    <n v="800"/>
    <n v="0"/>
    <x v="3"/>
    <x v="0"/>
  </r>
  <r>
    <s v="17aec49b-0a3d-4814-95f7-9ff36e8b702c"/>
    <s v="Tammy Lee"/>
    <s v="Tammy"/>
    <s v="Lee"/>
    <s v="ysanchez@example.org"/>
    <x v="5059"/>
    <d v="2024-05-07T00:00:00"/>
    <x v="4"/>
    <n v="1"/>
    <n v="1200"/>
    <n v="0"/>
    <n v="1200"/>
    <n v="1200"/>
    <n v="0"/>
    <x v="3"/>
    <x v="0"/>
  </r>
  <r>
    <s v="099cfc17-0c4e-4604-a664-4b63bd9d0b71"/>
    <s v="Marcus Rangel"/>
    <s v="Marcus"/>
    <s v="Rangel"/>
    <s v="makayla16@example.net"/>
    <x v="5060"/>
    <d v="2024-12-02T00:00:00"/>
    <x v="3"/>
    <n v="4"/>
    <n v="200"/>
    <n v="0"/>
    <n v="800"/>
    <n v="800"/>
    <n v="0"/>
    <x v="3"/>
    <x v="0"/>
  </r>
  <r>
    <s v="899e8754-8548-4453-9d84-e74e6890d482"/>
    <s v="Joshua Allen"/>
    <s v="Joshua"/>
    <s v="Allen"/>
    <s v="cynthiawest@example.net"/>
    <x v="2492"/>
    <d v="2024-12-25T00:00:00"/>
    <x v="4"/>
    <n v="2"/>
    <n v="1200"/>
    <n v="5"/>
    <n v="2400"/>
    <n v="2280"/>
    <n v="-120"/>
    <x v="1"/>
    <x v="0"/>
  </r>
  <r>
    <s v="1cde8675-4368-464e-b88d-6b67787ae05b"/>
    <s v="Robert Maxwell"/>
    <s v="Robert"/>
    <s v="Maxwell"/>
    <s v="archersteven@example.com"/>
    <x v="5061"/>
    <d v="2024-08-09T00:00:00"/>
    <x v="2"/>
    <n v="4"/>
    <n v="300"/>
    <n v="0"/>
    <n v="1200"/>
    <n v="1200"/>
    <n v="0"/>
    <x v="3"/>
    <x v="0"/>
  </r>
  <r>
    <s v="bc9bbc77-3d25-48bc-83b2-923c3eda2437"/>
    <s v="Jeff Mitchell"/>
    <s v="Jeff"/>
    <s v="Mitchell"/>
    <s v="palmerjason@example.com"/>
    <x v="5062"/>
    <d v="2024-08-27T00:00:00"/>
    <x v="7"/>
    <n v="3"/>
    <n v="150"/>
    <n v="0"/>
    <n v="450"/>
    <n v="450"/>
    <n v="0"/>
    <x v="3"/>
    <x v="0"/>
  </r>
  <r>
    <s v="278d232f-76ad-4d89-8b4b-5d7ae072155a"/>
    <s v="David Montoya"/>
    <s v="David"/>
    <s v="Montoya"/>
    <s v="tstewart@example.net"/>
    <x v="5063"/>
    <d v="2025-02-24T00:00:00"/>
    <x v="5"/>
    <n v="1"/>
    <n v="90"/>
    <n v="0"/>
    <n v="90"/>
    <n v="90"/>
    <n v="0"/>
    <x v="0"/>
    <x v="0"/>
  </r>
  <r>
    <s v="2d743f39-c10d-4327-9645-70b2fcce40da"/>
    <s v="Joseph Carpenter"/>
    <s v="Joseph"/>
    <s v="Carpenter"/>
    <s v="luisbarnes@example.net"/>
    <x v="5064"/>
    <d v="2024-09-19T00:00:00"/>
    <x v="1"/>
    <n v="1"/>
    <n v="100"/>
    <n v="0"/>
    <n v="100"/>
    <n v="100"/>
    <n v="0"/>
    <x v="0"/>
    <x v="0"/>
  </r>
  <r>
    <s v="1a533b3a-39c6-4d0c-b55d-db07fa6a53d2"/>
    <s v="Lynn Wheeler"/>
    <s v="Lynn"/>
    <s v="Wheeler"/>
    <s v="austin41@example.org"/>
    <x v="5065"/>
    <d v="2025-01-18T00:00:00"/>
    <x v="5"/>
    <n v="1"/>
    <n v="90"/>
    <n v="10"/>
    <n v="90"/>
    <n v="81"/>
    <n v="-9"/>
    <x v="4"/>
    <x v="0"/>
  </r>
  <r>
    <s v="162a36b7-7706-49a1-a41b-1f4fdc702689"/>
    <s v="Francis Valencia"/>
    <s v="Francis"/>
    <s v="Valencia"/>
    <s v="fwhite@example.org"/>
    <x v="5066"/>
    <d v="2024-05-14T00:00:00"/>
    <x v="4"/>
    <n v="4"/>
    <n v="1200"/>
    <n v="0"/>
    <n v="4800"/>
    <n v="4800"/>
    <n v="0"/>
    <x v="2"/>
    <x v="0"/>
  </r>
  <r>
    <s v="95eed93a-9cb1-4d9c-acbb-cd3cbcd89cc4"/>
    <s v="Anna Rodriguez"/>
    <s v="Anna"/>
    <s v="Rodriguez"/>
    <s v="stricklandnicole@example.org"/>
    <x v="5067"/>
    <d v="2024-05-12T00:00:00"/>
    <x v="8"/>
    <n v="2"/>
    <n v="50"/>
    <n v="5"/>
    <n v="100"/>
    <n v="95"/>
    <n v="-5"/>
    <x v="4"/>
    <x v="0"/>
  </r>
  <r>
    <s v="23d1fe46-805c-4e6c-b60a-dff1a5ab56d8"/>
    <s v="Douglas Richardson DDS"/>
    <s v="Douglas"/>
    <s v="DDS"/>
    <s v="ngomez@example.net"/>
    <x v="3627"/>
    <d v="2024-08-28T00:00:00"/>
    <x v="2"/>
    <n v="1"/>
    <n v="300"/>
    <n v="5"/>
    <n v="300"/>
    <n v="285"/>
    <n v="-15"/>
    <x v="0"/>
    <x v="0"/>
  </r>
  <r>
    <s v="c2d357fa-44a5-4f17-ae47-8798cb41320d"/>
    <s v="Rebecca Odonnell"/>
    <s v="Rebecca"/>
    <s v="Odonnell"/>
    <s v="sloanconnie@example.com"/>
    <x v="3003"/>
    <d v="2025-04-01T00:00:00"/>
    <x v="8"/>
    <n v="3"/>
    <n v="50"/>
    <n v="0"/>
    <n v="150"/>
    <n v="150"/>
    <n v="0"/>
    <x v="2"/>
    <x v="0"/>
  </r>
  <r>
    <s v="58a154c2-3520-4760-bcb8-4fedd50a1ffa"/>
    <s v="Laurie Morris"/>
    <s v="Laurie"/>
    <s v="Morris"/>
    <s v="charles25@example.org"/>
    <x v="3230"/>
    <d v="2025-03-07T00:00:00"/>
    <x v="3"/>
    <n v="2"/>
    <n v="200"/>
    <n v="0"/>
    <n v="400"/>
    <n v="400"/>
    <n v="0"/>
    <x v="3"/>
    <x v="0"/>
  </r>
  <r>
    <s v="e4339188-2495-448b-85b5-e4c44f5b0649"/>
    <s v="Brianna Green"/>
    <s v="Brianna"/>
    <s v="Green"/>
    <s v="larsenheather@example.org"/>
    <x v="5068"/>
    <d v="2024-05-22T00:00:00"/>
    <x v="4"/>
    <n v="4"/>
    <n v="1200"/>
    <n v="0"/>
    <n v="4800"/>
    <n v="4800"/>
    <n v="0"/>
    <x v="0"/>
    <x v="0"/>
  </r>
  <r>
    <s v="6b3d637b-58b1-430f-a05e-c760bf48530e"/>
    <s v="Kevin Mills"/>
    <s v="Kevin"/>
    <s v="Mills"/>
    <s v="welchthomas@example.net"/>
    <x v="5069"/>
    <d v="2024-08-03T00:00:00"/>
    <x v="5"/>
    <n v="4"/>
    <n v="90"/>
    <n v="5"/>
    <n v="360"/>
    <n v="342"/>
    <n v="-18"/>
    <x v="3"/>
    <x v="0"/>
  </r>
  <r>
    <s v="25690b44-2c3c-458e-a9bc-3682344609d1"/>
    <s v="Rebecca Lopez"/>
    <s v="Rebecca"/>
    <s v="Lopez"/>
    <s v="kpetersen@example.org"/>
    <x v="5070"/>
    <d v="2024-05-22T00:00:00"/>
    <x v="1"/>
    <n v="1"/>
    <n v="100"/>
    <n v="0"/>
    <n v="100"/>
    <n v="100"/>
    <n v="0"/>
    <x v="2"/>
    <x v="0"/>
  </r>
  <r>
    <s v="92f551d8-4f83-4dee-8a08-2062b2969584"/>
    <s v="Kristina Brown"/>
    <s v="Kristina"/>
    <s v="Brown"/>
    <s v="joseph63@example.com"/>
    <x v="751"/>
    <d v="2024-07-06T00:00:00"/>
    <x v="6"/>
    <n v="1"/>
    <n v="120"/>
    <n v="0"/>
    <n v="120"/>
    <n v="120"/>
    <n v="0"/>
    <x v="3"/>
    <x v="0"/>
  </r>
  <r>
    <s v="ff8ce0b1-b639-4e1f-8336-a9a46e278083"/>
    <s v="Autumn Watson"/>
    <s v="Autumn"/>
    <s v="Watson"/>
    <s v="jessicamartin@example.com"/>
    <x v="5071"/>
    <d v="2024-09-01T00:00:00"/>
    <x v="5"/>
    <n v="3"/>
    <n v="90"/>
    <n v="0"/>
    <n v="270"/>
    <n v="270"/>
    <n v="0"/>
    <x v="4"/>
    <x v="0"/>
  </r>
  <r>
    <s v="185fe588-70e9-4eae-9992-f1f5609c724d"/>
    <s v="Larry Chavez"/>
    <s v="Larry"/>
    <s v="Chavez"/>
    <s v="michael41@example.org"/>
    <x v="5072"/>
    <d v="2024-09-02T00:00:00"/>
    <x v="7"/>
    <n v="2"/>
    <n v="150"/>
    <n v="5"/>
    <n v="300"/>
    <n v="285"/>
    <n v="-15"/>
    <x v="3"/>
    <x v="0"/>
  </r>
  <r>
    <s v="3a508aa5-a608-4c6a-91b8-074d114411a7"/>
    <s v="Bobby Schaefer"/>
    <s v="Bobby"/>
    <s v="Schaefer"/>
    <s v="andrea99@example.net"/>
    <x v="3412"/>
    <d v="2025-02-08T00:00:00"/>
    <x v="6"/>
    <n v="4"/>
    <n v="120"/>
    <n v="10"/>
    <n v="480"/>
    <n v="432"/>
    <n v="-48"/>
    <x v="1"/>
    <x v="0"/>
  </r>
  <r>
    <s v="c1ac99b4-4c9b-4318-b866-236eca2a3363"/>
    <s v="Mikayla Taylor"/>
    <s v="Mikayla"/>
    <s v="Taylor"/>
    <s v="carlos56@example.org"/>
    <x v="1911"/>
    <d v="2025-02-15T00:00:00"/>
    <x v="7"/>
    <n v="4"/>
    <n v="150"/>
    <n v="0"/>
    <n v="600"/>
    <n v="600"/>
    <n v="0"/>
    <x v="0"/>
    <x v="0"/>
  </r>
  <r>
    <s v="0426c382-9004-46f8-b26f-c95f60755bec"/>
    <s v="Robert Stevens"/>
    <s v="Robert"/>
    <s v="Stevens"/>
    <s v="aedwards@example.org"/>
    <x v="5073"/>
    <d v="2025-04-16T00:00:00"/>
    <x v="1"/>
    <n v="2"/>
    <n v="100"/>
    <n v="0"/>
    <n v="200"/>
    <n v="200"/>
    <n v="0"/>
    <x v="4"/>
    <x v="0"/>
  </r>
  <r>
    <s v="b6922225-a199-4619-a5e6-52d44b699faf"/>
    <s v="Elizabeth Williams"/>
    <s v="Elizabeth"/>
    <s v="Williams"/>
    <s v="timothyhaley@example.com"/>
    <x v="5074"/>
    <d v="2024-08-27T00:00:00"/>
    <x v="0"/>
    <n v="2"/>
    <n v="800"/>
    <n v="0"/>
    <n v="1600"/>
    <n v="1600"/>
    <n v="0"/>
    <x v="1"/>
    <x v="0"/>
  </r>
  <r>
    <s v="e2b7f7a0-8e74-4b1d-8240-d54026d6c8d9"/>
    <s v="Christina Spencer"/>
    <s v="Christina"/>
    <s v="Spencer"/>
    <s v="tgreen@example.net"/>
    <x v="456"/>
    <d v="2024-08-28T00:00:00"/>
    <x v="5"/>
    <n v="1"/>
    <n v="90"/>
    <n v="5"/>
    <n v="90"/>
    <n v="85.5"/>
    <n v="-4.5"/>
    <x v="4"/>
    <x v="1"/>
  </r>
  <r>
    <s v="aa82f735-7374-4a31-b895-f9757968dca6"/>
    <s v="Peter Gonzalez"/>
    <s v="Peter"/>
    <s v="Gonzalez"/>
    <s v="littlemisty@example.net"/>
    <x v="5075"/>
    <d v="2024-07-04T00:00:00"/>
    <x v="8"/>
    <n v="2"/>
    <n v="50"/>
    <n v="0"/>
    <n v="100"/>
    <n v="100"/>
    <n v="0"/>
    <x v="2"/>
    <x v="0"/>
  </r>
  <r>
    <s v="50e85e14-6138-4789-a5fc-d02d71a10261"/>
    <s v="Melinda Gonzalez"/>
    <s v="Melinda"/>
    <s v="Gonzalez"/>
    <s v="michellebrown@example.com"/>
    <x v="5076"/>
    <d v="2024-08-28T00:00:00"/>
    <x v="3"/>
    <n v="1"/>
    <n v="200"/>
    <n v="5"/>
    <n v="200"/>
    <n v="190"/>
    <n v="-10"/>
    <x v="0"/>
    <x v="0"/>
  </r>
  <r>
    <s v="53f33b03-1063-4709-9c83-159ff662942c"/>
    <s v="Travis Weaver"/>
    <s v="Travis"/>
    <s v="Weaver"/>
    <s v="scottrobinson@example.com"/>
    <x v="5077"/>
    <d v="2024-05-26T00:00:00"/>
    <x v="1"/>
    <n v="1"/>
    <n v="100"/>
    <n v="0"/>
    <n v="100"/>
    <n v="100"/>
    <n v="0"/>
    <x v="4"/>
    <x v="0"/>
  </r>
  <r>
    <s v="98287910-9ddb-4559-9666-e238226aef9f"/>
    <s v="Linda Boyd"/>
    <s v="Linda"/>
    <s v="Boyd"/>
    <s v="heatherramos@example.org"/>
    <x v="5078"/>
    <d v="2024-06-30T00:00:00"/>
    <x v="1"/>
    <n v="3"/>
    <n v="100"/>
    <n v="0"/>
    <n v="300"/>
    <n v="300"/>
    <n v="0"/>
    <x v="4"/>
    <x v="0"/>
  </r>
  <r>
    <s v="ce1077b6-bd09-4f75-81c7-53eb4b09e435"/>
    <s v="Michael Meadows"/>
    <s v="Michael"/>
    <s v="Meadows"/>
    <s v="thompsondustin@example.net"/>
    <x v="4745"/>
    <d v="2024-08-21T00:00:00"/>
    <x v="4"/>
    <n v="2"/>
    <n v="1200"/>
    <n v="5"/>
    <n v="2400"/>
    <n v="2280"/>
    <n v="-120"/>
    <x v="0"/>
    <x v="0"/>
  </r>
  <r>
    <s v="00f72a78-ef23-48aa-830f-61aeab486306"/>
    <s v="Julie Hernandez"/>
    <s v="Julie"/>
    <s v="Hernandez"/>
    <s v="justinpayne@example.com"/>
    <x v="5079"/>
    <d v="2024-05-12T00:00:00"/>
    <x v="1"/>
    <n v="4"/>
    <n v="100"/>
    <n v="0"/>
    <n v="400"/>
    <n v="400"/>
    <n v="0"/>
    <x v="2"/>
    <x v="0"/>
  </r>
  <r>
    <s v="a98651f1-32a6-4339-99fe-603a56d5d516"/>
    <s v="Sheila Chen"/>
    <s v="Sheila"/>
    <s v="Chen"/>
    <s v="vbrown@example.com"/>
    <x v="5080"/>
    <d v="2025-03-03T00:00:00"/>
    <x v="8"/>
    <n v="4"/>
    <n v="50"/>
    <n v="0"/>
    <n v="200"/>
    <n v="200"/>
    <n v="0"/>
    <x v="4"/>
    <x v="0"/>
  </r>
  <r>
    <s v="9303087e-d132-472b-a747-799ec3fc6ad4"/>
    <s v="Dawn Gilbert"/>
    <s v="Dawn"/>
    <s v="Gilbert"/>
    <s v="sampsonjacqueline@example.net"/>
    <x v="1449"/>
    <d v="2025-02-19T00:00:00"/>
    <x v="7"/>
    <n v="1"/>
    <n v="150"/>
    <n v="0"/>
    <n v="150"/>
    <n v="150"/>
    <n v="0"/>
    <x v="3"/>
    <x v="0"/>
  </r>
  <r>
    <s v="e3d7be22-23ee-48bd-baf2-f2d0cb0ea38d"/>
    <s v="Daniel Wade"/>
    <s v="Daniel"/>
    <s v="Wade"/>
    <s v="kimberlylewis@example.org"/>
    <x v="5081"/>
    <d v="2025-04-15T00:00:00"/>
    <x v="6"/>
    <n v="3"/>
    <n v="120"/>
    <n v="10"/>
    <n v="360"/>
    <n v="324"/>
    <n v="-36"/>
    <x v="0"/>
    <x v="0"/>
  </r>
  <r>
    <s v="2bfde673-6006-4b3d-8f70-68b5c1071496"/>
    <s v="Dustin Gamble"/>
    <s v="Dustin"/>
    <s v="Gamble"/>
    <s v="willisbrad@example.net"/>
    <x v="5082"/>
    <d v="2025-04-01T00:00:00"/>
    <x v="6"/>
    <n v="3"/>
    <n v="120"/>
    <n v="0"/>
    <n v="360"/>
    <n v="360"/>
    <n v="0"/>
    <x v="0"/>
    <x v="0"/>
  </r>
  <r>
    <s v="c69ec79d-cb1e-4137-a7e5-95813934774e"/>
    <s v="Elizabeth Walters"/>
    <s v="Elizabeth"/>
    <s v="Walters"/>
    <s v="parkerian@example.org"/>
    <x v="5083"/>
    <d v="2024-04-23T00:00:00"/>
    <x v="6"/>
    <n v="3"/>
    <n v="120"/>
    <n v="10"/>
    <n v="360"/>
    <n v="324"/>
    <n v="-36"/>
    <x v="0"/>
    <x v="0"/>
  </r>
  <r>
    <s v="d5c02614-0d8f-4f5d-b94e-7525d971e5db"/>
    <s v="Crystal Beck"/>
    <s v="Crystal"/>
    <s v="Beck"/>
    <s v="nicole36@example.net"/>
    <x v="112"/>
    <d v="2025-01-09T00:00:00"/>
    <x v="8"/>
    <n v="2"/>
    <n v="50"/>
    <n v="0"/>
    <n v="100"/>
    <n v="100"/>
    <n v="0"/>
    <x v="3"/>
    <x v="0"/>
  </r>
  <r>
    <s v="e7afb1ef-a459-4a16-b662-9b28c90360db"/>
    <s v="Travis Fry"/>
    <s v="Travis"/>
    <s v="Fry"/>
    <s v="shannon26@example.org"/>
    <x v="524"/>
    <d v="2024-09-04T00:00:00"/>
    <x v="5"/>
    <n v="2"/>
    <n v="90"/>
    <n v="5"/>
    <n v="180"/>
    <n v="171"/>
    <n v="-9"/>
    <x v="1"/>
    <x v="0"/>
  </r>
  <r>
    <s v="31a0d281-6c44-4b8b-86e4-ef0ac7a26844"/>
    <s v="Justin Watkins"/>
    <s v="Justin"/>
    <s v="Watkins"/>
    <s v="bowerssamuel@example.org"/>
    <x v="3909"/>
    <d v="2025-03-07T00:00:00"/>
    <x v="3"/>
    <n v="1"/>
    <n v="200"/>
    <n v="0"/>
    <n v="200"/>
    <n v="200"/>
    <n v="0"/>
    <x v="0"/>
    <x v="0"/>
  </r>
  <r>
    <s v="e12889de-0b80-4539-94a6-47b3c4a91377"/>
    <s v="Alexis Sanchez"/>
    <s v="Alexis"/>
    <s v="Sanchez"/>
    <s v="michellehamilton@example.org"/>
    <x v="5084"/>
    <d v="2024-06-07T00:00:00"/>
    <x v="0"/>
    <n v="3"/>
    <n v="800"/>
    <n v="0"/>
    <n v="2400"/>
    <n v="2400"/>
    <n v="0"/>
    <x v="4"/>
    <x v="0"/>
  </r>
  <r>
    <s v="1c18df69-cb11-4940-9a9e-31cd285a469b"/>
    <s v="Kelsey Butler"/>
    <s v="Kelsey"/>
    <s v="Butler"/>
    <s v="thomas33@example.com"/>
    <x v="908"/>
    <d v="2025-01-01T00:00:00"/>
    <x v="5"/>
    <n v="3"/>
    <n v="90"/>
    <n v="5"/>
    <n v="270"/>
    <n v="256.5"/>
    <n v="-13.5"/>
    <x v="4"/>
    <x v="0"/>
  </r>
  <r>
    <s v="8aa23eee-c24c-46bf-a046-95bbb464ac91"/>
    <s v="Stephanie Ferrell"/>
    <s v="Stephanie"/>
    <s v="Ferrell"/>
    <s v="marklewis@example.com"/>
    <x v="5085"/>
    <d v="2024-05-25T00:00:00"/>
    <x v="0"/>
    <n v="3"/>
    <n v="800"/>
    <n v="10"/>
    <n v="2400"/>
    <n v="2160"/>
    <n v="-240"/>
    <x v="3"/>
    <x v="0"/>
  </r>
  <r>
    <s v="8395789f-4532-4941-84d3-0824d45dae36"/>
    <s v="Robert James"/>
    <s v="Robert"/>
    <s v="James"/>
    <s v="emarshall@example.org"/>
    <x v="5086"/>
    <d v="2024-12-14T00:00:00"/>
    <x v="7"/>
    <n v="2"/>
    <n v="150"/>
    <n v="0"/>
    <n v="300"/>
    <n v="300"/>
    <n v="0"/>
    <x v="4"/>
    <x v="0"/>
  </r>
  <r>
    <s v="f2476bb4-02b7-44ae-a964-c8a0c19b84a6"/>
    <s v="Lori Chaney"/>
    <s v="Lori"/>
    <s v="Chaney"/>
    <s v="melissa31@example.com"/>
    <x v="5087"/>
    <d v="2024-11-08T00:00:00"/>
    <x v="1"/>
    <n v="3"/>
    <n v="100"/>
    <n v="0"/>
    <n v="300"/>
    <n v="300"/>
    <n v="0"/>
    <x v="4"/>
    <x v="0"/>
  </r>
  <r>
    <s v="15765f2a-b211-4e4f-a90b-bc9b901304e3"/>
    <s v="Wendy Jones"/>
    <s v="Wendy"/>
    <s v="Jones"/>
    <s v="kristinaoliver@example.org"/>
    <x v="5088"/>
    <d v="2024-09-25T00:00:00"/>
    <x v="6"/>
    <n v="1"/>
    <n v="120"/>
    <n v="0"/>
    <n v="120"/>
    <n v="120"/>
    <n v="0"/>
    <x v="1"/>
    <x v="0"/>
  </r>
  <r>
    <s v="89560de3-f2ff-4361-93cd-d9d5cb70c89f"/>
    <s v="Joshua Fitzpatrick"/>
    <s v="Joshua"/>
    <s v="Fitzpatrick"/>
    <s v="jeffreygibson@example.net"/>
    <x v="5089"/>
    <d v="2024-05-15T00:00:00"/>
    <x v="2"/>
    <n v="1"/>
    <n v="300"/>
    <n v="0"/>
    <n v="300"/>
    <n v="300"/>
    <n v="0"/>
    <x v="1"/>
    <x v="0"/>
  </r>
  <r>
    <s v="df0c3984-8542-4bf7-a32b-783958bf9169"/>
    <s v="Cheryl Nguyen"/>
    <s v="Cheryl"/>
    <s v="Nguyen"/>
    <s v="dawn58@example.com"/>
    <x v="5090"/>
    <d v="2025-01-01T00:00:00"/>
    <x v="7"/>
    <n v="2"/>
    <n v="150"/>
    <n v="5"/>
    <n v="300"/>
    <n v="285"/>
    <n v="-15"/>
    <x v="2"/>
    <x v="0"/>
  </r>
  <r>
    <s v="79e26160-5d87-40de-af63-d6e7a7a9ba99"/>
    <s v="Eric Walker"/>
    <s v="Eric"/>
    <s v="Walker"/>
    <s v="jterry@example.org"/>
    <x v="5091"/>
    <d v="2024-06-12T00:00:00"/>
    <x v="4"/>
    <n v="1"/>
    <n v="1200"/>
    <n v="0"/>
    <n v="1200"/>
    <n v="1200"/>
    <n v="0"/>
    <x v="1"/>
    <x v="1"/>
  </r>
  <r>
    <s v="93bc615c-fae4-4252-baf7-e81e373af68c"/>
    <s v="Tammy Rodriguez"/>
    <s v="Tammy"/>
    <s v="Rodriguez"/>
    <s v="gcross@example.net"/>
    <x v="5092"/>
    <d v="2024-05-25T00:00:00"/>
    <x v="0"/>
    <n v="4"/>
    <n v="800"/>
    <n v="0"/>
    <n v="3200"/>
    <n v="3200"/>
    <n v="0"/>
    <x v="0"/>
    <x v="0"/>
  </r>
  <r>
    <s v="5d39d43c-7d41-4a0a-bcfb-1a76e76d0125"/>
    <s v="Diane Fernandez"/>
    <s v="Diane"/>
    <s v="Fernandez"/>
    <s v="arthurcrawford@example.com"/>
    <x v="459"/>
    <d v="2024-06-14T00:00:00"/>
    <x v="7"/>
    <n v="4"/>
    <n v="150"/>
    <n v="0"/>
    <n v="600"/>
    <n v="600"/>
    <n v="0"/>
    <x v="2"/>
    <x v="1"/>
  </r>
  <r>
    <s v="2c559e57-8371-406a-94ca-9a44c5295039"/>
    <s v="Michael Lucas"/>
    <s v="Michael"/>
    <s v="Lucas"/>
    <s v="beverly00@example.org"/>
    <x v="5093"/>
    <d v="2024-05-26T00:00:00"/>
    <x v="6"/>
    <n v="2"/>
    <n v="120"/>
    <n v="0"/>
    <n v="240"/>
    <n v="240"/>
    <n v="0"/>
    <x v="2"/>
    <x v="0"/>
  </r>
  <r>
    <s v="9031ddfc-cc69-410a-b544-eb2118668f51"/>
    <s v="David Arias"/>
    <s v="David"/>
    <s v="Arias"/>
    <s v="mgoodman@example.org"/>
    <x v="1459"/>
    <d v="2025-02-17T00:00:00"/>
    <x v="8"/>
    <n v="2"/>
    <n v="50"/>
    <n v="0"/>
    <n v="100"/>
    <n v="100"/>
    <n v="0"/>
    <x v="0"/>
    <x v="0"/>
  </r>
  <r>
    <s v="961e867a-5742-4255-94ad-f8b8cb5273b8"/>
    <s v="Michaela Norton"/>
    <s v="Michaela"/>
    <s v="Norton"/>
    <s v="brandon33@example.net"/>
    <x v="3093"/>
    <d v="2024-06-14T00:00:00"/>
    <x v="5"/>
    <n v="3"/>
    <n v="90"/>
    <n v="0"/>
    <n v="270"/>
    <n v="270"/>
    <n v="0"/>
    <x v="1"/>
    <x v="0"/>
  </r>
  <r>
    <s v="de0f86e4-9b93-4aa3-95f6-ec3335442070"/>
    <s v="Sarah Williams"/>
    <s v="Sarah"/>
    <s v="Williams"/>
    <s v="lisa05@example.org"/>
    <x v="3774"/>
    <d v="2024-07-09T00:00:00"/>
    <x v="4"/>
    <n v="4"/>
    <n v="1200"/>
    <n v="0"/>
    <n v="4800"/>
    <n v="4800"/>
    <n v="0"/>
    <x v="4"/>
    <x v="0"/>
  </r>
  <r>
    <s v="fa2c762e-3c8d-46a3-9140-931d1fcba8d0"/>
    <s v="Lee Torres"/>
    <s v="Lee"/>
    <s v="Torres"/>
    <s v="jessicagraves@example.org"/>
    <x v="4836"/>
    <d v="2024-12-15T00:00:00"/>
    <x v="1"/>
    <n v="2"/>
    <n v="100"/>
    <n v="0"/>
    <n v="200"/>
    <n v="200"/>
    <n v="0"/>
    <x v="0"/>
    <x v="0"/>
  </r>
  <r>
    <s v="4f532d60-f1fa-4da8-8bc3-ad9f3463a759"/>
    <s v="Joshua Andrews"/>
    <s v="Joshua"/>
    <s v="Andrews"/>
    <s v="tranjulie@example.com"/>
    <x v="4735"/>
    <d v="2025-03-04T00:00:00"/>
    <x v="8"/>
    <n v="3"/>
    <n v="50"/>
    <n v="0"/>
    <n v="150"/>
    <n v="150"/>
    <n v="0"/>
    <x v="2"/>
    <x v="0"/>
  </r>
  <r>
    <s v="b5c555a2-03e0-4da7-96d9-77f3625c7850"/>
    <s v="Michele Carter"/>
    <s v="Michele"/>
    <s v="Carter"/>
    <s v="laura55@example.com"/>
    <x v="5094"/>
    <d v="2025-02-25T00:00:00"/>
    <x v="4"/>
    <n v="4"/>
    <n v="1200"/>
    <n v="0"/>
    <n v="4800"/>
    <n v="4800"/>
    <n v="0"/>
    <x v="2"/>
    <x v="0"/>
  </r>
  <r>
    <s v="1fe2864f-3ec1-4b5d-9159-0336479fb0fe"/>
    <s v="Karen Sanchez"/>
    <s v="Karen"/>
    <s v="Sanchez"/>
    <s v="xvargas@example.com"/>
    <x v="5095"/>
    <d v="2024-10-10T00:00:00"/>
    <x v="2"/>
    <n v="2"/>
    <n v="300"/>
    <n v="0"/>
    <n v="600"/>
    <n v="600"/>
    <n v="0"/>
    <x v="4"/>
    <x v="0"/>
  </r>
  <r>
    <s v="957bec29-d043-4cfb-a778-f7eb327d6224"/>
    <s v="Tina Brown"/>
    <s v="Tina"/>
    <s v="Brown"/>
    <s v="geraldholland@example.org"/>
    <x v="5096"/>
    <d v="2025-01-08T00:00:00"/>
    <x v="0"/>
    <n v="3"/>
    <n v="800"/>
    <n v="10"/>
    <n v="2400"/>
    <n v="2160"/>
    <n v="-240"/>
    <x v="0"/>
    <x v="1"/>
  </r>
  <r>
    <s v="794c8296-3695-4b3a-831c-dcba454afde3"/>
    <s v="Pamela Johnson"/>
    <s v="Pamela"/>
    <s v="Johnson"/>
    <s v="james72@example.com"/>
    <x v="5097"/>
    <d v="2024-11-21T00:00:00"/>
    <x v="5"/>
    <n v="1"/>
    <n v="90"/>
    <n v="5"/>
    <n v="90"/>
    <n v="85.5"/>
    <n v="-4.5"/>
    <x v="3"/>
    <x v="0"/>
  </r>
  <r>
    <s v="70fc2ce6-f04f-48a9-95b3-1c7c9d0b89e4"/>
    <s v="Kari Lawson"/>
    <s v="Kari"/>
    <s v="Lawson"/>
    <s v="peckgloria@example.org"/>
    <x v="3301"/>
    <d v="2024-12-15T00:00:00"/>
    <x v="0"/>
    <n v="3"/>
    <n v="800"/>
    <n v="15"/>
    <n v="2400"/>
    <n v="2040"/>
    <n v="-360"/>
    <x v="2"/>
    <x v="0"/>
  </r>
  <r>
    <s v="40afdda9-7c57-464a-8ef3-c857be4387c5"/>
    <s v="Wendy Stewart MD"/>
    <s v="Wendy"/>
    <s v="MD"/>
    <s v="eaguirre@example.com"/>
    <x v="5098"/>
    <d v="2024-08-31T00:00:00"/>
    <x v="0"/>
    <n v="3"/>
    <n v="800"/>
    <n v="0"/>
    <n v="2400"/>
    <n v="2400"/>
    <n v="0"/>
    <x v="1"/>
    <x v="0"/>
  </r>
  <r>
    <s v="16b64213-8f24-4796-b326-5e710b5010be"/>
    <s v="Matthew Payne"/>
    <s v="Matthew"/>
    <s v="Payne"/>
    <s v="kjones@example.com"/>
    <x v="5099"/>
    <d v="2025-02-28T00:00:00"/>
    <x v="2"/>
    <n v="3"/>
    <n v="300"/>
    <n v="0"/>
    <n v="900"/>
    <n v="900"/>
    <n v="0"/>
    <x v="4"/>
    <x v="0"/>
  </r>
  <r>
    <s v="37785d79-d5ff-4df1-974d-703b743d73f6"/>
    <s v="Janet Beck"/>
    <s v="Janet"/>
    <s v="Beck"/>
    <s v="caustin@example.com"/>
    <x v="5100"/>
    <d v="2024-08-26T00:00:00"/>
    <x v="8"/>
    <n v="3"/>
    <n v="50"/>
    <n v="0"/>
    <n v="150"/>
    <n v="150"/>
    <n v="0"/>
    <x v="3"/>
    <x v="0"/>
  </r>
  <r>
    <s v="0f4569d8-4924-4eab-88ff-f85f564c0287"/>
    <s v="Timothy Arnold"/>
    <s v="Timothy"/>
    <s v="Arnold"/>
    <s v="nicolehernandez@example.com"/>
    <x v="1787"/>
    <d v="2025-03-31T00:00:00"/>
    <x v="0"/>
    <n v="2"/>
    <n v="800"/>
    <n v="0"/>
    <n v="1600"/>
    <n v="1600"/>
    <n v="0"/>
    <x v="3"/>
    <x v="0"/>
  </r>
  <r>
    <s v="ad811dcb-8f6f-4489-a7eb-ea29cd295aa0"/>
    <s v="Carla Everett"/>
    <s v="Carla"/>
    <s v="Everett"/>
    <s v="robert45@example.com"/>
    <x v="5101"/>
    <d v="2025-03-01T00:00:00"/>
    <x v="1"/>
    <n v="4"/>
    <n v="100"/>
    <n v="0"/>
    <n v="400"/>
    <n v="400"/>
    <n v="0"/>
    <x v="1"/>
    <x v="0"/>
  </r>
  <r>
    <s v="c489dfb8-7c90-43ef-bbd8-52b3ceba9e3b"/>
    <s v="Richard Richardson"/>
    <s v="Richard"/>
    <s v="Richardson"/>
    <s v="vanessawade@example.net"/>
    <x v="5102"/>
    <d v="2024-09-28T00:00:00"/>
    <x v="4"/>
    <n v="4"/>
    <n v="1200"/>
    <n v="0"/>
    <n v="4800"/>
    <n v="4800"/>
    <n v="0"/>
    <x v="4"/>
    <x v="0"/>
  </r>
  <r>
    <s v="a37f02ea-5c6c-444d-a7b0-be0697a4395c"/>
    <s v="James Taylor"/>
    <s v="James"/>
    <s v="Taylor"/>
    <s v="tasha72@example.org"/>
    <x v="5103"/>
    <d v="2024-12-12T00:00:00"/>
    <x v="8"/>
    <n v="2"/>
    <n v="50"/>
    <n v="0"/>
    <n v="100"/>
    <n v="100"/>
    <n v="0"/>
    <x v="4"/>
    <x v="0"/>
  </r>
  <r>
    <s v="695eb290-bbef-48a7-b865-275e4b6ab36f"/>
    <s v="Elizabeth Ramirez"/>
    <s v="Elizabeth"/>
    <s v="Ramirez"/>
    <s v="thomasmercer@example.com"/>
    <x v="4215"/>
    <d v="2025-01-17T00:00:00"/>
    <x v="3"/>
    <n v="1"/>
    <n v="200"/>
    <n v="0"/>
    <n v="200"/>
    <n v="200"/>
    <n v="0"/>
    <x v="4"/>
    <x v="0"/>
  </r>
  <r>
    <s v="b66f9244-fbb6-4dab-a621-edb2ee5f69d5"/>
    <s v="Joshua Harris"/>
    <s v="Joshua"/>
    <s v="Harris"/>
    <s v="mary16@example.net"/>
    <x v="5104"/>
    <d v="2024-09-27T00:00:00"/>
    <x v="6"/>
    <n v="2"/>
    <n v="120"/>
    <n v="5"/>
    <n v="240"/>
    <n v="228"/>
    <n v="-12"/>
    <x v="4"/>
    <x v="0"/>
  </r>
  <r>
    <s v="b35eced4-bebd-4633-a592-d396d9559fd3"/>
    <s v="Stephanie Vang"/>
    <s v="Stephanie"/>
    <s v="Vang"/>
    <s v="angela63@example.net"/>
    <x v="300"/>
    <d v="2025-03-11T00:00:00"/>
    <x v="4"/>
    <n v="1"/>
    <n v="1200"/>
    <n v="5"/>
    <n v="1200"/>
    <n v="1140"/>
    <n v="-60"/>
    <x v="1"/>
    <x v="1"/>
  </r>
  <r>
    <s v="c6d09664-ea7d-4240-8d9c-193316aa45f1"/>
    <s v="Brenda Sullivan"/>
    <s v="Brenda"/>
    <s v="Sullivan"/>
    <s v="taylor78@example.net"/>
    <x v="5105"/>
    <d v="2025-02-06T00:00:00"/>
    <x v="8"/>
    <n v="3"/>
    <n v="50"/>
    <n v="10"/>
    <n v="150"/>
    <n v="135"/>
    <n v="-15"/>
    <x v="0"/>
    <x v="0"/>
  </r>
  <r>
    <s v="75096e16-1aa6-4d56-aafe-6fef61d5794e"/>
    <s v="Antonio Walsh"/>
    <s v="Antonio"/>
    <s v="Walsh"/>
    <s v="jeremychase@example.org"/>
    <x v="1508"/>
    <d v="2024-05-08T00:00:00"/>
    <x v="1"/>
    <n v="3"/>
    <n v="100"/>
    <n v="0"/>
    <n v="300"/>
    <n v="300"/>
    <n v="0"/>
    <x v="1"/>
    <x v="0"/>
  </r>
  <r>
    <s v="c482595c-cbda-46b5-974b-1518f3849041"/>
    <s v="Emily Jones"/>
    <s v="Emily"/>
    <s v="Jones"/>
    <s v="ttaylor@example.com"/>
    <x v="5106"/>
    <d v="2024-07-12T00:00:00"/>
    <x v="4"/>
    <n v="2"/>
    <n v="1200"/>
    <n v="0"/>
    <n v="2400"/>
    <n v="2400"/>
    <n v="0"/>
    <x v="0"/>
    <x v="0"/>
  </r>
  <r>
    <s v="4da158a4-2147-47dc-a097-8b6720bddfce"/>
    <s v="Eric Cervantes"/>
    <s v="Eric"/>
    <s v="Cervantes"/>
    <s v="brianross@example.net"/>
    <x v="5107"/>
    <d v="2024-08-14T00:00:00"/>
    <x v="2"/>
    <n v="1"/>
    <n v="300"/>
    <n v="5"/>
    <n v="300"/>
    <n v="285"/>
    <n v="-15"/>
    <x v="4"/>
    <x v="0"/>
  </r>
  <r>
    <s v="247f348d-8fbd-4219-8fd1-e51b89ce203d"/>
    <s v="Tanya Johnson"/>
    <s v="Tanya"/>
    <s v="Johnson"/>
    <s v="lcarroll@example.net"/>
    <x v="5108"/>
    <d v="2025-03-16T00:00:00"/>
    <x v="5"/>
    <n v="3"/>
    <n v="90"/>
    <n v="0"/>
    <n v="270"/>
    <n v="270"/>
    <n v="0"/>
    <x v="2"/>
    <x v="0"/>
  </r>
  <r>
    <s v="61f03a08-576d-44fc-9629-86c4edd71491"/>
    <s v="Christopher Myers"/>
    <s v="Christopher"/>
    <s v="Myers"/>
    <s v="randolphseth@example.com"/>
    <x v="4698"/>
    <d v="2025-02-15T00:00:00"/>
    <x v="8"/>
    <n v="2"/>
    <n v="50"/>
    <n v="0"/>
    <n v="100"/>
    <n v="100"/>
    <n v="0"/>
    <x v="1"/>
    <x v="0"/>
  </r>
  <r>
    <s v="9288e7ba-f335-459c-9791-a14fce18a18c"/>
    <s v="Andrew Roy"/>
    <s v="Andrew"/>
    <s v="Roy"/>
    <s v="tanya94@example.net"/>
    <x v="5109"/>
    <d v="2024-10-27T00:00:00"/>
    <x v="3"/>
    <n v="2"/>
    <n v="200"/>
    <n v="0"/>
    <n v="400"/>
    <n v="400"/>
    <n v="0"/>
    <x v="2"/>
    <x v="0"/>
  </r>
  <r>
    <s v="81dbec5f-85d5-4c1f-a836-fd29845cdd79"/>
    <s v="Jake Bruce"/>
    <s v="Jake"/>
    <s v="Bruce"/>
    <s v="beasleykatrina@example.org"/>
    <x v="5110"/>
    <d v="2025-02-09T00:00:00"/>
    <x v="4"/>
    <n v="4"/>
    <n v="1200"/>
    <n v="0"/>
    <n v="4800"/>
    <n v="4800"/>
    <n v="0"/>
    <x v="1"/>
    <x v="0"/>
  </r>
  <r>
    <s v="a4dab994-1f50-4a03-a7d3-3c7381cb8d4f"/>
    <s v="Brian Robertson"/>
    <s v="Brian"/>
    <s v="Robertson"/>
    <s v="benjamin65@example.com"/>
    <x v="1414"/>
    <d v="2024-06-22T00:00:00"/>
    <x v="3"/>
    <n v="3"/>
    <n v="200"/>
    <n v="10"/>
    <n v="600"/>
    <n v="540"/>
    <n v="-60"/>
    <x v="0"/>
    <x v="0"/>
  </r>
  <r>
    <s v="5ff2c67a-5432-47b6-96a7-885b56fcb6e3"/>
    <s v="John Garrett"/>
    <s v="John"/>
    <s v="Garrett"/>
    <s v="djenkins@example.org"/>
    <x v="245"/>
    <d v="2025-02-24T00:00:00"/>
    <x v="0"/>
    <n v="2"/>
    <n v="800"/>
    <n v="0"/>
    <n v="1600"/>
    <n v="1600"/>
    <n v="0"/>
    <x v="1"/>
    <x v="0"/>
  </r>
  <r>
    <s v="26205f3c-8f7b-4fb1-a0f5-e287b485889c"/>
    <s v="Melissa Moreno"/>
    <s v="Melissa"/>
    <s v="Moreno"/>
    <s v="paynestacey@example.net"/>
    <x v="5111"/>
    <d v="2024-08-11T00:00:00"/>
    <x v="5"/>
    <n v="1"/>
    <n v="90"/>
    <n v="0"/>
    <n v="90"/>
    <n v="90"/>
    <n v="0"/>
    <x v="2"/>
    <x v="0"/>
  </r>
  <r>
    <s v="57d02d97-0dce-43b8-a821-3b932840ec48"/>
    <s v="Brandi Davis"/>
    <s v="Brandi"/>
    <s v="Davis"/>
    <s v="pford@example.org"/>
    <x v="5112"/>
    <d v="2024-10-19T00:00:00"/>
    <x v="5"/>
    <n v="3"/>
    <n v="90"/>
    <n v="0"/>
    <n v="270"/>
    <n v="270"/>
    <n v="0"/>
    <x v="3"/>
    <x v="0"/>
  </r>
  <r>
    <s v="ca9e1c3a-9718-41e1-a5ec-8762b70f26ab"/>
    <s v="Kristina Flynn"/>
    <s v="Kristina"/>
    <s v="Flynn"/>
    <s v="davidmartin@example.net"/>
    <x v="5113"/>
    <d v="2025-04-18T00:00:00"/>
    <x v="5"/>
    <n v="3"/>
    <n v="90"/>
    <n v="0"/>
    <n v="270"/>
    <n v="270"/>
    <n v="0"/>
    <x v="0"/>
    <x v="0"/>
  </r>
  <r>
    <s v="d3aa1777-cf5b-4739-a307-d0bcdb8dbab1"/>
    <s v="Marissa Sanchez"/>
    <s v="Marissa"/>
    <s v="Sanchez"/>
    <s v="kmoreno@example.com"/>
    <x v="1079"/>
    <d v="2024-05-28T00:00:00"/>
    <x v="5"/>
    <n v="3"/>
    <n v="90"/>
    <n v="0"/>
    <n v="270"/>
    <n v="270"/>
    <n v="0"/>
    <x v="0"/>
    <x v="0"/>
  </r>
  <r>
    <s v="6c7d9a64-5391-4d7c-ba28-bdd85e303039"/>
    <s v="Darryl Kaiser"/>
    <s v="Darryl"/>
    <s v="Kaiser"/>
    <s v="qrusso@example.org"/>
    <x v="5114"/>
    <d v="2025-01-26T00:00:00"/>
    <x v="6"/>
    <n v="4"/>
    <n v="120"/>
    <n v="0"/>
    <n v="480"/>
    <n v="480"/>
    <n v="0"/>
    <x v="2"/>
    <x v="0"/>
  </r>
  <r>
    <s v="1437f54f-bf6b-41ee-aea6-3bc265e44a1a"/>
    <s v="Megan Gardner"/>
    <s v="Megan"/>
    <s v="Gardner"/>
    <s v="kflores@example.net"/>
    <x v="5115"/>
    <d v="2025-01-31T00:00:00"/>
    <x v="5"/>
    <n v="1"/>
    <n v="90"/>
    <n v="5"/>
    <n v="90"/>
    <n v="85.5"/>
    <n v="-4.5"/>
    <x v="3"/>
    <x v="0"/>
  </r>
  <r>
    <s v="fff8ed26-3c9e-45af-af5c-30a56aa4d235"/>
    <s v="Angela Campbell"/>
    <s v="Angela"/>
    <s v="Campbell"/>
    <s v="timothy92@example.com"/>
    <x v="5116"/>
    <d v="2024-12-20T00:00:00"/>
    <x v="8"/>
    <n v="3"/>
    <n v="50"/>
    <n v="0"/>
    <n v="150"/>
    <n v="150"/>
    <n v="0"/>
    <x v="4"/>
    <x v="0"/>
  </r>
  <r>
    <s v="3caa404a-823d-473d-84e8-e604b67f2dcc"/>
    <s v="Geoffrey Sanders"/>
    <s v="Geoffrey"/>
    <s v="Sanders"/>
    <s v="pmccarthy@example.net"/>
    <x v="5117"/>
    <d v="2025-03-01T00:00:00"/>
    <x v="2"/>
    <n v="1"/>
    <n v="300"/>
    <n v="15"/>
    <n v="300"/>
    <n v="255"/>
    <n v="-45"/>
    <x v="2"/>
    <x v="0"/>
  </r>
  <r>
    <s v="aee4441b-9651-468e-94f7-167353e593ef"/>
    <s v="Daniel Smith"/>
    <s v="Daniel"/>
    <s v="Smith"/>
    <s v="ycarter@example.com"/>
    <x v="1629"/>
    <d v="2024-08-07T00:00:00"/>
    <x v="1"/>
    <n v="3"/>
    <n v="100"/>
    <n v="0"/>
    <n v="300"/>
    <n v="300"/>
    <n v="0"/>
    <x v="1"/>
    <x v="1"/>
  </r>
  <r>
    <s v="15dd63cf-a810-40f9-a656-3645312c9c9d"/>
    <s v="Eric Smith"/>
    <s v="Eric"/>
    <s v="Smith"/>
    <s v="ocollins@example.org"/>
    <x v="5118"/>
    <d v="2024-09-16T00:00:00"/>
    <x v="8"/>
    <n v="3"/>
    <n v="50"/>
    <n v="0"/>
    <n v="150"/>
    <n v="150"/>
    <n v="0"/>
    <x v="1"/>
    <x v="0"/>
  </r>
  <r>
    <s v="46a91c13-f1d6-46fb-a6f9-2ccafe324808"/>
    <s v="Darin Nixon"/>
    <s v="Darin"/>
    <s v="Nixon"/>
    <s v="carol86@example.com"/>
    <x v="91"/>
    <d v="2024-10-27T00:00:00"/>
    <x v="8"/>
    <n v="1"/>
    <n v="50"/>
    <n v="0"/>
    <n v="50"/>
    <n v="50"/>
    <n v="0"/>
    <x v="1"/>
    <x v="0"/>
  </r>
  <r>
    <s v="81f3f527-b3a9-40e0-834c-c932c8fee625"/>
    <s v="Heather Beck"/>
    <s v="Heather"/>
    <s v="Beck"/>
    <s v="amymartin@example.net"/>
    <x v="5119"/>
    <d v="2024-06-11T00:00:00"/>
    <x v="6"/>
    <n v="4"/>
    <n v="120"/>
    <n v="0"/>
    <n v="480"/>
    <n v="480"/>
    <n v="0"/>
    <x v="4"/>
    <x v="0"/>
  </r>
  <r>
    <s v="f1403f25-2a4b-4bb4-9fc5-1250698a76d1"/>
    <s v="Katie Martin"/>
    <s v="Katie"/>
    <s v="Martin"/>
    <s v="deanna11@example.com"/>
    <x v="5120"/>
    <d v="2025-01-20T00:00:00"/>
    <x v="0"/>
    <n v="3"/>
    <n v="800"/>
    <n v="0"/>
    <n v="2400"/>
    <n v="2400"/>
    <n v="0"/>
    <x v="1"/>
    <x v="0"/>
  </r>
  <r>
    <s v="ade698e4-c280-4c52-8388-d0a90d72d239"/>
    <s v="John Mitchell"/>
    <s v="John"/>
    <s v="Mitchell"/>
    <s v="berrychad@example.org"/>
    <x v="5121"/>
    <d v="2024-05-14T00:00:00"/>
    <x v="6"/>
    <n v="2"/>
    <n v="120"/>
    <n v="0"/>
    <n v="240"/>
    <n v="240"/>
    <n v="0"/>
    <x v="3"/>
    <x v="0"/>
  </r>
  <r>
    <s v="afb7fd4a-6f73-49fd-99ec-94661b9e90ff"/>
    <s v="Sherry Poole"/>
    <s v="Sherry"/>
    <s v="Poole"/>
    <s v="monicawilliams@example.com"/>
    <x v="5122"/>
    <d v="2024-06-01T00:00:00"/>
    <x v="8"/>
    <n v="2"/>
    <n v="50"/>
    <n v="0"/>
    <n v="100"/>
    <n v="100"/>
    <n v="0"/>
    <x v="0"/>
    <x v="0"/>
  </r>
  <r>
    <s v="a7fb1f35-9572-42aa-b52c-03e39806cf64"/>
    <s v="Michael Hall"/>
    <s v="Michael"/>
    <s v="Hall"/>
    <s v="vsmith@example.net"/>
    <x v="5123"/>
    <d v="2025-04-05T00:00:00"/>
    <x v="8"/>
    <n v="3"/>
    <n v="50"/>
    <n v="0"/>
    <n v="150"/>
    <n v="150"/>
    <n v="0"/>
    <x v="2"/>
    <x v="0"/>
  </r>
  <r>
    <s v="1823d120-2c71-49a4-a426-76dd9c931dd1"/>
    <s v="Seth Hartman"/>
    <s v="Seth"/>
    <s v="Hartman"/>
    <s v="kjones@example.org"/>
    <x v="5124"/>
    <d v="2024-08-30T00:00:00"/>
    <x v="5"/>
    <n v="3"/>
    <n v="90"/>
    <n v="0"/>
    <n v="270"/>
    <n v="270"/>
    <n v="0"/>
    <x v="0"/>
    <x v="0"/>
  </r>
  <r>
    <s v="0f9ed2a7-abe7-4a32-bc01-ebc7402e0863"/>
    <s v="Joshua Diaz"/>
    <s v="Joshua"/>
    <s v="Diaz"/>
    <s v="joseph25@example.org"/>
    <x v="595"/>
    <d v="2025-02-27T00:00:00"/>
    <x v="8"/>
    <n v="1"/>
    <n v="50"/>
    <n v="10"/>
    <n v="50"/>
    <n v="45"/>
    <n v="-5"/>
    <x v="3"/>
    <x v="0"/>
  </r>
  <r>
    <s v="681e65b1-fcbb-4687-8ce0-846b0533b5dd"/>
    <s v="Heidi Johns"/>
    <s v="Heidi"/>
    <s v="Johns"/>
    <s v="perkinsalexander@example.org"/>
    <x v="5125"/>
    <d v="2024-09-01T00:00:00"/>
    <x v="2"/>
    <n v="1"/>
    <n v="300"/>
    <n v="0"/>
    <n v="300"/>
    <n v="300"/>
    <n v="0"/>
    <x v="3"/>
    <x v="0"/>
  </r>
  <r>
    <s v="71f66466-4d96-43c1-8ae9-28c4f23a2b4c"/>
    <s v="Daniel Ramirez"/>
    <s v="Daniel"/>
    <s v="Ramirez"/>
    <s v="floresmegan@example.com"/>
    <x v="5126"/>
    <d v="2025-02-14T00:00:00"/>
    <x v="3"/>
    <n v="4"/>
    <n v="200"/>
    <n v="0"/>
    <n v="800"/>
    <n v="800"/>
    <n v="0"/>
    <x v="1"/>
    <x v="0"/>
  </r>
  <r>
    <s v="f6511dc3-ed6e-4134-ace3-5f4d33cc3573"/>
    <s v="Tyler Harrison"/>
    <s v="Tyler"/>
    <s v="Harrison"/>
    <s v="stephenharper@example.org"/>
    <x v="905"/>
    <d v="2025-03-21T00:00:00"/>
    <x v="7"/>
    <n v="3"/>
    <n v="150"/>
    <n v="0"/>
    <n v="450"/>
    <n v="450"/>
    <n v="0"/>
    <x v="2"/>
    <x v="0"/>
  </r>
  <r>
    <s v="025f1171-402c-4fef-943a-e601af1714ed"/>
    <s v="James Brandt"/>
    <s v="James"/>
    <s v="Brandt"/>
    <s v="kayla88@example.com"/>
    <x v="4358"/>
    <d v="2024-11-20T00:00:00"/>
    <x v="2"/>
    <n v="1"/>
    <n v="300"/>
    <n v="5"/>
    <n v="300"/>
    <n v="285"/>
    <n v="-15"/>
    <x v="3"/>
    <x v="1"/>
  </r>
  <r>
    <s v="66c0a8c8-d1ab-40ca-8e8f-67ab08718a97"/>
    <s v="Kyle Jones"/>
    <s v="Kyle"/>
    <s v="Jones"/>
    <s v="ccastillo@example.net"/>
    <x v="5127"/>
    <d v="2024-11-04T00:00:00"/>
    <x v="7"/>
    <n v="3"/>
    <n v="150"/>
    <n v="0"/>
    <n v="450"/>
    <n v="450"/>
    <n v="0"/>
    <x v="2"/>
    <x v="0"/>
  </r>
  <r>
    <s v="d7b525c7-21fc-4000-b37f-62658db9372a"/>
    <s v="Joshua Shelton"/>
    <s v="Joshua"/>
    <s v="Shelton"/>
    <s v="schroederbrandon@example.com"/>
    <x v="5128"/>
    <d v="2024-05-05T00:00:00"/>
    <x v="1"/>
    <n v="1"/>
    <n v="100"/>
    <n v="10"/>
    <n v="100"/>
    <n v="90"/>
    <n v="-10"/>
    <x v="4"/>
    <x v="0"/>
  </r>
  <r>
    <s v="8f7f902f-a694-431b-9c5a-6a403fc56cba"/>
    <s v="Anthony Johnson"/>
    <s v="Anthony"/>
    <s v="Johnson"/>
    <s v="robertheath@example.com"/>
    <x v="5129"/>
    <d v="2025-04-08T00:00:00"/>
    <x v="8"/>
    <n v="1"/>
    <n v="50"/>
    <n v="0"/>
    <n v="50"/>
    <n v="50"/>
    <n v="0"/>
    <x v="4"/>
    <x v="0"/>
  </r>
  <r>
    <s v="f00e60fe-ef0f-4b2e-91cd-8993d7c6c43a"/>
    <s v="Jonathan Owen"/>
    <s v="Jonathan"/>
    <s v="Owen"/>
    <s v="kdonovan@example.com"/>
    <x v="4342"/>
    <d v="2024-09-29T00:00:00"/>
    <x v="0"/>
    <n v="4"/>
    <n v="800"/>
    <n v="0"/>
    <n v="3200"/>
    <n v="3200"/>
    <n v="0"/>
    <x v="0"/>
    <x v="0"/>
  </r>
  <r>
    <s v="6edd9e43-4817-4e86-bb59-0f71db7eeba0"/>
    <s v="Gary Guzman"/>
    <s v="Gary"/>
    <s v="Guzman"/>
    <s v="krichards@example.com"/>
    <x v="5130"/>
    <d v="2024-08-21T00:00:00"/>
    <x v="3"/>
    <n v="3"/>
    <n v="200"/>
    <n v="0"/>
    <n v="600"/>
    <n v="600"/>
    <n v="0"/>
    <x v="3"/>
    <x v="0"/>
  </r>
  <r>
    <s v="60da6062-07fe-4594-9586-f0c5a938b75a"/>
    <s v="Mr. David Smith"/>
    <s v="Mr"/>
    <s v="Smith"/>
    <s v="wendyblanchard@example.org"/>
    <x v="1298"/>
    <d v="2025-04-18T00:00:00"/>
    <x v="5"/>
    <n v="1"/>
    <n v="90"/>
    <n v="5"/>
    <n v="90"/>
    <n v="85.5"/>
    <n v="-4.5"/>
    <x v="1"/>
    <x v="0"/>
  </r>
  <r>
    <s v="843f0f97-cc8c-48aa-b308-99e1d1ad80ba"/>
    <s v="Mrs. Susan Pearson"/>
    <s v="Mrs"/>
    <s v="Pearson"/>
    <s v="xzimmerman@example.net"/>
    <x v="5131"/>
    <d v="2025-04-10T00:00:00"/>
    <x v="6"/>
    <n v="1"/>
    <n v="120"/>
    <n v="15"/>
    <n v="120"/>
    <n v="102"/>
    <n v="-18"/>
    <x v="1"/>
    <x v="0"/>
  </r>
  <r>
    <s v="de6a068d-c497-44a5-8c69-2f15e52f688f"/>
    <s v="Pamela Thompson"/>
    <s v="Pamela"/>
    <s v="Thompson"/>
    <s v="johngarcia@example.org"/>
    <x v="5132"/>
    <d v="2025-03-06T00:00:00"/>
    <x v="7"/>
    <n v="4"/>
    <n v="150"/>
    <n v="0"/>
    <n v="600"/>
    <n v="600"/>
    <n v="0"/>
    <x v="3"/>
    <x v="1"/>
  </r>
  <r>
    <s v="1846ec81-cb2b-4e40-b27c-077e9c722754"/>
    <s v="Antonio Soto"/>
    <s v="Antonio"/>
    <s v="Soto"/>
    <s v="michelle35@example.org"/>
    <x v="5133"/>
    <d v="2024-11-19T00:00:00"/>
    <x v="4"/>
    <n v="4"/>
    <n v="1200"/>
    <n v="10"/>
    <n v="4800"/>
    <n v="4320"/>
    <n v="-480"/>
    <x v="1"/>
    <x v="0"/>
  </r>
  <r>
    <s v="63be87e1-d4aa-4a66-8b89-a1acb2180ed1"/>
    <s v="Lori Henry"/>
    <s v="Lori"/>
    <s v="Henry"/>
    <s v="spencer14@example.org"/>
    <x v="1555"/>
    <d v="2024-06-01T00:00:00"/>
    <x v="0"/>
    <n v="3"/>
    <n v="800"/>
    <n v="0"/>
    <n v="2400"/>
    <n v="2400"/>
    <n v="0"/>
    <x v="3"/>
    <x v="0"/>
  </r>
  <r>
    <s v="44328b3e-2b27-42f2-bd52-4c80edb17c6a"/>
    <s v="Emily Ray"/>
    <s v="Emily"/>
    <s v="Ray"/>
    <s v="ocole@example.org"/>
    <x v="5134"/>
    <d v="2024-09-04T00:00:00"/>
    <x v="1"/>
    <n v="4"/>
    <n v="100"/>
    <n v="0"/>
    <n v="400"/>
    <n v="400"/>
    <n v="0"/>
    <x v="2"/>
    <x v="0"/>
  </r>
  <r>
    <s v="4a2ba8fd-3755-4fea-b3a6-cbce4898d02c"/>
    <s v="Jessica Turner"/>
    <s v="Jessica"/>
    <s v="Turner"/>
    <s v="psimpson@example.org"/>
    <x v="5135"/>
    <d v="2025-01-07T00:00:00"/>
    <x v="6"/>
    <n v="2"/>
    <n v="120"/>
    <n v="15"/>
    <n v="240"/>
    <n v="204"/>
    <n v="-36"/>
    <x v="0"/>
    <x v="1"/>
  </r>
  <r>
    <s v="03aa55f0-b37e-404b-b9a1-fb1bf4e96724"/>
    <s v="Christine Huang"/>
    <s v="Christine"/>
    <s v="Huang"/>
    <s v="jameskevin@example.com"/>
    <x v="5136"/>
    <d v="2024-10-13T00:00:00"/>
    <x v="7"/>
    <n v="2"/>
    <n v="150"/>
    <n v="0"/>
    <n v="300"/>
    <n v="300"/>
    <n v="0"/>
    <x v="0"/>
    <x v="0"/>
  </r>
  <r>
    <s v="09bf3c60-d9c8-4b8c-9748-177c9aa21bb5"/>
    <s v="Donald Woods"/>
    <s v="Donald"/>
    <s v="Woods"/>
    <s v="darlene26@example.org"/>
    <x v="215"/>
    <d v="2024-10-19T00:00:00"/>
    <x v="3"/>
    <n v="1"/>
    <n v="200"/>
    <n v="0"/>
    <n v="200"/>
    <n v="200"/>
    <n v="0"/>
    <x v="0"/>
    <x v="0"/>
  </r>
  <r>
    <s v="be0fe416-b9ed-4481-9501-a2ae0767ebfe"/>
    <s v="Penny Jenkins"/>
    <s v="Penny"/>
    <s v="Jenkins"/>
    <s v="victoriaburke@example.net"/>
    <x v="5137"/>
    <d v="2024-10-06T00:00:00"/>
    <x v="7"/>
    <n v="1"/>
    <n v="150"/>
    <n v="15"/>
    <n v="150"/>
    <n v="127.5"/>
    <n v="-22.5"/>
    <x v="0"/>
    <x v="0"/>
  </r>
  <r>
    <s v="c1dcce9e-6caa-4a6b-9534-37b75f2d3db6"/>
    <s v="Keith Miller"/>
    <s v="Keith"/>
    <s v="Miller"/>
    <s v="brenda25@example.org"/>
    <x v="2863"/>
    <d v="2024-05-28T00:00:00"/>
    <x v="7"/>
    <n v="3"/>
    <n v="150"/>
    <n v="0"/>
    <n v="450"/>
    <n v="450"/>
    <n v="0"/>
    <x v="2"/>
    <x v="0"/>
  </r>
  <r>
    <s v="7dfaf8ac-2ecd-4591-b733-029013b440df"/>
    <s v="Susan Pope"/>
    <s v="Susan"/>
    <s v="Pope"/>
    <s v="irodriguez@example.com"/>
    <x v="5138"/>
    <d v="2024-09-20T00:00:00"/>
    <x v="5"/>
    <n v="4"/>
    <n v="90"/>
    <n v="5"/>
    <n v="360"/>
    <n v="342"/>
    <n v="-18"/>
    <x v="3"/>
    <x v="0"/>
  </r>
  <r>
    <s v="ac9deb0d-6863-41b9-8cc2-e28ff2be85a6"/>
    <s v="Melissa Schneider"/>
    <s v="Melissa"/>
    <s v="Schneider"/>
    <s v="colewilson@example.org"/>
    <x v="5139"/>
    <d v="2024-12-09T00:00:00"/>
    <x v="3"/>
    <n v="4"/>
    <n v="200"/>
    <n v="0"/>
    <n v="800"/>
    <n v="800"/>
    <n v="0"/>
    <x v="4"/>
    <x v="0"/>
  </r>
  <r>
    <s v="529af4c7-3cab-4210-84b0-a4e2d91cebb4"/>
    <s v="James Anderson"/>
    <s v="James"/>
    <s v="Anderson"/>
    <s v="justinmacdonald@example.net"/>
    <x v="5140"/>
    <d v="2024-07-03T00:00:00"/>
    <x v="7"/>
    <n v="1"/>
    <n v="150"/>
    <n v="5"/>
    <n v="150"/>
    <n v="142.5"/>
    <n v="-7.5"/>
    <x v="3"/>
    <x v="0"/>
  </r>
  <r>
    <s v="09b19a44-312a-4a3b-824f-2c2e980f9720"/>
    <s v="Veronica Strong"/>
    <s v="Veronica"/>
    <s v="Strong"/>
    <s v="teresa22@example.net"/>
    <x v="4601"/>
    <d v="2024-04-22T00:00:00"/>
    <x v="5"/>
    <n v="2"/>
    <n v="90"/>
    <n v="5"/>
    <n v="180"/>
    <n v="171"/>
    <n v="-9"/>
    <x v="1"/>
    <x v="0"/>
  </r>
  <r>
    <s v="38fd153c-62d3-465f-84ff-7982ccff7bb4"/>
    <s v="Joseph Tran"/>
    <s v="Joseph"/>
    <s v="Tran"/>
    <s v="lonnie61@example.com"/>
    <x v="5141"/>
    <d v="2024-05-05T00:00:00"/>
    <x v="1"/>
    <n v="2"/>
    <n v="100"/>
    <n v="10"/>
    <n v="200"/>
    <n v="180"/>
    <n v="-20"/>
    <x v="0"/>
    <x v="0"/>
  </r>
  <r>
    <s v="9f897055-9919-4d4f-8dc0-56278c93235e"/>
    <s v="Patricia Brown"/>
    <s v="Patricia"/>
    <s v="Brown"/>
    <s v="harriscourtney@example.net"/>
    <x v="5142"/>
    <d v="2025-01-11T00:00:00"/>
    <x v="8"/>
    <n v="3"/>
    <n v="50"/>
    <n v="0"/>
    <n v="150"/>
    <n v="150"/>
    <n v="0"/>
    <x v="4"/>
    <x v="0"/>
  </r>
  <r>
    <s v="33412542-f786-4342-912c-db8f6dfd438e"/>
    <s v="Jane Gutierrez"/>
    <s v="Jane"/>
    <s v="Gutierrez"/>
    <s v="richard65@example.com"/>
    <x v="5143"/>
    <d v="2025-03-25T00:00:00"/>
    <x v="0"/>
    <n v="1"/>
    <n v="800"/>
    <n v="0"/>
    <n v="800"/>
    <n v="800"/>
    <n v="0"/>
    <x v="0"/>
    <x v="0"/>
  </r>
  <r>
    <s v="275883c1-fb08-4001-9427-28188dd79cc3"/>
    <s v="Matthew Stewart"/>
    <s v="Matthew"/>
    <s v="Stewart"/>
    <s v="justin56@example.com"/>
    <x v="5144"/>
    <d v="2024-12-21T00:00:00"/>
    <x v="0"/>
    <n v="4"/>
    <n v="800"/>
    <n v="0"/>
    <n v="3200"/>
    <n v="3200"/>
    <n v="0"/>
    <x v="4"/>
    <x v="0"/>
  </r>
  <r>
    <s v="d612edfc-e715-4ee1-aa8f-2070d8617796"/>
    <s v="Kristen Fletcher"/>
    <s v="Kristen"/>
    <s v="Fletcher"/>
    <s v="pamela49@example.net"/>
    <x v="5145"/>
    <d v="2024-10-28T00:00:00"/>
    <x v="6"/>
    <n v="3"/>
    <n v="120"/>
    <n v="0"/>
    <n v="360"/>
    <n v="360"/>
    <n v="0"/>
    <x v="3"/>
    <x v="0"/>
  </r>
  <r>
    <s v="9769479d-4c37-442c-b123-7f9ef8ab666a"/>
    <s v="Douglas Wilson"/>
    <s v="Douglas"/>
    <s v="Wilson"/>
    <s v="lsmith@example.com"/>
    <x v="5146"/>
    <d v="2024-11-27T00:00:00"/>
    <x v="6"/>
    <n v="2"/>
    <n v="120"/>
    <n v="0"/>
    <n v="240"/>
    <n v="240"/>
    <n v="0"/>
    <x v="3"/>
    <x v="1"/>
  </r>
  <r>
    <s v="c7328ff5-f2ec-40e1-829c-08e6bcef7d29"/>
    <s v="Daniel Stone"/>
    <s v="Daniel"/>
    <s v="Stone"/>
    <s v="jorgeochoa@example.net"/>
    <x v="5147"/>
    <d v="2025-03-27T00:00:00"/>
    <x v="1"/>
    <n v="3"/>
    <n v="100"/>
    <n v="5"/>
    <n v="300"/>
    <n v="285"/>
    <n v="-15"/>
    <x v="3"/>
    <x v="0"/>
  </r>
  <r>
    <s v="28005f06-4192-4e60-ba05-2ce6ddf6cc96"/>
    <s v="Vincent Brock"/>
    <s v="Vincent"/>
    <s v="Brock"/>
    <s v="heatherdavenport@example.org"/>
    <x v="5148"/>
    <d v="2024-04-21T00:00:00"/>
    <x v="7"/>
    <n v="2"/>
    <n v="150"/>
    <n v="5"/>
    <n v="300"/>
    <n v="285"/>
    <n v="-15"/>
    <x v="1"/>
    <x v="0"/>
  </r>
  <r>
    <s v="807e2a30-f8ed-475e-a258-33d446742ba4"/>
    <s v="Samuel Leon"/>
    <s v="Samuel"/>
    <s v="Leon"/>
    <s v="josephalvarado@example.net"/>
    <x v="5149"/>
    <d v="2024-12-13T00:00:00"/>
    <x v="5"/>
    <n v="4"/>
    <n v="90"/>
    <n v="0"/>
    <n v="360"/>
    <n v="360"/>
    <n v="0"/>
    <x v="0"/>
    <x v="1"/>
  </r>
  <r>
    <s v="0c1fbbb2-d59c-4f54-a126-c04491bffd69"/>
    <s v="Mason Bullock"/>
    <s v="Mason"/>
    <s v="Bullock"/>
    <s v="heatherbrooks@example.com"/>
    <x v="1068"/>
    <d v="2024-08-08T00:00:00"/>
    <x v="7"/>
    <n v="2"/>
    <n v="150"/>
    <n v="5"/>
    <n v="300"/>
    <n v="285"/>
    <n v="-15"/>
    <x v="0"/>
    <x v="0"/>
  </r>
  <r>
    <s v="4b797ce9-718f-4099-a8c2-9f4064f2a7d1"/>
    <s v="Edward Solomon"/>
    <s v="Edward"/>
    <s v="Solomon"/>
    <s v="michaelbennett@example.net"/>
    <x v="5150"/>
    <d v="2024-12-13T00:00:00"/>
    <x v="8"/>
    <n v="3"/>
    <n v="50"/>
    <n v="0"/>
    <n v="150"/>
    <n v="150"/>
    <n v="0"/>
    <x v="3"/>
    <x v="0"/>
  </r>
  <r>
    <s v="b33780a7-12ee-4cba-a465-c6590727dbad"/>
    <s v="Julie Moore"/>
    <s v="Julie"/>
    <s v="Moore"/>
    <s v="monicaolsen@example.net"/>
    <x v="5151"/>
    <d v="2025-03-13T00:00:00"/>
    <x v="3"/>
    <n v="1"/>
    <n v="200"/>
    <n v="5"/>
    <n v="200"/>
    <n v="190"/>
    <n v="-10"/>
    <x v="4"/>
    <x v="0"/>
  </r>
  <r>
    <s v="6f423a5d-66b7-489a-bfa1-a0bd0c9ef221"/>
    <s v="Francisco Baker"/>
    <s v="Francisco"/>
    <s v="Baker"/>
    <s v="tiffany03@example.com"/>
    <x v="4271"/>
    <d v="2025-02-13T00:00:00"/>
    <x v="6"/>
    <n v="4"/>
    <n v="120"/>
    <n v="5"/>
    <n v="480"/>
    <n v="456"/>
    <n v="-24"/>
    <x v="1"/>
    <x v="1"/>
  </r>
  <r>
    <s v="40d306b2-064d-491e-b4e6-0c9c730dc185"/>
    <s v="Amy Hopkins"/>
    <s v="Amy"/>
    <s v="Hopkins"/>
    <s v="weberjason@example.com"/>
    <x v="2624"/>
    <d v="2024-06-27T00:00:00"/>
    <x v="5"/>
    <n v="1"/>
    <n v="90"/>
    <n v="5"/>
    <n v="90"/>
    <n v="85.5"/>
    <n v="-4.5"/>
    <x v="2"/>
    <x v="0"/>
  </r>
  <r>
    <s v="812719bf-69ca-438a-aeb9-c72acb3897b1"/>
    <s v="Katherine Jones"/>
    <s v="Katherine"/>
    <s v="Jones"/>
    <s v="kaylamontes@example.net"/>
    <x v="4960"/>
    <d v="2024-06-05T00:00:00"/>
    <x v="1"/>
    <n v="1"/>
    <n v="100"/>
    <n v="5"/>
    <n v="100"/>
    <n v="95"/>
    <n v="-5"/>
    <x v="0"/>
    <x v="0"/>
  </r>
  <r>
    <s v="6b81cdd2-3b33-4b3c-a655-25bd3b10a133"/>
    <s v="Christopher Arnold"/>
    <s v="Christopher"/>
    <s v="Arnold"/>
    <s v="tmorrison@example.net"/>
    <x v="5152"/>
    <d v="2024-10-31T00:00:00"/>
    <x v="2"/>
    <n v="4"/>
    <n v="300"/>
    <n v="5"/>
    <n v="1200"/>
    <n v="1140"/>
    <n v="-60"/>
    <x v="4"/>
    <x v="0"/>
  </r>
  <r>
    <s v="5fa03efc-f058-4d8d-b2f5-17987cf08e50"/>
    <s v="Debra Roman"/>
    <s v="Debra"/>
    <s v="Roman"/>
    <s v="rli@example.org"/>
    <x v="2310"/>
    <d v="2024-10-09T00:00:00"/>
    <x v="6"/>
    <n v="1"/>
    <n v="120"/>
    <n v="5"/>
    <n v="120"/>
    <n v="114"/>
    <n v="-6"/>
    <x v="4"/>
    <x v="0"/>
  </r>
  <r>
    <s v="27f84d37-6d06-4e15-842c-0da1c8006ec1"/>
    <s v="Tracy Barry"/>
    <s v="Tracy"/>
    <s v="Barry"/>
    <s v="eric35@example.net"/>
    <x v="5153"/>
    <d v="2024-10-30T00:00:00"/>
    <x v="4"/>
    <n v="1"/>
    <n v="1200"/>
    <n v="0"/>
    <n v="1200"/>
    <n v="1200"/>
    <n v="0"/>
    <x v="2"/>
    <x v="0"/>
  </r>
  <r>
    <s v="0d41c4f9-c3c9-4e49-8bd8-48e5827105bc"/>
    <s v="Dr. Michelle Perkins"/>
    <s v="Dr"/>
    <s v="Perkins"/>
    <s v="zpotts@example.com"/>
    <x v="5154"/>
    <d v="2024-08-15T00:00:00"/>
    <x v="5"/>
    <n v="1"/>
    <n v="90"/>
    <n v="0"/>
    <n v="90"/>
    <n v="90"/>
    <n v="0"/>
    <x v="2"/>
    <x v="0"/>
  </r>
  <r>
    <s v="e3f06d9e-330c-4047-a156-bb5eabf1e9a6"/>
    <s v="Paul Small"/>
    <s v="Paul"/>
    <s v="Small"/>
    <s v="ashley57@example.net"/>
    <x v="5155"/>
    <d v="2024-09-06T00:00:00"/>
    <x v="5"/>
    <n v="1"/>
    <n v="90"/>
    <n v="0"/>
    <n v="90"/>
    <n v="90"/>
    <n v="0"/>
    <x v="3"/>
    <x v="0"/>
  </r>
  <r>
    <s v="08a979aa-c602-4231-8c7f-f4388f8d6d88"/>
    <s v="Nicole Case"/>
    <s v="Nicole"/>
    <s v="Case"/>
    <s v="jacksonjared@example.org"/>
    <x v="5156"/>
    <d v="2024-09-20T00:00:00"/>
    <x v="1"/>
    <n v="2"/>
    <n v="100"/>
    <n v="10"/>
    <n v="200"/>
    <n v="180"/>
    <n v="-20"/>
    <x v="4"/>
    <x v="0"/>
  </r>
  <r>
    <s v="fa2696cc-1204-4841-bcb5-da8c54f1d518"/>
    <s v="Fred Hoffman"/>
    <s v="Fred"/>
    <s v="Hoffman"/>
    <s v="imontgomery@example.com"/>
    <x v="2625"/>
    <d v="2024-12-06T00:00:00"/>
    <x v="3"/>
    <n v="1"/>
    <n v="200"/>
    <n v="0"/>
    <n v="200"/>
    <n v="200"/>
    <n v="0"/>
    <x v="4"/>
    <x v="0"/>
  </r>
  <r>
    <s v="15a57357-b0bd-4789-9305-d1b32e70fe73"/>
    <s v="Logan Hendrix"/>
    <s v="Logan"/>
    <s v="Hendrix"/>
    <s v="bmitchell@example.net"/>
    <x v="5157"/>
    <d v="2024-08-02T00:00:00"/>
    <x v="7"/>
    <n v="2"/>
    <n v="150"/>
    <n v="0"/>
    <n v="300"/>
    <n v="300"/>
    <n v="0"/>
    <x v="1"/>
    <x v="0"/>
  </r>
  <r>
    <s v="ff1d7f2e-a8e9-4941-b47c-7e5ed7bc051c"/>
    <s v="Robert Martin"/>
    <s v="Robert"/>
    <s v="Martin"/>
    <s v="wigginsbenjamin@example.org"/>
    <x v="1506"/>
    <d v="2024-09-05T00:00:00"/>
    <x v="4"/>
    <n v="1"/>
    <n v="1200"/>
    <n v="5"/>
    <n v="1200"/>
    <n v="1140"/>
    <n v="-60"/>
    <x v="1"/>
    <x v="0"/>
  </r>
  <r>
    <s v="ef27f5ad-ab31-4f73-a947-3481c178be0e"/>
    <s v="Ashley Singh"/>
    <s v="Ashley"/>
    <s v="Singh"/>
    <s v="ecortez@example.net"/>
    <x v="2620"/>
    <d v="2024-10-28T00:00:00"/>
    <x v="3"/>
    <n v="2"/>
    <n v="200"/>
    <n v="5"/>
    <n v="400"/>
    <n v="380"/>
    <n v="-20"/>
    <x v="2"/>
    <x v="0"/>
  </r>
  <r>
    <s v="c25479da-937b-405b-97b2-ec5364fe39ab"/>
    <s v="Joan Wright"/>
    <s v="Joan"/>
    <s v="Wright"/>
    <s v="andersonjames@example.org"/>
    <x v="5158"/>
    <d v="2024-05-27T00:00:00"/>
    <x v="1"/>
    <n v="3"/>
    <n v="100"/>
    <n v="5"/>
    <n v="300"/>
    <n v="285"/>
    <n v="-15"/>
    <x v="2"/>
    <x v="0"/>
  </r>
  <r>
    <s v="cc8130c2-94d7-4e42-8639-233378708f7b"/>
    <s v="Christopher Campos"/>
    <s v="Christopher"/>
    <s v="Campos"/>
    <s v="knolan@example.org"/>
    <x v="4983"/>
    <d v="2024-08-11T00:00:00"/>
    <x v="8"/>
    <n v="4"/>
    <n v="50"/>
    <n v="10"/>
    <n v="200"/>
    <n v="180"/>
    <n v="-20"/>
    <x v="0"/>
    <x v="0"/>
  </r>
  <r>
    <s v="d960e1aa-961b-4df0-abdc-a40518ab0284"/>
    <s v="Renee Leonard"/>
    <s v="Renee"/>
    <s v="Leonard"/>
    <s v="dorseyjo@example.net"/>
    <x v="1211"/>
    <d v="2024-07-19T00:00:00"/>
    <x v="8"/>
    <n v="2"/>
    <n v="50"/>
    <n v="0"/>
    <n v="100"/>
    <n v="100"/>
    <n v="0"/>
    <x v="4"/>
    <x v="0"/>
  </r>
  <r>
    <s v="1a36a87c-09da-4264-b785-ccddefaf913b"/>
    <s v="Tracie Abbott"/>
    <s v="Tracie"/>
    <s v="Abbott"/>
    <s v="johnsonsean@example.com"/>
    <x v="5159"/>
    <d v="2024-10-25T00:00:00"/>
    <x v="7"/>
    <n v="4"/>
    <n v="150"/>
    <n v="15"/>
    <n v="600"/>
    <n v="510"/>
    <n v="-90"/>
    <x v="0"/>
    <x v="0"/>
  </r>
  <r>
    <s v="24b24f7d-1ebc-4bca-b5c5-2fe95e08dbdf"/>
    <s v="Michael Smith"/>
    <s v="Michael"/>
    <s v="Smith"/>
    <s v="emilywolfe@example.org"/>
    <x v="5160"/>
    <d v="2024-09-30T00:00:00"/>
    <x v="1"/>
    <n v="2"/>
    <n v="100"/>
    <n v="5"/>
    <n v="200"/>
    <n v="190"/>
    <n v="-10"/>
    <x v="4"/>
    <x v="0"/>
  </r>
  <r>
    <s v="a68ee141-8bac-49b6-b6e1-4b1eac1aa326"/>
    <s v="Morgan Rodriguez"/>
    <s v="Morgan"/>
    <s v="Rodriguez"/>
    <s v="calvarez@example.net"/>
    <x v="5161"/>
    <d v="2024-10-07T00:00:00"/>
    <x v="6"/>
    <n v="3"/>
    <n v="120"/>
    <n v="5"/>
    <n v="360"/>
    <n v="342"/>
    <n v="-18"/>
    <x v="3"/>
    <x v="0"/>
  </r>
  <r>
    <s v="bb23a28f-b23d-4393-96fc-9e502024fa87"/>
    <s v="Jennifer Martin"/>
    <s v="Jennifer"/>
    <s v="Martin"/>
    <s v="jameshester@example.net"/>
    <x v="5162"/>
    <d v="2024-05-25T00:00:00"/>
    <x v="2"/>
    <n v="2"/>
    <n v="300"/>
    <n v="5"/>
    <n v="600"/>
    <n v="570"/>
    <n v="-30"/>
    <x v="1"/>
    <x v="0"/>
  </r>
  <r>
    <s v="0e41a2cc-15a6-4d0f-ba05-ac2a7dc95890"/>
    <s v="Maria Brown"/>
    <s v="Maria"/>
    <s v="Brown"/>
    <s v="qferguson@example.org"/>
    <x v="5163"/>
    <d v="2024-10-02T00:00:00"/>
    <x v="1"/>
    <n v="4"/>
    <n v="100"/>
    <n v="0"/>
    <n v="400"/>
    <n v="400"/>
    <n v="0"/>
    <x v="4"/>
    <x v="0"/>
  </r>
  <r>
    <s v="90434d65-752d-4d55-93f3-cb8478872d2b"/>
    <s v="Kelsey Powell"/>
    <s v="Kelsey"/>
    <s v="Powell"/>
    <s v="amanda86@example.org"/>
    <x v="5164"/>
    <d v="2024-11-06T00:00:00"/>
    <x v="0"/>
    <n v="4"/>
    <n v="800"/>
    <n v="0"/>
    <n v="3200"/>
    <n v="3200"/>
    <n v="0"/>
    <x v="1"/>
    <x v="0"/>
  </r>
  <r>
    <s v="88aaacc2-693a-4a61-a127-06ce1727676f"/>
    <s v="Gregory Oneill"/>
    <s v="Gregory"/>
    <s v="Oneill"/>
    <s v="christopherwashington@example.net"/>
    <x v="4627"/>
    <d v="2025-02-19T00:00:00"/>
    <x v="1"/>
    <n v="4"/>
    <n v="100"/>
    <n v="0"/>
    <n v="400"/>
    <n v="400"/>
    <n v="0"/>
    <x v="1"/>
    <x v="0"/>
  </r>
  <r>
    <s v="d45591f4-df14-477b-8bc4-4b7d20ba7093"/>
    <s v="Heather Middleton"/>
    <s v="Heather"/>
    <s v="Middleton"/>
    <s v="mary61@example.net"/>
    <x v="4356"/>
    <d v="2024-05-28T00:00:00"/>
    <x v="0"/>
    <n v="4"/>
    <n v="800"/>
    <n v="0"/>
    <n v="3200"/>
    <n v="3200"/>
    <n v="0"/>
    <x v="1"/>
    <x v="0"/>
  </r>
  <r>
    <s v="ad998c01-1e2a-496d-b1ea-2de7537205fd"/>
    <s v="Larry Hurst"/>
    <s v="Larry"/>
    <s v="Hurst"/>
    <s v="matthew28@example.com"/>
    <x v="5165"/>
    <d v="2025-03-31T00:00:00"/>
    <x v="5"/>
    <n v="2"/>
    <n v="90"/>
    <n v="0"/>
    <n v="180"/>
    <n v="180"/>
    <n v="0"/>
    <x v="2"/>
    <x v="0"/>
  </r>
  <r>
    <s v="d8eaddf8-8448-42be-9945-fdcfe83f300d"/>
    <s v="Jonathan Terrell"/>
    <s v="Jonathan"/>
    <s v="Terrell"/>
    <s v="glovermelissa@example.net"/>
    <x v="5166"/>
    <d v="2024-09-30T00:00:00"/>
    <x v="7"/>
    <n v="1"/>
    <n v="150"/>
    <n v="0"/>
    <n v="150"/>
    <n v="150"/>
    <n v="0"/>
    <x v="0"/>
    <x v="0"/>
  </r>
  <r>
    <s v="8701af5c-f650-44f9-837f-554dceedf7ff"/>
    <s v="Donna Best"/>
    <s v="Donna"/>
    <s v="Best"/>
    <s v="anthonycristina@example.com"/>
    <x v="5167"/>
    <d v="2024-06-01T00:00:00"/>
    <x v="4"/>
    <n v="2"/>
    <n v="1200"/>
    <n v="10"/>
    <n v="2400"/>
    <n v="2160"/>
    <n v="-240"/>
    <x v="2"/>
    <x v="0"/>
  </r>
  <r>
    <s v="8c77302d-8637-4c3b-97e4-3bfb3c50f192"/>
    <s v="Tiffany Mann"/>
    <s v="Tiffany"/>
    <s v="Mann"/>
    <s v="hsalazar@example.net"/>
    <x v="5168"/>
    <d v="2025-01-31T00:00:00"/>
    <x v="5"/>
    <n v="2"/>
    <n v="90"/>
    <n v="0"/>
    <n v="180"/>
    <n v="180"/>
    <n v="0"/>
    <x v="1"/>
    <x v="0"/>
  </r>
  <r>
    <s v="d38b18c4-324a-44ca-8640-eaafc993ff4f"/>
    <s v="Eric Fowler DDS"/>
    <s v="Eric"/>
    <s v="DDS"/>
    <s v="ryanowens@example.com"/>
    <x v="2856"/>
    <d v="2024-09-01T00:00:00"/>
    <x v="4"/>
    <n v="3"/>
    <n v="1200"/>
    <n v="0"/>
    <n v="3600"/>
    <n v="3600"/>
    <n v="0"/>
    <x v="3"/>
    <x v="0"/>
  </r>
  <r>
    <s v="ff3e713f-3de6-4fb3-aa5c-f7c2cce2c513"/>
    <s v="Alan Walters"/>
    <s v="Alan"/>
    <s v="Walters"/>
    <s v="vlee@example.net"/>
    <x v="5169"/>
    <d v="2024-12-08T00:00:00"/>
    <x v="4"/>
    <n v="4"/>
    <n v="1200"/>
    <n v="0"/>
    <n v="4800"/>
    <n v="4800"/>
    <n v="0"/>
    <x v="4"/>
    <x v="0"/>
  </r>
  <r>
    <s v="557d5b80-8841-44db-8256-2484aa41f10e"/>
    <s v="Jonathan Johnston"/>
    <s v="Jonathan"/>
    <s v="Johnston"/>
    <s v="michaelclark@example.net"/>
    <x v="5170"/>
    <d v="2025-02-14T00:00:00"/>
    <x v="2"/>
    <n v="3"/>
    <n v="300"/>
    <n v="0"/>
    <n v="900"/>
    <n v="900"/>
    <n v="0"/>
    <x v="4"/>
    <x v="0"/>
  </r>
  <r>
    <s v="1b30d09f-7772-4fe8-8385-d0d41e887c10"/>
    <s v="Craig Edwards"/>
    <s v="Craig"/>
    <s v="Edwards"/>
    <s v="gmeyers@example.com"/>
    <x v="30"/>
    <d v="2025-01-02T00:00:00"/>
    <x v="3"/>
    <n v="2"/>
    <n v="200"/>
    <n v="0"/>
    <n v="400"/>
    <n v="400"/>
    <n v="0"/>
    <x v="3"/>
    <x v="0"/>
  </r>
  <r>
    <s v="3728eff4-1e26-483d-8a3d-c37a78b60924"/>
    <s v="Bryan Marquez"/>
    <s v="Bryan"/>
    <s v="Marquez"/>
    <s v="eringreen@example.net"/>
    <x v="5171"/>
    <d v="2025-03-06T00:00:00"/>
    <x v="5"/>
    <n v="1"/>
    <n v="90"/>
    <n v="0"/>
    <n v="90"/>
    <n v="90"/>
    <n v="0"/>
    <x v="1"/>
    <x v="0"/>
  </r>
  <r>
    <s v="715fda73-39dd-47f6-a4e1-48bcd572aa9a"/>
    <s v="Stephanie Anderson"/>
    <s v="Stephanie"/>
    <s v="Anderson"/>
    <s v="dduarte@example.org"/>
    <x v="5172"/>
    <d v="2024-07-09T00:00:00"/>
    <x v="6"/>
    <n v="1"/>
    <n v="120"/>
    <n v="0"/>
    <n v="120"/>
    <n v="120"/>
    <n v="0"/>
    <x v="4"/>
    <x v="0"/>
  </r>
  <r>
    <s v="f828720d-96d7-4bbb-a82a-f7e614b51035"/>
    <s v="Lawrence Brewer"/>
    <s v="Lawrence"/>
    <s v="Brewer"/>
    <s v="matthew76@example.net"/>
    <x v="5173"/>
    <d v="2024-12-15T00:00:00"/>
    <x v="0"/>
    <n v="2"/>
    <n v="800"/>
    <n v="0"/>
    <n v="1600"/>
    <n v="1600"/>
    <n v="0"/>
    <x v="0"/>
    <x v="0"/>
  </r>
  <r>
    <s v="2d12cc34-8224-4bf8-a668-9f3f4dc1f71f"/>
    <s v="Jeffrey Robinson"/>
    <s v="Jeffrey"/>
    <s v="Robinson"/>
    <s v="christopherjohnson@example.com"/>
    <x v="5174"/>
    <d v="2024-12-07T00:00:00"/>
    <x v="6"/>
    <n v="1"/>
    <n v="120"/>
    <n v="0"/>
    <n v="120"/>
    <n v="120"/>
    <n v="0"/>
    <x v="3"/>
    <x v="0"/>
  </r>
  <r>
    <s v="68fcbf95-8822-4864-bcf4-c9a8b1799af4"/>
    <s v="Danielle Waller"/>
    <s v="Danielle"/>
    <s v="Waller"/>
    <s v="jameslee@example.net"/>
    <x v="5175"/>
    <d v="2025-02-19T00:00:00"/>
    <x v="6"/>
    <n v="2"/>
    <n v="120"/>
    <n v="10"/>
    <n v="240"/>
    <n v="216"/>
    <n v="-24"/>
    <x v="4"/>
    <x v="0"/>
  </r>
  <r>
    <s v="b39999f5-4fb5-42cb-a975-8d615b2f4a56"/>
    <s v="Brittany Sanchez"/>
    <s v="Brittany"/>
    <s v="Sanchez"/>
    <s v="jonathan16@example.com"/>
    <x v="5176"/>
    <d v="2025-02-19T00:00:00"/>
    <x v="0"/>
    <n v="1"/>
    <n v="800"/>
    <n v="5"/>
    <n v="800"/>
    <n v="760"/>
    <n v="-40"/>
    <x v="1"/>
    <x v="1"/>
  </r>
  <r>
    <s v="bd6eb2f4-83de-444b-86f8-c1db18c2c711"/>
    <s v="Tracy Ellison"/>
    <s v="Tracy"/>
    <s v="Ellison"/>
    <s v="jessicahamilton@example.net"/>
    <x v="329"/>
    <d v="2024-12-13T00:00:00"/>
    <x v="1"/>
    <n v="3"/>
    <n v="100"/>
    <n v="10"/>
    <n v="300"/>
    <n v="270"/>
    <n v="-30"/>
    <x v="0"/>
    <x v="1"/>
  </r>
  <r>
    <s v="965ec4c8-0f6a-4a48-98e2-c41c59143a12"/>
    <s v="Charles Preston"/>
    <s v="Charles"/>
    <s v="Preston"/>
    <s v="nicholas25@example.org"/>
    <x v="5177"/>
    <d v="2024-10-25T00:00:00"/>
    <x v="8"/>
    <n v="3"/>
    <n v="50"/>
    <n v="10"/>
    <n v="150"/>
    <n v="135"/>
    <n v="-15"/>
    <x v="0"/>
    <x v="0"/>
  </r>
  <r>
    <s v="214e05dd-82a5-45d9-b43d-899ca5d43b3b"/>
    <s v="Susan Sandoval"/>
    <s v="Susan"/>
    <s v="Sandoval"/>
    <s v="thomasjason@example.org"/>
    <x v="5178"/>
    <d v="2024-12-02T00:00:00"/>
    <x v="2"/>
    <n v="2"/>
    <n v="300"/>
    <n v="0"/>
    <n v="600"/>
    <n v="600"/>
    <n v="0"/>
    <x v="0"/>
    <x v="0"/>
  </r>
  <r>
    <s v="89021f31-98b5-4833-8c13-0578bedd7511"/>
    <s v="Brandon Harris"/>
    <s v="Brandon"/>
    <s v="Harris"/>
    <s v="ellenrogers@example.com"/>
    <x v="5179"/>
    <d v="2024-10-20T00:00:00"/>
    <x v="8"/>
    <n v="1"/>
    <n v="50"/>
    <n v="0"/>
    <n v="50"/>
    <n v="50"/>
    <n v="0"/>
    <x v="1"/>
    <x v="0"/>
  </r>
  <r>
    <s v="572ef44c-fdd9-486e-aa64-ccff3c993a28"/>
    <s v="Ebony Burton"/>
    <s v="Ebony"/>
    <s v="Burton"/>
    <s v="patricia01@example.net"/>
    <x v="1195"/>
    <d v="2025-02-18T00:00:00"/>
    <x v="5"/>
    <n v="4"/>
    <n v="90"/>
    <n v="10"/>
    <n v="360"/>
    <n v="324"/>
    <n v="-36"/>
    <x v="4"/>
    <x v="1"/>
  </r>
  <r>
    <s v="92feec65-ce3b-4247-bbd9-1ffc363cbb05"/>
    <s v="Valerie Dawson"/>
    <s v="Valerie"/>
    <s v="Dawson"/>
    <s v="ygreen@example.com"/>
    <x v="5180"/>
    <d v="2024-07-26T00:00:00"/>
    <x v="1"/>
    <n v="1"/>
    <n v="100"/>
    <n v="0"/>
    <n v="100"/>
    <n v="100"/>
    <n v="0"/>
    <x v="3"/>
    <x v="0"/>
  </r>
  <r>
    <s v="88c4b9c9-2387-4534-99da-929f40496b0b"/>
    <s v="Matthew Wilson"/>
    <s v="Matthew"/>
    <s v="Wilson"/>
    <s v="smithdiane@example.net"/>
    <x v="5181"/>
    <d v="2024-04-30T00:00:00"/>
    <x v="5"/>
    <n v="1"/>
    <n v="90"/>
    <n v="0"/>
    <n v="90"/>
    <n v="90"/>
    <n v="0"/>
    <x v="0"/>
    <x v="0"/>
  </r>
  <r>
    <s v="ea2c110a-a728-4339-aabe-878591679b02"/>
    <s v="James Lawson"/>
    <s v="James"/>
    <s v="Lawson"/>
    <s v="adamdavis@example.net"/>
    <x v="2856"/>
    <d v="2025-02-06T00:00:00"/>
    <x v="8"/>
    <n v="3"/>
    <n v="50"/>
    <n v="0"/>
    <n v="150"/>
    <n v="150"/>
    <n v="0"/>
    <x v="0"/>
    <x v="0"/>
  </r>
  <r>
    <s v="5ae99a13-b4b8-427a-ad4d-bd1f1aa2d5ba"/>
    <s v="Gregory White"/>
    <s v="Gregory"/>
    <s v="White"/>
    <s v="lowerydavid@example.net"/>
    <x v="5182"/>
    <d v="2024-11-08T00:00:00"/>
    <x v="3"/>
    <n v="2"/>
    <n v="200"/>
    <n v="0"/>
    <n v="400"/>
    <n v="400"/>
    <n v="0"/>
    <x v="0"/>
    <x v="1"/>
  </r>
  <r>
    <s v="87ed4c4c-84d3-45ef-bef6-f2a23fd91c5a"/>
    <s v="Nicholas Flores"/>
    <s v="Nicholas"/>
    <s v="Flores"/>
    <s v="ahoffman@example.com"/>
    <x v="5183"/>
    <d v="2024-06-17T00:00:00"/>
    <x v="5"/>
    <n v="1"/>
    <n v="90"/>
    <n v="0"/>
    <n v="90"/>
    <n v="90"/>
    <n v="0"/>
    <x v="4"/>
    <x v="0"/>
  </r>
  <r>
    <s v="5aa4eddf-cd9e-4982-95a4-971e3afeec92"/>
    <s v="Sydney Gregory"/>
    <s v="Sydney"/>
    <s v="Gregory"/>
    <s v="dsmith@example.org"/>
    <x v="5184"/>
    <d v="2024-07-03T00:00:00"/>
    <x v="2"/>
    <n v="3"/>
    <n v="300"/>
    <n v="0"/>
    <n v="900"/>
    <n v="900"/>
    <n v="0"/>
    <x v="2"/>
    <x v="0"/>
  </r>
  <r>
    <s v="4dc45f5b-b5d7-4dd3-a4db-8a35f839635e"/>
    <s v="Anna Morgan"/>
    <s v="Anna"/>
    <s v="Morgan"/>
    <s v="kbarnes@example.net"/>
    <x v="1591"/>
    <d v="2024-10-13T00:00:00"/>
    <x v="4"/>
    <n v="3"/>
    <n v="1200"/>
    <n v="0"/>
    <n v="3600"/>
    <n v="3600"/>
    <n v="0"/>
    <x v="0"/>
    <x v="0"/>
  </r>
  <r>
    <s v="1a21ebd2-947b-43b3-9ca0-94aeb831f789"/>
    <s v="Anthony Taylor"/>
    <s v="Anthony"/>
    <s v="Taylor"/>
    <s v="powellheather@example.org"/>
    <x v="5185"/>
    <d v="2024-05-24T00:00:00"/>
    <x v="2"/>
    <n v="3"/>
    <n v="300"/>
    <n v="0"/>
    <n v="900"/>
    <n v="900"/>
    <n v="0"/>
    <x v="1"/>
    <x v="0"/>
  </r>
  <r>
    <s v="46aa63ab-7bdb-4657-b24c-c92026f4c6e7"/>
    <s v="Brian Michael"/>
    <s v="Brian"/>
    <s v="Michael"/>
    <s v="dbowman@example.com"/>
    <x v="299"/>
    <d v="2024-08-07T00:00:00"/>
    <x v="3"/>
    <n v="3"/>
    <n v="200"/>
    <n v="0"/>
    <n v="600"/>
    <n v="600"/>
    <n v="0"/>
    <x v="1"/>
    <x v="0"/>
  </r>
  <r>
    <s v="15b0cff9-7e32-4f7f-a9b3-33997de3c3af"/>
    <s v="Rita Taylor"/>
    <s v="Rita"/>
    <s v="Taylor"/>
    <s v="shawn22@example.org"/>
    <x v="5186"/>
    <d v="2024-11-05T00:00:00"/>
    <x v="2"/>
    <n v="2"/>
    <n v="300"/>
    <n v="0"/>
    <n v="600"/>
    <n v="600"/>
    <n v="0"/>
    <x v="4"/>
    <x v="0"/>
  </r>
  <r>
    <s v="7fd9c675-d904-4e7f-866c-d4d7c6ee9a92"/>
    <s v="Michael Willis"/>
    <s v="Michael"/>
    <s v="Willis"/>
    <s v="monicasmith@example.net"/>
    <x v="2697"/>
    <d v="2024-12-12T00:00:00"/>
    <x v="6"/>
    <n v="2"/>
    <n v="120"/>
    <n v="5"/>
    <n v="240"/>
    <n v="228"/>
    <n v="-12"/>
    <x v="1"/>
    <x v="0"/>
  </r>
  <r>
    <s v="2591578c-1af4-415f-a565-8cb6edfe7d20"/>
    <s v="Angela Gibbs"/>
    <s v="Angela"/>
    <s v="Gibbs"/>
    <s v="maryblackburn@example.net"/>
    <x v="5187"/>
    <d v="2024-05-22T00:00:00"/>
    <x v="6"/>
    <n v="2"/>
    <n v="120"/>
    <n v="5"/>
    <n v="240"/>
    <n v="228"/>
    <n v="-12"/>
    <x v="1"/>
    <x v="1"/>
  </r>
  <r>
    <s v="0c2e2dc3-85c4-4a03-9593-b0b0b0563d61"/>
    <s v="Philip Hanson"/>
    <s v="Philip"/>
    <s v="Hanson"/>
    <s v="jenniferrogers@example.net"/>
    <x v="5188"/>
    <d v="2025-01-22T00:00:00"/>
    <x v="6"/>
    <n v="2"/>
    <n v="120"/>
    <n v="0"/>
    <n v="240"/>
    <n v="240"/>
    <n v="0"/>
    <x v="4"/>
    <x v="0"/>
  </r>
  <r>
    <s v="d72f694b-2090-41b1-a7d1-527f1f767b0b"/>
    <s v="Douglas Schmidt"/>
    <s v="Douglas"/>
    <s v="Schmidt"/>
    <s v="jenniferrose@example.net"/>
    <x v="5189"/>
    <d v="2025-01-18T00:00:00"/>
    <x v="7"/>
    <n v="4"/>
    <n v="150"/>
    <n v="10"/>
    <n v="600"/>
    <n v="540"/>
    <n v="-60"/>
    <x v="1"/>
    <x v="0"/>
  </r>
  <r>
    <s v="14be4e66-13ec-4f4b-91cc-f468aa72003e"/>
    <s v="Matthew Jackson"/>
    <s v="Matthew"/>
    <s v="Jackson"/>
    <s v="moorecrystal@example.net"/>
    <x v="5190"/>
    <d v="2024-11-12T00:00:00"/>
    <x v="0"/>
    <n v="1"/>
    <n v="800"/>
    <n v="0"/>
    <n v="800"/>
    <n v="800"/>
    <n v="0"/>
    <x v="2"/>
    <x v="0"/>
  </r>
  <r>
    <s v="48796c47-4a0b-412a-b849-14982cc722f1"/>
    <s v="Darryl Calhoun"/>
    <s v="Darryl"/>
    <s v="Calhoun"/>
    <s v="christopherjones@example.com"/>
    <x v="2829"/>
    <d v="2024-10-18T00:00:00"/>
    <x v="2"/>
    <n v="1"/>
    <n v="300"/>
    <n v="5"/>
    <n v="300"/>
    <n v="285"/>
    <n v="-15"/>
    <x v="0"/>
    <x v="0"/>
  </r>
  <r>
    <s v="3ce4be0f-e778-4d9d-a83b-610025e2b010"/>
    <s v="Janet Li"/>
    <s v="Janet"/>
    <s v="Li"/>
    <s v="reevesbrittany@example.org"/>
    <x v="5191"/>
    <d v="2024-10-04T00:00:00"/>
    <x v="3"/>
    <n v="1"/>
    <n v="200"/>
    <n v="0"/>
    <n v="200"/>
    <n v="200"/>
    <n v="0"/>
    <x v="0"/>
    <x v="0"/>
  </r>
  <r>
    <s v="7de45164-3c0b-42b4-a719-40d26f3ffa05"/>
    <s v="Jacqueline Simmons"/>
    <s v="Jacqueline"/>
    <s v="Simmons"/>
    <s v="jacksondenise@example.net"/>
    <x v="5192"/>
    <d v="2025-03-28T00:00:00"/>
    <x v="6"/>
    <n v="3"/>
    <n v="120"/>
    <n v="5"/>
    <n v="360"/>
    <n v="342"/>
    <n v="-18"/>
    <x v="2"/>
    <x v="0"/>
  </r>
  <r>
    <s v="089da67f-fed0-4f9c-b9b4-5d39fce76ac8"/>
    <s v="Brian Anderson"/>
    <s v="Brian"/>
    <s v="Anderson"/>
    <s v="wallrichard@example.org"/>
    <x v="5193"/>
    <d v="2024-11-20T00:00:00"/>
    <x v="2"/>
    <n v="4"/>
    <n v="300"/>
    <n v="5"/>
    <n v="1200"/>
    <n v="1140"/>
    <n v="-60"/>
    <x v="1"/>
    <x v="0"/>
  </r>
  <r>
    <s v="8548e741-f88f-4fc7-b461-8f55f49d8364"/>
    <s v="Kayla Ho"/>
    <s v="Kayla"/>
    <s v="Ho"/>
    <s v="aphillips@example.com"/>
    <x v="5194"/>
    <d v="2024-04-30T00:00:00"/>
    <x v="4"/>
    <n v="2"/>
    <n v="1200"/>
    <n v="0"/>
    <n v="2400"/>
    <n v="2400"/>
    <n v="0"/>
    <x v="3"/>
    <x v="0"/>
  </r>
  <r>
    <s v="a4d3aebb-817d-443c-a971-15f1970eac3f"/>
    <s v="Russell Martin"/>
    <s v="Russell"/>
    <s v="Martin"/>
    <s v="jimbrown@example.com"/>
    <x v="5195"/>
    <d v="2025-01-16T00:00:00"/>
    <x v="1"/>
    <n v="1"/>
    <n v="100"/>
    <n v="0"/>
    <n v="100"/>
    <n v="100"/>
    <n v="0"/>
    <x v="2"/>
    <x v="1"/>
  </r>
  <r>
    <s v="ef47c448-a442-40e5-9723-4d7cc02ff977"/>
    <s v="Cynthia Stewart"/>
    <s v="Cynthia"/>
    <s v="Stewart"/>
    <s v="ralph17@example.net"/>
    <x v="5196"/>
    <d v="2024-10-10T00:00:00"/>
    <x v="3"/>
    <n v="3"/>
    <n v="200"/>
    <n v="0"/>
    <n v="600"/>
    <n v="600"/>
    <n v="0"/>
    <x v="2"/>
    <x v="0"/>
  </r>
  <r>
    <s v="7fa07836-8e1b-413d-91cd-44ea9f4de49f"/>
    <s v="Amber Gray"/>
    <s v="Amber"/>
    <s v="Gray"/>
    <s v="dgray@example.net"/>
    <x v="5197"/>
    <d v="2025-01-11T00:00:00"/>
    <x v="2"/>
    <n v="4"/>
    <n v="300"/>
    <n v="15"/>
    <n v="1200"/>
    <n v="1020"/>
    <n v="-180"/>
    <x v="4"/>
    <x v="0"/>
  </r>
  <r>
    <s v="7bd5d432-069b-4905-9596-adc8e2a368e0"/>
    <s v="Tom Barnes"/>
    <s v="Tom"/>
    <s v="Barnes"/>
    <s v="ohardy@example.org"/>
    <x v="5198"/>
    <d v="2024-12-18T00:00:00"/>
    <x v="6"/>
    <n v="2"/>
    <n v="120"/>
    <n v="0"/>
    <n v="240"/>
    <n v="240"/>
    <n v="0"/>
    <x v="2"/>
    <x v="0"/>
  </r>
  <r>
    <s v="92337d7a-7792-4b1c-bf2e-d754126a2fed"/>
    <s v="Kimberly Smith"/>
    <s v="Kimberly"/>
    <s v="Smith"/>
    <s v="catherine56@example.net"/>
    <x v="2871"/>
    <d v="2024-09-23T00:00:00"/>
    <x v="7"/>
    <n v="3"/>
    <n v="150"/>
    <n v="0"/>
    <n v="450"/>
    <n v="450"/>
    <n v="0"/>
    <x v="4"/>
    <x v="0"/>
  </r>
  <r>
    <s v="adfa944c-3153-4965-a3b1-6e082e45dab9"/>
    <s v="Brittany Waters"/>
    <s v="Brittany"/>
    <s v="Waters"/>
    <s v="timothy81@example.com"/>
    <x v="5199"/>
    <d v="2024-06-14T00:00:00"/>
    <x v="2"/>
    <n v="3"/>
    <n v="300"/>
    <n v="5"/>
    <n v="900"/>
    <n v="855"/>
    <n v="-45"/>
    <x v="4"/>
    <x v="0"/>
  </r>
  <r>
    <s v="ed19ce25-1df6-47fc-9867-398b9c4eb005"/>
    <s v="Jason Collins"/>
    <s v="Jason"/>
    <s v="Collins"/>
    <s v="pearsontiffany@example.com"/>
    <x v="5200"/>
    <d v="2025-03-07T00:00:00"/>
    <x v="6"/>
    <n v="4"/>
    <n v="120"/>
    <n v="5"/>
    <n v="480"/>
    <n v="456"/>
    <n v="-24"/>
    <x v="3"/>
    <x v="0"/>
  </r>
  <r>
    <s v="eb1f1d55-9eba-4df3-9b8a-2896ec1d9f01"/>
    <s v="David Ramirez"/>
    <s v="David"/>
    <s v="Ramirez"/>
    <s v="wmartinez@example.com"/>
    <x v="5201"/>
    <d v="2024-07-28T00:00:00"/>
    <x v="3"/>
    <n v="4"/>
    <n v="200"/>
    <n v="0"/>
    <n v="800"/>
    <n v="800"/>
    <n v="0"/>
    <x v="2"/>
    <x v="0"/>
  </r>
  <r>
    <s v="cbb04b5e-87c4-467b-8683-145a76449415"/>
    <s v="Heather Mueller"/>
    <s v="Heather"/>
    <s v="Mueller"/>
    <s v="annewilliams@example.com"/>
    <x v="2121"/>
    <d v="2025-04-15T00:00:00"/>
    <x v="8"/>
    <n v="4"/>
    <n v="50"/>
    <n v="15"/>
    <n v="200"/>
    <n v="170"/>
    <n v="-30"/>
    <x v="2"/>
    <x v="0"/>
  </r>
  <r>
    <s v="c2a1a03c-e812-4a58-a329-5a2c835fddcf"/>
    <s v="Sara Payne"/>
    <s v="Sara"/>
    <s v="Payne"/>
    <s v="evansrachel@example.org"/>
    <x v="5026"/>
    <d v="2024-09-27T00:00:00"/>
    <x v="6"/>
    <n v="1"/>
    <n v="120"/>
    <n v="5"/>
    <n v="120"/>
    <n v="114"/>
    <n v="-6"/>
    <x v="4"/>
    <x v="0"/>
  </r>
  <r>
    <s v="40dfb34e-3fa2-488f-ad19-75dd95eaaec9"/>
    <s v="Sheila Campbell"/>
    <s v="Sheila"/>
    <s v="Campbell"/>
    <s v="vthornton@example.net"/>
    <x v="5202"/>
    <d v="2024-11-22T00:00:00"/>
    <x v="0"/>
    <n v="4"/>
    <n v="800"/>
    <n v="0"/>
    <n v="3200"/>
    <n v="3200"/>
    <n v="0"/>
    <x v="1"/>
    <x v="0"/>
  </r>
  <r>
    <s v="242209fc-a73f-4a5a-a1d0-e438cdd5d599"/>
    <s v="Stephen Patel"/>
    <s v="Stephen"/>
    <s v="Patel"/>
    <s v="kendrasims@example.net"/>
    <x v="5203"/>
    <d v="2024-12-24T00:00:00"/>
    <x v="0"/>
    <n v="4"/>
    <n v="800"/>
    <n v="0"/>
    <n v="3200"/>
    <n v="3200"/>
    <n v="0"/>
    <x v="4"/>
    <x v="0"/>
  </r>
  <r>
    <s v="e737114e-d0eb-4cb4-9cca-f0eab7693948"/>
    <s v="Monica Goodwin"/>
    <s v="Monica"/>
    <s v="Goodwin"/>
    <s v="reesewilliam@example.com"/>
    <x v="5204"/>
    <d v="2024-12-25T00:00:00"/>
    <x v="3"/>
    <n v="2"/>
    <n v="200"/>
    <n v="10"/>
    <n v="400"/>
    <n v="360"/>
    <n v="-40"/>
    <x v="3"/>
    <x v="0"/>
  </r>
  <r>
    <s v="5f53bd6a-5b4f-4e1b-886d-d9b17946c90a"/>
    <s v="Amber Lin"/>
    <s v="Amber"/>
    <s v="Lin"/>
    <s v="samanthadavis@example.net"/>
    <x v="575"/>
    <d v="2024-06-11T00:00:00"/>
    <x v="8"/>
    <n v="4"/>
    <n v="50"/>
    <n v="15"/>
    <n v="200"/>
    <n v="170"/>
    <n v="-30"/>
    <x v="1"/>
    <x v="0"/>
  </r>
  <r>
    <s v="6d75abeb-790e-4d36-b1f1-f685e5774b6c"/>
    <s v="Eugene Lawrence"/>
    <s v="Eugene"/>
    <s v="Lawrence"/>
    <s v="monica34@example.net"/>
    <x v="845"/>
    <d v="2024-07-21T00:00:00"/>
    <x v="3"/>
    <n v="2"/>
    <n v="200"/>
    <n v="0"/>
    <n v="400"/>
    <n v="400"/>
    <n v="0"/>
    <x v="0"/>
    <x v="0"/>
  </r>
  <r>
    <s v="1b91224b-0e0f-4550-93a3-3f3253c86ae9"/>
    <s v="Heather Grant"/>
    <s v="Heather"/>
    <s v="Grant"/>
    <s v="michael45@example.com"/>
    <x v="5205"/>
    <d v="2024-05-15T00:00:00"/>
    <x v="7"/>
    <n v="3"/>
    <n v="150"/>
    <n v="5"/>
    <n v="450"/>
    <n v="427.5"/>
    <n v="-22.5"/>
    <x v="3"/>
    <x v="0"/>
  </r>
  <r>
    <s v="b11ddc42-4661-4c82-991a-e0a191f6f952"/>
    <s v="Wendy Smith"/>
    <s v="Wendy"/>
    <s v="Smith"/>
    <s v="tscott@example.com"/>
    <x v="1463"/>
    <d v="2024-10-19T00:00:00"/>
    <x v="8"/>
    <n v="2"/>
    <n v="50"/>
    <n v="0"/>
    <n v="100"/>
    <n v="100"/>
    <n v="0"/>
    <x v="0"/>
    <x v="0"/>
  </r>
  <r>
    <s v="fa21ddd6-99a2-4074-a500-937ef01df6f9"/>
    <s v="Christopher Glass"/>
    <s v="Christopher"/>
    <s v="Glass"/>
    <s v="randallstephanie@example.net"/>
    <x v="5012"/>
    <d v="2024-12-25T00:00:00"/>
    <x v="8"/>
    <n v="2"/>
    <n v="50"/>
    <n v="0"/>
    <n v="100"/>
    <n v="100"/>
    <n v="0"/>
    <x v="3"/>
    <x v="0"/>
  </r>
  <r>
    <s v="78352c5e-bfd2-4e1f-93ac-86596f3b765f"/>
    <s v="Brandon Thomas"/>
    <s v="Brandon"/>
    <s v="Thomas"/>
    <s v="abigail94@example.org"/>
    <x v="5206"/>
    <d v="2024-06-17T00:00:00"/>
    <x v="7"/>
    <n v="1"/>
    <n v="150"/>
    <n v="5"/>
    <n v="150"/>
    <n v="142.5"/>
    <n v="-7.5"/>
    <x v="3"/>
    <x v="0"/>
  </r>
  <r>
    <s v="64c23c1a-9d1f-4596-8e43-bedb0ce77c8e"/>
    <s v="Charles Davidson"/>
    <s v="Charles"/>
    <s v="Davidson"/>
    <s v="joshua65@example.com"/>
    <x v="5207"/>
    <d v="2024-06-08T00:00:00"/>
    <x v="6"/>
    <n v="4"/>
    <n v="120"/>
    <n v="0"/>
    <n v="480"/>
    <n v="480"/>
    <n v="0"/>
    <x v="2"/>
    <x v="0"/>
  </r>
  <r>
    <s v="3b91b214-acb0-4e39-a250-bb6848c1a86b"/>
    <s v="Bridget Gardner MD"/>
    <s v="Bridget"/>
    <s v="MD"/>
    <s v="qpeterson@example.com"/>
    <x v="5208"/>
    <d v="2024-10-13T00:00:00"/>
    <x v="3"/>
    <n v="4"/>
    <n v="200"/>
    <n v="0"/>
    <n v="800"/>
    <n v="800"/>
    <n v="0"/>
    <x v="1"/>
    <x v="0"/>
  </r>
  <r>
    <s v="c9c1bff0-800d-4223-b35e-487f6838eda0"/>
    <s v="John Barry"/>
    <s v="John"/>
    <s v="Barry"/>
    <s v="danielleedwards@example.net"/>
    <x v="2592"/>
    <d v="2025-01-17T00:00:00"/>
    <x v="4"/>
    <n v="1"/>
    <n v="1200"/>
    <n v="0"/>
    <n v="1200"/>
    <n v="1200"/>
    <n v="0"/>
    <x v="4"/>
    <x v="0"/>
  </r>
  <r>
    <s v="f40b85f8-1dfd-4eff-a317-83e491704608"/>
    <s v="Amy Esparza"/>
    <s v="Amy"/>
    <s v="Esparza"/>
    <s v="wileykayla@example.net"/>
    <x v="5209"/>
    <d v="2024-12-05T00:00:00"/>
    <x v="1"/>
    <n v="1"/>
    <n v="100"/>
    <n v="0"/>
    <n v="100"/>
    <n v="100"/>
    <n v="0"/>
    <x v="2"/>
    <x v="0"/>
  </r>
  <r>
    <s v="7730e531-8b29-4d44-b9ac-bccd7bbb8aec"/>
    <s v="Juan Russell"/>
    <s v="Juan"/>
    <s v="Russell"/>
    <s v="elizabeth92@example.org"/>
    <x v="5210"/>
    <d v="2025-04-16T00:00:00"/>
    <x v="2"/>
    <n v="3"/>
    <n v="300"/>
    <n v="10"/>
    <n v="900"/>
    <n v="810"/>
    <n v="-90"/>
    <x v="3"/>
    <x v="0"/>
  </r>
  <r>
    <s v="5c01b9bd-7e50-486b-b97f-e2183a21ab54"/>
    <s v="Margaret Wyatt"/>
    <s v="Margaret"/>
    <s v="Wyatt"/>
    <s v="rkerr@example.org"/>
    <x v="5211"/>
    <d v="2024-11-26T00:00:00"/>
    <x v="4"/>
    <n v="1"/>
    <n v="1200"/>
    <n v="5"/>
    <n v="1200"/>
    <n v="1140"/>
    <n v="-60"/>
    <x v="2"/>
    <x v="0"/>
  </r>
  <r>
    <s v="781b29b8-37c8-47e6-9ef3-65399c78a40b"/>
    <s v="Kayla Marks"/>
    <s v="Kayla"/>
    <s v="Marks"/>
    <s v="kellybishop@example.net"/>
    <x v="5212"/>
    <d v="2024-12-05T00:00:00"/>
    <x v="8"/>
    <n v="3"/>
    <n v="50"/>
    <n v="0"/>
    <n v="150"/>
    <n v="150"/>
    <n v="0"/>
    <x v="4"/>
    <x v="0"/>
  </r>
  <r>
    <s v="dc17b9cc-2b7d-4dde-bcc7-40b71ded61be"/>
    <s v="Frank Mitchell"/>
    <s v="Frank"/>
    <s v="Mitchell"/>
    <s v="qsmith@example.net"/>
    <x v="518"/>
    <d v="2024-11-20T00:00:00"/>
    <x v="8"/>
    <n v="4"/>
    <n v="50"/>
    <n v="0"/>
    <n v="200"/>
    <n v="200"/>
    <n v="0"/>
    <x v="3"/>
    <x v="0"/>
  </r>
  <r>
    <s v="4f034829-b19f-4794-a671-4c742f6af2d5"/>
    <s v="Lindsay Love"/>
    <s v="Lindsay"/>
    <s v="Love"/>
    <s v="nicholegibson@example.com"/>
    <x v="834"/>
    <d v="2025-04-08T00:00:00"/>
    <x v="3"/>
    <n v="3"/>
    <n v="200"/>
    <n v="5"/>
    <n v="600"/>
    <n v="570"/>
    <n v="-30"/>
    <x v="3"/>
    <x v="0"/>
  </r>
  <r>
    <s v="d9a6b89c-3734-40c5-bb9b-8dc16566a944"/>
    <s v="Natalie Rodriguez"/>
    <s v="Natalie"/>
    <s v="Rodriguez"/>
    <s v="berrycarlos@example.com"/>
    <x v="5213"/>
    <d v="2025-02-17T00:00:00"/>
    <x v="3"/>
    <n v="2"/>
    <n v="200"/>
    <n v="0"/>
    <n v="400"/>
    <n v="400"/>
    <n v="0"/>
    <x v="3"/>
    <x v="0"/>
  </r>
  <r>
    <s v="23309c6b-0375-4ff5-9283-0c820f4c34ed"/>
    <s v="Julie Medina"/>
    <s v="Julie"/>
    <s v="Medina"/>
    <s v="suzannemontgomery@example.org"/>
    <x v="2253"/>
    <d v="2024-08-23T00:00:00"/>
    <x v="1"/>
    <n v="3"/>
    <n v="100"/>
    <n v="0"/>
    <n v="300"/>
    <n v="300"/>
    <n v="0"/>
    <x v="0"/>
    <x v="0"/>
  </r>
  <r>
    <s v="0754a6e8-5dc8-4ffa-bcbe-0afcf661414d"/>
    <s v="Nicole Adams DVM"/>
    <s v="Nicole"/>
    <s v="DVM"/>
    <s v="sarahmartinez@example.com"/>
    <x v="5214"/>
    <d v="2024-10-18T00:00:00"/>
    <x v="1"/>
    <n v="1"/>
    <n v="100"/>
    <n v="10"/>
    <n v="100"/>
    <n v="90"/>
    <n v="-10"/>
    <x v="3"/>
    <x v="0"/>
  </r>
  <r>
    <s v="a15a6dcb-9cce-4b83-a342-4ed9cda56528"/>
    <s v="Jessica Torres"/>
    <s v="Jessica"/>
    <s v="Torres"/>
    <s v="fostermary@example.org"/>
    <x v="5215"/>
    <d v="2025-04-15T00:00:00"/>
    <x v="2"/>
    <n v="1"/>
    <n v="300"/>
    <n v="10"/>
    <n v="300"/>
    <n v="270"/>
    <n v="-30"/>
    <x v="4"/>
    <x v="0"/>
  </r>
  <r>
    <s v="61614300-764b-4d02-8732-04f6745fa366"/>
    <s v="Laura Silva"/>
    <s v="Laura"/>
    <s v="Silva"/>
    <s v="rodriguezcheryl@example.net"/>
    <x v="5216"/>
    <d v="2025-02-26T00:00:00"/>
    <x v="4"/>
    <n v="4"/>
    <n v="1200"/>
    <n v="0"/>
    <n v="4800"/>
    <n v="4800"/>
    <n v="0"/>
    <x v="4"/>
    <x v="0"/>
  </r>
  <r>
    <s v="9142094e-30fe-4912-baed-6139deaf7224"/>
    <s v="Jimmy Yang"/>
    <s v="Jimmy"/>
    <s v="Yang"/>
    <s v="mevans@example.org"/>
    <x v="5217"/>
    <d v="2025-04-15T00:00:00"/>
    <x v="6"/>
    <n v="3"/>
    <n v="120"/>
    <n v="0"/>
    <n v="360"/>
    <n v="360"/>
    <n v="0"/>
    <x v="3"/>
    <x v="0"/>
  </r>
  <r>
    <s v="466e8bc5-bdbd-4a66-80cf-c6e2747a5c9f"/>
    <s v="Shane Baker"/>
    <s v="Shane"/>
    <s v="Baker"/>
    <s v="mollysparks@example.org"/>
    <x v="5218"/>
    <d v="2025-03-23T00:00:00"/>
    <x v="2"/>
    <n v="3"/>
    <n v="300"/>
    <n v="10"/>
    <n v="900"/>
    <n v="810"/>
    <n v="-90"/>
    <x v="2"/>
    <x v="0"/>
  </r>
  <r>
    <s v="35a33436-a8cb-4656-ae0d-ca041f6602ec"/>
    <s v="Evan Hogan"/>
    <s v="Evan"/>
    <s v="Hogan"/>
    <s v="fullersusan@example.org"/>
    <x v="2047"/>
    <d v="2024-08-19T00:00:00"/>
    <x v="7"/>
    <n v="4"/>
    <n v="150"/>
    <n v="0"/>
    <n v="600"/>
    <n v="600"/>
    <n v="0"/>
    <x v="2"/>
    <x v="0"/>
  </r>
  <r>
    <s v="fa4bcfcb-9aff-4b05-8271-244c58a56e78"/>
    <s v="Kevin Green"/>
    <s v="Kevin"/>
    <s v="Green"/>
    <s v="amichael@example.com"/>
    <x v="1729"/>
    <d v="2025-01-24T00:00:00"/>
    <x v="2"/>
    <n v="2"/>
    <n v="300"/>
    <n v="0"/>
    <n v="600"/>
    <n v="600"/>
    <n v="0"/>
    <x v="0"/>
    <x v="0"/>
  </r>
  <r>
    <s v="1e781780-5229-45ab-95c6-e3c09b8c6dd8"/>
    <s v="Christopher Page"/>
    <s v="Christopher"/>
    <s v="Page"/>
    <s v="shawn02@example.com"/>
    <x v="5219"/>
    <d v="2024-06-12T00:00:00"/>
    <x v="8"/>
    <n v="3"/>
    <n v="50"/>
    <n v="0"/>
    <n v="150"/>
    <n v="150"/>
    <n v="0"/>
    <x v="1"/>
    <x v="0"/>
  </r>
  <r>
    <s v="61628444-74aa-444d-8ed1-7cd31ceaf6d4"/>
    <s v="Joseph Stanley"/>
    <s v="Joseph"/>
    <s v="Stanley"/>
    <s v="gwendolynthompson@example.org"/>
    <x v="5220"/>
    <d v="2024-05-05T00:00:00"/>
    <x v="5"/>
    <n v="2"/>
    <n v="90"/>
    <n v="5"/>
    <n v="180"/>
    <n v="171"/>
    <n v="-9"/>
    <x v="0"/>
    <x v="0"/>
  </r>
  <r>
    <s v="f7603ca1-c238-441b-b610-72f8def6455a"/>
    <s v="Rebecca Potts"/>
    <s v="Rebecca"/>
    <s v="Potts"/>
    <s v="lbailey@example.com"/>
    <x v="1127"/>
    <d v="2024-10-25T00:00:00"/>
    <x v="4"/>
    <n v="4"/>
    <n v="1200"/>
    <n v="5"/>
    <n v="4800"/>
    <n v="4560"/>
    <n v="-240"/>
    <x v="3"/>
    <x v="0"/>
  </r>
  <r>
    <s v="72ae013c-aba9-49f8-866b-9e76a06ad0f0"/>
    <s v="Kayla Solis"/>
    <s v="Kayla"/>
    <s v="Solis"/>
    <s v="ann28@example.org"/>
    <x v="5221"/>
    <d v="2025-03-10T00:00:00"/>
    <x v="0"/>
    <n v="1"/>
    <n v="800"/>
    <n v="10"/>
    <n v="800"/>
    <n v="720"/>
    <n v="-80"/>
    <x v="4"/>
    <x v="0"/>
  </r>
  <r>
    <s v="f22bbe18-f0d8-466d-841f-30c11cb669d4"/>
    <s v="Alexander Odonnell"/>
    <s v="Alexander"/>
    <s v="Odonnell"/>
    <s v="collinsjohn@example.com"/>
    <x v="5222"/>
    <d v="2024-12-09T00:00:00"/>
    <x v="8"/>
    <n v="3"/>
    <n v="50"/>
    <n v="0"/>
    <n v="150"/>
    <n v="150"/>
    <n v="0"/>
    <x v="2"/>
    <x v="0"/>
  </r>
  <r>
    <s v="34bc3ee0-6f7b-42ab-9388-d70b97608845"/>
    <s v="Kevin White"/>
    <s v="Kevin"/>
    <s v="White"/>
    <s v="cheryldavis@example.net"/>
    <x v="562"/>
    <d v="2024-10-31T00:00:00"/>
    <x v="0"/>
    <n v="2"/>
    <n v="800"/>
    <n v="0"/>
    <n v="1600"/>
    <n v="1600"/>
    <n v="0"/>
    <x v="0"/>
    <x v="0"/>
  </r>
  <r>
    <s v="18633b32-c4b8-4825-a647-3b2ab2a3a44b"/>
    <s v="Jonathan Dawson"/>
    <s v="Jonathan"/>
    <s v="Dawson"/>
    <s v="jenniferalvarado@example.com"/>
    <x v="5223"/>
    <d v="2024-12-08T00:00:00"/>
    <x v="5"/>
    <n v="3"/>
    <n v="90"/>
    <n v="0"/>
    <n v="270"/>
    <n v="270"/>
    <n v="0"/>
    <x v="1"/>
    <x v="0"/>
  </r>
  <r>
    <s v="a6befffb-678c-4a55-a104-f21fea1a7b7d"/>
    <s v="Glenn Crawford"/>
    <s v="Glenn"/>
    <s v="Crawford"/>
    <s v="spencerjonathan@example.org"/>
    <x v="5224"/>
    <d v="2025-02-19T00:00:00"/>
    <x v="8"/>
    <n v="4"/>
    <n v="50"/>
    <n v="0"/>
    <n v="200"/>
    <n v="200"/>
    <n v="0"/>
    <x v="2"/>
    <x v="0"/>
  </r>
  <r>
    <s v="03923f28-05e1-4504-9dde-7f214e88d4b8"/>
    <s v="Steven Allen"/>
    <s v="Steven"/>
    <s v="Allen"/>
    <s v="daviddaniels@example.com"/>
    <x v="5016"/>
    <d v="2024-07-04T00:00:00"/>
    <x v="2"/>
    <n v="1"/>
    <n v="300"/>
    <n v="10"/>
    <n v="300"/>
    <n v="270"/>
    <n v="-30"/>
    <x v="1"/>
    <x v="1"/>
  </r>
  <r>
    <s v="95004cca-7e0e-4151-b5f6-2cfd7a0a516a"/>
    <s v="Deborah Schmitt"/>
    <s v="Deborah"/>
    <s v="Schmitt"/>
    <s v="lindsay95@example.org"/>
    <x v="5225"/>
    <d v="2025-03-21T00:00:00"/>
    <x v="5"/>
    <n v="1"/>
    <n v="90"/>
    <n v="0"/>
    <n v="90"/>
    <n v="90"/>
    <n v="0"/>
    <x v="3"/>
    <x v="0"/>
  </r>
  <r>
    <s v="e013238c-8d0c-4383-92c5-6544ca53a13f"/>
    <s v="Traci Calhoun"/>
    <s v="Traci"/>
    <s v="Calhoun"/>
    <s v="ernest05@example.net"/>
    <x v="5226"/>
    <d v="2025-02-01T00:00:00"/>
    <x v="2"/>
    <n v="3"/>
    <n v="300"/>
    <n v="0"/>
    <n v="900"/>
    <n v="900"/>
    <n v="0"/>
    <x v="4"/>
    <x v="0"/>
  </r>
  <r>
    <s v="594b71d2-cc75-45a3-86ec-7c1b783db43e"/>
    <s v="Samantha Hall"/>
    <s v="Samantha"/>
    <s v="Hall"/>
    <s v="emilyfrye@example.org"/>
    <x v="5227"/>
    <d v="2024-11-13T00:00:00"/>
    <x v="7"/>
    <n v="2"/>
    <n v="150"/>
    <n v="0"/>
    <n v="300"/>
    <n v="300"/>
    <n v="0"/>
    <x v="4"/>
    <x v="0"/>
  </r>
  <r>
    <s v="4c816ada-e879-4993-b656-64b716b0caa0"/>
    <s v="Christopher Hernandez"/>
    <s v="Christopher"/>
    <s v="Hernandez"/>
    <s v="ryankeith@example.com"/>
    <x v="5228"/>
    <d v="2024-04-26T00:00:00"/>
    <x v="8"/>
    <n v="3"/>
    <n v="50"/>
    <n v="0"/>
    <n v="150"/>
    <n v="150"/>
    <n v="0"/>
    <x v="3"/>
    <x v="0"/>
  </r>
  <r>
    <s v="6dd8a49b-e0e0-4fcf-a67d-67db6566166a"/>
    <s v="Jessica Garrett"/>
    <s v="Jessica"/>
    <s v="Garrett"/>
    <s v="justin79@example.org"/>
    <x v="5229"/>
    <d v="2024-10-05T00:00:00"/>
    <x v="2"/>
    <n v="4"/>
    <n v="300"/>
    <n v="0"/>
    <n v="1200"/>
    <n v="1200"/>
    <n v="0"/>
    <x v="2"/>
    <x v="0"/>
  </r>
  <r>
    <s v="784c43c3-55b3-4e49-86c9-d577ef9ad631"/>
    <s v="Barbara Forbes"/>
    <s v="Barbara"/>
    <s v="Forbes"/>
    <s v="lydiaroy@example.net"/>
    <x v="5230"/>
    <d v="2025-03-20T00:00:00"/>
    <x v="2"/>
    <n v="3"/>
    <n v="300"/>
    <n v="0"/>
    <n v="900"/>
    <n v="900"/>
    <n v="0"/>
    <x v="0"/>
    <x v="0"/>
  </r>
  <r>
    <s v="a18cafa7-2a07-4319-a95e-4206eb7fb760"/>
    <s v="Justin Lopez"/>
    <s v="Justin"/>
    <s v="Lopez"/>
    <s v="wolfjessica@example.net"/>
    <x v="5231"/>
    <d v="2024-08-17T00:00:00"/>
    <x v="4"/>
    <n v="1"/>
    <n v="1200"/>
    <n v="0"/>
    <n v="1200"/>
    <n v="1200"/>
    <n v="0"/>
    <x v="0"/>
    <x v="0"/>
  </r>
  <r>
    <s v="190f520b-c5aa-42d6-8d60-090e27e4fe93"/>
    <s v="Christopher Diaz"/>
    <s v="Christopher"/>
    <s v="Diaz"/>
    <s v="theresarodriguez@example.net"/>
    <x v="5232"/>
    <d v="2025-03-06T00:00:00"/>
    <x v="5"/>
    <n v="4"/>
    <n v="90"/>
    <n v="5"/>
    <n v="360"/>
    <n v="342"/>
    <n v="-18"/>
    <x v="0"/>
    <x v="0"/>
  </r>
  <r>
    <s v="d5889078-7b07-4a7d-adaf-98a91c969422"/>
    <s v="Kathleen Wilson"/>
    <s v="Kathleen"/>
    <s v="Wilson"/>
    <s v="brownronnie@example.net"/>
    <x v="5233"/>
    <d v="2025-02-16T00:00:00"/>
    <x v="5"/>
    <n v="2"/>
    <n v="90"/>
    <n v="10"/>
    <n v="180"/>
    <n v="162"/>
    <n v="-18"/>
    <x v="3"/>
    <x v="0"/>
  </r>
  <r>
    <s v="2395736e-89a3-4235-a875-531bbe362d8e"/>
    <s v="Ashley Glover"/>
    <s v="Ashley"/>
    <s v="Glover"/>
    <s v="seanconway@example.com"/>
    <x v="5234"/>
    <d v="2024-06-22T00:00:00"/>
    <x v="6"/>
    <n v="2"/>
    <n v="120"/>
    <n v="0"/>
    <n v="240"/>
    <n v="240"/>
    <n v="0"/>
    <x v="0"/>
    <x v="0"/>
  </r>
  <r>
    <s v="d4136a3e-bfc0-44d8-a3c6-e3723ff47da9"/>
    <s v="Jeffrey Young"/>
    <s v="Jeffrey"/>
    <s v="Young"/>
    <s v="martingregory@example.org"/>
    <x v="5235"/>
    <d v="2025-02-07T00:00:00"/>
    <x v="7"/>
    <n v="4"/>
    <n v="150"/>
    <n v="0"/>
    <n v="600"/>
    <n v="600"/>
    <n v="0"/>
    <x v="4"/>
    <x v="0"/>
  </r>
  <r>
    <s v="f978e7e3-aee0-4258-970c-0a1fc11ba085"/>
    <s v="James Costa"/>
    <s v="James"/>
    <s v="Costa"/>
    <s v="ibrewer@example.org"/>
    <x v="5236"/>
    <d v="2025-01-25T00:00:00"/>
    <x v="1"/>
    <n v="4"/>
    <n v="100"/>
    <n v="0"/>
    <n v="400"/>
    <n v="400"/>
    <n v="0"/>
    <x v="0"/>
    <x v="0"/>
  </r>
  <r>
    <s v="244be2ec-dee2-4ef8-b721-ee9e04f0174b"/>
    <s v="Joseph Dixon"/>
    <s v="Joseph"/>
    <s v="Dixon"/>
    <s v="jacobthompson@example.com"/>
    <x v="5237"/>
    <d v="2024-10-19T00:00:00"/>
    <x v="2"/>
    <n v="3"/>
    <n v="300"/>
    <n v="0"/>
    <n v="900"/>
    <n v="900"/>
    <n v="0"/>
    <x v="1"/>
    <x v="0"/>
  </r>
  <r>
    <s v="21c2de24-8d8e-42fc-ad44-b76b2dfe5aab"/>
    <s v="Rachel Bell"/>
    <s v="Rachel"/>
    <s v="Bell"/>
    <s v="robert19@example.org"/>
    <x v="5238"/>
    <d v="2025-02-23T00:00:00"/>
    <x v="4"/>
    <n v="3"/>
    <n v="1200"/>
    <n v="5"/>
    <n v="3600"/>
    <n v="3420"/>
    <n v="-180"/>
    <x v="4"/>
    <x v="0"/>
  </r>
  <r>
    <s v="71416ef7-1d2a-4b4a-8e4d-0f94da3c0721"/>
    <s v="Matthew Mitchell"/>
    <s v="Matthew"/>
    <s v="Mitchell"/>
    <s v="melissabennett@example.net"/>
    <x v="5239"/>
    <d v="2024-05-14T00:00:00"/>
    <x v="0"/>
    <n v="4"/>
    <n v="800"/>
    <n v="0"/>
    <n v="3200"/>
    <n v="3200"/>
    <n v="0"/>
    <x v="3"/>
    <x v="0"/>
  </r>
  <r>
    <s v="906e70b6-40e7-4f3c-bd05-34c427afafcd"/>
    <s v="Tina Gonzalez"/>
    <s v="Tina"/>
    <s v="Gonzalez"/>
    <s v="aball@example.net"/>
    <x v="3424"/>
    <d v="2024-12-16T00:00:00"/>
    <x v="3"/>
    <n v="2"/>
    <n v="200"/>
    <n v="5"/>
    <n v="400"/>
    <n v="380"/>
    <n v="-20"/>
    <x v="1"/>
    <x v="0"/>
  </r>
  <r>
    <s v="31835955-e377-4006-9f06-9a0ff267e3e0"/>
    <s v="Todd Cook"/>
    <s v="Todd"/>
    <s v="Cook"/>
    <s v="jason74@example.net"/>
    <x v="5240"/>
    <d v="2024-10-28T00:00:00"/>
    <x v="1"/>
    <n v="2"/>
    <n v="100"/>
    <n v="10"/>
    <n v="200"/>
    <n v="180"/>
    <n v="-20"/>
    <x v="0"/>
    <x v="0"/>
  </r>
  <r>
    <s v="65aa25e7-761c-4f20-a0fc-f22cc1b1b1da"/>
    <s v="Brittany Gonzalez"/>
    <s v="Brittany"/>
    <s v="Gonzalez"/>
    <s v="rickyharris@example.org"/>
    <x v="5241"/>
    <d v="2024-04-28T00:00:00"/>
    <x v="0"/>
    <n v="4"/>
    <n v="800"/>
    <n v="10"/>
    <n v="3200"/>
    <n v="2880"/>
    <n v="-320"/>
    <x v="0"/>
    <x v="0"/>
  </r>
  <r>
    <s v="9e83cb0e-0b04-4a05-9827-af118f480d3b"/>
    <s v="Jacob Perez"/>
    <s v="Jacob"/>
    <s v="Perez"/>
    <s v="davidrivera@example.com"/>
    <x v="5242"/>
    <d v="2025-04-18T00:00:00"/>
    <x v="5"/>
    <n v="4"/>
    <n v="90"/>
    <n v="5"/>
    <n v="360"/>
    <n v="342"/>
    <n v="-18"/>
    <x v="3"/>
    <x v="0"/>
  </r>
  <r>
    <s v="54f48ff7-626d-41e3-ab77-91e1084c4ab1"/>
    <s v="Jason Ruiz"/>
    <s v="Jason"/>
    <s v="Ruiz"/>
    <s v="julie53@example.com"/>
    <x v="5243"/>
    <d v="2024-09-12T00:00:00"/>
    <x v="4"/>
    <n v="1"/>
    <n v="1200"/>
    <n v="5"/>
    <n v="1200"/>
    <n v="1140"/>
    <n v="-60"/>
    <x v="0"/>
    <x v="0"/>
  </r>
  <r>
    <s v="6c8d33e7-c1d3-4857-a3aa-1eee0f639177"/>
    <s v="Mr. Paul Hardy"/>
    <s v="Mr"/>
    <s v="Hardy"/>
    <s v="timothy40@example.com"/>
    <x v="5244"/>
    <d v="2024-10-13T00:00:00"/>
    <x v="5"/>
    <n v="1"/>
    <n v="90"/>
    <n v="5"/>
    <n v="90"/>
    <n v="85.5"/>
    <n v="-4.5"/>
    <x v="2"/>
    <x v="0"/>
  </r>
  <r>
    <s v="83368082-a8f2-4412-8b71-0bd91136d7a8"/>
    <s v="Karen Brown"/>
    <s v="Karen"/>
    <s v="Brown"/>
    <s v="rrollins@example.net"/>
    <x v="5245"/>
    <d v="2024-09-17T00:00:00"/>
    <x v="7"/>
    <n v="2"/>
    <n v="150"/>
    <n v="0"/>
    <n v="300"/>
    <n v="300"/>
    <n v="0"/>
    <x v="0"/>
    <x v="0"/>
  </r>
  <r>
    <s v="8c4b0a90-3377-4016-b554-07b36d9c7b94"/>
    <s v="Sarah Cameron"/>
    <s v="Sarah"/>
    <s v="Cameron"/>
    <s v="tiffany88@example.org"/>
    <x v="288"/>
    <d v="2025-01-11T00:00:00"/>
    <x v="3"/>
    <n v="1"/>
    <n v="200"/>
    <n v="0"/>
    <n v="200"/>
    <n v="200"/>
    <n v="0"/>
    <x v="1"/>
    <x v="0"/>
  </r>
  <r>
    <s v="08f342cd-f444-4666-a92b-8a5c9cad069b"/>
    <s v="Tyler Lopez"/>
    <s v="Tyler"/>
    <s v="Lopez"/>
    <s v="ibarrajennifer@example.net"/>
    <x v="5246"/>
    <d v="2024-04-30T00:00:00"/>
    <x v="1"/>
    <n v="3"/>
    <n v="100"/>
    <n v="15"/>
    <n v="300"/>
    <n v="255"/>
    <n v="-45"/>
    <x v="4"/>
    <x v="0"/>
  </r>
  <r>
    <s v="b6afc06f-b160-4d59-801b-15d74af818ee"/>
    <s v="Dustin Bailey"/>
    <s v="Dustin"/>
    <s v="Bailey"/>
    <s v="sheatimothy@example.org"/>
    <x v="556"/>
    <d v="2024-06-07T00:00:00"/>
    <x v="3"/>
    <n v="2"/>
    <n v="200"/>
    <n v="0"/>
    <n v="400"/>
    <n v="400"/>
    <n v="0"/>
    <x v="2"/>
    <x v="1"/>
  </r>
  <r>
    <s v="e901e8af-bfa0-40e1-bc6e-cd74e1699e3a"/>
    <s v="Darryl Allen"/>
    <s v="Darryl"/>
    <s v="Allen"/>
    <s v="qsmith@example.org"/>
    <x v="5247"/>
    <d v="2024-06-27T00:00:00"/>
    <x v="4"/>
    <n v="3"/>
    <n v="1200"/>
    <n v="5"/>
    <n v="3600"/>
    <n v="3420"/>
    <n v="-180"/>
    <x v="4"/>
    <x v="0"/>
  </r>
  <r>
    <s v="46a1001f-335d-49b6-92ad-d9bdaa4bf318"/>
    <s v="Melissa Nguyen"/>
    <s v="Melissa"/>
    <s v="Nguyen"/>
    <s v="dkelly@example.com"/>
    <x v="5248"/>
    <d v="2025-04-07T00:00:00"/>
    <x v="1"/>
    <n v="4"/>
    <n v="100"/>
    <n v="5"/>
    <n v="400"/>
    <n v="380"/>
    <n v="-20"/>
    <x v="3"/>
    <x v="0"/>
  </r>
  <r>
    <s v="2e1bbf4e-f577-416b-a849-d669283d5062"/>
    <s v="Michele Walker"/>
    <s v="Michele"/>
    <s v="Walker"/>
    <s v="stephanie77@example.net"/>
    <x v="5249"/>
    <d v="2025-01-03T00:00:00"/>
    <x v="2"/>
    <n v="3"/>
    <n v="300"/>
    <n v="10"/>
    <n v="900"/>
    <n v="810"/>
    <n v="-90"/>
    <x v="0"/>
    <x v="0"/>
  </r>
  <r>
    <s v="5e3d94ca-65c8-4377-901b-57eb2030a777"/>
    <s v="Wesley Phillips"/>
    <s v="Wesley"/>
    <s v="Phillips"/>
    <s v="sclark@example.net"/>
    <x v="5250"/>
    <d v="2024-10-25T00:00:00"/>
    <x v="1"/>
    <n v="4"/>
    <n v="100"/>
    <n v="10"/>
    <n v="400"/>
    <n v="360"/>
    <n v="-40"/>
    <x v="2"/>
    <x v="0"/>
  </r>
  <r>
    <s v="94845521-5087-4c9a-a152-189626c2e9f1"/>
    <s v="Joseph Bowers"/>
    <s v="Joseph"/>
    <s v="Bowers"/>
    <s v="nicholasthompson@example.org"/>
    <x v="5251"/>
    <d v="2024-12-22T00:00:00"/>
    <x v="6"/>
    <n v="3"/>
    <n v="120"/>
    <n v="5"/>
    <n v="360"/>
    <n v="342"/>
    <n v="-18"/>
    <x v="3"/>
    <x v="0"/>
  </r>
  <r>
    <s v="41a42770-e00b-4e93-931a-5a6a1cda134d"/>
    <s v="Anthony Walton"/>
    <s v="Anthony"/>
    <s v="Walton"/>
    <s v="hawkinsjennifer@example.net"/>
    <x v="3197"/>
    <d v="2024-05-12T00:00:00"/>
    <x v="1"/>
    <n v="4"/>
    <n v="100"/>
    <n v="0"/>
    <n v="400"/>
    <n v="400"/>
    <n v="0"/>
    <x v="3"/>
    <x v="0"/>
  </r>
  <r>
    <s v="b88dde86-3bda-4272-9c01-b23ea7df7c6a"/>
    <s v="Ricky Giles"/>
    <s v="Ricky"/>
    <s v="Giles"/>
    <s v="chavezchristina@example.org"/>
    <x v="1685"/>
    <d v="2024-07-17T00:00:00"/>
    <x v="0"/>
    <n v="3"/>
    <n v="800"/>
    <n v="10"/>
    <n v="2400"/>
    <n v="2160"/>
    <n v="-240"/>
    <x v="1"/>
    <x v="0"/>
  </r>
  <r>
    <s v="6ca30135-ea91-4f19-9427-448f977a4f38"/>
    <s v="Jessica Riley"/>
    <s v="Jessica"/>
    <s v="Riley"/>
    <s v="cummingsandrea@example.net"/>
    <x v="5252"/>
    <d v="2025-01-12T00:00:00"/>
    <x v="3"/>
    <n v="4"/>
    <n v="200"/>
    <n v="0"/>
    <n v="800"/>
    <n v="800"/>
    <n v="0"/>
    <x v="2"/>
    <x v="0"/>
  </r>
  <r>
    <s v="b7035c2c-89b0-427e-b3d2-ba6555353587"/>
    <s v="Bonnie Rangel"/>
    <s v="Bonnie"/>
    <s v="Rangel"/>
    <s v="ahodge@example.org"/>
    <x v="5253"/>
    <d v="2025-03-30T00:00:00"/>
    <x v="1"/>
    <n v="4"/>
    <n v="100"/>
    <n v="0"/>
    <n v="400"/>
    <n v="400"/>
    <n v="0"/>
    <x v="3"/>
    <x v="0"/>
  </r>
  <r>
    <s v="5a007618-387e-4076-8729-91fe3f7f0656"/>
    <s v="Laura Miller"/>
    <s v="Laura"/>
    <s v="Miller"/>
    <s v="palmertammy@example.org"/>
    <x v="5254"/>
    <d v="2025-04-19T00:00:00"/>
    <x v="1"/>
    <n v="3"/>
    <n v="100"/>
    <n v="0"/>
    <n v="300"/>
    <n v="300"/>
    <n v="0"/>
    <x v="2"/>
    <x v="0"/>
  </r>
  <r>
    <s v="8e0a13ab-3f80-4b38-a414-86fd520615aa"/>
    <s v="Michael Smith"/>
    <s v="Michael"/>
    <s v="Smith"/>
    <s v="justin97@example.net"/>
    <x v="5255"/>
    <d v="2024-12-02T00:00:00"/>
    <x v="5"/>
    <n v="2"/>
    <n v="90"/>
    <n v="0"/>
    <n v="180"/>
    <n v="180"/>
    <n v="0"/>
    <x v="1"/>
    <x v="0"/>
  </r>
  <r>
    <s v="a8bb12d1-b240-4bcb-a5ba-fd6cb14bfbfc"/>
    <s v="David Gomez"/>
    <s v="David"/>
    <s v="Gomez"/>
    <s v="kimberlymonroe@example.net"/>
    <x v="3756"/>
    <d v="2025-03-11T00:00:00"/>
    <x v="3"/>
    <n v="3"/>
    <n v="200"/>
    <n v="0"/>
    <n v="600"/>
    <n v="600"/>
    <n v="0"/>
    <x v="0"/>
    <x v="0"/>
  </r>
  <r>
    <s v="43f0d12d-d22e-4695-8ba1-1bf556dc8f72"/>
    <s v="Cynthia Daniels"/>
    <s v="Cynthia"/>
    <s v="Daniels"/>
    <s v="hunthenry@example.com"/>
    <x v="5256"/>
    <d v="2025-01-02T00:00:00"/>
    <x v="6"/>
    <n v="3"/>
    <n v="120"/>
    <n v="0"/>
    <n v="360"/>
    <n v="360"/>
    <n v="0"/>
    <x v="3"/>
    <x v="0"/>
  </r>
  <r>
    <s v="0c3691b7-fa9a-4db6-afa4-6a7ae2551a47"/>
    <s v="Lauren Collins"/>
    <s v="Lauren"/>
    <s v="Collins"/>
    <s v="gregory76@example.org"/>
    <x v="5257"/>
    <d v="2025-03-21T00:00:00"/>
    <x v="8"/>
    <n v="3"/>
    <n v="50"/>
    <n v="0"/>
    <n v="150"/>
    <n v="150"/>
    <n v="0"/>
    <x v="2"/>
    <x v="1"/>
  </r>
  <r>
    <s v="14127368-462d-4fcb-b6bd-96614446a816"/>
    <s v="Shannon Martinez"/>
    <s v="Shannon"/>
    <s v="Martinez"/>
    <s v="jeffery50@example.com"/>
    <x v="5258"/>
    <d v="2024-11-05T00:00:00"/>
    <x v="0"/>
    <n v="4"/>
    <n v="800"/>
    <n v="0"/>
    <n v="3200"/>
    <n v="3200"/>
    <n v="0"/>
    <x v="3"/>
    <x v="0"/>
  </r>
  <r>
    <s v="659bcb7b-af03-4e4c-997e-154b3b782371"/>
    <s v="Christina Dunn"/>
    <s v="Christina"/>
    <s v="Dunn"/>
    <s v="tiffanywilliamson@example.org"/>
    <x v="5259"/>
    <d v="2024-06-07T00:00:00"/>
    <x v="2"/>
    <n v="1"/>
    <n v="300"/>
    <n v="0"/>
    <n v="300"/>
    <n v="300"/>
    <n v="0"/>
    <x v="2"/>
    <x v="0"/>
  </r>
  <r>
    <s v="71abe02f-7302-4a38-b1aa-fdb1c7af7542"/>
    <s v="Jeffrey Pierce"/>
    <s v="Jeffrey"/>
    <s v="Pierce"/>
    <s v="dana61@example.net"/>
    <x v="5260"/>
    <d v="2024-12-07T00:00:00"/>
    <x v="4"/>
    <n v="4"/>
    <n v="1200"/>
    <n v="0"/>
    <n v="4800"/>
    <n v="4800"/>
    <n v="0"/>
    <x v="3"/>
    <x v="0"/>
  </r>
  <r>
    <s v="8c53c747-57b4-4c03-b615-8bf12936e1c5"/>
    <s v="Larry Gonzales"/>
    <s v="Larry"/>
    <s v="Gonzales"/>
    <s v="pwhite@example.com"/>
    <x v="590"/>
    <d v="2025-03-21T00:00:00"/>
    <x v="2"/>
    <n v="4"/>
    <n v="300"/>
    <n v="0"/>
    <n v="1200"/>
    <n v="1200"/>
    <n v="0"/>
    <x v="3"/>
    <x v="0"/>
  </r>
  <r>
    <s v="ef521bc9-2998-4d9d-8068-f2227fef0825"/>
    <s v="Larry Davis"/>
    <s v="Larry"/>
    <s v="Davis"/>
    <s v="patriciamorris@example.com"/>
    <x v="5261"/>
    <d v="2025-01-26T00:00:00"/>
    <x v="8"/>
    <n v="1"/>
    <n v="50"/>
    <n v="5"/>
    <n v="50"/>
    <n v="47.5"/>
    <n v="-2.5"/>
    <x v="3"/>
    <x v="0"/>
  </r>
  <r>
    <s v="276a0c05-c5df-4041-87f2-00c32bf1c018"/>
    <s v="Anthony Martin"/>
    <s v="Anthony"/>
    <s v="Martin"/>
    <s v="qchen@example.net"/>
    <x v="5262"/>
    <d v="2024-10-19T00:00:00"/>
    <x v="0"/>
    <n v="3"/>
    <n v="800"/>
    <n v="0"/>
    <n v="2400"/>
    <n v="2400"/>
    <n v="0"/>
    <x v="4"/>
    <x v="0"/>
  </r>
  <r>
    <s v="a9c93ec2-ba1d-4af7-bb85-4dd809927bd3"/>
    <s v="Andrea Mills"/>
    <s v="Andrea"/>
    <s v="Mills"/>
    <s v="alyssa82@example.org"/>
    <x v="5263"/>
    <d v="2024-08-30T00:00:00"/>
    <x v="8"/>
    <n v="2"/>
    <n v="50"/>
    <n v="10"/>
    <n v="100"/>
    <n v="90"/>
    <n v="-10"/>
    <x v="1"/>
    <x v="1"/>
  </r>
  <r>
    <s v="5ba5d6aa-55c3-498d-b7a3-afaa24a4abcd"/>
    <s v="Jennifer Holden"/>
    <s v="Jennifer"/>
    <s v="Holden"/>
    <s v="josesimon@example.com"/>
    <x v="5264"/>
    <d v="2024-07-12T00:00:00"/>
    <x v="0"/>
    <n v="4"/>
    <n v="800"/>
    <n v="15"/>
    <n v="3200"/>
    <n v="2720"/>
    <n v="-480"/>
    <x v="0"/>
    <x v="0"/>
  </r>
  <r>
    <s v="92da67ae-a1ce-4dd1-b497-05e89b829b7b"/>
    <s v="Brandon Bentley"/>
    <s v="Brandon"/>
    <s v="Bentley"/>
    <s v="lindadavis@example.org"/>
    <x v="5265"/>
    <d v="2024-07-14T00:00:00"/>
    <x v="5"/>
    <n v="2"/>
    <n v="90"/>
    <n v="10"/>
    <n v="180"/>
    <n v="162"/>
    <n v="-18"/>
    <x v="1"/>
    <x v="0"/>
  </r>
  <r>
    <s v="a43b8a6e-831b-4be0-ac60-4c5ced167b84"/>
    <s v="Heidi Thomas"/>
    <s v="Heidi"/>
    <s v="Thomas"/>
    <s v="flee@example.org"/>
    <x v="5266"/>
    <d v="2024-05-01T00:00:00"/>
    <x v="2"/>
    <n v="4"/>
    <n v="300"/>
    <n v="0"/>
    <n v="1200"/>
    <n v="1200"/>
    <n v="0"/>
    <x v="3"/>
    <x v="0"/>
  </r>
  <r>
    <s v="8976ec8a-fbe1-448c-b431-4c09db0e4342"/>
    <s v="Cassandra Davis"/>
    <s v="Cassandra"/>
    <s v="Davis"/>
    <s v="dthompson@example.com"/>
    <x v="5267"/>
    <d v="2024-10-10T00:00:00"/>
    <x v="2"/>
    <n v="3"/>
    <n v="300"/>
    <n v="5"/>
    <n v="900"/>
    <n v="855"/>
    <n v="-45"/>
    <x v="0"/>
    <x v="0"/>
  </r>
  <r>
    <s v="929aa514-3f71-4038-8226-5761a7c45287"/>
    <s v="John Martin"/>
    <s v="John"/>
    <s v="Martin"/>
    <s v="katiesummers@example.com"/>
    <x v="5268"/>
    <d v="2025-02-16T00:00:00"/>
    <x v="7"/>
    <n v="4"/>
    <n v="150"/>
    <n v="0"/>
    <n v="600"/>
    <n v="600"/>
    <n v="0"/>
    <x v="3"/>
    <x v="0"/>
  </r>
  <r>
    <s v="fec08670-e623-4676-a717-60f9ccafd32e"/>
    <s v="Margaret Gill"/>
    <s v="Margaret"/>
    <s v="Gill"/>
    <s v="bartonjonathan@example.com"/>
    <x v="5166"/>
    <d v="2024-11-12T00:00:00"/>
    <x v="6"/>
    <n v="4"/>
    <n v="120"/>
    <n v="0"/>
    <n v="480"/>
    <n v="480"/>
    <n v="0"/>
    <x v="2"/>
    <x v="1"/>
  </r>
  <r>
    <s v="26b28ec0-7a04-4f1d-bf58-857e8d30f179"/>
    <s v="Rachel Brooks"/>
    <s v="Rachel"/>
    <s v="Brooks"/>
    <s v="eescobar@example.net"/>
    <x v="5269"/>
    <d v="2025-01-02T00:00:00"/>
    <x v="2"/>
    <n v="1"/>
    <n v="300"/>
    <n v="5"/>
    <n v="300"/>
    <n v="285"/>
    <n v="-15"/>
    <x v="0"/>
    <x v="0"/>
  </r>
  <r>
    <s v="f3401e5c-43d4-4ab8-980a-8160e07d81a3"/>
    <s v="Tammy Wilson"/>
    <s v="Tammy"/>
    <s v="Wilson"/>
    <s v="julie76@example.org"/>
    <x v="5270"/>
    <d v="2025-02-20T00:00:00"/>
    <x v="6"/>
    <n v="4"/>
    <n v="120"/>
    <n v="0"/>
    <n v="480"/>
    <n v="480"/>
    <n v="0"/>
    <x v="4"/>
    <x v="0"/>
  </r>
  <r>
    <s v="9c48b195-be78-4dd3-b2b1-49149ff61c83"/>
    <s v="Nathan Webb"/>
    <s v="Nathan"/>
    <s v="Webb"/>
    <s v="ingramaaron@example.net"/>
    <x v="5271"/>
    <d v="2025-03-16T00:00:00"/>
    <x v="3"/>
    <n v="3"/>
    <n v="200"/>
    <n v="5"/>
    <n v="600"/>
    <n v="570"/>
    <n v="-30"/>
    <x v="4"/>
    <x v="0"/>
  </r>
  <r>
    <s v="0ce04e91-ced0-45e5-9710-1a1703d27257"/>
    <s v="Richard Soto"/>
    <s v="Richard"/>
    <s v="Soto"/>
    <s v="tony04@example.com"/>
    <x v="3583"/>
    <d v="2024-11-21T00:00:00"/>
    <x v="8"/>
    <n v="2"/>
    <n v="50"/>
    <n v="5"/>
    <n v="100"/>
    <n v="95"/>
    <n v="-5"/>
    <x v="1"/>
    <x v="0"/>
  </r>
  <r>
    <s v="35c16e15-a997-48c7-8199-ef943371cb31"/>
    <s v="Emily Raymond"/>
    <s v="Emily"/>
    <s v="Raymond"/>
    <s v="froberts@example.com"/>
    <x v="5272"/>
    <d v="2024-06-12T00:00:00"/>
    <x v="4"/>
    <n v="3"/>
    <n v="1200"/>
    <n v="5"/>
    <n v="3600"/>
    <n v="3420"/>
    <n v="-180"/>
    <x v="4"/>
    <x v="0"/>
  </r>
  <r>
    <s v="663af631-88e8-4772-9a97-e72fe2fdbd71"/>
    <s v="Robert Cooper"/>
    <s v="Robert"/>
    <s v="Cooper"/>
    <s v="gonzalestroy@example.org"/>
    <x v="5273"/>
    <d v="2024-05-16T00:00:00"/>
    <x v="3"/>
    <n v="2"/>
    <n v="200"/>
    <n v="0"/>
    <n v="400"/>
    <n v="400"/>
    <n v="0"/>
    <x v="0"/>
    <x v="0"/>
  </r>
  <r>
    <s v="96b4fac8-001b-4293-ac1f-23f928b0266c"/>
    <s v="Valerie Mccoy"/>
    <s v="Valerie"/>
    <s v="Mccoy"/>
    <s v="tkennedy@example.org"/>
    <x v="5274"/>
    <d v="2024-08-16T00:00:00"/>
    <x v="1"/>
    <n v="3"/>
    <n v="100"/>
    <n v="0"/>
    <n v="300"/>
    <n v="300"/>
    <n v="0"/>
    <x v="1"/>
    <x v="1"/>
  </r>
  <r>
    <s v="c13a1c8f-833a-44da-9288-d2c885bb228f"/>
    <s v="Adam Meyer"/>
    <s v="Adam"/>
    <s v="Meyer"/>
    <s v="heatherschmitt@example.net"/>
    <x v="3407"/>
    <d v="2025-02-10T00:00:00"/>
    <x v="5"/>
    <n v="2"/>
    <n v="90"/>
    <n v="0"/>
    <n v="180"/>
    <n v="180"/>
    <n v="0"/>
    <x v="3"/>
    <x v="0"/>
  </r>
  <r>
    <s v="b0b23e22-2f15-4947-a69c-d05840e5fd0f"/>
    <s v="Zachary Williams"/>
    <s v="Zachary"/>
    <s v="Williams"/>
    <s v="lowelori@example.com"/>
    <x v="5275"/>
    <d v="2024-11-05T00:00:00"/>
    <x v="5"/>
    <n v="1"/>
    <n v="90"/>
    <n v="0"/>
    <n v="90"/>
    <n v="90"/>
    <n v="0"/>
    <x v="3"/>
    <x v="0"/>
  </r>
  <r>
    <s v="adfa59eb-3d41-4e64-b334-b517c9833a73"/>
    <s v="Steve Mcintosh"/>
    <s v="Steve"/>
    <s v="Mcintosh"/>
    <s v="lschroeder@example.org"/>
    <x v="5276"/>
    <d v="2024-12-18T00:00:00"/>
    <x v="8"/>
    <n v="4"/>
    <n v="50"/>
    <n v="10"/>
    <n v="200"/>
    <n v="180"/>
    <n v="-20"/>
    <x v="1"/>
    <x v="0"/>
  </r>
  <r>
    <s v="d9d6a2f3-21ee-46fe-b182-33c4f59e638d"/>
    <s v="Ms. Jennifer Diaz"/>
    <s v="Ms"/>
    <s v="Diaz"/>
    <s v="michellecox@example.com"/>
    <x v="5277"/>
    <d v="2024-09-02T00:00:00"/>
    <x v="8"/>
    <n v="4"/>
    <n v="50"/>
    <n v="0"/>
    <n v="200"/>
    <n v="200"/>
    <n v="0"/>
    <x v="3"/>
    <x v="0"/>
  </r>
  <r>
    <s v="f06f9109-c9d8-43a8-9216-a451fc078470"/>
    <s v="Corey Evans"/>
    <s v="Corey"/>
    <s v="Evans"/>
    <s v="cookjessica@example.net"/>
    <x v="5278"/>
    <d v="2024-06-09T00:00:00"/>
    <x v="6"/>
    <n v="4"/>
    <n v="120"/>
    <n v="0"/>
    <n v="480"/>
    <n v="480"/>
    <n v="0"/>
    <x v="2"/>
    <x v="0"/>
  </r>
  <r>
    <s v="3cdddfbe-1bb9-4881-a979-c5e2b94b2565"/>
    <s v="Jeffrey Allen Jr."/>
    <s v="Jeffrey"/>
    <s v="Jr."/>
    <s v="mary12@example.com"/>
    <x v="5279"/>
    <d v="2024-08-23T00:00:00"/>
    <x v="5"/>
    <n v="2"/>
    <n v="90"/>
    <n v="5"/>
    <n v="180"/>
    <n v="171"/>
    <n v="-9"/>
    <x v="0"/>
    <x v="0"/>
  </r>
  <r>
    <s v="af582048-6c54-4fbf-a9a4-620bfca9bbcd"/>
    <s v="Victor Lee"/>
    <s v="Victor"/>
    <s v="Lee"/>
    <s v="adamsnathaniel@example.net"/>
    <x v="5280"/>
    <d v="2025-01-03T00:00:00"/>
    <x v="0"/>
    <n v="3"/>
    <n v="800"/>
    <n v="0"/>
    <n v="2400"/>
    <n v="2400"/>
    <n v="0"/>
    <x v="3"/>
    <x v="1"/>
  </r>
  <r>
    <s v="a117f7f2-f8b2-4c54-845b-de4e0ee270c5"/>
    <s v="Karen Rose"/>
    <s v="Karen"/>
    <s v="Rose"/>
    <s v="carolinepittman@example.com"/>
    <x v="5281"/>
    <d v="2024-09-04T00:00:00"/>
    <x v="0"/>
    <n v="1"/>
    <n v="800"/>
    <n v="0"/>
    <n v="800"/>
    <n v="800"/>
    <n v="0"/>
    <x v="3"/>
    <x v="0"/>
  </r>
  <r>
    <s v="4f97ba9a-ea79-43f0-8202-03439f5f4677"/>
    <s v="Mallory King"/>
    <s v="Mallory"/>
    <s v="King"/>
    <s v="hannah83@example.org"/>
    <x v="257"/>
    <d v="2025-01-13T00:00:00"/>
    <x v="7"/>
    <n v="3"/>
    <n v="150"/>
    <n v="0"/>
    <n v="450"/>
    <n v="450"/>
    <n v="0"/>
    <x v="0"/>
    <x v="0"/>
  </r>
  <r>
    <s v="166b79d1-5fc6-4a78-b3c6-22f8531359b6"/>
    <s v="Bruce Jones"/>
    <s v="Bruce"/>
    <s v="Jones"/>
    <s v="brian66@example.com"/>
    <x v="3023"/>
    <d v="2024-05-01T00:00:00"/>
    <x v="7"/>
    <n v="2"/>
    <n v="150"/>
    <n v="0"/>
    <n v="300"/>
    <n v="300"/>
    <n v="0"/>
    <x v="2"/>
    <x v="0"/>
  </r>
  <r>
    <s v="729c0c96-037f-4c60-aa5c-8fdb92662676"/>
    <s v="Tammy Torres"/>
    <s v="Tammy"/>
    <s v="Torres"/>
    <s v="richardhoover@example.com"/>
    <x v="5282"/>
    <d v="2024-05-12T00:00:00"/>
    <x v="0"/>
    <n v="3"/>
    <n v="800"/>
    <n v="0"/>
    <n v="2400"/>
    <n v="2400"/>
    <n v="0"/>
    <x v="1"/>
    <x v="0"/>
  </r>
  <r>
    <s v="8d58ba39-5c82-44a2-acb8-3345f28f55df"/>
    <s v="Sydney Hancock"/>
    <s v="Sydney"/>
    <s v="Hancock"/>
    <s v="jgibbs@example.net"/>
    <x v="4249"/>
    <d v="2025-01-15T00:00:00"/>
    <x v="2"/>
    <n v="3"/>
    <n v="300"/>
    <n v="0"/>
    <n v="900"/>
    <n v="900"/>
    <n v="0"/>
    <x v="3"/>
    <x v="0"/>
  </r>
  <r>
    <s v="492520fa-d3d1-410a-bb43-6f9ca165cbbe"/>
    <s v="Traci Jones"/>
    <s v="Traci"/>
    <s v="Jones"/>
    <s v="nmitchell@example.com"/>
    <x v="5283"/>
    <d v="2024-09-14T00:00:00"/>
    <x v="0"/>
    <n v="4"/>
    <n v="800"/>
    <n v="0"/>
    <n v="3200"/>
    <n v="3200"/>
    <n v="0"/>
    <x v="0"/>
    <x v="0"/>
  </r>
  <r>
    <s v="f8c32203-f4f3-4fea-85e3-f0f891bf8dfd"/>
    <s v="Joanne Jenkins"/>
    <s v="Joanne"/>
    <s v="Jenkins"/>
    <s v="jamie12@example.com"/>
    <x v="2682"/>
    <d v="2024-09-06T00:00:00"/>
    <x v="3"/>
    <n v="2"/>
    <n v="200"/>
    <n v="0"/>
    <n v="400"/>
    <n v="400"/>
    <n v="0"/>
    <x v="3"/>
    <x v="0"/>
  </r>
  <r>
    <s v="7410ff59-054e-4ae8-85ef-744e8d3e4eb7"/>
    <s v="Melanie Foster"/>
    <s v="Melanie"/>
    <s v="Foster"/>
    <s v="justinparker@example.net"/>
    <x v="5284"/>
    <d v="2025-01-12T00:00:00"/>
    <x v="7"/>
    <n v="3"/>
    <n v="150"/>
    <n v="5"/>
    <n v="450"/>
    <n v="427.5"/>
    <n v="-22.5"/>
    <x v="2"/>
    <x v="0"/>
  </r>
  <r>
    <s v="507e6efd-25bb-4488-a717-e027c682cc86"/>
    <s v="Richard Glover"/>
    <s v="Richard"/>
    <s v="Glover"/>
    <s v="scottmarquez@example.net"/>
    <x v="5285"/>
    <d v="2025-02-08T00:00:00"/>
    <x v="6"/>
    <n v="1"/>
    <n v="120"/>
    <n v="0"/>
    <n v="120"/>
    <n v="120"/>
    <n v="0"/>
    <x v="1"/>
    <x v="0"/>
  </r>
  <r>
    <s v="6e85c2db-033f-45f2-849e-9b082eb1a210"/>
    <s v="Nicholas Hernandez"/>
    <s v="Nicholas"/>
    <s v="Hernandez"/>
    <s v="elizabethharrington@example.com"/>
    <x v="5286"/>
    <d v="2025-01-28T00:00:00"/>
    <x v="5"/>
    <n v="3"/>
    <n v="90"/>
    <n v="0"/>
    <n v="270"/>
    <n v="270"/>
    <n v="0"/>
    <x v="3"/>
    <x v="0"/>
  </r>
  <r>
    <s v="4c6ebce4-1476-42ee-b829-83d2609699eb"/>
    <s v="Danielle Sanders"/>
    <s v="Danielle"/>
    <s v="Sanders"/>
    <s v="pmeyer@example.net"/>
    <x v="5287"/>
    <d v="2024-10-22T00:00:00"/>
    <x v="3"/>
    <n v="1"/>
    <n v="200"/>
    <n v="0"/>
    <n v="200"/>
    <n v="200"/>
    <n v="0"/>
    <x v="0"/>
    <x v="0"/>
  </r>
  <r>
    <s v="44435ece-911e-4293-a7ee-7daad81da9b6"/>
    <s v="William Henry"/>
    <s v="William"/>
    <s v="Henry"/>
    <s v="cpennington@example.net"/>
    <x v="4161"/>
    <d v="2025-04-05T00:00:00"/>
    <x v="1"/>
    <n v="4"/>
    <n v="100"/>
    <n v="0"/>
    <n v="400"/>
    <n v="400"/>
    <n v="0"/>
    <x v="0"/>
    <x v="1"/>
  </r>
  <r>
    <s v="90dfa428-6893-4cc3-8ee8-b4e1e5481243"/>
    <s v="Carla Burke"/>
    <s v="Carla"/>
    <s v="Burke"/>
    <s v="fwang@example.com"/>
    <x v="1507"/>
    <d v="2024-05-19T00:00:00"/>
    <x v="3"/>
    <n v="3"/>
    <n v="200"/>
    <n v="15"/>
    <n v="600"/>
    <n v="510"/>
    <n v="-90"/>
    <x v="4"/>
    <x v="0"/>
  </r>
  <r>
    <s v="0eb5c7d2-962e-4893-8c36-5f34445e7208"/>
    <s v="Melissa Wilson"/>
    <s v="Melissa"/>
    <s v="Wilson"/>
    <s v="andrewlopez@example.net"/>
    <x v="5288"/>
    <d v="2025-03-15T00:00:00"/>
    <x v="1"/>
    <n v="3"/>
    <n v="100"/>
    <n v="0"/>
    <n v="300"/>
    <n v="300"/>
    <n v="0"/>
    <x v="2"/>
    <x v="0"/>
  </r>
  <r>
    <s v="a5698194-2933-435f-b251-a4faebd1a2d7"/>
    <s v="Jeffery Copeland"/>
    <s v="Jeffery"/>
    <s v="Copeland"/>
    <s v="fpadilla@example.com"/>
    <x v="5289"/>
    <d v="2024-12-05T00:00:00"/>
    <x v="8"/>
    <n v="2"/>
    <n v="50"/>
    <n v="0"/>
    <n v="100"/>
    <n v="100"/>
    <n v="0"/>
    <x v="2"/>
    <x v="0"/>
  </r>
  <r>
    <s v="c3a48f78-312f-4e0c-b610-25580fc3a916"/>
    <s v="Jorge Saunders"/>
    <s v="Jorge"/>
    <s v="Saunders"/>
    <s v="mcdanieljulie@example.org"/>
    <x v="1019"/>
    <d v="2025-02-26T00:00:00"/>
    <x v="8"/>
    <n v="1"/>
    <n v="50"/>
    <n v="0"/>
    <n v="50"/>
    <n v="50"/>
    <n v="0"/>
    <x v="2"/>
    <x v="0"/>
  </r>
  <r>
    <s v="b1ab492e-2e77-4938-9881-c2eaff28784a"/>
    <s v="Sheila Moran"/>
    <s v="Sheila"/>
    <s v="Moran"/>
    <s v="llee@example.org"/>
    <x v="5290"/>
    <d v="2025-04-12T00:00:00"/>
    <x v="7"/>
    <n v="3"/>
    <n v="150"/>
    <n v="0"/>
    <n v="450"/>
    <n v="450"/>
    <n v="0"/>
    <x v="1"/>
    <x v="0"/>
  </r>
  <r>
    <s v="ec1270d1-f5df-4a34-9968-e6baab6a3638"/>
    <s v="Travis Murray"/>
    <s v="Travis"/>
    <s v="Murray"/>
    <s v="adamsmackenzie@example.net"/>
    <x v="5291"/>
    <d v="2024-07-26T00:00:00"/>
    <x v="1"/>
    <n v="1"/>
    <n v="100"/>
    <n v="0"/>
    <n v="100"/>
    <n v="100"/>
    <n v="0"/>
    <x v="2"/>
    <x v="0"/>
  </r>
  <r>
    <s v="7057343e-85b3-425d-9d8e-c80d8e90184d"/>
    <s v="Amber Rodgers"/>
    <s v="Amber"/>
    <s v="Rodgers"/>
    <s v="douglasrowe@example.com"/>
    <x v="5292"/>
    <d v="2024-05-30T00:00:00"/>
    <x v="2"/>
    <n v="3"/>
    <n v="300"/>
    <n v="5"/>
    <n v="900"/>
    <n v="855"/>
    <n v="-45"/>
    <x v="2"/>
    <x v="0"/>
  </r>
  <r>
    <s v="62e025c0-b25e-4bd8-ad6a-f7b88425b772"/>
    <s v="Kimberly Mccarthy"/>
    <s v="Kimberly"/>
    <s v="Mccarthy"/>
    <s v="iorozco@example.org"/>
    <x v="39"/>
    <d v="2025-03-10T00:00:00"/>
    <x v="8"/>
    <n v="1"/>
    <n v="50"/>
    <n v="10"/>
    <n v="50"/>
    <n v="45"/>
    <n v="-5"/>
    <x v="2"/>
    <x v="1"/>
  </r>
  <r>
    <s v="1a5f2fa9-142f-42f6-ac50-2eda74203e14"/>
    <s v="Laura Anderson"/>
    <s v="Laura"/>
    <s v="Anderson"/>
    <s v="mbailey@example.org"/>
    <x v="5293"/>
    <d v="2025-01-27T00:00:00"/>
    <x v="1"/>
    <n v="1"/>
    <n v="100"/>
    <n v="0"/>
    <n v="100"/>
    <n v="100"/>
    <n v="0"/>
    <x v="3"/>
    <x v="0"/>
  </r>
  <r>
    <s v="52ad21fa-bb26-417c-9fe9-0c869e90e9cf"/>
    <s v="Dawn Garner"/>
    <s v="Dawn"/>
    <s v="Garner"/>
    <s v="susan82@example.com"/>
    <x v="5294"/>
    <d v="2025-03-03T00:00:00"/>
    <x v="6"/>
    <n v="3"/>
    <n v="120"/>
    <n v="0"/>
    <n v="360"/>
    <n v="360"/>
    <n v="0"/>
    <x v="1"/>
    <x v="1"/>
  </r>
  <r>
    <s v="8ffd0618-f795-4826-a15f-baf21fe32d68"/>
    <s v="Marilyn Miller"/>
    <s v="Marilyn"/>
    <s v="Miller"/>
    <s v="ccooke@example.org"/>
    <x v="5295"/>
    <d v="2024-07-31T00:00:00"/>
    <x v="8"/>
    <n v="2"/>
    <n v="50"/>
    <n v="0"/>
    <n v="100"/>
    <n v="100"/>
    <n v="0"/>
    <x v="1"/>
    <x v="0"/>
  </r>
  <r>
    <s v="a0263af8-f05b-400d-8b22-b0f46e27df6f"/>
    <s v="Melissa Walker MD"/>
    <s v="Melissa"/>
    <s v="MD"/>
    <s v="wwilson@example.com"/>
    <x v="5296"/>
    <d v="2024-11-02T00:00:00"/>
    <x v="7"/>
    <n v="3"/>
    <n v="150"/>
    <n v="0"/>
    <n v="450"/>
    <n v="450"/>
    <n v="0"/>
    <x v="2"/>
    <x v="0"/>
  </r>
  <r>
    <s v="298b04f8-2dcd-472d-8f8d-e10a36340874"/>
    <s v="Heather Lopez"/>
    <s v="Heather"/>
    <s v="Lopez"/>
    <s v="hbradshaw@example.net"/>
    <x v="5297"/>
    <d v="2024-07-21T00:00:00"/>
    <x v="6"/>
    <n v="4"/>
    <n v="120"/>
    <n v="0"/>
    <n v="480"/>
    <n v="480"/>
    <n v="0"/>
    <x v="0"/>
    <x v="0"/>
  </r>
  <r>
    <s v="d234a109-9eb5-4566-8d35-31473a23cc9e"/>
    <s v="Amanda Thompson"/>
    <s v="Amanda"/>
    <s v="Thompson"/>
    <s v="jdixon@example.org"/>
    <x v="5298"/>
    <d v="2024-07-20T00:00:00"/>
    <x v="8"/>
    <n v="4"/>
    <n v="50"/>
    <n v="0"/>
    <n v="200"/>
    <n v="200"/>
    <n v="0"/>
    <x v="3"/>
    <x v="1"/>
  </r>
  <r>
    <s v="cb107e24-75d7-49d9-acc3-a9ae9fb81ff4"/>
    <s v="David Vasquez"/>
    <s v="David"/>
    <s v="Vasquez"/>
    <s v="qvazquez@example.net"/>
    <x v="5299"/>
    <d v="2025-02-02T00:00:00"/>
    <x v="7"/>
    <n v="4"/>
    <n v="150"/>
    <n v="0"/>
    <n v="600"/>
    <n v="600"/>
    <n v="0"/>
    <x v="1"/>
    <x v="0"/>
  </r>
  <r>
    <s v="27a04fd6-3de5-4883-ba02-d56f4c630416"/>
    <s v="Shawn Johnson"/>
    <s v="Shawn"/>
    <s v="Johnson"/>
    <s v="barbara13@example.net"/>
    <x v="5300"/>
    <d v="2024-12-10T00:00:00"/>
    <x v="6"/>
    <n v="2"/>
    <n v="120"/>
    <n v="10"/>
    <n v="240"/>
    <n v="216"/>
    <n v="-24"/>
    <x v="0"/>
    <x v="0"/>
  </r>
  <r>
    <s v="7904710c-fb94-41db-bb6f-8945144cd23d"/>
    <s v="Vanessa Maldonado"/>
    <s v="Vanessa"/>
    <s v="Maldonado"/>
    <s v="shelbyestes@example.net"/>
    <x v="5301"/>
    <d v="2024-12-19T00:00:00"/>
    <x v="4"/>
    <n v="3"/>
    <n v="1200"/>
    <n v="5"/>
    <n v="3600"/>
    <n v="3420"/>
    <n v="-180"/>
    <x v="4"/>
    <x v="0"/>
  </r>
  <r>
    <s v="e1021708-e1fd-441d-b472-b40b69fec015"/>
    <s v="Justin Cooper"/>
    <s v="Justin"/>
    <s v="Cooper"/>
    <s v="rodrigueznicole@example.org"/>
    <x v="5302"/>
    <d v="2024-07-27T00:00:00"/>
    <x v="2"/>
    <n v="2"/>
    <n v="300"/>
    <n v="0"/>
    <n v="600"/>
    <n v="600"/>
    <n v="0"/>
    <x v="1"/>
    <x v="0"/>
  </r>
  <r>
    <s v="102adad1-8175-4f4a-b34b-d88c0a68afda"/>
    <s v="Christopher Nunez"/>
    <s v="Christopher"/>
    <s v="Nunez"/>
    <s v="fwright@example.com"/>
    <x v="2281"/>
    <d v="2024-08-15T00:00:00"/>
    <x v="0"/>
    <n v="1"/>
    <n v="800"/>
    <n v="5"/>
    <n v="800"/>
    <n v="760"/>
    <n v="-40"/>
    <x v="2"/>
    <x v="0"/>
  </r>
  <r>
    <s v="5361f18d-f479-4860-bd4d-2e5aae6083d2"/>
    <s v="Stefanie English"/>
    <s v="Stefanie"/>
    <s v="English"/>
    <s v="uwelch@example.net"/>
    <x v="5303"/>
    <d v="2024-10-27T00:00:00"/>
    <x v="6"/>
    <n v="2"/>
    <n v="120"/>
    <n v="0"/>
    <n v="240"/>
    <n v="240"/>
    <n v="0"/>
    <x v="4"/>
    <x v="0"/>
  </r>
  <r>
    <s v="4cf9f828-dbdd-4428-ad35-ccbd6ff1b480"/>
    <s v="Warren Bates"/>
    <s v="Warren"/>
    <s v="Bates"/>
    <s v="crystal24@example.com"/>
    <x v="5304"/>
    <d v="2025-04-11T00:00:00"/>
    <x v="0"/>
    <n v="2"/>
    <n v="800"/>
    <n v="5"/>
    <n v="1600"/>
    <n v="1520"/>
    <n v="-80"/>
    <x v="0"/>
    <x v="1"/>
  </r>
  <r>
    <s v="bfd8ce0f-ff6c-429a-aad1-01c63503e435"/>
    <s v="Natasha Horton"/>
    <s v="Natasha"/>
    <s v="Horton"/>
    <s v="dcastaneda@example.com"/>
    <x v="629"/>
    <d v="2024-06-09T00:00:00"/>
    <x v="6"/>
    <n v="4"/>
    <n v="120"/>
    <n v="10"/>
    <n v="480"/>
    <n v="432"/>
    <n v="-48"/>
    <x v="2"/>
    <x v="0"/>
  </r>
  <r>
    <s v="2445ac63-01fc-4e78-806b-14041e81b715"/>
    <s v="Karina Burgess DDS"/>
    <s v="Karina"/>
    <s v="DDS"/>
    <s v="brownlinda@example.net"/>
    <x v="1051"/>
    <d v="2024-09-16T00:00:00"/>
    <x v="7"/>
    <n v="4"/>
    <n v="150"/>
    <n v="5"/>
    <n v="600"/>
    <n v="570"/>
    <n v="-30"/>
    <x v="0"/>
    <x v="0"/>
  </r>
  <r>
    <s v="c8be36e7-a09b-46ab-98ff-a1f9d8881012"/>
    <s v="Michael Sawyer"/>
    <s v="Michael"/>
    <s v="Sawyer"/>
    <s v="xjohnson@example.org"/>
    <x v="5305"/>
    <d v="2025-01-21T00:00:00"/>
    <x v="8"/>
    <n v="4"/>
    <n v="50"/>
    <n v="5"/>
    <n v="200"/>
    <n v="190"/>
    <n v="-10"/>
    <x v="2"/>
    <x v="0"/>
  </r>
  <r>
    <s v="08c856f0-d7ca-460d-90de-35f6d9ad43fa"/>
    <s v="Marie Harmon"/>
    <s v="Marie"/>
    <s v="Harmon"/>
    <s v="jamiehill@example.com"/>
    <x v="5306"/>
    <d v="2025-04-09T00:00:00"/>
    <x v="2"/>
    <n v="2"/>
    <n v="300"/>
    <n v="5"/>
    <n v="600"/>
    <n v="570"/>
    <n v="-30"/>
    <x v="4"/>
    <x v="0"/>
  </r>
  <r>
    <s v="530206dd-70de-4124-b1d2-77c6aa78ac00"/>
    <s v="Brandon Brown"/>
    <s v="Brandon"/>
    <s v="Brown"/>
    <s v="jsimpson@example.org"/>
    <x v="495"/>
    <d v="2025-03-08T00:00:00"/>
    <x v="4"/>
    <n v="1"/>
    <n v="1200"/>
    <n v="0"/>
    <n v="1200"/>
    <n v="1200"/>
    <n v="0"/>
    <x v="1"/>
    <x v="0"/>
  </r>
  <r>
    <s v="6dce4196-9265-4104-a44a-b1e6ae420cd1"/>
    <s v="Veronica Francis"/>
    <s v="Veronica"/>
    <s v="Francis"/>
    <s v="kimberlyreyes@example.net"/>
    <x v="5307"/>
    <d v="2024-12-12T00:00:00"/>
    <x v="1"/>
    <n v="2"/>
    <n v="100"/>
    <n v="0"/>
    <n v="200"/>
    <n v="200"/>
    <n v="0"/>
    <x v="4"/>
    <x v="0"/>
  </r>
  <r>
    <s v="04c5064a-0902-4c72-97d1-bf4dcaf55d22"/>
    <s v="Daniel Gray"/>
    <s v="Daniel"/>
    <s v="Gray"/>
    <s v="avazquez@example.com"/>
    <x v="80"/>
    <d v="2024-06-19T00:00:00"/>
    <x v="3"/>
    <n v="4"/>
    <n v="200"/>
    <n v="0"/>
    <n v="800"/>
    <n v="800"/>
    <n v="0"/>
    <x v="2"/>
    <x v="0"/>
  </r>
  <r>
    <s v="dc239d92-0c3c-4b7c-80af-a8c22a0dc8a6"/>
    <s v="Rebecca Ibarra"/>
    <s v="Rebecca"/>
    <s v="Ibarra"/>
    <s v="breeves@example.com"/>
    <x v="5308"/>
    <d v="2024-07-25T00:00:00"/>
    <x v="1"/>
    <n v="3"/>
    <n v="100"/>
    <n v="10"/>
    <n v="300"/>
    <n v="270"/>
    <n v="-30"/>
    <x v="4"/>
    <x v="0"/>
  </r>
  <r>
    <s v="8df6c7e0-86e2-4a87-b743-043a290c814a"/>
    <s v="Michelle Russell"/>
    <s v="Michelle"/>
    <s v="Russell"/>
    <s v="smithjames@example.org"/>
    <x v="5309"/>
    <d v="2024-10-21T00:00:00"/>
    <x v="3"/>
    <n v="1"/>
    <n v="200"/>
    <n v="0"/>
    <n v="200"/>
    <n v="200"/>
    <n v="0"/>
    <x v="4"/>
    <x v="0"/>
  </r>
  <r>
    <s v="71cefbf7-6327-4949-b3da-3f03760beee3"/>
    <s v="Harold Allen"/>
    <s v="Harold"/>
    <s v="Allen"/>
    <s v="harrisfelicia@example.org"/>
    <x v="3936"/>
    <d v="2024-08-30T00:00:00"/>
    <x v="5"/>
    <n v="1"/>
    <n v="90"/>
    <n v="10"/>
    <n v="90"/>
    <n v="81"/>
    <n v="-9"/>
    <x v="2"/>
    <x v="0"/>
  </r>
  <r>
    <s v="6d7d4048-93e0-4226-a700-5a7e55f8dbff"/>
    <s v="Kelly Jensen MD"/>
    <s v="Kelly"/>
    <s v="MD"/>
    <s v="tmayo@example.org"/>
    <x v="1830"/>
    <d v="2024-07-28T00:00:00"/>
    <x v="2"/>
    <n v="1"/>
    <n v="300"/>
    <n v="0"/>
    <n v="300"/>
    <n v="300"/>
    <n v="0"/>
    <x v="0"/>
    <x v="0"/>
  </r>
  <r>
    <s v="4489c819-5325-430d-8e9b-7654496423d7"/>
    <s v="Megan Morales"/>
    <s v="Megan"/>
    <s v="Morales"/>
    <s v="markandersen@example.com"/>
    <x v="5310"/>
    <d v="2025-04-16T00:00:00"/>
    <x v="7"/>
    <n v="3"/>
    <n v="150"/>
    <n v="5"/>
    <n v="450"/>
    <n v="427.5"/>
    <n v="-22.5"/>
    <x v="0"/>
    <x v="0"/>
  </r>
  <r>
    <s v="8148f969-b315-4fc7-97f0-c8d37ed66a19"/>
    <s v="John Kerr"/>
    <s v="John"/>
    <s v="Kerr"/>
    <s v="karinaferguson@example.com"/>
    <x v="1632"/>
    <d v="2024-05-28T00:00:00"/>
    <x v="2"/>
    <n v="3"/>
    <n v="300"/>
    <n v="10"/>
    <n v="900"/>
    <n v="810"/>
    <n v="-90"/>
    <x v="4"/>
    <x v="0"/>
  </r>
  <r>
    <s v="3356c5ba-acbb-4a9d-8078-18a813a773a1"/>
    <s v="Daniel Hart"/>
    <s v="Daniel"/>
    <s v="Hart"/>
    <s v="sophiaaustin@example.net"/>
    <x v="3284"/>
    <d v="2024-05-12T00:00:00"/>
    <x v="7"/>
    <n v="4"/>
    <n v="150"/>
    <n v="0"/>
    <n v="600"/>
    <n v="600"/>
    <n v="0"/>
    <x v="4"/>
    <x v="0"/>
  </r>
  <r>
    <s v="dce26883-d2b0-474c-aa86-071b06b209f4"/>
    <s v="Cheryl Fox"/>
    <s v="Cheryl"/>
    <s v="Fox"/>
    <s v="armstrongjennifer@example.com"/>
    <x v="2856"/>
    <d v="2025-03-23T00:00:00"/>
    <x v="0"/>
    <n v="4"/>
    <n v="800"/>
    <n v="0"/>
    <n v="3200"/>
    <n v="3200"/>
    <n v="0"/>
    <x v="1"/>
    <x v="0"/>
  </r>
  <r>
    <s v="58c3b2ea-f749-421d-8c31-f7c463d41a19"/>
    <s v="Vanessa Robinson"/>
    <s v="Vanessa"/>
    <s v="Robinson"/>
    <s v="brent03@example.net"/>
    <x v="5311"/>
    <d v="2024-10-20T00:00:00"/>
    <x v="5"/>
    <n v="3"/>
    <n v="90"/>
    <n v="0"/>
    <n v="270"/>
    <n v="270"/>
    <n v="0"/>
    <x v="2"/>
    <x v="0"/>
  </r>
  <r>
    <s v="01de330d-3300-4301-b96d-2780ae6587bb"/>
    <s v="Christopher Evans"/>
    <s v="Christopher"/>
    <s v="Evans"/>
    <s v="monica89@example.org"/>
    <x v="2004"/>
    <d v="2024-06-14T00:00:00"/>
    <x v="3"/>
    <n v="1"/>
    <n v="200"/>
    <n v="0"/>
    <n v="200"/>
    <n v="200"/>
    <n v="0"/>
    <x v="4"/>
    <x v="0"/>
  </r>
  <r>
    <s v="1576b879-762e-4b7d-8bd2-3235ffd966b1"/>
    <s v="Zachary Haynes"/>
    <s v="Zachary"/>
    <s v="Haynes"/>
    <s v="clarence28@example.com"/>
    <x v="2380"/>
    <d v="2025-04-14T00:00:00"/>
    <x v="1"/>
    <n v="2"/>
    <n v="100"/>
    <n v="0"/>
    <n v="200"/>
    <n v="200"/>
    <n v="0"/>
    <x v="2"/>
    <x v="0"/>
  </r>
  <r>
    <s v="ba0199ff-70ac-4183-85cb-b2da9dfb084e"/>
    <s v="Marcus Fry"/>
    <s v="Marcus"/>
    <s v="Fry"/>
    <s v="mschultz@example.org"/>
    <x v="5312"/>
    <d v="2024-10-28T00:00:00"/>
    <x v="6"/>
    <n v="1"/>
    <n v="120"/>
    <n v="10"/>
    <n v="120"/>
    <n v="108"/>
    <n v="-12"/>
    <x v="1"/>
    <x v="0"/>
  </r>
  <r>
    <s v="e85a32d4-ce05-49ba-a573-fe218aeff6b3"/>
    <s v="Stephen Garcia"/>
    <s v="Stephen"/>
    <s v="Garcia"/>
    <s v="annettesharp@example.com"/>
    <x v="5313"/>
    <d v="2025-04-07T00:00:00"/>
    <x v="7"/>
    <n v="3"/>
    <n v="150"/>
    <n v="0"/>
    <n v="450"/>
    <n v="450"/>
    <n v="0"/>
    <x v="0"/>
    <x v="0"/>
  </r>
  <r>
    <s v="acdae7a0-94bc-48d2-a4ef-86d9199e47cd"/>
    <s v="Stephanie Ramirez"/>
    <s v="Stephanie"/>
    <s v="Ramirez"/>
    <s v="andre27@example.com"/>
    <x v="5314"/>
    <d v="2024-06-03T00:00:00"/>
    <x v="2"/>
    <n v="1"/>
    <n v="300"/>
    <n v="0"/>
    <n v="300"/>
    <n v="300"/>
    <n v="0"/>
    <x v="1"/>
    <x v="0"/>
  </r>
  <r>
    <s v="3be26efa-4c24-4c93-8fa3-4c1dd26bf365"/>
    <s v="John Johnson"/>
    <s v="John"/>
    <s v="Johnson"/>
    <s v="johnsonantonio@example.org"/>
    <x v="5315"/>
    <d v="2024-07-23T00:00:00"/>
    <x v="0"/>
    <n v="2"/>
    <n v="800"/>
    <n v="0"/>
    <n v="1600"/>
    <n v="1600"/>
    <n v="0"/>
    <x v="2"/>
    <x v="0"/>
  </r>
  <r>
    <s v="47f80b39-e4a4-4e31-a529-498e0361b3b7"/>
    <s v="Susan Myers"/>
    <s v="Susan"/>
    <s v="Myers"/>
    <s v="danielowens@example.com"/>
    <x v="5316"/>
    <d v="2025-01-08T00:00:00"/>
    <x v="7"/>
    <n v="4"/>
    <n v="150"/>
    <n v="0"/>
    <n v="600"/>
    <n v="600"/>
    <n v="0"/>
    <x v="1"/>
    <x v="0"/>
  </r>
  <r>
    <s v="efe66248-4a71-4321-a7ee-dd651a8e577c"/>
    <s v="Scott Ball"/>
    <s v="Scott"/>
    <s v="Ball"/>
    <s v="edwardsheather@example.org"/>
    <x v="5317"/>
    <d v="2024-07-20T00:00:00"/>
    <x v="7"/>
    <n v="2"/>
    <n v="150"/>
    <n v="15"/>
    <n v="300"/>
    <n v="255"/>
    <n v="-45"/>
    <x v="3"/>
    <x v="0"/>
  </r>
  <r>
    <s v="f30692ac-cdc4-458d-93dd-967b3e46e28c"/>
    <s v="Dorothy Wise"/>
    <s v="Dorothy"/>
    <s v="Wise"/>
    <s v="jessicaanderson@example.org"/>
    <x v="5318"/>
    <d v="2025-01-07T00:00:00"/>
    <x v="4"/>
    <n v="1"/>
    <n v="1200"/>
    <n v="10"/>
    <n v="1200"/>
    <n v="1080"/>
    <n v="-120"/>
    <x v="4"/>
    <x v="0"/>
  </r>
  <r>
    <s v="39710f81-44c7-4f13-95be-5b5fef12a8b2"/>
    <s v="Dawn Mullen"/>
    <s v="Dawn"/>
    <s v="Mullen"/>
    <s v="ryanmartin@example.net"/>
    <x v="4113"/>
    <d v="2024-12-05T00:00:00"/>
    <x v="0"/>
    <n v="2"/>
    <n v="800"/>
    <n v="10"/>
    <n v="1600"/>
    <n v="1440"/>
    <n v="-160"/>
    <x v="0"/>
    <x v="0"/>
  </r>
  <r>
    <s v="fd130ff0-6abf-4c88-bea9-01bcc487d1c6"/>
    <s v="Gabriel Elliott"/>
    <s v="Gabriel"/>
    <s v="Elliott"/>
    <s v="maryhamilton@example.com"/>
    <x v="5319"/>
    <d v="2025-01-02T00:00:00"/>
    <x v="7"/>
    <n v="2"/>
    <n v="150"/>
    <n v="0"/>
    <n v="300"/>
    <n v="300"/>
    <n v="0"/>
    <x v="2"/>
    <x v="0"/>
  </r>
  <r>
    <s v="7500655d-2aec-41cf-9211-fba4aa086696"/>
    <s v="Deborah Rose"/>
    <s v="Deborah"/>
    <s v="Rose"/>
    <s v="washingtonrandall@example.org"/>
    <x v="5320"/>
    <d v="2024-08-27T00:00:00"/>
    <x v="6"/>
    <n v="4"/>
    <n v="120"/>
    <n v="0"/>
    <n v="480"/>
    <n v="480"/>
    <n v="0"/>
    <x v="3"/>
    <x v="0"/>
  </r>
  <r>
    <s v="a0e36ab3-eb74-41ee-be65-72a5bb48710f"/>
    <s v="Mallory Garrett"/>
    <s v="Mallory"/>
    <s v="Garrett"/>
    <s v="justin51@example.com"/>
    <x v="5321"/>
    <d v="2025-01-20T00:00:00"/>
    <x v="6"/>
    <n v="4"/>
    <n v="120"/>
    <n v="0"/>
    <n v="480"/>
    <n v="480"/>
    <n v="0"/>
    <x v="4"/>
    <x v="0"/>
  </r>
  <r>
    <s v="3d62edc5-7af6-44da-aec5-b88f3d93caa0"/>
    <s v="Kim Peck"/>
    <s v="Kim"/>
    <s v="Peck"/>
    <s v="abarnes@example.org"/>
    <x v="5322"/>
    <d v="2025-02-18T00:00:00"/>
    <x v="1"/>
    <n v="1"/>
    <n v="100"/>
    <n v="5"/>
    <n v="100"/>
    <n v="95"/>
    <n v="-5"/>
    <x v="2"/>
    <x v="0"/>
  </r>
  <r>
    <s v="793e1f80-eecf-4f11-a33e-abd3f34b24c9"/>
    <s v="Pamela Harper"/>
    <s v="Pamela"/>
    <s v="Harper"/>
    <s v="johnsstephen@example.org"/>
    <x v="4093"/>
    <d v="2024-10-05T00:00:00"/>
    <x v="0"/>
    <n v="1"/>
    <n v="800"/>
    <n v="0"/>
    <n v="800"/>
    <n v="800"/>
    <n v="0"/>
    <x v="1"/>
    <x v="0"/>
  </r>
  <r>
    <s v="5857df66-828e-4fb6-b7dc-a27ae83b8d89"/>
    <s v="Amy Underwood"/>
    <s v="Amy"/>
    <s v="Underwood"/>
    <s v="stonebrandon@example.net"/>
    <x v="5323"/>
    <d v="2025-03-27T00:00:00"/>
    <x v="5"/>
    <n v="1"/>
    <n v="90"/>
    <n v="0"/>
    <n v="90"/>
    <n v="90"/>
    <n v="0"/>
    <x v="3"/>
    <x v="0"/>
  </r>
  <r>
    <s v="e67e5162-86f8-44d9-a134-4cf8f6cb30f0"/>
    <s v="Lori Ortiz"/>
    <s v="Lori"/>
    <s v="Ortiz"/>
    <s v="todd60@example.net"/>
    <x v="5324"/>
    <d v="2024-04-22T00:00:00"/>
    <x v="3"/>
    <n v="3"/>
    <n v="200"/>
    <n v="0"/>
    <n v="600"/>
    <n v="600"/>
    <n v="0"/>
    <x v="3"/>
    <x v="1"/>
  </r>
  <r>
    <s v="c03f9ee0-3716-403a-9ef7-93933e89272a"/>
    <s v="Susan Ellison"/>
    <s v="Susan"/>
    <s v="Ellison"/>
    <s v="delgadowilliam@example.net"/>
    <x v="4610"/>
    <d v="2024-08-07T00:00:00"/>
    <x v="6"/>
    <n v="3"/>
    <n v="120"/>
    <n v="0"/>
    <n v="360"/>
    <n v="360"/>
    <n v="0"/>
    <x v="4"/>
    <x v="0"/>
  </r>
  <r>
    <s v="a1f19e0d-4514-4182-bd92-c86e6be52121"/>
    <s v="Michelle Snyder"/>
    <s v="Michelle"/>
    <s v="Snyder"/>
    <s v="soniaraymond@example.net"/>
    <x v="5325"/>
    <d v="2024-12-30T00:00:00"/>
    <x v="1"/>
    <n v="3"/>
    <n v="100"/>
    <n v="0"/>
    <n v="300"/>
    <n v="300"/>
    <n v="0"/>
    <x v="2"/>
    <x v="0"/>
  </r>
  <r>
    <s v="88554662-9109-4e70-b984-717fbce3bd44"/>
    <s v="Richard Berger"/>
    <s v="Richard"/>
    <s v="Berger"/>
    <s v="jeremiah74@example.com"/>
    <x v="5326"/>
    <d v="2024-08-03T00:00:00"/>
    <x v="8"/>
    <n v="4"/>
    <n v="50"/>
    <n v="0"/>
    <n v="200"/>
    <n v="200"/>
    <n v="0"/>
    <x v="2"/>
    <x v="0"/>
  </r>
  <r>
    <s v="56e69000-b53a-42de-87fc-fea1feed1089"/>
    <s v="Amanda Cox"/>
    <s v="Amanda"/>
    <s v="Cox"/>
    <s v="tommyfoley@example.net"/>
    <x v="5327"/>
    <d v="2025-03-06T00:00:00"/>
    <x v="0"/>
    <n v="4"/>
    <n v="800"/>
    <n v="0"/>
    <n v="3200"/>
    <n v="3200"/>
    <n v="0"/>
    <x v="2"/>
    <x v="0"/>
  </r>
  <r>
    <s v="123f54ee-5c1a-429c-a3bd-644e4c9fac72"/>
    <s v="Jessica Stone"/>
    <s v="Jessica"/>
    <s v="Stone"/>
    <s v="shaffermichael@example.org"/>
    <x v="5328"/>
    <d v="2024-07-25T00:00:00"/>
    <x v="2"/>
    <n v="4"/>
    <n v="300"/>
    <n v="15"/>
    <n v="1200"/>
    <n v="1020"/>
    <n v="-180"/>
    <x v="1"/>
    <x v="0"/>
  </r>
  <r>
    <s v="d2e1bf8c-fdca-4a10-927e-8a8d948cf0f9"/>
    <s v="Philip Johnson"/>
    <s v="Philip"/>
    <s v="Johnson"/>
    <s v="patelkeith@example.net"/>
    <x v="5329"/>
    <d v="2025-02-21T00:00:00"/>
    <x v="1"/>
    <n v="4"/>
    <n v="100"/>
    <n v="0"/>
    <n v="400"/>
    <n v="400"/>
    <n v="0"/>
    <x v="1"/>
    <x v="0"/>
  </r>
  <r>
    <s v="5a7b5e71-c4d6-4919-aca0-33c02b53f07d"/>
    <s v="Joseph Mendoza"/>
    <s v="Joseph"/>
    <s v="Mendoza"/>
    <s v="mcdowelltina@example.com"/>
    <x v="4093"/>
    <d v="2025-03-20T00:00:00"/>
    <x v="3"/>
    <n v="4"/>
    <n v="200"/>
    <n v="0"/>
    <n v="800"/>
    <n v="800"/>
    <n v="0"/>
    <x v="2"/>
    <x v="0"/>
  </r>
  <r>
    <s v="7cd9419e-7122-4c3e-bfc7-1ab772989e47"/>
    <s v="Ashley Patel"/>
    <s v="Ashley"/>
    <s v="Patel"/>
    <s v="sancheznathan@example.com"/>
    <x v="4515"/>
    <d v="2024-07-02T00:00:00"/>
    <x v="6"/>
    <n v="3"/>
    <n v="120"/>
    <n v="0"/>
    <n v="360"/>
    <n v="360"/>
    <n v="0"/>
    <x v="3"/>
    <x v="0"/>
  </r>
  <r>
    <s v="9b08a41d-95ca-4e0e-b045-6d9b69b11e4d"/>
    <s v="Whitney Jones PhD"/>
    <s v="Whitney"/>
    <s v="PhD"/>
    <s v="ashleygonzalez@example.org"/>
    <x v="5330"/>
    <d v="2025-04-10T00:00:00"/>
    <x v="1"/>
    <n v="4"/>
    <n v="100"/>
    <n v="0"/>
    <n v="400"/>
    <n v="400"/>
    <n v="0"/>
    <x v="0"/>
    <x v="0"/>
  </r>
  <r>
    <s v="25bb66fe-3651-455e-8048-1b42a19dafda"/>
    <s v="Toni Mcmahon"/>
    <s v="Toni"/>
    <s v="Mcmahon"/>
    <s v="alexandrarowe@example.org"/>
    <x v="5119"/>
    <d v="2024-07-14T00:00:00"/>
    <x v="5"/>
    <n v="4"/>
    <n v="90"/>
    <n v="0"/>
    <n v="360"/>
    <n v="360"/>
    <n v="0"/>
    <x v="3"/>
    <x v="0"/>
  </r>
  <r>
    <s v="29827bda-5c30-4b29-bd70-10b54e41f410"/>
    <s v="Joann Rivers"/>
    <s v="Joann"/>
    <s v="Rivers"/>
    <s v="daniel73@example.com"/>
    <x v="4805"/>
    <d v="2025-02-23T00:00:00"/>
    <x v="8"/>
    <n v="3"/>
    <n v="50"/>
    <n v="0"/>
    <n v="150"/>
    <n v="150"/>
    <n v="0"/>
    <x v="1"/>
    <x v="0"/>
  </r>
  <r>
    <s v="84d03702-e8dc-47af-ae23-8caae90d9905"/>
    <s v="David Taylor"/>
    <s v="David"/>
    <s v="Taylor"/>
    <s v="lynnmichael@example.org"/>
    <x v="5331"/>
    <d v="2025-03-22T00:00:00"/>
    <x v="4"/>
    <n v="4"/>
    <n v="1200"/>
    <n v="10"/>
    <n v="4800"/>
    <n v="4320"/>
    <n v="-480"/>
    <x v="4"/>
    <x v="0"/>
  </r>
  <r>
    <s v="7c7b1aac-9b63-4ef3-a825-66aa8a9b72e5"/>
    <s v="Jeremy Osborne"/>
    <s v="Jeremy"/>
    <s v="Osborne"/>
    <s v="qfreeman@example.org"/>
    <x v="5332"/>
    <d v="2024-07-08T00:00:00"/>
    <x v="6"/>
    <n v="4"/>
    <n v="120"/>
    <n v="0"/>
    <n v="480"/>
    <n v="480"/>
    <n v="0"/>
    <x v="4"/>
    <x v="0"/>
  </r>
  <r>
    <s v="ad104b73-6132-4dae-84dd-8bffd7c89c35"/>
    <s v="Sara Mcneil"/>
    <s v="Sara"/>
    <s v="Mcneil"/>
    <s v="medinajoe@example.net"/>
    <x v="2884"/>
    <d v="2024-04-25T00:00:00"/>
    <x v="3"/>
    <n v="4"/>
    <n v="200"/>
    <n v="0"/>
    <n v="800"/>
    <n v="800"/>
    <n v="0"/>
    <x v="1"/>
    <x v="0"/>
  </r>
  <r>
    <s v="e70fd0a9-c4fb-4e08-afcb-f6aefcf11c29"/>
    <s v="Elizabeth Holland"/>
    <s v="Elizabeth"/>
    <s v="Holland"/>
    <s v="olucas@example.org"/>
    <x v="5333"/>
    <d v="2024-08-29T00:00:00"/>
    <x v="5"/>
    <n v="1"/>
    <n v="90"/>
    <n v="0"/>
    <n v="90"/>
    <n v="90"/>
    <n v="0"/>
    <x v="1"/>
    <x v="1"/>
  </r>
  <r>
    <s v="c516fb9f-f821-498d-9290-f41bcceef7ea"/>
    <s v="Shannon Washington"/>
    <s v="Shannon"/>
    <s v="Washington"/>
    <s v="sharon45@example.net"/>
    <x v="5334"/>
    <d v="2024-08-23T00:00:00"/>
    <x v="3"/>
    <n v="3"/>
    <n v="200"/>
    <n v="0"/>
    <n v="600"/>
    <n v="600"/>
    <n v="0"/>
    <x v="4"/>
    <x v="0"/>
  </r>
  <r>
    <s v="8765a0eb-74fe-41ca-a981-ac4e8f85ff59"/>
    <s v="Emma Cruz"/>
    <s v="Emma"/>
    <s v="Cruz"/>
    <s v="hugheslaurie@example.org"/>
    <x v="5079"/>
    <d v="2024-10-19T00:00:00"/>
    <x v="7"/>
    <n v="4"/>
    <n v="150"/>
    <n v="0"/>
    <n v="600"/>
    <n v="600"/>
    <n v="0"/>
    <x v="0"/>
    <x v="0"/>
  </r>
  <r>
    <s v="3c28d4cf-7275-48b0-8dc1-b8df9017c9a6"/>
    <s v="Randy Miller"/>
    <s v="Randy"/>
    <s v="Miller"/>
    <s v="candrade@example.com"/>
    <x v="5335"/>
    <d v="2025-01-06T00:00:00"/>
    <x v="2"/>
    <n v="2"/>
    <n v="300"/>
    <n v="0"/>
    <n v="600"/>
    <n v="600"/>
    <n v="0"/>
    <x v="3"/>
    <x v="0"/>
  </r>
  <r>
    <s v="77771615-333a-4ce8-934f-7f6fd48cab7c"/>
    <s v="Sara Nelson"/>
    <s v="Sara"/>
    <s v="Nelson"/>
    <s v="nrusso@example.org"/>
    <x v="5336"/>
    <d v="2025-03-27T00:00:00"/>
    <x v="8"/>
    <n v="1"/>
    <n v="50"/>
    <n v="15"/>
    <n v="50"/>
    <n v="42.5"/>
    <n v="-7.5"/>
    <x v="2"/>
    <x v="0"/>
  </r>
  <r>
    <s v="d7d491c7-26a0-4f84-9164-045b6963471d"/>
    <s v="Keith Anderson"/>
    <s v="Keith"/>
    <s v="Anderson"/>
    <s v="rebeccaguerrero@example.com"/>
    <x v="69"/>
    <d v="2024-09-02T00:00:00"/>
    <x v="2"/>
    <n v="1"/>
    <n v="300"/>
    <n v="0"/>
    <n v="300"/>
    <n v="300"/>
    <n v="0"/>
    <x v="0"/>
    <x v="0"/>
  </r>
  <r>
    <s v="7760c083-5562-48a3-b0f9-c4e942e7efa4"/>
    <s v="Phyllis Fowler"/>
    <s v="Phyllis"/>
    <s v="Fowler"/>
    <s v="gabriella14@example.org"/>
    <x v="571"/>
    <d v="2024-05-01T00:00:00"/>
    <x v="1"/>
    <n v="4"/>
    <n v="100"/>
    <n v="5"/>
    <n v="400"/>
    <n v="380"/>
    <n v="-20"/>
    <x v="4"/>
    <x v="0"/>
  </r>
  <r>
    <s v="a9132c5d-a57c-4e4c-935d-d4e0ac69f455"/>
    <s v="Annette Riddle"/>
    <s v="Annette"/>
    <s v="Riddle"/>
    <s v="kathleen31@example.net"/>
    <x v="5337"/>
    <d v="2024-11-24T00:00:00"/>
    <x v="0"/>
    <n v="3"/>
    <n v="800"/>
    <n v="0"/>
    <n v="2400"/>
    <n v="2400"/>
    <n v="0"/>
    <x v="4"/>
    <x v="0"/>
  </r>
  <r>
    <s v="162d844f-d0e0-4f1f-91da-639771949d0e"/>
    <s v="David Roy"/>
    <s v="David"/>
    <s v="Roy"/>
    <s v="monica89@example.com"/>
    <x v="1019"/>
    <d v="2025-01-21T00:00:00"/>
    <x v="1"/>
    <n v="2"/>
    <n v="100"/>
    <n v="0"/>
    <n v="200"/>
    <n v="200"/>
    <n v="0"/>
    <x v="2"/>
    <x v="0"/>
  </r>
  <r>
    <s v="155aeee6-dca2-4b8e-a80b-59b360faac9c"/>
    <s v="Michelle Smith"/>
    <s v="Michelle"/>
    <s v="Smith"/>
    <s v="jmcclain@example.com"/>
    <x v="1279"/>
    <d v="2024-05-06T00:00:00"/>
    <x v="4"/>
    <n v="2"/>
    <n v="1200"/>
    <n v="0"/>
    <n v="2400"/>
    <n v="2400"/>
    <n v="0"/>
    <x v="2"/>
    <x v="0"/>
  </r>
  <r>
    <s v="4c4848ae-d717-4bb7-b9f9-6e11b968b047"/>
    <s v="Robin Shields"/>
    <s v="Robin"/>
    <s v="Shields"/>
    <s v="younglaurie@example.net"/>
    <x v="4198"/>
    <d v="2024-07-31T00:00:00"/>
    <x v="1"/>
    <n v="3"/>
    <n v="100"/>
    <n v="0"/>
    <n v="300"/>
    <n v="300"/>
    <n v="0"/>
    <x v="0"/>
    <x v="0"/>
  </r>
  <r>
    <s v="6ec1e445-82d6-4027-9f7d-ef7c71e44976"/>
    <s v="Cristina Boyd"/>
    <s v="Cristina"/>
    <s v="Boyd"/>
    <s v="lthompson@example.org"/>
    <x v="2861"/>
    <d v="2024-08-28T00:00:00"/>
    <x v="1"/>
    <n v="3"/>
    <n v="100"/>
    <n v="0"/>
    <n v="300"/>
    <n v="300"/>
    <n v="0"/>
    <x v="3"/>
    <x v="0"/>
  </r>
  <r>
    <s v="abb5318f-4888-4d86-8f17-5ca43dc60420"/>
    <s v="Joel Obrien"/>
    <s v="Joel"/>
    <s v="Obrien"/>
    <s v="ogarcia@example.net"/>
    <x v="5338"/>
    <d v="2024-08-15T00:00:00"/>
    <x v="3"/>
    <n v="2"/>
    <n v="200"/>
    <n v="0"/>
    <n v="400"/>
    <n v="400"/>
    <n v="0"/>
    <x v="0"/>
    <x v="0"/>
  </r>
  <r>
    <s v="e2c461c1-cfe4-4424-a58b-8f68bdfc85bf"/>
    <s v="Sheri Wilson"/>
    <s v="Sheri"/>
    <s v="Wilson"/>
    <s v="andrew16@example.com"/>
    <x v="5339"/>
    <d v="2024-07-02T00:00:00"/>
    <x v="1"/>
    <n v="4"/>
    <n v="100"/>
    <n v="0"/>
    <n v="400"/>
    <n v="400"/>
    <n v="0"/>
    <x v="4"/>
    <x v="0"/>
  </r>
  <r>
    <s v="8fb2f6b3-a31e-4f5b-b9d8-048498cacdb4"/>
    <s v="Emily Hayes"/>
    <s v="Emily"/>
    <s v="Hayes"/>
    <s v="sheilanewman@example.net"/>
    <x v="5340"/>
    <d v="2024-10-05T00:00:00"/>
    <x v="4"/>
    <n v="2"/>
    <n v="1200"/>
    <n v="5"/>
    <n v="2400"/>
    <n v="2280"/>
    <n v="-120"/>
    <x v="2"/>
    <x v="0"/>
  </r>
  <r>
    <s v="02bd7e62-73f9-4785-af93-f9fa4b22542c"/>
    <s v="Diana James"/>
    <s v="Diana"/>
    <s v="James"/>
    <s v="ddavis@example.org"/>
    <x v="5341"/>
    <d v="2024-08-29T00:00:00"/>
    <x v="4"/>
    <n v="2"/>
    <n v="1200"/>
    <n v="0"/>
    <n v="2400"/>
    <n v="2400"/>
    <n v="0"/>
    <x v="3"/>
    <x v="0"/>
  </r>
  <r>
    <s v="a46bb866-88f5-4903-82cc-db88741c7a0a"/>
    <s v="Kelly Hall"/>
    <s v="Kelly"/>
    <s v="Hall"/>
    <s v="zsmith@example.net"/>
    <x v="5342"/>
    <d v="2024-10-22T00:00:00"/>
    <x v="6"/>
    <n v="1"/>
    <n v="120"/>
    <n v="5"/>
    <n v="120"/>
    <n v="114"/>
    <n v="-6"/>
    <x v="3"/>
    <x v="0"/>
  </r>
  <r>
    <s v="d10d0720-353b-4ea2-ac0a-aa6394348adc"/>
    <s v="Peter Keith"/>
    <s v="Peter"/>
    <s v="Keith"/>
    <s v="kimberlymathis@example.net"/>
    <x v="5343"/>
    <d v="2025-03-24T00:00:00"/>
    <x v="7"/>
    <n v="2"/>
    <n v="150"/>
    <n v="0"/>
    <n v="300"/>
    <n v="300"/>
    <n v="0"/>
    <x v="3"/>
    <x v="0"/>
  </r>
  <r>
    <s v="23376d98-be4a-47c6-a6c9-243503cdec7e"/>
    <s v="Charles Schultz"/>
    <s v="Charles"/>
    <s v="Schultz"/>
    <s v="lauren64@example.org"/>
    <x v="5344"/>
    <d v="2024-09-06T00:00:00"/>
    <x v="5"/>
    <n v="2"/>
    <n v="90"/>
    <n v="0"/>
    <n v="180"/>
    <n v="180"/>
    <n v="0"/>
    <x v="0"/>
    <x v="0"/>
  </r>
  <r>
    <s v="5685c94c-448d-4630-a97e-3db0a7e3bc79"/>
    <s v="Katie Todd"/>
    <s v="Katie"/>
    <s v="Todd"/>
    <s v="woodschristopher@example.net"/>
    <x v="5345"/>
    <d v="2024-07-24T00:00:00"/>
    <x v="4"/>
    <n v="2"/>
    <n v="1200"/>
    <n v="0"/>
    <n v="2400"/>
    <n v="2400"/>
    <n v="0"/>
    <x v="4"/>
    <x v="0"/>
  </r>
  <r>
    <s v="f9f49b41-2563-4d3c-a128-62efc2f1f9a8"/>
    <s v="Kaitlyn Clark"/>
    <s v="Kaitlyn"/>
    <s v="Clark"/>
    <s v="timothy29@example.com"/>
    <x v="4462"/>
    <d v="2024-06-02T00:00:00"/>
    <x v="4"/>
    <n v="1"/>
    <n v="1200"/>
    <n v="0"/>
    <n v="1200"/>
    <n v="1200"/>
    <n v="0"/>
    <x v="2"/>
    <x v="0"/>
  </r>
  <r>
    <s v="6406104f-9d15-4fcd-bcc6-1718bb3a70cc"/>
    <s v="Juan Salas"/>
    <s v="Juan"/>
    <s v="Salas"/>
    <s v="carlospatterson@example.org"/>
    <x v="5346"/>
    <d v="2025-03-22T00:00:00"/>
    <x v="7"/>
    <n v="2"/>
    <n v="150"/>
    <n v="0"/>
    <n v="300"/>
    <n v="300"/>
    <n v="0"/>
    <x v="1"/>
    <x v="0"/>
  </r>
  <r>
    <s v="12907f25-472a-48a1-9084-a5ddeaeacd50"/>
    <s v="Jane Sullivan"/>
    <s v="Jane"/>
    <s v="Sullivan"/>
    <s v="ggonzalez@example.net"/>
    <x v="5347"/>
    <d v="2024-08-17T00:00:00"/>
    <x v="7"/>
    <n v="2"/>
    <n v="150"/>
    <n v="0"/>
    <n v="300"/>
    <n v="300"/>
    <n v="0"/>
    <x v="0"/>
    <x v="0"/>
  </r>
  <r>
    <s v="618b84ad-f443-418f-821a-092e1103afa2"/>
    <s v="Joe Lester"/>
    <s v="Joe"/>
    <s v="Lester"/>
    <s v="mlopez@example.org"/>
    <x v="2028"/>
    <d v="2024-07-09T00:00:00"/>
    <x v="3"/>
    <n v="1"/>
    <n v="200"/>
    <n v="5"/>
    <n v="200"/>
    <n v="190"/>
    <n v="-10"/>
    <x v="0"/>
    <x v="0"/>
  </r>
  <r>
    <s v="25e6a9b4-10c0-4828-bf13-e36cc3aadb93"/>
    <s v="Jason Webb"/>
    <s v="Jason"/>
    <s v="Webb"/>
    <s v="fhood@example.net"/>
    <x v="3491"/>
    <d v="2025-03-02T00:00:00"/>
    <x v="4"/>
    <n v="3"/>
    <n v="1200"/>
    <n v="0"/>
    <n v="3600"/>
    <n v="3600"/>
    <n v="0"/>
    <x v="3"/>
    <x v="0"/>
  </r>
  <r>
    <s v="051a9fb1-977f-4124-bd43-63218dbe4c4c"/>
    <s v="Mary Gordon"/>
    <s v="Mary"/>
    <s v="Gordon"/>
    <s v="williamramirez@example.com"/>
    <x v="5348"/>
    <d v="2024-11-23T00:00:00"/>
    <x v="4"/>
    <n v="1"/>
    <n v="1200"/>
    <n v="5"/>
    <n v="1200"/>
    <n v="1140"/>
    <n v="-60"/>
    <x v="4"/>
    <x v="0"/>
  </r>
  <r>
    <s v="1a5d79a5-e577-4be7-8d20-533fca738a6a"/>
    <s v="Carlos Barnett"/>
    <s v="Carlos"/>
    <s v="Barnett"/>
    <s v="justinward@example.org"/>
    <x v="30"/>
    <d v="2024-06-27T00:00:00"/>
    <x v="0"/>
    <n v="3"/>
    <n v="800"/>
    <n v="0"/>
    <n v="2400"/>
    <n v="2400"/>
    <n v="0"/>
    <x v="2"/>
    <x v="0"/>
  </r>
  <r>
    <s v="1b9c9ad0-6bbc-434f-b6b8-504e558105d4"/>
    <s v="Daniel Mills"/>
    <s v="Daniel"/>
    <s v="Mills"/>
    <s v="cooperrebecca@example.net"/>
    <x v="5349"/>
    <d v="2024-10-01T00:00:00"/>
    <x v="1"/>
    <n v="2"/>
    <n v="100"/>
    <n v="0"/>
    <n v="200"/>
    <n v="200"/>
    <n v="0"/>
    <x v="1"/>
    <x v="1"/>
  </r>
  <r>
    <s v="e1f2f979-c9a6-4088-886a-51d88438c5ae"/>
    <s v="Edgar Kirby"/>
    <s v="Edgar"/>
    <s v="Kirby"/>
    <s v="wbautista@example.org"/>
    <x v="5350"/>
    <d v="2024-10-25T00:00:00"/>
    <x v="4"/>
    <n v="4"/>
    <n v="1200"/>
    <n v="5"/>
    <n v="4800"/>
    <n v="4560"/>
    <n v="-240"/>
    <x v="4"/>
    <x v="0"/>
  </r>
  <r>
    <s v="3ac59ddc-2d82-4765-87b6-1de9b3c67a0b"/>
    <s v="Jason Williams"/>
    <s v="Jason"/>
    <s v="Williams"/>
    <s v="smyers@example.org"/>
    <x v="5294"/>
    <d v="2024-05-25T00:00:00"/>
    <x v="8"/>
    <n v="1"/>
    <n v="50"/>
    <n v="5"/>
    <n v="50"/>
    <n v="47.5"/>
    <n v="-2.5"/>
    <x v="1"/>
    <x v="1"/>
  </r>
  <r>
    <s v="743fec2d-6993-4529-b122-d893718b6a91"/>
    <s v="Walter Jackson"/>
    <s v="Walter"/>
    <s v="Jackson"/>
    <s v="liumatthew@example.net"/>
    <x v="5351"/>
    <d v="2024-07-28T00:00:00"/>
    <x v="8"/>
    <n v="1"/>
    <n v="50"/>
    <n v="15"/>
    <n v="50"/>
    <n v="42.5"/>
    <n v="-7.5"/>
    <x v="2"/>
    <x v="0"/>
  </r>
  <r>
    <s v="8b341071-7de4-4da8-9cb9-cf0561f5ca10"/>
    <s v="Rebecca Williams"/>
    <s v="Rebecca"/>
    <s v="Williams"/>
    <s v="sharon79@example.com"/>
    <x v="4537"/>
    <d v="2024-10-01T00:00:00"/>
    <x v="4"/>
    <n v="2"/>
    <n v="1200"/>
    <n v="0"/>
    <n v="2400"/>
    <n v="2400"/>
    <n v="0"/>
    <x v="3"/>
    <x v="1"/>
  </r>
  <r>
    <s v="7c8d3125-9dc7-4701-b2b9-350bf2dfa311"/>
    <s v="Mark Brewer"/>
    <s v="Mark"/>
    <s v="Brewer"/>
    <s v="ashleycastro@example.net"/>
    <x v="5352"/>
    <d v="2024-11-05T00:00:00"/>
    <x v="3"/>
    <n v="1"/>
    <n v="200"/>
    <n v="0"/>
    <n v="200"/>
    <n v="200"/>
    <n v="0"/>
    <x v="0"/>
    <x v="0"/>
  </r>
  <r>
    <s v="dca9cc51-731b-4227-8193-e92c00d119e5"/>
    <s v="Mark Barrett"/>
    <s v="Mark"/>
    <s v="Barrett"/>
    <s v="ninarivers@example.com"/>
    <x v="278"/>
    <d v="2024-11-07T00:00:00"/>
    <x v="0"/>
    <n v="3"/>
    <n v="800"/>
    <n v="0"/>
    <n v="2400"/>
    <n v="2400"/>
    <n v="0"/>
    <x v="1"/>
    <x v="0"/>
  </r>
  <r>
    <s v="6ca40e58-ea93-442f-abe3-98712824a33d"/>
    <s v="John Rodriguez"/>
    <s v="John"/>
    <s v="Rodriguez"/>
    <s v="dominique13@example.com"/>
    <x v="4128"/>
    <d v="2024-09-29T00:00:00"/>
    <x v="5"/>
    <n v="1"/>
    <n v="90"/>
    <n v="5"/>
    <n v="90"/>
    <n v="85.5"/>
    <n v="-4.5"/>
    <x v="1"/>
    <x v="0"/>
  </r>
  <r>
    <s v="633e19a0-d295-4e4e-a886-b7e02e3a68c0"/>
    <s v="Thomas Hall"/>
    <s v="Thomas"/>
    <s v="Hall"/>
    <s v="jbrandt@example.com"/>
    <x v="5353"/>
    <d v="2025-01-10T00:00:00"/>
    <x v="1"/>
    <n v="3"/>
    <n v="100"/>
    <n v="15"/>
    <n v="300"/>
    <n v="255"/>
    <n v="-45"/>
    <x v="0"/>
    <x v="0"/>
  </r>
  <r>
    <s v="11a4b815-0fe0-4850-bb43-f7e289e6b9ab"/>
    <s v="Adam Ortiz"/>
    <s v="Adam"/>
    <s v="Ortiz"/>
    <s v="angela04@example.com"/>
    <x v="4905"/>
    <d v="2025-04-02T00:00:00"/>
    <x v="7"/>
    <n v="4"/>
    <n v="150"/>
    <n v="0"/>
    <n v="600"/>
    <n v="600"/>
    <n v="0"/>
    <x v="3"/>
    <x v="0"/>
  </r>
  <r>
    <s v="ea59526e-5165-4de5-9e14-da44fd1aac18"/>
    <s v="Michael Graham"/>
    <s v="Michael"/>
    <s v="Graham"/>
    <s v="heather55@example.com"/>
    <x v="5354"/>
    <d v="2024-12-01T00:00:00"/>
    <x v="4"/>
    <n v="2"/>
    <n v="1200"/>
    <n v="15"/>
    <n v="2400"/>
    <n v="2040"/>
    <n v="-360"/>
    <x v="4"/>
    <x v="1"/>
  </r>
  <r>
    <s v="d33912e4-755c-477a-b99d-4b07d5bdd20a"/>
    <s v="Nicole Reed"/>
    <s v="Nicole"/>
    <s v="Reed"/>
    <s v="murraysarah@example.org"/>
    <x v="5355"/>
    <d v="2024-07-21T00:00:00"/>
    <x v="2"/>
    <n v="3"/>
    <n v="300"/>
    <n v="0"/>
    <n v="900"/>
    <n v="900"/>
    <n v="0"/>
    <x v="2"/>
    <x v="0"/>
  </r>
  <r>
    <s v="97b2709f-0333-4978-8925-53410b5b13cd"/>
    <s v="Richard Chambers"/>
    <s v="Richard"/>
    <s v="Chambers"/>
    <s v="linda53@example.org"/>
    <x v="2151"/>
    <d v="2024-10-17T00:00:00"/>
    <x v="3"/>
    <n v="4"/>
    <n v="200"/>
    <n v="0"/>
    <n v="800"/>
    <n v="800"/>
    <n v="0"/>
    <x v="1"/>
    <x v="0"/>
  </r>
  <r>
    <s v="d9eb16c3-4238-4a41-85f5-e2c2a9622079"/>
    <s v="Brandon Bentley"/>
    <s v="Brandon"/>
    <s v="Bentley"/>
    <s v="gsavage@example.com"/>
    <x v="1127"/>
    <d v="2025-04-01T00:00:00"/>
    <x v="4"/>
    <n v="2"/>
    <n v="1200"/>
    <n v="5"/>
    <n v="2400"/>
    <n v="2280"/>
    <n v="-120"/>
    <x v="4"/>
    <x v="0"/>
  </r>
  <r>
    <s v="68c05453-34ae-441b-a900-3c9b15c5764e"/>
    <s v="Christina Sandoval"/>
    <s v="Christina"/>
    <s v="Sandoval"/>
    <s v="gcortez@example.net"/>
    <x v="5356"/>
    <d v="2024-06-30T00:00:00"/>
    <x v="1"/>
    <n v="3"/>
    <n v="100"/>
    <n v="0"/>
    <n v="300"/>
    <n v="300"/>
    <n v="0"/>
    <x v="2"/>
    <x v="0"/>
  </r>
  <r>
    <s v="cca493bf-d962-463d-af78-b47bf7762c33"/>
    <s v="Brianna Schwartz"/>
    <s v="Brianna"/>
    <s v="Schwartz"/>
    <s v="xhorton@example.org"/>
    <x v="4597"/>
    <d v="2024-05-24T00:00:00"/>
    <x v="8"/>
    <n v="2"/>
    <n v="50"/>
    <n v="15"/>
    <n v="100"/>
    <n v="85"/>
    <n v="-15"/>
    <x v="0"/>
    <x v="0"/>
  </r>
  <r>
    <s v="70a312b9-496d-4faa-9437-03cf4121e645"/>
    <s v="Jessica Rice"/>
    <s v="Jessica"/>
    <s v="Rice"/>
    <s v="wmaldonado@example.org"/>
    <x v="5357"/>
    <d v="2024-10-01T00:00:00"/>
    <x v="8"/>
    <n v="4"/>
    <n v="50"/>
    <n v="0"/>
    <n v="200"/>
    <n v="200"/>
    <n v="0"/>
    <x v="3"/>
    <x v="0"/>
  </r>
  <r>
    <s v="44f72b71-ca53-4a00-932b-d30b6efbff8e"/>
    <s v="Benjamin Johnson"/>
    <s v="Benjamin"/>
    <s v="Johnson"/>
    <s v="davisamy@example.net"/>
    <x v="4751"/>
    <d v="2024-10-01T00:00:00"/>
    <x v="0"/>
    <n v="1"/>
    <n v="800"/>
    <n v="10"/>
    <n v="800"/>
    <n v="720"/>
    <n v="-80"/>
    <x v="2"/>
    <x v="1"/>
  </r>
  <r>
    <s v="1021d6ec-2991-4eae-a58a-26bc8f9ebe85"/>
    <s v="Sara Johnson"/>
    <s v="Sara"/>
    <s v="Johnson"/>
    <s v="petersenrobert@example.com"/>
    <x v="5358"/>
    <d v="2024-06-04T00:00:00"/>
    <x v="6"/>
    <n v="2"/>
    <n v="120"/>
    <n v="0"/>
    <n v="240"/>
    <n v="240"/>
    <n v="0"/>
    <x v="0"/>
    <x v="0"/>
  </r>
  <r>
    <s v="ab860447-8dc8-4bcf-ac29-72598c873218"/>
    <s v="Amber Scott"/>
    <s v="Amber"/>
    <s v="Scott"/>
    <s v="adam99@example.net"/>
    <x v="5359"/>
    <d v="2025-03-07T00:00:00"/>
    <x v="0"/>
    <n v="2"/>
    <n v="800"/>
    <n v="0"/>
    <n v="1600"/>
    <n v="1600"/>
    <n v="0"/>
    <x v="0"/>
    <x v="0"/>
  </r>
  <r>
    <s v="fd130287-1de6-4600-aef8-b7db0ff58e13"/>
    <s v="Jaime Gray"/>
    <s v="Jaime"/>
    <s v="Gray"/>
    <s v="tthompson@example.org"/>
    <x v="1011"/>
    <d v="2025-02-06T00:00:00"/>
    <x v="7"/>
    <n v="4"/>
    <n v="150"/>
    <n v="10"/>
    <n v="600"/>
    <n v="540"/>
    <n v="-60"/>
    <x v="0"/>
    <x v="0"/>
  </r>
  <r>
    <s v="181917be-87c0-467c-910c-1acecd24ac4e"/>
    <s v="Tyler Ryan"/>
    <s v="Tyler"/>
    <s v="Ryan"/>
    <s v="stephaniegoodwin@example.org"/>
    <x v="5360"/>
    <d v="2024-11-24T00:00:00"/>
    <x v="7"/>
    <n v="4"/>
    <n v="150"/>
    <n v="0"/>
    <n v="600"/>
    <n v="600"/>
    <n v="0"/>
    <x v="4"/>
    <x v="0"/>
  </r>
  <r>
    <s v="2bb5a17c-ac53-42a5-8cd0-a5ad71a49adc"/>
    <s v="Paul Evans"/>
    <s v="Paul"/>
    <s v="Evans"/>
    <s v="waltersjennifer@example.net"/>
    <x v="5361"/>
    <d v="2024-08-13T00:00:00"/>
    <x v="4"/>
    <n v="3"/>
    <n v="1200"/>
    <n v="0"/>
    <n v="3600"/>
    <n v="3600"/>
    <n v="0"/>
    <x v="1"/>
    <x v="0"/>
  </r>
  <r>
    <s v="fa782f17-74a5-4449-a0e5-4e12df44dee4"/>
    <s v="Luis Mills"/>
    <s v="Luis"/>
    <s v="Mills"/>
    <s v="spencer39@example.com"/>
    <x v="5362"/>
    <d v="2024-05-13T00:00:00"/>
    <x v="4"/>
    <n v="2"/>
    <n v="1200"/>
    <n v="5"/>
    <n v="2400"/>
    <n v="2280"/>
    <n v="-120"/>
    <x v="1"/>
    <x v="0"/>
  </r>
  <r>
    <s v="8c755cf0-d2d1-4c91-82a4-72d22dee10fc"/>
    <s v="Helen Liu"/>
    <s v="Helen"/>
    <s v="Liu"/>
    <s v="maydavid@example.net"/>
    <x v="2861"/>
    <d v="2024-09-20T00:00:00"/>
    <x v="8"/>
    <n v="2"/>
    <n v="50"/>
    <n v="5"/>
    <n v="100"/>
    <n v="95"/>
    <n v="-5"/>
    <x v="3"/>
    <x v="0"/>
  </r>
  <r>
    <s v="2af462b9-f6bf-42b0-9ebb-df0cbf1b61a7"/>
    <s v="Shari Gibson"/>
    <s v="Shari"/>
    <s v="Gibson"/>
    <s v="judithwallace@example.com"/>
    <x v="5363"/>
    <d v="2024-05-15T00:00:00"/>
    <x v="0"/>
    <n v="3"/>
    <n v="800"/>
    <n v="0"/>
    <n v="2400"/>
    <n v="2400"/>
    <n v="0"/>
    <x v="1"/>
    <x v="0"/>
  </r>
  <r>
    <s v="0cba4d42-ddb6-436f-95f2-232701668498"/>
    <s v="Jonathon Zimmerman"/>
    <s v="Jonathon"/>
    <s v="Zimmerman"/>
    <s v="sarah20@example.net"/>
    <x v="5364"/>
    <d v="2025-04-02T00:00:00"/>
    <x v="1"/>
    <n v="3"/>
    <n v="100"/>
    <n v="0"/>
    <n v="300"/>
    <n v="300"/>
    <n v="0"/>
    <x v="1"/>
    <x v="0"/>
  </r>
  <r>
    <s v="7c28dc95-b1bf-4f1a-b7a3-aca582512f6c"/>
    <s v="Tiffany Patel"/>
    <s v="Tiffany"/>
    <s v="Patel"/>
    <s v="morganjared@example.com"/>
    <x v="5365"/>
    <d v="2025-04-17T00:00:00"/>
    <x v="7"/>
    <n v="1"/>
    <n v="150"/>
    <n v="0"/>
    <n v="150"/>
    <n v="150"/>
    <n v="0"/>
    <x v="4"/>
    <x v="0"/>
  </r>
  <r>
    <s v="4f628995-4b61-4da7-8a3b-f7562702e18b"/>
    <s v="Thomas Reyes"/>
    <s v="Thomas"/>
    <s v="Reyes"/>
    <s v="brich@example.net"/>
    <x v="5366"/>
    <d v="2025-03-08T00:00:00"/>
    <x v="4"/>
    <n v="2"/>
    <n v="1200"/>
    <n v="0"/>
    <n v="2400"/>
    <n v="2400"/>
    <n v="0"/>
    <x v="3"/>
    <x v="0"/>
  </r>
  <r>
    <s v="38443789-ba05-4124-a5c4-3ccd36649fff"/>
    <s v="Kelly Hansen"/>
    <s v="Kelly"/>
    <s v="Hansen"/>
    <s v="monica00@example.org"/>
    <x v="5367"/>
    <d v="2025-01-13T00:00:00"/>
    <x v="1"/>
    <n v="1"/>
    <n v="100"/>
    <n v="5"/>
    <n v="100"/>
    <n v="95"/>
    <n v="-5"/>
    <x v="1"/>
    <x v="1"/>
  </r>
  <r>
    <s v="35077df9-ce84-43e8-98bc-9bcb6340d5be"/>
    <s v="Debra Willis"/>
    <s v="Debra"/>
    <s v="Willis"/>
    <s v="gregorywilliams@example.net"/>
    <x v="5368"/>
    <d v="2024-11-22T00:00:00"/>
    <x v="1"/>
    <n v="3"/>
    <n v="100"/>
    <n v="0"/>
    <n v="300"/>
    <n v="300"/>
    <n v="0"/>
    <x v="1"/>
    <x v="0"/>
  </r>
  <r>
    <s v="6036d458-3bee-4717-ab17-026b50d87f21"/>
    <s v="Jason Green"/>
    <s v="Jason"/>
    <s v="Green"/>
    <s v="shanelyons@example.org"/>
    <x v="34"/>
    <d v="2024-12-30T00:00:00"/>
    <x v="8"/>
    <n v="4"/>
    <n v="50"/>
    <n v="0"/>
    <n v="200"/>
    <n v="200"/>
    <n v="0"/>
    <x v="3"/>
    <x v="0"/>
  </r>
  <r>
    <s v="3b03eb48-91f7-4f44-96b5-a4c7891fa6e1"/>
    <s v="Angel Mathis MD"/>
    <s v="Angel"/>
    <s v="MD"/>
    <s v="handerson@example.com"/>
    <x v="5369"/>
    <d v="2024-12-22T00:00:00"/>
    <x v="2"/>
    <n v="4"/>
    <n v="300"/>
    <n v="10"/>
    <n v="1200"/>
    <n v="1080"/>
    <n v="-120"/>
    <x v="1"/>
    <x v="0"/>
  </r>
  <r>
    <s v="ee49d81e-cd3e-41f0-9323-d129be1155c8"/>
    <s v="Justin Cole"/>
    <s v="Justin"/>
    <s v="Cole"/>
    <s v="taylor69@example.net"/>
    <x v="1112"/>
    <d v="2025-01-15T00:00:00"/>
    <x v="1"/>
    <n v="3"/>
    <n v="100"/>
    <n v="0"/>
    <n v="300"/>
    <n v="300"/>
    <n v="0"/>
    <x v="1"/>
    <x v="0"/>
  </r>
  <r>
    <s v="4876d805-0c8f-4d3d-a0ec-8edf2ea7b400"/>
    <s v="Paula Calderon"/>
    <s v="Paula"/>
    <s v="Calderon"/>
    <s v="michaelhernandez@example.net"/>
    <x v="5370"/>
    <d v="2024-11-20T00:00:00"/>
    <x v="7"/>
    <n v="1"/>
    <n v="150"/>
    <n v="5"/>
    <n v="150"/>
    <n v="142.5"/>
    <n v="-7.5"/>
    <x v="4"/>
    <x v="0"/>
  </r>
  <r>
    <s v="8fa75c4b-9150-4de3-88ee-abf1cb36134b"/>
    <s v="Victoria Moore"/>
    <s v="Victoria"/>
    <s v="Moore"/>
    <s v="sabrinathomas@example.com"/>
    <x v="2306"/>
    <d v="2024-06-12T00:00:00"/>
    <x v="1"/>
    <n v="1"/>
    <n v="100"/>
    <n v="0"/>
    <n v="100"/>
    <n v="100"/>
    <n v="0"/>
    <x v="3"/>
    <x v="0"/>
  </r>
  <r>
    <s v="7bb962ce-f83d-4909-94c2-132c4d41f66b"/>
    <s v="Mr. Robert Thompson"/>
    <s v="Mr"/>
    <s v="Thompson"/>
    <s v="robert50@example.com"/>
    <x v="1503"/>
    <d v="2025-03-13T00:00:00"/>
    <x v="1"/>
    <n v="1"/>
    <n v="100"/>
    <n v="15"/>
    <n v="100"/>
    <n v="85"/>
    <n v="-15"/>
    <x v="0"/>
    <x v="0"/>
  </r>
  <r>
    <s v="3e7712d8-4b89-45d8-a4f9-975c4cb67678"/>
    <s v="Elizabeth Hill"/>
    <s v="Elizabeth"/>
    <s v="Hill"/>
    <s v="karen22@example.org"/>
    <x v="5371"/>
    <d v="2024-05-05T00:00:00"/>
    <x v="6"/>
    <n v="1"/>
    <n v="120"/>
    <n v="0"/>
    <n v="120"/>
    <n v="120"/>
    <n v="0"/>
    <x v="4"/>
    <x v="0"/>
  </r>
  <r>
    <s v="3fb4b9c7-f8f7-4535-a81b-58ec5a60ccb9"/>
    <s v="Danielle Curtis"/>
    <s v="Danielle"/>
    <s v="Curtis"/>
    <s v="kelly37@example.net"/>
    <x v="5372"/>
    <d v="2024-12-10T00:00:00"/>
    <x v="8"/>
    <n v="2"/>
    <n v="50"/>
    <n v="5"/>
    <n v="100"/>
    <n v="95"/>
    <n v="-5"/>
    <x v="4"/>
    <x v="1"/>
  </r>
  <r>
    <s v="908581a0-a62f-4744-89a7-39ee5200be76"/>
    <s v="Grant English"/>
    <s v="Grant"/>
    <s v="English"/>
    <s v="amandahouston@example.net"/>
    <x v="5373"/>
    <d v="2024-08-06T00:00:00"/>
    <x v="5"/>
    <n v="2"/>
    <n v="90"/>
    <n v="10"/>
    <n v="180"/>
    <n v="162"/>
    <n v="-18"/>
    <x v="3"/>
    <x v="0"/>
  </r>
  <r>
    <s v="ac24da9c-b231-491b-b4ee-a222598b2802"/>
    <s v="Felicia Wyatt"/>
    <s v="Felicia"/>
    <s v="Wyatt"/>
    <s v="lross@example.com"/>
    <x v="5374"/>
    <d v="2024-05-29T00:00:00"/>
    <x v="7"/>
    <n v="2"/>
    <n v="150"/>
    <n v="0"/>
    <n v="300"/>
    <n v="300"/>
    <n v="0"/>
    <x v="0"/>
    <x v="0"/>
  </r>
  <r>
    <s v="2ddc8ec3-31a9-4c65-89e5-c92dc2da509a"/>
    <s v="Emily Barajas"/>
    <s v="Emily"/>
    <s v="Barajas"/>
    <s v="blackburnpatricia@example.org"/>
    <x v="4697"/>
    <d v="2025-02-23T00:00:00"/>
    <x v="3"/>
    <n v="3"/>
    <n v="200"/>
    <n v="0"/>
    <n v="600"/>
    <n v="600"/>
    <n v="0"/>
    <x v="1"/>
    <x v="0"/>
  </r>
  <r>
    <s v="13b851dd-4c11-4af9-8fa3-5e218f01826f"/>
    <s v="Sally Williams"/>
    <s v="Sally"/>
    <s v="Williams"/>
    <s v="wgrant@example.org"/>
    <x v="5375"/>
    <d v="2025-04-17T00:00:00"/>
    <x v="5"/>
    <n v="2"/>
    <n v="90"/>
    <n v="0"/>
    <n v="180"/>
    <n v="180"/>
    <n v="0"/>
    <x v="2"/>
    <x v="0"/>
  </r>
  <r>
    <s v="54f91f6b-88b4-4da1-805a-49aa79b8b6e9"/>
    <s v="Lacey Bennett"/>
    <s v="Lacey"/>
    <s v="Bennett"/>
    <s v="matthew22@example.net"/>
    <x v="3490"/>
    <d v="2024-08-11T00:00:00"/>
    <x v="2"/>
    <n v="4"/>
    <n v="300"/>
    <n v="0"/>
    <n v="1200"/>
    <n v="1200"/>
    <n v="0"/>
    <x v="3"/>
    <x v="0"/>
  </r>
  <r>
    <s v="d4b80875-f133-4409-af45-cd68bfb3409e"/>
    <s v="Melissa Norris"/>
    <s v="Melissa"/>
    <s v="Norris"/>
    <s v="mcdonaldtyler@example.com"/>
    <x v="131"/>
    <d v="2024-10-22T00:00:00"/>
    <x v="8"/>
    <n v="3"/>
    <n v="50"/>
    <n v="0"/>
    <n v="150"/>
    <n v="150"/>
    <n v="0"/>
    <x v="4"/>
    <x v="0"/>
  </r>
  <r>
    <s v="4f77d103-f800-4801-9748-633439077a08"/>
    <s v="Kenneth White"/>
    <s v="Kenneth"/>
    <s v="White"/>
    <s v="staceycarter@example.net"/>
    <x v="5376"/>
    <d v="2025-04-02T00:00:00"/>
    <x v="2"/>
    <n v="3"/>
    <n v="300"/>
    <n v="0"/>
    <n v="900"/>
    <n v="900"/>
    <n v="0"/>
    <x v="4"/>
    <x v="0"/>
  </r>
  <r>
    <s v="daca5f0f-5179-437d-9115-ddfa3f51099d"/>
    <s v="Ashley Wells"/>
    <s v="Ashley"/>
    <s v="Wells"/>
    <s v="qgreen@example.net"/>
    <x v="5377"/>
    <d v="2025-02-24T00:00:00"/>
    <x v="5"/>
    <n v="2"/>
    <n v="90"/>
    <n v="0"/>
    <n v="180"/>
    <n v="180"/>
    <n v="0"/>
    <x v="2"/>
    <x v="0"/>
  </r>
  <r>
    <s v="2cd54cf6-0b71-46ec-abcf-abdda60fcedc"/>
    <s v="Derrick Sloan"/>
    <s v="Derrick"/>
    <s v="Sloan"/>
    <s v="johncarr@example.org"/>
    <x v="5378"/>
    <d v="2024-08-19T00:00:00"/>
    <x v="1"/>
    <n v="4"/>
    <n v="100"/>
    <n v="0"/>
    <n v="400"/>
    <n v="400"/>
    <n v="0"/>
    <x v="0"/>
    <x v="0"/>
  </r>
  <r>
    <s v="77340ae2-34bb-47e3-9361-95254567a884"/>
    <s v="Calvin Freeman"/>
    <s v="Calvin"/>
    <s v="Freeman"/>
    <s v="jamesdavid@example.net"/>
    <x v="5379"/>
    <d v="2024-09-28T00:00:00"/>
    <x v="5"/>
    <n v="4"/>
    <n v="90"/>
    <n v="15"/>
    <n v="360"/>
    <n v="306"/>
    <n v="-54"/>
    <x v="1"/>
    <x v="0"/>
  </r>
  <r>
    <s v="9f8c86f3-8e76-4c9d-9cb3-53ed19cbbb7f"/>
    <s v="Tommy Ware"/>
    <s v="Tommy"/>
    <s v="Ware"/>
    <s v="michellerobinson@example.com"/>
    <x v="5380"/>
    <d v="2024-12-30T00:00:00"/>
    <x v="1"/>
    <n v="1"/>
    <n v="100"/>
    <n v="0"/>
    <n v="100"/>
    <n v="100"/>
    <n v="0"/>
    <x v="1"/>
    <x v="1"/>
  </r>
  <r>
    <s v="9272d1f6-67ad-49e7-8cba-4f61294e5758"/>
    <s v="John Johnson"/>
    <s v="John"/>
    <s v="Johnson"/>
    <s v="fnelson@example.org"/>
    <x v="5381"/>
    <d v="2024-09-09T00:00:00"/>
    <x v="6"/>
    <n v="1"/>
    <n v="120"/>
    <n v="0"/>
    <n v="120"/>
    <n v="120"/>
    <n v="0"/>
    <x v="4"/>
    <x v="0"/>
  </r>
  <r>
    <s v="cdf46c41-af90-4782-8962-310a89f0b674"/>
    <s v="Steve Martinez"/>
    <s v="Steve"/>
    <s v="Martinez"/>
    <s v="bettygarza@example.com"/>
    <x v="5382"/>
    <d v="2024-06-01T00:00:00"/>
    <x v="4"/>
    <n v="4"/>
    <n v="1200"/>
    <n v="10"/>
    <n v="4800"/>
    <n v="4320"/>
    <n v="-480"/>
    <x v="0"/>
    <x v="0"/>
  </r>
  <r>
    <s v="16b25308-fc2d-401b-8626-378f121f6459"/>
    <s v="Chad Cain"/>
    <s v="Chad"/>
    <s v="Cain"/>
    <s v="omyers@example.net"/>
    <x v="5383"/>
    <d v="2025-02-24T00:00:00"/>
    <x v="5"/>
    <n v="3"/>
    <n v="90"/>
    <n v="0"/>
    <n v="270"/>
    <n v="270"/>
    <n v="0"/>
    <x v="1"/>
    <x v="0"/>
  </r>
  <r>
    <s v="f9b1a7e5-85b1-4b5a-9b16-01027eaa1337"/>
    <s v="Joseph Hall"/>
    <s v="Joseph"/>
    <s v="Hall"/>
    <s v="lindawalker@example.com"/>
    <x v="5384"/>
    <d v="2025-01-26T00:00:00"/>
    <x v="6"/>
    <n v="4"/>
    <n v="120"/>
    <n v="0"/>
    <n v="480"/>
    <n v="480"/>
    <n v="0"/>
    <x v="1"/>
    <x v="0"/>
  </r>
  <r>
    <s v="b494cf0b-388f-41e6-8b03-47eb927caf04"/>
    <s v="Jose Vasquez"/>
    <s v="Jose"/>
    <s v="Vasquez"/>
    <s v="olsonvanessa@example.net"/>
    <x v="5385"/>
    <d v="2025-03-28T00:00:00"/>
    <x v="6"/>
    <n v="1"/>
    <n v="120"/>
    <n v="10"/>
    <n v="120"/>
    <n v="108"/>
    <n v="-12"/>
    <x v="2"/>
    <x v="0"/>
  </r>
  <r>
    <s v="88485511-4645-4012-9d74-68b3789b89fa"/>
    <s v="Sharon Hanson"/>
    <s v="Sharon"/>
    <s v="Hanson"/>
    <s v="diazshelley@example.org"/>
    <x v="5386"/>
    <d v="2024-04-30T00:00:00"/>
    <x v="8"/>
    <n v="2"/>
    <n v="50"/>
    <n v="5"/>
    <n v="100"/>
    <n v="95"/>
    <n v="-5"/>
    <x v="4"/>
    <x v="0"/>
  </r>
  <r>
    <s v="c67314dd-3ab7-4235-addc-e9d27800c8e1"/>
    <s v="Heidi Kelly"/>
    <s v="Heidi"/>
    <s v="Kelly"/>
    <s v="morganjones@example.org"/>
    <x v="5387"/>
    <d v="2024-06-17T00:00:00"/>
    <x v="3"/>
    <n v="1"/>
    <n v="200"/>
    <n v="0"/>
    <n v="200"/>
    <n v="200"/>
    <n v="0"/>
    <x v="2"/>
    <x v="0"/>
  </r>
  <r>
    <s v="aa4c40cb-9879-48bc-8067-1940d10e355c"/>
    <s v="Perry Evans"/>
    <s v="Perry"/>
    <s v="Evans"/>
    <s v="ashley63@example.net"/>
    <x v="5388"/>
    <d v="2024-11-03T00:00:00"/>
    <x v="4"/>
    <n v="3"/>
    <n v="1200"/>
    <n v="5"/>
    <n v="3600"/>
    <n v="3420"/>
    <n v="-180"/>
    <x v="4"/>
    <x v="0"/>
  </r>
  <r>
    <s v="d2bf1195-803d-417d-b3ba-d09bd7f30e26"/>
    <s v="Aaron Garcia"/>
    <s v="Aaron"/>
    <s v="Garcia"/>
    <s v="piercealbert@example.net"/>
    <x v="5389"/>
    <d v="2024-09-09T00:00:00"/>
    <x v="0"/>
    <n v="2"/>
    <n v="800"/>
    <n v="10"/>
    <n v="1600"/>
    <n v="1440"/>
    <n v="-160"/>
    <x v="4"/>
    <x v="0"/>
  </r>
  <r>
    <s v="e4c5a7d1-5777-47e2-aefb-e2f862d0bb77"/>
    <s v="Amy Grant"/>
    <s v="Amy"/>
    <s v="Grant"/>
    <s v="qbeard@example.com"/>
    <x v="4372"/>
    <d v="2025-03-11T00:00:00"/>
    <x v="4"/>
    <n v="1"/>
    <n v="1200"/>
    <n v="0"/>
    <n v="1200"/>
    <n v="1200"/>
    <n v="0"/>
    <x v="1"/>
    <x v="0"/>
  </r>
  <r>
    <s v="0d23e36f-ae93-4b11-9663-b8a5fd92d66d"/>
    <s v="Debra Carroll"/>
    <s v="Debra"/>
    <s v="Carroll"/>
    <s v="randy85@example.org"/>
    <x v="5390"/>
    <d v="2025-03-01T00:00:00"/>
    <x v="3"/>
    <n v="3"/>
    <n v="200"/>
    <n v="15"/>
    <n v="600"/>
    <n v="510"/>
    <n v="-90"/>
    <x v="3"/>
    <x v="0"/>
  </r>
  <r>
    <s v="7d582c64-2920-4587-8f4f-9ceb7c0dacf3"/>
    <s v="David Kelly"/>
    <s v="David"/>
    <s v="Kelly"/>
    <s v="campbelladam@example.org"/>
    <x v="5391"/>
    <d v="2025-01-13T00:00:00"/>
    <x v="8"/>
    <n v="2"/>
    <n v="50"/>
    <n v="10"/>
    <n v="100"/>
    <n v="90"/>
    <n v="-10"/>
    <x v="4"/>
    <x v="1"/>
  </r>
  <r>
    <s v="d674072e-9bcb-44a2-995a-ed0b4967fed3"/>
    <s v="Stacy Moore"/>
    <s v="Stacy"/>
    <s v="Moore"/>
    <s v="kayla66@example.org"/>
    <x v="5392"/>
    <d v="2024-11-01T00:00:00"/>
    <x v="0"/>
    <n v="1"/>
    <n v="800"/>
    <n v="0"/>
    <n v="800"/>
    <n v="800"/>
    <n v="0"/>
    <x v="1"/>
    <x v="0"/>
  </r>
  <r>
    <s v="c2204b61-545f-444a-9abf-b8c7fe442ac4"/>
    <s v="Jason Rivera"/>
    <s v="Jason"/>
    <s v="Rivera"/>
    <s v="ntran@example.org"/>
    <x v="5393"/>
    <d v="2024-06-14T00:00:00"/>
    <x v="8"/>
    <n v="1"/>
    <n v="50"/>
    <n v="0"/>
    <n v="50"/>
    <n v="50"/>
    <n v="0"/>
    <x v="4"/>
    <x v="0"/>
  </r>
  <r>
    <s v="eb3308fd-089c-4fbc-8672-3ee163fce8e2"/>
    <s v="Anna Ramirez"/>
    <s v="Anna"/>
    <s v="Ramirez"/>
    <s v="denise80@example.com"/>
    <x v="5255"/>
    <d v="2024-11-24T00:00:00"/>
    <x v="7"/>
    <n v="1"/>
    <n v="150"/>
    <n v="0"/>
    <n v="150"/>
    <n v="150"/>
    <n v="0"/>
    <x v="3"/>
    <x v="0"/>
  </r>
  <r>
    <s v="95b30efb-d520-4113-92dd-f35ace7f6f4e"/>
    <s v="Brandon Ferguson"/>
    <s v="Brandon"/>
    <s v="Ferguson"/>
    <s v="ofowler@example.net"/>
    <x v="5394"/>
    <d v="2024-10-24T00:00:00"/>
    <x v="5"/>
    <n v="3"/>
    <n v="90"/>
    <n v="0"/>
    <n v="270"/>
    <n v="270"/>
    <n v="0"/>
    <x v="1"/>
    <x v="0"/>
  </r>
  <r>
    <s v="30d44b58-2d9a-42f8-a590-8a6af0aecb36"/>
    <s v="Ashley Kim"/>
    <s v="Ashley"/>
    <s v="Kim"/>
    <s v="clarkenathan@example.com"/>
    <x v="5395"/>
    <d v="2024-08-20T00:00:00"/>
    <x v="4"/>
    <n v="1"/>
    <n v="1200"/>
    <n v="0"/>
    <n v="1200"/>
    <n v="1200"/>
    <n v="0"/>
    <x v="3"/>
    <x v="0"/>
  </r>
  <r>
    <s v="4c9c9423-1849-429b-8120-2f265abc17a3"/>
    <s v="Laura Becker"/>
    <s v="Laura"/>
    <s v="Becker"/>
    <s v="ivanwilson@example.com"/>
    <x v="5396"/>
    <d v="2025-03-16T00:00:00"/>
    <x v="6"/>
    <n v="2"/>
    <n v="120"/>
    <n v="5"/>
    <n v="240"/>
    <n v="228"/>
    <n v="-12"/>
    <x v="2"/>
    <x v="0"/>
  </r>
  <r>
    <s v="5c2b2d09-faf6-4e65-bee4-a0bb1d9d9e99"/>
    <s v="Kayla Carroll"/>
    <s v="Kayla"/>
    <s v="Carroll"/>
    <s v="allisonsolomon@example.net"/>
    <x v="5397"/>
    <d v="2025-04-08T00:00:00"/>
    <x v="3"/>
    <n v="4"/>
    <n v="200"/>
    <n v="0"/>
    <n v="800"/>
    <n v="800"/>
    <n v="0"/>
    <x v="3"/>
    <x v="0"/>
  </r>
  <r>
    <s v="77065b04-995b-4292-8bde-e7bada6a7b80"/>
    <s v="Rebecca Hatfield"/>
    <s v="Rebecca"/>
    <s v="Hatfield"/>
    <s v="erikamichael@example.com"/>
    <x v="5398"/>
    <d v="2025-01-06T00:00:00"/>
    <x v="6"/>
    <n v="1"/>
    <n v="120"/>
    <n v="5"/>
    <n v="120"/>
    <n v="114"/>
    <n v="-6"/>
    <x v="1"/>
    <x v="0"/>
  </r>
  <r>
    <s v="9488f4b1-c5b3-4f95-bff2-0e85047fd6d0"/>
    <s v="David Gonzales"/>
    <s v="David"/>
    <s v="Gonzales"/>
    <s v="patrickpeters@example.net"/>
    <x v="5399"/>
    <d v="2025-03-27T00:00:00"/>
    <x v="1"/>
    <n v="2"/>
    <n v="100"/>
    <n v="0"/>
    <n v="200"/>
    <n v="200"/>
    <n v="0"/>
    <x v="4"/>
    <x v="0"/>
  </r>
  <r>
    <s v="8e709112-8939-4f48-b3b3-8270c510c3da"/>
    <s v="Raymond Norris"/>
    <s v="Raymond"/>
    <s v="Norris"/>
    <s v="richard54@example.net"/>
    <x v="5400"/>
    <d v="2024-06-06T00:00:00"/>
    <x v="8"/>
    <n v="1"/>
    <n v="50"/>
    <n v="0"/>
    <n v="50"/>
    <n v="50"/>
    <n v="0"/>
    <x v="3"/>
    <x v="0"/>
  </r>
  <r>
    <s v="37a4abb4-6137-492b-a802-9e3afc81483f"/>
    <s v="Pamela Goodwin"/>
    <s v="Pamela"/>
    <s v="Goodwin"/>
    <s v="april00@example.net"/>
    <x v="5401"/>
    <d v="2024-09-15T00:00:00"/>
    <x v="3"/>
    <n v="2"/>
    <n v="200"/>
    <n v="10"/>
    <n v="400"/>
    <n v="360"/>
    <n v="-40"/>
    <x v="4"/>
    <x v="1"/>
  </r>
  <r>
    <s v="aba1fbbf-8d31-4f4e-9b2b-d5c0d947f2ef"/>
    <s v="Amy Perry"/>
    <s v="Amy"/>
    <s v="Perry"/>
    <s v="millersarah@example.net"/>
    <x v="5402"/>
    <d v="2024-07-02T00:00:00"/>
    <x v="4"/>
    <n v="2"/>
    <n v="1200"/>
    <n v="5"/>
    <n v="2400"/>
    <n v="2280"/>
    <n v="-120"/>
    <x v="1"/>
    <x v="0"/>
  </r>
  <r>
    <s v="eef29a4c-3ed0-4ae3-b6c0-b07490490d09"/>
    <s v="Amber Barrett"/>
    <s v="Amber"/>
    <s v="Barrett"/>
    <s v="phicks@example.net"/>
    <x v="3195"/>
    <d v="2024-08-07T00:00:00"/>
    <x v="5"/>
    <n v="4"/>
    <n v="90"/>
    <n v="0"/>
    <n v="360"/>
    <n v="360"/>
    <n v="0"/>
    <x v="0"/>
    <x v="0"/>
  </r>
  <r>
    <s v="e1d1b02b-b6eb-451a-9992-24b52fd7b0cb"/>
    <s v="Barbara Chapman"/>
    <s v="Barbara"/>
    <s v="Chapman"/>
    <s v="breannayoung@example.com"/>
    <x v="2598"/>
    <d v="2024-12-31T00:00:00"/>
    <x v="3"/>
    <n v="2"/>
    <n v="200"/>
    <n v="0"/>
    <n v="400"/>
    <n v="400"/>
    <n v="0"/>
    <x v="3"/>
    <x v="0"/>
  </r>
  <r>
    <s v="d1a5817a-4e1b-413c-be4e-cf5f999ccd04"/>
    <s v="Ashley Morris"/>
    <s v="Ashley"/>
    <s v="Morris"/>
    <s v="morenojeffery@example.com"/>
    <x v="5403"/>
    <d v="2024-08-25T00:00:00"/>
    <x v="1"/>
    <n v="2"/>
    <n v="100"/>
    <n v="0"/>
    <n v="200"/>
    <n v="200"/>
    <n v="0"/>
    <x v="2"/>
    <x v="0"/>
  </r>
  <r>
    <s v="4ab1de5e-3d0d-44a0-a8f0-fdfc48a851b7"/>
    <s v="Christopher Moore"/>
    <s v="Christopher"/>
    <s v="Moore"/>
    <s v="sancheznatalie@example.org"/>
    <x v="5404"/>
    <d v="2024-07-01T00:00:00"/>
    <x v="3"/>
    <n v="1"/>
    <n v="200"/>
    <n v="0"/>
    <n v="200"/>
    <n v="200"/>
    <n v="0"/>
    <x v="2"/>
    <x v="0"/>
  </r>
  <r>
    <s v="837a930c-2e46-459b-bce7-d56de24f41d9"/>
    <s v="Juan Mcdonald"/>
    <s v="Juan"/>
    <s v="Mcdonald"/>
    <s v="marcusdouglas@example.com"/>
    <x v="5405"/>
    <d v="2025-02-19T00:00:00"/>
    <x v="4"/>
    <n v="2"/>
    <n v="1200"/>
    <n v="5"/>
    <n v="2400"/>
    <n v="2280"/>
    <n v="-120"/>
    <x v="1"/>
    <x v="0"/>
  </r>
  <r>
    <s v="5c754165-4e22-40c5-8b4e-251a7614d621"/>
    <s v="Savannah Pierce"/>
    <s v="Savannah"/>
    <s v="Pierce"/>
    <s v="melaniehawkins@example.com"/>
    <x v="4566"/>
    <d v="2025-02-01T00:00:00"/>
    <x v="5"/>
    <n v="3"/>
    <n v="90"/>
    <n v="0"/>
    <n v="270"/>
    <n v="270"/>
    <n v="0"/>
    <x v="1"/>
    <x v="0"/>
  </r>
  <r>
    <s v="89169dd9-72ce-41ea-879b-bfe06a33ca67"/>
    <s v="Tiffany Brown"/>
    <s v="Tiffany"/>
    <s v="Brown"/>
    <s v="jenniferkane@example.net"/>
    <x v="5406"/>
    <d v="2025-03-19T00:00:00"/>
    <x v="1"/>
    <n v="3"/>
    <n v="100"/>
    <n v="5"/>
    <n v="300"/>
    <n v="285"/>
    <n v="-15"/>
    <x v="2"/>
    <x v="1"/>
  </r>
  <r>
    <s v="bcea575b-9588-4948-8ad1-278893dc9136"/>
    <s v="Kimberly Johnson"/>
    <s v="Kimberly"/>
    <s v="Johnson"/>
    <s v="mcdonaldbrandon@example.org"/>
    <x v="112"/>
    <d v="2024-11-13T00:00:00"/>
    <x v="5"/>
    <n v="3"/>
    <n v="90"/>
    <n v="5"/>
    <n v="270"/>
    <n v="256.5"/>
    <n v="-13.5"/>
    <x v="1"/>
    <x v="0"/>
  </r>
  <r>
    <s v="8cfbd313-9f94-408f-92df-241ada1ba57f"/>
    <s v="Marilyn Cobb"/>
    <s v="Marilyn"/>
    <s v="Cobb"/>
    <s v="adamsdavid@example.net"/>
    <x v="5407"/>
    <d v="2025-01-25T00:00:00"/>
    <x v="7"/>
    <n v="3"/>
    <n v="150"/>
    <n v="5"/>
    <n v="450"/>
    <n v="427.5"/>
    <n v="-22.5"/>
    <x v="1"/>
    <x v="0"/>
  </r>
  <r>
    <s v="bef55532-80eb-4990-8127-155660b93870"/>
    <s v="Colleen Wilson"/>
    <s v="Colleen"/>
    <s v="Wilson"/>
    <s v="mayojessica@example.com"/>
    <x v="5408"/>
    <d v="2025-03-05T00:00:00"/>
    <x v="8"/>
    <n v="1"/>
    <n v="50"/>
    <n v="10"/>
    <n v="50"/>
    <n v="45"/>
    <n v="-5"/>
    <x v="0"/>
    <x v="0"/>
  </r>
  <r>
    <s v="a9c947fd-14d7-4c14-8ae4-1d698299b3f0"/>
    <s v="Gwendolyn Ramsey"/>
    <s v="Gwendolyn"/>
    <s v="Ramsey"/>
    <s v="pcraig@example.org"/>
    <x v="5409"/>
    <d v="2024-06-21T00:00:00"/>
    <x v="0"/>
    <n v="4"/>
    <n v="800"/>
    <n v="15"/>
    <n v="3200"/>
    <n v="2720"/>
    <n v="-480"/>
    <x v="4"/>
    <x v="1"/>
  </r>
  <r>
    <s v="80e4a9fe-1eaa-4489-add1-fd96f5130584"/>
    <s v="Russell Horton"/>
    <s v="Russell"/>
    <s v="Horton"/>
    <s v="romerosteven@example.com"/>
    <x v="2861"/>
    <d v="2025-04-14T00:00:00"/>
    <x v="7"/>
    <n v="2"/>
    <n v="150"/>
    <n v="5"/>
    <n v="300"/>
    <n v="285"/>
    <n v="-15"/>
    <x v="4"/>
    <x v="0"/>
  </r>
  <r>
    <s v="6d0efb3c-f4ca-4744-8d8d-44ea734a383d"/>
    <s v="George Nichols"/>
    <s v="George"/>
    <s v="Nichols"/>
    <s v="imurray@example.net"/>
    <x v="5410"/>
    <d v="2025-02-25T00:00:00"/>
    <x v="6"/>
    <n v="3"/>
    <n v="120"/>
    <n v="5"/>
    <n v="360"/>
    <n v="342"/>
    <n v="-18"/>
    <x v="3"/>
    <x v="0"/>
  </r>
  <r>
    <s v="585183ff-ee84-448d-9212-226d37948b3a"/>
    <s v="Kristina Sanford"/>
    <s v="Kristina"/>
    <s v="Sanford"/>
    <s v="jeffery25@example.com"/>
    <x v="5411"/>
    <d v="2024-12-19T00:00:00"/>
    <x v="7"/>
    <n v="1"/>
    <n v="150"/>
    <n v="0"/>
    <n v="150"/>
    <n v="150"/>
    <n v="0"/>
    <x v="3"/>
    <x v="0"/>
  </r>
  <r>
    <s v="aad351f7-db32-46d7-8bdd-c220c2b1e5c0"/>
    <s v="Karla Long"/>
    <s v="Karla"/>
    <s v="Long"/>
    <s v="tvance@example.org"/>
    <x v="5412"/>
    <d v="2024-08-09T00:00:00"/>
    <x v="4"/>
    <n v="3"/>
    <n v="1200"/>
    <n v="0"/>
    <n v="3600"/>
    <n v="3600"/>
    <n v="0"/>
    <x v="1"/>
    <x v="0"/>
  </r>
  <r>
    <s v="85c18af0-a9bc-4dea-95a0-bb26c8b7b038"/>
    <s v="Carolyn Walker"/>
    <s v="Carolyn"/>
    <s v="Walker"/>
    <s v="tayala@example.org"/>
    <x v="88"/>
    <d v="2025-04-12T00:00:00"/>
    <x v="2"/>
    <n v="3"/>
    <n v="300"/>
    <n v="5"/>
    <n v="900"/>
    <n v="855"/>
    <n v="-45"/>
    <x v="1"/>
    <x v="0"/>
  </r>
  <r>
    <s v="820fa300-dbb1-4b7e-9cc7-ccfaf9a4bc8a"/>
    <s v="Mr. Jonathan Lawrence"/>
    <s v="Mr"/>
    <s v="Lawrence"/>
    <s v="rebeccawarren@example.net"/>
    <x v="5413"/>
    <d v="2024-10-17T00:00:00"/>
    <x v="1"/>
    <n v="2"/>
    <n v="100"/>
    <n v="15"/>
    <n v="200"/>
    <n v="170"/>
    <n v="-30"/>
    <x v="4"/>
    <x v="0"/>
  </r>
  <r>
    <s v="eeb22b06-411b-4e24-9d6e-3277af403656"/>
    <s v="Stacey Richards"/>
    <s v="Stacey"/>
    <s v="Richards"/>
    <s v="davisdiana@example.net"/>
    <x v="5414"/>
    <d v="2024-12-08T00:00:00"/>
    <x v="0"/>
    <n v="1"/>
    <n v="800"/>
    <n v="5"/>
    <n v="800"/>
    <n v="760"/>
    <n v="-40"/>
    <x v="1"/>
    <x v="0"/>
  </r>
  <r>
    <s v="45731770-c00b-47e5-be50-00aa88bd8feb"/>
    <s v="Brittany Soto MD"/>
    <s v="Brittany"/>
    <s v="MD"/>
    <s v="edwardscharles@example.net"/>
    <x v="5415"/>
    <d v="2024-05-15T00:00:00"/>
    <x v="2"/>
    <n v="1"/>
    <n v="300"/>
    <n v="0"/>
    <n v="300"/>
    <n v="300"/>
    <n v="0"/>
    <x v="1"/>
    <x v="0"/>
  </r>
  <r>
    <s v="5dcfb153-797d-40f0-a190-a8da19e81619"/>
    <s v="Brittany Rodriguez"/>
    <s v="Brittany"/>
    <s v="Rodriguez"/>
    <s v="dhernandez@example.net"/>
    <x v="5416"/>
    <d v="2025-03-14T00:00:00"/>
    <x v="3"/>
    <n v="1"/>
    <n v="200"/>
    <n v="15"/>
    <n v="200"/>
    <n v="170"/>
    <n v="-30"/>
    <x v="0"/>
    <x v="0"/>
  </r>
  <r>
    <s v="79fd03ff-d65d-4eb1-b1c3-65f5f344d92c"/>
    <s v="Stanley Collins"/>
    <s v="Stanley"/>
    <s v="Collins"/>
    <s v="williamsdavid@example.org"/>
    <x v="403"/>
    <d v="2024-08-23T00:00:00"/>
    <x v="2"/>
    <n v="2"/>
    <n v="300"/>
    <n v="0"/>
    <n v="600"/>
    <n v="600"/>
    <n v="0"/>
    <x v="1"/>
    <x v="0"/>
  </r>
  <r>
    <s v="daa7d023-89f4-4a9a-9221-b2dcc71abd7e"/>
    <s v="Rebekah Griffin"/>
    <s v="Rebekah"/>
    <s v="Griffin"/>
    <s v="jennifermoore@example.com"/>
    <x v="5417"/>
    <d v="2024-08-21T00:00:00"/>
    <x v="5"/>
    <n v="2"/>
    <n v="90"/>
    <n v="15"/>
    <n v="180"/>
    <n v="153"/>
    <n v="-27"/>
    <x v="4"/>
    <x v="0"/>
  </r>
  <r>
    <s v="0d031f2d-5f24-417f-9a47-d45587f471a9"/>
    <s v="Kelsey Dunn"/>
    <s v="Kelsey"/>
    <s v="Dunn"/>
    <s v="kathleen87@example.net"/>
    <x v="400"/>
    <d v="2024-06-07T00:00:00"/>
    <x v="4"/>
    <n v="2"/>
    <n v="1200"/>
    <n v="0"/>
    <n v="2400"/>
    <n v="2400"/>
    <n v="0"/>
    <x v="3"/>
    <x v="0"/>
  </r>
  <r>
    <s v="943b8376-b13e-4191-a2a8-e3b71bb85f9c"/>
    <s v="Andrea Kennedy"/>
    <s v="Andrea"/>
    <s v="Kennedy"/>
    <s v="mchavez@example.com"/>
    <x v="3552"/>
    <d v="2024-08-18T00:00:00"/>
    <x v="7"/>
    <n v="4"/>
    <n v="150"/>
    <n v="0"/>
    <n v="600"/>
    <n v="600"/>
    <n v="0"/>
    <x v="4"/>
    <x v="0"/>
  </r>
  <r>
    <s v="3c9bb425-e812-4d36-89b5-1baaf02daa4e"/>
    <s v="Michael Reyes"/>
    <s v="Michael"/>
    <s v="Reyes"/>
    <s v="pjimenez@example.net"/>
    <x v="5418"/>
    <d v="2025-03-06T00:00:00"/>
    <x v="0"/>
    <n v="4"/>
    <n v="800"/>
    <n v="0"/>
    <n v="3200"/>
    <n v="3200"/>
    <n v="0"/>
    <x v="3"/>
    <x v="0"/>
  </r>
  <r>
    <s v="d552e7c9-dd77-4fea-a9be-a27a16579208"/>
    <s v="Patricia Johnson"/>
    <s v="Patricia"/>
    <s v="Johnson"/>
    <s v="harrisjessica@example.net"/>
    <x v="5419"/>
    <d v="2025-02-11T00:00:00"/>
    <x v="5"/>
    <n v="2"/>
    <n v="90"/>
    <n v="10"/>
    <n v="180"/>
    <n v="162"/>
    <n v="-18"/>
    <x v="3"/>
    <x v="0"/>
  </r>
  <r>
    <s v="8e13c375-551d-4764-9b59-052213741ea4"/>
    <s v="Christina Mckinney"/>
    <s v="Christina"/>
    <s v="Mckinney"/>
    <s v="hallbryan@example.com"/>
    <x v="5420"/>
    <d v="2025-04-19T00:00:00"/>
    <x v="2"/>
    <n v="1"/>
    <n v="300"/>
    <n v="0"/>
    <n v="300"/>
    <n v="300"/>
    <n v="0"/>
    <x v="3"/>
    <x v="0"/>
  </r>
  <r>
    <s v="c41b13e0-45bf-4308-be38-e6f5f7f25942"/>
    <s v="Lisa Lewis"/>
    <s v="Lisa"/>
    <s v="Lewis"/>
    <s v="kevinwilson@example.org"/>
    <x v="5421"/>
    <d v="2024-08-09T00:00:00"/>
    <x v="3"/>
    <n v="2"/>
    <n v="200"/>
    <n v="0"/>
    <n v="400"/>
    <n v="400"/>
    <n v="0"/>
    <x v="3"/>
    <x v="0"/>
  </r>
  <r>
    <s v="029799a1-8541-4571-8f3a-c0f7acddcd28"/>
    <s v="Derrick Mason"/>
    <s v="Derrick"/>
    <s v="Mason"/>
    <s v="carrrenee@example.com"/>
    <x v="5422"/>
    <d v="2024-12-06T00:00:00"/>
    <x v="2"/>
    <n v="3"/>
    <n v="300"/>
    <n v="5"/>
    <n v="900"/>
    <n v="855"/>
    <n v="-45"/>
    <x v="0"/>
    <x v="0"/>
  </r>
  <r>
    <s v="8d876e81-e3d4-47eb-ac3f-73a06405983e"/>
    <s v="Vicki Chang"/>
    <s v="Vicki"/>
    <s v="Chang"/>
    <s v="reidcourtney@example.com"/>
    <x v="300"/>
    <d v="2025-04-12T00:00:00"/>
    <x v="3"/>
    <n v="4"/>
    <n v="200"/>
    <n v="0"/>
    <n v="800"/>
    <n v="800"/>
    <n v="0"/>
    <x v="1"/>
    <x v="0"/>
  </r>
  <r>
    <s v="f65a4027-2e8c-47e2-9af6-fc4f4e43f9e9"/>
    <s v="Lauren Kane"/>
    <s v="Lauren"/>
    <s v="Kane"/>
    <s v="scotttammy@example.org"/>
    <x v="5423"/>
    <d v="2024-06-27T00:00:00"/>
    <x v="8"/>
    <n v="1"/>
    <n v="50"/>
    <n v="0"/>
    <n v="50"/>
    <n v="50"/>
    <n v="0"/>
    <x v="1"/>
    <x v="0"/>
  </r>
  <r>
    <s v="6a9cf226-8bc8-4f67-b7f9-51d285a6ed1c"/>
    <s v="Martha Watts"/>
    <s v="Martha"/>
    <s v="Watts"/>
    <s v="scott95@example.org"/>
    <x v="5424"/>
    <d v="2024-05-30T00:00:00"/>
    <x v="3"/>
    <n v="2"/>
    <n v="200"/>
    <n v="0"/>
    <n v="400"/>
    <n v="400"/>
    <n v="0"/>
    <x v="4"/>
    <x v="0"/>
  </r>
  <r>
    <s v="305a80d7-c1f3-4430-952f-b9be058ac372"/>
    <s v="Denise Baker"/>
    <s v="Denise"/>
    <s v="Baker"/>
    <s v="bglenn@example.com"/>
    <x v="1970"/>
    <d v="2025-01-24T00:00:00"/>
    <x v="1"/>
    <n v="4"/>
    <n v="100"/>
    <n v="0"/>
    <n v="400"/>
    <n v="400"/>
    <n v="0"/>
    <x v="3"/>
    <x v="0"/>
  </r>
  <r>
    <s v="e134d474-976a-4fa9-bf38-099ee5ce6f17"/>
    <s v="Sara Pollard"/>
    <s v="Sara"/>
    <s v="Pollard"/>
    <s v="fmcpherson@example.org"/>
    <x v="5425"/>
    <d v="2024-12-04T00:00:00"/>
    <x v="3"/>
    <n v="1"/>
    <n v="200"/>
    <n v="5"/>
    <n v="200"/>
    <n v="190"/>
    <n v="-10"/>
    <x v="2"/>
    <x v="0"/>
  </r>
  <r>
    <s v="35e4dee2-d55b-4b4c-8767-6072bb6f8cc8"/>
    <s v="Jesse Chapman"/>
    <s v="Jesse"/>
    <s v="Chapman"/>
    <s v="nmerritt@example.net"/>
    <x v="5426"/>
    <d v="2024-05-09T00:00:00"/>
    <x v="0"/>
    <n v="3"/>
    <n v="800"/>
    <n v="0"/>
    <n v="2400"/>
    <n v="2400"/>
    <n v="0"/>
    <x v="4"/>
    <x v="0"/>
  </r>
  <r>
    <s v="5a917591-4ae2-4b8c-be16-b3a8a1325496"/>
    <s v="Daniel West"/>
    <s v="Daniel"/>
    <s v="West"/>
    <s v="browneric@example.net"/>
    <x v="5427"/>
    <d v="2024-08-23T00:00:00"/>
    <x v="6"/>
    <n v="2"/>
    <n v="120"/>
    <n v="0"/>
    <n v="240"/>
    <n v="240"/>
    <n v="0"/>
    <x v="2"/>
    <x v="0"/>
  </r>
  <r>
    <s v="7298815b-8fb8-4fb1-b807-f777abb6053a"/>
    <s v="William Lee"/>
    <s v="William"/>
    <s v="Lee"/>
    <s v="charles72@example.net"/>
    <x v="5428"/>
    <d v="2024-08-31T00:00:00"/>
    <x v="4"/>
    <n v="3"/>
    <n v="1200"/>
    <n v="5"/>
    <n v="3600"/>
    <n v="3420"/>
    <n v="-180"/>
    <x v="1"/>
    <x v="0"/>
  </r>
  <r>
    <s v="647696ce-62e4-49bb-85f3-192a8bdd0f2c"/>
    <s v="Tammy Thomas"/>
    <s v="Tammy"/>
    <s v="Thomas"/>
    <s v="egarcia@example.org"/>
    <x v="888"/>
    <d v="2025-02-12T00:00:00"/>
    <x v="7"/>
    <n v="2"/>
    <n v="150"/>
    <n v="0"/>
    <n v="300"/>
    <n v="300"/>
    <n v="0"/>
    <x v="1"/>
    <x v="0"/>
  </r>
  <r>
    <s v="3ec94870-5824-4d54-a588-10992ecc0a16"/>
    <s v="William Perez"/>
    <s v="William"/>
    <s v="Perez"/>
    <s v="dferguson@example.org"/>
    <x v="5429"/>
    <d v="2024-07-17T00:00:00"/>
    <x v="8"/>
    <n v="3"/>
    <n v="50"/>
    <n v="5"/>
    <n v="150"/>
    <n v="142.5"/>
    <n v="-7.5"/>
    <x v="4"/>
    <x v="0"/>
  </r>
  <r>
    <s v="c1dc5fa8-cd88-4b71-9f1d-359f5979bfa0"/>
    <s v="Deborah Bishop"/>
    <s v="Deborah"/>
    <s v="Bishop"/>
    <s v="bobjames@example.net"/>
    <x v="5430"/>
    <d v="2024-06-30T00:00:00"/>
    <x v="8"/>
    <n v="2"/>
    <n v="50"/>
    <n v="0"/>
    <n v="100"/>
    <n v="100"/>
    <n v="0"/>
    <x v="2"/>
    <x v="0"/>
  </r>
  <r>
    <s v="4dd57b4a-4dbf-4987-a38e-bff8c5151473"/>
    <s v="Jeffrey Vaughn"/>
    <s v="Jeffrey"/>
    <s v="Vaughn"/>
    <s v="fischerjeffrey@example.com"/>
    <x v="5431"/>
    <d v="2024-12-07T00:00:00"/>
    <x v="4"/>
    <n v="3"/>
    <n v="1200"/>
    <n v="0"/>
    <n v="3600"/>
    <n v="3600"/>
    <n v="0"/>
    <x v="2"/>
    <x v="0"/>
  </r>
  <r>
    <s v="841c8389-aed2-4c3e-affe-13a0521c4053"/>
    <s v="Billy Curtis"/>
    <s v="Billy"/>
    <s v="Curtis"/>
    <s v="timothybrown@example.net"/>
    <x v="3039"/>
    <d v="2024-05-27T00:00:00"/>
    <x v="3"/>
    <n v="4"/>
    <n v="200"/>
    <n v="10"/>
    <n v="800"/>
    <n v="720"/>
    <n v="-80"/>
    <x v="0"/>
    <x v="0"/>
  </r>
  <r>
    <s v="e0edf6b5-38c1-4f46-b7b2-f670bd491153"/>
    <s v="Dawn Walker"/>
    <s v="Dawn"/>
    <s v="Walker"/>
    <s v="ejames@example.org"/>
    <x v="5432"/>
    <d v="2024-11-07T00:00:00"/>
    <x v="2"/>
    <n v="3"/>
    <n v="300"/>
    <n v="0"/>
    <n v="900"/>
    <n v="900"/>
    <n v="0"/>
    <x v="1"/>
    <x v="0"/>
  </r>
  <r>
    <s v="774d08fe-eb0f-4c99-be4b-93565baf8ac2"/>
    <s v="Erica Crane"/>
    <s v="Erica"/>
    <s v="Crane"/>
    <s v="qmckenzie@example.net"/>
    <x v="5433"/>
    <d v="2024-05-31T00:00:00"/>
    <x v="6"/>
    <n v="1"/>
    <n v="120"/>
    <n v="10"/>
    <n v="120"/>
    <n v="108"/>
    <n v="-12"/>
    <x v="1"/>
    <x v="1"/>
  </r>
  <r>
    <s v="55ab9d52-9253-430b-9a41-dd8d89595c12"/>
    <s v="Heidi Weaver"/>
    <s v="Heidi"/>
    <s v="Weaver"/>
    <s v="jenniferwilliams@example.org"/>
    <x v="5434"/>
    <d v="2024-12-26T00:00:00"/>
    <x v="4"/>
    <n v="3"/>
    <n v="1200"/>
    <n v="0"/>
    <n v="3600"/>
    <n v="3600"/>
    <n v="0"/>
    <x v="1"/>
    <x v="0"/>
  </r>
  <r>
    <s v="fbc21364-7a7c-43c8-ad0f-775e8188fd5d"/>
    <s v="Laurie Tran"/>
    <s v="Laurie"/>
    <s v="Tran"/>
    <s v="castrovincent@example.com"/>
    <x v="907"/>
    <d v="2024-12-07T00:00:00"/>
    <x v="1"/>
    <n v="4"/>
    <n v="100"/>
    <n v="10"/>
    <n v="400"/>
    <n v="360"/>
    <n v="-40"/>
    <x v="3"/>
    <x v="0"/>
  </r>
  <r>
    <s v="2ad5afee-71ec-4ddc-bd06-b8f5d898a27c"/>
    <s v="Kristen Brown"/>
    <s v="Kristen"/>
    <s v="Brown"/>
    <s v="karenbarnes@example.org"/>
    <x v="5435"/>
    <d v="2024-09-24T00:00:00"/>
    <x v="0"/>
    <n v="4"/>
    <n v="800"/>
    <n v="10"/>
    <n v="3200"/>
    <n v="2880"/>
    <n v="-320"/>
    <x v="4"/>
    <x v="0"/>
  </r>
  <r>
    <s v="735f8021-2584-4079-a76e-4a5e278c289f"/>
    <s v="Mary Lyons"/>
    <s v="Mary"/>
    <s v="Lyons"/>
    <s v="kennedypaula@example.net"/>
    <x v="5436"/>
    <d v="2025-03-29T00:00:00"/>
    <x v="3"/>
    <n v="1"/>
    <n v="200"/>
    <n v="0"/>
    <n v="200"/>
    <n v="200"/>
    <n v="0"/>
    <x v="1"/>
    <x v="0"/>
  </r>
  <r>
    <s v="5b1153c4-c299-4676-8eb2-3792d76d0ac1"/>
    <s v="Sara Miller"/>
    <s v="Sara"/>
    <s v="Miller"/>
    <s v="garymann@example.org"/>
    <x v="3352"/>
    <d v="2024-12-24T00:00:00"/>
    <x v="3"/>
    <n v="4"/>
    <n v="200"/>
    <n v="0"/>
    <n v="800"/>
    <n v="800"/>
    <n v="0"/>
    <x v="1"/>
    <x v="0"/>
  </r>
  <r>
    <s v="81fa4d9f-0c35-4ff2-b855-7a963729883e"/>
    <s v="Marc Lee"/>
    <s v="Marc"/>
    <s v="Lee"/>
    <s v="ryan26@example.com"/>
    <x v="339"/>
    <d v="2024-05-02T00:00:00"/>
    <x v="1"/>
    <n v="3"/>
    <n v="100"/>
    <n v="5"/>
    <n v="300"/>
    <n v="285"/>
    <n v="-15"/>
    <x v="4"/>
    <x v="0"/>
  </r>
  <r>
    <s v="7bc3dadc-d223-4f71-9afd-6008b254a8c3"/>
    <s v="Christopher Williamson"/>
    <s v="Christopher"/>
    <s v="Williamson"/>
    <s v="hannah73@example.net"/>
    <x v="247"/>
    <d v="2025-03-01T00:00:00"/>
    <x v="3"/>
    <n v="3"/>
    <n v="200"/>
    <n v="0"/>
    <n v="600"/>
    <n v="600"/>
    <n v="0"/>
    <x v="3"/>
    <x v="0"/>
  </r>
  <r>
    <s v="0a44061f-e459-4077-b9c6-9705665bd368"/>
    <s v="Christopher Novak"/>
    <s v="Christopher"/>
    <s v="Novak"/>
    <s v="flemingkathleen@example.net"/>
    <x v="5437"/>
    <d v="2024-08-23T00:00:00"/>
    <x v="4"/>
    <n v="3"/>
    <n v="1200"/>
    <n v="0"/>
    <n v="3600"/>
    <n v="3600"/>
    <n v="0"/>
    <x v="4"/>
    <x v="0"/>
  </r>
  <r>
    <s v="f6f4dc6c-4f27-4b22-91a7-f784da6092b6"/>
    <s v="Alexandra Chen"/>
    <s v="Alexandra"/>
    <s v="Chen"/>
    <s v="cpoole@example.net"/>
    <x v="5438"/>
    <d v="2024-08-22T00:00:00"/>
    <x v="3"/>
    <n v="3"/>
    <n v="200"/>
    <n v="0"/>
    <n v="600"/>
    <n v="600"/>
    <n v="0"/>
    <x v="1"/>
    <x v="0"/>
  </r>
  <r>
    <s v="893e2f65-9afd-409f-8ed3-fc1d7ec9430c"/>
    <s v="Tammy Olson"/>
    <s v="Tammy"/>
    <s v="Olson"/>
    <s v="hgardner@example.com"/>
    <x v="1570"/>
    <d v="2025-04-04T00:00:00"/>
    <x v="7"/>
    <n v="3"/>
    <n v="150"/>
    <n v="10"/>
    <n v="450"/>
    <n v="405"/>
    <n v="-45"/>
    <x v="3"/>
    <x v="0"/>
  </r>
  <r>
    <s v="8ab28c44-d953-48d4-8bf0-59624e27ffec"/>
    <s v="Jordan Carroll"/>
    <s v="Jordan"/>
    <s v="Carroll"/>
    <s v="pcook@example.com"/>
    <x v="5439"/>
    <d v="2024-07-07T00:00:00"/>
    <x v="5"/>
    <n v="3"/>
    <n v="90"/>
    <n v="0"/>
    <n v="270"/>
    <n v="270"/>
    <n v="0"/>
    <x v="0"/>
    <x v="0"/>
  </r>
  <r>
    <s v="8acf8953-b6c3-462b-aa13-bd9272480fcc"/>
    <s v="John Deleon"/>
    <s v="John"/>
    <s v="Deleon"/>
    <s v="greid@example.net"/>
    <x v="5440"/>
    <d v="2024-05-29T00:00:00"/>
    <x v="6"/>
    <n v="1"/>
    <n v="120"/>
    <n v="0"/>
    <n v="120"/>
    <n v="120"/>
    <n v="0"/>
    <x v="0"/>
    <x v="0"/>
  </r>
  <r>
    <s v="ca0e1a52-1300-4946-b2c8-68a2c385cb00"/>
    <s v="Justin Fischer"/>
    <s v="Justin"/>
    <s v="Fischer"/>
    <s v="fcarroll@example.com"/>
    <x v="5441"/>
    <d v="2024-06-17T00:00:00"/>
    <x v="8"/>
    <n v="1"/>
    <n v="50"/>
    <n v="0"/>
    <n v="50"/>
    <n v="50"/>
    <n v="0"/>
    <x v="0"/>
    <x v="0"/>
  </r>
  <r>
    <s v="53ca1eac-22a5-4f1e-aa0a-3c1af8abf4f1"/>
    <s v="James Pratt"/>
    <s v="James"/>
    <s v="Pratt"/>
    <s v="christinebrennan@example.org"/>
    <x v="383"/>
    <d v="2024-05-27T00:00:00"/>
    <x v="3"/>
    <n v="4"/>
    <n v="200"/>
    <n v="5"/>
    <n v="800"/>
    <n v="760"/>
    <n v="-40"/>
    <x v="0"/>
    <x v="0"/>
  </r>
  <r>
    <s v="919cbf22-de99-40c4-a312-01ca7b7ba9c1"/>
    <s v="Walter Smith"/>
    <s v="Walter"/>
    <s v="Smith"/>
    <s v="vanessa59@example.net"/>
    <x v="5442"/>
    <d v="2024-09-25T00:00:00"/>
    <x v="7"/>
    <n v="4"/>
    <n v="150"/>
    <n v="5"/>
    <n v="600"/>
    <n v="570"/>
    <n v="-30"/>
    <x v="4"/>
    <x v="1"/>
  </r>
  <r>
    <s v="88cfc8d8-41f3-4007-9679-46dbb090732c"/>
    <s v="Rachel Chavez"/>
    <s v="Rachel"/>
    <s v="Chavez"/>
    <s v="vcrawford@example.com"/>
    <x v="131"/>
    <d v="2024-12-09T00:00:00"/>
    <x v="7"/>
    <n v="3"/>
    <n v="150"/>
    <n v="5"/>
    <n v="450"/>
    <n v="427.5"/>
    <n v="-22.5"/>
    <x v="2"/>
    <x v="0"/>
  </r>
  <r>
    <s v="8f96f79e-fab8-4606-a652-49314e608cd7"/>
    <s v="William Smith"/>
    <s v="William"/>
    <s v="Smith"/>
    <s v="piercemark@example.org"/>
    <x v="1798"/>
    <d v="2025-02-12T00:00:00"/>
    <x v="5"/>
    <n v="2"/>
    <n v="90"/>
    <n v="5"/>
    <n v="180"/>
    <n v="171"/>
    <n v="-9"/>
    <x v="3"/>
    <x v="1"/>
  </r>
  <r>
    <s v="d67fec55-b8b8-4e08-a917-50c9371a3e5e"/>
    <s v="James Martin"/>
    <s v="James"/>
    <s v="Martin"/>
    <s v="erika08@example.com"/>
    <x v="34"/>
    <d v="2024-05-23T00:00:00"/>
    <x v="6"/>
    <n v="2"/>
    <n v="120"/>
    <n v="0"/>
    <n v="240"/>
    <n v="240"/>
    <n v="0"/>
    <x v="0"/>
    <x v="0"/>
  </r>
  <r>
    <s v="5dd09143-99bd-42e1-811e-e7aac0e22128"/>
    <s v="William Jennings"/>
    <s v="William"/>
    <s v="Jennings"/>
    <s v="grayaustin@example.com"/>
    <x v="5233"/>
    <d v="2024-09-07T00:00:00"/>
    <x v="6"/>
    <n v="4"/>
    <n v="120"/>
    <n v="10"/>
    <n v="480"/>
    <n v="432"/>
    <n v="-48"/>
    <x v="3"/>
    <x v="0"/>
  </r>
  <r>
    <s v="9761dc70-6a9c-4f5d-a252-f48e145db645"/>
    <s v="Juan Lindsey"/>
    <s v="Juan"/>
    <s v="Lindsey"/>
    <s v="carlsonpeter@example.net"/>
    <x v="5443"/>
    <d v="2024-05-23T00:00:00"/>
    <x v="3"/>
    <n v="2"/>
    <n v="200"/>
    <n v="0"/>
    <n v="400"/>
    <n v="400"/>
    <n v="0"/>
    <x v="0"/>
    <x v="0"/>
  </r>
  <r>
    <s v="ede22e46-7d3b-4fe4-8a31-e88b43c894e5"/>
    <s v="Ms. Stacy Simmons"/>
    <s v="Ms"/>
    <s v="Simmons"/>
    <s v="emily02@example.org"/>
    <x v="5444"/>
    <d v="2024-08-13T00:00:00"/>
    <x v="1"/>
    <n v="4"/>
    <n v="100"/>
    <n v="0"/>
    <n v="400"/>
    <n v="400"/>
    <n v="0"/>
    <x v="3"/>
    <x v="0"/>
  </r>
  <r>
    <s v="066d99c0-ce24-4ece-a3b7-6088e59a3d6b"/>
    <s v="Matthew Wilson"/>
    <s v="Matthew"/>
    <s v="Wilson"/>
    <s v="bellnicholas@example.com"/>
    <x v="5445"/>
    <d v="2024-07-19T00:00:00"/>
    <x v="1"/>
    <n v="2"/>
    <n v="100"/>
    <n v="0"/>
    <n v="200"/>
    <n v="200"/>
    <n v="0"/>
    <x v="0"/>
    <x v="0"/>
  </r>
  <r>
    <s v="99e116c1-6e25-4ad1-bb37-265e5358681a"/>
    <s v="Matthew Gray"/>
    <s v="Matthew"/>
    <s v="Gray"/>
    <s v="robert65@example.com"/>
    <x v="5446"/>
    <d v="2024-05-29T00:00:00"/>
    <x v="6"/>
    <n v="4"/>
    <n v="120"/>
    <n v="5"/>
    <n v="480"/>
    <n v="456"/>
    <n v="-24"/>
    <x v="2"/>
    <x v="0"/>
  </r>
  <r>
    <s v="0c96b09b-7a95-4e00-9ba2-8699a51b5eed"/>
    <s v="Kara Winters"/>
    <s v="Kara"/>
    <s v="Winters"/>
    <s v="maystara@example.com"/>
    <x v="2060"/>
    <d v="2024-11-23T00:00:00"/>
    <x v="8"/>
    <n v="1"/>
    <n v="50"/>
    <n v="0"/>
    <n v="50"/>
    <n v="50"/>
    <n v="0"/>
    <x v="3"/>
    <x v="0"/>
  </r>
  <r>
    <s v="5b69bf86-77e2-4c5d-a564-06430857d1b3"/>
    <s v="John Dominguez"/>
    <s v="John"/>
    <s v="Dominguez"/>
    <s v="castillodebra@example.org"/>
    <x v="5447"/>
    <d v="2024-08-27T00:00:00"/>
    <x v="8"/>
    <n v="4"/>
    <n v="50"/>
    <n v="0"/>
    <n v="200"/>
    <n v="200"/>
    <n v="0"/>
    <x v="2"/>
    <x v="0"/>
  </r>
  <r>
    <s v="1b6edd78-79e2-4428-8bc6-9dd0bcca077e"/>
    <s v="Matthew Thompson"/>
    <s v="Matthew"/>
    <s v="Thompson"/>
    <s v="jgomez@example.net"/>
    <x v="5448"/>
    <d v="2024-08-08T00:00:00"/>
    <x v="8"/>
    <n v="2"/>
    <n v="50"/>
    <n v="5"/>
    <n v="100"/>
    <n v="95"/>
    <n v="-5"/>
    <x v="0"/>
    <x v="0"/>
  </r>
  <r>
    <s v="248c2ba9-f464-45b0-84ee-efc0d8f6cac7"/>
    <s v="Elizabeth Clark"/>
    <s v="Elizabeth"/>
    <s v="Clark"/>
    <s v="benjamin48@example.org"/>
    <x v="5449"/>
    <d v="2024-04-28T00:00:00"/>
    <x v="7"/>
    <n v="3"/>
    <n v="150"/>
    <n v="15"/>
    <n v="450"/>
    <n v="382.5"/>
    <n v="-67.5"/>
    <x v="3"/>
    <x v="0"/>
  </r>
  <r>
    <s v="ad71509c-52e2-4120-b902-bba864b348b1"/>
    <s v="Kimberly Ray"/>
    <s v="Kimberly"/>
    <s v="Ray"/>
    <s v="ramirezkatherine@example.com"/>
    <x v="5450"/>
    <d v="2024-07-25T00:00:00"/>
    <x v="5"/>
    <n v="4"/>
    <n v="90"/>
    <n v="10"/>
    <n v="360"/>
    <n v="324"/>
    <n v="-36"/>
    <x v="3"/>
    <x v="0"/>
  </r>
  <r>
    <s v="5b8a8cfe-1373-47e5-a5d4-6e6434860186"/>
    <s v="Sandra Fisher"/>
    <s v="Sandra"/>
    <s v="Fisher"/>
    <s v="ashleybrady@example.org"/>
    <x v="5451"/>
    <d v="2024-07-20T00:00:00"/>
    <x v="0"/>
    <n v="2"/>
    <n v="800"/>
    <n v="0"/>
    <n v="1600"/>
    <n v="1600"/>
    <n v="0"/>
    <x v="1"/>
    <x v="0"/>
  </r>
  <r>
    <s v="3d55489e-d4ea-488a-9e60-0b77d75a1a50"/>
    <s v="Teresa Andersen"/>
    <s v="Teresa"/>
    <s v="Andersen"/>
    <s v="julianmorris@example.com"/>
    <x v="5452"/>
    <d v="2025-04-14T00:00:00"/>
    <x v="4"/>
    <n v="3"/>
    <n v="1200"/>
    <n v="10"/>
    <n v="3600"/>
    <n v="3240"/>
    <n v="-360"/>
    <x v="4"/>
    <x v="0"/>
  </r>
  <r>
    <s v="00eb62e4-981f-48b4-9116-d8c5a675f233"/>
    <s v="Michelle Vargas"/>
    <s v="Michelle"/>
    <s v="Vargas"/>
    <s v="brittany37@example.com"/>
    <x v="5453"/>
    <d v="2024-10-17T00:00:00"/>
    <x v="1"/>
    <n v="1"/>
    <n v="100"/>
    <n v="0"/>
    <n v="100"/>
    <n v="100"/>
    <n v="0"/>
    <x v="1"/>
    <x v="0"/>
  </r>
  <r>
    <s v="5fb7ea1a-817a-4d35-b67b-58410ea98387"/>
    <s v="Norman James"/>
    <s v="Norman"/>
    <s v="James"/>
    <s v="brian34@example.com"/>
    <x v="5454"/>
    <d v="2024-12-07T00:00:00"/>
    <x v="5"/>
    <n v="2"/>
    <n v="90"/>
    <n v="0"/>
    <n v="180"/>
    <n v="180"/>
    <n v="0"/>
    <x v="2"/>
    <x v="0"/>
  </r>
  <r>
    <s v="76091355-ce67-4a91-b1eb-9ebafad05006"/>
    <s v="Christian Brown"/>
    <s v="Christian"/>
    <s v="Brown"/>
    <s v="william29@example.net"/>
    <x v="5455"/>
    <d v="2024-05-06T00:00:00"/>
    <x v="6"/>
    <n v="4"/>
    <n v="120"/>
    <n v="0"/>
    <n v="480"/>
    <n v="480"/>
    <n v="0"/>
    <x v="3"/>
    <x v="0"/>
  </r>
  <r>
    <s v="e6b13ac7-259a-46e3-be65-cedab75c8adb"/>
    <s v="Michelle Castillo"/>
    <s v="Michelle"/>
    <s v="Castillo"/>
    <s v="howardmayer@example.com"/>
    <x v="5456"/>
    <d v="2024-06-02T00:00:00"/>
    <x v="4"/>
    <n v="1"/>
    <n v="1200"/>
    <n v="0"/>
    <n v="1200"/>
    <n v="1200"/>
    <n v="0"/>
    <x v="3"/>
    <x v="0"/>
  </r>
  <r>
    <s v="2c5506cb-f772-4a63-88b4-050ae2b9791c"/>
    <s v="Laura Johnson"/>
    <s v="Laura"/>
    <s v="Johnson"/>
    <s v="daviscarol@example.net"/>
    <x v="5457"/>
    <d v="2024-08-25T00:00:00"/>
    <x v="1"/>
    <n v="1"/>
    <n v="100"/>
    <n v="0"/>
    <n v="100"/>
    <n v="100"/>
    <n v="0"/>
    <x v="0"/>
    <x v="0"/>
  </r>
  <r>
    <s v="8c1bb76c-ddb8-427a-bc5a-678c0f653527"/>
    <s v="Marcus Miller"/>
    <s v="Marcus"/>
    <s v="Miller"/>
    <s v="judy66@example.net"/>
    <x v="5458"/>
    <d v="2025-03-17T00:00:00"/>
    <x v="0"/>
    <n v="2"/>
    <n v="800"/>
    <n v="0"/>
    <n v="1600"/>
    <n v="1600"/>
    <n v="0"/>
    <x v="3"/>
    <x v="0"/>
  </r>
  <r>
    <s v="363c2c18-4471-4b80-9d83-ccef3c8d5dc8"/>
    <s v="Albert Garcia"/>
    <s v="Albert"/>
    <s v="Garcia"/>
    <s v="williamwatkins@example.net"/>
    <x v="5459"/>
    <d v="2024-09-14T00:00:00"/>
    <x v="6"/>
    <n v="1"/>
    <n v="120"/>
    <n v="0"/>
    <n v="120"/>
    <n v="120"/>
    <n v="0"/>
    <x v="4"/>
    <x v="1"/>
  </r>
  <r>
    <s v="20b9c243-554f-43c4-8924-ba16519eaa9f"/>
    <s v="Sean Whitehead"/>
    <s v="Sean"/>
    <s v="Whitehead"/>
    <s v="snyderolivia@example.net"/>
    <x v="4649"/>
    <d v="2024-05-04T00:00:00"/>
    <x v="4"/>
    <n v="2"/>
    <n v="1200"/>
    <n v="0"/>
    <n v="2400"/>
    <n v="2400"/>
    <n v="0"/>
    <x v="2"/>
    <x v="0"/>
  </r>
  <r>
    <s v="e736227f-7a68-4fee-bd29-72bcd7d5e3d4"/>
    <s v="Brittany Howell"/>
    <s v="Brittany"/>
    <s v="Howell"/>
    <s v="james35@example.com"/>
    <x v="1432"/>
    <d v="2024-11-21T00:00:00"/>
    <x v="8"/>
    <n v="1"/>
    <n v="50"/>
    <n v="0"/>
    <n v="50"/>
    <n v="50"/>
    <n v="0"/>
    <x v="4"/>
    <x v="0"/>
  </r>
  <r>
    <s v="fc2d67c6-1f1e-4fe6-8759-a2d063dd49ab"/>
    <s v="Wyatt Clayton"/>
    <s v="Wyatt"/>
    <s v="Clayton"/>
    <s v="matthew96@example.net"/>
    <x v="5460"/>
    <d v="2024-07-25T00:00:00"/>
    <x v="3"/>
    <n v="2"/>
    <n v="200"/>
    <n v="0"/>
    <n v="400"/>
    <n v="400"/>
    <n v="0"/>
    <x v="4"/>
    <x v="0"/>
  </r>
  <r>
    <s v="6d396935-f50a-415b-ae13-180cbaf50c02"/>
    <s v="Nichole Williams"/>
    <s v="Nichole"/>
    <s v="Williams"/>
    <s v="kimberlyellis@example.org"/>
    <x v="4382"/>
    <d v="2024-11-01T00:00:00"/>
    <x v="1"/>
    <n v="3"/>
    <n v="100"/>
    <n v="0"/>
    <n v="300"/>
    <n v="300"/>
    <n v="0"/>
    <x v="0"/>
    <x v="0"/>
  </r>
  <r>
    <s v="9b6b3ab6-6042-4e7a-b6e8-dc97156cd4c3"/>
    <s v="Hunter West"/>
    <s v="Hunter"/>
    <s v="West"/>
    <s v="heatherrose@example.net"/>
    <x v="5461"/>
    <d v="2024-11-28T00:00:00"/>
    <x v="5"/>
    <n v="3"/>
    <n v="90"/>
    <n v="0"/>
    <n v="270"/>
    <n v="270"/>
    <n v="0"/>
    <x v="4"/>
    <x v="0"/>
  </r>
  <r>
    <s v="3480ef10-a103-4c9b-9d5e-2c68c1b663b8"/>
    <s v="Elizabeth Mccarthy"/>
    <s v="Elizabeth"/>
    <s v="Mccarthy"/>
    <s v="rita28@example.net"/>
    <x v="5462"/>
    <d v="2025-01-07T00:00:00"/>
    <x v="7"/>
    <n v="2"/>
    <n v="150"/>
    <n v="0"/>
    <n v="300"/>
    <n v="300"/>
    <n v="0"/>
    <x v="4"/>
    <x v="0"/>
  </r>
  <r>
    <s v="c7c145cb-aa08-43ce-8e68-fc299ca8cf30"/>
    <s v="Justin Brown"/>
    <s v="Justin"/>
    <s v="Brown"/>
    <s v="bonillarachel@example.com"/>
    <x v="1252"/>
    <d v="2024-10-29T00:00:00"/>
    <x v="8"/>
    <n v="2"/>
    <n v="50"/>
    <n v="15"/>
    <n v="100"/>
    <n v="85"/>
    <n v="-15"/>
    <x v="3"/>
    <x v="0"/>
  </r>
  <r>
    <s v="7049e753-bd19-4b59-9691-ff819ef5626a"/>
    <s v="Nicole Duncan"/>
    <s v="Nicole"/>
    <s v="Duncan"/>
    <s v="sschroeder@example.com"/>
    <x v="3121"/>
    <d v="2025-04-12T00:00:00"/>
    <x v="4"/>
    <n v="4"/>
    <n v="1200"/>
    <n v="0"/>
    <n v="4800"/>
    <n v="4800"/>
    <n v="0"/>
    <x v="3"/>
    <x v="1"/>
  </r>
  <r>
    <s v="564fc439-766b-494d-b779-aa4afbb4890c"/>
    <s v="Teresa Oneill"/>
    <s v="Teresa"/>
    <s v="Oneill"/>
    <s v="michael08@example.net"/>
    <x v="855"/>
    <d v="2024-11-07T00:00:00"/>
    <x v="8"/>
    <n v="2"/>
    <n v="50"/>
    <n v="5"/>
    <n v="100"/>
    <n v="95"/>
    <n v="-5"/>
    <x v="4"/>
    <x v="0"/>
  </r>
  <r>
    <s v="ccfcfaf6-6563-49de-b538-2f0400b9d720"/>
    <s v="Kyle Nguyen"/>
    <s v="Kyle"/>
    <s v="Nguyen"/>
    <s v="lance47@example.net"/>
    <x v="5463"/>
    <d v="2024-10-13T00:00:00"/>
    <x v="4"/>
    <n v="4"/>
    <n v="1200"/>
    <n v="0"/>
    <n v="4800"/>
    <n v="4800"/>
    <n v="0"/>
    <x v="2"/>
    <x v="0"/>
  </r>
  <r>
    <s v="f65a9197-fcc0-4bd2-aaf1-645193d5125a"/>
    <s v="Kelly Hebert"/>
    <s v="Kelly"/>
    <s v="Hebert"/>
    <s v="thomaschristopher@example.net"/>
    <x v="5464"/>
    <d v="2024-08-19T00:00:00"/>
    <x v="0"/>
    <n v="3"/>
    <n v="800"/>
    <n v="0"/>
    <n v="2400"/>
    <n v="2400"/>
    <n v="0"/>
    <x v="4"/>
    <x v="0"/>
  </r>
  <r>
    <s v="a26c31d1-9a1c-43ca-b4b7-775bd143a154"/>
    <s v="Tamara Harrington"/>
    <s v="Tamara"/>
    <s v="Harrington"/>
    <s v="samuel86@example.net"/>
    <x v="5465"/>
    <d v="2024-12-17T00:00:00"/>
    <x v="4"/>
    <n v="2"/>
    <n v="1200"/>
    <n v="0"/>
    <n v="2400"/>
    <n v="2400"/>
    <n v="0"/>
    <x v="2"/>
    <x v="1"/>
  </r>
  <r>
    <s v="64bcb2f5-e640-466d-91b9-2b962186fe8f"/>
    <s v="Amy Rice"/>
    <s v="Amy"/>
    <s v="Rice"/>
    <s v="velezbenjamin@example.net"/>
    <x v="5466"/>
    <d v="2024-07-28T00:00:00"/>
    <x v="3"/>
    <n v="4"/>
    <n v="200"/>
    <n v="0"/>
    <n v="800"/>
    <n v="800"/>
    <n v="0"/>
    <x v="1"/>
    <x v="0"/>
  </r>
  <r>
    <s v="a6ff6954-6efb-40a8-ac81-f10b1c215aa9"/>
    <s v="Alexa Montgomery"/>
    <s v="Alexa"/>
    <s v="Montgomery"/>
    <s v="walkerdominic@example.org"/>
    <x v="5467"/>
    <d v="2024-11-23T00:00:00"/>
    <x v="7"/>
    <n v="2"/>
    <n v="150"/>
    <n v="5"/>
    <n v="300"/>
    <n v="285"/>
    <n v="-15"/>
    <x v="0"/>
    <x v="0"/>
  </r>
  <r>
    <s v="c32c3af1-af76-4421-9c3e-182ccd59342b"/>
    <s v="Matthew Campbell"/>
    <s v="Matthew"/>
    <s v="Campbell"/>
    <s v="xscott@example.org"/>
    <x v="5468"/>
    <d v="2024-12-03T00:00:00"/>
    <x v="5"/>
    <n v="1"/>
    <n v="90"/>
    <n v="5"/>
    <n v="90"/>
    <n v="85.5"/>
    <n v="-4.5"/>
    <x v="0"/>
    <x v="1"/>
  </r>
  <r>
    <s v="62bb9050-7f97-41f5-8903-8ce748d590e6"/>
    <s v="Joshua Walker"/>
    <s v="Joshua"/>
    <s v="Walker"/>
    <s v="dixonmichelle@example.com"/>
    <x v="1304"/>
    <d v="2025-01-26T00:00:00"/>
    <x v="7"/>
    <n v="4"/>
    <n v="150"/>
    <n v="5"/>
    <n v="600"/>
    <n v="570"/>
    <n v="-30"/>
    <x v="1"/>
    <x v="0"/>
  </r>
  <r>
    <s v="6a7851a2-031b-4517-b8b5-41edc824bc15"/>
    <s v="Lynn Porter"/>
    <s v="Lynn"/>
    <s v="Porter"/>
    <s v="lance71@example.org"/>
    <x v="5469"/>
    <d v="2024-05-19T00:00:00"/>
    <x v="6"/>
    <n v="3"/>
    <n v="120"/>
    <n v="10"/>
    <n v="360"/>
    <n v="324"/>
    <n v="-36"/>
    <x v="3"/>
    <x v="0"/>
  </r>
  <r>
    <s v="14e26acc-24c9-4084-ad27-b4b3b643acd8"/>
    <s v="Tina Palmer"/>
    <s v="Tina"/>
    <s v="Palmer"/>
    <s v="christopherflores@example.org"/>
    <x v="5470"/>
    <d v="2024-09-02T00:00:00"/>
    <x v="1"/>
    <n v="4"/>
    <n v="100"/>
    <n v="5"/>
    <n v="400"/>
    <n v="380"/>
    <n v="-20"/>
    <x v="4"/>
    <x v="0"/>
  </r>
  <r>
    <s v="2b55a96c-5d46-465d-ba6f-e9d835f5ef4e"/>
    <s v="Erica Malone"/>
    <s v="Erica"/>
    <s v="Malone"/>
    <s v="austinmccoy@example.org"/>
    <x v="4367"/>
    <d v="2025-02-15T00:00:00"/>
    <x v="6"/>
    <n v="1"/>
    <n v="120"/>
    <n v="0"/>
    <n v="120"/>
    <n v="120"/>
    <n v="0"/>
    <x v="2"/>
    <x v="0"/>
  </r>
  <r>
    <s v="98502933-9b3e-40d1-8fd8-fda1bc5e0269"/>
    <s v="Blake Burke"/>
    <s v="Blake"/>
    <s v="Burke"/>
    <s v="rojaskendra@example.org"/>
    <x v="5471"/>
    <d v="2025-01-30T00:00:00"/>
    <x v="2"/>
    <n v="1"/>
    <n v="300"/>
    <n v="0"/>
    <n v="300"/>
    <n v="300"/>
    <n v="0"/>
    <x v="2"/>
    <x v="0"/>
  </r>
  <r>
    <s v="23e99968-7edc-4e87-b942-190cd0541430"/>
    <s v="Debbie Warner"/>
    <s v="Debbie"/>
    <s v="Warner"/>
    <s v="framsey@example.net"/>
    <x v="5472"/>
    <d v="2024-11-07T00:00:00"/>
    <x v="6"/>
    <n v="1"/>
    <n v="120"/>
    <n v="5"/>
    <n v="120"/>
    <n v="114"/>
    <n v="-6"/>
    <x v="0"/>
    <x v="0"/>
  </r>
  <r>
    <s v="f0d752f6-969c-4571-b0fd-c5dac1f7fd90"/>
    <s v="Amanda Orr"/>
    <s v="Amanda"/>
    <s v="Orr"/>
    <s v="victoriapowell@example.net"/>
    <x v="5473"/>
    <d v="2024-06-14T00:00:00"/>
    <x v="0"/>
    <n v="1"/>
    <n v="800"/>
    <n v="0"/>
    <n v="800"/>
    <n v="800"/>
    <n v="0"/>
    <x v="4"/>
    <x v="0"/>
  </r>
  <r>
    <s v="146ad3f3-9511-4a56-ae05-285c8aefa79b"/>
    <s v="Lisa Romero"/>
    <s v="Lisa"/>
    <s v="Romero"/>
    <s v="lyonsbecky@example.net"/>
    <x v="5474"/>
    <d v="2024-10-14T00:00:00"/>
    <x v="8"/>
    <n v="3"/>
    <n v="50"/>
    <n v="10"/>
    <n v="150"/>
    <n v="135"/>
    <n v="-15"/>
    <x v="0"/>
    <x v="0"/>
  </r>
  <r>
    <s v="046fe5e9-a657-4d32-80ee-6105d30b27f2"/>
    <s v="Timothy Jacobs"/>
    <s v="Timothy"/>
    <s v="Jacobs"/>
    <s v="xwest@example.com"/>
    <x v="5475"/>
    <d v="2025-04-02T00:00:00"/>
    <x v="7"/>
    <n v="4"/>
    <n v="150"/>
    <n v="5"/>
    <n v="600"/>
    <n v="570"/>
    <n v="-30"/>
    <x v="2"/>
    <x v="0"/>
  </r>
  <r>
    <s v="fa8e7986-4269-44e6-b8e3-a3dfaaf2d8fa"/>
    <s v="Nicholas Sexton"/>
    <s v="Nicholas"/>
    <s v="Sexton"/>
    <s v="christophersantana@example.com"/>
    <x v="5476"/>
    <d v="2024-06-01T00:00:00"/>
    <x v="0"/>
    <n v="4"/>
    <n v="800"/>
    <n v="0"/>
    <n v="3200"/>
    <n v="3200"/>
    <n v="0"/>
    <x v="3"/>
    <x v="0"/>
  </r>
  <r>
    <s v="5a61ac80-0278-440c-9db3-30215cff29f5"/>
    <s v="Michael Davidson"/>
    <s v="Michael"/>
    <s v="Davidson"/>
    <s v="allenramirez@example.com"/>
    <x v="5477"/>
    <d v="2024-10-28T00:00:00"/>
    <x v="5"/>
    <n v="2"/>
    <n v="90"/>
    <n v="5"/>
    <n v="180"/>
    <n v="171"/>
    <n v="-9"/>
    <x v="0"/>
    <x v="0"/>
  </r>
  <r>
    <s v="d320be3d-94a4-4b8c-97b4-9456e7226cd4"/>
    <s v="Michael Martin"/>
    <s v="Michael"/>
    <s v="Martin"/>
    <s v="stephaniemitchell@example.org"/>
    <x v="5478"/>
    <d v="2024-04-24T00:00:00"/>
    <x v="8"/>
    <n v="1"/>
    <n v="50"/>
    <n v="0"/>
    <n v="50"/>
    <n v="50"/>
    <n v="0"/>
    <x v="4"/>
    <x v="0"/>
  </r>
  <r>
    <s v="59108ac7-a2fb-4650-a9cd-b6cc273963ce"/>
    <s v="Michelle Carter"/>
    <s v="Michelle"/>
    <s v="Carter"/>
    <s v="danaduncan@example.org"/>
    <x v="5479"/>
    <d v="2024-10-12T00:00:00"/>
    <x v="3"/>
    <n v="4"/>
    <n v="200"/>
    <n v="10"/>
    <n v="800"/>
    <n v="720"/>
    <n v="-80"/>
    <x v="3"/>
    <x v="0"/>
  </r>
  <r>
    <s v="4020172f-4679-4734-a7db-eded2278196d"/>
    <s v="William Wolf"/>
    <s v="William"/>
    <s v="Wolf"/>
    <s v="jacobhinton@example.net"/>
    <x v="5480"/>
    <d v="2024-04-29T00:00:00"/>
    <x v="4"/>
    <n v="2"/>
    <n v="1200"/>
    <n v="0"/>
    <n v="2400"/>
    <n v="2400"/>
    <n v="0"/>
    <x v="1"/>
    <x v="0"/>
  </r>
  <r>
    <s v="a94ae3cc-9c88-4bd7-afd2-dd1e021d1767"/>
    <s v="Katherine Moreno"/>
    <s v="Katherine"/>
    <s v="Moreno"/>
    <s v="edward57@example.org"/>
    <x v="5481"/>
    <d v="2025-01-27T00:00:00"/>
    <x v="1"/>
    <n v="4"/>
    <n v="100"/>
    <n v="5"/>
    <n v="400"/>
    <n v="380"/>
    <n v="-20"/>
    <x v="0"/>
    <x v="0"/>
  </r>
  <r>
    <s v="78383f82-8109-4dd7-b289-b85f90aa076a"/>
    <s v="William Wolf"/>
    <s v="William"/>
    <s v="Wolf"/>
    <s v="fischerralph@example.com"/>
    <x v="5482"/>
    <d v="2024-05-31T00:00:00"/>
    <x v="3"/>
    <n v="2"/>
    <n v="200"/>
    <n v="10"/>
    <n v="400"/>
    <n v="360"/>
    <n v="-40"/>
    <x v="0"/>
    <x v="0"/>
  </r>
  <r>
    <s v="46a1a4a8-4b5f-4718-a8ac-0285ca5630df"/>
    <s v="Michelle Allison"/>
    <s v="Michelle"/>
    <s v="Allison"/>
    <s v="xsmith@example.net"/>
    <x v="5483"/>
    <d v="2024-05-14T00:00:00"/>
    <x v="2"/>
    <n v="2"/>
    <n v="300"/>
    <n v="0"/>
    <n v="600"/>
    <n v="600"/>
    <n v="0"/>
    <x v="2"/>
    <x v="0"/>
  </r>
  <r>
    <s v="c7f639a3-590d-471f-82a3-de920b441bad"/>
    <s v="Virginia Freeman"/>
    <s v="Virginia"/>
    <s v="Freeman"/>
    <s v="terry86@example.org"/>
    <x v="5484"/>
    <d v="2025-02-18T00:00:00"/>
    <x v="1"/>
    <n v="4"/>
    <n v="100"/>
    <n v="5"/>
    <n v="400"/>
    <n v="380"/>
    <n v="-20"/>
    <x v="4"/>
    <x v="0"/>
  </r>
  <r>
    <s v="f439a359-8022-4eda-af14-a01ba4f76ba4"/>
    <s v="Jamie Moore"/>
    <s v="Jamie"/>
    <s v="Moore"/>
    <s v="smallchristopher@example.net"/>
    <x v="2713"/>
    <d v="2024-07-14T00:00:00"/>
    <x v="5"/>
    <n v="4"/>
    <n v="90"/>
    <n v="5"/>
    <n v="360"/>
    <n v="342"/>
    <n v="-18"/>
    <x v="2"/>
    <x v="0"/>
  </r>
  <r>
    <s v="5fa4c2de-2896-476f-8539-1a2ac5978b49"/>
    <s v="Joseph Lewis"/>
    <s v="Joseph"/>
    <s v="Lewis"/>
    <s v="obrown@example.net"/>
    <x v="1389"/>
    <d v="2025-01-08T00:00:00"/>
    <x v="2"/>
    <n v="3"/>
    <n v="300"/>
    <n v="10"/>
    <n v="900"/>
    <n v="810"/>
    <n v="-90"/>
    <x v="0"/>
    <x v="0"/>
  </r>
  <r>
    <s v="c43b5b86-c6a3-4496-8116-1510aca1e064"/>
    <s v="Justin Sosa"/>
    <s v="Justin"/>
    <s v="Sosa"/>
    <s v="prose@example.org"/>
    <x v="5485"/>
    <d v="2024-08-09T00:00:00"/>
    <x v="8"/>
    <n v="3"/>
    <n v="50"/>
    <n v="5"/>
    <n v="150"/>
    <n v="142.5"/>
    <n v="-7.5"/>
    <x v="2"/>
    <x v="0"/>
  </r>
  <r>
    <s v="66cb2a87-88b4-4510-961a-672bee2371c2"/>
    <s v="Richard Miller"/>
    <s v="Richard"/>
    <s v="Miller"/>
    <s v="jjohnson@example.org"/>
    <x v="1514"/>
    <d v="2024-05-24T00:00:00"/>
    <x v="6"/>
    <n v="4"/>
    <n v="120"/>
    <n v="0"/>
    <n v="480"/>
    <n v="480"/>
    <n v="0"/>
    <x v="1"/>
    <x v="0"/>
  </r>
  <r>
    <s v="6b00672a-df65-4b80-a035-aa864a7041d5"/>
    <s v="Andrew Austin"/>
    <s v="Andrew"/>
    <s v="Austin"/>
    <s v="sjackson@example.org"/>
    <x v="644"/>
    <d v="2025-04-01T00:00:00"/>
    <x v="3"/>
    <n v="2"/>
    <n v="200"/>
    <n v="0"/>
    <n v="400"/>
    <n v="400"/>
    <n v="0"/>
    <x v="4"/>
    <x v="0"/>
  </r>
  <r>
    <s v="02db1ab5-3b7c-47f2-b809-06ea7b85a386"/>
    <s v="Stacy Lewis"/>
    <s v="Stacy"/>
    <s v="Lewis"/>
    <s v="aguirremike@example.org"/>
    <x v="5486"/>
    <d v="2025-01-30T00:00:00"/>
    <x v="7"/>
    <n v="4"/>
    <n v="150"/>
    <n v="10"/>
    <n v="600"/>
    <n v="540"/>
    <n v="-60"/>
    <x v="4"/>
    <x v="0"/>
  </r>
  <r>
    <s v="c1d67539-6de8-4c17-9f0d-7ee5bc3cb47c"/>
    <s v="Melissa Wilson"/>
    <s v="Melissa"/>
    <s v="Wilson"/>
    <s v="ycalhoun@example.com"/>
    <x v="2393"/>
    <d v="2025-04-15T00:00:00"/>
    <x v="5"/>
    <n v="3"/>
    <n v="90"/>
    <n v="0"/>
    <n v="270"/>
    <n v="270"/>
    <n v="0"/>
    <x v="0"/>
    <x v="0"/>
  </r>
  <r>
    <s v="34f24635-d703-4de7-a6e3-418825d80fba"/>
    <s v="Cody Robinson"/>
    <s v="Cody"/>
    <s v="Robinson"/>
    <s v="cynthiascott@example.com"/>
    <x v="2648"/>
    <d v="2024-05-28T00:00:00"/>
    <x v="3"/>
    <n v="2"/>
    <n v="200"/>
    <n v="0"/>
    <n v="400"/>
    <n v="400"/>
    <n v="0"/>
    <x v="1"/>
    <x v="0"/>
  </r>
  <r>
    <s v="8bdea3b5-3d86-4c11-9fef-584df8f73b06"/>
    <s v="Andrew Bryan"/>
    <s v="Andrew"/>
    <s v="Bryan"/>
    <s v="anthony75@example.org"/>
    <x v="5487"/>
    <d v="2024-09-17T00:00:00"/>
    <x v="1"/>
    <n v="4"/>
    <n v="100"/>
    <n v="0"/>
    <n v="400"/>
    <n v="400"/>
    <n v="0"/>
    <x v="4"/>
    <x v="0"/>
  </r>
  <r>
    <s v="bd15ee3c-44f4-469a-b0f6-98295e68bd69"/>
    <s v="Barbara Garcia"/>
    <s v="Barbara"/>
    <s v="Garcia"/>
    <s v="deansandra@example.com"/>
    <x v="5488"/>
    <d v="2024-11-28T00:00:00"/>
    <x v="4"/>
    <n v="4"/>
    <n v="1200"/>
    <n v="5"/>
    <n v="4800"/>
    <n v="4560"/>
    <n v="-240"/>
    <x v="3"/>
    <x v="0"/>
  </r>
  <r>
    <s v="292234ab-f38e-4b4b-ac2b-1b2a439ebec9"/>
    <s v="Bianca Johnson"/>
    <s v="Bianca"/>
    <s v="Johnson"/>
    <s v="jesussmith@example.org"/>
    <x v="5489"/>
    <d v="2024-05-11T00:00:00"/>
    <x v="2"/>
    <n v="3"/>
    <n v="300"/>
    <n v="15"/>
    <n v="900"/>
    <n v="765"/>
    <n v="-135"/>
    <x v="0"/>
    <x v="0"/>
  </r>
  <r>
    <s v="44fa8f71-e9d3-47b7-87aa-cf3f51613c9f"/>
    <s v="Kimberly Hahn"/>
    <s v="Kimberly"/>
    <s v="Hahn"/>
    <s v="vgonzalez@example.com"/>
    <x v="5490"/>
    <d v="2025-01-13T00:00:00"/>
    <x v="3"/>
    <n v="1"/>
    <n v="200"/>
    <n v="5"/>
    <n v="200"/>
    <n v="190"/>
    <n v="-10"/>
    <x v="1"/>
    <x v="1"/>
  </r>
  <r>
    <s v="50ff17fe-ac01-4c39-ac81-f4d8488ae474"/>
    <s v="Jeffrey Figueroa"/>
    <s v="Jeffrey"/>
    <s v="Figueroa"/>
    <s v="christine88@example.org"/>
    <x v="3467"/>
    <d v="2024-12-03T00:00:00"/>
    <x v="1"/>
    <n v="4"/>
    <n v="100"/>
    <n v="0"/>
    <n v="400"/>
    <n v="400"/>
    <n v="0"/>
    <x v="4"/>
    <x v="0"/>
  </r>
  <r>
    <s v="ed245d78-7137-48af-b330-364f1ff402ad"/>
    <s v="Ronnie Sullivan"/>
    <s v="Ronnie"/>
    <s v="Sullivan"/>
    <s v="mmartin@example.org"/>
    <x v="5491"/>
    <d v="2024-08-14T00:00:00"/>
    <x v="6"/>
    <n v="1"/>
    <n v="120"/>
    <n v="5"/>
    <n v="120"/>
    <n v="114"/>
    <n v="-6"/>
    <x v="2"/>
    <x v="0"/>
  </r>
  <r>
    <s v="e0cf43dd-43b0-4eca-880c-dc30d0a5a280"/>
    <s v="Robert Clark"/>
    <s v="Robert"/>
    <s v="Clark"/>
    <s v="cmcintyre@example.net"/>
    <x v="5492"/>
    <d v="2024-10-23T00:00:00"/>
    <x v="8"/>
    <n v="4"/>
    <n v="50"/>
    <n v="0"/>
    <n v="200"/>
    <n v="200"/>
    <n v="0"/>
    <x v="0"/>
    <x v="0"/>
  </r>
  <r>
    <s v="a30a543b-0153-406f-8104-3e6f93519f43"/>
    <s v="Jacob Camacho"/>
    <s v="Jacob"/>
    <s v="Camacho"/>
    <s v="kimberly68@example.com"/>
    <x v="5493"/>
    <d v="2025-04-09T00:00:00"/>
    <x v="2"/>
    <n v="2"/>
    <n v="300"/>
    <n v="0"/>
    <n v="600"/>
    <n v="600"/>
    <n v="0"/>
    <x v="1"/>
    <x v="0"/>
  </r>
  <r>
    <s v="510cc2e9-4bed-4f77-9b3d-9103b3ead032"/>
    <s v="Jose Barnett"/>
    <s v="Jose"/>
    <s v="Barnett"/>
    <s v="mcgeejimmy@example.net"/>
    <x v="1318"/>
    <d v="2024-09-06T00:00:00"/>
    <x v="4"/>
    <n v="1"/>
    <n v="1200"/>
    <n v="0"/>
    <n v="1200"/>
    <n v="1200"/>
    <n v="0"/>
    <x v="4"/>
    <x v="0"/>
  </r>
  <r>
    <s v="b289a76e-52e1-4a4f-9e63-b893789ade2d"/>
    <s v="Daniel Tate"/>
    <s v="Daniel"/>
    <s v="Tate"/>
    <s v="penningtoncheryl@example.net"/>
    <x v="1830"/>
    <d v="2024-06-29T00:00:00"/>
    <x v="2"/>
    <n v="4"/>
    <n v="300"/>
    <n v="0"/>
    <n v="1200"/>
    <n v="1200"/>
    <n v="0"/>
    <x v="0"/>
    <x v="1"/>
  </r>
  <r>
    <s v="3a55ef88-7903-4c49-af6e-20d69e16e51f"/>
    <s v="Jennifer Pollard"/>
    <s v="Jennifer"/>
    <s v="Pollard"/>
    <s v="cantubrenda@example.com"/>
    <x v="14"/>
    <d v="2024-07-25T00:00:00"/>
    <x v="1"/>
    <n v="1"/>
    <n v="100"/>
    <n v="0"/>
    <n v="100"/>
    <n v="100"/>
    <n v="0"/>
    <x v="2"/>
    <x v="0"/>
  </r>
  <r>
    <s v="1972c42c-1a5a-4e72-b638-fc59fa64056f"/>
    <s v="Sarah Thompson MD"/>
    <s v="Sarah"/>
    <s v="MD"/>
    <s v="nicole44@example.com"/>
    <x v="5494"/>
    <d v="2025-03-10T00:00:00"/>
    <x v="6"/>
    <n v="1"/>
    <n v="120"/>
    <n v="0"/>
    <n v="120"/>
    <n v="120"/>
    <n v="0"/>
    <x v="2"/>
    <x v="0"/>
  </r>
  <r>
    <s v="12aead1c-d84f-4572-96ba-0b9bc1e7f577"/>
    <s v="Nancy Choi"/>
    <s v="Nancy"/>
    <s v="Choi"/>
    <s v="brenda67@example.net"/>
    <x v="5495"/>
    <d v="2024-07-06T00:00:00"/>
    <x v="3"/>
    <n v="3"/>
    <n v="200"/>
    <n v="0"/>
    <n v="600"/>
    <n v="600"/>
    <n v="0"/>
    <x v="2"/>
    <x v="0"/>
  </r>
  <r>
    <s v="3d6c9b59-59eb-4c2c-b6f8-687530ee96fa"/>
    <s v="Kevin Cobb"/>
    <s v="Kevin"/>
    <s v="Cobb"/>
    <s v="jasoncook@example.com"/>
    <x v="2667"/>
    <d v="2024-11-25T00:00:00"/>
    <x v="8"/>
    <n v="2"/>
    <n v="50"/>
    <n v="0"/>
    <n v="100"/>
    <n v="100"/>
    <n v="0"/>
    <x v="2"/>
    <x v="0"/>
  </r>
  <r>
    <s v="7e2b614e-aecd-498b-8811-da037bcdb3ac"/>
    <s v="Jasmine Jackson"/>
    <s v="Jasmine"/>
    <s v="Jackson"/>
    <s v="xward@example.com"/>
    <x v="300"/>
    <d v="2025-02-11T00:00:00"/>
    <x v="3"/>
    <n v="4"/>
    <n v="200"/>
    <n v="5"/>
    <n v="800"/>
    <n v="760"/>
    <n v="-40"/>
    <x v="3"/>
    <x v="0"/>
  </r>
  <r>
    <s v="cd4d2eab-0f72-4841-81df-cbf81ba9b7d3"/>
    <s v="Lindsey Smith"/>
    <s v="Lindsey"/>
    <s v="Smith"/>
    <s v="christopher13@example.com"/>
    <x v="5496"/>
    <d v="2024-09-16T00:00:00"/>
    <x v="5"/>
    <n v="3"/>
    <n v="90"/>
    <n v="0"/>
    <n v="270"/>
    <n v="270"/>
    <n v="0"/>
    <x v="0"/>
    <x v="0"/>
  </r>
  <r>
    <s v="01cc4c32-164c-4614-ad24-be50d40742c9"/>
    <s v="Nicole Miller"/>
    <s v="Nicole"/>
    <s v="Miller"/>
    <s v="hnelson@example.net"/>
    <x v="5497"/>
    <d v="2024-07-10T00:00:00"/>
    <x v="8"/>
    <n v="4"/>
    <n v="50"/>
    <n v="0"/>
    <n v="200"/>
    <n v="200"/>
    <n v="0"/>
    <x v="4"/>
    <x v="0"/>
  </r>
  <r>
    <s v="ba92fe25-143c-4856-9b18-a9000ec269ea"/>
    <s v="Anthony Hall"/>
    <s v="Anthony"/>
    <s v="Hall"/>
    <s v="breanna37@example.org"/>
    <x v="5009"/>
    <d v="2024-08-17T00:00:00"/>
    <x v="8"/>
    <n v="1"/>
    <n v="50"/>
    <n v="0"/>
    <n v="50"/>
    <n v="50"/>
    <n v="0"/>
    <x v="4"/>
    <x v="0"/>
  </r>
  <r>
    <s v="5deef715-9453-4ebd-9dbf-e0695a43a22f"/>
    <s v="Courtney Hartman"/>
    <s v="Courtney"/>
    <s v="Hartman"/>
    <s v="francisanderson@example.com"/>
    <x v="5498"/>
    <d v="2024-04-29T00:00:00"/>
    <x v="6"/>
    <n v="2"/>
    <n v="120"/>
    <n v="0"/>
    <n v="240"/>
    <n v="240"/>
    <n v="0"/>
    <x v="1"/>
    <x v="1"/>
  </r>
  <r>
    <s v="b84348db-d4e5-465d-a271-a0e97a7bd496"/>
    <s v="Robin Norris"/>
    <s v="Robin"/>
    <s v="Norris"/>
    <s v="vcarroll@example.com"/>
    <x v="5499"/>
    <d v="2025-01-27T00:00:00"/>
    <x v="6"/>
    <n v="3"/>
    <n v="120"/>
    <n v="0"/>
    <n v="360"/>
    <n v="360"/>
    <n v="0"/>
    <x v="3"/>
    <x v="0"/>
  </r>
  <r>
    <s v="421ac66c-1e5b-4fce-bdef-b2be464a7247"/>
    <s v="Heather Thompson"/>
    <s v="Heather"/>
    <s v="Thompson"/>
    <s v="ramirezjennifer@example.net"/>
    <x v="5500"/>
    <d v="2024-08-11T00:00:00"/>
    <x v="2"/>
    <n v="3"/>
    <n v="300"/>
    <n v="0"/>
    <n v="900"/>
    <n v="900"/>
    <n v="0"/>
    <x v="2"/>
    <x v="0"/>
  </r>
  <r>
    <s v="6f1adf70-5475-480d-a456-9902d078c890"/>
    <s v="Misty Le"/>
    <s v="Misty"/>
    <s v="Le"/>
    <s v="oharvey@example.com"/>
    <x v="5501"/>
    <d v="2024-06-13T00:00:00"/>
    <x v="7"/>
    <n v="2"/>
    <n v="150"/>
    <n v="0"/>
    <n v="300"/>
    <n v="300"/>
    <n v="0"/>
    <x v="3"/>
    <x v="1"/>
  </r>
  <r>
    <s v="18d89e4b-f322-4303-9da9-7d788334a3a1"/>
    <s v="Nicholas Parker"/>
    <s v="Nicholas"/>
    <s v="Parker"/>
    <s v="hrodriguez@example.com"/>
    <x v="5502"/>
    <d v="2024-05-03T00:00:00"/>
    <x v="1"/>
    <n v="2"/>
    <n v="100"/>
    <n v="5"/>
    <n v="200"/>
    <n v="190"/>
    <n v="-10"/>
    <x v="3"/>
    <x v="0"/>
  </r>
  <r>
    <s v="4fece6cd-c6a1-476e-b2a3-bbdd820c9fbf"/>
    <s v="Nathaniel Coleman"/>
    <s v="Nathaniel"/>
    <s v="Coleman"/>
    <s v="pamelacooper@example.org"/>
    <x v="4967"/>
    <d v="2025-03-16T00:00:00"/>
    <x v="4"/>
    <n v="2"/>
    <n v="1200"/>
    <n v="0"/>
    <n v="2400"/>
    <n v="2400"/>
    <n v="0"/>
    <x v="2"/>
    <x v="0"/>
  </r>
  <r>
    <s v="48afc17e-129d-4586-ab41-1c1cdf562fa7"/>
    <s v="Amanda Woods"/>
    <s v="Amanda"/>
    <s v="Woods"/>
    <s v="kochmary@example.com"/>
    <x v="5503"/>
    <d v="2024-12-01T00:00:00"/>
    <x v="0"/>
    <n v="4"/>
    <n v="800"/>
    <n v="0"/>
    <n v="3200"/>
    <n v="3200"/>
    <n v="0"/>
    <x v="3"/>
    <x v="0"/>
  </r>
  <r>
    <s v="70da7276-a5b3-4337-9450-dc2f5e5d9e32"/>
    <s v="Shannon Green"/>
    <s v="Shannon"/>
    <s v="Green"/>
    <s v="acamacho@example.com"/>
    <x v="5504"/>
    <d v="2024-07-25T00:00:00"/>
    <x v="5"/>
    <n v="2"/>
    <n v="90"/>
    <n v="0"/>
    <n v="180"/>
    <n v="180"/>
    <n v="0"/>
    <x v="4"/>
    <x v="0"/>
  </r>
  <r>
    <s v="36badacc-562e-4166-a6f0-1132444cfb7b"/>
    <s v="Thomas Porter"/>
    <s v="Thomas"/>
    <s v="Porter"/>
    <s v="icastillo@example.org"/>
    <x v="1716"/>
    <d v="2025-04-16T00:00:00"/>
    <x v="0"/>
    <n v="3"/>
    <n v="800"/>
    <n v="0"/>
    <n v="2400"/>
    <n v="2400"/>
    <n v="0"/>
    <x v="1"/>
    <x v="0"/>
  </r>
  <r>
    <s v="ba3c0d40-4599-4113-8fdd-d914a5308233"/>
    <s v="Brittany Harris"/>
    <s v="Brittany"/>
    <s v="Harris"/>
    <s v="cbates@example.com"/>
    <x v="5505"/>
    <d v="2025-02-01T00:00:00"/>
    <x v="5"/>
    <n v="4"/>
    <n v="90"/>
    <n v="0"/>
    <n v="360"/>
    <n v="360"/>
    <n v="0"/>
    <x v="4"/>
    <x v="0"/>
  </r>
  <r>
    <s v="a70bcac4-faf7-49b7-bb2d-22255cb4cf1e"/>
    <s v="Brooke Spencer"/>
    <s v="Brooke"/>
    <s v="Spencer"/>
    <s v="hrodriguez@example.org"/>
    <x v="5506"/>
    <d v="2024-06-06T00:00:00"/>
    <x v="1"/>
    <n v="2"/>
    <n v="100"/>
    <n v="15"/>
    <n v="200"/>
    <n v="170"/>
    <n v="-30"/>
    <x v="4"/>
    <x v="1"/>
  </r>
  <r>
    <s v="3e3fb986-f38f-4bc7-a82f-ea457b9b120c"/>
    <s v="Mindy Pineda"/>
    <s v="Mindy"/>
    <s v="Pineda"/>
    <s v="owhite@example.com"/>
    <x v="1108"/>
    <d v="2024-06-14T00:00:00"/>
    <x v="8"/>
    <n v="3"/>
    <n v="50"/>
    <n v="0"/>
    <n v="150"/>
    <n v="150"/>
    <n v="0"/>
    <x v="3"/>
    <x v="0"/>
  </r>
  <r>
    <s v="4b5a3c21-bea6-43ff-95f4-3ea5bacba71e"/>
    <s v="Daniel Jordan"/>
    <s v="Daniel"/>
    <s v="Jordan"/>
    <s v="janet20@example.net"/>
    <x v="4388"/>
    <d v="2024-04-29T00:00:00"/>
    <x v="6"/>
    <n v="3"/>
    <n v="120"/>
    <n v="10"/>
    <n v="360"/>
    <n v="324"/>
    <n v="-36"/>
    <x v="0"/>
    <x v="0"/>
  </r>
  <r>
    <s v="d76fec10-d86a-4a01-981b-08e359163a0e"/>
    <s v="Nichole Griffin"/>
    <s v="Nichole"/>
    <s v="Griffin"/>
    <s v="charlesgarcia@example.org"/>
    <x v="3087"/>
    <d v="2025-03-23T00:00:00"/>
    <x v="7"/>
    <n v="3"/>
    <n v="150"/>
    <n v="10"/>
    <n v="450"/>
    <n v="405"/>
    <n v="-45"/>
    <x v="2"/>
    <x v="0"/>
  </r>
  <r>
    <s v="30868de3-c2b3-460d-83a9-7dd5b8ce9497"/>
    <s v="Craig Smith"/>
    <s v="Craig"/>
    <s v="Smith"/>
    <s v="thomasrodriguez@example.net"/>
    <x v="5507"/>
    <d v="2024-07-30T00:00:00"/>
    <x v="7"/>
    <n v="2"/>
    <n v="150"/>
    <n v="0"/>
    <n v="300"/>
    <n v="300"/>
    <n v="0"/>
    <x v="2"/>
    <x v="1"/>
  </r>
  <r>
    <s v="b7b8fcb9-5b67-4f4e-b9b8-1fc28fc38273"/>
    <s v="Zachary Chen"/>
    <s v="Zachary"/>
    <s v="Chen"/>
    <s v="mcbridediane@example.net"/>
    <x v="3227"/>
    <d v="2024-12-16T00:00:00"/>
    <x v="8"/>
    <n v="2"/>
    <n v="50"/>
    <n v="5"/>
    <n v="100"/>
    <n v="95"/>
    <n v="-5"/>
    <x v="2"/>
    <x v="1"/>
  </r>
  <r>
    <s v="39f632d6-66da-477b-93ba-27dc8323323b"/>
    <s v="Cody Davis"/>
    <s v="Cody"/>
    <s v="Davis"/>
    <s v="michellerivera@example.net"/>
    <x v="5508"/>
    <d v="2025-02-15T00:00:00"/>
    <x v="3"/>
    <n v="2"/>
    <n v="200"/>
    <n v="15"/>
    <n v="400"/>
    <n v="340"/>
    <n v="-60"/>
    <x v="3"/>
    <x v="0"/>
  </r>
  <r>
    <s v="89bac692-d6c9-4d0a-bbe1-869b04d7af90"/>
    <s v="Ralph Small"/>
    <s v="Ralph"/>
    <s v="Small"/>
    <s v="lindsay86@example.net"/>
    <x v="5509"/>
    <d v="2024-12-18T00:00:00"/>
    <x v="4"/>
    <n v="4"/>
    <n v="1200"/>
    <n v="5"/>
    <n v="4800"/>
    <n v="4560"/>
    <n v="-240"/>
    <x v="4"/>
    <x v="1"/>
  </r>
  <r>
    <s v="004b96f4-0efa-4446-9f74-115025d78839"/>
    <s v="Michael Martin"/>
    <s v="Michael"/>
    <s v="Martin"/>
    <s v="rebekahhughes@example.net"/>
    <x v="5510"/>
    <d v="2024-06-25T00:00:00"/>
    <x v="5"/>
    <n v="2"/>
    <n v="90"/>
    <n v="5"/>
    <n v="180"/>
    <n v="171"/>
    <n v="-9"/>
    <x v="3"/>
    <x v="0"/>
  </r>
  <r>
    <s v="645dda49-bc72-4547-b216-8dd36b505094"/>
    <s v="Dennis Hernandez"/>
    <s v="Dennis"/>
    <s v="Hernandez"/>
    <s v="qmartinez@example.org"/>
    <x v="5511"/>
    <d v="2024-12-18T00:00:00"/>
    <x v="2"/>
    <n v="2"/>
    <n v="300"/>
    <n v="0"/>
    <n v="600"/>
    <n v="600"/>
    <n v="0"/>
    <x v="3"/>
    <x v="0"/>
  </r>
  <r>
    <s v="3fdff47d-915b-495e-8b94-474ed210f544"/>
    <s v="Marisa Mcdaniel"/>
    <s v="Marisa"/>
    <s v="Mcdaniel"/>
    <s v="sextonmargaret@example.org"/>
    <x v="5512"/>
    <d v="2024-06-04T00:00:00"/>
    <x v="5"/>
    <n v="3"/>
    <n v="90"/>
    <n v="0"/>
    <n v="270"/>
    <n v="270"/>
    <n v="0"/>
    <x v="1"/>
    <x v="0"/>
  </r>
  <r>
    <s v="c35840d1-d391-414d-a6be-13e789b0912d"/>
    <s v="Robert Diaz"/>
    <s v="Robert"/>
    <s v="Diaz"/>
    <s v="steveesparza@example.com"/>
    <x v="4654"/>
    <d v="2025-04-02T00:00:00"/>
    <x v="3"/>
    <n v="2"/>
    <n v="200"/>
    <n v="10"/>
    <n v="400"/>
    <n v="360"/>
    <n v="-40"/>
    <x v="2"/>
    <x v="0"/>
  </r>
  <r>
    <s v="27a07f10-c182-4da4-bf9c-f9525c06ccb2"/>
    <s v="Tina Martin"/>
    <s v="Tina"/>
    <s v="Martin"/>
    <s v="heather75@example.net"/>
    <x v="5513"/>
    <d v="2024-08-07T00:00:00"/>
    <x v="0"/>
    <n v="1"/>
    <n v="800"/>
    <n v="10"/>
    <n v="800"/>
    <n v="720"/>
    <n v="-80"/>
    <x v="0"/>
    <x v="0"/>
  </r>
  <r>
    <s v="c4a56ffd-9827-46f8-ad72-075994365a68"/>
    <s v="Lisa Barrett"/>
    <s v="Lisa"/>
    <s v="Barrett"/>
    <s v="hmurphy@example.net"/>
    <x v="329"/>
    <d v="2024-05-04T00:00:00"/>
    <x v="3"/>
    <n v="3"/>
    <n v="200"/>
    <n v="0"/>
    <n v="600"/>
    <n v="600"/>
    <n v="0"/>
    <x v="1"/>
    <x v="0"/>
  </r>
  <r>
    <s v="44c744e5-21da-46c9-ad4b-45a5e8ed141a"/>
    <s v="Hunter Hernandez"/>
    <s v="Hunter"/>
    <s v="Hernandez"/>
    <s v="madison31@example.com"/>
    <x v="5514"/>
    <d v="2024-07-13T00:00:00"/>
    <x v="2"/>
    <n v="3"/>
    <n v="300"/>
    <n v="0"/>
    <n v="900"/>
    <n v="900"/>
    <n v="0"/>
    <x v="0"/>
    <x v="0"/>
  </r>
  <r>
    <s v="8499d894-e637-4fe4-841b-99f98dfcbd29"/>
    <s v="Matthew Jordan"/>
    <s v="Matthew"/>
    <s v="Jordan"/>
    <s v="meyergeorge@example.org"/>
    <x v="5515"/>
    <d v="2024-11-28T00:00:00"/>
    <x v="1"/>
    <n v="3"/>
    <n v="100"/>
    <n v="15"/>
    <n v="300"/>
    <n v="255"/>
    <n v="-45"/>
    <x v="1"/>
    <x v="1"/>
  </r>
  <r>
    <s v="c876f6d9-033b-4a76-8815-9b759972889b"/>
    <s v="Stephanie Weber"/>
    <s v="Stephanie"/>
    <s v="Weber"/>
    <s v="derek05@example.com"/>
    <x v="1058"/>
    <d v="2024-10-01T00:00:00"/>
    <x v="7"/>
    <n v="3"/>
    <n v="150"/>
    <n v="0"/>
    <n v="450"/>
    <n v="450"/>
    <n v="0"/>
    <x v="3"/>
    <x v="0"/>
  </r>
  <r>
    <s v="3a77e7b3-968b-4f46-9f16-3e30564f1237"/>
    <s v="Kristen Wilson"/>
    <s v="Kristen"/>
    <s v="Wilson"/>
    <s v="mmartin@example.net"/>
    <x v="5516"/>
    <d v="2024-08-22T00:00:00"/>
    <x v="5"/>
    <n v="4"/>
    <n v="90"/>
    <n v="0"/>
    <n v="360"/>
    <n v="360"/>
    <n v="0"/>
    <x v="3"/>
    <x v="1"/>
  </r>
  <r>
    <s v="b2552486-bb20-4d89-a970-1bd8a144f048"/>
    <s v="Kristen Palmer"/>
    <s v="Kristen"/>
    <s v="Palmer"/>
    <s v="carmstrong@example.com"/>
    <x v="2463"/>
    <d v="2025-04-17T00:00:00"/>
    <x v="8"/>
    <n v="1"/>
    <n v="50"/>
    <n v="5"/>
    <n v="50"/>
    <n v="47.5"/>
    <n v="-2.5"/>
    <x v="1"/>
    <x v="0"/>
  </r>
  <r>
    <s v="91c13054-5741-4822-b96d-dd3062b4ae10"/>
    <s v="Katherine Jordan"/>
    <s v="Katherine"/>
    <s v="Jordan"/>
    <s v="martinezhayley@example.org"/>
    <x v="5517"/>
    <d v="2025-02-20T00:00:00"/>
    <x v="3"/>
    <n v="3"/>
    <n v="200"/>
    <n v="0"/>
    <n v="600"/>
    <n v="600"/>
    <n v="0"/>
    <x v="2"/>
    <x v="0"/>
  </r>
  <r>
    <s v="b196a822-a03d-4ad4-a5ac-aed1bdf23bf5"/>
    <s v="Jennifer Fitzgerald"/>
    <s v="Jennifer"/>
    <s v="Fitzgerald"/>
    <s v="prestonjasmine@example.net"/>
    <x v="1544"/>
    <d v="2024-09-30T00:00:00"/>
    <x v="1"/>
    <n v="2"/>
    <n v="100"/>
    <n v="15"/>
    <n v="200"/>
    <n v="170"/>
    <n v="-30"/>
    <x v="4"/>
    <x v="0"/>
  </r>
  <r>
    <s v="a3a110a8-85ef-4f99-a822-e7bc298b0bc0"/>
    <s v="William Smith"/>
    <s v="William"/>
    <s v="Smith"/>
    <s v="tmcdonald@example.com"/>
    <x v="2911"/>
    <d v="2024-12-17T00:00:00"/>
    <x v="8"/>
    <n v="3"/>
    <n v="50"/>
    <n v="5"/>
    <n v="150"/>
    <n v="142.5"/>
    <n v="-7.5"/>
    <x v="0"/>
    <x v="0"/>
  </r>
  <r>
    <s v="0b554016-6cf4-49f9-9ba8-d0f908855bed"/>
    <s v="Carly Brown"/>
    <s v="Carly"/>
    <s v="Brown"/>
    <s v="millsjamie@example.net"/>
    <x v="5518"/>
    <d v="2025-03-09T00:00:00"/>
    <x v="8"/>
    <n v="4"/>
    <n v="50"/>
    <n v="0"/>
    <n v="200"/>
    <n v="200"/>
    <n v="0"/>
    <x v="2"/>
    <x v="0"/>
  </r>
  <r>
    <s v="ea8da8fd-a3e2-4f02-8ff0-a209a00349c7"/>
    <s v="Lisa Bell"/>
    <s v="Lisa"/>
    <s v="Bell"/>
    <s v="williambailey@example.org"/>
    <x v="5519"/>
    <d v="2025-04-01T00:00:00"/>
    <x v="5"/>
    <n v="2"/>
    <n v="90"/>
    <n v="0"/>
    <n v="180"/>
    <n v="180"/>
    <n v="0"/>
    <x v="2"/>
    <x v="0"/>
  </r>
  <r>
    <s v="4aed19e0-26d7-4ee3-b3c3-10e6e815f1da"/>
    <s v="Sarah Velazquez"/>
    <s v="Sarah"/>
    <s v="Velazquez"/>
    <s v="wellsalejandro@example.org"/>
    <x v="5520"/>
    <d v="2024-12-11T00:00:00"/>
    <x v="3"/>
    <n v="4"/>
    <n v="200"/>
    <n v="0"/>
    <n v="800"/>
    <n v="800"/>
    <n v="0"/>
    <x v="1"/>
    <x v="0"/>
  </r>
  <r>
    <s v="3baa4a0e-2f70-41b2-a3f4-6af1bf018141"/>
    <s v="Tammy Collins"/>
    <s v="Tammy"/>
    <s v="Collins"/>
    <s v="katherinezuniga@example.com"/>
    <x v="2851"/>
    <d v="2024-12-07T00:00:00"/>
    <x v="3"/>
    <n v="4"/>
    <n v="200"/>
    <n v="0"/>
    <n v="800"/>
    <n v="800"/>
    <n v="0"/>
    <x v="3"/>
    <x v="0"/>
  </r>
  <r>
    <s v="c33d307b-9c95-461b-8407-e00a0ccf6450"/>
    <s v="Katherine Baldwin"/>
    <s v="Katherine"/>
    <s v="Baldwin"/>
    <s v="fpeterson@example.com"/>
    <x v="1497"/>
    <d v="2024-05-19T00:00:00"/>
    <x v="6"/>
    <n v="4"/>
    <n v="120"/>
    <n v="0"/>
    <n v="480"/>
    <n v="480"/>
    <n v="0"/>
    <x v="4"/>
    <x v="1"/>
  </r>
  <r>
    <s v="8f3a08f1-0867-44e2-a42e-aace15917d72"/>
    <s v="Colin Harrell"/>
    <s v="Colin"/>
    <s v="Harrell"/>
    <s v="bruceroberto@example.net"/>
    <x v="5521"/>
    <d v="2024-08-27T00:00:00"/>
    <x v="6"/>
    <n v="3"/>
    <n v="120"/>
    <n v="5"/>
    <n v="360"/>
    <n v="342"/>
    <n v="-18"/>
    <x v="1"/>
    <x v="0"/>
  </r>
  <r>
    <s v="f307a6b5-0524-409e-a509-35ad418dfda5"/>
    <s v="Charles Harris"/>
    <s v="Charles"/>
    <s v="Harris"/>
    <s v="howellstacy@example.net"/>
    <x v="5522"/>
    <d v="2024-08-10T00:00:00"/>
    <x v="7"/>
    <n v="3"/>
    <n v="150"/>
    <n v="10"/>
    <n v="450"/>
    <n v="405"/>
    <n v="-45"/>
    <x v="3"/>
    <x v="0"/>
  </r>
  <r>
    <s v="117419f8-b975-4c93-93cf-e2c09e923b85"/>
    <s v="Holly Owen"/>
    <s v="Holly"/>
    <s v="Owen"/>
    <s v="aaron77@example.com"/>
    <x v="5523"/>
    <d v="2024-07-28T00:00:00"/>
    <x v="1"/>
    <n v="2"/>
    <n v="100"/>
    <n v="0"/>
    <n v="200"/>
    <n v="200"/>
    <n v="0"/>
    <x v="0"/>
    <x v="0"/>
  </r>
  <r>
    <s v="2011582c-b13f-4d8b-bdc0-d5d19c6656ad"/>
    <s v="Samuel Griffith"/>
    <s v="Samuel"/>
    <s v="Griffith"/>
    <s v="kristin13@example.com"/>
    <x v="1622"/>
    <d v="2025-03-04T00:00:00"/>
    <x v="5"/>
    <n v="2"/>
    <n v="90"/>
    <n v="0"/>
    <n v="180"/>
    <n v="180"/>
    <n v="0"/>
    <x v="4"/>
    <x v="0"/>
  </r>
  <r>
    <s v="46995228-a98d-4ce5-895b-a8266a0545a2"/>
    <s v="Justin Ball"/>
    <s v="Justin"/>
    <s v="Ball"/>
    <s v="nbell@example.net"/>
    <x v="5524"/>
    <d v="2024-09-10T00:00:00"/>
    <x v="6"/>
    <n v="1"/>
    <n v="120"/>
    <n v="0"/>
    <n v="120"/>
    <n v="120"/>
    <n v="0"/>
    <x v="1"/>
    <x v="0"/>
  </r>
  <r>
    <s v="469dad0e-c524-4a51-acb2-068e67e90c5f"/>
    <s v="Jay Lee"/>
    <s v="Jay"/>
    <s v="Lee"/>
    <s v="jedwards@example.com"/>
    <x v="5525"/>
    <d v="2025-03-01T00:00:00"/>
    <x v="0"/>
    <n v="2"/>
    <n v="800"/>
    <n v="0"/>
    <n v="1600"/>
    <n v="1600"/>
    <n v="0"/>
    <x v="3"/>
    <x v="0"/>
  </r>
  <r>
    <s v="1858c9fb-d76f-473a-8355-fce629dd3267"/>
    <s v="Katrina West"/>
    <s v="Katrina"/>
    <s v="West"/>
    <s v="marvin84@example.net"/>
    <x v="1469"/>
    <d v="2024-10-14T00:00:00"/>
    <x v="3"/>
    <n v="4"/>
    <n v="200"/>
    <n v="5"/>
    <n v="800"/>
    <n v="760"/>
    <n v="-40"/>
    <x v="3"/>
    <x v="0"/>
  </r>
  <r>
    <s v="c03011c8-b375-4d10-8682-b2dba65bde2b"/>
    <s v="Christopher Shaffer MD"/>
    <s v="Christopher"/>
    <s v="MD"/>
    <s v="robertscorey@example.org"/>
    <x v="1311"/>
    <d v="2024-05-29T00:00:00"/>
    <x v="3"/>
    <n v="4"/>
    <n v="200"/>
    <n v="0"/>
    <n v="800"/>
    <n v="800"/>
    <n v="0"/>
    <x v="1"/>
    <x v="0"/>
  </r>
  <r>
    <s v="a37b90eb-275d-4373-8b79-4debbe94df1f"/>
    <s v="Christopher Chan"/>
    <s v="Christopher"/>
    <s v="Chan"/>
    <s v="catherine50@example.net"/>
    <x v="5526"/>
    <d v="2025-02-17T00:00:00"/>
    <x v="4"/>
    <n v="1"/>
    <n v="1200"/>
    <n v="10"/>
    <n v="1200"/>
    <n v="1080"/>
    <n v="-120"/>
    <x v="2"/>
    <x v="0"/>
  </r>
  <r>
    <s v="f0a28337-8286-4ca6-997e-901e3b151682"/>
    <s v="Joshua Castro"/>
    <s v="Joshua"/>
    <s v="Castro"/>
    <s v="erikmelendez@example.org"/>
    <x v="5527"/>
    <d v="2024-09-18T00:00:00"/>
    <x v="2"/>
    <n v="2"/>
    <n v="300"/>
    <n v="0"/>
    <n v="600"/>
    <n v="600"/>
    <n v="0"/>
    <x v="1"/>
    <x v="0"/>
  </r>
  <r>
    <s v="35405290-9b44-406c-a338-7fd6aa35d21c"/>
    <s v="Meghan Jackson"/>
    <s v="Meghan"/>
    <s v="Jackson"/>
    <s v="kristen91@example.org"/>
    <x v="5528"/>
    <d v="2025-02-26T00:00:00"/>
    <x v="5"/>
    <n v="1"/>
    <n v="90"/>
    <n v="10"/>
    <n v="90"/>
    <n v="81"/>
    <n v="-9"/>
    <x v="0"/>
    <x v="0"/>
  </r>
  <r>
    <s v="6a8dfcba-18e6-4f24-b10d-32ba966f4ac4"/>
    <s v="Samuel Crane"/>
    <s v="Samuel"/>
    <s v="Crane"/>
    <s v="jason42@example.net"/>
    <x v="5529"/>
    <d v="2024-12-31T00:00:00"/>
    <x v="3"/>
    <n v="4"/>
    <n v="200"/>
    <n v="0"/>
    <n v="800"/>
    <n v="800"/>
    <n v="0"/>
    <x v="0"/>
    <x v="0"/>
  </r>
  <r>
    <s v="1bc91919-de0c-4e7f-99be-2bd5f93607ac"/>
    <s v="Joseph Martinez"/>
    <s v="Joseph"/>
    <s v="Martinez"/>
    <s v="brianjennings@example.org"/>
    <x v="4063"/>
    <d v="2024-07-22T00:00:00"/>
    <x v="8"/>
    <n v="3"/>
    <n v="50"/>
    <n v="10"/>
    <n v="150"/>
    <n v="135"/>
    <n v="-15"/>
    <x v="2"/>
    <x v="0"/>
  </r>
  <r>
    <s v="46138c46-a350-470a-88ed-944311e67cd6"/>
    <s v="Anthony Turner"/>
    <s v="Anthony"/>
    <s v="Turner"/>
    <s v="crawfordtiffany@example.com"/>
    <x v="5530"/>
    <d v="2024-08-19T00:00:00"/>
    <x v="2"/>
    <n v="4"/>
    <n v="300"/>
    <n v="10"/>
    <n v="1200"/>
    <n v="1080"/>
    <n v="-120"/>
    <x v="1"/>
    <x v="0"/>
  </r>
  <r>
    <s v="f3c2ee83-c213-4d5a-8778-d280a1471be7"/>
    <s v="Maureen Flores"/>
    <s v="Maureen"/>
    <s v="Flores"/>
    <s v="qbass@example.com"/>
    <x v="1204"/>
    <d v="2024-08-31T00:00:00"/>
    <x v="6"/>
    <n v="2"/>
    <n v="120"/>
    <n v="0"/>
    <n v="240"/>
    <n v="240"/>
    <n v="0"/>
    <x v="0"/>
    <x v="0"/>
  </r>
  <r>
    <s v="b4caba91-c1ee-4755-aa22-579a799360ec"/>
    <s v="Robert Wright"/>
    <s v="Robert"/>
    <s v="Wright"/>
    <s v="daniel16@example.org"/>
    <x v="5531"/>
    <d v="2024-09-02T00:00:00"/>
    <x v="8"/>
    <n v="3"/>
    <n v="50"/>
    <n v="0"/>
    <n v="150"/>
    <n v="150"/>
    <n v="0"/>
    <x v="0"/>
    <x v="0"/>
  </r>
  <r>
    <s v="5600cbb7-c178-456e-bd27-a883f35bcefe"/>
    <s v="Austin Evans"/>
    <s v="Austin"/>
    <s v="Evans"/>
    <s v="foxbrent@example.org"/>
    <x v="5532"/>
    <d v="2024-07-05T00:00:00"/>
    <x v="3"/>
    <n v="3"/>
    <n v="200"/>
    <n v="5"/>
    <n v="600"/>
    <n v="570"/>
    <n v="-30"/>
    <x v="2"/>
    <x v="0"/>
  </r>
  <r>
    <s v="fe48562c-6888-4ee0-97c3-91eb9e500cee"/>
    <s v="Patrick Sloan"/>
    <s v="Patrick"/>
    <s v="Sloan"/>
    <s v="andersonsean@example.org"/>
    <x v="5533"/>
    <d v="2024-07-04T00:00:00"/>
    <x v="5"/>
    <n v="3"/>
    <n v="90"/>
    <n v="5"/>
    <n v="270"/>
    <n v="256.5"/>
    <n v="-13.5"/>
    <x v="1"/>
    <x v="0"/>
  </r>
  <r>
    <s v="b6a2b70c-5189-4887-bbfa-84a59aaa6982"/>
    <s v="Allison Stephens"/>
    <s v="Allison"/>
    <s v="Stephens"/>
    <s v="figueroarachel@example.com"/>
    <x v="5534"/>
    <d v="2024-10-07T00:00:00"/>
    <x v="7"/>
    <n v="4"/>
    <n v="150"/>
    <n v="5"/>
    <n v="600"/>
    <n v="570"/>
    <n v="-30"/>
    <x v="3"/>
    <x v="0"/>
  </r>
  <r>
    <s v="b84f690e-2823-47b1-b778-5ecfc46f7040"/>
    <s v="Alexander Hurley"/>
    <s v="Alexander"/>
    <s v="Hurley"/>
    <s v="richard62@example.net"/>
    <x v="5535"/>
    <d v="2024-10-24T00:00:00"/>
    <x v="8"/>
    <n v="2"/>
    <n v="50"/>
    <n v="5"/>
    <n v="100"/>
    <n v="95"/>
    <n v="-5"/>
    <x v="1"/>
    <x v="0"/>
  </r>
  <r>
    <s v="a3dc8dbb-828d-43fd-988a-bb8d3062cd4d"/>
    <s v="Cheryl Schultz"/>
    <s v="Cheryl"/>
    <s v="Schultz"/>
    <s v="vhamilton@example.org"/>
    <x v="5536"/>
    <d v="2024-11-25T00:00:00"/>
    <x v="7"/>
    <n v="4"/>
    <n v="150"/>
    <n v="5"/>
    <n v="600"/>
    <n v="570"/>
    <n v="-30"/>
    <x v="3"/>
    <x v="0"/>
  </r>
  <r>
    <s v="5932240c-0574-464a-b727-0ac99a7dd2f0"/>
    <s v="Brittany Brown"/>
    <s v="Brittany"/>
    <s v="Brown"/>
    <s v="brownbrenda@example.net"/>
    <x v="4977"/>
    <d v="2024-08-14T00:00:00"/>
    <x v="2"/>
    <n v="1"/>
    <n v="300"/>
    <n v="5"/>
    <n v="300"/>
    <n v="285"/>
    <n v="-15"/>
    <x v="4"/>
    <x v="0"/>
  </r>
  <r>
    <s v="d40db4e7-a21c-45c5-8dd2-206a22959d2f"/>
    <s v="Bonnie Gomez"/>
    <s v="Bonnie"/>
    <s v="Gomez"/>
    <s v="joshuabrown@example.org"/>
    <x v="5537"/>
    <d v="2024-08-25T00:00:00"/>
    <x v="7"/>
    <n v="4"/>
    <n v="150"/>
    <n v="0"/>
    <n v="600"/>
    <n v="600"/>
    <n v="0"/>
    <x v="4"/>
    <x v="1"/>
  </r>
  <r>
    <s v="5ee068bd-9052-4bb4-a511-e20cacef1e97"/>
    <s v="Thomas Smith"/>
    <s v="Thomas"/>
    <s v="Smith"/>
    <s v="ernest15@example.com"/>
    <x v="3829"/>
    <d v="2024-08-20T00:00:00"/>
    <x v="0"/>
    <n v="4"/>
    <n v="800"/>
    <n v="0"/>
    <n v="3200"/>
    <n v="3200"/>
    <n v="0"/>
    <x v="0"/>
    <x v="0"/>
  </r>
  <r>
    <s v="8af3d512-b2ac-42a5-9229-2fa2854228bd"/>
    <s v="Michael Smith"/>
    <s v="Michael"/>
    <s v="Smith"/>
    <s v="virginiawarren@example.net"/>
    <x v="5335"/>
    <d v="2024-09-17T00:00:00"/>
    <x v="2"/>
    <n v="1"/>
    <n v="300"/>
    <n v="0"/>
    <n v="300"/>
    <n v="300"/>
    <n v="0"/>
    <x v="2"/>
    <x v="1"/>
  </r>
  <r>
    <s v="03f89911-7ea3-438c-847b-70de31fa46a2"/>
    <s v="Sarah Mejia"/>
    <s v="Sarah"/>
    <s v="Mejia"/>
    <s v="john83@example.net"/>
    <x v="4617"/>
    <d v="2024-12-05T00:00:00"/>
    <x v="6"/>
    <n v="3"/>
    <n v="120"/>
    <n v="10"/>
    <n v="360"/>
    <n v="324"/>
    <n v="-36"/>
    <x v="3"/>
    <x v="0"/>
  </r>
  <r>
    <s v="183ae6ed-fd79-41fe-b689-436fce84b517"/>
    <s v="Jason Swanson"/>
    <s v="Jason"/>
    <s v="Swanson"/>
    <s v="bradleyjeff@example.org"/>
    <x v="5538"/>
    <d v="2024-05-24T00:00:00"/>
    <x v="2"/>
    <n v="3"/>
    <n v="300"/>
    <n v="0"/>
    <n v="900"/>
    <n v="900"/>
    <n v="0"/>
    <x v="2"/>
    <x v="0"/>
  </r>
  <r>
    <s v="f613f820-9ed9-4037-90c6-1f830b9a988e"/>
    <s v="Steven Shaw"/>
    <s v="Steven"/>
    <s v="Shaw"/>
    <s v="estradarobert@example.net"/>
    <x v="2050"/>
    <d v="2024-07-23T00:00:00"/>
    <x v="6"/>
    <n v="3"/>
    <n v="120"/>
    <n v="0"/>
    <n v="360"/>
    <n v="360"/>
    <n v="0"/>
    <x v="1"/>
    <x v="0"/>
  </r>
  <r>
    <s v="7f85ca95-0f2c-4bbc-9b02-95d4afc41858"/>
    <s v="Bailey Parker"/>
    <s v="Bailey"/>
    <s v="Parker"/>
    <s v="nelsondeborah@example.org"/>
    <x v="5539"/>
    <d v="2024-07-29T00:00:00"/>
    <x v="7"/>
    <n v="2"/>
    <n v="150"/>
    <n v="0"/>
    <n v="300"/>
    <n v="300"/>
    <n v="0"/>
    <x v="3"/>
    <x v="0"/>
  </r>
  <r>
    <s v="660b6f17-6e5d-4d94-9f60-61060f0b6f6b"/>
    <s v="Stephen Hall"/>
    <s v="Stephen"/>
    <s v="Hall"/>
    <s v="jeffreywells@example.com"/>
    <x v="5540"/>
    <d v="2024-08-05T00:00:00"/>
    <x v="5"/>
    <n v="4"/>
    <n v="90"/>
    <n v="0"/>
    <n v="360"/>
    <n v="360"/>
    <n v="0"/>
    <x v="0"/>
    <x v="0"/>
  </r>
  <r>
    <s v="9a8ae4cf-94bd-412d-8869-12fea3c648f9"/>
    <s v="Robin Watson"/>
    <s v="Robin"/>
    <s v="Watson"/>
    <s v="rparker@example.net"/>
    <x v="2377"/>
    <d v="2024-07-27T00:00:00"/>
    <x v="8"/>
    <n v="2"/>
    <n v="50"/>
    <n v="0"/>
    <n v="100"/>
    <n v="100"/>
    <n v="0"/>
    <x v="1"/>
    <x v="0"/>
  </r>
  <r>
    <s v="bb2de59a-dcdc-4105-bf5e-b8eb10255888"/>
    <s v="Paul Rodriguez"/>
    <s v="Paul"/>
    <s v="Rodriguez"/>
    <s v="wcarter@example.net"/>
    <x v="5027"/>
    <d v="2024-09-25T00:00:00"/>
    <x v="2"/>
    <n v="3"/>
    <n v="300"/>
    <n v="5"/>
    <n v="900"/>
    <n v="855"/>
    <n v="-45"/>
    <x v="3"/>
    <x v="0"/>
  </r>
  <r>
    <s v="04b99f98-ba9d-4da8-8dd9-3280c679b8a3"/>
    <s v="Amy Tate"/>
    <s v="Amy"/>
    <s v="Tate"/>
    <s v="rachel91@example.org"/>
    <x v="5541"/>
    <d v="2024-12-08T00:00:00"/>
    <x v="0"/>
    <n v="2"/>
    <n v="800"/>
    <n v="0"/>
    <n v="1600"/>
    <n v="1600"/>
    <n v="0"/>
    <x v="0"/>
    <x v="0"/>
  </r>
  <r>
    <s v="d9227c05-e3f9-41de-acef-faf8774502d6"/>
    <s v="James Rodriguez"/>
    <s v="James"/>
    <s v="Rodriguez"/>
    <s v="epetersen@example.com"/>
    <x v="5542"/>
    <d v="2024-05-21T00:00:00"/>
    <x v="4"/>
    <n v="3"/>
    <n v="1200"/>
    <n v="0"/>
    <n v="3600"/>
    <n v="3600"/>
    <n v="0"/>
    <x v="3"/>
    <x v="0"/>
  </r>
  <r>
    <s v="ddb8a88e-ff36-4e1e-89c9-a959764b61de"/>
    <s v="Hannah May"/>
    <s v="Hannah"/>
    <s v="May"/>
    <s v="patrickbuchanan@example.org"/>
    <x v="5543"/>
    <d v="2025-02-07T00:00:00"/>
    <x v="5"/>
    <n v="1"/>
    <n v="90"/>
    <n v="5"/>
    <n v="90"/>
    <n v="85.5"/>
    <n v="-4.5"/>
    <x v="3"/>
    <x v="0"/>
  </r>
  <r>
    <s v="5f22ba0e-bfec-447a-8844-49f5ae8baac5"/>
    <s v="Kylie Nash"/>
    <s v="Kylie"/>
    <s v="Nash"/>
    <s v="kgonzales@example.com"/>
    <x v="5544"/>
    <d v="2025-03-03T00:00:00"/>
    <x v="3"/>
    <n v="2"/>
    <n v="200"/>
    <n v="5"/>
    <n v="400"/>
    <n v="380"/>
    <n v="-20"/>
    <x v="0"/>
    <x v="0"/>
  </r>
  <r>
    <s v="9cadade4-4f3c-47d0-94da-69d8080f5af2"/>
    <s v="Kenneth Krueger"/>
    <s v="Kenneth"/>
    <s v="Krueger"/>
    <s v="juliajensen@example.com"/>
    <x v="5545"/>
    <d v="2024-10-22T00:00:00"/>
    <x v="3"/>
    <n v="1"/>
    <n v="200"/>
    <n v="5"/>
    <n v="200"/>
    <n v="190"/>
    <n v="-10"/>
    <x v="4"/>
    <x v="0"/>
  </r>
  <r>
    <s v="65b410b8-63ed-49fd-85e4-96b4d4da6c84"/>
    <s v="Mrs. Jennifer Collier MD"/>
    <s v="Mrs"/>
    <s v="MD"/>
    <s v="bryannelson@example.net"/>
    <x v="3395"/>
    <d v="2025-03-27T00:00:00"/>
    <x v="5"/>
    <n v="2"/>
    <n v="90"/>
    <n v="10"/>
    <n v="180"/>
    <n v="162"/>
    <n v="-18"/>
    <x v="0"/>
    <x v="1"/>
  </r>
  <r>
    <s v="e7b035cc-edc4-41c5-bf8b-0f959f9426fa"/>
    <s v="Robert Davis"/>
    <s v="Robert"/>
    <s v="Davis"/>
    <s v="scott06@example.com"/>
    <x v="5546"/>
    <d v="2024-06-22T00:00:00"/>
    <x v="5"/>
    <n v="2"/>
    <n v="90"/>
    <n v="0"/>
    <n v="180"/>
    <n v="180"/>
    <n v="0"/>
    <x v="0"/>
    <x v="0"/>
  </r>
  <r>
    <s v="0596748d-0550-45d3-8cbe-6f7aad772fe6"/>
    <s v="Craig Burch"/>
    <s v="Craig"/>
    <s v="Burch"/>
    <s v="bentleyalexis@example.net"/>
    <x v="5547"/>
    <d v="2024-12-31T00:00:00"/>
    <x v="6"/>
    <n v="3"/>
    <n v="120"/>
    <n v="0"/>
    <n v="360"/>
    <n v="360"/>
    <n v="0"/>
    <x v="3"/>
    <x v="0"/>
  </r>
  <r>
    <s v="4ffdd57b-36b4-431b-b765-8683fbfd4670"/>
    <s v="Gerald Berg"/>
    <s v="Gerald"/>
    <s v="Berg"/>
    <s v="seth28@example.org"/>
    <x v="5548"/>
    <d v="2024-09-07T00:00:00"/>
    <x v="4"/>
    <n v="2"/>
    <n v="1200"/>
    <n v="0"/>
    <n v="2400"/>
    <n v="2400"/>
    <n v="0"/>
    <x v="4"/>
    <x v="0"/>
  </r>
  <r>
    <s v="556b99b2-b9c9-4af7-9172-6c82d5b1ae5d"/>
    <s v="Michael Berry"/>
    <s v="Michael"/>
    <s v="Berry"/>
    <s v="tbrown@example.net"/>
    <x v="5549"/>
    <d v="2024-10-01T00:00:00"/>
    <x v="3"/>
    <n v="2"/>
    <n v="200"/>
    <n v="5"/>
    <n v="400"/>
    <n v="380"/>
    <n v="-20"/>
    <x v="0"/>
    <x v="0"/>
  </r>
  <r>
    <s v="4cfdb7ad-f8dc-4a0c-93bf-5c84cb2580ae"/>
    <s v="Joseph Booker"/>
    <s v="Joseph"/>
    <s v="Booker"/>
    <s v="luishahn@example.net"/>
    <x v="1449"/>
    <d v="2025-04-03T00:00:00"/>
    <x v="8"/>
    <n v="1"/>
    <n v="50"/>
    <n v="10"/>
    <n v="50"/>
    <n v="45"/>
    <n v="-5"/>
    <x v="3"/>
    <x v="0"/>
  </r>
  <r>
    <s v="849e81ad-7721-44e1-a5b3-3cceb8dd1699"/>
    <s v="Keith Moore"/>
    <s v="Keith"/>
    <s v="Moore"/>
    <s v="xbeard@example.com"/>
    <x v="3987"/>
    <d v="2024-06-12T00:00:00"/>
    <x v="5"/>
    <n v="4"/>
    <n v="90"/>
    <n v="5"/>
    <n v="360"/>
    <n v="342"/>
    <n v="-18"/>
    <x v="3"/>
    <x v="0"/>
  </r>
  <r>
    <s v="9deff546-d07c-4841-83e6-1e8d9e98b941"/>
    <s v="Brittany Jenkins"/>
    <s v="Brittany"/>
    <s v="Jenkins"/>
    <s v="lindsaypark@example.com"/>
    <x v="5550"/>
    <d v="2024-07-18T00:00:00"/>
    <x v="3"/>
    <n v="4"/>
    <n v="200"/>
    <n v="5"/>
    <n v="800"/>
    <n v="760"/>
    <n v="-40"/>
    <x v="0"/>
    <x v="1"/>
  </r>
  <r>
    <s v="80aa5c98-b52f-4a48-92ab-b67ed95d23bf"/>
    <s v="Andrew Stewart"/>
    <s v="Andrew"/>
    <s v="Stewart"/>
    <s v="xwhite@example.net"/>
    <x v="781"/>
    <d v="2024-05-17T00:00:00"/>
    <x v="0"/>
    <n v="1"/>
    <n v="800"/>
    <n v="5"/>
    <n v="800"/>
    <n v="760"/>
    <n v="-40"/>
    <x v="1"/>
    <x v="0"/>
  </r>
  <r>
    <s v="002bc345-ceeb-4f33-8e1a-80d336e85013"/>
    <s v="William Sanders"/>
    <s v="William"/>
    <s v="Sanders"/>
    <s v="pwade@example.com"/>
    <x v="4251"/>
    <d v="2024-09-09T00:00:00"/>
    <x v="1"/>
    <n v="1"/>
    <n v="100"/>
    <n v="0"/>
    <n v="100"/>
    <n v="100"/>
    <n v="0"/>
    <x v="2"/>
    <x v="0"/>
  </r>
  <r>
    <s v="0cd020b7-8748-45cb-a5ff-42543e004705"/>
    <s v="Tammy Nelson"/>
    <s v="Tammy"/>
    <s v="Nelson"/>
    <s v="williamsrebecca@example.net"/>
    <x v="5551"/>
    <d v="2024-07-12T00:00:00"/>
    <x v="0"/>
    <n v="2"/>
    <n v="800"/>
    <n v="10"/>
    <n v="1600"/>
    <n v="1440"/>
    <n v="-160"/>
    <x v="1"/>
    <x v="0"/>
  </r>
  <r>
    <s v="0d60f517-b543-49c6-9e7b-b24af1d2a933"/>
    <s v="Earl Lawson"/>
    <s v="Earl"/>
    <s v="Lawson"/>
    <s v="holderstephanie@example.org"/>
    <x v="5552"/>
    <d v="2024-11-03T00:00:00"/>
    <x v="8"/>
    <n v="2"/>
    <n v="50"/>
    <n v="15"/>
    <n v="100"/>
    <n v="85"/>
    <n v="-15"/>
    <x v="3"/>
    <x v="0"/>
  </r>
  <r>
    <s v="31b4e7bc-9ce3-48b9-82d8-681032b02bfd"/>
    <s v="Richard Nguyen"/>
    <s v="Richard"/>
    <s v="Nguyen"/>
    <s v="julia44@example.com"/>
    <x v="1175"/>
    <d v="2024-10-02T00:00:00"/>
    <x v="8"/>
    <n v="4"/>
    <n v="50"/>
    <n v="10"/>
    <n v="200"/>
    <n v="180"/>
    <n v="-20"/>
    <x v="1"/>
    <x v="0"/>
  </r>
  <r>
    <s v="7ee659af-3928-4b75-abe7-3a3e44aba2f5"/>
    <s v="Catherine Green"/>
    <s v="Catherine"/>
    <s v="Green"/>
    <s v="ashleyramirez@example.com"/>
    <x v="5553"/>
    <d v="2024-12-07T00:00:00"/>
    <x v="2"/>
    <n v="3"/>
    <n v="300"/>
    <n v="0"/>
    <n v="900"/>
    <n v="900"/>
    <n v="0"/>
    <x v="3"/>
    <x v="0"/>
  </r>
  <r>
    <s v="63fe184c-473a-4102-93f6-300e1a0d3817"/>
    <s v="Kaitlyn Kemp"/>
    <s v="Kaitlyn"/>
    <s v="Kemp"/>
    <s v="ewingchristina@example.org"/>
    <x v="410"/>
    <d v="2024-10-28T00:00:00"/>
    <x v="2"/>
    <n v="1"/>
    <n v="300"/>
    <n v="5"/>
    <n v="300"/>
    <n v="285"/>
    <n v="-15"/>
    <x v="4"/>
    <x v="0"/>
  </r>
  <r>
    <s v="32294a67-362c-4840-8493-67245db9be25"/>
    <s v="Hector Boone"/>
    <s v="Hector"/>
    <s v="Boone"/>
    <s v="bishopjohn@example.net"/>
    <x v="5554"/>
    <d v="2025-03-11T00:00:00"/>
    <x v="0"/>
    <n v="2"/>
    <n v="800"/>
    <n v="0"/>
    <n v="1600"/>
    <n v="1600"/>
    <n v="0"/>
    <x v="4"/>
    <x v="0"/>
  </r>
  <r>
    <s v="6cc537b6-1967-49b4-b228-733f2e358597"/>
    <s v="Michael Benton"/>
    <s v="Michael"/>
    <s v="Benton"/>
    <s v="sergio84@example.org"/>
    <x v="5555"/>
    <d v="2024-08-27T00:00:00"/>
    <x v="0"/>
    <n v="3"/>
    <n v="800"/>
    <n v="0"/>
    <n v="2400"/>
    <n v="2400"/>
    <n v="0"/>
    <x v="3"/>
    <x v="0"/>
  </r>
  <r>
    <s v="8240aba4-0c80-40bc-a774-f7b68c559155"/>
    <s v="Amy Edwards"/>
    <s v="Amy"/>
    <s v="Edwards"/>
    <s v="phernandez@example.net"/>
    <x v="5556"/>
    <d v="2024-10-21T00:00:00"/>
    <x v="6"/>
    <n v="3"/>
    <n v="120"/>
    <n v="0"/>
    <n v="360"/>
    <n v="360"/>
    <n v="0"/>
    <x v="1"/>
    <x v="1"/>
  </r>
  <r>
    <s v="41a535a1-bbeb-4cc2-9ff3-b8c4ae88bd3b"/>
    <s v="Bobby Aguilar"/>
    <s v="Bobby"/>
    <s v="Aguilar"/>
    <s v="kevin91@example.net"/>
    <x v="5557"/>
    <d v="2024-08-31T00:00:00"/>
    <x v="1"/>
    <n v="3"/>
    <n v="100"/>
    <n v="0"/>
    <n v="300"/>
    <n v="300"/>
    <n v="0"/>
    <x v="4"/>
    <x v="0"/>
  </r>
  <r>
    <s v="8a18b66c-843d-438f-a5e4-34f7ddb188f4"/>
    <s v="Mark Velez"/>
    <s v="Mark"/>
    <s v="Velez"/>
    <s v="alejandrabridges@example.net"/>
    <x v="5558"/>
    <d v="2024-08-28T00:00:00"/>
    <x v="1"/>
    <n v="4"/>
    <n v="100"/>
    <n v="5"/>
    <n v="400"/>
    <n v="380"/>
    <n v="-20"/>
    <x v="3"/>
    <x v="0"/>
  </r>
  <r>
    <s v="c59170fc-f5e4-43d7-8c2c-a7c8ab6ff6e8"/>
    <s v="Victoria Alvarado"/>
    <s v="Victoria"/>
    <s v="Alvarado"/>
    <s v="jasongarcia@example.org"/>
    <x v="5559"/>
    <d v="2025-01-14T00:00:00"/>
    <x v="8"/>
    <n v="1"/>
    <n v="50"/>
    <n v="0"/>
    <n v="50"/>
    <n v="50"/>
    <n v="0"/>
    <x v="3"/>
    <x v="0"/>
  </r>
  <r>
    <s v="c14280ed-eca1-4a2a-bea3-6ff72da5b9e6"/>
    <s v="Mary Rogers"/>
    <s v="Mary"/>
    <s v="Rogers"/>
    <s v="colemanrobert@example.com"/>
    <x v="3041"/>
    <d v="2024-08-06T00:00:00"/>
    <x v="1"/>
    <n v="4"/>
    <n v="100"/>
    <n v="0"/>
    <n v="400"/>
    <n v="400"/>
    <n v="0"/>
    <x v="2"/>
    <x v="0"/>
  </r>
  <r>
    <s v="467d1079-91ed-4b87-915b-372a3ba88932"/>
    <s v="Patrick Gibson"/>
    <s v="Patrick"/>
    <s v="Gibson"/>
    <s v="barneskelly@example.net"/>
    <x v="5560"/>
    <d v="2025-03-26T00:00:00"/>
    <x v="1"/>
    <n v="2"/>
    <n v="100"/>
    <n v="5"/>
    <n v="200"/>
    <n v="190"/>
    <n v="-10"/>
    <x v="2"/>
    <x v="0"/>
  </r>
  <r>
    <s v="383f6e1f-e315-41d2-bea7-e6dc44e1d621"/>
    <s v="Barbara Beard"/>
    <s v="Barbara"/>
    <s v="Beard"/>
    <s v="ryan34@example.org"/>
    <x v="5561"/>
    <d v="2025-03-05T00:00:00"/>
    <x v="4"/>
    <n v="2"/>
    <n v="1200"/>
    <n v="0"/>
    <n v="2400"/>
    <n v="2400"/>
    <n v="0"/>
    <x v="1"/>
    <x v="0"/>
  </r>
  <r>
    <s v="d4b09e38-dedc-4f98-8d9f-047a92c1b7b4"/>
    <s v="Donald Hernandez"/>
    <s v="Donald"/>
    <s v="Hernandez"/>
    <s v="leonardcarrie@example.net"/>
    <x v="1076"/>
    <d v="2025-01-20T00:00:00"/>
    <x v="7"/>
    <n v="1"/>
    <n v="150"/>
    <n v="5"/>
    <n v="150"/>
    <n v="142.5"/>
    <n v="-7.5"/>
    <x v="2"/>
    <x v="0"/>
  </r>
  <r>
    <s v="0fa5f971-f992-4872-86be-b110365a2ddd"/>
    <s v="Leslie Jenkins"/>
    <s v="Leslie"/>
    <s v="Jenkins"/>
    <s v="alicia41@example.org"/>
    <x v="5562"/>
    <d v="2025-02-11T00:00:00"/>
    <x v="1"/>
    <n v="3"/>
    <n v="100"/>
    <n v="0"/>
    <n v="300"/>
    <n v="300"/>
    <n v="0"/>
    <x v="0"/>
    <x v="0"/>
  </r>
  <r>
    <s v="ac511aef-547e-468a-97a9-c36938c972a8"/>
    <s v="Martin Nelson"/>
    <s v="Martin"/>
    <s v="Nelson"/>
    <s v="dsmith@example.net"/>
    <x v="5563"/>
    <d v="2024-06-26T00:00:00"/>
    <x v="2"/>
    <n v="4"/>
    <n v="300"/>
    <n v="0"/>
    <n v="1200"/>
    <n v="1200"/>
    <n v="0"/>
    <x v="4"/>
    <x v="0"/>
  </r>
  <r>
    <s v="a79bac14-d48d-4520-ad99-531a6f304e2f"/>
    <s v="Patrick Tucker"/>
    <s v="Patrick"/>
    <s v="Tucker"/>
    <s v="joycethompson@example.net"/>
    <x v="5564"/>
    <d v="2024-05-15T00:00:00"/>
    <x v="8"/>
    <n v="3"/>
    <n v="50"/>
    <n v="0"/>
    <n v="150"/>
    <n v="150"/>
    <n v="0"/>
    <x v="4"/>
    <x v="0"/>
  </r>
  <r>
    <s v="ea9abee0-2bf6-47fd-b3c1-5a37722d7c1c"/>
    <s v="Annette Grant"/>
    <s v="Annette"/>
    <s v="Grant"/>
    <s v="xmccoy@example.com"/>
    <x v="5565"/>
    <d v="2024-06-28T00:00:00"/>
    <x v="1"/>
    <n v="2"/>
    <n v="100"/>
    <n v="0"/>
    <n v="200"/>
    <n v="200"/>
    <n v="0"/>
    <x v="1"/>
    <x v="0"/>
  </r>
  <r>
    <s v="f3181e5e-213d-42d9-b7b7-606f91604fc0"/>
    <s v="Kimberly Owens"/>
    <s v="Kimberly"/>
    <s v="Owens"/>
    <s v="tvalenzuela@example.net"/>
    <x v="5566"/>
    <d v="2025-01-28T00:00:00"/>
    <x v="1"/>
    <n v="2"/>
    <n v="100"/>
    <n v="5"/>
    <n v="200"/>
    <n v="190"/>
    <n v="-10"/>
    <x v="3"/>
    <x v="0"/>
  </r>
  <r>
    <s v="d5920ff3-9a37-449b-a473-131cb5764972"/>
    <s v="Bethany Finley"/>
    <s v="Bethany"/>
    <s v="Finley"/>
    <s v="matthewcannon@example.com"/>
    <x v="5567"/>
    <d v="2025-01-29T00:00:00"/>
    <x v="6"/>
    <n v="2"/>
    <n v="120"/>
    <n v="10"/>
    <n v="240"/>
    <n v="216"/>
    <n v="-24"/>
    <x v="4"/>
    <x v="1"/>
  </r>
  <r>
    <s v="78d7c0b6-6eba-4f80-b82c-4559618f728d"/>
    <s v="Brian Mccoy"/>
    <s v="Brian"/>
    <s v="Mccoy"/>
    <s v="david14@example.com"/>
    <x v="5568"/>
    <d v="2024-05-19T00:00:00"/>
    <x v="7"/>
    <n v="3"/>
    <n v="150"/>
    <n v="5"/>
    <n v="450"/>
    <n v="427.5"/>
    <n v="-22.5"/>
    <x v="1"/>
    <x v="0"/>
  </r>
  <r>
    <s v="988bf756-b621-4b30-bb58-11c3e2a53840"/>
    <s v="James Ward"/>
    <s v="James"/>
    <s v="Ward"/>
    <s v="shelly20@example.org"/>
    <x v="5569"/>
    <d v="2024-07-09T00:00:00"/>
    <x v="7"/>
    <n v="4"/>
    <n v="150"/>
    <n v="5"/>
    <n v="600"/>
    <n v="570"/>
    <n v="-30"/>
    <x v="2"/>
    <x v="0"/>
  </r>
  <r>
    <s v="07591776-68d0-406d-86a3-376b64ec5366"/>
    <s v="Todd Rose"/>
    <s v="Todd"/>
    <s v="Rose"/>
    <s v="briana64@example.org"/>
    <x v="5570"/>
    <d v="2024-12-06T00:00:00"/>
    <x v="1"/>
    <n v="1"/>
    <n v="100"/>
    <n v="0"/>
    <n v="100"/>
    <n v="100"/>
    <n v="0"/>
    <x v="3"/>
    <x v="0"/>
  </r>
  <r>
    <s v="e0fda7e3-2ae8-4f1b-9713-6aa0cce41376"/>
    <s v="Karen Smith"/>
    <s v="Karen"/>
    <s v="Smith"/>
    <s v="ycarlson@example.org"/>
    <x v="5571"/>
    <d v="2024-06-14T00:00:00"/>
    <x v="1"/>
    <n v="3"/>
    <n v="100"/>
    <n v="0"/>
    <n v="300"/>
    <n v="300"/>
    <n v="0"/>
    <x v="1"/>
    <x v="1"/>
  </r>
  <r>
    <s v="07c84588-5136-4db8-88fd-d38ff96303fe"/>
    <s v="Christopher Schmidt"/>
    <s v="Christopher"/>
    <s v="Schmidt"/>
    <s v="jose98@example.org"/>
    <x v="2613"/>
    <d v="2024-05-25T00:00:00"/>
    <x v="4"/>
    <n v="2"/>
    <n v="1200"/>
    <n v="0"/>
    <n v="2400"/>
    <n v="2400"/>
    <n v="0"/>
    <x v="1"/>
    <x v="0"/>
  </r>
  <r>
    <s v="4504284a-7b58-4e43-b50f-8c71d99cb24a"/>
    <s v="Anthony Miller"/>
    <s v="Anthony"/>
    <s v="Miller"/>
    <s v="klara@example.org"/>
    <x v="5572"/>
    <d v="2024-10-26T00:00:00"/>
    <x v="1"/>
    <n v="4"/>
    <n v="100"/>
    <n v="5"/>
    <n v="400"/>
    <n v="380"/>
    <n v="-20"/>
    <x v="1"/>
    <x v="0"/>
  </r>
  <r>
    <s v="4e473086-390f-4f87-ab41-3c37340653d4"/>
    <s v="Kayla Lee"/>
    <s v="Kayla"/>
    <s v="Lee"/>
    <s v="diazsara@example.org"/>
    <x v="5573"/>
    <d v="2024-10-12T00:00:00"/>
    <x v="4"/>
    <n v="1"/>
    <n v="1200"/>
    <n v="10"/>
    <n v="1200"/>
    <n v="1080"/>
    <n v="-120"/>
    <x v="4"/>
    <x v="0"/>
  </r>
  <r>
    <s v="70a55a90-a472-456a-9844-4ab04fe71604"/>
    <s v="Dawn Robertson"/>
    <s v="Dawn"/>
    <s v="Robertson"/>
    <s v="hartmancarl@example.net"/>
    <x v="5574"/>
    <d v="2024-10-27T00:00:00"/>
    <x v="8"/>
    <n v="3"/>
    <n v="50"/>
    <n v="5"/>
    <n v="150"/>
    <n v="142.5"/>
    <n v="-7.5"/>
    <x v="2"/>
    <x v="0"/>
  </r>
  <r>
    <s v="16b38e6a-60e8-4e15-8dfe-84a05c6c7fb0"/>
    <s v="Scott Bradshaw"/>
    <s v="Scott"/>
    <s v="Bradshaw"/>
    <s v="kimberly38@example.net"/>
    <x v="141"/>
    <d v="2024-05-05T00:00:00"/>
    <x v="5"/>
    <n v="3"/>
    <n v="90"/>
    <n v="0"/>
    <n v="270"/>
    <n v="270"/>
    <n v="0"/>
    <x v="3"/>
    <x v="0"/>
  </r>
  <r>
    <s v="40433e3a-cee3-49b9-9a53-ad6cb6c8558f"/>
    <s v="Patrick Jones"/>
    <s v="Patrick"/>
    <s v="Jones"/>
    <s v="mary12@example.org"/>
    <x v="5575"/>
    <d v="2024-10-06T00:00:00"/>
    <x v="6"/>
    <n v="1"/>
    <n v="120"/>
    <n v="0"/>
    <n v="120"/>
    <n v="120"/>
    <n v="0"/>
    <x v="2"/>
    <x v="0"/>
  </r>
  <r>
    <s v="86cb8d05-06cb-40bb-86e9-6def62b20e0b"/>
    <s v="Aaron Tucker"/>
    <s v="Aaron"/>
    <s v="Tucker"/>
    <s v="robertsbrandi@example.org"/>
    <x v="5576"/>
    <d v="2025-01-13T00:00:00"/>
    <x v="7"/>
    <n v="1"/>
    <n v="150"/>
    <n v="0"/>
    <n v="150"/>
    <n v="150"/>
    <n v="0"/>
    <x v="4"/>
    <x v="0"/>
  </r>
  <r>
    <s v="61a30a67-cff2-40d1-b559-e9d7d94ede27"/>
    <s v="Christopher Small"/>
    <s v="Christopher"/>
    <s v="Small"/>
    <s v="stephanie17@example.com"/>
    <x v="5577"/>
    <d v="2024-12-21T00:00:00"/>
    <x v="7"/>
    <n v="4"/>
    <n v="150"/>
    <n v="0"/>
    <n v="600"/>
    <n v="600"/>
    <n v="0"/>
    <x v="2"/>
    <x v="0"/>
  </r>
  <r>
    <s v="1ec6ce97-aa08-4c87-b96e-a07ddcda97ca"/>
    <s v="Cynthia Smith"/>
    <s v="Cynthia"/>
    <s v="Smith"/>
    <s v="melissa08@example.com"/>
    <x v="346"/>
    <d v="2024-06-02T00:00:00"/>
    <x v="5"/>
    <n v="2"/>
    <n v="90"/>
    <n v="0"/>
    <n v="180"/>
    <n v="180"/>
    <n v="0"/>
    <x v="4"/>
    <x v="0"/>
  </r>
  <r>
    <s v="2c37f38b-8147-422b-8660-633a25ce7677"/>
    <s v="Mr. Edward Miller"/>
    <s v="Mr"/>
    <s v="Miller"/>
    <s v="michaelschmidt@example.org"/>
    <x v="5578"/>
    <d v="2025-02-02T00:00:00"/>
    <x v="5"/>
    <n v="4"/>
    <n v="90"/>
    <n v="0"/>
    <n v="360"/>
    <n v="360"/>
    <n v="0"/>
    <x v="4"/>
    <x v="0"/>
  </r>
  <r>
    <s v="ede5c016-ee79-4884-ac05-34e62e44a141"/>
    <s v="Nathaniel Hernandez"/>
    <s v="Nathaniel"/>
    <s v="Hernandez"/>
    <s v="phillipsdave@example.com"/>
    <x v="5579"/>
    <d v="2024-12-27T00:00:00"/>
    <x v="3"/>
    <n v="1"/>
    <n v="200"/>
    <n v="0"/>
    <n v="200"/>
    <n v="200"/>
    <n v="0"/>
    <x v="3"/>
    <x v="0"/>
  </r>
  <r>
    <s v="9e50ab25-b7f4-4a5a-a6ff-f3a10c0974b8"/>
    <s v="Gabrielle Dunlap DDS"/>
    <s v="Gabrielle"/>
    <s v="DDS"/>
    <s v="floreskayla@example.net"/>
    <x v="4952"/>
    <d v="2024-06-04T00:00:00"/>
    <x v="7"/>
    <n v="2"/>
    <n v="150"/>
    <n v="0"/>
    <n v="300"/>
    <n v="300"/>
    <n v="0"/>
    <x v="2"/>
    <x v="0"/>
  </r>
  <r>
    <s v="393d6bf4-dc80-4a86-a4e9-95a2740360dc"/>
    <s v="Chase Rice"/>
    <s v="Chase"/>
    <s v="Rice"/>
    <s v="hunterwest@example.com"/>
    <x v="250"/>
    <d v="2024-12-09T00:00:00"/>
    <x v="6"/>
    <n v="3"/>
    <n v="120"/>
    <n v="0"/>
    <n v="360"/>
    <n v="360"/>
    <n v="0"/>
    <x v="1"/>
    <x v="0"/>
  </r>
  <r>
    <s v="32b98065-6e44-4d5d-8a1c-6349864fc725"/>
    <s v="Rebecca Combs"/>
    <s v="Rebecca"/>
    <s v="Combs"/>
    <s v="khunt@example.org"/>
    <x v="1166"/>
    <d v="2024-06-25T00:00:00"/>
    <x v="6"/>
    <n v="3"/>
    <n v="120"/>
    <n v="10"/>
    <n v="360"/>
    <n v="324"/>
    <n v="-36"/>
    <x v="3"/>
    <x v="0"/>
  </r>
  <r>
    <s v="a5981c63-e85b-4115-b84f-ac90eddfd4ac"/>
    <s v="Nathan Taylor"/>
    <s v="Nathan"/>
    <s v="Taylor"/>
    <s v="gwilliams@example.net"/>
    <x v="5580"/>
    <d v="2024-08-04T00:00:00"/>
    <x v="4"/>
    <n v="1"/>
    <n v="1200"/>
    <n v="0"/>
    <n v="1200"/>
    <n v="1200"/>
    <n v="0"/>
    <x v="0"/>
    <x v="0"/>
  </r>
  <r>
    <s v="9a6dc0e5-df67-443d-8349-a77c9e9d92d9"/>
    <s v="Alexandria Soto"/>
    <s v="Alexandria"/>
    <s v="Soto"/>
    <s v="kellycalderon@example.net"/>
    <x v="5581"/>
    <d v="2024-05-24T00:00:00"/>
    <x v="8"/>
    <n v="3"/>
    <n v="50"/>
    <n v="0"/>
    <n v="150"/>
    <n v="150"/>
    <n v="0"/>
    <x v="1"/>
    <x v="0"/>
  </r>
  <r>
    <s v="b4dc41f5-c063-4110-a5c6-47141e3d35a9"/>
    <s v="Randy Wright"/>
    <s v="Randy"/>
    <s v="Wright"/>
    <s v="desiree97@example.net"/>
    <x v="5582"/>
    <d v="2024-11-16T00:00:00"/>
    <x v="1"/>
    <n v="2"/>
    <n v="100"/>
    <n v="0"/>
    <n v="200"/>
    <n v="200"/>
    <n v="0"/>
    <x v="1"/>
    <x v="1"/>
  </r>
  <r>
    <s v="9e6bb414-5f96-4100-8273-bdfb528602df"/>
    <s v="Ryan Curtis"/>
    <s v="Ryan"/>
    <s v="Curtis"/>
    <s v="burnsmicheal@example.org"/>
    <x v="5583"/>
    <d v="2024-07-30T00:00:00"/>
    <x v="2"/>
    <n v="2"/>
    <n v="300"/>
    <n v="5"/>
    <n v="600"/>
    <n v="570"/>
    <n v="-30"/>
    <x v="1"/>
    <x v="0"/>
  </r>
  <r>
    <s v="c81fdc49-9528-428b-a3c4-811d48b6dfac"/>
    <s v="Mary Jones"/>
    <s v="Mary"/>
    <s v="Jones"/>
    <s v="anna78@example.org"/>
    <x v="5584"/>
    <d v="2024-10-06T00:00:00"/>
    <x v="1"/>
    <n v="3"/>
    <n v="100"/>
    <n v="5"/>
    <n v="300"/>
    <n v="285"/>
    <n v="-15"/>
    <x v="2"/>
    <x v="0"/>
  </r>
  <r>
    <s v="99e095a7-205b-4c36-8898-bdeb736e18f0"/>
    <s v="Nicholas Robertson"/>
    <s v="Nicholas"/>
    <s v="Robertson"/>
    <s v="walkerjohn@example.org"/>
    <x v="5585"/>
    <d v="2024-05-21T00:00:00"/>
    <x v="0"/>
    <n v="4"/>
    <n v="800"/>
    <n v="0"/>
    <n v="3200"/>
    <n v="3200"/>
    <n v="0"/>
    <x v="1"/>
    <x v="0"/>
  </r>
  <r>
    <s v="da4ffa5c-1be6-4417-8d7b-6b30914f9b7a"/>
    <s v="Julian Ford"/>
    <s v="Julian"/>
    <s v="Ford"/>
    <s v="lisabailey@example.com"/>
    <x v="3732"/>
    <d v="2024-11-27T00:00:00"/>
    <x v="8"/>
    <n v="3"/>
    <n v="50"/>
    <n v="0"/>
    <n v="150"/>
    <n v="150"/>
    <n v="0"/>
    <x v="3"/>
    <x v="0"/>
  </r>
  <r>
    <s v="56628413-ef48-41a5-96e4-52f6a66a5272"/>
    <s v="Clayton Luna"/>
    <s v="Clayton"/>
    <s v="Luna"/>
    <s v="jenkinsbrett@example.net"/>
    <x v="5586"/>
    <d v="2024-07-01T00:00:00"/>
    <x v="6"/>
    <n v="4"/>
    <n v="120"/>
    <n v="15"/>
    <n v="480"/>
    <n v="408"/>
    <n v="-72"/>
    <x v="2"/>
    <x v="0"/>
  </r>
  <r>
    <s v="35489561-51b1-4c6d-bd4b-0c2a7ea7a2c5"/>
    <s v="Sara Gray"/>
    <s v="Sara"/>
    <s v="Gray"/>
    <s v="jamesstewart@example.com"/>
    <x v="5587"/>
    <d v="2025-02-07T00:00:00"/>
    <x v="4"/>
    <n v="2"/>
    <n v="1200"/>
    <n v="10"/>
    <n v="2400"/>
    <n v="2160"/>
    <n v="-240"/>
    <x v="2"/>
    <x v="0"/>
  </r>
  <r>
    <s v="70e3548a-3429-4ea3-8a44-51f9c52dfc47"/>
    <s v="Mr. Keith Wells Jr."/>
    <s v="Mr"/>
    <s v="Jr."/>
    <s v="seth37@example.com"/>
    <x v="5588"/>
    <d v="2024-09-03T00:00:00"/>
    <x v="2"/>
    <n v="1"/>
    <n v="300"/>
    <n v="10"/>
    <n v="300"/>
    <n v="270"/>
    <n v="-30"/>
    <x v="1"/>
    <x v="0"/>
  </r>
  <r>
    <s v="c329b2e1-96d8-4315-a40b-2b63b25e19d2"/>
    <s v="Tiffany Smith"/>
    <s v="Tiffany"/>
    <s v="Smith"/>
    <s v="pamelaolsen@example.com"/>
    <x v="5589"/>
    <d v="2025-02-16T00:00:00"/>
    <x v="8"/>
    <n v="3"/>
    <n v="50"/>
    <n v="0"/>
    <n v="150"/>
    <n v="150"/>
    <n v="0"/>
    <x v="0"/>
    <x v="0"/>
  </r>
  <r>
    <s v="413bc3e2-01fa-43cc-8f3b-4740f3414c24"/>
    <s v="Katie Baker"/>
    <s v="Katie"/>
    <s v="Baker"/>
    <s v="joanne10@example.com"/>
    <x v="5590"/>
    <d v="2025-04-07T00:00:00"/>
    <x v="3"/>
    <n v="2"/>
    <n v="200"/>
    <n v="0"/>
    <n v="400"/>
    <n v="400"/>
    <n v="0"/>
    <x v="0"/>
    <x v="0"/>
  </r>
  <r>
    <s v="84de313c-b375-4d70-a234-8c9dcce19024"/>
    <s v="David Conner"/>
    <s v="David"/>
    <s v="Conner"/>
    <s v="paul88@example.com"/>
    <x v="946"/>
    <d v="2024-09-08T00:00:00"/>
    <x v="8"/>
    <n v="1"/>
    <n v="50"/>
    <n v="0"/>
    <n v="50"/>
    <n v="50"/>
    <n v="0"/>
    <x v="2"/>
    <x v="0"/>
  </r>
  <r>
    <s v="6ba70c62-22e3-4951-95de-5b0036989192"/>
    <s v="Scott Osborne"/>
    <s v="Scott"/>
    <s v="Osborne"/>
    <s v="susan44@example.net"/>
    <x v="2259"/>
    <d v="2024-09-29T00:00:00"/>
    <x v="0"/>
    <n v="3"/>
    <n v="800"/>
    <n v="0"/>
    <n v="2400"/>
    <n v="2400"/>
    <n v="0"/>
    <x v="4"/>
    <x v="0"/>
  </r>
  <r>
    <s v="1563507b-2e4b-48e5-82cd-e64048249bff"/>
    <s v="Gary Atkinson"/>
    <s v="Gary"/>
    <s v="Atkinson"/>
    <s v="goodemily@example.net"/>
    <x v="5591"/>
    <d v="2024-12-21T00:00:00"/>
    <x v="5"/>
    <n v="3"/>
    <n v="90"/>
    <n v="0"/>
    <n v="270"/>
    <n v="270"/>
    <n v="0"/>
    <x v="2"/>
    <x v="0"/>
  </r>
  <r>
    <s v="a6552004-4ede-4c7e-8819-393268b4e61e"/>
    <s v="Ronald Terry"/>
    <s v="Ronald"/>
    <s v="Terry"/>
    <s v="vwilliamson@example.net"/>
    <x v="2925"/>
    <d v="2025-04-09T00:00:00"/>
    <x v="5"/>
    <n v="3"/>
    <n v="90"/>
    <n v="10"/>
    <n v="270"/>
    <n v="243"/>
    <n v="-27"/>
    <x v="0"/>
    <x v="0"/>
  </r>
  <r>
    <s v="59716fba-213e-4cf8-be46-311d62e308dd"/>
    <s v="Rebecca Andersen"/>
    <s v="Rebecca"/>
    <s v="Andersen"/>
    <s v="blove@example.net"/>
    <x v="4666"/>
    <d v="2024-06-19T00:00:00"/>
    <x v="4"/>
    <n v="4"/>
    <n v="1200"/>
    <n v="10"/>
    <n v="4800"/>
    <n v="4320"/>
    <n v="-480"/>
    <x v="3"/>
    <x v="0"/>
  </r>
  <r>
    <s v="8e6af040-991c-4157-81f2-288da21dbb4f"/>
    <s v="Dr. Zachary Rivera"/>
    <s v="Dr"/>
    <s v="Rivera"/>
    <s v="patrick13@example.net"/>
    <x v="5592"/>
    <d v="2025-01-04T00:00:00"/>
    <x v="5"/>
    <n v="3"/>
    <n v="90"/>
    <n v="0"/>
    <n v="270"/>
    <n v="270"/>
    <n v="0"/>
    <x v="1"/>
    <x v="0"/>
  </r>
  <r>
    <s v="f50e3c81-cec5-466f-a350-bac830604595"/>
    <s v="Tracey Goodman"/>
    <s v="Tracey"/>
    <s v="Goodman"/>
    <s v="youngjames@example.net"/>
    <x v="5593"/>
    <d v="2024-09-18T00:00:00"/>
    <x v="2"/>
    <n v="4"/>
    <n v="300"/>
    <n v="15"/>
    <n v="1200"/>
    <n v="1020"/>
    <n v="-180"/>
    <x v="4"/>
    <x v="0"/>
  </r>
  <r>
    <s v="078d9893-cf91-4133-98f3-e0c628142966"/>
    <s v="Kathleen Diaz"/>
    <s v="Kathleen"/>
    <s v="Diaz"/>
    <s v="dariuscarroll@example.com"/>
    <x v="32"/>
    <d v="2024-12-18T00:00:00"/>
    <x v="7"/>
    <n v="1"/>
    <n v="150"/>
    <n v="0"/>
    <n v="150"/>
    <n v="150"/>
    <n v="0"/>
    <x v="1"/>
    <x v="0"/>
  </r>
  <r>
    <s v="77acac67-63ed-4109-8770-25776d079963"/>
    <s v="Jeffrey Foster"/>
    <s v="Jeffrey"/>
    <s v="Foster"/>
    <s v="xprice@example.org"/>
    <x v="5594"/>
    <d v="2024-06-07T00:00:00"/>
    <x v="2"/>
    <n v="1"/>
    <n v="300"/>
    <n v="0"/>
    <n v="300"/>
    <n v="300"/>
    <n v="0"/>
    <x v="3"/>
    <x v="0"/>
  </r>
  <r>
    <s v="bd282893-26f9-429a-a213-cd54b13fb160"/>
    <s v="Catherine Hancock"/>
    <s v="Catherine"/>
    <s v="Hancock"/>
    <s v="tamara38@example.com"/>
    <x v="5595"/>
    <d v="2025-03-10T00:00:00"/>
    <x v="7"/>
    <n v="2"/>
    <n v="150"/>
    <n v="0"/>
    <n v="300"/>
    <n v="300"/>
    <n v="0"/>
    <x v="0"/>
    <x v="0"/>
  </r>
  <r>
    <s v="4eab0fce-a60f-480d-8d3a-a88793507ef2"/>
    <s v="Mr. Brian Brown"/>
    <s v="Mr"/>
    <s v="Brown"/>
    <s v="hmeyer@example.org"/>
    <x v="5596"/>
    <d v="2024-07-14T00:00:00"/>
    <x v="1"/>
    <n v="1"/>
    <n v="100"/>
    <n v="5"/>
    <n v="100"/>
    <n v="95"/>
    <n v="-5"/>
    <x v="2"/>
    <x v="0"/>
  </r>
  <r>
    <s v="435d0a44-15c7-4617-adab-63fb63818e61"/>
    <s v="Nancy Wong"/>
    <s v="Nancy"/>
    <s v="Wong"/>
    <s v="jessica92@example.org"/>
    <x v="5597"/>
    <d v="2024-10-05T00:00:00"/>
    <x v="1"/>
    <n v="3"/>
    <n v="100"/>
    <n v="10"/>
    <n v="300"/>
    <n v="270"/>
    <n v="-30"/>
    <x v="0"/>
    <x v="0"/>
  </r>
  <r>
    <s v="ec071441-72b6-4bf4-8281-0596c8ee2ab7"/>
    <s v="Christine Walker"/>
    <s v="Christine"/>
    <s v="Walker"/>
    <s v="josephhardin@example.org"/>
    <x v="5598"/>
    <d v="2024-06-12T00:00:00"/>
    <x v="2"/>
    <n v="3"/>
    <n v="300"/>
    <n v="0"/>
    <n v="900"/>
    <n v="900"/>
    <n v="0"/>
    <x v="0"/>
    <x v="0"/>
  </r>
  <r>
    <s v="b8d6b7c9-90bf-49c6-a263-f4c877968ea8"/>
    <s v="Faith Bell"/>
    <s v="Faith"/>
    <s v="Bell"/>
    <s v="xsanchez@example.net"/>
    <x v="5599"/>
    <d v="2024-05-13T00:00:00"/>
    <x v="7"/>
    <n v="3"/>
    <n v="150"/>
    <n v="10"/>
    <n v="450"/>
    <n v="405"/>
    <n v="-45"/>
    <x v="2"/>
    <x v="0"/>
  </r>
  <r>
    <s v="c2eb543c-5030-4e8c-bfad-a3ada75b5460"/>
    <s v="Robert Adams"/>
    <s v="Robert"/>
    <s v="Adams"/>
    <s v="carolwilson@example.org"/>
    <x v="5600"/>
    <d v="2024-08-22T00:00:00"/>
    <x v="1"/>
    <n v="1"/>
    <n v="100"/>
    <n v="0"/>
    <n v="100"/>
    <n v="100"/>
    <n v="0"/>
    <x v="0"/>
    <x v="0"/>
  </r>
  <r>
    <s v="be7de8bb-9580-4430-8448-e4279b093fc2"/>
    <s v="Timothy Clark"/>
    <s v="Timothy"/>
    <s v="Clark"/>
    <s v="lvalencia@example.net"/>
    <x v="4006"/>
    <d v="2024-08-25T00:00:00"/>
    <x v="2"/>
    <n v="1"/>
    <n v="300"/>
    <n v="0"/>
    <n v="300"/>
    <n v="300"/>
    <n v="0"/>
    <x v="1"/>
    <x v="0"/>
  </r>
  <r>
    <s v="fb1ade49-e3a0-4ef1-a76b-b9d45b7bd9b9"/>
    <s v="Nicholas Mcfarland"/>
    <s v="Nicholas"/>
    <s v="Mcfarland"/>
    <s v="cunninghamtyler@example.com"/>
    <x v="5601"/>
    <d v="2024-09-21T00:00:00"/>
    <x v="2"/>
    <n v="2"/>
    <n v="300"/>
    <n v="0"/>
    <n v="600"/>
    <n v="600"/>
    <n v="0"/>
    <x v="2"/>
    <x v="0"/>
  </r>
  <r>
    <s v="848e633d-5ab9-44b6-8398-4feb5b2cb502"/>
    <s v="Kiara Perez"/>
    <s v="Kiara"/>
    <s v="Perez"/>
    <s v="uhernandez@example.net"/>
    <x v="5602"/>
    <d v="2024-05-15T00:00:00"/>
    <x v="6"/>
    <n v="1"/>
    <n v="120"/>
    <n v="10"/>
    <n v="120"/>
    <n v="108"/>
    <n v="-12"/>
    <x v="3"/>
    <x v="0"/>
  </r>
  <r>
    <s v="e7723c0f-811b-4361-a6cb-5068c3e95095"/>
    <s v="Catherine Shaw"/>
    <s v="Catherine"/>
    <s v="Shaw"/>
    <s v="markgomez@example.org"/>
    <x v="5603"/>
    <d v="2024-08-07T00:00:00"/>
    <x v="0"/>
    <n v="4"/>
    <n v="800"/>
    <n v="0"/>
    <n v="3200"/>
    <n v="3200"/>
    <n v="0"/>
    <x v="2"/>
    <x v="1"/>
  </r>
  <r>
    <s v="20068367-ab5b-4006-aca9-6304226f1293"/>
    <s v="Johnny Ball"/>
    <s v="Johnny"/>
    <s v="Ball"/>
    <s v="michele90@example.net"/>
    <x v="5604"/>
    <d v="2025-01-17T00:00:00"/>
    <x v="4"/>
    <n v="4"/>
    <n v="1200"/>
    <n v="0"/>
    <n v="4800"/>
    <n v="4800"/>
    <n v="0"/>
    <x v="4"/>
    <x v="0"/>
  </r>
  <r>
    <s v="4c12909d-3374-4bd4-9d6f-94f596608e53"/>
    <s v="David Bennett"/>
    <s v="David"/>
    <s v="Bennett"/>
    <s v="rsullivan@example.com"/>
    <x v="5605"/>
    <d v="2024-09-20T00:00:00"/>
    <x v="0"/>
    <n v="3"/>
    <n v="800"/>
    <n v="0"/>
    <n v="2400"/>
    <n v="2400"/>
    <n v="0"/>
    <x v="1"/>
    <x v="0"/>
  </r>
  <r>
    <s v="9348d9b5-f68a-4313-ba75-9ceffe79bc48"/>
    <s v="Terry Martin"/>
    <s v="Terry"/>
    <s v="Martin"/>
    <s v="benjaminwiley@example.org"/>
    <x v="190"/>
    <d v="2024-11-02T00:00:00"/>
    <x v="6"/>
    <n v="1"/>
    <n v="120"/>
    <n v="15"/>
    <n v="120"/>
    <n v="102"/>
    <n v="-18"/>
    <x v="0"/>
    <x v="0"/>
  </r>
  <r>
    <s v="c53710c7-8ee5-416c-bbc6-476c26809db9"/>
    <s v="Jessica Hodges"/>
    <s v="Jessica"/>
    <s v="Hodges"/>
    <s v="priscillabauer@example.com"/>
    <x v="5606"/>
    <d v="2024-11-01T00:00:00"/>
    <x v="6"/>
    <n v="4"/>
    <n v="120"/>
    <n v="5"/>
    <n v="480"/>
    <n v="456"/>
    <n v="-24"/>
    <x v="0"/>
    <x v="0"/>
  </r>
  <r>
    <s v="96a335dd-048e-42de-95d2-d5c44f583627"/>
    <s v="Rebecca Henderson"/>
    <s v="Rebecca"/>
    <s v="Henderson"/>
    <s v="jacobstammie@example.com"/>
    <x v="5607"/>
    <d v="2024-09-25T00:00:00"/>
    <x v="6"/>
    <n v="2"/>
    <n v="120"/>
    <n v="5"/>
    <n v="240"/>
    <n v="228"/>
    <n v="-12"/>
    <x v="1"/>
    <x v="0"/>
  </r>
  <r>
    <s v="5d23d078-3300-449d-859a-d2f9918729d1"/>
    <s v="David Diaz"/>
    <s v="David"/>
    <s v="Diaz"/>
    <s v="baxterdavid@example.org"/>
    <x v="5608"/>
    <d v="2024-04-22T00:00:00"/>
    <x v="0"/>
    <n v="4"/>
    <n v="800"/>
    <n v="5"/>
    <n v="3200"/>
    <n v="3040"/>
    <n v="-160"/>
    <x v="2"/>
    <x v="1"/>
  </r>
  <r>
    <s v="236634c7-9211-4725-99a8-2293f460dd19"/>
    <s v="Courtney Morgan"/>
    <s v="Courtney"/>
    <s v="Morgan"/>
    <s v="toddespinoza@example.org"/>
    <x v="2276"/>
    <d v="2024-12-25T00:00:00"/>
    <x v="2"/>
    <n v="3"/>
    <n v="300"/>
    <n v="0"/>
    <n v="900"/>
    <n v="900"/>
    <n v="0"/>
    <x v="2"/>
    <x v="0"/>
  </r>
  <r>
    <s v="9be5e02d-d462-4bc9-94b5-f0a412fe4c0b"/>
    <s v="John Dodson"/>
    <s v="John"/>
    <s v="Dodson"/>
    <s v="ehuang@example.net"/>
    <x v="5096"/>
    <d v="2025-02-02T00:00:00"/>
    <x v="6"/>
    <n v="2"/>
    <n v="120"/>
    <n v="0"/>
    <n v="240"/>
    <n v="240"/>
    <n v="0"/>
    <x v="4"/>
    <x v="0"/>
  </r>
  <r>
    <s v="c4efabd9-1e29-4ed2-be85-8a09b8b529f6"/>
    <s v="Tracy Rice"/>
    <s v="Tracy"/>
    <s v="Rice"/>
    <s v="baxtersonia@example.org"/>
    <x v="5609"/>
    <d v="2025-03-11T00:00:00"/>
    <x v="4"/>
    <n v="2"/>
    <n v="1200"/>
    <n v="0"/>
    <n v="2400"/>
    <n v="2400"/>
    <n v="0"/>
    <x v="2"/>
    <x v="0"/>
  </r>
  <r>
    <s v="27c4e321-13a4-46d4-b830-175c55f5a4f3"/>
    <s v="Sandra Fitzgerald"/>
    <s v="Sandra"/>
    <s v="Fitzgerald"/>
    <s v="john15@example.net"/>
    <x v="4029"/>
    <d v="2024-07-23T00:00:00"/>
    <x v="3"/>
    <n v="4"/>
    <n v="200"/>
    <n v="0"/>
    <n v="800"/>
    <n v="800"/>
    <n v="0"/>
    <x v="0"/>
    <x v="0"/>
  </r>
  <r>
    <s v="d7289d1a-492f-423e-bb98-a33140fc07d8"/>
    <s v="Adam Owens"/>
    <s v="Adam"/>
    <s v="Owens"/>
    <s v="jacob17@example.net"/>
    <x v="5610"/>
    <d v="2024-04-30T00:00:00"/>
    <x v="6"/>
    <n v="2"/>
    <n v="120"/>
    <n v="10"/>
    <n v="240"/>
    <n v="216"/>
    <n v="-24"/>
    <x v="1"/>
    <x v="0"/>
  </r>
  <r>
    <s v="5b07045f-78bb-4b31-a8cf-04fa582f1aa1"/>
    <s v="George Richardson"/>
    <s v="George"/>
    <s v="Richardson"/>
    <s v="normancampbell@example.net"/>
    <x v="5611"/>
    <d v="2025-04-06T00:00:00"/>
    <x v="6"/>
    <n v="3"/>
    <n v="120"/>
    <n v="15"/>
    <n v="360"/>
    <n v="306"/>
    <n v="-54"/>
    <x v="0"/>
    <x v="0"/>
  </r>
  <r>
    <s v="c046a1d0-e075-46ca-a71c-095cd1afab6c"/>
    <s v="Angela Phelps"/>
    <s v="Angela"/>
    <s v="Phelps"/>
    <s v="alandorsey@example.net"/>
    <x v="5612"/>
    <d v="2024-06-21T00:00:00"/>
    <x v="1"/>
    <n v="3"/>
    <n v="100"/>
    <n v="0"/>
    <n v="300"/>
    <n v="300"/>
    <n v="0"/>
    <x v="3"/>
    <x v="0"/>
  </r>
  <r>
    <s v="3f3b9bce-5817-4a8d-b087-a2da6502b5b7"/>
    <s v="Gabriela Gallagher"/>
    <s v="Gabriela"/>
    <s v="Gallagher"/>
    <s v="darrellholmes@example.org"/>
    <x v="5613"/>
    <d v="2025-04-14T00:00:00"/>
    <x v="1"/>
    <n v="3"/>
    <n v="100"/>
    <n v="5"/>
    <n v="300"/>
    <n v="285"/>
    <n v="-15"/>
    <x v="3"/>
    <x v="0"/>
  </r>
  <r>
    <s v="aa8dfc0c-45c8-4b1e-a56d-902b9e15b445"/>
    <s v="Carrie Holloway"/>
    <s v="Carrie"/>
    <s v="Holloway"/>
    <s v="ocarter@example.net"/>
    <x v="5614"/>
    <d v="2024-06-01T00:00:00"/>
    <x v="7"/>
    <n v="2"/>
    <n v="150"/>
    <n v="0"/>
    <n v="300"/>
    <n v="300"/>
    <n v="0"/>
    <x v="4"/>
    <x v="0"/>
  </r>
  <r>
    <s v="5f0fedda-be1c-4bb7-bee7-3ce09c8a7ced"/>
    <s v="Julie Zuniga"/>
    <s v="Julie"/>
    <s v="Zuniga"/>
    <s v="zortega@example.net"/>
    <x v="5615"/>
    <d v="2025-04-19T00:00:00"/>
    <x v="5"/>
    <n v="3"/>
    <n v="90"/>
    <n v="5"/>
    <n v="270"/>
    <n v="256.5"/>
    <n v="-13.5"/>
    <x v="3"/>
    <x v="0"/>
  </r>
  <r>
    <s v="0557cad0-cf06-45bb-a55e-153092c1e8cf"/>
    <s v="Stephanie Bishop"/>
    <s v="Stephanie"/>
    <s v="Bishop"/>
    <s v="michaelgraves@example.com"/>
    <x v="5616"/>
    <d v="2024-05-20T00:00:00"/>
    <x v="5"/>
    <n v="2"/>
    <n v="90"/>
    <n v="15"/>
    <n v="180"/>
    <n v="153"/>
    <n v="-27"/>
    <x v="4"/>
    <x v="1"/>
  </r>
  <r>
    <s v="780bb531-a23c-4ea3-a270-af49ebd31c21"/>
    <s v="Jeremy Anderson"/>
    <s v="Jeremy"/>
    <s v="Anderson"/>
    <s v="donnabarnett@example.net"/>
    <x v="5617"/>
    <d v="2024-05-29T00:00:00"/>
    <x v="1"/>
    <n v="1"/>
    <n v="100"/>
    <n v="10"/>
    <n v="100"/>
    <n v="90"/>
    <n v="-10"/>
    <x v="4"/>
    <x v="0"/>
  </r>
  <r>
    <s v="3fd28d21-0971-4806-af9b-bf17f5f55bee"/>
    <s v="Scott Martinez"/>
    <s v="Scott"/>
    <s v="Martinez"/>
    <s v="tgonzalez@example.org"/>
    <x v="5618"/>
    <d v="2024-09-08T00:00:00"/>
    <x v="5"/>
    <n v="2"/>
    <n v="90"/>
    <n v="10"/>
    <n v="180"/>
    <n v="162"/>
    <n v="-18"/>
    <x v="1"/>
    <x v="1"/>
  </r>
  <r>
    <s v="5c824072-06ce-4d96-9ce5-45b3e36d0809"/>
    <s v="Danielle Davis"/>
    <s v="Danielle"/>
    <s v="Davis"/>
    <s v="tiffanymccarthy@example.org"/>
    <x v="5619"/>
    <d v="2024-04-26T00:00:00"/>
    <x v="8"/>
    <n v="2"/>
    <n v="50"/>
    <n v="5"/>
    <n v="100"/>
    <n v="95"/>
    <n v="-5"/>
    <x v="4"/>
    <x v="0"/>
  </r>
  <r>
    <s v="8e6c4bf5-c115-4f0f-91cb-104a1bbe8d0a"/>
    <s v="Matthew Gardner"/>
    <s v="Matthew"/>
    <s v="Gardner"/>
    <s v="dustinlowery@example.net"/>
    <x v="5620"/>
    <d v="2024-09-07T00:00:00"/>
    <x v="5"/>
    <n v="3"/>
    <n v="90"/>
    <n v="5"/>
    <n v="270"/>
    <n v="256.5"/>
    <n v="-13.5"/>
    <x v="2"/>
    <x v="0"/>
  </r>
  <r>
    <s v="c4e8d6c4-518a-43df-860b-8fc42acbb965"/>
    <s v="Kendra Carlson"/>
    <s v="Kendra"/>
    <s v="Carlson"/>
    <s v="mollyelliott@example.org"/>
    <x v="5621"/>
    <d v="2025-01-29T00:00:00"/>
    <x v="1"/>
    <n v="4"/>
    <n v="100"/>
    <n v="5"/>
    <n v="400"/>
    <n v="380"/>
    <n v="-20"/>
    <x v="3"/>
    <x v="0"/>
  </r>
  <r>
    <s v="6ffc153b-2cca-445d-b816-a369a54b03a6"/>
    <s v="Jeffrey Sanchez"/>
    <s v="Jeffrey"/>
    <s v="Sanchez"/>
    <s v="mwilliams@example.net"/>
    <x v="5622"/>
    <d v="2025-04-11T00:00:00"/>
    <x v="0"/>
    <n v="4"/>
    <n v="800"/>
    <n v="5"/>
    <n v="3200"/>
    <n v="3040"/>
    <n v="-160"/>
    <x v="1"/>
    <x v="0"/>
  </r>
  <r>
    <s v="0452d9af-a758-4253-9d32-f5b34b6ba647"/>
    <s v="Shannon Cortez"/>
    <s v="Shannon"/>
    <s v="Cortez"/>
    <s v="robinsonjames@example.org"/>
    <x v="2284"/>
    <d v="2024-11-23T00:00:00"/>
    <x v="6"/>
    <n v="1"/>
    <n v="120"/>
    <n v="0"/>
    <n v="120"/>
    <n v="120"/>
    <n v="0"/>
    <x v="0"/>
    <x v="0"/>
  </r>
  <r>
    <s v="4c71c192-b23f-4795-9b83-2bb73aec92c5"/>
    <s v="Gabrielle Holden"/>
    <s v="Gabrielle"/>
    <s v="Holden"/>
    <s v="amyrodriguez@example.com"/>
    <x v="5623"/>
    <d v="2024-10-09T00:00:00"/>
    <x v="8"/>
    <n v="2"/>
    <n v="50"/>
    <n v="10"/>
    <n v="100"/>
    <n v="90"/>
    <n v="-10"/>
    <x v="2"/>
    <x v="0"/>
  </r>
  <r>
    <s v="e477fd05-61ac-4ddb-bd87-723ffe319cad"/>
    <s v="Brandon Young"/>
    <s v="Brandon"/>
    <s v="Young"/>
    <s v="jgray@example.net"/>
    <x v="5624"/>
    <d v="2024-09-15T00:00:00"/>
    <x v="6"/>
    <n v="3"/>
    <n v="120"/>
    <n v="10"/>
    <n v="360"/>
    <n v="324"/>
    <n v="-36"/>
    <x v="3"/>
    <x v="0"/>
  </r>
  <r>
    <s v="5bfd8950-02ba-4c9b-83cb-e635244d959c"/>
    <s v="Sara Johnston"/>
    <s v="Sara"/>
    <s v="Johnston"/>
    <s v="bentleyjamie@example.org"/>
    <x v="2781"/>
    <d v="2024-09-22T00:00:00"/>
    <x v="7"/>
    <n v="2"/>
    <n v="150"/>
    <n v="0"/>
    <n v="300"/>
    <n v="300"/>
    <n v="0"/>
    <x v="1"/>
    <x v="0"/>
  </r>
  <r>
    <s v="07f912d9-f5db-49d8-8a61-4570b29e01c0"/>
    <s v="Ashley Rodriguez DDS"/>
    <s v="Ashley"/>
    <s v="DDS"/>
    <s v="todd36@example.com"/>
    <x v="5625"/>
    <d v="2025-01-24T00:00:00"/>
    <x v="0"/>
    <n v="2"/>
    <n v="800"/>
    <n v="0"/>
    <n v="1600"/>
    <n v="1600"/>
    <n v="0"/>
    <x v="3"/>
    <x v="0"/>
  </r>
  <r>
    <s v="fe154c6c-6731-4090-ac3d-7d692416d3fb"/>
    <s v="Charles Carroll"/>
    <s v="Charles"/>
    <s v="Carroll"/>
    <s v="gmclean@example.net"/>
    <x v="5626"/>
    <d v="2024-07-01T00:00:00"/>
    <x v="1"/>
    <n v="2"/>
    <n v="100"/>
    <n v="10"/>
    <n v="200"/>
    <n v="180"/>
    <n v="-20"/>
    <x v="0"/>
    <x v="0"/>
  </r>
  <r>
    <s v="fc8a3ec8-c7a0-4101-9989-555ec44f6f89"/>
    <s v="Robert Gonzales"/>
    <s v="Robert"/>
    <s v="Gonzales"/>
    <s v="jessica12@example.com"/>
    <x v="5627"/>
    <d v="2024-05-10T00:00:00"/>
    <x v="6"/>
    <n v="4"/>
    <n v="120"/>
    <n v="0"/>
    <n v="480"/>
    <n v="480"/>
    <n v="0"/>
    <x v="4"/>
    <x v="0"/>
  </r>
  <r>
    <s v="483c0166-b7e0-4da4-98c8-f5f095141283"/>
    <s v="Michele Hernandez"/>
    <s v="Michele"/>
    <s v="Hernandez"/>
    <s v="christopher71@example.org"/>
    <x v="5628"/>
    <d v="2024-08-02T00:00:00"/>
    <x v="5"/>
    <n v="1"/>
    <n v="90"/>
    <n v="10"/>
    <n v="90"/>
    <n v="81"/>
    <n v="-9"/>
    <x v="1"/>
    <x v="1"/>
  </r>
  <r>
    <s v="c5c9f39b-270f-4b1c-a3b1-4e6f2a1c10bc"/>
    <s v="Joshua Brown"/>
    <s v="Joshua"/>
    <s v="Brown"/>
    <s v="glenn48@example.net"/>
    <x v="5629"/>
    <d v="2024-04-27T00:00:00"/>
    <x v="2"/>
    <n v="3"/>
    <n v="300"/>
    <n v="10"/>
    <n v="900"/>
    <n v="810"/>
    <n v="-90"/>
    <x v="0"/>
    <x v="0"/>
  </r>
  <r>
    <s v="6f3ff798-2fc0-4e83-b7e3-6c390febf7b7"/>
    <s v="Laurie Salas"/>
    <s v="Laurie"/>
    <s v="Salas"/>
    <s v="murraysydney@example.net"/>
    <x v="4566"/>
    <d v="2024-04-23T00:00:00"/>
    <x v="2"/>
    <n v="3"/>
    <n v="300"/>
    <n v="0"/>
    <n v="900"/>
    <n v="900"/>
    <n v="0"/>
    <x v="1"/>
    <x v="0"/>
  </r>
  <r>
    <s v="db339ebe-e43b-4d6d-be50-81e6f108920b"/>
    <s v="Angie Duke"/>
    <s v="Angie"/>
    <s v="Duke"/>
    <s v="patricia64@example.com"/>
    <x v="5630"/>
    <d v="2024-05-24T00:00:00"/>
    <x v="1"/>
    <n v="4"/>
    <n v="100"/>
    <n v="5"/>
    <n v="400"/>
    <n v="380"/>
    <n v="-20"/>
    <x v="2"/>
    <x v="1"/>
  </r>
  <r>
    <s v="12761e96-6a95-4475-bac8-73c79c497346"/>
    <s v="John Foster"/>
    <s v="John"/>
    <s v="Foster"/>
    <s v="shawn40@example.net"/>
    <x v="5631"/>
    <d v="2025-04-16T00:00:00"/>
    <x v="1"/>
    <n v="4"/>
    <n v="100"/>
    <n v="5"/>
    <n v="400"/>
    <n v="380"/>
    <n v="-20"/>
    <x v="4"/>
    <x v="0"/>
  </r>
  <r>
    <s v="66ba6811-0901-4af7-82a7-6a848667b9e4"/>
    <s v="Nicholas Mayo"/>
    <s v="Nicholas"/>
    <s v="Mayo"/>
    <s v="stephanie46@example.org"/>
    <x v="5632"/>
    <d v="2024-10-21T00:00:00"/>
    <x v="5"/>
    <n v="3"/>
    <n v="90"/>
    <n v="0"/>
    <n v="270"/>
    <n v="270"/>
    <n v="0"/>
    <x v="3"/>
    <x v="0"/>
  </r>
  <r>
    <s v="01cd4ae0-5122-435f-952e-b1d766bd5bbb"/>
    <s v="Carlos Conner"/>
    <s v="Carlos"/>
    <s v="Conner"/>
    <s v="christensenrenee@example.com"/>
    <x v="2147"/>
    <d v="2024-05-23T00:00:00"/>
    <x v="0"/>
    <n v="1"/>
    <n v="800"/>
    <n v="0"/>
    <n v="800"/>
    <n v="800"/>
    <n v="0"/>
    <x v="4"/>
    <x v="0"/>
  </r>
  <r>
    <s v="449ec26c-8bcf-4751-957c-18a66e7da57a"/>
    <s v="Meghan Rodriguez"/>
    <s v="Meghan"/>
    <s v="Rodriguez"/>
    <s v="robin68@example.net"/>
    <x v="5633"/>
    <d v="2025-04-01T00:00:00"/>
    <x v="2"/>
    <n v="4"/>
    <n v="300"/>
    <n v="5"/>
    <n v="1200"/>
    <n v="1140"/>
    <n v="-60"/>
    <x v="2"/>
    <x v="0"/>
  </r>
  <r>
    <s v="4a892a01-3ac1-4a8f-8b16-f4b78b0283ce"/>
    <s v="Tanya Rios"/>
    <s v="Tanya"/>
    <s v="Rios"/>
    <s v="gabriellejones@example.net"/>
    <x v="5634"/>
    <d v="2024-12-30T00:00:00"/>
    <x v="7"/>
    <n v="2"/>
    <n v="150"/>
    <n v="10"/>
    <n v="300"/>
    <n v="270"/>
    <n v="-30"/>
    <x v="4"/>
    <x v="0"/>
  </r>
  <r>
    <s v="8fe1585d-277a-4aba-8a3e-cede5da6f202"/>
    <s v="Brian Parsons"/>
    <s v="Brian"/>
    <s v="Parsons"/>
    <s v="joseph13@example.net"/>
    <x v="5635"/>
    <d v="2025-03-31T00:00:00"/>
    <x v="7"/>
    <n v="1"/>
    <n v="150"/>
    <n v="0"/>
    <n v="150"/>
    <n v="150"/>
    <n v="0"/>
    <x v="1"/>
    <x v="0"/>
  </r>
  <r>
    <s v="a3528d57-2c0f-4a8e-b352-f4914f845f0e"/>
    <s v="Laura Smith"/>
    <s v="Laura"/>
    <s v="Smith"/>
    <s v="lholder@example.net"/>
    <x v="5636"/>
    <d v="2024-08-03T00:00:00"/>
    <x v="3"/>
    <n v="3"/>
    <n v="200"/>
    <n v="0"/>
    <n v="600"/>
    <n v="600"/>
    <n v="0"/>
    <x v="1"/>
    <x v="0"/>
  </r>
  <r>
    <s v="2ea7609e-41c0-4692-a3d8-4592d7898c32"/>
    <s v="Christine Estrada"/>
    <s v="Christine"/>
    <s v="Estrada"/>
    <s v="santosjared@example.com"/>
    <x v="2183"/>
    <d v="2024-06-03T00:00:00"/>
    <x v="7"/>
    <n v="2"/>
    <n v="150"/>
    <n v="5"/>
    <n v="300"/>
    <n v="285"/>
    <n v="-15"/>
    <x v="2"/>
    <x v="0"/>
  </r>
  <r>
    <s v="ec3eabcb-b970-40b1-af43-deb170760c8b"/>
    <s v="Sharon Rich"/>
    <s v="Sharon"/>
    <s v="Rich"/>
    <s v="delacruzsusan@example.net"/>
    <x v="1712"/>
    <d v="2024-04-30T00:00:00"/>
    <x v="7"/>
    <n v="4"/>
    <n v="150"/>
    <n v="5"/>
    <n v="600"/>
    <n v="570"/>
    <n v="-30"/>
    <x v="4"/>
    <x v="0"/>
  </r>
  <r>
    <s v="c4995901-7afa-4294-b610-13cb92b9d7b0"/>
    <s v="Toni Patel"/>
    <s v="Toni"/>
    <s v="Patel"/>
    <s v="elizabeth55@example.com"/>
    <x v="2938"/>
    <d v="2024-07-09T00:00:00"/>
    <x v="5"/>
    <n v="2"/>
    <n v="90"/>
    <n v="5"/>
    <n v="180"/>
    <n v="171"/>
    <n v="-9"/>
    <x v="3"/>
    <x v="0"/>
  </r>
  <r>
    <s v="693bead1-1c3a-450b-8470-947d58d7f53e"/>
    <s v="Michelle Guerra"/>
    <s v="Michelle"/>
    <s v="Guerra"/>
    <s v="huntercharles@example.net"/>
    <x v="5637"/>
    <d v="2024-06-02T00:00:00"/>
    <x v="3"/>
    <n v="4"/>
    <n v="200"/>
    <n v="0"/>
    <n v="800"/>
    <n v="800"/>
    <n v="0"/>
    <x v="4"/>
    <x v="0"/>
  </r>
  <r>
    <s v="2d84421a-755e-4c6b-934b-d0c892833da0"/>
    <s v="Robert Wade"/>
    <s v="Robert"/>
    <s v="Wade"/>
    <s v="kstrickland@example.net"/>
    <x v="5638"/>
    <d v="2024-08-22T00:00:00"/>
    <x v="2"/>
    <n v="4"/>
    <n v="300"/>
    <n v="5"/>
    <n v="1200"/>
    <n v="1140"/>
    <n v="-60"/>
    <x v="4"/>
    <x v="0"/>
  </r>
  <r>
    <s v="a5198a54-229c-4aa1-b7af-3c1d174183a7"/>
    <s v="Robert Huffman"/>
    <s v="Robert"/>
    <s v="Huffman"/>
    <s v="jonwall@example.com"/>
    <x v="1832"/>
    <d v="2024-12-19T00:00:00"/>
    <x v="6"/>
    <n v="1"/>
    <n v="120"/>
    <n v="5"/>
    <n v="120"/>
    <n v="114"/>
    <n v="-6"/>
    <x v="4"/>
    <x v="0"/>
  </r>
  <r>
    <s v="37f2b2f4-9b37-4eed-864f-4934b3db6e30"/>
    <s v="Anthony Hawkins"/>
    <s v="Anthony"/>
    <s v="Hawkins"/>
    <s v="paul76@example.net"/>
    <x v="5639"/>
    <d v="2025-03-30T00:00:00"/>
    <x v="8"/>
    <n v="2"/>
    <n v="50"/>
    <n v="10"/>
    <n v="100"/>
    <n v="90"/>
    <n v="-10"/>
    <x v="1"/>
    <x v="0"/>
  </r>
  <r>
    <s v="2be32912-febe-4d8f-a3ce-09559912d958"/>
    <s v="Tommy Dudley"/>
    <s v="Tommy"/>
    <s v="Dudley"/>
    <s v="christopher51@example.net"/>
    <x v="5640"/>
    <d v="2024-12-18T00:00:00"/>
    <x v="1"/>
    <n v="4"/>
    <n v="100"/>
    <n v="10"/>
    <n v="400"/>
    <n v="360"/>
    <n v="-40"/>
    <x v="4"/>
    <x v="0"/>
  </r>
  <r>
    <s v="a55e3606-68cf-4479-93a7-c9108efbab9e"/>
    <s v="Pamela Kemp"/>
    <s v="Pamela"/>
    <s v="Kemp"/>
    <s v="darrengraves@example.com"/>
    <x v="5641"/>
    <d v="2025-03-09T00:00:00"/>
    <x v="8"/>
    <n v="2"/>
    <n v="50"/>
    <n v="0"/>
    <n v="100"/>
    <n v="100"/>
    <n v="0"/>
    <x v="4"/>
    <x v="0"/>
  </r>
  <r>
    <s v="0b2515b2-7844-4f19-b016-288c198ab017"/>
    <s v="Theodore Randolph"/>
    <s v="Theodore"/>
    <s v="Randolph"/>
    <s v="brianguerra@example.com"/>
    <x v="1183"/>
    <d v="2025-03-02T00:00:00"/>
    <x v="6"/>
    <n v="2"/>
    <n v="120"/>
    <n v="15"/>
    <n v="240"/>
    <n v="204"/>
    <n v="-36"/>
    <x v="4"/>
    <x v="0"/>
  </r>
  <r>
    <s v="f6ddff5a-e10d-4884-8ab4-99a773585bb3"/>
    <s v="Austin Garcia"/>
    <s v="Austin"/>
    <s v="Garcia"/>
    <s v="qmcdowell@example.com"/>
    <x v="5642"/>
    <d v="2024-05-15T00:00:00"/>
    <x v="3"/>
    <n v="2"/>
    <n v="200"/>
    <n v="0"/>
    <n v="400"/>
    <n v="400"/>
    <n v="0"/>
    <x v="2"/>
    <x v="0"/>
  </r>
  <r>
    <s v="0df24fa0-8092-440a-8190-e0e65f876f9d"/>
    <s v="Dawn Bell"/>
    <s v="Dawn"/>
    <s v="Bell"/>
    <s v="chrisarnold@example.org"/>
    <x v="5643"/>
    <d v="2024-12-03T00:00:00"/>
    <x v="3"/>
    <n v="3"/>
    <n v="200"/>
    <n v="5"/>
    <n v="600"/>
    <n v="570"/>
    <n v="-30"/>
    <x v="3"/>
    <x v="0"/>
  </r>
  <r>
    <s v="d5df0899-e1a0-4fa9-84d7-df989e8b14e1"/>
    <s v="Amber Brooks"/>
    <s v="Amber"/>
    <s v="Brooks"/>
    <s v="daniel69@example.net"/>
    <x v="2687"/>
    <d v="2024-12-12T00:00:00"/>
    <x v="4"/>
    <n v="3"/>
    <n v="1200"/>
    <n v="0"/>
    <n v="3600"/>
    <n v="3600"/>
    <n v="0"/>
    <x v="3"/>
    <x v="0"/>
  </r>
  <r>
    <s v="c04a860d-4c99-427c-b46c-a56ed2bfdf1a"/>
    <s v="Mrs. Megan Sellers"/>
    <s v="Mrs"/>
    <s v="Sellers"/>
    <s v="jennifer53@example.org"/>
    <x v="5644"/>
    <d v="2024-12-22T00:00:00"/>
    <x v="4"/>
    <n v="2"/>
    <n v="1200"/>
    <n v="0"/>
    <n v="2400"/>
    <n v="2400"/>
    <n v="0"/>
    <x v="3"/>
    <x v="0"/>
  </r>
  <r>
    <s v="ab1322d9-435a-47f1-86f6-1b8c859bb00f"/>
    <s v="Robert Thomas"/>
    <s v="Robert"/>
    <s v="Thomas"/>
    <s v="ihughes@example.net"/>
    <x v="5091"/>
    <d v="2025-04-16T00:00:00"/>
    <x v="8"/>
    <n v="1"/>
    <n v="50"/>
    <n v="0"/>
    <n v="50"/>
    <n v="50"/>
    <n v="0"/>
    <x v="1"/>
    <x v="1"/>
  </r>
  <r>
    <s v="60748b31-44e6-431f-b4f9-c9b6f0adc54d"/>
    <s v="Erin Kim"/>
    <s v="Erin"/>
    <s v="Kim"/>
    <s v="johnsantos@example.net"/>
    <x v="5645"/>
    <d v="2024-06-11T00:00:00"/>
    <x v="6"/>
    <n v="4"/>
    <n v="120"/>
    <n v="0"/>
    <n v="480"/>
    <n v="480"/>
    <n v="0"/>
    <x v="4"/>
    <x v="0"/>
  </r>
  <r>
    <s v="2bacfc18-e5e2-4907-929a-f17623efe09e"/>
    <s v="Adam Pierce"/>
    <s v="Adam"/>
    <s v="Pierce"/>
    <s v="john10@example.org"/>
    <x v="5646"/>
    <d v="2024-08-15T00:00:00"/>
    <x v="4"/>
    <n v="2"/>
    <n v="1200"/>
    <n v="0"/>
    <n v="2400"/>
    <n v="2400"/>
    <n v="0"/>
    <x v="1"/>
    <x v="0"/>
  </r>
  <r>
    <s v="0eb7865c-26bc-4f7f-971a-9cf59cd3af17"/>
    <s v="Stephanie Johnson"/>
    <s v="Stephanie"/>
    <s v="Johnson"/>
    <s v="sullivankristen@example.com"/>
    <x v="1076"/>
    <d v="2024-09-19T00:00:00"/>
    <x v="2"/>
    <n v="2"/>
    <n v="300"/>
    <n v="5"/>
    <n v="600"/>
    <n v="570"/>
    <n v="-30"/>
    <x v="4"/>
    <x v="0"/>
  </r>
  <r>
    <s v="05bd1336-e580-4900-98d9-b733c9a4020a"/>
    <s v="Dr. Angela Martin MD"/>
    <s v="Dr"/>
    <s v="MD"/>
    <s v="sanchezshawn@example.net"/>
    <x v="5647"/>
    <d v="2024-07-15T00:00:00"/>
    <x v="1"/>
    <n v="4"/>
    <n v="100"/>
    <n v="0"/>
    <n v="400"/>
    <n v="400"/>
    <n v="0"/>
    <x v="4"/>
    <x v="0"/>
  </r>
  <r>
    <s v="be167dbb-6155-446d-b3bf-af8c82d134ac"/>
    <s v="Antonio Beard"/>
    <s v="Antonio"/>
    <s v="Beard"/>
    <s v="hernandezrussell@example.net"/>
    <x v="4063"/>
    <d v="2024-05-12T00:00:00"/>
    <x v="4"/>
    <n v="4"/>
    <n v="1200"/>
    <n v="0"/>
    <n v="4800"/>
    <n v="4800"/>
    <n v="0"/>
    <x v="4"/>
    <x v="0"/>
  </r>
  <r>
    <s v="8585ae2c-e453-4384-a0e2-9717c5cd1d28"/>
    <s v="Joseph Allen"/>
    <s v="Joseph"/>
    <s v="Allen"/>
    <s v="joshua68@example.org"/>
    <x v="5648"/>
    <d v="2025-03-07T00:00:00"/>
    <x v="3"/>
    <n v="3"/>
    <n v="200"/>
    <n v="0"/>
    <n v="600"/>
    <n v="600"/>
    <n v="0"/>
    <x v="3"/>
    <x v="1"/>
  </r>
  <r>
    <s v="7dc67ac5-a89f-45f1-8315-81628ba8dea8"/>
    <s v="Teresa Hicks"/>
    <s v="Teresa"/>
    <s v="Hicks"/>
    <s v="walshmichael@example.com"/>
    <x v="5649"/>
    <d v="2024-11-14T00:00:00"/>
    <x v="8"/>
    <n v="4"/>
    <n v="50"/>
    <n v="5"/>
    <n v="200"/>
    <n v="190"/>
    <n v="-10"/>
    <x v="2"/>
    <x v="0"/>
  </r>
  <r>
    <s v="62c0f06d-7bb2-4e79-b0e5-5b3d595f0baf"/>
    <s v="Andrea Lewis"/>
    <s v="Andrea"/>
    <s v="Lewis"/>
    <s v="nwilliams@example.org"/>
    <x v="762"/>
    <d v="2024-10-14T00:00:00"/>
    <x v="5"/>
    <n v="2"/>
    <n v="90"/>
    <n v="0"/>
    <n v="180"/>
    <n v="180"/>
    <n v="0"/>
    <x v="1"/>
    <x v="0"/>
  </r>
  <r>
    <s v="39a12749-da6c-4eb7-bd33-7ce6033dc233"/>
    <s v="Diane Anderson"/>
    <s v="Diane"/>
    <s v="Anderson"/>
    <s v="yholt@example.org"/>
    <x v="2493"/>
    <d v="2025-04-03T00:00:00"/>
    <x v="2"/>
    <n v="2"/>
    <n v="300"/>
    <n v="0"/>
    <n v="600"/>
    <n v="600"/>
    <n v="0"/>
    <x v="2"/>
    <x v="0"/>
  </r>
  <r>
    <s v="c3e49311-972b-40fe-86ea-33c1d2925870"/>
    <s v="Dennis Castro"/>
    <s v="Dennis"/>
    <s v="Castro"/>
    <s v="ovelazquez@example.com"/>
    <x v="5650"/>
    <d v="2024-04-21T00:00:00"/>
    <x v="5"/>
    <n v="4"/>
    <n v="90"/>
    <n v="0"/>
    <n v="360"/>
    <n v="360"/>
    <n v="0"/>
    <x v="3"/>
    <x v="0"/>
  </r>
  <r>
    <s v="9c504d1d-8671-4cdc-af91-17c342f8eb77"/>
    <s v="Sean Bell"/>
    <s v="Sean"/>
    <s v="Bell"/>
    <s v="woneill@example.net"/>
    <x v="5651"/>
    <d v="2025-02-09T00:00:00"/>
    <x v="1"/>
    <n v="3"/>
    <n v="100"/>
    <n v="5"/>
    <n v="300"/>
    <n v="285"/>
    <n v="-15"/>
    <x v="0"/>
    <x v="1"/>
  </r>
  <r>
    <s v="1048536d-6a51-416e-99e7-6178b997dd6e"/>
    <s v="Andrew Bentley"/>
    <s v="Andrew"/>
    <s v="Bentley"/>
    <s v="wwise@example.net"/>
    <x v="5652"/>
    <d v="2025-01-29T00:00:00"/>
    <x v="0"/>
    <n v="4"/>
    <n v="800"/>
    <n v="0"/>
    <n v="3200"/>
    <n v="3200"/>
    <n v="0"/>
    <x v="1"/>
    <x v="1"/>
  </r>
  <r>
    <s v="36d16145-8695-4fe9-8a4a-855841b7bacf"/>
    <s v="Paul Trevino"/>
    <s v="Paul"/>
    <s v="Trevino"/>
    <s v="amendoza@example.org"/>
    <x v="5653"/>
    <d v="2024-08-19T00:00:00"/>
    <x v="7"/>
    <n v="2"/>
    <n v="150"/>
    <n v="10"/>
    <n v="300"/>
    <n v="270"/>
    <n v="-30"/>
    <x v="4"/>
    <x v="0"/>
  </r>
  <r>
    <s v="c0233c27-87eb-4343-9e4f-fa046b308918"/>
    <s v="Marcus Flores"/>
    <s v="Marcus"/>
    <s v="Flores"/>
    <s v="richard38@example.net"/>
    <x v="5654"/>
    <d v="2024-05-28T00:00:00"/>
    <x v="6"/>
    <n v="1"/>
    <n v="120"/>
    <n v="5"/>
    <n v="120"/>
    <n v="114"/>
    <n v="-6"/>
    <x v="2"/>
    <x v="0"/>
  </r>
  <r>
    <s v="cf421671-6686-4929-ac84-915e73fa7cdd"/>
    <s v="Isaac Grant"/>
    <s v="Isaac"/>
    <s v="Grant"/>
    <s v="mcdonaldcaroline@example.org"/>
    <x v="5655"/>
    <d v="2025-01-06T00:00:00"/>
    <x v="6"/>
    <n v="1"/>
    <n v="120"/>
    <n v="0"/>
    <n v="120"/>
    <n v="120"/>
    <n v="0"/>
    <x v="0"/>
    <x v="1"/>
  </r>
  <r>
    <s v="47291281-27c3-45c5-aa75-a15c0a236833"/>
    <s v="Todd Richardson"/>
    <s v="Todd"/>
    <s v="Richardson"/>
    <s v="bgray@example.com"/>
    <x v="5656"/>
    <d v="2024-08-09T00:00:00"/>
    <x v="3"/>
    <n v="3"/>
    <n v="200"/>
    <n v="15"/>
    <n v="600"/>
    <n v="510"/>
    <n v="-90"/>
    <x v="3"/>
    <x v="0"/>
  </r>
  <r>
    <s v="ca9b9cf1-a8bf-4d90-9149-7f842658ab02"/>
    <s v="Donna Robertson"/>
    <s v="Donna"/>
    <s v="Robertson"/>
    <s v="hhardy@example.org"/>
    <x v="5657"/>
    <d v="2024-08-22T00:00:00"/>
    <x v="2"/>
    <n v="3"/>
    <n v="300"/>
    <n v="0"/>
    <n v="900"/>
    <n v="900"/>
    <n v="0"/>
    <x v="4"/>
    <x v="0"/>
  </r>
  <r>
    <s v="b3f61dce-b099-449c-886b-b9cf1291b112"/>
    <s v="Sophia Mack"/>
    <s v="Sophia"/>
    <s v="Mack"/>
    <s v="whitelinda@example.com"/>
    <x v="5361"/>
    <d v="2024-09-01T00:00:00"/>
    <x v="3"/>
    <n v="3"/>
    <n v="200"/>
    <n v="0"/>
    <n v="600"/>
    <n v="600"/>
    <n v="0"/>
    <x v="0"/>
    <x v="0"/>
  </r>
  <r>
    <s v="da6c1e1f-3bf0-41bd-916d-cef371ce303d"/>
    <s v="Donald Lynch"/>
    <s v="Donald"/>
    <s v="Lynch"/>
    <s v="johnscott@example.net"/>
    <x v="4988"/>
    <d v="2024-08-29T00:00:00"/>
    <x v="0"/>
    <n v="3"/>
    <n v="800"/>
    <n v="0"/>
    <n v="2400"/>
    <n v="2400"/>
    <n v="0"/>
    <x v="0"/>
    <x v="0"/>
  </r>
  <r>
    <s v="1180a2a4-6716-4644-8c27-d121201d0eb6"/>
    <s v="Carmen Shannon"/>
    <s v="Carmen"/>
    <s v="Shannon"/>
    <s v="carrie69@example.org"/>
    <x v="4150"/>
    <d v="2024-07-11T00:00:00"/>
    <x v="8"/>
    <n v="1"/>
    <n v="50"/>
    <n v="0"/>
    <n v="50"/>
    <n v="50"/>
    <n v="0"/>
    <x v="4"/>
    <x v="0"/>
  </r>
  <r>
    <s v="bfa3fdc2-b6e3-4c58-a2a0-e84b1cdab305"/>
    <s v="Debra Thompson"/>
    <s v="Debra"/>
    <s v="Thompson"/>
    <s v="patrick35@example.org"/>
    <x v="4144"/>
    <d v="2024-07-03T00:00:00"/>
    <x v="5"/>
    <n v="4"/>
    <n v="90"/>
    <n v="0"/>
    <n v="360"/>
    <n v="360"/>
    <n v="0"/>
    <x v="4"/>
    <x v="0"/>
  </r>
  <r>
    <s v="f71e8e41-8075-40cb-9a83-362f9e9f9a73"/>
    <s v="Shawn Rose"/>
    <s v="Shawn"/>
    <s v="Rose"/>
    <s v="staffordcarlos@example.com"/>
    <x v="5658"/>
    <d v="2024-10-24T00:00:00"/>
    <x v="6"/>
    <n v="4"/>
    <n v="120"/>
    <n v="0"/>
    <n v="480"/>
    <n v="480"/>
    <n v="0"/>
    <x v="4"/>
    <x v="0"/>
  </r>
  <r>
    <s v="96e61e8c-3558-4107-9b70-09014fec8e57"/>
    <s v="Tony Rojas"/>
    <s v="Tony"/>
    <s v="Rojas"/>
    <s v="joannbrown@example.net"/>
    <x v="5659"/>
    <d v="2024-09-19T00:00:00"/>
    <x v="0"/>
    <n v="4"/>
    <n v="800"/>
    <n v="5"/>
    <n v="3200"/>
    <n v="3040"/>
    <n v="-160"/>
    <x v="3"/>
    <x v="0"/>
  </r>
  <r>
    <s v="2e5f8bd0-46d1-4636-a065-f7a6672c70da"/>
    <s v="Drew Jones"/>
    <s v="Drew"/>
    <s v="Jones"/>
    <s v="melissaalvarez@example.com"/>
    <x v="5660"/>
    <d v="2025-03-30T00:00:00"/>
    <x v="7"/>
    <n v="4"/>
    <n v="150"/>
    <n v="0"/>
    <n v="600"/>
    <n v="600"/>
    <n v="0"/>
    <x v="0"/>
    <x v="0"/>
  </r>
  <r>
    <s v="15186e2b-a13c-4d9d-8d1a-80af1c71bd90"/>
    <s v="Jonathan Rodriguez"/>
    <s v="Jonathan"/>
    <s v="Rodriguez"/>
    <s v="steven99@example.net"/>
    <x v="5661"/>
    <d v="2024-06-19T00:00:00"/>
    <x v="8"/>
    <n v="2"/>
    <n v="50"/>
    <n v="10"/>
    <n v="100"/>
    <n v="90"/>
    <n v="-10"/>
    <x v="3"/>
    <x v="0"/>
  </r>
  <r>
    <s v="6f23bac1-dc2f-4abd-bab8-848437a01013"/>
    <s v="Angela Jones"/>
    <s v="Angela"/>
    <s v="Jones"/>
    <s v="fjones@example.org"/>
    <x v="2088"/>
    <d v="2024-12-25T00:00:00"/>
    <x v="7"/>
    <n v="4"/>
    <n v="150"/>
    <n v="0"/>
    <n v="600"/>
    <n v="600"/>
    <n v="0"/>
    <x v="1"/>
    <x v="0"/>
  </r>
  <r>
    <s v="c54b868a-fd21-4b4f-a459-a81c427814cd"/>
    <s v="Kevin Warren"/>
    <s v="Kevin"/>
    <s v="Warren"/>
    <s v="gjones@example.com"/>
    <x v="5319"/>
    <d v="2024-12-24T00:00:00"/>
    <x v="1"/>
    <n v="2"/>
    <n v="100"/>
    <n v="0"/>
    <n v="200"/>
    <n v="200"/>
    <n v="0"/>
    <x v="2"/>
    <x v="0"/>
  </r>
  <r>
    <s v="d6c4f317-baa4-4321-8a5a-e6cac953a1b2"/>
    <s v="Tammie Martinez"/>
    <s v="Tammie"/>
    <s v="Martinez"/>
    <s v="vbell@example.com"/>
    <x v="5662"/>
    <d v="2024-07-20T00:00:00"/>
    <x v="2"/>
    <n v="4"/>
    <n v="300"/>
    <n v="5"/>
    <n v="1200"/>
    <n v="1140"/>
    <n v="-60"/>
    <x v="2"/>
    <x v="0"/>
  </r>
  <r>
    <s v="1762c86f-00a4-4e53-b473-7cac08db93ba"/>
    <s v="Amber Lane"/>
    <s v="Amber"/>
    <s v="Lane"/>
    <s v="michael48@example.org"/>
    <x v="1716"/>
    <d v="2025-04-16T00:00:00"/>
    <x v="0"/>
    <n v="4"/>
    <n v="800"/>
    <n v="10"/>
    <n v="3200"/>
    <n v="2880"/>
    <n v="-320"/>
    <x v="3"/>
    <x v="0"/>
  </r>
  <r>
    <s v="1212209b-3a0d-48af-b082-7d23ecdbd8b9"/>
    <s v="Sheri Clark"/>
    <s v="Sheri"/>
    <s v="Clark"/>
    <s v="kingfrederick@example.org"/>
    <x v="5663"/>
    <d v="2025-02-08T00:00:00"/>
    <x v="2"/>
    <n v="2"/>
    <n v="300"/>
    <n v="5"/>
    <n v="600"/>
    <n v="570"/>
    <n v="-30"/>
    <x v="4"/>
    <x v="0"/>
  </r>
  <r>
    <s v="cb972bb0-6a06-466f-bcf2-034c251863eb"/>
    <s v="Austin Johnson"/>
    <s v="Austin"/>
    <s v="Johnson"/>
    <s v="andrewhorn@example.com"/>
    <x v="5664"/>
    <d v="2024-12-22T00:00:00"/>
    <x v="5"/>
    <n v="3"/>
    <n v="90"/>
    <n v="0"/>
    <n v="270"/>
    <n v="270"/>
    <n v="0"/>
    <x v="4"/>
    <x v="0"/>
  </r>
  <r>
    <s v="40e51868-617a-4089-8df9-616be0f9ffe6"/>
    <s v="Sharon Davis"/>
    <s v="Sharon"/>
    <s v="Davis"/>
    <s v="john66@example.net"/>
    <x v="5665"/>
    <d v="2025-02-21T00:00:00"/>
    <x v="5"/>
    <n v="3"/>
    <n v="90"/>
    <n v="0"/>
    <n v="270"/>
    <n v="270"/>
    <n v="0"/>
    <x v="2"/>
    <x v="0"/>
  </r>
  <r>
    <s v="0010ef23-8961-4738-b371-451b63e5680b"/>
    <s v="Alyssa Jones"/>
    <s v="Alyssa"/>
    <s v="Jones"/>
    <s v="jameslee@example.net"/>
    <x v="5666"/>
    <d v="2025-04-06T00:00:00"/>
    <x v="1"/>
    <n v="3"/>
    <n v="100"/>
    <n v="0"/>
    <n v="300"/>
    <n v="300"/>
    <n v="0"/>
    <x v="0"/>
    <x v="1"/>
  </r>
  <r>
    <s v="a5d18b9b-8f2c-49da-b60a-fdb90f2e0f33"/>
    <s v="Lauren Pena"/>
    <s v="Lauren"/>
    <s v="Pena"/>
    <s v="bentleyellen@example.com"/>
    <x v="5667"/>
    <d v="2024-06-21T00:00:00"/>
    <x v="7"/>
    <n v="1"/>
    <n v="150"/>
    <n v="5"/>
    <n v="150"/>
    <n v="142.5"/>
    <n v="-7.5"/>
    <x v="0"/>
    <x v="0"/>
  </r>
  <r>
    <s v="973bc0f0-53da-442b-a9fa-bde89081c7e0"/>
    <s v="Keith Murphy"/>
    <s v="Keith"/>
    <s v="Murphy"/>
    <s v="teresa76@example.net"/>
    <x v="5668"/>
    <d v="2024-10-27T00:00:00"/>
    <x v="8"/>
    <n v="2"/>
    <n v="50"/>
    <n v="10"/>
    <n v="100"/>
    <n v="90"/>
    <n v="-10"/>
    <x v="4"/>
    <x v="0"/>
  </r>
  <r>
    <s v="93c6a4b4-1acc-42be-b92a-53a0fdf71d0d"/>
    <s v="Kenneth Sanchez"/>
    <s v="Kenneth"/>
    <s v="Sanchez"/>
    <s v="ltownsend@example.org"/>
    <x v="523"/>
    <d v="2024-07-26T00:00:00"/>
    <x v="6"/>
    <n v="3"/>
    <n v="120"/>
    <n v="10"/>
    <n v="360"/>
    <n v="324"/>
    <n v="-36"/>
    <x v="1"/>
    <x v="0"/>
  </r>
  <r>
    <s v="da89909a-3cff-482c-93f1-8fb6c2ae4fb9"/>
    <s v="Stacey Anderson"/>
    <s v="Stacey"/>
    <s v="Anderson"/>
    <s v="patricia87@example.org"/>
    <x v="2178"/>
    <d v="2025-04-15T00:00:00"/>
    <x v="7"/>
    <n v="4"/>
    <n v="150"/>
    <n v="5"/>
    <n v="600"/>
    <n v="570"/>
    <n v="-30"/>
    <x v="4"/>
    <x v="0"/>
  </r>
  <r>
    <s v="4ce6f512-bd33-4331-9e5a-49baf1e7e085"/>
    <s v="Ryan Williams"/>
    <s v="Ryan"/>
    <s v="Williams"/>
    <s v="navarrodiana@example.net"/>
    <x v="910"/>
    <d v="2024-09-07T00:00:00"/>
    <x v="6"/>
    <n v="4"/>
    <n v="120"/>
    <n v="0"/>
    <n v="480"/>
    <n v="480"/>
    <n v="0"/>
    <x v="1"/>
    <x v="0"/>
  </r>
  <r>
    <s v="7b0ba304-60b3-4a31-aa02-bc245d50513a"/>
    <s v="Jimmy Good MD"/>
    <s v="Jimmy"/>
    <s v="MD"/>
    <s v="fordcharles@example.com"/>
    <x v="226"/>
    <d v="2024-05-13T00:00:00"/>
    <x v="6"/>
    <n v="1"/>
    <n v="120"/>
    <n v="0"/>
    <n v="120"/>
    <n v="120"/>
    <n v="0"/>
    <x v="4"/>
    <x v="0"/>
  </r>
  <r>
    <s v="219a56a9-ff47-45b1-a5f5-9c7cb58f9d2a"/>
    <s v="Melissa Porter"/>
    <s v="Melissa"/>
    <s v="Porter"/>
    <s v="jamesmendoza@example.net"/>
    <x v="1070"/>
    <d v="2024-07-25T00:00:00"/>
    <x v="8"/>
    <n v="2"/>
    <n v="50"/>
    <n v="0"/>
    <n v="100"/>
    <n v="100"/>
    <n v="0"/>
    <x v="1"/>
    <x v="0"/>
  </r>
  <r>
    <s v="84b23ebc-a253-4d3d-9770-d58ebb32cbde"/>
    <s v="Elizabeth Scott"/>
    <s v="Elizabeth"/>
    <s v="Scott"/>
    <s v="houstonlauren@example.com"/>
    <x v="5669"/>
    <d v="2025-02-22T00:00:00"/>
    <x v="1"/>
    <n v="3"/>
    <n v="100"/>
    <n v="5"/>
    <n v="300"/>
    <n v="285"/>
    <n v="-15"/>
    <x v="4"/>
    <x v="0"/>
  </r>
  <r>
    <s v="9cdefaa4-6d36-4f71-ab5f-48539dd4036c"/>
    <s v="Hector Rodriguez"/>
    <s v="Hector"/>
    <s v="Rodriguez"/>
    <s v="caldwellomar@example.org"/>
    <x v="5670"/>
    <d v="2025-01-27T00:00:00"/>
    <x v="4"/>
    <n v="4"/>
    <n v="1200"/>
    <n v="0"/>
    <n v="4800"/>
    <n v="4800"/>
    <n v="0"/>
    <x v="1"/>
    <x v="0"/>
  </r>
  <r>
    <s v="eb1cd409-12ce-44c2-b1d4-23ce709b6aa7"/>
    <s v="Erin Kent"/>
    <s v="Erin"/>
    <s v="Kent"/>
    <s v="patrick30@example.net"/>
    <x v="5671"/>
    <d v="2024-10-17T00:00:00"/>
    <x v="0"/>
    <n v="4"/>
    <n v="800"/>
    <n v="5"/>
    <n v="3200"/>
    <n v="3040"/>
    <n v="-160"/>
    <x v="3"/>
    <x v="0"/>
  </r>
  <r>
    <s v="d66ad340-1d0a-4390-8d5c-d6a6e91866a9"/>
    <s v="Veronica Larson"/>
    <s v="Veronica"/>
    <s v="Larson"/>
    <s v="earlmcdonald@example.com"/>
    <x v="5672"/>
    <d v="2024-10-21T00:00:00"/>
    <x v="3"/>
    <n v="2"/>
    <n v="200"/>
    <n v="0"/>
    <n v="400"/>
    <n v="400"/>
    <n v="0"/>
    <x v="3"/>
    <x v="0"/>
  </r>
  <r>
    <s v="fe30ef51-71ea-4c92-8383-30813f68f7cb"/>
    <s v="Molly Parker"/>
    <s v="Molly"/>
    <s v="Parker"/>
    <s v="vazquezjenna@example.com"/>
    <x v="5673"/>
    <d v="2025-01-12T00:00:00"/>
    <x v="6"/>
    <n v="2"/>
    <n v="120"/>
    <n v="10"/>
    <n v="240"/>
    <n v="216"/>
    <n v="-24"/>
    <x v="0"/>
    <x v="0"/>
  </r>
  <r>
    <s v="29727fe9-0318-43ab-91d4-78a36dec73e7"/>
    <s v="Jeffrey Barnes"/>
    <s v="Jeffrey"/>
    <s v="Barnes"/>
    <s v="courtney02@example.net"/>
    <x v="1946"/>
    <d v="2024-11-15T00:00:00"/>
    <x v="5"/>
    <n v="2"/>
    <n v="90"/>
    <n v="0"/>
    <n v="180"/>
    <n v="180"/>
    <n v="0"/>
    <x v="0"/>
    <x v="0"/>
  </r>
  <r>
    <s v="42a2407b-99e2-4fd0-9ff7-cd453fe8284a"/>
    <s v="Matthew Martinez"/>
    <s v="Matthew"/>
    <s v="Martinez"/>
    <s v="frederick48@example.net"/>
    <x v="5674"/>
    <d v="2024-07-12T00:00:00"/>
    <x v="5"/>
    <n v="3"/>
    <n v="90"/>
    <n v="10"/>
    <n v="270"/>
    <n v="243"/>
    <n v="-27"/>
    <x v="4"/>
    <x v="0"/>
  </r>
  <r>
    <s v="102b7078-9164-45d8-a4ae-a7754dc36299"/>
    <s v="Angela Hunt"/>
    <s v="Angela"/>
    <s v="Hunt"/>
    <s v="danielhouston@example.org"/>
    <x v="1230"/>
    <d v="2024-12-08T00:00:00"/>
    <x v="4"/>
    <n v="3"/>
    <n v="1200"/>
    <n v="0"/>
    <n v="3600"/>
    <n v="3600"/>
    <n v="0"/>
    <x v="2"/>
    <x v="1"/>
  </r>
  <r>
    <s v="abbf6bcb-9b3a-436d-9a80-616b1daec8ca"/>
    <s v="Cody Adams"/>
    <s v="Cody"/>
    <s v="Adams"/>
    <s v="ginalynch@example.com"/>
    <x v="5675"/>
    <d v="2025-03-19T00:00:00"/>
    <x v="3"/>
    <n v="3"/>
    <n v="200"/>
    <n v="0"/>
    <n v="600"/>
    <n v="600"/>
    <n v="0"/>
    <x v="0"/>
    <x v="0"/>
  </r>
  <r>
    <s v="5b77a0a6-48a2-454c-9860-45958bcac72b"/>
    <s v="Cameron Oliver DDS"/>
    <s v="Cameron"/>
    <s v="DDS"/>
    <s v="juliesullivan@example.com"/>
    <x v="5676"/>
    <d v="2025-02-09T00:00:00"/>
    <x v="5"/>
    <n v="1"/>
    <n v="90"/>
    <n v="10"/>
    <n v="90"/>
    <n v="81"/>
    <n v="-9"/>
    <x v="4"/>
    <x v="0"/>
  </r>
  <r>
    <s v="57fa701d-db98-4cc0-b14c-fd4cce413aab"/>
    <s v="Juan Nguyen"/>
    <s v="Juan"/>
    <s v="Nguyen"/>
    <s v="susanzavala@example.net"/>
    <x v="5677"/>
    <d v="2024-05-31T00:00:00"/>
    <x v="5"/>
    <n v="3"/>
    <n v="90"/>
    <n v="5"/>
    <n v="270"/>
    <n v="256.5"/>
    <n v="-13.5"/>
    <x v="3"/>
    <x v="0"/>
  </r>
  <r>
    <s v="3639ee70-a3a7-43c2-bf96-372670f934be"/>
    <s v="Diana Best"/>
    <s v="Diana"/>
    <s v="Best"/>
    <s v="feliciatravis@example.com"/>
    <x v="4126"/>
    <d v="2024-11-10T00:00:00"/>
    <x v="1"/>
    <n v="2"/>
    <n v="100"/>
    <n v="0"/>
    <n v="200"/>
    <n v="200"/>
    <n v="0"/>
    <x v="2"/>
    <x v="0"/>
  </r>
  <r>
    <s v="b3180448-a9ee-4a94-be3b-1cdc9b0fdf9c"/>
    <s v="Nathaniel Washington"/>
    <s v="Nathaniel"/>
    <s v="Washington"/>
    <s v="lewismichael@example.org"/>
    <x v="5678"/>
    <d v="2024-06-11T00:00:00"/>
    <x v="8"/>
    <n v="3"/>
    <n v="50"/>
    <n v="0"/>
    <n v="150"/>
    <n v="150"/>
    <n v="0"/>
    <x v="0"/>
    <x v="0"/>
  </r>
  <r>
    <s v="6100b482-7a59-4d00-a509-f64e138bc653"/>
    <s v="Jason Atkins"/>
    <s v="Jason"/>
    <s v="Atkins"/>
    <s v="yolanda68@example.com"/>
    <x v="5679"/>
    <d v="2025-01-07T00:00:00"/>
    <x v="0"/>
    <n v="3"/>
    <n v="800"/>
    <n v="0"/>
    <n v="2400"/>
    <n v="2400"/>
    <n v="0"/>
    <x v="2"/>
    <x v="0"/>
  </r>
  <r>
    <s v="4418b384-3ec6-43e3-b982-1deabe2f6ee7"/>
    <s v="Travis Thomas"/>
    <s v="Travis"/>
    <s v="Thomas"/>
    <s v="bishoplauren@example.com"/>
    <x v="5680"/>
    <d v="2025-02-04T00:00:00"/>
    <x v="0"/>
    <n v="2"/>
    <n v="800"/>
    <n v="0"/>
    <n v="1600"/>
    <n v="1600"/>
    <n v="0"/>
    <x v="2"/>
    <x v="0"/>
  </r>
  <r>
    <s v="76797eaf-26ea-4cf5-ae4a-13df3555c737"/>
    <s v="Peter Aguilar"/>
    <s v="Peter"/>
    <s v="Aguilar"/>
    <s v="tyler45@example.net"/>
    <x v="5681"/>
    <d v="2024-12-18T00:00:00"/>
    <x v="0"/>
    <n v="4"/>
    <n v="800"/>
    <n v="0"/>
    <n v="3200"/>
    <n v="3200"/>
    <n v="0"/>
    <x v="2"/>
    <x v="0"/>
  </r>
  <r>
    <s v="93624488-932f-4d05-8c22-b4521c119205"/>
    <s v="Jennifer Perry"/>
    <s v="Jennifer"/>
    <s v="Perry"/>
    <s v="scott90@example.com"/>
    <x v="4568"/>
    <d v="2025-01-25T00:00:00"/>
    <x v="7"/>
    <n v="4"/>
    <n v="150"/>
    <n v="0"/>
    <n v="600"/>
    <n v="600"/>
    <n v="0"/>
    <x v="2"/>
    <x v="0"/>
  </r>
  <r>
    <s v="d3cef3be-458f-400d-af2f-10dabffce5a7"/>
    <s v="Jonathan Reed"/>
    <s v="Jonathan"/>
    <s v="Reed"/>
    <s v="smithharold@example.net"/>
    <x v="5682"/>
    <d v="2025-03-14T00:00:00"/>
    <x v="0"/>
    <n v="1"/>
    <n v="800"/>
    <n v="0"/>
    <n v="800"/>
    <n v="800"/>
    <n v="0"/>
    <x v="2"/>
    <x v="0"/>
  </r>
  <r>
    <s v="2d3970e6-4945-42c4-888c-8a679187a36b"/>
    <s v="Melanie Wilcox"/>
    <s v="Melanie"/>
    <s v="Wilcox"/>
    <s v="christopher63@example.com"/>
    <x v="5683"/>
    <d v="2024-10-28T00:00:00"/>
    <x v="6"/>
    <n v="4"/>
    <n v="120"/>
    <n v="0"/>
    <n v="480"/>
    <n v="480"/>
    <n v="0"/>
    <x v="2"/>
    <x v="0"/>
  </r>
  <r>
    <s v="1ad602d9-9e9b-4f47-9efa-732e767d6092"/>
    <s v="Katie Sanchez"/>
    <s v="Katie"/>
    <s v="Sanchez"/>
    <s v="reynoldsnicholas@example.com"/>
    <x v="741"/>
    <d v="2025-01-10T00:00:00"/>
    <x v="2"/>
    <n v="2"/>
    <n v="300"/>
    <n v="0"/>
    <n v="600"/>
    <n v="600"/>
    <n v="0"/>
    <x v="0"/>
    <x v="0"/>
  </r>
  <r>
    <s v="1f447ebf-15ba-4be7-a518-e864123ce980"/>
    <s v="Tammy Mercado"/>
    <s v="Tammy"/>
    <s v="Mercado"/>
    <s v="april82@example.com"/>
    <x v="5684"/>
    <d v="2024-12-13T00:00:00"/>
    <x v="3"/>
    <n v="1"/>
    <n v="200"/>
    <n v="0"/>
    <n v="200"/>
    <n v="200"/>
    <n v="0"/>
    <x v="4"/>
    <x v="0"/>
  </r>
  <r>
    <s v="bd596155-884f-4a79-89ec-749cdc62e101"/>
    <s v="Samuel Johnson"/>
    <s v="Samuel"/>
    <s v="Johnson"/>
    <s v="brianmullins@example.com"/>
    <x v="5685"/>
    <d v="2025-03-01T00:00:00"/>
    <x v="6"/>
    <n v="3"/>
    <n v="120"/>
    <n v="0"/>
    <n v="360"/>
    <n v="360"/>
    <n v="0"/>
    <x v="3"/>
    <x v="0"/>
  </r>
  <r>
    <s v="48a54a91-d150-470b-ac9a-2898f598987c"/>
    <s v="John Wheeler"/>
    <s v="John"/>
    <s v="Wheeler"/>
    <s v="simonsamuel@example.com"/>
    <x v="5531"/>
    <d v="2025-02-12T00:00:00"/>
    <x v="7"/>
    <n v="1"/>
    <n v="150"/>
    <n v="5"/>
    <n v="150"/>
    <n v="142.5"/>
    <n v="-7.5"/>
    <x v="4"/>
    <x v="0"/>
  </r>
  <r>
    <s v="74ab6a30-d0a6-41e1-bd93-329c211c7475"/>
    <s v="Tiffany Cooper"/>
    <s v="Tiffany"/>
    <s v="Cooper"/>
    <s v="wscott@example.net"/>
    <x v="913"/>
    <d v="2025-01-28T00:00:00"/>
    <x v="0"/>
    <n v="1"/>
    <n v="800"/>
    <n v="0"/>
    <n v="800"/>
    <n v="800"/>
    <n v="0"/>
    <x v="1"/>
    <x v="0"/>
  </r>
  <r>
    <s v="bbf2a154-7543-4012-b04f-cb787c503093"/>
    <s v="Albert Anderson"/>
    <s v="Albert"/>
    <s v="Anderson"/>
    <s v="gwilliams@example.com"/>
    <x v="4483"/>
    <d v="2025-03-06T00:00:00"/>
    <x v="8"/>
    <n v="3"/>
    <n v="50"/>
    <n v="0"/>
    <n v="150"/>
    <n v="150"/>
    <n v="0"/>
    <x v="3"/>
    <x v="0"/>
  </r>
  <r>
    <s v="7f3d45d9-13b2-44c6-b9d7-23d6585eb2aa"/>
    <s v="Kenneth Mckinney"/>
    <s v="Kenneth"/>
    <s v="Mckinney"/>
    <s v="molinalee@example.org"/>
    <x v="5686"/>
    <d v="2024-05-21T00:00:00"/>
    <x v="5"/>
    <n v="3"/>
    <n v="90"/>
    <n v="0"/>
    <n v="270"/>
    <n v="270"/>
    <n v="0"/>
    <x v="3"/>
    <x v="0"/>
  </r>
  <r>
    <s v="e1c324be-e979-49df-8ce6-02968d126a25"/>
    <s v="Kristopher Green"/>
    <s v="Kristopher"/>
    <s v="Green"/>
    <s v="javiermahoney@example.org"/>
    <x v="5687"/>
    <d v="2025-04-11T00:00:00"/>
    <x v="4"/>
    <n v="2"/>
    <n v="1200"/>
    <n v="5"/>
    <n v="2400"/>
    <n v="2280"/>
    <n v="-120"/>
    <x v="3"/>
    <x v="0"/>
  </r>
  <r>
    <s v="19960a42-9f5b-4477-914e-83b418d6a9b2"/>
    <s v="Megan Daniel"/>
    <s v="Megan"/>
    <s v="Daniel"/>
    <s v="abell@example.net"/>
    <x v="3180"/>
    <d v="2025-02-10T00:00:00"/>
    <x v="1"/>
    <n v="4"/>
    <n v="100"/>
    <n v="0"/>
    <n v="400"/>
    <n v="400"/>
    <n v="0"/>
    <x v="0"/>
    <x v="0"/>
  </r>
  <r>
    <s v="583b351b-f6bc-4f3e-8485-d04d042d295f"/>
    <s v="Jessica Kent"/>
    <s v="Jessica"/>
    <s v="Kent"/>
    <s v="nwiggins@example.com"/>
    <x v="5688"/>
    <d v="2025-02-06T00:00:00"/>
    <x v="3"/>
    <n v="2"/>
    <n v="200"/>
    <n v="0"/>
    <n v="400"/>
    <n v="400"/>
    <n v="0"/>
    <x v="0"/>
    <x v="1"/>
  </r>
  <r>
    <s v="21befae7-dabe-4ff1-8bd0-2c17dae15332"/>
    <s v="Steven Lee"/>
    <s v="Steven"/>
    <s v="Lee"/>
    <s v="sharon38@example.net"/>
    <x v="2888"/>
    <d v="2024-10-14T00:00:00"/>
    <x v="4"/>
    <n v="3"/>
    <n v="1200"/>
    <n v="0"/>
    <n v="3600"/>
    <n v="3600"/>
    <n v="0"/>
    <x v="1"/>
    <x v="1"/>
  </r>
  <r>
    <s v="cfd1eb0a-2804-4dc5-8ec3-7bf983ac4ebb"/>
    <s v="David Knox"/>
    <s v="David"/>
    <s v="Knox"/>
    <s v="leahsanchez@example.org"/>
    <x v="1274"/>
    <d v="2024-11-06T00:00:00"/>
    <x v="8"/>
    <n v="3"/>
    <n v="50"/>
    <n v="0"/>
    <n v="150"/>
    <n v="150"/>
    <n v="0"/>
    <x v="3"/>
    <x v="0"/>
  </r>
  <r>
    <s v="02a859ab-14ed-4312-a12c-4d94832bcfc1"/>
    <s v="Kathy French"/>
    <s v="Kathy"/>
    <s v="French"/>
    <s v="gonzalezjoshua@example.net"/>
    <x v="5689"/>
    <d v="2024-06-30T00:00:00"/>
    <x v="7"/>
    <n v="4"/>
    <n v="150"/>
    <n v="10"/>
    <n v="600"/>
    <n v="540"/>
    <n v="-60"/>
    <x v="4"/>
    <x v="0"/>
  </r>
  <r>
    <s v="39eb31a3-b3ab-4a37-b1c6-ba9a80438c9a"/>
    <s v="Hannah Myers"/>
    <s v="Hannah"/>
    <s v="Myers"/>
    <s v="lesliesullivan@example.net"/>
    <x v="5690"/>
    <d v="2024-12-24T00:00:00"/>
    <x v="2"/>
    <n v="1"/>
    <n v="300"/>
    <n v="5"/>
    <n v="300"/>
    <n v="285"/>
    <n v="-15"/>
    <x v="2"/>
    <x v="0"/>
  </r>
  <r>
    <s v="03ba3d95-9313-478e-9699-3af18b14521e"/>
    <s v="Francisco Beard"/>
    <s v="Francisco"/>
    <s v="Beard"/>
    <s v="fortiz@example.com"/>
    <x v="5519"/>
    <d v="2024-09-13T00:00:00"/>
    <x v="8"/>
    <n v="3"/>
    <n v="50"/>
    <n v="0"/>
    <n v="150"/>
    <n v="150"/>
    <n v="0"/>
    <x v="2"/>
    <x v="0"/>
  </r>
  <r>
    <s v="e0f94ef5-f3d7-4d84-b7dc-ff3002df847d"/>
    <s v="Alyssa Mcdonald"/>
    <s v="Alyssa"/>
    <s v="Mcdonald"/>
    <s v="doyleanthony@example.net"/>
    <x v="5691"/>
    <d v="2024-11-30T00:00:00"/>
    <x v="6"/>
    <n v="4"/>
    <n v="120"/>
    <n v="5"/>
    <n v="480"/>
    <n v="456"/>
    <n v="-24"/>
    <x v="1"/>
    <x v="1"/>
  </r>
  <r>
    <s v="e4f4e196-4628-4549-9985-851744a667ba"/>
    <s v="Melissa Brown"/>
    <s v="Melissa"/>
    <s v="Brown"/>
    <s v="perezjohn@example.org"/>
    <x v="1643"/>
    <d v="2024-07-28T00:00:00"/>
    <x v="8"/>
    <n v="1"/>
    <n v="50"/>
    <n v="0"/>
    <n v="50"/>
    <n v="50"/>
    <n v="0"/>
    <x v="2"/>
    <x v="0"/>
  </r>
  <r>
    <s v="44882910-e5c2-446b-b549-4d5f8d2cb488"/>
    <s v="Joseph Nguyen"/>
    <s v="Joseph"/>
    <s v="Nguyen"/>
    <s v="xburton@example.com"/>
    <x v="5692"/>
    <d v="2024-11-02T00:00:00"/>
    <x v="7"/>
    <n v="2"/>
    <n v="150"/>
    <n v="0"/>
    <n v="300"/>
    <n v="300"/>
    <n v="0"/>
    <x v="1"/>
    <x v="0"/>
  </r>
  <r>
    <s v="9670ab76-68fc-4bc3-80a6-9c42b340a11b"/>
    <s v="Kimberly Price"/>
    <s v="Kimberly"/>
    <s v="Price"/>
    <s v="lori63@example.com"/>
    <x v="5693"/>
    <d v="2024-10-01T00:00:00"/>
    <x v="7"/>
    <n v="2"/>
    <n v="150"/>
    <n v="0"/>
    <n v="300"/>
    <n v="300"/>
    <n v="0"/>
    <x v="1"/>
    <x v="0"/>
  </r>
  <r>
    <s v="17409f99-56b4-4c3d-a140-c4eb9bcb8821"/>
    <s v="James Roberts"/>
    <s v="James"/>
    <s v="Roberts"/>
    <s v="edward76@example.org"/>
    <x v="5694"/>
    <d v="2024-06-09T00:00:00"/>
    <x v="1"/>
    <n v="4"/>
    <n v="100"/>
    <n v="10"/>
    <n v="400"/>
    <n v="360"/>
    <n v="-40"/>
    <x v="1"/>
    <x v="1"/>
  </r>
  <r>
    <s v="a200fd04-2e6d-447a-b87a-58befdb39ec6"/>
    <s v="Jessica Thompson"/>
    <s v="Jessica"/>
    <s v="Thompson"/>
    <s v="chad97@example.com"/>
    <x v="5695"/>
    <d v="2025-02-27T00:00:00"/>
    <x v="0"/>
    <n v="3"/>
    <n v="800"/>
    <n v="0"/>
    <n v="2400"/>
    <n v="2400"/>
    <n v="0"/>
    <x v="0"/>
    <x v="0"/>
  </r>
  <r>
    <s v="f06924f8-2164-4be3-be48-af45b5af95f8"/>
    <s v="Steven Mcfarland"/>
    <s v="Steven"/>
    <s v="Mcfarland"/>
    <s v="floresmichelle@example.com"/>
    <x v="5696"/>
    <d v="2025-01-18T00:00:00"/>
    <x v="5"/>
    <n v="4"/>
    <n v="90"/>
    <n v="0"/>
    <n v="360"/>
    <n v="360"/>
    <n v="0"/>
    <x v="2"/>
    <x v="0"/>
  </r>
  <r>
    <s v="a22ef73c-80f5-4c00-b9af-cbf0c6bcda73"/>
    <s v="Jason Lewis Jr."/>
    <s v="Jason"/>
    <s v="Jr."/>
    <s v="jamesclark@example.net"/>
    <x v="5697"/>
    <d v="2024-10-15T00:00:00"/>
    <x v="4"/>
    <n v="3"/>
    <n v="1200"/>
    <n v="0"/>
    <n v="3600"/>
    <n v="3600"/>
    <n v="0"/>
    <x v="1"/>
    <x v="0"/>
  </r>
  <r>
    <s v="18005c54-782f-44a9-b611-b573b586e247"/>
    <s v="Bradley Romero"/>
    <s v="Bradley"/>
    <s v="Romero"/>
    <s v="michellehorn@example.net"/>
    <x v="37"/>
    <d v="2024-08-07T00:00:00"/>
    <x v="5"/>
    <n v="2"/>
    <n v="90"/>
    <n v="10"/>
    <n v="180"/>
    <n v="162"/>
    <n v="-18"/>
    <x v="4"/>
    <x v="0"/>
  </r>
  <r>
    <s v="c72e7367-6ef4-4c72-9a9b-4c58079aa6c5"/>
    <s v="Katie Rush"/>
    <s v="Katie"/>
    <s v="Rush"/>
    <s v="brownchristian@example.com"/>
    <x v="5698"/>
    <d v="2024-08-19T00:00:00"/>
    <x v="0"/>
    <n v="1"/>
    <n v="800"/>
    <n v="10"/>
    <n v="800"/>
    <n v="720"/>
    <n v="-80"/>
    <x v="4"/>
    <x v="0"/>
  </r>
  <r>
    <s v="ec3b589c-edd3-4398-893e-c91e22cd8798"/>
    <s v="Jessica Carrillo"/>
    <s v="Jessica"/>
    <s v="Carrillo"/>
    <s v="monicaromero@example.org"/>
    <x v="5699"/>
    <d v="2025-02-07T00:00:00"/>
    <x v="8"/>
    <n v="2"/>
    <n v="50"/>
    <n v="0"/>
    <n v="100"/>
    <n v="100"/>
    <n v="0"/>
    <x v="1"/>
    <x v="0"/>
  </r>
  <r>
    <s v="79ed9db8-9bb8-43d4-bbf4-2b73664242ba"/>
    <s v="Adam Rivera"/>
    <s v="Adam"/>
    <s v="Rivera"/>
    <s v="lauren29@example.com"/>
    <x v="5700"/>
    <d v="2024-05-20T00:00:00"/>
    <x v="2"/>
    <n v="3"/>
    <n v="300"/>
    <n v="5"/>
    <n v="900"/>
    <n v="855"/>
    <n v="-45"/>
    <x v="1"/>
    <x v="0"/>
  </r>
  <r>
    <s v="3d3262fd-7c6c-42de-a684-9827788e1f4c"/>
    <s v="Michael Jackson"/>
    <s v="Michael"/>
    <s v="Jackson"/>
    <s v="nwong@example.org"/>
    <x v="5701"/>
    <d v="2024-07-19T00:00:00"/>
    <x v="1"/>
    <n v="2"/>
    <n v="100"/>
    <n v="0"/>
    <n v="200"/>
    <n v="200"/>
    <n v="0"/>
    <x v="1"/>
    <x v="0"/>
  </r>
  <r>
    <s v="8dcaf41e-b629-4ec9-99e1-0fb261ad7013"/>
    <s v="Destiny Ingram"/>
    <s v="Destiny"/>
    <s v="Ingram"/>
    <s v="michelehicks@example.org"/>
    <x v="5702"/>
    <d v="2024-08-28T00:00:00"/>
    <x v="3"/>
    <n v="4"/>
    <n v="200"/>
    <n v="0"/>
    <n v="800"/>
    <n v="800"/>
    <n v="0"/>
    <x v="4"/>
    <x v="0"/>
  </r>
  <r>
    <s v="1c050631-6f63-4ef9-a633-cba57837891a"/>
    <s v="Justin Joseph"/>
    <s v="Justin"/>
    <s v="Joseph"/>
    <s v="haydentracy@example.org"/>
    <x v="5703"/>
    <d v="2024-05-19T00:00:00"/>
    <x v="2"/>
    <n v="1"/>
    <n v="300"/>
    <n v="0"/>
    <n v="300"/>
    <n v="300"/>
    <n v="0"/>
    <x v="1"/>
    <x v="0"/>
  </r>
  <r>
    <s v="184c4576-7f22-4999-a0c7-70716995e394"/>
    <s v="Carlos Ramsey"/>
    <s v="Carlos"/>
    <s v="Ramsey"/>
    <s v="kevin09@example.com"/>
    <x v="5704"/>
    <d v="2024-08-20T00:00:00"/>
    <x v="8"/>
    <n v="2"/>
    <n v="50"/>
    <n v="0"/>
    <n v="100"/>
    <n v="100"/>
    <n v="0"/>
    <x v="0"/>
    <x v="0"/>
  </r>
  <r>
    <s v="0643f800-2573-4262-8c1d-1b8ab6e41d64"/>
    <s v="Jeremy Rodriguez"/>
    <s v="Jeremy"/>
    <s v="Rodriguez"/>
    <s v="christina43@example.com"/>
    <x v="5705"/>
    <d v="2024-04-30T00:00:00"/>
    <x v="7"/>
    <n v="3"/>
    <n v="150"/>
    <n v="0"/>
    <n v="450"/>
    <n v="450"/>
    <n v="0"/>
    <x v="3"/>
    <x v="0"/>
  </r>
  <r>
    <s v="8cc5ce28-90b6-4a7f-be3a-db08c5684d65"/>
    <s v="Jessica Smith"/>
    <s v="Jessica"/>
    <s v="Smith"/>
    <s v="sgordon@example.net"/>
    <x v="4055"/>
    <d v="2024-11-16T00:00:00"/>
    <x v="0"/>
    <n v="1"/>
    <n v="800"/>
    <n v="0"/>
    <n v="800"/>
    <n v="800"/>
    <n v="0"/>
    <x v="3"/>
    <x v="0"/>
  </r>
  <r>
    <s v="a901a4ce-2823-491f-8dc0-e34bb0b4ef90"/>
    <s v="Kaylee Jones"/>
    <s v="Kaylee"/>
    <s v="Jones"/>
    <s v="diamondburton@example.org"/>
    <x v="5706"/>
    <d v="2025-04-08T00:00:00"/>
    <x v="4"/>
    <n v="2"/>
    <n v="1200"/>
    <n v="5"/>
    <n v="2400"/>
    <n v="2280"/>
    <n v="-120"/>
    <x v="3"/>
    <x v="0"/>
  </r>
  <r>
    <s v="726d0610-740e-4e5d-87de-8aca819d6a23"/>
    <s v="Nicholas Wilkins II"/>
    <s v="Nicholas"/>
    <s v="II"/>
    <s v="lesliesmith@example.com"/>
    <x v="5707"/>
    <d v="2025-03-28T00:00:00"/>
    <x v="2"/>
    <n v="2"/>
    <n v="300"/>
    <n v="0"/>
    <n v="600"/>
    <n v="600"/>
    <n v="0"/>
    <x v="3"/>
    <x v="0"/>
  </r>
  <r>
    <s v="e514aed5-e21e-4f59-97a8-b977b3145448"/>
    <s v="Roberto Shepard"/>
    <s v="Roberto"/>
    <s v="Shepard"/>
    <s v="morganalexander@example.net"/>
    <x v="2180"/>
    <d v="2025-03-06T00:00:00"/>
    <x v="4"/>
    <n v="3"/>
    <n v="1200"/>
    <n v="5"/>
    <n v="3600"/>
    <n v="3420"/>
    <n v="-180"/>
    <x v="3"/>
    <x v="0"/>
  </r>
  <r>
    <s v="98250322-1ac7-42da-8a51-ad817665ec62"/>
    <s v="Kathy Tanner"/>
    <s v="Kathy"/>
    <s v="Tanner"/>
    <s v="gpowell@example.net"/>
    <x v="1696"/>
    <d v="2024-09-17T00:00:00"/>
    <x v="6"/>
    <n v="2"/>
    <n v="120"/>
    <n v="5"/>
    <n v="240"/>
    <n v="228"/>
    <n v="-12"/>
    <x v="3"/>
    <x v="0"/>
  </r>
  <r>
    <s v="cc1afaef-abbf-439f-be13-7111339e0813"/>
    <s v="Danielle Russo"/>
    <s v="Danielle"/>
    <s v="Russo"/>
    <s v="paul02@example.net"/>
    <x v="5708"/>
    <d v="2024-12-10T00:00:00"/>
    <x v="2"/>
    <n v="2"/>
    <n v="300"/>
    <n v="10"/>
    <n v="600"/>
    <n v="540"/>
    <n v="-60"/>
    <x v="1"/>
    <x v="0"/>
  </r>
  <r>
    <s v="8f2d2f02-4358-4790-88ca-e97b7813a4e5"/>
    <s v="Joseph Carter"/>
    <s v="Joseph"/>
    <s v="Carter"/>
    <s v="kaylasmith@example.net"/>
    <x v="5709"/>
    <d v="2024-09-05T00:00:00"/>
    <x v="3"/>
    <n v="3"/>
    <n v="200"/>
    <n v="0"/>
    <n v="600"/>
    <n v="600"/>
    <n v="0"/>
    <x v="2"/>
    <x v="0"/>
  </r>
  <r>
    <s v="733d3219-62d6-49d8-93b2-e547b818c31f"/>
    <s v="Amber Smith"/>
    <s v="Amber"/>
    <s v="Smith"/>
    <s v="hernandezsherri@example.net"/>
    <x v="5710"/>
    <d v="2024-07-08T00:00:00"/>
    <x v="0"/>
    <n v="2"/>
    <n v="800"/>
    <n v="5"/>
    <n v="1600"/>
    <n v="1520"/>
    <n v="-80"/>
    <x v="0"/>
    <x v="0"/>
  </r>
  <r>
    <s v="e46a03a7-d94f-4ee1-9597-867903b83620"/>
    <s v="Victoria Hicks"/>
    <s v="Victoria"/>
    <s v="Hicks"/>
    <s v="castroricky@example.net"/>
    <x v="5711"/>
    <d v="2024-11-27T00:00:00"/>
    <x v="7"/>
    <n v="2"/>
    <n v="150"/>
    <n v="0"/>
    <n v="300"/>
    <n v="300"/>
    <n v="0"/>
    <x v="2"/>
    <x v="0"/>
  </r>
  <r>
    <s v="1acf55a4-923e-4beb-9e03-11e631c560f7"/>
    <s v="Cassandra Fisher"/>
    <s v="Cassandra"/>
    <s v="Fisher"/>
    <s v="nathaniel38@example.org"/>
    <x v="5712"/>
    <d v="2024-10-11T00:00:00"/>
    <x v="5"/>
    <n v="2"/>
    <n v="90"/>
    <n v="0"/>
    <n v="180"/>
    <n v="180"/>
    <n v="0"/>
    <x v="0"/>
    <x v="0"/>
  </r>
  <r>
    <s v="9e20223d-b4d1-4663-bae6-bed3c219a73e"/>
    <s v="Megan Kidd"/>
    <s v="Megan"/>
    <s v="Kidd"/>
    <s v="kerryaguirre@example.net"/>
    <x v="5713"/>
    <d v="2025-01-28T00:00:00"/>
    <x v="7"/>
    <n v="2"/>
    <n v="150"/>
    <n v="0"/>
    <n v="300"/>
    <n v="300"/>
    <n v="0"/>
    <x v="1"/>
    <x v="0"/>
  </r>
  <r>
    <s v="234a1326-c735-450c-a480-18ac577220ef"/>
    <s v="Steven Benson"/>
    <s v="Steven"/>
    <s v="Benson"/>
    <s v="uknight@example.net"/>
    <x v="1524"/>
    <d v="2024-07-06T00:00:00"/>
    <x v="0"/>
    <n v="2"/>
    <n v="800"/>
    <n v="0"/>
    <n v="1600"/>
    <n v="1600"/>
    <n v="0"/>
    <x v="3"/>
    <x v="0"/>
  </r>
  <r>
    <s v="0928a253-ad01-473c-9704-302634bbeb08"/>
    <s v="Stephanie Pratt"/>
    <s v="Stephanie"/>
    <s v="Pratt"/>
    <s v="joanne47@example.net"/>
    <x v="5714"/>
    <d v="2024-09-04T00:00:00"/>
    <x v="8"/>
    <n v="4"/>
    <n v="50"/>
    <n v="5"/>
    <n v="200"/>
    <n v="190"/>
    <n v="-10"/>
    <x v="4"/>
    <x v="1"/>
  </r>
  <r>
    <s v="c8604ccf-4078-40b6-bc86-f489aa4844c9"/>
    <s v="Caleb Nelson"/>
    <s v="Caleb"/>
    <s v="Nelson"/>
    <s v="karen85@example.com"/>
    <x v="5715"/>
    <d v="2024-04-29T00:00:00"/>
    <x v="3"/>
    <n v="4"/>
    <n v="200"/>
    <n v="0"/>
    <n v="800"/>
    <n v="800"/>
    <n v="0"/>
    <x v="1"/>
    <x v="0"/>
  </r>
  <r>
    <s v="da0beb04-e19c-433a-8b32-0590ff483671"/>
    <s v="Kristin Garcia"/>
    <s v="Kristin"/>
    <s v="Garcia"/>
    <s v="moorebenjamin@example.net"/>
    <x v="5716"/>
    <d v="2024-05-03T00:00:00"/>
    <x v="2"/>
    <n v="2"/>
    <n v="300"/>
    <n v="0"/>
    <n v="600"/>
    <n v="600"/>
    <n v="0"/>
    <x v="0"/>
    <x v="0"/>
  </r>
  <r>
    <s v="22e2dfd7-f6e0-44d8-b49d-0b66a5aeae7a"/>
    <s v="Kristen Ferguson"/>
    <s v="Kristen"/>
    <s v="Ferguson"/>
    <s v="carlbrown@example.org"/>
    <x v="5717"/>
    <d v="2024-12-26T00:00:00"/>
    <x v="5"/>
    <n v="3"/>
    <n v="90"/>
    <n v="10"/>
    <n v="270"/>
    <n v="243"/>
    <n v="-27"/>
    <x v="4"/>
    <x v="0"/>
  </r>
  <r>
    <s v="3f60a866-7d44-42fe-8ef7-8b37fed2ef2c"/>
    <s v="David Harris DDS"/>
    <s v="David"/>
    <s v="DDS"/>
    <s v="cgarcia@example.net"/>
    <x v="1946"/>
    <d v="2024-08-03T00:00:00"/>
    <x v="6"/>
    <n v="2"/>
    <n v="120"/>
    <n v="0"/>
    <n v="240"/>
    <n v="240"/>
    <n v="0"/>
    <x v="4"/>
    <x v="0"/>
  </r>
  <r>
    <s v="b3ae5f6f-c7d0-4308-bcd6-aaf0c360f9a4"/>
    <s v="Scott Gonzalez"/>
    <s v="Scott"/>
    <s v="Gonzalez"/>
    <s v="sharon40@example.net"/>
    <x v="5718"/>
    <d v="2025-01-04T00:00:00"/>
    <x v="5"/>
    <n v="1"/>
    <n v="90"/>
    <n v="0"/>
    <n v="90"/>
    <n v="90"/>
    <n v="0"/>
    <x v="0"/>
    <x v="0"/>
  </r>
  <r>
    <s v="bd783c98-6fe8-418f-b8de-f872b524a6ee"/>
    <s v="Russell Vega"/>
    <s v="Russell"/>
    <s v="Vega"/>
    <s v="monroenatalie@example.com"/>
    <x v="5719"/>
    <d v="2024-04-28T00:00:00"/>
    <x v="6"/>
    <n v="4"/>
    <n v="120"/>
    <n v="10"/>
    <n v="480"/>
    <n v="432"/>
    <n v="-48"/>
    <x v="0"/>
    <x v="0"/>
  </r>
  <r>
    <s v="14b76c36-c3fa-49f5-994c-26e7790b24ec"/>
    <s v="Crystal Scott"/>
    <s v="Crystal"/>
    <s v="Scott"/>
    <s v="jeanacosta@example.org"/>
    <x v="904"/>
    <d v="2024-09-09T00:00:00"/>
    <x v="4"/>
    <n v="1"/>
    <n v="1200"/>
    <n v="5"/>
    <n v="1200"/>
    <n v="1140"/>
    <n v="-60"/>
    <x v="3"/>
    <x v="0"/>
  </r>
  <r>
    <s v="0872ebbf-4f55-40d1-aa54-f7cdec48a438"/>
    <s v="Steven Thomas"/>
    <s v="Steven"/>
    <s v="Thomas"/>
    <s v="seanduffy@example.com"/>
    <x v="5720"/>
    <d v="2024-10-14T00:00:00"/>
    <x v="3"/>
    <n v="2"/>
    <n v="200"/>
    <n v="0"/>
    <n v="400"/>
    <n v="400"/>
    <n v="0"/>
    <x v="3"/>
    <x v="0"/>
  </r>
  <r>
    <s v="e8be75c2-ec97-4a7a-bdc5-806ade734f5d"/>
    <s v="Mr. Christopher Hanna"/>
    <s v="Mr"/>
    <s v="Hanna"/>
    <s v="wagnerdavid@example.net"/>
    <x v="5721"/>
    <d v="2025-03-25T00:00:00"/>
    <x v="0"/>
    <n v="1"/>
    <n v="800"/>
    <n v="10"/>
    <n v="800"/>
    <n v="720"/>
    <n v="-80"/>
    <x v="4"/>
    <x v="0"/>
  </r>
  <r>
    <s v="944e1c0b-69d0-470f-a0c4-de4046f9972b"/>
    <s v="Stephen Adams"/>
    <s v="Stephen"/>
    <s v="Adams"/>
    <s v="harrislauren@example.net"/>
    <x v="3292"/>
    <d v="2024-09-17T00:00:00"/>
    <x v="8"/>
    <n v="2"/>
    <n v="50"/>
    <n v="5"/>
    <n v="100"/>
    <n v="95"/>
    <n v="-5"/>
    <x v="4"/>
    <x v="0"/>
  </r>
  <r>
    <s v="1135b76b-8406-4fd0-a5b1-9f551d20b62a"/>
    <s v="Karen Lambert"/>
    <s v="Karen"/>
    <s v="Lambert"/>
    <s v="stewarterin@example.org"/>
    <x v="61"/>
    <d v="2025-03-23T00:00:00"/>
    <x v="0"/>
    <n v="3"/>
    <n v="800"/>
    <n v="0"/>
    <n v="2400"/>
    <n v="2400"/>
    <n v="0"/>
    <x v="3"/>
    <x v="0"/>
  </r>
  <r>
    <s v="cac993d1-121d-4f58-b52b-3312bd4587b4"/>
    <s v="Robert Thomas"/>
    <s v="Robert"/>
    <s v="Thomas"/>
    <s v="patrickpitts@example.com"/>
    <x v="5722"/>
    <d v="2025-04-06T00:00:00"/>
    <x v="1"/>
    <n v="1"/>
    <n v="100"/>
    <n v="5"/>
    <n v="100"/>
    <n v="95"/>
    <n v="-5"/>
    <x v="1"/>
    <x v="0"/>
  </r>
  <r>
    <s v="86abf68c-cbc0-44c3-9087-63e003389b6c"/>
    <s v="Jerry Tucker"/>
    <s v="Jerry"/>
    <s v="Tucker"/>
    <s v="olivermatthew@example.net"/>
    <x v="3579"/>
    <d v="2024-07-25T00:00:00"/>
    <x v="0"/>
    <n v="3"/>
    <n v="800"/>
    <n v="0"/>
    <n v="2400"/>
    <n v="2400"/>
    <n v="0"/>
    <x v="3"/>
    <x v="0"/>
  </r>
  <r>
    <s v="cc46748b-fc43-4576-ae15-4f91a0ec8cd6"/>
    <s v="Melissa Cunningham"/>
    <s v="Melissa"/>
    <s v="Cunningham"/>
    <s v="weekscarlos@example.net"/>
    <x v="5723"/>
    <d v="2025-04-04T00:00:00"/>
    <x v="6"/>
    <n v="2"/>
    <n v="120"/>
    <n v="0"/>
    <n v="240"/>
    <n v="240"/>
    <n v="0"/>
    <x v="0"/>
    <x v="0"/>
  </r>
  <r>
    <s v="67b181c6-4b5a-4a31-8b7d-cbf04e795bd9"/>
    <s v="Dennis Lewis"/>
    <s v="Dennis"/>
    <s v="Lewis"/>
    <s v="awiley@example.com"/>
    <x v="226"/>
    <d v="2025-01-29T00:00:00"/>
    <x v="1"/>
    <n v="3"/>
    <n v="100"/>
    <n v="5"/>
    <n v="300"/>
    <n v="285"/>
    <n v="-15"/>
    <x v="4"/>
    <x v="0"/>
  </r>
  <r>
    <s v="5b183ea3-cbdf-4a92-8f0f-6f9f988dd087"/>
    <s v="Emily Smith"/>
    <s v="Emily"/>
    <s v="Smith"/>
    <s v="katherinepeters@example.com"/>
    <x v="5724"/>
    <d v="2024-05-14T00:00:00"/>
    <x v="4"/>
    <n v="2"/>
    <n v="1200"/>
    <n v="0"/>
    <n v="2400"/>
    <n v="2400"/>
    <n v="0"/>
    <x v="1"/>
    <x v="0"/>
  </r>
  <r>
    <s v="d6b122c7-38bd-4551-b3b7-65b545fd45a8"/>
    <s v="Anna Hernandez"/>
    <s v="Anna"/>
    <s v="Hernandez"/>
    <s v="jordanthomas@example.org"/>
    <x v="3040"/>
    <d v="2024-08-12T00:00:00"/>
    <x v="2"/>
    <n v="4"/>
    <n v="300"/>
    <n v="0"/>
    <n v="1200"/>
    <n v="1200"/>
    <n v="0"/>
    <x v="1"/>
    <x v="0"/>
  </r>
  <r>
    <s v="c0f7bd86-ef60-4770-9d07-9ffbcc7ad04f"/>
    <s v="Cindy Russell"/>
    <s v="Cindy"/>
    <s v="Russell"/>
    <s v="aaron69@example.com"/>
    <x v="1970"/>
    <d v="2024-10-06T00:00:00"/>
    <x v="4"/>
    <n v="4"/>
    <n v="1200"/>
    <n v="10"/>
    <n v="4800"/>
    <n v="4320"/>
    <n v="-480"/>
    <x v="1"/>
    <x v="0"/>
  </r>
  <r>
    <s v="2046c458-1154-4b65-a402-172a3ed4174b"/>
    <s v="Jerry Webster"/>
    <s v="Jerry"/>
    <s v="Webster"/>
    <s v="edward72@example.com"/>
    <x v="5725"/>
    <d v="2024-07-24T00:00:00"/>
    <x v="5"/>
    <n v="4"/>
    <n v="90"/>
    <n v="10"/>
    <n v="360"/>
    <n v="324"/>
    <n v="-36"/>
    <x v="1"/>
    <x v="0"/>
  </r>
  <r>
    <s v="675f3851-158d-465b-b29c-a5bc7d0935a0"/>
    <s v="Christine Hill"/>
    <s v="Christine"/>
    <s v="Hill"/>
    <s v="samuel94@example.net"/>
    <x v="5726"/>
    <d v="2025-03-09T00:00:00"/>
    <x v="7"/>
    <n v="2"/>
    <n v="150"/>
    <n v="5"/>
    <n v="300"/>
    <n v="285"/>
    <n v="-15"/>
    <x v="3"/>
    <x v="0"/>
  </r>
  <r>
    <s v="7faced1f-8ef7-4156-ad9b-c5e9163a229f"/>
    <s v="Angela Webb"/>
    <s v="Angela"/>
    <s v="Webb"/>
    <s v="jacobsphilip@example.org"/>
    <x v="1739"/>
    <d v="2024-06-07T00:00:00"/>
    <x v="4"/>
    <n v="1"/>
    <n v="1200"/>
    <n v="0"/>
    <n v="1200"/>
    <n v="1200"/>
    <n v="0"/>
    <x v="0"/>
    <x v="0"/>
  </r>
  <r>
    <s v="1d9d26c6-5974-46a2-b493-9d00f6ab92f6"/>
    <s v="Peggy Rojas"/>
    <s v="Peggy"/>
    <s v="Rojas"/>
    <s v="kristy44@example.net"/>
    <x v="1851"/>
    <d v="2024-10-27T00:00:00"/>
    <x v="2"/>
    <n v="4"/>
    <n v="300"/>
    <n v="0"/>
    <n v="1200"/>
    <n v="1200"/>
    <n v="0"/>
    <x v="4"/>
    <x v="0"/>
  </r>
  <r>
    <s v="842c94b8-2319-42f7-be62-882565ffe83e"/>
    <s v="Jeffrey Potter"/>
    <s v="Jeffrey"/>
    <s v="Potter"/>
    <s v="vkelley@example.org"/>
    <x v="5727"/>
    <d v="2024-09-16T00:00:00"/>
    <x v="8"/>
    <n v="4"/>
    <n v="50"/>
    <n v="5"/>
    <n v="200"/>
    <n v="190"/>
    <n v="-10"/>
    <x v="2"/>
    <x v="0"/>
  </r>
  <r>
    <s v="5d9946f9-a637-42ae-912c-9d85aa635846"/>
    <s v="Monica Jones"/>
    <s v="Monica"/>
    <s v="Jones"/>
    <s v="robertshaw@example.com"/>
    <x v="5728"/>
    <d v="2025-01-13T00:00:00"/>
    <x v="3"/>
    <n v="4"/>
    <n v="200"/>
    <n v="0"/>
    <n v="800"/>
    <n v="800"/>
    <n v="0"/>
    <x v="1"/>
    <x v="0"/>
  </r>
  <r>
    <s v="ad7ce00b-a2f6-4970-8563-610e79b037e9"/>
    <s v="John Mitchell"/>
    <s v="John"/>
    <s v="Mitchell"/>
    <s v="jamesjanice@example.net"/>
    <x v="5729"/>
    <d v="2025-02-26T00:00:00"/>
    <x v="3"/>
    <n v="4"/>
    <n v="200"/>
    <n v="5"/>
    <n v="800"/>
    <n v="760"/>
    <n v="-40"/>
    <x v="1"/>
    <x v="0"/>
  </r>
  <r>
    <s v="6abff765-f3a0-4606-ab3d-30514afa1af1"/>
    <s v="Jaime Smith"/>
    <s v="Jaime"/>
    <s v="Smith"/>
    <s v="martineztara@example.com"/>
    <x v="5730"/>
    <d v="2024-05-27T00:00:00"/>
    <x v="7"/>
    <n v="2"/>
    <n v="150"/>
    <n v="0"/>
    <n v="300"/>
    <n v="300"/>
    <n v="0"/>
    <x v="2"/>
    <x v="0"/>
  </r>
  <r>
    <s v="299fe250-e4d6-452d-8d81-b29705e12f90"/>
    <s v="Kelly Green"/>
    <s v="Kelly"/>
    <s v="Green"/>
    <s v="jacobsnicholas@example.net"/>
    <x v="5731"/>
    <d v="2025-04-17T00:00:00"/>
    <x v="7"/>
    <n v="1"/>
    <n v="150"/>
    <n v="15"/>
    <n v="150"/>
    <n v="127.5"/>
    <n v="-22.5"/>
    <x v="1"/>
    <x v="0"/>
  </r>
  <r>
    <s v="332f7d20-c580-4b61-bf61-d71f627cd3b9"/>
    <s v="Erica Nguyen"/>
    <s v="Erica"/>
    <s v="Nguyen"/>
    <s v="robertstewart@example.net"/>
    <x v="5732"/>
    <d v="2024-05-25T00:00:00"/>
    <x v="8"/>
    <n v="4"/>
    <n v="50"/>
    <n v="0"/>
    <n v="200"/>
    <n v="200"/>
    <n v="0"/>
    <x v="0"/>
    <x v="0"/>
  </r>
  <r>
    <s v="a46dbd6c-5130-436f-af0a-8cd40d6e5ff4"/>
    <s v="Jessica Peterson"/>
    <s v="Jessica"/>
    <s v="Peterson"/>
    <s v="cbennett@example.org"/>
    <x v="5733"/>
    <d v="2024-09-16T00:00:00"/>
    <x v="7"/>
    <n v="1"/>
    <n v="150"/>
    <n v="0"/>
    <n v="150"/>
    <n v="150"/>
    <n v="0"/>
    <x v="0"/>
    <x v="0"/>
  </r>
  <r>
    <s v="e7d0d053-be9d-40fb-a056-cc1d1fde01de"/>
    <s v="Evan Clark"/>
    <s v="Evan"/>
    <s v="Clark"/>
    <s v="elizabethanderson@example.com"/>
    <x v="5734"/>
    <d v="2025-03-30T00:00:00"/>
    <x v="6"/>
    <n v="1"/>
    <n v="120"/>
    <n v="0"/>
    <n v="120"/>
    <n v="120"/>
    <n v="0"/>
    <x v="1"/>
    <x v="0"/>
  </r>
  <r>
    <s v="413191d4-b0fc-4539-b7d5-cb7700a5f543"/>
    <s v="Paul Rivers DDS"/>
    <s v="Paul"/>
    <s v="DDS"/>
    <s v="carrie26@example.net"/>
    <x v="5735"/>
    <d v="2025-02-21T00:00:00"/>
    <x v="1"/>
    <n v="3"/>
    <n v="100"/>
    <n v="5"/>
    <n v="300"/>
    <n v="285"/>
    <n v="-15"/>
    <x v="3"/>
    <x v="0"/>
  </r>
  <r>
    <s v="ef431884-0a87-48bd-bab7-74fdce55abc0"/>
    <s v="Amber Burton"/>
    <s v="Amber"/>
    <s v="Burton"/>
    <s v="jasonrobinson@example.org"/>
    <x v="5736"/>
    <d v="2025-03-22T00:00:00"/>
    <x v="8"/>
    <n v="1"/>
    <n v="50"/>
    <n v="0"/>
    <n v="50"/>
    <n v="50"/>
    <n v="0"/>
    <x v="4"/>
    <x v="0"/>
  </r>
  <r>
    <s v="2e8ff239-2e33-4095-9cc8-e46415ddf4d2"/>
    <s v="Jacqueline Morris"/>
    <s v="Jacqueline"/>
    <s v="Morris"/>
    <s v="fcrawford@example.com"/>
    <x v="58"/>
    <d v="2025-01-09T00:00:00"/>
    <x v="8"/>
    <n v="4"/>
    <n v="50"/>
    <n v="5"/>
    <n v="200"/>
    <n v="190"/>
    <n v="-10"/>
    <x v="0"/>
    <x v="0"/>
  </r>
  <r>
    <s v="0f340574-8012-427c-a3fe-ed9bc0f16d66"/>
    <s v="Carla English"/>
    <s v="Carla"/>
    <s v="English"/>
    <s v="deleonandrew@example.org"/>
    <x v="5737"/>
    <d v="2024-12-30T00:00:00"/>
    <x v="4"/>
    <n v="2"/>
    <n v="1200"/>
    <n v="0"/>
    <n v="2400"/>
    <n v="2400"/>
    <n v="0"/>
    <x v="4"/>
    <x v="0"/>
  </r>
  <r>
    <s v="c6640902-35e5-41d2-ac17-2a128c7a332c"/>
    <s v="Jeffery Foster"/>
    <s v="Jeffery"/>
    <s v="Foster"/>
    <s v="ntran@example.org"/>
    <x v="5738"/>
    <d v="2024-08-08T00:00:00"/>
    <x v="4"/>
    <n v="4"/>
    <n v="1200"/>
    <n v="0"/>
    <n v="4800"/>
    <n v="4800"/>
    <n v="0"/>
    <x v="3"/>
    <x v="1"/>
  </r>
  <r>
    <s v="f3c98d1e-56fb-4ae5-8512-7b93910393cb"/>
    <s v="James Price"/>
    <s v="James"/>
    <s v="Price"/>
    <s v="michael02@example.net"/>
    <x v="5739"/>
    <d v="2025-03-13T00:00:00"/>
    <x v="4"/>
    <n v="1"/>
    <n v="1200"/>
    <n v="15"/>
    <n v="1200"/>
    <n v="1020"/>
    <n v="-180"/>
    <x v="1"/>
    <x v="0"/>
  </r>
  <r>
    <s v="ae7e9808-827b-48f0-b4d8-6af0e53ee953"/>
    <s v="Andrew Baker"/>
    <s v="Andrew"/>
    <s v="Baker"/>
    <s v="toddclark@example.com"/>
    <x v="5740"/>
    <d v="2025-03-16T00:00:00"/>
    <x v="3"/>
    <n v="2"/>
    <n v="200"/>
    <n v="5"/>
    <n v="400"/>
    <n v="380"/>
    <n v="-20"/>
    <x v="0"/>
    <x v="0"/>
  </r>
  <r>
    <s v="37998e51-5c53-49de-b035-1f47b38a006d"/>
    <s v="Maria Phillips"/>
    <s v="Maria"/>
    <s v="Phillips"/>
    <s v="awiley@example.org"/>
    <x v="275"/>
    <d v="2024-10-27T00:00:00"/>
    <x v="5"/>
    <n v="3"/>
    <n v="90"/>
    <n v="0"/>
    <n v="270"/>
    <n v="270"/>
    <n v="0"/>
    <x v="3"/>
    <x v="0"/>
  </r>
  <r>
    <s v="9e278a5d-af5d-46d9-a888-a8e726c6c59d"/>
    <s v="Anthony Martinez"/>
    <s v="Anthony"/>
    <s v="Martinez"/>
    <s v="margaret96@example.com"/>
    <x v="975"/>
    <d v="2024-11-27T00:00:00"/>
    <x v="5"/>
    <n v="1"/>
    <n v="90"/>
    <n v="0"/>
    <n v="90"/>
    <n v="90"/>
    <n v="0"/>
    <x v="1"/>
    <x v="0"/>
  </r>
  <r>
    <s v="b094d987-e263-4c09-a4be-7cfb5b8cd4b8"/>
    <s v="Ashley Perez"/>
    <s v="Ashley"/>
    <s v="Perez"/>
    <s v="steven59@example.com"/>
    <x v="5741"/>
    <d v="2025-04-19T00:00:00"/>
    <x v="7"/>
    <n v="4"/>
    <n v="150"/>
    <n v="0"/>
    <n v="600"/>
    <n v="600"/>
    <n v="0"/>
    <x v="0"/>
    <x v="0"/>
  </r>
  <r>
    <s v="78fb1048-8fc2-49d4-88aa-d53f75afc0d0"/>
    <s v="Joyce Wade"/>
    <s v="Joyce"/>
    <s v="Wade"/>
    <s v="wendyporter@example.org"/>
    <x v="5742"/>
    <d v="2024-06-09T00:00:00"/>
    <x v="4"/>
    <n v="3"/>
    <n v="1200"/>
    <n v="0"/>
    <n v="3600"/>
    <n v="3600"/>
    <n v="0"/>
    <x v="4"/>
    <x v="0"/>
  </r>
  <r>
    <s v="70ab5ab8-f159-4fe5-ba56-b0b2d5605c05"/>
    <s v="Mark Miller"/>
    <s v="Mark"/>
    <s v="Miller"/>
    <s v="markross@example.com"/>
    <x v="5743"/>
    <d v="2024-06-20T00:00:00"/>
    <x v="2"/>
    <n v="2"/>
    <n v="300"/>
    <n v="0"/>
    <n v="600"/>
    <n v="600"/>
    <n v="0"/>
    <x v="0"/>
    <x v="0"/>
  </r>
  <r>
    <s v="55831b87-6bde-4394-b94b-b23f7c3be0a3"/>
    <s v="Patrick Keith"/>
    <s v="Patrick"/>
    <s v="Keith"/>
    <s v="rhodesnicole@example.com"/>
    <x v="752"/>
    <d v="2024-04-22T00:00:00"/>
    <x v="3"/>
    <n v="4"/>
    <n v="200"/>
    <n v="0"/>
    <n v="800"/>
    <n v="800"/>
    <n v="0"/>
    <x v="0"/>
    <x v="0"/>
  </r>
  <r>
    <s v="299bc0e1-abb6-49b5-bfe8-5002814e617d"/>
    <s v="Andrew Thompson"/>
    <s v="Andrew"/>
    <s v="Thompson"/>
    <s v="sharpgary@example.org"/>
    <x v="5744"/>
    <d v="2024-04-26T00:00:00"/>
    <x v="0"/>
    <n v="4"/>
    <n v="800"/>
    <n v="0"/>
    <n v="3200"/>
    <n v="3200"/>
    <n v="0"/>
    <x v="3"/>
    <x v="0"/>
  </r>
  <r>
    <s v="36175ca5-8fac-4b1c-97ff-34148b820dab"/>
    <s v="Peter Murphy"/>
    <s v="Peter"/>
    <s v="Murphy"/>
    <s v="jerryabbott@example.org"/>
    <x v="5745"/>
    <d v="2025-01-02T00:00:00"/>
    <x v="6"/>
    <n v="4"/>
    <n v="120"/>
    <n v="15"/>
    <n v="480"/>
    <n v="408"/>
    <n v="-72"/>
    <x v="3"/>
    <x v="0"/>
  </r>
  <r>
    <s v="22c4434a-f977-44d6-a52b-05000ac9ae1f"/>
    <s v="Angela Hale"/>
    <s v="Angela"/>
    <s v="Hale"/>
    <s v="fkramer@example.org"/>
    <x v="5746"/>
    <d v="2024-04-21T00:00:00"/>
    <x v="5"/>
    <n v="3"/>
    <n v="90"/>
    <n v="0"/>
    <n v="270"/>
    <n v="270"/>
    <n v="0"/>
    <x v="3"/>
    <x v="0"/>
  </r>
  <r>
    <s v="6241515d-f837-4316-b97b-3a2606109ee4"/>
    <s v="Anthony Burgess DVM"/>
    <s v="Anthony"/>
    <s v="DVM"/>
    <s v="mooneyregina@example.net"/>
    <x v="5640"/>
    <d v="2024-08-14T00:00:00"/>
    <x v="7"/>
    <n v="1"/>
    <n v="150"/>
    <n v="15"/>
    <n v="150"/>
    <n v="127.5"/>
    <n v="-22.5"/>
    <x v="2"/>
    <x v="0"/>
  </r>
  <r>
    <s v="c16cce17-aaf7-487b-b16c-a51e4f47d62c"/>
    <s v="Sarah Carter"/>
    <s v="Sarah"/>
    <s v="Carter"/>
    <s v="bmejia@example.org"/>
    <x v="5747"/>
    <d v="2024-06-10T00:00:00"/>
    <x v="4"/>
    <n v="3"/>
    <n v="1200"/>
    <n v="0"/>
    <n v="3600"/>
    <n v="3600"/>
    <n v="0"/>
    <x v="4"/>
    <x v="0"/>
  </r>
  <r>
    <s v="2d84ee72-f12e-46ff-a4f1-dbae553e4ce5"/>
    <s v="Jacob Williams"/>
    <s v="Jacob"/>
    <s v="Williams"/>
    <s v="sallyanderson@example.org"/>
    <x v="5411"/>
    <d v="2025-03-07T00:00:00"/>
    <x v="6"/>
    <n v="2"/>
    <n v="120"/>
    <n v="0"/>
    <n v="240"/>
    <n v="240"/>
    <n v="0"/>
    <x v="3"/>
    <x v="0"/>
  </r>
  <r>
    <s v="006f3d45-3ef6-4274-92ad-58ca63aa6ff4"/>
    <s v="Scott Pearson"/>
    <s v="Scott"/>
    <s v="Pearson"/>
    <s v="vargaspaul@example.com"/>
    <x v="4901"/>
    <d v="2024-11-07T00:00:00"/>
    <x v="1"/>
    <n v="4"/>
    <n v="100"/>
    <n v="10"/>
    <n v="400"/>
    <n v="360"/>
    <n v="-40"/>
    <x v="1"/>
    <x v="0"/>
  </r>
  <r>
    <s v="44298b0f-249c-4bce-87b1-2c9b24cf79e6"/>
    <s v="Kyle Brown MD"/>
    <s v="Kyle"/>
    <s v="MD"/>
    <s v="susangilbert@example.net"/>
    <x v="5748"/>
    <d v="2024-08-05T00:00:00"/>
    <x v="8"/>
    <n v="4"/>
    <n v="50"/>
    <n v="0"/>
    <n v="200"/>
    <n v="200"/>
    <n v="0"/>
    <x v="2"/>
    <x v="1"/>
  </r>
  <r>
    <s v="28213218-121d-4e26-8459-490f33c2c5fe"/>
    <s v="Heather Weaver"/>
    <s v="Heather"/>
    <s v="Weaver"/>
    <s v="jason80@example.org"/>
    <x v="5749"/>
    <d v="2025-01-04T00:00:00"/>
    <x v="8"/>
    <n v="4"/>
    <n v="50"/>
    <n v="5"/>
    <n v="200"/>
    <n v="190"/>
    <n v="-10"/>
    <x v="2"/>
    <x v="0"/>
  </r>
  <r>
    <s v="d3298e51-be33-415a-aae9-2b10679c3276"/>
    <s v="Gary Pennington"/>
    <s v="Gary"/>
    <s v="Pennington"/>
    <s v="marcbraun@example.net"/>
    <x v="5750"/>
    <d v="2024-10-24T00:00:00"/>
    <x v="0"/>
    <n v="4"/>
    <n v="800"/>
    <n v="0"/>
    <n v="3200"/>
    <n v="3200"/>
    <n v="0"/>
    <x v="3"/>
    <x v="0"/>
  </r>
  <r>
    <s v="fe0a63d4-d33b-4d7b-89f1-a513cb3cf4bd"/>
    <s v="Calvin Nelson"/>
    <s v="Calvin"/>
    <s v="Nelson"/>
    <s v="zlewis@example.net"/>
    <x v="5751"/>
    <d v="2024-12-15T00:00:00"/>
    <x v="6"/>
    <n v="2"/>
    <n v="120"/>
    <n v="5"/>
    <n v="240"/>
    <n v="228"/>
    <n v="-12"/>
    <x v="2"/>
    <x v="0"/>
  </r>
  <r>
    <s v="e8819534-b37d-4bb2-82c5-58698769767b"/>
    <s v="Michael Lewis"/>
    <s v="Michael"/>
    <s v="Lewis"/>
    <s v="thompsondonna@example.net"/>
    <x v="5752"/>
    <d v="2024-10-01T00:00:00"/>
    <x v="2"/>
    <n v="3"/>
    <n v="300"/>
    <n v="0"/>
    <n v="900"/>
    <n v="900"/>
    <n v="0"/>
    <x v="1"/>
    <x v="0"/>
  </r>
  <r>
    <s v="9a11a4fc-dbec-4b96-93ab-a94cef115a68"/>
    <s v="Janet White"/>
    <s v="Janet"/>
    <s v="White"/>
    <s v="william01@example.net"/>
    <x v="5753"/>
    <d v="2024-12-26T00:00:00"/>
    <x v="2"/>
    <n v="1"/>
    <n v="300"/>
    <n v="0"/>
    <n v="300"/>
    <n v="300"/>
    <n v="0"/>
    <x v="2"/>
    <x v="0"/>
  </r>
  <r>
    <s v="e8c0e7ea-80b6-490f-a7a9-fc27f647a444"/>
    <s v="Duane Cobb DDS"/>
    <s v="Duane"/>
    <s v="DDS"/>
    <s v="ygardner@example.org"/>
    <x v="5754"/>
    <d v="2024-04-29T00:00:00"/>
    <x v="7"/>
    <n v="3"/>
    <n v="150"/>
    <n v="0"/>
    <n v="450"/>
    <n v="450"/>
    <n v="0"/>
    <x v="1"/>
    <x v="0"/>
  </r>
  <r>
    <s v="961bfbfd-f698-4d1c-b37a-568457f9cfaa"/>
    <s v="Daniel Moreno"/>
    <s v="Daniel"/>
    <s v="Moreno"/>
    <s v="turnerlindsey@example.com"/>
    <x v="5755"/>
    <d v="2024-08-24T00:00:00"/>
    <x v="2"/>
    <n v="2"/>
    <n v="300"/>
    <n v="10"/>
    <n v="600"/>
    <n v="540"/>
    <n v="-60"/>
    <x v="0"/>
    <x v="0"/>
  </r>
  <r>
    <s v="5792c8ad-1485-4cd5-94ef-0c49bbd9615d"/>
    <s v="Rebecca King"/>
    <s v="Rebecca"/>
    <s v="King"/>
    <s v="jessica79@example.org"/>
    <x v="351"/>
    <d v="2024-07-08T00:00:00"/>
    <x v="0"/>
    <n v="1"/>
    <n v="800"/>
    <n v="0"/>
    <n v="800"/>
    <n v="800"/>
    <n v="0"/>
    <x v="3"/>
    <x v="0"/>
  </r>
  <r>
    <s v="92d69d66-e996-4d46-867b-d0b5d3016e91"/>
    <s v="Tiffany Li"/>
    <s v="Tiffany"/>
    <s v="Li"/>
    <s v="ryangilmore@example.com"/>
    <x v="5756"/>
    <d v="2024-12-13T00:00:00"/>
    <x v="1"/>
    <n v="4"/>
    <n v="100"/>
    <n v="0"/>
    <n v="400"/>
    <n v="400"/>
    <n v="0"/>
    <x v="2"/>
    <x v="0"/>
  </r>
  <r>
    <s v="d935eafb-e8a8-471f-a85e-aaa6e5dc1c95"/>
    <s v="Stacey Adams"/>
    <s v="Stacey"/>
    <s v="Adams"/>
    <s v="jackmunoz@example.com"/>
    <x v="5757"/>
    <d v="2024-10-25T00:00:00"/>
    <x v="0"/>
    <n v="1"/>
    <n v="800"/>
    <n v="0"/>
    <n v="800"/>
    <n v="800"/>
    <n v="0"/>
    <x v="1"/>
    <x v="0"/>
  </r>
  <r>
    <s v="bf866453-3068-455a-9471-09250e7912a0"/>
    <s v="Nicholas Hines"/>
    <s v="Nicholas"/>
    <s v="Hines"/>
    <s v="deborah22@example.org"/>
    <x v="2528"/>
    <d v="2025-02-03T00:00:00"/>
    <x v="2"/>
    <n v="4"/>
    <n v="300"/>
    <n v="0"/>
    <n v="1200"/>
    <n v="1200"/>
    <n v="0"/>
    <x v="4"/>
    <x v="1"/>
  </r>
  <r>
    <s v="69b94d10-458f-47f5-ae5a-1c48a610e441"/>
    <s v="Ronnie Hamilton"/>
    <s v="Ronnie"/>
    <s v="Hamilton"/>
    <s v="pettychristopher@example.org"/>
    <x v="3172"/>
    <d v="2024-09-06T00:00:00"/>
    <x v="7"/>
    <n v="3"/>
    <n v="150"/>
    <n v="15"/>
    <n v="450"/>
    <n v="382.5"/>
    <n v="-67.5"/>
    <x v="4"/>
    <x v="0"/>
  </r>
  <r>
    <s v="70137cb0-57d6-4c89-a648-99bf9462282d"/>
    <s v="Dennis Mosley"/>
    <s v="Dennis"/>
    <s v="Mosley"/>
    <s v="jennifer72@example.net"/>
    <x v="5758"/>
    <d v="2024-06-04T00:00:00"/>
    <x v="8"/>
    <n v="1"/>
    <n v="50"/>
    <n v="0"/>
    <n v="50"/>
    <n v="50"/>
    <n v="0"/>
    <x v="3"/>
    <x v="0"/>
  </r>
  <r>
    <s v="14f3f64c-ad72-4ea3-aef6-6e66bef6c50c"/>
    <s v="Joanna Acevedo"/>
    <s v="Joanna"/>
    <s v="Acevedo"/>
    <s v="zmartinez@example.org"/>
    <x v="4627"/>
    <d v="2024-06-26T00:00:00"/>
    <x v="5"/>
    <n v="4"/>
    <n v="90"/>
    <n v="0"/>
    <n v="360"/>
    <n v="360"/>
    <n v="0"/>
    <x v="2"/>
    <x v="0"/>
  </r>
  <r>
    <s v="a54e7e87-cfeb-4c01-82f7-32fe3399a9a7"/>
    <s v="Andre Cox"/>
    <s v="Andre"/>
    <s v="Cox"/>
    <s v="vwilliams@example.org"/>
    <x v="5759"/>
    <d v="2024-08-22T00:00:00"/>
    <x v="1"/>
    <n v="4"/>
    <n v="100"/>
    <n v="0"/>
    <n v="400"/>
    <n v="400"/>
    <n v="0"/>
    <x v="1"/>
    <x v="0"/>
  </r>
  <r>
    <s v="e770d168-aad2-4f9a-a80d-fccf1456b33e"/>
    <s v="Andre Fritz"/>
    <s v="Andre"/>
    <s v="Fritz"/>
    <s v="clittle@example.net"/>
    <x v="2060"/>
    <d v="2024-09-25T00:00:00"/>
    <x v="8"/>
    <n v="2"/>
    <n v="50"/>
    <n v="5"/>
    <n v="100"/>
    <n v="95"/>
    <n v="-5"/>
    <x v="3"/>
    <x v="0"/>
  </r>
  <r>
    <s v="cc7d20a0-af5e-4b8d-b34a-db3e9c5adbcd"/>
    <s v="Paula Castillo"/>
    <s v="Paula"/>
    <s v="Castillo"/>
    <s v="kimberlysanchez@example.com"/>
    <x v="5760"/>
    <d v="2025-03-01T00:00:00"/>
    <x v="8"/>
    <n v="3"/>
    <n v="50"/>
    <n v="5"/>
    <n v="150"/>
    <n v="142.5"/>
    <n v="-7.5"/>
    <x v="1"/>
    <x v="0"/>
  </r>
  <r>
    <s v="d7d31497-cc64-4c69-8245-1906bb0f5d85"/>
    <s v="Laura Carroll"/>
    <s v="Laura"/>
    <s v="Carroll"/>
    <s v="deanjames@example.org"/>
    <x v="5761"/>
    <d v="2024-12-23T00:00:00"/>
    <x v="4"/>
    <n v="2"/>
    <n v="1200"/>
    <n v="0"/>
    <n v="2400"/>
    <n v="2400"/>
    <n v="0"/>
    <x v="3"/>
    <x v="0"/>
  </r>
  <r>
    <s v="c235d694-c83c-40df-ba96-55224b96ff7a"/>
    <s v="Melissa Williams"/>
    <s v="Melissa"/>
    <s v="Williams"/>
    <s v="bespinoza@example.org"/>
    <x v="5762"/>
    <d v="2024-07-19T00:00:00"/>
    <x v="4"/>
    <n v="3"/>
    <n v="1200"/>
    <n v="0"/>
    <n v="3600"/>
    <n v="3600"/>
    <n v="0"/>
    <x v="1"/>
    <x v="0"/>
  </r>
  <r>
    <s v="17667ef4-a79b-4d74-aa0b-67002c494bfd"/>
    <s v="Emma Robinson"/>
    <s v="Emma"/>
    <s v="Robinson"/>
    <s v="smithstephen@example.net"/>
    <x v="3380"/>
    <d v="2024-12-30T00:00:00"/>
    <x v="7"/>
    <n v="1"/>
    <n v="150"/>
    <n v="10"/>
    <n v="150"/>
    <n v="135"/>
    <n v="-15"/>
    <x v="0"/>
    <x v="1"/>
  </r>
  <r>
    <s v="86b3e99b-9a2e-4f10-85ff-3fdc71c1dac0"/>
    <s v="Diane Castro"/>
    <s v="Diane"/>
    <s v="Castro"/>
    <s v="mbarber@example.org"/>
    <x v="2541"/>
    <d v="2024-07-21T00:00:00"/>
    <x v="7"/>
    <n v="4"/>
    <n v="150"/>
    <n v="0"/>
    <n v="600"/>
    <n v="600"/>
    <n v="0"/>
    <x v="0"/>
    <x v="0"/>
  </r>
  <r>
    <s v="5c88f032-2719-4915-bb6d-f8a41be6c0d2"/>
    <s v="Nancy Johnson"/>
    <s v="Nancy"/>
    <s v="Johnson"/>
    <s v="victoria61@example.org"/>
    <x v="3763"/>
    <d v="2025-01-14T00:00:00"/>
    <x v="2"/>
    <n v="4"/>
    <n v="300"/>
    <n v="0"/>
    <n v="1200"/>
    <n v="1200"/>
    <n v="0"/>
    <x v="1"/>
    <x v="0"/>
  </r>
  <r>
    <s v="54efb093-066f-4ea4-987b-bb22c8cdb20a"/>
    <s v="Carl Jones"/>
    <s v="Carl"/>
    <s v="Jones"/>
    <s v="rpatton@example.org"/>
    <x v="5763"/>
    <d v="2024-12-16T00:00:00"/>
    <x v="3"/>
    <n v="2"/>
    <n v="200"/>
    <n v="10"/>
    <n v="400"/>
    <n v="360"/>
    <n v="-40"/>
    <x v="4"/>
    <x v="0"/>
  </r>
  <r>
    <s v="6390365b-9153-4e60-8e66-7e639b1ec1ad"/>
    <s v="Whitney Bell"/>
    <s v="Whitney"/>
    <s v="Bell"/>
    <s v="dawn69@example.com"/>
    <x v="916"/>
    <d v="2024-08-08T00:00:00"/>
    <x v="4"/>
    <n v="3"/>
    <n v="1200"/>
    <n v="0"/>
    <n v="3600"/>
    <n v="3600"/>
    <n v="0"/>
    <x v="2"/>
    <x v="1"/>
  </r>
  <r>
    <s v="e3f6fb0d-a991-4e84-8f07-4b6852e6f39d"/>
    <s v="Nicholas Allen"/>
    <s v="Nicholas"/>
    <s v="Allen"/>
    <s v="whardin@example.com"/>
    <x v="5764"/>
    <d v="2025-01-15T00:00:00"/>
    <x v="6"/>
    <n v="4"/>
    <n v="120"/>
    <n v="10"/>
    <n v="480"/>
    <n v="432"/>
    <n v="-48"/>
    <x v="3"/>
    <x v="0"/>
  </r>
  <r>
    <s v="7a976b2d-b6c7-46f0-8cfb-0e48422e3118"/>
    <s v="Lisa Fleming"/>
    <s v="Lisa"/>
    <s v="Fleming"/>
    <s v="sweeneymaria@example.org"/>
    <x v="1457"/>
    <d v="2024-06-29T00:00:00"/>
    <x v="8"/>
    <n v="4"/>
    <n v="50"/>
    <n v="0"/>
    <n v="200"/>
    <n v="200"/>
    <n v="0"/>
    <x v="1"/>
    <x v="0"/>
  </r>
  <r>
    <s v="3a62ab91-e55f-43dd-8a60-0fb1dc06f186"/>
    <s v="Nicole Johnson"/>
    <s v="Nicole"/>
    <s v="Johnson"/>
    <s v="hwilliams@example.net"/>
    <x v="5605"/>
    <d v="2024-09-04T00:00:00"/>
    <x v="3"/>
    <n v="2"/>
    <n v="200"/>
    <n v="0"/>
    <n v="400"/>
    <n v="400"/>
    <n v="0"/>
    <x v="3"/>
    <x v="0"/>
  </r>
  <r>
    <s v="0a6d5e03-da28-4b27-9a9d-3681a3cbfa1a"/>
    <s v="Jennifer Clarke"/>
    <s v="Jennifer"/>
    <s v="Clarke"/>
    <s v="smithcathy@example.net"/>
    <x v="5765"/>
    <d v="2024-12-07T00:00:00"/>
    <x v="2"/>
    <n v="4"/>
    <n v="300"/>
    <n v="0"/>
    <n v="1200"/>
    <n v="1200"/>
    <n v="0"/>
    <x v="3"/>
    <x v="0"/>
  </r>
  <r>
    <s v="92cbb953-3225-41c5-9edc-ab35ce32a330"/>
    <s v="Kelly Hartman"/>
    <s v="Kelly"/>
    <s v="Hartman"/>
    <s v="turnerkyle@example.org"/>
    <x v="5766"/>
    <d v="2024-05-09T00:00:00"/>
    <x v="1"/>
    <n v="2"/>
    <n v="100"/>
    <n v="10"/>
    <n v="200"/>
    <n v="180"/>
    <n v="-20"/>
    <x v="2"/>
    <x v="0"/>
  </r>
  <r>
    <s v="d41b4fae-62fe-4a33-a435-82fff6d926c9"/>
    <s v="William Walton"/>
    <s v="William"/>
    <s v="Walton"/>
    <s v="jamiecook@example.com"/>
    <x v="70"/>
    <d v="2024-12-11T00:00:00"/>
    <x v="6"/>
    <n v="1"/>
    <n v="120"/>
    <n v="0"/>
    <n v="120"/>
    <n v="120"/>
    <n v="0"/>
    <x v="0"/>
    <x v="0"/>
  </r>
  <r>
    <s v="5ebfece2-7276-4c11-bf69-9fa700ba19b9"/>
    <s v="Brianna Morris"/>
    <s v="Brianna"/>
    <s v="Morris"/>
    <s v="johnacosta@example.net"/>
    <x v="5767"/>
    <d v="2025-01-29T00:00:00"/>
    <x v="1"/>
    <n v="2"/>
    <n v="100"/>
    <n v="0"/>
    <n v="200"/>
    <n v="200"/>
    <n v="0"/>
    <x v="2"/>
    <x v="0"/>
  </r>
  <r>
    <s v="acb55c24-530b-4fc5-9506-c43547c59c19"/>
    <s v="Juan Cisneros"/>
    <s v="Juan"/>
    <s v="Cisneros"/>
    <s v="vthomas@example.com"/>
    <x v="5768"/>
    <d v="2024-10-31T00:00:00"/>
    <x v="8"/>
    <n v="3"/>
    <n v="50"/>
    <n v="10"/>
    <n v="150"/>
    <n v="135"/>
    <n v="-15"/>
    <x v="4"/>
    <x v="0"/>
  </r>
  <r>
    <s v="a59f988e-0462-473e-92d2-3224cf58eaed"/>
    <s v="Stacey Preston"/>
    <s v="Stacey"/>
    <s v="Preston"/>
    <s v="christian05@example.org"/>
    <x v="5769"/>
    <d v="2024-05-21T00:00:00"/>
    <x v="7"/>
    <n v="4"/>
    <n v="150"/>
    <n v="5"/>
    <n v="600"/>
    <n v="570"/>
    <n v="-30"/>
    <x v="4"/>
    <x v="0"/>
  </r>
  <r>
    <s v="03c700a3-510d-4323-88c8-a6d0b50cf05f"/>
    <s v="Brandon Diaz"/>
    <s v="Brandon"/>
    <s v="Diaz"/>
    <s v="devinthomas@example.net"/>
    <x v="5770"/>
    <d v="2025-02-22T00:00:00"/>
    <x v="8"/>
    <n v="4"/>
    <n v="50"/>
    <n v="10"/>
    <n v="200"/>
    <n v="180"/>
    <n v="-20"/>
    <x v="3"/>
    <x v="0"/>
  </r>
  <r>
    <s v="a300cd69-8e9d-4de8-9004-92bf2af427f0"/>
    <s v="Jerry Petersen"/>
    <s v="Jerry"/>
    <s v="Petersen"/>
    <s v="robert52@example.net"/>
    <x v="1223"/>
    <d v="2024-06-12T00:00:00"/>
    <x v="5"/>
    <n v="2"/>
    <n v="90"/>
    <n v="0"/>
    <n v="180"/>
    <n v="180"/>
    <n v="0"/>
    <x v="3"/>
    <x v="0"/>
  </r>
  <r>
    <s v="13f02259-8497-415d-a449-d83b536ca71b"/>
    <s v="Theresa Francis"/>
    <s v="Theresa"/>
    <s v="Francis"/>
    <s v="fortiz@example.net"/>
    <x v="5771"/>
    <d v="2024-06-15T00:00:00"/>
    <x v="0"/>
    <n v="3"/>
    <n v="800"/>
    <n v="10"/>
    <n v="2400"/>
    <n v="2160"/>
    <n v="-240"/>
    <x v="4"/>
    <x v="0"/>
  </r>
  <r>
    <s v="cb457aef-db48-452d-9e7d-9459eba3370e"/>
    <s v="Jacqueline Nguyen"/>
    <s v="Jacqueline"/>
    <s v="Nguyen"/>
    <s v="barrmelanie@example.org"/>
    <x v="5772"/>
    <d v="2024-12-25T00:00:00"/>
    <x v="5"/>
    <n v="4"/>
    <n v="90"/>
    <n v="5"/>
    <n v="360"/>
    <n v="342"/>
    <n v="-18"/>
    <x v="4"/>
    <x v="0"/>
  </r>
  <r>
    <s v="a8be97cc-4706-4d65-abe7-19d11b4f0c85"/>
    <s v="Alfred Morris"/>
    <s v="Alfred"/>
    <s v="Morris"/>
    <s v="qshaw@example.com"/>
    <x v="794"/>
    <d v="2024-06-18T00:00:00"/>
    <x v="0"/>
    <n v="1"/>
    <n v="800"/>
    <n v="10"/>
    <n v="800"/>
    <n v="720"/>
    <n v="-80"/>
    <x v="4"/>
    <x v="1"/>
  </r>
  <r>
    <s v="2cc44d19-49ba-4c33-9dfe-7db59f003be6"/>
    <s v="Maria Perkins"/>
    <s v="Maria"/>
    <s v="Perkins"/>
    <s v="yrodriguez@example.net"/>
    <x v="5773"/>
    <d v="2024-08-13T00:00:00"/>
    <x v="3"/>
    <n v="1"/>
    <n v="200"/>
    <n v="0"/>
    <n v="200"/>
    <n v="200"/>
    <n v="0"/>
    <x v="0"/>
    <x v="0"/>
  </r>
  <r>
    <s v="84aebc61-a08e-47b7-961b-7a54d1b0abd2"/>
    <s v="Brent Brown"/>
    <s v="Brent"/>
    <s v="Brown"/>
    <s v="martinjoseph@example.net"/>
    <x v="2694"/>
    <d v="2024-09-09T00:00:00"/>
    <x v="5"/>
    <n v="3"/>
    <n v="90"/>
    <n v="10"/>
    <n v="270"/>
    <n v="243"/>
    <n v="-27"/>
    <x v="1"/>
    <x v="0"/>
  </r>
  <r>
    <s v="ac3f0cd7-1756-4839-959a-822ea359d2e0"/>
    <s v="Kimberly Reynolds"/>
    <s v="Kimberly"/>
    <s v="Reynolds"/>
    <s v="owenspaula@example.com"/>
    <x v="5774"/>
    <d v="2024-10-10T00:00:00"/>
    <x v="0"/>
    <n v="4"/>
    <n v="800"/>
    <n v="5"/>
    <n v="3200"/>
    <n v="3040"/>
    <n v="-160"/>
    <x v="1"/>
    <x v="0"/>
  </r>
  <r>
    <s v="67609be7-d4e9-49c1-95df-c3aa489274ec"/>
    <s v="Todd Rodriguez"/>
    <s v="Todd"/>
    <s v="Rodriguez"/>
    <s v="harrisjessica@example.com"/>
    <x v="5513"/>
    <d v="2024-05-21T00:00:00"/>
    <x v="6"/>
    <n v="2"/>
    <n v="120"/>
    <n v="15"/>
    <n v="240"/>
    <n v="204"/>
    <n v="-36"/>
    <x v="0"/>
    <x v="0"/>
  </r>
  <r>
    <s v="f677999b-0375-4856-96d9-ef8ce716a578"/>
    <s v="John Anderson"/>
    <s v="John"/>
    <s v="Anderson"/>
    <s v="kellersheila@example.com"/>
    <x v="5775"/>
    <d v="2024-12-31T00:00:00"/>
    <x v="0"/>
    <n v="2"/>
    <n v="800"/>
    <n v="5"/>
    <n v="1600"/>
    <n v="1520"/>
    <n v="-80"/>
    <x v="2"/>
    <x v="0"/>
  </r>
  <r>
    <s v="f4ce91ab-be32-4386-a907-4ab2e9aad9a1"/>
    <s v="Cynthia Walker"/>
    <s v="Cynthia"/>
    <s v="Walker"/>
    <s v="stuart15@example.org"/>
    <x v="5776"/>
    <d v="2024-10-12T00:00:00"/>
    <x v="1"/>
    <n v="1"/>
    <n v="100"/>
    <n v="10"/>
    <n v="100"/>
    <n v="90"/>
    <n v="-10"/>
    <x v="1"/>
    <x v="0"/>
  </r>
  <r>
    <s v="35467be7-14b7-479e-9e36-453a23f4d412"/>
    <s v="Kimberly Cherry"/>
    <s v="Kimberly"/>
    <s v="Cherry"/>
    <s v="barbarahayes@example.com"/>
    <x v="5777"/>
    <d v="2024-10-22T00:00:00"/>
    <x v="8"/>
    <n v="3"/>
    <n v="50"/>
    <n v="5"/>
    <n v="150"/>
    <n v="142.5"/>
    <n v="-7.5"/>
    <x v="4"/>
    <x v="0"/>
  </r>
  <r>
    <s v="210d30f4-1efb-4dec-b299-9658795538f9"/>
    <s v="Daniel Golden"/>
    <s v="Daniel"/>
    <s v="Golden"/>
    <s v="mosleylee@example.org"/>
    <x v="5778"/>
    <d v="2024-08-22T00:00:00"/>
    <x v="6"/>
    <n v="2"/>
    <n v="120"/>
    <n v="5"/>
    <n v="240"/>
    <n v="228"/>
    <n v="-12"/>
    <x v="3"/>
    <x v="1"/>
  </r>
  <r>
    <s v="66df52a3-fe14-4169-af50-6a4a2690b357"/>
    <s v="Ronnie Mcmahon"/>
    <s v="Ronnie"/>
    <s v="Mcmahon"/>
    <s v="zgonzalez@example.org"/>
    <x v="4603"/>
    <d v="2024-11-05T00:00:00"/>
    <x v="5"/>
    <n v="4"/>
    <n v="90"/>
    <n v="5"/>
    <n v="360"/>
    <n v="342"/>
    <n v="-18"/>
    <x v="0"/>
    <x v="0"/>
  </r>
  <r>
    <s v="2180593b-7d2e-44e4-b96e-51be1206a7ab"/>
    <s v="Brittany Roman"/>
    <s v="Brittany"/>
    <s v="Roman"/>
    <s v="smithjennifer@example.org"/>
    <x v="5779"/>
    <d v="2024-05-21T00:00:00"/>
    <x v="5"/>
    <n v="4"/>
    <n v="90"/>
    <n v="5"/>
    <n v="360"/>
    <n v="342"/>
    <n v="-18"/>
    <x v="1"/>
    <x v="1"/>
  </r>
  <r>
    <s v="df3e0443-0169-4a16-b35d-9b6910fb08be"/>
    <s v="Scott Carter"/>
    <s v="Scott"/>
    <s v="Carter"/>
    <s v="tamaralang@example.net"/>
    <x v="760"/>
    <d v="2025-03-27T00:00:00"/>
    <x v="3"/>
    <n v="1"/>
    <n v="200"/>
    <n v="5"/>
    <n v="200"/>
    <n v="190"/>
    <n v="-10"/>
    <x v="2"/>
    <x v="0"/>
  </r>
  <r>
    <s v="a2b3ebf5-f52b-43a7-92e7-a86fa7af276b"/>
    <s v="Michael Jones"/>
    <s v="Michael"/>
    <s v="Jones"/>
    <s v="trujillolauren@example.org"/>
    <x v="5780"/>
    <d v="2024-10-21T00:00:00"/>
    <x v="2"/>
    <n v="2"/>
    <n v="300"/>
    <n v="0"/>
    <n v="600"/>
    <n v="600"/>
    <n v="0"/>
    <x v="1"/>
    <x v="0"/>
  </r>
  <r>
    <s v="6dd5b912-9288-41d5-8690-fefb3dd9b6b4"/>
    <s v="Rebecca Garrett"/>
    <s v="Rebecca"/>
    <s v="Garrett"/>
    <s v="pricejoshua@example.net"/>
    <x v="5781"/>
    <d v="2024-05-01T00:00:00"/>
    <x v="2"/>
    <n v="4"/>
    <n v="300"/>
    <n v="10"/>
    <n v="1200"/>
    <n v="1080"/>
    <n v="-120"/>
    <x v="0"/>
    <x v="0"/>
  </r>
  <r>
    <s v="f2459b44-2c4d-4e84-9301-92b2820c534d"/>
    <s v="Jordan Wells"/>
    <s v="Jordan"/>
    <s v="Wells"/>
    <s v="schneiderpenny@example.net"/>
    <x v="5782"/>
    <d v="2024-10-15T00:00:00"/>
    <x v="2"/>
    <n v="3"/>
    <n v="300"/>
    <n v="5"/>
    <n v="900"/>
    <n v="855"/>
    <n v="-45"/>
    <x v="4"/>
    <x v="0"/>
  </r>
  <r>
    <s v="ed9dc2f6-d36f-43e8-ad3d-c3d0e34f6e1b"/>
    <s v="Brenda Myers"/>
    <s v="Brenda"/>
    <s v="Myers"/>
    <s v="sheltonheather@example.com"/>
    <x v="184"/>
    <d v="2024-09-25T00:00:00"/>
    <x v="5"/>
    <n v="3"/>
    <n v="90"/>
    <n v="10"/>
    <n v="270"/>
    <n v="243"/>
    <n v="-27"/>
    <x v="2"/>
    <x v="0"/>
  </r>
  <r>
    <s v="be518a9f-5626-473b-8be0-cf8c14fdca77"/>
    <s v="Catherine Brown"/>
    <s v="Catherine"/>
    <s v="Brown"/>
    <s v="frederick73@example.org"/>
    <x v="69"/>
    <d v="2025-04-04T00:00:00"/>
    <x v="7"/>
    <n v="1"/>
    <n v="150"/>
    <n v="0"/>
    <n v="150"/>
    <n v="150"/>
    <n v="0"/>
    <x v="2"/>
    <x v="0"/>
  </r>
  <r>
    <s v="3690e943-5e87-43b2-9a81-53837763d6fa"/>
    <s v="Devon Ramirez"/>
    <s v="Devon"/>
    <s v="Ramirez"/>
    <s v="jphillips@example.org"/>
    <x v="4620"/>
    <d v="2024-12-12T00:00:00"/>
    <x v="5"/>
    <n v="4"/>
    <n v="90"/>
    <n v="0"/>
    <n v="360"/>
    <n v="360"/>
    <n v="0"/>
    <x v="2"/>
    <x v="0"/>
  </r>
  <r>
    <s v="1d4e5d53-20c9-4e91-94ba-79efb1b6aaca"/>
    <s v="William Meyer"/>
    <s v="William"/>
    <s v="Meyer"/>
    <s v="masonlittle@example.net"/>
    <x v="5783"/>
    <d v="2024-05-11T00:00:00"/>
    <x v="4"/>
    <n v="2"/>
    <n v="1200"/>
    <n v="0"/>
    <n v="2400"/>
    <n v="2400"/>
    <n v="0"/>
    <x v="2"/>
    <x v="0"/>
  </r>
  <r>
    <s v="ccefb3d9-e698-4d1b-834b-b77269895435"/>
    <s v="Barbara Campbell MD"/>
    <s v="Barbara"/>
    <s v="MD"/>
    <s v="lsimpson@example.net"/>
    <x v="5784"/>
    <d v="2024-11-15T00:00:00"/>
    <x v="8"/>
    <n v="4"/>
    <n v="50"/>
    <n v="0"/>
    <n v="200"/>
    <n v="200"/>
    <n v="0"/>
    <x v="2"/>
    <x v="0"/>
  </r>
  <r>
    <s v="a2a29feb-0293-4755-8754-9a6bcd6338ff"/>
    <s v="Brent Nolan"/>
    <s v="Brent"/>
    <s v="Nolan"/>
    <s v="paula90@example.com"/>
    <x v="2421"/>
    <d v="2025-03-08T00:00:00"/>
    <x v="2"/>
    <n v="4"/>
    <n v="300"/>
    <n v="5"/>
    <n v="1200"/>
    <n v="1140"/>
    <n v="-60"/>
    <x v="2"/>
    <x v="0"/>
  </r>
  <r>
    <s v="bc58d43b-f3b1-4e30-922e-a959f7403fcd"/>
    <s v="Joanna Maldonado"/>
    <s v="Joanna"/>
    <s v="Maldonado"/>
    <s v="christopher31@example.com"/>
    <x v="5785"/>
    <d v="2024-08-13T00:00:00"/>
    <x v="7"/>
    <n v="1"/>
    <n v="150"/>
    <n v="10"/>
    <n v="150"/>
    <n v="135"/>
    <n v="-15"/>
    <x v="4"/>
    <x v="0"/>
  </r>
  <r>
    <s v="e2923b09-db7c-4d92-8374-696bebad8a79"/>
    <s v="Katherine Sutton"/>
    <s v="Katherine"/>
    <s v="Sutton"/>
    <s v="kevin48@example.org"/>
    <x v="5786"/>
    <d v="2024-05-21T00:00:00"/>
    <x v="7"/>
    <n v="3"/>
    <n v="150"/>
    <n v="0"/>
    <n v="450"/>
    <n v="450"/>
    <n v="0"/>
    <x v="0"/>
    <x v="0"/>
  </r>
  <r>
    <s v="1470e9a8-bf25-43f7-aa55-59a07dbb1cb9"/>
    <s v="Jason Chapman"/>
    <s v="Jason"/>
    <s v="Chapman"/>
    <s v="mwhite@example.com"/>
    <x v="5583"/>
    <d v="2024-05-11T00:00:00"/>
    <x v="7"/>
    <n v="1"/>
    <n v="150"/>
    <n v="0"/>
    <n v="150"/>
    <n v="150"/>
    <n v="0"/>
    <x v="2"/>
    <x v="0"/>
  </r>
  <r>
    <s v="bd84ac38-6dde-4594-ab85-77a40dc87272"/>
    <s v="Kristin Kramer"/>
    <s v="Kristin"/>
    <s v="Kramer"/>
    <s v="smiththomas@example.org"/>
    <x v="5787"/>
    <d v="2024-09-06T00:00:00"/>
    <x v="2"/>
    <n v="2"/>
    <n v="300"/>
    <n v="0"/>
    <n v="600"/>
    <n v="600"/>
    <n v="0"/>
    <x v="1"/>
    <x v="0"/>
  </r>
  <r>
    <s v="45dc148f-e841-4601-ac61-258acdec093f"/>
    <s v="John Curtis"/>
    <s v="John"/>
    <s v="Curtis"/>
    <s v="christie01@example.org"/>
    <x v="4251"/>
    <d v="2024-10-05T00:00:00"/>
    <x v="5"/>
    <n v="4"/>
    <n v="90"/>
    <n v="0"/>
    <n v="360"/>
    <n v="360"/>
    <n v="0"/>
    <x v="2"/>
    <x v="0"/>
  </r>
  <r>
    <s v="19a61ab5-1df1-4cf3-9e64-fc9e905a9650"/>
    <s v="Alyssa Brown"/>
    <s v="Alyssa"/>
    <s v="Brown"/>
    <s v="jonesdouglas@example.net"/>
    <x v="1651"/>
    <d v="2024-06-13T00:00:00"/>
    <x v="3"/>
    <n v="1"/>
    <n v="200"/>
    <n v="10"/>
    <n v="200"/>
    <n v="180"/>
    <n v="-20"/>
    <x v="1"/>
    <x v="0"/>
  </r>
  <r>
    <s v="2ccd6226-f3df-491f-a870-e205ba336f2d"/>
    <s v="Thomas Herrera"/>
    <s v="Thomas"/>
    <s v="Herrera"/>
    <s v="lisasullivan@example.net"/>
    <x v="5788"/>
    <d v="2024-11-18T00:00:00"/>
    <x v="1"/>
    <n v="3"/>
    <n v="100"/>
    <n v="0"/>
    <n v="300"/>
    <n v="300"/>
    <n v="0"/>
    <x v="0"/>
    <x v="0"/>
  </r>
  <r>
    <s v="5580b488-0e90-4e48-8d89-1b4558a3f3e8"/>
    <s v="Daniel Jones"/>
    <s v="Daniel"/>
    <s v="Jones"/>
    <s v="alicia71@example.org"/>
    <x v="5789"/>
    <d v="2024-06-12T00:00:00"/>
    <x v="3"/>
    <n v="1"/>
    <n v="200"/>
    <n v="0"/>
    <n v="200"/>
    <n v="200"/>
    <n v="0"/>
    <x v="4"/>
    <x v="0"/>
  </r>
  <r>
    <s v="7ba3c5c4-22be-42c2-a12e-3431344420d6"/>
    <s v="Darrell Johnson"/>
    <s v="Darrell"/>
    <s v="Johnson"/>
    <s v="gallagherkyle@example.com"/>
    <x v="5790"/>
    <d v="2024-06-09T00:00:00"/>
    <x v="3"/>
    <n v="4"/>
    <n v="200"/>
    <n v="5"/>
    <n v="800"/>
    <n v="760"/>
    <n v="-40"/>
    <x v="2"/>
    <x v="0"/>
  </r>
  <r>
    <s v="131ab7e7-3e27-4372-9400-db48669d7dc3"/>
    <s v="Tara Long"/>
    <s v="Tara"/>
    <s v="Long"/>
    <s v="tgarcia@example.com"/>
    <x v="5791"/>
    <d v="2025-03-14T00:00:00"/>
    <x v="3"/>
    <n v="3"/>
    <n v="200"/>
    <n v="0"/>
    <n v="600"/>
    <n v="600"/>
    <n v="0"/>
    <x v="3"/>
    <x v="0"/>
  </r>
  <r>
    <s v="e4fcc103-fbb2-417c-a80f-77242157d7ec"/>
    <s v="Denise Santos"/>
    <s v="Denise"/>
    <s v="Santos"/>
    <s v="tmoss@example.com"/>
    <x v="5792"/>
    <d v="2024-06-03T00:00:00"/>
    <x v="6"/>
    <n v="3"/>
    <n v="120"/>
    <n v="0"/>
    <n v="360"/>
    <n v="360"/>
    <n v="0"/>
    <x v="4"/>
    <x v="0"/>
  </r>
  <r>
    <s v="6ac96f68-8568-4196-9bb7-6649a8d5cd2f"/>
    <s v="Mark Jones"/>
    <s v="Mark"/>
    <s v="Jones"/>
    <s v="kevincole@example.com"/>
    <x v="5793"/>
    <d v="2025-02-27T00:00:00"/>
    <x v="7"/>
    <n v="1"/>
    <n v="150"/>
    <n v="0"/>
    <n v="150"/>
    <n v="150"/>
    <n v="0"/>
    <x v="4"/>
    <x v="0"/>
  </r>
  <r>
    <s v="d3e237fc-8c29-4583-934c-238ee6f8e913"/>
    <s v="Michelle Kane"/>
    <s v="Michelle"/>
    <s v="Kane"/>
    <s v="qbass@example.net"/>
    <x v="5794"/>
    <d v="2024-07-08T00:00:00"/>
    <x v="4"/>
    <n v="3"/>
    <n v="1200"/>
    <n v="10"/>
    <n v="3600"/>
    <n v="3240"/>
    <n v="-360"/>
    <x v="0"/>
    <x v="0"/>
  </r>
  <r>
    <s v="2b00b795-a8c5-41b9-ad04-7e3e8e46f487"/>
    <s v="Michael Martinez"/>
    <s v="Michael"/>
    <s v="Martinez"/>
    <s v="mendozachristine@example.org"/>
    <x v="5795"/>
    <d v="2024-12-10T00:00:00"/>
    <x v="1"/>
    <n v="3"/>
    <n v="100"/>
    <n v="15"/>
    <n v="300"/>
    <n v="255"/>
    <n v="-45"/>
    <x v="2"/>
    <x v="0"/>
  </r>
  <r>
    <s v="803ec304-8a73-4e94-b52f-b54c37cf69e1"/>
    <s v="Denise Santiago"/>
    <s v="Denise"/>
    <s v="Santiago"/>
    <s v="william26@example.org"/>
    <x v="5796"/>
    <d v="2024-10-04T00:00:00"/>
    <x v="1"/>
    <n v="4"/>
    <n v="100"/>
    <n v="0"/>
    <n v="400"/>
    <n v="400"/>
    <n v="0"/>
    <x v="1"/>
    <x v="1"/>
  </r>
  <r>
    <s v="03ae500d-1d2c-4c32-a0b7-04c7e51f19b3"/>
    <s v="Kelly Allen"/>
    <s v="Kelly"/>
    <s v="Allen"/>
    <s v="lcobb@example.net"/>
    <x v="5797"/>
    <d v="2025-02-10T00:00:00"/>
    <x v="0"/>
    <n v="1"/>
    <n v="800"/>
    <n v="15"/>
    <n v="800"/>
    <n v="680"/>
    <n v="-120"/>
    <x v="0"/>
    <x v="0"/>
  </r>
  <r>
    <s v="fd684d6e-6d0d-4fdc-a50f-99abe10b99aa"/>
    <s v="Aaron Shaw"/>
    <s v="Aaron"/>
    <s v="Shaw"/>
    <s v="brian27@example.net"/>
    <x v="5798"/>
    <d v="2024-10-07T00:00:00"/>
    <x v="3"/>
    <n v="4"/>
    <n v="200"/>
    <n v="5"/>
    <n v="800"/>
    <n v="760"/>
    <n v="-40"/>
    <x v="1"/>
    <x v="1"/>
  </r>
  <r>
    <s v="63cec7c6-e35e-4026-8172-0450ceec7934"/>
    <s v="Joshua West"/>
    <s v="Joshua"/>
    <s v="West"/>
    <s v="jaredmckinney@example.org"/>
    <x v="5799"/>
    <d v="2024-07-31T00:00:00"/>
    <x v="7"/>
    <n v="3"/>
    <n v="150"/>
    <n v="5"/>
    <n v="450"/>
    <n v="427.5"/>
    <n v="-22.5"/>
    <x v="3"/>
    <x v="0"/>
  </r>
  <r>
    <s v="c4c2d389-7475-4cd9-8973-19a320235763"/>
    <s v="Carolyn Walker"/>
    <s v="Carolyn"/>
    <s v="Walker"/>
    <s v="patriciayork@example.org"/>
    <x v="2957"/>
    <d v="2024-06-18T00:00:00"/>
    <x v="7"/>
    <n v="3"/>
    <n v="150"/>
    <n v="0"/>
    <n v="450"/>
    <n v="450"/>
    <n v="0"/>
    <x v="1"/>
    <x v="0"/>
  </r>
  <r>
    <s v="87554861-f53e-4db1-8204-b0319d543532"/>
    <s v="Luis Murphy"/>
    <s v="Luis"/>
    <s v="Murphy"/>
    <s v="evansmichael@example.com"/>
    <x v="5800"/>
    <d v="2024-06-17T00:00:00"/>
    <x v="3"/>
    <n v="1"/>
    <n v="200"/>
    <n v="5"/>
    <n v="200"/>
    <n v="190"/>
    <n v="-10"/>
    <x v="1"/>
    <x v="0"/>
  </r>
  <r>
    <s v="a1f33fbb-ac53-419f-b6b4-9d6c0995bb30"/>
    <s v="Curtis Braun"/>
    <s v="Curtis"/>
    <s v="Braun"/>
    <s v="walkermary@example.com"/>
    <x v="5801"/>
    <d v="2025-01-25T00:00:00"/>
    <x v="3"/>
    <n v="2"/>
    <n v="200"/>
    <n v="0"/>
    <n v="400"/>
    <n v="400"/>
    <n v="0"/>
    <x v="3"/>
    <x v="0"/>
  </r>
  <r>
    <s v="eaeb4ee8-eb51-4c35-8662-a05380a879a7"/>
    <s v="Elizabeth Miller"/>
    <s v="Elizabeth"/>
    <s v="Miller"/>
    <s v="smithcatherine@example.com"/>
    <x v="5802"/>
    <d v="2024-09-18T00:00:00"/>
    <x v="2"/>
    <n v="2"/>
    <n v="300"/>
    <n v="0"/>
    <n v="600"/>
    <n v="600"/>
    <n v="0"/>
    <x v="1"/>
    <x v="0"/>
  </r>
  <r>
    <s v="939c0c0a-824c-4280-a967-0256d10cdc47"/>
    <s v="Anna Kelley"/>
    <s v="Anna"/>
    <s v="Kelley"/>
    <s v="castanedaaustin@example.net"/>
    <x v="5803"/>
    <d v="2024-09-10T00:00:00"/>
    <x v="8"/>
    <n v="2"/>
    <n v="50"/>
    <n v="0"/>
    <n v="100"/>
    <n v="100"/>
    <n v="0"/>
    <x v="0"/>
    <x v="0"/>
  </r>
  <r>
    <s v="1e1126c0-4bf6-4100-9859-134977e4dedd"/>
    <s v="Jackson Lopez"/>
    <s v="Jackson"/>
    <s v="Lopez"/>
    <s v="xgarner@example.org"/>
    <x v="5804"/>
    <d v="2024-11-02T00:00:00"/>
    <x v="2"/>
    <n v="2"/>
    <n v="300"/>
    <n v="0"/>
    <n v="600"/>
    <n v="600"/>
    <n v="0"/>
    <x v="4"/>
    <x v="1"/>
  </r>
  <r>
    <s v="bf3d7e9e-8f84-4e57-ae7c-82f17cfb2277"/>
    <s v="Samuel Palmer"/>
    <s v="Samuel"/>
    <s v="Palmer"/>
    <s v="kenneth76@example.net"/>
    <x v="5805"/>
    <d v="2024-10-12T00:00:00"/>
    <x v="7"/>
    <n v="4"/>
    <n v="150"/>
    <n v="0"/>
    <n v="600"/>
    <n v="600"/>
    <n v="0"/>
    <x v="3"/>
    <x v="0"/>
  </r>
  <r>
    <s v="b0c5f8c4-086a-4504-b99c-1319ddb27e48"/>
    <s v="Jasmine Gonzalez"/>
    <s v="Jasmine"/>
    <s v="Gonzalez"/>
    <s v="tanner94@example.com"/>
    <x v="5806"/>
    <d v="2024-05-09T00:00:00"/>
    <x v="0"/>
    <n v="3"/>
    <n v="800"/>
    <n v="0"/>
    <n v="2400"/>
    <n v="2400"/>
    <n v="0"/>
    <x v="2"/>
    <x v="1"/>
  </r>
  <r>
    <s v="4c3455fd-47cf-49fc-abf0-c93267face53"/>
    <s v="Anthony Bennett"/>
    <s v="Anthony"/>
    <s v="Bennett"/>
    <s v="brandonpalmer@example.net"/>
    <x v="5807"/>
    <d v="2024-06-10T00:00:00"/>
    <x v="7"/>
    <n v="1"/>
    <n v="150"/>
    <n v="0"/>
    <n v="150"/>
    <n v="150"/>
    <n v="0"/>
    <x v="1"/>
    <x v="0"/>
  </r>
  <r>
    <s v="3cba90e2-b610-4e6f-a2e1-3d7e095117d3"/>
    <s v="Katherine Hendrix"/>
    <s v="Katherine"/>
    <s v="Hendrix"/>
    <s v="iclark@example.net"/>
    <x v="5808"/>
    <d v="2024-10-23T00:00:00"/>
    <x v="6"/>
    <n v="2"/>
    <n v="120"/>
    <n v="10"/>
    <n v="240"/>
    <n v="216"/>
    <n v="-24"/>
    <x v="1"/>
    <x v="0"/>
  </r>
  <r>
    <s v="186284ea-c359-40bb-a161-2cd1de06db81"/>
    <s v="David Rodriguez"/>
    <s v="David"/>
    <s v="Rodriguez"/>
    <s v="kevindiaz@example.net"/>
    <x v="5809"/>
    <d v="2025-01-16T00:00:00"/>
    <x v="1"/>
    <n v="2"/>
    <n v="100"/>
    <n v="15"/>
    <n v="200"/>
    <n v="170"/>
    <n v="-30"/>
    <x v="4"/>
    <x v="0"/>
  </r>
  <r>
    <s v="d2a518c6-f1e1-4463-a94d-e835e68c67cb"/>
    <s v="Cynthia Williams"/>
    <s v="Cynthia"/>
    <s v="Williams"/>
    <s v="philipcruz@example.net"/>
    <x v="5810"/>
    <d v="2024-10-31T00:00:00"/>
    <x v="4"/>
    <n v="4"/>
    <n v="1200"/>
    <n v="0"/>
    <n v="4800"/>
    <n v="4800"/>
    <n v="0"/>
    <x v="0"/>
    <x v="1"/>
  </r>
  <r>
    <s v="4e90bb21-072b-4427-98ba-b27fa324ac9d"/>
    <s v="Shaun Juarez"/>
    <s v="Shaun"/>
    <s v="Juarez"/>
    <s v="john97@example.net"/>
    <x v="5811"/>
    <d v="2024-11-18T00:00:00"/>
    <x v="5"/>
    <n v="3"/>
    <n v="90"/>
    <n v="10"/>
    <n v="270"/>
    <n v="243"/>
    <n v="-27"/>
    <x v="4"/>
    <x v="0"/>
  </r>
  <r>
    <s v="023ad0d3-8362-4d08-a7e0-4fdeea487b0a"/>
    <s v="Michelle Mullins"/>
    <s v="Michelle"/>
    <s v="Mullins"/>
    <s v="vjohnson@example.net"/>
    <x v="1613"/>
    <d v="2024-07-14T00:00:00"/>
    <x v="5"/>
    <n v="1"/>
    <n v="90"/>
    <n v="15"/>
    <n v="90"/>
    <n v="76.5"/>
    <n v="-13.5"/>
    <x v="0"/>
    <x v="0"/>
  </r>
  <r>
    <s v="c459ac97-5b3d-4e3a-9dde-853117bbe437"/>
    <s v="Amanda Greene"/>
    <s v="Amanda"/>
    <s v="Greene"/>
    <s v="andrea13@example.net"/>
    <x v="1805"/>
    <d v="2025-03-18T00:00:00"/>
    <x v="6"/>
    <n v="4"/>
    <n v="120"/>
    <n v="0"/>
    <n v="480"/>
    <n v="480"/>
    <n v="0"/>
    <x v="1"/>
    <x v="0"/>
  </r>
  <r>
    <s v="f80ac7be-bb20-4d15-81a6-bdfba0f4089c"/>
    <s v="Amanda Adams"/>
    <s v="Amanda"/>
    <s v="Adams"/>
    <s v="reedstephanie@example.org"/>
    <x v="2507"/>
    <d v="2024-11-02T00:00:00"/>
    <x v="6"/>
    <n v="3"/>
    <n v="120"/>
    <n v="0"/>
    <n v="360"/>
    <n v="360"/>
    <n v="0"/>
    <x v="4"/>
    <x v="0"/>
  </r>
  <r>
    <s v="95b53f35-47cf-4a2b-914c-edf485efe174"/>
    <s v="Keith Archer"/>
    <s v="Keith"/>
    <s v="Archer"/>
    <s v="jason71@example.net"/>
    <x v="5812"/>
    <d v="2025-01-12T00:00:00"/>
    <x v="0"/>
    <n v="1"/>
    <n v="800"/>
    <n v="0"/>
    <n v="800"/>
    <n v="800"/>
    <n v="0"/>
    <x v="2"/>
    <x v="0"/>
  </r>
  <r>
    <s v="3ab89dd8-3ad3-463d-b782-997dcba4472a"/>
    <s v="Daniel Nelson"/>
    <s v="Daniel"/>
    <s v="Nelson"/>
    <s v="wisewilliam@example.net"/>
    <x v="742"/>
    <d v="2025-03-27T00:00:00"/>
    <x v="6"/>
    <n v="1"/>
    <n v="120"/>
    <n v="0"/>
    <n v="120"/>
    <n v="120"/>
    <n v="0"/>
    <x v="1"/>
    <x v="0"/>
  </r>
  <r>
    <s v="88a6cb81-eee4-44d2-879e-d201c9aa8e37"/>
    <s v="Michael Johnson"/>
    <s v="Michael"/>
    <s v="Johnson"/>
    <s v="garywillis@example.net"/>
    <x v="3972"/>
    <d v="2024-06-13T00:00:00"/>
    <x v="0"/>
    <n v="4"/>
    <n v="800"/>
    <n v="0"/>
    <n v="3200"/>
    <n v="3200"/>
    <n v="0"/>
    <x v="4"/>
    <x v="0"/>
  </r>
  <r>
    <s v="bc90acff-023b-44c7-a47f-9102a4b42e4f"/>
    <s v="Jeffrey Fox"/>
    <s v="Jeffrey"/>
    <s v="Fox"/>
    <s v="elizabeth94@example.org"/>
    <x v="173"/>
    <d v="2025-02-24T00:00:00"/>
    <x v="1"/>
    <n v="2"/>
    <n v="100"/>
    <n v="5"/>
    <n v="200"/>
    <n v="190"/>
    <n v="-10"/>
    <x v="0"/>
    <x v="0"/>
  </r>
  <r>
    <s v="a14da64c-3d17-4df5-9e2d-9e11228930e2"/>
    <s v="Joseph Nelson"/>
    <s v="Joseph"/>
    <s v="Nelson"/>
    <s v="hardydave@example.com"/>
    <x v="5813"/>
    <d v="2025-02-19T00:00:00"/>
    <x v="3"/>
    <n v="2"/>
    <n v="200"/>
    <n v="0"/>
    <n v="400"/>
    <n v="400"/>
    <n v="0"/>
    <x v="4"/>
    <x v="0"/>
  </r>
  <r>
    <s v="f28f20a0-5a29-4e07-84f3-001793a4d987"/>
    <s v="William Parsons"/>
    <s v="William"/>
    <s v="Parsons"/>
    <s v="theresaphillips@example.org"/>
    <x v="4617"/>
    <d v="2024-10-21T00:00:00"/>
    <x v="0"/>
    <n v="2"/>
    <n v="800"/>
    <n v="0"/>
    <n v="1600"/>
    <n v="1600"/>
    <n v="0"/>
    <x v="3"/>
    <x v="0"/>
  </r>
  <r>
    <s v="7067409f-1e0c-498a-afc6-cf00fa7b1c10"/>
    <s v="Evan Murphy"/>
    <s v="Evan"/>
    <s v="Murphy"/>
    <s v="rharris@example.net"/>
    <x v="1223"/>
    <d v="2024-06-14T00:00:00"/>
    <x v="3"/>
    <n v="4"/>
    <n v="200"/>
    <n v="15"/>
    <n v="800"/>
    <n v="680"/>
    <n v="-120"/>
    <x v="2"/>
    <x v="0"/>
  </r>
  <r>
    <s v="a189237d-a15a-495b-a515-d1740829d7fc"/>
    <s v="Robert Duncan"/>
    <s v="Robert"/>
    <s v="Duncan"/>
    <s v="lisa34@example.net"/>
    <x v="5814"/>
    <d v="2024-10-28T00:00:00"/>
    <x v="7"/>
    <n v="1"/>
    <n v="150"/>
    <n v="5"/>
    <n v="150"/>
    <n v="142.5"/>
    <n v="-7.5"/>
    <x v="3"/>
    <x v="0"/>
  </r>
  <r>
    <s v="b1409a26-babc-4780-b498-87fd439b86ab"/>
    <s v="April Cooper"/>
    <s v="April"/>
    <s v="Cooper"/>
    <s v="parksdavid@example.net"/>
    <x v="5815"/>
    <d v="2025-03-21T00:00:00"/>
    <x v="1"/>
    <n v="2"/>
    <n v="100"/>
    <n v="0"/>
    <n v="200"/>
    <n v="200"/>
    <n v="0"/>
    <x v="1"/>
    <x v="0"/>
  </r>
  <r>
    <s v="ffbda08c-04a0-44c0-8dd6-f9d6360b3519"/>
    <s v="Nicole Allison"/>
    <s v="Nicole"/>
    <s v="Allison"/>
    <s v="marshalllauren@example.com"/>
    <x v="5816"/>
    <d v="2024-07-22T00:00:00"/>
    <x v="5"/>
    <n v="2"/>
    <n v="90"/>
    <n v="0"/>
    <n v="180"/>
    <n v="180"/>
    <n v="0"/>
    <x v="0"/>
    <x v="0"/>
  </r>
  <r>
    <s v="268057b1-9c9b-4fe1-807a-2974f7cbeebe"/>
    <s v="Morgan Morgan"/>
    <s v="Morgan"/>
    <s v="Morgan"/>
    <s v="msexton@example.com"/>
    <x v="5817"/>
    <d v="2024-06-07T00:00:00"/>
    <x v="0"/>
    <n v="2"/>
    <n v="800"/>
    <n v="15"/>
    <n v="1600"/>
    <n v="1360"/>
    <n v="-240"/>
    <x v="2"/>
    <x v="1"/>
  </r>
  <r>
    <s v="0e38b408-01fd-4a38-a7cf-c873c296e5c9"/>
    <s v="Chad Jackson"/>
    <s v="Chad"/>
    <s v="Jackson"/>
    <s v="miguelanderson@example.com"/>
    <x v="5818"/>
    <d v="2024-10-10T00:00:00"/>
    <x v="8"/>
    <n v="1"/>
    <n v="50"/>
    <n v="5"/>
    <n v="50"/>
    <n v="47.5"/>
    <n v="-2.5"/>
    <x v="1"/>
    <x v="0"/>
  </r>
  <r>
    <s v="b7b8d867-649c-488e-a54c-98af13fe01f9"/>
    <s v="Jennifer Smith"/>
    <s v="Jennifer"/>
    <s v="Smith"/>
    <s v="simpsonedward@example.org"/>
    <x v="1291"/>
    <d v="2025-01-13T00:00:00"/>
    <x v="6"/>
    <n v="4"/>
    <n v="120"/>
    <n v="0"/>
    <n v="480"/>
    <n v="480"/>
    <n v="0"/>
    <x v="3"/>
    <x v="0"/>
  </r>
  <r>
    <s v="2b901845-475e-41d5-8fa7-3772e53c414e"/>
    <s v="Nicolas Armstrong"/>
    <s v="Nicolas"/>
    <s v="Armstrong"/>
    <s v="byrdscott@example.org"/>
    <x v="5819"/>
    <d v="2025-01-01T00:00:00"/>
    <x v="3"/>
    <n v="2"/>
    <n v="200"/>
    <n v="5"/>
    <n v="400"/>
    <n v="380"/>
    <n v="-20"/>
    <x v="0"/>
    <x v="0"/>
  </r>
  <r>
    <s v="c54819e1-300f-4951-8b5f-0c81b96d3171"/>
    <s v="Laura Hamilton"/>
    <s v="Laura"/>
    <s v="Hamilton"/>
    <s v="yshelton@example.com"/>
    <x v="1437"/>
    <d v="2024-10-22T00:00:00"/>
    <x v="0"/>
    <n v="4"/>
    <n v="800"/>
    <n v="0"/>
    <n v="3200"/>
    <n v="3200"/>
    <n v="0"/>
    <x v="4"/>
    <x v="0"/>
  </r>
  <r>
    <s v="b18f2ab7-5665-4adf-b722-95cb9d3cf0c9"/>
    <s v="Travis Bruce"/>
    <s v="Travis"/>
    <s v="Bruce"/>
    <s v="courtneykennedy@example.org"/>
    <x v="5820"/>
    <d v="2024-11-11T00:00:00"/>
    <x v="1"/>
    <n v="1"/>
    <n v="100"/>
    <n v="10"/>
    <n v="100"/>
    <n v="90"/>
    <n v="-10"/>
    <x v="4"/>
    <x v="0"/>
  </r>
  <r>
    <s v="7fe67e02-f3c6-498e-b555-49b25b9afb3a"/>
    <s v="Keith Rosario IV"/>
    <s v="Keith"/>
    <s v="IV"/>
    <s v="qcollins@example.com"/>
    <x v="5821"/>
    <d v="2024-11-14T00:00:00"/>
    <x v="5"/>
    <n v="3"/>
    <n v="90"/>
    <n v="15"/>
    <n v="270"/>
    <n v="229.5"/>
    <n v="-40.5"/>
    <x v="4"/>
    <x v="0"/>
  </r>
  <r>
    <s v="3f5f7f01-1ec5-4f84-b209-9f8023b91de3"/>
    <s v="Michele Brock"/>
    <s v="Michele"/>
    <s v="Brock"/>
    <s v="bbooker@example.com"/>
    <x v="798"/>
    <d v="2024-05-03T00:00:00"/>
    <x v="3"/>
    <n v="3"/>
    <n v="200"/>
    <n v="0"/>
    <n v="600"/>
    <n v="600"/>
    <n v="0"/>
    <x v="4"/>
    <x v="0"/>
  </r>
  <r>
    <s v="43ed793e-b562-4a00-84c9-41a48ab4201f"/>
    <s v="Raven Fisher"/>
    <s v="Raven"/>
    <s v="Fisher"/>
    <s v="williamsbethany@example.net"/>
    <x v="5822"/>
    <d v="2025-01-24T00:00:00"/>
    <x v="8"/>
    <n v="4"/>
    <n v="50"/>
    <n v="0"/>
    <n v="200"/>
    <n v="200"/>
    <n v="0"/>
    <x v="0"/>
    <x v="0"/>
  </r>
  <r>
    <s v="4575677a-bee5-4fbc-b239-cf09325b32a6"/>
    <s v="Susan Willis"/>
    <s v="Susan"/>
    <s v="Willis"/>
    <s v="brad71@example.net"/>
    <x v="5823"/>
    <d v="2024-08-06T00:00:00"/>
    <x v="4"/>
    <n v="3"/>
    <n v="1200"/>
    <n v="0"/>
    <n v="3600"/>
    <n v="3600"/>
    <n v="0"/>
    <x v="0"/>
    <x v="0"/>
  </r>
  <r>
    <s v="98f373c7-6d32-4e7d-9f7b-a11fb87f601e"/>
    <s v="Juan Rivera"/>
    <s v="Juan"/>
    <s v="Rivera"/>
    <s v="adrianbriggs@example.com"/>
    <x v="995"/>
    <d v="2025-02-07T00:00:00"/>
    <x v="6"/>
    <n v="4"/>
    <n v="120"/>
    <n v="0"/>
    <n v="480"/>
    <n v="480"/>
    <n v="0"/>
    <x v="1"/>
    <x v="0"/>
  </r>
  <r>
    <s v="a69d05a6-6438-4b2c-a824-7cfb46fd98ed"/>
    <s v="Elizabeth Craig DDS"/>
    <s v="Elizabeth"/>
    <s v="DDS"/>
    <s v="lopezstephen@example.org"/>
    <x v="2670"/>
    <d v="2024-05-29T00:00:00"/>
    <x v="6"/>
    <n v="2"/>
    <n v="120"/>
    <n v="10"/>
    <n v="240"/>
    <n v="216"/>
    <n v="-24"/>
    <x v="1"/>
    <x v="0"/>
  </r>
  <r>
    <s v="835ee419-c77c-4b94-8035-c6de2fea2d5f"/>
    <s v="Dylan Torres"/>
    <s v="Dylan"/>
    <s v="Torres"/>
    <s v="justinlopez@example.net"/>
    <x v="5824"/>
    <d v="2025-03-02T00:00:00"/>
    <x v="3"/>
    <n v="3"/>
    <n v="200"/>
    <n v="0"/>
    <n v="600"/>
    <n v="600"/>
    <n v="0"/>
    <x v="4"/>
    <x v="0"/>
  </r>
  <r>
    <s v="3ba74e2a-33a2-4135-8c79-a3c828732945"/>
    <s v="Jennifer Stewart"/>
    <s v="Jennifer"/>
    <s v="Stewart"/>
    <s v="cynthia23@example.org"/>
    <x v="5825"/>
    <d v="2024-05-13T00:00:00"/>
    <x v="0"/>
    <n v="1"/>
    <n v="800"/>
    <n v="0"/>
    <n v="800"/>
    <n v="800"/>
    <n v="0"/>
    <x v="3"/>
    <x v="0"/>
  </r>
  <r>
    <s v="79a6fc5a-3857-41d0-b83a-a0cb8cf789a9"/>
    <s v="Michele Gilbert"/>
    <s v="Michele"/>
    <s v="Gilbert"/>
    <s v="johnsonbruce@example.org"/>
    <x v="1045"/>
    <d v="2024-11-13T00:00:00"/>
    <x v="5"/>
    <n v="1"/>
    <n v="90"/>
    <n v="0"/>
    <n v="90"/>
    <n v="90"/>
    <n v="0"/>
    <x v="2"/>
    <x v="0"/>
  </r>
  <r>
    <s v="64ecce65-6508-498c-98c4-1dab369af3a7"/>
    <s v="Michael Thomas"/>
    <s v="Michael"/>
    <s v="Thomas"/>
    <s v="christopher80@example.net"/>
    <x v="5826"/>
    <d v="2025-01-29T00:00:00"/>
    <x v="3"/>
    <n v="2"/>
    <n v="200"/>
    <n v="0"/>
    <n v="400"/>
    <n v="400"/>
    <n v="0"/>
    <x v="2"/>
    <x v="0"/>
  </r>
  <r>
    <s v="d91df99f-8f7e-4421-bf3c-9626aceeb077"/>
    <s v="Emily Moss"/>
    <s v="Emily"/>
    <s v="Moss"/>
    <s v="spencedevin@example.com"/>
    <x v="415"/>
    <d v="2025-01-06T00:00:00"/>
    <x v="5"/>
    <n v="3"/>
    <n v="90"/>
    <n v="0"/>
    <n v="270"/>
    <n v="270"/>
    <n v="0"/>
    <x v="3"/>
    <x v="0"/>
  </r>
  <r>
    <s v="f4e00751-cddd-4cbf-9698-41d0d575dd77"/>
    <s v="Carlos Scott"/>
    <s v="Carlos"/>
    <s v="Scott"/>
    <s v="allisonbuchanan@example.org"/>
    <x v="5827"/>
    <d v="2024-05-30T00:00:00"/>
    <x v="4"/>
    <n v="2"/>
    <n v="1200"/>
    <n v="0"/>
    <n v="2400"/>
    <n v="2400"/>
    <n v="0"/>
    <x v="2"/>
    <x v="0"/>
  </r>
  <r>
    <s v="894c2064-76fe-443c-a630-e6b007ffbb92"/>
    <s v="Richard Allison"/>
    <s v="Richard"/>
    <s v="Allison"/>
    <s v="brittanylewis@example.org"/>
    <x v="5828"/>
    <d v="2024-08-25T00:00:00"/>
    <x v="0"/>
    <n v="2"/>
    <n v="800"/>
    <n v="5"/>
    <n v="1600"/>
    <n v="1520"/>
    <n v="-80"/>
    <x v="2"/>
    <x v="0"/>
  </r>
  <r>
    <s v="a6a39f44-d67c-4728-b4c3-fbe0043fe743"/>
    <s v="Brittany Velasquez"/>
    <s v="Brittany"/>
    <s v="Velasquez"/>
    <s v="david04@example.net"/>
    <x v="5829"/>
    <d v="2024-04-22T00:00:00"/>
    <x v="0"/>
    <n v="2"/>
    <n v="800"/>
    <n v="10"/>
    <n v="1600"/>
    <n v="1440"/>
    <n v="-160"/>
    <x v="2"/>
    <x v="0"/>
  </r>
  <r>
    <s v="12f447f4-c99b-42b4-96d6-7b54f6dd9315"/>
    <s v="Alexander Martinez"/>
    <s v="Alexander"/>
    <s v="Martinez"/>
    <s v="joseph98@example.com"/>
    <x v="5609"/>
    <d v="2024-11-07T00:00:00"/>
    <x v="0"/>
    <n v="4"/>
    <n v="800"/>
    <n v="10"/>
    <n v="3200"/>
    <n v="2880"/>
    <n v="-320"/>
    <x v="0"/>
    <x v="0"/>
  </r>
  <r>
    <s v="079dcf41-124e-4a99-b192-686d5fbe83d3"/>
    <s v="Jerry Lewis"/>
    <s v="Jerry"/>
    <s v="Lewis"/>
    <s v="aferguson@example.com"/>
    <x v="1199"/>
    <d v="2024-10-14T00:00:00"/>
    <x v="2"/>
    <n v="1"/>
    <n v="300"/>
    <n v="0"/>
    <n v="300"/>
    <n v="300"/>
    <n v="0"/>
    <x v="4"/>
    <x v="0"/>
  </r>
  <r>
    <s v="beb54ec6-5e11-4cbe-856c-c7b58cf76da3"/>
    <s v="Robert Wilson"/>
    <s v="Robert"/>
    <s v="Wilson"/>
    <s v="hobbschristina@example.com"/>
    <x v="5830"/>
    <d v="2024-09-03T00:00:00"/>
    <x v="3"/>
    <n v="4"/>
    <n v="200"/>
    <n v="15"/>
    <n v="800"/>
    <n v="680"/>
    <n v="-120"/>
    <x v="3"/>
    <x v="0"/>
  </r>
  <r>
    <s v="e54b0d99-8a8a-4e71-aac4-b9cc07673662"/>
    <s v="Natasha Patton"/>
    <s v="Natasha"/>
    <s v="Patton"/>
    <s v="zmartin@example.com"/>
    <x v="446"/>
    <d v="2024-05-16T00:00:00"/>
    <x v="4"/>
    <n v="2"/>
    <n v="1200"/>
    <n v="0"/>
    <n v="2400"/>
    <n v="2400"/>
    <n v="0"/>
    <x v="4"/>
    <x v="0"/>
  </r>
  <r>
    <s v="8656484d-b22c-485e-8515-6bb77b3dd62d"/>
    <s v="Cody Lee"/>
    <s v="Cody"/>
    <s v="Lee"/>
    <s v="tanyamartin@example.net"/>
    <x v="1331"/>
    <d v="2024-12-08T00:00:00"/>
    <x v="6"/>
    <n v="1"/>
    <n v="120"/>
    <n v="0"/>
    <n v="120"/>
    <n v="120"/>
    <n v="0"/>
    <x v="3"/>
    <x v="0"/>
  </r>
  <r>
    <s v="b31c27cc-0e58-4a5a-a1ef-4c38e9f22c26"/>
    <s v="Clarence Dunn"/>
    <s v="Clarence"/>
    <s v="Dunn"/>
    <s v="kathrynyoung@example.com"/>
    <x v="1449"/>
    <d v="2024-07-21T00:00:00"/>
    <x v="5"/>
    <n v="1"/>
    <n v="90"/>
    <n v="0"/>
    <n v="90"/>
    <n v="90"/>
    <n v="0"/>
    <x v="0"/>
    <x v="0"/>
  </r>
  <r>
    <s v="cdeb1853-c6c3-4baf-b949-7ccdb50ee6b1"/>
    <s v="Robert Serrano"/>
    <s v="Robert"/>
    <s v="Serrano"/>
    <s v="jameswillis@example.org"/>
    <x v="3976"/>
    <d v="2024-09-22T00:00:00"/>
    <x v="3"/>
    <n v="2"/>
    <n v="200"/>
    <n v="5"/>
    <n v="400"/>
    <n v="380"/>
    <n v="-20"/>
    <x v="3"/>
    <x v="0"/>
  </r>
  <r>
    <s v="c6599116-3023-487c-868e-61bf9d63ae06"/>
    <s v="Madeline Hobbs"/>
    <s v="Madeline"/>
    <s v="Hobbs"/>
    <s v="ianduncan@example.com"/>
    <x v="1083"/>
    <d v="2024-10-10T00:00:00"/>
    <x v="4"/>
    <n v="4"/>
    <n v="1200"/>
    <n v="0"/>
    <n v="4800"/>
    <n v="4800"/>
    <n v="0"/>
    <x v="1"/>
    <x v="0"/>
  </r>
  <r>
    <s v="2af0408d-2735-4511-a933-60d6cd1163ba"/>
    <s v="Gordon Moreno"/>
    <s v="Gordon"/>
    <s v="Moreno"/>
    <s v="omartinez@example.net"/>
    <x v="2924"/>
    <d v="2024-07-01T00:00:00"/>
    <x v="7"/>
    <n v="3"/>
    <n v="150"/>
    <n v="0"/>
    <n v="450"/>
    <n v="450"/>
    <n v="0"/>
    <x v="0"/>
    <x v="1"/>
  </r>
  <r>
    <s v="0daaf96c-7833-428e-9a15-dcf376895d91"/>
    <s v="Joseph Phillips"/>
    <s v="Joseph"/>
    <s v="Phillips"/>
    <s v="adamskeith@example.com"/>
    <x v="5831"/>
    <d v="2024-11-04T00:00:00"/>
    <x v="8"/>
    <n v="3"/>
    <n v="50"/>
    <n v="0"/>
    <n v="150"/>
    <n v="150"/>
    <n v="0"/>
    <x v="0"/>
    <x v="0"/>
  </r>
  <r>
    <s v="63c7717b-df4e-4d41-b66c-d0213de56087"/>
    <s v="Karen Anderson"/>
    <s v="Karen"/>
    <s v="Anderson"/>
    <s v="stephensjennifer@example.com"/>
    <x v="5832"/>
    <d v="2025-01-03T00:00:00"/>
    <x v="1"/>
    <n v="1"/>
    <n v="100"/>
    <n v="0"/>
    <n v="100"/>
    <n v="100"/>
    <n v="0"/>
    <x v="3"/>
    <x v="0"/>
  </r>
  <r>
    <s v="fcc08fd7-7976-473d-8586-01a3e82eb2ac"/>
    <s v="Robert Brown"/>
    <s v="Robert"/>
    <s v="Brown"/>
    <s v="rogermaldonado@example.com"/>
    <x v="5833"/>
    <d v="2024-07-14T00:00:00"/>
    <x v="4"/>
    <n v="2"/>
    <n v="1200"/>
    <n v="0"/>
    <n v="2400"/>
    <n v="2400"/>
    <n v="0"/>
    <x v="3"/>
    <x v="1"/>
  </r>
  <r>
    <s v="00772932-07b1-4dcd-b95a-e6b258f12ae7"/>
    <s v="Maria Reynolds"/>
    <s v="Maria"/>
    <s v="Reynolds"/>
    <s v="ericmejia@example.com"/>
    <x v="4981"/>
    <d v="2025-04-04T00:00:00"/>
    <x v="1"/>
    <n v="3"/>
    <n v="100"/>
    <n v="10"/>
    <n v="300"/>
    <n v="270"/>
    <n v="-30"/>
    <x v="4"/>
    <x v="0"/>
  </r>
  <r>
    <s v="db15a33c-d6df-425d-9adc-2b803b1f687c"/>
    <s v="Victoria Greene"/>
    <s v="Victoria"/>
    <s v="Greene"/>
    <s v="tonyajones@example.net"/>
    <x v="5834"/>
    <d v="2024-05-13T00:00:00"/>
    <x v="8"/>
    <n v="3"/>
    <n v="50"/>
    <n v="0"/>
    <n v="150"/>
    <n v="150"/>
    <n v="0"/>
    <x v="4"/>
    <x v="0"/>
  </r>
  <r>
    <s v="1866bd91-5ac8-4adb-8c4e-ccd13a88455d"/>
    <s v="Jessica Kramer"/>
    <s v="Jessica"/>
    <s v="Kramer"/>
    <s v="belinda34@example.org"/>
    <x v="5835"/>
    <d v="2025-03-13T00:00:00"/>
    <x v="2"/>
    <n v="4"/>
    <n v="300"/>
    <n v="5"/>
    <n v="1200"/>
    <n v="1140"/>
    <n v="-60"/>
    <x v="4"/>
    <x v="0"/>
  </r>
  <r>
    <s v="8ff0f7e4-0cec-40c7-939a-4881d6b62aed"/>
    <s v="Shawna Kennedy"/>
    <s v="Shawna"/>
    <s v="Kennedy"/>
    <s v="kellyrobinson@example.com"/>
    <x v="5836"/>
    <d v="2025-03-03T00:00:00"/>
    <x v="6"/>
    <n v="3"/>
    <n v="120"/>
    <n v="0"/>
    <n v="360"/>
    <n v="360"/>
    <n v="0"/>
    <x v="0"/>
    <x v="0"/>
  </r>
  <r>
    <s v="dc17e22f-d93b-4d18-8002-4522475fbdec"/>
    <s v="Raymond Johnson"/>
    <s v="Raymond"/>
    <s v="Johnson"/>
    <s v="douglas76@example.org"/>
    <x v="3899"/>
    <d v="2024-05-12T00:00:00"/>
    <x v="8"/>
    <n v="2"/>
    <n v="50"/>
    <n v="5"/>
    <n v="100"/>
    <n v="95"/>
    <n v="-5"/>
    <x v="3"/>
    <x v="0"/>
  </r>
  <r>
    <s v="4209cb98-3ced-493f-a8aa-c8385f95f982"/>
    <s v="William French"/>
    <s v="William"/>
    <s v="French"/>
    <s v="amandarangel@example.net"/>
    <x v="1609"/>
    <d v="2024-10-09T00:00:00"/>
    <x v="1"/>
    <n v="3"/>
    <n v="100"/>
    <n v="0"/>
    <n v="300"/>
    <n v="300"/>
    <n v="0"/>
    <x v="1"/>
    <x v="0"/>
  </r>
  <r>
    <s v="cb5ee344-5a07-4ad5-8dc4-dd5c5dac6c93"/>
    <s v="Albert Collins"/>
    <s v="Albert"/>
    <s v="Collins"/>
    <s v="ingramamy@example.com"/>
    <x v="5837"/>
    <d v="2025-03-15T00:00:00"/>
    <x v="2"/>
    <n v="2"/>
    <n v="300"/>
    <n v="10"/>
    <n v="600"/>
    <n v="540"/>
    <n v="-60"/>
    <x v="2"/>
    <x v="0"/>
  </r>
  <r>
    <s v="77da7c54-666b-45e2-86b3-4a990a2647c7"/>
    <s v="Tiffany Ewing"/>
    <s v="Tiffany"/>
    <s v="Ewing"/>
    <s v="nicoleerickson@example.net"/>
    <x v="329"/>
    <d v="2024-05-21T00:00:00"/>
    <x v="5"/>
    <n v="4"/>
    <n v="90"/>
    <n v="5"/>
    <n v="360"/>
    <n v="342"/>
    <n v="-18"/>
    <x v="4"/>
    <x v="1"/>
  </r>
  <r>
    <s v="e1bc66c7-5458-4e6c-81d8-a74f225d2864"/>
    <s v="Amber Hurley"/>
    <s v="Amber"/>
    <s v="Hurley"/>
    <s v="madison89@example.com"/>
    <x v="5838"/>
    <d v="2025-04-20T00:00:00"/>
    <x v="3"/>
    <n v="1"/>
    <n v="200"/>
    <n v="0"/>
    <n v="200"/>
    <n v="200"/>
    <n v="0"/>
    <x v="4"/>
    <x v="0"/>
  </r>
  <r>
    <s v="446a6287-d017-4a28-be7c-d59943c3b213"/>
    <s v="Shannon Freeman"/>
    <s v="Shannon"/>
    <s v="Freeman"/>
    <s v="hknight@example.org"/>
    <x v="5839"/>
    <d v="2024-06-15T00:00:00"/>
    <x v="7"/>
    <n v="3"/>
    <n v="150"/>
    <n v="0"/>
    <n v="450"/>
    <n v="450"/>
    <n v="0"/>
    <x v="3"/>
    <x v="0"/>
  </r>
  <r>
    <s v="84df7f14-de1b-4256-ab95-76b752d796b3"/>
    <s v="Michael Johnson"/>
    <s v="Michael"/>
    <s v="Johnson"/>
    <s v="jenningsscott@example.com"/>
    <x v="441"/>
    <d v="2025-04-16T00:00:00"/>
    <x v="0"/>
    <n v="3"/>
    <n v="800"/>
    <n v="0"/>
    <n v="2400"/>
    <n v="2400"/>
    <n v="0"/>
    <x v="4"/>
    <x v="0"/>
  </r>
  <r>
    <s v="32b25147-9efa-47ab-a69d-f184c56f9336"/>
    <s v="Deborah Burton"/>
    <s v="Deborah"/>
    <s v="Burton"/>
    <s v="manuelhall@example.org"/>
    <x v="5840"/>
    <d v="2024-10-07T00:00:00"/>
    <x v="8"/>
    <n v="3"/>
    <n v="50"/>
    <n v="0"/>
    <n v="150"/>
    <n v="150"/>
    <n v="0"/>
    <x v="2"/>
    <x v="1"/>
  </r>
  <r>
    <s v="bbb44bee-3292-4be0-afc0-47530dd96ad7"/>
    <s v="Karen Vaughn"/>
    <s v="Karen"/>
    <s v="Vaughn"/>
    <s v="karenthompson@example.net"/>
    <x v="5841"/>
    <d v="2025-04-02T00:00:00"/>
    <x v="5"/>
    <n v="4"/>
    <n v="90"/>
    <n v="0"/>
    <n v="360"/>
    <n v="360"/>
    <n v="0"/>
    <x v="1"/>
    <x v="0"/>
  </r>
  <r>
    <s v="b736fa14-1c09-49ff-b438-77a541bcae4e"/>
    <s v="Kimberly Ward"/>
    <s v="Kimberly"/>
    <s v="Ward"/>
    <s v="kmoore@example.org"/>
    <x v="5842"/>
    <d v="2024-09-29T00:00:00"/>
    <x v="8"/>
    <n v="1"/>
    <n v="50"/>
    <n v="0"/>
    <n v="50"/>
    <n v="50"/>
    <n v="0"/>
    <x v="4"/>
    <x v="0"/>
  </r>
  <r>
    <s v="da3a84b3-ac67-4d44-819f-5d673e22cf7e"/>
    <s v="Sabrina Santos"/>
    <s v="Sabrina"/>
    <s v="Santos"/>
    <s v="ehumphrey@example.com"/>
    <x v="5843"/>
    <d v="2024-08-16T00:00:00"/>
    <x v="0"/>
    <n v="4"/>
    <n v="800"/>
    <n v="10"/>
    <n v="3200"/>
    <n v="2880"/>
    <n v="-320"/>
    <x v="0"/>
    <x v="0"/>
  </r>
  <r>
    <s v="7b925c30-be63-43cb-9ebe-19daf9649313"/>
    <s v="Charles Gaines"/>
    <s v="Charles"/>
    <s v="Gaines"/>
    <s v="jonesjamie@example.net"/>
    <x v="4457"/>
    <d v="2024-08-07T00:00:00"/>
    <x v="3"/>
    <n v="2"/>
    <n v="200"/>
    <n v="0"/>
    <n v="400"/>
    <n v="400"/>
    <n v="0"/>
    <x v="4"/>
    <x v="0"/>
  </r>
  <r>
    <s v="91735d3d-5827-498f-89ef-b70c627dc190"/>
    <s v="Jackson Smith"/>
    <s v="Jackson"/>
    <s v="Smith"/>
    <s v="rodriguezshannon@example.net"/>
    <x v="5844"/>
    <d v="2024-06-09T00:00:00"/>
    <x v="6"/>
    <n v="4"/>
    <n v="120"/>
    <n v="0"/>
    <n v="480"/>
    <n v="480"/>
    <n v="0"/>
    <x v="1"/>
    <x v="0"/>
  </r>
  <r>
    <s v="4eb1a2a6-3bcd-47ff-815c-3432083a29aa"/>
    <s v="Morgan Cowan"/>
    <s v="Morgan"/>
    <s v="Cowan"/>
    <s v="stricklandleonard@example.net"/>
    <x v="5746"/>
    <d v="2024-05-08T00:00:00"/>
    <x v="3"/>
    <n v="2"/>
    <n v="200"/>
    <n v="10"/>
    <n v="400"/>
    <n v="360"/>
    <n v="-40"/>
    <x v="1"/>
    <x v="0"/>
  </r>
  <r>
    <s v="04a7d844-1877-42b6-801d-414fa1ff3b7e"/>
    <s v="Kimberly Roth"/>
    <s v="Kimberly"/>
    <s v="Roth"/>
    <s v="justincontreras@example.org"/>
    <x v="5845"/>
    <d v="2024-09-23T00:00:00"/>
    <x v="1"/>
    <n v="1"/>
    <n v="100"/>
    <n v="0"/>
    <n v="100"/>
    <n v="100"/>
    <n v="0"/>
    <x v="3"/>
    <x v="0"/>
  </r>
  <r>
    <s v="7f0287ff-a9a1-4ca4-8c62-ac8fe16e5d84"/>
    <s v="Jessica Phillips"/>
    <s v="Jessica"/>
    <s v="Phillips"/>
    <s v="ureynolds@example.org"/>
    <x v="3062"/>
    <d v="2024-11-23T00:00:00"/>
    <x v="8"/>
    <n v="4"/>
    <n v="50"/>
    <n v="0"/>
    <n v="200"/>
    <n v="200"/>
    <n v="0"/>
    <x v="4"/>
    <x v="0"/>
  </r>
  <r>
    <s v="30a92257-6f7a-4224-a822-d898de9f8661"/>
    <s v="Daniel Miller"/>
    <s v="Daniel"/>
    <s v="Miller"/>
    <s v="webercarrie@example.org"/>
    <x v="5846"/>
    <d v="2024-12-30T00:00:00"/>
    <x v="6"/>
    <n v="1"/>
    <n v="120"/>
    <n v="0"/>
    <n v="120"/>
    <n v="120"/>
    <n v="0"/>
    <x v="4"/>
    <x v="1"/>
  </r>
  <r>
    <s v="9fdf884b-9a8b-4f3d-a823-5f3d1c2ed7e2"/>
    <s v="Trevor Curry"/>
    <s v="Trevor"/>
    <s v="Curry"/>
    <s v="bsmith@example.org"/>
    <x v="1830"/>
    <d v="2025-01-15T00:00:00"/>
    <x v="7"/>
    <n v="3"/>
    <n v="150"/>
    <n v="0"/>
    <n v="450"/>
    <n v="450"/>
    <n v="0"/>
    <x v="1"/>
    <x v="0"/>
  </r>
  <r>
    <s v="94fe4352-4411-4323-8e35-b7765462db02"/>
    <s v="Roger Vasquez"/>
    <s v="Roger"/>
    <s v="Vasquez"/>
    <s v="john27@example.org"/>
    <x v="5847"/>
    <d v="2024-12-06T00:00:00"/>
    <x v="8"/>
    <n v="4"/>
    <n v="50"/>
    <n v="5"/>
    <n v="200"/>
    <n v="190"/>
    <n v="-10"/>
    <x v="0"/>
    <x v="0"/>
  </r>
  <r>
    <s v="2572189f-2c83-4a2e-bda5-fa39a057a387"/>
    <s v="Wanda Allen"/>
    <s v="Wanda"/>
    <s v="Allen"/>
    <s v="willie67@example.net"/>
    <x v="5848"/>
    <d v="2024-07-05T00:00:00"/>
    <x v="0"/>
    <n v="1"/>
    <n v="800"/>
    <n v="0"/>
    <n v="800"/>
    <n v="800"/>
    <n v="0"/>
    <x v="1"/>
    <x v="0"/>
  </r>
  <r>
    <s v="3f7bc779-e209-4599-8dfb-8632a0a2906a"/>
    <s v="Nicole Rowe"/>
    <s v="Nicole"/>
    <s v="Rowe"/>
    <s v="bonnie62@example.org"/>
    <x v="5849"/>
    <d v="2024-12-15T00:00:00"/>
    <x v="1"/>
    <n v="2"/>
    <n v="100"/>
    <n v="0"/>
    <n v="200"/>
    <n v="200"/>
    <n v="0"/>
    <x v="2"/>
    <x v="0"/>
  </r>
  <r>
    <s v="612f17ab-1355-4d40-a865-cb3ac12ef23d"/>
    <s v="Jason Coleman"/>
    <s v="Jason"/>
    <s v="Coleman"/>
    <s v="pgarcia@example.com"/>
    <x v="5850"/>
    <d v="2024-09-19T00:00:00"/>
    <x v="5"/>
    <n v="1"/>
    <n v="90"/>
    <n v="5"/>
    <n v="90"/>
    <n v="85.5"/>
    <n v="-4.5"/>
    <x v="4"/>
    <x v="0"/>
  </r>
  <r>
    <s v="21d7b1a3-ff2b-46cf-8844-8ffb4d44a282"/>
    <s v="Catherine Bradley"/>
    <s v="Catherine"/>
    <s v="Bradley"/>
    <s v="jeremy27@example.org"/>
    <x v="4193"/>
    <d v="2025-03-13T00:00:00"/>
    <x v="5"/>
    <n v="2"/>
    <n v="90"/>
    <n v="0"/>
    <n v="180"/>
    <n v="180"/>
    <n v="0"/>
    <x v="2"/>
    <x v="0"/>
  </r>
  <r>
    <s v="84d66374-7d89-41ed-b9f7-d4ac58d27211"/>
    <s v="Troy Tran"/>
    <s v="Troy"/>
    <s v="Tran"/>
    <s v="whitebenjamin@example.net"/>
    <x v="5851"/>
    <d v="2024-10-25T00:00:00"/>
    <x v="7"/>
    <n v="2"/>
    <n v="150"/>
    <n v="0"/>
    <n v="300"/>
    <n v="300"/>
    <n v="0"/>
    <x v="3"/>
    <x v="1"/>
  </r>
  <r>
    <s v="9d8c9214-9d9f-49a3-ac79-e86e7ebb2ab9"/>
    <s v="Adam Gould"/>
    <s v="Adam"/>
    <s v="Gould"/>
    <s v="dbenson@example.com"/>
    <x v="5852"/>
    <d v="2024-04-25T00:00:00"/>
    <x v="0"/>
    <n v="4"/>
    <n v="800"/>
    <n v="0"/>
    <n v="3200"/>
    <n v="3200"/>
    <n v="0"/>
    <x v="1"/>
    <x v="0"/>
  </r>
  <r>
    <s v="5d190c8b-4e2b-41e6-8492-bfe607edc057"/>
    <s v="Ronald Sellers"/>
    <s v="Ronald"/>
    <s v="Sellers"/>
    <s v="yedwards@example.org"/>
    <x v="5853"/>
    <d v="2024-09-16T00:00:00"/>
    <x v="0"/>
    <n v="1"/>
    <n v="800"/>
    <n v="0"/>
    <n v="800"/>
    <n v="800"/>
    <n v="0"/>
    <x v="0"/>
    <x v="0"/>
  </r>
  <r>
    <s v="3b40646d-e5c5-4d68-821e-90ae8c2d182c"/>
    <s v="Michael Fox"/>
    <s v="Michael"/>
    <s v="Fox"/>
    <s v="berryjennifer@example.com"/>
    <x v="5854"/>
    <d v="2025-01-19T00:00:00"/>
    <x v="3"/>
    <n v="1"/>
    <n v="200"/>
    <n v="0"/>
    <n v="200"/>
    <n v="200"/>
    <n v="0"/>
    <x v="4"/>
    <x v="0"/>
  </r>
  <r>
    <s v="523f1f88-5ca1-402b-b931-574cd7fe9abf"/>
    <s v="Curtis Proctor"/>
    <s v="Curtis"/>
    <s v="Proctor"/>
    <s v="tkeller@example.net"/>
    <x v="5855"/>
    <d v="2024-07-12T00:00:00"/>
    <x v="7"/>
    <n v="3"/>
    <n v="150"/>
    <n v="0"/>
    <n v="450"/>
    <n v="450"/>
    <n v="0"/>
    <x v="4"/>
    <x v="0"/>
  </r>
  <r>
    <s v="01e401d7-03c2-4db6-9ceb-2d6f3b92386f"/>
    <s v="Jeffrey Terrell"/>
    <s v="Jeffrey"/>
    <s v="Terrell"/>
    <s v="hduncan@example.org"/>
    <x v="52"/>
    <d v="2025-03-26T00:00:00"/>
    <x v="5"/>
    <n v="4"/>
    <n v="90"/>
    <n v="0"/>
    <n v="360"/>
    <n v="360"/>
    <n v="0"/>
    <x v="4"/>
    <x v="0"/>
  </r>
  <r>
    <s v="efe9ed47-36f4-442b-8957-18a4bbbf6ff5"/>
    <s v="Michael Simpson"/>
    <s v="Michael"/>
    <s v="Simpson"/>
    <s v="glee@example.com"/>
    <x v="5856"/>
    <d v="2025-03-10T00:00:00"/>
    <x v="3"/>
    <n v="1"/>
    <n v="200"/>
    <n v="0"/>
    <n v="200"/>
    <n v="200"/>
    <n v="0"/>
    <x v="1"/>
    <x v="0"/>
  </r>
  <r>
    <s v="da077942-5f56-450a-8d1e-f35fa596048d"/>
    <s v="Katherine Ramos"/>
    <s v="Katherine"/>
    <s v="Ramos"/>
    <s v="holtchristopher@example.org"/>
    <x v="5857"/>
    <d v="2025-03-01T00:00:00"/>
    <x v="3"/>
    <n v="3"/>
    <n v="200"/>
    <n v="5"/>
    <n v="600"/>
    <n v="570"/>
    <n v="-30"/>
    <x v="0"/>
    <x v="0"/>
  </r>
  <r>
    <s v="55c08449-afc4-4cc8-a738-3aa7d12f73d1"/>
    <s v="Antonio Conrad"/>
    <s v="Antonio"/>
    <s v="Conrad"/>
    <s v="shane93@example.com"/>
    <x v="5858"/>
    <d v="2025-01-01T00:00:00"/>
    <x v="1"/>
    <n v="3"/>
    <n v="100"/>
    <n v="0"/>
    <n v="300"/>
    <n v="300"/>
    <n v="0"/>
    <x v="2"/>
    <x v="0"/>
  </r>
  <r>
    <s v="e8ebcee5-80b0-4165-8b0b-2fc2f634a326"/>
    <s v="Emily Nelson"/>
    <s v="Emily"/>
    <s v="Nelson"/>
    <s v="uhale@example.com"/>
    <x v="5859"/>
    <d v="2024-10-12T00:00:00"/>
    <x v="0"/>
    <n v="4"/>
    <n v="800"/>
    <n v="10"/>
    <n v="3200"/>
    <n v="2880"/>
    <n v="-320"/>
    <x v="4"/>
    <x v="0"/>
  </r>
  <r>
    <s v="f3ee5aaa-f86d-4035-b079-3064777f30fb"/>
    <s v="Pamela Hunter"/>
    <s v="Pamela"/>
    <s v="Hunter"/>
    <s v="deborahrich@example.org"/>
    <x v="5860"/>
    <d v="2024-06-24T00:00:00"/>
    <x v="2"/>
    <n v="1"/>
    <n v="300"/>
    <n v="0"/>
    <n v="300"/>
    <n v="300"/>
    <n v="0"/>
    <x v="3"/>
    <x v="0"/>
  </r>
  <r>
    <s v="23351bbd-298d-4280-bc4b-f52ab528cecd"/>
    <s v="Mark Conway"/>
    <s v="Mark"/>
    <s v="Conway"/>
    <s v="evelyn17@example.org"/>
    <x v="5861"/>
    <d v="2025-03-18T00:00:00"/>
    <x v="4"/>
    <n v="1"/>
    <n v="1200"/>
    <n v="0"/>
    <n v="1200"/>
    <n v="1200"/>
    <n v="0"/>
    <x v="1"/>
    <x v="0"/>
  </r>
  <r>
    <s v="b0223be0-4179-476b-a6cd-30d44955cff9"/>
    <s v="Brian Whitaker"/>
    <s v="Brian"/>
    <s v="Whitaker"/>
    <s v="bobjackson@example.net"/>
    <x v="2745"/>
    <d v="2024-07-19T00:00:00"/>
    <x v="5"/>
    <n v="2"/>
    <n v="90"/>
    <n v="0"/>
    <n v="180"/>
    <n v="180"/>
    <n v="0"/>
    <x v="1"/>
    <x v="0"/>
  </r>
  <r>
    <s v="6bae3380-8356-4c1e-b78d-f0ae42835532"/>
    <s v="Scott Kaiser"/>
    <s v="Scott"/>
    <s v="Kaiser"/>
    <s v="patricia75@example.com"/>
    <x v="5862"/>
    <d v="2025-03-04T00:00:00"/>
    <x v="1"/>
    <n v="3"/>
    <n v="100"/>
    <n v="0"/>
    <n v="300"/>
    <n v="300"/>
    <n v="0"/>
    <x v="0"/>
    <x v="0"/>
  </r>
  <r>
    <s v="519276bc-b56c-4fde-989f-60d5ed5397ed"/>
    <s v="Amy Guerrero"/>
    <s v="Amy"/>
    <s v="Guerrero"/>
    <s v="jennifer11@example.net"/>
    <x v="5863"/>
    <d v="2024-11-19T00:00:00"/>
    <x v="6"/>
    <n v="4"/>
    <n v="120"/>
    <n v="0"/>
    <n v="480"/>
    <n v="480"/>
    <n v="0"/>
    <x v="1"/>
    <x v="0"/>
  </r>
  <r>
    <s v="309db664-f772-459c-b722-961870a64ffe"/>
    <s v="Jennifer Wood"/>
    <s v="Jennifer"/>
    <s v="Wood"/>
    <s v="manningsara@example.net"/>
    <x v="5864"/>
    <d v="2024-07-01T00:00:00"/>
    <x v="2"/>
    <n v="4"/>
    <n v="300"/>
    <n v="5"/>
    <n v="1200"/>
    <n v="1140"/>
    <n v="-60"/>
    <x v="1"/>
    <x v="0"/>
  </r>
  <r>
    <s v="2ef0fcd3-548e-47a5-8409-93cf650acafe"/>
    <s v="Joseph Miller"/>
    <s v="Joseph"/>
    <s v="Miller"/>
    <s v="bchurch@example.com"/>
    <x v="5865"/>
    <d v="2025-03-03T00:00:00"/>
    <x v="2"/>
    <n v="3"/>
    <n v="300"/>
    <n v="5"/>
    <n v="900"/>
    <n v="855"/>
    <n v="-45"/>
    <x v="3"/>
    <x v="0"/>
  </r>
  <r>
    <s v="d2ade678-f085-4881-8076-28879f63c258"/>
    <s v="Ms. Destiny Warren"/>
    <s v="Ms"/>
    <s v="Warren"/>
    <s v="sanchezerin@example.net"/>
    <x v="456"/>
    <d v="2025-03-16T00:00:00"/>
    <x v="2"/>
    <n v="4"/>
    <n v="300"/>
    <n v="0"/>
    <n v="1200"/>
    <n v="1200"/>
    <n v="0"/>
    <x v="1"/>
    <x v="1"/>
  </r>
  <r>
    <s v="6574704e-68db-478d-b661-509757ef866c"/>
    <s v="Craig Vaughn"/>
    <s v="Craig"/>
    <s v="Vaughn"/>
    <s v="martinmartin@example.org"/>
    <x v="5866"/>
    <d v="2024-10-01T00:00:00"/>
    <x v="4"/>
    <n v="3"/>
    <n v="1200"/>
    <n v="5"/>
    <n v="3600"/>
    <n v="3420"/>
    <n v="-180"/>
    <x v="4"/>
    <x v="0"/>
  </r>
  <r>
    <s v="504f0d1d-763b-4ad8-804e-c2859c2f1c91"/>
    <s v="Nancy Dawson PhD"/>
    <s v="Nancy"/>
    <s v="PhD"/>
    <s v="zbaker@example.org"/>
    <x v="5867"/>
    <d v="2025-01-06T00:00:00"/>
    <x v="2"/>
    <n v="4"/>
    <n v="300"/>
    <n v="5"/>
    <n v="1200"/>
    <n v="1140"/>
    <n v="-60"/>
    <x v="0"/>
    <x v="0"/>
  </r>
  <r>
    <s v="44c4dd2d-080f-4714-923f-3d0efba9625b"/>
    <s v="Theresa Malone"/>
    <s v="Theresa"/>
    <s v="Malone"/>
    <s v="jonesstephen@example.com"/>
    <x v="5868"/>
    <d v="2024-09-14T00:00:00"/>
    <x v="6"/>
    <n v="3"/>
    <n v="120"/>
    <n v="5"/>
    <n v="360"/>
    <n v="342"/>
    <n v="-18"/>
    <x v="3"/>
    <x v="0"/>
  </r>
  <r>
    <s v="8949527c-e85b-48da-8b21-42dd6cbe1954"/>
    <s v="Vanessa Gonzalez"/>
    <s v="Vanessa"/>
    <s v="Gonzalez"/>
    <s v="garciajared@example.org"/>
    <x v="3165"/>
    <d v="2024-09-09T00:00:00"/>
    <x v="3"/>
    <n v="2"/>
    <n v="200"/>
    <n v="10"/>
    <n v="400"/>
    <n v="360"/>
    <n v="-40"/>
    <x v="2"/>
    <x v="0"/>
  </r>
  <r>
    <s v="984ad7d0-79b1-404f-9260-484065cc16b0"/>
    <s v="Ian Horton"/>
    <s v="Ian"/>
    <s v="Horton"/>
    <s v="ortizashley@example.net"/>
    <x v="3654"/>
    <d v="2024-10-13T00:00:00"/>
    <x v="5"/>
    <n v="2"/>
    <n v="90"/>
    <n v="0"/>
    <n v="180"/>
    <n v="180"/>
    <n v="0"/>
    <x v="2"/>
    <x v="0"/>
  </r>
  <r>
    <s v="81145dff-da0f-4e1b-ba50-9e3959002fd6"/>
    <s v="Mary Bush"/>
    <s v="Mary"/>
    <s v="Bush"/>
    <s v="lemarissa@example.com"/>
    <x v="5869"/>
    <d v="2024-07-12T00:00:00"/>
    <x v="2"/>
    <n v="2"/>
    <n v="300"/>
    <n v="5"/>
    <n v="600"/>
    <n v="570"/>
    <n v="-30"/>
    <x v="3"/>
    <x v="0"/>
  </r>
  <r>
    <s v="79f7a436-7fd8-4623-9623-043485297496"/>
    <s v="Jon Spence"/>
    <s v="Jon"/>
    <s v="Spence"/>
    <s v="carlos84@example.org"/>
    <x v="5870"/>
    <d v="2024-10-13T00:00:00"/>
    <x v="7"/>
    <n v="4"/>
    <n v="150"/>
    <n v="0"/>
    <n v="600"/>
    <n v="600"/>
    <n v="0"/>
    <x v="2"/>
    <x v="0"/>
  </r>
  <r>
    <s v="3cdfe496-6c90-4e43-9175-99ad30e4bbd0"/>
    <s v="Blake Wiggins"/>
    <s v="Blake"/>
    <s v="Wiggins"/>
    <s v="jordantiffany@example.net"/>
    <x v="2710"/>
    <d v="2024-05-02T00:00:00"/>
    <x v="3"/>
    <n v="3"/>
    <n v="200"/>
    <n v="0"/>
    <n v="600"/>
    <n v="600"/>
    <n v="0"/>
    <x v="2"/>
    <x v="1"/>
  </r>
  <r>
    <s v="1bd666e0-1cc0-4ea9-9150-a51ecf0d82d8"/>
    <s v="Raymond Booker"/>
    <s v="Raymond"/>
    <s v="Booker"/>
    <s v="codygould@example.org"/>
    <x v="476"/>
    <d v="2024-06-12T00:00:00"/>
    <x v="3"/>
    <n v="2"/>
    <n v="200"/>
    <n v="0"/>
    <n v="400"/>
    <n v="400"/>
    <n v="0"/>
    <x v="4"/>
    <x v="0"/>
  </r>
  <r>
    <s v="bb84bb73-a4c8-4117-bcd3-ba101f755f39"/>
    <s v="Dennis Brown"/>
    <s v="Dennis"/>
    <s v="Brown"/>
    <s v="gonzalesamy@example.net"/>
    <x v="5871"/>
    <d v="2024-05-24T00:00:00"/>
    <x v="8"/>
    <n v="1"/>
    <n v="50"/>
    <n v="10"/>
    <n v="50"/>
    <n v="45"/>
    <n v="-5"/>
    <x v="4"/>
    <x v="0"/>
  </r>
  <r>
    <s v="a31d0856-6921-47f8-8f38-02bca9fd4410"/>
    <s v="Lisa Butler"/>
    <s v="Lisa"/>
    <s v="Butler"/>
    <s v="alexanderwest@example.org"/>
    <x v="5872"/>
    <d v="2024-10-05T00:00:00"/>
    <x v="3"/>
    <n v="4"/>
    <n v="200"/>
    <n v="10"/>
    <n v="800"/>
    <n v="720"/>
    <n v="-80"/>
    <x v="4"/>
    <x v="0"/>
  </r>
  <r>
    <s v="d4306bd9-28ee-4cf1-8688-df4b1e596697"/>
    <s v="Joanna Boyd"/>
    <s v="Joanna"/>
    <s v="Boyd"/>
    <s v="hsosa@example.net"/>
    <x v="5873"/>
    <d v="2024-10-20T00:00:00"/>
    <x v="8"/>
    <n v="4"/>
    <n v="50"/>
    <n v="5"/>
    <n v="200"/>
    <n v="190"/>
    <n v="-10"/>
    <x v="1"/>
    <x v="0"/>
  </r>
  <r>
    <s v="f14ba209-187d-48a3-b39c-5532fabd957c"/>
    <s v="Timothy Welch"/>
    <s v="Timothy"/>
    <s v="Welch"/>
    <s v="ashleykent@example.net"/>
    <x v="5874"/>
    <d v="2025-01-07T00:00:00"/>
    <x v="8"/>
    <n v="3"/>
    <n v="50"/>
    <n v="0"/>
    <n v="150"/>
    <n v="150"/>
    <n v="0"/>
    <x v="2"/>
    <x v="0"/>
  </r>
  <r>
    <s v="58bc18d0-5fc2-4936-814d-0a359ffd7e26"/>
    <s v="Paul Snow"/>
    <s v="Paul"/>
    <s v="Snow"/>
    <s v="lauren65@example.org"/>
    <x v="5875"/>
    <d v="2024-07-30T00:00:00"/>
    <x v="8"/>
    <n v="4"/>
    <n v="50"/>
    <n v="0"/>
    <n v="200"/>
    <n v="200"/>
    <n v="0"/>
    <x v="0"/>
    <x v="0"/>
  </r>
  <r>
    <s v="df53e149-283e-4c07-890e-efee19004783"/>
    <s v="Mark Murray"/>
    <s v="Mark"/>
    <s v="Murray"/>
    <s v="mcdowellbrandi@example.net"/>
    <x v="4889"/>
    <d v="2024-06-02T00:00:00"/>
    <x v="7"/>
    <n v="1"/>
    <n v="150"/>
    <n v="5"/>
    <n v="150"/>
    <n v="142.5"/>
    <n v="-7.5"/>
    <x v="4"/>
    <x v="0"/>
  </r>
  <r>
    <s v="3538b456-d287-4d56-9eaa-eb2872227570"/>
    <s v="Tammy Wong"/>
    <s v="Tammy"/>
    <s v="Wong"/>
    <s v="michelle09@example.net"/>
    <x v="2960"/>
    <d v="2024-10-25T00:00:00"/>
    <x v="2"/>
    <n v="3"/>
    <n v="300"/>
    <n v="0"/>
    <n v="900"/>
    <n v="900"/>
    <n v="0"/>
    <x v="2"/>
    <x v="0"/>
  </r>
  <r>
    <s v="9bf1e33e-9b7c-49e5-9d43-8650684f5607"/>
    <s v="Abigail Pennington"/>
    <s v="Abigail"/>
    <s v="Pennington"/>
    <s v="suzanneberry@example.net"/>
    <x v="5876"/>
    <d v="2024-05-17T00:00:00"/>
    <x v="7"/>
    <n v="3"/>
    <n v="150"/>
    <n v="0"/>
    <n v="450"/>
    <n v="450"/>
    <n v="0"/>
    <x v="0"/>
    <x v="0"/>
  </r>
  <r>
    <s v="967da54b-696d-4d17-b49d-cc8c02de7d0c"/>
    <s v="Ronald Lopez"/>
    <s v="Ronald"/>
    <s v="Lopez"/>
    <s v="evansmichael@example.net"/>
    <x v="5877"/>
    <d v="2025-02-07T00:00:00"/>
    <x v="5"/>
    <n v="2"/>
    <n v="90"/>
    <n v="10"/>
    <n v="180"/>
    <n v="162"/>
    <n v="-18"/>
    <x v="3"/>
    <x v="0"/>
  </r>
  <r>
    <s v="13470ecd-3cdc-44ab-a48e-5042cafd658e"/>
    <s v="John Martinez"/>
    <s v="John"/>
    <s v="Martinez"/>
    <s v="halljulie@example.org"/>
    <x v="3339"/>
    <d v="2024-10-22T00:00:00"/>
    <x v="5"/>
    <n v="2"/>
    <n v="90"/>
    <n v="0"/>
    <n v="180"/>
    <n v="180"/>
    <n v="0"/>
    <x v="4"/>
    <x v="0"/>
  </r>
  <r>
    <s v="3718a1c3-291a-4dea-809c-899fe185e437"/>
    <s v="Patricia Small"/>
    <s v="Patricia"/>
    <s v="Small"/>
    <s v="rcoleman@example.org"/>
    <x v="5878"/>
    <d v="2024-10-14T00:00:00"/>
    <x v="0"/>
    <n v="1"/>
    <n v="800"/>
    <n v="5"/>
    <n v="800"/>
    <n v="760"/>
    <n v="-40"/>
    <x v="2"/>
    <x v="0"/>
  </r>
  <r>
    <s v="bcaf1bde-fdcc-420d-8d15-38a9abde8d75"/>
    <s v="Lindsey Parker"/>
    <s v="Lindsey"/>
    <s v="Parker"/>
    <s v="renee11@example.org"/>
    <x v="2922"/>
    <d v="2024-07-04T00:00:00"/>
    <x v="2"/>
    <n v="4"/>
    <n v="300"/>
    <n v="15"/>
    <n v="1200"/>
    <n v="1020"/>
    <n v="-180"/>
    <x v="4"/>
    <x v="0"/>
  </r>
  <r>
    <s v="469cd320-e5ef-4c1b-809c-e7b164cbf3a7"/>
    <s v="Ronald Collins"/>
    <s v="Ronald"/>
    <s v="Collins"/>
    <s v="williambriggs@example.com"/>
    <x v="1624"/>
    <d v="2024-10-13T00:00:00"/>
    <x v="5"/>
    <n v="4"/>
    <n v="90"/>
    <n v="5"/>
    <n v="360"/>
    <n v="342"/>
    <n v="-18"/>
    <x v="1"/>
    <x v="0"/>
  </r>
  <r>
    <s v="d6175e75-89a6-4000-b058-88cc8b3ad9c7"/>
    <s v="Brian Robinson"/>
    <s v="Brian"/>
    <s v="Robinson"/>
    <s v="qwhitaker@example.com"/>
    <x v="5879"/>
    <d v="2024-09-22T00:00:00"/>
    <x v="6"/>
    <n v="3"/>
    <n v="120"/>
    <n v="0"/>
    <n v="360"/>
    <n v="360"/>
    <n v="0"/>
    <x v="4"/>
    <x v="0"/>
  </r>
  <r>
    <s v="dc275393-ce34-482c-94eb-978e685abe51"/>
    <s v="Charles Smith"/>
    <s v="Charles"/>
    <s v="Smith"/>
    <s v="erinfrey@example.org"/>
    <x v="5880"/>
    <d v="2024-12-22T00:00:00"/>
    <x v="4"/>
    <n v="3"/>
    <n v="1200"/>
    <n v="5"/>
    <n v="3600"/>
    <n v="3420"/>
    <n v="-180"/>
    <x v="3"/>
    <x v="0"/>
  </r>
  <r>
    <s v="4b5c5cfb-2993-4161-bf6b-1423ac07bec1"/>
    <s v="Shannon Schneider"/>
    <s v="Shannon"/>
    <s v="Schneider"/>
    <s v="iwilkins@example.com"/>
    <x v="5881"/>
    <d v="2024-09-24T00:00:00"/>
    <x v="6"/>
    <n v="1"/>
    <n v="120"/>
    <n v="0"/>
    <n v="120"/>
    <n v="120"/>
    <n v="0"/>
    <x v="3"/>
    <x v="0"/>
  </r>
  <r>
    <s v="02dad161-3675-4159-9c80-c55dc332929e"/>
    <s v="Mark Clark"/>
    <s v="Mark"/>
    <s v="Clark"/>
    <s v="kevin39@example.org"/>
    <x v="4890"/>
    <d v="2024-10-05T00:00:00"/>
    <x v="3"/>
    <n v="4"/>
    <n v="200"/>
    <n v="5"/>
    <n v="800"/>
    <n v="760"/>
    <n v="-40"/>
    <x v="0"/>
    <x v="0"/>
  </r>
  <r>
    <s v="30cd717e-02b3-4eaf-81c1-ceea7e8fe28d"/>
    <s v="Samuel Stark"/>
    <s v="Samuel"/>
    <s v="Stark"/>
    <s v="nicole75@example.org"/>
    <x v="1444"/>
    <d v="2025-02-24T00:00:00"/>
    <x v="7"/>
    <n v="4"/>
    <n v="150"/>
    <n v="0"/>
    <n v="600"/>
    <n v="600"/>
    <n v="0"/>
    <x v="0"/>
    <x v="0"/>
  </r>
  <r>
    <s v="55752266-c59e-41d6-8dbe-6c2d410ad145"/>
    <s v="Katherine Brown"/>
    <s v="Katherine"/>
    <s v="Brown"/>
    <s v="englishthomas@example.org"/>
    <x v="5882"/>
    <d v="2024-08-31T00:00:00"/>
    <x v="5"/>
    <n v="1"/>
    <n v="90"/>
    <n v="0"/>
    <n v="90"/>
    <n v="90"/>
    <n v="0"/>
    <x v="3"/>
    <x v="1"/>
  </r>
  <r>
    <s v="d487412b-ead7-43d2-aba1-05dd581dcce1"/>
    <s v="Charles Davis"/>
    <s v="Charles"/>
    <s v="Davis"/>
    <s v="tmiller@example.org"/>
    <x v="5883"/>
    <d v="2025-02-01T00:00:00"/>
    <x v="5"/>
    <n v="1"/>
    <n v="90"/>
    <n v="0"/>
    <n v="90"/>
    <n v="90"/>
    <n v="0"/>
    <x v="0"/>
    <x v="1"/>
  </r>
  <r>
    <s v="bdcc9785-a01b-44b4-b442-182f8ff3d1c9"/>
    <s v="Hannah Johnson"/>
    <s v="Hannah"/>
    <s v="Johnson"/>
    <s v="buchananchad@example.com"/>
    <x v="5884"/>
    <d v="2024-05-26T00:00:00"/>
    <x v="8"/>
    <n v="1"/>
    <n v="50"/>
    <n v="0"/>
    <n v="50"/>
    <n v="50"/>
    <n v="0"/>
    <x v="3"/>
    <x v="0"/>
  </r>
  <r>
    <s v="6c738669-8274-458c-90c0-24b17053bcd6"/>
    <s v="Anna May"/>
    <s v="Anna"/>
    <s v="May"/>
    <s v="andrea31@example.com"/>
    <x v="5885"/>
    <d v="2024-05-08T00:00:00"/>
    <x v="7"/>
    <n v="1"/>
    <n v="150"/>
    <n v="0"/>
    <n v="150"/>
    <n v="150"/>
    <n v="0"/>
    <x v="0"/>
    <x v="0"/>
  </r>
  <r>
    <s v="d2bf098d-7cc3-4f51-9d59-f8d171b22a83"/>
    <s v="Benjamin Edwards"/>
    <s v="Benjamin"/>
    <s v="Edwards"/>
    <s v="taraguerrero@example.org"/>
    <x v="5886"/>
    <d v="2024-05-04T00:00:00"/>
    <x v="8"/>
    <n v="2"/>
    <n v="50"/>
    <n v="0"/>
    <n v="100"/>
    <n v="100"/>
    <n v="0"/>
    <x v="0"/>
    <x v="0"/>
  </r>
  <r>
    <s v="875f1f80-3017-4122-80e4-694955160ba9"/>
    <s v="Charles Mccarty"/>
    <s v="Charles"/>
    <s v="Mccarty"/>
    <s v="amymorse@example.net"/>
    <x v="5887"/>
    <d v="2024-10-20T00:00:00"/>
    <x v="1"/>
    <n v="4"/>
    <n v="100"/>
    <n v="0"/>
    <n v="400"/>
    <n v="400"/>
    <n v="0"/>
    <x v="2"/>
    <x v="0"/>
  </r>
  <r>
    <s v="54f639f8-ce95-4123-9e0a-e578e2de3e70"/>
    <s v="Cesar Cross"/>
    <s v="Cesar"/>
    <s v="Cross"/>
    <s v="justin48@example.net"/>
    <x v="5888"/>
    <d v="2024-07-07T00:00:00"/>
    <x v="1"/>
    <n v="3"/>
    <n v="100"/>
    <n v="0"/>
    <n v="300"/>
    <n v="300"/>
    <n v="0"/>
    <x v="0"/>
    <x v="0"/>
  </r>
  <r>
    <s v="4b60bdb2-73de-4b89-bb49-2a846778ef0b"/>
    <s v="Debra Hunter"/>
    <s v="Debra"/>
    <s v="Hunter"/>
    <s v="mlarson@example.org"/>
    <x v="5889"/>
    <d v="2025-03-24T00:00:00"/>
    <x v="6"/>
    <n v="1"/>
    <n v="120"/>
    <n v="5"/>
    <n v="120"/>
    <n v="114"/>
    <n v="-6"/>
    <x v="3"/>
    <x v="0"/>
  </r>
  <r>
    <s v="7347e53a-5d24-4eee-8fe0-e24b2c2dbdcd"/>
    <s v="Alicia Adams"/>
    <s v="Alicia"/>
    <s v="Adams"/>
    <s v="cpayne@example.org"/>
    <x v="2080"/>
    <d v="2024-05-15T00:00:00"/>
    <x v="7"/>
    <n v="3"/>
    <n v="150"/>
    <n v="0"/>
    <n v="450"/>
    <n v="450"/>
    <n v="0"/>
    <x v="3"/>
    <x v="0"/>
  </r>
  <r>
    <s v="1a50aaa1-ee5a-4e77-b2bd-46b01def1404"/>
    <s v="Joshua Grant"/>
    <s v="Joshua"/>
    <s v="Grant"/>
    <s v="caitlinelliott@example.org"/>
    <x v="5890"/>
    <d v="2024-09-21T00:00:00"/>
    <x v="2"/>
    <n v="3"/>
    <n v="300"/>
    <n v="0"/>
    <n v="900"/>
    <n v="900"/>
    <n v="0"/>
    <x v="3"/>
    <x v="0"/>
  </r>
  <r>
    <s v="0959277e-2800-414c-b4a0-9a8e54bf3150"/>
    <s v="Michael Welch"/>
    <s v="Michael"/>
    <s v="Welch"/>
    <s v="katherinegordon@example.org"/>
    <x v="5891"/>
    <d v="2024-08-01T00:00:00"/>
    <x v="1"/>
    <n v="4"/>
    <n v="100"/>
    <n v="0"/>
    <n v="400"/>
    <n v="400"/>
    <n v="0"/>
    <x v="2"/>
    <x v="0"/>
  </r>
  <r>
    <s v="48ffa137-51f9-40fb-a6b7-4c7ed118b603"/>
    <s v="Abigail Davis"/>
    <s v="Abigail"/>
    <s v="Davis"/>
    <s v="johnparker@example.com"/>
    <x v="5892"/>
    <d v="2024-11-13T00:00:00"/>
    <x v="1"/>
    <n v="1"/>
    <n v="100"/>
    <n v="0"/>
    <n v="100"/>
    <n v="100"/>
    <n v="0"/>
    <x v="4"/>
    <x v="0"/>
  </r>
  <r>
    <s v="8959ccda-9555-4a6e-8eb8-f06ecf74850f"/>
    <s v="Jimmy Simmons IV"/>
    <s v="Jimmy"/>
    <s v="IV"/>
    <s v="khayes@example.net"/>
    <x v="5893"/>
    <d v="2025-02-19T00:00:00"/>
    <x v="2"/>
    <n v="2"/>
    <n v="300"/>
    <n v="0"/>
    <n v="600"/>
    <n v="600"/>
    <n v="0"/>
    <x v="2"/>
    <x v="0"/>
  </r>
  <r>
    <s v="ce0c2ef2-d9e4-44bf-9dba-fc3d25145892"/>
    <s v="Kenneth Sellers"/>
    <s v="Kenneth"/>
    <s v="Sellers"/>
    <s v="marshcassandra@example.org"/>
    <x v="5894"/>
    <d v="2025-02-04T00:00:00"/>
    <x v="5"/>
    <n v="1"/>
    <n v="90"/>
    <n v="5"/>
    <n v="90"/>
    <n v="85.5"/>
    <n v="-4.5"/>
    <x v="3"/>
    <x v="0"/>
  </r>
  <r>
    <s v="5437f54a-e6c0-4597-ba69-94f979d456b4"/>
    <s v="Stephen Grant"/>
    <s v="Stephen"/>
    <s v="Grant"/>
    <s v="fosterpaul@example.org"/>
    <x v="5895"/>
    <d v="2024-10-21T00:00:00"/>
    <x v="7"/>
    <n v="3"/>
    <n v="150"/>
    <n v="0"/>
    <n v="450"/>
    <n v="450"/>
    <n v="0"/>
    <x v="2"/>
    <x v="0"/>
  </r>
  <r>
    <s v="dcc82668-9330-43c8-b4d5-962de4512fbd"/>
    <s v="Jeremy Richardson"/>
    <s v="Jeremy"/>
    <s v="Richardson"/>
    <s v="mlopez@example.net"/>
    <x v="5586"/>
    <d v="2024-10-07T00:00:00"/>
    <x v="8"/>
    <n v="3"/>
    <n v="50"/>
    <n v="0"/>
    <n v="150"/>
    <n v="150"/>
    <n v="0"/>
    <x v="0"/>
    <x v="0"/>
  </r>
  <r>
    <s v="b4425bca-92ca-407c-8c50-9f7b1c4fcdc0"/>
    <s v="Angela Obrien"/>
    <s v="Angela"/>
    <s v="Obrien"/>
    <s v="hamiltonclarence@example.org"/>
    <x v="5896"/>
    <d v="2024-07-11T00:00:00"/>
    <x v="4"/>
    <n v="3"/>
    <n v="1200"/>
    <n v="10"/>
    <n v="3600"/>
    <n v="3240"/>
    <n v="-360"/>
    <x v="4"/>
    <x v="0"/>
  </r>
  <r>
    <s v="f92cc84f-d950-42f4-ab20-b586cb94bf4a"/>
    <s v="Emily Brown"/>
    <s v="Emily"/>
    <s v="Brown"/>
    <s v="robertspaul@example.com"/>
    <x v="5897"/>
    <d v="2024-05-22T00:00:00"/>
    <x v="0"/>
    <n v="1"/>
    <n v="800"/>
    <n v="5"/>
    <n v="800"/>
    <n v="760"/>
    <n v="-40"/>
    <x v="0"/>
    <x v="0"/>
  </r>
  <r>
    <s v="e1f9c456-de70-44b1-8193-bdee2fbd641d"/>
    <s v="Mitchell West"/>
    <s v="Mitchell"/>
    <s v="West"/>
    <s v="michael56@example.com"/>
    <x v="5898"/>
    <d v="2024-09-28T00:00:00"/>
    <x v="0"/>
    <n v="4"/>
    <n v="800"/>
    <n v="0"/>
    <n v="3200"/>
    <n v="3200"/>
    <n v="0"/>
    <x v="2"/>
    <x v="0"/>
  </r>
  <r>
    <s v="095140f9-56f1-4ef8-91a2-47635d54761f"/>
    <s v="Jeffrey Cooper"/>
    <s v="Jeffrey"/>
    <s v="Cooper"/>
    <s v="yanderson@example.net"/>
    <x v="5899"/>
    <d v="2024-11-09T00:00:00"/>
    <x v="3"/>
    <n v="3"/>
    <n v="200"/>
    <n v="5"/>
    <n v="600"/>
    <n v="570"/>
    <n v="-30"/>
    <x v="1"/>
    <x v="0"/>
  </r>
  <r>
    <s v="9063ef06-2076-4290-9ce6-ecc3005fd240"/>
    <s v="Roberto Castillo"/>
    <s v="Roberto"/>
    <s v="Castillo"/>
    <s v="heather62@example.org"/>
    <x v="775"/>
    <d v="2024-06-16T00:00:00"/>
    <x v="2"/>
    <n v="4"/>
    <n v="300"/>
    <n v="15"/>
    <n v="1200"/>
    <n v="1020"/>
    <n v="-180"/>
    <x v="1"/>
    <x v="0"/>
  </r>
  <r>
    <s v="45216a12-2bb5-485d-aafd-5ef9b27dc823"/>
    <s v="Krista Tyler"/>
    <s v="Krista"/>
    <s v="Tyler"/>
    <s v="wheelerstephanie@example.net"/>
    <x v="5900"/>
    <d v="2025-02-23T00:00:00"/>
    <x v="7"/>
    <n v="1"/>
    <n v="150"/>
    <n v="0"/>
    <n v="150"/>
    <n v="150"/>
    <n v="0"/>
    <x v="1"/>
    <x v="0"/>
  </r>
  <r>
    <s v="58ecee34-1345-42f6-bc24-6d02dcef764f"/>
    <s v="Jerry Olson"/>
    <s v="Jerry"/>
    <s v="Olson"/>
    <s v="johnhoward@example.org"/>
    <x v="5816"/>
    <d v="2024-10-04T00:00:00"/>
    <x v="4"/>
    <n v="2"/>
    <n v="1200"/>
    <n v="5"/>
    <n v="2400"/>
    <n v="2280"/>
    <n v="-120"/>
    <x v="3"/>
    <x v="0"/>
  </r>
  <r>
    <s v="59d243c0-38e2-42c4-a3a5-cb7197143d4d"/>
    <s v="Luis Mitchell"/>
    <s v="Luis"/>
    <s v="Mitchell"/>
    <s v="williambishop@example.net"/>
    <x v="5901"/>
    <d v="2024-10-23T00:00:00"/>
    <x v="0"/>
    <n v="1"/>
    <n v="800"/>
    <n v="5"/>
    <n v="800"/>
    <n v="760"/>
    <n v="-40"/>
    <x v="4"/>
    <x v="0"/>
  </r>
  <r>
    <s v="a96b188b-4cb0-473c-a86f-a5751012f7e6"/>
    <s v="Michael Pham"/>
    <s v="Michael"/>
    <s v="Pham"/>
    <s v="harold38@example.com"/>
    <x v="5902"/>
    <d v="2024-04-27T00:00:00"/>
    <x v="0"/>
    <n v="1"/>
    <n v="800"/>
    <n v="0"/>
    <n v="800"/>
    <n v="800"/>
    <n v="0"/>
    <x v="0"/>
    <x v="1"/>
  </r>
  <r>
    <s v="69dfd85a-d092-4dc1-822a-79c095c46d98"/>
    <s v="Timothy Mathews"/>
    <s v="Timothy"/>
    <s v="Mathews"/>
    <s v="jeffery95@example.net"/>
    <x v="5903"/>
    <d v="2024-06-13T00:00:00"/>
    <x v="3"/>
    <n v="4"/>
    <n v="200"/>
    <n v="0"/>
    <n v="800"/>
    <n v="800"/>
    <n v="0"/>
    <x v="2"/>
    <x v="0"/>
  </r>
  <r>
    <s v="4ad30594-4d32-40ff-9304-2d713a598a5b"/>
    <s v="Amanda Walls"/>
    <s v="Amanda"/>
    <s v="Walls"/>
    <s v="zwhite@example.com"/>
    <x v="5904"/>
    <d v="2025-01-06T00:00:00"/>
    <x v="3"/>
    <n v="3"/>
    <n v="200"/>
    <n v="0"/>
    <n v="600"/>
    <n v="600"/>
    <n v="0"/>
    <x v="3"/>
    <x v="0"/>
  </r>
  <r>
    <s v="1c3b6772-8074-4a47-ba83-bd3b21e5ea7b"/>
    <s v="Stephanie White"/>
    <s v="Stephanie"/>
    <s v="White"/>
    <s v="kroth@example.com"/>
    <x v="5905"/>
    <d v="2024-10-07T00:00:00"/>
    <x v="3"/>
    <n v="2"/>
    <n v="200"/>
    <n v="15"/>
    <n v="400"/>
    <n v="340"/>
    <n v="-60"/>
    <x v="3"/>
    <x v="0"/>
  </r>
  <r>
    <s v="4232074b-8124-4236-9835-f3617be88dbe"/>
    <s v="Angela Oconnor"/>
    <s v="Angela"/>
    <s v="Oconnor"/>
    <s v="danderson@example.com"/>
    <x v="3180"/>
    <d v="2024-04-30T00:00:00"/>
    <x v="7"/>
    <n v="3"/>
    <n v="150"/>
    <n v="10"/>
    <n v="450"/>
    <n v="405"/>
    <n v="-45"/>
    <x v="4"/>
    <x v="0"/>
  </r>
  <r>
    <s v="2ee6c7ef-0970-40b8-a7c1-0b74e6df9b7b"/>
    <s v="Gina Donovan"/>
    <s v="Gina"/>
    <s v="Donovan"/>
    <s v="joseph25@example.org"/>
    <x v="5906"/>
    <d v="2025-01-10T00:00:00"/>
    <x v="7"/>
    <n v="2"/>
    <n v="150"/>
    <n v="10"/>
    <n v="300"/>
    <n v="270"/>
    <n v="-30"/>
    <x v="0"/>
    <x v="0"/>
  </r>
  <r>
    <s v="068d524c-8f8d-49dd-9b41-a87b948116fd"/>
    <s v="Rachel Wright"/>
    <s v="Rachel"/>
    <s v="Wright"/>
    <s v="grahamlawrence@example.net"/>
    <x v="1169"/>
    <d v="2024-10-04T00:00:00"/>
    <x v="1"/>
    <n v="4"/>
    <n v="100"/>
    <n v="5"/>
    <n v="400"/>
    <n v="380"/>
    <n v="-20"/>
    <x v="4"/>
    <x v="0"/>
  </r>
  <r>
    <s v="a80266c3-57a0-4691-8fae-63af49b92b70"/>
    <s v="Kathryn Williams"/>
    <s v="Kathryn"/>
    <s v="Williams"/>
    <s v="collin22@example.org"/>
    <x v="5907"/>
    <d v="2024-09-27T00:00:00"/>
    <x v="7"/>
    <n v="2"/>
    <n v="150"/>
    <n v="0"/>
    <n v="300"/>
    <n v="300"/>
    <n v="0"/>
    <x v="3"/>
    <x v="0"/>
  </r>
  <r>
    <s v="16675e11-8973-40b6-a930-b0cb73c2b6b3"/>
    <s v="Kyle Miller"/>
    <s v="Kyle"/>
    <s v="Miller"/>
    <s v="bennettmeghan@example.com"/>
    <x v="5908"/>
    <d v="2024-12-07T00:00:00"/>
    <x v="1"/>
    <n v="2"/>
    <n v="100"/>
    <n v="0"/>
    <n v="200"/>
    <n v="200"/>
    <n v="0"/>
    <x v="3"/>
    <x v="0"/>
  </r>
  <r>
    <s v="eb054dac-dbe9-4317-a5e7-e32748021f3c"/>
    <s v="Deborah Hull"/>
    <s v="Deborah"/>
    <s v="Hull"/>
    <s v="iking@example.org"/>
    <x v="5909"/>
    <d v="2024-09-24T00:00:00"/>
    <x v="0"/>
    <n v="4"/>
    <n v="800"/>
    <n v="5"/>
    <n v="3200"/>
    <n v="3040"/>
    <n v="-160"/>
    <x v="1"/>
    <x v="0"/>
  </r>
  <r>
    <s v="ffb0152b-e7a6-4ca0-877d-b35d4945742c"/>
    <s v="Lindsey Diaz"/>
    <s v="Lindsey"/>
    <s v="Diaz"/>
    <s v="matthewrussell@example.org"/>
    <x v="2186"/>
    <d v="2024-11-07T00:00:00"/>
    <x v="1"/>
    <n v="1"/>
    <n v="100"/>
    <n v="5"/>
    <n v="100"/>
    <n v="95"/>
    <n v="-5"/>
    <x v="3"/>
    <x v="0"/>
  </r>
  <r>
    <s v="4c632615-41f1-4588-a3f0-f7c0196abcbb"/>
    <s v="James Mendez"/>
    <s v="James"/>
    <s v="Mendez"/>
    <s v="michellebrown@example.com"/>
    <x v="5910"/>
    <d v="2024-09-21T00:00:00"/>
    <x v="2"/>
    <n v="3"/>
    <n v="300"/>
    <n v="0"/>
    <n v="900"/>
    <n v="900"/>
    <n v="0"/>
    <x v="1"/>
    <x v="0"/>
  </r>
  <r>
    <s v="d2d3c9b4-0d3d-4a52-b113-931602e60b41"/>
    <s v="Samantha Orozco"/>
    <s v="Samantha"/>
    <s v="Orozco"/>
    <s v="kwood@example.org"/>
    <x v="5911"/>
    <d v="2024-08-31T00:00:00"/>
    <x v="8"/>
    <n v="4"/>
    <n v="50"/>
    <n v="0"/>
    <n v="200"/>
    <n v="200"/>
    <n v="0"/>
    <x v="0"/>
    <x v="0"/>
  </r>
  <r>
    <s v="b6da0bca-0023-4e64-9075-57f114706402"/>
    <s v="Donald Harper"/>
    <s v="Donald"/>
    <s v="Harper"/>
    <s v="michellelopez@example.net"/>
    <x v="5912"/>
    <d v="2024-12-26T00:00:00"/>
    <x v="8"/>
    <n v="4"/>
    <n v="50"/>
    <n v="0"/>
    <n v="200"/>
    <n v="200"/>
    <n v="0"/>
    <x v="3"/>
    <x v="1"/>
  </r>
  <r>
    <s v="4259297c-8005-4c4f-9456-957af88236ca"/>
    <s v="Dr. Keith Cole"/>
    <s v="Dr"/>
    <s v="Cole"/>
    <s v="johnsonmichelle@example.com"/>
    <x v="5913"/>
    <d v="2024-12-02T00:00:00"/>
    <x v="0"/>
    <n v="1"/>
    <n v="800"/>
    <n v="0"/>
    <n v="800"/>
    <n v="800"/>
    <n v="0"/>
    <x v="2"/>
    <x v="0"/>
  </r>
  <r>
    <s v="c5601b58-e93a-468a-b24a-0f77952c9e6f"/>
    <s v="Nicholas Carter"/>
    <s v="Nicholas"/>
    <s v="Carter"/>
    <s v="brownkendra@example.com"/>
    <x v="5914"/>
    <d v="2024-12-09T00:00:00"/>
    <x v="1"/>
    <n v="4"/>
    <n v="100"/>
    <n v="5"/>
    <n v="400"/>
    <n v="380"/>
    <n v="-20"/>
    <x v="0"/>
    <x v="0"/>
  </r>
  <r>
    <s v="1d0e1b5e-8d04-43dd-8555-0b8dfff162c1"/>
    <s v="Amanda Mosley"/>
    <s v="Amanda"/>
    <s v="Mosley"/>
    <s v="daniel86@example.net"/>
    <x v="5915"/>
    <d v="2025-03-24T00:00:00"/>
    <x v="4"/>
    <n v="4"/>
    <n v="1200"/>
    <n v="0"/>
    <n v="4800"/>
    <n v="4800"/>
    <n v="0"/>
    <x v="2"/>
    <x v="0"/>
  </r>
  <r>
    <s v="06e71bf3-6d5b-4027-bdc2-d6f6965e00cc"/>
    <s v="Daniel Larsen"/>
    <s v="Daniel"/>
    <s v="Larsen"/>
    <s v="kmejia@example.com"/>
    <x v="5916"/>
    <d v="2025-02-06T00:00:00"/>
    <x v="4"/>
    <n v="4"/>
    <n v="1200"/>
    <n v="0"/>
    <n v="4800"/>
    <n v="4800"/>
    <n v="0"/>
    <x v="4"/>
    <x v="0"/>
  </r>
  <r>
    <s v="9df6d9f1-efe5-4d74-b877-6d8a2a5e4f68"/>
    <s v="Ronald Wilson"/>
    <s v="Ronald"/>
    <s v="Wilson"/>
    <s v="yparsons@example.com"/>
    <x v="494"/>
    <d v="2024-10-04T00:00:00"/>
    <x v="0"/>
    <n v="3"/>
    <n v="800"/>
    <n v="0"/>
    <n v="2400"/>
    <n v="2400"/>
    <n v="0"/>
    <x v="1"/>
    <x v="0"/>
  </r>
  <r>
    <s v="179ea254-7a34-4899-b6bc-667e44782b10"/>
    <s v="Amanda Lopez"/>
    <s v="Amanda"/>
    <s v="Lopez"/>
    <s v="plandry@example.net"/>
    <x v="5917"/>
    <d v="2024-11-19T00:00:00"/>
    <x v="4"/>
    <n v="2"/>
    <n v="1200"/>
    <n v="15"/>
    <n v="2400"/>
    <n v="2040"/>
    <n v="-360"/>
    <x v="2"/>
    <x v="0"/>
  </r>
  <r>
    <s v="4011a8d8-c70c-4e3f-92c2-fa0f1afeda52"/>
    <s v="Robert Jones"/>
    <s v="Robert"/>
    <s v="Jones"/>
    <s v="alexander52@example.net"/>
    <x v="5918"/>
    <d v="2024-07-07T00:00:00"/>
    <x v="4"/>
    <n v="1"/>
    <n v="1200"/>
    <n v="5"/>
    <n v="1200"/>
    <n v="1140"/>
    <n v="-60"/>
    <x v="0"/>
    <x v="0"/>
  </r>
  <r>
    <s v="f4d0ddcd-ac73-47c6-9674-63c8f486f56f"/>
    <s v="James Fritz"/>
    <s v="James"/>
    <s v="Fritz"/>
    <s v="scarey@example.org"/>
    <x v="5919"/>
    <d v="2024-12-21T00:00:00"/>
    <x v="8"/>
    <n v="3"/>
    <n v="50"/>
    <n v="5"/>
    <n v="150"/>
    <n v="142.5"/>
    <n v="-7.5"/>
    <x v="3"/>
    <x v="1"/>
  </r>
  <r>
    <s v="991998d9-0825-45b9-8a4d-e6d757b494b8"/>
    <s v="Donna Mann"/>
    <s v="Donna"/>
    <s v="Mann"/>
    <s v="kelli67@example.net"/>
    <x v="5605"/>
    <d v="2024-09-06T00:00:00"/>
    <x v="1"/>
    <n v="1"/>
    <n v="100"/>
    <n v="5"/>
    <n v="100"/>
    <n v="95"/>
    <n v="-5"/>
    <x v="0"/>
    <x v="0"/>
  </r>
  <r>
    <s v="19491123-b0c1-4f5d-90fa-eb58153d91e9"/>
    <s v="Donna King"/>
    <s v="Donna"/>
    <s v="King"/>
    <s v="hayeskevin@example.org"/>
    <x v="3388"/>
    <d v="2024-07-02T00:00:00"/>
    <x v="8"/>
    <n v="3"/>
    <n v="50"/>
    <n v="10"/>
    <n v="150"/>
    <n v="135"/>
    <n v="-15"/>
    <x v="0"/>
    <x v="0"/>
  </r>
  <r>
    <s v="fcd972d2-d617-4679-bbfe-c5c9f2bb79b5"/>
    <s v="Angela Hardy"/>
    <s v="Angela"/>
    <s v="Hardy"/>
    <s v="davisbrett@example.com"/>
    <x v="4216"/>
    <d v="2024-05-13T00:00:00"/>
    <x v="7"/>
    <n v="2"/>
    <n v="150"/>
    <n v="0"/>
    <n v="300"/>
    <n v="300"/>
    <n v="0"/>
    <x v="1"/>
    <x v="1"/>
  </r>
  <r>
    <s v="50c0d0d8-9479-47f0-8f49-363ba5252f3e"/>
    <s v="Jeffrey Frazier"/>
    <s v="Jeffrey"/>
    <s v="Frazier"/>
    <s v="joel55@example.org"/>
    <x v="5920"/>
    <d v="2025-04-01T00:00:00"/>
    <x v="6"/>
    <n v="2"/>
    <n v="120"/>
    <n v="0"/>
    <n v="240"/>
    <n v="240"/>
    <n v="0"/>
    <x v="1"/>
    <x v="0"/>
  </r>
  <r>
    <s v="1eebb224-9986-4539-b517-f92231e0b0d3"/>
    <s v="Vanessa Cooper"/>
    <s v="Vanessa"/>
    <s v="Cooper"/>
    <s v="sotodavid@example.net"/>
    <x v="5921"/>
    <d v="2024-06-10T00:00:00"/>
    <x v="5"/>
    <n v="2"/>
    <n v="90"/>
    <n v="0"/>
    <n v="180"/>
    <n v="180"/>
    <n v="0"/>
    <x v="1"/>
    <x v="0"/>
  </r>
  <r>
    <s v="2b82bb67-c7d3-4749-984e-926fa6868d2c"/>
    <s v="Donna Payne"/>
    <s v="Donna"/>
    <s v="Payne"/>
    <s v="donnamoore@example.org"/>
    <x v="5922"/>
    <d v="2024-11-17T00:00:00"/>
    <x v="8"/>
    <n v="1"/>
    <n v="50"/>
    <n v="10"/>
    <n v="50"/>
    <n v="45"/>
    <n v="-5"/>
    <x v="0"/>
    <x v="0"/>
  </r>
  <r>
    <s v="50152418-81ba-4b64-a1ce-0bcfa3ddb008"/>
    <s v="Michael Soto"/>
    <s v="Michael"/>
    <s v="Soto"/>
    <s v="mccarthydavid@example.org"/>
    <x v="5923"/>
    <d v="2024-05-04T00:00:00"/>
    <x v="7"/>
    <n v="3"/>
    <n v="150"/>
    <n v="10"/>
    <n v="450"/>
    <n v="405"/>
    <n v="-45"/>
    <x v="2"/>
    <x v="0"/>
  </r>
  <r>
    <s v="5a31ac5e-25d8-4632-80d3-80c7c4745e2f"/>
    <s v="Justin Giles"/>
    <s v="Justin"/>
    <s v="Giles"/>
    <s v="kimberly81@example.com"/>
    <x v="5924"/>
    <d v="2024-11-17T00:00:00"/>
    <x v="8"/>
    <n v="3"/>
    <n v="50"/>
    <n v="0"/>
    <n v="150"/>
    <n v="150"/>
    <n v="0"/>
    <x v="2"/>
    <x v="0"/>
  </r>
  <r>
    <s v="c13698d7-27b0-44c2-b8e2-afa4956c89d1"/>
    <s v="William Martin"/>
    <s v="William"/>
    <s v="Martin"/>
    <s v="april76@example.com"/>
    <x v="5925"/>
    <d v="2025-03-31T00:00:00"/>
    <x v="7"/>
    <n v="4"/>
    <n v="150"/>
    <n v="15"/>
    <n v="600"/>
    <n v="510"/>
    <n v="-90"/>
    <x v="3"/>
    <x v="0"/>
  </r>
  <r>
    <s v="81df42cd-0f51-4594-94d3-12e118fee1e1"/>
    <s v="Tracey Washington"/>
    <s v="Tracey"/>
    <s v="Washington"/>
    <s v="sarahsullivan@example.org"/>
    <x v="1029"/>
    <d v="2024-07-17T00:00:00"/>
    <x v="7"/>
    <n v="4"/>
    <n v="150"/>
    <n v="0"/>
    <n v="600"/>
    <n v="600"/>
    <n v="0"/>
    <x v="2"/>
    <x v="0"/>
  </r>
  <r>
    <s v="cb81c490-50ba-4b5e-ad31-0e17aeddff70"/>
    <s v="Tyler Travis"/>
    <s v="Tyler"/>
    <s v="Travis"/>
    <s v="fdixon@example.com"/>
    <x v="5926"/>
    <d v="2025-03-10T00:00:00"/>
    <x v="7"/>
    <n v="4"/>
    <n v="150"/>
    <n v="0"/>
    <n v="600"/>
    <n v="600"/>
    <n v="0"/>
    <x v="3"/>
    <x v="0"/>
  </r>
  <r>
    <s v="023a31a8-c0ca-47ed-b843-91c19459ceee"/>
    <s v="Don Smith"/>
    <s v="Don"/>
    <s v="Smith"/>
    <s v="james17@example.com"/>
    <x v="5927"/>
    <d v="2025-02-14T00:00:00"/>
    <x v="4"/>
    <n v="4"/>
    <n v="1200"/>
    <n v="0"/>
    <n v="4800"/>
    <n v="4800"/>
    <n v="0"/>
    <x v="2"/>
    <x v="0"/>
  </r>
  <r>
    <s v="5e9dbbb1-9d7f-480b-a779-6874af6d5e8a"/>
    <s v="Adam Powell"/>
    <s v="Adam"/>
    <s v="Powell"/>
    <s v="jameswalsh@example.com"/>
    <x v="5928"/>
    <d v="2025-04-02T00:00:00"/>
    <x v="4"/>
    <n v="3"/>
    <n v="1200"/>
    <n v="0"/>
    <n v="3600"/>
    <n v="3600"/>
    <n v="0"/>
    <x v="2"/>
    <x v="0"/>
  </r>
  <r>
    <s v="fcacb8e5-fa20-4bde-a6ca-8a5b0daab1d8"/>
    <s v="Bradley Phillips"/>
    <s v="Bradley"/>
    <s v="Phillips"/>
    <s v="amber13@example.net"/>
    <x v="4287"/>
    <d v="2024-12-11T00:00:00"/>
    <x v="0"/>
    <n v="4"/>
    <n v="800"/>
    <n v="0"/>
    <n v="3200"/>
    <n v="3200"/>
    <n v="0"/>
    <x v="4"/>
    <x v="0"/>
  </r>
  <r>
    <s v="aafce761-a874-45d3-94b2-67207bd6edfe"/>
    <s v="Sally Thompson"/>
    <s v="Sally"/>
    <s v="Thompson"/>
    <s v="william42@example.com"/>
    <x v="5929"/>
    <d v="2025-02-23T00:00:00"/>
    <x v="1"/>
    <n v="4"/>
    <n v="100"/>
    <n v="0"/>
    <n v="400"/>
    <n v="400"/>
    <n v="0"/>
    <x v="0"/>
    <x v="0"/>
  </r>
  <r>
    <s v="3dcb1375-a6fa-4b3d-a123-d5991c4df009"/>
    <s v="Elizabeth Nicholson"/>
    <s v="Elizabeth"/>
    <s v="Nicholson"/>
    <s v="gvelez@example.org"/>
    <x v="535"/>
    <d v="2024-08-09T00:00:00"/>
    <x v="8"/>
    <n v="1"/>
    <n v="50"/>
    <n v="0"/>
    <n v="50"/>
    <n v="50"/>
    <n v="0"/>
    <x v="1"/>
    <x v="0"/>
  </r>
  <r>
    <s v="871faae6-9a8d-4c40-91a2-97d434a01d55"/>
    <s v="Mr. Charles Bailey"/>
    <s v="Mr"/>
    <s v="Bailey"/>
    <s v="prosario@example.net"/>
    <x v="5930"/>
    <d v="2024-09-14T00:00:00"/>
    <x v="5"/>
    <n v="1"/>
    <n v="90"/>
    <n v="10"/>
    <n v="90"/>
    <n v="81"/>
    <n v="-9"/>
    <x v="1"/>
    <x v="0"/>
  </r>
  <r>
    <s v="5efe4e1a-4f44-4f17-8260-f4a1558b30fc"/>
    <s v="Brett Jimenez"/>
    <s v="Brett"/>
    <s v="Jimenez"/>
    <s v="raymondfoley@example.org"/>
    <x v="69"/>
    <d v="2024-10-20T00:00:00"/>
    <x v="0"/>
    <n v="2"/>
    <n v="800"/>
    <n v="0"/>
    <n v="1600"/>
    <n v="1600"/>
    <n v="0"/>
    <x v="3"/>
    <x v="0"/>
  </r>
  <r>
    <s v="7d90ee6b-ef3d-4673-a09e-f4802c3a05fc"/>
    <s v="Amanda Cline"/>
    <s v="Amanda"/>
    <s v="Cline"/>
    <s v="jenniferbryant@example.com"/>
    <x v="5319"/>
    <d v="2024-04-22T00:00:00"/>
    <x v="2"/>
    <n v="4"/>
    <n v="300"/>
    <n v="10"/>
    <n v="1200"/>
    <n v="1080"/>
    <n v="-120"/>
    <x v="2"/>
    <x v="0"/>
  </r>
  <r>
    <s v="6dc085a6-f8c4-402a-a78d-de4ab1c0021a"/>
    <s v="Diane Jensen"/>
    <s v="Diane"/>
    <s v="Jensen"/>
    <s v="fmontoya@example.org"/>
    <x v="5931"/>
    <d v="2024-12-09T00:00:00"/>
    <x v="7"/>
    <n v="3"/>
    <n v="150"/>
    <n v="5"/>
    <n v="450"/>
    <n v="427.5"/>
    <n v="-22.5"/>
    <x v="2"/>
    <x v="0"/>
  </r>
  <r>
    <s v="09d8a990-c314-43f9-963e-0c2b2ac3e18b"/>
    <s v="Tracy Walker"/>
    <s v="Tracy"/>
    <s v="Walker"/>
    <s v="marc83@example.org"/>
    <x v="5932"/>
    <d v="2025-01-26T00:00:00"/>
    <x v="8"/>
    <n v="2"/>
    <n v="50"/>
    <n v="0"/>
    <n v="100"/>
    <n v="100"/>
    <n v="0"/>
    <x v="3"/>
    <x v="0"/>
  </r>
  <r>
    <s v="84cf1e4f-0a68-4c7c-94cc-fd2a916d85cc"/>
    <s v="Thomas Stokes"/>
    <s v="Thomas"/>
    <s v="Stokes"/>
    <s v="scottrowe@example.com"/>
    <x v="3460"/>
    <d v="2024-12-03T00:00:00"/>
    <x v="5"/>
    <n v="4"/>
    <n v="90"/>
    <n v="5"/>
    <n v="360"/>
    <n v="342"/>
    <n v="-18"/>
    <x v="3"/>
    <x v="0"/>
  </r>
  <r>
    <s v="2c9d1859-17a9-4334-8aae-c77aa1633e12"/>
    <s v="Kevin Brewer"/>
    <s v="Kevin"/>
    <s v="Brewer"/>
    <s v="jeremycole@example.org"/>
    <x v="5933"/>
    <d v="2024-08-31T00:00:00"/>
    <x v="6"/>
    <n v="4"/>
    <n v="120"/>
    <n v="0"/>
    <n v="480"/>
    <n v="480"/>
    <n v="0"/>
    <x v="0"/>
    <x v="0"/>
  </r>
  <r>
    <s v="123aa78f-7b87-4afd-81b7-b12583ce1aa7"/>
    <s v="Lori Young"/>
    <s v="Lori"/>
    <s v="Young"/>
    <s v="dsalinas@example.com"/>
    <x v="3021"/>
    <d v="2024-12-24T00:00:00"/>
    <x v="5"/>
    <n v="1"/>
    <n v="90"/>
    <n v="0"/>
    <n v="90"/>
    <n v="90"/>
    <n v="0"/>
    <x v="0"/>
    <x v="0"/>
  </r>
  <r>
    <s v="c20bbe48-4e5d-42fa-b31b-9bc205cfffa1"/>
    <s v="Taylor Warren"/>
    <s v="Taylor"/>
    <s v="Warren"/>
    <s v="aprilwillis@example.com"/>
    <x v="5934"/>
    <d v="2024-04-29T00:00:00"/>
    <x v="8"/>
    <n v="4"/>
    <n v="50"/>
    <n v="5"/>
    <n v="200"/>
    <n v="190"/>
    <n v="-10"/>
    <x v="1"/>
    <x v="0"/>
  </r>
  <r>
    <s v="9937b331-c566-447b-82cb-0dc53ec9ee84"/>
    <s v="Kevin Beasley"/>
    <s v="Kevin"/>
    <s v="Beasley"/>
    <s v="jacobsondavid@example.org"/>
    <x v="5935"/>
    <d v="2025-02-20T00:00:00"/>
    <x v="8"/>
    <n v="2"/>
    <n v="50"/>
    <n v="0"/>
    <n v="100"/>
    <n v="100"/>
    <n v="0"/>
    <x v="1"/>
    <x v="0"/>
  </r>
  <r>
    <s v="16d80891-e994-42ae-8e85-112c888f9e9c"/>
    <s v="Catherine Armstrong"/>
    <s v="Catherine"/>
    <s v="Armstrong"/>
    <s v="perry56@example.org"/>
    <x v="5936"/>
    <d v="2024-11-18T00:00:00"/>
    <x v="2"/>
    <n v="3"/>
    <n v="300"/>
    <n v="0"/>
    <n v="900"/>
    <n v="900"/>
    <n v="0"/>
    <x v="3"/>
    <x v="0"/>
  </r>
  <r>
    <s v="2ee43cee-d3a0-4a71-9233-f95aaf311054"/>
    <s v="Cheryl Henderson"/>
    <s v="Cheryl"/>
    <s v="Henderson"/>
    <s v="cindybanks@example.com"/>
    <x v="5937"/>
    <d v="2024-11-05T00:00:00"/>
    <x v="2"/>
    <n v="4"/>
    <n v="300"/>
    <n v="0"/>
    <n v="1200"/>
    <n v="1200"/>
    <n v="0"/>
    <x v="3"/>
    <x v="0"/>
  </r>
  <r>
    <s v="128574e3-bfdc-4302-bcb2-70db48cc33a0"/>
    <s v="Maria Scott"/>
    <s v="Maria"/>
    <s v="Scott"/>
    <s v="zramirez@example.net"/>
    <x v="5938"/>
    <d v="2025-01-27T00:00:00"/>
    <x v="4"/>
    <n v="2"/>
    <n v="1200"/>
    <n v="0"/>
    <n v="2400"/>
    <n v="2400"/>
    <n v="0"/>
    <x v="4"/>
    <x v="0"/>
  </r>
  <r>
    <s v="f083d2f8-c563-4681-b270-a93d65af35fa"/>
    <s v="Anna Mendez"/>
    <s v="Anna"/>
    <s v="Mendez"/>
    <s v="john33@example.com"/>
    <x v="5939"/>
    <d v="2024-09-30T00:00:00"/>
    <x v="4"/>
    <n v="1"/>
    <n v="1200"/>
    <n v="0"/>
    <n v="1200"/>
    <n v="1200"/>
    <n v="0"/>
    <x v="3"/>
    <x v="0"/>
  </r>
  <r>
    <s v="c49790fe-985c-4090-a4c2-b5a1cb33c8f5"/>
    <s v="Christine Blair"/>
    <s v="Christine"/>
    <s v="Blair"/>
    <s v="walterreyes@example.org"/>
    <x v="5940"/>
    <d v="2025-02-11T00:00:00"/>
    <x v="0"/>
    <n v="1"/>
    <n v="800"/>
    <n v="0"/>
    <n v="800"/>
    <n v="800"/>
    <n v="0"/>
    <x v="2"/>
    <x v="0"/>
  </r>
  <r>
    <s v="bd682db3-dfb4-4a12-8105-8fc1a5168a71"/>
    <s v="Megan Wood"/>
    <s v="Megan"/>
    <s v="Wood"/>
    <s v="kevinlee@example.org"/>
    <x v="5941"/>
    <d v="2024-09-21T00:00:00"/>
    <x v="0"/>
    <n v="4"/>
    <n v="800"/>
    <n v="5"/>
    <n v="3200"/>
    <n v="3040"/>
    <n v="-160"/>
    <x v="4"/>
    <x v="0"/>
  </r>
  <r>
    <s v="963ef4fe-06c1-45ba-95c1-984eb4456923"/>
    <s v="Kevin Carpenter"/>
    <s v="Kevin"/>
    <s v="Carpenter"/>
    <s v="phooper@example.org"/>
    <x v="5942"/>
    <d v="2024-12-18T00:00:00"/>
    <x v="5"/>
    <n v="4"/>
    <n v="90"/>
    <n v="0"/>
    <n v="360"/>
    <n v="360"/>
    <n v="0"/>
    <x v="2"/>
    <x v="1"/>
  </r>
  <r>
    <s v="d53751d9-75b1-49cf-8c60-27902749d379"/>
    <s v="Seth Castillo"/>
    <s v="Seth"/>
    <s v="Castillo"/>
    <s v="martincarr@example.com"/>
    <x v="5943"/>
    <d v="2024-06-25T00:00:00"/>
    <x v="5"/>
    <n v="2"/>
    <n v="90"/>
    <n v="0"/>
    <n v="180"/>
    <n v="180"/>
    <n v="0"/>
    <x v="2"/>
    <x v="0"/>
  </r>
  <r>
    <s v="b164f534-dc4f-44e6-946c-3fbdec4ace97"/>
    <s v="Howard Morrison"/>
    <s v="Howard"/>
    <s v="Morrison"/>
    <s v="vbarker@example.com"/>
    <x v="2749"/>
    <d v="2025-03-10T00:00:00"/>
    <x v="3"/>
    <n v="4"/>
    <n v="200"/>
    <n v="0"/>
    <n v="800"/>
    <n v="800"/>
    <n v="0"/>
    <x v="2"/>
    <x v="0"/>
  </r>
  <r>
    <s v="987b3f85-15ca-4a0d-bd79-eaeb3fe365b6"/>
    <s v="Danielle Allen"/>
    <s v="Danielle"/>
    <s v="Allen"/>
    <s v="kristencontreras@example.com"/>
    <x v="2757"/>
    <d v="2024-10-14T00:00:00"/>
    <x v="2"/>
    <n v="3"/>
    <n v="300"/>
    <n v="0"/>
    <n v="900"/>
    <n v="900"/>
    <n v="0"/>
    <x v="4"/>
    <x v="0"/>
  </r>
  <r>
    <s v="22649431-f697-4094-87ec-9deb3e4fa283"/>
    <s v="Kristen Martin"/>
    <s v="Kristen"/>
    <s v="Martin"/>
    <s v="guerreropamela@example.com"/>
    <x v="805"/>
    <d v="2024-10-19T00:00:00"/>
    <x v="8"/>
    <n v="2"/>
    <n v="50"/>
    <n v="5"/>
    <n v="100"/>
    <n v="95"/>
    <n v="-5"/>
    <x v="1"/>
    <x v="0"/>
  </r>
  <r>
    <s v="04f17606-2ac6-47b9-b8de-d979a6683ca1"/>
    <s v="Michelle Rose"/>
    <s v="Michelle"/>
    <s v="Rose"/>
    <s v="allendouglas@example.com"/>
    <x v="5944"/>
    <d v="2024-08-14T00:00:00"/>
    <x v="6"/>
    <n v="3"/>
    <n v="120"/>
    <n v="5"/>
    <n v="360"/>
    <n v="342"/>
    <n v="-18"/>
    <x v="1"/>
    <x v="0"/>
  </r>
  <r>
    <s v="f7b910b8-99c6-4c78-9b37-ed72484e569b"/>
    <s v="Sharon Watkins"/>
    <s v="Sharon"/>
    <s v="Watkins"/>
    <s v="kpeterson@example.com"/>
    <x v="5443"/>
    <d v="2025-04-13T00:00:00"/>
    <x v="1"/>
    <n v="1"/>
    <n v="100"/>
    <n v="15"/>
    <n v="100"/>
    <n v="85"/>
    <n v="-15"/>
    <x v="3"/>
    <x v="1"/>
  </r>
  <r>
    <s v="f5369f9e-138f-495c-b917-01efaa460e67"/>
    <s v="Chris Ramirez"/>
    <s v="Chris"/>
    <s v="Ramirez"/>
    <s v="matthew64@example.com"/>
    <x v="4714"/>
    <d v="2024-06-13T00:00:00"/>
    <x v="3"/>
    <n v="1"/>
    <n v="200"/>
    <n v="0"/>
    <n v="200"/>
    <n v="200"/>
    <n v="0"/>
    <x v="3"/>
    <x v="0"/>
  </r>
  <r>
    <s v="05886146-fde4-404a-8e0f-e56a00e5a885"/>
    <s v="Alicia Beck"/>
    <s v="Alicia"/>
    <s v="Beck"/>
    <s v="greenamanda@example.com"/>
    <x v="3561"/>
    <d v="2024-06-25T00:00:00"/>
    <x v="3"/>
    <n v="4"/>
    <n v="200"/>
    <n v="0"/>
    <n v="800"/>
    <n v="800"/>
    <n v="0"/>
    <x v="0"/>
    <x v="0"/>
  </r>
  <r>
    <s v="974281b6-89f3-421c-934a-323617bf6272"/>
    <s v="Cheryl Anderson"/>
    <s v="Cheryl"/>
    <s v="Anderson"/>
    <s v="michelle84@example.net"/>
    <x v="5866"/>
    <d v="2024-09-20T00:00:00"/>
    <x v="6"/>
    <n v="2"/>
    <n v="120"/>
    <n v="0"/>
    <n v="240"/>
    <n v="240"/>
    <n v="0"/>
    <x v="0"/>
    <x v="0"/>
  </r>
  <r>
    <s v="07dbaca1-c4a3-48a2-aa2e-6a011070ed4a"/>
    <s v="Andres Oliver"/>
    <s v="Andres"/>
    <s v="Oliver"/>
    <s v="susan98@example.com"/>
    <x v="5945"/>
    <d v="2024-05-22T00:00:00"/>
    <x v="6"/>
    <n v="2"/>
    <n v="120"/>
    <n v="10"/>
    <n v="240"/>
    <n v="216"/>
    <n v="-24"/>
    <x v="0"/>
    <x v="0"/>
  </r>
  <r>
    <s v="bb818185-9d73-426f-b8bf-4627e71f5533"/>
    <s v="Robert Brown"/>
    <s v="Robert"/>
    <s v="Brown"/>
    <s v="pamela72@example.org"/>
    <x v="5946"/>
    <d v="2025-04-10T00:00:00"/>
    <x v="8"/>
    <n v="3"/>
    <n v="50"/>
    <n v="5"/>
    <n v="150"/>
    <n v="142.5"/>
    <n v="-7.5"/>
    <x v="2"/>
    <x v="0"/>
  </r>
  <r>
    <s v="b4b274a9-27db-4298-8640-7910015e16db"/>
    <s v="James Strickland"/>
    <s v="James"/>
    <s v="Strickland"/>
    <s v="ucohen@example.com"/>
    <x v="557"/>
    <d v="2024-06-28T00:00:00"/>
    <x v="6"/>
    <n v="2"/>
    <n v="120"/>
    <n v="10"/>
    <n v="240"/>
    <n v="216"/>
    <n v="-24"/>
    <x v="2"/>
    <x v="0"/>
  </r>
  <r>
    <s v="33707a4d-528e-4a69-89d4-9ad681f1acc5"/>
    <s v="Deborah Hernandez"/>
    <s v="Deborah"/>
    <s v="Hernandez"/>
    <s v="deborah88@example.org"/>
    <x v="5947"/>
    <d v="2024-06-04T00:00:00"/>
    <x v="3"/>
    <n v="3"/>
    <n v="200"/>
    <n v="0"/>
    <n v="600"/>
    <n v="600"/>
    <n v="0"/>
    <x v="4"/>
    <x v="0"/>
  </r>
  <r>
    <s v="03472539-59de-4f22-914c-cd2afec5d457"/>
    <s v="Kim Cuevas"/>
    <s v="Kim"/>
    <s v="Cuevas"/>
    <s v="wyattgarrett@example.net"/>
    <x v="5948"/>
    <d v="2025-03-22T00:00:00"/>
    <x v="6"/>
    <n v="4"/>
    <n v="120"/>
    <n v="0"/>
    <n v="480"/>
    <n v="480"/>
    <n v="0"/>
    <x v="4"/>
    <x v="0"/>
  </r>
  <r>
    <s v="0d7a460d-889d-4da9-a977-81ba239ccf4d"/>
    <s v="Nicole Porter"/>
    <s v="Nicole"/>
    <s v="Porter"/>
    <s v="amy74@example.org"/>
    <x v="5949"/>
    <d v="2024-10-29T00:00:00"/>
    <x v="4"/>
    <n v="4"/>
    <n v="1200"/>
    <n v="0"/>
    <n v="4800"/>
    <n v="4800"/>
    <n v="0"/>
    <x v="2"/>
    <x v="1"/>
  </r>
  <r>
    <s v="0835ae5f-5513-4624-9b24-bea29120e4f2"/>
    <s v="Cheryl Carroll"/>
    <s v="Cheryl"/>
    <s v="Carroll"/>
    <s v="simsterry@example.net"/>
    <x v="781"/>
    <d v="2024-11-28T00:00:00"/>
    <x v="4"/>
    <n v="3"/>
    <n v="1200"/>
    <n v="0"/>
    <n v="3600"/>
    <n v="3600"/>
    <n v="0"/>
    <x v="1"/>
    <x v="0"/>
  </r>
  <r>
    <s v="7d558003-2679-491b-851e-65a50b7a5795"/>
    <s v="Misty Patterson"/>
    <s v="Misty"/>
    <s v="Patterson"/>
    <s v="kristenreid@example.org"/>
    <x v="5950"/>
    <d v="2024-08-02T00:00:00"/>
    <x v="0"/>
    <n v="1"/>
    <n v="800"/>
    <n v="0"/>
    <n v="800"/>
    <n v="800"/>
    <n v="0"/>
    <x v="4"/>
    <x v="0"/>
  </r>
  <r>
    <s v="4275c8af-1753-4c31-add2-124b400a32ce"/>
    <s v="Christian Carlson"/>
    <s v="Christian"/>
    <s v="Carlson"/>
    <s v="bonnie19@example.org"/>
    <x v="722"/>
    <d v="2024-06-11T00:00:00"/>
    <x v="5"/>
    <n v="2"/>
    <n v="90"/>
    <n v="5"/>
    <n v="180"/>
    <n v="171"/>
    <n v="-9"/>
    <x v="1"/>
    <x v="0"/>
  </r>
  <r>
    <s v="fc42fa34-e6c7-4ffe-ab01-6b048baa72cf"/>
    <s v="Samuel Potts"/>
    <s v="Samuel"/>
    <s v="Potts"/>
    <s v="stephanieleblanc@example.net"/>
    <x v="5951"/>
    <d v="2024-09-10T00:00:00"/>
    <x v="8"/>
    <n v="3"/>
    <n v="50"/>
    <n v="5"/>
    <n v="150"/>
    <n v="142.5"/>
    <n v="-7.5"/>
    <x v="0"/>
    <x v="0"/>
  </r>
  <r>
    <s v="3c9ecf80-85ec-42a6-86de-5b0bd75f11d9"/>
    <s v="Sean Perez"/>
    <s v="Sean"/>
    <s v="Perez"/>
    <s v="kristinacruz@example.net"/>
    <x v="5952"/>
    <d v="2025-04-10T00:00:00"/>
    <x v="5"/>
    <n v="4"/>
    <n v="90"/>
    <n v="0"/>
    <n v="360"/>
    <n v="360"/>
    <n v="0"/>
    <x v="0"/>
    <x v="0"/>
  </r>
  <r>
    <s v="75096bcb-3196-4507-a57a-316b2ca2bba9"/>
    <s v="Charles Moore"/>
    <s v="Charles"/>
    <s v="Moore"/>
    <s v="danaowens@example.com"/>
    <x v="1821"/>
    <d v="2024-05-10T00:00:00"/>
    <x v="4"/>
    <n v="2"/>
    <n v="1200"/>
    <n v="10"/>
    <n v="2400"/>
    <n v="2160"/>
    <n v="-240"/>
    <x v="4"/>
    <x v="0"/>
  </r>
  <r>
    <s v="6d22408d-d7b7-4597-ac49-26b4e46edb5d"/>
    <s v="Stephen Cunningham"/>
    <s v="Stephen"/>
    <s v="Cunningham"/>
    <s v="christinawilliams@example.net"/>
    <x v="1876"/>
    <d v="2024-09-13T00:00:00"/>
    <x v="3"/>
    <n v="3"/>
    <n v="200"/>
    <n v="10"/>
    <n v="600"/>
    <n v="540"/>
    <n v="-60"/>
    <x v="1"/>
    <x v="0"/>
  </r>
  <r>
    <s v="ca718811-4eb2-4129-9ba4-1e38f7542da1"/>
    <s v="Amanda Sparks"/>
    <s v="Amanda"/>
    <s v="Sparks"/>
    <s v="stephaniebarnes@example.com"/>
    <x v="5953"/>
    <d v="2025-02-23T00:00:00"/>
    <x v="8"/>
    <n v="3"/>
    <n v="50"/>
    <n v="0"/>
    <n v="150"/>
    <n v="150"/>
    <n v="0"/>
    <x v="2"/>
    <x v="0"/>
  </r>
  <r>
    <s v="e26b3bf7-8be7-48ba-a13e-36505cba58df"/>
    <s v="Eric Ramirez"/>
    <s v="Eric"/>
    <s v="Ramirez"/>
    <s v="qgarcia@example.org"/>
    <x v="1175"/>
    <d v="2024-06-29T00:00:00"/>
    <x v="4"/>
    <n v="1"/>
    <n v="1200"/>
    <n v="0"/>
    <n v="1200"/>
    <n v="1200"/>
    <n v="0"/>
    <x v="3"/>
    <x v="0"/>
  </r>
  <r>
    <s v="fee535da-b43d-4c8c-9ddc-20c95a6bf68c"/>
    <s v="Bridget Vasquez"/>
    <s v="Bridget"/>
    <s v="Vasquez"/>
    <s v="patrick16@example.org"/>
    <x v="5954"/>
    <d v="2025-03-08T00:00:00"/>
    <x v="5"/>
    <n v="2"/>
    <n v="90"/>
    <n v="0"/>
    <n v="180"/>
    <n v="180"/>
    <n v="0"/>
    <x v="2"/>
    <x v="0"/>
  </r>
  <r>
    <s v="373c1cb4-b4c5-40c5-b5e5-e9aaec0542cf"/>
    <s v="Brandon Olson"/>
    <s v="Brandon"/>
    <s v="Olson"/>
    <s v="cervantesjoseph@example.com"/>
    <x v="5955"/>
    <d v="2024-10-18T00:00:00"/>
    <x v="7"/>
    <n v="1"/>
    <n v="150"/>
    <n v="0"/>
    <n v="150"/>
    <n v="150"/>
    <n v="0"/>
    <x v="2"/>
    <x v="0"/>
  </r>
  <r>
    <s v="568f5539-3f5b-4cc4-a4a5-bd311c55ce4f"/>
    <s v="Darryl Berry"/>
    <s v="Darryl"/>
    <s v="Berry"/>
    <s v="tmarsh@example.com"/>
    <x v="4234"/>
    <d v="2024-12-12T00:00:00"/>
    <x v="8"/>
    <n v="3"/>
    <n v="50"/>
    <n v="0"/>
    <n v="150"/>
    <n v="150"/>
    <n v="0"/>
    <x v="0"/>
    <x v="0"/>
  </r>
  <r>
    <s v="b8cec24b-110f-4eb1-add0-d9a930b49a49"/>
    <s v="Anthony Wood"/>
    <s v="Anthony"/>
    <s v="Wood"/>
    <s v="ryan49@example.net"/>
    <x v="5956"/>
    <d v="2024-12-17T00:00:00"/>
    <x v="2"/>
    <n v="1"/>
    <n v="300"/>
    <n v="0"/>
    <n v="300"/>
    <n v="300"/>
    <n v="0"/>
    <x v="0"/>
    <x v="0"/>
  </r>
  <r>
    <s v="730f9520-1195-4621-8d4d-c7549f1f75e8"/>
    <s v="Jacob Taylor"/>
    <s v="Jacob"/>
    <s v="Taylor"/>
    <s v="simmonsstacy@example.com"/>
    <x v="5957"/>
    <d v="2025-02-13T00:00:00"/>
    <x v="6"/>
    <n v="4"/>
    <n v="120"/>
    <n v="10"/>
    <n v="480"/>
    <n v="432"/>
    <n v="-48"/>
    <x v="1"/>
    <x v="0"/>
  </r>
  <r>
    <s v="c7f029f1-159f-4b6b-8712-5fac6dba7d43"/>
    <s v="Andrew King"/>
    <s v="Andrew"/>
    <s v="King"/>
    <s v="james94@example.net"/>
    <x v="5958"/>
    <d v="2024-08-30T00:00:00"/>
    <x v="2"/>
    <n v="3"/>
    <n v="300"/>
    <n v="5"/>
    <n v="900"/>
    <n v="855"/>
    <n v="-45"/>
    <x v="4"/>
    <x v="0"/>
  </r>
  <r>
    <s v="66348ec6-ac6f-4ecd-a5ee-c662c06ac43e"/>
    <s v="Michael Hill"/>
    <s v="Michael"/>
    <s v="Hill"/>
    <s v="nguyenbrandon@example.org"/>
    <x v="5959"/>
    <d v="2024-10-06T00:00:00"/>
    <x v="0"/>
    <n v="1"/>
    <n v="800"/>
    <n v="5"/>
    <n v="800"/>
    <n v="760"/>
    <n v="-40"/>
    <x v="1"/>
    <x v="0"/>
  </r>
  <r>
    <s v="bee24c58-fd8f-4007-b786-7b555fe55882"/>
    <s v="Sarah Espinoza"/>
    <s v="Sarah"/>
    <s v="Espinoza"/>
    <s v="lambertryan@example.net"/>
    <x v="5960"/>
    <d v="2024-06-10T00:00:00"/>
    <x v="6"/>
    <n v="4"/>
    <n v="120"/>
    <n v="5"/>
    <n v="480"/>
    <n v="456"/>
    <n v="-24"/>
    <x v="1"/>
    <x v="1"/>
  </r>
  <r>
    <s v="39ecfc05-7c69-4b24-860e-2e4667119f8d"/>
    <s v="Monica Charles"/>
    <s v="Monica"/>
    <s v="Charles"/>
    <s v="pchapman@example.com"/>
    <x v="3135"/>
    <d v="2024-06-29T00:00:00"/>
    <x v="4"/>
    <n v="4"/>
    <n v="1200"/>
    <n v="0"/>
    <n v="4800"/>
    <n v="4800"/>
    <n v="0"/>
    <x v="0"/>
    <x v="0"/>
  </r>
  <r>
    <s v="28158f80-b6a8-4ff8-8aa0-2b9d406e0bbc"/>
    <s v="Garrett Weiss"/>
    <s v="Garrett"/>
    <s v="Weiss"/>
    <s v="janet03@example.net"/>
    <x v="5961"/>
    <d v="2024-07-26T00:00:00"/>
    <x v="3"/>
    <n v="4"/>
    <n v="200"/>
    <n v="0"/>
    <n v="800"/>
    <n v="800"/>
    <n v="0"/>
    <x v="1"/>
    <x v="0"/>
  </r>
  <r>
    <s v="68d9c93e-704f-4532-91f2-8c3648dc43a2"/>
    <s v="Tammy Petersen"/>
    <s v="Tammy"/>
    <s v="Petersen"/>
    <s v="jasondavis@example.com"/>
    <x v="5962"/>
    <d v="2024-09-23T00:00:00"/>
    <x v="0"/>
    <n v="4"/>
    <n v="800"/>
    <n v="0"/>
    <n v="3200"/>
    <n v="3200"/>
    <n v="0"/>
    <x v="4"/>
    <x v="0"/>
  </r>
  <r>
    <s v="31023921-7458-4dea-ab98-1a7ce66271c5"/>
    <s v="Kayla Hendricks"/>
    <s v="Kayla"/>
    <s v="Hendricks"/>
    <s v="imoran@example.net"/>
    <x v="5963"/>
    <d v="2025-04-03T00:00:00"/>
    <x v="4"/>
    <n v="4"/>
    <n v="1200"/>
    <n v="0"/>
    <n v="4800"/>
    <n v="4800"/>
    <n v="0"/>
    <x v="1"/>
    <x v="0"/>
  </r>
  <r>
    <s v="030832f2-2f69-4fd0-b16e-ab0bb8e40bb6"/>
    <s v="Brianna Barton"/>
    <s v="Brianna"/>
    <s v="Barton"/>
    <s v="sonyarobbins@example.com"/>
    <x v="5964"/>
    <d v="2024-06-18T00:00:00"/>
    <x v="8"/>
    <n v="1"/>
    <n v="50"/>
    <n v="0"/>
    <n v="50"/>
    <n v="50"/>
    <n v="0"/>
    <x v="1"/>
    <x v="0"/>
  </r>
  <r>
    <s v="7f564902-de1a-40c6-a6e5-1c05adaba482"/>
    <s v="Christopher Sweeney"/>
    <s v="Christopher"/>
    <s v="Sweeney"/>
    <s v="murrayemily@example.com"/>
    <x v="5965"/>
    <d v="2024-11-14T00:00:00"/>
    <x v="3"/>
    <n v="3"/>
    <n v="200"/>
    <n v="5"/>
    <n v="600"/>
    <n v="570"/>
    <n v="-30"/>
    <x v="1"/>
    <x v="0"/>
  </r>
  <r>
    <s v="721476d1-78ac-4df8-9f4a-67e25280dff9"/>
    <s v="Derek Cruz"/>
    <s v="Derek"/>
    <s v="Cruz"/>
    <s v="ngarcia@example.org"/>
    <x v="5966"/>
    <d v="2024-04-28T00:00:00"/>
    <x v="8"/>
    <n v="4"/>
    <n v="50"/>
    <n v="0"/>
    <n v="200"/>
    <n v="200"/>
    <n v="0"/>
    <x v="3"/>
    <x v="0"/>
  </r>
  <r>
    <s v="b9497a7c-3d87-4122-899c-f487a55d4751"/>
    <s v="Amy Small"/>
    <s v="Amy"/>
    <s v="Small"/>
    <s v="michele50@example.org"/>
    <x v="5322"/>
    <d v="2024-10-14T00:00:00"/>
    <x v="4"/>
    <n v="1"/>
    <n v="1200"/>
    <n v="15"/>
    <n v="1200"/>
    <n v="1020"/>
    <n v="-180"/>
    <x v="1"/>
    <x v="0"/>
  </r>
  <r>
    <s v="0d2ecfb6-bc68-42b1-a491-5013e26794c3"/>
    <s v="Crystal Barker"/>
    <s v="Crystal"/>
    <s v="Barker"/>
    <s v="wtrujillo@example.org"/>
    <x v="5967"/>
    <d v="2024-12-10T00:00:00"/>
    <x v="7"/>
    <n v="3"/>
    <n v="150"/>
    <n v="0"/>
    <n v="450"/>
    <n v="450"/>
    <n v="0"/>
    <x v="2"/>
    <x v="0"/>
  </r>
  <r>
    <s v="67626238-2d79-41a2-bd6f-22470b9c68a0"/>
    <s v="Jeffrey Bell"/>
    <s v="Jeffrey"/>
    <s v="Bell"/>
    <s v="jeffrey95@example.org"/>
    <x v="5968"/>
    <d v="2024-04-28T00:00:00"/>
    <x v="2"/>
    <n v="2"/>
    <n v="300"/>
    <n v="10"/>
    <n v="600"/>
    <n v="540"/>
    <n v="-60"/>
    <x v="2"/>
    <x v="0"/>
  </r>
  <r>
    <s v="5ea1000e-df36-4403-9748-2564cfe41895"/>
    <s v="Autumn Graham"/>
    <s v="Autumn"/>
    <s v="Graham"/>
    <s v="kwhite@example.net"/>
    <x v="5969"/>
    <d v="2024-05-07T00:00:00"/>
    <x v="1"/>
    <n v="4"/>
    <n v="100"/>
    <n v="5"/>
    <n v="400"/>
    <n v="380"/>
    <n v="-20"/>
    <x v="3"/>
    <x v="0"/>
  </r>
  <r>
    <s v="39599d87-e223-43fb-83c6-fa4896e202f1"/>
    <s v="Jennifer Torres"/>
    <s v="Jennifer"/>
    <s v="Torres"/>
    <s v="kirknicholas@example.com"/>
    <x v="5970"/>
    <d v="2025-03-05T00:00:00"/>
    <x v="1"/>
    <n v="3"/>
    <n v="100"/>
    <n v="15"/>
    <n v="300"/>
    <n v="255"/>
    <n v="-45"/>
    <x v="1"/>
    <x v="0"/>
  </r>
  <r>
    <s v="59dcc711-c6a3-4090-b61e-e4f5899d3f2a"/>
    <s v="Austin Griffin"/>
    <s v="Austin"/>
    <s v="Griffin"/>
    <s v="michael24@example.org"/>
    <x v="4134"/>
    <d v="2024-06-01T00:00:00"/>
    <x v="1"/>
    <n v="3"/>
    <n v="100"/>
    <n v="10"/>
    <n v="300"/>
    <n v="270"/>
    <n v="-30"/>
    <x v="3"/>
    <x v="0"/>
  </r>
  <r>
    <s v="9222e617-e8a1-4000-8e45-82f0b8b2f826"/>
    <s v="Lori Russo"/>
    <s v="Lori"/>
    <s v="Russo"/>
    <s v="campbellbrian@example.com"/>
    <x v="5971"/>
    <d v="2024-05-31T00:00:00"/>
    <x v="4"/>
    <n v="3"/>
    <n v="1200"/>
    <n v="0"/>
    <n v="3600"/>
    <n v="3600"/>
    <n v="0"/>
    <x v="3"/>
    <x v="0"/>
  </r>
  <r>
    <s v="f261e397-6c48-40f5-b63c-71f1edb3a3f9"/>
    <s v="Gwendolyn Spencer"/>
    <s v="Gwendolyn"/>
    <s v="Spencer"/>
    <s v="janethebert@example.org"/>
    <x v="5972"/>
    <d v="2024-09-22T00:00:00"/>
    <x v="3"/>
    <n v="2"/>
    <n v="200"/>
    <n v="0"/>
    <n v="400"/>
    <n v="400"/>
    <n v="0"/>
    <x v="3"/>
    <x v="0"/>
  </r>
  <r>
    <s v="d47d6435-a500-40f9-ae01-c7688217116c"/>
    <s v="Christine Gross"/>
    <s v="Christine"/>
    <s v="Gross"/>
    <s v="tinayork@example.net"/>
    <x v="4029"/>
    <d v="2024-11-02T00:00:00"/>
    <x v="1"/>
    <n v="1"/>
    <n v="100"/>
    <n v="0"/>
    <n v="100"/>
    <n v="100"/>
    <n v="0"/>
    <x v="1"/>
    <x v="0"/>
  </r>
  <r>
    <s v="95c39e88-64cf-4d27-8f60-c4d67a11f4f7"/>
    <s v="Timothy Moore"/>
    <s v="Timothy"/>
    <s v="Moore"/>
    <s v="warenicholas@example.org"/>
    <x v="5973"/>
    <d v="2024-07-20T00:00:00"/>
    <x v="6"/>
    <n v="2"/>
    <n v="120"/>
    <n v="5"/>
    <n v="240"/>
    <n v="228"/>
    <n v="-12"/>
    <x v="4"/>
    <x v="0"/>
  </r>
  <r>
    <s v="960bfd14-3b6e-4cd7-ad17-72a3cd2467ee"/>
    <s v="Sean Andrade"/>
    <s v="Sean"/>
    <s v="Andrade"/>
    <s v="ismith@example.com"/>
    <x v="5974"/>
    <d v="2025-04-11T00:00:00"/>
    <x v="4"/>
    <n v="4"/>
    <n v="1200"/>
    <n v="0"/>
    <n v="4800"/>
    <n v="4800"/>
    <n v="0"/>
    <x v="3"/>
    <x v="0"/>
  </r>
  <r>
    <s v="43c55563-54bd-43b7-a363-82a43ed1738a"/>
    <s v="Tracy Wong"/>
    <s v="Tracy"/>
    <s v="Wong"/>
    <s v="kpowell@example.org"/>
    <x v="2059"/>
    <d v="2025-02-04T00:00:00"/>
    <x v="4"/>
    <n v="3"/>
    <n v="1200"/>
    <n v="0"/>
    <n v="3600"/>
    <n v="3600"/>
    <n v="0"/>
    <x v="3"/>
    <x v="0"/>
  </r>
  <r>
    <s v="530f2e61-247e-4804-8ee8-8653543e5658"/>
    <s v="Erica Rhodes"/>
    <s v="Erica"/>
    <s v="Rhodes"/>
    <s v="latoyagreer@example.net"/>
    <x v="5975"/>
    <d v="2024-07-02T00:00:00"/>
    <x v="7"/>
    <n v="2"/>
    <n v="150"/>
    <n v="0"/>
    <n v="300"/>
    <n v="300"/>
    <n v="0"/>
    <x v="1"/>
    <x v="0"/>
  </r>
  <r>
    <s v="7f058655-e4bf-45c5-8edb-694dacd59a74"/>
    <s v="Mark Mendoza"/>
    <s v="Mark"/>
    <s v="Mendoza"/>
    <s v="jonathanspencer@example.com"/>
    <x v="5976"/>
    <d v="2024-11-11T00:00:00"/>
    <x v="0"/>
    <n v="2"/>
    <n v="800"/>
    <n v="0"/>
    <n v="1600"/>
    <n v="1600"/>
    <n v="0"/>
    <x v="0"/>
    <x v="0"/>
  </r>
  <r>
    <s v="66d65adb-63fd-415a-b0d4-359b95e1c47b"/>
    <s v="Travis Beck"/>
    <s v="Travis"/>
    <s v="Beck"/>
    <s v="scotthunt@example.net"/>
    <x v="5977"/>
    <d v="2025-02-28T00:00:00"/>
    <x v="0"/>
    <n v="3"/>
    <n v="800"/>
    <n v="0"/>
    <n v="2400"/>
    <n v="2400"/>
    <n v="0"/>
    <x v="1"/>
    <x v="0"/>
  </r>
  <r>
    <s v="20190c12-6ccc-42d0-99c7-3345be22d6c9"/>
    <s v="Richard Watson"/>
    <s v="Richard"/>
    <s v="Watson"/>
    <s v="knelson@example.org"/>
    <x v="2667"/>
    <d v="2024-11-18T00:00:00"/>
    <x v="6"/>
    <n v="1"/>
    <n v="120"/>
    <n v="10"/>
    <n v="120"/>
    <n v="108"/>
    <n v="-12"/>
    <x v="0"/>
    <x v="0"/>
  </r>
  <r>
    <s v="a649e474-ea72-49dc-842b-87d9a656a677"/>
    <s v="Sabrina Moore"/>
    <s v="Sabrina"/>
    <s v="Moore"/>
    <s v="rebecca49@example.com"/>
    <x v="5978"/>
    <d v="2024-09-07T00:00:00"/>
    <x v="7"/>
    <n v="1"/>
    <n v="150"/>
    <n v="0"/>
    <n v="150"/>
    <n v="150"/>
    <n v="0"/>
    <x v="2"/>
    <x v="0"/>
  </r>
  <r>
    <s v="d40aad00-19c5-48f4-a172-0048995a2ffe"/>
    <s v="Robert Gardner"/>
    <s v="Robert"/>
    <s v="Gardner"/>
    <s v="brandon33@example.com"/>
    <x v="5979"/>
    <d v="2025-01-24T00:00:00"/>
    <x v="8"/>
    <n v="4"/>
    <n v="50"/>
    <n v="0"/>
    <n v="200"/>
    <n v="200"/>
    <n v="0"/>
    <x v="1"/>
    <x v="0"/>
  </r>
  <r>
    <s v="c1074b82-b297-45c3-9b64-bdc2c9be6776"/>
    <s v="Tyler Tran"/>
    <s v="Tyler"/>
    <s v="Tran"/>
    <s v="vgordon@example.org"/>
    <x v="5980"/>
    <d v="2025-02-23T00:00:00"/>
    <x v="1"/>
    <n v="2"/>
    <n v="100"/>
    <n v="0"/>
    <n v="200"/>
    <n v="200"/>
    <n v="0"/>
    <x v="3"/>
    <x v="0"/>
  </r>
  <r>
    <s v="d9cd9fc6-dbf7-4ca7-8ed3-4bcc5a955123"/>
    <s v="Jill Carey"/>
    <s v="Jill"/>
    <s v="Carey"/>
    <s v="richard88@example.com"/>
    <x v="5981"/>
    <d v="2024-07-16T00:00:00"/>
    <x v="1"/>
    <n v="3"/>
    <n v="100"/>
    <n v="0"/>
    <n v="300"/>
    <n v="300"/>
    <n v="0"/>
    <x v="2"/>
    <x v="0"/>
  </r>
  <r>
    <s v="9a92c3bb-bdb3-4d8a-907e-e25f1676d241"/>
    <s v="Cynthia Reed"/>
    <s v="Cynthia"/>
    <s v="Reed"/>
    <s v="denise42@example.net"/>
    <x v="5422"/>
    <d v="2025-03-20T00:00:00"/>
    <x v="1"/>
    <n v="4"/>
    <n v="100"/>
    <n v="10"/>
    <n v="400"/>
    <n v="360"/>
    <n v="-40"/>
    <x v="4"/>
    <x v="0"/>
  </r>
  <r>
    <s v="32d1d9ee-2dcf-41d1-88b1-408d741eff91"/>
    <s v="Jennifer Jones"/>
    <s v="Jennifer"/>
    <s v="Jones"/>
    <s v="lindanelson@example.com"/>
    <x v="4536"/>
    <d v="2025-02-06T00:00:00"/>
    <x v="1"/>
    <n v="3"/>
    <n v="100"/>
    <n v="10"/>
    <n v="300"/>
    <n v="270"/>
    <n v="-30"/>
    <x v="0"/>
    <x v="0"/>
  </r>
  <r>
    <s v="dae1875e-e725-4392-81da-9c889ddadf50"/>
    <s v="Nicholas Gibson"/>
    <s v="Nicholas"/>
    <s v="Gibson"/>
    <s v="qrose@example.net"/>
    <x v="5982"/>
    <d v="2025-03-07T00:00:00"/>
    <x v="0"/>
    <n v="1"/>
    <n v="800"/>
    <n v="0"/>
    <n v="800"/>
    <n v="800"/>
    <n v="0"/>
    <x v="3"/>
    <x v="0"/>
  </r>
  <r>
    <s v="ac3c745b-6035-4d70-838b-68a2e48ba982"/>
    <s v="Lynn Lee"/>
    <s v="Lynn"/>
    <s v="Lee"/>
    <s v="chelseaho@example.com"/>
    <x v="5983"/>
    <d v="2025-02-03T00:00:00"/>
    <x v="2"/>
    <n v="1"/>
    <n v="300"/>
    <n v="0"/>
    <n v="300"/>
    <n v="300"/>
    <n v="0"/>
    <x v="0"/>
    <x v="0"/>
  </r>
  <r>
    <s v="c4d9f75f-f3f5-4000-9410-65aeb1495e5c"/>
    <s v="Wendy Nguyen"/>
    <s v="Wendy"/>
    <s v="Nguyen"/>
    <s v="lmoore@example.net"/>
    <x v="5984"/>
    <d v="2024-08-29T00:00:00"/>
    <x v="5"/>
    <n v="3"/>
    <n v="90"/>
    <n v="0"/>
    <n v="270"/>
    <n v="270"/>
    <n v="0"/>
    <x v="3"/>
    <x v="0"/>
  </r>
  <r>
    <s v="bf13d69c-4d7e-46e8-a1a6-a723a1e24f92"/>
    <s v="Scott Morrow"/>
    <s v="Scott"/>
    <s v="Morrow"/>
    <s v="jeffrey01@example.net"/>
    <x v="4173"/>
    <d v="2024-12-22T00:00:00"/>
    <x v="2"/>
    <n v="2"/>
    <n v="300"/>
    <n v="0"/>
    <n v="600"/>
    <n v="600"/>
    <n v="0"/>
    <x v="1"/>
    <x v="1"/>
  </r>
  <r>
    <s v="4e3753d3-ee01-4ccc-a791-773106de2106"/>
    <s v="William Hayes"/>
    <s v="William"/>
    <s v="Hayes"/>
    <s v="christopher25@example.com"/>
    <x v="5985"/>
    <d v="2024-08-13T00:00:00"/>
    <x v="5"/>
    <n v="4"/>
    <n v="90"/>
    <n v="0"/>
    <n v="360"/>
    <n v="360"/>
    <n v="0"/>
    <x v="0"/>
    <x v="0"/>
  </r>
  <r>
    <s v="38353135-fde5-4b30-9bed-940b2721bd1e"/>
    <s v="Cassandra Davis"/>
    <s v="Cassandra"/>
    <s v="Davis"/>
    <s v="ilee@example.org"/>
    <x v="5986"/>
    <d v="2024-10-02T00:00:00"/>
    <x v="6"/>
    <n v="1"/>
    <n v="120"/>
    <n v="5"/>
    <n v="120"/>
    <n v="114"/>
    <n v="-6"/>
    <x v="3"/>
    <x v="0"/>
  </r>
  <r>
    <s v="8a8e139b-cc5a-4e6e-b92b-006fbcec7fd9"/>
    <s v="Lisa Miller"/>
    <s v="Lisa"/>
    <s v="Miller"/>
    <s v="jacquelinerose@example.net"/>
    <x v="433"/>
    <d v="2024-05-25T00:00:00"/>
    <x v="0"/>
    <n v="2"/>
    <n v="800"/>
    <n v="0"/>
    <n v="1600"/>
    <n v="1600"/>
    <n v="0"/>
    <x v="0"/>
    <x v="0"/>
  </r>
  <r>
    <s v="9d468e69-4bf9-43e5-a011-04763313cb97"/>
    <s v="Christopher Haley"/>
    <s v="Christopher"/>
    <s v="Haley"/>
    <s v="carol61@example.net"/>
    <x v="5987"/>
    <d v="2024-07-07T00:00:00"/>
    <x v="2"/>
    <n v="1"/>
    <n v="300"/>
    <n v="0"/>
    <n v="300"/>
    <n v="300"/>
    <n v="0"/>
    <x v="0"/>
    <x v="0"/>
  </r>
  <r>
    <s v="3bdf684d-a765-4456-9aff-9dd3a1f4883c"/>
    <s v="Courtney Jenkins"/>
    <s v="Courtney"/>
    <s v="Jenkins"/>
    <s v="georgechambers@example.org"/>
    <x v="2178"/>
    <d v="2024-06-06T00:00:00"/>
    <x v="3"/>
    <n v="3"/>
    <n v="200"/>
    <n v="10"/>
    <n v="600"/>
    <n v="540"/>
    <n v="-60"/>
    <x v="1"/>
    <x v="0"/>
  </r>
  <r>
    <s v="cf49e11a-85fd-4646-a5e8-098bd1364d58"/>
    <s v="Mark Patel"/>
    <s v="Mark"/>
    <s v="Patel"/>
    <s v="autumn32@example.net"/>
    <x v="2709"/>
    <d v="2025-04-13T00:00:00"/>
    <x v="0"/>
    <n v="2"/>
    <n v="800"/>
    <n v="0"/>
    <n v="1600"/>
    <n v="1600"/>
    <n v="0"/>
    <x v="0"/>
    <x v="0"/>
  </r>
  <r>
    <s v="4b5dd9f7-4a96-4647-a8de-e85ea6d480d5"/>
    <s v="Mark Carpenter"/>
    <s v="Mark"/>
    <s v="Carpenter"/>
    <s v="amanda54@example.org"/>
    <x v="5988"/>
    <d v="2024-10-06T00:00:00"/>
    <x v="2"/>
    <n v="1"/>
    <n v="300"/>
    <n v="0"/>
    <n v="300"/>
    <n v="300"/>
    <n v="0"/>
    <x v="3"/>
    <x v="0"/>
  </r>
  <r>
    <s v="da04b0d1-7443-4f39-973a-801b8c944b03"/>
    <s v="Jenny Benton"/>
    <s v="Jenny"/>
    <s v="Benton"/>
    <s v="pwilson@example.org"/>
    <x v="5989"/>
    <d v="2024-08-03T00:00:00"/>
    <x v="8"/>
    <n v="2"/>
    <n v="50"/>
    <n v="0"/>
    <n v="100"/>
    <n v="100"/>
    <n v="0"/>
    <x v="3"/>
    <x v="0"/>
  </r>
  <r>
    <s v="ef3dd533-4e81-4cc9-8c62-1ad6e009dff4"/>
    <s v="Natalie Schmidt"/>
    <s v="Natalie"/>
    <s v="Schmidt"/>
    <s v="simmonsstephen@example.com"/>
    <x v="2419"/>
    <d v="2024-07-22T00:00:00"/>
    <x v="7"/>
    <n v="3"/>
    <n v="150"/>
    <n v="0"/>
    <n v="450"/>
    <n v="450"/>
    <n v="0"/>
    <x v="3"/>
    <x v="1"/>
  </r>
  <r>
    <s v="87db2a08-dc87-405c-b2f0-76d8e9d93ce1"/>
    <s v="Jean Carpenter"/>
    <s v="Jean"/>
    <s v="Carpenter"/>
    <s v="orocha@example.org"/>
    <x v="5990"/>
    <d v="2024-05-11T00:00:00"/>
    <x v="4"/>
    <n v="2"/>
    <n v="1200"/>
    <n v="0"/>
    <n v="2400"/>
    <n v="2400"/>
    <n v="0"/>
    <x v="2"/>
    <x v="0"/>
  </r>
  <r>
    <s v="1bc078a4-75a7-4ff6-8832-317bb7b33021"/>
    <s v="Victor Luna"/>
    <s v="Victor"/>
    <s v="Luna"/>
    <s v="jeffrey18@example.net"/>
    <x v="5991"/>
    <d v="2024-11-11T00:00:00"/>
    <x v="2"/>
    <n v="1"/>
    <n v="300"/>
    <n v="5"/>
    <n v="300"/>
    <n v="285"/>
    <n v="-15"/>
    <x v="1"/>
    <x v="0"/>
  </r>
  <r>
    <s v="a6c0e3e0-4c9a-49d8-b8fa-7eebc1f39fa6"/>
    <s v="Diane Riddle"/>
    <s v="Diane"/>
    <s v="Riddle"/>
    <s v="april21@example.net"/>
    <x v="5992"/>
    <d v="2024-12-10T00:00:00"/>
    <x v="8"/>
    <n v="1"/>
    <n v="50"/>
    <n v="5"/>
    <n v="50"/>
    <n v="47.5"/>
    <n v="-2.5"/>
    <x v="0"/>
    <x v="0"/>
  </r>
  <r>
    <s v="01be111c-7c4b-4380-9107-ef32c0be6b4b"/>
    <s v="Sarah Carter"/>
    <s v="Sarah"/>
    <s v="Carter"/>
    <s v="eric71@example.org"/>
    <x v="5993"/>
    <d v="2024-09-23T00:00:00"/>
    <x v="4"/>
    <n v="1"/>
    <n v="1200"/>
    <n v="0"/>
    <n v="1200"/>
    <n v="1200"/>
    <n v="0"/>
    <x v="1"/>
    <x v="0"/>
  </r>
  <r>
    <s v="bf675972-a7e0-4769-8ab5-b296d6dde1a5"/>
    <s v="Jacob Brooks"/>
    <s v="Jacob"/>
    <s v="Brooks"/>
    <s v="jamesberger@example.org"/>
    <x v="5127"/>
    <d v="2024-12-30T00:00:00"/>
    <x v="8"/>
    <n v="3"/>
    <n v="50"/>
    <n v="15"/>
    <n v="150"/>
    <n v="127.5"/>
    <n v="-22.5"/>
    <x v="4"/>
    <x v="0"/>
  </r>
  <r>
    <s v="d55240fc-ad2b-4be3-8ce8-a8ee5bebc52c"/>
    <s v="John Davidson"/>
    <s v="John"/>
    <s v="Davidson"/>
    <s v="ybeck@example.com"/>
    <x v="5994"/>
    <d v="2025-04-04T00:00:00"/>
    <x v="7"/>
    <n v="3"/>
    <n v="150"/>
    <n v="0"/>
    <n v="450"/>
    <n v="450"/>
    <n v="0"/>
    <x v="4"/>
    <x v="0"/>
  </r>
  <r>
    <s v="f7670c02-792d-421e-af64-acf4cddb5519"/>
    <s v="Joseph Perry"/>
    <s v="Joseph"/>
    <s v="Perry"/>
    <s v="smithjames@example.org"/>
    <x v="5995"/>
    <d v="2024-05-17T00:00:00"/>
    <x v="6"/>
    <n v="3"/>
    <n v="120"/>
    <n v="10"/>
    <n v="360"/>
    <n v="324"/>
    <n v="-36"/>
    <x v="1"/>
    <x v="0"/>
  </r>
  <r>
    <s v="cea8bf53-d6f0-48f6-a103-9eb3cf539558"/>
    <s v="Rebecca Owens"/>
    <s v="Rebecca"/>
    <s v="Owens"/>
    <s v="mcdanielkristin@example.net"/>
    <x v="5996"/>
    <d v="2024-07-31T00:00:00"/>
    <x v="4"/>
    <n v="2"/>
    <n v="1200"/>
    <n v="5"/>
    <n v="2400"/>
    <n v="2280"/>
    <n v="-120"/>
    <x v="3"/>
    <x v="1"/>
  </r>
  <r>
    <s v="6bf0ef68-619c-4a89-9e45-fd23e2ae86fe"/>
    <s v="Rachel Williams"/>
    <s v="Rachel"/>
    <s v="Williams"/>
    <s v="tjackson@example.net"/>
    <x v="4379"/>
    <d v="2024-08-18T00:00:00"/>
    <x v="3"/>
    <n v="1"/>
    <n v="200"/>
    <n v="0"/>
    <n v="200"/>
    <n v="200"/>
    <n v="0"/>
    <x v="1"/>
    <x v="0"/>
  </r>
  <r>
    <s v="d33623c7-8795-4716-a5c4-250f58e6c4d8"/>
    <s v="Elizabeth Rose"/>
    <s v="Elizabeth"/>
    <s v="Rose"/>
    <s v="seanmelton@example.net"/>
    <x v="5997"/>
    <d v="2024-07-21T00:00:00"/>
    <x v="1"/>
    <n v="1"/>
    <n v="100"/>
    <n v="5"/>
    <n v="100"/>
    <n v="95"/>
    <n v="-5"/>
    <x v="2"/>
    <x v="0"/>
  </r>
  <r>
    <s v="378e0c0b-e25f-47fa-b332-578e3a8b5578"/>
    <s v="Charles Adams"/>
    <s v="Charles"/>
    <s v="Adams"/>
    <s v="bauerandrew@example.org"/>
    <x v="5998"/>
    <d v="2024-10-10T00:00:00"/>
    <x v="0"/>
    <n v="1"/>
    <n v="800"/>
    <n v="0"/>
    <n v="800"/>
    <n v="800"/>
    <n v="0"/>
    <x v="1"/>
    <x v="0"/>
  </r>
  <r>
    <s v="a8fd0188-acd5-4f1e-a83a-0beba655d52a"/>
    <s v="Lori Webster"/>
    <s v="Lori"/>
    <s v="Webster"/>
    <s v="nlee@example.org"/>
    <x v="2280"/>
    <d v="2025-01-16T00:00:00"/>
    <x v="7"/>
    <n v="1"/>
    <n v="150"/>
    <n v="0"/>
    <n v="150"/>
    <n v="150"/>
    <n v="0"/>
    <x v="1"/>
    <x v="0"/>
  </r>
  <r>
    <s v="ec81c4ad-3965-4120-a30f-503a33310f1b"/>
    <s v="Jacqueline Perez"/>
    <s v="Jacqueline"/>
    <s v="Perez"/>
    <s v="smithlaura@example.net"/>
    <x v="280"/>
    <d v="2025-04-19T00:00:00"/>
    <x v="8"/>
    <n v="3"/>
    <n v="50"/>
    <n v="0"/>
    <n v="150"/>
    <n v="150"/>
    <n v="0"/>
    <x v="3"/>
    <x v="0"/>
  </r>
  <r>
    <s v="ec731a41-b8a1-46c6-b14c-2bfff49a2bc0"/>
    <s v="Brian Mcfarland"/>
    <s v="Brian"/>
    <s v="Mcfarland"/>
    <s v="briansalinas@example.net"/>
    <x v="5999"/>
    <d v="2024-06-22T00:00:00"/>
    <x v="4"/>
    <n v="4"/>
    <n v="1200"/>
    <n v="0"/>
    <n v="4800"/>
    <n v="4800"/>
    <n v="0"/>
    <x v="3"/>
    <x v="0"/>
  </r>
  <r>
    <s v="00e2ac89-978e-48aa-8dec-94f3d669074f"/>
    <s v="Jeremiah Sanchez"/>
    <s v="Jeremiah"/>
    <s v="Sanchez"/>
    <s v="xmurphy@example.org"/>
    <x v="6000"/>
    <d v="2025-01-24T00:00:00"/>
    <x v="0"/>
    <n v="3"/>
    <n v="800"/>
    <n v="10"/>
    <n v="2400"/>
    <n v="2160"/>
    <n v="-240"/>
    <x v="1"/>
    <x v="0"/>
  </r>
  <r>
    <s v="032747a1-d23a-43d1-a55e-9f922c3d08b4"/>
    <s v="Cheryl Guzman"/>
    <s v="Cheryl"/>
    <s v="Guzman"/>
    <s v="thomas53@example.net"/>
    <x v="6001"/>
    <d v="2025-03-02T00:00:00"/>
    <x v="5"/>
    <n v="3"/>
    <n v="90"/>
    <n v="10"/>
    <n v="270"/>
    <n v="243"/>
    <n v="-27"/>
    <x v="4"/>
    <x v="0"/>
  </r>
  <r>
    <s v="c9bc4074-b884-4ef1-9aaa-a92b97d7c659"/>
    <s v="Charlene Smith"/>
    <s v="Charlene"/>
    <s v="Smith"/>
    <s v="martinjermaine@example.net"/>
    <x v="4696"/>
    <d v="2024-05-19T00:00:00"/>
    <x v="5"/>
    <n v="1"/>
    <n v="90"/>
    <n v="5"/>
    <n v="90"/>
    <n v="85.5"/>
    <n v="-4.5"/>
    <x v="1"/>
    <x v="0"/>
  </r>
  <r>
    <s v="6acbbba0-eeb4-43df-a4be-e3bd1b44c8bb"/>
    <s v="Luke Hernandez"/>
    <s v="Luke"/>
    <s v="Hernandez"/>
    <s v="jennayu@example.net"/>
    <x v="6002"/>
    <d v="2025-03-30T00:00:00"/>
    <x v="7"/>
    <n v="4"/>
    <n v="150"/>
    <n v="0"/>
    <n v="600"/>
    <n v="600"/>
    <n v="0"/>
    <x v="2"/>
    <x v="0"/>
  </r>
  <r>
    <s v="8e070478-77e7-4d83-8808-e1b55a800fd0"/>
    <s v="Jessica French"/>
    <s v="Jessica"/>
    <s v="French"/>
    <s v="erinmoreno@example.net"/>
    <x v="6003"/>
    <d v="2024-06-01T00:00:00"/>
    <x v="8"/>
    <n v="3"/>
    <n v="50"/>
    <n v="0"/>
    <n v="150"/>
    <n v="150"/>
    <n v="0"/>
    <x v="0"/>
    <x v="0"/>
  </r>
  <r>
    <s v="ee9284a1-6d09-4633-b26f-593ce1b150fa"/>
    <s v="Carolyn Johnson"/>
    <s v="Carolyn"/>
    <s v="Johnson"/>
    <s v="fordrachel@example.com"/>
    <x v="2246"/>
    <d v="2025-02-08T00:00:00"/>
    <x v="0"/>
    <n v="2"/>
    <n v="800"/>
    <n v="0"/>
    <n v="1600"/>
    <n v="1600"/>
    <n v="0"/>
    <x v="0"/>
    <x v="0"/>
  </r>
  <r>
    <s v="deab7637-577c-4db5-a455-22c7dff665a1"/>
    <s v="Donna Gonzalez"/>
    <s v="Donna"/>
    <s v="Gonzalez"/>
    <s v="ktorres@example.com"/>
    <x v="6004"/>
    <d v="2024-06-27T00:00:00"/>
    <x v="3"/>
    <n v="3"/>
    <n v="200"/>
    <n v="5"/>
    <n v="600"/>
    <n v="570"/>
    <n v="-30"/>
    <x v="2"/>
    <x v="0"/>
  </r>
  <r>
    <s v="43b84e73-3cf3-4cbc-9c49-b69346f39072"/>
    <s v="Kristine Adkins"/>
    <s v="Kristine"/>
    <s v="Adkins"/>
    <s v="michael95@example.net"/>
    <x v="6005"/>
    <d v="2025-02-18T00:00:00"/>
    <x v="5"/>
    <n v="2"/>
    <n v="90"/>
    <n v="10"/>
    <n v="180"/>
    <n v="162"/>
    <n v="-18"/>
    <x v="0"/>
    <x v="0"/>
  </r>
  <r>
    <s v="6e05b748-1772-4443-a7f4-0999cbe695ae"/>
    <s v="Brandy Hobbs"/>
    <s v="Brandy"/>
    <s v="Hobbs"/>
    <s v="kevinthompson@example.net"/>
    <x v="6006"/>
    <d v="2024-10-04T00:00:00"/>
    <x v="7"/>
    <n v="4"/>
    <n v="150"/>
    <n v="0"/>
    <n v="600"/>
    <n v="600"/>
    <n v="0"/>
    <x v="4"/>
    <x v="0"/>
  </r>
  <r>
    <s v="cc3ec4e7-3d35-49a8-a6eb-35a26cc62ddd"/>
    <s v="Joy Jacobs"/>
    <s v="Joy"/>
    <s v="Jacobs"/>
    <s v="jeffrey46@example.com"/>
    <x v="6007"/>
    <d v="2025-03-03T00:00:00"/>
    <x v="8"/>
    <n v="3"/>
    <n v="50"/>
    <n v="0"/>
    <n v="150"/>
    <n v="150"/>
    <n v="0"/>
    <x v="0"/>
    <x v="0"/>
  </r>
  <r>
    <s v="3a035fcb-7513-418c-9546-d4ef681c1909"/>
    <s v="Roberto Page"/>
    <s v="Roberto"/>
    <s v="Page"/>
    <s v="jonathan35@example.com"/>
    <x v="6008"/>
    <d v="2024-12-01T00:00:00"/>
    <x v="7"/>
    <n v="4"/>
    <n v="150"/>
    <n v="10"/>
    <n v="600"/>
    <n v="540"/>
    <n v="-60"/>
    <x v="0"/>
    <x v="0"/>
  </r>
  <r>
    <s v="b6f99ee9-94e3-4401-a3af-41af13d58a7b"/>
    <s v="Alice Gonzalez"/>
    <s v="Alice"/>
    <s v="Gonzalez"/>
    <s v="frazierjesse@example.org"/>
    <x v="3093"/>
    <d v="2025-03-11T00:00:00"/>
    <x v="2"/>
    <n v="2"/>
    <n v="300"/>
    <n v="5"/>
    <n v="600"/>
    <n v="570"/>
    <n v="-30"/>
    <x v="0"/>
    <x v="0"/>
  </r>
  <r>
    <s v="0910fb47-0b43-44ba-ac47-5eed5d36426e"/>
    <s v="Mark Duncan"/>
    <s v="Mark"/>
    <s v="Duncan"/>
    <s v="devonmckenzie@example.net"/>
    <x v="6009"/>
    <d v="2024-05-17T00:00:00"/>
    <x v="3"/>
    <n v="1"/>
    <n v="200"/>
    <n v="0"/>
    <n v="200"/>
    <n v="200"/>
    <n v="0"/>
    <x v="0"/>
    <x v="0"/>
  </r>
  <r>
    <s v="c9c36aa3-e539-446a-ba65-95667a78927b"/>
    <s v="Brittany Hill"/>
    <s v="Brittany"/>
    <s v="Hill"/>
    <s v="graydana@example.net"/>
    <x v="6010"/>
    <d v="2024-11-06T00:00:00"/>
    <x v="4"/>
    <n v="4"/>
    <n v="1200"/>
    <n v="5"/>
    <n v="4800"/>
    <n v="4560"/>
    <n v="-240"/>
    <x v="3"/>
    <x v="0"/>
  </r>
  <r>
    <s v="ffc93ae4-a173-45db-a998-2f35e2322c6d"/>
    <s v="Michael Berg"/>
    <s v="Michael"/>
    <s v="Berg"/>
    <s v="joel49@example.com"/>
    <x v="5394"/>
    <d v="2025-01-26T00:00:00"/>
    <x v="0"/>
    <n v="3"/>
    <n v="800"/>
    <n v="0"/>
    <n v="2400"/>
    <n v="2400"/>
    <n v="0"/>
    <x v="1"/>
    <x v="0"/>
  </r>
  <r>
    <s v="2673bb10-3d93-422d-96f5-6a2aaca76b27"/>
    <s v="Julie Jones"/>
    <s v="Julie"/>
    <s v="Jones"/>
    <s v="samuel77@example.org"/>
    <x v="6011"/>
    <d v="2024-12-13T00:00:00"/>
    <x v="4"/>
    <n v="4"/>
    <n v="1200"/>
    <n v="0"/>
    <n v="4800"/>
    <n v="4800"/>
    <n v="0"/>
    <x v="2"/>
    <x v="0"/>
  </r>
  <r>
    <s v="cc35b61a-8bfd-44d6-8c23-3b2aceff5378"/>
    <s v="William Lee"/>
    <s v="William"/>
    <s v="Lee"/>
    <s v="smithryan@example.com"/>
    <x v="6012"/>
    <d v="2025-03-02T00:00:00"/>
    <x v="5"/>
    <n v="1"/>
    <n v="90"/>
    <n v="15"/>
    <n v="90"/>
    <n v="76.5"/>
    <n v="-13.5"/>
    <x v="0"/>
    <x v="0"/>
  </r>
  <r>
    <s v="2f161817-38c6-4d63-9f4c-2b2146a5e980"/>
    <s v="Stephanie Bradley"/>
    <s v="Stephanie"/>
    <s v="Bradley"/>
    <s v="oharris@example.com"/>
    <x v="6013"/>
    <d v="2024-06-14T00:00:00"/>
    <x v="4"/>
    <n v="1"/>
    <n v="1200"/>
    <n v="0"/>
    <n v="1200"/>
    <n v="1200"/>
    <n v="0"/>
    <x v="3"/>
    <x v="0"/>
  </r>
  <r>
    <s v="542c4032-9e1d-4d3c-a482-fd9712cf10a0"/>
    <s v="Tiffany Smith"/>
    <s v="Tiffany"/>
    <s v="Smith"/>
    <s v="marycarroll@example.net"/>
    <x v="6014"/>
    <d v="2024-08-21T00:00:00"/>
    <x v="3"/>
    <n v="4"/>
    <n v="200"/>
    <n v="5"/>
    <n v="800"/>
    <n v="760"/>
    <n v="-40"/>
    <x v="4"/>
    <x v="1"/>
  </r>
  <r>
    <s v="e058ec3e-b919-4a31-9f3a-ec17222f12c0"/>
    <s v="Scott Rodriguez"/>
    <s v="Scott"/>
    <s v="Rodriguez"/>
    <s v="edwardmueller@example.net"/>
    <x v="6015"/>
    <d v="2024-12-04T00:00:00"/>
    <x v="3"/>
    <n v="1"/>
    <n v="200"/>
    <n v="5"/>
    <n v="200"/>
    <n v="190"/>
    <n v="-10"/>
    <x v="3"/>
    <x v="0"/>
  </r>
  <r>
    <s v="98113076-1656-4872-9d2c-98bd15bd0b80"/>
    <s v="Sara Rose"/>
    <s v="Sara"/>
    <s v="Rose"/>
    <s v="angela73@example.com"/>
    <x v="523"/>
    <d v="2024-09-09T00:00:00"/>
    <x v="2"/>
    <n v="4"/>
    <n v="300"/>
    <n v="5"/>
    <n v="1200"/>
    <n v="1140"/>
    <n v="-60"/>
    <x v="3"/>
    <x v="0"/>
  </r>
  <r>
    <s v="7802cf3d-2e82-49fb-8281-9b1f083b0b37"/>
    <s v="Christina Vazquez"/>
    <s v="Christina"/>
    <s v="Vazquez"/>
    <s v="kari25@example.net"/>
    <x v="6016"/>
    <d v="2024-12-22T00:00:00"/>
    <x v="1"/>
    <n v="3"/>
    <n v="100"/>
    <n v="10"/>
    <n v="300"/>
    <n v="270"/>
    <n v="-30"/>
    <x v="4"/>
    <x v="0"/>
  </r>
  <r>
    <s v="99f2571a-d04a-45ba-8b59-d8ce165a6a56"/>
    <s v="Patricia Sawyer"/>
    <s v="Patricia"/>
    <s v="Sawyer"/>
    <s v="conniegonzales@example.net"/>
    <x v="6017"/>
    <d v="2025-01-25T00:00:00"/>
    <x v="6"/>
    <n v="4"/>
    <n v="120"/>
    <n v="0"/>
    <n v="480"/>
    <n v="480"/>
    <n v="0"/>
    <x v="3"/>
    <x v="0"/>
  </r>
  <r>
    <s v="2dd16d37-9a48-4787-b7c0-3c5520d8e50c"/>
    <s v="Patricia Black"/>
    <s v="Patricia"/>
    <s v="Black"/>
    <s v="davidriley@example.net"/>
    <x v="6018"/>
    <d v="2024-09-20T00:00:00"/>
    <x v="7"/>
    <n v="2"/>
    <n v="150"/>
    <n v="5"/>
    <n v="300"/>
    <n v="285"/>
    <n v="-15"/>
    <x v="3"/>
    <x v="0"/>
  </r>
  <r>
    <s v="761c800e-063e-4455-ab6f-c12b2c06d791"/>
    <s v="Daniel Ho"/>
    <s v="Daniel"/>
    <s v="Ho"/>
    <s v="ubrown@example.net"/>
    <x v="6019"/>
    <d v="2024-07-07T00:00:00"/>
    <x v="5"/>
    <n v="4"/>
    <n v="90"/>
    <n v="5"/>
    <n v="360"/>
    <n v="342"/>
    <n v="-18"/>
    <x v="4"/>
    <x v="0"/>
  </r>
  <r>
    <s v="7ebe87d2-60d4-4e08-9df3-0dcf9aa454eb"/>
    <s v="Steven Ross"/>
    <s v="Steven"/>
    <s v="Ross"/>
    <s v="vfoster@example.com"/>
    <x v="1449"/>
    <d v="2025-02-07T00:00:00"/>
    <x v="2"/>
    <n v="3"/>
    <n v="300"/>
    <n v="0"/>
    <n v="900"/>
    <n v="900"/>
    <n v="0"/>
    <x v="1"/>
    <x v="0"/>
  </r>
  <r>
    <s v="e888f3bf-40fe-41e9-b6df-0676559f4e1d"/>
    <s v="Phillip Ramirez"/>
    <s v="Phillip"/>
    <s v="Ramirez"/>
    <s v="foxcarl@example.net"/>
    <x v="6020"/>
    <d v="2024-09-19T00:00:00"/>
    <x v="1"/>
    <n v="1"/>
    <n v="100"/>
    <n v="0"/>
    <n v="100"/>
    <n v="100"/>
    <n v="0"/>
    <x v="1"/>
    <x v="0"/>
  </r>
  <r>
    <s v="88dcba5f-a2a6-4ed7-a88a-461ebfc2df40"/>
    <s v="Jane Wilson"/>
    <s v="Jane"/>
    <s v="Wilson"/>
    <s v="mike35@example.org"/>
    <x v="6021"/>
    <d v="2024-11-14T00:00:00"/>
    <x v="3"/>
    <n v="2"/>
    <n v="200"/>
    <n v="5"/>
    <n v="400"/>
    <n v="380"/>
    <n v="-20"/>
    <x v="4"/>
    <x v="0"/>
  </r>
  <r>
    <s v="75ca23a2-0f40-49fd-a085-5233dfd65789"/>
    <s v="John Meyer"/>
    <s v="John"/>
    <s v="Meyer"/>
    <s v="iromero@example.com"/>
    <x v="6022"/>
    <d v="2025-02-02T00:00:00"/>
    <x v="7"/>
    <n v="2"/>
    <n v="150"/>
    <n v="0"/>
    <n v="300"/>
    <n v="300"/>
    <n v="0"/>
    <x v="4"/>
    <x v="0"/>
  </r>
  <r>
    <s v="c6afdd10-635d-4150-a195-9e46acf150bf"/>
    <s v="Cameron Torres"/>
    <s v="Cameron"/>
    <s v="Torres"/>
    <s v="lbrock@example.org"/>
    <x v="6023"/>
    <d v="2025-02-28T00:00:00"/>
    <x v="4"/>
    <n v="3"/>
    <n v="1200"/>
    <n v="10"/>
    <n v="3600"/>
    <n v="3240"/>
    <n v="-360"/>
    <x v="3"/>
    <x v="0"/>
  </r>
  <r>
    <s v="7b30d104-b2cb-45b0-854c-74f5c5c4ac2f"/>
    <s v="John Warren"/>
    <s v="John"/>
    <s v="Warren"/>
    <s v="browncharles@example.com"/>
    <x v="6024"/>
    <d v="2024-11-20T00:00:00"/>
    <x v="1"/>
    <n v="1"/>
    <n v="100"/>
    <n v="0"/>
    <n v="100"/>
    <n v="100"/>
    <n v="0"/>
    <x v="1"/>
    <x v="0"/>
  </r>
  <r>
    <s v="181c89f5-3639-4f2d-8f3d-2f7e6b7bd311"/>
    <s v="Jonathan Stephens"/>
    <s v="Jonathan"/>
    <s v="Stephens"/>
    <s v="rosechristopher@example.net"/>
    <x v="2580"/>
    <d v="2024-05-07T00:00:00"/>
    <x v="4"/>
    <n v="2"/>
    <n v="1200"/>
    <n v="0"/>
    <n v="2400"/>
    <n v="2400"/>
    <n v="0"/>
    <x v="3"/>
    <x v="0"/>
  </r>
  <r>
    <s v="f4254efc-9ad4-4b4a-8d26-5e5e02e39630"/>
    <s v="Kevin Griffin"/>
    <s v="Kevin"/>
    <s v="Griffin"/>
    <s v="cflynn@example.org"/>
    <x v="6025"/>
    <d v="2024-10-02T00:00:00"/>
    <x v="3"/>
    <n v="3"/>
    <n v="200"/>
    <n v="0"/>
    <n v="600"/>
    <n v="600"/>
    <n v="0"/>
    <x v="2"/>
    <x v="0"/>
  </r>
  <r>
    <s v="c70cc9ee-1d0d-410f-af44-3914873009eb"/>
    <s v="Victoria Garcia"/>
    <s v="Victoria"/>
    <s v="Garcia"/>
    <s v="youngmike@example.org"/>
    <x v="6026"/>
    <d v="2024-09-16T00:00:00"/>
    <x v="2"/>
    <n v="4"/>
    <n v="300"/>
    <n v="15"/>
    <n v="1200"/>
    <n v="1020"/>
    <n v="-180"/>
    <x v="3"/>
    <x v="0"/>
  </r>
  <r>
    <s v="d5db82f4-f0fa-4471-9097-7b8f7f97505f"/>
    <s v="Lindsay Martinez"/>
    <s v="Lindsay"/>
    <s v="Martinez"/>
    <s v="ncarter@example.net"/>
    <x v="6027"/>
    <d v="2025-01-02T00:00:00"/>
    <x v="7"/>
    <n v="1"/>
    <n v="150"/>
    <n v="0"/>
    <n v="150"/>
    <n v="150"/>
    <n v="0"/>
    <x v="4"/>
    <x v="0"/>
  </r>
  <r>
    <s v="5c75416e-e07e-47f6-beaa-2f01240c6a50"/>
    <s v="Keith Lee"/>
    <s v="Keith"/>
    <s v="Lee"/>
    <s v="denisebrown@example.org"/>
    <x v="1095"/>
    <d v="2024-05-15T00:00:00"/>
    <x v="2"/>
    <n v="4"/>
    <n v="300"/>
    <n v="10"/>
    <n v="1200"/>
    <n v="1080"/>
    <n v="-120"/>
    <x v="3"/>
    <x v="0"/>
  </r>
  <r>
    <s v="3c34a509-76bc-4d35-adaf-d4bd91593d09"/>
    <s v="Tiffany Williams"/>
    <s v="Tiffany"/>
    <s v="Williams"/>
    <s v="smithbrandi@example.com"/>
    <x v="112"/>
    <d v="2025-04-18T00:00:00"/>
    <x v="3"/>
    <n v="1"/>
    <n v="200"/>
    <n v="0"/>
    <n v="200"/>
    <n v="200"/>
    <n v="0"/>
    <x v="3"/>
    <x v="0"/>
  </r>
  <r>
    <s v="8a4031a3-c1ad-43ce-8575-69bba3f04cc8"/>
    <s v="Joseph Mcguire"/>
    <s v="Joseph"/>
    <s v="Mcguire"/>
    <s v="delgadochristina@example.com"/>
    <x v="4583"/>
    <d v="2025-02-17T00:00:00"/>
    <x v="6"/>
    <n v="3"/>
    <n v="120"/>
    <n v="10"/>
    <n v="360"/>
    <n v="324"/>
    <n v="-36"/>
    <x v="3"/>
    <x v="1"/>
  </r>
  <r>
    <s v="80937554-d226-4dbe-a2c9-6a8fcfeb1229"/>
    <s v="Gloria Myers"/>
    <s v="Gloria"/>
    <s v="Myers"/>
    <s v="mariah86@example.net"/>
    <x v="6028"/>
    <d v="2024-08-18T00:00:00"/>
    <x v="6"/>
    <n v="1"/>
    <n v="120"/>
    <n v="0"/>
    <n v="120"/>
    <n v="120"/>
    <n v="0"/>
    <x v="3"/>
    <x v="0"/>
  </r>
  <r>
    <s v="2dab74e6-89e7-42d7-b2e3-df44f057a3c0"/>
    <s v="Ashley Michael"/>
    <s v="Ashley"/>
    <s v="Michael"/>
    <s v="susan16@example.org"/>
    <x v="6029"/>
    <d v="2024-08-24T00:00:00"/>
    <x v="6"/>
    <n v="2"/>
    <n v="120"/>
    <n v="10"/>
    <n v="240"/>
    <n v="216"/>
    <n v="-24"/>
    <x v="4"/>
    <x v="0"/>
  </r>
  <r>
    <s v="c32d0858-52a8-49db-ad3b-990c03f0710c"/>
    <s v="Tonya Dominguez"/>
    <s v="Tonya"/>
    <s v="Dominguez"/>
    <s v="gwendolyngreene@example.net"/>
    <x v="6030"/>
    <d v="2024-08-23T00:00:00"/>
    <x v="8"/>
    <n v="1"/>
    <n v="50"/>
    <n v="0"/>
    <n v="50"/>
    <n v="50"/>
    <n v="0"/>
    <x v="4"/>
    <x v="1"/>
  </r>
  <r>
    <s v="9606ab66-ef45-46ef-a86d-64da1af1e92c"/>
    <s v="Michael Allen"/>
    <s v="Michael"/>
    <s v="Allen"/>
    <s v="kgarcia@example.org"/>
    <x v="6031"/>
    <d v="2025-03-14T00:00:00"/>
    <x v="3"/>
    <n v="3"/>
    <n v="200"/>
    <n v="15"/>
    <n v="600"/>
    <n v="510"/>
    <n v="-90"/>
    <x v="1"/>
    <x v="0"/>
  </r>
  <r>
    <s v="aac711da-fbde-4a3c-b5de-7142a5f1a0d0"/>
    <s v="Karen Jenkins"/>
    <s v="Karen"/>
    <s v="Jenkins"/>
    <s v="paul66@example.net"/>
    <x v="6032"/>
    <d v="2025-03-02T00:00:00"/>
    <x v="5"/>
    <n v="3"/>
    <n v="90"/>
    <n v="5"/>
    <n v="270"/>
    <n v="256.5"/>
    <n v="-13.5"/>
    <x v="1"/>
    <x v="0"/>
  </r>
  <r>
    <s v="c8a8c9d8-75d8-4b1e-9e68-494962dc28e7"/>
    <s v="William Marsh"/>
    <s v="William"/>
    <s v="Marsh"/>
    <s v="thomasdanielle@example.com"/>
    <x v="6033"/>
    <d v="2024-12-27T00:00:00"/>
    <x v="2"/>
    <n v="3"/>
    <n v="300"/>
    <n v="5"/>
    <n v="900"/>
    <n v="855"/>
    <n v="-45"/>
    <x v="1"/>
    <x v="1"/>
  </r>
  <r>
    <s v="e9015c78-151b-486f-8833-1b4419fc1d3c"/>
    <s v="Meghan Lee"/>
    <s v="Meghan"/>
    <s v="Lee"/>
    <s v="awilliams@example.com"/>
    <x v="6034"/>
    <d v="2024-08-31T00:00:00"/>
    <x v="2"/>
    <n v="2"/>
    <n v="300"/>
    <n v="5"/>
    <n v="600"/>
    <n v="570"/>
    <n v="-30"/>
    <x v="2"/>
    <x v="0"/>
  </r>
  <r>
    <s v="2890882e-571d-4b21-a3f4-1ddb2b5d1082"/>
    <s v="Margaret French"/>
    <s v="Margaret"/>
    <s v="French"/>
    <s v="norrisryan@example.net"/>
    <x v="3665"/>
    <d v="2024-11-13T00:00:00"/>
    <x v="2"/>
    <n v="2"/>
    <n v="300"/>
    <n v="10"/>
    <n v="600"/>
    <n v="540"/>
    <n v="-60"/>
    <x v="2"/>
    <x v="0"/>
  </r>
  <r>
    <s v="fdaf8364-3472-4e8b-8c35-95fee3f6a8c7"/>
    <s v="Faith Burch"/>
    <s v="Faith"/>
    <s v="Burch"/>
    <s v="jasmine06@example.net"/>
    <x v="6035"/>
    <d v="2024-05-17T00:00:00"/>
    <x v="8"/>
    <n v="1"/>
    <n v="50"/>
    <n v="5"/>
    <n v="50"/>
    <n v="47.5"/>
    <n v="-2.5"/>
    <x v="3"/>
    <x v="0"/>
  </r>
  <r>
    <s v="c4801362-4018-497b-81b7-f062d441b3b7"/>
    <s v="Justin Delgado"/>
    <s v="Justin"/>
    <s v="Delgado"/>
    <s v="parkersherri@example.net"/>
    <x v="6036"/>
    <d v="2024-12-08T00:00:00"/>
    <x v="5"/>
    <n v="1"/>
    <n v="90"/>
    <n v="15"/>
    <n v="90"/>
    <n v="76.5"/>
    <n v="-13.5"/>
    <x v="3"/>
    <x v="0"/>
  </r>
  <r>
    <s v="6faab4bf-eb70-4f59-b49c-3a484b56bd15"/>
    <s v="Sarah Golden"/>
    <s v="Sarah"/>
    <s v="Golden"/>
    <s v="hannah80@example.org"/>
    <x v="6037"/>
    <d v="2024-10-15T00:00:00"/>
    <x v="8"/>
    <n v="4"/>
    <n v="50"/>
    <n v="5"/>
    <n v="200"/>
    <n v="190"/>
    <n v="-10"/>
    <x v="4"/>
    <x v="0"/>
  </r>
  <r>
    <s v="1b50406d-27b4-415c-b0a5-d41615fa4ad6"/>
    <s v="Terry Wong"/>
    <s v="Terry"/>
    <s v="Wong"/>
    <s v="john21@example.org"/>
    <x v="3958"/>
    <d v="2025-03-01T00:00:00"/>
    <x v="2"/>
    <n v="3"/>
    <n v="300"/>
    <n v="0"/>
    <n v="900"/>
    <n v="900"/>
    <n v="0"/>
    <x v="3"/>
    <x v="0"/>
  </r>
  <r>
    <s v="1ad54e08-716f-48d5-8748-03371e6c39e0"/>
    <s v="Derek Nelson"/>
    <s v="Derek"/>
    <s v="Nelson"/>
    <s v="davisguy@example.com"/>
    <x v="6038"/>
    <d v="2024-12-12T00:00:00"/>
    <x v="7"/>
    <n v="4"/>
    <n v="150"/>
    <n v="0"/>
    <n v="600"/>
    <n v="600"/>
    <n v="0"/>
    <x v="3"/>
    <x v="0"/>
  </r>
  <r>
    <s v="5fe6075d-7d9e-443a-a531-fffd15b1f7bb"/>
    <s v="Cody Mcbride"/>
    <s v="Cody"/>
    <s v="Mcbride"/>
    <s v="obaird@example.net"/>
    <x v="1621"/>
    <d v="2024-06-12T00:00:00"/>
    <x v="0"/>
    <n v="3"/>
    <n v="800"/>
    <n v="0"/>
    <n v="2400"/>
    <n v="2400"/>
    <n v="0"/>
    <x v="2"/>
    <x v="0"/>
  </r>
  <r>
    <s v="b535961d-bb81-4df7-9d7a-e6f2ef8706bd"/>
    <s v="Michelle Elliott"/>
    <s v="Michelle"/>
    <s v="Elliott"/>
    <s v="brianbrown@example.org"/>
    <x v="3978"/>
    <d v="2025-01-15T00:00:00"/>
    <x v="6"/>
    <n v="1"/>
    <n v="120"/>
    <n v="0"/>
    <n v="120"/>
    <n v="120"/>
    <n v="0"/>
    <x v="4"/>
    <x v="0"/>
  </r>
  <r>
    <s v="fbcdcbf2-af61-4703-aa31-2c1973c0b7f6"/>
    <s v="Ashley Garcia"/>
    <s v="Ashley"/>
    <s v="Garcia"/>
    <s v="vdunn@example.net"/>
    <x v="224"/>
    <d v="2024-10-12T00:00:00"/>
    <x v="3"/>
    <n v="1"/>
    <n v="200"/>
    <n v="0"/>
    <n v="200"/>
    <n v="200"/>
    <n v="0"/>
    <x v="0"/>
    <x v="1"/>
  </r>
  <r>
    <s v="e4243c55-96cd-45eb-8592-7e6f2cfb136b"/>
    <s v="Elizabeth Peterson"/>
    <s v="Elizabeth"/>
    <s v="Peterson"/>
    <s v="heidi39@example.net"/>
    <x v="6039"/>
    <d v="2025-01-08T00:00:00"/>
    <x v="2"/>
    <n v="2"/>
    <n v="300"/>
    <n v="0"/>
    <n v="600"/>
    <n v="600"/>
    <n v="0"/>
    <x v="1"/>
    <x v="0"/>
  </r>
  <r>
    <s v="8e96ddac-6cf5-4b9c-ac3d-80e41cf508ab"/>
    <s v="Jim Boyd"/>
    <s v="Jim"/>
    <s v="Boyd"/>
    <s v="laurencook@example.org"/>
    <x v="6040"/>
    <d v="2024-08-07T00:00:00"/>
    <x v="8"/>
    <n v="1"/>
    <n v="50"/>
    <n v="0"/>
    <n v="50"/>
    <n v="50"/>
    <n v="0"/>
    <x v="2"/>
    <x v="0"/>
  </r>
  <r>
    <s v="9b1caa4b-c1fb-468f-a900-f47d1ec4066a"/>
    <s v="Jimmy Lee"/>
    <s v="Jimmy"/>
    <s v="Lee"/>
    <s v="zstanley@example.com"/>
    <x v="6041"/>
    <d v="2024-08-29T00:00:00"/>
    <x v="7"/>
    <n v="2"/>
    <n v="150"/>
    <n v="10"/>
    <n v="300"/>
    <n v="270"/>
    <n v="-30"/>
    <x v="3"/>
    <x v="0"/>
  </r>
  <r>
    <s v="9147e1ea-5e4a-4bfe-9723-b1ae1b4a38e0"/>
    <s v="Louis Peters"/>
    <s v="Louis"/>
    <s v="Peters"/>
    <s v="oleon@example.com"/>
    <x v="4566"/>
    <d v="2024-07-07T00:00:00"/>
    <x v="5"/>
    <n v="3"/>
    <n v="90"/>
    <n v="15"/>
    <n v="270"/>
    <n v="229.5"/>
    <n v="-40.5"/>
    <x v="3"/>
    <x v="0"/>
  </r>
  <r>
    <s v="49a79298-1205-4777-a690-16b7cf90603b"/>
    <s v="Anthony Jackson"/>
    <s v="Anthony"/>
    <s v="Jackson"/>
    <s v="patricia08@example.org"/>
    <x v="6042"/>
    <d v="2024-06-12T00:00:00"/>
    <x v="7"/>
    <n v="4"/>
    <n v="150"/>
    <n v="0"/>
    <n v="600"/>
    <n v="600"/>
    <n v="0"/>
    <x v="3"/>
    <x v="0"/>
  </r>
  <r>
    <s v="fc5a48b4-9f38-4f55-a6e4-2da8182bd1b6"/>
    <s v="Joshua Kennedy"/>
    <s v="Joshua"/>
    <s v="Kennedy"/>
    <s v="george36@example.net"/>
    <x v="1004"/>
    <d v="2024-06-09T00:00:00"/>
    <x v="4"/>
    <n v="1"/>
    <n v="1200"/>
    <n v="10"/>
    <n v="1200"/>
    <n v="1080"/>
    <n v="-120"/>
    <x v="1"/>
    <x v="0"/>
  </r>
  <r>
    <s v="938cba6e-3735-423f-90a7-294b8ff0e871"/>
    <s v="Steven Johnson"/>
    <s v="Steven"/>
    <s v="Johnson"/>
    <s v="erinwade@example.com"/>
    <x v="6043"/>
    <d v="2024-12-06T00:00:00"/>
    <x v="3"/>
    <n v="3"/>
    <n v="200"/>
    <n v="15"/>
    <n v="600"/>
    <n v="510"/>
    <n v="-90"/>
    <x v="2"/>
    <x v="0"/>
  </r>
  <r>
    <s v="e9359ee0-7226-4f20-ab99-ea1de356da4f"/>
    <s v="Jodi Mckee"/>
    <s v="Jodi"/>
    <s v="Mckee"/>
    <s v="aliciapeters@example.net"/>
    <x v="1474"/>
    <d v="2024-10-12T00:00:00"/>
    <x v="7"/>
    <n v="3"/>
    <n v="150"/>
    <n v="5"/>
    <n v="450"/>
    <n v="427.5"/>
    <n v="-22.5"/>
    <x v="4"/>
    <x v="0"/>
  </r>
  <r>
    <s v="173c2150-6c15-4554-8b41-c80fa405662d"/>
    <s v="Emily Baker"/>
    <s v="Emily"/>
    <s v="Baker"/>
    <s v="johnjohnson@example.net"/>
    <x v="6044"/>
    <d v="2024-08-06T00:00:00"/>
    <x v="7"/>
    <n v="1"/>
    <n v="150"/>
    <n v="0"/>
    <n v="150"/>
    <n v="150"/>
    <n v="0"/>
    <x v="3"/>
    <x v="0"/>
  </r>
  <r>
    <s v="8f63c913-d513-4cb4-ac87-b83b40b913f2"/>
    <s v="Judith West"/>
    <s v="Judith"/>
    <s v="West"/>
    <s v="mendeztina@example.com"/>
    <x v="6045"/>
    <d v="2024-11-04T00:00:00"/>
    <x v="2"/>
    <n v="1"/>
    <n v="300"/>
    <n v="15"/>
    <n v="300"/>
    <n v="255"/>
    <n v="-45"/>
    <x v="1"/>
    <x v="0"/>
  </r>
  <r>
    <s v="e713898a-7d01-4c2a-976d-2d9d731ad880"/>
    <s v="Jennifer Cox"/>
    <s v="Jennifer"/>
    <s v="Cox"/>
    <s v="calebbowman@example.net"/>
    <x v="6046"/>
    <d v="2024-12-13T00:00:00"/>
    <x v="3"/>
    <n v="3"/>
    <n v="200"/>
    <n v="0"/>
    <n v="600"/>
    <n v="600"/>
    <n v="0"/>
    <x v="4"/>
    <x v="0"/>
  </r>
  <r>
    <s v="d980dd06-bf52-443d-a82e-73f08bdd10c7"/>
    <s v="Lindsey Krueger"/>
    <s v="Lindsey"/>
    <s v="Krueger"/>
    <s v="ycollins@example.net"/>
    <x v="6047"/>
    <d v="2024-11-30T00:00:00"/>
    <x v="6"/>
    <n v="3"/>
    <n v="120"/>
    <n v="10"/>
    <n v="360"/>
    <n v="324"/>
    <n v="-36"/>
    <x v="1"/>
    <x v="0"/>
  </r>
  <r>
    <s v="2442194c-9ab2-469b-8d60-8337b8db45f6"/>
    <s v="Eric Watson"/>
    <s v="Eric"/>
    <s v="Watson"/>
    <s v="scott40@example.net"/>
    <x v="1004"/>
    <d v="2024-07-05T00:00:00"/>
    <x v="7"/>
    <n v="3"/>
    <n v="150"/>
    <n v="0"/>
    <n v="450"/>
    <n v="450"/>
    <n v="0"/>
    <x v="3"/>
    <x v="0"/>
  </r>
  <r>
    <s v="0955c5d4-a700-413d-9ded-f9d565fb222d"/>
    <s v="Jacob Hogan"/>
    <s v="Jacob"/>
    <s v="Hogan"/>
    <s v="kimberly25@example.org"/>
    <x v="6048"/>
    <d v="2025-02-20T00:00:00"/>
    <x v="8"/>
    <n v="4"/>
    <n v="50"/>
    <n v="10"/>
    <n v="200"/>
    <n v="180"/>
    <n v="-20"/>
    <x v="2"/>
    <x v="0"/>
  </r>
  <r>
    <s v="0730acda-4851-4fe1-a2ba-d6fc5204dcc2"/>
    <s v="Lawrence Wood"/>
    <s v="Lawrence"/>
    <s v="Wood"/>
    <s v="jonathanlee@example.org"/>
    <x v="1911"/>
    <d v="2024-05-06T00:00:00"/>
    <x v="5"/>
    <n v="4"/>
    <n v="90"/>
    <n v="5"/>
    <n v="360"/>
    <n v="342"/>
    <n v="-18"/>
    <x v="0"/>
    <x v="0"/>
  </r>
  <r>
    <s v="3cc63e1b-e845-4fe2-81b1-45152b323f27"/>
    <s v="Jason Sanchez"/>
    <s v="Jason"/>
    <s v="Sanchez"/>
    <s v="williamskrista@example.com"/>
    <x v="6049"/>
    <d v="2025-04-17T00:00:00"/>
    <x v="0"/>
    <n v="1"/>
    <n v="800"/>
    <n v="10"/>
    <n v="800"/>
    <n v="720"/>
    <n v="-80"/>
    <x v="0"/>
    <x v="0"/>
  </r>
  <r>
    <s v="13931460-ff89-43f0-a1c9-830a7a967769"/>
    <s v="Peter Stevens"/>
    <s v="Peter"/>
    <s v="Stevens"/>
    <s v="williamsonalexander@example.net"/>
    <x v="6050"/>
    <d v="2025-01-29T00:00:00"/>
    <x v="0"/>
    <n v="2"/>
    <n v="800"/>
    <n v="10"/>
    <n v="1600"/>
    <n v="1440"/>
    <n v="-160"/>
    <x v="0"/>
    <x v="0"/>
  </r>
  <r>
    <s v="788913db-cf67-4393-8409-f4d8a1b33db3"/>
    <s v="Jeremy Woodward"/>
    <s v="Jeremy"/>
    <s v="Woodward"/>
    <s v="davidneal@example.org"/>
    <x v="6051"/>
    <d v="2025-03-23T00:00:00"/>
    <x v="4"/>
    <n v="3"/>
    <n v="1200"/>
    <n v="0"/>
    <n v="3600"/>
    <n v="3600"/>
    <n v="0"/>
    <x v="0"/>
    <x v="0"/>
  </r>
  <r>
    <s v="65f5cd59-2e32-4721-a7c8-2a4c3ecf656c"/>
    <s v="Zachary Ramirez"/>
    <s v="Zachary"/>
    <s v="Ramirez"/>
    <s v="acurry@example.com"/>
    <x v="6052"/>
    <d v="2025-01-08T00:00:00"/>
    <x v="8"/>
    <n v="2"/>
    <n v="50"/>
    <n v="0"/>
    <n v="100"/>
    <n v="100"/>
    <n v="0"/>
    <x v="0"/>
    <x v="0"/>
  </r>
  <r>
    <s v="387b393f-8c24-45d0-9a4c-b1d52b4354dd"/>
    <s v="Rachel Carrillo"/>
    <s v="Rachel"/>
    <s v="Carrillo"/>
    <s v="amberwilson@example.com"/>
    <x v="2989"/>
    <d v="2025-01-17T00:00:00"/>
    <x v="8"/>
    <n v="1"/>
    <n v="50"/>
    <n v="0"/>
    <n v="50"/>
    <n v="50"/>
    <n v="0"/>
    <x v="4"/>
    <x v="0"/>
  </r>
  <r>
    <s v="180621ed-f1fe-4f35-bac8-4df28fbda627"/>
    <s v="Belinda Waters"/>
    <s v="Belinda"/>
    <s v="Waters"/>
    <s v="brianna63@example.com"/>
    <x v="4360"/>
    <d v="2024-10-18T00:00:00"/>
    <x v="2"/>
    <n v="1"/>
    <n v="300"/>
    <n v="5"/>
    <n v="300"/>
    <n v="285"/>
    <n v="-15"/>
    <x v="1"/>
    <x v="1"/>
  </r>
  <r>
    <s v="2cb7ae1f-a1d9-41ec-877c-ad7e0c13d408"/>
    <s v="Roberto Johnson"/>
    <s v="Roberto"/>
    <s v="Johnson"/>
    <s v="ana99@example.net"/>
    <x v="4665"/>
    <d v="2024-09-23T00:00:00"/>
    <x v="2"/>
    <n v="1"/>
    <n v="300"/>
    <n v="5"/>
    <n v="300"/>
    <n v="285"/>
    <n v="-15"/>
    <x v="4"/>
    <x v="0"/>
  </r>
  <r>
    <s v="d7d9eccc-6a68-4ca7-9037-9619c090d5f5"/>
    <s v="Sharon Lam"/>
    <s v="Sharon"/>
    <s v="Lam"/>
    <s v="alexander88@example.net"/>
    <x v="5350"/>
    <d v="2024-09-26T00:00:00"/>
    <x v="0"/>
    <n v="4"/>
    <n v="800"/>
    <n v="0"/>
    <n v="3200"/>
    <n v="3200"/>
    <n v="0"/>
    <x v="4"/>
    <x v="0"/>
  </r>
  <r>
    <s v="12223874-ef53-41cf-8b8b-2d29e52cd765"/>
    <s v="Fernando Mckenzie"/>
    <s v="Fernando"/>
    <s v="Mckenzie"/>
    <s v="pperez@example.com"/>
    <x v="2318"/>
    <d v="2025-02-22T00:00:00"/>
    <x v="8"/>
    <n v="3"/>
    <n v="50"/>
    <n v="10"/>
    <n v="150"/>
    <n v="135"/>
    <n v="-15"/>
    <x v="2"/>
    <x v="0"/>
  </r>
  <r>
    <s v="fc3ac6f1-d83e-4a18-911c-d721a2d50167"/>
    <s v="Amanda Douglas"/>
    <s v="Amanda"/>
    <s v="Douglas"/>
    <s v="heather71@example.net"/>
    <x v="6053"/>
    <d v="2024-07-14T00:00:00"/>
    <x v="6"/>
    <n v="1"/>
    <n v="120"/>
    <n v="5"/>
    <n v="120"/>
    <n v="114"/>
    <n v="-6"/>
    <x v="3"/>
    <x v="0"/>
  </r>
  <r>
    <s v="1b1115bb-089a-43a7-9a77-53a7b05563d6"/>
    <s v="Randy Jackson"/>
    <s v="Randy"/>
    <s v="Jackson"/>
    <s v="troy54@example.org"/>
    <x v="6054"/>
    <d v="2024-10-04T00:00:00"/>
    <x v="8"/>
    <n v="1"/>
    <n v="50"/>
    <n v="10"/>
    <n v="50"/>
    <n v="45"/>
    <n v="-5"/>
    <x v="1"/>
    <x v="0"/>
  </r>
  <r>
    <s v="15930fb5-2f82-4df7-bc59-064061465bc8"/>
    <s v="David Combs"/>
    <s v="David"/>
    <s v="Combs"/>
    <s v="michele79@example.com"/>
    <x v="6055"/>
    <d v="2024-10-12T00:00:00"/>
    <x v="1"/>
    <n v="2"/>
    <n v="100"/>
    <n v="5"/>
    <n v="200"/>
    <n v="190"/>
    <n v="-10"/>
    <x v="4"/>
    <x v="0"/>
  </r>
  <r>
    <s v="e4b5af35-812f-4c15-bdeb-17844ac055d3"/>
    <s v="Todd Howard"/>
    <s v="Todd"/>
    <s v="Howard"/>
    <s v="kathrynmason@example.com"/>
    <x v="6056"/>
    <d v="2024-10-21T00:00:00"/>
    <x v="0"/>
    <n v="1"/>
    <n v="800"/>
    <n v="0"/>
    <n v="800"/>
    <n v="800"/>
    <n v="0"/>
    <x v="2"/>
    <x v="0"/>
  </r>
  <r>
    <s v="1137fd21-83b8-4204-bd69-83cfd0e2d1b8"/>
    <s v="Deborah Hoffman"/>
    <s v="Deborah"/>
    <s v="Hoffman"/>
    <s v="christophergarcia@example.org"/>
    <x v="6057"/>
    <d v="2024-10-07T00:00:00"/>
    <x v="7"/>
    <n v="1"/>
    <n v="150"/>
    <n v="0"/>
    <n v="150"/>
    <n v="150"/>
    <n v="0"/>
    <x v="1"/>
    <x v="0"/>
  </r>
  <r>
    <s v="d9c173da-949d-47a3-b839-0d3328c05174"/>
    <s v="Michael Holt"/>
    <s v="Michael"/>
    <s v="Holt"/>
    <s v="ssullivan@example.org"/>
    <x v="6058"/>
    <d v="2025-04-18T00:00:00"/>
    <x v="7"/>
    <n v="1"/>
    <n v="150"/>
    <n v="10"/>
    <n v="150"/>
    <n v="135"/>
    <n v="-15"/>
    <x v="3"/>
    <x v="0"/>
  </r>
  <r>
    <s v="16f06dff-230c-49f2-b183-15ab745db5b8"/>
    <s v="Anthony Lee"/>
    <s v="Anthony"/>
    <s v="Lee"/>
    <s v="tmiles@example.org"/>
    <x v="6059"/>
    <d v="2024-05-17T00:00:00"/>
    <x v="0"/>
    <n v="4"/>
    <n v="800"/>
    <n v="10"/>
    <n v="3200"/>
    <n v="2880"/>
    <n v="-320"/>
    <x v="2"/>
    <x v="0"/>
  </r>
  <r>
    <s v="410f73b3-743c-42eb-a918-8aeee9a85e1b"/>
    <s v="James Russo"/>
    <s v="James"/>
    <s v="Russo"/>
    <s v="jennywilliams@example.org"/>
    <x v="6060"/>
    <d v="2024-09-10T00:00:00"/>
    <x v="3"/>
    <n v="2"/>
    <n v="200"/>
    <n v="0"/>
    <n v="400"/>
    <n v="400"/>
    <n v="0"/>
    <x v="1"/>
    <x v="0"/>
  </r>
  <r>
    <s v="afa559e0-2195-4a6d-89aa-c7ac20a18a66"/>
    <s v="Beth King"/>
    <s v="Beth"/>
    <s v="King"/>
    <s v="mary13@example.net"/>
    <x v="6061"/>
    <d v="2024-07-29T00:00:00"/>
    <x v="5"/>
    <n v="4"/>
    <n v="90"/>
    <n v="5"/>
    <n v="360"/>
    <n v="342"/>
    <n v="-18"/>
    <x v="2"/>
    <x v="0"/>
  </r>
  <r>
    <s v="c011506b-869a-4953-a946-50f8a339e516"/>
    <s v="Stephen Olson"/>
    <s v="Stephen"/>
    <s v="Olson"/>
    <s v="manncameron@example.com"/>
    <x v="2975"/>
    <d v="2024-06-25T00:00:00"/>
    <x v="6"/>
    <n v="4"/>
    <n v="120"/>
    <n v="15"/>
    <n v="480"/>
    <n v="408"/>
    <n v="-72"/>
    <x v="4"/>
    <x v="0"/>
  </r>
  <r>
    <s v="07acff99-b886-4ec6-a769-c47a5b3d7f02"/>
    <s v="Christine Matthews MD"/>
    <s v="Christine"/>
    <s v="MD"/>
    <s v="nsullivan@example.net"/>
    <x v="811"/>
    <d v="2024-06-17T00:00:00"/>
    <x v="2"/>
    <n v="1"/>
    <n v="300"/>
    <n v="5"/>
    <n v="300"/>
    <n v="285"/>
    <n v="-15"/>
    <x v="0"/>
    <x v="0"/>
  </r>
  <r>
    <s v="a752c5bd-0b20-4ddc-a049-70bcb3ee1a69"/>
    <s v="Zachary Hamilton"/>
    <s v="Zachary"/>
    <s v="Hamilton"/>
    <s v="chasesarah@example.net"/>
    <x v="4294"/>
    <d v="2024-05-27T00:00:00"/>
    <x v="7"/>
    <n v="4"/>
    <n v="150"/>
    <n v="0"/>
    <n v="600"/>
    <n v="600"/>
    <n v="0"/>
    <x v="3"/>
    <x v="0"/>
  </r>
  <r>
    <s v="c57ca4b3-7128-4a16-90c1-02a38cd0f3ad"/>
    <s v="Steven Delgado"/>
    <s v="Steven"/>
    <s v="Delgado"/>
    <s v="marcusmendoza@example.org"/>
    <x v="6062"/>
    <d v="2025-01-07T00:00:00"/>
    <x v="0"/>
    <n v="2"/>
    <n v="800"/>
    <n v="5"/>
    <n v="1600"/>
    <n v="1520"/>
    <n v="-80"/>
    <x v="0"/>
    <x v="0"/>
  </r>
  <r>
    <s v="4fdac360-3a85-4f3b-b5b4-0cbabfbf96ff"/>
    <s v="Michael Ramirez"/>
    <s v="Michael"/>
    <s v="Ramirez"/>
    <s v="elizabethwilliams@example.org"/>
    <x v="6063"/>
    <d v="2024-11-04T00:00:00"/>
    <x v="7"/>
    <n v="1"/>
    <n v="150"/>
    <n v="0"/>
    <n v="150"/>
    <n v="150"/>
    <n v="0"/>
    <x v="3"/>
    <x v="0"/>
  </r>
  <r>
    <s v="37724169-a603-44eb-98c3-d6cff1bf379d"/>
    <s v="Michelle Griffin"/>
    <s v="Michelle"/>
    <s v="Griffin"/>
    <s v="grantphillip@example.org"/>
    <x v="3450"/>
    <d v="2024-05-08T00:00:00"/>
    <x v="6"/>
    <n v="2"/>
    <n v="120"/>
    <n v="5"/>
    <n v="240"/>
    <n v="228"/>
    <n v="-12"/>
    <x v="3"/>
    <x v="0"/>
  </r>
  <r>
    <s v="dbac9a90-167c-40a7-be1d-7ea3edc55184"/>
    <s v="Diana Baker"/>
    <s v="Diana"/>
    <s v="Baker"/>
    <s v="pamelagutierrez@example.net"/>
    <x v="6064"/>
    <d v="2025-01-23T00:00:00"/>
    <x v="6"/>
    <n v="1"/>
    <n v="120"/>
    <n v="0"/>
    <n v="120"/>
    <n v="120"/>
    <n v="0"/>
    <x v="1"/>
    <x v="0"/>
  </r>
  <r>
    <s v="d37c388c-4147-476f-94e2-cfa9aa5f4519"/>
    <s v="Jasmine Carter"/>
    <s v="Jasmine"/>
    <s v="Carter"/>
    <s v="shannonalvarez@example.com"/>
    <x v="543"/>
    <d v="2025-04-18T00:00:00"/>
    <x v="4"/>
    <n v="3"/>
    <n v="1200"/>
    <n v="10"/>
    <n v="3600"/>
    <n v="3240"/>
    <n v="-360"/>
    <x v="2"/>
    <x v="0"/>
  </r>
  <r>
    <s v="d8dd9c0e-d8bf-4125-ae77-902662effa46"/>
    <s v="Crystal Simpson"/>
    <s v="Crystal"/>
    <s v="Simpson"/>
    <s v="epena@example.org"/>
    <x v="5550"/>
    <d v="2024-09-08T00:00:00"/>
    <x v="8"/>
    <n v="3"/>
    <n v="50"/>
    <n v="5"/>
    <n v="150"/>
    <n v="142.5"/>
    <n v="-7.5"/>
    <x v="3"/>
    <x v="0"/>
  </r>
  <r>
    <s v="6414761a-f34e-480f-8924-b61cb617a2c3"/>
    <s v="Lisa Kelly"/>
    <s v="Lisa"/>
    <s v="Kelly"/>
    <s v="scottfred@example.net"/>
    <x v="6065"/>
    <d v="2025-03-15T00:00:00"/>
    <x v="7"/>
    <n v="1"/>
    <n v="150"/>
    <n v="0"/>
    <n v="150"/>
    <n v="150"/>
    <n v="0"/>
    <x v="3"/>
    <x v="0"/>
  </r>
  <r>
    <s v="9176447c-be7d-4de1-b035-b2453abbbd71"/>
    <s v="Adam Robinson"/>
    <s v="Adam"/>
    <s v="Robinson"/>
    <s v="smithamanda@example.net"/>
    <x v="2833"/>
    <d v="2024-05-31T00:00:00"/>
    <x v="4"/>
    <n v="1"/>
    <n v="1200"/>
    <n v="5"/>
    <n v="1200"/>
    <n v="1140"/>
    <n v="-60"/>
    <x v="3"/>
    <x v="0"/>
  </r>
  <r>
    <s v="4a1b4ed4-4f85-4581-bc5c-435a54ba5d29"/>
    <s v="Dennis Arnold"/>
    <s v="Dennis"/>
    <s v="Arnold"/>
    <s v="conwaydeanna@example.org"/>
    <x v="6066"/>
    <d v="2024-11-20T00:00:00"/>
    <x v="8"/>
    <n v="3"/>
    <n v="50"/>
    <n v="0"/>
    <n v="150"/>
    <n v="150"/>
    <n v="0"/>
    <x v="4"/>
    <x v="0"/>
  </r>
  <r>
    <s v="2cc9cdb6-a76f-438c-ba9d-c956b3a8aaa0"/>
    <s v="Anthony Henry"/>
    <s v="Anthony"/>
    <s v="Henry"/>
    <s v="donnamarshall@example.net"/>
    <x v="6067"/>
    <d v="2024-10-25T00:00:00"/>
    <x v="0"/>
    <n v="3"/>
    <n v="800"/>
    <n v="5"/>
    <n v="2400"/>
    <n v="2280"/>
    <n v="-120"/>
    <x v="4"/>
    <x v="0"/>
  </r>
  <r>
    <s v="ade2445c-8cbc-458f-bc81-d1e7c3c78d6b"/>
    <s v="Sara Perez"/>
    <s v="Sara"/>
    <s v="Perez"/>
    <s v="lperez@example.org"/>
    <x v="3745"/>
    <d v="2024-08-19T00:00:00"/>
    <x v="0"/>
    <n v="3"/>
    <n v="800"/>
    <n v="0"/>
    <n v="2400"/>
    <n v="2400"/>
    <n v="0"/>
    <x v="1"/>
    <x v="1"/>
  </r>
  <r>
    <s v="6a31364e-e2a0-4225-b19e-aeb19d637dd4"/>
    <s v="Matthew Campbell"/>
    <s v="Matthew"/>
    <s v="Campbell"/>
    <s v="hollyshannon@example.com"/>
    <x v="6068"/>
    <d v="2024-05-05T00:00:00"/>
    <x v="7"/>
    <n v="3"/>
    <n v="150"/>
    <n v="10"/>
    <n v="450"/>
    <n v="405"/>
    <n v="-45"/>
    <x v="2"/>
    <x v="0"/>
  </r>
  <r>
    <s v="8924668c-6b09-438e-92ed-2fcf46ae7f4d"/>
    <s v="Angela Jones"/>
    <s v="Angela"/>
    <s v="Jones"/>
    <s v="teresa98@example.com"/>
    <x v="6069"/>
    <d v="2025-02-10T00:00:00"/>
    <x v="1"/>
    <n v="3"/>
    <n v="100"/>
    <n v="15"/>
    <n v="300"/>
    <n v="255"/>
    <n v="-45"/>
    <x v="3"/>
    <x v="0"/>
  </r>
  <r>
    <s v="323e9e10-e926-46cb-9e27-86b1564e09c2"/>
    <s v="Crystal Garcia"/>
    <s v="Crystal"/>
    <s v="Garcia"/>
    <s v="opeterson@example.org"/>
    <x v="6070"/>
    <d v="2024-09-16T00:00:00"/>
    <x v="7"/>
    <n v="3"/>
    <n v="150"/>
    <n v="10"/>
    <n v="450"/>
    <n v="405"/>
    <n v="-45"/>
    <x v="0"/>
    <x v="0"/>
  </r>
  <r>
    <s v="8f19d44e-421a-4a99-9dac-f14114039d10"/>
    <s v="Alison Alvarado"/>
    <s v="Alison"/>
    <s v="Alvarado"/>
    <s v="claudiaharris@example.net"/>
    <x v="6071"/>
    <d v="2024-10-11T00:00:00"/>
    <x v="2"/>
    <n v="2"/>
    <n v="300"/>
    <n v="5"/>
    <n v="600"/>
    <n v="570"/>
    <n v="-30"/>
    <x v="4"/>
    <x v="0"/>
  </r>
  <r>
    <s v="408f403e-c070-4b85-bbc4-95d1147ef0ad"/>
    <s v="Karl Peterson"/>
    <s v="Karl"/>
    <s v="Peterson"/>
    <s v="deborahortiz@example.com"/>
    <x v="6072"/>
    <d v="2025-03-29T00:00:00"/>
    <x v="1"/>
    <n v="1"/>
    <n v="100"/>
    <n v="5"/>
    <n v="100"/>
    <n v="95"/>
    <n v="-5"/>
    <x v="0"/>
    <x v="0"/>
  </r>
  <r>
    <s v="5b222840-7a62-420f-9190-fec44e2071f6"/>
    <s v="Jeffrey Moore"/>
    <s v="Jeffrey"/>
    <s v="Moore"/>
    <s v="boyerdanielle@example.org"/>
    <x v="6073"/>
    <d v="2024-12-21T00:00:00"/>
    <x v="8"/>
    <n v="1"/>
    <n v="50"/>
    <n v="10"/>
    <n v="50"/>
    <n v="45"/>
    <n v="-5"/>
    <x v="2"/>
    <x v="0"/>
  </r>
  <r>
    <s v="faf7bb98-9fdf-4ad4-8005-9fe77b696aa3"/>
    <s v="Charles Parker"/>
    <s v="Charles"/>
    <s v="Parker"/>
    <s v="matthew83@example.org"/>
    <x v="6074"/>
    <d v="2024-12-31T00:00:00"/>
    <x v="6"/>
    <n v="4"/>
    <n v="120"/>
    <n v="0"/>
    <n v="480"/>
    <n v="480"/>
    <n v="0"/>
    <x v="0"/>
    <x v="0"/>
  </r>
  <r>
    <s v="cdb30486-4beb-4930-a9bf-9584d380b509"/>
    <s v="Courtney Lopez"/>
    <s v="Courtney"/>
    <s v="Lopez"/>
    <s v="amandarios@example.org"/>
    <x v="6075"/>
    <d v="2024-12-12T00:00:00"/>
    <x v="3"/>
    <n v="3"/>
    <n v="200"/>
    <n v="0"/>
    <n v="600"/>
    <n v="600"/>
    <n v="0"/>
    <x v="1"/>
    <x v="0"/>
  </r>
  <r>
    <s v="25ee2c1e-968f-4933-a6d2-9577cc5b7b9c"/>
    <s v="Tracy Taylor"/>
    <s v="Tracy"/>
    <s v="Taylor"/>
    <s v="erin90@example.net"/>
    <x v="665"/>
    <d v="2024-05-14T00:00:00"/>
    <x v="8"/>
    <n v="4"/>
    <n v="50"/>
    <n v="0"/>
    <n v="200"/>
    <n v="200"/>
    <n v="0"/>
    <x v="4"/>
    <x v="0"/>
  </r>
  <r>
    <s v="c608a0e2-f027-48a8-9af6-c0aae6149638"/>
    <s v="Amy Johnson"/>
    <s v="Amy"/>
    <s v="Johnson"/>
    <s v="sanchezdavid@example.org"/>
    <x v="6076"/>
    <d v="2025-01-08T00:00:00"/>
    <x v="2"/>
    <n v="2"/>
    <n v="300"/>
    <n v="0"/>
    <n v="600"/>
    <n v="600"/>
    <n v="0"/>
    <x v="2"/>
    <x v="0"/>
  </r>
  <r>
    <s v="e50e95ae-768f-45f3-817e-049fb173b886"/>
    <s v="Stacey Marshall"/>
    <s v="Stacey"/>
    <s v="Marshall"/>
    <s v="smithheather@example.org"/>
    <x v="3453"/>
    <d v="2024-08-31T00:00:00"/>
    <x v="1"/>
    <n v="4"/>
    <n v="100"/>
    <n v="0"/>
    <n v="400"/>
    <n v="400"/>
    <n v="0"/>
    <x v="2"/>
    <x v="0"/>
  </r>
  <r>
    <s v="5ce43665-d2e3-4e0f-86af-2045e36b0333"/>
    <s v="Andre Scott"/>
    <s v="Andre"/>
    <s v="Scott"/>
    <s v="william55@example.net"/>
    <x v="6077"/>
    <d v="2024-07-14T00:00:00"/>
    <x v="4"/>
    <n v="3"/>
    <n v="1200"/>
    <n v="5"/>
    <n v="3600"/>
    <n v="3420"/>
    <n v="-180"/>
    <x v="3"/>
    <x v="0"/>
  </r>
  <r>
    <s v="1a28944c-4ed1-4e44-8880-22b66f74a843"/>
    <s v="Andrew Ramos"/>
    <s v="Andrew"/>
    <s v="Ramos"/>
    <s v="blake60@example.org"/>
    <x v="6078"/>
    <d v="2024-06-04T00:00:00"/>
    <x v="8"/>
    <n v="2"/>
    <n v="50"/>
    <n v="5"/>
    <n v="100"/>
    <n v="95"/>
    <n v="-5"/>
    <x v="1"/>
    <x v="0"/>
  </r>
  <r>
    <s v="b5088f40-e83c-46ce-a302-da53f1ba46f3"/>
    <s v="Kurt Castillo"/>
    <s v="Kurt"/>
    <s v="Castillo"/>
    <s v="kevin37@example.net"/>
    <x v="6079"/>
    <d v="2024-11-18T00:00:00"/>
    <x v="4"/>
    <n v="1"/>
    <n v="1200"/>
    <n v="0"/>
    <n v="1200"/>
    <n v="1200"/>
    <n v="0"/>
    <x v="1"/>
    <x v="1"/>
  </r>
  <r>
    <s v="91436689-c702-45c4-9d0d-d068261a21ee"/>
    <s v="Jaime Patel"/>
    <s v="Jaime"/>
    <s v="Patel"/>
    <s v="rconley@example.net"/>
    <x v="6080"/>
    <d v="2024-12-18T00:00:00"/>
    <x v="1"/>
    <n v="4"/>
    <n v="100"/>
    <n v="10"/>
    <n v="400"/>
    <n v="360"/>
    <n v="-40"/>
    <x v="4"/>
    <x v="0"/>
  </r>
  <r>
    <s v="4c4407a9-354c-4c83-bc5d-7964e10c1fd2"/>
    <s v="Tina Brooks"/>
    <s v="Tina"/>
    <s v="Brooks"/>
    <s v="salazardonald@example.org"/>
    <x v="4631"/>
    <d v="2024-10-16T00:00:00"/>
    <x v="6"/>
    <n v="2"/>
    <n v="120"/>
    <n v="0"/>
    <n v="240"/>
    <n v="240"/>
    <n v="0"/>
    <x v="3"/>
    <x v="0"/>
  </r>
  <r>
    <s v="7dc683d4-a183-435b-a32c-76351c26a88b"/>
    <s v="Andrew Hayes"/>
    <s v="Andrew"/>
    <s v="Hayes"/>
    <s v="chase92@example.net"/>
    <x v="5260"/>
    <d v="2024-11-18T00:00:00"/>
    <x v="8"/>
    <n v="4"/>
    <n v="50"/>
    <n v="0"/>
    <n v="200"/>
    <n v="200"/>
    <n v="0"/>
    <x v="0"/>
    <x v="0"/>
  </r>
  <r>
    <s v="283b9cab-9532-4664-af92-9f3697611f80"/>
    <s v="Rhonda Griffin"/>
    <s v="Rhonda"/>
    <s v="Griffin"/>
    <s v="jonathanrodriguez@example.com"/>
    <x v="6081"/>
    <d v="2024-07-02T00:00:00"/>
    <x v="1"/>
    <n v="2"/>
    <n v="100"/>
    <n v="15"/>
    <n v="200"/>
    <n v="170"/>
    <n v="-30"/>
    <x v="3"/>
    <x v="1"/>
  </r>
  <r>
    <s v="274da2f3-ab7f-4fac-9ef9-a190ec4e6bf0"/>
    <s v="Melissa Lopez PhD"/>
    <s v="Melissa"/>
    <s v="PhD"/>
    <s v="aobrien@example.org"/>
    <x v="6082"/>
    <d v="2025-01-21T00:00:00"/>
    <x v="0"/>
    <n v="1"/>
    <n v="800"/>
    <n v="10"/>
    <n v="800"/>
    <n v="720"/>
    <n v="-80"/>
    <x v="4"/>
    <x v="0"/>
  </r>
  <r>
    <s v="24894202-6b3d-42a1-bb9a-4149c67d23f6"/>
    <s v="Richard Dyer"/>
    <s v="Richard"/>
    <s v="Dyer"/>
    <s v="fosterstacey@example.org"/>
    <x v="6083"/>
    <d v="2024-11-19T00:00:00"/>
    <x v="5"/>
    <n v="3"/>
    <n v="90"/>
    <n v="10"/>
    <n v="270"/>
    <n v="243"/>
    <n v="-27"/>
    <x v="0"/>
    <x v="0"/>
  </r>
  <r>
    <s v="e06909e5-3671-4279-bfd0-3c9b544fa58d"/>
    <s v="Richard Mayo"/>
    <s v="Richard"/>
    <s v="Mayo"/>
    <s v="antonio39@example.net"/>
    <x v="4035"/>
    <d v="2024-08-31T00:00:00"/>
    <x v="7"/>
    <n v="2"/>
    <n v="150"/>
    <n v="0"/>
    <n v="300"/>
    <n v="300"/>
    <n v="0"/>
    <x v="2"/>
    <x v="0"/>
  </r>
  <r>
    <s v="303b65e1-3ace-4e02-b5c4-5ce0078604dd"/>
    <s v="Steve Russell"/>
    <s v="Steve"/>
    <s v="Russell"/>
    <s v="fernandeznicole@example.com"/>
    <x v="2422"/>
    <d v="2024-11-23T00:00:00"/>
    <x v="4"/>
    <n v="3"/>
    <n v="1200"/>
    <n v="5"/>
    <n v="3600"/>
    <n v="3420"/>
    <n v="-180"/>
    <x v="2"/>
    <x v="0"/>
  </r>
  <r>
    <s v="82d2c86f-7f85-4b4b-8a76-f4d273aea993"/>
    <s v="Sandra Delgado"/>
    <s v="Sandra"/>
    <s v="Delgado"/>
    <s v="williamsfrances@example.net"/>
    <x v="3508"/>
    <d v="2024-07-23T00:00:00"/>
    <x v="4"/>
    <n v="1"/>
    <n v="1200"/>
    <n v="0"/>
    <n v="1200"/>
    <n v="1200"/>
    <n v="0"/>
    <x v="4"/>
    <x v="1"/>
  </r>
  <r>
    <s v="9521c842-933d-4619-941b-bb6522294685"/>
    <s v="Sonia Brock"/>
    <s v="Sonia"/>
    <s v="Brock"/>
    <s v="jessicaroman@example.com"/>
    <x v="6084"/>
    <d v="2025-02-01T00:00:00"/>
    <x v="3"/>
    <n v="3"/>
    <n v="200"/>
    <n v="0"/>
    <n v="600"/>
    <n v="600"/>
    <n v="0"/>
    <x v="1"/>
    <x v="0"/>
  </r>
  <r>
    <s v="d2fe5876-ef27-479b-a73a-36ba391a9446"/>
    <s v="Miss Autumn Jackson"/>
    <s v="Miss"/>
    <s v="Jackson"/>
    <s v="johndavis@example.com"/>
    <x v="6085"/>
    <d v="2024-10-15T00:00:00"/>
    <x v="6"/>
    <n v="3"/>
    <n v="120"/>
    <n v="15"/>
    <n v="360"/>
    <n v="306"/>
    <n v="-54"/>
    <x v="3"/>
    <x v="0"/>
  </r>
  <r>
    <s v="91a3f30f-d2e8-4c52-9c4a-b2c1ceb82205"/>
    <s v="Michelle Roberson"/>
    <s v="Michelle"/>
    <s v="Roberson"/>
    <s v="vmorris@example.net"/>
    <x v="6086"/>
    <d v="2024-08-22T00:00:00"/>
    <x v="3"/>
    <n v="3"/>
    <n v="200"/>
    <n v="0"/>
    <n v="600"/>
    <n v="600"/>
    <n v="0"/>
    <x v="0"/>
    <x v="0"/>
  </r>
  <r>
    <s v="9d7cdf74-0a4e-4ca2-8dad-5ae2d556025d"/>
    <s v="Julie Booth"/>
    <s v="Julie"/>
    <s v="Booth"/>
    <s v="smalljustin@example.net"/>
    <x v="2830"/>
    <d v="2024-08-23T00:00:00"/>
    <x v="1"/>
    <n v="4"/>
    <n v="100"/>
    <n v="0"/>
    <n v="400"/>
    <n v="400"/>
    <n v="0"/>
    <x v="3"/>
    <x v="0"/>
  </r>
  <r>
    <s v="fb16956d-35c7-4bdc-9592-1b1d581be732"/>
    <s v="Dustin Martinez"/>
    <s v="Dustin"/>
    <s v="Martinez"/>
    <s v="jbrown@example.org"/>
    <x v="6001"/>
    <d v="2024-08-31T00:00:00"/>
    <x v="8"/>
    <n v="3"/>
    <n v="50"/>
    <n v="0"/>
    <n v="150"/>
    <n v="150"/>
    <n v="0"/>
    <x v="4"/>
    <x v="0"/>
  </r>
  <r>
    <s v="5ae8d1ed-83a3-45a1-9c96-fb14771594d9"/>
    <s v="Sydney Johnson"/>
    <s v="Sydney"/>
    <s v="Johnson"/>
    <s v="fisherann@example.com"/>
    <x v="995"/>
    <d v="2024-09-13T00:00:00"/>
    <x v="5"/>
    <n v="1"/>
    <n v="90"/>
    <n v="0"/>
    <n v="90"/>
    <n v="90"/>
    <n v="0"/>
    <x v="3"/>
    <x v="0"/>
  </r>
  <r>
    <s v="c19a3f9f-3977-4c69-a57a-d6bbc1a734ec"/>
    <s v="Kimberly Maxwell"/>
    <s v="Kimberly"/>
    <s v="Maxwell"/>
    <s v="ycampos@example.com"/>
    <x v="6087"/>
    <d v="2024-05-30T00:00:00"/>
    <x v="3"/>
    <n v="3"/>
    <n v="200"/>
    <n v="0"/>
    <n v="600"/>
    <n v="600"/>
    <n v="0"/>
    <x v="4"/>
    <x v="0"/>
  </r>
  <r>
    <s v="8f39a2b3-bde1-4966-8469-ebff65f95645"/>
    <s v="Melissa Abbott"/>
    <s v="Melissa"/>
    <s v="Abbott"/>
    <s v="ginagriffin@example.net"/>
    <x v="6088"/>
    <d v="2024-09-09T00:00:00"/>
    <x v="7"/>
    <n v="1"/>
    <n v="150"/>
    <n v="0"/>
    <n v="150"/>
    <n v="150"/>
    <n v="0"/>
    <x v="4"/>
    <x v="0"/>
  </r>
  <r>
    <s v="8fccaad1-2d1a-4eba-a964-4e8d2910f8aa"/>
    <s v="Edward Campbell"/>
    <s v="Edward"/>
    <s v="Campbell"/>
    <s v="ilong@example.org"/>
    <x v="3093"/>
    <d v="2024-12-23T00:00:00"/>
    <x v="1"/>
    <n v="4"/>
    <n v="100"/>
    <n v="5"/>
    <n v="400"/>
    <n v="380"/>
    <n v="-20"/>
    <x v="2"/>
    <x v="0"/>
  </r>
  <r>
    <s v="d74dd90e-7e47-4b60-9992-6fb826811797"/>
    <s v="Gabriella Moran"/>
    <s v="Gabriella"/>
    <s v="Moran"/>
    <s v="andersonrichard@example.org"/>
    <x v="6089"/>
    <d v="2025-02-05T00:00:00"/>
    <x v="2"/>
    <n v="3"/>
    <n v="300"/>
    <n v="5"/>
    <n v="900"/>
    <n v="855"/>
    <n v="-45"/>
    <x v="3"/>
    <x v="0"/>
  </r>
  <r>
    <s v="041c0414-4a14-4c8c-8d5f-85ddfb18ea3f"/>
    <s v="Paul Garrison"/>
    <s v="Paul"/>
    <s v="Garrison"/>
    <s v="tyrone09@example.org"/>
    <x v="6090"/>
    <d v="2024-09-05T00:00:00"/>
    <x v="1"/>
    <n v="1"/>
    <n v="100"/>
    <n v="15"/>
    <n v="100"/>
    <n v="85"/>
    <n v="-15"/>
    <x v="4"/>
    <x v="0"/>
  </r>
  <r>
    <s v="e4b61da1-d1d7-4024-8a97-3c84c507955a"/>
    <s v="Curtis Snyder"/>
    <s v="Curtis"/>
    <s v="Snyder"/>
    <s v="sdavis@example.org"/>
    <x v="6091"/>
    <d v="2024-09-16T00:00:00"/>
    <x v="0"/>
    <n v="1"/>
    <n v="800"/>
    <n v="0"/>
    <n v="800"/>
    <n v="800"/>
    <n v="0"/>
    <x v="3"/>
    <x v="0"/>
  </r>
  <r>
    <s v="efd70275-b154-4d69-95e3-64a0f3e6057e"/>
    <s v="Kristin Martin"/>
    <s v="Kristin"/>
    <s v="Martin"/>
    <s v="christopher16@example.net"/>
    <x v="6092"/>
    <d v="2025-01-10T00:00:00"/>
    <x v="0"/>
    <n v="1"/>
    <n v="800"/>
    <n v="10"/>
    <n v="800"/>
    <n v="720"/>
    <n v="-80"/>
    <x v="4"/>
    <x v="0"/>
  </r>
  <r>
    <s v="06acf887-fc30-4d75-bcc6-7df4fc58e0e3"/>
    <s v="Shannon York"/>
    <s v="Shannon"/>
    <s v="York"/>
    <s v="reynoldsjessica@example.com"/>
    <x v="6093"/>
    <d v="2025-01-04T00:00:00"/>
    <x v="5"/>
    <n v="3"/>
    <n v="90"/>
    <n v="0"/>
    <n v="270"/>
    <n v="270"/>
    <n v="0"/>
    <x v="0"/>
    <x v="0"/>
  </r>
  <r>
    <s v="739aa11b-f532-47b1-bd62-5da0fc3c13bc"/>
    <s v="James Graham"/>
    <s v="James"/>
    <s v="Graham"/>
    <s v="michael30@example.org"/>
    <x v="6094"/>
    <d v="2025-02-03T00:00:00"/>
    <x v="4"/>
    <n v="2"/>
    <n v="1200"/>
    <n v="0"/>
    <n v="2400"/>
    <n v="2400"/>
    <n v="0"/>
    <x v="1"/>
    <x v="1"/>
  </r>
  <r>
    <s v="b1601e3a-484f-4884-920f-750ab6d8ddac"/>
    <s v="Jamie Ramsey"/>
    <s v="Jamie"/>
    <s v="Ramsey"/>
    <s v="jordan33@example.com"/>
    <x v="6095"/>
    <d v="2024-09-28T00:00:00"/>
    <x v="0"/>
    <n v="3"/>
    <n v="800"/>
    <n v="0"/>
    <n v="2400"/>
    <n v="2400"/>
    <n v="0"/>
    <x v="1"/>
    <x v="0"/>
  </r>
  <r>
    <s v="8cdb2dd2-c885-4510-8c4e-5b100edb81d9"/>
    <s v="Victoria Edwards"/>
    <s v="Victoria"/>
    <s v="Edwards"/>
    <s v="joel37@example.org"/>
    <x v="6096"/>
    <d v="2025-04-03T00:00:00"/>
    <x v="0"/>
    <n v="1"/>
    <n v="800"/>
    <n v="10"/>
    <n v="800"/>
    <n v="720"/>
    <n v="-80"/>
    <x v="1"/>
    <x v="0"/>
  </r>
  <r>
    <s v="1588d65f-8b9a-4447-a776-85c5b94458e2"/>
    <s v="Michael Harrison"/>
    <s v="Michael"/>
    <s v="Harrison"/>
    <s v="lisa53@example.org"/>
    <x v="189"/>
    <d v="2025-02-04T00:00:00"/>
    <x v="8"/>
    <n v="1"/>
    <n v="50"/>
    <n v="0"/>
    <n v="50"/>
    <n v="50"/>
    <n v="0"/>
    <x v="0"/>
    <x v="0"/>
  </r>
  <r>
    <s v="1a1272f7-0f7c-44c3-b8df-eb00d3adeb1d"/>
    <s v="Justin Hall"/>
    <s v="Justin"/>
    <s v="Hall"/>
    <s v="courtney32@example.org"/>
    <x v="5723"/>
    <d v="2024-05-31T00:00:00"/>
    <x v="7"/>
    <n v="1"/>
    <n v="150"/>
    <n v="0"/>
    <n v="150"/>
    <n v="150"/>
    <n v="0"/>
    <x v="2"/>
    <x v="0"/>
  </r>
  <r>
    <s v="9cd0f366-74a9-4836-a502-6ca00b0f90fc"/>
    <s v="John Duran"/>
    <s v="John"/>
    <s v="Duran"/>
    <s v="cynthia76@example.net"/>
    <x v="6097"/>
    <d v="2024-05-28T00:00:00"/>
    <x v="2"/>
    <n v="3"/>
    <n v="300"/>
    <n v="10"/>
    <n v="900"/>
    <n v="810"/>
    <n v="-90"/>
    <x v="0"/>
    <x v="0"/>
  </r>
  <r>
    <s v="373ec4dd-8229-47ba-9455-ac9aded2b00e"/>
    <s v="Charles Golden"/>
    <s v="Charles"/>
    <s v="Golden"/>
    <s v="samanthacasey@example.net"/>
    <x v="348"/>
    <d v="2025-03-01T00:00:00"/>
    <x v="0"/>
    <n v="2"/>
    <n v="800"/>
    <n v="10"/>
    <n v="1600"/>
    <n v="1440"/>
    <n v="-160"/>
    <x v="0"/>
    <x v="0"/>
  </r>
  <r>
    <s v="41681b3c-551b-48b5-ab9f-ed02a0415df5"/>
    <s v="Joseph Taylor"/>
    <s v="Joseph"/>
    <s v="Taylor"/>
    <s v="leedavid@example.org"/>
    <x v="6098"/>
    <d v="2024-11-17T00:00:00"/>
    <x v="4"/>
    <n v="4"/>
    <n v="1200"/>
    <n v="15"/>
    <n v="4800"/>
    <n v="4080"/>
    <n v="-720"/>
    <x v="4"/>
    <x v="0"/>
  </r>
  <r>
    <s v="0b893cbb-932d-43ae-b6a4-39b1727cfc6d"/>
    <s v="Gail Scott"/>
    <s v="Gail"/>
    <s v="Scott"/>
    <s v="nicolewilson@example.net"/>
    <x v="6099"/>
    <d v="2024-07-17T00:00:00"/>
    <x v="0"/>
    <n v="2"/>
    <n v="800"/>
    <n v="10"/>
    <n v="1600"/>
    <n v="1440"/>
    <n v="-160"/>
    <x v="1"/>
    <x v="0"/>
  </r>
  <r>
    <s v="6877c029-af12-4ba3-bdd0-a9f7877d70cb"/>
    <s v="Jennifer Bond"/>
    <s v="Jennifer"/>
    <s v="Bond"/>
    <s v="aaron31@example.com"/>
    <x v="6100"/>
    <d v="2024-04-29T00:00:00"/>
    <x v="6"/>
    <n v="2"/>
    <n v="120"/>
    <n v="5"/>
    <n v="240"/>
    <n v="228"/>
    <n v="-12"/>
    <x v="4"/>
    <x v="1"/>
  </r>
  <r>
    <s v="3fd5ec02-673f-4cb3-8c58-f9d37064a65b"/>
    <s v="Catherine Scott"/>
    <s v="Catherine"/>
    <s v="Scott"/>
    <s v="ptrujillo@example.com"/>
    <x v="110"/>
    <d v="2025-01-25T00:00:00"/>
    <x v="0"/>
    <n v="1"/>
    <n v="800"/>
    <n v="15"/>
    <n v="800"/>
    <n v="680"/>
    <n v="-120"/>
    <x v="2"/>
    <x v="0"/>
  </r>
  <r>
    <s v="ebceacd6-356a-42cd-8506-9cda63d7d665"/>
    <s v="Kelly Smith"/>
    <s v="Kelly"/>
    <s v="Smith"/>
    <s v="lauriedavidson@example.com"/>
    <x v="6101"/>
    <d v="2024-06-30T00:00:00"/>
    <x v="0"/>
    <n v="3"/>
    <n v="800"/>
    <n v="10"/>
    <n v="2400"/>
    <n v="2160"/>
    <n v="-240"/>
    <x v="0"/>
    <x v="0"/>
  </r>
  <r>
    <s v="43c96a18-440f-41d3-a927-b21775ad9fe0"/>
    <s v="Margaret Williams"/>
    <s v="Margaret"/>
    <s v="Williams"/>
    <s v="stephanie21@example.net"/>
    <x v="6102"/>
    <d v="2024-09-28T00:00:00"/>
    <x v="7"/>
    <n v="2"/>
    <n v="150"/>
    <n v="0"/>
    <n v="300"/>
    <n v="300"/>
    <n v="0"/>
    <x v="1"/>
    <x v="0"/>
  </r>
  <r>
    <s v="112715fe-a28b-4302-bc84-382a08f70961"/>
    <s v="David Mclean"/>
    <s v="David"/>
    <s v="Mclean"/>
    <s v="tammywise@example.com"/>
    <x v="6103"/>
    <d v="2025-03-22T00:00:00"/>
    <x v="0"/>
    <n v="4"/>
    <n v="800"/>
    <n v="0"/>
    <n v="3200"/>
    <n v="3200"/>
    <n v="0"/>
    <x v="1"/>
    <x v="1"/>
  </r>
  <r>
    <s v="fa5131f1-39d5-4e0e-adc2-1e6b27f3fcee"/>
    <s v="Michael Williams"/>
    <s v="Michael"/>
    <s v="Williams"/>
    <s v="morrisonsarah@example.org"/>
    <x v="6104"/>
    <d v="2024-10-24T00:00:00"/>
    <x v="0"/>
    <n v="2"/>
    <n v="800"/>
    <n v="0"/>
    <n v="1600"/>
    <n v="1600"/>
    <n v="0"/>
    <x v="0"/>
    <x v="0"/>
  </r>
  <r>
    <s v="0976392b-2138-426e-94c1-1f06dc16e773"/>
    <s v="Hunter Johnson"/>
    <s v="Hunter"/>
    <s v="Johnson"/>
    <s v="tammy91@example.net"/>
    <x v="6105"/>
    <d v="2025-01-23T00:00:00"/>
    <x v="4"/>
    <n v="2"/>
    <n v="1200"/>
    <n v="0"/>
    <n v="2400"/>
    <n v="2400"/>
    <n v="0"/>
    <x v="3"/>
    <x v="0"/>
  </r>
  <r>
    <s v="60cf791b-43fb-4290-97a2-9b23a2c08c85"/>
    <s v="Benjamin Jackson"/>
    <s v="Benjamin"/>
    <s v="Jackson"/>
    <s v="grahamalison@example.net"/>
    <x v="6106"/>
    <d v="2024-06-24T00:00:00"/>
    <x v="2"/>
    <n v="1"/>
    <n v="300"/>
    <n v="0"/>
    <n v="300"/>
    <n v="300"/>
    <n v="0"/>
    <x v="1"/>
    <x v="0"/>
  </r>
  <r>
    <s v="045bcb0f-b850-409f-bd7a-1c3c78ea35dd"/>
    <s v="Jesse Cabrera"/>
    <s v="Jesse"/>
    <s v="Cabrera"/>
    <s v="tamara62@example.net"/>
    <x v="5266"/>
    <d v="2024-08-03T00:00:00"/>
    <x v="4"/>
    <n v="4"/>
    <n v="1200"/>
    <n v="5"/>
    <n v="4800"/>
    <n v="4560"/>
    <n v="-240"/>
    <x v="0"/>
    <x v="0"/>
  </r>
  <r>
    <s v="d9c57eed-54d2-4efd-ae9f-e1db6eefe1b1"/>
    <s v="Anthony Rodriguez"/>
    <s v="Anthony"/>
    <s v="Rodriguez"/>
    <s v="richardstone@example.org"/>
    <x v="6107"/>
    <d v="2025-04-13T00:00:00"/>
    <x v="3"/>
    <n v="2"/>
    <n v="200"/>
    <n v="0"/>
    <n v="400"/>
    <n v="400"/>
    <n v="0"/>
    <x v="4"/>
    <x v="0"/>
  </r>
  <r>
    <s v="b83666a7-61c7-4968-81a1-48b474bfaf72"/>
    <s v="Amanda Suarez"/>
    <s v="Amanda"/>
    <s v="Suarez"/>
    <s v="pjackson@example.org"/>
    <x v="5721"/>
    <d v="2025-01-03T00:00:00"/>
    <x v="5"/>
    <n v="1"/>
    <n v="90"/>
    <n v="0"/>
    <n v="90"/>
    <n v="90"/>
    <n v="0"/>
    <x v="1"/>
    <x v="0"/>
  </r>
  <r>
    <s v="1093fb87-bc48-4c2b-84cd-2e678f58ed77"/>
    <s v="Samuel Jones"/>
    <s v="Samuel"/>
    <s v="Jones"/>
    <s v="kristinehernandez@example.net"/>
    <x v="5813"/>
    <d v="2025-04-05T00:00:00"/>
    <x v="6"/>
    <n v="1"/>
    <n v="120"/>
    <n v="5"/>
    <n v="120"/>
    <n v="114"/>
    <n v="-6"/>
    <x v="1"/>
    <x v="0"/>
  </r>
  <r>
    <s v="86057a60-59bc-4b00-a04e-0eb9b4c870c8"/>
    <s v="Chris Hill"/>
    <s v="Chris"/>
    <s v="Hill"/>
    <s v="olee@example.net"/>
    <x v="6108"/>
    <d v="2024-08-13T00:00:00"/>
    <x v="6"/>
    <n v="3"/>
    <n v="120"/>
    <n v="5"/>
    <n v="360"/>
    <n v="342"/>
    <n v="-18"/>
    <x v="2"/>
    <x v="0"/>
  </r>
  <r>
    <s v="c30915fd-0ff0-4788-9f9c-4415544becd0"/>
    <s v="Sheryl Wilson"/>
    <s v="Sheryl"/>
    <s v="Wilson"/>
    <s v="tatesarah@example.com"/>
    <x v="6109"/>
    <d v="2024-05-21T00:00:00"/>
    <x v="7"/>
    <n v="4"/>
    <n v="150"/>
    <n v="0"/>
    <n v="600"/>
    <n v="600"/>
    <n v="0"/>
    <x v="3"/>
    <x v="0"/>
  </r>
  <r>
    <s v="935804cb-05ce-4a1a-8758-b1bd2efa4f3d"/>
    <s v="Michelle Young"/>
    <s v="Michelle"/>
    <s v="Young"/>
    <s v="dean56@example.org"/>
    <x v="6110"/>
    <d v="2024-11-15T00:00:00"/>
    <x v="1"/>
    <n v="1"/>
    <n v="100"/>
    <n v="10"/>
    <n v="100"/>
    <n v="90"/>
    <n v="-10"/>
    <x v="2"/>
    <x v="0"/>
  </r>
  <r>
    <s v="e0288141-ffc1-4078-a90f-8c7e75ae397f"/>
    <s v="Melissa Burns"/>
    <s v="Melissa"/>
    <s v="Burns"/>
    <s v="rgriffin@example.org"/>
    <x v="5329"/>
    <d v="2024-06-15T00:00:00"/>
    <x v="4"/>
    <n v="1"/>
    <n v="1200"/>
    <n v="10"/>
    <n v="1200"/>
    <n v="1080"/>
    <n v="-120"/>
    <x v="3"/>
    <x v="0"/>
  </r>
  <r>
    <s v="82928406-cd42-47e3-9ac3-c76d43aa1ea0"/>
    <s v="Rachel Jones"/>
    <s v="Rachel"/>
    <s v="Jones"/>
    <s v="michaelwells@example.org"/>
    <x v="1390"/>
    <d v="2024-10-16T00:00:00"/>
    <x v="7"/>
    <n v="3"/>
    <n v="150"/>
    <n v="0"/>
    <n v="450"/>
    <n v="450"/>
    <n v="0"/>
    <x v="2"/>
    <x v="0"/>
  </r>
  <r>
    <s v="26bf500b-81f0-495c-8b3a-d40302744a05"/>
    <s v="Thomas Lee"/>
    <s v="Thomas"/>
    <s v="Lee"/>
    <s v="adkinsbrittany@example.org"/>
    <x v="6111"/>
    <d v="2024-09-23T00:00:00"/>
    <x v="4"/>
    <n v="3"/>
    <n v="1200"/>
    <n v="5"/>
    <n v="3600"/>
    <n v="3420"/>
    <n v="-180"/>
    <x v="0"/>
    <x v="0"/>
  </r>
  <r>
    <s v="367e7f39-c5e9-4546-b84b-0dd7c78cd9f6"/>
    <s v="Penny Washington"/>
    <s v="Penny"/>
    <s v="Washington"/>
    <s v="pyoung@example.com"/>
    <x v="1851"/>
    <d v="2024-12-04T00:00:00"/>
    <x v="7"/>
    <n v="4"/>
    <n v="150"/>
    <n v="10"/>
    <n v="600"/>
    <n v="540"/>
    <n v="-60"/>
    <x v="1"/>
    <x v="0"/>
  </r>
  <r>
    <s v="2652cb04-c568-448c-a804-c6dbe0c78b19"/>
    <s v="Jessica Stevenson"/>
    <s v="Jessica"/>
    <s v="Stevenson"/>
    <s v="uscott@example.com"/>
    <x v="1970"/>
    <d v="2024-08-28T00:00:00"/>
    <x v="1"/>
    <n v="4"/>
    <n v="100"/>
    <n v="15"/>
    <n v="400"/>
    <n v="340"/>
    <n v="-60"/>
    <x v="1"/>
    <x v="0"/>
  </r>
  <r>
    <s v="8e5c2ef1-346d-4252-b5e4-8901c5cf08e3"/>
    <s v="Alejandro Hayes"/>
    <s v="Alejandro"/>
    <s v="Hayes"/>
    <s v="lauracook@example.net"/>
    <x v="4591"/>
    <d v="2024-05-04T00:00:00"/>
    <x v="5"/>
    <n v="2"/>
    <n v="90"/>
    <n v="10"/>
    <n v="180"/>
    <n v="162"/>
    <n v="-18"/>
    <x v="2"/>
    <x v="0"/>
  </r>
  <r>
    <s v="29670d46-956e-4465-8391-22885c1c9dd8"/>
    <s v="Amanda Higgins"/>
    <s v="Amanda"/>
    <s v="Higgins"/>
    <s v="johnbrown@example.net"/>
    <x v="6112"/>
    <d v="2024-04-30T00:00:00"/>
    <x v="2"/>
    <n v="4"/>
    <n v="300"/>
    <n v="15"/>
    <n v="1200"/>
    <n v="1020"/>
    <n v="-180"/>
    <x v="0"/>
    <x v="0"/>
  </r>
  <r>
    <s v="537bce44-ca1c-4fd2-8f41-9bde22a51ad8"/>
    <s v="Rhonda Jensen"/>
    <s v="Rhonda"/>
    <s v="Jensen"/>
    <s v="jgonzalez@example.org"/>
    <x v="6113"/>
    <d v="2024-06-24T00:00:00"/>
    <x v="0"/>
    <n v="4"/>
    <n v="800"/>
    <n v="0"/>
    <n v="3200"/>
    <n v="3200"/>
    <n v="0"/>
    <x v="1"/>
    <x v="0"/>
  </r>
  <r>
    <s v="887baf88-8901-4370-883e-71040780b1e4"/>
    <s v="Stephanie Khan"/>
    <s v="Stephanie"/>
    <s v="Khan"/>
    <s v="micheal88@example.com"/>
    <x v="6114"/>
    <d v="2024-06-04T00:00:00"/>
    <x v="7"/>
    <n v="1"/>
    <n v="150"/>
    <n v="10"/>
    <n v="150"/>
    <n v="135"/>
    <n v="-15"/>
    <x v="4"/>
    <x v="1"/>
  </r>
  <r>
    <s v="cd82f5bb-bbd2-45a3-bb95-18ed2b05c7e0"/>
    <s v="Stephanie Potter"/>
    <s v="Stephanie"/>
    <s v="Potter"/>
    <s v="paul60@example.com"/>
    <x v="6115"/>
    <d v="2024-08-20T00:00:00"/>
    <x v="2"/>
    <n v="4"/>
    <n v="300"/>
    <n v="5"/>
    <n v="1200"/>
    <n v="1140"/>
    <n v="-60"/>
    <x v="1"/>
    <x v="0"/>
  </r>
  <r>
    <s v="44a7400d-8ba0-4352-a6dc-6f73cea6d3b7"/>
    <s v="Monica Livingston"/>
    <s v="Monica"/>
    <s v="Livingston"/>
    <s v="sean88@example.com"/>
    <x v="6116"/>
    <d v="2024-09-03T00:00:00"/>
    <x v="3"/>
    <n v="2"/>
    <n v="200"/>
    <n v="0"/>
    <n v="400"/>
    <n v="400"/>
    <n v="0"/>
    <x v="2"/>
    <x v="0"/>
  </r>
  <r>
    <s v="5c239922-1c81-4ddb-8745-283bc3286f06"/>
    <s v="April Gomez"/>
    <s v="April"/>
    <s v="Gomez"/>
    <s v="kimberly34@example.com"/>
    <x v="4854"/>
    <d v="2024-08-28T00:00:00"/>
    <x v="1"/>
    <n v="2"/>
    <n v="100"/>
    <n v="5"/>
    <n v="200"/>
    <n v="190"/>
    <n v="-10"/>
    <x v="2"/>
    <x v="0"/>
  </r>
  <r>
    <s v="dba669b5-de32-4e6e-bd3a-ba913a41fad8"/>
    <s v="Sarah Galloway"/>
    <s v="Sarah"/>
    <s v="Galloway"/>
    <s v="xfisher@example.com"/>
    <x v="6117"/>
    <d v="2024-06-27T00:00:00"/>
    <x v="3"/>
    <n v="2"/>
    <n v="200"/>
    <n v="0"/>
    <n v="400"/>
    <n v="400"/>
    <n v="0"/>
    <x v="2"/>
    <x v="0"/>
  </r>
  <r>
    <s v="69a68eec-c30a-4fc8-9aaf-23e7da5c11e2"/>
    <s v="Richard Medina"/>
    <s v="Richard"/>
    <s v="Medina"/>
    <s v="qstokes@example.com"/>
    <x v="6118"/>
    <d v="2024-05-23T00:00:00"/>
    <x v="1"/>
    <n v="2"/>
    <n v="100"/>
    <n v="0"/>
    <n v="200"/>
    <n v="200"/>
    <n v="0"/>
    <x v="1"/>
    <x v="0"/>
  </r>
  <r>
    <s v="d152d05e-7104-4d46-927f-06768fece149"/>
    <s v="Ruth Williams"/>
    <s v="Ruth"/>
    <s v="Williams"/>
    <s v="michael98@example.net"/>
    <x v="2861"/>
    <d v="2024-11-25T00:00:00"/>
    <x v="3"/>
    <n v="4"/>
    <n v="200"/>
    <n v="0"/>
    <n v="800"/>
    <n v="800"/>
    <n v="0"/>
    <x v="4"/>
    <x v="0"/>
  </r>
  <r>
    <s v="ab1bca72-726f-4d6d-905b-e4d4d79e5352"/>
    <s v="Thomas Young"/>
    <s v="Thomas"/>
    <s v="Young"/>
    <s v="harrisonmarcus@example.org"/>
    <x v="6119"/>
    <d v="2025-01-14T00:00:00"/>
    <x v="8"/>
    <n v="1"/>
    <n v="50"/>
    <n v="0"/>
    <n v="50"/>
    <n v="50"/>
    <n v="0"/>
    <x v="1"/>
    <x v="0"/>
  </r>
  <r>
    <s v="7c5d671e-8263-4fed-a691-b0a897a3491d"/>
    <s v="Rachel Adams"/>
    <s v="Rachel"/>
    <s v="Adams"/>
    <s v="jonathan85@example.org"/>
    <x v="6120"/>
    <d v="2025-02-04T00:00:00"/>
    <x v="5"/>
    <n v="1"/>
    <n v="90"/>
    <n v="0"/>
    <n v="90"/>
    <n v="90"/>
    <n v="0"/>
    <x v="0"/>
    <x v="0"/>
  </r>
  <r>
    <s v="6f56b0e2-f6ba-43d5-8b17-2f8541ed3350"/>
    <s v="Debra Gregory"/>
    <s v="Debra"/>
    <s v="Gregory"/>
    <s v="dawn99@example.org"/>
    <x v="78"/>
    <d v="2024-11-23T00:00:00"/>
    <x v="1"/>
    <n v="4"/>
    <n v="100"/>
    <n v="15"/>
    <n v="400"/>
    <n v="340"/>
    <n v="-60"/>
    <x v="4"/>
    <x v="0"/>
  </r>
  <r>
    <s v="abd1410f-eda6-4d61-b6a5-093af45ed188"/>
    <s v="Barbara Williams"/>
    <s v="Barbara"/>
    <s v="Williams"/>
    <s v="chungeileen@example.com"/>
    <x v="4667"/>
    <d v="2024-09-08T00:00:00"/>
    <x v="7"/>
    <n v="4"/>
    <n v="150"/>
    <n v="10"/>
    <n v="600"/>
    <n v="540"/>
    <n v="-60"/>
    <x v="0"/>
    <x v="0"/>
  </r>
  <r>
    <s v="2cd09dfb-abbd-4c6d-9a8a-78e5d94a1040"/>
    <s v="Monica Trujillo"/>
    <s v="Monica"/>
    <s v="Trujillo"/>
    <s v="novakbrandon@example.com"/>
    <x v="6121"/>
    <d v="2025-04-07T00:00:00"/>
    <x v="4"/>
    <n v="1"/>
    <n v="1200"/>
    <n v="0"/>
    <n v="1200"/>
    <n v="1200"/>
    <n v="0"/>
    <x v="0"/>
    <x v="0"/>
  </r>
  <r>
    <s v="e0678988-82e8-4f00-bab7-b198d257961f"/>
    <s v="Brian Knight"/>
    <s v="Brian"/>
    <s v="Knight"/>
    <s v="xmaldonado@example.org"/>
    <x v="6122"/>
    <d v="2024-06-19T00:00:00"/>
    <x v="6"/>
    <n v="1"/>
    <n v="120"/>
    <n v="10"/>
    <n v="120"/>
    <n v="108"/>
    <n v="-12"/>
    <x v="4"/>
    <x v="0"/>
  </r>
  <r>
    <s v="ad1858b8-f2d7-49c0-ac2e-98765d7a975a"/>
    <s v="Aaron Diaz"/>
    <s v="Aaron"/>
    <s v="Diaz"/>
    <s v="rebeccareed@example.org"/>
    <x v="6123"/>
    <d v="2024-10-16T00:00:00"/>
    <x v="4"/>
    <n v="4"/>
    <n v="1200"/>
    <n v="0"/>
    <n v="4800"/>
    <n v="4800"/>
    <n v="0"/>
    <x v="2"/>
    <x v="0"/>
  </r>
  <r>
    <s v="af37ccfa-ad45-4749-930f-0b5b2f1c3dc9"/>
    <s v="James Moore"/>
    <s v="James"/>
    <s v="Moore"/>
    <s v="billyrobertson@example.org"/>
    <x v="6124"/>
    <d v="2024-06-17T00:00:00"/>
    <x v="3"/>
    <n v="1"/>
    <n v="200"/>
    <n v="10"/>
    <n v="200"/>
    <n v="180"/>
    <n v="-20"/>
    <x v="0"/>
    <x v="0"/>
  </r>
  <r>
    <s v="30512046-175c-435b-b9d2-b6140c096bcf"/>
    <s v="Kristopher Cervantes"/>
    <s v="Kristopher"/>
    <s v="Cervantes"/>
    <s v="nstewart@example.com"/>
    <x v="6125"/>
    <d v="2024-11-18T00:00:00"/>
    <x v="6"/>
    <n v="1"/>
    <n v="120"/>
    <n v="0"/>
    <n v="120"/>
    <n v="120"/>
    <n v="0"/>
    <x v="0"/>
    <x v="0"/>
  </r>
  <r>
    <s v="1636343a-9a33-4b52-8e52-221e14c0f184"/>
    <s v="Julia Murray"/>
    <s v="Julia"/>
    <s v="Murray"/>
    <s v="deborah40@example.net"/>
    <x v="2354"/>
    <d v="2025-01-05T00:00:00"/>
    <x v="0"/>
    <n v="4"/>
    <n v="800"/>
    <n v="10"/>
    <n v="3200"/>
    <n v="2880"/>
    <n v="-320"/>
    <x v="4"/>
    <x v="0"/>
  </r>
  <r>
    <s v="086195c4-2430-4066-8dcb-9f322e6ca021"/>
    <s v="Kevin Leonard"/>
    <s v="Kevin"/>
    <s v="Leonard"/>
    <s v="luismullins@example.org"/>
    <x v="157"/>
    <d v="2024-09-16T00:00:00"/>
    <x v="8"/>
    <n v="4"/>
    <n v="50"/>
    <n v="5"/>
    <n v="200"/>
    <n v="190"/>
    <n v="-10"/>
    <x v="2"/>
    <x v="0"/>
  </r>
  <r>
    <s v="69454cdb-8371-4bb3-b4f9-d275d2989f1d"/>
    <s v="Jessica Ellison"/>
    <s v="Jessica"/>
    <s v="Ellison"/>
    <s v="cevans@example.com"/>
    <x v="6126"/>
    <d v="2024-07-19T00:00:00"/>
    <x v="0"/>
    <n v="3"/>
    <n v="800"/>
    <n v="0"/>
    <n v="2400"/>
    <n v="2400"/>
    <n v="0"/>
    <x v="2"/>
    <x v="0"/>
  </r>
  <r>
    <s v="543f8116-b3d7-4b99-8b23-02c20a106750"/>
    <s v="Bradley Estrada"/>
    <s v="Bradley"/>
    <s v="Estrada"/>
    <s v="bball@example.org"/>
    <x v="2833"/>
    <d v="2024-10-03T00:00:00"/>
    <x v="1"/>
    <n v="2"/>
    <n v="100"/>
    <n v="5"/>
    <n v="200"/>
    <n v="190"/>
    <n v="-10"/>
    <x v="4"/>
    <x v="0"/>
  </r>
  <r>
    <s v="a2f1c789-3934-4db5-ba33-61c495013588"/>
    <s v="Natalie Cain"/>
    <s v="Natalie"/>
    <s v="Cain"/>
    <s v="erinestrada@example.net"/>
    <x v="6127"/>
    <d v="2025-01-03T00:00:00"/>
    <x v="6"/>
    <n v="1"/>
    <n v="120"/>
    <n v="15"/>
    <n v="120"/>
    <n v="102"/>
    <n v="-18"/>
    <x v="4"/>
    <x v="0"/>
  </r>
  <r>
    <s v="e4cee509-217a-4255-922f-b3beca184e53"/>
    <s v="Kimberly Powers"/>
    <s v="Kimberly"/>
    <s v="Powers"/>
    <s v="antonio56@example.org"/>
    <x v="6128"/>
    <d v="2025-02-11T00:00:00"/>
    <x v="6"/>
    <n v="4"/>
    <n v="120"/>
    <n v="5"/>
    <n v="480"/>
    <n v="456"/>
    <n v="-24"/>
    <x v="4"/>
    <x v="0"/>
  </r>
  <r>
    <s v="85e30d61-7115-4f5d-a966-aaecb02dbf20"/>
    <s v="Justin Jones"/>
    <s v="Justin"/>
    <s v="Jones"/>
    <s v="liuscott@example.net"/>
    <x v="6129"/>
    <d v="2025-01-31T00:00:00"/>
    <x v="6"/>
    <n v="2"/>
    <n v="120"/>
    <n v="0"/>
    <n v="240"/>
    <n v="240"/>
    <n v="0"/>
    <x v="4"/>
    <x v="0"/>
  </r>
  <r>
    <s v="c0681aab-49c2-4258-8468-ab5360de3ee1"/>
    <s v="Brandon Burns"/>
    <s v="Brandon"/>
    <s v="Burns"/>
    <s v="bradfordashley@example.net"/>
    <x v="6130"/>
    <d v="2025-03-22T00:00:00"/>
    <x v="6"/>
    <n v="3"/>
    <n v="120"/>
    <n v="0"/>
    <n v="360"/>
    <n v="360"/>
    <n v="0"/>
    <x v="4"/>
    <x v="0"/>
  </r>
  <r>
    <s v="5c85080f-ac29-465c-b364-5d9880d2ad5c"/>
    <s v="Nicole Bell"/>
    <s v="Nicole"/>
    <s v="Bell"/>
    <s v="christinethomas@example.net"/>
    <x v="6131"/>
    <d v="2024-09-24T00:00:00"/>
    <x v="5"/>
    <n v="4"/>
    <n v="90"/>
    <n v="0"/>
    <n v="360"/>
    <n v="360"/>
    <n v="0"/>
    <x v="1"/>
    <x v="0"/>
  </r>
  <r>
    <s v="2a39ff01-8817-4f40-ad67-6ced1dd4bd46"/>
    <s v="Christy Deleon"/>
    <s v="Christy"/>
    <s v="Deleon"/>
    <s v="diane94@example.com"/>
    <x v="6132"/>
    <d v="2024-11-08T00:00:00"/>
    <x v="2"/>
    <n v="4"/>
    <n v="300"/>
    <n v="0"/>
    <n v="1200"/>
    <n v="1200"/>
    <n v="0"/>
    <x v="2"/>
    <x v="0"/>
  </r>
  <r>
    <s v="c1d70c88-85fa-4f51-9bd5-c0b654b0bec1"/>
    <s v="Ashley Robbins"/>
    <s v="Ashley"/>
    <s v="Robbins"/>
    <s v="rward@example.org"/>
    <x v="6133"/>
    <d v="2024-10-19T00:00:00"/>
    <x v="7"/>
    <n v="2"/>
    <n v="150"/>
    <n v="0"/>
    <n v="300"/>
    <n v="300"/>
    <n v="0"/>
    <x v="0"/>
    <x v="0"/>
  </r>
  <r>
    <s v="65129f9e-2bee-41ac-9dfd-bb2937f9b021"/>
    <s v="Breanna Gonzalez"/>
    <s v="Breanna"/>
    <s v="Gonzalez"/>
    <s v="eortiz@example.net"/>
    <x v="1122"/>
    <d v="2024-07-19T00:00:00"/>
    <x v="8"/>
    <n v="4"/>
    <n v="50"/>
    <n v="0"/>
    <n v="200"/>
    <n v="200"/>
    <n v="0"/>
    <x v="3"/>
    <x v="0"/>
  </r>
  <r>
    <s v="d91286a8-e0bf-4fc7-bafb-a4c21fc0ae93"/>
    <s v="Jeffrey Payne"/>
    <s v="Jeffrey"/>
    <s v="Payne"/>
    <s v="debrafranco@example.org"/>
    <x v="6134"/>
    <d v="2024-10-24T00:00:00"/>
    <x v="6"/>
    <n v="3"/>
    <n v="120"/>
    <n v="0"/>
    <n v="360"/>
    <n v="360"/>
    <n v="0"/>
    <x v="3"/>
    <x v="0"/>
  </r>
  <r>
    <s v="12aa88f5-4b53-4fd4-a69a-970d28cb8e07"/>
    <s v="Natalie Little"/>
    <s v="Natalie"/>
    <s v="Little"/>
    <s v="qlee@example.com"/>
    <x v="6135"/>
    <d v="2024-09-20T00:00:00"/>
    <x v="8"/>
    <n v="2"/>
    <n v="50"/>
    <n v="0"/>
    <n v="100"/>
    <n v="100"/>
    <n v="0"/>
    <x v="3"/>
    <x v="0"/>
  </r>
  <r>
    <s v="0b5deb01-b91a-4021-8cb9-73f882aead67"/>
    <s v="Kathleen Hale"/>
    <s v="Kathleen"/>
    <s v="Hale"/>
    <s v="mbarnett@example.com"/>
    <x v="6136"/>
    <d v="2024-07-22T00:00:00"/>
    <x v="6"/>
    <n v="2"/>
    <n v="120"/>
    <n v="0"/>
    <n v="240"/>
    <n v="240"/>
    <n v="0"/>
    <x v="3"/>
    <x v="0"/>
  </r>
  <r>
    <s v="a5e0bf8c-b118-499c-9d44-f0ba3e6b0041"/>
    <s v="Aaron Smith"/>
    <s v="Aaron"/>
    <s v="Smith"/>
    <s v="nromero@example.org"/>
    <x v="6137"/>
    <d v="2024-10-14T00:00:00"/>
    <x v="6"/>
    <n v="3"/>
    <n v="120"/>
    <n v="0"/>
    <n v="360"/>
    <n v="360"/>
    <n v="0"/>
    <x v="1"/>
    <x v="0"/>
  </r>
  <r>
    <s v="2f857489-6b40-4dbd-9bf7-8352cbe27221"/>
    <s v="Denise Frye"/>
    <s v="Denise"/>
    <s v="Frye"/>
    <s v="imorgan@example.org"/>
    <x v="6138"/>
    <d v="2024-11-29T00:00:00"/>
    <x v="7"/>
    <n v="2"/>
    <n v="150"/>
    <n v="0"/>
    <n v="300"/>
    <n v="300"/>
    <n v="0"/>
    <x v="3"/>
    <x v="0"/>
  </r>
  <r>
    <s v="e3792a8e-6eac-47bb-8f78-f55c451394a0"/>
    <s v="Jason Smith MD"/>
    <s v="Jason"/>
    <s v="MD"/>
    <s v="jonespeter@example.com"/>
    <x v="6139"/>
    <d v="2025-01-27T00:00:00"/>
    <x v="3"/>
    <n v="4"/>
    <n v="200"/>
    <n v="0"/>
    <n v="800"/>
    <n v="800"/>
    <n v="0"/>
    <x v="0"/>
    <x v="1"/>
  </r>
  <r>
    <s v="09692633-7244-4a77-9881-7bf8c53b8e1f"/>
    <s v="Rebecca Chandler"/>
    <s v="Rebecca"/>
    <s v="Chandler"/>
    <s v="douglas09@example.net"/>
    <x v="6140"/>
    <d v="2024-12-02T00:00:00"/>
    <x v="7"/>
    <n v="1"/>
    <n v="150"/>
    <n v="0"/>
    <n v="150"/>
    <n v="150"/>
    <n v="0"/>
    <x v="4"/>
    <x v="0"/>
  </r>
  <r>
    <s v="0ba9c7b2-a4f5-440c-9f84-7ae80cf3399f"/>
    <s v="Anna Cooley"/>
    <s v="Anna"/>
    <s v="Cooley"/>
    <s v="dhampton@example.net"/>
    <x v="6141"/>
    <d v="2024-09-12T00:00:00"/>
    <x v="3"/>
    <n v="4"/>
    <n v="200"/>
    <n v="0"/>
    <n v="800"/>
    <n v="800"/>
    <n v="0"/>
    <x v="1"/>
    <x v="0"/>
  </r>
  <r>
    <s v="8b759a15-e38f-42e9-bffa-f286e27ff53e"/>
    <s v="Zachary Mills"/>
    <s v="Zachary"/>
    <s v="Mills"/>
    <s v="elizabethsmith@example.org"/>
    <x v="6142"/>
    <d v="2024-12-04T00:00:00"/>
    <x v="3"/>
    <n v="2"/>
    <n v="200"/>
    <n v="10"/>
    <n v="400"/>
    <n v="360"/>
    <n v="-40"/>
    <x v="4"/>
    <x v="0"/>
  </r>
  <r>
    <s v="af11e7b3-dbf3-4e3e-8389-924b12ee1082"/>
    <s v="Erica Olson"/>
    <s v="Erica"/>
    <s v="Olson"/>
    <s v="whitebryan@example.net"/>
    <x v="6143"/>
    <d v="2024-07-11T00:00:00"/>
    <x v="4"/>
    <n v="2"/>
    <n v="1200"/>
    <n v="0"/>
    <n v="2400"/>
    <n v="2400"/>
    <n v="0"/>
    <x v="3"/>
    <x v="0"/>
  </r>
  <r>
    <s v="e1473f93-1338-499d-80c0-640eee0de50a"/>
    <s v="Miss Kristen Burns"/>
    <s v="Miss"/>
    <s v="Burns"/>
    <s v="christinawright@example.org"/>
    <x v="6144"/>
    <d v="2024-06-30T00:00:00"/>
    <x v="7"/>
    <n v="2"/>
    <n v="150"/>
    <n v="0"/>
    <n v="300"/>
    <n v="300"/>
    <n v="0"/>
    <x v="1"/>
    <x v="0"/>
  </r>
  <r>
    <s v="8b162209-997f-4879-a1d9-786d06073c26"/>
    <s v="Anthony Henderson"/>
    <s v="Anthony"/>
    <s v="Henderson"/>
    <s v="navarrojackie@example.net"/>
    <x v="6145"/>
    <d v="2024-12-19T00:00:00"/>
    <x v="7"/>
    <n v="4"/>
    <n v="150"/>
    <n v="5"/>
    <n v="600"/>
    <n v="570"/>
    <n v="-30"/>
    <x v="1"/>
    <x v="0"/>
  </r>
  <r>
    <s v="8d56f285-c13b-4a12-8dde-26888ff087b5"/>
    <s v="Kevin Hill"/>
    <s v="Kevin"/>
    <s v="Hill"/>
    <s v="gonzalesamanda@example.net"/>
    <x v="6146"/>
    <d v="2024-11-25T00:00:00"/>
    <x v="0"/>
    <n v="4"/>
    <n v="800"/>
    <n v="0"/>
    <n v="3200"/>
    <n v="3200"/>
    <n v="0"/>
    <x v="0"/>
    <x v="0"/>
  </r>
  <r>
    <s v="90a05774-f2d9-4406-9e9d-b7facb77a6b7"/>
    <s v="Curtis Carpenter"/>
    <s v="Curtis"/>
    <s v="Carpenter"/>
    <s v="ronaldclark@example.org"/>
    <x v="6147"/>
    <d v="2025-03-14T00:00:00"/>
    <x v="3"/>
    <n v="4"/>
    <n v="200"/>
    <n v="0"/>
    <n v="800"/>
    <n v="800"/>
    <n v="0"/>
    <x v="3"/>
    <x v="0"/>
  </r>
  <r>
    <s v="df7f5efd-efcc-4e24-815a-1d4daef741f5"/>
    <s v="Brittney Hamilton"/>
    <s v="Brittney"/>
    <s v="Hamilton"/>
    <s v="nlong@example.org"/>
    <x v="6148"/>
    <d v="2024-11-17T00:00:00"/>
    <x v="7"/>
    <n v="1"/>
    <n v="150"/>
    <n v="0"/>
    <n v="150"/>
    <n v="150"/>
    <n v="0"/>
    <x v="4"/>
    <x v="0"/>
  </r>
  <r>
    <s v="b2fba555-c4d4-492a-83a6-7c78afab8446"/>
    <s v="Megan Mason"/>
    <s v="Megan"/>
    <s v="Mason"/>
    <s v="burnettmadison@example.com"/>
    <x v="4566"/>
    <d v="2024-06-09T00:00:00"/>
    <x v="8"/>
    <n v="3"/>
    <n v="50"/>
    <n v="10"/>
    <n v="150"/>
    <n v="135"/>
    <n v="-15"/>
    <x v="1"/>
    <x v="0"/>
  </r>
  <r>
    <s v="7c69e9d6-54be-4208-939b-94f34bb70f1d"/>
    <s v="Gerald Paul"/>
    <s v="Gerald"/>
    <s v="Paul"/>
    <s v="wilkinsjonathan@example.net"/>
    <x v="6149"/>
    <d v="2024-11-12T00:00:00"/>
    <x v="4"/>
    <n v="3"/>
    <n v="1200"/>
    <n v="0"/>
    <n v="3600"/>
    <n v="3600"/>
    <n v="0"/>
    <x v="3"/>
    <x v="0"/>
  </r>
  <r>
    <s v="09e6fe60-389d-4cfe-91cd-9fccb1684438"/>
    <s v="Savannah Cole"/>
    <s v="Savannah"/>
    <s v="Cole"/>
    <s v="kwolfe@example.org"/>
    <x v="6150"/>
    <d v="2024-08-30T00:00:00"/>
    <x v="3"/>
    <n v="2"/>
    <n v="200"/>
    <n v="5"/>
    <n v="400"/>
    <n v="380"/>
    <n v="-20"/>
    <x v="1"/>
    <x v="0"/>
  </r>
  <r>
    <s v="92fc4944-dcd9-4efc-89ca-7b0fd455479f"/>
    <s v="Raven Taylor"/>
    <s v="Raven"/>
    <s v="Taylor"/>
    <s v="megan87@example.net"/>
    <x v="6151"/>
    <d v="2024-06-13T00:00:00"/>
    <x v="1"/>
    <n v="3"/>
    <n v="100"/>
    <n v="5"/>
    <n v="300"/>
    <n v="285"/>
    <n v="-15"/>
    <x v="2"/>
    <x v="0"/>
  </r>
  <r>
    <s v="a43c3682-0ae8-4232-a4f7-a74f793847db"/>
    <s v="Ronnie Nguyen"/>
    <s v="Ronnie"/>
    <s v="Nguyen"/>
    <s v="brennanerin@example.org"/>
    <x v="527"/>
    <d v="2024-07-12T00:00:00"/>
    <x v="1"/>
    <n v="2"/>
    <n v="100"/>
    <n v="0"/>
    <n v="200"/>
    <n v="200"/>
    <n v="0"/>
    <x v="1"/>
    <x v="0"/>
  </r>
  <r>
    <s v="1a91e035-8eb6-489a-b2dc-671abc26e782"/>
    <s v="Jessica Ortega"/>
    <s v="Jessica"/>
    <s v="Ortega"/>
    <s v="taralyons@example.org"/>
    <x v="6152"/>
    <d v="2024-06-18T00:00:00"/>
    <x v="2"/>
    <n v="3"/>
    <n v="300"/>
    <n v="0"/>
    <n v="900"/>
    <n v="900"/>
    <n v="0"/>
    <x v="3"/>
    <x v="1"/>
  </r>
  <r>
    <s v="18f2bc84-e6c3-4939-bb64-da49e8463ffd"/>
    <s v="Christian Obrien"/>
    <s v="Christian"/>
    <s v="Obrien"/>
    <s v="walkerpaul@example.net"/>
    <x v="6153"/>
    <d v="2024-07-27T00:00:00"/>
    <x v="6"/>
    <n v="3"/>
    <n v="120"/>
    <n v="10"/>
    <n v="360"/>
    <n v="324"/>
    <n v="-36"/>
    <x v="3"/>
    <x v="0"/>
  </r>
  <r>
    <s v="f81581a4-015a-4274-b68b-52b02f14d8c2"/>
    <s v="Kyle Butler"/>
    <s v="Kyle"/>
    <s v="Butler"/>
    <s v="elewis@example.com"/>
    <x v="6154"/>
    <d v="2025-04-07T00:00:00"/>
    <x v="3"/>
    <n v="1"/>
    <n v="200"/>
    <n v="0"/>
    <n v="200"/>
    <n v="200"/>
    <n v="0"/>
    <x v="1"/>
    <x v="0"/>
  </r>
  <r>
    <s v="8bfe537b-ebdf-47d0-829e-38f089c5b31b"/>
    <s v="Jennifer Butler"/>
    <s v="Jennifer"/>
    <s v="Butler"/>
    <s v="johnandrews@example.com"/>
    <x v="6155"/>
    <d v="2025-01-06T00:00:00"/>
    <x v="6"/>
    <n v="3"/>
    <n v="120"/>
    <n v="0"/>
    <n v="360"/>
    <n v="360"/>
    <n v="0"/>
    <x v="0"/>
    <x v="0"/>
  </r>
  <r>
    <s v="7a487318-bbe1-4143-b236-f6e984dcc28e"/>
    <s v="Monica Reeves"/>
    <s v="Monica"/>
    <s v="Reeves"/>
    <s v="normanmendez@example.net"/>
    <x v="1180"/>
    <d v="2025-01-15T00:00:00"/>
    <x v="8"/>
    <n v="2"/>
    <n v="50"/>
    <n v="0"/>
    <n v="100"/>
    <n v="100"/>
    <n v="0"/>
    <x v="0"/>
    <x v="0"/>
  </r>
  <r>
    <s v="410f5a01-2217-4f76-9b2c-ee83b3d40f07"/>
    <s v="Billy Harrington"/>
    <s v="Billy"/>
    <s v="Harrington"/>
    <s v="gmalone@example.com"/>
    <x v="6156"/>
    <d v="2024-08-29T00:00:00"/>
    <x v="0"/>
    <n v="1"/>
    <n v="800"/>
    <n v="0"/>
    <n v="800"/>
    <n v="800"/>
    <n v="0"/>
    <x v="4"/>
    <x v="0"/>
  </r>
  <r>
    <s v="44f39fd5-b075-4fd9-bbd8-84e015ef0770"/>
    <s v="Barry Schmidt"/>
    <s v="Barry"/>
    <s v="Schmidt"/>
    <s v="youngjulie@example.com"/>
    <x v="6157"/>
    <d v="2024-07-05T00:00:00"/>
    <x v="6"/>
    <n v="4"/>
    <n v="120"/>
    <n v="5"/>
    <n v="480"/>
    <n v="456"/>
    <n v="-24"/>
    <x v="2"/>
    <x v="0"/>
  </r>
  <r>
    <s v="6bb29b58-1ff5-46bc-9c69-be82496a9ede"/>
    <s v="Jill Monroe"/>
    <s v="Jill"/>
    <s v="Monroe"/>
    <s v="ralphmitchell@example.net"/>
    <x v="6158"/>
    <d v="2024-10-16T00:00:00"/>
    <x v="1"/>
    <n v="3"/>
    <n v="100"/>
    <n v="10"/>
    <n v="300"/>
    <n v="270"/>
    <n v="-30"/>
    <x v="1"/>
    <x v="0"/>
  </r>
  <r>
    <s v="aecc9e95-1cde-4201-bc4a-dfac957897e4"/>
    <s v="Rachel Thompson"/>
    <s v="Rachel"/>
    <s v="Thompson"/>
    <s v="vanessawalker@example.org"/>
    <x v="6159"/>
    <d v="2024-07-19T00:00:00"/>
    <x v="2"/>
    <n v="3"/>
    <n v="300"/>
    <n v="0"/>
    <n v="900"/>
    <n v="900"/>
    <n v="0"/>
    <x v="2"/>
    <x v="0"/>
  </r>
  <r>
    <s v="627e80ae-c526-45d7-bb77-c9b4bdc92cbb"/>
    <s v="Billy Robinson"/>
    <s v="Billy"/>
    <s v="Robinson"/>
    <s v="erin16@example.net"/>
    <x v="6160"/>
    <d v="2024-06-28T00:00:00"/>
    <x v="6"/>
    <n v="2"/>
    <n v="120"/>
    <n v="0"/>
    <n v="240"/>
    <n v="240"/>
    <n v="0"/>
    <x v="1"/>
    <x v="0"/>
  </r>
  <r>
    <s v="3cfb3798-886a-4229-88fb-3ed2e23e2449"/>
    <s v="Frank Garcia"/>
    <s v="Frank"/>
    <s v="Garcia"/>
    <s v="eric77@example.com"/>
    <x v="6161"/>
    <d v="2024-07-02T00:00:00"/>
    <x v="3"/>
    <n v="1"/>
    <n v="200"/>
    <n v="10"/>
    <n v="200"/>
    <n v="180"/>
    <n v="-20"/>
    <x v="3"/>
    <x v="0"/>
  </r>
  <r>
    <s v="785538ec-08d9-4959-8734-0060fb5b36b0"/>
    <s v="Melanie Rodgers"/>
    <s v="Melanie"/>
    <s v="Rodgers"/>
    <s v="garciagary@example.com"/>
    <x v="6162"/>
    <d v="2025-04-13T00:00:00"/>
    <x v="4"/>
    <n v="3"/>
    <n v="1200"/>
    <n v="0"/>
    <n v="3600"/>
    <n v="3600"/>
    <n v="0"/>
    <x v="4"/>
    <x v="0"/>
  </r>
  <r>
    <s v="f71efaef-f90c-44f5-9856-6886465e156c"/>
    <s v="Jason Williams"/>
    <s v="Jason"/>
    <s v="Williams"/>
    <s v="yowens@example.net"/>
    <x v="2699"/>
    <d v="2024-06-30T00:00:00"/>
    <x v="7"/>
    <n v="3"/>
    <n v="150"/>
    <n v="0"/>
    <n v="450"/>
    <n v="450"/>
    <n v="0"/>
    <x v="4"/>
    <x v="0"/>
  </r>
  <r>
    <s v="f1a810ab-5ede-4dbd-851f-225978d640e6"/>
    <s v="Jason Little"/>
    <s v="Jason"/>
    <s v="Little"/>
    <s v="rogersdawn@example.net"/>
    <x v="1855"/>
    <d v="2024-07-24T00:00:00"/>
    <x v="1"/>
    <n v="2"/>
    <n v="100"/>
    <n v="0"/>
    <n v="200"/>
    <n v="200"/>
    <n v="0"/>
    <x v="2"/>
    <x v="0"/>
  </r>
  <r>
    <s v="75591a7d-ebfb-4609-8fdc-bf1ef693a32d"/>
    <s v="Kerri Jackson"/>
    <s v="Kerri"/>
    <s v="Jackson"/>
    <s v="erica46@example.net"/>
    <x v="6163"/>
    <d v="2025-03-18T00:00:00"/>
    <x v="3"/>
    <n v="1"/>
    <n v="200"/>
    <n v="5"/>
    <n v="200"/>
    <n v="190"/>
    <n v="-10"/>
    <x v="2"/>
    <x v="0"/>
  </r>
  <r>
    <s v="ec27f639-ebf1-4e65-8527-9ff7aaf04f42"/>
    <s v="Corey Hanson"/>
    <s v="Corey"/>
    <s v="Hanson"/>
    <s v="mnolan@example.org"/>
    <x v="6164"/>
    <d v="2024-07-02T00:00:00"/>
    <x v="0"/>
    <n v="4"/>
    <n v="800"/>
    <n v="0"/>
    <n v="3200"/>
    <n v="3200"/>
    <n v="0"/>
    <x v="2"/>
    <x v="0"/>
  </r>
  <r>
    <s v="1d6e2bde-a3d7-4ce5-bf5f-51379cb59214"/>
    <s v="Samantha Brown"/>
    <s v="Samantha"/>
    <s v="Brown"/>
    <s v="laurenrobinson@example.org"/>
    <x v="6165"/>
    <d v="2024-04-26T00:00:00"/>
    <x v="7"/>
    <n v="2"/>
    <n v="150"/>
    <n v="0"/>
    <n v="300"/>
    <n v="300"/>
    <n v="0"/>
    <x v="2"/>
    <x v="0"/>
  </r>
  <r>
    <s v="da5101c4-0a1e-45d5-ac5d-a413effc9bab"/>
    <s v="Richard Smith"/>
    <s v="Richard"/>
    <s v="Smith"/>
    <s v="gmcknight@example.com"/>
    <x v="6166"/>
    <d v="2025-01-26T00:00:00"/>
    <x v="1"/>
    <n v="3"/>
    <n v="100"/>
    <n v="10"/>
    <n v="300"/>
    <n v="270"/>
    <n v="-30"/>
    <x v="4"/>
    <x v="0"/>
  </r>
  <r>
    <s v="43902ce3-24c0-4d07-9dce-8a957f4b4e26"/>
    <s v="Joseph Franklin"/>
    <s v="Joseph"/>
    <s v="Franklin"/>
    <s v="porterkayla@example.com"/>
    <x v="6167"/>
    <d v="2025-03-03T00:00:00"/>
    <x v="8"/>
    <n v="1"/>
    <n v="50"/>
    <n v="0"/>
    <n v="50"/>
    <n v="50"/>
    <n v="0"/>
    <x v="1"/>
    <x v="0"/>
  </r>
  <r>
    <s v="44868e16-9a12-4f4c-a099-e4b58b162094"/>
    <s v="Alexander Carroll"/>
    <s v="Alexander"/>
    <s v="Carroll"/>
    <s v="patrick29@example.org"/>
    <x v="6168"/>
    <d v="2024-09-05T00:00:00"/>
    <x v="8"/>
    <n v="3"/>
    <n v="50"/>
    <n v="0"/>
    <n v="150"/>
    <n v="150"/>
    <n v="0"/>
    <x v="2"/>
    <x v="0"/>
  </r>
  <r>
    <s v="4217dbdf-1b21-49a0-950d-1130af1440ed"/>
    <s v="Tina Thompson"/>
    <s v="Tina"/>
    <s v="Thompson"/>
    <s v="iparks@example.net"/>
    <x v="6169"/>
    <d v="2025-04-20T00:00:00"/>
    <x v="6"/>
    <n v="4"/>
    <n v="120"/>
    <n v="0"/>
    <n v="480"/>
    <n v="480"/>
    <n v="0"/>
    <x v="0"/>
    <x v="0"/>
  </r>
  <r>
    <s v="65da8585-c458-44a7-b037-22689ef37944"/>
    <s v="Darlene Flynn"/>
    <s v="Darlene"/>
    <s v="Flynn"/>
    <s v="leecameron@example.net"/>
    <x v="6170"/>
    <d v="2024-06-28T00:00:00"/>
    <x v="4"/>
    <n v="3"/>
    <n v="1200"/>
    <n v="5"/>
    <n v="3600"/>
    <n v="3420"/>
    <n v="-180"/>
    <x v="3"/>
    <x v="0"/>
  </r>
  <r>
    <s v="fbe2df15-bf7f-45ca-9cf9-1891af37ecd6"/>
    <s v="Tammie Kent"/>
    <s v="Tammie"/>
    <s v="Kent"/>
    <s v="patricia54@example.com"/>
    <x v="4569"/>
    <d v="2024-07-11T00:00:00"/>
    <x v="8"/>
    <n v="3"/>
    <n v="50"/>
    <n v="5"/>
    <n v="150"/>
    <n v="142.5"/>
    <n v="-7.5"/>
    <x v="3"/>
    <x v="0"/>
  </r>
  <r>
    <s v="97a79450-a7cb-4031-a46d-dc30ac2125bd"/>
    <s v="James Lewis"/>
    <s v="James"/>
    <s v="Lewis"/>
    <s v="nwong@example.net"/>
    <x v="6171"/>
    <d v="2024-12-16T00:00:00"/>
    <x v="2"/>
    <n v="3"/>
    <n v="300"/>
    <n v="0"/>
    <n v="900"/>
    <n v="900"/>
    <n v="0"/>
    <x v="1"/>
    <x v="1"/>
  </r>
  <r>
    <s v="c7352f99-729c-4369-b10d-603315b4388b"/>
    <s v="Evan Ruiz"/>
    <s v="Evan"/>
    <s v="Ruiz"/>
    <s v="tmarsh@example.org"/>
    <x v="6172"/>
    <d v="2025-02-08T00:00:00"/>
    <x v="8"/>
    <n v="4"/>
    <n v="50"/>
    <n v="0"/>
    <n v="200"/>
    <n v="200"/>
    <n v="0"/>
    <x v="1"/>
    <x v="0"/>
  </r>
  <r>
    <s v="83d35fd4-db3a-44b8-b612-99fb082466de"/>
    <s v="William Parker"/>
    <s v="William"/>
    <s v="Parker"/>
    <s v="alexander18@example.org"/>
    <x v="6173"/>
    <d v="2025-02-13T00:00:00"/>
    <x v="8"/>
    <n v="4"/>
    <n v="50"/>
    <n v="0"/>
    <n v="200"/>
    <n v="200"/>
    <n v="0"/>
    <x v="3"/>
    <x v="0"/>
  </r>
  <r>
    <s v="89a23fda-3f87-4fb6-8a78-ec9246e95964"/>
    <s v="Melissa Lane"/>
    <s v="Melissa"/>
    <s v="Lane"/>
    <s v="suzannekelley@example.org"/>
    <x v="6174"/>
    <d v="2024-04-27T00:00:00"/>
    <x v="1"/>
    <n v="2"/>
    <n v="100"/>
    <n v="0"/>
    <n v="200"/>
    <n v="200"/>
    <n v="0"/>
    <x v="2"/>
    <x v="0"/>
  </r>
  <r>
    <s v="8203ea2a-395e-45c3-b0dd-5f9139ededda"/>
    <s v="Sharon Flynn"/>
    <s v="Sharon"/>
    <s v="Flynn"/>
    <s v="johngrant@example.org"/>
    <x v="6175"/>
    <d v="2024-06-25T00:00:00"/>
    <x v="8"/>
    <n v="1"/>
    <n v="50"/>
    <n v="5"/>
    <n v="50"/>
    <n v="47.5"/>
    <n v="-2.5"/>
    <x v="2"/>
    <x v="0"/>
  </r>
  <r>
    <s v="354f3b4e-ecb6-4c8a-8a12-b81c90ff2fb2"/>
    <s v="Crystal Tapia"/>
    <s v="Crystal"/>
    <s v="Tapia"/>
    <s v="erin30@example.com"/>
    <x v="6176"/>
    <d v="2024-08-03T00:00:00"/>
    <x v="8"/>
    <n v="3"/>
    <n v="50"/>
    <n v="0"/>
    <n v="150"/>
    <n v="150"/>
    <n v="0"/>
    <x v="1"/>
    <x v="0"/>
  </r>
  <r>
    <s v="827b5cbb-5d37-4dcb-85b2-8916d9dfcfd6"/>
    <s v="Brooke Harris"/>
    <s v="Brooke"/>
    <s v="Harris"/>
    <s v="lambertana@example.org"/>
    <x v="6177"/>
    <d v="2024-09-30T00:00:00"/>
    <x v="7"/>
    <n v="1"/>
    <n v="150"/>
    <n v="0"/>
    <n v="150"/>
    <n v="150"/>
    <n v="0"/>
    <x v="4"/>
    <x v="0"/>
  </r>
  <r>
    <s v="47335e16-93a1-4e3e-9fb6-d5562510f55f"/>
    <s v="Bill Moon Jr."/>
    <s v="Bill"/>
    <s v="Jr."/>
    <s v="kjohnson@example.net"/>
    <x v="6178"/>
    <d v="2024-12-18T00:00:00"/>
    <x v="2"/>
    <n v="1"/>
    <n v="300"/>
    <n v="0"/>
    <n v="300"/>
    <n v="300"/>
    <n v="0"/>
    <x v="2"/>
    <x v="0"/>
  </r>
  <r>
    <s v="dab731c8-f753-4e19-b6de-34ffcb7264e0"/>
    <s v="Brandy Stephens"/>
    <s v="Brandy"/>
    <s v="Stephens"/>
    <s v="matthew02@example.com"/>
    <x v="6179"/>
    <d v="2025-03-11T00:00:00"/>
    <x v="2"/>
    <n v="3"/>
    <n v="300"/>
    <n v="10"/>
    <n v="900"/>
    <n v="810"/>
    <n v="-90"/>
    <x v="1"/>
    <x v="0"/>
  </r>
  <r>
    <s v="6898b522-c7d8-4f70-a60d-0a8cbde3d71e"/>
    <s v="Kelly Castro"/>
    <s v="Kelly"/>
    <s v="Castro"/>
    <s v="harrisondonald@example.net"/>
    <x v="6180"/>
    <d v="2024-08-25T00:00:00"/>
    <x v="6"/>
    <n v="1"/>
    <n v="120"/>
    <n v="0"/>
    <n v="120"/>
    <n v="120"/>
    <n v="0"/>
    <x v="2"/>
    <x v="0"/>
  </r>
  <r>
    <s v="107d2340-ef99-4ec1-8405-97f78217f8d3"/>
    <s v="Daniel Brown"/>
    <s v="Daniel"/>
    <s v="Brown"/>
    <s v="erickelley@example.net"/>
    <x v="4868"/>
    <d v="2024-12-05T00:00:00"/>
    <x v="6"/>
    <n v="4"/>
    <n v="120"/>
    <n v="0"/>
    <n v="480"/>
    <n v="480"/>
    <n v="0"/>
    <x v="0"/>
    <x v="0"/>
  </r>
  <r>
    <s v="3190ba68-72d3-42a6-8fa3-368812025dfc"/>
    <s v="Erik Peterson"/>
    <s v="Erik"/>
    <s v="Peterson"/>
    <s v="kevin13@example.net"/>
    <x v="6181"/>
    <d v="2024-07-27T00:00:00"/>
    <x v="8"/>
    <n v="1"/>
    <n v="50"/>
    <n v="0"/>
    <n v="50"/>
    <n v="50"/>
    <n v="0"/>
    <x v="2"/>
    <x v="0"/>
  </r>
  <r>
    <s v="9be99e8f-315c-4b10-b7c3-1efd1708cf9c"/>
    <s v="Eric Heath"/>
    <s v="Eric"/>
    <s v="Heath"/>
    <s v="william88@example.org"/>
    <x v="6182"/>
    <d v="2025-01-17T00:00:00"/>
    <x v="0"/>
    <n v="4"/>
    <n v="800"/>
    <n v="10"/>
    <n v="3200"/>
    <n v="2880"/>
    <n v="-320"/>
    <x v="3"/>
    <x v="0"/>
  </r>
  <r>
    <s v="7e0a58be-aa1d-4222-bc61-301c0e4bafc0"/>
    <s v="Craig Weiss"/>
    <s v="Craig"/>
    <s v="Weiss"/>
    <s v="tracywilkinson@example.org"/>
    <x v="6183"/>
    <d v="2024-07-20T00:00:00"/>
    <x v="7"/>
    <n v="1"/>
    <n v="150"/>
    <n v="0"/>
    <n v="150"/>
    <n v="150"/>
    <n v="0"/>
    <x v="2"/>
    <x v="0"/>
  </r>
  <r>
    <s v="cadfc313-87cc-4d32-a9ac-c3220d03e3a4"/>
    <s v="Jane Ali"/>
    <s v="Jane"/>
    <s v="Ali"/>
    <s v="whitneycampbell@example.net"/>
    <x v="2613"/>
    <d v="2025-02-15T00:00:00"/>
    <x v="8"/>
    <n v="1"/>
    <n v="50"/>
    <n v="0"/>
    <n v="50"/>
    <n v="50"/>
    <n v="0"/>
    <x v="0"/>
    <x v="0"/>
  </r>
  <r>
    <s v="0f68f481-88df-493d-a2f7-596b2a44209c"/>
    <s v="Patrick Hinton"/>
    <s v="Patrick"/>
    <s v="Hinton"/>
    <s v="olivia62@example.com"/>
    <x v="6184"/>
    <d v="2024-07-23T00:00:00"/>
    <x v="5"/>
    <n v="4"/>
    <n v="90"/>
    <n v="0"/>
    <n v="360"/>
    <n v="360"/>
    <n v="0"/>
    <x v="3"/>
    <x v="0"/>
  </r>
  <r>
    <s v="ca1cc31d-6f60-4c3f-94b9-3bf99dc26bdc"/>
    <s v="Jonathan Lopez"/>
    <s v="Jonathan"/>
    <s v="Lopez"/>
    <s v="xday@example.net"/>
    <x v="6185"/>
    <d v="2024-07-30T00:00:00"/>
    <x v="6"/>
    <n v="2"/>
    <n v="120"/>
    <n v="0"/>
    <n v="240"/>
    <n v="240"/>
    <n v="0"/>
    <x v="2"/>
    <x v="0"/>
  </r>
  <r>
    <s v="7109ffa4-07de-4b89-a0b9-8f998f2afd15"/>
    <s v="Heather Smith"/>
    <s v="Heather"/>
    <s v="Smith"/>
    <s v="johnbruce@example.com"/>
    <x v="3431"/>
    <d v="2024-09-11T00:00:00"/>
    <x v="1"/>
    <n v="1"/>
    <n v="100"/>
    <n v="0"/>
    <n v="100"/>
    <n v="100"/>
    <n v="0"/>
    <x v="0"/>
    <x v="0"/>
  </r>
  <r>
    <s v="0063f1b1-aaca-438e-a822-d585cd5eb63c"/>
    <s v="Brandy Green"/>
    <s v="Brandy"/>
    <s v="Green"/>
    <s v="odavis@example.org"/>
    <x v="5115"/>
    <d v="2024-12-28T00:00:00"/>
    <x v="6"/>
    <n v="4"/>
    <n v="120"/>
    <n v="5"/>
    <n v="480"/>
    <n v="456"/>
    <n v="-24"/>
    <x v="3"/>
    <x v="1"/>
  </r>
  <r>
    <s v="a0eb22a3-cb7c-41f0-82b6-6eb607e8015d"/>
    <s v="Denise Spears"/>
    <s v="Denise"/>
    <s v="Spears"/>
    <s v="sullivantimothy@example.com"/>
    <x v="335"/>
    <d v="2025-01-09T00:00:00"/>
    <x v="2"/>
    <n v="2"/>
    <n v="300"/>
    <n v="10"/>
    <n v="600"/>
    <n v="540"/>
    <n v="-60"/>
    <x v="4"/>
    <x v="0"/>
  </r>
  <r>
    <s v="de937957-b641-4131-8e58-a09ccb4c5158"/>
    <s v="Cathy Clark"/>
    <s v="Cathy"/>
    <s v="Clark"/>
    <s v="qgriffin@example.net"/>
    <x v="6186"/>
    <d v="2025-03-25T00:00:00"/>
    <x v="7"/>
    <n v="4"/>
    <n v="150"/>
    <n v="0"/>
    <n v="600"/>
    <n v="600"/>
    <n v="0"/>
    <x v="4"/>
    <x v="0"/>
  </r>
  <r>
    <s v="546a81d9-f032-490c-a540-87fe6d65c828"/>
    <s v="Christopher Shaw"/>
    <s v="Christopher"/>
    <s v="Shaw"/>
    <s v="sandra77@example.com"/>
    <x v="6187"/>
    <d v="2025-02-11T00:00:00"/>
    <x v="4"/>
    <n v="1"/>
    <n v="1200"/>
    <n v="0"/>
    <n v="1200"/>
    <n v="1200"/>
    <n v="0"/>
    <x v="3"/>
    <x v="0"/>
  </r>
  <r>
    <s v="4893297e-c8e1-4382-b867-27e9a8d55f2b"/>
    <s v="Dustin Snyder"/>
    <s v="Dustin"/>
    <s v="Snyder"/>
    <s v="ptate@example.com"/>
    <x v="470"/>
    <d v="2025-02-08T00:00:00"/>
    <x v="2"/>
    <n v="2"/>
    <n v="300"/>
    <n v="10"/>
    <n v="600"/>
    <n v="540"/>
    <n v="-60"/>
    <x v="1"/>
    <x v="0"/>
  </r>
  <r>
    <s v="b2c58e84-ca27-46d5-933f-4d42aae3333b"/>
    <s v="Patty Carter"/>
    <s v="Patty"/>
    <s v="Carter"/>
    <s v="shannoncox@example.net"/>
    <x v="6188"/>
    <d v="2025-03-20T00:00:00"/>
    <x v="4"/>
    <n v="4"/>
    <n v="1200"/>
    <n v="0"/>
    <n v="4800"/>
    <n v="4800"/>
    <n v="0"/>
    <x v="4"/>
    <x v="0"/>
  </r>
  <r>
    <s v="7ec5747b-2916-406f-8b99-121d46c50a9b"/>
    <s v="Seth Tate"/>
    <s v="Seth"/>
    <s v="Tate"/>
    <s v="joneschristine@example.org"/>
    <x v="6189"/>
    <d v="2024-09-28T00:00:00"/>
    <x v="8"/>
    <n v="3"/>
    <n v="50"/>
    <n v="0"/>
    <n v="150"/>
    <n v="150"/>
    <n v="0"/>
    <x v="2"/>
    <x v="0"/>
  </r>
  <r>
    <s v="98732279-b19a-4d63-a0fc-fd89b06df658"/>
    <s v="Howard Bauer"/>
    <s v="Howard"/>
    <s v="Bauer"/>
    <s v="chris63@example.com"/>
    <x v="5228"/>
    <d v="2024-06-30T00:00:00"/>
    <x v="6"/>
    <n v="1"/>
    <n v="120"/>
    <n v="10"/>
    <n v="120"/>
    <n v="108"/>
    <n v="-12"/>
    <x v="2"/>
    <x v="0"/>
  </r>
  <r>
    <s v="1269f533-486b-4396-a2cb-beecadfa297b"/>
    <s v="Adam Cochran MD"/>
    <s v="Adam"/>
    <s v="MD"/>
    <s v="bclark@example.org"/>
    <x v="6190"/>
    <d v="2024-06-18T00:00:00"/>
    <x v="7"/>
    <n v="2"/>
    <n v="150"/>
    <n v="5"/>
    <n v="300"/>
    <n v="285"/>
    <n v="-15"/>
    <x v="4"/>
    <x v="1"/>
  </r>
  <r>
    <s v="a700761a-a336-412e-8859-7b32249ba4d7"/>
    <s v="Mary Hernandez"/>
    <s v="Mary"/>
    <s v="Hernandez"/>
    <s v="carloskrueger@example.com"/>
    <x v="5611"/>
    <d v="2024-04-28T00:00:00"/>
    <x v="8"/>
    <n v="4"/>
    <n v="50"/>
    <n v="0"/>
    <n v="200"/>
    <n v="200"/>
    <n v="0"/>
    <x v="3"/>
    <x v="0"/>
  </r>
  <r>
    <s v="246d063f-fa78-4c08-a0b2-327fa932e23d"/>
    <s v="Katrina Cunningham"/>
    <s v="Katrina"/>
    <s v="Cunningham"/>
    <s v="cassandraperez@example.org"/>
    <x v="6191"/>
    <d v="2024-11-28T00:00:00"/>
    <x v="8"/>
    <n v="1"/>
    <n v="50"/>
    <n v="15"/>
    <n v="50"/>
    <n v="42.5"/>
    <n v="-7.5"/>
    <x v="2"/>
    <x v="1"/>
  </r>
  <r>
    <s v="2843503c-f9b9-408a-8cd4-dc2b0204d950"/>
    <s v="Matthew Diaz"/>
    <s v="Matthew"/>
    <s v="Diaz"/>
    <s v="cameronjames@example.com"/>
    <x v="6192"/>
    <d v="2024-10-12T00:00:00"/>
    <x v="5"/>
    <n v="1"/>
    <n v="90"/>
    <n v="0"/>
    <n v="90"/>
    <n v="90"/>
    <n v="0"/>
    <x v="1"/>
    <x v="0"/>
  </r>
  <r>
    <s v="f83a2199-56f4-4313-9e30-88d6cbf39fc8"/>
    <s v="David Day"/>
    <s v="David"/>
    <s v="Day"/>
    <s v="glenn40@example.org"/>
    <x v="1238"/>
    <d v="2024-09-30T00:00:00"/>
    <x v="2"/>
    <n v="3"/>
    <n v="300"/>
    <n v="5"/>
    <n v="900"/>
    <n v="855"/>
    <n v="-45"/>
    <x v="2"/>
    <x v="0"/>
  </r>
  <r>
    <s v="781dc617-00e4-4408-abe2-c3682f788c40"/>
    <s v="Robert Brooks"/>
    <s v="Robert"/>
    <s v="Brooks"/>
    <s v="rebeccagonzalez@example.net"/>
    <x v="6193"/>
    <d v="2024-04-26T00:00:00"/>
    <x v="0"/>
    <n v="2"/>
    <n v="800"/>
    <n v="10"/>
    <n v="1600"/>
    <n v="1440"/>
    <n v="-160"/>
    <x v="4"/>
    <x v="0"/>
  </r>
  <r>
    <s v="381416d6-1754-4fe8-934d-44d52ff9d79d"/>
    <s v="Theresa Brown"/>
    <s v="Theresa"/>
    <s v="Brown"/>
    <s v="kmyers@example.net"/>
    <x v="6194"/>
    <d v="2025-01-23T00:00:00"/>
    <x v="4"/>
    <n v="4"/>
    <n v="1200"/>
    <n v="0"/>
    <n v="4800"/>
    <n v="4800"/>
    <n v="0"/>
    <x v="1"/>
    <x v="0"/>
  </r>
  <r>
    <s v="a9f1c264-1e5a-484e-817b-df8fb3663f69"/>
    <s v="Cynthia Young"/>
    <s v="Cynthia"/>
    <s v="Young"/>
    <s v="eric76@example.com"/>
    <x v="1368"/>
    <d v="2025-01-28T00:00:00"/>
    <x v="5"/>
    <n v="3"/>
    <n v="90"/>
    <n v="0"/>
    <n v="270"/>
    <n v="270"/>
    <n v="0"/>
    <x v="2"/>
    <x v="1"/>
  </r>
  <r>
    <s v="0eee58d4-91e2-4229-b2cb-dbc2fe87781c"/>
    <s v="Andrea Walker"/>
    <s v="Andrea"/>
    <s v="Walker"/>
    <s v="tmorgan@example.org"/>
    <x v="4765"/>
    <d v="2024-12-24T00:00:00"/>
    <x v="1"/>
    <n v="4"/>
    <n v="100"/>
    <n v="0"/>
    <n v="400"/>
    <n v="400"/>
    <n v="0"/>
    <x v="1"/>
    <x v="0"/>
  </r>
  <r>
    <s v="5fc2c1b4-0c1c-4144-9e94-0ef6d5b091c1"/>
    <s v="Sheila Nichols"/>
    <s v="Sheila"/>
    <s v="Nichols"/>
    <s v="susan40@example.com"/>
    <x v="5418"/>
    <d v="2024-05-22T00:00:00"/>
    <x v="3"/>
    <n v="1"/>
    <n v="200"/>
    <n v="0"/>
    <n v="200"/>
    <n v="200"/>
    <n v="0"/>
    <x v="3"/>
    <x v="0"/>
  </r>
  <r>
    <s v="8dda9399-afed-4e61-aa99-a3438e8b0789"/>
    <s v="Joshua Bell"/>
    <s v="Joshua"/>
    <s v="Bell"/>
    <s v="craig99@example.org"/>
    <x v="6195"/>
    <d v="2024-05-22T00:00:00"/>
    <x v="4"/>
    <n v="4"/>
    <n v="1200"/>
    <n v="5"/>
    <n v="4800"/>
    <n v="4560"/>
    <n v="-240"/>
    <x v="4"/>
    <x v="0"/>
  </r>
  <r>
    <s v="555d589b-9b18-4017-a319-c9cdd3206f8a"/>
    <s v="Carol Tran"/>
    <s v="Carol"/>
    <s v="Tran"/>
    <s v="dgraham@example.net"/>
    <x v="1223"/>
    <d v="2024-06-22T00:00:00"/>
    <x v="1"/>
    <n v="4"/>
    <n v="100"/>
    <n v="0"/>
    <n v="400"/>
    <n v="400"/>
    <n v="0"/>
    <x v="1"/>
    <x v="0"/>
  </r>
  <r>
    <s v="36941c04-8420-441f-aea2-11c991af3326"/>
    <s v="Nancy Mack"/>
    <s v="Nancy"/>
    <s v="Mack"/>
    <s v="raymond63@example.com"/>
    <x v="6196"/>
    <d v="2024-11-03T00:00:00"/>
    <x v="7"/>
    <n v="3"/>
    <n v="150"/>
    <n v="5"/>
    <n v="450"/>
    <n v="427.5"/>
    <n v="-22.5"/>
    <x v="4"/>
    <x v="0"/>
  </r>
  <r>
    <s v="f5fd395c-a84b-4ae8-9234-2aa3b90518f5"/>
    <s v="Amanda Bullock"/>
    <s v="Amanda"/>
    <s v="Bullock"/>
    <s v="xgutierrez@example.net"/>
    <x v="6197"/>
    <d v="2024-12-24T00:00:00"/>
    <x v="4"/>
    <n v="3"/>
    <n v="1200"/>
    <n v="0"/>
    <n v="3600"/>
    <n v="3600"/>
    <n v="0"/>
    <x v="0"/>
    <x v="0"/>
  </r>
  <r>
    <s v="8e835b94-4104-4383-be79-804ee8878958"/>
    <s v="Paul Barajas"/>
    <s v="Paul"/>
    <s v="Barajas"/>
    <s v="julie83@example.org"/>
    <x v="2603"/>
    <d v="2024-08-20T00:00:00"/>
    <x v="3"/>
    <n v="2"/>
    <n v="200"/>
    <n v="0"/>
    <n v="400"/>
    <n v="400"/>
    <n v="0"/>
    <x v="0"/>
    <x v="1"/>
  </r>
  <r>
    <s v="be145d3b-c198-401c-8f2b-6ac4b098973c"/>
    <s v="Henry Harmon"/>
    <s v="Henry"/>
    <s v="Harmon"/>
    <s v="jessica13@example.com"/>
    <x v="6198"/>
    <d v="2024-06-05T00:00:00"/>
    <x v="8"/>
    <n v="1"/>
    <n v="50"/>
    <n v="0"/>
    <n v="50"/>
    <n v="50"/>
    <n v="0"/>
    <x v="3"/>
    <x v="0"/>
  </r>
  <r>
    <s v="c7370572-a5e9-403e-8446-cb36d861cc3c"/>
    <s v="Kayla Grimes"/>
    <s v="Kayla"/>
    <s v="Grimes"/>
    <s v="huntandrea@example.net"/>
    <x v="6199"/>
    <d v="2024-07-17T00:00:00"/>
    <x v="7"/>
    <n v="3"/>
    <n v="150"/>
    <n v="0"/>
    <n v="450"/>
    <n v="450"/>
    <n v="0"/>
    <x v="3"/>
    <x v="1"/>
  </r>
  <r>
    <s v="176fadbc-a00c-43e1-af52-df93b67b6d3c"/>
    <s v="Michele Thomas"/>
    <s v="Michele"/>
    <s v="Thomas"/>
    <s v="denisejohnston@example.org"/>
    <x v="6200"/>
    <d v="2024-08-30T00:00:00"/>
    <x v="3"/>
    <n v="2"/>
    <n v="200"/>
    <n v="10"/>
    <n v="400"/>
    <n v="360"/>
    <n v="-40"/>
    <x v="2"/>
    <x v="1"/>
  </r>
  <r>
    <s v="8f4486e6-7b55-480e-aaf8-8288b1bd6715"/>
    <s v="Jennifer Hernandez"/>
    <s v="Jennifer"/>
    <s v="Hernandez"/>
    <s v="tanya81@example.net"/>
    <x v="391"/>
    <d v="2025-03-08T00:00:00"/>
    <x v="7"/>
    <n v="1"/>
    <n v="150"/>
    <n v="0"/>
    <n v="150"/>
    <n v="150"/>
    <n v="0"/>
    <x v="2"/>
    <x v="0"/>
  </r>
  <r>
    <s v="404d69ff-9b3f-455d-99ce-ecac8e1d71bc"/>
    <s v="Brandon Hale"/>
    <s v="Brandon"/>
    <s v="Hale"/>
    <s v="robertsims@example.net"/>
    <x v="316"/>
    <d v="2024-08-15T00:00:00"/>
    <x v="6"/>
    <n v="2"/>
    <n v="120"/>
    <n v="5"/>
    <n v="240"/>
    <n v="228"/>
    <n v="-12"/>
    <x v="4"/>
    <x v="0"/>
  </r>
  <r>
    <s v="ebb00358-de6d-4026-abdf-ab9f15371501"/>
    <s v="Sara Newton"/>
    <s v="Sara"/>
    <s v="Newton"/>
    <s v="davidsmith@example.net"/>
    <x v="6201"/>
    <d v="2024-09-06T00:00:00"/>
    <x v="0"/>
    <n v="1"/>
    <n v="800"/>
    <n v="0"/>
    <n v="800"/>
    <n v="800"/>
    <n v="0"/>
    <x v="4"/>
    <x v="0"/>
  </r>
  <r>
    <s v="b61637ce-7132-48fb-afb4-7fcd1a033058"/>
    <s v="Zachary Robinson"/>
    <s v="Zachary"/>
    <s v="Robinson"/>
    <s v="tylerkelley@example.org"/>
    <x v="6202"/>
    <d v="2024-10-09T00:00:00"/>
    <x v="6"/>
    <n v="1"/>
    <n v="120"/>
    <n v="0"/>
    <n v="120"/>
    <n v="120"/>
    <n v="0"/>
    <x v="4"/>
    <x v="0"/>
  </r>
  <r>
    <s v="4616a75f-d45b-45af-8e30-c11cbc695a93"/>
    <s v="Keith Alvarado"/>
    <s v="Keith"/>
    <s v="Alvarado"/>
    <s v="margaretmccoy@example.com"/>
    <x v="1454"/>
    <d v="2024-08-17T00:00:00"/>
    <x v="2"/>
    <n v="4"/>
    <n v="300"/>
    <n v="0"/>
    <n v="1200"/>
    <n v="1200"/>
    <n v="0"/>
    <x v="2"/>
    <x v="0"/>
  </r>
  <r>
    <s v="ad4ff0f8-9291-482c-8e0f-2f9e1b96c199"/>
    <s v="Michael Edwards"/>
    <s v="Michael"/>
    <s v="Edwards"/>
    <s v="michael21@example.org"/>
    <x v="2627"/>
    <d v="2024-07-30T00:00:00"/>
    <x v="6"/>
    <n v="3"/>
    <n v="120"/>
    <n v="0"/>
    <n v="360"/>
    <n v="360"/>
    <n v="0"/>
    <x v="4"/>
    <x v="0"/>
  </r>
  <r>
    <s v="069ac23a-4447-4620-989a-8968f6a25f29"/>
    <s v="Christopher Miller"/>
    <s v="Christopher"/>
    <s v="Miller"/>
    <s v="iramirez@example.net"/>
    <x v="6203"/>
    <d v="2024-04-30T00:00:00"/>
    <x v="7"/>
    <n v="4"/>
    <n v="150"/>
    <n v="5"/>
    <n v="600"/>
    <n v="570"/>
    <n v="-30"/>
    <x v="2"/>
    <x v="0"/>
  </r>
  <r>
    <s v="bdaf0238-c5b9-40b4-a58f-8518e40aa115"/>
    <s v="Dylan Curtis"/>
    <s v="Dylan"/>
    <s v="Curtis"/>
    <s v="hkelly@example.com"/>
    <x v="5283"/>
    <d v="2025-03-27T00:00:00"/>
    <x v="7"/>
    <n v="1"/>
    <n v="150"/>
    <n v="0"/>
    <n v="150"/>
    <n v="150"/>
    <n v="0"/>
    <x v="4"/>
    <x v="0"/>
  </r>
  <r>
    <s v="78cba8d3-bc55-4ba0-98c8-f7e4b81e494d"/>
    <s v="Logan Jenkins"/>
    <s v="Logan"/>
    <s v="Jenkins"/>
    <s v="steve08@example.org"/>
    <x v="6204"/>
    <d v="2024-05-03T00:00:00"/>
    <x v="4"/>
    <n v="4"/>
    <n v="1200"/>
    <n v="15"/>
    <n v="4800"/>
    <n v="4080"/>
    <n v="-720"/>
    <x v="0"/>
    <x v="0"/>
  </r>
  <r>
    <s v="fd728fa4-22b8-4bb4-8bcc-84bde10b735f"/>
    <s v="Vanessa Reeves"/>
    <s v="Vanessa"/>
    <s v="Reeves"/>
    <s v="williamhammond@example.com"/>
    <x v="4439"/>
    <d v="2024-07-01T00:00:00"/>
    <x v="4"/>
    <n v="2"/>
    <n v="1200"/>
    <n v="15"/>
    <n v="2400"/>
    <n v="2040"/>
    <n v="-360"/>
    <x v="4"/>
    <x v="0"/>
  </r>
  <r>
    <s v="ef8ab94e-d6ba-48ac-af31-806d5839270f"/>
    <s v="Kimberly Kirby"/>
    <s v="Kimberly"/>
    <s v="Kirby"/>
    <s v="kristinrhodes@example.com"/>
    <x v="6107"/>
    <d v="2024-04-21T00:00:00"/>
    <x v="5"/>
    <n v="3"/>
    <n v="90"/>
    <n v="5"/>
    <n v="270"/>
    <n v="256.5"/>
    <n v="-13.5"/>
    <x v="3"/>
    <x v="0"/>
  </r>
  <r>
    <s v="be92c656-fb0e-4163-9fca-81dfb567a534"/>
    <s v="Ronald Hoover"/>
    <s v="Ronald"/>
    <s v="Hoover"/>
    <s v="williamsjeremy@example.net"/>
    <x v="6205"/>
    <d v="2025-01-30T00:00:00"/>
    <x v="8"/>
    <n v="3"/>
    <n v="50"/>
    <n v="0"/>
    <n v="150"/>
    <n v="150"/>
    <n v="0"/>
    <x v="1"/>
    <x v="0"/>
  </r>
  <r>
    <s v="7dbc9a50-6f7a-4ad3-a857-58d90e75a974"/>
    <s v="Michael Morgan"/>
    <s v="Michael"/>
    <s v="Morgan"/>
    <s v="richardsjohn@example.net"/>
    <x v="6206"/>
    <d v="2024-10-04T00:00:00"/>
    <x v="8"/>
    <n v="2"/>
    <n v="50"/>
    <n v="5"/>
    <n v="100"/>
    <n v="95"/>
    <n v="-5"/>
    <x v="3"/>
    <x v="0"/>
  </r>
  <r>
    <s v="1685ebea-9eb4-4948-93e4-1eb963c688fd"/>
    <s v="Cindy Butler"/>
    <s v="Cindy"/>
    <s v="Butler"/>
    <s v="williamdavis@example.net"/>
    <x v="5069"/>
    <d v="2025-02-11T00:00:00"/>
    <x v="5"/>
    <n v="1"/>
    <n v="90"/>
    <n v="0"/>
    <n v="90"/>
    <n v="90"/>
    <n v="0"/>
    <x v="0"/>
    <x v="0"/>
  </r>
  <r>
    <s v="27c40e05-958b-4478-8007-c071892bfbce"/>
    <s v="Kyle Rogers"/>
    <s v="Kyle"/>
    <s v="Rogers"/>
    <s v="michael49@example.net"/>
    <x v="6207"/>
    <d v="2024-11-06T00:00:00"/>
    <x v="3"/>
    <n v="3"/>
    <n v="200"/>
    <n v="5"/>
    <n v="600"/>
    <n v="570"/>
    <n v="-30"/>
    <x v="4"/>
    <x v="0"/>
  </r>
  <r>
    <s v="c4fbe47c-a992-4f45-8f65-a0b580f2be10"/>
    <s v="Eric Nelson"/>
    <s v="Eric"/>
    <s v="Nelson"/>
    <s v="fhowell@example.net"/>
    <x v="6208"/>
    <d v="2025-02-27T00:00:00"/>
    <x v="3"/>
    <n v="1"/>
    <n v="200"/>
    <n v="15"/>
    <n v="200"/>
    <n v="170"/>
    <n v="-30"/>
    <x v="1"/>
    <x v="0"/>
  </r>
  <r>
    <s v="596e638f-e01f-4bfc-95e0-e97be32d03b3"/>
    <s v="Melvin Stewart"/>
    <s v="Melvin"/>
    <s v="Stewart"/>
    <s v="mmalone@example.com"/>
    <x v="5559"/>
    <d v="2024-11-14T00:00:00"/>
    <x v="8"/>
    <n v="1"/>
    <n v="50"/>
    <n v="10"/>
    <n v="50"/>
    <n v="45"/>
    <n v="-5"/>
    <x v="2"/>
    <x v="0"/>
  </r>
  <r>
    <s v="fefe3892-0288-43b6-95b7-a539060d1eac"/>
    <s v="Jacqueline Roberts"/>
    <s v="Jacqueline"/>
    <s v="Roberts"/>
    <s v="john05@example.com"/>
    <x v="6209"/>
    <d v="2025-01-25T00:00:00"/>
    <x v="4"/>
    <n v="3"/>
    <n v="1200"/>
    <n v="15"/>
    <n v="3600"/>
    <n v="3060"/>
    <n v="-540"/>
    <x v="4"/>
    <x v="0"/>
  </r>
  <r>
    <s v="d523d170-e56b-4ea2-be46-19a79da3589f"/>
    <s v="John Medina"/>
    <s v="John"/>
    <s v="Medina"/>
    <s v="jeremymclaughlin@example.org"/>
    <x v="6210"/>
    <d v="2025-01-15T00:00:00"/>
    <x v="8"/>
    <n v="4"/>
    <n v="50"/>
    <n v="5"/>
    <n v="200"/>
    <n v="190"/>
    <n v="-10"/>
    <x v="2"/>
    <x v="1"/>
  </r>
  <r>
    <s v="7cc48059-23b9-4a0a-b312-178a5d69d1ec"/>
    <s v="Joshua Beltran"/>
    <s v="Joshua"/>
    <s v="Beltran"/>
    <s v="jacksonnicholas@example.net"/>
    <x v="6211"/>
    <d v="2024-10-14T00:00:00"/>
    <x v="4"/>
    <n v="2"/>
    <n v="1200"/>
    <n v="5"/>
    <n v="2400"/>
    <n v="2280"/>
    <n v="-120"/>
    <x v="2"/>
    <x v="0"/>
  </r>
  <r>
    <s v="ded83144-3a0b-488b-a16e-dbb0eb7624ad"/>
    <s v="Michael Barber"/>
    <s v="Michael"/>
    <s v="Barber"/>
    <s v="patrickmoore@example.net"/>
    <x v="5409"/>
    <d v="2024-06-16T00:00:00"/>
    <x v="4"/>
    <n v="3"/>
    <n v="1200"/>
    <n v="0"/>
    <n v="3600"/>
    <n v="3600"/>
    <n v="0"/>
    <x v="1"/>
    <x v="0"/>
  </r>
  <r>
    <s v="0707f358-eeb3-43d9-8cbd-6c02f53242f9"/>
    <s v="Katherine Henderson"/>
    <s v="Katherine"/>
    <s v="Henderson"/>
    <s v="emily86@example.net"/>
    <x v="494"/>
    <d v="2024-08-12T00:00:00"/>
    <x v="6"/>
    <n v="2"/>
    <n v="120"/>
    <n v="10"/>
    <n v="240"/>
    <n v="216"/>
    <n v="-24"/>
    <x v="0"/>
    <x v="0"/>
  </r>
  <r>
    <s v="5064ab24-9f68-49fa-8f0b-d416aa42ea23"/>
    <s v="Debra Howell"/>
    <s v="Debra"/>
    <s v="Howell"/>
    <s v="zwells@example.org"/>
    <x v="6212"/>
    <d v="2025-02-12T00:00:00"/>
    <x v="0"/>
    <n v="2"/>
    <n v="800"/>
    <n v="10"/>
    <n v="1600"/>
    <n v="1440"/>
    <n v="-160"/>
    <x v="1"/>
    <x v="0"/>
  </r>
  <r>
    <s v="a913ae92-4d2d-4f9e-991d-2b9b260fc98c"/>
    <s v="Bethany Zimmerman"/>
    <s v="Bethany"/>
    <s v="Zimmerman"/>
    <s v="kathystout@example.com"/>
    <x v="2091"/>
    <d v="2024-05-07T00:00:00"/>
    <x v="7"/>
    <n v="3"/>
    <n v="150"/>
    <n v="0"/>
    <n v="450"/>
    <n v="450"/>
    <n v="0"/>
    <x v="0"/>
    <x v="0"/>
  </r>
  <r>
    <s v="001e03bb-fda3-4b20-81b9-9bbf30672abe"/>
    <s v="Randy Gomez"/>
    <s v="Randy"/>
    <s v="Gomez"/>
    <s v="marshhannah@example.org"/>
    <x v="6213"/>
    <d v="2024-09-24T00:00:00"/>
    <x v="5"/>
    <n v="1"/>
    <n v="90"/>
    <n v="0"/>
    <n v="90"/>
    <n v="90"/>
    <n v="0"/>
    <x v="1"/>
    <x v="1"/>
  </r>
  <r>
    <s v="a91e7d1d-8807-43da-802c-6382407909b3"/>
    <s v="Lisa Chen"/>
    <s v="Lisa"/>
    <s v="Chen"/>
    <s v="phoward@example.com"/>
    <x v="6214"/>
    <d v="2024-08-09T00:00:00"/>
    <x v="2"/>
    <n v="1"/>
    <n v="300"/>
    <n v="0"/>
    <n v="300"/>
    <n v="300"/>
    <n v="0"/>
    <x v="0"/>
    <x v="1"/>
  </r>
  <r>
    <s v="c5fbe154-2a16-4d2d-a9a6-90913e2945af"/>
    <s v="Rebecca Williams"/>
    <s v="Rebecca"/>
    <s v="Williams"/>
    <s v="valenzuelamadeline@example.org"/>
    <x v="6215"/>
    <d v="2024-10-07T00:00:00"/>
    <x v="8"/>
    <n v="2"/>
    <n v="50"/>
    <n v="0"/>
    <n v="100"/>
    <n v="100"/>
    <n v="0"/>
    <x v="4"/>
    <x v="0"/>
  </r>
  <r>
    <s v="0dd873a1-85d9-4b52-8f54-72264bd1b7ca"/>
    <s v="Kevin Taylor"/>
    <s v="Kevin"/>
    <s v="Taylor"/>
    <s v="johnlopez@example.com"/>
    <x v="6216"/>
    <d v="2024-09-14T00:00:00"/>
    <x v="8"/>
    <n v="3"/>
    <n v="50"/>
    <n v="0"/>
    <n v="150"/>
    <n v="150"/>
    <n v="0"/>
    <x v="0"/>
    <x v="1"/>
  </r>
  <r>
    <s v="e12e3c58-fda9-4049-8e97-ed43142e7e9b"/>
    <s v="Richard Mccoy"/>
    <s v="Richard"/>
    <s v="Mccoy"/>
    <s v="lori50@example.com"/>
    <x v="6217"/>
    <d v="2024-06-08T00:00:00"/>
    <x v="3"/>
    <n v="4"/>
    <n v="200"/>
    <n v="0"/>
    <n v="800"/>
    <n v="800"/>
    <n v="0"/>
    <x v="4"/>
    <x v="0"/>
  </r>
  <r>
    <s v="5ce104a6-67b4-4ea4-9ef1-a031e632fcc3"/>
    <s v="Karen Fisher"/>
    <s v="Karen"/>
    <s v="Fisher"/>
    <s v="victoriaevans@example.org"/>
    <x v="6218"/>
    <d v="2025-01-14T00:00:00"/>
    <x v="0"/>
    <n v="1"/>
    <n v="800"/>
    <n v="0"/>
    <n v="800"/>
    <n v="800"/>
    <n v="0"/>
    <x v="3"/>
    <x v="0"/>
  </r>
  <r>
    <s v="625357d0-0b9e-48d5-bb8b-271c365c38bc"/>
    <s v="Madison Gutierrez"/>
    <s v="Madison"/>
    <s v="Gutierrez"/>
    <s v="hannahyoung@example.org"/>
    <x v="772"/>
    <d v="2024-11-02T00:00:00"/>
    <x v="3"/>
    <n v="3"/>
    <n v="200"/>
    <n v="0"/>
    <n v="600"/>
    <n v="600"/>
    <n v="0"/>
    <x v="2"/>
    <x v="0"/>
  </r>
  <r>
    <s v="a0640e1c-ed17-449e-8681-4417374da50d"/>
    <s v="Carolyn Norton"/>
    <s v="Carolyn"/>
    <s v="Norton"/>
    <s v="hillkristina@example.org"/>
    <x v="6219"/>
    <d v="2024-11-16T00:00:00"/>
    <x v="4"/>
    <n v="1"/>
    <n v="1200"/>
    <n v="0"/>
    <n v="1200"/>
    <n v="1200"/>
    <n v="0"/>
    <x v="2"/>
    <x v="0"/>
  </r>
  <r>
    <s v="07522136-973e-4ea3-b369-fd73ed4c3f36"/>
    <s v="Heidi Torres"/>
    <s v="Heidi"/>
    <s v="Torres"/>
    <s v="lisa73@example.net"/>
    <x v="6220"/>
    <d v="2024-10-17T00:00:00"/>
    <x v="3"/>
    <n v="3"/>
    <n v="200"/>
    <n v="0"/>
    <n v="600"/>
    <n v="600"/>
    <n v="0"/>
    <x v="3"/>
    <x v="0"/>
  </r>
  <r>
    <s v="7f21e80e-29ae-410d-8e6a-4a6cd9116e40"/>
    <s v="Jacob Murphy"/>
    <s v="Jacob"/>
    <s v="Murphy"/>
    <s v="phillipsoscar@example.org"/>
    <x v="1915"/>
    <d v="2025-03-02T00:00:00"/>
    <x v="7"/>
    <n v="4"/>
    <n v="150"/>
    <n v="0"/>
    <n v="600"/>
    <n v="600"/>
    <n v="0"/>
    <x v="2"/>
    <x v="0"/>
  </r>
  <r>
    <s v="652e74d7-cee4-49c6-8b5f-72f6de40d7f7"/>
    <s v="Adam Lindsey"/>
    <s v="Adam"/>
    <s v="Lindsey"/>
    <s v="danielgarrett@example.org"/>
    <x v="2693"/>
    <d v="2025-03-27T00:00:00"/>
    <x v="0"/>
    <n v="2"/>
    <n v="800"/>
    <n v="5"/>
    <n v="1600"/>
    <n v="1520"/>
    <n v="-80"/>
    <x v="1"/>
    <x v="0"/>
  </r>
  <r>
    <s v="629d8ca5-aca8-4703-8b92-501a28b9c822"/>
    <s v="Brittany Bell"/>
    <s v="Brittany"/>
    <s v="Bell"/>
    <s v="cookjanice@example.com"/>
    <x v="6221"/>
    <d v="2024-07-24T00:00:00"/>
    <x v="6"/>
    <n v="3"/>
    <n v="120"/>
    <n v="0"/>
    <n v="360"/>
    <n v="360"/>
    <n v="0"/>
    <x v="1"/>
    <x v="0"/>
  </r>
  <r>
    <s v="07731cc6-b3cd-4584-bdfe-fabf89b5061b"/>
    <s v="Michelle Porter"/>
    <s v="Michelle"/>
    <s v="Porter"/>
    <s v="schwartzrichard@example.org"/>
    <x v="6222"/>
    <d v="2024-08-05T00:00:00"/>
    <x v="0"/>
    <n v="4"/>
    <n v="800"/>
    <n v="0"/>
    <n v="3200"/>
    <n v="3200"/>
    <n v="0"/>
    <x v="4"/>
    <x v="0"/>
  </r>
  <r>
    <s v="fea02ab2-fbc3-4a07-8e34-5f0356d1207f"/>
    <s v="Kenneth Sherman"/>
    <s v="Kenneth"/>
    <s v="Sherman"/>
    <s v="cnichols@example.net"/>
    <x v="6223"/>
    <d v="2025-02-20T00:00:00"/>
    <x v="2"/>
    <n v="1"/>
    <n v="300"/>
    <n v="5"/>
    <n v="300"/>
    <n v="285"/>
    <n v="-15"/>
    <x v="1"/>
    <x v="0"/>
  </r>
  <r>
    <s v="860bfbf9-f3cc-46f7-a43f-ea3fbbbb91be"/>
    <s v="Deanna Wilkinson"/>
    <s v="Deanna"/>
    <s v="Wilkinson"/>
    <s v="jgray@example.com"/>
    <x v="2667"/>
    <d v="2024-09-09T00:00:00"/>
    <x v="4"/>
    <n v="3"/>
    <n v="1200"/>
    <n v="10"/>
    <n v="3600"/>
    <n v="3240"/>
    <n v="-360"/>
    <x v="2"/>
    <x v="0"/>
  </r>
  <r>
    <s v="057e3d76-b91d-428d-a7be-33adf4aacfa7"/>
    <s v="Laura Serrano"/>
    <s v="Laura"/>
    <s v="Serrano"/>
    <s v="joemontgomery@example.org"/>
    <x v="6224"/>
    <d v="2025-02-02T00:00:00"/>
    <x v="4"/>
    <n v="2"/>
    <n v="1200"/>
    <n v="15"/>
    <n v="2400"/>
    <n v="2040"/>
    <n v="-360"/>
    <x v="0"/>
    <x v="1"/>
  </r>
  <r>
    <s v="cc208d2a-418c-4e52-a87f-905024f3c4a6"/>
    <s v="Tyler Vega"/>
    <s v="Tyler"/>
    <s v="Vega"/>
    <s v="douglaspeterson@example.org"/>
    <x v="6225"/>
    <d v="2024-10-30T00:00:00"/>
    <x v="2"/>
    <n v="2"/>
    <n v="300"/>
    <n v="5"/>
    <n v="600"/>
    <n v="570"/>
    <n v="-30"/>
    <x v="3"/>
    <x v="0"/>
  </r>
  <r>
    <s v="748d7648-8e71-4c13-878d-82a308129917"/>
    <s v="Douglas Evans"/>
    <s v="Douglas"/>
    <s v="Evans"/>
    <s v="rodney95@example.net"/>
    <x v="32"/>
    <d v="2025-02-04T00:00:00"/>
    <x v="4"/>
    <n v="1"/>
    <n v="1200"/>
    <n v="0"/>
    <n v="1200"/>
    <n v="1200"/>
    <n v="0"/>
    <x v="0"/>
    <x v="0"/>
  </r>
  <r>
    <s v="bbb54118-d60f-462a-8622-c3c89a99044c"/>
    <s v="Kristina Castro"/>
    <s v="Kristina"/>
    <s v="Castro"/>
    <s v="ncochran@example.net"/>
    <x v="4178"/>
    <d v="2024-08-04T00:00:00"/>
    <x v="2"/>
    <n v="1"/>
    <n v="300"/>
    <n v="0"/>
    <n v="300"/>
    <n v="300"/>
    <n v="0"/>
    <x v="1"/>
    <x v="0"/>
  </r>
  <r>
    <s v="a1205558-b113-4616-99dc-d353ea262f46"/>
    <s v="Darrell Nguyen"/>
    <s v="Darrell"/>
    <s v="Nguyen"/>
    <s v="samantha08@example.org"/>
    <x v="6226"/>
    <d v="2024-07-05T00:00:00"/>
    <x v="7"/>
    <n v="3"/>
    <n v="150"/>
    <n v="0"/>
    <n v="450"/>
    <n v="450"/>
    <n v="0"/>
    <x v="1"/>
    <x v="0"/>
  </r>
  <r>
    <s v="71551974-64dc-401f-9aa4-f0a1b92dea76"/>
    <s v="Angel Owens"/>
    <s v="Angel"/>
    <s v="Owens"/>
    <s v="cynthiagonzalez@example.net"/>
    <x v="6227"/>
    <d v="2024-05-24T00:00:00"/>
    <x v="5"/>
    <n v="3"/>
    <n v="90"/>
    <n v="0"/>
    <n v="270"/>
    <n v="270"/>
    <n v="0"/>
    <x v="4"/>
    <x v="0"/>
  </r>
  <r>
    <s v="ba64a462-5812-47fe-98d5-ddc5f3420a49"/>
    <s v="Daniel Bridges"/>
    <s v="Daniel"/>
    <s v="Bridges"/>
    <s v="ewilliams@example.net"/>
    <x v="1044"/>
    <d v="2024-06-16T00:00:00"/>
    <x v="8"/>
    <n v="1"/>
    <n v="50"/>
    <n v="0"/>
    <n v="50"/>
    <n v="50"/>
    <n v="0"/>
    <x v="3"/>
    <x v="0"/>
  </r>
  <r>
    <s v="44091c1c-c47b-4248-acfb-bb1829a44cd8"/>
    <s v="Laura Collins"/>
    <s v="Laura"/>
    <s v="Collins"/>
    <s v="amberwalton@example.com"/>
    <x v="6228"/>
    <d v="2024-12-14T00:00:00"/>
    <x v="3"/>
    <n v="3"/>
    <n v="200"/>
    <n v="5"/>
    <n v="600"/>
    <n v="570"/>
    <n v="-30"/>
    <x v="0"/>
    <x v="0"/>
  </r>
  <r>
    <s v="e5814475-0aef-4aea-97b3-67cf8b2ca49c"/>
    <s v="Jacob Diaz"/>
    <s v="Jacob"/>
    <s v="Diaz"/>
    <s v="michaelharris@example.org"/>
    <x v="6229"/>
    <d v="2024-07-06T00:00:00"/>
    <x v="5"/>
    <n v="2"/>
    <n v="90"/>
    <n v="0"/>
    <n v="180"/>
    <n v="180"/>
    <n v="0"/>
    <x v="4"/>
    <x v="0"/>
  </r>
  <r>
    <s v="425521ef-1539-424f-b1e2-83e45d6d280f"/>
    <s v="Adam Swanson"/>
    <s v="Adam"/>
    <s v="Swanson"/>
    <s v="rmartin@example.org"/>
    <x v="6230"/>
    <d v="2024-07-16T00:00:00"/>
    <x v="6"/>
    <n v="2"/>
    <n v="120"/>
    <n v="0"/>
    <n v="240"/>
    <n v="240"/>
    <n v="0"/>
    <x v="0"/>
    <x v="0"/>
  </r>
  <r>
    <s v="84531635-e38c-42bb-ba1b-d2e1bc838edb"/>
    <s v="Rebecca Martinez"/>
    <s v="Rebecca"/>
    <s v="Martinez"/>
    <s v="ystewart@example.org"/>
    <x v="6231"/>
    <d v="2024-11-19T00:00:00"/>
    <x v="3"/>
    <n v="3"/>
    <n v="200"/>
    <n v="0"/>
    <n v="600"/>
    <n v="600"/>
    <n v="0"/>
    <x v="2"/>
    <x v="1"/>
  </r>
  <r>
    <s v="1102f671-0014-40a5-bf53-9a642727f262"/>
    <s v="Nathan Fields"/>
    <s v="Nathan"/>
    <s v="Fields"/>
    <s v="christopher15@example.org"/>
    <x v="6232"/>
    <d v="2024-08-01T00:00:00"/>
    <x v="0"/>
    <n v="2"/>
    <n v="800"/>
    <n v="0"/>
    <n v="1600"/>
    <n v="1600"/>
    <n v="0"/>
    <x v="0"/>
    <x v="0"/>
  </r>
  <r>
    <s v="287a93c9-e461-47ba-8f9d-96e49347c033"/>
    <s v="Michelle Holland"/>
    <s v="Michelle"/>
    <s v="Holland"/>
    <s v="parkerjulie@example.org"/>
    <x v="6233"/>
    <d v="2025-03-02T00:00:00"/>
    <x v="2"/>
    <n v="3"/>
    <n v="300"/>
    <n v="0"/>
    <n v="900"/>
    <n v="900"/>
    <n v="0"/>
    <x v="2"/>
    <x v="0"/>
  </r>
  <r>
    <s v="a3ee35be-bb10-40f9-b66a-26c3caf2b6c4"/>
    <s v="Christopher Butler"/>
    <s v="Christopher"/>
    <s v="Butler"/>
    <s v="rileywayne@example.org"/>
    <x v="3170"/>
    <d v="2024-12-15T00:00:00"/>
    <x v="4"/>
    <n v="4"/>
    <n v="1200"/>
    <n v="0"/>
    <n v="4800"/>
    <n v="4800"/>
    <n v="0"/>
    <x v="1"/>
    <x v="0"/>
  </r>
  <r>
    <s v="2b53fe91-83a1-48ab-a2e9-8d879bc0de88"/>
    <s v="Erik Riddle"/>
    <s v="Erik"/>
    <s v="Riddle"/>
    <s v="traciramirez@example.net"/>
    <x v="6234"/>
    <d v="2024-10-22T00:00:00"/>
    <x v="2"/>
    <n v="2"/>
    <n v="300"/>
    <n v="5"/>
    <n v="600"/>
    <n v="570"/>
    <n v="-30"/>
    <x v="2"/>
    <x v="0"/>
  </r>
  <r>
    <s v="0e186ac0-7e9f-46a6-a0fa-86d067d910f6"/>
    <s v="Sharon Thomas"/>
    <s v="Sharon"/>
    <s v="Thomas"/>
    <s v="margaretdeleon@example.com"/>
    <x v="6235"/>
    <d v="2025-02-25T00:00:00"/>
    <x v="6"/>
    <n v="3"/>
    <n v="120"/>
    <n v="0"/>
    <n v="360"/>
    <n v="360"/>
    <n v="0"/>
    <x v="0"/>
    <x v="0"/>
  </r>
  <r>
    <s v="11808015-f8b6-4899-abca-35f72cf6288b"/>
    <s v="Adam Sanders"/>
    <s v="Adam"/>
    <s v="Sanders"/>
    <s v="ipeterson@example.net"/>
    <x v="6236"/>
    <d v="2024-11-15T00:00:00"/>
    <x v="8"/>
    <n v="2"/>
    <n v="50"/>
    <n v="15"/>
    <n v="100"/>
    <n v="85"/>
    <n v="-15"/>
    <x v="0"/>
    <x v="0"/>
  </r>
  <r>
    <s v="27d85b95-461b-4271-8b7c-d1a8a789fc6c"/>
    <s v="Angela Barron"/>
    <s v="Angela"/>
    <s v="Barron"/>
    <s v="jonathanfaulkner@example.com"/>
    <x v="2071"/>
    <d v="2024-05-18T00:00:00"/>
    <x v="8"/>
    <n v="1"/>
    <n v="50"/>
    <n v="0"/>
    <n v="50"/>
    <n v="50"/>
    <n v="0"/>
    <x v="2"/>
    <x v="0"/>
  </r>
  <r>
    <s v="e3f64afe-ea86-4de6-a2a1-062837ecfd81"/>
    <s v="Cathy Waters"/>
    <s v="Cathy"/>
    <s v="Waters"/>
    <s v="michael76@example.org"/>
    <x v="6237"/>
    <d v="2025-02-25T00:00:00"/>
    <x v="7"/>
    <n v="4"/>
    <n v="150"/>
    <n v="0"/>
    <n v="600"/>
    <n v="600"/>
    <n v="0"/>
    <x v="3"/>
    <x v="0"/>
  </r>
  <r>
    <s v="8505fd91-2206-4a68-be36-2e30848358f5"/>
    <s v="Rickey Hoffman"/>
    <s v="Rickey"/>
    <s v="Hoffman"/>
    <s v="brittanynavarro@example.org"/>
    <x v="6238"/>
    <d v="2024-12-28T00:00:00"/>
    <x v="2"/>
    <n v="2"/>
    <n v="300"/>
    <n v="5"/>
    <n v="600"/>
    <n v="570"/>
    <n v="-30"/>
    <x v="1"/>
    <x v="0"/>
  </r>
  <r>
    <s v="2fbe2071-dfd3-40fa-b4f9-44f1b81c039f"/>
    <s v="Melissa Montgomery"/>
    <s v="Melissa"/>
    <s v="Montgomery"/>
    <s v="jamesfrank@example.org"/>
    <x v="6239"/>
    <d v="2024-10-27T00:00:00"/>
    <x v="5"/>
    <n v="4"/>
    <n v="90"/>
    <n v="0"/>
    <n v="360"/>
    <n v="360"/>
    <n v="0"/>
    <x v="0"/>
    <x v="0"/>
  </r>
  <r>
    <s v="09f3d0de-d169-4e57-9652-c76469dfb3e1"/>
    <s v="Carla Skinner"/>
    <s v="Carla"/>
    <s v="Skinner"/>
    <s v="robert48@example.net"/>
    <x v="6240"/>
    <d v="2024-07-08T00:00:00"/>
    <x v="1"/>
    <n v="3"/>
    <n v="100"/>
    <n v="10"/>
    <n v="300"/>
    <n v="270"/>
    <n v="-30"/>
    <x v="4"/>
    <x v="0"/>
  </r>
  <r>
    <s v="6db498ef-b068-4ef2-92b1-30faeece3bd4"/>
    <s v="James Jones"/>
    <s v="James"/>
    <s v="Jones"/>
    <s v="kimberly10@example.com"/>
    <x v="34"/>
    <d v="2025-01-12T00:00:00"/>
    <x v="5"/>
    <n v="1"/>
    <n v="90"/>
    <n v="10"/>
    <n v="90"/>
    <n v="81"/>
    <n v="-9"/>
    <x v="4"/>
    <x v="1"/>
  </r>
  <r>
    <s v="f719e25a-e18c-4908-a587-3234cc1ac259"/>
    <s v="Erin Cook"/>
    <s v="Erin"/>
    <s v="Cook"/>
    <s v="daniel65@example.net"/>
    <x v="514"/>
    <d v="2024-06-15T00:00:00"/>
    <x v="5"/>
    <n v="3"/>
    <n v="90"/>
    <n v="0"/>
    <n v="270"/>
    <n v="270"/>
    <n v="0"/>
    <x v="3"/>
    <x v="0"/>
  </r>
  <r>
    <s v="19f4ec87-8a67-4fd6-ac38-fc7afd493f55"/>
    <s v="Daniel Patterson"/>
    <s v="Daniel"/>
    <s v="Patterson"/>
    <s v="jenniferlopez@example.org"/>
    <x v="6241"/>
    <d v="2024-06-22T00:00:00"/>
    <x v="7"/>
    <n v="3"/>
    <n v="150"/>
    <n v="5"/>
    <n v="450"/>
    <n v="427.5"/>
    <n v="-22.5"/>
    <x v="1"/>
    <x v="1"/>
  </r>
  <r>
    <s v="798f6743-2825-4d4a-83a8-34cf61dfb58b"/>
    <s v="Joshua Hoover"/>
    <s v="Joshua"/>
    <s v="Hoover"/>
    <s v="brownteresa@example.net"/>
    <x v="4290"/>
    <d v="2024-11-21T00:00:00"/>
    <x v="1"/>
    <n v="2"/>
    <n v="100"/>
    <n v="5"/>
    <n v="200"/>
    <n v="190"/>
    <n v="-10"/>
    <x v="4"/>
    <x v="0"/>
  </r>
  <r>
    <s v="7b7b1a8b-f8f6-4583-8620-e3fb758883fe"/>
    <s v="Nicole Fowler"/>
    <s v="Nicole"/>
    <s v="Fowler"/>
    <s v="jennifercastro@example.org"/>
    <x v="6242"/>
    <d v="2024-10-31T00:00:00"/>
    <x v="2"/>
    <n v="1"/>
    <n v="300"/>
    <n v="15"/>
    <n v="300"/>
    <n v="255"/>
    <n v="-45"/>
    <x v="4"/>
    <x v="0"/>
  </r>
  <r>
    <s v="9aacba78-7bd4-4ad4-b6c8-37737c76bb6b"/>
    <s v="Mr. John Ayala"/>
    <s v="Mr"/>
    <s v="Ayala"/>
    <s v="ronald75@example.net"/>
    <x v="2473"/>
    <d v="2025-03-11T00:00:00"/>
    <x v="1"/>
    <n v="1"/>
    <n v="100"/>
    <n v="5"/>
    <n v="100"/>
    <n v="95"/>
    <n v="-5"/>
    <x v="3"/>
    <x v="0"/>
  </r>
  <r>
    <s v="00c48b5e-56cc-495b-8a10-f0e37d5d9aa0"/>
    <s v="Daniel Peterson"/>
    <s v="Daniel"/>
    <s v="Peterson"/>
    <s v="kennethcastro@example.com"/>
    <x v="6243"/>
    <d v="2025-02-26T00:00:00"/>
    <x v="0"/>
    <n v="4"/>
    <n v="800"/>
    <n v="0"/>
    <n v="3200"/>
    <n v="3200"/>
    <n v="0"/>
    <x v="4"/>
    <x v="0"/>
  </r>
  <r>
    <s v="0e32027f-ee3e-4758-a64b-714878a656e5"/>
    <s v="Sara Beltran"/>
    <s v="Sara"/>
    <s v="Beltran"/>
    <s v="john83@example.org"/>
    <x v="6244"/>
    <d v="2024-07-04T00:00:00"/>
    <x v="6"/>
    <n v="3"/>
    <n v="120"/>
    <n v="10"/>
    <n v="360"/>
    <n v="324"/>
    <n v="-36"/>
    <x v="0"/>
    <x v="0"/>
  </r>
  <r>
    <s v="f0547b47-92bf-442d-b27c-374e6ce97eb3"/>
    <s v="Joseph Garcia"/>
    <s v="Joseph"/>
    <s v="Garcia"/>
    <s v="scottvargas@example.net"/>
    <x v="5669"/>
    <d v="2024-09-07T00:00:00"/>
    <x v="6"/>
    <n v="1"/>
    <n v="120"/>
    <n v="0"/>
    <n v="120"/>
    <n v="120"/>
    <n v="0"/>
    <x v="2"/>
    <x v="0"/>
  </r>
  <r>
    <s v="0b5e3e6b-681b-45eb-b2c0-9cd625e03e32"/>
    <s v="Steven Fleming"/>
    <s v="Steven"/>
    <s v="Fleming"/>
    <s v="sydneysmith@example.com"/>
    <x v="6245"/>
    <d v="2024-10-23T00:00:00"/>
    <x v="5"/>
    <n v="4"/>
    <n v="90"/>
    <n v="0"/>
    <n v="360"/>
    <n v="360"/>
    <n v="0"/>
    <x v="3"/>
    <x v="0"/>
  </r>
  <r>
    <s v="8afacfa0-74aa-4135-be66-9ec410ca3e55"/>
    <s v="Steven Hogan"/>
    <s v="Steven"/>
    <s v="Hogan"/>
    <s v="scottmichael@example.org"/>
    <x v="6246"/>
    <d v="2025-04-04T00:00:00"/>
    <x v="2"/>
    <n v="4"/>
    <n v="300"/>
    <n v="0"/>
    <n v="1200"/>
    <n v="1200"/>
    <n v="0"/>
    <x v="1"/>
    <x v="1"/>
  </r>
  <r>
    <s v="166b14df-7da3-43c5-a13f-926f9cd9ec1d"/>
    <s v="Crystal Sawyer"/>
    <s v="Crystal"/>
    <s v="Sawyer"/>
    <s v="rebecca62@example.net"/>
    <x v="6242"/>
    <d v="2025-02-01T00:00:00"/>
    <x v="0"/>
    <n v="4"/>
    <n v="800"/>
    <n v="0"/>
    <n v="3200"/>
    <n v="3200"/>
    <n v="0"/>
    <x v="0"/>
    <x v="0"/>
  </r>
  <r>
    <s v="107e6c4b-7c1e-46cd-a959-c1f43d66680f"/>
    <s v="Amanda Smith"/>
    <s v="Amanda"/>
    <s v="Smith"/>
    <s v="caitlyn58@example.org"/>
    <x v="5383"/>
    <d v="2025-03-08T00:00:00"/>
    <x v="3"/>
    <n v="3"/>
    <n v="200"/>
    <n v="5"/>
    <n v="600"/>
    <n v="570"/>
    <n v="-30"/>
    <x v="0"/>
    <x v="0"/>
  </r>
  <r>
    <s v="9a7caccb-99f4-46dd-afbe-94da0c0a029e"/>
    <s v="Alyssa Douglas"/>
    <s v="Alyssa"/>
    <s v="Douglas"/>
    <s v="holdervalerie@example.net"/>
    <x v="6247"/>
    <d v="2024-09-21T00:00:00"/>
    <x v="2"/>
    <n v="3"/>
    <n v="300"/>
    <n v="15"/>
    <n v="900"/>
    <n v="765"/>
    <n v="-135"/>
    <x v="1"/>
    <x v="0"/>
  </r>
  <r>
    <s v="ced22fb4-ce94-49b1-966f-05576d2e2eee"/>
    <s v="Michael Rogers"/>
    <s v="Michael"/>
    <s v="Rogers"/>
    <s v="nbennett@example.com"/>
    <x v="6248"/>
    <d v="2024-12-19T00:00:00"/>
    <x v="1"/>
    <n v="3"/>
    <n v="100"/>
    <n v="0"/>
    <n v="300"/>
    <n v="300"/>
    <n v="0"/>
    <x v="1"/>
    <x v="0"/>
  </r>
  <r>
    <s v="41e2f51b-5924-4638-a885-5682617e3afe"/>
    <s v="Melinda Gutierrez"/>
    <s v="Melinda"/>
    <s v="Gutierrez"/>
    <s v="rsmith@example.net"/>
    <x v="6249"/>
    <d v="2025-01-29T00:00:00"/>
    <x v="1"/>
    <n v="4"/>
    <n v="100"/>
    <n v="0"/>
    <n v="400"/>
    <n v="400"/>
    <n v="0"/>
    <x v="4"/>
    <x v="0"/>
  </r>
  <r>
    <s v="2ea8241c-5b03-42bb-a4e4-00b45c9f481c"/>
    <s v="Scott Garner"/>
    <s v="Scott"/>
    <s v="Garner"/>
    <s v="xromero@example.org"/>
    <x v="6250"/>
    <d v="2024-05-05T00:00:00"/>
    <x v="6"/>
    <n v="1"/>
    <n v="120"/>
    <n v="0"/>
    <n v="120"/>
    <n v="120"/>
    <n v="0"/>
    <x v="0"/>
    <x v="0"/>
  </r>
  <r>
    <s v="0b9debeb-1dc1-4fb3-adb9-3fff7abfe08d"/>
    <s v="Kathleen Dixon"/>
    <s v="Kathleen"/>
    <s v="Dixon"/>
    <s v="christopher36@example.org"/>
    <x v="6251"/>
    <d v="2024-08-08T00:00:00"/>
    <x v="2"/>
    <n v="3"/>
    <n v="300"/>
    <n v="10"/>
    <n v="900"/>
    <n v="810"/>
    <n v="-90"/>
    <x v="2"/>
    <x v="0"/>
  </r>
  <r>
    <s v="4a6b67fd-0d2a-4903-8a96-5a8b827825e3"/>
    <s v="Adam Reed"/>
    <s v="Adam"/>
    <s v="Reed"/>
    <s v="zgarcia@example.net"/>
    <x v="1213"/>
    <d v="2025-01-03T00:00:00"/>
    <x v="1"/>
    <n v="1"/>
    <n v="100"/>
    <n v="5"/>
    <n v="100"/>
    <n v="95"/>
    <n v="-5"/>
    <x v="1"/>
    <x v="0"/>
  </r>
  <r>
    <s v="3b9c1410-fad4-4af8-8763-004e090f3a6a"/>
    <s v="Annette Mcmillan"/>
    <s v="Annette"/>
    <s v="Mcmillan"/>
    <s v="lisaclarke@example.net"/>
    <x v="6252"/>
    <d v="2025-02-18T00:00:00"/>
    <x v="5"/>
    <n v="1"/>
    <n v="90"/>
    <n v="0"/>
    <n v="90"/>
    <n v="90"/>
    <n v="0"/>
    <x v="0"/>
    <x v="0"/>
  </r>
  <r>
    <s v="cdca3c18-cb10-438b-94c2-4e8081dce43b"/>
    <s v="Kenneth Mason"/>
    <s v="Kenneth"/>
    <s v="Mason"/>
    <s v="jonathan48@example.com"/>
    <x v="4"/>
    <d v="2025-02-26T00:00:00"/>
    <x v="1"/>
    <n v="3"/>
    <n v="100"/>
    <n v="10"/>
    <n v="300"/>
    <n v="270"/>
    <n v="-30"/>
    <x v="0"/>
    <x v="0"/>
  </r>
  <r>
    <s v="af6bacfe-1366-4131-8f86-5df2170856d2"/>
    <s v="Tracy Conner"/>
    <s v="Tracy"/>
    <s v="Conner"/>
    <s v="choffman@example.com"/>
    <x v="6253"/>
    <d v="2024-06-09T00:00:00"/>
    <x v="2"/>
    <n v="1"/>
    <n v="300"/>
    <n v="15"/>
    <n v="300"/>
    <n v="255"/>
    <n v="-45"/>
    <x v="1"/>
    <x v="0"/>
  </r>
  <r>
    <s v="120561f2-871f-47f1-ba47-ccfb34079fc1"/>
    <s v="Austin Fischer"/>
    <s v="Austin"/>
    <s v="Fischer"/>
    <s v="cooperxavier@example.com"/>
    <x v="6254"/>
    <d v="2024-08-17T00:00:00"/>
    <x v="8"/>
    <n v="3"/>
    <n v="50"/>
    <n v="10"/>
    <n v="150"/>
    <n v="135"/>
    <n v="-15"/>
    <x v="1"/>
    <x v="1"/>
  </r>
  <r>
    <s v="813cbec7-a1f0-4774-8830-4756b331fe9c"/>
    <s v="Steven Fisher"/>
    <s v="Steven"/>
    <s v="Fisher"/>
    <s v="ystone@example.com"/>
    <x v="6255"/>
    <d v="2024-08-15T00:00:00"/>
    <x v="6"/>
    <n v="1"/>
    <n v="120"/>
    <n v="0"/>
    <n v="120"/>
    <n v="120"/>
    <n v="0"/>
    <x v="3"/>
    <x v="0"/>
  </r>
  <r>
    <s v="f0264887-0550-4be0-bcf2-8ce0dbcd4564"/>
    <s v="Taylor Maynard"/>
    <s v="Taylor"/>
    <s v="Maynard"/>
    <s v="jamesgonzalez@example.net"/>
    <x v="6256"/>
    <d v="2024-04-28T00:00:00"/>
    <x v="8"/>
    <n v="3"/>
    <n v="50"/>
    <n v="0"/>
    <n v="150"/>
    <n v="150"/>
    <n v="0"/>
    <x v="3"/>
    <x v="0"/>
  </r>
  <r>
    <s v="3c8de21d-c06f-4bcb-9b2c-f76e8a4d8417"/>
    <s v="Joshua Thompson"/>
    <s v="Joshua"/>
    <s v="Thompson"/>
    <s v="anthony36@example.net"/>
    <x v="2493"/>
    <d v="2025-03-04T00:00:00"/>
    <x v="3"/>
    <n v="1"/>
    <n v="200"/>
    <n v="0"/>
    <n v="200"/>
    <n v="200"/>
    <n v="0"/>
    <x v="2"/>
    <x v="0"/>
  </r>
  <r>
    <s v="7253c221-2385-4bc9-a881-adef1a48b3bb"/>
    <s v="Andrew Harris"/>
    <s v="Andrew"/>
    <s v="Harris"/>
    <s v="hendricksdeborah@example.net"/>
    <x v="6257"/>
    <d v="2024-05-13T00:00:00"/>
    <x v="7"/>
    <n v="2"/>
    <n v="150"/>
    <n v="0"/>
    <n v="300"/>
    <n v="300"/>
    <n v="0"/>
    <x v="3"/>
    <x v="0"/>
  </r>
  <r>
    <s v="7197693f-2192-408b-9a61-f5fd437d1aad"/>
    <s v="Bianca Butler PhD"/>
    <s v="Bianca"/>
    <s v="PhD"/>
    <s v="christian23@example.com"/>
    <x v="6258"/>
    <d v="2025-01-02T00:00:00"/>
    <x v="6"/>
    <n v="4"/>
    <n v="120"/>
    <n v="10"/>
    <n v="480"/>
    <n v="432"/>
    <n v="-48"/>
    <x v="2"/>
    <x v="1"/>
  </r>
  <r>
    <s v="c96f08b6-5332-4e78-8951-5de8fbfd1a85"/>
    <s v="Anthony Adkins"/>
    <s v="Anthony"/>
    <s v="Adkins"/>
    <s v="qmoore@example.net"/>
    <x v="941"/>
    <d v="2024-09-13T00:00:00"/>
    <x v="1"/>
    <n v="1"/>
    <n v="100"/>
    <n v="10"/>
    <n v="100"/>
    <n v="90"/>
    <n v="-10"/>
    <x v="1"/>
    <x v="0"/>
  </r>
  <r>
    <s v="eefae096-3c71-4989-9821-d1f4f63598c5"/>
    <s v="David Smith"/>
    <s v="David"/>
    <s v="Smith"/>
    <s v="carlamorales@example.com"/>
    <x v="6259"/>
    <d v="2024-07-11T00:00:00"/>
    <x v="0"/>
    <n v="1"/>
    <n v="800"/>
    <n v="0"/>
    <n v="800"/>
    <n v="800"/>
    <n v="0"/>
    <x v="2"/>
    <x v="0"/>
  </r>
  <r>
    <s v="2904a1a4-d149-4273-a2f6-105e3ac0b53a"/>
    <s v="Jason Haney"/>
    <s v="Jason"/>
    <s v="Haney"/>
    <s v="alexandra56@example.org"/>
    <x v="6260"/>
    <d v="2024-12-09T00:00:00"/>
    <x v="0"/>
    <n v="1"/>
    <n v="800"/>
    <n v="0"/>
    <n v="800"/>
    <n v="800"/>
    <n v="0"/>
    <x v="0"/>
    <x v="0"/>
  </r>
  <r>
    <s v="2760d656-82ff-47ff-8995-7988bad3ddec"/>
    <s v="Gavin Combs"/>
    <s v="Gavin"/>
    <s v="Combs"/>
    <s v="joshuasmith@example.org"/>
    <x v="6261"/>
    <d v="2025-01-01T00:00:00"/>
    <x v="4"/>
    <n v="4"/>
    <n v="1200"/>
    <n v="0"/>
    <n v="4800"/>
    <n v="4800"/>
    <n v="0"/>
    <x v="2"/>
    <x v="0"/>
  </r>
  <r>
    <s v="a907a690-b836-4bd3-b6b8-4c627d78fa93"/>
    <s v="Mr. Joel Mcneil"/>
    <s v="Mr"/>
    <s v="Mcneil"/>
    <s v="bryce52@example.net"/>
    <x v="6262"/>
    <d v="2024-10-23T00:00:00"/>
    <x v="4"/>
    <n v="2"/>
    <n v="1200"/>
    <n v="15"/>
    <n v="2400"/>
    <n v="2040"/>
    <n v="-360"/>
    <x v="0"/>
    <x v="1"/>
  </r>
  <r>
    <s v="f8d5b22f-3d83-4419-896a-6703a13302d6"/>
    <s v="Jordan Webb"/>
    <s v="Jordan"/>
    <s v="Webb"/>
    <s v="angela67@example.com"/>
    <x v="4344"/>
    <d v="2025-02-09T00:00:00"/>
    <x v="1"/>
    <n v="4"/>
    <n v="100"/>
    <n v="0"/>
    <n v="400"/>
    <n v="400"/>
    <n v="0"/>
    <x v="0"/>
    <x v="0"/>
  </r>
  <r>
    <s v="f7284e7c-8fc9-4eb2-84f0-b9561cb741f3"/>
    <s v="Samuel Hawkins"/>
    <s v="Samuel"/>
    <s v="Hawkins"/>
    <s v="xrivera@example.org"/>
    <x v="6263"/>
    <d v="2024-08-25T00:00:00"/>
    <x v="1"/>
    <n v="3"/>
    <n v="100"/>
    <n v="0"/>
    <n v="300"/>
    <n v="300"/>
    <n v="0"/>
    <x v="3"/>
    <x v="0"/>
  </r>
  <r>
    <s v="ea134640-a25c-40a9-88a5-83959432da07"/>
    <s v="John Barron"/>
    <s v="John"/>
    <s v="Barron"/>
    <s v="rodriguezkristin@example.com"/>
    <x v="6264"/>
    <d v="2024-10-25T00:00:00"/>
    <x v="3"/>
    <n v="1"/>
    <n v="200"/>
    <n v="0"/>
    <n v="200"/>
    <n v="200"/>
    <n v="0"/>
    <x v="2"/>
    <x v="0"/>
  </r>
  <r>
    <s v="4256e26b-d487-44af-979b-5e354aa173c2"/>
    <s v="Margaret Snyder"/>
    <s v="Margaret"/>
    <s v="Snyder"/>
    <s v="jennamiller@example.com"/>
    <x v="6265"/>
    <d v="2024-11-03T00:00:00"/>
    <x v="7"/>
    <n v="1"/>
    <n v="150"/>
    <n v="0"/>
    <n v="150"/>
    <n v="150"/>
    <n v="0"/>
    <x v="0"/>
    <x v="0"/>
  </r>
  <r>
    <s v="566acd0d-7db6-4c41-8e2b-5039dd473628"/>
    <s v="Anita Myers"/>
    <s v="Anita"/>
    <s v="Myers"/>
    <s v="michaelford@example.org"/>
    <x v="1156"/>
    <d v="2024-07-04T00:00:00"/>
    <x v="4"/>
    <n v="4"/>
    <n v="1200"/>
    <n v="0"/>
    <n v="4800"/>
    <n v="4800"/>
    <n v="0"/>
    <x v="4"/>
    <x v="0"/>
  </r>
  <r>
    <s v="97f06a30-904f-4dc1-9e31-66b38951aa54"/>
    <s v="Annette Matthews"/>
    <s v="Annette"/>
    <s v="Matthews"/>
    <s v="cassandrahill@example.org"/>
    <x v="6266"/>
    <d v="2025-01-09T00:00:00"/>
    <x v="2"/>
    <n v="4"/>
    <n v="300"/>
    <n v="10"/>
    <n v="1200"/>
    <n v="1080"/>
    <n v="-120"/>
    <x v="1"/>
    <x v="0"/>
  </r>
  <r>
    <s v="854d93b4-6bb3-4477-b3c4-da971fe35174"/>
    <s v="Ashley Jones"/>
    <s v="Ashley"/>
    <s v="Jones"/>
    <s v="mccallandrew@example.net"/>
    <x v="6267"/>
    <d v="2024-10-24T00:00:00"/>
    <x v="3"/>
    <n v="3"/>
    <n v="200"/>
    <n v="10"/>
    <n v="600"/>
    <n v="540"/>
    <n v="-60"/>
    <x v="4"/>
    <x v="0"/>
  </r>
  <r>
    <s v="c0f8b029-8298-4705-85a7-327e58a107fb"/>
    <s v="Arthur Smith"/>
    <s v="Arthur"/>
    <s v="Smith"/>
    <s v="ksimpson@example.org"/>
    <x v="6268"/>
    <d v="2024-10-28T00:00:00"/>
    <x v="0"/>
    <n v="2"/>
    <n v="800"/>
    <n v="0"/>
    <n v="1600"/>
    <n v="1600"/>
    <n v="0"/>
    <x v="4"/>
    <x v="0"/>
  </r>
  <r>
    <s v="4583867e-ae1d-4f8c-a7e1-2fb583796eb9"/>
    <s v="Gloria Mcbride"/>
    <s v="Gloria"/>
    <s v="Mcbride"/>
    <s v="lucaskrista@example.com"/>
    <x v="6269"/>
    <d v="2024-08-02T00:00:00"/>
    <x v="3"/>
    <n v="3"/>
    <n v="200"/>
    <n v="0"/>
    <n v="600"/>
    <n v="600"/>
    <n v="0"/>
    <x v="0"/>
    <x v="0"/>
  </r>
  <r>
    <s v="e3c90104-0554-45bb-b449-1a8928370622"/>
    <s v="Monique Cruz"/>
    <s v="Monique"/>
    <s v="Cruz"/>
    <s v="lukeevans@example.org"/>
    <x v="6270"/>
    <d v="2024-11-12T00:00:00"/>
    <x v="1"/>
    <n v="4"/>
    <n v="100"/>
    <n v="5"/>
    <n v="400"/>
    <n v="380"/>
    <n v="-20"/>
    <x v="0"/>
    <x v="0"/>
  </r>
  <r>
    <s v="3bdb7fcd-8074-4f05-b356-3532c1c18659"/>
    <s v="Carl Flores"/>
    <s v="Carl"/>
    <s v="Flores"/>
    <s v="powellemily@example.org"/>
    <x v="4373"/>
    <d v="2024-10-26T00:00:00"/>
    <x v="0"/>
    <n v="3"/>
    <n v="800"/>
    <n v="0"/>
    <n v="2400"/>
    <n v="2400"/>
    <n v="0"/>
    <x v="4"/>
    <x v="0"/>
  </r>
  <r>
    <s v="ef4bdb87-1614-4bd4-a6e0-9db1d54bf12a"/>
    <s v="Dawn Williams"/>
    <s v="Dawn"/>
    <s v="Williams"/>
    <s v="ohughes@example.com"/>
    <x v="6271"/>
    <d v="2024-10-06T00:00:00"/>
    <x v="7"/>
    <n v="3"/>
    <n v="150"/>
    <n v="5"/>
    <n v="450"/>
    <n v="427.5"/>
    <n v="-22.5"/>
    <x v="4"/>
    <x v="1"/>
  </r>
  <r>
    <s v="2b1ffab9-b017-44c5-9441-55527d85d5ef"/>
    <s v="Brian Tran"/>
    <s v="Brian"/>
    <s v="Tran"/>
    <s v="dthornton@example.net"/>
    <x v="6272"/>
    <d v="2024-05-23T00:00:00"/>
    <x v="6"/>
    <n v="3"/>
    <n v="120"/>
    <n v="10"/>
    <n v="360"/>
    <n v="324"/>
    <n v="-36"/>
    <x v="1"/>
    <x v="0"/>
  </r>
  <r>
    <s v="e4c342ab-5452-4210-b01f-7ed3f9bf2388"/>
    <s v="Sophia Ryan"/>
    <s v="Sophia"/>
    <s v="Ryan"/>
    <s v="robertssarah@example.com"/>
    <x v="6273"/>
    <d v="2024-08-01T00:00:00"/>
    <x v="0"/>
    <n v="1"/>
    <n v="800"/>
    <n v="0"/>
    <n v="800"/>
    <n v="800"/>
    <n v="0"/>
    <x v="0"/>
    <x v="0"/>
  </r>
  <r>
    <s v="1254b671-5a2c-4ce1-b307-94c8d7b4b7b3"/>
    <s v="Richard Johnson"/>
    <s v="Richard"/>
    <s v="Johnson"/>
    <s v="sweeneydaniel@example.org"/>
    <x v="6274"/>
    <d v="2024-07-09T00:00:00"/>
    <x v="6"/>
    <n v="4"/>
    <n v="120"/>
    <n v="0"/>
    <n v="480"/>
    <n v="480"/>
    <n v="0"/>
    <x v="1"/>
    <x v="1"/>
  </r>
  <r>
    <s v="1dbb0171-1281-4c44-ba44-5b14f79ed967"/>
    <s v="William Lindsey"/>
    <s v="William"/>
    <s v="Lindsey"/>
    <s v="eellis@example.org"/>
    <x v="6275"/>
    <d v="2025-04-16T00:00:00"/>
    <x v="4"/>
    <n v="1"/>
    <n v="1200"/>
    <n v="0"/>
    <n v="1200"/>
    <n v="1200"/>
    <n v="0"/>
    <x v="0"/>
    <x v="0"/>
  </r>
  <r>
    <s v="425d422e-0ec7-41e4-a953-a13221fbf9d1"/>
    <s v="Jeremy Hall"/>
    <s v="Jeremy"/>
    <s v="Hall"/>
    <s v="ymercado@example.org"/>
    <x v="6276"/>
    <d v="2024-06-10T00:00:00"/>
    <x v="0"/>
    <n v="3"/>
    <n v="800"/>
    <n v="0"/>
    <n v="2400"/>
    <n v="2400"/>
    <n v="0"/>
    <x v="1"/>
    <x v="0"/>
  </r>
  <r>
    <s v="61313e44-5dd4-4157-a507-28585ef4c57e"/>
    <s v="Tony Lane"/>
    <s v="Tony"/>
    <s v="Lane"/>
    <s v="vcook@example.org"/>
    <x v="4062"/>
    <d v="2024-09-20T00:00:00"/>
    <x v="6"/>
    <n v="1"/>
    <n v="120"/>
    <n v="5"/>
    <n v="120"/>
    <n v="114"/>
    <n v="-6"/>
    <x v="2"/>
    <x v="0"/>
  </r>
  <r>
    <s v="bf9f2b3f-9224-4881-9a24-77fa176b3411"/>
    <s v="Janice Henderson"/>
    <s v="Janice"/>
    <s v="Henderson"/>
    <s v="parksmichelle@example.net"/>
    <x v="6277"/>
    <d v="2024-06-17T00:00:00"/>
    <x v="5"/>
    <n v="4"/>
    <n v="90"/>
    <n v="0"/>
    <n v="360"/>
    <n v="360"/>
    <n v="0"/>
    <x v="4"/>
    <x v="0"/>
  </r>
  <r>
    <s v="26d2a1a0-69f9-4299-89a4-a0324a53b68e"/>
    <s v="Kathy Mcdaniel"/>
    <s v="Kathy"/>
    <s v="Mcdaniel"/>
    <s v="kimberlykerr@example.org"/>
    <x v="6278"/>
    <d v="2024-08-10T00:00:00"/>
    <x v="1"/>
    <n v="4"/>
    <n v="100"/>
    <n v="5"/>
    <n v="400"/>
    <n v="380"/>
    <n v="-20"/>
    <x v="0"/>
    <x v="0"/>
  </r>
  <r>
    <s v="3536563c-68af-450b-83ee-de507ccf2b7a"/>
    <s v="Laura Edwards"/>
    <s v="Laura"/>
    <s v="Edwards"/>
    <s v="john49@example.com"/>
    <x v="4352"/>
    <d v="2025-03-07T00:00:00"/>
    <x v="6"/>
    <n v="4"/>
    <n v="120"/>
    <n v="0"/>
    <n v="480"/>
    <n v="480"/>
    <n v="0"/>
    <x v="0"/>
    <x v="0"/>
  </r>
  <r>
    <s v="03492570-6e50-4cda-974c-c14fefb87fca"/>
    <s v="Elizabeth Cohen"/>
    <s v="Elizabeth"/>
    <s v="Cohen"/>
    <s v="tuckerchristopher@example.com"/>
    <x v="6279"/>
    <d v="2024-09-25T00:00:00"/>
    <x v="7"/>
    <n v="1"/>
    <n v="150"/>
    <n v="5"/>
    <n v="150"/>
    <n v="142.5"/>
    <n v="-7.5"/>
    <x v="1"/>
    <x v="0"/>
  </r>
  <r>
    <s v="8d84b3af-19c4-4408-a0f0-7e9ebf38f873"/>
    <s v="Amy Jones"/>
    <s v="Amy"/>
    <s v="Jones"/>
    <s v="timothy84@example.org"/>
    <x v="1565"/>
    <d v="2025-04-17T00:00:00"/>
    <x v="0"/>
    <n v="4"/>
    <n v="800"/>
    <n v="0"/>
    <n v="3200"/>
    <n v="3200"/>
    <n v="0"/>
    <x v="3"/>
    <x v="0"/>
  </r>
  <r>
    <s v="cc3c6533-5526-4d78-9cc7-05a88422df17"/>
    <s v="Christine Johnson"/>
    <s v="Christine"/>
    <s v="Johnson"/>
    <s v="richardjohns@example.com"/>
    <x v="6280"/>
    <d v="2024-08-21T00:00:00"/>
    <x v="3"/>
    <n v="1"/>
    <n v="200"/>
    <n v="0"/>
    <n v="200"/>
    <n v="200"/>
    <n v="0"/>
    <x v="0"/>
    <x v="0"/>
  </r>
  <r>
    <s v="f0796b88-5e15-423d-8c45-4a9c98d7e87d"/>
    <s v="Billy Johnson"/>
    <s v="Billy"/>
    <s v="Johnson"/>
    <s v="millerwendy@example.net"/>
    <x v="6281"/>
    <d v="2025-04-10T00:00:00"/>
    <x v="4"/>
    <n v="4"/>
    <n v="1200"/>
    <n v="0"/>
    <n v="4800"/>
    <n v="4800"/>
    <n v="0"/>
    <x v="3"/>
    <x v="0"/>
  </r>
  <r>
    <s v="b40697dd-2885-4777-b14c-f1772cd05cee"/>
    <s v="Tina Davis"/>
    <s v="Tina"/>
    <s v="Davis"/>
    <s v="michael71@example.com"/>
    <x v="3638"/>
    <d v="2024-05-07T00:00:00"/>
    <x v="3"/>
    <n v="2"/>
    <n v="200"/>
    <n v="0"/>
    <n v="400"/>
    <n v="400"/>
    <n v="0"/>
    <x v="3"/>
    <x v="0"/>
  </r>
  <r>
    <s v="86dc9794-7d4f-47e6-8323-6a329417ac36"/>
    <s v="Ashley Johnson"/>
    <s v="Ashley"/>
    <s v="Johnson"/>
    <s v="mckinneyalexander@example.net"/>
    <x v="3362"/>
    <d v="2024-05-12T00:00:00"/>
    <x v="3"/>
    <n v="4"/>
    <n v="200"/>
    <n v="15"/>
    <n v="800"/>
    <n v="680"/>
    <n v="-120"/>
    <x v="1"/>
    <x v="0"/>
  </r>
  <r>
    <s v="d3bd9af8-1298-4ab6-ab01-429061c9a6db"/>
    <s v="Susan West"/>
    <s v="Susan"/>
    <s v="West"/>
    <s v="slopez@example.org"/>
    <x v="6282"/>
    <d v="2024-12-02T00:00:00"/>
    <x v="4"/>
    <n v="4"/>
    <n v="1200"/>
    <n v="0"/>
    <n v="4800"/>
    <n v="4800"/>
    <n v="0"/>
    <x v="2"/>
    <x v="0"/>
  </r>
  <r>
    <s v="b48e17e3-f9bd-4e8a-bca8-4bd1d18de300"/>
    <s v="Jeremy Jordan"/>
    <s v="Jeremy"/>
    <s v="Jordan"/>
    <s v="gregorybrenda@example.com"/>
    <x v="6283"/>
    <d v="2024-09-24T00:00:00"/>
    <x v="4"/>
    <n v="4"/>
    <n v="1200"/>
    <n v="10"/>
    <n v="4800"/>
    <n v="4320"/>
    <n v="-480"/>
    <x v="0"/>
    <x v="0"/>
  </r>
  <r>
    <s v="fa0e17d4-1af5-4f8a-b0a3-0d1279aa2280"/>
    <s v="Stephen Ruiz"/>
    <s v="Stephen"/>
    <s v="Ruiz"/>
    <s v="ywilson@example.org"/>
    <x v="6284"/>
    <d v="2025-04-04T00:00:00"/>
    <x v="1"/>
    <n v="3"/>
    <n v="100"/>
    <n v="5"/>
    <n v="300"/>
    <n v="285"/>
    <n v="-15"/>
    <x v="4"/>
    <x v="1"/>
  </r>
  <r>
    <s v="7d68cae2-8c4a-48db-9624-65aa7c4792ad"/>
    <s v="Ernest Esparza"/>
    <s v="Ernest"/>
    <s v="Esparza"/>
    <s v="barronanne@example.org"/>
    <x v="460"/>
    <d v="2024-07-19T00:00:00"/>
    <x v="6"/>
    <n v="4"/>
    <n v="120"/>
    <n v="0"/>
    <n v="480"/>
    <n v="480"/>
    <n v="0"/>
    <x v="1"/>
    <x v="0"/>
  </r>
  <r>
    <s v="f5de699f-78de-4bb5-acd0-c0b3b4821c2e"/>
    <s v="Kelly Schmidt"/>
    <s v="Kelly"/>
    <s v="Schmidt"/>
    <s v="stephensmichael@example.org"/>
    <x v="1267"/>
    <d v="2024-05-18T00:00:00"/>
    <x v="1"/>
    <n v="1"/>
    <n v="100"/>
    <n v="0"/>
    <n v="100"/>
    <n v="100"/>
    <n v="0"/>
    <x v="0"/>
    <x v="0"/>
  </r>
  <r>
    <s v="ffadae33-64c1-49f9-9e31-4c417dd195f5"/>
    <s v="Stacy Davis"/>
    <s v="Stacy"/>
    <s v="Davis"/>
    <s v="uhartman@example.com"/>
    <x v="6285"/>
    <d v="2024-09-06T00:00:00"/>
    <x v="1"/>
    <n v="3"/>
    <n v="100"/>
    <n v="0"/>
    <n v="300"/>
    <n v="300"/>
    <n v="0"/>
    <x v="1"/>
    <x v="0"/>
  </r>
  <r>
    <s v="7b1b6951-41a6-4e5f-bf16-bcec35573d6b"/>
    <s v="Laura Pennington"/>
    <s v="Laura"/>
    <s v="Pennington"/>
    <s v="brandon33@example.org"/>
    <x v="6286"/>
    <d v="2024-06-20T00:00:00"/>
    <x v="2"/>
    <n v="1"/>
    <n v="300"/>
    <n v="5"/>
    <n v="300"/>
    <n v="285"/>
    <n v="-15"/>
    <x v="3"/>
    <x v="0"/>
  </r>
  <r>
    <s v="f0501e24-33bb-49f2-b30b-c1ba1a165cc2"/>
    <s v="Jennifer Brown"/>
    <s v="Jennifer"/>
    <s v="Brown"/>
    <s v="marclopez@example.org"/>
    <x v="6287"/>
    <d v="2025-02-27T00:00:00"/>
    <x v="4"/>
    <n v="2"/>
    <n v="1200"/>
    <n v="0"/>
    <n v="2400"/>
    <n v="2400"/>
    <n v="0"/>
    <x v="0"/>
    <x v="0"/>
  </r>
  <r>
    <s v="ee1cb318-1dfc-4eb7-802d-f2af77d71b25"/>
    <s v="Randall Young"/>
    <s v="Randall"/>
    <s v="Young"/>
    <s v="amy37@example.org"/>
    <x v="1463"/>
    <d v="2024-11-06T00:00:00"/>
    <x v="3"/>
    <n v="3"/>
    <n v="200"/>
    <n v="0"/>
    <n v="600"/>
    <n v="600"/>
    <n v="0"/>
    <x v="2"/>
    <x v="0"/>
  </r>
  <r>
    <s v="6cb26079-b22a-4523-9b1c-cfdc1d84ca94"/>
    <s v="Jason Smith"/>
    <s v="Jason"/>
    <s v="Smith"/>
    <s v="milesmatthew@example.net"/>
    <x v="276"/>
    <d v="2025-02-03T00:00:00"/>
    <x v="6"/>
    <n v="4"/>
    <n v="120"/>
    <n v="0"/>
    <n v="480"/>
    <n v="480"/>
    <n v="0"/>
    <x v="1"/>
    <x v="0"/>
  </r>
  <r>
    <s v="e221b013-6762-4353-a36e-573ec2355246"/>
    <s v="Mr. Mark Rodriguez"/>
    <s v="Mr"/>
    <s v="Rodriguez"/>
    <s v="karen85@example.net"/>
    <x v="2147"/>
    <d v="2024-12-07T00:00:00"/>
    <x v="4"/>
    <n v="2"/>
    <n v="1200"/>
    <n v="0"/>
    <n v="2400"/>
    <n v="2400"/>
    <n v="0"/>
    <x v="4"/>
    <x v="0"/>
  </r>
  <r>
    <s v="7208f49d-7544-45df-b533-65382256f3d8"/>
    <s v="Michael Velasquez"/>
    <s v="Michael"/>
    <s v="Velasquez"/>
    <s v="haleymedina@example.com"/>
    <x v="1475"/>
    <d v="2025-01-12T00:00:00"/>
    <x v="8"/>
    <n v="2"/>
    <n v="50"/>
    <n v="10"/>
    <n v="100"/>
    <n v="90"/>
    <n v="-10"/>
    <x v="0"/>
    <x v="1"/>
  </r>
  <r>
    <s v="1e1f17d6-6284-4de1-87ea-e67cd5189924"/>
    <s v="Alisha Swanson"/>
    <s v="Alisha"/>
    <s v="Swanson"/>
    <s v="alec82@example.com"/>
    <x v="6288"/>
    <d v="2024-11-29T00:00:00"/>
    <x v="8"/>
    <n v="1"/>
    <n v="50"/>
    <n v="0"/>
    <n v="50"/>
    <n v="50"/>
    <n v="0"/>
    <x v="3"/>
    <x v="0"/>
  </r>
  <r>
    <s v="78f039de-f8a8-421d-a55a-d375760e7f08"/>
    <s v="Jason Nunez"/>
    <s v="Jason"/>
    <s v="Nunez"/>
    <s v="ppotter@example.net"/>
    <x v="6289"/>
    <d v="2025-03-29T00:00:00"/>
    <x v="6"/>
    <n v="4"/>
    <n v="120"/>
    <n v="0"/>
    <n v="480"/>
    <n v="480"/>
    <n v="0"/>
    <x v="2"/>
    <x v="0"/>
  </r>
  <r>
    <s v="71b703a9-37ba-4a88-8d10-42e24081755a"/>
    <s v="Valerie Cross"/>
    <s v="Valerie"/>
    <s v="Cross"/>
    <s v="jerrycoleman@example.net"/>
    <x v="6290"/>
    <d v="2024-09-30T00:00:00"/>
    <x v="7"/>
    <n v="4"/>
    <n v="150"/>
    <n v="0"/>
    <n v="600"/>
    <n v="600"/>
    <n v="0"/>
    <x v="4"/>
    <x v="0"/>
  </r>
  <r>
    <s v="e3839705-010b-4c27-9e8a-4951480a0200"/>
    <s v="Daniel Morgan"/>
    <s v="Daniel"/>
    <s v="Morgan"/>
    <s v="vasquezstephen@example.com"/>
    <x v="6291"/>
    <d v="2024-09-10T00:00:00"/>
    <x v="8"/>
    <n v="2"/>
    <n v="50"/>
    <n v="5"/>
    <n v="100"/>
    <n v="95"/>
    <n v="-5"/>
    <x v="2"/>
    <x v="0"/>
  </r>
  <r>
    <s v="2e3c4574-6198-4b77-9070-220d4825bcbd"/>
    <s v="Robert Peterson"/>
    <s v="Robert"/>
    <s v="Peterson"/>
    <s v="wcameron@example.org"/>
    <x v="5166"/>
    <d v="2024-12-19T00:00:00"/>
    <x v="5"/>
    <n v="3"/>
    <n v="90"/>
    <n v="0"/>
    <n v="270"/>
    <n v="270"/>
    <n v="0"/>
    <x v="1"/>
    <x v="0"/>
  </r>
  <r>
    <s v="d1f01a84-a434-45ca-88ff-a9dcc04d9c05"/>
    <s v="Jacob Thomas"/>
    <s v="Jacob"/>
    <s v="Thomas"/>
    <s v="joannebrown@example.org"/>
    <x v="6292"/>
    <d v="2024-04-29T00:00:00"/>
    <x v="8"/>
    <n v="4"/>
    <n v="50"/>
    <n v="15"/>
    <n v="200"/>
    <n v="170"/>
    <n v="-30"/>
    <x v="4"/>
    <x v="1"/>
  </r>
  <r>
    <s v="407f96e6-b319-48f2-8ed2-477e620be523"/>
    <s v="Travis Webb"/>
    <s v="Travis"/>
    <s v="Webb"/>
    <s v="tammy82@example.net"/>
    <x v="6293"/>
    <d v="2024-06-24T00:00:00"/>
    <x v="3"/>
    <n v="3"/>
    <n v="200"/>
    <n v="0"/>
    <n v="600"/>
    <n v="600"/>
    <n v="0"/>
    <x v="1"/>
    <x v="0"/>
  </r>
  <r>
    <s v="111bfb4d-90df-43c2-9ac9-c377c4ab55dd"/>
    <s v="Shelly Ponce"/>
    <s v="Shelly"/>
    <s v="Ponce"/>
    <s v="laura02@example.com"/>
    <x v="3791"/>
    <d v="2025-02-14T00:00:00"/>
    <x v="3"/>
    <n v="2"/>
    <n v="200"/>
    <n v="0"/>
    <n v="400"/>
    <n v="400"/>
    <n v="0"/>
    <x v="4"/>
    <x v="0"/>
  </r>
  <r>
    <s v="4581ef34-6f43-4aba-891f-ec6bbebba67c"/>
    <s v="Ms. Beth Sullivan DDS"/>
    <s v="Ms"/>
    <s v="DDS"/>
    <s v="david56@example.org"/>
    <x v="6294"/>
    <d v="2024-10-05T00:00:00"/>
    <x v="6"/>
    <n v="1"/>
    <n v="120"/>
    <n v="5"/>
    <n v="120"/>
    <n v="114"/>
    <n v="-6"/>
    <x v="4"/>
    <x v="0"/>
  </r>
  <r>
    <s v="3c5cee6f-e9ad-43b3-bdfa-f5b0c36f842d"/>
    <s v="Alisha Bradford"/>
    <s v="Alisha"/>
    <s v="Bradford"/>
    <s v="andreacooper@example.org"/>
    <x v="6295"/>
    <d v="2024-09-05T00:00:00"/>
    <x v="1"/>
    <n v="4"/>
    <n v="100"/>
    <n v="10"/>
    <n v="400"/>
    <n v="360"/>
    <n v="-40"/>
    <x v="1"/>
    <x v="0"/>
  </r>
  <r>
    <s v="04ee0d99-9f87-4ad9-8b1b-843c1d00e306"/>
    <s v="Paula Steele MD"/>
    <s v="Paula"/>
    <s v="MD"/>
    <s v="victoriahodge@example.org"/>
    <x v="6296"/>
    <d v="2025-04-07T00:00:00"/>
    <x v="6"/>
    <n v="2"/>
    <n v="120"/>
    <n v="0"/>
    <n v="240"/>
    <n v="240"/>
    <n v="0"/>
    <x v="2"/>
    <x v="0"/>
  </r>
  <r>
    <s v="e0781220-96e8-4a44-bbea-82fcfef742dd"/>
    <s v="Amy Stone"/>
    <s v="Amy"/>
    <s v="Stone"/>
    <s v="lewisvanessa@example.com"/>
    <x v="6297"/>
    <d v="2024-11-14T00:00:00"/>
    <x v="3"/>
    <n v="4"/>
    <n v="200"/>
    <n v="0"/>
    <n v="800"/>
    <n v="800"/>
    <n v="0"/>
    <x v="4"/>
    <x v="0"/>
  </r>
  <r>
    <s v="93aa211d-5cb9-488a-9f3c-c209f34651b7"/>
    <s v="Andrea Price"/>
    <s v="Andrea"/>
    <s v="Price"/>
    <s v="carrie37@example.net"/>
    <x v="6298"/>
    <d v="2024-11-26T00:00:00"/>
    <x v="3"/>
    <n v="3"/>
    <n v="200"/>
    <n v="0"/>
    <n v="600"/>
    <n v="600"/>
    <n v="0"/>
    <x v="0"/>
    <x v="0"/>
  </r>
  <r>
    <s v="a708e874-cb24-4856-900b-c2a40d51cb93"/>
    <s v="Mark Zimmerman"/>
    <s v="Mark"/>
    <s v="Zimmerman"/>
    <s v="nguyenjack@example.org"/>
    <x v="6299"/>
    <d v="2025-04-02T00:00:00"/>
    <x v="1"/>
    <n v="1"/>
    <n v="100"/>
    <n v="10"/>
    <n v="100"/>
    <n v="90"/>
    <n v="-10"/>
    <x v="1"/>
    <x v="0"/>
  </r>
  <r>
    <s v="02ae641f-abf8-4594-9949-c034eaf24afb"/>
    <s v="Barbara Martin"/>
    <s v="Barbara"/>
    <s v="Martin"/>
    <s v="boydapril@example.net"/>
    <x v="6300"/>
    <d v="2024-11-08T00:00:00"/>
    <x v="8"/>
    <n v="3"/>
    <n v="50"/>
    <n v="0"/>
    <n v="150"/>
    <n v="150"/>
    <n v="0"/>
    <x v="4"/>
    <x v="0"/>
  </r>
  <r>
    <s v="f649b1a9-42e3-413c-8f5c-7a345dbb0d4e"/>
    <s v="Joseph White"/>
    <s v="Joseph"/>
    <s v="White"/>
    <s v="fmcconnell@example.net"/>
    <x v="6301"/>
    <d v="2025-02-21T00:00:00"/>
    <x v="6"/>
    <n v="4"/>
    <n v="120"/>
    <n v="0"/>
    <n v="480"/>
    <n v="480"/>
    <n v="0"/>
    <x v="3"/>
    <x v="1"/>
  </r>
  <r>
    <s v="0b579d7f-da23-46b2-9781-7e5be7838e2e"/>
    <s v="Erin Walker"/>
    <s v="Erin"/>
    <s v="Walker"/>
    <s v="contreraskayla@example.net"/>
    <x v="6302"/>
    <d v="2024-12-07T00:00:00"/>
    <x v="5"/>
    <n v="1"/>
    <n v="90"/>
    <n v="0"/>
    <n v="90"/>
    <n v="90"/>
    <n v="0"/>
    <x v="1"/>
    <x v="0"/>
  </r>
  <r>
    <s v="1e7266e6-0c70-4686-8484-f4e93532a3ec"/>
    <s v="Christina Hall"/>
    <s v="Christina"/>
    <s v="Hall"/>
    <s v="steven65@example.org"/>
    <x v="6303"/>
    <d v="2024-06-17T00:00:00"/>
    <x v="4"/>
    <n v="4"/>
    <n v="1200"/>
    <n v="0"/>
    <n v="4800"/>
    <n v="4800"/>
    <n v="0"/>
    <x v="4"/>
    <x v="0"/>
  </r>
  <r>
    <s v="e3d6ccb0-57c5-4468-b6ee-a44e0c1b321b"/>
    <s v="Laura Brooks"/>
    <s v="Laura"/>
    <s v="Brooks"/>
    <s v="elizabeth80@example.com"/>
    <x v="783"/>
    <d v="2025-03-05T00:00:00"/>
    <x v="5"/>
    <n v="3"/>
    <n v="90"/>
    <n v="5"/>
    <n v="270"/>
    <n v="256.5"/>
    <n v="-13.5"/>
    <x v="1"/>
    <x v="0"/>
  </r>
  <r>
    <s v="35f79f2c-9498-4078-a056-dde88aba8b0d"/>
    <s v="Kevin Carr"/>
    <s v="Kevin"/>
    <s v="Carr"/>
    <s v="leslie51@example.org"/>
    <x v="6304"/>
    <d v="2024-09-13T00:00:00"/>
    <x v="8"/>
    <n v="1"/>
    <n v="50"/>
    <n v="5"/>
    <n v="50"/>
    <n v="47.5"/>
    <n v="-2.5"/>
    <x v="2"/>
    <x v="0"/>
  </r>
  <r>
    <s v="d368093b-8bbd-4200-9502-6afaab2a6cb0"/>
    <s v="Nicholas Carson"/>
    <s v="Nicholas"/>
    <s v="Carson"/>
    <s v="kelly00@example.org"/>
    <x v="6305"/>
    <d v="2025-03-31T00:00:00"/>
    <x v="7"/>
    <n v="3"/>
    <n v="150"/>
    <n v="0"/>
    <n v="450"/>
    <n v="450"/>
    <n v="0"/>
    <x v="2"/>
    <x v="0"/>
  </r>
  <r>
    <s v="65c526f9-579c-40ac-82d1-c2f0162c7409"/>
    <s v="Nathan Velez"/>
    <s v="Nathan"/>
    <s v="Velez"/>
    <s v="harrisdonna@example.com"/>
    <x v="4469"/>
    <d v="2024-06-04T00:00:00"/>
    <x v="7"/>
    <n v="3"/>
    <n v="150"/>
    <n v="15"/>
    <n v="450"/>
    <n v="382.5"/>
    <n v="-67.5"/>
    <x v="1"/>
    <x v="0"/>
  </r>
  <r>
    <s v="cc77e08c-f9f2-4a41-88d2-796dbc226d6b"/>
    <s v="Katelyn Cherry"/>
    <s v="Katelyn"/>
    <s v="Cherry"/>
    <s v="johnsonjustin@example.com"/>
    <x v="6306"/>
    <d v="2024-05-29T00:00:00"/>
    <x v="3"/>
    <n v="4"/>
    <n v="200"/>
    <n v="0"/>
    <n v="800"/>
    <n v="800"/>
    <n v="0"/>
    <x v="0"/>
    <x v="0"/>
  </r>
  <r>
    <s v="e4f5eaf7-36c7-4ec9-8ab4-8eca621b85da"/>
    <s v="Alicia Kelley"/>
    <s v="Alicia"/>
    <s v="Kelley"/>
    <s v="rcooper@example.com"/>
    <x v="5205"/>
    <d v="2025-01-13T00:00:00"/>
    <x v="3"/>
    <n v="1"/>
    <n v="200"/>
    <n v="10"/>
    <n v="200"/>
    <n v="180"/>
    <n v="-20"/>
    <x v="0"/>
    <x v="0"/>
  </r>
  <r>
    <s v="40539581-e731-4ce8-9e99-7ce9de9dc635"/>
    <s v="Sarah Miller"/>
    <s v="Sarah"/>
    <s v="Miller"/>
    <s v="clarkmatthew@example.com"/>
    <x v="4151"/>
    <d v="2024-06-27T00:00:00"/>
    <x v="5"/>
    <n v="1"/>
    <n v="90"/>
    <n v="0"/>
    <n v="90"/>
    <n v="90"/>
    <n v="0"/>
    <x v="2"/>
    <x v="0"/>
  </r>
  <r>
    <s v="8c568a67-1cf0-45ef-a689-d4af2438d968"/>
    <s v="Brenda Parker"/>
    <s v="Brenda"/>
    <s v="Parker"/>
    <s v="samanthagomez@example.net"/>
    <x v="5761"/>
    <d v="2024-10-03T00:00:00"/>
    <x v="4"/>
    <n v="3"/>
    <n v="1200"/>
    <n v="5"/>
    <n v="3600"/>
    <n v="3420"/>
    <n v="-180"/>
    <x v="2"/>
    <x v="0"/>
  </r>
  <r>
    <s v="6ed07c53-4739-42bb-9f89-329310ecb1d2"/>
    <s v="Scott Gould"/>
    <s v="Scott"/>
    <s v="Gould"/>
    <s v="fmunoz@example.org"/>
    <x v="6307"/>
    <d v="2024-12-14T00:00:00"/>
    <x v="0"/>
    <n v="4"/>
    <n v="800"/>
    <n v="15"/>
    <n v="3200"/>
    <n v="2720"/>
    <n v="-480"/>
    <x v="2"/>
    <x v="0"/>
  </r>
  <r>
    <s v="af40a628-5c37-405d-9dd6-3d3359c8f9c9"/>
    <s v="Donald Snow"/>
    <s v="Donald"/>
    <s v="Snow"/>
    <s v="mistygray@example.com"/>
    <x v="6308"/>
    <d v="2024-05-31T00:00:00"/>
    <x v="4"/>
    <n v="2"/>
    <n v="1200"/>
    <n v="0"/>
    <n v="2400"/>
    <n v="2400"/>
    <n v="0"/>
    <x v="4"/>
    <x v="0"/>
  </r>
  <r>
    <s v="014e8c7d-fb29-4034-8e6a-ade17ab8334a"/>
    <s v="Samantha Henderson"/>
    <s v="Samantha"/>
    <s v="Henderson"/>
    <s v="johnbautista@example.org"/>
    <x v="1986"/>
    <d v="2024-06-02T00:00:00"/>
    <x v="5"/>
    <n v="4"/>
    <n v="90"/>
    <n v="0"/>
    <n v="360"/>
    <n v="360"/>
    <n v="0"/>
    <x v="1"/>
    <x v="0"/>
  </r>
  <r>
    <s v="06bb07b5-315c-4733-8333-d4bcb970d950"/>
    <s v="Angela Wilkerson"/>
    <s v="Angela"/>
    <s v="Wilkerson"/>
    <s v="jwinters@example.net"/>
    <x v="6309"/>
    <d v="2024-04-22T00:00:00"/>
    <x v="2"/>
    <n v="3"/>
    <n v="300"/>
    <n v="0"/>
    <n v="900"/>
    <n v="900"/>
    <n v="0"/>
    <x v="4"/>
    <x v="0"/>
  </r>
  <r>
    <s v="a0b395f2-14a4-4413-9ba3-0ce73550acf0"/>
    <s v="Jon Carrillo"/>
    <s v="Jon"/>
    <s v="Carrillo"/>
    <s v="agarcia@example.net"/>
    <x v="6310"/>
    <d v="2024-07-28T00:00:00"/>
    <x v="6"/>
    <n v="1"/>
    <n v="120"/>
    <n v="0"/>
    <n v="120"/>
    <n v="120"/>
    <n v="0"/>
    <x v="0"/>
    <x v="0"/>
  </r>
  <r>
    <s v="cfde68df-2fd7-4462-90ef-408a6d872e5d"/>
    <s v="Mary Jones"/>
    <s v="Mary"/>
    <s v="Jones"/>
    <s v="caitlinmaldonado@example.org"/>
    <x v="6311"/>
    <d v="2024-08-01T00:00:00"/>
    <x v="8"/>
    <n v="4"/>
    <n v="50"/>
    <n v="0"/>
    <n v="200"/>
    <n v="200"/>
    <n v="0"/>
    <x v="4"/>
    <x v="0"/>
  </r>
  <r>
    <s v="05588951-8611-4934-b01f-bd6c0e64ddeb"/>
    <s v="Eric Palmer"/>
    <s v="Eric"/>
    <s v="Palmer"/>
    <s v="aliciali@example.org"/>
    <x v="1126"/>
    <d v="2025-04-15T00:00:00"/>
    <x v="5"/>
    <n v="2"/>
    <n v="90"/>
    <n v="0"/>
    <n v="180"/>
    <n v="180"/>
    <n v="0"/>
    <x v="3"/>
    <x v="0"/>
  </r>
  <r>
    <s v="a4ba88e2-75ce-46eb-a3ce-6201382565b9"/>
    <s v="Michael Hays"/>
    <s v="Michael"/>
    <s v="Hays"/>
    <s v="rrobinson@example.org"/>
    <x v="5350"/>
    <d v="2025-04-03T00:00:00"/>
    <x v="5"/>
    <n v="4"/>
    <n v="90"/>
    <n v="5"/>
    <n v="360"/>
    <n v="342"/>
    <n v="-18"/>
    <x v="3"/>
    <x v="0"/>
  </r>
  <r>
    <s v="58eea6c6-7560-4fcd-8e91-869e7ab4a539"/>
    <s v="Michael Morris"/>
    <s v="Michael"/>
    <s v="Morris"/>
    <s v="qsmith@example.org"/>
    <x v="6312"/>
    <d v="2024-07-19T00:00:00"/>
    <x v="2"/>
    <n v="4"/>
    <n v="300"/>
    <n v="0"/>
    <n v="1200"/>
    <n v="1200"/>
    <n v="0"/>
    <x v="2"/>
    <x v="0"/>
  </r>
  <r>
    <s v="db89d418-4021-4385-98c9-42fde8dbfa7e"/>
    <s v="Tiffany Lee"/>
    <s v="Tiffany"/>
    <s v="Lee"/>
    <s v="aprilharding@example.com"/>
    <x v="6313"/>
    <d v="2025-04-14T00:00:00"/>
    <x v="8"/>
    <n v="1"/>
    <n v="50"/>
    <n v="0"/>
    <n v="50"/>
    <n v="50"/>
    <n v="0"/>
    <x v="3"/>
    <x v="0"/>
  </r>
  <r>
    <s v="c0ed907b-3701-4b70-a996-7499f2b89ddc"/>
    <s v="Joshua Stevens PhD"/>
    <s v="Joshua"/>
    <s v="PhD"/>
    <s v="coopersamantha@example.net"/>
    <x v="6314"/>
    <d v="2024-07-13T00:00:00"/>
    <x v="0"/>
    <n v="3"/>
    <n v="800"/>
    <n v="15"/>
    <n v="2400"/>
    <n v="2040"/>
    <n v="-360"/>
    <x v="1"/>
    <x v="0"/>
  </r>
  <r>
    <s v="966f3bc6-c908-4256-b6b8-5e5714c484d7"/>
    <s v="Morgan Cox"/>
    <s v="Morgan"/>
    <s v="Cox"/>
    <s v="phillipsrodney@example.org"/>
    <x v="3438"/>
    <d v="2024-09-08T00:00:00"/>
    <x v="6"/>
    <n v="4"/>
    <n v="120"/>
    <n v="0"/>
    <n v="480"/>
    <n v="480"/>
    <n v="0"/>
    <x v="1"/>
    <x v="0"/>
  </r>
  <r>
    <s v="f56de0b7-572f-46af-bf1f-767bf708e204"/>
    <s v="Brandon Jenkins"/>
    <s v="Brandon"/>
    <s v="Jenkins"/>
    <s v="christiancarolyn@example.org"/>
    <x v="6315"/>
    <d v="2024-04-25T00:00:00"/>
    <x v="2"/>
    <n v="2"/>
    <n v="300"/>
    <n v="0"/>
    <n v="600"/>
    <n v="600"/>
    <n v="0"/>
    <x v="0"/>
    <x v="0"/>
  </r>
  <r>
    <s v="2068596c-8632-4c40-86dd-b2d60ca1bb89"/>
    <s v="Adam Robinson"/>
    <s v="Adam"/>
    <s v="Robinson"/>
    <s v="patelgary@example.com"/>
    <x v="4592"/>
    <d v="2024-11-23T00:00:00"/>
    <x v="5"/>
    <n v="4"/>
    <n v="90"/>
    <n v="5"/>
    <n v="360"/>
    <n v="342"/>
    <n v="-18"/>
    <x v="0"/>
    <x v="0"/>
  </r>
  <r>
    <s v="61e3aecb-e29c-4b88-906f-1831a709ea60"/>
    <s v="Corey Thomas"/>
    <s v="Corey"/>
    <s v="Thomas"/>
    <s v="osbornlisa@example.org"/>
    <x v="6316"/>
    <d v="2024-09-04T00:00:00"/>
    <x v="6"/>
    <n v="1"/>
    <n v="120"/>
    <n v="0"/>
    <n v="120"/>
    <n v="120"/>
    <n v="0"/>
    <x v="1"/>
    <x v="0"/>
  </r>
  <r>
    <s v="d4062336-097e-4cd6-b302-1a53613d5849"/>
    <s v="Samantha Thomas"/>
    <s v="Samantha"/>
    <s v="Thomas"/>
    <s v="michael32@example.net"/>
    <x v="6317"/>
    <d v="2024-07-22T00:00:00"/>
    <x v="0"/>
    <n v="3"/>
    <n v="800"/>
    <n v="0"/>
    <n v="2400"/>
    <n v="2400"/>
    <n v="0"/>
    <x v="4"/>
    <x v="0"/>
  </r>
  <r>
    <s v="1c544f16-ca67-4b20-a805-f316b5a3cb9e"/>
    <s v="Brett Harris"/>
    <s v="Brett"/>
    <s v="Harris"/>
    <s v="susan69@example.com"/>
    <x v="6318"/>
    <d v="2024-08-10T00:00:00"/>
    <x v="2"/>
    <n v="3"/>
    <n v="300"/>
    <n v="0"/>
    <n v="900"/>
    <n v="900"/>
    <n v="0"/>
    <x v="3"/>
    <x v="0"/>
  </r>
  <r>
    <s v="626eb4e4-da3c-4966-b987-0bbee8f98e80"/>
    <s v="Jamie Turner"/>
    <s v="Jamie"/>
    <s v="Turner"/>
    <s v="carlsonlisa@example.com"/>
    <x v="6319"/>
    <d v="2024-11-05T00:00:00"/>
    <x v="1"/>
    <n v="4"/>
    <n v="100"/>
    <n v="5"/>
    <n v="400"/>
    <n v="380"/>
    <n v="-20"/>
    <x v="1"/>
    <x v="0"/>
  </r>
  <r>
    <s v="02323244-f2a1-4438-8513-f9a84ad5c297"/>
    <s v="Crystal Johnson"/>
    <s v="Crystal"/>
    <s v="Johnson"/>
    <s v="alecbrown@example.com"/>
    <x v="6320"/>
    <d v="2025-02-13T00:00:00"/>
    <x v="5"/>
    <n v="3"/>
    <n v="90"/>
    <n v="10"/>
    <n v="270"/>
    <n v="243"/>
    <n v="-27"/>
    <x v="0"/>
    <x v="0"/>
  </r>
  <r>
    <s v="8686a8f7-d42f-48b2-9563-0ea52257a830"/>
    <s v="Darlene Hubbard"/>
    <s v="Darlene"/>
    <s v="Hubbard"/>
    <s v="margaret53@example.org"/>
    <x v="912"/>
    <d v="2024-05-20T00:00:00"/>
    <x v="2"/>
    <n v="3"/>
    <n v="300"/>
    <n v="0"/>
    <n v="900"/>
    <n v="900"/>
    <n v="0"/>
    <x v="0"/>
    <x v="0"/>
  </r>
  <r>
    <s v="3f197c87-5b3d-4e64-817b-b006fc65c63f"/>
    <s v="Ellen Velasquez"/>
    <s v="Ellen"/>
    <s v="Velasquez"/>
    <s v="anna59@example.org"/>
    <x v="6321"/>
    <d v="2025-03-19T00:00:00"/>
    <x v="4"/>
    <n v="2"/>
    <n v="1200"/>
    <n v="10"/>
    <n v="2400"/>
    <n v="2160"/>
    <n v="-240"/>
    <x v="0"/>
    <x v="0"/>
  </r>
  <r>
    <s v="12e51c26-9162-4d0f-bd35-a70b59b93d8c"/>
    <s v="Jeffrey Brewer"/>
    <s v="Jeffrey"/>
    <s v="Brewer"/>
    <s v="craig14@example.com"/>
    <x v="6322"/>
    <d v="2024-08-19T00:00:00"/>
    <x v="1"/>
    <n v="3"/>
    <n v="100"/>
    <n v="0"/>
    <n v="300"/>
    <n v="300"/>
    <n v="0"/>
    <x v="0"/>
    <x v="0"/>
  </r>
  <r>
    <s v="70ed009e-5b7c-4811-a66a-b20ce01a2fc5"/>
    <s v="Heather Jones"/>
    <s v="Heather"/>
    <s v="Jones"/>
    <s v="kimberlyduran@example.org"/>
    <x v="4422"/>
    <d v="2024-08-19T00:00:00"/>
    <x v="2"/>
    <n v="3"/>
    <n v="300"/>
    <n v="0"/>
    <n v="900"/>
    <n v="900"/>
    <n v="0"/>
    <x v="1"/>
    <x v="0"/>
  </r>
  <r>
    <s v="9a16ca44-9321-4ef3-b334-7c73ccdce4e0"/>
    <s v="Stephen Rivera"/>
    <s v="Stephen"/>
    <s v="Rivera"/>
    <s v="shannonhall@example.com"/>
    <x v="6323"/>
    <d v="2024-10-04T00:00:00"/>
    <x v="0"/>
    <n v="4"/>
    <n v="800"/>
    <n v="0"/>
    <n v="3200"/>
    <n v="3200"/>
    <n v="0"/>
    <x v="0"/>
    <x v="0"/>
  </r>
  <r>
    <s v="76a5de34-2ef0-46bf-908a-317fca0b6b6f"/>
    <s v="Barbara Guzman"/>
    <s v="Barbara"/>
    <s v="Guzman"/>
    <s v="ryanhoward@example.net"/>
    <x v="6324"/>
    <d v="2025-01-30T00:00:00"/>
    <x v="1"/>
    <n v="3"/>
    <n v="100"/>
    <n v="0"/>
    <n v="300"/>
    <n v="300"/>
    <n v="0"/>
    <x v="3"/>
    <x v="1"/>
  </r>
  <r>
    <s v="7acf7005-69a0-4440-93c8-759051007a36"/>
    <s v="Jacqueline Mcintosh"/>
    <s v="Jacqueline"/>
    <s v="Mcintosh"/>
    <s v="reedbradley@example.org"/>
    <x v="6325"/>
    <d v="2024-07-23T00:00:00"/>
    <x v="0"/>
    <n v="1"/>
    <n v="800"/>
    <n v="0"/>
    <n v="800"/>
    <n v="800"/>
    <n v="0"/>
    <x v="3"/>
    <x v="0"/>
  </r>
  <r>
    <s v="cb97b872-70ce-4ce5-8e0d-3818dc4c8a52"/>
    <s v="Cynthia Knapp"/>
    <s v="Cynthia"/>
    <s v="Knapp"/>
    <s v="lynn37@example.net"/>
    <x v="6326"/>
    <d v="2025-02-08T00:00:00"/>
    <x v="8"/>
    <n v="2"/>
    <n v="50"/>
    <n v="10"/>
    <n v="100"/>
    <n v="90"/>
    <n v="-10"/>
    <x v="3"/>
    <x v="0"/>
  </r>
  <r>
    <s v="dc737e52-2fe2-43db-bd87-6977081ae476"/>
    <s v="Stephanie Woods"/>
    <s v="Stephanie"/>
    <s v="Woods"/>
    <s v="hayespatricia@example.com"/>
    <x v="3417"/>
    <d v="2025-04-12T00:00:00"/>
    <x v="4"/>
    <n v="2"/>
    <n v="1200"/>
    <n v="0"/>
    <n v="2400"/>
    <n v="2400"/>
    <n v="0"/>
    <x v="2"/>
    <x v="0"/>
  </r>
  <r>
    <s v="e2ff7e79-b8af-4500-a0d6-b902d7b7b4e9"/>
    <s v="Brianna Rogers"/>
    <s v="Brianna"/>
    <s v="Rogers"/>
    <s v="russellwendy@example.net"/>
    <x v="6327"/>
    <d v="2024-09-27T00:00:00"/>
    <x v="1"/>
    <n v="4"/>
    <n v="100"/>
    <n v="0"/>
    <n v="400"/>
    <n v="400"/>
    <n v="0"/>
    <x v="4"/>
    <x v="1"/>
  </r>
  <r>
    <s v="4e039c82-3ae0-465b-b692-ea1eca040b67"/>
    <s v="Dr. Kyle Mueller MD"/>
    <s v="Dr"/>
    <s v="MD"/>
    <s v="pmartin@example.com"/>
    <x v="6328"/>
    <d v="2024-08-13T00:00:00"/>
    <x v="3"/>
    <n v="1"/>
    <n v="200"/>
    <n v="0"/>
    <n v="200"/>
    <n v="200"/>
    <n v="0"/>
    <x v="4"/>
    <x v="0"/>
  </r>
  <r>
    <s v="889fd6f9-91f2-4b14-8554-cc2f86a0cb58"/>
    <s v="Kevin Singleton"/>
    <s v="Kevin"/>
    <s v="Singleton"/>
    <s v="cgreen@example.org"/>
    <x v="5309"/>
    <d v="2024-11-25T00:00:00"/>
    <x v="2"/>
    <n v="3"/>
    <n v="300"/>
    <n v="5"/>
    <n v="900"/>
    <n v="855"/>
    <n v="-45"/>
    <x v="4"/>
    <x v="0"/>
  </r>
  <r>
    <s v="4072444b-2768-43b0-9ae0-a4f76f6e68d0"/>
    <s v="Nicole Jackson"/>
    <s v="Nicole"/>
    <s v="Jackson"/>
    <s v="gonzalezcarolyn@example.org"/>
    <x v="6329"/>
    <d v="2024-05-21T00:00:00"/>
    <x v="3"/>
    <n v="3"/>
    <n v="200"/>
    <n v="5"/>
    <n v="600"/>
    <n v="570"/>
    <n v="-30"/>
    <x v="2"/>
    <x v="0"/>
  </r>
  <r>
    <s v="e9160553-c012-4ef2-bca0-9b608056b3a6"/>
    <s v="Shawn Kennedy"/>
    <s v="Shawn"/>
    <s v="Kennedy"/>
    <s v="sherri27@example.com"/>
    <x v="1183"/>
    <d v="2024-09-21T00:00:00"/>
    <x v="6"/>
    <n v="4"/>
    <n v="120"/>
    <n v="0"/>
    <n v="480"/>
    <n v="480"/>
    <n v="0"/>
    <x v="2"/>
    <x v="0"/>
  </r>
  <r>
    <s v="4d0c6f24-eca7-4c0b-8904-91450a3005fa"/>
    <s v="Ashley Graham"/>
    <s v="Ashley"/>
    <s v="Graham"/>
    <s v="alice17@example.net"/>
    <x v="6330"/>
    <d v="2025-03-09T00:00:00"/>
    <x v="4"/>
    <n v="2"/>
    <n v="1200"/>
    <n v="0"/>
    <n v="2400"/>
    <n v="2400"/>
    <n v="0"/>
    <x v="3"/>
    <x v="0"/>
  </r>
  <r>
    <s v="b5c0edae-45f4-4a79-966e-7cc820c198d9"/>
    <s v="Alec Miller"/>
    <s v="Alec"/>
    <s v="Miller"/>
    <s v="jenniferharris@example.org"/>
    <x v="6331"/>
    <d v="2025-03-25T00:00:00"/>
    <x v="4"/>
    <n v="3"/>
    <n v="1200"/>
    <n v="0"/>
    <n v="3600"/>
    <n v="3600"/>
    <n v="0"/>
    <x v="3"/>
    <x v="0"/>
  </r>
  <r>
    <s v="e916860e-3c59-4ba1-b5ca-a293da600025"/>
    <s v="Taylor Black"/>
    <s v="Taylor"/>
    <s v="Black"/>
    <s v="ywallace@example.org"/>
    <x v="967"/>
    <d v="2024-05-10T00:00:00"/>
    <x v="8"/>
    <n v="1"/>
    <n v="50"/>
    <n v="0"/>
    <n v="50"/>
    <n v="50"/>
    <n v="0"/>
    <x v="4"/>
    <x v="0"/>
  </r>
  <r>
    <s v="4b536cbc-5430-4757-b1de-f117f1ff135e"/>
    <s v="Nathan Rodriguez"/>
    <s v="Nathan"/>
    <s v="Rodriguez"/>
    <s v="markburton@example.org"/>
    <x v="6332"/>
    <d v="2024-07-07T00:00:00"/>
    <x v="4"/>
    <n v="2"/>
    <n v="1200"/>
    <n v="0"/>
    <n v="2400"/>
    <n v="2400"/>
    <n v="0"/>
    <x v="4"/>
    <x v="0"/>
  </r>
  <r>
    <s v="b21b0b0b-2c16-42d0-aae9-20f070a1f31e"/>
    <s v="Charles Price"/>
    <s v="Charles"/>
    <s v="Price"/>
    <s v="danielle51@example.net"/>
    <x v="6333"/>
    <d v="2024-07-05T00:00:00"/>
    <x v="6"/>
    <n v="2"/>
    <n v="120"/>
    <n v="0"/>
    <n v="240"/>
    <n v="240"/>
    <n v="0"/>
    <x v="3"/>
    <x v="0"/>
  </r>
  <r>
    <s v="24beac61-6cb5-4bc8-b1ee-58e768b8f198"/>
    <s v="Caitlin Davis"/>
    <s v="Caitlin"/>
    <s v="Davis"/>
    <s v="palvarez@example.net"/>
    <x v="6334"/>
    <d v="2024-11-05T00:00:00"/>
    <x v="5"/>
    <n v="2"/>
    <n v="90"/>
    <n v="0"/>
    <n v="180"/>
    <n v="180"/>
    <n v="0"/>
    <x v="0"/>
    <x v="0"/>
  </r>
  <r>
    <s v="8dc8c212-bb76-4e23-9c88-1f22308fc0da"/>
    <s v="Robert Benson"/>
    <s v="Robert"/>
    <s v="Benson"/>
    <s v="nathan37@example.net"/>
    <x v="6335"/>
    <d v="2024-07-12T00:00:00"/>
    <x v="3"/>
    <n v="4"/>
    <n v="200"/>
    <n v="0"/>
    <n v="800"/>
    <n v="800"/>
    <n v="0"/>
    <x v="2"/>
    <x v="0"/>
  </r>
  <r>
    <s v="3802f3f7-60d0-4b92-ba69-59b740e78cf2"/>
    <s v="Eric Bryan"/>
    <s v="Eric"/>
    <s v="Bryan"/>
    <s v="stephanie93@example.org"/>
    <x v="6336"/>
    <d v="2024-11-26T00:00:00"/>
    <x v="8"/>
    <n v="2"/>
    <n v="50"/>
    <n v="0"/>
    <n v="100"/>
    <n v="100"/>
    <n v="0"/>
    <x v="3"/>
    <x v="0"/>
  </r>
  <r>
    <s v="3ab017df-c7bf-43cd-867e-c3a35dcbc789"/>
    <s v="Carrie Smith"/>
    <s v="Carrie"/>
    <s v="Smith"/>
    <s v="tylerpoole@example.org"/>
    <x v="6337"/>
    <d v="2024-12-30T00:00:00"/>
    <x v="4"/>
    <n v="3"/>
    <n v="1200"/>
    <n v="0"/>
    <n v="3600"/>
    <n v="3600"/>
    <n v="0"/>
    <x v="3"/>
    <x v="0"/>
  </r>
  <r>
    <s v="9f358139-69ed-4a86-a4ce-d1ae3c8fc585"/>
    <s v="Monica Chandler"/>
    <s v="Monica"/>
    <s v="Chandler"/>
    <s v="lawrencemccullough@example.com"/>
    <x v="6338"/>
    <d v="2024-04-25T00:00:00"/>
    <x v="4"/>
    <n v="2"/>
    <n v="1200"/>
    <n v="0"/>
    <n v="2400"/>
    <n v="2400"/>
    <n v="0"/>
    <x v="3"/>
    <x v="0"/>
  </r>
  <r>
    <s v="9247ce7c-a7fa-4a15-9fe2-a1778959939d"/>
    <s v="Ashley Shelton"/>
    <s v="Ashley"/>
    <s v="Shelton"/>
    <s v="brandonbean@example.net"/>
    <x v="6339"/>
    <d v="2024-09-15T00:00:00"/>
    <x v="0"/>
    <n v="4"/>
    <n v="800"/>
    <n v="0"/>
    <n v="3200"/>
    <n v="3200"/>
    <n v="0"/>
    <x v="3"/>
    <x v="0"/>
  </r>
  <r>
    <s v="53ef0ed1-84d4-4775-82f4-7f8e9851a53f"/>
    <s v="Karen Torres"/>
    <s v="Karen"/>
    <s v="Torres"/>
    <s v="andrewoconnor@example.com"/>
    <x v="6340"/>
    <d v="2024-12-17T00:00:00"/>
    <x v="1"/>
    <n v="1"/>
    <n v="100"/>
    <n v="0"/>
    <n v="100"/>
    <n v="100"/>
    <n v="0"/>
    <x v="2"/>
    <x v="0"/>
  </r>
  <r>
    <s v="f71dd1d3-9004-4334-977a-e79dc7595d1f"/>
    <s v="Daniel Allen"/>
    <s v="Daniel"/>
    <s v="Allen"/>
    <s v="osmith@example.org"/>
    <x v="6341"/>
    <d v="2024-11-02T00:00:00"/>
    <x v="0"/>
    <n v="1"/>
    <n v="800"/>
    <n v="10"/>
    <n v="800"/>
    <n v="720"/>
    <n v="-80"/>
    <x v="0"/>
    <x v="0"/>
  </r>
  <r>
    <s v="dfbe9fbd-99c3-4134-b65b-23ba093d4d9a"/>
    <s v="Jeremy Byrd"/>
    <s v="Jeremy"/>
    <s v="Byrd"/>
    <s v="markbradley@example.com"/>
    <x v="6342"/>
    <d v="2025-02-26T00:00:00"/>
    <x v="2"/>
    <n v="1"/>
    <n v="300"/>
    <n v="5"/>
    <n v="300"/>
    <n v="285"/>
    <n v="-15"/>
    <x v="0"/>
    <x v="0"/>
  </r>
  <r>
    <s v="b48c099b-1332-4941-9415-509c587ebcff"/>
    <s v="Ruth Collins"/>
    <s v="Ruth"/>
    <s v="Collins"/>
    <s v="sarahcooper@example.com"/>
    <x v="6343"/>
    <d v="2025-03-07T00:00:00"/>
    <x v="6"/>
    <n v="3"/>
    <n v="120"/>
    <n v="5"/>
    <n v="360"/>
    <n v="342"/>
    <n v="-18"/>
    <x v="3"/>
    <x v="1"/>
  </r>
  <r>
    <s v="0d8e0bf4-0474-461e-b1a7-be8e949eefc0"/>
    <s v="Nathan Rogers"/>
    <s v="Nathan"/>
    <s v="Rogers"/>
    <s v="narnold@example.com"/>
    <x v="4733"/>
    <d v="2024-04-24T00:00:00"/>
    <x v="8"/>
    <n v="4"/>
    <n v="50"/>
    <n v="5"/>
    <n v="200"/>
    <n v="190"/>
    <n v="-10"/>
    <x v="1"/>
    <x v="1"/>
  </r>
  <r>
    <s v="db1c09e8-05d4-44e2-a85a-70c1ef309449"/>
    <s v="Joel Whitaker"/>
    <s v="Joel"/>
    <s v="Whitaker"/>
    <s v="samuelhowe@example.org"/>
    <x v="6344"/>
    <d v="2024-11-02T00:00:00"/>
    <x v="6"/>
    <n v="3"/>
    <n v="120"/>
    <n v="5"/>
    <n v="360"/>
    <n v="342"/>
    <n v="-18"/>
    <x v="0"/>
    <x v="1"/>
  </r>
  <r>
    <s v="a49ad6de-afa3-4cc0-ae09-ce543e86c0bf"/>
    <s v="Zachary Ray"/>
    <s v="Zachary"/>
    <s v="Ray"/>
    <s v="hlarson@example.net"/>
    <x v="5750"/>
    <d v="2024-11-02T00:00:00"/>
    <x v="8"/>
    <n v="4"/>
    <n v="50"/>
    <n v="5"/>
    <n v="200"/>
    <n v="190"/>
    <n v="-10"/>
    <x v="4"/>
    <x v="0"/>
  </r>
  <r>
    <s v="7669fcf2-fc8f-4792-bc21-96ad7b2f7f5e"/>
    <s v="Eric Schultz"/>
    <s v="Eric"/>
    <s v="Schultz"/>
    <s v="thompsondominique@example.org"/>
    <x v="6345"/>
    <d v="2024-07-30T00:00:00"/>
    <x v="5"/>
    <n v="4"/>
    <n v="90"/>
    <n v="0"/>
    <n v="360"/>
    <n v="360"/>
    <n v="0"/>
    <x v="3"/>
    <x v="0"/>
  </r>
  <r>
    <s v="67c4887c-e6f9-4c16-bcd1-473a125f6a29"/>
    <s v="Patricia Wise"/>
    <s v="Patricia"/>
    <s v="Wise"/>
    <s v="connie74@example.net"/>
    <x v="1246"/>
    <d v="2024-04-22T00:00:00"/>
    <x v="2"/>
    <n v="2"/>
    <n v="300"/>
    <n v="0"/>
    <n v="600"/>
    <n v="600"/>
    <n v="0"/>
    <x v="2"/>
    <x v="0"/>
  </r>
  <r>
    <s v="42154a63-435b-428d-8bac-d632a42df868"/>
    <s v="Janet Neal"/>
    <s v="Janet"/>
    <s v="Neal"/>
    <s v="dnelson@example.com"/>
    <x v="6346"/>
    <d v="2024-06-18T00:00:00"/>
    <x v="3"/>
    <n v="1"/>
    <n v="200"/>
    <n v="0"/>
    <n v="200"/>
    <n v="200"/>
    <n v="0"/>
    <x v="0"/>
    <x v="1"/>
  </r>
  <r>
    <s v="52522ad9-c063-405f-90b1-b67b918e1e73"/>
    <s v="Jordan Anderson"/>
    <s v="Jordan"/>
    <s v="Anderson"/>
    <s v="lorettawade@example.com"/>
    <x v="118"/>
    <d v="2025-01-19T00:00:00"/>
    <x v="4"/>
    <n v="1"/>
    <n v="1200"/>
    <n v="5"/>
    <n v="1200"/>
    <n v="1140"/>
    <n v="-60"/>
    <x v="1"/>
    <x v="0"/>
  </r>
  <r>
    <s v="c17841ac-98e1-4078-b4b7-9861684fe8b4"/>
    <s v="Yesenia Crawford"/>
    <s v="Yesenia"/>
    <s v="Crawford"/>
    <s v="andrew82@example.com"/>
    <x v="6347"/>
    <d v="2024-09-25T00:00:00"/>
    <x v="4"/>
    <n v="4"/>
    <n v="1200"/>
    <n v="0"/>
    <n v="4800"/>
    <n v="4800"/>
    <n v="0"/>
    <x v="2"/>
    <x v="0"/>
  </r>
  <r>
    <s v="0d126a65-085a-4f4e-b8b1-3cc9a109f179"/>
    <s v="Christine Brown"/>
    <s v="Christine"/>
    <s v="Brown"/>
    <s v="hunterjackson@example.org"/>
    <x v="6348"/>
    <d v="2025-01-23T00:00:00"/>
    <x v="6"/>
    <n v="2"/>
    <n v="120"/>
    <n v="10"/>
    <n v="240"/>
    <n v="216"/>
    <n v="-24"/>
    <x v="0"/>
    <x v="0"/>
  </r>
  <r>
    <s v="39e87471-1cd2-4df7-af30-7829b44d58e5"/>
    <s v="Christopher Morales"/>
    <s v="Christopher"/>
    <s v="Morales"/>
    <s v="bguerrero@example.net"/>
    <x v="6349"/>
    <d v="2025-04-16T00:00:00"/>
    <x v="5"/>
    <n v="3"/>
    <n v="90"/>
    <n v="0"/>
    <n v="270"/>
    <n v="270"/>
    <n v="0"/>
    <x v="1"/>
    <x v="0"/>
  </r>
  <r>
    <s v="996d3662-0d03-4d13-9749-458b7adf2c9f"/>
    <s v="Daniel Collier"/>
    <s v="Daniel"/>
    <s v="Collier"/>
    <s v="framirez@example.net"/>
    <x v="6350"/>
    <d v="2024-11-23T00:00:00"/>
    <x v="6"/>
    <n v="2"/>
    <n v="120"/>
    <n v="5"/>
    <n v="240"/>
    <n v="228"/>
    <n v="-12"/>
    <x v="4"/>
    <x v="0"/>
  </r>
  <r>
    <s v="661196b6-e511-4918-a456-98b03dfad162"/>
    <s v="Arthur Little"/>
    <s v="Arthur"/>
    <s v="Little"/>
    <s v="howellmiguel@example.org"/>
    <x v="6351"/>
    <d v="2025-03-12T00:00:00"/>
    <x v="3"/>
    <n v="3"/>
    <n v="200"/>
    <n v="5"/>
    <n v="600"/>
    <n v="570"/>
    <n v="-30"/>
    <x v="2"/>
    <x v="1"/>
  </r>
  <r>
    <s v="d3527288-7144-4c44-8a7c-bd8ac5d57a79"/>
    <s v="Daniel Booker"/>
    <s v="Daniel"/>
    <s v="Booker"/>
    <s v="yterry@example.com"/>
    <x v="4337"/>
    <d v="2025-04-08T00:00:00"/>
    <x v="4"/>
    <n v="3"/>
    <n v="1200"/>
    <n v="0"/>
    <n v="3600"/>
    <n v="3600"/>
    <n v="0"/>
    <x v="4"/>
    <x v="0"/>
  </r>
  <r>
    <s v="d076d4d6-f1f7-4913-a9cf-ca7e07691686"/>
    <s v="Caroline Cobb"/>
    <s v="Caroline"/>
    <s v="Cobb"/>
    <s v="hawkinsandrea@example.net"/>
    <x v="6352"/>
    <d v="2025-04-08T00:00:00"/>
    <x v="0"/>
    <n v="3"/>
    <n v="800"/>
    <n v="0"/>
    <n v="2400"/>
    <n v="2400"/>
    <n v="0"/>
    <x v="2"/>
    <x v="0"/>
  </r>
  <r>
    <s v="d17575c7-a59a-44af-af11-9df99d0e65fe"/>
    <s v="Michael Sullivan"/>
    <s v="Michael"/>
    <s v="Sullivan"/>
    <s v="karenchambers@example.org"/>
    <x v="1533"/>
    <d v="2025-01-30T00:00:00"/>
    <x v="6"/>
    <n v="2"/>
    <n v="120"/>
    <n v="0"/>
    <n v="240"/>
    <n v="240"/>
    <n v="0"/>
    <x v="1"/>
    <x v="0"/>
  </r>
  <r>
    <s v="7351be70-eef5-42dc-aaf6-9309b46d3137"/>
    <s v="Laura Dixon"/>
    <s v="Laura"/>
    <s v="Dixon"/>
    <s v="johnnykramer@example.org"/>
    <x v="6353"/>
    <d v="2024-09-07T00:00:00"/>
    <x v="6"/>
    <n v="2"/>
    <n v="120"/>
    <n v="0"/>
    <n v="240"/>
    <n v="240"/>
    <n v="0"/>
    <x v="4"/>
    <x v="0"/>
  </r>
  <r>
    <s v="d645a010-08cd-471f-aeb3-a3fa0bc05231"/>
    <s v="David Greene"/>
    <s v="David"/>
    <s v="Greene"/>
    <s v="ian30@example.com"/>
    <x v="6354"/>
    <d v="2024-06-04T00:00:00"/>
    <x v="7"/>
    <n v="2"/>
    <n v="150"/>
    <n v="0"/>
    <n v="300"/>
    <n v="300"/>
    <n v="0"/>
    <x v="0"/>
    <x v="0"/>
  </r>
  <r>
    <s v="e4ed2093-0efe-4557-9fb6-7b7cb66909e3"/>
    <s v="Christine Johnson"/>
    <s v="Christine"/>
    <s v="Johnson"/>
    <s v="eringardner@example.org"/>
    <x v="6355"/>
    <d v="2024-09-21T00:00:00"/>
    <x v="1"/>
    <n v="1"/>
    <n v="100"/>
    <n v="10"/>
    <n v="100"/>
    <n v="90"/>
    <n v="-10"/>
    <x v="2"/>
    <x v="0"/>
  </r>
  <r>
    <s v="f389e7aa-3a65-4ce3-9f18-a35f95ba1711"/>
    <s v="Nicole Christian"/>
    <s v="Nicole"/>
    <s v="Christian"/>
    <s v="hulldavid@example.org"/>
    <x v="4765"/>
    <d v="2025-03-12T00:00:00"/>
    <x v="8"/>
    <n v="4"/>
    <n v="50"/>
    <n v="0"/>
    <n v="200"/>
    <n v="200"/>
    <n v="0"/>
    <x v="3"/>
    <x v="0"/>
  </r>
  <r>
    <s v="a4fcb65e-0c28-4dde-8b5c-0b0816724119"/>
    <s v="Christopher Young"/>
    <s v="Christopher"/>
    <s v="Young"/>
    <s v="kaufmanraymond@example.net"/>
    <x v="6356"/>
    <d v="2024-09-14T00:00:00"/>
    <x v="0"/>
    <n v="2"/>
    <n v="800"/>
    <n v="0"/>
    <n v="1600"/>
    <n v="1600"/>
    <n v="0"/>
    <x v="1"/>
    <x v="0"/>
  </r>
  <r>
    <s v="7099f7e0-af3f-4f54-87ac-764f4ee13613"/>
    <s v="Debra Diaz"/>
    <s v="Debra"/>
    <s v="Diaz"/>
    <s v="donaldsonangie@example.com"/>
    <x v="6357"/>
    <d v="2024-09-26T00:00:00"/>
    <x v="0"/>
    <n v="2"/>
    <n v="800"/>
    <n v="0"/>
    <n v="1600"/>
    <n v="1600"/>
    <n v="0"/>
    <x v="1"/>
    <x v="0"/>
  </r>
  <r>
    <s v="5afdcb24-c82b-46e8-912a-914a30b2f272"/>
    <s v="Alexander Garcia"/>
    <s v="Alexander"/>
    <s v="Garcia"/>
    <s v="nweiss@example.net"/>
    <x v="5943"/>
    <d v="2025-03-02T00:00:00"/>
    <x v="6"/>
    <n v="2"/>
    <n v="120"/>
    <n v="0"/>
    <n v="240"/>
    <n v="240"/>
    <n v="0"/>
    <x v="3"/>
    <x v="0"/>
  </r>
  <r>
    <s v="9359a114-1fa3-4c79-954d-880916390c25"/>
    <s v="Christina Wilson"/>
    <s v="Christina"/>
    <s v="Wilson"/>
    <s v="staceyjackson@example.net"/>
    <x v="776"/>
    <d v="2024-05-03T00:00:00"/>
    <x v="2"/>
    <n v="2"/>
    <n v="300"/>
    <n v="10"/>
    <n v="600"/>
    <n v="540"/>
    <n v="-60"/>
    <x v="0"/>
    <x v="0"/>
  </r>
  <r>
    <s v="449a56c6-87ba-484f-8095-854c19f6a162"/>
    <s v="Christina Hurley"/>
    <s v="Christina"/>
    <s v="Hurley"/>
    <s v="johnatkinson@example.org"/>
    <x v="6358"/>
    <d v="2025-03-16T00:00:00"/>
    <x v="3"/>
    <n v="4"/>
    <n v="200"/>
    <n v="0"/>
    <n v="800"/>
    <n v="800"/>
    <n v="0"/>
    <x v="1"/>
    <x v="0"/>
  </r>
  <r>
    <s v="59ed8e3d-3a52-449e-8423-e60a77660dca"/>
    <s v="Ronald Thomas"/>
    <s v="Ronald"/>
    <s v="Thomas"/>
    <s v="rmadden@example.org"/>
    <x v="6359"/>
    <d v="2024-12-08T00:00:00"/>
    <x v="3"/>
    <n v="2"/>
    <n v="200"/>
    <n v="0"/>
    <n v="400"/>
    <n v="400"/>
    <n v="0"/>
    <x v="0"/>
    <x v="0"/>
  </r>
  <r>
    <s v="5be16069-367d-441d-b222-45174bd1194a"/>
    <s v="Jonathan Reed"/>
    <s v="Jonathan"/>
    <s v="Reed"/>
    <s v="coxjoshua@example.net"/>
    <x v="6289"/>
    <d v="2024-05-05T00:00:00"/>
    <x v="1"/>
    <n v="1"/>
    <n v="100"/>
    <n v="0"/>
    <n v="100"/>
    <n v="100"/>
    <n v="0"/>
    <x v="1"/>
    <x v="0"/>
  </r>
  <r>
    <s v="a3ed4a57-a162-433a-88a6-0edc1edad33b"/>
    <s v="Jared Spence"/>
    <s v="Jared"/>
    <s v="Spence"/>
    <s v="rperry@example.com"/>
    <x v="2706"/>
    <d v="2024-09-15T00:00:00"/>
    <x v="2"/>
    <n v="2"/>
    <n v="300"/>
    <n v="0"/>
    <n v="600"/>
    <n v="600"/>
    <n v="0"/>
    <x v="4"/>
    <x v="0"/>
  </r>
  <r>
    <s v="5f992c37-2185-4144-9556-4d77c55d0332"/>
    <s v="Andrea Cox"/>
    <s v="Andrea"/>
    <s v="Cox"/>
    <s v="jodihancock@example.net"/>
    <x v="6360"/>
    <d v="2025-03-28T00:00:00"/>
    <x v="6"/>
    <n v="3"/>
    <n v="120"/>
    <n v="0"/>
    <n v="360"/>
    <n v="360"/>
    <n v="0"/>
    <x v="1"/>
    <x v="0"/>
  </r>
  <r>
    <s v="83ef32b2-88d3-41bd-ae9e-9007ad80b073"/>
    <s v="Chase Jones"/>
    <s v="Chase"/>
    <s v="Jones"/>
    <s v="vasquezaustin@example.net"/>
    <x v="650"/>
    <d v="2024-11-18T00:00:00"/>
    <x v="6"/>
    <n v="1"/>
    <n v="120"/>
    <n v="0"/>
    <n v="120"/>
    <n v="120"/>
    <n v="0"/>
    <x v="0"/>
    <x v="0"/>
  </r>
  <r>
    <s v="39a85ca9-32d1-4e25-a213-12b3637e7876"/>
    <s v="Deborah Velazquez"/>
    <s v="Deborah"/>
    <s v="Velazquez"/>
    <s v="christine50@example.net"/>
    <x v="6361"/>
    <d v="2024-08-10T00:00:00"/>
    <x v="0"/>
    <n v="1"/>
    <n v="800"/>
    <n v="0"/>
    <n v="800"/>
    <n v="800"/>
    <n v="0"/>
    <x v="1"/>
    <x v="0"/>
  </r>
  <r>
    <s v="8c825d74-1498-4aac-890a-c4d1beaeb22c"/>
    <s v="Gary Davidson"/>
    <s v="Gary"/>
    <s v="Davidson"/>
    <s v="alvaradojacob@example.org"/>
    <x v="6362"/>
    <d v="2024-10-08T00:00:00"/>
    <x v="7"/>
    <n v="2"/>
    <n v="150"/>
    <n v="0"/>
    <n v="300"/>
    <n v="300"/>
    <n v="0"/>
    <x v="1"/>
    <x v="1"/>
  </r>
  <r>
    <s v="4d8ac3e2-185a-42b6-8f27-94007942e95c"/>
    <s v="April Martin"/>
    <s v="April"/>
    <s v="Martin"/>
    <s v="booneerin@example.net"/>
    <x v="6363"/>
    <d v="2024-12-27T00:00:00"/>
    <x v="4"/>
    <n v="4"/>
    <n v="1200"/>
    <n v="0"/>
    <n v="4800"/>
    <n v="4800"/>
    <n v="0"/>
    <x v="3"/>
    <x v="0"/>
  </r>
  <r>
    <s v="00ce208c-0835-44f0-a612-1c0c5cb85315"/>
    <s v="Thomas Doyle"/>
    <s v="Thomas"/>
    <s v="Doyle"/>
    <s v="breed@example.net"/>
    <x v="6364"/>
    <d v="2025-01-13T00:00:00"/>
    <x v="6"/>
    <n v="4"/>
    <n v="120"/>
    <n v="10"/>
    <n v="480"/>
    <n v="432"/>
    <n v="-48"/>
    <x v="4"/>
    <x v="0"/>
  </r>
  <r>
    <s v="dca1a372-46ac-443c-8e73-321b32ed0512"/>
    <s v="Troy Mclaughlin"/>
    <s v="Troy"/>
    <s v="Mclaughlin"/>
    <s v="emartinez@example.com"/>
    <x v="6365"/>
    <d v="2024-05-13T00:00:00"/>
    <x v="3"/>
    <n v="2"/>
    <n v="200"/>
    <n v="0"/>
    <n v="400"/>
    <n v="400"/>
    <n v="0"/>
    <x v="0"/>
    <x v="0"/>
  </r>
  <r>
    <s v="731feb86-6ce8-4b0c-a067-e3b108016c1e"/>
    <s v="Kathy Gonzalez"/>
    <s v="Kathy"/>
    <s v="Gonzalez"/>
    <s v="wpayne@example.com"/>
    <x v="6366"/>
    <d v="2025-03-27T00:00:00"/>
    <x v="5"/>
    <n v="3"/>
    <n v="90"/>
    <n v="10"/>
    <n v="270"/>
    <n v="243"/>
    <n v="-27"/>
    <x v="4"/>
    <x v="0"/>
  </r>
  <r>
    <s v="0b26cdde-2efb-4e93-a7c8-9fecd99b9f1e"/>
    <s v="Jason Clark"/>
    <s v="Jason"/>
    <s v="Clark"/>
    <s v="uford@example.com"/>
    <x v="6339"/>
    <d v="2024-11-17T00:00:00"/>
    <x v="5"/>
    <n v="1"/>
    <n v="90"/>
    <n v="10"/>
    <n v="90"/>
    <n v="81"/>
    <n v="-9"/>
    <x v="0"/>
    <x v="0"/>
  </r>
  <r>
    <s v="2d764093-798b-4414-a7a7-4537a9f14534"/>
    <s v="Jason Velez"/>
    <s v="Jason"/>
    <s v="Velez"/>
    <s v="zdaniels@example.com"/>
    <x v="6367"/>
    <d v="2024-07-17T00:00:00"/>
    <x v="3"/>
    <n v="1"/>
    <n v="200"/>
    <n v="0"/>
    <n v="200"/>
    <n v="200"/>
    <n v="0"/>
    <x v="3"/>
    <x v="0"/>
  </r>
  <r>
    <s v="d5bd90aa-a196-4aca-8acb-088b08036d01"/>
    <s v="Eric Johnson"/>
    <s v="Eric"/>
    <s v="Johnson"/>
    <s v="taylorchristian@example.com"/>
    <x v="6368"/>
    <d v="2024-10-22T00:00:00"/>
    <x v="4"/>
    <n v="3"/>
    <n v="1200"/>
    <n v="15"/>
    <n v="3600"/>
    <n v="3060"/>
    <n v="-540"/>
    <x v="4"/>
    <x v="0"/>
  </r>
  <r>
    <s v="cd66fda8-b7b1-445d-bc05-fde084702dba"/>
    <s v="Tammy Roberson"/>
    <s v="Tammy"/>
    <s v="Roberson"/>
    <s v="hernandezkevin@example.org"/>
    <x v="6369"/>
    <d v="2024-06-15T00:00:00"/>
    <x v="3"/>
    <n v="4"/>
    <n v="200"/>
    <n v="0"/>
    <n v="800"/>
    <n v="800"/>
    <n v="0"/>
    <x v="2"/>
    <x v="0"/>
  </r>
  <r>
    <s v="d7293f17-c02f-473d-bd93-f9bc4f357c90"/>
    <s v="Mark Mcbride"/>
    <s v="Mark"/>
    <s v="Mcbride"/>
    <s v="grantjulie@example.net"/>
    <x v="3838"/>
    <d v="2024-09-15T00:00:00"/>
    <x v="3"/>
    <n v="2"/>
    <n v="200"/>
    <n v="0"/>
    <n v="400"/>
    <n v="400"/>
    <n v="0"/>
    <x v="0"/>
    <x v="0"/>
  </r>
  <r>
    <s v="6dafc50b-99b3-4f6c-acb4-a7d8c53eee4f"/>
    <s v="Jamie Porter"/>
    <s v="Jamie"/>
    <s v="Porter"/>
    <s v="raymondbrown@example.net"/>
    <x v="6370"/>
    <d v="2024-07-30T00:00:00"/>
    <x v="0"/>
    <n v="3"/>
    <n v="800"/>
    <n v="5"/>
    <n v="2400"/>
    <n v="2280"/>
    <n v="-120"/>
    <x v="0"/>
    <x v="1"/>
  </r>
  <r>
    <s v="d02da7ff-19fc-4892-aa0d-2171cfb0271a"/>
    <s v="Stacy Green"/>
    <s v="Stacy"/>
    <s v="Green"/>
    <s v="michael93@example.net"/>
    <x v="6371"/>
    <d v="2025-04-09T00:00:00"/>
    <x v="1"/>
    <n v="2"/>
    <n v="100"/>
    <n v="0"/>
    <n v="200"/>
    <n v="200"/>
    <n v="0"/>
    <x v="4"/>
    <x v="0"/>
  </r>
  <r>
    <s v="cf43c533-3781-4326-bacd-a966484b875a"/>
    <s v="Austin Charles"/>
    <s v="Austin"/>
    <s v="Charles"/>
    <s v="ghernandez@example.org"/>
    <x v="1171"/>
    <d v="2024-10-28T00:00:00"/>
    <x v="6"/>
    <n v="3"/>
    <n v="120"/>
    <n v="0"/>
    <n v="360"/>
    <n v="360"/>
    <n v="0"/>
    <x v="3"/>
    <x v="0"/>
  </r>
  <r>
    <s v="e70af93d-8712-4376-9c63-6c094ed32d81"/>
    <s v="Connor Thomas"/>
    <s v="Connor"/>
    <s v="Thomas"/>
    <s v="kimberly24@example.com"/>
    <x v="1150"/>
    <d v="2025-01-05T00:00:00"/>
    <x v="5"/>
    <n v="2"/>
    <n v="90"/>
    <n v="0"/>
    <n v="180"/>
    <n v="180"/>
    <n v="0"/>
    <x v="1"/>
    <x v="0"/>
  </r>
  <r>
    <s v="f6ca675c-7608-4a14-a7ef-97c38fec009d"/>
    <s v="Cheryl Crane"/>
    <s v="Cheryl"/>
    <s v="Crane"/>
    <s v="moorejustin@example.com"/>
    <x v="6372"/>
    <d v="2024-08-24T00:00:00"/>
    <x v="7"/>
    <n v="4"/>
    <n v="150"/>
    <n v="0"/>
    <n v="600"/>
    <n v="600"/>
    <n v="0"/>
    <x v="0"/>
    <x v="0"/>
  </r>
  <r>
    <s v="a53e5554-b569-4f66-a76b-204226d4d222"/>
    <s v="Elizabeth Watkins"/>
    <s v="Elizabeth"/>
    <s v="Watkins"/>
    <s v="opayne@example.net"/>
    <x v="6373"/>
    <d v="2025-03-18T00:00:00"/>
    <x v="4"/>
    <n v="1"/>
    <n v="1200"/>
    <n v="0"/>
    <n v="1200"/>
    <n v="1200"/>
    <n v="0"/>
    <x v="1"/>
    <x v="0"/>
  </r>
  <r>
    <s v="182a519c-9b66-4b5e-aadb-0ec11037611f"/>
    <s v="Justin Miller"/>
    <s v="Justin"/>
    <s v="Miller"/>
    <s v="njenkins@example.net"/>
    <x v="6374"/>
    <d v="2024-10-17T00:00:00"/>
    <x v="0"/>
    <n v="3"/>
    <n v="800"/>
    <n v="10"/>
    <n v="2400"/>
    <n v="2160"/>
    <n v="-240"/>
    <x v="2"/>
    <x v="0"/>
  </r>
  <r>
    <s v="c63e8809-0c0d-4381-92a6-a792fd6f2082"/>
    <s v="Emily Combs"/>
    <s v="Emily"/>
    <s v="Combs"/>
    <s v="wilkersonheather@example.com"/>
    <x v="6375"/>
    <d v="2024-11-02T00:00:00"/>
    <x v="7"/>
    <n v="2"/>
    <n v="150"/>
    <n v="5"/>
    <n v="300"/>
    <n v="285"/>
    <n v="-15"/>
    <x v="1"/>
    <x v="0"/>
  </r>
  <r>
    <s v="8ee2d7c3-11d2-4e22-9ce7-0d4a75c40ded"/>
    <s v="William Wright"/>
    <s v="William"/>
    <s v="Wright"/>
    <s v="mary62@example.com"/>
    <x v="6376"/>
    <d v="2024-10-19T00:00:00"/>
    <x v="6"/>
    <n v="4"/>
    <n v="120"/>
    <n v="0"/>
    <n v="480"/>
    <n v="480"/>
    <n v="0"/>
    <x v="2"/>
    <x v="0"/>
  </r>
  <r>
    <s v="9d32248f-9478-499b-bc55-18e1ef59c81f"/>
    <s v="Sean Little"/>
    <s v="Sean"/>
    <s v="Little"/>
    <s v="agallegos@example.org"/>
    <x v="1318"/>
    <d v="2024-09-28T00:00:00"/>
    <x v="8"/>
    <n v="4"/>
    <n v="50"/>
    <n v="15"/>
    <n v="200"/>
    <n v="170"/>
    <n v="-30"/>
    <x v="2"/>
    <x v="0"/>
  </r>
  <r>
    <s v="a8231003-062d-40a3-9b76-ff68463f4e6a"/>
    <s v="Elizabeth Gonzalez"/>
    <s v="Elizabeth"/>
    <s v="Gonzalez"/>
    <s v="rickygordon@example.org"/>
    <x v="6377"/>
    <d v="2024-11-04T00:00:00"/>
    <x v="1"/>
    <n v="4"/>
    <n v="100"/>
    <n v="5"/>
    <n v="400"/>
    <n v="380"/>
    <n v="-20"/>
    <x v="3"/>
    <x v="0"/>
  </r>
  <r>
    <s v="90df6764-0213-47a9-ba5c-e80ad0e92d87"/>
    <s v="Michael Johnson"/>
    <s v="Michael"/>
    <s v="Johnson"/>
    <s v="mckaypaul@example.net"/>
    <x v="123"/>
    <d v="2024-05-02T00:00:00"/>
    <x v="0"/>
    <n v="3"/>
    <n v="800"/>
    <n v="5"/>
    <n v="2400"/>
    <n v="2280"/>
    <n v="-120"/>
    <x v="1"/>
    <x v="0"/>
  </r>
  <r>
    <s v="2cc08ac2-5d97-4c09-8597-11c6e06635d1"/>
    <s v="Lynn Berry"/>
    <s v="Lynn"/>
    <s v="Berry"/>
    <s v="angelaward@example.org"/>
    <x v="6378"/>
    <d v="2025-03-11T00:00:00"/>
    <x v="3"/>
    <n v="1"/>
    <n v="200"/>
    <n v="0"/>
    <n v="200"/>
    <n v="200"/>
    <n v="0"/>
    <x v="0"/>
    <x v="0"/>
  </r>
  <r>
    <s v="6c3ab8e6-bc52-453b-87be-d3bddb72b61b"/>
    <s v="George Brown"/>
    <s v="George"/>
    <s v="Brown"/>
    <s v="lowerysandra@example.org"/>
    <x v="6379"/>
    <d v="2024-08-16T00:00:00"/>
    <x v="5"/>
    <n v="3"/>
    <n v="90"/>
    <n v="0"/>
    <n v="270"/>
    <n v="270"/>
    <n v="0"/>
    <x v="0"/>
    <x v="0"/>
  </r>
  <r>
    <s v="3270eeaa-f42a-41d9-a0a3-01a8ce289de4"/>
    <s v="John Bruce"/>
    <s v="John"/>
    <s v="Bruce"/>
    <s v="cbrown@example.org"/>
    <x v="6380"/>
    <d v="2025-01-26T00:00:00"/>
    <x v="2"/>
    <n v="1"/>
    <n v="300"/>
    <n v="5"/>
    <n v="300"/>
    <n v="285"/>
    <n v="-15"/>
    <x v="1"/>
    <x v="0"/>
  </r>
  <r>
    <s v="785aef5b-36cf-46e7-b56b-a5af2d78c99c"/>
    <s v="Thomas Watkins"/>
    <s v="Thomas"/>
    <s v="Watkins"/>
    <s v="brian80@example.net"/>
    <x v="6381"/>
    <d v="2025-02-26T00:00:00"/>
    <x v="7"/>
    <n v="1"/>
    <n v="150"/>
    <n v="0"/>
    <n v="150"/>
    <n v="150"/>
    <n v="0"/>
    <x v="4"/>
    <x v="0"/>
  </r>
  <r>
    <s v="fe13a22a-d36c-43c7-9e34-666502f66ea8"/>
    <s v="Gary Mendez"/>
    <s v="Gary"/>
    <s v="Mendez"/>
    <s v="ashlee03@example.com"/>
    <x v="1442"/>
    <d v="2025-04-14T00:00:00"/>
    <x v="7"/>
    <n v="4"/>
    <n v="150"/>
    <n v="0"/>
    <n v="600"/>
    <n v="600"/>
    <n v="0"/>
    <x v="3"/>
    <x v="0"/>
  </r>
  <r>
    <s v="d61bfbd6-84e5-4804-8210-133c45dc58b0"/>
    <s v="Leonard Keller"/>
    <s v="Leonard"/>
    <s v="Keller"/>
    <s v="tammy06@example.com"/>
    <x v="6382"/>
    <d v="2025-03-08T00:00:00"/>
    <x v="4"/>
    <n v="4"/>
    <n v="1200"/>
    <n v="0"/>
    <n v="4800"/>
    <n v="4800"/>
    <n v="0"/>
    <x v="4"/>
    <x v="0"/>
  </r>
  <r>
    <s v="7289b518-f288-4dcc-8554-6e82e9dfec9c"/>
    <s v="Felicia Brown"/>
    <s v="Felicia"/>
    <s v="Brown"/>
    <s v="brian27@example.com"/>
    <x v="6383"/>
    <d v="2024-05-14T00:00:00"/>
    <x v="4"/>
    <n v="4"/>
    <n v="1200"/>
    <n v="15"/>
    <n v="4800"/>
    <n v="4080"/>
    <n v="-720"/>
    <x v="2"/>
    <x v="0"/>
  </r>
  <r>
    <s v="45988ce9-8176-4969-90d4-002fd378c570"/>
    <s v="Angel Arroyo"/>
    <s v="Angel"/>
    <s v="Arroyo"/>
    <s v="walkerryan@example.org"/>
    <x v="4840"/>
    <d v="2024-10-21T00:00:00"/>
    <x v="4"/>
    <n v="4"/>
    <n v="1200"/>
    <n v="0"/>
    <n v="4800"/>
    <n v="4800"/>
    <n v="0"/>
    <x v="0"/>
    <x v="0"/>
  </r>
  <r>
    <s v="9f317e93-a358-464b-bad6-42ba332fc4ec"/>
    <s v="Kevin Reyes"/>
    <s v="Kevin"/>
    <s v="Reyes"/>
    <s v="katiemiranda@example.com"/>
    <x v="6384"/>
    <d v="2024-09-02T00:00:00"/>
    <x v="5"/>
    <n v="2"/>
    <n v="90"/>
    <n v="0"/>
    <n v="180"/>
    <n v="180"/>
    <n v="0"/>
    <x v="4"/>
    <x v="1"/>
  </r>
  <r>
    <s v="372a4232-60bc-4d9f-a06d-0f9afd38f0fe"/>
    <s v="Mr. Joe Williams MD"/>
    <s v="Mr"/>
    <s v="MD"/>
    <s v="atkinserik@example.net"/>
    <x v="6385"/>
    <d v="2024-07-30T00:00:00"/>
    <x v="5"/>
    <n v="2"/>
    <n v="90"/>
    <n v="0"/>
    <n v="180"/>
    <n v="180"/>
    <n v="0"/>
    <x v="0"/>
    <x v="0"/>
  </r>
  <r>
    <s v="60b189e2-4ae4-4b24-80ea-aab2e2526aa0"/>
    <s v="Scott Kim"/>
    <s v="Scott"/>
    <s v="Kim"/>
    <s v="morgankristin@example.org"/>
    <x v="6386"/>
    <d v="2024-09-08T00:00:00"/>
    <x v="1"/>
    <n v="2"/>
    <n v="100"/>
    <n v="5"/>
    <n v="200"/>
    <n v="190"/>
    <n v="-10"/>
    <x v="1"/>
    <x v="0"/>
  </r>
  <r>
    <s v="0a95c51d-30c9-46ea-abc8-9cb51d52b6e6"/>
    <s v="Sherri Freeman"/>
    <s v="Sherri"/>
    <s v="Freeman"/>
    <s v="anthony28@example.net"/>
    <x v="6387"/>
    <d v="2024-06-17T00:00:00"/>
    <x v="8"/>
    <n v="2"/>
    <n v="50"/>
    <n v="0"/>
    <n v="100"/>
    <n v="100"/>
    <n v="0"/>
    <x v="1"/>
    <x v="0"/>
  </r>
  <r>
    <s v="d9e622ba-24e6-4a16-95b4-1df827f17d22"/>
    <s v="Jeffrey Hernandez"/>
    <s v="Jeffrey"/>
    <s v="Hernandez"/>
    <s v="thompsondylan@example.com"/>
    <x v="4981"/>
    <d v="2024-07-21T00:00:00"/>
    <x v="6"/>
    <n v="3"/>
    <n v="120"/>
    <n v="0"/>
    <n v="360"/>
    <n v="360"/>
    <n v="0"/>
    <x v="1"/>
    <x v="0"/>
  </r>
  <r>
    <s v="a558be2b-f848-4230-b73e-75ca1c66f1de"/>
    <s v="Chad Campbell"/>
    <s v="Chad"/>
    <s v="Campbell"/>
    <s v="harrisonjennifer@example.net"/>
    <x v="6388"/>
    <d v="2024-04-25T00:00:00"/>
    <x v="2"/>
    <n v="4"/>
    <n v="300"/>
    <n v="0"/>
    <n v="1200"/>
    <n v="1200"/>
    <n v="0"/>
    <x v="3"/>
    <x v="0"/>
  </r>
  <r>
    <s v="95fba82e-6d59-44f9-94da-3465b199e3f6"/>
    <s v="Bradley Ramsey"/>
    <s v="Bradley"/>
    <s v="Ramsey"/>
    <s v="raymond28@example.net"/>
    <x v="4142"/>
    <d v="2024-08-10T00:00:00"/>
    <x v="6"/>
    <n v="2"/>
    <n v="120"/>
    <n v="5"/>
    <n v="240"/>
    <n v="228"/>
    <n v="-12"/>
    <x v="3"/>
    <x v="0"/>
  </r>
  <r>
    <s v="f3fccd1d-183f-4358-93c4-36c5c653e1bd"/>
    <s v="Lisa Moore"/>
    <s v="Lisa"/>
    <s v="Moore"/>
    <s v="oscar71@example.org"/>
    <x v="3638"/>
    <d v="2024-12-20T00:00:00"/>
    <x v="2"/>
    <n v="4"/>
    <n v="300"/>
    <n v="0"/>
    <n v="1200"/>
    <n v="1200"/>
    <n v="0"/>
    <x v="0"/>
    <x v="0"/>
  </r>
  <r>
    <s v="34310bfe-fa0e-410e-94f0-d5590c1d23a0"/>
    <s v="Gregory Brown"/>
    <s v="Gregory"/>
    <s v="Brown"/>
    <s v="zgordon@example.com"/>
    <x v="2028"/>
    <d v="2025-02-25T00:00:00"/>
    <x v="7"/>
    <n v="2"/>
    <n v="150"/>
    <n v="15"/>
    <n v="300"/>
    <n v="255"/>
    <n v="-45"/>
    <x v="3"/>
    <x v="0"/>
  </r>
  <r>
    <s v="b71fafb3-3395-4be9-9211-c97b9dcf228a"/>
    <s v="Jeremy Kennedy"/>
    <s v="Jeremy"/>
    <s v="Kennedy"/>
    <s v="tjones@example.org"/>
    <x v="6389"/>
    <d v="2024-07-09T00:00:00"/>
    <x v="5"/>
    <n v="2"/>
    <n v="90"/>
    <n v="0"/>
    <n v="180"/>
    <n v="180"/>
    <n v="0"/>
    <x v="2"/>
    <x v="0"/>
  </r>
  <r>
    <s v="798d2d2a-51b2-4695-90ab-d9717a7c0793"/>
    <s v="Jason Shelton"/>
    <s v="Jason"/>
    <s v="Shelton"/>
    <s v="jordanbailey@example.net"/>
    <x v="780"/>
    <d v="2025-04-14T00:00:00"/>
    <x v="0"/>
    <n v="3"/>
    <n v="800"/>
    <n v="0"/>
    <n v="2400"/>
    <n v="2400"/>
    <n v="0"/>
    <x v="1"/>
    <x v="0"/>
  </r>
  <r>
    <s v="31a84608-14e0-4c17-909e-78b8073e1815"/>
    <s v="Alyssa Best"/>
    <s v="Alyssa"/>
    <s v="Best"/>
    <s v="nicole63@example.com"/>
    <x v="6390"/>
    <d v="2024-06-02T00:00:00"/>
    <x v="7"/>
    <n v="1"/>
    <n v="150"/>
    <n v="0"/>
    <n v="150"/>
    <n v="150"/>
    <n v="0"/>
    <x v="2"/>
    <x v="0"/>
  </r>
  <r>
    <s v="2a64385c-49e6-4b36-85a8-ac9f33237a42"/>
    <s v="Regina Moody"/>
    <s v="Regina"/>
    <s v="Moody"/>
    <s v="ihill@example.net"/>
    <x v="506"/>
    <d v="2024-05-15T00:00:00"/>
    <x v="7"/>
    <n v="2"/>
    <n v="150"/>
    <n v="0"/>
    <n v="300"/>
    <n v="300"/>
    <n v="0"/>
    <x v="0"/>
    <x v="0"/>
  </r>
  <r>
    <s v="db55a470-0586-40de-ada3-d756d2509b75"/>
    <s v="Jerry Green"/>
    <s v="Jerry"/>
    <s v="Green"/>
    <s v="adam23@example.net"/>
    <x v="6391"/>
    <d v="2024-11-05T00:00:00"/>
    <x v="6"/>
    <n v="4"/>
    <n v="120"/>
    <n v="0"/>
    <n v="480"/>
    <n v="480"/>
    <n v="0"/>
    <x v="2"/>
    <x v="0"/>
  </r>
  <r>
    <s v="23f2be5e-80ab-4115-bfa0-1d5853c510d5"/>
    <s v="Valerie Sanchez"/>
    <s v="Valerie"/>
    <s v="Sanchez"/>
    <s v="hufflisa@example.net"/>
    <x v="294"/>
    <d v="2025-01-25T00:00:00"/>
    <x v="0"/>
    <n v="4"/>
    <n v="800"/>
    <n v="10"/>
    <n v="3200"/>
    <n v="2880"/>
    <n v="-320"/>
    <x v="2"/>
    <x v="0"/>
  </r>
  <r>
    <s v="e91bef98-ff17-4f23-bf74-f782086a779d"/>
    <s v="Alexandria Martinez"/>
    <s v="Alexandria"/>
    <s v="Martinez"/>
    <s v="eric06@example.com"/>
    <x v="6392"/>
    <d v="2024-07-13T00:00:00"/>
    <x v="7"/>
    <n v="4"/>
    <n v="150"/>
    <n v="0"/>
    <n v="600"/>
    <n v="600"/>
    <n v="0"/>
    <x v="1"/>
    <x v="0"/>
  </r>
  <r>
    <s v="99af0c03-f9c9-4817-9310-2b6313e2b4d2"/>
    <s v="Jared Brown"/>
    <s v="Jared"/>
    <s v="Brown"/>
    <s v="kathryncampbell@example.com"/>
    <x v="6393"/>
    <d v="2024-08-12T00:00:00"/>
    <x v="3"/>
    <n v="2"/>
    <n v="200"/>
    <n v="0"/>
    <n v="400"/>
    <n v="400"/>
    <n v="0"/>
    <x v="4"/>
    <x v="0"/>
  </r>
  <r>
    <s v="bd030c14-9e10-493b-a95c-ac85ff8ef9c0"/>
    <s v="Nicole Jones"/>
    <s v="Nicole"/>
    <s v="Jones"/>
    <s v="dcooper@example.com"/>
    <x v="6394"/>
    <d v="2024-09-05T00:00:00"/>
    <x v="2"/>
    <n v="3"/>
    <n v="300"/>
    <n v="5"/>
    <n v="900"/>
    <n v="855"/>
    <n v="-45"/>
    <x v="4"/>
    <x v="0"/>
  </r>
  <r>
    <s v="8e24b09d-4731-4689-a01d-ce00e13aeee3"/>
    <s v="Michael Figueroa"/>
    <s v="Michael"/>
    <s v="Figueroa"/>
    <s v="emilyphillips@example.org"/>
    <x v="927"/>
    <d v="2025-02-18T00:00:00"/>
    <x v="3"/>
    <n v="3"/>
    <n v="200"/>
    <n v="10"/>
    <n v="600"/>
    <n v="540"/>
    <n v="-60"/>
    <x v="0"/>
    <x v="0"/>
  </r>
  <r>
    <s v="df2018e5-2a4e-491a-997e-3c4fbc5d3461"/>
    <s v="Heather Manning"/>
    <s v="Heather"/>
    <s v="Manning"/>
    <s v="grimeskevin@example.org"/>
    <x v="6395"/>
    <d v="2024-12-27T00:00:00"/>
    <x v="3"/>
    <n v="4"/>
    <n v="200"/>
    <n v="0"/>
    <n v="800"/>
    <n v="800"/>
    <n v="0"/>
    <x v="0"/>
    <x v="0"/>
  </r>
  <r>
    <s v="d0bc1825-a6fc-4b4a-9b9a-c43e5696314f"/>
    <s v="Mark Sanders Jr."/>
    <s v="Mark"/>
    <s v="Jr."/>
    <s v="simmonstimothy@example.com"/>
    <x v="24"/>
    <d v="2025-01-05T00:00:00"/>
    <x v="8"/>
    <n v="1"/>
    <n v="50"/>
    <n v="0"/>
    <n v="50"/>
    <n v="50"/>
    <n v="0"/>
    <x v="3"/>
    <x v="0"/>
  </r>
  <r>
    <s v="e81cd50a-20af-4b7d-9b39-731e65692a1d"/>
    <s v="Miguel Barry"/>
    <s v="Miguel"/>
    <s v="Barry"/>
    <s v="laurenrobertson@example.org"/>
    <x v="6396"/>
    <d v="2024-10-08T00:00:00"/>
    <x v="4"/>
    <n v="4"/>
    <n v="1200"/>
    <n v="0"/>
    <n v="4800"/>
    <n v="4800"/>
    <n v="0"/>
    <x v="1"/>
    <x v="0"/>
  </r>
  <r>
    <s v="f094f379-b468-42a3-b8a9-f25da13d1af6"/>
    <s v="Susan Lewis"/>
    <s v="Susan"/>
    <s v="Lewis"/>
    <s v="anthonywhite@example.org"/>
    <x v="6397"/>
    <d v="2024-07-15T00:00:00"/>
    <x v="8"/>
    <n v="3"/>
    <n v="50"/>
    <n v="5"/>
    <n v="150"/>
    <n v="142.5"/>
    <n v="-7.5"/>
    <x v="3"/>
    <x v="0"/>
  </r>
  <r>
    <s v="647ed10b-f549-4cfb-b95a-bdad515b50e8"/>
    <s v="Debra Franklin"/>
    <s v="Debra"/>
    <s v="Franklin"/>
    <s v="ftaylor@example.net"/>
    <x v="2348"/>
    <d v="2025-03-16T00:00:00"/>
    <x v="6"/>
    <n v="1"/>
    <n v="120"/>
    <n v="0"/>
    <n v="120"/>
    <n v="120"/>
    <n v="0"/>
    <x v="2"/>
    <x v="0"/>
  </r>
  <r>
    <s v="5078229f-007f-4c6c-8ad5-446e254b6f5e"/>
    <s v="Angela Conway"/>
    <s v="Angela"/>
    <s v="Conway"/>
    <s v="nichole27@example.org"/>
    <x v="6398"/>
    <d v="2024-11-06T00:00:00"/>
    <x v="2"/>
    <n v="1"/>
    <n v="300"/>
    <n v="0"/>
    <n v="300"/>
    <n v="300"/>
    <n v="0"/>
    <x v="1"/>
    <x v="0"/>
  </r>
  <r>
    <s v="d23f651b-ea07-4494-8637-2549929787fe"/>
    <s v="Patricia Nelson"/>
    <s v="Patricia"/>
    <s v="Nelson"/>
    <s v="jschwartz@example.net"/>
    <x v="6399"/>
    <d v="2024-06-12T00:00:00"/>
    <x v="6"/>
    <n v="3"/>
    <n v="120"/>
    <n v="0"/>
    <n v="360"/>
    <n v="360"/>
    <n v="0"/>
    <x v="2"/>
    <x v="0"/>
  </r>
  <r>
    <s v="98c6c5c3-92b6-45a7-8298-4c431f429fa1"/>
    <s v="Anne Murray"/>
    <s v="Anne"/>
    <s v="Murray"/>
    <s v="stephanie65@example.com"/>
    <x v="6400"/>
    <d v="2024-06-16T00:00:00"/>
    <x v="5"/>
    <n v="2"/>
    <n v="90"/>
    <n v="0"/>
    <n v="180"/>
    <n v="180"/>
    <n v="0"/>
    <x v="3"/>
    <x v="0"/>
  </r>
  <r>
    <s v="9f4b808f-2fc3-40df-ac9f-37bf38ab74ac"/>
    <s v="Crystal Lutz"/>
    <s v="Crystal"/>
    <s v="Lutz"/>
    <s v="melaniemorgan@example.net"/>
    <x v="4584"/>
    <d v="2025-03-01T00:00:00"/>
    <x v="7"/>
    <n v="2"/>
    <n v="150"/>
    <n v="0"/>
    <n v="300"/>
    <n v="300"/>
    <n v="0"/>
    <x v="1"/>
    <x v="0"/>
  </r>
  <r>
    <s v="97fac2d4-11b6-485b-915f-37a4a9908f31"/>
    <s v="John Morgan"/>
    <s v="John"/>
    <s v="Morgan"/>
    <s v="jcannon@example.org"/>
    <x v="6401"/>
    <d v="2025-04-10T00:00:00"/>
    <x v="5"/>
    <n v="1"/>
    <n v="90"/>
    <n v="0"/>
    <n v="90"/>
    <n v="90"/>
    <n v="0"/>
    <x v="4"/>
    <x v="0"/>
  </r>
  <r>
    <s v="f19e1d46-d354-408a-9df8-d7b13c4bcd29"/>
    <s v="Sara Dougherty"/>
    <s v="Sara"/>
    <s v="Dougherty"/>
    <s v="janetbowman@example.net"/>
    <x v="6402"/>
    <d v="2024-11-21T00:00:00"/>
    <x v="6"/>
    <n v="4"/>
    <n v="120"/>
    <n v="5"/>
    <n v="480"/>
    <n v="456"/>
    <n v="-24"/>
    <x v="0"/>
    <x v="1"/>
  </r>
  <r>
    <s v="116fbeef-b034-42fe-80dd-8dc0e2b9d1fd"/>
    <s v="Paul Montgomery"/>
    <s v="Paul"/>
    <s v="Montgomery"/>
    <s v="sextonjeremy@example.com"/>
    <x v="3950"/>
    <d v="2025-02-06T00:00:00"/>
    <x v="3"/>
    <n v="2"/>
    <n v="200"/>
    <n v="10"/>
    <n v="400"/>
    <n v="360"/>
    <n v="-40"/>
    <x v="2"/>
    <x v="0"/>
  </r>
  <r>
    <s v="642ce36b-3329-4dfb-a4ff-4074e98ddef6"/>
    <s v="Robert Vazquez"/>
    <s v="Robert"/>
    <s v="Vazquez"/>
    <s v="gomeznicole@example.org"/>
    <x v="6403"/>
    <d v="2025-02-11T00:00:00"/>
    <x v="4"/>
    <n v="2"/>
    <n v="1200"/>
    <n v="10"/>
    <n v="2400"/>
    <n v="2160"/>
    <n v="-240"/>
    <x v="3"/>
    <x v="0"/>
  </r>
  <r>
    <s v="9482f925-f9e1-4a1a-b472-924dc970fe69"/>
    <s v="Emily Mcdonald"/>
    <s v="Emily"/>
    <s v="Mcdonald"/>
    <s v="coffeycharles@example.org"/>
    <x v="6404"/>
    <d v="2024-05-15T00:00:00"/>
    <x v="0"/>
    <n v="3"/>
    <n v="800"/>
    <n v="15"/>
    <n v="2400"/>
    <n v="2040"/>
    <n v="-360"/>
    <x v="2"/>
    <x v="0"/>
  </r>
  <r>
    <s v="62857792-495a-48da-8aa0-e13cbc2221b5"/>
    <s v="Lindsay Smith"/>
    <s v="Lindsay"/>
    <s v="Smith"/>
    <s v="jessicakramer@example.com"/>
    <x v="6405"/>
    <d v="2025-02-08T00:00:00"/>
    <x v="0"/>
    <n v="3"/>
    <n v="800"/>
    <n v="0"/>
    <n v="2400"/>
    <n v="2400"/>
    <n v="0"/>
    <x v="1"/>
    <x v="0"/>
  </r>
  <r>
    <s v="195af0eb-fe0d-4bb3-93b1-5d61f07223ec"/>
    <s v="Jacqueline Watkins"/>
    <s v="Jacqueline"/>
    <s v="Watkins"/>
    <s v="dylan59@example.com"/>
    <x v="6406"/>
    <d v="2024-09-17T00:00:00"/>
    <x v="4"/>
    <n v="3"/>
    <n v="1200"/>
    <n v="0"/>
    <n v="3600"/>
    <n v="3600"/>
    <n v="0"/>
    <x v="4"/>
    <x v="0"/>
  </r>
  <r>
    <s v="4f0ad702-7e21-4ce4-a5b5-0528c9fe2fee"/>
    <s v="Nicole Stone"/>
    <s v="Nicole"/>
    <s v="Stone"/>
    <s v="corystevens@example.net"/>
    <x v="2567"/>
    <d v="2024-09-19T00:00:00"/>
    <x v="1"/>
    <n v="3"/>
    <n v="100"/>
    <n v="0"/>
    <n v="300"/>
    <n v="300"/>
    <n v="0"/>
    <x v="3"/>
    <x v="0"/>
  </r>
  <r>
    <s v="40ab07e8-4ff0-4d29-a542-919cd4706a8f"/>
    <s v="Amber Tyler"/>
    <s v="Amber"/>
    <s v="Tyler"/>
    <s v="williamsclaire@example.com"/>
    <x v="6407"/>
    <d v="2024-12-30T00:00:00"/>
    <x v="1"/>
    <n v="1"/>
    <n v="100"/>
    <n v="10"/>
    <n v="100"/>
    <n v="90"/>
    <n v="-10"/>
    <x v="3"/>
    <x v="0"/>
  </r>
  <r>
    <s v="f9e58968-e7b2-42bb-ba39-b62b6fa40417"/>
    <s v="Robert Leblanc"/>
    <s v="Robert"/>
    <s v="Leblanc"/>
    <s v="ffernandez@example.net"/>
    <x v="6408"/>
    <d v="2024-12-15T00:00:00"/>
    <x v="8"/>
    <n v="1"/>
    <n v="50"/>
    <n v="0"/>
    <n v="50"/>
    <n v="50"/>
    <n v="0"/>
    <x v="4"/>
    <x v="0"/>
  </r>
  <r>
    <s v="027c6000-3f7a-412d-bfbd-2993278020fd"/>
    <s v="Haley Miller"/>
    <s v="Haley"/>
    <s v="Miller"/>
    <s v="cynthia32@example.org"/>
    <x v="6409"/>
    <d v="2025-02-06T00:00:00"/>
    <x v="5"/>
    <n v="2"/>
    <n v="90"/>
    <n v="0"/>
    <n v="180"/>
    <n v="180"/>
    <n v="0"/>
    <x v="2"/>
    <x v="0"/>
  </r>
  <r>
    <s v="8394d3fe-c2ae-41da-8960-2f22bb6a445c"/>
    <s v="Andrea Anderson"/>
    <s v="Andrea"/>
    <s v="Anderson"/>
    <s v="kharmon@example.com"/>
    <x v="6410"/>
    <d v="2024-10-03T00:00:00"/>
    <x v="8"/>
    <n v="2"/>
    <n v="50"/>
    <n v="0"/>
    <n v="100"/>
    <n v="100"/>
    <n v="0"/>
    <x v="4"/>
    <x v="0"/>
  </r>
  <r>
    <s v="351de953-68d6-437c-8dc3-5d2da959f6ca"/>
    <s v="Jessica Morgan"/>
    <s v="Jessica"/>
    <s v="Morgan"/>
    <s v="carolynfernandez@example.org"/>
    <x v="6411"/>
    <d v="2024-06-07T00:00:00"/>
    <x v="6"/>
    <n v="3"/>
    <n v="120"/>
    <n v="0"/>
    <n v="360"/>
    <n v="360"/>
    <n v="0"/>
    <x v="2"/>
    <x v="0"/>
  </r>
  <r>
    <s v="8a327bf7-c0ab-48d6-80d6-7611d541db43"/>
    <s v="Jason Schmidt"/>
    <s v="Jason"/>
    <s v="Schmidt"/>
    <s v="carlythomas@example.net"/>
    <x v="6412"/>
    <d v="2025-04-17T00:00:00"/>
    <x v="6"/>
    <n v="1"/>
    <n v="120"/>
    <n v="0"/>
    <n v="120"/>
    <n v="120"/>
    <n v="0"/>
    <x v="3"/>
    <x v="0"/>
  </r>
  <r>
    <s v="0e87d21c-d8b3-493e-b6cc-9b5267fdaaf2"/>
    <s v="Heather Rosario"/>
    <s v="Heather"/>
    <s v="Rosario"/>
    <s v="zwatkins@example.org"/>
    <x v="6413"/>
    <d v="2024-09-30T00:00:00"/>
    <x v="5"/>
    <n v="3"/>
    <n v="90"/>
    <n v="15"/>
    <n v="270"/>
    <n v="229.5"/>
    <n v="-40.5"/>
    <x v="2"/>
    <x v="0"/>
  </r>
  <r>
    <s v="9297ff4e-eacc-4ce8-99f5-d90d346d51ee"/>
    <s v="Robert Hudson"/>
    <s v="Robert"/>
    <s v="Hudson"/>
    <s v="jeffreymayer@example.com"/>
    <x v="4496"/>
    <d v="2024-11-08T00:00:00"/>
    <x v="7"/>
    <n v="4"/>
    <n v="150"/>
    <n v="5"/>
    <n v="600"/>
    <n v="570"/>
    <n v="-30"/>
    <x v="3"/>
    <x v="0"/>
  </r>
  <r>
    <s v="119dfd67-34d8-46de-bfff-8099c999da6c"/>
    <s v="Jonathan Contreras"/>
    <s v="Jonathan"/>
    <s v="Contreras"/>
    <s v="ginasmith@example.com"/>
    <x v="6414"/>
    <d v="2025-02-25T00:00:00"/>
    <x v="8"/>
    <n v="2"/>
    <n v="50"/>
    <n v="15"/>
    <n v="100"/>
    <n v="85"/>
    <n v="-15"/>
    <x v="0"/>
    <x v="0"/>
  </r>
  <r>
    <s v="4196e6b5-49ae-40a5-bc84-25154e45bb65"/>
    <s v="Kimberly Pearson"/>
    <s v="Kimberly"/>
    <s v="Pearson"/>
    <s v="tamaramorton@example.org"/>
    <x v="6415"/>
    <d v="2024-10-17T00:00:00"/>
    <x v="6"/>
    <n v="2"/>
    <n v="120"/>
    <n v="5"/>
    <n v="240"/>
    <n v="228"/>
    <n v="-12"/>
    <x v="4"/>
    <x v="0"/>
  </r>
  <r>
    <s v="e8d48698-d3e0-480d-b14b-97b5b58b1746"/>
    <s v="Sheila Spencer"/>
    <s v="Sheila"/>
    <s v="Spencer"/>
    <s v="kimberly84@example.com"/>
    <x v="3041"/>
    <d v="2024-12-27T00:00:00"/>
    <x v="5"/>
    <n v="3"/>
    <n v="90"/>
    <n v="5"/>
    <n v="270"/>
    <n v="256.5"/>
    <n v="-13.5"/>
    <x v="2"/>
    <x v="0"/>
  </r>
  <r>
    <s v="ce5cd22b-ed77-4c49-a5c6-7d9dff3453bd"/>
    <s v="Kim Harris"/>
    <s v="Kim"/>
    <s v="Harris"/>
    <s v="abrown@example.org"/>
    <x v="6416"/>
    <d v="2025-04-02T00:00:00"/>
    <x v="0"/>
    <n v="3"/>
    <n v="800"/>
    <n v="0"/>
    <n v="2400"/>
    <n v="2400"/>
    <n v="0"/>
    <x v="4"/>
    <x v="0"/>
  </r>
  <r>
    <s v="5425450e-0e7f-4d1d-a106-f41b2b43071e"/>
    <s v="John Rivera"/>
    <s v="John"/>
    <s v="Rivera"/>
    <s v="qmason@example.com"/>
    <x v="6417"/>
    <d v="2024-07-20T00:00:00"/>
    <x v="1"/>
    <n v="4"/>
    <n v="100"/>
    <n v="0"/>
    <n v="400"/>
    <n v="400"/>
    <n v="0"/>
    <x v="4"/>
    <x v="0"/>
  </r>
  <r>
    <s v="8ea87701-dd32-43a2-9dde-fe366bcd895d"/>
    <s v="Patricia Porter"/>
    <s v="Patricia"/>
    <s v="Porter"/>
    <s v="jordanrobert@example.org"/>
    <x v="6418"/>
    <d v="2025-03-13T00:00:00"/>
    <x v="1"/>
    <n v="4"/>
    <n v="100"/>
    <n v="0"/>
    <n v="400"/>
    <n v="400"/>
    <n v="0"/>
    <x v="2"/>
    <x v="0"/>
  </r>
  <r>
    <s v="0f9aa5f9-c7e3-4496-a4b9-191a5ab5f061"/>
    <s v="Madeline Garcia"/>
    <s v="Madeline"/>
    <s v="Garcia"/>
    <s v="travis08@example.org"/>
    <x v="6419"/>
    <d v="2025-02-07T00:00:00"/>
    <x v="5"/>
    <n v="2"/>
    <n v="90"/>
    <n v="0"/>
    <n v="180"/>
    <n v="180"/>
    <n v="0"/>
    <x v="1"/>
    <x v="0"/>
  </r>
  <r>
    <s v="fb6f85fb-0828-4144-adfd-5c1223f21680"/>
    <s v="Wanda Manning"/>
    <s v="Wanda"/>
    <s v="Manning"/>
    <s v="kmiller@example.com"/>
    <x v="6420"/>
    <d v="2024-06-05T00:00:00"/>
    <x v="8"/>
    <n v="1"/>
    <n v="50"/>
    <n v="0"/>
    <n v="50"/>
    <n v="50"/>
    <n v="0"/>
    <x v="4"/>
    <x v="0"/>
  </r>
  <r>
    <s v="d400fcb7-5e6f-4ee1-be4c-1345bbc7f805"/>
    <s v="Lisa West"/>
    <s v="Lisa"/>
    <s v="West"/>
    <s v="velezaustin@example.com"/>
    <x v="3239"/>
    <d v="2024-04-26T00:00:00"/>
    <x v="2"/>
    <n v="3"/>
    <n v="300"/>
    <n v="0"/>
    <n v="900"/>
    <n v="900"/>
    <n v="0"/>
    <x v="2"/>
    <x v="0"/>
  </r>
  <r>
    <s v="663e6b34-a852-455e-94a9-bc8457f6b08e"/>
    <s v="Anthony Lopez"/>
    <s v="Anthony"/>
    <s v="Lopez"/>
    <s v="donna99@example.org"/>
    <x v="6421"/>
    <d v="2024-11-19T00:00:00"/>
    <x v="2"/>
    <n v="3"/>
    <n v="300"/>
    <n v="10"/>
    <n v="900"/>
    <n v="810"/>
    <n v="-90"/>
    <x v="4"/>
    <x v="0"/>
  </r>
  <r>
    <s v="afd65e43-6f7c-4758-b6be-6531d810031c"/>
    <s v="Nicole Ritter"/>
    <s v="Nicole"/>
    <s v="Ritter"/>
    <s v="dnichols@example.com"/>
    <x v="6422"/>
    <d v="2024-11-14T00:00:00"/>
    <x v="1"/>
    <n v="2"/>
    <n v="100"/>
    <n v="0"/>
    <n v="200"/>
    <n v="200"/>
    <n v="0"/>
    <x v="1"/>
    <x v="0"/>
  </r>
  <r>
    <s v="709f3c58-b277-4504-b199-73b181e38807"/>
    <s v="Christopher Thomas"/>
    <s v="Christopher"/>
    <s v="Thomas"/>
    <s v="robinsontroy@example.org"/>
    <x v="850"/>
    <d v="2024-05-22T00:00:00"/>
    <x v="8"/>
    <n v="1"/>
    <n v="50"/>
    <n v="5"/>
    <n v="50"/>
    <n v="47.5"/>
    <n v="-2.5"/>
    <x v="2"/>
    <x v="0"/>
  </r>
  <r>
    <s v="79595cc0-b6a1-45ce-82b4-3f4bdb25ebec"/>
    <s v="Jessica Maddox"/>
    <s v="Jessica"/>
    <s v="Maddox"/>
    <s v="xbell@example.com"/>
    <x v="3582"/>
    <d v="2024-12-19T00:00:00"/>
    <x v="3"/>
    <n v="2"/>
    <n v="200"/>
    <n v="0"/>
    <n v="400"/>
    <n v="400"/>
    <n v="0"/>
    <x v="4"/>
    <x v="0"/>
  </r>
  <r>
    <s v="5d0e77d5-1837-4f2a-ab3d-ea56e871b3c1"/>
    <s v="Cheryl Whitehead"/>
    <s v="Cheryl"/>
    <s v="Whitehead"/>
    <s v="tonyasanchez@example.net"/>
    <x v="6423"/>
    <d v="2025-03-13T00:00:00"/>
    <x v="1"/>
    <n v="1"/>
    <n v="100"/>
    <n v="0"/>
    <n v="100"/>
    <n v="100"/>
    <n v="0"/>
    <x v="2"/>
    <x v="0"/>
  </r>
  <r>
    <s v="d7aa533a-a282-466c-a34d-e77526479ef3"/>
    <s v="Karen Jackson"/>
    <s v="Karen"/>
    <s v="Jackson"/>
    <s v="melissawilson@example.org"/>
    <x v="5974"/>
    <d v="2025-04-13T00:00:00"/>
    <x v="3"/>
    <n v="2"/>
    <n v="200"/>
    <n v="10"/>
    <n v="400"/>
    <n v="360"/>
    <n v="-40"/>
    <x v="1"/>
    <x v="0"/>
  </r>
  <r>
    <s v="aa8ed056-401b-4169-9499-bd344f8fc8e1"/>
    <s v="Reginald Fitzgerald"/>
    <s v="Reginald"/>
    <s v="Fitzgerald"/>
    <s v="elizabeth23@example.com"/>
    <x v="6424"/>
    <d v="2024-11-09T00:00:00"/>
    <x v="7"/>
    <n v="2"/>
    <n v="150"/>
    <n v="0"/>
    <n v="300"/>
    <n v="300"/>
    <n v="0"/>
    <x v="4"/>
    <x v="0"/>
  </r>
  <r>
    <s v="7ee56495-9749-4989-8f5a-5a291b4758cd"/>
    <s v="Gregory Rodriguez"/>
    <s v="Gregory"/>
    <s v="Rodriguez"/>
    <s v="leah65@example.org"/>
    <x v="6425"/>
    <d v="2024-07-25T00:00:00"/>
    <x v="2"/>
    <n v="3"/>
    <n v="300"/>
    <n v="0"/>
    <n v="900"/>
    <n v="900"/>
    <n v="0"/>
    <x v="4"/>
    <x v="0"/>
  </r>
  <r>
    <s v="c927a670-26d7-491c-9530-55d10b5d8dc4"/>
    <s v="Shawn Rowe"/>
    <s v="Shawn"/>
    <s v="Rowe"/>
    <s v="janemarquez@example.org"/>
    <x v="1224"/>
    <d v="2025-04-02T00:00:00"/>
    <x v="5"/>
    <n v="2"/>
    <n v="90"/>
    <n v="0"/>
    <n v="180"/>
    <n v="180"/>
    <n v="0"/>
    <x v="2"/>
    <x v="0"/>
  </r>
  <r>
    <s v="0bb542b3-b9a8-4e9d-9610-b02bfd899b76"/>
    <s v="Dylan Phillips"/>
    <s v="Dylan"/>
    <s v="Phillips"/>
    <s v="ghull@example.com"/>
    <x v="4063"/>
    <d v="2024-08-15T00:00:00"/>
    <x v="8"/>
    <n v="4"/>
    <n v="50"/>
    <n v="10"/>
    <n v="200"/>
    <n v="180"/>
    <n v="-20"/>
    <x v="1"/>
    <x v="0"/>
  </r>
  <r>
    <s v="9f4585c3-5ebf-4129-ab6f-ee4bf08d2c54"/>
    <s v="Cassandra Welch"/>
    <s v="Cassandra"/>
    <s v="Welch"/>
    <s v="zbrown@example.org"/>
    <x v="6426"/>
    <d v="2025-03-26T00:00:00"/>
    <x v="6"/>
    <n v="3"/>
    <n v="120"/>
    <n v="15"/>
    <n v="360"/>
    <n v="306"/>
    <n v="-54"/>
    <x v="2"/>
    <x v="0"/>
  </r>
  <r>
    <s v="3156031b-f6c1-4578-acd4-3a8a16509e52"/>
    <s v="John Stephens"/>
    <s v="John"/>
    <s v="Stephens"/>
    <s v="jramirez@example.org"/>
    <x v="4394"/>
    <d v="2024-11-09T00:00:00"/>
    <x v="5"/>
    <n v="1"/>
    <n v="90"/>
    <n v="0"/>
    <n v="90"/>
    <n v="90"/>
    <n v="0"/>
    <x v="1"/>
    <x v="0"/>
  </r>
  <r>
    <s v="46984396-72e6-401a-b9a4-e3f541760734"/>
    <s v="Deborah Johnston"/>
    <s v="Deborah"/>
    <s v="Johnston"/>
    <s v="hwolfe@example.net"/>
    <x v="6427"/>
    <d v="2024-10-29T00:00:00"/>
    <x v="0"/>
    <n v="1"/>
    <n v="800"/>
    <n v="0"/>
    <n v="800"/>
    <n v="800"/>
    <n v="0"/>
    <x v="4"/>
    <x v="0"/>
  </r>
  <r>
    <s v="b9e17d26-8bf5-4624-b911-3e31d3fc08b6"/>
    <s v="Ryan Rosales"/>
    <s v="Ryan"/>
    <s v="Rosales"/>
    <s v="gjones@example.org"/>
    <x v="6428"/>
    <d v="2024-05-15T00:00:00"/>
    <x v="2"/>
    <n v="4"/>
    <n v="300"/>
    <n v="10"/>
    <n v="1200"/>
    <n v="1080"/>
    <n v="-120"/>
    <x v="1"/>
    <x v="1"/>
  </r>
  <r>
    <s v="8c9a208a-5fbb-464b-86f7-36e8c8cbe34d"/>
    <s v="Zoe Thompson"/>
    <s v="Zoe"/>
    <s v="Thompson"/>
    <s v="jthomas@example.org"/>
    <x v="6429"/>
    <d v="2025-02-10T00:00:00"/>
    <x v="8"/>
    <n v="4"/>
    <n v="50"/>
    <n v="5"/>
    <n v="200"/>
    <n v="190"/>
    <n v="-10"/>
    <x v="1"/>
    <x v="0"/>
  </r>
  <r>
    <s v="d4ca2e50-7cd8-4ef5-a850-771ba9413e2d"/>
    <s v="Travis Sutton"/>
    <s v="Travis"/>
    <s v="Sutton"/>
    <s v="amberjones@example.net"/>
    <x v="6430"/>
    <d v="2025-01-19T00:00:00"/>
    <x v="6"/>
    <n v="3"/>
    <n v="120"/>
    <n v="5"/>
    <n v="360"/>
    <n v="342"/>
    <n v="-18"/>
    <x v="4"/>
    <x v="0"/>
  </r>
  <r>
    <s v="361ba3a3-815a-48b3-bb8c-99d8ff845432"/>
    <s v="Zachary Brown"/>
    <s v="Zachary"/>
    <s v="Brown"/>
    <s v="fernandokelly@example.com"/>
    <x v="6431"/>
    <d v="2024-06-08T00:00:00"/>
    <x v="2"/>
    <n v="4"/>
    <n v="300"/>
    <n v="0"/>
    <n v="1200"/>
    <n v="1200"/>
    <n v="0"/>
    <x v="3"/>
    <x v="0"/>
  </r>
  <r>
    <s v="5de95994-ac10-40ad-87c9-037b99b79f33"/>
    <s v="David Wilson"/>
    <s v="David"/>
    <s v="Wilson"/>
    <s v="gbrown@example.com"/>
    <x v="6432"/>
    <d v="2024-04-29T00:00:00"/>
    <x v="6"/>
    <n v="4"/>
    <n v="120"/>
    <n v="10"/>
    <n v="480"/>
    <n v="432"/>
    <n v="-48"/>
    <x v="4"/>
    <x v="1"/>
  </r>
  <r>
    <s v="7a3e9977-d8e5-4609-9296-348cf22af58d"/>
    <s v="Brett Lawson"/>
    <s v="Brett"/>
    <s v="Lawson"/>
    <s v="afrost@example.org"/>
    <x v="920"/>
    <d v="2025-04-14T00:00:00"/>
    <x v="6"/>
    <n v="3"/>
    <n v="120"/>
    <n v="0"/>
    <n v="360"/>
    <n v="360"/>
    <n v="0"/>
    <x v="2"/>
    <x v="0"/>
  </r>
  <r>
    <s v="46c66bb0-c62a-4ba4-8096-d7f13d682207"/>
    <s v="Phillip Bradley"/>
    <s v="Phillip"/>
    <s v="Bradley"/>
    <s v="pettyjoyce@example.com"/>
    <x v="6433"/>
    <d v="2025-04-19T00:00:00"/>
    <x v="8"/>
    <n v="3"/>
    <n v="50"/>
    <n v="5"/>
    <n v="150"/>
    <n v="142.5"/>
    <n v="-7.5"/>
    <x v="1"/>
    <x v="0"/>
  </r>
  <r>
    <s v="40c7d25d-6c10-414e-9937-0f5c7b2544f6"/>
    <s v="John Russo"/>
    <s v="John"/>
    <s v="Russo"/>
    <s v="daniel58@example.com"/>
    <x v="335"/>
    <d v="2025-03-07T00:00:00"/>
    <x v="1"/>
    <n v="3"/>
    <n v="100"/>
    <n v="10"/>
    <n v="300"/>
    <n v="270"/>
    <n v="-30"/>
    <x v="2"/>
    <x v="0"/>
  </r>
  <r>
    <s v="161ed187-cb5d-4478-896e-72da5141d2ec"/>
    <s v="Tara Russell"/>
    <s v="Tara"/>
    <s v="Russell"/>
    <s v="gonzalezbarry@example.org"/>
    <x v="6434"/>
    <d v="2025-04-15T00:00:00"/>
    <x v="0"/>
    <n v="2"/>
    <n v="800"/>
    <n v="0"/>
    <n v="1600"/>
    <n v="1600"/>
    <n v="0"/>
    <x v="4"/>
    <x v="0"/>
  </r>
  <r>
    <s v="994f7969-8a9e-45ac-ab72-b907f7ea9968"/>
    <s v="Amy Young"/>
    <s v="Amy"/>
    <s v="Young"/>
    <s v="danastevens@example.org"/>
    <x v="4318"/>
    <d v="2024-09-24T00:00:00"/>
    <x v="0"/>
    <n v="2"/>
    <n v="800"/>
    <n v="0"/>
    <n v="1600"/>
    <n v="1600"/>
    <n v="0"/>
    <x v="3"/>
    <x v="1"/>
  </r>
  <r>
    <s v="568f3a0b-ff8b-4bf5-baee-61472440c0cc"/>
    <s v="Jessica Flowers"/>
    <s v="Jessica"/>
    <s v="Flowers"/>
    <s v="ashleyhudson@example.net"/>
    <x v="6435"/>
    <d v="2024-12-08T00:00:00"/>
    <x v="5"/>
    <n v="3"/>
    <n v="90"/>
    <n v="10"/>
    <n v="270"/>
    <n v="243"/>
    <n v="-27"/>
    <x v="3"/>
    <x v="0"/>
  </r>
  <r>
    <s v="ce6742cc-20ff-4bf4-852e-0d85881cd30b"/>
    <s v="Sarah Patton"/>
    <s v="Sarah"/>
    <s v="Patton"/>
    <s v="teresa25@example.com"/>
    <x v="240"/>
    <d v="2024-08-05T00:00:00"/>
    <x v="4"/>
    <n v="4"/>
    <n v="1200"/>
    <n v="0"/>
    <n v="4800"/>
    <n v="4800"/>
    <n v="0"/>
    <x v="0"/>
    <x v="0"/>
  </r>
  <r>
    <s v="def4337c-99b0-4d11-bc86-6632980aa8c9"/>
    <s v="John Marshall"/>
    <s v="John"/>
    <s v="Marshall"/>
    <s v="thompsonerin@example.com"/>
    <x v="1963"/>
    <d v="2024-11-19T00:00:00"/>
    <x v="2"/>
    <n v="4"/>
    <n v="300"/>
    <n v="0"/>
    <n v="1200"/>
    <n v="1200"/>
    <n v="0"/>
    <x v="4"/>
    <x v="0"/>
  </r>
  <r>
    <s v="74affa8b-b1b1-4269-b748-6b47dacb0d9f"/>
    <s v="Charles Hernandez"/>
    <s v="Charles"/>
    <s v="Hernandez"/>
    <s v="ryan34@example.org"/>
    <x v="6436"/>
    <d v="2024-10-11T00:00:00"/>
    <x v="6"/>
    <n v="4"/>
    <n v="120"/>
    <n v="0"/>
    <n v="480"/>
    <n v="480"/>
    <n v="0"/>
    <x v="3"/>
    <x v="0"/>
  </r>
  <r>
    <s v="a94abd66-86ac-4a99-b4be-f62448df12f2"/>
    <s v="Shane Juarez"/>
    <s v="Shane"/>
    <s v="Juarez"/>
    <s v="edwardsscott@example.org"/>
    <x v="6437"/>
    <d v="2025-02-04T00:00:00"/>
    <x v="5"/>
    <n v="1"/>
    <n v="90"/>
    <n v="5"/>
    <n v="90"/>
    <n v="85.5"/>
    <n v="-4.5"/>
    <x v="2"/>
    <x v="0"/>
  </r>
  <r>
    <s v="ae58b2b2-5de1-49ac-9092-b9bc0ba7ab9c"/>
    <s v="Kathy Schaefer"/>
    <s v="Kathy"/>
    <s v="Schaefer"/>
    <s v="ilee@example.com"/>
    <x v="6438"/>
    <d v="2025-03-28T00:00:00"/>
    <x v="1"/>
    <n v="1"/>
    <n v="100"/>
    <n v="0"/>
    <n v="100"/>
    <n v="100"/>
    <n v="0"/>
    <x v="2"/>
    <x v="0"/>
  </r>
  <r>
    <s v="0149f801-1ca3-4ac3-9e57-27957aefa093"/>
    <s v="James Foster"/>
    <s v="James"/>
    <s v="Foster"/>
    <s v="davidlester@example.com"/>
    <x v="6439"/>
    <d v="2024-06-11T00:00:00"/>
    <x v="3"/>
    <n v="1"/>
    <n v="200"/>
    <n v="0"/>
    <n v="200"/>
    <n v="200"/>
    <n v="0"/>
    <x v="1"/>
    <x v="0"/>
  </r>
  <r>
    <s v="16d3774a-a590-49c0-b7be-88eecd86b6a2"/>
    <s v="Anthony Alvarez"/>
    <s v="Anthony"/>
    <s v="Alvarez"/>
    <s v="kcarr@example.com"/>
    <x v="6440"/>
    <d v="2024-12-04T00:00:00"/>
    <x v="1"/>
    <n v="1"/>
    <n v="100"/>
    <n v="5"/>
    <n v="100"/>
    <n v="95"/>
    <n v="-5"/>
    <x v="0"/>
    <x v="0"/>
  </r>
  <r>
    <s v="e768e754-d44d-490d-8317-3cdf322e386e"/>
    <s v="Todd Martin"/>
    <s v="Todd"/>
    <s v="Martin"/>
    <s v="greensandra@example.org"/>
    <x v="1538"/>
    <d v="2024-06-13T00:00:00"/>
    <x v="3"/>
    <n v="2"/>
    <n v="200"/>
    <n v="10"/>
    <n v="400"/>
    <n v="360"/>
    <n v="-40"/>
    <x v="3"/>
    <x v="0"/>
  </r>
  <r>
    <s v="e92400fc-6357-4c7d-a887-914b8f0dc5bb"/>
    <s v="Jordan Wells"/>
    <s v="Jordan"/>
    <s v="Wells"/>
    <s v="ksnyder@example.com"/>
    <x v="1609"/>
    <d v="2025-02-26T00:00:00"/>
    <x v="0"/>
    <n v="3"/>
    <n v="800"/>
    <n v="0"/>
    <n v="2400"/>
    <n v="2400"/>
    <n v="0"/>
    <x v="3"/>
    <x v="0"/>
  </r>
  <r>
    <s v="61561edf-8d2e-40fc-9a21-e62d488be9a1"/>
    <s v="Jonathan Bell"/>
    <s v="Jonathan"/>
    <s v="Bell"/>
    <s v="ryan21@example.net"/>
    <x v="2103"/>
    <d v="2024-10-18T00:00:00"/>
    <x v="3"/>
    <n v="4"/>
    <n v="200"/>
    <n v="5"/>
    <n v="800"/>
    <n v="760"/>
    <n v="-40"/>
    <x v="3"/>
    <x v="0"/>
  </r>
  <r>
    <s v="8a3ebdbe-1ed6-4c17-9f0a-bb84a6c3eb3b"/>
    <s v="Emily Morgan"/>
    <s v="Emily"/>
    <s v="Morgan"/>
    <s v="sandraguzman@example.org"/>
    <x v="5454"/>
    <d v="2024-12-15T00:00:00"/>
    <x v="8"/>
    <n v="3"/>
    <n v="50"/>
    <n v="0"/>
    <n v="150"/>
    <n v="150"/>
    <n v="0"/>
    <x v="0"/>
    <x v="0"/>
  </r>
  <r>
    <s v="e53665c9-4990-49d7-9e63-6695f77f4a3a"/>
    <s v="Karen Bailey"/>
    <s v="Karen"/>
    <s v="Bailey"/>
    <s v="alexandria18@example.com"/>
    <x v="6441"/>
    <d v="2024-12-17T00:00:00"/>
    <x v="7"/>
    <n v="4"/>
    <n v="150"/>
    <n v="10"/>
    <n v="600"/>
    <n v="540"/>
    <n v="-60"/>
    <x v="1"/>
    <x v="0"/>
  </r>
  <r>
    <s v="68c14d40-65e9-4b4c-b573-fb510548bab7"/>
    <s v="Lisa Wade"/>
    <s v="Lisa"/>
    <s v="Wade"/>
    <s v="mejiajessica@example.org"/>
    <x v="3184"/>
    <d v="2024-05-27T00:00:00"/>
    <x v="0"/>
    <n v="3"/>
    <n v="800"/>
    <n v="10"/>
    <n v="2400"/>
    <n v="2160"/>
    <n v="-240"/>
    <x v="4"/>
    <x v="1"/>
  </r>
  <r>
    <s v="b5f34bfd-c97c-4ac0-8a82-563b5b7ed101"/>
    <s v="Robert Fernandez"/>
    <s v="Robert"/>
    <s v="Fernandez"/>
    <s v="zhall@example.com"/>
    <x v="6442"/>
    <d v="2024-09-19T00:00:00"/>
    <x v="4"/>
    <n v="1"/>
    <n v="1200"/>
    <n v="0"/>
    <n v="1200"/>
    <n v="1200"/>
    <n v="0"/>
    <x v="0"/>
    <x v="0"/>
  </r>
  <r>
    <s v="0c0967e6-aadd-4fd7-adea-4b1a049be8c8"/>
    <s v="Rachael Baker"/>
    <s v="Rachael"/>
    <s v="Baker"/>
    <s v="walkersamantha@example.net"/>
    <x v="6443"/>
    <d v="2024-11-25T00:00:00"/>
    <x v="0"/>
    <n v="2"/>
    <n v="800"/>
    <n v="0"/>
    <n v="1600"/>
    <n v="1600"/>
    <n v="0"/>
    <x v="4"/>
    <x v="0"/>
  </r>
  <r>
    <s v="06896fc5-757c-44af-8984-cc727ecabb33"/>
    <s v="George Whitney"/>
    <s v="George"/>
    <s v="Whitney"/>
    <s v="angelica21@example.org"/>
    <x v="513"/>
    <d v="2024-12-26T00:00:00"/>
    <x v="0"/>
    <n v="3"/>
    <n v="800"/>
    <n v="0"/>
    <n v="2400"/>
    <n v="2400"/>
    <n v="0"/>
    <x v="2"/>
    <x v="0"/>
  </r>
  <r>
    <s v="79c0ce4c-f3f9-4b89-bc53-625794a531af"/>
    <s v="Whitney Elliott"/>
    <s v="Whitney"/>
    <s v="Elliott"/>
    <s v="nathanmason@example.net"/>
    <x v="6444"/>
    <d v="2025-01-26T00:00:00"/>
    <x v="5"/>
    <n v="1"/>
    <n v="90"/>
    <n v="5"/>
    <n v="90"/>
    <n v="85.5"/>
    <n v="-4.5"/>
    <x v="4"/>
    <x v="1"/>
  </r>
  <r>
    <s v="d830fb93-bda7-4948-b255-842ed6abf95c"/>
    <s v="Glenn Obrien"/>
    <s v="Glenn"/>
    <s v="Obrien"/>
    <s v="jacobhorton@example.com"/>
    <x v="3023"/>
    <d v="2025-01-03T00:00:00"/>
    <x v="7"/>
    <n v="2"/>
    <n v="150"/>
    <n v="0"/>
    <n v="300"/>
    <n v="300"/>
    <n v="0"/>
    <x v="0"/>
    <x v="1"/>
  </r>
  <r>
    <s v="89446ff3-ec4f-40bc-a1fd-c118d0a065c1"/>
    <s v="Joshua Savage"/>
    <s v="Joshua"/>
    <s v="Savage"/>
    <s v="horodney@example.com"/>
    <x v="2982"/>
    <d v="2024-11-16T00:00:00"/>
    <x v="3"/>
    <n v="1"/>
    <n v="200"/>
    <n v="10"/>
    <n v="200"/>
    <n v="180"/>
    <n v="-20"/>
    <x v="1"/>
    <x v="0"/>
  </r>
  <r>
    <s v="8136ffeb-0eb0-4385-992b-788137e5bdd2"/>
    <s v="Dana Buck"/>
    <s v="Dana"/>
    <s v="Buck"/>
    <s v="kirstenperez@example.com"/>
    <x v="6445"/>
    <d v="2024-12-17T00:00:00"/>
    <x v="4"/>
    <n v="3"/>
    <n v="1200"/>
    <n v="0"/>
    <n v="3600"/>
    <n v="3600"/>
    <n v="0"/>
    <x v="2"/>
    <x v="1"/>
  </r>
  <r>
    <s v="778a5756-0e02-4508-9a5c-8b60d8e971c9"/>
    <s v="Donna Roberts"/>
    <s v="Donna"/>
    <s v="Roberts"/>
    <s v="jason92@example.org"/>
    <x v="5082"/>
    <d v="2025-04-16T00:00:00"/>
    <x v="4"/>
    <n v="2"/>
    <n v="1200"/>
    <n v="0"/>
    <n v="2400"/>
    <n v="2400"/>
    <n v="0"/>
    <x v="0"/>
    <x v="1"/>
  </r>
  <r>
    <s v="a99e7c86-c14d-437e-b377-306244d64071"/>
    <s v="Jennifer Simpson"/>
    <s v="Jennifer"/>
    <s v="Simpson"/>
    <s v="christinemcdaniel@example.com"/>
    <x v="6446"/>
    <d v="2024-04-22T00:00:00"/>
    <x v="0"/>
    <n v="2"/>
    <n v="800"/>
    <n v="0"/>
    <n v="1600"/>
    <n v="1600"/>
    <n v="0"/>
    <x v="4"/>
    <x v="0"/>
  </r>
  <r>
    <s v="ad28eef9-13c3-466f-83c2-23b51ae6242e"/>
    <s v="James Holland"/>
    <s v="James"/>
    <s v="Holland"/>
    <s v="danielskatherine@example.org"/>
    <x v="808"/>
    <d v="2025-04-13T00:00:00"/>
    <x v="1"/>
    <n v="2"/>
    <n v="100"/>
    <n v="5"/>
    <n v="200"/>
    <n v="190"/>
    <n v="-10"/>
    <x v="4"/>
    <x v="0"/>
  </r>
  <r>
    <s v="7da614d1-2820-49e7-8871-df0c771eb832"/>
    <s v="Maria Richardson"/>
    <s v="Maria"/>
    <s v="Richardson"/>
    <s v="rchavez@example.net"/>
    <x v="6447"/>
    <d v="2024-05-20T00:00:00"/>
    <x v="3"/>
    <n v="3"/>
    <n v="200"/>
    <n v="5"/>
    <n v="600"/>
    <n v="570"/>
    <n v="-30"/>
    <x v="1"/>
    <x v="0"/>
  </r>
  <r>
    <s v="7b6de8da-1377-4d51-aaa2-4297a4b6befb"/>
    <s v="William Patel"/>
    <s v="William"/>
    <s v="Patel"/>
    <s v="susan60@example.net"/>
    <x v="6448"/>
    <d v="2024-09-11T00:00:00"/>
    <x v="2"/>
    <n v="3"/>
    <n v="300"/>
    <n v="5"/>
    <n v="900"/>
    <n v="855"/>
    <n v="-45"/>
    <x v="1"/>
    <x v="0"/>
  </r>
  <r>
    <s v="cd3c7667-051b-4f89-8e67-8a3d5d647b4b"/>
    <s v="Nicole Barry"/>
    <s v="Nicole"/>
    <s v="Barry"/>
    <s v="gabriellabrowning@example.org"/>
    <x v="2735"/>
    <d v="2025-03-10T00:00:00"/>
    <x v="1"/>
    <n v="3"/>
    <n v="100"/>
    <n v="5"/>
    <n v="300"/>
    <n v="285"/>
    <n v="-15"/>
    <x v="2"/>
    <x v="0"/>
  </r>
  <r>
    <s v="5620fcbb-ad60-4e12-b736-d6cc0a864740"/>
    <s v="Shane Wolfe"/>
    <s v="Shane"/>
    <s v="Wolfe"/>
    <s v="jonesanita@example.org"/>
    <x v="6449"/>
    <d v="2025-03-26T00:00:00"/>
    <x v="8"/>
    <n v="2"/>
    <n v="50"/>
    <n v="5"/>
    <n v="100"/>
    <n v="95"/>
    <n v="-5"/>
    <x v="1"/>
    <x v="0"/>
  </r>
  <r>
    <s v="6c34cde3-45e0-4a18-824a-05d42190d40f"/>
    <s v="James Carter"/>
    <s v="James"/>
    <s v="Carter"/>
    <s v="bankssara@example.net"/>
    <x v="6450"/>
    <d v="2024-05-26T00:00:00"/>
    <x v="7"/>
    <n v="3"/>
    <n v="150"/>
    <n v="0"/>
    <n v="450"/>
    <n v="450"/>
    <n v="0"/>
    <x v="0"/>
    <x v="0"/>
  </r>
  <r>
    <s v="edccbf43-4bb7-4585-a40e-64c2032c654a"/>
    <s v="Steven Waller"/>
    <s v="Steven"/>
    <s v="Waller"/>
    <s v="veronicamccarthy@example.com"/>
    <x v="6451"/>
    <d v="2024-10-28T00:00:00"/>
    <x v="5"/>
    <n v="1"/>
    <n v="90"/>
    <n v="10"/>
    <n v="90"/>
    <n v="81"/>
    <n v="-9"/>
    <x v="2"/>
    <x v="0"/>
  </r>
  <r>
    <s v="da354f9d-785e-4b79-ba18-9047ea9f43a9"/>
    <s v="Catherine Smith"/>
    <s v="Catherine"/>
    <s v="Smith"/>
    <s v="vwinters@example.net"/>
    <x v="535"/>
    <d v="2025-03-19T00:00:00"/>
    <x v="8"/>
    <n v="2"/>
    <n v="50"/>
    <n v="0"/>
    <n v="100"/>
    <n v="100"/>
    <n v="0"/>
    <x v="1"/>
    <x v="0"/>
  </r>
  <r>
    <s v="cf05d83e-68a3-4262-9aee-626437c07aaa"/>
    <s v="Tony Ramsey"/>
    <s v="Tony"/>
    <s v="Ramsey"/>
    <s v="colejesse@example.net"/>
    <x v="6452"/>
    <d v="2024-11-12T00:00:00"/>
    <x v="7"/>
    <n v="4"/>
    <n v="150"/>
    <n v="5"/>
    <n v="600"/>
    <n v="570"/>
    <n v="-30"/>
    <x v="3"/>
    <x v="1"/>
  </r>
  <r>
    <s v="3d6981d4-c424-4722-b1c7-42c8842edd0b"/>
    <s v="Julie Allen"/>
    <s v="Julie"/>
    <s v="Allen"/>
    <s v="samuelalvarez@example.com"/>
    <x v="772"/>
    <d v="2024-05-11T00:00:00"/>
    <x v="2"/>
    <n v="1"/>
    <n v="300"/>
    <n v="5"/>
    <n v="300"/>
    <n v="285"/>
    <n v="-15"/>
    <x v="2"/>
    <x v="0"/>
  </r>
  <r>
    <s v="6577df31-31af-499f-bc9f-5a6b0823d6b6"/>
    <s v="Barbara Santana MD"/>
    <s v="Barbara"/>
    <s v="MD"/>
    <s v="rsmith@example.com"/>
    <x v="6453"/>
    <d v="2025-03-19T00:00:00"/>
    <x v="4"/>
    <n v="2"/>
    <n v="1200"/>
    <n v="0"/>
    <n v="2400"/>
    <n v="2400"/>
    <n v="0"/>
    <x v="1"/>
    <x v="0"/>
  </r>
  <r>
    <s v="59d49e2f-b52b-4896-b6ef-40247c0afedd"/>
    <s v="Mark Black"/>
    <s v="Mark"/>
    <s v="Black"/>
    <s v="watkinsbrian@example.com"/>
    <x v="6454"/>
    <d v="2024-08-18T00:00:00"/>
    <x v="0"/>
    <n v="2"/>
    <n v="800"/>
    <n v="0"/>
    <n v="1600"/>
    <n v="1600"/>
    <n v="0"/>
    <x v="2"/>
    <x v="0"/>
  </r>
  <r>
    <s v="a0cae4f0-8ed1-425d-913e-9a530ae0dc6c"/>
    <s v="Mark Schroeder"/>
    <s v="Mark"/>
    <s v="Schroeder"/>
    <s v="ibarracarol@example.org"/>
    <x v="6455"/>
    <d v="2024-07-08T00:00:00"/>
    <x v="1"/>
    <n v="3"/>
    <n v="100"/>
    <n v="0"/>
    <n v="300"/>
    <n v="300"/>
    <n v="0"/>
    <x v="3"/>
    <x v="0"/>
  </r>
  <r>
    <s v="2ed396b5-5b99-4c24-8104-a400f8a04a3b"/>
    <s v="Erik Russell"/>
    <s v="Erik"/>
    <s v="Russell"/>
    <s v="jrogers@example.org"/>
    <x v="6456"/>
    <d v="2024-11-21T00:00:00"/>
    <x v="0"/>
    <n v="1"/>
    <n v="800"/>
    <n v="0"/>
    <n v="800"/>
    <n v="800"/>
    <n v="0"/>
    <x v="0"/>
    <x v="0"/>
  </r>
  <r>
    <s v="36f63a74-4849-4a9b-b814-7015e7664f9b"/>
    <s v="Kimberly Smith"/>
    <s v="Kimberly"/>
    <s v="Smith"/>
    <s v="rubiochristina@example.com"/>
    <x v="6457"/>
    <d v="2025-01-27T00:00:00"/>
    <x v="2"/>
    <n v="2"/>
    <n v="300"/>
    <n v="5"/>
    <n v="600"/>
    <n v="570"/>
    <n v="-30"/>
    <x v="3"/>
    <x v="0"/>
  </r>
  <r>
    <s v="685e1b2a-1b28-4480-8339-dc3f975d52a5"/>
    <s v="Kevin Hartman"/>
    <s v="Kevin"/>
    <s v="Hartman"/>
    <s v="chawkins@example.com"/>
    <x v="1315"/>
    <d v="2024-12-22T00:00:00"/>
    <x v="2"/>
    <n v="4"/>
    <n v="300"/>
    <n v="10"/>
    <n v="1200"/>
    <n v="1080"/>
    <n v="-120"/>
    <x v="1"/>
    <x v="0"/>
  </r>
  <r>
    <s v="e21ecbda-d94d-4b35-a1ad-6c8837a93354"/>
    <s v="Tina Johnson"/>
    <s v="Tina"/>
    <s v="Johnson"/>
    <s v="gpetersen@example.org"/>
    <x v="6110"/>
    <d v="2025-01-06T00:00:00"/>
    <x v="6"/>
    <n v="4"/>
    <n v="120"/>
    <n v="0"/>
    <n v="480"/>
    <n v="480"/>
    <n v="0"/>
    <x v="2"/>
    <x v="1"/>
  </r>
  <r>
    <s v="7b478c99-69f0-44b6-b80c-fa43fff571d8"/>
    <s v="Kevin Barr"/>
    <s v="Kevin"/>
    <s v="Barr"/>
    <s v="christina19@example.net"/>
    <x v="6458"/>
    <d v="2025-04-10T00:00:00"/>
    <x v="7"/>
    <n v="2"/>
    <n v="150"/>
    <n v="0"/>
    <n v="300"/>
    <n v="300"/>
    <n v="0"/>
    <x v="1"/>
    <x v="0"/>
  </r>
  <r>
    <s v="1e38f424-9cf3-448b-87c9-9a591f4be7bf"/>
    <s v="Emily Macias"/>
    <s v="Emily"/>
    <s v="Macias"/>
    <s v="fvillegas@example.net"/>
    <x v="6459"/>
    <d v="2024-12-01T00:00:00"/>
    <x v="2"/>
    <n v="2"/>
    <n v="300"/>
    <n v="0"/>
    <n v="600"/>
    <n v="600"/>
    <n v="0"/>
    <x v="4"/>
    <x v="0"/>
  </r>
  <r>
    <s v="5bf46f59-74a2-4ccb-b584-f851c3071f73"/>
    <s v="Judy Huff"/>
    <s v="Judy"/>
    <s v="Huff"/>
    <s v="lpadilla@example.net"/>
    <x v="6460"/>
    <d v="2024-11-26T00:00:00"/>
    <x v="0"/>
    <n v="1"/>
    <n v="800"/>
    <n v="0"/>
    <n v="800"/>
    <n v="800"/>
    <n v="0"/>
    <x v="0"/>
    <x v="1"/>
  </r>
  <r>
    <s v="baddd1fa-30b3-46a7-a26a-1d3321531468"/>
    <s v="Jason Stafford"/>
    <s v="Jason"/>
    <s v="Stafford"/>
    <s v="probinson@example.org"/>
    <x v="6024"/>
    <d v="2024-09-30T00:00:00"/>
    <x v="2"/>
    <n v="1"/>
    <n v="300"/>
    <n v="5"/>
    <n v="300"/>
    <n v="285"/>
    <n v="-15"/>
    <x v="4"/>
    <x v="0"/>
  </r>
  <r>
    <s v="9f399949-b766-4133-86ef-7ef0cd239e38"/>
    <s v="Nancy Bentley"/>
    <s v="Nancy"/>
    <s v="Bentley"/>
    <s v="idecker@example.net"/>
    <x v="6461"/>
    <d v="2024-11-25T00:00:00"/>
    <x v="3"/>
    <n v="3"/>
    <n v="200"/>
    <n v="0"/>
    <n v="600"/>
    <n v="600"/>
    <n v="0"/>
    <x v="2"/>
    <x v="0"/>
  </r>
  <r>
    <s v="c762874a-4a1f-42be-81a0-e7bdef719002"/>
    <s v="Robert Valdez"/>
    <s v="Robert"/>
    <s v="Valdez"/>
    <s v="efry@example.org"/>
    <x v="6462"/>
    <d v="2024-10-24T00:00:00"/>
    <x v="3"/>
    <n v="1"/>
    <n v="200"/>
    <n v="10"/>
    <n v="200"/>
    <n v="180"/>
    <n v="-20"/>
    <x v="3"/>
    <x v="1"/>
  </r>
  <r>
    <s v="68a86c6c-202f-4044-9a82-3d178f9a5856"/>
    <s v="Ann Briggs"/>
    <s v="Ann"/>
    <s v="Briggs"/>
    <s v="stevensbenjamin@example.org"/>
    <x v="6463"/>
    <d v="2024-10-26T00:00:00"/>
    <x v="2"/>
    <n v="1"/>
    <n v="300"/>
    <n v="10"/>
    <n v="300"/>
    <n v="270"/>
    <n v="-30"/>
    <x v="1"/>
    <x v="0"/>
  </r>
  <r>
    <s v="080a3d72-a6af-4eef-8fe2-123a1b22b6f3"/>
    <s v="Michael Flores"/>
    <s v="Michael"/>
    <s v="Flores"/>
    <s v="ygates@example.net"/>
    <x v="6464"/>
    <d v="2025-02-28T00:00:00"/>
    <x v="0"/>
    <n v="1"/>
    <n v="800"/>
    <n v="5"/>
    <n v="800"/>
    <n v="760"/>
    <n v="-40"/>
    <x v="0"/>
    <x v="0"/>
  </r>
  <r>
    <s v="b94960ce-9d96-4f9c-afc0-841961397d61"/>
    <s v="Victoria Smith"/>
    <s v="Victoria"/>
    <s v="Smith"/>
    <s v="ashley10@example.org"/>
    <x v="6465"/>
    <d v="2024-08-15T00:00:00"/>
    <x v="3"/>
    <n v="3"/>
    <n v="200"/>
    <n v="5"/>
    <n v="600"/>
    <n v="570"/>
    <n v="-30"/>
    <x v="3"/>
    <x v="1"/>
  </r>
  <r>
    <s v="82e70e8d-39db-4aea-9c34-691c01ea25e8"/>
    <s v="Laura Moore"/>
    <s v="Laura"/>
    <s v="Moore"/>
    <s v="scott16@example.org"/>
    <x v="6466"/>
    <d v="2025-03-14T00:00:00"/>
    <x v="6"/>
    <n v="4"/>
    <n v="120"/>
    <n v="0"/>
    <n v="480"/>
    <n v="480"/>
    <n v="0"/>
    <x v="1"/>
    <x v="0"/>
  </r>
  <r>
    <s v="f4750dfb-8db2-4ff4-83d0-1e004898624a"/>
    <s v="Tasha Myers"/>
    <s v="Tasha"/>
    <s v="Myers"/>
    <s v="adavis@example.net"/>
    <x v="6467"/>
    <d v="2024-06-22T00:00:00"/>
    <x v="3"/>
    <n v="1"/>
    <n v="200"/>
    <n v="0"/>
    <n v="200"/>
    <n v="200"/>
    <n v="0"/>
    <x v="2"/>
    <x v="0"/>
  </r>
  <r>
    <s v="782ba732-694b-4c72-bdbd-e99ae5e44b38"/>
    <s v="Jonathan Johnson"/>
    <s v="Jonathan"/>
    <s v="Johnson"/>
    <s v="ubuchanan@example.com"/>
    <x v="5564"/>
    <d v="2024-04-21T00:00:00"/>
    <x v="3"/>
    <n v="2"/>
    <n v="200"/>
    <n v="5"/>
    <n v="400"/>
    <n v="380"/>
    <n v="-20"/>
    <x v="0"/>
    <x v="0"/>
  </r>
  <r>
    <s v="37853d3f-8e80-4ad5-a8a4-3f6444fcfa89"/>
    <s v="Richard Parker"/>
    <s v="Richard"/>
    <s v="Parker"/>
    <s v="colemankevin@example.com"/>
    <x v="370"/>
    <d v="2025-01-29T00:00:00"/>
    <x v="5"/>
    <n v="2"/>
    <n v="90"/>
    <n v="5"/>
    <n v="180"/>
    <n v="171"/>
    <n v="-9"/>
    <x v="4"/>
    <x v="0"/>
  </r>
  <r>
    <s v="0358b318-4397-4493-892f-b96eb09885aa"/>
    <s v="Rhonda Lopez"/>
    <s v="Rhonda"/>
    <s v="Lopez"/>
    <s v="jrichards@example.org"/>
    <x v="6468"/>
    <d v="2024-09-16T00:00:00"/>
    <x v="2"/>
    <n v="4"/>
    <n v="300"/>
    <n v="0"/>
    <n v="1200"/>
    <n v="1200"/>
    <n v="0"/>
    <x v="3"/>
    <x v="0"/>
  </r>
  <r>
    <s v="cc28d5e5-66a7-469f-a681-e1cfdbb8425e"/>
    <s v="Michael Henderson"/>
    <s v="Michael"/>
    <s v="Henderson"/>
    <s v="alexgreen@example.net"/>
    <x v="6469"/>
    <d v="2025-03-24T00:00:00"/>
    <x v="3"/>
    <n v="4"/>
    <n v="200"/>
    <n v="5"/>
    <n v="800"/>
    <n v="760"/>
    <n v="-40"/>
    <x v="2"/>
    <x v="0"/>
  </r>
  <r>
    <s v="56817edc-9770-4161-996f-e86bab3b2d3a"/>
    <s v="Jeremy Miller"/>
    <s v="Jeremy"/>
    <s v="Miller"/>
    <s v="xrowland@example.org"/>
    <x v="6470"/>
    <d v="2024-10-08T00:00:00"/>
    <x v="8"/>
    <n v="2"/>
    <n v="50"/>
    <n v="0"/>
    <n v="100"/>
    <n v="100"/>
    <n v="0"/>
    <x v="4"/>
    <x v="1"/>
  </r>
  <r>
    <s v="3c355908-f441-474a-a3c0-4b05e66da03a"/>
    <s v="Jonathan Baker"/>
    <s v="Jonathan"/>
    <s v="Baker"/>
    <s v="angela24@example.com"/>
    <x v="4721"/>
    <d v="2024-10-05T00:00:00"/>
    <x v="4"/>
    <n v="3"/>
    <n v="1200"/>
    <n v="5"/>
    <n v="3600"/>
    <n v="3420"/>
    <n v="-180"/>
    <x v="3"/>
    <x v="0"/>
  </r>
  <r>
    <s v="79e4e46a-21ad-49a0-8889-83c195cc87ab"/>
    <s v="Adam Bradley"/>
    <s v="Adam"/>
    <s v="Bradley"/>
    <s v="clarkkaren@example.net"/>
    <x v="2036"/>
    <d v="2024-12-14T00:00:00"/>
    <x v="5"/>
    <n v="4"/>
    <n v="90"/>
    <n v="0"/>
    <n v="360"/>
    <n v="360"/>
    <n v="0"/>
    <x v="2"/>
    <x v="0"/>
  </r>
  <r>
    <s v="ad005ddf-af8c-4aa6-8527-529f184393e6"/>
    <s v="Patricia Brown"/>
    <s v="Patricia"/>
    <s v="Brown"/>
    <s v="espinozageorge@example.net"/>
    <x v="6471"/>
    <d v="2024-10-21T00:00:00"/>
    <x v="3"/>
    <n v="1"/>
    <n v="200"/>
    <n v="0"/>
    <n v="200"/>
    <n v="200"/>
    <n v="0"/>
    <x v="3"/>
    <x v="0"/>
  </r>
  <r>
    <s v="a392fb25-4cb6-4b49-be9c-b166c2fc5d1f"/>
    <s v="Deborah Valencia"/>
    <s v="Deborah"/>
    <s v="Valencia"/>
    <s v="nicole66@example.net"/>
    <x v="6472"/>
    <d v="2024-08-19T00:00:00"/>
    <x v="2"/>
    <n v="4"/>
    <n v="300"/>
    <n v="10"/>
    <n v="1200"/>
    <n v="1080"/>
    <n v="-120"/>
    <x v="4"/>
    <x v="1"/>
  </r>
  <r>
    <s v="3dc1085f-ff1c-45f4-a36c-a1979cf5eae5"/>
    <s v="Anthony Wallace"/>
    <s v="Anthony"/>
    <s v="Wallace"/>
    <s v="freyjonathan@example.net"/>
    <x v="6473"/>
    <d v="2024-06-23T00:00:00"/>
    <x v="7"/>
    <n v="4"/>
    <n v="150"/>
    <n v="0"/>
    <n v="600"/>
    <n v="600"/>
    <n v="0"/>
    <x v="0"/>
    <x v="0"/>
  </r>
  <r>
    <s v="96af2f5a-0a44-412f-950e-a98149934c26"/>
    <s v="David Herring"/>
    <s v="David"/>
    <s v="Herring"/>
    <s v="gavin28@example.com"/>
    <x v="6474"/>
    <d v="2024-10-04T00:00:00"/>
    <x v="3"/>
    <n v="3"/>
    <n v="200"/>
    <n v="5"/>
    <n v="600"/>
    <n v="570"/>
    <n v="-30"/>
    <x v="1"/>
    <x v="0"/>
  </r>
  <r>
    <s v="ec979bea-7ebe-41aa-aad3-fc8d5ce4313e"/>
    <s v="Dana Cruz"/>
    <s v="Dana"/>
    <s v="Cruz"/>
    <s v="jjohnson@example.net"/>
    <x v="912"/>
    <d v="2024-06-30T00:00:00"/>
    <x v="3"/>
    <n v="3"/>
    <n v="200"/>
    <n v="10"/>
    <n v="600"/>
    <n v="540"/>
    <n v="-60"/>
    <x v="1"/>
    <x v="0"/>
  </r>
  <r>
    <s v="4058d188-f374-477c-9ed2-143dfb08e1c4"/>
    <s v="Catherine Brown"/>
    <s v="Catherine"/>
    <s v="Brown"/>
    <s v="mandrews@example.com"/>
    <x v="3781"/>
    <d v="2024-11-14T00:00:00"/>
    <x v="2"/>
    <n v="2"/>
    <n v="300"/>
    <n v="5"/>
    <n v="600"/>
    <n v="570"/>
    <n v="-30"/>
    <x v="4"/>
    <x v="0"/>
  </r>
  <r>
    <s v="3111d99f-85ce-4572-b7b6-5fe581cda373"/>
    <s v="Sarah Rollins"/>
    <s v="Sarah"/>
    <s v="Rollins"/>
    <s v="ywilliams@example.com"/>
    <x v="6475"/>
    <d v="2024-10-28T00:00:00"/>
    <x v="8"/>
    <n v="4"/>
    <n v="50"/>
    <n v="0"/>
    <n v="200"/>
    <n v="200"/>
    <n v="0"/>
    <x v="3"/>
    <x v="0"/>
  </r>
  <r>
    <s v="2c2a1af6-5d3d-4ab6-b3b4-176d367439da"/>
    <s v="Megan Bell"/>
    <s v="Megan"/>
    <s v="Bell"/>
    <s v="middletonrobert@example.net"/>
    <x v="6476"/>
    <d v="2024-05-10T00:00:00"/>
    <x v="1"/>
    <n v="2"/>
    <n v="100"/>
    <n v="10"/>
    <n v="200"/>
    <n v="180"/>
    <n v="-20"/>
    <x v="1"/>
    <x v="0"/>
  </r>
  <r>
    <s v="94265384-36dc-4ed1-9a8e-42f59780df99"/>
    <s v="Elizabeth Guzman"/>
    <s v="Elizabeth"/>
    <s v="Guzman"/>
    <s v="esmith@example.org"/>
    <x v="6477"/>
    <d v="2024-08-20T00:00:00"/>
    <x v="1"/>
    <n v="4"/>
    <n v="100"/>
    <n v="5"/>
    <n v="400"/>
    <n v="380"/>
    <n v="-20"/>
    <x v="1"/>
    <x v="0"/>
  </r>
  <r>
    <s v="ca07596c-94d7-4d55-b93d-bc8caf5f7c15"/>
    <s v="Kevin Drake"/>
    <s v="Kevin"/>
    <s v="Drake"/>
    <s v="sarah89@example.org"/>
    <x v="5115"/>
    <d v="2025-02-23T00:00:00"/>
    <x v="3"/>
    <n v="3"/>
    <n v="200"/>
    <n v="0"/>
    <n v="600"/>
    <n v="600"/>
    <n v="0"/>
    <x v="2"/>
    <x v="0"/>
  </r>
  <r>
    <s v="b42b933d-ed26-43d6-a49e-a2992b2e560c"/>
    <s v="Jason Blackburn"/>
    <s v="Jason"/>
    <s v="Blackburn"/>
    <s v="stonelauren@example.org"/>
    <x v="6478"/>
    <d v="2025-01-05T00:00:00"/>
    <x v="6"/>
    <n v="2"/>
    <n v="120"/>
    <n v="5"/>
    <n v="240"/>
    <n v="228"/>
    <n v="-12"/>
    <x v="0"/>
    <x v="0"/>
  </r>
  <r>
    <s v="f48381cd-b4c3-40ad-bb10-03f31f05e8cc"/>
    <s v="Andrew Jones"/>
    <s v="Andrew"/>
    <s v="Jones"/>
    <s v="klarson@example.org"/>
    <x v="6479"/>
    <d v="2025-03-12T00:00:00"/>
    <x v="2"/>
    <n v="1"/>
    <n v="300"/>
    <n v="0"/>
    <n v="300"/>
    <n v="300"/>
    <n v="0"/>
    <x v="0"/>
    <x v="0"/>
  </r>
  <r>
    <s v="88cf4232-942f-4bad-a1b0-7bbf59e5a571"/>
    <s v="Gary Taylor"/>
    <s v="Gary"/>
    <s v="Taylor"/>
    <s v="knightblake@example.com"/>
    <x v="6480"/>
    <d v="2024-10-21T00:00:00"/>
    <x v="6"/>
    <n v="3"/>
    <n v="120"/>
    <n v="0"/>
    <n v="360"/>
    <n v="360"/>
    <n v="0"/>
    <x v="0"/>
    <x v="0"/>
  </r>
  <r>
    <s v="92619a9a-961f-47cc-9bda-672e1558ea5d"/>
    <s v="Philip Cook"/>
    <s v="Philip"/>
    <s v="Cook"/>
    <s v="tbarrera@example.org"/>
    <x v="6481"/>
    <d v="2024-06-25T00:00:00"/>
    <x v="3"/>
    <n v="4"/>
    <n v="200"/>
    <n v="0"/>
    <n v="800"/>
    <n v="800"/>
    <n v="0"/>
    <x v="2"/>
    <x v="1"/>
  </r>
  <r>
    <s v="94d0305b-9d89-4027-a7bc-7bb058c9a493"/>
    <s v="Monique Williams"/>
    <s v="Monique"/>
    <s v="Williams"/>
    <s v="johnsonedward@example.com"/>
    <x v="6482"/>
    <d v="2024-11-23T00:00:00"/>
    <x v="8"/>
    <n v="4"/>
    <n v="50"/>
    <n v="0"/>
    <n v="200"/>
    <n v="200"/>
    <n v="0"/>
    <x v="4"/>
    <x v="0"/>
  </r>
  <r>
    <s v="ff9afe2e-18aa-4362-ab51-a86fc181a1fd"/>
    <s v="Bradley Long"/>
    <s v="Bradley"/>
    <s v="Long"/>
    <s v="jamie96@example.org"/>
    <x v="1102"/>
    <d v="2024-07-27T00:00:00"/>
    <x v="3"/>
    <n v="1"/>
    <n v="200"/>
    <n v="0"/>
    <n v="200"/>
    <n v="200"/>
    <n v="0"/>
    <x v="0"/>
    <x v="0"/>
  </r>
  <r>
    <s v="cee7f8fe-843a-40a1-bd32-efb7852833da"/>
    <s v="Matthew Hunt"/>
    <s v="Matthew"/>
    <s v="Hunt"/>
    <s v="marcopacheco@example.net"/>
    <x v="6483"/>
    <d v="2024-12-31T00:00:00"/>
    <x v="6"/>
    <n v="1"/>
    <n v="120"/>
    <n v="0"/>
    <n v="120"/>
    <n v="120"/>
    <n v="0"/>
    <x v="3"/>
    <x v="0"/>
  </r>
  <r>
    <s v="35ae7950-2e2d-40c2-b7c0-9104edeb30bc"/>
    <s v="Teresa Cardenas"/>
    <s v="Teresa"/>
    <s v="Cardenas"/>
    <s v="mcleanrobert@example.com"/>
    <x v="6484"/>
    <d v="2024-11-25T00:00:00"/>
    <x v="6"/>
    <n v="1"/>
    <n v="120"/>
    <n v="10"/>
    <n v="120"/>
    <n v="108"/>
    <n v="-12"/>
    <x v="3"/>
    <x v="0"/>
  </r>
  <r>
    <s v="8a8d1dda-8fe7-4bdd-b21f-d93d8c51bca8"/>
    <s v="Kirk Harrell"/>
    <s v="Kirk"/>
    <s v="Harrell"/>
    <s v="gtaylor@example.net"/>
    <x v="6485"/>
    <d v="2025-02-20T00:00:00"/>
    <x v="0"/>
    <n v="1"/>
    <n v="800"/>
    <n v="0"/>
    <n v="800"/>
    <n v="800"/>
    <n v="0"/>
    <x v="3"/>
    <x v="0"/>
  </r>
  <r>
    <s v="212b321b-20a7-4373-8e33-06995e254e54"/>
    <s v="Katelyn Powell"/>
    <s v="Katelyn"/>
    <s v="Powell"/>
    <s v="colecharles@example.com"/>
    <x v="6486"/>
    <d v="2024-11-26T00:00:00"/>
    <x v="1"/>
    <n v="1"/>
    <n v="100"/>
    <n v="0"/>
    <n v="100"/>
    <n v="100"/>
    <n v="0"/>
    <x v="4"/>
    <x v="1"/>
  </r>
  <r>
    <s v="183a7f3d-dab7-4c06-bc00-754f89a56ba7"/>
    <s v="Fred Pham"/>
    <s v="Fred"/>
    <s v="Pham"/>
    <s v="deborahbennett@example.com"/>
    <x v="6487"/>
    <d v="2025-02-22T00:00:00"/>
    <x v="2"/>
    <n v="1"/>
    <n v="300"/>
    <n v="5"/>
    <n v="300"/>
    <n v="285"/>
    <n v="-15"/>
    <x v="4"/>
    <x v="0"/>
  </r>
  <r>
    <s v="38ad6c68-9dbd-4c5e-97b6-862e6f326416"/>
    <s v="Megan Jenkins"/>
    <s v="Megan"/>
    <s v="Jenkins"/>
    <s v="hensleyjeremy@example.net"/>
    <x v="3665"/>
    <d v="2024-05-17T00:00:00"/>
    <x v="8"/>
    <n v="4"/>
    <n v="50"/>
    <n v="15"/>
    <n v="200"/>
    <n v="170"/>
    <n v="-30"/>
    <x v="4"/>
    <x v="0"/>
  </r>
  <r>
    <s v="1723fb7a-62d9-4af3-9ae0-7c64afd5af37"/>
    <s v="Sally Sanders"/>
    <s v="Sally"/>
    <s v="Sanders"/>
    <s v="blackjeffrey@example.org"/>
    <x v="811"/>
    <d v="2024-08-07T00:00:00"/>
    <x v="6"/>
    <n v="2"/>
    <n v="120"/>
    <n v="5"/>
    <n v="240"/>
    <n v="228"/>
    <n v="-12"/>
    <x v="1"/>
    <x v="0"/>
  </r>
  <r>
    <s v="a627f6ee-a405-461e-aa85-a6a8956a5479"/>
    <s v="Catherine Thompson"/>
    <s v="Catherine"/>
    <s v="Thompson"/>
    <s v="wramos@example.org"/>
    <x v="6488"/>
    <d v="2025-01-19T00:00:00"/>
    <x v="7"/>
    <n v="4"/>
    <n v="150"/>
    <n v="5"/>
    <n v="600"/>
    <n v="570"/>
    <n v="-30"/>
    <x v="1"/>
    <x v="0"/>
  </r>
  <r>
    <s v="08e1b967-4c4d-4790-806d-cb9ba72ff266"/>
    <s v="Justin Tran"/>
    <s v="Justin"/>
    <s v="Tran"/>
    <s v="wayala@example.com"/>
    <x v="6489"/>
    <d v="2024-05-25T00:00:00"/>
    <x v="5"/>
    <n v="2"/>
    <n v="90"/>
    <n v="0"/>
    <n v="180"/>
    <n v="180"/>
    <n v="0"/>
    <x v="2"/>
    <x v="0"/>
  </r>
  <r>
    <s v="928b5579-8fef-497c-bcd2-526d6eeda34a"/>
    <s v="Samantha Adams PhD"/>
    <s v="Samantha"/>
    <s v="PhD"/>
    <s v="darren02@example.com"/>
    <x v="47"/>
    <d v="2025-03-11T00:00:00"/>
    <x v="5"/>
    <n v="1"/>
    <n v="90"/>
    <n v="0"/>
    <n v="90"/>
    <n v="90"/>
    <n v="0"/>
    <x v="1"/>
    <x v="0"/>
  </r>
  <r>
    <s v="190e80ce-6ca0-49a9-8564-3d0cf59e6211"/>
    <s v="Justin Wade"/>
    <s v="Justin"/>
    <s v="Wade"/>
    <s v="franciscopatton@example.org"/>
    <x v="5684"/>
    <d v="2024-09-18T00:00:00"/>
    <x v="4"/>
    <n v="3"/>
    <n v="1200"/>
    <n v="5"/>
    <n v="3600"/>
    <n v="3420"/>
    <n v="-180"/>
    <x v="3"/>
    <x v="0"/>
  </r>
  <r>
    <s v="10498db3-de0c-4ee9-a4c3-2cac294fbb99"/>
    <s v="Chelsea Mccormick"/>
    <s v="Chelsea"/>
    <s v="Mccormick"/>
    <s v="uriley@example.net"/>
    <x v="2433"/>
    <d v="2024-09-09T00:00:00"/>
    <x v="8"/>
    <n v="3"/>
    <n v="50"/>
    <n v="15"/>
    <n v="150"/>
    <n v="127.5"/>
    <n v="-22.5"/>
    <x v="0"/>
    <x v="0"/>
  </r>
  <r>
    <s v="7362a9c8-f543-48fc-a983-7493ecce6399"/>
    <s v="Mark Moore"/>
    <s v="Mark"/>
    <s v="Moore"/>
    <s v="kenneth46@example.com"/>
    <x v="6490"/>
    <d v="2024-10-20T00:00:00"/>
    <x v="2"/>
    <n v="3"/>
    <n v="300"/>
    <n v="0"/>
    <n v="900"/>
    <n v="900"/>
    <n v="0"/>
    <x v="0"/>
    <x v="0"/>
  </r>
  <r>
    <s v="17586248-b268-4099-ac2b-754809ff97e7"/>
    <s v="Blake Thomas"/>
    <s v="Blake"/>
    <s v="Thomas"/>
    <s v="joelsolis@example.net"/>
    <x v="5608"/>
    <d v="2025-04-14T00:00:00"/>
    <x v="7"/>
    <n v="4"/>
    <n v="150"/>
    <n v="10"/>
    <n v="600"/>
    <n v="540"/>
    <n v="-60"/>
    <x v="0"/>
    <x v="0"/>
  </r>
  <r>
    <s v="fd294215-b7d8-4348-a648-c75603795125"/>
    <s v="Marcus Young"/>
    <s v="Marcus"/>
    <s v="Young"/>
    <s v="paula13@example.org"/>
    <x v="2225"/>
    <d v="2024-07-24T00:00:00"/>
    <x v="5"/>
    <n v="1"/>
    <n v="90"/>
    <n v="5"/>
    <n v="90"/>
    <n v="85.5"/>
    <n v="-4.5"/>
    <x v="0"/>
    <x v="0"/>
  </r>
  <r>
    <s v="53cd1acb-b22c-49e1-8d13-5d4eff72751d"/>
    <s v="William Lewis"/>
    <s v="William"/>
    <s v="Lewis"/>
    <s v="evargas@example.org"/>
    <x v="6491"/>
    <d v="2024-11-20T00:00:00"/>
    <x v="1"/>
    <n v="4"/>
    <n v="100"/>
    <n v="0"/>
    <n v="400"/>
    <n v="400"/>
    <n v="0"/>
    <x v="0"/>
    <x v="0"/>
  </r>
  <r>
    <s v="59a11edd-f640-46cd-8bad-e5338ad0733d"/>
    <s v="Stephanie Campbell"/>
    <s v="Stephanie"/>
    <s v="Campbell"/>
    <s v="ucollier@example.org"/>
    <x v="6492"/>
    <d v="2024-04-20T00:00:00"/>
    <x v="5"/>
    <n v="1"/>
    <n v="90"/>
    <n v="0"/>
    <n v="90"/>
    <n v="90"/>
    <n v="0"/>
    <x v="4"/>
    <x v="0"/>
  </r>
  <r>
    <s v="40a95713-52e8-4600-b851-17a01ae45fe6"/>
    <s v="Kent Gomez"/>
    <s v="Kent"/>
    <s v="Gomez"/>
    <s v="davenportlauren@example.net"/>
    <x v="4164"/>
    <d v="2024-11-03T00:00:00"/>
    <x v="6"/>
    <n v="3"/>
    <n v="120"/>
    <n v="5"/>
    <n v="360"/>
    <n v="342"/>
    <n v="-18"/>
    <x v="1"/>
    <x v="0"/>
  </r>
  <r>
    <s v="c048dd26-7124-43dd-bbba-bada7a4226b3"/>
    <s v="Ronald Barnes"/>
    <s v="Ronald"/>
    <s v="Barnes"/>
    <s v="parkerholly@example.net"/>
    <x v="6493"/>
    <d v="2025-01-23T00:00:00"/>
    <x v="1"/>
    <n v="3"/>
    <n v="100"/>
    <n v="0"/>
    <n v="300"/>
    <n v="300"/>
    <n v="0"/>
    <x v="1"/>
    <x v="0"/>
  </r>
  <r>
    <s v="1f9f5c89-faab-46c2-815f-864c465cc61d"/>
    <s v="Amber Holland"/>
    <s v="Amber"/>
    <s v="Holland"/>
    <s v="phyllisbaker@example.org"/>
    <x v="529"/>
    <d v="2025-03-08T00:00:00"/>
    <x v="3"/>
    <n v="3"/>
    <n v="200"/>
    <n v="0"/>
    <n v="600"/>
    <n v="600"/>
    <n v="0"/>
    <x v="4"/>
    <x v="0"/>
  </r>
  <r>
    <s v="34c2665d-6e5f-4d0c-ac63-566a9c814720"/>
    <s v="Anthony Allen"/>
    <s v="Anthony"/>
    <s v="Allen"/>
    <s v="dkelley@example.com"/>
    <x v="6494"/>
    <d v="2024-07-15T00:00:00"/>
    <x v="7"/>
    <n v="4"/>
    <n v="150"/>
    <n v="0"/>
    <n v="600"/>
    <n v="600"/>
    <n v="0"/>
    <x v="1"/>
    <x v="0"/>
  </r>
  <r>
    <s v="2d46a03c-39dc-4bce-b299-814dc398665b"/>
    <s v="Joseph King MD"/>
    <s v="Joseph"/>
    <s v="MD"/>
    <s v="edwardbryant@example.net"/>
    <x v="6495"/>
    <d v="2024-11-07T00:00:00"/>
    <x v="3"/>
    <n v="2"/>
    <n v="200"/>
    <n v="0"/>
    <n v="400"/>
    <n v="400"/>
    <n v="0"/>
    <x v="4"/>
    <x v="0"/>
  </r>
  <r>
    <s v="4926fb2f-4a37-4db0-8438-b41669751cf8"/>
    <s v="Lisa Powell"/>
    <s v="Lisa"/>
    <s v="Powell"/>
    <s v="jonathangarcia@example.org"/>
    <x v="6496"/>
    <d v="2024-09-13T00:00:00"/>
    <x v="7"/>
    <n v="4"/>
    <n v="150"/>
    <n v="15"/>
    <n v="600"/>
    <n v="510"/>
    <n v="-90"/>
    <x v="2"/>
    <x v="0"/>
  </r>
  <r>
    <s v="e89632e4-59b8-4457-b96c-9447b7ae5bf6"/>
    <s v="Jason Hayden"/>
    <s v="Jason"/>
    <s v="Hayden"/>
    <s v="moyerleslie@example.net"/>
    <x v="5443"/>
    <d v="2025-01-30T00:00:00"/>
    <x v="0"/>
    <n v="2"/>
    <n v="800"/>
    <n v="0"/>
    <n v="1600"/>
    <n v="1600"/>
    <n v="0"/>
    <x v="1"/>
    <x v="0"/>
  </r>
  <r>
    <s v="070164ff-c6db-4c81-9727-4ff462509781"/>
    <s v="Susan Bean"/>
    <s v="Susan"/>
    <s v="Bean"/>
    <s v="gford@example.org"/>
    <x v="6497"/>
    <d v="2025-02-06T00:00:00"/>
    <x v="0"/>
    <n v="1"/>
    <n v="800"/>
    <n v="5"/>
    <n v="800"/>
    <n v="760"/>
    <n v="-40"/>
    <x v="2"/>
    <x v="0"/>
  </r>
  <r>
    <s v="c123216d-8e31-42c7-9d74-b361d1b57541"/>
    <s v="Benjamin Shelton"/>
    <s v="Benjamin"/>
    <s v="Shelton"/>
    <s v="mccarthynicholas@example.org"/>
    <x v="6498"/>
    <d v="2024-05-14T00:00:00"/>
    <x v="4"/>
    <n v="3"/>
    <n v="1200"/>
    <n v="0"/>
    <n v="3600"/>
    <n v="3600"/>
    <n v="0"/>
    <x v="2"/>
    <x v="0"/>
  </r>
  <r>
    <s v="24bfabcf-430e-4ae2-9435-aa5e3af7ef6c"/>
    <s v="Zachary Crawford"/>
    <s v="Zachary"/>
    <s v="Crawford"/>
    <s v="mary38@example.net"/>
    <x v="6499"/>
    <d v="2025-02-03T00:00:00"/>
    <x v="7"/>
    <n v="3"/>
    <n v="150"/>
    <n v="5"/>
    <n v="450"/>
    <n v="427.5"/>
    <n v="-22.5"/>
    <x v="4"/>
    <x v="0"/>
  </r>
  <r>
    <s v="294b1d6f-f514-4bec-8d0a-a95c495a4da6"/>
    <s v="Cynthia Brock"/>
    <s v="Cynthia"/>
    <s v="Brock"/>
    <s v="jose62@example.com"/>
    <x v="6500"/>
    <d v="2024-08-13T00:00:00"/>
    <x v="5"/>
    <n v="3"/>
    <n v="90"/>
    <n v="10"/>
    <n v="270"/>
    <n v="243"/>
    <n v="-27"/>
    <x v="3"/>
    <x v="0"/>
  </r>
  <r>
    <s v="e3254f40-76f0-4582-9759-fd6102e5feaf"/>
    <s v="Lawrence Mitchell"/>
    <s v="Lawrence"/>
    <s v="Mitchell"/>
    <s v="brandongreer@example.com"/>
    <x v="6501"/>
    <d v="2025-03-13T00:00:00"/>
    <x v="3"/>
    <n v="2"/>
    <n v="200"/>
    <n v="5"/>
    <n v="400"/>
    <n v="380"/>
    <n v="-20"/>
    <x v="1"/>
    <x v="1"/>
  </r>
  <r>
    <s v="6a37bc35-02b7-44e2-9b1b-1b234fbdd272"/>
    <s v="Nicholas Scott"/>
    <s v="Nicholas"/>
    <s v="Scott"/>
    <s v="jamesbrown@example.org"/>
    <x v="6502"/>
    <d v="2025-01-11T00:00:00"/>
    <x v="2"/>
    <n v="3"/>
    <n v="300"/>
    <n v="0"/>
    <n v="900"/>
    <n v="900"/>
    <n v="0"/>
    <x v="0"/>
    <x v="0"/>
  </r>
  <r>
    <s v="2789e61d-53cc-47a9-a48d-34386481c30b"/>
    <s v="Brittany Davis"/>
    <s v="Brittany"/>
    <s v="Davis"/>
    <s v="johnsmith@example.net"/>
    <x v="831"/>
    <d v="2024-05-15T00:00:00"/>
    <x v="2"/>
    <n v="4"/>
    <n v="300"/>
    <n v="0"/>
    <n v="1200"/>
    <n v="1200"/>
    <n v="0"/>
    <x v="2"/>
    <x v="0"/>
  </r>
  <r>
    <s v="1c92a688-73ef-4e4c-9a40-e06592b5c8d0"/>
    <s v="Cody Harris DDS"/>
    <s v="Cody"/>
    <s v="DDS"/>
    <s v="christinaanderson@example.com"/>
    <x v="3014"/>
    <d v="2024-11-06T00:00:00"/>
    <x v="0"/>
    <n v="3"/>
    <n v="800"/>
    <n v="5"/>
    <n v="2400"/>
    <n v="2280"/>
    <n v="-120"/>
    <x v="0"/>
    <x v="0"/>
  </r>
  <r>
    <s v="d099781c-18f6-4cea-b200-803c64ae97ab"/>
    <s v="Carol Smith"/>
    <s v="Carol"/>
    <s v="Smith"/>
    <s v="robertgrant@example.com"/>
    <x v="6503"/>
    <d v="2024-08-28T00:00:00"/>
    <x v="0"/>
    <n v="4"/>
    <n v="800"/>
    <n v="0"/>
    <n v="3200"/>
    <n v="3200"/>
    <n v="0"/>
    <x v="4"/>
    <x v="0"/>
  </r>
  <r>
    <s v="bbe875f7-1541-41bb-9fc4-de82859f254f"/>
    <s v="Ana Jordan"/>
    <s v="Ana"/>
    <s v="Jordan"/>
    <s v="richardolsen@example.com"/>
    <x v="6504"/>
    <d v="2025-01-03T00:00:00"/>
    <x v="7"/>
    <n v="3"/>
    <n v="150"/>
    <n v="0"/>
    <n v="450"/>
    <n v="450"/>
    <n v="0"/>
    <x v="2"/>
    <x v="0"/>
  </r>
  <r>
    <s v="6d14f071-1471-469d-b7ab-e56233a71918"/>
    <s v="Kelly Wilson"/>
    <s v="Kelly"/>
    <s v="Wilson"/>
    <s v="moralesdylan@example.org"/>
    <x v="3329"/>
    <d v="2025-02-17T00:00:00"/>
    <x v="0"/>
    <n v="3"/>
    <n v="800"/>
    <n v="0"/>
    <n v="2400"/>
    <n v="2400"/>
    <n v="0"/>
    <x v="3"/>
    <x v="0"/>
  </r>
  <r>
    <s v="1d33285a-502f-4ca1-a02c-bbf66854a82c"/>
    <s v="Andrew Kelly"/>
    <s v="Andrew"/>
    <s v="Kelly"/>
    <s v="palmerjanet@example.com"/>
    <x v="6505"/>
    <d v="2024-06-08T00:00:00"/>
    <x v="5"/>
    <n v="3"/>
    <n v="90"/>
    <n v="0"/>
    <n v="270"/>
    <n v="270"/>
    <n v="0"/>
    <x v="4"/>
    <x v="0"/>
  </r>
  <r>
    <s v="223b5e8c-30fe-4aea-9388-d6c86f5f4203"/>
    <s v="Colleen Ramirez"/>
    <s v="Colleen"/>
    <s v="Ramirez"/>
    <s v="elizabethcooper@example.org"/>
    <x v="6506"/>
    <d v="2024-08-02T00:00:00"/>
    <x v="7"/>
    <n v="2"/>
    <n v="150"/>
    <n v="5"/>
    <n v="300"/>
    <n v="285"/>
    <n v="-15"/>
    <x v="1"/>
    <x v="1"/>
  </r>
  <r>
    <s v="d4ac91c9-f83f-46cf-b5d1-d93416cce632"/>
    <s v="Nicole Banks"/>
    <s v="Nicole"/>
    <s v="Banks"/>
    <s v="randallchad@example.net"/>
    <x v="3448"/>
    <d v="2025-04-03T00:00:00"/>
    <x v="5"/>
    <n v="4"/>
    <n v="90"/>
    <n v="0"/>
    <n v="360"/>
    <n v="360"/>
    <n v="0"/>
    <x v="1"/>
    <x v="1"/>
  </r>
  <r>
    <s v="9f0f310e-d625-41ec-80ab-fc441a323113"/>
    <s v="Thomas Mcintyre"/>
    <s v="Thomas"/>
    <s v="Mcintyre"/>
    <s v="jenniferhull@example.com"/>
    <x v="6507"/>
    <d v="2024-12-25T00:00:00"/>
    <x v="2"/>
    <n v="2"/>
    <n v="300"/>
    <n v="10"/>
    <n v="600"/>
    <n v="540"/>
    <n v="-60"/>
    <x v="0"/>
    <x v="0"/>
  </r>
  <r>
    <s v="b8728db2-eacc-49f7-91d0-94f1e4e006e2"/>
    <s v="Susan Perry"/>
    <s v="Susan"/>
    <s v="Perry"/>
    <s v="julie47@example.org"/>
    <x v="6508"/>
    <d v="2024-09-06T00:00:00"/>
    <x v="8"/>
    <n v="4"/>
    <n v="50"/>
    <n v="5"/>
    <n v="200"/>
    <n v="190"/>
    <n v="-10"/>
    <x v="1"/>
    <x v="0"/>
  </r>
  <r>
    <s v="f17d0f23-8592-4650-8d0f-9ae86f16a705"/>
    <s v="Jose Silva"/>
    <s v="Jose"/>
    <s v="Silva"/>
    <s v="ghill@example.com"/>
    <x v="6509"/>
    <d v="2024-07-03T00:00:00"/>
    <x v="1"/>
    <n v="2"/>
    <n v="100"/>
    <n v="0"/>
    <n v="200"/>
    <n v="200"/>
    <n v="0"/>
    <x v="2"/>
    <x v="1"/>
  </r>
  <r>
    <s v="c0be3da1-23ce-4a20-bb5c-3eb25bdbc6aa"/>
    <s v="Christopher Jones"/>
    <s v="Christopher"/>
    <s v="Jones"/>
    <s v="nhowe@example.net"/>
    <x v="6510"/>
    <d v="2024-12-03T00:00:00"/>
    <x v="4"/>
    <n v="4"/>
    <n v="1200"/>
    <n v="0"/>
    <n v="4800"/>
    <n v="4800"/>
    <n v="0"/>
    <x v="2"/>
    <x v="0"/>
  </r>
  <r>
    <s v="ffcd7b91-cec4-4cdc-823a-e978bc1b816f"/>
    <s v="Kaitlin Ruiz"/>
    <s v="Kaitlin"/>
    <s v="Ruiz"/>
    <s v="xlee@example.net"/>
    <x v="6511"/>
    <d v="2025-04-12T00:00:00"/>
    <x v="5"/>
    <n v="2"/>
    <n v="90"/>
    <n v="5"/>
    <n v="180"/>
    <n v="171"/>
    <n v="-9"/>
    <x v="0"/>
    <x v="0"/>
  </r>
  <r>
    <s v="e0f927e3-0289-48a4-9bbc-6ff2c0f7e647"/>
    <s v="Timothy Garcia"/>
    <s v="Timothy"/>
    <s v="Garcia"/>
    <s v="abarry@example.net"/>
    <x v="6512"/>
    <d v="2024-06-09T00:00:00"/>
    <x v="3"/>
    <n v="2"/>
    <n v="200"/>
    <n v="5"/>
    <n v="400"/>
    <n v="380"/>
    <n v="-20"/>
    <x v="1"/>
    <x v="0"/>
  </r>
  <r>
    <s v="8accbf0f-4cd2-4109-959b-e9e0ef589ffd"/>
    <s v="Carlos Johnson"/>
    <s v="Carlos"/>
    <s v="Johnson"/>
    <s v="dfernandez@example.net"/>
    <x v="6513"/>
    <d v="2024-05-26T00:00:00"/>
    <x v="7"/>
    <n v="4"/>
    <n v="150"/>
    <n v="10"/>
    <n v="600"/>
    <n v="540"/>
    <n v="-60"/>
    <x v="0"/>
    <x v="0"/>
  </r>
  <r>
    <s v="5c473028-59b3-4c50-980d-538af5c3520a"/>
    <s v="Ann Terry"/>
    <s v="Ann"/>
    <s v="Terry"/>
    <s v="sarah38@example.com"/>
    <x v="6514"/>
    <d v="2024-12-01T00:00:00"/>
    <x v="6"/>
    <n v="1"/>
    <n v="120"/>
    <n v="0"/>
    <n v="120"/>
    <n v="120"/>
    <n v="0"/>
    <x v="1"/>
    <x v="0"/>
  </r>
  <r>
    <s v="a833ab3d-6080-445c-82b4-330b4d9d8b05"/>
    <s v="Tara Vasquez"/>
    <s v="Tara"/>
    <s v="Vasquez"/>
    <s v="zhardy@example.net"/>
    <x v="6515"/>
    <d v="2025-01-02T00:00:00"/>
    <x v="7"/>
    <n v="3"/>
    <n v="150"/>
    <n v="5"/>
    <n v="450"/>
    <n v="427.5"/>
    <n v="-22.5"/>
    <x v="1"/>
    <x v="0"/>
  </r>
  <r>
    <s v="9a2e2efd-1b78-4ca0-af4d-f76e716c8e3e"/>
    <s v="Randy Ramos"/>
    <s v="Randy"/>
    <s v="Ramos"/>
    <s v="stacywiley@example.org"/>
    <x v="6516"/>
    <d v="2024-10-01T00:00:00"/>
    <x v="8"/>
    <n v="1"/>
    <n v="50"/>
    <n v="0"/>
    <n v="50"/>
    <n v="50"/>
    <n v="0"/>
    <x v="2"/>
    <x v="0"/>
  </r>
  <r>
    <s v="99d1ee4d-1f9d-48dd-8068-47ae650460c8"/>
    <s v="Barbara Stevens"/>
    <s v="Barbara"/>
    <s v="Stevens"/>
    <s v="jason27@example.org"/>
    <x v="4536"/>
    <d v="2024-10-10T00:00:00"/>
    <x v="1"/>
    <n v="3"/>
    <n v="100"/>
    <n v="10"/>
    <n v="300"/>
    <n v="270"/>
    <n v="-30"/>
    <x v="3"/>
    <x v="0"/>
  </r>
  <r>
    <s v="b7f25719-996a-44ab-9f84-a9014c611fd8"/>
    <s v="Louis Thomas"/>
    <s v="Louis"/>
    <s v="Thomas"/>
    <s v="uriley@example.net"/>
    <x v="6517"/>
    <d v="2025-02-25T00:00:00"/>
    <x v="2"/>
    <n v="1"/>
    <n v="300"/>
    <n v="0"/>
    <n v="300"/>
    <n v="300"/>
    <n v="0"/>
    <x v="3"/>
    <x v="0"/>
  </r>
  <r>
    <s v="2b78cc73-1021-4fd5-b6c7-dc57a6a9367d"/>
    <s v="Andrea Cook"/>
    <s v="Andrea"/>
    <s v="Cook"/>
    <s v="wmcfarland@example.org"/>
    <x v="6518"/>
    <d v="2024-12-25T00:00:00"/>
    <x v="7"/>
    <n v="4"/>
    <n v="150"/>
    <n v="0"/>
    <n v="600"/>
    <n v="600"/>
    <n v="0"/>
    <x v="0"/>
    <x v="0"/>
  </r>
  <r>
    <s v="fb0327c9-7165-4d8d-9e0a-ef1c9e3061e5"/>
    <s v="Jenny Jenkins"/>
    <s v="Jenny"/>
    <s v="Jenkins"/>
    <s v="sheila67@example.org"/>
    <x v="5582"/>
    <d v="2024-05-04T00:00:00"/>
    <x v="2"/>
    <n v="1"/>
    <n v="300"/>
    <n v="0"/>
    <n v="300"/>
    <n v="300"/>
    <n v="0"/>
    <x v="1"/>
    <x v="0"/>
  </r>
  <r>
    <s v="e10aa67b-51d7-4357-8de7-c9a70c85f2e5"/>
    <s v="Richard Rogers"/>
    <s v="Richard"/>
    <s v="Rogers"/>
    <s v="karen67@example.net"/>
    <x v="6519"/>
    <d v="2024-12-11T00:00:00"/>
    <x v="4"/>
    <n v="4"/>
    <n v="1200"/>
    <n v="0"/>
    <n v="4800"/>
    <n v="4800"/>
    <n v="0"/>
    <x v="0"/>
    <x v="0"/>
  </r>
  <r>
    <s v="2835cda5-b792-457c-88ba-a77c6d08f137"/>
    <s v="Louis White"/>
    <s v="Louis"/>
    <s v="White"/>
    <s v="cevans@example.net"/>
    <x v="6520"/>
    <d v="2024-10-12T00:00:00"/>
    <x v="3"/>
    <n v="4"/>
    <n v="200"/>
    <n v="5"/>
    <n v="800"/>
    <n v="760"/>
    <n v="-40"/>
    <x v="1"/>
    <x v="0"/>
  </r>
  <r>
    <s v="b60eec50-6eea-46a3-9938-70d72cce9501"/>
    <s v="Brittney Davis"/>
    <s v="Brittney"/>
    <s v="Davis"/>
    <s v="jonesbrandon@example.net"/>
    <x v="6521"/>
    <d v="2024-10-16T00:00:00"/>
    <x v="4"/>
    <n v="3"/>
    <n v="1200"/>
    <n v="10"/>
    <n v="3600"/>
    <n v="3240"/>
    <n v="-360"/>
    <x v="4"/>
    <x v="0"/>
  </r>
  <r>
    <s v="9d3f02aa-2723-4975-9547-97065cacccf6"/>
    <s v="Jennifer Rodriguez"/>
    <s v="Jennifer"/>
    <s v="Rodriguez"/>
    <s v="clopez@example.com"/>
    <x v="6522"/>
    <d v="2025-02-01T00:00:00"/>
    <x v="6"/>
    <n v="2"/>
    <n v="120"/>
    <n v="0"/>
    <n v="240"/>
    <n v="240"/>
    <n v="0"/>
    <x v="2"/>
    <x v="0"/>
  </r>
  <r>
    <s v="21ef2818-1f67-4d09-bc0f-c28342f7eebd"/>
    <s v="Ashley Stevens"/>
    <s v="Ashley"/>
    <s v="Stevens"/>
    <s v="humphreyelizabeth@example.com"/>
    <x v="1406"/>
    <d v="2024-07-18T00:00:00"/>
    <x v="6"/>
    <n v="3"/>
    <n v="120"/>
    <n v="0"/>
    <n v="360"/>
    <n v="360"/>
    <n v="0"/>
    <x v="3"/>
    <x v="0"/>
  </r>
  <r>
    <s v="816921f8-9a62-4542-82f2-b36e3474b416"/>
    <s v="Maria Smith"/>
    <s v="Maria"/>
    <s v="Smith"/>
    <s v="xbrady@example.org"/>
    <x v="6523"/>
    <d v="2024-05-10T00:00:00"/>
    <x v="5"/>
    <n v="4"/>
    <n v="90"/>
    <n v="5"/>
    <n v="360"/>
    <n v="342"/>
    <n v="-18"/>
    <x v="2"/>
    <x v="0"/>
  </r>
  <r>
    <s v="adb66035-8f26-4780-90d1-46b5abfaa539"/>
    <s v="Peggy Mclean"/>
    <s v="Peggy"/>
    <s v="Mclean"/>
    <s v="zcrane@example.net"/>
    <x v="6524"/>
    <d v="2024-10-29T00:00:00"/>
    <x v="3"/>
    <n v="1"/>
    <n v="200"/>
    <n v="15"/>
    <n v="200"/>
    <n v="170"/>
    <n v="-30"/>
    <x v="2"/>
    <x v="0"/>
  </r>
  <r>
    <s v="48e9449a-1862-44b0-ae1e-4f7ba3ba9450"/>
    <s v="Steven Riggs"/>
    <s v="Steven"/>
    <s v="Riggs"/>
    <s v="johnsonkimberly@example.net"/>
    <x v="6525"/>
    <d v="2024-09-16T00:00:00"/>
    <x v="6"/>
    <n v="4"/>
    <n v="120"/>
    <n v="10"/>
    <n v="480"/>
    <n v="432"/>
    <n v="-48"/>
    <x v="2"/>
    <x v="0"/>
  </r>
  <r>
    <s v="05c1d67d-030a-436b-954d-b91e36ed5e58"/>
    <s v="Daniel Underwood"/>
    <s v="Daniel"/>
    <s v="Underwood"/>
    <s v="rking@example.com"/>
    <x v="6526"/>
    <d v="2024-06-12T00:00:00"/>
    <x v="8"/>
    <n v="1"/>
    <n v="50"/>
    <n v="10"/>
    <n v="50"/>
    <n v="45"/>
    <n v="-5"/>
    <x v="2"/>
    <x v="0"/>
  </r>
  <r>
    <s v="b225f30f-96e0-412b-a6cc-9531d5df2ba3"/>
    <s v="Ryan Ingram"/>
    <s v="Ryan"/>
    <s v="Ingram"/>
    <s v="benjaminwashington@example.org"/>
    <x v="6527"/>
    <d v="2024-07-26T00:00:00"/>
    <x v="3"/>
    <n v="2"/>
    <n v="200"/>
    <n v="0"/>
    <n v="400"/>
    <n v="400"/>
    <n v="0"/>
    <x v="4"/>
    <x v="0"/>
  </r>
  <r>
    <s v="ffd5e004-4653-400f-b8af-133db996a8c7"/>
    <s v="Emily Espinoza"/>
    <s v="Emily"/>
    <s v="Espinoza"/>
    <s v="austinschroeder@example.org"/>
    <x v="6528"/>
    <d v="2024-07-09T00:00:00"/>
    <x v="5"/>
    <n v="2"/>
    <n v="90"/>
    <n v="0"/>
    <n v="180"/>
    <n v="180"/>
    <n v="0"/>
    <x v="3"/>
    <x v="0"/>
  </r>
  <r>
    <s v="5eb49612-6231-44ba-bf31-d0473cd6f859"/>
    <s v="Jessica Williams"/>
    <s v="Jessica"/>
    <s v="Williams"/>
    <s v="lowerykaitlyn@example.net"/>
    <x v="6529"/>
    <d v="2024-12-16T00:00:00"/>
    <x v="7"/>
    <n v="4"/>
    <n v="150"/>
    <n v="5"/>
    <n v="600"/>
    <n v="570"/>
    <n v="-30"/>
    <x v="2"/>
    <x v="0"/>
  </r>
  <r>
    <s v="b36115aa-9269-450b-b894-2dbac0f44ead"/>
    <s v="Eric Palmer"/>
    <s v="Eric"/>
    <s v="Palmer"/>
    <s v="cmcgee@example.com"/>
    <x v="5228"/>
    <d v="2025-02-09T00:00:00"/>
    <x v="6"/>
    <n v="1"/>
    <n v="120"/>
    <n v="0"/>
    <n v="120"/>
    <n v="120"/>
    <n v="0"/>
    <x v="1"/>
    <x v="0"/>
  </r>
  <r>
    <s v="a0c1a4a0-cabc-40c9-a57a-03835090f738"/>
    <s v="Jeffrey Sandoval"/>
    <s v="Jeffrey"/>
    <s v="Sandoval"/>
    <s v="wardsamuel@example.net"/>
    <x v="6530"/>
    <d v="2024-07-24T00:00:00"/>
    <x v="4"/>
    <n v="4"/>
    <n v="1200"/>
    <n v="5"/>
    <n v="4800"/>
    <n v="4560"/>
    <n v="-240"/>
    <x v="1"/>
    <x v="0"/>
  </r>
  <r>
    <s v="27d1c9ea-2d39-496b-b0b6-6595c05912a1"/>
    <s v="Erin Robles"/>
    <s v="Erin"/>
    <s v="Robles"/>
    <s v="williamsmith@example.com"/>
    <x v="6531"/>
    <d v="2024-10-14T00:00:00"/>
    <x v="0"/>
    <n v="2"/>
    <n v="800"/>
    <n v="10"/>
    <n v="1600"/>
    <n v="1440"/>
    <n v="-160"/>
    <x v="2"/>
    <x v="0"/>
  </r>
  <r>
    <s v="ffe6ce24-0347-41dd-8cf9-ea110363e952"/>
    <s v="Michael Miller"/>
    <s v="Michael"/>
    <s v="Miller"/>
    <s v="msullivan@example.org"/>
    <x v="6532"/>
    <d v="2024-11-26T00:00:00"/>
    <x v="8"/>
    <n v="1"/>
    <n v="50"/>
    <n v="10"/>
    <n v="50"/>
    <n v="45"/>
    <n v="-5"/>
    <x v="4"/>
    <x v="0"/>
  </r>
  <r>
    <s v="bdcd83c6-7da4-4e67-9743-3a4a5610c3bf"/>
    <s v="Ryan Huffman"/>
    <s v="Ryan"/>
    <s v="Huffman"/>
    <s v="evelynlopez@example.com"/>
    <x v="5417"/>
    <d v="2024-12-24T00:00:00"/>
    <x v="0"/>
    <n v="3"/>
    <n v="800"/>
    <n v="10"/>
    <n v="2400"/>
    <n v="2160"/>
    <n v="-240"/>
    <x v="2"/>
    <x v="0"/>
  </r>
  <r>
    <s v="d03cc7a7-8122-4e99-98f6-a84024f33386"/>
    <s v="Sue Harper"/>
    <s v="Sue"/>
    <s v="Harper"/>
    <s v="lauragreen@example.net"/>
    <x v="6533"/>
    <d v="2024-10-14T00:00:00"/>
    <x v="3"/>
    <n v="4"/>
    <n v="200"/>
    <n v="0"/>
    <n v="800"/>
    <n v="800"/>
    <n v="0"/>
    <x v="3"/>
    <x v="1"/>
  </r>
  <r>
    <s v="dfa97cd6-78be-49ad-97ed-5f7f20d56328"/>
    <s v="Dr. Angelica Chavez"/>
    <s v="Dr"/>
    <s v="Chavez"/>
    <s v="paulmarshall@example.org"/>
    <x v="2709"/>
    <d v="2025-02-28T00:00:00"/>
    <x v="3"/>
    <n v="4"/>
    <n v="200"/>
    <n v="0"/>
    <n v="800"/>
    <n v="800"/>
    <n v="0"/>
    <x v="4"/>
    <x v="0"/>
  </r>
  <r>
    <s v="28aed43e-9a88-47fd-bb8e-9e66bf60733f"/>
    <s v="Kimberly Ponce"/>
    <s v="Kimberly"/>
    <s v="Ponce"/>
    <s v="alexandriaferguson@example.com"/>
    <x v="6534"/>
    <d v="2024-10-10T00:00:00"/>
    <x v="8"/>
    <n v="1"/>
    <n v="50"/>
    <n v="0"/>
    <n v="50"/>
    <n v="50"/>
    <n v="0"/>
    <x v="0"/>
    <x v="1"/>
  </r>
  <r>
    <s v="3ced3565-d3b1-4038-8e52-78bcf874869d"/>
    <s v="Sean Perkins"/>
    <s v="Sean"/>
    <s v="Perkins"/>
    <s v="william02@example.net"/>
    <x v="5199"/>
    <d v="2025-04-09T00:00:00"/>
    <x v="8"/>
    <n v="4"/>
    <n v="50"/>
    <n v="0"/>
    <n v="200"/>
    <n v="200"/>
    <n v="0"/>
    <x v="3"/>
    <x v="0"/>
  </r>
  <r>
    <s v="2f47c866-51aa-4df5-97ca-9ab89ec1f42f"/>
    <s v="Jamie Berry"/>
    <s v="Jamie"/>
    <s v="Berry"/>
    <s v="jill81@example.org"/>
    <x v="1933"/>
    <d v="2024-07-12T00:00:00"/>
    <x v="2"/>
    <n v="2"/>
    <n v="300"/>
    <n v="0"/>
    <n v="600"/>
    <n v="600"/>
    <n v="0"/>
    <x v="0"/>
    <x v="0"/>
  </r>
  <r>
    <s v="dadaf198-63f2-4089-b16c-a30cc5e424df"/>
    <s v="Benjamin Lyons"/>
    <s v="Benjamin"/>
    <s v="Lyons"/>
    <s v="benjaminyoung@example.com"/>
    <x v="762"/>
    <d v="2025-03-30T00:00:00"/>
    <x v="2"/>
    <n v="4"/>
    <n v="300"/>
    <n v="10"/>
    <n v="1200"/>
    <n v="1080"/>
    <n v="-120"/>
    <x v="3"/>
    <x v="0"/>
  </r>
  <r>
    <s v="a88b3442-bdc9-404e-881b-0fb4b53fe719"/>
    <s v="Scott Weaver"/>
    <s v="Scott"/>
    <s v="Weaver"/>
    <s v="randyevans@example.net"/>
    <x v="6535"/>
    <d v="2024-12-26T00:00:00"/>
    <x v="7"/>
    <n v="4"/>
    <n v="150"/>
    <n v="10"/>
    <n v="600"/>
    <n v="540"/>
    <n v="-60"/>
    <x v="3"/>
    <x v="0"/>
  </r>
  <r>
    <s v="18780350-38fc-4497-95a1-8b17cd63e4f2"/>
    <s v="Daniel Kemp"/>
    <s v="Daniel"/>
    <s v="Kemp"/>
    <s v="mrivera@example.net"/>
    <x v="6536"/>
    <d v="2025-03-25T00:00:00"/>
    <x v="7"/>
    <n v="3"/>
    <n v="150"/>
    <n v="0"/>
    <n v="450"/>
    <n v="450"/>
    <n v="0"/>
    <x v="4"/>
    <x v="1"/>
  </r>
  <r>
    <s v="0a408b09-1fbf-4854-9901-f2ebe3531e05"/>
    <s v="Tyler Pratt"/>
    <s v="Tyler"/>
    <s v="Pratt"/>
    <s v="michellemitchell@example.org"/>
    <x v="6537"/>
    <d v="2025-01-07T00:00:00"/>
    <x v="3"/>
    <n v="3"/>
    <n v="200"/>
    <n v="0"/>
    <n v="600"/>
    <n v="600"/>
    <n v="0"/>
    <x v="1"/>
    <x v="0"/>
  </r>
  <r>
    <s v="e3fca538-759f-46b5-ba39-d62c76895bf0"/>
    <s v="William Russell"/>
    <s v="William"/>
    <s v="Russell"/>
    <s v="stacy84@example.net"/>
    <x v="6538"/>
    <d v="2024-11-30T00:00:00"/>
    <x v="7"/>
    <n v="2"/>
    <n v="150"/>
    <n v="10"/>
    <n v="300"/>
    <n v="270"/>
    <n v="-30"/>
    <x v="0"/>
    <x v="0"/>
  </r>
  <r>
    <s v="ab0cef6b-807c-450e-9eca-bdf19c08d3f9"/>
    <s v="Amy Armstrong"/>
    <s v="Amy"/>
    <s v="Armstrong"/>
    <s v="ckrause@example.com"/>
    <x v="6539"/>
    <d v="2024-12-14T00:00:00"/>
    <x v="2"/>
    <n v="1"/>
    <n v="300"/>
    <n v="0"/>
    <n v="300"/>
    <n v="300"/>
    <n v="0"/>
    <x v="3"/>
    <x v="0"/>
  </r>
  <r>
    <s v="65b6d380-6782-4c7b-a43e-890342872987"/>
    <s v="Rebecca Reynolds"/>
    <s v="Rebecca"/>
    <s v="Reynolds"/>
    <s v="sarah47@example.com"/>
    <x v="6540"/>
    <d v="2024-09-16T00:00:00"/>
    <x v="1"/>
    <n v="2"/>
    <n v="100"/>
    <n v="0"/>
    <n v="200"/>
    <n v="200"/>
    <n v="0"/>
    <x v="3"/>
    <x v="0"/>
  </r>
  <r>
    <s v="cb7f7ca0-c53c-4b5b-a19b-bc4eba2f6ca6"/>
    <s v="Michelle Brown"/>
    <s v="Michelle"/>
    <s v="Brown"/>
    <s v="thester@example.com"/>
    <x v="6153"/>
    <d v="2024-10-05T00:00:00"/>
    <x v="3"/>
    <n v="3"/>
    <n v="200"/>
    <n v="10"/>
    <n v="600"/>
    <n v="540"/>
    <n v="-60"/>
    <x v="3"/>
    <x v="0"/>
  </r>
  <r>
    <s v="31d7d86b-95a4-4cc6-8880-d3923f214393"/>
    <s v="Richard Wolfe"/>
    <s v="Richard"/>
    <s v="Wolfe"/>
    <s v="kristin86@example.net"/>
    <x v="1228"/>
    <d v="2024-10-13T00:00:00"/>
    <x v="6"/>
    <n v="2"/>
    <n v="120"/>
    <n v="0"/>
    <n v="240"/>
    <n v="240"/>
    <n v="0"/>
    <x v="4"/>
    <x v="0"/>
  </r>
  <r>
    <s v="8aaf8d2f-aab4-45c7-bf3e-6c8cc78fe91a"/>
    <s v="David Arnold"/>
    <s v="David"/>
    <s v="Arnold"/>
    <s v="smithmatthew@example.com"/>
    <x v="6541"/>
    <d v="2024-07-13T00:00:00"/>
    <x v="2"/>
    <n v="1"/>
    <n v="300"/>
    <n v="0"/>
    <n v="300"/>
    <n v="300"/>
    <n v="0"/>
    <x v="3"/>
    <x v="0"/>
  </r>
  <r>
    <s v="12388a28-4f00-41b9-be20-836c428608ba"/>
    <s v="Donald Mullins"/>
    <s v="Donald"/>
    <s v="Mullins"/>
    <s v="jimmykim@example.com"/>
    <x v="6542"/>
    <d v="2024-06-08T00:00:00"/>
    <x v="7"/>
    <n v="4"/>
    <n v="150"/>
    <n v="0"/>
    <n v="600"/>
    <n v="600"/>
    <n v="0"/>
    <x v="3"/>
    <x v="1"/>
  </r>
  <r>
    <s v="9d7ffca1-30f1-4f4d-8705-6484239e9f3e"/>
    <s v="Mr. Michael George"/>
    <s v="Mr"/>
    <s v="George"/>
    <s v="samanthalam@example.org"/>
    <x v="6543"/>
    <d v="2024-07-17T00:00:00"/>
    <x v="4"/>
    <n v="2"/>
    <n v="1200"/>
    <n v="10"/>
    <n v="2400"/>
    <n v="2160"/>
    <n v="-240"/>
    <x v="1"/>
    <x v="1"/>
  </r>
  <r>
    <s v="4f570bf9-8380-4e0f-948f-e399f3cbc557"/>
    <s v="Tyler James"/>
    <s v="Tyler"/>
    <s v="James"/>
    <s v="john40@example.com"/>
    <x v="2435"/>
    <d v="2025-02-27T00:00:00"/>
    <x v="7"/>
    <n v="1"/>
    <n v="150"/>
    <n v="0"/>
    <n v="150"/>
    <n v="150"/>
    <n v="0"/>
    <x v="0"/>
    <x v="0"/>
  </r>
  <r>
    <s v="5390b974-8fb5-45d7-ac27-c6702b0d352e"/>
    <s v="Philip Mahoney"/>
    <s v="Philip"/>
    <s v="Mahoney"/>
    <s v="rgarza@example.com"/>
    <x v="1003"/>
    <d v="2025-02-09T00:00:00"/>
    <x v="1"/>
    <n v="3"/>
    <n v="100"/>
    <n v="0"/>
    <n v="300"/>
    <n v="300"/>
    <n v="0"/>
    <x v="4"/>
    <x v="0"/>
  </r>
  <r>
    <s v="a9e4139a-2eb3-4370-908c-ff7ca91a68af"/>
    <s v="Donna Jones"/>
    <s v="Donna"/>
    <s v="Jones"/>
    <s v="holdertiffany@example.org"/>
    <x v="2354"/>
    <d v="2025-01-06T00:00:00"/>
    <x v="4"/>
    <n v="2"/>
    <n v="1200"/>
    <n v="10"/>
    <n v="2400"/>
    <n v="2160"/>
    <n v="-240"/>
    <x v="4"/>
    <x v="0"/>
  </r>
  <r>
    <s v="0cf5f906-8d74-46ff-a981-e3ade4a05401"/>
    <s v="Connor Ward"/>
    <s v="Connor"/>
    <s v="Ward"/>
    <s v="brian54@example.com"/>
    <x v="6544"/>
    <d v="2024-08-20T00:00:00"/>
    <x v="6"/>
    <n v="2"/>
    <n v="120"/>
    <n v="10"/>
    <n v="240"/>
    <n v="216"/>
    <n v="-24"/>
    <x v="3"/>
    <x v="0"/>
  </r>
  <r>
    <s v="94387790-5210-4192-bbe8-cd05a7f864d2"/>
    <s v="Donna Chaney"/>
    <s v="Donna"/>
    <s v="Chaney"/>
    <s v="joshuageorge@example.org"/>
    <x v="6545"/>
    <d v="2025-01-25T00:00:00"/>
    <x v="3"/>
    <n v="1"/>
    <n v="200"/>
    <n v="5"/>
    <n v="200"/>
    <n v="190"/>
    <n v="-10"/>
    <x v="0"/>
    <x v="1"/>
  </r>
  <r>
    <s v="e8918d13-e8fb-4840-b7fb-64ec952359d5"/>
    <s v="Deborah Ross"/>
    <s v="Deborah"/>
    <s v="Ross"/>
    <s v="ugreen@example.net"/>
    <x v="6546"/>
    <d v="2024-07-01T00:00:00"/>
    <x v="1"/>
    <n v="2"/>
    <n v="100"/>
    <n v="10"/>
    <n v="200"/>
    <n v="180"/>
    <n v="-20"/>
    <x v="4"/>
    <x v="0"/>
  </r>
  <r>
    <s v="4f7a518c-91f8-4dc2-9ddb-aab72f2acefa"/>
    <s v="David Pham"/>
    <s v="David"/>
    <s v="Pham"/>
    <s v="xbailey@example.net"/>
    <x v="6547"/>
    <d v="2024-11-23T00:00:00"/>
    <x v="5"/>
    <n v="4"/>
    <n v="90"/>
    <n v="0"/>
    <n v="360"/>
    <n v="360"/>
    <n v="0"/>
    <x v="2"/>
    <x v="0"/>
  </r>
  <r>
    <s v="30a3c1cb-1b46-40ce-98f5-77f1e2285899"/>
    <s v="Robert Johnson"/>
    <s v="Robert"/>
    <s v="Johnson"/>
    <s v="conradmary@example.net"/>
    <x v="6548"/>
    <d v="2024-08-31T00:00:00"/>
    <x v="6"/>
    <n v="2"/>
    <n v="120"/>
    <n v="0"/>
    <n v="240"/>
    <n v="240"/>
    <n v="0"/>
    <x v="0"/>
    <x v="1"/>
  </r>
  <r>
    <s v="32d19bd7-0a81-47dc-a4e6-ca663030a104"/>
    <s v="Jennifer Howe"/>
    <s v="Jennifer"/>
    <s v="Howe"/>
    <s v="denise74@example.net"/>
    <x v="4102"/>
    <d v="2024-09-06T00:00:00"/>
    <x v="6"/>
    <n v="1"/>
    <n v="120"/>
    <n v="15"/>
    <n v="120"/>
    <n v="102"/>
    <n v="-18"/>
    <x v="0"/>
    <x v="0"/>
  </r>
  <r>
    <s v="1018e775-4304-427d-9c9f-7c195a978a49"/>
    <s v="William Jones"/>
    <s v="William"/>
    <s v="Jones"/>
    <s v="douglasmclaughlin@example.org"/>
    <x v="6549"/>
    <d v="2024-05-12T00:00:00"/>
    <x v="8"/>
    <n v="3"/>
    <n v="50"/>
    <n v="10"/>
    <n v="150"/>
    <n v="135"/>
    <n v="-15"/>
    <x v="4"/>
    <x v="0"/>
  </r>
  <r>
    <s v="c03c0862-7342-4dca-b690-81c4297a9614"/>
    <s v="Lindsey Henry"/>
    <s v="Lindsey"/>
    <s v="Henry"/>
    <s v="kimberly09@example.org"/>
    <x v="6550"/>
    <d v="2025-03-29T00:00:00"/>
    <x v="2"/>
    <n v="2"/>
    <n v="300"/>
    <n v="0"/>
    <n v="600"/>
    <n v="600"/>
    <n v="0"/>
    <x v="4"/>
    <x v="0"/>
  </r>
  <r>
    <s v="7091f945-4e4c-47ef-a8ce-d90f80b86fbd"/>
    <s v="Tina Thompson"/>
    <s v="Tina"/>
    <s v="Thompson"/>
    <s v="lmullins@example.net"/>
    <x v="6551"/>
    <d v="2024-08-23T00:00:00"/>
    <x v="5"/>
    <n v="2"/>
    <n v="90"/>
    <n v="5"/>
    <n v="180"/>
    <n v="171"/>
    <n v="-9"/>
    <x v="1"/>
    <x v="0"/>
  </r>
  <r>
    <s v="2109b614-3cf7-441e-a778-8389ecb26061"/>
    <s v="Julie Morse"/>
    <s v="Julie"/>
    <s v="Morse"/>
    <s v="esmith@example.net"/>
    <x v="6552"/>
    <d v="2024-07-12T00:00:00"/>
    <x v="4"/>
    <n v="2"/>
    <n v="1200"/>
    <n v="0"/>
    <n v="2400"/>
    <n v="2400"/>
    <n v="0"/>
    <x v="0"/>
    <x v="0"/>
  </r>
  <r>
    <s v="1daee089-ecde-4268-bacc-7053f695b070"/>
    <s v="Jennifer Rowland"/>
    <s v="Jennifer"/>
    <s v="Rowland"/>
    <s v="michael38@example.net"/>
    <x v="2960"/>
    <d v="2024-08-15T00:00:00"/>
    <x v="7"/>
    <n v="4"/>
    <n v="150"/>
    <n v="0"/>
    <n v="600"/>
    <n v="600"/>
    <n v="0"/>
    <x v="2"/>
    <x v="0"/>
  </r>
  <r>
    <s v="94a2d608-e3c6-4f19-9d7e-2bb6806b82cb"/>
    <s v="Sara Gomez"/>
    <s v="Sara"/>
    <s v="Gomez"/>
    <s v="lopezjuan@example.org"/>
    <x v="6553"/>
    <d v="2025-02-19T00:00:00"/>
    <x v="1"/>
    <n v="2"/>
    <n v="100"/>
    <n v="0"/>
    <n v="200"/>
    <n v="200"/>
    <n v="0"/>
    <x v="0"/>
    <x v="0"/>
  </r>
  <r>
    <s v="1c2c096c-e3d1-4825-8380-fcd26c708652"/>
    <s v="William Wright"/>
    <s v="William"/>
    <s v="Wright"/>
    <s v="oroach@example.com"/>
    <x v="6554"/>
    <d v="2024-12-28T00:00:00"/>
    <x v="4"/>
    <n v="2"/>
    <n v="1200"/>
    <n v="10"/>
    <n v="2400"/>
    <n v="2160"/>
    <n v="-240"/>
    <x v="2"/>
    <x v="0"/>
  </r>
  <r>
    <s v="cf1ac476-bdc5-4511-8025-a09940872327"/>
    <s v="Benjamin Nelson"/>
    <s v="Benjamin"/>
    <s v="Nelson"/>
    <s v="steven96@example.com"/>
    <x v="4750"/>
    <d v="2024-12-01T00:00:00"/>
    <x v="2"/>
    <n v="4"/>
    <n v="300"/>
    <n v="0"/>
    <n v="1200"/>
    <n v="1200"/>
    <n v="0"/>
    <x v="2"/>
    <x v="0"/>
  </r>
  <r>
    <s v="18639aa8-f62a-463b-9c2b-42f542917b26"/>
    <s v="Patrick Walton"/>
    <s v="Patrick"/>
    <s v="Walton"/>
    <s v="alexis16@example.net"/>
    <x v="6555"/>
    <d v="2025-04-03T00:00:00"/>
    <x v="8"/>
    <n v="2"/>
    <n v="50"/>
    <n v="0"/>
    <n v="100"/>
    <n v="100"/>
    <n v="0"/>
    <x v="0"/>
    <x v="0"/>
  </r>
  <r>
    <s v="9b011a2e-e436-4579-9a9f-ed3191cfde22"/>
    <s v="Martin Perry"/>
    <s v="Martin"/>
    <s v="Perry"/>
    <s v="adamskelly@example.com"/>
    <x v="2522"/>
    <d v="2025-04-09T00:00:00"/>
    <x v="6"/>
    <n v="3"/>
    <n v="120"/>
    <n v="10"/>
    <n v="360"/>
    <n v="324"/>
    <n v="-36"/>
    <x v="3"/>
    <x v="0"/>
  </r>
  <r>
    <s v="4455f055-4086-4e1e-9db0-450f75de4244"/>
    <s v="Ruth Lane"/>
    <s v="Ruth"/>
    <s v="Lane"/>
    <s v="rachelpeterson@example.com"/>
    <x v="4978"/>
    <d v="2025-03-04T00:00:00"/>
    <x v="8"/>
    <n v="4"/>
    <n v="50"/>
    <n v="5"/>
    <n v="200"/>
    <n v="190"/>
    <n v="-10"/>
    <x v="2"/>
    <x v="0"/>
  </r>
  <r>
    <s v="407549ba-678e-4297-975a-6a381ed8f425"/>
    <s v="Andrea Cunningham"/>
    <s v="Andrea"/>
    <s v="Cunningham"/>
    <s v="christopherklein@example.org"/>
    <x v="6556"/>
    <d v="2024-09-08T00:00:00"/>
    <x v="6"/>
    <n v="2"/>
    <n v="120"/>
    <n v="10"/>
    <n v="240"/>
    <n v="216"/>
    <n v="-24"/>
    <x v="4"/>
    <x v="0"/>
  </r>
  <r>
    <s v="0adaaada-130a-4da1-98d7-dc3a3a371885"/>
    <s v="Brandon Cervantes"/>
    <s v="Brandon"/>
    <s v="Cervantes"/>
    <s v="jameshart@example.net"/>
    <x v="1454"/>
    <d v="2025-01-23T00:00:00"/>
    <x v="8"/>
    <n v="4"/>
    <n v="50"/>
    <n v="10"/>
    <n v="200"/>
    <n v="180"/>
    <n v="-20"/>
    <x v="4"/>
    <x v="0"/>
  </r>
  <r>
    <s v="5d9f33c1-5f83-43e2-a866-3ce2faeb2cca"/>
    <s v="Dr. David Flynn"/>
    <s v="Dr"/>
    <s v="Flynn"/>
    <s v="joann13@example.net"/>
    <x v="4179"/>
    <d v="2025-01-11T00:00:00"/>
    <x v="8"/>
    <n v="4"/>
    <n v="50"/>
    <n v="10"/>
    <n v="200"/>
    <n v="180"/>
    <n v="-20"/>
    <x v="0"/>
    <x v="0"/>
  </r>
  <r>
    <s v="f181fd0b-639c-4296-90c1-f225faf714e3"/>
    <s v="Lauren Brennan"/>
    <s v="Lauren"/>
    <s v="Brennan"/>
    <s v="jarvissarah@example.org"/>
    <x v="6557"/>
    <d v="2024-09-20T00:00:00"/>
    <x v="5"/>
    <n v="1"/>
    <n v="90"/>
    <n v="5"/>
    <n v="90"/>
    <n v="85.5"/>
    <n v="-4.5"/>
    <x v="2"/>
    <x v="0"/>
  </r>
  <r>
    <s v="b6d845a0-9b73-439e-b770-e43b9e3689af"/>
    <s v="Tammy Rasmussen"/>
    <s v="Tammy"/>
    <s v="Rasmussen"/>
    <s v="cschmidt@example.com"/>
    <x v="6558"/>
    <d v="2025-03-30T00:00:00"/>
    <x v="0"/>
    <n v="3"/>
    <n v="800"/>
    <n v="5"/>
    <n v="2400"/>
    <n v="2280"/>
    <n v="-120"/>
    <x v="3"/>
    <x v="0"/>
  </r>
  <r>
    <s v="d0bee027-bf12-45cf-bac7-f879808aaa22"/>
    <s v="Sarah Robinson"/>
    <s v="Sarah"/>
    <s v="Robinson"/>
    <s v="dvang@example.net"/>
    <x v="6559"/>
    <d v="2025-03-17T00:00:00"/>
    <x v="6"/>
    <n v="2"/>
    <n v="120"/>
    <n v="0"/>
    <n v="240"/>
    <n v="240"/>
    <n v="0"/>
    <x v="3"/>
    <x v="0"/>
  </r>
  <r>
    <s v="e269eb0f-5646-41a6-9bb9-4cbd9cf15686"/>
    <s v="Thomas Pham"/>
    <s v="Thomas"/>
    <s v="Pham"/>
    <s v="gdelgado@example.com"/>
    <x v="6560"/>
    <d v="2025-01-31T00:00:00"/>
    <x v="5"/>
    <n v="1"/>
    <n v="90"/>
    <n v="5"/>
    <n v="90"/>
    <n v="85.5"/>
    <n v="-4.5"/>
    <x v="0"/>
    <x v="0"/>
  </r>
  <r>
    <s v="282270dc-d363-44e1-b15f-0fad731f2fe6"/>
    <s v="Alan Jennings"/>
    <s v="Alan"/>
    <s v="Jennings"/>
    <s v="glyons@example.com"/>
    <x v="6561"/>
    <d v="2024-12-08T00:00:00"/>
    <x v="5"/>
    <n v="2"/>
    <n v="90"/>
    <n v="5"/>
    <n v="180"/>
    <n v="171"/>
    <n v="-9"/>
    <x v="2"/>
    <x v="0"/>
  </r>
  <r>
    <s v="0db7d824-995a-4003-b134-73e9f8dad97e"/>
    <s v="Mary Schmidt"/>
    <s v="Mary"/>
    <s v="Schmidt"/>
    <s v="bkane@example.com"/>
    <x v="6562"/>
    <d v="2024-10-04T00:00:00"/>
    <x v="5"/>
    <n v="4"/>
    <n v="90"/>
    <n v="0"/>
    <n v="360"/>
    <n v="360"/>
    <n v="0"/>
    <x v="0"/>
    <x v="0"/>
  </r>
  <r>
    <s v="075d87ca-ddba-423d-ae28-fefd48afc7a4"/>
    <s v="Ashley Collins"/>
    <s v="Ashley"/>
    <s v="Collins"/>
    <s v="hhudson@example.net"/>
    <x v="3634"/>
    <d v="2025-04-13T00:00:00"/>
    <x v="7"/>
    <n v="3"/>
    <n v="150"/>
    <n v="0"/>
    <n v="450"/>
    <n v="450"/>
    <n v="0"/>
    <x v="3"/>
    <x v="0"/>
  </r>
  <r>
    <s v="8a26b2a5-37cb-41d1-bcaa-4892dce6e8a4"/>
    <s v="Courtney Martinez"/>
    <s v="Courtney"/>
    <s v="Martinez"/>
    <s v="oneilljeffrey@example.net"/>
    <x v="6563"/>
    <d v="2024-08-27T00:00:00"/>
    <x v="8"/>
    <n v="2"/>
    <n v="50"/>
    <n v="10"/>
    <n v="100"/>
    <n v="90"/>
    <n v="-10"/>
    <x v="3"/>
    <x v="0"/>
  </r>
  <r>
    <s v="b82a5f54-28e2-4806-980a-379e8bf9e139"/>
    <s v="Lisa Baker"/>
    <s v="Lisa"/>
    <s v="Baker"/>
    <s v="wolfcathy@example.net"/>
    <x v="6564"/>
    <d v="2024-06-11T00:00:00"/>
    <x v="1"/>
    <n v="4"/>
    <n v="100"/>
    <n v="0"/>
    <n v="400"/>
    <n v="400"/>
    <n v="0"/>
    <x v="1"/>
    <x v="1"/>
  </r>
  <r>
    <s v="3593d82d-228b-44b5-bc07-cc8396d26c36"/>
    <s v="Bryan Dunn"/>
    <s v="Bryan"/>
    <s v="Dunn"/>
    <s v="shawn77@example.net"/>
    <x v="6565"/>
    <d v="2025-04-04T00:00:00"/>
    <x v="7"/>
    <n v="4"/>
    <n v="150"/>
    <n v="0"/>
    <n v="600"/>
    <n v="600"/>
    <n v="0"/>
    <x v="1"/>
    <x v="1"/>
  </r>
  <r>
    <s v="fac5e709-ace0-4be0-aacb-54527bccd96a"/>
    <s v="Shelly Glover"/>
    <s v="Shelly"/>
    <s v="Glover"/>
    <s v="virginiabarrett@example.net"/>
    <x v="1442"/>
    <d v="2024-05-04T00:00:00"/>
    <x v="0"/>
    <n v="2"/>
    <n v="800"/>
    <n v="0"/>
    <n v="1600"/>
    <n v="1600"/>
    <n v="0"/>
    <x v="2"/>
    <x v="0"/>
  </r>
  <r>
    <s v="1cae31f1-e5b6-466a-9566-a53db5108fa3"/>
    <s v="Samantha Jackson"/>
    <s v="Samantha"/>
    <s v="Jackson"/>
    <s v="alexander64@example.com"/>
    <x v="1308"/>
    <d v="2024-08-11T00:00:00"/>
    <x v="3"/>
    <n v="2"/>
    <n v="200"/>
    <n v="0"/>
    <n v="400"/>
    <n v="400"/>
    <n v="0"/>
    <x v="4"/>
    <x v="0"/>
  </r>
  <r>
    <s v="f51a5dae-73ee-4767-8db7-7d4a6b1034d6"/>
    <s v="Jonathan Jones"/>
    <s v="Jonathan"/>
    <s v="Jones"/>
    <s v="ocook@example.net"/>
    <x v="5018"/>
    <d v="2025-01-23T00:00:00"/>
    <x v="3"/>
    <n v="1"/>
    <n v="200"/>
    <n v="0"/>
    <n v="200"/>
    <n v="200"/>
    <n v="0"/>
    <x v="1"/>
    <x v="0"/>
  </r>
  <r>
    <s v="2d790cd0-9e9d-405e-bbc4-38cfb154f0fa"/>
    <s v="James Murray"/>
    <s v="James"/>
    <s v="Murray"/>
    <s v="bwhite@example.org"/>
    <x v="6566"/>
    <d v="2025-03-21T00:00:00"/>
    <x v="4"/>
    <n v="4"/>
    <n v="1200"/>
    <n v="10"/>
    <n v="4800"/>
    <n v="4320"/>
    <n v="-480"/>
    <x v="0"/>
    <x v="0"/>
  </r>
  <r>
    <s v="1ef6eab0-6076-4325-9840-5656bcf4d86d"/>
    <s v="Frank Willis"/>
    <s v="Frank"/>
    <s v="Willis"/>
    <s v="jamiegarcia@example.org"/>
    <x v="6567"/>
    <d v="2025-03-13T00:00:00"/>
    <x v="1"/>
    <n v="2"/>
    <n v="100"/>
    <n v="0"/>
    <n v="200"/>
    <n v="200"/>
    <n v="0"/>
    <x v="0"/>
    <x v="0"/>
  </r>
  <r>
    <s v="f71ded90-c280-4ee7-b75a-6a93bba005a7"/>
    <s v="Kimberly Johnson DVM"/>
    <s v="Kimberly"/>
    <s v="DVM"/>
    <s v="obrooks@example.net"/>
    <x v="6568"/>
    <d v="2024-12-12T00:00:00"/>
    <x v="7"/>
    <n v="1"/>
    <n v="150"/>
    <n v="0"/>
    <n v="150"/>
    <n v="150"/>
    <n v="0"/>
    <x v="1"/>
    <x v="0"/>
  </r>
  <r>
    <s v="d4576a94-c89f-4572-9a03-9e229a3e2d70"/>
    <s v="Tracy Williamson"/>
    <s v="Tracy"/>
    <s v="Williamson"/>
    <s v="colemanallison@example.com"/>
    <x v="1355"/>
    <d v="2025-02-05T00:00:00"/>
    <x v="3"/>
    <n v="1"/>
    <n v="200"/>
    <n v="0"/>
    <n v="200"/>
    <n v="200"/>
    <n v="0"/>
    <x v="2"/>
    <x v="0"/>
  </r>
  <r>
    <s v="b19c9df1-7964-446d-b2e0-56ddb43e73db"/>
    <s v="Vincent Vazquez"/>
    <s v="Vincent"/>
    <s v="Vazquez"/>
    <s v="keyapril@example.org"/>
    <x v="6569"/>
    <d v="2024-08-22T00:00:00"/>
    <x v="2"/>
    <n v="2"/>
    <n v="300"/>
    <n v="5"/>
    <n v="600"/>
    <n v="570"/>
    <n v="-30"/>
    <x v="3"/>
    <x v="0"/>
  </r>
  <r>
    <s v="f48dc19b-a531-4637-8c19-9201c883f57c"/>
    <s v="Daniel Williams"/>
    <s v="Daniel"/>
    <s v="Williams"/>
    <s v="scottgriffin@example.org"/>
    <x v="6570"/>
    <d v="2024-11-19T00:00:00"/>
    <x v="7"/>
    <n v="1"/>
    <n v="150"/>
    <n v="0"/>
    <n v="150"/>
    <n v="150"/>
    <n v="0"/>
    <x v="3"/>
    <x v="0"/>
  </r>
  <r>
    <s v="d2dd3142-5e12-4635-93f4-175a7f39a36f"/>
    <s v="Cindy Ibarra"/>
    <s v="Cindy"/>
    <s v="Ibarra"/>
    <s v="pollardandrew@example.com"/>
    <x v="3519"/>
    <d v="2024-08-08T00:00:00"/>
    <x v="5"/>
    <n v="4"/>
    <n v="90"/>
    <n v="0"/>
    <n v="360"/>
    <n v="360"/>
    <n v="0"/>
    <x v="2"/>
    <x v="1"/>
  </r>
  <r>
    <s v="a6f6430b-9789-4eda-88a2-307abb4ba41d"/>
    <s v="Margaret Perez"/>
    <s v="Margaret"/>
    <s v="Perez"/>
    <s v="dblack@example.net"/>
    <x v="6571"/>
    <d v="2024-08-24T00:00:00"/>
    <x v="1"/>
    <n v="4"/>
    <n v="100"/>
    <n v="10"/>
    <n v="400"/>
    <n v="360"/>
    <n v="-40"/>
    <x v="1"/>
    <x v="0"/>
  </r>
  <r>
    <s v="3aaee7fa-2f3c-446f-85cc-0a4dcc689e05"/>
    <s v="Benjamin Gibbs"/>
    <s v="Benjamin"/>
    <s v="Gibbs"/>
    <s v="swatson@example.com"/>
    <x v="6572"/>
    <d v="2024-08-30T00:00:00"/>
    <x v="4"/>
    <n v="2"/>
    <n v="1200"/>
    <n v="5"/>
    <n v="2400"/>
    <n v="2280"/>
    <n v="-120"/>
    <x v="0"/>
    <x v="0"/>
  </r>
  <r>
    <s v="160d8b2d-bbbc-426e-a6a5-c409aa626e52"/>
    <s v="Nicholas Cortez"/>
    <s v="Nicholas"/>
    <s v="Cortez"/>
    <s v="austinthomas@example.com"/>
    <x v="6573"/>
    <d v="2024-08-08T00:00:00"/>
    <x v="7"/>
    <n v="2"/>
    <n v="150"/>
    <n v="5"/>
    <n v="300"/>
    <n v="285"/>
    <n v="-15"/>
    <x v="0"/>
    <x v="0"/>
  </r>
  <r>
    <s v="53942408-93be-4780-8ddb-2e68922c432b"/>
    <s v="Emma Hernandez"/>
    <s v="Emma"/>
    <s v="Hernandez"/>
    <s v="qwatson@example.org"/>
    <x v="6574"/>
    <d v="2025-01-12T00:00:00"/>
    <x v="1"/>
    <n v="1"/>
    <n v="100"/>
    <n v="0"/>
    <n v="100"/>
    <n v="100"/>
    <n v="0"/>
    <x v="3"/>
    <x v="0"/>
  </r>
  <r>
    <s v="2797a7f6-9c75-4a59-900b-395ad501c6db"/>
    <s v="Nicole Manning"/>
    <s v="Nicole"/>
    <s v="Manning"/>
    <s v="floydlinda@example.net"/>
    <x v="1885"/>
    <d v="2024-11-30T00:00:00"/>
    <x v="0"/>
    <n v="1"/>
    <n v="800"/>
    <n v="0"/>
    <n v="800"/>
    <n v="800"/>
    <n v="0"/>
    <x v="1"/>
    <x v="0"/>
  </r>
  <r>
    <s v="ecf0ef5f-33c4-4360-94cc-aa015394cd80"/>
    <s v="Jason Smith"/>
    <s v="Jason"/>
    <s v="Smith"/>
    <s v="jeffery98@example.com"/>
    <x v="6575"/>
    <d v="2024-07-18T00:00:00"/>
    <x v="6"/>
    <n v="1"/>
    <n v="120"/>
    <n v="0"/>
    <n v="120"/>
    <n v="120"/>
    <n v="0"/>
    <x v="1"/>
    <x v="1"/>
  </r>
  <r>
    <s v="a39a0c5e-e584-427e-a289-da9ca61ef776"/>
    <s v="Rachel Howard"/>
    <s v="Rachel"/>
    <s v="Howard"/>
    <s v="luis48@example.org"/>
    <x v="6576"/>
    <d v="2024-06-07T00:00:00"/>
    <x v="6"/>
    <n v="4"/>
    <n v="120"/>
    <n v="5"/>
    <n v="480"/>
    <n v="456"/>
    <n v="-24"/>
    <x v="0"/>
    <x v="0"/>
  </r>
  <r>
    <s v="6c5cc9e4-1edd-4622-a18a-174cf082d89e"/>
    <s v="April Burton"/>
    <s v="April"/>
    <s v="Burton"/>
    <s v="knightjennifer@example.org"/>
    <x v="6577"/>
    <d v="2024-07-19T00:00:00"/>
    <x v="0"/>
    <n v="2"/>
    <n v="800"/>
    <n v="0"/>
    <n v="1600"/>
    <n v="1600"/>
    <n v="0"/>
    <x v="3"/>
    <x v="0"/>
  </r>
  <r>
    <s v="11180c08-71a1-48c9-8cc6-b3ff05c74c06"/>
    <s v="Timothy Roach"/>
    <s v="Timothy"/>
    <s v="Roach"/>
    <s v="denise83@example.net"/>
    <x v="6578"/>
    <d v="2024-08-31T00:00:00"/>
    <x v="8"/>
    <n v="1"/>
    <n v="50"/>
    <n v="10"/>
    <n v="50"/>
    <n v="45"/>
    <n v="-5"/>
    <x v="2"/>
    <x v="1"/>
  </r>
  <r>
    <s v="7ead9060-3f09-4063-a067-42876ed55e39"/>
    <s v="Victoria Moreno"/>
    <s v="Victoria"/>
    <s v="Moreno"/>
    <s v="frankhill@example.com"/>
    <x v="919"/>
    <d v="2024-07-10T00:00:00"/>
    <x v="8"/>
    <n v="4"/>
    <n v="50"/>
    <n v="0"/>
    <n v="200"/>
    <n v="200"/>
    <n v="0"/>
    <x v="3"/>
    <x v="0"/>
  </r>
  <r>
    <s v="3e124f07-4b39-4e88-a6c4-0740a84cb0f8"/>
    <s v="Laura Robinson"/>
    <s v="Laura"/>
    <s v="Robinson"/>
    <s v="katherine27@example.org"/>
    <x v="5928"/>
    <d v="2024-10-20T00:00:00"/>
    <x v="1"/>
    <n v="2"/>
    <n v="100"/>
    <n v="0"/>
    <n v="200"/>
    <n v="200"/>
    <n v="0"/>
    <x v="2"/>
    <x v="0"/>
  </r>
  <r>
    <s v="210b4f9e-2cf6-4dc2-b2df-018c071b9169"/>
    <s v="Theodore Atkinson"/>
    <s v="Theodore"/>
    <s v="Atkinson"/>
    <s v="barbara37@example.org"/>
    <x v="6579"/>
    <d v="2024-07-30T00:00:00"/>
    <x v="5"/>
    <n v="3"/>
    <n v="90"/>
    <n v="0"/>
    <n v="270"/>
    <n v="270"/>
    <n v="0"/>
    <x v="2"/>
    <x v="0"/>
  </r>
  <r>
    <s v="e6c90ed5-f04a-4ab8-aa9e-61342350fe7c"/>
    <s v="Kimberly Nelson"/>
    <s v="Kimberly"/>
    <s v="Nelson"/>
    <s v="antonio37@example.org"/>
    <x v="6580"/>
    <d v="2025-01-26T00:00:00"/>
    <x v="8"/>
    <n v="1"/>
    <n v="50"/>
    <n v="5"/>
    <n v="50"/>
    <n v="47.5"/>
    <n v="-2.5"/>
    <x v="4"/>
    <x v="0"/>
  </r>
  <r>
    <s v="56f19a49-a6e9-4ce0-a9b0-096f91dc40ef"/>
    <s v="Jordan Miller"/>
    <s v="Jordan"/>
    <s v="Miller"/>
    <s v="amberjones@example.org"/>
    <x v="328"/>
    <d v="2025-03-02T00:00:00"/>
    <x v="5"/>
    <n v="3"/>
    <n v="90"/>
    <n v="0"/>
    <n v="270"/>
    <n v="270"/>
    <n v="0"/>
    <x v="1"/>
    <x v="0"/>
  </r>
  <r>
    <s v="e595bbe9-d393-4806-9dcb-d55de228d77b"/>
    <s v="Angela Velasquez"/>
    <s v="Angela"/>
    <s v="Velasquez"/>
    <s v="vwalton@example.com"/>
    <x v="3932"/>
    <d v="2024-06-02T00:00:00"/>
    <x v="5"/>
    <n v="4"/>
    <n v="90"/>
    <n v="0"/>
    <n v="360"/>
    <n v="360"/>
    <n v="0"/>
    <x v="4"/>
    <x v="0"/>
  </r>
  <r>
    <s v="3b120bb7-f0aa-4509-8d88-bca86123762a"/>
    <s v="Lisa Cook"/>
    <s v="Lisa"/>
    <s v="Cook"/>
    <s v="jenniferortiz@example.net"/>
    <x v="6581"/>
    <d v="2024-05-10T00:00:00"/>
    <x v="2"/>
    <n v="2"/>
    <n v="300"/>
    <n v="5"/>
    <n v="600"/>
    <n v="570"/>
    <n v="-30"/>
    <x v="1"/>
    <x v="0"/>
  </r>
  <r>
    <s v="921c7da1-66d9-4464-bd5d-d146088cc62f"/>
    <s v="Erica Peterson"/>
    <s v="Erica"/>
    <s v="Peterson"/>
    <s v="wjones@example.net"/>
    <x v="6582"/>
    <d v="2024-04-26T00:00:00"/>
    <x v="4"/>
    <n v="4"/>
    <n v="1200"/>
    <n v="10"/>
    <n v="4800"/>
    <n v="4320"/>
    <n v="-480"/>
    <x v="3"/>
    <x v="0"/>
  </r>
  <r>
    <s v="afa5315a-a318-4323-8336-b9e7cd677c08"/>
    <s v="James Silva"/>
    <s v="James"/>
    <s v="Silva"/>
    <s v="cory41@example.org"/>
    <x v="6583"/>
    <d v="2024-05-14T00:00:00"/>
    <x v="6"/>
    <n v="4"/>
    <n v="120"/>
    <n v="0"/>
    <n v="480"/>
    <n v="480"/>
    <n v="0"/>
    <x v="4"/>
    <x v="0"/>
  </r>
  <r>
    <s v="d032c6c2-2fd0-4e9c-b9da-ca8ca068034b"/>
    <s v="Michael Hart"/>
    <s v="Michael"/>
    <s v="Hart"/>
    <s v="moodyjennifer@example.net"/>
    <x v="1922"/>
    <d v="2024-07-03T00:00:00"/>
    <x v="8"/>
    <n v="2"/>
    <n v="50"/>
    <n v="0"/>
    <n v="100"/>
    <n v="100"/>
    <n v="0"/>
    <x v="2"/>
    <x v="0"/>
  </r>
  <r>
    <s v="7fb3589b-5759-467b-905b-1a838eeaebbe"/>
    <s v="Jackson Juarez"/>
    <s v="Jackson"/>
    <s v="Juarez"/>
    <s v="kelly38@example.net"/>
    <x v="1527"/>
    <d v="2024-11-11T00:00:00"/>
    <x v="1"/>
    <n v="1"/>
    <n v="100"/>
    <n v="5"/>
    <n v="100"/>
    <n v="95"/>
    <n v="-5"/>
    <x v="3"/>
    <x v="0"/>
  </r>
  <r>
    <s v="aa6c51f8-8691-4d9b-9bca-eb4735fa4a4a"/>
    <s v="Charles Perez"/>
    <s v="Charles"/>
    <s v="Perez"/>
    <s v="santosmichael@example.com"/>
    <x v="6584"/>
    <d v="2024-10-26T00:00:00"/>
    <x v="3"/>
    <n v="2"/>
    <n v="200"/>
    <n v="15"/>
    <n v="400"/>
    <n v="340"/>
    <n v="-60"/>
    <x v="0"/>
    <x v="0"/>
  </r>
  <r>
    <s v="95d35d44-7b83-4c99-8ce4-a6c49e281291"/>
    <s v="Courtney Carson"/>
    <s v="Courtney"/>
    <s v="Carson"/>
    <s v="melissa05@example.org"/>
    <x v="5963"/>
    <d v="2025-03-03T00:00:00"/>
    <x v="1"/>
    <n v="2"/>
    <n v="100"/>
    <n v="0"/>
    <n v="200"/>
    <n v="200"/>
    <n v="0"/>
    <x v="4"/>
    <x v="0"/>
  </r>
  <r>
    <s v="3d9da6ab-76a9-4497-b392-f3e162538729"/>
    <s v="Daniel Peterson"/>
    <s v="Daniel"/>
    <s v="Peterson"/>
    <s v="jakeanderson@example.org"/>
    <x v="6585"/>
    <d v="2024-06-26T00:00:00"/>
    <x v="0"/>
    <n v="4"/>
    <n v="800"/>
    <n v="0"/>
    <n v="3200"/>
    <n v="3200"/>
    <n v="0"/>
    <x v="1"/>
    <x v="0"/>
  </r>
  <r>
    <s v="5292a23e-1560-48f5-81b8-31a481d4db23"/>
    <s v="Laura Mcgee"/>
    <s v="Laura"/>
    <s v="Mcgee"/>
    <s v="pdavis@example.org"/>
    <x v="5112"/>
    <d v="2024-04-20T00:00:00"/>
    <x v="5"/>
    <n v="1"/>
    <n v="90"/>
    <n v="0"/>
    <n v="90"/>
    <n v="90"/>
    <n v="0"/>
    <x v="1"/>
    <x v="0"/>
  </r>
  <r>
    <s v="419fc61f-1aff-4c49-84ff-f7b46fd7db12"/>
    <s v="Elizabeth Perez"/>
    <s v="Elizabeth"/>
    <s v="Perez"/>
    <s v="jonathan76@example.net"/>
    <x v="946"/>
    <d v="2024-06-06T00:00:00"/>
    <x v="2"/>
    <n v="1"/>
    <n v="300"/>
    <n v="0"/>
    <n v="300"/>
    <n v="300"/>
    <n v="0"/>
    <x v="1"/>
    <x v="0"/>
  </r>
  <r>
    <s v="63548a22-2883-42d4-ac27-3cead6c800f9"/>
    <s v="Amanda Brown"/>
    <s v="Amanda"/>
    <s v="Brown"/>
    <s v="wendyfrench@example.org"/>
    <x v="6586"/>
    <d v="2024-05-12T00:00:00"/>
    <x v="6"/>
    <n v="4"/>
    <n v="120"/>
    <n v="5"/>
    <n v="480"/>
    <n v="456"/>
    <n v="-24"/>
    <x v="1"/>
    <x v="0"/>
  </r>
  <r>
    <s v="8fb1ac58-ff39-4008-8410-bc565fdde0de"/>
    <s v="Ronald Elliott"/>
    <s v="Ronald"/>
    <s v="Elliott"/>
    <s v="blucas@example.net"/>
    <x v="6587"/>
    <d v="2024-09-29T00:00:00"/>
    <x v="0"/>
    <n v="4"/>
    <n v="800"/>
    <n v="10"/>
    <n v="3200"/>
    <n v="2880"/>
    <n v="-320"/>
    <x v="2"/>
    <x v="0"/>
  </r>
  <r>
    <s v="3b01d560-0f32-4d2c-9e8e-eeace4acbd2b"/>
    <s v="Nicholas Guerrero"/>
    <s v="Nicholas"/>
    <s v="Guerrero"/>
    <s v="stanleylonnie@example.net"/>
    <x v="1112"/>
    <d v="2024-12-07T00:00:00"/>
    <x v="5"/>
    <n v="4"/>
    <n v="90"/>
    <n v="15"/>
    <n v="360"/>
    <n v="306"/>
    <n v="-54"/>
    <x v="4"/>
    <x v="0"/>
  </r>
  <r>
    <s v="7cea52d4-5815-47f1-9b67-e3745f315efd"/>
    <s v="Lisa Pope"/>
    <s v="Lisa"/>
    <s v="Pope"/>
    <s v="justin03@example.com"/>
    <x v="6588"/>
    <d v="2024-11-28T00:00:00"/>
    <x v="3"/>
    <n v="4"/>
    <n v="200"/>
    <n v="0"/>
    <n v="800"/>
    <n v="800"/>
    <n v="0"/>
    <x v="3"/>
    <x v="1"/>
  </r>
  <r>
    <s v="2880516c-c5ae-4304-b502-fbebe679a6f8"/>
    <s v="Cody Bryant"/>
    <s v="Cody"/>
    <s v="Bryant"/>
    <s v="kiddjanet@example.org"/>
    <x v="6589"/>
    <d v="2025-02-03T00:00:00"/>
    <x v="3"/>
    <n v="1"/>
    <n v="200"/>
    <n v="5"/>
    <n v="200"/>
    <n v="190"/>
    <n v="-10"/>
    <x v="2"/>
    <x v="0"/>
  </r>
  <r>
    <s v="06a14061-5a15-4ae5-86ba-e16226a196e6"/>
    <s v="Gerald Monroe"/>
    <s v="Gerald"/>
    <s v="Monroe"/>
    <s v="whiteapril@example.net"/>
    <x v="1503"/>
    <d v="2024-08-22T00:00:00"/>
    <x v="8"/>
    <n v="3"/>
    <n v="50"/>
    <n v="5"/>
    <n v="150"/>
    <n v="142.5"/>
    <n v="-7.5"/>
    <x v="4"/>
    <x v="1"/>
  </r>
  <r>
    <s v="e2352277-c14d-4071-99f4-3e91458636eb"/>
    <s v="Brian Hunter"/>
    <s v="Brian"/>
    <s v="Hunter"/>
    <s v="valerie16@example.net"/>
    <x v="6590"/>
    <d v="2024-08-10T00:00:00"/>
    <x v="0"/>
    <n v="4"/>
    <n v="800"/>
    <n v="10"/>
    <n v="3200"/>
    <n v="2880"/>
    <n v="-320"/>
    <x v="1"/>
    <x v="0"/>
  </r>
  <r>
    <s v="8f178f35-3935-41da-bbbb-4aaf494db579"/>
    <s v="Tony Campbell"/>
    <s v="Tony"/>
    <s v="Campbell"/>
    <s v="donnalopez@example.org"/>
    <x v="1131"/>
    <d v="2025-02-05T00:00:00"/>
    <x v="7"/>
    <n v="1"/>
    <n v="150"/>
    <n v="0"/>
    <n v="150"/>
    <n v="150"/>
    <n v="0"/>
    <x v="2"/>
    <x v="0"/>
  </r>
  <r>
    <s v="1d49b2d7-6801-48fe-af80-071c9ae71646"/>
    <s v="Ann Reed"/>
    <s v="Ann"/>
    <s v="Reed"/>
    <s v="danielhensley@example.org"/>
    <x v="112"/>
    <d v="2024-07-26T00:00:00"/>
    <x v="6"/>
    <n v="4"/>
    <n v="120"/>
    <n v="0"/>
    <n v="480"/>
    <n v="480"/>
    <n v="0"/>
    <x v="0"/>
    <x v="0"/>
  </r>
  <r>
    <s v="90796155-a727-451a-99cd-fb34c7bef28a"/>
    <s v="James Mccall"/>
    <s v="James"/>
    <s v="Mccall"/>
    <s v="taylorangela@example.net"/>
    <x v="6591"/>
    <d v="2024-06-12T00:00:00"/>
    <x v="8"/>
    <n v="2"/>
    <n v="50"/>
    <n v="0"/>
    <n v="100"/>
    <n v="100"/>
    <n v="0"/>
    <x v="0"/>
    <x v="0"/>
  </r>
  <r>
    <s v="48eed539-3f47-476e-b4fd-ae730cbcb731"/>
    <s v="Sandra Barber"/>
    <s v="Sandra"/>
    <s v="Barber"/>
    <s v="martinezcourtney@example.com"/>
    <x v="6592"/>
    <d v="2024-07-23T00:00:00"/>
    <x v="3"/>
    <n v="4"/>
    <n v="200"/>
    <n v="0"/>
    <n v="800"/>
    <n v="800"/>
    <n v="0"/>
    <x v="3"/>
    <x v="0"/>
  </r>
  <r>
    <s v="8d43f20d-61dd-4acb-b6d9-3fe2dd6a3b55"/>
    <s v="Kayla Callahan"/>
    <s v="Kayla"/>
    <s v="Callahan"/>
    <s v="sandovalgrace@example.com"/>
    <x v="6593"/>
    <d v="2024-09-27T00:00:00"/>
    <x v="3"/>
    <n v="3"/>
    <n v="200"/>
    <n v="0"/>
    <n v="600"/>
    <n v="600"/>
    <n v="0"/>
    <x v="1"/>
    <x v="0"/>
  </r>
  <r>
    <s v="314f6d43-a0a6-4e5a-8ea4-092394c95902"/>
    <s v="Kathryn Callahan"/>
    <s v="Kathryn"/>
    <s v="Callahan"/>
    <s v="waynewall@example.net"/>
    <x v="446"/>
    <d v="2025-03-13T00:00:00"/>
    <x v="3"/>
    <n v="1"/>
    <n v="200"/>
    <n v="0"/>
    <n v="200"/>
    <n v="200"/>
    <n v="0"/>
    <x v="3"/>
    <x v="0"/>
  </r>
  <r>
    <s v="37b6ec35-01d9-4b19-bdf7-9d88ea5f37da"/>
    <s v="Adam Contreras MD"/>
    <s v="Adam"/>
    <s v="MD"/>
    <s v="tracyrichards@example.org"/>
    <x v="6594"/>
    <d v="2025-02-07T00:00:00"/>
    <x v="4"/>
    <n v="2"/>
    <n v="1200"/>
    <n v="10"/>
    <n v="2400"/>
    <n v="2160"/>
    <n v="-240"/>
    <x v="4"/>
    <x v="0"/>
  </r>
  <r>
    <s v="af922860-20e9-4cc5-a7a2-b803d9ba6372"/>
    <s v="David Alvarez"/>
    <s v="David"/>
    <s v="Alvarez"/>
    <s v="daniellewilliams@example.net"/>
    <x v="6595"/>
    <d v="2024-08-10T00:00:00"/>
    <x v="8"/>
    <n v="4"/>
    <n v="50"/>
    <n v="10"/>
    <n v="200"/>
    <n v="180"/>
    <n v="-20"/>
    <x v="0"/>
    <x v="1"/>
  </r>
  <r>
    <s v="c42f6092-30fd-4459-86ef-919194a13533"/>
    <s v="Misty Hampton"/>
    <s v="Misty"/>
    <s v="Hampton"/>
    <s v="daniel49@example.net"/>
    <x v="1065"/>
    <d v="2024-11-23T00:00:00"/>
    <x v="1"/>
    <n v="2"/>
    <n v="100"/>
    <n v="0"/>
    <n v="200"/>
    <n v="200"/>
    <n v="0"/>
    <x v="1"/>
    <x v="0"/>
  </r>
  <r>
    <s v="4f0b2289-ad0e-4abf-929b-bdfca1286ee2"/>
    <s v="Jason Hopkins"/>
    <s v="Jason"/>
    <s v="Hopkins"/>
    <s v="jessicawheeler@example.com"/>
    <x v="6596"/>
    <d v="2025-02-12T00:00:00"/>
    <x v="6"/>
    <n v="4"/>
    <n v="120"/>
    <n v="0"/>
    <n v="480"/>
    <n v="480"/>
    <n v="0"/>
    <x v="3"/>
    <x v="0"/>
  </r>
  <r>
    <s v="d994e34b-11e5-4c8d-a27e-61538bf780d8"/>
    <s v="Steven Buckley"/>
    <s v="Steven"/>
    <s v="Buckley"/>
    <s v="ycooper@example.org"/>
    <x v="6597"/>
    <d v="2024-09-17T00:00:00"/>
    <x v="3"/>
    <n v="3"/>
    <n v="200"/>
    <n v="0"/>
    <n v="600"/>
    <n v="600"/>
    <n v="0"/>
    <x v="2"/>
    <x v="0"/>
  </r>
  <r>
    <s v="5f4b5624-e647-481b-8be2-5fede41cf928"/>
    <s v="Donald Walker"/>
    <s v="Donald"/>
    <s v="Walker"/>
    <s v="frodriguez@example.com"/>
    <x v="6598"/>
    <d v="2024-05-18T00:00:00"/>
    <x v="2"/>
    <n v="1"/>
    <n v="300"/>
    <n v="0"/>
    <n v="300"/>
    <n v="300"/>
    <n v="0"/>
    <x v="3"/>
    <x v="0"/>
  </r>
  <r>
    <s v="39c0e895-2edb-43ce-ba54-94ba19438ead"/>
    <s v="Eric Butler"/>
    <s v="Eric"/>
    <s v="Butler"/>
    <s v="anna12@example.org"/>
    <x v="6599"/>
    <d v="2024-10-03T00:00:00"/>
    <x v="3"/>
    <n v="2"/>
    <n v="200"/>
    <n v="0"/>
    <n v="400"/>
    <n v="400"/>
    <n v="0"/>
    <x v="1"/>
    <x v="0"/>
  </r>
  <r>
    <s v="9bf8ac71-ca3d-46e3-a5b5-e0f7742d4c41"/>
    <s v="John Meyer"/>
    <s v="John"/>
    <s v="Meyer"/>
    <s v="monica23@example.org"/>
    <x v="6600"/>
    <d v="2024-11-30T00:00:00"/>
    <x v="1"/>
    <n v="4"/>
    <n v="100"/>
    <n v="5"/>
    <n v="400"/>
    <n v="380"/>
    <n v="-20"/>
    <x v="1"/>
    <x v="0"/>
  </r>
  <r>
    <s v="3813b1eb-39b0-410f-b026-e208f5aab730"/>
    <s v="Joseph Ross"/>
    <s v="Joseph"/>
    <s v="Ross"/>
    <s v="rbrown@example.org"/>
    <x v="805"/>
    <d v="2024-07-28T00:00:00"/>
    <x v="7"/>
    <n v="3"/>
    <n v="150"/>
    <n v="0"/>
    <n v="450"/>
    <n v="450"/>
    <n v="0"/>
    <x v="4"/>
    <x v="0"/>
  </r>
  <r>
    <s v="b9803ed4-d5cf-4ec1-81b5-2507cd5c5c5c"/>
    <s v="Kenneth Trevino"/>
    <s v="Kenneth"/>
    <s v="Trevino"/>
    <s v="ricechad@example.com"/>
    <x v="6601"/>
    <d v="2025-02-15T00:00:00"/>
    <x v="7"/>
    <n v="1"/>
    <n v="150"/>
    <n v="0"/>
    <n v="150"/>
    <n v="150"/>
    <n v="0"/>
    <x v="2"/>
    <x v="0"/>
  </r>
  <r>
    <s v="1acfe1d3-18fb-4ae6-ab21-7c29b6ca3389"/>
    <s v="Ashley Walker"/>
    <s v="Ashley"/>
    <s v="Walker"/>
    <s v="mayerchelsea@example.org"/>
    <x v="6602"/>
    <d v="2024-07-22T00:00:00"/>
    <x v="8"/>
    <n v="1"/>
    <n v="50"/>
    <n v="0"/>
    <n v="50"/>
    <n v="50"/>
    <n v="0"/>
    <x v="2"/>
    <x v="0"/>
  </r>
  <r>
    <s v="e23657e5-f19c-416e-b6c6-c24b803ea091"/>
    <s v="Robert Smith"/>
    <s v="Robert"/>
    <s v="Smith"/>
    <s v="ricky11@example.org"/>
    <x v="6603"/>
    <d v="2025-01-14T00:00:00"/>
    <x v="3"/>
    <n v="3"/>
    <n v="200"/>
    <n v="0"/>
    <n v="600"/>
    <n v="600"/>
    <n v="0"/>
    <x v="0"/>
    <x v="1"/>
  </r>
  <r>
    <s v="6ab7520d-2545-42e1-a8e4-1ff60f0e6459"/>
    <s v="Suzanne Gallagher"/>
    <s v="Suzanne"/>
    <s v="Gallagher"/>
    <s v="ramosheather@example.com"/>
    <x v="6604"/>
    <d v="2024-05-19T00:00:00"/>
    <x v="0"/>
    <n v="3"/>
    <n v="800"/>
    <n v="0"/>
    <n v="2400"/>
    <n v="2400"/>
    <n v="0"/>
    <x v="0"/>
    <x v="0"/>
  </r>
  <r>
    <s v="530e731c-cc61-419a-9940-7d5f569d2ec1"/>
    <s v="Dr. Lisa Wu"/>
    <s v="Dr"/>
    <s v="Wu"/>
    <s v="michaelbennett@example.net"/>
    <x v="6605"/>
    <d v="2024-07-21T00:00:00"/>
    <x v="0"/>
    <n v="2"/>
    <n v="800"/>
    <n v="0"/>
    <n v="1600"/>
    <n v="1600"/>
    <n v="0"/>
    <x v="0"/>
    <x v="0"/>
  </r>
  <r>
    <s v="af6ec138-caa4-4a85-aeb3-162d949ecb5a"/>
    <s v="Miranda Schmidt"/>
    <s v="Miranda"/>
    <s v="Schmidt"/>
    <s v="perezedward@example.org"/>
    <x v="6606"/>
    <d v="2024-09-07T00:00:00"/>
    <x v="7"/>
    <n v="1"/>
    <n v="150"/>
    <n v="0"/>
    <n v="150"/>
    <n v="150"/>
    <n v="0"/>
    <x v="2"/>
    <x v="0"/>
  </r>
  <r>
    <s v="8052d343-081d-4fad-90ac-6d874e83c6d5"/>
    <s v="Michael Ellis"/>
    <s v="Michael"/>
    <s v="Ellis"/>
    <s v="rachael48@example.org"/>
    <x v="6607"/>
    <d v="2025-01-10T00:00:00"/>
    <x v="3"/>
    <n v="1"/>
    <n v="200"/>
    <n v="0"/>
    <n v="200"/>
    <n v="200"/>
    <n v="0"/>
    <x v="3"/>
    <x v="0"/>
  </r>
  <r>
    <s v="b1393d2e-8d6f-4a3b-af0c-69e4455894eb"/>
    <s v="Victoria Savage"/>
    <s v="Victoria"/>
    <s v="Savage"/>
    <s v="yfisher@example.org"/>
    <x v="6608"/>
    <d v="2024-10-26T00:00:00"/>
    <x v="0"/>
    <n v="4"/>
    <n v="800"/>
    <n v="0"/>
    <n v="3200"/>
    <n v="3200"/>
    <n v="0"/>
    <x v="1"/>
    <x v="0"/>
  </r>
  <r>
    <s v="efcacf93-380c-451d-b42d-6e1036297078"/>
    <s v="Sonya Russell"/>
    <s v="Sonya"/>
    <s v="Russell"/>
    <s v="smiththomas@example.net"/>
    <x v="6609"/>
    <d v="2024-09-29T00:00:00"/>
    <x v="4"/>
    <n v="1"/>
    <n v="1200"/>
    <n v="10"/>
    <n v="1200"/>
    <n v="1080"/>
    <n v="-120"/>
    <x v="0"/>
    <x v="0"/>
  </r>
  <r>
    <s v="06cf5048-8286-4a1d-9392-504056c36272"/>
    <s v="Ruth Ball"/>
    <s v="Ruth"/>
    <s v="Ball"/>
    <s v="josephbeck@example.net"/>
    <x v="6610"/>
    <d v="2024-09-16T00:00:00"/>
    <x v="6"/>
    <n v="3"/>
    <n v="120"/>
    <n v="0"/>
    <n v="360"/>
    <n v="360"/>
    <n v="0"/>
    <x v="1"/>
    <x v="0"/>
  </r>
  <r>
    <s v="cba07adb-5e2c-43dd-96b7-79dacf3603eb"/>
    <s v="Brandon Lynch"/>
    <s v="Brandon"/>
    <s v="Lynch"/>
    <s v="durhamtravis@example.com"/>
    <x v="6611"/>
    <d v="2024-05-02T00:00:00"/>
    <x v="4"/>
    <n v="2"/>
    <n v="1200"/>
    <n v="5"/>
    <n v="2400"/>
    <n v="2280"/>
    <n v="-120"/>
    <x v="1"/>
    <x v="0"/>
  </r>
  <r>
    <s v="03be40df-a209-416e-a3c5-81c31bee3101"/>
    <s v="Stanley Wells"/>
    <s v="Stanley"/>
    <s v="Wells"/>
    <s v="leroyford@example.org"/>
    <x v="6612"/>
    <d v="2024-05-19T00:00:00"/>
    <x v="1"/>
    <n v="1"/>
    <n v="100"/>
    <n v="5"/>
    <n v="100"/>
    <n v="95"/>
    <n v="-5"/>
    <x v="4"/>
    <x v="1"/>
  </r>
  <r>
    <s v="f3afe97c-7973-432e-9506-b629ada7b2d1"/>
    <s v="Craig Long"/>
    <s v="Craig"/>
    <s v="Long"/>
    <s v="maddenjoanna@example.org"/>
    <x v="6613"/>
    <d v="2024-06-18T00:00:00"/>
    <x v="8"/>
    <n v="3"/>
    <n v="50"/>
    <n v="15"/>
    <n v="150"/>
    <n v="127.5"/>
    <n v="-22.5"/>
    <x v="2"/>
    <x v="1"/>
  </r>
  <r>
    <s v="d53c1a73-b993-45aa-b2b9-71550a527e30"/>
    <s v="Kevin Davis"/>
    <s v="Kevin"/>
    <s v="Davis"/>
    <s v="christopher59@example.com"/>
    <x v="490"/>
    <d v="2024-08-08T00:00:00"/>
    <x v="0"/>
    <n v="4"/>
    <n v="800"/>
    <n v="0"/>
    <n v="3200"/>
    <n v="3200"/>
    <n v="0"/>
    <x v="0"/>
    <x v="0"/>
  </r>
  <r>
    <s v="a340fd31-8c68-4cca-878d-28409426da4f"/>
    <s v="Mr. Evan Hicks"/>
    <s v="Mr"/>
    <s v="Hicks"/>
    <s v="russojohnny@example.net"/>
    <x v="6614"/>
    <d v="2024-06-09T00:00:00"/>
    <x v="7"/>
    <n v="2"/>
    <n v="150"/>
    <n v="5"/>
    <n v="300"/>
    <n v="285"/>
    <n v="-15"/>
    <x v="4"/>
    <x v="0"/>
  </r>
  <r>
    <s v="39d49f31-032c-435d-947b-ac31fa9be342"/>
    <s v="Edward Brown"/>
    <s v="Edward"/>
    <s v="Brown"/>
    <s v="barnettbrian@example.com"/>
    <x v="6306"/>
    <d v="2024-12-08T00:00:00"/>
    <x v="8"/>
    <n v="3"/>
    <n v="50"/>
    <n v="0"/>
    <n v="150"/>
    <n v="150"/>
    <n v="0"/>
    <x v="0"/>
    <x v="0"/>
  </r>
  <r>
    <s v="a2b7d61d-0c20-426d-9e08-4407403c6de9"/>
    <s v="John Woodard"/>
    <s v="John"/>
    <s v="Woodard"/>
    <s v="thomas64@example.com"/>
    <x v="746"/>
    <d v="2025-03-18T00:00:00"/>
    <x v="4"/>
    <n v="2"/>
    <n v="1200"/>
    <n v="10"/>
    <n v="2400"/>
    <n v="2160"/>
    <n v="-240"/>
    <x v="2"/>
    <x v="0"/>
  </r>
  <r>
    <s v="485bebe9-e3d8-44bc-be4e-5c0722eb3c9d"/>
    <s v="Raymond Miller"/>
    <s v="Raymond"/>
    <s v="Miller"/>
    <s v="pchavez@example.org"/>
    <x v="6615"/>
    <d v="2025-04-10T00:00:00"/>
    <x v="0"/>
    <n v="1"/>
    <n v="800"/>
    <n v="0"/>
    <n v="800"/>
    <n v="800"/>
    <n v="0"/>
    <x v="0"/>
    <x v="1"/>
  </r>
  <r>
    <s v="15c2ca45-1d41-434e-b1c3-504e56325969"/>
    <s v="Chad Sanchez"/>
    <s v="Chad"/>
    <s v="Sanchez"/>
    <s v="danielvega@example.net"/>
    <x v="6616"/>
    <d v="2025-02-27T00:00:00"/>
    <x v="4"/>
    <n v="3"/>
    <n v="1200"/>
    <n v="5"/>
    <n v="3600"/>
    <n v="3420"/>
    <n v="-180"/>
    <x v="1"/>
    <x v="0"/>
  </r>
  <r>
    <s v="dfb51fd6-a0f6-421f-a058-a245d68d5fca"/>
    <s v="Wanda Murphy DVM"/>
    <s v="Wanda"/>
    <s v="DVM"/>
    <s v="stewartdestiny@example.org"/>
    <x v="352"/>
    <d v="2024-10-18T00:00:00"/>
    <x v="7"/>
    <n v="1"/>
    <n v="150"/>
    <n v="0"/>
    <n v="150"/>
    <n v="150"/>
    <n v="0"/>
    <x v="3"/>
    <x v="0"/>
  </r>
  <r>
    <s v="0250c97d-8cb1-4677-9a39-5572dc64c477"/>
    <s v="Laura Chambers"/>
    <s v="Laura"/>
    <s v="Chambers"/>
    <s v="amandarich@example.org"/>
    <x v="6617"/>
    <d v="2024-11-11T00:00:00"/>
    <x v="6"/>
    <n v="2"/>
    <n v="120"/>
    <n v="0"/>
    <n v="240"/>
    <n v="240"/>
    <n v="0"/>
    <x v="0"/>
    <x v="0"/>
  </r>
  <r>
    <s v="4e68fcf5-6cb8-4ce4-8393-16e5e5a7c0b7"/>
    <s v="Matthew Davis"/>
    <s v="Matthew"/>
    <s v="Davis"/>
    <s v="hebertjoanna@example.net"/>
    <x v="6618"/>
    <d v="2024-10-05T00:00:00"/>
    <x v="1"/>
    <n v="2"/>
    <n v="100"/>
    <n v="0"/>
    <n v="200"/>
    <n v="200"/>
    <n v="0"/>
    <x v="2"/>
    <x v="0"/>
  </r>
  <r>
    <s v="a371384a-7e59-4713-9dae-d6dad72e74d2"/>
    <s v="Eric Jackson"/>
    <s v="Eric"/>
    <s v="Jackson"/>
    <s v="cruzdeborah@example.org"/>
    <x v="6619"/>
    <d v="2025-04-11T00:00:00"/>
    <x v="1"/>
    <n v="4"/>
    <n v="100"/>
    <n v="5"/>
    <n v="400"/>
    <n v="380"/>
    <n v="-20"/>
    <x v="2"/>
    <x v="0"/>
  </r>
  <r>
    <s v="0148264e-5ef0-4ea0-8460-a17b8b0a2109"/>
    <s v="Michelle Nguyen"/>
    <s v="Michelle"/>
    <s v="Nguyen"/>
    <s v="edwardthomas@example.com"/>
    <x v="6620"/>
    <d v="2024-10-02T00:00:00"/>
    <x v="5"/>
    <n v="1"/>
    <n v="90"/>
    <n v="0"/>
    <n v="90"/>
    <n v="90"/>
    <n v="0"/>
    <x v="0"/>
    <x v="0"/>
  </r>
  <r>
    <s v="bb24e8cb-c3ad-4ee8-87f7-230bbf479567"/>
    <s v="Sarah Smith"/>
    <s v="Sarah"/>
    <s v="Smith"/>
    <s v="tthompson@example.com"/>
    <x v="2556"/>
    <d v="2024-12-07T00:00:00"/>
    <x v="1"/>
    <n v="3"/>
    <n v="100"/>
    <n v="10"/>
    <n v="300"/>
    <n v="270"/>
    <n v="-30"/>
    <x v="1"/>
    <x v="1"/>
  </r>
  <r>
    <s v="87382f5d-2b7d-4c8f-b799-80f27e49e3f4"/>
    <s v="Nicholas Mcintosh"/>
    <s v="Nicholas"/>
    <s v="Mcintosh"/>
    <s v="williamscarol@example.org"/>
    <x v="2231"/>
    <d v="2024-09-05T00:00:00"/>
    <x v="0"/>
    <n v="1"/>
    <n v="800"/>
    <n v="0"/>
    <n v="800"/>
    <n v="800"/>
    <n v="0"/>
    <x v="3"/>
    <x v="0"/>
  </r>
  <r>
    <s v="7c8c410d-0958-4893-8d00-7608f93bce5e"/>
    <s v="Jody Stephens"/>
    <s v="Jody"/>
    <s v="Stephens"/>
    <s v="crystalstewart@example.net"/>
    <x v="6621"/>
    <d v="2025-01-29T00:00:00"/>
    <x v="1"/>
    <n v="1"/>
    <n v="100"/>
    <n v="5"/>
    <n v="100"/>
    <n v="95"/>
    <n v="-5"/>
    <x v="1"/>
    <x v="0"/>
  </r>
  <r>
    <s v="48a3d90a-fa55-489e-bf28-b38cce531151"/>
    <s v="Jessica Padilla"/>
    <s v="Jessica"/>
    <s v="Padilla"/>
    <s v="collinsmichael@example.org"/>
    <x v="2059"/>
    <d v="2024-10-28T00:00:00"/>
    <x v="5"/>
    <n v="1"/>
    <n v="90"/>
    <n v="0"/>
    <n v="90"/>
    <n v="90"/>
    <n v="0"/>
    <x v="0"/>
    <x v="0"/>
  </r>
  <r>
    <s v="d46bd477-beb8-4cab-8d0e-318f7fd4c1bf"/>
    <s v="Linda Soto"/>
    <s v="Linda"/>
    <s v="Soto"/>
    <s v="james57@example.org"/>
    <x v="1335"/>
    <d v="2024-09-05T00:00:00"/>
    <x v="6"/>
    <n v="4"/>
    <n v="120"/>
    <n v="10"/>
    <n v="480"/>
    <n v="432"/>
    <n v="-48"/>
    <x v="2"/>
    <x v="0"/>
  </r>
  <r>
    <s v="9b64fa54-9966-473b-b77f-43660a28ea72"/>
    <s v="Tracy Gibbs"/>
    <s v="Tracy"/>
    <s v="Gibbs"/>
    <s v="adamshelton@example.net"/>
    <x v="6622"/>
    <d v="2024-10-01T00:00:00"/>
    <x v="2"/>
    <n v="3"/>
    <n v="300"/>
    <n v="0"/>
    <n v="900"/>
    <n v="900"/>
    <n v="0"/>
    <x v="4"/>
    <x v="0"/>
  </r>
  <r>
    <s v="9f77b77e-5a24-4dfa-baa8-3a5f1f9bd2bf"/>
    <s v="Nancy Moore"/>
    <s v="Nancy"/>
    <s v="Moore"/>
    <s v="umora@example.org"/>
    <x v="6623"/>
    <d v="2024-06-29T00:00:00"/>
    <x v="4"/>
    <n v="2"/>
    <n v="1200"/>
    <n v="0"/>
    <n v="2400"/>
    <n v="2400"/>
    <n v="0"/>
    <x v="3"/>
    <x v="0"/>
  </r>
  <r>
    <s v="fb49ef53-b36d-4cea-a848-28754e072931"/>
    <s v="Oscar Solis"/>
    <s v="Oscar"/>
    <s v="Solis"/>
    <s v="evan23@example.com"/>
    <x v="6624"/>
    <d v="2024-12-02T00:00:00"/>
    <x v="8"/>
    <n v="2"/>
    <n v="50"/>
    <n v="0"/>
    <n v="100"/>
    <n v="100"/>
    <n v="0"/>
    <x v="1"/>
    <x v="0"/>
  </r>
  <r>
    <s v="a325147f-c0c7-4e99-998d-107b608ae347"/>
    <s v="Blake Peck"/>
    <s v="Blake"/>
    <s v="Peck"/>
    <s v="ryan64@example.com"/>
    <x v="6625"/>
    <d v="2024-04-29T00:00:00"/>
    <x v="6"/>
    <n v="3"/>
    <n v="120"/>
    <n v="0"/>
    <n v="360"/>
    <n v="360"/>
    <n v="0"/>
    <x v="3"/>
    <x v="0"/>
  </r>
  <r>
    <s v="22ad05c8-2af4-49a3-9e78-38da7c4b11c5"/>
    <s v="Gregory Andrews"/>
    <s v="Gregory"/>
    <s v="Andrews"/>
    <s v="andrewjames@example.com"/>
    <x v="783"/>
    <d v="2024-10-18T00:00:00"/>
    <x v="8"/>
    <n v="2"/>
    <n v="50"/>
    <n v="0"/>
    <n v="100"/>
    <n v="100"/>
    <n v="0"/>
    <x v="2"/>
    <x v="0"/>
  </r>
  <r>
    <s v="cffc8012-7f6a-48bc-b2a5-d823ce13cd56"/>
    <s v="Blake Jacobs"/>
    <s v="Blake"/>
    <s v="Jacobs"/>
    <s v="martinchristopher@example.net"/>
    <x v="6626"/>
    <d v="2024-07-17T00:00:00"/>
    <x v="1"/>
    <n v="1"/>
    <n v="100"/>
    <n v="0"/>
    <n v="100"/>
    <n v="100"/>
    <n v="0"/>
    <x v="4"/>
    <x v="0"/>
  </r>
  <r>
    <s v="fda89a4f-0e38-44f3-9c3c-eb88a2b343dd"/>
    <s v="John Dillon"/>
    <s v="John"/>
    <s v="Dillon"/>
    <s v="lfrank@example.com"/>
    <x v="6627"/>
    <d v="2024-11-20T00:00:00"/>
    <x v="3"/>
    <n v="2"/>
    <n v="200"/>
    <n v="0"/>
    <n v="400"/>
    <n v="400"/>
    <n v="0"/>
    <x v="3"/>
    <x v="0"/>
  </r>
  <r>
    <s v="17ede314-a7f5-414a-ae1d-5cc072310aba"/>
    <s v="Robert Williams"/>
    <s v="Robert"/>
    <s v="Williams"/>
    <s v="brownjennifer@example.net"/>
    <x v="6628"/>
    <d v="2025-02-23T00:00:00"/>
    <x v="2"/>
    <n v="2"/>
    <n v="300"/>
    <n v="0"/>
    <n v="600"/>
    <n v="600"/>
    <n v="0"/>
    <x v="4"/>
    <x v="0"/>
  </r>
  <r>
    <s v="21332667-2bd2-43a8-ae49-58fe9acc205a"/>
    <s v="Kylie Rhodes"/>
    <s v="Kylie"/>
    <s v="Rhodes"/>
    <s v="nelsonmichael@example.net"/>
    <x v="6629"/>
    <d v="2025-02-01T00:00:00"/>
    <x v="8"/>
    <n v="1"/>
    <n v="50"/>
    <n v="0"/>
    <n v="50"/>
    <n v="50"/>
    <n v="0"/>
    <x v="1"/>
    <x v="0"/>
  </r>
  <r>
    <s v="751dae66-acf1-430f-9ba1-290d32b210d7"/>
    <s v="John Smith"/>
    <s v="John"/>
    <s v="Smith"/>
    <s v="michelle90@example.net"/>
    <x v="6630"/>
    <d v="2024-05-17T00:00:00"/>
    <x v="2"/>
    <n v="2"/>
    <n v="300"/>
    <n v="0"/>
    <n v="600"/>
    <n v="600"/>
    <n v="0"/>
    <x v="3"/>
    <x v="1"/>
  </r>
  <r>
    <s v="49669ad8-05fe-4840-ad10-81db58392884"/>
    <s v="Holly Medina"/>
    <s v="Holly"/>
    <s v="Medina"/>
    <s v="tflores@example.org"/>
    <x v="804"/>
    <d v="2025-03-22T00:00:00"/>
    <x v="7"/>
    <n v="1"/>
    <n v="150"/>
    <n v="15"/>
    <n v="150"/>
    <n v="127.5"/>
    <n v="-22.5"/>
    <x v="1"/>
    <x v="0"/>
  </r>
  <r>
    <s v="92a6f21c-a84d-4358-ad12-58a4ea3f40e7"/>
    <s v="Amy Castillo"/>
    <s v="Amy"/>
    <s v="Castillo"/>
    <s v="katrina16@example.org"/>
    <x v="6631"/>
    <d v="2024-10-13T00:00:00"/>
    <x v="4"/>
    <n v="2"/>
    <n v="1200"/>
    <n v="5"/>
    <n v="2400"/>
    <n v="2280"/>
    <n v="-120"/>
    <x v="0"/>
    <x v="0"/>
  </r>
  <r>
    <s v="2a8903f3-d800-48b4-b088-1acb27a38cac"/>
    <s v="Amber Crosby"/>
    <s v="Amber"/>
    <s v="Crosby"/>
    <s v="bherman@example.org"/>
    <x v="6632"/>
    <d v="2025-03-09T00:00:00"/>
    <x v="4"/>
    <n v="4"/>
    <n v="1200"/>
    <n v="10"/>
    <n v="4800"/>
    <n v="4320"/>
    <n v="-480"/>
    <x v="2"/>
    <x v="0"/>
  </r>
  <r>
    <s v="809c8869-a32c-4011-963e-f00eca344cae"/>
    <s v="David Perez"/>
    <s v="David"/>
    <s v="Perez"/>
    <s v="sarah60@example.org"/>
    <x v="6633"/>
    <d v="2025-01-02T00:00:00"/>
    <x v="0"/>
    <n v="4"/>
    <n v="800"/>
    <n v="0"/>
    <n v="3200"/>
    <n v="3200"/>
    <n v="0"/>
    <x v="1"/>
    <x v="0"/>
  </r>
  <r>
    <s v="71f6b88f-bd53-4d7e-a305-5f0e174856bf"/>
    <s v="Janice Hutchinson"/>
    <s v="Janice"/>
    <s v="Hutchinson"/>
    <s v="framirez@example.com"/>
    <x v="6634"/>
    <d v="2024-07-04T00:00:00"/>
    <x v="0"/>
    <n v="4"/>
    <n v="800"/>
    <n v="0"/>
    <n v="3200"/>
    <n v="3200"/>
    <n v="0"/>
    <x v="3"/>
    <x v="0"/>
  </r>
  <r>
    <s v="85ae8157-731f-488d-99de-f8bea0acfb65"/>
    <s v="Brian Lane"/>
    <s v="Brian"/>
    <s v="Lane"/>
    <s v="michael48@example.net"/>
    <x v="6635"/>
    <d v="2024-07-13T00:00:00"/>
    <x v="7"/>
    <n v="3"/>
    <n v="150"/>
    <n v="0"/>
    <n v="450"/>
    <n v="450"/>
    <n v="0"/>
    <x v="1"/>
    <x v="0"/>
  </r>
  <r>
    <s v="f225de75-2e6b-469c-90f6-082b631957af"/>
    <s v="Sarah White"/>
    <s v="Sarah"/>
    <s v="White"/>
    <s v="ksalinas@example.net"/>
    <x v="1895"/>
    <d v="2024-07-24T00:00:00"/>
    <x v="0"/>
    <n v="1"/>
    <n v="800"/>
    <n v="0"/>
    <n v="800"/>
    <n v="800"/>
    <n v="0"/>
    <x v="4"/>
    <x v="0"/>
  </r>
  <r>
    <s v="630c2141-3887-484c-9a3f-a40eb6b9e1ae"/>
    <s v="John Lewis"/>
    <s v="John"/>
    <s v="Lewis"/>
    <s v="thomas26@example.org"/>
    <x v="1102"/>
    <d v="2024-05-15T00:00:00"/>
    <x v="8"/>
    <n v="4"/>
    <n v="50"/>
    <n v="0"/>
    <n v="200"/>
    <n v="200"/>
    <n v="0"/>
    <x v="4"/>
    <x v="0"/>
  </r>
  <r>
    <s v="26546d29-9d99-468d-8e75-22e41e17ea3e"/>
    <s v="Austin Paul"/>
    <s v="Austin"/>
    <s v="Paul"/>
    <s v="carpentercynthia@example.net"/>
    <x v="5503"/>
    <d v="2024-11-19T00:00:00"/>
    <x v="2"/>
    <n v="4"/>
    <n v="300"/>
    <n v="0"/>
    <n v="1200"/>
    <n v="1200"/>
    <n v="0"/>
    <x v="3"/>
    <x v="0"/>
  </r>
  <r>
    <s v="4f97d56b-ff75-4363-ab90-989c87c91224"/>
    <s v="Felicia Meyer"/>
    <s v="Felicia"/>
    <s v="Meyer"/>
    <s v="mbutler@example.com"/>
    <x v="6636"/>
    <d v="2024-05-01T00:00:00"/>
    <x v="3"/>
    <n v="2"/>
    <n v="200"/>
    <n v="10"/>
    <n v="400"/>
    <n v="360"/>
    <n v="-40"/>
    <x v="3"/>
    <x v="0"/>
  </r>
  <r>
    <s v="92ae6292-803f-437b-b888-21ddd0a3581d"/>
    <s v="Richard Jimenez"/>
    <s v="Richard"/>
    <s v="Jimenez"/>
    <s v="terri97@example.org"/>
    <x v="6637"/>
    <d v="2025-02-28T00:00:00"/>
    <x v="0"/>
    <n v="4"/>
    <n v="800"/>
    <n v="5"/>
    <n v="3200"/>
    <n v="3040"/>
    <n v="-160"/>
    <x v="2"/>
    <x v="0"/>
  </r>
  <r>
    <s v="dca274b9-554f-44eb-b0cf-dba5fdd640aa"/>
    <s v="Troy Rodriguez"/>
    <s v="Troy"/>
    <s v="Rodriguez"/>
    <s v="sharonallen@example.com"/>
    <x v="6638"/>
    <d v="2024-12-16T00:00:00"/>
    <x v="1"/>
    <n v="4"/>
    <n v="100"/>
    <n v="15"/>
    <n v="400"/>
    <n v="340"/>
    <n v="-60"/>
    <x v="1"/>
    <x v="0"/>
  </r>
  <r>
    <s v="762fd846-2bb0-4957-b639-20f2d8ce5c88"/>
    <s v="Kristen Stephens"/>
    <s v="Kristen"/>
    <s v="Stephens"/>
    <s v="nkrause@example.org"/>
    <x v="6639"/>
    <d v="2025-03-27T00:00:00"/>
    <x v="6"/>
    <n v="1"/>
    <n v="120"/>
    <n v="0"/>
    <n v="120"/>
    <n v="120"/>
    <n v="0"/>
    <x v="0"/>
    <x v="0"/>
  </r>
  <r>
    <s v="fd279660-4abc-4738-8d0e-9a0ec5f5c2fd"/>
    <s v="Lori Cruz"/>
    <s v="Lori"/>
    <s v="Cruz"/>
    <s v="nmckinney@example.org"/>
    <x v="5419"/>
    <d v="2025-03-01T00:00:00"/>
    <x v="8"/>
    <n v="2"/>
    <n v="50"/>
    <n v="15"/>
    <n v="100"/>
    <n v="85"/>
    <n v="-15"/>
    <x v="1"/>
    <x v="0"/>
  </r>
  <r>
    <s v="f1a82f5d-a729-40cc-9239-fb8f1787b1f1"/>
    <s v="Jessica Gonzales MD"/>
    <s v="Jessica"/>
    <s v="MD"/>
    <s v="dfrancis@example.com"/>
    <x v="6640"/>
    <d v="2024-08-31T00:00:00"/>
    <x v="3"/>
    <n v="4"/>
    <n v="200"/>
    <n v="0"/>
    <n v="800"/>
    <n v="800"/>
    <n v="0"/>
    <x v="1"/>
    <x v="0"/>
  </r>
  <r>
    <s v="6f108676-e1f2-4c11-9968-94ddb8269348"/>
    <s v="Jason Byrd"/>
    <s v="Jason"/>
    <s v="Byrd"/>
    <s v="laura81@example.com"/>
    <x v="535"/>
    <d v="2025-02-25T00:00:00"/>
    <x v="8"/>
    <n v="1"/>
    <n v="50"/>
    <n v="10"/>
    <n v="50"/>
    <n v="45"/>
    <n v="-5"/>
    <x v="0"/>
    <x v="0"/>
  </r>
  <r>
    <s v="2d4b40b5-2cc3-4e3c-8cfc-b9d3ffe4f788"/>
    <s v="Matthew Washington"/>
    <s v="Matthew"/>
    <s v="Washington"/>
    <s v="mendezjoshua@example.org"/>
    <x v="6641"/>
    <d v="2024-08-21T00:00:00"/>
    <x v="4"/>
    <n v="1"/>
    <n v="1200"/>
    <n v="0"/>
    <n v="1200"/>
    <n v="1200"/>
    <n v="0"/>
    <x v="0"/>
    <x v="1"/>
  </r>
  <r>
    <s v="c94f174f-40d6-49ff-bf39-8adfba108970"/>
    <s v="Tracy Murphy DDS"/>
    <s v="Tracy"/>
    <s v="DDS"/>
    <s v="xgarcia@example.net"/>
    <x v="6642"/>
    <d v="2024-08-12T00:00:00"/>
    <x v="1"/>
    <n v="3"/>
    <n v="100"/>
    <n v="0"/>
    <n v="300"/>
    <n v="300"/>
    <n v="0"/>
    <x v="3"/>
    <x v="1"/>
  </r>
  <r>
    <s v="e8deeaef-46b6-46f8-af55-6a57fc937768"/>
    <s v="Jimmy Farley"/>
    <s v="Jimmy"/>
    <s v="Farley"/>
    <s v="nlozano@example.org"/>
    <x v="6643"/>
    <d v="2024-05-01T00:00:00"/>
    <x v="7"/>
    <n v="2"/>
    <n v="150"/>
    <n v="0"/>
    <n v="300"/>
    <n v="300"/>
    <n v="0"/>
    <x v="3"/>
    <x v="0"/>
  </r>
  <r>
    <s v="94fdf51c-5098-471f-913e-bb301c08f2d4"/>
    <s v="Lauren Townsend"/>
    <s v="Lauren"/>
    <s v="Townsend"/>
    <s v="cvalenzuela@example.com"/>
    <x v="1281"/>
    <d v="2024-07-12T00:00:00"/>
    <x v="6"/>
    <n v="3"/>
    <n v="120"/>
    <n v="0"/>
    <n v="360"/>
    <n v="360"/>
    <n v="0"/>
    <x v="3"/>
    <x v="0"/>
  </r>
  <r>
    <s v="6a5dc8ce-b015-476d-9d2e-2d8d318463b6"/>
    <s v="Timothy Andrews"/>
    <s v="Timothy"/>
    <s v="Andrews"/>
    <s v="todd55@example.net"/>
    <x v="6644"/>
    <d v="2025-02-23T00:00:00"/>
    <x v="8"/>
    <n v="4"/>
    <n v="50"/>
    <n v="0"/>
    <n v="200"/>
    <n v="200"/>
    <n v="0"/>
    <x v="3"/>
    <x v="0"/>
  </r>
  <r>
    <s v="4b893b2e-d380-4397-8415-a3b1d196b38f"/>
    <s v="Sara Perez"/>
    <s v="Sara"/>
    <s v="Perez"/>
    <s v="eric23@example.org"/>
    <x v="5454"/>
    <d v="2025-03-15T00:00:00"/>
    <x v="7"/>
    <n v="3"/>
    <n v="150"/>
    <n v="10"/>
    <n v="450"/>
    <n v="405"/>
    <n v="-45"/>
    <x v="4"/>
    <x v="0"/>
  </r>
  <r>
    <s v="7c944d78-24d8-4902-bce0-fcdb2d00dabd"/>
    <s v="Jodi Holmes"/>
    <s v="Jodi"/>
    <s v="Holmes"/>
    <s v="thomasmegan@example.com"/>
    <x v="6645"/>
    <d v="2025-02-25T00:00:00"/>
    <x v="3"/>
    <n v="2"/>
    <n v="200"/>
    <n v="15"/>
    <n v="400"/>
    <n v="340"/>
    <n v="-60"/>
    <x v="4"/>
    <x v="0"/>
  </r>
  <r>
    <s v="df67bf35-580e-4fd3-bbcc-8d76fabc358f"/>
    <s v="Amanda Hanson"/>
    <s v="Amanda"/>
    <s v="Hanson"/>
    <s v="jackie72@example.net"/>
    <x v="6646"/>
    <d v="2024-07-03T00:00:00"/>
    <x v="7"/>
    <n v="2"/>
    <n v="150"/>
    <n v="0"/>
    <n v="300"/>
    <n v="300"/>
    <n v="0"/>
    <x v="0"/>
    <x v="0"/>
  </r>
  <r>
    <s v="16839206-4954-4351-bbbf-1315cf4fab7a"/>
    <s v="Charles Reed"/>
    <s v="Charles"/>
    <s v="Reed"/>
    <s v="michael75@example.com"/>
    <x v="6647"/>
    <d v="2025-01-31T00:00:00"/>
    <x v="7"/>
    <n v="4"/>
    <n v="150"/>
    <n v="0"/>
    <n v="600"/>
    <n v="600"/>
    <n v="0"/>
    <x v="4"/>
    <x v="0"/>
  </r>
  <r>
    <s v="3c1cfd32-e50b-464a-8b1e-d2363dc84ba6"/>
    <s v="Kyle Hicks"/>
    <s v="Kyle"/>
    <s v="Hicks"/>
    <s v="nicholas93@example.net"/>
    <x v="4064"/>
    <d v="2024-08-13T00:00:00"/>
    <x v="3"/>
    <n v="1"/>
    <n v="200"/>
    <n v="15"/>
    <n v="200"/>
    <n v="170"/>
    <n v="-30"/>
    <x v="0"/>
    <x v="0"/>
  </r>
  <r>
    <s v="addcf9ee-8294-4716-bf5c-9e4beb428f57"/>
    <s v="Veronica Potter"/>
    <s v="Veronica"/>
    <s v="Potter"/>
    <s v="bvillarreal@example.net"/>
    <x v="5426"/>
    <d v="2024-11-06T00:00:00"/>
    <x v="6"/>
    <n v="1"/>
    <n v="120"/>
    <n v="0"/>
    <n v="120"/>
    <n v="120"/>
    <n v="0"/>
    <x v="4"/>
    <x v="0"/>
  </r>
  <r>
    <s v="6bb3aa95-a810-44a2-b689-2ab5dc03fcdb"/>
    <s v="Ashley Sims"/>
    <s v="Ashley"/>
    <s v="Sims"/>
    <s v="jjones@example.org"/>
    <x v="6648"/>
    <d v="2025-04-03T00:00:00"/>
    <x v="7"/>
    <n v="3"/>
    <n v="150"/>
    <n v="0"/>
    <n v="450"/>
    <n v="450"/>
    <n v="0"/>
    <x v="0"/>
    <x v="0"/>
  </r>
  <r>
    <s v="47e3cb15-9a24-40c1-a186-2dac118151e8"/>
    <s v="Greg Colon"/>
    <s v="Greg"/>
    <s v="Colon"/>
    <s v="amanda24@example.com"/>
    <x v="6649"/>
    <d v="2025-03-04T00:00:00"/>
    <x v="7"/>
    <n v="4"/>
    <n v="150"/>
    <n v="0"/>
    <n v="600"/>
    <n v="600"/>
    <n v="0"/>
    <x v="1"/>
    <x v="0"/>
  </r>
  <r>
    <s v="ee73e9e0-fdaf-4237-a5d8-21cfaa390ad9"/>
    <s v="Melody Burton"/>
    <s v="Melody"/>
    <s v="Burton"/>
    <s v="whayes@example.com"/>
    <x v="6650"/>
    <d v="2024-11-19T00:00:00"/>
    <x v="5"/>
    <n v="3"/>
    <n v="90"/>
    <n v="0"/>
    <n v="270"/>
    <n v="270"/>
    <n v="0"/>
    <x v="2"/>
    <x v="0"/>
  </r>
  <r>
    <s v="d177a6ec-37f1-4202-8def-908198775299"/>
    <s v="Christopher Pittman"/>
    <s v="Christopher"/>
    <s v="Pittman"/>
    <s v="kristin84@example.org"/>
    <x v="1278"/>
    <d v="2025-01-27T00:00:00"/>
    <x v="6"/>
    <n v="2"/>
    <n v="120"/>
    <n v="5"/>
    <n v="240"/>
    <n v="228"/>
    <n v="-12"/>
    <x v="4"/>
    <x v="0"/>
  </r>
  <r>
    <s v="ea8e815a-b9dd-4d9e-bd7f-ecf3994e0bfb"/>
    <s v="Christopher Johnson"/>
    <s v="Christopher"/>
    <s v="Johnson"/>
    <s v="mlee@example.org"/>
    <x v="6651"/>
    <d v="2025-02-15T00:00:00"/>
    <x v="2"/>
    <n v="4"/>
    <n v="300"/>
    <n v="15"/>
    <n v="1200"/>
    <n v="1020"/>
    <n v="-180"/>
    <x v="1"/>
    <x v="0"/>
  </r>
  <r>
    <s v="d323b251-7d4f-4cba-b65e-42610abc2f1a"/>
    <s v="Amy Brady"/>
    <s v="Amy"/>
    <s v="Brady"/>
    <s v="susanwilliamson@example.net"/>
    <x v="4331"/>
    <d v="2024-07-31T00:00:00"/>
    <x v="3"/>
    <n v="3"/>
    <n v="200"/>
    <n v="0"/>
    <n v="600"/>
    <n v="600"/>
    <n v="0"/>
    <x v="0"/>
    <x v="0"/>
  </r>
  <r>
    <s v="ccdfcc60-0473-4b17-8cf8-c6ff23aa1725"/>
    <s v="Michael Garcia"/>
    <s v="Michael"/>
    <s v="Garcia"/>
    <s v="smccoy@example.org"/>
    <x v="6652"/>
    <d v="2024-08-05T00:00:00"/>
    <x v="4"/>
    <n v="3"/>
    <n v="1200"/>
    <n v="0"/>
    <n v="3600"/>
    <n v="3600"/>
    <n v="0"/>
    <x v="4"/>
    <x v="0"/>
  </r>
  <r>
    <s v="43e71949-86f6-445f-a2e5-a9b94ec59497"/>
    <s v="Dr. Thomas Wright"/>
    <s v="Dr"/>
    <s v="Wright"/>
    <s v="anthony98@example.com"/>
    <x v="6653"/>
    <d v="2024-12-18T00:00:00"/>
    <x v="8"/>
    <n v="4"/>
    <n v="50"/>
    <n v="0"/>
    <n v="200"/>
    <n v="200"/>
    <n v="0"/>
    <x v="2"/>
    <x v="0"/>
  </r>
  <r>
    <s v="2c102d07-2bc7-4cb4-a13e-91b73440d6a3"/>
    <s v="Rebecca Stevens"/>
    <s v="Rebecca"/>
    <s v="Stevens"/>
    <s v="jdorsey@example.org"/>
    <x v="6654"/>
    <d v="2025-01-14T00:00:00"/>
    <x v="8"/>
    <n v="1"/>
    <n v="50"/>
    <n v="5"/>
    <n v="50"/>
    <n v="47.5"/>
    <n v="-2.5"/>
    <x v="4"/>
    <x v="0"/>
  </r>
  <r>
    <s v="9eec1f5d-9d37-4229-a39c-d8b685102fce"/>
    <s v="Michael Chambers"/>
    <s v="Michael"/>
    <s v="Chambers"/>
    <s v="toddhanson@example.com"/>
    <x v="798"/>
    <d v="2025-01-07T00:00:00"/>
    <x v="4"/>
    <n v="4"/>
    <n v="1200"/>
    <n v="0"/>
    <n v="4800"/>
    <n v="4800"/>
    <n v="0"/>
    <x v="0"/>
    <x v="0"/>
  </r>
  <r>
    <s v="d7dd84b6-d65e-42b3-85de-1a27e7b198fc"/>
    <s v="Mary Vargas"/>
    <s v="Mary"/>
    <s v="Vargas"/>
    <s v="castrojose@example.com"/>
    <x v="6655"/>
    <d v="2025-01-27T00:00:00"/>
    <x v="6"/>
    <n v="3"/>
    <n v="120"/>
    <n v="10"/>
    <n v="360"/>
    <n v="324"/>
    <n v="-36"/>
    <x v="2"/>
    <x v="0"/>
  </r>
  <r>
    <s v="cfc0621d-3ba3-492c-936f-39ded293d5a1"/>
    <s v="Brian Page"/>
    <s v="Brian"/>
    <s v="Page"/>
    <s v="troy84@example.org"/>
    <x v="6656"/>
    <d v="2024-11-07T00:00:00"/>
    <x v="2"/>
    <n v="2"/>
    <n v="300"/>
    <n v="10"/>
    <n v="600"/>
    <n v="540"/>
    <n v="-60"/>
    <x v="1"/>
    <x v="0"/>
  </r>
  <r>
    <s v="fd2ea67b-1335-4eb5-8508-c935056c9c6d"/>
    <s v="David Mitchell"/>
    <s v="David"/>
    <s v="Mitchell"/>
    <s v="edwardskevin@example.com"/>
    <x v="6657"/>
    <d v="2025-04-19T00:00:00"/>
    <x v="7"/>
    <n v="2"/>
    <n v="150"/>
    <n v="5"/>
    <n v="300"/>
    <n v="285"/>
    <n v="-15"/>
    <x v="4"/>
    <x v="0"/>
  </r>
  <r>
    <s v="8f8e95de-7871-497e-aa6c-4063957c2f99"/>
    <s v="Travis Hernandez"/>
    <s v="Travis"/>
    <s v="Hernandez"/>
    <s v="serranowilliam@example.com"/>
    <x v="6658"/>
    <d v="2024-12-11T00:00:00"/>
    <x v="5"/>
    <n v="2"/>
    <n v="90"/>
    <n v="15"/>
    <n v="180"/>
    <n v="153"/>
    <n v="-27"/>
    <x v="4"/>
    <x v="0"/>
  </r>
  <r>
    <s v="f5a04eb3-ba3d-413a-9a78-bef6a5d4ad30"/>
    <s v="Ms. Cheryl Farrell"/>
    <s v="Ms"/>
    <s v="Farrell"/>
    <s v="gabrielablack@example.net"/>
    <x v="4587"/>
    <d v="2024-07-19T00:00:00"/>
    <x v="5"/>
    <n v="4"/>
    <n v="90"/>
    <n v="5"/>
    <n v="360"/>
    <n v="342"/>
    <n v="-18"/>
    <x v="3"/>
    <x v="0"/>
  </r>
  <r>
    <s v="87b259f3-f979-461e-ae80-85944c639dc4"/>
    <s v="Edward Phillips"/>
    <s v="Edward"/>
    <s v="Phillips"/>
    <s v="keithcooper@example.net"/>
    <x v="6659"/>
    <d v="2025-01-09T00:00:00"/>
    <x v="5"/>
    <n v="3"/>
    <n v="90"/>
    <n v="0"/>
    <n v="270"/>
    <n v="270"/>
    <n v="0"/>
    <x v="2"/>
    <x v="0"/>
  </r>
  <r>
    <s v="701bed94-844f-4288-be94-7fbc001f4e31"/>
    <s v="Cynthia Ochoa"/>
    <s v="Cynthia"/>
    <s v="Ochoa"/>
    <s v="dakotamartin@example.net"/>
    <x v="6660"/>
    <d v="2025-03-02T00:00:00"/>
    <x v="2"/>
    <n v="4"/>
    <n v="300"/>
    <n v="0"/>
    <n v="1200"/>
    <n v="1200"/>
    <n v="0"/>
    <x v="3"/>
    <x v="0"/>
  </r>
  <r>
    <s v="d53062bd-e273-4a29-9f07-cad479ec32ac"/>
    <s v="Emma Johnson"/>
    <s v="Emma"/>
    <s v="Johnson"/>
    <s v="upatterson@example.org"/>
    <x v="6661"/>
    <d v="2024-09-09T00:00:00"/>
    <x v="4"/>
    <n v="4"/>
    <n v="1200"/>
    <n v="0"/>
    <n v="4800"/>
    <n v="4800"/>
    <n v="0"/>
    <x v="3"/>
    <x v="0"/>
  </r>
  <r>
    <s v="a423db74-874b-4078-8d20-3d8c4086a524"/>
    <s v="Timothy Hernandez"/>
    <s v="Timothy"/>
    <s v="Hernandez"/>
    <s v="vnewman@example.com"/>
    <x v="6662"/>
    <d v="2024-09-09T00:00:00"/>
    <x v="5"/>
    <n v="3"/>
    <n v="90"/>
    <n v="5"/>
    <n v="270"/>
    <n v="256.5"/>
    <n v="-13.5"/>
    <x v="4"/>
    <x v="1"/>
  </r>
  <r>
    <s v="92afa025-416a-414e-a457-1e33a997eb52"/>
    <s v="Kimberly Barnes"/>
    <s v="Kimberly"/>
    <s v="Barnes"/>
    <s v="nwebb@example.net"/>
    <x v="263"/>
    <d v="2025-01-08T00:00:00"/>
    <x v="5"/>
    <n v="4"/>
    <n v="90"/>
    <n v="10"/>
    <n v="360"/>
    <n v="324"/>
    <n v="-36"/>
    <x v="3"/>
    <x v="0"/>
  </r>
  <r>
    <s v="4dfa4510-ac20-48a0-8f43-c58336bb0f49"/>
    <s v="Jeanne Vasquez"/>
    <s v="Jeanne"/>
    <s v="Vasquez"/>
    <s v="mccoycrystal@example.org"/>
    <x v="6663"/>
    <d v="2024-10-08T00:00:00"/>
    <x v="4"/>
    <n v="2"/>
    <n v="1200"/>
    <n v="5"/>
    <n v="2400"/>
    <n v="2280"/>
    <n v="-120"/>
    <x v="4"/>
    <x v="0"/>
  </r>
  <r>
    <s v="b686321f-0f43-46b3-89a6-1cbe410ec9d0"/>
    <s v="Holly Garcia"/>
    <s v="Holly"/>
    <s v="Garcia"/>
    <s v="millsnicholas@example.net"/>
    <x v="1454"/>
    <d v="2024-12-05T00:00:00"/>
    <x v="8"/>
    <n v="1"/>
    <n v="50"/>
    <n v="0"/>
    <n v="50"/>
    <n v="50"/>
    <n v="0"/>
    <x v="0"/>
    <x v="0"/>
  </r>
  <r>
    <s v="928579bb-836c-488c-8c31-96b376493fab"/>
    <s v="Andrew Brooks"/>
    <s v="Andrew"/>
    <s v="Brooks"/>
    <s v="ericmartinez@example.com"/>
    <x v="4481"/>
    <d v="2024-12-10T00:00:00"/>
    <x v="3"/>
    <n v="3"/>
    <n v="200"/>
    <n v="0"/>
    <n v="600"/>
    <n v="600"/>
    <n v="0"/>
    <x v="2"/>
    <x v="0"/>
  </r>
  <r>
    <s v="9fb09311-aee7-4930-8e52-be06efaa66a7"/>
    <s v="Dean Martin"/>
    <s v="Dean"/>
    <s v="Martin"/>
    <s v="amandablack@example.net"/>
    <x v="6664"/>
    <d v="2024-11-26T00:00:00"/>
    <x v="0"/>
    <n v="1"/>
    <n v="800"/>
    <n v="0"/>
    <n v="800"/>
    <n v="800"/>
    <n v="0"/>
    <x v="3"/>
    <x v="0"/>
  </r>
  <r>
    <s v="62c768d8-07e4-4df5-90e5-02483c45ced4"/>
    <s v="Pamela Buck"/>
    <s v="Pamela"/>
    <s v="Buck"/>
    <s v="amanda93@example.com"/>
    <x v="2240"/>
    <d v="2024-10-05T00:00:00"/>
    <x v="3"/>
    <n v="4"/>
    <n v="200"/>
    <n v="0"/>
    <n v="800"/>
    <n v="800"/>
    <n v="0"/>
    <x v="3"/>
    <x v="0"/>
  </r>
  <r>
    <s v="49ef7146-668f-4c1a-8ced-4c38a8729d96"/>
    <s v="Tammy Guerra"/>
    <s v="Tammy"/>
    <s v="Guerra"/>
    <s v="reillylaura@example.com"/>
    <x v="6665"/>
    <d v="2024-11-16T00:00:00"/>
    <x v="2"/>
    <n v="4"/>
    <n v="300"/>
    <n v="0"/>
    <n v="1200"/>
    <n v="1200"/>
    <n v="0"/>
    <x v="4"/>
    <x v="0"/>
  </r>
  <r>
    <s v="648f68a2-df9c-4345-b7f0-a0c219553818"/>
    <s v="Jennifer Ortiz"/>
    <s v="Jennifer"/>
    <s v="Ortiz"/>
    <s v="watkinsdebbie@example.org"/>
    <x v="5510"/>
    <d v="2025-02-09T00:00:00"/>
    <x v="2"/>
    <n v="2"/>
    <n v="300"/>
    <n v="5"/>
    <n v="600"/>
    <n v="570"/>
    <n v="-30"/>
    <x v="3"/>
    <x v="0"/>
  </r>
  <r>
    <s v="720a1986-7c41-4bdb-b64d-b4782f4e3cda"/>
    <s v="Deborah Barnes"/>
    <s v="Deborah"/>
    <s v="Barnes"/>
    <s v="welchalyssa@example.com"/>
    <x v="6666"/>
    <d v="2024-12-09T00:00:00"/>
    <x v="1"/>
    <n v="2"/>
    <n v="100"/>
    <n v="0"/>
    <n v="200"/>
    <n v="200"/>
    <n v="0"/>
    <x v="4"/>
    <x v="0"/>
  </r>
  <r>
    <s v="71b89e27-bb72-45e5-9219-f597fe284fe9"/>
    <s v="Tiffany Macdonald"/>
    <s v="Tiffany"/>
    <s v="Macdonald"/>
    <s v="jenniferfrench@example.org"/>
    <x v="6667"/>
    <d v="2025-02-27T00:00:00"/>
    <x v="4"/>
    <n v="3"/>
    <n v="1200"/>
    <n v="0"/>
    <n v="3600"/>
    <n v="3600"/>
    <n v="0"/>
    <x v="1"/>
    <x v="0"/>
  </r>
  <r>
    <s v="a5c111a6-abab-4b7a-bde3-06ce67af83e3"/>
    <s v="Thomas Young"/>
    <s v="Thomas"/>
    <s v="Young"/>
    <s v="stewartjames@example.net"/>
    <x v="6668"/>
    <d v="2024-08-31T00:00:00"/>
    <x v="1"/>
    <n v="1"/>
    <n v="100"/>
    <n v="0"/>
    <n v="100"/>
    <n v="100"/>
    <n v="0"/>
    <x v="3"/>
    <x v="0"/>
  </r>
  <r>
    <s v="ac2de7ee-e0a0-489c-af0c-6a5118502ca5"/>
    <s v="Sherry Cole"/>
    <s v="Sherry"/>
    <s v="Cole"/>
    <s v="wayne03@example.com"/>
    <x v="6669"/>
    <d v="2024-08-13T00:00:00"/>
    <x v="1"/>
    <n v="2"/>
    <n v="100"/>
    <n v="0"/>
    <n v="200"/>
    <n v="200"/>
    <n v="0"/>
    <x v="0"/>
    <x v="0"/>
  </r>
  <r>
    <s v="15ba2da5-47c6-49db-a0bf-916e368b0c39"/>
    <s v="Corey Erickson"/>
    <s v="Corey"/>
    <s v="Erickson"/>
    <s v="greenvanessa@example.org"/>
    <x v="6670"/>
    <d v="2024-05-14T00:00:00"/>
    <x v="5"/>
    <n v="2"/>
    <n v="90"/>
    <n v="0"/>
    <n v="180"/>
    <n v="180"/>
    <n v="0"/>
    <x v="1"/>
    <x v="0"/>
  </r>
  <r>
    <s v="137facaa-776b-44ff-a472-4f944597e0f1"/>
    <s v="Glen Price"/>
    <s v="Glen"/>
    <s v="Price"/>
    <s v="crystal34@example.com"/>
    <x v="6671"/>
    <d v="2025-02-17T00:00:00"/>
    <x v="4"/>
    <n v="2"/>
    <n v="1200"/>
    <n v="0"/>
    <n v="2400"/>
    <n v="2400"/>
    <n v="0"/>
    <x v="1"/>
    <x v="0"/>
  </r>
  <r>
    <s v="2ff67745-ca34-46be-86a2-f6ddece048e1"/>
    <s v="Cynthia Gordon"/>
    <s v="Cynthia"/>
    <s v="Gordon"/>
    <s v="emilywhitaker@example.org"/>
    <x v="6672"/>
    <d v="2024-08-04T00:00:00"/>
    <x v="6"/>
    <n v="1"/>
    <n v="120"/>
    <n v="5"/>
    <n v="120"/>
    <n v="114"/>
    <n v="-6"/>
    <x v="1"/>
    <x v="0"/>
  </r>
  <r>
    <s v="fa317824-16b6-4f1b-864a-cca1a53075f6"/>
    <s v="James Hayes"/>
    <s v="James"/>
    <s v="Hayes"/>
    <s v="marissablair@example.org"/>
    <x v="6673"/>
    <d v="2024-07-17T00:00:00"/>
    <x v="3"/>
    <n v="4"/>
    <n v="200"/>
    <n v="0"/>
    <n v="800"/>
    <n v="800"/>
    <n v="0"/>
    <x v="0"/>
    <x v="0"/>
  </r>
  <r>
    <s v="9ee61423-5504-4237-92c8-55254e92f12a"/>
    <s v="Michael Bowers"/>
    <s v="Michael"/>
    <s v="Bowers"/>
    <s v="donaldoconnor@example.com"/>
    <x v="2150"/>
    <d v="2024-09-03T00:00:00"/>
    <x v="3"/>
    <n v="2"/>
    <n v="200"/>
    <n v="0"/>
    <n v="400"/>
    <n v="400"/>
    <n v="0"/>
    <x v="0"/>
    <x v="0"/>
  </r>
  <r>
    <s v="7ab78308-c854-4230-8fea-20ef659d6705"/>
    <s v="Martin Rodriguez"/>
    <s v="Martin"/>
    <s v="Rodriguez"/>
    <s v="fcalderon@example.com"/>
    <x v="6674"/>
    <d v="2024-12-17T00:00:00"/>
    <x v="0"/>
    <n v="2"/>
    <n v="800"/>
    <n v="0"/>
    <n v="1600"/>
    <n v="1600"/>
    <n v="0"/>
    <x v="4"/>
    <x v="0"/>
  </r>
  <r>
    <s v="b9be6f81-2b42-4175-b57c-f62f5fbf371d"/>
    <s v="Kevin Thomas"/>
    <s v="Kevin"/>
    <s v="Thomas"/>
    <s v="robin71@example.org"/>
    <x v="6675"/>
    <d v="2025-04-19T00:00:00"/>
    <x v="5"/>
    <n v="4"/>
    <n v="90"/>
    <n v="10"/>
    <n v="360"/>
    <n v="324"/>
    <n v="-36"/>
    <x v="2"/>
    <x v="0"/>
  </r>
  <r>
    <s v="f26e8667-8226-4639-85fb-4b4f0e90fcc4"/>
    <s v="Michelle Ford"/>
    <s v="Michelle"/>
    <s v="Ford"/>
    <s v="ramosdawn@example.net"/>
    <x v="6676"/>
    <d v="2025-03-15T00:00:00"/>
    <x v="3"/>
    <n v="3"/>
    <n v="200"/>
    <n v="0"/>
    <n v="600"/>
    <n v="600"/>
    <n v="0"/>
    <x v="0"/>
    <x v="1"/>
  </r>
  <r>
    <s v="6bd95842-402d-4034-bc97-a4e14ff6d7ea"/>
    <s v="Robert Arnold"/>
    <s v="Robert"/>
    <s v="Arnold"/>
    <s v="millsmary@example.org"/>
    <x v="938"/>
    <d v="2024-12-16T00:00:00"/>
    <x v="5"/>
    <n v="1"/>
    <n v="90"/>
    <n v="0"/>
    <n v="90"/>
    <n v="90"/>
    <n v="0"/>
    <x v="4"/>
    <x v="0"/>
  </r>
  <r>
    <s v="905d0d6a-9d29-49d6-a988-90f9b8a9c2f9"/>
    <s v="Gregory Francis"/>
    <s v="Gregory"/>
    <s v="Francis"/>
    <s v="ashleyferguson@example.org"/>
    <x v="187"/>
    <d v="2024-10-29T00:00:00"/>
    <x v="4"/>
    <n v="3"/>
    <n v="1200"/>
    <n v="5"/>
    <n v="3600"/>
    <n v="3420"/>
    <n v="-180"/>
    <x v="3"/>
    <x v="0"/>
  </r>
  <r>
    <s v="ca1809b8-130d-4189-bcd6-3d154b60177f"/>
    <s v="Natasha Williams"/>
    <s v="Natasha"/>
    <s v="Williams"/>
    <s v="mwong@example.net"/>
    <x v="3014"/>
    <d v="2024-11-25T00:00:00"/>
    <x v="2"/>
    <n v="3"/>
    <n v="300"/>
    <n v="10"/>
    <n v="900"/>
    <n v="810"/>
    <n v="-90"/>
    <x v="2"/>
    <x v="0"/>
  </r>
  <r>
    <s v="681db6cd-3d32-4ee5-a5b1-de82bd98d308"/>
    <s v="Jeffrey Mccann"/>
    <s v="Jeffrey"/>
    <s v="Mccann"/>
    <s v="shannonhester@example.com"/>
    <x v="6677"/>
    <d v="2024-12-11T00:00:00"/>
    <x v="5"/>
    <n v="1"/>
    <n v="90"/>
    <n v="5"/>
    <n v="90"/>
    <n v="85.5"/>
    <n v="-4.5"/>
    <x v="4"/>
    <x v="0"/>
  </r>
  <r>
    <s v="2a7eee77-10f7-46ae-b8b0-e7bf62835d4f"/>
    <s v="Thomas Davis"/>
    <s v="Thomas"/>
    <s v="Davis"/>
    <s v="clynn@example.org"/>
    <x v="537"/>
    <d v="2024-11-29T00:00:00"/>
    <x v="0"/>
    <n v="2"/>
    <n v="800"/>
    <n v="0"/>
    <n v="1600"/>
    <n v="1600"/>
    <n v="0"/>
    <x v="1"/>
    <x v="1"/>
  </r>
  <r>
    <s v="4cc8edc7-5698-4206-8149-64d9ee6a98c9"/>
    <s v="Shawn Mendoza"/>
    <s v="Shawn"/>
    <s v="Mendoza"/>
    <s v="kyliebriggs@example.org"/>
    <x v="6678"/>
    <d v="2024-04-25T00:00:00"/>
    <x v="3"/>
    <n v="4"/>
    <n v="200"/>
    <n v="15"/>
    <n v="800"/>
    <n v="680"/>
    <n v="-120"/>
    <x v="2"/>
    <x v="1"/>
  </r>
  <r>
    <s v="27bac7ae-41f5-44a5-aedd-9afe9adbd69d"/>
    <s v="Veronica Mcdonald"/>
    <s v="Veronica"/>
    <s v="Mcdonald"/>
    <s v="ryanperez@example.org"/>
    <x v="4852"/>
    <d v="2025-02-07T00:00:00"/>
    <x v="8"/>
    <n v="4"/>
    <n v="50"/>
    <n v="10"/>
    <n v="200"/>
    <n v="180"/>
    <n v="-20"/>
    <x v="1"/>
    <x v="0"/>
  </r>
  <r>
    <s v="290691fc-8d98-4d28-8d6b-d3e284154256"/>
    <s v="Destiny Carr"/>
    <s v="Destiny"/>
    <s v="Carr"/>
    <s v="gfoster@example.org"/>
    <x v="6679"/>
    <d v="2024-07-23T00:00:00"/>
    <x v="5"/>
    <n v="2"/>
    <n v="90"/>
    <n v="0"/>
    <n v="180"/>
    <n v="180"/>
    <n v="0"/>
    <x v="1"/>
    <x v="0"/>
  </r>
  <r>
    <s v="aac73ba0-5ff0-42f9-ab05-af54c42fa7b7"/>
    <s v="Kayla Manning"/>
    <s v="Kayla"/>
    <s v="Manning"/>
    <s v="danny69@example.org"/>
    <x v="6680"/>
    <d v="2025-04-18T00:00:00"/>
    <x v="4"/>
    <n v="3"/>
    <n v="1200"/>
    <n v="5"/>
    <n v="3600"/>
    <n v="3420"/>
    <n v="-180"/>
    <x v="3"/>
    <x v="0"/>
  </r>
  <r>
    <s v="ebb35d02-f41e-4f3e-93a0-bd40169487fd"/>
    <s v="Ann Mcmillan"/>
    <s v="Ann"/>
    <s v="Mcmillan"/>
    <s v="fernandezalexandra@example.net"/>
    <x v="2354"/>
    <d v="2024-05-29T00:00:00"/>
    <x v="0"/>
    <n v="3"/>
    <n v="800"/>
    <n v="15"/>
    <n v="2400"/>
    <n v="2040"/>
    <n v="-360"/>
    <x v="4"/>
    <x v="1"/>
  </r>
  <r>
    <s v="ba9245fc-7a7c-443c-9288-f04203c42b99"/>
    <s v="Andrew Wilson"/>
    <s v="Andrew"/>
    <s v="Wilson"/>
    <s v="brittany07@example.net"/>
    <x v="6681"/>
    <d v="2025-02-27T00:00:00"/>
    <x v="2"/>
    <n v="3"/>
    <n v="300"/>
    <n v="0"/>
    <n v="900"/>
    <n v="900"/>
    <n v="0"/>
    <x v="3"/>
    <x v="1"/>
  </r>
  <r>
    <s v="90e10c05-52c5-43ef-9643-cec350f05791"/>
    <s v="Michelle Mason"/>
    <s v="Michelle"/>
    <s v="Mason"/>
    <s v="connorbriggs@example.org"/>
    <x v="6682"/>
    <d v="2024-08-28T00:00:00"/>
    <x v="4"/>
    <n v="4"/>
    <n v="1200"/>
    <n v="10"/>
    <n v="4800"/>
    <n v="4320"/>
    <n v="-480"/>
    <x v="0"/>
    <x v="0"/>
  </r>
  <r>
    <s v="45f8ac21-1f0f-4e25-b44a-da6fcf5ccc0d"/>
    <s v="Sheri Hobbs"/>
    <s v="Sheri"/>
    <s v="Hobbs"/>
    <s v="susan04@example.com"/>
    <x v="3802"/>
    <d v="2024-09-13T00:00:00"/>
    <x v="7"/>
    <n v="2"/>
    <n v="150"/>
    <n v="5"/>
    <n v="300"/>
    <n v="285"/>
    <n v="-15"/>
    <x v="4"/>
    <x v="1"/>
  </r>
  <r>
    <s v="cc1dc263-ee1c-4df0-bd0d-ea42ee38c187"/>
    <s v="Lisa Santos"/>
    <s v="Lisa"/>
    <s v="Santos"/>
    <s v="osnyder@example.org"/>
    <x v="275"/>
    <d v="2024-05-24T00:00:00"/>
    <x v="7"/>
    <n v="4"/>
    <n v="150"/>
    <n v="15"/>
    <n v="600"/>
    <n v="510"/>
    <n v="-90"/>
    <x v="4"/>
    <x v="0"/>
  </r>
  <r>
    <s v="7c755816-f65a-4986-aaa0-48dad7720faa"/>
    <s v="Haley Blake"/>
    <s v="Haley"/>
    <s v="Blake"/>
    <s v="jmartinez@example.com"/>
    <x v="6683"/>
    <d v="2024-11-14T00:00:00"/>
    <x v="1"/>
    <n v="1"/>
    <n v="100"/>
    <n v="0"/>
    <n v="100"/>
    <n v="100"/>
    <n v="0"/>
    <x v="3"/>
    <x v="0"/>
  </r>
  <r>
    <s v="5f2ece92-f1a3-45a9-8c3e-af8bdd057045"/>
    <s v="Jeremy Gray"/>
    <s v="Jeremy"/>
    <s v="Gray"/>
    <s v="karen53@example.net"/>
    <x v="4432"/>
    <d v="2024-12-26T00:00:00"/>
    <x v="7"/>
    <n v="3"/>
    <n v="150"/>
    <n v="10"/>
    <n v="450"/>
    <n v="405"/>
    <n v="-45"/>
    <x v="3"/>
    <x v="0"/>
  </r>
  <r>
    <s v="e6679459-f45b-4c0e-aec9-4d2ac4b6605f"/>
    <s v="Brett Garcia"/>
    <s v="Brett"/>
    <s v="Garcia"/>
    <s v="rthomas@example.com"/>
    <x v="3444"/>
    <d v="2025-03-01T00:00:00"/>
    <x v="2"/>
    <n v="3"/>
    <n v="300"/>
    <n v="0"/>
    <n v="900"/>
    <n v="900"/>
    <n v="0"/>
    <x v="1"/>
    <x v="0"/>
  </r>
  <r>
    <s v="cfecc191-184d-42df-8b6e-3ca9dd3be083"/>
    <s v="Roger Mason"/>
    <s v="Roger"/>
    <s v="Mason"/>
    <s v="christina40@example.com"/>
    <x v="6438"/>
    <d v="2025-02-12T00:00:00"/>
    <x v="8"/>
    <n v="4"/>
    <n v="50"/>
    <n v="0"/>
    <n v="200"/>
    <n v="200"/>
    <n v="0"/>
    <x v="0"/>
    <x v="0"/>
  </r>
  <r>
    <s v="4b64b339-9af6-4a6e-83be-acbe6358c879"/>
    <s v="Elizabeth Mack"/>
    <s v="Elizabeth"/>
    <s v="Mack"/>
    <s v="washingtonjared@example.net"/>
    <x v="3096"/>
    <d v="2024-06-08T00:00:00"/>
    <x v="1"/>
    <n v="3"/>
    <n v="100"/>
    <n v="5"/>
    <n v="300"/>
    <n v="285"/>
    <n v="-15"/>
    <x v="4"/>
    <x v="0"/>
  </r>
  <r>
    <s v="adc535a2-4dd2-4f69-b202-4db3fc86d65e"/>
    <s v="Brittany Williamson"/>
    <s v="Brittany"/>
    <s v="Williamson"/>
    <s v="allengoodman@example.net"/>
    <x v="6684"/>
    <d v="2024-09-22T00:00:00"/>
    <x v="5"/>
    <n v="3"/>
    <n v="90"/>
    <n v="10"/>
    <n v="270"/>
    <n v="243"/>
    <n v="-27"/>
    <x v="2"/>
    <x v="0"/>
  </r>
  <r>
    <s v="a670da43-d824-42e1-9655-7c2843d6ded9"/>
    <s v="Beverly Wolf"/>
    <s v="Beverly"/>
    <s v="Wolf"/>
    <s v="james44@example.net"/>
    <x v="6685"/>
    <d v="2024-06-08T00:00:00"/>
    <x v="0"/>
    <n v="1"/>
    <n v="800"/>
    <n v="0"/>
    <n v="800"/>
    <n v="800"/>
    <n v="0"/>
    <x v="0"/>
    <x v="0"/>
  </r>
  <r>
    <s v="3e7b3e3c-5a69-4d3e-8d5c-8c667379db61"/>
    <s v="Chad Ray"/>
    <s v="Chad"/>
    <s v="Ray"/>
    <s v="petertorres@example.net"/>
    <x v="6686"/>
    <d v="2024-05-27T00:00:00"/>
    <x v="7"/>
    <n v="3"/>
    <n v="150"/>
    <n v="0"/>
    <n v="450"/>
    <n v="450"/>
    <n v="0"/>
    <x v="0"/>
    <x v="0"/>
  </r>
  <r>
    <s v="6c364ee2-e5f2-400e-8266-43a04dbf1940"/>
    <s v="Sandra Ochoa"/>
    <s v="Sandra"/>
    <s v="Ochoa"/>
    <s v="tammyjohnson@example.org"/>
    <x v="6687"/>
    <d v="2024-12-03T00:00:00"/>
    <x v="4"/>
    <n v="2"/>
    <n v="1200"/>
    <n v="15"/>
    <n v="2400"/>
    <n v="2040"/>
    <n v="-360"/>
    <x v="1"/>
    <x v="0"/>
  </r>
  <r>
    <s v="919a8ef0-c96e-4a24-82a4-64821989c7a8"/>
    <s v="Claudia Barron"/>
    <s v="Claudia"/>
    <s v="Barron"/>
    <s v="michellesaunders@example.org"/>
    <x v="6688"/>
    <d v="2024-04-29T00:00:00"/>
    <x v="0"/>
    <n v="4"/>
    <n v="800"/>
    <n v="10"/>
    <n v="3200"/>
    <n v="2880"/>
    <n v="-320"/>
    <x v="4"/>
    <x v="0"/>
  </r>
  <r>
    <s v="d6f8d822-4235-4229-899b-42df99708e28"/>
    <s v="Lindsay Pope"/>
    <s v="Lindsay"/>
    <s v="Pope"/>
    <s v="ohuynh@example.com"/>
    <x v="6689"/>
    <d v="2024-06-15T00:00:00"/>
    <x v="7"/>
    <n v="4"/>
    <n v="150"/>
    <n v="0"/>
    <n v="600"/>
    <n v="600"/>
    <n v="0"/>
    <x v="0"/>
    <x v="0"/>
  </r>
  <r>
    <s v="7a1e1ccd-cafc-4abb-936e-a58c460e000c"/>
    <s v="Jade Romero"/>
    <s v="Jade"/>
    <s v="Romero"/>
    <s v="ofoster@example.org"/>
    <x v="6690"/>
    <d v="2025-03-22T00:00:00"/>
    <x v="6"/>
    <n v="4"/>
    <n v="120"/>
    <n v="10"/>
    <n v="480"/>
    <n v="432"/>
    <n v="-48"/>
    <x v="4"/>
    <x v="0"/>
  </r>
  <r>
    <s v="fb27c2b1-de2c-44fd-887e-93f4e5e1f79c"/>
    <s v="Pamela Malone"/>
    <s v="Pamela"/>
    <s v="Malone"/>
    <s v="lwang@example.org"/>
    <x v="6691"/>
    <d v="2024-08-31T00:00:00"/>
    <x v="0"/>
    <n v="2"/>
    <n v="800"/>
    <n v="0"/>
    <n v="1600"/>
    <n v="1600"/>
    <n v="0"/>
    <x v="2"/>
    <x v="0"/>
  </r>
  <r>
    <s v="de984edc-5b1a-4558-aad6-0ca227a7e1fe"/>
    <s v="Breanna Foster"/>
    <s v="Breanna"/>
    <s v="Foster"/>
    <s v="mosesjeffrey@example.com"/>
    <x v="3375"/>
    <d v="2025-02-21T00:00:00"/>
    <x v="5"/>
    <n v="2"/>
    <n v="90"/>
    <n v="0"/>
    <n v="180"/>
    <n v="180"/>
    <n v="0"/>
    <x v="3"/>
    <x v="0"/>
  </r>
  <r>
    <s v="a6826186-f1ee-4ad1-ad3d-c42177717ace"/>
    <s v="Eddie Buckley"/>
    <s v="Eddie"/>
    <s v="Buckley"/>
    <s v="jay52@example.net"/>
    <x v="6692"/>
    <d v="2024-05-01T00:00:00"/>
    <x v="5"/>
    <n v="2"/>
    <n v="90"/>
    <n v="10"/>
    <n v="180"/>
    <n v="162"/>
    <n v="-18"/>
    <x v="0"/>
    <x v="0"/>
  </r>
  <r>
    <s v="9931fc1b-606b-44a5-bbc1-bdaaff4e6c6c"/>
    <s v="Michael Pham"/>
    <s v="Michael"/>
    <s v="Pham"/>
    <s v="williamkelley@example.net"/>
    <x v="6532"/>
    <d v="2025-02-20T00:00:00"/>
    <x v="6"/>
    <n v="3"/>
    <n v="120"/>
    <n v="5"/>
    <n v="360"/>
    <n v="342"/>
    <n v="-18"/>
    <x v="2"/>
    <x v="0"/>
  </r>
  <r>
    <s v="ad8ab61c-5b21-401f-9c0a-4dd56e0add03"/>
    <s v="Jennifer Mcgrath"/>
    <s v="Jennifer"/>
    <s v="Mcgrath"/>
    <s v="denise92@example.org"/>
    <x v="6693"/>
    <d v="2024-11-29T00:00:00"/>
    <x v="1"/>
    <n v="2"/>
    <n v="100"/>
    <n v="10"/>
    <n v="200"/>
    <n v="180"/>
    <n v="-20"/>
    <x v="0"/>
    <x v="0"/>
  </r>
  <r>
    <s v="fbdaec1c-beba-490d-9f60-063e7d2eb0e7"/>
    <s v="Rebecca Lawrence"/>
    <s v="Rebecca"/>
    <s v="Lawrence"/>
    <s v="smithcarrie@example.com"/>
    <x v="6694"/>
    <d v="2024-08-04T00:00:00"/>
    <x v="8"/>
    <n v="4"/>
    <n v="50"/>
    <n v="0"/>
    <n v="200"/>
    <n v="200"/>
    <n v="0"/>
    <x v="0"/>
    <x v="0"/>
  </r>
  <r>
    <s v="d96d885b-7df1-4547-b648-89e6636b94dc"/>
    <s v="Angela Bean"/>
    <s v="Angela"/>
    <s v="Bean"/>
    <s v="mgardner@example.org"/>
    <x v="6695"/>
    <d v="2024-06-12T00:00:00"/>
    <x v="8"/>
    <n v="2"/>
    <n v="50"/>
    <n v="0"/>
    <n v="100"/>
    <n v="100"/>
    <n v="0"/>
    <x v="1"/>
    <x v="0"/>
  </r>
  <r>
    <s v="1e563d16-317b-46a5-95f4-65518d8748c4"/>
    <s v="Jacob Hammond"/>
    <s v="Jacob"/>
    <s v="Hammond"/>
    <s v="tyler28@example.net"/>
    <x v="6696"/>
    <d v="2025-03-09T00:00:00"/>
    <x v="3"/>
    <n v="1"/>
    <n v="200"/>
    <n v="0"/>
    <n v="200"/>
    <n v="200"/>
    <n v="0"/>
    <x v="1"/>
    <x v="0"/>
  </r>
  <r>
    <s v="3aadf673-9430-4b2f-bf99-fb0768ca04f2"/>
    <s v="Monica Hickman"/>
    <s v="Monica"/>
    <s v="Hickman"/>
    <s v="brandonjackson@example.net"/>
    <x v="6697"/>
    <d v="2025-01-24T00:00:00"/>
    <x v="5"/>
    <n v="4"/>
    <n v="90"/>
    <n v="0"/>
    <n v="360"/>
    <n v="360"/>
    <n v="0"/>
    <x v="4"/>
    <x v="0"/>
  </r>
  <r>
    <s v="e9d06344-4313-446c-b5fe-95532581b5d6"/>
    <s v="Melinda Cooper"/>
    <s v="Melinda"/>
    <s v="Cooper"/>
    <s v="karen45@example.net"/>
    <x v="6698"/>
    <d v="2025-02-14T00:00:00"/>
    <x v="4"/>
    <n v="2"/>
    <n v="1200"/>
    <n v="0"/>
    <n v="2400"/>
    <n v="2400"/>
    <n v="0"/>
    <x v="2"/>
    <x v="0"/>
  </r>
  <r>
    <s v="b57bd0cc-0d7d-4dd8-9fce-600260a79e35"/>
    <s v="Jamie Tucker"/>
    <s v="Jamie"/>
    <s v="Tucker"/>
    <s v="clarkjeremy@example.com"/>
    <x v="6699"/>
    <d v="2025-03-21T00:00:00"/>
    <x v="0"/>
    <n v="2"/>
    <n v="800"/>
    <n v="0"/>
    <n v="1600"/>
    <n v="1600"/>
    <n v="0"/>
    <x v="0"/>
    <x v="0"/>
  </r>
  <r>
    <s v="6e400f32-d368-47b9-9518-06942022efbf"/>
    <s v="Nicole Li"/>
    <s v="Nicole"/>
    <s v="Li"/>
    <s v="desireewilkins@example.net"/>
    <x v="6700"/>
    <d v="2024-09-23T00:00:00"/>
    <x v="7"/>
    <n v="1"/>
    <n v="150"/>
    <n v="0"/>
    <n v="150"/>
    <n v="150"/>
    <n v="0"/>
    <x v="1"/>
    <x v="1"/>
  </r>
  <r>
    <s v="343109bb-0197-45e0-a381-52ad5a925ed5"/>
    <s v="Angela Nguyen"/>
    <s v="Angela"/>
    <s v="Nguyen"/>
    <s v="walkermelinda@example.net"/>
    <x v="6701"/>
    <d v="2024-05-07T00:00:00"/>
    <x v="8"/>
    <n v="2"/>
    <n v="50"/>
    <n v="0"/>
    <n v="100"/>
    <n v="100"/>
    <n v="0"/>
    <x v="1"/>
    <x v="0"/>
  </r>
  <r>
    <s v="76e0121b-d80a-4b8a-8437-aeee0ab82312"/>
    <s v="Jonathan Young"/>
    <s v="Jonathan"/>
    <s v="Young"/>
    <s v="david03@example.org"/>
    <x v="2444"/>
    <d v="2024-08-01T00:00:00"/>
    <x v="5"/>
    <n v="4"/>
    <n v="90"/>
    <n v="0"/>
    <n v="360"/>
    <n v="360"/>
    <n v="0"/>
    <x v="2"/>
    <x v="0"/>
  </r>
  <r>
    <s v="a9cb2490-1654-4d1c-810e-88decea7ee70"/>
    <s v="George Baker"/>
    <s v="George"/>
    <s v="Baker"/>
    <s v="rbrooks@example.org"/>
    <x v="6702"/>
    <d v="2024-10-20T00:00:00"/>
    <x v="2"/>
    <n v="1"/>
    <n v="300"/>
    <n v="10"/>
    <n v="300"/>
    <n v="270"/>
    <n v="-30"/>
    <x v="3"/>
    <x v="0"/>
  </r>
  <r>
    <s v="8fbce347-e4e7-4ad4-8034-828556500249"/>
    <s v="Cindy Wright"/>
    <s v="Cindy"/>
    <s v="Wright"/>
    <s v="jcoleman@example.net"/>
    <x v="6703"/>
    <d v="2024-04-27T00:00:00"/>
    <x v="8"/>
    <n v="3"/>
    <n v="50"/>
    <n v="5"/>
    <n v="150"/>
    <n v="142.5"/>
    <n v="-7.5"/>
    <x v="0"/>
    <x v="0"/>
  </r>
  <r>
    <s v="7fb07167-4bf4-4a19-ae3a-67efe1111e71"/>
    <s v="Andrew Johnson"/>
    <s v="Andrew"/>
    <s v="Johnson"/>
    <s v="hunter02@example.org"/>
    <x v="1699"/>
    <d v="2024-09-17T00:00:00"/>
    <x v="8"/>
    <n v="2"/>
    <n v="50"/>
    <n v="10"/>
    <n v="100"/>
    <n v="90"/>
    <n v="-10"/>
    <x v="3"/>
    <x v="0"/>
  </r>
  <r>
    <s v="404db6ab-42fd-4070-a2f1-9490d6ae272d"/>
    <s v="William Armstrong"/>
    <s v="William"/>
    <s v="Armstrong"/>
    <s v="nhoward@example.com"/>
    <x v="6704"/>
    <d v="2024-06-10T00:00:00"/>
    <x v="3"/>
    <n v="3"/>
    <n v="200"/>
    <n v="0"/>
    <n v="600"/>
    <n v="600"/>
    <n v="0"/>
    <x v="0"/>
    <x v="0"/>
  </r>
  <r>
    <s v="1a64b31c-466d-4662-9dec-1e3438c483cd"/>
    <s v="Katherine Gill"/>
    <s v="Katherine"/>
    <s v="Gill"/>
    <s v="wwilson@example.com"/>
    <x v="6705"/>
    <d v="2024-07-01T00:00:00"/>
    <x v="5"/>
    <n v="3"/>
    <n v="90"/>
    <n v="0"/>
    <n v="270"/>
    <n v="270"/>
    <n v="0"/>
    <x v="3"/>
    <x v="1"/>
  </r>
  <r>
    <s v="a7652001-3e38-4822-983f-1915b581685d"/>
    <s v="David Barnett"/>
    <s v="David"/>
    <s v="Barnett"/>
    <s v="justinlewis@example.net"/>
    <x v="4861"/>
    <d v="2024-08-16T00:00:00"/>
    <x v="2"/>
    <n v="2"/>
    <n v="300"/>
    <n v="5"/>
    <n v="600"/>
    <n v="570"/>
    <n v="-30"/>
    <x v="1"/>
    <x v="0"/>
  </r>
  <r>
    <s v="6b425eb8-26a2-4014-8bc9-bdbac22dfd31"/>
    <s v="Brandon Wallace"/>
    <s v="Brandon"/>
    <s v="Wallace"/>
    <s v="bcarpenter@example.net"/>
    <x v="6706"/>
    <d v="2024-11-24T00:00:00"/>
    <x v="2"/>
    <n v="4"/>
    <n v="300"/>
    <n v="0"/>
    <n v="1200"/>
    <n v="1200"/>
    <n v="0"/>
    <x v="2"/>
    <x v="0"/>
  </r>
  <r>
    <s v="a4b45cfe-f87e-4dd3-8ae0-2854387234ec"/>
    <s v="Daniel Lane"/>
    <s v="Daniel"/>
    <s v="Lane"/>
    <s v="ruiznicholas@example.org"/>
    <x v="6707"/>
    <d v="2024-09-15T00:00:00"/>
    <x v="6"/>
    <n v="4"/>
    <n v="120"/>
    <n v="0"/>
    <n v="480"/>
    <n v="480"/>
    <n v="0"/>
    <x v="2"/>
    <x v="0"/>
  </r>
  <r>
    <s v="d1693699-1d32-4f19-9456-956da752d7ed"/>
    <s v="Louis Castillo"/>
    <s v="Louis"/>
    <s v="Castillo"/>
    <s v="anngolden@example.com"/>
    <x v="6708"/>
    <d v="2024-05-24T00:00:00"/>
    <x v="0"/>
    <n v="1"/>
    <n v="800"/>
    <n v="10"/>
    <n v="800"/>
    <n v="720"/>
    <n v="-80"/>
    <x v="1"/>
    <x v="0"/>
  </r>
  <r>
    <s v="e5c0a57e-58f4-4110-87b8-5ce35e03b611"/>
    <s v="Jason Greene"/>
    <s v="Jason"/>
    <s v="Greene"/>
    <s v="tgraham@example.net"/>
    <x v="1259"/>
    <d v="2025-02-12T00:00:00"/>
    <x v="6"/>
    <n v="2"/>
    <n v="120"/>
    <n v="5"/>
    <n v="240"/>
    <n v="228"/>
    <n v="-12"/>
    <x v="2"/>
    <x v="0"/>
  </r>
  <r>
    <s v="74cfe1c5-fdac-4f35-9192-c6af3306cef2"/>
    <s v="Steven Boyd"/>
    <s v="Steven"/>
    <s v="Boyd"/>
    <s v="jeffrey64@example.com"/>
    <x v="6709"/>
    <d v="2024-07-14T00:00:00"/>
    <x v="6"/>
    <n v="4"/>
    <n v="120"/>
    <n v="5"/>
    <n v="480"/>
    <n v="456"/>
    <n v="-24"/>
    <x v="3"/>
    <x v="0"/>
  </r>
  <r>
    <s v="0e5220c2-e05a-434e-9f06-735a0ef55c39"/>
    <s v="Gary Braun"/>
    <s v="Gary"/>
    <s v="Braun"/>
    <s v="brownbobby@example.org"/>
    <x v="6361"/>
    <d v="2024-08-28T00:00:00"/>
    <x v="8"/>
    <n v="1"/>
    <n v="50"/>
    <n v="0"/>
    <n v="50"/>
    <n v="50"/>
    <n v="0"/>
    <x v="4"/>
    <x v="0"/>
  </r>
  <r>
    <s v="6a16f4c1-9c3c-4f85-bc38-844d1960541c"/>
    <s v="Tanya Perez"/>
    <s v="Tanya"/>
    <s v="Perez"/>
    <s v="wmolina@example.com"/>
    <x v="762"/>
    <d v="2024-12-05T00:00:00"/>
    <x v="2"/>
    <n v="4"/>
    <n v="300"/>
    <n v="0"/>
    <n v="1200"/>
    <n v="1200"/>
    <n v="0"/>
    <x v="0"/>
    <x v="1"/>
  </r>
  <r>
    <s v="ab29ccc0-1f67-4be6-a272-4d38bf997d72"/>
    <s v="Jordan Rojas"/>
    <s v="Jordan"/>
    <s v="Rojas"/>
    <s v="andrewsdennis@example.com"/>
    <x v="4247"/>
    <d v="2024-07-07T00:00:00"/>
    <x v="4"/>
    <n v="3"/>
    <n v="1200"/>
    <n v="0"/>
    <n v="3600"/>
    <n v="3600"/>
    <n v="0"/>
    <x v="3"/>
    <x v="1"/>
  </r>
  <r>
    <s v="d02fed4c-b62f-4407-adec-d8d7627dbe45"/>
    <s v="Julia Barrett"/>
    <s v="Julia"/>
    <s v="Barrett"/>
    <s v="haleyyoung@example.com"/>
    <x v="6710"/>
    <d v="2024-11-12T00:00:00"/>
    <x v="2"/>
    <n v="2"/>
    <n v="300"/>
    <n v="10"/>
    <n v="600"/>
    <n v="540"/>
    <n v="-60"/>
    <x v="0"/>
    <x v="0"/>
  </r>
  <r>
    <s v="dbca0cfd-c161-4369-abd4-4c374b54585b"/>
    <s v="Angelica Williams"/>
    <s v="Angelica"/>
    <s v="Williams"/>
    <s v="alexapadilla@example.net"/>
    <x v="6711"/>
    <d v="2024-10-14T00:00:00"/>
    <x v="8"/>
    <n v="4"/>
    <n v="50"/>
    <n v="5"/>
    <n v="200"/>
    <n v="190"/>
    <n v="-10"/>
    <x v="0"/>
    <x v="0"/>
  </r>
  <r>
    <s v="c2911482-7de3-4f25-8921-59d7ff763bfb"/>
    <s v="Amy Dickson"/>
    <s v="Amy"/>
    <s v="Dickson"/>
    <s v="jack20@example.net"/>
    <x v="3265"/>
    <d v="2025-04-13T00:00:00"/>
    <x v="8"/>
    <n v="4"/>
    <n v="50"/>
    <n v="10"/>
    <n v="200"/>
    <n v="180"/>
    <n v="-20"/>
    <x v="4"/>
    <x v="0"/>
  </r>
  <r>
    <s v="12c4bbaf-b623-4984-817b-1369ada63c3c"/>
    <s v="Danielle Guerra"/>
    <s v="Danielle"/>
    <s v="Guerra"/>
    <s v="nicholsalyssa@example.net"/>
    <x v="5132"/>
    <d v="2024-09-06T00:00:00"/>
    <x v="3"/>
    <n v="1"/>
    <n v="200"/>
    <n v="10"/>
    <n v="200"/>
    <n v="180"/>
    <n v="-20"/>
    <x v="0"/>
    <x v="0"/>
  </r>
  <r>
    <s v="a25e8bd7-1c8e-45eb-ba0f-19637f775b7e"/>
    <s v="Julie Glover"/>
    <s v="Julie"/>
    <s v="Glover"/>
    <s v="jordan59@example.net"/>
    <x v="6712"/>
    <d v="2024-12-12T00:00:00"/>
    <x v="8"/>
    <n v="4"/>
    <n v="50"/>
    <n v="0"/>
    <n v="200"/>
    <n v="200"/>
    <n v="0"/>
    <x v="3"/>
    <x v="0"/>
  </r>
  <r>
    <s v="a65e451f-5e88-414a-b41c-628ff01bbca3"/>
    <s v="Timothy Martin"/>
    <s v="Timothy"/>
    <s v="Martin"/>
    <s v="isaiahgonzales@example.org"/>
    <x v="6713"/>
    <d v="2024-08-02T00:00:00"/>
    <x v="0"/>
    <n v="1"/>
    <n v="800"/>
    <n v="0"/>
    <n v="800"/>
    <n v="800"/>
    <n v="0"/>
    <x v="1"/>
    <x v="0"/>
  </r>
  <r>
    <s v="3e7bc5a0-eef3-4dc5-acd9-64f8a20ce423"/>
    <s v="Betty Ortiz"/>
    <s v="Betty"/>
    <s v="Ortiz"/>
    <s v="moralesronald@example.org"/>
    <x v="6714"/>
    <d v="2024-05-06T00:00:00"/>
    <x v="0"/>
    <n v="1"/>
    <n v="800"/>
    <n v="0"/>
    <n v="800"/>
    <n v="800"/>
    <n v="0"/>
    <x v="2"/>
    <x v="0"/>
  </r>
  <r>
    <s v="30b3562c-ce89-4db7-854c-6a299f811d0d"/>
    <s v="Ashley Pitts"/>
    <s v="Ashley"/>
    <s v="Pitts"/>
    <s v="alexanderrhodes@example.com"/>
    <x v="4102"/>
    <d v="2024-06-06T00:00:00"/>
    <x v="5"/>
    <n v="1"/>
    <n v="90"/>
    <n v="5"/>
    <n v="90"/>
    <n v="85.5"/>
    <n v="-4.5"/>
    <x v="2"/>
    <x v="1"/>
  </r>
  <r>
    <s v="8ef07d7f-16f8-4810-9f40-1b5f8429e17d"/>
    <s v="Brenda Montgomery"/>
    <s v="Brenda"/>
    <s v="Montgomery"/>
    <s v="thomasparks@example.com"/>
    <x v="919"/>
    <d v="2025-03-13T00:00:00"/>
    <x v="0"/>
    <n v="2"/>
    <n v="800"/>
    <n v="0"/>
    <n v="1600"/>
    <n v="1600"/>
    <n v="0"/>
    <x v="2"/>
    <x v="0"/>
  </r>
  <r>
    <s v="c5ab6a69-d31c-47b4-a138-37320c010de1"/>
    <s v="Monica Lopez"/>
    <s v="Monica"/>
    <s v="Lopez"/>
    <s v="paul37@example.net"/>
    <x v="6715"/>
    <d v="2024-05-20T00:00:00"/>
    <x v="7"/>
    <n v="2"/>
    <n v="150"/>
    <n v="5"/>
    <n v="300"/>
    <n v="285"/>
    <n v="-15"/>
    <x v="3"/>
    <x v="0"/>
  </r>
  <r>
    <s v="f94cbf86-f9b2-4f43-8223-a26cf12e037b"/>
    <s v="Susan Henderson"/>
    <s v="Susan"/>
    <s v="Henderson"/>
    <s v="anthonysmith@example.org"/>
    <x v="6716"/>
    <d v="2024-12-11T00:00:00"/>
    <x v="6"/>
    <n v="2"/>
    <n v="120"/>
    <n v="5"/>
    <n v="240"/>
    <n v="228"/>
    <n v="-12"/>
    <x v="2"/>
    <x v="0"/>
  </r>
  <r>
    <s v="9f99eb6b-e359-45e1-8458-4fa33d2cd7e3"/>
    <s v="Jennifer Reeves"/>
    <s v="Jennifer"/>
    <s v="Reeves"/>
    <s v="kimberly81@example.com"/>
    <x v="6717"/>
    <d v="2024-09-23T00:00:00"/>
    <x v="5"/>
    <n v="4"/>
    <n v="90"/>
    <n v="0"/>
    <n v="360"/>
    <n v="360"/>
    <n v="0"/>
    <x v="4"/>
    <x v="0"/>
  </r>
  <r>
    <s v="c830105b-0b8c-48f5-b269-72f45b7e5b6a"/>
    <s v="Kim Adams"/>
    <s v="Kim"/>
    <s v="Adams"/>
    <s v="dvasquez@example.com"/>
    <x v="6718"/>
    <d v="2025-02-11T00:00:00"/>
    <x v="0"/>
    <n v="3"/>
    <n v="800"/>
    <n v="0"/>
    <n v="2400"/>
    <n v="2400"/>
    <n v="0"/>
    <x v="2"/>
    <x v="0"/>
  </r>
  <r>
    <s v="a9f826b4-794a-434e-a0bc-08452c182d88"/>
    <s v="David Lawrence"/>
    <s v="David"/>
    <s v="Lawrence"/>
    <s v="montgomeryeric@example.org"/>
    <x v="2869"/>
    <d v="2025-03-02T00:00:00"/>
    <x v="4"/>
    <n v="4"/>
    <n v="1200"/>
    <n v="0"/>
    <n v="4800"/>
    <n v="4800"/>
    <n v="0"/>
    <x v="4"/>
    <x v="0"/>
  </r>
  <r>
    <s v="5b726eb7-d798-44ca-a605-313d3f60fafc"/>
    <s v="Elizabeth Brock"/>
    <s v="Elizabeth"/>
    <s v="Brock"/>
    <s v="vholt@example.com"/>
    <x v="6719"/>
    <d v="2024-08-30T00:00:00"/>
    <x v="2"/>
    <n v="2"/>
    <n v="300"/>
    <n v="5"/>
    <n v="600"/>
    <n v="570"/>
    <n v="-30"/>
    <x v="4"/>
    <x v="0"/>
  </r>
  <r>
    <s v="0e06b117-f567-4986-8908-ae16e081f3a5"/>
    <s v="Maria Gamble"/>
    <s v="Maria"/>
    <s v="Gamble"/>
    <s v="drosales@example.com"/>
    <x v="6720"/>
    <d v="2025-01-25T00:00:00"/>
    <x v="5"/>
    <n v="4"/>
    <n v="90"/>
    <n v="0"/>
    <n v="360"/>
    <n v="360"/>
    <n v="0"/>
    <x v="3"/>
    <x v="0"/>
  </r>
  <r>
    <s v="6d7facd9-13a2-47e0-a067-19bbfbec5e31"/>
    <s v="Teresa Cline"/>
    <s v="Teresa"/>
    <s v="Cline"/>
    <s v="savagederrick@example.com"/>
    <x v="6721"/>
    <d v="2025-02-19T00:00:00"/>
    <x v="1"/>
    <n v="4"/>
    <n v="100"/>
    <n v="10"/>
    <n v="400"/>
    <n v="360"/>
    <n v="-40"/>
    <x v="0"/>
    <x v="0"/>
  </r>
  <r>
    <s v="44795b79-20a8-4d24-8583-6fdaa134cad1"/>
    <s v="Meghan Nguyen"/>
    <s v="Meghan"/>
    <s v="Nguyen"/>
    <s v="scott85@example.org"/>
    <x v="6722"/>
    <d v="2024-12-23T00:00:00"/>
    <x v="0"/>
    <n v="3"/>
    <n v="800"/>
    <n v="0"/>
    <n v="2400"/>
    <n v="2400"/>
    <n v="0"/>
    <x v="0"/>
    <x v="0"/>
  </r>
  <r>
    <s v="217fbc77-d62b-49be-a1c7-b5f88d36af9f"/>
    <s v="Michelle Jackson"/>
    <s v="Michelle"/>
    <s v="Jackson"/>
    <s v="jasonpugh@example.org"/>
    <x v="6723"/>
    <d v="2024-09-26T00:00:00"/>
    <x v="1"/>
    <n v="3"/>
    <n v="100"/>
    <n v="0"/>
    <n v="300"/>
    <n v="300"/>
    <n v="0"/>
    <x v="1"/>
    <x v="0"/>
  </r>
  <r>
    <s v="64c40b60-7f2a-47c4-9183-d5a3b8ce7d1e"/>
    <s v="Casey Hayden"/>
    <s v="Casey"/>
    <s v="Hayden"/>
    <s v="bernard54@example.org"/>
    <x v="6724"/>
    <d v="2024-10-29T00:00:00"/>
    <x v="1"/>
    <n v="4"/>
    <n v="100"/>
    <n v="0"/>
    <n v="400"/>
    <n v="400"/>
    <n v="0"/>
    <x v="3"/>
    <x v="0"/>
  </r>
  <r>
    <s v="88886416-378f-4ed0-b70c-657a3dddea5d"/>
    <s v="Christina Waters"/>
    <s v="Christina"/>
    <s v="Waters"/>
    <s v="josephturner@example.org"/>
    <x v="6725"/>
    <d v="2024-09-09T00:00:00"/>
    <x v="7"/>
    <n v="2"/>
    <n v="150"/>
    <n v="0"/>
    <n v="300"/>
    <n v="300"/>
    <n v="0"/>
    <x v="4"/>
    <x v="0"/>
  </r>
  <r>
    <s v="95f5d6e5-9475-4fb6-9fec-bc7bc2e2595a"/>
    <s v="Kelly Robinson"/>
    <s v="Kelly"/>
    <s v="Robinson"/>
    <s v="yhuber@example.net"/>
    <x v="6726"/>
    <d v="2024-08-26T00:00:00"/>
    <x v="8"/>
    <n v="4"/>
    <n v="50"/>
    <n v="0"/>
    <n v="200"/>
    <n v="200"/>
    <n v="0"/>
    <x v="3"/>
    <x v="1"/>
  </r>
  <r>
    <s v="6835526c-b911-48fc-84b0-3dbec7509f0c"/>
    <s v="Mercedes Nelson"/>
    <s v="Mercedes"/>
    <s v="Nelson"/>
    <s v="jodi78@example.com"/>
    <x v="6727"/>
    <d v="2024-10-20T00:00:00"/>
    <x v="0"/>
    <n v="2"/>
    <n v="800"/>
    <n v="15"/>
    <n v="1600"/>
    <n v="1360"/>
    <n v="-240"/>
    <x v="2"/>
    <x v="0"/>
  </r>
  <r>
    <s v="1dd71f12-57c0-4b9f-b2b9-83213b50a1e5"/>
    <s v="Robin Guzman"/>
    <s v="Robin"/>
    <s v="Guzman"/>
    <s v="lindamurphy@example.net"/>
    <x v="6728"/>
    <d v="2025-01-13T00:00:00"/>
    <x v="8"/>
    <n v="1"/>
    <n v="50"/>
    <n v="0"/>
    <n v="50"/>
    <n v="50"/>
    <n v="0"/>
    <x v="0"/>
    <x v="0"/>
  </r>
  <r>
    <s v="d46914ae-27c0-4890-a540-f2d2d228b3fe"/>
    <s v="Mr. Mark Rodgers"/>
    <s v="Mr"/>
    <s v="Rodgers"/>
    <s v="acline@example.net"/>
    <x v="6729"/>
    <d v="2025-03-15T00:00:00"/>
    <x v="6"/>
    <n v="4"/>
    <n v="120"/>
    <n v="0"/>
    <n v="480"/>
    <n v="480"/>
    <n v="0"/>
    <x v="4"/>
    <x v="0"/>
  </r>
  <r>
    <s v="6d1de2bd-72b8-49da-85c5-14a85d853544"/>
    <s v="Karen Knight"/>
    <s v="Karen"/>
    <s v="Knight"/>
    <s v="wilsonamy@example.net"/>
    <x v="5205"/>
    <d v="2024-05-01T00:00:00"/>
    <x v="1"/>
    <n v="3"/>
    <n v="100"/>
    <n v="0"/>
    <n v="300"/>
    <n v="300"/>
    <n v="0"/>
    <x v="3"/>
    <x v="0"/>
  </r>
  <r>
    <s v="23be59db-95a1-4eb5-a563-59214ad7818a"/>
    <s v="Karina Spencer"/>
    <s v="Karina"/>
    <s v="Spencer"/>
    <s v="julieriddle@example.com"/>
    <x v="6730"/>
    <d v="2025-02-10T00:00:00"/>
    <x v="4"/>
    <n v="3"/>
    <n v="1200"/>
    <n v="5"/>
    <n v="3600"/>
    <n v="3420"/>
    <n v="-180"/>
    <x v="0"/>
    <x v="1"/>
  </r>
  <r>
    <s v="48a700bf-ffa9-4ef9-b69f-0fa5729debca"/>
    <s v="Rachael Fry"/>
    <s v="Rachael"/>
    <s v="Fry"/>
    <s v="simpsonanthony@example.com"/>
    <x v="205"/>
    <d v="2025-01-14T00:00:00"/>
    <x v="1"/>
    <n v="3"/>
    <n v="100"/>
    <n v="0"/>
    <n v="300"/>
    <n v="300"/>
    <n v="0"/>
    <x v="4"/>
    <x v="0"/>
  </r>
  <r>
    <s v="561fbb82-e49e-4f17-bc68-fca6e00b164e"/>
    <s v="Tyler Edwards"/>
    <s v="Tyler"/>
    <s v="Edwards"/>
    <s v="sarahrodriguez@example.com"/>
    <x v="6731"/>
    <d v="2024-10-07T00:00:00"/>
    <x v="7"/>
    <n v="4"/>
    <n v="150"/>
    <n v="5"/>
    <n v="600"/>
    <n v="570"/>
    <n v="-30"/>
    <x v="0"/>
    <x v="0"/>
  </r>
  <r>
    <s v="09835528-ac09-487e-a7ad-9b4bae04150f"/>
    <s v="Leslie Love"/>
    <s v="Leslie"/>
    <s v="Love"/>
    <s v="imartinez@example.com"/>
    <x v="6732"/>
    <d v="2025-02-12T00:00:00"/>
    <x v="7"/>
    <n v="3"/>
    <n v="150"/>
    <n v="5"/>
    <n v="450"/>
    <n v="427.5"/>
    <n v="-22.5"/>
    <x v="2"/>
    <x v="0"/>
  </r>
  <r>
    <s v="197f0561-69c9-4aa1-891d-d41e17d3fd1f"/>
    <s v="Elizabeth Flores"/>
    <s v="Elizabeth"/>
    <s v="Flores"/>
    <s v="ifrank@example.com"/>
    <x v="967"/>
    <d v="2024-12-02T00:00:00"/>
    <x v="0"/>
    <n v="4"/>
    <n v="800"/>
    <n v="10"/>
    <n v="3200"/>
    <n v="2880"/>
    <n v="-320"/>
    <x v="4"/>
    <x v="0"/>
  </r>
  <r>
    <s v="504d4109-33d1-41ba-accb-78e41c8bce62"/>
    <s v="Zachary Hernandez"/>
    <s v="Zachary"/>
    <s v="Hernandez"/>
    <s v="greeneric@example.com"/>
    <x v="6733"/>
    <d v="2024-07-27T00:00:00"/>
    <x v="0"/>
    <n v="3"/>
    <n v="800"/>
    <n v="15"/>
    <n v="2400"/>
    <n v="2040"/>
    <n v="-360"/>
    <x v="0"/>
    <x v="0"/>
  </r>
  <r>
    <s v="cfc67b4b-96e6-4857-89b1-9e606733785e"/>
    <s v="Eric Owens"/>
    <s v="Eric"/>
    <s v="Owens"/>
    <s v="jeffery05@example.net"/>
    <x v="6734"/>
    <d v="2024-05-13T00:00:00"/>
    <x v="1"/>
    <n v="2"/>
    <n v="100"/>
    <n v="0"/>
    <n v="200"/>
    <n v="200"/>
    <n v="0"/>
    <x v="4"/>
    <x v="0"/>
  </r>
  <r>
    <s v="3bde978a-f69e-4600-8c01-4e9c13a398dd"/>
    <s v="Timothy Walker"/>
    <s v="Timothy"/>
    <s v="Walker"/>
    <s v="daniel93@example.com"/>
    <x v="6735"/>
    <d v="2024-10-30T00:00:00"/>
    <x v="8"/>
    <n v="3"/>
    <n v="50"/>
    <n v="15"/>
    <n v="150"/>
    <n v="127.5"/>
    <n v="-22.5"/>
    <x v="0"/>
    <x v="0"/>
  </r>
  <r>
    <s v="1f21c672-0462-43e5-a49b-17942e96461d"/>
    <s v="Kimberly Riddle"/>
    <s v="Kimberly"/>
    <s v="Riddle"/>
    <s v="qpeterson@example.com"/>
    <x v="6736"/>
    <d v="2024-06-15T00:00:00"/>
    <x v="7"/>
    <n v="3"/>
    <n v="150"/>
    <n v="10"/>
    <n v="450"/>
    <n v="405"/>
    <n v="-45"/>
    <x v="2"/>
    <x v="0"/>
  </r>
  <r>
    <s v="7ece5e40-e782-45ca-9dfe-b5945ee61507"/>
    <s v="April Roy"/>
    <s v="April"/>
    <s v="Roy"/>
    <s v="joyceparker@example.com"/>
    <x v="4739"/>
    <d v="2024-06-15T00:00:00"/>
    <x v="2"/>
    <n v="3"/>
    <n v="300"/>
    <n v="0"/>
    <n v="900"/>
    <n v="900"/>
    <n v="0"/>
    <x v="2"/>
    <x v="0"/>
  </r>
  <r>
    <s v="60048226-609b-4201-8b36-678345eeabd8"/>
    <s v="Christine Crosby"/>
    <s v="Christine"/>
    <s v="Crosby"/>
    <s v="cristinalozano@example.net"/>
    <x v="70"/>
    <d v="2024-07-14T00:00:00"/>
    <x v="0"/>
    <n v="4"/>
    <n v="800"/>
    <n v="0"/>
    <n v="3200"/>
    <n v="3200"/>
    <n v="0"/>
    <x v="1"/>
    <x v="0"/>
  </r>
  <r>
    <s v="252ee46a-ae59-47c1-af9c-26bb45f350d6"/>
    <s v="Julie Hooper"/>
    <s v="Julie"/>
    <s v="Hooper"/>
    <s v="bridget05@example.org"/>
    <x v="5915"/>
    <d v="2024-06-24T00:00:00"/>
    <x v="4"/>
    <n v="4"/>
    <n v="1200"/>
    <n v="10"/>
    <n v="4800"/>
    <n v="4320"/>
    <n v="-480"/>
    <x v="4"/>
    <x v="0"/>
  </r>
  <r>
    <s v="f5e44f02-9426-47a2-b34c-dc9f92721259"/>
    <s v="Casey Henson"/>
    <s v="Casey"/>
    <s v="Henson"/>
    <s v="schapman@example.com"/>
    <x v="6737"/>
    <d v="2024-11-29T00:00:00"/>
    <x v="1"/>
    <n v="4"/>
    <n v="100"/>
    <n v="0"/>
    <n v="400"/>
    <n v="400"/>
    <n v="0"/>
    <x v="2"/>
    <x v="1"/>
  </r>
  <r>
    <s v="275f01a6-0562-4f94-8b55-28761af39062"/>
    <s v="Nicholas Perez"/>
    <s v="Nicholas"/>
    <s v="Perez"/>
    <s v="vjohnson@example.net"/>
    <x v="1983"/>
    <d v="2024-10-25T00:00:00"/>
    <x v="5"/>
    <n v="4"/>
    <n v="90"/>
    <n v="0"/>
    <n v="360"/>
    <n v="360"/>
    <n v="0"/>
    <x v="0"/>
    <x v="0"/>
  </r>
  <r>
    <s v="2f9bc927-ba3f-4e5a-bc48-d56cd1cad210"/>
    <s v="Denise Hogan"/>
    <s v="Denise"/>
    <s v="Hogan"/>
    <s v="selena24@example.net"/>
    <x v="6738"/>
    <d v="2025-03-24T00:00:00"/>
    <x v="5"/>
    <n v="1"/>
    <n v="90"/>
    <n v="0"/>
    <n v="90"/>
    <n v="90"/>
    <n v="0"/>
    <x v="2"/>
    <x v="1"/>
  </r>
  <r>
    <s v="e858f655-6e61-4f1f-995e-3996f9e8c50c"/>
    <s v="Mark Jenkins"/>
    <s v="Mark"/>
    <s v="Jenkins"/>
    <s v="lsantos@example.org"/>
    <x v="6739"/>
    <d v="2024-12-05T00:00:00"/>
    <x v="5"/>
    <n v="1"/>
    <n v="90"/>
    <n v="0"/>
    <n v="90"/>
    <n v="90"/>
    <n v="0"/>
    <x v="4"/>
    <x v="0"/>
  </r>
  <r>
    <s v="7ddf3074-e55c-4c62-b19b-46241583d59b"/>
    <s v="Teresa Jenkins"/>
    <s v="Teresa"/>
    <s v="Jenkins"/>
    <s v="kevinharrison@example.com"/>
    <x v="3547"/>
    <d v="2025-04-06T00:00:00"/>
    <x v="5"/>
    <n v="1"/>
    <n v="90"/>
    <n v="0"/>
    <n v="90"/>
    <n v="90"/>
    <n v="0"/>
    <x v="4"/>
    <x v="0"/>
  </r>
  <r>
    <s v="e4c13ac2-91c1-4d2c-b065-f10ab63a79fa"/>
    <s v="Erin Thomas"/>
    <s v="Erin"/>
    <s v="Thomas"/>
    <s v="angelawalker@example.com"/>
    <x v="4378"/>
    <d v="2024-11-18T00:00:00"/>
    <x v="0"/>
    <n v="1"/>
    <n v="800"/>
    <n v="0"/>
    <n v="800"/>
    <n v="800"/>
    <n v="0"/>
    <x v="3"/>
    <x v="0"/>
  </r>
  <r>
    <s v="acdb15a6-f0d6-407a-8d2d-65e3cb3339bb"/>
    <s v="Adam Martinez"/>
    <s v="Adam"/>
    <s v="Martinez"/>
    <s v="igraham@example.com"/>
    <x v="1163"/>
    <d v="2025-03-08T00:00:00"/>
    <x v="4"/>
    <n v="2"/>
    <n v="1200"/>
    <n v="5"/>
    <n v="2400"/>
    <n v="2280"/>
    <n v="-120"/>
    <x v="4"/>
    <x v="0"/>
  </r>
  <r>
    <s v="2407cdb4-4880-45ee-bac2-b9ef5b47479c"/>
    <s v="Robert Carson"/>
    <s v="Robert"/>
    <s v="Carson"/>
    <s v="xhays@example.org"/>
    <x v="3107"/>
    <d v="2025-04-05T00:00:00"/>
    <x v="3"/>
    <n v="1"/>
    <n v="200"/>
    <n v="0"/>
    <n v="200"/>
    <n v="200"/>
    <n v="0"/>
    <x v="0"/>
    <x v="0"/>
  </r>
  <r>
    <s v="053a0f7f-d4f6-403e-96af-ee3f534832a7"/>
    <s v="Dr. Cindy Garcia"/>
    <s v="Dr"/>
    <s v="Garcia"/>
    <s v="alicia59@example.net"/>
    <x v="6740"/>
    <d v="2024-12-18T00:00:00"/>
    <x v="8"/>
    <n v="3"/>
    <n v="50"/>
    <n v="5"/>
    <n v="150"/>
    <n v="142.5"/>
    <n v="-7.5"/>
    <x v="4"/>
    <x v="1"/>
  </r>
  <r>
    <s v="7f5ac418-f1d5-4c93-aafe-457773e08ffa"/>
    <s v="Stacey Bowman"/>
    <s v="Stacey"/>
    <s v="Bowman"/>
    <s v="gregory68@example.net"/>
    <x v="6741"/>
    <d v="2024-10-26T00:00:00"/>
    <x v="4"/>
    <n v="4"/>
    <n v="1200"/>
    <n v="10"/>
    <n v="4800"/>
    <n v="4320"/>
    <n v="-480"/>
    <x v="1"/>
    <x v="0"/>
  </r>
  <r>
    <s v="3bfb80ae-53c5-49e2-84e0-283717639800"/>
    <s v="Tyler Davis"/>
    <s v="Tyler"/>
    <s v="Davis"/>
    <s v="melissa93@example.net"/>
    <x v="2151"/>
    <d v="2025-04-20T00:00:00"/>
    <x v="0"/>
    <n v="3"/>
    <n v="800"/>
    <n v="0"/>
    <n v="2400"/>
    <n v="2400"/>
    <n v="0"/>
    <x v="0"/>
    <x v="0"/>
  </r>
  <r>
    <s v="afa7a589-6a01-4025-9609-647a2c49bcba"/>
    <s v="Cindy Hunt"/>
    <s v="Cindy"/>
    <s v="Hunt"/>
    <s v="james08@example.net"/>
    <x v="6742"/>
    <d v="2024-12-02T00:00:00"/>
    <x v="4"/>
    <n v="4"/>
    <n v="1200"/>
    <n v="0"/>
    <n v="4800"/>
    <n v="4800"/>
    <n v="0"/>
    <x v="0"/>
    <x v="0"/>
  </r>
  <r>
    <s v="638dc328-0dcc-4aed-be5d-cd7e492dc9d0"/>
    <s v="William Smith"/>
    <s v="William"/>
    <s v="Smith"/>
    <s v="zarnold@example.net"/>
    <x v="3617"/>
    <d v="2024-08-18T00:00:00"/>
    <x v="6"/>
    <n v="1"/>
    <n v="120"/>
    <n v="0"/>
    <n v="120"/>
    <n v="120"/>
    <n v="0"/>
    <x v="0"/>
    <x v="0"/>
  </r>
  <r>
    <s v="ef25401e-0003-460b-a2ac-7d51af43f64b"/>
    <s v="Sarah Williams"/>
    <s v="Sarah"/>
    <s v="Williams"/>
    <s v="chris67@example.net"/>
    <x v="5452"/>
    <d v="2024-05-11T00:00:00"/>
    <x v="6"/>
    <n v="2"/>
    <n v="120"/>
    <n v="0"/>
    <n v="240"/>
    <n v="240"/>
    <n v="0"/>
    <x v="4"/>
    <x v="1"/>
  </r>
  <r>
    <s v="9c3dbb14-1527-4c8b-b15f-dd5b5b048043"/>
    <s v="Luis Murray"/>
    <s v="Luis"/>
    <s v="Murray"/>
    <s v="carrie59@example.org"/>
    <x v="6743"/>
    <d v="2024-07-31T00:00:00"/>
    <x v="3"/>
    <n v="3"/>
    <n v="200"/>
    <n v="5"/>
    <n v="600"/>
    <n v="570"/>
    <n v="-30"/>
    <x v="2"/>
    <x v="0"/>
  </r>
  <r>
    <s v="49c12918-3c74-42fa-b12d-5a5da46eaef1"/>
    <s v="Whitney Garcia"/>
    <s v="Whitney"/>
    <s v="Garcia"/>
    <s v="thompsonjean@example.net"/>
    <x v="2531"/>
    <d v="2024-11-19T00:00:00"/>
    <x v="0"/>
    <n v="3"/>
    <n v="800"/>
    <n v="0"/>
    <n v="2400"/>
    <n v="2400"/>
    <n v="0"/>
    <x v="4"/>
    <x v="0"/>
  </r>
  <r>
    <s v="ea4fb08e-6fbe-4ae1-ae4d-c918521a880e"/>
    <s v="Margaret Mann"/>
    <s v="Margaret"/>
    <s v="Mann"/>
    <s v="portertiffany@example.com"/>
    <x v="1787"/>
    <d v="2024-05-06T00:00:00"/>
    <x v="7"/>
    <n v="4"/>
    <n v="150"/>
    <n v="0"/>
    <n v="600"/>
    <n v="600"/>
    <n v="0"/>
    <x v="2"/>
    <x v="0"/>
  </r>
  <r>
    <s v="315f4483-0ab2-4a08-b4be-348fdfed3fc7"/>
    <s v="Ryan Hall"/>
    <s v="Ryan"/>
    <s v="Hall"/>
    <s v="bridget18@example.net"/>
    <x v="1040"/>
    <d v="2024-11-05T00:00:00"/>
    <x v="5"/>
    <n v="2"/>
    <n v="90"/>
    <n v="0"/>
    <n v="180"/>
    <n v="180"/>
    <n v="0"/>
    <x v="1"/>
    <x v="0"/>
  </r>
  <r>
    <s v="96ca458e-7f9a-446d-ab1b-c0b835b0f587"/>
    <s v="Andrew Weaver"/>
    <s v="Andrew"/>
    <s v="Weaver"/>
    <s v="williamsrichard@example.org"/>
    <x v="2319"/>
    <d v="2024-10-10T00:00:00"/>
    <x v="0"/>
    <n v="1"/>
    <n v="800"/>
    <n v="0"/>
    <n v="800"/>
    <n v="800"/>
    <n v="0"/>
    <x v="4"/>
    <x v="0"/>
  </r>
  <r>
    <s v="ffc0848a-3745-4df7-8a8c-4824286c9042"/>
    <s v="Christine Hicks"/>
    <s v="Christine"/>
    <s v="Hicks"/>
    <s v="stephaniebrown@example.net"/>
    <x v="6744"/>
    <d v="2024-04-25T00:00:00"/>
    <x v="7"/>
    <n v="1"/>
    <n v="150"/>
    <n v="0"/>
    <n v="150"/>
    <n v="150"/>
    <n v="0"/>
    <x v="1"/>
    <x v="0"/>
  </r>
  <r>
    <s v="58b53968-4b58-46e9-a25b-64201be4a930"/>
    <s v="Christine Stout"/>
    <s v="Christine"/>
    <s v="Stout"/>
    <s v="mbell@example.org"/>
    <x v="5722"/>
    <d v="2024-08-21T00:00:00"/>
    <x v="0"/>
    <n v="3"/>
    <n v="800"/>
    <n v="5"/>
    <n v="2400"/>
    <n v="2280"/>
    <n v="-120"/>
    <x v="0"/>
    <x v="0"/>
  </r>
  <r>
    <s v="9a062532-61fd-4cac-be3b-e9917ecacfef"/>
    <s v="Teresa Johnson"/>
    <s v="Teresa"/>
    <s v="Johnson"/>
    <s v="wattsanthony@example.org"/>
    <x v="1086"/>
    <d v="2024-04-29T00:00:00"/>
    <x v="6"/>
    <n v="2"/>
    <n v="120"/>
    <n v="0"/>
    <n v="240"/>
    <n v="240"/>
    <n v="0"/>
    <x v="1"/>
    <x v="0"/>
  </r>
  <r>
    <s v="1d8996dc-c7a4-4fed-8d8b-67c84dab0216"/>
    <s v="Crystal Reyes"/>
    <s v="Crystal"/>
    <s v="Reyes"/>
    <s v="tbest@example.net"/>
    <x v="1015"/>
    <d v="2025-01-21T00:00:00"/>
    <x v="7"/>
    <n v="1"/>
    <n v="150"/>
    <n v="0"/>
    <n v="150"/>
    <n v="150"/>
    <n v="0"/>
    <x v="1"/>
    <x v="0"/>
  </r>
  <r>
    <s v="f5fdca56-0bcf-4229-ac29-1e1c86e57443"/>
    <s v="Vicki Cruz"/>
    <s v="Vicki"/>
    <s v="Cruz"/>
    <s v="churchcharles@example.com"/>
    <x v="835"/>
    <d v="2024-11-16T00:00:00"/>
    <x v="5"/>
    <n v="1"/>
    <n v="90"/>
    <n v="0"/>
    <n v="90"/>
    <n v="90"/>
    <n v="0"/>
    <x v="1"/>
    <x v="0"/>
  </r>
  <r>
    <s v="deac445e-4c09-437c-853e-9f6d97508b35"/>
    <s v="Christine Mckinney"/>
    <s v="Christine"/>
    <s v="Mckinney"/>
    <s v="ihawkins@example.org"/>
    <x v="3442"/>
    <d v="2025-03-16T00:00:00"/>
    <x v="3"/>
    <n v="3"/>
    <n v="200"/>
    <n v="5"/>
    <n v="600"/>
    <n v="570"/>
    <n v="-30"/>
    <x v="0"/>
    <x v="0"/>
  </r>
  <r>
    <s v="76e22d2b-8772-45a9-9264-5c5ca5aa4b3a"/>
    <s v="Jennifer Hubbard"/>
    <s v="Jennifer"/>
    <s v="Hubbard"/>
    <s v="richardschmitt@example.com"/>
    <x v="3355"/>
    <d v="2024-12-13T00:00:00"/>
    <x v="5"/>
    <n v="2"/>
    <n v="90"/>
    <n v="5"/>
    <n v="180"/>
    <n v="171"/>
    <n v="-9"/>
    <x v="4"/>
    <x v="0"/>
  </r>
  <r>
    <s v="41be78ec-a9a2-466b-8d19-3ca3304f533b"/>
    <s v="Christina Harrison"/>
    <s v="Christina"/>
    <s v="Harrison"/>
    <s v="kennedymark@example.com"/>
    <x v="4006"/>
    <d v="2024-06-23T00:00:00"/>
    <x v="2"/>
    <n v="2"/>
    <n v="300"/>
    <n v="0"/>
    <n v="600"/>
    <n v="600"/>
    <n v="0"/>
    <x v="3"/>
    <x v="0"/>
  </r>
  <r>
    <s v="a60f305b-f859-4ec9-9dee-a44c79d645a7"/>
    <s v="Jeremy Wells"/>
    <s v="Jeremy"/>
    <s v="Wells"/>
    <s v="ymalone@example.com"/>
    <x v="2022"/>
    <d v="2025-01-29T00:00:00"/>
    <x v="5"/>
    <n v="3"/>
    <n v="90"/>
    <n v="0"/>
    <n v="270"/>
    <n v="270"/>
    <n v="0"/>
    <x v="1"/>
    <x v="0"/>
  </r>
  <r>
    <s v="b66b6d8b-be6e-47f7-92b2-7d1e9a72d874"/>
    <s v="Anthony Pacheco"/>
    <s v="Anthony"/>
    <s v="Pacheco"/>
    <s v="jessicaburns@example.net"/>
    <x v="6745"/>
    <d v="2024-09-30T00:00:00"/>
    <x v="4"/>
    <n v="1"/>
    <n v="1200"/>
    <n v="15"/>
    <n v="1200"/>
    <n v="1020"/>
    <n v="-180"/>
    <x v="3"/>
    <x v="0"/>
  </r>
  <r>
    <s v="62dadde3-752d-4163-bdf9-0416c2a02116"/>
    <s v="William Khan"/>
    <s v="William"/>
    <s v="Khan"/>
    <s v="mendezeric@example.net"/>
    <x v="6746"/>
    <d v="2024-06-06T00:00:00"/>
    <x v="2"/>
    <n v="3"/>
    <n v="300"/>
    <n v="5"/>
    <n v="900"/>
    <n v="855"/>
    <n v="-45"/>
    <x v="2"/>
    <x v="0"/>
  </r>
  <r>
    <s v="6f04d62a-f80a-463f-9611-7683f2fc4236"/>
    <s v="Micheal Gates"/>
    <s v="Micheal"/>
    <s v="Gates"/>
    <s v="erinlang@example.com"/>
    <x v="6747"/>
    <d v="2024-12-04T00:00:00"/>
    <x v="3"/>
    <n v="1"/>
    <n v="200"/>
    <n v="10"/>
    <n v="200"/>
    <n v="180"/>
    <n v="-20"/>
    <x v="1"/>
    <x v="0"/>
  </r>
  <r>
    <s v="a074e61d-2c0e-41e1-8682-5f621bca4f50"/>
    <s v="Sean Smith"/>
    <s v="Sean"/>
    <s v="Smith"/>
    <s v="christina78@example.org"/>
    <x v="6748"/>
    <d v="2025-02-16T00:00:00"/>
    <x v="5"/>
    <n v="4"/>
    <n v="90"/>
    <n v="0"/>
    <n v="360"/>
    <n v="360"/>
    <n v="0"/>
    <x v="4"/>
    <x v="0"/>
  </r>
  <r>
    <s v="2b2d27c5-be25-4a06-80d5-387cba4e9bfb"/>
    <s v="Wesley Stewart"/>
    <s v="Wesley"/>
    <s v="Stewart"/>
    <s v="kim16@example.net"/>
    <x v="2913"/>
    <d v="2024-07-20T00:00:00"/>
    <x v="8"/>
    <n v="3"/>
    <n v="50"/>
    <n v="0"/>
    <n v="150"/>
    <n v="150"/>
    <n v="0"/>
    <x v="1"/>
    <x v="0"/>
  </r>
  <r>
    <s v="5649bfaa-2cd8-4796-8322-4661cd218f52"/>
    <s v="Alan Parker"/>
    <s v="Alan"/>
    <s v="Parker"/>
    <s v="dcarpenter@example.net"/>
    <x v="6749"/>
    <d v="2025-03-09T00:00:00"/>
    <x v="3"/>
    <n v="3"/>
    <n v="200"/>
    <n v="0"/>
    <n v="600"/>
    <n v="600"/>
    <n v="0"/>
    <x v="2"/>
    <x v="0"/>
  </r>
  <r>
    <s v="1871692c-6562-40f2-bd29-219bf0534a14"/>
    <s v="Walter James"/>
    <s v="Walter"/>
    <s v="James"/>
    <s v="ijones@example.com"/>
    <x v="6750"/>
    <d v="2024-11-26T00:00:00"/>
    <x v="3"/>
    <n v="3"/>
    <n v="200"/>
    <n v="0"/>
    <n v="600"/>
    <n v="600"/>
    <n v="0"/>
    <x v="2"/>
    <x v="0"/>
  </r>
  <r>
    <s v="b1eadf22-b4b8-4eb6-8139-ebe69e4a0abe"/>
    <s v="Eric Landry"/>
    <s v="Eric"/>
    <s v="Landry"/>
    <s v="ptaylor@example.org"/>
    <x v="6751"/>
    <d v="2025-03-12T00:00:00"/>
    <x v="1"/>
    <n v="3"/>
    <n v="100"/>
    <n v="15"/>
    <n v="300"/>
    <n v="255"/>
    <n v="-45"/>
    <x v="4"/>
    <x v="0"/>
  </r>
  <r>
    <s v="21618dcd-c094-41b0-84a2-8396f5ba1317"/>
    <s v="Kevin Mathis"/>
    <s v="Kevin"/>
    <s v="Mathis"/>
    <s v="lauratucker@example.net"/>
    <x v="5294"/>
    <d v="2025-04-05T00:00:00"/>
    <x v="2"/>
    <n v="3"/>
    <n v="300"/>
    <n v="5"/>
    <n v="900"/>
    <n v="855"/>
    <n v="-45"/>
    <x v="2"/>
    <x v="0"/>
  </r>
  <r>
    <s v="e655a1a8-6ede-4ed2-be9c-1521efedb5df"/>
    <s v="Brittany Roberts"/>
    <s v="Brittany"/>
    <s v="Roberts"/>
    <s v="sjones@example.org"/>
    <x v="6073"/>
    <d v="2024-08-25T00:00:00"/>
    <x v="0"/>
    <n v="4"/>
    <n v="800"/>
    <n v="5"/>
    <n v="3200"/>
    <n v="3040"/>
    <n v="-160"/>
    <x v="3"/>
    <x v="0"/>
  </r>
  <r>
    <s v="8bced37e-ab33-41b6-ac31-752e7fafbe0c"/>
    <s v="Larry Collier"/>
    <s v="Larry"/>
    <s v="Collier"/>
    <s v="howard55@example.com"/>
    <x v="6752"/>
    <d v="2025-03-08T00:00:00"/>
    <x v="1"/>
    <n v="4"/>
    <n v="100"/>
    <n v="5"/>
    <n v="400"/>
    <n v="380"/>
    <n v="-20"/>
    <x v="2"/>
    <x v="0"/>
  </r>
  <r>
    <s v="f5fdc821-28bf-478e-a96c-2ba109961d87"/>
    <s v="Brianna Hart"/>
    <s v="Brianna"/>
    <s v="Hart"/>
    <s v="jonathansingleton@example.net"/>
    <x v="2138"/>
    <d v="2024-09-03T00:00:00"/>
    <x v="6"/>
    <n v="1"/>
    <n v="120"/>
    <n v="15"/>
    <n v="120"/>
    <n v="102"/>
    <n v="-18"/>
    <x v="0"/>
    <x v="0"/>
  </r>
  <r>
    <s v="90787cd7-3061-4c92-bdac-c4fbbb10610e"/>
    <s v="Michael Horn"/>
    <s v="Michael"/>
    <s v="Horn"/>
    <s v="steventhompson@example.com"/>
    <x v="6753"/>
    <d v="2024-06-27T00:00:00"/>
    <x v="0"/>
    <n v="2"/>
    <n v="800"/>
    <n v="0"/>
    <n v="1600"/>
    <n v="1600"/>
    <n v="0"/>
    <x v="3"/>
    <x v="0"/>
  </r>
  <r>
    <s v="b3ab925b-6d99-4d7d-8cd7-9adb523f36da"/>
    <s v="Justin Stephens"/>
    <s v="Justin"/>
    <s v="Stephens"/>
    <s v="hendersonbrittany@example.net"/>
    <x v="6754"/>
    <d v="2024-06-29T00:00:00"/>
    <x v="2"/>
    <n v="1"/>
    <n v="300"/>
    <n v="0"/>
    <n v="300"/>
    <n v="300"/>
    <n v="0"/>
    <x v="4"/>
    <x v="0"/>
  </r>
  <r>
    <s v="b8e32c34-f992-4a5e-bc58-6d3f3d1929a5"/>
    <s v="Katelyn Perez"/>
    <s v="Katelyn"/>
    <s v="Perez"/>
    <s v="cantrelljohn@example.org"/>
    <x v="6755"/>
    <d v="2025-01-23T00:00:00"/>
    <x v="7"/>
    <n v="1"/>
    <n v="150"/>
    <n v="0"/>
    <n v="150"/>
    <n v="150"/>
    <n v="0"/>
    <x v="2"/>
    <x v="0"/>
  </r>
  <r>
    <s v="892d81d5-f214-45db-bc5d-3eb4044762f7"/>
    <s v="Courtney Luna"/>
    <s v="Courtney"/>
    <s v="Luna"/>
    <s v="ujohnson@example.com"/>
    <x v="3872"/>
    <d v="2025-04-01T00:00:00"/>
    <x v="7"/>
    <n v="1"/>
    <n v="150"/>
    <n v="10"/>
    <n v="150"/>
    <n v="135"/>
    <n v="-15"/>
    <x v="2"/>
    <x v="0"/>
  </r>
  <r>
    <s v="774bce91-75d4-4366-92fa-98e1c14b0d63"/>
    <s v="Brian Huffman"/>
    <s v="Brian"/>
    <s v="Huffman"/>
    <s v="fclark@example.net"/>
    <x v="6756"/>
    <d v="2024-11-05T00:00:00"/>
    <x v="0"/>
    <n v="1"/>
    <n v="800"/>
    <n v="0"/>
    <n v="800"/>
    <n v="800"/>
    <n v="0"/>
    <x v="1"/>
    <x v="0"/>
  </r>
  <r>
    <s v="aba2eaf8-0c48-49e0-93f6-f10b6ebea6dc"/>
    <s v="Jay Barnes"/>
    <s v="Jay"/>
    <s v="Barnes"/>
    <s v="aaron25@example.org"/>
    <x v="6757"/>
    <d v="2024-12-05T00:00:00"/>
    <x v="7"/>
    <n v="4"/>
    <n v="150"/>
    <n v="0"/>
    <n v="600"/>
    <n v="600"/>
    <n v="0"/>
    <x v="0"/>
    <x v="1"/>
  </r>
  <r>
    <s v="4270ccd7-e071-4e89-a9bd-fee4cf314477"/>
    <s v="Karl Morris"/>
    <s v="Karl"/>
    <s v="Morris"/>
    <s v="jerry33@example.net"/>
    <x v="6758"/>
    <d v="2024-10-12T00:00:00"/>
    <x v="2"/>
    <n v="4"/>
    <n v="300"/>
    <n v="0"/>
    <n v="1200"/>
    <n v="1200"/>
    <n v="0"/>
    <x v="1"/>
    <x v="0"/>
  </r>
  <r>
    <s v="f35c4e64-3ea9-41ec-9c94-f9bde31debc7"/>
    <s v="Lydia King"/>
    <s v="Lydia"/>
    <s v="King"/>
    <s v="esantos@example.com"/>
    <x v="6759"/>
    <d v="2024-06-24T00:00:00"/>
    <x v="4"/>
    <n v="4"/>
    <n v="1200"/>
    <n v="0"/>
    <n v="4800"/>
    <n v="4800"/>
    <n v="0"/>
    <x v="0"/>
    <x v="0"/>
  </r>
  <r>
    <s v="d254e2ba-7505-401b-8d3d-c46c85ca0653"/>
    <s v="Susan Weaver"/>
    <s v="Susan"/>
    <s v="Weaver"/>
    <s v="allison75@example.org"/>
    <x v="3227"/>
    <d v="2025-01-25T00:00:00"/>
    <x v="3"/>
    <n v="1"/>
    <n v="200"/>
    <n v="5"/>
    <n v="200"/>
    <n v="190"/>
    <n v="-10"/>
    <x v="1"/>
    <x v="0"/>
  </r>
  <r>
    <s v="9cd8a7f1-1c59-45c8-b126-d65702ba5573"/>
    <s v="Brandon Maldonado"/>
    <s v="Brandon"/>
    <s v="Maldonado"/>
    <s v="qmartinez@example.net"/>
    <x v="5794"/>
    <d v="2024-09-29T00:00:00"/>
    <x v="2"/>
    <n v="1"/>
    <n v="300"/>
    <n v="0"/>
    <n v="300"/>
    <n v="300"/>
    <n v="0"/>
    <x v="4"/>
    <x v="0"/>
  </r>
  <r>
    <s v="22fe7367-0d55-4962-97f3-fdc24ee972b6"/>
    <s v="Amber Fisher"/>
    <s v="Amber"/>
    <s v="Fisher"/>
    <s v="mfitzgerald@example.com"/>
    <x v="6366"/>
    <d v="2024-04-27T00:00:00"/>
    <x v="0"/>
    <n v="4"/>
    <n v="800"/>
    <n v="5"/>
    <n v="3200"/>
    <n v="3040"/>
    <n v="-160"/>
    <x v="2"/>
    <x v="0"/>
  </r>
  <r>
    <s v="f174062e-40b2-4720-a18e-64affc8017b7"/>
    <s v="David Ward"/>
    <s v="David"/>
    <s v="Ward"/>
    <s v="nlee@example.org"/>
    <x v="6760"/>
    <d v="2025-02-19T00:00:00"/>
    <x v="4"/>
    <n v="1"/>
    <n v="1200"/>
    <n v="0"/>
    <n v="1200"/>
    <n v="1200"/>
    <n v="0"/>
    <x v="1"/>
    <x v="1"/>
  </r>
  <r>
    <s v="f5dd068b-1485-42f2-8278-abed9c15d5f4"/>
    <s v="Joshua Fitzgerald"/>
    <s v="Joshua"/>
    <s v="Fitzgerald"/>
    <s v="xphelps@example.net"/>
    <x v="184"/>
    <d v="2024-07-30T00:00:00"/>
    <x v="0"/>
    <n v="3"/>
    <n v="800"/>
    <n v="0"/>
    <n v="2400"/>
    <n v="2400"/>
    <n v="0"/>
    <x v="0"/>
    <x v="1"/>
  </r>
  <r>
    <s v="75775eef-b3c0-4e42-8efd-4574899ed743"/>
    <s v="Patricia Stanley"/>
    <s v="Patricia"/>
    <s v="Stanley"/>
    <s v="christopherpena@example.com"/>
    <x v="1191"/>
    <d v="2025-04-19T00:00:00"/>
    <x v="3"/>
    <n v="3"/>
    <n v="200"/>
    <n v="0"/>
    <n v="600"/>
    <n v="600"/>
    <n v="0"/>
    <x v="0"/>
    <x v="0"/>
  </r>
  <r>
    <s v="ca86079e-d215-4c30-a3f1-42617be1a277"/>
    <s v="Heather Jones"/>
    <s v="Heather"/>
    <s v="Jones"/>
    <s v="bankstanya@example.org"/>
    <x v="6761"/>
    <d v="2024-10-12T00:00:00"/>
    <x v="8"/>
    <n v="3"/>
    <n v="50"/>
    <n v="0"/>
    <n v="150"/>
    <n v="150"/>
    <n v="0"/>
    <x v="1"/>
    <x v="0"/>
  </r>
  <r>
    <s v="7432ddf1-5d46-4351-888e-b5f89669dc5d"/>
    <s v="Ashley James"/>
    <s v="Ashley"/>
    <s v="James"/>
    <s v="kristyrodriguez@example.net"/>
    <x v="6762"/>
    <d v="2024-10-01T00:00:00"/>
    <x v="6"/>
    <n v="3"/>
    <n v="120"/>
    <n v="5"/>
    <n v="360"/>
    <n v="342"/>
    <n v="-18"/>
    <x v="1"/>
    <x v="0"/>
  </r>
  <r>
    <s v="cd41f75f-c6d0-437c-91ef-8c3cabd0df23"/>
    <s v="Sharon Garcia"/>
    <s v="Sharon"/>
    <s v="Garcia"/>
    <s v="adamdaugherty@example.com"/>
    <x v="6763"/>
    <d v="2024-12-23T00:00:00"/>
    <x v="7"/>
    <n v="2"/>
    <n v="150"/>
    <n v="0"/>
    <n v="300"/>
    <n v="300"/>
    <n v="0"/>
    <x v="0"/>
    <x v="0"/>
  </r>
  <r>
    <s v="1ed22cf9-9bac-472b-b4ad-c6cac17c145d"/>
    <s v="Stanley Fletcher"/>
    <s v="Stanley"/>
    <s v="Fletcher"/>
    <s v="brockwilliam@example.com"/>
    <x v="6764"/>
    <d v="2024-10-19T00:00:00"/>
    <x v="8"/>
    <n v="1"/>
    <n v="50"/>
    <n v="0"/>
    <n v="50"/>
    <n v="50"/>
    <n v="0"/>
    <x v="4"/>
    <x v="0"/>
  </r>
  <r>
    <s v="51cda3d9-d215-42fa-8080-b0b5ab3f72b3"/>
    <s v="Shane Arroyo"/>
    <s v="Shane"/>
    <s v="Arroyo"/>
    <s v="bryantkatie@example.com"/>
    <x v="6082"/>
    <d v="2024-08-05T00:00:00"/>
    <x v="3"/>
    <n v="1"/>
    <n v="200"/>
    <n v="0"/>
    <n v="200"/>
    <n v="200"/>
    <n v="0"/>
    <x v="3"/>
    <x v="0"/>
  </r>
  <r>
    <s v="a7abb13c-dd4b-4f36-8f47-cc379ca224fd"/>
    <s v="Joseph Riggs"/>
    <s v="Joseph"/>
    <s v="Riggs"/>
    <s v="xlozano@example.com"/>
    <x v="6765"/>
    <d v="2025-01-24T00:00:00"/>
    <x v="5"/>
    <n v="1"/>
    <n v="90"/>
    <n v="0"/>
    <n v="90"/>
    <n v="90"/>
    <n v="0"/>
    <x v="4"/>
    <x v="0"/>
  </r>
  <r>
    <s v="74c18cc9-e6b2-4bf1-8861-4a653846f601"/>
    <s v="Crystal Bailey"/>
    <s v="Crystal"/>
    <s v="Bailey"/>
    <s v="haleyfrazier@example.net"/>
    <x v="6766"/>
    <d v="2025-01-16T00:00:00"/>
    <x v="6"/>
    <n v="3"/>
    <n v="120"/>
    <n v="0"/>
    <n v="360"/>
    <n v="360"/>
    <n v="0"/>
    <x v="1"/>
    <x v="0"/>
  </r>
  <r>
    <s v="abdeef90-f6d3-4a0d-ae7e-7f774a8ebd20"/>
    <s v="Michael Kelly"/>
    <s v="Michael"/>
    <s v="Kelly"/>
    <s v="michaelflores@example.net"/>
    <x v="3745"/>
    <d v="2024-08-29T00:00:00"/>
    <x v="7"/>
    <n v="1"/>
    <n v="150"/>
    <n v="10"/>
    <n v="150"/>
    <n v="135"/>
    <n v="-15"/>
    <x v="1"/>
    <x v="0"/>
  </r>
  <r>
    <s v="e4d9a7e3-03ea-4637-8a1a-86b52cac1aa4"/>
    <s v="Jennifer Ruiz"/>
    <s v="Jennifer"/>
    <s v="Ruiz"/>
    <s v="victoriawest@example.org"/>
    <x v="6767"/>
    <d v="2025-02-02T00:00:00"/>
    <x v="3"/>
    <n v="2"/>
    <n v="200"/>
    <n v="0"/>
    <n v="400"/>
    <n v="400"/>
    <n v="0"/>
    <x v="4"/>
    <x v="0"/>
  </r>
  <r>
    <s v="56a2ed6f-1216-4941-9bee-a13d1591c184"/>
    <s v="Tyler Davis"/>
    <s v="Tyler"/>
    <s v="Davis"/>
    <s v="james44@example.com"/>
    <x v="2011"/>
    <d v="2025-02-20T00:00:00"/>
    <x v="2"/>
    <n v="2"/>
    <n v="300"/>
    <n v="10"/>
    <n v="600"/>
    <n v="540"/>
    <n v="-60"/>
    <x v="1"/>
    <x v="0"/>
  </r>
  <r>
    <s v="316b9236-f7ec-44fd-bece-fe42ac0bfb7f"/>
    <s v="Charles Taylor"/>
    <s v="Charles"/>
    <s v="Taylor"/>
    <s v="johnpeters@example.org"/>
    <x v="2148"/>
    <d v="2025-03-21T00:00:00"/>
    <x v="6"/>
    <n v="2"/>
    <n v="120"/>
    <n v="0"/>
    <n v="240"/>
    <n v="240"/>
    <n v="0"/>
    <x v="3"/>
    <x v="0"/>
  </r>
  <r>
    <s v="8e07d9c6-bc42-4d18-a855-2b4a69330ad3"/>
    <s v="Shelby Ortiz"/>
    <s v="Shelby"/>
    <s v="Ortiz"/>
    <s v="mistythomas@example.net"/>
    <x v="6768"/>
    <d v="2024-10-05T00:00:00"/>
    <x v="1"/>
    <n v="4"/>
    <n v="100"/>
    <n v="5"/>
    <n v="400"/>
    <n v="380"/>
    <n v="-20"/>
    <x v="3"/>
    <x v="0"/>
  </r>
  <r>
    <s v="2f539fa9-ecef-4751-b777-27816561e286"/>
    <s v="Anthony Ellis"/>
    <s v="Anthony"/>
    <s v="Ellis"/>
    <s v="reyeserin@example.org"/>
    <x v="6769"/>
    <d v="2024-11-09T00:00:00"/>
    <x v="4"/>
    <n v="4"/>
    <n v="1200"/>
    <n v="0"/>
    <n v="4800"/>
    <n v="4800"/>
    <n v="0"/>
    <x v="4"/>
    <x v="0"/>
  </r>
  <r>
    <s v="247e7c50-b65f-4ea5-8322-76e4780083f6"/>
    <s v="Tonya Edwards"/>
    <s v="Tonya"/>
    <s v="Edwards"/>
    <s v="andersondanielle@example.com"/>
    <x v="1318"/>
    <d v="2024-09-09T00:00:00"/>
    <x v="4"/>
    <n v="2"/>
    <n v="1200"/>
    <n v="0"/>
    <n v="2400"/>
    <n v="2400"/>
    <n v="0"/>
    <x v="3"/>
    <x v="0"/>
  </r>
  <r>
    <s v="2e2551c7-878c-4961-9e75-ee18d3980432"/>
    <s v="Christopher Larson"/>
    <s v="Christopher"/>
    <s v="Larson"/>
    <s v="esmith@example.org"/>
    <x v="4729"/>
    <d v="2025-03-28T00:00:00"/>
    <x v="6"/>
    <n v="2"/>
    <n v="120"/>
    <n v="0"/>
    <n v="240"/>
    <n v="240"/>
    <n v="0"/>
    <x v="1"/>
    <x v="0"/>
  </r>
  <r>
    <s v="3700f799-a282-4013-a3e7-fac1f1abc6db"/>
    <s v="Linda Nelson"/>
    <s v="Linda"/>
    <s v="Nelson"/>
    <s v="julie43@example.org"/>
    <x v="6770"/>
    <d v="2024-05-14T00:00:00"/>
    <x v="4"/>
    <n v="3"/>
    <n v="1200"/>
    <n v="5"/>
    <n v="3600"/>
    <n v="3420"/>
    <n v="-180"/>
    <x v="0"/>
    <x v="0"/>
  </r>
  <r>
    <s v="4a889d20-b5ae-490b-8712-1025cc9691c7"/>
    <s v="Eric Hodges"/>
    <s v="Eric"/>
    <s v="Hodges"/>
    <s v="jonathanmoran@example.com"/>
    <x v="6771"/>
    <d v="2024-09-25T00:00:00"/>
    <x v="6"/>
    <n v="2"/>
    <n v="120"/>
    <n v="0"/>
    <n v="240"/>
    <n v="240"/>
    <n v="0"/>
    <x v="2"/>
    <x v="0"/>
  </r>
  <r>
    <s v="2d66f1b1-5e5b-49d0-855f-cb504aa3e200"/>
    <s v="Megan Hooper"/>
    <s v="Megan"/>
    <s v="Hooper"/>
    <s v="gdelacruz@example.net"/>
    <x v="6772"/>
    <d v="2024-10-26T00:00:00"/>
    <x v="1"/>
    <n v="2"/>
    <n v="100"/>
    <n v="0"/>
    <n v="200"/>
    <n v="200"/>
    <n v="0"/>
    <x v="1"/>
    <x v="0"/>
  </r>
  <r>
    <s v="344b89fe-e495-4f14-a503-458311763233"/>
    <s v="Natalie Wood"/>
    <s v="Natalie"/>
    <s v="Wood"/>
    <s v="espinozahailey@example.com"/>
    <x v="6773"/>
    <d v="2025-02-03T00:00:00"/>
    <x v="3"/>
    <n v="1"/>
    <n v="200"/>
    <n v="5"/>
    <n v="200"/>
    <n v="190"/>
    <n v="-10"/>
    <x v="0"/>
    <x v="0"/>
  </r>
  <r>
    <s v="3fc01c42-6022-4ed1-81d1-6ee4a1cf7e01"/>
    <s v="Jerome Hernandez"/>
    <s v="Jerome"/>
    <s v="Hernandez"/>
    <s v="derrickthompson@example.net"/>
    <x v="5062"/>
    <d v="2025-03-08T00:00:00"/>
    <x v="1"/>
    <n v="1"/>
    <n v="100"/>
    <n v="0"/>
    <n v="100"/>
    <n v="100"/>
    <n v="0"/>
    <x v="1"/>
    <x v="0"/>
  </r>
  <r>
    <s v="01b6aa2f-369d-4e21-84e2-a017e53e0663"/>
    <s v="Miss Molly Cooper"/>
    <s v="Miss"/>
    <s v="Cooper"/>
    <s v="bennettscott@example.net"/>
    <x v="6774"/>
    <d v="2024-11-23T00:00:00"/>
    <x v="1"/>
    <n v="3"/>
    <n v="100"/>
    <n v="0"/>
    <n v="300"/>
    <n v="300"/>
    <n v="0"/>
    <x v="4"/>
    <x v="0"/>
  </r>
  <r>
    <s v="324765fb-1c22-468b-b514-3df7e3dd9f8e"/>
    <s v="Judith Lee"/>
    <s v="Judith"/>
    <s v="Lee"/>
    <s v="jessicahunt@example.org"/>
    <x v="6775"/>
    <d v="2024-04-22T00:00:00"/>
    <x v="7"/>
    <n v="1"/>
    <n v="150"/>
    <n v="0"/>
    <n v="150"/>
    <n v="150"/>
    <n v="0"/>
    <x v="3"/>
    <x v="0"/>
  </r>
  <r>
    <s v="007f2b61-708d-42f3-840b-27277309f5b1"/>
    <s v="Mitchell Chen"/>
    <s v="Mitchell"/>
    <s v="Chen"/>
    <s v="christine66@example.org"/>
    <x v="1591"/>
    <d v="2024-10-16T00:00:00"/>
    <x v="4"/>
    <n v="2"/>
    <n v="1200"/>
    <n v="0"/>
    <n v="2400"/>
    <n v="2400"/>
    <n v="0"/>
    <x v="3"/>
    <x v="0"/>
  </r>
  <r>
    <s v="9fdb6c1d-c725-4bf6-9ba7-93676e9304e9"/>
    <s v="Timothy Lee"/>
    <s v="Timothy"/>
    <s v="Lee"/>
    <s v="christophermeyer@example.org"/>
    <x v="2755"/>
    <d v="2024-06-13T00:00:00"/>
    <x v="5"/>
    <n v="1"/>
    <n v="90"/>
    <n v="0"/>
    <n v="90"/>
    <n v="90"/>
    <n v="0"/>
    <x v="0"/>
    <x v="0"/>
  </r>
  <r>
    <s v="3b62525b-8d9b-4848-b89f-0b7e98e2efae"/>
    <s v="Benjamin Mooney"/>
    <s v="Benjamin"/>
    <s v="Mooney"/>
    <s v="joshuajohnson@example.org"/>
    <x v="6776"/>
    <d v="2025-01-01T00:00:00"/>
    <x v="6"/>
    <n v="3"/>
    <n v="120"/>
    <n v="15"/>
    <n v="360"/>
    <n v="306"/>
    <n v="-54"/>
    <x v="4"/>
    <x v="0"/>
  </r>
  <r>
    <s v="2fd8c520-73bc-4f8a-b0e9-e285a6ba64a2"/>
    <s v="Stacey Wade"/>
    <s v="Stacey"/>
    <s v="Wade"/>
    <s v="kathleen78@example.net"/>
    <x v="3423"/>
    <d v="2024-10-17T00:00:00"/>
    <x v="1"/>
    <n v="1"/>
    <n v="100"/>
    <n v="0"/>
    <n v="100"/>
    <n v="100"/>
    <n v="0"/>
    <x v="1"/>
    <x v="1"/>
  </r>
  <r>
    <s v="c00994f2-9837-4277-9bcd-e29b23ab098e"/>
    <s v="David Cross"/>
    <s v="David"/>
    <s v="Cross"/>
    <s v="zrios@example.com"/>
    <x v="6777"/>
    <d v="2025-04-17T00:00:00"/>
    <x v="6"/>
    <n v="2"/>
    <n v="120"/>
    <n v="10"/>
    <n v="240"/>
    <n v="216"/>
    <n v="-24"/>
    <x v="1"/>
    <x v="0"/>
  </r>
  <r>
    <s v="2c4f2aa7-1e6f-4e57-bc27-a0a4feb3a4f8"/>
    <s v="Sandy Ruiz"/>
    <s v="Sandy"/>
    <s v="Ruiz"/>
    <s v="ericamoore@example.com"/>
    <x v="6778"/>
    <d v="2024-10-28T00:00:00"/>
    <x v="1"/>
    <n v="1"/>
    <n v="100"/>
    <n v="10"/>
    <n v="100"/>
    <n v="90"/>
    <n v="-10"/>
    <x v="3"/>
    <x v="0"/>
  </r>
  <r>
    <s v="89e2bbce-fd12-40a6-a330-0581733f1bd5"/>
    <s v="Timothy Powers"/>
    <s v="Timothy"/>
    <s v="Powers"/>
    <s v="william62@example.net"/>
    <x v="6779"/>
    <d v="2025-01-02T00:00:00"/>
    <x v="3"/>
    <n v="3"/>
    <n v="200"/>
    <n v="0"/>
    <n v="600"/>
    <n v="600"/>
    <n v="0"/>
    <x v="4"/>
    <x v="0"/>
  </r>
  <r>
    <s v="d39e01a3-61ff-4c30-ad40-33f5d9993cb7"/>
    <s v="Doris Burke"/>
    <s v="Doris"/>
    <s v="Burke"/>
    <s v="lawrenceevans@example.org"/>
    <x v="6780"/>
    <d v="2024-10-16T00:00:00"/>
    <x v="7"/>
    <n v="3"/>
    <n v="150"/>
    <n v="15"/>
    <n v="450"/>
    <n v="382.5"/>
    <n v="-67.5"/>
    <x v="3"/>
    <x v="0"/>
  </r>
  <r>
    <s v="f1fa2b91-d609-41ef-92b9-0bb051e9df11"/>
    <s v="Manuel Cantrell"/>
    <s v="Manuel"/>
    <s v="Cantrell"/>
    <s v="elizabethhubbard@example.com"/>
    <x v="6781"/>
    <d v="2025-03-17T00:00:00"/>
    <x v="2"/>
    <n v="3"/>
    <n v="300"/>
    <n v="5"/>
    <n v="900"/>
    <n v="855"/>
    <n v="-45"/>
    <x v="3"/>
    <x v="0"/>
  </r>
  <r>
    <s v="38c7c640-3081-47fb-9789-8125b8260120"/>
    <s v="Christopher Walsh"/>
    <s v="Christopher"/>
    <s v="Walsh"/>
    <s v="moodystephanie@example.net"/>
    <x v="6782"/>
    <d v="2024-12-13T00:00:00"/>
    <x v="7"/>
    <n v="3"/>
    <n v="150"/>
    <n v="0"/>
    <n v="450"/>
    <n v="450"/>
    <n v="0"/>
    <x v="0"/>
    <x v="0"/>
  </r>
  <r>
    <s v="35181cf6-370d-470f-ab7a-b96e5a3e2a7f"/>
    <s v="Christina Wagner"/>
    <s v="Christina"/>
    <s v="Wagner"/>
    <s v="adrianstone@example.com"/>
    <x v="6783"/>
    <d v="2025-03-02T00:00:00"/>
    <x v="2"/>
    <n v="1"/>
    <n v="300"/>
    <n v="0"/>
    <n v="300"/>
    <n v="300"/>
    <n v="0"/>
    <x v="3"/>
    <x v="1"/>
  </r>
  <r>
    <s v="82064b8d-7819-47f1-bf32-516c2f831439"/>
    <s v="Andrea Flores"/>
    <s v="Andrea"/>
    <s v="Flores"/>
    <s v="lthornton@example.org"/>
    <x v="6784"/>
    <d v="2025-03-10T00:00:00"/>
    <x v="3"/>
    <n v="2"/>
    <n v="200"/>
    <n v="0"/>
    <n v="400"/>
    <n v="400"/>
    <n v="0"/>
    <x v="1"/>
    <x v="0"/>
  </r>
  <r>
    <s v="294c2bc3-a1e7-4c1a-9545-614df6124fdf"/>
    <s v="Charlene Carr"/>
    <s v="Charlene"/>
    <s v="Carr"/>
    <s v="jamesandrews@example.com"/>
    <x v="6785"/>
    <d v="2024-07-19T00:00:00"/>
    <x v="5"/>
    <n v="2"/>
    <n v="90"/>
    <n v="0"/>
    <n v="180"/>
    <n v="180"/>
    <n v="0"/>
    <x v="2"/>
    <x v="0"/>
  </r>
  <r>
    <s v="06a5e3fd-d527-48ce-b52a-ca566846a76e"/>
    <s v="Barbara Mills"/>
    <s v="Barbara"/>
    <s v="Mills"/>
    <s v="alvarezanna@example.com"/>
    <x v="6786"/>
    <d v="2024-08-12T00:00:00"/>
    <x v="7"/>
    <n v="2"/>
    <n v="150"/>
    <n v="10"/>
    <n v="300"/>
    <n v="270"/>
    <n v="-30"/>
    <x v="0"/>
    <x v="0"/>
  </r>
  <r>
    <s v="c8bb1714-c177-4ce3-9b30-6f878983b0bf"/>
    <s v="Jessica Henderson"/>
    <s v="Jessica"/>
    <s v="Henderson"/>
    <s v="nichole45@example.com"/>
    <x v="6787"/>
    <d v="2024-08-12T00:00:00"/>
    <x v="1"/>
    <n v="4"/>
    <n v="100"/>
    <n v="5"/>
    <n v="400"/>
    <n v="380"/>
    <n v="-20"/>
    <x v="4"/>
    <x v="0"/>
  </r>
  <r>
    <s v="740f28c9-f6c7-4fea-9713-045206eebf1b"/>
    <s v="Johnny Norris"/>
    <s v="Johnny"/>
    <s v="Norris"/>
    <s v="lgill@example.net"/>
    <x v="6788"/>
    <d v="2025-04-15T00:00:00"/>
    <x v="5"/>
    <n v="4"/>
    <n v="90"/>
    <n v="0"/>
    <n v="360"/>
    <n v="360"/>
    <n v="0"/>
    <x v="4"/>
    <x v="0"/>
  </r>
  <r>
    <s v="2aecce72-7dcd-421e-82d0-6b8b6248bd92"/>
    <s v="Julia Schmidt DDS"/>
    <s v="Julia"/>
    <s v="DDS"/>
    <s v="sadams@example.org"/>
    <x v="6789"/>
    <d v="2024-05-19T00:00:00"/>
    <x v="0"/>
    <n v="3"/>
    <n v="800"/>
    <n v="0"/>
    <n v="2400"/>
    <n v="2400"/>
    <n v="0"/>
    <x v="4"/>
    <x v="0"/>
  </r>
  <r>
    <s v="01a37459-432c-4f95-915e-5f7d8a5d9c95"/>
    <s v="Sean Russell"/>
    <s v="Sean"/>
    <s v="Russell"/>
    <s v="ehuerta@example.net"/>
    <x v="6790"/>
    <d v="2024-05-15T00:00:00"/>
    <x v="5"/>
    <n v="1"/>
    <n v="90"/>
    <n v="0"/>
    <n v="90"/>
    <n v="90"/>
    <n v="0"/>
    <x v="4"/>
    <x v="0"/>
  </r>
  <r>
    <s v="e80310d3-c4cf-44d4-a69f-86e4f4a7f4ea"/>
    <s v="Logan Nelson"/>
    <s v="Logan"/>
    <s v="Nelson"/>
    <s v="zburns@example.net"/>
    <x v="5228"/>
    <d v="2024-06-11T00:00:00"/>
    <x v="3"/>
    <n v="2"/>
    <n v="200"/>
    <n v="0"/>
    <n v="400"/>
    <n v="400"/>
    <n v="0"/>
    <x v="0"/>
    <x v="0"/>
  </r>
  <r>
    <s v="e316064f-862e-4909-b221-aa7fc5323499"/>
    <s v="Sara Lopez"/>
    <s v="Sara"/>
    <s v="Lopez"/>
    <s v="rpalmer@example.com"/>
    <x v="5484"/>
    <d v="2024-07-25T00:00:00"/>
    <x v="0"/>
    <n v="4"/>
    <n v="800"/>
    <n v="0"/>
    <n v="3200"/>
    <n v="3200"/>
    <n v="0"/>
    <x v="2"/>
    <x v="0"/>
  </r>
  <r>
    <s v="d2de09ff-4d66-4b7e-bb56-a5a25b3e2970"/>
    <s v="Robert Allen DDS"/>
    <s v="Robert"/>
    <s v="DDS"/>
    <s v="irwinmanuel@example.net"/>
    <x v="6791"/>
    <d v="2024-08-26T00:00:00"/>
    <x v="0"/>
    <n v="2"/>
    <n v="800"/>
    <n v="0"/>
    <n v="1600"/>
    <n v="1600"/>
    <n v="0"/>
    <x v="1"/>
    <x v="0"/>
  </r>
  <r>
    <s v="b5d452e3-409d-4962-9873-b7263af86d8e"/>
    <s v="Katherine Frazier"/>
    <s v="Katherine"/>
    <s v="Frazier"/>
    <s v="deannaelliott@example.org"/>
    <x v="3361"/>
    <d v="2024-04-20T00:00:00"/>
    <x v="1"/>
    <n v="1"/>
    <n v="100"/>
    <n v="5"/>
    <n v="100"/>
    <n v="95"/>
    <n v="-5"/>
    <x v="4"/>
    <x v="0"/>
  </r>
  <r>
    <s v="154940ef-8355-4222-b568-d38c38037cbc"/>
    <s v="Billy Hood"/>
    <s v="Billy"/>
    <s v="Hood"/>
    <s v="tfisher@example.com"/>
    <x v="6792"/>
    <d v="2024-09-30T00:00:00"/>
    <x v="2"/>
    <n v="3"/>
    <n v="300"/>
    <n v="0"/>
    <n v="900"/>
    <n v="900"/>
    <n v="0"/>
    <x v="2"/>
    <x v="0"/>
  </r>
  <r>
    <s v="2d87ddb9-08b2-45a0-a134-f9dcca0445ee"/>
    <s v="Veronica Foley"/>
    <s v="Veronica"/>
    <s v="Foley"/>
    <s v="bethany60@example.org"/>
    <x v="6793"/>
    <d v="2024-05-10T00:00:00"/>
    <x v="5"/>
    <n v="2"/>
    <n v="90"/>
    <n v="10"/>
    <n v="180"/>
    <n v="162"/>
    <n v="-18"/>
    <x v="1"/>
    <x v="0"/>
  </r>
  <r>
    <s v="bc837f67-9bb3-4034-8137-da29a15bf2a8"/>
    <s v="Charlene Ramos"/>
    <s v="Charlene"/>
    <s v="Ramos"/>
    <s v="andersonjill@example.org"/>
    <x v="4342"/>
    <d v="2024-08-16T00:00:00"/>
    <x v="6"/>
    <n v="4"/>
    <n v="120"/>
    <n v="5"/>
    <n v="480"/>
    <n v="456"/>
    <n v="-24"/>
    <x v="2"/>
    <x v="1"/>
  </r>
  <r>
    <s v="5236830a-1494-48ef-9c04-edf38f4d347b"/>
    <s v="Patricia Jackson"/>
    <s v="Patricia"/>
    <s v="Jackson"/>
    <s v="newtonjohn@example.com"/>
    <x v="4981"/>
    <d v="2024-05-06T00:00:00"/>
    <x v="4"/>
    <n v="3"/>
    <n v="1200"/>
    <n v="5"/>
    <n v="3600"/>
    <n v="3420"/>
    <n v="-180"/>
    <x v="1"/>
    <x v="0"/>
  </r>
  <r>
    <s v="09983492-13bb-4fd9-8fe0-7948cd854d61"/>
    <s v="Jessica Evans"/>
    <s v="Jessica"/>
    <s v="Evans"/>
    <s v="hannah03@example.net"/>
    <x v="2165"/>
    <d v="2024-07-02T00:00:00"/>
    <x v="4"/>
    <n v="4"/>
    <n v="1200"/>
    <n v="5"/>
    <n v="4800"/>
    <n v="4560"/>
    <n v="-240"/>
    <x v="4"/>
    <x v="0"/>
  </r>
  <r>
    <s v="3ee0f09e-6dbe-4ab6-9c6f-9c34874f0adc"/>
    <s v="Eddie Curry"/>
    <s v="Eddie"/>
    <s v="Curry"/>
    <s v="michaeltimothy@example.org"/>
    <x v="6794"/>
    <d v="2024-12-14T00:00:00"/>
    <x v="5"/>
    <n v="2"/>
    <n v="90"/>
    <n v="5"/>
    <n v="180"/>
    <n v="171"/>
    <n v="-9"/>
    <x v="3"/>
    <x v="0"/>
  </r>
  <r>
    <s v="54bc0463-fb6e-4bca-9e01-cb38bdfa05e9"/>
    <s v="Larry Smith"/>
    <s v="Larry"/>
    <s v="Smith"/>
    <s v="petersonjoshua@example.org"/>
    <x v="6795"/>
    <d v="2024-12-10T00:00:00"/>
    <x v="8"/>
    <n v="4"/>
    <n v="50"/>
    <n v="0"/>
    <n v="200"/>
    <n v="200"/>
    <n v="0"/>
    <x v="0"/>
    <x v="1"/>
  </r>
  <r>
    <s v="1cae4911-a53c-471f-85ae-60924b09a8b9"/>
    <s v="Michael Sellers"/>
    <s v="Michael"/>
    <s v="Sellers"/>
    <s v="alexisdavenport@example.com"/>
    <x v="6796"/>
    <d v="2024-10-05T00:00:00"/>
    <x v="6"/>
    <n v="4"/>
    <n v="120"/>
    <n v="15"/>
    <n v="480"/>
    <n v="408"/>
    <n v="-72"/>
    <x v="1"/>
    <x v="0"/>
  </r>
  <r>
    <s v="22b9aff4-630a-4318-a116-cb17a3220d72"/>
    <s v="Keith Solis"/>
    <s v="Keith"/>
    <s v="Solis"/>
    <s v="patrickfernandez@example.org"/>
    <x v="1125"/>
    <d v="2024-12-10T00:00:00"/>
    <x v="7"/>
    <n v="3"/>
    <n v="150"/>
    <n v="10"/>
    <n v="450"/>
    <n v="405"/>
    <n v="-45"/>
    <x v="0"/>
    <x v="0"/>
  </r>
  <r>
    <s v="92d26ccd-4a35-4945-8760-26256342fafa"/>
    <s v="Sara Mills"/>
    <s v="Sara"/>
    <s v="Mills"/>
    <s v="xthomas@example.com"/>
    <x v="4324"/>
    <d v="2024-07-06T00:00:00"/>
    <x v="1"/>
    <n v="4"/>
    <n v="100"/>
    <n v="0"/>
    <n v="400"/>
    <n v="400"/>
    <n v="0"/>
    <x v="3"/>
    <x v="1"/>
  </r>
  <r>
    <s v="e3f703f8-40c2-4ba2-8595-0499e1d4a585"/>
    <s v="James Kennedy"/>
    <s v="James"/>
    <s v="Kennedy"/>
    <s v="ijames@example.com"/>
    <x v="329"/>
    <d v="2024-06-22T00:00:00"/>
    <x v="1"/>
    <n v="3"/>
    <n v="100"/>
    <n v="5"/>
    <n v="300"/>
    <n v="285"/>
    <n v="-15"/>
    <x v="4"/>
    <x v="0"/>
  </r>
  <r>
    <s v="a76c11fc-da9a-4daf-8fb2-7b7041a06e4d"/>
    <s v="Ebony Stevens MD"/>
    <s v="Ebony"/>
    <s v="MD"/>
    <s v="campbelldiane@example.com"/>
    <x v="4360"/>
    <d v="2024-08-03T00:00:00"/>
    <x v="2"/>
    <n v="2"/>
    <n v="300"/>
    <n v="5"/>
    <n v="600"/>
    <n v="570"/>
    <n v="-30"/>
    <x v="3"/>
    <x v="0"/>
  </r>
  <r>
    <s v="adf878a1-b78d-4a56-8821-ebd26d86a517"/>
    <s v="Joseph Everett"/>
    <s v="Joseph"/>
    <s v="Everett"/>
    <s v="xroy@example.net"/>
    <x v="6797"/>
    <d v="2025-02-21T00:00:00"/>
    <x v="8"/>
    <n v="1"/>
    <n v="50"/>
    <n v="0"/>
    <n v="50"/>
    <n v="50"/>
    <n v="0"/>
    <x v="0"/>
    <x v="0"/>
  </r>
  <r>
    <s v="eedf8467-22ca-43fa-a573-8e4e36968c49"/>
    <s v="Terrence Torres"/>
    <s v="Terrence"/>
    <s v="Torres"/>
    <s v="tiffany24@example.com"/>
    <x v="6798"/>
    <d v="2025-04-01T00:00:00"/>
    <x v="3"/>
    <n v="2"/>
    <n v="200"/>
    <n v="0"/>
    <n v="400"/>
    <n v="400"/>
    <n v="0"/>
    <x v="3"/>
    <x v="0"/>
  </r>
  <r>
    <s v="34d6ab17-968b-4094-88f8-690358be172c"/>
    <s v="Victoria Smith"/>
    <s v="Victoria"/>
    <s v="Smith"/>
    <s v="nathanblair@example.org"/>
    <x v="5703"/>
    <d v="2024-11-08T00:00:00"/>
    <x v="2"/>
    <n v="4"/>
    <n v="300"/>
    <n v="5"/>
    <n v="1200"/>
    <n v="1140"/>
    <n v="-60"/>
    <x v="1"/>
    <x v="0"/>
  </r>
  <r>
    <s v="2f46d0b4-4fb7-4c31-86a4-3ea39288832b"/>
    <s v="James Baker"/>
    <s v="James"/>
    <s v="Baker"/>
    <s v="mboyd@example.com"/>
    <x v="746"/>
    <d v="2024-12-09T00:00:00"/>
    <x v="8"/>
    <n v="4"/>
    <n v="50"/>
    <n v="0"/>
    <n v="200"/>
    <n v="200"/>
    <n v="0"/>
    <x v="0"/>
    <x v="0"/>
  </r>
  <r>
    <s v="c57d6d47-5d63-40c1-bc72-90dce3051f0a"/>
    <s v="Jasmine Steele"/>
    <s v="Jasmine"/>
    <s v="Steele"/>
    <s v="emilyorr@example.org"/>
    <x v="6799"/>
    <d v="2024-12-16T00:00:00"/>
    <x v="8"/>
    <n v="4"/>
    <n v="50"/>
    <n v="5"/>
    <n v="200"/>
    <n v="190"/>
    <n v="-10"/>
    <x v="4"/>
    <x v="0"/>
  </r>
  <r>
    <s v="25529e0c-5478-4cdd-9d31-08adbc7006bf"/>
    <s v="Benjamin King"/>
    <s v="Benjamin"/>
    <s v="King"/>
    <s v="carolynjackson@example.com"/>
    <x v="6800"/>
    <d v="2024-09-14T00:00:00"/>
    <x v="6"/>
    <n v="4"/>
    <n v="120"/>
    <n v="10"/>
    <n v="480"/>
    <n v="432"/>
    <n v="-48"/>
    <x v="1"/>
    <x v="0"/>
  </r>
  <r>
    <s v="e05e2de1-9f39-49e9-a3a1-e752e570bf81"/>
    <s v="Matthew Holt"/>
    <s v="Matthew"/>
    <s v="Holt"/>
    <s v="amanda27@example.org"/>
    <x v="6801"/>
    <d v="2025-03-24T00:00:00"/>
    <x v="5"/>
    <n v="2"/>
    <n v="90"/>
    <n v="0"/>
    <n v="180"/>
    <n v="180"/>
    <n v="0"/>
    <x v="4"/>
    <x v="0"/>
  </r>
  <r>
    <s v="12005fd6-59be-4a28-9e11-36379df45471"/>
    <s v="Amy Garcia"/>
    <s v="Amy"/>
    <s v="Garcia"/>
    <s v="leondavid@example.net"/>
    <x v="6802"/>
    <d v="2024-12-08T00:00:00"/>
    <x v="6"/>
    <n v="1"/>
    <n v="120"/>
    <n v="0"/>
    <n v="120"/>
    <n v="120"/>
    <n v="0"/>
    <x v="1"/>
    <x v="0"/>
  </r>
  <r>
    <s v="62c79a6a-4710-4ef8-9aa3-46655479b8f2"/>
    <s v="Diamond White"/>
    <s v="Diamond"/>
    <s v="White"/>
    <s v="steven65@example.com"/>
    <x v="4998"/>
    <d v="2024-11-17T00:00:00"/>
    <x v="3"/>
    <n v="4"/>
    <n v="200"/>
    <n v="0"/>
    <n v="800"/>
    <n v="800"/>
    <n v="0"/>
    <x v="2"/>
    <x v="0"/>
  </r>
  <r>
    <s v="130910e3-0ad6-431f-adf8-fddeb6350293"/>
    <s v="Gabriela Norton"/>
    <s v="Gabriela"/>
    <s v="Norton"/>
    <s v="yharris@example.org"/>
    <x v="3998"/>
    <d v="2024-10-24T00:00:00"/>
    <x v="4"/>
    <n v="2"/>
    <n v="1200"/>
    <n v="0"/>
    <n v="2400"/>
    <n v="2400"/>
    <n v="0"/>
    <x v="0"/>
    <x v="0"/>
  </r>
  <r>
    <s v="5a42d936-b7b3-4c6b-b410-2a4e75090b38"/>
    <s v="Larry Brown"/>
    <s v="Larry"/>
    <s v="Brown"/>
    <s v="bowen@example.net"/>
    <x v="6803"/>
    <d v="2025-01-20T00:00:00"/>
    <x v="0"/>
    <n v="3"/>
    <n v="800"/>
    <n v="0"/>
    <n v="2400"/>
    <n v="2400"/>
    <n v="0"/>
    <x v="2"/>
    <x v="0"/>
  </r>
  <r>
    <s v="32916a57-4b66-4960-9e2a-33d37d9cf811"/>
    <s v="Rebecca Wright"/>
    <s v="Rebecca"/>
    <s v="Wright"/>
    <s v="cmcdowell@example.com"/>
    <x v="301"/>
    <d v="2024-07-20T00:00:00"/>
    <x v="7"/>
    <n v="4"/>
    <n v="150"/>
    <n v="0"/>
    <n v="600"/>
    <n v="600"/>
    <n v="0"/>
    <x v="1"/>
    <x v="0"/>
  </r>
  <r>
    <s v="700c0448-e856-4ad2-ac40-daa2afdfb5d9"/>
    <s v="Carol Davis"/>
    <s v="Carol"/>
    <s v="Davis"/>
    <s v="victoria97@example.net"/>
    <x v="6804"/>
    <d v="2024-09-04T00:00:00"/>
    <x v="3"/>
    <n v="1"/>
    <n v="200"/>
    <n v="5"/>
    <n v="200"/>
    <n v="190"/>
    <n v="-10"/>
    <x v="0"/>
    <x v="1"/>
  </r>
  <r>
    <s v="0ac1b90a-f099-4ae2-b339-000c3f6689d5"/>
    <s v="Michael Mathis"/>
    <s v="Michael"/>
    <s v="Mathis"/>
    <s v="angel61@example.net"/>
    <x v="2466"/>
    <d v="2024-11-21T00:00:00"/>
    <x v="2"/>
    <n v="2"/>
    <n v="300"/>
    <n v="5"/>
    <n v="600"/>
    <n v="570"/>
    <n v="-30"/>
    <x v="3"/>
    <x v="0"/>
  </r>
  <r>
    <s v="20274b21-96a9-427e-8850-a6920e7f92b5"/>
    <s v="Christian Serrano"/>
    <s v="Christian"/>
    <s v="Serrano"/>
    <s v="pestes@example.org"/>
    <x v="6805"/>
    <d v="2024-05-16T00:00:00"/>
    <x v="3"/>
    <n v="1"/>
    <n v="200"/>
    <n v="0"/>
    <n v="200"/>
    <n v="200"/>
    <n v="0"/>
    <x v="2"/>
    <x v="0"/>
  </r>
  <r>
    <s v="b2fe5193-c2fe-4324-a21a-7489feaf1258"/>
    <s v="Colleen Keller"/>
    <s v="Colleen"/>
    <s v="Keller"/>
    <s v="shafferadam@example.org"/>
    <x v="6806"/>
    <d v="2024-12-03T00:00:00"/>
    <x v="0"/>
    <n v="2"/>
    <n v="800"/>
    <n v="0"/>
    <n v="1600"/>
    <n v="1600"/>
    <n v="0"/>
    <x v="0"/>
    <x v="0"/>
  </r>
  <r>
    <s v="5447240e-0c5f-479e-95bd-31dce96b3ad5"/>
    <s v="Lori Dudley"/>
    <s v="Lori"/>
    <s v="Dudley"/>
    <s v="lindsaycross@example.com"/>
    <x v="2897"/>
    <d v="2024-07-29T00:00:00"/>
    <x v="5"/>
    <n v="1"/>
    <n v="90"/>
    <n v="0"/>
    <n v="90"/>
    <n v="90"/>
    <n v="0"/>
    <x v="3"/>
    <x v="0"/>
  </r>
  <r>
    <s v="e4674d0c-1316-410c-a956-d750afeabc2c"/>
    <s v="Margaret Hodge"/>
    <s v="Margaret"/>
    <s v="Hodge"/>
    <s v="shawn16@example.org"/>
    <x v="6807"/>
    <d v="2024-05-28T00:00:00"/>
    <x v="7"/>
    <n v="4"/>
    <n v="150"/>
    <n v="5"/>
    <n v="600"/>
    <n v="570"/>
    <n v="-30"/>
    <x v="1"/>
    <x v="1"/>
  </r>
  <r>
    <s v="38381995-1f8b-412d-ae93-58beabf263cd"/>
    <s v="Patrick Deleon"/>
    <s v="Patrick"/>
    <s v="Deleon"/>
    <s v="jessicawilkins@example.net"/>
    <x v="6053"/>
    <d v="2024-05-26T00:00:00"/>
    <x v="2"/>
    <n v="3"/>
    <n v="300"/>
    <n v="0"/>
    <n v="900"/>
    <n v="900"/>
    <n v="0"/>
    <x v="1"/>
    <x v="0"/>
  </r>
  <r>
    <s v="24e074fb-404e-43d9-a691-646c92c443f0"/>
    <s v="Lisa Robinson"/>
    <s v="Lisa"/>
    <s v="Robinson"/>
    <s v="gary75@example.com"/>
    <x v="2780"/>
    <d v="2024-08-21T00:00:00"/>
    <x v="8"/>
    <n v="4"/>
    <n v="50"/>
    <n v="0"/>
    <n v="200"/>
    <n v="200"/>
    <n v="0"/>
    <x v="0"/>
    <x v="0"/>
  </r>
  <r>
    <s v="213c6d7e-8572-49d6-affe-b5a90b2b9f70"/>
    <s v="David Watson"/>
    <s v="David"/>
    <s v="Watson"/>
    <s v="robert14@example.com"/>
    <x v="557"/>
    <d v="2024-09-10T00:00:00"/>
    <x v="4"/>
    <n v="1"/>
    <n v="1200"/>
    <n v="0"/>
    <n v="1200"/>
    <n v="1200"/>
    <n v="0"/>
    <x v="4"/>
    <x v="0"/>
  </r>
  <r>
    <s v="58315877-87da-49ab-a96e-2f2ef026efa2"/>
    <s v="Danielle Cortez"/>
    <s v="Danielle"/>
    <s v="Cortez"/>
    <s v="kenneth12@example.com"/>
    <x v="6808"/>
    <d v="2024-05-26T00:00:00"/>
    <x v="4"/>
    <n v="3"/>
    <n v="1200"/>
    <n v="0"/>
    <n v="3600"/>
    <n v="3600"/>
    <n v="0"/>
    <x v="2"/>
    <x v="0"/>
  </r>
  <r>
    <s v="360975ed-c902-42d5-955b-41ddbc7b31b9"/>
    <s v="Alejandro Powers"/>
    <s v="Alejandro"/>
    <s v="Powers"/>
    <s v="debra25@example.net"/>
    <x v="6809"/>
    <d v="2025-04-13T00:00:00"/>
    <x v="3"/>
    <n v="2"/>
    <n v="200"/>
    <n v="0"/>
    <n v="400"/>
    <n v="400"/>
    <n v="0"/>
    <x v="0"/>
    <x v="0"/>
  </r>
  <r>
    <s v="8813ceb6-012a-4f3f-ac9b-b8a156241012"/>
    <s v="Justin Patton"/>
    <s v="Justin"/>
    <s v="Patton"/>
    <s v="gabriella94@example.org"/>
    <x v="6810"/>
    <d v="2024-10-19T00:00:00"/>
    <x v="1"/>
    <n v="1"/>
    <n v="100"/>
    <n v="10"/>
    <n v="100"/>
    <n v="90"/>
    <n v="-10"/>
    <x v="2"/>
    <x v="0"/>
  </r>
  <r>
    <s v="2f32ab36-8dfc-43fc-927c-12c5baf3796a"/>
    <s v="Elaine Moreno"/>
    <s v="Elaine"/>
    <s v="Moreno"/>
    <s v="danakelly@example.com"/>
    <x v="1572"/>
    <d v="2024-07-31T00:00:00"/>
    <x v="6"/>
    <n v="4"/>
    <n v="120"/>
    <n v="0"/>
    <n v="480"/>
    <n v="480"/>
    <n v="0"/>
    <x v="1"/>
    <x v="0"/>
  </r>
  <r>
    <s v="dce9176d-18f0-4070-891a-134b6a501e57"/>
    <s v="Sandra Thompson"/>
    <s v="Sandra"/>
    <s v="Thompson"/>
    <s v="jeffreysutton@example.net"/>
    <x v="1015"/>
    <d v="2025-02-07T00:00:00"/>
    <x v="0"/>
    <n v="1"/>
    <n v="800"/>
    <n v="10"/>
    <n v="800"/>
    <n v="720"/>
    <n v="-80"/>
    <x v="4"/>
    <x v="0"/>
  </r>
  <r>
    <s v="330d4248-56a6-4898-a5dc-208d56f5dc98"/>
    <s v="Brooke Torres"/>
    <s v="Brooke"/>
    <s v="Torres"/>
    <s v="davisdavid@example.org"/>
    <x v="6811"/>
    <d v="2024-10-12T00:00:00"/>
    <x v="2"/>
    <n v="2"/>
    <n v="300"/>
    <n v="15"/>
    <n v="600"/>
    <n v="510"/>
    <n v="-90"/>
    <x v="2"/>
    <x v="0"/>
  </r>
  <r>
    <s v="70b2f615-d007-425e-a653-46a59fe0dbd2"/>
    <s v="Angela Burke"/>
    <s v="Angela"/>
    <s v="Burke"/>
    <s v="uroy@example.net"/>
    <x v="6812"/>
    <d v="2024-07-17T00:00:00"/>
    <x v="0"/>
    <n v="3"/>
    <n v="800"/>
    <n v="0"/>
    <n v="2400"/>
    <n v="2400"/>
    <n v="0"/>
    <x v="0"/>
    <x v="0"/>
  </r>
  <r>
    <s v="e5cb5401-9d02-4f2d-8057-d21d2387c031"/>
    <s v="Whitney Sparks"/>
    <s v="Whitney"/>
    <s v="Sparks"/>
    <s v="qcooper@example.net"/>
    <x v="6813"/>
    <d v="2025-03-26T00:00:00"/>
    <x v="1"/>
    <n v="1"/>
    <n v="100"/>
    <n v="0"/>
    <n v="100"/>
    <n v="100"/>
    <n v="0"/>
    <x v="2"/>
    <x v="1"/>
  </r>
  <r>
    <s v="42ab75de-1b47-4265-9696-ef1e74d7a542"/>
    <s v="Thomas Faulkner"/>
    <s v="Thomas"/>
    <s v="Faulkner"/>
    <s v="wwagner@example.org"/>
    <x v="6814"/>
    <d v="2024-10-06T00:00:00"/>
    <x v="5"/>
    <n v="3"/>
    <n v="90"/>
    <n v="10"/>
    <n v="270"/>
    <n v="243"/>
    <n v="-27"/>
    <x v="1"/>
    <x v="0"/>
  </r>
  <r>
    <s v="f77845b8-55fb-44c7-9de1-03a6a4d13047"/>
    <s v="Jennifer Clark"/>
    <s v="Jennifer"/>
    <s v="Clark"/>
    <s v="michaelburke@example.org"/>
    <x v="6815"/>
    <d v="2024-07-23T00:00:00"/>
    <x v="4"/>
    <n v="3"/>
    <n v="1200"/>
    <n v="0"/>
    <n v="3600"/>
    <n v="3600"/>
    <n v="0"/>
    <x v="3"/>
    <x v="0"/>
  </r>
  <r>
    <s v="d47f05f6-d212-47ab-8ca5-9876c840888a"/>
    <s v="Marie Hogan"/>
    <s v="Marie"/>
    <s v="Hogan"/>
    <s v="bradley64@example.net"/>
    <x v="6816"/>
    <d v="2025-01-30T00:00:00"/>
    <x v="1"/>
    <n v="2"/>
    <n v="100"/>
    <n v="5"/>
    <n v="200"/>
    <n v="190"/>
    <n v="-10"/>
    <x v="2"/>
    <x v="0"/>
  </r>
  <r>
    <s v="1e3246cf-a307-44af-ba2f-fe027a436735"/>
    <s v="Jodi Vincent"/>
    <s v="Jodi"/>
    <s v="Vincent"/>
    <s v="matthewwinters@example.net"/>
    <x v="6817"/>
    <d v="2024-11-10T00:00:00"/>
    <x v="7"/>
    <n v="1"/>
    <n v="150"/>
    <n v="0"/>
    <n v="150"/>
    <n v="150"/>
    <n v="0"/>
    <x v="0"/>
    <x v="0"/>
  </r>
  <r>
    <s v="bf7b8007-72d2-4ec6-9ea4-19e5d821eb24"/>
    <s v="Joshua Lucas"/>
    <s v="Joshua"/>
    <s v="Lucas"/>
    <s v="danielsderek@example.com"/>
    <x v="6818"/>
    <d v="2024-12-13T00:00:00"/>
    <x v="6"/>
    <n v="1"/>
    <n v="120"/>
    <n v="0"/>
    <n v="120"/>
    <n v="120"/>
    <n v="0"/>
    <x v="1"/>
    <x v="0"/>
  </r>
  <r>
    <s v="18656db2-fdfb-4462-abe0-1e51dee65482"/>
    <s v="Kara Wilson"/>
    <s v="Kara"/>
    <s v="Wilson"/>
    <s v="wolfekrystal@example.org"/>
    <x v="6819"/>
    <d v="2025-03-31T00:00:00"/>
    <x v="3"/>
    <n v="3"/>
    <n v="200"/>
    <n v="0"/>
    <n v="600"/>
    <n v="600"/>
    <n v="0"/>
    <x v="4"/>
    <x v="0"/>
  </r>
  <r>
    <s v="356577c0-8ea7-45bb-a879-921d33394432"/>
    <s v="Maria Lopez"/>
    <s v="Maria"/>
    <s v="Lopez"/>
    <s v="erikafry@example.net"/>
    <x v="6820"/>
    <d v="2024-05-28T00:00:00"/>
    <x v="0"/>
    <n v="1"/>
    <n v="800"/>
    <n v="5"/>
    <n v="800"/>
    <n v="760"/>
    <n v="-40"/>
    <x v="0"/>
    <x v="0"/>
  </r>
  <r>
    <s v="e8e5b44c-ee4d-435a-a493-5554419d18b3"/>
    <s v="Elizabeth Crawford"/>
    <s v="Elizabeth"/>
    <s v="Crawford"/>
    <s v="yvelazquez@example.org"/>
    <x v="6821"/>
    <d v="2025-03-07T00:00:00"/>
    <x v="5"/>
    <n v="2"/>
    <n v="90"/>
    <n v="15"/>
    <n v="180"/>
    <n v="153"/>
    <n v="-27"/>
    <x v="2"/>
    <x v="0"/>
  </r>
  <r>
    <s v="f97142f2-c673-40ee-94c5-1f5710da16cf"/>
    <s v="David Paul"/>
    <s v="David"/>
    <s v="Paul"/>
    <s v="enelson@example.org"/>
    <x v="6521"/>
    <d v="2024-12-28T00:00:00"/>
    <x v="2"/>
    <n v="1"/>
    <n v="300"/>
    <n v="0"/>
    <n v="300"/>
    <n v="300"/>
    <n v="0"/>
    <x v="2"/>
    <x v="0"/>
  </r>
  <r>
    <s v="8eb28542-dcd6-42bb-9574-ef489fc89ac8"/>
    <s v="Joseph Martin"/>
    <s v="Joseph"/>
    <s v="Martin"/>
    <s v="xdelacruz@example.com"/>
    <x v="6822"/>
    <d v="2024-12-04T00:00:00"/>
    <x v="1"/>
    <n v="3"/>
    <n v="100"/>
    <n v="0"/>
    <n v="300"/>
    <n v="300"/>
    <n v="0"/>
    <x v="0"/>
    <x v="0"/>
  </r>
  <r>
    <s v="57e4e3f5-02b8-4cd8-92b2-a72691fd95d5"/>
    <s v="Kendra Anderson"/>
    <s v="Kendra"/>
    <s v="Anderson"/>
    <s v="cartermakayla@example.net"/>
    <x v="1998"/>
    <d v="2025-01-08T00:00:00"/>
    <x v="3"/>
    <n v="2"/>
    <n v="200"/>
    <n v="0"/>
    <n v="400"/>
    <n v="400"/>
    <n v="0"/>
    <x v="4"/>
    <x v="0"/>
  </r>
  <r>
    <s v="fa2fdeb1-f62e-445a-9767-e02184c26eb2"/>
    <s v="Angela Elliott"/>
    <s v="Angela"/>
    <s v="Elliott"/>
    <s v="kelly28@example.net"/>
    <x v="3725"/>
    <d v="2024-09-22T00:00:00"/>
    <x v="8"/>
    <n v="4"/>
    <n v="50"/>
    <n v="0"/>
    <n v="200"/>
    <n v="200"/>
    <n v="0"/>
    <x v="3"/>
    <x v="0"/>
  </r>
  <r>
    <s v="2a05f16a-a94d-4e6a-8854-f3b704041190"/>
    <s v="Anita Olson"/>
    <s v="Anita"/>
    <s v="Olson"/>
    <s v="joseph63@example.com"/>
    <x v="6823"/>
    <d v="2024-08-18T00:00:00"/>
    <x v="5"/>
    <n v="4"/>
    <n v="90"/>
    <n v="0"/>
    <n v="360"/>
    <n v="360"/>
    <n v="0"/>
    <x v="1"/>
    <x v="0"/>
  </r>
  <r>
    <s v="d04f13f1-81b4-403f-bfd5-796e681d7cf4"/>
    <s v="Laura Morgan"/>
    <s v="Laura"/>
    <s v="Morgan"/>
    <s v="jessewhite@example.com"/>
    <x v="6559"/>
    <d v="2025-02-19T00:00:00"/>
    <x v="4"/>
    <n v="4"/>
    <n v="1200"/>
    <n v="0"/>
    <n v="4800"/>
    <n v="4800"/>
    <n v="0"/>
    <x v="0"/>
    <x v="0"/>
  </r>
  <r>
    <s v="88176f7f-7ca8-4c4b-9161-a298445b7821"/>
    <s v="Victoria Smith"/>
    <s v="Victoria"/>
    <s v="Smith"/>
    <s v="kevinsmith@example.org"/>
    <x v="1777"/>
    <d v="2025-03-29T00:00:00"/>
    <x v="4"/>
    <n v="1"/>
    <n v="1200"/>
    <n v="0"/>
    <n v="1200"/>
    <n v="1200"/>
    <n v="0"/>
    <x v="4"/>
    <x v="0"/>
  </r>
  <r>
    <s v="8d7d0733-f080-4087-ab99-89e68999b115"/>
    <s v="Teresa Esparza"/>
    <s v="Teresa"/>
    <s v="Esparza"/>
    <s v="michael87@example.com"/>
    <x v="3979"/>
    <d v="2025-04-07T00:00:00"/>
    <x v="2"/>
    <n v="2"/>
    <n v="300"/>
    <n v="0"/>
    <n v="600"/>
    <n v="600"/>
    <n v="0"/>
    <x v="1"/>
    <x v="0"/>
  </r>
  <r>
    <s v="05d28431-8bff-4f00-bb30-fe9d961aadc8"/>
    <s v="David Proctor"/>
    <s v="David"/>
    <s v="Proctor"/>
    <s v="gonzalezedward@example.org"/>
    <x v="1508"/>
    <d v="2025-03-09T00:00:00"/>
    <x v="7"/>
    <n v="2"/>
    <n v="150"/>
    <n v="10"/>
    <n v="300"/>
    <n v="270"/>
    <n v="-30"/>
    <x v="1"/>
    <x v="0"/>
  </r>
  <r>
    <s v="345b0642-1ab0-46cb-a3f0-ff417afb7a7d"/>
    <s v="Tyler Simpson"/>
    <s v="Tyler"/>
    <s v="Simpson"/>
    <s v="davidfranklin@example.net"/>
    <x v="6824"/>
    <d v="2025-03-14T00:00:00"/>
    <x v="4"/>
    <n v="1"/>
    <n v="1200"/>
    <n v="0"/>
    <n v="1200"/>
    <n v="1200"/>
    <n v="0"/>
    <x v="1"/>
    <x v="0"/>
  </r>
  <r>
    <s v="59707163-c3fd-43e6-a0da-20b23ebeb276"/>
    <s v="Patty Morton"/>
    <s v="Patty"/>
    <s v="Morton"/>
    <s v="rojaskenneth@example.net"/>
    <x v="5240"/>
    <d v="2024-06-04T00:00:00"/>
    <x v="2"/>
    <n v="2"/>
    <n v="300"/>
    <n v="10"/>
    <n v="600"/>
    <n v="540"/>
    <n v="-60"/>
    <x v="1"/>
    <x v="0"/>
  </r>
  <r>
    <s v="6fea2a37-fa2b-47ac-87e0-552086845e4f"/>
    <s v="Sarah Johnson"/>
    <s v="Sarah"/>
    <s v="Johnson"/>
    <s v="matthewgarner@example.net"/>
    <x v="524"/>
    <d v="2025-03-24T00:00:00"/>
    <x v="2"/>
    <n v="1"/>
    <n v="300"/>
    <n v="0"/>
    <n v="300"/>
    <n v="300"/>
    <n v="0"/>
    <x v="1"/>
    <x v="0"/>
  </r>
  <r>
    <s v="85190032-06d0-48a6-8444-bb348e3e38c9"/>
    <s v="Susan Baker"/>
    <s v="Susan"/>
    <s v="Baker"/>
    <s v="aaron56@example.org"/>
    <x v="6825"/>
    <d v="2025-01-28T00:00:00"/>
    <x v="1"/>
    <n v="3"/>
    <n v="100"/>
    <n v="5"/>
    <n v="300"/>
    <n v="285"/>
    <n v="-15"/>
    <x v="3"/>
    <x v="0"/>
  </r>
  <r>
    <s v="82d0331b-a1a4-4541-8f24-1c2f3b804010"/>
    <s v="Megan Swanson"/>
    <s v="Megan"/>
    <s v="Swanson"/>
    <s v="jamesburgess@example.com"/>
    <x v="4823"/>
    <d v="2024-08-02T00:00:00"/>
    <x v="4"/>
    <n v="3"/>
    <n v="1200"/>
    <n v="0"/>
    <n v="3600"/>
    <n v="3600"/>
    <n v="0"/>
    <x v="3"/>
    <x v="0"/>
  </r>
  <r>
    <s v="1330fa10-48a9-438d-9f40-9d06327a9457"/>
    <s v="Anna Nguyen"/>
    <s v="Anna"/>
    <s v="Nguyen"/>
    <s v="fhughes@example.com"/>
    <x v="6826"/>
    <d v="2024-05-31T00:00:00"/>
    <x v="2"/>
    <n v="2"/>
    <n v="300"/>
    <n v="0"/>
    <n v="600"/>
    <n v="600"/>
    <n v="0"/>
    <x v="2"/>
    <x v="0"/>
  </r>
  <r>
    <s v="c0e3a112-7d64-4acc-b886-373368e80e1c"/>
    <s v="Michael Arroyo"/>
    <s v="Michael"/>
    <s v="Arroyo"/>
    <s v="danielleperez@example.org"/>
    <x v="6827"/>
    <d v="2024-08-18T00:00:00"/>
    <x v="7"/>
    <n v="4"/>
    <n v="150"/>
    <n v="0"/>
    <n v="600"/>
    <n v="600"/>
    <n v="0"/>
    <x v="0"/>
    <x v="0"/>
  </r>
  <r>
    <s v="5982e9a7-e32e-4ba2-bfe9-aa03b057c8c9"/>
    <s v="Rhonda Henry"/>
    <s v="Rhonda"/>
    <s v="Henry"/>
    <s v="ksullivan@example.org"/>
    <x v="1034"/>
    <d v="2024-11-27T00:00:00"/>
    <x v="0"/>
    <n v="2"/>
    <n v="800"/>
    <n v="5"/>
    <n v="1600"/>
    <n v="1520"/>
    <n v="-80"/>
    <x v="1"/>
    <x v="0"/>
  </r>
  <r>
    <s v="de26e290-8e99-4eba-ad51-598843486490"/>
    <s v="William Holmes"/>
    <s v="William"/>
    <s v="Holmes"/>
    <s v="stevenporter@example.net"/>
    <x v="3640"/>
    <d v="2024-04-27T00:00:00"/>
    <x v="8"/>
    <n v="1"/>
    <n v="50"/>
    <n v="5"/>
    <n v="50"/>
    <n v="47.5"/>
    <n v="-2.5"/>
    <x v="4"/>
    <x v="1"/>
  </r>
  <r>
    <s v="33594776-cab0-46ba-a9ca-ffd82802581f"/>
    <s v="Mark Sanchez"/>
    <s v="Mark"/>
    <s v="Sanchez"/>
    <s v="turnermarilyn@example.net"/>
    <x v="6828"/>
    <d v="2025-04-15T00:00:00"/>
    <x v="3"/>
    <n v="4"/>
    <n v="200"/>
    <n v="15"/>
    <n v="800"/>
    <n v="680"/>
    <n v="-120"/>
    <x v="1"/>
    <x v="0"/>
  </r>
  <r>
    <s v="2a969cac-e219-4279-a28b-fdbb943cab98"/>
    <s v="Nancy Johnson"/>
    <s v="Nancy"/>
    <s v="Johnson"/>
    <s v="jermaine57@example.org"/>
    <x v="6829"/>
    <d v="2025-01-01T00:00:00"/>
    <x v="0"/>
    <n v="2"/>
    <n v="800"/>
    <n v="15"/>
    <n v="1600"/>
    <n v="1360"/>
    <n v="-240"/>
    <x v="1"/>
    <x v="0"/>
  </r>
  <r>
    <s v="9717400c-3630-4ae1-a58d-567ea4e27ba3"/>
    <s v="Mrs. Jessica Kelley"/>
    <s v="Mrs"/>
    <s v="Kelley"/>
    <s v="amanda34@example.net"/>
    <x v="6830"/>
    <d v="2024-05-22T00:00:00"/>
    <x v="6"/>
    <n v="2"/>
    <n v="120"/>
    <n v="0"/>
    <n v="240"/>
    <n v="240"/>
    <n v="0"/>
    <x v="3"/>
    <x v="0"/>
  </r>
  <r>
    <s v="96260730-259b-49ba-90ca-9c2931e88856"/>
    <s v="Donald Miller"/>
    <s v="Donald"/>
    <s v="Miller"/>
    <s v="gford@example.org"/>
    <x v="6831"/>
    <d v="2024-09-08T00:00:00"/>
    <x v="4"/>
    <n v="4"/>
    <n v="1200"/>
    <n v="15"/>
    <n v="4800"/>
    <n v="4080"/>
    <n v="-720"/>
    <x v="1"/>
    <x v="0"/>
  </r>
  <r>
    <s v="1cb5614f-d616-4973-a689-46ed8dc6313f"/>
    <s v="Daniel Davies"/>
    <s v="Daniel"/>
    <s v="Davies"/>
    <s v="diana14@example.org"/>
    <x v="6832"/>
    <d v="2025-03-12T00:00:00"/>
    <x v="8"/>
    <n v="2"/>
    <n v="50"/>
    <n v="5"/>
    <n v="100"/>
    <n v="95"/>
    <n v="-5"/>
    <x v="0"/>
    <x v="0"/>
  </r>
  <r>
    <s v="8aed7656-6ee9-4f99-b0ef-cdc66106eb4a"/>
    <s v="Amanda Harmon"/>
    <s v="Amanda"/>
    <s v="Harmon"/>
    <s v="fmiller@example.net"/>
    <x v="6833"/>
    <d v="2024-10-19T00:00:00"/>
    <x v="5"/>
    <n v="1"/>
    <n v="90"/>
    <n v="10"/>
    <n v="90"/>
    <n v="81"/>
    <n v="-9"/>
    <x v="1"/>
    <x v="0"/>
  </r>
  <r>
    <s v="81126e0c-42b5-4f10-a106-5671ccd789ec"/>
    <s v="Daniel Maldonado"/>
    <s v="Daniel"/>
    <s v="Maldonado"/>
    <s v="tgarrison@example.org"/>
    <x v="4337"/>
    <d v="2025-03-01T00:00:00"/>
    <x v="3"/>
    <n v="4"/>
    <n v="200"/>
    <n v="5"/>
    <n v="800"/>
    <n v="760"/>
    <n v="-40"/>
    <x v="0"/>
    <x v="0"/>
  </r>
  <r>
    <s v="8bda9d4e-e745-4054-a8d1-8c10b89a530d"/>
    <s v="Barry Kim"/>
    <s v="Barry"/>
    <s v="Kim"/>
    <s v="bbishop@example.com"/>
    <x v="1511"/>
    <d v="2025-02-16T00:00:00"/>
    <x v="0"/>
    <n v="4"/>
    <n v="800"/>
    <n v="5"/>
    <n v="3200"/>
    <n v="3040"/>
    <n v="-160"/>
    <x v="1"/>
    <x v="0"/>
  </r>
  <r>
    <s v="63e2cd5a-c120-433c-8628-796071fe837a"/>
    <s v="James Simon"/>
    <s v="James"/>
    <s v="Simon"/>
    <s v="jenkinsjonathan@example.org"/>
    <x v="6834"/>
    <d v="2024-07-07T00:00:00"/>
    <x v="2"/>
    <n v="2"/>
    <n v="300"/>
    <n v="15"/>
    <n v="600"/>
    <n v="510"/>
    <n v="-90"/>
    <x v="0"/>
    <x v="0"/>
  </r>
  <r>
    <s v="f9de6088-a2ce-4845-acf6-0d175a2aeaeb"/>
    <s v="Elizabeth Mccullough"/>
    <s v="Elizabeth"/>
    <s v="Mccullough"/>
    <s v="gmontgomery@example.com"/>
    <x v="6835"/>
    <d v="2025-02-06T00:00:00"/>
    <x v="7"/>
    <n v="4"/>
    <n v="150"/>
    <n v="0"/>
    <n v="600"/>
    <n v="600"/>
    <n v="0"/>
    <x v="3"/>
    <x v="0"/>
  </r>
  <r>
    <s v="7044d7c9-9984-49ad-a271-8325bfbfd337"/>
    <s v="Eddie Ramos"/>
    <s v="Eddie"/>
    <s v="Ramos"/>
    <s v="igarza@example.net"/>
    <x v="4269"/>
    <d v="2024-07-16T00:00:00"/>
    <x v="0"/>
    <n v="2"/>
    <n v="800"/>
    <n v="0"/>
    <n v="1600"/>
    <n v="1600"/>
    <n v="0"/>
    <x v="3"/>
    <x v="1"/>
  </r>
  <r>
    <s v="9165fbfa-c53b-48ad-8d30-23ad153dd353"/>
    <s v="Taylor Morse"/>
    <s v="Taylor"/>
    <s v="Morse"/>
    <s v="nicholas24@example.org"/>
    <x v="6836"/>
    <d v="2024-08-04T00:00:00"/>
    <x v="2"/>
    <n v="3"/>
    <n v="300"/>
    <n v="0"/>
    <n v="900"/>
    <n v="900"/>
    <n v="0"/>
    <x v="1"/>
    <x v="0"/>
  </r>
  <r>
    <s v="ca6fcfeb-e9ef-48f3-bff9-6f5d97f17af7"/>
    <s v="Amanda Smith"/>
    <s v="Amanda"/>
    <s v="Smith"/>
    <s v="allison27@example.net"/>
    <x v="1844"/>
    <d v="2024-12-22T00:00:00"/>
    <x v="1"/>
    <n v="1"/>
    <n v="100"/>
    <n v="0"/>
    <n v="100"/>
    <n v="100"/>
    <n v="0"/>
    <x v="2"/>
    <x v="0"/>
  </r>
  <r>
    <s v="14e1aa27-4fe7-414f-af99-9ee9a927e5fc"/>
    <s v="Christopher Sullivan"/>
    <s v="Christopher"/>
    <s v="Sullivan"/>
    <s v="jesusharris@example.net"/>
    <x v="6837"/>
    <d v="2024-07-22T00:00:00"/>
    <x v="5"/>
    <n v="2"/>
    <n v="90"/>
    <n v="0"/>
    <n v="180"/>
    <n v="180"/>
    <n v="0"/>
    <x v="2"/>
    <x v="0"/>
  </r>
  <r>
    <s v="84e421dc-3ea5-4ec4-9a14-a106fd8bfb6a"/>
    <s v="Amanda Williams"/>
    <s v="Amanda"/>
    <s v="Williams"/>
    <s v="gail33@example.net"/>
    <x v="4559"/>
    <d v="2025-02-19T00:00:00"/>
    <x v="8"/>
    <n v="2"/>
    <n v="50"/>
    <n v="5"/>
    <n v="100"/>
    <n v="95"/>
    <n v="-5"/>
    <x v="3"/>
    <x v="0"/>
  </r>
  <r>
    <s v="4f745311-977c-4e67-8af4-501e03641d27"/>
    <s v="William Brewer"/>
    <s v="William"/>
    <s v="Brewer"/>
    <s v="amy90@example.org"/>
    <x v="6838"/>
    <d v="2024-12-19T00:00:00"/>
    <x v="7"/>
    <n v="3"/>
    <n v="150"/>
    <n v="0"/>
    <n v="450"/>
    <n v="450"/>
    <n v="0"/>
    <x v="2"/>
    <x v="0"/>
  </r>
  <r>
    <s v="280d77d6-1630-4ff8-a80c-cb8dbe9f4666"/>
    <s v="Manuel Lewis"/>
    <s v="Manuel"/>
    <s v="Lewis"/>
    <s v="gregschwartz@example.com"/>
    <x v="2366"/>
    <d v="2025-02-11T00:00:00"/>
    <x v="5"/>
    <n v="3"/>
    <n v="90"/>
    <n v="0"/>
    <n v="270"/>
    <n v="270"/>
    <n v="0"/>
    <x v="2"/>
    <x v="0"/>
  </r>
  <r>
    <s v="579fd2b8-e3a4-411d-b16d-bf1957db8547"/>
    <s v="William Sellers"/>
    <s v="William"/>
    <s v="Sellers"/>
    <s v="rebeccataylor@example.com"/>
    <x v="6839"/>
    <d v="2024-10-20T00:00:00"/>
    <x v="2"/>
    <n v="1"/>
    <n v="300"/>
    <n v="0"/>
    <n v="300"/>
    <n v="300"/>
    <n v="0"/>
    <x v="3"/>
    <x v="0"/>
  </r>
  <r>
    <s v="e5009340-1020-42ae-b50f-bd601d5f9412"/>
    <s v="Mark Taylor"/>
    <s v="Mark"/>
    <s v="Taylor"/>
    <s v="johnobrien@example.net"/>
    <x v="6840"/>
    <d v="2024-12-25T00:00:00"/>
    <x v="3"/>
    <n v="3"/>
    <n v="200"/>
    <n v="0"/>
    <n v="600"/>
    <n v="600"/>
    <n v="0"/>
    <x v="1"/>
    <x v="0"/>
  </r>
  <r>
    <s v="192f436b-9ee7-4eff-9d4c-48c0b4dbc133"/>
    <s v="Erik Richmond"/>
    <s v="Erik"/>
    <s v="Richmond"/>
    <s v="sarawilliams@example.net"/>
    <x v="5004"/>
    <d v="2024-09-28T00:00:00"/>
    <x v="6"/>
    <n v="1"/>
    <n v="120"/>
    <n v="15"/>
    <n v="120"/>
    <n v="102"/>
    <n v="-18"/>
    <x v="4"/>
    <x v="0"/>
  </r>
  <r>
    <s v="3e901012-7257-487b-9853-cdc953883623"/>
    <s v="Christopher Taylor"/>
    <s v="Christopher"/>
    <s v="Taylor"/>
    <s v="nbenson@example.org"/>
    <x v="6841"/>
    <d v="2025-01-16T00:00:00"/>
    <x v="8"/>
    <n v="4"/>
    <n v="50"/>
    <n v="0"/>
    <n v="200"/>
    <n v="200"/>
    <n v="0"/>
    <x v="4"/>
    <x v="0"/>
  </r>
  <r>
    <s v="be2e1b5e-d10f-479f-ac7e-4b4335df4c68"/>
    <s v="Lisa Galloway"/>
    <s v="Lisa"/>
    <s v="Galloway"/>
    <s v="carlsonlee@example.com"/>
    <x v="4935"/>
    <d v="2024-09-24T00:00:00"/>
    <x v="2"/>
    <n v="4"/>
    <n v="300"/>
    <n v="0"/>
    <n v="1200"/>
    <n v="1200"/>
    <n v="0"/>
    <x v="0"/>
    <x v="0"/>
  </r>
  <r>
    <s v="9329e9ec-a3cd-4646-9753-8f5c7a61d48e"/>
    <s v="Michael Sawyer"/>
    <s v="Michael"/>
    <s v="Sawyer"/>
    <s v="hendersonphillip@example.org"/>
    <x v="3292"/>
    <d v="2024-07-04T00:00:00"/>
    <x v="2"/>
    <n v="2"/>
    <n v="300"/>
    <n v="0"/>
    <n v="600"/>
    <n v="600"/>
    <n v="0"/>
    <x v="3"/>
    <x v="0"/>
  </r>
  <r>
    <s v="abd69fa2-9e79-479a-b881-b7e1f9aeb4f0"/>
    <s v="Catherine Washington"/>
    <s v="Catherine"/>
    <s v="Washington"/>
    <s v="jason11@example.org"/>
    <x v="6842"/>
    <d v="2024-06-15T00:00:00"/>
    <x v="1"/>
    <n v="1"/>
    <n v="100"/>
    <n v="10"/>
    <n v="100"/>
    <n v="90"/>
    <n v="-10"/>
    <x v="3"/>
    <x v="0"/>
  </r>
  <r>
    <s v="e1f17b1d-d871-4437-8005-d9644f58bac3"/>
    <s v="Mason Perez"/>
    <s v="Mason"/>
    <s v="Perez"/>
    <s v="snyderwilliam@example.com"/>
    <x v="3653"/>
    <d v="2024-08-02T00:00:00"/>
    <x v="5"/>
    <n v="1"/>
    <n v="90"/>
    <n v="10"/>
    <n v="90"/>
    <n v="81"/>
    <n v="-9"/>
    <x v="3"/>
    <x v="0"/>
  </r>
  <r>
    <s v="a6348f11-f146-49c7-a447-37e77e6d869c"/>
    <s v="Alyssa Miller"/>
    <s v="Alyssa"/>
    <s v="Miller"/>
    <s v="cindy80@example.org"/>
    <x v="6843"/>
    <d v="2025-02-13T00:00:00"/>
    <x v="0"/>
    <n v="1"/>
    <n v="800"/>
    <n v="0"/>
    <n v="800"/>
    <n v="800"/>
    <n v="0"/>
    <x v="2"/>
    <x v="0"/>
  </r>
  <r>
    <s v="d1a362e5-6eb9-462c-ab81-fc04002d966b"/>
    <s v="Johnathan Smith"/>
    <s v="Johnathan"/>
    <s v="Smith"/>
    <s v="daniel36@example.org"/>
    <x v="6844"/>
    <d v="2024-06-11T00:00:00"/>
    <x v="0"/>
    <n v="3"/>
    <n v="800"/>
    <n v="0"/>
    <n v="2400"/>
    <n v="2400"/>
    <n v="0"/>
    <x v="1"/>
    <x v="0"/>
  </r>
  <r>
    <s v="44248c20-f79a-4219-a621-6b6705c54a90"/>
    <s v="Kevin Martinez"/>
    <s v="Kevin"/>
    <s v="Martinez"/>
    <s v="wheelersherry@example.com"/>
    <x v="6845"/>
    <d v="2024-09-17T00:00:00"/>
    <x v="4"/>
    <n v="4"/>
    <n v="1200"/>
    <n v="0"/>
    <n v="4800"/>
    <n v="4800"/>
    <n v="0"/>
    <x v="1"/>
    <x v="0"/>
  </r>
  <r>
    <s v="970e8cc1-8aef-4450-bcfb-d1587e278243"/>
    <s v="Paul Moore"/>
    <s v="Paul"/>
    <s v="Moore"/>
    <s v="kelseyhughes@example.com"/>
    <x v="6846"/>
    <d v="2024-04-27T00:00:00"/>
    <x v="5"/>
    <n v="1"/>
    <n v="90"/>
    <n v="0"/>
    <n v="90"/>
    <n v="90"/>
    <n v="0"/>
    <x v="0"/>
    <x v="1"/>
  </r>
  <r>
    <s v="473e1485-5ff8-4a88-9615-c63fa8f33dd1"/>
    <s v="Christopher Farmer"/>
    <s v="Christopher"/>
    <s v="Farmer"/>
    <s v="vharris@example.org"/>
    <x v="5398"/>
    <d v="2024-07-14T00:00:00"/>
    <x v="5"/>
    <n v="1"/>
    <n v="90"/>
    <n v="10"/>
    <n v="90"/>
    <n v="81"/>
    <n v="-9"/>
    <x v="3"/>
    <x v="0"/>
  </r>
  <r>
    <s v="43d0a16d-3247-484d-bd33-7a2696708ff7"/>
    <s v="Samantha Perez"/>
    <s v="Samantha"/>
    <s v="Perez"/>
    <s v="miguelsantiago@example.org"/>
    <x v="6847"/>
    <d v="2024-07-14T00:00:00"/>
    <x v="3"/>
    <n v="4"/>
    <n v="200"/>
    <n v="0"/>
    <n v="800"/>
    <n v="800"/>
    <n v="0"/>
    <x v="2"/>
    <x v="0"/>
  </r>
  <r>
    <s v="b0c7392b-5e5a-445a-bc5a-e8acaa480c70"/>
    <s v="Mrs. Olivia Valentine"/>
    <s v="Mrs"/>
    <s v="Valentine"/>
    <s v="michael54@example.net"/>
    <x v="6848"/>
    <d v="2024-09-27T00:00:00"/>
    <x v="7"/>
    <n v="1"/>
    <n v="150"/>
    <n v="0"/>
    <n v="150"/>
    <n v="150"/>
    <n v="0"/>
    <x v="0"/>
    <x v="0"/>
  </r>
  <r>
    <s v="4b58ad4c-47ff-4943-8e97-cda3dd4835b7"/>
    <s v="Vanessa Carroll"/>
    <s v="Vanessa"/>
    <s v="Carroll"/>
    <s v="samantha22@example.com"/>
    <x v="6684"/>
    <d v="2024-06-05T00:00:00"/>
    <x v="5"/>
    <n v="2"/>
    <n v="90"/>
    <n v="0"/>
    <n v="180"/>
    <n v="180"/>
    <n v="0"/>
    <x v="1"/>
    <x v="0"/>
  </r>
  <r>
    <s v="91edac4f-afbc-4663-8b31-c7440cfde6f9"/>
    <s v="Tiffany Herman"/>
    <s v="Tiffany"/>
    <s v="Herman"/>
    <s v="bguzman@example.org"/>
    <x v="6849"/>
    <d v="2025-04-05T00:00:00"/>
    <x v="5"/>
    <n v="1"/>
    <n v="90"/>
    <n v="0"/>
    <n v="90"/>
    <n v="90"/>
    <n v="0"/>
    <x v="1"/>
    <x v="1"/>
  </r>
  <r>
    <s v="5b8cc94a-dfec-482f-9336-e3fb029f550e"/>
    <s v="Sharon Wood"/>
    <s v="Sharon"/>
    <s v="Wood"/>
    <s v="raymond58@example.net"/>
    <x v="6850"/>
    <d v="2024-10-06T00:00:00"/>
    <x v="7"/>
    <n v="1"/>
    <n v="150"/>
    <n v="10"/>
    <n v="150"/>
    <n v="135"/>
    <n v="-15"/>
    <x v="1"/>
    <x v="0"/>
  </r>
  <r>
    <s v="fdfd62ff-d7d1-4257-9771-7d4c76d7bde2"/>
    <s v="Spencer Adams"/>
    <s v="Spencer"/>
    <s v="Adams"/>
    <s v="bradleyellis@example.net"/>
    <x v="3796"/>
    <d v="2024-05-11T00:00:00"/>
    <x v="4"/>
    <n v="4"/>
    <n v="1200"/>
    <n v="0"/>
    <n v="4800"/>
    <n v="4800"/>
    <n v="0"/>
    <x v="2"/>
    <x v="1"/>
  </r>
  <r>
    <s v="92e87557-49d2-462a-b072-bb4db2046668"/>
    <s v="Raymond Thompson"/>
    <s v="Raymond"/>
    <s v="Thompson"/>
    <s v="lanejorge@example.net"/>
    <x v="6851"/>
    <d v="2024-10-01T00:00:00"/>
    <x v="5"/>
    <n v="4"/>
    <n v="90"/>
    <n v="0"/>
    <n v="360"/>
    <n v="360"/>
    <n v="0"/>
    <x v="0"/>
    <x v="0"/>
  </r>
  <r>
    <s v="e2a00661-f772-48c5-b02b-8c2f341f0780"/>
    <s v="Cristian Yates"/>
    <s v="Cristian"/>
    <s v="Yates"/>
    <s v="andresmith@example.net"/>
    <x v="6852"/>
    <d v="2024-11-24T00:00:00"/>
    <x v="2"/>
    <n v="3"/>
    <n v="300"/>
    <n v="0"/>
    <n v="900"/>
    <n v="900"/>
    <n v="0"/>
    <x v="2"/>
    <x v="0"/>
  </r>
  <r>
    <s v="278660bc-1cd7-4fe0-842a-19622c3c8a02"/>
    <s v="Amber Huffman"/>
    <s v="Amber"/>
    <s v="Huffman"/>
    <s v="norma83@example.org"/>
    <x v="6853"/>
    <d v="2025-02-19T00:00:00"/>
    <x v="5"/>
    <n v="1"/>
    <n v="90"/>
    <n v="0"/>
    <n v="90"/>
    <n v="90"/>
    <n v="0"/>
    <x v="0"/>
    <x v="0"/>
  </r>
  <r>
    <s v="3f34e342-2b2d-4cf1-a2b4-d731aac6cc2e"/>
    <s v="Jonathan Hernandez"/>
    <s v="Jonathan"/>
    <s v="Hernandez"/>
    <s v="gpeterson@example.org"/>
    <x v="6854"/>
    <d v="2024-09-23T00:00:00"/>
    <x v="8"/>
    <n v="1"/>
    <n v="50"/>
    <n v="5"/>
    <n v="50"/>
    <n v="47.5"/>
    <n v="-2.5"/>
    <x v="2"/>
    <x v="0"/>
  </r>
  <r>
    <s v="290eec74-afbe-4d88-9f50-217f48f3d4b0"/>
    <s v="Robert Wright"/>
    <s v="Robert"/>
    <s v="Wright"/>
    <s v="icalhoun@example.org"/>
    <x v="6855"/>
    <d v="2024-05-03T00:00:00"/>
    <x v="5"/>
    <n v="2"/>
    <n v="90"/>
    <n v="0"/>
    <n v="180"/>
    <n v="180"/>
    <n v="0"/>
    <x v="0"/>
    <x v="1"/>
  </r>
  <r>
    <s v="e49247f6-d344-4006-8cb3-3a09974fb2df"/>
    <s v="Courtney Martinez"/>
    <s v="Courtney"/>
    <s v="Martinez"/>
    <s v="cohensteven@example.com"/>
    <x v="6856"/>
    <d v="2025-02-27T00:00:00"/>
    <x v="1"/>
    <n v="3"/>
    <n v="100"/>
    <n v="0"/>
    <n v="300"/>
    <n v="300"/>
    <n v="0"/>
    <x v="4"/>
    <x v="0"/>
  </r>
  <r>
    <s v="ef71f554-2ae1-49c6-b9d2-4e2d09426161"/>
    <s v="Diana Wright"/>
    <s v="Diana"/>
    <s v="Wright"/>
    <s v="crystal51@example.net"/>
    <x v="6559"/>
    <d v="2024-12-07T00:00:00"/>
    <x v="8"/>
    <n v="1"/>
    <n v="50"/>
    <n v="0"/>
    <n v="50"/>
    <n v="50"/>
    <n v="0"/>
    <x v="2"/>
    <x v="0"/>
  </r>
  <r>
    <s v="cae87e42-7ff1-4d5d-a370-e493e43c8d6d"/>
    <s v="Steven Fry"/>
    <s v="Steven"/>
    <s v="Fry"/>
    <s v="kristenbrown@example.org"/>
    <x v="2148"/>
    <d v="2024-06-24T00:00:00"/>
    <x v="7"/>
    <n v="1"/>
    <n v="150"/>
    <n v="0"/>
    <n v="150"/>
    <n v="150"/>
    <n v="0"/>
    <x v="1"/>
    <x v="1"/>
  </r>
  <r>
    <s v="86c99d24-12f3-4407-bce4-a8d0e9b91662"/>
    <s v="Kevin Scott"/>
    <s v="Kevin"/>
    <s v="Scott"/>
    <s v="msantos@example.net"/>
    <x v="6857"/>
    <d v="2024-12-01T00:00:00"/>
    <x v="4"/>
    <n v="2"/>
    <n v="1200"/>
    <n v="0"/>
    <n v="2400"/>
    <n v="2400"/>
    <n v="0"/>
    <x v="3"/>
    <x v="0"/>
  </r>
  <r>
    <s v="87fa2206-d558-41c4-a57f-3464c40c2f2e"/>
    <s v="Rebecca Jackson"/>
    <s v="Rebecca"/>
    <s v="Jackson"/>
    <s v="ztaylor@example.org"/>
    <x v="6858"/>
    <d v="2024-09-12T00:00:00"/>
    <x v="6"/>
    <n v="2"/>
    <n v="120"/>
    <n v="10"/>
    <n v="240"/>
    <n v="216"/>
    <n v="-24"/>
    <x v="1"/>
    <x v="0"/>
  </r>
  <r>
    <s v="ace5e100-938c-413c-b267-02c32801c869"/>
    <s v="Frank Stewart"/>
    <s v="Frank"/>
    <s v="Stewart"/>
    <s v="ayerskeith@example.org"/>
    <x v="6859"/>
    <d v="2024-06-01T00:00:00"/>
    <x v="7"/>
    <n v="3"/>
    <n v="150"/>
    <n v="0"/>
    <n v="450"/>
    <n v="450"/>
    <n v="0"/>
    <x v="1"/>
    <x v="0"/>
  </r>
  <r>
    <s v="61f90eba-815d-43d4-baf0-9ebb5da93d1f"/>
    <s v="Eric Reese"/>
    <s v="Eric"/>
    <s v="Reese"/>
    <s v="prodgers@example.org"/>
    <x v="6860"/>
    <d v="2024-11-26T00:00:00"/>
    <x v="0"/>
    <n v="4"/>
    <n v="800"/>
    <n v="5"/>
    <n v="3200"/>
    <n v="3040"/>
    <n v="-160"/>
    <x v="2"/>
    <x v="0"/>
  </r>
  <r>
    <s v="409ecf46-f711-4cf9-8e2a-54231040bbd6"/>
    <s v="Billy Fuentes"/>
    <s v="Billy"/>
    <s v="Fuentes"/>
    <s v="ocharles@example.com"/>
    <x v="6861"/>
    <d v="2025-04-11T00:00:00"/>
    <x v="7"/>
    <n v="2"/>
    <n v="150"/>
    <n v="0"/>
    <n v="300"/>
    <n v="300"/>
    <n v="0"/>
    <x v="2"/>
    <x v="0"/>
  </r>
  <r>
    <s v="54b2eb18-0346-4c1d-9319-7351c748411e"/>
    <s v="Mark Campbell MD"/>
    <s v="Mark"/>
    <s v="MD"/>
    <s v="jameslewis@example.com"/>
    <x v="6862"/>
    <d v="2024-11-22T00:00:00"/>
    <x v="6"/>
    <n v="2"/>
    <n v="120"/>
    <n v="0"/>
    <n v="240"/>
    <n v="240"/>
    <n v="0"/>
    <x v="0"/>
    <x v="0"/>
  </r>
  <r>
    <s v="00ea3fc4-74f9-4d49-b554-24bc9b6b8d30"/>
    <s v="Gregory Smith"/>
    <s v="Gregory"/>
    <s v="Smith"/>
    <s v="mcgrathsamantha@example.org"/>
    <x v="6863"/>
    <d v="2025-04-18T00:00:00"/>
    <x v="3"/>
    <n v="4"/>
    <n v="200"/>
    <n v="15"/>
    <n v="800"/>
    <n v="680"/>
    <n v="-120"/>
    <x v="2"/>
    <x v="0"/>
  </r>
  <r>
    <s v="6076beb8-183f-4967-be8a-cb525566c83b"/>
    <s v="Judy Bowen"/>
    <s v="Judy"/>
    <s v="Bowen"/>
    <s v="sromero@example.com"/>
    <x v="6864"/>
    <d v="2024-05-18T00:00:00"/>
    <x v="0"/>
    <n v="2"/>
    <n v="800"/>
    <n v="5"/>
    <n v="1600"/>
    <n v="1520"/>
    <n v="-80"/>
    <x v="4"/>
    <x v="0"/>
  </r>
  <r>
    <s v="bfd4be2c-22c0-4d88-a06b-0db4f1f56df9"/>
    <s v="Daniel Richardson"/>
    <s v="Daniel"/>
    <s v="Richardson"/>
    <s v="eholmes@example.com"/>
    <x v="2028"/>
    <d v="2024-06-09T00:00:00"/>
    <x v="6"/>
    <n v="2"/>
    <n v="120"/>
    <n v="0"/>
    <n v="240"/>
    <n v="240"/>
    <n v="0"/>
    <x v="1"/>
    <x v="0"/>
  </r>
  <r>
    <s v="3073bb19-85e8-4905-a1c8-1fad1d466063"/>
    <s v="Sally Baker"/>
    <s v="Sally"/>
    <s v="Baker"/>
    <s v="summer94@example.org"/>
    <x v="4343"/>
    <d v="2024-06-04T00:00:00"/>
    <x v="1"/>
    <n v="2"/>
    <n v="100"/>
    <n v="10"/>
    <n v="200"/>
    <n v="180"/>
    <n v="-20"/>
    <x v="4"/>
    <x v="0"/>
  </r>
  <r>
    <s v="77ae803d-9b98-486e-8f0c-d9b460f08061"/>
    <s v="Melinda Jones"/>
    <s v="Melinda"/>
    <s v="Jones"/>
    <s v="chamberskristine@example.com"/>
    <x v="6865"/>
    <d v="2024-12-08T00:00:00"/>
    <x v="4"/>
    <n v="4"/>
    <n v="1200"/>
    <n v="0"/>
    <n v="4800"/>
    <n v="4800"/>
    <n v="0"/>
    <x v="0"/>
    <x v="0"/>
  </r>
  <r>
    <s v="1ad3236b-a6b6-4100-835e-e33bc0bc7d2f"/>
    <s v="Brittany Graves"/>
    <s v="Brittany"/>
    <s v="Graves"/>
    <s v="charles81@example.net"/>
    <x v="6866"/>
    <d v="2024-06-11T00:00:00"/>
    <x v="4"/>
    <n v="1"/>
    <n v="1200"/>
    <n v="10"/>
    <n v="1200"/>
    <n v="1080"/>
    <n v="-120"/>
    <x v="0"/>
    <x v="0"/>
  </r>
  <r>
    <s v="3537f34b-07c8-4513-a947-037f825aa803"/>
    <s v="Curtis Jenkins"/>
    <s v="Curtis"/>
    <s v="Jenkins"/>
    <s v="michealpeterson@example.org"/>
    <x v="1015"/>
    <d v="2024-11-05T00:00:00"/>
    <x v="4"/>
    <n v="1"/>
    <n v="1200"/>
    <n v="10"/>
    <n v="1200"/>
    <n v="1080"/>
    <n v="-120"/>
    <x v="0"/>
    <x v="0"/>
  </r>
  <r>
    <s v="f1760097-a88f-4e15-9154-805dd2529200"/>
    <s v="Jason Horton"/>
    <s v="Jason"/>
    <s v="Horton"/>
    <s v="wheelerolivia@example.org"/>
    <x v="6867"/>
    <d v="2024-10-09T00:00:00"/>
    <x v="0"/>
    <n v="4"/>
    <n v="800"/>
    <n v="0"/>
    <n v="3200"/>
    <n v="3200"/>
    <n v="0"/>
    <x v="4"/>
    <x v="0"/>
  </r>
  <r>
    <s v="6fed7ebd-9d36-4156-9d0d-bb4b9d430bbc"/>
    <s v="Dr. Jennifer Smith DDS"/>
    <s v="Dr"/>
    <s v="DDS"/>
    <s v="ashley28@example.org"/>
    <x v="6868"/>
    <d v="2025-03-24T00:00:00"/>
    <x v="7"/>
    <n v="2"/>
    <n v="150"/>
    <n v="0"/>
    <n v="300"/>
    <n v="300"/>
    <n v="0"/>
    <x v="2"/>
    <x v="0"/>
  </r>
  <r>
    <s v="490782e8-0888-4836-b4e2-8f2247656f30"/>
    <s v="Heather Dennis"/>
    <s v="Heather"/>
    <s v="Dennis"/>
    <s v="huntgregory@example.com"/>
    <x v="1461"/>
    <d v="2024-07-25T00:00:00"/>
    <x v="0"/>
    <n v="4"/>
    <n v="800"/>
    <n v="0"/>
    <n v="3200"/>
    <n v="3200"/>
    <n v="0"/>
    <x v="0"/>
    <x v="0"/>
  </r>
  <r>
    <s v="a50e6f84-155d-4dc3-871e-c575cb394632"/>
    <s v="Derek Gilmore"/>
    <s v="Derek"/>
    <s v="Gilmore"/>
    <s v="michelletorres@example.org"/>
    <x v="6869"/>
    <d v="2024-11-10T00:00:00"/>
    <x v="2"/>
    <n v="1"/>
    <n v="300"/>
    <n v="0"/>
    <n v="300"/>
    <n v="300"/>
    <n v="0"/>
    <x v="3"/>
    <x v="0"/>
  </r>
  <r>
    <s v="beb3a808-8347-4ef8-aad6-804e90ff5958"/>
    <s v="Harry Bridges"/>
    <s v="Harry"/>
    <s v="Bridges"/>
    <s v="jeremy49@example.net"/>
    <x v="6670"/>
    <d v="2024-06-10T00:00:00"/>
    <x v="0"/>
    <n v="2"/>
    <n v="800"/>
    <n v="10"/>
    <n v="1600"/>
    <n v="1440"/>
    <n v="-160"/>
    <x v="3"/>
    <x v="0"/>
  </r>
  <r>
    <s v="9c378178-96b4-4964-b4aa-c7be71902758"/>
    <s v="Sarah Taylor"/>
    <s v="Sarah"/>
    <s v="Taylor"/>
    <s v="michealhudson@example.net"/>
    <x v="6870"/>
    <d v="2024-07-19T00:00:00"/>
    <x v="5"/>
    <n v="1"/>
    <n v="90"/>
    <n v="0"/>
    <n v="90"/>
    <n v="90"/>
    <n v="0"/>
    <x v="4"/>
    <x v="1"/>
  </r>
  <r>
    <s v="fd3b38b4-5b87-4cf6-93d2-100ce610dac3"/>
    <s v="Kenneth Owens"/>
    <s v="Kenneth"/>
    <s v="Owens"/>
    <s v="elijahnavarro@example.org"/>
    <x v="6871"/>
    <d v="2025-04-03T00:00:00"/>
    <x v="4"/>
    <n v="2"/>
    <n v="1200"/>
    <n v="0"/>
    <n v="2400"/>
    <n v="2400"/>
    <n v="0"/>
    <x v="2"/>
    <x v="0"/>
  </r>
  <r>
    <s v="c3d474ca-2441-419c-bad3-065bbb107dbd"/>
    <s v="Lance Fisher"/>
    <s v="Lance"/>
    <s v="Fisher"/>
    <s v="steven73@example.com"/>
    <x v="6872"/>
    <d v="2024-07-04T00:00:00"/>
    <x v="4"/>
    <n v="1"/>
    <n v="1200"/>
    <n v="0"/>
    <n v="1200"/>
    <n v="1200"/>
    <n v="0"/>
    <x v="1"/>
    <x v="0"/>
  </r>
  <r>
    <s v="bbd8847f-1679-40ff-8315-da86a2d8e50d"/>
    <s v="Laurie Hawkins"/>
    <s v="Laurie"/>
    <s v="Hawkins"/>
    <s v="cbennett@example.com"/>
    <x v="6873"/>
    <d v="2025-01-20T00:00:00"/>
    <x v="8"/>
    <n v="4"/>
    <n v="50"/>
    <n v="15"/>
    <n v="200"/>
    <n v="170"/>
    <n v="-30"/>
    <x v="4"/>
    <x v="0"/>
  </r>
  <r>
    <s v="327cacb1-65dc-4c03-ac8d-4d056b71ccc9"/>
    <s v="Samantha Walker"/>
    <s v="Samantha"/>
    <s v="Walker"/>
    <s v="gmoore@example.com"/>
    <x v="1596"/>
    <d v="2024-06-23T00:00:00"/>
    <x v="3"/>
    <n v="2"/>
    <n v="200"/>
    <n v="10"/>
    <n v="400"/>
    <n v="360"/>
    <n v="-40"/>
    <x v="0"/>
    <x v="0"/>
  </r>
  <r>
    <s v="4f402aa5-f7a1-495a-a0a6-2dcc415b828c"/>
    <s v="Breanna Padilla"/>
    <s v="Breanna"/>
    <s v="Padilla"/>
    <s v="ellisonstephen@example.com"/>
    <x v="88"/>
    <d v="2025-03-11T00:00:00"/>
    <x v="5"/>
    <n v="2"/>
    <n v="90"/>
    <n v="5"/>
    <n v="180"/>
    <n v="171"/>
    <n v="-9"/>
    <x v="4"/>
    <x v="1"/>
  </r>
  <r>
    <s v="247908f5-a520-4ed3-a674-9bd97fb5249d"/>
    <s v="Vanessa Barber"/>
    <s v="Vanessa"/>
    <s v="Barber"/>
    <s v="crystalcollins@example.com"/>
    <x v="6874"/>
    <d v="2024-05-12T00:00:00"/>
    <x v="1"/>
    <n v="1"/>
    <n v="100"/>
    <n v="0"/>
    <n v="100"/>
    <n v="100"/>
    <n v="0"/>
    <x v="4"/>
    <x v="0"/>
  </r>
  <r>
    <s v="f14f3513-a7fb-4bb1-8b79-246dbe08f34c"/>
    <s v="Mary Davis"/>
    <s v="Mary"/>
    <s v="Davis"/>
    <s v="paul18@example.com"/>
    <x v="6875"/>
    <d v="2024-10-28T00:00:00"/>
    <x v="7"/>
    <n v="2"/>
    <n v="150"/>
    <n v="0"/>
    <n v="300"/>
    <n v="300"/>
    <n v="0"/>
    <x v="0"/>
    <x v="0"/>
  </r>
  <r>
    <s v="9fae8619-3827-4a23-ac75-72197000bafd"/>
    <s v="Julia Santiago"/>
    <s v="Julia"/>
    <s v="Santiago"/>
    <s v="gary01@example.com"/>
    <x v="112"/>
    <d v="2024-11-16T00:00:00"/>
    <x v="5"/>
    <n v="2"/>
    <n v="90"/>
    <n v="10"/>
    <n v="180"/>
    <n v="162"/>
    <n v="-18"/>
    <x v="1"/>
    <x v="0"/>
  </r>
  <r>
    <s v="09df85b2-dabe-4210-b52d-fa8e1969e0db"/>
    <s v="Jennifer Robinson"/>
    <s v="Jennifer"/>
    <s v="Robinson"/>
    <s v="fosterdorothy@example.com"/>
    <x v="6876"/>
    <d v="2025-04-18T00:00:00"/>
    <x v="5"/>
    <n v="2"/>
    <n v="90"/>
    <n v="0"/>
    <n v="180"/>
    <n v="180"/>
    <n v="0"/>
    <x v="3"/>
    <x v="0"/>
  </r>
  <r>
    <s v="9e3d05bc-82d2-4bbe-b8d1-f54c7a7a352c"/>
    <s v="Heather Smith"/>
    <s v="Heather"/>
    <s v="Smith"/>
    <s v="schang@example.com"/>
    <x v="6877"/>
    <d v="2025-04-02T00:00:00"/>
    <x v="1"/>
    <n v="4"/>
    <n v="100"/>
    <n v="0"/>
    <n v="400"/>
    <n v="400"/>
    <n v="0"/>
    <x v="3"/>
    <x v="0"/>
  </r>
  <r>
    <s v="d03743dc-48db-4049-b105-72e30367f6f2"/>
    <s v="Cameron Parker"/>
    <s v="Cameron"/>
    <s v="Parker"/>
    <s v="emilygallagher@example.com"/>
    <x v="799"/>
    <d v="2024-08-18T00:00:00"/>
    <x v="5"/>
    <n v="3"/>
    <n v="90"/>
    <n v="5"/>
    <n v="270"/>
    <n v="256.5"/>
    <n v="-13.5"/>
    <x v="0"/>
    <x v="0"/>
  </r>
  <r>
    <s v="407fc42f-b1fd-4b7b-9c8c-657d5a67082d"/>
    <s v="Kimberly Walker"/>
    <s v="Kimberly"/>
    <s v="Walker"/>
    <s v="salazarcolin@example.org"/>
    <x v="5306"/>
    <d v="2024-10-07T00:00:00"/>
    <x v="7"/>
    <n v="3"/>
    <n v="150"/>
    <n v="15"/>
    <n v="450"/>
    <n v="382.5"/>
    <n v="-67.5"/>
    <x v="1"/>
    <x v="0"/>
  </r>
  <r>
    <s v="0259c0e9-78e8-47e6-9482-b352335c09c4"/>
    <s v="Jason Gordon"/>
    <s v="Jason"/>
    <s v="Gordon"/>
    <s v="juangreen@example.com"/>
    <x v="6878"/>
    <d v="2024-09-27T00:00:00"/>
    <x v="1"/>
    <n v="4"/>
    <n v="100"/>
    <n v="5"/>
    <n v="400"/>
    <n v="380"/>
    <n v="-20"/>
    <x v="2"/>
    <x v="0"/>
  </r>
  <r>
    <s v="1caf872f-ec2c-4ab4-b998-d750d51a18aa"/>
    <s v="Lisa Joyce"/>
    <s v="Lisa"/>
    <s v="Joyce"/>
    <s v="jproctor@example.com"/>
    <x v="6879"/>
    <d v="2024-08-23T00:00:00"/>
    <x v="4"/>
    <n v="1"/>
    <n v="1200"/>
    <n v="5"/>
    <n v="1200"/>
    <n v="1140"/>
    <n v="-60"/>
    <x v="4"/>
    <x v="0"/>
  </r>
  <r>
    <s v="f19967e7-7c98-465e-a43e-1b20f0be6e6b"/>
    <s v="Carl Martinez PhD"/>
    <s v="Carl"/>
    <s v="PhD"/>
    <s v="nwallace@example.net"/>
    <x v="6574"/>
    <d v="2025-04-07T00:00:00"/>
    <x v="3"/>
    <n v="1"/>
    <n v="200"/>
    <n v="10"/>
    <n v="200"/>
    <n v="180"/>
    <n v="-20"/>
    <x v="3"/>
    <x v="1"/>
  </r>
  <r>
    <s v="06a57d10-3446-4a1c-aade-cd3e898d6311"/>
    <s v="Julie Luna"/>
    <s v="Julie"/>
    <s v="Luna"/>
    <s v="cassandragray@example.org"/>
    <x v="5832"/>
    <d v="2025-02-24T00:00:00"/>
    <x v="4"/>
    <n v="2"/>
    <n v="1200"/>
    <n v="0"/>
    <n v="2400"/>
    <n v="2400"/>
    <n v="0"/>
    <x v="2"/>
    <x v="0"/>
  </r>
  <r>
    <s v="42bdb682-c070-43c4-9dc9-008126245f70"/>
    <s v="Harold Garcia"/>
    <s v="Harold"/>
    <s v="Garcia"/>
    <s v="jenniferblair@example.org"/>
    <x v="3854"/>
    <d v="2024-09-21T00:00:00"/>
    <x v="3"/>
    <n v="3"/>
    <n v="200"/>
    <n v="5"/>
    <n v="600"/>
    <n v="570"/>
    <n v="-30"/>
    <x v="3"/>
    <x v="0"/>
  </r>
  <r>
    <s v="b6a0b892-493c-4d0e-86d9-7df467860f35"/>
    <s v="Leslie Garrett"/>
    <s v="Leslie"/>
    <s v="Garrett"/>
    <s v="sherrycooper@example.org"/>
    <x v="6880"/>
    <d v="2025-01-29T00:00:00"/>
    <x v="4"/>
    <n v="3"/>
    <n v="1200"/>
    <n v="0"/>
    <n v="3600"/>
    <n v="3600"/>
    <n v="0"/>
    <x v="0"/>
    <x v="0"/>
  </r>
  <r>
    <s v="03e5ee12-c622-48f4-8b84-2e81ab6af48e"/>
    <s v="Christina Thomas"/>
    <s v="Christina"/>
    <s v="Thomas"/>
    <s v="lhorne@example.net"/>
    <x v="4871"/>
    <d v="2025-04-18T00:00:00"/>
    <x v="4"/>
    <n v="3"/>
    <n v="1200"/>
    <n v="0"/>
    <n v="3600"/>
    <n v="3600"/>
    <n v="0"/>
    <x v="0"/>
    <x v="0"/>
  </r>
  <r>
    <s v="1b01303a-e149-4dbd-aef9-96e7323a76ac"/>
    <s v="Mary Schroeder"/>
    <s v="Mary"/>
    <s v="Schroeder"/>
    <s v="barneskyle@example.net"/>
    <x v="6881"/>
    <d v="2024-12-24T00:00:00"/>
    <x v="1"/>
    <n v="2"/>
    <n v="100"/>
    <n v="5"/>
    <n v="200"/>
    <n v="190"/>
    <n v="-10"/>
    <x v="1"/>
    <x v="0"/>
  </r>
  <r>
    <s v="a489517d-cc2d-434b-9e46-a0dc7382e316"/>
    <s v="Jodi Weaver"/>
    <s v="Jodi"/>
    <s v="Weaver"/>
    <s v="holly04@example.org"/>
    <x v="6882"/>
    <d v="2024-11-14T00:00:00"/>
    <x v="3"/>
    <n v="4"/>
    <n v="200"/>
    <n v="0"/>
    <n v="800"/>
    <n v="800"/>
    <n v="0"/>
    <x v="4"/>
    <x v="0"/>
  </r>
  <r>
    <s v="5717b002-9b66-43f6-afdc-9b7f53d16653"/>
    <s v="Allison Nguyen"/>
    <s v="Allison"/>
    <s v="Nguyen"/>
    <s v="kcole@example.com"/>
    <x v="5492"/>
    <d v="2024-06-02T00:00:00"/>
    <x v="8"/>
    <n v="2"/>
    <n v="50"/>
    <n v="0"/>
    <n v="100"/>
    <n v="100"/>
    <n v="0"/>
    <x v="0"/>
    <x v="0"/>
  </r>
  <r>
    <s v="6ed46d67-606f-4222-819c-e9d7b8bfb828"/>
    <s v="Bianca Johnson"/>
    <s v="Bianca"/>
    <s v="Johnson"/>
    <s v="emathis@example.com"/>
    <x v="6883"/>
    <d v="2024-06-05T00:00:00"/>
    <x v="8"/>
    <n v="4"/>
    <n v="50"/>
    <n v="0"/>
    <n v="200"/>
    <n v="200"/>
    <n v="0"/>
    <x v="2"/>
    <x v="0"/>
  </r>
  <r>
    <s v="e0900fdd-0a5e-4947-958b-9eaffa721f51"/>
    <s v="Michael Reed"/>
    <s v="Michael"/>
    <s v="Reed"/>
    <s v="brandongarcia@example.com"/>
    <x v="4924"/>
    <d v="2024-10-27T00:00:00"/>
    <x v="1"/>
    <n v="1"/>
    <n v="100"/>
    <n v="5"/>
    <n v="100"/>
    <n v="95"/>
    <n v="-5"/>
    <x v="2"/>
    <x v="0"/>
  </r>
  <r>
    <s v="98dc74ad-1dbc-4b37-a4de-b78e0ea64a8d"/>
    <s v="Emily Winters"/>
    <s v="Emily"/>
    <s v="Winters"/>
    <s v="zhayes@example.org"/>
    <x v="6884"/>
    <d v="2024-06-30T00:00:00"/>
    <x v="7"/>
    <n v="1"/>
    <n v="150"/>
    <n v="15"/>
    <n v="150"/>
    <n v="127.5"/>
    <n v="-22.5"/>
    <x v="3"/>
    <x v="0"/>
  </r>
  <r>
    <s v="08468ff8-21d5-45b4-8642-0a168481a857"/>
    <s v="Brandon Estes"/>
    <s v="Brandon"/>
    <s v="Estes"/>
    <s v="flozano@example.com"/>
    <x v="6885"/>
    <d v="2024-07-05T00:00:00"/>
    <x v="3"/>
    <n v="4"/>
    <n v="200"/>
    <n v="0"/>
    <n v="800"/>
    <n v="800"/>
    <n v="0"/>
    <x v="2"/>
    <x v="0"/>
  </r>
  <r>
    <s v="801e52c5-4c31-41ca-8490-1e5a036c5b76"/>
    <s v="Maria Grant"/>
    <s v="Maria"/>
    <s v="Grant"/>
    <s v="tyler01@example.org"/>
    <x v="3608"/>
    <d v="2024-04-28T00:00:00"/>
    <x v="0"/>
    <n v="2"/>
    <n v="800"/>
    <n v="5"/>
    <n v="1600"/>
    <n v="1520"/>
    <n v="-80"/>
    <x v="1"/>
    <x v="0"/>
  </r>
  <r>
    <s v="fc628f68-c1b6-4926-8883-93b6a0946596"/>
    <s v="Tiffany Garcia"/>
    <s v="Tiffany"/>
    <s v="Garcia"/>
    <s v="matthew80@example.org"/>
    <x v="1533"/>
    <d v="2024-10-29T00:00:00"/>
    <x v="3"/>
    <n v="2"/>
    <n v="200"/>
    <n v="0"/>
    <n v="400"/>
    <n v="400"/>
    <n v="0"/>
    <x v="1"/>
    <x v="0"/>
  </r>
  <r>
    <s v="e388d1dd-eadc-46b0-ba38-9871f6b50b01"/>
    <s v="Jessica Miles"/>
    <s v="Jessica"/>
    <s v="Miles"/>
    <s v="wbautista@example.net"/>
    <x v="6886"/>
    <d v="2024-06-21T00:00:00"/>
    <x v="1"/>
    <n v="2"/>
    <n v="100"/>
    <n v="0"/>
    <n v="200"/>
    <n v="200"/>
    <n v="0"/>
    <x v="2"/>
    <x v="0"/>
  </r>
  <r>
    <s v="afa7f997-c2b1-4b20-98bd-1b36cb1665af"/>
    <s v="James White"/>
    <s v="James"/>
    <s v="White"/>
    <s v="ureeves@example.org"/>
    <x v="6887"/>
    <d v="2024-07-04T00:00:00"/>
    <x v="2"/>
    <n v="2"/>
    <n v="300"/>
    <n v="0"/>
    <n v="600"/>
    <n v="600"/>
    <n v="0"/>
    <x v="4"/>
    <x v="0"/>
  </r>
  <r>
    <s v="f171ebeb-4f97-4ee7-80c3-0bc6e8bab2db"/>
    <s v="Mary Jensen"/>
    <s v="Mary"/>
    <s v="Jensen"/>
    <s v="pjohnson@example.com"/>
    <x v="6888"/>
    <d v="2024-09-29T00:00:00"/>
    <x v="8"/>
    <n v="4"/>
    <n v="50"/>
    <n v="5"/>
    <n v="200"/>
    <n v="190"/>
    <n v="-10"/>
    <x v="0"/>
    <x v="0"/>
  </r>
  <r>
    <s v="86d062a5-1760-48d7-becc-4215175be93c"/>
    <s v="Rachel Hayes"/>
    <s v="Rachel"/>
    <s v="Hayes"/>
    <s v="alexanderbetty@example.net"/>
    <x v="6889"/>
    <d v="2025-03-16T00:00:00"/>
    <x v="8"/>
    <n v="4"/>
    <n v="50"/>
    <n v="0"/>
    <n v="200"/>
    <n v="200"/>
    <n v="0"/>
    <x v="4"/>
    <x v="0"/>
  </r>
  <r>
    <s v="4a2360bc-63be-4e04-bf70-e62cd370d9ed"/>
    <s v="Mrs. Joanna Robinson MD"/>
    <s v="Mrs"/>
    <s v="MD"/>
    <s v="wagnerrebecca@example.org"/>
    <x v="1601"/>
    <d v="2024-10-06T00:00:00"/>
    <x v="7"/>
    <n v="4"/>
    <n v="150"/>
    <n v="0"/>
    <n v="600"/>
    <n v="600"/>
    <n v="0"/>
    <x v="2"/>
    <x v="0"/>
  </r>
  <r>
    <s v="ce6a34a6-c7e9-4a8e-92ce-a2ac3b0728c1"/>
    <s v="Mary Wilson"/>
    <s v="Mary"/>
    <s v="Wilson"/>
    <s v="lozanobrandon@example.com"/>
    <x v="6890"/>
    <d v="2024-07-07T00:00:00"/>
    <x v="3"/>
    <n v="1"/>
    <n v="200"/>
    <n v="0"/>
    <n v="200"/>
    <n v="200"/>
    <n v="0"/>
    <x v="0"/>
    <x v="0"/>
  </r>
  <r>
    <s v="1811afde-cb5d-4e24-913c-42a00d05ce74"/>
    <s v="Joseph Potter"/>
    <s v="Joseph"/>
    <s v="Potter"/>
    <s v="paul90@example.org"/>
    <x v="3352"/>
    <d v="2024-06-27T00:00:00"/>
    <x v="5"/>
    <n v="3"/>
    <n v="90"/>
    <n v="10"/>
    <n v="270"/>
    <n v="243"/>
    <n v="-27"/>
    <x v="0"/>
    <x v="0"/>
  </r>
  <r>
    <s v="aa9ef56e-be54-47ed-91c8-d2ffe7d4f800"/>
    <s v="Brandon Williams"/>
    <s v="Brandon"/>
    <s v="Williams"/>
    <s v="zking@example.org"/>
    <x v="6891"/>
    <d v="2025-03-09T00:00:00"/>
    <x v="6"/>
    <n v="1"/>
    <n v="120"/>
    <n v="0"/>
    <n v="120"/>
    <n v="120"/>
    <n v="0"/>
    <x v="0"/>
    <x v="0"/>
  </r>
  <r>
    <s v="faa5e494-853d-4f98-a135-1d38f6235007"/>
    <s v="Christopher Love"/>
    <s v="Christopher"/>
    <s v="Love"/>
    <s v="dking@example.org"/>
    <x v="6892"/>
    <d v="2024-11-27T00:00:00"/>
    <x v="3"/>
    <n v="3"/>
    <n v="200"/>
    <n v="5"/>
    <n v="600"/>
    <n v="570"/>
    <n v="-30"/>
    <x v="1"/>
    <x v="0"/>
  </r>
  <r>
    <s v="671f61b6-fd58-4193-86bb-7102228b8e07"/>
    <s v="Sabrina Dillon"/>
    <s v="Sabrina"/>
    <s v="Dillon"/>
    <s v="qmorris@example.net"/>
    <x v="6893"/>
    <d v="2024-08-05T00:00:00"/>
    <x v="2"/>
    <n v="4"/>
    <n v="300"/>
    <n v="5"/>
    <n v="1200"/>
    <n v="1140"/>
    <n v="-60"/>
    <x v="3"/>
    <x v="0"/>
  </r>
  <r>
    <s v="cb79a5b9-f0a6-46fc-93d1-70a6cc32b3d9"/>
    <s v="Jacob Combs"/>
    <s v="Jacob"/>
    <s v="Combs"/>
    <s v="nunezmitchell@example.net"/>
    <x v="6894"/>
    <d v="2025-01-13T00:00:00"/>
    <x v="5"/>
    <n v="1"/>
    <n v="90"/>
    <n v="0"/>
    <n v="90"/>
    <n v="90"/>
    <n v="0"/>
    <x v="3"/>
    <x v="0"/>
  </r>
  <r>
    <s v="fdb105c8-1847-499d-868c-fa2dbf5b8aa1"/>
    <s v="Jamie Jones"/>
    <s v="Jamie"/>
    <s v="Jones"/>
    <s v="michael96@example.net"/>
    <x v="6895"/>
    <d v="2025-01-15T00:00:00"/>
    <x v="8"/>
    <n v="4"/>
    <n v="50"/>
    <n v="5"/>
    <n v="200"/>
    <n v="190"/>
    <n v="-10"/>
    <x v="0"/>
    <x v="0"/>
  </r>
  <r>
    <s v="4d5343d7-0098-4236-abd0-1abe494cf4c9"/>
    <s v="Natalie Acevedo"/>
    <s v="Natalie"/>
    <s v="Acevedo"/>
    <s v="rbowman@example.net"/>
    <x v="6896"/>
    <d v="2024-09-05T00:00:00"/>
    <x v="5"/>
    <n v="2"/>
    <n v="90"/>
    <n v="5"/>
    <n v="180"/>
    <n v="171"/>
    <n v="-9"/>
    <x v="1"/>
    <x v="0"/>
  </r>
  <r>
    <s v="22a6ea8a-5800-41cb-862d-e9af5ac2ffc5"/>
    <s v="David Jackson"/>
    <s v="David"/>
    <s v="Jackson"/>
    <s v="katherineriley@example.net"/>
    <x v="6897"/>
    <d v="2024-10-08T00:00:00"/>
    <x v="7"/>
    <n v="1"/>
    <n v="150"/>
    <n v="15"/>
    <n v="150"/>
    <n v="127.5"/>
    <n v="-22.5"/>
    <x v="0"/>
    <x v="0"/>
  </r>
  <r>
    <s v="cfe01c44-bd8e-497b-b12e-a3ad8c893288"/>
    <s v="Angela Shaw"/>
    <s v="Angela"/>
    <s v="Shaw"/>
    <s v="dwillis@example.com"/>
    <x v="6898"/>
    <d v="2025-02-10T00:00:00"/>
    <x v="4"/>
    <n v="4"/>
    <n v="1200"/>
    <n v="5"/>
    <n v="4800"/>
    <n v="4560"/>
    <n v="-240"/>
    <x v="4"/>
    <x v="0"/>
  </r>
  <r>
    <s v="0337d3d6-da8a-4774-ab59-d574b24373ac"/>
    <s v="Barbara Franco"/>
    <s v="Barbara"/>
    <s v="Franco"/>
    <s v="cschwartz@example.net"/>
    <x v="6899"/>
    <d v="2025-03-16T00:00:00"/>
    <x v="4"/>
    <n v="2"/>
    <n v="1200"/>
    <n v="0"/>
    <n v="2400"/>
    <n v="2400"/>
    <n v="0"/>
    <x v="0"/>
    <x v="0"/>
  </r>
  <r>
    <s v="8870dadb-9a94-48d8-90a5-c810d9386bf4"/>
    <s v="Aaron Long"/>
    <s v="Aaron"/>
    <s v="Long"/>
    <s v="hanthony@example.net"/>
    <x v="6900"/>
    <d v="2025-01-14T00:00:00"/>
    <x v="3"/>
    <n v="4"/>
    <n v="200"/>
    <n v="0"/>
    <n v="800"/>
    <n v="800"/>
    <n v="0"/>
    <x v="4"/>
    <x v="0"/>
  </r>
  <r>
    <s v="a7241884-6c88-4e13-aff9-5b7caae09341"/>
    <s v="Christopher Foster"/>
    <s v="Christopher"/>
    <s v="Foster"/>
    <s v="brittany69@example.org"/>
    <x v="6901"/>
    <d v="2024-10-12T00:00:00"/>
    <x v="5"/>
    <n v="2"/>
    <n v="90"/>
    <n v="0"/>
    <n v="180"/>
    <n v="180"/>
    <n v="0"/>
    <x v="0"/>
    <x v="0"/>
  </r>
  <r>
    <s v="37349132-8098-44fe-b992-85b555e0dbba"/>
    <s v="David Cox"/>
    <s v="David"/>
    <s v="Cox"/>
    <s v="reyespeter@example.net"/>
    <x v="6902"/>
    <d v="2024-09-04T00:00:00"/>
    <x v="5"/>
    <n v="4"/>
    <n v="90"/>
    <n v="0"/>
    <n v="360"/>
    <n v="360"/>
    <n v="0"/>
    <x v="2"/>
    <x v="0"/>
  </r>
  <r>
    <s v="025c9edf-e1cf-4673-b870-142917581dfd"/>
    <s v="Brandon Jones"/>
    <s v="Brandon"/>
    <s v="Jones"/>
    <s v="alan60@example.com"/>
    <x v="6903"/>
    <d v="2024-08-20T00:00:00"/>
    <x v="4"/>
    <n v="2"/>
    <n v="1200"/>
    <n v="0"/>
    <n v="2400"/>
    <n v="2400"/>
    <n v="0"/>
    <x v="4"/>
    <x v="0"/>
  </r>
  <r>
    <s v="f507f19b-59fb-4c5d-bfb2-6f14c6141e22"/>
    <s v="Juan Fleming"/>
    <s v="Juan"/>
    <s v="Fleming"/>
    <s v="collinsrebecca@example.net"/>
    <x v="6904"/>
    <d v="2025-01-19T00:00:00"/>
    <x v="1"/>
    <n v="4"/>
    <n v="100"/>
    <n v="15"/>
    <n v="400"/>
    <n v="340"/>
    <n v="-60"/>
    <x v="1"/>
    <x v="0"/>
  </r>
  <r>
    <s v="f51952de-50f1-4ee3-ab6c-0984142bb9a1"/>
    <s v="Patrick Martinez"/>
    <s v="Patrick"/>
    <s v="Martinez"/>
    <s v="goconnell@example.net"/>
    <x v="6905"/>
    <d v="2024-06-13T00:00:00"/>
    <x v="5"/>
    <n v="1"/>
    <n v="90"/>
    <n v="0"/>
    <n v="90"/>
    <n v="90"/>
    <n v="0"/>
    <x v="3"/>
    <x v="0"/>
  </r>
  <r>
    <s v="151deedb-ae21-42e5-a368-6f17b8a0fee4"/>
    <s v="Mr. Robert Wall"/>
    <s v="Mr"/>
    <s v="Wall"/>
    <s v="anitathompson@example.com"/>
    <x v="6906"/>
    <d v="2024-12-30T00:00:00"/>
    <x v="6"/>
    <n v="1"/>
    <n v="120"/>
    <n v="0"/>
    <n v="120"/>
    <n v="120"/>
    <n v="0"/>
    <x v="1"/>
    <x v="1"/>
  </r>
  <r>
    <s v="aefed17d-974b-4758-a300-9e2e08ed7bcd"/>
    <s v="Marissa Smith"/>
    <s v="Marissa"/>
    <s v="Smith"/>
    <s v="smithraymond@example.org"/>
    <x v="6907"/>
    <d v="2024-12-30T00:00:00"/>
    <x v="5"/>
    <n v="1"/>
    <n v="90"/>
    <n v="0"/>
    <n v="90"/>
    <n v="90"/>
    <n v="0"/>
    <x v="1"/>
    <x v="0"/>
  </r>
  <r>
    <s v="3ee2731d-3467-4d90-8011-cda89e14ae51"/>
    <s v="Cody Conley"/>
    <s v="Cody"/>
    <s v="Conley"/>
    <s v="pamela70@example.net"/>
    <x v="6908"/>
    <d v="2025-03-13T00:00:00"/>
    <x v="3"/>
    <n v="3"/>
    <n v="200"/>
    <n v="10"/>
    <n v="600"/>
    <n v="540"/>
    <n v="-60"/>
    <x v="1"/>
    <x v="0"/>
  </r>
  <r>
    <s v="db1b5038-4b5d-4706-bcbb-70dde0b8287c"/>
    <s v="Lisa Parker"/>
    <s v="Lisa"/>
    <s v="Parker"/>
    <s v="lance92@example.net"/>
    <x v="6909"/>
    <d v="2024-12-22T00:00:00"/>
    <x v="5"/>
    <n v="1"/>
    <n v="90"/>
    <n v="0"/>
    <n v="90"/>
    <n v="90"/>
    <n v="0"/>
    <x v="0"/>
    <x v="0"/>
  </r>
  <r>
    <s v="3a58a2f0-e84d-43c0-a504-06fc8e854061"/>
    <s v="Daniel Davis"/>
    <s v="Daniel"/>
    <s v="Davis"/>
    <s v="michaelhahn@example.org"/>
    <x v="6910"/>
    <d v="2024-07-25T00:00:00"/>
    <x v="3"/>
    <n v="4"/>
    <n v="200"/>
    <n v="0"/>
    <n v="800"/>
    <n v="800"/>
    <n v="0"/>
    <x v="4"/>
    <x v="0"/>
  </r>
  <r>
    <s v="1a5c9370-a3e5-4cbe-b5a2-42523bb75bad"/>
    <s v="Bianca Hill"/>
    <s v="Bianca"/>
    <s v="Hill"/>
    <s v="jaredrose@example.org"/>
    <x v="2697"/>
    <d v="2024-04-30T00:00:00"/>
    <x v="2"/>
    <n v="4"/>
    <n v="300"/>
    <n v="0"/>
    <n v="1200"/>
    <n v="1200"/>
    <n v="0"/>
    <x v="1"/>
    <x v="0"/>
  </r>
  <r>
    <s v="8b201dc7-f7b1-4f23-b8c9-b2a6f9dced26"/>
    <s v="Randy Shields"/>
    <s v="Randy"/>
    <s v="Shields"/>
    <s v="justinsavage@example.net"/>
    <x v="6911"/>
    <d v="2024-11-29T00:00:00"/>
    <x v="0"/>
    <n v="2"/>
    <n v="800"/>
    <n v="0"/>
    <n v="1600"/>
    <n v="1600"/>
    <n v="0"/>
    <x v="1"/>
    <x v="0"/>
  </r>
  <r>
    <s v="998545c3-4f9a-49ab-b814-b5f5eaebf8b1"/>
    <s v="Caitlin Cook"/>
    <s v="Caitlin"/>
    <s v="Cook"/>
    <s v="rzimmerman@example.org"/>
    <x v="6912"/>
    <d v="2024-07-16T00:00:00"/>
    <x v="3"/>
    <n v="1"/>
    <n v="200"/>
    <n v="0"/>
    <n v="200"/>
    <n v="200"/>
    <n v="0"/>
    <x v="2"/>
    <x v="0"/>
  </r>
  <r>
    <s v="83267936-c422-4067-b380-1301b3d314e5"/>
    <s v="Taylor Riley"/>
    <s v="Taylor"/>
    <s v="Riley"/>
    <s v="pmueller@example.net"/>
    <x v="6913"/>
    <d v="2024-12-30T00:00:00"/>
    <x v="1"/>
    <n v="1"/>
    <n v="100"/>
    <n v="0"/>
    <n v="100"/>
    <n v="100"/>
    <n v="0"/>
    <x v="1"/>
    <x v="0"/>
  </r>
  <r>
    <s v="636521b9-84a5-497e-8ee8-e09b1308f8cd"/>
    <s v="Jessica Johnson"/>
    <s v="Jessica"/>
    <s v="Johnson"/>
    <s v="richardskevin@example.org"/>
    <x v="6914"/>
    <d v="2025-02-16T00:00:00"/>
    <x v="5"/>
    <n v="4"/>
    <n v="90"/>
    <n v="0"/>
    <n v="360"/>
    <n v="360"/>
    <n v="0"/>
    <x v="2"/>
    <x v="0"/>
  </r>
  <r>
    <s v="8d8fedda-e6f0-497f-9e65-a5a46096a1fd"/>
    <s v="Thomas Blevins"/>
    <s v="Thomas"/>
    <s v="Blevins"/>
    <s v="qgutierrez@example.net"/>
    <x v="6915"/>
    <d v="2024-09-06T00:00:00"/>
    <x v="1"/>
    <n v="3"/>
    <n v="100"/>
    <n v="0"/>
    <n v="300"/>
    <n v="300"/>
    <n v="0"/>
    <x v="3"/>
    <x v="0"/>
  </r>
  <r>
    <s v="40e18c6d-4c73-4fea-aa6f-d9250d3cef4c"/>
    <s v="Christopher Cooper"/>
    <s v="Christopher"/>
    <s v="Cooper"/>
    <s v="kelly70@example.org"/>
    <x v="6916"/>
    <d v="2025-03-05T00:00:00"/>
    <x v="1"/>
    <n v="2"/>
    <n v="100"/>
    <n v="10"/>
    <n v="200"/>
    <n v="180"/>
    <n v="-20"/>
    <x v="1"/>
    <x v="0"/>
  </r>
  <r>
    <s v="4f07430e-445b-4345-9967-20d40d05f357"/>
    <s v="Marissa Shah"/>
    <s v="Marissa"/>
    <s v="Shah"/>
    <s v="courtneywright@example.org"/>
    <x v="6917"/>
    <d v="2024-08-28T00:00:00"/>
    <x v="4"/>
    <n v="1"/>
    <n v="1200"/>
    <n v="10"/>
    <n v="1200"/>
    <n v="1080"/>
    <n v="-120"/>
    <x v="1"/>
    <x v="0"/>
  </r>
  <r>
    <s v="4c948447-d28c-43a7-84f3-ea02d1f0a2a3"/>
    <s v="Amy Miller"/>
    <s v="Amy"/>
    <s v="Miller"/>
    <s v="amber94@example.com"/>
    <x v="6918"/>
    <d v="2024-11-20T00:00:00"/>
    <x v="3"/>
    <n v="3"/>
    <n v="200"/>
    <n v="5"/>
    <n v="600"/>
    <n v="570"/>
    <n v="-30"/>
    <x v="1"/>
    <x v="0"/>
  </r>
  <r>
    <s v="573ccecb-8ed5-4767-a851-518d25e43e2e"/>
    <s v="Jeffrey Stephens"/>
    <s v="Jeffrey"/>
    <s v="Stephens"/>
    <s v="mariaday@example.org"/>
    <x v="6919"/>
    <d v="2025-04-11T00:00:00"/>
    <x v="8"/>
    <n v="2"/>
    <n v="50"/>
    <n v="0"/>
    <n v="100"/>
    <n v="100"/>
    <n v="0"/>
    <x v="2"/>
    <x v="0"/>
  </r>
  <r>
    <s v="a1d99f4d-3a91-43c9-b12c-9b842fc7788e"/>
    <s v="Daniel Hill"/>
    <s v="Daniel"/>
    <s v="Hill"/>
    <s v="mikelong@example.net"/>
    <x v="6920"/>
    <d v="2025-01-29T00:00:00"/>
    <x v="3"/>
    <n v="2"/>
    <n v="200"/>
    <n v="10"/>
    <n v="400"/>
    <n v="360"/>
    <n v="-40"/>
    <x v="1"/>
    <x v="1"/>
  </r>
  <r>
    <s v="0367062e-8809-4682-809b-35ee207af7e1"/>
    <s v="Joseph Sampson"/>
    <s v="Joseph"/>
    <s v="Sampson"/>
    <s v="jamie71@example.com"/>
    <x v="6921"/>
    <d v="2024-11-28T00:00:00"/>
    <x v="0"/>
    <n v="4"/>
    <n v="800"/>
    <n v="0"/>
    <n v="3200"/>
    <n v="3200"/>
    <n v="0"/>
    <x v="4"/>
    <x v="0"/>
  </r>
  <r>
    <s v="2b4f11a9-f283-4cd2-bf31-3ed1dfdf86b4"/>
    <s v="Kathy Johnson"/>
    <s v="Kathy"/>
    <s v="Johnson"/>
    <s v="delacruzrobert@example.org"/>
    <x v="6922"/>
    <d v="2024-12-09T00:00:00"/>
    <x v="1"/>
    <n v="2"/>
    <n v="100"/>
    <n v="5"/>
    <n v="200"/>
    <n v="190"/>
    <n v="-10"/>
    <x v="0"/>
    <x v="0"/>
  </r>
  <r>
    <s v="5bda40e0-1fa0-41f9-a402-8784db012706"/>
    <s v="Danny Fowler"/>
    <s v="Danny"/>
    <s v="Fowler"/>
    <s v="jonathan54@example.org"/>
    <x v="2512"/>
    <d v="2025-01-11T00:00:00"/>
    <x v="6"/>
    <n v="3"/>
    <n v="120"/>
    <n v="0"/>
    <n v="360"/>
    <n v="360"/>
    <n v="0"/>
    <x v="0"/>
    <x v="0"/>
  </r>
  <r>
    <s v="b3384d54-257e-47b1-88c0-cd1679c4c804"/>
    <s v="Stacy Cameron"/>
    <s v="Stacy"/>
    <s v="Cameron"/>
    <s v="folsen@example.com"/>
    <x v="5143"/>
    <d v="2024-05-08T00:00:00"/>
    <x v="3"/>
    <n v="4"/>
    <n v="200"/>
    <n v="10"/>
    <n v="800"/>
    <n v="720"/>
    <n v="-80"/>
    <x v="4"/>
    <x v="0"/>
  </r>
  <r>
    <s v="0250ff17-e409-4ccf-9357-1d8e5c311916"/>
    <s v="Jeremy Church"/>
    <s v="Jeremy"/>
    <s v="Church"/>
    <s v="matthewbarber@example.com"/>
    <x v="318"/>
    <d v="2024-08-03T00:00:00"/>
    <x v="3"/>
    <n v="3"/>
    <n v="200"/>
    <n v="10"/>
    <n v="600"/>
    <n v="540"/>
    <n v="-60"/>
    <x v="1"/>
    <x v="0"/>
  </r>
  <r>
    <s v="9a1baf76-03d1-4113-b211-bb6a9402252a"/>
    <s v="Shannon Sosa"/>
    <s v="Shannon"/>
    <s v="Sosa"/>
    <s v="katherine79@example.com"/>
    <x v="6923"/>
    <d v="2024-12-31T00:00:00"/>
    <x v="8"/>
    <n v="3"/>
    <n v="50"/>
    <n v="0"/>
    <n v="150"/>
    <n v="150"/>
    <n v="0"/>
    <x v="4"/>
    <x v="0"/>
  </r>
  <r>
    <s v="7b5ddd26-f3f3-4886-9f8e-520ed137abf1"/>
    <s v="Joshua Schaefer"/>
    <s v="Joshua"/>
    <s v="Schaefer"/>
    <s v="mbryant@example.net"/>
    <x v="6924"/>
    <d v="2024-12-23T00:00:00"/>
    <x v="1"/>
    <n v="4"/>
    <n v="100"/>
    <n v="5"/>
    <n v="400"/>
    <n v="380"/>
    <n v="-20"/>
    <x v="0"/>
    <x v="0"/>
  </r>
  <r>
    <s v="8169ad55-c9b8-4ed6-ae82-23b8792c2809"/>
    <s v="Eric Lee"/>
    <s v="Eric"/>
    <s v="Lee"/>
    <s v="ballen@example.org"/>
    <x v="6925"/>
    <d v="2024-08-02T00:00:00"/>
    <x v="7"/>
    <n v="2"/>
    <n v="150"/>
    <n v="0"/>
    <n v="300"/>
    <n v="300"/>
    <n v="0"/>
    <x v="3"/>
    <x v="0"/>
  </r>
  <r>
    <s v="2f4b8ba4-900c-411e-8a4e-00b9ffe69ea3"/>
    <s v="Benjamin Luna"/>
    <s v="Benjamin"/>
    <s v="Luna"/>
    <s v="hbrooks@example.net"/>
    <x v="6926"/>
    <d v="2025-01-24T00:00:00"/>
    <x v="2"/>
    <n v="3"/>
    <n v="300"/>
    <n v="0"/>
    <n v="900"/>
    <n v="900"/>
    <n v="0"/>
    <x v="4"/>
    <x v="0"/>
  </r>
  <r>
    <s v="203f36a3-05cc-4594-8037-48d00df33346"/>
    <s v="Ethan Garcia"/>
    <s v="Ethan"/>
    <s v="Garcia"/>
    <s v="irobinson@example.com"/>
    <x v="2468"/>
    <d v="2024-07-22T00:00:00"/>
    <x v="8"/>
    <n v="4"/>
    <n v="50"/>
    <n v="15"/>
    <n v="200"/>
    <n v="170"/>
    <n v="-30"/>
    <x v="2"/>
    <x v="1"/>
  </r>
  <r>
    <s v="6cf36b30-af1d-4e12-96ba-b6a6d4aed806"/>
    <s v="Dr. Virginia Holmes"/>
    <s v="Dr"/>
    <s v="Holmes"/>
    <s v="daniel84@example.org"/>
    <x v="4705"/>
    <d v="2025-01-04T00:00:00"/>
    <x v="7"/>
    <n v="1"/>
    <n v="150"/>
    <n v="5"/>
    <n v="150"/>
    <n v="142.5"/>
    <n v="-7.5"/>
    <x v="4"/>
    <x v="0"/>
  </r>
  <r>
    <s v="00027ea3-2214-46a5-b38c-c05d76bde07f"/>
    <s v="Dale Frost"/>
    <s v="Dale"/>
    <s v="Frost"/>
    <s v="piercejennifer@example.org"/>
    <x v="4536"/>
    <d v="2025-02-17T00:00:00"/>
    <x v="2"/>
    <n v="4"/>
    <n v="300"/>
    <n v="0"/>
    <n v="1200"/>
    <n v="1200"/>
    <n v="0"/>
    <x v="0"/>
    <x v="0"/>
  </r>
  <r>
    <s v="2a6223d4-9b9c-45a5-ad23-bf8747e84828"/>
    <s v="Larry Simmons"/>
    <s v="Larry"/>
    <s v="Simmons"/>
    <s v="andrewlloyd@example.org"/>
    <x v="6927"/>
    <d v="2024-08-28T00:00:00"/>
    <x v="0"/>
    <n v="3"/>
    <n v="800"/>
    <n v="0"/>
    <n v="2400"/>
    <n v="2400"/>
    <n v="0"/>
    <x v="3"/>
    <x v="1"/>
  </r>
  <r>
    <s v="a260d033-ae17-499f-96d9-f2be1d1408fb"/>
    <s v="George Mendez"/>
    <s v="George"/>
    <s v="Mendez"/>
    <s v="naguilar@example.com"/>
    <x v="6928"/>
    <d v="2024-09-12T00:00:00"/>
    <x v="3"/>
    <n v="4"/>
    <n v="200"/>
    <n v="5"/>
    <n v="800"/>
    <n v="760"/>
    <n v="-40"/>
    <x v="4"/>
    <x v="0"/>
  </r>
  <r>
    <s v="c602ae20-3a52-46d5-824f-ba7eb6b97938"/>
    <s v="Charles Pruitt"/>
    <s v="Charles"/>
    <s v="Pruitt"/>
    <s v="lhorton@example.net"/>
    <x v="6929"/>
    <d v="2024-09-19T00:00:00"/>
    <x v="3"/>
    <n v="1"/>
    <n v="200"/>
    <n v="10"/>
    <n v="200"/>
    <n v="180"/>
    <n v="-20"/>
    <x v="4"/>
    <x v="0"/>
  </r>
  <r>
    <s v="4aee6f3e-c4fc-4f92-a10e-449d1c401243"/>
    <s v="Heather Ortiz"/>
    <s v="Heather"/>
    <s v="Ortiz"/>
    <s v="jennifer29@example.com"/>
    <x v="5779"/>
    <d v="2024-07-17T00:00:00"/>
    <x v="1"/>
    <n v="2"/>
    <n v="100"/>
    <n v="15"/>
    <n v="200"/>
    <n v="170"/>
    <n v="-30"/>
    <x v="2"/>
    <x v="0"/>
  </r>
  <r>
    <s v="5994495b-ce00-4f95-a086-8a4a51de8bd7"/>
    <s v="Gene Mcclure"/>
    <s v="Gene"/>
    <s v="Mcclure"/>
    <s v="james69@example.net"/>
    <x v="6930"/>
    <d v="2024-06-19T00:00:00"/>
    <x v="5"/>
    <n v="3"/>
    <n v="90"/>
    <n v="0"/>
    <n v="270"/>
    <n v="270"/>
    <n v="0"/>
    <x v="2"/>
    <x v="0"/>
  </r>
  <r>
    <s v="14c3a51c-4be2-4958-a367-1e19b237570b"/>
    <s v="Angela Frank"/>
    <s v="Angela"/>
    <s v="Frank"/>
    <s v="mary70@example.org"/>
    <x v="5816"/>
    <d v="2024-07-22T00:00:00"/>
    <x v="4"/>
    <n v="3"/>
    <n v="1200"/>
    <n v="0"/>
    <n v="3600"/>
    <n v="3600"/>
    <n v="0"/>
    <x v="1"/>
    <x v="0"/>
  </r>
  <r>
    <s v="af1e8bba-8de4-4ea4-ae42-22eba5e23f38"/>
    <s v="Tara Pope"/>
    <s v="Tara"/>
    <s v="Pope"/>
    <s v="djefferson@example.net"/>
    <x v="914"/>
    <d v="2024-09-27T00:00:00"/>
    <x v="0"/>
    <n v="2"/>
    <n v="800"/>
    <n v="0"/>
    <n v="1600"/>
    <n v="1600"/>
    <n v="0"/>
    <x v="4"/>
    <x v="0"/>
  </r>
  <r>
    <s v="4fad8c24-22a2-4068-ab60-abf570e3bd71"/>
    <s v="Joshua Kent"/>
    <s v="Joshua"/>
    <s v="Kent"/>
    <s v="anthony08@example.org"/>
    <x v="6931"/>
    <d v="2024-12-11T00:00:00"/>
    <x v="2"/>
    <n v="2"/>
    <n v="300"/>
    <n v="0"/>
    <n v="600"/>
    <n v="600"/>
    <n v="0"/>
    <x v="2"/>
    <x v="0"/>
  </r>
  <r>
    <s v="0b55c032-c087-44f3-98e3-159e18fbbbcb"/>
    <s v="Jaime Atkins"/>
    <s v="Jaime"/>
    <s v="Atkins"/>
    <s v="xmendoza@example.net"/>
    <x v="6932"/>
    <d v="2025-01-13T00:00:00"/>
    <x v="5"/>
    <n v="1"/>
    <n v="90"/>
    <n v="0"/>
    <n v="90"/>
    <n v="90"/>
    <n v="0"/>
    <x v="2"/>
    <x v="0"/>
  </r>
  <r>
    <s v="a687fc9a-46a5-4ea6-8f63-35a6c498a9a4"/>
    <s v="Mrs. Ann Rose"/>
    <s v="Mrs"/>
    <s v="Rose"/>
    <s v="taramendez@example.org"/>
    <x v="6539"/>
    <d v="2024-05-15T00:00:00"/>
    <x v="7"/>
    <n v="4"/>
    <n v="150"/>
    <n v="0"/>
    <n v="600"/>
    <n v="600"/>
    <n v="0"/>
    <x v="4"/>
    <x v="0"/>
  </r>
  <r>
    <s v="0199521b-369b-4d61-8f92-db2eaeb32b31"/>
    <s v="Lauren Jones"/>
    <s v="Lauren"/>
    <s v="Jones"/>
    <s v="wbishop@example.net"/>
    <x v="6933"/>
    <d v="2024-07-22T00:00:00"/>
    <x v="8"/>
    <n v="2"/>
    <n v="50"/>
    <n v="0"/>
    <n v="100"/>
    <n v="100"/>
    <n v="0"/>
    <x v="1"/>
    <x v="0"/>
  </r>
  <r>
    <s v="0c4f8074-99ee-4c17-95ed-a3643a8cefa3"/>
    <s v="Shannon Day"/>
    <s v="Shannon"/>
    <s v="Day"/>
    <s v="kaylee04@example.org"/>
    <x v="6934"/>
    <d v="2024-05-19T00:00:00"/>
    <x v="6"/>
    <n v="4"/>
    <n v="120"/>
    <n v="0"/>
    <n v="480"/>
    <n v="480"/>
    <n v="0"/>
    <x v="2"/>
    <x v="0"/>
  </r>
  <r>
    <s v="846adfd7-aee5-47a0-8e01-4b81fb494dd5"/>
    <s v="Matthew Carr"/>
    <s v="Matthew"/>
    <s v="Carr"/>
    <s v="thompsonchristine@example.com"/>
    <x v="6935"/>
    <d v="2024-10-06T00:00:00"/>
    <x v="4"/>
    <n v="2"/>
    <n v="1200"/>
    <n v="0"/>
    <n v="2400"/>
    <n v="2400"/>
    <n v="0"/>
    <x v="4"/>
    <x v="0"/>
  </r>
  <r>
    <s v="333865ba-f8ee-45fe-9871-ffd5d8602fe3"/>
    <s v="Jim Cantrell"/>
    <s v="Jim"/>
    <s v="Cantrell"/>
    <s v="natasha32@example.com"/>
    <x v="3560"/>
    <d v="2025-02-10T00:00:00"/>
    <x v="4"/>
    <n v="4"/>
    <n v="1200"/>
    <n v="0"/>
    <n v="4800"/>
    <n v="4800"/>
    <n v="0"/>
    <x v="4"/>
    <x v="0"/>
  </r>
  <r>
    <s v="b75dd380-9f14-4534-9d18-e7e2f48c947a"/>
    <s v="Kristy Smith"/>
    <s v="Kristy"/>
    <s v="Smith"/>
    <s v="sharpjames@example.com"/>
    <x v="6936"/>
    <d v="2024-10-29T00:00:00"/>
    <x v="4"/>
    <n v="3"/>
    <n v="1200"/>
    <n v="0"/>
    <n v="3600"/>
    <n v="3600"/>
    <n v="0"/>
    <x v="4"/>
    <x v="0"/>
  </r>
  <r>
    <s v="97d28f95-5c0f-46f9-ac9a-f6fda5cb3f43"/>
    <s v="Glenn Pena"/>
    <s v="Glenn"/>
    <s v="Pena"/>
    <s v="hsanchez@example.net"/>
    <x v="1409"/>
    <d v="2024-10-06T00:00:00"/>
    <x v="2"/>
    <n v="1"/>
    <n v="300"/>
    <n v="10"/>
    <n v="300"/>
    <n v="270"/>
    <n v="-30"/>
    <x v="1"/>
    <x v="0"/>
  </r>
  <r>
    <s v="b3bcdab3-ce77-4738-b655-993be30d7dbf"/>
    <s v="Matthew Johnson"/>
    <s v="Matthew"/>
    <s v="Johnson"/>
    <s v="mary07@example.org"/>
    <x v="3448"/>
    <d v="2025-04-04T00:00:00"/>
    <x v="2"/>
    <n v="2"/>
    <n v="300"/>
    <n v="0"/>
    <n v="600"/>
    <n v="600"/>
    <n v="0"/>
    <x v="1"/>
    <x v="0"/>
  </r>
  <r>
    <s v="479c3519-597d-42f2-a10a-ba56d01e220d"/>
    <s v="Patty Lyons"/>
    <s v="Patty"/>
    <s v="Lyons"/>
    <s v="kimberlywilliams@example.net"/>
    <x v="787"/>
    <d v="2024-06-16T00:00:00"/>
    <x v="8"/>
    <n v="4"/>
    <n v="50"/>
    <n v="0"/>
    <n v="200"/>
    <n v="200"/>
    <n v="0"/>
    <x v="1"/>
    <x v="0"/>
  </r>
  <r>
    <s v="4aba2fcc-65f0-4404-9bc2-192d337947dc"/>
    <s v="Sharon Hays"/>
    <s v="Sharon"/>
    <s v="Hays"/>
    <s v="lindaburns@example.org"/>
    <x v="6937"/>
    <d v="2024-12-27T00:00:00"/>
    <x v="5"/>
    <n v="2"/>
    <n v="90"/>
    <n v="5"/>
    <n v="180"/>
    <n v="171"/>
    <n v="-9"/>
    <x v="4"/>
    <x v="0"/>
  </r>
  <r>
    <s v="e92c988b-8bd3-4362-9338-66b34bb791af"/>
    <s v="Kelly Davis"/>
    <s v="Kelly"/>
    <s v="Davis"/>
    <s v="joshuabowers@example.org"/>
    <x v="6938"/>
    <d v="2024-08-31T00:00:00"/>
    <x v="8"/>
    <n v="4"/>
    <n v="50"/>
    <n v="0"/>
    <n v="200"/>
    <n v="200"/>
    <n v="0"/>
    <x v="0"/>
    <x v="0"/>
  </r>
  <r>
    <s v="bae4c8a2-6625-4b79-9e14-2e47746a644a"/>
    <s v="Michael Aguilar"/>
    <s v="Michael"/>
    <s v="Aguilar"/>
    <s v="shendricks@example.com"/>
    <x v="6939"/>
    <d v="2024-09-24T00:00:00"/>
    <x v="3"/>
    <n v="2"/>
    <n v="200"/>
    <n v="5"/>
    <n v="400"/>
    <n v="380"/>
    <n v="-20"/>
    <x v="1"/>
    <x v="1"/>
  </r>
  <r>
    <s v="b819cb4e-8cb2-4952-9f56-2ec52c3dc53f"/>
    <s v="Matthew Gonzales"/>
    <s v="Matthew"/>
    <s v="Gonzales"/>
    <s v="james85@example.com"/>
    <x v="6316"/>
    <d v="2024-08-17T00:00:00"/>
    <x v="7"/>
    <n v="2"/>
    <n v="150"/>
    <n v="15"/>
    <n v="300"/>
    <n v="255"/>
    <n v="-45"/>
    <x v="0"/>
    <x v="0"/>
  </r>
  <r>
    <s v="5783ef1b-6cd0-47c8-9893-f98c77107c71"/>
    <s v="Nicole Phillips"/>
    <s v="Nicole"/>
    <s v="Phillips"/>
    <s v="janet68@example.org"/>
    <x v="6940"/>
    <d v="2024-08-09T00:00:00"/>
    <x v="0"/>
    <n v="2"/>
    <n v="800"/>
    <n v="5"/>
    <n v="1600"/>
    <n v="1520"/>
    <n v="-80"/>
    <x v="0"/>
    <x v="0"/>
  </r>
  <r>
    <s v="9a39ce40-13d5-4c98-bf4d-864177b37470"/>
    <s v="Marilyn Walker"/>
    <s v="Marilyn"/>
    <s v="Walker"/>
    <s v="susanwade@example.org"/>
    <x v="6941"/>
    <d v="2024-08-04T00:00:00"/>
    <x v="6"/>
    <n v="3"/>
    <n v="120"/>
    <n v="5"/>
    <n v="360"/>
    <n v="342"/>
    <n v="-18"/>
    <x v="2"/>
    <x v="0"/>
  </r>
  <r>
    <s v="637226e9-612c-45f6-bafb-b6ae8d46421e"/>
    <s v="Robert Aguirre"/>
    <s v="Robert"/>
    <s v="Aguirre"/>
    <s v="floresjames@example.net"/>
    <x v="320"/>
    <d v="2024-08-15T00:00:00"/>
    <x v="6"/>
    <n v="4"/>
    <n v="120"/>
    <n v="0"/>
    <n v="480"/>
    <n v="480"/>
    <n v="0"/>
    <x v="0"/>
    <x v="1"/>
  </r>
  <r>
    <s v="e8cbc87b-8773-40c4-804b-0b5a3bea46fc"/>
    <s v="Theresa Carter"/>
    <s v="Theresa"/>
    <s v="Carter"/>
    <s v="brownmeghan@example.com"/>
    <x v="413"/>
    <d v="2024-06-10T00:00:00"/>
    <x v="5"/>
    <n v="3"/>
    <n v="90"/>
    <n v="10"/>
    <n v="270"/>
    <n v="243"/>
    <n v="-27"/>
    <x v="0"/>
    <x v="0"/>
  </r>
  <r>
    <s v="d5dec577-1148-41e9-83c8-824576222bd2"/>
    <s v="Jennifer White"/>
    <s v="Jennifer"/>
    <s v="White"/>
    <s v="hartjasmine@example.org"/>
    <x v="6942"/>
    <d v="2025-01-24T00:00:00"/>
    <x v="2"/>
    <n v="3"/>
    <n v="300"/>
    <n v="0"/>
    <n v="900"/>
    <n v="900"/>
    <n v="0"/>
    <x v="1"/>
    <x v="0"/>
  </r>
  <r>
    <s v="fc4103e3-2bb2-4617-a48c-18c94e67c859"/>
    <s v="Scott Kelly"/>
    <s v="Scott"/>
    <s v="Kelly"/>
    <s v="ballardvictoria@example.com"/>
    <x v="6943"/>
    <d v="2024-06-16T00:00:00"/>
    <x v="0"/>
    <n v="3"/>
    <n v="800"/>
    <n v="10"/>
    <n v="2400"/>
    <n v="2160"/>
    <n v="-240"/>
    <x v="1"/>
    <x v="0"/>
  </r>
  <r>
    <s v="573c289d-c7e4-4c04-a119-6f088ac57ee2"/>
    <s v="Robert English"/>
    <s v="Robert"/>
    <s v="English"/>
    <s v="michellewaters@example.net"/>
    <x v="6944"/>
    <d v="2024-11-18T00:00:00"/>
    <x v="6"/>
    <n v="1"/>
    <n v="120"/>
    <n v="0"/>
    <n v="120"/>
    <n v="120"/>
    <n v="0"/>
    <x v="1"/>
    <x v="0"/>
  </r>
  <r>
    <s v="a6061546-3ff2-42da-8cd7-8ab7552c24b5"/>
    <s v="William Morris"/>
    <s v="William"/>
    <s v="Morris"/>
    <s v="proctorandrew@example.org"/>
    <x v="6871"/>
    <d v="2024-10-13T00:00:00"/>
    <x v="7"/>
    <n v="4"/>
    <n v="150"/>
    <n v="0"/>
    <n v="600"/>
    <n v="600"/>
    <n v="0"/>
    <x v="3"/>
    <x v="0"/>
  </r>
  <r>
    <s v="4d81d05f-5fd8-4b74-9b1a-3fac27864a50"/>
    <s v="Briana Castaneda"/>
    <s v="Briana"/>
    <s v="Castaneda"/>
    <s v="christinaholmes@example.org"/>
    <x v="2165"/>
    <d v="2025-04-03T00:00:00"/>
    <x v="8"/>
    <n v="1"/>
    <n v="50"/>
    <n v="0"/>
    <n v="50"/>
    <n v="50"/>
    <n v="0"/>
    <x v="1"/>
    <x v="0"/>
  </r>
  <r>
    <s v="576feed9-f703-44e7-8871-6680f5860c01"/>
    <s v="Alison Patton"/>
    <s v="Alison"/>
    <s v="Patton"/>
    <s v="amber97@example.com"/>
    <x v="5749"/>
    <d v="2024-07-05T00:00:00"/>
    <x v="4"/>
    <n v="3"/>
    <n v="1200"/>
    <n v="0"/>
    <n v="3600"/>
    <n v="3600"/>
    <n v="0"/>
    <x v="3"/>
    <x v="0"/>
  </r>
  <r>
    <s v="6087175e-f232-4810-984c-d01fdbeb0e6c"/>
    <s v="Jessica Patel"/>
    <s v="Jessica"/>
    <s v="Patel"/>
    <s v="russellryan@example.org"/>
    <x v="6945"/>
    <d v="2024-11-16T00:00:00"/>
    <x v="4"/>
    <n v="4"/>
    <n v="1200"/>
    <n v="0"/>
    <n v="4800"/>
    <n v="4800"/>
    <n v="0"/>
    <x v="0"/>
    <x v="0"/>
  </r>
  <r>
    <s v="f5cee9de-88d7-4f8d-b13f-054ff4245ba3"/>
    <s v="Sandra Park"/>
    <s v="Sandra"/>
    <s v="Park"/>
    <s v="sarahmoore@example.org"/>
    <x v="5559"/>
    <d v="2025-02-07T00:00:00"/>
    <x v="0"/>
    <n v="4"/>
    <n v="800"/>
    <n v="0"/>
    <n v="3200"/>
    <n v="3200"/>
    <n v="0"/>
    <x v="2"/>
    <x v="0"/>
  </r>
  <r>
    <s v="36f10adb-2d6d-4c36-b8e8-416af5d8c52c"/>
    <s v="David Carr"/>
    <s v="David"/>
    <s v="Carr"/>
    <s v="sarahsoto@example.org"/>
    <x v="1693"/>
    <d v="2025-04-02T00:00:00"/>
    <x v="5"/>
    <n v="1"/>
    <n v="90"/>
    <n v="0"/>
    <n v="90"/>
    <n v="90"/>
    <n v="0"/>
    <x v="3"/>
    <x v="0"/>
  </r>
  <r>
    <s v="d9d29c20-5197-4ddc-a3bf-b549e38c2bf4"/>
    <s v="Casey Christensen"/>
    <s v="Casey"/>
    <s v="Christensen"/>
    <s v="deleonandrea@example.org"/>
    <x v="4251"/>
    <d v="2024-11-19T00:00:00"/>
    <x v="8"/>
    <n v="3"/>
    <n v="50"/>
    <n v="0"/>
    <n v="150"/>
    <n v="150"/>
    <n v="0"/>
    <x v="3"/>
    <x v="0"/>
  </r>
  <r>
    <s v="50fc8486-c537-4932-85f4-5845b228271a"/>
    <s v="Michaela Campbell"/>
    <s v="Michaela"/>
    <s v="Campbell"/>
    <s v="adamsjacob@example.com"/>
    <x v="4557"/>
    <d v="2024-10-03T00:00:00"/>
    <x v="0"/>
    <n v="3"/>
    <n v="800"/>
    <n v="0"/>
    <n v="2400"/>
    <n v="2400"/>
    <n v="0"/>
    <x v="3"/>
    <x v="0"/>
  </r>
  <r>
    <s v="38a54fa3-5432-4492-9c07-0b4df320dfed"/>
    <s v="Rachel Sanchez"/>
    <s v="Rachel"/>
    <s v="Sanchez"/>
    <s v="lewisjose@example.net"/>
    <x v="6946"/>
    <d v="2025-01-04T00:00:00"/>
    <x v="5"/>
    <n v="1"/>
    <n v="90"/>
    <n v="5"/>
    <n v="90"/>
    <n v="85.5"/>
    <n v="-4.5"/>
    <x v="3"/>
    <x v="0"/>
  </r>
  <r>
    <s v="66613f1f-5e95-4654-bcbb-2ecf8b1b7e98"/>
    <s v="Christopher Proctor"/>
    <s v="Christopher"/>
    <s v="Proctor"/>
    <s v="gmcconnell@example.org"/>
    <x v="6947"/>
    <d v="2025-02-05T00:00:00"/>
    <x v="5"/>
    <n v="4"/>
    <n v="90"/>
    <n v="15"/>
    <n v="360"/>
    <n v="306"/>
    <n v="-54"/>
    <x v="2"/>
    <x v="1"/>
  </r>
  <r>
    <s v="9b82ae71-f5f1-4c15-bb4c-2569d7defce1"/>
    <s v="Thomas Ibarra"/>
    <s v="Thomas"/>
    <s v="Ibarra"/>
    <s v="jessicagordon@example.org"/>
    <x v="3357"/>
    <d v="2025-02-23T00:00:00"/>
    <x v="4"/>
    <n v="3"/>
    <n v="1200"/>
    <n v="0"/>
    <n v="3600"/>
    <n v="3600"/>
    <n v="0"/>
    <x v="0"/>
    <x v="0"/>
  </r>
  <r>
    <s v="f99ae28e-a7c0-40c9-9c6d-08b62bb76a97"/>
    <s v="Thomas Massey"/>
    <s v="Thomas"/>
    <s v="Massey"/>
    <s v="alyssa41@example.org"/>
    <x v="6948"/>
    <d v="2025-01-01T00:00:00"/>
    <x v="7"/>
    <n v="3"/>
    <n v="150"/>
    <n v="5"/>
    <n v="450"/>
    <n v="427.5"/>
    <n v="-22.5"/>
    <x v="1"/>
    <x v="0"/>
  </r>
  <r>
    <s v="be85f0b6-2b0e-47c7-9adc-fb206511f97a"/>
    <s v="Troy Lyons"/>
    <s v="Troy"/>
    <s v="Lyons"/>
    <s v="rmorris@example.net"/>
    <x v="6949"/>
    <d v="2024-09-19T00:00:00"/>
    <x v="4"/>
    <n v="3"/>
    <n v="1200"/>
    <n v="0"/>
    <n v="3600"/>
    <n v="3600"/>
    <n v="0"/>
    <x v="0"/>
    <x v="0"/>
  </r>
  <r>
    <s v="14e27186-dc40-437e-8773-5b314e882ebb"/>
    <s v="Christopher Pope"/>
    <s v="Christopher"/>
    <s v="Pope"/>
    <s v="vanessawhite@example.org"/>
    <x v="6950"/>
    <d v="2024-06-07T00:00:00"/>
    <x v="0"/>
    <n v="3"/>
    <n v="800"/>
    <n v="0"/>
    <n v="2400"/>
    <n v="2400"/>
    <n v="0"/>
    <x v="4"/>
    <x v="0"/>
  </r>
  <r>
    <s v="74917ef3-ad09-48ba-8531-2f378198c7a0"/>
    <s v="Tamara Salazar"/>
    <s v="Tamara"/>
    <s v="Salazar"/>
    <s v="millerelizabeth@example.com"/>
    <x v="6951"/>
    <d v="2024-07-25T00:00:00"/>
    <x v="3"/>
    <n v="1"/>
    <n v="200"/>
    <n v="5"/>
    <n v="200"/>
    <n v="190"/>
    <n v="-10"/>
    <x v="0"/>
    <x v="0"/>
  </r>
  <r>
    <s v="b3b38081-2c85-4161-93e1-efb1d857ca7e"/>
    <s v="Crystal Hill"/>
    <s v="Crystal"/>
    <s v="Hill"/>
    <s v="olopez@example.net"/>
    <x v="6952"/>
    <d v="2025-03-17T00:00:00"/>
    <x v="5"/>
    <n v="3"/>
    <n v="90"/>
    <n v="0"/>
    <n v="270"/>
    <n v="270"/>
    <n v="0"/>
    <x v="1"/>
    <x v="0"/>
  </r>
  <r>
    <s v="4aae6b3f-ca02-46c3-b2f5-da5646f8d014"/>
    <s v="Carmen Duke"/>
    <s v="Carmen"/>
    <s v="Duke"/>
    <s v="perryroy@example.com"/>
    <x v="6953"/>
    <d v="2024-05-09T00:00:00"/>
    <x v="5"/>
    <n v="4"/>
    <n v="90"/>
    <n v="5"/>
    <n v="360"/>
    <n v="342"/>
    <n v="-18"/>
    <x v="0"/>
    <x v="0"/>
  </r>
  <r>
    <s v="25b3a3b6-2e97-4445-b6cc-c4e1db4ba602"/>
    <s v="Steven Tanner"/>
    <s v="Steven"/>
    <s v="Tanner"/>
    <s v="ztucker@example.org"/>
    <x v="6954"/>
    <d v="2025-01-09T00:00:00"/>
    <x v="2"/>
    <n v="3"/>
    <n v="300"/>
    <n v="0"/>
    <n v="900"/>
    <n v="900"/>
    <n v="0"/>
    <x v="3"/>
    <x v="0"/>
  </r>
  <r>
    <s v="c64d7db2-4260-4d12-a3e5-6f816eb335fe"/>
    <s v="Jessica Ali"/>
    <s v="Jessica"/>
    <s v="Ali"/>
    <s v="kevinmartin@example.org"/>
    <x v="6955"/>
    <d v="2024-08-06T00:00:00"/>
    <x v="8"/>
    <n v="1"/>
    <n v="50"/>
    <n v="0"/>
    <n v="50"/>
    <n v="50"/>
    <n v="0"/>
    <x v="3"/>
    <x v="0"/>
  </r>
  <r>
    <s v="2737a89a-446a-4635-946f-82f4903df909"/>
    <s v="Kathleen Moore"/>
    <s v="Kathleen"/>
    <s v="Moore"/>
    <s v="ymason@example.net"/>
    <x v="493"/>
    <d v="2024-11-30T00:00:00"/>
    <x v="6"/>
    <n v="4"/>
    <n v="120"/>
    <n v="0"/>
    <n v="480"/>
    <n v="480"/>
    <n v="0"/>
    <x v="4"/>
    <x v="0"/>
  </r>
  <r>
    <s v="b39cd5ae-4a2b-4fe2-bb84-499f188d1364"/>
    <s v="Lawrence Jones"/>
    <s v="Lawrence"/>
    <s v="Jones"/>
    <s v="birdmichael@example.org"/>
    <x v="4389"/>
    <d v="2024-08-26T00:00:00"/>
    <x v="1"/>
    <n v="2"/>
    <n v="100"/>
    <n v="5"/>
    <n v="200"/>
    <n v="190"/>
    <n v="-10"/>
    <x v="2"/>
    <x v="0"/>
  </r>
  <r>
    <s v="ca0b2834-9dbf-473c-8428-731c872e05e5"/>
    <s v="Alexis Rodriguez"/>
    <s v="Alexis"/>
    <s v="Rodriguez"/>
    <s v="margaretwatson@example.org"/>
    <x v="3838"/>
    <d v="2024-08-12T00:00:00"/>
    <x v="0"/>
    <n v="4"/>
    <n v="800"/>
    <n v="0"/>
    <n v="3200"/>
    <n v="3200"/>
    <n v="0"/>
    <x v="3"/>
    <x v="0"/>
  </r>
  <r>
    <s v="5356e073-ead7-44ef-959f-115a64ab86ba"/>
    <s v="Donna Gay"/>
    <s v="Donna"/>
    <s v="Gay"/>
    <s v="roger71@example.net"/>
    <x v="4714"/>
    <d v="2025-01-25T00:00:00"/>
    <x v="4"/>
    <n v="1"/>
    <n v="1200"/>
    <n v="10"/>
    <n v="1200"/>
    <n v="1080"/>
    <n v="-120"/>
    <x v="2"/>
    <x v="0"/>
  </r>
  <r>
    <s v="084fa02c-d8ac-424f-beda-2377866c38ae"/>
    <s v="Robert Strickland"/>
    <s v="Robert"/>
    <s v="Strickland"/>
    <s v="wiseadam@example.net"/>
    <x v="6956"/>
    <d v="2024-09-23T00:00:00"/>
    <x v="2"/>
    <n v="1"/>
    <n v="300"/>
    <n v="5"/>
    <n v="300"/>
    <n v="285"/>
    <n v="-15"/>
    <x v="3"/>
    <x v="0"/>
  </r>
  <r>
    <s v="429a9773-74d5-419b-b469-b7e1becf9f47"/>
    <s v="Kathleen Meyer"/>
    <s v="Kathleen"/>
    <s v="Meyer"/>
    <s v="fcarter@example.net"/>
    <x v="6957"/>
    <d v="2025-01-28T00:00:00"/>
    <x v="8"/>
    <n v="2"/>
    <n v="50"/>
    <n v="5"/>
    <n v="100"/>
    <n v="95"/>
    <n v="-5"/>
    <x v="2"/>
    <x v="1"/>
  </r>
  <r>
    <s v="342592cf-15bc-4e8e-a240-d7eb8e15b80f"/>
    <s v="Kelly Clark"/>
    <s v="Kelly"/>
    <s v="Clark"/>
    <s v="scott82@example.com"/>
    <x v="6958"/>
    <d v="2024-10-02T00:00:00"/>
    <x v="8"/>
    <n v="2"/>
    <n v="50"/>
    <n v="5"/>
    <n v="100"/>
    <n v="95"/>
    <n v="-5"/>
    <x v="1"/>
    <x v="1"/>
  </r>
  <r>
    <s v="7cf66526-5e36-4f53-a191-97ad29624744"/>
    <s v="Sharon Phillips"/>
    <s v="Sharon"/>
    <s v="Phillips"/>
    <s v="thomastammy@example.net"/>
    <x v="6959"/>
    <d v="2024-07-15T00:00:00"/>
    <x v="4"/>
    <n v="2"/>
    <n v="1200"/>
    <n v="5"/>
    <n v="2400"/>
    <n v="2280"/>
    <n v="-120"/>
    <x v="0"/>
    <x v="0"/>
  </r>
  <r>
    <s v="7d9fdbb5-0a4f-4fa8-8f5f-1e800e27c2fb"/>
    <s v="Laura Logan"/>
    <s v="Laura"/>
    <s v="Logan"/>
    <s v="andrewsrobyn@example.org"/>
    <x v="6960"/>
    <d v="2025-03-03T00:00:00"/>
    <x v="1"/>
    <n v="3"/>
    <n v="100"/>
    <n v="10"/>
    <n v="300"/>
    <n v="270"/>
    <n v="-30"/>
    <x v="2"/>
    <x v="0"/>
  </r>
  <r>
    <s v="6bc2e789-17bb-4c8d-bf8b-ea54da22a05e"/>
    <s v="Anthony Bradley"/>
    <s v="Anthony"/>
    <s v="Bradley"/>
    <s v="olivertimothy@example.com"/>
    <x v="3800"/>
    <d v="2024-12-09T00:00:00"/>
    <x v="0"/>
    <n v="1"/>
    <n v="800"/>
    <n v="10"/>
    <n v="800"/>
    <n v="720"/>
    <n v="-80"/>
    <x v="0"/>
    <x v="0"/>
  </r>
  <r>
    <s v="e8e1cc1f-2038-4caa-8679-b338db853cab"/>
    <s v="Darlene Ashley"/>
    <s v="Darlene"/>
    <s v="Ashley"/>
    <s v="christopher38@example.org"/>
    <x v="1039"/>
    <d v="2024-06-20T00:00:00"/>
    <x v="5"/>
    <n v="1"/>
    <n v="90"/>
    <n v="5"/>
    <n v="90"/>
    <n v="85.5"/>
    <n v="-4.5"/>
    <x v="2"/>
    <x v="0"/>
  </r>
  <r>
    <s v="501ed871-f24e-4b05-8cc7-9875ee3718ab"/>
    <s v="Nathaniel Drake"/>
    <s v="Nathaniel"/>
    <s v="Drake"/>
    <s v="nicole23@example.com"/>
    <x v="6961"/>
    <d v="2024-09-22T00:00:00"/>
    <x v="1"/>
    <n v="3"/>
    <n v="100"/>
    <n v="15"/>
    <n v="300"/>
    <n v="255"/>
    <n v="-45"/>
    <x v="0"/>
    <x v="0"/>
  </r>
  <r>
    <s v="1d6c3d7e-5325-46ad-bf03-771cc8a4982e"/>
    <s v="Jason Sharp"/>
    <s v="Jason"/>
    <s v="Sharp"/>
    <s v="iangarcia@example.com"/>
    <x v="6962"/>
    <d v="2025-01-01T00:00:00"/>
    <x v="5"/>
    <n v="2"/>
    <n v="90"/>
    <n v="5"/>
    <n v="180"/>
    <n v="171"/>
    <n v="-9"/>
    <x v="4"/>
    <x v="0"/>
  </r>
  <r>
    <s v="75e30436-2d76-4337-a4c1-d42f8164ade9"/>
    <s v="Rebecca Robertson"/>
    <s v="Rebecca"/>
    <s v="Robertson"/>
    <s v="ramirezjeffrey@example.net"/>
    <x v="6963"/>
    <d v="2024-08-05T00:00:00"/>
    <x v="2"/>
    <n v="3"/>
    <n v="300"/>
    <n v="15"/>
    <n v="900"/>
    <n v="765"/>
    <n v="-135"/>
    <x v="1"/>
    <x v="0"/>
  </r>
  <r>
    <s v="97883d7d-c880-4385-9348-114d5ec09f38"/>
    <s v="Diana Rivera"/>
    <s v="Diana"/>
    <s v="Rivera"/>
    <s v="joanna75@example.net"/>
    <x v="6964"/>
    <d v="2024-05-29T00:00:00"/>
    <x v="3"/>
    <n v="3"/>
    <n v="200"/>
    <n v="10"/>
    <n v="600"/>
    <n v="540"/>
    <n v="-60"/>
    <x v="2"/>
    <x v="0"/>
  </r>
  <r>
    <s v="515ae4b6-13f8-439e-a3d4-cf3ebf48a787"/>
    <s v="Lauren Warren"/>
    <s v="Lauren"/>
    <s v="Warren"/>
    <s v="yhill@example.com"/>
    <x v="6965"/>
    <d v="2024-06-22T00:00:00"/>
    <x v="6"/>
    <n v="2"/>
    <n v="120"/>
    <n v="5"/>
    <n v="240"/>
    <n v="228"/>
    <n v="-12"/>
    <x v="4"/>
    <x v="0"/>
  </r>
  <r>
    <s v="3c13d11b-58d1-4d37-8c3c-711a34f7b832"/>
    <s v="Elizabeth Brandt"/>
    <s v="Elizabeth"/>
    <s v="Brandt"/>
    <s v="tranmorgan@example.org"/>
    <x v="6966"/>
    <d v="2024-04-23T00:00:00"/>
    <x v="4"/>
    <n v="4"/>
    <n v="1200"/>
    <n v="5"/>
    <n v="4800"/>
    <n v="4560"/>
    <n v="-240"/>
    <x v="2"/>
    <x v="0"/>
  </r>
  <r>
    <s v="12b074b9-721c-4c8a-bfd5-efd3211cb0b9"/>
    <s v="Mark Abbott Jr."/>
    <s v="Mark"/>
    <s v="Jr."/>
    <s v="nmitchell@example.org"/>
    <x v="6967"/>
    <d v="2025-03-30T00:00:00"/>
    <x v="7"/>
    <n v="1"/>
    <n v="150"/>
    <n v="0"/>
    <n v="150"/>
    <n v="150"/>
    <n v="0"/>
    <x v="3"/>
    <x v="0"/>
  </r>
  <r>
    <s v="89846198-5b8b-42eb-96af-02bfc8c09e7b"/>
    <s v="Brandon Gardner"/>
    <s v="Brandon"/>
    <s v="Gardner"/>
    <s v="gregoryhernandez@example.net"/>
    <x v="6968"/>
    <d v="2024-08-11T00:00:00"/>
    <x v="2"/>
    <n v="3"/>
    <n v="300"/>
    <n v="10"/>
    <n v="900"/>
    <n v="810"/>
    <n v="-90"/>
    <x v="1"/>
    <x v="0"/>
  </r>
  <r>
    <s v="0953cc12-99cf-4344-8556-da1169b328cc"/>
    <s v="Aaron York"/>
    <s v="Aaron"/>
    <s v="York"/>
    <s v="jamesfry@example.com"/>
    <x v="6969"/>
    <d v="2024-09-12T00:00:00"/>
    <x v="7"/>
    <n v="3"/>
    <n v="150"/>
    <n v="0"/>
    <n v="450"/>
    <n v="450"/>
    <n v="0"/>
    <x v="1"/>
    <x v="0"/>
  </r>
  <r>
    <s v="3f015c0a-935c-4129-9813-e41fe5b3a53f"/>
    <s v="Lauren Andrews"/>
    <s v="Lauren"/>
    <s v="Andrews"/>
    <s v="kristinafoster@example.com"/>
    <x v="1533"/>
    <d v="2024-12-22T00:00:00"/>
    <x v="5"/>
    <n v="2"/>
    <n v="90"/>
    <n v="0"/>
    <n v="180"/>
    <n v="180"/>
    <n v="0"/>
    <x v="1"/>
    <x v="0"/>
  </r>
  <r>
    <s v="75aea995-c6be-45d9-8b50-10a403805d90"/>
    <s v="Sarah Sanchez"/>
    <s v="Sarah"/>
    <s v="Sanchez"/>
    <s v="williamharrison@example.com"/>
    <x v="6970"/>
    <d v="2025-03-30T00:00:00"/>
    <x v="0"/>
    <n v="1"/>
    <n v="800"/>
    <n v="5"/>
    <n v="800"/>
    <n v="760"/>
    <n v="-40"/>
    <x v="1"/>
    <x v="0"/>
  </r>
  <r>
    <s v="5ad17581-3f4f-4177-b8c7-b146ccd6c803"/>
    <s v="Chris Allison"/>
    <s v="Chris"/>
    <s v="Allison"/>
    <s v="fjones@example.org"/>
    <x v="6238"/>
    <d v="2024-12-14T00:00:00"/>
    <x v="6"/>
    <n v="2"/>
    <n v="120"/>
    <n v="10"/>
    <n v="240"/>
    <n v="216"/>
    <n v="-24"/>
    <x v="4"/>
    <x v="0"/>
  </r>
  <r>
    <s v="b271b136-a64e-4404-8bbc-7ad4538302df"/>
    <s v="Alison Richardson"/>
    <s v="Alison"/>
    <s v="Richardson"/>
    <s v="wintersalexis@example.net"/>
    <x v="6971"/>
    <d v="2025-02-16T00:00:00"/>
    <x v="8"/>
    <n v="1"/>
    <n v="50"/>
    <n v="5"/>
    <n v="50"/>
    <n v="47.5"/>
    <n v="-2.5"/>
    <x v="4"/>
    <x v="0"/>
  </r>
  <r>
    <s v="a69e3e0a-80e8-490a-9f6a-069567276be8"/>
    <s v="Michael Proctor"/>
    <s v="Michael"/>
    <s v="Proctor"/>
    <s v="brownpatrick@example.org"/>
    <x v="6972"/>
    <d v="2025-03-15T00:00:00"/>
    <x v="3"/>
    <n v="3"/>
    <n v="200"/>
    <n v="0"/>
    <n v="600"/>
    <n v="600"/>
    <n v="0"/>
    <x v="0"/>
    <x v="0"/>
  </r>
  <r>
    <s v="d6275e47-1895-47bf-8da5-971762f7f3a2"/>
    <s v="Keith Erickson"/>
    <s v="Keith"/>
    <s v="Erickson"/>
    <s v="tammy78@example.net"/>
    <x v="6973"/>
    <d v="2024-08-02T00:00:00"/>
    <x v="0"/>
    <n v="4"/>
    <n v="800"/>
    <n v="0"/>
    <n v="3200"/>
    <n v="3200"/>
    <n v="0"/>
    <x v="4"/>
    <x v="0"/>
  </r>
  <r>
    <s v="59ab4a51-2de4-4a46-8b2f-723644b0b872"/>
    <s v="Dawn Myers"/>
    <s v="Dawn"/>
    <s v="Myers"/>
    <s v="gpierce@example.net"/>
    <x v="6974"/>
    <d v="2024-06-01T00:00:00"/>
    <x v="4"/>
    <n v="3"/>
    <n v="1200"/>
    <n v="0"/>
    <n v="3600"/>
    <n v="3600"/>
    <n v="0"/>
    <x v="4"/>
    <x v="0"/>
  </r>
  <r>
    <s v="cc4773fe-7583-412a-b8c9-2daf6631cb56"/>
    <s v="Mary Gomez"/>
    <s v="Mary"/>
    <s v="Gomez"/>
    <s v="jamesgreen@example.com"/>
    <x v="765"/>
    <d v="2025-04-04T00:00:00"/>
    <x v="7"/>
    <n v="4"/>
    <n v="150"/>
    <n v="0"/>
    <n v="600"/>
    <n v="600"/>
    <n v="0"/>
    <x v="2"/>
    <x v="0"/>
  </r>
  <r>
    <s v="b39e46bf-3778-4910-9841-ff9033852198"/>
    <s v="Ann Gilbert"/>
    <s v="Ann"/>
    <s v="Gilbert"/>
    <s v="fowlermisty@example.net"/>
    <x v="1819"/>
    <d v="2024-06-08T00:00:00"/>
    <x v="5"/>
    <n v="2"/>
    <n v="90"/>
    <n v="0"/>
    <n v="180"/>
    <n v="180"/>
    <n v="0"/>
    <x v="3"/>
    <x v="0"/>
  </r>
  <r>
    <s v="12138b3c-5e84-49dc-a349-0e61f74c67b5"/>
    <s v="Renee Craig"/>
    <s v="Renee"/>
    <s v="Craig"/>
    <s v="griffinjennifer@example.com"/>
    <x v="6110"/>
    <d v="2024-07-15T00:00:00"/>
    <x v="4"/>
    <n v="1"/>
    <n v="1200"/>
    <n v="15"/>
    <n v="1200"/>
    <n v="1020"/>
    <n v="-180"/>
    <x v="4"/>
    <x v="0"/>
  </r>
  <r>
    <s v="f9cd0274-656f-4319-bf08-90f7e9c758a9"/>
    <s v="Ashley Cook"/>
    <s v="Ashley"/>
    <s v="Cook"/>
    <s v="mcarter@example.net"/>
    <x v="83"/>
    <d v="2024-07-30T00:00:00"/>
    <x v="4"/>
    <n v="3"/>
    <n v="1200"/>
    <n v="0"/>
    <n v="3600"/>
    <n v="3600"/>
    <n v="0"/>
    <x v="4"/>
    <x v="0"/>
  </r>
  <r>
    <s v="1d1c461a-cbfb-4bc3-9242-1e88ad5eb739"/>
    <s v="Amy Nelson"/>
    <s v="Amy"/>
    <s v="Nelson"/>
    <s v="tyrone83@example.net"/>
    <x v="3011"/>
    <d v="2025-04-15T00:00:00"/>
    <x v="2"/>
    <n v="2"/>
    <n v="300"/>
    <n v="10"/>
    <n v="600"/>
    <n v="540"/>
    <n v="-60"/>
    <x v="3"/>
    <x v="0"/>
  </r>
  <r>
    <s v="946c5961-0df1-4d02-9222-f0bf53e9f9a8"/>
    <s v="Crystal Mcbride"/>
    <s v="Crystal"/>
    <s v="Mcbride"/>
    <s v="dennis10@example.com"/>
    <x v="6975"/>
    <d v="2024-11-27T00:00:00"/>
    <x v="3"/>
    <n v="2"/>
    <n v="200"/>
    <n v="0"/>
    <n v="400"/>
    <n v="400"/>
    <n v="0"/>
    <x v="3"/>
    <x v="0"/>
  </r>
  <r>
    <s v="33f7d693-114a-41b7-b503-5be71f863011"/>
    <s v="Jennifer Wade"/>
    <s v="Jennifer"/>
    <s v="Wade"/>
    <s v="kcook@example.com"/>
    <x v="1624"/>
    <d v="2025-01-26T00:00:00"/>
    <x v="3"/>
    <n v="4"/>
    <n v="200"/>
    <n v="5"/>
    <n v="800"/>
    <n v="760"/>
    <n v="-40"/>
    <x v="0"/>
    <x v="1"/>
  </r>
  <r>
    <s v="42c368e5-53ed-4669-a4f7-9fd13fae25c0"/>
    <s v="Amy Gonzalez"/>
    <s v="Amy"/>
    <s v="Gonzalez"/>
    <s v="grichardson@example.net"/>
    <x v="3248"/>
    <d v="2024-10-04T00:00:00"/>
    <x v="5"/>
    <n v="4"/>
    <n v="90"/>
    <n v="0"/>
    <n v="360"/>
    <n v="360"/>
    <n v="0"/>
    <x v="0"/>
    <x v="0"/>
  </r>
  <r>
    <s v="07014530-b76b-41ce-9b1d-c0a611de7f1e"/>
    <s v="Daniel Branch"/>
    <s v="Daniel"/>
    <s v="Branch"/>
    <s v="xhayes@example.net"/>
    <x v="6976"/>
    <d v="2024-07-18T00:00:00"/>
    <x v="0"/>
    <n v="3"/>
    <n v="800"/>
    <n v="15"/>
    <n v="2400"/>
    <n v="2040"/>
    <n v="-360"/>
    <x v="1"/>
    <x v="1"/>
  </r>
  <r>
    <s v="a1f901c5-17bf-478a-b43c-0cb2ae75283e"/>
    <s v="Matthew Todd"/>
    <s v="Matthew"/>
    <s v="Todd"/>
    <s v="lroberts@example.org"/>
    <x v="1456"/>
    <d v="2024-11-20T00:00:00"/>
    <x v="3"/>
    <n v="2"/>
    <n v="200"/>
    <n v="15"/>
    <n v="400"/>
    <n v="340"/>
    <n v="-60"/>
    <x v="0"/>
    <x v="0"/>
  </r>
  <r>
    <s v="ea8d9cde-314c-4dd7-a117-22ea5f522ea6"/>
    <s v="Larry Young"/>
    <s v="Larry"/>
    <s v="Young"/>
    <s v="shannon33@example.net"/>
    <x v="6437"/>
    <d v="2024-04-27T00:00:00"/>
    <x v="4"/>
    <n v="3"/>
    <n v="1200"/>
    <n v="0"/>
    <n v="3600"/>
    <n v="3600"/>
    <n v="0"/>
    <x v="1"/>
    <x v="0"/>
  </r>
  <r>
    <s v="630aa56a-c0b7-42a9-a189-ef4554722744"/>
    <s v="David Duran"/>
    <s v="David"/>
    <s v="Duran"/>
    <s v="bryanthomas@example.com"/>
    <x v="4006"/>
    <d v="2024-05-09T00:00:00"/>
    <x v="4"/>
    <n v="2"/>
    <n v="1200"/>
    <n v="0"/>
    <n v="2400"/>
    <n v="2400"/>
    <n v="0"/>
    <x v="2"/>
    <x v="1"/>
  </r>
  <r>
    <s v="23ae07e9-faad-4dc1-8748-e4c3366f2b3b"/>
    <s v="Kimberly Miller"/>
    <s v="Kimberly"/>
    <s v="Miller"/>
    <s v="bethbrewer@example.com"/>
    <x v="6977"/>
    <d v="2024-11-17T00:00:00"/>
    <x v="2"/>
    <n v="4"/>
    <n v="300"/>
    <n v="0"/>
    <n v="1200"/>
    <n v="1200"/>
    <n v="0"/>
    <x v="4"/>
    <x v="0"/>
  </r>
  <r>
    <s v="b8934cff-153b-41a6-a5ba-d73b965b4848"/>
    <s v="Tricia Hardin"/>
    <s v="Tricia"/>
    <s v="Hardin"/>
    <s v="whitekristen@example.com"/>
    <x v="6978"/>
    <d v="2024-07-08T00:00:00"/>
    <x v="3"/>
    <n v="4"/>
    <n v="200"/>
    <n v="10"/>
    <n v="800"/>
    <n v="720"/>
    <n v="-80"/>
    <x v="3"/>
    <x v="0"/>
  </r>
  <r>
    <s v="253bd7c5-51ba-4629-a935-e33733d8a777"/>
    <s v="Theresa Winters"/>
    <s v="Theresa"/>
    <s v="Winters"/>
    <s v="robyn96@example.org"/>
    <x v="442"/>
    <d v="2025-02-09T00:00:00"/>
    <x v="0"/>
    <n v="3"/>
    <n v="800"/>
    <n v="10"/>
    <n v="2400"/>
    <n v="2160"/>
    <n v="-240"/>
    <x v="0"/>
    <x v="0"/>
  </r>
  <r>
    <s v="b58a3648-f5c7-4668-9a59-e5170c444399"/>
    <s v="Traci Mcdaniel"/>
    <s v="Traci"/>
    <s v="Mcdaniel"/>
    <s v="benjamin68@example.com"/>
    <x v="6979"/>
    <d v="2024-07-01T00:00:00"/>
    <x v="3"/>
    <n v="4"/>
    <n v="200"/>
    <n v="5"/>
    <n v="800"/>
    <n v="760"/>
    <n v="-40"/>
    <x v="1"/>
    <x v="0"/>
  </r>
  <r>
    <s v="a316180e-a8f4-4e25-ac19-a5d95960f766"/>
    <s v="Michael Guerra"/>
    <s v="Michael"/>
    <s v="Guerra"/>
    <s v="orivera@example.org"/>
    <x v="6980"/>
    <d v="2024-10-14T00:00:00"/>
    <x v="6"/>
    <n v="4"/>
    <n v="120"/>
    <n v="10"/>
    <n v="480"/>
    <n v="432"/>
    <n v="-48"/>
    <x v="0"/>
    <x v="0"/>
  </r>
  <r>
    <s v="c6ebc07d-df31-4996-a8c6-57fe7e10605c"/>
    <s v="Frederick Valdez"/>
    <s v="Frederick"/>
    <s v="Valdez"/>
    <s v="nicholasross@example.org"/>
    <x v="6981"/>
    <d v="2024-12-08T00:00:00"/>
    <x v="8"/>
    <n v="2"/>
    <n v="50"/>
    <n v="0"/>
    <n v="100"/>
    <n v="100"/>
    <n v="0"/>
    <x v="1"/>
    <x v="0"/>
  </r>
  <r>
    <s v="1465ce7e-aba3-42ae-a39f-90c3b204f582"/>
    <s v="Donald Gaines"/>
    <s v="Donald"/>
    <s v="Gaines"/>
    <s v="jeremy41@example.net"/>
    <x v="3854"/>
    <d v="2025-01-05T00:00:00"/>
    <x v="0"/>
    <n v="2"/>
    <n v="800"/>
    <n v="0"/>
    <n v="1600"/>
    <n v="1600"/>
    <n v="0"/>
    <x v="1"/>
    <x v="0"/>
  </r>
  <r>
    <s v="df1b0112-bb0a-4aa0-b369-422a2c450265"/>
    <s v="Shannon Benson"/>
    <s v="Shannon"/>
    <s v="Benson"/>
    <s v="piercejason@example.net"/>
    <x v="6982"/>
    <d v="2025-02-28T00:00:00"/>
    <x v="2"/>
    <n v="2"/>
    <n v="300"/>
    <n v="0"/>
    <n v="600"/>
    <n v="600"/>
    <n v="0"/>
    <x v="4"/>
    <x v="0"/>
  </r>
  <r>
    <s v="af6a895e-2c3c-4c43-8ac1-c5097756425b"/>
    <s v="Pamela Grant"/>
    <s v="Pamela"/>
    <s v="Grant"/>
    <s v="jacobsrichard@example.net"/>
    <x v="6983"/>
    <d v="2024-06-28T00:00:00"/>
    <x v="8"/>
    <n v="4"/>
    <n v="50"/>
    <n v="5"/>
    <n v="200"/>
    <n v="190"/>
    <n v="-10"/>
    <x v="4"/>
    <x v="0"/>
  </r>
  <r>
    <s v="20322caa-9d9f-4b05-bbf2-0128cef16284"/>
    <s v="Clifford Cook"/>
    <s v="Clifford"/>
    <s v="Cook"/>
    <s v="angelafoster@example.net"/>
    <x v="6680"/>
    <d v="2024-11-27T00:00:00"/>
    <x v="4"/>
    <n v="3"/>
    <n v="1200"/>
    <n v="0"/>
    <n v="3600"/>
    <n v="3600"/>
    <n v="0"/>
    <x v="3"/>
    <x v="0"/>
  </r>
  <r>
    <s v="e32965b2-804a-4f1f-9d5b-c184c3f97f3e"/>
    <s v="Rachel Perez"/>
    <s v="Rachel"/>
    <s v="Perez"/>
    <s v="laura05@example.com"/>
    <x v="919"/>
    <d v="2024-10-13T00:00:00"/>
    <x v="5"/>
    <n v="4"/>
    <n v="90"/>
    <n v="10"/>
    <n v="360"/>
    <n v="324"/>
    <n v="-36"/>
    <x v="2"/>
    <x v="0"/>
  </r>
  <r>
    <s v="06e7b82a-5a2d-4103-9598-5996cd6c18a6"/>
    <s v="Jerry Jackson"/>
    <s v="Jerry"/>
    <s v="Jackson"/>
    <s v="evanhall@example.net"/>
    <x v="3222"/>
    <d v="2024-04-26T00:00:00"/>
    <x v="7"/>
    <n v="1"/>
    <n v="150"/>
    <n v="0"/>
    <n v="150"/>
    <n v="150"/>
    <n v="0"/>
    <x v="3"/>
    <x v="0"/>
  </r>
  <r>
    <s v="d4f75ebf-ffb0-43d9-8ba3-f111ec0f3317"/>
    <s v="Taylor Boyd"/>
    <s v="Taylor"/>
    <s v="Boyd"/>
    <s v="michellemcclure@example.org"/>
    <x v="2667"/>
    <d v="2025-03-17T00:00:00"/>
    <x v="0"/>
    <n v="2"/>
    <n v="800"/>
    <n v="0"/>
    <n v="1600"/>
    <n v="1600"/>
    <n v="0"/>
    <x v="3"/>
    <x v="0"/>
  </r>
  <r>
    <s v="8ece8d67-ebca-4e4c-9b9e-5a5ff15f1d41"/>
    <s v="Julian Torres"/>
    <s v="Julian"/>
    <s v="Torres"/>
    <s v="nancyjames@example.net"/>
    <x v="6984"/>
    <d v="2024-09-24T00:00:00"/>
    <x v="6"/>
    <n v="4"/>
    <n v="120"/>
    <n v="0"/>
    <n v="480"/>
    <n v="480"/>
    <n v="0"/>
    <x v="3"/>
    <x v="0"/>
  </r>
  <r>
    <s v="dfdda77b-6d43-47f5-b72e-89b4d3c10b7b"/>
    <s v="Matthew Miranda"/>
    <s v="Matthew"/>
    <s v="Miranda"/>
    <s v="ngreen@example.net"/>
    <x v="6985"/>
    <d v="2025-01-24T00:00:00"/>
    <x v="5"/>
    <n v="3"/>
    <n v="90"/>
    <n v="10"/>
    <n v="270"/>
    <n v="243"/>
    <n v="-27"/>
    <x v="1"/>
    <x v="0"/>
  </r>
  <r>
    <s v="973aac79-da5e-4a62-bb50-cdf537ebfb00"/>
    <s v="Caitlin Kemp"/>
    <s v="Caitlin"/>
    <s v="Kemp"/>
    <s v="brightbreanna@example.net"/>
    <x v="6986"/>
    <d v="2025-02-18T00:00:00"/>
    <x v="2"/>
    <n v="4"/>
    <n v="300"/>
    <n v="0"/>
    <n v="1200"/>
    <n v="1200"/>
    <n v="0"/>
    <x v="2"/>
    <x v="0"/>
  </r>
  <r>
    <s v="5b8ea20e-b66f-4e65-b0f9-68714cb49da9"/>
    <s v="Sharon Baker"/>
    <s v="Sharon"/>
    <s v="Baker"/>
    <s v="garciawilliam@example.com"/>
    <x v="6987"/>
    <d v="2024-05-06T00:00:00"/>
    <x v="1"/>
    <n v="1"/>
    <n v="100"/>
    <n v="0"/>
    <n v="100"/>
    <n v="100"/>
    <n v="0"/>
    <x v="4"/>
    <x v="0"/>
  </r>
  <r>
    <s v="9da73aec-a394-4551-8341-45d500a0cbae"/>
    <s v="Nathan Jefferson"/>
    <s v="Nathan"/>
    <s v="Jefferson"/>
    <s v="michellecunningham@example.org"/>
    <x v="2147"/>
    <d v="2024-07-06T00:00:00"/>
    <x v="4"/>
    <n v="3"/>
    <n v="1200"/>
    <n v="0"/>
    <n v="3600"/>
    <n v="3600"/>
    <n v="0"/>
    <x v="0"/>
    <x v="0"/>
  </r>
  <r>
    <s v="4712383e-995d-4625-a517-c582f458b6ea"/>
    <s v="Joshua Carter"/>
    <s v="Joshua"/>
    <s v="Carter"/>
    <s v="blakeriggs@example.com"/>
    <x v="6988"/>
    <d v="2024-09-09T00:00:00"/>
    <x v="2"/>
    <n v="3"/>
    <n v="300"/>
    <n v="0"/>
    <n v="900"/>
    <n v="900"/>
    <n v="0"/>
    <x v="4"/>
    <x v="0"/>
  </r>
  <r>
    <s v="5d33afce-1a73-48a2-b1e4-7f6d9279ab78"/>
    <s v="Olivia Larson"/>
    <s v="Olivia"/>
    <s v="Larson"/>
    <s v="johnsonmary@example.net"/>
    <x v="6989"/>
    <d v="2024-09-30T00:00:00"/>
    <x v="5"/>
    <n v="3"/>
    <n v="90"/>
    <n v="15"/>
    <n v="270"/>
    <n v="229.5"/>
    <n v="-40.5"/>
    <x v="0"/>
    <x v="0"/>
  </r>
  <r>
    <s v="7061a6f3-0bb4-4321-997a-ca1062fbb50d"/>
    <s v="Marcus Mcdonald"/>
    <s v="Marcus"/>
    <s v="Mcdonald"/>
    <s v="kmckenzie@example.net"/>
    <x v="203"/>
    <d v="2024-06-06T00:00:00"/>
    <x v="5"/>
    <n v="2"/>
    <n v="90"/>
    <n v="0"/>
    <n v="180"/>
    <n v="180"/>
    <n v="0"/>
    <x v="3"/>
    <x v="0"/>
  </r>
  <r>
    <s v="508604e7-795c-42ef-be80-6a03c430d96d"/>
    <s v="Amanda Miles"/>
    <s v="Amanda"/>
    <s v="Miles"/>
    <s v="martinezrenee@example.com"/>
    <x v="6990"/>
    <d v="2025-01-17T00:00:00"/>
    <x v="2"/>
    <n v="3"/>
    <n v="300"/>
    <n v="10"/>
    <n v="900"/>
    <n v="810"/>
    <n v="-90"/>
    <x v="4"/>
    <x v="0"/>
  </r>
  <r>
    <s v="bdf12273-d52a-4bf3-91f8-a627bb92a2c6"/>
    <s v="Michael Sanchez"/>
    <s v="Michael"/>
    <s v="Sanchez"/>
    <s v="robertmendoza@example.com"/>
    <x v="5243"/>
    <d v="2025-01-29T00:00:00"/>
    <x v="1"/>
    <n v="3"/>
    <n v="100"/>
    <n v="5"/>
    <n v="300"/>
    <n v="285"/>
    <n v="-15"/>
    <x v="1"/>
    <x v="0"/>
  </r>
  <r>
    <s v="4ac002aa-5633-42fe-a478-4daa323e3326"/>
    <s v="Randall Scott"/>
    <s v="Randall"/>
    <s v="Scott"/>
    <s v="travissingleton@example.com"/>
    <x v="627"/>
    <d v="2024-10-17T00:00:00"/>
    <x v="6"/>
    <n v="4"/>
    <n v="120"/>
    <n v="0"/>
    <n v="480"/>
    <n v="480"/>
    <n v="0"/>
    <x v="2"/>
    <x v="0"/>
  </r>
  <r>
    <s v="5cf6fada-c1fc-4504-9293-51e5657bbe15"/>
    <s v="Elizabeth Baxter"/>
    <s v="Elizabeth"/>
    <s v="Baxter"/>
    <s v="brooke11@example.com"/>
    <x v="6991"/>
    <d v="2024-04-24T00:00:00"/>
    <x v="5"/>
    <n v="3"/>
    <n v="90"/>
    <n v="5"/>
    <n v="270"/>
    <n v="256.5"/>
    <n v="-13.5"/>
    <x v="1"/>
    <x v="0"/>
  </r>
  <r>
    <s v="be408bd9-0d83-40e5-8095-866064d358ad"/>
    <s v="Christopher Wood"/>
    <s v="Christopher"/>
    <s v="Wood"/>
    <s v="patrick64@example.com"/>
    <x v="6802"/>
    <d v="2024-10-04T00:00:00"/>
    <x v="3"/>
    <n v="1"/>
    <n v="200"/>
    <n v="10"/>
    <n v="200"/>
    <n v="180"/>
    <n v="-20"/>
    <x v="0"/>
    <x v="0"/>
  </r>
  <r>
    <s v="6a5708bb-b012-449c-91e8-a356021ed11b"/>
    <s v="Donna Wood"/>
    <s v="Donna"/>
    <s v="Wood"/>
    <s v="testrada@example.net"/>
    <x v="6992"/>
    <d v="2025-01-29T00:00:00"/>
    <x v="2"/>
    <n v="4"/>
    <n v="300"/>
    <n v="5"/>
    <n v="1200"/>
    <n v="1140"/>
    <n v="-60"/>
    <x v="1"/>
    <x v="0"/>
  </r>
  <r>
    <s v="44c6395b-f175-41fa-8a15-06e1c9ffb0b9"/>
    <s v="Elizabeth Bridges"/>
    <s v="Elizabeth"/>
    <s v="Bridges"/>
    <s v="cameronlee@example.net"/>
    <x v="6993"/>
    <d v="2025-03-17T00:00:00"/>
    <x v="8"/>
    <n v="4"/>
    <n v="50"/>
    <n v="5"/>
    <n v="200"/>
    <n v="190"/>
    <n v="-10"/>
    <x v="2"/>
    <x v="1"/>
  </r>
  <r>
    <s v="3e878c1a-18a3-4c67-ac4e-b360bcd85682"/>
    <s v="Gabriel Taylor"/>
    <s v="Gabriel"/>
    <s v="Taylor"/>
    <s v="morenosharon@example.net"/>
    <x v="6994"/>
    <d v="2024-07-28T00:00:00"/>
    <x v="0"/>
    <n v="4"/>
    <n v="800"/>
    <n v="10"/>
    <n v="3200"/>
    <n v="2880"/>
    <n v="-320"/>
    <x v="0"/>
    <x v="1"/>
  </r>
  <r>
    <s v="99982be9-09be-45d8-824b-9d53bce5b16f"/>
    <s v="John King"/>
    <s v="John"/>
    <s v="King"/>
    <s v="cheryl33@example.org"/>
    <x v="6995"/>
    <d v="2025-02-17T00:00:00"/>
    <x v="0"/>
    <n v="4"/>
    <n v="800"/>
    <n v="10"/>
    <n v="3200"/>
    <n v="2880"/>
    <n v="-320"/>
    <x v="4"/>
    <x v="0"/>
  </r>
  <r>
    <s v="665e173a-1db8-405a-9e31-70e064e132db"/>
    <s v="Lawrence Anderson"/>
    <s v="Lawrence"/>
    <s v="Anderson"/>
    <s v="tylerbender@example.com"/>
    <x v="3067"/>
    <d v="2025-01-13T00:00:00"/>
    <x v="6"/>
    <n v="2"/>
    <n v="120"/>
    <n v="15"/>
    <n v="240"/>
    <n v="204"/>
    <n v="-36"/>
    <x v="0"/>
    <x v="0"/>
  </r>
  <r>
    <s v="1140becc-01a7-486f-a0d3-5eea62e212bd"/>
    <s v="Samantha Vazquez"/>
    <s v="Samantha"/>
    <s v="Vazquez"/>
    <s v="hernandeztiffany@example.com"/>
    <x v="6996"/>
    <d v="2024-10-07T00:00:00"/>
    <x v="4"/>
    <n v="2"/>
    <n v="1200"/>
    <n v="5"/>
    <n v="2400"/>
    <n v="2280"/>
    <n v="-120"/>
    <x v="2"/>
    <x v="0"/>
  </r>
  <r>
    <s v="9e1fe00d-b53f-4bcf-998b-e20eae1ab3e8"/>
    <s v="Adam Curtis"/>
    <s v="Adam"/>
    <s v="Curtis"/>
    <s v="rosslisa@example.com"/>
    <x v="6997"/>
    <d v="2024-04-23T00:00:00"/>
    <x v="8"/>
    <n v="1"/>
    <n v="50"/>
    <n v="5"/>
    <n v="50"/>
    <n v="47.5"/>
    <n v="-2.5"/>
    <x v="2"/>
    <x v="0"/>
  </r>
  <r>
    <s v="93c9d123-8f63-4a56-855e-e3e73ac2e3ed"/>
    <s v="Patrick Armstrong"/>
    <s v="Patrick"/>
    <s v="Armstrong"/>
    <s v="whitestephanie@example.org"/>
    <x v="793"/>
    <d v="2024-11-02T00:00:00"/>
    <x v="0"/>
    <n v="3"/>
    <n v="800"/>
    <n v="0"/>
    <n v="2400"/>
    <n v="2400"/>
    <n v="0"/>
    <x v="4"/>
    <x v="0"/>
  </r>
  <r>
    <s v="c9d467b7-7736-4c46-9dbf-f59d8634372e"/>
    <s v="Peter Chavez"/>
    <s v="Peter"/>
    <s v="Chavez"/>
    <s v="lisa86@example.net"/>
    <x v="6998"/>
    <d v="2025-04-12T00:00:00"/>
    <x v="1"/>
    <n v="3"/>
    <n v="100"/>
    <n v="0"/>
    <n v="300"/>
    <n v="300"/>
    <n v="0"/>
    <x v="2"/>
    <x v="0"/>
  </r>
  <r>
    <s v="cdf662b6-f378-4d42-9c32-d3dcf4aaebdf"/>
    <s v="Ashley Torres"/>
    <s v="Ashley"/>
    <s v="Torres"/>
    <s v="leslie43@example.org"/>
    <x v="6999"/>
    <d v="2025-01-27T00:00:00"/>
    <x v="7"/>
    <n v="3"/>
    <n v="150"/>
    <n v="0"/>
    <n v="450"/>
    <n v="450"/>
    <n v="0"/>
    <x v="0"/>
    <x v="1"/>
  </r>
  <r>
    <s v="5e6f977f-1bda-42cc-a4e2-c150f89a884e"/>
    <s v="Ashley Bryant"/>
    <s v="Ashley"/>
    <s v="Bryant"/>
    <s v="rhonda13@example.com"/>
    <x v="7000"/>
    <d v="2024-09-15T00:00:00"/>
    <x v="6"/>
    <n v="2"/>
    <n v="120"/>
    <n v="0"/>
    <n v="240"/>
    <n v="240"/>
    <n v="0"/>
    <x v="4"/>
    <x v="0"/>
  </r>
  <r>
    <s v="e883dbc9-1a84-4fac-8aef-2d86d64e27ef"/>
    <s v="Anthony Morris"/>
    <s v="Anthony"/>
    <s v="Morris"/>
    <s v="andrewchapman@example.net"/>
    <x v="7001"/>
    <d v="2025-03-30T00:00:00"/>
    <x v="7"/>
    <n v="4"/>
    <n v="150"/>
    <n v="10"/>
    <n v="600"/>
    <n v="540"/>
    <n v="-60"/>
    <x v="3"/>
    <x v="0"/>
  </r>
  <r>
    <s v="9d103158-e439-43ed-8e7a-e4602d577593"/>
    <s v="Martha Gordon"/>
    <s v="Martha"/>
    <s v="Gordon"/>
    <s v="ustein@example.com"/>
    <x v="4289"/>
    <d v="2024-06-01T00:00:00"/>
    <x v="3"/>
    <n v="3"/>
    <n v="200"/>
    <n v="5"/>
    <n v="600"/>
    <n v="570"/>
    <n v="-30"/>
    <x v="2"/>
    <x v="1"/>
  </r>
  <r>
    <s v="38e8d5c2-1c49-4bed-a383-c87c3fd0c051"/>
    <s v="Melissa Hood"/>
    <s v="Melissa"/>
    <s v="Hood"/>
    <s v="jonesmichael@example.com"/>
    <x v="7002"/>
    <d v="2024-08-21T00:00:00"/>
    <x v="3"/>
    <n v="3"/>
    <n v="200"/>
    <n v="5"/>
    <n v="600"/>
    <n v="570"/>
    <n v="-30"/>
    <x v="4"/>
    <x v="0"/>
  </r>
  <r>
    <s v="2f855a29-358d-47a0-82b5-2cac76e38c67"/>
    <s v="Jessica Gaines"/>
    <s v="Jessica"/>
    <s v="Gaines"/>
    <s v="sandersjesse@example.net"/>
    <x v="7003"/>
    <d v="2025-04-16T00:00:00"/>
    <x v="5"/>
    <n v="3"/>
    <n v="90"/>
    <n v="10"/>
    <n v="270"/>
    <n v="243"/>
    <n v="-27"/>
    <x v="2"/>
    <x v="1"/>
  </r>
  <r>
    <s v="991b9961-fc88-4395-a943-b26d2e12272c"/>
    <s v="Beverly Fox"/>
    <s v="Beverly"/>
    <s v="Fox"/>
    <s v="kkrause@example.org"/>
    <x v="7004"/>
    <d v="2025-01-03T00:00:00"/>
    <x v="6"/>
    <n v="3"/>
    <n v="120"/>
    <n v="5"/>
    <n v="360"/>
    <n v="342"/>
    <n v="-18"/>
    <x v="0"/>
    <x v="0"/>
  </r>
  <r>
    <s v="a38ae71e-e1b6-410e-b1aa-ba0afe987a72"/>
    <s v="Theresa Turner"/>
    <s v="Theresa"/>
    <s v="Turner"/>
    <s v="jeremy53@example.net"/>
    <x v="3948"/>
    <d v="2025-04-03T00:00:00"/>
    <x v="5"/>
    <n v="1"/>
    <n v="90"/>
    <n v="5"/>
    <n v="90"/>
    <n v="85.5"/>
    <n v="-4.5"/>
    <x v="4"/>
    <x v="0"/>
  </r>
  <r>
    <s v="68b1348e-d89e-457b-980c-ff55cba716f1"/>
    <s v="Mr. Isaiah Hansen"/>
    <s v="Mr"/>
    <s v="Hansen"/>
    <s v="katherine64@example.com"/>
    <x v="7005"/>
    <d v="2024-11-29T00:00:00"/>
    <x v="7"/>
    <n v="4"/>
    <n v="150"/>
    <n v="5"/>
    <n v="600"/>
    <n v="570"/>
    <n v="-30"/>
    <x v="2"/>
    <x v="1"/>
  </r>
  <r>
    <s v="949e44c5-6f86-440b-b274-ac6471e9b0da"/>
    <s v="Brian Murray"/>
    <s v="Brian"/>
    <s v="Murray"/>
    <s v="miguel42@example.org"/>
    <x v="7006"/>
    <d v="2025-01-30T00:00:00"/>
    <x v="8"/>
    <n v="1"/>
    <n v="50"/>
    <n v="0"/>
    <n v="50"/>
    <n v="50"/>
    <n v="0"/>
    <x v="2"/>
    <x v="1"/>
  </r>
  <r>
    <s v="69e46d2a-8668-4a63-ab25-78bb007dc456"/>
    <s v="Robert Nguyen"/>
    <s v="Robert"/>
    <s v="Nguyen"/>
    <s v="bradleymendoza@example.org"/>
    <x v="5749"/>
    <d v="2025-03-01T00:00:00"/>
    <x v="3"/>
    <n v="3"/>
    <n v="200"/>
    <n v="0"/>
    <n v="600"/>
    <n v="600"/>
    <n v="0"/>
    <x v="2"/>
    <x v="0"/>
  </r>
  <r>
    <s v="5faa0731-67cf-4a44-a96f-35c070ec6b2f"/>
    <s v="Peter Flores"/>
    <s v="Peter"/>
    <s v="Flores"/>
    <s v="thurst@example.org"/>
    <x v="7007"/>
    <d v="2024-09-01T00:00:00"/>
    <x v="2"/>
    <n v="1"/>
    <n v="300"/>
    <n v="0"/>
    <n v="300"/>
    <n v="300"/>
    <n v="0"/>
    <x v="1"/>
    <x v="0"/>
  </r>
  <r>
    <s v="93f2157c-d055-47f5-b2de-4e73a1f463ba"/>
    <s v="Lori Johnson"/>
    <s v="Lori"/>
    <s v="Johnson"/>
    <s v="salazarsteven@example.net"/>
    <x v="7008"/>
    <d v="2024-12-20T00:00:00"/>
    <x v="8"/>
    <n v="2"/>
    <n v="50"/>
    <n v="5"/>
    <n v="100"/>
    <n v="95"/>
    <n v="-5"/>
    <x v="2"/>
    <x v="0"/>
  </r>
  <r>
    <s v="87d87897-ce72-4297-8992-12e4c816e32d"/>
    <s v="Shannon Neal"/>
    <s v="Shannon"/>
    <s v="Neal"/>
    <s v="marcmontgomery@example.org"/>
    <x v="7009"/>
    <d v="2024-06-22T00:00:00"/>
    <x v="0"/>
    <n v="1"/>
    <n v="800"/>
    <n v="0"/>
    <n v="800"/>
    <n v="800"/>
    <n v="0"/>
    <x v="4"/>
    <x v="0"/>
  </r>
  <r>
    <s v="5f6ab29a-0337-42f0-8fe4-6cbcf1ddf698"/>
    <s v="Hannah Bowman"/>
    <s v="Hannah"/>
    <s v="Bowman"/>
    <s v="sandragonzalez@example.com"/>
    <x v="7010"/>
    <d v="2024-11-02T00:00:00"/>
    <x v="4"/>
    <n v="3"/>
    <n v="1200"/>
    <n v="0"/>
    <n v="3600"/>
    <n v="3600"/>
    <n v="0"/>
    <x v="2"/>
    <x v="0"/>
  </r>
  <r>
    <s v="d3f40a13-4fad-48d5-9695-bc209bab5f77"/>
    <s v="Stephanie Brock"/>
    <s v="Stephanie"/>
    <s v="Brock"/>
    <s v="ycarroll@example.org"/>
    <x v="7011"/>
    <d v="2024-06-21T00:00:00"/>
    <x v="1"/>
    <n v="1"/>
    <n v="100"/>
    <n v="0"/>
    <n v="100"/>
    <n v="100"/>
    <n v="0"/>
    <x v="2"/>
    <x v="0"/>
  </r>
  <r>
    <s v="7fe67fba-a743-438d-bac4-8e74b6f3c428"/>
    <s v="Melissa Thomas"/>
    <s v="Melissa"/>
    <s v="Thomas"/>
    <s v="ericluna@example.org"/>
    <x v="7012"/>
    <d v="2025-04-17T00:00:00"/>
    <x v="2"/>
    <n v="4"/>
    <n v="300"/>
    <n v="10"/>
    <n v="1200"/>
    <n v="1080"/>
    <n v="-120"/>
    <x v="1"/>
    <x v="0"/>
  </r>
  <r>
    <s v="77a3daaa-c176-49df-99e1-e098c0bf3186"/>
    <s v="Kevin Gallagher"/>
    <s v="Kevin"/>
    <s v="Gallagher"/>
    <s v="lisakeller@example.com"/>
    <x v="6341"/>
    <d v="2024-08-03T00:00:00"/>
    <x v="2"/>
    <n v="2"/>
    <n v="300"/>
    <n v="0"/>
    <n v="600"/>
    <n v="600"/>
    <n v="0"/>
    <x v="0"/>
    <x v="0"/>
  </r>
  <r>
    <s v="e41c4d13-3f14-45c0-8a55-66bf1849de99"/>
    <s v="Sarah Hess"/>
    <s v="Sarah"/>
    <s v="Hess"/>
    <s v="sschwartz@example.com"/>
    <x v="2780"/>
    <d v="2024-11-29T00:00:00"/>
    <x v="7"/>
    <n v="4"/>
    <n v="150"/>
    <n v="0"/>
    <n v="600"/>
    <n v="600"/>
    <n v="0"/>
    <x v="1"/>
    <x v="0"/>
  </r>
  <r>
    <s v="94c30504-a989-4a79-97ec-335aead8ff62"/>
    <s v="Carol Higgins"/>
    <s v="Carol"/>
    <s v="Higgins"/>
    <s v="sullivanwilliam@example.org"/>
    <x v="4349"/>
    <d v="2024-08-16T00:00:00"/>
    <x v="1"/>
    <n v="3"/>
    <n v="100"/>
    <n v="10"/>
    <n v="300"/>
    <n v="270"/>
    <n v="-30"/>
    <x v="1"/>
    <x v="0"/>
  </r>
  <r>
    <s v="6411e0c0-66ff-4eca-ac24-9166aca686a8"/>
    <s v="Tyler Sanchez"/>
    <s v="Tyler"/>
    <s v="Sanchez"/>
    <s v="hlewis@example.com"/>
    <x v="7013"/>
    <d v="2024-07-24T00:00:00"/>
    <x v="3"/>
    <n v="1"/>
    <n v="200"/>
    <n v="10"/>
    <n v="200"/>
    <n v="180"/>
    <n v="-20"/>
    <x v="3"/>
    <x v="0"/>
  </r>
  <r>
    <s v="1413b7fb-6b89-4757-8bfb-e3c4adcfad85"/>
    <s v="Betty Taylor"/>
    <s v="Betty"/>
    <s v="Taylor"/>
    <s v="erinmartinez@example.com"/>
    <x v="7014"/>
    <d v="2024-12-06T00:00:00"/>
    <x v="5"/>
    <n v="1"/>
    <n v="90"/>
    <n v="5"/>
    <n v="90"/>
    <n v="85.5"/>
    <n v="-4.5"/>
    <x v="0"/>
    <x v="0"/>
  </r>
  <r>
    <s v="8f586039-c99a-4e6e-9cf3-f73553feac96"/>
    <s v="Cheryl Haynes"/>
    <s v="Cheryl"/>
    <s v="Haynes"/>
    <s v="cooleyjorge@example.com"/>
    <x v="5242"/>
    <d v="2024-11-10T00:00:00"/>
    <x v="3"/>
    <n v="4"/>
    <n v="200"/>
    <n v="0"/>
    <n v="800"/>
    <n v="800"/>
    <n v="0"/>
    <x v="2"/>
    <x v="1"/>
  </r>
  <r>
    <s v="e6515d43-eed9-4cbc-b863-62149972d2d0"/>
    <s v="Jose Johnson"/>
    <s v="Jose"/>
    <s v="Johnson"/>
    <s v="linda90@example.org"/>
    <x v="7015"/>
    <d v="2025-04-09T00:00:00"/>
    <x v="4"/>
    <n v="1"/>
    <n v="1200"/>
    <n v="10"/>
    <n v="1200"/>
    <n v="1080"/>
    <n v="-120"/>
    <x v="2"/>
    <x v="0"/>
  </r>
  <r>
    <s v="ab24fc16-1174-4e3e-aaf0-a5a9e8bbe35c"/>
    <s v="Eric Valencia"/>
    <s v="Eric"/>
    <s v="Valencia"/>
    <s v="garmstrong@example.com"/>
    <x v="7016"/>
    <d v="2024-08-24T00:00:00"/>
    <x v="6"/>
    <n v="4"/>
    <n v="120"/>
    <n v="0"/>
    <n v="480"/>
    <n v="480"/>
    <n v="0"/>
    <x v="1"/>
    <x v="0"/>
  </r>
  <r>
    <s v="fdb5d836-5a34-4c7d-927c-a3517f742693"/>
    <s v="Jane Ferguson"/>
    <s v="Jane"/>
    <s v="Ferguson"/>
    <s v="emily12@example.org"/>
    <x v="1902"/>
    <d v="2024-04-26T00:00:00"/>
    <x v="3"/>
    <n v="3"/>
    <n v="200"/>
    <n v="0"/>
    <n v="600"/>
    <n v="600"/>
    <n v="0"/>
    <x v="0"/>
    <x v="0"/>
  </r>
  <r>
    <s v="790b0ad9-3e22-458c-95a3-1563952ff3ab"/>
    <s v="Matthew Stone"/>
    <s v="Matthew"/>
    <s v="Stone"/>
    <s v="derrick73@example.com"/>
    <x v="7017"/>
    <d v="2024-06-11T00:00:00"/>
    <x v="6"/>
    <n v="1"/>
    <n v="120"/>
    <n v="0"/>
    <n v="120"/>
    <n v="120"/>
    <n v="0"/>
    <x v="3"/>
    <x v="0"/>
  </r>
  <r>
    <s v="23c04235-bbc1-43bb-bcc8-cc9a47e59a14"/>
    <s v="Robin Smith"/>
    <s v="Robin"/>
    <s v="Smith"/>
    <s v="lwhite@example.org"/>
    <x v="1277"/>
    <d v="2025-01-21T00:00:00"/>
    <x v="4"/>
    <n v="4"/>
    <n v="1200"/>
    <n v="5"/>
    <n v="4800"/>
    <n v="4560"/>
    <n v="-240"/>
    <x v="3"/>
    <x v="0"/>
  </r>
  <r>
    <s v="fca00de6-31b0-4123-b6d8-3511bcd18108"/>
    <s v="Sharon Ward"/>
    <s v="Sharon"/>
    <s v="Ward"/>
    <s v="dianacameron@example.com"/>
    <x v="3625"/>
    <d v="2024-05-12T00:00:00"/>
    <x v="7"/>
    <n v="1"/>
    <n v="150"/>
    <n v="5"/>
    <n v="150"/>
    <n v="142.5"/>
    <n v="-7.5"/>
    <x v="1"/>
    <x v="0"/>
  </r>
  <r>
    <s v="7e04dc1c-2566-48bd-add9-84c171a2cfe8"/>
    <s v="Patrick Carter"/>
    <s v="Patrick"/>
    <s v="Carter"/>
    <s v="vmcintosh@example.com"/>
    <x v="7018"/>
    <d v="2024-05-18T00:00:00"/>
    <x v="1"/>
    <n v="4"/>
    <n v="100"/>
    <n v="10"/>
    <n v="400"/>
    <n v="360"/>
    <n v="-40"/>
    <x v="2"/>
    <x v="0"/>
  </r>
  <r>
    <s v="220295e9-e9cf-4fc9-8251-2216f86e6061"/>
    <s v="Carrie Bowman"/>
    <s v="Carrie"/>
    <s v="Bowman"/>
    <s v="ubell@example.com"/>
    <x v="7019"/>
    <d v="2025-03-11T00:00:00"/>
    <x v="2"/>
    <n v="2"/>
    <n v="300"/>
    <n v="0"/>
    <n v="600"/>
    <n v="600"/>
    <n v="0"/>
    <x v="2"/>
    <x v="0"/>
  </r>
  <r>
    <s v="d4e1396b-849d-405a-b3f8-0f7594029d2f"/>
    <s v="Gregory Cooper"/>
    <s v="Gregory"/>
    <s v="Cooper"/>
    <s v="zrobinson@example.com"/>
    <x v="7020"/>
    <d v="2024-05-13T00:00:00"/>
    <x v="2"/>
    <n v="1"/>
    <n v="300"/>
    <n v="0"/>
    <n v="300"/>
    <n v="300"/>
    <n v="0"/>
    <x v="4"/>
    <x v="0"/>
  </r>
  <r>
    <s v="c8e1c0eb-98b8-4204-b4ff-9135dbd96b4f"/>
    <s v="Scott Murillo"/>
    <s v="Scott"/>
    <s v="Murillo"/>
    <s v="suttonallison@example.org"/>
    <x v="4649"/>
    <d v="2025-01-02T00:00:00"/>
    <x v="8"/>
    <n v="1"/>
    <n v="50"/>
    <n v="0"/>
    <n v="50"/>
    <n v="50"/>
    <n v="0"/>
    <x v="1"/>
    <x v="0"/>
  </r>
  <r>
    <s v="e057e58c-ee17-4add-935c-8629c8928a60"/>
    <s v="Christina Cannon"/>
    <s v="Christina"/>
    <s v="Cannon"/>
    <s v="smithjohn@example.com"/>
    <x v="7021"/>
    <d v="2024-06-20T00:00:00"/>
    <x v="5"/>
    <n v="4"/>
    <n v="90"/>
    <n v="5"/>
    <n v="360"/>
    <n v="342"/>
    <n v="-18"/>
    <x v="1"/>
    <x v="0"/>
  </r>
  <r>
    <s v="955e1182-891d-402b-a798-5e0427ab2d81"/>
    <s v="Micheal Martinez"/>
    <s v="Micheal"/>
    <s v="Martinez"/>
    <s v="anthonytate@example.org"/>
    <x v="7022"/>
    <d v="2024-07-04T00:00:00"/>
    <x v="5"/>
    <n v="1"/>
    <n v="90"/>
    <n v="10"/>
    <n v="90"/>
    <n v="81"/>
    <n v="-9"/>
    <x v="0"/>
    <x v="0"/>
  </r>
  <r>
    <s v="693e67d8-3987-4f35-ba8f-dff3ce8e691f"/>
    <s v="Debra Taylor"/>
    <s v="Debra"/>
    <s v="Taylor"/>
    <s v="pmyers@example.net"/>
    <x v="5920"/>
    <d v="2024-11-03T00:00:00"/>
    <x v="1"/>
    <n v="3"/>
    <n v="100"/>
    <n v="5"/>
    <n v="300"/>
    <n v="285"/>
    <n v="-15"/>
    <x v="0"/>
    <x v="1"/>
  </r>
  <r>
    <s v="d62ec084-0e12-4a27-86d2-3c1870834578"/>
    <s v="Cody Castaneda"/>
    <s v="Cody"/>
    <s v="Castaneda"/>
    <s v="jbailey@example.com"/>
    <x v="7023"/>
    <d v="2024-09-05T00:00:00"/>
    <x v="8"/>
    <n v="1"/>
    <n v="50"/>
    <n v="0"/>
    <n v="50"/>
    <n v="50"/>
    <n v="0"/>
    <x v="3"/>
    <x v="0"/>
  </r>
  <r>
    <s v="8ae2eaff-4d41-40f5-b160-ce317dbf7667"/>
    <s v="Jonathan Acosta"/>
    <s v="Jonathan"/>
    <s v="Acosta"/>
    <s v="mary49@example.net"/>
    <x v="1613"/>
    <d v="2024-09-27T00:00:00"/>
    <x v="0"/>
    <n v="4"/>
    <n v="800"/>
    <n v="5"/>
    <n v="3200"/>
    <n v="3040"/>
    <n v="-160"/>
    <x v="1"/>
    <x v="0"/>
  </r>
  <r>
    <s v="5a81272a-231d-4b7d-8366-63c10da8d5b2"/>
    <s v="Jessica Flores"/>
    <s v="Jessica"/>
    <s v="Flores"/>
    <s v="myoung@example.net"/>
    <x v="7024"/>
    <d v="2024-12-04T00:00:00"/>
    <x v="3"/>
    <n v="3"/>
    <n v="200"/>
    <n v="0"/>
    <n v="600"/>
    <n v="600"/>
    <n v="0"/>
    <x v="4"/>
    <x v="0"/>
  </r>
  <r>
    <s v="ec04cfda-707f-478f-ad71-e6bc2304096e"/>
    <s v="Gregory Allen"/>
    <s v="Gregory"/>
    <s v="Allen"/>
    <s v="robertgarcia@example.org"/>
    <x v="7025"/>
    <d v="2024-08-05T00:00:00"/>
    <x v="4"/>
    <n v="4"/>
    <n v="1200"/>
    <n v="0"/>
    <n v="4800"/>
    <n v="4800"/>
    <n v="0"/>
    <x v="2"/>
    <x v="0"/>
  </r>
  <r>
    <s v="a4149fe6-44e9-47b6-90ed-656251d4aba3"/>
    <s v="Stephanie Garcia"/>
    <s v="Stephanie"/>
    <s v="Garcia"/>
    <s v="joshuasanchez@example.net"/>
    <x v="7026"/>
    <d v="2024-09-13T00:00:00"/>
    <x v="7"/>
    <n v="3"/>
    <n v="150"/>
    <n v="5"/>
    <n v="450"/>
    <n v="427.5"/>
    <n v="-22.5"/>
    <x v="3"/>
    <x v="0"/>
  </r>
  <r>
    <s v="2c3d1f7f-2ce7-4822-9c96-a387a1246461"/>
    <s v="Zachary Jones"/>
    <s v="Zachary"/>
    <s v="Jones"/>
    <s v="louis40@example.com"/>
    <x v="2028"/>
    <d v="2024-05-17T00:00:00"/>
    <x v="8"/>
    <n v="3"/>
    <n v="50"/>
    <n v="10"/>
    <n v="150"/>
    <n v="135"/>
    <n v="-15"/>
    <x v="2"/>
    <x v="0"/>
  </r>
  <r>
    <s v="024d7930-ffb7-4e5d-9c8c-4b9f5f40445b"/>
    <s v="Michelle Foster"/>
    <s v="Michelle"/>
    <s v="Foster"/>
    <s v="mcdowellkaitlin@example.net"/>
    <x v="7027"/>
    <d v="2025-03-04T00:00:00"/>
    <x v="7"/>
    <n v="3"/>
    <n v="150"/>
    <n v="0"/>
    <n v="450"/>
    <n v="450"/>
    <n v="0"/>
    <x v="3"/>
    <x v="0"/>
  </r>
  <r>
    <s v="c36fc9e6-1c28-46dd-a3b3-017e381d419c"/>
    <s v="Timothy Ortiz"/>
    <s v="Timothy"/>
    <s v="Ortiz"/>
    <s v="pattersonchristina@example.net"/>
    <x v="1163"/>
    <d v="2024-12-23T00:00:00"/>
    <x v="1"/>
    <n v="1"/>
    <n v="100"/>
    <n v="5"/>
    <n v="100"/>
    <n v="95"/>
    <n v="-5"/>
    <x v="0"/>
    <x v="0"/>
  </r>
  <r>
    <s v="83d7f711-0bfb-46ba-9a13-1617cb2f1c11"/>
    <s v="Stacey Schwartz"/>
    <s v="Stacey"/>
    <s v="Schwartz"/>
    <s v="danielfletcher@example.org"/>
    <x v="146"/>
    <d v="2025-01-02T00:00:00"/>
    <x v="5"/>
    <n v="2"/>
    <n v="90"/>
    <n v="0"/>
    <n v="180"/>
    <n v="180"/>
    <n v="0"/>
    <x v="3"/>
    <x v="0"/>
  </r>
  <r>
    <s v="2f23716d-007e-48ec-ac0d-1334eebb1b6c"/>
    <s v="Nancy Ruiz"/>
    <s v="Nancy"/>
    <s v="Ruiz"/>
    <s v="hannahgonzalez@example.com"/>
    <x v="7028"/>
    <d v="2025-03-13T00:00:00"/>
    <x v="3"/>
    <n v="2"/>
    <n v="200"/>
    <n v="5"/>
    <n v="400"/>
    <n v="380"/>
    <n v="-20"/>
    <x v="4"/>
    <x v="0"/>
  </r>
  <r>
    <s v="338755f3-b1b5-47fd-9e8c-f911e040c35c"/>
    <s v="David Reeves"/>
    <s v="David"/>
    <s v="Reeves"/>
    <s v="ericmiranda@example.org"/>
    <x v="7029"/>
    <d v="2025-03-25T00:00:00"/>
    <x v="3"/>
    <n v="2"/>
    <n v="200"/>
    <n v="5"/>
    <n v="400"/>
    <n v="380"/>
    <n v="-20"/>
    <x v="0"/>
    <x v="0"/>
  </r>
  <r>
    <s v="5bb762bb-d8a8-434a-9703-268070e80bb7"/>
    <s v="Erika Hopkins"/>
    <s v="Erika"/>
    <s v="Hopkins"/>
    <s v="ealexander@example.net"/>
    <x v="1318"/>
    <d v="2025-01-15T00:00:00"/>
    <x v="2"/>
    <n v="2"/>
    <n v="300"/>
    <n v="10"/>
    <n v="600"/>
    <n v="540"/>
    <n v="-60"/>
    <x v="0"/>
    <x v="0"/>
  </r>
  <r>
    <s v="b687ff31-7cd6-4147-a7f5-a4c009653ff4"/>
    <s v="Elizabeth Herrera"/>
    <s v="Elizabeth"/>
    <s v="Herrera"/>
    <s v="tsingh@example.net"/>
    <x v="612"/>
    <d v="2024-12-07T00:00:00"/>
    <x v="5"/>
    <n v="3"/>
    <n v="90"/>
    <n v="0"/>
    <n v="270"/>
    <n v="270"/>
    <n v="0"/>
    <x v="3"/>
    <x v="0"/>
  </r>
  <r>
    <s v="ed83abdd-e306-40ea-be26-f83b6de9c866"/>
    <s v="Lori Ross"/>
    <s v="Lori"/>
    <s v="Ross"/>
    <s v="jeremyphelps@example.net"/>
    <x v="6235"/>
    <d v="2024-10-13T00:00:00"/>
    <x v="3"/>
    <n v="4"/>
    <n v="200"/>
    <n v="5"/>
    <n v="800"/>
    <n v="760"/>
    <n v="-40"/>
    <x v="0"/>
    <x v="0"/>
  </r>
  <r>
    <s v="6a0d574b-a8f6-4a4b-9051-7c5cde2cc84f"/>
    <s v="Susan Randall"/>
    <s v="Susan"/>
    <s v="Randall"/>
    <s v="paulstewart@example.org"/>
    <x v="2276"/>
    <d v="2025-04-14T00:00:00"/>
    <x v="7"/>
    <n v="1"/>
    <n v="150"/>
    <n v="0"/>
    <n v="150"/>
    <n v="150"/>
    <n v="0"/>
    <x v="1"/>
    <x v="0"/>
  </r>
  <r>
    <s v="d0d6fb08-32a9-495d-a4d6-37320e73bed5"/>
    <s v="Jessica Ellison"/>
    <s v="Jessica"/>
    <s v="Ellison"/>
    <s v="jameskelley@example.net"/>
    <x v="7030"/>
    <d v="2025-02-11T00:00:00"/>
    <x v="5"/>
    <n v="3"/>
    <n v="90"/>
    <n v="0"/>
    <n v="270"/>
    <n v="270"/>
    <n v="0"/>
    <x v="4"/>
    <x v="0"/>
  </r>
  <r>
    <s v="84bdc6c6-958b-4147-8324-c569ee361a29"/>
    <s v="Thomas Rodgers"/>
    <s v="Thomas"/>
    <s v="Rodgers"/>
    <s v="jmartinez@example.com"/>
    <x v="7031"/>
    <d v="2024-07-13T00:00:00"/>
    <x v="8"/>
    <n v="3"/>
    <n v="50"/>
    <n v="15"/>
    <n v="150"/>
    <n v="127.5"/>
    <n v="-22.5"/>
    <x v="0"/>
    <x v="1"/>
  </r>
  <r>
    <s v="86b47efb-d9df-49b6-8dd8-d7a042977e04"/>
    <s v="Debra Jackson"/>
    <s v="Debra"/>
    <s v="Jackson"/>
    <s v="joshuagrant@example.org"/>
    <x v="2873"/>
    <d v="2025-04-16T00:00:00"/>
    <x v="1"/>
    <n v="1"/>
    <n v="100"/>
    <n v="0"/>
    <n v="100"/>
    <n v="100"/>
    <n v="0"/>
    <x v="1"/>
    <x v="0"/>
  </r>
  <r>
    <s v="807b8cf6-45a9-4f25-bfe4-0fdfd8591cac"/>
    <s v="Kyle Mejia"/>
    <s v="Kyle"/>
    <s v="Mejia"/>
    <s v="bankssusan@example.org"/>
    <x v="7032"/>
    <d v="2025-02-07T00:00:00"/>
    <x v="1"/>
    <n v="3"/>
    <n v="100"/>
    <n v="0"/>
    <n v="300"/>
    <n v="300"/>
    <n v="0"/>
    <x v="3"/>
    <x v="0"/>
  </r>
  <r>
    <s v="aaa197a2-b071-4173-8fb2-fbf46480d776"/>
    <s v="Kelly Lopez"/>
    <s v="Kelly"/>
    <s v="Lopez"/>
    <s v="smithjames@example.net"/>
    <x v="7033"/>
    <d v="2024-09-15T00:00:00"/>
    <x v="5"/>
    <n v="1"/>
    <n v="90"/>
    <n v="0"/>
    <n v="90"/>
    <n v="90"/>
    <n v="0"/>
    <x v="1"/>
    <x v="0"/>
  </r>
  <r>
    <s v="79b4f677-da5a-4621-878a-a248db06912c"/>
    <s v="Samantha Robinson"/>
    <s v="Samantha"/>
    <s v="Robinson"/>
    <s v="greerbradley@example.org"/>
    <x v="7034"/>
    <d v="2024-12-20T00:00:00"/>
    <x v="2"/>
    <n v="1"/>
    <n v="300"/>
    <n v="10"/>
    <n v="300"/>
    <n v="270"/>
    <n v="-30"/>
    <x v="2"/>
    <x v="0"/>
  </r>
  <r>
    <s v="d9d4199e-4826-48f6-88f1-c5a91cc3da58"/>
    <s v="Ryan Watts"/>
    <s v="Ryan"/>
    <s v="Watts"/>
    <s v="alexandra97@example.net"/>
    <x v="7035"/>
    <d v="2024-10-27T00:00:00"/>
    <x v="1"/>
    <n v="2"/>
    <n v="100"/>
    <n v="10"/>
    <n v="200"/>
    <n v="180"/>
    <n v="-20"/>
    <x v="2"/>
    <x v="1"/>
  </r>
  <r>
    <s v="b8a14aaf-f5dd-463a-b49c-7650bf88486d"/>
    <s v="Ashlee Thompson"/>
    <s v="Ashlee"/>
    <s v="Thompson"/>
    <s v="vwilson@example.org"/>
    <x v="7036"/>
    <d v="2024-08-26T00:00:00"/>
    <x v="1"/>
    <n v="1"/>
    <n v="100"/>
    <n v="0"/>
    <n v="100"/>
    <n v="100"/>
    <n v="0"/>
    <x v="0"/>
    <x v="0"/>
  </r>
  <r>
    <s v="5febcd64-5410-4131-80f5-4ba5093fa698"/>
    <s v="Michelle Hicks"/>
    <s v="Michelle"/>
    <s v="Hicks"/>
    <s v="jeffreymorrow@example.org"/>
    <x v="7037"/>
    <d v="2025-01-02T00:00:00"/>
    <x v="4"/>
    <n v="4"/>
    <n v="1200"/>
    <n v="5"/>
    <n v="4800"/>
    <n v="4560"/>
    <n v="-240"/>
    <x v="1"/>
    <x v="0"/>
  </r>
  <r>
    <s v="1d5d9660-272c-4302-9b8e-d82d75db62be"/>
    <s v="Melinda Bryan"/>
    <s v="Melinda"/>
    <s v="Bryan"/>
    <s v="iclark@example.com"/>
    <x v="5096"/>
    <d v="2024-09-04T00:00:00"/>
    <x v="6"/>
    <n v="2"/>
    <n v="120"/>
    <n v="5"/>
    <n v="240"/>
    <n v="228"/>
    <n v="-12"/>
    <x v="1"/>
    <x v="0"/>
  </r>
  <r>
    <s v="6ed257ab-0dfa-4a52-bea0-5c269e1ea43a"/>
    <s v="Jonathan Mcclain"/>
    <s v="Jonathan"/>
    <s v="Mcclain"/>
    <s v="ewingchristopher@example.com"/>
    <x v="7038"/>
    <d v="2025-01-18T00:00:00"/>
    <x v="4"/>
    <n v="1"/>
    <n v="1200"/>
    <n v="0"/>
    <n v="1200"/>
    <n v="1200"/>
    <n v="0"/>
    <x v="0"/>
    <x v="0"/>
  </r>
  <r>
    <s v="134e782b-875d-4c40-8156-8235044fab85"/>
    <s v="Melanie Clements"/>
    <s v="Melanie"/>
    <s v="Clements"/>
    <s v="zharding@example.com"/>
    <x v="7039"/>
    <d v="2024-05-02T00:00:00"/>
    <x v="5"/>
    <n v="3"/>
    <n v="90"/>
    <n v="10"/>
    <n v="270"/>
    <n v="243"/>
    <n v="-27"/>
    <x v="3"/>
    <x v="0"/>
  </r>
  <r>
    <s v="63672213-4d21-4801-a537-4f1376f45d98"/>
    <s v="David Chandler"/>
    <s v="David"/>
    <s v="Chandler"/>
    <s v="russellhall@example.org"/>
    <x v="7040"/>
    <d v="2025-03-26T00:00:00"/>
    <x v="3"/>
    <n v="4"/>
    <n v="200"/>
    <n v="10"/>
    <n v="800"/>
    <n v="720"/>
    <n v="-80"/>
    <x v="3"/>
    <x v="0"/>
  </r>
  <r>
    <s v="ac3e3723-4e05-4327-a017-38d9590a1629"/>
    <s v="Christina Weber"/>
    <s v="Christina"/>
    <s v="Weber"/>
    <s v="megan82@example.net"/>
    <x v="6289"/>
    <d v="2024-08-30T00:00:00"/>
    <x v="0"/>
    <n v="4"/>
    <n v="800"/>
    <n v="0"/>
    <n v="3200"/>
    <n v="3200"/>
    <n v="0"/>
    <x v="0"/>
    <x v="0"/>
  </r>
  <r>
    <s v="d101c9b2-4ea1-43f1-9700-6de92967e9a3"/>
    <s v="Denise Johnson"/>
    <s v="Denise"/>
    <s v="Johnson"/>
    <s v="pricedavid@example.com"/>
    <x v="7041"/>
    <d v="2024-08-23T00:00:00"/>
    <x v="0"/>
    <n v="1"/>
    <n v="800"/>
    <n v="0"/>
    <n v="800"/>
    <n v="800"/>
    <n v="0"/>
    <x v="3"/>
    <x v="0"/>
  </r>
  <r>
    <s v="813ab63e-a291-4d24-b072-27acd332250e"/>
    <s v="Amber Mclaughlin"/>
    <s v="Amber"/>
    <s v="Mclaughlin"/>
    <s v="qanderson@example.net"/>
    <x v="4291"/>
    <d v="2024-07-30T00:00:00"/>
    <x v="5"/>
    <n v="3"/>
    <n v="90"/>
    <n v="0"/>
    <n v="270"/>
    <n v="270"/>
    <n v="0"/>
    <x v="1"/>
    <x v="0"/>
  </r>
  <r>
    <s v="e71d5a6e-bc46-43e3-8097-46e3c9a881e7"/>
    <s v="Rachel Tucker"/>
    <s v="Rachel"/>
    <s v="Tucker"/>
    <s v="kblackwell@example.net"/>
    <x v="7042"/>
    <d v="2024-08-02T00:00:00"/>
    <x v="0"/>
    <n v="4"/>
    <n v="800"/>
    <n v="0"/>
    <n v="3200"/>
    <n v="3200"/>
    <n v="0"/>
    <x v="0"/>
    <x v="0"/>
  </r>
  <r>
    <s v="138def97-5533-489d-96b2-b769d3e3292e"/>
    <s v="Rachel Lopez"/>
    <s v="Rachel"/>
    <s v="Lopez"/>
    <s v="kenneth26@example.org"/>
    <x v="7043"/>
    <d v="2024-11-09T00:00:00"/>
    <x v="2"/>
    <n v="4"/>
    <n v="300"/>
    <n v="0"/>
    <n v="1200"/>
    <n v="1200"/>
    <n v="0"/>
    <x v="2"/>
    <x v="0"/>
  </r>
  <r>
    <s v="001ed800-597f-4b70-a419-2c663f079e36"/>
    <s v="Nancy Wilson"/>
    <s v="Nancy"/>
    <s v="Wilson"/>
    <s v="gacevedo@example.net"/>
    <x v="7044"/>
    <d v="2025-04-09T00:00:00"/>
    <x v="8"/>
    <n v="3"/>
    <n v="50"/>
    <n v="5"/>
    <n v="150"/>
    <n v="142.5"/>
    <n v="-7.5"/>
    <x v="0"/>
    <x v="0"/>
  </r>
  <r>
    <s v="fdc6ed41-855b-41dc-ae84-8d23e25423c2"/>
    <s v="Michael Butler"/>
    <s v="Michael"/>
    <s v="Butler"/>
    <s v="kathleenrice@example.org"/>
    <x v="7045"/>
    <d v="2024-06-30T00:00:00"/>
    <x v="4"/>
    <n v="3"/>
    <n v="1200"/>
    <n v="0"/>
    <n v="3600"/>
    <n v="3600"/>
    <n v="0"/>
    <x v="0"/>
    <x v="0"/>
  </r>
  <r>
    <s v="614c9c30-e081-44bc-886c-a3f4a66aabef"/>
    <s v="April Hamilton"/>
    <s v="April"/>
    <s v="Hamilton"/>
    <s v="lisawalsh@example.net"/>
    <x v="2175"/>
    <d v="2024-06-15T00:00:00"/>
    <x v="3"/>
    <n v="1"/>
    <n v="200"/>
    <n v="15"/>
    <n v="200"/>
    <n v="170"/>
    <n v="-30"/>
    <x v="2"/>
    <x v="0"/>
  </r>
  <r>
    <s v="806bf211-dd99-4048-8ae0-d455ab0b68a4"/>
    <s v="Amanda Casey"/>
    <s v="Amanda"/>
    <s v="Casey"/>
    <s v="michael79@example.com"/>
    <x v="7046"/>
    <d v="2024-12-22T00:00:00"/>
    <x v="4"/>
    <n v="1"/>
    <n v="1200"/>
    <n v="5"/>
    <n v="1200"/>
    <n v="1140"/>
    <n v="-60"/>
    <x v="2"/>
    <x v="0"/>
  </r>
  <r>
    <s v="413bd0dc-0078-4129-ac0e-0fa9af3aa516"/>
    <s v="Jeffrey Russo"/>
    <s v="Jeffrey"/>
    <s v="Russo"/>
    <s v="teresamelendez@example.com"/>
    <x v="7047"/>
    <d v="2025-04-11T00:00:00"/>
    <x v="1"/>
    <n v="1"/>
    <n v="100"/>
    <n v="0"/>
    <n v="100"/>
    <n v="100"/>
    <n v="0"/>
    <x v="0"/>
    <x v="1"/>
  </r>
  <r>
    <s v="4b17a9f6-2ea4-427b-894f-7fabf1dc29b6"/>
    <s v="Amy Sims"/>
    <s v="Amy"/>
    <s v="Sims"/>
    <s v="david80@example.org"/>
    <x v="3182"/>
    <d v="2024-05-29T00:00:00"/>
    <x v="1"/>
    <n v="3"/>
    <n v="100"/>
    <n v="0"/>
    <n v="300"/>
    <n v="300"/>
    <n v="0"/>
    <x v="2"/>
    <x v="0"/>
  </r>
  <r>
    <s v="7d51930d-0dd9-446b-8aaa-5503438fcd71"/>
    <s v="Timothy Brown"/>
    <s v="Timothy"/>
    <s v="Brown"/>
    <s v="emmahernandez@example.com"/>
    <x v="7048"/>
    <d v="2024-07-07T00:00:00"/>
    <x v="0"/>
    <n v="2"/>
    <n v="800"/>
    <n v="5"/>
    <n v="1600"/>
    <n v="1520"/>
    <n v="-80"/>
    <x v="4"/>
    <x v="0"/>
  </r>
  <r>
    <s v="e8a322c4-27a0-426e-89d6-83135599f1d6"/>
    <s v="Madeline Butler"/>
    <s v="Madeline"/>
    <s v="Butler"/>
    <s v="gregoryjacobs@example.org"/>
    <x v="7049"/>
    <d v="2024-06-20T00:00:00"/>
    <x v="4"/>
    <n v="3"/>
    <n v="1200"/>
    <n v="0"/>
    <n v="3600"/>
    <n v="3600"/>
    <n v="0"/>
    <x v="3"/>
    <x v="0"/>
  </r>
  <r>
    <s v="80f1421c-d441-496b-af59-2b91537323a3"/>
    <s v="Matthew Sampson"/>
    <s v="Matthew"/>
    <s v="Sampson"/>
    <s v="susan56@example.net"/>
    <x v="7050"/>
    <d v="2025-02-06T00:00:00"/>
    <x v="3"/>
    <n v="3"/>
    <n v="200"/>
    <n v="5"/>
    <n v="600"/>
    <n v="570"/>
    <n v="-30"/>
    <x v="1"/>
    <x v="0"/>
  </r>
  <r>
    <s v="021584b7-2135-4724-bc21-3b45e84e9ce1"/>
    <s v="Jason Potter"/>
    <s v="Jason"/>
    <s v="Potter"/>
    <s v="ericayoung@example.net"/>
    <x v="7051"/>
    <d v="2025-04-05T00:00:00"/>
    <x v="5"/>
    <n v="2"/>
    <n v="90"/>
    <n v="0"/>
    <n v="180"/>
    <n v="180"/>
    <n v="0"/>
    <x v="1"/>
    <x v="0"/>
  </r>
  <r>
    <s v="d25317cb-82a2-40dc-b0f9-36b7e81f1702"/>
    <s v="Patricia Villarreal"/>
    <s v="Patricia"/>
    <s v="Villarreal"/>
    <s v="cabrerarobert@example.net"/>
    <x v="7052"/>
    <d v="2024-04-24T00:00:00"/>
    <x v="6"/>
    <n v="3"/>
    <n v="120"/>
    <n v="0"/>
    <n v="360"/>
    <n v="360"/>
    <n v="0"/>
    <x v="3"/>
    <x v="1"/>
  </r>
  <r>
    <s v="fa98d2cc-061b-464a-9ef4-f56949244109"/>
    <s v="Glenn Dennis"/>
    <s v="Glenn"/>
    <s v="Dennis"/>
    <s v="greenedawn@example.net"/>
    <x v="205"/>
    <d v="2024-10-13T00:00:00"/>
    <x v="7"/>
    <n v="3"/>
    <n v="150"/>
    <n v="0"/>
    <n v="450"/>
    <n v="450"/>
    <n v="0"/>
    <x v="0"/>
    <x v="0"/>
  </r>
  <r>
    <s v="f333a92c-af1a-41ea-8247-b3f14542f390"/>
    <s v="Arthur Johnson"/>
    <s v="Arthur"/>
    <s v="Johnson"/>
    <s v="darrell45@example.org"/>
    <x v="7053"/>
    <d v="2025-02-08T00:00:00"/>
    <x v="8"/>
    <n v="2"/>
    <n v="50"/>
    <n v="5"/>
    <n v="100"/>
    <n v="95"/>
    <n v="-5"/>
    <x v="1"/>
    <x v="1"/>
  </r>
  <r>
    <s v="0cfc053b-cc43-4b99-abca-b9d703912999"/>
    <s v="Michael Hubbard"/>
    <s v="Michael"/>
    <s v="Hubbard"/>
    <s v="collinsmarcus@example.org"/>
    <x v="1389"/>
    <d v="2024-08-06T00:00:00"/>
    <x v="1"/>
    <n v="2"/>
    <n v="100"/>
    <n v="0"/>
    <n v="200"/>
    <n v="200"/>
    <n v="0"/>
    <x v="4"/>
    <x v="0"/>
  </r>
  <r>
    <s v="2c54e344-4f9e-422d-b76b-f6251494935c"/>
    <s v="Thomas Ward"/>
    <s v="Thomas"/>
    <s v="Ward"/>
    <s v="howardwilliam@example.com"/>
    <x v="7054"/>
    <d v="2024-07-08T00:00:00"/>
    <x v="4"/>
    <n v="3"/>
    <n v="1200"/>
    <n v="10"/>
    <n v="3600"/>
    <n v="3240"/>
    <n v="-360"/>
    <x v="3"/>
    <x v="0"/>
  </r>
  <r>
    <s v="b7704299-c845-427b-ad59-c1265918e4da"/>
    <s v="Jasmine Skinner"/>
    <s v="Jasmine"/>
    <s v="Skinner"/>
    <s v="zjohnson@example.org"/>
    <x v="7055"/>
    <d v="2024-10-28T00:00:00"/>
    <x v="6"/>
    <n v="4"/>
    <n v="120"/>
    <n v="5"/>
    <n v="480"/>
    <n v="456"/>
    <n v="-24"/>
    <x v="3"/>
    <x v="0"/>
  </r>
  <r>
    <s v="3a328f88-a891-4724-b1a0-c8989b3f4f71"/>
    <s v="Eric Fox"/>
    <s v="Eric"/>
    <s v="Fox"/>
    <s v="robert64@example.org"/>
    <x v="3552"/>
    <d v="2024-06-17T00:00:00"/>
    <x v="1"/>
    <n v="2"/>
    <n v="100"/>
    <n v="5"/>
    <n v="200"/>
    <n v="190"/>
    <n v="-10"/>
    <x v="3"/>
    <x v="0"/>
  </r>
  <r>
    <s v="b7a7e59c-78a1-49d3-897d-5b40247a2e09"/>
    <s v="Shannon Jones"/>
    <s v="Shannon"/>
    <s v="Jones"/>
    <s v="michelesanchez@example.com"/>
    <x v="7056"/>
    <d v="2025-01-13T00:00:00"/>
    <x v="7"/>
    <n v="2"/>
    <n v="150"/>
    <n v="0"/>
    <n v="300"/>
    <n v="300"/>
    <n v="0"/>
    <x v="0"/>
    <x v="1"/>
  </r>
  <r>
    <s v="c05a2d09-482d-4c5f-91ca-864890c749b7"/>
    <s v="Shelly Davis"/>
    <s v="Shelly"/>
    <s v="Davis"/>
    <s v="owilliams@example.net"/>
    <x v="7057"/>
    <d v="2025-04-17T00:00:00"/>
    <x v="6"/>
    <n v="3"/>
    <n v="120"/>
    <n v="0"/>
    <n v="360"/>
    <n v="360"/>
    <n v="0"/>
    <x v="1"/>
    <x v="0"/>
  </r>
  <r>
    <s v="af3bccfb-8a16-4ee1-8ff1-c8980a9010e2"/>
    <s v="Joseph Oconnell"/>
    <s v="Joseph"/>
    <s v="Oconnell"/>
    <s v="christopherjarvis@example.net"/>
    <x v="1222"/>
    <d v="2025-02-07T00:00:00"/>
    <x v="3"/>
    <n v="4"/>
    <n v="200"/>
    <n v="10"/>
    <n v="800"/>
    <n v="720"/>
    <n v="-80"/>
    <x v="3"/>
    <x v="0"/>
  </r>
  <r>
    <s v="34985e1a-41d8-47a6-a405-563b4bedaa65"/>
    <s v="Abigail Taylor"/>
    <s v="Abigail"/>
    <s v="Taylor"/>
    <s v="carolthomas@example.com"/>
    <x v="7058"/>
    <d v="2024-06-01T00:00:00"/>
    <x v="7"/>
    <n v="1"/>
    <n v="150"/>
    <n v="10"/>
    <n v="150"/>
    <n v="135"/>
    <n v="-15"/>
    <x v="2"/>
    <x v="0"/>
  </r>
  <r>
    <s v="9227d1c7-f611-4d67-a0ce-79716155913e"/>
    <s v="Angela Crawford"/>
    <s v="Angela"/>
    <s v="Crawford"/>
    <s v="robinmiller@example.net"/>
    <x v="1696"/>
    <d v="2024-08-30T00:00:00"/>
    <x v="7"/>
    <n v="4"/>
    <n v="150"/>
    <n v="0"/>
    <n v="600"/>
    <n v="600"/>
    <n v="0"/>
    <x v="4"/>
    <x v="0"/>
  </r>
  <r>
    <s v="5cd3c0aa-b87e-4503-9b1a-cc0fac66b4f6"/>
    <s v="Sean Lee"/>
    <s v="Sean"/>
    <s v="Lee"/>
    <s v="khubbard@example.com"/>
    <x v="7059"/>
    <d v="2025-01-16T00:00:00"/>
    <x v="4"/>
    <n v="1"/>
    <n v="1200"/>
    <n v="15"/>
    <n v="1200"/>
    <n v="1020"/>
    <n v="-180"/>
    <x v="2"/>
    <x v="0"/>
  </r>
  <r>
    <s v="b0362f09-acbb-4b21-89fa-0d75bcfaa5ea"/>
    <s v="Rodney Edwards"/>
    <s v="Rodney"/>
    <s v="Edwards"/>
    <s v="lindsay88@example.net"/>
    <x v="681"/>
    <d v="2024-10-22T00:00:00"/>
    <x v="0"/>
    <n v="1"/>
    <n v="800"/>
    <n v="0"/>
    <n v="800"/>
    <n v="800"/>
    <n v="0"/>
    <x v="3"/>
    <x v="1"/>
  </r>
  <r>
    <s v="39bd80f8-59b5-437d-8cd4-0a5933f37e94"/>
    <s v="Mr. Roberto Love"/>
    <s v="Mr"/>
    <s v="Love"/>
    <s v="nelsonmichael@example.net"/>
    <x v="7060"/>
    <d v="2025-01-08T00:00:00"/>
    <x v="6"/>
    <n v="1"/>
    <n v="120"/>
    <n v="5"/>
    <n v="120"/>
    <n v="114"/>
    <n v="-6"/>
    <x v="3"/>
    <x v="0"/>
  </r>
  <r>
    <s v="fd5a7ee3-2c67-45df-99c1-1bd42c68b36e"/>
    <s v="Stephanie Cunningham"/>
    <s v="Stephanie"/>
    <s v="Cunningham"/>
    <s v="trandiana@example.net"/>
    <x v="7061"/>
    <d v="2025-01-05T00:00:00"/>
    <x v="4"/>
    <n v="4"/>
    <n v="1200"/>
    <n v="0"/>
    <n v="4800"/>
    <n v="4800"/>
    <n v="0"/>
    <x v="1"/>
    <x v="0"/>
  </r>
  <r>
    <s v="b6c9334f-08a7-41c7-aa2b-a40916d35423"/>
    <s v="Jonathan Mcmillan"/>
    <s v="Jonathan"/>
    <s v="Mcmillan"/>
    <s v="qpark@example.com"/>
    <x v="7062"/>
    <d v="2025-01-26T00:00:00"/>
    <x v="0"/>
    <n v="1"/>
    <n v="800"/>
    <n v="10"/>
    <n v="800"/>
    <n v="720"/>
    <n v="-80"/>
    <x v="4"/>
    <x v="0"/>
  </r>
  <r>
    <s v="5461f866-fc7d-4b15-938d-f075228cd2d4"/>
    <s v="Julie Thompson"/>
    <s v="Julie"/>
    <s v="Thompson"/>
    <s v="smithalexandra@example.com"/>
    <x v="7063"/>
    <d v="2024-11-04T00:00:00"/>
    <x v="4"/>
    <n v="1"/>
    <n v="1200"/>
    <n v="0"/>
    <n v="1200"/>
    <n v="1200"/>
    <n v="0"/>
    <x v="3"/>
    <x v="0"/>
  </r>
  <r>
    <s v="28388600-a6af-4718-8d8d-a55de0b6ccac"/>
    <s v="John Burton"/>
    <s v="John"/>
    <s v="Burton"/>
    <s v="brendan49@example.net"/>
    <x v="7064"/>
    <d v="2025-02-14T00:00:00"/>
    <x v="5"/>
    <n v="2"/>
    <n v="90"/>
    <n v="10"/>
    <n v="180"/>
    <n v="162"/>
    <n v="-18"/>
    <x v="2"/>
    <x v="0"/>
  </r>
  <r>
    <s v="fc7cf52f-c270-4504-91e9-a0d3be78b2b4"/>
    <s v="Stephen Olson"/>
    <s v="Stephen"/>
    <s v="Olson"/>
    <s v="ellisstacy@example.org"/>
    <x v="7065"/>
    <d v="2024-06-02T00:00:00"/>
    <x v="1"/>
    <n v="4"/>
    <n v="100"/>
    <n v="5"/>
    <n v="400"/>
    <n v="380"/>
    <n v="-20"/>
    <x v="0"/>
    <x v="0"/>
  </r>
  <r>
    <s v="cdb9886c-0f53-41be-a445-014fc677bae7"/>
    <s v="Christopher Smith"/>
    <s v="Christopher"/>
    <s v="Smith"/>
    <s v="amandashaffer@example.com"/>
    <x v="7066"/>
    <d v="2024-07-05T00:00:00"/>
    <x v="2"/>
    <n v="3"/>
    <n v="300"/>
    <n v="10"/>
    <n v="900"/>
    <n v="810"/>
    <n v="-90"/>
    <x v="1"/>
    <x v="0"/>
  </r>
  <r>
    <s v="feff05e1-2a7c-49c6-83d1-6912050c2edd"/>
    <s v="Kathleen Hicks"/>
    <s v="Kathleen"/>
    <s v="Hicks"/>
    <s v="oharper@example.net"/>
    <x v="7067"/>
    <d v="2024-06-27T00:00:00"/>
    <x v="2"/>
    <n v="3"/>
    <n v="300"/>
    <n v="15"/>
    <n v="900"/>
    <n v="765"/>
    <n v="-135"/>
    <x v="3"/>
    <x v="0"/>
  </r>
  <r>
    <s v="1cee26ac-8295-4679-b911-7389649987cd"/>
    <s v="Lisa Clark"/>
    <s v="Lisa"/>
    <s v="Clark"/>
    <s v="vgonzalez@example.net"/>
    <x v="112"/>
    <d v="2024-08-03T00:00:00"/>
    <x v="2"/>
    <n v="3"/>
    <n v="300"/>
    <n v="15"/>
    <n v="900"/>
    <n v="765"/>
    <n v="-135"/>
    <x v="0"/>
    <x v="0"/>
  </r>
  <r>
    <s v="60ff45c2-06be-4197-baff-dcf312e07e73"/>
    <s v="Jennifer Ross"/>
    <s v="Jennifer"/>
    <s v="Ross"/>
    <s v="joshuakelly@example.org"/>
    <x v="3979"/>
    <d v="2025-02-10T00:00:00"/>
    <x v="7"/>
    <n v="4"/>
    <n v="150"/>
    <n v="0"/>
    <n v="600"/>
    <n v="600"/>
    <n v="0"/>
    <x v="4"/>
    <x v="0"/>
  </r>
  <r>
    <s v="a1faab75-0627-417f-a41c-a329c5f0893d"/>
    <s v="Suzanne Shepard"/>
    <s v="Suzanne"/>
    <s v="Shepard"/>
    <s v="allison86@example.net"/>
    <x v="7068"/>
    <d v="2024-12-26T00:00:00"/>
    <x v="8"/>
    <n v="1"/>
    <n v="50"/>
    <n v="10"/>
    <n v="50"/>
    <n v="45"/>
    <n v="-5"/>
    <x v="1"/>
    <x v="0"/>
  </r>
  <r>
    <s v="f347b730-b51a-4811-8b18-a6be49504897"/>
    <s v="Jennifer Bryant"/>
    <s v="Jennifer"/>
    <s v="Bryant"/>
    <s v="cmason@example.org"/>
    <x v="7069"/>
    <d v="2024-06-14T00:00:00"/>
    <x v="2"/>
    <n v="3"/>
    <n v="300"/>
    <n v="5"/>
    <n v="900"/>
    <n v="855"/>
    <n v="-45"/>
    <x v="4"/>
    <x v="0"/>
  </r>
  <r>
    <s v="5d712b05-4377-4089-99a5-8bee53e84a34"/>
    <s v="Linda Moore"/>
    <s v="Linda"/>
    <s v="Moore"/>
    <s v="timothy68@example.com"/>
    <x v="233"/>
    <d v="2024-04-27T00:00:00"/>
    <x v="3"/>
    <n v="4"/>
    <n v="200"/>
    <n v="0"/>
    <n v="800"/>
    <n v="800"/>
    <n v="0"/>
    <x v="0"/>
    <x v="0"/>
  </r>
  <r>
    <s v="8a986b03-a19f-41ec-b6c1-53eaaa331118"/>
    <s v="Jacqueline Moore"/>
    <s v="Jacqueline"/>
    <s v="Moore"/>
    <s v="halledwin@example.org"/>
    <x v="7070"/>
    <d v="2024-11-25T00:00:00"/>
    <x v="6"/>
    <n v="3"/>
    <n v="120"/>
    <n v="0"/>
    <n v="360"/>
    <n v="360"/>
    <n v="0"/>
    <x v="2"/>
    <x v="0"/>
  </r>
  <r>
    <s v="3b28e999-4d4e-4537-909d-dee947cef07f"/>
    <s v="Todd Perez"/>
    <s v="Todd"/>
    <s v="Perez"/>
    <s v="iowens@example.com"/>
    <x v="7071"/>
    <d v="2025-02-17T00:00:00"/>
    <x v="0"/>
    <n v="2"/>
    <n v="800"/>
    <n v="15"/>
    <n v="1600"/>
    <n v="1360"/>
    <n v="-240"/>
    <x v="3"/>
    <x v="0"/>
  </r>
  <r>
    <s v="006fc33e-71e4-4609-b054-31c4450011a3"/>
    <s v="Amanda Rivas MD"/>
    <s v="Amanda"/>
    <s v="MD"/>
    <s v="adamsjennifer@example.com"/>
    <x v="7072"/>
    <d v="2024-08-28T00:00:00"/>
    <x v="4"/>
    <n v="2"/>
    <n v="1200"/>
    <n v="0"/>
    <n v="2400"/>
    <n v="2400"/>
    <n v="0"/>
    <x v="1"/>
    <x v="0"/>
  </r>
  <r>
    <s v="7a2e25f8-99b1-48e4-8900-9d37b7df405e"/>
    <s v="Kristen Dickson"/>
    <s v="Kristen"/>
    <s v="Dickson"/>
    <s v="franklinshannon@example.net"/>
    <x v="1861"/>
    <d v="2024-06-29T00:00:00"/>
    <x v="7"/>
    <n v="3"/>
    <n v="150"/>
    <n v="0"/>
    <n v="450"/>
    <n v="450"/>
    <n v="0"/>
    <x v="0"/>
    <x v="0"/>
  </r>
  <r>
    <s v="bb2328d1-ae81-4c48-a670-a982c169b2f6"/>
    <s v="Michael Miller"/>
    <s v="Michael"/>
    <s v="Miller"/>
    <s v="srussell@example.net"/>
    <x v="7073"/>
    <d v="2025-03-08T00:00:00"/>
    <x v="0"/>
    <n v="2"/>
    <n v="800"/>
    <n v="0"/>
    <n v="1600"/>
    <n v="1600"/>
    <n v="0"/>
    <x v="2"/>
    <x v="0"/>
  </r>
  <r>
    <s v="218cec4f-2888-4584-b7ee-00bc73479cdf"/>
    <s v="Christopher Mcdonald"/>
    <s v="Christopher"/>
    <s v="Mcdonald"/>
    <s v="gregory76@example.net"/>
    <x v="5442"/>
    <d v="2024-04-27T00:00:00"/>
    <x v="7"/>
    <n v="4"/>
    <n v="150"/>
    <n v="0"/>
    <n v="600"/>
    <n v="600"/>
    <n v="0"/>
    <x v="0"/>
    <x v="0"/>
  </r>
  <r>
    <s v="1b2c0f0b-ee50-42f4-8e99-330693f5c010"/>
    <s v="Donna Clark"/>
    <s v="Donna"/>
    <s v="Clark"/>
    <s v="dana67@example.com"/>
    <x v="5985"/>
    <d v="2024-10-08T00:00:00"/>
    <x v="3"/>
    <n v="3"/>
    <n v="200"/>
    <n v="5"/>
    <n v="600"/>
    <n v="570"/>
    <n v="-30"/>
    <x v="0"/>
    <x v="0"/>
  </r>
  <r>
    <s v="b1173843-42ee-4ea0-91bc-743aa6f321e4"/>
    <s v="John Hood"/>
    <s v="John"/>
    <s v="Hood"/>
    <s v="jonathan38@example.org"/>
    <x v="3603"/>
    <d v="2025-02-03T00:00:00"/>
    <x v="2"/>
    <n v="2"/>
    <n v="300"/>
    <n v="0"/>
    <n v="600"/>
    <n v="600"/>
    <n v="0"/>
    <x v="3"/>
    <x v="1"/>
  </r>
  <r>
    <s v="90d3a602-898f-43f7-a153-47f8f77b2f92"/>
    <s v="Brian Morris"/>
    <s v="Brian"/>
    <s v="Morris"/>
    <s v="nking@example.org"/>
    <x v="2654"/>
    <d v="2024-06-18T00:00:00"/>
    <x v="2"/>
    <n v="2"/>
    <n v="300"/>
    <n v="5"/>
    <n v="600"/>
    <n v="570"/>
    <n v="-30"/>
    <x v="2"/>
    <x v="0"/>
  </r>
  <r>
    <s v="3e60ac65-bc01-4a6f-8576-a41a054d8368"/>
    <s v="Steven Smith"/>
    <s v="Steven"/>
    <s v="Smith"/>
    <s v="claytondawn@example.com"/>
    <x v="2592"/>
    <d v="2024-06-10T00:00:00"/>
    <x v="8"/>
    <n v="3"/>
    <n v="50"/>
    <n v="0"/>
    <n v="150"/>
    <n v="150"/>
    <n v="0"/>
    <x v="1"/>
    <x v="0"/>
  </r>
  <r>
    <s v="2241c62e-b947-44b1-ae20-5c1140efec4b"/>
    <s v="Marie Jones"/>
    <s v="Marie"/>
    <s v="Jones"/>
    <s v="cherylstephenson@example.org"/>
    <x v="7074"/>
    <d v="2024-07-08T00:00:00"/>
    <x v="6"/>
    <n v="3"/>
    <n v="120"/>
    <n v="0"/>
    <n v="360"/>
    <n v="360"/>
    <n v="0"/>
    <x v="3"/>
    <x v="0"/>
  </r>
  <r>
    <s v="38d0666b-14a8-4d1d-ba3c-7040ab791653"/>
    <s v="Jennifer Stephens"/>
    <s v="Jennifer"/>
    <s v="Stephens"/>
    <s v="medinataylor@example.net"/>
    <x v="7075"/>
    <d v="2024-12-11T00:00:00"/>
    <x v="5"/>
    <n v="4"/>
    <n v="90"/>
    <n v="0"/>
    <n v="360"/>
    <n v="360"/>
    <n v="0"/>
    <x v="2"/>
    <x v="0"/>
  </r>
  <r>
    <s v="57865281-0982-424b-b979-5de6c6cc103d"/>
    <s v="Thomas Taylor"/>
    <s v="Thomas"/>
    <s v="Taylor"/>
    <s v="sanchezgregory@example.net"/>
    <x v="4412"/>
    <d v="2025-04-01T00:00:00"/>
    <x v="8"/>
    <n v="1"/>
    <n v="50"/>
    <n v="5"/>
    <n v="50"/>
    <n v="47.5"/>
    <n v="-2.5"/>
    <x v="3"/>
    <x v="0"/>
  </r>
  <r>
    <s v="f03dc314-6873-4e03-a0d5-62b02b393e8c"/>
    <s v="Christine Lee"/>
    <s v="Christine"/>
    <s v="Lee"/>
    <s v="ryanduncan@example.org"/>
    <x v="7076"/>
    <d v="2024-12-25T00:00:00"/>
    <x v="0"/>
    <n v="3"/>
    <n v="800"/>
    <n v="0"/>
    <n v="2400"/>
    <n v="2400"/>
    <n v="0"/>
    <x v="1"/>
    <x v="0"/>
  </r>
  <r>
    <s v="4c5a74d4-7581-4ae2-bc03-fda501cdbfc5"/>
    <s v="Stephen Lyons"/>
    <s v="Stephen"/>
    <s v="Lyons"/>
    <s v="armstrongjacob@example.net"/>
    <x v="7077"/>
    <d v="2024-06-10T00:00:00"/>
    <x v="2"/>
    <n v="2"/>
    <n v="300"/>
    <n v="0"/>
    <n v="600"/>
    <n v="600"/>
    <n v="0"/>
    <x v="3"/>
    <x v="0"/>
  </r>
  <r>
    <s v="2c30414a-e3f3-44ed-bf68-8af656948e71"/>
    <s v="Taylor Tran"/>
    <s v="Taylor"/>
    <s v="Tran"/>
    <s v="wcruz@example.net"/>
    <x v="5082"/>
    <d v="2025-01-21T00:00:00"/>
    <x v="0"/>
    <n v="2"/>
    <n v="800"/>
    <n v="0"/>
    <n v="1600"/>
    <n v="1600"/>
    <n v="0"/>
    <x v="2"/>
    <x v="0"/>
  </r>
  <r>
    <s v="bc02ca46-3edf-4767-8e45-be5f4e82e05b"/>
    <s v="Sandra Pierce"/>
    <s v="Sandra"/>
    <s v="Pierce"/>
    <s v="connercharles@example.com"/>
    <x v="5867"/>
    <d v="2025-02-17T00:00:00"/>
    <x v="1"/>
    <n v="4"/>
    <n v="100"/>
    <n v="0"/>
    <n v="400"/>
    <n v="400"/>
    <n v="0"/>
    <x v="4"/>
    <x v="0"/>
  </r>
  <r>
    <s v="f09d1399-d905-4169-80ea-65d456fd3854"/>
    <s v="Katherine Fisher"/>
    <s v="Katherine"/>
    <s v="Fisher"/>
    <s v="hmitchell@example.com"/>
    <x v="7078"/>
    <d v="2024-05-16T00:00:00"/>
    <x v="1"/>
    <n v="2"/>
    <n v="100"/>
    <n v="0"/>
    <n v="200"/>
    <n v="200"/>
    <n v="0"/>
    <x v="2"/>
    <x v="0"/>
  </r>
  <r>
    <s v="c028339e-b8f9-417c-8abf-b29225657f31"/>
    <s v="Wayne Black"/>
    <s v="Wayne"/>
    <s v="Black"/>
    <s v="kpatton@example.net"/>
    <x v="7079"/>
    <d v="2024-07-04T00:00:00"/>
    <x v="4"/>
    <n v="2"/>
    <n v="1200"/>
    <n v="5"/>
    <n v="2400"/>
    <n v="2280"/>
    <n v="-120"/>
    <x v="1"/>
    <x v="0"/>
  </r>
  <r>
    <s v="ec5f4fc8-71ef-4a3b-ac41-445940ab9c65"/>
    <s v="Kathleen Nash"/>
    <s v="Kathleen"/>
    <s v="Nash"/>
    <s v="diazadam@example.org"/>
    <x v="2300"/>
    <d v="2024-12-20T00:00:00"/>
    <x v="8"/>
    <n v="1"/>
    <n v="50"/>
    <n v="5"/>
    <n v="50"/>
    <n v="47.5"/>
    <n v="-2.5"/>
    <x v="0"/>
    <x v="1"/>
  </r>
  <r>
    <s v="0d466672-5646-4d92-a1c2-9d918fdaaed9"/>
    <s v="Sara Petersen"/>
    <s v="Sara"/>
    <s v="Petersen"/>
    <s v="amyholder@example.com"/>
    <x v="7080"/>
    <d v="2024-11-24T00:00:00"/>
    <x v="7"/>
    <n v="4"/>
    <n v="150"/>
    <n v="0"/>
    <n v="600"/>
    <n v="600"/>
    <n v="0"/>
    <x v="3"/>
    <x v="0"/>
  </r>
  <r>
    <s v="27d1f7fd-4b04-40f1-892e-7e0dcb935e1b"/>
    <s v="Michael Blair"/>
    <s v="Michael"/>
    <s v="Blair"/>
    <s v="steven23@example.com"/>
    <x v="1497"/>
    <d v="2025-04-11T00:00:00"/>
    <x v="1"/>
    <n v="1"/>
    <n v="100"/>
    <n v="15"/>
    <n v="100"/>
    <n v="85"/>
    <n v="-15"/>
    <x v="2"/>
    <x v="0"/>
  </r>
  <r>
    <s v="d62f5b39-3fb5-404d-87f7-f197dd5f4a32"/>
    <s v="Nicole Davis"/>
    <s v="Nicole"/>
    <s v="Davis"/>
    <s v="kaylamiranda@example.net"/>
    <x v="7081"/>
    <d v="2024-12-26T00:00:00"/>
    <x v="4"/>
    <n v="4"/>
    <n v="1200"/>
    <n v="0"/>
    <n v="4800"/>
    <n v="4800"/>
    <n v="0"/>
    <x v="0"/>
    <x v="0"/>
  </r>
  <r>
    <s v="44a4c768-6e1d-4aeb-9553-4c88a1fffa8a"/>
    <s v="Deanna Walker"/>
    <s v="Deanna"/>
    <s v="Walker"/>
    <s v="jennifer49@example.com"/>
    <x v="5993"/>
    <d v="2024-07-20T00:00:00"/>
    <x v="3"/>
    <n v="2"/>
    <n v="200"/>
    <n v="10"/>
    <n v="400"/>
    <n v="360"/>
    <n v="-40"/>
    <x v="4"/>
    <x v="0"/>
  </r>
  <r>
    <s v="2d8c66cd-4ae5-489a-8aa2-d15a8b4d670d"/>
    <s v="Kara Young"/>
    <s v="Kara"/>
    <s v="Young"/>
    <s v="michaelstark@example.org"/>
    <x v="768"/>
    <d v="2025-02-13T00:00:00"/>
    <x v="1"/>
    <n v="4"/>
    <n v="100"/>
    <n v="5"/>
    <n v="400"/>
    <n v="380"/>
    <n v="-20"/>
    <x v="0"/>
    <x v="0"/>
  </r>
  <r>
    <s v="8cd3905a-4563-497d-b70c-25cfbcba626a"/>
    <s v="Barbara Coleman"/>
    <s v="Barbara"/>
    <s v="Coleman"/>
    <s v="philip26@example.net"/>
    <x v="7082"/>
    <d v="2024-12-05T00:00:00"/>
    <x v="2"/>
    <n v="3"/>
    <n v="300"/>
    <n v="5"/>
    <n v="900"/>
    <n v="855"/>
    <n v="-45"/>
    <x v="3"/>
    <x v="1"/>
  </r>
  <r>
    <s v="205c234e-f0cf-4b69-936a-a53dcd8e5d77"/>
    <s v="Kristen Ibarra"/>
    <s v="Kristen"/>
    <s v="Ibarra"/>
    <s v="jeffrey20@example.org"/>
    <x v="6656"/>
    <d v="2025-03-27T00:00:00"/>
    <x v="2"/>
    <n v="4"/>
    <n v="300"/>
    <n v="0"/>
    <n v="1200"/>
    <n v="1200"/>
    <n v="0"/>
    <x v="4"/>
    <x v="0"/>
  </r>
  <r>
    <s v="3cf79790-4aaa-4d69-b17e-4b3240f3ee86"/>
    <s v="Brent Murphy"/>
    <s v="Brent"/>
    <s v="Murphy"/>
    <s v="alexacarter@example.org"/>
    <x v="6670"/>
    <d v="2024-09-10T00:00:00"/>
    <x v="0"/>
    <n v="3"/>
    <n v="800"/>
    <n v="0"/>
    <n v="2400"/>
    <n v="2400"/>
    <n v="0"/>
    <x v="3"/>
    <x v="1"/>
  </r>
  <r>
    <s v="d71d81cb-4199-47c1-a21a-4b0bc7176acb"/>
    <s v="James Williams"/>
    <s v="James"/>
    <s v="Williams"/>
    <s v="parkerregina@example.net"/>
    <x v="2941"/>
    <d v="2024-11-27T00:00:00"/>
    <x v="6"/>
    <n v="4"/>
    <n v="120"/>
    <n v="10"/>
    <n v="480"/>
    <n v="432"/>
    <n v="-48"/>
    <x v="2"/>
    <x v="0"/>
  </r>
  <r>
    <s v="79e2d53b-d8a7-42d5-9797-88b61602d26e"/>
    <s v="Cynthia Hill MD"/>
    <s v="Cynthia"/>
    <s v="MD"/>
    <s v="lisa06@example.net"/>
    <x v="6611"/>
    <d v="2024-09-07T00:00:00"/>
    <x v="0"/>
    <n v="3"/>
    <n v="800"/>
    <n v="0"/>
    <n v="2400"/>
    <n v="2400"/>
    <n v="0"/>
    <x v="1"/>
    <x v="0"/>
  </r>
  <r>
    <s v="5d0b02b2-724d-4a76-92a6-e6c51e8bf7e2"/>
    <s v="Angela Bennett"/>
    <s v="Angela"/>
    <s v="Bennett"/>
    <s v="jeffreysmith@example.org"/>
    <x v="2339"/>
    <d v="2024-06-06T00:00:00"/>
    <x v="6"/>
    <n v="1"/>
    <n v="120"/>
    <n v="0"/>
    <n v="120"/>
    <n v="120"/>
    <n v="0"/>
    <x v="3"/>
    <x v="1"/>
  </r>
  <r>
    <s v="6f56f343-3c46-44cd-af43-42d9c795a9d4"/>
    <s v="Nathan Kramer"/>
    <s v="Nathan"/>
    <s v="Kramer"/>
    <s v="ryanallen@example.com"/>
    <x v="7083"/>
    <d v="2024-12-23T00:00:00"/>
    <x v="5"/>
    <n v="2"/>
    <n v="90"/>
    <n v="5"/>
    <n v="180"/>
    <n v="171"/>
    <n v="-9"/>
    <x v="1"/>
    <x v="0"/>
  </r>
  <r>
    <s v="34885010-8026-4b92-ba9f-877745008e36"/>
    <s v="Adam Williams"/>
    <s v="Adam"/>
    <s v="Williams"/>
    <s v="brittany86@example.net"/>
    <x v="7084"/>
    <d v="2025-04-19T00:00:00"/>
    <x v="7"/>
    <n v="1"/>
    <n v="150"/>
    <n v="0"/>
    <n v="150"/>
    <n v="150"/>
    <n v="0"/>
    <x v="0"/>
    <x v="0"/>
  </r>
  <r>
    <s v="2463d5d2-6aef-4b7e-90a4-3f3d64281b10"/>
    <s v="Angela Alexander"/>
    <s v="Angela"/>
    <s v="Alexander"/>
    <s v="feliciamorris@example.org"/>
    <x v="5699"/>
    <d v="2024-07-14T00:00:00"/>
    <x v="4"/>
    <n v="3"/>
    <n v="1200"/>
    <n v="5"/>
    <n v="3600"/>
    <n v="3420"/>
    <n v="-180"/>
    <x v="1"/>
    <x v="0"/>
  </r>
  <r>
    <s v="72ccdda7-dffb-4132-89bd-e500586c2dd1"/>
    <s v="Nicholas Trujillo"/>
    <s v="Nicholas"/>
    <s v="Trujillo"/>
    <s v="wongdana@example.com"/>
    <x v="2205"/>
    <d v="2024-06-15T00:00:00"/>
    <x v="0"/>
    <n v="1"/>
    <n v="800"/>
    <n v="0"/>
    <n v="800"/>
    <n v="800"/>
    <n v="0"/>
    <x v="3"/>
    <x v="0"/>
  </r>
  <r>
    <s v="5f5c585c-412f-434a-b29a-cd54a9be41e8"/>
    <s v="Andrea Young"/>
    <s v="Andrea"/>
    <s v="Young"/>
    <s v="maria11@example.com"/>
    <x v="7085"/>
    <d v="2025-03-09T00:00:00"/>
    <x v="5"/>
    <n v="4"/>
    <n v="90"/>
    <n v="0"/>
    <n v="360"/>
    <n v="360"/>
    <n v="0"/>
    <x v="1"/>
    <x v="0"/>
  </r>
  <r>
    <s v="c8db2f90-0252-4742-9f78-34ba8be15f30"/>
    <s v="Makayla Brooks"/>
    <s v="Makayla"/>
    <s v="Brooks"/>
    <s v="brownlaura@example.org"/>
    <x v="4006"/>
    <d v="2024-10-30T00:00:00"/>
    <x v="0"/>
    <n v="1"/>
    <n v="800"/>
    <n v="5"/>
    <n v="800"/>
    <n v="760"/>
    <n v="-40"/>
    <x v="1"/>
    <x v="0"/>
  </r>
  <r>
    <s v="43087c2b-c025-4cdf-9e0b-2d50c688c469"/>
    <s v="Cheryl Gonzales"/>
    <s v="Cheryl"/>
    <s v="Gonzales"/>
    <s v="lori61@example.org"/>
    <x v="7086"/>
    <d v="2024-10-28T00:00:00"/>
    <x v="1"/>
    <n v="2"/>
    <n v="100"/>
    <n v="5"/>
    <n v="200"/>
    <n v="190"/>
    <n v="-10"/>
    <x v="2"/>
    <x v="1"/>
  </r>
  <r>
    <s v="274e624d-a38a-4010-8c6e-fc0d051484dc"/>
    <s v="Lindsey Dudley"/>
    <s v="Lindsey"/>
    <s v="Dudley"/>
    <s v="medwards@example.net"/>
    <x v="7087"/>
    <d v="2024-12-15T00:00:00"/>
    <x v="3"/>
    <n v="2"/>
    <n v="200"/>
    <n v="5"/>
    <n v="400"/>
    <n v="380"/>
    <n v="-20"/>
    <x v="1"/>
    <x v="0"/>
  </r>
  <r>
    <s v="bf5c0640-0a2c-4841-b3f5-fed03fde4d68"/>
    <s v="Thomas Hernandez"/>
    <s v="Thomas"/>
    <s v="Hernandez"/>
    <s v="sheilabennett@example.com"/>
    <x v="7088"/>
    <d v="2024-08-29T00:00:00"/>
    <x v="5"/>
    <n v="4"/>
    <n v="90"/>
    <n v="5"/>
    <n v="360"/>
    <n v="342"/>
    <n v="-18"/>
    <x v="4"/>
    <x v="0"/>
  </r>
  <r>
    <s v="8fbb97b8-f526-4ee1-bdf2-f141f251965a"/>
    <s v="Victor Pratt"/>
    <s v="Victor"/>
    <s v="Pratt"/>
    <s v="jennifer93@example.org"/>
    <x v="3058"/>
    <d v="2025-03-13T00:00:00"/>
    <x v="6"/>
    <n v="3"/>
    <n v="120"/>
    <n v="0"/>
    <n v="360"/>
    <n v="360"/>
    <n v="0"/>
    <x v="2"/>
    <x v="0"/>
  </r>
  <r>
    <s v="252dfa07-24dd-4a74-8dc3-93b1f0e6f3f1"/>
    <s v="Joseph Gardner"/>
    <s v="Joseph"/>
    <s v="Gardner"/>
    <s v="brandon12@example.net"/>
    <x v="7089"/>
    <d v="2024-04-22T00:00:00"/>
    <x v="6"/>
    <n v="3"/>
    <n v="120"/>
    <n v="15"/>
    <n v="360"/>
    <n v="306"/>
    <n v="-54"/>
    <x v="1"/>
    <x v="0"/>
  </r>
  <r>
    <s v="6bdcb7d4-159c-4aa5-ac51-dd2cd432cf0f"/>
    <s v="Tanya Cruz"/>
    <s v="Tanya"/>
    <s v="Cruz"/>
    <s v="vwilkins@example.org"/>
    <x v="2284"/>
    <d v="2024-08-30T00:00:00"/>
    <x v="3"/>
    <n v="2"/>
    <n v="200"/>
    <n v="0"/>
    <n v="400"/>
    <n v="400"/>
    <n v="0"/>
    <x v="1"/>
    <x v="0"/>
  </r>
  <r>
    <s v="3586ffcd-54df-41e9-9ff3-796b1bc071f3"/>
    <s v="Kathleen Perez"/>
    <s v="Kathleen"/>
    <s v="Perez"/>
    <s v="hillmatthew@example.org"/>
    <x v="7090"/>
    <d v="2025-04-12T00:00:00"/>
    <x v="5"/>
    <n v="2"/>
    <n v="90"/>
    <n v="10"/>
    <n v="180"/>
    <n v="162"/>
    <n v="-18"/>
    <x v="1"/>
    <x v="0"/>
  </r>
  <r>
    <s v="8cbc32cd-2b92-4348-9c34-01189b9a270d"/>
    <s v="Jennifer Warren"/>
    <s v="Jennifer"/>
    <s v="Warren"/>
    <s v="adamsjoshua@example.net"/>
    <x v="7091"/>
    <d v="2025-03-27T00:00:00"/>
    <x v="0"/>
    <n v="3"/>
    <n v="800"/>
    <n v="10"/>
    <n v="2400"/>
    <n v="2160"/>
    <n v="-240"/>
    <x v="2"/>
    <x v="0"/>
  </r>
  <r>
    <s v="0552e6ec-3bb0-44b4-8369-b7178325d531"/>
    <s v="Robert Daniels"/>
    <s v="Robert"/>
    <s v="Daniels"/>
    <s v="diana59@example.com"/>
    <x v="7092"/>
    <d v="2024-07-10T00:00:00"/>
    <x v="7"/>
    <n v="1"/>
    <n v="150"/>
    <n v="0"/>
    <n v="150"/>
    <n v="150"/>
    <n v="0"/>
    <x v="2"/>
    <x v="0"/>
  </r>
  <r>
    <s v="8e602fa0-48ce-4ded-bf42-f489e17a889b"/>
    <s v="Michael Juarez"/>
    <s v="Michael"/>
    <s v="Juarez"/>
    <s v="theresawoods@example.com"/>
    <x v="5899"/>
    <d v="2024-10-12T00:00:00"/>
    <x v="8"/>
    <n v="4"/>
    <n v="50"/>
    <n v="0"/>
    <n v="200"/>
    <n v="200"/>
    <n v="0"/>
    <x v="3"/>
    <x v="0"/>
  </r>
  <r>
    <s v="1afcd4d6-7e19-49d5-a571-2751b95cb523"/>
    <s v="Andrea Bates"/>
    <s v="Andrea"/>
    <s v="Bates"/>
    <s v="aleccoffey@example.net"/>
    <x v="7093"/>
    <d v="2024-07-09T00:00:00"/>
    <x v="4"/>
    <n v="1"/>
    <n v="1200"/>
    <n v="10"/>
    <n v="1200"/>
    <n v="1080"/>
    <n v="-120"/>
    <x v="4"/>
    <x v="0"/>
  </r>
  <r>
    <s v="83292a88-550a-4e76-9dd7-75151bc743d5"/>
    <s v="Nicole Kelley MD"/>
    <s v="Nicole"/>
    <s v="MD"/>
    <s v="mcphersonroy@example.net"/>
    <x v="658"/>
    <d v="2025-03-05T00:00:00"/>
    <x v="2"/>
    <n v="4"/>
    <n v="300"/>
    <n v="0"/>
    <n v="1200"/>
    <n v="1200"/>
    <n v="0"/>
    <x v="2"/>
    <x v="0"/>
  </r>
  <r>
    <s v="e6e7ac99-12c5-484a-b760-bf420832d529"/>
    <s v="Ryan Gonzales"/>
    <s v="Ryan"/>
    <s v="Gonzales"/>
    <s v="jacksongregory@example.org"/>
    <x v="7094"/>
    <d v="2024-08-08T00:00:00"/>
    <x v="6"/>
    <n v="3"/>
    <n v="120"/>
    <n v="0"/>
    <n v="360"/>
    <n v="360"/>
    <n v="0"/>
    <x v="0"/>
    <x v="0"/>
  </r>
  <r>
    <s v="a9935afb-4bb0-4cba-9322-5aee6e746925"/>
    <s v="David Wagner"/>
    <s v="David"/>
    <s v="Wagner"/>
    <s v="samantha95@example.net"/>
    <x v="1902"/>
    <d v="2025-02-09T00:00:00"/>
    <x v="6"/>
    <n v="2"/>
    <n v="120"/>
    <n v="5"/>
    <n v="240"/>
    <n v="228"/>
    <n v="-12"/>
    <x v="2"/>
    <x v="0"/>
  </r>
  <r>
    <s v="db7bd225-bb1a-4ec7-87cf-c8ca1392b996"/>
    <s v="Nancy Brown"/>
    <s v="Nancy"/>
    <s v="Brown"/>
    <s v="courtney51@example.net"/>
    <x v="7095"/>
    <d v="2025-01-25T00:00:00"/>
    <x v="5"/>
    <n v="4"/>
    <n v="90"/>
    <n v="0"/>
    <n v="360"/>
    <n v="360"/>
    <n v="0"/>
    <x v="3"/>
    <x v="0"/>
  </r>
  <r>
    <s v="0e8f7641-23e4-49d2-8ce8-038db6761d10"/>
    <s v="Shelby Vega"/>
    <s v="Shelby"/>
    <s v="Vega"/>
    <s v="ohodges@example.org"/>
    <x v="7096"/>
    <d v="2024-06-10T00:00:00"/>
    <x v="3"/>
    <n v="2"/>
    <n v="200"/>
    <n v="0"/>
    <n v="400"/>
    <n v="400"/>
    <n v="0"/>
    <x v="0"/>
    <x v="0"/>
  </r>
  <r>
    <s v="c4035e42-5f33-499c-9d14-b4e97f106824"/>
    <s v="Katie Harris"/>
    <s v="Katie"/>
    <s v="Harris"/>
    <s v="cynthia79@example.org"/>
    <x v="7097"/>
    <d v="2024-08-06T00:00:00"/>
    <x v="6"/>
    <n v="1"/>
    <n v="120"/>
    <n v="5"/>
    <n v="120"/>
    <n v="114"/>
    <n v="-6"/>
    <x v="3"/>
    <x v="0"/>
  </r>
  <r>
    <s v="e3a77541-5cec-4a51-b85b-72e8c439c7ab"/>
    <s v="Jackie Schaefer"/>
    <s v="Jackie"/>
    <s v="Schaefer"/>
    <s v="riceelaine@example.com"/>
    <x v="3590"/>
    <d v="2024-06-29T00:00:00"/>
    <x v="4"/>
    <n v="2"/>
    <n v="1200"/>
    <n v="10"/>
    <n v="2400"/>
    <n v="2160"/>
    <n v="-240"/>
    <x v="3"/>
    <x v="0"/>
  </r>
  <r>
    <s v="06b6aae1-082e-48db-b53c-71e10b2c9e72"/>
    <s v="Michael Bridges"/>
    <s v="Michael"/>
    <s v="Bridges"/>
    <s v="jacksondavid@example.net"/>
    <x v="1922"/>
    <d v="2024-05-31T00:00:00"/>
    <x v="6"/>
    <n v="3"/>
    <n v="120"/>
    <n v="5"/>
    <n v="360"/>
    <n v="342"/>
    <n v="-18"/>
    <x v="1"/>
    <x v="0"/>
  </r>
  <r>
    <s v="241c5bca-3474-4e29-b848-fc358a885a4b"/>
    <s v="Trevor Hoover"/>
    <s v="Trevor"/>
    <s v="Hoover"/>
    <s v="glenhobbs@example.net"/>
    <x v="7098"/>
    <d v="2024-09-21T00:00:00"/>
    <x v="3"/>
    <n v="4"/>
    <n v="200"/>
    <n v="0"/>
    <n v="800"/>
    <n v="800"/>
    <n v="0"/>
    <x v="2"/>
    <x v="1"/>
  </r>
  <r>
    <s v="7b5bba48-4683-4bed-91bf-06d3d725fbe1"/>
    <s v="Thomas Gates"/>
    <s v="Thomas"/>
    <s v="Gates"/>
    <s v="qjimenez@example.org"/>
    <x v="7099"/>
    <d v="2024-06-26T00:00:00"/>
    <x v="7"/>
    <n v="3"/>
    <n v="150"/>
    <n v="10"/>
    <n v="450"/>
    <n v="405"/>
    <n v="-45"/>
    <x v="0"/>
    <x v="0"/>
  </r>
  <r>
    <s v="776a7766-d97e-489e-81bd-e23cfe15f986"/>
    <s v="Mrs. Tiffany Lynch DDS"/>
    <s v="Mrs"/>
    <s v="DDS"/>
    <s v="mmitchell@example.com"/>
    <x v="7100"/>
    <d v="2025-03-01T00:00:00"/>
    <x v="8"/>
    <n v="3"/>
    <n v="50"/>
    <n v="0"/>
    <n v="150"/>
    <n v="150"/>
    <n v="0"/>
    <x v="0"/>
    <x v="0"/>
  </r>
  <r>
    <s v="bf87ae9f-f989-4a3c-8d1a-306143f3cb3c"/>
    <s v="Mrs. Tracy Long"/>
    <s v="Mrs"/>
    <s v="Long"/>
    <s v="ddavis@example.com"/>
    <x v="7101"/>
    <d v="2024-12-05T00:00:00"/>
    <x v="3"/>
    <n v="2"/>
    <n v="200"/>
    <n v="10"/>
    <n v="400"/>
    <n v="360"/>
    <n v="-40"/>
    <x v="2"/>
    <x v="0"/>
  </r>
  <r>
    <s v="5006e3ae-49c4-4050-8e59-ac0874f96489"/>
    <s v="David Green"/>
    <s v="David"/>
    <s v="Green"/>
    <s v="greenhector@example.net"/>
    <x v="6789"/>
    <d v="2025-02-10T00:00:00"/>
    <x v="7"/>
    <n v="1"/>
    <n v="150"/>
    <n v="5"/>
    <n v="150"/>
    <n v="142.5"/>
    <n v="-7.5"/>
    <x v="0"/>
    <x v="0"/>
  </r>
  <r>
    <s v="4eab3838-4664-4e0d-a2af-af443d7c1938"/>
    <s v="Elizabeth Schmidt"/>
    <s v="Elizabeth"/>
    <s v="Schmidt"/>
    <s v="morgan95@example.net"/>
    <x v="7102"/>
    <d v="2025-03-12T00:00:00"/>
    <x v="7"/>
    <n v="4"/>
    <n v="150"/>
    <n v="5"/>
    <n v="600"/>
    <n v="570"/>
    <n v="-30"/>
    <x v="1"/>
    <x v="0"/>
  </r>
  <r>
    <s v="8fd76783-06f5-4140-a821-04fc9cc24dd2"/>
    <s v="Jesus Martin"/>
    <s v="Jesus"/>
    <s v="Martin"/>
    <s v="joseph61@example.org"/>
    <x v="2102"/>
    <d v="2024-09-15T00:00:00"/>
    <x v="2"/>
    <n v="3"/>
    <n v="300"/>
    <n v="15"/>
    <n v="900"/>
    <n v="765"/>
    <n v="-135"/>
    <x v="4"/>
    <x v="0"/>
  </r>
  <r>
    <s v="660fa6e1-e7e5-4b68-8f6f-7478e86aa1fc"/>
    <s v="Victoria Brooks"/>
    <s v="Victoria"/>
    <s v="Brooks"/>
    <s v="tammyfarrell@example.com"/>
    <x v="3292"/>
    <d v="2025-01-26T00:00:00"/>
    <x v="8"/>
    <n v="1"/>
    <n v="50"/>
    <n v="0"/>
    <n v="50"/>
    <n v="50"/>
    <n v="0"/>
    <x v="1"/>
    <x v="0"/>
  </r>
  <r>
    <s v="5aa02cf1-ab1a-4e92-87c7-3b4dd2dab21f"/>
    <s v="Kimberly Garcia"/>
    <s v="Kimberly"/>
    <s v="Garcia"/>
    <s v="danielthompson@example.com"/>
    <x v="7103"/>
    <d v="2025-03-21T00:00:00"/>
    <x v="0"/>
    <n v="2"/>
    <n v="800"/>
    <n v="10"/>
    <n v="1600"/>
    <n v="1440"/>
    <n v="-160"/>
    <x v="3"/>
    <x v="0"/>
  </r>
  <r>
    <s v="07e1dabd-9d57-4c88-9024-308e1cf642ad"/>
    <s v="Bonnie Smith"/>
    <s v="Bonnie"/>
    <s v="Smith"/>
    <s v="zparker@example.com"/>
    <x v="7104"/>
    <d v="2024-06-01T00:00:00"/>
    <x v="8"/>
    <n v="2"/>
    <n v="50"/>
    <n v="0"/>
    <n v="100"/>
    <n v="100"/>
    <n v="0"/>
    <x v="0"/>
    <x v="0"/>
  </r>
  <r>
    <s v="832c2f5a-e2a2-47f4-9c00-f5a21030c27c"/>
    <s v="Andrew Davidson"/>
    <s v="Andrew"/>
    <s v="Davidson"/>
    <s v="kimberlyhudson@example.net"/>
    <x v="7105"/>
    <d v="2024-06-18T00:00:00"/>
    <x v="8"/>
    <n v="1"/>
    <n v="50"/>
    <n v="10"/>
    <n v="50"/>
    <n v="45"/>
    <n v="-5"/>
    <x v="2"/>
    <x v="0"/>
  </r>
  <r>
    <s v="385e89e8-c5c6-439e-9c50-8aa5f27e01b3"/>
    <s v="Robert Cisneros"/>
    <s v="Robert"/>
    <s v="Cisneros"/>
    <s v="shall@example.net"/>
    <x v="7106"/>
    <d v="2024-08-27T00:00:00"/>
    <x v="6"/>
    <n v="1"/>
    <n v="120"/>
    <n v="5"/>
    <n v="120"/>
    <n v="114"/>
    <n v="-6"/>
    <x v="0"/>
    <x v="0"/>
  </r>
  <r>
    <s v="b4a94671-8e2c-4cbe-a32b-9e9d97175433"/>
    <s v="Steven Jimenez"/>
    <s v="Steven"/>
    <s v="Jimenez"/>
    <s v="westbailey@example.org"/>
    <x v="7107"/>
    <d v="2025-04-12T00:00:00"/>
    <x v="1"/>
    <n v="1"/>
    <n v="100"/>
    <n v="10"/>
    <n v="100"/>
    <n v="90"/>
    <n v="-10"/>
    <x v="3"/>
    <x v="0"/>
  </r>
  <r>
    <s v="27e37562-b870-44f7-b6e6-c0ef6fed067f"/>
    <s v="Brian Campbell"/>
    <s v="Brian"/>
    <s v="Campbell"/>
    <s v="richard78@example.net"/>
    <x v="156"/>
    <d v="2024-07-30T00:00:00"/>
    <x v="7"/>
    <n v="2"/>
    <n v="150"/>
    <n v="0"/>
    <n v="300"/>
    <n v="300"/>
    <n v="0"/>
    <x v="0"/>
    <x v="0"/>
  </r>
  <r>
    <s v="eb90e8a6-f45a-405d-9d8d-60c73b17518c"/>
    <s v="Victoria Oconnor"/>
    <s v="Victoria"/>
    <s v="Oconnor"/>
    <s v="bobrien@example.net"/>
    <x v="7108"/>
    <d v="2024-12-14T00:00:00"/>
    <x v="5"/>
    <n v="4"/>
    <n v="90"/>
    <n v="5"/>
    <n v="360"/>
    <n v="342"/>
    <n v="-18"/>
    <x v="1"/>
    <x v="0"/>
  </r>
  <r>
    <s v="00902a70-926d-4503-b70f-ab4213619586"/>
    <s v="Michael Simmons"/>
    <s v="Michael"/>
    <s v="Simmons"/>
    <s v="varellano@example.com"/>
    <x v="7109"/>
    <d v="2024-10-08T00:00:00"/>
    <x v="0"/>
    <n v="3"/>
    <n v="800"/>
    <n v="5"/>
    <n v="2400"/>
    <n v="2280"/>
    <n v="-120"/>
    <x v="2"/>
    <x v="0"/>
  </r>
  <r>
    <s v="b82d6dab-c75c-476c-9180-edb3064530d1"/>
    <s v="Victoria Berry"/>
    <s v="Victoria"/>
    <s v="Berry"/>
    <s v="vgray@example.com"/>
    <x v="6372"/>
    <d v="2024-09-23T00:00:00"/>
    <x v="7"/>
    <n v="1"/>
    <n v="150"/>
    <n v="10"/>
    <n v="150"/>
    <n v="135"/>
    <n v="-15"/>
    <x v="4"/>
    <x v="1"/>
  </r>
  <r>
    <s v="10fc2cb6-9f99-48a0-bb63-4cfa3014fef3"/>
    <s v="Tony Bryant"/>
    <s v="Tony"/>
    <s v="Bryant"/>
    <s v="heather99@example.net"/>
    <x v="7110"/>
    <d v="2025-01-01T00:00:00"/>
    <x v="3"/>
    <n v="3"/>
    <n v="200"/>
    <n v="0"/>
    <n v="600"/>
    <n v="600"/>
    <n v="0"/>
    <x v="3"/>
    <x v="0"/>
  </r>
  <r>
    <s v="97ed2ca4-2339-4aa5-9e20-d230d0f6fe98"/>
    <s v="Scott Shields"/>
    <s v="Scott"/>
    <s v="Shields"/>
    <s v="robertthompson@example.org"/>
    <x v="7111"/>
    <d v="2024-11-22T00:00:00"/>
    <x v="4"/>
    <n v="3"/>
    <n v="1200"/>
    <n v="0"/>
    <n v="3600"/>
    <n v="3600"/>
    <n v="0"/>
    <x v="2"/>
    <x v="0"/>
  </r>
  <r>
    <s v="dd25b9c2-7401-48b2-bc1b-bdbb5d47c941"/>
    <s v="Garrett Berry"/>
    <s v="Garrett"/>
    <s v="Berry"/>
    <s v="reillykimberly@example.net"/>
    <x v="7112"/>
    <d v="2025-03-10T00:00:00"/>
    <x v="5"/>
    <n v="4"/>
    <n v="90"/>
    <n v="5"/>
    <n v="360"/>
    <n v="342"/>
    <n v="-18"/>
    <x v="4"/>
    <x v="0"/>
  </r>
  <r>
    <s v="62ec097b-3cbc-4670-916d-6f5137fc98c2"/>
    <s v="Patricia Taylor"/>
    <s v="Patricia"/>
    <s v="Taylor"/>
    <s v="cynthia42@example.com"/>
    <x v="7113"/>
    <d v="2024-06-26T00:00:00"/>
    <x v="2"/>
    <n v="2"/>
    <n v="300"/>
    <n v="0"/>
    <n v="600"/>
    <n v="600"/>
    <n v="0"/>
    <x v="3"/>
    <x v="0"/>
  </r>
  <r>
    <s v="85518976-45eb-4b49-ac18-7c8f76d6b252"/>
    <s v="Anne Lloyd"/>
    <s v="Anne"/>
    <s v="Lloyd"/>
    <s v="simmonsteresa@example.net"/>
    <x v="7114"/>
    <d v="2024-09-13T00:00:00"/>
    <x v="5"/>
    <n v="3"/>
    <n v="90"/>
    <n v="0"/>
    <n v="270"/>
    <n v="270"/>
    <n v="0"/>
    <x v="4"/>
    <x v="1"/>
  </r>
  <r>
    <s v="677ec9a7-3616-4754-8f96-43cd1470cf73"/>
    <s v="April Williams"/>
    <s v="April"/>
    <s v="Williams"/>
    <s v="ochoajonathan@example.net"/>
    <x v="623"/>
    <d v="2024-08-12T00:00:00"/>
    <x v="5"/>
    <n v="2"/>
    <n v="90"/>
    <n v="5"/>
    <n v="180"/>
    <n v="171"/>
    <n v="-9"/>
    <x v="0"/>
    <x v="0"/>
  </r>
  <r>
    <s v="f4973e4d-8b25-40f0-8ab3-d52711898730"/>
    <s v="Elizabeth Alexander"/>
    <s v="Elizabeth"/>
    <s v="Alexander"/>
    <s v="sharon51@example.com"/>
    <x v="7115"/>
    <d v="2025-02-28T00:00:00"/>
    <x v="7"/>
    <n v="1"/>
    <n v="150"/>
    <n v="0"/>
    <n v="150"/>
    <n v="150"/>
    <n v="0"/>
    <x v="1"/>
    <x v="0"/>
  </r>
  <r>
    <s v="0d7a8f41-7ed1-4d0a-98e1-fdf18039ea1a"/>
    <s v="Karen Johnson"/>
    <s v="Karen"/>
    <s v="Johnson"/>
    <s v="timothy92@example.com"/>
    <x v="7116"/>
    <d v="2024-08-06T00:00:00"/>
    <x v="4"/>
    <n v="4"/>
    <n v="1200"/>
    <n v="5"/>
    <n v="4800"/>
    <n v="4560"/>
    <n v="-240"/>
    <x v="4"/>
    <x v="0"/>
  </r>
  <r>
    <s v="ef26666a-923c-4c44-b709-daae043f2b8c"/>
    <s v="Travis Smith"/>
    <s v="Travis"/>
    <s v="Smith"/>
    <s v="stephanie92@example.net"/>
    <x v="7117"/>
    <d v="2024-09-12T00:00:00"/>
    <x v="4"/>
    <n v="2"/>
    <n v="1200"/>
    <n v="5"/>
    <n v="2400"/>
    <n v="2280"/>
    <n v="-120"/>
    <x v="2"/>
    <x v="0"/>
  </r>
  <r>
    <s v="f7ee6df8-3664-4ca7-b17c-d9b1ae2d9e9f"/>
    <s v="Valerie Gonzalez"/>
    <s v="Valerie"/>
    <s v="Gonzalez"/>
    <s v="vwagner@example.net"/>
    <x v="6350"/>
    <d v="2025-03-10T00:00:00"/>
    <x v="2"/>
    <n v="4"/>
    <n v="300"/>
    <n v="0"/>
    <n v="1200"/>
    <n v="1200"/>
    <n v="0"/>
    <x v="2"/>
    <x v="0"/>
  </r>
  <r>
    <s v="5c09a245-be64-4396-a662-be784ec046e9"/>
    <s v="Hector Myers"/>
    <s v="Hector"/>
    <s v="Myers"/>
    <s v="victor97@example.net"/>
    <x v="7118"/>
    <d v="2024-08-01T00:00:00"/>
    <x v="3"/>
    <n v="4"/>
    <n v="200"/>
    <n v="5"/>
    <n v="800"/>
    <n v="760"/>
    <n v="-40"/>
    <x v="2"/>
    <x v="0"/>
  </r>
  <r>
    <s v="7911c193-9b7e-4fa5-a00a-ffa9a94422af"/>
    <s v="Jose Thomas"/>
    <s v="Jose"/>
    <s v="Thomas"/>
    <s v="fhuber@example.com"/>
    <x v="178"/>
    <d v="2024-08-16T00:00:00"/>
    <x v="1"/>
    <n v="4"/>
    <n v="100"/>
    <n v="0"/>
    <n v="400"/>
    <n v="400"/>
    <n v="0"/>
    <x v="2"/>
    <x v="0"/>
  </r>
  <r>
    <s v="5b6ca687-20d5-42f2-91a2-71dc2687f451"/>
    <s v="Steven Robinson"/>
    <s v="Steven"/>
    <s v="Robinson"/>
    <s v="christopher94@example.com"/>
    <x v="6211"/>
    <d v="2024-08-08T00:00:00"/>
    <x v="1"/>
    <n v="2"/>
    <n v="100"/>
    <n v="0"/>
    <n v="200"/>
    <n v="200"/>
    <n v="0"/>
    <x v="1"/>
    <x v="0"/>
  </r>
  <r>
    <s v="4d39dddf-0dcf-4d4a-a084-52b639dc84aa"/>
    <s v="Theodore Ramirez"/>
    <s v="Theodore"/>
    <s v="Ramirez"/>
    <s v="ofrye@example.net"/>
    <x v="539"/>
    <d v="2024-05-23T00:00:00"/>
    <x v="1"/>
    <n v="2"/>
    <n v="100"/>
    <n v="0"/>
    <n v="200"/>
    <n v="200"/>
    <n v="0"/>
    <x v="2"/>
    <x v="0"/>
  </r>
  <r>
    <s v="95978641-3672-42f5-80ec-33428bc232ff"/>
    <s v="Megan Todd"/>
    <s v="Megan"/>
    <s v="Todd"/>
    <s v="zmills@example.com"/>
    <x v="1141"/>
    <d v="2025-01-08T00:00:00"/>
    <x v="8"/>
    <n v="2"/>
    <n v="50"/>
    <n v="0"/>
    <n v="100"/>
    <n v="100"/>
    <n v="0"/>
    <x v="2"/>
    <x v="0"/>
  </r>
  <r>
    <s v="4dcb0a20-00ac-4574-b6be-a3ab8e8c2278"/>
    <s v="Donald Jones"/>
    <s v="Donald"/>
    <s v="Jones"/>
    <s v="mayamanda@example.com"/>
    <x v="7119"/>
    <d v="2024-11-18T00:00:00"/>
    <x v="5"/>
    <n v="3"/>
    <n v="90"/>
    <n v="10"/>
    <n v="270"/>
    <n v="243"/>
    <n v="-27"/>
    <x v="2"/>
    <x v="0"/>
  </r>
  <r>
    <s v="ee258840-94ac-4a67-8838-2a571baba783"/>
    <s v="Sherry Wright"/>
    <s v="Sherry"/>
    <s v="Wright"/>
    <s v="coreymorse@example.net"/>
    <x v="456"/>
    <d v="2024-09-21T00:00:00"/>
    <x v="0"/>
    <n v="4"/>
    <n v="800"/>
    <n v="5"/>
    <n v="3200"/>
    <n v="3040"/>
    <n v="-160"/>
    <x v="0"/>
    <x v="0"/>
  </r>
  <r>
    <s v="b36db3b4-60ed-4305-8d72-2794c0ab706c"/>
    <s v="Jesus Webster"/>
    <s v="Jesus"/>
    <s v="Webster"/>
    <s v="dmack@example.org"/>
    <x v="3566"/>
    <d v="2024-05-13T00:00:00"/>
    <x v="1"/>
    <n v="3"/>
    <n v="100"/>
    <n v="0"/>
    <n v="300"/>
    <n v="300"/>
    <n v="0"/>
    <x v="4"/>
    <x v="0"/>
  </r>
  <r>
    <s v="2693f080-0ebb-447c-8820-1c1c8f23e5aa"/>
    <s v="Carlos Perkins"/>
    <s v="Carlos"/>
    <s v="Perkins"/>
    <s v="robertwarren@example.net"/>
    <x v="4705"/>
    <d v="2024-09-07T00:00:00"/>
    <x v="6"/>
    <n v="2"/>
    <n v="120"/>
    <n v="0"/>
    <n v="240"/>
    <n v="240"/>
    <n v="0"/>
    <x v="2"/>
    <x v="0"/>
  </r>
  <r>
    <s v="bcf387c5-093a-4bdd-9e1b-f207f08ff2b0"/>
    <s v="Taylor West"/>
    <s v="Taylor"/>
    <s v="West"/>
    <s v="traceywagner@example.org"/>
    <x v="7120"/>
    <d v="2024-06-02T00:00:00"/>
    <x v="5"/>
    <n v="3"/>
    <n v="90"/>
    <n v="0"/>
    <n v="270"/>
    <n v="270"/>
    <n v="0"/>
    <x v="3"/>
    <x v="0"/>
  </r>
  <r>
    <s v="a6566720-a4e9-487c-b189-ab8a62939850"/>
    <s v="Diane Walker"/>
    <s v="Diane"/>
    <s v="Walker"/>
    <s v="shannon74@example.com"/>
    <x v="7121"/>
    <d v="2025-03-07T00:00:00"/>
    <x v="4"/>
    <n v="4"/>
    <n v="1200"/>
    <n v="5"/>
    <n v="4800"/>
    <n v="4560"/>
    <n v="-240"/>
    <x v="3"/>
    <x v="0"/>
  </r>
  <r>
    <s v="1b04ea31-ba94-49bb-a4dc-50bc8d46ac88"/>
    <s v="Allen Morris"/>
    <s v="Allen"/>
    <s v="Morris"/>
    <s v="jon74@example.net"/>
    <x v="810"/>
    <d v="2024-07-06T00:00:00"/>
    <x v="0"/>
    <n v="3"/>
    <n v="800"/>
    <n v="0"/>
    <n v="2400"/>
    <n v="2400"/>
    <n v="0"/>
    <x v="4"/>
    <x v="0"/>
  </r>
  <r>
    <s v="a9078c48-289f-4b8c-afb6-eaddf34eacc5"/>
    <s v="Joseph Mcpherson"/>
    <s v="Joseph"/>
    <s v="Mcpherson"/>
    <s v="andrewbeasley@example.net"/>
    <x v="1337"/>
    <d v="2025-03-02T00:00:00"/>
    <x v="7"/>
    <n v="4"/>
    <n v="150"/>
    <n v="10"/>
    <n v="600"/>
    <n v="540"/>
    <n v="-60"/>
    <x v="1"/>
    <x v="0"/>
  </r>
  <r>
    <s v="f067c604-b05f-4c9f-88ab-b412050cc5c9"/>
    <s v="Emily Scott"/>
    <s v="Emily"/>
    <s v="Scott"/>
    <s v="michaeltrevino@example.com"/>
    <x v="5706"/>
    <d v="2024-11-13T00:00:00"/>
    <x v="5"/>
    <n v="3"/>
    <n v="90"/>
    <n v="10"/>
    <n v="270"/>
    <n v="243"/>
    <n v="-27"/>
    <x v="3"/>
    <x v="1"/>
  </r>
  <r>
    <s v="2d2d508b-3a9e-405d-89e8-67bd5ca35fe5"/>
    <s v="Nicholas Henry"/>
    <s v="Nicholas"/>
    <s v="Henry"/>
    <s v="reynoldsmelissa@example.net"/>
    <x v="7122"/>
    <d v="2024-11-04T00:00:00"/>
    <x v="6"/>
    <n v="3"/>
    <n v="120"/>
    <n v="0"/>
    <n v="360"/>
    <n v="360"/>
    <n v="0"/>
    <x v="3"/>
    <x v="0"/>
  </r>
  <r>
    <s v="276b7a46-3271-42b6-8fce-4e8281a1ccaa"/>
    <s v="Gary Nelson"/>
    <s v="Gary"/>
    <s v="Nelson"/>
    <s v="dylansmith@example.net"/>
    <x v="7123"/>
    <d v="2024-07-11T00:00:00"/>
    <x v="6"/>
    <n v="1"/>
    <n v="120"/>
    <n v="5"/>
    <n v="120"/>
    <n v="114"/>
    <n v="-6"/>
    <x v="1"/>
    <x v="0"/>
  </r>
  <r>
    <s v="0f0fb432-bcd7-4b2e-b06e-efc787510c25"/>
    <s v="Brent Knight"/>
    <s v="Brent"/>
    <s v="Knight"/>
    <s v="debbiegonzalez@example.org"/>
    <x v="7124"/>
    <d v="2025-02-15T00:00:00"/>
    <x v="5"/>
    <n v="1"/>
    <n v="90"/>
    <n v="0"/>
    <n v="90"/>
    <n v="90"/>
    <n v="0"/>
    <x v="1"/>
    <x v="0"/>
  </r>
  <r>
    <s v="5d28c626-0b7b-417e-91a7-279a2e50d815"/>
    <s v="Ashley Wood PhD"/>
    <s v="Ashley"/>
    <s v="PhD"/>
    <s v="abigailpatel@example.com"/>
    <x v="7125"/>
    <d v="2024-11-05T00:00:00"/>
    <x v="4"/>
    <n v="1"/>
    <n v="1200"/>
    <n v="5"/>
    <n v="1200"/>
    <n v="1140"/>
    <n v="-60"/>
    <x v="2"/>
    <x v="0"/>
  </r>
  <r>
    <s v="c9e08707-9fe6-4c6c-a1d7-386bdb08287f"/>
    <s v="James Howell"/>
    <s v="James"/>
    <s v="Howell"/>
    <s v="james96@example.net"/>
    <x v="7126"/>
    <d v="2025-03-24T00:00:00"/>
    <x v="6"/>
    <n v="1"/>
    <n v="120"/>
    <n v="5"/>
    <n v="120"/>
    <n v="114"/>
    <n v="-6"/>
    <x v="4"/>
    <x v="0"/>
  </r>
  <r>
    <s v="bf6df987-24bb-4cf2-a506-b7ca5deca35c"/>
    <s v="Bradley Young"/>
    <s v="Bradley"/>
    <s v="Young"/>
    <s v="fwilson@example.net"/>
    <x v="7127"/>
    <d v="2024-12-23T00:00:00"/>
    <x v="3"/>
    <n v="2"/>
    <n v="200"/>
    <n v="15"/>
    <n v="400"/>
    <n v="340"/>
    <n v="-60"/>
    <x v="0"/>
    <x v="0"/>
  </r>
  <r>
    <s v="4ab13d5f-4a17-47c1-bc7e-01418656a189"/>
    <s v="Derrick Bush"/>
    <s v="Derrick"/>
    <s v="Bush"/>
    <s v="valeriecox@example.org"/>
    <x v="7128"/>
    <d v="2025-01-30T00:00:00"/>
    <x v="0"/>
    <n v="2"/>
    <n v="800"/>
    <n v="10"/>
    <n v="1600"/>
    <n v="1440"/>
    <n v="-160"/>
    <x v="3"/>
    <x v="0"/>
  </r>
  <r>
    <s v="51e7034c-f5bf-4573-ac7f-669f870e4bb9"/>
    <s v="Erin Miller"/>
    <s v="Erin"/>
    <s v="Miller"/>
    <s v="leechelsea@example.net"/>
    <x v="5860"/>
    <d v="2024-11-20T00:00:00"/>
    <x v="6"/>
    <n v="4"/>
    <n v="120"/>
    <n v="15"/>
    <n v="480"/>
    <n v="408"/>
    <n v="-72"/>
    <x v="2"/>
    <x v="0"/>
  </r>
  <r>
    <s v="ac71e940-130c-4d0d-a40e-d3e3b5a749a2"/>
    <s v="Andrea Bennett"/>
    <s v="Andrea"/>
    <s v="Bennett"/>
    <s v="lmorrison@example.net"/>
    <x v="7129"/>
    <d v="2024-07-09T00:00:00"/>
    <x v="5"/>
    <n v="4"/>
    <n v="90"/>
    <n v="0"/>
    <n v="360"/>
    <n v="360"/>
    <n v="0"/>
    <x v="3"/>
    <x v="0"/>
  </r>
  <r>
    <s v="59c8f682-4e17-4533-a8e7-9db0b85cdf7f"/>
    <s v="Lucas Warren"/>
    <s v="Lucas"/>
    <s v="Warren"/>
    <s v="jessicaolsen@example.com"/>
    <x v="7130"/>
    <d v="2024-09-29T00:00:00"/>
    <x v="3"/>
    <n v="1"/>
    <n v="200"/>
    <n v="0"/>
    <n v="200"/>
    <n v="200"/>
    <n v="0"/>
    <x v="2"/>
    <x v="0"/>
  </r>
  <r>
    <s v="98a4255a-da69-4797-aa35-23b433ba4bfd"/>
    <s v="Tanner Kirby"/>
    <s v="Tanner"/>
    <s v="Kirby"/>
    <s v="nicholas30@example.com"/>
    <x v="7131"/>
    <d v="2024-12-15T00:00:00"/>
    <x v="7"/>
    <n v="3"/>
    <n v="150"/>
    <n v="5"/>
    <n v="450"/>
    <n v="427.5"/>
    <n v="-22.5"/>
    <x v="2"/>
    <x v="0"/>
  </r>
  <r>
    <s v="75e67553-231a-4bd3-bd82-0808fdf7f810"/>
    <s v="Jack Daniels"/>
    <s v="Jack"/>
    <s v="Daniels"/>
    <s v="sarroyo@example.net"/>
    <x v="3803"/>
    <d v="2024-06-05T00:00:00"/>
    <x v="3"/>
    <n v="4"/>
    <n v="200"/>
    <n v="5"/>
    <n v="800"/>
    <n v="760"/>
    <n v="-40"/>
    <x v="2"/>
    <x v="0"/>
  </r>
  <r>
    <s v="d5824b30-f231-4ecc-a7f0-ac32a7b0e7fd"/>
    <s v="John Holmes"/>
    <s v="John"/>
    <s v="Holmes"/>
    <s v="timothy44@example.com"/>
    <x v="3380"/>
    <d v="2024-07-10T00:00:00"/>
    <x v="6"/>
    <n v="2"/>
    <n v="120"/>
    <n v="0"/>
    <n v="240"/>
    <n v="240"/>
    <n v="0"/>
    <x v="1"/>
    <x v="0"/>
  </r>
  <r>
    <s v="202660d8-c84e-4b61-b759-4e4ba0426184"/>
    <s v="Matthew Evans"/>
    <s v="Matthew"/>
    <s v="Evans"/>
    <s v="adam49@example.net"/>
    <x v="2101"/>
    <d v="2024-06-07T00:00:00"/>
    <x v="7"/>
    <n v="2"/>
    <n v="150"/>
    <n v="5"/>
    <n v="300"/>
    <n v="285"/>
    <n v="-15"/>
    <x v="4"/>
    <x v="0"/>
  </r>
  <r>
    <s v="f7ec64f3-142d-4f29-b8d6-f8e7a4362381"/>
    <s v="Brian Roberson"/>
    <s v="Brian"/>
    <s v="Roberson"/>
    <s v="brownshannon@example.net"/>
    <x v="7132"/>
    <d v="2025-02-16T00:00:00"/>
    <x v="5"/>
    <n v="3"/>
    <n v="90"/>
    <n v="0"/>
    <n v="270"/>
    <n v="270"/>
    <n v="0"/>
    <x v="2"/>
    <x v="0"/>
  </r>
  <r>
    <s v="432decb4-ec93-416a-b785-5f0e30701817"/>
    <s v="Melanie Meyers"/>
    <s v="Melanie"/>
    <s v="Meyers"/>
    <s v="dan89@example.org"/>
    <x v="5558"/>
    <d v="2025-04-15T00:00:00"/>
    <x v="2"/>
    <n v="3"/>
    <n v="300"/>
    <n v="5"/>
    <n v="900"/>
    <n v="855"/>
    <n v="-45"/>
    <x v="3"/>
    <x v="0"/>
  </r>
  <r>
    <s v="85bb3e89-bfa8-42ba-85bf-9be18b1cb9e5"/>
    <s v="Kimberly Rasmussen"/>
    <s v="Kimberly"/>
    <s v="Rasmussen"/>
    <s v="lindsay19@example.com"/>
    <x v="7133"/>
    <d v="2024-11-24T00:00:00"/>
    <x v="4"/>
    <n v="2"/>
    <n v="1200"/>
    <n v="5"/>
    <n v="2400"/>
    <n v="2280"/>
    <n v="-120"/>
    <x v="2"/>
    <x v="0"/>
  </r>
  <r>
    <s v="727ec8a2-1606-404b-96e5-2396f8725e66"/>
    <s v="David Wilkins"/>
    <s v="David"/>
    <s v="Wilkins"/>
    <s v="jacqueline72@example.com"/>
    <x v="6684"/>
    <d v="2024-06-14T00:00:00"/>
    <x v="8"/>
    <n v="4"/>
    <n v="50"/>
    <n v="0"/>
    <n v="200"/>
    <n v="200"/>
    <n v="0"/>
    <x v="2"/>
    <x v="0"/>
  </r>
  <r>
    <s v="f094d97c-5ebd-4a71-aaf9-b1594cd2cf9e"/>
    <s v="William Greene"/>
    <s v="William"/>
    <s v="Greene"/>
    <s v="barnold@example.net"/>
    <x v="3761"/>
    <d v="2024-05-01T00:00:00"/>
    <x v="4"/>
    <n v="1"/>
    <n v="1200"/>
    <n v="0"/>
    <n v="1200"/>
    <n v="1200"/>
    <n v="0"/>
    <x v="3"/>
    <x v="0"/>
  </r>
  <r>
    <s v="ce1e48a2-ddb8-4b9a-a3a6-6fd38b1de948"/>
    <s v="Megan Allen"/>
    <s v="Megan"/>
    <s v="Allen"/>
    <s v="sherridunn@example.com"/>
    <x v="7134"/>
    <d v="2024-08-03T00:00:00"/>
    <x v="7"/>
    <n v="3"/>
    <n v="150"/>
    <n v="0"/>
    <n v="450"/>
    <n v="450"/>
    <n v="0"/>
    <x v="1"/>
    <x v="0"/>
  </r>
  <r>
    <s v="52c29d3c-cdae-4a40-8b75-42742b601109"/>
    <s v="David Brown"/>
    <s v="David"/>
    <s v="Brown"/>
    <s v="ncastaneda@example.net"/>
    <x v="7135"/>
    <d v="2025-02-06T00:00:00"/>
    <x v="8"/>
    <n v="1"/>
    <n v="50"/>
    <n v="0"/>
    <n v="50"/>
    <n v="50"/>
    <n v="0"/>
    <x v="0"/>
    <x v="0"/>
  </r>
  <r>
    <s v="b53dadc3-8f07-4d41-b891-770a98406f8f"/>
    <s v="Erika Chambers"/>
    <s v="Erika"/>
    <s v="Chambers"/>
    <s v="michael03@example.net"/>
    <x v="1500"/>
    <d v="2025-04-02T00:00:00"/>
    <x v="1"/>
    <n v="1"/>
    <n v="100"/>
    <n v="15"/>
    <n v="100"/>
    <n v="85"/>
    <n v="-15"/>
    <x v="0"/>
    <x v="0"/>
  </r>
  <r>
    <s v="381eb205-7c3c-46d1-b516-f3cec78e14ee"/>
    <s v="Theresa Baker"/>
    <s v="Theresa"/>
    <s v="Baker"/>
    <s v="ustephens@example.net"/>
    <x v="6894"/>
    <d v="2025-01-18T00:00:00"/>
    <x v="8"/>
    <n v="2"/>
    <n v="50"/>
    <n v="10"/>
    <n v="100"/>
    <n v="90"/>
    <n v="-10"/>
    <x v="3"/>
    <x v="0"/>
  </r>
  <r>
    <s v="ef46b9e0-cece-48d9-8ade-4c023879ec72"/>
    <s v="Melissa Watson"/>
    <s v="Melissa"/>
    <s v="Watson"/>
    <s v="daniellebyrd@example.org"/>
    <x v="4606"/>
    <d v="2024-07-08T00:00:00"/>
    <x v="3"/>
    <n v="4"/>
    <n v="200"/>
    <n v="5"/>
    <n v="800"/>
    <n v="760"/>
    <n v="-40"/>
    <x v="2"/>
    <x v="0"/>
  </r>
  <r>
    <s v="ba5ed415-fe36-4638-9b1e-2aece9462824"/>
    <s v="Bryan Diaz"/>
    <s v="Bryan"/>
    <s v="Diaz"/>
    <s v="qharris@example.com"/>
    <x v="7136"/>
    <d v="2025-02-12T00:00:00"/>
    <x v="8"/>
    <n v="3"/>
    <n v="50"/>
    <n v="0"/>
    <n v="150"/>
    <n v="150"/>
    <n v="0"/>
    <x v="3"/>
    <x v="1"/>
  </r>
  <r>
    <s v="0a9c425e-1b31-4258-aa49-91aad8f93d54"/>
    <s v="Curtis Olson"/>
    <s v="Curtis"/>
    <s v="Olson"/>
    <s v="hillpatricia@example.com"/>
    <x v="608"/>
    <d v="2024-09-26T00:00:00"/>
    <x v="4"/>
    <n v="4"/>
    <n v="1200"/>
    <n v="0"/>
    <n v="4800"/>
    <n v="4800"/>
    <n v="0"/>
    <x v="0"/>
    <x v="0"/>
  </r>
  <r>
    <s v="44e642f8-d75c-4710-a5ba-ea3d2636bc59"/>
    <s v="Paige Miranda"/>
    <s v="Paige"/>
    <s v="Miranda"/>
    <s v="rsolis@example.com"/>
    <x v="7137"/>
    <d v="2024-09-06T00:00:00"/>
    <x v="0"/>
    <n v="1"/>
    <n v="800"/>
    <n v="15"/>
    <n v="800"/>
    <n v="680"/>
    <n v="-120"/>
    <x v="1"/>
    <x v="0"/>
  </r>
  <r>
    <s v="97e1cce5-68db-41ed-bcaa-32702376b8b0"/>
    <s v="Kimberly Willis"/>
    <s v="Kimberly"/>
    <s v="Willis"/>
    <s v="shortjason@example.net"/>
    <x v="7138"/>
    <d v="2025-04-04T00:00:00"/>
    <x v="1"/>
    <n v="3"/>
    <n v="100"/>
    <n v="0"/>
    <n v="300"/>
    <n v="300"/>
    <n v="0"/>
    <x v="2"/>
    <x v="0"/>
  </r>
  <r>
    <s v="342d8aa3-7300-49c1-ad76-3b87bfbd6874"/>
    <s v="Brett Brown"/>
    <s v="Brett"/>
    <s v="Brown"/>
    <s v="gonzalezjasmine@example.net"/>
    <x v="7139"/>
    <d v="2024-08-02T00:00:00"/>
    <x v="7"/>
    <n v="3"/>
    <n v="150"/>
    <n v="0"/>
    <n v="450"/>
    <n v="450"/>
    <n v="0"/>
    <x v="4"/>
    <x v="0"/>
  </r>
  <r>
    <s v="b1c2bbd1-c791-4b75-803c-ab086d7c9899"/>
    <s v="Shelly Vargas"/>
    <s v="Shelly"/>
    <s v="Vargas"/>
    <s v="perezdustin@example.com"/>
    <x v="6505"/>
    <d v="2025-04-08T00:00:00"/>
    <x v="8"/>
    <n v="2"/>
    <n v="50"/>
    <n v="0"/>
    <n v="100"/>
    <n v="100"/>
    <n v="0"/>
    <x v="4"/>
    <x v="0"/>
  </r>
  <r>
    <s v="f5d636fc-4996-4936-8afb-813af50f8bd9"/>
    <s v="Mary Hill"/>
    <s v="Mary"/>
    <s v="Hill"/>
    <s v="awalsh@example.net"/>
    <x v="7140"/>
    <d v="2024-07-25T00:00:00"/>
    <x v="1"/>
    <n v="3"/>
    <n v="100"/>
    <n v="10"/>
    <n v="300"/>
    <n v="270"/>
    <n v="-30"/>
    <x v="1"/>
    <x v="0"/>
  </r>
  <r>
    <s v="5d4e4d0b-fa45-4758-9e34-314281738a93"/>
    <s v="Stephen Graham"/>
    <s v="Stephen"/>
    <s v="Graham"/>
    <s v="robinsonkristi@example.net"/>
    <x v="7141"/>
    <d v="2024-10-09T00:00:00"/>
    <x v="5"/>
    <n v="3"/>
    <n v="90"/>
    <n v="0"/>
    <n v="270"/>
    <n v="270"/>
    <n v="0"/>
    <x v="3"/>
    <x v="1"/>
  </r>
  <r>
    <s v="64dff775-2266-4824-8f85-39db651aa96d"/>
    <s v="Laura Park"/>
    <s v="Laura"/>
    <s v="Park"/>
    <s v="patricia29@example.org"/>
    <x v="3552"/>
    <d v="2025-03-14T00:00:00"/>
    <x v="6"/>
    <n v="4"/>
    <n v="120"/>
    <n v="0"/>
    <n v="480"/>
    <n v="480"/>
    <n v="0"/>
    <x v="2"/>
    <x v="0"/>
  </r>
  <r>
    <s v="3e8440af-4caf-42de-b663-8a693dd87646"/>
    <s v="Jennifer Rosales"/>
    <s v="Jennifer"/>
    <s v="Rosales"/>
    <s v="maureen64@example.net"/>
    <x v="1655"/>
    <d v="2025-01-13T00:00:00"/>
    <x v="3"/>
    <n v="3"/>
    <n v="200"/>
    <n v="10"/>
    <n v="600"/>
    <n v="540"/>
    <n v="-60"/>
    <x v="1"/>
    <x v="1"/>
  </r>
  <r>
    <s v="e0858068-347c-419e-9b58-a9d0622dfd7e"/>
    <s v="Amanda Olson"/>
    <s v="Amanda"/>
    <s v="Olson"/>
    <s v="carolyn83@example.net"/>
    <x v="7142"/>
    <d v="2024-05-27T00:00:00"/>
    <x v="7"/>
    <n v="4"/>
    <n v="150"/>
    <n v="0"/>
    <n v="600"/>
    <n v="600"/>
    <n v="0"/>
    <x v="4"/>
    <x v="0"/>
  </r>
  <r>
    <s v="0895caa4-4cd9-4a44-ad9e-a6be5944ca46"/>
    <s v="Kevin Ochoa"/>
    <s v="Kevin"/>
    <s v="Ochoa"/>
    <s v="rowetracy@example.net"/>
    <x v="7143"/>
    <d v="2025-01-30T00:00:00"/>
    <x v="1"/>
    <n v="2"/>
    <n v="100"/>
    <n v="5"/>
    <n v="200"/>
    <n v="190"/>
    <n v="-10"/>
    <x v="1"/>
    <x v="0"/>
  </r>
  <r>
    <s v="2462497a-2f67-4668-9160-93a10706f54e"/>
    <s v="Susan Santos"/>
    <s v="Susan"/>
    <s v="Santos"/>
    <s v="samuel44@example.org"/>
    <x v="7144"/>
    <d v="2025-04-01T00:00:00"/>
    <x v="2"/>
    <n v="1"/>
    <n v="300"/>
    <n v="0"/>
    <n v="300"/>
    <n v="300"/>
    <n v="0"/>
    <x v="1"/>
    <x v="0"/>
  </r>
  <r>
    <s v="4ebd5375-382a-4372-9d8e-90a154d39c23"/>
    <s v="Joseph Rosales"/>
    <s v="Joseph"/>
    <s v="Rosales"/>
    <s v="donald47@example.org"/>
    <x v="7145"/>
    <d v="2024-04-25T00:00:00"/>
    <x v="5"/>
    <n v="3"/>
    <n v="90"/>
    <n v="0"/>
    <n v="270"/>
    <n v="270"/>
    <n v="0"/>
    <x v="2"/>
    <x v="0"/>
  </r>
  <r>
    <s v="fe56d8dc-76b2-40ae-9260-6cdf15fac581"/>
    <s v="Gregory Wheeler"/>
    <s v="Gregory"/>
    <s v="Wheeler"/>
    <s v="vhickman@example.net"/>
    <x v="2620"/>
    <d v="2024-11-30T00:00:00"/>
    <x v="1"/>
    <n v="2"/>
    <n v="100"/>
    <n v="0"/>
    <n v="200"/>
    <n v="200"/>
    <n v="0"/>
    <x v="3"/>
    <x v="0"/>
  </r>
  <r>
    <s v="5c8955fd-9edf-48b1-9118-da984d75e4e0"/>
    <s v="Valerie Williams"/>
    <s v="Valerie"/>
    <s v="Williams"/>
    <s v="kimberly49@example.com"/>
    <x v="7146"/>
    <d v="2024-08-20T00:00:00"/>
    <x v="2"/>
    <n v="4"/>
    <n v="300"/>
    <n v="5"/>
    <n v="1200"/>
    <n v="1140"/>
    <n v="-60"/>
    <x v="1"/>
    <x v="0"/>
  </r>
  <r>
    <s v="fe8c3408-d86b-4fc3-8c9d-593a89992d38"/>
    <s v="Gary Drake"/>
    <s v="Gary"/>
    <s v="Drake"/>
    <s v="brendafisher@example.com"/>
    <x v="7147"/>
    <d v="2024-12-02T00:00:00"/>
    <x v="5"/>
    <n v="3"/>
    <n v="90"/>
    <n v="0"/>
    <n v="270"/>
    <n v="270"/>
    <n v="0"/>
    <x v="2"/>
    <x v="0"/>
  </r>
  <r>
    <s v="83034aee-7b94-4788-8031-4c95cf153ef0"/>
    <s v="Lisa Curry"/>
    <s v="Lisa"/>
    <s v="Curry"/>
    <s v="jacquelinewilliams@example.com"/>
    <x v="7148"/>
    <d v="2024-05-03T00:00:00"/>
    <x v="0"/>
    <n v="1"/>
    <n v="800"/>
    <n v="15"/>
    <n v="800"/>
    <n v="680"/>
    <n v="-120"/>
    <x v="4"/>
    <x v="0"/>
  </r>
  <r>
    <s v="fa523d02-65d1-4cf8-aca8-23cddd35b405"/>
    <s v="Jaime Moore"/>
    <s v="Jaime"/>
    <s v="Moore"/>
    <s v="jeffjones@example.com"/>
    <x v="7149"/>
    <d v="2025-03-12T00:00:00"/>
    <x v="3"/>
    <n v="1"/>
    <n v="200"/>
    <n v="5"/>
    <n v="200"/>
    <n v="190"/>
    <n v="-10"/>
    <x v="1"/>
    <x v="0"/>
  </r>
  <r>
    <s v="f7ab6e24-4660-4dbb-8e04-263e3d3afe2f"/>
    <s v="Sonia Jordan"/>
    <s v="Sonia"/>
    <s v="Jordan"/>
    <s v="johnsongrant@example.org"/>
    <x v="3642"/>
    <d v="2024-04-23T00:00:00"/>
    <x v="1"/>
    <n v="1"/>
    <n v="100"/>
    <n v="0"/>
    <n v="100"/>
    <n v="100"/>
    <n v="0"/>
    <x v="0"/>
    <x v="0"/>
  </r>
  <r>
    <s v="a2e722d5-0135-4788-9154-751c785ad56b"/>
    <s v="Michael Gonzalez"/>
    <s v="Michael"/>
    <s v="Gonzalez"/>
    <s v="merrittmariah@example.net"/>
    <x v="7150"/>
    <d v="2025-03-14T00:00:00"/>
    <x v="8"/>
    <n v="4"/>
    <n v="50"/>
    <n v="0"/>
    <n v="200"/>
    <n v="200"/>
    <n v="0"/>
    <x v="1"/>
    <x v="0"/>
  </r>
  <r>
    <s v="dda4e15f-89d2-4120-9caa-c7bf1b7cfc6a"/>
    <s v="Shannon Taylor"/>
    <s v="Shannon"/>
    <s v="Taylor"/>
    <s v="cgraham@example.net"/>
    <x v="7151"/>
    <d v="2024-07-15T00:00:00"/>
    <x v="5"/>
    <n v="3"/>
    <n v="90"/>
    <n v="10"/>
    <n v="270"/>
    <n v="243"/>
    <n v="-27"/>
    <x v="4"/>
    <x v="0"/>
  </r>
  <r>
    <s v="57821b79-8bb1-4883-a2a8-833033d48790"/>
    <s v="Maurice Wu"/>
    <s v="Maurice"/>
    <s v="Wu"/>
    <s v="frankguy@example.net"/>
    <x v="6791"/>
    <d v="2024-11-27T00:00:00"/>
    <x v="6"/>
    <n v="3"/>
    <n v="120"/>
    <n v="5"/>
    <n v="360"/>
    <n v="342"/>
    <n v="-18"/>
    <x v="1"/>
    <x v="1"/>
  </r>
  <r>
    <s v="8972615a-82ae-4dba-b276-31ecdea5d321"/>
    <s v="Johnny Vincent"/>
    <s v="Johnny"/>
    <s v="Vincent"/>
    <s v="samuelboyd@example.org"/>
    <x v="7152"/>
    <d v="2025-04-01T00:00:00"/>
    <x v="8"/>
    <n v="3"/>
    <n v="50"/>
    <n v="5"/>
    <n v="150"/>
    <n v="142.5"/>
    <n v="-7.5"/>
    <x v="3"/>
    <x v="0"/>
  </r>
  <r>
    <s v="6298a463-bffc-4136-9f66-df8cb11e17ef"/>
    <s v="Timothy Ortiz"/>
    <s v="Timothy"/>
    <s v="Ortiz"/>
    <s v="davismatthew@example.com"/>
    <x v="7153"/>
    <d v="2024-05-04T00:00:00"/>
    <x v="7"/>
    <n v="3"/>
    <n v="150"/>
    <n v="0"/>
    <n v="450"/>
    <n v="450"/>
    <n v="0"/>
    <x v="2"/>
    <x v="0"/>
  </r>
  <r>
    <s v="82ce4c8b-5450-46b6-9e97-de8a54767bbb"/>
    <s v="Kathryn Humphrey"/>
    <s v="Kathryn"/>
    <s v="Humphrey"/>
    <s v="everettjoshua@example.org"/>
    <x v="6969"/>
    <d v="2025-03-12T00:00:00"/>
    <x v="7"/>
    <n v="3"/>
    <n v="150"/>
    <n v="0"/>
    <n v="450"/>
    <n v="450"/>
    <n v="0"/>
    <x v="3"/>
    <x v="0"/>
  </r>
  <r>
    <s v="63ab504a-65e3-4940-a1d0-7dd5117656c7"/>
    <s v="Sandra Garcia"/>
    <s v="Sandra"/>
    <s v="Garcia"/>
    <s v="sara03@example.com"/>
    <x v="3386"/>
    <d v="2025-03-06T00:00:00"/>
    <x v="2"/>
    <n v="1"/>
    <n v="300"/>
    <n v="10"/>
    <n v="300"/>
    <n v="270"/>
    <n v="-30"/>
    <x v="1"/>
    <x v="1"/>
  </r>
  <r>
    <s v="ece982a5-e58c-4f77-b0cf-a54f487d5aa2"/>
    <s v="James Figueroa"/>
    <s v="James"/>
    <s v="Figueroa"/>
    <s v="hatkinson@example.org"/>
    <x v="7154"/>
    <d v="2025-03-25T00:00:00"/>
    <x v="8"/>
    <n v="2"/>
    <n v="50"/>
    <n v="5"/>
    <n v="100"/>
    <n v="95"/>
    <n v="-5"/>
    <x v="2"/>
    <x v="0"/>
  </r>
  <r>
    <s v="daecfb37-bd96-405d-90da-711d40fcc766"/>
    <s v="Jeffrey Pennington"/>
    <s v="Jeffrey"/>
    <s v="Pennington"/>
    <s v="dcannon@example.org"/>
    <x v="7155"/>
    <d v="2024-06-18T00:00:00"/>
    <x v="8"/>
    <n v="3"/>
    <n v="50"/>
    <n v="0"/>
    <n v="150"/>
    <n v="150"/>
    <n v="0"/>
    <x v="0"/>
    <x v="0"/>
  </r>
  <r>
    <s v="61e7b1ae-3559-4097-8930-3a2bb56b21e4"/>
    <s v="Kelsey Perez"/>
    <s v="Kelsey"/>
    <s v="Perez"/>
    <s v="olsenjames@example.org"/>
    <x v="7156"/>
    <d v="2025-04-13T00:00:00"/>
    <x v="2"/>
    <n v="4"/>
    <n v="300"/>
    <n v="10"/>
    <n v="1200"/>
    <n v="1080"/>
    <n v="-120"/>
    <x v="2"/>
    <x v="0"/>
  </r>
  <r>
    <s v="834c18eb-5b37-4841-a0c5-e62954163781"/>
    <s v="Jared Anderson"/>
    <s v="Jared"/>
    <s v="Anderson"/>
    <s v="jameslewis@example.com"/>
    <x v="6439"/>
    <d v="2024-08-18T00:00:00"/>
    <x v="0"/>
    <n v="3"/>
    <n v="800"/>
    <n v="0"/>
    <n v="2400"/>
    <n v="2400"/>
    <n v="0"/>
    <x v="2"/>
    <x v="0"/>
  </r>
  <r>
    <s v="7cc4b6d2-df59-4f47-b1eb-354ff3338c66"/>
    <s v="Chris Richardson"/>
    <s v="Chris"/>
    <s v="Richardson"/>
    <s v="kellyjames@example.com"/>
    <x v="7157"/>
    <d v="2025-01-02T00:00:00"/>
    <x v="3"/>
    <n v="2"/>
    <n v="200"/>
    <n v="0"/>
    <n v="400"/>
    <n v="400"/>
    <n v="0"/>
    <x v="4"/>
    <x v="0"/>
  </r>
  <r>
    <s v="f385720d-c2e3-4f69-b14f-0b358633f7b6"/>
    <s v="Ann King"/>
    <s v="Ann"/>
    <s v="King"/>
    <s v="jacquelinemedina@example.com"/>
    <x v="7158"/>
    <d v="2024-06-14T00:00:00"/>
    <x v="8"/>
    <n v="2"/>
    <n v="50"/>
    <n v="5"/>
    <n v="100"/>
    <n v="95"/>
    <n v="-5"/>
    <x v="0"/>
    <x v="0"/>
  </r>
  <r>
    <s v="bae56ee2-3fb3-4546-b65e-b58c83a8a8f8"/>
    <s v="Molly Rice"/>
    <s v="Molly"/>
    <s v="Rice"/>
    <s v="toddbailey@example.org"/>
    <x v="6597"/>
    <d v="2024-10-09T00:00:00"/>
    <x v="6"/>
    <n v="1"/>
    <n v="120"/>
    <n v="10"/>
    <n v="120"/>
    <n v="108"/>
    <n v="-12"/>
    <x v="2"/>
    <x v="0"/>
  </r>
  <r>
    <s v="4bc06fc7-4483-403e-b7ee-4574a136146b"/>
    <s v="Jonathan Nichols"/>
    <s v="Jonathan"/>
    <s v="Nichols"/>
    <s v="amy04@example.com"/>
    <x v="7159"/>
    <d v="2024-08-11T00:00:00"/>
    <x v="1"/>
    <n v="2"/>
    <n v="100"/>
    <n v="0"/>
    <n v="200"/>
    <n v="200"/>
    <n v="0"/>
    <x v="3"/>
    <x v="0"/>
  </r>
  <r>
    <s v="44506e94-3094-4670-91c0-18618b8a0043"/>
    <s v="Donna Reed"/>
    <s v="Donna"/>
    <s v="Reed"/>
    <s v="davismichael@example.com"/>
    <x v="7160"/>
    <d v="2024-07-16T00:00:00"/>
    <x v="5"/>
    <n v="4"/>
    <n v="90"/>
    <n v="5"/>
    <n v="360"/>
    <n v="342"/>
    <n v="-18"/>
    <x v="4"/>
    <x v="0"/>
  </r>
  <r>
    <s v="87da550d-68f1-4945-8ad7-55c99f43fcc2"/>
    <s v="Adam Cooper"/>
    <s v="Adam"/>
    <s v="Cooper"/>
    <s v="justin42@example.org"/>
    <x v="1511"/>
    <d v="2024-12-18T00:00:00"/>
    <x v="4"/>
    <n v="2"/>
    <n v="1200"/>
    <n v="5"/>
    <n v="2400"/>
    <n v="2280"/>
    <n v="-120"/>
    <x v="2"/>
    <x v="1"/>
  </r>
  <r>
    <s v="38f18a60-551e-4a13-a616-b6b7d1c8e3a0"/>
    <s v="William Moore"/>
    <s v="William"/>
    <s v="Moore"/>
    <s v="vharris@example.com"/>
    <x v="7161"/>
    <d v="2025-02-24T00:00:00"/>
    <x v="8"/>
    <n v="3"/>
    <n v="50"/>
    <n v="0"/>
    <n v="150"/>
    <n v="150"/>
    <n v="0"/>
    <x v="3"/>
    <x v="0"/>
  </r>
  <r>
    <s v="755acf74-9824-4959-b8c5-4c803159c5bf"/>
    <s v="Kyle Schneider"/>
    <s v="Kyle"/>
    <s v="Schneider"/>
    <s v="gross@example.net"/>
    <x v="4331"/>
    <d v="2024-08-31T00:00:00"/>
    <x v="1"/>
    <n v="4"/>
    <n v="100"/>
    <n v="0"/>
    <n v="400"/>
    <n v="400"/>
    <n v="0"/>
    <x v="4"/>
    <x v="0"/>
  </r>
  <r>
    <s v="4b6e4120-41b1-424e-8686-1b29272af20a"/>
    <s v="William Romero"/>
    <s v="William"/>
    <s v="Romero"/>
    <s v="asanchez@example.com"/>
    <x v="7162"/>
    <d v="2025-01-22T00:00:00"/>
    <x v="2"/>
    <n v="4"/>
    <n v="300"/>
    <n v="5"/>
    <n v="1200"/>
    <n v="1140"/>
    <n v="-60"/>
    <x v="0"/>
    <x v="0"/>
  </r>
  <r>
    <s v="4f7f0e55-5b40-468d-8b9d-94c6267e656c"/>
    <s v="Michele Lane"/>
    <s v="Michele"/>
    <s v="Lane"/>
    <s v="myersjessica@example.com"/>
    <x v="7163"/>
    <d v="2024-11-27T00:00:00"/>
    <x v="2"/>
    <n v="4"/>
    <n v="300"/>
    <n v="5"/>
    <n v="1200"/>
    <n v="1140"/>
    <n v="-60"/>
    <x v="4"/>
    <x v="0"/>
  </r>
  <r>
    <s v="1ce6c775-a189-435a-ba98-924984a7d56e"/>
    <s v="Patricia Patton"/>
    <s v="Patricia"/>
    <s v="Patton"/>
    <s v="pinedaanthony@example.net"/>
    <x v="1298"/>
    <d v="2024-10-12T00:00:00"/>
    <x v="0"/>
    <n v="3"/>
    <n v="800"/>
    <n v="5"/>
    <n v="2400"/>
    <n v="2280"/>
    <n v="-120"/>
    <x v="2"/>
    <x v="0"/>
  </r>
  <r>
    <s v="12a8a6c8-35c7-4197-bc48-70b3e08b7e78"/>
    <s v="Desiree Clark"/>
    <s v="Desiree"/>
    <s v="Clark"/>
    <s v="julie03@example.com"/>
    <x v="7164"/>
    <d v="2025-01-09T00:00:00"/>
    <x v="0"/>
    <n v="4"/>
    <n v="800"/>
    <n v="5"/>
    <n v="3200"/>
    <n v="3040"/>
    <n v="-160"/>
    <x v="0"/>
    <x v="1"/>
  </r>
  <r>
    <s v="9aab699e-a5fa-4074-a232-75a6dbfe8824"/>
    <s v="Gregory Mason"/>
    <s v="Gregory"/>
    <s v="Mason"/>
    <s v="wperry@example.net"/>
    <x v="7165"/>
    <d v="2024-07-22T00:00:00"/>
    <x v="6"/>
    <n v="1"/>
    <n v="120"/>
    <n v="10"/>
    <n v="120"/>
    <n v="108"/>
    <n v="-12"/>
    <x v="2"/>
    <x v="0"/>
  </r>
  <r>
    <s v="c611df70-a702-4a18-8e4b-18d96cad787b"/>
    <s v="Daniel Walker"/>
    <s v="Daniel"/>
    <s v="Walker"/>
    <s v="scottrandall@example.com"/>
    <x v="1330"/>
    <d v="2024-05-23T00:00:00"/>
    <x v="6"/>
    <n v="3"/>
    <n v="120"/>
    <n v="0"/>
    <n v="360"/>
    <n v="360"/>
    <n v="0"/>
    <x v="1"/>
    <x v="0"/>
  </r>
  <r>
    <s v="97580483-264d-47a5-9493-145695bfe9e6"/>
    <s v="Jacob Hall"/>
    <s v="Jacob"/>
    <s v="Hall"/>
    <s v="bobbygarcia@example.org"/>
    <x v="1145"/>
    <d v="2025-03-31T00:00:00"/>
    <x v="4"/>
    <n v="1"/>
    <n v="1200"/>
    <n v="0"/>
    <n v="1200"/>
    <n v="1200"/>
    <n v="0"/>
    <x v="1"/>
    <x v="0"/>
  </r>
  <r>
    <s v="1a5c9cdb-53b7-4510-a0b0-89c69b37bf2c"/>
    <s v="Leslie Bonilla"/>
    <s v="Leslie"/>
    <s v="Bonilla"/>
    <s v="fuentesnathan@example.org"/>
    <x v="7166"/>
    <d v="2024-05-22T00:00:00"/>
    <x v="5"/>
    <n v="3"/>
    <n v="90"/>
    <n v="0"/>
    <n v="270"/>
    <n v="270"/>
    <n v="0"/>
    <x v="4"/>
    <x v="0"/>
  </r>
  <r>
    <s v="06ba7ec6-980d-4a15-ba20-10937537d121"/>
    <s v="Mary Wood"/>
    <s v="Mary"/>
    <s v="Wood"/>
    <s v="judy79@example.net"/>
    <x v="7167"/>
    <d v="2025-04-10T00:00:00"/>
    <x v="2"/>
    <n v="1"/>
    <n v="300"/>
    <n v="0"/>
    <n v="300"/>
    <n v="300"/>
    <n v="0"/>
    <x v="4"/>
    <x v="0"/>
  </r>
  <r>
    <s v="e6bb4a4c-9fec-4d88-bdc8-c83db1956dc7"/>
    <s v="David Williams"/>
    <s v="David"/>
    <s v="Williams"/>
    <s v="combsjessica@example.net"/>
    <x v="3096"/>
    <d v="2024-12-09T00:00:00"/>
    <x v="4"/>
    <n v="1"/>
    <n v="1200"/>
    <n v="0"/>
    <n v="1200"/>
    <n v="1200"/>
    <n v="0"/>
    <x v="0"/>
    <x v="1"/>
  </r>
  <r>
    <s v="cfa933d5-4739-40c8-87ed-14ef1de31ff7"/>
    <s v="Norma Ramirez"/>
    <s v="Norma"/>
    <s v="Ramirez"/>
    <s v="bhayden@example.com"/>
    <x v="7168"/>
    <d v="2025-03-31T00:00:00"/>
    <x v="8"/>
    <n v="4"/>
    <n v="50"/>
    <n v="0"/>
    <n v="200"/>
    <n v="200"/>
    <n v="0"/>
    <x v="1"/>
    <x v="0"/>
  </r>
  <r>
    <s v="36426796-fdbb-4edb-a369-e2e03a29d48c"/>
    <s v="Sharon Walker"/>
    <s v="Sharon"/>
    <s v="Walker"/>
    <s v="jhardin@example.com"/>
    <x v="7169"/>
    <d v="2025-01-10T00:00:00"/>
    <x v="3"/>
    <n v="4"/>
    <n v="200"/>
    <n v="5"/>
    <n v="800"/>
    <n v="760"/>
    <n v="-40"/>
    <x v="4"/>
    <x v="0"/>
  </r>
  <r>
    <s v="1166cf32-5cc1-4cb6-8875-4c327e18f341"/>
    <s v="Christina Pham"/>
    <s v="Christina"/>
    <s v="Pham"/>
    <s v="lsantos@example.org"/>
    <x v="7170"/>
    <d v="2025-02-14T00:00:00"/>
    <x v="0"/>
    <n v="1"/>
    <n v="800"/>
    <n v="15"/>
    <n v="800"/>
    <n v="680"/>
    <n v="-120"/>
    <x v="4"/>
    <x v="0"/>
  </r>
  <r>
    <s v="03cd2727-8491-4d34-b08c-cbfe2670ac53"/>
    <s v="Jacqueline Harris"/>
    <s v="Jacqueline"/>
    <s v="Harris"/>
    <s v="ygeorge@example.com"/>
    <x v="7171"/>
    <d v="2025-01-04T00:00:00"/>
    <x v="1"/>
    <n v="3"/>
    <n v="100"/>
    <n v="0"/>
    <n v="300"/>
    <n v="300"/>
    <n v="0"/>
    <x v="3"/>
    <x v="0"/>
  </r>
  <r>
    <s v="8e78f5e7-3c57-4fe4-b531-c5893e5cec19"/>
    <s v="Rodney Foster"/>
    <s v="Rodney"/>
    <s v="Foster"/>
    <s v="ricejoel@example.com"/>
    <x v="1794"/>
    <d v="2024-07-07T00:00:00"/>
    <x v="0"/>
    <n v="4"/>
    <n v="800"/>
    <n v="5"/>
    <n v="3200"/>
    <n v="3040"/>
    <n v="-160"/>
    <x v="4"/>
    <x v="0"/>
  </r>
  <r>
    <s v="8f5e5819-3a28-4e46-ba31-9d4b0b5cb089"/>
    <s v="Heather Smith"/>
    <s v="Heather"/>
    <s v="Smith"/>
    <s v="joshuaalvarez@example.com"/>
    <x v="7172"/>
    <d v="2024-06-08T00:00:00"/>
    <x v="8"/>
    <n v="4"/>
    <n v="50"/>
    <n v="5"/>
    <n v="200"/>
    <n v="190"/>
    <n v="-10"/>
    <x v="1"/>
    <x v="0"/>
  </r>
  <r>
    <s v="8b5a3e8a-7dd5-4c82-a761-ba1cdc95a2a5"/>
    <s v="Lori Kim"/>
    <s v="Lori"/>
    <s v="Kim"/>
    <s v="jerrycunningham@example.com"/>
    <x v="5309"/>
    <d v="2025-02-20T00:00:00"/>
    <x v="0"/>
    <n v="1"/>
    <n v="800"/>
    <n v="0"/>
    <n v="800"/>
    <n v="800"/>
    <n v="0"/>
    <x v="1"/>
    <x v="0"/>
  </r>
  <r>
    <s v="f75b563d-3d87-4d59-a4ce-a55fddae4763"/>
    <s v="Michael Rogers"/>
    <s v="Michael"/>
    <s v="Rogers"/>
    <s v="shartman@example.com"/>
    <x v="7173"/>
    <d v="2024-04-27T00:00:00"/>
    <x v="7"/>
    <n v="4"/>
    <n v="150"/>
    <n v="5"/>
    <n v="600"/>
    <n v="570"/>
    <n v="-30"/>
    <x v="4"/>
    <x v="0"/>
  </r>
  <r>
    <s v="df2d2215-7a6f-4c87-8184-2b0ed4060846"/>
    <s v="Stacy Cruz"/>
    <s v="Stacy"/>
    <s v="Cruz"/>
    <s v="tammyrodgers@example.org"/>
    <x v="2888"/>
    <d v="2025-04-17T00:00:00"/>
    <x v="2"/>
    <n v="3"/>
    <n v="300"/>
    <n v="0"/>
    <n v="900"/>
    <n v="900"/>
    <n v="0"/>
    <x v="3"/>
    <x v="0"/>
  </r>
  <r>
    <s v="0606c794-df3b-43e0-9e37-289bb64dde08"/>
    <s v="Angelica Pearson"/>
    <s v="Angelica"/>
    <s v="Pearson"/>
    <s v="abigail97@example.net"/>
    <x v="7174"/>
    <d v="2024-08-14T00:00:00"/>
    <x v="6"/>
    <n v="2"/>
    <n v="120"/>
    <n v="10"/>
    <n v="240"/>
    <n v="216"/>
    <n v="-24"/>
    <x v="2"/>
    <x v="0"/>
  </r>
  <r>
    <s v="0011285f-369b-4d3d-a061-87662e874399"/>
    <s v="Francisco Martin"/>
    <s v="Francisco"/>
    <s v="Martin"/>
    <s v="caleb45@example.com"/>
    <x v="1402"/>
    <d v="2024-09-01T00:00:00"/>
    <x v="0"/>
    <n v="3"/>
    <n v="800"/>
    <n v="0"/>
    <n v="2400"/>
    <n v="2400"/>
    <n v="0"/>
    <x v="1"/>
    <x v="0"/>
  </r>
  <r>
    <s v="480826d1-4cbb-4f19-a800-4b64849e0d47"/>
    <s v="Jennifer Smith"/>
    <s v="Jennifer"/>
    <s v="Smith"/>
    <s v="carterdavid@example.net"/>
    <x v="1324"/>
    <d v="2024-05-13T00:00:00"/>
    <x v="3"/>
    <n v="2"/>
    <n v="200"/>
    <n v="0"/>
    <n v="400"/>
    <n v="400"/>
    <n v="0"/>
    <x v="3"/>
    <x v="0"/>
  </r>
  <r>
    <s v="bd4550e4-a2a7-44d0-835e-096270ac57b5"/>
    <s v="Sara Mccullough"/>
    <s v="Sara"/>
    <s v="Mccullough"/>
    <s v="robinsonchristy@example.net"/>
    <x v="5306"/>
    <d v="2025-04-14T00:00:00"/>
    <x v="8"/>
    <n v="1"/>
    <n v="50"/>
    <n v="0"/>
    <n v="50"/>
    <n v="50"/>
    <n v="0"/>
    <x v="0"/>
    <x v="0"/>
  </r>
  <r>
    <s v="7369bb7a-c149-4028-b785-961a2160d1a4"/>
    <s v="Brianna Daniel"/>
    <s v="Brianna"/>
    <s v="Daniel"/>
    <s v="heidifinley@example.net"/>
    <x v="7175"/>
    <d v="2024-06-30T00:00:00"/>
    <x v="4"/>
    <n v="4"/>
    <n v="1200"/>
    <n v="5"/>
    <n v="4800"/>
    <n v="4560"/>
    <n v="-240"/>
    <x v="2"/>
    <x v="0"/>
  </r>
  <r>
    <s v="ccae3708-f7e8-4941-af13-af23fef984a6"/>
    <s v="Jason Willis"/>
    <s v="Jason"/>
    <s v="Willis"/>
    <s v="uwhitaker@example.com"/>
    <x v="7176"/>
    <d v="2024-05-01T00:00:00"/>
    <x v="1"/>
    <n v="3"/>
    <n v="100"/>
    <n v="0"/>
    <n v="300"/>
    <n v="300"/>
    <n v="0"/>
    <x v="1"/>
    <x v="0"/>
  </r>
  <r>
    <s v="a9de8b8d-ef8c-4d3e-8baf-bf63807274e5"/>
    <s v="Bryan Chung"/>
    <s v="Bryan"/>
    <s v="Chung"/>
    <s v="richard70@example.org"/>
    <x v="7177"/>
    <d v="2024-09-04T00:00:00"/>
    <x v="0"/>
    <n v="3"/>
    <n v="800"/>
    <n v="0"/>
    <n v="2400"/>
    <n v="2400"/>
    <n v="0"/>
    <x v="4"/>
    <x v="0"/>
  </r>
  <r>
    <s v="3da87b18-996d-4cec-9dbd-de4909c59d6d"/>
    <s v="Heather Gardner MD"/>
    <s v="Heather"/>
    <s v="MD"/>
    <s v="dcox@example.com"/>
    <x v="7178"/>
    <d v="2024-11-11T00:00:00"/>
    <x v="0"/>
    <n v="3"/>
    <n v="800"/>
    <n v="0"/>
    <n v="2400"/>
    <n v="2400"/>
    <n v="0"/>
    <x v="0"/>
    <x v="0"/>
  </r>
  <r>
    <s v="7f5a7c2d-6d92-4c31-82e5-896ca2cf028b"/>
    <s v="Katherine Walters"/>
    <s v="Katherine"/>
    <s v="Walters"/>
    <s v="hendricksbernard@example.org"/>
    <x v="703"/>
    <d v="2024-09-09T00:00:00"/>
    <x v="8"/>
    <n v="3"/>
    <n v="50"/>
    <n v="0"/>
    <n v="150"/>
    <n v="150"/>
    <n v="0"/>
    <x v="1"/>
    <x v="0"/>
  </r>
  <r>
    <s v="93eaed45-3aea-4791-9199-0e193240dc12"/>
    <s v="Eric Ward"/>
    <s v="Eric"/>
    <s v="Ward"/>
    <s v="tlopez@example.org"/>
    <x v="7179"/>
    <d v="2025-01-11T00:00:00"/>
    <x v="6"/>
    <n v="4"/>
    <n v="120"/>
    <n v="15"/>
    <n v="480"/>
    <n v="408"/>
    <n v="-72"/>
    <x v="3"/>
    <x v="0"/>
  </r>
  <r>
    <s v="5b53d467-591f-4d8c-a2fc-485672c92783"/>
    <s v="Matthew Patel"/>
    <s v="Matthew"/>
    <s v="Patel"/>
    <s v="turnerwendy@example.org"/>
    <x v="2807"/>
    <d v="2025-02-08T00:00:00"/>
    <x v="5"/>
    <n v="2"/>
    <n v="90"/>
    <n v="10"/>
    <n v="180"/>
    <n v="162"/>
    <n v="-18"/>
    <x v="0"/>
    <x v="0"/>
  </r>
  <r>
    <s v="fd2f297d-d696-4ed1-b6cf-4fe64cee3a97"/>
    <s v="Holly Curry"/>
    <s v="Holly"/>
    <s v="Curry"/>
    <s v="ericksonjennifer@example.net"/>
    <x v="7180"/>
    <d v="2024-06-06T00:00:00"/>
    <x v="5"/>
    <n v="1"/>
    <n v="90"/>
    <n v="10"/>
    <n v="90"/>
    <n v="81"/>
    <n v="-9"/>
    <x v="3"/>
    <x v="0"/>
  </r>
  <r>
    <s v="ebffc965-28d3-4e31-a5f3-fe4750c12151"/>
    <s v="Denise Duke"/>
    <s v="Denise"/>
    <s v="Duke"/>
    <s v="amy52@example.org"/>
    <x v="1087"/>
    <d v="2024-10-17T00:00:00"/>
    <x v="5"/>
    <n v="4"/>
    <n v="90"/>
    <n v="5"/>
    <n v="360"/>
    <n v="342"/>
    <n v="-18"/>
    <x v="0"/>
    <x v="0"/>
  </r>
  <r>
    <s v="6b603828-d3d2-478d-a542-6cc3227a92ea"/>
    <s v="Chris Baird"/>
    <s v="Chris"/>
    <s v="Baird"/>
    <s v="deantimothy@example.org"/>
    <x v="1933"/>
    <d v="2025-03-01T00:00:00"/>
    <x v="7"/>
    <n v="1"/>
    <n v="150"/>
    <n v="0"/>
    <n v="150"/>
    <n v="150"/>
    <n v="0"/>
    <x v="3"/>
    <x v="0"/>
  </r>
  <r>
    <s v="6f733436-b63a-44d1-acd1-2301cc765abf"/>
    <s v="Natasha Mcdonald"/>
    <s v="Natasha"/>
    <s v="Mcdonald"/>
    <s v="danielgreen@example.net"/>
    <x v="7181"/>
    <d v="2024-05-14T00:00:00"/>
    <x v="4"/>
    <n v="1"/>
    <n v="1200"/>
    <n v="5"/>
    <n v="1200"/>
    <n v="1140"/>
    <n v="-60"/>
    <x v="4"/>
    <x v="1"/>
  </r>
  <r>
    <s v="c1ff80b5-5f91-49ba-953b-bf3256226d02"/>
    <s v="John Ward"/>
    <s v="John"/>
    <s v="Ward"/>
    <s v="miguel07@example.net"/>
    <x v="7182"/>
    <d v="2024-07-18T00:00:00"/>
    <x v="8"/>
    <n v="1"/>
    <n v="50"/>
    <n v="10"/>
    <n v="50"/>
    <n v="45"/>
    <n v="-5"/>
    <x v="1"/>
    <x v="0"/>
  </r>
  <r>
    <s v="3635130a-637b-42d6-8ab4-dc9f70e38a68"/>
    <s v="Steven Day"/>
    <s v="Steven"/>
    <s v="Day"/>
    <s v="williamsdawn@example.net"/>
    <x v="7183"/>
    <d v="2024-07-29T00:00:00"/>
    <x v="2"/>
    <n v="4"/>
    <n v="300"/>
    <n v="10"/>
    <n v="1200"/>
    <n v="1080"/>
    <n v="-120"/>
    <x v="2"/>
    <x v="1"/>
  </r>
  <r>
    <s v="4dea9829-966c-48b6-8df4-bf7adb9c3a6e"/>
    <s v="Shane Brooks"/>
    <s v="Shane"/>
    <s v="Brooks"/>
    <s v="murraydouglas@example.com"/>
    <x v="6903"/>
    <d v="2024-12-07T00:00:00"/>
    <x v="5"/>
    <n v="2"/>
    <n v="90"/>
    <n v="0"/>
    <n v="180"/>
    <n v="180"/>
    <n v="0"/>
    <x v="2"/>
    <x v="0"/>
  </r>
  <r>
    <s v="b3333434-1a67-4875-b7bd-a75a9bcc2ba7"/>
    <s v="Daniel Hayes"/>
    <s v="Daniel"/>
    <s v="Hayes"/>
    <s v="richardashley@example.org"/>
    <x v="7184"/>
    <d v="2025-03-02T00:00:00"/>
    <x v="8"/>
    <n v="1"/>
    <n v="50"/>
    <n v="5"/>
    <n v="50"/>
    <n v="47.5"/>
    <n v="-2.5"/>
    <x v="3"/>
    <x v="0"/>
  </r>
  <r>
    <s v="3087b323-7048-45d0-8205-08213524632b"/>
    <s v="Mr. Christopher Gomez"/>
    <s v="Mr"/>
    <s v="Gomez"/>
    <s v="ikim@example.net"/>
    <x v="7185"/>
    <d v="2024-11-30T00:00:00"/>
    <x v="7"/>
    <n v="4"/>
    <n v="150"/>
    <n v="5"/>
    <n v="600"/>
    <n v="570"/>
    <n v="-30"/>
    <x v="1"/>
    <x v="0"/>
  </r>
  <r>
    <s v="9542e1a8-d4f7-4bbb-9b51-57338d7a05ba"/>
    <s v="Kimberly Torres"/>
    <s v="Kimberly"/>
    <s v="Torres"/>
    <s v="howardjason@example.net"/>
    <x v="4280"/>
    <d v="2024-09-12T00:00:00"/>
    <x v="8"/>
    <n v="4"/>
    <n v="50"/>
    <n v="0"/>
    <n v="200"/>
    <n v="200"/>
    <n v="0"/>
    <x v="2"/>
    <x v="0"/>
  </r>
  <r>
    <s v="d82efc41-8f90-4f81-9c57-9337a51cf515"/>
    <s v="Brian Holland"/>
    <s v="Brian"/>
    <s v="Holland"/>
    <s v="marylambert@example.net"/>
    <x v="7186"/>
    <d v="2025-03-28T00:00:00"/>
    <x v="3"/>
    <n v="4"/>
    <n v="200"/>
    <n v="15"/>
    <n v="800"/>
    <n v="680"/>
    <n v="-120"/>
    <x v="3"/>
    <x v="0"/>
  </r>
  <r>
    <s v="460d0eb0-aa6f-4e0d-9a4f-709e69e9e623"/>
    <s v="Kelly Decker"/>
    <s v="Kelly"/>
    <s v="Decker"/>
    <s v="luisroberts@example.com"/>
    <x v="7187"/>
    <d v="2024-05-14T00:00:00"/>
    <x v="4"/>
    <n v="3"/>
    <n v="1200"/>
    <n v="0"/>
    <n v="3600"/>
    <n v="3600"/>
    <n v="0"/>
    <x v="4"/>
    <x v="0"/>
  </r>
  <r>
    <s v="2e7526c1-49a0-4229-9b59-6ea3b58993ec"/>
    <s v="Crystal Herrera"/>
    <s v="Crystal"/>
    <s v="Herrera"/>
    <s v="samantha85@example.net"/>
    <x v="7188"/>
    <d v="2024-07-08T00:00:00"/>
    <x v="5"/>
    <n v="3"/>
    <n v="90"/>
    <n v="15"/>
    <n v="270"/>
    <n v="229.5"/>
    <n v="-40.5"/>
    <x v="3"/>
    <x v="0"/>
  </r>
  <r>
    <s v="2c4dda63-a093-4d1a-b34f-d28039e39c60"/>
    <s v="Joshua Smith"/>
    <s v="Joshua"/>
    <s v="Smith"/>
    <s v="haydengonzalez@example.net"/>
    <x v="3732"/>
    <d v="2024-06-12T00:00:00"/>
    <x v="6"/>
    <n v="1"/>
    <n v="120"/>
    <n v="15"/>
    <n v="120"/>
    <n v="102"/>
    <n v="-18"/>
    <x v="2"/>
    <x v="0"/>
  </r>
  <r>
    <s v="7203bd1f-c7aa-4e29-b0f5-f15f8ada3b71"/>
    <s v="Patricia Houston"/>
    <s v="Patricia"/>
    <s v="Houston"/>
    <s v="graybrian@example.org"/>
    <x v="2263"/>
    <d v="2024-07-09T00:00:00"/>
    <x v="6"/>
    <n v="1"/>
    <n v="120"/>
    <n v="0"/>
    <n v="120"/>
    <n v="120"/>
    <n v="0"/>
    <x v="4"/>
    <x v="0"/>
  </r>
  <r>
    <s v="5f0f6e44-558c-4ce4-a1fe-429a93a2cd45"/>
    <s v="Morgan Adams"/>
    <s v="Morgan"/>
    <s v="Adams"/>
    <s v="andersoncharles@example.org"/>
    <x v="7189"/>
    <d v="2025-04-14T00:00:00"/>
    <x v="1"/>
    <n v="3"/>
    <n v="100"/>
    <n v="5"/>
    <n v="300"/>
    <n v="285"/>
    <n v="-15"/>
    <x v="1"/>
    <x v="0"/>
  </r>
  <r>
    <s v="639ececa-ba99-40fa-bffa-12d9a5c8f342"/>
    <s v="Dawn Wright"/>
    <s v="Dawn"/>
    <s v="Wright"/>
    <s v="annehunt@example.com"/>
    <x v="7190"/>
    <d v="2024-11-10T00:00:00"/>
    <x v="7"/>
    <n v="2"/>
    <n v="150"/>
    <n v="0"/>
    <n v="300"/>
    <n v="300"/>
    <n v="0"/>
    <x v="3"/>
    <x v="0"/>
  </r>
  <r>
    <s v="ad7172d1-e601-4a00-b07f-36eedc2d2c08"/>
    <s v="Kelsey Baird"/>
    <s v="Kelsey"/>
    <s v="Baird"/>
    <s v="shannon99@example.com"/>
    <x v="4956"/>
    <d v="2024-11-25T00:00:00"/>
    <x v="8"/>
    <n v="2"/>
    <n v="50"/>
    <n v="0"/>
    <n v="100"/>
    <n v="100"/>
    <n v="0"/>
    <x v="2"/>
    <x v="0"/>
  </r>
  <r>
    <s v="a403b4ba-f215-443a-80ee-5f131f88a890"/>
    <s v="David Harrington"/>
    <s v="David"/>
    <s v="Harrington"/>
    <s v="ericneal@example.net"/>
    <x v="7191"/>
    <d v="2024-07-23T00:00:00"/>
    <x v="8"/>
    <n v="2"/>
    <n v="50"/>
    <n v="0"/>
    <n v="100"/>
    <n v="100"/>
    <n v="0"/>
    <x v="4"/>
    <x v="0"/>
  </r>
  <r>
    <s v="53abf00e-006f-4c3f-87f0-6fa6e86007eb"/>
    <s v="David Blair"/>
    <s v="David"/>
    <s v="Blair"/>
    <s v="riverasherry@example.net"/>
    <x v="7192"/>
    <d v="2025-03-12T00:00:00"/>
    <x v="5"/>
    <n v="1"/>
    <n v="90"/>
    <n v="0"/>
    <n v="90"/>
    <n v="90"/>
    <n v="0"/>
    <x v="4"/>
    <x v="0"/>
  </r>
  <r>
    <s v="25f8e854-9812-406b-a1d5-c78678c45eab"/>
    <s v="Heather Thompson"/>
    <s v="Heather"/>
    <s v="Thompson"/>
    <s v="freemanalyssa@example.net"/>
    <x v="7193"/>
    <d v="2025-02-09T00:00:00"/>
    <x v="3"/>
    <n v="4"/>
    <n v="200"/>
    <n v="0"/>
    <n v="800"/>
    <n v="800"/>
    <n v="0"/>
    <x v="4"/>
    <x v="0"/>
  </r>
  <r>
    <s v="ec030065-ec55-4bbf-aef1-1fb744892fe0"/>
    <s v="John Garcia"/>
    <s v="John"/>
    <s v="Garcia"/>
    <s v="hutchinsonronnie@example.org"/>
    <x v="1100"/>
    <d v="2024-07-09T00:00:00"/>
    <x v="8"/>
    <n v="2"/>
    <n v="50"/>
    <n v="0"/>
    <n v="100"/>
    <n v="100"/>
    <n v="0"/>
    <x v="2"/>
    <x v="0"/>
  </r>
  <r>
    <s v="2d4497c4-5021-46c1-8a8e-1fdb78947d7f"/>
    <s v="Raymond Flores"/>
    <s v="Raymond"/>
    <s v="Flores"/>
    <s v="nancyhernandez@example.com"/>
    <x v="7194"/>
    <d v="2024-06-04T00:00:00"/>
    <x v="1"/>
    <n v="4"/>
    <n v="100"/>
    <n v="0"/>
    <n v="400"/>
    <n v="400"/>
    <n v="0"/>
    <x v="1"/>
    <x v="0"/>
  </r>
  <r>
    <s v="cc24ab74-e553-4f02-8173-e84696b362f9"/>
    <s v="Jeffrey Hanson"/>
    <s v="Jeffrey"/>
    <s v="Hanson"/>
    <s v="carteralicia@example.com"/>
    <x v="7195"/>
    <d v="2024-08-16T00:00:00"/>
    <x v="5"/>
    <n v="1"/>
    <n v="90"/>
    <n v="5"/>
    <n v="90"/>
    <n v="85.5"/>
    <n v="-4.5"/>
    <x v="1"/>
    <x v="0"/>
  </r>
  <r>
    <s v="5980d8f9-b4c6-451d-a495-7396e4733cdb"/>
    <s v="Randy Bolton"/>
    <s v="Randy"/>
    <s v="Bolton"/>
    <s v="walshthomas@example.com"/>
    <x v="6289"/>
    <d v="2024-10-23T00:00:00"/>
    <x v="1"/>
    <n v="4"/>
    <n v="100"/>
    <n v="0"/>
    <n v="400"/>
    <n v="400"/>
    <n v="0"/>
    <x v="2"/>
    <x v="0"/>
  </r>
  <r>
    <s v="10820c7d-c214-4184-8f1b-842286025562"/>
    <s v="John Alexander"/>
    <s v="John"/>
    <s v="Alexander"/>
    <s v="iperkins@example.net"/>
    <x v="7196"/>
    <d v="2024-05-06T00:00:00"/>
    <x v="0"/>
    <n v="1"/>
    <n v="800"/>
    <n v="10"/>
    <n v="800"/>
    <n v="720"/>
    <n v="-80"/>
    <x v="0"/>
    <x v="0"/>
  </r>
  <r>
    <s v="29717ad0-0ec7-4461-b112-041330549448"/>
    <s v="Linda Hayes"/>
    <s v="Linda"/>
    <s v="Hayes"/>
    <s v="ryan02@example.com"/>
    <x v="911"/>
    <d v="2024-08-02T00:00:00"/>
    <x v="3"/>
    <n v="4"/>
    <n v="200"/>
    <n v="0"/>
    <n v="800"/>
    <n v="800"/>
    <n v="0"/>
    <x v="4"/>
    <x v="0"/>
  </r>
  <r>
    <s v="a27e3ccd-8aa0-476e-a0f2-26262a099f10"/>
    <s v="Kathleen Carpenter"/>
    <s v="Kathleen"/>
    <s v="Carpenter"/>
    <s v="heatherbeasley@example.com"/>
    <x v="7197"/>
    <d v="2024-05-21T00:00:00"/>
    <x v="4"/>
    <n v="3"/>
    <n v="1200"/>
    <n v="0"/>
    <n v="3600"/>
    <n v="3600"/>
    <n v="0"/>
    <x v="1"/>
    <x v="0"/>
  </r>
  <r>
    <s v="0f34f7b9-67c0-4fd2-97b0-f1b791ad8a50"/>
    <s v="Jennifer Bailey"/>
    <s v="Jennifer"/>
    <s v="Bailey"/>
    <s v="bwhite@example.net"/>
    <x v="1012"/>
    <d v="2025-04-19T00:00:00"/>
    <x v="4"/>
    <n v="4"/>
    <n v="1200"/>
    <n v="15"/>
    <n v="4800"/>
    <n v="4080"/>
    <n v="-720"/>
    <x v="0"/>
    <x v="0"/>
  </r>
  <r>
    <s v="0c41a0b3-7ca1-40e0-9780-c7e76a20b7d1"/>
    <s v="Laurie Mcclure"/>
    <s v="Laurie"/>
    <s v="Mcclure"/>
    <s v="tlopez@example.net"/>
    <x v="7198"/>
    <d v="2025-02-11T00:00:00"/>
    <x v="4"/>
    <n v="4"/>
    <n v="1200"/>
    <n v="5"/>
    <n v="4800"/>
    <n v="4560"/>
    <n v="-240"/>
    <x v="1"/>
    <x v="0"/>
  </r>
  <r>
    <s v="97965645-f6fe-4124-ac92-26903f488d39"/>
    <s v="Melissa Sandoval"/>
    <s v="Melissa"/>
    <s v="Sandoval"/>
    <s v="sue38@example.net"/>
    <x v="2435"/>
    <d v="2024-12-11T00:00:00"/>
    <x v="1"/>
    <n v="1"/>
    <n v="100"/>
    <n v="0"/>
    <n v="100"/>
    <n v="100"/>
    <n v="0"/>
    <x v="4"/>
    <x v="0"/>
  </r>
  <r>
    <s v="4f5064cb-8a64-4d87-ab69-5a686201d7f6"/>
    <s v="Christy Byrd"/>
    <s v="Christy"/>
    <s v="Byrd"/>
    <s v="zfowler@example.com"/>
    <x v="7199"/>
    <d v="2024-12-14T00:00:00"/>
    <x v="2"/>
    <n v="2"/>
    <n v="300"/>
    <n v="0"/>
    <n v="600"/>
    <n v="600"/>
    <n v="0"/>
    <x v="2"/>
    <x v="0"/>
  </r>
  <r>
    <s v="1e4a2a92-4fdc-443a-97ca-e32a7834dd7b"/>
    <s v="Shannon Moore"/>
    <s v="Shannon"/>
    <s v="Moore"/>
    <s v="yshelton@example.org"/>
    <x v="7200"/>
    <d v="2024-08-01T00:00:00"/>
    <x v="2"/>
    <n v="1"/>
    <n v="300"/>
    <n v="15"/>
    <n v="300"/>
    <n v="255"/>
    <n v="-45"/>
    <x v="0"/>
    <x v="0"/>
  </r>
  <r>
    <s v="eda47575-cb8a-4340-b2d9-6b65daccb639"/>
    <s v="Thomas Cooper"/>
    <s v="Thomas"/>
    <s v="Cooper"/>
    <s v="jeffreymoyer@example.com"/>
    <x v="7201"/>
    <d v="2024-07-20T00:00:00"/>
    <x v="2"/>
    <n v="1"/>
    <n v="300"/>
    <n v="0"/>
    <n v="300"/>
    <n v="300"/>
    <n v="0"/>
    <x v="1"/>
    <x v="0"/>
  </r>
  <r>
    <s v="57cd9833-1be5-42d7-bbff-f20f98dd474a"/>
    <s v="Jennifer Walsh"/>
    <s v="Jennifer"/>
    <s v="Walsh"/>
    <s v="mcclaintodd@example.org"/>
    <x v="7202"/>
    <d v="2024-06-18T00:00:00"/>
    <x v="0"/>
    <n v="3"/>
    <n v="800"/>
    <n v="0"/>
    <n v="2400"/>
    <n v="2400"/>
    <n v="0"/>
    <x v="4"/>
    <x v="0"/>
  </r>
  <r>
    <s v="8c73ec21-eb08-4133-86f7-72326dd0d4d7"/>
    <s v="Lauren King"/>
    <s v="Lauren"/>
    <s v="King"/>
    <s v="lauramurray@example.com"/>
    <x v="4051"/>
    <d v="2024-07-29T00:00:00"/>
    <x v="8"/>
    <n v="4"/>
    <n v="50"/>
    <n v="0"/>
    <n v="200"/>
    <n v="200"/>
    <n v="0"/>
    <x v="0"/>
    <x v="0"/>
  </r>
  <r>
    <s v="0252a741-4361-4aef-a62b-3dc76bc5dcbc"/>
    <s v="Eric Anderson"/>
    <s v="Eric"/>
    <s v="Anderson"/>
    <s v="xfitzpatrick@example.org"/>
    <x v="372"/>
    <d v="2024-10-03T00:00:00"/>
    <x v="2"/>
    <n v="1"/>
    <n v="300"/>
    <n v="5"/>
    <n v="300"/>
    <n v="285"/>
    <n v="-15"/>
    <x v="0"/>
    <x v="0"/>
  </r>
  <r>
    <s v="220872bb-9799-4370-8367-2bb195579efc"/>
    <s v="Michael Morse"/>
    <s v="Michael"/>
    <s v="Morse"/>
    <s v="qrodriguez@example.net"/>
    <x v="7203"/>
    <d v="2024-07-13T00:00:00"/>
    <x v="8"/>
    <n v="3"/>
    <n v="50"/>
    <n v="5"/>
    <n v="150"/>
    <n v="142.5"/>
    <n v="-7.5"/>
    <x v="4"/>
    <x v="0"/>
  </r>
  <r>
    <s v="b78854f1-f7a8-43e9-afc3-1ee2b8a63af8"/>
    <s v="Matthew Martinez"/>
    <s v="Matthew"/>
    <s v="Martinez"/>
    <s v="freemantristan@example.org"/>
    <x v="7204"/>
    <d v="2024-12-17T00:00:00"/>
    <x v="6"/>
    <n v="4"/>
    <n v="120"/>
    <n v="15"/>
    <n v="480"/>
    <n v="408"/>
    <n v="-72"/>
    <x v="0"/>
    <x v="0"/>
  </r>
  <r>
    <s v="45fbee40-e7a5-448a-ad47-4f4afd27b78d"/>
    <s v="Cynthia Lopez"/>
    <s v="Cynthia"/>
    <s v="Lopez"/>
    <s v="ogordon@example.net"/>
    <x v="7205"/>
    <d v="2024-06-27T00:00:00"/>
    <x v="5"/>
    <n v="1"/>
    <n v="90"/>
    <n v="0"/>
    <n v="90"/>
    <n v="90"/>
    <n v="0"/>
    <x v="1"/>
    <x v="0"/>
  </r>
  <r>
    <s v="223f8115-76d5-4b09-ac1c-fd371f82524c"/>
    <s v="Lauren Wright"/>
    <s v="Lauren"/>
    <s v="Wright"/>
    <s v="tinagarcia@example.com"/>
    <x v="7206"/>
    <d v="2024-11-11T00:00:00"/>
    <x v="3"/>
    <n v="4"/>
    <n v="200"/>
    <n v="0"/>
    <n v="800"/>
    <n v="800"/>
    <n v="0"/>
    <x v="2"/>
    <x v="0"/>
  </r>
  <r>
    <s v="ea0f48f9-6ff7-424d-8eab-7787ed2c7dc8"/>
    <s v="Gerald Williams"/>
    <s v="Gerald"/>
    <s v="Williams"/>
    <s v="harringtondale@example.org"/>
    <x v="6838"/>
    <d v="2024-10-30T00:00:00"/>
    <x v="7"/>
    <n v="3"/>
    <n v="150"/>
    <n v="0"/>
    <n v="450"/>
    <n v="450"/>
    <n v="0"/>
    <x v="0"/>
    <x v="0"/>
  </r>
  <r>
    <s v="5b3e2ce1-53a5-4e8e-9b5e-84229bcc6cb7"/>
    <s v="Brian Pitts"/>
    <s v="Brian"/>
    <s v="Pitts"/>
    <s v="cantrellkathleen@example.com"/>
    <x v="5631"/>
    <d v="2024-09-29T00:00:00"/>
    <x v="1"/>
    <n v="4"/>
    <n v="100"/>
    <n v="0"/>
    <n v="400"/>
    <n v="400"/>
    <n v="0"/>
    <x v="4"/>
    <x v="0"/>
  </r>
  <r>
    <s v="5f285967-4827-47a2-9e39-8affe9fc67c0"/>
    <s v="Lisa Dudley"/>
    <s v="Lisa"/>
    <s v="Dudley"/>
    <s v="pjohnson@example.net"/>
    <x v="1475"/>
    <d v="2024-05-06T00:00:00"/>
    <x v="1"/>
    <n v="2"/>
    <n v="100"/>
    <n v="5"/>
    <n v="200"/>
    <n v="190"/>
    <n v="-10"/>
    <x v="2"/>
    <x v="0"/>
  </r>
  <r>
    <s v="8da114a1-d271-4cc6-982e-e6b374fbe2b9"/>
    <s v="Haley Henson"/>
    <s v="Haley"/>
    <s v="Henson"/>
    <s v="michael99@example.com"/>
    <x v="7207"/>
    <d v="2024-11-02T00:00:00"/>
    <x v="5"/>
    <n v="4"/>
    <n v="90"/>
    <n v="10"/>
    <n v="360"/>
    <n v="324"/>
    <n v="-36"/>
    <x v="2"/>
    <x v="0"/>
  </r>
  <r>
    <s v="829fafd3-01cb-42f2-ad6b-69b433113e39"/>
    <s v="Trevor Peterson"/>
    <s v="Trevor"/>
    <s v="Peterson"/>
    <s v="smithpatricia@example.com"/>
    <x v="4170"/>
    <d v="2024-05-02T00:00:00"/>
    <x v="3"/>
    <n v="1"/>
    <n v="200"/>
    <n v="0"/>
    <n v="200"/>
    <n v="200"/>
    <n v="0"/>
    <x v="3"/>
    <x v="0"/>
  </r>
  <r>
    <s v="6228c876-64a7-405e-85bd-cda1de85db9e"/>
    <s v="Ronald Larsen"/>
    <s v="Ronald"/>
    <s v="Larsen"/>
    <s v="waltonnicholas@example.net"/>
    <x v="7208"/>
    <d v="2024-05-26T00:00:00"/>
    <x v="6"/>
    <n v="2"/>
    <n v="120"/>
    <n v="0"/>
    <n v="240"/>
    <n v="240"/>
    <n v="0"/>
    <x v="1"/>
    <x v="0"/>
  </r>
  <r>
    <s v="e1fed189-65dd-4948-9f1e-898cedc12b93"/>
    <s v="Anita Robinson"/>
    <s v="Anita"/>
    <s v="Robinson"/>
    <s v="isanford@example.org"/>
    <x v="7209"/>
    <d v="2024-08-01T00:00:00"/>
    <x v="6"/>
    <n v="2"/>
    <n v="120"/>
    <n v="0"/>
    <n v="240"/>
    <n v="240"/>
    <n v="0"/>
    <x v="1"/>
    <x v="0"/>
  </r>
  <r>
    <s v="e1d4eb53-a8f8-42c5-a794-3a71f0359f54"/>
    <s v="Christopher Johnson"/>
    <s v="Christopher"/>
    <s v="Johnson"/>
    <s v="npeterson@example.com"/>
    <x v="7210"/>
    <d v="2024-06-02T00:00:00"/>
    <x v="3"/>
    <n v="2"/>
    <n v="200"/>
    <n v="10"/>
    <n v="400"/>
    <n v="360"/>
    <n v="-40"/>
    <x v="3"/>
    <x v="0"/>
  </r>
  <r>
    <s v="804478c9-f842-4985-b6ec-e128911fe7ae"/>
    <s v="Stephanie Shaw"/>
    <s v="Stephanie"/>
    <s v="Shaw"/>
    <s v="jchandler@example.org"/>
    <x v="7211"/>
    <d v="2024-12-13T00:00:00"/>
    <x v="6"/>
    <n v="4"/>
    <n v="120"/>
    <n v="0"/>
    <n v="480"/>
    <n v="480"/>
    <n v="0"/>
    <x v="4"/>
    <x v="0"/>
  </r>
  <r>
    <s v="d0adbba6-7111-430c-b1a1-3a90eb2b0aff"/>
    <s v="Tina Atkins"/>
    <s v="Tina"/>
    <s v="Atkins"/>
    <s v="sheppardcassandra@example.com"/>
    <x v="430"/>
    <d v="2024-05-04T00:00:00"/>
    <x v="3"/>
    <n v="1"/>
    <n v="200"/>
    <n v="0"/>
    <n v="200"/>
    <n v="200"/>
    <n v="0"/>
    <x v="1"/>
    <x v="1"/>
  </r>
  <r>
    <s v="cdde9862-c823-4bc1-a424-889ba3b17ba0"/>
    <s v="Jill Park"/>
    <s v="Jill"/>
    <s v="Park"/>
    <s v="orogers@example.net"/>
    <x v="7212"/>
    <d v="2024-07-24T00:00:00"/>
    <x v="4"/>
    <n v="2"/>
    <n v="1200"/>
    <n v="5"/>
    <n v="2400"/>
    <n v="2280"/>
    <n v="-120"/>
    <x v="1"/>
    <x v="0"/>
  </r>
  <r>
    <s v="9e7fe921-8a1a-43e5-be9c-3e004c87f500"/>
    <s v="Victor Russell"/>
    <s v="Victor"/>
    <s v="Russell"/>
    <s v="mathew83@example.com"/>
    <x v="1648"/>
    <d v="2024-07-08T00:00:00"/>
    <x v="8"/>
    <n v="3"/>
    <n v="50"/>
    <n v="5"/>
    <n v="150"/>
    <n v="142.5"/>
    <n v="-7.5"/>
    <x v="2"/>
    <x v="0"/>
  </r>
  <r>
    <s v="50938dd9-0782-49f8-a1de-f8f00fa58d1c"/>
    <s v="Jennifer Smith"/>
    <s v="Jennifer"/>
    <s v="Smith"/>
    <s v="chelseaadkins@example.com"/>
    <x v="7213"/>
    <d v="2025-01-23T00:00:00"/>
    <x v="7"/>
    <n v="4"/>
    <n v="150"/>
    <n v="0"/>
    <n v="600"/>
    <n v="600"/>
    <n v="0"/>
    <x v="4"/>
    <x v="0"/>
  </r>
  <r>
    <s v="9f3b9781-ba1f-417a-96da-85760cd46c71"/>
    <s v="Taylor Baldwin"/>
    <s v="Taylor"/>
    <s v="Baldwin"/>
    <s v="vdavis@example.com"/>
    <x v="6128"/>
    <d v="2024-07-31T00:00:00"/>
    <x v="1"/>
    <n v="4"/>
    <n v="100"/>
    <n v="10"/>
    <n v="400"/>
    <n v="360"/>
    <n v="-40"/>
    <x v="1"/>
    <x v="0"/>
  </r>
  <r>
    <s v="413c4c37-85d8-426f-b3c5-2cbc0e150d9e"/>
    <s v="Glenn Glass"/>
    <s v="Glenn"/>
    <s v="Glass"/>
    <s v="vhoward@example.com"/>
    <x v="7214"/>
    <d v="2024-07-12T00:00:00"/>
    <x v="0"/>
    <n v="4"/>
    <n v="800"/>
    <n v="0"/>
    <n v="3200"/>
    <n v="3200"/>
    <n v="0"/>
    <x v="2"/>
    <x v="1"/>
  </r>
  <r>
    <s v="7a696535-8b65-4937-aa9c-7e5de780815c"/>
    <s v="Kathleen Diaz"/>
    <s v="Kathleen"/>
    <s v="Diaz"/>
    <s v="zcarlson@example.org"/>
    <x v="7215"/>
    <d v="2025-04-06T00:00:00"/>
    <x v="2"/>
    <n v="1"/>
    <n v="300"/>
    <n v="0"/>
    <n v="300"/>
    <n v="300"/>
    <n v="0"/>
    <x v="1"/>
    <x v="0"/>
  </r>
  <r>
    <s v="dd0b80e9-55a7-485e-8718-56230a06930f"/>
    <s v="Patrick Santiago"/>
    <s v="Patrick"/>
    <s v="Santiago"/>
    <s v="vhenderson@example.net"/>
    <x v="7216"/>
    <d v="2024-09-10T00:00:00"/>
    <x v="5"/>
    <n v="4"/>
    <n v="90"/>
    <n v="5"/>
    <n v="360"/>
    <n v="342"/>
    <n v="-18"/>
    <x v="0"/>
    <x v="0"/>
  </r>
  <r>
    <s v="6f882ec0-8e78-4e16-9921-89f0dd444ecc"/>
    <s v="Cindy Rodriguez"/>
    <s v="Cindy"/>
    <s v="Rodriguez"/>
    <s v="pyu@example.org"/>
    <x v="7217"/>
    <d v="2024-07-16T00:00:00"/>
    <x v="7"/>
    <n v="2"/>
    <n v="150"/>
    <n v="10"/>
    <n v="300"/>
    <n v="270"/>
    <n v="-30"/>
    <x v="1"/>
    <x v="0"/>
  </r>
  <r>
    <s v="c2ab7eb6-a5fb-4caf-8eaa-9c7d9b9d797a"/>
    <s v="Dalton Alvarez"/>
    <s v="Dalton"/>
    <s v="Alvarez"/>
    <s v="mhernandez@example.net"/>
    <x v="7218"/>
    <d v="2024-06-20T00:00:00"/>
    <x v="0"/>
    <n v="1"/>
    <n v="800"/>
    <n v="0"/>
    <n v="800"/>
    <n v="800"/>
    <n v="0"/>
    <x v="1"/>
    <x v="0"/>
  </r>
  <r>
    <s v="adf5b1e6-0579-4711-90c0-a9a067b85cd8"/>
    <s v="Joseph Ferguson"/>
    <s v="Joseph"/>
    <s v="Ferguson"/>
    <s v="ypierce@example.com"/>
    <x v="7219"/>
    <d v="2024-06-24T00:00:00"/>
    <x v="2"/>
    <n v="2"/>
    <n v="300"/>
    <n v="0"/>
    <n v="600"/>
    <n v="600"/>
    <n v="0"/>
    <x v="2"/>
    <x v="0"/>
  </r>
  <r>
    <s v="0c81f9b0-4e25-4c38-a5b9-1de231d6241c"/>
    <s v="Derek Bailey"/>
    <s v="Derek"/>
    <s v="Bailey"/>
    <s v="travis40@example.net"/>
    <x v="1368"/>
    <d v="2024-11-03T00:00:00"/>
    <x v="7"/>
    <n v="3"/>
    <n v="150"/>
    <n v="0"/>
    <n v="450"/>
    <n v="450"/>
    <n v="0"/>
    <x v="0"/>
    <x v="0"/>
  </r>
  <r>
    <s v="f2d05a19-3161-4468-a6c9-5498484911f6"/>
    <s v="Beth Peters"/>
    <s v="Beth"/>
    <s v="Peters"/>
    <s v="jonespatricia@example.net"/>
    <x v="4564"/>
    <d v="2025-02-15T00:00:00"/>
    <x v="1"/>
    <n v="4"/>
    <n v="100"/>
    <n v="0"/>
    <n v="400"/>
    <n v="400"/>
    <n v="0"/>
    <x v="2"/>
    <x v="1"/>
  </r>
  <r>
    <s v="c3af0ec2-fda9-4191-8226-76ca2c2b9829"/>
    <s v="David Patterson"/>
    <s v="David"/>
    <s v="Patterson"/>
    <s v="christopher08@example.org"/>
    <x v="7220"/>
    <d v="2025-01-28T00:00:00"/>
    <x v="0"/>
    <n v="3"/>
    <n v="800"/>
    <n v="0"/>
    <n v="2400"/>
    <n v="2400"/>
    <n v="0"/>
    <x v="0"/>
    <x v="0"/>
  </r>
  <r>
    <s v="436b057a-598e-49dc-8921-cbe5891c9641"/>
    <s v="Morgan Bauer"/>
    <s v="Morgan"/>
    <s v="Bauer"/>
    <s v="suttonedward@example.net"/>
    <x v="6426"/>
    <d v="2024-11-02T00:00:00"/>
    <x v="3"/>
    <n v="4"/>
    <n v="200"/>
    <n v="5"/>
    <n v="800"/>
    <n v="760"/>
    <n v="-40"/>
    <x v="0"/>
    <x v="0"/>
  </r>
  <r>
    <s v="e2cfbca2-d39d-4607-aa2e-8e57e27671ee"/>
    <s v="Audrey Williams"/>
    <s v="Audrey"/>
    <s v="Williams"/>
    <s v="burtonjohn@example.org"/>
    <x v="7221"/>
    <d v="2025-04-02T00:00:00"/>
    <x v="0"/>
    <n v="3"/>
    <n v="800"/>
    <n v="0"/>
    <n v="2400"/>
    <n v="2400"/>
    <n v="0"/>
    <x v="2"/>
    <x v="0"/>
  </r>
  <r>
    <s v="b7263dbf-80b0-462b-9af9-15f636d54197"/>
    <s v="Tiffany Allison DDS"/>
    <s v="Tiffany"/>
    <s v="DDS"/>
    <s v="lisa71@example.net"/>
    <x v="7222"/>
    <d v="2024-11-13T00:00:00"/>
    <x v="2"/>
    <n v="1"/>
    <n v="300"/>
    <n v="0"/>
    <n v="300"/>
    <n v="300"/>
    <n v="0"/>
    <x v="3"/>
    <x v="0"/>
  </r>
  <r>
    <s v="50fa0146-36c6-4cb8-b723-bd30ff825125"/>
    <s v="Christopher Smith"/>
    <s v="Christopher"/>
    <s v="Smith"/>
    <s v="ortegakathleen@example.org"/>
    <x v="7223"/>
    <d v="2025-03-20T00:00:00"/>
    <x v="1"/>
    <n v="3"/>
    <n v="100"/>
    <n v="0"/>
    <n v="300"/>
    <n v="300"/>
    <n v="0"/>
    <x v="3"/>
    <x v="0"/>
  </r>
  <r>
    <s v="2a597cd8-470c-421b-84a1-099e278fe7e8"/>
    <s v="Lori Gonzales"/>
    <s v="Lori"/>
    <s v="Gonzales"/>
    <s v="michaelgreene@example.org"/>
    <x v="7224"/>
    <d v="2024-10-17T00:00:00"/>
    <x v="7"/>
    <n v="3"/>
    <n v="150"/>
    <n v="0"/>
    <n v="450"/>
    <n v="450"/>
    <n v="0"/>
    <x v="1"/>
    <x v="0"/>
  </r>
  <r>
    <s v="4ecaac58-849f-4084-8172-62a616defbb0"/>
    <s v="Jordan Hutchinson"/>
    <s v="Jordan"/>
    <s v="Hutchinson"/>
    <s v="michellehorton@example.org"/>
    <x v="6341"/>
    <d v="2024-12-18T00:00:00"/>
    <x v="5"/>
    <n v="1"/>
    <n v="90"/>
    <n v="10"/>
    <n v="90"/>
    <n v="81"/>
    <n v="-9"/>
    <x v="3"/>
    <x v="0"/>
  </r>
  <r>
    <s v="5c5ac86c-3273-4317-9544-c6e1b3283cfe"/>
    <s v="Tina Lee"/>
    <s v="Tina"/>
    <s v="Lee"/>
    <s v="iowens@example.org"/>
    <x v="7225"/>
    <d v="2025-02-16T00:00:00"/>
    <x v="8"/>
    <n v="2"/>
    <n v="50"/>
    <n v="10"/>
    <n v="100"/>
    <n v="90"/>
    <n v="-10"/>
    <x v="0"/>
    <x v="0"/>
  </r>
  <r>
    <s v="84f43938-e955-4ab9-83ef-eab5fa26846f"/>
    <s v="George Sawyer"/>
    <s v="George"/>
    <s v="Sawyer"/>
    <s v="swilson@example.org"/>
    <x v="7226"/>
    <d v="2025-03-03T00:00:00"/>
    <x v="5"/>
    <n v="3"/>
    <n v="90"/>
    <n v="0"/>
    <n v="270"/>
    <n v="270"/>
    <n v="0"/>
    <x v="1"/>
    <x v="1"/>
  </r>
  <r>
    <s v="98717ab5-e2d8-49ec-ac3e-ea0b2d03c82b"/>
    <s v="Sherry Davis"/>
    <s v="Sherry"/>
    <s v="Davis"/>
    <s v="jacqueline04@example.net"/>
    <x v="7227"/>
    <d v="2024-05-03T00:00:00"/>
    <x v="6"/>
    <n v="4"/>
    <n v="120"/>
    <n v="0"/>
    <n v="480"/>
    <n v="480"/>
    <n v="0"/>
    <x v="3"/>
    <x v="0"/>
  </r>
  <r>
    <s v="aaa064fc-80b5-44e4-8b5a-c5a4369bdb4a"/>
    <s v="Bradley Miller"/>
    <s v="Bradley"/>
    <s v="Miller"/>
    <s v="nancyroberts@example.org"/>
    <x v="7228"/>
    <d v="2024-07-27T00:00:00"/>
    <x v="5"/>
    <n v="2"/>
    <n v="90"/>
    <n v="5"/>
    <n v="180"/>
    <n v="171"/>
    <n v="-9"/>
    <x v="0"/>
    <x v="0"/>
  </r>
  <r>
    <s v="ade778df-2de0-45c3-9b4d-87c2d9e82c75"/>
    <s v="Ricardo Peterson"/>
    <s v="Ricardo"/>
    <s v="Peterson"/>
    <s v="david51@example.net"/>
    <x v="7229"/>
    <d v="2024-08-05T00:00:00"/>
    <x v="6"/>
    <n v="2"/>
    <n v="120"/>
    <n v="5"/>
    <n v="240"/>
    <n v="228"/>
    <n v="-12"/>
    <x v="1"/>
    <x v="1"/>
  </r>
  <r>
    <s v="e549cdf9-0a14-4511-aa20-467868bad42f"/>
    <s v="Shawn Dawson"/>
    <s v="Shawn"/>
    <s v="Dawson"/>
    <s v="nicholas18@example.com"/>
    <x v="7230"/>
    <d v="2024-05-21T00:00:00"/>
    <x v="7"/>
    <n v="4"/>
    <n v="150"/>
    <n v="0"/>
    <n v="600"/>
    <n v="600"/>
    <n v="0"/>
    <x v="4"/>
    <x v="0"/>
  </r>
  <r>
    <s v="cd24021d-275c-4b98-88ba-6f6d9be63117"/>
    <s v="Timothy Underwood"/>
    <s v="Timothy"/>
    <s v="Underwood"/>
    <s v="wardjenna@example.net"/>
    <x v="7231"/>
    <d v="2024-05-05T00:00:00"/>
    <x v="6"/>
    <n v="4"/>
    <n v="120"/>
    <n v="0"/>
    <n v="480"/>
    <n v="480"/>
    <n v="0"/>
    <x v="3"/>
    <x v="0"/>
  </r>
  <r>
    <s v="16834a41-2e6b-4efe-b8d4-7feecb91dfc8"/>
    <s v="Lisa Hill"/>
    <s v="Lisa"/>
    <s v="Hill"/>
    <s v="ylyons@example.net"/>
    <x v="6055"/>
    <d v="2024-05-11T00:00:00"/>
    <x v="8"/>
    <n v="2"/>
    <n v="50"/>
    <n v="5"/>
    <n v="100"/>
    <n v="95"/>
    <n v="-5"/>
    <x v="4"/>
    <x v="0"/>
  </r>
  <r>
    <s v="802817b5-00a7-48ea-89f3-9a5044b8d1f4"/>
    <s v="Billy Alexander"/>
    <s v="Billy"/>
    <s v="Alexander"/>
    <s v="jennifer42@example.org"/>
    <x v="3185"/>
    <d v="2025-02-20T00:00:00"/>
    <x v="8"/>
    <n v="1"/>
    <n v="50"/>
    <n v="10"/>
    <n v="50"/>
    <n v="45"/>
    <n v="-5"/>
    <x v="2"/>
    <x v="0"/>
  </r>
  <r>
    <s v="41b04a81-f010-4603-bb80-193da4682958"/>
    <s v="Carolyn Lewis"/>
    <s v="Carolyn"/>
    <s v="Lewis"/>
    <s v="matajames@example.com"/>
    <x v="1503"/>
    <d v="2024-07-21T00:00:00"/>
    <x v="1"/>
    <n v="4"/>
    <n v="100"/>
    <n v="10"/>
    <n v="400"/>
    <n v="360"/>
    <n v="-40"/>
    <x v="3"/>
    <x v="0"/>
  </r>
  <r>
    <s v="32992294-58c4-4dae-96f1-9e4010af2ae5"/>
    <s v="John Strong"/>
    <s v="John"/>
    <s v="Strong"/>
    <s v="brianjohnson@example.org"/>
    <x v="3900"/>
    <d v="2025-02-12T00:00:00"/>
    <x v="7"/>
    <n v="2"/>
    <n v="150"/>
    <n v="0"/>
    <n v="300"/>
    <n v="300"/>
    <n v="0"/>
    <x v="3"/>
    <x v="0"/>
  </r>
  <r>
    <s v="8485eafa-3505-45e4-8c5e-d5b7018ee023"/>
    <s v="Michael Thompson"/>
    <s v="Michael"/>
    <s v="Thompson"/>
    <s v="reginaldwilson@example.com"/>
    <x v="7232"/>
    <d v="2024-09-21T00:00:00"/>
    <x v="7"/>
    <n v="4"/>
    <n v="150"/>
    <n v="5"/>
    <n v="600"/>
    <n v="570"/>
    <n v="-30"/>
    <x v="2"/>
    <x v="0"/>
  </r>
  <r>
    <s v="b0cadee9-73cb-42ca-98b7-5154df6ae3c1"/>
    <s v="Brenda Young MD"/>
    <s v="Brenda"/>
    <s v="MD"/>
    <s v="pliu@example.net"/>
    <x v="7233"/>
    <d v="2025-02-03T00:00:00"/>
    <x v="4"/>
    <n v="2"/>
    <n v="1200"/>
    <n v="5"/>
    <n v="2400"/>
    <n v="2280"/>
    <n v="-120"/>
    <x v="4"/>
    <x v="1"/>
  </r>
  <r>
    <s v="7f4e0614-a8d9-4b03-b1fa-e3a5e159e8db"/>
    <s v="Michael King"/>
    <s v="Michael"/>
    <s v="King"/>
    <s v="bpennington@example.net"/>
    <x v="2600"/>
    <d v="2024-08-31T00:00:00"/>
    <x v="7"/>
    <n v="2"/>
    <n v="150"/>
    <n v="5"/>
    <n v="300"/>
    <n v="285"/>
    <n v="-15"/>
    <x v="2"/>
    <x v="0"/>
  </r>
  <r>
    <s v="70d1bace-7300-4ea9-8109-c230482c6529"/>
    <s v="Gordon Scott"/>
    <s v="Gordon"/>
    <s v="Scott"/>
    <s v="jeremysmith@example.net"/>
    <x v="4400"/>
    <d v="2025-03-30T00:00:00"/>
    <x v="0"/>
    <n v="1"/>
    <n v="800"/>
    <n v="0"/>
    <n v="800"/>
    <n v="800"/>
    <n v="0"/>
    <x v="2"/>
    <x v="0"/>
  </r>
  <r>
    <s v="c35d1bed-5e9a-4f82-b05c-1723172088ce"/>
    <s v="Phillip Bailey"/>
    <s v="Phillip"/>
    <s v="Bailey"/>
    <s v="lisa07@example.org"/>
    <x v="7234"/>
    <d v="2024-09-25T00:00:00"/>
    <x v="6"/>
    <n v="4"/>
    <n v="120"/>
    <n v="0"/>
    <n v="480"/>
    <n v="480"/>
    <n v="0"/>
    <x v="3"/>
    <x v="0"/>
  </r>
  <r>
    <s v="a41a8782-9417-4831-bc73-5536c6b55618"/>
    <s v="Derek Smith"/>
    <s v="Derek"/>
    <s v="Smith"/>
    <s v="cbailey@example.net"/>
    <x v="7235"/>
    <d v="2025-03-09T00:00:00"/>
    <x v="5"/>
    <n v="1"/>
    <n v="90"/>
    <n v="0"/>
    <n v="90"/>
    <n v="90"/>
    <n v="0"/>
    <x v="1"/>
    <x v="0"/>
  </r>
  <r>
    <s v="4e634f92-aefd-4c31-a3a6-0512051b54c7"/>
    <s v="Pamela Todd"/>
    <s v="Pamela"/>
    <s v="Todd"/>
    <s v="rjohnson@example.com"/>
    <x v="257"/>
    <d v="2024-06-17T00:00:00"/>
    <x v="0"/>
    <n v="2"/>
    <n v="800"/>
    <n v="10"/>
    <n v="1600"/>
    <n v="1440"/>
    <n v="-160"/>
    <x v="3"/>
    <x v="0"/>
  </r>
  <r>
    <s v="8b5c7c33-aa0f-4f77-8f6b-d21c8770c987"/>
    <s v="Erin Kim"/>
    <s v="Erin"/>
    <s v="Kim"/>
    <s v="robertcarroll@example.com"/>
    <x v="7236"/>
    <d v="2024-11-14T00:00:00"/>
    <x v="4"/>
    <n v="1"/>
    <n v="1200"/>
    <n v="5"/>
    <n v="1200"/>
    <n v="1140"/>
    <n v="-60"/>
    <x v="2"/>
    <x v="0"/>
  </r>
  <r>
    <s v="a479fae1-e8ee-479b-9244-f2b28a25c054"/>
    <s v="Brianna Ritter"/>
    <s v="Brianna"/>
    <s v="Ritter"/>
    <s v="annette90@example.org"/>
    <x v="4373"/>
    <d v="2024-12-26T00:00:00"/>
    <x v="7"/>
    <n v="1"/>
    <n v="150"/>
    <n v="10"/>
    <n v="150"/>
    <n v="135"/>
    <n v="-15"/>
    <x v="3"/>
    <x v="0"/>
  </r>
  <r>
    <s v="e97312b4-01e3-4390-a4f1-d99157259d1c"/>
    <s v="Nicholas Daniel"/>
    <s v="Nicholas"/>
    <s v="Daniel"/>
    <s v="leslie17@example.net"/>
    <x v="7237"/>
    <d v="2025-01-20T00:00:00"/>
    <x v="0"/>
    <n v="4"/>
    <n v="800"/>
    <n v="0"/>
    <n v="3200"/>
    <n v="3200"/>
    <n v="0"/>
    <x v="3"/>
    <x v="0"/>
  </r>
  <r>
    <s v="89737f10-b396-4480-9e0d-a94d06a8f041"/>
    <s v="Amanda Bryant"/>
    <s v="Amanda"/>
    <s v="Bryant"/>
    <s v="richsean@example.org"/>
    <x v="7238"/>
    <d v="2024-09-08T00:00:00"/>
    <x v="7"/>
    <n v="3"/>
    <n v="150"/>
    <n v="0"/>
    <n v="450"/>
    <n v="450"/>
    <n v="0"/>
    <x v="0"/>
    <x v="0"/>
  </r>
  <r>
    <s v="9c38ebbc-d1aa-43de-b8cb-01166c0e5e69"/>
    <s v="Barbara Harris"/>
    <s v="Barbara"/>
    <s v="Harris"/>
    <s v="petersenmeredith@example.org"/>
    <x v="7239"/>
    <d v="2025-03-04T00:00:00"/>
    <x v="6"/>
    <n v="3"/>
    <n v="120"/>
    <n v="10"/>
    <n v="360"/>
    <n v="324"/>
    <n v="-36"/>
    <x v="1"/>
    <x v="0"/>
  </r>
  <r>
    <s v="2cb38aa0-9cc8-4123-9fa5-aebdec6f5fdb"/>
    <s v="Adam Perez"/>
    <s v="Adam"/>
    <s v="Perez"/>
    <s v="kaitlyncalhoun@example.net"/>
    <x v="7240"/>
    <d v="2024-07-10T00:00:00"/>
    <x v="2"/>
    <n v="3"/>
    <n v="300"/>
    <n v="0"/>
    <n v="900"/>
    <n v="900"/>
    <n v="0"/>
    <x v="3"/>
    <x v="0"/>
  </r>
  <r>
    <s v="d896cc32-7fbf-4cee-97fc-b3c694ba6388"/>
    <s v="Candice Freeman"/>
    <s v="Candice"/>
    <s v="Freeman"/>
    <s v="landerson@example.com"/>
    <x v="7241"/>
    <d v="2025-02-03T00:00:00"/>
    <x v="2"/>
    <n v="3"/>
    <n v="300"/>
    <n v="10"/>
    <n v="900"/>
    <n v="810"/>
    <n v="-90"/>
    <x v="2"/>
    <x v="0"/>
  </r>
  <r>
    <s v="b7174c62-b2e5-49b5-9ca4-a9cc711ebcb7"/>
    <s v="Mason Wright"/>
    <s v="Mason"/>
    <s v="Wright"/>
    <s v="ramseylauren@example.org"/>
    <x v="5751"/>
    <d v="2025-04-17T00:00:00"/>
    <x v="7"/>
    <n v="1"/>
    <n v="150"/>
    <n v="5"/>
    <n v="150"/>
    <n v="142.5"/>
    <n v="-7.5"/>
    <x v="0"/>
    <x v="0"/>
  </r>
  <r>
    <s v="6ad7a7aa-6fae-48c4-afff-dcdfe28778c0"/>
    <s v="Gail Allen"/>
    <s v="Gail"/>
    <s v="Allen"/>
    <s v="billyvillarreal@example.net"/>
    <x v="7242"/>
    <d v="2025-04-04T00:00:00"/>
    <x v="8"/>
    <n v="4"/>
    <n v="50"/>
    <n v="0"/>
    <n v="200"/>
    <n v="200"/>
    <n v="0"/>
    <x v="1"/>
    <x v="0"/>
  </r>
  <r>
    <s v="716c9fd0-55ac-4935-93f6-d5be2267da8e"/>
    <s v="Ronald Carlson"/>
    <s v="Ronald"/>
    <s v="Carlson"/>
    <s v="jwilliamson@example.com"/>
    <x v="7243"/>
    <d v="2024-05-28T00:00:00"/>
    <x v="7"/>
    <n v="4"/>
    <n v="150"/>
    <n v="10"/>
    <n v="600"/>
    <n v="540"/>
    <n v="-60"/>
    <x v="1"/>
    <x v="1"/>
  </r>
  <r>
    <s v="110780fd-f295-4f76-a47b-bf765b4848ea"/>
    <s v="Shelly Young"/>
    <s v="Shelly"/>
    <s v="Young"/>
    <s v="chaddavis@example.net"/>
    <x v="7244"/>
    <d v="2024-06-03T00:00:00"/>
    <x v="2"/>
    <n v="4"/>
    <n v="300"/>
    <n v="0"/>
    <n v="1200"/>
    <n v="1200"/>
    <n v="0"/>
    <x v="3"/>
    <x v="0"/>
  </r>
  <r>
    <s v="0a0bef9e-debb-454f-b4f4-9f4ce7a6803f"/>
    <s v="Ross Brown"/>
    <s v="Ross"/>
    <s v="Brown"/>
    <s v="mcintoshpatrick@example.net"/>
    <x v="6588"/>
    <d v="2024-10-30T00:00:00"/>
    <x v="7"/>
    <n v="4"/>
    <n v="150"/>
    <n v="5"/>
    <n v="600"/>
    <n v="570"/>
    <n v="-30"/>
    <x v="0"/>
    <x v="0"/>
  </r>
  <r>
    <s v="a70d2f09-d9a8-40ea-92a6-b0bd0625bb80"/>
    <s v="Mary Anderson"/>
    <s v="Mary"/>
    <s v="Anderson"/>
    <s v="rileyteresa@example.com"/>
    <x v="7245"/>
    <d v="2024-10-23T00:00:00"/>
    <x v="3"/>
    <n v="4"/>
    <n v="200"/>
    <n v="0"/>
    <n v="800"/>
    <n v="800"/>
    <n v="0"/>
    <x v="4"/>
    <x v="0"/>
  </r>
  <r>
    <s v="5ea85892-e8c9-4f59-9ef3-943e062e2f6b"/>
    <s v="Heather Hampton"/>
    <s v="Heather"/>
    <s v="Hampton"/>
    <s v="perkinsdoris@example.net"/>
    <x v="3671"/>
    <d v="2024-06-07T00:00:00"/>
    <x v="0"/>
    <n v="2"/>
    <n v="800"/>
    <n v="0"/>
    <n v="1600"/>
    <n v="1600"/>
    <n v="0"/>
    <x v="4"/>
    <x v="0"/>
  </r>
  <r>
    <s v="6d29c7bc-4b6c-44e8-ae91-d95db60b63bb"/>
    <s v="Jennifer Ortega"/>
    <s v="Jennifer"/>
    <s v="Ortega"/>
    <s v="lcantrell@example.com"/>
    <x v="7246"/>
    <d v="2025-01-28T00:00:00"/>
    <x v="2"/>
    <n v="4"/>
    <n v="300"/>
    <n v="5"/>
    <n v="1200"/>
    <n v="1140"/>
    <n v="-60"/>
    <x v="2"/>
    <x v="0"/>
  </r>
  <r>
    <s v="e0fc0575-2006-4e99-be56-b7ac5a52ecee"/>
    <s v="Eric Reed"/>
    <s v="Eric"/>
    <s v="Reed"/>
    <s v="benitezalexis@example.net"/>
    <x v="1617"/>
    <d v="2024-10-25T00:00:00"/>
    <x v="5"/>
    <n v="4"/>
    <n v="90"/>
    <n v="5"/>
    <n v="360"/>
    <n v="342"/>
    <n v="-18"/>
    <x v="1"/>
    <x v="0"/>
  </r>
  <r>
    <s v="bcf581ac-d68c-4f4e-becf-c2d13a905fea"/>
    <s v="Chelsea Sutton DDS"/>
    <s v="Chelsea"/>
    <s v="DDS"/>
    <s v="christiantyler@example.net"/>
    <x v="7247"/>
    <d v="2024-11-25T00:00:00"/>
    <x v="2"/>
    <n v="4"/>
    <n v="300"/>
    <n v="0"/>
    <n v="1200"/>
    <n v="1200"/>
    <n v="0"/>
    <x v="1"/>
    <x v="0"/>
  </r>
  <r>
    <s v="1e556090-ddb5-484a-859b-5909d7f8c6af"/>
    <s v="James Parker"/>
    <s v="James"/>
    <s v="Parker"/>
    <s v="frankarroyo@example.net"/>
    <x v="7248"/>
    <d v="2024-11-11T00:00:00"/>
    <x v="8"/>
    <n v="1"/>
    <n v="50"/>
    <n v="0"/>
    <n v="50"/>
    <n v="50"/>
    <n v="0"/>
    <x v="4"/>
    <x v="1"/>
  </r>
  <r>
    <s v="703ef20b-20d3-4375-8729-27461db5be71"/>
    <s v="Jason Lindsey"/>
    <s v="Jason"/>
    <s v="Lindsey"/>
    <s v="alexanderdaniel@example.net"/>
    <x v="6578"/>
    <d v="2024-05-31T00:00:00"/>
    <x v="2"/>
    <n v="3"/>
    <n v="300"/>
    <n v="0"/>
    <n v="900"/>
    <n v="900"/>
    <n v="0"/>
    <x v="2"/>
    <x v="0"/>
  </r>
  <r>
    <s v="04a41fd3-d98e-4b5c-b866-c2ec39f36f49"/>
    <s v="Robert Anderson"/>
    <s v="Robert"/>
    <s v="Anderson"/>
    <s v="pamela81@example.com"/>
    <x v="7249"/>
    <d v="2024-11-20T00:00:00"/>
    <x v="5"/>
    <n v="1"/>
    <n v="90"/>
    <n v="0"/>
    <n v="90"/>
    <n v="90"/>
    <n v="0"/>
    <x v="1"/>
    <x v="0"/>
  </r>
  <r>
    <s v="5bc9c167-1a4d-4778-8acb-1113e878a0f9"/>
    <s v="Kayla Thompson"/>
    <s v="Kayla"/>
    <s v="Thompson"/>
    <s v="pughdavid@example.net"/>
    <x v="6870"/>
    <d v="2025-01-03T00:00:00"/>
    <x v="8"/>
    <n v="2"/>
    <n v="50"/>
    <n v="5"/>
    <n v="100"/>
    <n v="95"/>
    <n v="-5"/>
    <x v="2"/>
    <x v="0"/>
  </r>
  <r>
    <s v="ffc7b3cc-b8fc-4877-bb0f-f755d0a47fcd"/>
    <s v="Monique Hoffman"/>
    <s v="Monique"/>
    <s v="Hoffman"/>
    <s v="seththomas@example.com"/>
    <x v="7250"/>
    <d v="2024-04-27T00:00:00"/>
    <x v="1"/>
    <n v="2"/>
    <n v="100"/>
    <n v="10"/>
    <n v="200"/>
    <n v="180"/>
    <n v="-20"/>
    <x v="4"/>
    <x v="0"/>
  </r>
  <r>
    <s v="3cfc9bef-c02a-44e9-8e94-2b6b5875bcfc"/>
    <s v="Eric Perry"/>
    <s v="Eric"/>
    <s v="Perry"/>
    <s v="jonessara@example.org"/>
    <x v="7251"/>
    <d v="2024-08-18T00:00:00"/>
    <x v="3"/>
    <n v="1"/>
    <n v="200"/>
    <n v="5"/>
    <n v="200"/>
    <n v="190"/>
    <n v="-10"/>
    <x v="0"/>
    <x v="0"/>
  </r>
  <r>
    <s v="3a138c2c-ff9b-4dcb-98cd-29937a5465c4"/>
    <s v="Samantha Nguyen"/>
    <s v="Samantha"/>
    <s v="Nguyen"/>
    <s v="gilmorejessica@example.org"/>
    <x v="7252"/>
    <d v="2025-04-15T00:00:00"/>
    <x v="6"/>
    <n v="4"/>
    <n v="120"/>
    <n v="15"/>
    <n v="480"/>
    <n v="408"/>
    <n v="-72"/>
    <x v="3"/>
    <x v="0"/>
  </r>
  <r>
    <s v="346bd2c4-0648-4618-8300-f4356edee4a6"/>
    <s v="Jessica Scott"/>
    <s v="Jessica"/>
    <s v="Scott"/>
    <s v="nmitchell@example.net"/>
    <x v="7253"/>
    <d v="2024-04-22T00:00:00"/>
    <x v="6"/>
    <n v="3"/>
    <n v="120"/>
    <n v="0"/>
    <n v="360"/>
    <n v="360"/>
    <n v="0"/>
    <x v="1"/>
    <x v="0"/>
  </r>
  <r>
    <s v="f7d29b0c-5b56-49ec-8e71-69f6552da4bc"/>
    <s v="Cynthia Juarez"/>
    <s v="Cynthia"/>
    <s v="Juarez"/>
    <s v="amber03@example.net"/>
    <x v="506"/>
    <d v="2024-05-31T00:00:00"/>
    <x v="7"/>
    <n v="1"/>
    <n v="150"/>
    <n v="0"/>
    <n v="150"/>
    <n v="150"/>
    <n v="0"/>
    <x v="3"/>
    <x v="0"/>
  </r>
  <r>
    <s v="e19ee584-d028-4464-bc35-a07bfd76cb8b"/>
    <s v="Laura Bryan"/>
    <s v="Laura"/>
    <s v="Bryan"/>
    <s v="gonzalezjames@example.org"/>
    <x v="7254"/>
    <d v="2025-01-06T00:00:00"/>
    <x v="1"/>
    <n v="1"/>
    <n v="100"/>
    <n v="10"/>
    <n v="100"/>
    <n v="90"/>
    <n v="-10"/>
    <x v="1"/>
    <x v="0"/>
  </r>
  <r>
    <s v="92c44a1d-a6c6-4207-9e95-2a360428030b"/>
    <s v="Susan Ruiz"/>
    <s v="Susan"/>
    <s v="Ruiz"/>
    <s v="alove@example.net"/>
    <x v="7255"/>
    <d v="2024-09-16T00:00:00"/>
    <x v="4"/>
    <n v="1"/>
    <n v="1200"/>
    <n v="0"/>
    <n v="1200"/>
    <n v="1200"/>
    <n v="0"/>
    <x v="2"/>
    <x v="0"/>
  </r>
  <r>
    <s v="674189dd-ba16-4b81-8e83-48f2f9cccebf"/>
    <s v="Sherri Ortega"/>
    <s v="Sherri"/>
    <s v="Ortega"/>
    <s v="eherman@example.org"/>
    <x v="7256"/>
    <d v="2024-11-28T00:00:00"/>
    <x v="8"/>
    <n v="2"/>
    <n v="50"/>
    <n v="0"/>
    <n v="100"/>
    <n v="100"/>
    <n v="0"/>
    <x v="4"/>
    <x v="0"/>
  </r>
  <r>
    <s v="bf779bd2-6c07-4999-a6c3-aaf7d8ba0d48"/>
    <s v="Rhonda Smith"/>
    <s v="Rhonda"/>
    <s v="Smith"/>
    <s v="maxwell45@example.org"/>
    <x v="490"/>
    <d v="2024-05-31T00:00:00"/>
    <x v="1"/>
    <n v="1"/>
    <n v="100"/>
    <n v="5"/>
    <n v="100"/>
    <n v="95"/>
    <n v="-5"/>
    <x v="2"/>
    <x v="0"/>
  </r>
  <r>
    <s v="8108a22c-e012-4524-8aeb-50169e6fb8b6"/>
    <s v="Marissa Morris"/>
    <s v="Marissa"/>
    <s v="Morris"/>
    <s v="sergio33@example.org"/>
    <x v="7257"/>
    <d v="2024-09-10T00:00:00"/>
    <x v="6"/>
    <n v="4"/>
    <n v="120"/>
    <n v="0"/>
    <n v="480"/>
    <n v="480"/>
    <n v="0"/>
    <x v="2"/>
    <x v="0"/>
  </r>
  <r>
    <s v="84dcb67f-d6e0-42cd-bf53-33a24d594f02"/>
    <s v="Scott Davis"/>
    <s v="Scott"/>
    <s v="Davis"/>
    <s v="scott10@example.com"/>
    <x v="7258"/>
    <d v="2025-03-25T00:00:00"/>
    <x v="0"/>
    <n v="3"/>
    <n v="800"/>
    <n v="0"/>
    <n v="2400"/>
    <n v="2400"/>
    <n v="0"/>
    <x v="1"/>
    <x v="0"/>
  </r>
  <r>
    <s v="c5729e39-3763-401b-82a2-d908b9b2d34a"/>
    <s v="Theresa Cohen MD"/>
    <s v="Theresa"/>
    <s v="MD"/>
    <s v="laurenbeltran@example.com"/>
    <x v="1826"/>
    <d v="2024-10-07T00:00:00"/>
    <x v="6"/>
    <n v="3"/>
    <n v="120"/>
    <n v="0"/>
    <n v="360"/>
    <n v="360"/>
    <n v="0"/>
    <x v="2"/>
    <x v="0"/>
  </r>
  <r>
    <s v="59279c90-103e-4728-b891-f39376ec9622"/>
    <s v="Jesse Torres"/>
    <s v="Jesse"/>
    <s v="Torres"/>
    <s v="smckay@example.org"/>
    <x v="5487"/>
    <d v="2024-08-21T00:00:00"/>
    <x v="6"/>
    <n v="1"/>
    <n v="120"/>
    <n v="5"/>
    <n v="120"/>
    <n v="114"/>
    <n v="-6"/>
    <x v="0"/>
    <x v="0"/>
  </r>
  <r>
    <s v="abd475be-0cd6-4080-bc6b-8cfd19a3bb0e"/>
    <s v="Melissa Roberts"/>
    <s v="Melissa"/>
    <s v="Roberts"/>
    <s v="baileyjoe@example.net"/>
    <x v="3802"/>
    <d v="2024-07-24T00:00:00"/>
    <x v="7"/>
    <n v="3"/>
    <n v="150"/>
    <n v="5"/>
    <n v="450"/>
    <n v="427.5"/>
    <n v="-22.5"/>
    <x v="2"/>
    <x v="1"/>
  </r>
  <r>
    <s v="3927ca00-b882-42dd-bbf3-19b6daf5b34d"/>
    <s v="James Washington"/>
    <s v="James"/>
    <s v="Washington"/>
    <s v="cameron49@example.net"/>
    <x v="1844"/>
    <d v="2025-01-27T00:00:00"/>
    <x v="7"/>
    <n v="1"/>
    <n v="150"/>
    <n v="5"/>
    <n v="150"/>
    <n v="142.5"/>
    <n v="-7.5"/>
    <x v="3"/>
    <x v="0"/>
  </r>
  <r>
    <s v="24941c4a-19b0-4d38-a3ed-f3ca1092743c"/>
    <s v="David Hurst"/>
    <s v="David"/>
    <s v="Hurst"/>
    <s v="fthompson@example.com"/>
    <x v="7259"/>
    <d v="2024-11-28T00:00:00"/>
    <x v="0"/>
    <n v="4"/>
    <n v="800"/>
    <n v="0"/>
    <n v="3200"/>
    <n v="3200"/>
    <n v="0"/>
    <x v="1"/>
    <x v="0"/>
  </r>
  <r>
    <s v="3706fc0f-b40c-403b-b629-df079bf1b6ae"/>
    <s v="Frances Jones"/>
    <s v="Frances"/>
    <s v="Jones"/>
    <s v="fmason@example.com"/>
    <x v="7260"/>
    <d v="2024-10-28T00:00:00"/>
    <x v="4"/>
    <n v="1"/>
    <n v="1200"/>
    <n v="0"/>
    <n v="1200"/>
    <n v="1200"/>
    <n v="0"/>
    <x v="4"/>
    <x v="0"/>
  </r>
  <r>
    <s v="d0491449-ccab-4ff3-86a5-076e1498aaca"/>
    <s v="Amber Robinson"/>
    <s v="Amber"/>
    <s v="Robinson"/>
    <s v="owensryan@example.org"/>
    <x v="6179"/>
    <d v="2024-12-26T00:00:00"/>
    <x v="2"/>
    <n v="4"/>
    <n v="300"/>
    <n v="10"/>
    <n v="1200"/>
    <n v="1080"/>
    <n v="-120"/>
    <x v="2"/>
    <x v="0"/>
  </r>
  <r>
    <s v="8e4049fd-62cc-4e86-aae9-020ab35a2abc"/>
    <s v="Sara Conner"/>
    <s v="Sara"/>
    <s v="Conner"/>
    <s v="leesheila@example.net"/>
    <x v="7261"/>
    <d v="2024-12-08T00:00:00"/>
    <x v="6"/>
    <n v="3"/>
    <n v="120"/>
    <n v="0"/>
    <n v="360"/>
    <n v="360"/>
    <n v="0"/>
    <x v="2"/>
    <x v="0"/>
  </r>
  <r>
    <s v="4f944750-3252-49ef-b3b1-c07331ac3004"/>
    <s v="Monica Day"/>
    <s v="Monica"/>
    <s v="Day"/>
    <s v="benjamin75@example.com"/>
    <x v="7262"/>
    <d v="2024-12-05T00:00:00"/>
    <x v="6"/>
    <n v="1"/>
    <n v="120"/>
    <n v="0"/>
    <n v="120"/>
    <n v="120"/>
    <n v="0"/>
    <x v="0"/>
    <x v="0"/>
  </r>
  <r>
    <s v="d0c53c70-47fb-4bae-9a51-b0970423fd5c"/>
    <s v="Heather White"/>
    <s v="Heather"/>
    <s v="White"/>
    <s v="ireynolds@example.net"/>
    <x v="1246"/>
    <d v="2024-09-17T00:00:00"/>
    <x v="2"/>
    <n v="2"/>
    <n v="300"/>
    <n v="0"/>
    <n v="600"/>
    <n v="600"/>
    <n v="0"/>
    <x v="3"/>
    <x v="0"/>
  </r>
  <r>
    <s v="8e453fd5-7f66-449f-9867-4f0bbe035749"/>
    <s v="Jennifer Anderson"/>
    <s v="Jennifer"/>
    <s v="Anderson"/>
    <s v="reynoldslarry@example.org"/>
    <x v="7263"/>
    <d v="2024-06-19T00:00:00"/>
    <x v="8"/>
    <n v="4"/>
    <n v="50"/>
    <n v="0"/>
    <n v="200"/>
    <n v="200"/>
    <n v="0"/>
    <x v="1"/>
    <x v="0"/>
  </r>
  <r>
    <s v="6b6e134d-d25f-4ded-b74f-ed1cd31d9be0"/>
    <s v="Angela Garcia"/>
    <s v="Angela"/>
    <s v="Garcia"/>
    <s v="grahambrandon@example.org"/>
    <x v="7264"/>
    <d v="2024-10-23T00:00:00"/>
    <x v="5"/>
    <n v="2"/>
    <n v="90"/>
    <n v="5"/>
    <n v="180"/>
    <n v="171"/>
    <n v="-9"/>
    <x v="2"/>
    <x v="0"/>
  </r>
  <r>
    <s v="9be51852-894b-4010-bedc-eb458f1aab53"/>
    <s v="Chelsea Clark"/>
    <s v="Chelsea"/>
    <s v="Clark"/>
    <s v="ortegalisa@example.com"/>
    <x v="7265"/>
    <d v="2025-02-19T00:00:00"/>
    <x v="2"/>
    <n v="2"/>
    <n v="300"/>
    <n v="0"/>
    <n v="600"/>
    <n v="600"/>
    <n v="0"/>
    <x v="1"/>
    <x v="0"/>
  </r>
  <r>
    <s v="4e544c0b-1d88-4434-bf34-46477991fb2b"/>
    <s v="John Wilson"/>
    <s v="John"/>
    <s v="Wilson"/>
    <s v="mortonjason@example.com"/>
    <x v="7266"/>
    <d v="2024-12-29T00:00:00"/>
    <x v="7"/>
    <n v="3"/>
    <n v="150"/>
    <n v="0"/>
    <n v="450"/>
    <n v="450"/>
    <n v="0"/>
    <x v="0"/>
    <x v="0"/>
  </r>
  <r>
    <s v="4157d8d6-218f-490e-9b71-7ed19b0bcfe2"/>
    <s v="Michael Davis"/>
    <s v="Michael"/>
    <s v="Davis"/>
    <s v="wking@example.org"/>
    <x v="7267"/>
    <d v="2024-07-27T00:00:00"/>
    <x v="0"/>
    <n v="3"/>
    <n v="800"/>
    <n v="0"/>
    <n v="2400"/>
    <n v="2400"/>
    <n v="0"/>
    <x v="1"/>
    <x v="0"/>
  </r>
  <r>
    <s v="47964805-6f81-4edb-8d60-8c4bb7f52d23"/>
    <s v="David Green"/>
    <s v="David"/>
    <s v="Green"/>
    <s v="christopher43@example.org"/>
    <x v="7268"/>
    <d v="2024-07-29T00:00:00"/>
    <x v="8"/>
    <n v="4"/>
    <n v="50"/>
    <n v="0"/>
    <n v="200"/>
    <n v="200"/>
    <n v="0"/>
    <x v="3"/>
    <x v="0"/>
  </r>
  <r>
    <s v="33b7872b-7756-4571-92e9-e257e5eeb9ec"/>
    <s v="Jillian Mitchell"/>
    <s v="Jillian"/>
    <s v="Mitchell"/>
    <s v="mendozamichael@example.org"/>
    <x v="7269"/>
    <d v="2024-11-21T00:00:00"/>
    <x v="4"/>
    <n v="2"/>
    <n v="1200"/>
    <n v="5"/>
    <n v="2400"/>
    <n v="2280"/>
    <n v="-120"/>
    <x v="2"/>
    <x v="0"/>
  </r>
  <r>
    <s v="dd039c8b-a3a9-416d-a66e-76e6cee8c6fe"/>
    <s v="Mark Norris MD"/>
    <s v="Mark"/>
    <s v="MD"/>
    <s v="sanderssuzanne@example.net"/>
    <x v="7270"/>
    <d v="2025-01-02T00:00:00"/>
    <x v="2"/>
    <n v="4"/>
    <n v="300"/>
    <n v="0"/>
    <n v="1200"/>
    <n v="1200"/>
    <n v="0"/>
    <x v="1"/>
    <x v="0"/>
  </r>
  <r>
    <s v="a6548e6e-6771-4ad3-9cc6-a9dfe317a19b"/>
    <s v="Benjamin Martinez"/>
    <s v="Benjamin"/>
    <s v="Martinez"/>
    <s v="nancymcmillan@example.net"/>
    <x v="2807"/>
    <d v="2025-01-07T00:00:00"/>
    <x v="4"/>
    <n v="2"/>
    <n v="1200"/>
    <n v="0"/>
    <n v="2400"/>
    <n v="2400"/>
    <n v="0"/>
    <x v="0"/>
    <x v="0"/>
  </r>
  <r>
    <s v="eaf8905d-0224-42aa-b547-912483e56206"/>
    <s v="Paul Warren"/>
    <s v="Paul"/>
    <s v="Warren"/>
    <s v="thomastravis@example.org"/>
    <x v="7271"/>
    <d v="2024-12-02T00:00:00"/>
    <x v="1"/>
    <n v="2"/>
    <n v="100"/>
    <n v="0"/>
    <n v="200"/>
    <n v="200"/>
    <n v="0"/>
    <x v="2"/>
    <x v="0"/>
  </r>
  <r>
    <s v="20d556cb-bb6a-40d6-b05d-d09315eccb41"/>
    <s v="Sharon Hardy"/>
    <s v="Sharon"/>
    <s v="Hardy"/>
    <s v="munozjoel@example.org"/>
    <x v="7272"/>
    <d v="2024-10-10T00:00:00"/>
    <x v="6"/>
    <n v="3"/>
    <n v="120"/>
    <n v="0"/>
    <n v="360"/>
    <n v="360"/>
    <n v="0"/>
    <x v="2"/>
    <x v="1"/>
  </r>
  <r>
    <s v="ef4716f8-4b4b-44f0-963b-881ab4ff87bc"/>
    <s v="Linda Rogers"/>
    <s v="Linda"/>
    <s v="Rogers"/>
    <s v="antonio41@example.net"/>
    <x v="7273"/>
    <d v="2025-03-18T00:00:00"/>
    <x v="6"/>
    <n v="4"/>
    <n v="120"/>
    <n v="0"/>
    <n v="480"/>
    <n v="480"/>
    <n v="0"/>
    <x v="2"/>
    <x v="0"/>
  </r>
  <r>
    <s v="1cb580e4-318e-4578-9be9-6f6d04e7b93f"/>
    <s v="James Alvarez"/>
    <s v="James"/>
    <s v="Alvarez"/>
    <s v="jordan31@example.net"/>
    <x v="1572"/>
    <d v="2025-02-07T00:00:00"/>
    <x v="5"/>
    <n v="1"/>
    <n v="90"/>
    <n v="0"/>
    <n v="90"/>
    <n v="90"/>
    <n v="0"/>
    <x v="2"/>
    <x v="0"/>
  </r>
  <r>
    <s v="84a01954-d9c9-4ec3-a1b5-c8a3da4d7550"/>
    <s v="Darrell Nielsen"/>
    <s v="Darrell"/>
    <s v="Nielsen"/>
    <s v="cassandra91@example.com"/>
    <x v="7274"/>
    <d v="2024-09-19T00:00:00"/>
    <x v="6"/>
    <n v="2"/>
    <n v="120"/>
    <n v="0"/>
    <n v="240"/>
    <n v="240"/>
    <n v="0"/>
    <x v="4"/>
    <x v="0"/>
  </r>
  <r>
    <s v="e0d48636-7564-46af-b1aa-b4d3e4d0929c"/>
    <s v="Thomas Vega"/>
    <s v="Thomas"/>
    <s v="Vega"/>
    <s v="dianegalloway@example.net"/>
    <x v="6728"/>
    <d v="2024-04-29T00:00:00"/>
    <x v="2"/>
    <n v="2"/>
    <n v="300"/>
    <n v="5"/>
    <n v="600"/>
    <n v="570"/>
    <n v="-30"/>
    <x v="4"/>
    <x v="0"/>
  </r>
  <r>
    <s v="c7a4ec8f-a2e7-4b70-8141-40c058e6af96"/>
    <s v="Deborah Farmer"/>
    <s v="Deborah"/>
    <s v="Farmer"/>
    <s v="amanda77@example.net"/>
    <x v="2378"/>
    <d v="2025-04-16T00:00:00"/>
    <x v="5"/>
    <n v="3"/>
    <n v="90"/>
    <n v="0"/>
    <n v="270"/>
    <n v="270"/>
    <n v="0"/>
    <x v="4"/>
    <x v="0"/>
  </r>
  <r>
    <s v="e7e75136-16f6-4ba6-bb26-8c45e37f5315"/>
    <s v="Michael Johnson"/>
    <s v="Michael"/>
    <s v="Johnson"/>
    <s v="xyoung@example.com"/>
    <x v="7275"/>
    <d v="2024-11-15T00:00:00"/>
    <x v="7"/>
    <n v="1"/>
    <n v="150"/>
    <n v="15"/>
    <n v="150"/>
    <n v="127.5"/>
    <n v="-22.5"/>
    <x v="1"/>
    <x v="0"/>
  </r>
  <r>
    <s v="832ddd42-e414-4ca9-8c6b-04f62b337c27"/>
    <s v="Sharon Carey"/>
    <s v="Sharon"/>
    <s v="Carey"/>
    <s v="ocrosby@example.net"/>
    <x v="7276"/>
    <d v="2025-04-01T00:00:00"/>
    <x v="5"/>
    <n v="3"/>
    <n v="90"/>
    <n v="0"/>
    <n v="270"/>
    <n v="270"/>
    <n v="0"/>
    <x v="3"/>
    <x v="0"/>
  </r>
  <r>
    <s v="870a37e6-46ec-4bf7-968e-d668b1e5bb67"/>
    <s v="Tyler Brown"/>
    <s v="Tyler"/>
    <s v="Brown"/>
    <s v="edward77@example.org"/>
    <x v="7277"/>
    <d v="2024-05-06T00:00:00"/>
    <x v="4"/>
    <n v="4"/>
    <n v="1200"/>
    <n v="10"/>
    <n v="4800"/>
    <n v="4320"/>
    <n v="-480"/>
    <x v="0"/>
    <x v="1"/>
  </r>
  <r>
    <s v="abbc486d-677d-437e-b0d1-568e14bc7ef6"/>
    <s v="Casey Morgan"/>
    <s v="Casey"/>
    <s v="Morgan"/>
    <s v="kristenclark@example.org"/>
    <x v="3151"/>
    <d v="2024-11-16T00:00:00"/>
    <x v="2"/>
    <n v="1"/>
    <n v="300"/>
    <n v="15"/>
    <n v="300"/>
    <n v="255"/>
    <n v="-45"/>
    <x v="0"/>
    <x v="0"/>
  </r>
  <r>
    <s v="9476556b-4c96-4929-8394-6aa4a2fa7a3b"/>
    <s v="Charles Massey"/>
    <s v="Charles"/>
    <s v="Massey"/>
    <s v="ericweaver@example.com"/>
    <x v="365"/>
    <d v="2025-02-20T00:00:00"/>
    <x v="1"/>
    <n v="2"/>
    <n v="100"/>
    <n v="0"/>
    <n v="200"/>
    <n v="200"/>
    <n v="0"/>
    <x v="4"/>
    <x v="0"/>
  </r>
  <r>
    <s v="d224bf13-ea61-43e4-8714-d17c42ee805d"/>
    <s v="Jessica Weaver"/>
    <s v="Jessica"/>
    <s v="Weaver"/>
    <s v="matthewedwards@example.net"/>
    <x v="7278"/>
    <d v="2024-06-28T00:00:00"/>
    <x v="2"/>
    <n v="4"/>
    <n v="300"/>
    <n v="10"/>
    <n v="1200"/>
    <n v="1080"/>
    <n v="-120"/>
    <x v="3"/>
    <x v="0"/>
  </r>
  <r>
    <s v="4b55cbde-d620-4dbe-92b9-6ae88ac89e66"/>
    <s v="Ashley Harris"/>
    <s v="Ashley"/>
    <s v="Harris"/>
    <s v="perrymaria@example.net"/>
    <x v="967"/>
    <d v="2024-09-19T00:00:00"/>
    <x v="0"/>
    <n v="2"/>
    <n v="800"/>
    <n v="0"/>
    <n v="1600"/>
    <n v="1600"/>
    <n v="0"/>
    <x v="2"/>
    <x v="0"/>
  </r>
  <r>
    <s v="8fd5f596-e560-47d4-b671-aa48c48f3534"/>
    <s v="Daniel Garcia"/>
    <s v="Daniel"/>
    <s v="Garcia"/>
    <s v="moralesjimmy@example.com"/>
    <x v="7279"/>
    <d v="2025-01-12T00:00:00"/>
    <x v="8"/>
    <n v="4"/>
    <n v="50"/>
    <n v="0"/>
    <n v="200"/>
    <n v="200"/>
    <n v="0"/>
    <x v="0"/>
    <x v="0"/>
  </r>
  <r>
    <s v="20a6a3d5-1eae-4415-87df-3bf872ddc6c5"/>
    <s v="April Romero"/>
    <s v="April"/>
    <s v="Romero"/>
    <s v="kmoyer@example.com"/>
    <x v="7280"/>
    <d v="2024-05-08T00:00:00"/>
    <x v="6"/>
    <n v="2"/>
    <n v="120"/>
    <n v="10"/>
    <n v="240"/>
    <n v="216"/>
    <n v="-24"/>
    <x v="0"/>
    <x v="1"/>
  </r>
  <r>
    <s v="bdb4e0e9-4b5b-4f0c-9d39-2fd8517780c9"/>
    <s v="Jeremy Tyler"/>
    <s v="Jeremy"/>
    <s v="Tyler"/>
    <s v="davismackenzie@example.org"/>
    <x v="722"/>
    <d v="2024-07-17T00:00:00"/>
    <x v="8"/>
    <n v="1"/>
    <n v="50"/>
    <n v="0"/>
    <n v="50"/>
    <n v="50"/>
    <n v="0"/>
    <x v="1"/>
    <x v="0"/>
  </r>
  <r>
    <s v="022d94c0-1767-499d-b470-1666b6b54915"/>
    <s v="Jeremy Mendoza"/>
    <s v="Jeremy"/>
    <s v="Mendoza"/>
    <s v="ericorozco@example.com"/>
    <x v="7281"/>
    <d v="2024-11-23T00:00:00"/>
    <x v="2"/>
    <n v="2"/>
    <n v="300"/>
    <n v="0"/>
    <n v="600"/>
    <n v="600"/>
    <n v="0"/>
    <x v="2"/>
    <x v="0"/>
  </r>
  <r>
    <s v="dcf3d410-7842-4eb5-a758-f4cdb73b8ae0"/>
    <s v="Cynthia Bell"/>
    <s v="Cynthia"/>
    <s v="Bell"/>
    <s v="vincentchristine@example.com"/>
    <x v="7282"/>
    <d v="2024-11-15T00:00:00"/>
    <x v="0"/>
    <n v="2"/>
    <n v="800"/>
    <n v="0"/>
    <n v="1600"/>
    <n v="1600"/>
    <n v="0"/>
    <x v="0"/>
    <x v="0"/>
  </r>
  <r>
    <s v="fe3b8711-2244-4490-9038-b60b4e140a7a"/>
    <s v="Robert Gibbs"/>
    <s v="Robert"/>
    <s v="Gibbs"/>
    <s v="kathleenlopez@example.net"/>
    <x v="1364"/>
    <d v="2025-03-26T00:00:00"/>
    <x v="7"/>
    <n v="3"/>
    <n v="150"/>
    <n v="0"/>
    <n v="450"/>
    <n v="450"/>
    <n v="0"/>
    <x v="2"/>
    <x v="0"/>
  </r>
  <r>
    <s v="ba296e44-3e16-4d9e-a4da-4ce4649ce43f"/>
    <s v="Rebecca Nichols"/>
    <s v="Rebecca"/>
    <s v="Nichols"/>
    <s v="williamcruz@example.com"/>
    <x v="1525"/>
    <d v="2024-05-11T00:00:00"/>
    <x v="7"/>
    <n v="4"/>
    <n v="150"/>
    <n v="0"/>
    <n v="600"/>
    <n v="600"/>
    <n v="0"/>
    <x v="2"/>
    <x v="0"/>
  </r>
  <r>
    <s v="f6e04abc-b091-4351-b1bd-0c3af2b31bb5"/>
    <s v="James Gonzales"/>
    <s v="James"/>
    <s v="Gonzales"/>
    <s v="rsmith@example.com"/>
    <x v="7283"/>
    <d v="2024-07-17T00:00:00"/>
    <x v="8"/>
    <n v="4"/>
    <n v="50"/>
    <n v="5"/>
    <n v="200"/>
    <n v="190"/>
    <n v="-10"/>
    <x v="0"/>
    <x v="1"/>
  </r>
  <r>
    <s v="2ae22039-3492-4a7b-82dc-bd93293a0415"/>
    <s v="Richard Silva"/>
    <s v="Richard"/>
    <s v="Silva"/>
    <s v="marshalltracey@example.com"/>
    <x v="1717"/>
    <d v="2024-10-28T00:00:00"/>
    <x v="0"/>
    <n v="2"/>
    <n v="800"/>
    <n v="5"/>
    <n v="1600"/>
    <n v="1520"/>
    <n v="-80"/>
    <x v="4"/>
    <x v="0"/>
  </r>
  <r>
    <s v="992167fb-3e37-403b-99e0-c13639ec5316"/>
    <s v="Taylor Rice"/>
    <s v="Taylor"/>
    <s v="Rice"/>
    <s v="ogoodman@example.com"/>
    <x v="7284"/>
    <d v="2024-06-27T00:00:00"/>
    <x v="2"/>
    <n v="4"/>
    <n v="300"/>
    <n v="15"/>
    <n v="1200"/>
    <n v="1020"/>
    <n v="-180"/>
    <x v="3"/>
    <x v="0"/>
  </r>
  <r>
    <s v="0d3d0c15-986d-4752-868e-6e95ce2d422e"/>
    <s v="Carlos Franklin"/>
    <s v="Carlos"/>
    <s v="Franklin"/>
    <s v="smitchell@example.net"/>
    <x v="447"/>
    <d v="2024-11-01T00:00:00"/>
    <x v="1"/>
    <n v="3"/>
    <n v="100"/>
    <n v="0"/>
    <n v="300"/>
    <n v="300"/>
    <n v="0"/>
    <x v="2"/>
    <x v="0"/>
  </r>
  <r>
    <s v="5f7501c0-1fed-4d88-b1af-a027b2ce77aa"/>
    <s v="Lindsay Gilbert"/>
    <s v="Lindsay"/>
    <s v="Gilbert"/>
    <s v="susanrobinson@example.com"/>
    <x v="7285"/>
    <d v="2024-05-23T00:00:00"/>
    <x v="2"/>
    <n v="1"/>
    <n v="300"/>
    <n v="5"/>
    <n v="300"/>
    <n v="285"/>
    <n v="-15"/>
    <x v="0"/>
    <x v="1"/>
  </r>
  <r>
    <s v="694e2283-11c6-4bcd-92c7-22b3b67931d0"/>
    <s v="Carlos Hicks"/>
    <s v="Carlos"/>
    <s v="Hicks"/>
    <s v="ashley08@example.com"/>
    <x v="7286"/>
    <d v="2024-06-16T00:00:00"/>
    <x v="2"/>
    <n v="4"/>
    <n v="300"/>
    <n v="0"/>
    <n v="1200"/>
    <n v="1200"/>
    <n v="0"/>
    <x v="0"/>
    <x v="1"/>
  </r>
  <r>
    <s v="d3e4c846-9a65-4ba2-8c46-35bc1e48d33e"/>
    <s v="Sean Mullins"/>
    <s v="Sean"/>
    <s v="Mullins"/>
    <s v="davidglover@example.com"/>
    <x v="339"/>
    <d v="2024-05-06T00:00:00"/>
    <x v="3"/>
    <n v="4"/>
    <n v="200"/>
    <n v="0"/>
    <n v="800"/>
    <n v="800"/>
    <n v="0"/>
    <x v="3"/>
    <x v="0"/>
  </r>
  <r>
    <s v="624280d7-abde-414d-8e32-a0b3b3305ddf"/>
    <s v="Eric Harris"/>
    <s v="Eric"/>
    <s v="Harris"/>
    <s v="shuffman@example.net"/>
    <x v="3355"/>
    <d v="2025-03-28T00:00:00"/>
    <x v="0"/>
    <n v="4"/>
    <n v="800"/>
    <n v="10"/>
    <n v="3200"/>
    <n v="2880"/>
    <n v="-320"/>
    <x v="1"/>
    <x v="0"/>
  </r>
  <r>
    <s v="a9ff5e51-45c2-4a17-9d22-a4ac00a0140f"/>
    <s v="Linda Daniels"/>
    <s v="Linda"/>
    <s v="Daniels"/>
    <s v="tristanmitchell@example.net"/>
    <x v="7287"/>
    <d v="2024-10-07T00:00:00"/>
    <x v="6"/>
    <n v="3"/>
    <n v="120"/>
    <n v="0"/>
    <n v="360"/>
    <n v="360"/>
    <n v="0"/>
    <x v="0"/>
    <x v="0"/>
  </r>
  <r>
    <s v="0d707961-7b1f-46e0-ab63-c79ffcd8414e"/>
    <s v="Janice Kennedy"/>
    <s v="Janice"/>
    <s v="Kennedy"/>
    <s v="gary68@example.com"/>
    <x v="7288"/>
    <d v="2024-10-05T00:00:00"/>
    <x v="0"/>
    <n v="1"/>
    <n v="800"/>
    <n v="10"/>
    <n v="800"/>
    <n v="720"/>
    <n v="-80"/>
    <x v="1"/>
    <x v="1"/>
  </r>
  <r>
    <s v="8119300e-c12a-4561-896a-5d17388e3ed5"/>
    <s v="Sharon Baker MD"/>
    <s v="Sharon"/>
    <s v="MD"/>
    <s v="parkerdominique@example.net"/>
    <x v="7289"/>
    <d v="2025-01-16T00:00:00"/>
    <x v="3"/>
    <n v="3"/>
    <n v="200"/>
    <n v="0"/>
    <n v="600"/>
    <n v="600"/>
    <n v="0"/>
    <x v="0"/>
    <x v="0"/>
  </r>
  <r>
    <s v="99051960-bbc3-40c0-800e-12278de7db1a"/>
    <s v="Alexandra Berger"/>
    <s v="Alexandra"/>
    <s v="Berger"/>
    <s v="upetersen@example.net"/>
    <x v="7290"/>
    <d v="2024-10-04T00:00:00"/>
    <x v="7"/>
    <n v="2"/>
    <n v="150"/>
    <n v="0"/>
    <n v="300"/>
    <n v="300"/>
    <n v="0"/>
    <x v="1"/>
    <x v="0"/>
  </r>
  <r>
    <s v="b37535b3-4405-4798-bb41-537ce44ea92e"/>
    <s v="Jessica English"/>
    <s v="Jessica"/>
    <s v="English"/>
    <s v="wperez@example.org"/>
    <x v="7291"/>
    <d v="2024-12-22T00:00:00"/>
    <x v="0"/>
    <n v="2"/>
    <n v="800"/>
    <n v="5"/>
    <n v="1600"/>
    <n v="1520"/>
    <n v="-80"/>
    <x v="1"/>
    <x v="0"/>
  </r>
  <r>
    <s v="d715d4ed-e257-4542-83ac-156ad0c9db28"/>
    <s v="Michael Edwards"/>
    <s v="Michael"/>
    <s v="Edwards"/>
    <s v="ryan90@example.net"/>
    <x v="7292"/>
    <d v="2024-07-23T00:00:00"/>
    <x v="7"/>
    <n v="3"/>
    <n v="150"/>
    <n v="15"/>
    <n v="450"/>
    <n v="382.5"/>
    <n v="-67.5"/>
    <x v="0"/>
    <x v="0"/>
  </r>
  <r>
    <s v="b7e320b0-f1ec-4bf0-a5c4-ee5581c22d5c"/>
    <s v="Stacey Parker"/>
    <s v="Stacey"/>
    <s v="Parker"/>
    <s v="lbailey@example.org"/>
    <x v="7293"/>
    <d v="2024-10-21T00:00:00"/>
    <x v="6"/>
    <n v="2"/>
    <n v="120"/>
    <n v="10"/>
    <n v="240"/>
    <n v="216"/>
    <n v="-24"/>
    <x v="3"/>
    <x v="0"/>
  </r>
  <r>
    <s v="6f586c34-c361-4c55-a9f4-6869f55e7e7d"/>
    <s v="Gabriela Gonzales"/>
    <s v="Gabriela"/>
    <s v="Gonzales"/>
    <s v="johnnythomas@example.com"/>
    <x v="7294"/>
    <d v="2024-12-20T00:00:00"/>
    <x v="6"/>
    <n v="4"/>
    <n v="120"/>
    <n v="0"/>
    <n v="480"/>
    <n v="480"/>
    <n v="0"/>
    <x v="1"/>
    <x v="0"/>
  </r>
  <r>
    <s v="f7d9ff4d-3008-472c-bbd4-a9dc621399da"/>
    <s v="Evan Oconnor"/>
    <s v="Evan"/>
    <s v="Oconnor"/>
    <s v="paulgrant@example.net"/>
    <x v="1739"/>
    <d v="2024-10-04T00:00:00"/>
    <x v="4"/>
    <n v="1"/>
    <n v="1200"/>
    <n v="0"/>
    <n v="1200"/>
    <n v="1200"/>
    <n v="0"/>
    <x v="0"/>
    <x v="0"/>
  </r>
  <r>
    <s v="c1a01087-fd8f-416c-9e9a-fefd149d7790"/>
    <s v="Brian Bell"/>
    <s v="Brian"/>
    <s v="Bell"/>
    <s v="kbrown@example.org"/>
    <x v="7295"/>
    <d v="2024-09-02T00:00:00"/>
    <x v="0"/>
    <n v="3"/>
    <n v="800"/>
    <n v="0"/>
    <n v="2400"/>
    <n v="2400"/>
    <n v="0"/>
    <x v="0"/>
    <x v="0"/>
  </r>
  <r>
    <s v="27c8d2e0-a04c-4880-b59a-9feca3959508"/>
    <s v="Elizabeth Gay"/>
    <s v="Elizabeth"/>
    <s v="Gay"/>
    <s v="dwilliams@example.org"/>
    <x v="7296"/>
    <d v="2024-07-22T00:00:00"/>
    <x v="0"/>
    <n v="4"/>
    <n v="800"/>
    <n v="0"/>
    <n v="3200"/>
    <n v="3200"/>
    <n v="0"/>
    <x v="3"/>
    <x v="0"/>
  </r>
  <r>
    <s v="49b65f6b-1d3a-4900-96ac-289d6d1a68ac"/>
    <s v="Sarah Gordon"/>
    <s v="Sarah"/>
    <s v="Gordon"/>
    <s v="conleyevan@example.org"/>
    <x v="7297"/>
    <d v="2024-11-27T00:00:00"/>
    <x v="3"/>
    <n v="2"/>
    <n v="200"/>
    <n v="0"/>
    <n v="400"/>
    <n v="400"/>
    <n v="0"/>
    <x v="0"/>
    <x v="0"/>
  </r>
  <r>
    <s v="ce66636c-1b27-44b3-91ae-7bfedce6f4a2"/>
    <s v="David Jackson"/>
    <s v="David"/>
    <s v="Jackson"/>
    <s v="jnielsen@example.org"/>
    <x v="7298"/>
    <d v="2025-04-19T00:00:00"/>
    <x v="7"/>
    <n v="4"/>
    <n v="150"/>
    <n v="0"/>
    <n v="600"/>
    <n v="600"/>
    <n v="0"/>
    <x v="1"/>
    <x v="0"/>
  </r>
  <r>
    <s v="1051159b-26c0-42fd-835f-3f12b92120fe"/>
    <s v="Susan Galvan"/>
    <s v="Susan"/>
    <s v="Galvan"/>
    <s v="michael73@example.org"/>
    <x v="1003"/>
    <d v="2024-04-20T00:00:00"/>
    <x v="4"/>
    <n v="2"/>
    <n v="1200"/>
    <n v="5"/>
    <n v="2400"/>
    <n v="2280"/>
    <n v="-120"/>
    <x v="0"/>
    <x v="0"/>
  </r>
  <r>
    <s v="6c0fe22d-3b58-45b6-97fb-cdcb072ae727"/>
    <s v="Miss Krystal Hatfield DDS"/>
    <s v="Miss"/>
    <s v="DDS"/>
    <s v="floresjonathan@example.com"/>
    <x v="7299"/>
    <d v="2024-11-08T00:00:00"/>
    <x v="4"/>
    <n v="2"/>
    <n v="1200"/>
    <n v="5"/>
    <n v="2400"/>
    <n v="2280"/>
    <n v="-120"/>
    <x v="3"/>
    <x v="0"/>
  </r>
  <r>
    <s v="4da186d5-c444-4dd9-8342-e73bc926a485"/>
    <s v="Abigail Wolfe"/>
    <s v="Abigail"/>
    <s v="Wolfe"/>
    <s v="wsolomon@example.org"/>
    <x v="7300"/>
    <d v="2024-09-10T00:00:00"/>
    <x v="7"/>
    <n v="3"/>
    <n v="150"/>
    <n v="5"/>
    <n v="450"/>
    <n v="427.5"/>
    <n v="-22.5"/>
    <x v="4"/>
    <x v="0"/>
  </r>
  <r>
    <s v="73127d77-8b33-4091-94f1-ab838e79849d"/>
    <s v="Timothy Fritz"/>
    <s v="Timothy"/>
    <s v="Fritz"/>
    <s v="brendamurray@example.com"/>
    <x v="7301"/>
    <d v="2025-02-22T00:00:00"/>
    <x v="5"/>
    <n v="1"/>
    <n v="90"/>
    <n v="10"/>
    <n v="90"/>
    <n v="81"/>
    <n v="-9"/>
    <x v="3"/>
    <x v="0"/>
  </r>
  <r>
    <s v="26cef478-9b83-4937-adbe-6e921eb2fcaa"/>
    <s v="Morgan Webster"/>
    <s v="Morgan"/>
    <s v="Webster"/>
    <s v="sarahjensen@example.com"/>
    <x v="7302"/>
    <d v="2024-06-14T00:00:00"/>
    <x v="2"/>
    <n v="1"/>
    <n v="300"/>
    <n v="0"/>
    <n v="300"/>
    <n v="300"/>
    <n v="0"/>
    <x v="1"/>
    <x v="1"/>
  </r>
  <r>
    <s v="623bb95e-1630-406c-ad42-1c4c1b478828"/>
    <s v="Cassandra Schultz"/>
    <s v="Cassandra"/>
    <s v="Schultz"/>
    <s v="rodriguezjoshua@example.org"/>
    <x v="1292"/>
    <d v="2024-12-08T00:00:00"/>
    <x v="2"/>
    <n v="3"/>
    <n v="300"/>
    <n v="0"/>
    <n v="900"/>
    <n v="900"/>
    <n v="0"/>
    <x v="0"/>
    <x v="0"/>
  </r>
  <r>
    <s v="a32c8b03-3764-4620-9c5a-f0516f0b7903"/>
    <s v="Angel Jones DDS"/>
    <s v="Angel"/>
    <s v="DDS"/>
    <s v="ortizashley@example.com"/>
    <x v="7303"/>
    <d v="2024-07-27T00:00:00"/>
    <x v="1"/>
    <n v="1"/>
    <n v="100"/>
    <n v="0"/>
    <n v="100"/>
    <n v="100"/>
    <n v="0"/>
    <x v="2"/>
    <x v="0"/>
  </r>
  <r>
    <s v="51bd68af-f732-4646-8507-3dafd9c25b29"/>
    <s v="Paula Lindsey"/>
    <s v="Paula"/>
    <s v="Lindsey"/>
    <s v="scott78@example.org"/>
    <x v="6999"/>
    <d v="2024-05-16T00:00:00"/>
    <x v="2"/>
    <n v="3"/>
    <n v="300"/>
    <n v="0"/>
    <n v="900"/>
    <n v="900"/>
    <n v="0"/>
    <x v="3"/>
    <x v="0"/>
  </r>
  <r>
    <s v="ac7a7b3f-0039-472a-b6f4-3af475c1e3cb"/>
    <s v="Dylan Lopez"/>
    <s v="Dylan"/>
    <s v="Lopez"/>
    <s v="bmiller@example.com"/>
    <x v="7304"/>
    <d v="2024-05-18T00:00:00"/>
    <x v="3"/>
    <n v="4"/>
    <n v="200"/>
    <n v="5"/>
    <n v="800"/>
    <n v="760"/>
    <n v="-40"/>
    <x v="4"/>
    <x v="0"/>
  </r>
  <r>
    <s v="bb4b118e-460c-4d45-9d80-dde663071b45"/>
    <s v="Amanda Kim"/>
    <s v="Amanda"/>
    <s v="Kim"/>
    <s v="deborah82@example.com"/>
    <x v="7305"/>
    <d v="2024-06-11T00:00:00"/>
    <x v="2"/>
    <n v="3"/>
    <n v="300"/>
    <n v="0"/>
    <n v="900"/>
    <n v="900"/>
    <n v="0"/>
    <x v="2"/>
    <x v="0"/>
  </r>
  <r>
    <s v="455ab448-ad89-4b43-b8ac-15382f798e0f"/>
    <s v="Ryan Hood"/>
    <s v="Ryan"/>
    <s v="Hood"/>
    <s v="jennifer36@example.org"/>
    <x v="7306"/>
    <d v="2024-08-19T00:00:00"/>
    <x v="4"/>
    <n v="1"/>
    <n v="1200"/>
    <n v="0"/>
    <n v="1200"/>
    <n v="1200"/>
    <n v="0"/>
    <x v="1"/>
    <x v="0"/>
  </r>
  <r>
    <s v="84b77d59-1bd3-4419-a250-46fdf1fe1467"/>
    <s v="Allison Smith"/>
    <s v="Allison"/>
    <s v="Smith"/>
    <s v="portermichelle@example.com"/>
    <x v="7307"/>
    <d v="2024-12-15T00:00:00"/>
    <x v="6"/>
    <n v="2"/>
    <n v="120"/>
    <n v="5"/>
    <n v="240"/>
    <n v="228"/>
    <n v="-12"/>
    <x v="4"/>
    <x v="0"/>
  </r>
  <r>
    <s v="2cada294-a28d-46b2-b757-9b1f6773d4c2"/>
    <s v="Ernest Riggs"/>
    <s v="Ernest"/>
    <s v="Riggs"/>
    <s v="gonzalessuzanne@example.org"/>
    <x v="7308"/>
    <d v="2025-04-01T00:00:00"/>
    <x v="5"/>
    <n v="1"/>
    <n v="90"/>
    <n v="0"/>
    <n v="90"/>
    <n v="90"/>
    <n v="0"/>
    <x v="0"/>
    <x v="0"/>
  </r>
  <r>
    <s v="01e7349c-9d7d-4a2c-8699-b6e68fa1de91"/>
    <s v="Jerry Espinoza"/>
    <s v="Jerry"/>
    <s v="Espinoza"/>
    <s v="bradytravis@example.com"/>
    <x v="7309"/>
    <d v="2024-12-19T00:00:00"/>
    <x v="7"/>
    <n v="2"/>
    <n v="150"/>
    <n v="0"/>
    <n v="300"/>
    <n v="300"/>
    <n v="0"/>
    <x v="4"/>
    <x v="0"/>
  </r>
  <r>
    <s v="67dd01a7-3407-400b-be62-3f60b76d05eb"/>
    <s v="Melissa Burch"/>
    <s v="Melissa"/>
    <s v="Burch"/>
    <s v="katie14@example.net"/>
    <x v="4861"/>
    <d v="2025-01-06T00:00:00"/>
    <x v="7"/>
    <n v="3"/>
    <n v="150"/>
    <n v="10"/>
    <n v="450"/>
    <n v="405"/>
    <n v="-45"/>
    <x v="0"/>
    <x v="1"/>
  </r>
  <r>
    <s v="407b04a5-23cf-40fe-b301-4ddb8c5c0556"/>
    <s v="Patricia Harrison"/>
    <s v="Patricia"/>
    <s v="Harrison"/>
    <s v="jortiz@example.org"/>
    <x v="4092"/>
    <d v="2024-09-21T00:00:00"/>
    <x v="0"/>
    <n v="1"/>
    <n v="800"/>
    <n v="0"/>
    <n v="800"/>
    <n v="800"/>
    <n v="0"/>
    <x v="4"/>
    <x v="0"/>
  </r>
  <r>
    <s v="630f8fa6-db32-4d20-b331-fc83aed6056f"/>
    <s v="Sarah Daugherty"/>
    <s v="Sarah"/>
    <s v="Daugherty"/>
    <s v="yjacobs@example.org"/>
    <x v="7310"/>
    <d v="2025-03-15T00:00:00"/>
    <x v="4"/>
    <n v="3"/>
    <n v="1200"/>
    <n v="15"/>
    <n v="3600"/>
    <n v="3060"/>
    <n v="-540"/>
    <x v="2"/>
    <x v="0"/>
  </r>
  <r>
    <s v="307421ec-1f7e-4621-8e46-389e54f5a6c1"/>
    <s v="Donna Soto"/>
    <s v="Donna"/>
    <s v="Soto"/>
    <s v="williamsandrew@example.org"/>
    <x v="3423"/>
    <d v="2024-05-04T00:00:00"/>
    <x v="3"/>
    <n v="3"/>
    <n v="200"/>
    <n v="0"/>
    <n v="600"/>
    <n v="600"/>
    <n v="0"/>
    <x v="2"/>
    <x v="0"/>
  </r>
  <r>
    <s v="13777ba7-ec79-40ab-81b2-5d4ea08918a9"/>
    <s v="Victoria Holmes"/>
    <s v="Victoria"/>
    <s v="Holmes"/>
    <s v="stevengillespie@example.com"/>
    <x v="7311"/>
    <d v="2025-01-30T00:00:00"/>
    <x v="7"/>
    <n v="3"/>
    <n v="150"/>
    <n v="0"/>
    <n v="450"/>
    <n v="450"/>
    <n v="0"/>
    <x v="4"/>
    <x v="0"/>
  </r>
  <r>
    <s v="2c225f55-8969-4e27-b4ed-5b5ee14aa1f9"/>
    <s v="Sara Castillo"/>
    <s v="Sara"/>
    <s v="Castillo"/>
    <s v="martinjesus@example.org"/>
    <x v="2625"/>
    <d v="2024-11-05T00:00:00"/>
    <x v="4"/>
    <n v="2"/>
    <n v="1200"/>
    <n v="10"/>
    <n v="2400"/>
    <n v="2160"/>
    <n v="-240"/>
    <x v="2"/>
    <x v="0"/>
  </r>
  <r>
    <s v="7f8ca891-7163-4052-b07f-7aa2b926870f"/>
    <s v="John Brown"/>
    <s v="John"/>
    <s v="Brown"/>
    <s v="tayloraaron@example.com"/>
    <x v="7312"/>
    <d v="2025-03-30T00:00:00"/>
    <x v="8"/>
    <n v="4"/>
    <n v="50"/>
    <n v="5"/>
    <n v="200"/>
    <n v="190"/>
    <n v="-10"/>
    <x v="1"/>
    <x v="0"/>
  </r>
  <r>
    <s v="c7acc58e-ab10-4b96-a49a-95d675d3551e"/>
    <s v="Claire White"/>
    <s v="Claire"/>
    <s v="White"/>
    <s v="megan06@example.net"/>
    <x v="722"/>
    <d v="2024-05-07T00:00:00"/>
    <x v="7"/>
    <n v="1"/>
    <n v="150"/>
    <n v="10"/>
    <n v="150"/>
    <n v="135"/>
    <n v="-15"/>
    <x v="2"/>
    <x v="1"/>
  </r>
  <r>
    <s v="5abb1d82-1476-445b-bcde-7ddc41835181"/>
    <s v="Karen Dillon"/>
    <s v="Karen"/>
    <s v="Dillon"/>
    <s v="louis38@example.org"/>
    <x v="4631"/>
    <d v="2024-11-17T00:00:00"/>
    <x v="1"/>
    <n v="2"/>
    <n v="100"/>
    <n v="0"/>
    <n v="200"/>
    <n v="200"/>
    <n v="0"/>
    <x v="3"/>
    <x v="0"/>
  </r>
  <r>
    <s v="d34fc3d0-4190-4fd6-87be-a6c8166fcd71"/>
    <s v="James Duncan"/>
    <s v="James"/>
    <s v="Duncan"/>
    <s v="ashleyedwards@example.org"/>
    <x v="7313"/>
    <d v="2024-10-24T00:00:00"/>
    <x v="7"/>
    <n v="4"/>
    <n v="150"/>
    <n v="0"/>
    <n v="600"/>
    <n v="600"/>
    <n v="0"/>
    <x v="0"/>
    <x v="0"/>
  </r>
  <r>
    <s v="dd9a9b21-e2a9-4ddb-b932-e0ed0dff807f"/>
    <s v="Bethany Burton"/>
    <s v="Bethany"/>
    <s v="Burton"/>
    <s v="ronald62@example.net"/>
    <x v="1171"/>
    <d v="2024-05-09T00:00:00"/>
    <x v="2"/>
    <n v="2"/>
    <n v="300"/>
    <n v="10"/>
    <n v="600"/>
    <n v="540"/>
    <n v="-60"/>
    <x v="4"/>
    <x v="1"/>
  </r>
  <r>
    <s v="74dfca03-150b-4eec-8d8a-0f556b6912ca"/>
    <s v="Kathryn Colon"/>
    <s v="Kathryn"/>
    <s v="Colon"/>
    <s v="flynnrichard@example.org"/>
    <x v="7314"/>
    <d v="2024-06-19T00:00:00"/>
    <x v="8"/>
    <n v="2"/>
    <n v="50"/>
    <n v="10"/>
    <n v="100"/>
    <n v="90"/>
    <n v="-10"/>
    <x v="3"/>
    <x v="1"/>
  </r>
  <r>
    <s v="b33427e8-878b-43de-bda8-e2c90ba76ad3"/>
    <s v="Jeffrey Stevens"/>
    <s v="Jeffrey"/>
    <s v="Stevens"/>
    <s v="bmerritt@example.org"/>
    <x v="7315"/>
    <d v="2024-10-31T00:00:00"/>
    <x v="0"/>
    <n v="1"/>
    <n v="800"/>
    <n v="0"/>
    <n v="800"/>
    <n v="800"/>
    <n v="0"/>
    <x v="0"/>
    <x v="0"/>
  </r>
  <r>
    <s v="89e08a33-ae27-4f4a-9008-bd744fec1c05"/>
    <s v="Judith Lopez"/>
    <s v="Judith"/>
    <s v="Lopez"/>
    <s v="kvasquez@example.com"/>
    <x v="7316"/>
    <d v="2025-03-05T00:00:00"/>
    <x v="2"/>
    <n v="3"/>
    <n v="300"/>
    <n v="15"/>
    <n v="900"/>
    <n v="765"/>
    <n v="-135"/>
    <x v="2"/>
    <x v="1"/>
  </r>
  <r>
    <s v="3d58e046-2ac5-489c-bd86-410065c0ade1"/>
    <s v="Tammy Cole"/>
    <s v="Tammy"/>
    <s v="Cole"/>
    <s v="chaddavis@example.net"/>
    <x v="4439"/>
    <d v="2024-08-04T00:00:00"/>
    <x v="8"/>
    <n v="2"/>
    <n v="50"/>
    <n v="10"/>
    <n v="100"/>
    <n v="90"/>
    <n v="-10"/>
    <x v="1"/>
    <x v="0"/>
  </r>
  <r>
    <s v="f9aa60f2-b389-4fbb-9b6e-bde106f9a682"/>
    <s v="Melissa Thomas"/>
    <s v="Melissa"/>
    <s v="Thomas"/>
    <s v="ephelps@example.com"/>
    <x v="7317"/>
    <d v="2024-07-09T00:00:00"/>
    <x v="6"/>
    <n v="2"/>
    <n v="120"/>
    <n v="0"/>
    <n v="240"/>
    <n v="240"/>
    <n v="0"/>
    <x v="0"/>
    <x v="0"/>
  </r>
  <r>
    <s v="ecaea20b-f9c7-47db-8535-1baf60e9072b"/>
    <s v="Erik Fields Jr."/>
    <s v="Erik"/>
    <s v="Jr."/>
    <s v="sara97@example.org"/>
    <x v="1970"/>
    <d v="2024-10-24T00:00:00"/>
    <x v="0"/>
    <n v="1"/>
    <n v="800"/>
    <n v="0"/>
    <n v="800"/>
    <n v="800"/>
    <n v="0"/>
    <x v="1"/>
    <x v="0"/>
  </r>
  <r>
    <s v="3191088b-6792-4f8b-af22-cdb9359e2500"/>
    <s v="James Kline"/>
    <s v="James"/>
    <s v="Kline"/>
    <s v="brendacarter@example.net"/>
    <x v="5782"/>
    <d v="2024-10-05T00:00:00"/>
    <x v="6"/>
    <n v="2"/>
    <n v="120"/>
    <n v="0"/>
    <n v="240"/>
    <n v="240"/>
    <n v="0"/>
    <x v="0"/>
    <x v="0"/>
  </r>
  <r>
    <s v="59ba35ef-c091-43d6-83df-ec3c295819a9"/>
    <s v="Frederick Thompson"/>
    <s v="Frederick"/>
    <s v="Thompson"/>
    <s v="rrodriguez@example.com"/>
    <x v="7318"/>
    <d v="2024-08-17T00:00:00"/>
    <x v="7"/>
    <n v="1"/>
    <n v="150"/>
    <n v="10"/>
    <n v="150"/>
    <n v="135"/>
    <n v="-15"/>
    <x v="4"/>
    <x v="0"/>
  </r>
  <r>
    <s v="99b40390-3ee2-4cc9-91cc-3c7b17263670"/>
    <s v="Sara Gordon"/>
    <s v="Sara"/>
    <s v="Gordon"/>
    <s v="hernandezbrian@example.com"/>
    <x v="1091"/>
    <d v="2025-02-06T00:00:00"/>
    <x v="2"/>
    <n v="3"/>
    <n v="300"/>
    <n v="5"/>
    <n v="900"/>
    <n v="855"/>
    <n v="-45"/>
    <x v="3"/>
    <x v="0"/>
  </r>
  <r>
    <s v="ac21fd77-cf70-45d0-81a2-3e2e8d5a5634"/>
    <s v="Todd Thomas"/>
    <s v="Todd"/>
    <s v="Thomas"/>
    <s v="darrylibarra@example.org"/>
    <x v="7319"/>
    <d v="2024-08-25T00:00:00"/>
    <x v="8"/>
    <n v="4"/>
    <n v="50"/>
    <n v="0"/>
    <n v="200"/>
    <n v="200"/>
    <n v="0"/>
    <x v="2"/>
    <x v="0"/>
  </r>
  <r>
    <s v="be18edfc-303c-41ce-a0c5-4c301d431b1e"/>
    <s v="Jared Wilson"/>
    <s v="Jared"/>
    <s v="Wilson"/>
    <s v="robertsonchristopher@example.org"/>
    <x v="7320"/>
    <d v="2024-10-31T00:00:00"/>
    <x v="8"/>
    <n v="2"/>
    <n v="50"/>
    <n v="15"/>
    <n v="100"/>
    <n v="85"/>
    <n v="-15"/>
    <x v="2"/>
    <x v="0"/>
  </r>
  <r>
    <s v="2ad69eec-ebe6-4b36-89e3-6fcbd3c42944"/>
    <s v="Curtis Alexander"/>
    <s v="Curtis"/>
    <s v="Alexander"/>
    <s v="jayallen@example.org"/>
    <x v="506"/>
    <d v="2024-11-23T00:00:00"/>
    <x v="8"/>
    <n v="4"/>
    <n v="50"/>
    <n v="10"/>
    <n v="200"/>
    <n v="180"/>
    <n v="-20"/>
    <x v="3"/>
    <x v="0"/>
  </r>
  <r>
    <s v="2fea4e6e-a4db-46d4-a4f2-bee23d9a64aa"/>
    <s v="Marc Romero"/>
    <s v="Marc"/>
    <s v="Romero"/>
    <s v="hancockdominic@example.net"/>
    <x v="468"/>
    <d v="2024-09-23T00:00:00"/>
    <x v="1"/>
    <n v="3"/>
    <n v="100"/>
    <n v="0"/>
    <n v="300"/>
    <n v="300"/>
    <n v="0"/>
    <x v="1"/>
    <x v="0"/>
  </r>
  <r>
    <s v="e8803474-7479-4d12-8017-e595fdee49a4"/>
    <s v="Terri Cruz"/>
    <s v="Terri"/>
    <s v="Cruz"/>
    <s v="seancobb@example.net"/>
    <x v="7321"/>
    <d v="2024-06-04T00:00:00"/>
    <x v="2"/>
    <n v="1"/>
    <n v="300"/>
    <n v="0"/>
    <n v="300"/>
    <n v="300"/>
    <n v="0"/>
    <x v="0"/>
    <x v="0"/>
  </r>
  <r>
    <s v="c6ceb92e-8b9a-4f5f-86c0-49de4e47fe21"/>
    <s v="Kenneth Ramirez"/>
    <s v="Kenneth"/>
    <s v="Ramirez"/>
    <s v="jessica38@example.org"/>
    <x v="7322"/>
    <d v="2024-04-30T00:00:00"/>
    <x v="1"/>
    <n v="2"/>
    <n v="100"/>
    <n v="5"/>
    <n v="200"/>
    <n v="190"/>
    <n v="-10"/>
    <x v="0"/>
    <x v="0"/>
  </r>
  <r>
    <s v="83f49151-ff15-41ec-a1af-a948d8cb9758"/>
    <s v="Michael Wilkins"/>
    <s v="Michael"/>
    <s v="Wilkins"/>
    <s v="devans@example.org"/>
    <x v="7323"/>
    <d v="2024-05-22T00:00:00"/>
    <x v="7"/>
    <n v="2"/>
    <n v="150"/>
    <n v="5"/>
    <n v="300"/>
    <n v="285"/>
    <n v="-15"/>
    <x v="0"/>
    <x v="0"/>
  </r>
  <r>
    <s v="111b1f4c-86c4-47ad-934c-8d278f68cb5a"/>
    <s v="Jeffrey Atkins"/>
    <s v="Jeffrey"/>
    <s v="Atkins"/>
    <s v="matthew04@example.com"/>
    <x v="2004"/>
    <d v="2024-06-29T00:00:00"/>
    <x v="7"/>
    <n v="3"/>
    <n v="150"/>
    <n v="10"/>
    <n v="450"/>
    <n v="405"/>
    <n v="-45"/>
    <x v="3"/>
    <x v="0"/>
  </r>
  <r>
    <s v="ad1a2cf4-c0ad-4854-943d-24bc256109c3"/>
    <s v="James Barker"/>
    <s v="James"/>
    <s v="Barker"/>
    <s v="tiffanyparker@example.com"/>
    <x v="7324"/>
    <d v="2025-01-14T00:00:00"/>
    <x v="4"/>
    <n v="2"/>
    <n v="1200"/>
    <n v="0"/>
    <n v="2400"/>
    <n v="2400"/>
    <n v="0"/>
    <x v="3"/>
    <x v="0"/>
  </r>
  <r>
    <s v="f4cc79b5-8792-41e3-bf80-11b64d91120b"/>
    <s v="Melvin Jimenez"/>
    <s v="Melvin"/>
    <s v="Jimenez"/>
    <s v="carriejohnson@example.net"/>
    <x v="7325"/>
    <d v="2024-05-21T00:00:00"/>
    <x v="0"/>
    <n v="4"/>
    <n v="800"/>
    <n v="5"/>
    <n v="3200"/>
    <n v="3040"/>
    <n v="-160"/>
    <x v="4"/>
    <x v="1"/>
  </r>
  <r>
    <s v="6a23838a-cbbc-48da-9ae6-3c719d6242f5"/>
    <s v="Ryan Johnson"/>
    <s v="Ryan"/>
    <s v="Johnson"/>
    <s v="restrada@example.net"/>
    <x v="7326"/>
    <d v="2024-11-10T00:00:00"/>
    <x v="7"/>
    <n v="3"/>
    <n v="150"/>
    <n v="0"/>
    <n v="450"/>
    <n v="450"/>
    <n v="0"/>
    <x v="3"/>
    <x v="0"/>
  </r>
  <r>
    <s v="ca912fd2-10f6-4b14-98ac-2f4717f64803"/>
    <s v="Angelica Rosario"/>
    <s v="Angelica"/>
    <s v="Rosario"/>
    <s v="zunigakevin@example.com"/>
    <x v="7327"/>
    <d v="2025-01-25T00:00:00"/>
    <x v="2"/>
    <n v="4"/>
    <n v="300"/>
    <n v="0"/>
    <n v="1200"/>
    <n v="1200"/>
    <n v="0"/>
    <x v="2"/>
    <x v="0"/>
  </r>
  <r>
    <s v="f4a364d8-a1d3-44e3-91df-6ea2636ec9e7"/>
    <s v="Crystal Parker"/>
    <s v="Crystal"/>
    <s v="Parker"/>
    <s v="lisabenjamin@example.net"/>
    <x v="7328"/>
    <d v="2024-07-05T00:00:00"/>
    <x v="6"/>
    <n v="4"/>
    <n v="120"/>
    <n v="0"/>
    <n v="480"/>
    <n v="480"/>
    <n v="0"/>
    <x v="4"/>
    <x v="0"/>
  </r>
  <r>
    <s v="9f7ef681-f28f-47b0-85c4-b61c45f1266e"/>
    <s v="Connie Larson"/>
    <s v="Connie"/>
    <s v="Larson"/>
    <s v="sullivanscott@example.org"/>
    <x v="7329"/>
    <d v="2024-06-04T00:00:00"/>
    <x v="4"/>
    <n v="1"/>
    <n v="1200"/>
    <n v="10"/>
    <n v="1200"/>
    <n v="1080"/>
    <n v="-120"/>
    <x v="1"/>
    <x v="0"/>
  </r>
  <r>
    <s v="6dca1260-38d9-4d60-9715-bfa54de3d7fb"/>
    <s v="Joel Hudson"/>
    <s v="Joel"/>
    <s v="Hudson"/>
    <s v="pwallace@example.net"/>
    <x v="2446"/>
    <d v="2024-05-25T00:00:00"/>
    <x v="4"/>
    <n v="1"/>
    <n v="1200"/>
    <n v="10"/>
    <n v="1200"/>
    <n v="1080"/>
    <n v="-120"/>
    <x v="3"/>
    <x v="0"/>
  </r>
  <r>
    <s v="883cc76a-521a-46f1-8588-2d5c26ecae94"/>
    <s v="Belinda Porter"/>
    <s v="Belinda"/>
    <s v="Porter"/>
    <s v="johnrich@example.net"/>
    <x v="7330"/>
    <d v="2024-07-25T00:00:00"/>
    <x v="0"/>
    <n v="2"/>
    <n v="800"/>
    <n v="10"/>
    <n v="1600"/>
    <n v="1440"/>
    <n v="-160"/>
    <x v="3"/>
    <x v="0"/>
  </r>
  <r>
    <s v="a5e4dc9d-b1a1-476a-915e-df62d4053aa1"/>
    <s v="Richard Smith"/>
    <s v="Richard"/>
    <s v="Smith"/>
    <s v="hcollins@example.org"/>
    <x v="7331"/>
    <d v="2024-09-17T00:00:00"/>
    <x v="3"/>
    <n v="2"/>
    <n v="200"/>
    <n v="10"/>
    <n v="400"/>
    <n v="360"/>
    <n v="-40"/>
    <x v="2"/>
    <x v="0"/>
  </r>
  <r>
    <s v="2d5280f8-cdb4-404a-b2a7-70ce1af09fb9"/>
    <s v="Brian Villanueva"/>
    <s v="Brian"/>
    <s v="Villanueva"/>
    <s v="jennifer32@example.org"/>
    <x v="7332"/>
    <d v="2024-12-22T00:00:00"/>
    <x v="4"/>
    <n v="2"/>
    <n v="1200"/>
    <n v="0"/>
    <n v="2400"/>
    <n v="2400"/>
    <n v="0"/>
    <x v="3"/>
    <x v="0"/>
  </r>
  <r>
    <s v="5ad9e39c-5751-4f72-827c-d2bb3f8fa1ba"/>
    <s v="Jose Wells"/>
    <s v="Jose"/>
    <s v="Wells"/>
    <s v="ganderson@example.com"/>
    <x v="500"/>
    <d v="2024-08-01T00:00:00"/>
    <x v="2"/>
    <n v="3"/>
    <n v="300"/>
    <n v="15"/>
    <n v="900"/>
    <n v="765"/>
    <n v="-135"/>
    <x v="1"/>
    <x v="0"/>
  </r>
  <r>
    <s v="2a16c55d-fc2d-497b-a750-2080a5fd843a"/>
    <s v="Lisa Banks"/>
    <s v="Lisa"/>
    <s v="Banks"/>
    <s v="jonesfrank@example.net"/>
    <x v="7333"/>
    <d v="2025-01-06T00:00:00"/>
    <x v="7"/>
    <n v="2"/>
    <n v="150"/>
    <n v="5"/>
    <n v="300"/>
    <n v="285"/>
    <n v="-15"/>
    <x v="4"/>
    <x v="0"/>
  </r>
  <r>
    <s v="c6788b3d-316d-471e-be94-b4cc8d4576d6"/>
    <s v="Ashlee Bates"/>
    <s v="Ashlee"/>
    <s v="Bates"/>
    <s v="hannahfoster@example.org"/>
    <x v="2780"/>
    <d v="2024-11-15T00:00:00"/>
    <x v="5"/>
    <n v="2"/>
    <n v="90"/>
    <n v="0"/>
    <n v="180"/>
    <n v="180"/>
    <n v="0"/>
    <x v="0"/>
    <x v="0"/>
  </r>
  <r>
    <s v="8a32901c-9f3b-4b4a-8799-a47c0d0c03a6"/>
    <s v="Kimberly Waters"/>
    <s v="Kimberly"/>
    <s v="Waters"/>
    <s v="luispowell@example.net"/>
    <x v="7334"/>
    <d v="2025-04-10T00:00:00"/>
    <x v="8"/>
    <n v="2"/>
    <n v="50"/>
    <n v="0"/>
    <n v="100"/>
    <n v="100"/>
    <n v="0"/>
    <x v="4"/>
    <x v="1"/>
  </r>
  <r>
    <s v="a0290624-76db-47b5-83a4-d17134f2b9fc"/>
    <s v="Elizabeth Chandler"/>
    <s v="Elizabeth"/>
    <s v="Chandler"/>
    <s v="jthompson@example.net"/>
    <x v="1129"/>
    <d v="2024-08-04T00:00:00"/>
    <x v="1"/>
    <n v="4"/>
    <n v="100"/>
    <n v="0"/>
    <n v="400"/>
    <n v="400"/>
    <n v="0"/>
    <x v="1"/>
    <x v="0"/>
  </r>
  <r>
    <s v="352d9bd5-3d89-4b54-a113-da780b97f02e"/>
    <s v="Peggy Dawson"/>
    <s v="Peggy"/>
    <s v="Dawson"/>
    <s v="jwallace@example.com"/>
    <x v="720"/>
    <d v="2024-09-11T00:00:00"/>
    <x v="4"/>
    <n v="4"/>
    <n v="1200"/>
    <n v="0"/>
    <n v="4800"/>
    <n v="4800"/>
    <n v="0"/>
    <x v="1"/>
    <x v="0"/>
  </r>
  <r>
    <s v="891c5f1f-b1c7-4e22-98bf-3df2c0216984"/>
    <s v="Walter Lee"/>
    <s v="Walter"/>
    <s v="Lee"/>
    <s v="melissa73@example.org"/>
    <x v="7335"/>
    <d v="2025-01-17T00:00:00"/>
    <x v="1"/>
    <n v="1"/>
    <n v="100"/>
    <n v="10"/>
    <n v="100"/>
    <n v="90"/>
    <n v="-10"/>
    <x v="0"/>
    <x v="0"/>
  </r>
  <r>
    <s v="2b3878a0-2b66-4012-8a9a-1a1ecabae05d"/>
    <s v="Joan Nichols"/>
    <s v="Joan"/>
    <s v="Nichols"/>
    <s v="taylorjonathan@example.org"/>
    <x v="7336"/>
    <d v="2024-05-30T00:00:00"/>
    <x v="2"/>
    <n v="3"/>
    <n v="300"/>
    <n v="0"/>
    <n v="900"/>
    <n v="900"/>
    <n v="0"/>
    <x v="0"/>
    <x v="0"/>
  </r>
  <r>
    <s v="16e1751b-ceb4-4048-9723-71edd20b92c5"/>
    <s v="Alexander Hall"/>
    <s v="Alexander"/>
    <s v="Hall"/>
    <s v="williamsdaniel@example.com"/>
    <x v="7337"/>
    <d v="2025-03-09T00:00:00"/>
    <x v="0"/>
    <n v="4"/>
    <n v="800"/>
    <n v="0"/>
    <n v="3200"/>
    <n v="3200"/>
    <n v="0"/>
    <x v="0"/>
    <x v="0"/>
  </r>
  <r>
    <s v="e7c1431a-c58f-45df-9c73-9c3c027d5487"/>
    <s v="Michael Soto"/>
    <s v="Michael"/>
    <s v="Soto"/>
    <s v="ghorn@example.com"/>
    <x v="7338"/>
    <d v="2024-06-11T00:00:00"/>
    <x v="8"/>
    <n v="2"/>
    <n v="50"/>
    <n v="15"/>
    <n v="100"/>
    <n v="85"/>
    <n v="-15"/>
    <x v="3"/>
    <x v="0"/>
  </r>
  <r>
    <s v="d0cd864e-af60-45bc-8d35-40c36b02cf00"/>
    <s v="Steven Aguirre"/>
    <s v="Steven"/>
    <s v="Aguirre"/>
    <s v="kellifigueroa@example.org"/>
    <x v="7339"/>
    <d v="2024-08-08T00:00:00"/>
    <x v="6"/>
    <n v="1"/>
    <n v="120"/>
    <n v="0"/>
    <n v="120"/>
    <n v="120"/>
    <n v="0"/>
    <x v="2"/>
    <x v="0"/>
  </r>
  <r>
    <s v="654c1202-2f1f-467e-ab04-c91127a14289"/>
    <s v="Rebecca Davis"/>
    <s v="Rebecca"/>
    <s v="Davis"/>
    <s v="icallahan@example.org"/>
    <x v="7340"/>
    <d v="2024-08-26T00:00:00"/>
    <x v="6"/>
    <n v="3"/>
    <n v="120"/>
    <n v="0"/>
    <n v="360"/>
    <n v="360"/>
    <n v="0"/>
    <x v="4"/>
    <x v="0"/>
  </r>
  <r>
    <s v="2bc66479-87bb-4c11-87cb-e2311e57d68e"/>
    <s v="Danielle Travis"/>
    <s v="Danielle"/>
    <s v="Travis"/>
    <s v="tinaallison@example.net"/>
    <x v="4912"/>
    <d v="2025-03-22T00:00:00"/>
    <x v="3"/>
    <n v="3"/>
    <n v="200"/>
    <n v="10"/>
    <n v="600"/>
    <n v="540"/>
    <n v="-60"/>
    <x v="4"/>
    <x v="0"/>
  </r>
  <r>
    <s v="70b87bf6-0cdb-4deb-a614-2c071bd3b40e"/>
    <s v="Shannon Haney"/>
    <s v="Shannon"/>
    <s v="Haney"/>
    <s v="perrypenny@example.net"/>
    <x v="7341"/>
    <d v="2024-12-03T00:00:00"/>
    <x v="0"/>
    <n v="4"/>
    <n v="800"/>
    <n v="5"/>
    <n v="3200"/>
    <n v="3040"/>
    <n v="-160"/>
    <x v="4"/>
    <x v="1"/>
  </r>
  <r>
    <s v="640bee22-f5cc-46c2-a081-9cc35947fcd6"/>
    <s v="Christopher Robinson"/>
    <s v="Christopher"/>
    <s v="Robinson"/>
    <s v="scottleblanc@example.net"/>
    <x v="7342"/>
    <d v="2024-06-13T00:00:00"/>
    <x v="6"/>
    <n v="4"/>
    <n v="120"/>
    <n v="5"/>
    <n v="480"/>
    <n v="456"/>
    <n v="-24"/>
    <x v="2"/>
    <x v="0"/>
  </r>
  <r>
    <s v="e21118bd-c2ec-48f5-ad6c-a92d0bdf6515"/>
    <s v="Melissa Rojas"/>
    <s v="Melissa"/>
    <s v="Rojas"/>
    <s v="virginiamartin@example.org"/>
    <x v="7343"/>
    <d v="2024-05-16T00:00:00"/>
    <x v="8"/>
    <n v="2"/>
    <n v="50"/>
    <n v="0"/>
    <n v="100"/>
    <n v="100"/>
    <n v="0"/>
    <x v="4"/>
    <x v="0"/>
  </r>
  <r>
    <s v="828551d8-4ed7-4721-b75b-6868fb3cfa2b"/>
    <s v="Trevor Peterson"/>
    <s v="Trevor"/>
    <s v="Peterson"/>
    <s v="dhatfield@example.org"/>
    <x v="7344"/>
    <d v="2024-11-23T00:00:00"/>
    <x v="1"/>
    <n v="1"/>
    <n v="100"/>
    <n v="0"/>
    <n v="100"/>
    <n v="100"/>
    <n v="0"/>
    <x v="3"/>
    <x v="1"/>
  </r>
  <r>
    <s v="7bfbd98d-c538-4225-ad02-080387dd85e0"/>
    <s v="Robert Garrison"/>
    <s v="Robert"/>
    <s v="Garrison"/>
    <s v="nicholasphelps@example.org"/>
    <x v="7345"/>
    <d v="2024-09-20T00:00:00"/>
    <x v="7"/>
    <n v="4"/>
    <n v="150"/>
    <n v="0"/>
    <n v="600"/>
    <n v="600"/>
    <n v="0"/>
    <x v="1"/>
    <x v="1"/>
  </r>
  <r>
    <s v="1f395f95-4342-4eb5-b95b-3b0b54eb5cd9"/>
    <s v="Paul Moore"/>
    <s v="Paul"/>
    <s v="Moore"/>
    <s v="wbrown@example.net"/>
    <x v="7346"/>
    <d v="2025-04-16T00:00:00"/>
    <x v="1"/>
    <n v="3"/>
    <n v="100"/>
    <n v="10"/>
    <n v="300"/>
    <n v="270"/>
    <n v="-30"/>
    <x v="3"/>
    <x v="0"/>
  </r>
  <r>
    <s v="d523bd20-bcfc-4429-87b8-852f7aae2c9b"/>
    <s v="Deborah Castillo"/>
    <s v="Deborah"/>
    <s v="Castillo"/>
    <s v="keith39@example.net"/>
    <x v="7347"/>
    <d v="2024-09-17T00:00:00"/>
    <x v="0"/>
    <n v="2"/>
    <n v="800"/>
    <n v="0"/>
    <n v="1600"/>
    <n v="1600"/>
    <n v="0"/>
    <x v="1"/>
    <x v="0"/>
  </r>
  <r>
    <s v="bb30acc5-f7bb-4e62-bbbd-fb1fb297fcb2"/>
    <s v="Jessica Simmons"/>
    <s v="Jessica"/>
    <s v="Simmons"/>
    <s v="brandonroach@example.com"/>
    <x v="4503"/>
    <d v="2024-09-23T00:00:00"/>
    <x v="1"/>
    <n v="4"/>
    <n v="100"/>
    <n v="5"/>
    <n v="400"/>
    <n v="380"/>
    <n v="-20"/>
    <x v="3"/>
    <x v="0"/>
  </r>
  <r>
    <s v="b617986a-2d6f-40c6-bda5-57033bfa1ccb"/>
    <s v="Ashley Morris"/>
    <s v="Ashley"/>
    <s v="Morris"/>
    <s v="christopher64@example.net"/>
    <x v="7348"/>
    <d v="2025-03-17T00:00:00"/>
    <x v="3"/>
    <n v="2"/>
    <n v="200"/>
    <n v="5"/>
    <n v="400"/>
    <n v="380"/>
    <n v="-20"/>
    <x v="0"/>
    <x v="0"/>
  </r>
  <r>
    <s v="a1fe80e7-093b-4ac9-8ed6-089a820bc978"/>
    <s v="Kevin Stevenson"/>
    <s v="Kevin"/>
    <s v="Stevenson"/>
    <s v="alyssa06@example.org"/>
    <x v="7349"/>
    <d v="2025-02-12T00:00:00"/>
    <x v="0"/>
    <n v="2"/>
    <n v="800"/>
    <n v="0"/>
    <n v="1600"/>
    <n v="1600"/>
    <n v="0"/>
    <x v="0"/>
    <x v="0"/>
  </r>
  <r>
    <s v="11223861-e3c6-41b8-b2ee-0de1a7e75dd6"/>
    <s v="Ronnie Robinson"/>
    <s v="Ronnie"/>
    <s v="Robinson"/>
    <s v="ohayden@example.com"/>
    <x v="7350"/>
    <d v="2024-09-18T00:00:00"/>
    <x v="5"/>
    <n v="3"/>
    <n v="90"/>
    <n v="10"/>
    <n v="270"/>
    <n v="243"/>
    <n v="-27"/>
    <x v="0"/>
    <x v="0"/>
  </r>
  <r>
    <s v="5702eb4a-5f0b-4546-82ec-4ee489946e5a"/>
    <s v="Stephanie Martinez"/>
    <s v="Stephanie"/>
    <s v="Martinez"/>
    <s v="morrisondominique@example.net"/>
    <x v="4598"/>
    <d v="2024-11-22T00:00:00"/>
    <x v="0"/>
    <n v="3"/>
    <n v="800"/>
    <n v="0"/>
    <n v="2400"/>
    <n v="2400"/>
    <n v="0"/>
    <x v="2"/>
    <x v="0"/>
  </r>
  <r>
    <s v="6f554877-02d9-4839-8a14-218de1fe4251"/>
    <s v="Danielle Chavez"/>
    <s v="Danielle"/>
    <s v="Chavez"/>
    <s v="michelle73@example.com"/>
    <x v="7351"/>
    <d v="2025-03-20T00:00:00"/>
    <x v="0"/>
    <n v="1"/>
    <n v="800"/>
    <n v="0"/>
    <n v="800"/>
    <n v="800"/>
    <n v="0"/>
    <x v="0"/>
    <x v="0"/>
  </r>
  <r>
    <s v="4c09ac2e-6dcc-4615-8e59-73748294d237"/>
    <s v="Bryan Blair"/>
    <s v="Bryan"/>
    <s v="Blair"/>
    <s v="younggerald@example.com"/>
    <x v="7352"/>
    <d v="2025-02-09T00:00:00"/>
    <x v="2"/>
    <n v="3"/>
    <n v="300"/>
    <n v="0"/>
    <n v="900"/>
    <n v="900"/>
    <n v="0"/>
    <x v="0"/>
    <x v="1"/>
  </r>
  <r>
    <s v="1334dcad-0afe-4b91-a37c-e8cd73f539d1"/>
    <s v="Jonathan Gonzalez"/>
    <s v="Jonathan"/>
    <s v="Gonzalez"/>
    <s v="jsaunders@example.com"/>
    <x v="7353"/>
    <d v="2025-01-20T00:00:00"/>
    <x v="3"/>
    <n v="3"/>
    <n v="200"/>
    <n v="5"/>
    <n v="600"/>
    <n v="570"/>
    <n v="-30"/>
    <x v="2"/>
    <x v="0"/>
  </r>
  <r>
    <s v="4d71356a-fe00-4b8b-bfae-9226281c2b93"/>
    <s v="Donna Anderson"/>
    <s v="Donna"/>
    <s v="Anderson"/>
    <s v="moralesjose@example.org"/>
    <x v="7354"/>
    <d v="2024-06-09T00:00:00"/>
    <x v="2"/>
    <n v="3"/>
    <n v="300"/>
    <n v="0"/>
    <n v="900"/>
    <n v="900"/>
    <n v="0"/>
    <x v="0"/>
    <x v="0"/>
  </r>
  <r>
    <s v="e14eaba5-0bbf-48f3-8a88-0aa2b325c4db"/>
    <s v="Daniel Washington"/>
    <s v="Daniel"/>
    <s v="Washington"/>
    <s v="xsoto@example.net"/>
    <x v="7355"/>
    <d v="2025-03-08T00:00:00"/>
    <x v="6"/>
    <n v="4"/>
    <n v="120"/>
    <n v="5"/>
    <n v="480"/>
    <n v="456"/>
    <n v="-24"/>
    <x v="3"/>
    <x v="1"/>
  </r>
  <r>
    <s v="a8d181fd-a844-415a-bf10-a0adee999ad2"/>
    <s v="Megan Fisher"/>
    <s v="Megan"/>
    <s v="Fisher"/>
    <s v="randyknight@example.com"/>
    <x v="7356"/>
    <d v="2024-08-14T00:00:00"/>
    <x v="1"/>
    <n v="2"/>
    <n v="100"/>
    <n v="0"/>
    <n v="200"/>
    <n v="200"/>
    <n v="0"/>
    <x v="0"/>
    <x v="0"/>
  </r>
  <r>
    <s v="ab85a6cf-e444-45de-9c77-6abb29e6a0b0"/>
    <s v="William Cunningham"/>
    <s v="William"/>
    <s v="Cunningham"/>
    <s v="townsendjason@example.net"/>
    <x v="7357"/>
    <d v="2025-04-06T00:00:00"/>
    <x v="6"/>
    <n v="1"/>
    <n v="120"/>
    <n v="10"/>
    <n v="120"/>
    <n v="108"/>
    <n v="-12"/>
    <x v="1"/>
    <x v="0"/>
  </r>
  <r>
    <s v="4776443f-455b-462e-ae4e-a6d79c1744de"/>
    <s v="Nathan Hernandez"/>
    <s v="Nathan"/>
    <s v="Hernandez"/>
    <s v="david43@example.net"/>
    <x v="7358"/>
    <d v="2024-08-21T00:00:00"/>
    <x v="3"/>
    <n v="2"/>
    <n v="200"/>
    <n v="10"/>
    <n v="400"/>
    <n v="360"/>
    <n v="-40"/>
    <x v="2"/>
    <x v="0"/>
  </r>
  <r>
    <s v="c8b4ac38-7b0b-47ce-9198-e4116bee78a1"/>
    <s v="Katie Evans"/>
    <s v="Katie"/>
    <s v="Evans"/>
    <s v="cathy12@example.org"/>
    <x v="7359"/>
    <d v="2024-11-05T00:00:00"/>
    <x v="4"/>
    <n v="4"/>
    <n v="1200"/>
    <n v="5"/>
    <n v="4800"/>
    <n v="4560"/>
    <n v="-240"/>
    <x v="2"/>
    <x v="0"/>
  </r>
  <r>
    <s v="475eca54-6e1b-4e28-8e72-aa5283be9cd9"/>
    <s v="Matthew Jones"/>
    <s v="Matthew"/>
    <s v="Jones"/>
    <s v="camposashley@example.com"/>
    <x v="6229"/>
    <d v="2025-01-06T00:00:00"/>
    <x v="4"/>
    <n v="3"/>
    <n v="1200"/>
    <n v="0"/>
    <n v="3600"/>
    <n v="3600"/>
    <n v="0"/>
    <x v="2"/>
    <x v="0"/>
  </r>
  <r>
    <s v="f3c8cddb-4c89-43c1-9222-cd8fffa8d3a2"/>
    <s v="Brittany Lopez"/>
    <s v="Brittany"/>
    <s v="Lopez"/>
    <s v="james23@example.org"/>
    <x v="7360"/>
    <d v="2024-07-29T00:00:00"/>
    <x v="0"/>
    <n v="2"/>
    <n v="800"/>
    <n v="15"/>
    <n v="1600"/>
    <n v="1360"/>
    <n v="-240"/>
    <x v="4"/>
    <x v="0"/>
  </r>
  <r>
    <s v="46193186-1df7-40b9-a0cf-99a529942fa3"/>
    <s v="Rachel Gutierrez"/>
    <s v="Rachel"/>
    <s v="Gutierrez"/>
    <s v="kennedyjoseph@example.net"/>
    <x v="7361"/>
    <d v="2025-03-22T00:00:00"/>
    <x v="6"/>
    <n v="3"/>
    <n v="120"/>
    <n v="15"/>
    <n v="360"/>
    <n v="306"/>
    <n v="-54"/>
    <x v="0"/>
    <x v="0"/>
  </r>
  <r>
    <s v="09e048ba-8fea-42e7-8517-7c688c8a0933"/>
    <s v="Maria Thompson"/>
    <s v="Maria"/>
    <s v="Thompson"/>
    <s v="caseyallen@example.com"/>
    <x v="7362"/>
    <d v="2025-02-23T00:00:00"/>
    <x v="7"/>
    <n v="1"/>
    <n v="150"/>
    <n v="0"/>
    <n v="150"/>
    <n v="150"/>
    <n v="0"/>
    <x v="2"/>
    <x v="0"/>
  </r>
  <r>
    <s v="8f20f5d2-b7f2-420e-a69f-0fe1bdb7eb92"/>
    <s v="Stephanie Casey"/>
    <s v="Stephanie"/>
    <s v="Casey"/>
    <s v="thomasleon@example.com"/>
    <x v="2780"/>
    <d v="2025-01-21T00:00:00"/>
    <x v="4"/>
    <n v="2"/>
    <n v="1200"/>
    <n v="15"/>
    <n v="2400"/>
    <n v="2040"/>
    <n v="-360"/>
    <x v="0"/>
    <x v="0"/>
  </r>
  <r>
    <s v="996667d5-1ae4-44c8-b90f-50849b812436"/>
    <s v="Elizabeth Sheppard"/>
    <s v="Elizabeth"/>
    <s v="Sheppard"/>
    <s v="richardsonbrandy@example.com"/>
    <x v="2871"/>
    <d v="2025-02-21T00:00:00"/>
    <x v="8"/>
    <n v="3"/>
    <n v="50"/>
    <n v="0"/>
    <n v="150"/>
    <n v="150"/>
    <n v="0"/>
    <x v="0"/>
    <x v="1"/>
  </r>
  <r>
    <s v="7e6f582e-c223-473d-b4cd-4f85217412f4"/>
    <s v="Michael Johnson"/>
    <s v="Michael"/>
    <s v="Johnson"/>
    <s v="juansmith@example.org"/>
    <x v="7363"/>
    <d v="2024-06-27T00:00:00"/>
    <x v="6"/>
    <n v="4"/>
    <n v="120"/>
    <n v="0"/>
    <n v="480"/>
    <n v="480"/>
    <n v="0"/>
    <x v="0"/>
    <x v="0"/>
  </r>
  <r>
    <s v="52a0797d-4f42-42a2-9b91-b3fdcea04814"/>
    <s v="Jonathan Ward"/>
    <s v="Jonathan"/>
    <s v="Ward"/>
    <s v="hansonchristina@example.org"/>
    <x v="7364"/>
    <d v="2024-12-16T00:00:00"/>
    <x v="2"/>
    <n v="4"/>
    <n v="300"/>
    <n v="0"/>
    <n v="1200"/>
    <n v="1200"/>
    <n v="0"/>
    <x v="2"/>
    <x v="0"/>
  </r>
  <r>
    <s v="40a5a602-373a-4350-a686-7b867493034e"/>
    <s v="Anne Ross"/>
    <s v="Anne"/>
    <s v="Ross"/>
    <s v="vramsey@example.org"/>
    <x v="7365"/>
    <d v="2024-09-22T00:00:00"/>
    <x v="4"/>
    <n v="2"/>
    <n v="1200"/>
    <n v="0"/>
    <n v="2400"/>
    <n v="2400"/>
    <n v="0"/>
    <x v="3"/>
    <x v="0"/>
  </r>
  <r>
    <s v="bbb06ba1-c083-40fc-b95e-c2cc01282e7f"/>
    <s v="Leonard Kelley"/>
    <s v="Leonard"/>
    <s v="Kelley"/>
    <s v="david39@example.net"/>
    <x v="5030"/>
    <d v="2024-08-27T00:00:00"/>
    <x v="6"/>
    <n v="2"/>
    <n v="120"/>
    <n v="0"/>
    <n v="240"/>
    <n v="240"/>
    <n v="0"/>
    <x v="0"/>
    <x v="0"/>
  </r>
  <r>
    <s v="e727a20b-978e-4c83-a493-c7c30926a919"/>
    <s v="David Fields"/>
    <s v="David"/>
    <s v="Fields"/>
    <s v="osborneallen@example.net"/>
    <x v="446"/>
    <d v="2024-11-01T00:00:00"/>
    <x v="2"/>
    <n v="4"/>
    <n v="300"/>
    <n v="10"/>
    <n v="1200"/>
    <n v="1080"/>
    <n v="-120"/>
    <x v="0"/>
    <x v="0"/>
  </r>
  <r>
    <s v="6ea315b1-03b6-4757-91bd-644883dacffc"/>
    <s v="Kendra Taylor"/>
    <s v="Kendra"/>
    <s v="Taylor"/>
    <s v="boydnicholas@example.org"/>
    <x v="7366"/>
    <d v="2024-08-23T00:00:00"/>
    <x v="6"/>
    <n v="2"/>
    <n v="120"/>
    <n v="0"/>
    <n v="240"/>
    <n v="240"/>
    <n v="0"/>
    <x v="1"/>
    <x v="0"/>
  </r>
  <r>
    <s v="fa4866f7-c631-4887-8254-5a475b205ff2"/>
    <s v="Shelley Crosby"/>
    <s v="Shelley"/>
    <s v="Crosby"/>
    <s v="lawrencejason@example.com"/>
    <x v="7367"/>
    <d v="2025-01-29T00:00:00"/>
    <x v="8"/>
    <n v="2"/>
    <n v="50"/>
    <n v="5"/>
    <n v="100"/>
    <n v="95"/>
    <n v="-5"/>
    <x v="0"/>
    <x v="0"/>
  </r>
  <r>
    <s v="60685eaf-8322-4a7d-b6bc-096e71eee9a7"/>
    <s v="Willie Bell"/>
    <s v="Willie"/>
    <s v="Bell"/>
    <s v="schneiderjeanette@example.org"/>
    <x v="7368"/>
    <d v="2024-12-23T00:00:00"/>
    <x v="4"/>
    <n v="1"/>
    <n v="1200"/>
    <n v="10"/>
    <n v="1200"/>
    <n v="1080"/>
    <n v="-120"/>
    <x v="4"/>
    <x v="0"/>
  </r>
  <r>
    <s v="cd4500ae-d7c3-45fc-ab52-035a695da9a1"/>
    <s v="Debra Michael"/>
    <s v="Debra"/>
    <s v="Michael"/>
    <s v="jakedavenport@example.net"/>
    <x v="7369"/>
    <d v="2025-04-02T00:00:00"/>
    <x v="8"/>
    <n v="4"/>
    <n v="50"/>
    <n v="0"/>
    <n v="200"/>
    <n v="200"/>
    <n v="0"/>
    <x v="2"/>
    <x v="1"/>
  </r>
  <r>
    <s v="717bd1d2-8fd6-46f1-89ee-2b3d4dfba9da"/>
    <s v="Jared Mccormick"/>
    <s v="Jared"/>
    <s v="Mccormick"/>
    <s v="rodneywilkerson@example.org"/>
    <x v="7370"/>
    <d v="2025-04-15T00:00:00"/>
    <x v="1"/>
    <n v="3"/>
    <n v="100"/>
    <n v="0"/>
    <n v="300"/>
    <n v="300"/>
    <n v="0"/>
    <x v="3"/>
    <x v="0"/>
  </r>
  <r>
    <s v="2b13af88-0250-4d97-9ffc-21f55f13de15"/>
    <s v="Joel Mcclain"/>
    <s v="Joel"/>
    <s v="Mcclain"/>
    <s v="ljones@example.org"/>
    <x v="7371"/>
    <d v="2024-05-29T00:00:00"/>
    <x v="1"/>
    <n v="1"/>
    <n v="100"/>
    <n v="5"/>
    <n v="100"/>
    <n v="95"/>
    <n v="-5"/>
    <x v="1"/>
    <x v="0"/>
  </r>
  <r>
    <s v="85efb4d7-5631-4c55-8436-47fb56fde91b"/>
    <s v="Jared Wilkerson"/>
    <s v="Jared"/>
    <s v="Wilkerson"/>
    <s v="adam85@example.net"/>
    <x v="7372"/>
    <d v="2024-07-24T00:00:00"/>
    <x v="3"/>
    <n v="2"/>
    <n v="200"/>
    <n v="10"/>
    <n v="400"/>
    <n v="360"/>
    <n v="-40"/>
    <x v="1"/>
    <x v="1"/>
  </r>
  <r>
    <s v="1c004204-c60b-4880-8e2d-2f893ba689b2"/>
    <s v="William Smith"/>
    <s v="William"/>
    <s v="Smith"/>
    <s v="watsonsara@example.org"/>
    <x v="7373"/>
    <d v="2025-03-13T00:00:00"/>
    <x v="0"/>
    <n v="4"/>
    <n v="800"/>
    <n v="0"/>
    <n v="3200"/>
    <n v="3200"/>
    <n v="0"/>
    <x v="1"/>
    <x v="0"/>
  </r>
  <r>
    <s v="71565fd9-6d8f-43f6-b316-3196b745ceb5"/>
    <s v="Paula Warren"/>
    <s v="Paula"/>
    <s v="Warren"/>
    <s v="lcontreras@example.com"/>
    <x v="7374"/>
    <d v="2025-04-14T00:00:00"/>
    <x v="4"/>
    <n v="1"/>
    <n v="1200"/>
    <n v="0"/>
    <n v="1200"/>
    <n v="1200"/>
    <n v="0"/>
    <x v="0"/>
    <x v="0"/>
  </r>
  <r>
    <s v="68996c25-91da-4b74-b54c-17d4ffb6c749"/>
    <s v="Nicole Avila"/>
    <s v="Nicole"/>
    <s v="Avila"/>
    <s v="kmoore@example.com"/>
    <x v="7375"/>
    <d v="2024-08-13T00:00:00"/>
    <x v="3"/>
    <n v="3"/>
    <n v="200"/>
    <n v="10"/>
    <n v="600"/>
    <n v="540"/>
    <n v="-60"/>
    <x v="1"/>
    <x v="0"/>
  </r>
  <r>
    <s v="46bad781-008e-4cbd-a4e2-2411286051c7"/>
    <s v="Christina Smith"/>
    <s v="Christina"/>
    <s v="Smith"/>
    <s v="castrolauren@example.net"/>
    <x v="5116"/>
    <d v="2024-09-26T00:00:00"/>
    <x v="8"/>
    <n v="1"/>
    <n v="50"/>
    <n v="0"/>
    <n v="50"/>
    <n v="50"/>
    <n v="0"/>
    <x v="2"/>
    <x v="0"/>
  </r>
  <r>
    <s v="24cd3f0c-1387-4e4b-b378-4438f7fb3812"/>
    <s v="Joshua Foster"/>
    <s v="Joshua"/>
    <s v="Foster"/>
    <s v="kimberlydavis@example.com"/>
    <x v="7376"/>
    <d v="2024-08-24T00:00:00"/>
    <x v="5"/>
    <n v="3"/>
    <n v="90"/>
    <n v="0"/>
    <n v="270"/>
    <n v="270"/>
    <n v="0"/>
    <x v="4"/>
    <x v="0"/>
  </r>
  <r>
    <s v="ec6187a6-0599-4256-9f30-1471b77909d9"/>
    <s v="Melissa Martin"/>
    <s v="Melissa"/>
    <s v="Martin"/>
    <s v="ashley44@example.com"/>
    <x v="7377"/>
    <d v="2024-09-16T00:00:00"/>
    <x v="6"/>
    <n v="2"/>
    <n v="120"/>
    <n v="0"/>
    <n v="240"/>
    <n v="240"/>
    <n v="0"/>
    <x v="3"/>
    <x v="0"/>
  </r>
  <r>
    <s v="69c53867-fa02-4c2d-9cd0-db3b82835e22"/>
    <s v="Rebecca Romero"/>
    <s v="Rebecca"/>
    <s v="Romero"/>
    <s v="ericpoole@example.org"/>
    <x v="7378"/>
    <d v="2024-05-24T00:00:00"/>
    <x v="3"/>
    <n v="4"/>
    <n v="200"/>
    <n v="0"/>
    <n v="800"/>
    <n v="800"/>
    <n v="0"/>
    <x v="2"/>
    <x v="0"/>
  </r>
  <r>
    <s v="6a8eca50-61d1-4940-98b4-15b35d5dc798"/>
    <s v="Stephen Levine"/>
    <s v="Stephen"/>
    <s v="Levine"/>
    <s v="marie31@example.net"/>
    <x v="2131"/>
    <d v="2025-03-23T00:00:00"/>
    <x v="1"/>
    <n v="2"/>
    <n v="100"/>
    <n v="10"/>
    <n v="200"/>
    <n v="180"/>
    <n v="-20"/>
    <x v="3"/>
    <x v="1"/>
  </r>
  <r>
    <s v="69bd18f3-3d1d-4fa8-8548-1be6b98bde44"/>
    <s v="Hunter Collins"/>
    <s v="Hunter"/>
    <s v="Collins"/>
    <s v="rickydavis@example.net"/>
    <x v="3326"/>
    <d v="2025-03-28T00:00:00"/>
    <x v="4"/>
    <n v="2"/>
    <n v="1200"/>
    <n v="10"/>
    <n v="2400"/>
    <n v="2160"/>
    <n v="-240"/>
    <x v="1"/>
    <x v="0"/>
  </r>
  <r>
    <s v="832cd3e5-7231-4190-bd6f-501937d376b9"/>
    <s v="Frank Spears"/>
    <s v="Frank"/>
    <s v="Spears"/>
    <s v="jlong@example.com"/>
    <x v="1269"/>
    <d v="2024-11-25T00:00:00"/>
    <x v="0"/>
    <n v="4"/>
    <n v="800"/>
    <n v="0"/>
    <n v="3200"/>
    <n v="3200"/>
    <n v="0"/>
    <x v="2"/>
    <x v="0"/>
  </r>
  <r>
    <s v="7f9e2f55-b430-46d9-977a-1ed5d578d52d"/>
    <s v="Stephanie Dennis"/>
    <s v="Stephanie"/>
    <s v="Dennis"/>
    <s v="brian72@example.com"/>
    <x v="7379"/>
    <d v="2024-05-14T00:00:00"/>
    <x v="4"/>
    <n v="4"/>
    <n v="1200"/>
    <n v="5"/>
    <n v="4800"/>
    <n v="4560"/>
    <n v="-240"/>
    <x v="4"/>
    <x v="0"/>
  </r>
  <r>
    <s v="8f7a5aec-c7ca-41d6-a9b0-0d7723cc51d1"/>
    <s v="Tyler Banks"/>
    <s v="Tyler"/>
    <s v="Banks"/>
    <s v="julieellis@example.net"/>
    <x v="7380"/>
    <d v="2024-11-07T00:00:00"/>
    <x v="2"/>
    <n v="3"/>
    <n v="300"/>
    <n v="0"/>
    <n v="900"/>
    <n v="900"/>
    <n v="0"/>
    <x v="1"/>
    <x v="0"/>
  </r>
  <r>
    <s v="24ab7971-3bc3-4e10-8e5b-9e597e26ac42"/>
    <s v="Jennifer Murphy"/>
    <s v="Jennifer"/>
    <s v="Murphy"/>
    <s v="rodriguezerik@example.com"/>
    <x v="7381"/>
    <d v="2024-09-30T00:00:00"/>
    <x v="3"/>
    <n v="3"/>
    <n v="200"/>
    <n v="0"/>
    <n v="600"/>
    <n v="600"/>
    <n v="0"/>
    <x v="1"/>
    <x v="0"/>
  </r>
  <r>
    <s v="88920fda-5a77-42e2-878a-e2d01724b6ee"/>
    <s v="Melissa Ruiz"/>
    <s v="Melissa"/>
    <s v="Ruiz"/>
    <s v="josephhughes@example.net"/>
    <x v="7382"/>
    <d v="2024-05-15T00:00:00"/>
    <x v="6"/>
    <n v="2"/>
    <n v="120"/>
    <n v="0"/>
    <n v="240"/>
    <n v="240"/>
    <n v="0"/>
    <x v="4"/>
    <x v="0"/>
  </r>
  <r>
    <s v="c5f9dc62-7321-4cbb-b20a-dbb94ce620d7"/>
    <s v="Bobby Fischer"/>
    <s v="Bobby"/>
    <s v="Fischer"/>
    <s v="tracymathews@example.com"/>
    <x v="7383"/>
    <d v="2025-01-04T00:00:00"/>
    <x v="3"/>
    <n v="3"/>
    <n v="200"/>
    <n v="0"/>
    <n v="600"/>
    <n v="600"/>
    <n v="0"/>
    <x v="3"/>
    <x v="0"/>
  </r>
  <r>
    <s v="68c07f73-e8bf-4e1e-9bba-f82e909e973f"/>
    <s v="Laurie Perkins"/>
    <s v="Laurie"/>
    <s v="Perkins"/>
    <s v="carrie09@example.org"/>
    <x v="7384"/>
    <d v="2025-03-06T00:00:00"/>
    <x v="3"/>
    <n v="1"/>
    <n v="200"/>
    <n v="10"/>
    <n v="200"/>
    <n v="180"/>
    <n v="-20"/>
    <x v="1"/>
    <x v="0"/>
  </r>
  <r>
    <s v="59a92bcd-22d2-49dc-831b-56a65ae02d24"/>
    <s v="Alexander Herman"/>
    <s v="Alexander"/>
    <s v="Herman"/>
    <s v="stephaniecampbell@example.org"/>
    <x v="2314"/>
    <d v="2024-10-01T00:00:00"/>
    <x v="0"/>
    <n v="2"/>
    <n v="800"/>
    <n v="0"/>
    <n v="1600"/>
    <n v="1600"/>
    <n v="0"/>
    <x v="4"/>
    <x v="0"/>
  </r>
  <r>
    <s v="e857c170-7418-4e13-99ea-d82f5eef7e73"/>
    <s v="Gregg Whitaker"/>
    <s v="Gregg"/>
    <s v="Whitaker"/>
    <s v="zachary38@example.net"/>
    <x v="7385"/>
    <d v="2024-10-25T00:00:00"/>
    <x v="0"/>
    <n v="3"/>
    <n v="800"/>
    <n v="0"/>
    <n v="2400"/>
    <n v="2400"/>
    <n v="0"/>
    <x v="2"/>
    <x v="0"/>
  </r>
  <r>
    <s v="3dcb7853-170c-42b5-8ad8-fce972ea85bf"/>
    <s v="Joel Lopez"/>
    <s v="Joel"/>
    <s v="Lopez"/>
    <s v="brandon86@example.org"/>
    <x v="7386"/>
    <d v="2025-03-08T00:00:00"/>
    <x v="2"/>
    <n v="2"/>
    <n v="300"/>
    <n v="0"/>
    <n v="600"/>
    <n v="600"/>
    <n v="0"/>
    <x v="1"/>
    <x v="0"/>
  </r>
  <r>
    <s v="a8caf795-7721-450f-8fbf-d214f2907cb6"/>
    <s v="Andrew Blanchard"/>
    <s v="Andrew"/>
    <s v="Blanchard"/>
    <s v="adam33@example.org"/>
    <x v="7387"/>
    <d v="2024-12-03T00:00:00"/>
    <x v="6"/>
    <n v="1"/>
    <n v="120"/>
    <n v="5"/>
    <n v="120"/>
    <n v="114"/>
    <n v="-6"/>
    <x v="0"/>
    <x v="1"/>
  </r>
  <r>
    <s v="c2837399-38ba-46a7-bd44-9404a006196f"/>
    <s v="Elizabeth Dorsey"/>
    <s v="Elizabeth"/>
    <s v="Dorsey"/>
    <s v="jameshenderson@example.com"/>
    <x v="1186"/>
    <d v="2025-03-31T00:00:00"/>
    <x v="4"/>
    <n v="3"/>
    <n v="1200"/>
    <n v="0"/>
    <n v="3600"/>
    <n v="3600"/>
    <n v="0"/>
    <x v="0"/>
    <x v="1"/>
  </r>
  <r>
    <s v="6c46ea38-d111-46fa-9734-48c5562aeb86"/>
    <s v="Hannah Mcclain"/>
    <s v="Hannah"/>
    <s v="Mcclain"/>
    <s v="michelle24@example.com"/>
    <x v="703"/>
    <d v="2024-07-12T00:00:00"/>
    <x v="1"/>
    <n v="3"/>
    <n v="100"/>
    <n v="0"/>
    <n v="300"/>
    <n v="300"/>
    <n v="0"/>
    <x v="3"/>
    <x v="0"/>
  </r>
  <r>
    <s v="fe1899c1-7db1-4dc0-ae1e-5946e6cd1e16"/>
    <s v="Evelyn Saunders"/>
    <s v="Evelyn"/>
    <s v="Saunders"/>
    <s v="kirstenmartinez@example.net"/>
    <x v="4155"/>
    <d v="2024-05-26T00:00:00"/>
    <x v="3"/>
    <n v="1"/>
    <n v="200"/>
    <n v="0"/>
    <n v="200"/>
    <n v="200"/>
    <n v="0"/>
    <x v="3"/>
    <x v="0"/>
  </r>
  <r>
    <s v="e9d2d283-38d5-40f3-b3dd-b713616089ae"/>
    <s v="Ricky Miller"/>
    <s v="Ricky"/>
    <s v="Miller"/>
    <s v="sherrycoleman@example.net"/>
    <x v="7388"/>
    <d v="2024-09-04T00:00:00"/>
    <x v="0"/>
    <n v="1"/>
    <n v="800"/>
    <n v="10"/>
    <n v="800"/>
    <n v="720"/>
    <n v="-80"/>
    <x v="4"/>
    <x v="0"/>
  </r>
  <r>
    <s v="75063d4b-5537-4e37-bc22-ea1dc1ff5706"/>
    <s v="Jeffery Cunningham"/>
    <s v="Jeffery"/>
    <s v="Cunningham"/>
    <s v="cgordon@example.net"/>
    <x v="2738"/>
    <d v="2024-08-27T00:00:00"/>
    <x v="8"/>
    <n v="1"/>
    <n v="50"/>
    <n v="0"/>
    <n v="50"/>
    <n v="50"/>
    <n v="0"/>
    <x v="2"/>
    <x v="1"/>
  </r>
  <r>
    <s v="8cb92f59-fe2d-4261-aeb6-bc43f9ebf67a"/>
    <s v="Kathy Porter"/>
    <s v="Kathy"/>
    <s v="Porter"/>
    <s v="fmckenzie@example.org"/>
    <x v="7389"/>
    <d v="2024-12-03T00:00:00"/>
    <x v="4"/>
    <n v="2"/>
    <n v="1200"/>
    <n v="5"/>
    <n v="2400"/>
    <n v="2280"/>
    <n v="-120"/>
    <x v="0"/>
    <x v="1"/>
  </r>
  <r>
    <s v="f2a4871f-2b88-48b6-b502-6c0f4bde1a88"/>
    <s v="Emily Kelley MD"/>
    <s v="Emily"/>
    <s v="MD"/>
    <s v="catherine60@example.net"/>
    <x v="3761"/>
    <d v="2024-07-03T00:00:00"/>
    <x v="0"/>
    <n v="3"/>
    <n v="800"/>
    <n v="0"/>
    <n v="2400"/>
    <n v="2400"/>
    <n v="0"/>
    <x v="0"/>
    <x v="0"/>
  </r>
  <r>
    <s v="1570dd1c-e983-4b38-8c7b-3e637fffd9ca"/>
    <s v="Karen Smith"/>
    <s v="Karen"/>
    <s v="Smith"/>
    <s v="ksalazar@example.net"/>
    <x v="4439"/>
    <d v="2024-09-22T00:00:00"/>
    <x v="6"/>
    <n v="1"/>
    <n v="120"/>
    <n v="10"/>
    <n v="120"/>
    <n v="108"/>
    <n v="-12"/>
    <x v="2"/>
    <x v="0"/>
  </r>
  <r>
    <s v="17794566-32ad-40ac-9b98-c371177cdeb2"/>
    <s v="Julie Jones"/>
    <s v="Julie"/>
    <s v="Jones"/>
    <s v="davismark@example.net"/>
    <x v="7390"/>
    <d v="2024-12-17T00:00:00"/>
    <x v="6"/>
    <n v="3"/>
    <n v="120"/>
    <n v="0"/>
    <n v="360"/>
    <n v="360"/>
    <n v="0"/>
    <x v="3"/>
    <x v="0"/>
  </r>
  <r>
    <s v="190a7fe6-95e8-4046-a828-6bc73b2ecc09"/>
    <s v="James Holland"/>
    <s v="James"/>
    <s v="Holland"/>
    <s v="christopherallen@example.com"/>
    <x v="7391"/>
    <d v="2024-10-23T00:00:00"/>
    <x v="0"/>
    <n v="4"/>
    <n v="800"/>
    <n v="0"/>
    <n v="3200"/>
    <n v="3200"/>
    <n v="0"/>
    <x v="4"/>
    <x v="0"/>
  </r>
  <r>
    <s v="901474be-2f2c-48a0-a7e3-e41dd92ad581"/>
    <s v="Mr. Joseph Bradley"/>
    <s v="Mr"/>
    <s v="Bradley"/>
    <s v="jensenjerry@example.com"/>
    <x v="2750"/>
    <d v="2025-03-20T00:00:00"/>
    <x v="4"/>
    <n v="3"/>
    <n v="1200"/>
    <n v="5"/>
    <n v="3600"/>
    <n v="3420"/>
    <n v="-180"/>
    <x v="0"/>
    <x v="0"/>
  </r>
  <r>
    <s v="7e6c0f56-ce80-4433-95b9-54417b549309"/>
    <s v="Lucas Gomez"/>
    <s v="Lucas"/>
    <s v="Gomez"/>
    <s v="pwilliams@example.com"/>
    <x v="7392"/>
    <d v="2025-01-19T00:00:00"/>
    <x v="1"/>
    <n v="4"/>
    <n v="100"/>
    <n v="10"/>
    <n v="400"/>
    <n v="360"/>
    <n v="-40"/>
    <x v="2"/>
    <x v="0"/>
  </r>
  <r>
    <s v="ecc20bda-ac1d-4cbe-883b-1c4b0ec90059"/>
    <s v="Lynn Simmons"/>
    <s v="Lynn"/>
    <s v="Simmons"/>
    <s v="nlewis@example.net"/>
    <x v="6095"/>
    <d v="2025-04-20T00:00:00"/>
    <x v="2"/>
    <n v="1"/>
    <n v="300"/>
    <n v="15"/>
    <n v="300"/>
    <n v="255"/>
    <n v="-45"/>
    <x v="2"/>
    <x v="0"/>
  </r>
  <r>
    <s v="b92bc986-169d-45b8-8c6b-78ce34888d11"/>
    <s v="Kevin Walton"/>
    <s v="Kevin"/>
    <s v="Walton"/>
    <s v="hallnathan@example.net"/>
    <x v="6591"/>
    <d v="2025-01-01T00:00:00"/>
    <x v="5"/>
    <n v="1"/>
    <n v="90"/>
    <n v="0"/>
    <n v="90"/>
    <n v="90"/>
    <n v="0"/>
    <x v="0"/>
    <x v="1"/>
  </r>
  <r>
    <s v="f6ac7197-8b67-4ec0-8fcd-73a05a1dfff1"/>
    <s v="Sabrina Carpenter"/>
    <s v="Sabrina"/>
    <s v="Carpenter"/>
    <s v="maytricia@example.org"/>
    <x v="1632"/>
    <d v="2024-11-16T00:00:00"/>
    <x v="1"/>
    <n v="2"/>
    <n v="100"/>
    <n v="0"/>
    <n v="200"/>
    <n v="200"/>
    <n v="0"/>
    <x v="2"/>
    <x v="0"/>
  </r>
  <r>
    <s v="8252f2b8-dae0-467b-9d36-bf5dd94a432c"/>
    <s v="Paul Sanchez"/>
    <s v="Paul"/>
    <s v="Sanchez"/>
    <s v="jenniferlove@example.com"/>
    <x v="1246"/>
    <d v="2024-12-01T00:00:00"/>
    <x v="4"/>
    <n v="1"/>
    <n v="1200"/>
    <n v="0"/>
    <n v="1200"/>
    <n v="1200"/>
    <n v="0"/>
    <x v="4"/>
    <x v="0"/>
  </r>
  <r>
    <s v="013d62ff-8645-4c01-84c8-0dbd6dc6c3d7"/>
    <s v="Linda Collins"/>
    <s v="Linda"/>
    <s v="Collins"/>
    <s v="jessica63@example.net"/>
    <x v="497"/>
    <d v="2025-02-01T00:00:00"/>
    <x v="2"/>
    <n v="3"/>
    <n v="300"/>
    <n v="15"/>
    <n v="900"/>
    <n v="765"/>
    <n v="-135"/>
    <x v="0"/>
    <x v="0"/>
  </r>
  <r>
    <s v="150cd269-69bf-424e-b9a4-4922cc2e451a"/>
    <s v="Paul Conner"/>
    <s v="Paul"/>
    <s v="Conner"/>
    <s v="browntiffany@example.org"/>
    <x v="7393"/>
    <d v="2024-12-03T00:00:00"/>
    <x v="8"/>
    <n v="2"/>
    <n v="50"/>
    <n v="5"/>
    <n v="100"/>
    <n v="95"/>
    <n v="-5"/>
    <x v="1"/>
    <x v="0"/>
  </r>
  <r>
    <s v="c9bdd7da-7b02-4876-8981-90800fdd7e9a"/>
    <s v="Morgan Gray"/>
    <s v="Morgan"/>
    <s v="Gray"/>
    <s v="shawnaray@example.net"/>
    <x v="851"/>
    <d v="2024-09-23T00:00:00"/>
    <x v="4"/>
    <n v="4"/>
    <n v="1200"/>
    <n v="10"/>
    <n v="4800"/>
    <n v="4320"/>
    <n v="-480"/>
    <x v="4"/>
    <x v="0"/>
  </r>
  <r>
    <s v="9bad7f7b-78f7-4ec1-aaff-aaab3df492e0"/>
    <s v="Alex Hall"/>
    <s v="Alex"/>
    <s v="Hall"/>
    <s v="leahmartinez@example.org"/>
    <x v="7394"/>
    <d v="2025-02-21T00:00:00"/>
    <x v="5"/>
    <n v="4"/>
    <n v="90"/>
    <n v="0"/>
    <n v="360"/>
    <n v="360"/>
    <n v="0"/>
    <x v="0"/>
    <x v="0"/>
  </r>
  <r>
    <s v="b7cb9700-901d-4c6b-b930-1698bed72a45"/>
    <s v="Patrick Hayes"/>
    <s v="Patrick"/>
    <s v="Hayes"/>
    <s v="qwood@example.net"/>
    <x v="7395"/>
    <d v="2025-01-09T00:00:00"/>
    <x v="1"/>
    <n v="1"/>
    <n v="100"/>
    <n v="0"/>
    <n v="100"/>
    <n v="100"/>
    <n v="0"/>
    <x v="2"/>
    <x v="0"/>
  </r>
  <r>
    <s v="2efa07cd-a711-45cc-83d5-427dd34c75fc"/>
    <s v="Jesse Anderson"/>
    <s v="Jesse"/>
    <s v="Anderson"/>
    <s v="ashley20@example.org"/>
    <x v="927"/>
    <d v="2024-09-19T00:00:00"/>
    <x v="6"/>
    <n v="1"/>
    <n v="120"/>
    <n v="5"/>
    <n v="120"/>
    <n v="114"/>
    <n v="-6"/>
    <x v="3"/>
    <x v="0"/>
  </r>
  <r>
    <s v="21d95964-4ee0-4fa2-a9c8-7d0e15a20e28"/>
    <s v="Timothy Ingram"/>
    <s v="Timothy"/>
    <s v="Ingram"/>
    <s v="melissa11@example.com"/>
    <x v="577"/>
    <d v="2025-01-13T00:00:00"/>
    <x v="5"/>
    <n v="4"/>
    <n v="90"/>
    <n v="0"/>
    <n v="360"/>
    <n v="360"/>
    <n v="0"/>
    <x v="3"/>
    <x v="0"/>
  </r>
  <r>
    <s v="52de5574-a567-443d-9319-24e60b942ec3"/>
    <s v="Karen Williams"/>
    <s v="Karen"/>
    <s v="Williams"/>
    <s v="edward43@example.org"/>
    <x v="7396"/>
    <d v="2025-02-04T00:00:00"/>
    <x v="2"/>
    <n v="3"/>
    <n v="300"/>
    <n v="0"/>
    <n v="900"/>
    <n v="900"/>
    <n v="0"/>
    <x v="0"/>
    <x v="0"/>
  </r>
  <r>
    <s v="fbdf51e8-1a26-4c82-9739-a341a47ccb6d"/>
    <s v="Brandon Jackson"/>
    <s v="Brandon"/>
    <s v="Jackson"/>
    <s v="orrandrew@example.net"/>
    <x v="7397"/>
    <d v="2024-07-30T00:00:00"/>
    <x v="2"/>
    <n v="4"/>
    <n v="300"/>
    <n v="15"/>
    <n v="1200"/>
    <n v="1020"/>
    <n v="-180"/>
    <x v="3"/>
    <x v="0"/>
  </r>
  <r>
    <s v="4c3eedf7-a675-48b5-beba-0562c7d1cde8"/>
    <s v="Tracy Simon"/>
    <s v="Tracy"/>
    <s v="Simon"/>
    <s v="davidramos@example.com"/>
    <x v="3834"/>
    <d v="2024-10-07T00:00:00"/>
    <x v="6"/>
    <n v="3"/>
    <n v="120"/>
    <n v="15"/>
    <n v="360"/>
    <n v="306"/>
    <n v="-54"/>
    <x v="0"/>
    <x v="0"/>
  </r>
  <r>
    <s v="78c841f0-49f4-4ed9-9a5d-fef4a469625b"/>
    <s v="Mrs. Lauren House"/>
    <s v="Mrs"/>
    <s v="House"/>
    <s v="kallen@example.net"/>
    <x v="5340"/>
    <d v="2024-11-01T00:00:00"/>
    <x v="3"/>
    <n v="1"/>
    <n v="200"/>
    <n v="10"/>
    <n v="200"/>
    <n v="180"/>
    <n v="-20"/>
    <x v="3"/>
    <x v="0"/>
  </r>
  <r>
    <s v="12c12959-572a-41fb-be4b-69241d32a9b2"/>
    <s v="Chelsea Burton"/>
    <s v="Chelsea"/>
    <s v="Burton"/>
    <s v="howardmark@example.org"/>
    <x v="7398"/>
    <d v="2025-03-22T00:00:00"/>
    <x v="5"/>
    <n v="4"/>
    <n v="90"/>
    <n v="10"/>
    <n v="360"/>
    <n v="324"/>
    <n v="-36"/>
    <x v="4"/>
    <x v="0"/>
  </r>
  <r>
    <s v="c2956351-31ac-446f-beaf-4f4671242c2b"/>
    <s v="James Gardner"/>
    <s v="James"/>
    <s v="Gardner"/>
    <s v="smalljared@example.com"/>
    <x v="7399"/>
    <d v="2024-11-20T00:00:00"/>
    <x v="0"/>
    <n v="2"/>
    <n v="800"/>
    <n v="0"/>
    <n v="1600"/>
    <n v="1600"/>
    <n v="0"/>
    <x v="3"/>
    <x v="1"/>
  </r>
  <r>
    <s v="73dab7bd-5036-4ac7-9ed0-01606554aa69"/>
    <s v="Margaret Jones"/>
    <s v="Margaret"/>
    <s v="Jones"/>
    <s v="bnewton@example.net"/>
    <x v="7400"/>
    <d v="2025-03-29T00:00:00"/>
    <x v="3"/>
    <n v="1"/>
    <n v="200"/>
    <n v="15"/>
    <n v="200"/>
    <n v="170"/>
    <n v="-30"/>
    <x v="0"/>
    <x v="0"/>
  </r>
  <r>
    <s v="7bb96a5e-e504-425d-953a-3060e2e9dced"/>
    <s v="Justin Lynch"/>
    <s v="Justin"/>
    <s v="Lynch"/>
    <s v="brian52@example.com"/>
    <x v="5645"/>
    <d v="2025-02-01T00:00:00"/>
    <x v="7"/>
    <n v="1"/>
    <n v="150"/>
    <n v="0"/>
    <n v="150"/>
    <n v="150"/>
    <n v="0"/>
    <x v="1"/>
    <x v="0"/>
  </r>
  <r>
    <s v="9a44afb8-2aed-4e6b-a66a-79275a22e5aa"/>
    <s v="Antonio Clark"/>
    <s v="Antonio"/>
    <s v="Clark"/>
    <s v="williamsryan@example.org"/>
    <x v="3687"/>
    <d v="2024-06-10T00:00:00"/>
    <x v="6"/>
    <n v="3"/>
    <n v="120"/>
    <n v="5"/>
    <n v="360"/>
    <n v="342"/>
    <n v="-18"/>
    <x v="4"/>
    <x v="1"/>
  </r>
  <r>
    <s v="afb1bee6-6ccd-4434-b614-b705369f5850"/>
    <s v="Linda Sandoval"/>
    <s v="Linda"/>
    <s v="Sandoval"/>
    <s v="vmeadows@example.org"/>
    <x v="2358"/>
    <d v="2025-04-09T00:00:00"/>
    <x v="4"/>
    <n v="2"/>
    <n v="1200"/>
    <n v="0"/>
    <n v="2400"/>
    <n v="2400"/>
    <n v="0"/>
    <x v="3"/>
    <x v="0"/>
  </r>
  <r>
    <s v="7c352aed-ae0c-449b-8d5d-0e644638a8ef"/>
    <s v="Ethan Hall"/>
    <s v="Ethan"/>
    <s v="Hall"/>
    <s v="omason@example.com"/>
    <x v="1367"/>
    <d v="2024-06-04T00:00:00"/>
    <x v="6"/>
    <n v="3"/>
    <n v="120"/>
    <n v="0"/>
    <n v="360"/>
    <n v="360"/>
    <n v="0"/>
    <x v="2"/>
    <x v="0"/>
  </r>
  <r>
    <s v="25f20be3-809a-4815-90d2-82551e8c40a0"/>
    <s v="Melinda Townsend"/>
    <s v="Melinda"/>
    <s v="Townsend"/>
    <s v="boyleyolanda@example.net"/>
    <x v="7401"/>
    <d v="2024-12-12T00:00:00"/>
    <x v="1"/>
    <n v="3"/>
    <n v="100"/>
    <n v="0"/>
    <n v="300"/>
    <n v="300"/>
    <n v="0"/>
    <x v="1"/>
    <x v="0"/>
  </r>
  <r>
    <s v="88eafe73-12e4-4b2a-97bd-37d6ef336786"/>
    <s v="Michael Parker"/>
    <s v="Michael"/>
    <s v="Parker"/>
    <s v="kimberly11@example.net"/>
    <x v="7402"/>
    <d v="2024-08-07T00:00:00"/>
    <x v="2"/>
    <n v="2"/>
    <n v="300"/>
    <n v="0"/>
    <n v="600"/>
    <n v="600"/>
    <n v="0"/>
    <x v="1"/>
    <x v="0"/>
  </r>
  <r>
    <s v="8dd87b02-d93a-48fa-8334-848cceaa87d9"/>
    <s v="Heather Oconnell"/>
    <s v="Heather"/>
    <s v="Oconnell"/>
    <s v="joshuahickman@example.org"/>
    <x v="7403"/>
    <d v="2024-12-24T00:00:00"/>
    <x v="8"/>
    <n v="1"/>
    <n v="50"/>
    <n v="10"/>
    <n v="50"/>
    <n v="45"/>
    <n v="-5"/>
    <x v="3"/>
    <x v="0"/>
  </r>
  <r>
    <s v="4ae99d31-286d-4303-af3c-169c8d7d18cb"/>
    <s v="Brent Adams"/>
    <s v="Brent"/>
    <s v="Adams"/>
    <s v="xnunez@example.com"/>
    <x v="7404"/>
    <d v="2024-07-18T00:00:00"/>
    <x v="7"/>
    <n v="4"/>
    <n v="150"/>
    <n v="0"/>
    <n v="600"/>
    <n v="600"/>
    <n v="0"/>
    <x v="1"/>
    <x v="0"/>
  </r>
  <r>
    <s v="5b37ce17-2ba4-4846-a6d4-47cd29240885"/>
    <s v="Johnathan Murphy"/>
    <s v="Johnathan"/>
    <s v="Murphy"/>
    <s v="crobbins@example.com"/>
    <x v="7405"/>
    <d v="2024-12-09T00:00:00"/>
    <x v="5"/>
    <n v="4"/>
    <n v="90"/>
    <n v="0"/>
    <n v="360"/>
    <n v="360"/>
    <n v="0"/>
    <x v="2"/>
    <x v="0"/>
  </r>
  <r>
    <s v="7d7ed3f6-d8e9-46bf-a021-76f1c90b4299"/>
    <s v="Andrea Carr"/>
    <s v="Andrea"/>
    <s v="Carr"/>
    <s v="wilsonmark@example.net"/>
    <x v="4542"/>
    <d v="2025-01-03T00:00:00"/>
    <x v="1"/>
    <n v="3"/>
    <n v="100"/>
    <n v="10"/>
    <n v="300"/>
    <n v="270"/>
    <n v="-30"/>
    <x v="2"/>
    <x v="0"/>
  </r>
  <r>
    <s v="ddcf5973-9c9b-4dcd-a79d-5f712873446f"/>
    <s v="Allen Cook"/>
    <s v="Allen"/>
    <s v="Cook"/>
    <s v="clarkcarlos@example.com"/>
    <x v="2186"/>
    <d v="2024-12-26T00:00:00"/>
    <x v="0"/>
    <n v="2"/>
    <n v="800"/>
    <n v="5"/>
    <n v="1600"/>
    <n v="1520"/>
    <n v="-80"/>
    <x v="2"/>
    <x v="0"/>
  </r>
  <r>
    <s v="4fd19b36-fb21-45c9-b61b-b2e6996dba2e"/>
    <s v="Joseph Harris"/>
    <s v="Joseph"/>
    <s v="Harris"/>
    <s v="seanmcdonald@example.com"/>
    <x v="4439"/>
    <d v="2024-06-02T00:00:00"/>
    <x v="6"/>
    <n v="3"/>
    <n v="120"/>
    <n v="0"/>
    <n v="360"/>
    <n v="360"/>
    <n v="0"/>
    <x v="0"/>
    <x v="0"/>
  </r>
  <r>
    <s v="d7aafd99-130e-48bc-884b-809ee0b8ecc4"/>
    <s v="Daniel Frost"/>
    <s v="Daniel"/>
    <s v="Frost"/>
    <s v="rodriguezjames@example.com"/>
    <x v="7127"/>
    <d v="2024-10-18T00:00:00"/>
    <x v="0"/>
    <n v="1"/>
    <n v="800"/>
    <n v="0"/>
    <n v="800"/>
    <n v="800"/>
    <n v="0"/>
    <x v="4"/>
    <x v="0"/>
  </r>
  <r>
    <s v="e7ddb971-1a33-46b0-88cf-814831e1c7c5"/>
    <s v="Joseph Morales"/>
    <s v="Joseph"/>
    <s v="Morales"/>
    <s v="michelle70@example.com"/>
    <x v="1922"/>
    <d v="2024-09-11T00:00:00"/>
    <x v="7"/>
    <n v="4"/>
    <n v="150"/>
    <n v="0"/>
    <n v="600"/>
    <n v="600"/>
    <n v="0"/>
    <x v="3"/>
    <x v="0"/>
  </r>
  <r>
    <s v="52df4c72-f32f-4b70-a1be-fd41b3e01921"/>
    <s v="Shawn Jones"/>
    <s v="Shawn"/>
    <s v="Jones"/>
    <s v="zmiller@example.com"/>
    <x v="7406"/>
    <d v="2025-01-17T00:00:00"/>
    <x v="7"/>
    <n v="3"/>
    <n v="150"/>
    <n v="0"/>
    <n v="450"/>
    <n v="450"/>
    <n v="0"/>
    <x v="0"/>
    <x v="0"/>
  </r>
  <r>
    <s v="01365af9-09e2-4b7c-825d-927552b096fc"/>
    <s v="Mr. Brian Malone"/>
    <s v="Mr"/>
    <s v="Malone"/>
    <s v="jeffersonvanessa@example.net"/>
    <x v="1825"/>
    <d v="2024-08-25T00:00:00"/>
    <x v="2"/>
    <n v="3"/>
    <n v="300"/>
    <n v="10"/>
    <n v="900"/>
    <n v="810"/>
    <n v="-90"/>
    <x v="3"/>
    <x v="0"/>
  </r>
  <r>
    <s v="886d96e5-c259-44e3-95ed-3acd9f58819e"/>
    <s v="Cassandra Henry"/>
    <s v="Cassandra"/>
    <s v="Henry"/>
    <s v="april79@example.com"/>
    <x v="1454"/>
    <d v="2024-06-19T00:00:00"/>
    <x v="4"/>
    <n v="2"/>
    <n v="1200"/>
    <n v="10"/>
    <n v="2400"/>
    <n v="2160"/>
    <n v="-240"/>
    <x v="2"/>
    <x v="0"/>
  </r>
  <r>
    <s v="79169081-d7f2-488c-992f-ade30d1b602e"/>
    <s v="Nathan Payne"/>
    <s v="Nathan"/>
    <s v="Payne"/>
    <s v="rosalesjodi@example.org"/>
    <x v="762"/>
    <d v="2025-01-09T00:00:00"/>
    <x v="6"/>
    <n v="4"/>
    <n v="120"/>
    <n v="5"/>
    <n v="480"/>
    <n v="456"/>
    <n v="-24"/>
    <x v="2"/>
    <x v="0"/>
  </r>
  <r>
    <s v="d93588a0-6d47-4c36-b874-c65ca67d19be"/>
    <s v="Anthony Jones"/>
    <s v="Anthony"/>
    <s v="Jones"/>
    <s v="sandrawalton@example.net"/>
    <x v="7407"/>
    <d v="2024-12-10T00:00:00"/>
    <x v="7"/>
    <n v="3"/>
    <n v="150"/>
    <n v="0"/>
    <n v="450"/>
    <n v="450"/>
    <n v="0"/>
    <x v="0"/>
    <x v="0"/>
  </r>
  <r>
    <s v="73afa9e3-039f-4eda-871a-0cdcaecff3ae"/>
    <s v="Jeffrey Turner"/>
    <s v="Jeffrey"/>
    <s v="Turner"/>
    <s v="sarahsnyder@example.com"/>
    <x v="7408"/>
    <d v="2025-03-21T00:00:00"/>
    <x v="0"/>
    <n v="1"/>
    <n v="800"/>
    <n v="0"/>
    <n v="800"/>
    <n v="800"/>
    <n v="0"/>
    <x v="3"/>
    <x v="0"/>
  </r>
  <r>
    <s v="01d0e2f9-5b7d-4b6e-ba11-f78e5921e000"/>
    <s v="Leslie Reeves"/>
    <s v="Leslie"/>
    <s v="Reeves"/>
    <s v="peter24@example.org"/>
    <x v="5963"/>
    <d v="2025-02-14T00:00:00"/>
    <x v="4"/>
    <n v="2"/>
    <n v="1200"/>
    <n v="0"/>
    <n v="2400"/>
    <n v="2400"/>
    <n v="0"/>
    <x v="1"/>
    <x v="0"/>
  </r>
  <r>
    <s v="b8d74803-5497-4d37-9ffb-f213c8309c4e"/>
    <s v="Zachary Cain"/>
    <s v="Zachary"/>
    <s v="Cain"/>
    <s v="jonesgabriel@example.org"/>
    <x v="7409"/>
    <d v="2024-06-26T00:00:00"/>
    <x v="4"/>
    <n v="4"/>
    <n v="1200"/>
    <n v="10"/>
    <n v="4800"/>
    <n v="4320"/>
    <n v="-480"/>
    <x v="4"/>
    <x v="0"/>
  </r>
  <r>
    <s v="f16f0d4d-e15f-44f5-b0ec-424034c482ea"/>
    <s v="Leroy Huerta"/>
    <s v="Leroy"/>
    <s v="Huerta"/>
    <s v="robbinsdillon@example.com"/>
    <x v="7410"/>
    <d v="2025-02-01T00:00:00"/>
    <x v="0"/>
    <n v="2"/>
    <n v="800"/>
    <n v="0"/>
    <n v="1600"/>
    <n v="1600"/>
    <n v="0"/>
    <x v="2"/>
    <x v="0"/>
  </r>
  <r>
    <s v="e9342a26-6852-4718-b5f1-0be9a069b543"/>
    <s v="Kathryn Mack"/>
    <s v="Kathryn"/>
    <s v="Mack"/>
    <s v="chorn@example.net"/>
    <x v="7411"/>
    <d v="2025-01-07T00:00:00"/>
    <x v="0"/>
    <n v="3"/>
    <n v="800"/>
    <n v="10"/>
    <n v="2400"/>
    <n v="2160"/>
    <n v="-240"/>
    <x v="1"/>
    <x v="0"/>
  </r>
  <r>
    <s v="6b6d6fc5-a177-4656-bf31-95426fbdbe09"/>
    <s v="Randall Schultz"/>
    <s v="Randall"/>
    <s v="Schultz"/>
    <s v="fjackson@example.com"/>
    <x v="629"/>
    <d v="2024-12-12T00:00:00"/>
    <x v="8"/>
    <n v="2"/>
    <n v="50"/>
    <n v="10"/>
    <n v="100"/>
    <n v="90"/>
    <n v="-10"/>
    <x v="2"/>
    <x v="0"/>
  </r>
  <r>
    <s v="6aef1b9d-ad82-4552-943f-ba371b607344"/>
    <s v="Logan Morgan"/>
    <s v="Logan"/>
    <s v="Morgan"/>
    <s v="walkerkevin@example.com"/>
    <x v="7412"/>
    <d v="2025-04-03T00:00:00"/>
    <x v="5"/>
    <n v="3"/>
    <n v="90"/>
    <n v="5"/>
    <n v="270"/>
    <n v="256.5"/>
    <n v="-13.5"/>
    <x v="2"/>
    <x v="0"/>
  </r>
  <r>
    <s v="1788a5c4-3c0a-4437-a117-00d2d0f0280b"/>
    <s v="Judith Ray"/>
    <s v="Judith"/>
    <s v="Ray"/>
    <s v="lsmith@example.com"/>
    <x v="5550"/>
    <d v="2025-04-16T00:00:00"/>
    <x v="5"/>
    <n v="4"/>
    <n v="90"/>
    <n v="0"/>
    <n v="360"/>
    <n v="360"/>
    <n v="0"/>
    <x v="2"/>
    <x v="0"/>
  </r>
  <r>
    <s v="ef8f7235-d654-4091-aef8-ddad03e608d8"/>
    <s v="Crystal Brewer"/>
    <s v="Crystal"/>
    <s v="Brewer"/>
    <s v="andrew55@example.net"/>
    <x v="7413"/>
    <d v="2024-05-20T00:00:00"/>
    <x v="6"/>
    <n v="4"/>
    <n v="120"/>
    <n v="0"/>
    <n v="480"/>
    <n v="480"/>
    <n v="0"/>
    <x v="1"/>
    <x v="0"/>
  </r>
  <r>
    <s v="6893ea01-f789-4c1a-8251-34c15d2b3b25"/>
    <s v="Gabriel Cooper"/>
    <s v="Gabriel"/>
    <s v="Cooper"/>
    <s v="williamallison@example.org"/>
    <x v="4521"/>
    <d v="2024-10-21T00:00:00"/>
    <x v="0"/>
    <n v="3"/>
    <n v="800"/>
    <n v="0"/>
    <n v="2400"/>
    <n v="2400"/>
    <n v="0"/>
    <x v="0"/>
    <x v="0"/>
  </r>
  <r>
    <s v="d692bb35-9734-4620-accd-6084b6d57e7d"/>
    <s v="Kathleen Thomas"/>
    <s v="Kathleen"/>
    <s v="Thomas"/>
    <s v="jonathanjones@example.net"/>
    <x v="7414"/>
    <d v="2024-12-28T00:00:00"/>
    <x v="6"/>
    <n v="4"/>
    <n v="120"/>
    <n v="10"/>
    <n v="480"/>
    <n v="432"/>
    <n v="-48"/>
    <x v="0"/>
    <x v="0"/>
  </r>
  <r>
    <s v="c16ec9cf-01fb-4e46-8a13-cfd344d46308"/>
    <s v="Michael Odonnell"/>
    <s v="Michael"/>
    <s v="Odonnell"/>
    <s v="vmarshall@example.org"/>
    <x v="7415"/>
    <d v="2024-05-27T00:00:00"/>
    <x v="5"/>
    <n v="2"/>
    <n v="90"/>
    <n v="5"/>
    <n v="180"/>
    <n v="171"/>
    <n v="-9"/>
    <x v="2"/>
    <x v="0"/>
  </r>
  <r>
    <s v="6a3d57da-7259-4c0b-ac65-e1bc636fcb72"/>
    <s v="Alexandra Kirk"/>
    <s v="Alexandra"/>
    <s v="Kirk"/>
    <s v="nsmith@example.org"/>
    <x v="7416"/>
    <d v="2024-10-15T00:00:00"/>
    <x v="1"/>
    <n v="1"/>
    <n v="100"/>
    <n v="5"/>
    <n v="100"/>
    <n v="95"/>
    <n v="-5"/>
    <x v="2"/>
    <x v="0"/>
  </r>
  <r>
    <s v="dfa91a74-d33c-43fb-b4de-e0d514548568"/>
    <s v="Lisa Wilson"/>
    <s v="Lisa"/>
    <s v="Wilson"/>
    <s v="kristina30@example.net"/>
    <x v="7417"/>
    <d v="2025-02-07T00:00:00"/>
    <x v="4"/>
    <n v="3"/>
    <n v="1200"/>
    <n v="0"/>
    <n v="3600"/>
    <n v="3600"/>
    <n v="0"/>
    <x v="0"/>
    <x v="0"/>
  </r>
  <r>
    <s v="73fb4644-1c1a-443e-9f93-cc2e673a232f"/>
    <s v="Cassandra Wu"/>
    <s v="Cassandra"/>
    <s v="Wu"/>
    <s v="mendozaamy@example.com"/>
    <x v="7418"/>
    <d v="2024-12-23T00:00:00"/>
    <x v="5"/>
    <n v="3"/>
    <n v="90"/>
    <n v="0"/>
    <n v="270"/>
    <n v="270"/>
    <n v="0"/>
    <x v="3"/>
    <x v="0"/>
  </r>
  <r>
    <s v="3579aab0-3bd3-42d2-abb6-c9b2dfd6cac6"/>
    <s v="Jennifer Woods"/>
    <s v="Jennifer"/>
    <s v="Woods"/>
    <s v="daniel70@example.net"/>
    <x v="506"/>
    <d v="2024-09-17T00:00:00"/>
    <x v="1"/>
    <n v="1"/>
    <n v="100"/>
    <n v="5"/>
    <n v="100"/>
    <n v="95"/>
    <n v="-5"/>
    <x v="4"/>
    <x v="0"/>
  </r>
  <r>
    <s v="86bc2e6e-6eed-43b2-ac83-cffac3f6c95c"/>
    <s v="Michael Simpson"/>
    <s v="Michael"/>
    <s v="Simpson"/>
    <s v="armstrongautumn@example.com"/>
    <x v="6994"/>
    <d v="2024-12-10T00:00:00"/>
    <x v="5"/>
    <n v="2"/>
    <n v="90"/>
    <n v="15"/>
    <n v="180"/>
    <n v="153"/>
    <n v="-27"/>
    <x v="1"/>
    <x v="1"/>
  </r>
  <r>
    <s v="b1a738de-f75a-4bcd-805e-9243a85adb0c"/>
    <s v="Sara Bender"/>
    <s v="Sara"/>
    <s v="Bender"/>
    <s v="swright@example.com"/>
    <x v="7419"/>
    <d v="2024-07-02T00:00:00"/>
    <x v="7"/>
    <n v="3"/>
    <n v="150"/>
    <n v="5"/>
    <n v="450"/>
    <n v="427.5"/>
    <n v="-22.5"/>
    <x v="0"/>
    <x v="0"/>
  </r>
  <r>
    <s v="e25962d9-e1c4-459f-ae7c-230667d70eda"/>
    <s v="Samantha Pope"/>
    <s v="Samantha"/>
    <s v="Pope"/>
    <s v="michael54@example.org"/>
    <x v="6339"/>
    <d v="2025-04-04T00:00:00"/>
    <x v="6"/>
    <n v="1"/>
    <n v="120"/>
    <n v="10"/>
    <n v="120"/>
    <n v="108"/>
    <n v="-12"/>
    <x v="4"/>
    <x v="0"/>
  </r>
  <r>
    <s v="a8f35392-cedc-4636-8bb8-e8c7f631e4fe"/>
    <s v="Janet Johnson"/>
    <s v="Janet"/>
    <s v="Johnson"/>
    <s v="bsmith@example.net"/>
    <x v="7420"/>
    <d v="2025-01-24T00:00:00"/>
    <x v="5"/>
    <n v="4"/>
    <n v="90"/>
    <n v="0"/>
    <n v="360"/>
    <n v="360"/>
    <n v="0"/>
    <x v="2"/>
    <x v="0"/>
  </r>
  <r>
    <s v="e2851907-7b2c-4e97-a09d-57475acf7fea"/>
    <s v="Tracy Mcguire"/>
    <s v="Tracy"/>
    <s v="Mcguire"/>
    <s v="andrew15@example.com"/>
    <x v="7421"/>
    <d v="2024-11-18T00:00:00"/>
    <x v="2"/>
    <n v="1"/>
    <n v="300"/>
    <n v="10"/>
    <n v="300"/>
    <n v="270"/>
    <n v="-30"/>
    <x v="2"/>
    <x v="0"/>
  </r>
  <r>
    <s v="ce81b69b-0e0a-43ee-ae56-8fbbdb9083a2"/>
    <s v="Tami Harris"/>
    <s v="Tami"/>
    <s v="Harris"/>
    <s v="tharris@example.com"/>
    <x v="34"/>
    <d v="2024-05-04T00:00:00"/>
    <x v="6"/>
    <n v="2"/>
    <n v="120"/>
    <n v="0"/>
    <n v="240"/>
    <n v="240"/>
    <n v="0"/>
    <x v="2"/>
    <x v="0"/>
  </r>
  <r>
    <s v="e484c2e7-c4ac-4d86-b3db-3b17e4352aed"/>
    <s v="Robert Walters"/>
    <s v="Robert"/>
    <s v="Walters"/>
    <s v="ericareyes@example.com"/>
    <x v="7422"/>
    <d v="2024-05-22T00:00:00"/>
    <x v="8"/>
    <n v="4"/>
    <n v="50"/>
    <n v="0"/>
    <n v="200"/>
    <n v="200"/>
    <n v="0"/>
    <x v="3"/>
    <x v="0"/>
  </r>
  <r>
    <s v="933523ad-ad3a-40fe-9f5f-cdfa4b0cb099"/>
    <s v="Patricia Summers"/>
    <s v="Patricia"/>
    <s v="Summers"/>
    <s v="cassandra24@example.com"/>
    <x v="7423"/>
    <d v="2024-11-21T00:00:00"/>
    <x v="4"/>
    <n v="2"/>
    <n v="1200"/>
    <n v="5"/>
    <n v="2400"/>
    <n v="2280"/>
    <n v="-120"/>
    <x v="2"/>
    <x v="0"/>
  </r>
  <r>
    <s v="7968c391-089b-458b-8733-6e4e9e48c667"/>
    <s v="Keith White"/>
    <s v="Keith"/>
    <s v="White"/>
    <s v="kgeorge@example.org"/>
    <x v="7424"/>
    <d v="2024-04-25T00:00:00"/>
    <x v="7"/>
    <n v="3"/>
    <n v="150"/>
    <n v="5"/>
    <n v="450"/>
    <n v="427.5"/>
    <n v="-22.5"/>
    <x v="0"/>
    <x v="0"/>
  </r>
  <r>
    <s v="725be315-1016-43ae-8da6-5d9178e6c0b1"/>
    <s v="Austin Nelson"/>
    <s v="Austin"/>
    <s v="Nelson"/>
    <s v="lcunningham@example.org"/>
    <x v="7425"/>
    <d v="2024-08-31T00:00:00"/>
    <x v="4"/>
    <n v="1"/>
    <n v="1200"/>
    <n v="5"/>
    <n v="1200"/>
    <n v="1140"/>
    <n v="-60"/>
    <x v="4"/>
    <x v="0"/>
  </r>
  <r>
    <s v="4030e69c-926b-4c6f-b4c5-50cc90864179"/>
    <s v="Tommy Phillips"/>
    <s v="Tommy"/>
    <s v="Phillips"/>
    <s v="zmitchell@example.com"/>
    <x v="7426"/>
    <d v="2024-06-18T00:00:00"/>
    <x v="5"/>
    <n v="1"/>
    <n v="90"/>
    <n v="0"/>
    <n v="90"/>
    <n v="90"/>
    <n v="0"/>
    <x v="0"/>
    <x v="0"/>
  </r>
  <r>
    <s v="ae09ba7e-a1e9-47e9-864a-7702fcb782ab"/>
    <s v="Kiara Kennedy"/>
    <s v="Kiara"/>
    <s v="Kennedy"/>
    <s v="fabbott@example.com"/>
    <x v="6207"/>
    <d v="2025-02-23T00:00:00"/>
    <x v="3"/>
    <n v="3"/>
    <n v="200"/>
    <n v="5"/>
    <n v="600"/>
    <n v="570"/>
    <n v="-30"/>
    <x v="3"/>
    <x v="0"/>
  </r>
  <r>
    <s v="748518ae-32f3-4517-80c7-fe08b143c896"/>
    <s v="Diana Dougherty"/>
    <s v="Diana"/>
    <s v="Dougherty"/>
    <s v="cervantesrobert@example.org"/>
    <x v="506"/>
    <d v="2024-08-13T00:00:00"/>
    <x v="8"/>
    <n v="1"/>
    <n v="50"/>
    <n v="0"/>
    <n v="50"/>
    <n v="50"/>
    <n v="0"/>
    <x v="3"/>
    <x v="0"/>
  </r>
  <r>
    <s v="8896c52e-1653-4a01-a466-21331de22c87"/>
    <s v="Pamela Lee"/>
    <s v="Pamela"/>
    <s v="Lee"/>
    <s v="brittany02@example.com"/>
    <x v="7427"/>
    <d v="2025-03-08T00:00:00"/>
    <x v="0"/>
    <n v="3"/>
    <n v="800"/>
    <n v="5"/>
    <n v="2400"/>
    <n v="2280"/>
    <n v="-120"/>
    <x v="1"/>
    <x v="1"/>
  </r>
  <r>
    <s v="b50e2b7f-4d4a-4c19-b876-d5665efeebb8"/>
    <s v="Megan Munoz"/>
    <s v="Megan"/>
    <s v="Munoz"/>
    <s v="omorris@example.org"/>
    <x v="7428"/>
    <d v="2024-07-19T00:00:00"/>
    <x v="2"/>
    <n v="4"/>
    <n v="300"/>
    <n v="0"/>
    <n v="1200"/>
    <n v="1200"/>
    <n v="0"/>
    <x v="3"/>
    <x v="0"/>
  </r>
  <r>
    <s v="229c45c3-93b1-40bd-ab8b-ead308164e4d"/>
    <s v="Katherine Washington MD"/>
    <s v="Katherine"/>
    <s v="MD"/>
    <s v="andersonryan@example.net"/>
    <x v="7429"/>
    <d v="2025-02-22T00:00:00"/>
    <x v="0"/>
    <n v="3"/>
    <n v="800"/>
    <n v="0"/>
    <n v="2400"/>
    <n v="2400"/>
    <n v="0"/>
    <x v="4"/>
    <x v="0"/>
  </r>
  <r>
    <s v="4586c0e6-bc3a-4c90-82e8-de5cc4486b49"/>
    <s v="Tara James"/>
    <s v="Tara"/>
    <s v="James"/>
    <s v="john71@example.org"/>
    <x v="2189"/>
    <d v="2024-08-08T00:00:00"/>
    <x v="3"/>
    <n v="1"/>
    <n v="200"/>
    <n v="0"/>
    <n v="200"/>
    <n v="200"/>
    <n v="0"/>
    <x v="0"/>
    <x v="0"/>
  </r>
  <r>
    <s v="f79b8fb1-512a-4a4f-bbe8-8c6e3d22b883"/>
    <s v="Erin Mason"/>
    <s v="Erin"/>
    <s v="Mason"/>
    <s v="sean69@example.com"/>
    <x v="7430"/>
    <d v="2024-10-21T00:00:00"/>
    <x v="0"/>
    <n v="3"/>
    <n v="800"/>
    <n v="10"/>
    <n v="2400"/>
    <n v="2160"/>
    <n v="-240"/>
    <x v="1"/>
    <x v="0"/>
  </r>
  <r>
    <s v="b57cedce-dbf1-4a2c-a10a-c374ce4ce642"/>
    <s v="Juan Humphrey"/>
    <s v="Juan"/>
    <s v="Humphrey"/>
    <s v="bethluna@example.net"/>
    <x v="7431"/>
    <d v="2025-02-22T00:00:00"/>
    <x v="5"/>
    <n v="3"/>
    <n v="90"/>
    <n v="5"/>
    <n v="270"/>
    <n v="256.5"/>
    <n v="-13.5"/>
    <x v="3"/>
    <x v="1"/>
  </r>
  <r>
    <s v="344f3b84-07aa-4f5f-9bb1-8e521009e17d"/>
    <s v="Mrs. Holly Porter MD"/>
    <s v="Mrs"/>
    <s v="MD"/>
    <s v="sullivanmary@example.net"/>
    <x v="7432"/>
    <d v="2024-05-22T00:00:00"/>
    <x v="1"/>
    <n v="3"/>
    <n v="100"/>
    <n v="10"/>
    <n v="300"/>
    <n v="270"/>
    <n v="-30"/>
    <x v="1"/>
    <x v="0"/>
  </r>
  <r>
    <s v="1ab8d087-b0c2-48cb-9402-d72cb1f584e2"/>
    <s v="Anthony Thornton"/>
    <s v="Anthony"/>
    <s v="Thornton"/>
    <s v="abbottshane@example.net"/>
    <x v="3924"/>
    <d v="2024-07-05T00:00:00"/>
    <x v="3"/>
    <n v="3"/>
    <n v="200"/>
    <n v="5"/>
    <n v="600"/>
    <n v="570"/>
    <n v="-30"/>
    <x v="2"/>
    <x v="0"/>
  </r>
  <r>
    <s v="42bbda81-2e21-43ee-8375-164274638b54"/>
    <s v="Joshua Morgan"/>
    <s v="Joshua"/>
    <s v="Morgan"/>
    <s v="terry92@example.com"/>
    <x v="7433"/>
    <d v="2024-08-10T00:00:00"/>
    <x v="5"/>
    <n v="4"/>
    <n v="90"/>
    <n v="10"/>
    <n v="360"/>
    <n v="324"/>
    <n v="-36"/>
    <x v="1"/>
    <x v="0"/>
  </r>
  <r>
    <s v="284a0e01-9103-4665-9cca-6bca0cc50abb"/>
    <s v="Brandon Moss"/>
    <s v="Brandon"/>
    <s v="Moss"/>
    <s v="jparker@example.com"/>
    <x v="7434"/>
    <d v="2024-10-12T00:00:00"/>
    <x v="6"/>
    <n v="2"/>
    <n v="120"/>
    <n v="0"/>
    <n v="240"/>
    <n v="240"/>
    <n v="0"/>
    <x v="3"/>
    <x v="0"/>
  </r>
  <r>
    <s v="7df5a971-af3d-4a5e-abfa-a511bb57cf4e"/>
    <s v="Ian Williamson"/>
    <s v="Ian"/>
    <s v="Williamson"/>
    <s v="qbyrd@example.com"/>
    <x v="7435"/>
    <d v="2024-04-26T00:00:00"/>
    <x v="6"/>
    <n v="4"/>
    <n v="120"/>
    <n v="15"/>
    <n v="480"/>
    <n v="408"/>
    <n v="-72"/>
    <x v="0"/>
    <x v="0"/>
  </r>
  <r>
    <s v="ecd148b2-d238-4ead-8fce-137c77f3fbc3"/>
    <s v="Brittany Rodriguez"/>
    <s v="Brittany"/>
    <s v="Rodriguez"/>
    <s v="jeremyrosario@example.com"/>
    <x v="7436"/>
    <d v="2024-05-23T00:00:00"/>
    <x v="1"/>
    <n v="3"/>
    <n v="100"/>
    <n v="5"/>
    <n v="300"/>
    <n v="285"/>
    <n v="-15"/>
    <x v="0"/>
    <x v="0"/>
  </r>
  <r>
    <s v="8a7aa778-a199-46ce-a211-ae74543cec09"/>
    <s v="Sarah Brennan"/>
    <s v="Sarah"/>
    <s v="Brennan"/>
    <s v="lroth@example.net"/>
    <x v="447"/>
    <d v="2024-04-26T00:00:00"/>
    <x v="8"/>
    <n v="3"/>
    <n v="50"/>
    <n v="0"/>
    <n v="150"/>
    <n v="150"/>
    <n v="0"/>
    <x v="1"/>
    <x v="0"/>
  </r>
  <r>
    <s v="2a4888e9-8aa8-4567-9fe6-3a8329acac4e"/>
    <s v="Rebecca Donaldson"/>
    <s v="Rebecca"/>
    <s v="Donaldson"/>
    <s v="pattonkatie@example.net"/>
    <x v="7437"/>
    <d v="2025-01-27T00:00:00"/>
    <x v="0"/>
    <n v="3"/>
    <n v="800"/>
    <n v="10"/>
    <n v="2400"/>
    <n v="2160"/>
    <n v="-240"/>
    <x v="4"/>
    <x v="0"/>
  </r>
  <r>
    <s v="51ac77d2-bf3c-48cb-b2a1-beeb4f134ed0"/>
    <s v="Michael Salazar"/>
    <s v="Michael"/>
    <s v="Salazar"/>
    <s v="robertjohnston@example.net"/>
    <x v="7438"/>
    <d v="2024-06-19T00:00:00"/>
    <x v="0"/>
    <n v="1"/>
    <n v="800"/>
    <n v="0"/>
    <n v="800"/>
    <n v="800"/>
    <n v="0"/>
    <x v="2"/>
    <x v="0"/>
  </r>
  <r>
    <s v="3ef26f48-e821-4a37-bf8f-c5d82438536f"/>
    <s v="Daniel Robinson"/>
    <s v="Daniel"/>
    <s v="Robinson"/>
    <s v="tlopez@example.org"/>
    <x v="7439"/>
    <d v="2024-05-29T00:00:00"/>
    <x v="3"/>
    <n v="4"/>
    <n v="200"/>
    <n v="0"/>
    <n v="800"/>
    <n v="800"/>
    <n v="0"/>
    <x v="0"/>
    <x v="0"/>
  </r>
  <r>
    <s v="7b243e08-bcb7-4f63-85e7-53c91bf0f66e"/>
    <s v="Jason Solis"/>
    <s v="Jason"/>
    <s v="Solis"/>
    <s v="amymccoy@example.com"/>
    <x v="2869"/>
    <d v="2025-04-09T00:00:00"/>
    <x v="8"/>
    <n v="1"/>
    <n v="50"/>
    <n v="0"/>
    <n v="50"/>
    <n v="50"/>
    <n v="0"/>
    <x v="3"/>
    <x v="0"/>
  </r>
  <r>
    <s v="8110c4c8-209e-4643-be39-40f1db0a59d6"/>
    <s v="Chad King"/>
    <s v="Chad"/>
    <s v="King"/>
    <s v="jessicagreer@example.org"/>
    <x v="623"/>
    <d v="2024-08-21T00:00:00"/>
    <x v="4"/>
    <n v="1"/>
    <n v="1200"/>
    <n v="5"/>
    <n v="1200"/>
    <n v="1140"/>
    <n v="-60"/>
    <x v="3"/>
    <x v="0"/>
  </r>
  <r>
    <s v="c5231254-30c6-4fe7-a2bb-db48b0f2077b"/>
    <s v="Susan Smith"/>
    <s v="Susan"/>
    <s v="Smith"/>
    <s v="davidallen@example.com"/>
    <x v="7440"/>
    <d v="2024-06-16T00:00:00"/>
    <x v="5"/>
    <n v="1"/>
    <n v="90"/>
    <n v="0"/>
    <n v="90"/>
    <n v="90"/>
    <n v="0"/>
    <x v="1"/>
    <x v="0"/>
  </r>
  <r>
    <s v="a0c73c4a-9e22-4359-a3fe-e25c6e59c7c4"/>
    <s v="Douglas Valenzuela"/>
    <s v="Douglas"/>
    <s v="Valenzuela"/>
    <s v="tanya10@example.net"/>
    <x v="7441"/>
    <d v="2025-04-17T00:00:00"/>
    <x v="7"/>
    <n v="4"/>
    <n v="150"/>
    <n v="0"/>
    <n v="600"/>
    <n v="600"/>
    <n v="0"/>
    <x v="3"/>
    <x v="0"/>
  </r>
  <r>
    <s v="8e044d56-b914-41e6-8b0a-b1559a3d3cca"/>
    <s v="James Johnson"/>
    <s v="James"/>
    <s v="Johnson"/>
    <s v="ijacobs@example.com"/>
    <x v="7442"/>
    <d v="2025-03-30T00:00:00"/>
    <x v="1"/>
    <n v="3"/>
    <n v="100"/>
    <n v="5"/>
    <n v="300"/>
    <n v="285"/>
    <n v="-15"/>
    <x v="2"/>
    <x v="0"/>
  </r>
  <r>
    <s v="4a00c4d0-4ace-4e58-bcb8-2370f757818a"/>
    <s v="Jimmy Jones"/>
    <s v="Jimmy"/>
    <s v="Jones"/>
    <s v="ryan09@example.org"/>
    <x v="3119"/>
    <d v="2024-08-02T00:00:00"/>
    <x v="5"/>
    <n v="1"/>
    <n v="90"/>
    <n v="0"/>
    <n v="90"/>
    <n v="90"/>
    <n v="0"/>
    <x v="1"/>
    <x v="0"/>
  </r>
  <r>
    <s v="c3943892-886a-4881-9b3d-24e41e66b514"/>
    <s v="Kathryn Hinton"/>
    <s v="Kathryn"/>
    <s v="Hinton"/>
    <s v="williamspatrick@example.org"/>
    <x v="7443"/>
    <d v="2024-07-23T00:00:00"/>
    <x v="8"/>
    <n v="3"/>
    <n v="50"/>
    <n v="10"/>
    <n v="150"/>
    <n v="135"/>
    <n v="-15"/>
    <x v="3"/>
    <x v="0"/>
  </r>
  <r>
    <s v="58778020-3625-479e-b45a-8ddb81dcea19"/>
    <s v="Julie Stewart"/>
    <s v="Julie"/>
    <s v="Stewart"/>
    <s v="xaguilar@example.com"/>
    <x v="7444"/>
    <d v="2024-12-29T00:00:00"/>
    <x v="8"/>
    <n v="3"/>
    <n v="50"/>
    <n v="5"/>
    <n v="150"/>
    <n v="142.5"/>
    <n v="-7.5"/>
    <x v="0"/>
    <x v="0"/>
  </r>
  <r>
    <s v="7e705676-9b8a-443b-9785-0372bc5b260b"/>
    <s v="Robert Hardy"/>
    <s v="Robert"/>
    <s v="Hardy"/>
    <s v="johnmitchell@example.net"/>
    <x v="4439"/>
    <d v="2025-04-13T00:00:00"/>
    <x v="6"/>
    <n v="4"/>
    <n v="120"/>
    <n v="5"/>
    <n v="480"/>
    <n v="456"/>
    <n v="-24"/>
    <x v="2"/>
    <x v="0"/>
  </r>
  <r>
    <s v="360e65d6-ab29-4b3a-9d38-b17440edfcfc"/>
    <s v="Francisco Romero"/>
    <s v="Francisco"/>
    <s v="Romero"/>
    <s v="thomasryan@example.org"/>
    <x v="7445"/>
    <d v="2024-09-11T00:00:00"/>
    <x v="3"/>
    <n v="2"/>
    <n v="200"/>
    <n v="0"/>
    <n v="400"/>
    <n v="400"/>
    <n v="0"/>
    <x v="1"/>
    <x v="0"/>
  </r>
  <r>
    <s v="2cdc6c2d-41c8-4c26-9363-a9032533b603"/>
    <s v="Roberta Jones"/>
    <s v="Roberta"/>
    <s v="Jones"/>
    <s v="elizabethbenitez@example.org"/>
    <x v="1165"/>
    <d v="2024-12-15T00:00:00"/>
    <x v="1"/>
    <n v="1"/>
    <n v="100"/>
    <n v="0"/>
    <n v="100"/>
    <n v="100"/>
    <n v="0"/>
    <x v="0"/>
    <x v="0"/>
  </r>
  <r>
    <s v="a23ef023-fb4b-4123-890b-a36fe5007f2e"/>
    <s v="Joseph Huber"/>
    <s v="Joseph"/>
    <s v="Huber"/>
    <s v="michael72@example.org"/>
    <x v="7446"/>
    <d v="2025-01-19T00:00:00"/>
    <x v="3"/>
    <n v="3"/>
    <n v="200"/>
    <n v="0"/>
    <n v="600"/>
    <n v="600"/>
    <n v="0"/>
    <x v="4"/>
    <x v="0"/>
  </r>
  <r>
    <s v="df41cca6-79f0-4cfc-8f81-1cace94f7dfb"/>
    <s v="Courtney Price"/>
    <s v="Courtney"/>
    <s v="Price"/>
    <s v="edwardsjonathan@example.net"/>
    <x v="1830"/>
    <d v="2025-03-17T00:00:00"/>
    <x v="3"/>
    <n v="4"/>
    <n v="200"/>
    <n v="0"/>
    <n v="800"/>
    <n v="800"/>
    <n v="0"/>
    <x v="3"/>
    <x v="1"/>
  </r>
  <r>
    <s v="b6ea099b-a9d8-4d08-8631-feda93029209"/>
    <s v="Lisa Powers"/>
    <s v="Lisa"/>
    <s v="Powers"/>
    <s v="bradley14@example.com"/>
    <x v="1040"/>
    <d v="2024-12-27T00:00:00"/>
    <x v="5"/>
    <n v="3"/>
    <n v="90"/>
    <n v="5"/>
    <n v="270"/>
    <n v="256.5"/>
    <n v="-13.5"/>
    <x v="1"/>
    <x v="0"/>
  </r>
  <r>
    <s v="53db597c-2dfa-4c5b-9a43-82304451637b"/>
    <s v="Amanda Beasley"/>
    <s v="Amanda"/>
    <s v="Beasley"/>
    <s v="kathy96@example.net"/>
    <x v="7447"/>
    <d v="2025-02-23T00:00:00"/>
    <x v="1"/>
    <n v="4"/>
    <n v="100"/>
    <n v="0"/>
    <n v="400"/>
    <n v="400"/>
    <n v="0"/>
    <x v="2"/>
    <x v="0"/>
  </r>
  <r>
    <s v="3da6ac77-c5c0-487a-bf55-69b4a825956c"/>
    <s v="Raymond Conner"/>
    <s v="Raymond"/>
    <s v="Conner"/>
    <s v="cynthiabarnett@example.org"/>
    <x v="7448"/>
    <d v="2025-02-28T00:00:00"/>
    <x v="3"/>
    <n v="3"/>
    <n v="200"/>
    <n v="15"/>
    <n v="600"/>
    <n v="510"/>
    <n v="-90"/>
    <x v="0"/>
    <x v="0"/>
  </r>
  <r>
    <s v="655f7af1-42ce-4f7a-8b62-13801b49ffee"/>
    <s v="Pamela Ingram"/>
    <s v="Pamela"/>
    <s v="Ingram"/>
    <s v="rickyzuniga@example.net"/>
    <x v="2526"/>
    <d v="2024-06-16T00:00:00"/>
    <x v="1"/>
    <n v="2"/>
    <n v="100"/>
    <n v="0"/>
    <n v="200"/>
    <n v="200"/>
    <n v="0"/>
    <x v="3"/>
    <x v="0"/>
  </r>
  <r>
    <s v="23157089-a34c-4790-b4f8-526e518d1f34"/>
    <s v="Trevor Klein"/>
    <s v="Trevor"/>
    <s v="Klein"/>
    <s v="ronaldduncan@example.org"/>
    <x v="7449"/>
    <d v="2024-09-20T00:00:00"/>
    <x v="5"/>
    <n v="1"/>
    <n v="90"/>
    <n v="0"/>
    <n v="90"/>
    <n v="90"/>
    <n v="0"/>
    <x v="4"/>
    <x v="0"/>
  </r>
  <r>
    <s v="55a5ed02-7d0b-44ad-bcfd-bcd293b1678c"/>
    <s v="Brett Wallace"/>
    <s v="Brett"/>
    <s v="Wallace"/>
    <s v="coxgarrett@example.net"/>
    <x v="7450"/>
    <d v="2024-06-17T00:00:00"/>
    <x v="7"/>
    <n v="4"/>
    <n v="150"/>
    <n v="0"/>
    <n v="600"/>
    <n v="600"/>
    <n v="0"/>
    <x v="0"/>
    <x v="0"/>
  </r>
  <r>
    <s v="84fb9c34-512f-4636-96fc-b9434daa7a45"/>
    <s v="Stephanie Ali"/>
    <s v="Stephanie"/>
    <s v="Ali"/>
    <s v="robert09@example.org"/>
    <x v="6597"/>
    <d v="2024-07-18T00:00:00"/>
    <x v="6"/>
    <n v="1"/>
    <n v="120"/>
    <n v="0"/>
    <n v="120"/>
    <n v="120"/>
    <n v="0"/>
    <x v="0"/>
    <x v="0"/>
  </r>
  <r>
    <s v="0608a8f3-5e99-4f2c-8f5b-f1432a459e34"/>
    <s v="Nichole Liu"/>
    <s v="Nichole"/>
    <s v="Liu"/>
    <s v="james22@example.net"/>
    <x v="7451"/>
    <d v="2025-02-25T00:00:00"/>
    <x v="7"/>
    <n v="2"/>
    <n v="150"/>
    <n v="0"/>
    <n v="300"/>
    <n v="300"/>
    <n v="0"/>
    <x v="2"/>
    <x v="0"/>
  </r>
  <r>
    <s v="cdb40d12-da5d-48cc-9a9c-391aeca91ce3"/>
    <s v="Rodney Mcclure"/>
    <s v="Rodney"/>
    <s v="Mcclure"/>
    <s v="rortiz@example.net"/>
    <x v="7452"/>
    <d v="2024-07-27T00:00:00"/>
    <x v="8"/>
    <n v="1"/>
    <n v="50"/>
    <n v="0"/>
    <n v="50"/>
    <n v="50"/>
    <n v="0"/>
    <x v="0"/>
    <x v="0"/>
  </r>
  <r>
    <s v="8aa1554e-a85c-456f-8913-9fd440de858e"/>
    <s v="Ethan Turner"/>
    <s v="Ethan"/>
    <s v="Turner"/>
    <s v="kevin07@example.org"/>
    <x v="3239"/>
    <d v="2024-07-26T00:00:00"/>
    <x v="3"/>
    <n v="4"/>
    <n v="200"/>
    <n v="10"/>
    <n v="800"/>
    <n v="720"/>
    <n v="-80"/>
    <x v="1"/>
    <x v="0"/>
  </r>
  <r>
    <s v="de140e55-6335-4fc7-bfc0-db6f114fefa9"/>
    <s v="Clinton Harper"/>
    <s v="Clinton"/>
    <s v="Harper"/>
    <s v="romerotyler@example.org"/>
    <x v="7453"/>
    <d v="2024-10-24T00:00:00"/>
    <x v="7"/>
    <n v="1"/>
    <n v="150"/>
    <n v="5"/>
    <n v="150"/>
    <n v="142.5"/>
    <n v="-7.5"/>
    <x v="4"/>
    <x v="0"/>
  </r>
  <r>
    <s v="5c2141fd-f70f-46e2-9141-4243f8846f4a"/>
    <s v="Vanessa Vasquez"/>
    <s v="Vanessa"/>
    <s v="Vasquez"/>
    <s v="dgraham@example.net"/>
    <x v="7454"/>
    <d v="2024-08-01T00:00:00"/>
    <x v="2"/>
    <n v="1"/>
    <n v="300"/>
    <n v="0"/>
    <n v="300"/>
    <n v="300"/>
    <n v="0"/>
    <x v="3"/>
    <x v="0"/>
  </r>
  <r>
    <s v="7d6979ca-ab7c-41f9-b6d2-294c14dc58ab"/>
    <s v="James Morris"/>
    <s v="James"/>
    <s v="Morris"/>
    <s v="lauren55@example.net"/>
    <x v="7455"/>
    <d v="2024-07-18T00:00:00"/>
    <x v="1"/>
    <n v="2"/>
    <n v="100"/>
    <n v="0"/>
    <n v="200"/>
    <n v="200"/>
    <n v="0"/>
    <x v="2"/>
    <x v="0"/>
  </r>
  <r>
    <s v="e3ef9a8e-eae8-4870-9d90-db88813b7a98"/>
    <s v="Debra Rodriguez"/>
    <s v="Debra"/>
    <s v="Rodriguez"/>
    <s v="mstephens@example.org"/>
    <x v="7456"/>
    <d v="2024-09-20T00:00:00"/>
    <x v="5"/>
    <n v="4"/>
    <n v="90"/>
    <n v="5"/>
    <n v="360"/>
    <n v="342"/>
    <n v="-18"/>
    <x v="1"/>
    <x v="0"/>
  </r>
  <r>
    <s v="57561e19-1540-44d5-bfe5-22081f319467"/>
    <s v="Carlos Martinez"/>
    <s v="Carlos"/>
    <s v="Martinez"/>
    <s v="heathermiller@example.net"/>
    <x v="7457"/>
    <d v="2024-04-24T00:00:00"/>
    <x v="4"/>
    <n v="1"/>
    <n v="1200"/>
    <n v="5"/>
    <n v="1200"/>
    <n v="1140"/>
    <n v="-60"/>
    <x v="2"/>
    <x v="0"/>
  </r>
  <r>
    <s v="8a67d8a4-29c6-4da3-961a-4022b0770010"/>
    <s v="Rebekah Gonzales"/>
    <s v="Rebekah"/>
    <s v="Gonzales"/>
    <s v="hbryant@example.net"/>
    <x v="7458"/>
    <d v="2024-07-09T00:00:00"/>
    <x v="2"/>
    <n v="3"/>
    <n v="300"/>
    <n v="0"/>
    <n v="900"/>
    <n v="900"/>
    <n v="0"/>
    <x v="4"/>
    <x v="0"/>
  </r>
  <r>
    <s v="c123bce3-ae89-4d71-b593-66234fb0ef84"/>
    <s v="Julie Griffin"/>
    <s v="Julie"/>
    <s v="Griffin"/>
    <s v="victoria11@example.net"/>
    <x v="7459"/>
    <d v="2024-10-02T00:00:00"/>
    <x v="5"/>
    <n v="1"/>
    <n v="90"/>
    <n v="0"/>
    <n v="90"/>
    <n v="90"/>
    <n v="0"/>
    <x v="3"/>
    <x v="0"/>
  </r>
  <r>
    <s v="99459ce4-2819-44dd-bdbd-184279c0955f"/>
    <s v="Angela Frazier"/>
    <s v="Angela"/>
    <s v="Frazier"/>
    <s v="rpope@example.net"/>
    <x v="7460"/>
    <d v="2025-04-15T00:00:00"/>
    <x v="5"/>
    <n v="2"/>
    <n v="90"/>
    <n v="0"/>
    <n v="180"/>
    <n v="180"/>
    <n v="0"/>
    <x v="2"/>
    <x v="0"/>
  </r>
  <r>
    <s v="698ef0f4-764c-43c2-ad43-a712558c016f"/>
    <s v="Michael Collier"/>
    <s v="Michael"/>
    <s v="Collier"/>
    <s v="gilesheidi@example.net"/>
    <x v="7461"/>
    <d v="2024-12-28T00:00:00"/>
    <x v="2"/>
    <n v="2"/>
    <n v="300"/>
    <n v="5"/>
    <n v="600"/>
    <n v="570"/>
    <n v="-30"/>
    <x v="2"/>
    <x v="0"/>
  </r>
  <r>
    <s v="0662e47f-6ac5-4377-b67e-23a98328c671"/>
    <s v="Amy Franklin"/>
    <s v="Amy"/>
    <s v="Franklin"/>
    <s v="lnguyen@example.net"/>
    <x v="6728"/>
    <d v="2024-06-25T00:00:00"/>
    <x v="4"/>
    <n v="3"/>
    <n v="1200"/>
    <n v="5"/>
    <n v="3600"/>
    <n v="3420"/>
    <n v="-180"/>
    <x v="3"/>
    <x v="1"/>
  </r>
  <r>
    <s v="d15bee88-e446-45df-ad3e-06e5f7463b5d"/>
    <s v="Miss Rebecca Dyer"/>
    <s v="Miss"/>
    <s v="Dyer"/>
    <s v="lemegan@example.com"/>
    <x v="7462"/>
    <d v="2024-11-08T00:00:00"/>
    <x v="7"/>
    <n v="1"/>
    <n v="150"/>
    <n v="5"/>
    <n v="150"/>
    <n v="142.5"/>
    <n v="-7.5"/>
    <x v="4"/>
    <x v="1"/>
  </r>
  <r>
    <s v="78eb45e4-79db-4478-811b-9e10fd09cf17"/>
    <s v="Gregory Cox"/>
    <s v="Gregory"/>
    <s v="Cox"/>
    <s v="christopher90@example.com"/>
    <x v="7463"/>
    <d v="2024-05-25T00:00:00"/>
    <x v="3"/>
    <n v="4"/>
    <n v="200"/>
    <n v="0"/>
    <n v="800"/>
    <n v="800"/>
    <n v="0"/>
    <x v="3"/>
    <x v="0"/>
  </r>
  <r>
    <s v="fe72166b-703e-4cdc-9a20-53158a0141b2"/>
    <s v="Matthew Chan"/>
    <s v="Matthew"/>
    <s v="Chan"/>
    <s v="michelle39@example.com"/>
    <x v="5199"/>
    <d v="2024-06-13T00:00:00"/>
    <x v="7"/>
    <n v="4"/>
    <n v="150"/>
    <n v="0"/>
    <n v="600"/>
    <n v="600"/>
    <n v="0"/>
    <x v="2"/>
    <x v="0"/>
  </r>
  <r>
    <s v="ec321bcc-2d15-4fae-acb9-015942c51a01"/>
    <s v="Karen Salinas"/>
    <s v="Karen"/>
    <s v="Salinas"/>
    <s v="ksmith@example.net"/>
    <x v="2245"/>
    <d v="2025-04-17T00:00:00"/>
    <x v="6"/>
    <n v="1"/>
    <n v="120"/>
    <n v="5"/>
    <n v="120"/>
    <n v="114"/>
    <n v="-6"/>
    <x v="2"/>
    <x v="0"/>
  </r>
  <r>
    <s v="1ec32371-aa8b-439e-a368-6667944d7af5"/>
    <s v="Andrew Li"/>
    <s v="Andrew"/>
    <s v="Li"/>
    <s v="vsavage@example.org"/>
    <x v="2512"/>
    <d v="2024-09-12T00:00:00"/>
    <x v="0"/>
    <n v="2"/>
    <n v="800"/>
    <n v="0"/>
    <n v="1600"/>
    <n v="1600"/>
    <n v="0"/>
    <x v="3"/>
    <x v="1"/>
  </r>
  <r>
    <s v="abb4dbab-d9db-4c35-b4d3-78f0dee8e6d4"/>
    <s v="Michael Chavez"/>
    <s v="Michael"/>
    <s v="Chavez"/>
    <s v="meghan17@example.net"/>
    <x v="298"/>
    <d v="2024-08-22T00:00:00"/>
    <x v="4"/>
    <n v="3"/>
    <n v="1200"/>
    <n v="0"/>
    <n v="3600"/>
    <n v="3600"/>
    <n v="0"/>
    <x v="2"/>
    <x v="0"/>
  </r>
  <r>
    <s v="ddfed9c8-1126-4065-ab81-0ba1d31c865d"/>
    <s v="Sandra Anderson"/>
    <s v="Sandra"/>
    <s v="Anderson"/>
    <s v="andrewlee@example.com"/>
    <x v="1869"/>
    <d v="2025-01-29T00:00:00"/>
    <x v="0"/>
    <n v="1"/>
    <n v="800"/>
    <n v="10"/>
    <n v="800"/>
    <n v="720"/>
    <n v="-80"/>
    <x v="0"/>
    <x v="0"/>
  </r>
  <r>
    <s v="3dff4447-b441-4f88-96dd-ab5059e9db3d"/>
    <s v="Crystal Ross"/>
    <s v="Crystal"/>
    <s v="Ross"/>
    <s v="lewisrickey@example.org"/>
    <x v="7464"/>
    <d v="2024-10-23T00:00:00"/>
    <x v="1"/>
    <n v="4"/>
    <n v="100"/>
    <n v="5"/>
    <n v="400"/>
    <n v="380"/>
    <n v="-20"/>
    <x v="0"/>
    <x v="0"/>
  </r>
  <r>
    <s v="31c59d52-2ce6-4b34-bb0e-1576e1418253"/>
    <s v="Jennifer Jones"/>
    <s v="Jennifer"/>
    <s v="Jones"/>
    <s v="dawnreed@example.org"/>
    <x v="7465"/>
    <d v="2024-11-28T00:00:00"/>
    <x v="2"/>
    <n v="2"/>
    <n v="300"/>
    <n v="0"/>
    <n v="600"/>
    <n v="600"/>
    <n v="0"/>
    <x v="0"/>
    <x v="0"/>
  </r>
  <r>
    <s v="a10618b1-b7e4-47b5-a07c-3e4b1807e232"/>
    <s v="Billy Kennedy"/>
    <s v="Billy"/>
    <s v="Kennedy"/>
    <s v="crystalpalmer@example.net"/>
    <x v="741"/>
    <d v="2024-10-02T00:00:00"/>
    <x v="2"/>
    <n v="1"/>
    <n v="300"/>
    <n v="5"/>
    <n v="300"/>
    <n v="285"/>
    <n v="-15"/>
    <x v="4"/>
    <x v="0"/>
  </r>
  <r>
    <s v="30f8febc-a0e9-4d55-ba45-39633af6a073"/>
    <s v="Cheyenne Leonard"/>
    <s v="Cheyenne"/>
    <s v="Leonard"/>
    <s v="owensaaron@example.com"/>
    <x v="3003"/>
    <d v="2024-12-28T00:00:00"/>
    <x v="7"/>
    <n v="3"/>
    <n v="150"/>
    <n v="0"/>
    <n v="450"/>
    <n v="450"/>
    <n v="0"/>
    <x v="1"/>
    <x v="0"/>
  </r>
  <r>
    <s v="1f5e040f-28e2-4b9d-b7c9-82bf735b10e8"/>
    <s v="Levi Sanchez"/>
    <s v="Levi"/>
    <s v="Sanchez"/>
    <s v="smithvalerie@example.com"/>
    <x v="7466"/>
    <d v="2024-09-10T00:00:00"/>
    <x v="3"/>
    <n v="4"/>
    <n v="200"/>
    <n v="5"/>
    <n v="800"/>
    <n v="760"/>
    <n v="-40"/>
    <x v="0"/>
    <x v="0"/>
  </r>
  <r>
    <s v="3a11b057-4868-4145-94f3-585cbeb6401f"/>
    <s v="Nathan King"/>
    <s v="Nathan"/>
    <s v="King"/>
    <s v="griffithjamie@example.org"/>
    <x v="7467"/>
    <d v="2024-07-11T00:00:00"/>
    <x v="2"/>
    <n v="1"/>
    <n v="300"/>
    <n v="10"/>
    <n v="300"/>
    <n v="270"/>
    <n v="-30"/>
    <x v="1"/>
    <x v="0"/>
  </r>
  <r>
    <s v="8efc29e8-b389-4b43-af34-b7b1353e1ec2"/>
    <s v="Susan Burton"/>
    <s v="Susan"/>
    <s v="Burton"/>
    <s v="christineramos@example.org"/>
    <x v="7468"/>
    <d v="2024-09-29T00:00:00"/>
    <x v="6"/>
    <n v="2"/>
    <n v="120"/>
    <n v="5"/>
    <n v="240"/>
    <n v="228"/>
    <n v="-12"/>
    <x v="3"/>
    <x v="0"/>
  </r>
  <r>
    <s v="5cd5140d-baf0-4aff-aa36-c12cc19be6da"/>
    <s v="Karen Haynes DDS"/>
    <s v="Karen"/>
    <s v="DDS"/>
    <s v="kristin15@example.net"/>
    <x v="518"/>
    <d v="2024-04-23T00:00:00"/>
    <x v="4"/>
    <n v="2"/>
    <n v="1200"/>
    <n v="0"/>
    <n v="2400"/>
    <n v="2400"/>
    <n v="0"/>
    <x v="4"/>
    <x v="0"/>
  </r>
  <r>
    <s v="27edfbd0-dc40-4205-bdf0-af615f2dc50c"/>
    <s v="Anthony Smith"/>
    <s v="Anthony"/>
    <s v="Smith"/>
    <s v="psoto@example.net"/>
    <x v="831"/>
    <d v="2024-11-20T00:00:00"/>
    <x v="7"/>
    <n v="3"/>
    <n v="150"/>
    <n v="0"/>
    <n v="450"/>
    <n v="450"/>
    <n v="0"/>
    <x v="1"/>
    <x v="0"/>
  </r>
  <r>
    <s v="393e9f8f-6cab-48a3-b126-cc0cd9e8d803"/>
    <s v="Marie Carr"/>
    <s v="Marie"/>
    <s v="Carr"/>
    <s v="portermary@example.com"/>
    <x v="2280"/>
    <d v="2024-09-20T00:00:00"/>
    <x v="4"/>
    <n v="4"/>
    <n v="1200"/>
    <n v="0"/>
    <n v="4800"/>
    <n v="4800"/>
    <n v="0"/>
    <x v="4"/>
    <x v="0"/>
  </r>
  <r>
    <s v="0a3550fe-d16c-44ee-8d69-d25a84255b74"/>
    <s v="Hayden Greene"/>
    <s v="Hayden"/>
    <s v="Greene"/>
    <s v="abailey@example.com"/>
    <x v="7469"/>
    <d v="2024-11-15T00:00:00"/>
    <x v="8"/>
    <n v="2"/>
    <n v="50"/>
    <n v="15"/>
    <n v="100"/>
    <n v="85"/>
    <n v="-15"/>
    <x v="2"/>
    <x v="0"/>
  </r>
  <r>
    <s v="3140ce5a-8743-4000-826b-2cacc701a4ad"/>
    <s v="Thomas Diaz"/>
    <s v="Thomas"/>
    <s v="Diaz"/>
    <s v="dwhitehead@example.net"/>
    <x v="7470"/>
    <d v="2024-11-25T00:00:00"/>
    <x v="5"/>
    <n v="3"/>
    <n v="90"/>
    <n v="10"/>
    <n v="270"/>
    <n v="243"/>
    <n v="-27"/>
    <x v="0"/>
    <x v="0"/>
  </r>
  <r>
    <s v="4e0fd078-3374-4d92-bbb7-b2d5253ccf0b"/>
    <s v="Patricia Hawkins"/>
    <s v="Patricia"/>
    <s v="Hawkins"/>
    <s v="marycole@example.org"/>
    <x v="7471"/>
    <d v="2025-02-27T00:00:00"/>
    <x v="3"/>
    <n v="2"/>
    <n v="200"/>
    <n v="0"/>
    <n v="400"/>
    <n v="400"/>
    <n v="0"/>
    <x v="4"/>
    <x v="0"/>
  </r>
  <r>
    <s v="1a1bdb5c-d14a-47e6-8010-4abb71253a35"/>
    <s v="Mrs. Natalie Burgess"/>
    <s v="Mrs"/>
    <s v="Burgess"/>
    <s v="camacholauren@example.net"/>
    <x v="7472"/>
    <d v="2024-12-07T00:00:00"/>
    <x v="4"/>
    <n v="2"/>
    <n v="1200"/>
    <n v="5"/>
    <n v="2400"/>
    <n v="2280"/>
    <n v="-120"/>
    <x v="1"/>
    <x v="0"/>
  </r>
  <r>
    <s v="3d393634-636a-4fe6-9986-c87c47c493b8"/>
    <s v="Sierra Hunter"/>
    <s v="Sierra"/>
    <s v="Hunter"/>
    <s v="reynoldstimothy@example.com"/>
    <x v="1970"/>
    <d v="2024-09-12T00:00:00"/>
    <x v="8"/>
    <n v="4"/>
    <n v="50"/>
    <n v="10"/>
    <n v="200"/>
    <n v="180"/>
    <n v="-20"/>
    <x v="4"/>
    <x v="1"/>
  </r>
  <r>
    <s v="40ac3de3-878d-4f5c-80f4-283897ab2faa"/>
    <s v="Theresa Weaver"/>
    <s v="Theresa"/>
    <s v="Weaver"/>
    <s v="tiffanypark@example.com"/>
    <x v="7473"/>
    <d v="2024-12-04T00:00:00"/>
    <x v="1"/>
    <n v="3"/>
    <n v="100"/>
    <n v="10"/>
    <n v="300"/>
    <n v="270"/>
    <n v="-30"/>
    <x v="3"/>
    <x v="0"/>
  </r>
  <r>
    <s v="d43fda4a-2942-4a66-a5b2-772f5a4ac439"/>
    <s v="Eddie Mills"/>
    <s v="Eddie"/>
    <s v="Mills"/>
    <s v="howellcarrie@example.com"/>
    <x v="7474"/>
    <d v="2024-09-12T00:00:00"/>
    <x v="7"/>
    <n v="1"/>
    <n v="150"/>
    <n v="0"/>
    <n v="150"/>
    <n v="150"/>
    <n v="0"/>
    <x v="4"/>
    <x v="0"/>
  </r>
  <r>
    <s v="7d9fe586-96f0-4a7d-a5b0-30b4ef1ff4c7"/>
    <s v="Michelle Bruce"/>
    <s v="Michelle"/>
    <s v="Bruce"/>
    <s v="jacksonrobert@example.com"/>
    <x v="7475"/>
    <d v="2024-12-01T00:00:00"/>
    <x v="0"/>
    <n v="3"/>
    <n v="800"/>
    <n v="0"/>
    <n v="2400"/>
    <n v="2400"/>
    <n v="0"/>
    <x v="2"/>
    <x v="0"/>
  </r>
  <r>
    <s v="b9fd3767-7081-44d9-b5ee-4e8f1d0df4f6"/>
    <s v="John Blackburn"/>
    <s v="John"/>
    <s v="Blackburn"/>
    <s v="avalencia@example.com"/>
    <x v="5109"/>
    <d v="2024-10-14T00:00:00"/>
    <x v="0"/>
    <n v="2"/>
    <n v="800"/>
    <n v="0"/>
    <n v="1600"/>
    <n v="1600"/>
    <n v="0"/>
    <x v="3"/>
    <x v="0"/>
  </r>
  <r>
    <s v="961b47d8-b460-4083-b384-1ccaa4e8b493"/>
    <s v="Dr. Gavin Rose"/>
    <s v="Dr"/>
    <s v="Rose"/>
    <s v="oleblanc@example.com"/>
    <x v="7476"/>
    <d v="2024-11-08T00:00:00"/>
    <x v="8"/>
    <n v="4"/>
    <n v="50"/>
    <n v="0"/>
    <n v="200"/>
    <n v="200"/>
    <n v="0"/>
    <x v="0"/>
    <x v="0"/>
  </r>
  <r>
    <s v="84539a74-3366-447f-964d-269c73bdd177"/>
    <s v="Brian Goodman"/>
    <s v="Brian"/>
    <s v="Goodman"/>
    <s v="xhammond@example.org"/>
    <x v="5977"/>
    <d v="2025-04-06T00:00:00"/>
    <x v="2"/>
    <n v="4"/>
    <n v="300"/>
    <n v="0"/>
    <n v="1200"/>
    <n v="1200"/>
    <n v="0"/>
    <x v="4"/>
    <x v="0"/>
  </r>
  <r>
    <s v="bdfef169-6d12-465d-9f80-846ed9ad4a5f"/>
    <s v="Vanessa Williams"/>
    <s v="Vanessa"/>
    <s v="Williams"/>
    <s v="virginiahudson@example.org"/>
    <x v="6883"/>
    <d v="2024-11-17T00:00:00"/>
    <x v="1"/>
    <n v="2"/>
    <n v="100"/>
    <n v="0"/>
    <n v="200"/>
    <n v="200"/>
    <n v="0"/>
    <x v="0"/>
    <x v="0"/>
  </r>
  <r>
    <s v="5fa690c6-377c-48ca-b662-3cf5732c533b"/>
    <s v="Samuel Butler DDS"/>
    <s v="Samuel"/>
    <s v="DDS"/>
    <s v="lindamiller@example.com"/>
    <x v="7477"/>
    <d v="2024-07-19T00:00:00"/>
    <x v="3"/>
    <n v="4"/>
    <n v="200"/>
    <n v="5"/>
    <n v="800"/>
    <n v="760"/>
    <n v="-40"/>
    <x v="3"/>
    <x v="0"/>
  </r>
  <r>
    <s v="ebc01776-627e-45f4-9f5c-b687786d2bee"/>
    <s v="Penny Silva"/>
    <s v="Penny"/>
    <s v="Silva"/>
    <s v="juliewatson@example.org"/>
    <x v="2121"/>
    <d v="2024-08-19T00:00:00"/>
    <x v="0"/>
    <n v="4"/>
    <n v="800"/>
    <n v="0"/>
    <n v="3200"/>
    <n v="3200"/>
    <n v="0"/>
    <x v="3"/>
    <x v="0"/>
  </r>
  <r>
    <s v="12d89fff-310d-4789-b97c-e69270d46eab"/>
    <s v="Danielle Ward"/>
    <s v="Danielle"/>
    <s v="Ward"/>
    <s v="adamsmark@example.net"/>
    <x v="7478"/>
    <d v="2024-10-25T00:00:00"/>
    <x v="6"/>
    <n v="4"/>
    <n v="120"/>
    <n v="0"/>
    <n v="480"/>
    <n v="480"/>
    <n v="0"/>
    <x v="0"/>
    <x v="1"/>
  </r>
  <r>
    <s v="61996933-90b3-4f06-ad3f-a620dfac112f"/>
    <s v="Jessica Haley"/>
    <s v="Jessica"/>
    <s v="Haley"/>
    <s v="murphyjennifer@example.org"/>
    <x v="7479"/>
    <d v="2024-10-25T00:00:00"/>
    <x v="5"/>
    <n v="1"/>
    <n v="90"/>
    <n v="0"/>
    <n v="90"/>
    <n v="90"/>
    <n v="0"/>
    <x v="1"/>
    <x v="0"/>
  </r>
  <r>
    <s v="b20d1dc2-df0a-4ef4-a7e7-cbd9d622a257"/>
    <s v="Dr. Walter Roman DDS"/>
    <s v="Dr"/>
    <s v="DDS"/>
    <s v="omiles@example.org"/>
    <x v="788"/>
    <d v="2024-11-11T00:00:00"/>
    <x v="1"/>
    <n v="1"/>
    <n v="100"/>
    <n v="0"/>
    <n v="100"/>
    <n v="100"/>
    <n v="0"/>
    <x v="2"/>
    <x v="0"/>
  </r>
  <r>
    <s v="610f2dd1-441d-4173-bb5b-8f47dda60b1a"/>
    <s v="Michael Nelson"/>
    <s v="Michael"/>
    <s v="Nelson"/>
    <s v="brandy89@example.com"/>
    <x v="7480"/>
    <d v="2024-06-17T00:00:00"/>
    <x v="5"/>
    <n v="3"/>
    <n v="90"/>
    <n v="0"/>
    <n v="270"/>
    <n v="270"/>
    <n v="0"/>
    <x v="2"/>
    <x v="1"/>
  </r>
  <r>
    <s v="3a939543-2c16-439c-844e-b09596afddf2"/>
    <s v="Robert Brooks"/>
    <s v="Robert"/>
    <s v="Brooks"/>
    <s v="cody60@example.org"/>
    <x v="7481"/>
    <d v="2025-03-22T00:00:00"/>
    <x v="5"/>
    <n v="3"/>
    <n v="90"/>
    <n v="0"/>
    <n v="270"/>
    <n v="270"/>
    <n v="0"/>
    <x v="0"/>
    <x v="1"/>
  </r>
  <r>
    <s v="3d5699b6-97c4-4e54-a894-3ca455300eb5"/>
    <s v="Scott Shaw"/>
    <s v="Scott"/>
    <s v="Shaw"/>
    <s v="deborahbaker@example.org"/>
    <x v="3101"/>
    <d v="2024-05-21T00:00:00"/>
    <x v="5"/>
    <n v="2"/>
    <n v="90"/>
    <n v="10"/>
    <n v="180"/>
    <n v="162"/>
    <n v="-18"/>
    <x v="2"/>
    <x v="0"/>
  </r>
  <r>
    <s v="ae449135-e9b5-4926-a800-ba503b33e2ba"/>
    <s v="Joseph Nash"/>
    <s v="Joseph"/>
    <s v="Nash"/>
    <s v="kathleenjennings@example.com"/>
    <x v="2409"/>
    <d v="2024-05-18T00:00:00"/>
    <x v="4"/>
    <n v="3"/>
    <n v="1200"/>
    <n v="0"/>
    <n v="3600"/>
    <n v="3600"/>
    <n v="0"/>
    <x v="3"/>
    <x v="0"/>
  </r>
  <r>
    <s v="878b7f8d-5eab-4cd7-866e-887aa5ff05b9"/>
    <s v="Jessica Robinson"/>
    <s v="Jessica"/>
    <s v="Robinson"/>
    <s v="owilliams@example.net"/>
    <x v="7482"/>
    <d v="2024-11-23T00:00:00"/>
    <x v="6"/>
    <n v="1"/>
    <n v="120"/>
    <n v="5"/>
    <n v="120"/>
    <n v="114"/>
    <n v="-6"/>
    <x v="2"/>
    <x v="0"/>
  </r>
  <r>
    <s v="a2488ff2-d94a-4b16-8cb5-76ac582523d2"/>
    <s v="Wanda Golden"/>
    <s v="Wanda"/>
    <s v="Golden"/>
    <s v="lorimiddleton@example.com"/>
    <x v="7483"/>
    <d v="2024-11-15T00:00:00"/>
    <x v="7"/>
    <n v="4"/>
    <n v="150"/>
    <n v="0"/>
    <n v="600"/>
    <n v="600"/>
    <n v="0"/>
    <x v="0"/>
    <x v="0"/>
  </r>
  <r>
    <s v="fe681326-7e13-4ad3-a4f8-142754ff5740"/>
    <s v="Mr. Paul Anderson"/>
    <s v="Mr"/>
    <s v="Anderson"/>
    <s v="julie93@example.net"/>
    <x v="4412"/>
    <d v="2024-10-16T00:00:00"/>
    <x v="1"/>
    <n v="4"/>
    <n v="100"/>
    <n v="5"/>
    <n v="400"/>
    <n v="380"/>
    <n v="-20"/>
    <x v="0"/>
    <x v="0"/>
  </r>
  <r>
    <s v="1e6d1120-7046-4cc5-9271-ae77fc1cd985"/>
    <s v="Andrew Hall"/>
    <s v="Andrew"/>
    <s v="Hall"/>
    <s v="rowens@example.org"/>
    <x v="7484"/>
    <d v="2024-09-27T00:00:00"/>
    <x v="6"/>
    <n v="3"/>
    <n v="120"/>
    <n v="0"/>
    <n v="360"/>
    <n v="360"/>
    <n v="0"/>
    <x v="4"/>
    <x v="0"/>
  </r>
  <r>
    <s v="84413595-4ae3-4625-b46d-82cd29135c61"/>
    <s v="Jeffrey Torres"/>
    <s v="Jeffrey"/>
    <s v="Torres"/>
    <s v="uwalker@example.net"/>
    <x v="7485"/>
    <d v="2024-06-19T00:00:00"/>
    <x v="3"/>
    <n v="3"/>
    <n v="200"/>
    <n v="0"/>
    <n v="600"/>
    <n v="600"/>
    <n v="0"/>
    <x v="2"/>
    <x v="0"/>
  </r>
  <r>
    <s v="d8f5009d-4fdb-4850-8378-555598b3fa19"/>
    <s v="Donna Thomas MD"/>
    <s v="Donna"/>
    <s v="MD"/>
    <s v="mcmillanmichael@example.org"/>
    <x v="7486"/>
    <d v="2024-10-20T00:00:00"/>
    <x v="0"/>
    <n v="3"/>
    <n v="800"/>
    <n v="5"/>
    <n v="2400"/>
    <n v="2280"/>
    <n v="-120"/>
    <x v="1"/>
    <x v="0"/>
  </r>
  <r>
    <s v="807d213a-2471-4160-a796-3320d1f17f4e"/>
    <s v="Joseph Gray"/>
    <s v="Joseph"/>
    <s v="Gray"/>
    <s v="donaldrobinson@example.org"/>
    <x v="625"/>
    <d v="2024-06-01T00:00:00"/>
    <x v="8"/>
    <n v="1"/>
    <n v="50"/>
    <n v="0"/>
    <n v="50"/>
    <n v="50"/>
    <n v="0"/>
    <x v="2"/>
    <x v="0"/>
  </r>
  <r>
    <s v="8aa95959-b178-4e24-9714-d7dca394282c"/>
    <s v="Joseph Morse"/>
    <s v="Joseph"/>
    <s v="Morse"/>
    <s v="brandyburnett@example.com"/>
    <x v="7473"/>
    <d v="2024-07-19T00:00:00"/>
    <x v="7"/>
    <n v="1"/>
    <n v="150"/>
    <n v="5"/>
    <n v="150"/>
    <n v="142.5"/>
    <n v="-7.5"/>
    <x v="3"/>
    <x v="0"/>
  </r>
  <r>
    <s v="78eb9c88-4683-41ba-a9f9-3b089cf89382"/>
    <s v="Michael Keith"/>
    <s v="Michael"/>
    <s v="Keith"/>
    <s v="charles11@example.org"/>
    <x v="7487"/>
    <d v="2024-05-16T00:00:00"/>
    <x v="3"/>
    <n v="2"/>
    <n v="200"/>
    <n v="0"/>
    <n v="400"/>
    <n v="400"/>
    <n v="0"/>
    <x v="4"/>
    <x v="0"/>
  </r>
  <r>
    <s v="bb1350b9-d032-46cf-913f-ca72efe9f6af"/>
    <s v="Mark Garcia"/>
    <s v="Mark"/>
    <s v="Garcia"/>
    <s v="johnsonemily@example.org"/>
    <x v="7488"/>
    <d v="2024-07-20T00:00:00"/>
    <x v="5"/>
    <n v="4"/>
    <n v="90"/>
    <n v="10"/>
    <n v="360"/>
    <n v="324"/>
    <n v="-36"/>
    <x v="3"/>
    <x v="0"/>
  </r>
  <r>
    <s v="596fbbdd-5df5-4cfd-89de-452bebc366c0"/>
    <s v="Andrew Day"/>
    <s v="Andrew"/>
    <s v="Day"/>
    <s v="pmorris@example.org"/>
    <x v="7489"/>
    <d v="2024-09-01T00:00:00"/>
    <x v="5"/>
    <n v="2"/>
    <n v="90"/>
    <n v="5"/>
    <n v="180"/>
    <n v="171"/>
    <n v="-9"/>
    <x v="2"/>
    <x v="0"/>
  </r>
  <r>
    <s v="495392bc-c7e0-44e7-83f3-7a08b50383f0"/>
    <s v="Nathan Mcguire"/>
    <s v="Nathan"/>
    <s v="Mcguire"/>
    <s v="theresa88@example.net"/>
    <x v="3490"/>
    <d v="2024-12-24T00:00:00"/>
    <x v="2"/>
    <n v="1"/>
    <n v="300"/>
    <n v="0"/>
    <n v="300"/>
    <n v="300"/>
    <n v="0"/>
    <x v="2"/>
    <x v="0"/>
  </r>
  <r>
    <s v="5a245042-f0db-445e-84ce-45fd2d93d4d3"/>
    <s v="Peter Nelson"/>
    <s v="Peter"/>
    <s v="Nelson"/>
    <s v="anthony69@example.com"/>
    <x v="7490"/>
    <d v="2024-12-19T00:00:00"/>
    <x v="3"/>
    <n v="3"/>
    <n v="200"/>
    <n v="10"/>
    <n v="600"/>
    <n v="540"/>
    <n v="-60"/>
    <x v="2"/>
    <x v="0"/>
  </r>
  <r>
    <s v="a0c67d79-ac38-41a5-b498-bf1776857831"/>
    <s v="James Butler"/>
    <s v="James"/>
    <s v="Butler"/>
    <s v="hughesashley@example.com"/>
    <x v="7491"/>
    <d v="2024-06-08T00:00:00"/>
    <x v="5"/>
    <n v="4"/>
    <n v="90"/>
    <n v="5"/>
    <n v="360"/>
    <n v="342"/>
    <n v="-18"/>
    <x v="3"/>
    <x v="0"/>
  </r>
  <r>
    <s v="36adf135-23b1-41b1-b940-a61a85d27680"/>
    <s v="Timothy Johnson"/>
    <s v="Timothy"/>
    <s v="Johnson"/>
    <s v="uclark@example.net"/>
    <x v="7492"/>
    <d v="2024-10-20T00:00:00"/>
    <x v="1"/>
    <n v="1"/>
    <n v="100"/>
    <n v="5"/>
    <n v="100"/>
    <n v="95"/>
    <n v="-5"/>
    <x v="2"/>
    <x v="1"/>
  </r>
  <r>
    <s v="c773df81-6dc6-46af-9126-ac516aa7d80f"/>
    <s v="Katherine Castillo"/>
    <s v="Katherine"/>
    <s v="Castillo"/>
    <s v="gordonmarc@example.net"/>
    <x v="7493"/>
    <d v="2024-10-19T00:00:00"/>
    <x v="3"/>
    <n v="3"/>
    <n v="200"/>
    <n v="0"/>
    <n v="600"/>
    <n v="600"/>
    <n v="0"/>
    <x v="2"/>
    <x v="1"/>
  </r>
  <r>
    <s v="e7517b80-2084-4850-bcf5-64baebb5c7a8"/>
    <s v="Matthew Alexander"/>
    <s v="Matthew"/>
    <s v="Alexander"/>
    <s v="matthew45@example.org"/>
    <x v="5722"/>
    <d v="2024-06-25T00:00:00"/>
    <x v="1"/>
    <n v="4"/>
    <n v="100"/>
    <n v="0"/>
    <n v="400"/>
    <n v="400"/>
    <n v="0"/>
    <x v="0"/>
    <x v="0"/>
  </r>
  <r>
    <s v="cf6fceba-3742-4afe-b572-eaa806d1e807"/>
    <s v="Olivia Hayden"/>
    <s v="Olivia"/>
    <s v="Hayden"/>
    <s v="susan75@example.net"/>
    <x v="7494"/>
    <d v="2024-07-28T00:00:00"/>
    <x v="8"/>
    <n v="4"/>
    <n v="50"/>
    <n v="0"/>
    <n v="200"/>
    <n v="200"/>
    <n v="0"/>
    <x v="4"/>
    <x v="0"/>
  </r>
  <r>
    <s v="e9a18f4c-b5ca-4879-8172-3caa44b394b9"/>
    <s v="Garrett Lloyd"/>
    <s v="Garrett"/>
    <s v="Lloyd"/>
    <s v="amy97@example.com"/>
    <x v="4587"/>
    <d v="2024-10-15T00:00:00"/>
    <x v="1"/>
    <n v="3"/>
    <n v="100"/>
    <n v="10"/>
    <n v="300"/>
    <n v="270"/>
    <n v="-30"/>
    <x v="4"/>
    <x v="0"/>
  </r>
  <r>
    <s v="8d0af5ea-d2be-4cc8-8b47-8869d8b783df"/>
    <s v="Cody Johnson"/>
    <s v="Cody"/>
    <s v="Johnson"/>
    <s v="angelacox@example.net"/>
    <x v="7182"/>
    <d v="2024-11-16T00:00:00"/>
    <x v="4"/>
    <n v="3"/>
    <n v="1200"/>
    <n v="0"/>
    <n v="3600"/>
    <n v="3600"/>
    <n v="0"/>
    <x v="0"/>
    <x v="0"/>
  </r>
  <r>
    <s v="40aab6b7-8295-4d1d-956b-e76e5fec343c"/>
    <s v="Robin Jackson"/>
    <s v="Robin"/>
    <s v="Jackson"/>
    <s v="benjaminandrews@example.net"/>
    <x v="7495"/>
    <d v="2025-01-17T00:00:00"/>
    <x v="0"/>
    <n v="1"/>
    <n v="800"/>
    <n v="10"/>
    <n v="800"/>
    <n v="720"/>
    <n v="-80"/>
    <x v="2"/>
    <x v="0"/>
  </r>
  <r>
    <s v="d135232c-ee30-4306-831b-af1fd6da977c"/>
    <s v="Jennifer Martinez"/>
    <s v="Jennifer"/>
    <s v="Martinez"/>
    <s v="thomashill@example.org"/>
    <x v="7496"/>
    <d v="2025-04-01T00:00:00"/>
    <x v="7"/>
    <n v="4"/>
    <n v="150"/>
    <n v="0"/>
    <n v="600"/>
    <n v="600"/>
    <n v="0"/>
    <x v="2"/>
    <x v="0"/>
  </r>
  <r>
    <s v="7c25f045-334e-4150-8548-c1f43f9854b1"/>
    <s v="Steven Campbell"/>
    <s v="Steven"/>
    <s v="Campbell"/>
    <s v="jessicafuentes@example.org"/>
    <x v="7497"/>
    <d v="2024-08-03T00:00:00"/>
    <x v="7"/>
    <n v="2"/>
    <n v="150"/>
    <n v="0"/>
    <n v="300"/>
    <n v="300"/>
    <n v="0"/>
    <x v="0"/>
    <x v="0"/>
  </r>
  <r>
    <s v="4090e573-862e-4ad5-a460-cdc3ef0b3940"/>
    <s v="John Ortiz"/>
    <s v="John"/>
    <s v="Ortiz"/>
    <s v="thomaspedro@example.com"/>
    <x v="7498"/>
    <d v="2024-04-26T00:00:00"/>
    <x v="6"/>
    <n v="4"/>
    <n v="120"/>
    <n v="5"/>
    <n v="480"/>
    <n v="456"/>
    <n v="-24"/>
    <x v="4"/>
    <x v="0"/>
  </r>
  <r>
    <s v="7e6bb3a8-b2bb-487c-9000-0977f23efb3b"/>
    <s v="Sean Lambert"/>
    <s v="Sean"/>
    <s v="Lambert"/>
    <s v="ernest77@example.net"/>
    <x v="851"/>
    <d v="2024-06-11T00:00:00"/>
    <x v="2"/>
    <n v="2"/>
    <n v="300"/>
    <n v="0"/>
    <n v="600"/>
    <n v="600"/>
    <n v="0"/>
    <x v="3"/>
    <x v="0"/>
  </r>
  <r>
    <s v="f1bce743-2028-4297-8d42-8cf43f7fe9ac"/>
    <s v="Raymond Ferguson"/>
    <s v="Raymond"/>
    <s v="Ferguson"/>
    <s v="michelle95@example.org"/>
    <x v="7499"/>
    <d v="2025-02-17T00:00:00"/>
    <x v="4"/>
    <n v="4"/>
    <n v="1200"/>
    <n v="0"/>
    <n v="4800"/>
    <n v="4800"/>
    <n v="0"/>
    <x v="4"/>
    <x v="0"/>
  </r>
  <r>
    <s v="76c02bd4-da6c-4298-b421-63beca4bba0c"/>
    <s v="Mark Simpson"/>
    <s v="Mark"/>
    <s v="Simpson"/>
    <s v="codywilkinson@example.net"/>
    <x v="417"/>
    <d v="2025-04-12T00:00:00"/>
    <x v="0"/>
    <n v="3"/>
    <n v="800"/>
    <n v="10"/>
    <n v="2400"/>
    <n v="2160"/>
    <n v="-240"/>
    <x v="0"/>
    <x v="0"/>
  </r>
  <r>
    <s v="94bfb42d-6e58-4c99-8bad-73e695fa95f2"/>
    <s v="Lisa Young"/>
    <s v="Lisa"/>
    <s v="Young"/>
    <s v="guerreroharold@example.net"/>
    <x v="7500"/>
    <d v="2025-03-31T00:00:00"/>
    <x v="6"/>
    <n v="1"/>
    <n v="120"/>
    <n v="15"/>
    <n v="120"/>
    <n v="102"/>
    <n v="-18"/>
    <x v="0"/>
    <x v="0"/>
  </r>
  <r>
    <s v="938db0fc-4392-4495-9871-15c1d0cb9988"/>
    <s v="Amanda Dodson"/>
    <s v="Amanda"/>
    <s v="Dodson"/>
    <s v="snydercassandra@example.net"/>
    <x v="7501"/>
    <d v="2024-08-05T00:00:00"/>
    <x v="3"/>
    <n v="1"/>
    <n v="200"/>
    <n v="0"/>
    <n v="200"/>
    <n v="200"/>
    <n v="0"/>
    <x v="0"/>
    <x v="1"/>
  </r>
  <r>
    <s v="31ac27a6-6f3e-46ce-be7d-945dd6a665d3"/>
    <s v="Eduardo Murphy"/>
    <s v="Eduardo"/>
    <s v="Murphy"/>
    <s v="wilsonanthony@example.org"/>
    <x v="7502"/>
    <d v="2024-10-26T00:00:00"/>
    <x v="2"/>
    <n v="1"/>
    <n v="300"/>
    <n v="10"/>
    <n v="300"/>
    <n v="270"/>
    <n v="-30"/>
    <x v="2"/>
    <x v="0"/>
  </r>
  <r>
    <s v="1c2d1563-c84e-486f-b2b2-df1555e205b2"/>
    <s v="Ashley Stevenson"/>
    <s v="Ashley"/>
    <s v="Stevenson"/>
    <s v="mfigueroa@example.com"/>
    <x v="2530"/>
    <d v="2024-10-30T00:00:00"/>
    <x v="5"/>
    <n v="1"/>
    <n v="90"/>
    <n v="0"/>
    <n v="90"/>
    <n v="90"/>
    <n v="0"/>
    <x v="2"/>
    <x v="0"/>
  </r>
  <r>
    <s v="6be6fdf8-c6ea-422a-a721-d87b1776f30d"/>
    <s v="Angelica Norton"/>
    <s v="Angelica"/>
    <s v="Norton"/>
    <s v="jburke@example.net"/>
    <x v="2415"/>
    <d v="2024-10-04T00:00:00"/>
    <x v="3"/>
    <n v="3"/>
    <n v="200"/>
    <n v="0"/>
    <n v="600"/>
    <n v="600"/>
    <n v="0"/>
    <x v="1"/>
    <x v="0"/>
  </r>
  <r>
    <s v="382d0fd1-b200-4fac-a701-ba45928e6342"/>
    <s v="Dr. Jill Harvey DDS"/>
    <s v="Dr"/>
    <s v="DDS"/>
    <s v="billy68@example.org"/>
    <x v="7503"/>
    <d v="2024-10-29T00:00:00"/>
    <x v="3"/>
    <n v="3"/>
    <n v="200"/>
    <n v="0"/>
    <n v="600"/>
    <n v="600"/>
    <n v="0"/>
    <x v="4"/>
    <x v="0"/>
  </r>
  <r>
    <s v="5e1ac068-106e-4022-bcde-9fc67f2c7ba9"/>
    <s v="Yolanda Anderson"/>
    <s v="Yolanda"/>
    <s v="Anderson"/>
    <s v="austincastillo@example.com"/>
    <x v="7504"/>
    <d v="2025-04-13T00:00:00"/>
    <x v="2"/>
    <n v="2"/>
    <n v="300"/>
    <n v="0"/>
    <n v="600"/>
    <n v="600"/>
    <n v="0"/>
    <x v="3"/>
    <x v="1"/>
  </r>
  <r>
    <s v="b15e661d-251f-444c-a394-ab5c0cb97406"/>
    <s v="Samantha Hinton"/>
    <s v="Samantha"/>
    <s v="Hinton"/>
    <s v="coreycase@example.org"/>
    <x v="5326"/>
    <d v="2024-12-06T00:00:00"/>
    <x v="7"/>
    <n v="2"/>
    <n v="150"/>
    <n v="0"/>
    <n v="300"/>
    <n v="300"/>
    <n v="0"/>
    <x v="0"/>
    <x v="0"/>
  </r>
  <r>
    <s v="ed32dd8a-2955-446f-beac-11ea7fd7f67f"/>
    <s v="Melissa Huang"/>
    <s v="Melissa"/>
    <s v="Huang"/>
    <s v="cassandra65@example.com"/>
    <x v="5046"/>
    <d v="2024-12-26T00:00:00"/>
    <x v="5"/>
    <n v="3"/>
    <n v="90"/>
    <n v="5"/>
    <n v="270"/>
    <n v="256.5"/>
    <n v="-13.5"/>
    <x v="2"/>
    <x v="0"/>
  </r>
  <r>
    <s v="70982456-f544-4c40-8d9a-b0975b251637"/>
    <s v="Scott Sanders"/>
    <s v="Scott"/>
    <s v="Sanders"/>
    <s v="curryian@example.com"/>
    <x v="7505"/>
    <d v="2024-08-17T00:00:00"/>
    <x v="1"/>
    <n v="3"/>
    <n v="100"/>
    <n v="0"/>
    <n v="300"/>
    <n v="300"/>
    <n v="0"/>
    <x v="4"/>
    <x v="1"/>
  </r>
  <r>
    <s v="afecd27f-4c3e-49d1-bb77-1ea4062a11ca"/>
    <s v="Misty Collins"/>
    <s v="Misty"/>
    <s v="Collins"/>
    <s v="thomasmelissa@example.org"/>
    <x v="7506"/>
    <d v="2024-05-23T00:00:00"/>
    <x v="8"/>
    <n v="2"/>
    <n v="50"/>
    <n v="5"/>
    <n v="100"/>
    <n v="95"/>
    <n v="-5"/>
    <x v="2"/>
    <x v="0"/>
  </r>
  <r>
    <s v="562a1969-0206-48fe-8d31-4af3c80218fb"/>
    <s v="Martha Romero"/>
    <s v="Martha"/>
    <s v="Romero"/>
    <s v="zharrison@example.org"/>
    <x v="4427"/>
    <d v="2024-10-02T00:00:00"/>
    <x v="4"/>
    <n v="1"/>
    <n v="1200"/>
    <n v="10"/>
    <n v="1200"/>
    <n v="1080"/>
    <n v="-120"/>
    <x v="3"/>
    <x v="0"/>
  </r>
  <r>
    <s v="12e89eaa-51c8-4faa-82c6-947b60f176ad"/>
    <s v="Austin Tyler"/>
    <s v="Austin"/>
    <s v="Tyler"/>
    <s v="edwardsstephanie@example.com"/>
    <x v="3265"/>
    <d v="2024-08-08T00:00:00"/>
    <x v="6"/>
    <n v="2"/>
    <n v="120"/>
    <n v="0"/>
    <n v="240"/>
    <n v="240"/>
    <n v="0"/>
    <x v="0"/>
    <x v="0"/>
  </r>
  <r>
    <s v="f96b993c-0fde-423e-8fef-ea06c19f674e"/>
    <s v="Andre Williams"/>
    <s v="Andre"/>
    <s v="Williams"/>
    <s v="johnnywolfe@example.net"/>
    <x v="3312"/>
    <d v="2025-02-21T00:00:00"/>
    <x v="4"/>
    <n v="3"/>
    <n v="1200"/>
    <n v="15"/>
    <n v="3600"/>
    <n v="3060"/>
    <n v="-540"/>
    <x v="0"/>
    <x v="0"/>
  </r>
  <r>
    <s v="f8f82e03-a1f0-4def-b9a4-a953db3504ee"/>
    <s v="Heather Johnson"/>
    <s v="Heather"/>
    <s v="Johnson"/>
    <s v="kennethevans@example.org"/>
    <x v="7507"/>
    <d v="2025-01-16T00:00:00"/>
    <x v="1"/>
    <n v="3"/>
    <n v="100"/>
    <n v="0"/>
    <n v="300"/>
    <n v="300"/>
    <n v="0"/>
    <x v="1"/>
    <x v="0"/>
  </r>
  <r>
    <s v="510d27ab-6876-4a5e-a99e-db77c56c09dd"/>
    <s v="Charles Davis"/>
    <s v="Charles"/>
    <s v="Davis"/>
    <s v="michael77@example.com"/>
    <x v="7508"/>
    <d v="2024-08-24T00:00:00"/>
    <x v="1"/>
    <n v="3"/>
    <n v="100"/>
    <n v="10"/>
    <n v="300"/>
    <n v="270"/>
    <n v="-30"/>
    <x v="2"/>
    <x v="0"/>
  </r>
  <r>
    <s v="80a63605-5536-4c05-84ab-be1a43222081"/>
    <s v="Deanna Tran"/>
    <s v="Deanna"/>
    <s v="Tran"/>
    <s v="adamscolleen@example.com"/>
    <x v="7509"/>
    <d v="2024-06-04T00:00:00"/>
    <x v="1"/>
    <n v="1"/>
    <n v="100"/>
    <n v="0"/>
    <n v="100"/>
    <n v="100"/>
    <n v="0"/>
    <x v="1"/>
    <x v="0"/>
  </r>
  <r>
    <s v="8e3c62bf-bc9e-4acd-b60f-fe09c936d60a"/>
    <s v="John Li"/>
    <s v="John"/>
    <s v="Li"/>
    <s v="brian45@example.net"/>
    <x v="7510"/>
    <d v="2024-08-28T00:00:00"/>
    <x v="4"/>
    <n v="1"/>
    <n v="1200"/>
    <n v="0"/>
    <n v="1200"/>
    <n v="1200"/>
    <n v="0"/>
    <x v="4"/>
    <x v="0"/>
  </r>
  <r>
    <s v="171265e5-eeb7-495a-9157-0c0d9fd3c6fe"/>
    <s v="Michael Smith"/>
    <s v="Michael"/>
    <s v="Smith"/>
    <s v="leehenry@example.org"/>
    <x v="4150"/>
    <d v="2024-12-31T00:00:00"/>
    <x v="3"/>
    <n v="2"/>
    <n v="200"/>
    <n v="10"/>
    <n v="400"/>
    <n v="360"/>
    <n v="-40"/>
    <x v="3"/>
    <x v="0"/>
  </r>
  <r>
    <s v="78eae80f-b6f8-4f07-b8d4-2484e9150f11"/>
    <s v="Nicholas Jones"/>
    <s v="Nicholas"/>
    <s v="Jones"/>
    <s v="brian62@example.org"/>
    <x v="7511"/>
    <d v="2024-11-29T00:00:00"/>
    <x v="1"/>
    <n v="1"/>
    <n v="100"/>
    <n v="10"/>
    <n v="100"/>
    <n v="90"/>
    <n v="-10"/>
    <x v="2"/>
    <x v="0"/>
  </r>
  <r>
    <s v="a21d7422-4b06-4472-b71b-c6f9562fbbd8"/>
    <s v="Jesse Smith"/>
    <s v="Jesse"/>
    <s v="Smith"/>
    <s v="henryrhonda@example.com"/>
    <x v="1984"/>
    <d v="2024-06-16T00:00:00"/>
    <x v="3"/>
    <n v="2"/>
    <n v="200"/>
    <n v="0"/>
    <n v="400"/>
    <n v="400"/>
    <n v="0"/>
    <x v="3"/>
    <x v="0"/>
  </r>
  <r>
    <s v="8da01716-bf12-45c1-8420-af002fb4e12e"/>
    <s v="Lauren Vazquez"/>
    <s v="Lauren"/>
    <s v="Vazquez"/>
    <s v="scott40@example.com"/>
    <x v="7512"/>
    <d v="2024-07-03T00:00:00"/>
    <x v="6"/>
    <n v="2"/>
    <n v="120"/>
    <n v="0"/>
    <n v="240"/>
    <n v="240"/>
    <n v="0"/>
    <x v="3"/>
    <x v="0"/>
  </r>
  <r>
    <s v="774073a9-3f13-4d30-8b14-26271f3592de"/>
    <s v="Brian Lee"/>
    <s v="Brian"/>
    <s v="Lee"/>
    <s v="seanfox@example.com"/>
    <x v="7513"/>
    <d v="2024-12-05T00:00:00"/>
    <x v="4"/>
    <n v="4"/>
    <n v="1200"/>
    <n v="15"/>
    <n v="4800"/>
    <n v="4080"/>
    <n v="-720"/>
    <x v="4"/>
    <x v="0"/>
  </r>
  <r>
    <s v="fe66cec3-0f07-46fc-86d2-c0e6a6443d45"/>
    <s v="Lisa Sims"/>
    <s v="Lisa"/>
    <s v="Sims"/>
    <s v="williamedwards@example.com"/>
    <x v="5458"/>
    <d v="2024-07-23T00:00:00"/>
    <x v="3"/>
    <n v="3"/>
    <n v="200"/>
    <n v="0"/>
    <n v="600"/>
    <n v="600"/>
    <n v="0"/>
    <x v="4"/>
    <x v="0"/>
  </r>
  <r>
    <s v="20b34362-e701-49f1-8d2a-33c7ad79783f"/>
    <s v="Jessica Washington"/>
    <s v="Jessica"/>
    <s v="Washington"/>
    <s v="bcole@example.com"/>
    <x v="3617"/>
    <d v="2024-09-09T00:00:00"/>
    <x v="7"/>
    <n v="1"/>
    <n v="150"/>
    <n v="0"/>
    <n v="150"/>
    <n v="150"/>
    <n v="0"/>
    <x v="0"/>
    <x v="0"/>
  </r>
  <r>
    <s v="0436dc21-2294-4593-b7bd-13a7c4c54f87"/>
    <s v="Caroline Frye"/>
    <s v="Caroline"/>
    <s v="Frye"/>
    <s v="smcmahon@example.com"/>
    <x v="1689"/>
    <d v="2024-06-20T00:00:00"/>
    <x v="1"/>
    <n v="3"/>
    <n v="100"/>
    <n v="0"/>
    <n v="300"/>
    <n v="300"/>
    <n v="0"/>
    <x v="4"/>
    <x v="0"/>
  </r>
  <r>
    <s v="7df44679-26a1-4da7-af2c-7aaa6bb8a495"/>
    <s v="John Miller"/>
    <s v="John"/>
    <s v="Miller"/>
    <s v="yflores@example.com"/>
    <x v="7514"/>
    <d v="2024-08-26T00:00:00"/>
    <x v="3"/>
    <n v="3"/>
    <n v="200"/>
    <n v="10"/>
    <n v="600"/>
    <n v="540"/>
    <n v="-60"/>
    <x v="4"/>
    <x v="0"/>
  </r>
  <r>
    <s v="3a55105e-101e-450b-b171-d1bb0bd6640d"/>
    <s v="Russell Kelley"/>
    <s v="Russell"/>
    <s v="Kelley"/>
    <s v="hscott@example.net"/>
    <x v="7515"/>
    <d v="2024-09-15T00:00:00"/>
    <x v="6"/>
    <n v="4"/>
    <n v="120"/>
    <n v="10"/>
    <n v="480"/>
    <n v="432"/>
    <n v="-48"/>
    <x v="3"/>
    <x v="0"/>
  </r>
  <r>
    <s v="8b37bca9-b788-469c-b13f-321b0485a415"/>
    <s v="Thomas Anderson"/>
    <s v="Thomas"/>
    <s v="Anderson"/>
    <s v="fshepherd@example.com"/>
    <x v="7516"/>
    <d v="2025-02-13T00:00:00"/>
    <x v="8"/>
    <n v="4"/>
    <n v="50"/>
    <n v="0"/>
    <n v="200"/>
    <n v="200"/>
    <n v="0"/>
    <x v="2"/>
    <x v="0"/>
  </r>
  <r>
    <s v="17adce41-4f42-4d4b-a200-778e6bfbc3f3"/>
    <s v="Tammie Williams"/>
    <s v="Tammie"/>
    <s v="Williams"/>
    <s v="gabriel10@example.net"/>
    <x v="7077"/>
    <d v="2025-03-13T00:00:00"/>
    <x v="4"/>
    <n v="1"/>
    <n v="1200"/>
    <n v="10"/>
    <n v="1200"/>
    <n v="1080"/>
    <n v="-120"/>
    <x v="2"/>
    <x v="1"/>
  </r>
  <r>
    <s v="f310c638-facf-4d4b-9c95-b44c650efb60"/>
    <s v="Timothy Horton"/>
    <s v="Timothy"/>
    <s v="Horton"/>
    <s v="matthew27@example.com"/>
    <x v="1503"/>
    <d v="2025-03-21T00:00:00"/>
    <x v="6"/>
    <n v="4"/>
    <n v="120"/>
    <n v="10"/>
    <n v="480"/>
    <n v="432"/>
    <n v="-48"/>
    <x v="4"/>
    <x v="0"/>
  </r>
  <r>
    <s v="2da0684a-7a1d-4e64-b157-ef525c93f31f"/>
    <s v="Michelle White"/>
    <s v="Michelle"/>
    <s v="White"/>
    <s v="mary20@example.org"/>
    <x v="1794"/>
    <d v="2025-02-02T00:00:00"/>
    <x v="8"/>
    <n v="1"/>
    <n v="50"/>
    <n v="0"/>
    <n v="50"/>
    <n v="50"/>
    <n v="0"/>
    <x v="1"/>
    <x v="0"/>
  </r>
  <r>
    <s v="c53c75e2-d36f-4cf6-be3b-967666335655"/>
    <s v="Matthew Martin"/>
    <s v="Matthew"/>
    <s v="Martin"/>
    <s v="william73@example.com"/>
    <x v="7517"/>
    <d v="2025-02-09T00:00:00"/>
    <x v="2"/>
    <n v="4"/>
    <n v="300"/>
    <n v="0"/>
    <n v="1200"/>
    <n v="1200"/>
    <n v="0"/>
    <x v="2"/>
    <x v="1"/>
  </r>
  <r>
    <s v="8f6aa426-25f4-43bc-9240-c39fc7a81d4e"/>
    <s v="Julie Ford"/>
    <s v="Julie"/>
    <s v="Ford"/>
    <s v="mcculloughtheresa@example.com"/>
    <x v="7518"/>
    <d v="2024-06-26T00:00:00"/>
    <x v="4"/>
    <n v="2"/>
    <n v="1200"/>
    <n v="0"/>
    <n v="2400"/>
    <n v="2400"/>
    <n v="0"/>
    <x v="3"/>
    <x v="0"/>
  </r>
  <r>
    <s v="a6867680-166f-48c1-87c9-effef8fde07d"/>
    <s v="Gail Baldwin"/>
    <s v="Gail"/>
    <s v="Baldwin"/>
    <s v="wgonzalez@example.com"/>
    <x v="7519"/>
    <d v="2024-12-06T00:00:00"/>
    <x v="7"/>
    <n v="2"/>
    <n v="150"/>
    <n v="0"/>
    <n v="300"/>
    <n v="300"/>
    <n v="0"/>
    <x v="1"/>
    <x v="1"/>
  </r>
  <r>
    <s v="37b642bf-ed3f-46a3-910e-58c13307e7b5"/>
    <s v="Jennifer Arroyo"/>
    <s v="Jennifer"/>
    <s v="Arroyo"/>
    <s v="lauriescott@example.org"/>
    <x v="7414"/>
    <d v="2024-09-17T00:00:00"/>
    <x v="8"/>
    <n v="3"/>
    <n v="50"/>
    <n v="10"/>
    <n v="150"/>
    <n v="135"/>
    <n v="-15"/>
    <x v="4"/>
    <x v="0"/>
  </r>
  <r>
    <s v="8a8320cc-94bd-4c50-8f29-ff88343b19b5"/>
    <s v="Gregory Kirk"/>
    <s v="Gregory"/>
    <s v="Kirk"/>
    <s v="amandasmith@example.org"/>
    <x v="7520"/>
    <d v="2025-04-14T00:00:00"/>
    <x v="3"/>
    <n v="4"/>
    <n v="200"/>
    <n v="5"/>
    <n v="800"/>
    <n v="760"/>
    <n v="-40"/>
    <x v="3"/>
    <x v="0"/>
  </r>
  <r>
    <s v="c6077a34-c1ce-4286-815d-1a09b22123b6"/>
    <s v="Daisy Bradley"/>
    <s v="Daisy"/>
    <s v="Bradley"/>
    <s v="lindathomas@example.org"/>
    <x v="7521"/>
    <d v="2024-12-08T00:00:00"/>
    <x v="7"/>
    <n v="2"/>
    <n v="150"/>
    <n v="15"/>
    <n v="300"/>
    <n v="255"/>
    <n v="-45"/>
    <x v="1"/>
    <x v="1"/>
  </r>
  <r>
    <s v="9daaebef-99c0-4bd2-aecb-d04ddcfaa428"/>
    <s v="Jasmine Spears"/>
    <s v="Jasmine"/>
    <s v="Spears"/>
    <s v="joyce67@example.com"/>
    <x v="1713"/>
    <d v="2024-07-03T00:00:00"/>
    <x v="3"/>
    <n v="3"/>
    <n v="200"/>
    <n v="0"/>
    <n v="600"/>
    <n v="600"/>
    <n v="0"/>
    <x v="4"/>
    <x v="0"/>
  </r>
  <r>
    <s v="6822e2f1-480e-4c24-bc96-00a7d331d6b0"/>
    <s v="Lori Davies"/>
    <s v="Lori"/>
    <s v="Davies"/>
    <s v="sarah18@example.org"/>
    <x v="7522"/>
    <d v="2024-12-10T00:00:00"/>
    <x v="1"/>
    <n v="3"/>
    <n v="100"/>
    <n v="5"/>
    <n v="300"/>
    <n v="285"/>
    <n v="-15"/>
    <x v="0"/>
    <x v="0"/>
  </r>
  <r>
    <s v="d7318d5b-c4ae-4437-8611-168bb912e9e1"/>
    <s v="Teresa Smith"/>
    <s v="Teresa"/>
    <s v="Smith"/>
    <s v="reynoldsdevon@example.org"/>
    <x v="7523"/>
    <d v="2025-04-15T00:00:00"/>
    <x v="0"/>
    <n v="1"/>
    <n v="800"/>
    <n v="0"/>
    <n v="800"/>
    <n v="800"/>
    <n v="0"/>
    <x v="3"/>
    <x v="0"/>
  </r>
  <r>
    <s v="e37cfc3b-af88-4058-8aed-d5ec9518605d"/>
    <s v="Timothy Dunlap"/>
    <s v="Timothy"/>
    <s v="Dunlap"/>
    <s v="mhuynh@example.com"/>
    <x v="7524"/>
    <d v="2025-02-02T00:00:00"/>
    <x v="8"/>
    <n v="3"/>
    <n v="50"/>
    <n v="0"/>
    <n v="150"/>
    <n v="150"/>
    <n v="0"/>
    <x v="2"/>
    <x v="1"/>
  </r>
  <r>
    <s v="e427b8dc-5948-4556-9bd8-7bfe17ca6da7"/>
    <s v="Richard Prince"/>
    <s v="Richard"/>
    <s v="Prince"/>
    <s v="xgamble@example.org"/>
    <x v="3584"/>
    <d v="2024-12-12T00:00:00"/>
    <x v="8"/>
    <n v="2"/>
    <n v="50"/>
    <n v="10"/>
    <n v="100"/>
    <n v="90"/>
    <n v="-10"/>
    <x v="1"/>
    <x v="1"/>
  </r>
  <r>
    <s v="3c8e35e9-b785-46e7-b4fa-67ca7e375e9d"/>
    <s v="Diane Bray"/>
    <s v="Diane"/>
    <s v="Bray"/>
    <s v="lori05@example.net"/>
    <x v="1892"/>
    <d v="2024-05-21T00:00:00"/>
    <x v="4"/>
    <n v="1"/>
    <n v="1200"/>
    <n v="0"/>
    <n v="1200"/>
    <n v="1200"/>
    <n v="0"/>
    <x v="0"/>
    <x v="0"/>
  </r>
  <r>
    <s v="6f904c2c-f19e-49f9-8bd8-7ec67ed1ae4e"/>
    <s v="Debra Vaughn"/>
    <s v="Debra"/>
    <s v="Vaughn"/>
    <s v="mark59@example.org"/>
    <x v="7525"/>
    <d v="2024-09-26T00:00:00"/>
    <x v="3"/>
    <n v="2"/>
    <n v="200"/>
    <n v="10"/>
    <n v="400"/>
    <n v="360"/>
    <n v="-40"/>
    <x v="1"/>
    <x v="0"/>
  </r>
  <r>
    <s v="6336f588-0dbf-41aa-9ff9-c756104db040"/>
    <s v="Jason James"/>
    <s v="Jason"/>
    <s v="James"/>
    <s v="aliciashaffer@example.net"/>
    <x v="7526"/>
    <d v="2025-02-10T00:00:00"/>
    <x v="7"/>
    <n v="3"/>
    <n v="150"/>
    <n v="0"/>
    <n v="450"/>
    <n v="450"/>
    <n v="0"/>
    <x v="0"/>
    <x v="0"/>
  </r>
  <r>
    <s v="b7f78427-213b-47d7-8035-1a77a8fe9f40"/>
    <s v="Stephanie Brown"/>
    <s v="Stephanie"/>
    <s v="Brown"/>
    <s v="pnewman@example.org"/>
    <x v="7527"/>
    <d v="2024-05-13T00:00:00"/>
    <x v="7"/>
    <n v="2"/>
    <n v="150"/>
    <n v="0"/>
    <n v="300"/>
    <n v="300"/>
    <n v="0"/>
    <x v="1"/>
    <x v="0"/>
  </r>
  <r>
    <s v="6f234c8b-2327-442f-bc58-c30a1dc2b8ff"/>
    <s v="Christopher Thompson"/>
    <s v="Christopher"/>
    <s v="Thompson"/>
    <s v="iharris@example.com"/>
    <x v="275"/>
    <d v="2024-08-26T00:00:00"/>
    <x v="1"/>
    <n v="3"/>
    <n v="100"/>
    <n v="0"/>
    <n v="300"/>
    <n v="300"/>
    <n v="0"/>
    <x v="1"/>
    <x v="0"/>
  </r>
  <r>
    <s v="ad0be54a-4c3a-4daa-bca4-14326a75be19"/>
    <s v="Mr. Christopher Ball Jr."/>
    <s v="Mr"/>
    <s v="Jr."/>
    <s v="alowery@example.net"/>
    <x v="7528"/>
    <d v="2024-04-25T00:00:00"/>
    <x v="6"/>
    <n v="4"/>
    <n v="120"/>
    <n v="0"/>
    <n v="480"/>
    <n v="480"/>
    <n v="0"/>
    <x v="3"/>
    <x v="0"/>
  </r>
  <r>
    <s v="305f1839-23e7-4b03-9736-2875b51580bc"/>
    <s v="Larry Barnes"/>
    <s v="Larry"/>
    <s v="Barnes"/>
    <s v="rebecca13@example.com"/>
    <x v="1949"/>
    <d v="2024-09-27T00:00:00"/>
    <x v="6"/>
    <n v="1"/>
    <n v="120"/>
    <n v="0"/>
    <n v="120"/>
    <n v="120"/>
    <n v="0"/>
    <x v="3"/>
    <x v="0"/>
  </r>
  <r>
    <s v="7af52315-76a6-4be0-9095-88d61146330e"/>
    <s v="Margaret Quinn"/>
    <s v="Margaret"/>
    <s v="Quinn"/>
    <s v="thomasgarcia@example.net"/>
    <x v="7529"/>
    <d v="2024-06-20T00:00:00"/>
    <x v="1"/>
    <n v="3"/>
    <n v="100"/>
    <n v="15"/>
    <n v="300"/>
    <n v="255"/>
    <n v="-45"/>
    <x v="3"/>
    <x v="0"/>
  </r>
  <r>
    <s v="6dd9a376-86c0-4e54-9c6a-b574886c3e7e"/>
    <s v="Lawrence Cervantes"/>
    <s v="Lawrence"/>
    <s v="Cervantes"/>
    <s v="colegina@example.net"/>
    <x v="834"/>
    <d v="2024-05-20T00:00:00"/>
    <x v="7"/>
    <n v="1"/>
    <n v="150"/>
    <n v="0"/>
    <n v="150"/>
    <n v="150"/>
    <n v="0"/>
    <x v="4"/>
    <x v="0"/>
  </r>
  <r>
    <s v="3da43df0-c3ab-4354-8dec-b4af6e2729fe"/>
    <s v="Steven Raymond"/>
    <s v="Steven"/>
    <s v="Raymond"/>
    <s v="wilcoxdaniel@example.com"/>
    <x v="2544"/>
    <d v="2025-04-15T00:00:00"/>
    <x v="0"/>
    <n v="4"/>
    <n v="800"/>
    <n v="0"/>
    <n v="3200"/>
    <n v="3200"/>
    <n v="0"/>
    <x v="3"/>
    <x v="0"/>
  </r>
  <r>
    <s v="8c407e4a-f159-41f9-a87a-a19b431f086c"/>
    <s v="Brittany Holt"/>
    <s v="Brittany"/>
    <s v="Holt"/>
    <s v="betty78@example.org"/>
    <x v="6994"/>
    <d v="2024-11-20T00:00:00"/>
    <x v="4"/>
    <n v="4"/>
    <n v="1200"/>
    <n v="0"/>
    <n v="4800"/>
    <n v="4800"/>
    <n v="0"/>
    <x v="0"/>
    <x v="0"/>
  </r>
  <r>
    <s v="46e94d1d-dbb6-4fec-bab8-68734b40afcd"/>
    <s v="Jenny Morgan"/>
    <s v="Jenny"/>
    <s v="Morgan"/>
    <s v="alyssa37@example.org"/>
    <x v="7530"/>
    <d v="2024-12-09T00:00:00"/>
    <x v="0"/>
    <n v="2"/>
    <n v="800"/>
    <n v="0"/>
    <n v="1600"/>
    <n v="1600"/>
    <n v="0"/>
    <x v="1"/>
    <x v="0"/>
  </r>
  <r>
    <s v="174c5569-dd98-47df-b598-52b1cb001aa6"/>
    <s v="Tyler Cole"/>
    <s v="Tyler"/>
    <s v="Cole"/>
    <s v="dharrison@example.org"/>
    <x v="2726"/>
    <d v="2025-03-11T00:00:00"/>
    <x v="1"/>
    <n v="4"/>
    <n v="100"/>
    <n v="0"/>
    <n v="400"/>
    <n v="400"/>
    <n v="0"/>
    <x v="0"/>
    <x v="0"/>
  </r>
  <r>
    <s v="c588ee53-dd84-4008-ac2f-6ea8a6b11089"/>
    <s v="Larry Hamilton"/>
    <s v="Larry"/>
    <s v="Hamilton"/>
    <s v="carrollkristen@example.net"/>
    <x v="7531"/>
    <d v="2024-07-23T00:00:00"/>
    <x v="0"/>
    <n v="4"/>
    <n v="800"/>
    <n v="10"/>
    <n v="3200"/>
    <n v="2880"/>
    <n v="-320"/>
    <x v="4"/>
    <x v="0"/>
  </r>
  <r>
    <s v="2d768e20-193d-4bb6-a398-cef16bb934b6"/>
    <s v="Karen Hicks"/>
    <s v="Karen"/>
    <s v="Hicks"/>
    <s v="ubell@example.org"/>
    <x v="7532"/>
    <d v="2024-12-03T00:00:00"/>
    <x v="5"/>
    <n v="3"/>
    <n v="90"/>
    <n v="0"/>
    <n v="270"/>
    <n v="270"/>
    <n v="0"/>
    <x v="4"/>
    <x v="0"/>
  </r>
  <r>
    <s v="26c1c9bb-e2d6-4d3f-af84-5f7fce90191e"/>
    <s v="Angela Hoffman"/>
    <s v="Angela"/>
    <s v="Hoffman"/>
    <s v="ahill@example.com"/>
    <x v="1399"/>
    <d v="2025-04-14T00:00:00"/>
    <x v="5"/>
    <n v="3"/>
    <n v="90"/>
    <n v="15"/>
    <n v="270"/>
    <n v="229.5"/>
    <n v="-40.5"/>
    <x v="2"/>
    <x v="0"/>
  </r>
  <r>
    <s v="ac5dbf59-8034-45c7-aa5e-bfa2a4853c0b"/>
    <s v="Robert Smith"/>
    <s v="Robert"/>
    <s v="Smith"/>
    <s v="petersjohn@example.org"/>
    <x v="7533"/>
    <d v="2024-09-06T00:00:00"/>
    <x v="3"/>
    <n v="2"/>
    <n v="200"/>
    <n v="0"/>
    <n v="400"/>
    <n v="400"/>
    <n v="0"/>
    <x v="0"/>
    <x v="1"/>
  </r>
  <r>
    <s v="41f9b2f4-2902-48c0-a87f-52f82694551a"/>
    <s v="Eric Montoya"/>
    <s v="Eric"/>
    <s v="Montoya"/>
    <s v="mjimenez@example.com"/>
    <x v="4695"/>
    <d v="2024-08-25T00:00:00"/>
    <x v="4"/>
    <n v="3"/>
    <n v="1200"/>
    <n v="5"/>
    <n v="3600"/>
    <n v="3420"/>
    <n v="-180"/>
    <x v="2"/>
    <x v="1"/>
  </r>
  <r>
    <s v="3cac58da-d3aa-41d4-8f4a-b9f9de5f7315"/>
    <s v="Kelly Henry MD"/>
    <s v="Kelly"/>
    <s v="MD"/>
    <s v="ukeith@example.org"/>
    <x v="7534"/>
    <d v="2024-10-06T00:00:00"/>
    <x v="4"/>
    <n v="1"/>
    <n v="1200"/>
    <n v="5"/>
    <n v="1200"/>
    <n v="1140"/>
    <n v="-60"/>
    <x v="0"/>
    <x v="0"/>
  </r>
  <r>
    <s v="40df17ca-fc0b-4f08-9d83-fae8e7dfd832"/>
    <s v="Tina Jones"/>
    <s v="Tina"/>
    <s v="Jones"/>
    <s v="joshua05@example.com"/>
    <x v="7535"/>
    <d v="2025-01-10T00:00:00"/>
    <x v="6"/>
    <n v="1"/>
    <n v="120"/>
    <n v="0"/>
    <n v="120"/>
    <n v="120"/>
    <n v="0"/>
    <x v="2"/>
    <x v="0"/>
  </r>
  <r>
    <s v="ad5bc7ce-39b9-4e2d-8ad7-7a1a85af8af7"/>
    <s v="Candice Young"/>
    <s v="Candice"/>
    <s v="Young"/>
    <s v="xrivera@example.com"/>
    <x v="7536"/>
    <d v="2024-10-27T00:00:00"/>
    <x v="5"/>
    <n v="1"/>
    <n v="90"/>
    <n v="0"/>
    <n v="90"/>
    <n v="90"/>
    <n v="0"/>
    <x v="3"/>
    <x v="0"/>
  </r>
  <r>
    <s v="a53595ca-5c16-4fc8-b255-36595232266f"/>
    <s v="Todd Watson PhD"/>
    <s v="Todd"/>
    <s v="PhD"/>
    <s v="ublevins@example.net"/>
    <x v="2511"/>
    <d v="2024-10-11T00:00:00"/>
    <x v="6"/>
    <n v="1"/>
    <n v="120"/>
    <n v="0"/>
    <n v="120"/>
    <n v="120"/>
    <n v="0"/>
    <x v="3"/>
    <x v="0"/>
  </r>
  <r>
    <s v="069efab3-2701-4d5b-b579-0c489d3b03b5"/>
    <s v="Christopher Pham"/>
    <s v="Christopher"/>
    <s v="Pham"/>
    <s v="thomasbrady@example.net"/>
    <x v="1306"/>
    <d v="2024-11-14T00:00:00"/>
    <x v="5"/>
    <n v="4"/>
    <n v="90"/>
    <n v="0"/>
    <n v="360"/>
    <n v="360"/>
    <n v="0"/>
    <x v="1"/>
    <x v="0"/>
  </r>
  <r>
    <s v="4debf416-463a-4373-b6bd-bef69dc758ac"/>
    <s v="Michael Butler"/>
    <s v="Michael"/>
    <s v="Butler"/>
    <s v="kimberly52@example.org"/>
    <x v="7537"/>
    <d v="2024-05-13T00:00:00"/>
    <x v="2"/>
    <n v="4"/>
    <n v="300"/>
    <n v="0"/>
    <n v="1200"/>
    <n v="1200"/>
    <n v="0"/>
    <x v="0"/>
    <x v="0"/>
  </r>
  <r>
    <s v="b297a971-c30e-4fd3-91f2-f4bed511b6d0"/>
    <s v="Kenneth Mata"/>
    <s v="Kenneth"/>
    <s v="Mata"/>
    <s v="christinephillips@example.com"/>
    <x v="7538"/>
    <d v="2024-10-07T00:00:00"/>
    <x v="7"/>
    <n v="1"/>
    <n v="150"/>
    <n v="0"/>
    <n v="150"/>
    <n v="150"/>
    <n v="0"/>
    <x v="2"/>
    <x v="0"/>
  </r>
  <r>
    <s v="83ba2906-aa58-4807-914e-e8edaa78ef71"/>
    <s v="Nicholas Myers MD"/>
    <s v="Nicholas"/>
    <s v="MD"/>
    <s v="angela26@example.org"/>
    <x v="7539"/>
    <d v="2025-03-21T00:00:00"/>
    <x v="8"/>
    <n v="4"/>
    <n v="50"/>
    <n v="0"/>
    <n v="200"/>
    <n v="200"/>
    <n v="0"/>
    <x v="3"/>
    <x v="0"/>
  </r>
  <r>
    <s v="5c2bb9f4-7c99-4c3c-a196-216a9478ff24"/>
    <s v="Vickie Alexander"/>
    <s v="Vickie"/>
    <s v="Alexander"/>
    <s v="danielbryan@example.org"/>
    <x v="2697"/>
    <d v="2024-10-18T00:00:00"/>
    <x v="4"/>
    <n v="1"/>
    <n v="1200"/>
    <n v="0"/>
    <n v="1200"/>
    <n v="1200"/>
    <n v="0"/>
    <x v="4"/>
    <x v="0"/>
  </r>
  <r>
    <s v="48bec8f1-90b2-4f1d-8802-a184fec2e065"/>
    <s v="Jasmine Parks"/>
    <s v="Jasmine"/>
    <s v="Parks"/>
    <s v="katherinebrown@example.org"/>
    <x v="7540"/>
    <d v="2024-09-18T00:00:00"/>
    <x v="6"/>
    <n v="1"/>
    <n v="120"/>
    <n v="0"/>
    <n v="120"/>
    <n v="120"/>
    <n v="0"/>
    <x v="1"/>
    <x v="0"/>
  </r>
  <r>
    <s v="78d23b8a-351f-4339-bbca-ab109f87ee09"/>
    <s v="Sandra Medina"/>
    <s v="Sandra"/>
    <s v="Medina"/>
    <s v="jerome76@example.net"/>
    <x v="7541"/>
    <d v="2025-04-02T00:00:00"/>
    <x v="3"/>
    <n v="2"/>
    <n v="200"/>
    <n v="0"/>
    <n v="400"/>
    <n v="400"/>
    <n v="0"/>
    <x v="4"/>
    <x v="0"/>
  </r>
  <r>
    <s v="0c9801e0-9920-4b0d-9257-c4b2740b241a"/>
    <s v="Julie George"/>
    <s v="Julie"/>
    <s v="George"/>
    <s v="antoniododson@example.com"/>
    <x v="7542"/>
    <d v="2024-12-01T00:00:00"/>
    <x v="7"/>
    <n v="2"/>
    <n v="150"/>
    <n v="0"/>
    <n v="300"/>
    <n v="300"/>
    <n v="0"/>
    <x v="3"/>
    <x v="0"/>
  </r>
  <r>
    <s v="57a906ac-764b-476f-a3ef-cf3a255f2e82"/>
    <s v="Charles Fitzgerald"/>
    <s v="Charles"/>
    <s v="Fitzgerald"/>
    <s v="sgibbs@example.org"/>
    <x v="7543"/>
    <d v="2024-12-23T00:00:00"/>
    <x v="0"/>
    <n v="4"/>
    <n v="800"/>
    <n v="5"/>
    <n v="3200"/>
    <n v="3040"/>
    <n v="-160"/>
    <x v="1"/>
    <x v="0"/>
  </r>
  <r>
    <s v="55adc762-95db-4f26-9523-de13158e4bf3"/>
    <s v="Stephen Jones"/>
    <s v="Stephen"/>
    <s v="Jones"/>
    <s v="robert76@example.com"/>
    <x v="1028"/>
    <d v="2025-04-11T00:00:00"/>
    <x v="0"/>
    <n v="4"/>
    <n v="800"/>
    <n v="5"/>
    <n v="3200"/>
    <n v="3040"/>
    <n v="-160"/>
    <x v="1"/>
    <x v="0"/>
  </r>
  <r>
    <s v="6dda8833-2f18-4a75-aaad-0e89f24d0de4"/>
    <s v="Levi Ortiz"/>
    <s v="Levi"/>
    <s v="Ortiz"/>
    <s v="wilsonyolanda@example.net"/>
    <x v="4656"/>
    <d v="2024-10-11T00:00:00"/>
    <x v="4"/>
    <n v="3"/>
    <n v="1200"/>
    <n v="0"/>
    <n v="3600"/>
    <n v="3600"/>
    <n v="0"/>
    <x v="1"/>
    <x v="0"/>
  </r>
  <r>
    <s v="0ae7c9c7-ee9e-4167-a860-42f9da085857"/>
    <s v="Rebecca Williams"/>
    <s v="Rebecca"/>
    <s v="Williams"/>
    <s v="julian93@example.org"/>
    <x v="2538"/>
    <d v="2024-11-25T00:00:00"/>
    <x v="5"/>
    <n v="1"/>
    <n v="90"/>
    <n v="0"/>
    <n v="90"/>
    <n v="90"/>
    <n v="0"/>
    <x v="4"/>
    <x v="0"/>
  </r>
  <r>
    <s v="78718f6c-b1bd-4bad-9f99-ecbdd23b525e"/>
    <s v="David Johnson"/>
    <s v="David"/>
    <s v="Johnson"/>
    <s v="brandon37@example.org"/>
    <x v="7544"/>
    <d v="2025-01-28T00:00:00"/>
    <x v="2"/>
    <n v="3"/>
    <n v="300"/>
    <n v="0"/>
    <n v="900"/>
    <n v="900"/>
    <n v="0"/>
    <x v="3"/>
    <x v="0"/>
  </r>
  <r>
    <s v="f8f62ebb-16c4-4938-b321-a1e9189ba725"/>
    <s v="Stephanie Guerrero"/>
    <s v="Stephanie"/>
    <s v="Guerrero"/>
    <s v="nicholasthomas@example.org"/>
    <x v="7545"/>
    <d v="2024-09-22T00:00:00"/>
    <x v="8"/>
    <n v="4"/>
    <n v="50"/>
    <n v="5"/>
    <n v="200"/>
    <n v="190"/>
    <n v="-10"/>
    <x v="1"/>
    <x v="0"/>
  </r>
  <r>
    <s v="293d3379-5dda-4aa7-b1fe-f2a98a34465d"/>
    <s v="Dana Fitzgerald"/>
    <s v="Dana"/>
    <s v="Fitzgerald"/>
    <s v="burnskenneth@example.org"/>
    <x v="7546"/>
    <d v="2024-11-09T00:00:00"/>
    <x v="3"/>
    <n v="4"/>
    <n v="200"/>
    <n v="0"/>
    <n v="800"/>
    <n v="800"/>
    <n v="0"/>
    <x v="4"/>
    <x v="0"/>
  </r>
  <r>
    <s v="8a92da0c-63a0-4e7d-9fac-15f81325e2c8"/>
    <s v="Michelle Hess"/>
    <s v="Michelle"/>
    <s v="Hess"/>
    <s v="howardnicholas@example.com"/>
    <x v="7547"/>
    <d v="2024-06-03T00:00:00"/>
    <x v="3"/>
    <n v="2"/>
    <n v="200"/>
    <n v="0"/>
    <n v="400"/>
    <n v="400"/>
    <n v="0"/>
    <x v="2"/>
    <x v="0"/>
  </r>
  <r>
    <s v="641eccdf-b888-4be1-b7de-7a53a9b98a01"/>
    <s v="Courtney Alvarez"/>
    <s v="Courtney"/>
    <s v="Alvarez"/>
    <s v="benjaminphillips@example.net"/>
    <x v="5457"/>
    <d v="2024-06-11T00:00:00"/>
    <x v="4"/>
    <n v="4"/>
    <n v="1200"/>
    <n v="10"/>
    <n v="4800"/>
    <n v="4320"/>
    <n v="-480"/>
    <x v="3"/>
    <x v="0"/>
  </r>
  <r>
    <s v="e3fa09b2-8625-44c9-b390-91c706dbcbe0"/>
    <s v="Beth Martin"/>
    <s v="Beth"/>
    <s v="Martin"/>
    <s v="aschultz@example.net"/>
    <x v="7548"/>
    <d v="2024-10-25T00:00:00"/>
    <x v="5"/>
    <n v="3"/>
    <n v="90"/>
    <n v="0"/>
    <n v="270"/>
    <n v="270"/>
    <n v="0"/>
    <x v="4"/>
    <x v="0"/>
  </r>
  <r>
    <s v="b789801a-1a04-48ad-9854-34a633a50523"/>
    <s v="Lisa Phillips"/>
    <s v="Lisa"/>
    <s v="Phillips"/>
    <s v="craig78@example.org"/>
    <x v="7549"/>
    <d v="2025-01-06T00:00:00"/>
    <x v="7"/>
    <n v="4"/>
    <n v="150"/>
    <n v="5"/>
    <n v="600"/>
    <n v="570"/>
    <n v="-30"/>
    <x v="4"/>
    <x v="0"/>
  </r>
  <r>
    <s v="b2405094-cdef-44f3-a1f8-7548a3684da0"/>
    <s v="Katherine Newman"/>
    <s v="Katherine"/>
    <s v="Newman"/>
    <s v="danielpoole@example.net"/>
    <x v="6018"/>
    <d v="2025-03-20T00:00:00"/>
    <x v="1"/>
    <n v="4"/>
    <n v="100"/>
    <n v="0"/>
    <n v="400"/>
    <n v="400"/>
    <n v="0"/>
    <x v="2"/>
    <x v="0"/>
  </r>
  <r>
    <s v="dd186249-4dde-4d56-b04c-4124c7e415eb"/>
    <s v="Daniel Gomez"/>
    <s v="Daniel"/>
    <s v="Gomez"/>
    <s v="markadams@example.org"/>
    <x v="7550"/>
    <d v="2024-10-26T00:00:00"/>
    <x v="7"/>
    <n v="4"/>
    <n v="150"/>
    <n v="0"/>
    <n v="600"/>
    <n v="600"/>
    <n v="0"/>
    <x v="4"/>
    <x v="1"/>
  </r>
  <r>
    <s v="0ec1c06c-ac07-4dbe-bcf8-1c05791e6208"/>
    <s v="Mr. Matthew Ochoa PhD"/>
    <s v="Mr"/>
    <s v="PhD"/>
    <s v="meredithrosales@example.com"/>
    <x v="7551"/>
    <d v="2024-10-19T00:00:00"/>
    <x v="7"/>
    <n v="3"/>
    <n v="150"/>
    <n v="5"/>
    <n v="450"/>
    <n v="427.5"/>
    <n v="-22.5"/>
    <x v="0"/>
    <x v="0"/>
  </r>
  <r>
    <s v="ed584345-b19a-4a11-b47f-c9f0b5d9b8cd"/>
    <s v="Lisa Brock"/>
    <s v="Lisa"/>
    <s v="Brock"/>
    <s v="jamesbennett@example.net"/>
    <x v="7552"/>
    <d v="2025-01-22T00:00:00"/>
    <x v="5"/>
    <n v="4"/>
    <n v="90"/>
    <n v="0"/>
    <n v="360"/>
    <n v="360"/>
    <n v="0"/>
    <x v="1"/>
    <x v="1"/>
  </r>
  <r>
    <s v="ac742bd3-ee64-4002-9c87-dd07924effed"/>
    <s v="Chad Mcgrath"/>
    <s v="Chad"/>
    <s v="Mcgrath"/>
    <s v="michael56@example.org"/>
    <x v="1118"/>
    <d v="2024-08-24T00:00:00"/>
    <x v="5"/>
    <n v="4"/>
    <n v="90"/>
    <n v="5"/>
    <n v="360"/>
    <n v="342"/>
    <n v="-18"/>
    <x v="4"/>
    <x v="0"/>
  </r>
  <r>
    <s v="32af0f42-de83-468e-99ea-70bc4b5ae939"/>
    <s v="Susan Pace"/>
    <s v="Susan"/>
    <s v="Pace"/>
    <s v="dawn60@example.net"/>
    <x v="7553"/>
    <d v="2024-06-18T00:00:00"/>
    <x v="1"/>
    <n v="4"/>
    <n v="100"/>
    <n v="0"/>
    <n v="400"/>
    <n v="400"/>
    <n v="0"/>
    <x v="4"/>
    <x v="1"/>
  </r>
  <r>
    <s v="0b1964da-df45-4719-abcd-94ed5d67464c"/>
    <s v="Douglas Black"/>
    <s v="Douglas"/>
    <s v="Black"/>
    <s v="williambrady@example.org"/>
    <x v="995"/>
    <d v="2024-04-21T00:00:00"/>
    <x v="1"/>
    <n v="4"/>
    <n v="100"/>
    <n v="5"/>
    <n v="400"/>
    <n v="380"/>
    <n v="-20"/>
    <x v="0"/>
    <x v="0"/>
  </r>
  <r>
    <s v="43207d50-d883-484b-8beb-e53380b58148"/>
    <s v="Steve Rangel"/>
    <s v="Steve"/>
    <s v="Rangel"/>
    <s v="eguzman@example.org"/>
    <x v="7554"/>
    <d v="2024-08-21T00:00:00"/>
    <x v="4"/>
    <n v="2"/>
    <n v="1200"/>
    <n v="10"/>
    <n v="2400"/>
    <n v="2160"/>
    <n v="-240"/>
    <x v="3"/>
    <x v="0"/>
  </r>
  <r>
    <s v="24c2ac67-5562-4102-af8e-aefbe02c8619"/>
    <s v="Benjamin Burns"/>
    <s v="Benjamin"/>
    <s v="Burns"/>
    <s v="ian14@example.com"/>
    <x v="7555"/>
    <d v="2025-01-09T00:00:00"/>
    <x v="1"/>
    <n v="2"/>
    <n v="100"/>
    <n v="0"/>
    <n v="200"/>
    <n v="200"/>
    <n v="0"/>
    <x v="4"/>
    <x v="0"/>
  </r>
  <r>
    <s v="fdfe6ff9-537d-445f-842d-93429da06cec"/>
    <s v="Michael Flores"/>
    <s v="Michael"/>
    <s v="Flores"/>
    <s v="laura73@example.com"/>
    <x v="5129"/>
    <d v="2024-09-06T00:00:00"/>
    <x v="8"/>
    <n v="3"/>
    <n v="50"/>
    <n v="5"/>
    <n v="150"/>
    <n v="142.5"/>
    <n v="-7.5"/>
    <x v="4"/>
    <x v="0"/>
  </r>
  <r>
    <s v="c72f6bae-29bf-4295-98d3-259ab59f0ab9"/>
    <s v="Eric Thompson"/>
    <s v="Eric"/>
    <s v="Thompson"/>
    <s v="arios@example.com"/>
    <x v="7556"/>
    <d v="2024-10-25T00:00:00"/>
    <x v="6"/>
    <n v="4"/>
    <n v="120"/>
    <n v="5"/>
    <n v="480"/>
    <n v="456"/>
    <n v="-24"/>
    <x v="4"/>
    <x v="0"/>
  </r>
  <r>
    <s v="a883715c-4894-4741-9709-aa43242163a6"/>
    <s v="Christopher Brock"/>
    <s v="Christopher"/>
    <s v="Brock"/>
    <s v="oscar61@example.net"/>
    <x v="7557"/>
    <d v="2024-08-11T00:00:00"/>
    <x v="7"/>
    <n v="2"/>
    <n v="150"/>
    <n v="10"/>
    <n v="300"/>
    <n v="270"/>
    <n v="-30"/>
    <x v="1"/>
    <x v="0"/>
  </r>
  <r>
    <s v="b37b1986-2a6f-498e-ba42-f155494a6213"/>
    <s v="Harold Douglas"/>
    <s v="Harold"/>
    <s v="Douglas"/>
    <s v="john79@example.com"/>
    <x v="7558"/>
    <d v="2025-01-10T00:00:00"/>
    <x v="0"/>
    <n v="1"/>
    <n v="800"/>
    <n v="0"/>
    <n v="800"/>
    <n v="800"/>
    <n v="0"/>
    <x v="0"/>
    <x v="0"/>
  </r>
  <r>
    <s v="50cb5b60-5732-4d6a-9679-90efca8f696c"/>
    <s v="Robin Ortiz"/>
    <s v="Robin"/>
    <s v="Ortiz"/>
    <s v="fernando00@example.net"/>
    <x v="7559"/>
    <d v="2025-01-14T00:00:00"/>
    <x v="7"/>
    <n v="4"/>
    <n v="150"/>
    <n v="0"/>
    <n v="600"/>
    <n v="600"/>
    <n v="0"/>
    <x v="1"/>
    <x v="0"/>
  </r>
  <r>
    <s v="bed6ec4b-ca81-409b-8581-e069f478ebb5"/>
    <s v="Dr. Kimberly Hahn MD"/>
    <s v="Dr"/>
    <s v="MD"/>
    <s v="susanhatfield@example.org"/>
    <x v="7560"/>
    <d v="2024-12-25T00:00:00"/>
    <x v="7"/>
    <n v="2"/>
    <n v="150"/>
    <n v="0"/>
    <n v="300"/>
    <n v="300"/>
    <n v="0"/>
    <x v="3"/>
    <x v="0"/>
  </r>
  <r>
    <s v="a8ebb1be-ff81-47bc-b933-bf2db78283d0"/>
    <s v="Travis Espinoza"/>
    <s v="Travis"/>
    <s v="Espinoza"/>
    <s v="fsanders@example.org"/>
    <x v="7561"/>
    <d v="2025-01-18T00:00:00"/>
    <x v="1"/>
    <n v="1"/>
    <n v="100"/>
    <n v="0"/>
    <n v="100"/>
    <n v="100"/>
    <n v="0"/>
    <x v="2"/>
    <x v="0"/>
  </r>
  <r>
    <s v="1527889d-b693-4285-b49b-ad700d228264"/>
    <s v="Kristin Everett"/>
    <s v="Kristin"/>
    <s v="Everett"/>
    <s v="shannoncruz@example.com"/>
    <x v="7562"/>
    <d v="2024-05-29T00:00:00"/>
    <x v="6"/>
    <n v="3"/>
    <n v="120"/>
    <n v="0"/>
    <n v="360"/>
    <n v="360"/>
    <n v="0"/>
    <x v="2"/>
    <x v="0"/>
  </r>
  <r>
    <s v="8bacbebb-cf16-40c2-bf56-1cc073c473b4"/>
    <s v="Mark Lee"/>
    <s v="Mark"/>
    <s v="Lee"/>
    <s v="watkinsvictoria@example.com"/>
    <x v="7563"/>
    <d v="2025-02-07T00:00:00"/>
    <x v="0"/>
    <n v="3"/>
    <n v="800"/>
    <n v="0"/>
    <n v="2400"/>
    <n v="2400"/>
    <n v="0"/>
    <x v="3"/>
    <x v="0"/>
  </r>
  <r>
    <s v="f06f8d07-dbeb-4880-9c70-d3b0b6535a4e"/>
    <s v="Samantha Reed"/>
    <s v="Samantha"/>
    <s v="Reed"/>
    <s v="ohess@example.com"/>
    <x v="7564"/>
    <d v="2024-05-11T00:00:00"/>
    <x v="6"/>
    <n v="2"/>
    <n v="120"/>
    <n v="0"/>
    <n v="240"/>
    <n v="240"/>
    <n v="0"/>
    <x v="3"/>
    <x v="0"/>
  </r>
  <r>
    <s v="fdf07191-b000-45c4-8c29-3e6b9feca8a8"/>
    <s v="Joseph Thompson"/>
    <s v="Joseph"/>
    <s v="Thompson"/>
    <s v="brandy28@example.com"/>
    <x v="7565"/>
    <d v="2024-07-14T00:00:00"/>
    <x v="2"/>
    <n v="4"/>
    <n v="300"/>
    <n v="10"/>
    <n v="1200"/>
    <n v="1080"/>
    <n v="-120"/>
    <x v="1"/>
    <x v="0"/>
  </r>
  <r>
    <s v="a20b9638-cfdb-482b-b275-626b47b2251c"/>
    <s v="Jamie Hill"/>
    <s v="Jamie"/>
    <s v="Hill"/>
    <s v="aferguson@example.com"/>
    <x v="746"/>
    <d v="2025-01-30T00:00:00"/>
    <x v="1"/>
    <n v="1"/>
    <n v="100"/>
    <n v="5"/>
    <n v="100"/>
    <n v="95"/>
    <n v="-5"/>
    <x v="1"/>
    <x v="1"/>
  </r>
  <r>
    <s v="c7a9b788-d4be-400c-8e37-5d89a3f1ca35"/>
    <s v="Jacqueline Brown"/>
    <s v="Jacqueline"/>
    <s v="Brown"/>
    <s v="johnsonkenneth@example.net"/>
    <x v="7566"/>
    <d v="2025-02-28T00:00:00"/>
    <x v="6"/>
    <n v="4"/>
    <n v="120"/>
    <n v="10"/>
    <n v="480"/>
    <n v="432"/>
    <n v="-48"/>
    <x v="1"/>
    <x v="0"/>
  </r>
  <r>
    <s v="34c9cfb9-0f42-41d8-bbda-14b0a7feab40"/>
    <s v="Danielle Little"/>
    <s v="Danielle"/>
    <s v="Little"/>
    <s v="timothy94@example.org"/>
    <x v="7567"/>
    <d v="2024-07-27T00:00:00"/>
    <x v="4"/>
    <n v="1"/>
    <n v="1200"/>
    <n v="0"/>
    <n v="1200"/>
    <n v="1200"/>
    <n v="0"/>
    <x v="1"/>
    <x v="0"/>
  </r>
  <r>
    <s v="5d0f9f3b-62f5-4029-8108-ae27397da512"/>
    <s v="Robert Reed"/>
    <s v="Robert"/>
    <s v="Reed"/>
    <s v="jensenshaun@example.com"/>
    <x v="7568"/>
    <d v="2024-08-03T00:00:00"/>
    <x v="5"/>
    <n v="2"/>
    <n v="90"/>
    <n v="0"/>
    <n v="180"/>
    <n v="180"/>
    <n v="0"/>
    <x v="2"/>
    <x v="0"/>
  </r>
  <r>
    <s v="9ff8a8e4-9864-4ef2-a9a9-ea827552c6e3"/>
    <s v="Robert Herring"/>
    <s v="Robert"/>
    <s v="Herring"/>
    <s v="nancy00@example.com"/>
    <x v="5196"/>
    <d v="2025-03-10T00:00:00"/>
    <x v="3"/>
    <n v="2"/>
    <n v="200"/>
    <n v="0"/>
    <n v="400"/>
    <n v="400"/>
    <n v="0"/>
    <x v="1"/>
    <x v="0"/>
  </r>
  <r>
    <s v="4079a7c1-7b72-41d5-b0a8-5a59227bcba4"/>
    <s v="Edward Davis"/>
    <s v="Edward"/>
    <s v="Davis"/>
    <s v="jason04@example.net"/>
    <x v="7569"/>
    <d v="2024-05-25T00:00:00"/>
    <x v="0"/>
    <n v="1"/>
    <n v="800"/>
    <n v="0"/>
    <n v="800"/>
    <n v="800"/>
    <n v="0"/>
    <x v="3"/>
    <x v="0"/>
  </r>
  <r>
    <s v="d47d2c66-c8b3-4bde-b6e8-e11cb043f4a6"/>
    <s v="Erin Chen"/>
    <s v="Erin"/>
    <s v="Chen"/>
    <s v="joan10@example.org"/>
    <x v="7570"/>
    <d v="2025-03-06T00:00:00"/>
    <x v="8"/>
    <n v="3"/>
    <n v="50"/>
    <n v="15"/>
    <n v="150"/>
    <n v="127.5"/>
    <n v="-22.5"/>
    <x v="0"/>
    <x v="1"/>
  </r>
  <r>
    <s v="073c2a57-4bb9-4842-bce4-5ab0541570fd"/>
    <s v="Carol Gonzales"/>
    <s v="Carol"/>
    <s v="Gonzales"/>
    <s v="courtneybanks@example.org"/>
    <x v="1449"/>
    <d v="2024-06-15T00:00:00"/>
    <x v="5"/>
    <n v="3"/>
    <n v="90"/>
    <n v="5"/>
    <n v="270"/>
    <n v="256.5"/>
    <n v="-13.5"/>
    <x v="0"/>
    <x v="0"/>
  </r>
  <r>
    <s v="f167284d-d597-443b-bb4f-61fe8c5da44e"/>
    <s v="Jessica Mills"/>
    <s v="Jessica"/>
    <s v="Mills"/>
    <s v="fwilliams@example.com"/>
    <x v="7571"/>
    <d v="2024-07-17T00:00:00"/>
    <x v="0"/>
    <n v="2"/>
    <n v="800"/>
    <n v="0"/>
    <n v="1600"/>
    <n v="1600"/>
    <n v="0"/>
    <x v="2"/>
    <x v="0"/>
  </r>
  <r>
    <s v="e12b1251-1220-4b1e-b6cd-c5154011e037"/>
    <s v="Susan Friedman"/>
    <s v="Susan"/>
    <s v="Friedman"/>
    <s v="vtaylor@example.org"/>
    <x v="7572"/>
    <d v="2024-12-09T00:00:00"/>
    <x v="3"/>
    <n v="1"/>
    <n v="200"/>
    <n v="0"/>
    <n v="200"/>
    <n v="200"/>
    <n v="0"/>
    <x v="1"/>
    <x v="0"/>
  </r>
  <r>
    <s v="35dbda9a-b2af-4333-82cf-303d243b89b6"/>
    <s v="John Perry"/>
    <s v="John"/>
    <s v="Perry"/>
    <s v="pattyward@example.org"/>
    <x v="7573"/>
    <d v="2024-08-26T00:00:00"/>
    <x v="4"/>
    <n v="2"/>
    <n v="1200"/>
    <n v="0"/>
    <n v="2400"/>
    <n v="2400"/>
    <n v="0"/>
    <x v="4"/>
    <x v="1"/>
  </r>
  <r>
    <s v="5d625411-9a49-44e4-b9a1-3b0189bc48f3"/>
    <s v="Andrew Wilson"/>
    <s v="Andrew"/>
    <s v="Wilson"/>
    <s v="twilliams@example.net"/>
    <x v="7574"/>
    <d v="2025-01-27T00:00:00"/>
    <x v="8"/>
    <n v="4"/>
    <n v="50"/>
    <n v="0"/>
    <n v="200"/>
    <n v="200"/>
    <n v="0"/>
    <x v="1"/>
    <x v="0"/>
  </r>
  <r>
    <s v="b7fb5020-1b0b-4fbb-bbc9-75625cae7736"/>
    <s v="Mark Johnson"/>
    <s v="Mark"/>
    <s v="Johnson"/>
    <s v="haneyjulia@example.com"/>
    <x v="762"/>
    <d v="2025-03-14T00:00:00"/>
    <x v="4"/>
    <n v="4"/>
    <n v="1200"/>
    <n v="10"/>
    <n v="4800"/>
    <n v="4320"/>
    <n v="-480"/>
    <x v="3"/>
    <x v="0"/>
  </r>
  <r>
    <s v="ec9d4cfb-9c58-4670-a98a-51806e227283"/>
    <s v="Phillip Mills"/>
    <s v="Phillip"/>
    <s v="Mills"/>
    <s v="kimberly93@example.org"/>
    <x v="7575"/>
    <d v="2025-01-25T00:00:00"/>
    <x v="2"/>
    <n v="2"/>
    <n v="300"/>
    <n v="5"/>
    <n v="600"/>
    <n v="570"/>
    <n v="-30"/>
    <x v="4"/>
    <x v="0"/>
  </r>
  <r>
    <s v="82526804-a305-42c2-a4b2-378f5ca5312e"/>
    <s v="Scott Cox"/>
    <s v="Scott"/>
    <s v="Cox"/>
    <s v="nicholassingleton@example.org"/>
    <x v="1461"/>
    <d v="2024-09-25T00:00:00"/>
    <x v="5"/>
    <n v="3"/>
    <n v="90"/>
    <n v="0"/>
    <n v="270"/>
    <n v="270"/>
    <n v="0"/>
    <x v="2"/>
    <x v="0"/>
  </r>
  <r>
    <s v="156feb46-6d55-42cf-b194-6ecf9e1dc215"/>
    <s v="Michael Wright"/>
    <s v="Michael"/>
    <s v="Wright"/>
    <s v="gilesjeremy@example.net"/>
    <x v="7576"/>
    <d v="2025-02-17T00:00:00"/>
    <x v="7"/>
    <n v="2"/>
    <n v="150"/>
    <n v="5"/>
    <n v="300"/>
    <n v="285"/>
    <n v="-15"/>
    <x v="4"/>
    <x v="0"/>
  </r>
  <r>
    <s v="9d21ad2c-d6b9-4e61-9c2a-cfc0a7600005"/>
    <s v="Benjamin Mueller"/>
    <s v="Benjamin"/>
    <s v="Mueller"/>
    <s v="edward41@example.org"/>
    <x v="6154"/>
    <d v="2025-01-11T00:00:00"/>
    <x v="2"/>
    <n v="1"/>
    <n v="300"/>
    <n v="0"/>
    <n v="300"/>
    <n v="300"/>
    <n v="0"/>
    <x v="4"/>
    <x v="0"/>
  </r>
  <r>
    <s v="f1858a2c-5ad2-4225-b0d4-db082bddce7a"/>
    <s v="Jennifer Mitchell"/>
    <s v="Jennifer"/>
    <s v="Mitchell"/>
    <s v="umills@example.com"/>
    <x v="43"/>
    <d v="2024-10-28T00:00:00"/>
    <x v="2"/>
    <n v="3"/>
    <n v="300"/>
    <n v="5"/>
    <n v="900"/>
    <n v="855"/>
    <n v="-45"/>
    <x v="4"/>
    <x v="0"/>
  </r>
  <r>
    <s v="25366737-df1e-4c74-9040-fb5563432d81"/>
    <s v="Andrea Richard"/>
    <s v="Andrea"/>
    <s v="Richard"/>
    <s v="christina20@example.com"/>
    <x v="6063"/>
    <d v="2024-08-23T00:00:00"/>
    <x v="4"/>
    <n v="3"/>
    <n v="1200"/>
    <n v="10"/>
    <n v="3600"/>
    <n v="3240"/>
    <n v="-360"/>
    <x v="0"/>
    <x v="0"/>
  </r>
  <r>
    <s v="67f2013c-9cea-4436-889e-ea553d2a0571"/>
    <s v="Craig Nixon"/>
    <s v="Craig"/>
    <s v="Nixon"/>
    <s v="maureen17@example.com"/>
    <x v="7577"/>
    <d v="2024-11-26T00:00:00"/>
    <x v="0"/>
    <n v="4"/>
    <n v="800"/>
    <n v="0"/>
    <n v="3200"/>
    <n v="3200"/>
    <n v="0"/>
    <x v="2"/>
    <x v="1"/>
  </r>
  <r>
    <s v="554ada2c-9e4d-4d78-accf-8f7031a19501"/>
    <s v="Daniel Jackson"/>
    <s v="Daniel"/>
    <s v="Jackson"/>
    <s v="reynoldschristine@example.net"/>
    <x v="7578"/>
    <d v="2024-04-20T00:00:00"/>
    <x v="0"/>
    <n v="4"/>
    <n v="800"/>
    <n v="5"/>
    <n v="3200"/>
    <n v="3040"/>
    <n v="-160"/>
    <x v="3"/>
    <x v="0"/>
  </r>
  <r>
    <s v="a877611c-7c58-49df-b2d7-bb9918a7730f"/>
    <s v="Anthony Gonzalez"/>
    <s v="Anthony"/>
    <s v="Gonzalez"/>
    <s v="iramos@example.net"/>
    <x v="2208"/>
    <d v="2024-06-23T00:00:00"/>
    <x v="6"/>
    <n v="2"/>
    <n v="120"/>
    <n v="0"/>
    <n v="240"/>
    <n v="240"/>
    <n v="0"/>
    <x v="3"/>
    <x v="0"/>
  </r>
  <r>
    <s v="76fe3840-620e-4753-8c9b-eadaee46e719"/>
    <s v="Peter Bryant"/>
    <s v="Peter"/>
    <s v="Bryant"/>
    <s v="sarahcolon@example.org"/>
    <x v="7579"/>
    <d v="2024-07-19T00:00:00"/>
    <x v="5"/>
    <n v="2"/>
    <n v="90"/>
    <n v="5"/>
    <n v="180"/>
    <n v="171"/>
    <n v="-9"/>
    <x v="4"/>
    <x v="0"/>
  </r>
  <r>
    <s v="505ccb2d-21ca-431a-a956-65c74d9ec4cb"/>
    <s v="Mary Taylor"/>
    <s v="Mary"/>
    <s v="Taylor"/>
    <s v="jennifer83@example.net"/>
    <x v="7580"/>
    <d v="2024-09-19T00:00:00"/>
    <x v="5"/>
    <n v="3"/>
    <n v="90"/>
    <n v="0"/>
    <n v="270"/>
    <n v="270"/>
    <n v="0"/>
    <x v="0"/>
    <x v="1"/>
  </r>
  <r>
    <s v="5d1af508-4c62-4731-be57-e1bfc683a366"/>
    <s v="Dr. Bradley Hunter"/>
    <s v="Dr"/>
    <s v="Hunter"/>
    <s v="marypotter@example.net"/>
    <x v="2869"/>
    <d v="2025-01-11T00:00:00"/>
    <x v="3"/>
    <n v="4"/>
    <n v="200"/>
    <n v="0"/>
    <n v="800"/>
    <n v="800"/>
    <n v="0"/>
    <x v="4"/>
    <x v="0"/>
  </r>
  <r>
    <s v="4ec67a65-70bd-480a-a08a-081e7f15bb21"/>
    <s v="Edward Hernandez"/>
    <s v="Edward"/>
    <s v="Hernandez"/>
    <s v="thenry@example.com"/>
    <x v="7581"/>
    <d v="2025-03-31T00:00:00"/>
    <x v="7"/>
    <n v="2"/>
    <n v="150"/>
    <n v="5"/>
    <n v="300"/>
    <n v="285"/>
    <n v="-15"/>
    <x v="4"/>
    <x v="1"/>
  </r>
  <r>
    <s v="6bc28ddc-758c-429a-b8b8-c3a9fef359b4"/>
    <s v="Jesse Harrison"/>
    <s v="Jesse"/>
    <s v="Harrison"/>
    <s v="bruce82@example.org"/>
    <x v="4577"/>
    <d v="2024-06-26T00:00:00"/>
    <x v="1"/>
    <n v="1"/>
    <n v="100"/>
    <n v="0"/>
    <n v="100"/>
    <n v="100"/>
    <n v="0"/>
    <x v="4"/>
    <x v="0"/>
  </r>
  <r>
    <s v="a6db06ed-48fd-4126-9993-fa0d773b034d"/>
    <s v="Felicia Rodriguez"/>
    <s v="Felicia"/>
    <s v="Rodriguez"/>
    <s v="athomas@example.net"/>
    <x v="7582"/>
    <d v="2024-09-18T00:00:00"/>
    <x v="8"/>
    <n v="2"/>
    <n v="50"/>
    <n v="0"/>
    <n v="100"/>
    <n v="100"/>
    <n v="0"/>
    <x v="4"/>
    <x v="0"/>
  </r>
  <r>
    <s v="0105ab87-a860-4414-8ec8-a3bf113af363"/>
    <s v="James Hancock"/>
    <s v="James"/>
    <s v="Hancock"/>
    <s v="kperry@example.org"/>
    <x v="7583"/>
    <d v="2024-12-13T00:00:00"/>
    <x v="1"/>
    <n v="1"/>
    <n v="100"/>
    <n v="0"/>
    <n v="100"/>
    <n v="100"/>
    <n v="0"/>
    <x v="3"/>
    <x v="0"/>
  </r>
  <r>
    <s v="ac42cb2c-09d2-4b7f-878d-f1c15bf496f0"/>
    <s v="Laura Shepard"/>
    <s v="Laura"/>
    <s v="Shepard"/>
    <s v="diana14@example.org"/>
    <x v="57"/>
    <d v="2024-09-12T00:00:00"/>
    <x v="4"/>
    <n v="1"/>
    <n v="1200"/>
    <n v="0"/>
    <n v="1200"/>
    <n v="1200"/>
    <n v="0"/>
    <x v="2"/>
    <x v="0"/>
  </r>
  <r>
    <s v="5fcef9c7-1562-4c14-a628-78a850e17924"/>
    <s v="Michael Macias"/>
    <s v="Michael"/>
    <s v="Macias"/>
    <s v="tdixon@example.com"/>
    <x v="7584"/>
    <d v="2024-06-27T00:00:00"/>
    <x v="2"/>
    <n v="2"/>
    <n v="300"/>
    <n v="0"/>
    <n v="600"/>
    <n v="600"/>
    <n v="0"/>
    <x v="2"/>
    <x v="0"/>
  </r>
  <r>
    <s v="46c26c24-a5fc-467b-8eef-f4b861f29564"/>
    <s v="Brandon Cooper"/>
    <s v="Brandon"/>
    <s v="Cooper"/>
    <s v="roberthines@example.net"/>
    <x v="7474"/>
    <d v="2024-09-22T00:00:00"/>
    <x v="8"/>
    <n v="2"/>
    <n v="50"/>
    <n v="10"/>
    <n v="100"/>
    <n v="90"/>
    <n v="-10"/>
    <x v="0"/>
    <x v="0"/>
  </r>
  <r>
    <s v="03248da6-0110-4733-a6cb-db35587f84fd"/>
    <s v="Jennifer Johnson"/>
    <s v="Jennifer"/>
    <s v="Johnson"/>
    <s v="kathleencarlson@example.org"/>
    <x v="4085"/>
    <d v="2024-10-21T00:00:00"/>
    <x v="6"/>
    <n v="1"/>
    <n v="120"/>
    <n v="0"/>
    <n v="120"/>
    <n v="120"/>
    <n v="0"/>
    <x v="2"/>
    <x v="0"/>
  </r>
  <r>
    <s v="77c8969d-fc71-4069-9c52-ea68aed74694"/>
    <s v="Sabrina Mcdaniel"/>
    <s v="Sabrina"/>
    <s v="Mcdaniel"/>
    <s v="shannonwalsh@example.org"/>
    <x v="5605"/>
    <d v="2025-02-02T00:00:00"/>
    <x v="2"/>
    <n v="1"/>
    <n v="300"/>
    <n v="10"/>
    <n v="300"/>
    <n v="270"/>
    <n v="-30"/>
    <x v="3"/>
    <x v="0"/>
  </r>
  <r>
    <s v="5e490376-0e06-4ec6-b3d1-e50d1494bade"/>
    <s v="Jerome Stevens"/>
    <s v="Jerome"/>
    <s v="Stevens"/>
    <s v="armstrongsteven@example.com"/>
    <x v="3176"/>
    <d v="2024-12-14T00:00:00"/>
    <x v="5"/>
    <n v="4"/>
    <n v="90"/>
    <n v="0"/>
    <n v="360"/>
    <n v="360"/>
    <n v="0"/>
    <x v="0"/>
    <x v="0"/>
  </r>
  <r>
    <s v="8b5b6381-2bbf-4aa9-acf3-99348a4c5790"/>
    <s v="Kevin Barry"/>
    <s v="Kevin"/>
    <s v="Barry"/>
    <s v="mboone@example.com"/>
    <x v="7585"/>
    <d v="2024-07-06T00:00:00"/>
    <x v="4"/>
    <n v="1"/>
    <n v="1200"/>
    <n v="10"/>
    <n v="1200"/>
    <n v="1080"/>
    <n v="-120"/>
    <x v="4"/>
    <x v="0"/>
  </r>
  <r>
    <s v="d6b3a06d-9d29-4449-be25-b6eb63b9f2f0"/>
    <s v="Rachel Patel"/>
    <s v="Rachel"/>
    <s v="Patel"/>
    <s v="snyderjennifer@example.org"/>
    <x v="7586"/>
    <d v="2025-03-29T00:00:00"/>
    <x v="2"/>
    <n v="2"/>
    <n v="300"/>
    <n v="0"/>
    <n v="600"/>
    <n v="600"/>
    <n v="0"/>
    <x v="2"/>
    <x v="0"/>
  </r>
  <r>
    <s v="d57ab5bc-e8a2-47e1-8e6a-8191ff43d731"/>
    <s v="Patricia Jackson"/>
    <s v="Patricia"/>
    <s v="Jackson"/>
    <s v="qdiaz@example.net"/>
    <x v="4556"/>
    <d v="2024-05-02T00:00:00"/>
    <x v="0"/>
    <n v="2"/>
    <n v="800"/>
    <n v="10"/>
    <n v="1600"/>
    <n v="1440"/>
    <n v="-160"/>
    <x v="1"/>
    <x v="0"/>
  </r>
  <r>
    <s v="8cb8f0e4-6e89-4044-8f89-ff68bee51373"/>
    <s v="Spencer Smith"/>
    <s v="Spencer"/>
    <s v="Smith"/>
    <s v="uhowell@example.org"/>
    <x v="7587"/>
    <d v="2025-04-05T00:00:00"/>
    <x v="5"/>
    <n v="4"/>
    <n v="90"/>
    <n v="5"/>
    <n v="360"/>
    <n v="342"/>
    <n v="-18"/>
    <x v="3"/>
    <x v="0"/>
  </r>
  <r>
    <s v="34092602-9a37-4369-926b-7f70a196e2a0"/>
    <s v="Kimberly Davis"/>
    <s v="Kimberly"/>
    <s v="Davis"/>
    <s v="eelliott@example.net"/>
    <x v="5941"/>
    <d v="2024-06-24T00:00:00"/>
    <x v="5"/>
    <n v="1"/>
    <n v="90"/>
    <n v="0"/>
    <n v="90"/>
    <n v="90"/>
    <n v="0"/>
    <x v="2"/>
    <x v="0"/>
  </r>
  <r>
    <s v="4e73541a-4e40-4542-8a9c-5a34058ffdd2"/>
    <s v="Roberto Scott"/>
    <s v="Roberto"/>
    <s v="Scott"/>
    <s v="richardfrench@example.com"/>
    <x v="3085"/>
    <d v="2025-01-03T00:00:00"/>
    <x v="1"/>
    <n v="2"/>
    <n v="100"/>
    <n v="0"/>
    <n v="200"/>
    <n v="200"/>
    <n v="0"/>
    <x v="2"/>
    <x v="1"/>
  </r>
  <r>
    <s v="04c70918-c579-4a8b-8e5d-a3959bdf6f96"/>
    <s v="David Douglas"/>
    <s v="David"/>
    <s v="Douglas"/>
    <s v="mmorgan@example.org"/>
    <x v="7588"/>
    <d v="2025-04-14T00:00:00"/>
    <x v="3"/>
    <n v="2"/>
    <n v="200"/>
    <n v="0"/>
    <n v="400"/>
    <n v="400"/>
    <n v="0"/>
    <x v="2"/>
    <x v="0"/>
  </r>
  <r>
    <s v="6fa060b7-8f68-46e8-8f79-30038e6f027b"/>
    <s v="Joshua Harris"/>
    <s v="Joshua"/>
    <s v="Harris"/>
    <s v="bhess@example.com"/>
    <x v="7589"/>
    <d v="2024-12-16T00:00:00"/>
    <x v="3"/>
    <n v="4"/>
    <n v="200"/>
    <n v="0"/>
    <n v="800"/>
    <n v="800"/>
    <n v="0"/>
    <x v="2"/>
    <x v="0"/>
  </r>
  <r>
    <s v="026bca59-dd12-4552-a47c-5f63c405d8b1"/>
    <s v="Anthony Jackson"/>
    <s v="Anthony"/>
    <s v="Jackson"/>
    <s v="talvarado@example.net"/>
    <x v="329"/>
    <d v="2024-06-12T00:00:00"/>
    <x v="5"/>
    <n v="2"/>
    <n v="90"/>
    <n v="5"/>
    <n v="180"/>
    <n v="171"/>
    <n v="-9"/>
    <x v="2"/>
    <x v="0"/>
  </r>
  <r>
    <s v="1a9c2046-3dcf-4fa7-b70a-9a855865ae98"/>
    <s v="Matthew Snow"/>
    <s v="Matthew"/>
    <s v="Snow"/>
    <s v="wedwards@example.com"/>
    <x v="7590"/>
    <d v="2024-12-01T00:00:00"/>
    <x v="7"/>
    <n v="1"/>
    <n v="150"/>
    <n v="0"/>
    <n v="150"/>
    <n v="150"/>
    <n v="0"/>
    <x v="2"/>
    <x v="0"/>
  </r>
  <r>
    <s v="19bd3241-3f3c-412c-b283-48973ae5f54b"/>
    <s v="Kerri Huerta"/>
    <s v="Kerri"/>
    <s v="Huerta"/>
    <s v="snyderjared@example.com"/>
    <x v="7591"/>
    <d v="2025-04-07T00:00:00"/>
    <x v="4"/>
    <n v="1"/>
    <n v="1200"/>
    <n v="10"/>
    <n v="1200"/>
    <n v="1080"/>
    <n v="-120"/>
    <x v="4"/>
    <x v="0"/>
  </r>
  <r>
    <s v="832cc62b-2df7-4b38-aace-be63861eb645"/>
    <s v="Rebecca Raymond"/>
    <s v="Rebecca"/>
    <s v="Raymond"/>
    <s v="petersonmichael@example.com"/>
    <x v="5306"/>
    <d v="2024-09-12T00:00:00"/>
    <x v="8"/>
    <n v="2"/>
    <n v="50"/>
    <n v="0"/>
    <n v="100"/>
    <n v="100"/>
    <n v="0"/>
    <x v="3"/>
    <x v="1"/>
  </r>
  <r>
    <s v="f266d905-3cfa-4ba3-af3a-7c9574560393"/>
    <s v="Hayden Rubio"/>
    <s v="Hayden"/>
    <s v="Rubio"/>
    <s v="lisa46@example.net"/>
    <x v="7592"/>
    <d v="2024-06-24T00:00:00"/>
    <x v="7"/>
    <n v="2"/>
    <n v="150"/>
    <n v="15"/>
    <n v="300"/>
    <n v="255"/>
    <n v="-45"/>
    <x v="3"/>
    <x v="0"/>
  </r>
  <r>
    <s v="da6f6c84-7f92-4ad7-9e67-5f637b0ac73e"/>
    <s v="Natalie Tyler"/>
    <s v="Natalie"/>
    <s v="Tyler"/>
    <s v="nichole75@example.com"/>
    <x v="7593"/>
    <d v="2024-12-13T00:00:00"/>
    <x v="0"/>
    <n v="4"/>
    <n v="800"/>
    <n v="0"/>
    <n v="3200"/>
    <n v="3200"/>
    <n v="0"/>
    <x v="4"/>
    <x v="0"/>
  </r>
  <r>
    <s v="5b642fc5-6479-49e1-80eb-1fe6a193e27e"/>
    <s v="Jeffery Cannon Jr."/>
    <s v="Jeffery"/>
    <s v="Jr."/>
    <s v="courtneymyers@example.com"/>
    <x v="7594"/>
    <d v="2025-04-07T00:00:00"/>
    <x v="6"/>
    <n v="4"/>
    <n v="120"/>
    <n v="5"/>
    <n v="480"/>
    <n v="456"/>
    <n v="-24"/>
    <x v="1"/>
    <x v="0"/>
  </r>
  <r>
    <s v="856afbf9-a25a-4685-a0b4-06416746845c"/>
    <s v="Shannon Burns"/>
    <s v="Shannon"/>
    <s v="Burns"/>
    <s v="ltran@example.net"/>
    <x v="7595"/>
    <d v="2024-12-17T00:00:00"/>
    <x v="1"/>
    <n v="1"/>
    <n v="100"/>
    <n v="5"/>
    <n v="100"/>
    <n v="95"/>
    <n v="-5"/>
    <x v="3"/>
    <x v="0"/>
  </r>
  <r>
    <s v="98fb77c8-b96d-44a7-b74a-f51e5fd80e7b"/>
    <s v="Brian Brown"/>
    <s v="Brian"/>
    <s v="Brown"/>
    <s v="wernervictoria@example.org"/>
    <x v="7596"/>
    <d v="2025-02-22T00:00:00"/>
    <x v="2"/>
    <n v="3"/>
    <n v="300"/>
    <n v="0"/>
    <n v="900"/>
    <n v="900"/>
    <n v="0"/>
    <x v="0"/>
    <x v="0"/>
  </r>
  <r>
    <s v="4fba295c-a532-45dd-bef3-c89ba8d49867"/>
    <s v="Caitlyn Gross"/>
    <s v="Caitlyn"/>
    <s v="Gross"/>
    <s v="millerchristopher@example.net"/>
    <x v="7597"/>
    <d v="2024-09-28T00:00:00"/>
    <x v="0"/>
    <n v="3"/>
    <n v="800"/>
    <n v="10"/>
    <n v="2400"/>
    <n v="2160"/>
    <n v="-240"/>
    <x v="2"/>
    <x v="1"/>
  </r>
  <r>
    <s v="7c394bc2-0ad3-457b-9b6f-9269333792fc"/>
    <s v="Jill Barton"/>
    <s v="Jill"/>
    <s v="Barton"/>
    <s v="melissabrown@example.org"/>
    <x v="4842"/>
    <d v="2025-03-25T00:00:00"/>
    <x v="5"/>
    <n v="4"/>
    <n v="90"/>
    <n v="0"/>
    <n v="360"/>
    <n v="360"/>
    <n v="0"/>
    <x v="3"/>
    <x v="0"/>
  </r>
  <r>
    <s v="8340a58d-b623-427f-8c28-e182c1dfe10b"/>
    <s v="Julie Gordon"/>
    <s v="Julie"/>
    <s v="Gordon"/>
    <s v="georgeacosta@example.net"/>
    <x v="3227"/>
    <d v="2024-09-22T00:00:00"/>
    <x v="1"/>
    <n v="2"/>
    <n v="100"/>
    <n v="10"/>
    <n v="200"/>
    <n v="180"/>
    <n v="-20"/>
    <x v="1"/>
    <x v="0"/>
  </r>
  <r>
    <s v="e8bc6bf4-e774-401d-af40-e732e6f9a811"/>
    <s v="Drew Charles"/>
    <s v="Drew"/>
    <s v="Charles"/>
    <s v="ibaker@example.org"/>
    <x v="4745"/>
    <d v="2025-03-27T00:00:00"/>
    <x v="1"/>
    <n v="4"/>
    <n v="100"/>
    <n v="15"/>
    <n v="400"/>
    <n v="340"/>
    <n v="-60"/>
    <x v="1"/>
    <x v="1"/>
  </r>
  <r>
    <s v="756b43f6-2870-461a-b4b4-6c766f411c62"/>
    <s v="Thomas Ortiz"/>
    <s v="Thomas"/>
    <s v="Ortiz"/>
    <s v="gwheeler@example.com"/>
    <x v="7598"/>
    <d v="2025-02-10T00:00:00"/>
    <x v="2"/>
    <n v="2"/>
    <n v="300"/>
    <n v="0"/>
    <n v="600"/>
    <n v="600"/>
    <n v="0"/>
    <x v="2"/>
    <x v="0"/>
  </r>
  <r>
    <s v="e27af56b-036f-4dd5-bd49-c38343d9bf8b"/>
    <s v="Judith Hudson"/>
    <s v="Judith"/>
    <s v="Hudson"/>
    <s v="christina11@example.com"/>
    <x v="6426"/>
    <d v="2024-09-23T00:00:00"/>
    <x v="2"/>
    <n v="1"/>
    <n v="300"/>
    <n v="5"/>
    <n v="300"/>
    <n v="285"/>
    <n v="-15"/>
    <x v="2"/>
    <x v="0"/>
  </r>
  <r>
    <s v="ad637b37-4f0d-4267-b084-a4faa4fa9bfa"/>
    <s v="Erin Williams"/>
    <s v="Erin"/>
    <s v="Williams"/>
    <s v="rodriguezmark@example.org"/>
    <x v="163"/>
    <d v="2025-02-07T00:00:00"/>
    <x v="6"/>
    <n v="3"/>
    <n v="120"/>
    <n v="10"/>
    <n v="360"/>
    <n v="324"/>
    <n v="-36"/>
    <x v="1"/>
    <x v="1"/>
  </r>
  <r>
    <s v="6d1de4ea-5e7a-4760-acfd-5b2299d59e76"/>
    <s v="William Brown"/>
    <s v="William"/>
    <s v="Brown"/>
    <s v="ruizelizabeth@example.org"/>
    <x v="7599"/>
    <d v="2024-05-01T00:00:00"/>
    <x v="5"/>
    <n v="4"/>
    <n v="90"/>
    <n v="0"/>
    <n v="360"/>
    <n v="360"/>
    <n v="0"/>
    <x v="1"/>
    <x v="0"/>
  </r>
  <r>
    <s v="f81930f7-500d-4b94-bf6c-2eb424960ce5"/>
    <s v="Daniel Montes"/>
    <s v="Daniel"/>
    <s v="Montes"/>
    <s v="tinajackson@example.com"/>
    <x v="2245"/>
    <d v="2025-03-07T00:00:00"/>
    <x v="2"/>
    <n v="1"/>
    <n v="300"/>
    <n v="10"/>
    <n v="300"/>
    <n v="270"/>
    <n v="-30"/>
    <x v="2"/>
    <x v="1"/>
  </r>
  <r>
    <s v="3fe0986c-647f-4b0a-b124-37098ea8ccf2"/>
    <s v="Lindsey Odonnell"/>
    <s v="Lindsey"/>
    <s v="Odonnell"/>
    <s v="jaredallison@example.com"/>
    <x v="7600"/>
    <d v="2024-11-12T00:00:00"/>
    <x v="0"/>
    <n v="2"/>
    <n v="800"/>
    <n v="0"/>
    <n v="1600"/>
    <n v="1600"/>
    <n v="0"/>
    <x v="1"/>
    <x v="0"/>
  </r>
  <r>
    <s v="f90ac201-8d53-4e88-bf37-c5a45c94d276"/>
    <s v="Frances Pitts"/>
    <s v="Frances"/>
    <s v="Pitts"/>
    <s v="bmalone@example.net"/>
    <x v="7601"/>
    <d v="2024-12-25T00:00:00"/>
    <x v="0"/>
    <n v="2"/>
    <n v="800"/>
    <n v="0"/>
    <n v="1600"/>
    <n v="1600"/>
    <n v="0"/>
    <x v="2"/>
    <x v="1"/>
  </r>
  <r>
    <s v="9a551df9-60c3-4005-bb2d-3141545c0847"/>
    <s v="Joshua Kelly"/>
    <s v="Joshua"/>
    <s v="Kelly"/>
    <s v="burgessanthony@example.org"/>
    <x v="7602"/>
    <d v="2025-03-09T00:00:00"/>
    <x v="6"/>
    <n v="3"/>
    <n v="120"/>
    <n v="10"/>
    <n v="360"/>
    <n v="324"/>
    <n v="-36"/>
    <x v="0"/>
    <x v="0"/>
  </r>
  <r>
    <s v="bd02bf07-76b1-4fe6-8b79-465f3e645085"/>
    <s v="Antonio Washington"/>
    <s v="Antonio"/>
    <s v="Washington"/>
    <s v="sflynn@example.org"/>
    <x v="2113"/>
    <d v="2024-06-30T00:00:00"/>
    <x v="3"/>
    <n v="2"/>
    <n v="200"/>
    <n v="5"/>
    <n v="400"/>
    <n v="380"/>
    <n v="-20"/>
    <x v="1"/>
    <x v="0"/>
  </r>
  <r>
    <s v="4a2e0e31-981c-46b2-b026-247503c8dd1c"/>
    <s v="Nicole Gonzales"/>
    <s v="Nicole"/>
    <s v="Gonzales"/>
    <s v="kaylazavala@example.net"/>
    <x v="7603"/>
    <d v="2025-03-14T00:00:00"/>
    <x v="2"/>
    <n v="3"/>
    <n v="300"/>
    <n v="10"/>
    <n v="900"/>
    <n v="810"/>
    <n v="-90"/>
    <x v="1"/>
    <x v="0"/>
  </r>
  <r>
    <s v="007904d0-26eb-487b-b281-b1738ca3f40a"/>
    <s v="Ariel Johnson"/>
    <s v="Ariel"/>
    <s v="Johnson"/>
    <s v="cynthiatorres@example.org"/>
    <x v="7604"/>
    <d v="2024-08-01T00:00:00"/>
    <x v="5"/>
    <n v="1"/>
    <n v="90"/>
    <n v="0"/>
    <n v="90"/>
    <n v="90"/>
    <n v="0"/>
    <x v="2"/>
    <x v="0"/>
  </r>
  <r>
    <s v="c87274fd-206c-4155-9299-f0a48e423680"/>
    <s v="Christopher Velazquez"/>
    <s v="Christopher"/>
    <s v="Velazquez"/>
    <s v="burtonmatthew@example.com"/>
    <x v="7605"/>
    <d v="2024-12-15T00:00:00"/>
    <x v="4"/>
    <n v="1"/>
    <n v="1200"/>
    <n v="5"/>
    <n v="1200"/>
    <n v="1140"/>
    <n v="-60"/>
    <x v="2"/>
    <x v="0"/>
  </r>
  <r>
    <s v="f0944a7d-50a7-4f82-921c-e1ac7e023c02"/>
    <s v="Kelly Rivera"/>
    <s v="Kelly"/>
    <s v="Rivera"/>
    <s v="crystallawrence@example.net"/>
    <x v="1631"/>
    <d v="2024-12-15T00:00:00"/>
    <x v="5"/>
    <n v="1"/>
    <n v="90"/>
    <n v="5"/>
    <n v="90"/>
    <n v="85.5"/>
    <n v="-4.5"/>
    <x v="1"/>
    <x v="0"/>
  </r>
  <r>
    <s v="4a349f60-6302-4bc5-a4b1-72608487059c"/>
    <s v="Gabrielle Brown"/>
    <s v="Gabrielle"/>
    <s v="Brown"/>
    <s v="nicholasford@example.net"/>
    <x v="7606"/>
    <d v="2025-04-18T00:00:00"/>
    <x v="7"/>
    <n v="2"/>
    <n v="150"/>
    <n v="0"/>
    <n v="300"/>
    <n v="300"/>
    <n v="0"/>
    <x v="1"/>
    <x v="1"/>
  </r>
  <r>
    <s v="507fa5a7-1bb3-4b26-ad74-135b60c8bf8d"/>
    <s v="Michael Russell"/>
    <s v="Michael"/>
    <s v="Russell"/>
    <s v="jeffrey28@example.net"/>
    <x v="7607"/>
    <d v="2024-05-09T00:00:00"/>
    <x v="0"/>
    <n v="3"/>
    <n v="800"/>
    <n v="10"/>
    <n v="2400"/>
    <n v="2160"/>
    <n v="-240"/>
    <x v="0"/>
    <x v="0"/>
  </r>
  <r>
    <s v="c5cae640-c188-4d7d-a4d1-f392a0cd5387"/>
    <s v="Pamela Smith"/>
    <s v="Pamela"/>
    <s v="Smith"/>
    <s v="emilygarner@example.com"/>
    <x v="6938"/>
    <d v="2025-01-09T00:00:00"/>
    <x v="0"/>
    <n v="4"/>
    <n v="800"/>
    <n v="0"/>
    <n v="3200"/>
    <n v="3200"/>
    <n v="0"/>
    <x v="0"/>
    <x v="0"/>
  </r>
  <r>
    <s v="fba551f3-ddce-4d87-9715-62cc63046fb9"/>
    <s v="Patricia Cox"/>
    <s v="Patricia"/>
    <s v="Cox"/>
    <s v="wmontgomery@example.com"/>
    <x v="7608"/>
    <d v="2025-04-18T00:00:00"/>
    <x v="7"/>
    <n v="3"/>
    <n v="150"/>
    <n v="0"/>
    <n v="450"/>
    <n v="450"/>
    <n v="0"/>
    <x v="1"/>
    <x v="0"/>
  </r>
  <r>
    <s v="021b0154-e160-4b2b-bfdf-23121ae3ee80"/>
    <s v="Rachel Wood"/>
    <s v="Rachel"/>
    <s v="Wood"/>
    <s v="stephanie30@example.com"/>
    <x v="5186"/>
    <d v="2025-02-24T00:00:00"/>
    <x v="7"/>
    <n v="3"/>
    <n v="150"/>
    <n v="5"/>
    <n v="450"/>
    <n v="427.5"/>
    <n v="-22.5"/>
    <x v="0"/>
    <x v="1"/>
  </r>
  <r>
    <s v="71480cec-9e2b-41ff-a77b-f7d464c60d28"/>
    <s v="Heather Garcia"/>
    <s v="Heather"/>
    <s v="Garcia"/>
    <s v="garciachristine@example.org"/>
    <x v="7609"/>
    <d v="2025-04-03T00:00:00"/>
    <x v="4"/>
    <n v="4"/>
    <n v="1200"/>
    <n v="10"/>
    <n v="4800"/>
    <n v="4320"/>
    <n v="-480"/>
    <x v="0"/>
    <x v="0"/>
  </r>
  <r>
    <s v="f8210fa7-34f4-4bcc-bd43-f4297064614b"/>
    <s v="Wesley May"/>
    <s v="Wesley"/>
    <s v="May"/>
    <s v="richjanice@example.org"/>
    <x v="3640"/>
    <d v="2024-09-03T00:00:00"/>
    <x v="5"/>
    <n v="2"/>
    <n v="90"/>
    <n v="0"/>
    <n v="180"/>
    <n v="180"/>
    <n v="0"/>
    <x v="3"/>
    <x v="0"/>
  </r>
  <r>
    <s v="51a8320c-c187-4f66-a6ee-240edaf8130d"/>
    <s v="Ashley Payne"/>
    <s v="Ashley"/>
    <s v="Payne"/>
    <s v="marymelendez@example.org"/>
    <x v="7610"/>
    <d v="2024-06-10T00:00:00"/>
    <x v="6"/>
    <n v="3"/>
    <n v="120"/>
    <n v="5"/>
    <n v="360"/>
    <n v="342"/>
    <n v="-18"/>
    <x v="3"/>
    <x v="0"/>
  </r>
  <r>
    <s v="85a20bdb-6eb0-44a8-8457-3097a7d4f40f"/>
    <s v="Emily Miller DVM"/>
    <s v="Emily"/>
    <s v="DVM"/>
    <s v="millermichael@example.org"/>
    <x v="7611"/>
    <d v="2024-09-03T00:00:00"/>
    <x v="3"/>
    <n v="3"/>
    <n v="200"/>
    <n v="0"/>
    <n v="600"/>
    <n v="600"/>
    <n v="0"/>
    <x v="0"/>
    <x v="0"/>
  </r>
  <r>
    <s v="5efc6d53-b442-476e-85cb-9e9d024e39d9"/>
    <s v="Audrey Walton"/>
    <s v="Audrey"/>
    <s v="Walton"/>
    <s v="smithjoel@example.com"/>
    <x v="535"/>
    <d v="2024-10-29T00:00:00"/>
    <x v="4"/>
    <n v="1"/>
    <n v="1200"/>
    <n v="15"/>
    <n v="1200"/>
    <n v="1020"/>
    <n v="-180"/>
    <x v="0"/>
    <x v="0"/>
  </r>
  <r>
    <s v="d5bfeadb-fa1e-4202-8cc8-f4c25cd0330a"/>
    <s v="Jonathan Smith"/>
    <s v="Jonathan"/>
    <s v="Smith"/>
    <s v="gutierrezcynthia@example.org"/>
    <x v="7612"/>
    <d v="2025-04-05T00:00:00"/>
    <x v="5"/>
    <n v="1"/>
    <n v="90"/>
    <n v="0"/>
    <n v="90"/>
    <n v="90"/>
    <n v="0"/>
    <x v="2"/>
    <x v="0"/>
  </r>
  <r>
    <s v="73b7a54c-83fc-4eda-863b-46622e5c3e02"/>
    <s v="Anthony Caldwell"/>
    <s v="Anthony"/>
    <s v="Caldwell"/>
    <s v="cynthiaandrews@example.net"/>
    <x v="7613"/>
    <d v="2024-10-26T00:00:00"/>
    <x v="5"/>
    <n v="3"/>
    <n v="90"/>
    <n v="0"/>
    <n v="270"/>
    <n v="270"/>
    <n v="0"/>
    <x v="3"/>
    <x v="0"/>
  </r>
  <r>
    <s v="1dcadb79-8174-4121-b9a7-7729552a4039"/>
    <s v="Jeremiah Nelson"/>
    <s v="Jeremiah"/>
    <s v="Nelson"/>
    <s v="monicagonzalez@example.net"/>
    <x v="7614"/>
    <d v="2024-11-30T00:00:00"/>
    <x v="3"/>
    <n v="4"/>
    <n v="200"/>
    <n v="5"/>
    <n v="800"/>
    <n v="760"/>
    <n v="-40"/>
    <x v="0"/>
    <x v="0"/>
  </r>
  <r>
    <s v="c73b7272-6e02-4dd2-9974-f574110d94a4"/>
    <s v="Ross Melton"/>
    <s v="Ross"/>
    <s v="Melton"/>
    <s v="emilylarson@example.org"/>
    <x v="7615"/>
    <d v="2024-07-04T00:00:00"/>
    <x v="4"/>
    <n v="1"/>
    <n v="1200"/>
    <n v="0"/>
    <n v="1200"/>
    <n v="1200"/>
    <n v="0"/>
    <x v="2"/>
    <x v="0"/>
  </r>
  <r>
    <s v="67923f8a-2971-47d7-9765-d07c3a94c216"/>
    <s v="Lindsey Brooks"/>
    <s v="Lindsey"/>
    <s v="Brooks"/>
    <s v="whitephillip@example.net"/>
    <x v="62"/>
    <d v="2024-08-15T00:00:00"/>
    <x v="0"/>
    <n v="2"/>
    <n v="800"/>
    <n v="0"/>
    <n v="1600"/>
    <n v="1600"/>
    <n v="0"/>
    <x v="4"/>
    <x v="0"/>
  </r>
  <r>
    <s v="3492ce70-ea07-40d7-8043-ee3cd7200ee2"/>
    <s v="Mark Cox"/>
    <s v="Mark"/>
    <s v="Cox"/>
    <s v="vanessajohnson@example.org"/>
    <x v="7616"/>
    <d v="2024-11-28T00:00:00"/>
    <x v="2"/>
    <n v="4"/>
    <n v="300"/>
    <n v="10"/>
    <n v="1200"/>
    <n v="1080"/>
    <n v="-120"/>
    <x v="4"/>
    <x v="0"/>
  </r>
  <r>
    <s v="7c2b8917-5465-492e-8ed8-5c8469c1c141"/>
    <s v="Dr. Judy Johnson MD"/>
    <s v="Dr"/>
    <s v="MD"/>
    <s v="mark28@example.org"/>
    <x v="7617"/>
    <d v="2025-01-26T00:00:00"/>
    <x v="3"/>
    <n v="3"/>
    <n v="200"/>
    <n v="0"/>
    <n v="600"/>
    <n v="600"/>
    <n v="0"/>
    <x v="0"/>
    <x v="1"/>
  </r>
  <r>
    <s v="16306143-d99f-4345-a7d3-348651d24e84"/>
    <s v="Maria Hodge"/>
    <s v="Maria"/>
    <s v="Hodge"/>
    <s v="hamptonjoseph@example.net"/>
    <x v="577"/>
    <d v="2024-12-06T00:00:00"/>
    <x v="1"/>
    <n v="3"/>
    <n v="100"/>
    <n v="0"/>
    <n v="300"/>
    <n v="300"/>
    <n v="0"/>
    <x v="0"/>
    <x v="0"/>
  </r>
  <r>
    <s v="07a13db3-6ff7-4129-99c4-53a38f920a7b"/>
    <s v="Michele Cruz"/>
    <s v="Michele"/>
    <s v="Cruz"/>
    <s v="matthewpalmer@example.net"/>
    <x v="2281"/>
    <d v="2024-06-05T00:00:00"/>
    <x v="2"/>
    <n v="3"/>
    <n v="300"/>
    <n v="10"/>
    <n v="900"/>
    <n v="810"/>
    <n v="-90"/>
    <x v="2"/>
    <x v="0"/>
  </r>
  <r>
    <s v="b37868bd-e0e8-421d-830d-d383da29eccc"/>
    <s v="Joseph Jones"/>
    <s v="Joseph"/>
    <s v="Jones"/>
    <s v="christopherlozano@example.net"/>
    <x v="7618"/>
    <d v="2025-03-24T00:00:00"/>
    <x v="1"/>
    <n v="1"/>
    <n v="100"/>
    <n v="5"/>
    <n v="100"/>
    <n v="95"/>
    <n v="-5"/>
    <x v="4"/>
    <x v="0"/>
  </r>
  <r>
    <s v="477514b6-654c-4ca5-9140-91c940b94cf6"/>
    <s v="Emily Willis"/>
    <s v="Emily"/>
    <s v="Willis"/>
    <s v="anitacollins@example.org"/>
    <x v="7619"/>
    <d v="2024-05-14T00:00:00"/>
    <x v="2"/>
    <n v="4"/>
    <n v="300"/>
    <n v="5"/>
    <n v="1200"/>
    <n v="1140"/>
    <n v="-60"/>
    <x v="0"/>
    <x v="0"/>
  </r>
  <r>
    <s v="3924b336-574f-461a-bba9-6b0763dc8020"/>
    <s v="Lori Walters"/>
    <s v="Lori"/>
    <s v="Walters"/>
    <s v="tracy94@example.com"/>
    <x v="6464"/>
    <d v="2025-04-17T00:00:00"/>
    <x v="5"/>
    <n v="1"/>
    <n v="90"/>
    <n v="0"/>
    <n v="90"/>
    <n v="90"/>
    <n v="0"/>
    <x v="0"/>
    <x v="0"/>
  </r>
  <r>
    <s v="fa3d4a50-484b-4d1c-bd26-19492e125917"/>
    <s v="Michele Ray"/>
    <s v="Michele"/>
    <s v="Ray"/>
    <s v="daleabbott@example.org"/>
    <x v="3325"/>
    <d v="2024-12-28T00:00:00"/>
    <x v="6"/>
    <n v="1"/>
    <n v="120"/>
    <n v="0"/>
    <n v="120"/>
    <n v="120"/>
    <n v="0"/>
    <x v="4"/>
    <x v="0"/>
  </r>
  <r>
    <s v="8ff57d4e-13ee-4ea2-ab5b-d02ccf0cf995"/>
    <s v="Joshua Vasquez"/>
    <s v="Joshua"/>
    <s v="Vasquez"/>
    <s v="davidlong@example.org"/>
    <x v="7620"/>
    <d v="2024-12-01T00:00:00"/>
    <x v="3"/>
    <n v="4"/>
    <n v="200"/>
    <n v="10"/>
    <n v="800"/>
    <n v="720"/>
    <n v="-80"/>
    <x v="2"/>
    <x v="0"/>
  </r>
  <r>
    <s v="c9e6399e-a1df-4a66-9349-5e2bdaeb2f8c"/>
    <s v="Sheri Montgomery"/>
    <s v="Sheri"/>
    <s v="Montgomery"/>
    <s v="hcollins@example.org"/>
    <x v="7621"/>
    <d v="2024-05-04T00:00:00"/>
    <x v="7"/>
    <n v="1"/>
    <n v="150"/>
    <n v="0"/>
    <n v="150"/>
    <n v="150"/>
    <n v="0"/>
    <x v="1"/>
    <x v="0"/>
  </r>
  <r>
    <s v="62499836-0f29-4d7f-aa24-866febd70c39"/>
    <s v="April Brock"/>
    <s v="April"/>
    <s v="Brock"/>
    <s v="kerrjoe@example.org"/>
    <x v="7622"/>
    <d v="2024-08-12T00:00:00"/>
    <x v="8"/>
    <n v="2"/>
    <n v="50"/>
    <n v="0"/>
    <n v="100"/>
    <n v="100"/>
    <n v="0"/>
    <x v="4"/>
    <x v="1"/>
  </r>
  <r>
    <s v="9bb00c5c-88e3-4f09-9f20-6fea9edac1cf"/>
    <s v="Ashley Clark"/>
    <s v="Ashley"/>
    <s v="Clark"/>
    <s v="halltimothy@example.com"/>
    <x v="7623"/>
    <d v="2024-04-22T00:00:00"/>
    <x v="3"/>
    <n v="2"/>
    <n v="200"/>
    <n v="0"/>
    <n v="400"/>
    <n v="400"/>
    <n v="0"/>
    <x v="2"/>
    <x v="0"/>
  </r>
  <r>
    <s v="cdd76850-016d-41ca-9705-b5e37106ebf6"/>
    <s v="Gregory Tran"/>
    <s v="Gregory"/>
    <s v="Tran"/>
    <s v="colinfleming@example.com"/>
    <x v="7624"/>
    <d v="2024-08-28T00:00:00"/>
    <x v="8"/>
    <n v="4"/>
    <n v="50"/>
    <n v="5"/>
    <n v="200"/>
    <n v="190"/>
    <n v="-10"/>
    <x v="0"/>
    <x v="0"/>
  </r>
  <r>
    <s v="bc581a6e-0881-4719-b64b-96fee4e81cf9"/>
    <s v="Deborah Wilson"/>
    <s v="Deborah"/>
    <s v="Wilson"/>
    <s v="edavis@example.org"/>
    <x v="3646"/>
    <d v="2024-11-26T00:00:00"/>
    <x v="4"/>
    <n v="3"/>
    <n v="1200"/>
    <n v="0"/>
    <n v="3600"/>
    <n v="3600"/>
    <n v="0"/>
    <x v="0"/>
    <x v="0"/>
  </r>
  <r>
    <s v="320dabfd-5549-4d29-a05e-ce7d2c1740af"/>
    <s v="Joshua Hart"/>
    <s v="Joshua"/>
    <s v="Hart"/>
    <s v="darlene61@example.org"/>
    <x v="5288"/>
    <d v="2024-11-23T00:00:00"/>
    <x v="2"/>
    <n v="2"/>
    <n v="300"/>
    <n v="0"/>
    <n v="600"/>
    <n v="600"/>
    <n v="0"/>
    <x v="0"/>
    <x v="0"/>
  </r>
  <r>
    <s v="8e80960e-102e-47d7-b854-8945c85524cf"/>
    <s v="Dr. Jacqueline Weber DDS"/>
    <s v="Dr"/>
    <s v="DDS"/>
    <s v="wesley94@example.com"/>
    <x v="7625"/>
    <d v="2024-08-29T00:00:00"/>
    <x v="6"/>
    <n v="3"/>
    <n v="120"/>
    <n v="5"/>
    <n v="360"/>
    <n v="342"/>
    <n v="-18"/>
    <x v="3"/>
    <x v="0"/>
  </r>
  <r>
    <s v="a2e28739-4389-4504-aa42-4f79deea203b"/>
    <s v="Holly Nguyen"/>
    <s v="Holly"/>
    <s v="Nguyen"/>
    <s v="manningsteven@example.net"/>
    <x v="7626"/>
    <d v="2025-04-09T00:00:00"/>
    <x v="7"/>
    <n v="4"/>
    <n v="150"/>
    <n v="10"/>
    <n v="600"/>
    <n v="540"/>
    <n v="-60"/>
    <x v="0"/>
    <x v="0"/>
  </r>
  <r>
    <s v="ead4ae3f-0ee8-4b0d-8459-9ccd94b856f5"/>
    <s v="Susan Jacobs"/>
    <s v="Susan"/>
    <s v="Jacobs"/>
    <s v="bartonbrianna@example.net"/>
    <x v="3093"/>
    <d v="2024-06-23T00:00:00"/>
    <x v="8"/>
    <n v="3"/>
    <n v="50"/>
    <n v="0"/>
    <n v="150"/>
    <n v="150"/>
    <n v="0"/>
    <x v="4"/>
    <x v="0"/>
  </r>
  <r>
    <s v="1d5aca01-6b1c-4841-82d0-ce038dd3d94c"/>
    <s v="Michael Obrien"/>
    <s v="Michael"/>
    <s v="Obrien"/>
    <s v="lunajack@example.net"/>
    <x v="7627"/>
    <d v="2024-08-06T00:00:00"/>
    <x v="8"/>
    <n v="2"/>
    <n v="50"/>
    <n v="10"/>
    <n v="100"/>
    <n v="90"/>
    <n v="-10"/>
    <x v="2"/>
    <x v="0"/>
  </r>
  <r>
    <s v="b033c9ba-72aa-404e-ba3f-81bf1e90e1f1"/>
    <s v="Trevor Chapman"/>
    <s v="Trevor"/>
    <s v="Chapman"/>
    <s v="jacksongina@example.com"/>
    <x v="2281"/>
    <d v="2025-03-13T00:00:00"/>
    <x v="3"/>
    <n v="1"/>
    <n v="200"/>
    <n v="0"/>
    <n v="200"/>
    <n v="200"/>
    <n v="0"/>
    <x v="3"/>
    <x v="0"/>
  </r>
  <r>
    <s v="adc0d503-4f14-40ee-b45a-7f00a235b1ee"/>
    <s v="Tina Howard"/>
    <s v="Tina"/>
    <s v="Howard"/>
    <s v="tjoseph@example.com"/>
    <x v="7628"/>
    <d v="2024-12-14T00:00:00"/>
    <x v="0"/>
    <n v="3"/>
    <n v="800"/>
    <n v="0"/>
    <n v="2400"/>
    <n v="2400"/>
    <n v="0"/>
    <x v="4"/>
    <x v="0"/>
  </r>
  <r>
    <s v="28ed9023-9acc-4428-8bca-19e1ba19581c"/>
    <s v="Stephen Garcia"/>
    <s v="Stephen"/>
    <s v="Garcia"/>
    <s v="higginstheresa@example.org"/>
    <x v="2938"/>
    <d v="2024-12-26T00:00:00"/>
    <x v="4"/>
    <n v="3"/>
    <n v="1200"/>
    <n v="0"/>
    <n v="3600"/>
    <n v="3600"/>
    <n v="0"/>
    <x v="0"/>
    <x v="0"/>
  </r>
  <r>
    <s v="bb9a9b92-3588-4b93-9022-fa01d226b0ce"/>
    <s v="Mandy Lawrence"/>
    <s v="Mandy"/>
    <s v="Lawrence"/>
    <s v="samanthagonzalez@example.org"/>
    <x v="1033"/>
    <d v="2024-06-28T00:00:00"/>
    <x v="3"/>
    <n v="1"/>
    <n v="200"/>
    <n v="10"/>
    <n v="200"/>
    <n v="180"/>
    <n v="-20"/>
    <x v="3"/>
    <x v="0"/>
  </r>
  <r>
    <s v="87d5484f-f07f-4bed-a210-62227fea46d2"/>
    <s v="Jeffery Harper"/>
    <s v="Jeffery"/>
    <s v="Harper"/>
    <s v="elizabethpatel@example.org"/>
    <x v="7629"/>
    <d v="2024-12-15T00:00:00"/>
    <x v="3"/>
    <n v="3"/>
    <n v="200"/>
    <n v="10"/>
    <n v="600"/>
    <n v="540"/>
    <n v="-60"/>
    <x v="3"/>
    <x v="0"/>
  </r>
  <r>
    <s v="76f1920d-2334-4d8d-948b-2fd447975d7f"/>
    <s v="Mitchell Carter"/>
    <s v="Mitchell"/>
    <s v="Carter"/>
    <s v="tcampbell@example.net"/>
    <x v="2133"/>
    <d v="2025-03-12T00:00:00"/>
    <x v="1"/>
    <n v="4"/>
    <n v="100"/>
    <n v="0"/>
    <n v="400"/>
    <n v="400"/>
    <n v="0"/>
    <x v="0"/>
    <x v="0"/>
  </r>
  <r>
    <s v="e1de45e4-c591-4f51-a389-9fe01dbdcb59"/>
    <s v="Caitlyn Brown"/>
    <s v="Caitlyn"/>
    <s v="Brown"/>
    <s v="kathleen36@example.org"/>
    <x v="4812"/>
    <d v="2024-05-28T00:00:00"/>
    <x v="0"/>
    <n v="1"/>
    <n v="800"/>
    <n v="5"/>
    <n v="800"/>
    <n v="760"/>
    <n v="-40"/>
    <x v="0"/>
    <x v="0"/>
  </r>
  <r>
    <s v="c2bed367-b9bc-4622-a2e3-a35ae7df3566"/>
    <s v="Maureen Delgado"/>
    <s v="Maureen"/>
    <s v="Delgado"/>
    <s v="aperez@example.com"/>
    <x v="7630"/>
    <d v="2025-01-15T00:00:00"/>
    <x v="3"/>
    <n v="3"/>
    <n v="200"/>
    <n v="5"/>
    <n v="600"/>
    <n v="570"/>
    <n v="-30"/>
    <x v="4"/>
    <x v="0"/>
  </r>
  <r>
    <s v="7e260331-ff41-44b0-89c1-464b2bc65e6c"/>
    <s v="Nicole Sanchez"/>
    <s v="Nicole"/>
    <s v="Sanchez"/>
    <s v="kpineda@example.com"/>
    <x v="1830"/>
    <d v="2024-06-03T00:00:00"/>
    <x v="1"/>
    <n v="2"/>
    <n v="100"/>
    <n v="0"/>
    <n v="200"/>
    <n v="200"/>
    <n v="0"/>
    <x v="0"/>
    <x v="0"/>
  </r>
  <r>
    <s v="12c7cab0-bf97-4d86-a393-f6b07e075506"/>
    <s v="Kenneth White"/>
    <s v="Kenneth"/>
    <s v="White"/>
    <s v="rachelwalters@example.com"/>
    <x v="5285"/>
    <d v="2024-09-10T00:00:00"/>
    <x v="0"/>
    <n v="2"/>
    <n v="800"/>
    <n v="5"/>
    <n v="1600"/>
    <n v="1520"/>
    <n v="-80"/>
    <x v="1"/>
    <x v="0"/>
  </r>
  <r>
    <s v="6c2bbff5-7232-47a0-99b4-9b44c0a82d3a"/>
    <s v="Paula Cortez"/>
    <s v="Paula"/>
    <s v="Cortez"/>
    <s v="melissabaker@example.com"/>
    <x v="7631"/>
    <d v="2024-07-08T00:00:00"/>
    <x v="1"/>
    <n v="2"/>
    <n v="100"/>
    <n v="5"/>
    <n v="200"/>
    <n v="190"/>
    <n v="-10"/>
    <x v="0"/>
    <x v="0"/>
  </r>
  <r>
    <s v="46dd6b54-5de3-4399-84a5-ea54c12a1e40"/>
    <s v="Zachary Long"/>
    <s v="Zachary"/>
    <s v="Long"/>
    <s v="madelinerobinson@example.org"/>
    <x v="7632"/>
    <d v="2024-08-02T00:00:00"/>
    <x v="6"/>
    <n v="3"/>
    <n v="120"/>
    <n v="0"/>
    <n v="360"/>
    <n v="360"/>
    <n v="0"/>
    <x v="2"/>
    <x v="0"/>
  </r>
  <r>
    <s v="c3f73db8-bad3-454f-9bc7-65c2a49bc005"/>
    <s v="George Davis"/>
    <s v="George"/>
    <s v="Davis"/>
    <s v="nhorn@example.com"/>
    <x v="7633"/>
    <d v="2025-02-09T00:00:00"/>
    <x v="8"/>
    <n v="4"/>
    <n v="50"/>
    <n v="5"/>
    <n v="200"/>
    <n v="190"/>
    <n v="-10"/>
    <x v="0"/>
    <x v="0"/>
  </r>
  <r>
    <s v="ce0ca128-375a-4b48-a2cd-3f9d58d1ba69"/>
    <s v="Amanda Miller"/>
    <s v="Amanda"/>
    <s v="Miller"/>
    <s v="tcook@example.org"/>
    <x v="7634"/>
    <d v="2025-02-17T00:00:00"/>
    <x v="3"/>
    <n v="2"/>
    <n v="200"/>
    <n v="10"/>
    <n v="400"/>
    <n v="360"/>
    <n v="-40"/>
    <x v="2"/>
    <x v="0"/>
  </r>
  <r>
    <s v="49ee3695-f83f-455e-912e-51a3209e1719"/>
    <s v="Michael Anderson"/>
    <s v="Michael"/>
    <s v="Anderson"/>
    <s v="gina53@example.net"/>
    <x v="7635"/>
    <d v="2024-09-04T00:00:00"/>
    <x v="1"/>
    <n v="1"/>
    <n v="100"/>
    <n v="5"/>
    <n v="100"/>
    <n v="95"/>
    <n v="-5"/>
    <x v="2"/>
    <x v="0"/>
  </r>
  <r>
    <s v="8646f377-b441-4636-aed9-b7bf719959f8"/>
    <s v="Natalie Ford"/>
    <s v="Natalie"/>
    <s v="Ford"/>
    <s v="tinathomas@example.org"/>
    <x v="2551"/>
    <d v="2024-07-30T00:00:00"/>
    <x v="6"/>
    <n v="2"/>
    <n v="120"/>
    <n v="0"/>
    <n v="240"/>
    <n v="240"/>
    <n v="0"/>
    <x v="0"/>
    <x v="0"/>
  </r>
  <r>
    <s v="d2110074-3205-4757-90f1-913b0d7a2eb5"/>
    <s v="Joshua Carr"/>
    <s v="Joshua"/>
    <s v="Carr"/>
    <s v="eatonmark@example.org"/>
    <x v="4187"/>
    <d v="2024-09-09T00:00:00"/>
    <x v="5"/>
    <n v="4"/>
    <n v="90"/>
    <n v="10"/>
    <n v="360"/>
    <n v="324"/>
    <n v="-36"/>
    <x v="2"/>
    <x v="0"/>
  </r>
  <r>
    <s v="d8c41344-11b0-4e4e-9df3-92bc3dd79953"/>
    <s v="Vanessa Cruz"/>
    <s v="Vanessa"/>
    <s v="Cruz"/>
    <s v="spencertammy@example.com"/>
    <x v="7636"/>
    <d v="2025-02-15T00:00:00"/>
    <x v="4"/>
    <n v="1"/>
    <n v="1200"/>
    <n v="5"/>
    <n v="1200"/>
    <n v="1140"/>
    <n v="-60"/>
    <x v="4"/>
    <x v="0"/>
  </r>
  <r>
    <s v="5000e8f0-e15e-4b6c-9b7c-4d8e2e52ea87"/>
    <s v="David Bass"/>
    <s v="David"/>
    <s v="Bass"/>
    <s v="hchandler@example.org"/>
    <x v="7093"/>
    <d v="2024-09-13T00:00:00"/>
    <x v="5"/>
    <n v="1"/>
    <n v="90"/>
    <n v="0"/>
    <n v="90"/>
    <n v="90"/>
    <n v="0"/>
    <x v="1"/>
    <x v="1"/>
  </r>
  <r>
    <s v="e91e5870-f4f6-4034-a085-9c6ffc07cd8a"/>
    <s v="Jared Brown"/>
    <s v="Jared"/>
    <s v="Brown"/>
    <s v="amy01@example.org"/>
    <x v="7637"/>
    <d v="2024-08-18T00:00:00"/>
    <x v="3"/>
    <n v="1"/>
    <n v="200"/>
    <n v="5"/>
    <n v="200"/>
    <n v="190"/>
    <n v="-10"/>
    <x v="3"/>
    <x v="0"/>
  </r>
  <r>
    <s v="4c65bb71-ebac-4e77-8cd1-b68b19e1f397"/>
    <s v="Mary Mays"/>
    <s v="Mary"/>
    <s v="Mays"/>
    <s v="jordanwilliams@example.net"/>
    <x v="7638"/>
    <d v="2025-03-12T00:00:00"/>
    <x v="5"/>
    <n v="2"/>
    <n v="90"/>
    <n v="0"/>
    <n v="180"/>
    <n v="180"/>
    <n v="0"/>
    <x v="1"/>
    <x v="0"/>
  </r>
  <r>
    <s v="6f517552-196b-4d70-9b41-83fd28ae4aaf"/>
    <s v="Patricia Pearson"/>
    <s v="Patricia"/>
    <s v="Pearson"/>
    <s v="rblair@example.net"/>
    <x v="7639"/>
    <d v="2025-01-11T00:00:00"/>
    <x v="1"/>
    <n v="3"/>
    <n v="100"/>
    <n v="0"/>
    <n v="300"/>
    <n v="300"/>
    <n v="0"/>
    <x v="2"/>
    <x v="0"/>
  </r>
  <r>
    <s v="83864713-2f31-4ce6-8553-fd2ded89c9e4"/>
    <s v="Cassandra Johnson"/>
    <s v="Cassandra"/>
    <s v="Johnson"/>
    <s v="kennethsandoval@example.com"/>
    <x v="7640"/>
    <d v="2024-06-18T00:00:00"/>
    <x v="7"/>
    <n v="3"/>
    <n v="150"/>
    <n v="5"/>
    <n v="450"/>
    <n v="427.5"/>
    <n v="-22.5"/>
    <x v="3"/>
    <x v="0"/>
  </r>
  <r>
    <s v="f17cc7c8-3545-4c76-b870-8da5e6c638f7"/>
    <s v="David Thompson"/>
    <s v="David"/>
    <s v="Thompson"/>
    <s v="hansentimothy@example.org"/>
    <x v="7641"/>
    <d v="2024-05-10T00:00:00"/>
    <x v="5"/>
    <n v="4"/>
    <n v="90"/>
    <n v="5"/>
    <n v="360"/>
    <n v="342"/>
    <n v="-18"/>
    <x v="2"/>
    <x v="0"/>
  </r>
  <r>
    <s v="cf987883-f94f-4318-95d0-eb115200f6c1"/>
    <s v="Terry Mcdaniel"/>
    <s v="Terry"/>
    <s v="Mcdaniel"/>
    <s v="tguerra@example.org"/>
    <x v="7642"/>
    <d v="2025-04-16T00:00:00"/>
    <x v="3"/>
    <n v="3"/>
    <n v="200"/>
    <n v="0"/>
    <n v="600"/>
    <n v="600"/>
    <n v="0"/>
    <x v="1"/>
    <x v="1"/>
  </r>
  <r>
    <s v="b2414e0f-1407-4734-a663-e2a260706a87"/>
    <s v="Brianna Lee"/>
    <s v="Brianna"/>
    <s v="Lee"/>
    <s v="cathyhendricks@example.net"/>
    <x v="7643"/>
    <d v="2024-05-16T00:00:00"/>
    <x v="3"/>
    <n v="1"/>
    <n v="200"/>
    <n v="0"/>
    <n v="200"/>
    <n v="200"/>
    <n v="0"/>
    <x v="2"/>
    <x v="0"/>
  </r>
  <r>
    <s v="f09b6004-f181-457e-bc63-14b2095adf5b"/>
    <s v="Isaac Harvey"/>
    <s v="Isaac"/>
    <s v="Harvey"/>
    <s v="kleinjacqueline@example.net"/>
    <x v="7644"/>
    <d v="2025-02-06T00:00:00"/>
    <x v="6"/>
    <n v="2"/>
    <n v="120"/>
    <n v="0"/>
    <n v="240"/>
    <n v="240"/>
    <n v="0"/>
    <x v="0"/>
    <x v="0"/>
  </r>
  <r>
    <s v="d59ba4a6-6c71-494c-861a-dd147be73bc7"/>
    <s v="Ryan Mullen"/>
    <s v="Ryan"/>
    <s v="Mullen"/>
    <s v="kristophervargas@example.com"/>
    <x v="7645"/>
    <d v="2024-05-28T00:00:00"/>
    <x v="5"/>
    <n v="1"/>
    <n v="90"/>
    <n v="10"/>
    <n v="90"/>
    <n v="81"/>
    <n v="-9"/>
    <x v="1"/>
    <x v="0"/>
  </r>
  <r>
    <s v="765e2479-44dd-4a82-b6a9-9bc6fc9d78d6"/>
    <s v="Cindy Powell"/>
    <s v="Cindy"/>
    <s v="Powell"/>
    <s v="kkelly@example.net"/>
    <x v="7646"/>
    <d v="2024-08-14T00:00:00"/>
    <x v="5"/>
    <n v="2"/>
    <n v="90"/>
    <n v="0"/>
    <n v="180"/>
    <n v="180"/>
    <n v="0"/>
    <x v="3"/>
    <x v="1"/>
  </r>
  <r>
    <s v="3b05ffa2-47b6-4623-a073-1421b1b53245"/>
    <s v="Timothy Jackson"/>
    <s v="Timothy"/>
    <s v="Jackson"/>
    <s v="williehurley@example.net"/>
    <x v="7647"/>
    <d v="2024-06-08T00:00:00"/>
    <x v="5"/>
    <n v="2"/>
    <n v="90"/>
    <n v="5"/>
    <n v="180"/>
    <n v="171"/>
    <n v="-9"/>
    <x v="2"/>
    <x v="0"/>
  </r>
  <r>
    <s v="fed6ede7-c2f7-4372-bf9c-19c5671d7d6b"/>
    <s v="Matthew Pittman"/>
    <s v="Matthew"/>
    <s v="Pittman"/>
    <s v="spierce@example.net"/>
    <x v="7648"/>
    <d v="2024-12-04T00:00:00"/>
    <x v="5"/>
    <n v="4"/>
    <n v="90"/>
    <n v="0"/>
    <n v="360"/>
    <n v="360"/>
    <n v="0"/>
    <x v="2"/>
    <x v="0"/>
  </r>
  <r>
    <s v="4f08a3d0-4700-46ab-8c79-45ce526132be"/>
    <s v="Isabella Peterson"/>
    <s v="Isabella"/>
    <s v="Peterson"/>
    <s v="shellymarks@example.com"/>
    <x v="7649"/>
    <d v="2025-01-29T00:00:00"/>
    <x v="0"/>
    <n v="4"/>
    <n v="800"/>
    <n v="5"/>
    <n v="3200"/>
    <n v="3040"/>
    <n v="-160"/>
    <x v="3"/>
    <x v="0"/>
  </r>
  <r>
    <s v="cedec18f-a9ae-4628-b19d-52abc947cef9"/>
    <s v="Sean Austin"/>
    <s v="Sean"/>
    <s v="Austin"/>
    <s v="duncannathan@example.org"/>
    <x v="822"/>
    <d v="2024-06-03T00:00:00"/>
    <x v="5"/>
    <n v="3"/>
    <n v="90"/>
    <n v="0"/>
    <n v="270"/>
    <n v="270"/>
    <n v="0"/>
    <x v="3"/>
    <x v="0"/>
  </r>
  <r>
    <s v="04bcbd23-b7f0-436c-8239-ad7a16951215"/>
    <s v="Kelli Buckley"/>
    <s v="Kelli"/>
    <s v="Buckley"/>
    <s v="tony82@example.com"/>
    <x v="5928"/>
    <d v="2024-09-08T00:00:00"/>
    <x v="0"/>
    <n v="1"/>
    <n v="800"/>
    <n v="0"/>
    <n v="800"/>
    <n v="800"/>
    <n v="0"/>
    <x v="4"/>
    <x v="0"/>
  </r>
  <r>
    <s v="63d13c0e-d22d-4df2-8662-032f8e9876ec"/>
    <s v="Linda Peterson"/>
    <s v="Linda"/>
    <s v="Peterson"/>
    <s v="nathan82@example.org"/>
    <x v="7650"/>
    <d v="2024-04-26T00:00:00"/>
    <x v="4"/>
    <n v="1"/>
    <n v="1200"/>
    <n v="10"/>
    <n v="1200"/>
    <n v="1080"/>
    <n v="-120"/>
    <x v="4"/>
    <x v="0"/>
  </r>
  <r>
    <s v="78355a16-226e-49e5-9d86-d197e4e7a747"/>
    <s v="Anthony Alexander"/>
    <s v="Anthony"/>
    <s v="Alexander"/>
    <s v="lcunningham@example.net"/>
    <x v="7651"/>
    <d v="2025-04-17T00:00:00"/>
    <x v="3"/>
    <n v="2"/>
    <n v="200"/>
    <n v="0"/>
    <n v="400"/>
    <n v="400"/>
    <n v="0"/>
    <x v="1"/>
    <x v="0"/>
  </r>
  <r>
    <s v="8f0f04cb-d816-451b-b4a4-9a91e8618005"/>
    <s v="Mercedes Rogers"/>
    <s v="Mercedes"/>
    <s v="Rogers"/>
    <s v="jeffreyweber@example.com"/>
    <x v="7652"/>
    <d v="2024-12-15T00:00:00"/>
    <x v="8"/>
    <n v="4"/>
    <n v="50"/>
    <n v="0"/>
    <n v="200"/>
    <n v="200"/>
    <n v="0"/>
    <x v="3"/>
    <x v="1"/>
  </r>
  <r>
    <s v="76ca243b-577f-4c91-b5da-7e3e6dfbffec"/>
    <s v="Ryan Lin"/>
    <s v="Ryan"/>
    <s v="Lin"/>
    <s v="jocampos@example.org"/>
    <x v="7653"/>
    <d v="2024-06-23T00:00:00"/>
    <x v="0"/>
    <n v="1"/>
    <n v="800"/>
    <n v="0"/>
    <n v="800"/>
    <n v="800"/>
    <n v="0"/>
    <x v="2"/>
    <x v="1"/>
  </r>
  <r>
    <s v="3f9443d5-7fcb-4fb4-bf6c-052f3ed2b4ea"/>
    <s v="James Malone"/>
    <s v="James"/>
    <s v="Malone"/>
    <s v="jill06@example.net"/>
    <x v="7452"/>
    <d v="2024-12-16T00:00:00"/>
    <x v="6"/>
    <n v="2"/>
    <n v="120"/>
    <n v="0"/>
    <n v="240"/>
    <n v="240"/>
    <n v="0"/>
    <x v="3"/>
    <x v="0"/>
  </r>
  <r>
    <s v="13b4963b-eeb4-4204-9aa6-10360df9eda3"/>
    <s v="Jay Sanchez"/>
    <s v="Jay"/>
    <s v="Sanchez"/>
    <s v="jonesheather@example.org"/>
    <x v="7654"/>
    <d v="2024-05-26T00:00:00"/>
    <x v="4"/>
    <n v="3"/>
    <n v="1200"/>
    <n v="15"/>
    <n v="3600"/>
    <n v="3060"/>
    <n v="-540"/>
    <x v="2"/>
    <x v="0"/>
  </r>
  <r>
    <s v="eea8a86f-89ef-4df2-a992-866eb6a5426a"/>
    <s v="Robert Whitehead"/>
    <s v="Robert"/>
    <s v="Whitehead"/>
    <s v="michaelcurtis@example.net"/>
    <x v="7655"/>
    <d v="2024-10-26T00:00:00"/>
    <x v="2"/>
    <n v="1"/>
    <n v="300"/>
    <n v="0"/>
    <n v="300"/>
    <n v="300"/>
    <n v="0"/>
    <x v="1"/>
    <x v="0"/>
  </r>
  <r>
    <s v="aaf808c8-a352-4b48-aa9a-142e3b122f50"/>
    <s v="Christina Ramirez"/>
    <s v="Christina"/>
    <s v="Ramirez"/>
    <s v="sarah96@example.com"/>
    <x v="3838"/>
    <d v="2024-05-19T00:00:00"/>
    <x v="4"/>
    <n v="2"/>
    <n v="1200"/>
    <n v="0"/>
    <n v="2400"/>
    <n v="2400"/>
    <n v="0"/>
    <x v="0"/>
    <x v="0"/>
  </r>
  <r>
    <s v="67adffd3-502e-4394-a352-66fb697414c1"/>
    <s v="Daniel Freeman"/>
    <s v="Daniel"/>
    <s v="Freeman"/>
    <s v="whiteheadlauren@example.com"/>
    <x v="7656"/>
    <d v="2025-02-16T00:00:00"/>
    <x v="7"/>
    <n v="2"/>
    <n v="150"/>
    <n v="0"/>
    <n v="300"/>
    <n v="300"/>
    <n v="0"/>
    <x v="3"/>
    <x v="0"/>
  </r>
  <r>
    <s v="8aa7f896-41ab-4228-827f-c0fcf8386064"/>
    <s v="Donna Swanson"/>
    <s v="Donna"/>
    <s v="Swanson"/>
    <s v="zbryant@example.net"/>
    <x v="7657"/>
    <d v="2024-09-03T00:00:00"/>
    <x v="8"/>
    <n v="3"/>
    <n v="50"/>
    <n v="15"/>
    <n v="150"/>
    <n v="127.5"/>
    <n v="-22.5"/>
    <x v="3"/>
    <x v="0"/>
  </r>
  <r>
    <s v="86418b62-753e-47b4-8e28-7fac8d631ec1"/>
    <s v="Brandon Fuentes"/>
    <s v="Brandon"/>
    <s v="Fuentes"/>
    <s v="wroberts@example.org"/>
    <x v="7658"/>
    <d v="2024-05-08T00:00:00"/>
    <x v="5"/>
    <n v="1"/>
    <n v="90"/>
    <n v="0"/>
    <n v="90"/>
    <n v="90"/>
    <n v="0"/>
    <x v="2"/>
    <x v="0"/>
  </r>
  <r>
    <s v="998a0e39-f738-4aed-9057-810fec72456f"/>
    <s v="Steven Cobb"/>
    <s v="Steven"/>
    <s v="Cobb"/>
    <s v="hernandeztammy@example.org"/>
    <x v="7659"/>
    <d v="2024-10-11T00:00:00"/>
    <x v="5"/>
    <n v="3"/>
    <n v="90"/>
    <n v="5"/>
    <n v="270"/>
    <n v="256.5"/>
    <n v="-13.5"/>
    <x v="1"/>
    <x v="0"/>
  </r>
  <r>
    <s v="f122324f-c8f4-4a61-be83-5a030c9f740a"/>
    <s v="Jennifer Payne"/>
    <s v="Jennifer"/>
    <s v="Payne"/>
    <s v="curtis97@example.org"/>
    <x v="7660"/>
    <d v="2024-09-19T00:00:00"/>
    <x v="3"/>
    <n v="2"/>
    <n v="200"/>
    <n v="0"/>
    <n v="400"/>
    <n v="400"/>
    <n v="0"/>
    <x v="0"/>
    <x v="0"/>
  </r>
  <r>
    <s v="9c98610c-25a2-498c-a18c-2dd9fb0bec4b"/>
    <s v="Katherine Allen"/>
    <s v="Katherine"/>
    <s v="Allen"/>
    <s v="howardsarah@example.org"/>
    <x v="7661"/>
    <d v="2024-10-22T00:00:00"/>
    <x v="1"/>
    <n v="1"/>
    <n v="100"/>
    <n v="5"/>
    <n v="100"/>
    <n v="95"/>
    <n v="-5"/>
    <x v="0"/>
    <x v="1"/>
  </r>
  <r>
    <s v="3341912c-f9e4-4fe5-8b2c-bda5f15d4254"/>
    <s v="Mr. Daniel Baker"/>
    <s v="Mr"/>
    <s v="Baker"/>
    <s v="dianeking@example.net"/>
    <x v="7662"/>
    <d v="2024-12-30T00:00:00"/>
    <x v="5"/>
    <n v="3"/>
    <n v="90"/>
    <n v="5"/>
    <n v="270"/>
    <n v="256.5"/>
    <n v="-13.5"/>
    <x v="0"/>
    <x v="0"/>
  </r>
  <r>
    <s v="0117b6b1-7cb9-4db3-b4e7-197e9077f69c"/>
    <s v="James Hale"/>
    <s v="James"/>
    <s v="Hale"/>
    <s v="jeffreywallace@example.net"/>
    <x v="1617"/>
    <d v="2024-08-21T00:00:00"/>
    <x v="8"/>
    <n v="4"/>
    <n v="50"/>
    <n v="0"/>
    <n v="200"/>
    <n v="200"/>
    <n v="0"/>
    <x v="1"/>
    <x v="0"/>
  </r>
  <r>
    <s v="2573baa2-e65b-4b9f-9c67-4547086fc363"/>
    <s v="Mr. David Delgado Jr."/>
    <s v="Mr"/>
    <s v="Jr."/>
    <s v="pwright@example.net"/>
    <x v="7663"/>
    <d v="2025-02-14T00:00:00"/>
    <x v="0"/>
    <n v="2"/>
    <n v="800"/>
    <n v="0"/>
    <n v="1600"/>
    <n v="1600"/>
    <n v="0"/>
    <x v="3"/>
    <x v="0"/>
  </r>
  <r>
    <s v="d6dd317d-de6a-4006-b813-349426401085"/>
    <s v="Elizabeth Gibson"/>
    <s v="Elizabeth"/>
    <s v="Gibson"/>
    <s v="michaelwalker@example.com"/>
    <x v="7664"/>
    <d v="2024-11-30T00:00:00"/>
    <x v="8"/>
    <n v="4"/>
    <n v="50"/>
    <n v="0"/>
    <n v="200"/>
    <n v="200"/>
    <n v="0"/>
    <x v="4"/>
    <x v="1"/>
  </r>
  <r>
    <s v="6b16eaca-b1b6-4118-8b27-9402f52acf38"/>
    <s v="Lawrence Smith"/>
    <s v="Lawrence"/>
    <s v="Smith"/>
    <s v="danielfloyd@example.org"/>
    <x v="7665"/>
    <d v="2025-01-01T00:00:00"/>
    <x v="5"/>
    <n v="4"/>
    <n v="90"/>
    <n v="0"/>
    <n v="360"/>
    <n v="360"/>
    <n v="0"/>
    <x v="4"/>
    <x v="0"/>
  </r>
  <r>
    <s v="87b24771-874c-4774-8be5-fef83bfab815"/>
    <s v="Stacy Garcia"/>
    <s v="Stacy"/>
    <s v="Garcia"/>
    <s v="andrea72@example.com"/>
    <x v="2697"/>
    <d v="2024-04-30T00:00:00"/>
    <x v="0"/>
    <n v="1"/>
    <n v="800"/>
    <n v="0"/>
    <n v="800"/>
    <n v="800"/>
    <n v="0"/>
    <x v="3"/>
    <x v="0"/>
  </r>
  <r>
    <s v="7922f524-d479-4959-9796-772254d521c3"/>
    <s v="Eric Barry"/>
    <s v="Eric"/>
    <s v="Barry"/>
    <s v="longsara@example.com"/>
    <x v="7666"/>
    <d v="2025-01-10T00:00:00"/>
    <x v="6"/>
    <n v="1"/>
    <n v="120"/>
    <n v="15"/>
    <n v="120"/>
    <n v="102"/>
    <n v="-18"/>
    <x v="3"/>
    <x v="0"/>
  </r>
  <r>
    <s v="3cdd67eb-2a56-4655-bf0e-4b60ee4666d2"/>
    <s v="Shannon Anderson"/>
    <s v="Shannon"/>
    <s v="Anderson"/>
    <s v="alvaradobrandon@example.com"/>
    <x v="1005"/>
    <d v="2024-07-22T00:00:00"/>
    <x v="1"/>
    <n v="3"/>
    <n v="100"/>
    <n v="0"/>
    <n v="300"/>
    <n v="300"/>
    <n v="0"/>
    <x v="0"/>
    <x v="1"/>
  </r>
  <r>
    <s v="76f5611c-c74c-497a-908b-770ee5b20652"/>
    <s v="Kevin Roach"/>
    <s v="Kevin"/>
    <s v="Roach"/>
    <s v="estesmathew@example.com"/>
    <x v="3633"/>
    <d v="2024-09-20T00:00:00"/>
    <x v="7"/>
    <n v="4"/>
    <n v="150"/>
    <n v="0"/>
    <n v="600"/>
    <n v="600"/>
    <n v="0"/>
    <x v="3"/>
    <x v="0"/>
  </r>
  <r>
    <s v="28c7476f-aa16-4b7f-9fd2-581490d7d926"/>
    <s v="Amy Allen"/>
    <s v="Amy"/>
    <s v="Allen"/>
    <s v="reginaperkins@example.org"/>
    <x v="7667"/>
    <d v="2024-06-10T00:00:00"/>
    <x v="1"/>
    <n v="1"/>
    <n v="100"/>
    <n v="0"/>
    <n v="100"/>
    <n v="100"/>
    <n v="0"/>
    <x v="3"/>
    <x v="0"/>
  </r>
  <r>
    <s v="7e594d1d-c8fe-45dc-8667-8f51df08144c"/>
    <s v="Jane Barnes"/>
    <s v="Jane"/>
    <s v="Barnes"/>
    <s v="oedwards@example.org"/>
    <x v="7668"/>
    <d v="2024-07-25T00:00:00"/>
    <x v="7"/>
    <n v="4"/>
    <n v="150"/>
    <n v="10"/>
    <n v="600"/>
    <n v="540"/>
    <n v="-60"/>
    <x v="0"/>
    <x v="0"/>
  </r>
  <r>
    <s v="762d16f7-c583-4198-80ed-7f06779f1a3f"/>
    <s v="Alan Gibson"/>
    <s v="Alan"/>
    <s v="Gibson"/>
    <s v="anthony91@example.com"/>
    <x v="7669"/>
    <d v="2024-08-23T00:00:00"/>
    <x v="0"/>
    <n v="2"/>
    <n v="800"/>
    <n v="5"/>
    <n v="1600"/>
    <n v="1520"/>
    <n v="-80"/>
    <x v="2"/>
    <x v="0"/>
  </r>
  <r>
    <s v="af99eda2-ff44-4d79-9761-cee3970d05b3"/>
    <s v="Monica Pennington"/>
    <s v="Monica"/>
    <s v="Pennington"/>
    <s v="fwilkins@example.com"/>
    <x v="2390"/>
    <d v="2025-03-01T00:00:00"/>
    <x v="5"/>
    <n v="1"/>
    <n v="90"/>
    <n v="5"/>
    <n v="90"/>
    <n v="85.5"/>
    <n v="-4.5"/>
    <x v="1"/>
    <x v="0"/>
  </r>
  <r>
    <s v="c17e5e7a-3b4f-4144-8cf3-39095c9cea8b"/>
    <s v="April Rogers"/>
    <s v="April"/>
    <s v="Rogers"/>
    <s v="leblancjuan@example.net"/>
    <x v="5012"/>
    <d v="2025-01-28T00:00:00"/>
    <x v="1"/>
    <n v="1"/>
    <n v="100"/>
    <n v="0"/>
    <n v="100"/>
    <n v="100"/>
    <n v="0"/>
    <x v="0"/>
    <x v="0"/>
  </r>
  <r>
    <s v="7eeda3d6-e45f-428a-933c-950668818404"/>
    <s v="Kelly Hubbard"/>
    <s v="Kelly"/>
    <s v="Hubbard"/>
    <s v="qsmith@example.com"/>
    <x v="7670"/>
    <d v="2025-02-22T00:00:00"/>
    <x v="3"/>
    <n v="3"/>
    <n v="200"/>
    <n v="0"/>
    <n v="600"/>
    <n v="600"/>
    <n v="0"/>
    <x v="1"/>
    <x v="0"/>
  </r>
  <r>
    <s v="045dbe94-2084-4acf-af90-3653de1c5838"/>
    <s v="Robert Marshall"/>
    <s v="Robert"/>
    <s v="Marshall"/>
    <s v="barbarareed@example.net"/>
    <x v="7671"/>
    <d v="2024-06-16T00:00:00"/>
    <x v="3"/>
    <n v="3"/>
    <n v="200"/>
    <n v="0"/>
    <n v="600"/>
    <n v="600"/>
    <n v="0"/>
    <x v="4"/>
    <x v="0"/>
  </r>
  <r>
    <s v="a99b1c45-5079-49a5-8c7e-e8fce32688c2"/>
    <s v="Miss Michele Abbott"/>
    <s v="Miss"/>
    <s v="Abbott"/>
    <s v="ryan19@example.org"/>
    <x v="7672"/>
    <d v="2024-09-06T00:00:00"/>
    <x v="7"/>
    <n v="4"/>
    <n v="150"/>
    <n v="0"/>
    <n v="600"/>
    <n v="600"/>
    <n v="0"/>
    <x v="1"/>
    <x v="0"/>
  </r>
  <r>
    <s v="8819f20d-f5de-41df-a506-adb32beabd1a"/>
    <s v="Adrian Short"/>
    <s v="Adrian"/>
    <s v="Short"/>
    <s v="pamelamontgomery@example.net"/>
    <x v="5641"/>
    <d v="2024-10-29T00:00:00"/>
    <x v="7"/>
    <n v="4"/>
    <n v="150"/>
    <n v="0"/>
    <n v="600"/>
    <n v="600"/>
    <n v="0"/>
    <x v="2"/>
    <x v="0"/>
  </r>
  <r>
    <s v="425dbbbe-564d-45aa-acdd-688c924327c5"/>
    <s v="Phillip Murphy"/>
    <s v="Phillip"/>
    <s v="Murphy"/>
    <s v="heather43@example.net"/>
    <x v="5483"/>
    <d v="2024-08-17T00:00:00"/>
    <x v="6"/>
    <n v="1"/>
    <n v="120"/>
    <n v="10"/>
    <n v="120"/>
    <n v="108"/>
    <n v="-12"/>
    <x v="4"/>
    <x v="0"/>
  </r>
  <r>
    <s v="8cc08e4d-09e5-434e-a7e8-dd73f32aa1c5"/>
    <s v="Stephanie Small"/>
    <s v="Stephanie"/>
    <s v="Small"/>
    <s v="rsloan@example.net"/>
    <x v="7673"/>
    <d v="2024-04-30T00:00:00"/>
    <x v="5"/>
    <n v="4"/>
    <n v="90"/>
    <n v="5"/>
    <n v="360"/>
    <n v="342"/>
    <n v="-18"/>
    <x v="2"/>
    <x v="0"/>
  </r>
  <r>
    <s v="d19fd95a-0cf6-477d-b69a-fbc3f5df7979"/>
    <s v="Mark Reed"/>
    <s v="Mark"/>
    <s v="Reed"/>
    <s v="ericrogers@example.net"/>
    <x v="780"/>
    <d v="2025-02-08T00:00:00"/>
    <x v="0"/>
    <n v="2"/>
    <n v="800"/>
    <n v="0"/>
    <n v="1600"/>
    <n v="1600"/>
    <n v="0"/>
    <x v="3"/>
    <x v="0"/>
  </r>
  <r>
    <s v="bf6b2af6-d770-4f28-b89a-807adbb1270d"/>
    <s v="Dana Turner"/>
    <s v="Dana"/>
    <s v="Turner"/>
    <s v="vmiller@example.net"/>
    <x v="7674"/>
    <d v="2024-05-24T00:00:00"/>
    <x v="4"/>
    <n v="1"/>
    <n v="1200"/>
    <n v="15"/>
    <n v="1200"/>
    <n v="1020"/>
    <n v="-180"/>
    <x v="4"/>
    <x v="0"/>
  </r>
  <r>
    <s v="6a6febb4-7c44-4562-80e8-2ae2e7df4243"/>
    <s v="Johnny Carlson"/>
    <s v="Johnny"/>
    <s v="Carlson"/>
    <s v="browndonald@example.org"/>
    <x v="4496"/>
    <d v="2024-07-24T00:00:00"/>
    <x v="8"/>
    <n v="3"/>
    <n v="50"/>
    <n v="0"/>
    <n v="150"/>
    <n v="150"/>
    <n v="0"/>
    <x v="4"/>
    <x v="0"/>
  </r>
  <r>
    <s v="826770e5-9ff2-4901-bd5b-0ba797f41775"/>
    <s v="Nathan Bradley"/>
    <s v="Nathan"/>
    <s v="Bradley"/>
    <s v="ronald96@example.com"/>
    <x v="1497"/>
    <d v="2024-04-21T00:00:00"/>
    <x v="7"/>
    <n v="4"/>
    <n v="150"/>
    <n v="0"/>
    <n v="600"/>
    <n v="600"/>
    <n v="0"/>
    <x v="0"/>
    <x v="0"/>
  </r>
  <r>
    <s v="8b224339-5bb1-48de-ae5a-8b6751d9f5cc"/>
    <s v="Evan Lara"/>
    <s v="Evan"/>
    <s v="Lara"/>
    <s v="woodsalexis@example.com"/>
    <x v="7675"/>
    <d v="2024-09-29T00:00:00"/>
    <x v="5"/>
    <n v="4"/>
    <n v="90"/>
    <n v="0"/>
    <n v="360"/>
    <n v="360"/>
    <n v="0"/>
    <x v="4"/>
    <x v="0"/>
  </r>
  <r>
    <s v="293c039a-80fb-4839-a629-4995fee229b4"/>
    <s v="Heather Lee"/>
    <s v="Heather"/>
    <s v="Lee"/>
    <s v="brittany16@example.net"/>
    <x v="1902"/>
    <d v="2024-06-12T00:00:00"/>
    <x v="1"/>
    <n v="4"/>
    <n v="100"/>
    <n v="0"/>
    <n v="400"/>
    <n v="400"/>
    <n v="0"/>
    <x v="4"/>
    <x v="0"/>
  </r>
  <r>
    <s v="2c32132a-83bd-486d-8aed-e1ddff51c235"/>
    <s v="Bryan Hamilton"/>
    <s v="Bryan"/>
    <s v="Hamilton"/>
    <s v="amanda83@example.com"/>
    <x v="7676"/>
    <d v="2025-01-25T00:00:00"/>
    <x v="6"/>
    <n v="1"/>
    <n v="120"/>
    <n v="0"/>
    <n v="120"/>
    <n v="120"/>
    <n v="0"/>
    <x v="0"/>
    <x v="0"/>
  </r>
  <r>
    <s v="3d6d4458-b0f8-4b1c-92e8-ad3f29d1a407"/>
    <s v="Christy Washington"/>
    <s v="Christy"/>
    <s v="Washington"/>
    <s v="mayojennifer@example.net"/>
    <x v="7677"/>
    <d v="2024-10-01T00:00:00"/>
    <x v="8"/>
    <n v="4"/>
    <n v="50"/>
    <n v="0"/>
    <n v="200"/>
    <n v="200"/>
    <n v="0"/>
    <x v="3"/>
    <x v="0"/>
  </r>
  <r>
    <s v="3cf1b6e7-f1c8-44ec-9486-293e0d2530da"/>
    <s v="Amy Sanchez"/>
    <s v="Amy"/>
    <s v="Sanchez"/>
    <s v="rhonda24@example.net"/>
    <x v="7678"/>
    <d v="2024-06-26T00:00:00"/>
    <x v="5"/>
    <n v="4"/>
    <n v="90"/>
    <n v="0"/>
    <n v="360"/>
    <n v="360"/>
    <n v="0"/>
    <x v="1"/>
    <x v="0"/>
  </r>
  <r>
    <s v="cd3fb6ca-80c8-4957-b341-8b4aa1ae3ddf"/>
    <s v="Evan Love"/>
    <s v="Evan"/>
    <s v="Love"/>
    <s v="lindseyblackburn@example.com"/>
    <x v="7679"/>
    <d v="2025-03-21T00:00:00"/>
    <x v="4"/>
    <n v="1"/>
    <n v="1200"/>
    <n v="0"/>
    <n v="1200"/>
    <n v="1200"/>
    <n v="0"/>
    <x v="2"/>
    <x v="0"/>
  </r>
  <r>
    <s v="b763292e-e788-4278-95aa-ff5bed2741f8"/>
    <s v="Jake Gonzalez"/>
    <s v="Jake"/>
    <s v="Gonzalez"/>
    <s v="rwelch@example.com"/>
    <x v="7680"/>
    <d v="2024-07-12T00:00:00"/>
    <x v="7"/>
    <n v="1"/>
    <n v="150"/>
    <n v="0"/>
    <n v="150"/>
    <n v="150"/>
    <n v="0"/>
    <x v="1"/>
    <x v="0"/>
  </r>
  <r>
    <s v="877dddfd-6cb6-4196-8853-317451cb4481"/>
    <s v="Samantha Hamilton"/>
    <s v="Samantha"/>
    <s v="Hamilton"/>
    <s v="langcorey@example.net"/>
    <x v="7060"/>
    <d v="2025-02-17T00:00:00"/>
    <x v="8"/>
    <n v="1"/>
    <n v="50"/>
    <n v="15"/>
    <n v="50"/>
    <n v="42.5"/>
    <n v="-7.5"/>
    <x v="3"/>
    <x v="0"/>
  </r>
  <r>
    <s v="68ceacdf-1082-46b8-8104-a0861238acbe"/>
    <s v="Julie Jackson"/>
    <s v="Julie"/>
    <s v="Jackson"/>
    <s v="earlcarpenter@example.org"/>
    <x v="7681"/>
    <d v="2024-08-04T00:00:00"/>
    <x v="4"/>
    <n v="1"/>
    <n v="1200"/>
    <n v="10"/>
    <n v="1200"/>
    <n v="1080"/>
    <n v="-120"/>
    <x v="2"/>
    <x v="0"/>
  </r>
  <r>
    <s v="680739fa-c6e6-4415-a4ad-15873be0e969"/>
    <s v="Frank Dickerson"/>
    <s v="Frank"/>
    <s v="Dickerson"/>
    <s v="mitchellpowell@example.net"/>
    <x v="7682"/>
    <d v="2024-07-20T00:00:00"/>
    <x v="4"/>
    <n v="4"/>
    <n v="1200"/>
    <n v="5"/>
    <n v="4800"/>
    <n v="4560"/>
    <n v="-240"/>
    <x v="0"/>
    <x v="0"/>
  </r>
  <r>
    <s v="ae200363-4d77-432c-81d6-f9f2f67693c1"/>
    <s v="Donna Mcclure"/>
    <s v="Donna"/>
    <s v="Mcclure"/>
    <s v="savagejennifer@example.com"/>
    <x v="7683"/>
    <d v="2025-03-16T00:00:00"/>
    <x v="0"/>
    <n v="2"/>
    <n v="800"/>
    <n v="0"/>
    <n v="1600"/>
    <n v="1600"/>
    <n v="0"/>
    <x v="3"/>
    <x v="0"/>
  </r>
  <r>
    <s v="65d0d0ac-61ad-4cb2-9ad9-a8da3fd4a0e7"/>
    <s v="Samantha Bowman"/>
    <s v="Samantha"/>
    <s v="Bowman"/>
    <s v="pblackwell@example.net"/>
    <x v="7684"/>
    <d v="2025-02-09T00:00:00"/>
    <x v="2"/>
    <n v="4"/>
    <n v="300"/>
    <n v="0"/>
    <n v="1200"/>
    <n v="1200"/>
    <n v="0"/>
    <x v="4"/>
    <x v="0"/>
  </r>
  <r>
    <s v="88f9ff8b-b54e-441c-a989-082602ae9d3a"/>
    <s v="Lisa Robinson"/>
    <s v="Lisa"/>
    <s v="Robinson"/>
    <s v="cainjake@example.com"/>
    <x v="7685"/>
    <d v="2025-02-05T00:00:00"/>
    <x v="3"/>
    <n v="3"/>
    <n v="200"/>
    <n v="0"/>
    <n v="600"/>
    <n v="600"/>
    <n v="0"/>
    <x v="4"/>
    <x v="0"/>
  </r>
  <r>
    <s v="2355a9a0-8381-4186-87c7-46ee9f49ba80"/>
    <s v="Jennifer Lang"/>
    <s v="Jennifer"/>
    <s v="Lang"/>
    <s v="ihart@example.net"/>
    <x v="466"/>
    <d v="2025-04-19T00:00:00"/>
    <x v="4"/>
    <n v="4"/>
    <n v="1200"/>
    <n v="5"/>
    <n v="4800"/>
    <n v="4560"/>
    <n v="-240"/>
    <x v="3"/>
    <x v="0"/>
  </r>
  <r>
    <s v="bb902863-33fd-4a34-8f0d-9ad21e8665cc"/>
    <s v="Isaac Drake"/>
    <s v="Isaac"/>
    <s v="Drake"/>
    <s v="veronicajacobs@example.com"/>
    <x v="2807"/>
    <d v="2025-03-24T00:00:00"/>
    <x v="7"/>
    <n v="4"/>
    <n v="150"/>
    <n v="0"/>
    <n v="600"/>
    <n v="600"/>
    <n v="0"/>
    <x v="1"/>
    <x v="0"/>
  </r>
  <r>
    <s v="f3522ee7-b8b2-49cf-a50d-ecaf076fdf62"/>
    <s v="Beverly Mcdonald"/>
    <s v="Beverly"/>
    <s v="Mcdonald"/>
    <s v="martinezheather@example.net"/>
    <x v="7686"/>
    <d v="2024-08-28T00:00:00"/>
    <x v="7"/>
    <n v="4"/>
    <n v="150"/>
    <n v="0"/>
    <n v="600"/>
    <n v="600"/>
    <n v="0"/>
    <x v="4"/>
    <x v="0"/>
  </r>
  <r>
    <s v="2e78d382-7fe3-4728-9438-f583d699b961"/>
    <s v="Heather Mcdaniel"/>
    <s v="Heather"/>
    <s v="Mcdaniel"/>
    <s v="jensenmary@example.com"/>
    <x v="7687"/>
    <d v="2025-02-03T00:00:00"/>
    <x v="6"/>
    <n v="3"/>
    <n v="120"/>
    <n v="0"/>
    <n v="360"/>
    <n v="360"/>
    <n v="0"/>
    <x v="1"/>
    <x v="0"/>
  </r>
  <r>
    <s v="86273459-2b74-4182-b530-f2cea39e8de6"/>
    <s v="Melanie Peters"/>
    <s v="Melanie"/>
    <s v="Peters"/>
    <s v="rclay@example.net"/>
    <x v="7614"/>
    <d v="2024-11-02T00:00:00"/>
    <x v="5"/>
    <n v="4"/>
    <n v="90"/>
    <n v="0"/>
    <n v="360"/>
    <n v="360"/>
    <n v="0"/>
    <x v="1"/>
    <x v="0"/>
  </r>
  <r>
    <s v="b87061f8-47f4-4c24-9a11-ae30b2522c10"/>
    <s v="Craig Nichols Jr."/>
    <s v="Craig"/>
    <s v="Jr."/>
    <s v="michael50@example.net"/>
    <x v="3021"/>
    <d v="2024-11-21T00:00:00"/>
    <x v="5"/>
    <n v="4"/>
    <n v="90"/>
    <n v="0"/>
    <n v="360"/>
    <n v="360"/>
    <n v="0"/>
    <x v="2"/>
    <x v="0"/>
  </r>
  <r>
    <s v="edfff9f3-2d3d-4981-9315-cc5b9baeb0ad"/>
    <s v="Rhonda Le"/>
    <s v="Rhonda"/>
    <s v="Le"/>
    <s v="dakotaedwards@example.net"/>
    <x v="7688"/>
    <d v="2024-05-28T00:00:00"/>
    <x v="8"/>
    <n v="4"/>
    <n v="50"/>
    <n v="0"/>
    <n v="200"/>
    <n v="200"/>
    <n v="0"/>
    <x v="4"/>
    <x v="0"/>
  </r>
  <r>
    <s v="ee23a147-542d-4838-a505-7071932f8d84"/>
    <s v="Benjamin Espinoza"/>
    <s v="Benjamin"/>
    <s v="Espinoza"/>
    <s v="anna84@example.net"/>
    <x v="7689"/>
    <d v="2024-12-21T00:00:00"/>
    <x v="4"/>
    <n v="1"/>
    <n v="1200"/>
    <n v="0"/>
    <n v="1200"/>
    <n v="1200"/>
    <n v="0"/>
    <x v="0"/>
    <x v="0"/>
  </r>
  <r>
    <s v="bb13623e-596d-4059-8a1a-96c2083b2f2b"/>
    <s v="Kathryn Lawrence"/>
    <s v="Kathryn"/>
    <s v="Lawrence"/>
    <s v="ambertate@example.com"/>
    <x v="7690"/>
    <d v="2024-08-04T00:00:00"/>
    <x v="0"/>
    <n v="3"/>
    <n v="800"/>
    <n v="5"/>
    <n v="2400"/>
    <n v="2280"/>
    <n v="-120"/>
    <x v="3"/>
    <x v="0"/>
  </r>
  <r>
    <s v="81fdfb7d-3e58-4e28-8362-c31755760194"/>
    <s v="Samantha Johnson"/>
    <s v="Samantha"/>
    <s v="Johnson"/>
    <s v="ihenderson@example.com"/>
    <x v="7691"/>
    <d v="2024-12-12T00:00:00"/>
    <x v="5"/>
    <n v="2"/>
    <n v="90"/>
    <n v="0"/>
    <n v="180"/>
    <n v="180"/>
    <n v="0"/>
    <x v="2"/>
    <x v="0"/>
  </r>
  <r>
    <s v="dbe8318c-ca69-4af5-a534-28f8f99a1ba0"/>
    <s v="Joseph Burns"/>
    <s v="Joseph"/>
    <s v="Burns"/>
    <s v="jasmine42@example.org"/>
    <x v="7692"/>
    <d v="2024-11-12T00:00:00"/>
    <x v="7"/>
    <n v="2"/>
    <n v="150"/>
    <n v="0"/>
    <n v="300"/>
    <n v="300"/>
    <n v="0"/>
    <x v="1"/>
    <x v="1"/>
  </r>
  <r>
    <s v="40d314ae-1c97-43bf-ad2f-820572aafe4d"/>
    <s v="Katrina Doyle"/>
    <s v="Katrina"/>
    <s v="Doyle"/>
    <s v="jasonmorris@example.com"/>
    <x v="189"/>
    <d v="2024-06-18T00:00:00"/>
    <x v="1"/>
    <n v="2"/>
    <n v="100"/>
    <n v="10"/>
    <n v="200"/>
    <n v="180"/>
    <n v="-20"/>
    <x v="3"/>
    <x v="0"/>
  </r>
  <r>
    <s v="8af40b32-a8b1-432d-848d-cb8fd5ab15fd"/>
    <s v="Melissa Jones"/>
    <s v="Melissa"/>
    <s v="Jones"/>
    <s v="floresbrittany@example.com"/>
    <x v="7693"/>
    <d v="2024-11-26T00:00:00"/>
    <x v="2"/>
    <n v="3"/>
    <n v="300"/>
    <n v="0"/>
    <n v="900"/>
    <n v="900"/>
    <n v="0"/>
    <x v="0"/>
    <x v="0"/>
  </r>
  <r>
    <s v="7de0bc66-99f1-4664-8e1e-cafe3b0aa467"/>
    <s v="Jennifer Romero"/>
    <s v="Jennifer"/>
    <s v="Romero"/>
    <s v="jonesjoshua@example.org"/>
    <x v="7694"/>
    <d v="2024-12-11T00:00:00"/>
    <x v="7"/>
    <n v="2"/>
    <n v="150"/>
    <n v="0"/>
    <n v="300"/>
    <n v="300"/>
    <n v="0"/>
    <x v="3"/>
    <x v="0"/>
  </r>
  <r>
    <s v="d969cdaa-8c36-4648-9d08-532b6f98fb76"/>
    <s v="Todd Coleman"/>
    <s v="Todd"/>
    <s v="Coleman"/>
    <s v="cdunn@example.com"/>
    <x v="3058"/>
    <d v="2024-09-24T00:00:00"/>
    <x v="0"/>
    <n v="3"/>
    <n v="800"/>
    <n v="0"/>
    <n v="2400"/>
    <n v="2400"/>
    <n v="0"/>
    <x v="3"/>
    <x v="0"/>
  </r>
  <r>
    <s v="75e94be5-5524-483b-93e1-e99f84564775"/>
    <s v="Samantha Diaz"/>
    <s v="Samantha"/>
    <s v="Diaz"/>
    <s v="crystal04@example.org"/>
    <x v="5649"/>
    <d v="2025-02-05T00:00:00"/>
    <x v="5"/>
    <n v="3"/>
    <n v="90"/>
    <n v="0"/>
    <n v="270"/>
    <n v="270"/>
    <n v="0"/>
    <x v="4"/>
    <x v="0"/>
  </r>
  <r>
    <s v="31bdd2a5-20a2-41a1-8f44-1a766d30970c"/>
    <s v="Sarah Taylor"/>
    <s v="Sarah"/>
    <s v="Taylor"/>
    <s v="pjackson@example.org"/>
    <x v="7695"/>
    <d v="2025-01-05T00:00:00"/>
    <x v="4"/>
    <n v="2"/>
    <n v="1200"/>
    <n v="0"/>
    <n v="2400"/>
    <n v="2400"/>
    <n v="0"/>
    <x v="3"/>
    <x v="0"/>
  </r>
  <r>
    <s v="4150d1a9-e775-40f6-b7a1-c26ea13cf311"/>
    <s v="Adam Bond"/>
    <s v="Adam"/>
    <s v="Bond"/>
    <s v="beckerbrittany@example.org"/>
    <x v="7696"/>
    <d v="2025-01-24T00:00:00"/>
    <x v="0"/>
    <n v="4"/>
    <n v="800"/>
    <n v="0"/>
    <n v="3200"/>
    <n v="3200"/>
    <n v="0"/>
    <x v="0"/>
    <x v="0"/>
  </r>
  <r>
    <s v="aaf84070-7187-402f-9f33-5fc293083f94"/>
    <s v="Kenneth Cabrera"/>
    <s v="Kenneth"/>
    <s v="Cabrera"/>
    <s v="wonglaurie@example.net"/>
    <x v="3355"/>
    <d v="2025-03-11T00:00:00"/>
    <x v="8"/>
    <n v="4"/>
    <n v="50"/>
    <n v="15"/>
    <n v="200"/>
    <n v="170"/>
    <n v="-30"/>
    <x v="2"/>
    <x v="0"/>
  </r>
  <r>
    <s v="2202255a-3b3a-4a78-a0bf-54b55ee37610"/>
    <s v="Trevor Barber"/>
    <s v="Trevor"/>
    <s v="Barber"/>
    <s v="sierrasanchez@example.com"/>
    <x v="6209"/>
    <d v="2024-05-17T00:00:00"/>
    <x v="4"/>
    <n v="4"/>
    <n v="1200"/>
    <n v="0"/>
    <n v="4800"/>
    <n v="4800"/>
    <n v="0"/>
    <x v="0"/>
    <x v="0"/>
  </r>
  <r>
    <s v="b8edf155-01ac-4135-94ad-dc2031a8fdb1"/>
    <s v="Kimberly Wood"/>
    <s v="Kimberly"/>
    <s v="Wood"/>
    <s v="derrickgutierrez@example.com"/>
    <x v="7697"/>
    <d v="2024-12-09T00:00:00"/>
    <x v="0"/>
    <n v="4"/>
    <n v="800"/>
    <n v="0"/>
    <n v="3200"/>
    <n v="3200"/>
    <n v="0"/>
    <x v="2"/>
    <x v="0"/>
  </r>
  <r>
    <s v="c74a5d53-608b-4004-af24-b6bfbc7822b9"/>
    <s v="Wesley Jones"/>
    <s v="Wesley"/>
    <s v="Jones"/>
    <s v="bradleysteven@example.org"/>
    <x v="2856"/>
    <d v="2025-01-08T00:00:00"/>
    <x v="8"/>
    <n v="4"/>
    <n v="50"/>
    <n v="0"/>
    <n v="200"/>
    <n v="200"/>
    <n v="0"/>
    <x v="0"/>
    <x v="0"/>
  </r>
  <r>
    <s v="4bd74cc3-922e-4b6b-940d-5003bdebaa53"/>
    <s v="Matthew Knight"/>
    <s v="Matthew"/>
    <s v="Knight"/>
    <s v="dhayes@example.net"/>
    <x v="7698"/>
    <d v="2024-12-02T00:00:00"/>
    <x v="7"/>
    <n v="1"/>
    <n v="150"/>
    <n v="0"/>
    <n v="150"/>
    <n v="150"/>
    <n v="0"/>
    <x v="3"/>
    <x v="0"/>
  </r>
  <r>
    <s v="beaea152-e059-4630-b9ed-3b2d1d354a74"/>
    <s v="Jonathan Jones"/>
    <s v="Jonathan"/>
    <s v="Jones"/>
    <s v="erikgraham@example.com"/>
    <x v="7699"/>
    <d v="2024-12-04T00:00:00"/>
    <x v="0"/>
    <n v="2"/>
    <n v="800"/>
    <n v="0"/>
    <n v="1600"/>
    <n v="1600"/>
    <n v="0"/>
    <x v="0"/>
    <x v="0"/>
  </r>
  <r>
    <s v="728d3a7c-92b5-4103-a0e7-f9d298c7491f"/>
    <s v="Colin Fernandez"/>
    <s v="Colin"/>
    <s v="Fernandez"/>
    <s v="pnorris@example.com"/>
    <x v="7700"/>
    <d v="2024-05-13T00:00:00"/>
    <x v="8"/>
    <n v="2"/>
    <n v="50"/>
    <n v="0"/>
    <n v="100"/>
    <n v="100"/>
    <n v="0"/>
    <x v="1"/>
    <x v="0"/>
  </r>
  <r>
    <s v="c2b9e81a-5261-400f-8a6c-27038e385046"/>
    <s v="Jamie Cunningham"/>
    <s v="Jamie"/>
    <s v="Cunningham"/>
    <s v="kelly29@example.net"/>
    <x v="7701"/>
    <d v="2025-04-05T00:00:00"/>
    <x v="3"/>
    <n v="4"/>
    <n v="200"/>
    <n v="5"/>
    <n v="800"/>
    <n v="760"/>
    <n v="-40"/>
    <x v="0"/>
    <x v="0"/>
  </r>
  <r>
    <s v="722d697a-8120-4acd-a12b-67fe74290157"/>
    <s v="Elizabeth Bradley"/>
    <s v="Elizabeth"/>
    <s v="Bradley"/>
    <s v="xmejia@example.net"/>
    <x v="7702"/>
    <d v="2024-08-19T00:00:00"/>
    <x v="4"/>
    <n v="4"/>
    <n v="1200"/>
    <n v="0"/>
    <n v="4800"/>
    <n v="4800"/>
    <n v="0"/>
    <x v="4"/>
    <x v="0"/>
  </r>
  <r>
    <s v="542741d9-1b3d-4222-86b9-6324b155afd7"/>
    <s v="Ronald Quinn"/>
    <s v="Ronald"/>
    <s v="Quinn"/>
    <s v="lewisleah@example.net"/>
    <x v="6632"/>
    <d v="2024-11-08T00:00:00"/>
    <x v="2"/>
    <n v="3"/>
    <n v="300"/>
    <n v="0"/>
    <n v="900"/>
    <n v="900"/>
    <n v="0"/>
    <x v="3"/>
    <x v="1"/>
  </r>
  <r>
    <s v="09edae8c-f4f7-4566-9b02-9f443e663788"/>
    <s v="Francisco Hill"/>
    <s v="Francisco"/>
    <s v="Hill"/>
    <s v="omolina@example.net"/>
    <x v="3355"/>
    <d v="2024-08-01T00:00:00"/>
    <x v="4"/>
    <n v="1"/>
    <n v="1200"/>
    <n v="0"/>
    <n v="1200"/>
    <n v="1200"/>
    <n v="0"/>
    <x v="2"/>
    <x v="0"/>
  </r>
  <r>
    <s v="9a279b66-0b79-4614-ad83-25d6f308875e"/>
    <s v="Jennifer Myers"/>
    <s v="Jennifer"/>
    <s v="Myers"/>
    <s v="melissawhite@example.org"/>
    <x v="7319"/>
    <d v="2025-01-17T00:00:00"/>
    <x v="7"/>
    <n v="1"/>
    <n v="150"/>
    <n v="10"/>
    <n v="150"/>
    <n v="135"/>
    <n v="-15"/>
    <x v="1"/>
    <x v="0"/>
  </r>
  <r>
    <s v="1f970abc-6a42-4a7a-a298-e36764b88edd"/>
    <s v="Angela Powers"/>
    <s v="Angela"/>
    <s v="Powers"/>
    <s v="evansthomas@example.org"/>
    <x v="2113"/>
    <d v="2025-01-02T00:00:00"/>
    <x v="4"/>
    <n v="2"/>
    <n v="1200"/>
    <n v="5"/>
    <n v="2400"/>
    <n v="2280"/>
    <n v="-120"/>
    <x v="0"/>
    <x v="0"/>
  </r>
  <r>
    <s v="1e42f659-86e1-424f-b261-676fc67e428e"/>
    <s v="William Anderson"/>
    <s v="William"/>
    <s v="Anderson"/>
    <s v="joshuahuff@example.org"/>
    <x v="494"/>
    <d v="2025-03-05T00:00:00"/>
    <x v="6"/>
    <n v="4"/>
    <n v="120"/>
    <n v="0"/>
    <n v="480"/>
    <n v="480"/>
    <n v="0"/>
    <x v="0"/>
    <x v="0"/>
  </r>
  <r>
    <s v="0c0ac1cd-d3fb-4da0-8637-253b96be40cd"/>
    <s v="Jeremiah Bennett"/>
    <s v="Jeremiah"/>
    <s v="Bennett"/>
    <s v="holmesjenna@example.org"/>
    <x v="7703"/>
    <d v="2025-03-29T00:00:00"/>
    <x v="3"/>
    <n v="2"/>
    <n v="200"/>
    <n v="15"/>
    <n v="400"/>
    <n v="340"/>
    <n v="-60"/>
    <x v="2"/>
    <x v="0"/>
  </r>
  <r>
    <s v="df4b08ff-b7d5-40cc-95c8-6651bba98fb6"/>
    <s v="Katrina Haynes DDS"/>
    <s v="Katrina"/>
    <s v="DDS"/>
    <s v="lellis@example.com"/>
    <x v="2121"/>
    <d v="2024-09-12T00:00:00"/>
    <x v="8"/>
    <n v="2"/>
    <n v="50"/>
    <n v="0"/>
    <n v="100"/>
    <n v="100"/>
    <n v="0"/>
    <x v="0"/>
    <x v="0"/>
  </r>
  <r>
    <s v="e196dcb3-8c9b-4718-a250-52e804949b70"/>
    <s v="Jimmy Spencer"/>
    <s v="Jimmy"/>
    <s v="Spencer"/>
    <s v="ymcbride@example.net"/>
    <x v="7704"/>
    <d v="2024-07-12T00:00:00"/>
    <x v="4"/>
    <n v="1"/>
    <n v="1200"/>
    <n v="0"/>
    <n v="1200"/>
    <n v="1200"/>
    <n v="0"/>
    <x v="3"/>
    <x v="0"/>
  </r>
  <r>
    <s v="33f3aa1e-9a46-4136-81e4-ce3b24784d9c"/>
    <s v="Peter Peterson"/>
    <s v="Peter"/>
    <s v="Peterson"/>
    <s v="thomas60@example.com"/>
    <x v="7705"/>
    <d v="2025-01-28T00:00:00"/>
    <x v="1"/>
    <n v="2"/>
    <n v="100"/>
    <n v="0"/>
    <n v="200"/>
    <n v="200"/>
    <n v="0"/>
    <x v="0"/>
    <x v="0"/>
  </r>
  <r>
    <s v="90d235fc-5eb8-46ed-8e1d-9e06c486a9da"/>
    <s v="Edward Wagner"/>
    <s v="Edward"/>
    <s v="Wagner"/>
    <s v="katrinasherman@example.net"/>
    <x v="1830"/>
    <d v="2024-05-21T00:00:00"/>
    <x v="5"/>
    <n v="1"/>
    <n v="90"/>
    <n v="0"/>
    <n v="90"/>
    <n v="90"/>
    <n v="0"/>
    <x v="2"/>
    <x v="0"/>
  </r>
  <r>
    <s v="b1c756c8-5380-467d-8eb5-eed3ce8d3e7f"/>
    <s v="Destiny Roberts"/>
    <s v="Destiny"/>
    <s v="Roberts"/>
    <s v="daniel91@example.org"/>
    <x v="4436"/>
    <d v="2025-03-22T00:00:00"/>
    <x v="1"/>
    <n v="2"/>
    <n v="100"/>
    <n v="5"/>
    <n v="200"/>
    <n v="190"/>
    <n v="-10"/>
    <x v="2"/>
    <x v="0"/>
  </r>
  <r>
    <s v="4a9c255b-d7df-4b86-8e4c-8ed9355d3e0c"/>
    <s v="Jason Davis"/>
    <s v="Jason"/>
    <s v="Davis"/>
    <s v="lisabraun@example.com"/>
    <x v="4804"/>
    <d v="2024-05-15T00:00:00"/>
    <x v="8"/>
    <n v="2"/>
    <n v="50"/>
    <n v="0"/>
    <n v="100"/>
    <n v="100"/>
    <n v="0"/>
    <x v="4"/>
    <x v="0"/>
  </r>
  <r>
    <s v="68b78464-c82a-46a4-b0bb-d8d25aa45e46"/>
    <s v="Ryan Sparks"/>
    <s v="Ryan"/>
    <s v="Sparks"/>
    <s v="anne52@example.org"/>
    <x v="7706"/>
    <d v="2024-10-02T00:00:00"/>
    <x v="2"/>
    <n v="1"/>
    <n v="300"/>
    <n v="5"/>
    <n v="300"/>
    <n v="285"/>
    <n v="-15"/>
    <x v="1"/>
    <x v="0"/>
  </r>
  <r>
    <s v="2b27a7ee-3419-4c02-836c-b6aba177d332"/>
    <s v="Jamie Williams"/>
    <s v="Jamie"/>
    <s v="Williams"/>
    <s v="robertsandrew@example.org"/>
    <x v="7707"/>
    <d v="2024-09-28T00:00:00"/>
    <x v="5"/>
    <n v="1"/>
    <n v="90"/>
    <n v="15"/>
    <n v="90"/>
    <n v="76.5"/>
    <n v="-13.5"/>
    <x v="3"/>
    <x v="0"/>
  </r>
  <r>
    <s v="c522be95-8f22-4094-9e50-2e8bc21908ef"/>
    <s v="Robert Perez"/>
    <s v="Robert"/>
    <s v="Perez"/>
    <s v="dsutton@example.net"/>
    <x v="7708"/>
    <d v="2025-01-09T00:00:00"/>
    <x v="3"/>
    <n v="3"/>
    <n v="200"/>
    <n v="0"/>
    <n v="600"/>
    <n v="600"/>
    <n v="0"/>
    <x v="2"/>
    <x v="1"/>
  </r>
  <r>
    <s v="81321d3c-bbc2-4ac9-8894-1f4b90595b1f"/>
    <s v="Maxwell Robinson"/>
    <s v="Maxwell"/>
    <s v="Robinson"/>
    <s v="qnewton@example.net"/>
    <x v="6678"/>
    <d v="2025-04-19T00:00:00"/>
    <x v="5"/>
    <n v="3"/>
    <n v="90"/>
    <n v="0"/>
    <n v="270"/>
    <n v="270"/>
    <n v="0"/>
    <x v="2"/>
    <x v="1"/>
  </r>
  <r>
    <s v="c7f37b44-da3c-49d1-9a72-26b3f7130d71"/>
    <s v="Alec Faulkner"/>
    <s v="Alec"/>
    <s v="Faulkner"/>
    <s v="sscott@example.com"/>
    <x v="7709"/>
    <d v="2024-08-13T00:00:00"/>
    <x v="2"/>
    <n v="4"/>
    <n v="300"/>
    <n v="10"/>
    <n v="1200"/>
    <n v="1080"/>
    <n v="-120"/>
    <x v="3"/>
    <x v="0"/>
  </r>
  <r>
    <s v="3a706166-ee25-4d81-b16f-73b6b7934184"/>
    <s v="Cody Bradshaw"/>
    <s v="Cody"/>
    <s v="Bradshaw"/>
    <s v="sharon46@example.org"/>
    <x v="7710"/>
    <d v="2024-07-05T00:00:00"/>
    <x v="8"/>
    <n v="4"/>
    <n v="50"/>
    <n v="0"/>
    <n v="200"/>
    <n v="200"/>
    <n v="0"/>
    <x v="1"/>
    <x v="0"/>
  </r>
  <r>
    <s v="4ee13db1-402c-4431-9a0d-a68c0e957485"/>
    <s v="Joseph Bailey"/>
    <s v="Joseph"/>
    <s v="Bailey"/>
    <s v="thompsonzachary@example.org"/>
    <x v="3728"/>
    <d v="2024-08-06T00:00:00"/>
    <x v="1"/>
    <n v="2"/>
    <n v="100"/>
    <n v="5"/>
    <n v="200"/>
    <n v="190"/>
    <n v="-10"/>
    <x v="4"/>
    <x v="0"/>
  </r>
  <r>
    <s v="49bb363f-6f10-4b7f-9caa-a2a59eee41ad"/>
    <s v="Tracy Morris DDS"/>
    <s v="Tracy"/>
    <s v="DDS"/>
    <s v="ryanmiller@example.com"/>
    <x v="7711"/>
    <d v="2025-04-05T00:00:00"/>
    <x v="6"/>
    <n v="2"/>
    <n v="120"/>
    <n v="5"/>
    <n v="240"/>
    <n v="228"/>
    <n v="-12"/>
    <x v="0"/>
    <x v="0"/>
  </r>
  <r>
    <s v="e6560e13-e094-4909-bdee-f6b468c5cbfa"/>
    <s v="Debbie Cox"/>
    <s v="Debbie"/>
    <s v="Cox"/>
    <s v="sellersmegan@example.org"/>
    <x v="4951"/>
    <d v="2024-08-21T00:00:00"/>
    <x v="3"/>
    <n v="3"/>
    <n v="200"/>
    <n v="5"/>
    <n v="600"/>
    <n v="570"/>
    <n v="-30"/>
    <x v="0"/>
    <x v="0"/>
  </r>
  <r>
    <s v="13c5ac28-1f6e-47bd-9cd4-a50aae58766c"/>
    <s v="Tracy Cruz"/>
    <s v="Tracy"/>
    <s v="Cruz"/>
    <s v="camachosheila@example.net"/>
    <x v="2274"/>
    <d v="2024-07-09T00:00:00"/>
    <x v="5"/>
    <n v="3"/>
    <n v="90"/>
    <n v="10"/>
    <n v="270"/>
    <n v="243"/>
    <n v="-27"/>
    <x v="1"/>
    <x v="0"/>
  </r>
  <r>
    <s v="6678139e-168b-4813-8524-be7aaeaab199"/>
    <s v="Trevor Owens"/>
    <s v="Trevor"/>
    <s v="Owens"/>
    <s v="davidrichardson@example.net"/>
    <x v="7211"/>
    <d v="2024-08-15T00:00:00"/>
    <x v="6"/>
    <n v="1"/>
    <n v="120"/>
    <n v="0"/>
    <n v="120"/>
    <n v="120"/>
    <n v="0"/>
    <x v="1"/>
    <x v="0"/>
  </r>
  <r>
    <s v="0cce3a93-4d57-4caf-8e1a-34bbc855d500"/>
    <s v="Sandra Cook"/>
    <s v="Sandra"/>
    <s v="Cook"/>
    <s v="brian73@example.com"/>
    <x v="7712"/>
    <d v="2024-12-13T00:00:00"/>
    <x v="1"/>
    <n v="3"/>
    <n v="100"/>
    <n v="0"/>
    <n v="300"/>
    <n v="300"/>
    <n v="0"/>
    <x v="2"/>
    <x v="0"/>
  </r>
  <r>
    <s v="c7e51a03-cc2b-4393-bee5-d5ca05ad85fb"/>
    <s v="Jessica Boyd"/>
    <s v="Jessica"/>
    <s v="Boyd"/>
    <s v="martinezamy@example.org"/>
    <x v="1076"/>
    <d v="2024-04-26T00:00:00"/>
    <x v="0"/>
    <n v="2"/>
    <n v="800"/>
    <n v="0"/>
    <n v="1600"/>
    <n v="1600"/>
    <n v="0"/>
    <x v="1"/>
    <x v="0"/>
  </r>
  <r>
    <s v="b28afef4-a113-44a8-9715-3cd637e387d3"/>
    <s v="Christine Higgins"/>
    <s v="Christine"/>
    <s v="Higgins"/>
    <s v="leekimberly@example.net"/>
    <x v="4625"/>
    <d v="2024-06-03T00:00:00"/>
    <x v="0"/>
    <n v="1"/>
    <n v="800"/>
    <n v="0"/>
    <n v="800"/>
    <n v="800"/>
    <n v="0"/>
    <x v="0"/>
    <x v="0"/>
  </r>
  <r>
    <s v="57413420-8b5d-4033-9095-376e8379c6fc"/>
    <s v="Marcus Madden"/>
    <s v="Marcus"/>
    <s v="Madden"/>
    <s v="jeffmarshall@example.org"/>
    <x v="7713"/>
    <d v="2024-08-19T00:00:00"/>
    <x v="1"/>
    <n v="2"/>
    <n v="100"/>
    <n v="0"/>
    <n v="200"/>
    <n v="200"/>
    <n v="0"/>
    <x v="4"/>
    <x v="0"/>
  </r>
  <r>
    <s v="77995e62-d468-45d5-b975-ced7133b0e50"/>
    <s v="Bob Johnson"/>
    <s v="Bob"/>
    <s v="Johnson"/>
    <s v="sanchezmarco@example.net"/>
    <x v="6569"/>
    <d v="2025-03-17T00:00:00"/>
    <x v="4"/>
    <n v="1"/>
    <n v="1200"/>
    <n v="0"/>
    <n v="1200"/>
    <n v="1200"/>
    <n v="0"/>
    <x v="1"/>
    <x v="0"/>
  </r>
  <r>
    <s v="05d0e0f0-2bf1-46a9-b239-bf724c8e7200"/>
    <s v="Marcus Fernandez"/>
    <s v="Marcus"/>
    <s v="Fernandez"/>
    <s v="cathybernard@example.org"/>
    <x v="7714"/>
    <d v="2024-06-13T00:00:00"/>
    <x v="8"/>
    <n v="1"/>
    <n v="50"/>
    <n v="0"/>
    <n v="50"/>
    <n v="50"/>
    <n v="0"/>
    <x v="2"/>
    <x v="0"/>
  </r>
  <r>
    <s v="feedc6aa-4b64-45ec-8505-51d35cd4c3c5"/>
    <s v="Michelle Manning"/>
    <s v="Michelle"/>
    <s v="Manning"/>
    <s v="kevin60@example.org"/>
    <x v="7267"/>
    <d v="2025-01-31T00:00:00"/>
    <x v="3"/>
    <n v="2"/>
    <n v="200"/>
    <n v="0"/>
    <n v="400"/>
    <n v="400"/>
    <n v="0"/>
    <x v="1"/>
    <x v="0"/>
  </r>
  <r>
    <s v="f9ff26c7-b1c5-41db-b251-67cc3fe980e1"/>
    <s v="Bailey Brown"/>
    <s v="Bailey"/>
    <s v="Brown"/>
    <s v="karenmaddox@example.com"/>
    <x v="7715"/>
    <d v="2024-06-12T00:00:00"/>
    <x v="7"/>
    <n v="2"/>
    <n v="150"/>
    <n v="5"/>
    <n v="300"/>
    <n v="285"/>
    <n v="-15"/>
    <x v="0"/>
    <x v="0"/>
  </r>
  <r>
    <s v="4a176293-f10e-4984-bcd5-30c4e855724c"/>
    <s v="Jessica Thompson"/>
    <s v="Jessica"/>
    <s v="Thompson"/>
    <s v="paulstephenson@example.net"/>
    <x v="7716"/>
    <d v="2025-02-22T00:00:00"/>
    <x v="6"/>
    <n v="1"/>
    <n v="120"/>
    <n v="10"/>
    <n v="120"/>
    <n v="108"/>
    <n v="-12"/>
    <x v="4"/>
    <x v="1"/>
  </r>
  <r>
    <s v="3916b0a5-9ace-42b0-9dc6-5bbb44f9399f"/>
    <s v="Mark Dunn"/>
    <s v="Mark"/>
    <s v="Dunn"/>
    <s v="allison69@example.net"/>
    <x v="7717"/>
    <d v="2024-08-24T00:00:00"/>
    <x v="2"/>
    <n v="1"/>
    <n v="300"/>
    <n v="5"/>
    <n v="300"/>
    <n v="285"/>
    <n v="-15"/>
    <x v="4"/>
    <x v="0"/>
  </r>
  <r>
    <s v="fbd3785f-9e9d-48ad-8911-0eefa3e54646"/>
    <s v="Elizabeth Thompson"/>
    <s v="Elizabeth"/>
    <s v="Thompson"/>
    <s v="jprice@example.com"/>
    <x v="2098"/>
    <d v="2024-06-04T00:00:00"/>
    <x v="6"/>
    <n v="2"/>
    <n v="120"/>
    <n v="0"/>
    <n v="240"/>
    <n v="240"/>
    <n v="0"/>
    <x v="4"/>
    <x v="0"/>
  </r>
  <r>
    <s v="3700463e-da22-4281-a7e3-431000474526"/>
    <s v="Ralph Bell"/>
    <s v="Ralph"/>
    <s v="Bell"/>
    <s v="ismith@example.org"/>
    <x v="7718"/>
    <d v="2024-04-29T00:00:00"/>
    <x v="5"/>
    <n v="3"/>
    <n v="90"/>
    <n v="0"/>
    <n v="270"/>
    <n v="270"/>
    <n v="0"/>
    <x v="1"/>
    <x v="0"/>
  </r>
  <r>
    <s v="6b376ab7-babe-4a22-b09d-01d5164cb33f"/>
    <s v="Charles Riley"/>
    <s v="Charles"/>
    <s v="Riley"/>
    <s v="montoyanancy@example.org"/>
    <x v="7719"/>
    <d v="2024-07-19T00:00:00"/>
    <x v="8"/>
    <n v="4"/>
    <n v="50"/>
    <n v="5"/>
    <n v="200"/>
    <n v="190"/>
    <n v="-1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B4E11B-3437-438D-B082-7773CC247BDC}" name="PivotTable3" cacheId="11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I5:J11" firstHeaderRow="1" firstDataRow="1" firstDataCol="1"/>
  <pivotFields count="16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7720">
        <item x="3989"/>
        <item x="1664"/>
        <item x="5494"/>
        <item x="4635"/>
        <item x="901"/>
        <item x="5533"/>
        <item x="411"/>
        <item x="6111"/>
        <item x="2392"/>
        <item x="2581"/>
        <item x="2937"/>
        <item x="1261"/>
        <item x="4986"/>
        <item x="2641"/>
        <item x="7088"/>
        <item x="6137"/>
        <item x="6435"/>
        <item x="4764"/>
        <item x="4064"/>
        <item x="2707"/>
        <item x="6980"/>
        <item x="1842"/>
        <item x="4672"/>
        <item x="4546"/>
        <item x="583"/>
        <item x="6396"/>
        <item x="3540"/>
        <item x="2727"/>
        <item x="4280"/>
        <item x="7243"/>
        <item x="6047"/>
        <item x="3280"/>
        <item x="4431"/>
        <item x="3747"/>
        <item x="4790"/>
        <item x="1900"/>
        <item x="6369"/>
        <item x="3793"/>
        <item x="1921"/>
        <item x="7343"/>
        <item x="3128"/>
        <item x="3701"/>
        <item x="3444"/>
        <item x="6103"/>
        <item x="6986"/>
        <item x="3054"/>
        <item x="3856"/>
        <item x="4680"/>
        <item x="7621"/>
        <item x="7208"/>
        <item x="347"/>
        <item x="2753"/>
        <item x="4950"/>
        <item x="363"/>
        <item x="4299"/>
        <item x="4477"/>
        <item x="6253"/>
        <item x="6026"/>
        <item x="6470"/>
        <item x="4815"/>
        <item x="4382"/>
        <item x="2713"/>
        <item x="3266"/>
        <item x="5959"/>
        <item x="3503"/>
        <item x="3274"/>
        <item x="2415"/>
        <item x="4384"/>
        <item x="7339"/>
        <item x="5138"/>
        <item x="7426"/>
        <item x="7049"/>
        <item x="1082"/>
        <item x="3559"/>
        <item x="1408"/>
        <item x="951"/>
        <item x="6388"/>
        <item x="2252"/>
        <item x="828"/>
        <item x="7118"/>
        <item x="3726"/>
        <item x="2605"/>
        <item x="2889"/>
        <item x="882"/>
        <item x="1209"/>
        <item x="1292"/>
        <item x="1071"/>
        <item x="3043"/>
        <item x="915"/>
        <item x="1232"/>
        <item x="6733"/>
        <item x="3638"/>
        <item x="6340"/>
        <item x="6561"/>
        <item x="5579"/>
        <item x="3417"/>
        <item x="1228"/>
        <item x="1689"/>
        <item x="3667"/>
        <item x="5090"/>
        <item x="1190"/>
        <item x="7182"/>
        <item x="351"/>
        <item x="289"/>
        <item x="2696"/>
        <item x="1131"/>
        <item x="1769"/>
        <item x="2230"/>
        <item x="6165"/>
        <item x="6064"/>
        <item x="5011"/>
        <item x="3786"/>
        <item x="3449"/>
        <item x="3866"/>
        <item x="301"/>
        <item x="78"/>
        <item x="7439"/>
        <item x="6437"/>
        <item x="231"/>
        <item x="2870"/>
        <item x="7097"/>
        <item x="5532"/>
        <item x="7299"/>
        <item x="545"/>
        <item x="3687"/>
        <item x="5514"/>
        <item x="5593"/>
        <item x="5130"/>
        <item x="3293"/>
        <item x="6756"/>
        <item x="653"/>
        <item x="3461"/>
        <item x="7667"/>
        <item x="5401"/>
        <item x="1639"/>
        <item x="7514"/>
        <item x="6685"/>
        <item x="2198"/>
        <item x="3914"/>
        <item x="7170"/>
        <item x="7351"/>
        <item x="7094"/>
        <item x="5523"/>
        <item x="400"/>
        <item x="3489"/>
        <item x="715"/>
        <item x="1649"/>
        <item x="6551"/>
        <item x="6003"/>
        <item x="5421"/>
        <item x="5178"/>
        <item x="7487"/>
        <item x="677"/>
        <item x="4893"/>
        <item x="2576"/>
        <item x="1008"/>
        <item x="173"/>
        <item x="406"/>
        <item x="408"/>
        <item x="501"/>
        <item x="2380"/>
        <item x="7039"/>
        <item x="6115"/>
        <item x="7068"/>
        <item x="1773"/>
        <item x="1571"/>
        <item x="6410"/>
        <item x="3642"/>
        <item x="7607"/>
        <item x="1129"/>
        <item x="4289"/>
        <item x="1614"/>
        <item x="4456"/>
        <item x="3710"/>
        <item x="5911"/>
        <item x="2617"/>
        <item x="3580"/>
        <item x="395"/>
        <item x="3703"/>
        <item x="5464"/>
        <item x="3026"/>
        <item x="550"/>
        <item x="4890"/>
        <item x="1661"/>
        <item x="2366"/>
        <item x="2744"/>
        <item x="3799"/>
        <item x="884"/>
        <item x="2091"/>
        <item x="6695"/>
        <item x="1166"/>
        <item x="88"/>
        <item x="5569"/>
        <item x="2913"/>
        <item x="2731"/>
        <item x="4772"/>
        <item x="7098"/>
        <item x="5415"/>
        <item x="3140"/>
        <item x="6766"/>
        <item x="6124"/>
        <item x="481"/>
        <item x="1543"/>
        <item x="1775"/>
        <item x="6290"/>
        <item x="4271"/>
        <item x="7644"/>
        <item x="6557"/>
        <item x="6244"/>
        <item x="1127"/>
        <item x="5022"/>
        <item x="3516"/>
        <item x="3533"/>
        <item x="6214"/>
        <item x="4394"/>
        <item x="4809"/>
        <item x="556"/>
        <item x="4955"/>
        <item x="7673"/>
        <item x="771"/>
        <item x="7666"/>
        <item x="4998"/>
        <item x="876"/>
        <item x="591"/>
        <item x="5430"/>
        <item x="3078"/>
        <item x="5792"/>
        <item x="333"/>
        <item x="6820"/>
        <item x="5694"/>
        <item x="5730"/>
        <item x="5411"/>
        <item x="1759"/>
        <item x="57"/>
        <item x="6295"/>
        <item x="1382"/>
        <item x="587"/>
        <item x="2580"/>
        <item x="1281"/>
        <item x="3388"/>
        <item x="5188"/>
        <item x="5539"/>
        <item x="4899"/>
        <item x="4761"/>
        <item x="985"/>
        <item x="5901"/>
        <item x="7050"/>
        <item x="2549"/>
        <item x="3092"/>
        <item x="2401"/>
        <item x="3215"/>
        <item x="1422"/>
        <item x="7035"/>
        <item x="2883"/>
        <item x="42"/>
        <item x="6316"/>
        <item x="2868"/>
        <item x="7162"/>
        <item x="1212"/>
        <item x="4988"/>
        <item x="7240"/>
        <item x="6395"/>
        <item x="3327"/>
        <item x="4970"/>
        <item x="445"/>
        <item x="2582"/>
        <item x="3230"/>
        <item x="7528"/>
        <item x="4347"/>
        <item x="7220"/>
        <item x="6146"/>
        <item x="1623"/>
        <item x="488"/>
        <item x="5968"/>
        <item x="7471"/>
        <item x="1058"/>
        <item x="7385"/>
        <item x="2743"/>
        <item x="6907"/>
        <item x="3918"/>
        <item x="2857"/>
        <item x="3630"/>
        <item x="1398"/>
        <item x="6216"/>
        <item x="5933"/>
        <item x="2534"/>
        <item x="7628"/>
        <item x="1866"/>
        <item x="7160"/>
        <item x="2954"/>
        <item x="2586"/>
        <item x="4117"/>
        <item x="4972"/>
        <item x="4252"/>
        <item x="2055"/>
        <item x="6314"/>
        <item x="5244"/>
        <item x="4463"/>
        <item x="487"/>
        <item x="202"/>
        <item x="7701"/>
        <item x="5359"/>
        <item x="1862"/>
        <item x="6974"/>
        <item x="116"/>
        <item x="724"/>
        <item x="6790"/>
        <item x="2724"/>
        <item x="2450"/>
        <item x="55"/>
        <item x="582"/>
        <item x="2042"/>
        <item x="4483"/>
        <item x="4083"/>
        <item x="7417"/>
        <item x="802"/>
        <item x="6798"/>
        <item x="1602"/>
        <item x="4782"/>
        <item x="5124"/>
        <item x="2996"/>
        <item x="1231"/>
        <item x="6458"/>
        <item x="7022"/>
        <item x="2410"/>
        <item x="7043"/>
        <item x="1529"/>
        <item x="6480"/>
        <item x="6618"/>
        <item x="5522"/>
        <item x="2673"/>
        <item x="7693"/>
        <item x="6333"/>
        <item x="4295"/>
        <item x="6915"/>
        <item x="6827"/>
        <item x="5040"/>
        <item x="1702"/>
        <item x="5232"/>
        <item x="880"/>
        <item x="3737"/>
        <item x="4368"/>
        <item x="423"/>
        <item x="6869"/>
        <item x="5107"/>
        <item x="1817"/>
        <item x="6346"/>
        <item x="6086"/>
        <item x="1104"/>
        <item x="2695"/>
        <item x="7413"/>
        <item x="2368"/>
        <item x="1002"/>
        <item x="5613"/>
        <item x="1088"/>
        <item x="6462"/>
        <item x="1884"/>
        <item x="1562"/>
        <item x="3859"/>
        <item x="630"/>
        <item x="1467"/>
        <item x="6184"/>
        <item x="6079"/>
        <item x="1641"/>
        <item x="7510"/>
        <item x="7350"/>
        <item x="6301"/>
        <item x="2320"/>
        <item x="603"/>
        <item x="2963"/>
        <item x="6478"/>
        <item x="4159"/>
        <item x="1453"/>
        <item x="2192"/>
        <item x="2188"/>
        <item x="4045"/>
        <item x="2910"/>
        <item x="1646"/>
        <item x="3281"/>
        <item x="5045"/>
        <item x="7312"/>
        <item x="5498"/>
        <item x="5308"/>
        <item x="5400"/>
        <item x="5936"/>
        <item x="1663"/>
        <item x="5590"/>
        <item x="1205"/>
        <item x="4357"/>
        <item x="5117"/>
        <item x="888"/>
        <item x="3808"/>
        <item x="2293"/>
        <item x="6795"/>
        <item x="130"/>
        <item x="2804"/>
        <item x="5800"/>
        <item x="6497"/>
        <item x="3576"/>
        <item x="1955"/>
        <item x="6500"/>
        <item x="3033"/>
        <item x="6773"/>
        <item x="3661"/>
        <item x="3588"/>
        <item x="4437"/>
        <item x="750"/>
        <item x="4262"/>
        <item x="1087"/>
        <item x="2613"/>
        <item x="5603"/>
        <item x="711"/>
        <item x="4427"/>
        <item x="5381"/>
        <item x="66"/>
        <item x="4016"/>
        <item x="1042"/>
        <item x="5374"/>
        <item x="7536"/>
        <item x="3733"/>
        <item x="4351"/>
        <item x="2983"/>
        <item x="5951"/>
        <item x="5720"/>
        <item x="2439"/>
        <item x="6166"/>
        <item x="4249"/>
        <item x="3386"/>
        <item x="3760"/>
        <item x="5645"/>
        <item x="640"/>
        <item x="2090"/>
        <item x="2507"/>
        <item x="2499"/>
        <item x="433"/>
        <item x="370"/>
        <item x="2862"/>
        <item x="2435"/>
        <item x="7649"/>
        <item x="4354"/>
        <item x="6467"/>
        <item x="4398"/>
        <item x="6776"/>
        <item x="6310"/>
        <item x="2032"/>
        <item x="2345"/>
        <item x="7134"/>
        <item x="2535"/>
        <item x="3729"/>
        <item x="2409"/>
        <item x="514"/>
        <item x="4598"/>
        <item x="3976"/>
        <item x="107"/>
        <item x="3246"/>
        <item x="3433"/>
        <item x="2871"/>
        <item x="2163"/>
        <item x="5888"/>
        <item x="1544"/>
        <item x="7053"/>
        <item x="3163"/>
        <item x="5351"/>
        <item x="3810"/>
        <item x="169"/>
        <item x="4894"/>
        <item x="7074"/>
        <item x="486"/>
        <item x="4674"/>
        <item x="4659"/>
        <item x="2029"/>
        <item x="5015"/>
        <item x="1857"/>
        <item x="2566"/>
        <item x="2171"/>
        <item x="6389"/>
        <item x="1134"/>
        <item x="1485"/>
        <item x="2248"/>
        <item x="4851"/>
        <item x="3922"/>
        <item x="6579"/>
        <item x="4902"/>
        <item x="5885"/>
        <item x="5853"/>
        <item x="191"/>
        <item x="6602"/>
        <item x="4397"/>
        <item x="5793"/>
        <item x="3610"/>
        <item x="4965"/>
        <item x="1495"/>
        <item x="4059"/>
        <item x="2178"/>
        <item x="3323"/>
        <item x="1678"/>
        <item x="4813"/>
        <item x="2515"/>
        <item x="5870"/>
        <item x="6381"/>
        <item x="7349"/>
        <item x="7241"/>
        <item x="22"/>
        <item x="1579"/>
        <item x="1916"/>
        <item x="5291"/>
        <item x="6924"/>
        <item x="1001"/>
        <item x="7465"/>
        <item x="3963"/>
        <item x="5167"/>
        <item x="6710"/>
        <item x="5406"/>
        <item x="6185"/>
        <item x="1276"/>
        <item x="1563"/>
        <item x="1014"/>
        <item x="6691"/>
        <item x="1747"/>
        <item x="2210"/>
        <item x="6326"/>
        <item x="3127"/>
        <item x="4607"/>
        <item x="738"/>
        <item x="3769"/>
        <item x="4727"/>
        <item x="4261"/>
        <item x="4105"/>
        <item x="4943"/>
        <item x="2824"/>
        <item x="2604"/>
        <item x="5394"/>
        <item x="3777"/>
        <item x="2049"/>
        <item x="6483"/>
        <item x="1226"/>
        <item x="6147"/>
        <item x="1400"/>
        <item x="713"/>
        <item x="7596"/>
        <item x="2203"/>
        <item x="6951"/>
        <item x="1214"/>
        <item x="6399"/>
        <item x="3464"/>
        <item x="4470"/>
        <item x="6501"/>
        <item x="3935"/>
        <item x="463"/>
        <item x="3255"/>
        <item x="4840"/>
        <item x="4056"/>
        <item x="7106"/>
        <item x="435"/>
        <item x="6308"/>
        <item x="6973"/>
        <item x="5119"/>
        <item x="3105"/>
        <item x="3975"/>
        <item x="2138"/>
        <item x="1142"/>
        <item x="5323"/>
        <item x="1258"/>
        <item x="6452"/>
        <item x="4318"/>
        <item x="222"/>
        <item x="496"/>
        <item x="6401"/>
        <item x="3052"/>
        <item x="974"/>
        <item x="7603"/>
        <item x="5041"/>
        <item x="1050"/>
        <item x="4821"/>
        <item x="5152"/>
        <item x="987"/>
        <item x="4306"/>
        <item x="6398"/>
        <item x="7429"/>
        <item x="5166"/>
        <item x="6615"/>
        <item x="2988"/>
        <item x="752"/>
        <item x="7280"/>
        <item x="4272"/>
        <item x="5534"/>
        <item x="1637"/>
        <item x="3690"/>
        <item x="5483"/>
        <item x="2901"/>
        <item x="6444"/>
        <item x="5486"/>
        <item x="1114"/>
        <item x="1490"/>
        <item x="6481"/>
        <item x="358"/>
        <item x="933"/>
        <item x="3453"/>
        <item x="4362"/>
        <item x="2760"/>
        <item x="3423"/>
        <item x="6517"/>
        <item x="673"/>
        <item x="757"/>
        <item x="4959"/>
        <item x="5198"/>
        <item x="2351"/>
        <item x="593"/>
        <item x="5987"/>
        <item x="2905"/>
        <item x="2585"/>
        <item x="5075"/>
        <item x="6084"/>
        <item x="6484"/>
        <item x="7692"/>
        <item x="6850"/>
        <item x="5410"/>
        <item x="6808"/>
        <item x="6281"/>
        <item x="6855"/>
        <item x="5776"/>
        <item x="782"/>
        <item x="7446"/>
        <item x="7055"/>
        <item x="4089"/>
        <item x="2881"/>
        <item x="2352"/>
        <item x="5982"/>
        <item x="3601"/>
        <item x="5787"/>
        <item x="2554"/>
        <item x="6008"/>
        <item x="4792"/>
        <item x="5333"/>
        <item x="271"/>
        <item x="1886"/>
        <item x="4964"/>
        <item x="520"/>
        <item x="5065"/>
        <item x="5062"/>
        <item x="3318"/>
        <item x="7070"/>
        <item x="1570"/>
        <item x="4364"/>
        <item x="3415"/>
        <item x="7174"/>
        <item x="3413"/>
        <item x="5940"/>
        <item x="1855"/>
        <item x="688"/>
        <item x="502"/>
        <item x="1555"/>
        <item x="3375"/>
        <item x="1898"/>
        <item x="5426"/>
        <item x="1160"/>
        <item x="2292"/>
        <item x="4464"/>
        <item x="94"/>
        <item x="5277"/>
        <item x="6904"/>
        <item x="5786"/>
        <item x="6126"/>
        <item x="686"/>
        <item x="59"/>
        <item x="4285"/>
        <item x="7067"/>
        <item x="5322"/>
        <item x="7494"/>
        <item x="1366"/>
        <item x="29"/>
        <item x="6919"/>
        <item x="2183"/>
        <item x="6279"/>
        <item x="7681"/>
        <item x="5866"/>
        <item x="585"/>
        <item x="2956"/>
        <item x="6991"/>
        <item x="6239"/>
        <item x="4104"/>
        <item x="5686"/>
        <item x="6565"/>
        <item x="1576"/>
        <item x="7100"/>
        <item x="5025"/>
        <item x="4524"/>
        <item x="5601"/>
        <item x="6120"/>
        <item x="74"/>
        <item x="7604"/>
        <item x="1238"/>
        <item x="3422"/>
        <item x="7424"/>
        <item x="6675"/>
        <item x="5170"/>
        <item x="7218"/>
        <item x="2108"/>
        <item x="7344"/>
        <item x="2767"/>
        <item x="6385"/>
        <item x="7580"/>
        <item x="6966"/>
        <item x="4799"/>
        <item x="3692"/>
        <item x="1849"/>
        <item x="3579"/>
        <item x="3212"/>
        <item x="5457"/>
        <item x="7642"/>
        <item x="7518"/>
        <item x="3699"/>
        <item x="2509"/>
        <item x="674"/>
        <item x="4429"/>
        <item x="6682"/>
        <item x="6909"/>
        <item x="1958"/>
        <item x="3553"/>
        <item x="2941"/>
        <item x="4310"/>
        <item x="7307"/>
        <item x="6644"/>
        <item x="3416"/>
        <item x="2218"/>
        <item x="4026"/>
        <item x="4474"/>
        <item x="6473"/>
        <item x="6845"/>
        <item x="3165"/>
        <item x="253"/>
        <item x="3933"/>
        <item x="512"/>
        <item x="6090"/>
        <item x="7138"/>
        <item x="5467"/>
        <item x="4012"/>
        <item x="6303"/>
        <item x="1942"/>
        <item x="3832"/>
        <item x="2099"/>
        <item x="5688"/>
        <item x="5908"/>
        <item x="5388"/>
        <item x="707"/>
        <item x="2133"/>
        <item x="1814"/>
        <item x="6532"/>
        <item x="2841"/>
        <item x="2923"/>
        <item x="6809"/>
        <item x="2034"/>
        <item x="6707"/>
        <item x="5931"/>
        <item x="3424"/>
        <item x="1340"/>
        <item x="786"/>
        <item x="4177"/>
        <item x="1599"/>
        <item x="671"/>
        <item x="2993"/>
        <item x="314"/>
        <item x="7095"/>
        <item x="5206"/>
        <item x="4543"/>
        <item x="2061"/>
        <item x="302"/>
        <item x="3718"/>
        <item x="1336"/>
        <item x="756"/>
        <item x="5414"/>
        <item x="7305"/>
        <item x="1252"/>
        <item x="3455"/>
        <item x="4515"/>
        <item x="874"/>
        <item x="1412"/>
        <item x="6930"/>
        <item x="2496"/>
        <item x="5683"/>
        <item x="4630"/>
        <item x="6344"/>
        <item x="2757"/>
        <item x="2526"/>
        <item x="1168"/>
        <item x="2342"/>
        <item x="4966"/>
        <item x="3818"/>
        <item x="7431"/>
        <item x="6153"/>
        <item x="7130"/>
        <item x="1045"/>
        <item x="4558"/>
        <item x="2184"/>
        <item x="1588"/>
        <item x="6296"/>
        <item x="7660"/>
        <item x="6833"/>
        <item x="3432"/>
        <item x="5197"/>
        <item x="5095"/>
        <item x="2528"/>
        <item x="4917"/>
        <item x="4695"/>
        <item x="6054"/>
        <item x="3544"/>
        <item x="6749"/>
        <item x="6078"/>
        <item x="2468"/>
        <item x="1790"/>
        <item x="1425"/>
        <item x="1897"/>
        <item x="3298"/>
        <item x="3017"/>
        <item x="5721"/>
        <item x="1807"/>
        <item x="3354"/>
        <item x="1622"/>
        <item x="2353"/>
        <item x="276"/>
        <item x="7563"/>
        <item x="775"/>
        <item x="5761"/>
        <item x="2444"/>
        <item x="6356"/>
        <item x="2086"/>
        <item x="5248"/>
        <item x="6745"/>
        <item x="4857"/>
        <item x="6498"/>
        <item x="2185"/>
        <item x="250"/>
        <item x="5538"/>
        <item x="1401"/>
        <item x="3834"/>
        <item x="287"/>
        <item x="7025"/>
        <item x="4468"/>
        <item x="6834"/>
        <item x="2082"/>
        <item x="7539"/>
        <item x="1794"/>
        <item x="4198"/>
        <item x="1499"/>
        <item x="4880"/>
        <item x="87"/>
        <item x="4910"/>
        <item x="1940"/>
        <item x="4283"/>
        <item x="1738"/>
        <item x="3042"/>
        <item x="7223"/>
        <item x="4682"/>
        <item x="7495"/>
        <item x="2796"/>
        <item x="548"/>
        <item x="3593"/>
        <item x="5078"/>
        <item x="4617"/>
        <item x="6049"/>
        <item x="2474"/>
        <item x="6149"/>
        <item x="6892"/>
        <item x="4122"/>
        <item x="623"/>
        <item x="5669"/>
        <item x="203"/>
        <item x="797"/>
        <item x="5525"/>
        <item x="7124"/>
        <item x="2465"/>
        <item x="1706"/>
        <item x="2257"/>
        <item x="3094"/>
        <item x="3843"/>
        <item x="4047"/>
        <item x="3763"/>
        <item x="2683"/>
        <item x="7440"/>
        <item x="2238"/>
        <item x="1126"/>
        <item x="1211"/>
        <item x="348"/>
        <item x="6659"/>
        <item x="3659"/>
        <item x="2307"/>
        <item x="4187"/>
        <item x="1379"/>
        <item x="317"/>
        <item x="1069"/>
        <item x="1652"/>
        <item x="2847"/>
        <item x="856"/>
        <item x="4472"/>
        <item x="4945"/>
        <item x="7216"/>
        <item x="5183"/>
        <item x="369"/>
        <item x="7142"/>
        <item x="7557"/>
        <item x="3385"/>
        <item x="872"/>
        <item x="3231"/>
        <item x="7699"/>
        <item x="2279"/>
        <item x="185"/>
        <item x="3049"/>
        <item x="4565"/>
        <item x="3321"/>
        <item x="7325"/>
        <item x="126"/>
        <item x="1800"/>
        <item x="6431"/>
        <item x="1235"/>
        <item x="7507"/>
        <item x="3141"/>
        <item x="3971"/>
        <item x="5054"/>
        <item x="6235"/>
        <item x="725"/>
        <item x="3833"/>
        <item x="3284"/>
        <item x="299"/>
        <item x="4466"/>
        <item x="5185"/>
        <item x="7522"/>
        <item x="4584"/>
        <item x="7072"/>
        <item x="606"/>
        <item x="1335"/>
        <item x="5808"/>
        <item x="7657"/>
        <item x="4370"/>
        <item x="3731"/>
        <item x="5583"/>
        <item x="4025"/>
        <item x="3719"/>
        <item x="7483"/>
        <item x="5043"/>
        <item x="3335"/>
        <item x="3738"/>
        <item x="6901"/>
        <item x="5719"/>
        <item x="5970"/>
        <item x="3835"/>
        <item x="1764"/>
        <item x="305"/>
        <item x="1864"/>
        <item x="2384"/>
        <item x="1725"/>
        <item x="309"/>
        <item x="3655"/>
        <item x="5839"/>
        <item x="4678"/>
        <item x="5890"/>
        <item x="5169"/>
        <item x="4555"/>
        <item x="4067"/>
        <item x="7716"/>
        <item x="6060"/>
        <item x="787"/>
        <item x="7092"/>
        <item x="2003"/>
        <item x="1399"/>
        <item x="7466"/>
        <item x="4165"/>
        <item x="7454"/>
        <item x="6311"/>
        <item x="4870"/>
        <item x="1550"/>
        <item x="2350"/>
        <item x="3860"/>
        <item x="4547"/>
        <item x="1043"/>
        <item x="3548"/>
        <item x="7269"/>
        <item x="5264"/>
        <item x="4288"/>
        <item x="6217"/>
        <item x="4853"/>
        <item x="4035"/>
        <item x="7189"/>
        <item x="1988"/>
        <item x="7430"/>
        <item x="4615"/>
        <item x="963"/>
        <item x="6081"/>
        <item x="6902"/>
        <item x="7409"/>
        <item x="3387"/>
        <item x="2981"/>
        <item x="4297"/>
        <item x="3722"/>
        <item x="2754"/>
        <item x="3864"/>
        <item x="5006"/>
        <item x="4723"/>
        <item x="6386"/>
        <item x="5139"/>
        <item x="1758"/>
        <item x="3961"/>
        <item x="1972"/>
        <item x="6416"/>
        <item x="5762"/>
        <item x="4550"/>
        <item x="7188"/>
        <item x="5599"/>
        <item x="3088"/>
        <item x="4862"/>
        <item x="2898"/>
        <item x="422"/>
        <item x="5313"/>
        <item x="3959"/>
        <item x="871"/>
        <item x="625"/>
        <item x="4973"/>
        <item x="2266"/>
        <item x="6286"/>
        <item x="6129"/>
        <item x="1723"/>
        <item x="2422"/>
        <item x="5358"/>
        <item x="7116"/>
        <item x="6982"/>
        <item x="4725"/>
        <item x="2522"/>
        <item x="6466"/>
        <item x="2849"/>
        <item x="864"/>
        <item x="6716"/>
        <item x="809"/>
        <item x="5037"/>
        <item x="337"/>
        <item x="6999"/>
        <item x="1033"/>
        <item x="6927"/>
        <item x="2942"/>
        <item x="5650"/>
        <item x="3990"/>
        <item x="2104"/>
        <item x="1032"/>
        <item x="4241"/>
        <item x="1559"/>
        <item x="1255"/>
        <item x="7488"/>
        <item x="2051"/>
        <item x="5502"/>
        <item x="3438"/>
        <item x="5573"/>
        <item x="7458"/>
        <item x="5131"/>
        <item x="6012"/>
        <item x="1607"/>
        <item x="459"/>
        <item x="1500"/>
        <item x="4866"/>
        <item x="3487"/>
        <item x="1553"/>
        <item x="4224"/>
        <item x="937"/>
        <item x="2437"/>
        <item x="850"/>
        <item x="662"/>
        <item x="6183"/>
        <item x="1973"/>
        <item x="2165"/>
        <item x="3969"/>
        <item x="7672"/>
        <item x="5024"/>
        <item x="6221"/>
        <item x="4207"/>
        <item x="3176"/>
        <item x="7186"/>
        <item x="209"/>
        <item x="3239"/>
        <item x="2430"/>
        <item x="2880"/>
        <item x="2413"/>
        <item x="1364"/>
        <item x="7132"/>
        <item x="1287"/>
        <item x="6958"/>
        <item x="6559"/>
        <item x="420"/>
        <item x="1105"/>
        <item x="1066"/>
        <item x="4911"/>
        <item x="7154"/>
        <item x="4552"/>
        <item x="1013"/>
        <item x="637"/>
        <item x="229"/>
        <item x="7302"/>
        <item x="7108"/>
        <item x="1974"/>
        <item x="4786"/>
        <item x="3686"/>
        <item x="3911"/>
        <item x="5253"/>
        <item x="841"/>
        <item x="145"/>
        <item x="2397"/>
        <item x="6028"/>
        <item x="7042"/>
        <item x="68"/>
        <item x="3122"/>
        <item x="7613"/>
        <item x="4622"/>
        <item x="762"/>
        <item x="6906"/>
        <item x="6427"/>
        <item x="5701"/>
        <item x="3743"/>
        <item x="2675"/>
        <item x="5485"/>
        <item x="3344"/>
        <item x="6141"/>
        <item x="4383"/>
        <item x="5627"/>
        <item x="497"/>
        <item x="353"/>
        <item x="5077"/>
        <item x="4106"/>
        <item x="7521"/>
        <item x="186"/>
        <item x="7581"/>
        <item x="4037"/>
        <item x="5910"/>
        <item x="1246"/>
        <item x="4469"/>
        <item x="878"/>
        <item x="5096"/>
        <item x="6041"/>
        <item x="5036"/>
        <item x="7655"/>
        <item x="2385"/>
        <item x="6741"/>
        <item x="7594"/>
        <item x="3459"/>
        <item x="4531"/>
        <item x="3524"/>
        <item x="2816"/>
        <item x="3715"/>
        <item x="3177"/>
        <item x="3463"/>
        <item x="6432"/>
        <item x="4400"/>
        <item x="4685"/>
        <item x="4532"/>
        <item x="4088"/>
        <item x="2094"/>
        <item x="1628"/>
        <item x="712"/>
        <item x="6131"/>
        <item x="3196"/>
        <item x="5710"/>
        <item x="1704"/>
        <item x="1410"/>
        <item x="1060"/>
        <item x="7527"/>
        <item x="5920"/>
        <item x="51"/>
        <item x="1277"/>
        <item x="7670"/>
        <item x="3677"/>
        <item x="4086"/>
        <item x="2894"/>
        <item x="2114"/>
        <item x="4920"/>
        <item x="3852"/>
        <item x="2640"/>
        <item x="5653"/>
        <item x="6649"/>
        <item x="4807"/>
        <item x="4282"/>
        <item x="1349"/>
        <item x="5576"/>
        <item x="4341"/>
        <item x="6608"/>
        <item x="3781"/>
        <item x="3568"/>
        <item x="3129"/>
        <item x="5891"/>
        <item x="706"/>
        <item x="5205"/>
        <item x="5455"/>
        <item x="1419"/>
        <item x="3028"/>
        <item x="1107"/>
        <item x="4979"/>
        <item x="6189"/>
        <item x="524"/>
        <item x="4676"/>
        <item x="1193"/>
        <item x="14"/>
        <item x="245"/>
        <item x="4130"/>
        <item x="744"/>
        <item x="4534"/>
        <item x="1402"/>
        <item x="1139"/>
        <item x="1044"/>
        <item x="3949"/>
        <item x="1616"/>
        <item x="1516"/>
        <item x="6139"/>
        <item x="465"/>
        <item x="3250"/>
        <item x="2912"/>
        <item x="3814"/>
        <item x="296"/>
        <item x="260"/>
        <item x="579"/>
        <item x="4335"/>
        <item x="5784"/>
        <item x="663"/>
        <item x="7587"/>
        <item x="946"/>
        <item x="4670"/>
        <item x="399"/>
        <item x="2740"/>
        <item x="5134"/>
        <item x="6440"/>
        <item x="2856"/>
        <item x="840"/>
        <item x="6423"/>
        <item x="6893"/>
        <item x="3611"/>
        <item x="2597"/>
        <item x="6323"/>
        <item x="6925"/>
        <item x="3532"/>
        <item x="1674"/>
        <item x="505"/>
        <item x="3554"/>
        <item x="6400"/>
        <item x="5225"/>
        <item x="248"/>
        <item x="3944"/>
        <item x="2593"/>
        <item x="2826"/>
        <item x="3217"/>
        <item x="2258"/>
        <item x="1939"/>
        <item x="2517"/>
        <item x="5257"/>
        <item x="2625"/>
        <item x="81"/>
        <item x="4677"/>
        <item x="7674"/>
        <item x="138"/>
        <item x="2149"/>
        <item x="1352"/>
        <item x="5404"/>
        <item x="3173"/>
        <item x="5753"/>
        <item x="3673"/>
        <item x="2987"/>
        <item x="1851"/>
        <item x="705"/>
        <item x="6241"/>
        <item x="3909"/>
        <item x="537"/>
        <item x="5165"/>
        <item x="2135"/>
        <item x="2979"/>
        <item x="1187"/>
        <item x="687"/>
        <item x="1435"/>
        <item x="808"/>
        <item x="1051"/>
        <item x="1692"/>
        <item x="4353"/>
        <item x="1371"/>
        <item x="1533"/>
        <item x="7289"/>
        <item x="3984"/>
        <item x="4120"/>
        <item x="6620"/>
        <item x="3752"/>
        <item x="2028"/>
        <item x="1343"/>
        <item x="2544"/>
        <item x="7277"/>
        <item x="442"/>
        <item x="1284"/>
        <item x="1753"/>
        <item x="3974"/>
        <item x="6654"/>
        <item x="1327"/>
        <item x="6791"/>
        <item x="3137"/>
        <item x="1308"/>
        <item x="4932"/>
        <item x="3666"/>
        <item x="6674"/>
        <item x="1161"/>
        <item x="5088"/>
        <item x="3891"/>
        <item x="2970"/>
        <item x="1249"/>
        <item x="7525"/>
        <item x="685"/>
        <item x="1118"/>
        <item x="4906"/>
        <item x="7023"/>
        <item x="6690"/>
        <item x="1735"/>
        <item x="5484"/>
        <item x="1754"/>
        <item x="5624"/>
        <item x="5938"/>
        <item x="3950"/>
        <item x="6785"/>
        <item x="7267"/>
        <item x="3350"/>
        <item x="4205"/>
        <item x="5189"/>
        <item x="1809"/>
        <item x="2033"/>
        <item x="4702"/>
        <item x="1225"/>
        <item x="2709"/>
        <item x="5275"/>
        <item x="5820"/>
        <item x="2812"/>
        <item x="798"/>
        <item x="2458"/>
        <item x="4391"/>
        <item x="2525"/>
        <item x="1644"/>
        <item x="2583"/>
        <item x="3047"/>
        <item x="4255"/>
        <item x="1163"/>
        <item x="335"/>
        <item x="3637"/>
        <item x="2195"/>
        <item x="1970"/>
        <item x="748"/>
        <item x="5666"/>
        <item x="7101"/>
        <item x="2036"/>
        <item x="1219"/>
        <item x="4006"/>
        <item x="4771"/>
        <item x="634"/>
        <item x="1935"/>
        <item x="5223"/>
        <item x="2739"/>
        <item x="385"/>
        <item x="4735"/>
        <item x="957"/>
        <item x="1233"/>
        <item x="6978"/>
        <item x="4386"/>
        <item x="4346"/>
        <item x="1666"/>
        <item x="3840"/>
        <item x="7144"/>
        <item x="3275"/>
        <item x="2276"/>
        <item x="5802"/>
        <item x="1895"/>
        <item x="4903"/>
        <item x="5635"/>
        <item x="246"/>
        <item x="642"/>
        <item x="310"/>
        <item x="2508"/>
        <item x="3201"/>
        <item x="6633"/>
        <item x="6144"/>
        <item x="4655"/>
        <item x="1504"/>
        <item x="387"/>
        <item x="5990"/>
        <item x="6815"/>
        <item x="5883"/>
        <item x="2173"/>
        <item x="1931"/>
        <item x="6740"/>
        <item x="6724"/>
        <item x="3437"/>
        <item x="1177"/>
        <item x="5558"/>
        <item x="5637"/>
        <item x="5194"/>
        <item x="2590"/>
        <item x="691"/>
        <item x="2278"/>
        <item x="6383"/>
        <item x="6945"/>
        <item x="6996"/>
        <item x="1509"/>
        <item x="5934"/>
        <item x="5094"/>
        <item x="6276"/>
        <item x="3583"/>
        <item x="2064"/>
        <item x="2080"/>
        <item x="5093"/>
        <item x="4991"/>
        <item x="4079"/>
        <item x="3988"/>
        <item x="1363"/>
        <item x="3180"/>
        <item x="6679"/>
        <item x="1881"/>
        <item x="3380"/>
        <item x="3849"/>
        <item x="2196"/>
        <item x="6667"/>
        <item x="3904"/>
        <item x="4595"/>
        <item x="2789"/>
        <item x="4496"/>
        <item x="364"/>
        <item x="5954"/>
        <item x="7511"/>
        <item x="3946"/>
        <item x="2438"/>
        <item x="1274"/>
        <item x="3409"/>
        <item x="2548"/>
        <item x="2215"/>
        <item x="2699"/>
        <item x="7579"/>
        <item x="4345"/>
        <item x="4021"/>
        <item x="7470"/>
        <item x="379"/>
        <item x="903"/>
        <item x="244"/>
        <item x="4828"/>
        <item x="7247"/>
        <item x="4154"/>
        <item x="581"/>
        <item x="1739"/>
        <item x="4485"/>
        <item x="5967"/>
        <item x="4978"/>
        <item x="3326"/>
        <item x="2299"/>
        <item x="5318"/>
        <item x="6343"/>
        <item x="2495"/>
        <item x="4968"/>
        <item x="6760"/>
        <item x="3191"/>
        <item x="3076"/>
        <item x="2072"/>
        <item x="2024"/>
        <item x="5242"/>
        <item x="2140"/>
        <item x="4715"/>
        <item x="96"/>
        <item x="7428"/>
        <item x="1062"/>
        <item x="4440"/>
        <item x="4817"/>
        <item x="1047"/>
        <item x="7576"/>
        <item x="6753"/>
        <item x="4667"/>
        <item x="1876"/>
        <item x="4393"/>
        <item x="4024"/>
        <item x="2209"/>
        <item x="6755"/>
        <item x="6191"/>
        <item x="1206"/>
        <item x="1482"/>
        <item x="1695"/>
        <item x="2287"/>
        <item x="2261"/>
        <item x="6512"/>
        <item x="1361"/>
        <item x="132"/>
        <item x="2602"/>
        <item x="851"/>
        <item x="199"/>
        <item x="7718"/>
        <item x="2191"/>
        <item x="4683"/>
        <item x="732"/>
        <item x="5204"/>
        <item x="3782"/>
        <item x="1831"/>
        <item x="561"/>
        <item x="2455"/>
        <item x="4243"/>
        <item x="6581"/>
        <item x="2823"/>
        <item x="4348"/>
        <item x="3562"/>
        <item x="4586"/>
        <item x="1178"/>
        <item x="5718"/>
        <item x="620"/>
        <item x="7378"/>
        <item x="2436"/>
        <item x="5127"/>
        <item x="1742"/>
        <item x="5460"/>
        <item x="4948"/>
        <item x="6378"/>
        <item x="3248"/>
        <item x="3203"/>
        <item x="6317"/>
        <item x="1080"/>
        <item x="0"/>
        <item x="5172"/>
        <item x="578"/>
        <item x="6990"/>
        <item x="5471"/>
        <item x="1218"/>
        <item x="4916"/>
        <item x="7217"/>
        <item x="5489"/>
        <item x="6916"/>
        <item x="6770"/>
        <item x="3915"/>
        <item x="1780"/>
        <item x="2886"/>
        <item x="6574"/>
        <item x="7145"/>
        <item x="1021"/>
        <item x="2065"/>
        <item x="1733"/>
        <item x="5704"/>
        <item x="6404"/>
        <item x="2467"/>
        <item x="7317"/>
        <item x="4007"/>
        <item x="6278"/>
        <item x="4961"/>
        <item x="4844"/>
        <item x="7352"/>
        <item x="2425"/>
        <item x="6306"/>
        <item x="4849"/>
        <item x="1180"/>
        <item x="6277"/>
        <item x="5619"/>
        <item x="621"/>
        <item x="2459"/>
        <item x="3780"/>
        <item x="7437"/>
        <item x="4145"/>
        <item x="5157"/>
        <item x="2843"/>
        <item x="515"/>
        <item x="7168"/>
        <item x="4580"/>
        <item x="4465"/>
        <item x="4091"/>
        <item x="2358"/>
        <item x="6663"/>
        <item x="2783"/>
        <item x="5380"/>
        <item x="414"/>
        <item x="424"/>
        <item x="4009"/>
        <item x="2062"/>
        <item x="4523"/>
        <item x="3908"/>
        <item x="4072"/>
        <item x="5973"/>
        <item x="6051"/>
        <item x="6420"/>
        <item x="7468"/>
        <item x="5294"/>
        <item x="6835"/>
        <item x="3561"/>
        <item x="4407"/>
        <item x="346"/>
        <item x="5262"/>
        <item x="3162"/>
        <item x="3633"/>
        <item x="3251"/>
        <item x="3236"/>
        <item x="4148"/>
        <item x="4701"/>
        <item x="6068"/>
        <item x="4003"/>
        <item x="4084"/>
        <item x="3951"/>
        <item x="3347"/>
        <item x="4632"/>
        <item x="5343"/>
        <item x="2362"/>
        <item x="7213"/>
        <item x="7335"/>
        <item x="1208"/>
        <item x="7298"/>
        <item x="3700"/>
        <item x="5055"/>
        <item x="6177"/>
        <item x="2649"/>
        <item x="5828"/>
        <item x="127"/>
        <item x="2046"/>
        <item x="6487"/>
        <item x="4544"/>
        <item x="7231"/>
        <item x="7714"/>
        <item x="2899"/>
        <item x="559"/>
        <item x="7427"/>
        <item x="2123"/>
        <item x="181"/>
        <item x="7405"/>
        <item x="7447"/>
        <item x="4082"/>
        <item x="2175"/>
        <item x="1147"/>
        <item x="3865"/>
        <item x="5981"/>
        <item x="4118"/>
        <item x="1143"/>
        <item x="1730"/>
        <item x="7639"/>
        <item x="2427"/>
        <item x="7083"/>
        <item x="4415"/>
        <item x="3600"/>
        <item x="4076"/>
        <item x="1237"/>
        <item x="3691"/>
        <item x="5154"/>
        <item x="4616"/>
        <item x="3029"/>
        <item x="1450"/>
        <item x="6910"/>
        <item x="2726"/>
        <item x="5272"/>
        <item x="3269"/>
        <item x="5722"/>
        <item x="7143"/>
        <item x="1441"/>
        <item x="158"/>
        <item x="5453"/>
        <item x="5916"/>
        <item x="5051"/>
        <item x="98"/>
        <item x="4684"/>
        <item x="7011"/>
        <item x="7245"/>
        <item x="2538"/>
        <item x="4693"/>
        <item x="4755"/>
        <item x="1203"/>
        <item x="5027"/>
        <item x="1781"/>
        <item x="3364"/>
        <item x="5960"/>
        <item x="7210"/>
        <item x="7685"/>
        <item x="2540"/>
        <item x="770"/>
        <item x="3"/>
        <item x="469"/>
        <item x="918"/>
        <item x="6494"/>
        <item x="4263"/>
        <item x="5472"/>
        <item x="4596"/>
        <item x="4275"/>
        <item x="3050"/>
        <item x="6977"/>
        <item x="5814"/>
        <item x="1372"/>
        <item x="2636"/>
        <item x="5190"/>
        <item x="6347"/>
        <item x="6952"/>
        <item x="4827"/>
        <item x="4256"/>
        <item x="3644"/>
        <item x="3652"/>
        <item x="7622"/>
        <item x="3565"/>
        <item x="254"/>
        <item x="7669"/>
        <item x="6541"/>
        <item x="846"/>
        <item x="3005"/>
        <item x="283"/>
        <item x="1048"/>
        <item x="6856"/>
        <item x="3383"/>
        <item x="5364"/>
        <item x="6880"/>
        <item x="1383"/>
        <item x="168"/>
        <item x="6204"/>
        <item x="1860"/>
        <item x="372"/>
        <item x="182"/>
        <item x="4614"/>
        <item x="2973"/>
        <item x="4041"/>
        <item x="366"/>
        <item x="7688"/>
        <item x="6596"/>
        <item x="3395"/>
        <item x="2013"/>
        <item x="3707"/>
        <item x="2068"/>
        <item x="2047"/>
        <item x="3706"/>
        <item x="3784"/>
        <item x="532"/>
        <item x="4290"/>
        <item x="1436"/>
        <item x="5314"/>
        <item x="175"/>
        <item x="6529"/>
        <item x="3218"/>
        <item x="5026"/>
        <item x="1391"/>
        <item x="3727"/>
        <item x="3649"/>
        <item x="5417"/>
        <item x="3179"/>
        <item x="7195"/>
        <item x="1877"/>
        <item x="4869"/>
        <item x="1798"/>
        <item x="2233"/>
        <item x="4838"/>
        <item x="976"/>
        <item x="6800"/>
        <item x="392"/>
        <item x="3121"/>
        <item x="900"/>
        <item x="207"/>
        <item x="6428"/>
        <item x="4907"/>
        <item x="4802"/>
        <item x="7120"/>
        <item x="3081"/>
        <item x="4074"/>
        <item x="1384"/>
        <item x="6651"/>
        <item x="7157"/>
        <item x="1813"/>
        <item x="4110"/>
        <item x="4038"/>
        <item x="1976"/>
        <item x="3009"/>
        <item x="473"/>
        <item x="7404"/>
        <item x="6274"/>
        <item x="6509"/>
        <item x="63"/>
        <item x="5575"/>
        <item x="1020"/>
        <item x="7315"/>
        <item x="4754"/>
        <item x="4928"/>
        <item x="948"/>
        <item x="7009"/>
        <item x="2652"/>
        <item x="2511"/>
        <item x="2030"/>
        <item x="3006"/>
        <item x="6638"/>
        <item x="1385"/>
        <item x="1502"/>
        <item x="3970"/>
        <item x="1926"/>
        <item x="5247"/>
        <item x="7565"/>
        <item x="3012"/>
        <item x="478"/>
        <item x="6208"/>
        <item x="2423"/>
        <item x="5537"/>
        <item x="4886"/>
        <item x="2802"/>
        <item x="4049"/>
        <item x="3104"/>
        <item x="676"/>
        <item x="4592"/>
        <item x="1520"/>
        <item x="6195"/>
        <item x="318"/>
        <item x="3811"/>
        <item x="2691"/>
        <item x="3855"/>
        <item x="6491"/>
        <item x="5362"/>
        <item x="1789"/>
        <item x="5246"/>
        <item x="6813"/>
        <item x="1854"/>
        <item x="692"/>
        <item x="7104"/>
        <item x="3755"/>
        <item x="655"/>
        <item x="2057"/>
        <item x="1611"/>
        <item x="2692"/>
        <item x="5912"/>
        <item x="2672"/>
        <item x="5950"/>
        <item x="3712"/>
        <item x="2618"/>
        <item x="7262"/>
        <item x="1598"/>
        <item x="1845"/>
        <item x="5413"/>
        <item x="1818"/>
        <item x="5743"/>
        <item x="952"/>
        <item x="5760"/>
        <item x="1094"/>
        <item x="3032"/>
        <item x="784"/>
        <item x="4242"/>
        <item x="5356"/>
        <item x="5708"/>
        <item x="5338"/>
        <item x="5083"/>
        <item x="7173"/>
        <item x="5905"/>
        <item x="5099"/>
        <item x="7713"/>
        <item x="2290"/>
        <item x="2960"/>
        <item x="599"/>
        <item x="4267"/>
        <item x="482"/>
        <item x="3685"/>
        <item x="1586"/>
        <item x="3434"/>
        <item x="2759"/>
        <item x="3296"/>
        <item x="991"/>
        <item x="5806"/>
        <item x="3590"/>
        <item x="6143"/>
        <item x="5587"/>
        <item x="7105"/>
        <item x="1038"/>
        <item x="2229"/>
        <item x="251"/>
        <item x="6393"/>
        <item x="6701"/>
        <item x="6037"/>
        <item x="1872"/>
        <item x="1089"/>
        <item x="6536"/>
        <item x="2532"/>
        <item x="6009"/>
        <item x="2906"/>
        <item x="7506"/>
        <item x="2447"/>
        <item x="4200"/>
        <item x="4065"/>
        <item x="4115"/>
        <item x="3683"/>
        <item x="7675"/>
        <item x="7082"/>
        <item x="558"/>
        <item x="1329"/>
        <item x="2671"/>
        <item x="2041"/>
        <item x="5112"/>
        <item x="7326"/>
        <item x="549"/>
        <item x="6929"/>
        <item x="3853"/>
        <item x="4623"/>
        <item x="529"/>
        <item x="2124"/>
        <item x="3825"/>
        <item x="7569"/>
        <item x="6612"/>
        <item x="1679"/>
        <item x="4624"/>
        <item x="3639"/>
        <item x="105"/>
        <item x="5195"/>
        <item x="6154"/>
        <item x="1528"/>
        <item x="805"/>
        <item x="4011"/>
        <item x="2376"/>
        <item x="4142"/>
        <item x="6013"/>
        <item x="993"/>
        <item x="367"/>
        <item x="1618"/>
        <item x="7224"/>
        <item x="5326"/>
        <item x="4738"/>
        <item x="304"/>
        <item x="2953"/>
        <item x="5572"/>
        <item x="1138"/>
        <item x="570"/>
        <item x="2324"/>
        <item x="2390"/>
        <item x="2356"/>
        <item x="5577"/>
        <item x="4671"/>
        <item x="3820"/>
        <item x="2084"/>
        <item x="7680"/>
        <item x="3643"/>
        <item x="5496"/>
        <item x="3273"/>
        <item x="2139"/>
        <item x="5607"/>
        <item x="7198"/>
        <item x="1347"/>
        <item x="6946"/>
        <item x="5755"/>
        <item x="573"/>
        <item x="1429"/>
        <item x="1627"/>
        <item x="4691"/>
        <item x="4608"/>
        <item x="2624"/>
        <item x="1531"/>
        <item x="3186"/>
        <item x="4053"/>
        <item x="4610"/>
        <item x="2372"/>
        <item x="7318"/>
        <item x="5316"/>
        <item x="4293"/>
        <item x="3983"/>
        <item x="7020"/>
        <item x="4858"/>
        <item x="6734"/>
        <item x="6704"/>
        <item x="1913"/>
        <item x="4486"/>
        <item x="1566"/>
        <item x="5193"/>
        <item x="5963"/>
        <item x="5432"/>
        <item x="5845"/>
        <item x="214"/>
        <item x="1714"/>
        <item x="298"/>
        <item x="1511"/>
        <item x="6794"/>
        <item x="6384"/>
        <item x="1592"/>
        <item x="7390"/>
        <item x="3058"/>
        <item x="4339"/>
        <item x="3160"/>
        <item x="3285"/>
        <item x="7254"/>
        <item x="3620"/>
        <item x="7490"/>
        <item x="5367"/>
        <item x="1711"/>
        <item x="5785"/>
        <item x="3581"/>
        <item x="4453"/>
        <item x="4645"/>
        <item x="1251"/>
        <item x="3056"/>
        <item x="4962"/>
        <item x="837"/>
        <item x="710"/>
        <item x="527"/>
        <item x="6257"/>
        <item x="394"/>
        <item x="1882"/>
        <item x="4428"/>
        <item x="5491"/>
        <item x="6562"/>
        <item x="483"/>
        <item x="5737"/>
        <item x="2657"/>
        <item x="3469"/>
        <item x="4556"/>
        <item x="1999"/>
        <item x="3907"/>
        <item x="5387"/>
        <item x="672"/>
        <item x="6113"/>
        <item x="1458"/>
        <item x="1169"/>
        <item x="1473"/>
        <item x="5341"/>
        <item x="1158"/>
        <item x="4109"/>
        <item x="7212"/>
        <item x="7227"/>
        <item x="3851"/>
        <item x="5005"/>
        <item x="1394"/>
        <item x="3008"/>
        <item x="1260"/>
        <item x="4696"/>
        <item x="632"/>
        <item x="3470"/>
        <item x="3925"/>
        <item x="7497"/>
        <item x="6266"/>
        <item x="5420"/>
        <item x="2853"/>
        <item x="6971"/>
        <item x="3682"/>
        <item x="7461"/>
        <item x="4229"/>
        <item x="7179"/>
        <item x="2814"/>
        <item x="2770"/>
        <item x="2914"/>
        <item x="719"/>
        <item x="1334"/>
        <item x="5644"/>
        <item x="3662"/>
        <item x="569"/>
        <item x="3022"/>
        <item x="5339"/>
        <item x="2127"/>
        <item x="6538"/>
        <item x="3624"/>
        <item x="5416"/>
        <item x="4999"/>
        <item x="4196"/>
        <item x="6118"/>
        <item x="1242"/>
        <item x="4260"/>
        <item x="108"/>
        <item x="696"/>
        <item x="4800"/>
        <item x="4450"/>
        <item x="1097"/>
        <item x="4194"/>
        <item x="2756"/>
        <item x="5927"/>
        <item x="2442"/>
        <item x="4136"/>
        <item x="7496"/>
        <item x="2971"/>
        <item x="7671"/>
        <item x="1338"/>
        <item x="3378"/>
        <item x="2595"/>
        <item x="2044"/>
        <item x="4160"/>
        <item x="292"/>
        <item x="6686"/>
        <item x="5393"/>
        <item x="5517"/>
        <item x="4257"/>
        <item x="3150"/>
        <item x="3551"/>
        <item x="2897"/>
        <item x="204"/>
        <item x="1404"/>
        <item x="321"/>
        <item x="2145"/>
        <item x="5565"/>
        <item x="5168"/>
        <item x="7572"/>
        <item x="4842"/>
        <item x="5549"/>
        <item x="2216"/>
        <item x="3289"/>
        <item x="2445"/>
        <item x="458"/>
        <item x="5506"/>
        <item x="4017"/>
        <item x="4511"/>
        <item x="5727"/>
        <item x="6116"/>
        <item x="1786"/>
        <item x="2815"/>
        <item x="3372"/>
        <item x="7425"/>
        <item x="378"/>
        <item x="562"/>
        <item x="3618"/>
        <item x="6288"/>
        <item x="1439"/>
        <item x="3254"/>
        <item x="67"/>
        <item x="7419"/>
        <item x="953"/>
        <item x="4662"/>
        <item x="6372"/>
        <item x="7296"/>
        <item x="2179"/>
        <item x="5915"/>
        <item x="5654"/>
        <item x="6095"/>
        <item x="6375"/>
        <item x="4040"/>
        <item x="7264"/>
        <item x="7562"/>
        <item x="5135"/>
        <item x="328"/>
        <item x="507"/>
        <item x="5137"/>
        <item x="7119"/>
        <item x="2865"/>
        <item x="3804"/>
        <item x="2431"/>
        <item x="2377"/>
        <item x="7627"/>
        <item x="6713"/>
        <item x="2592"/>
        <item x="2925"/>
        <item x="3362"/>
        <item x="594"/>
        <item x="1330"/>
        <item x="5129"/>
        <item x="2866"/>
        <item x="788"/>
        <item x="1902"/>
        <item x="6438"/>
        <item x="714"/>
        <item x="425"/>
        <item x="1474"/>
        <item x="4566"/>
        <item x="5763"/>
        <item x="2115"/>
        <item x="5643"/>
        <item x="935"/>
        <item x="2741"/>
        <item x="227"/>
        <item x="5118"/>
        <item x="5738"/>
        <item x="7353"/>
        <item x="3229"/>
        <item x="1766"/>
        <item x="945"/>
        <item x="4941"/>
        <item x="5690"/>
        <item x="6238"/>
        <item x="1950"/>
        <item x="6331"/>
        <item x="6035"/>
        <item x="2443"/>
        <item x="4216"/>
        <item x="547"/>
        <item x="3307"/>
        <item x="1418"/>
        <item x="4066"/>
        <item x="6571"/>
        <item x="6606"/>
        <item x="6319"/>
        <item x="2394"/>
        <item x="7283"/>
        <item x="986"/>
        <item x="2533"/>
        <item x="6534"/>
        <item x="7407"/>
        <item x="5961"/>
        <item x="4669"/>
        <item x="2793"/>
        <item x="1542"/>
        <item x="324"/>
        <item x="7242"/>
        <item x="3120"/>
        <item x="3995"/>
        <item x="3927"/>
        <item x="3534"/>
        <item x="6530"/>
        <item x="1406"/>
        <item x="4606"/>
        <item x="228"/>
        <item x="6255"/>
        <item x="2373"/>
        <item x="1906"/>
        <item x="5396"/>
        <item x="5922"/>
        <item x="2053"/>
        <item x="439"/>
        <item x="5829"/>
        <item x="6264"/>
        <item x="2256"/>
        <item x="4554"/>
        <item x="6547"/>
        <item x="4597"/>
        <item x="992"/>
        <item x="4151"/>
        <item x="1932"/>
        <item x="815"/>
        <item x="2143"/>
        <item x="4307"/>
        <item x="3467"/>
        <item x="1304"/>
        <item x="2457"/>
        <item x="2150"/>
        <item x="6190"/>
        <item x="280"/>
        <item x="3011"/>
        <item x="1444"/>
        <item x="3545"/>
        <item x="4594"/>
        <item x="3903"/>
        <item x="4179"/>
        <item x="753"/>
        <item x="373"/>
        <item x="2224"/>
        <item x="2916"/>
        <item x="4149"/>
        <item x="6085"/>
        <item x="1230"/>
        <item x="4766"/>
        <item x="3766"/>
        <item x="48"/>
        <item x="6469"/>
        <item x="6162"/>
        <item x="4219"/>
        <item x="816"/>
        <item x="4291"/>
        <item x="252"/>
        <item x="4412"/>
        <item x="1324"/>
        <item x="6573"/>
        <item x="4191"/>
        <item x="611"/>
        <item x="4498"/>
        <item x="320"/>
        <item x="2685"/>
        <item x="1688"/>
        <item x="4850"/>
        <item x="5903"/>
        <item x="7595"/>
        <item x="2272"/>
        <item x="3468"/>
        <item x="1521"/>
        <item x="6862"/>
        <item x="5516"/>
        <item x="2570"/>
        <item x="7402"/>
        <item x="6252"/>
        <item x="2945"/>
        <item x="264"/>
        <item x="1863"/>
        <item x="7058"/>
        <item x="6100"/>
        <item x="4445"/>
        <item x="5122"/>
        <item x="6403"/>
        <item x="2364"/>
        <item x="2676"/>
        <item x="2303"/>
        <item x="7176"/>
        <item x="4166"/>
        <item x="3720"/>
        <item x="4169"/>
        <item x="2424"/>
        <item x="2892"/>
        <item x="1751"/>
        <item x="1787"/>
        <item x="5685"/>
        <item x="975"/>
        <item x="646"/>
        <item x="3085"/>
        <item x="2284"/>
        <item x="3905"/>
        <item x="3584"/>
        <item x="7602"/>
        <item x="2060"/>
        <item x="6199"/>
        <item x="2213"/>
        <item x="2102"/>
        <item x="5046"/>
        <item x="783"/>
        <item x="4806"/>
        <item x="2888"/>
        <item x="5487"/>
        <item x="2071"/>
        <item x="2829"/>
        <item x="3021"/>
        <item x="1003"/>
        <item x="5111"/>
        <item x="5115"/>
        <item x="1012"/>
        <item x="3500"/>
        <item x="2432"/>
        <item x="1198"/>
        <item x="4700"/>
        <item x="3458"/>
        <item x="1951"/>
        <item x="2069"/>
        <item x="5266"/>
        <item x="6226"/>
        <item x="5622"/>
        <item x="5811"/>
        <item x="2078"/>
        <item x="164"/>
        <item x="7682"/>
        <item x="5614"/>
        <item x="3608"/>
        <item x="3613"/>
        <item x="4666"/>
        <item x="2606"/>
        <item x="4337"/>
        <item x="940"/>
        <item x="2103"/>
        <item x="6894"/>
        <item x="1946"/>
        <item x="1463"/>
        <item x="3854"/>
        <item x="3732"/>
        <item x="1100"/>
        <item x="3772"/>
        <item x="4349"/>
        <item x="2419"/>
        <item x="1234"/>
        <item x="7416"/>
        <item x="1784"/>
        <item x="5377"/>
        <item x="5271"/>
        <item x="6847"/>
        <item x="1493"/>
        <item x="7558"/>
        <item x="5617"/>
        <item x="2539"/>
        <item x="5971"/>
        <item x="3997"/>
        <item x="6364"/>
        <item x="215"/>
        <item x="1259"/>
        <item x="2335"/>
        <item x="5030"/>
        <item x="4931"/>
        <item x="2253"/>
        <item x="3404"/>
        <item x="6751"/>
        <item x="210"/>
        <item x="3151"/>
        <item x="4960"/>
        <item x="2283"/>
        <item x="867"/>
        <item x="3640"/>
        <item x="1075"/>
        <item x="7127"/>
        <item x="4322"/>
        <item x="7358"/>
        <item x="2684"/>
        <item x="6211"/>
        <item x="1"/>
        <item x="3305"/>
        <item x="5531"/>
        <item x="6981"/>
        <item x="1538"/>
        <item x="875"/>
        <item x="818"/>
        <item x="3741"/>
        <item x="2662"/>
        <item x="3169"/>
        <item x="1557"/>
        <item x="4185"/>
        <item x="243"/>
        <item x="5231"/>
        <item x="6590"/>
        <item x="7391"/>
        <item x="4796"/>
        <item x="4744"/>
        <item x="4502"/>
        <item x="6099"/>
        <item x="140"/>
        <item x="843"/>
        <item x="6247"/>
        <item x="1535"/>
        <item x="5518"/>
        <item x="3977"/>
        <item x="4134"/>
        <item x="1415"/>
        <item x="1086"/>
        <item x="1488"/>
        <item x="627"/>
        <item x="7015"/>
        <item x="7387"/>
        <item x="4585"/>
        <item x="20"/>
        <item x="4247"/>
        <item x="2808"/>
        <item x="6591"/>
        <item x="6022"/>
        <item x="5475"/>
        <item x="5048"/>
        <item x="5050"/>
        <item x="6455"/>
        <item x="5807"/>
        <item x="3454"/>
        <item x="2446"/>
        <item x="6928"/>
        <item x="5091"/>
        <item x="4023"/>
        <item x="6228"/>
        <item x="284"/>
        <item x="1154"/>
        <item x="4757"/>
        <item x="3736"/>
        <item x="3802"/>
        <item x="6799"/>
        <item x="2497"/>
        <item x="3328"/>
        <item x="5160"/>
        <item x="1852"/>
        <item x="6535"/>
        <item x="5633"/>
        <item x="5893"/>
        <item x="2018"/>
        <item x="2723"/>
        <item x="131"/>
        <item x="1992"/>
        <item x="2027"/>
        <item x="35"/>
        <item x="7640"/>
        <item x="553"/>
        <item x="5349"/>
        <item x="5851"/>
        <item x="7336"/>
        <item x="1063"/>
        <item x="5217"/>
        <item x="6222"/>
        <item x="6604"/>
        <item x="139"/>
        <item x="3048"/>
        <item x="194"/>
        <item x="485"/>
        <item x="1868"/>
        <item x="2677"/>
        <item x="2722"/>
        <item x="1604"/>
        <item x="224"/>
        <item x="1054"/>
        <item x="6475"/>
        <item x="845"/>
        <item x="4733"/>
        <item x="7469"/>
        <item x="2645"/>
        <item x="825"/>
        <item x="2670"/>
        <item x="4896"/>
        <item x="1792"/>
        <item x="1519"/>
        <item x="6668"/>
        <item x="3881"/>
        <item x="5456"/>
        <item x="1123"/>
        <item x="7222"/>
        <item x="1879"/>
        <item x="6661"/>
        <item x="6936"/>
        <item x="6898"/>
        <item x="4404"/>
        <item x="2946"/>
        <item x="6832"/>
        <item x="5733"/>
        <item x="2343"/>
        <item x="2972"/>
        <item x="3329"/>
        <item x="2917"/>
        <item x="3377"/>
        <item x="26"/>
        <item x="1957"/>
        <item x="7457"/>
        <item x="5868"/>
        <item x="1341"/>
        <item x="6921"/>
        <item x="6544"/>
        <item x="7029"/>
        <item x="5418"/>
        <item x="122"/>
        <item x="3884"/>
        <item x="6180"/>
        <item x="4958"/>
        <item x="2494"/>
        <item x="211"/>
        <item x="944"/>
        <item x="3101"/>
        <item x="4228"/>
        <item x="4343"/>
        <item x="2697"/>
        <item x="25"/>
        <item x="3876"/>
        <item x="4897"/>
        <item x="6569"/>
        <item x="2059"/>
        <item x="4167"/>
        <item x="2058"/>
        <item x="3672"/>
        <item x="5501"/>
        <item x="1561"/>
        <item x="3390"/>
        <item x="3368"/>
        <item x="2798"/>
        <item x="754"/>
        <item x="2156"/>
        <item x="6652"/>
        <item x="6335"/>
        <item x="4797"/>
        <item x="3945"/>
        <item x="1710"/>
        <item x="5663"/>
        <item x="1480"/>
        <item x="4222"/>
        <item x="3953"/>
        <item x="5902"/>
        <item x="499"/>
        <item x="7304"/>
        <item x="2831"/>
        <item x="1375"/>
        <item x="2039"/>
        <item x="5507"/>
        <item x="4060"/>
        <item x="3889"/>
        <item x="7423"/>
        <item x="5469"/>
        <item x="3797"/>
        <item x="3408"/>
        <item x="1470"/>
        <item x="5887"/>
        <item x="6496"/>
        <item x="2031"/>
        <item x="7610"/>
        <item x="5481"/>
        <item x="2270"/>
        <item x="4977"/>
        <item x="2811"/>
        <item x="1227"/>
        <item x="1067"/>
        <item x="4119"/>
        <item x="4578"/>
        <item x="3867"/>
        <item x="4638"/>
        <item x="1155"/>
        <item x="2100"/>
        <item x="1036"/>
        <item x="3145"/>
        <item x="879"/>
        <item x="6380"/>
        <item x="393"/>
        <item x="4001"/>
        <item x="3678"/>
        <item x="1059"/>
        <item x="6582"/>
        <item x="7475"/>
        <item x="3322"/>
        <item x="5797"/>
        <item x="6725"/>
        <item x="101"/>
        <item x="6899"/>
        <item x="3235"/>
        <item x="319"/>
        <item x="7394"/>
        <item x="6854"/>
        <item x="1596"/>
        <item x="4447"/>
        <item x="6132"/>
        <item x="2997"/>
        <item x="7408"/>
        <item x="44"/>
        <item x="1430"/>
        <item x="6502"/>
        <item x="3363"/>
        <item x="7090"/>
        <item x="6242"/>
        <item x="698"/>
        <item x="3135"/>
        <item x="1905"/>
        <item x="6656"/>
        <item x="7123"/>
        <item x="1589"/>
        <item x="4223"/>
        <item x="40"/>
        <item x="4739"/>
        <item x="2340"/>
        <item x="7135"/>
        <item x="1273"/>
        <item x="7637"/>
        <item x="4308"/>
        <item x="4215"/>
        <item x="7234"/>
        <item x="1577"/>
        <item x="6518"/>
        <item x="2594"/>
        <item x="6106"/>
        <item x="5171"/>
        <item x="6339"/>
        <item x="2125"/>
        <item x="7085"/>
        <item x="2201"/>
        <item x="2092"/>
        <item x="4233"/>
        <item x="6350"/>
        <item x="1022"/>
        <item x="7389"/>
        <item x="702"/>
        <item x="7253"/>
        <item x="3086"/>
        <item x="1407"/>
        <item x="3604"/>
        <item x="3902"/>
        <item x="7697"/>
        <item x="3036"/>
        <item x="3324"/>
        <item x="3535"/>
        <item x="4317"/>
        <item x="7504"/>
        <item x="5086"/>
        <item x="4780"/>
        <item x="1332"/>
        <item x="1969"/>
        <item x="5254"/>
        <item x="1835"/>
        <item x="534"/>
        <item x="3627"/>
        <item x="7151"/>
        <item x="5458"/>
        <item x="801"/>
        <item x="1290"/>
        <item x="2629"/>
        <item x="4914"/>
        <item x="6527"/>
        <item x="2073"/>
        <item x="3740"/>
        <item x="5427"/>
        <item x="5803"/>
        <item x="1839"/>
        <item x="6074"/>
        <item x="2473"/>
        <item x="2637"/>
        <item x="1411"/>
        <item x="2321"/>
        <item x="1323"/>
        <item x="2578"/>
        <item x="5856"/>
        <item x="6769"/>
        <item x="6406"/>
        <item x="1838"/>
        <item x="6994"/>
        <item x="1318"/>
        <item x="644"/>
        <item x="1109"/>
        <item x="90"/>
        <item x="7044"/>
        <item x="1151"/>
        <item x="3245"/>
        <item x="3214"/>
        <item x="4704"/>
        <item x="7608"/>
        <item x="3507"/>
        <item x="3025"/>
        <item x="5216"/>
        <item x="4240"/>
        <item x="3934"/>
        <item x="7500"/>
        <item x="3450"/>
        <item x="3184"/>
        <item x="416"/>
        <item x="1668"/>
        <item x="2318"/>
        <item x="5376"/>
        <item x="1686"/>
        <item x="2550"/>
        <item x="1387"/>
        <item x="6817"/>
        <item x="906"/>
        <item x="3892"/>
        <item x="6140"/>
        <item x="1483"/>
        <item x="3316"/>
        <item x="535"/>
        <item x="2021"/>
        <item x="2745"/>
        <item x="4559"/>
        <item x="6883"/>
        <item x="1791"/>
        <item x="5547"/>
        <item x="1821"/>
        <item x="2081"/>
        <item x="7679"/>
        <item x="2309"/>
        <item x="6775"/>
        <item x="3543"/>
        <item x="3252"/>
        <item x="1170"/>
        <item x="4301"/>
        <item x="7542"/>
        <item x="3272"/>
        <item x="137"/>
        <item x="5186"/>
        <item x="6450"/>
        <item x="4371"/>
        <item x="434"/>
        <item x="5219"/>
        <item x="1245"/>
        <item x="3115"/>
        <item x="110"/>
        <item x="7700"/>
        <item x="7033"/>
        <item x="6671"/>
        <item x="2848"/>
        <item x="2955"/>
        <item x="1184"/>
        <item x="1348"/>
        <item x="2005"/>
        <item x="5684"/>
        <item x="609"/>
        <item x="3828"/>
        <item x="7032"/>
        <item x="1056"/>
        <item x="6173"/>
        <item x="102"/>
        <item x="3221"/>
        <item x="4096"/>
        <item x="3447"/>
        <item x="6624"/>
        <item x="4816"/>
        <item x="60"/>
        <item x="853"/>
        <item x="3045"/>
        <item x="2107"/>
        <item x="1113"/>
        <item x="4694"/>
        <item x="7028"/>
        <item x="4814"/>
        <item x="3171"/>
        <item x="2177"/>
        <item x="598"/>
        <item x="6533"/>
        <item x="7411"/>
        <item x="2337"/>
        <item x="4399"/>
        <item x="6726"/>
        <item x="2113"/>
        <item x="2334"/>
        <item x="790"/>
        <item x="4494"/>
        <item x="6001"/>
        <item x="4328"/>
        <item x="1351"/>
        <item x="6782"/>
        <item x="6843"/>
        <item x="6474"/>
        <item x="3299"/>
        <item x="1028"/>
        <item x="4359"/>
        <item x="6622"/>
        <item x="1833"/>
        <item x="4410"/>
        <item x="7107"/>
        <item x="1591"/>
        <item x="3407"/>
        <item x="3571"/>
        <item x="5988"/>
        <item x="861"/>
        <item x="1841"/>
        <item x="3287"/>
        <item x="3249"/>
        <item x="1617"/>
        <item x="150"/>
        <item x="1743"/>
        <item x="2661"/>
        <item x="2157"/>
        <item x="7480"/>
        <item x="5869"/>
        <item x="2128"/>
        <item x="36"/>
        <item x="6577"/>
        <item x="3473"/>
        <item x="4481"/>
        <item x="6504"/>
        <item x="3898"/>
        <item x="4422"/>
        <item x="1481"/>
        <item x="2472"/>
        <item x="1479"/>
        <item x="141"/>
        <item x="303"/>
        <item x="448"/>
        <item x="4708"/>
        <item x="4868"/>
        <item x="1915"/>
        <item x="5767"/>
        <item x="7272"/>
        <item x="7654"/>
        <item x="7290"/>
        <item x="3759"/>
        <item x="1248"/>
        <item x="5470"/>
        <item x="1397"/>
        <item x="2056"/>
        <item x="6568"/>
        <item x="3436"/>
        <item x="4629"/>
        <item x="3665"/>
        <item x="3451"/>
        <item x="421"/>
        <item x="6964"/>
        <item x="4656"/>
        <item x="1093"/>
        <item x="596"/>
        <item x="5440"/>
        <item x="5742"/>
        <item x="4321"/>
        <item x="3294"/>
        <item x="4843"/>
        <item x="7204"/>
        <item x="7075"/>
        <item x="3895"/>
        <item x="6477"/>
        <item x="3886"/>
        <item x="4418"/>
        <item x="1558"/>
        <item x="1257"/>
        <item x="2674"/>
        <item x="7585"/>
        <item x="5596"/>
        <item x="3787"/>
        <item x="2379"/>
        <item x="403"/>
        <item x="729"/>
        <item x="5017"/>
        <item x="4163"/>
        <item x="2982"/>
        <item x="7001"/>
        <item x="5740"/>
        <item x="7355"/>
        <item x="4057"/>
        <item x="221"/>
        <item x="5345"/>
        <item x="7250"/>
        <item x="5729"/>
        <item x="7266"/>
        <item x="5459"/>
        <item x="704"/>
        <item x="1811"/>
        <item x="5665"/>
        <item x="2659"/>
        <item x="82"/>
        <item x="5895"/>
        <item x="6603"/>
        <item x="7421"/>
        <item x="4277"/>
        <item x="723"/>
        <item x="1771"/>
        <item x="6814"/>
        <item x="1301"/>
        <item x="1647"/>
        <item x="7089"/>
        <item x="6858"/>
        <item x="4172"/>
        <item x="5132"/>
        <item x="7337"/>
        <item x="4146"/>
        <item x="6359"/>
        <item x="2785"/>
        <item x="2626"/>
        <item x="5097"/>
        <item x="960"/>
        <item x="1095"/>
        <item x="4721"/>
        <item x="3783"/>
        <item x="3574"/>
        <item x="3513"/>
        <item x="6942"/>
        <item x="6163"/>
        <item x="5346"/>
        <item x="3844"/>
        <item x="2294"/>
        <item x="7175"/>
        <item x="5261"/>
        <item x="6727"/>
        <item x="4"/>
        <item x="361"/>
        <item x="5331"/>
        <item x="5929"/>
        <item x="7093"/>
        <item x="6839"/>
        <item x="4378"/>
        <item x="6033"/>
        <item x="3558"/>
        <item x="3087"/>
        <item x="133"/>
        <item x="6829"/>
        <item x="2957"/>
        <item x="6390"/>
        <item x="1927"/>
        <item x="3474"/>
        <item x="1517"/>
        <item x="1569"/>
        <item x="2221"/>
        <item x="981"/>
        <item x="1645"/>
        <item x="2269"/>
        <item x="106"/>
        <item x="7484"/>
        <item x="5680"/>
        <item x="4689"/>
        <item x="7300"/>
        <item x="3244"/>
        <item x="5191"/>
        <item x="7709"/>
        <item x="4439"/>
        <item x="2262"/>
        <item x="4137"/>
        <item x="5993"/>
        <item x="7474"/>
        <item x="198"/>
        <item x="3526"/>
        <item x="3337"/>
        <item x="3220"/>
        <item x="2530"/>
        <item x="153"/>
        <item x="6507"/>
        <item x="4688"/>
        <item x="2601"/>
        <item x="7524"/>
        <item x="2647"/>
        <item x="437"/>
        <item x="5213"/>
        <item x="5451"/>
        <item x="410"/>
        <item x="4458"/>
        <item x="3370"/>
        <item x="5528"/>
        <item x="7540"/>
        <item x="7616"/>
        <item x="3317"/>
        <item x="6102"/>
        <item x="7614"/>
        <item x="7"/>
        <item x="5279"/>
        <item x="5332"/>
        <item x="5984"/>
        <item x="3330"/>
        <item x="7000"/>
        <item x="3348"/>
        <item x="5300"/>
        <item x="4438"/>
        <item x="6379"/>
        <item x="4457"/>
        <item x="1587"/>
        <item x="6315"/>
        <item x="174"/>
        <item x="5877"/>
        <item x="7583"/>
        <item x="4108"/>
        <item x="212"/>
        <item x="3102"/>
        <item x="2995"/>
        <item x="7191"/>
        <item x="4882"/>
        <item x="894"/>
        <item x="5949"/>
        <item x="5269"/>
        <item x="2378"/>
        <item x="2254"/>
        <item x="6413"/>
        <item x="821"/>
        <item x="2978"/>
        <item x="1174"/>
        <item x="2838"/>
        <item x="2947"/>
        <item x="6445"/>
        <item x="2948"/>
        <item x="1930"/>
        <item x="5116"/>
        <item x="4936"/>
        <item x="5809"/>
        <item x="5871"/>
        <item x="1417"/>
        <item x="5282"/>
        <item x="2730"/>
        <item x="2243"/>
        <item x="3813"/>
        <item x="6911"/>
        <item x="3023"/>
        <item x="2101"/>
        <item x="961"/>
        <item x="941"/>
        <item x="3343"/>
        <item x="1887"/>
        <item x="7566"/>
        <item x="4324"/>
        <item x="2569"/>
        <item x="1651"/>
        <item x="3219"/>
        <item x="6495"/>
        <item x="7184"/>
        <item x="1582"/>
        <item x="5068"/>
        <item x="2711"/>
        <item x="118"/>
        <item x="3906"/>
        <item x="384"/>
        <item x="551"/>
        <item x="6275"/>
        <item x="5862"/>
        <item x="5148"/>
        <item x="3332"/>
        <item x="7196"/>
        <item x="5756"/>
        <item x="3369"/>
        <item x="2498"/>
        <item x="5858"/>
        <item x="6637"/>
        <item x="2264"/>
        <item x="595"/>
        <item x="3403"/>
        <item x="5142"/>
        <item x="5804"/>
        <item x="2263"/>
        <item x="5689"/>
        <item x="2737"/>
        <item x="618"/>
        <item x="4737"/>
        <item x="2761"/>
        <item x="665"/>
        <item x="4887"/>
        <item x="7017"/>
        <item x="6545"/>
        <item x="3074"/>
        <item x="5436"/>
        <item x="5162"/>
        <item x="2085"/>
        <item x="6200"/>
        <item x="6461"/>
        <item x="2938"/>
        <item x="6348"/>
        <item x="6322"/>
        <item x="4927"/>
        <item x="2780"/>
        <item x="6160"/>
        <item x="452"/>
        <item x="3896"/>
        <item x="6503"/>
        <item x="5608"/>
        <item x="3183"/>
        <item x="1026"/>
        <item x="479"/>
        <item x="4092"/>
        <item x="4367"/>
        <item x="4043"/>
        <item x="2414"/>
        <item x="2980"/>
        <item x="1697"/>
        <item x="6840"/>
        <item x="5906"/>
        <item x="418"/>
        <item x="2026"/>
        <item x="697"/>
        <item x="6058"/>
        <item x="415"/>
        <item x="1546"/>
        <item x="7548"/>
        <item x="1656"/>
        <item x="2827"/>
        <item x="2480"/>
        <item x="6639"/>
        <item x="7087"/>
        <item x="4861"/>
        <item x="1522"/>
        <item x="6036"/>
        <item x="2633"/>
        <item x="7103"/>
        <item x="4377"/>
        <item x="161"/>
        <item x="3664"/>
        <item x="5657"/>
        <item x="7062"/>
        <item x="11"/>
        <item x="3132"/>
        <item x="4776"/>
        <item x="6249"/>
        <item x="7008"/>
        <item x="4226"/>
        <item x="4042"/>
        <item x="7641"/>
        <item x="3730"/>
        <item x="3311"/>
        <item x="4441"/>
        <item x="4641"/>
        <item x="3340"/>
        <item x="1464"/>
        <item x="5634"/>
        <item x="4071"/>
        <item x="1986"/>
        <item x="7392"/>
        <item x="6265"/>
        <item x="863"/>
        <item x="6285"/>
        <item x="3471"/>
        <item x="1165"/>
        <item x="6871"/>
        <item x="3488"/>
        <item x="5437"/>
        <item x="1150"/>
        <item x="1229"/>
        <item x="643"/>
        <item x="6660"/>
        <item x="115"/>
        <item x="7472"/>
        <item x="4294"/>
        <item x="3616"/>
        <item x="5592"/>
        <item x="6702"/>
        <item x="2097"/>
        <item x="6006"/>
        <item x="885"/>
        <item x="2572"/>
        <item x="6524"/>
        <item x="1944"/>
        <item x="4139"/>
        <item x="7077"/>
        <item x="3621"/>
        <item x="5629"/>
        <item x="352"/>
        <item x="4182"/>
        <item x="3175"/>
        <item x="3134"/>
        <item x="3441"/>
        <item x="6605"/>
        <item x="5063"/>
        <item x="6044"/>
        <item x="31"/>
        <item x="4563"/>
        <item x="5598"/>
        <item x="4706"/>
        <item x="2859"/>
        <item x="2194"/>
        <item x="6367"/>
        <item x="2227"/>
        <item x="3594"/>
        <item x="1601"/>
        <item x="1328"/>
        <item x="5180"/>
        <item x="7002"/>
        <item x="4627"/>
        <item x="983"/>
        <item x="4123"/>
        <item x="6130"/>
        <item x="5361"/>
        <item x="7150"/>
        <item x="1025"/>
        <item x="2440"/>
        <item x="2885"/>
        <item x="4589"/>
        <item x="349"/>
        <item x="7393"/>
        <item x="7619"/>
        <item x="7618"/>
        <item x="3024"/>
        <item x="3824"/>
        <item x="5860"/>
        <item x="3530"/>
        <item x="1938"/>
        <item x="6425"/>
        <item x="3716"/>
        <item x="5479"/>
        <item x="4748"/>
        <item x="4654"/>
        <item x="3708"/>
        <item x="4373"/>
        <item x="5442"/>
        <item x="718"/>
        <item x="616"/>
        <item x="4331"/>
        <item x="1612"/>
        <item x="7486"/>
        <item x="3472"/>
        <item x="4873"/>
        <item x="4221"/>
        <item x="4210"/>
        <item x="3061"/>
        <item x="7376"/>
        <item x="7451"/>
        <item x="427"/>
        <item x="4602"/>
        <item x="3606"/>
        <item x="6476"/>
        <item x="3612"/>
        <item x="6592"/>
        <item x="4823"/>
        <item x="2464"/>
        <item x="1770"/>
        <item x="3964"/>
        <item x="2736"/>
        <item x="350"/>
        <item x="3890"/>
        <item x="1564"/>
        <item x="7422"/>
        <item x="6376"/>
        <item x="5867"/>
        <item x="5907"/>
        <item x="7051"/>
        <item x="5092"/>
        <item x="4852"/>
        <item x="2117"/>
        <item x="4217"/>
        <item x="7190"/>
        <item x="2837"/>
        <item x="5591"/>
        <item x="4208"/>
        <item x="7687"/>
        <item x="4769"/>
        <item x="6757"/>
        <item x="745"/>
        <item x="4770"/>
        <item x="1806"/>
        <item x="5964"/>
        <item x="2020"/>
        <item x="6017"/>
        <item x="6987"/>
        <item x="5439"/>
        <item x="3189"/>
        <item x="6157"/>
        <item x="2943"/>
        <item x="291"/>
        <item x="3883"/>
        <item x="5562"/>
        <item x="1834"/>
        <item x="1880"/>
        <item x="1580"/>
        <item x="4097"/>
        <item x="1967"/>
        <item x="1890"/>
        <item x="259"/>
        <item x="626"/>
        <item x="3205"/>
        <item x="4323"/>
        <item x="3998"/>
        <item x="5556"/>
        <item x="6748"/>
        <item x="4562"/>
        <item x="5274"/>
        <item x="6424"/>
        <item x="2174"/>
        <item x="1116"/>
        <item x="4553"/>
        <item x="4664"/>
        <item x="471"/>
        <item x="5881"/>
        <item x="7356"/>
        <item x="2773"/>
        <item x="2777"/>
        <item x="4590"/>
        <item x="6270"/>
        <item x="5886"/>
        <item x="5480"/>
        <item x="3770"/>
        <item x="5196"/>
        <item x="7113"/>
        <item x="3656"/>
        <item x="5678"/>
        <item x="2093"/>
        <item x="5560"/>
        <item x="2289"/>
        <item x="5465"/>
        <item x="217"/>
        <item x="3210"/>
        <item x="3629"/>
        <item x="4905"/>
        <item x="6811"/>
        <item x="4865"/>
        <item x="7194"/>
        <item x="6941"/>
        <item x="1130"/>
        <item x="3566"/>
        <item x="1734"/>
        <item x="73"/>
        <item x="742"/>
        <item x="180"/>
        <item x="6643"/>
        <item x="3928"/>
        <item x="1554"/>
        <item x="2951"/>
        <item x="3421"/>
        <item x="4574"/>
        <item x="6521"/>
        <item x="1046"/>
        <item x="388"/>
        <item x="893"/>
        <item x="6522"/>
        <item x="4521"/>
        <item x="5731"/>
        <item x="2503"/>
        <item x="4778"/>
        <item x="1325"/>
        <item x="4162"/>
        <item x="7460"/>
        <item x="6411"/>
        <item x="4756"/>
        <item x="5292"/>
        <item x="5515"/>
        <item x="1708"/>
        <item x="3320"/>
        <item x="3256"/>
        <item x="6175"/>
        <item x="1191"/>
        <item x="4804"/>
        <item x="1491"/>
        <item x="2895"/>
        <item x="5082"/>
        <item x="7526"/>
        <item x="430"/>
        <item x="5104"/>
        <item x="1755"/>
        <item x="1090"/>
        <item x="3007"/>
        <item x="1195"/>
        <item x="2654"/>
        <item x="1291"/>
        <item x="5978"/>
        <item x="4098"/>
        <item x="2887"/>
        <item x="4176"/>
        <item x="6468"/>
        <item x="2729"/>
        <item x="267"/>
        <item x="1199"/>
        <item x="3172"/>
        <item x="4626"/>
        <item x="5255"/>
        <item x="2492"/>
        <item x="3591"/>
        <item x="4612"/>
        <item x="6801"/>
        <item x="6454"/>
        <item x="6354"/>
        <item x="3675"/>
        <item x="4188"/>
        <item x="755"/>
        <item x="2622"/>
        <item x="6908"/>
        <item x="6583"/>
        <item x="2396"/>
        <item x="5574"/>
        <item x="3514"/>
        <item x="4411"/>
        <item x="5946"/>
        <item x="5564"/>
        <item x="2527"/>
        <item x="896"/>
        <item x="2219"/>
        <item x="3079"/>
        <item x="4971"/>
        <item x="4372"/>
        <item x="2089"/>
        <item x="1846"/>
        <item x="4379"/>
        <item x="5263"/>
        <item x="4358"/>
        <item x="4121"/>
        <item x="7535"/>
        <item x="844"/>
        <item x="3962"/>
        <item x="4705"/>
        <item x="1977"/>
        <item x="1874"/>
        <item x="4454"/>
        <item x="7140"/>
        <item x="1510"/>
        <item x="1272"/>
        <item x="7453"/>
        <item x="2365"/>
        <item x="5363"/>
        <item x="5691"/>
        <item x="6771"/>
        <item x="980"/>
        <item x="7591"/>
        <item x="1061"/>
        <item x="1344"/>
        <item x="3207"/>
        <item x="4030"/>
        <item x="897"/>
        <item x="5958"/>
        <item x="4541"/>
        <item x="6985"/>
        <item x="3353"/>
        <item x="1829"/>
        <item x="849"/>
        <item x="7520"/>
        <item x="5287"/>
        <item x="7361"/>
        <item x="7549"/>
        <item x="3359"/>
        <item x="4522"/>
        <item x="7110"/>
        <item x="795"/>
        <item x="6365"/>
        <item x="5155"/>
        <item x="2771"/>
        <item x="4325"/>
        <item x="7013"/>
        <item x="3155"/>
        <item x="5123"/>
        <item x="5227"/>
        <item x="3993"/>
        <item x="5444"/>
        <item x="3498"/>
        <item x="7615"/>
        <item x="2426"/>
        <item x="2772"/>
        <item x="6330"/>
        <item x="7464"/>
        <item x="6373"/>
        <item x="1176"/>
        <item x="1547"/>
        <item x="1333"/>
        <item x="3260"/>
        <item x="2976"/>
        <item x="7026"/>
        <item x="7271"/>
        <item x="4259"/>
        <item x="6669"/>
        <item x="8"/>
        <item x="3858"/>
        <item x="4406"/>
        <item x="2407"/>
        <item x="3406"/>
        <item x="4314"/>
        <item x="6821"/>
        <item x="3427"/>
        <item x="2769"/>
        <item x="2513"/>
        <item x="3392"/>
        <item x="1478"/>
        <item x="279"/>
        <item x="7038"/>
        <item x="7306"/>
        <item x="3428"/>
        <item x="7061"/>
        <item x="5344"/>
        <item x="833"/>
        <item x="4281"/>
        <item x="4791"/>
        <item x="7546"/>
        <item x="6408"/>
        <item x="3224"/>
        <item x="1484"/>
        <item x="2428"/>
        <item x="2616"/>
        <item x="6128"/>
        <item x="1936"/>
        <item x="3226"/>
        <item x="240"/>
        <item x="5750"/>
        <item x="2615"/>
        <item x="3805"/>
        <item x="196"/>
        <item x="2766"/>
        <item x="1573"/>
        <item x="6830"/>
        <item x="1574"/>
        <item x="525"/>
        <item x="2688"/>
        <item x="3879"/>
        <item x="6968"/>
        <item x="7635"/>
        <item x="1010"/>
        <item x="3812"/>
        <item x="6697"/>
        <item x="6446"/>
        <item x="5133"/>
        <item x="2079"/>
        <item x="1763"/>
        <item x="5873"/>
        <item x="6575"/>
        <item x="5585"/>
        <item x="1712"/>
        <item x="6684"/>
        <item x="6870"/>
        <item x="1717"/>
        <item x="162"/>
        <item x="811"/>
        <item x="834"/>
        <item x="3119"/>
        <item x="5012"/>
        <item x="887"/>
        <item x="6371"/>
        <item x="3431"/>
        <item x="6209"/>
        <item x="493"/>
        <item x="1461"/>
        <item x="1029"/>
        <item x="3222"/>
        <item x="5841"/>
        <item x="5705"/>
        <item x="4230"/>
        <item x="925"/>
        <item x="3405"/>
        <item x="4032"/>
        <item x="7155"/>
        <item x="3651"/>
        <item x="5350"/>
        <item x="52"/>
        <item x="5159"/>
        <item x="5177"/>
        <item x="1584"/>
        <item x="1750"/>
        <item x="6630"/>
        <item x="7529"/>
        <item x="6005"/>
        <item x="2911"/>
        <item x="921"/>
        <item x="1282"/>
        <item x="959"/>
        <item x="6857"/>
        <item x="5173"/>
        <item x="3263"/>
        <item x="6732"/>
        <item x="4839"/>
        <item x="3680"/>
        <item x="6110"/>
        <item x="5662"/>
        <item x="5526"/>
        <item x="2197"/>
        <item x="3552"/>
        <item x="6621"/>
        <item x="3668"/>
        <item x="4269"/>
        <item x="3442"/>
        <item x="1040"/>
        <item x="2994"/>
        <item x="604"/>
        <item x="4251"/>
        <item x="2620"/>
        <item x="58"/>
        <item x="1070"/>
        <item x="997"/>
        <item x="4478"/>
        <item x="6828"/>
        <item x="4767"/>
        <item x="5373"/>
        <item x="3106"/>
        <item x="3039"/>
        <item x="5334"/>
        <item x="785"/>
        <item x="3016"/>
        <item x="3301"/>
        <item x="6570"/>
        <item x="1319"/>
        <item x="7153"/>
        <item x="7369"/>
        <item x="4424"/>
        <item x="666"/>
        <item x="4417"/>
        <item x="4989"/>
        <item x="7388"/>
        <item x="7149"/>
        <item x="6135"/>
        <item x="455"/>
        <item x="6873"/>
        <item x="4514"/>
        <item x="1608"/>
        <item x="413"/>
        <item x="3508"/>
        <item x="1980"/>
        <item x="1355"/>
        <item x="7508"/>
        <item x="4389"/>
        <item x="4909"/>
        <item x="590"/>
        <item x="4414"/>
        <item x="1108"/>
        <item x="1083"/>
        <item x="1990"/>
        <item x="3429"/>
        <item x="7553"/>
        <item x="2678"/>
        <item x="568"/>
        <item x="1220"/>
        <item x="2719"/>
        <item x="1426"/>
        <item x="274"/>
        <item x="255"/>
        <item x="1268"/>
        <item x="6640"/>
        <item x="2690"/>
        <item x="1236"/>
        <item x="7656"/>
        <item x="3040"/>
        <item x="5424"/>
        <item x="6881"/>
        <item x="7598"/>
        <item x="461"/>
        <item x="5153"/>
        <item x="4980"/>
        <item x="3067"/>
        <item x="5578"/>
        <item x="5298"/>
        <item x="6355"/>
        <item x="7180"/>
        <item x="7367"/>
        <item x="6688"/>
        <item x="1354"/>
        <item x="889"/>
        <item x="695"/>
        <item x="4220"/>
        <item x="5021"/>
        <item x="2095"/>
        <item x="7698"/>
        <item x="4019"/>
        <item x="4480"/>
        <item x="3091"/>
        <item x="432"/>
        <item x="5568"/>
        <item x="531"/>
        <item x="2915"/>
        <item x="407"/>
        <item x="3539"/>
        <item x="6875"/>
        <item x="5861"/>
        <item x="5823"/>
        <item x="2010"/>
        <item x="814"/>
        <item x="6969"/>
        <item x="4202"/>
        <item x="5542"/>
        <item x="2273"/>
        <item x="3099"/>
        <item x="3952"/>
        <item x="2045"/>
        <item x="2797"/>
        <item x="6066"/>
        <item x="3794"/>
        <item x="4077"/>
        <item x="5681"/>
        <item x="2634"/>
        <item x="193"/>
        <item x="7324"/>
        <item x="5296"/>
        <item x="6119"/>
        <item x="690"/>
        <item x="6934"/>
        <item x="9"/>
        <item x="5752"/>
        <item x="5101"/>
        <item x="1713"/>
        <item x="3309"/>
        <item x="4640"/>
        <item x="6267"/>
        <item x="636"/>
        <item x="3059"/>
        <item x="693"/>
        <item x="6506"/>
        <item x="4286"/>
        <item x="4929"/>
        <item x="6552"/>
        <item x="3899"/>
        <item x="1052"/>
        <item x="5584"/>
        <item x="2918"/>
        <item x="5846"/>
        <item x="2778"/>
        <item x="1452"/>
        <item x="176"/>
        <item x="3315"/>
        <item x="1525"/>
        <item x="6767"/>
        <item x="5031"/>
        <item x="6287"/>
        <item x="6133"/>
        <item x="7126"/>
        <item x="462"/>
        <item x="4455"/>
        <item x="1567"/>
        <item x="1869"/>
        <item x="1296"/>
        <item x="5801"/>
        <item x="6320"/>
        <item x="1221"/>
        <item x="5284"/>
        <item x="741"/>
        <item x="2329"/>
        <item x="5474"/>
        <item x="4975"/>
        <item x="942"/>
        <item x="2346"/>
        <item x="6642"/>
        <item x="541"/>
        <item x="4981"/>
        <item x="6842"/>
        <item x="6203"/>
        <item x="4762"/>
        <item x="3475"/>
        <item x="5813"/>
        <item x="2083"/>
        <item x="4707"/>
        <item x="401"/>
        <item x="4055"/>
        <item x="6229"/>
        <item x="5383"/>
        <item x="4820"/>
        <item x="927"/>
        <item x="3550"/>
        <item x="6738"/>
        <item x="165"/>
        <item x="30"/>
        <item x="1289"/>
        <item x="238"/>
        <item x="5033"/>
        <item x="3801"/>
        <item x="1265"/>
        <item x="3506"/>
        <item x="4526"/>
        <item x="5714"/>
        <item x="4385"/>
        <item x="7512"/>
        <item x="23"/>
        <item x="4087"/>
        <item x="4507"/>
        <item x="7455"/>
        <item x="4510"/>
        <item x="6523"/>
        <item x="4878"/>
        <item x="5865"/>
        <item x="5370"/>
        <item x="3345"/>
        <item x="6975"/>
        <item x="1092"/>
        <item x="1508"/>
        <item x="6774"/>
        <item x="1993"/>
        <item x="2575"/>
        <item x="1023"/>
        <item x="219"/>
        <item x="5136"/>
        <item x="2259"/>
        <item x="600"/>
        <item x="5980"/>
        <item x="5260"/>
        <item x="1322"/>
        <item x="3803"/>
        <item x="2851"/>
        <item x="6614"/>
        <item x="18"/>
        <item x="237"/>
        <item x="6223"/>
        <item x="6807"/>
        <item x="6155"/>
        <item x="4273"/>
        <item x="5276"/>
        <item x="4773"/>
        <item x="5070"/>
        <item x="4904"/>
        <item x="2542"/>
        <item x="7281"/>
        <item x="2236"/>
        <item x="3567"/>
        <item x="7593"/>
        <item x="6443"/>
        <item x="53"/>
        <item x="242"/>
        <item x="4127"/>
        <item x="6955"/>
        <item x="5163"/>
        <item x="4794"/>
        <item x="3505"/>
        <item x="1825"/>
        <item x="1298"/>
        <item x="1983"/>
        <item x="7554"/>
        <item x="5628"/>
        <item x="5716"/>
        <item x="5317"/>
        <item x="6779"/>
        <item x="356"/>
        <item x="5713"/>
        <item x="3419"/>
        <item x="4013"/>
        <item x="5632"/>
        <item x="3547"/>
        <item x="1952"/>
        <item x="4736"/>
        <item x="2813"/>
        <item x="1962"/>
        <item x="2930"/>
        <item x="996"/>
        <item x="4100"/>
        <item x="166"/>
        <item x="7178"/>
        <item x="2775"/>
        <item x="1115"/>
        <item x="3773"/>
        <item x="6056"/>
        <item x="125"/>
        <item x="908"/>
        <item x="2612"/>
        <item x="192"/>
        <item x="329"/>
        <item x="1380"/>
        <item x="2220"/>
        <item x="3116"/>
        <item x="3291"/>
        <item x="2928"/>
        <item x="2822"/>
        <item x="3750"/>
        <item x="3110"/>
        <item x="7360"/>
        <item x="201"/>
        <item x="2900"/>
        <item x="5389"/>
        <item x="2974"/>
        <item x="6918"/>
        <item x="4661"/>
        <item x="359"/>
        <item x="6161"/>
        <item x="628"/>
        <item x="3247"/>
        <item x="3414"/>
        <item x="5113"/>
        <item x="827"/>
        <item x="3147"/>
        <item x="4329"/>
        <item x="7662"/>
        <item x="4143"/>
        <item x="4539"/>
        <item x="2734"/>
        <item x="926"/>
        <item x="167"/>
        <item x="7638"/>
        <item x="2398"/>
        <item x="7121"/>
        <item x="7014"/>
        <item x="624"/>
        <item x="1445"/>
        <item x="2929"/>
        <item x="5896"/>
        <item x="6011"/>
        <item x="2666"/>
        <item x="4031"/>
        <item x="916"/>
        <item x="5571"/>
        <item x="2469"/>
        <item x="1523"/>
        <item x="6178"/>
        <item x="4028"/>
        <item x="6342"/>
        <item x="3484"/>
        <item x="4147"/>
        <item x="6953"/>
        <item x="4326"/>
        <item x="2705"/>
        <item x="5044"/>
        <item x="1892"/>
        <item x="4637"/>
        <item x="7560"/>
        <item x="7076"/>
        <item x="5307"/>
        <item x="6979"/>
        <item x="1210"/>
        <item x="7221"/>
        <item x="5342"/>
        <item x="4284"/>
        <item x="5399"/>
        <item x="419"/>
        <item x="4199"/>
        <item x="3493"/>
        <item x="5503"/>
        <item x="7550"/>
        <item x="2500"/>
        <item x="5280"/>
        <item x="2821"/>
        <item x="1119"/>
        <item x="1110"/>
        <item x="1774"/>
        <item x="4876"/>
        <item x="6456"/>
        <item x="3815"/>
        <item x="1179"/>
        <item x="3556"/>
        <item x="2206"/>
        <item x="6636"/>
        <item x="263"/>
        <item x="470"/>
        <item x="2545"/>
        <item x="7410"/>
        <item x="2187"/>
        <item x="4392"/>
        <item x="6780"/>
        <item x="5926"/>
        <item x="6142"/>
        <item x="3270"/>
        <item x="2959"/>
        <item x="4847"/>
        <item x="4132"/>
        <item x="1122"/>
        <item x="6607"/>
        <item x="6803"/>
        <item x="3670"/>
        <item x="3723"/>
        <item x="6328"/>
        <item x="2304"/>
        <item x="5611"/>
        <item x="1760"/>
        <item x="3133"/>
        <item x="3756"/>
        <item x="7501"/>
        <item x="1583"/>
        <item x="5463"/>
        <item x="4135"/>
        <item x="2574"/>
        <item x="3819"/>
        <item x="1795"/>
        <item x="1315"/>
        <item x="2246"/>
        <item x="6460"/>
        <item x="1434"/>
        <item x="7686"/>
        <item x="5774"/>
        <item x="4327"/>
        <item x="6307"/>
        <item x="670"/>
        <item x="3816"/>
        <item x="5566"/>
        <item x="3681"/>
        <item x="4781"/>
        <item x="4538"/>
        <item x="781"/>
        <item x="2502"/>
        <item x="3827"/>
        <item x="6672"/>
        <item x="6905"/>
        <item x="2265"/>
        <item x="7359"/>
        <item x="1613"/>
        <item x="5838"/>
        <item x="6886"/>
        <item x="4826"/>
        <item x="3065"/>
        <item x="4476"/>
        <item x="2311"/>
        <item x="6752"/>
        <item x="965"/>
        <item x="2471"/>
        <item x="4492"/>
        <item x="2214"/>
        <item x="3519"/>
        <item x="5668"/>
        <item x="2646"/>
        <item x="1600"/>
        <item x="1503"/>
        <item x="3073"/>
        <item x="1310"/>
        <item x="6071"/>
        <item x="904"/>
        <item x="1186"/>
        <item x="1188"/>
        <item x="50"/>
        <item x="6318"/>
        <item x="6586"/>
        <item x="7375"/>
        <item x="5402"/>
        <item x="3515"/>
        <item x="5735"/>
        <item x="7199"/>
        <item x="1339"/>
        <item x="1156"/>
        <item x="6937"/>
        <item x="4583"/>
        <item x="386"/>
        <item x="5224"/>
        <item x="3371"/>
        <item x="5371"/>
        <item x="1707"/>
        <item x="5235"/>
        <item x="3923"/>
        <item x="103"/>
        <item x="7499"/>
        <item x="2463"/>
        <item x="2543"/>
        <item x="2"/>
        <item x="2573"/>
        <item x="6963"/>
        <item x="6374"/>
        <item x="1269"/>
        <item x="6655"/>
        <item x="4588"/>
        <item x="5125"/>
        <item x="1513"/>
        <item x="1537"/>
        <item x="3331"/>
        <item x="6714"/>
        <item x="5409"/>
        <item x="7328"/>
        <item x="5445"/>
        <item x="4613"/>
        <item x="5265"/>
        <item x="2330"/>
        <item x="3877"/>
        <item x="4877"/>
        <item x="3826"/>
        <item x="817"/>
        <item x="1918"/>
        <item x="5476"/>
        <item x="6903"/>
        <item x="5379"/>
        <item x="4449"/>
        <item x="1578"/>
        <item x="4401"/>
        <item x="7556"/>
        <item x="3209"/>
        <item x="71"/>
        <item x="4718"/>
        <item x="1840"/>
        <item x="3939"/>
        <item x="2301"/>
        <item x="3306"/>
        <item x="3757"/>
        <item x="4520"/>
        <item x="684"/>
        <item x="5796"/>
        <item x="1068"/>
        <item x="5965"/>
        <item x="7659"/>
        <item x="4102"/>
        <item x="4090"/>
        <item x="5706"/>
        <item x="6414"/>
        <item x="6516"/>
        <item x="7308"/>
        <item x="1650"/>
        <item x="4609"/>
        <item x="5187"/>
        <item x="7399"/>
        <item x="2627"/>
        <item x="2521"/>
        <item x="4356"/>
        <item x="6735"/>
        <item x="3148"/>
        <item x="5114"/>
        <item x="5535"/>
        <item x="6976"/>
        <item x="205"/>
        <item x="3709"/>
        <item x="3111"/>
        <item x="3496"/>
        <item x="5103"/>
        <item x="7636"/>
        <item x="171"/>
        <item x="2386"/>
        <item x="6635"/>
        <item x="5626"/>
        <item x="5446"/>
        <item x="5212"/>
        <item x="995"/>
        <item x="6549"/>
        <item x="1376"/>
        <item x="2977"/>
        <item x="7310"/>
        <item x="6525"/>
        <item x="5222"/>
        <item x="1816"/>
        <item x="3046"/>
        <item x="2735"/>
        <item x="1801"/>
        <item x="5917"/>
        <item x="5930"/>
        <item x="1830"/>
        <item x="1727"/>
        <item x="1526"/>
        <item x="327"/>
        <item x="7079"/>
        <item x="6298"/>
        <item x="3452"/>
        <item x="440"/>
        <item x="4885"/>
        <item x="3800"/>
        <item x="6104"/>
        <item x="6187"/>
        <item x="3152"/>
        <item x="3930"/>
        <item x="4340"/>
        <item x="1776"/>
        <item x="6784"/>
        <item x="2199"/>
        <item x="4103"/>
        <item x="791"/>
        <item x="891"/>
        <item x="3887"/>
        <item x="4650"/>
        <item x="5728"/>
        <item x="7197"/>
        <item x="2129"/>
        <item x="233"/>
        <item x="3688"/>
        <item x="765"/>
        <item x="2702"/>
        <item x="1581"/>
        <item x="5179"/>
        <item x="5842"/>
        <item x="7519"/>
        <item x="7323"/>
        <item x="4315"/>
        <item x="6152"/>
        <item x="1934"/>
        <item x="5554"/>
        <item x="5357"/>
        <item x="2855"/>
        <item x="6863"/>
        <item x="5779"/>
        <item x="5352"/>
        <item x="4355"/>
        <item x="799"/>
        <item x="6337"/>
        <item x="5283"/>
        <item x="4687"/>
        <item x="2689"/>
        <item x="7412"/>
        <item x="3650"/>
        <item x="6786"/>
        <item x="2833"/>
        <item x="5700"/>
        <item x="5084"/>
        <item x="1524"/>
        <item x="6299"/>
        <item x="2698"/>
        <item x="159"/>
        <item x="2162"/>
        <item x="5582"/>
        <item x="2277"/>
        <item x="1565"/>
        <item x="2835"/>
        <item x="2268"/>
        <item x="3435"/>
        <item x="7091"/>
        <item x="3213"/>
        <item x="5744"/>
        <item x="4573"/>
        <item x="1515"/>
        <item x="4891"/>
        <item x="3916"/>
        <item x="5840"/>
        <item x="257"/>
        <item x="5161"/>
        <item x="4390"/>
        <item x="4426"/>
        <item x="7177"/>
        <item x="4898"/>
        <item x="5105"/>
        <item x="6746"/>
        <item x="7433"/>
        <item x="6382"/>
        <item x="1286"/>
        <item x="2098"/>
        <item x="2648"/>
        <item x="7228"/>
        <item x="6874"/>
        <item x="277"/>
        <item x="5998"/>
        <item x="2186"/>
        <item x="3019"/>
        <item x="1768"/>
        <item x="1459"/>
        <item x="3817"/>
        <item x="149"/>
        <item x="7445"/>
        <item x="6148"/>
        <item x="3401"/>
        <item x="3319"/>
        <item x="1271"/>
        <item x="6360"/>
        <item x="6061"/>
        <item x="6174"/>
        <item x="1084"/>
        <item x="4987"/>
        <item x="5369"/>
        <item x="7311"/>
        <item x="3893"/>
        <item x="6998"/>
        <item x="5850"/>
        <item x="6167"/>
        <item x="2984"/>
        <item x="1778"/>
        <item x="41"/>
        <item x="1106"/>
        <item x="5268"/>
        <item x="46"/>
        <item x="2650"/>
        <item x="136"/>
        <item x="6719"/>
        <item x="3257"/>
        <item x="4266"/>
        <item x="4442"/>
        <item x="1357"/>
        <item x="4768"/>
        <item x="466"/>
        <item x="4545"/>
        <item x="6332"/>
        <item x="3108"/>
        <item x="2635"/>
        <item x="6045"/>
        <item x="4944"/>
        <item x="5769"/>
        <item x="5074"/>
        <item x="3954"/>
        <item x="2037"/>
        <item x="4518"/>
        <item x="7363"/>
        <item x="7252"/>
        <item x="2547"/>
        <item x="7348"/>
        <item x="2363"/>
        <item x="7225"/>
        <item x="5066"/>
        <item x="1920"/>
        <item x="4173"/>
        <item x="2950"/>
        <item x="5038"/>
        <item x="3402"/>
        <item x="4018"/>
        <item x="446"/>
        <item x="7295"/>
        <item x="135"/>
        <item x="2733"/>
        <item x="720"/>
        <item x="761"/>
        <item x="4048"/>
        <item x="2182"/>
        <item x="6069"/>
        <item x="5715"/>
        <item x="4908"/>
        <item x="3693"/>
        <item x="3936"/>
        <item x="4509"/>
        <item x="4300"/>
        <item x="5676"/>
        <item x="6027"/>
        <item x="5677"/>
        <item x="4653"/>
        <item x="3897"/>
        <item x="1772"/>
        <item x="2137"/>
        <item x="7448"/>
        <item x="6876"/>
        <item x="6025"/>
        <item x="2557"/>
        <item x="6233"/>
        <item x="4888"/>
        <item x="156"/>
        <item x="1996"/>
        <item x="2663"/>
        <item x="2828"/>
        <item x="5520"/>
        <item x="1037"/>
        <item x="261"/>
        <item x="5848"/>
        <item x="4912"/>
        <item x="4190"/>
        <item x="730"/>
        <item x="516"/>
        <item x="557"/>
        <item x="1945"/>
        <item x="1907"/>
        <item x="95"/>
        <item x="3913"/>
        <item x="1805"/>
        <item x="1423"/>
        <item x="7420"/>
        <item x="2728"/>
        <item x="5175"/>
        <item x="2040"/>
        <item x="5969"/>
        <item x="794"/>
        <item x="5822"/>
        <item x="966"/>
        <item x="436"/>
        <item x="873"/>
        <item x="4497"/>
        <item x="1141"/>
        <item x="6482"/>
        <item x="2553"/>
        <item x="860"/>
        <item x="179"/>
        <item x="6600"/>
        <item x="1909"/>
        <item x="6407"/>
        <item x="4444"/>
        <item x="5545"/>
        <item x="2800"/>
        <item x="7200"/>
        <item x="5208"/>
        <item x="7584"/>
        <item x="1279"/>
        <item x="3241"/>
        <item x="954"/>
        <item x="1039"/>
        <item x="7059"/>
        <item x="5586"/>
        <item x="5079"/>
        <item x="2255"/>
        <item x="3880"/>
        <item x="709"/>
        <item x="1657"/>
        <item x="5069"/>
        <item x="4647"/>
        <item x="2819"/>
        <item x="5288"/>
        <item x="2075"/>
        <item x="6421"/>
        <item x="4150"/>
        <item x="7057"/>
        <item x="7578"/>
        <item x="5023"/>
        <item x="5425"/>
        <item x="2348"/>
        <item x="438"/>
        <item x="3336"/>
        <item x="2882"/>
        <item x="4467"/>
        <item x="4405"/>
        <item x="979"/>
        <item x="4570"/>
        <item x="6646"/>
        <item x="6819"/>
        <item x="2931"/>
        <item x="3942"/>
        <item x="5306"/>
        <item x="6490"/>
        <item x="4020"/>
        <item x="4663"/>
        <item x="1822"/>
        <item x="2779"/>
        <item x="2067"/>
        <item x="1662"/>
        <item x="3511"/>
        <item x="3448"/>
        <item x="5652"/>
        <item x="474"/>
        <item x="1455"/>
        <item x="6176"/>
        <item x="1556"/>
        <item x="7406"/>
        <item x="7285"/>
        <item x="5612"/>
        <item x="6567"/>
        <item x="241"/>
        <item x="2701"/>
        <item x="2989"/>
        <item x="3648"/>
        <item x="700"/>
        <item x="999"/>
        <item x="5879"/>
        <item x="2846"/>
        <item x="1098"/>
        <item x="4798"/>
        <item x="2587"/>
        <item x="3051"/>
        <item x="3265"/>
        <item x="295"/>
        <item x="6594"/>
        <item x="5854"/>
        <item x="7515"/>
        <item x="6683"/>
        <item x="2986"/>
        <item x="5140"/>
        <item x="1721"/>
        <item x="7034"/>
        <item x="1416"/>
        <item x="2305"/>
        <item x="360"/>
        <item x="6589"/>
        <item x="7249"/>
        <item x="5438"/>
        <item x="734"/>
        <item x="2536"/>
        <item x="3628"/>
        <item x="2066"/>
        <item x="2632"/>
        <item x="6763"/>
        <item x="6231"/>
        <item x="32"/>
        <item x="4720"/>
        <item x="5509"/>
        <item x="2836"/>
        <item x="6345"/>
        <item x="1331"/>
        <item x="659"/>
        <item x="3199"/>
        <item x="726"/>
        <item x="1055"/>
        <item x="4741"/>
        <item x="5149"/>
        <item x="5143"/>
        <item x="3486"/>
        <item x="1804"/>
        <item x="6439"/>
        <item x="4841"/>
        <item x="1536"/>
        <item x="2035"/>
        <item x="7653"/>
        <item x="7677"/>
        <item x="2961"/>
        <item x="5147"/>
        <item x="617"/>
        <item x="6057"/>
        <item x="4527"/>
        <item x="6186"/>
        <item x="4175"/>
        <item x="4871"/>
        <item x="7380"/>
        <item x="7031"/>
        <item x="4722"/>
        <item x="777"/>
        <item x="1183"/>
        <item x="6841"/>
        <item x="6358"/>
        <item x="7555"/>
        <item x="3227"/>
        <item x="4581"/>
        <item x="5771"/>
        <item x="703"/>
        <item x="1572"/>
        <item x="990"/>
        <item x="1476"/>
        <item x="2877"/>
        <item x="1731"/>
        <item x="6492"/>
        <item x="1438"/>
        <item x="3894"/>
        <item x="5935"/>
        <item x="3776"/>
        <item x="13"/>
        <item x="4232"/>
        <item x="6744"/>
        <item x="6329"/>
        <item x="4504"/>
        <item x="197"/>
        <item x="1667"/>
        <item x="1144"/>
        <item x="7109"/>
        <item x="155"/>
        <item x="5252"/>
        <item x="910"/>
        <item x="1393"/>
        <item x="5819"/>
        <item x="4983"/>
        <item x="3194"/>
        <item x="1285"/>
        <item x="5833"/>
        <item x="3304"/>
        <item x="1185"/>
        <item x="2607"/>
        <item x="3185"/>
        <item x="4311"/>
        <item x="2932"/>
        <item x="83"/>
        <item x="6363"/>
        <item x="763"/>
        <item x="1462"/>
        <item x="2359"/>
        <item x="6959"/>
        <item x="2884"/>
        <item x="5220"/>
        <item x="7230"/>
        <item x="1442"/>
        <item x="4540"/>
        <item x="664"/>
        <item x="956"/>
        <item x="4530"/>
        <item x="3792"/>
        <item x="1350"/>
        <item x="1603"/>
        <item x="7567"/>
        <item x="7384"/>
        <item x="7146"/>
        <item x="6526"/>
        <item x="2817"/>
        <item x="4305"/>
        <item x="6678"/>
        <item x="804"/>
        <item x="2504"/>
        <item x="6433"/>
        <item x="2820"/>
        <item x="2623"/>
        <item x="117"/>
        <item x="4236"/>
        <item x="4864"/>
        <item x="576"/>
        <item x="1041"/>
        <item x="1575"/>
        <item x="6325"/>
        <item x="3071"/>
        <item x="1691"/>
        <item x="1539"/>
        <item x="5724"/>
        <item x="2280"/>
        <item x="288"/>
        <item x="1548"/>
        <item x="4128"/>
        <item x="4745"/>
        <item x="258"/>
        <item x="3300"/>
        <item x="4993"/>
        <item x="3004"/>
        <item x="3112"/>
        <item x="1971"/>
        <item x="4711"/>
        <item x="6989"/>
        <item x="216"/>
        <item x="308"/>
        <item x="4004"/>
        <item x="2000"/>
        <item x="4775"/>
        <item x="6150"/>
        <item x="290"/>
        <item x="2038"/>
        <item x="7112"/>
        <item x="1064"/>
        <item x="4171"/>
        <item x="4710"/>
        <item x="3339"/>
        <item x="6171"/>
        <item x="2325"/>
        <item x="3972"/>
        <item x="5144"/>
        <item x="1979"/>
        <item x="3030"/>
        <item x="5238"/>
        <item x="1928"/>
        <item x="5386"/>
        <item x="5181"/>
        <item x="5781"/>
        <item x="1424"/>
        <item x="3144"/>
        <item x="6818"/>
        <item x="5914"/>
        <item x="4276"/>
        <item x="574"/>
        <item x="3549"/>
        <item x="3352"/>
        <item x="3713"/>
        <item x="5941"/>
        <item x="3587"/>
        <item x="4648"/>
        <item x="6075"/>
        <item x="7482"/>
        <item x="316"/>
        <item x="615"/>
        <item x="2169"/>
        <item x="6418"/>
        <item x="1636"/>
        <item x="409"/>
        <item x="5830"/>
        <item x="5553"/>
        <item x="1475"/>
        <item x="1605"/>
        <item x="3778"/>
        <item x="6705"/>
        <item x="3518"/>
        <item x="1018"/>
        <item x="1954"/>
        <item x="5953"/>
        <item x="7086"/>
        <item x="3188"/>
        <item x="1779"/>
        <item x="4801"/>
        <item x="1810"/>
        <item x="648"/>
        <item x="6609"/>
        <item x="6016"/>
        <item x="4536"/>
        <item x="3107"/>
        <item x="2344"/>
        <item x="6159"/>
        <item x="2992"/>
        <item x="4014"/>
        <item x="764"/>
        <item x="2510"/>
        <item x="39"/>
        <item x="163"/>
        <item x="6426"/>
        <item x="6940"/>
        <item x="6882"/>
        <item x="5943"/>
        <item x="1820"/>
        <item x="1683"/>
        <item x="2314"/>
        <item x="2087"/>
        <item x="4093"/>
        <item x="21"/>
        <item x="343"/>
        <item x="3338"/>
        <item x="89"/>
        <item x="5047"/>
        <item x="1201"/>
        <item x="3312"/>
        <item x="5546"/>
        <item x="4863"/>
        <item x="7019"/>
        <item x="3357"/>
        <item x="3541"/>
        <item x="1901"/>
        <item x="4785"/>
        <item x="1498"/>
        <item x="1848"/>
        <item x="2308"/>
        <item x="1828"/>
        <item x="3103"/>
        <item x="7432"/>
        <item x="389"/>
        <item x="5466"/>
        <item x="7284"/>
        <item x="2902"/>
        <item x="336"/>
        <item x="614"/>
        <item x="2784"/>
        <item x="597"/>
        <item x="4942"/>
        <item x="4854"/>
        <item x="6960"/>
        <item x="5443"/>
        <item x="2357"/>
        <item x="2328"/>
        <item x="4058"/>
        <item x="1342"/>
        <item x="989"/>
        <item x="4551"/>
        <item x="3654"/>
        <item x="2453"/>
        <item x="7575"/>
        <item x="1182"/>
        <item x="4170"/>
        <item x="3139"/>
        <item x="3481"/>
        <item x="5646"/>
        <item x="1949"/>
        <item x="3192"/>
        <item x="7386"/>
        <item x="931"/>
        <item x="1313"/>
        <item x="7365"/>
        <item x="6653"/>
        <item x="4901"/>
        <item x="6121"/>
        <item x="2523"/>
        <item x="6548"/>
        <item x="7493"/>
        <item x="2460"/>
        <item x="7236"/>
        <item x="7018"/>
        <item x="2903"/>
        <item x="1367"/>
        <item x="1741"/>
        <item x="7357"/>
        <item x="7401"/>
        <item x="2395"/>
        <item x="6947"/>
        <item x="2466"/>
        <item x="3480"/>
        <item x="1757"/>
        <item x="5798"/>
        <item x="776"/>
        <item x="2012"/>
        <item x="1720"/>
        <item x="3398"/>
        <item x="2872"/>
        <item x="4533"/>
        <item x="7273"/>
        <item x="1076"/>
        <item x="538"/>
        <item x="6368"/>
        <item x="4250"/>
        <item x="2275"/>
        <item x="758"/>
        <item x="2712"/>
        <item x="1224"/>
        <item x="3938"/>
        <item x="1850"/>
        <item x="1145"/>
        <item x="2155"/>
        <item x="3154"/>
        <item x="3412"/>
        <item x="112"/>
        <item x="1346"/>
        <item x="4577"/>
        <item x="5080"/>
        <item x="4742"/>
        <item x="3118"/>
        <item x="4990"/>
        <item x="1457"/>
        <item x="2449"/>
        <item x="4432"/>
        <item x="6050"/>
        <item x="2552"/>
        <item x="4734"/>
        <item x="1590"/>
        <item x="6619"/>
        <item x="7517"/>
        <item x="3149"/>
        <item x="819"/>
        <item x="546"/>
        <item x="7513"/>
        <item x="7211"/>
        <item x="6611"/>
        <item x="1985"/>
        <item x="7293"/>
        <item x="2251"/>
        <item x="27"/>
        <item x="6336"/>
        <item x="6168"/>
        <item x="5529"/>
        <item x="5448"/>
        <item x="1360"/>
        <item x="567"/>
        <item x="1135"/>
        <item x="3607"/>
        <item x="1624"/>
        <item x="5278"/>
        <item x="1421"/>
        <item x="281"/>
        <item x="5559"/>
        <item x="2680"/>
        <item x="6514"/>
        <item x="3495"/>
        <item x="6136"/>
        <item x="6864"/>
        <item x="5882"/>
        <item x="1621"/>
        <item x="6759"/>
        <item x="7332"/>
        <item x="454"/>
        <item x="2208"/>
        <item x="7373"/>
        <item x="1682"/>
        <item x="751"/>
        <item x="4462"/>
        <item x="1744"/>
        <item x="2452"/>
        <item x="1541"/>
        <item x="4459"/>
        <item x="7606"/>
        <item x="2531"/>
        <item x="3190"/>
        <item x="3031"/>
        <item x="5311"/>
        <item x="3527"/>
        <item x="7538"/>
        <item x="4029"/>
        <item x="4974"/>
        <item x="5620"/>
        <item x="506"/>
        <item x="6059"/>
        <item x="2611"/>
        <item x="2152"/>
        <item x="3605"/>
        <item x="4603"/>
        <item x="1293"/>
        <item x="1501"/>
        <item x="1469"/>
        <item x="4473"/>
        <item x="3341"/>
        <item x="5810"/>
        <item x="1693"/>
        <item x="3578"/>
        <item x="2217"/>
        <item x="806"/>
        <item x="2718"/>
        <item x="6956"/>
        <item x="3083"/>
        <item x="792"/>
        <item x="5192"/>
        <item x="1987"/>
        <item x="3223"/>
        <item x="950"/>
        <item x="1448"/>
        <item x="5434"/>
        <item x="3717"/>
        <item x="7710"/>
        <item x="2484"/>
        <item x="813"/>
        <item x="354"/>
        <item x="3396"/>
        <item x="5843"/>
        <item x="6698"/>
        <item x="69"/>
        <item x="6284"/>
        <item x="6792"/>
        <item x="5405"/>
        <item x="2154"/>
        <item x="2768"/>
        <item x="4503"/>
        <item x="1640"/>
        <item x="5664"/>
        <item x="7703"/>
        <item x="1642"/>
        <item x="2007"/>
        <item x="3130"/>
        <item x="4619"/>
        <item x="5335"/>
        <item x="6053"/>
        <item x="6101"/>
        <item x="6020"/>
        <item x="4649"/>
        <item x="7712"/>
        <item x="6696"/>
        <item x="3253"/>
        <item x="778"/>
        <item x="5660"/>
        <item x="5290"/>
        <item x="2477"/>
        <item x="5543"/>
        <item x="5102"/>
        <item x="3314"/>
        <item x="3609"/>
        <item x="721"/>
        <item x="65"/>
        <item x="345"/>
        <item x="4178"/>
        <item x="1091"/>
        <item x="2962"/>
        <item x="405"/>
        <item x="7371"/>
        <item x="5864"/>
        <item x="1514"/>
        <item x="3775"/>
        <item x="6598"/>
        <item x="5312"/>
        <item x="3771"/>
        <item x="5795"/>
        <item x="4939"/>
        <item x="3572"/>
        <item x="2404"/>
        <item x="1625"/>
        <item x="1035"/>
        <item x="7564"/>
        <item x="5768"/>
        <item x="3929"/>
        <item x="121"/>
        <item x="736"/>
        <item x="2421"/>
        <item x="3124"/>
        <item x="6210"/>
        <item x="7397"/>
        <item x="3097"/>
        <item x="3791"/>
        <item x="6046"/>
        <item x="6879"/>
        <item x="968"/>
        <item x="5639"/>
        <item x="5695"/>
        <item x="7706"/>
        <item x="2312"/>
        <item x="1672"/>
        <item x="4822"/>
        <item x="5872"/>
        <item x="3063"/>
        <item x="6417"/>
        <item x="1690"/>
        <item x="1518"/>
        <item x="3410"/>
        <item x="3845"/>
        <item x="5656"/>
        <item x="2869"/>
        <item x="7719"/>
        <item x="522"/>
        <item x="1247"/>
        <item x="635"/>
        <item x="5081"/>
        <item x="5764"/>
        <item x="5072"/>
        <item x="4054"/>
        <item x="3242"/>
        <item x="7163"/>
        <item x="5056"/>
        <item x="7707"/>
        <item x="7509"/>
        <item x="6954"/>
        <item x="1149"/>
        <item x="858"/>
        <item x="160"/>
        <item x="1995"/>
        <item x="3660"/>
        <item x="4227"/>
        <item x="5067"/>
        <item x="2964"/>
        <item x="2776"/>
        <item x="1053"/>
        <item x="5384"/>
        <item x="5567"/>
        <item x="4919"/>
        <item x="6851"/>
        <item x="5250"/>
        <item x="6202"/>
        <item x="1700"/>
        <item x="5991"/>
        <item x="4430"/>
        <item x="1888"/>
        <item x="3157"/>
        <item x="3563"/>
        <item x="1994"/>
        <item x="4593"/>
        <item x="3342"/>
        <item x="5630"/>
        <item x="2840"/>
        <item x="5739"/>
        <item x="6309"/>
        <item x="554"/>
        <item x="5251"/>
        <item x="1891"/>
        <item x="6650"/>
        <item x="5028"/>
        <item x="5889"/>
        <item x="3446"/>
        <item x="2371"/>
        <item x="5947"/>
        <item x="5089"/>
        <item x="7201"/>
        <item x="6088"/>
        <item x="5014"/>
        <item x="6453"/>
        <item x="740"/>
        <item x="4254"/>
        <item x="6179"/>
        <item x="3333"/>
        <item x="5852"/>
        <item x="2939"/>
        <item x="6065"/>
        <item x="1923"/>
        <item x="6224"/>
        <item x="4180"/>
        <item x="3232"/>
        <item x="1244"/>
        <item x="5986"/>
        <item x="6000"/>
        <item x="4164"/>
        <item x="1011"/>
        <item x="4900"/>
        <item x="3960"/>
        <item x="5855"/>
        <item x="7374"/>
        <item x="2339"/>
        <item x="6471"/>
        <item x="7630"/>
        <item x="6848"/>
        <item x="7609"/>
        <item x="451"/>
        <item x="5490"/>
        <item x="6248"/>
        <item x="6812"/>
        <item x="4237"/>
        <item x="4549"/>
        <item x="571"/>
        <item x="3178"/>
        <item x="2854"/>
        <item x="2904"/>
        <item x="412"/>
        <item x="5594"/>
        <item x="5651"/>
        <item x="7301"/>
        <item x="4698"/>
        <item x="1626"/>
        <item x="86"/>
        <item x="4270"/>
        <item x="2360"/>
        <item x="154"/>
        <item x="5199"/>
        <item x="4278"/>
        <item x="1737"/>
        <item x="4783"/>
        <item x="5398"/>
        <item x="4789"/>
        <item x="835"/>
        <item x="146"/>
        <item x="607"/>
        <item x="2764"/>
        <item x="1853"/>
        <item x="7148"/>
        <item x="7169"/>
        <item x="2416"/>
        <item x="2434"/>
        <item x="1675"/>
        <item x="3456"/>
        <item x="6042"/>
        <item x="3779"/>
        <item x="5748"/>
        <item x="3109"/>
        <item x="3510"/>
        <item x="1000"/>
        <item x="2190"/>
        <item x="3924"/>
        <item x="5385"/>
        <item x="7372"/>
        <item x="2200"/>
        <item x="2096"/>
        <item x="3774"/>
        <item x="560"/>
        <item x="3271"/>
        <item x="6213"/>
        <item x="5777"/>
        <item x="4681"/>
        <item x="77"/>
        <item x="3035"/>
        <item x="2560"/>
        <item x="5712"/>
        <item x="1192"/>
        <item x="584"/>
        <item x="4302"/>
        <item x="312"/>
        <item x="4051"/>
        <item x="1309"/>
        <item x="2180"/>
        <item x="1799"/>
        <item x="3987"/>
        <item x="7294"/>
        <item x="4153"/>
        <item x="4069"/>
        <item x="2714"/>
        <item x="3204"/>
        <item x="4642"/>
        <item x="1200"/>
        <item x="4214"/>
        <item x="5834"/>
        <item x="5020"/>
        <item x="4646"/>
        <item x="5831"/>
        <item x="6127"/>
        <item x="1137"/>
        <item x="2774"/>
        <item x="3669"/>
        <item x="1468"/>
        <item x="5108"/>
        <item x="7238"/>
        <item x="2643"/>
        <item x="5783"/>
        <item x="601"/>
        <item x="2919"/>
        <item x="380"/>
        <item x="5488"/>
        <item x="5321"/>
        <item x="382"/>
        <item x="2387"/>
        <item x="832"/>
        <item x="6665"/>
        <item x="847"/>
        <item x="4848"/>
        <item x="7435"/>
        <item x="2878"/>
        <item x="6232"/>
        <item x="6599"/>
        <item x="4673"/>
        <item x="2686"/>
        <item x="7382"/>
        <item x="701"/>
        <item x="7648"/>
        <item x="4376"/>
        <item x="4918"/>
        <item x="3057"/>
        <item x="2327"/>
        <item x="7320"/>
        <item x="3497"/>
        <item x="4579"/>
        <item x="7166"/>
        <item x="812"/>
        <item x="4831"/>
        <item x="3689"/>
        <item x="6489"/>
        <item x="7479"/>
        <item x="2158"/>
        <item x="6434"/>
        <item x="5355"/>
        <item x="526"/>
        <item x="1078"/>
        <item x="3910"/>
        <item x="7256"/>
        <item x="577"/>
        <item x="7620"/>
        <item x="899"/>
        <item x="311"/>
        <item x="3869"/>
        <item x="5563"/>
        <item x="820"/>
        <item x="6868"/>
        <item x="2818"/>
        <item x="1619"/>
        <item x="3577"/>
        <item x="2975"/>
        <item x="4408"/>
        <item x="2204"/>
        <item x="1893"/>
        <item x="2285"/>
        <item x="5295"/>
        <item x="4712"/>
        <item x="5106"/>
        <item x="6107"/>
        <item x="2790"/>
        <item x="6063"/>
        <item x="929"/>
        <item x="3490"/>
        <item x="1264"/>
        <item x="2642"/>
        <item x="3937"/>
        <item x="6338"/>
        <item x="4246"/>
        <item x="4413"/>
        <item x="1765"/>
        <item x="7125"/>
        <item x="2763"/>
        <item x="4487"/>
        <item x="5412"/>
        <item x="3003"/>
        <item x="1136"/>
        <item x="6313"/>
        <item x="2205"/>
        <item x="6"/>
        <item x="2922"/>
        <item x="6768"/>
        <item x="4752"/>
        <item x="5999"/>
        <item x="4195"/>
        <item x="3980"/>
        <item x="4732"/>
        <item x="6988"/>
        <item x="3525"/>
        <item x="533"/>
        <item x="2985"/>
        <item x="7005"/>
        <item x="3614"/>
        <item x="6034"/>
        <item x="6648"/>
        <item x="5682"/>
        <item x="342"/>
        <item x="1965"/>
        <item x="6595"/>
        <item x="1631"/>
        <item x="5734"/>
        <item x="3991"/>
        <item x="3093"/>
        <item x="1673"/>
        <item x="6292"/>
        <item x="6708"/>
        <item x="1017"/>
        <item x="6846"/>
        <item x="3753"/>
        <item x="1899"/>
        <item x="355"/>
        <item x="325"/>
        <item x="1843"/>
        <item x="7449"/>
        <item x="2151"/>
        <item x="5073"/>
        <item x="1413"/>
        <item x="85"/>
        <item x="4231"/>
        <item x="2406"/>
        <item x="5825"/>
        <item x="273"/>
        <item x="2019"/>
        <item x="6392"/>
        <item x="1826"/>
        <item x="7684"/>
        <item x="1374"/>
        <item x="475"/>
        <item x="2478"/>
        <item x="7403"/>
        <item x="1960"/>
        <item x="3979"/>
        <item x="1216"/>
        <item x="6852"/>
        <item x="2225"/>
        <item x="2481"/>
        <item x="5001"/>
        <item x="3373"/>
        <item x="6076"/>
        <item x="2588"/>
        <item x="6387"/>
        <item x="1414"/>
        <item x="3940"/>
        <item x="1159"/>
        <item x="1428"/>
        <item x="5372"/>
        <item x="5478"/>
        <item x="2126"/>
        <item x="1943"/>
        <item x="1034"/>
        <item x="5782"/>
        <item x="3537"/>
        <item x="1117"/>
        <item x="5723"/>
        <item x="883"/>
        <item x="5018"/>
        <item x="6962"/>
        <item x="2202"/>
        <item x="4819"/>
        <item x="7601"/>
        <item x="365"/>
        <item x="2490"/>
        <item x="2890"/>
        <item x="2608"/>
        <item x="4921"/>
        <item x="4686"/>
        <item x="789"/>
        <item x="1552"/>
        <item x="266"/>
        <item x="6700"/>
        <item x="114"/>
        <item x="5229"/>
        <item x="4726"/>
        <item x="2286"/>
        <item x="1112"/>
        <item x="7036"/>
        <item x="857"/>
        <item x="5588"/>
        <item x="4675"/>
        <item x="5778"/>
        <item x="1389"/>
        <item x="3957"/>
        <item x="2391"/>
        <item x="5121"/>
        <item x="6499"/>
        <item x="6584"/>
        <item x="3069"/>
        <item x="56"/>
        <item x="870"/>
        <item x="575"/>
        <item x="6626"/>
        <item x="1968"/>
        <item x="2132"/>
        <item x="2355"/>
        <item x="6831"/>
        <item x="6218"/>
        <item x="2025"/>
        <item x="7004"/>
        <item x="4724"/>
        <item x="7235"/>
        <item x="7570"/>
        <item x="7340"/>
        <item x="4940"/>
        <item x="823"/>
        <item x="6304"/>
        <item x="3575"/>
        <item x="6412"/>
        <item x="7568"/>
        <item x="852"/>
        <item x="4499"/>
        <item x="6097"/>
        <item x="588"/>
        <item x="4763"/>
        <item x="838"/>
        <item x="7322"/>
        <item x="5126"/>
        <item x="4334"/>
        <item x="5299"/>
        <item x="2002"/>
        <item x="3393"/>
        <item x="357"/>
        <item x="4760"/>
        <item x="922"/>
        <item x="3622"/>
        <item x="2694"/>
        <item x="5325"/>
        <item x="1492"/>
        <item x="7327"/>
        <item x="1694"/>
        <item x="5904"/>
        <item x="1449"/>
        <item x="2122"/>
        <item x="49"/>
        <item x="536"/>
        <item x="6193"/>
        <item x="6802"/>
        <item x="7232"/>
        <item x="3570"/>
        <item x="5085"/>
        <item x="6957"/>
        <item x="4125"/>
        <item x="3636"/>
        <item x="7192"/>
        <item x="4433"/>
        <item x="3041"/>
        <item x="2374"/>
        <item x="6610"/>
        <item x="5182"/>
        <item x="247"/>
        <item x="5302"/>
        <item x="2630"/>
        <item x="3850"/>
        <item x="3676"/>
        <item x="3062"/>
        <item x="2567"/>
        <item x="7128"/>
        <item x="4963"/>
        <item x="1074"/>
        <item x="3870"/>
        <item x="4992"/>
        <item x="7181"/>
        <item x="2842"/>
        <item x="1030"/>
        <item x="5064"/>
        <item x="7237"/>
        <item x="2332"/>
        <item x="7114"/>
        <item x="4212"/>
        <item x="3744"/>
        <item x="5671"/>
        <item x="3754"/>
        <item x="4833"/>
        <item x="5315"/>
        <item x="5218"/>
        <item x="5230"/>
        <item x="4374"/>
        <item x="6070"/>
        <item x="6156"/>
        <item x="1085"/>
        <item x="5580"/>
        <item x="2998"/>
        <item x="5875"/>
        <item x="7502"/>
        <item x="6781"/>
        <item x="1729"/>
        <item x="5989"/>
        <item x="7010"/>
        <item x="7645"/>
        <item x="7362"/>
        <item x="5570"/>
        <item x="1819"/>
        <item x="5709"/>
        <item x="3728"/>
        <item x="4810"/>
        <item x="457"/>
        <item x="6677"/>
        <item x="855"/>
        <item x="2001"/>
        <item x="1964"/>
        <item x="7452"/>
        <item x="7434"/>
        <item x="3978"/>
        <item x="1532"/>
        <item x="468"/>
        <item x="5837"/>
        <item x="6715"/>
        <item x="800"/>
        <item x="5863"/>
        <item x="3181"/>
        <item x="6693"/>
        <item x="4381"/>
        <item x="4369"/>
        <item x="7265"/>
        <item x="6673"/>
        <item x="5354"/>
        <item x="2121"/>
        <item x="2116"/>
        <item x="2164"/>
        <item x="1373"/>
        <item x="1655"/>
        <item x="6970"/>
        <item x="1937"/>
        <item x="3310"/>
        <item x="4947"/>
        <item x="4836"/>
        <item x="6004"/>
        <item x="7164"/>
        <item x="1111"/>
        <item x="5670"/>
        <item x="6804"/>
        <item x="5955"/>
        <item x="6024"/>
        <item x="1568"/>
        <item x="4248"/>
        <item x="3857"/>
        <item x="3034"/>
        <item x="123"/>
        <item x="7498"/>
        <item x="5258"/>
        <item x="3349"/>
        <item x="3044"/>
        <item x="5880"/>
        <item x="4601"/>
        <item x="6260"/>
        <item x="3839"/>
        <item x="7450"/>
        <item x="5749"/>
        <item x="4995"/>
        <item x="7690"/>
        <item x="2333"/>
        <item x="2475"/>
        <item x="2506"/>
        <item x="3198"/>
        <item x="1956"/>
        <item x="6762"/>
        <item x="6002"/>
        <item x="1924"/>
        <item x="716"/>
        <item x="3027"/>
        <item x="5473"/>
        <item x="1370"/>
        <item x="323"/>
        <item x="4604"/>
        <item x="4050"/>
        <item x="498"/>
        <item x="6632"/>
        <item x="2600"/>
        <item x="3113"/>
        <item x="4183"/>
        <item x="5310"/>
        <item x="1101"/>
        <item x="6658"/>
        <item x="7354"/>
        <item x="376"/>
        <item x="5623"/>
        <item x="3597"/>
        <item x="1440"/>
        <item x="3055"/>
        <item x="932"/>
        <item x="7071"/>
        <item x="3742"/>
        <item x="2693"/>
        <item x="4969"/>
        <item x="3440"/>
        <item x="1823"/>
        <item x="2193"/>
        <item x="1427"/>
        <item x="368"/>
        <item x="129"/>
        <item x="5772"/>
        <item x="12"/>
        <item x="1167"/>
        <item x="6297"/>
        <item x="4881"/>
        <item x="2347"/>
        <item x="4425"/>
        <item x="6077"/>
        <item x="6537"/>
        <item x="1925"/>
        <item x="3955"/>
        <item x="322"/>
        <item x="79"/>
        <item x="362"/>
        <item x="2412"/>
        <item x="1148"/>
        <item x="4915"/>
        <item x="7331"/>
        <item x="3529"/>
        <item x="2639"/>
        <item x="7551"/>
        <item x="1659"/>
        <item x="15"/>
        <item x="1317"/>
        <item x="1705"/>
        <item x="5353"/>
        <item x="1057"/>
        <item x="2658"/>
        <item x="1266"/>
        <item x="1922"/>
        <item x="7258"/>
        <item x="4129"/>
        <item x="3592"/>
        <item x="1162"/>
        <item x="7492"/>
        <item x="3457"/>
        <item x="518"/>
        <item x="3492"/>
        <item x="33"/>
        <item x="2845"/>
        <item x="4830"/>
        <item x="5983"/>
        <item x="7292"/>
        <item x="187"/>
        <item x="3082"/>
        <item x="6062"/>
        <item x="3131"/>
        <item x="5923"/>
        <item x="3187"/>
        <item x="4730"/>
        <item x="4657"/>
        <item x="542"/>
        <item x="5403"/>
        <item x="3064"/>
        <item x="717"/>
        <item x="7167"/>
        <item x="1362"/>
        <item x="1005"/>
        <item x="7278"/>
        <item x="7147"/>
        <item x="5061"/>
        <item x="4967"/>
        <item x="3228"/>
        <item x="5304"/>
        <item x="2669"/>
        <item x="7663"/>
        <item x="1732"/>
        <item x="913"/>
        <item x="3994"/>
        <item x="2710"/>
        <item x="5826"/>
        <item x="1505"/>
        <item x="7202"/>
        <item x="5972"/>
        <item x="5211"/>
        <item x="668"/>
        <item x="5076"/>
        <item x="6073"/>
        <item x="99"/>
        <item x="3479"/>
        <item x="143"/>
        <item x="3153"/>
        <item x="6939"/>
        <item x="2748"/>
        <item x="6138"/>
        <item x="7081"/>
        <item x="605"/>
        <item x="1585"/>
        <item x="4835"/>
        <item x="1027"/>
        <item x="6717"/>
        <item x="842"/>
        <item x="494"/>
        <item x="2153"/>
        <item x="2638"/>
        <item x="3512"/>
        <item x="1403"/>
        <item x="2751"/>
        <item x="1240"/>
        <item x="3931"/>
        <item x="3504"/>
        <item x="7080"/>
        <item x="4567"/>
        <item x="340"/>
        <item x="1368"/>
        <item x="5924"/>
        <item x="6984"/>
        <item x="6580"/>
        <item x="7588"/>
        <item x="3491"/>
        <item x="3679"/>
        <item x="3018"/>
        <item x="4124"/>
        <item x="5605"/>
        <item x="5016"/>
        <item x="3790"/>
        <item x="2226"/>
        <item x="286"/>
        <item x="1189"/>
        <item x="1207"/>
        <item x="4034"/>
        <item x="5433"/>
        <item x="2369"/>
        <item x="6182"/>
        <item x="2088"/>
        <item x="4818"/>
        <item x="3258"/>
        <item x="2752"/>
        <item x="4189"/>
        <item x="6891"/>
        <item x="699"/>
        <item x="2558"/>
        <item x="7599"/>
        <item x="6666"/>
        <item x="1256"/>
        <item x="1297"/>
        <item x="2393"/>
        <item x="6515"/>
        <item x="2809"/>
        <item x="3483"/>
        <item x="4234"/>
        <item x="7658"/>
        <item x="4218"/>
        <item x="1263"/>
        <item x="5527"/>
        <item x="3697"/>
        <item x="631"/>
        <item x="6230"/>
        <item x="431"/>
        <item x="3919"/>
        <item x="4729"/>
        <item x="7122"/>
        <item x="6039"/>
        <item x="2023"/>
        <item x="4834"/>
        <item x="2241"/>
        <item x="2247"/>
        <item x="4982"/>
        <item x="998"/>
        <item x="3426"/>
        <item x="3002"/>
        <item x="7233"/>
        <item x="4860"/>
        <item x="4883"/>
        <item x="6822"/>
        <item x="2331"/>
        <item x="4811"/>
        <item x="6197"/>
        <item x="4099"/>
        <item x="1633"/>
        <item x="3589"/>
        <item x="3878"/>
        <item x="4245"/>
        <item x="6731"/>
        <item x="4403"/>
        <item x="5019"/>
        <item x="6018"/>
        <item x="489"/>
        <item x="3885"/>
        <item x="3200"/>
        <item x="7462"/>
        <item x="4938"/>
        <item x="5391"/>
        <item x="7259"/>
        <item x="377"/>
        <item x="225"/>
        <item x="2999"/>
        <item x="4395"/>
        <item x="223"/>
        <item x="5210"/>
        <item x="1756"/>
        <item x="3542"/>
        <item x="6789"/>
        <item x="722"/>
        <item x="7689"/>
        <item x="2949"/>
        <item x="6920"/>
        <item x="1865"/>
        <item x="6170"/>
        <item x="3842"/>
        <item x="4495"/>
        <item x="2655"/>
        <item x="4692"/>
        <item x="930"/>
        <item x="5775"/>
        <item x="5759"/>
        <item x="3635"/>
        <item x="7473"/>
        <item x="5638"/>
        <item x="6816"/>
        <item x="1146"/>
        <item x="3598"/>
        <item x="492"/>
        <item x="5717"/>
        <item x="6860"/>
        <item x="4296"/>
        <item x="1861"/>
        <item x="5679"/>
        <item x="7003"/>
        <item x="2120"/>
        <item x="1121"/>
        <item x="7592"/>
        <item x="2805"/>
        <item x="2860"/>
        <item x="7702"/>
        <item x="5375"/>
        <item x="6293"/>
        <item x="984"/>
        <item x="2966"/>
        <item x="652"/>
        <item x="2429"/>
        <item x="3920"/>
        <item x="170"/>
        <item x="5052"/>
        <item x="5530"/>
        <item x="7537"/>
        <item x="4312"/>
        <item x="3809"/>
        <item x="2189"/>
        <item x="2909"/>
        <item x="6797"/>
        <item x="6351"/>
        <item x="5655"/>
        <item x="6578"/>
        <item x="2969"/>
        <item x="2787"/>
        <item x="2052"/>
        <item x="6463"/>
        <item x="3501"/>
        <item x="4740"/>
        <item x="7117"/>
        <item x="5952"/>
        <item x="2167"/>
        <item x="1312"/>
        <item x="6838"/>
        <item x="1345"/>
        <item x="6459"/>
        <item x="3384"/>
        <item x="1684"/>
        <item x="5692"/>
        <item x="6479"/>
        <item x="6806"/>
        <item x="2168"/>
        <item x="519"/>
        <item x="6082"/>
        <item x="5672"/>
        <item x="4141"/>
        <item x="7313"/>
        <item x="1460"/>
        <item x="3822"/>
        <item x="2656"/>
        <item x="2323"/>
        <item x="6836"/>
        <item x="6885"/>
        <item x="7418"/>
        <item x="826"/>
        <item x="3038"/>
        <item x="7547"/>
        <item x="5818"/>
        <item x="7436"/>
        <item x="914"/>
        <item x="5711"/>
        <item x="3267"/>
        <item x="3623"/>
        <item x="6349"/>
        <item x="6394"/>
        <item x="374"/>
        <item x="7544"/>
        <item x="1670"/>
        <item x="5221"/>
        <item x="4036"/>
        <item x="6092"/>
        <item x="5909"/>
        <item x="1173"/>
        <item x="4206"/>
        <item x="2105"/>
        <item x="1941"/>
        <item x="2591"/>
        <item x="1487"/>
        <item x="3268"/>
        <item x="2382"/>
        <item x="4634"/>
        <item x="4101"/>
        <item x="5745"/>
        <item x="1815"/>
        <item x="3921"/>
        <item x="2725"/>
        <item x="6728"/>
        <item x="2863"/>
        <item x="2370"/>
        <item x="3089"/>
        <item x="667"/>
        <item x="5309"/>
        <item x="476"/>
        <item x="4884"/>
        <item x="890"/>
        <item x="2516"/>
        <item x="7605"/>
        <item x="5454"/>
        <item x="4803"/>
        <item x="6692"/>
        <item x="6201"/>
        <item x="5320"/>
        <item x="4443"/>
        <item x="6125"/>
        <item x="774"/>
        <item x="4158"/>
        <item x="5615"/>
        <item x="5270"/>
        <item x="6750"/>
        <item x="2529"/>
        <item x="4528"/>
        <item x="4350"/>
        <item x="5640"/>
        <item x="5452"/>
        <item x="2628"/>
        <item x="810"/>
        <item x="5992"/>
        <item x="1305"/>
        <item x="886"/>
        <item x="1390"/>
        <item x="61"/>
        <item x="6531"/>
        <item x="2451"/>
        <item x="456"/>
        <item x="2598"/>
        <item x="4793"/>
        <item x="3806"/>
        <item x="7516"/>
        <item x="4320"/>
        <item x="654"/>
        <item x="539"/>
        <item x="6188"/>
        <item x="4600"/>
        <item x="3831"/>
        <item x="2614"/>
        <item x="4475"/>
        <item x="5236"/>
        <item x="7534"/>
        <item x="1497"/>
        <item x="5519"/>
        <item x="2755"/>
        <item x="5495"/>
        <item x="1356"/>
        <item x="6391"/>
        <item x="3288"/>
        <item x="5461"/>
        <item x="4837"/>
        <item x="3261"/>
        <item x="7676"/>
        <item x="1606"/>
        <item x="5010"/>
        <item x="6215"/>
        <item x="6572"/>
        <item x="1827"/>
        <item x="3734"/>
        <item x="5146"/>
        <item x="4875"/>
        <item x="5847"/>
        <item x="2834"/>
        <item x="16"/>
        <item x="5832"/>
        <item x="1081"/>
        <item x="7530"/>
        <item x="1213"/>
        <item x="1984"/>
        <item x="4298"/>
        <item x="6055"/>
        <item x="109"/>
        <item x="1749"/>
        <item x="4805"/>
        <item x="2867"/>
        <item x="5000"/>
        <item x="4750"/>
        <item x="1405"/>
        <item x="2660"/>
        <item x="6225"/>
        <item x="2924"/>
        <item x="5234"/>
        <item x="1752"/>
        <item x="3926"/>
        <item x="2141"/>
        <item x="1847"/>
        <item x="6743"/>
        <item x="4338"/>
        <item x="7215"/>
        <item x="3674"/>
        <item x="4575"/>
        <item x="619"/>
        <item x="2891"/>
        <item x="7027"/>
        <item x="4423"/>
        <item x="2009"/>
        <item x="91"/>
        <item x="2234"/>
        <item x="3762"/>
        <item x="1534"/>
        <item x="1388"/>
        <item x="796"/>
        <item x="4525"/>
        <item x="2142"/>
        <item x="962"/>
        <item x="5293"/>
        <item x="4094"/>
        <item x="3966"/>
        <item x="7643"/>
        <item x="6109"/>
        <item x="4679"/>
        <item x="404"/>
        <item x="503"/>
        <item x="2228"/>
        <item x="2965"/>
        <item x="3619"/>
        <item x="5328"/>
        <item x="6108"/>
        <item x="5087"/>
        <item x="6943"/>
        <item x="4203"/>
        <item x="7102"/>
        <item x="5049"/>
        <item x="4061"/>
        <item x="958"/>
        <item x="2810"/>
        <item x="178"/>
        <item x="6528"/>
        <item x="563"/>
        <item x="5550"/>
        <item x="4924"/>
        <item x="760"/>
        <item x="1392"/>
        <item x="3958"/>
        <item x="1889"/>
        <item x="6657"/>
        <item x="3626"/>
        <item x="7172"/>
        <item x="3382"/>
        <item x="943"/>
        <item x="4925"/>
        <item x="2801"/>
        <item x="5477"/>
        <item x="3748"/>
        <item x="5794"/>
        <item x="6341"/>
        <item x="5945"/>
        <item x="4112"/>
        <item x="2514"/>
        <item x="3411"/>
        <item x="2762"/>
        <item x="6083"/>
        <item x="3555"/>
        <item x="4258"/>
        <item x="1409"/>
        <item x="3509"/>
        <item x="7678"/>
        <item x="5482"/>
        <item x="7341"/>
        <item x="1365"/>
        <item x="5071"/>
        <item x="5303"/>
        <item x="3096"/>
        <item x="907"/>
        <item x="45"/>
        <item x="4213"/>
        <item x="4451"/>
        <item x="3262"/>
        <item x="5827"/>
        <item x="2136"/>
        <item x="6019"/>
        <item x="2433"/>
        <item x="610"/>
        <item x="6269"/>
        <item x="5447"/>
        <item x="1910"/>
        <item x="4500"/>
        <item x="4303"/>
        <item x="4033"/>
        <item x="6236"/>
        <item x="749"/>
        <item x="4548"/>
        <item x="7207"/>
        <item x="5600"/>
        <item x="6558"/>
        <item x="4731"/>
        <item x="142"/>
        <item x="6263"/>
        <item x="3125"/>
        <item x="2161"/>
        <item x="124"/>
        <item x="2933"/>
        <item x="1223"/>
        <item x="62"/>
        <item x="3875"/>
        <item x="1019"/>
        <item x="6758"/>
        <item x="5675"/>
        <item x="2310"/>
        <item x="1914"/>
        <item x="1016"/>
        <item x="513"/>
        <item x="391"/>
        <item x="4759"/>
        <item x="2271"/>
        <item x="4923"/>
        <item x="4845"/>
        <item x="6629"/>
        <item x="464"/>
        <item x="6272"/>
        <item x="5844"/>
        <item x="5035"/>
        <item x="6900"/>
        <item x="2146"/>
        <item x="657"/>
        <item x="7161"/>
        <item x="100"/>
        <item x="1904"/>
        <item x="4168"/>
        <item x="7329"/>
        <item x="5942"/>
        <item x="7364"/>
        <item x="3292"/>
        <item x="6897"/>
        <item x="5707"/>
        <item x="6597"/>
        <item x="5150"/>
        <item x="7626"/>
        <item x="3170"/>
        <item x="7503"/>
        <item x="1446"/>
        <item x="7137"/>
        <item x="2758"/>
        <item x="1396"/>
        <item x="2306"/>
        <item x="5360"/>
        <item x="4279"/>
        <item x="3356"/>
        <item x="580"/>
        <item x="911"/>
        <item x="5928"/>
        <item x="1215"/>
        <item x="7368"/>
        <item x="6747"/>
        <item x="4095"/>
        <item x="1783"/>
        <item x="2399"/>
        <item x="530"/>
        <item x="2106"/>
        <item x="1432"/>
        <item x="1870"/>
        <item x="4636"/>
        <item x="6623"/>
        <item x="2326"/>
        <item x="7664"/>
        <item x="1124"/>
        <item x="5757"/>
        <item x="1294"/>
        <item x="4039"/>
        <item x="5703"/>
        <item x="7559"/>
        <item x="2873"/>
        <item x="453"/>
        <item x="3785"/>
        <item x="6997"/>
        <item x="3114"/>
        <item x="1896"/>
        <item x="17"/>
        <item x="5974"/>
        <item x="4699"/>
        <item x="6030"/>
        <item x="881"/>
        <item x="2565"/>
        <item x="2006"/>
        <item x="3829"/>
        <item x="2893"/>
        <item x="2706"/>
        <item x="504"/>
        <item x="7047"/>
        <item x="3174"/>
        <item x="7205"/>
        <item x="3302"/>
        <item x="2400"/>
        <item x="1615"/>
        <item x="3020"/>
        <item x="7652"/>
        <item x="6826"/>
        <item x="3070"/>
        <item x="2788"/>
        <item x="6245"/>
        <item x="1669"/>
        <item x="7646"/>
        <item x="2792"/>
        <item x="3156"/>
        <item x="6370"/>
        <item x="3807"/>
        <item x="4660"/>
        <item x="3943"/>
        <item x="177"/>
        <item x="1595"/>
        <item x="1736"/>
        <item x="5937"/>
        <item x="3259"/>
        <item x="7543"/>
        <item x="249"/>
        <item x="905"/>
        <item x="7582"/>
        <item x="1316"/>
        <item x="3425"/>
        <item x="491"/>
        <item x="829"/>
        <item x="3208"/>
        <item x="868"/>
        <item x="848"/>
        <item x="4002"/>
        <item x="661"/>
        <item x="4131"/>
        <item x="3696"/>
        <item x="3010"/>
        <item x="862"/>
        <item x="2017"/>
        <item x="1698"/>
        <item x="4363"/>
        <item x="2518"/>
        <item x="2112"/>
        <item x="144"/>
        <item x="5008"/>
        <item x="1740"/>
        <item x="3443"/>
        <item x="2011"/>
        <item x="6878"/>
        <item x="2687"/>
        <item x="7456"/>
        <item x="3582"/>
        <item x="612"/>
        <item x="1454"/>
        <item x="2022"/>
        <item x="2807"/>
        <item x="37"/>
        <item x="2361"/>
        <item x="4063"/>
        <item x="1079"/>
        <item x="6007"/>
        <item x="1680"/>
        <item x="3195"/>
        <item x="2794"/>
        <item x="3206"/>
        <item x="3308"/>
        <item x="2491"/>
        <item x="7251"/>
        <item x="6888"/>
        <item x="6508"/>
        <item x="4022"/>
        <item x="5450"/>
        <item x="4225"/>
        <item x="4264"/>
        <item x="4787"/>
        <item x="1077"/>
        <item x="3080"/>
        <item x="7377"/>
        <item x="6123"/>
        <item x="7152"/>
        <item x="7274"/>
        <item x="5120"/>
        <item x="1140"/>
        <item x="5536"/>
        <item x="5892"/>
        <item x="6366"/>
        <item x="1254"/>
        <item x="6240"/>
        <item x="4204"/>
        <item x="1253"/>
        <item x="1883"/>
        <item x="7226"/>
        <item x="1634"/>
        <item x="6246"/>
        <item x="5493"/>
        <item x="4420"/>
        <item x="3528"/>
        <item x="7617"/>
        <item x="7531"/>
        <item x="2297"/>
        <item x="656"/>
        <item x="4568"/>
        <item x="1701"/>
        <item x="75"/>
        <item x="4631"/>
        <item x="2405"/>
        <item x="2367"/>
        <item x="7045"/>
        <item x="4957"/>
        <item x="1632"/>
        <item x="2134"/>
        <item x="4779"/>
        <item x="7683"/>
        <item x="119"/>
        <item x="6010"/>
        <item x="70"/>
        <item x="613"/>
        <item x="234"/>
        <item x="4471"/>
        <item x="3847"/>
        <item x="4365"/>
        <item x="2782"/>
        <item x="7270"/>
        <item x="4517"/>
        <item x="5725"/>
        <item x="3848"/>
        <item x="285"/>
        <item x="2302"/>
        <item x="2483"/>
        <item x="3932"/>
        <item x="6764"/>
        <item x="737"/>
        <item x="5541"/>
        <item x="7489"/>
        <item x="3520"/>
        <item x="4375"/>
        <item x="2181"/>
        <item x="6676"/>
        <item x="3264"/>
        <item x="7257"/>
        <item x="7665"/>
        <item x="1654"/>
        <item x="6950"/>
        <item x="938"/>
        <item x="1767"/>
        <item x="6721"/>
        <item x="1549"/>
        <item x="6917"/>
        <item x="6300"/>
        <item x="1241"/>
        <item x="3702"/>
        <item x="4287"/>
        <item x="4239"/>
        <item x="5966"/>
        <item x="3084"/>
        <item x="7381"/>
        <item x="104"/>
        <item x="206"/>
        <item x="239"/>
        <item x="4658"/>
        <item x="5382"/>
        <item x="3912"/>
        <item x="681"/>
        <item x="200"/>
        <item x="2131"/>
        <item x="5857"/>
        <item x="2501"/>
        <item x="1196"/>
        <item x="7303"/>
        <item x="4015"/>
        <item x="1128"/>
        <item x="3482"/>
        <item x="6616"/>
        <item x="3037"/>
        <item x="331"/>
        <item x="2991"/>
        <item x="1222"/>
        <item x="4747"/>
        <item x="5631"/>
        <item x="6181"/>
        <item x="5249"/>
        <item x="3653"/>
        <item x="6052"/>
        <item x="1359"/>
        <item x="4506"/>
        <item x="2603"/>
        <item x="477"/>
        <item x="5780"/>
        <item x="4934"/>
        <item x="6409"/>
        <item x="54"/>
        <item x="3992"/>
        <item x="650"/>
        <item x="332"/>
        <item x="5004"/>
        <item x="5791"/>
        <item x="4922"/>
        <item x="3430"/>
        <item x="2700"/>
        <item x="6321"/>
        <item x="6040"/>
        <item x="5674"/>
        <item x="1431"/>
        <item x="1181"/>
        <item x="2336"/>
        <item x="6237"/>
        <item x="7625"/>
        <item x="1494"/>
        <item x="4537"/>
        <item x="2537"/>
        <item x="4479"/>
        <item x="1217"/>
        <item x="5156"/>
        <item x="3739"/>
        <item x="2968"/>
        <item x="426"/>
        <item x="651"/>
        <item x="6377"/>
        <item x="2896"/>
        <item x="7052"/>
        <item x="275"/>
        <item x="3841"/>
        <item x="6681"/>
        <item x="4265"/>
        <item x="5256"/>
        <item x="1471"/>
        <item x="1929"/>
        <item x="270"/>
        <item x="7136"/>
        <item x="4758"/>
        <item x="3077"/>
        <item x="2267"/>
        <item x="1722"/>
        <item x="2274"/>
        <item x="3981"/>
        <item x="6923"/>
        <item x="4107"/>
        <item x="4519"/>
        <item x="307"/>
        <item x="4935"/>
        <item x="4388"/>
        <item x="2563"/>
        <item x="4152"/>
        <item x="7330"/>
        <item x="7379"/>
        <item x="735"/>
        <item x="7441"/>
        <item x="3243"/>
        <item x="2832"/>
        <item x="4235"/>
        <item x="2721"/>
        <item x="5110"/>
        <item x="306"/>
        <item x="2944"/>
        <item x="3238"/>
        <item x="3695"/>
        <item x="3136"/>
        <item x="3694"/>
        <item x="147"/>
        <item x="3882"/>
        <item x="2313"/>
        <item x="47"/>
        <item x="7275"/>
        <item x="1837"/>
        <item x="773"/>
        <item x="7711"/>
        <item x="509"/>
        <item x="6415"/>
        <item x="2418"/>
        <item x="2074"/>
        <item x="1321"/>
        <item x="768"/>
        <item x="7063"/>
        <item x="6151"/>
        <item x="7545"/>
        <item x="1796"/>
        <item x="7111"/>
        <item x="4749"/>
        <item x="5239"/>
        <item x="6805"/>
        <item x="1065"/>
        <item x="4788"/>
        <item x="2077"/>
        <item x="5551"/>
        <item x="5510"/>
        <item x="2749"/>
        <item x="2664"/>
        <item x="5505"/>
        <item x="824"/>
        <item x="6283"/>
        <item x="6513"/>
        <item x="920"/>
        <item x="1803"/>
        <item x="1283"/>
        <item x="6038"/>
        <item x="7007"/>
        <item x="7165"/>
        <item x="3313"/>
        <item x="6948"/>
        <item x="3617"/>
        <item x="3278"/>
        <item x="803"/>
        <item x="3768"/>
        <item x="7156"/>
        <item x="7069"/>
        <item x="5595"/>
        <item x="429"/>
        <item x="1635"/>
        <item x="3798"/>
        <item x="2830"/>
        <item x="172"/>
        <item x="6194"/>
        <item x="780"/>
        <item x="5894"/>
        <item x="1299"/>
        <item x="5913"/>
        <item x="2907"/>
        <item x="3466"/>
        <item x="5642"/>
        <item x="4535"/>
        <item x="6566"/>
        <item x="2520"/>
        <item x="4073"/>
        <item x="3068"/>
        <item x="4874"/>
        <item x="5281"/>
        <item x="4085"/>
        <item x="5301"/>
        <item x="6931"/>
        <item x="3060"/>
        <item x="151"/>
        <item x="7073"/>
        <item x="5625"/>
        <item x="1171"/>
        <item x="919"/>
        <item x="3303"/>
        <item x="1004"/>
        <item x="6271"/>
        <item x="3837"/>
        <item x="1959"/>
        <item x="5408"/>
        <item x="839"/>
        <item x="4665"/>
        <item x="4605"/>
        <item x="2298"/>
        <item x="148"/>
        <item x="92"/>
        <item x="5207"/>
        <item x="4633"/>
        <item x="7012"/>
        <item x="1204"/>
        <item x="6067"/>
        <item x="2144"/>
        <item x="1812"/>
        <item x="4576"/>
        <item x="2170"/>
        <item x="1125"/>
        <item x="1948"/>
        <item x="2952"/>
        <item x="5368"/>
        <item x="3418"/>
        <item x="1545"/>
        <item x="2043"/>
        <item x="6145"/>
        <item x="5058"/>
        <item x="5297"/>
        <item x="2176"/>
        <item x="6282"/>
        <item x="6723"/>
        <item x="5746"/>
        <item x="6877"/>
        <item x="3631"/>
        <item x="2738"/>
        <item x="4808"/>
        <item x="157"/>
        <item x="7263"/>
        <item x="4421"/>
        <item x="4253"/>
        <item x="3684"/>
        <item x="7586"/>
        <item x="2016"/>
        <item x="902"/>
        <item x="4144"/>
        <item x="3237"/>
        <item x="4557"/>
        <item x="7096"/>
        <item x="1031"/>
        <item x="7611"/>
        <item x="6117"/>
        <item x="6212"/>
        <item x="2147"/>
        <item x="5392"/>
        <item x="4697"/>
        <item x="3546"/>
        <item x="6447"/>
        <item x="949"/>
        <item x="330"/>
        <item x="1326"/>
        <item x="6613"/>
        <item x="836"/>
        <item x="2875"/>
        <item x="633"/>
        <item x="3233"/>
        <item x="2742"/>
        <item x="3361"/>
        <item x="898"/>
        <item x="3346"/>
        <item x="7291"/>
        <item x="638"/>
        <item x="1560"/>
        <item x="4501"/>
        <item x="2589"/>
        <item x="6913"/>
        <item x="3647"/>
        <item x="5606"/>
        <item x="6227"/>
        <item x="6219"/>
        <item x="1530"/>
        <item x="7133"/>
        <item x="4825"/>
        <item x="6029"/>
        <item x="6824"/>
        <item x="7691"/>
        <item x="3399"/>
        <item x="6938"/>
        <item x="2858"/>
        <item x="256"/>
        <item x="2541"/>
        <item x="678"/>
        <item x="1015"/>
        <item x="2482"/>
        <item x="38"/>
        <item x="694"/>
        <item x="1295"/>
        <item x="2222"/>
        <item x="964"/>
        <item x="4985"/>
        <item x="1685"/>
        <item x="3138"/>
        <item x="7099"/>
        <item x="3445"/>
        <item x="3477"/>
        <item x="218"/>
        <item x="967"/>
        <item x="2568"/>
        <item x="7533"/>
        <item x="7624"/>
        <item x="6664"/>
        <item x="5698"/>
        <item x="1506"/>
        <item x="4488"/>
        <item x="5925"/>
        <item x="5702"/>
        <item x="6357"/>
        <item x="552"/>
        <item x="4997"/>
        <item x="971"/>
        <item x="1307"/>
        <item x="3749"/>
        <item x="5201"/>
        <item x="111"/>
        <item x="572"/>
        <item x="7214"/>
        <item x="1049"/>
        <item x="5552"/>
        <item x="6485"/>
        <item x="444"/>
        <item x="2935"/>
        <item x="517"/>
        <item x="6796"/>
        <item x="183"/>
        <item x="1103"/>
        <item x="3947"/>
        <item x="2354"/>
        <item x="3276"/>
        <item x="5449"/>
        <item x="1858"/>
        <item x="3376"/>
        <item x="5609"/>
        <item x="4743"/>
        <item x="1437"/>
        <item x="6680"/>
        <item x="669"/>
        <item x="3182"/>
        <item x="1748"/>
        <item x="5884"/>
        <item x="7260"/>
        <item x="6961"/>
        <item x="3615"/>
        <item x="5921"/>
        <item x="5956"/>
        <item x="5995"/>
        <item x="3965"/>
        <item x="2765"/>
        <item x="7573"/>
        <item x="7696"/>
        <item x="3000"/>
        <item x="3968"/>
        <item x="3996"/>
        <item x="7370"/>
        <item x="1653"/>
        <item x="6430"/>
        <item x="2720"/>
        <item x="4304"/>
        <item x="383"/>
        <item x="4795"/>
        <item x="2920"/>
        <item x="2564"/>
        <item x="660"/>
        <item x="4268"/>
        <item x="4114"/>
        <item x="1096"/>
        <item x="3585"/>
        <item x="6352"/>
        <item x="586"/>
        <item x="4668"/>
        <item x="3821"/>
        <item x="830"/>
        <item x="4976"/>
        <item x="6699"/>
        <item x="6268"/>
        <item x="7481"/>
        <item x="4628"/>
        <item x="93"/>
        <item x="1908"/>
        <item x="3297"/>
        <item x="2803"/>
        <item x="4075"/>
        <item x="7287"/>
        <item x="460"/>
        <item x="6254"/>
        <item x="3735"/>
        <item x="6778"/>
        <item x="6645"/>
        <item x="2461"/>
        <item x="2665"/>
        <item x="7571"/>
        <item x="97"/>
        <item x="6993"/>
        <item x="5948"/>
        <item x="4895"/>
        <item x="6550"/>
        <item x="5057"/>
        <item x="84"/>
        <item x="6441"/>
        <item x="4361"/>
        <item x="2239"/>
        <item x="7705"/>
        <item x="1917"/>
        <item x="6694"/>
        <item x="5203"/>
        <item x="1262"/>
        <item x="3290"/>
        <item x="1782"/>
        <item x="6983"/>
        <item x="208"/>
        <item x="6164"/>
        <item x="6256"/>
        <item x="629"/>
        <item x="7185"/>
        <item x="6627"/>
        <item x="4716"/>
        <item x="5900"/>
        <item x="772"/>
        <item x="449"/>
        <item x="1875"/>
        <item x="5824"/>
        <item x="472"/>
        <item x="7030"/>
        <item x="2448"/>
        <item x="3381"/>
        <item x="4953"/>
        <item x="4777"/>
        <item x="1280"/>
        <item x="64"/>
        <item x="1300"/>
        <item x="4639"/>
        <item x="5422"/>
        <item x="4728"/>
        <item x="2717"/>
        <item x="2679"/>
        <item x="3714"/>
        <item x="5540"/>
        <item x="3225"/>
        <item x="7552"/>
        <item x="1696"/>
        <item x="3645"/>
        <item x="4333"/>
        <item x="5390"/>
        <item x="746"/>
        <item x="6402"/>
        <item x="5962"/>
        <item x="1726"/>
        <item x="854"/>
        <item x="447"/>
        <item x="3286"/>
        <item x="4319"/>
        <item x="4994"/>
        <item x="7229"/>
        <item x="2716"/>
        <item x="6234"/>
        <item x="7065"/>
        <item x="1660"/>
        <item x="6220"/>
        <item x="2260"/>
        <item x="645"/>
        <item x="1006"/>
        <item x="2070"/>
        <item x="3999"/>
        <item x="265"/>
        <item x="6542"/>
        <item x="7715"/>
        <item x="3560"/>
        <item x="5145"/>
        <item x="1314"/>
        <item x="3985"/>
        <item x="3394"/>
        <item x="5754"/>
        <item x="1153"/>
        <item x="6192"/>
        <item x="5013"/>
        <item x="375"/>
        <item x="1975"/>
        <item x="2795"/>
        <item x="7467"/>
        <item x="3751"/>
        <item x="2644"/>
        <item x="5732"/>
        <item x="4746"/>
        <item x="5468"/>
        <item x="1466"/>
        <item x="6739"/>
        <item x="1991"/>
        <item x="195"/>
        <item x="1164"/>
        <item x="7415"/>
        <item x="6457"/>
        <item x="2519"/>
        <item x="6866"/>
        <item x="7282"/>
        <item x="7661"/>
        <item x="680"/>
        <item x="1982"/>
        <item x="4587"/>
        <item x="4946"/>
        <item x="2388"/>
        <item x="5098"/>
        <item x="2936"/>
        <item x="5200"/>
        <item x="6793"/>
        <item x="6896"/>
        <item x="1643"/>
        <item x="2596"/>
        <item x="2844"/>
        <item x="3956"/>
        <item x="6777"/>
        <item x="398"/>
        <item x="3494"/>
        <item x="4956"/>
        <item x="647"/>
        <item x="3168"/>
        <item x="936"/>
        <item x="6465"/>
        <item x="34"/>
        <item x="5899"/>
        <item x="4482"/>
        <item x="4611"/>
        <item x="4209"/>
        <item x="977"/>
        <item x="7159"/>
        <item x="7066"/>
        <item x="2411"/>
        <item x="19"/>
        <item x="2487"/>
        <item x="6861"/>
        <item x="4436"/>
        <item x="6023"/>
        <item x="5555"/>
        <item x="3557"/>
        <item x="5994"/>
        <item x="731"/>
        <item x="1447"/>
        <item x="3862"/>
        <item x="4572"/>
        <item x="6207"/>
        <item x="5259"/>
        <item x="5805"/>
        <item x="5770"/>
        <item x="1658"/>
        <item x="3634"/>
        <item x="1630"/>
        <item x="4751"/>
        <item x="484"/>
        <item x="7139"/>
        <item x="344"/>
        <item x="3725"/>
        <item x="5957"/>
        <item x="779"/>
        <item x="4080"/>
        <item x="564"/>
        <item x="6546"/>
        <item x="2244"/>
        <item x="1132"/>
        <item x="5610"/>
        <item x="1386"/>
        <item x="3973"/>
        <item x="2864"/>
        <item x="6825"/>
        <item x="7141"/>
        <item x="5435"/>
        <item x="6914"/>
        <item x="7398"/>
        <item x="4508"/>
        <item x="7346"/>
        <item x="2791"/>
        <item x="3202"/>
        <item x="5773"/>
        <item x="1303"/>
        <item x="4491"/>
        <item x="2172"/>
        <item x="294"/>
        <item x="2561"/>
        <item x="4569"/>
        <item x="5944"/>
        <item x="6560"/>
        <item x="4416"/>
        <item x="417"/>
        <item x="877"/>
        <item x="7286"/>
        <item x="6859"/>
        <item x="3374"/>
        <item x="4313"/>
        <item x="2389"/>
        <item x="213"/>
        <item x="5919"/>
        <item x="1797"/>
        <item x="5365"/>
        <item x="6593"/>
        <item x="7577"/>
        <item x="7561"/>
        <item x="6510"/>
        <item x="2653"/>
        <item x="6448"/>
        <item x="4140"/>
        <item x="4068"/>
        <item x="3767"/>
        <item x="4644"/>
        <item x="7597"/>
        <item x="2619"/>
        <item x="3531"/>
        <item x="7333"/>
        <item x="4010"/>
        <item x="6087"/>
        <item x="1377"/>
        <item x="3521"/>
        <item x="2375"/>
        <item x="3098"/>
        <item x="7297"/>
        <item x="1953"/>
        <item x="7078"/>
        <item x="4855"/>
        <item x="5059"/>
        <item x="743"/>
        <item x="1947"/>
        <item x="7717"/>
        <item x="3671"/>
        <item x="6451"/>
        <item x="4244"/>
        <item x="923"/>
        <item x="3400"/>
        <item x="807"/>
        <item x="4344"/>
        <item x="892"/>
        <item x="3325"/>
        <item x="4591"/>
        <item x="2927"/>
        <item x="6539"/>
        <item x="5918"/>
        <item x="6972"/>
        <item x="381"/>
        <item x="7064"/>
        <item x="7505"/>
        <item x="5812"/>
        <item x="510"/>
        <item x="3216"/>
        <item x="2908"/>
        <item x="3379"/>
        <item x="540"/>
        <item x="3053"/>
        <item x="679"/>
        <item x="3917"/>
        <item x="2119"/>
        <item x="5"/>
        <item x="5513"/>
        <item x="3724"/>
        <item x="1867"/>
        <item x="2715"/>
        <item x="3197"/>
        <item x="2667"/>
        <item x="3900"/>
        <item x="4714"/>
        <item x="5699"/>
        <item x="3001"/>
        <item x="500"/>
        <item x="4062"/>
        <item x="7414"/>
        <item x="947"/>
        <item x="2417"/>
        <item x="1716"/>
        <item x="5508"/>
        <item x="120"/>
        <item x="2562"/>
        <item x="6670"/>
        <item x="7589"/>
        <item x="441"/>
        <item x="1381"/>
        <item x="3522"/>
        <item x="4643"/>
        <item x="5766"/>
        <item x="7040"/>
        <item x="5975"/>
        <item x="235"/>
        <item x="6540"/>
        <item x="5267"/>
        <item x="3159"/>
        <item x="2556"/>
        <item x="3295"/>
        <item x="5751"/>
        <item x="2420"/>
        <item x="2990"/>
        <item x="5337"/>
        <item x="1172"/>
        <item x="3240"/>
        <item x="1777"/>
        <item x="6032"/>
        <item x="6043"/>
        <item x="5305"/>
        <item x="2231"/>
        <item x="3888"/>
        <item x="4930"/>
        <item x="7632"/>
        <item x="4513"/>
        <item x="4846"/>
        <item x="6722"/>
        <item x="5336"/>
        <item x="4984"/>
        <item x="6397"/>
        <item x="3146"/>
        <item x="396"/>
        <item x="3015"/>
        <item x="5815"/>
        <item x="3460"/>
        <item x="3523"/>
        <item x="6505"/>
        <item x="2524"/>
        <item x="2315"/>
        <item x="4409"/>
        <item x="4599"/>
        <item x="6511"/>
        <item x="934"/>
        <item x="6625"/>
        <item x="6718"/>
        <item x="2682"/>
        <item x="4201"/>
        <item x="3279"/>
        <item x="5347"/>
        <item x="1885"/>
        <item x="1197"/>
        <item x="6091"/>
        <item x="982"/>
        <item x="5209"/>
        <item x="2703"/>
        <item x="7054"/>
        <item x="6837"/>
        <item x="2746"/>
        <item x="6601"/>
        <item x="1912"/>
        <item x="6094"/>
        <item x="5378"/>
        <item x="7366"/>
        <item x="7321"/>
        <item x="2014"/>
        <item x="2940"/>
        <item x="7491"/>
        <item x="2456"/>
        <item x="3193"/>
        <item x="4996"/>
        <item x="6689"/>
        <item x="3123"/>
        <item x="1507"/>
        <item x="727"/>
        <item x="2288"/>
        <item x="4582"/>
        <item x="3764"/>
        <item x="6488"/>
        <item x="220"/>
        <item x="6933"/>
        <item x="622"/>
        <item x="6493"/>
        <item x="2338"/>
        <item x="7668"/>
        <item x="6765"/>
        <item x="5429"/>
        <item x="1369"/>
        <item x="6486"/>
        <item x="4309"/>
        <item x="1703"/>
        <item x="3476"/>
        <item x="2926"/>
        <item x="6853"/>
        <item x="2166"/>
        <item x="3277"/>
        <item x="3538"/>
        <item x="6098"/>
        <item x="4621"/>
        <item x="7708"/>
        <item x="6553"/>
        <item x="6105"/>
        <item x="6280"/>
        <item x="1270"/>
        <item x="4387"/>
        <item x="2223"/>
        <item x="2207"/>
        <item x="5836"/>
        <item x="7443"/>
        <item x="4703"/>
        <item x="5060"/>
        <item x="6198"/>
        <item x="3657"/>
        <item x="4070"/>
        <item x="1620"/>
        <item x="6261"/>
        <item x="2806"/>
        <item x="6324"/>
        <item x="5849"/>
        <item x="5237"/>
        <item x="6556"/>
        <item x="5431"/>
        <item x="326"/>
        <item x="6291"/>
        <item x="5504"/>
        <item x="5039"/>
        <item x="4078"/>
        <item x="5100"/>
        <item x="6585"/>
        <item x="6703"/>
        <item x="3465"/>
        <item x="5673"/>
        <item x="4044"/>
        <item x="7046"/>
        <item x="4824"/>
        <item x="7279"/>
        <item x="7276"/>
        <item x="1267"/>
        <item x="5419"/>
        <item x="2486"/>
        <item x="6935"/>
        <item x="341"/>
        <item x="1024"/>
        <item x="5758"/>
        <item x="2786"/>
        <item x="7006"/>
        <item x="467"/>
        <item x="4774"/>
        <item x="1919"/>
        <item x="1859"/>
        <item x="272"/>
        <item x="2076"/>
        <item x="2160"/>
        <item x="5462"/>
        <item x="3941"/>
        <item x="6711"/>
        <item x="2934"/>
        <item x="5817"/>
        <item x="4529"/>
        <item x="4489"/>
        <item x="7463"/>
        <item x="4713"/>
        <item x="1551"/>
        <item x="2555"/>
        <item x="6617"/>
        <item x="5226"/>
        <item x="3517"/>
        <item x="994"/>
        <item x="6631"/>
        <item x="5765"/>
        <item x="5330"/>
        <item x="1443"/>
        <item x="2631"/>
        <item x="1610"/>
        <item x="390"/>
        <item x="7309"/>
        <item x="7158"/>
        <item x="4435"/>
        <item x="495"/>
        <item x="6761"/>
        <item x="3573"/>
        <item x="866"/>
        <item x="7129"/>
        <item x="2681"/>
        <item x="1677"/>
        <item x="7048"/>
        <item x="5790"/>
        <item x="3234"/>
        <item x="7255"/>
        <item x="1133"/>
        <item x="3366"/>
        <item x="5174"/>
        <item x="7695"/>
        <item x="895"/>
        <item x="3586"/>
        <item x="1802"/>
        <item x="3873"/>
        <item x="1824"/>
        <item x="2579"/>
        <item x="2242"/>
        <item x="5874"/>
        <item x="2250"/>
        <item x="6730"/>
        <item x="338"/>
        <item x="4419"/>
        <item x="5003"/>
        <item x="6887"/>
        <item x="3211"/>
        <item x="6742"/>
        <item x="7060"/>
        <item x="1320"/>
        <item x="511"/>
        <item x="7115"/>
        <item x="4937"/>
        <item x="2048"/>
        <item x="4046"/>
        <item x="2249"/>
        <item x="6912"/>
        <item x="1629"/>
        <item x="5285"/>
        <item x="649"/>
        <item x="528"/>
        <item x="339"/>
        <item x="1239"/>
        <item x="6080"/>
        <item x="5658"/>
        <item x="7694"/>
        <item x="4197"/>
        <item x="4812"/>
        <item x="6754"/>
        <item x="4933"/>
        <item x="10"/>
        <item x="3746"/>
        <item x="1157"/>
        <item x="2651"/>
        <item x="2004"/>
        <item x="7523"/>
        <item x="43"/>
        <item x="5939"/>
        <item x="2559"/>
        <item x="3705"/>
        <item x="5876"/>
        <item x="5647"/>
        <item x="4156"/>
        <item x="3789"/>
        <item x="6305"/>
        <item x="1788"/>
        <item x="6995"/>
        <item x="6312"/>
        <item x="1832"/>
        <item x="4618"/>
        <item x="2825"/>
        <item x="2232"/>
        <item x="6849"/>
        <item x="1966"/>
        <item x="5176"/>
        <item x="5007"/>
        <item x="1512"/>
        <item x="2148"/>
        <item x="2381"/>
        <item x="6563"/>
        <item x="7600"/>
        <item x="7650"/>
        <item x="6890"/>
        <item x="5521"/>
        <item x="1681"/>
        <item x="1609"/>
        <item x="3986"/>
        <item x="739"/>
        <item x="5581"/>
        <item x="5977"/>
        <item x="5511"/>
        <item x="5696"/>
        <item x="6588"/>
        <item x="6093"/>
        <item x="5428"/>
        <item x="3711"/>
        <item x="28"/>
        <item x="6555"/>
        <item x="2317"/>
        <item x="3100"/>
        <item x="4784"/>
        <item x="5029"/>
        <item x="6889"/>
        <item x="1638"/>
        <item x="2799"/>
        <item x="2577"/>
        <item x="2489"/>
        <item x="1353"/>
        <item x="3838"/>
        <item x="5789"/>
        <item x="5687"/>
        <item x="4292"/>
        <item x="5659"/>
        <item x="4000"/>
        <item x="1009"/>
        <item x="4161"/>
        <item x="555"/>
        <item x="7209"/>
        <item x="3072"/>
        <item x="6362"/>
        <item x="7056"/>
        <item x="3358"/>
        <item x="313"/>
        <item x="7041"/>
        <item x="7021"/>
        <item x="5407"/>
        <item x="955"/>
        <item x="2852"/>
        <item x="1871"/>
        <item x="5618"/>
        <item x="1963"/>
        <item x="5589"/>
        <item x="1671"/>
        <item x="4516"/>
        <item x="7203"/>
        <item x="2732"/>
        <item x="3658"/>
        <item x="6250"/>
        <item x="5741"/>
        <item x="7459"/>
        <item x="4490"/>
        <item x="978"/>
        <item x="3698"/>
        <item x="7084"/>
        <item x="6072"/>
        <item x="7631"/>
        <item x="2402"/>
        <item x="6844"/>
        <item x="2861"/>
        <item x="1715"/>
        <item x="4052"/>
        <item x="5557"/>
        <item x="5214"/>
        <item x="683"/>
        <item x="1456"/>
        <item x="5109"/>
        <item x="3796"/>
        <item x="4184"/>
        <item x="3599"/>
        <item x="6992"/>
        <item x="6787"/>
        <item x="3367"/>
        <item x="2621"/>
        <item x="6405"/>
        <item x="2876"/>
        <item x="297"/>
        <item x="5397"/>
        <item x="2781"/>
        <item x="1989"/>
        <item x="970"/>
        <item x="4138"/>
        <item x="6884"/>
        <item x="5053"/>
        <item x="4133"/>
        <item x="1420"/>
        <item x="2111"/>
        <item x="6706"/>
        <item x="4829"/>
        <item x="1275"/>
        <item x="3334"/>
        <item x="5602"/>
        <item x="7477"/>
        <item x="1073"/>
        <item x="6449"/>
        <item x="3355"/>
        <item x="5512"/>
        <item x="2967"/>
        <item x="5042"/>
        <item x="3351"/>
        <item x="3090"/>
        <item x="3758"/>
        <item x="1597"/>
        <item x="3872"/>
        <item x="6014"/>
        <item x="6327"/>
        <item x="7347"/>
        <item x="909"/>
        <item x="1836"/>
        <item x="1175"/>
        <item x="4448"/>
        <item x="4484"/>
        <item x="6519"/>
        <item x="4542"/>
        <item x="5423"/>
        <item x="5544"/>
        <item x="7383"/>
        <item x="2063"/>
        <item x="708"/>
        <item x="6634"/>
        <item x="3389"/>
        <item x="2479"/>
        <item x="2054"/>
        <item x="1676"/>
        <item x="5340"/>
        <item x="6134"/>
        <item x="675"/>
        <item x="2212"/>
        <item x="4452"/>
        <item x="2454"/>
        <item x="7131"/>
        <item x="1302"/>
        <item x="3117"/>
        <item x="5184"/>
        <item x="1998"/>
        <item x="6021"/>
        <item x="6436"/>
        <item x="2505"/>
        <item x="728"/>
        <item x="7334"/>
        <item x="6736"/>
        <item x="6867"/>
        <item x="5693"/>
        <item x="5979"/>
        <item x="6737"/>
        <item x="1719"/>
        <item x="5621"/>
        <item x="5636"/>
        <item x="4867"/>
        <item x="232"/>
        <item x="4238"/>
        <item x="1665"/>
        <item x="7314"/>
        <item x="6865"/>
        <item x="5348"/>
        <item x="5747"/>
        <item x="189"/>
        <item x="3158"/>
        <item x="1594"/>
        <item x="6334"/>
        <item x="6472"/>
        <item x="4181"/>
        <item x="4352"/>
        <item x="5816"/>
        <item x="2341"/>
        <item x="113"/>
        <item x="2708"/>
        <item x="4859"/>
        <item x="3788"/>
        <item x="6015"/>
        <item x="6361"/>
        <item x="2470"/>
        <item x="2584"/>
        <item x="2349"/>
        <item x="6810"/>
        <item x="3745"/>
        <item x="6251"/>
        <item x="2958"/>
        <item x="6564"/>
        <item x="230"/>
        <item x="7574"/>
        <item x="7442"/>
        <item x="5799"/>
        <item x="4560"/>
        <item x="6089"/>
        <item x="5788"/>
        <item x="1687"/>
        <item x="3602"/>
        <item x="2110"/>
        <item x="3901"/>
        <item x="226"/>
        <item x="5996"/>
        <item x="5241"/>
        <item x="3013"/>
        <item x="1878"/>
        <item x="6932"/>
        <item x="2599"/>
        <item x="7651"/>
        <item x="6729"/>
        <item x="3095"/>
        <item x="334"/>
        <item x="443"/>
        <item x="7316"/>
        <item x="6196"/>
        <item x="6206"/>
        <item x="300"/>
        <item x="769"/>
        <item x="7590"/>
        <item x="5141"/>
        <item x="3167"/>
        <item x="6712"/>
        <item x="7219"/>
        <item x="2850"/>
        <item x="6823"/>
        <item x="1465"/>
        <item x="5243"/>
        <item x="3066"/>
        <item x="928"/>
        <item x="3871"/>
        <item x="5641"/>
        <item x="4461"/>
        <item x="917"/>
        <item x="6169"/>
        <item x="1745"/>
        <item x="3641"/>
        <item x="4872"/>
        <item x="490"/>
        <item x="3439"/>
        <item x="5273"/>
        <item x="1099"/>
        <item x="3863"/>
        <item x="3761"/>
        <item x="767"/>
        <item x="822"/>
        <item x="3564"/>
        <item x="2879"/>
        <item x="3166"/>
        <item x="3462"/>
        <item x="766"/>
        <item x="6647"/>
        <item x="2322"/>
        <item x="7244"/>
        <item x="4879"/>
        <item x="2237"/>
        <item x="3663"/>
        <item x="6895"/>
        <item x="6172"/>
        <item x="4913"/>
        <item x="3596"/>
        <item x="7704"/>
        <item x="3485"/>
        <item x="1527"/>
        <item x="5649"/>
        <item x="2403"/>
        <item x="5897"/>
        <item x="6464"/>
        <item x="7024"/>
        <item x="7400"/>
        <item x="4008"/>
        <item x="2921"/>
        <item x="4652"/>
        <item x="2441"/>
        <item x="4856"/>
        <item x="543"/>
        <item x="3830"/>
        <item x="1894"/>
        <item x="4155"/>
        <item x="6114"/>
        <item x="24"/>
        <item x="1202"/>
        <item x="4316"/>
        <item x="2571"/>
        <item x="72"/>
        <item x="293"/>
        <item x="831"/>
        <item x="565"/>
        <item x="184"/>
        <item x="2008"/>
        <item x="2462"/>
        <item x="5319"/>
        <item x="6353"/>
        <item x="2291"/>
        <item x="3721"/>
        <item x="641"/>
        <item x="1933"/>
        <item x="6302"/>
        <item x="3283"/>
        <item x="1250"/>
        <item x="282"/>
        <item x="5324"/>
        <item x="6587"/>
        <item x="4192"/>
        <item x="6442"/>
        <item x="6720"/>
        <item x="3142"/>
        <item x="4620"/>
        <item x="4561"/>
        <item x="2839"/>
        <item x="566"/>
        <item x="5228"/>
        <item x="2109"/>
        <item x="5499"/>
        <item x="1903"/>
        <item x="1724"/>
        <item x="4336"/>
        <item x="793"/>
        <item x="4625"/>
        <item x="6205"/>
        <item x="5736"/>
        <item x="190"/>
        <item x="4330"/>
        <item x="1728"/>
        <item x="973"/>
        <item x="2295"/>
        <item x="5604"/>
        <item x="2245"/>
        <item x="2609"/>
        <item x="3982"/>
        <item x="3499"/>
        <item x="658"/>
        <item x="1489"/>
        <item x="6967"/>
        <item x="859"/>
        <item x="4005"/>
        <item x="188"/>
        <item x="912"/>
        <item x="3397"/>
        <item x="1278"/>
        <item x="589"/>
        <item x="80"/>
        <item x="4157"/>
        <item x="689"/>
        <item x="5648"/>
        <item x="1911"/>
        <item x="7634"/>
        <item x="4954"/>
        <item x="2316"/>
        <item x="3795"/>
        <item x="5835"/>
        <item x="6872"/>
        <item x="7438"/>
        <item x="5395"/>
        <item x="6422"/>
        <item x="3365"/>
        <item x="3502"/>
        <item x="7183"/>
        <item x="733"/>
        <item x="1007"/>
        <item x="1997"/>
        <item x="2610"/>
        <item x="5997"/>
        <item x="592"/>
        <item x="2747"/>
        <item x="7246"/>
        <item x="1593"/>
        <item x="7016"/>
        <item x="5032"/>
        <item x="4564"/>
        <item x="6122"/>
        <item x="4081"/>
        <item x="2319"/>
        <item x="6628"/>
        <item x="5164"/>
        <item x="2130"/>
        <item x="1378"/>
        <item x="1873"/>
        <item x="4193"/>
        <item x="4926"/>
        <item x="4753"/>
        <item x="6096"/>
        <item x="3704"/>
        <item x="1451"/>
        <item x="7541"/>
        <item x="2874"/>
        <item x="7629"/>
        <item x="4274"/>
        <item x="7037"/>
        <item x="4366"/>
        <item x="639"/>
        <item x="7319"/>
        <item x="1395"/>
        <item x="2493"/>
        <item x="1808"/>
        <item x="1844"/>
        <item x="5286"/>
        <item x="4460"/>
        <item x="5859"/>
        <item x="262"/>
        <item x="4186"/>
        <item x="3861"/>
        <item x="3632"/>
        <item x="3536"/>
        <item x="2383"/>
        <item x="450"/>
        <item x="5561"/>
        <item x="6289"/>
        <item x="6259"/>
        <item x="4951"/>
        <item x="4380"/>
        <item x="5878"/>
        <item x="5726"/>
        <item x="5697"/>
        <item x="2546"/>
        <item x="3836"/>
        <item x="7187"/>
        <item x="3014"/>
        <item x="7478"/>
        <item x="4396"/>
        <item x="2118"/>
        <item x="6520"/>
        <item x="1194"/>
        <item x="5497"/>
        <item x="7647"/>
        <item x="988"/>
        <item x="6772"/>
        <item x="5128"/>
        <item x="3846"/>
        <item x="924"/>
        <item x="7396"/>
        <item x="6576"/>
        <item x="3126"/>
        <item x="2704"/>
        <item x="2296"/>
        <item x="7171"/>
        <item x="5667"/>
        <item x="7342"/>
        <item x="1981"/>
        <item x="3143"/>
        <item x="6543"/>
        <item x="6949"/>
        <item x="4690"/>
        <item x="428"/>
        <item x="1978"/>
        <item x="4027"/>
        <item x="747"/>
        <item x="939"/>
        <item x="2300"/>
        <item x="6922"/>
        <item x="4889"/>
        <item x="2551"/>
        <item x="4126"/>
        <item x="5821"/>
        <item x="969"/>
        <item x="5002"/>
        <item x="3391"/>
        <item x="5329"/>
        <item x="4174"/>
        <item x="7268"/>
        <item x="521"/>
        <item x="5202"/>
        <item x="480"/>
        <item x="1540"/>
        <item x="7345"/>
        <item x="6662"/>
        <item x="7485"/>
        <item x="3625"/>
        <item x="4342"/>
        <item x="2408"/>
        <item x="759"/>
        <item x="4765"/>
        <item x="371"/>
        <item x="4332"/>
        <item x="7476"/>
        <item x="1762"/>
        <item x="3478"/>
        <item x="1761"/>
        <item x="5245"/>
        <item x="4709"/>
        <item x="7193"/>
        <item x="7239"/>
        <item x="7612"/>
        <item x="5898"/>
        <item x="6641"/>
        <item x="4952"/>
        <item x="1793"/>
        <item x="1243"/>
        <item x="4116"/>
        <item x="3868"/>
        <item x="869"/>
        <item x="4211"/>
        <item x="76"/>
        <item x="2281"/>
        <item x="5976"/>
        <item x="5500"/>
        <item x="4493"/>
        <item x="3161"/>
        <item x="6258"/>
        <item x="1746"/>
        <item x="6709"/>
        <item x="2015"/>
        <item x="1152"/>
        <item x="2668"/>
        <item x="6687"/>
        <item x="7206"/>
        <item x="152"/>
        <item x="2476"/>
        <item x="523"/>
        <item x="5548"/>
        <item x="6031"/>
        <item x="4113"/>
        <item x="268"/>
        <item x="5985"/>
        <item x="1718"/>
        <item x="2240"/>
        <item x="315"/>
        <item x="3646"/>
        <item x="2750"/>
        <item x="1433"/>
        <item x="5366"/>
        <item x="5215"/>
        <item x="5289"/>
        <item x="544"/>
        <item x="682"/>
        <item x="397"/>
        <item x="1120"/>
        <item x="6783"/>
        <item x="6419"/>
        <item x="1699"/>
        <item x="2050"/>
        <item x="608"/>
        <item x="278"/>
        <item x="134"/>
        <item x="1306"/>
        <item x="1785"/>
        <item x="5233"/>
        <item x="1856"/>
        <item x="4360"/>
        <item x="2512"/>
        <item x="1102"/>
        <item x="1311"/>
        <item x="4832"/>
        <item x="3948"/>
        <item x="3282"/>
        <item x="1961"/>
        <item x="236"/>
        <item x="4892"/>
        <item x="2485"/>
        <item x="1648"/>
        <item x="6112"/>
        <item x="5492"/>
        <item x="6262"/>
        <item x="5327"/>
        <item x="7338"/>
        <item x="6554"/>
        <item x="402"/>
        <item x="269"/>
        <item x="1477"/>
        <item x="7532"/>
        <item x="972"/>
        <item x="6788"/>
        <item x="4651"/>
        <item x="508"/>
        <item x="5932"/>
        <item x="5597"/>
        <item x="6243"/>
        <item x="6926"/>
        <item x="865"/>
        <item x="4719"/>
        <item x="2159"/>
        <item x="6048"/>
        <item x="7288"/>
        <item x="5034"/>
        <item x="5009"/>
        <item x="1486"/>
        <item x="2282"/>
        <item x="602"/>
        <item x="4512"/>
        <item x="5616"/>
        <item x="6944"/>
        <item x="2211"/>
        <item x="1288"/>
        <item x="3360"/>
        <item x="7623"/>
        <item x="2488"/>
        <item x="4111"/>
        <item x="4434"/>
        <item x="3595"/>
        <item x="3603"/>
        <item x="1472"/>
        <item x="1337"/>
        <item x="6273"/>
        <item x="3823"/>
        <item x="1358"/>
        <item x="3765"/>
        <item x="4571"/>
        <item x="7395"/>
        <item x="5661"/>
        <item x="2235"/>
        <item x="3874"/>
        <item x="4402"/>
        <item x="6965"/>
        <item x="7633"/>
        <item x="3569"/>
        <item x="7261"/>
        <item x="4949"/>
        <item x="3420"/>
        <item x="4505"/>
        <item x="5158"/>
        <item x="4446"/>
        <item x="7444"/>
        <item x="1496"/>
        <item x="3967"/>
        <item x="5151"/>
        <item x="3164"/>
        <item x="7248"/>
        <item x="5240"/>
        <item x="128"/>
        <item x="6429"/>
        <item x="1072"/>
        <item x="1709"/>
        <item x="5441"/>
        <item x="3075"/>
        <item x="6294"/>
        <item x="4717"/>
        <item x="6158"/>
        <item x="5524"/>
      </items>
    </pivotField>
    <pivotField compact="0" numFmtId="164" outline="0" showAll="0" defaultSubtotal="0"/>
    <pivotField compact="0" outline="0" showAll="0" defaultSubtotal="0">
      <items count="9">
        <item x="3"/>
        <item x="5"/>
        <item x="7"/>
        <item x="1"/>
        <item x="4"/>
        <item x="2"/>
        <item x="8"/>
        <item x="0"/>
        <item x="6"/>
      </items>
    </pivotField>
    <pivotField compact="0" outline="0" showAll="0" defaultSubtotal="0"/>
    <pivotField compact="0" outline="0" showAll="0" defaultSubtotal="0"/>
    <pivotField compact="0" numFmtId="1" outline="0" showAll="0" defaultSubtotal="0"/>
    <pivotField compact="0" numFmtId="1" outline="0" showAll="0" defaultSubtotal="0"/>
    <pivotField dataField="1" compact="0" outline="0" showAll="0" defaultSubtotal="0"/>
    <pivotField compact="0" numFmtId="1" outline="0" showAll="0" defaultSubtotal="0"/>
    <pivotField axis="axisRow" compact="0" outline="0" showAll="0" defaultSubtotal="0">
      <items count="5">
        <item x="3"/>
        <item x="0"/>
        <item x="1"/>
        <item x="2"/>
        <item x="4"/>
      </items>
    </pivotField>
    <pivotField compact="0" outline="0" showAll="0" defaultSubtotal="0">
      <items count="2">
        <item x="1"/>
        <item x="0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12" baseField="0" baseItem="0"/>
  </dataFields>
  <chartFormats count="24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7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7" format="22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7" format="24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8F4B22-5EAF-490D-8F28-044B8095F182}" name="PivotTable2" cacheId="11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F5:G15" firstHeaderRow="1" firstDataRow="1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axis="axisRow" compact="0" outline="0" showAll="0">
      <items count="10">
        <item x="3"/>
        <item x="5"/>
        <item x="7"/>
        <item x="1"/>
        <item x="4"/>
        <item x="2"/>
        <item x="8"/>
        <item x="0"/>
        <item x="6"/>
        <item t="default"/>
      </items>
    </pivotField>
    <pivotField dataField="1" compact="0" outline="0" showAll="0"/>
    <pivotField compact="0" outline="0" showAll="0"/>
    <pivotField compact="0" numFmtId="1" outline="0" showAll="0"/>
    <pivotField compact="0" numFmtId="1" outline="0" showAll="0"/>
    <pivotField compact="0" outline="0" showAll="0"/>
    <pivotField compact="0" numFmtId="1" outline="0" showAll="0"/>
    <pivotField compact="0" outline="0" showAll="0">
      <items count="6">
        <item x="3"/>
        <item x="0"/>
        <item x="1"/>
        <item x="2"/>
        <item x="4"/>
        <item t="default"/>
      </items>
    </pivotField>
    <pivotField compact="0" outline="0" showAll="0">
      <items count="3">
        <item x="1"/>
        <item x="0"/>
        <item t="default"/>
      </items>
    </pivotField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Quantity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957E8D-5CAE-4704-8C97-B5FC4C9FAEB7}" name="PivotTable1" cacheId="11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5:D15" firstHeaderRow="0" firstDataRow="1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axis="axisRow" compact="0" outline="0" showAll="0">
      <items count="10">
        <item x="3"/>
        <item x="5"/>
        <item x="7"/>
        <item x="1"/>
        <item x="4"/>
        <item x="2"/>
        <item x="8"/>
        <item x="0"/>
        <item x="6"/>
        <item t="default"/>
      </items>
    </pivotField>
    <pivotField compact="0" outline="0" showAll="0"/>
    <pivotField compact="0" outline="0" showAll="0"/>
    <pivotField compact="0" numFmtId="1" outline="0" showAll="0"/>
    <pivotField dataField="1" compact="0" numFmtId="1" outline="0" showAll="0"/>
    <pivotField dataField="1" compact="0" outline="0" showAll="0"/>
    <pivotField dataField="1" compact="0" numFmtId="1" outline="0" showAll="0"/>
    <pivotField compact="0" outline="0" showAll="0">
      <items count="6">
        <item x="3"/>
        <item x="0"/>
        <item x="1"/>
        <item x="2"/>
        <item x="4"/>
        <item t="default"/>
      </items>
    </pivotField>
    <pivotField compact="0" outline="0" showAll="0">
      <items count="3">
        <item x="1"/>
        <item x="0"/>
        <item t="default"/>
      </items>
    </pivotField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Cost" fld="11" baseField="0" baseItem="0" numFmtId="1"/>
    <dataField name="Sum of Total Sales" fld="12" baseField="0" baseItem="0"/>
    <dataField name="Sum of Discounted Amount" fld="13" baseField="0" baseItem="0" numFmtId="1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hipped" xr10:uid="{C0C8E701-C20D-42F5-B667-3F4F2EFD701E}" sourceName="Shipped">
  <pivotTables>
    <pivotTable tabId="4" name="PivotTable1"/>
    <pivotTable tabId="4" name="PivotTable2"/>
    <pivotTable tabId="4" name="PivotTable3"/>
  </pivotTables>
  <data>
    <tabular pivotCacheId="1337540231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yment_Method" xr10:uid="{A6FB33CB-30DC-47FC-B17C-4A1B1876502E}" sourceName="Payment_Method">
  <pivotTables>
    <pivotTable tabId="4" name="PivotTable3"/>
    <pivotTable tabId="4" name="PivotTable2"/>
    <pivotTable tabId="4" name="PivotTable1"/>
  </pivotTables>
  <data>
    <tabular pivotCacheId="1337540231">
      <items count="5">
        <i x="3" s="1"/>
        <i x="0" s="1"/>
        <i x="1" s="1"/>
        <i x="2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hipped" xr10:uid="{1E956005-B06F-48BD-9F81-2D22A4A441B3}" cache="Slicer_Shipped" caption="Shipped" style="SlicerStyleLight3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hipped 1" xr10:uid="{0380AFD6-1E32-4370-A639-43D8F56D7852}" cache="Slicer_Shipped" caption="Shipped" startItem="1" rowHeight="228600"/>
  <slicer name="Payment_Method" xr10:uid="{C2EE2277-2EE9-48D6-AE1B-DC264F4456B9}" cache="Slicer_Payment_Method" caption="Payment_Method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04A692-1F3E-4A0F-896E-E9FD2B7E99C3}" name="Table2" displayName="Table2" ref="A1:P10001" totalsRowShown="0" headerRowDxfId="4">
  <autoFilter ref="A1:P10001" xr:uid="{B904A692-1F3E-4A0F-896E-E9FD2B7E99C3}"/>
  <tableColumns count="16">
    <tableColumn id="1" xr3:uid="{994A785D-8778-49A0-91A2-3E4C0A68931D}" name="Order_ID"/>
    <tableColumn id="2" xr3:uid="{BAFF0E37-D194-456C-AB58-FAA4872B6594}" name="Customer_Name"/>
    <tableColumn id="3" xr3:uid="{F2BB0423-0E93-4EEB-892E-40E02F04EE10}" name="First_Name"/>
    <tableColumn id="4" xr3:uid="{7A9A5291-B51C-423F-B78B-2714DAFF7770}" name="Last_Name"/>
    <tableColumn id="5" xr3:uid="{1BA219C7-5329-4AF1-A7A1-A613AD53D120}" name="Customer_Email"/>
    <tableColumn id="6" xr3:uid="{F02E8B73-9D42-42EE-894B-D65C60E50F11}" name="City"/>
    <tableColumn id="7" xr3:uid="{307115D3-414E-47B4-BE9B-6C368C576266}" name="Order_Date" dataDxfId="3"/>
    <tableColumn id="8" xr3:uid="{D4E6324D-64F3-494D-9FDC-BC88F8663438}" name="Product"/>
    <tableColumn id="9" xr3:uid="{31D188EB-F8BF-49CC-AA54-2A619ADEC0A4}" name="Quantity"/>
    <tableColumn id="10" xr3:uid="{E61488ED-8691-4C21-BE98-983ACAD36C4D}" name="Per Unit Cost">
      <calculatedColumnFormula>L2/I2</calculatedColumnFormula>
    </tableColumn>
    <tableColumn id="11" xr3:uid="{C2F9166E-AEB9-4B53-AA14-33C6A7D29E64}" name="Discount(%)" dataDxfId="2"/>
    <tableColumn id="12" xr3:uid="{F5E24F13-0F5C-45CE-9740-B16AEFAD93DF}" name="Total Cost" dataDxfId="1">
      <calculatedColumnFormula>M2/(1-K2/100)</calculatedColumnFormula>
    </tableColumn>
    <tableColumn id="13" xr3:uid="{AF780711-FCFF-480D-BAA7-9D401A8C5241}" name="Total Sales"/>
    <tableColumn id="14" xr3:uid="{843B97E4-46F4-44D3-AA93-AA5522094888}" name="Discounted Amount" dataDxfId="0">
      <calculatedColumnFormula>Table2[[#This Row],[Total Cost]]-Table2[[#This Row],[Total Sales]]</calculatedColumnFormula>
    </tableColumn>
    <tableColumn id="15" xr3:uid="{5C1E934A-859E-403F-BA46-30913231F26E}" name="Payment_Method"/>
    <tableColumn id="16" xr3:uid="{A61210B3-0CBF-4ABC-A24E-AE526B071110}" name="Shipped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D9782-53AB-4748-8BA9-36B2B1BB4570}">
  <dimension ref="A1:K10001"/>
  <sheetViews>
    <sheetView tabSelected="1" workbookViewId="0">
      <selection activeCell="M8" sqref="M8"/>
    </sheetView>
  </sheetViews>
  <sheetFormatPr defaultRowHeight="15"/>
  <sheetData>
    <row r="1" spans="1:1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>
      <c r="A2" s="5" t="s">
        <v>11</v>
      </c>
      <c r="B2" s="5" t="s">
        <v>12</v>
      </c>
      <c r="C2" s="5" t="s">
        <v>13</v>
      </c>
      <c r="D2" s="5" t="s">
        <v>14</v>
      </c>
      <c r="E2" s="6">
        <v>45411</v>
      </c>
      <c r="F2" s="5" t="s">
        <v>15</v>
      </c>
      <c r="G2" s="5">
        <v>3</v>
      </c>
      <c r="H2" s="5">
        <v>5</v>
      </c>
      <c r="I2" s="5">
        <v>2280</v>
      </c>
      <c r="J2" s="5" t="s">
        <v>16</v>
      </c>
      <c r="K2" s="5" t="s">
        <v>17</v>
      </c>
    </row>
    <row r="3" spans="1:11">
      <c r="A3" s="5" t="s">
        <v>18</v>
      </c>
      <c r="B3" s="5" t="s">
        <v>19</v>
      </c>
      <c r="C3" s="5" t="s">
        <v>20</v>
      </c>
      <c r="D3" s="5" t="s">
        <v>21</v>
      </c>
      <c r="E3" s="6">
        <v>45752</v>
      </c>
      <c r="F3" s="5" t="s">
        <v>22</v>
      </c>
      <c r="G3" s="5">
        <v>4</v>
      </c>
      <c r="H3" s="5">
        <v>0</v>
      </c>
      <c r="I3" s="5">
        <v>400</v>
      </c>
      <c r="J3" s="5" t="s">
        <v>23</v>
      </c>
      <c r="K3" s="5" t="s">
        <v>17</v>
      </c>
    </row>
    <row r="4" spans="1:11">
      <c r="A4" s="5" t="s">
        <v>24</v>
      </c>
      <c r="B4" s="5" t="s">
        <v>25</v>
      </c>
      <c r="C4" s="5" t="s">
        <v>26</v>
      </c>
      <c r="D4" s="5" t="s">
        <v>27</v>
      </c>
      <c r="E4" s="6">
        <v>45613</v>
      </c>
      <c r="F4" s="5" t="s">
        <v>28</v>
      </c>
      <c r="G4" s="5">
        <v>3</v>
      </c>
      <c r="H4" s="5">
        <v>0</v>
      </c>
      <c r="I4" s="5">
        <v>900</v>
      </c>
      <c r="J4" s="5" t="s">
        <v>23</v>
      </c>
      <c r="K4" s="5" t="s">
        <v>17</v>
      </c>
    </row>
    <row r="5" spans="1:11">
      <c r="A5" s="5" t="s">
        <v>29</v>
      </c>
      <c r="B5" s="5" t="s">
        <v>30</v>
      </c>
      <c r="C5" s="5" t="s">
        <v>31</v>
      </c>
      <c r="D5" s="5" t="s">
        <v>32</v>
      </c>
      <c r="E5" s="6">
        <v>45478</v>
      </c>
      <c r="F5" s="5" t="s">
        <v>15</v>
      </c>
      <c r="G5" s="5">
        <v>1</v>
      </c>
      <c r="H5" s="5">
        <v>5</v>
      </c>
      <c r="I5" s="5">
        <v>760</v>
      </c>
      <c r="J5" s="5" t="s">
        <v>33</v>
      </c>
      <c r="K5" s="5" t="s">
        <v>17</v>
      </c>
    </row>
    <row r="6" spans="1:11">
      <c r="A6" s="5" t="s">
        <v>34</v>
      </c>
      <c r="B6" s="5" t="s">
        <v>35</v>
      </c>
      <c r="C6" s="5" t="s">
        <v>36</v>
      </c>
      <c r="D6" s="5" t="s">
        <v>37</v>
      </c>
      <c r="E6" s="6">
        <v>45683</v>
      </c>
      <c r="F6" s="5" t="s">
        <v>15</v>
      </c>
      <c r="G6" s="5">
        <v>2</v>
      </c>
      <c r="H6" s="5">
        <v>0</v>
      </c>
      <c r="I6" s="5">
        <v>1600</v>
      </c>
      <c r="J6" s="5" t="s">
        <v>33</v>
      </c>
      <c r="K6" s="5" t="s">
        <v>17</v>
      </c>
    </row>
    <row r="7" spans="1:11">
      <c r="A7" s="5" t="s">
        <v>38</v>
      </c>
      <c r="B7" s="5" t="s">
        <v>39</v>
      </c>
      <c r="C7" s="5" t="s">
        <v>40</v>
      </c>
      <c r="D7" s="5" t="s">
        <v>41</v>
      </c>
      <c r="E7" s="6">
        <v>45492</v>
      </c>
      <c r="F7" s="5" t="s">
        <v>42</v>
      </c>
      <c r="G7" s="5">
        <v>2</v>
      </c>
      <c r="H7" s="5">
        <v>0</v>
      </c>
      <c r="I7" s="5">
        <v>400</v>
      </c>
      <c r="J7" s="5" t="s">
        <v>16</v>
      </c>
      <c r="K7" s="5" t="s">
        <v>17</v>
      </c>
    </row>
    <row r="8" spans="1:11">
      <c r="A8" s="5" t="s">
        <v>43</v>
      </c>
      <c r="B8" s="5" t="s">
        <v>44</v>
      </c>
      <c r="C8" s="5" t="s">
        <v>45</v>
      </c>
      <c r="D8" s="5" t="s">
        <v>46</v>
      </c>
      <c r="E8" s="6">
        <v>45457</v>
      </c>
      <c r="F8" s="5" t="s">
        <v>47</v>
      </c>
      <c r="G8" s="5">
        <v>1</v>
      </c>
      <c r="H8" s="5">
        <v>5</v>
      </c>
      <c r="I8" s="5">
        <v>1140</v>
      </c>
      <c r="J8" s="5" t="s">
        <v>16</v>
      </c>
      <c r="K8" s="5" t="s">
        <v>17</v>
      </c>
    </row>
    <row r="9" spans="1:11">
      <c r="A9" s="5" t="s">
        <v>48</v>
      </c>
      <c r="B9" s="5" t="s">
        <v>49</v>
      </c>
      <c r="C9" s="5" t="s">
        <v>50</v>
      </c>
      <c r="D9" s="5" t="s">
        <v>51</v>
      </c>
      <c r="E9" s="6">
        <v>45683</v>
      </c>
      <c r="F9" s="5" t="s">
        <v>28</v>
      </c>
      <c r="G9" s="5">
        <v>1</v>
      </c>
      <c r="H9" s="5">
        <v>0</v>
      </c>
      <c r="I9" s="5">
        <v>300</v>
      </c>
      <c r="J9" s="5" t="s">
        <v>23</v>
      </c>
      <c r="K9" s="5" t="s">
        <v>17</v>
      </c>
    </row>
    <row r="10" spans="1:11">
      <c r="A10" s="5" t="s">
        <v>52</v>
      </c>
      <c r="B10" s="5" t="s">
        <v>53</v>
      </c>
      <c r="C10" s="5" t="s">
        <v>54</v>
      </c>
      <c r="D10" s="5" t="s">
        <v>55</v>
      </c>
      <c r="E10" s="6">
        <v>45624</v>
      </c>
      <c r="F10" s="5" t="s">
        <v>56</v>
      </c>
      <c r="G10" s="5">
        <v>3</v>
      </c>
      <c r="H10" s="5">
        <v>0</v>
      </c>
      <c r="I10" s="5">
        <v>270</v>
      </c>
      <c r="J10" s="5" t="s">
        <v>33</v>
      </c>
      <c r="K10" s="5" t="s">
        <v>17</v>
      </c>
    </row>
    <row r="11" spans="1:11">
      <c r="A11" s="5" t="s">
        <v>57</v>
      </c>
      <c r="B11" s="5" t="s">
        <v>58</v>
      </c>
      <c r="C11" s="5" t="s">
        <v>59</v>
      </c>
      <c r="D11" s="5" t="s">
        <v>60</v>
      </c>
      <c r="E11" s="6">
        <v>45489</v>
      </c>
      <c r="F11" s="5" t="s">
        <v>47</v>
      </c>
      <c r="G11" s="5">
        <v>4</v>
      </c>
      <c r="H11" s="5">
        <v>0</v>
      </c>
      <c r="I11" s="5">
        <v>4800</v>
      </c>
      <c r="J11" s="5" t="s">
        <v>33</v>
      </c>
      <c r="K11" s="5" t="s">
        <v>17</v>
      </c>
    </row>
    <row r="12" spans="1:11">
      <c r="A12" s="5" t="s">
        <v>61</v>
      </c>
      <c r="B12" s="5" t="s">
        <v>62</v>
      </c>
      <c r="C12" s="5" t="s">
        <v>63</v>
      </c>
      <c r="D12" s="5" t="s">
        <v>64</v>
      </c>
      <c r="E12" s="6">
        <v>45624</v>
      </c>
      <c r="F12" s="5" t="s">
        <v>28</v>
      </c>
      <c r="G12" s="5">
        <v>3</v>
      </c>
      <c r="H12" s="5">
        <v>5</v>
      </c>
      <c r="I12" s="5">
        <v>855</v>
      </c>
      <c r="J12" s="5" t="s">
        <v>33</v>
      </c>
      <c r="K12" s="5" t="s">
        <v>17</v>
      </c>
    </row>
    <row r="13" spans="1:11">
      <c r="A13" s="5" t="s">
        <v>65</v>
      </c>
      <c r="B13" s="5" t="s">
        <v>66</v>
      </c>
      <c r="C13" s="5" t="s">
        <v>67</v>
      </c>
      <c r="D13" s="5" t="s">
        <v>68</v>
      </c>
      <c r="E13" s="6">
        <v>45446</v>
      </c>
      <c r="F13" s="5" t="s">
        <v>42</v>
      </c>
      <c r="G13" s="5">
        <v>4</v>
      </c>
      <c r="H13" s="5">
        <v>0</v>
      </c>
      <c r="I13" s="5">
        <v>800</v>
      </c>
      <c r="J13" s="5" t="s">
        <v>23</v>
      </c>
      <c r="K13" s="5" t="s">
        <v>17</v>
      </c>
    </row>
    <row r="14" spans="1:11">
      <c r="A14" s="5" t="s">
        <v>69</v>
      </c>
      <c r="B14" s="5" t="s">
        <v>70</v>
      </c>
      <c r="C14" s="5" t="s">
        <v>71</v>
      </c>
      <c r="D14" s="5" t="s">
        <v>72</v>
      </c>
      <c r="E14" s="6">
        <v>45489</v>
      </c>
      <c r="F14" s="5" t="s">
        <v>73</v>
      </c>
      <c r="G14" s="5">
        <v>3</v>
      </c>
      <c r="H14" s="5">
        <v>5</v>
      </c>
      <c r="I14" s="5">
        <v>342</v>
      </c>
      <c r="J14" s="5" t="s">
        <v>33</v>
      </c>
      <c r="K14" s="5" t="s">
        <v>17</v>
      </c>
    </row>
    <row r="15" spans="1:11">
      <c r="A15" s="5" t="s">
        <v>74</v>
      </c>
      <c r="B15" s="5" t="s">
        <v>75</v>
      </c>
      <c r="C15" s="5" t="s">
        <v>76</v>
      </c>
      <c r="D15" s="5" t="s">
        <v>77</v>
      </c>
      <c r="E15" s="6">
        <v>45559</v>
      </c>
      <c r="F15" s="5" t="s">
        <v>22</v>
      </c>
      <c r="G15" s="5">
        <v>2</v>
      </c>
      <c r="H15" s="5">
        <v>10</v>
      </c>
      <c r="I15" s="5">
        <v>180</v>
      </c>
      <c r="J15" s="5" t="s">
        <v>16</v>
      </c>
      <c r="K15" s="5" t="s">
        <v>78</v>
      </c>
    </row>
    <row r="16" spans="1:11">
      <c r="A16" s="5" t="s">
        <v>79</v>
      </c>
      <c r="B16" s="5" t="s">
        <v>80</v>
      </c>
      <c r="C16" s="5" t="s">
        <v>81</v>
      </c>
      <c r="D16" s="5" t="s">
        <v>82</v>
      </c>
      <c r="E16" s="6">
        <v>45566</v>
      </c>
      <c r="F16" s="5" t="s">
        <v>83</v>
      </c>
      <c r="G16" s="5">
        <v>2</v>
      </c>
      <c r="H16" s="5">
        <v>0</v>
      </c>
      <c r="I16" s="5">
        <v>300</v>
      </c>
      <c r="J16" s="5" t="s">
        <v>84</v>
      </c>
      <c r="K16" s="5" t="s">
        <v>17</v>
      </c>
    </row>
    <row r="17" spans="1:11">
      <c r="A17" s="5" t="s">
        <v>85</v>
      </c>
      <c r="B17" s="5" t="s">
        <v>86</v>
      </c>
      <c r="C17" s="5" t="s">
        <v>87</v>
      </c>
      <c r="D17" s="5" t="s">
        <v>88</v>
      </c>
      <c r="E17" s="6">
        <v>45550</v>
      </c>
      <c r="F17" s="5" t="s">
        <v>89</v>
      </c>
      <c r="G17" s="5">
        <v>2</v>
      </c>
      <c r="H17" s="5">
        <v>5</v>
      </c>
      <c r="I17" s="5">
        <v>95</v>
      </c>
      <c r="J17" s="5" t="s">
        <v>90</v>
      </c>
      <c r="K17" s="5" t="s">
        <v>17</v>
      </c>
    </row>
    <row r="18" spans="1:11">
      <c r="A18" s="5" t="s">
        <v>91</v>
      </c>
      <c r="B18" s="5" t="s">
        <v>92</v>
      </c>
      <c r="C18" s="5" t="s">
        <v>93</v>
      </c>
      <c r="D18" s="5" t="s">
        <v>94</v>
      </c>
      <c r="E18" s="6">
        <v>45644</v>
      </c>
      <c r="F18" s="5" t="s">
        <v>83</v>
      </c>
      <c r="G18" s="5">
        <v>3</v>
      </c>
      <c r="H18" s="5">
        <v>5</v>
      </c>
      <c r="I18" s="5">
        <v>427.5</v>
      </c>
      <c r="J18" s="5" t="s">
        <v>23</v>
      </c>
      <c r="K18" s="5" t="s">
        <v>17</v>
      </c>
    </row>
    <row r="19" spans="1:11">
      <c r="A19" s="5" t="s">
        <v>95</v>
      </c>
      <c r="B19" s="5" t="s">
        <v>96</v>
      </c>
      <c r="C19" s="5" t="s">
        <v>97</v>
      </c>
      <c r="D19" s="5" t="s">
        <v>98</v>
      </c>
      <c r="E19" s="6">
        <v>45459</v>
      </c>
      <c r="F19" s="5" t="s">
        <v>89</v>
      </c>
      <c r="G19" s="5">
        <v>3</v>
      </c>
      <c r="H19" s="5">
        <v>10</v>
      </c>
      <c r="I19" s="5">
        <v>135</v>
      </c>
      <c r="J19" s="5" t="s">
        <v>16</v>
      </c>
      <c r="K19" s="5" t="s">
        <v>17</v>
      </c>
    </row>
    <row r="20" spans="1:11">
      <c r="A20" s="5" t="s">
        <v>99</v>
      </c>
      <c r="B20" s="5" t="s">
        <v>100</v>
      </c>
      <c r="C20" s="5" t="s">
        <v>101</v>
      </c>
      <c r="D20" s="5" t="s">
        <v>102</v>
      </c>
      <c r="E20" s="6">
        <v>45628</v>
      </c>
      <c r="F20" s="5" t="s">
        <v>15</v>
      </c>
      <c r="G20" s="5">
        <v>4</v>
      </c>
      <c r="H20" s="5">
        <v>5</v>
      </c>
      <c r="I20" s="5">
        <v>3040</v>
      </c>
      <c r="J20" s="5" t="s">
        <v>84</v>
      </c>
      <c r="K20" s="5" t="s">
        <v>17</v>
      </c>
    </row>
    <row r="21" spans="1:11">
      <c r="A21" s="5" t="s">
        <v>103</v>
      </c>
      <c r="B21" s="5" t="s">
        <v>104</v>
      </c>
      <c r="C21" s="5" t="s">
        <v>105</v>
      </c>
      <c r="D21" s="5" t="s">
        <v>106</v>
      </c>
      <c r="E21" s="6">
        <v>45405</v>
      </c>
      <c r="F21" s="5" t="s">
        <v>15</v>
      </c>
      <c r="G21" s="5">
        <v>2</v>
      </c>
      <c r="H21" s="5">
        <v>0</v>
      </c>
      <c r="I21" s="5">
        <v>1600</v>
      </c>
      <c r="J21" s="5" t="s">
        <v>90</v>
      </c>
      <c r="K21" s="5" t="s">
        <v>17</v>
      </c>
    </row>
    <row r="22" spans="1:11">
      <c r="A22" s="5" t="s">
        <v>107</v>
      </c>
      <c r="B22" s="5" t="s">
        <v>108</v>
      </c>
      <c r="C22" s="5" t="s">
        <v>109</v>
      </c>
      <c r="D22" s="5" t="s">
        <v>110</v>
      </c>
      <c r="E22" s="6">
        <v>45707</v>
      </c>
      <c r="F22" s="5" t="s">
        <v>89</v>
      </c>
      <c r="G22" s="5">
        <v>3</v>
      </c>
      <c r="H22" s="5">
        <v>10</v>
      </c>
      <c r="I22" s="5">
        <v>135</v>
      </c>
      <c r="J22" s="5" t="s">
        <v>33</v>
      </c>
      <c r="K22" s="5" t="s">
        <v>17</v>
      </c>
    </row>
    <row r="23" spans="1:11">
      <c r="A23" s="5" t="s">
        <v>111</v>
      </c>
      <c r="B23" s="5" t="s">
        <v>112</v>
      </c>
      <c r="C23" s="5" t="s">
        <v>113</v>
      </c>
      <c r="D23" s="5" t="s">
        <v>114</v>
      </c>
      <c r="E23" s="6">
        <v>45501</v>
      </c>
      <c r="F23" s="5" t="s">
        <v>22</v>
      </c>
      <c r="G23" s="5">
        <v>2</v>
      </c>
      <c r="H23" s="5">
        <v>10</v>
      </c>
      <c r="I23" s="5">
        <v>180</v>
      </c>
      <c r="J23" s="5" t="s">
        <v>16</v>
      </c>
      <c r="K23" s="5" t="s">
        <v>17</v>
      </c>
    </row>
    <row r="24" spans="1:11">
      <c r="A24" s="5" t="s">
        <v>115</v>
      </c>
      <c r="B24" s="5" t="s">
        <v>116</v>
      </c>
      <c r="C24" s="5" t="s">
        <v>117</v>
      </c>
      <c r="D24" s="5" t="s">
        <v>118</v>
      </c>
      <c r="E24" s="6">
        <v>45403</v>
      </c>
      <c r="F24" s="5" t="s">
        <v>73</v>
      </c>
      <c r="G24" s="5">
        <v>4</v>
      </c>
      <c r="H24" s="5">
        <v>0</v>
      </c>
      <c r="I24" s="5">
        <v>480</v>
      </c>
      <c r="J24" s="5" t="s">
        <v>33</v>
      </c>
      <c r="K24" s="5" t="s">
        <v>17</v>
      </c>
    </row>
    <row r="25" spans="1:11">
      <c r="A25" s="5" t="s">
        <v>119</v>
      </c>
      <c r="B25" s="5" t="s">
        <v>120</v>
      </c>
      <c r="C25" s="5" t="s">
        <v>121</v>
      </c>
      <c r="D25" s="5" t="s">
        <v>122</v>
      </c>
      <c r="E25" s="6">
        <v>45537</v>
      </c>
      <c r="F25" s="5" t="s">
        <v>15</v>
      </c>
      <c r="G25" s="5">
        <v>4</v>
      </c>
      <c r="H25" s="5">
        <v>0</v>
      </c>
      <c r="I25" s="5">
        <v>3200</v>
      </c>
      <c r="J25" s="5" t="s">
        <v>84</v>
      </c>
      <c r="K25" s="5" t="s">
        <v>17</v>
      </c>
    </row>
    <row r="26" spans="1:11">
      <c r="A26" s="5" t="s">
        <v>123</v>
      </c>
      <c r="B26" s="5" t="s">
        <v>124</v>
      </c>
      <c r="C26" s="5" t="s">
        <v>125</v>
      </c>
      <c r="D26" s="5" t="s">
        <v>126</v>
      </c>
      <c r="E26" s="6">
        <v>45758</v>
      </c>
      <c r="F26" s="5" t="s">
        <v>15</v>
      </c>
      <c r="G26" s="5">
        <v>4</v>
      </c>
      <c r="H26" s="5">
        <v>5</v>
      </c>
      <c r="I26" s="5">
        <v>3040</v>
      </c>
      <c r="J26" s="5" t="s">
        <v>33</v>
      </c>
      <c r="K26" s="5" t="s">
        <v>17</v>
      </c>
    </row>
    <row r="27" spans="1:11">
      <c r="A27" s="5" t="s">
        <v>127</v>
      </c>
      <c r="B27" s="5" t="s">
        <v>128</v>
      </c>
      <c r="C27" s="5" t="s">
        <v>129</v>
      </c>
      <c r="D27" s="5" t="s">
        <v>130</v>
      </c>
      <c r="E27" s="6">
        <v>45695</v>
      </c>
      <c r="F27" s="5" t="s">
        <v>22</v>
      </c>
      <c r="G27" s="5">
        <v>4</v>
      </c>
      <c r="H27" s="5">
        <v>0</v>
      </c>
      <c r="I27" s="5">
        <v>400</v>
      </c>
      <c r="J27" s="5" t="s">
        <v>33</v>
      </c>
      <c r="K27" s="5" t="s">
        <v>17</v>
      </c>
    </row>
    <row r="28" spans="1:11">
      <c r="A28" s="5" t="s">
        <v>131</v>
      </c>
      <c r="B28" s="5" t="s">
        <v>132</v>
      </c>
      <c r="C28" s="5" t="s">
        <v>133</v>
      </c>
      <c r="D28" s="5" t="s">
        <v>134</v>
      </c>
      <c r="E28" s="6">
        <v>45483</v>
      </c>
      <c r="F28" s="5" t="s">
        <v>89</v>
      </c>
      <c r="G28" s="5">
        <v>4</v>
      </c>
      <c r="H28" s="5">
        <v>0</v>
      </c>
      <c r="I28" s="5">
        <v>200</v>
      </c>
      <c r="J28" s="5" t="s">
        <v>33</v>
      </c>
      <c r="K28" s="5" t="s">
        <v>17</v>
      </c>
    </row>
    <row r="29" spans="1:11">
      <c r="A29" s="5" t="s">
        <v>135</v>
      </c>
      <c r="B29" s="5" t="s">
        <v>136</v>
      </c>
      <c r="C29" s="5" t="s">
        <v>137</v>
      </c>
      <c r="D29" s="5" t="s">
        <v>138</v>
      </c>
      <c r="E29" s="6">
        <v>45467</v>
      </c>
      <c r="F29" s="5" t="s">
        <v>28</v>
      </c>
      <c r="G29" s="5">
        <v>1</v>
      </c>
      <c r="H29" s="5">
        <v>0</v>
      </c>
      <c r="I29" s="5">
        <v>300</v>
      </c>
      <c r="J29" s="5" t="s">
        <v>16</v>
      </c>
      <c r="K29" s="5" t="s">
        <v>78</v>
      </c>
    </row>
    <row r="30" spans="1:11">
      <c r="A30" s="5" t="s">
        <v>139</v>
      </c>
      <c r="B30" s="5" t="s">
        <v>140</v>
      </c>
      <c r="C30" s="5" t="s">
        <v>141</v>
      </c>
      <c r="D30" s="5" t="s">
        <v>142</v>
      </c>
      <c r="E30" s="6">
        <v>45561</v>
      </c>
      <c r="F30" s="5" t="s">
        <v>47</v>
      </c>
      <c r="G30" s="5">
        <v>4</v>
      </c>
      <c r="H30" s="5">
        <v>0</v>
      </c>
      <c r="I30" s="5">
        <v>4800</v>
      </c>
      <c r="J30" s="5" t="s">
        <v>23</v>
      </c>
      <c r="K30" s="5" t="s">
        <v>17</v>
      </c>
    </row>
    <row r="31" spans="1:11">
      <c r="A31" s="5" t="s">
        <v>143</v>
      </c>
      <c r="B31" s="5" t="s">
        <v>144</v>
      </c>
      <c r="C31" s="5" t="s">
        <v>145</v>
      </c>
      <c r="D31" s="5" t="s">
        <v>146</v>
      </c>
      <c r="E31" s="6">
        <v>45665</v>
      </c>
      <c r="F31" s="5" t="s">
        <v>22</v>
      </c>
      <c r="G31" s="5">
        <v>3</v>
      </c>
      <c r="H31" s="5">
        <v>10</v>
      </c>
      <c r="I31" s="5">
        <v>270</v>
      </c>
      <c r="J31" s="5" t="s">
        <v>16</v>
      </c>
      <c r="K31" s="5" t="s">
        <v>17</v>
      </c>
    </row>
    <row r="32" spans="1:11">
      <c r="A32" s="5" t="s">
        <v>147</v>
      </c>
      <c r="B32" s="5" t="s">
        <v>148</v>
      </c>
      <c r="C32" s="5" t="s">
        <v>149</v>
      </c>
      <c r="D32" s="5" t="s">
        <v>150</v>
      </c>
      <c r="E32" s="6">
        <v>45550</v>
      </c>
      <c r="F32" s="5" t="s">
        <v>28</v>
      </c>
      <c r="G32" s="5">
        <v>3</v>
      </c>
      <c r="H32" s="5">
        <v>5</v>
      </c>
      <c r="I32" s="5">
        <v>855</v>
      </c>
      <c r="J32" s="5" t="s">
        <v>16</v>
      </c>
      <c r="K32" s="5" t="s">
        <v>17</v>
      </c>
    </row>
    <row r="33" spans="1:11">
      <c r="A33" s="5" t="s">
        <v>151</v>
      </c>
      <c r="B33" s="5" t="s">
        <v>152</v>
      </c>
      <c r="C33" s="5" t="s">
        <v>153</v>
      </c>
      <c r="D33" s="5" t="s">
        <v>154</v>
      </c>
      <c r="E33" s="6">
        <v>45643</v>
      </c>
      <c r="F33" s="5" t="s">
        <v>42</v>
      </c>
      <c r="G33" s="5">
        <v>2</v>
      </c>
      <c r="H33" s="5">
        <v>0</v>
      </c>
      <c r="I33" s="5">
        <v>400</v>
      </c>
      <c r="J33" s="5" t="s">
        <v>90</v>
      </c>
      <c r="K33" s="5" t="s">
        <v>17</v>
      </c>
    </row>
    <row r="34" spans="1:11">
      <c r="A34" s="5" t="s">
        <v>155</v>
      </c>
      <c r="B34" s="5" t="s">
        <v>156</v>
      </c>
      <c r="C34" s="5" t="s">
        <v>157</v>
      </c>
      <c r="D34" s="5" t="s">
        <v>158</v>
      </c>
      <c r="E34" s="6">
        <v>45762</v>
      </c>
      <c r="F34" s="5" t="s">
        <v>73</v>
      </c>
      <c r="G34" s="5">
        <v>3</v>
      </c>
      <c r="H34" s="5">
        <v>10</v>
      </c>
      <c r="I34" s="5">
        <v>324</v>
      </c>
      <c r="J34" s="5" t="s">
        <v>90</v>
      </c>
      <c r="K34" s="5" t="s">
        <v>17</v>
      </c>
    </row>
    <row r="35" spans="1:11">
      <c r="A35" s="5" t="s">
        <v>159</v>
      </c>
      <c r="B35" s="5" t="s">
        <v>160</v>
      </c>
      <c r="C35" s="5" t="s">
        <v>161</v>
      </c>
      <c r="D35" s="5" t="s">
        <v>162</v>
      </c>
      <c r="E35" s="6">
        <v>45686</v>
      </c>
      <c r="F35" s="5" t="s">
        <v>83</v>
      </c>
      <c r="G35" s="5">
        <v>1</v>
      </c>
      <c r="H35" s="5">
        <v>0</v>
      </c>
      <c r="I35" s="5">
        <v>150</v>
      </c>
      <c r="J35" s="5" t="s">
        <v>90</v>
      </c>
      <c r="K35" s="5" t="s">
        <v>17</v>
      </c>
    </row>
    <row r="36" spans="1:11">
      <c r="A36" s="5" t="s">
        <v>163</v>
      </c>
      <c r="B36" s="5" t="s">
        <v>164</v>
      </c>
      <c r="C36" s="5" t="s">
        <v>165</v>
      </c>
      <c r="D36" s="5" t="s">
        <v>166</v>
      </c>
      <c r="E36" s="6">
        <v>45626</v>
      </c>
      <c r="F36" s="5" t="s">
        <v>89</v>
      </c>
      <c r="G36" s="5">
        <v>4</v>
      </c>
      <c r="H36" s="5">
        <v>5</v>
      </c>
      <c r="I36" s="5">
        <v>190</v>
      </c>
      <c r="J36" s="5" t="s">
        <v>23</v>
      </c>
      <c r="K36" s="5" t="s">
        <v>17</v>
      </c>
    </row>
    <row r="37" spans="1:11">
      <c r="A37" s="5" t="s">
        <v>167</v>
      </c>
      <c r="B37" s="5" t="s">
        <v>168</v>
      </c>
      <c r="C37" s="5" t="s">
        <v>169</v>
      </c>
      <c r="D37" s="5" t="s">
        <v>170</v>
      </c>
      <c r="E37" s="6">
        <v>45579</v>
      </c>
      <c r="F37" s="5" t="s">
        <v>22</v>
      </c>
      <c r="G37" s="5">
        <v>2</v>
      </c>
      <c r="H37" s="5">
        <v>10</v>
      </c>
      <c r="I37" s="5">
        <v>180</v>
      </c>
      <c r="J37" s="5" t="s">
        <v>16</v>
      </c>
      <c r="K37" s="5" t="s">
        <v>17</v>
      </c>
    </row>
    <row r="38" spans="1:11">
      <c r="A38" s="5" t="s">
        <v>171</v>
      </c>
      <c r="B38" s="5" t="s">
        <v>172</v>
      </c>
      <c r="C38" s="5" t="s">
        <v>173</v>
      </c>
      <c r="D38" s="5" t="s">
        <v>174</v>
      </c>
      <c r="E38" s="6">
        <v>45553</v>
      </c>
      <c r="F38" s="5" t="s">
        <v>83</v>
      </c>
      <c r="G38" s="5">
        <v>1</v>
      </c>
      <c r="H38" s="5">
        <v>15</v>
      </c>
      <c r="I38" s="5">
        <v>127.5</v>
      </c>
      <c r="J38" s="5" t="s">
        <v>33</v>
      </c>
      <c r="K38" s="5" t="s">
        <v>17</v>
      </c>
    </row>
    <row r="39" spans="1:11">
      <c r="A39" s="5" t="s">
        <v>175</v>
      </c>
      <c r="B39" s="5" t="s">
        <v>176</v>
      </c>
      <c r="C39" s="5" t="s">
        <v>177</v>
      </c>
      <c r="D39" s="5" t="s">
        <v>178</v>
      </c>
      <c r="E39" s="6">
        <v>45511</v>
      </c>
      <c r="F39" s="5" t="s">
        <v>28</v>
      </c>
      <c r="G39" s="5">
        <v>1</v>
      </c>
      <c r="H39" s="5">
        <v>0</v>
      </c>
      <c r="I39" s="5">
        <v>300</v>
      </c>
      <c r="J39" s="5" t="s">
        <v>23</v>
      </c>
      <c r="K39" s="5" t="s">
        <v>17</v>
      </c>
    </row>
    <row r="40" spans="1:11">
      <c r="A40" s="5" t="s">
        <v>179</v>
      </c>
      <c r="B40" s="5" t="s">
        <v>180</v>
      </c>
      <c r="C40" s="5" t="s">
        <v>181</v>
      </c>
      <c r="D40" s="5" t="s">
        <v>182</v>
      </c>
      <c r="E40" s="6">
        <v>45667</v>
      </c>
      <c r="F40" s="5" t="s">
        <v>73</v>
      </c>
      <c r="G40" s="5">
        <v>3</v>
      </c>
      <c r="H40" s="5">
        <v>0</v>
      </c>
      <c r="I40" s="5">
        <v>360</v>
      </c>
      <c r="J40" s="5" t="s">
        <v>84</v>
      </c>
      <c r="K40" s="5" t="s">
        <v>17</v>
      </c>
    </row>
    <row r="41" spans="1:11">
      <c r="A41" s="5" t="s">
        <v>183</v>
      </c>
      <c r="B41" s="5" t="s">
        <v>184</v>
      </c>
      <c r="C41" s="5" t="s">
        <v>185</v>
      </c>
      <c r="D41" s="5" t="s">
        <v>186</v>
      </c>
      <c r="E41" s="6">
        <v>45521</v>
      </c>
      <c r="F41" s="5" t="s">
        <v>22</v>
      </c>
      <c r="G41" s="5">
        <v>2</v>
      </c>
      <c r="H41" s="5">
        <v>0</v>
      </c>
      <c r="I41" s="5">
        <v>200</v>
      </c>
      <c r="J41" s="5" t="s">
        <v>33</v>
      </c>
      <c r="K41" s="5" t="s">
        <v>17</v>
      </c>
    </row>
    <row r="42" spans="1:11">
      <c r="A42" s="5" t="s">
        <v>187</v>
      </c>
      <c r="B42" s="5" t="s">
        <v>188</v>
      </c>
      <c r="C42" s="5" t="s">
        <v>189</v>
      </c>
      <c r="D42" s="5" t="s">
        <v>190</v>
      </c>
      <c r="E42" s="6">
        <v>45484</v>
      </c>
      <c r="F42" s="5" t="s">
        <v>28</v>
      </c>
      <c r="G42" s="5">
        <v>3</v>
      </c>
      <c r="H42" s="5">
        <v>10</v>
      </c>
      <c r="I42" s="5">
        <v>810</v>
      </c>
      <c r="J42" s="5" t="s">
        <v>90</v>
      </c>
      <c r="K42" s="5" t="s">
        <v>17</v>
      </c>
    </row>
    <row r="43" spans="1:11">
      <c r="A43" s="5" t="s">
        <v>191</v>
      </c>
      <c r="B43" s="5" t="s">
        <v>192</v>
      </c>
      <c r="C43" s="5" t="s">
        <v>193</v>
      </c>
      <c r="D43" s="5" t="s">
        <v>194</v>
      </c>
      <c r="E43" s="6">
        <v>45658</v>
      </c>
      <c r="F43" s="5" t="s">
        <v>47</v>
      </c>
      <c r="G43" s="5">
        <v>1</v>
      </c>
      <c r="H43" s="5">
        <v>0</v>
      </c>
      <c r="I43" s="5">
        <v>1200</v>
      </c>
      <c r="J43" s="5" t="s">
        <v>23</v>
      </c>
      <c r="K43" s="5" t="s">
        <v>78</v>
      </c>
    </row>
    <row r="44" spans="1:11">
      <c r="A44" s="5" t="s">
        <v>195</v>
      </c>
      <c r="B44" s="5" t="s">
        <v>196</v>
      </c>
      <c r="C44" s="5" t="s">
        <v>197</v>
      </c>
      <c r="D44" s="5" t="s">
        <v>198</v>
      </c>
      <c r="E44" s="6">
        <v>45547</v>
      </c>
      <c r="F44" s="5" t="s">
        <v>47</v>
      </c>
      <c r="G44" s="5">
        <v>3</v>
      </c>
      <c r="H44" s="5">
        <v>5</v>
      </c>
      <c r="I44" s="5">
        <v>3420</v>
      </c>
      <c r="J44" s="5" t="s">
        <v>90</v>
      </c>
      <c r="K44" s="5" t="s">
        <v>17</v>
      </c>
    </row>
    <row r="45" spans="1:11">
      <c r="A45" s="5" t="s">
        <v>199</v>
      </c>
      <c r="B45" s="5" t="s">
        <v>200</v>
      </c>
      <c r="C45" s="5" t="s">
        <v>201</v>
      </c>
      <c r="D45" s="5" t="s">
        <v>202</v>
      </c>
      <c r="E45" s="6">
        <v>45427</v>
      </c>
      <c r="F45" s="5" t="s">
        <v>42</v>
      </c>
      <c r="G45" s="5">
        <v>1</v>
      </c>
      <c r="H45" s="5">
        <v>0</v>
      </c>
      <c r="I45" s="5">
        <v>200</v>
      </c>
      <c r="J45" s="5" t="s">
        <v>90</v>
      </c>
      <c r="K45" s="5" t="s">
        <v>17</v>
      </c>
    </row>
    <row r="46" spans="1:11">
      <c r="A46" s="5" t="s">
        <v>203</v>
      </c>
      <c r="B46" s="5" t="s">
        <v>204</v>
      </c>
      <c r="C46" s="5" t="s">
        <v>205</v>
      </c>
      <c r="D46" s="5" t="s">
        <v>206</v>
      </c>
      <c r="E46" s="6">
        <v>45640</v>
      </c>
      <c r="F46" s="5" t="s">
        <v>15</v>
      </c>
      <c r="G46" s="5">
        <v>3</v>
      </c>
      <c r="H46" s="5">
        <v>5</v>
      </c>
      <c r="I46" s="5">
        <v>2280</v>
      </c>
      <c r="J46" s="5" t="s">
        <v>23</v>
      </c>
      <c r="K46" s="5" t="s">
        <v>17</v>
      </c>
    </row>
    <row r="47" spans="1:11">
      <c r="A47" s="5" t="s">
        <v>207</v>
      </c>
      <c r="B47" s="5" t="s">
        <v>208</v>
      </c>
      <c r="C47" s="5" t="s">
        <v>209</v>
      </c>
      <c r="D47" s="5" t="s">
        <v>210</v>
      </c>
      <c r="E47" s="6">
        <v>45610</v>
      </c>
      <c r="F47" s="5" t="s">
        <v>89</v>
      </c>
      <c r="G47" s="5">
        <v>2</v>
      </c>
      <c r="H47" s="5">
        <v>10</v>
      </c>
      <c r="I47" s="5">
        <v>90</v>
      </c>
      <c r="J47" s="5" t="s">
        <v>23</v>
      </c>
      <c r="K47" s="5" t="s">
        <v>17</v>
      </c>
    </row>
    <row r="48" spans="1:11">
      <c r="A48" s="5" t="s">
        <v>211</v>
      </c>
      <c r="B48" s="5" t="s">
        <v>212</v>
      </c>
      <c r="C48" s="5" t="s">
        <v>213</v>
      </c>
      <c r="D48" s="5" t="s">
        <v>214</v>
      </c>
      <c r="E48" s="6">
        <v>45490</v>
      </c>
      <c r="F48" s="5" t="s">
        <v>73</v>
      </c>
      <c r="G48" s="5">
        <v>2</v>
      </c>
      <c r="H48" s="5">
        <v>0</v>
      </c>
      <c r="I48" s="5">
        <v>240</v>
      </c>
      <c r="J48" s="5" t="s">
        <v>84</v>
      </c>
      <c r="K48" s="5" t="s">
        <v>17</v>
      </c>
    </row>
    <row r="49" spans="1:11">
      <c r="A49" s="5" t="s">
        <v>215</v>
      </c>
      <c r="B49" s="5" t="s">
        <v>216</v>
      </c>
      <c r="C49" s="5" t="s">
        <v>217</v>
      </c>
      <c r="D49" s="5" t="s">
        <v>218</v>
      </c>
      <c r="E49" s="6">
        <v>45514</v>
      </c>
      <c r="F49" s="5" t="s">
        <v>73</v>
      </c>
      <c r="G49" s="5">
        <v>4</v>
      </c>
      <c r="H49" s="5">
        <v>10</v>
      </c>
      <c r="I49" s="5">
        <v>432</v>
      </c>
      <c r="J49" s="5" t="s">
        <v>23</v>
      </c>
      <c r="K49" s="5" t="s">
        <v>17</v>
      </c>
    </row>
    <row r="50" spans="1:11">
      <c r="A50" s="5" t="s">
        <v>219</v>
      </c>
      <c r="B50" s="5" t="s">
        <v>220</v>
      </c>
      <c r="C50" s="5" t="s">
        <v>221</v>
      </c>
      <c r="D50" s="5" t="s">
        <v>222</v>
      </c>
      <c r="E50" s="6">
        <v>45517</v>
      </c>
      <c r="F50" s="5" t="s">
        <v>22</v>
      </c>
      <c r="G50" s="5">
        <v>2</v>
      </c>
      <c r="H50" s="5">
        <v>0</v>
      </c>
      <c r="I50" s="5">
        <v>200</v>
      </c>
      <c r="J50" s="5" t="s">
        <v>23</v>
      </c>
      <c r="K50" s="5" t="s">
        <v>17</v>
      </c>
    </row>
    <row r="51" spans="1:11">
      <c r="A51" s="5" t="s">
        <v>223</v>
      </c>
      <c r="B51" s="5" t="s">
        <v>224</v>
      </c>
      <c r="C51" s="5" t="s">
        <v>225</v>
      </c>
      <c r="D51" s="5" t="s">
        <v>226</v>
      </c>
      <c r="E51" s="6">
        <v>45534</v>
      </c>
      <c r="F51" s="5" t="s">
        <v>28</v>
      </c>
      <c r="G51" s="5">
        <v>2</v>
      </c>
      <c r="H51" s="5">
        <v>0</v>
      </c>
      <c r="I51" s="5">
        <v>600</v>
      </c>
      <c r="J51" s="5" t="s">
        <v>33</v>
      </c>
      <c r="K51" s="5" t="s">
        <v>17</v>
      </c>
    </row>
    <row r="52" spans="1:11">
      <c r="A52" s="5" t="s">
        <v>227</v>
      </c>
      <c r="B52" s="5" t="s">
        <v>228</v>
      </c>
      <c r="C52" s="5" t="s">
        <v>229</v>
      </c>
      <c r="D52" s="5" t="s">
        <v>230</v>
      </c>
      <c r="E52" s="6">
        <v>45563</v>
      </c>
      <c r="F52" s="5" t="s">
        <v>56</v>
      </c>
      <c r="G52" s="5">
        <v>2</v>
      </c>
      <c r="H52" s="5">
        <v>0</v>
      </c>
      <c r="I52" s="5">
        <v>180</v>
      </c>
      <c r="J52" s="5" t="s">
        <v>90</v>
      </c>
      <c r="K52" s="5" t="s">
        <v>17</v>
      </c>
    </row>
    <row r="53" spans="1:11">
      <c r="A53" s="5" t="s">
        <v>231</v>
      </c>
      <c r="B53" s="5" t="s">
        <v>232</v>
      </c>
      <c r="C53" s="5" t="s">
        <v>233</v>
      </c>
      <c r="D53" s="5" t="s">
        <v>234</v>
      </c>
      <c r="E53" s="6">
        <v>45749</v>
      </c>
      <c r="F53" s="5" t="s">
        <v>42</v>
      </c>
      <c r="G53" s="5">
        <v>3</v>
      </c>
      <c r="H53" s="5">
        <v>0</v>
      </c>
      <c r="I53" s="5">
        <v>600</v>
      </c>
      <c r="J53" s="5" t="s">
        <v>33</v>
      </c>
      <c r="K53" s="5" t="s">
        <v>17</v>
      </c>
    </row>
    <row r="54" spans="1:11">
      <c r="A54" s="5" t="s">
        <v>235</v>
      </c>
      <c r="B54" s="5" t="s">
        <v>236</v>
      </c>
      <c r="C54" s="5" t="s">
        <v>237</v>
      </c>
      <c r="D54" s="5" t="s">
        <v>238</v>
      </c>
      <c r="E54" s="6">
        <v>45513</v>
      </c>
      <c r="F54" s="5" t="s">
        <v>42</v>
      </c>
      <c r="G54" s="5">
        <v>1</v>
      </c>
      <c r="H54" s="5">
        <v>0</v>
      </c>
      <c r="I54" s="5">
        <v>200</v>
      </c>
      <c r="J54" s="5" t="s">
        <v>90</v>
      </c>
      <c r="K54" s="5" t="s">
        <v>17</v>
      </c>
    </row>
    <row r="55" spans="1:11">
      <c r="A55" s="5" t="s">
        <v>239</v>
      </c>
      <c r="B55" s="5" t="s">
        <v>240</v>
      </c>
      <c r="C55" s="5" t="s">
        <v>241</v>
      </c>
      <c r="D55" s="5" t="s">
        <v>242</v>
      </c>
      <c r="E55" s="6">
        <v>45402</v>
      </c>
      <c r="F55" s="5" t="s">
        <v>28</v>
      </c>
      <c r="G55" s="5">
        <v>2</v>
      </c>
      <c r="H55" s="5">
        <v>0</v>
      </c>
      <c r="I55" s="5">
        <v>600</v>
      </c>
      <c r="J55" s="5" t="s">
        <v>23</v>
      </c>
      <c r="K55" s="5" t="s">
        <v>78</v>
      </c>
    </row>
    <row r="56" spans="1:11">
      <c r="A56" s="5" t="s">
        <v>243</v>
      </c>
      <c r="B56" s="5" t="s">
        <v>244</v>
      </c>
      <c r="C56" s="5" t="s">
        <v>245</v>
      </c>
      <c r="D56" s="5" t="s">
        <v>246</v>
      </c>
      <c r="E56" s="6">
        <v>45484</v>
      </c>
      <c r="F56" s="5" t="s">
        <v>56</v>
      </c>
      <c r="G56" s="5">
        <v>2</v>
      </c>
      <c r="H56" s="5">
        <v>0</v>
      </c>
      <c r="I56" s="5">
        <v>180</v>
      </c>
      <c r="J56" s="5" t="s">
        <v>84</v>
      </c>
      <c r="K56" s="5" t="s">
        <v>17</v>
      </c>
    </row>
    <row r="57" spans="1:11">
      <c r="A57" s="5" t="s">
        <v>247</v>
      </c>
      <c r="B57" s="5" t="s">
        <v>248</v>
      </c>
      <c r="C57" s="5" t="s">
        <v>249</v>
      </c>
      <c r="D57" s="5" t="s">
        <v>250</v>
      </c>
      <c r="E57" s="6">
        <v>45599</v>
      </c>
      <c r="F57" s="5" t="s">
        <v>15</v>
      </c>
      <c r="G57" s="5">
        <v>4</v>
      </c>
      <c r="H57" s="5">
        <v>0</v>
      </c>
      <c r="I57" s="5">
        <v>3200</v>
      </c>
      <c r="J57" s="5" t="s">
        <v>16</v>
      </c>
      <c r="K57" s="5" t="s">
        <v>78</v>
      </c>
    </row>
    <row r="58" spans="1:11">
      <c r="A58" s="5" t="s">
        <v>251</v>
      </c>
      <c r="B58" s="5" t="s">
        <v>252</v>
      </c>
      <c r="C58" s="5" t="s">
        <v>253</v>
      </c>
      <c r="D58" s="5" t="s">
        <v>254</v>
      </c>
      <c r="E58" s="6">
        <v>45612</v>
      </c>
      <c r="F58" s="5" t="s">
        <v>15</v>
      </c>
      <c r="G58" s="5">
        <v>4</v>
      </c>
      <c r="H58" s="5">
        <v>0</v>
      </c>
      <c r="I58" s="5">
        <v>3200</v>
      </c>
      <c r="J58" s="5" t="s">
        <v>23</v>
      </c>
      <c r="K58" s="5" t="s">
        <v>17</v>
      </c>
    </row>
    <row r="59" spans="1:11">
      <c r="A59" s="5" t="s">
        <v>255</v>
      </c>
      <c r="B59" s="5" t="s">
        <v>256</v>
      </c>
      <c r="C59" s="5" t="s">
        <v>257</v>
      </c>
      <c r="D59" s="5" t="s">
        <v>258</v>
      </c>
      <c r="E59" s="6">
        <v>45519</v>
      </c>
      <c r="F59" s="5" t="s">
        <v>83</v>
      </c>
      <c r="G59" s="5">
        <v>3</v>
      </c>
      <c r="H59" s="5">
        <v>0</v>
      </c>
      <c r="I59" s="5">
        <v>450</v>
      </c>
      <c r="J59" s="5" t="s">
        <v>84</v>
      </c>
      <c r="K59" s="5" t="s">
        <v>17</v>
      </c>
    </row>
    <row r="60" spans="1:11">
      <c r="A60" s="5" t="s">
        <v>259</v>
      </c>
      <c r="B60" s="5" t="s">
        <v>260</v>
      </c>
      <c r="C60" s="5" t="s">
        <v>261</v>
      </c>
      <c r="D60" s="5" t="s">
        <v>262</v>
      </c>
      <c r="E60" s="6">
        <v>45520</v>
      </c>
      <c r="F60" s="5" t="s">
        <v>15</v>
      </c>
      <c r="G60" s="5">
        <v>1</v>
      </c>
      <c r="H60" s="5">
        <v>0</v>
      </c>
      <c r="I60" s="5">
        <v>800</v>
      </c>
      <c r="J60" s="5" t="s">
        <v>84</v>
      </c>
      <c r="K60" s="5" t="s">
        <v>78</v>
      </c>
    </row>
    <row r="61" spans="1:11">
      <c r="A61" s="5" t="s">
        <v>263</v>
      </c>
      <c r="B61" s="5" t="s">
        <v>264</v>
      </c>
      <c r="C61" s="5" t="s">
        <v>265</v>
      </c>
      <c r="D61" s="5" t="s">
        <v>266</v>
      </c>
      <c r="E61" s="6">
        <v>45630</v>
      </c>
      <c r="F61" s="5" t="s">
        <v>42</v>
      </c>
      <c r="G61" s="5">
        <v>4</v>
      </c>
      <c r="H61" s="5">
        <v>0</v>
      </c>
      <c r="I61" s="5">
        <v>800</v>
      </c>
      <c r="J61" s="5" t="s">
        <v>33</v>
      </c>
      <c r="K61" s="5" t="s">
        <v>17</v>
      </c>
    </row>
    <row r="62" spans="1:11">
      <c r="A62" s="5" t="s">
        <v>267</v>
      </c>
      <c r="B62" s="5" t="s">
        <v>268</v>
      </c>
      <c r="C62" s="5" t="s">
        <v>269</v>
      </c>
      <c r="D62" s="5" t="s">
        <v>270</v>
      </c>
      <c r="E62" s="6">
        <v>45603</v>
      </c>
      <c r="F62" s="5" t="s">
        <v>73</v>
      </c>
      <c r="G62" s="5">
        <v>1</v>
      </c>
      <c r="H62" s="5">
        <v>5</v>
      </c>
      <c r="I62" s="5">
        <v>114</v>
      </c>
      <c r="J62" s="5" t="s">
        <v>33</v>
      </c>
      <c r="K62" s="5" t="s">
        <v>17</v>
      </c>
    </row>
    <row r="63" spans="1:11">
      <c r="A63" s="5" t="s">
        <v>271</v>
      </c>
      <c r="B63" s="5" t="s">
        <v>272</v>
      </c>
      <c r="C63" s="5" t="s">
        <v>273</v>
      </c>
      <c r="D63" s="5" t="s">
        <v>274</v>
      </c>
      <c r="E63" s="6">
        <v>45760</v>
      </c>
      <c r="F63" s="5" t="s">
        <v>22</v>
      </c>
      <c r="G63" s="5">
        <v>1</v>
      </c>
      <c r="H63" s="5">
        <v>0</v>
      </c>
      <c r="I63" s="5">
        <v>100</v>
      </c>
      <c r="J63" s="5" t="s">
        <v>33</v>
      </c>
      <c r="K63" s="5" t="s">
        <v>78</v>
      </c>
    </row>
    <row r="64" spans="1:11">
      <c r="A64" s="5" t="s">
        <v>275</v>
      </c>
      <c r="B64" s="5" t="s">
        <v>276</v>
      </c>
      <c r="C64" s="5" t="s">
        <v>277</v>
      </c>
      <c r="D64" s="5" t="s">
        <v>278</v>
      </c>
      <c r="E64" s="6">
        <v>45499</v>
      </c>
      <c r="F64" s="5" t="s">
        <v>47</v>
      </c>
      <c r="G64" s="5">
        <v>4</v>
      </c>
      <c r="H64" s="5">
        <v>0</v>
      </c>
      <c r="I64" s="5">
        <v>4800</v>
      </c>
      <c r="J64" s="5" t="s">
        <v>16</v>
      </c>
      <c r="K64" s="5" t="s">
        <v>17</v>
      </c>
    </row>
    <row r="65" spans="1:11">
      <c r="A65" s="5" t="s">
        <v>279</v>
      </c>
      <c r="B65" s="5" t="s">
        <v>280</v>
      </c>
      <c r="C65" s="5" t="s">
        <v>281</v>
      </c>
      <c r="D65" s="5" t="s">
        <v>282</v>
      </c>
      <c r="E65" s="6">
        <v>45720</v>
      </c>
      <c r="F65" s="5" t="s">
        <v>56</v>
      </c>
      <c r="G65" s="5">
        <v>4</v>
      </c>
      <c r="H65" s="5">
        <v>0</v>
      </c>
      <c r="I65" s="5">
        <v>360</v>
      </c>
      <c r="J65" s="5" t="s">
        <v>90</v>
      </c>
      <c r="K65" s="5" t="s">
        <v>17</v>
      </c>
    </row>
    <row r="66" spans="1:11">
      <c r="A66" s="5" t="s">
        <v>283</v>
      </c>
      <c r="B66" s="5" t="s">
        <v>284</v>
      </c>
      <c r="C66" s="5" t="s">
        <v>285</v>
      </c>
      <c r="D66" s="5" t="s">
        <v>286</v>
      </c>
      <c r="E66" s="6">
        <v>45448</v>
      </c>
      <c r="F66" s="5" t="s">
        <v>89</v>
      </c>
      <c r="G66" s="5">
        <v>4</v>
      </c>
      <c r="H66" s="5">
        <v>0</v>
      </c>
      <c r="I66" s="5">
        <v>200</v>
      </c>
      <c r="J66" s="5" t="s">
        <v>16</v>
      </c>
      <c r="K66" s="5" t="s">
        <v>78</v>
      </c>
    </row>
    <row r="67" spans="1:11">
      <c r="A67" s="5" t="s">
        <v>287</v>
      </c>
      <c r="B67" s="5" t="s">
        <v>288</v>
      </c>
      <c r="C67" s="5" t="s">
        <v>289</v>
      </c>
      <c r="D67" s="5" t="s">
        <v>290</v>
      </c>
      <c r="E67" s="6">
        <v>45756</v>
      </c>
      <c r="F67" s="5" t="s">
        <v>22</v>
      </c>
      <c r="G67" s="5">
        <v>2</v>
      </c>
      <c r="H67" s="5">
        <v>0</v>
      </c>
      <c r="I67" s="5">
        <v>200</v>
      </c>
      <c r="J67" s="5" t="s">
        <v>84</v>
      </c>
      <c r="K67" s="5" t="s">
        <v>17</v>
      </c>
    </row>
    <row r="68" spans="1:11">
      <c r="A68" s="5" t="s">
        <v>291</v>
      </c>
      <c r="B68" s="5" t="s">
        <v>292</v>
      </c>
      <c r="C68" s="5" t="s">
        <v>293</v>
      </c>
      <c r="D68" s="5" t="s">
        <v>294</v>
      </c>
      <c r="E68" s="6">
        <v>45627</v>
      </c>
      <c r="F68" s="5" t="s">
        <v>83</v>
      </c>
      <c r="G68" s="5">
        <v>1</v>
      </c>
      <c r="H68" s="5">
        <v>0</v>
      </c>
      <c r="I68" s="5">
        <v>150</v>
      </c>
      <c r="J68" s="5" t="s">
        <v>84</v>
      </c>
      <c r="K68" s="5" t="s">
        <v>17</v>
      </c>
    </row>
    <row r="69" spans="1:11">
      <c r="A69" s="5" t="s">
        <v>295</v>
      </c>
      <c r="B69" s="5" t="s">
        <v>296</v>
      </c>
      <c r="C69" s="5" t="s">
        <v>297</v>
      </c>
      <c r="D69" s="5" t="s">
        <v>298</v>
      </c>
      <c r="E69" s="6">
        <v>45732</v>
      </c>
      <c r="F69" s="5" t="s">
        <v>47</v>
      </c>
      <c r="G69" s="5">
        <v>4</v>
      </c>
      <c r="H69" s="5">
        <v>0</v>
      </c>
      <c r="I69" s="5">
        <v>4800</v>
      </c>
      <c r="J69" s="5" t="s">
        <v>90</v>
      </c>
      <c r="K69" s="5" t="s">
        <v>17</v>
      </c>
    </row>
    <row r="70" spans="1:11">
      <c r="A70" s="5" t="s">
        <v>299</v>
      </c>
      <c r="B70" s="5" t="s">
        <v>300</v>
      </c>
      <c r="C70" s="5" t="s">
        <v>301</v>
      </c>
      <c r="D70" s="5" t="s">
        <v>302</v>
      </c>
      <c r="E70" s="6">
        <v>45720</v>
      </c>
      <c r="F70" s="5" t="s">
        <v>56</v>
      </c>
      <c r="G70" s="5">
        <v>3</v>
      </c>
      <c r="H70" s="5">
        <v>0</v>
      </c>
      <c r="I70" s="5">
        <v>270</v>
      </c>
      <c r="J70" s="5" t="s">
        <v>23</v>
      </c>
      <c r="K70" s="5" t="s">
        <v>17</v>
      </c>
    </row>
    <row r="71" spans="1:11">
      <c r="A71" s="5" t="s">
        <v>303</v>
      </c>
      <c r="B71" s="5" t="s">
        <v>304</v>
      </c>
      <c r="C71" s="5" t="s">
        <v>305</v>
      </c>
      <c r="D71" s="5" t="s">
        <v>306</v>
      </c>
      <c r="E71" s="6">
        <v>45528</v>
      </c>
      <c r="F71" s="5" t="s">
        <v>56</v>
      </c>
      <c r="G71" s="5">
        <v>3</v>
      </c>
      <c r="H71" s="5">
        <v>0</v>
      </c>
      <c r="I71" s="5">
        <v>270</v>
      </c>
      <c r="J71" s="5" t="s">
        <v>16</v>
      </c>
      <c r="K71" s="5" t="s">
        <v>17</v>
      </c>
    </row>
    <row r="72" spans="1:11">
      <c r="A72" s="5" t="s">
        <v>307</v>
      </c>
      <c r="B72" s="5" t="s">
        <v>308</v>
      </c>
      <c r="C72" s="5" t="s">
        <v>309</v>
      </c>
      <c r="D72" s="5" t="s">
        <v>310</v>
      </c>
      <c r="E72" s="6">
        <v>45612</v>
      </c>
      <c r="F72" s="5" t="s">
        <v>22</v>
      </c>
      <c r="G72" s="5">
        <v>4</v>
      </c>
      <c r="H72" s="5">
        <v>10</v>
      </c>
      <c r="I72" s="5">
        <v>360</v>
      </c>
      <c r="J72" s="5" t="s">
        <v>33</v>
      </c>
      <c r="K72" s="5" t="s">
        <v>17</v>
      </c>
    </row>
    <row r="73" spans="1:11">
      <c r="A73" s="5" t="s">
        <v>311</v>
      </c>
      <c r="B73" s="5" t="s">
        <v>312</v>
      </c>
      <c r="C73" s="5" t="s">
        <v>313</v>
      </c>
      <c r="D73" s="5" t="s">
        <v>314</v>
      </c>
      <c r="E73" s="6">
        <v>45482</v>
      </c>
      <c r="F73" s="5" t="s">
        <v>28</v>
      </c>
      <c r="G73" s="5">
        <v>3</v>
      </c>
      <c r="H73" s="5">
        <v>10</v>
      </c>
      <c r="I73" s="5">
        <v>810</v>
      </c>
      <c r="J73" s="5" t="s">
        <v>23</v>
      </c>
      <c r="K73" s="5" t="s">
        <v>17</v>
      </c>
    </row>
    <row r="74" spans="1:11">
      <c r="A74" s="5" t="s">
        <v>315</v>
      </c>
      <c r="B74" s="5" t="s">
        <v>316</v>
      </c>
      <c r="C74" s="5" t="s">
        <v>317</v>
      </c>
      <c r="D74" s="5" t="s">
        <v>318</v>
      </c>
      <c r="E74" s="6">
        <v>45614</v>
      </c>
      <c r="F74" s="5" t="s">
        <v>89</v>
      </c>
      <c r="G74" s="5">
        <v>4</v>
      </c>
      <c r="H74" s="5">
        <v>5</v>
      </c>
      <c r="I74" s="5">
        <v>190</v>
      </c>
      <c r="J74" s="5" t="s">
        <v>23</v>
      </c>
      <c r="K74" s="5" t="s">
        <v>17</v>
      </c>
    </row>
    <row r="75" spans="1:11">
      <c r="A75" s="5" t="s">
        <v>319</v>
      </c>
      <c r="B75" s="5" t="s">
        <v>320</v>
      </c>
      <c r="C75" s="5" t="s">
        <v>321</v>
      </c>
      <c r="D75" s="5" t="s">
        <v>322</v>
      </c>
      <c r="E75" s="6">
        <v>45736</v>
      </c>
      <c r="F75" s="5" t="s">
        <v>56</v>
      </c>
      <c r="G75" s="5">
        <v>3</v>
      </c>
      <c r="H75" s="5">
        <v>10</v>
      </c>
      <c r="I75" s="5">
        <v>243</v>
      </c>
      <c r="J75" s="5" t="s">
        <v>33</v>
      </c>
      <c r="K75" s="5" t="s">
        <v>17</v>
      </c>
    </row>
    <row r="76" spans="1:11">
      <c r="A76" s="5" t="s">
        <v>323</v>
      </c>
      <c r="B76" s="5" t="s">
        <v>324</v>
      </c>
      <c r="C76" s="5" t="s">
        <v>325</v>
      </c>
      <c r="D76" s="5" t="s">
        <v>326</v>
      </c>
      <c r="E76" s="6">
        <v>45535</v>
      </c>
      <c r="F76" s="5" t="s">
        <v>47</v>
      </c>
      <c r="G76" s="5">
        <v>4</v>
      </c>
      <c r="H76" s="5">
        <v>0</v>
      </c>
      <c r="I76" s="5">
        <v>4800</v>
      </c>
      <c r="J76" s="5" t="s">
        <v>33</v>
      </c>
      <c r="K76" s="5" t="s">
        <v>78</v>
      </c>
    </row>
    <row r="77" spans="1:11">
      <c r="A77" s="5" t="s">
        <v>327</v>
      </c>
      <c r="B77" s="5" t="s">
        <v>328</v>
      </c>
      <c r="C77" s="5" t="s">
        <v>329</v>
      </c>
      <c r="D77" s="5" t="s">
        <v>330</v>
      </c>
      <c r="E77" s="6">
        <v>45725</v>
      </c>
      <c r="F77" s="5" t="s">
        <v>89</v>
      </c>
      <c r="G77" s="5">
        <v>4</v>
      </c>
      <c r="H77" s="5">
        <v>0</v>
      </c>
      <c r="I77" s="5">
        <v>200</v>
      </c>
      <c r="J77" s="5" t="s">
        <v>84</v>
      </c>
      <c r="K77" s="5" t="s">
        <v>17</v>
      </c>
    </row>
    <row r="78" spans="1:11">
      <c r="A78" s="5" t="s">
        <v>331</v>
      </c>
      <c r="B78" s="5" t="s">
        <v>332</v>
      </c>
      <c r="C78" s="5" t="s">
        <v>333</v>
      </c>
      <c r="D78" s="5" t="s">
        <v>334</v>
      </c>
      <c r="E78" s="6">
        <v>45437</v>
      </c>
      <c r="F78" s="5" t="s">
        <v>47</v>
      </c>
      <c r="G78" s="5">
        <v>4</v>
      </c>
      <c r="H78" s="5">
        <v>15</v>
      </c>
      <c r="I78" s="5">
        <v>4080</v>
      </c>
      <c r="J78" s="5" t="s">
        <v>16</v>
      </c>
      <c r="K78" s="5" t="s">
        <v>17</v>
      </c>
    </row>
    <row r="79" spans="1:11">
      <c r="A79" s="5" t="s">
        <v>335</v>
      </c>
      <c r="B79" s="5" t="s">
        <v>336</v>
      </c>
      <c r="C79" s="5" t="s">
        <v>337</v>
      </c>
      <c r="D79" s="5" t="s">
        <v>338</v>
      </c>
      <c r="E79" s="6">
        <v>45627</v>
      </c>
      <c r="F79" s="5" t="s">
        <v>89</v>
      </c>
      <c r="G79" s="5">
        <v>4</v>
      </c>
      <c r="H79" s="5">
        <v>5</v>
      </c>
      <c r="I79" s="5">
        <v>190</v>
      </c>
      <c r="J79" s="5" t="s">
        <v>90</v>
      </c>
      <c r="K79" s="5" t="s">
        <v>17</v>
      </c>
    </row>
    <row r="80" spans="1:11">
      <c r="A80" s="5" t="s">
        <v>339</v>
      </c>
      <c r="B80" s="5" t="s">
        <v>340</v>
      </c>
      <c r="C80" s="5" t="s">
        <v>341</v>
      </c>
      <c r="D80" s="5" t="s">
        <v>342</v>
      </c>
      <c r="E80" s="6">
        <v>45424</v>
      </c>
      <c r="F80" s="5" t="s">
        <v>28</v>
      </c>
      <c r="G80" s="5">
        <v>3</v>
      </c>
      <c r="H80" s="5">
        <v>5</v>
      </c>
      <c r="I80" s="5">
        <v>855</v>
      </c>
      <c r="J80" s="5" t="s">
        <v>16</v>
      </c>
      <c r="K80" s="5" t="s">
        <v>17</v>
      </c>
    </row>
    <row r="81" spans="1:11">
      <c r="A81" s="5" t="s">
        <v>343</v>
      </c>
      <c r="B81" s="5" t="s">
        <v>344</v>
      </c>
      <c r="C81" s="5" t="s">
        <v>345</v>
      </c>
      <c r="D81" s="5" t="s">
        <v>346</v>
      </c>
      <c r="E81" s="6">
        <v>45690</v>
      </c>
      <c r="F81" s="5" t="s">
        <v>28</v>
      </c>
      <c r="G81" s="5">
        <v>4</v>
      </c>
      <c r="H81" s="5">
        <v>10</v>
      </c>
      <c r="I81" s="5">
        <v>1080</v>
      </c>
      <c r="J81" s="5" t="s">
        <v>33</v>
      </c>
      <c r="K81" s="5" t="s">
        <v>17</v>
      </c>
    </row>
    <row r="82" spans="1:11">
      <c r="A82" s="5" t="s">
        <v>347</v>
      </c>
      <c r="B82" s="5" t="s">
        <v>348</v>
      </c>
      <c r="C82" s="5" t="s">
        <v>349</v>
      </c>
      <c r="D82" s="5" t="s">
        <v>350</v>
      </c>
      <c r="E82" s="6">
        <v>45763</v>
      </c>
      <c r="F82" s="5" t="s">
        <v>15</v>
      </c>
      <c r="G82" s="5">
        <v>4</v>
      </c>
      <c r="H82" s="5">
        <v>10</v>
      </c>
      <c r="I82" s="5">
        <v>2880</v>
      </c>
      <c r="J82" s="5" t="s">
        <v>16</v>
      </c>
      <c r="K82" s="5" t="s">
        <v>78</v>
      </c>
    </row>
    <row r="83" spans="1:11">
      <c r="A83" s="5" t="s">
        <v>351</v>
      </c>
      <c r="B83" s="5" t="s">
        <v>352</v>
      </c>
      <c r="C83" s="5" t="s">
        <v>353</v>
      </c>
      <c r="D83" s="5" t="s">
        <v>354</v>
      </c>
      <c r="E83" s="6">
        <v>45673</v>
      </c>
      <c r="F83" s="5" t="s">
        <v>73</v>
      </c>
      <c r="G83" s="5">
        <v>4</v>
      </c>
      <c r="H83" s="5">
        <v>10</v>
      </c>
      <c r="I83" s="5">
        <v>432</v>
      </c>
      <c r="J83" s="5" t="s">
        <v>16</v>
      </c>
      <c r="K83" s="5" t="s">
        <v>17</v>
      </c>
    </row>
    <row r="84" spans="1:11">
      <c r="A84" s="5" t="s">
        <v>355</v>
      </c>
      <c r="B84" s="5" t="s">
        <v>356</v>
      </c>
      <c r="C84" s="5" t="s">
        <v>357</v>
      </c>
      <c r="D84" s="5" t="s">
        <v>358</v>
      </c>
      <c r="E84" s="6">
        <v>45512</v>
      </c>
      <c r="F84" s="5" t="s">
        <v>56</v>
      </c>
      <c r="G84" s="5">
        <v>3</v>
      </c>
      <c r="H84" s="5">
        <v>0</v>
      </c>
      <c r="I84" s="5">
        <v>270</v>
      </c>
      <c r="J84" s="5" t="s">
        <v>23</v>
      </c>
      <c r="K84" s="5" t="s">
        <v>78</v>
      </c>
    </row>
    <row r="85" spans="1:11">
      <c r="A85" s="5" t="s">
        <v>359</v>
      </c>
      <c r="B85" s="5" t="s">
        <v>360</v>
      </c>
      <c r="C85" s="5" t="s">
        <v>361</v>
      </c>
      <c r="D85" s="5" t="s">
        <v>362</v>
      </c>
      <c r="E85" s="6">
        <v>45630</v>
      </c>
      <c r="F85" s="5" t="s">
        <v>83</v>
      </c>
      <c r="G85" s="5">
        <v>1</v>
      </c>
      <c r="H85" s="5">
        <v>0</v>
      </c>
      <c r="I85" s="5">
        <v>150</v>
      </c>
      <c r="J85" s="5" t="s">
        <v>84</v>
      </c>
      <c r="K85" s="5" t="s">
        <v>17</v>
      </c>
    </row>
    <row r="86" spans="1:11">
      <c r="A86" s="5" t="s">
        <v>363</v>
      </c>
      <c r="B86" s="5" t="s">
        <v>364</v>
      </c>
      <c r="C86" s="5" t="s">
        <v>365</v>
      </c>
      <c r="D86" s="5" t="s">
        <v>366</v>
      </c>
      <c r="E86" s="6">
        <v>45485</v>
      </c>
      <c r="F86" s="5" t="s">
        <v>56</v>
      </c>
      <c r="G86" s="5">
        <v>2</v>
      </c>
      <c r="H86" s="5">
        <v>0</v>
      </c>
      <c r="I86" s="5">
        <v>180</v>
      </c>
      <c r="J86" s="5" t="s">
        <v>23</v>
      </c>
      <c r="K86" s="5" t="s">
        <v>17</v>
      </c>
    </row>
    <row r="87" spans="1:11">
      <c r="A87" s="5" t="s">
        <v>367</v>
      </c>
      <c r="B87" s="5" t="s">
        <v>368</v>
      </c>
      <c r="C87" s="5" t="s">
        <v>369</v>
      </c>
      <c r="D87" s="5" t="s">
        <v>370</v>
      </c>
      <c r="E87" s="6">
        <v>45437</v>
      </c>
      <c r="F87" s="5" t="s">
        <v>22</v>
      </c>
      <c r="G87" s="5">
        <v>1</v>
      </c>
      <c r="H87" s="5">
        <v>0</v>
      </c>
      <c r="I87" s="5">
        <v>100</v>
      </c>
      <c r="J87" s="5" t="s">
        <v>33</v>
      </c>
      <c r="K87" s="5" t="s">
        <v>17</v>
      </c>
    </row>
    <row r="88" spans="1:11">
      <c r="A88" s="5" t="s">
        <v>371</v>
      </c>
      <c r="B88" s="5" t="s">
        <v>372</v>
      </c>
      <c r="C88" s="5" t="s">
        <v>373</v>
      </c>
      <c r="D88" s="5" t="s">
        <v>374</v>
      </c>
      <c r="E88" s="6">
        <v>45756</v>
      </c>
      <c r="F88" s="5" t="s">
        <v>42</v>
      </c>
      <c r="G88" s="5">
        <v>1</v>
      </c>
      <c r="H88" s="5">
        <v>0</v>
      </c>
      <c r="I88" s="5">
        <v>200</v>
      </c>
      <c r="J88" s="5" t="s">
        <v>23</v>
      </c>
      <c r="K88" s="5" t="s">
        <v>17</v>
      </c>
    </row>
    <row r="89" spans="1:11">
      <c r="A89" s="5" t="s">
        <v>375</v>
      </c>
      <c r="B89" s="5" t="s">
        <v>376</v>
      </c>
      <c r="C89" s="5" t="s">
        <v>377</v>
      </c>
      <c r="D89" s="5" t="s">
        <v>378</v>
      </c>
      <c r="E89" s="6">
        <v>45612</v>
      </c>
      <c r="F89" s="5" t="s">
        <v>56</v>
      </c>
      <c r="G89" s="5">
        <v>4</v>
      </c>
      <c r="H89" s="5">
        <v>5</v>
      </c>
      <c r="I89" s="5">
        <v>342</v>
      </c>
      <c r="J89" s="5" t="s">
        <v>23</v>
      </c>
      <c r="K89" s="5" t="s">
        <v>17</v>
      </c>
    </row>
    <row r="90" spans="1:11">
      <c r="A90" s="5" t="s">
        <v>379</v>
      </c>
      <c r="B90" s="5" t="s">
        <v>380</v>
      </c>
      <c r="C90" s="5" t="s">
        <v>381</v>
      </c>
      <c r="D90" s="5" t="s">
        <v>382</v>
      </c>
      <c r="E90" s="6">
        <v>45659</v>
      </c>
      <c r="F90" s="5" t="s">
        <v>22</v>
      </c>
      <c r="G90" s="5">
        <v>1</v>
      </c>
      <c r="H90" s="5">
        <v>0</v>
      </c>
      <c r="I90" s="5">
        <v>100</v>
      </c>
      <c r="J90" s="5" t="s">
        <v>84</v>
      </c>
      <c r="K90" s="5" t="s">
        <v>17</v>
      </c>
    </row>
    <row r="91" spans="1:11">
      <c r="A91" s="5" t="s">
        <v>383</v>
      </c>
      <c r="B91" s="5" t="s">
        <v>384</v>
      </c>
      <c r="C91" s="5" t="s">
        <v>385</v>
      </c>
      <c r="D91" s="5" t="s">
        <v>386</v>
      </c>
      <c r="E91" s="6">
        <v>45539</v>
      </c>
      <c r="F91" s="5" t="s">
        <v>89</v>
      </c>
      <c r="G91" s="5">
        <v>3</v>
      </c>
      <c r="H91" s="5">
        <v>0</v>
      </c>
      <c r="I91" s="5">
        <v>150</v>
      </c>
      <c r="J91" s="5" t="s">
        <v>84</v>
      </c>
      <c r="K91" s="5" t="s">
        <v>17</v>
      </c>
    </row>
    <row r="92" spans="1:11">
      <c r="A92" s="5" t="s">
        <v>387</v>
      </c>
      <c r="B92" s="5" t="s">
        <v>388</v>
      </c>
      <c r="C92" s="5" t="s">
        <v>389</v>
      </c>
      <c r="D92" s="5" t="s">
        <v>390</v>
      </c>
      <c r="E92" s="6">
        <v>45644</v>
      </c>
      <c r="F92" s="5" t="s">
        <v>56</v>
      </c>
      <c r="G92" s="5">
        <v>2</v>
      </c>
      <c r="H92" s="5">
        <v>0</v>
      </c>
      <c r="I92" s="5">
        <v>180</v>
      </c>
      <c r="J92" s="5" t="s">
        <v>84</v>
      </c>
      <c r="K92" s="5" t="s">
        <v>78</v>
      </c>
    </row>
    <row r="93" spans="1:11">
      <c r="A93" s="5" t="s">
        <v>391</v>
      </c>
      <c r="B93" s="5" t="s">
        <v>392</v>
      </c>
      <c r="C93" s="5" t="s">
        <v>393</v>
      </c>
      <c r="D93" s="5" t="s">
        <v>394</v>
      </c>
      <c r="E93" s="6">
        <v>45418</v>
      </c>
      <c r="F93" s="5" t="s">
        <v>15</v>
      </c>
      <c r="G93" s="5">
        <v>3</v>
      </c>
      <c r="H93" s="5">
        <v>10</v>
      </c>
      <c r="I93" s="5">
        <v>2160</v>
      </c>
      <c r="J93" s="5" t="s">
        <v>23</v>
      </c>
      <c r="K93" s="5" t="s">
        <v>17</v>
      </c>
    </row>
    <row r="94" spans="1:11">
      <c r="A94" s="7" t="s">
        <v>395</v>
      </c>
      <c r="B94" s="5" t="s">
        <v>396</v>
      </c>
      <c r="C94" s="5" t="s">
        <v>397</v>
      </c>
      <c r="D94" s="5" t="s">
        <v>398</v>
      </c>
      <c r="E94" s="6">
        <v>45449</v>
      </c>
      <c r="F94" s="5" t="s">
        <v>28</v>
      </c>
      <c r="G94" s="5">
        <v>2</v>
      </c>
      <c r="H94" s="5">
        <v>0</v>
      </c>
      <c r="I94" s="5">
        <v>600</v>
      </c>
      <c r="J94" s="5" t="s">
        <v>16</v>
      </c>
      <c r="K94" s="5" t="s">
        <v>17</v>
      </c>
    </row>
    <row r="95" spans="1:11">
      <c r="A95" s="5" t="s">
        <v>399</v>
      </c>
      <c r="B95" s="5" t="s">
        <v>400</v>
      </c>
      <c r="C95" s="5" t="s">
        <v>401</v>
      </c>
      <c r="D95" s="5" t="s">
        <v>402</v>
      </c>
      <c r="E95" s="6">
        <v>45612</v>
      </c>
      <c r="F95" s="5" t="s">
        <v>89</v>
      </c>
      <c r="G95" s="5">
        <v>3</v>
      </c>
      <c r="H95" s="5">
        <v>0</v>
      </c>
      <c r="I95" s="5">
        <v>150</v>
      </c>
      <c r="J95" s="5" t="s">
        <v>16</v>
      </c>
      <c r="K95" s="5" t="s">
        <v>17</v>
      </c>
    </row>
    <row r="96" spans="1:11">
      <c r="A96" s="5" t="s">
        <v>403</v>
      </c>
      <c r="B96" s="5" t="s">
        <v>404</v>
      </c>
      <c r="C96" s="5" t="s">
        <v>405</v>
      </c>
      <c r="D96" s="5" t="s">
        <v>406</v>
      </c>
      <c r="E96" s="6">
        <v>45491</v>
      </c>
      <c r="F96" s="5" t="s">
        <v>56</v>
      </c>
      <c r="G96" s="5">
        <v>1</v>
      </c>
      <c r="H96" s="5">
        <v>0</v>
      </c>
      <c r="I96" s="5">
        <v>90</v>
      </c>
      <c r="J96" s="5" t="s">
        <v>23</v>
      </c>
      <c r="K96" s="5" t="s">
        <v>17</v>
      </c>
    </row>
    <row r="97" spans="1:11">
      <c r="A97" s="5" t="s">
        <v>407</v>
      </c>
      <c r="B97" s="5" t="s">
        <v>408</v>
      </c>
      <c r="C97" s="5" t="s">
        <v>409</v>
      </c>
      <c r="D97" s="5" t="s">
        <v>410</v>
      </c>
      <c r="E97" s="6">
        <v>45530</v>
      </c>
      <c r="F97" s="5" t="s">
        <v>28</v>
      </c>
      <c r="G97" s="5">
        <v>4</v>
      </c>
      <c r="H97" s="5">
        <v>5</v>
      </c>
      <c r="I97" s="5">
        <v>1140</v>
      </c>
      <c r="J97" s="5" t="s">
        <v>16</v>
      </c>
      <c r="K97" s="5" t="s">
        <v>17</v>
      </c>
    </row>
    <row r="98" spans="1:11">
      <c r="A98" s="5" t="s">
        <v>411</v>
      </c>
      <c r="B98" s="5" t="s">
        <v>412</v>
      </c>
      <c r="C98" s="5" t="s">
        <v>413</v>
      </c>
      <c r="D98" s="5" t="s">
        <v>414</v>
      </c>
      <c r="E98" s="6">
        <v>45571</v>
      </c>
      <c r="F98" s="5" t="s">
        <v>15</v>
      </c>
      <c r="G98" s="5">
        <v>4</v>
      </c>
      <c r="H98" s="5">
        <v>0</v>
      </c>
      <c r="I98" s="5">
        <v>3200</v>
      </c>
      <c r="J98" s="5" t="s">
        <v>16</v>
      </c>
      <c r="K98" s="5" t="s">
        <v>17</v>
      </c>
    </row>
    <row r="99" spans="1:11">
      <c r="A99" s="5" t="s">
        <v>415</v>
      </c>
      <c r="B99" s="5" t="s">
        <v>416</v>
      </c>
      <c r="C99" s="5" t="s">
        <v>417</v>
      </c>
      <c r="D99" s="5" t="s">
        <v>418</v>
      </c>
      <c r="E99" s="6">
        <v>45693</v>
      </c>
      <c r="F99" s="5" t="s">
        <v>28</v>
      </c>
      <c r="G99" s="5">
        <v>2</v>
      </c>
      <c r="H99" s="5">
        <v>0</v>
      </c>
      <c r="I99" s="5">
        <v>600</v>
      </c>
      <c r="J99" s="5" t="s">
        <v>16</v>
      </c>
      <c r="K99" s="5" t="s">
        <v>17</v>
      </c>
    </row>
    <row r="100" spans="1:11">
      <c r="A100" s="5" t="s">
        <v>419</v>
      </c>
      <c r="B100" s="5" t="s">
        <v>420</v>
      </c>
      <c r="C100" s="5" t="s">
        <v>421</v>
      </c>
      <c r="D100" s="5" t="s">
        <v>422</v>
      </c>
      <c r="E100" s="6">
        <v>45751</v>
      </c>
      <c r="F100" s="5" t="s">
        <v>47</v>
      </c>
      <c r="G100" s="5">
        <v>4</v>
      </c>
      <c r="H100" s="5">
        <v>0</v>
      </c>
      <c r="I100" s="5">
        <v>4800</v>
      </c>
      <c r="J100" s="5" t="s">
        <v>90</v>
      </c>
      <c r="K100" s="5" t="s">
        <v>17</v>
      </c>
    </row>
    <row r="101" spans="1:11">
      <c r="A101" s="5" t="s">
        <v>423</v>
      </c>
      <c r="B101" s="5" t="s">
        <v>424</v>
      </c>
      <c r="C101" s="5" t="s">
        <v>425</v>
      </c>
      <c r="D101" s="5" t="s">
        <v>426</v>
      </c>
      <c r="E101" s="6">
        <v>45761</v>
      </c>
      <c r="F101" s="5" t="s">
        <v>15</v>
      </c>
      <c r="G101" s="5">
        <v>3</v>
      </c>
      <c r="H101" s="5">
        <v>15</v>
      </c>
      <c r="I101" s="5">
        <v>2040</v>
      </c>
      <c r="J101" s="5" t="s">
        <v>33</v>
      </c>
      <c r="K101" s="5" t="s">
        <v>17</v>
      </c>
    </row>
    <row r="102" spans="1:11">
      <c r="A102" s="5" t="s">
        <v>427</v>
      </c>
      <c r="B102" s="5" t="s">
        <v>428</v>
      </c>
      <c r="C102" s="5" t="s">
        <v>429</v>
      </c>
      <c r="D102" s="5" t="s">
        <v>430</v>
      </c>
      <c r="E102" s="6">
        <v>45690</v>
      </c>
      <c r="F102" s="5" t="s">
        <v>28</v>
      </c>
      <c r="G102" s="5">
        <v>3</v>
      </c>
      <c r="H102" s="5">
        <v>0</v>
      </c>
      <c r="I102" s="5">
        <v>900</v>
      </c>
      <c r="J102" s="5" t="s">
        <v>90</v>
      </c>
      <c r="K102" s="5" t="s">
        <v>17</v>
      </c>
    </row>
    <row r="103" spans="1:11">
      <c r="A103" s="5" t="s">
        <v>431</v>
      </c>
      <c r="B103" s="5" t="s">
        <v>432</v>
      </c>
      <c r="C103" s="5" t="s">
        <v>433</v>
      </c>
      <c r="D103" s="5" t="s">
        <v>434</v>
      </c>
      <c r="E103" s="6">
        <v>45449</v>
      </c>
      <c r="F103" s="5" t="s">
        <v>73</v>
      </c>
      <c r="G103" s="5">
        <v>1</v>
      </c>
      <c r="H103" s="5">
        <v>0</v>
      </c>
      <c r="I103" s="5">
        <v>120</v>
      </c>
      <c r="J103" s="5" t="s">
        <v>23</v>
      </c>
      <c r="K103" s="5" t="s">
        <v>17</v>
      </c>
    </row>
    <row r="104" spans="1:11">
      <c r="A104" s="5" t="s">
        <v>435</v>
      </c>
      <c r="B104" s="5" t="s">
        <v>436</v>
      </c>
      <c r="C104" s="5" t="s">
        <v>437</v>
      </c>
      <c r="D104" s="5" t="s">
        <v>438</v>
      </c>
      <c r="E104" s="6">
        <v>45534</v>
      </c>
      <c r="F104" s="5" t="s">
        <v>56</v>
      </c>
      <c r="G104" s="5">
        <v>1</v>
      </c>
      <c r="H104" s="5">
        <v>0</v>
      </c>
      <c r="I104" s="5">
        <v>90</v>
      </c>
      <c r="J104" s="5" t="s">
        <v>23</v>
      </c>
      <c r="K104" s="5" t="s">
        <v>17</v>
      </c>
    </row>
    <row r="105" spans="1:11">
      <c r="A105" s="5" t="s">
        <v>439</v>
      </c>
      <c r="B105" s="5" t="s">
        <v>440</v>
      </c>
      <c r="C105" s="5" t="s">
        <v>441</v>
      </c>
      <c r="D105" s="5" t="s">
        <v>442</v>
      </c>
      <c r="E105" s="6">
        <v>45415</v>
      </c>
      <c r="F105" s="5" t="s">
        <v>73</v>
      </c>
      <c r="G105" s="5">
        <v>3</v>
      </c>
      <c r="H105" s="5">
        <v>0</v>
      </c>
      <c r="I105" s="5">
        <v>360</v>
      </c>
      <c r="J105" s="5" t="s">
        <v>23</v>
      </c>
      <c r="K105" s="5" t="s">
        <v>17</v>
      </c>
    </row>
    <row r="106" spans="1:11">
      <c r="A106" s="7" t="s">
        <v>443</v>
      </c>
      <c r="B106" s="5" t="s">
        <v>444</v>
      </c>
      <c r="C106" s="5" t="s">
        <v>445</v>
      </c>
      <c r="D106" s="5" t="s">
        <v>446</v>
      </c>
      <c r="E106" s="6">
        <v>45677</v>
      </c>
      <c r="F106" s="5" t="s">
        <v>73</v>
      </c>
      <c r="G106" s="5">
        <v>4</v>
      </c>
      <c r="H106" s="5">
        <v>5</v>
      </c>
      <c r="I106" s="5">
        <v>456</v>
      </c>
      <c r="J106" s="5" t="s">
        <v>84</v>
      </c>
      <c r="K106" s="5" t="s">
        <v>17</v>
      </c>
    </row>
    <row r="107" spans="1:11">
      <c r="A107" s="5" t="s">
        <v>447</v>
      </c>
      <c r="B107" s="5" t="s">
        <v>448</v>
      </c>
      <c r="C107" s="5" t="s">
        <v>449</v>
      </c>
      <c r="D107" s="5" t="s">
        <v>450</v>
      </c>
      <c r="E107" s="6">
        <v>45586</v>
      </c>
      <c r="F107" s="5" t="s">
        <v>28</v>
      </c>
      <c r="G107" s="5">
        <v>3</v>
      </c>
      <c r="H107" s="5">
        <v>0</v>
      </c>
      <c r="I107" s="5">
        <v>900</v>
      </c>
      <c r="J107" s="5" t="s">
        <v>16</v>
      </c>
      <c r="K107" s="5" t="s">
        <v>17</v>
      </c>
    </row>
    <row r="108" spans="1:11">
      <c r="A108" s="5" t="s">
        <v>451</v>
      </c>
      <c r="B108" s="5" t="s">
        <v>452</v>
      </c>
      <c r="C108" s="5" t="s">
        <v>453</v>
      </c>
      <c r="D108" s="5" t="s">
        <v>454</v>
      </c>
      <c r="E108" s="6">
        <v>45506</v>
      </c>
      <c r="F108" s="5" t="s">
        <v>15</v>
      </c>
      <c r="G108" s="5">
        <v>1</v>
      </c>
      <c r="H108" s="5">
        <v>10</v>
      </c>
      <c r="I108" s="5">
        <v>720</v>
      </c>
      <c r="J108" s="5" t="s">
        <v>84</v>
      </c>
      <c r="K108" s="5" t="s">
        <v>17</v>
      </c>
    </row>
    <row r="109" spans="1:11">
      <c r="A109" s="5" t="s">
        <v>455</v>
      </c>
      <c r="B109" s="5" t="s">
        <v>456</v>
      </c>
      <c r="C109" s="5" t="s">
        <v>457</v>
      </c>
      <c r="D109" s="5" t="s">
        <v>458</v>
      </c>
      <c r="E109" s="6">
        <v>45538</v>
      </c>
      <c r="F109" s="5" t="s">
        <v>89</v>
      </c>
      <c r="G109" s="5">
        <v>2</v>
      </c>
      <c r="H109" s="5">
        <v>0</v>
      </c>
      <c r="I109" s="5">
        <v>100</v>
      </c>
      <c r="J109" s="5" t="s">
        <v>84</v>
      </c>
      <c r="K109" s="5" t="s">
        <v>17</v>
      </c>
    </row>
    <row r="110" spans="1:11">
      <c r="A110" s="5" t="s">
        <v>459</v>
      </c>
      <c r="B110" s="5" t="s">
        <v>460</v>
      </c>
      <c r="C110" s="5" t="s">
        <v>461</v>
      </c>
      <c r="D110" s="5" t="s">
        <v>462</v>
      </c>
      <c r="E110" s="6">
        <v>45679</v>
      </c>
      <c r="F110" s="5" t="s">
        <v>42</v>
      </c>
      <c r="G110" s="5">
        <v>3</v>
      </c>
      <c r="H110" s="5">
        <v>0</v>
      </c>
      <c r="I110" s="5">
        <v>600</v>
      </c>
      <c r="J110" s="5" t="s">
        <v>84</v>
      </c>
      <c r="K110" s="5" t="s">
        <v>17</v>
      </c>
    </row>
    <row r="111" spans="1:11">
      <c r="A111" s="5" t="s">
        <v>463</v>
      </c>
      <c r="B111" s="5" t="s">
        <v>464</v>
      </c>
      <c r="C111" s="5" t="s">
        <v>465</v>
      </c>
      <c r="D111" s="5" t="s">
        <v>466</v>
      </c>
      <c r="E111" s="6">
        <v>45488</v>
      </c>
      <c r="F111" s="5" t="s">
        <v>47</v>
      </c>
      <c r="G111" s="5">
        <v>4</v>
      </c>
      <c r="H111" s="5">
        <v>10</v>
      </c>
      <c r="I111" s="5">
        <v>4320</v>
      </c>
      <c r="J111" s="5" t="s">
        <v>16</v>
      </c>
      <c r="K111" s="5" t="s">
        <v>17</v>
      </c>
    </row>
    <row r="112" spans="1:11">
      <c r="A112" s="5" t="s">
        <v>467</v>
      </c>
      <c r="B112" s="5" t="s">
        <v>468</v>
      </c>
      <c r="C112" s="5" t="s">
        <v>469</v>
      </c>
      <c r="D112" s="5" t="s">
        <v>470</v>
      </c>
      <c r="E112" s="6">
        <v>45559</v>
      </c>
      <c r="F112" s="5" t="s">
        <v>47</v>
      </c>
      <c r="G112" s="5">
        <v>1</v>
      </c>
      <c r="H112" s="5">
        <v>5</v>
      </c>
      <c r="I112" s="5">
        <v>1140</v>
      </c>
      <c r="J112" s="5" t="s">
        <v>84</v>
      </c>
      <c r="K112" s="5" t="s">
        <v>17</v>
      </c>
    </row>
    <row r="113" spans="1:11">
      <c r="A113" s="5" t="s">
        <v>471</v>
      </c>
      <c r="B113" s="5" t="s">
        <v>472</v>
      </c>
      <c r="C113" s="5" t="s">
        <v>473</v>
      </c>
      <c r="D113" s="5" t="s">
        <v>474</v>
      </c>
      <c r="E113" s="6">
        <v>45634</v>
      </c>
      <c r="F113" s="5" t="s">
        <v>89</v>
      </c>
      <c r="G113" s="5">
        <v>4</v>
      </c>
      <c r="H113" s="5">
        <v>5</v>
      </c>
      <c r="I113" s="5">
        <v>190</v>
      </c>
      <c r="J113" s="5" t="s">
        <v>16</v>
      </c>
      <c r="K113" s="5" t="s">
        <v>17</v>
      </c>
    </row>
    <row r="114" spans="1:11">
      <c r="A114" s="5" t="s">
        <v>475</v>
      </c>
      <c r="B114" s="5" t="s">
        <v>476</v>
      </c>
      <c r="C114" s="5" t="s">
        <v>477</v>
      </c>
      <c r="D114" s="5" t="s">
        <v>478</v>
      </c>
      <c r="E114" s="6">
        <v>45525</v>
      </c>
      <c r="F114" s="5" t="s">
        <v>28</v>
      </c>
      <c r="G114" s="5">
        <v>4</v>
      </c>
      <c r="H114" s="5">
        <v>10</v>
      </c>
      <c r="I114" s="5">
        <v>1080</v>
      </c>
      <c r="J114" s="5" t="s">
        <v>23</v>
      </c>
      <c r="K114" s="5" t="s">
        <v>17</v>
      </c>
    </row>
    <row r="115" spans="1:11">
      <c r="A115" s="5" t="s">
        <v>479</v>
      </c>
      <c r="B115" s="5" t="s">
        <v>480</v>
      </c>
      <c r="C115" s="5" t="s">
        <v>481</v>
      </c>
      <c r="D115" s="5" t="s">
        <v>482</v>
      </c>
      <c r="E115" s="6">
        <v>45726</v>
      </c>
      <c r="F115" s="5" t="s">
        <v>28</v>
      </c>
      <c r="G115" s="5">
        <v>2</v>
      </c>
      <c r="H115" s="5">
        <v>0</v>
      </c>
      <c r="I115" s="5">
        <v>600</v>
      </c>
      <c r="J115" s="5" t="s">
        <v>33</v>
      </c>
      <c r="K115" s="5" t="s">
        <v>17</v>
      </c>
    </row>
    <row r="116" spans="1:11">
      <c r="A116" s="5" t="s">
        <v>483</v>
      </c>
      <c r="B116" s="5" t="s">
        <v>484</v>
      </c>
      <c r="C116" s="5" t="s">
        <v>485</v>
      </c>
      <c r="D116" s="5" t="s">
        <v>486</v>
      </c>
      <c r="E116" s="6">
        <v>45447</v>
      </c>
      <c r="F116" s="5" t="s">
        <v>73</v>
      </c>
      <c r="G116" s="5">
        <v>2</v>
      </c>
      <c r="H116" s="5">
        <v>0</v>
      </c>
      <c r="I116" s="5">
        <v>240</v>
      </c>
      <c r="J116" s="5" t="s">
        <v>23</v>
      </c>
      <c r="K116" s="5" t="s">
        <v>17</v>
      </c>
    </row>
    <row r="117" spans="1:11">
      <c r="A117" s="5" t="s">
        <v>487</v>
      </c>
      <c r="B117" s="5" t="s">
        <v>488</v>
      </c>
      <c r="C117" s="5" t="s">
        <v>489</v>
      </c>
      <c r="D117" s="5" t="s">
        <v>490</v>
      </c>
      <c r="E117" s="6">
        <v>45430</v>
      </c>
      <c r="F117" s="5" t="s">
        <v>42</v>
      </c>
      <c r="G117" s="5">
        <v>2</v>
      </c>
      <c r="H117" s="5">
        <v>0</v>
      </c>
      <c r="I117" s="5">
        <v>400</v>
      </c>
      <c r="J117" s="5" t="s">
        <v>23</v>
      </c>
      <c r="K117" s="5" t="s">
        <v>17</v>
      </c>
    </row>
    <row r="118" spans="1:11">
      <c r="A118" s="7" t="s">
        <v>491</v>
      </c>
      <c r="B118" s="5" t="s">
        <v>492</v>
      </c>
      <c r="C118" s="5" t="s">
        <v>493</v>
      </c>
      <c r="D118" s="5" t="s">
        <v>494</v>
      </c>
      <c r="E118" s="6">
        <v>45668</v>
      </c>
      <c r="F118" s="5" t="s">
        <v>22</v>
      </c>
      <c r="G118" s="5">
        <v>2</v>
      </c>
      <c r="H118" s="5">
        <v>0</v>
      </c>
      <c r="I118" s="5">
        <v>200</v>
      </c>
      <c r="J118" s="5" t="s">
        <v>84</v>
      </c>
      <c r="K118" s="5" t="s">
        <v>17</v>
      </c>
    </row>
    <row r="119" spans="1:11">
      <c r="A119" s="5" t="s">
        <v>495</v>
      </c>
      <c r="B119" s="5" t="s">
        <v>496</v>
      </c>
      <c r="C119" s="5" t="s">
        <v>497</v>
      </c>
      <c r="D119" s="5" t="s">
        <v>498</v>
      </c>
      <c r="E119" s="6">
        <v>45624</v>
      </c>
      <c r="F119" s="5" t="s">
        <v>28</v>
      </c>
      <c r="G119" s="5">
        <v>3</v>
      </c>
      <c r="H119" s="5">
        <v>0</v>
      </c>
      <c r="I119" s="5">
        <v>900</v>
      </c>
      <c r="J119" s="5" t="s">
        <v>16</v>
      </c>
      <c r="K119" s="5" t="s">
        <v>17</v>
      </c>
    </row>
    <row r="120" spans="1:11">
      <c r="A120" s="5" t="s">
        <v>499</v>
      </c>
      <c r="B120" s="5" t="s">
        <v>500</v>
      </c>
      <c r="C120" s="5" t="s">
        <v>501</v>
      </c>
      <c r="D120" s="5" t="s">
        <v>502</v>
      </c>
      <c r="E120" s="6">
        <v>45537</v>
      </c>
      <c r="F120" s="5" t="s">
        <v>73</v>
      </c>
      <c r="G120" s="5">
        <v>1</v>
      </c>
      <c r="H120" s="5">
        <v>10</v>
      </c>
      <c r="I120" s="5">
        <v>108</v>
      </c>
      <c r="J120" s="5" t="s">
        <v>33</v>
      </c>
      <c r="K120" s="5" t="s">
        <v>17</v>
      </c>
    </row>
    <row r="121" spans="1:11">
      <c r="A121" s="5" t="s">
        <v>503</v>
      </c>
      <c r="B121" s="5" t="s">
        <v>504</v>
      </c>
      <c r="C121" s="5" t="s">
        <v>505</v>
      </c>
      <c r="D121" s="5" t="s">
        <v>506</v>
      </c>
      <c r="E121" s="6">
        <v>45736</v>
      </c>
      <c r="F121" s="5" t="s">
        <v>15</v>
      </c>
      <c r="G121" s="5">
        <v>4</v>
      </c>
      <c r="H121" s="5">
        <v>5</v>
      </c>
      <c r="I121" s="5">
        <v>3040</v>
      </c>
      <c r="J121" s="5" t="s">
        <v>16</v>
      </c>
      <c r="K121" s="5" t="s">
        <v>17</v>
      </c>
    </row>
    <row r="122" spans="1:11">
      <c r="A122" s="5" t="s">
        <v>507</v>
      </c>
      <c r="B122" s="5" t="s">
        <v>508</v>
      </c>
      <c r="C122" s="5" t="s">
        <v>509</v>
      </c>
      <c r="D122" s="5" t="s">
        <v>510</v>
      </c>
      <c r="E122" s="6">
        <v>45766</v>
      </c>
      <c r="F122" s="5" t="s">
        <v>56</v>
      </c>
      <c r="G122" s="5">
        <v>1</v>
      </c>
      <c r="H122" s="5">
        <v>0</v>
      </c>
      <c r="I122" s="5">
        <v>90</v>
      </c>
      <c r="J122" s="5" t="s">
        <v>16</v>
      </c>
      <c r="K122" s="5" t="s">
        <v>17</v>
      </c>
    </row>
    <row r="123" spans="1:11">
      <c r="A123" s="5" t="s">
        <v>511</v>
      </c>
      <c r="B123" s="5" t="s">
        <v>512</v>
      </c>
      <c r="C123" s="5" t="s">
        <v>513</v>
      </c>
      <c r="D123" s="5" t="s">
        <v>514</v>
      </c>
      <c r="E123" s="6">
        <v>45691</v>
      </c>
      <c r="F123" s="5" t="s">
        <v>15</v>
      </c>
      <c r="G123" s="5">
        <v>3</v>
      </c>
      <c r="H123" s="5">
        <v>5</v>
      </c>
      <c r="I123" s="5">
        <v>2280</v>
      </c>
      <c r="J123" s="5" t="s">
        <v>23</v>
      </c>
      <c r="K123" s="5" t="s">
        <v>17</v>
      </c>
    </row>
    <row r="124" spans="1:11">
      <c r="A124" s="5" t="s">
        <v>515</v>
      </c>
      <c r="B124" s="5" t="s">
        <v>516</v>
      </c>
      <c r="C124" s="5" t="s">
        <v>517</v>
      </c>
      <c r="D124" s="5" t="s">
        <v>518</v>
      </c>
      <c r="E124" s="6">
        <v>45594</v>
      </c>
      <c r="F124" s="5" t="s">
        <v>83</v>
      </c>
      <c r="G124" s="5">
        <v>1</v>
      </c>
      <c r="H124" s="5">
        <v>15</v>
      </c>
      <c r="I124" s="5">
        <v>127.5</v>
      </c>
      <c r="J124" s="5" t="s">
        <v>84</v>
      </c>
      <c r="K124" s="5" t="s">
        <v>17</v>
      </c>
    </row>
    <row r="125" spans="1:11">
      <c r="A125" s="5" t="s">
        <v>519</v>
      </c>
      <c r="B125" s="5" t="s">
        <v>520</v>
      </c>
      <c r="C125" s="5" t="s">
        <v>521</v>
      </c>
      <c r="D125" s="5" t="s">
        <v>522</v>
      </c>
      <c r="E125" s="6">
        <v>45636</v>
      </c>
      <c r="F125" s="5" t="s">
        <v>73</v>
      </c>
      <c r="G125" s="5">
        <v>3</v>
      </c>
      <c r="H125" s="5">
        <v>5</v>
      </c>
      <c r="I125" s="5">
        <v>342</v>
      </c>
      <c r="J125" s="5" t="s">
        <v>84</v>
      </c>
      <c r="K125" s="5" t="s">
        <v>17</v>
      </c>
    </row>
    <row r="126" spans="1:11">
      <c r="A126" s="5" t="s">
        <v>523</v>
      </c>
      <c r="B126" s="5" t="s">
        <v>524</v>
      </c>
      <c r="C126" s="5" t="s">
        <v>525</v>
      </c>
      <c r="D126" s="5" t="s">
        <v>526</v>
      </c>
      <c r="E126" s="6">
        <v>45528</v>
      </c>
      <c r="F126" s="5" t="s">
        <v>28</v>
      </c>
      <c r="G126" s="5">
        <v>4</v>
      </c>
      <c r="H126" s="5">
        <v>5</v>
      </c>
      <c r="I126" s="5">
        <v>1140</v>
      </c>
      <c r="J126" s="5" t="s">
        <v>84</v>
      </c>
      <c r="K126" s="5" t="s">
        <v>17</v>
      </c>
    </row>
    <row r="127" spans="1:11">
      <c r="A127" s="5" t="s">
        <v>527</v>
      </c>
      <c r="B127" s="5" t="s">
        <v>528</v>
      </c>
      <c r="C127" s="5" t="s">
        <v>529</v>
      </c>
      <c r="D127" s="5" t="s">
        <v>530</v>
      </c>
      <c r="E127" s="6">
        <v>45746</v>
      </c>
      <c r="F127" s="5" t="s">
        <v>47</v>
      </c>
      <c r="G127" s="5">
        <v>2</v>
      </c>
      <c r="H127" s="5">
        <v>15</v>
      </c>
      <c r="I127" s="5">
        <v>2040</v>
      </c>
      <c r="J127" s="5" t="s">
        <v>23</v>
      </c>
      <c r="K127" s="5" t="s">
        <v>17</v>
      </c>
    </row>
    <row r="128" spans="1:11">
      <c r="A128" s="5" t="s">
        <v>531</v>
      </c>
      <c r="B128" s="5" t="s">
        <v>532</v>
      </c>
      <c r="C128" s="5" t="s">
        <v>533</v>
      </c>
      <c r="D128" s="5" t="s">
        <v>534</v>
      </c>
      <c r="E128" s="6">
        <v>45554</v>
      </c>
      <c r="F128" s="5" t="s">
        <v>42</v>
      </c>
      <c r="G128" s="5">
        <v>1</v>
      </c>
      <c r="H128" s="5">
        <v>5</v>
      </c>
      <c r="I128" s="5">
        <v>190</v>
      </c>
      <c r="J128" s="5" t="s">
        <v>16</v>
      </c>
      <c r="K128" s="5" t="s">
        <v>17</v>
      </c>
    </row>
    <row r="129" spans="1:11">
      <c r="A129" s="5" t="s">
        <v>535</v>
      </c>
      <c r="B129" s="5" t="s">
        <v>536</v>
      </c>
      <c r="C129" s="5" t="s">
        <v>537</v>
      </c>
      <c r="D129" s="5" t="s">
        <v>538</v>
      </c>
      <c r="E129" s="6">
        <v>45654</v>
      </c>
      <c r="F129" s="5" t="s">
        <v>42</v>
      </c>
      <c r="G129" s="5">
        <v>2</v>
      </c>
      <c r="H129" s="5">
        <v>0</v>
      </c>
      <c r="I129" s="5">
        <v>400</v>
      </c>
      <c r="J129" s="5" t="s">
        <v>90</v>
      </c>
      <c r="K129" s="5" t="s">
        <v>17</v>
      </c>
    </row>
    <row r="130" spans="1:11">
      <c r="A130" s="5" t="s">
        <v>539</v>
      </c>
      <c r="B130" s="5" t="s">
        <v>540</v>
      </c>
      <c r="C130" s="5" t="s">
        <v>541</v>
      </c>
      <c r="D130" s="5" t="s">
        <v>542</v>
      </c>
      <c r="E130" s="6">
        <v>45518</v>
      </c>
      <c r="F130" s="5" t="s">
        <v>73</v>
      </c>
      <c r="G130" s="5">
        <v>2</v>
      </c>
      <c r="H130" s="5">
        <v>0</v>
      </c>
      <c r="I130" s="5">
        <v>240</v>
      </c>
      <c r="J130" s="5" t="s">
        <v>90</v>
      </c>
      <c r="K130" s="5" t="s">
        <v>17</v>
      </c>
    </row>
    <row r="131" spans="1:11">
      <c r="A131" s="5" t="s">
        <v>543</v>
      </c>
      <c r="B131" s="5" t="s">
        <v>544</v>
      </c>
      <c r="C131" s="5" t="s">
        <v>545</v>
      </c>
      <c r="D131" s="5" t="s">
        <v>546</v>
      </c>
      <c r="E131" s="6">
        <v>45613</v>
      </c>
      <c r="F131" s="5" t="s">
        <v>42</v>
      </c>
      <c r="G131" s="5">
        <v>1</v>
      </c>
      <c r="H131" s="5">
        <v>0</v>
      </c>
      <c r="I131" s="5">
        <v>200</v>
      </c>
      <c r="J131" s="5" t="s">
        <v>33</v>
      </c>
      <c r="K131" s="5" t="s">
        <v>78</v>
      </c>
    </row>
    <row r="132" spans="1:11">
      <c r="A132" s="5" t="s">
        <v>547</v>
      </c>
      <c r="B132" s="5" t="s">
        <v>548</v>
      </c>
      <c r="C132" s="5" t="s">
        <v>549</v>
      </c>
      <c r="D132" s="5" t="s">
        <v>550</v>
      </c>
      <c r="E132" s="6">
        <v>45583</v>
      </c>
      <c r="F132" s="5" t="s">
        <v>73</v>
      </c>
      <c r="G132" s="5">
        <v>3</v>
      </c>
      <c r="H132" s="5">
        <v>5</v>
      </c>
      <c r="I132" s="5">
        <v>342</v>
      </c>
      <c r="J132" s="5" t="s">
        <v>23</v>
      </c>
      <c r="K132" s="5" t="s">
        <v>17</v>
      </c>
    </row>
    <row r="133" spans="1:11">
      <c r="A133" s="5" t="s">
        <v>551</v>
      </c>
      <c r="B133" s="5" t="s">
        <v>552</v>
      </c>
      <c r="C133" s="5" t="s">
        <v>553</v>
      </c>
      <c r="D133" s="5" t="s">
        <v>554</v>
      </c>
      <c r="E133" s="6">
        <v>45418</v>
      </c>
      <c r="F133" s="5" t="s">
        <v>28</v>
      </c>
      <c r="G133" s="5">
        <v>1</v>
      </c>
      <c r="H133" s="5">
        <v>0</v>
      </c>
      <c r="I133" s="5">
        <v>300</v>
      </c>
      <c r="J133" s="5" t="s">
        <v>90</v>
      </c>
      <c r="K133" s="5" t="s">
        <v>17</v>
      </c>
    </row>
    <row r="134" spans="1:11">
      <c r="A134" s="5" t="s">
        <v>555</v>
      </c>
      <c r="B134" s="5" t="s">
        <v>556</v>
      </c>
      <c r="C134" s="5" t="s">
        <v>557</v>
      </c>
      <c r="D134" s="5" t="s">
        <v>558</v>
      </c>
      <c r="E134" s="6">
        <v>45538</v>
      </c>
      <c r="F134" s="5" t="s">
        <v>28</v>
      </c>
      <c r="G134" s="5">
        <v>4</v>
      </c>
      <c r="H134" s="5">
        <v>0</v>
      </c>
      <c r="I134" s="5">
        <v>1200</v>
      </c>
      <c r="J134" s="5" t="s">
        <v>16</v>
      </c>
      <c r="K134" s="5" t="s">
        <v>17</v>
      </c>
    </row>
    <row r="135" spans="1:11">
      <c r="A135" s="5" t="s">
        <v>559</v>
      </c>
      <c r="B135" s="5" t="s">
        <v>560</v>
      </c>
      <c r="C135" s="5" t="s">
        <v>561</v>
      </c>
      <c r="D135" s="5" t="s">
        <v>562</v>
      </c>
      <c r="E135" s="6">
        <v>45575</v>
      </c>
      <c r="F135" s="5" t="s">
        <v>56</v>
      </c>
      <c r="G135" s="5">
        <v>1</v>
      </c>
      <c r="H135" s="5">
        <v>0</v>
      </c>
      <c r="I135" s="5">
        <v>90</v>
      </c>
      <c r="J135" s="5" t="s">
        <v>16</v>
      </c>
      <c r="K135" s="5" t="s">
        <v>17</v>
      </c>
    </row>
    <row r="136" spans="1:11">
      <c r="A136" s="5" t="s">
        <v>563</v>
      </c>
      <c r="B136" s="5" t="s">
        <v>564</v>
      </c>
      <c r="C136" s="5" t="s">
        <v>565</v>
      </c>
      <c r="D136" s="5" t="s">
        <v>566</v>
      </c>
      <c r="E136" s="6">
        <v>45596</v>
      </c>
      <c r="F136" s="5" t="s">
        <v>89</v>
      </c>
      <c r="G136" s="5">
        <v>1</v>
      </c>
      <c r="H136" s="5">
        <v>0</v>
      </c>
      <c r="I136" s="5">
        <v>50</v>
      </c>
      <c r="J136" s="5" t="s">
        <v>16</v>
      </c>
      <c r="K136" s="5" t="s">
        <v>78</v>
      </c>
    </row>
    <row r="137" spans="1:11">
      <c r="A137" s="5" t="s">
        <v>567</v>
      </c>
      <c r="B137" s="5" t="s">
        <v>568</v>
      </c>
      <c r="C137" s="5" t="s">
        <v>569</v>
      </c>
      <c r="D137" s="5" t="s">
        <v>570</v>
      </c>
      <c r="E137" s="6">
        <v>45613</v>
      </c>
      <c r="F137" s="5" t="s">
        <v>47</v>
      </c>
      <c r="G137" s="5">
        <v>1</v>
      </c>
      <c r="H137" s="5">
        <v>0</v>
      </c>
      <c r="I137" s="5">
        <v>1200</v>
      </c>
      <c r="J137" s="5" t="s">
        <v>33</v>
      </c>
      <c r="K137" s="5" t="s">
        <v>17</v>
      </c>
    </row>
    <row r="138" spans="1:11">
      <c r="A138" s="5" t="s">
        <v>571</v>
      </c>
      <c r="B138" s="5" t="s">
        <v>572</v>
      </c>
      <c r="C138" s="5" t="s">
        <v>573</v>
      </c>
      <c r="D138" s="5" t="s">
        <v>574</v>
      </c>
      <c r="E138" s="6">
        <v>45471</v>
      </c>
      <c r="F138" s="5" t="s">
        <v>73</v>
      </c>
      <c r="G138" s="5">
        <v>4</v>
      </c>
      <c r="H138" s="5">
        <v>10</v>
      </c>
      <c r="I138" s="5">
        <v>432</v>
      </c>
      <c r="J138" s="5" t="s">
        <v>33</v>
      </c>
      <c r="K138" s="5" t="s">
        <v>17</v>
      </c>
    </row>
    <row r="139" spans="1:11">
      <c r="A139" s="5" t="s">
        <v>575</v>
      </c>
      <c r="B139" s="5" t="s">
        <v>576</v>
      </c>
      <c r="C139" s="5" t="s">
        <v>577</v>
      </c>
      <c r="D139" s="5" t="s">
        <v>578</v>
      </c>
      <c r="E139" s="6">
        <v>45607</v>
      </c>
      <c r="F139" s="5" t="s">
        <v>56</v>
      </c>
      <c r="G139" s="5">
        <v>2</v>
      </c>
      <c r="H139" s="5">
        <v>0</v>
      </c>
      <c r="I139" s="5">
        <v>180</v>
      </c>
      <c r="J139" s="5" t="s">
        <v>23</v>
      </c>
      <c r="K139" s="5" t="s">
        <v>17</v>
      </c>
    </row>
    <row r="140" spans="1:11">
      <c r="A140" s="5" t="s">
        <v>579</v>
      </c>
      <c r="B140" s="5" t="s">
        <v>580</v>
      </c>
      <c r="C140" s="5" t="s">
        <v>581</v>
      </c>
      <c r="D140" s="5" t="s">
        <v>582</v>
      </c>
      <c r="E140" s="6">
        <v>45511</v>
      </c>
      <c r="F140" s="5" t="s">
        <v>47</v>
      </c>
      <c r="G140" s="5">
        <v>2</v>
      </c>
      <c r="H140" s="5">
        <v>10</v>
      </c>
      <c r="I140" s="5">
        <v>2160</v>
      </c>
      <c r="J140" s="5" t="s">
        <v>33</v>
      </c>
      <c r="K140" s="5" t="s">
        <v>17</v>
      </c>
    </row>
    <row r="141" spans="1:11">
      <c r="A141" s="5" t="s">
        <v>583</v>
      </c>
      <c r="B141" s="5" t="s">
        <v>584</v>
      </c>
      <c r="C141" s="5" t="s">
        <v>585</v>
      </c>
      <c r="D141" s="5" t="s">
        <v>586</v>
      </c>
      <c r="E141" s="6">
        <v>45649</v>
      </c>
      <c r="F141" s="5" t="s">
        <v>15</v>
      </c>
      <c r="G141" s="5">
        <v>4</v>
      </c>
      <c r="H141" s="5">
        <v>0</v>
      </c>
      <c r="I141" s="5">
        <v>3200</v>
      </c>
      <c r="J141" s="5" t="s">
        <v>23</v>
      </c>
      <c r="K141" s="5" t="s">
        <v>17</v>
      </c>
    </row>
    <row r="142" spans="1:11">
      <c r="A142" s="5" t="s">
        <v>587</v>
      </c>
      <c r="B142" s="5" t="s">
        <v>588</v>
      </c>
      <c r="C142" s="5" t="s">
        <v>589</v>
      </c>
      <c r="D142" s="5" t="s">
        <v>590</v>
      </c>
      <c r="E142" s="6">
        <v>45475</v>
      </c>
      <c r="F142" s="5" t="s">
        <v>15</v>
      </c>
      <c r="G142" s="5">
        <v>2</v>
      </c>
      <c r="H142" s="5">
        <v>0</v>
      </c>
      <c r="I142" s="5">
        <v>1600</v>
      </c>
      <c r="J142" s="5" t="s">
        <v>33</v>
      </c>
      <c r="K142" s="5" t="s">
        <v>17</v>
      </c>
    </row>
    <row r="143" spans="1:11">
      <c r="A143" s="5" t="s">
        <v>591</v>
      </c>
      <c r="B143" s="5" t="s">
        <v>592</v>
      </c>
      <c r="C143" s="5" t="s">
        <v>593</v>
      </c>
      <c r="D143" s="5" t="s">
        <v>594</v>
      </c>
      <c r="E143" s="6">
        <v>45438</v>
      </c>
      <c r="F143" s="5" t="s">
        <v>15</v>
      </c>
      <c r="G143" s="5">
        <v>1</v>
      </c>
      <c r="H143" s="5">
        <v>0</v>
      </c>
      <c r="I143" s="5">
        <v>800</v>
      </c>
      <c r="J143" s="5" t="s">
        <v>23</v>
      </c>
      <c r="K143" s="5" t="s">
        <v>17</v>
      </c>
    </row>
    <row r="144" spans="1:11">
      <c r="A144" s="5" t="s">
        <v>595</v>
      </c>
      <c r="B144" s="5" t="s">
        <v>596</v>
      </c>
      <c r="C144" s="5" t="s">
        <v>597</v>
      </c>
      <c r="D144" s="5" t="s">
        <v>598</v>
      </c>
      <c r="E144" s="6">
        <v>45519</v>
      </c>
      <c r="F144" s="5" t="s">
        <v>42</v>
      </c>
      <c r="G144" s="5">
        <v>3</v>
      </c>
      <c r="H144" s="5">
        <v>10</v>
      </c>
      <c r="I144" s="5">
        <v>540</v>
      </c>
      <c r="J144" s="5" t="s">
        <v>16</v>
      </c>
      <c r="K144" s="5" t="s">
        <v>17</v>
      </c>
    </row>
    <row r="145" spans="1:11">
      <c r="A145" s="5" t="s">
        <v>599</v>
      </c>
      <c r="B145" s="5" t="s">
        <v>600</v>
      </c>
      <c r="C145" s="5" t="s">
        <v>601</v>
      </c>
      <c r="D145" s="5" t="s">
        <v>602</v>
      </c>
      <c r="E145" s="6">
        <v>45470</v>
      </c>
      <c r="F145" s="5" t="s">
        <v>28</v>
      </c>
      <c r="G145" s="5">
        <v>4</v>
      </c>
      <c r="H145" s="5">
        <v>10</v>
      </c>
      <c r="I145" s="5">
        <v>1080</v>
      </c>
      <c r="J145" s="5" t="s">
        <v>33</v>
      </c>
      <c r="K145" s="5" t="s">
        <v>17</v>
      </c>
    </row>
    <row r="146" spans="1:11">
      <c r="A146" s="5" t="s">
        <v>603</v>
      </c>
      <c r="B146" s="5" t="s">
        <v>604</v>
      </c>
      <c r="C146" s="5" t="s">
        <v>605</v>
      </c>
      <c r="D146" s="5" t="s">
        <v>606</v>
      </c>
      <c r="E146" s="6">
        <v>45713</v>
      </c>
      <c r="F146" s="5" t="s">
        <v>47</v>
      </c>
      <c r="G146" s="5">
        <v>2</v>
      </c>
      <c r="H146" s="5">
        <v>0</v>
      </c>
      <c r="I146" s="5">
        <v>2400</v>
      </c>
      <c r="J146" s="5" t="s">
        <v>33</v>
      </c>
      <c r="K146" s="5" t="s">
        <v>17</v>
      </c>
    </row>
    <row r="147" spans="1:11">
      <c r="A147" s="5" t="s">
        <v>607</v>
      </c>
      <c r="B147" s="5" t="s">
        <v>608</v>
      </c>
      <c r="C147" s="5" t="s">
        <v>609</v>
      </c>
      <c r="D147" s="5" t="s">
        <v>610</v>
      </c>
      <c r="E147" s="6">
        <v>45635</v>
      </c>
      <c r="F147" s="5" t="s">
        <v>15</v>
      </c>
      <c r="G147" s="5">
        <v>1</v>
      </c>
      <c r="H147" s="5">
        <v>0</v>
      </c>
      <c r="I147" s="5">
        <v>800</v>
      </c>
      <c r="J147" s="5" t="s">
        <v>84</v>
      </c>
      <c r="K147" s="5" t="s">
        <v>78</v>
      </c>
    </row>
    <row r="148" spans="1:11">
      <c r="A148" s="5" t="s">
        <v>611</v>
      </c>
      <c r="B148" s="5" t="s">
        <v>612</v>
      </c>
      <c r="C148" s="5" t="s">
        <v>613</v>
      </c>
      <c r="D148" s="5" t="s">
        <v>614</v>
      </c>
      <c r="E148" s="6">
        <v>45677</v>
      </c>
      <c r="F148" s="5" t="s">
        <v>56</v>
      </c>
      <c r="G148" s="5">
        <v>3</v>
      </c>
      <c r="H148" s="5">
        <v>10</v>
      </c>
      <c r="I148" s="5">
        <v>243</v>
      </c>
      <c r="J148" s="5" t="s">
        <v>90</v>
      </c>
      <c r="K148" s="5" t="s">
        <v>17</v>
      </c>
    </row>
    <row r="149" spans="1:11">
      <c r="A149" s="5" t="s">
        <v>615</v>
      </c>
      <c r="B149" s="5" t="s">
        <v>616</v>
      </c>
      <c r="C149" s="5" t="s">
        <v>617</v>
      </c>
      <c r="D149" s="5" t="s">
        <v>618</v>
      </c>
      <c r="E149" s="6">
        <v>45739</v>
      </c>
      <c r="F149" s="5" t="s">
        <v>22</v>
      </c>
      <c r="G149" s="5">
        <v>3</v>
      </c>
      <c r="H149" s="5">
        <v>0</v>
      </c>
      <c r="I149" s="5">
        <v>300</v>
      </c>
      <c r="J149" s="5" t="s">
        <v>23</v>
      </c>
      <c r="K149" s="5" t="s">
        <v>17</v>
      </c>
    </row>
    <row r="150" spans="1:11">
      <c r="A150" s="5" t="s">
        <v>619</v>
      </c>
      <c r="B150" s="5" t="s">
        <v>620</v>
      </c>
      <c r="C150" s="5" t="s">
        <v>621</v>
      </c>
      <c r="D150" s="5" t="s">
        <v>622</v>
      </c>
      <c r="E150" s="6">
        <v>45623</v>
      </c>
      <c r="F150" s="5" t="s">
        <v>89</v>
      </c>
      <c r="G150" s="5">
        <v>3</v>
      </c>
      <c r="H150" s="5">
        <v>0</v>
      </c>
      <c r="I150" s="5">
        <v>150</v>
      </c>
      <c r="J150" s="5" t="s">
        <v>23</v>
      </c>
      <c r="K150" s="5" t="s">
        <v>17</v>
      </c>
    </row>
    <row r="151" spans="1:11">
      <c r="A151" s="5" t="s">
        <v>623</v>
      </c>
      <c r="B151" s="5" t="s">
        <v>624</v>
      </c>
      <c r="C151" s="5" t="s">
        <v>625</v>
      </c>
      <c r="D151" s="5" t="s">
        <v>626</v>
      </c>
      <c r="E151" s="6">
        <v>45430</v>
      </c>
      <c r="F151" s="5" t="s">
        <v>22</v>
      </c>
      <c r="G151" s="5">
        <v>2</v>
      </c>
      <c r="H151" s="5">
        <v>5</v>
      </c>
      <c r="I151" s="5">
        <v>190</v>
      </c>
      <c r="J151" s="5" t="s">
        <v>84</v>
      </c>
      <c r="K151" s="5" t="s">
        <v>17</v>
      </c>
    </row>
    <row r="152" spans="1:11">
      <c r="A152" s="5" t="s">
        <v>627</v>
      </c>
      <c r="B152" s="5" t="s">
        <v>628</v>
      </c>
      <c r="C152" s="5" t="s">
        <v>629</v>
      </c>
      <c r="D152" s="5" t="s">
        <v>630</v>
      </c>
      <c r="E152" s="6">
        <v>45580</v>
      </c>
      <c r="F152" s="5" t="s">
        <v>83</v>
      </c>
      <c r="G152" s="5">
        <v>4</v>
      </c>
      <c r="H152" s="5">
        <v>0</v>
      </c>
      <c r="I152" s="5">
        <v>600</v>
      </c>
      <c r="J152" s="5" t="s">
        <v>90</v>
      </c>
      <c r="K152" s="5" t="s">
        <v>17</v>
      </c>
    </row>
    <row r="153" spans="1:11">
      <c r="A153" s="5" t="s">
        <v>631</v>
      </c>
      <c r="B153" s="5" t="s">
        <v>632</v>
      </c>
      <c r="C153" s="5" t="s">
        <v>633</v>
      </c>
      <c r="D153" s="5" t="s">
        <v>634</v>
      </c>
      <c r="E153" s="6">
        <v>45674</v>
      </c>
      <c r="F153" s="5" t="s">
        <v>73</v>
      </c>
      <c r="G153" s="5">
        <v>2</v>
      </c>
      <c r="H153" s="5">
        <v>10</v>
      </c>
      <c r="I153" s="5">
        <v>216</v>
      </c>
      <c r="J153" s="5" t="s">
        <v>90</v>
      </c>
      <c r="K153" s="5" t="s">
        <v>17</v>
      </c>
    </row>
    <row r="154" spans="1:11">
      <c r="A154" s="5" t="s">
        <v>635</v>
      </c>
      <c r="B154" s="5" t="s">
        <v>636</v>
      </c>
      <c r="C154" s="5" t="s">
        <v>637</v>
      </c>
      <c r="D154" s="5" t="s">
        <v>638</v>
      </c>
      <c r="E154" s="6">
        <v>45682</v>
      </c>
      <c r="F154" s="5" t="s">
        <v>15</v>
      </c>
      <c r="G154" s="5">
        <v>4</v>
      </c>
      <c r="H154" s="5">
        <v>5</v>
      </c>
      <c r="I154" s="5">
        <v>3040</v>
      </c>
      <c r="J154" s="5" t="s">
        <v>16</v>
      </c>
      <c r="K154" s="5" t="s">
        <v>17</v>
      </c>
    </row>
    <row r="155" spans="1:11">
      <c r="A155" s="5" t="s">
        <v>639</v>
      </c>
      <c r="B155" s="5" t="s">
        <v>640</v>
      </c>
      <c r="C155" s="5" t="s">
        <v>641</v>
      </c>
      <c r="D155" s="5" t="s">
        <v>642</v>
      </c>
      <c r="E155" s="6">
        <v>45445</v>
      </c>
      <c r="F155" s="5" t="s">
        <v>73</v>
      </c>
      <c r="G155" s="5">
        <v>3</v>
      </c>
      <c r="H155" s="5">
        <v>10</v>
      </c>
      <c r="I155" s="5">
        <v>324</v>
      </c>
      <c r="J155" s="5" t="s">
        <v>33</v>
      </c>
      <c r="K155" s="5" t="s">
        <v>17</v>
      </c>
    </row>
    <row r="156" spans="1:11">
      <c r="A156" s="5" t="s">
        <v>643</v>
      </c>
      <c r="B156" s="5" t="s">
        <v>644</v>
      </c>
      <c r="C156" s="5" t="s">
        <v>645</v>
      </c>
      <c r="D156" s="5" t="s">
        <v>646</v>
      </c>
      <c r="E156" s="6">
        <v>45492</v>
      </c>
      <c r="F156" s="5" t="s">
        <v>15</v>
      </c>
      <c r="G156" s="5">
        <v>1</v>
      </c>
      <c r="H156" s="5">
        <v>15</v>
      </c>
      <c r="I156" s="5">
        <v>680</v>
      </c>
      <c r="J156" s="5" t="s">
        <v>16</v>
      </c>
      <c r="K156" s="5" t="s">
        <v>17</v>
      </c>
    </row>
    <row r="157" spans="1:11">
      <c r="A157" s="5" t="s">
        <v>647</v>
      </c>
      <c r="B157" s="5" t="s">
        <v>648</v>
      </c>
      <c r="C157" s="5" t="s">
        <v>649</v>
      </c>
      <c r="D157" s="5" t="s">
        <v>650</v>
      </c>
      <c r="E157" s="6">
        <v>45414</v>
      </c>
      <c r="F157" s="5" t="s">
        <v>56</v>
      </c>
      <c r="G157" s="5">
        <v>1</v>
      </c>
      <c r="H157" s="5">
        <v>5</v>
      </c>
      <c r="I157" s="5">
        <v>85.5</v>
      </c>
      <c r="J157" s="5" t="s">
        <v>23</v>
      </c>
      <c r="K157" s="5" t="s">
        <v>17</v>
      </c>
    </row>
    <row r="158" spans="1:11">
      <c r="A158" s="5" t="s">
        <v>651</v>
      </c>
      <c r="B158" s="5" t="s">
        <v>652</v>
      </c>
      <c r="C158" s="5" t="s">
        <v>653</v>
      </c>
      <c r="D158" s="5" t="s">
        <v>654</v>
      </c>
      <c r="E158" s="6">
        <v>45487</v>
      </c>
      <c r="F158" s="5" t="s">
        <v>56</v>
      </c>
      <c r="G158" s="5">
        <v>1</v>
      </c>
      <c r="H158" s="5">
        <v>5</v>
      </c>
      <c r="I158" s="5">
        <v>85.5</v>
      </c>
      <c r="J158" s="5" t="s">
        <v>90</v>
      </c>
      <c r="K158" s="5" t="s">
        <v>17</v>
      </c>
    </row>
    <row r="159" spans="1:11">
      <c r="A159" s="5" t="s">
        <v>655</v>
      </c>
      <c r="B159" s="5" t="s">
        <v>656</v>
      </c>
      <c r="C159" s="5" t="s">
        <v>657</v>
      </c>
      <c r="D159" s="5" t="s">
        <v>658</v>
      </c>
      <c r="E159" s="6">
        <v>45424</v>
      </c>
      <c r="F159" s="5" t="s">
        <v>83</v>
      </c>
      <c r="G159" s="5">
        <v>1</v>
      </c>
      <c r="H159" s="5">
        <v>5</v>
      </c>
      <c r="I159" s="5">
        <v>142.5</v>
      </c>
      <c r="J159" s="5" t="s">
        <v>90</v>
      </c>
      <c r="K159" s="5" t="s">
        <v>17</v>
      </c>
    </row>
    <row r="160" spans="1:11">
      <c r="A160" s="5" t="s">
        <v>659</v>
      </c>
      <c r="B160" s="5" t="s">
        <v>660</v>
      </c>
      <c r="C160" s="5" t="s">
        <v>661</v>
      </c>
      <c r="D160" s="5" t="s">
        <v>662</v>
      </c>
      <c r="E160" s="6">
        <v>45656</v>
      </c>
      <c r="F160" s="5" t="s">
        <v>15</v>
      </c>
      <c r="G160" s="5">
        <v>2</v>
      </c>
      <c r="H160" s="5">
        <v>0</v>
      </c>
      <c r="I160" s="5">
        <v>1600</v>
      </c>
      <c r="J160" s="5" t="s">
        <v>23</v>
      </c>
      <c r="K160" s="5" t="s">
        <v>17</v>
      </c>
    </row>
    <row r="161" spans="1:11">
      <c r="A161" s="5" t="s">
        <v>663</v>
      </c>
      <c r="B161" s="5" t="s">
        <v>664</v>
      </c>
      <c r="C161" s="5" t="s">
        <v>665</v>
      </c>
      <c r="D161" s="5" t="s">
        <v>666</v>
      </c>
      <c r="E161" s="6">
        <v>45605</v>
      </c>
      <c r="F161" s="5" t="s">
        <v>89</v>
      </c>
      <c r="G161" s="5">
        <v>3</v>
      </c>
      <c r="H161" s="5">
        <v>5</v>
      </c>
      <c r="I161" s="5">
        <v>142.5</v>
      </c>
      <c r="J161" s="5" t="s">
        <v>90</v>
      </c>
      <c r="K161" s="5" t="s">
        <v>17</v>
      </c>
    </row>
    <row r="162" spans="1:11">
      <c r="A162" s="5" t="s">
        <v>667</v>
      </c>
      <c r="B162" s="5" t="s">
        <v>668</v>
      </c>
      <c r="C162" s="5" t="s">
        <v>669</v>
      </c>
      <c r="D162" s="5" t="s">
        <v>670</v>
      </c>
      <c r="E162" s="6">
        <v>45721</v>
      </c>
      <c r="F162" s="5" t="s">
        <v>83</v>
      </c>
      <c r="G162" s="5">
        <v>1</v>
      </c>
      <c r="H162" s="5">
        <v>0</v>
      </c>
      <c r="I162" s="5">
        <v>150</v>
      </c>
      <c r="J162" s="5" t="s">
        <v>84</v>
      </c>
      <c r="K162" s="5" t="s">
        <v>17</v>
      </c>
    </row>
    <row r="163" spans="1:11">
      <c r="A163" s="5" t="s">
        <v>671</v>
      </c>
      <c r="B163" s="5" t="s">
        <v>672</v>
      </c>
      <c r="C163" s="5" t="s">
        <v>673</v>
      </c>
      <c r="D163" s="5" t="s">
        <v>674</v>
      </c>
      <c r="E163" s="6">
        <v>45736</v>
      </c>
      <c r="F163" s="5" t="s">
        <v>56</v>
      </c>
      <c r="G163" s="5">
        <v>4</v>
      </c>
      <c r="H163" s="5">
        <v>10</v>
      </c>
      <c r="I163" s="5">
        <v>324</v>
      </c>
      <c r="J163" s="5" t="s">
        <v>90</v>
      </c>
      <c r="K163" s="5" t="s">
        <v>17</v>
      </c>
    </row>
    <row r="164" spans="1:11">
      <c r="A164" s="5" t="s">
        <v>675</v>
      </c>
      <c r="B164" s="5" t="s">
        <v>676</v>
      </c>
      <c r="C164" s="5" t="s">
        <v>677</v>
      </c>
      <c r="D164" s="5" t="s">
        <v>678</v>
      </c>
      <c r="E164" s="6">
        <v>45572</v>
      </c>
      <c r="F164" s="5" t="s">
        <v>56</v>
      </c>
      <c r="G164" s="5">
        <v>3</v>
      </c>
      <c r="H164" s="5">
        <v>0</v>
      </c>
      <c r="I164" s="5">
        <v>270</v>
      </c>
      <c r="J164" s="5" t="s">
        <v>16</v>
      </c>
      <c r="K164" s="5" t="s">
        <v>17</v>
      </c>
    </row>
    <row r="165" spans="1:11">
      <c r="A165" s="5" t="s">
        <v>679</v>
      </c>
      <c r="B165" s="5" t="s">
        <v>680</v>
      </c>
      <c r="C165" s="5" t="s">
        <v>681</v>
      </c>
      <c r="D165" s="5" t="s">
        <v>682</v>
      </c>
      <c r="E165" s="6">
        <v>45744</v>
      </c>
      <c r="F165" s="5" t="s">
        <v>56</v>
      </c>
      <c r="G165" s="5">
        <v>1</v>
      </c>
      <c r="H165" s="5">
        <v>10</v>
      </c>
      <c r="I165" s="5">
        <v>81</v>
      </c>
      <c r="J165" s="5" t="s">
        <v>90</v>
      </c>
      <c r="K165" s="5" t="s">
        <v>17</v>
      </c>
    </row>
    <row r="166" spans="1:11">
      <c r="A166" s="5" t="s">
        <v>683</v>
      </c>
      <c r="B166" s="5" t="s">
        <v>684</v>
      </c>
      <c r="C166" s="5" t="s">
        <v>685</v>
      </c>
      <c r="D166" s="5" t="s">
        <v>686</v>
      </c>
      <c r="E166" s="6">
        <v>45755</v>
      </c>
      <c r="F166" s="5" t="s">
        <v>15</v>
      </c>
      <c r="G166" s="5">
        <v>3</v>
      </c>
      <c r="H166" s="5">
        <v>15</v>
      </c>
      <c r="I166" s="5">
        <v>2040</v>
      </c>
      <c r="J166" s="5" t="s">
        <v>23</v>
      </c>
      <c r="K166" s="5" t="s">
        <v>17</v>
      </c>
    </row>
    <row r="167" spans="1:11">
      <c r="A167" s="5" t="s">
        <v>687</v>
      </c>
      <c r="B167" s="5" t="s">
        <v>688</v>
      </c>
      <c r="C167" s="5" t="s">
        <v>689</v>
      </c>
      <c r="D167" s="5" t="s">
        <v>690</v>
      </c>
      <c r="E167" s="6">
        <v>45747</v>
      </c>
      <c r="F167" s="5" t="s">
        <v>22</v>
      </c>
      <c r="G167" s="5">
        <v>4</v>
      </c>
      <c r="H167" s="5">
        <v>0</v>
      </c>
      <c r="I167" s="5">
        <v>400</v>
      </c>
      <c r="J167" s="5" t="s">
        <v>16</v>
      </c>
      <c r="K167" s="5" t="s">
        <v>17</v>
      </c>
    </row>
    <row r="168" spans="1:11">
      <c r="A168" s="5" t="s">
        <v>691</v>
      </c>
      <c r="B168" s="5" t="s">
        <v>692</v>
      </c>
      <c r="C168" s="5" t="s">
        <v>693</v>
      </c>
      <c r="D168" s="5" t="s">
        <v>694</v>
      </c>
      <c r="E168" s="6">
        <v>45643</v>
      </c>
      <c r="F168" s="5" t="s">
        <v>15</v>
      </c>
      <c r="G168" s="5">
        <v>1</v>
      </c>
      <c r="H168" s="5">
        <v>0</v>
      </c>
      <c r="I168" s="5">
        <v>800</v>
      </c>
      <c r="J168" s="5" t="s">
        <v>33</v>
      </c>
      <c r="K168" s="5" t="s">
        <v>17</v>
      </c>
    </row>
    <row r="169" spans="1:11">
      <c r="A169" s="5" t="s">
        <v>695</v>
      </c>
      <c r="B169" s="5" t="s">
        <v>696</v>
      </c>
      <c r="C169" s="5" t="s">
        <v>697</v>
      </c>
      <c r="D169" s="5" t="s">
        <v>698</v>
      </c>
      <c r="E169" s="6">
        <v>45628</v>
      </c>
      <c r="F169" s="5" t="s">
        <v>83</v>
      </c>
      <c r="G169" s="5">
        <v>4</v>
      </c>
      <c r="H169" s="5">
        <v>5</v>
      </c>
      <c r="I169" s="5">
        <v>570</v>
      </c>
      <c r="J169" s="5" t="s">
        <v>90</v>
      </c>
      <c r="K169" s="5" t="s">
        <v>17</v>
      </c>
    </row>
    <row r="170" spans="1:11">
      <c r="A170" s="5" t="s">
        <v>699</v>
      </c>
      <c r="B170" s="5" t="s">
        <v>700</v>
      </c>
      <c r="C170" s="5" t="s">
        <v>701</v>
      </c>
      <c r="D170" s="5" t="s">
        <v>702</v>
      </c>
      <c r="E170" s="6">
        <v>45641</v>
      </c>
      <c r="F170" s="5" t="s">
        <v>22</v>
      </c>
      <c r="G170" s="5">
        <v>3</v>
      </c>
      <c r="H170" s="5">
        <v>5</v>
      </c>
      <c r="I170" s="5">
        <v>285</v>
      </c>
      <c r="J170" s="5" t="s">
        <v>33</v>
      </c>
      <c r="K170" s="5" t="s">
        <v>17</v>
      </c>
    </row>
    <row r="171" spans="1:11">
      <c r="A171" s="5" t="s">
        <v>703</v>
      </c>
      <c r="B171" s="5" t="s">
        <v>704</v>
      </c>
      <c r="C171" s="5" t="s">
        <v>705</v>
      </c>
      <c r="D171" s="5" t="s">
        <v>706</v>
      </c>
      <c r="E171" s="6">
        <v>45609</v>
      </c>
      <c r="F171" s="5" t="s">
        <v>28</v>
      </c>
      <c r="G171" s="5">
        <v>1</v>
      </c>
      <c r="H171" s="5">
        <v>0</v>
      </c>
      <c r="I171" s="5">
        <v>300</v>
      </c>
      <c r="J171" s="5" t="s">
        <v>90</v>
      </c>
      <c r="K171" s="5" t="s">
        <v>17</v>
      </c>
    </row>
    <row r="172" spans="1:11">
      <c r="A172" s="5" t="s">
        <v>707</v>
      </c>
      <c r="B172" s="5" t="s">
        <v>708</v>
      </c>
      <c r="C172" s="5" t="s">
        <v>709</v>
      </c>
      <c r="D172" s="5" t="s">
        <v>710</v>
      </c>
      <c r="E172" s="6">
        <v>45642</v>
      </c>
      <c r="F172" s="5" t="s">
        <v>28</v>
      </c>
      <c r="G172" s="5">
        <v>3</v>
      </c>
      <c r="H172" s="5">
        <v>0</v>
      </c>
      <c r="I172" s="5">
        <v>900</v>
      </c>
      <c r="J172" s="5" t="s">
        <v>90</v>
      </c>
      <c r="K172" s="5" t="s">
        <v>17</v>
      </c>
    </row>
    <row r="173" spans="1:11">
      <c r="A173" s="5" t="s">
        <v>711</v>
      </c>
      <c r="B173" s="5" t="s">
        <v>712</v>
      </c>
      <c r="C173" s="5" t="s">
        <v>713</v>
      </c>
      <c r="D173" s="5" t="s">
        <v>714</v>
      </c>
      <c r="E173" s="6">
        <v>45544</v>
      </c>
      <c r="F173" s="5" t="s">
        <v>56</v>
      </c>
      <c r="G173" s="5">
        <v>1</v>
      </c>
      <c r="H173" s="5">
        <v>0</v>
      </c>
      <c r="I173" s="5">
        <v>90</v>
      </c>
      <c r="J173" s="5" t="s">
        <v>84</v>
      </c>
      <c r="K173" s="5" t="s">
        <v>17</v>
      </c>
    </row>
    <row r="174" spans="1:11">
      <c r="A174" s="5" t="s">
        <v>715</v>
      </c>
      <c r="B174" s="5" t="s">
        <v>716</v>
      </c>
      <c r="C174" s="5" t="s">
        <v>717</v>
      </c>
      <c r="D174" s="5" t="s">
        <v>718</v>
      </c>
      <c r="E174" s="6">
        <v>45526</v>
      </c>
      <c r="F174" s="5" t="s">
        <v>22</v>
      </c>
      <c r="G174" s="5">
        <v>4</v>
      </c>
      <c r="H174" s="5">
        <v>5</v>
      </c>
      <c r="I174" s="5">
        <v>380</v>
      </c>
      <c r="J174" s="5" t="s">
        <v>16</v>
      </c>
      <c r="K174" s="5" t="s">
        <v>17</v>
      </c>
    </row>
    <row r="175" spans="1:11">
      <c r="A175" s="5" t="s">
        <v>719</v>
      </c>
      <c r="B175" s="5" t="s">
        <v>720</v>
      </c>
      <c r="C175" s="5" t="s">
        <v>721</v>
      </c>
      <c r="D175" s="5" t="s">
        <v>722</v>
      </c>
      <c r="E175" s="6">
        <v>45560</v>
      </c>
      <c r="F175" s="5" t="s">
        <v>15</v>
      </c>
      <c r="G175" s="5">
        <v>1</v>
      </c>
      <c r="H175" s="5">
        <v>0</v>
      </c>
      <c r="I175" s="5">
        <v>800</v>
      </c>
      <c r="J175" s="5" t="s">
        <v>84</v>
      </c>
      <c r="K175" s="5" t="s">
        <v>17</v>
      </c>
    </row>
    <row r="176" spans="1:11">
      <c r="A176" s="5" t="s">
        <v>723</v>
      </c>
      <c r="B176" s="5" t="s">
        <v>724</v>
      </c>
      <c r="C176" s="5" t="s">
        <v>725</v>
      </c>
      <c r="D176" s="5" t="s">
        <v>726</v>
      </c>
      <c r="E176" s="6">
        <v>45534</v>
      </c>
      <c r="F176" s="5" t="s">
        <v>22</v>
      </c>
      <c r="G176" s="5">
        <v>1</v>
      </c>
      <c r="H176" s="5">
        <v>0</v>
      </c>
      <c r="I176" s="5">
        <v>100</v>
      </c>
      <c r="J176" s="5" t="s">
        <v>16</v>
      </c>
      <c r="K176" s="5" t="s">
        <v>17</v>
      </c>
    </row>
    <row r="177" spans="1:11">
      <c r="A177" s="5" t="s">
        <v>727</v>
      </c>
      <c r="B177" s="5" t="s">
        <v>728</v>
      </c>
      <c r="C177" s="5" t="s">
        <v>729</v>
      </c>
      <c r="D177" s="5" t="s">
        <v>730</v>
      </c>
      <c r="E177" s="6">
        <v>45531</v>
      </c>
      <c r="F177" s="5" t="s">
        <v>47</v>
      </c>
      <c r="G177" s="5">
        <v>3</v>
      </c>
      <c r="H177" s="5">
        <v>5</v>
      </c>
      <c r="I177" s="5">
        <v>3420</v>
      </c>
      <c r="J177" s="5" t="s">
        <v>90</v>
      </c>
      <c r="K177" s="5" t="s">
        <v>17</v>
      </c>
    </row>
    <row r="178" spans="1:11">
      <c r="A178" s="5" t="s">
        <v>731</v>
      </c>
      <c r="B178" s="5" t="s">
        <v>732</v>
      </c>
      <c r="C178" s="5" t="s">
        <v>733</v>
      </c>
      <c r="D178" s="5" t="s">
        <v>734</v>
      </c>
      <c r="E178" s="6">
        <v>45652</v>
      </c>
      <c r="F178" s="5" t="s">
        <v>83</v>
      </c>
      <c r="G178" s="5">
        <v>1</v>
      </c>
      <c r="H178" s="5">
        <v>0</v>
      </c>
      <c r="I178" s="5">
        <v>150</v>
      </c>
      <c r="J178" s="5" t="s">
        <v>90</v>
      </c>
      <c r="K178" s="5" t="s">
        <v>17</v>
      </c>
    </row>
    <row r="179" spans="1:11">
      <c r="A179" s="5" t="s">
        <v>735</v>
      </c>
      <c r="B179" s="5" t="s">
        <v>736</v>
      </c>
      <c r="C179" s="5" t="s">
        <v>737</v>
      </c>
      <c r="D179" s="5" t="s">
        <v>738</v>
      </c>
      <c r="E179" s="6">
        <v>45619</v>
      </c>
      <c r="F179" s="5" t="s">
        <v>83</v>
      </c>
      <c r="G179" s="5">
        <v>1</v>
      </c>
      <c r="H179" s="5">
        <v>0</v>
      </c>
      <c r="I179" s="5">
        <v>150</v>
      </c>
      <c r="J179" s="5" t="s">
        <v>84</v>
      </c>
      <c r="K179" s="5" t="s">
        <v>17</v>
      </c>
    </row>
    <row r="180" spans="1:11">
      <c r="A180" s="5" t="s">
        <v>739</v>
      </c>
      <c r="B180" s="5" t="s">
        <v>740</v>
      </c>
      <c r="C180" s="5" t="s">
        <v>741</v>
      </c>
      <c r="D180" s="5" t="s">
        <v>742</v>
      </c>
      <c r="E180" s="6">
        <v>45511</v>
      </c>
      <c r="F180" s="5" t="s">
        <v>56</v>
      </c>
      <c r="G180" s="5">
        <v>3</v>
      </c>
      <c r="H180" s="5">
        <v>10</v>
      </c>
      <c r="I180" s="5">
        <v>243</v>
      </c>
      <c r="J180" s="5" t="s">
        <v>84</v>
      </c>
      <c r="K180" s="5" t="s">
        <v>17</v>
      </c>
    </row>
    <row r="181" spans="1:11">
      <c r="A181" s="5" t="s">
        <v>743</v>
      </c>
      <c r="B181" s="5" t="s">
        <v>744</v>
      </c>
      <c r="C181" s="5" t="s">
        <v>745</v>
      </c>
      <c r="D181" s="5" t="s">
        <v>746</v>
      </c>
      <c r="E181" s="6">
        <v>45535</v>
      </c>
      <c r="F181" s="5" t="s">
        <v>56</v>
      </c>
      <c r="G181" s="5">
        <v>4</v>
      </c>
      <c r="H181" s="5">
        <v>0</v>
      </c>
      <c r="I181" s="5">
        <v>360</v>
      </c>
      <c r="J181" s="5" t="s">
        <v>16</v>
      </c>
      <c r="K181" s="5" t="s">
        <v>17</v>
      </c>
    </row>
    <row r="182" spans="1:11">
      <c r="A182" s="5" t="s">
        <v>747</v>
      </c>
      <c r="B182" s="5" t="s">
        <v>748</v>
      </c>
      <c r="C182" s="5" t="s">
        <v>749</v>
      </c>
      <c r="D182" s="5" t="s">
        <v>750</v>
      </c>
      <c r="E182" s="6">
        <v>45701</v>
      </c>
      <c r="F182" s="5" t="s">
        <v>15</v>
      </c>
      <c r="G182" s="5">
        <v>1</v>
      </c>
      <c r="H182" s="5">
        <v>0</v>
      </c>
      <c r="I182" s="5">
        <v>800</v>
      </c>
      <c r="J182" s="5" t="s">
        <v>16</v>
      </c>
      <c r="K182" s="5" t="s">
        <v>17</v>
      </c>
    </row>
    <row r="183" spans="1:11">
      <c r="A183" s="5" t="s">
        <v>751</v>
      </c>
      <c r="B183" s="5" t="s">
        <v>752</v>
      </c>
      <c r="C183" s="5" t="s">
        <v>753</v>
      </c>
      <c r="D183" s="5" t="s">
        <v>754</v>
      </c>
      <c r="E183" s="6">
        <v>45600</v>
      </c>
      <c r="F183" s="5" t="s">
        <v>83</v>
      </c>
      <c r="G183" s="5">
        <v>2</v>
      </c>
      <c r="H183" s="5">
        <v>10</v>
      </c>
      <c r="I183" s="5">
        <v>270</v>
      </c>
      <c r="J183" s="5" t="s">
        <v>33</v>
      </c>
      <c r="K183" s="5" t="s">
        <v>17</v>
      </c>
    </row>
    <row r="184" spans="1:11">
      <c r="A184" s="5" t="s">
        <v>755</v>
      </c>
      <c r="B184" s="5" t="s">
        <v>756</v>
      </c>
      <c r="C184" s="5" t="s">
        <v>757</v>
      </c>
      <c r="D184" s="5" t="s">
        <v>758</v>
      </c>
      <c r="E184" s="6">
        <v>45608</v>
      </c>
      <c r="F184" s="5" t="s">
        <v>47</v>
      </c>
      <c r="G184" s="5">
        <v>3</v>
      </c>
      <c r="H184" s="5">
        <v>0</v>
      </c>
      <c r="I184" s="5">
        <v>3600</v>
      </c>
      <c r="J184" s="5" t="s">
        <v>90</v>
      </c>
      <c r="K184" s="5" t="s">
        <v>17</v>
      </c>
    </row>
    <row r="185" spans="1:11">
      <c r="A185" s="5" t="s">
        <v>759</v>
      </c>
      <c r="B185" s="5" t="s">
        <v>760</v>
      </c>
      <c r="C185" s="5" t="s">
        <v>761</v>
      </c>
      <c r="D185" s="5" t="s">
        <v>762</v>
      </c>
      <c r="E185" s="6">
        <v>45571</v>
      </c>
      <c r="F185" s="5" t="s">
        <v>56</v>
      </c>
      <c r="G185" s="5">
        <v>2</v>
      </c>
      <c r="H185" s="5">
        <v>0</v>
      </c>
      <c r="I185" s="5">
        <v>180</v>
      </c>
      <c r="J185" s="5" t="s">
        <v>23</v>
      </c>
      <c r="K185" s="5" t="s">
        <v>17</v>
      </c>
    </row>
    <row r="186" spans="1:11">
      <c r="A186" s="7" t="s">
        <v>763</v>
      </c>
      <c r="B186" s="5" t="s">
        <v>764</v>
      </c>
      <c r="C186" s="5" t="s">
        <v>765</v>
      </c>
      <c r="D186" s="5" t="s">
        <v>766</v>
      </c>
      <c r="E186" s="6">
        <v>45568</v>
      </c>
      <c r="F186" s="5" t="s">
        <v>42</v>
      </c>
      <c r="G186" s="5">
        <v>1</v>
      </c>
      <c r="H186" s="5">
        <v>10</v>
      </c>
      <c r="I186" s="5">
        <v>180</v>
      </c>
      <c r="J186" s="5" t="s">
        <v>23</v>
      </c>
      <c r="K186" s="5" t="s">
        <v>17</v>
      </c>
    </row>
    <row r="187" spans="1:11">
      <c r="A187" s="5" t="s">
        <v>767</v>
      </c>
      <c r="B187" s="5" t="s">
        <v>768</v>
      </c>
      <c r="C187" s="5" t="s">
        <v>769</v>
      </c>
      <c r="D187" s="5" t="s">
        <v>770</v>
      </c>
      <c r="E187" s="6">
        <v>45742</v>
      </c>
      <c r="F187" s="5" t="s">
        <v>47</v>
      </c>
      <c r="G187" s="5">
        <v>3</v>
      </c>
      <c r="H187" s="5">
        <v>0</v>
      </c>
      <c r="I187" s="5">
        <v>3600</v>
      </c>
      <c r="J187" s="5" t="s">
        <v>90</v>
      </c>
      <c r="K187" s="5" t="s">
        <v>78</v>
      </c>
    </row>
    <row r="188" spans="1:11">
      <c r="A188" s="5" t="s">
        <v>771</v>
      </c>
      <c r="B188" s="5" t="s">
        <v>772</v>
      </c>
      <c r="C188" s="5" t="s">
        <v>773</v>
      </c>
      <c r="D188" s="5" t="s">
        <v>774</v>
      </c>
      <c r="E188" s="6">
        <v>45560</v>
      </c>
      <c r="F188" s="5" t="s">
        <v>89</v>
      </c>
      <c r="G188" s="5">
        <v>3</v>
      </c>
      <c r="H188" s="5">
        <v>0</v>
      </c>
      <c r="I188" s="5">
        <v>150</v>
      </c>
      <c r="J188" s="5" t="s">
        <v>16</v>
      </c>
      <c r="K188" s="5" t="s">
        <v>17</v>
      </c>
    </row>
    <row r="189" spans="1:11">
      <c r="A189" s="5" t="s">
        <v>775</v>
      </c>
      <c r="B189" s="5" t="s">
        <v>776</v>
      </c>
      <c r="C189" s="5" t="s">
        <v>777</v>
      </c>
      <c r="D189" s="5" t="s">
        <v>778</v>
      </c>
      <c r="E189" s="6">
        <v>45535</v>
      </c>
      <c r="F189" s="5" t="s">
        <v>89</v>
      </c>
      <c r="G189" s="5">
        <v>1</v>
      </c>
      <c r="H189" s="5">
        <v>0</v>
      </c>
      <c r="I189" s="5">
        <v>50</v>
      </c>
      <c r="J189" s="5" t="s">
        <v>23</v>
      </c>
      <c r="K189" s="5" t="s">
        <v>78</v>
      </c>
    </row>
    <row r="190" spans="1:11">
      <c r="A190" s="5" t="s">
        <v>779</v>
      </c>
      <c r="B190" s="5" t="s">
        <v>780</v>
      </c>
      <c r="C190" s="5" t="s">
        <v>781</v>
      </c>
      <c r="D190" s="5" t="s">
        <v>782</v>
      </c>
      <c r="E190" s="6">
        <v>45627</v>
      </c>
      <c r="F190" s="5" t="s">
        <v>28</v>
      </c>
      <c r="G190" s="5">
        <v>4</v>
      </c>
      <c r="H190" s="5">
        <v>15</v>
      </c>
      <c r="I190" s="5">
        <v>1020</v>
      </c>
      <c r="J190" s="5" t="s">
        <v>16</v>
      </c>
      <c r="K190" s="5" t="s">
        <v>17</v>
      </c>
    </row>
    <row r="191" spans="1:11">
      <c r="A191" s="5" t="s">
        <v>783</v>
      </c>
      <c r="B191" s="5" t="s">
        <v>784</v>
      </c>
      <c r="C191" s="5" t="s">
        <v>785</v>
      </c>
      <c r="D191" s="5" t="s">
        <v>786</v>
      </c>
      <c r="E191" s="6">
        <v>45588</v>
      </c>
      <c r="F191" s="5" t="s">
        <v>89</v>
      </c>
      <c r="G191" s="5">
        <v>3</v>
      </c>
      <c r="H191" s="5">
        <v>10</v>
      </c>
      <c r="I191" s="5">
        <v>135</v>
      </c>
      <c r="J191" s="5" t="s">
        <v>33</v>
      </c>
      <c r="K191" s="5" t="s">
        <v>17</v>
      </c>
    </row>
    <row r="192" spans="1:11">
      <c r="A192" s="5" t="s">
        <v>787</v>
      </c>
      <c r="B192" s="5" t="s">
        <v>788</v>
      </c>
      <c r="C192" s="5" t="s">
        <v>789</v>
      </c>
      <c r="D192" s="5" t="s">
        <v>790</v>
      </c>
      <c r="E192" s="6">
        <v>45628</v>
      </c>
      <c r="F192" s="5" t="s">
        <v>42</v>
      </c>
      <c r="G192" s="5">
        <v>3</v>
      </c>
      <c r="H192" s="5">
        <v>10</v>
      </c>
      <c r="I192" s="5">
        <v>540</v>
      </c>
      <c r="J192" s="5" t="s">
        <v>33</v>
      </c>
      <c r="K192" s="5" t="s">
        <v>17</v>
      </c>
    </row>
    <row r="193" spans="1:11">
      <c r="A193" s="5" t="s">
        <v>791</v>
      </c>
      <c r="B193" s="5" t="s">
        <v>792</v>
      </c>
      <c r="C193" s="5" t="s">
        <v>793</v>
      </c>
      <c r="D193" s="5" t="s">
        <v>794</v>
      </c>
      <c r="E193" s="6">
        <v>45608</v>
      </c>
      <c r="F193" s="5" t="s">
        <v>83</v>
      </c>
      <c r="G193" s="5">
        <v>3</v>
      </c>
      <c r="H193" s="5">
        <v>15</v>
      </c>
      <c r="I193" s="5">
        <v>382.5</v>
      </c>
      <c r="J193" s="5" t="s">
        <v>23</v>
      </c>
      <c r="K193" s="5" t="s">
        <v>17</v>
      </c>
    </row>
    <row r="194" spans="1:11">
      <c r="A194" s="5" t="s">
        <v>795</v>
      </c>
      <c r="B194" s="5" t="s">
        <v>796</v>
      </c>
      <c r="C194" s="5" t="s">
        <v>797</v>
      </c>
      <c r="D194" s="5" t="s">
        <v>798</v>
      </c>
      <c r="E194" s="6">
        <v>45703</v>
      </c>
      <c r="F194" s="5" t="s">
        <v>83</v>
      </c>
      <c r="G194" s="5">
        <v>1</v>
      </c>
      <c r="H194" s="5">
        <v>0</v>
      </c>
      <c r="I194" s="5">
        <v>150</v>
      </c>
      <c r="J194" s="5" t="s">
        <v>23</v>
      </c>
      <c r="K194" s="5" t="s">
        <v>17</v>
      </c>
    </row>
    <row r="195" spans="1:11">
      <c r="A195" s="5" t="s">
        <v>799</v>
      </c>
      <c r="B195" s="5" t="s">
        <v>800</v>
      </c>
      <c r="C195" s="5" t="s">
        <v>801</v>
      </c>
      <c r="D195" s="5" t="s">
        <v>802</v>
      </c>
      <c r="E195" s="6">
        <v>45566</v>
      </c>
      <c r="F195" s="5" t="s">
        <v>42</v>
      </c>
      <c r="G195" s="5">
        <v>1</v>
      </c>
      <c r="H195" s="5">
        <v>5</v>
      </c>
      <c r="I195" s="5">
        <v>190</v>
      </c>
      <c r="J195" s="5" t="s">
        <v>16</v>
      </c>
      <c r="K195" s="5" t="s">
        <v>17</v>
      </c>
    </row>
    <row r="196" spans="1:11">
      <c r="A196" s="5" t="s">
        <v>803</v>
      </c>
      <c r="B196" s="5" t="s">
        <v>804</v>
      </c>
      <c r="C196" s="5" t="s">
        <v>805</v>
      </c>
      <c r="D196" s="5" t="s">
        <v>238</v>
      </c>
      <c r="E196" s="6">
        <v>45462</v>
      </c>
      <c r="F196" s="5" t="s">
        <v>83</v>
      </c>
      <c r="G196" s="5">
        <v>4</v>
      </c>
      <c r="H196" s="5">
        <v>5</v>
      </c>
      <c r="I196" s="5">
        <v>570</v>
      </c>
      <c r="J196" s="5" t="s">
        <v>90</v>
      </c>
      <c r="K196" s="5" t="s">
        <v>78</v>
      </c>
    </row>
    <row r="197" spans="1:11">
      <c r="A197" s="5" t="s">
        <v>806</v>
      </c>
      <c r="B197" s="5" t="s">
        <v>807</v>
      </c>
      <c r="C197" s="5" t="s">
        <v>808</v>
      </c>
      <c r="D197" s="5" t="s">
        <v>809</v>
      </c>
      <c r="E197" s="6">
        <v>45750</v>
      </c>
      <c r="F197" s="5" t="s">
        <v>42</v>
      </c>
      <c r="G197" s="5">
        <v>2</v>
      </c>
      <c r="H197" s="5">
        <v>15</v>
      </c>
      <c r="I197" s="5">
        <v>340</v>
      </c>
      <c r="J197" s="5" t="s">
        <v>23</v>
      </c>
      <c r="K197" s="5" t="s">
        <v>17</v>
      </c>
    </row>
    <row r="198" spans="1:11">
      <c r="A198" s="5" t="s">
        <v>810</v>
      </c>
      <c r="B198" s="5" t="s">
        <v>811</v>
      </c>
      <c r="C198" s="5" t="s">
        <v>812</v>
      </c>
      <c r="D198" s="5" t="s">
        <v>642</v>
      </c>
      <c r="E198" s="6">
        <v>45493</v>
      </c>
      <c r="F198" s="5" t="s">
        <v>22</v>
      </c>
      <c r="G198" s="5">
        <v>4</v>
      </c>
      <c r="H198" s="5">
        <v>0</v>
      </c>
      <c r="I198" s="5">
        <v>400</v>
      </c>
      <c r="J198" s="5" t="s">
        <v>23</v>
      </c>
      <c r="K198" s="5" t="s">
        <v>17</v>
      </c>
    </row>
    <row r="199" spans="1:11">
      <c r="A199" s="5" t="s">
        <v>813</v>
      </c>
      <c r="B199" s="5" t="s">
        <v>814</v>
      </c>
      <c r="C199" s="5" t="s">
        <v>815</v>
      </c>
      <c r="D199" s="5" t="s">
        <v>816</v>
      </c>
      <c r="E199" s="6">
        <v>45656</v>
      </c>
      <c r="F199" s="5" t="s">
        <v>15</v>
      </c>
      <c r="G199" s="5">
        <v>2</v>
      </c>
      <c r="H199" s="5">
        <v>0</v>
      </c>
      <c r="I199" s="5">
        <v>1600</v>
      </c>
      <c r="J199" s="5" t="s">
        <v>84</v>
      </c>
      <c r="K199" s="5" t="s">
        <v>17</v>
      </c>
    </row>
    <row r="200" spans="1:11">
      <c r="A200" s="5" t="s">
        <v>817</v>
      </c>
      <c r="B200" s="5" t="s">
        <v>818</v>
      </c>
      <c r="C200" s="5" t="s">
        <v>819</v>
      </c>
      <c r="D200" s="5" t="s">
        <v>820</v>
      </c>
      <c r="E200" s="6">
        <v>45547</v>
      </c>
      <c r="F200" s="5" t="s">
        <v>47</v>
      </c>
      <c r="G200" s="5">
        <v>2</v>
      </c>
      <c r="H200" s="5">
        <v>0</v>
      </c>
      <c r="I200" s="5">
        <v>2400</v>
      </c>
      <c r="J200" s="5" t="s">
        <v>84</v>
      </c>
      <c r="K200" s="5" t="s">
        <v>17</v>
      </c>
    </row>
    <row r="201" spans="1:11">
      <c r="A201" s="5" t="s">
        <v>821</v>
      </c>
      <c r="B201" s="5" t="s">
        <v>822</v>
      </c>
      <c r="C201" s="5" t="s">
        <v>823</v>
      </c>
      <c r="D201" s="5" t="s">
        <v>824</v>
      </c>
      <c r="E201" s="6">
        <v>45407</v>
      </c>
      <c r="F201" s="5" t="s">
        <v>28</v>
      </c>
      <c r="G201" s="5">
        <v>1</v>
      </c>
      <c r="H201" s="5">
        <v>15</v>
      </c>
      <c r="I201" s="5">
        <v>255</v>
      </c>
      <c r="J201" s="5" t="s">
        <v>23</v>
      </c>
      <c r="K201" s="5" t="s">
        <v>78</v>
      </c>
    </row>
    <row r="202" spans="1:11">
      <c r="A202" s="5" t="s">
        <v>825</v>
      </c>
      <c r="B202" s="5" t="s">
        <v>826</v>
      </c>
      <c r="C202" s="5" t="s">
        <v>827</v>
      </c>
      <c r="D202" s="5" t="s">
        <v>828</v>
      </c>
      <c r="E202" s="6">
        <v>45538</v>
      </c>
      <c r="F202" s="5" t="s">
        <v>73</v>
      </c>
      <c r="G202" s="5">
        <v>2</v>
      </c>
      <c r="H202" s="5">
        <v>0</v>
      </c>
      <c r="I202" s="5">
        <v>240</v>
      </c>
      <c r="J202" s="5" t="s">
        <v>90</v>
      </c>
      <c r="K202" s="5" t="s">
        <v>17</v>
      </c>
    </row>
    <row r="203" spans="1:11">
      <c r="A203" s="5" t="s">
        <v>829</v>
      </c>
      <c r="B203" s="5" t="s">
        <v>830</v>
      </c>
      <c r="C203" s="5" t="s">
        <v>831</v>
      </c>
      <c r="D203" s="5" t="s">
        <v>832</v>
      </c>
      <c r="E203" s="6">
        <v>45619</v>
      </c>
      <c r="F203" s="5" t="s">
        <v>22</v>
      </c>
      <c r="G203" s="5">
        <v>1</v>
      </c>
      <c r="H203" s="5">
        <v>10</v>
      </c>
      <c r="I203" s="5">
        <v>90</v>
      </c>
      <c r="J203" s="5" t="s">
        <v>23</v>
      </c>
      <c r="K203" s="5" t="s">
        <v>17</v>
      </c>
    </row>
    <row r="204" spans="1:11">
      <c r="A204" s="5" t="s">
        <v>833</v>
      </c>
      <c r="B204" s="5" t="s">
        <v>834</v>
      </c>
      <c r="C204" s="5" t="s">
        <v>835</v>
      </c>
      <c r="D204" s="5" t="s">
        <v>836</v>
      </c>
      <c r="E204" s="6">
        <v>45696</v>
      </c>
      <c r="F204" s="5" t="s">
        <v>28</v>
      </c>
      <c r="G204" s="5">
        <v>1</v>
      </c>
      <c r="H204" s="5">
        <v>0</v>
      </c>
      <c r="I204" s="5">
        <v>300</v>
      </c>
      <c r="J204" s="5" t="s">
        <v>16</v>
      </c>
      <c r="K204" s="5" t="s">
        <v>17</v>
      </c>
    </row>
    <row r="205" spans="1:11">
      <c r="A205" s="5" t="s">
        <v>837</v>
      </c>
      <c r="B205" s="5" t="s">
        <v>838</v>
      </c>
      <c r="C205" s="5" t="s">
        <v>839</v>
      </c>
      <c r="D205" s="5" t="s">
        <v>840</v>
      </c>
      <c r="E205" s="6">
        <v>45530</v>
      </c>
      <c r="F205" s="5" t="s">
        <v>28</v>
      </c>
      <c r="G205" s="5">
        <v>2</v>
      </c>
      <c r="H205" s="5">
        <v>10</v>
      </c>
      <c r="I205" s="5">
        <v>540</v>
      </c>
      <c r="J205" s="5" t="s">
        <v>84</v>
      </c>
      <c r="K205" s="5" t="s">
        <v>17</v>
      </c>
    </row>
    <row r="206" spans="1:11">
      <c r="A206" s="5" t="s">
        <v>841</v>
      </c>
      <c r="B206" s="5" t="s">
        <v>842</v>
      </c>
      <c r="C206" s="5" t="s">
        <v>843</v>
      </c>
      <c r="D206" s="5" t="s">
        <v>844</v>
      </c>
      <c r="E206" s="6">
        <v>45517</v>
      </c>
      <c r="F206" s="5" t="s">
        <v>89</v>
      </c>
      <c r="G206" s="5">
        <v>3</v>
      </c>
      <c r="H206" s="5">
        <v>10</v>
      </c>
      <c r="I206" s="5">
        <v>135</v>
      </c>
      <c r="J206" s="5" t="s">
        <v>90</v>
      </c>
      <c r="K206" s="5" t="s">
        <v>17</v>
      </c>
    </row>
    <row r="207" spans="1:11">
      <c r="A207" s="5" t="s">
        <v>845</v>
      </c>
      <c r="B207" s="5" t="s">
        <v>846</v>
      </c>
      <c r="C207" s="5" t="s">
        <v>847</v>
      </c>
      <c r="D207" s="5" t="s">
        <v>726</v>
      </c>
      <c r="E207" s="6">
        <v>45638</v>
      </c>
      <c r="F207" s="5" t="s">
        <v>15</v>
      </c>
      <c r="G207" s="5">
        <v>2</v>
      </c>
      <c r="H207" s="5">
        <v>10</v>
      </c>
      <c r="I207" s="5">
        <v>1440</v>
      </c>
      <c r="J207" s="5" t="s">
        <v>90</v>
      </c>
      <c r="K207" s="5" t="s">
        <v>17</v>
      </c>
    </row>
    <row r="208" spans="1:11">
      <c r="A208" s="5" t="s">
        <v>848</v>
      </c>
      <c r="B208" s="5" t="s">
        <v>849</v>
      </c>
      <c r="C208" s="5" t="s">
        <v>850</v>
      </c>
      <c r="D208" s="5" t="s">
        <v>851</v>
      </c>
      <c r="E208" s="6">
        <v>45556</v>
      </c>
      <c r="F208" s="5" t="s">
        <v>89</v>
      </c>
      <c r="G208" s="5">
        <v>3</v>
      </c>
      <c r="H208" s="5">
        <v>0</v>
      </c>
      <c r="I208" s="5">
        <v>150</v>
      </c>
      <c r="J208" s="5" t="s">
        <v>33</v>
      </c>
      <c r="K208" s="5" t="s">
        <v>17</v>
      </c>
    </row>
    <row r="209" spans="1:11">
      <c r="A209" s="5" t="s">
        <v>852</v>
      </c>
      <c r="B209" s="5" t="s">
        <v>853</v>
      </c>
      <c r="C209" s="5" t="s">
        <v>854</v>
      </c>
      <c r="D209" s="5" t="s">
        <v>855</v>
      </c>
      <c r="E209" s="6">
        <v>45682</v>
      </c>
      <c r="F209" s="5" t="s">
        <v>42</v>
      </c>
      <c r="G209" s="5">
        <v>2</v>
      </c>
      <c r="H209" s="5">
        <v>15</v>
      </c>
      <c r="I209" s="5">
        <v>340</v>
      </c>
      <c r="J209" s="5" t="s">
        <v>33</v>
      </c>
      <c r="K209" s="5" t="s">
        <v>17</v>
      </c>
    </row>
    <row r="210" spans="1:11">
      <c r="A210" s="5" t="s">
        <v>856</v>
      </c>
      <c r="B210" s="5" t="s">
        <v>857</v>
      </c>
      <c r="C210" s="5" t="s">
        <v>858</v>
      </c>
      <c r="D210" s="5" t="s">
        <v>859</v>
      </c>
      <c r="E210" s="6">
        <v>45616</v>
      </c>
      <c r="F210" s="5" t="s">
        <v>89</v>
      </c>
      <c r="G210" s="5">
        <v>1</v>
      </c>
      <c r="H210" s="5">
        <v>5</v>
      </c>
      <c r="I210" s="5">
        <v>47.5</v>
      </c>
      <c r="J210" s="5" t="s">
        <v>16</v>
      </c>
      <c r="K210" s="5" t="s">
        <v>17</v>
      </c>
    </row>
    <row r="211" spans="1:11">
      <c r="A211" s="5" t="s">
        <v>860</v>
      </c>
      <c r="B211" s="5" t="s">
        <v>861</v>
      </c>
      <c r="C211" s="5" t="s">
        <v>862</v>
      </c>
      <c r="D211" s="5" t="s">
        <v>863</v>
      </c>
      <c r="E211" s="6">
        <v>45515</v>
      </c>
      <c r="F211" s="5" t="s">
        <v>15</v>
      </c>
      <c r="G211" s="5">
        <v>3</v>
      </c>
      <c r="H211" s="5">
        <v>10</v>
      </c>
      <c r="I211" s="5">
        <v>2160</v>
      </c>
      <c r="J211" s="5" t="s">
        <v>90</v>
      </c>
      <c r="K211" s="5" t="s">
        <v>17</v>
      </c>
    </row>
    <row r="212" spans="1:11">
      <c r="A212" s="5" t="s">
        <v>864</v>
      </c>
      <c r="B212" s="5" t="s">
        <v>865</v>
      </c>
      <c r="C212" s="5" t="s">
        <v>866</v>
      </c>
      <c r="D212" s="5" t="s">
        <v>867</v>
      </c>
      <c r="E212" s="6">
        <v>45676</v>
      </c>
      <c r="F212" s="5" t="s">
        <v>83</v>
      </c>
      <c r="G212" s="5">
        <v>2</v>
      </c>
      <c r="H212" s="5">
        <v>0</v>
      </c>
      <c r="I212" s="5">
        <v>300</v>
      </c>
      <c r="J212" s="5" t="s">
        <v>33</v>
      </c>
      <c r="K212" s="5" t="s">
        <v>17</v>
      </c>
    </row>
    <row r="213" spans="1:11">
      <c r="A213" s="5" t="s">
        <v>868</v>
      </c>
      <c r="B213" s="5" t="s">
        <v>869</v>
      </c>
      <c r="C213" s="5" t="s">
        <v>870</v>
      </c>
      <c r="D213" s="5" t="s">
        <v>871</v>
      </c>
      <c r="E213" s="6">
        <v>45422</v>
      </c>
      <c r="F213" s="5" t="s">
        <v>22</v>
      </c>
      <c r="G213" s="5">
        <v>1</v>
      </c>
      <c r="H213" s="5">
        <v>0</v>
      </c>
      <c r="I213" s="5">
        <v>100</v>
      </c>
      <c r="J213" s="5" t="s">
        <v>16</v>
      </c>
      <c r="K213" s="5" t="s">
        <v>17</v>
      </c>
    </row>
    <row r="214" spans="1:11">
      <c r="A214" s="5" t="s">
        <v>872</v>
      </c>
      <c r="B214" s="5" t="s">
        <v>873</v>
      </c>
      <c r="C214" s="5" t="s">
        <v>874</v>
      </c>
      <c r="D214" s="5" t="s">
        <v>875</v>
      </c>
      <c r="E214" s="6">
        <v>45542</v>
      </c>
      <c r="F214" s="5" t="s">
        <v>15</v>
      </c>
      <c r="G214" s="5">
        <v>1</v>
      </c>
      <c r="H214" s="5">
        <v>0</v>
      </c>
      <c r="I214" s="5">
        <v>800</v>
      </c>
      <c r="J214" s="5" t="s">
        <v>33</v>
      </c>
      <c r="K214" s="5" t="s">
        <v>17</v>
      </c>
    </row>
    <row r="215" spans="1:11">
      <c r="A215" s="5" t="s">
        <v>876</v>
      </c>
      <c r="B215" s="5" t="s">
        <v>877</v>
      </c>
      <c r="C215" s="5" t="s">
        <v>878</v>
      </c>
      <c r="D215" s="5" t="s">
        <v>879</v>
      </c>
      <c r="E215" s="6">
        <v>45611</v>
      </c>
      <c r="F215" s="5" t="s">
        <v>42</v>
      </c>
      <c r="G215" s="5">
        <v>3</v>
      </c>
      <c r="H215" s="5">
        <v>0</v>
      </c>
      <c r="I215" s="5">
        <v>600</v>
      </c>
      <c r="J215" s="5" t="s">
        <v>90</v>
      </c>
      <c r="K215" s="5" t="s">
        <v>17</v>
      </c>
    </row>
    <row r="216" spans="1:11">
      <c r="A216" s="5" t="s">
        <v>880</v>
      </c>
      <c r="B216" s="5" t="s">
        <v>881</v>
      </c>
      <c r="C216" s="5" t="s">
        <v>882</v>
      </c>
      <c r="D216" s="5" t="s">
        <v>883</v>
      </c>
      <c r="E216" s="6">
        <v>45521</v>
      </c>
      <c r="F216" s="5" t="s">
        <v>89</v>
      </c>
      <c r="G216" s="5">
        <v>1</v>
      </c>
      <c r="H216" s="5">
        <v>5</v>
      </c>
      <c r="I216" s="5">
        <v>47.5</v>
      </c>
      <c r="J216" s="5" t="s">
        <v>84</v>
      </c>
      <c r="K216" s="5" t="s">
        <v>17</v>
      </c>
    </row>
    <row r="217" spans="1:11">
      <c r="A217" s="7" t="s">
        <v>884</v>
      </c>
      <c r="B217" s="5" t="s">
        <v>885</v>
      </c>
      <c r="C217" s="5" t="s">
        <v>886</v>
      </c>
      <c r="D217" s="5" t="s">
        <v>887</v>
      </c>
      <c r="E217" s="6">
        <v>45680</v>
      </c>
      <c r="F217" s="5" t="s">
        <v>56</v>
      </c>
      <c r="G217" s="5">
        <v>1</v>
      </c>
      <c r="H217" s="5">
        <v>0</v>
      </c>
      <c r="I217" s="5">
        <v>90</v>
      </c>
      <c r="J217" s="5" t="s">
        <v>16</v>
      </c>
      <c r="K217" s="5" t="s">
        <v>17</v>
      </c>
    </row>
    <row r="218" spans="1:11">
      <c r="A218" s="5" t="s">
        <v>888</v>
      </c>
      <c r="B218" s="5" t="s">
        <v>889</v>
      </c>
      <c r="C218" s="5" t="s">
        <v>890</v>
      </c>
      <c r="D218" s="5" t="s">
        <v>891</v>
      </c>
      <c r="E218" s="6">
        <v>45440</v>
      </c>
      <c r="F218" s="5" t="s">
        <v>42</v>
      </c>
      <c r="G218" s="5">
        <v>3</v>
      </c>
      <c r="H218" s="5">
        <v>0</v>
      </c>
      <c r="I218" s="5">
        <v>600</v>
      </c>
      <c r="J218" s="5" t="s">
        <v>33</v>
      </c>
      <c r="K218" s="5" t="s">
        <v>17</v>
      </c>
    </row>
    <row r="219" spans="1:11">
      <c r="A219" s="5" t="s">
        <v>892</v>
      </c>
      <c r="B219" s="5" t="s">
        <v>893</v>
      </c>
      <c r="C219" s="5" t="s">
        <v>894</v>
      </c>
      <c r="D219" s="5" t="s">
        <v>895</v>
      </c>
      <c r="E219" s="6">
        <v>45569</v>
      </c>
      <c r="F219" s="5" t="s">
        <v>28</v>
      </c>
      <c r="G219" s="5">
        <v>1</v>
      </c>
      <c r="H219" s="5">
        <v>5</v>
      </c>
      <c r="I219" s="5">
        <v>285</v>
      </c>
      <c r="J219" s="5" t="s">
        <v>90</v>
      </c>
      <c r="K219" s="5" t="s">
        <v>17</v>
      </c>
    </row>
    <row r="220" spans="1:11">
      <c r="A220" s="5" t="s">
        <v>896</v>
      </c>
      <c r="B220" s="5" t="s">
        <v>897</v>
      </c>
      <c r="C220" s="5" t="s">
        <v>898</v>
      </c>
      <c r="D220" s="5" t="s">
        <v>899</v>
      </c>
      <c r="E220" s="6">
        <v>45740</v>
      </c>
      <c r="F220" s="5" t="s">
        <v>47</v>
      </c>
      <c r="G220" s="5">
        <v>4</v>
      </c>
      <c r="H220" s="5">
        <v>0</v>
      </c>
      <c r="I220" s="5">
        <v>4800</v>
      </c>
      <c r="J220" s="5" t="s">
        <v>84</v>
      </c>
      <c r="K220" s="5" t="s">
        <v>17</v>
      </c>
    </row>
    <row r="221" spans="1:11">
      <c r="A221" s="5" t="s">
        <v>900</v>
      </c>
      <c r="B221" s="5" t="s">
        <v>901</v>
      </c>
      <c r="C221" s="5" t="s">
        <v>902</v>
      </c>
      <c r="D221" s="5" t="s">
        <v>903</v>
      </c>
      <c r="E221" s="6">
        <v>45572</v>
      </c>
      <c r="F221" s="5" t="s">
        <v>47</v>
      </c>
      <c r="G221" s="5">
        <v>2</v>
      </c>
      <c r="H221" s="5">
        <v>0</v>
      </c>
      <c r="I221" s="5">
        <v>2400</v>
      </c>
      <c r="J221" s="5" t="s">
        <v>33</v>
      </c>
      <c r="K221" s="5" t="s">
        <v>17</v>
      </c>
    </row>
    <row r="222" spans="1:11">
      <c r="A222" s="5" t="s">
        <v>904</v>
      </c>
      <c r="B222" s="5" t="s">
        <v>905</v>
      </c>
      <c r="C222" s="5" t="s">
        <v>906</v>
      </c>
      <c r="D222" s="5" t="s">
        <v>907</v>
      </c>
      <c r="E222" s="6">
        <v>45480</v>
      </c>
      <c r="F222" s="5" t="s">
        <v>56</v>
      </c>
      <c r="G222" s="5">
        <v>3</v>
      </c>
      <c r="H222" s="5">
        <v>0</v>
      </c>
      <c r="I222" s="5">
        <v>270</v>
      </c>
      <c r="J222" s="5" t="s">
        <v>23</v>
      </c>
      <c r="K222" s="5" t="s">
        <v>17</v>
      </c>
    </row>
    <row r="223" spans="1:11">
      <c r="A223" s="5" t="s">
        <v>908</v>
      </c>
      <c r="B223" s="5" t="s">
        <v>909</v>
      </c>
      <c r="C223" s="5" t="s">
        <v>910</v>
      </c>
      <c r="D223" s="5" t="s">
        <v>911</v>
      </c>
      <c r="E223" s="6">
        <v>45675</v>
      </c>
      <c r="F223" s="5" t="s">
        <v>89</v>
      </c>
      <c r="G223" s="5">
        <v>4</v>
      </c>
      <c r="H223" s="5">
        <v>0</v>
      </c>
      <c r="I223" s="5">
        <v>200</v>
      </c>
      <c r="J223" s="5" t="s">
        <v>84</v>
      </c>
      <c r="K223" s="5" t="s">
        <v>17</v>
      </c>
    </row>
    <row r="224" spans="1:11">
      <c r="A224" s="5" t="s">
        <v>912</v>
      </c>
      <c r="B224" s="5" t="s">
        <v>913</v>
      </c>
      <c r="C224" s="5" t="s">
        <v>914</v>
      </c>
      <c r="D224" s="5" t="s">
        <v>915</v>
      </c>
      <c r="E224" s="6">
        <v>45409</v>
      </c>
      <c r="F224" s="5" t="s">
        <v>15</v>
      </c>
      <c r="G224" s="5">
        <v>1</v>
      </c>
      <c r="H224" s="5">
        <v>0</v>
      </c>
      <c r="I224" s="5">
        <v>800</v>
      </c>
      <c r="J224" s="5" t="s">
        <v>90</v>
      </c>
      <c r="K224" s="5" t="s">
        <v>17</v>
      </c>
    </row>
    <row r="225" spans="1:11">
      <c r="A225" s="5" t="s">
        <v>916</v>
      </c>
      <c r="B225" s="5" t="s">
        <v>917</v>
      </c>
      <c r="C225" s="5" t="s">
        <v>918</v>
      </c>
      <c r="D225" s="5" t="s">
        <v>919</v>
      </c>
      <c r="E225" s="6">
        <v>45583</v>
      </c>
      <c r="F225" s="5" t="s">
        <v>89</v>
      </c>
      <c r="G225" s="5">
        <v>3</v>
      </c>
      <c r="H225" s="5">
        <v>5</v>
      </c>
      <c r="I225" s="5">
        <v>142.5</v>
      </c>
      <c r="J225" s="5" t="s">
        <v>16</v>
      </c>
      <c r="K225" s="5" t="s">
        <v>17</v>
      </c>
    </row>
    <row r="226" spans="1:11">
      <c r="A226" s="5" t="s">
        <v>920</v>
      </c>
      <c r="B226" s="5" t="s">
        <v>921</v>
      </c>
      <c r="C226" s="5" t="s">
        <v>922</v>
      </c>
      <c r="D226" s="5" t="s">
        <v>923</v>
      </c>
      <c r="E226" s="6">
        <v>45552</v>
      </c>
      <c r="F226" s="5" t="s">
        <v>22</v>
      </c>
      <c r="G226" s="5">
        <v>2</v>
      </c>
      <c r="H226" s="5">
        <v>10</v>
      </c>
      <c r="I226" s="5">
        <v>180</v>
      </c>
      <c r="J226" s="5" t="s">
        <v>33</v>
      </c>
      <c r="K226" s="5" t="s">
        <v>78</v>
      </c>
    </row>
    <row r="227" spans="1:11">
      <c r="A227" s="5" t="s">
        <v>924</v>
      </c>
      <c r="B227" s="5" t="s">
        <v>925</v>
      </c>
      <c r="C227" s="5" t="s">
        <v>926</v>
      </c>
      <c r="D227" s="5" t="s">
        <v>927</v>
      </c>
      <c r="E227" s="6">
        <v>45577</v>
      </c>
      <c r="F227" s="5" t="s">
        <v>22</v>
      </c>
      <c r="G227" s="5">
        <v>4</v>
      </c>
      <c r="H227" s="5">
        <v>0</v>
      </c>
      <c r="I227" s="5">
        <v>400</v>
      </c>
      <c r="J227" s="5" t="s">
        <v>84</v>
      </c>
      <c r="K227" s="5" t="s">
        <v>17</v>
      </c>
    </row>
    <row r="228" spans="1:11">
      <c r="A228" s="5" t="s">
        <v>928</v>
      </c>
      <c r="B228" s="5" t="s">
        <v>929</v>
      </c>
      <c r="C228" s="5" t="s">
        <v>930</v>
      </c>
      <c r="D228" s="5" t="s">
        <v>931</v>
      </c>
      <c r="E228" s="6">
        <v>45532</v>
      </c>
      <c r="F228" s="5" t="s">
        <v>89</v>
      </c>
      <c r="G228" s="5">
        <v>2</v>
      </c>
      <c r="H228" s="5">
        <v>5</v>
      </c>
      <c r="I228" s="5">
        <v>95</v>
      </c>
      <c r="J228" s="5" t="s">
        <v>84</v>
      </c>
      <c r="K228" s="5" t="s">
        <v>17</v>
      </c>
    </row>
    <row r="229" spans="1:11">
      <c r="A229" s="5" t="s">
        <v>932</v>
      </c>
      <c r="B229" s="5" t="s">
        <v>933</v>
      </c>
      <c r="C229" s="5" t="s">
        <v>934</v>
      </c>
      <c r="D229" s="5" t="s">
        <v>935</v>
      </c>
      <c r="E229" s="6">
        <v>45466</v>
      </c>
      <c r="F229" s="5" t="s">
        <v>22</v>
      </c>
      <c r="G229" s="5">
        <v>3</v>
      </c>
      <c r="H229" s="5">
        <v>10</v>
      </c>
      <c r="I229" s="5">
        <v>270</v>
      </c>
      <c r="J229" s="5" t="s">
        <v>33</v>
      </c>
      <c r="K229" s="5" t="s">
        <v>17</v>
      </c>
    </row>
    <row r="230" spans="1:11">
      <c r="A230" s="5" t="s">
        <v>936</v>
      </c>
      <c r="B230" s="5" t="s">
        <v>937</v>
      </c>
      <c r="C230" s="5" t="s">
        <v>938</v>
      </c>
      <c r="D230" s="5" t="s">
        <v>939</v>
      </c>
      <c r="E230" s="6">
        <v>45724</v>
      </c>
      <c r="F230" s="5" t="s">
        <v>83</v>
      </c>
      <c r="G230" s="5">
        <v>2</v>
      </c>
      <c r="H230" s="5">
        <v>0</v>
      </c>
      <c r="I230" s="5">
        <v>300</v>
      </c>
      <c r="J230" s="5" t="s">
        <v>23</v>
      </c>
      <c r="K230" s="5" t="s">
        <v>78</v>
      </c>
    </row>
    <row r="231" spans="1:11">
      <c r="A231" s="5" t="s">
        <v>940</v>
      </c>
      <c r="B231" s="5" t="s">
        <v>941</v>
      </c>
      <c r="C231" s="5" t="s">
        <v>942</v>
      </c>
      <c r="D231" s="5" t="s">
        <v>943</v>
      </c>
      <c r="E231" s="6">
        <v>45738</v>
      </c>
      <c r="F231" s="5" t="s">
        <v>42</v>
      </c>
      <c r="G231" s="5">
        <v>2</v>
      </c>
      <c r="H231" s="5">
        <v>5</v>
      </c>
      <c r="I231" s="5">
        <v>380</v>
      </c>
      <c r="J231" s="5" t="s">
        <v>84</v>
      </c>
      <c r="K231" s="5" t="s">
        <v>17</v>
      </c>
    </row>
    <row r="232" spans="1:11">
      <c r="A232" s="5" t="s">
        <v>944</v>
      </c>
      <c r="B232" s="5" t="s">
        <v>945</v>
      </c>
      <c r="C232" s="5" t="s">
        <v>946</v>
      </c>
      <c r="D232" s="5" t="s">
        <v>947</v>
      </c>
      <c r="E232" s="6">
        <v>45616</v>
      </c>
      <c r="F232" s="5" t="s">
        <v>83</v>
      </c>
      <c r="G232" s="5">
        <v>1</v>
      </c>
      <c r="H232" s="5">
        <v>5</v>
      </c>
      <c r="I232" s="5">
        <v>142.5</v>
      </c>
      <c r="J232" s="5" t="s">
        <v>33</v>
      </c>
      <c r="K232" s="5" t="s">
        <v>17</v>
      </c>
    </row>
    <row r="233" spans="1:11">
      <c r="A233" s="5" t="s">
        <v>948</v>
      </c>
      <c r="B233" s="5" t="s">
        <v>949</v>
      </c>
      <c r="C233" s="5" t="s">
        <v>950</v>
      </c>
      <c r="D233" s="5" t="s">
        <v>951</v>
      </c>
      <c r="E233" s="6">
        <v>45700</v>
      </c>
      <c r="F233" s="5" t="s">
        <v>22</v>
      </c>
      <c r="G233" s="5">
        <v>1</v>
      </c>
      <c r="H233" s="5">
        <v>0</v>
      </c>
      <c r="I233" s="5">
        <v>100</v>
      </c>
      <c r="J233" s="5" t="s">
        <v>84</v>
      </c>
      <c r="K233" s="5" t="s">
        <v>17</v>
      </c>
    </row>
    <row r="234" spans="1:11">
      <c r="A234" s="5" t="s">
        <v>952</v>
      </c>
      <c r="B234" s="5" t="s">
        <v>953</v>
      </c>
      <c r="C234" s="5" t="s">
        <v>954</v>
      </c>
      <c r="D234" s="5" t="s">
        <v>955</v>
      </c>
      <c r="E234" s="6">
        <v>45636</v>
      </c>
      <c r="F234" s="5" t="s">
        <v>56</v>
      </c>
      <c r="G234" s="5">
        <v>4</v>
      </c>
      <c r="H234" s="5">
        <v>0</v>
      </c>
      <c r="I234" s="5">
        <v>360</v>
      </c>
      <c r="J234" s="5" t="s">
        <v>16</v>
      </c>
      <c r="K234" s="5" t="s">
        <v>17</v>
      </c>
    </row>
    <row r="235" spans="1:11">
      <c r="A235" s="5" t="s">
        <v>956</v>
      </c>
      <c r="B235" s="5" t="s">
        <v>957</v>
      </c>
      <c r="C235" s="5" t="s">
        <v>958</v>
      </c>
      <c r="D235" s="5" t="s">
        <v>959</v>
      </c>
      <c r="E235" s="6">
        <v>45530</v>
      </c>
      <c r="F235" s="5" t="s">
        <v>22</v>
      </c>
      <c r="G235" s="5">
        <v>2</v>
      </c>
      <c r="H235" s="5">
        <v>0</v>
      </c>
      <c r="I235" s="5">
        <v>200</v>
      </c>
      <c r="J235" s="5" t="s">
        <v>90</v>
      </c>
      <c r="K235" s="5" t="s">
        <v>17</v>
      </c>
    </row>
    <row r="236" spans="1:11">
      <c r="A236" s="5" t="s">
        <v>960</v>
      </c>
      <c r="B236" s="5" t="s">
        <v>961</v>
      </c>
      <c r="C236" s="5" t="s">
        <v>962</v>
      </c>
      <c r="D236" s="5" t="s">
        <v>963</v>
      </c>
      <c r="E236" s="6">
        <v>45705</v>
      </c>
      <c r="F236" s="5" t="s">
        <v>28</v>
      </c>
      <c r="G236" s="5">
        <v>4</v>
      </c>
      <c r="H236" s="5">
        <v>0</v>
      </c>
      <c r="I236" s="5">
        <v>1200</v>
      </c>
      <c r="J236" s="5" t="s">
        <v>84</v>
      </c>
      <c r="K236" s="5" t="s">
        <v>17</v>
      </c>
    </row>
    <row r="237" spans="1:11">
      <c r="A237" s="5" t="s">
        <v>964</v>
      </c>
      <c r="B237" s="5" t="s">
        <v>965</v>
      </c>
      <c r="C237" s="5" t="s">
        <v>966</v>
      </c>
      <c r="D237" s="5" t="s">
        <v>967</v>
      </c>
      <c r="E237" s="6">
        <v>45460</v>
      </c>
      <c r="F237" s="5" t="s">
        <v>89</v>
      </c>
      <c r="G237" s="5">
        <v>3</v>
      </c>
      <c r="H237" s="5">
        <v>0</v>
      </c>
      <c r="I237" s="5">
        <v>150</v>
      </c>
      <c r="J237" s="5" t="s">
        <v>84</v>
      </c>
      <c r="K237" s="5" t="s">
        <v>17</v>
      </c>
    </row>
    <row r="238" spans="1:11">
      <c r="A238" s="5" t="s">
        <v>968</v>
      </c>
      <c r="B238" s="5" t="s">
        <v>969</v>
      </c>
      <c r="C238" s="5" t="s">
        <v>970</v>
      </c>
      <c r="D238" s="5" t="s">
        <v>971</v>
      </c>
      <c r="E238" s="6">
        <v>45459</v>
      </c>
      <c r="F238" s="5" t="s">
        <v>73</v>
      </c>
      <c r="G238" s="5">
        <v>2</v>
      </c>
      <c r="H238" s="5">
        <v>5</v>
      </c>
      <c r="I238" s="5">
        <v>228</v>
      </c>
      <c r="J238" s="5" t="s">
        <v>84</v>
      </c>
      <c r="K238" s="5" t="s">
        <v>17</v>
      </c>
    </row>
    <row r="239" spans="1:11">
      <c r="A239" s="5" t="s">
        <v>972</v>
      </c>
      <c r="B239" s="5" t="s">
        <v>973</v>
      </c>
      <c r="C239" s="5" t="s">
        <v>974</v>
      </c>
      <c r="D239" s="5" t="s">
        <v>975</v>
      </c>
      <c r="E239" s="6">
        <v>45458</v>
      </c>
      <c r="F239" s="5" t="s">
        <v>28</v>
      </c>
      <c r="G239" s="5">
        <v>4</v>
      </c>
      <c r="H239" s="5">
        <v>0</v>
      </c>
      <c r="I239" s="5">
        <v>1200</v>
      </c>
      <c r="J239" s="5" t="s">
        <v>33</v>
      </c>
      <c r="K239" s="5" t="s">
        <v>17</v>
      </c>
    </row>
    <row r="240" spans="1:11">
      <c r="A240" s="5" t="s">
        <v>976</v>
      </c>
      <c r="B240" s="5" t="s">
        <v>977</v>
      </c>
      <c r="C240" s="5" t="s">
        <v>978</v>
      </c>
      <c r="D240" s="5" t="s">
        <v>979</v>
      </c>
      <c r="E240" s="6">
        <v>45710</v>
      </c>
      <c r="F240" s="5" t="s">
        <v>73</v>
      </c>
      <c r="G240" s="5">
        <v>3</v>
      </c>
      <c r="H240" s="5">
        <v>0</v>
      </c>
      <c r="I240" s="5">
        <v>360</v>
      </c>
      <c r="J240" s="5" t="s">
        <v>23</v>
      </c>
      <c r="K240" s="5" t="s">
        <v>78</v>
      </c>
    </row>
    <row r="241" spans="1:11">
      <c r="A241" s="5" t="s">
        <v>980</v>
      </c>
      <c r="B241" s="5" t="s">
        <v>981</v>
      </c>
      <c r="C241" s="5" t="s">
        <v>982</v>
      </c>
      <c r="D241" s="5" t="s">
        <v>983</v>
      </c>
      <c r="E241" s="6">
        <v>45572</v>
      </c>
      <c r="F241" s="5" t="s">
        <v>15</v>
      </c>
      <c r="G241" s="5">
        <v>1</v>
      </c>
      <c r="H241" s="5">
        <v>0</v>
      </c>
      <c r="I241" s="5">
        <v>800</v>
      </c>
      <c r="J241" s="5" t="s">
        <v>90</v>
      </c>
      <c r="K241" s="5" t="s">
        <v>17</v>
      </c>
    </row>
    <row r="242" spans="1:11">
      <c r="A242" s="5" t="s">
        <v>984</v>
      </c>
      <c r="B242" s="5" t="s">
        <v>985</v>
      </c>
      <c r="C242" s="5" t="s">
        <v>986</v>
      </c>
      <c r="D242" s="5" t="s">
        <v>987</v>
      </c>
      <c r="E242" s="6">
        <v>45543</v>
      </c>
      <c r="F242" s="5" t="s">
        <v>56</v>
      </c>
      <c r="G242" s="5">
        <v>1</v>
      </c>
      <c r="H242" s="5">
        <v>0</v>
      </c>
      <c r="I242" s="5">
        <v>90</v>
      </c>
      <c r="J242" s="5" t="s">
        <v>33</v>
      </c>
      <c r="K242" s="5" t="s">
        <v>17</v>
      </c>
    </row>
    <row r="243" spans="1:11">
      <c r="A243" s="5" t="s">
        <v>988</v>
      </c>
      <c r="B243" s="5" t="s">
        <v>989</v>
      </c>
      <c r="C243" s="5" t="s">
        <v>990</v>
      </c>
      <c r="D243" s="5" t="s">
        <v>991</v>
      </c>
      <c r="E243" s="6">
        <v>45694</v>
      </c>
      <c r="F243" s="5" t="s">
        <v>89</v>
      </c>
      <c r="G243" s="5">
        <v>2</v>
      </c>
      <c r="H243" s="5">
        <v>0</v>
      </c>
      <c r="I243" s="5">
        <v>100</v>
      </c>
      <c r="J243" s="5" t="s">
        <v>16</v>
      </c>
      <c r="K243" s="5" t="s">
        <v>17</v>
      </c>
    </row>
    <row r="244" spans="1:11">
      <c r="A244" s="5" t="s">
        <v>992</v>
      </c>
      <c r="B244" s="5" t="s">
        <v>993</v>
      </c>
      <c r="C244" s="5" t="s">
        <v>994</v>
      </c>
      <c r="D244" s="5" t="s">
        <v>995</v>
      </c>
      <c r="E244" s="6">
        <v>45475</v>
      </c>
      <c r="F244" s="5" t="s">
        <v>28</v>
      </c>
      <c r="G244" s="5">
        <v>1</v>
      </c>
      <c r="H244" s="5">
        <v>0</v>
      </c>
      <c r="I244" s="5">
        <v>300</v>
      </c>
      <c r="J244" s="5" t="s">
        <v>90</v>
      </c>
      <c r="K244" s="5" t="s">
        <v>17</v>
      </c>
    </row>
    <row r="245" spans="1:11">
      <c r="A245" s="5" t="s">
        <v>996</v>
      </c>
      <c r="B245" s="5" t="s">
        <v>997</v>
      </c>
      <c r="C245" s="5" t="s">
        <v>998</v>
      </c>
      <c r="D245" s="5" t="s">
        <v>999</v>
      </c>
      <c r="E245" s="6">
        <v>45569</v>
      </c>
      <c r="F245" s="5" t="s">
        <v>28</v>
      </c>
      <c r="G245" s="5">
        <v>1</v>
      </c>
      <c r="H245" s="5">
        <v>0</v>
      </c>
      <c r="I245" s="5">
        <v>300</v>
      </c>
      <c r="J245" s="5" t="s">
        <v>23</v>
      </c>
      <c r="K245" s="5" t="s">
        <v>17</v>
      </c>
    </row>
    <row r="246" spans="1:11">
      <c r="A246" s="5" t="s">
        <v>1000</v>
      </c>
      <c r="B246" s="5" t="s">
        <v>1001</v>
      </c>
      <c r="C246" s="5" t="s">
        <v>1002</v>
      </c>
      <c r="D246" s="5" t="s">
        <v>1003</v>
      </c>
      <c r="E246" s="6">
        <v>45689</v>
      </c>
      <c r="F246" s="5" t="s">
        <v>83</v>
      </c>
      <c r="G246" s="5">
        <v>1</v>
      </c>
      <c r="H246" s="5">
        <v>0</v>
      </c>
      <c r="I246" s="5">
        <v>150</v>
      </c>
      <c r="J246" s="5" t="s">
        <v>16</v>
      </c>
      <c r="K246" s="5" t="s">
        <v>17</v>
      </c>
    </row>
    <row r="247" spans="1:11">
      <c r="A247" s="5" t="s">
        <v>1004</v>
      </c>
      <c r="B247" s="5" t="s">
        <v>1005</v>
      </c>
      <c r="C247" s="5" t="s">
        <v>1006</v>
      </c>
      <c r="D247" s="5" t="s">
        <v>1007</v>
      </c>
      <c r="E247" s="6">
        <v>45655</v>
      </c>
      <c r="F247" s="5" t="s">
        <v>47</v>
      </c>
      <c r="G247" s="5">
        <v>2</v>
      </c>
      <c r="H247" s="5">
        <v>0</v>
      </c>
      <c r="I247" s="5">
        <v>2400</v>
      </c>
      <c r="J247" s="5" t="s">
        <v>23</v>
      </c>
      <c r="K247" s="5" t="s">
        <v>17</v>
      </c>
    </row>
    <row r="248" spans="1:11">
      <c r="A248" s="5" t="s">
        <v>1008</v>
      </c>
      <c r="B248" s="5" t="s">
        <v>1009</v>
      </c>
      <c r="C248" s="5" t="s">
        <v>1010</v>
      </c>
      <c r="D248" s="5" t="s">
        <v>1011</v>
      </c>
      <c r="E248" s="6">
        <v>45716</v>
      </c>
      <c r="F248" s="5" t="s">
        <v>73</v>
      </c>
      <c r="G248" s="5">
        <v>3</v>
      </c>
      <c r="H248" s="5">
        <v>0</v>
      </c>
      <c r="I248" s="5">
        <v>360</v>
      </c>
      <c r="J248" s="5" t="s">
        <v>33</v>
      </c>
      <c r="K248" s="5" t="s">
        <v>17</v>
      </c>
    </row>
    <row r="249" spans="1:11">
      <c r="A249" s="5" t="s">
        <v>1012</v>
      </c>
      <c r="B249" s="5" t="s">
        <v>1013</v>
      </c>
      <c r="C249" s="5" t="s">
        <v>1014</v>
      </c>
      <c r="D249" s="5" t="s">
        <v>1015</v>
      </c>
      <c r="E249" s="6">
        <v>45673</v>
      </c>
      <c r="F249" s="5" t="s">
        <v>15</v>
      </c>
      <c r="G249" s="5">
        <v>4</v>
      </c>
      <c r="H249" s="5">
        <v>10</v>
      </c>
      <c r="I249" s="5">
        <v>2880</v>
      </c>
      <c r="J249" s="5" t="s">
        <v>84</v>
      </c>
      <c r="K249" s="5" t="s">
        <v>17</v>
      </c>
    </row>
    <row r="250" spans="1:11">
      <c r="A250" s="5" t="s">
        <v>1016</v>
      </c>
      <c r="B250" s="5" t="s">
        <v>1017</v>
      </c>
      <c r="C250" s="5" t="s">
        <v>1018</v>
      </c>
      <c r="D250" s="5" t="s">
        <v>1019</v>
      </c>
      <c r="E250" s="6">
        <v>45708</v>
      </c>
      <c r="F250" s="5" t="s">
        <v>42</v>
      </c>
      <c r="G250" s="5">
        <v>1</v>
      </c>
      <c r="H250" s="5">
        <v>15</v>
      </c>
      <c r="I250" s="5">
        <v>170</v>
      </c>
      <c r="J250" s="5" t="s">
        <v>33</v>
      </c>
      <c r="K250" s="5" t="s">
        <v>17</v>
      </c>
    </row>
    <row r="251" spans="1:11">
      <c r="A251" s="5" t="s">
        <v>1020</v>
      </c>
      <c r="B251" s="5" t="s">
        <v>1021</v>
      </c>
      <c r="C251" s="5" t="s">
        <v>1022</v>
      </c>
      <c r="D251" s="5" t="s">
        <v>1023</v>
      </c>
      <c r="E251" s="6">
        <v>45466</v>
      </c>
      <c r="F251" s="5" t="s">
        <v>28</v>
      </c>
      <c r="G251" s="5">
        <v>4</v>
      </c>
      <c r="H251" s="5">
        <v>0</v>
      </c>
      <c r="I251" s="5">
        <v>1200</v>
      </c>
      <c r="J251" s="5" t="s">
        <v>84</v>
      </c>
      <c r="K251" s="5" t="s">
        <v>17</v>
      </c>
    </row>
    <row r="252" spans="1:11">
      <c r="A252" s="5" t="s">
        <v>1024</v>
      </c>
      <c r="B252" s="5" t="s">
        <v>1025</v>
      </c>
      <c r="C252" s="5" t="s">
        <v>1026</v>
      </c>
      <c r="D252" s="5" t="s">
        <v>1027</v>
      </c>
      <c r="E252" s="6">
        <v>45484</v>
      </c>
      <c r="F252" s="5" t="s">
        <v>73</v>
      </c>
      <c r="G252" s="5">
        <v>3</v>
      </c>
      <c r="H252" s="5">
        <v>0</v>
      </c>
      <c r="I252" s="5">
        <v>360</v>
      </c>
      <c r="J252" s="5" t="s">
        <v>84</v>
      </c>
      <c r="K252" s="5" t="s">
        <v>17</v>
      </c>
    </row>
    <row r="253" spans="1:11">
      <c r="A253" s="5" t="s">
        <v>1028</v>
      </c>
      <c r="B253" s="5" t="s">
        <v>1029</v>
      </c>
      <c r="C253" s="5" t="s">
        <v>1030</v>
      </c>
      <c r="D253" s="5" t="s">
        <v>1031</v>
      </c>
      <c r="E253" s="6">
        <v>45662</v>
      </c>
      <c r="F253" s="5" t="s">
        <v>28</v>
      </c>
      <c r="G253" s="5">
        <v>2</v>
      </c>
      <c r="H253" s="5">
        <v>0</v>
      </c>
      <c r="I253" s="5">
        <v>600</v>
      </c>
      <c r="J253" s="5" t="s">
        <v>23</v>
      </c>
      <c r="K253" s="5" t="s">
        <v>17</v>
      </c>
    </row>
    <row r="254" spans="1:11">
      <c r="A254" s="5" t="s">
        <v>1032</v>
      </c>
      <c r="B254" s="5" t="s">
        <v>1033</v>
      </c>
      <c r="C254" s="5" t="s">
        <v>1034</v>
      </c>
      <c r="D254" s="5" t="s">
        <v>1035</v>
      </c>
      <c r="E254" s="6">
        <v>45589</v>
      </c>
      <c r="F254" s="5" t="s">
        <v>47</v>
      </c>
      <c r="G254" s="5">
        <v>3</v>
      </c>
      <c r="H254" s="5">
        <v>5</v>
      </c>
      <c r="I254" s="5">
        <v>3420</v>
      </c>
      <c r="J254" s="5" t="s">
        <v>16</v>
      </c>
      <c r="K254" s="5" t="s">
        <v>17</v>
      </c>
    </row>
    <row r="255" spans="1:11">
      <c r="A255" s="5" t="s">
        <v>1036</v>
      </c>
      <c r="B255" s="5" t="s">
        <v>1037</v>
      </c>
      <c r="C255" s="5" t="s">
        <v>1038</v>
      </c>
      <c r="D255" s="5" t="s">
        <v>1039</v>
      </c>
      <c r="E255" s="6">
        <v>45497</v>
      </c>
      <c r="F255" s="5" t="s">
        <v>42</v>
      </c>
      <c r="G255" s="5">
        <v>3</v>
      </c>
      <c r="H255" s="5">
        <v>0</v>
      </c>
      <c r="I255" s="5">
        <v>600</v>
      </c>
      <c r="J255" s="5" t="s">
        <v>23</v>
      </c>
      <c r="K255" s="5" t="s">
        <v>17</v>
      </c>
    </row>
    <row r="256" spans="1:11">
      <c r="A256" s="5" t="s">
        <v>1040</v>
      </c>
      <c r="B256" s="5" t="s">
        <v>1041</v>
      </c>
      <c r="C256" s="5" t="s">
        <v>1042</v>
      </c>
      <c r="D256" s="5" t="s">
        <v>1043</v>
      </c>
      <c r="E256" s="6">
        <v>45665</v>
      </c>
      <c r="F256" s="5" t="s">
        <v>83</v>
      </c>
      <c r="G256" s="5">
        <v>2</v>
      </c>
      <c r="H256" s="5">
        <v>0</v>
      </c>
      <c r="I256" s="5">
        <v>300</v>
      </c>
      <c r="J256" s="5" t="s">
        <v>33</v>
      </c>
      <c r="K256" s="5" t="s">
        <v>17</v>
      </c>
    </row>
    <row r="257" spans="1:11">
      <c r="A257" s="5" t="s">
        <v>1044</v>
      </c>
      <c r="B257" s="5" t="s">
        <v>1045</v>
      </c>
      <c r="C257" s="5" t="s">
        <v>1046</v>
      </c>
      <c r="D257" s="5" t="s">
        <v>1047</v>
      </c>
      <c r="E257" s="6">
        <v>45653</v>
      </c>
      <c r="F257" s="5" t="s">
        <v>73</v>
      </c>
      <c r="G257" s="5">
        <v>4</v>
      </c>
      <c r="H257" s="5">
        <v>0</v>
      </c>
      <c r="I257" s="5">
        <v>480</v>
      </c>
      <c r="J257" s="5" t="s">
        <v>16</v>
      </c>
      <c r="K257" s="5" t="s">
        <v>17</v>
      </c>
    </row>
    <row r="258" spans="1:11">
      <c r="A258" s="5" t="s">
        <v>1048</v>
      </c>
      <c r="B258" s="5" t="s">
        <v>1049</v>
      </c>
      <c r="C258" s="5" t="s">
        <v>1050</v>
      </c>
      <c r="D258" s="5" t="s">
        <v>1051</v>
      </c>
      <c r="E258" s="6">
        <v>45673</v>
      </c>
      <c r="F258" s="5" t="s">
        <v>56</v>
      </c>
      <c r="G258" s="5">
        <v>2</v>
      </c>
      <c r="H258" s="5">
        <v>0</v>
      </c>
      <c r="I258" s="5">
        <v>180</v>
      </c>
      <c r="J258" s="5" t="s">
        <v>23</v>
      </c>
      <c r="K258" s="5" t="s">
        <v>17</v>
      </c>
    </row>
    <row r="259" spans="1:11">
      <c r="A259" s="5" t="s">
        <v>1052</v>
      </c>
      <c r="B259" s="5" t="s">
        <v>1053</v>
      </c>
      <c r="C259" s="5" t="s">
        <v>1054</v>
      </c>
      <c r="D259" s="5" t="s">
        <v>1055</v>
      </c>
      <c r="E259" s="6">
        <v>45538</v>
      </c>
      <c r="F259" s="5" t="s">
        <v>15</v>
      </c>
      <c r="G259" s="5">
        <v>2</v>
      </c>
      <c r="H259" s="5">
        <v>0</v>
      </c>
      <c r="I259" s="5">
        <v>1600</v>
      </c>
      <c r="J259" s="5" t="s">
        <v>84</v>
      </c>
      <c r="K259" s="5" t="s">
        <v>17</v>
      </c>
    </row>
    <row r="260" spans="1:11">
      <c r="A260" s="5" t="s">
        <v>1056</v>
      </c>
      <c r="B260" s="5" t="s">
        <v>1057</v>
      </c>
      <c r="C260" s="5" t="s">
        <v>1058</v>
      </c>
      <c r="D260" s="5" t="s">
        <v>1059</v>
      </c>
      <c r="E260" s="6">
        <v>45421</v>
      </c>
      <c r="F260" s="5" t="s">
        <v>83</v>
      </c>
      <c r="G260" s="5">
        <v>1</v>
      </c>
      <c r="H260" s="5">
        <v>0</v>
      </c>
      <c r="I260" s="5">
        <v>150</v>
      </c>
      <c r="J260" s="5" t="s">
        <v>84</v>
      </c>
      <c r="K260" s="5" t="s">
        <v>17</v>
      </c>
    </row>
    <row r="261" spans="1:11">
      <c r="A261" s="5" t="s">
        <v>1060</v>
      </c>
      <c r="B261" s="5" t="s">
        <v>1061</v>
      </c>
      <c r="C261" s="5" t="s">
        <v>1062</v>
      </c>
      <c r="D261" s="5" t="s">
        <v>1063</v>
      </c>
      <c r="E261" s="6">
        <v>45516</v>
      </c>
      <c r="F261" s="5" t="s">
        <v>56</v>
      </c>
      <c r="G261" s="5">
        <v>2</v>
      </c>
      <c r="H261" s="5">
        <v>5</v>
      </c>
      <c r="I261" s="5">
        <v>171</v>
      </c>
      <c r="J261" s="5" t="s">
        <v>33</v>
      </c>
      <c r="K261" s="5" t="s">
        <v>17</v>
      </c>
    </row>
    <row r="262" spans="1:11">
      <c r="A262" s="5" t="s">
        <v>1064</v>
      </c>
      <c r="B262" s="5" t="s">
        <v>1065</v>
      </c>
      <c r="C262" s="5" t="s">
        <v>1066</v>
      </c>
      <c r="D262" s="5" t="s">
        <v>1067</v>
      </c>
      <c r="E262" s="6">
        <v>45559</v>
      </c>
      <c r="F262" s="5" t="s">
        <v>89</v>
      </c>
      <c r="G262" s="5">
        <v>3</v>
      </c>
      <c r="H262" s="5">
        <v>0</v>
      </c>
      <c r="I262" s="5">
        <v>150</v>
      </c>
      <c r="J262" s="5" t="s">
        <v>84</v>
      </c>
      <c r="K262" s="5" t="s">
        <v>17</v>
      </c>
    </row>
    <row r="263" spans="1:11">
      <c r="A263" s="5" t="s">
        <v>1068</v>
      </c>
      <c r="B263" s="5" t="s">
        <v>1069</v>
      </c>
      <c r="C263" s="5" t="s">
        <v>1070</v>
      </c>
      <c r="D263" s="5" t="s">
        <v>1071</v>
      </c>
      <c r="E263" s="6">
        <v>45631</v>
      </c>
      <c r="F263" s="5" t="s">
        <v>56</v>
      </c>
      <c r="G263" s="5">
        <v>3</v>
      </c>
      <c r="H263" s="5">
        <v>5</v>
      </c>
      <c r="I263" s="5">
        <v>256.5</v>
      </c>
      <c r="J263" s="5" t="s">
        <v>84</v>
      </c>
      <c r="K263" s="5" t="s">
        <v>17</v>
      </c>
    </row>
    <row r="264" spans="1:11">
      <c r="A264" s="5" t="s">
        <v>1072</v>
      </c>
      <c r="B264" s="5" t="s">
        <v>1073</v>
      </c>
      <c r="C264" s="5" t="s">
        <v>1074</v>
      </c>
      <c r="D264" s="5" t="s">
        <v>1075</v>
      </c>
      <c r="E264" s="6">
        <v>45525</v>
      </c>
      <c r="F264" s="5" t="s">
        <v>56</v>
      </c>
      <c r="G264" s="5">
        <v>3</v>
      </c>
      <c r="H264" s="5">
        <v>0</v>
      </c>
      <c r="I264" s="5">
        <v>270</v>
      </c>
      <c r="J264" s="5" t="s">
        <v>84</v>
      </c>
      <c r="K264" s="5" t="s">
        <v>17</v>
      </c>
    </row>
    <row r="265" spans="1:11">
      <c r="A265" s="5" t="s">
        <v>1076</v>
      </c>
      <c r="B265" s="5" t="s">
        <v>1077</v>
      </c>
      <c r="C265" s="5" t="s">
        <v>1078</v>
      </c>
      <c r="D265" s="5" t="s">
        <v>1079</v>
      </c>
      <c r="E265" s="6">
        <v>45479</v>
      </c>
      <c r="F265" s="5" t="s">
        <v>83</v>
      </c>
      <c r="G265" s="5">
        <v>4</v>
      </c>
      <c r="H265" s="5">
        <v>5</v>
      </c>
      <c r="I265" s="5">
        <v>570</v>
      </c>
      <c r="J265" s="5" t="s">
        <v>84</v>
      </c>
      <c r="K265" s="5" t="s">
        <v>17</v>
      </c>
    </row>
    <row r="266" spans="1:11">
      <c r="A266" s="5" t="s">
        <v>1080</v>
      </c>
      <c r="B266" s="5" t="s">
        <v>1081</v>
      </c>
      <c r="C266" s="5" t="s">
        <v>1082</v>
      </c>
      <c r="D266" s="5" t="s">
        <v>1083</v>
      </c>
      <c r="E266" s="6">
        <v>45641</v>
      </c>
      <c r="F266" s="5" t="s">
        <v>73</v>
      </c>
      <c r="G266" s="5">
        <v>4</v>
      </c>
      <c r="H266" s="5">
        <v>0</v>
      </c>
      <c r="I266" s="5">
        <v>480</v>
      </c>
      <c r="J266" s="5" t="s">
        <v>90</v>
      </c>
      <c r="K266" s="5" t="s">
        <v>17</v>
      </c>
    </row>
    <row r="267" spans="1:11">
      <c r="A267" s="5" t="s">
        <v>1084</v>
      </c>
      <c r="B267" s="5" t="s">
        <v>1085</v>
      </c>
      <c r="C267" s="5" t="s">
        <v>1086</v>
      </c>
      <c r="D267" s="5" t="s">
        <v>1087</v>
      </c>
      <c r="E267" s="6">
        <v>45644</v>
      </c>
      <c r="F267" s="5" t="s">
        <v>28</v>
      </c>
      <c r="G267" s="5">
        <v>1</v>
      </c>
      <c r="H267" s="5">
        <v>0</v>
      </c>
      <c r="I267" s="5">
        <v>300</v>
      </c>
      <c r="J267" s="5" t="s">
        <v>90</v>
      </c>
      <c r="K267" s="5" t="s">
        <v>17</v>
      </c>
    </row>
    <row r="268" spans="1:11">
      <c r="A268" s="5" t="s">
        <v>1088</v>
      </c>
      <c r="B268" s="5" t="s">
        <v>1089</v>
      </c>
      <c r="C268" s="5" t="s">
        <v>1090</v>
      </c>
      <c r="D268" s="5" t="s">
        <v>1091</v>
      </c>
      <c r="E268" s="6">
        <v>45498</v>
      </c>
      <c r="F268" s="5" t="s">
        <v>56</v>
      </c>
      <c r="G268" s="5">
        <v>2</v>
      </c>
      <c r="H268" s="5">
        <v>0</v>
      </c>
      <c r="I268" s="5">
        <v>180</v>
      </c>
      <c r="J268" s="5" t="s">
        <v>84</v>
      </c>
      <c r="K268" s="5" t="s">
        <v>17</v>
      </c>
    </row>
    <row r="269" spans="1:11">
      <c r="A269" s="5" t="s">
        <v>1092</v>
      </c>
      <c r="B269" s="5" t="s">
        <v>1093</v>
      </c>
      <c r="C269" s="5" t="s">
        <v>1094</v>
      </c>
      <c r="D269" s="5" t="s">
        <v>1095</v>
      </c>
      <c r="E269" s="6">
        <v>45647</v>
      </c>
      <c r="F269" s="5" t="s">
        <v>28</v>
      </c>
      <c r="G269" s="5">
        <v>2</v>
      </c>
      <c r="H269" s="5">
        <v>0</v>
      </c>
      <c r="I269" s="5">
        <v>600</v>
      </c>
      <c r="J269" s="5" t="s">
        <v>90</v>
      </c>
      <c r="K269" s="5" t="s">
        <v>17</v>
      </c>
    </row>
    <row r="270" spans="1:11">
      <c r="A270" s="5" t="s">
        <v>1096</v>
      </c>
      <c r="B270" s="5" t="s">
        <v>1097</v>
      </c>
      <c r="C270" s="5" t="s">
        <v>1098</v>
      </c>
      <c r="D270" s="5" t="s">
        <v>1099</v>
      </c>
      <c r="E270" s="6">
        <v>45510</v>
      </c>
      <c r="F270" s="5" t="s">
        <v>73</v>
      </c>
      <c r="G270" s="5">
        <v>3</v>
      </c>
      <c r="H270" s="5">
        <v>0</v>
      </c>
      <c r="I270" s="5">
        <v>360</v>
      </c>
      <c r="J270" s="5" t="s">
        <v>16</v>
      </c>
      <c r="K270" s="5" t="s">
        <v>17</v>
      </c>
    </row>
    <row r="271" spans="1:11">
      <c r="A271" s="5" t="s">
        <v>1100</v>
      </c>
      <c r="B271" s="5" t="s">
        <v>1101</v>
      </c>
      <c r="C271" s="5" t="s">
        <v>1102</v>
      </c>
      <c r="D271" s="5" t="s">
        <v>1103</v>
      </c>
      <c r="E271" s="6">
        <v>45522</v>
      </c>
      <c r="F271" s="5" t="s">
        <v>22</v>
      </c>
      <c r="G271" s="5">
        <v>3</v>
      </c>
      <c r="H271" s="5">
        <v>0</v>
      </c>
      <c r="I271" s="5">
        <v>300</v>
      </c>
      <c r="J271" s="5" t="s">
        <v>23</v>
      </c>
      <c r="K271" s="5" t="s">
        <v>17</v>
      </c>
    </row>
    <row r="272" spans="1:11">
      <c r="A272" s="5" t="s">
        <v>1104</v>
      </c>
      <c r="B272" s="5" t="s">
        <v>1105</v>
      </c>
      <c r="C272" s="5" t="s">
        <v>1106</v>
      </c>
      <c r="D272" s="5" t="s">
        <v>1107</v>
      </c>
      <c r="E272" s="6">
        <v>45694</v>
      </c>
      <c r="F272" s="5" t="s">
        <v>22</v>
      </c>
      <c r="G272" s="5">
        <v>4</v>
      </c>
      <c r="H272" s="5">
        <v>15</v>
      </c>
      <c r="I272" s="5">
        <v>340</v>
      </c>
      <c r="J272" s="5" t="s">
        <v>90</v>
      </c>
      <c r="K272" s="5" t="s">
        <v>17</v>
      </c>
    </row>
    <row r="273" spans="1:11">
      <c r="A273" s="5" t="s">
        <v>1108</v>
      </c>
      <c r="B273" s="5" t="s">
        <v>1109</v>
      </c>
      <c r="C273" s="5" t="s">
        <v>1110</v>
      </c>
      <c r="D273" s="5" t="s">
        <v>1111</v>
      </c>
      <c r="E273" s="6">
        <v>45687</v>
      </c>
      <c r="F273" s="5" t="s">
        <v>89</v>
      </c>
      <c r="G273" s="5">
        <v>4</v>
      </c>
      <c r="H273" s="5">
        <v>15</v>
      </c>
      <c r="I273" s="5">
        <v>170</v>
      </c>
      <c r="J273" s="5" t="s">
        <v>33</v>
      </c>
      <c r="K273" s="5" t="s">
        <v>17</v>
      </c>
    </row>
    <row r="274" spans="1:11">
      <c r="A274" s="5" t="s">
        <v>1112</v>
      </c>
      <c r="B274" s="5" t="s">
        <v>1113</v>
      </c>
      <c r="C274" s="5" t="s">
        <v>1114</v>
      </c>
      <c r="D274" s="5" t="s">
        <v>1115</v>
      </c>
      <c r="E274" s="6">
        <v>45641</v>
      </c>
      <c r="F274" s="5" t="s">
        <v>15</v>
      </c>
      <c r="G274" s="5">
        <v>2</v>
      </c>
      <c r="H274" s="5">
        <v>15</v>
      </c>
      <c r="I274" s="5">
        <v>1360</v>
      </c>
      <c r="J274" s="5" t="s">
        <v>23</v>
      </c>
      <c r="K274" s="5" t="s">
        <v>17</v>
      </c>
    </row>
    <row r="275" spans="1:11">
      <c r="A275" s="5" t="s">
        <v>1116</v>
      </c>
      <c r="B275" s="5" t="s">
        <v>1117</v>
      </c>
      <c r="C275" s="5" t="s">
        <v>1118</v>
      </c>
      <c r="D275" s="5" t="s">
        <v>1119</v>
      </c>
      <c r="E275" s="6">
        <v>45578</v>
      </c>
      <c r="F275" s="5" t="s">
        <v>83</v>
      </c>
      <c r="G275" s="5">
        <v>2</v>
      </c>
      <c r="H275" s="5">
        <v>5</v>
      </c>
      <c r="I275" s="5">
        <v>285</v>
      </c>
      <c r="J275" s="5" t="s">
        <v>23</v>
      </c>
      <c r="K275" s="5" t="s">
        <v>78</v>
      </c>
    </row>
    <row r="276" spans="1:11">
      <c r="A276" s="5" t="s">
        <v>1120</v>
      </c>
      <c r="B276" s="5" t="s">
        <v>1121</v>
      </c>
      <c r="C276" s="5" t="s">
        <v>1122</v>
      </c>
      <c r="D276" s="5" t="s">
        <v>1123</v>
      </c>
      <c r="E276" s="6">
        <v>45429</v>
      </c>
      <c r="F276" s="5" t="s">
        <v>42</v>
      </c>
      <c r="G276" s="5">
        <v>3</v>
      </c>
      <c r="H276" s="5">
        <v>0</v>
      </c>
      <c r="I276" s="5">
        <v>600</v>
      </c>
      <c r="J276" s="5" t="s">
        <v>23</v>
      </c>
      <c r="K276" s="5" t="s">
        <v>17</v>
      </c>
    </row>
    <row r="277" spans="1:11">
      <c r="A277" s="5" t="s">
        <v>1124</v>
      </c>
      <c r="B277" s="5" t="s">
        <v>1125</v>
      </c>
      <c r="C277" s="5" t="s">
        <v>1126</v>
      </c>
      <c r="D277" s="5" t="s">
        <v>1127</v>
      </c>
      <c r="E277" s="6">
        <v>45566</v>
      </c>
      <c r="F277" s="5" t="s">
        <v>28</v>
      </c>
      <c r="G277" s="5">
        <v>1</v>
      </c>
      <c r="H277" s="5">
        <v>5</v>
      </c>
      <c r="I277" s="5">
        <v>285</v>
      </c>
      <c r="J277" s="5" t="s">
        <v>16</v>
      </c>
      <c r="K277" s="5" t="s">
        <v>17</v>
      </c>
    </row>
    <row r="278" spans="1:11">
      <c r="A278" s="7" t="s">
        <v>1128</v>
      </c>
      <c r="B278" s="5" t="s">
        <v>1129</v>
      </c>
      <c r="C278" s="5" t="s">
        <v>1130</v>
      </c>
      <c r="D278" s="5" t="s">
        <v>1131</v>
      </c>
      <c r="E278" s="6">
        <v>45727</v>
      </c>
      <c r="F278" s="5" t="s">
        <v>42</v>
      </c>
      <c r="G278" s="5">
        <v>2</v>
      </c>
      <c r="H278" s="5">
        <v>5</v>
      </c>
      <c r="I278" s="5">
        <v>380</v>
      </c>
      <c r="J278" s="5" t="s">
        <v>84</v>
      </c>
      <c r="K278" s="5" t="s">
        <v>17</v>
      </c>
    </row>
    <row r="279" spans="1:11">
      <c r="A279" s="5" t="s">
        <v>1132</v>
      </c>
      <c r="B279" s="5" t="s">
        <v>1133</v>
      </c>
      <c r="C279" s="5" t="s">
        <v>1134</v>
      </c>
      <c r="D279" s="5" t="s">
        <v>1135</v>
      </c>
      <c r="E279" s="6">
        <v>45664</v>
      </c>
      <c r="F279" s="5" t="s">
        <v>89</v>
      </c>
      <c r="G279" s="5">
        <v>4</v>
      </c>
      <c r="H279" s="5">
        <v>0</v>
      </c>
      <c r="I279" s="5">
        <v>200</v>
      </c>
      <c r="J279" s="5" t="s">
        <v>33</v>
      </c>
      <c r="K279" s="5" t="s">
        <v>17</v>
      </c>
    </row>
    <row r="280" spans="1:11">
      <c r="A280" s="5" t="s">
        <v>1136</v>
      </c>
      <c r="B280" s="5" t="s">
        <v>1137</v>
      </c>
      <c r="C280" s="5" t="s">
        <v>1138</v>
      </c>
      <c r="D280" s="5" t="s">
        <v>1139</v>
      </c>
      <c r="E280" s="6">
        <v>45664</v>
      </c>
      <c r="F280" s="5" t="s">
        <v>73</v>
      </c>
      <c r="G280" s="5">
        <v>2</v>
      </c>
      <c r="H280" s="5">
        <v>5</v>
      </c>
      <c r="I280" s="5">
        <v>228</v>
      </c>
      <c r="J280" s="5" t="s">
        <v>84</v>
      </c>
      <c r="K280" s="5" t="s">
        <v>17</v>
      </c>
    </row>
    <row r="281" spans="1:11">
      <c r="A281" s="5" t="s">
        <v>1140</v>
      </c>
      <c r="B281" s="5" t="s">
        <v>1141</v>
      </c>
      <c r="C281" s="5" t="s">
        <v>1142</v>
      </c>
      <c r="D281" s="5" t="s">
        <v>1143</v>
      </c>
      <c r="E281" s="6">
        <v>45419</v>
      </c>
      <c r="F281" s="5" t="s">
        <v>47</v>
      </c>
      <c r="G281" s="5">
        <v>2</v>
      </c>
      <c r="H281" s="5">
        <v>0</v>
      </c>
      <c r="I281" s="5">
        <v>2400</v>
      </c>
      <c r="J281" s="5" t="s">
        <v>23</v>
      </c>
      <c r="K281" s="5" t="s">
        <v>17</v>
      </c>
    </row>
    <row r="282" spans="1:11">
      <c r="A282" s="5" t="s">
        <v>1144</v>
      </c>
      <c r="B282" s="5" t="s">
        <v>1145</v>
      </c>
      <c r="C282" s="5" t="s">
        <v>1146</v>
      </c>
      <c r="D282" s="5" t="s">
        <v>1147</v>
      </c>
      <c r="E282" s="6">
        <v>45578</v>
      </c>
      <c r="F282" s="5" t="s">
        <v>42</v>
      </c>
      <c r="G282" s="5">
        <v>3</v>
      </c>
      <c r="H282" s="5">
        <v>0</v>
      </c>
      <c r="I282" s="5">
        <v>600</v>
      </c>
      <c r="J282" s="5" t="s">
        <v>84</v>
      </c>
      <c r="K282" s="5" t="s">
        <v>17</v>
      </c>
    </row>
    <row r="283" spans="1:11">
      <c r="A283" s="5" t="s">
        <v>1148</v>
      </c>
      <c r="B283" s="5" t="s">
        <v>1149</v>
      </c>
      <c r="C283" s="5" t="s">
        <v>1150</v>
      </c>
      <c r="D283" s="5" t="s">
        <v>1151</v>
      </c>
      <c r="E283" s="6">
        <v>45555</v>
      </c>
      <c r="F283" s="5" t="s">
        <v>47</v>
      </c>
      <c r="G283" s="5">
        <v>4</v>
      </c>
      <c r="H283" s="5">
        <v>0</v>
      </c>
      <c r="I283" s="5">
        <v>4800</v>
      </c>
      <c r="J283" s="5" t="s">
        <v>33</v>
      </c>
      <c r="K283" s="5" t="s">
        <v>17</v>
      </c>
    </row>
    <row r="284" spans="1:11">
      <c r="A284" s="5" t="s">
        <v>1152</v>
      </c>
      <c r="B284" s="5" t="s">
        <v>1153</v>
      </c>
      <c r="C284" s="5" t="s">
        <v>1154</v>
      </c>
      <c r="D284" s="5" t="s">
        <v>1155</v>
      </c>
      <c r="E284" s="6">
        <v>45717</v>
      </c>
      <c r="F284" s="5" t="s">
        <v>42</v>
      </c>
      <c r="G284" s="5">
        <v>4</v>
      </c>
      <c r="H284" s="5">
        <v>0</v>
      </c>
      <c r="I284" s="5">
        <v>800</v>
      </c>
      <c r="J284" s="5" t="s">
        <v>84</v>
      </c>
      <c r="K284" s="5" t="s">
        <v>17</v>
      </c>
    </row>
    <row r="285" spans="1:11">
      <c r="A285" s="5" t="s">
        <v>1156</v>
      </c>
      <c r="B285" s="5" t="s">
        <v>1157</v>
      </c>
      <c r="C285" s="5" t="s">
        <v>1158</v>
      </c>
      <c r="D285" s="5" t="s">
        <v>1159</v>
      </c>
      <c r="E285" s="6">
        <v>45607</v>
      </c>
      <c r="F285" s="5" t="s">
        <v>47</v>
      </c>
      <c r="G285" s="5">
        <v>4</v>
      </c>
      <c r="H285" s="5">
        <v>0</v>
      </c>
      <c r="I285" s="5">
        <v>4800</v>
      </c>
      <c r="J285" s="5" t="s">
        <v>90</v>
      </c>
      <c r="K285" s="5" t="s">
        <v>17</v>
      </c>
    </row>
    <row r="286" spans="1:11">
      <c r="A286" s="5" t="s">
        <v>1160</v>
      </c>
      <c r="B286" s="5" t="s">
        <v>1161</v>
      </c>
      <c r="C286" s="5" t="s">
        <v>1162</v>
      </c>
      <c r="D286" s="5" t="s">
        <v>1163</v>
      </c>
      <c r="E286" s="6">
        <v>45647</v>
      </c>
      <c r="F286" s="5" t="s">
        <v>22</v>
      </c>
      <c r="G286" s="5">
        <v>1</v>
      </c>
      <c r="H286" s="5">
        <v>0</v>
      </c>
      <c r="I286" s="5">
        <v>100</v>
      </c>
      <c r="J286" s="5" t="s">
        <v>84</v>
      </c>
      <c r="K286" s="5" t="s">
        <v>17</v>
      </c>
    </row>
    <row r="287" spans="1:11">
      <c r="A287" s="5" t="s">
        <v>1164</v>
      </c>
      <c r="B287" s="5" t="s">
        <v>1165</v>
      </c>
      <c r="C287" s="5" t="s">
        <v>1166</v>
      </c>
      <c r="D287" s="5" t="s">
        <v>1167</v>
      </c>
      <c r="E287" s="6">
        <v>45627</v>
      </c>
      <c r="F287" s="5" t="s">
        <v>42</v>
      </c>
      <c r="G287" s="5">
        <v>2</v>
      </c>
      <c r="H287" s="5">
        <v>0</v>
      </c>
      <c r="I287" s="5">
        <v>400</v>
      </c>
      <c r="J287" s="5" t="s">
        <v>33</v>
      </c>
      <c r="K287" s="5" t="s">
        <v>17</v>
      </c>
    </row>
    <row r="288" spans="1:11">
      <c r="A288" s="5" t="s">
        <v>1168</v>
      </c>
      <c r="B288" s="5" t="s">
        <v>1169</v>
      </c>
      <c r="C288" s="5" t="s">
        <v>1170</v>
      </c>
      <c r="D288" s="5" t="s">
        <v>1171</v>
      </c>
      <c r="E288" s="6">
        <v>45755</v>
      </c>
      <c r="F288" s="5" t="s">
        <v>56</v>
      </c>
      <c r="G288" s="5">
        <v>1</v>
      </c>
      <c r="H288" s="5">
        <v>10</v>
      </c>
      <c r="I288" s="5">
        <v>81</v>
      </c>
      <c r="J288" s="5" t="s">
        <v>33</v>
      </c>
      <c r="K288" s="5" t="s">
        <v>17</v>
      </c>
    </row>
    <row r="289" spans="1:11">
      <c r="A289" s="7" t="s">
        <v>1172</v>
      </c>
      <c r="B289" s="5" t="s">
        <v>1173</v>
      </c>
      <c r="C289" s="5" t="s">
        <v>1174</v>
      </c>
      <c r="D289" s="5" t="s">
        <v>1175</v>
      </c>
      <c r="E289" s="6">
        <v>45672</v>
      </c>
      <c r="F289" s="5" t="s">
        <v>28</v>
      </c>
      <c r="G289" s="5">
        <v>2</v>
      </c>
      <c r="H289" s="5">
        <v>0</v>
      </c>
      <c r="I289" s="5">
        <v>600</v>
      </c>
      <c r="J289" s="5" t="s">
        <v>84</v>
      </c>
      <c r="K289" s="5" t="s">
        <v>17</v>
      </c>
    </row>
    <row r="290" spans="1:11">
      <c r="A290" s="5" t="s">
        <v>1176</v>
      </c>
      <c r="B290" s="5" t="s">
        <v>1177</v>
      </c>
      <c r="C290" s="5" t="s">
        <v>1178</v>
      </c>
      <c r="D290" s="5" t="s">
        <v>1179</v>
      </c>
      <c r="E290" s="6">
        <v>45605</v>
      </c>
      <c r="F290" s="5" t="s">
        <v>28</v>
      </c>
      <c r="G290" s="5">
        <v>1</v>
      </c>
      <c r="H290" s="5">
        <v>0</v>
      </c>
      <c r="I290" s="5">
        <v>300</v>
      </c>
      <c r="J290" s="5" t="s">
        <v>90</v>
      </c>
      <c r="K290" s="5" t="s">
        <v>17</v>
      </c>
    </row>
    <row r="291" spans="1:11">
      <c r="A291" s="5" t="s">
        <v>1180</v>
      </c>
      <c r="B291" s="5" t="s">
        <v>1181</v>
      </c>
      <c r="C291" s="5" t="s">
        <v>1182</v>
      </c>
      <c r="D291" s="5" t="s">
        <v>1183</v>
      </c>
      <c r="E291" s="6">
        <v>45581</v>
      </c>
      <c r="F291" s="5" t="s">
        <v>42</v>
      </c>
      <c r="G291" s="5">
        <v>1</v>
      </c>
      <c r="H291" s="5">
        <v>5</v>
      </c>
      <c r="I291" s="5">
        <v>190</v>
      </c>
      <c r="J291" s="5" t="s">
        <v>84</v>
      </c>
      <c r="K291" s="5" t="s">
        <v>17</v>
      </c>
    </row>
    <row r="292" spans="1:11">
      <c r="A292" s="5" t="s">
        <v>1184</v>
      </c>
      <c r="B292" s="5" t="s">
        <v>1185</v>
      </c>
      <c r="C292" s="5" t="s">
        <v>1186</v>
      </c>
      <c r="D292" s="5" t="s">
        <v>1187</v>
      </c>
      <c r="E292" s="6">
        <v>45435</v>
      </c>
      <c r="F292" s="5" t="s">
        <v>47</v>
      </c>
      <c r="G292" s="5">
        <v>4</v>
      </c>
      <c r="H292" s="5">
        <v>5</v>
      </c>
      <c r="I292" s="5">
        <v>4560</v>
      </c>
      <c r="J292" s="5" t="s">
        <v>84</v>
      </c>
      <c r="K292" s="5" t="s">
        <v>17</v>
      </c>
    </row>
    <row r="293" spans="1:11">
      <c r="A293" s="5" t="s">
        <v>1188</v>
      </c>
      <c r="B293" s="5" t="s">
        <v>1189</v>
      </c>
      <c r="C293" s="5" t="s">
        <v>1190</v>
      </c>
      <c r="D293" s="5" t="s">
        <v>1191</v>
      </c>
      <c r="E293" s="6">
        <v>45489</v>
      </c>
      <c r="F293" s="5" t="s">
        <v>89</v>
      </c>
      <c r="G293" s="5">
        <v>1</v>
      </c>
      <c r="H293" s="5">
        <v>0</v>
      </c>
      <c r="I293" s="5">
        <v>50</v>
      </c>
      <c r="J293" s="5" t="s">
        <v>84</v>
      </c>
      <c r="K293" s="5" t="s">
        <v>17</v>
      </c>
    </row>
    <row r="294" spans="1:11">
      <c r="A294" s="5" t="s">
        <v>1192</v>
      </c>
      <c r="B294" s="5" t="s">
        <v>1193</v>
      </c>
      <c r="C294" s="5" t="s">
        <v>1194</v>
      </c>
      <c r="D294" s="5" t="s">
        <v>1195</v>
      </c>
      <c r="E294" s="6">
        <v>45411</v>
      </c>
      <c r="F294" s="5" t="s">
        <v>83</v>
      </c>
      <c r="G294" s="5">
        <v>1</v>
      </c>
      <c r="H294" s="5">
        <v>0</v>
      </c>
      <c r="I294" s="5">
        <v>150</v>
      </c>
      <c r="J294" s="5" t="s">
        <v>84</v>
      </c>
      <c r="K294" s="5" t="s">
        <v>17</v>
      </c>
    </row>
    <row r="295" spans="1:11">
      <c r="A295" s="5" t="s">
        <v>1196</v>
      </c>
      <c r="B295" s="5" t="s">
        <v>1197</v>
      </c>
      <c r="C295" s="5" t="s">
        <v>1198</v>
      </c>
      <c r="D295" s="5" t="s">
        <v>1199</v>
      </c>
      <c r="E295" s="6">
        <v>45597</v>
      </c>
      <c r="F295" s="5" t="s">
        <v>83</v>
      </c>
      <c r="G295" s="5">
        <v>2</v>
      </c>
      <c r="H295" s="5">
        <v>0</v>
      </c>
      <c r="I295" s="5">
        <v>300</v>
      </c>
      <c r="J295" s="5" t="s">
        <v>33</v>
      </c>
      <c r="K295" s="5" t="s">
        <v>17</v>
      </c>
    </row>
    <row r="296" spans="1:11">
      <c r="A296" s="5" t="s">
        <v>1200</v>
      </c>
      <c r="B296" s="5" t="s">
        <v>1201</v>
      </c>
      <c r="C296" s="5" t="s">
        <v>1202</v>
      </c>
      <c r="D296" s="5" t="s">
        <v>1203</v>
      </c>
      <c r="E296" s="6">
        <v>45675</v>
      </c>
      <c r="F296" s="5" t="s">
        <v>56</v>
      </c>
      <c r="G296" s="5">
        <v>1</v>
      </c>
      <c r="H296" s="5">
        <v>0</v>
      </c>
      <c r="I296" s="5">
        <v>90</v>
      </c>
      <c r="J296" s="5" t="s">
        <v>16</v>
      </c>
      <c r="K296" s="5" t="s">
        <v>17</v>
      </c>
    </row>
    <row r="297" spans="1:11">
      <c r="A297" s="5" t="s">
        <v>1204</v>
      </c>
      <c r="B297" s="5" t="s">
        <v>1205</v>
      </c>
      <c r="C297" s="5" t="s">
        <v>1206</v>
      </c>
      <c r="D297" s="5" t="s">
        <v>1207</v>
      </c>
      <c r="E297" s="6">
        <v>45560</v>
      </c>
      <c r="F297" s="5" t="s">
        <v>42</v>
      </c>
      <c r="G297" s="5">
        <v>4</v>
      </c>
      <c r="H297" s="5">
        <v>0</v>
      </c>
      <c r="I297" s="5">
        <v>800</v>
      </c>
      <c r="J297" s="5" t="s">
        <v>33</v>
      </c>
      <c r="K297" s="5" t="s">
        <v>17</v>
      </c>
    </row>
    <row r="298" spans="1:11">
      <c r="A298" s="7" t="s">
        <v>1208</v>
      </c>
      <c r="B298" s="5" t="s">
        <v>1209</v>
      </c>
      <c r="C298" s="5" t="s">
        <v>1210</v>
      </c>
      <c r="D298" s="5" t="s">
        <v>1211</v>
      </c>
      <c r="E298" s="6">
        <v>45624</v>
      </c>
      <c r="F298" s="5" t="s">
        <v>47</v>
      </c>
      <c r="G298" s="5">
        <v>3</v>
      </c>
      <c r="H298" s="5">
        <v>5</v>
      </c>
      <c r="I298" s="5">
        <v>3420</v>
      </c>
      <c r="J298" s="5" t="s">
        <v>16</v>
      </c>
      <c r="K298" s="5" t="s">
        <v>17</v>
      </c>
    </row>
    <row r="299" spans="1:11">
      <c r="A299" s="5" t="s">
        <v>1212</v>
      </c>
      <c r="B299" s="5" t="s">
        <v>1213</v>
      </c>
      <c r="C299" s="5" t="s">
        <v>1214</v>
      </c>
      <c r="D299" s="5" t="s">
        <v>1215</v>
      </c>
      <c r="E299" s="6">
        <v>45511</v>
      </c>
      <c r="F299" s="5" t="s">
        <v>42</v>
      </c>
      <c r="G299" s="5">
        <v>3</v>
      </c>
      <c r="H299" s="5">
        <v>0</v>
      </c>
      <c r="I299" s="5">
        <v>600</v>
      </c>
      <c r="J299" s="5" t="s">
        <v>23</v>
      </c>
      <c r="K299" s="5" t="s">
        <v>17</v>
      </c>
    </row>
    <row r="300" spans="1:11">
      <c r="A300" s="5" t="s">
        <v>1216</v>
      </c>
      <c r="B300" s="5" t="s">
        <v>1217</v>
      </c>
      <c r="C300" s="5" t="s">
        <v>1218</v>
      </c>
      <c r="D300" s="5" t="s">
        <v>1219</v>
      </c>
      <c r="E300" s="6">
        <v>45598</v>
      </c>
      <c r="F300" s="5" t="s">
        <v>73</v>
      </c>
      <c r="G300" s="5">
        <v>1</v>
      </c>
      <c r="H300" s="5">
        <v>0</v>
      </c>
      <c r="I300" s="5">
        <v>120</v>
      </c>
      <c r="J300" s="5" t="s">
        <v>23</v>
      </c>
      <c r="K300" s="5" t="s">
        <v>17</v>
      </c>
    </row>
    <row r="301" spans="1:11">
      <c r="A301" s="5" t="s">
        <v>1220</v>
      </c>
      <c r="B301" s="5" t="s">
        <v>1221</v>
      </c>
      <c r="C301" s="5" t="s">
        <v>1222</v>
      </c>
      <c r="D301" s="5" t="s">
        <v>1223</v>
      </c>
      <c r="E301" s="6">
        <v>45707</v>
      </c>
      <c r="F301" s="5" t="s">
        <v>47</v>
      </c>
      <c r="G301" s="5">
        <v>1</v>
      </c>
      <c r="H301" s="5">
        <v>10</v>
      </c>
      <c r="I301" s="5">
        <v>1080</v>
      </c>
      <c r="J301" s="5" t="s">
        <v>90</v>
      </c>
      <c r="K301" s="5" t="s">
        <v>17</v>
      </c>
    </row>
    <row r="302" spans="1:11">
      <c r="A302" s="5" t="s">
        <v>1224</v>
      </c>
      <c r="B302" s="5" t="s">
        <v>1225</v>
      </c>
      <c r="C302" s="5" t="s">
        <v>1226</v>
      </c>
      <c r="D302" s="5" t="s">
        <v>1227</v>
      </c>
      <c r="E302" s="6">
        <v>45580</v>
      </c>
      <c r="F302" s="5" t="s">
        <v>42</v>
      </c>
      <c r="G302" s="5">
        <v>3</v>
      </c>
      <c r="H302" s="5">
        <v>0</v>
      </c>
      <c r="I302" s="5">
        <v>600</v>
      </c>
      <c r="J302" s="5" t="s">
        <v>90</v>
      </c>
      <c r="K302" s="5" t="s">
        <v>17</v>
      </c>
    </row>
    <row r="303" spans="1:11">
      <c r="A303" s="5" t="s">
        <v>1228</v>
      </c>
      <c r="B303" s="5" t="s">
        <v>1229</v>
      </c>
      <c r="C303" s="5" t="s">
        <v>1230</v>
      </c>
      <c r="D303" s="5" t="s">
        <v>1231</v>
      </c>
      <c r="E303" s="6">
        <v>45608</v>
      </c>
      <c r="F303" s="5" t="s">
        <v>28</v>
      </c>
      <c r="G303" s="5">
        <v>3</v>
      </c>
      <c r="H303" s="5">
        <v>0</v>
      </c>
      <c r="I303" s="5">
        <v>900</v>
      </c>
      <c r="J303" s="5" t="s">
        <v>84</v>
      </c>
      <c r="K303" s="5" t="s">
        <v>17</v>
      </c>
    </row>
    <row r="304" spans="1:11">
      <c r="A304" s="5" t="s">
        <v>1232</v>
      </c>
      <c r="B304" s="5" t="s">
        <v>1233</v>
      </c>
      <c r="C304" s="5" t="s">
        <v>1234</v>
      </c>
      <c r="D304" s="5" t="s">
        <v>1235</v>
      </c>
      <c r="E304" s="6">
        <v>45723</v>
      </c>
      <c r="F304" s="5" t="s">
        <v>89</v>
      </c>
      <c r="G304" s="5">
        <v>3</v>
      </c>
      <c r="H304" s="5">
        <v>10</v>
      </c>
      <c r="I304" s="5">
        <v>135</v>
      </c>
      <c r="J304" s="5" t="s">
        <v>90</v>
      </c>
      <c r="K304" s="5" t="s">
        <v>17</v>
      </c>
    </row>
    <row r="305" spans="1:11">
      <c r="A305" s="5" t="s">
        <v>1236</v>
      </c>
      <c r="B305" s="5" t="s">
        <v>1237</v>
      </c>
      <c r="C305" s="5" t="s">
        <v>1238</v>
      </c>
      <c r="D305" s="5" t="s">
        <v>1239</v>
      </c>
      <c r="E305" s="6">
        <v>45631</v>
      </c>
      <c r="F305" s="5" t="s">
        <v>42</v>
      </c>
      <c r="G305" s="5">
        <v>2</v>
      </c>
      <c r="H305" s="5">
        <v>10</v>
      </c>
      <c r="I305" s="5">
        <v>360</v>
      </c>
      <c r="J305" s="5" t="s">
        <v>90</v>
      </c>
      <c r="K305" s="5" t="s">
        <v>17</v>
      </c>
    </row>
    <row r="306" spans="1:11">
      <c r="A306" s="5" t="s">
        <v>1240</v>
      </c>
      <c r="B306" s="5" t="s">
        <v>1241</v>
      </c>
      <c r="C306" s="5" t="s">
        <v>1242</v>
      </c>
      <c r="D306" s="5" t="s">
        <v>1243</v>
      </c>
      <c r="E306" s="6">
        <v>45574</v>
      </c>
      <c r="F306" s="5" t="s">
        <v>42</v>
      </c>
      <c r="G306" s="5">
        <v>2</v>
      </c>
      <c r="H306" s="5">
        <v>5</v>
      </c>
      <c r="I306" s="5">
        <v>380</v>
      </c>
      <c r="J306" s="5" t="s">
        <v>90</v>
      </c>
      <c r="K306" s="5" t="s">
        <v>17</v>
      </c>
    </row>
    <row r="307" spans="1:11">
      <c r="A307" s="5" t="s">
        <v>1244</v>
      </c>
      <c r="B307" s="5" t="s">
        <v>1245</v>
      </c>
      <c r="C307" s="5" t="s">
        <v>1246</v>
      </c>
      <c r="D307" s="5" t="s">
        <v>1247</v>
      </c>
      <c r="E307" s="6">
        <v>45644</v>
      </c>
      <c r="F307" s="5" t="s">
        <v>15</v>
      </c>
      <c r="G307" s="5">
        <v>3</v>
      </c>
      <c r="H307" s="5">
        <v>5</v>
      </c>
      <c r="I307" s="5">
        <v>2280</v>
      </c>
      <c r="J307" s="5" t="s">
        <v>84</v>
      </c>
      <c r="K307" s="5" t="s">
        <v>17</v>
      </c>
    </row>
    <row r="308" spans="1:11">
      <c r="A308" s="5" t="s">
        <v>1248</v>
      </c>
      <c r="B308" s="5" t="s">
        <v>1249</v>
      </c>
      <c r="C308" s="5" t="s">
        <v>1250</v>
      </c>
      <c r="D308" s="5" t="s">
        <v>1251</v>
      </c>
      <c r="E308" s="6">
        <v>45745</v>
      </c>
      <c r="F308" s="5" t="s">
        <v>47</v>
      </c>
      <c r="G308" s="5">
        <v>2</v>
      </c>
      <c r="H308" s="5">
        <v>5</v>
      </c>
      <c r="I308" s="5">
        <v>2280</v>
      </c>
      <c r="J308" s="5" t="s">
        <v>33</v>
      </c>
      <c r="K308" s="5" t="s">
        <v>17</v>
      </c>
    </row>
    <row r="309" spans="1:11">
      <c r="A309" s="5" t="s">
        <v>1252</v>
      </c>
      <c r="B309" s="5" t="s">
        <v>1253</v>
      </c>
      <c r="C309" s="5" t="s">
        <v>1254</v>
      </c>
      <c r="D309" s="5" t="s">
        <v>1255</v>
      </c>
      <c r="E309" s="6">
        <v>45416</v>
      </c>
      <c r="F309" s="5" t="s">
        <v>47</v>
      </c>
      <c r="G309" s="5">
        <v>2</v>
      </c>
      <c r="H309" s="5">
        <v>0</v>
      </c>
      <c r="I309" s="5">
        <v>2400</v>
      </c>
      <c r="J309" s="5" t="s">
        <v>90</v>
      </c>
      <c r="K309" s="5" t="s">
        <v>17</v>
      </c>
    </row>
    <row r="310" spans="1:11">
      <c r="A310" s="5" t="s">
        <v>1256</v>
      </c>
      <c r="B310" s="5" t="s">
        <v>1257</v>
      </c>
      <c r="C310" s="5" t="s">
        <v>1258</v>
      </c>
      <c r="D310" s="5" t="s">
        <v>1259</v>
      </c>
      <c r="E310" s="6">
        <v>45591</v>
      </c>
      <c r="F310" s="5" t="s">
        <v>28</v>
      </c>
      <c r="G310" s="5">
        <v>3</v>
      </c>
      <c r="H310" s="5">
        <v>0</v>
      </c>
      <c r="I310" s="5">
        <v>900</v>
      </c>
      <c r="J310" s="5" t="s">
        <v>16</v>
      </c>
      <c r="K310" s="5" t="s">
        <v>17</v>
      </c>
    </row>
    <row r="311" spans="1:11">
      <c r="A311" s="5" t="s">
        <v>1260</v>
      </c>
      <c r="B311" s="5" t="s">
        <v>1261</v>
      </c>
      <c r="C311" s="5" t="s">
        <v>1262</v>
      </c>
      <c r="D311" s="5" t="s">
        <v>1263</v>
      </c>
      <c r="E311" s="6">
        <v>45430</v>
      </c>
      <c r="F311" s="5" t="s">
        <v>47</v>
      </c>
      <c r="G311" s="5">
        <v>4</v>
      </c>
      <c r="H311" s="5">
        <v>0</v>
      </c>
      <c r="I311" s="5">
        <v>4800</v>
      </c>
      <c r="J311" s="5" t="s">
        <v>16</v>
      </c>
      <c r="K311" s="5" t="s">
        <v>17</v>
      </c>
    </row>
    <row r="312" spans="1:11">
      <c r="A312" s="5" t="s">
        <v>1264</v>
      </c>
      <c r="B312" s="5" t="s">
        <v>1265</v>
      </c>
      <c r="C312" s="5" t="s">
        <v>1266</v>
      </c>
      <c r="D312" s="5" t="s">
        <v>1267</v>
      </c>
      <c r="E312" s="6">
        <v>45479</v>
      </c>
      <c r="F312" s="5" t="s">
        <v>28</v>
      </c>
      <c r="G312" s="5">
        <v>1</v>
      </c>
      <c r="H312" s="5">
        <v>0</v>
      </c>
      <c r="I312" s="5">
        <v>300</v>
      </c>
      <c r="J312" s="5" t="s">
        <v>23</v>
      </c>
      <c r="K312" s="5" t="s">
        <v>17</v>
      </c>
    </row>
    <row r="313" spans="1:11">
      <c r="A313" s="5" t="s">
        <v>1268</v>
      </c>
      <c r="B313" s="5" t="s">
        <v>1269</v>
      </c>
      <c r="C313" s="5" t="s">
        <v>1270</v>
      </c>
      <c r="D313" s="5" t="s">
        <v>1271</v>
      </c>
      <c r="E313" s="6">
        <v>45739</v>
      </c>
      <c r="F313" s="5" t="s">
        <v>47</v>
      </c>
      <c r="G313" s="5">
        <v>1</v>
      </c>
      <c r="H313" s="5">
        <v>5</v>
      </c>
      <c r="I313" s="5">
        <v>1140</v>
      </c>
      <c r="J313" s="5" t="s">
        <v>33</v>
      </c>
      <c r="K313" s="5" t="s">
        <v>17</v>
      </c>
    </row>
    <row r="314" spans="1:11">
      <c r="A314" s="5" t="s">
        <v>1272</v>
      </c>
      <c r="B314" s="5" t="s">
        <v>1273</v>
      </c>
      <c r="C314" s="5" t="s">
        <v>1274</v>
      </c>
      <c r="D314" s="5" t="s">
        <v>1275</v>
      </c>
      <c r="E314" s="6">
        <v>45482</v>
      </c>
      <c r="F314" s="5" t="s">
        <v>83</v>
      </c>
      <c r="G314" s="5">
        <v>3</v>
      </c>
      <c r="H314" s="5">
        <v>0</v>
      </c>
      <c r="I314" s="5">
        <v>450</v>
      </c>
      <c r="J314" s="5" t="s">
        <v>23</v>
      </c>
      <c r="K314" s="5" t="s">
        <v>17</v>
      </c>
    </row>
    <row r="315" spans="1:11">
      <c r="A315" s="5" t="s">
        <v>1276</v>
      </c>
      <c r="B315" s="5" t="s">
        <v>1277</v>
      </c>
      <c r="C315" s="5" t="s">
        <v>1278</v>
      </c>
      <c r="D315" s="5" t="s">
        <v>1279</v>
      </c>
      <c r="E315" s="6">
        <v>45441</v>
      </c>
      <c r="F315" s="5" t="s">
        <v>83</v>
      </c>
      <c r="G315" s="5">
        <v>3</v>
      </c>
      <c r="H315" s="5">
        <v>0</v>
      </c>
      <c r="I315" s="5">
        <v>450</v>
      </c>
      <c r="J315" s="5" t="s">
        <v>84</v>
      </c>
      <c r="K315" s="5" t="s">
        <v>17</v>
      </c>
    </row>
    <row r="316" spans="1:11">
      <c r="A316" s="5" t="s">
        <v>1280</v>
      </c>
      <c r="B316" s="5" t="s">
        <v>1281</v>
      </c>
      <c r="C316" s="5" t="s">
        <v>1282</v>
      </c>
      <c r="D316" s="5" t="s">
        <v>1283</v>
      </c>
      <c r="E316" s="6">
        <v>45436</v>
      </c>
      <c r="F316" s="5" t="s">
        <v>15</v>
      </c>
      <c r="G316" s="5">
        <v>2</v>
      </c>
      <c r="H316" s="5">
        <v>0</v>
      </c>
      <c r="I316" s="5">
        <v>1600</v>
      </c>
      <c r="J316" s="5" t="s">
        <v>33</v>
      </c>
      <c r="K316" s="5" t="s">
        <v>17</v>
      </c>
    </row>
    <row r="317" spans="1:11">
      <c r="A317" s="5" t="s">
        <v>1284</v>
      </c>
      <c r="B317" s="5" t="s">
        <v>1285</v>
      </c>
      <c r="C317" s="5" t="s">
        <v>1286</v>
      </c>
      <c r="D317" s="5" t="s">
        <v>1287</v>
      </c>
      <c r="E317" s="6">
        <v>45690</v>
      </c>
      <c r="F317" s="5" t="s">
        <v>28</v>
      </c>
      <c r="G317" s="5">
        <v>3</v>
      </c>
      <c r="H317" s="5">
        <v>0</v>
      </c>
      <c r="I317" s="5">
        <v>900</v>
      </c>
      <c r="J317" s="5" t="s">
        <v>84</v>
      </c>
      <c r="K317" s="5" t="s">
        <v>78</v>
      </c>
    </row>
    <row r="318" spans="1:11">
      <c r="A318" s="5" t="s">
        <v>1288</v>
      </c>
      <c r="B318" s="5" t="s">
        <v>1289</v>
      </c>
      <c r="C318" s="5" t="s">
        <v>1290</v>
      </c>
      <c r="D318" s="5" t="s">
        <v>1291</v>
      </c>
      <c r="E318" s="6">
        <v>45551</v>
      </c>
      <c r="F318" s="5" t="s">
        <v>22</v>
      </c>
      <c r="G318" s="5">
        <v>4</v>
      </c>
      <c r="H318" s="5">
        <v>10</v>
      </c>
      <c r="I318" s="5">
        <v>360</v>
      </c>
      <c r="J318" s="5" t="s">
        <v>90</v>
      </c>
      <c r="K318" s="5" t="s">
        <v>17</v>
      </c>
    </row>
    <row r="319" spans="1:11">
      <c r="A319" s="5" t="s">
        <v>1292</v>
      </c>
      <c r="B319" s="5" t="s">
        <v>1293</v>
      </c>
      <c r="C319" s="5" t="s">
        <v>1294</v>
      </c>
      <c r="D319" s="5" t="s">
        <v>1295</v>
      </c>
      <c r="E319" s="6">
        <v>45557</v>
      </c>
      <c r="F319" s="5" t="s">
        <v>83</v>
      </c>
      <c r="G319" s="5">
        <v>2</v>
      </c>
      <c r="H319" s="5">
        <v>5</v>
      </c>
      <c r="I319" s="5">
        <v>285</v>
      </c>
      <c r="J319" s="5" t="s">
        <v>33</v>
      </c>
      <c r="K319" s="5" t="s">
        <v>17</v>
      </c>
    </row>
    <row r="320" spans="1:11">
      <c r="A320" s="5" t="s">
        <v>1296</v>
      </c>
      <c r="B320" s="5" t="s">
        <v>1297</v>
      </c>
      <c r="C320" s="5" t="s">
        <v>1298</v>
      </c>
      <c r="D320" s="5" t="s">
        <v>1299</v>
      </c>
      <c r="E320" s="6">
        <v>45605</v>
      </c>
      <c r="F320" s="5" t="s">
        <v>15</v>
      </c>
      <c r="G320" s="5">
        <v>4</v>
      </c>
      <c r="H320" s="5">
        <v>0</v>
      </c>
      <c r="I320" s="5">
        <v>3200</v>
      </c>
      <c r="J320" s="5" t="s">
        <v>23</v>
      </c>
      <c r="K320" s="5" t="s">
        <v>17</v>
      </c>
    </row>
    <row r="321" spans="1:11">
      <c r="A321" s="5" t="s">
        <v>1300</v>
      </c>
      <c r="B321" s="5" t="s">
        <v>1301</v>
      </c>
      <c r="C321" s="5" t="s">
        <v>1302</v>
      </c>
      <c r="D321" s="5" t="s">
        <v>1303</v>
      </c>
      <c r="E321" s="6">
        <v>45548</v>
      </c>
      <c r="F321" s="5" t="s">
        <v>22</v>
      </c>
      <c r="G321" s="5">
        <v>4</v>
      </c>
      <c r="H321" s="5">
        <v>5</v>
      </c>
      <c r="I321" s="5">
        <v>380</v>
      </c>
      <c r="J321" s="5" t="s">
        <v>16</v>
      </c>
      <c r="K321" s="5" t="s">
        <v>78</v>
      </c>
    </row>
    <row r="322" spans="1:11">
      <c r="A322" s="5" t="s">
        <v>1304</v>
      </c>
      <c r="B322" s="5" t="s">
        <v>1305</v>
      </c>
      <c r="C322" s="5" t="s">
        <v>1306</v>
      </c>
      <c r="D322" s="5" t="s">
        <v>1307</v>
      </c>
      <c r="E322" s="6">
        <v>45483</v>
      </c>
      <c r="F322" s="5" t="s">
        <v>47</v>
      </c>
      <c r="G322" s="5">
        <v>4</v>
      </c>
      <c r="H322" s="5">
        <v>5</v>
      </c>
      <c r="I322" s="5">
        <v>4560</v>
      </c>
      <c r="J322" s="5" t="s">
        <v>90</v>
      </c>
      <c r="K322" s="5" t="s">
        <v>17</v>
      </c>
    </row>
    <row r="323" spans="1:11">
      <c r="A323" s="5" t="s">
        <v>1308</v>
      </c>
      <c r="B323" s="5" t="s">
        <v>1309</v>
      </c>
      <c r="C323" s="5" t="s">
        <v>1310</v>
      </c>
      <c r="D323" s="5" t="s">
        <v>1311</v>
      </c>
      <c r="E323" s="6">
        <v>45713</v>
      </c>
      <c r="F323" s="5" t="s">
        <v>42</v>
      </c>
      <c r="G323" s="5">
        <v>3</v>
      </c>
      <c r="H323" s="5">
        <v>5</v>
      </c>
      <c r="I323" s="5">
        <v>570</v>
      </c>
      <c r="J323" s="5" t="s">
        <v>84</v>
      </c>
      <c r="K323" s="5" t="s">
        <v>17</v>
      </c>
    </row>
    <row r="324" spans="1:11">
      <c r="A324" s="5" t="s">
        <v>1312</v>
      </c>
      <c r="B324" s="5" t="s">
        <v>1313</v>
      </c>
      <c r="C324" s="5" t="s">
        <v>1314</v>
      </c>
      <c r="D324" s="5" t="s">
        <v>1315</v>
      </c>
      <c r="E324" s="6">
        <v>45459</v>
      </c>
      <c r="F324" s="5" t="s">
        <v>28</v>
      </c>
      <c r="G324" s="5">
        <v>1</v>
      </c>
      <c r="H324" s="5">
        <v>0</v>
      </c>
      <c r="I324" s="5">
        <v>300</v>
      </c>
      <c r="J324" s="5" t="s">
        <v>16</v>
      </c>
      <c r="K324" s="5" t="s">
        <v>17</v>
      </c>
    </row>
    <row r="325" spans="1:11">
      <c r="A325" s="5" t="s">
        <v>1316</v>
      </c>
      <c r="B325" s="5" t="s">
        <v>1317</v>
      </c>
      <c r="C325" s="5" t="s">
        <v>1318</v>
      </c>
      <c r="D325" s="5" t="s">
        <v>1319</v>
      </c>
      <c r="E325" s="6">
        <v>45736</v>
      </c>
      <c r="F325" s="5" t="s">
        <v>28</v>
      </c>
      <c r="G325" s="5">
        <v>3</v>
      </c>
      <c r="H325" s="5">
        <v>0</v>
      </c>
      <c r="I325" s="5">
        <v>900</v>
      </c>
      <c r="J325" s="5" t="s">
        <v>16</v>
      </c>
      <c r="K325" s="5" t="s">
        <v>17</v>
      </c>
    </row>
    <row r="326" spans="1:11">
      <c r="A326" s="5" t="s">
        <v>1320</v>
      </c>
      <c r="B326" s="5" t="s">
        <v>1321</v>
      </c>
      <c r="C326" s="5" t="s">
        <v>1322</v>
      </c>
      <c r="D326" s="5" t="s">
        <v>1323</v>
      </c>
      <c r="E326" s="6">
        <v>45428</v>
      </c>
      <c r="F326" s="5" t="s">
        <v>22</v>
      </c>
      <c r="G326" s="5">
        <v>1</v>
      </c>
      <c r="H326" s="5">
        <v>0</v>
      </c>
      <c r="I326" s="5">
        <v>100</v>
      </c>
      <c r="J326" s="5" t="s">
        <v>33</v>
      </c>
      <c r="K326" s="5" t="s">
        <v>17</v>
      </c>
    </row>
    <row r="327" spans="1:11">
      <c r="A327" s="5" t="s">
        <v>1324</v>
      </c>
      <c r="B327" s="5" t="s">
        <v>1325</v>
      </c>
      <c r="C327" s="5" t="s">
        <v>1326</v>
      </c>
      <c r="D327" s="5" t="s">
        <v>1327</v>
      </c>
      <c r="E327" s="6">
        <v>45685</v>
      </c>
      <c r="F327" s="5" t="s">
        <v>15</v>
      </c>
      <c r="G327" s="5">
        <v>3</v>
      </c>
      <c r="H327" s="5">
        <v>10</v>
      </c>
      <c r="I327" s="5">
        <v>2160</v>
      </c>
      <c r="J327" s="5" t="s">
        <v>33</v>
      </c>
      <c r="K327" s="5" t="s">
        <v>17</v>
      </c>
    </row>
    <row r="328" spans="1:11">
      <c r="A328" s="5" t="s">
        <v>1328</v>
      </c>
      <c r="B328" s="5" t="s">
        <v>1329</v>
      </c>
      <c r="C328" s="5" t="s">
        <v>1330</v>
      </c>
      <c r="D328" s="5" t="s">
        <v>1331</v>
      </c>
      <c r="E328" s="6">
        <v>45751</v>
      </c>
      <c r="F328" s="5" t="s">
        <v>47</v>
      </c>
      <c r="G328" s="5">
        <v>3</v>
      </c>
      <c r="H328" s="5">
        <v>0</v>
      </c>
      <c r="I328" s="5">
        <v>3600</v>
      </c>
      <c r="J328" s="5" t="s">
        <v>90</v>
      </c>
      <c r="K328" s="5" t="s">
        <v>17</v>
      </c>
    </row>
    <row r="329" spans="1:11">
      <c r="A329" s="5" t="s">
        <v>1332</v>
      </c>
      <c r="B329" s="5" t="s">
        <v>1333</v>
      </c>
      <c r="C329" s="5" t="s">
        <v>1334</v>
      </c>
      <c r="D329" s="5" t="s">
        <v>1335</v>
      </c>
      <c r="E329" s="6">
        <v>45500</v>
      </c>
      <c r="F329" s="5" t="s">
        <v>56</v>
      </c>
      <c r="G329" s="5">
        <v>3</v>
      </c>
      <c r="H329" s="5">
        <v>0</v>
      </c>
      <c r="I329" s="5">
        <v>270</v>
      </c>
      <c r="J329" s="5" t="s">
        <v>84</v>
      </c>
      <c r="K329" s="5" t="s">
        <v>17</v>
      </c>
    </row>
    <row r="330" spans="1:11">
      <c r="A330" s="5" t="s">
        <v>1336</v>
      </c>
      <c r="B330" s="5" t="s">
        <v>1337</v>
      </c>
      <c r="C330" s="5" t="s">
        <v>1338</v>
      </c>
      <c r="D330" s="5" t="s">
        <v>1339</v>
      </c>
      <c r="E330" s="6">
        <v>45459</v>
      </c>
      <c r="F330" s="5" t="s">
        <v>89</v>
      </c>
      <c r="G330" s="5">
        <v>4</v>
      </c>
      <c r="H330" s="5">
        <v>5</v>
      </c>
      <c r="I330" s="5">
        <v>190</v>
      </c>
      <c r="J330" s="5" t="s">
        <v>16</v>
      </c>
      <c r="K330" s="5" t="s">
        <v>17</v>
      </c>
    </row>
    <row r="331" spans="1:11">
      <c r="A331" s="5" t="s">
        <v>1340</v>
      </c>
      <c r="B331" s="5" t="s">
        <v>1341</v>
      </c>
      <c r="C331" s="5" t="s">
        <v>1342</v>
      </c>
      <c r="D331" s="5" t="s">
        <v>1343</v>
      </c>
      <c r="E331" s="6">
        <v>45719</v>
      </c>
      <c r="F331" s="5" t="s">
        <v>56</v>
      </c>
      <c r="G331" s="5">
        <v>3</v>
      </c>
      <c r="H331" s="5">
        <v>0</v>
      </c>
      <c r="I331" s="5">
        <v>270</v>
      </c>
      <c r="J331" s="5" t="s">
        <v>90</v>
      </c>
      <c r="K331" s="5" t="s">
        <v>17</v>
      </c>
    </row>
    <row r="332" spans="1:11">
      <c r="A332" s="5" t="s">
        <v>1344</v>
      </c>
      <c r="B332" s="5" t="s">
        <v>1345</v>
      </c>
      <c r="C332" s="5" t="s">
        <v>1346</v>
      </c>
      <c r="D332" s="5" t="s">
        <v>1347</v>
      </c>
      <c r="E332" s="6">
        <v>45569</v>
      </c>
      <c r="F332" s="5" t="s">
        <v>47</v>
      </c>
      <c r="G332" s="5">
        <v>3</v>
      </c>
      <c r="H332" s="5">
        <v>10</v>
      </c>
      <c r="I332" s="5">
        <v>3240</v>
      </c>
      <c r="J332" s="5" t="s">
        <v>84</v>
      </c>
      <c r="K332" s="5" t="s">
        <v>17</v>
      </c>
    </row>
    <row r="333" spans="1:11">
      <c r="A333" s="5" t="s">
        <v>1348</v>
      </c>
      <c r="B333" s="5" t="s">
        <v>1349</v>
      </c>
      <c r="C333" s="5" t="s">
        <v>1350</v>
      </c>
      <c r="D333" s="5" t="s">
        <v>1351</v>
      </c>
      <c r="E333" s="6">
        <v>45488</v>
      </c>
      <c r="F333" s="5" t="s">
        <v>73</v>
      </c>
      <c r="G333" s="5">
        <v>3</v>
      </c>
      <c r="H333" s="5">
        <v>5</v>
      </c>
      <c r="I333" s="5">
        <v>342</v>
      </c>
      <c r="J333" s="5" t="s">
        <v>16</v>
      </c>
      <c r="K333" s="5" t="s">
        <v>17</v>
      </c>
    </row>
    <row r="334" spans="1:11">
      <c r="A334" s="5" t="s">
        <v>1352</v>
      </c>
      <c r="B334" s="5" t="s">
        <v>1353</v>
      </c>
      <c r="C334" s="5" t="s">
        <v>1354</v>
      </c>
      <c r="D334" s="5" t="s">
        <v>1355</v>
      </c>
      <c r="E334" s="6">
        <v>45612</v>
      </c>
      <c r="F334" s="5" t="s">
        <v>42</v>
      </c>
      <c r="G334" s="5">
        <v>3</v>
      </c>
      <c r="H334" s="5">
        <v>0</v>
      </c>
      <c r="I334" s="5">
        <v>600</v>
      </c>
      <c r="J334" s="5" t="s">
        <v>90</v>
      </c>
      <c r="K334" s="5" t="s">
        <v>78</v>
      </c>
    </row>
    <row r="335" spans="1:11">
      <c r="A335" s="5" t="s">
        <v>1356</v>
      </c>
      <c r="B335" s="5" t="s">
        <v>1357</v>
      </c>
      <c r="C335" s="5" t="s">
        <v>1358</v>
      </c>
      <c r="D335" s="5" t="s">
        <v>1359</v>
      </c>
      <c r="E335" s="6">
        <v>45466</v>
      </c>
      <c r="F335" s="5" t="s">
        <v>73</v>
      </c>
      <c r="G335" s="5">
        <v>2</v>
      </c>
      <c r="H335" s="5">
        <v>0</v>
      </c>
      <c r="I335" s="5">
        <v>240</v>
      </c>
      <c r="J335" s="5" t="s">
        <v>23</v>
      </c>
      <c r="K335" s="5" t="s">
        <v>17</v>
      </c>
    </row>
    <row r="336" spans="1:11">
      <c r="A336" s="5" t="s">
        <v>1360</v>
      </c>
      <c r="B336" s="5" t="s">
        <v>1361</v>
      </c>
      <c r="C336" s="5" t="s">
        <v>1362</v>
      </c>
      <c r="D336" s="5" t="s">
        <v>1363</v>
      </c>
      <c r="E336" s="6">
        <v>45423</v>
      </c>
      <c r="F336" s="5" t="s">
        <v>42</v>
      </c>
      <c r="G336" s="5">
        <v>2</v>
      </c>
      <c r="H336" s="5">
        <v>0</v>
      </c>
      <c r="I336" s="5">
        <v>400</v>
      </c>
      <c r="J336" s="5" t="s">
        <v>23</v>
      </c>
      <c r="K336" s="5" t="s">
        <v>17</v>
      </c>
    </row>
    <row r="337" spans="1:11">
      <c r="A337" s="5" t="s">
        <v>1364</v>
      </c>
      <c r="B337" s="5" t="s">
        <v>1365</v>
      </c>
      <c r="C337" s="5" t="s">
        <v>1366</v>
      </c>
      <c r="D337" s="5" t="s">
        <v>1367</v>
      </c>
      <c r="E337" s="6">
        <v>45613</v>
      </c>
      <c r="F337" s="5" t="s">
        <v>56</v>
      </c>
      <c r="G337" s="5">
        <v>1</v>
      </c>
      <c r="H337" s="5">
        <v>0</v>
      </c>
      <c r="I337" s="5">
        <v>90</v>
      </c>
      <c r="J337" s="5" t="s">
        <v>90</v>
      </c>
      <c r="K337" s="5" t="s">
        <v>17</v>
      </c>
    </row>
    <row r="338" spans="1:11">
      <c r="A338" s="5" t="s">
        <v>1368</v>
      </c>
      <c r="B338" s="5" t="s">
        <v>1369</v>
      </c>
      <c r="C338" s="5" t="s">
        <v>1370</v>
      </c>
      <c r="D338" s="5" t="s">
        <v>1371</v>
      </c>
      <c r="E338" s="6">
        <v>45633</v>
      </c>
      <c r="F338" s="5" t="s">
        <v>56</v>
      </c>
      <c r="G338" s="5">
        <v>4</v>
      </c>
      <c r="H338" s="5">
        <v>0</v>
      </c>
      <c r="I338" s="5">
        <v>360</v>
      </c>
      <c r="J338" s="5" t="s">
        <v>84</v>
      </c>
      <c r="K338" s="5" t="s">
        <v>17</v>
      </c>
    </row>
    <row r="339" spans="1:11">
      <c r="A339" s="5" t="s">
        <v>1372</v>
      </c>
      <c r="B339" s="5" t="s">
        <v>1373</v>
      </c>
      <c r="C339" s="5" t="s">
        <v>1374</v>
      </c>
      <c r="D339" s="5" t="s">
        <v>1375</v>
      </c>
      <c r="E339" s="6">
        <v>45517</v>
      </c>
      <c r="F339" s="5" t="s">
        <v>73</v>
      </c>
      <c r="G339" s="5">
        <v>1</v>
      </c>
      <c r="H339" s="5">
        <v>15</v>
      </c>
      <c r="I339" s="5">
        <v>102</v>
      </c>
      <c r="J339" s="5" t="s">
        <v>84</v>
      </c>
      <c r="K339" s="5" t="s">
        <v>17</v>
      </c>
    </row>
    <row r="340" spans="1:11">
      <c r="A340" s="5" t="s">
        <v>1376</v>
      </c>
      <c r="B340" s="5" t="s">
        <v>1377</v>
      </c>
      <c r="C340" s="5" t="s">
        <v>1378</v>
      </c>
      <c r="D340" s="5" t="s">
        <v>1379</v>
      </c>
      <c r="E340" s="6">
        <v>45447</v>
      </c>
      <c r="F340" s="5" t="s">
        <v>22</v>
      </c>
      <c r="G340" s="5">
        <v>2</v>
      </c>
      <c r="H340" s="5">
        <v>10</v>
      </c>
      <c r="I340" s="5">
        <v>180</v>
      </c>
      <c r="J340" s="5" t="s">
        <v>90</v>
      </c>
      <c r="K340" s="5" t="s">
        <v>17</v>
      </c>
    </row>
    <row r="341" spans="1:11">
      <c r="A341" s="5" t="s">
        <v>1380</v>
      </c>
      <c r="B341" s="5" t="s">
        <v>1381</v>
      </c>
      <c r="C341" s="5" t="s">
        <v>1382</v>
      </c>
      <c r="D341" s="5" t="s">
        <v>1383</v>
      </c>
      <c r="E341" s="6">
        <v>45681</v>
      </c>
      <c r="F341" s="5" t="s">
        <v>28</v>
      </c>
      <c r="G341" s="5">
        <v>4</v>
      </c>
      <c r="H341" s="5">
        <v>0</v>
      </c>
      <c r="I341" s="5">
        <v>1200</v>
      </c>
      <c r="J341" s="5" t="s">
        <v>16</v>
      </c>
      <c r="K341" s="5" t="s">
        <v>17</v>
      </c>
    </row>
    <row r="342" spans="1:11">
      <c r="A342" s="5" t="s">
        <v>1384</v>
      </c>
      <c r="B342" s="5" t="s">
        <v>1385</v>
      </c>
      <c r="C342" s="5" t="s">
        <v>1386</v>
      </c>
      <c r="D342" s="5" t="s">
        <v>1387</v>
      </c>
      <c r="E342" s="6">
        <v>45464</v>
      </c>
      <c r="F342" s="5" t="s">
        <v>22</v>
      </c>
      <c r="G342" s="5">
        <v>1</v>
      </c>
      <c r="H342" s="5">
        <v>0</v>
      </c>
      <c r="I342" s="5">
        <v>100</v>
      </c>
      <c r="J342" s="5" t="s">
        <v>84</v>
      </c>
      <c r="K342" s="5" t="s">
        <v>17</v>
      </c>
    </row>
    <row r="343" spans="1:11">
      <c r="A343" s="5" t="s">
        <v>1388</v>
      </c>
      <c r="B343" s="5" t="s">
        <v>1389</v>
      </c>
      <c r="C343" s="5" t="s">
        <v>1390</v>
      </c>
      <c r="D343" s="5" t="s">
        <v>1391</v>
      </c>
      <c r="E343" s="6">
        <v>45561</v>
      </c>
      <c r="F343" s="5" t="s">
        <v>28</v>
      </c>
      <c r="G343" s="5">
        <v>4</v>
      </c>
      <c r="H343" s="5">
        <v>10</v>
      </c>
      <c r="I343" s="5">
        <v>1080</v>
      </c>
      <c r="J343" s="5" t="s">
        <v>84</v>
      </c>
      <c r="K343" s="5" t="s">
        <v>17</v>
      </c>
    </row>
    <row r="344" spans="1:11">
      <c r="A344" s="5" t="s">
        <v>1392</v>
      </c>
      <c r="B344" s="5" t="s">
        <v>1393</v>
      </c>
      <c r="C344" s="5" t="s">
        <v>1394</v>
      </c>
      <c r="D344" s="5" t="s">
        <v>1395</v>
      </c>
      <c r="E344" s="6">
        <v>45593</v>
      </c>
      <c r="F344" s="5" t="s">
        <v>42</v>
      </c>
      <c r="G344" s="5">
        <v>1</v>
      </c>
      <c r="H344" s="5">
        <v>5</v>
      </c>
      <c r="I344" s="5">
        <v>190</v>
      </c>
      <c r="J344" s="5" t="s">
        <v>90</v>
      </c>
      <c r="K344" s="5" t="s">
        <v>17</v>
      </c>
    </row>
    <row r="345" spans="1:11">
      <c r="A345" s="5" t="s">
        <v>1396</v>
      </c>
      <c r="B345" s="5" t="s">
        <v>1397</v>
      </c>
      <c r="C345" s="5" t="s">
        <v>1398</v>
      </c>
      <c r="D345" s="5" t="s">
        <v>1399</v>
      </c>
      <c r="E345" s="6">
        <v>45620</v>
      </c>
      <c r="F345" s="5" t="s">
        <v>47</v>
      </c>
      <c r="G345" s="5">
        <v>4</v>
      </c>
      <c r="H345" s="5">
        <v>0</v>
      </c>
      <c r="I345" s="5">
        <v>4800</v>
      </c>
      <c r="J345" s="5" t="s">
        <v>84</v>
      </c>
      <c r="K345" s="5" t="s">
        <v>17</v>
      </c>
    </row>
    <row r="346" spans="1:11">
      <c r="A346" s="5" t="s">
        <v>1400</v>
      </c>
      <c r="B346" s="5" t="s">
        <v>1401</v>
      </c>
      <c r="C346" s="5" t="s">
        <v>1402</v>
      </c>
      <c r="D346" s="5" t="s">
        <v>1403</v>
      </c>
      <c r="E346" s="6">
        <v>45556</v>
      </c>
      <c r="F346" s="5" t="s">
        <v>89</v>
      </c>
      <c r="G346" s="5">
        <v>2</v>
      </c>
      <c r="H346" s="5">
        <v>5</v>
      </c>
      <c r="I346" s="5">
        <v>95</v>
      </c>
      <c r="J346" s="5" t="s">
        <v>23</v>
      </c>
      <c r="K346" s="5" t="s">
        <v>17</v>
      </c>
    </row>
    <row r="347" spans="1:11">
      <c r="A347" s="5" t="s">
        <v>1404</v>
      </c>
      <c r="B347" s="5" t="s">
        <v>1405</v>
      </c>
      <c r="C347" s="5" t="s">
        <v>1406</v>
      </c>
      <c r="D347" s="5" t="s">
        <v>1407</v>
      </c>
      <c r="E347" s="6">
        <v>45452</v>
      </c>
      <c r="F347" s="5" t="s">
        <v>73</v>
      </c>
      <c r="G347" s="5">
        <v>2</v>
      </c>
      <c r="H347" s="5">
        <v>0</v>
      </c>
      <c r="I347" s="5">
        <v>240</v>
      </c>
      <c r="J347" s="5" t="s">
        <v>23</v>
      </c>
      <c r="K347" s="5" t="s">
        <v>17</v>
      </c>
    </row>
    <row r="348" spans="1:11">
      <c r="A348" s="7" t="s">
        <v>1408</v>
      </c>
      <c r="B348" s="5" t="s">
        <v>1409</v>
      </c>
      <c r="C348" s="5" t="s">
        <v>1410</v>
      </c>
      <c r="D348" s="5" t="s">
        <v>1411</v>
      </c>
      <c r="E348" s="6">
        <v>45447</v>
      </c>
      <c r="F348" s="5" t="s">
        <v>89</v>
      </c>
      <c r="G348" s="5">
        <v>2</v>
      </c>
      <c r="H348" s="5">
        <v>5</v>
      </c>
      <c r="I348" s="5">
        <v>95</v>
      </c>
      <c r="J348" s="5" t="s">
        <v>90</v>
      </c>
      <c r="K348" s="5" t="s">
        <v>17</v>
      </c>
    </row>
    <row r="349" spans="1:11">
      <c r="A349" s="5" t="s">
        <v>1412</v>
      </c>
      <c r="B349" s="5" t="s">
        <v>1413</v>
      </c>
      <c r="C349" s="5" t="s">
        <v>1414</v>
      </c>
      <c r="D349" s="5" t="s">
        <v>1415</v>
      </c>
      <c r="E349" s="6">
        <v>45522</v>
      </c>
      <c r="F349" s="5" t="s">
        <v>89</v>
      </c>
      <c r="G349" s="5">
        <v>4</v>
      </c>
      <c r="H349" s="5">
        <v>10</v>
      </c>
      <c r="I349" s="5">
        <v>180</v>
      </c>
      <c r="J349" s="5" t="s">
        <v>90</v>
      </c>
      <c r="K349" s="5" t="s">
        <v>78</v>
      </c>
    </row>
    <row r="350" spans="1:11">
      <c r="A350" s="5" t="s">
        <v>1416</v>
      </c>
      <c r="B350" s="5" t="s">
        <v>1417</v>
      </c>
      <c r="C350" s="5" t="s">
        <v>1418</v>
      </c>
      <c r="D350" s="5" t="s">
        <v>1419</v>
      </c>
      <c r="E350" s="6">
        <v>45542</v>
      </c>
      <c r="F350" s="5" t="s">
        <v>22</v>
      </c>
      <c r="G350" s="5">
        <v>4</v>
      </c>
      <c r="H350" s="5">
        <v>0</v>
      </c>
      <c r="I350" s="5">
        <v>400</v>
      </c>
      <c r="J350" s="5" t="s">
        <v>33</v>
      </c>
      <c r="K350" s="5" t="s">
        <v>17</v>
      </c>
    </row>
    <row r="351" spans="1:11">
      <c r="A351" s="5" t="s">
        <v>1420</v>
      </c>
      <c r="B351" s="5" t="s">
        <v>1421</v>
      </c>
      <c r="C351" s="5" t="s">
        <v>1422</v>
      </c>
      <c r="D351" s="5" t="s">
        <v>1423</v>
      </c>
      <c r="E351" s="6">
        <v>45674</v>
      </c>
      <c r="F351" s="5" t="s">
        <v>47</v>
      </c>
      <c r="G351" s="5">
        <v>2</v>
      </c>
      <c r="H351" s="5">
        <v>0</v>
      </c>
      <c r="I351" s="5">
        <v>2400</v>
      </c>
      <c r="J351" s="5" t="s">
        <v>33</v>
      </c>
      <c r="K351" s="5" t="s">
        <v>17</v>
      </c>
    </row>
    <row r="352" spans="1:11">
      <c r="A352" s="5" t="s">
        <v>1424</v>
      </c>
      <c r="B352" s="5" t="s">
        <v>1425</v>
      </c>
      <c r="C352" s="5" t="s">
        <v>1426</v>
      </c>
      <c r="D352" s="5" t="s">
        <v>1427</v>
      </c>
      <c r="E352" s="6">
        <v>45615</v>
      </c>
      <c r="F352" s="5" t="s">
        <v>28</v>
      </c>
      <c r="G352" s="5">
        <v>4</v>
      </c>
      <c r="H352" s="5">
        <v>10</v>
      </c>
      <c r="I352" s="5">
        <v>1080</v>
      </c>
      <c r="J352" s="5" t="s">
        <v>16</v>
      </c>
      <c r="K352" s="5" t="s">
        <v>17</v>
      </c>
    </row>
    <row r="353" spans="1:11">
      <c r="A353" s="5" t="s">
        <v>1428</v>
      </c>
      <c r="B353" s="5" t="s">
        <v>1429</v>
      </c>
      <c r="C353" s="5" t="s">
        <v>1430</v>
      </c>
      <c r="D353" s="5" t="s">
        <v>1431</v>
      </c>
      <c r="E353" s="6">
        <v>45742</v>
      </c>
      <c r="F353" s="5" t="s">
        <v>28</v>
      </c>
      <c r="G353" s="5">
        <v>4</v>
      </c>
      <c r="H353" s="5">
        <v>0</v>
      </c>
      <c r="I353" s="5">
        <v>1200</v>
      </c>
      <c r="J353" s="5" t="s">
        <v>84</v>
      </c>
      <c r="K353" s="5" t="s">
        <v>17</v>
      </c>
    </row>
    <row r="354" spans="1:11">
      <c r="A354" s="5" t="s">
        <v>1432</v>
      </c>
      <c r="B354" s="5" t="s">
        <v>1433</v>
      </c>
      <c r="C354" s="5" t="s">
        <v>1434</v>
      </c>
      <c r="D354" s="5" t="s">
        <v>1435</v>
      </c>
      <c r="E354" s="6">
        <v>45670</v>
      </c>
      <c r="F354" s="5" t="s">
        <v>73</v>
      </c>
      <c r="G354" s="5">
        <v>4</v>
      </c>
      <c r="H354" s="5">
        <v>0</v>
      </c>
      <c r="I354" s="5">
        <v>480</v>
      </c>
      <c r="J354" s="5" t="s">
        <v>33</v>
      </c>
      <c r="K354" s="5" t="s">
        <v>17</v>
      </c>
    </row>
    <row r="355" spans="1:11">
      <c r="A355" s="5" t="s">
        <v>1436</v>
      </c>
      <c r="B355" s="5" t="s">
        <v>1437</v>
      </c>
      <c r="C355" s="5" t="s">
        <v>1438</v>
      </c>
      <c r="D355" s="5" t="s">
        <v>1439</v>
      </c>
      <c r="E355" s="6">
        <v>45600</v>
      </c>
      <c r="F355" s="5" t="s">
        <v>28</v>
      </c>
      <c r="G355" s="5">
        <v>4</v>
      </c>
      <c r="H355" s="5">
        <v>0</v>
      </c>
      <c r="I355" s="5">
        <v>1200</v>
      </c>
      <c r="J355" s="5" t="s">
        <v>84</v>
      </c>
      <c r="K355" s="5" t="s">
        <v>17</v>
      </c>
    </row>
    <row r="356" spans="1:11">
      <c r="A356" s="5" t="s">
        <v>1440</v>
      </c>
      <c r="B356" s="5" t="s">
        <v>1441</v>
      </c>
      <c r="C356" s="5" t="s">
        <v>1442</v>
      </c>
      <c r="D356" s="5" t="s">
        <v>1443</v>
      </c>
      <c r="E356" s="6">
        <v>45402</v>
      </c>
      <c r="F356" s="5" t="s">
        <v>73</v>
      </c>
      <c r="G356" s="5">
        <v>3</v>
      </c>
      <c r="H356" s="5">
        <v>10</v>
      </c>
      <c r="I356" s="5">
        <v>324</v>
      </c>
      <c r="J356" s="5" t="s">
        <v>84</v>
      </c>
      <c r="K356" s="5" t="s">
        <v>17</v>
      </c>
    </row>
    <row r="357" spans="1:11">
      <c r="A357" s="5" t="s">
        <v>1444</v>
      </c>
      <c r="B357" s="5" t="s">
        <v>1445</v>
      </c>
      <c r="C357" s="5" t="s">
        <v>1446</v>
      </c>
      <c r="D357" s="5" t="s">
        <v>1447</v>
      </c>
      <c r="E357" s="6">
        <v>45682</v>
      </c>
      <c r="F357" s="5" t="s">
        <v>47</v>
      </c>
      <c r="G357" s="5">
        <v>4</v>
      </c>
      <c r="H357" s="5">
        <v>0</v>
      </c>
      <c r="I357" s="5">
        <v>4800</v>
      </c>
      <c r="J357" s="5" t="s">
        <v>16</v>
      </c>
      <c r="K357" s="5" t="s">
        <v>17</v>
      </c>
    </row>
    <row r="358" spans="1:11">
      <c r="A358" s="5" t="s">
        <v>1448</v>
      </c>
      <c r="B358" s="5" t="s">
        <v>1449</v>
      </c>
      <c r="C358" s="5" t="s">
        <v>1450</v>
      </c>
      <c r="D358" s="5" t="s">
        <v>1451</v>
      </c>
      <c r="E358" s="6">
        <v>45438</v>
      </c>
      <c r="F358" s="5" t="s">
        <v>22</v>
      </c>
      <c r="G358" s="5">
        <v>2</v>
      </c>
      <c r="H358" s="5">
        <v>5</v>
      </c>
      <c r="I358" s="5">
        <v>190</v>
      </c>
      <c r="J358" s="5" t="s">
        <v>23</v>
      </c>
      <c r="K358" s="5" t="s">
        <v>17</v>
      </c>
    </row>
    <row r="359" spans="1:11">
      <c r="A359" s="5" t="s">
        <v>1452</v>
      </c>
      <c r="B359" s="5" t="s">
        <v>1453</v>
      </c>
      <c r="C359" s="5" t="s">
        <v>1454</v>
      </c>
      <c r="D359" s="5" t="s">
        <v>1455</v>
      </c>
      <c r="E359" s="6">
        <v>45642</v>
      </c>
      <c r="F359" s="5" t="s">
        <v>42</v>
      </c>
      <c r="G359" s="5">
        <v>4</v>
      </c>
      <c r="H359" s="5">
        <v>0</v>
      </c>
      <c r="I359" s="5">
        <v>800</v>
      </c>
      <c r="J359" s="5" t="s">
        <v>23</v>
      </c>
      <c r="K359" s="5" t="s">
        <v>17</v>
      </c>
    </row>
    <row r="360" spans="1:11">
      <c r="A360" s="5" t="s">
        <v>1456</v>
      </c>
      <c r="B360" s="5" t="s">
        <v>1457</v>
      </c>
      <c r="C360" s="5" t="s">
        <v>1458</v>
      </c>
      <c r="D360" s="5" t="s">
        <v>1459</v>
      </c>
      <c r="E360" s="6">
        <v>45416</v>
      </c>
      <c r="F360" s="5" t="s">
        <v>22</v>
      </c>
      <c r="G360" s="5">
        <v>1</v>
      </c>
      <c r="H360" s="5">
        <v>0</v>
      </c>
      <c r="I360" s="5">
        <v>100</v>
      </c>
      <c r="J360" s="5" t="s">
        <v>33</v>
      </c>
      <c r="K360" s="5" t="s">
        <v>17</v>
      </c>
    </row>
    <row r="361" spans="1:11">
      <c r="A361" s="5" t="s">
        <v>1460</v>
      </c>
      <c r="B361" s="5" t="s">
        <v>1461</v>
      </c>
      <c r="C361" s="5" t="s">
        <v>1462</v>
      </c>
      <c r="D361" s="5" t="s">
        <v>1463</v>
      </c>
      <c r="E361" s="6">
        <v>45467</v>
      </c>
      <c r="F361" s="5" t="s">
        <v>89</v>
      </c>
      <c r="G361" s="5">
        <v>2</v>
      </c>
      <c r="H361" s="5">
        <v>0</v>
      </c>
      <c r="I361" s="5">
        <v>100</v>
      </c>
      <c r="J361" s="5" t="s">
        <v>84</v>
      </c>
      <c r="K361" s="5" t="s">
        <v>17</v>
      </c>
    </row>
    <row r="362" spans="1:11">
      <c r="A362" s="5" t="s">
        <v>1464</v>
      </c>
      <c r="B362" s="5" t="s">
        <v>1465</v>
      </c>
      <c r="C362" s="5" t="s">
        <v>1466</v>
      </c>
      <c r="D362" s="5" t="s">
        <v>1467</v>
      </c>
      <c r="E362" s="6">
        <v>45548</v>
      </c>
      <c r="F362" s="5" t="s">
        <v>56</v>
      </c>
      <c r="G362" s="5">
        <v>3</v>
      </c>
      <c r="H362" s="5">
        <v>10</v>
      </c>
      <c r="I362" s="5">
        <v>243</v>
      </c>
      <c r="J362" s="5" t="s">
        <v>33</v>
      </c>
      <c r="K362" s="5" t="s">
        <v>17</v>
      </c>
    </row>
    <row r="363" spans="1:11">
      <c r="A363" s="5" t="s">
        <v>1468</v>
      </c>
      <c r="B363" s="5" t="s">
        <v>1469</v>
      </c>
      <c r="C363" s="5" t="s">
        <v>1470</v>
      </c>
      <c r="D363" s="5" t="s">
        <v>1471</v>
      </c>
      <c r="E363" s="6">
        <v>45601</v>
      </c>
      <c r="F363" s="5" t="s">
        <v>89</v>
      </c>
      <c r="G363" s="5">
        <v>3</v>
      </c>
      <c r="H363" s="5">
        <v>0</v>
      </c>
      <c r="I363" s="5">
        <v>150</v>
      </c>
      <c r="J363" s="5" t="s">
        <v>84</v>
      </c>
      <c r="K363" s="5" t="s">
        <v>17</v>
      </c>
    </row>
    <row r="364" spans="1:11">
      <c r="A364" s="5" t="s">
        <v>1472</v>
      </c>
      <c r="B364" s="5" t="s">
        <v>1473</v>
      </c>
      <c r="C364" s="5" t="s">
        <v>1474</v>
      </c>
      <c r="D364" s="5" t="s">
        <v>1475</v>
      </c>
      <c r="E364" s="6">
        <v>45404</v>
      </c>
      <c r="F364" s="5" t="s">
        <v>56</v>
      </c>
      <c r="G364" s="5">
        <v>2</v>
      </c>
      <c r="H364" s="5">
        <v>10</v>
      </c>
      <c r="I364" s="5">
        <v>162</v>
      </c>
      <c r="J364" s="5" t="s">
        <v>90</v>
      </c>
      <c r="K364" s="5" t="s">
        <v>17</v>
      </c>
    </row>
    <row r="365" spans="1:11">
      <c r="A365" s="5" t="s">
        <v>1476</v>
      </c>
      <c r="B365" s="5" t="s">
        <v>1477</v>
      </c>
      <c r="C365" s="5" t="s">
        <v>1478</v>
      </c>
      <c r="D365" s="5" t="s">
        <v>1479</v>
      </c>
      <c r="E365" s="6">
        <v>45532</v>
      </c>
      <c r="F365" s="5" t="s">
        <v>89</v>
      </c>
      <c r="G365" s="5">
        <v>3</v>
      </c>
      <c r="H365" s="5">
        <v>0</v>
      </c>
      <c r="I365" s="5">
        <v>150</v>
      </c>
      <c r="J365" s="5" t="s">
        <v>84</v>
      </c>
      <c r="K365" s="5" t="s">
        <v>17</v>
      </c>
    </row>
    <row r="366" spans="1:11">
      <c r="A366" s="5" t="s">
        <v>1480</v>
      </c>
      <c r="B366" s="5" t="s">
        <v>1481</v>
      </c>
      <c r="C366" s="5" t="s">
        <v>1482</v>
      </c>
      <c r="D366" s="5" t="s">
        <v>1483</v>
      </c>
      <c r="E366" s="6">
        <v>45465</v>
      </c>
      <c r="F366" s="5" t="s">
        <v>22</v>
      </c>
      <c r="G366" s="5">
        <v>3</v>
      </c>
      <c r="H366" s="5">
        <v>0</v>
      </c>
      <c r="I366" s="5">
        <v>300</v>
      </c>
      <c r="J366" s="5" t="s">
        <v>90</v>
      </c>
      <c r="K366" s="5" t="s">
        <v>17</v>
      </c>
    </row>
    <row r="367" spans="1:11">
      <c r="A367" s="5" t="s">
        <v>1484</v>
      </c>
      <c r="B367" s="5" t="s">
        <v>1485</v>
      </c>
      <c r="C367" s="5" t="s">
        <v>1486</v>
      </c>
      <c r="D367" s="5" t="s">
        <v>1487</v>
      </c>
      <c r="E367" s="6">
        <v>45554</v>
      </c>
      <c r="F367" s="5" t="s">
        <v>22</v>
      </c>
      <c r="G367" s="5">
        <v>1</v>
      </c>
      <c r="H367" s="5">
        <v>0</v>
      </c>
      <c r="I367" s="5">
        <v>100</v>
      </c>
      <c r="J367" s="5" t="s">
        <v>23</v>
      </c>
      <c r="K367" s="5" t="s">
        <v>17</v>
      </c>
    </row>
    <row r="368" spans="1:11">
      <c r="A368" s="5" t="s">
        <v>1488</v>
      </c>
      <c r="B368" s="5" t="s">
        <v>1489</v>
      </c>
      <c r="C368" s="5" t="s">
        <v>1490</v>
      </c>
      <c r="D368" s="5" t="s">
        <v>1491</v>
      </c>
      <c r="E368" s="6">
        <v>45599</v>
      </c>
      <c r="F368" s="5" t="s">
        <v>15</v>
      </c>
      <c r="G368" s="5">
        <v>2</v>
      </c>
      <c r="H368" s="5">
        <v>10</v>
      </c>
      <c r="I368" s="5">
        <v>1440</v>
      </c>
      <c r="J368" s="5" t="s">
        <v>23</v>
      </c>
      <c r="K368" s="5" t="s">
        <v>17</v>
      </c>
    </row>
    <row r="369" spans="1:11">
      <c r="A369" s="5" t="s">
        <v>1492</v>
      </c>
      <c r="B369" s="5" t="s">
        <v>1493</v>
      </c>
      <c r="C369" s="5" t="s">
        <v>1494</v>
      </c>
      <c r="D369" s="5" t="s">
        <v>1495</v>
      </c>
      <c r="E369" s="6">
        <v>45456</v>
      </c>
      <c r="F369" s="5" t="s">
        <v>89</v>
      </c>
      <c r="G369" s="5">
        <v>2</v>
      </c>
      <c r="H369" s="5">
        <v>5</v>
      </c>
      <c r="I369" s="5">
        <v>95</v>
      </c>
      <c r="J369" s="5" t="s">
        <v>16</v>
      </c>
      <c r="K369" s="5" t="s">
        <v>17</v>
      </c>
    </row>
    <row r="370" spans="1:11">
      <c r="A370" s="5" t="s">
        <v>1496</v>
      </c>
      <c r="B370" s="5" t="s">
        <v>1497</v>
      </c>
      <c r="C370" s="5" t="s">
        <v>1498</v>
      </c>
      <c r="D370" s="5" t="s">
        <v>1499</v>
      </c>
      <c r="E370" s="6">
        <v>45606</v>
      </c>
      <c r="F370" s="5" t="s">
        <v>56</v>
      </c>
      <c r="G370" s="5">
        <v>2</v>
      </c>
      <c r="H370" s="5">
        <v>0</v>
      </c>
      <c r="I370" s="5">
        <v>180</v>
      </c>
      <c r="J370" s="5" t="s">
        <v>23</v>
      </c>
      <c r="K370" s="5" t="s">
        <v>78</v>
      </c>
    </row>
    <row r="371" spans="1:11">
      <c r="A371" s="5" t="s">
        <v>1500</v>
      </c>
      <c r="B371" s="5" t="s">
        <v>1501</v>
      </c>
      <c r="C371" s="5" t="s">
        <v>1502</v>
      </c>
      <c r="D371" s="5" t="s">
        <v>1503</v>
      </c>
      <c r="E371" s="6">
        <v>45434</v>
      </c>
      <c r="F371" s="5" t="s">
        <v>28</v>
      </c>
      <c r="G371" s="5">
        <v>3</v>
      </c>
      <c r="H371" s="5">
        <v>5</v>
      </c>
      <c r="I371" s="5">
        <v>855</v>
      </c>
      <c r="J371" s="5" t="s">
        <v>23</v>
      </c>
      <c r="K371" s="5" t="s">
        <v>17</v>
      </c>
    </row>
    <row r="372" spans="1:11">
      <c r="A372" s="5" t="s">
        <v>1504</v>
      </c>
      <c r="B372" s="5" t="s">
        <v>1505</v>
      </c>
      <c r="C372" s="5" t="s">
        <v>1506</v>
      </c>
      <c r="D372" s="5" t="s">
        <v>1507</v>
      </c>
      <c r="E372" s="6">
        <v>45418</v>
      </c>
      <c r="F372" s="5" t="s">
        <v>73</v>
      </c>
      <c r="G372" s="5">
        <v>3</v>
      </c>
      <c r="H372" s="5">
        <v>0</v>
      </c>
      <c r="I372" s="5">
        <v>360</v>
      </c>
      <c r="J372" s="5" t="s">
        <v>90</v>
      </c>
      <c r="K372" s="5" t="s">
        <v>17</v>
      </c>
    </row>
    <row r="373" spans="1:11">
      <c r="A373" s="5" t="s">
        <v>1508</v>
      </c>
      <c r="B373" s="5" t="s">
        <v>1509</v>
      </c>
      <c r="C373" s="5" t="s">
        <v>1510</v>
      </c>
      <c r="D373" s="5" t="s">
        <v>1511</v>
      </c>
      <c r="E373" s="6">
        <v>45507</v>
      </c>
      <c r="F373" s="5" t="s">
        <v>56</v>
      </c>
      <c r="G373" s="5">
        <v>2</v>
      </c>
      <c r="H373" s="5">
        <v>5</v>
      </c>
      <c r="I373" s="5">
        <v>171</v>
      </c>
      <c r="J373" s="5" t="s">
        <v>33</v>
      </c>
      <c r="K373" s="5" t="s">
        <v>17</v>
      </c>
    </row>
    <row r="374" spans="1:11">
      <c r="A374" s="5" t="s">
        <v>1512</v>
      </c>
      <c r="B374" s="5" t="s">
        <v>1513</v>
      </c>
      <c r="C374" s="5" t="s">
        <v>1514</v>
      </c>
      <c r="D374" s="5" t="s">
        <v>1515</v>
      </c>
      <c r="E374" s="6">
        <v>45656</v>
      </c>
      <c r="F374" s="5" t="s">
        <v>22</v>
      </c>
      <c r="G374" s="5">
        <v>2</v>
      </c>
      <c r="H374" s="5">
        <v>5</v>
      </c>
      <c r="I374" s="5">
        <v>190</v>
      </c>
      <c r="J374" s="5" t="s">
        <v>16</v>
      </c>
      <c r="K374" s="5" t="s">
        <v>17</v>
      </c>
    </row>
    <row r="375" spans="1:11">
      <c r="A375" s="5" t="s">
        <v>1516</v>
      </c>
      <c r="B375" s="5" t="s">
        <v>1517</v>
      </c>
      <c r="C375" s="5" t="s">
        <v>1518</v>
      </c>
      <c r="D375" s="5" t="s">
        <v>1519</v>
      </c>
      <c r="E375" s="6">
        <v>45426</v>
      </c>
      <c r="F375" s="5" t="s">
        <v>28</v>
      </c>
      <c r="G375" s="5">
        <v>2</v>
      </c>
      <c r="H375" s="5">
        <v>0</v>
      </c>
      <c r="I375" s="5">
        <v>600</v>
      </c>
      <c r="J375" s="5" t="s">
        <v>90</v>
      </c>
      <c r="K375" s="5" t="s">
        <v>17</v>
      </c>
    </row>
    <row r="376" spans="1:11">
      <c r="A376" s="5" t="s">
        <v>1520</v>
      </c>
      <c r="B376" s="5" t="s">
        <v>1521</v>
      </c>
      <c r="C376" s="5" t="s">
        <v>1522</v>
      </c>
      <c r="D376" s="5" t="s">
        <v>1523</v>
      </c>
      <c r="E376" s="6">
        <v>45434</v>
      </c>
      <c r="F376" s="5" t="s">
        <v>28</v>
      </c>
      <c r="G376" s="5">
        <v>3</v>
      </c>
      <c r="H376" s="5">
        <v>5</v>
      </c>
      <c r="I376" s="5">
        <v>855</v>
      </c>
      <c r="J376" s="5" t="s">
        <v>90</v>
      </c>
      <c r="K376" s="5" t="s">
        <v>17</v>
      </c>
    </row>
    <row r="377" spans="1:11">
      <c r="A377" s="7" t="s">
        <v>1524</v>
      </c>
      <c r="B377" s="5" t="s">
        <v>1525</v>
      </c>
      <c r="C377" s="5" t="s">
        <v>1526</v>
      </c>
      <c r="D377" s="5" t="s">
        <v>1527</v>
      </c>
      <c r="E377" s="6">
        <v>45630</v>
      </c>
      <c r="F377" s="5" t="s">
        <v>83</v>
      </c>
      <c r="G377" s="5">
        <v>4</v>
      </c>
      <c r="H377" s="5">
        <v>0</v>
      </c>
      <c r="I377" s="5">
        <v>600</v>
      </c>
      <c r="J377" s="5" t="s">
        <v>90</v>
      </c>
      <c r="K377" s="5" t="s">
        <v>17</v>
      </c>
    </row>
    <row r="378" spans="1:11">
      <c r="A378" s="5" t="s">
        <v>1528</v>
      </c>
      <c r="B378" s="5" t="s">
        <v>1529</v>
      </c>
      <c r="C378" s="5" t="s">
        <v>1530</v>
      </c>
      <c r="D378" s="5" t="s">
        <v>1531</v>
      </c>
      <c r="E378" s="6">
        <v>45730</v>
      </c>
      <c r="F378" s="5" t="s">
        <v>47</v>
      </c>
      <c r="G378" s="5">
        <v>2</v>
      </c>
      <c r="H378" s="5">
        <v>0</v>
      </c>
      <c r="I378" s="5">
        <v>2400</v>
      </c>
      <c r="J378" s="5" t="s">
        <v>33</v>
      </c>
      <c r="K378" s="5" t="s">
        <v>17</v>
      </c>
    </row>
    <row r="379" spans="1:11">
      <c r="A379" s="5" t="s">
        <v>1532</v>
      </c>
      <c r="B379" s="5" t="s">
        <v>1533</v>
      </c>
      <c r="C379" s="5" t="s">
        <v>1534</v>
      </c>
      <c r="D379" s="5" t="s">
        <v>1535</v>
      </c>
      <c r="E379" s="6">
        <v>45566</v>
      </c>
      <c r="F379" s="5" t="s">
        <v>83</v>
      </c>
      <c r="G379" s="5">
        <v>2</v>
      </c>
      <c r="H379" s="5">
        <v>10</v>
      </c>
      <c r="I379" s="5">
        <v>270</v>
      </c>
      <c r="J379" s="5" t="s">
        <v>90</v>
      </c>
      <c r="K379" s="5" t="s">
        <v>17</v>
      </c>
    </row>
    <row r="380" spans="1:11">
      <c r="A380" s="5" t="s">
        <v>1536</v>
      </c>
      <c r="B380" s="5" t="s">
        <v>1537</v>
      </c>
      <c r="C380" s="5" t="s">
        <v>1538</v>
      </c>
      <c r="D380" s="5" t="s">
        <v>1539</v>
      </c>
      <c r="E380" s="6">
        <v>45759</v>
      </c>
      <c r="F380" s="5" t="s">
        <v>47</v>
      </c>
      <c r="G380" s="5">
        <v>2</v>
      </c>
      <c r="H380" s="5">
        <v>0</v>
      </c>
      <c r="I380" s="5">
        <v>2400</v>
      </c>
      <c r="J380" s="5" t="s">
        <v>16</v>
      </c>
      <c r="K380" s="5" t="s">
        <v>17</v>
      </c>
    </row>
    <row r="381" spans="1:11">
      <c r="A381" s="5" t="s">
        <v>1540</v>
      </c>
      <c r="B381" s="5" t="s">
        <v>1541</v>
      </c>
      <c r="C381" s="5" t="s">
        <v>1542</v>
      </c>
      <c r="D381" s="5" t="s">
        <v>1543</v>
      </c>
      <c r="E381" s="6">
        <v>45753</v>
      </c>
      <c r="F381" s="5" t="s">
        <v>56</v>
      </c>
      <c r="G381" s="5">
        <v>3</v>
      </c>
      <c r="H381" s="5">
        <v>10</v>
      </c>
      <c r="I381" s="5">
        <v>243</v>
      </c>
      <c r="J381" s="5" t="s">
        <v>90</v>
      </c>
      <c r="K381" s="5" t="s">
        <v>17</v>
      </c>
    </row>
    <row r="382" spans="1:11">
      <c r="A382" s="5" t="s">
        <v>1544</v>
      </c>
      <c r="B382" s="5" t="s">
        <v>1545</v>
      </c>
      <c r="C382" s="5" t="s">
        <v>1546</v>
      </c>
      <c r="D382" s="5" t="s">
        <v>1547</v>
      </c>
      <c r="E382" s="6">
        <v>45623</v>
      </c>
      <c r="F382" s="5" t="s">
        <v>83</v>
      </c>
      <c r="G382" s="5">
        <v>4</v>
      </c>
      <c r="H382" s="5">
        <v>5</v>
      </c>
      <c r="I382" s="5">
        <v>570</v>
      </c>
      <c r="J382" s="5" t="s">
        <v>84</v>
      </c>
      <c r="K382" s="5" t="s">
        <v>17</v>
      </c>
    </row>
    <row r="383" spans="1:11">
      <c r="A383" s="5" t="s">
        <v>1548</v>
      </c>
      <c r="B383" s="5" t="s">
        <v>1549</v>
      </c>
      <c r="C383" s="5" t="s">
        <v>1550</v>
      </c>
      <c r="D383" s="5" t="s">
        <v>1551</v>
      </c>
      <c r="E383" s="6">
        <v>45581</v>
      </c>
      <c r="F383" s="5" t="s">
        <v>15</v>
      </c>
      <c r="G383" s="5">
        <v>2</v>
      </c>
      <c r="H383" s="5">
        <v>10</v>
      </c>
      <c r="I383" s="5">
        <v>1440</v>
      </c>
      <c r="J383" s="5" t="s">
        <v>16</v>
      </c>
      <c r="K383" s="5" t="s">
        <v>17</v>
      </c>
    </row>
    <row r="384" spans="1:11">
      <c r="A384" s="5" t="s">
        <v>1552</v>
      </c>
      <c r="B384" s="5" t="s">
        <v>1553</v>
      </c>
      <c r="C384" s="5" t="s">
        <v>1554</v>
      </c>
      <c r="D384" s="5" t="s">
        <v>1555</v>
      </c>
      <c r="E384" s="6">
        <v>45719</v>
      </c>
      <c r="F384" s="5" t="s">
        <v>22</v>
      </c>
      <c r="G384" s="5">
        <v>4</v>
      </c>
      <c r="H384" s="5">
        <v>5</v>
      </c>
      <c r="I384" s="5">
        <v>380</v>
      </c>
      <c r="J384" s="5" t="s">
        <v>84</v>
      </c>
      <c r="K384" s="5" t="s">
        <v>17</v>
      </c>
    </row>
    <row r="385" spans="1:11">
      <c r="A385" s="5" t="s">
        <v>1556</v>
      </c>
      <c r="B385" s="5" t="s">
        <v>1557</v>
      </c>
      <c r="C385" s="5" t="s">
        <v>1558</v>
      </c>
      <c r="D385" s="5" t="s">
        <v>1559</v>
      </c>
      <c r="E385" s="6">
        <v>45619</v>
      </c>
      <c r="F385" s="5" t="s">
        <v>73</v>
      </c>
      <c r="G385" s="5">
        <v>2</v>
      </c>
      <c r="H385" s="5">
        <v>0</v>
      </c>
      <c r="I385" s="5">
        <v>240</v>
      </c>
      <c r="J385" s="5" t="s">
        <v>84</v>
      </c>
      <c r="K385" s="5" t="s">
        <v>17</v>
      </c>
    </row>
    <row r="386" spans="1:11">
      <c r="A386" s="5" t="s">
        <v>1560</v>
      </c>
      <c r="B386" s="5" t="s">
        <v>1561</v>
      </c>
      <c r="C386" s="5" t="s">
        <v>1562</v>
      </c>
      <c r="D386" s="5" t="s">
        <v>1563</v>
      </c>
      <c r="E386" s="6">
        <v>45606</v>
      </c>
      <c r="F386" s="5" t="s">
        <v>89</v>
      </c>
      <c r="G386" s="5">
        <v>3</v>
      </c>
      <c r="H386" s="5">
        <v>0</v>
      </c>
      <c r="I386" s="5">
        <v>150</v>
      </c>
      <c r="J386" s="5" t="s">
        <v>23</v>
      </c>
      <c r="K386" s="5" t="s">
        <v>17</v>
      </c>
    </row>
    <row r="387" spans="1:11">
      <c r="A387" s="5" t="s">
        <v>1564</v>
      </c>
      <c r="B387" s="5" t="s">
        <v>1565</v>
      </c>
      <c r="C387" s="5" t="s">
        <v>1566</v>
      </c>
      <c r="D387" s="5" t="s">
        <v>1567</v>
      </c>
      <c r="E387" s="6">
        <v>45654</v>
      </c>
      <c r="F387" s="5" t="s">
        <v>47</v>
      </c>
      <c r="G387" s="5">
        <v>1</v>
      </c>
      <c r="H387" s="5">
        <v>0</v>
      </c>
      <c r="I387" s="5">
        <v>1200</v>
      </c>
      <c r="J387" s="5" t="s">
        <v>90</v>
      </c>
      <c r="K387" s="5" t="s">
        <v>17</v>
      </c>
    </row>
    <row r="388" spans="1:11">
      <c r="A388" s="5" t="s">
        <v>1568</v>
      </c>
      <c r="B388" s="5" t="s">
        <v>1569</v>
      </c>
      <c r="C388" s="5" t="s">
        <v>1570</v>
      </c>
      <c r="D388" s="5" t="s">
        <v>1571</v>
      </c>
      <c r="E388" s="6">
        <v>45567</v>
      </c>
      <c r="F388" s="5" t="s">
        <v>73</v>
      </c>
      <c r="G388" s="5">
        <v>4</v>
      </c>
      <c r="H388" s="5">
        <v>10</v>
      </c>
      <c r="I388" s="5">
        <v>432</v>
      </c>
      <c r="J388" s="5" t="s">
        <v>16</v>
      </c>
      <c r="K388" s="5" t="s">
        <v>17</v>
      </c>
    </row>
    <row r="389" spans="1:11">
      <c r="A389" s="5" t="s">
        <v>1572</v>
      </c>
      <c r="B389" s="5" t="s">
        <v>1573</v>
      </c>
      <c r="C389" s="5" t="s">
        <v>1574</v>
      </c>
      <c r="D389" s="5" t="s">
        <v>1575</v>
      </c>
      <c r="E389" s="6">
        <v>45433</v>
      </c>
      <c r="F389" s="5" t="s">
        <v>15</v>
      </c>
      <c r="G389" s="5">
        <v>4</v>
      </c>
      <c r="H389" s="5">
        <v>0</v>
      </c>
      <c r="I389" s="5">
        <v>3200</v>
      </c>
      <c r="J389" s="5" t="s">
        <v>84</v>
      </c>
      <c r="K389" s="5" t="s">
        <v>17</v>
      </c>
    </row>
    <row r="390" spans="1:11">
      <c r="A390" s="5" t="s">
        <v>1576</v>
      </c>
      <c r="B390" s="5" t="s">
        <v>1577</v>
      </c>
      <c r="C390" s="5" t="s">
        <v>1578</v>
      </c>
      <c r="D390" s="5" t="s">
        <v>1579</v>
      </c>
      <c r="E390" s="6">
        <v>45467</v>
      </c>
      <c r="F390" s="5" t="s">
        <v>73</v>
      </c>
      <c r="G390" s="5">
        <v>3</v>
      </c>
      <c r="H390" s="5">
        <v>15</v>
      </c>
      <c r="I390" s="5">
        <v>306</v>
      </c>
      <c r="J390" s="5" t="s">
        <v>16</v>
      </c>
      <c r="K390" s="5" t="s">
        <v>17</v>
      </c>
    </row>
    <row r="391" spans="1:11">
      <c r="A391" s="5" t="s">
        <v>1580</v>
      </c>
      <c r="B391" s="5" t="s">
        <v>1581</v>
      </c>
      <c r="C391" s="5" t="s">
        <v>1582</v>
      </c>
      <c r="D391" s="5" t="s">
        <v>1583</v>
      </c>
      <c r="E391" s="6">
        <v>45569</v>
      </c>
      <c r="F391" s="5" t="s">
        <v>47</v>
      </c>
      <c r="G391" s="5">
        <v>4</v>
      </c>
      <c r="H391" s="5">
        <v>0</v>
      </c>
      <c r="I391" s="5">
        <v>4800</v>
      </c>
      <c r="J391" s="5" t="s">
        <v>23</v>
      </c>
      <c r="K391" s="5" t="s">
        <v>17</v>
      </c>
    </row>
    <row r="392" spans="1:11">
      <c r="A392" s="5" t="s">
        <v>1584</v>
      </c>
      <c r="B392" s="5" t="s">
        <v>1585</v>
      </c>
      <c r="C392" s="5" t="s">
        <v>1586</v>
      </c>
      <c r="D392" s="5" t="s">
        <v>1587</v>
      </c>
      <c r="E392" s="6">
        <v>45628</v>
      </c>
      <c r="F392" s="5" t="s">
        <v>83</v>
      </c>
      <c r="G392" s="5">
        <v>4</v>
      </c>
      <c r="H392" s="5">
        <v>0</v>
      </c>
      <c r="I392" s="5">
        <v>600</v>
      </c>
      <c r="J392" s="5" t="s">
        <v>33</v>
      </c>
      <c r="K392" s="5" t="s">
        <v>17</v>
      </c>
    </row>
    <row r="393" spans="1:11">
      <c r="A393" s="5" t="s">
        <v>1588</v>
      </c>
      <c r="B393" s="5" t="s">
        <v>1589</v>
      </c>
      <c r="C393" s="5" t="s">
        <v>1590</v>
      </c>
      <c r="D393" s="5" t="s">
        <v>1591</v>
      </c>
      <c r="E393" s="6">
        <v>45419</v>
      </c>
      <c r="F393" s="5" t="s">
        <v>22</v>
      </c>
      <c r="G393" s="5">
        <v>1</v>
      </c>
      <c r="H393" s="5">
        <v>0</v>
      </c>
      <c r="I393" s="5">
        <v>100</v>
      </c>
      <c r="J393" s="5" t="s">
        <v>16</v>
      </c>
      <c r="K393" s="5" t="s">
        <v>17</v>
      </c>
    </row>
    <row r="394" spans="1:11">
      <c r="A394" s="5" t="s">
        <v>1592</v>
      </c>
      <c r="B394" s="5" t="s">
        <v>1593</v>
      </c>
      <c r="C394" s="5" t="s">
        <v>1594</v>
      </c>
      <c r="D394" s="5" t="s">
        <v>1595</v>
      </c>
      <c r="E394" s="6">
        <v>45536</v>
      </c>
      <c r="F394" s="5" t="s">
        <v>28</v>
      </c>
      <c r="G394" s="5">
        <v>2</v>
      </c>
      <c r="H394" s="5">
        <v>5</v>
      </c>
      <c r="I394" s="5">
        <v>570</v>
      </c>
      <c r="J394" s="5" t="s">
        <v>16</v>
      </c>
      <c r="K394" s="5" t="s">
        <v>17</v>
      </c>
    </row>
    <row r="395" spans="1:11">
      <c r="A395" s="5" t="s">
        <v>1596</v>
      </c>
      <c r="B395" s="5" t="s">
        <v>1597</v>
      </c>
      <c r="C395" s="5" t="s">
        <v>1598</v>
      </c>
      <c r="D395" s="5" t="s">
        <v>1599</v>
      </c>
      <c r="E395" s="6">
        <v>45626</v>
      </c>
      <c r="F395" s="5" t="s">
        <v>56</v>
      </c>
      <c r="G395" s="5">
        <v>1</v>
      </c>
      <c r="H395" s="5">
        <v>0</v>
      </c>
      <c r="I395" s="5">
        <v>90</v>
      </c>
      <c r="J395" s="5" t="s">
        <v>84</v>
      </c>
      <c r="K395" s="5" t="s">
        <v>17</v>
      </c>
    </row>
    <row r="396" spans="1:11">
      <c r="A396" s="5" t="s">
        <v>1600</v>
      </c>
      <c r="B396" s="5" t="s">
        <v>1601</v>
      </c>
      <c r="C396" s="5" t="s">
        <v>1602</v>
      </c>
      <c r="D396" s="5" t="s">
        <v>1603</v>
      </c>
      <c r="E396" s="6">
        <v>45583</v>
      </c>
      <c r="F396" s="5" t="s">
        <v>28</v>
      </c>
      <c r="G396" s="5">
        <v>1</v>
      </c>
      <c r="H396" s="5">
        <v>5</v>
      </c>
      <c r="I396" s="5">
        <v>285</v>
      </c>
      <c r="J396" s="5" t="s">
        <v>33</v>
      </c>
      <c r="K396" s="5" t="s">
        <v>17</v>
      </c>
    </row>
    <row r="397" spans="1:11">
      <c r="A397" s="5" t="s">
        <v>1604</v>
      </c>
      <c r="B397" s="5" t="s">
        <v>1605</v>
      </c>
      <c r="C397" s="5" t="s">
        <v>1606</v>
      </c>
      <c r="D397" s="5" t="s">
        <v>1607</v>
      </c>
      <c r="E397" s="6">
        <v>45671</v>
      </c>
      <c r="F397" s="5" t="s">
        <v>42</v>
      </c>
      <c r="G397" s="5">
        <v>1</v>
      </c>
      <c r="H397" s="5">
        <v>0</v>
      </c>
      <c r="I397" s="5">
        <v>200</v>
      </c>
      <c r="J397" s="5" t="s">
        <v>84</v>
      </c>
      <c r="K397" s="5" t="s">
        <v>17</v>
      </c>
    </row>
    <row r="398" spans="1:11">
      <c r="A398" s="5" t="s">
        <v>1608</v>
      </c>
      <c r="B398" s="5" t="s">
        <v>1609</v>
      </c>
      <c r="C398" s="5" t="s">
        <v>1610</v>
      </c>
      <c r="D398" s="5" t="s">
        <v>1611</v>
      </c>
      <c r="E398" s="6">
        <v>45511</v>
      </c>
      <c r="F398" s="5" t="s">
        <v>73</v>
      </c>
      <c r="G398" s="5">
        <v>1</v>
      </c>
      <c r="H398" s="5">
        <v>0</v>
      </c>
      <c r="I398" s="5">
        <v>120</v>
      </c>
      <c r="J398" s="5" t="s">
        <v>90</v>
      </c>
      <c r="K398" s="5" t="s">
        <v>78</v>
      </c>
    </row>
    <row r="399" spans="1:11">
      <c r="A399" s="5" t="s">
        <v>1612</v>
      </c>
      <c r="B399" s="5" t="s">
        <v>1613</v>
      </c>
      <c r="C399" s="5" t="s">
        <v>1614</v>
      </c>
      <c r="D399" s="5" t="s">
        <v>1615</v>
      </c>
      <c r="E399" s="6">
        <v>45638</v>
      </c>
      <c r="F399" s="5" t="s">
        <v>42</v>
      </c>
      <c r="G399" s="5">
        <v>2</v>
      </c>
      <c r="H399" s="5">
        <v>0</v>
      </c>
      <c r="I399" s="5">
        <v>400</v>
      </c>
      <c r="J399" s="5" t="s">
        <v>90</v>
      </c>
      <c r="K399" s="5" t="s">
        <v>17</v>
      </c>
    </row>
    <row r="400" spans="1:11">
      <c r="A400" s="5" t="s">
        <v>1616</v>
      </c>
      <c r="B400" s="5" t="s">
        <v>1617</v>
      </c>
      <c r="C400" s="5" t="s">
        <v>1618</v>
      </c>
      <c r="D400" s="5" t="s">
        <v>1619</v>
      </c>
      <c r="E400" s="6">
        <v>45605</v>
      </c>
      <c r="F400" s="5" t="s">
        <v>47</v>
      </c>
      <c r="G400" s="5">
        <v>4</v>
      </c>
      <c r="H400" s="5">
        <v>10</v>
      </c>
      <c r="I400" s="5">
        <v>4320</v>
      </c>
      <c r="J400" s="5" t="s">
        <v>33</v>
      </c>
      <c r="K400" s="5" t="s">
        <v>78</v>
      </c>
    </row>
    <row r="401" spans="1:11">
      <c r="A401" s="5" t="s">
        <v>1620</v>
      </c>
      <c r="B401" s="5" t="s">
        <v>1621</v>
      </c>
      <c r="C401" s="5" t="s">
        <v>1622</v>
      </c>
      <c r="D401" s="5" t="s">
        <v>1623</v>
      </c>
      <c r="E401" s="6">
        <v>45710</v>
      </c>
      <c r="F401" s="5" t="s">
        <v>15</v>
      </c>
      <c r="G401" s="5">
        <v>1</v>
      </c>
      <c r="H401" s="5">
        <v>15</v>
      </c>
      <c r="I401" s="5">
        <v>680</v>
      </c>
      <c r="J401" s="5" t="s">
        <v>23</v>
      </c>
      <c r="K401" s="5" t="s">
        <v>17</v>
      </c>
    </row>
    <row r="402" spans="1:11">
      <c r="A402" s="5" t="s">
        <v>1624</v>
      </c>
      <c r="B402" s="5" t="s">
        <v>1625</v>
      </c>
      <c r="C402" s="5" t="s">
        <v>1626</v>
      </c>
      <c r="D402" s="5" t="s">
        <v>1627</v>
      </c>
      <c r="E402" s="6">
        <v>45567</v>
      </c>
      <c r="F402" s="5" t="s">
        <v>28</v>
      </c>
      <c r="G402" s="5">
        <v>3</v>
      </c>
      <c r="H402" s="5">
        <v>0</v>
      </c>
      <c r="I402" s="5">
        <v>900</v>
      </c>
      <c r="J402" s="5" t="s">
        <v>90</v>
      </c>
      <c r="K402" s="5" t="s">
        <v>78</v>
      </c>
    </row>
    <row r="403" spans="1:11">
      <c r="A403" s="5" t="s">
        <v>1628</v>
      </c>
      <c r="B403" s="5" t="s">
        <v>1629</v>
      </c>
      <c r="C403" s="5" t="s">
        <v>1630</v>
      </c>
      <c r="D403" s="5" t="s">
        <v>1631</v>
      </c>
      <c r="E403" s="6">
        <v>45471</v>
      </c>
      <c r="F403" s="5" t="s">
        <v>15</v>
      </c>
      <c r="G403" s="5">
        <v>3</v>
      </c>
      <c r="H403" s="5">
        <v>5</v>
      </c>
      <c r="I403" s="5">
        <v>2280</v>
      </c>
      <c r="J403" s="5" t="s">
        <v>23</v>
      </c>
      <c r="K403" s="5" t="s">
        <v>17</v>
      </c>
    </row>
    <row r="404" spans="1:11">
      <c r="A404" s="5" t="s">
        <v>1632</v>
      </c>
      <c r="B404" s="5" t="s">
        <v>1633</v>
      </c>
      <c r="C404" s="5" t="s">
        <v>1634</v>
      </c>
      <c r="D404" s="5" t="s">
        <v>1635</v>
      </c>
      <c r="E404" s="6">
        <v>45570</v>
      </c>
      <c r="F404" s="5" t="s">
        <v>28</v>
      </c>
      <c r="G404" s="5">
        <v>3</v>
      </c>
      <c r="H404" s="5">
        <v>5</v>
      </c>
      <c r="I404" s="5">
        <v>855</v>
      </c>
      <c r="J404" s="5" t="s">
        <v>23</v>
      </c>
      <c r="K404" s="5" t="s">
        <v>17</v>
      </c>
    </row>
    <row r="405" spans="1:11">
      <c r="A405" s="5" t="s">
        <v>1636</v>
      </c>
      <c r="B405" s="5" t="s">
        <v>1637</v>
      </c>
      <c r="C405" s="5" t="s">
        <v>1638</v>
      </c>
      <c r="D405" s="5" t="s">
        <v>1639</v>
      </c>
      <c r="E405" s="6">
        <v>45635</v>
      </c>
      <c r="F405" s="5" t="s">
        <v>56</v>
      </c>
      <c r="G405" s="5">
        <v>4</v>
      </c>
      <c r="H405" s="5">
        <v>0</v>
      </c>
      <c r="I405" s="5">
        <v>360</v>
      </c>
      <c r="J405" s="5" t="s">
        <v>16</v>
      </c>
      <c r="K405" s="5" t="s">
        <v>17</v>
      </c>
    </row>
    <row r="406" spans="1:11">
      <c r="A406" s="5" t="s">
        <v>1640</v>
      </c>
      <c r="B406" s="5" t="s">
        <v>1641</v>
      </c>
      <c r="C406" s="5" t="s">
        <v>1642</v>
      </c>
      <c r="D406" s="5" t="s">
        <v>1643</v>
      </c>
      <c r="E406" s="6">
        <v>45477</v>
      </c>
      <c r="F406" s="5" t="s">
        <v>83</v>
      </c>
      <c r="G406" s="5">
        <v>3</v>
      </c>
      <c r="H406" s="5">
        <v>5</v>
      </c>
      <c r="I406" s="5">
        <v>427.5</v>
      </c>
      <c r="J406" s="5" t="s">
        <v>16</v>
      </c>
      <c r="K406" s="5" t="s">
        <v>17</v>
      </c>
    </row>
    <row r="407" spans="1:11">
      <c r="A407" s="5" t="s">
        <v>1644</v>
      </c>
      <c r="B407" s="5" t="s">
        <v>1645</v>
      </c>
      <c r="C407" s="5" t="s">
        <v>1646</v>
      </c>
      <c r="D407" s="5" t="s">
        <v>1647</v>
      </c>
      <c r="E407" s="6">
        <v>45574</v>
      </c>
      <c r="F407" s="5" t="s">
        <v>42</v>
      </c>
      <c r="G407" s="5">
        <v>2</v>
      </c>
      <c r="H407" s="5">
        <v>0</v>
      </c>
      <c r="I407" s="5">
        <v>400</v>
      </c>
      <c r="J407" s="5" t="s">
        <v>84</v>
      </c>
      <c r="K407" s="5" t="s">
        <v>17</v>
      </c>
    </row>
    <row r="408" spans="1:11">
      <c r="A408" s="5" t="s">
        <v>1648</v>
      </c>
      <c r="B408" s="5" t="s">
        <v>1649</v>
      </c>
      <c r="C408" s="5" t="s">
        <v>1650</v>
      </c>
      <c r="D408" s="5" t="s">
        <v>1651</v>
      </c>
      <c r="E408" s="6">
        <v>45698</v>
      </c>
      <c r="F408" s="5" t="s">
        <v>73</v>
      </c>
      <c r="G408" s="5">
        <v>3</v>
      </c>
      <c r="H408" s="5">
        <v>15</v>
      </c>
      <c r="I408" s="5">
        <v>306</v>
      </c>
      <c r="J408" s="5" t="s">
        <v>90</v>
      </c>
      <c r="K408" s="5" t="s">
        <v>17</v>
      </c>
    </row>
    <row r="409" spans="1:11">
      <c r="A409" s="5" t="s">
        <v>1652</v>
      </c>
      <c r="B409" s="5" t="s">
        <v>1653</v>
      </c>
      <c r="C409" s="5" t="s">
        <v>1654</v>
      </c>
      <c r="D409" s="5" t="s">
        <v>1655</v>
      </c>
      <c r="E409" s="6">
        <v>45454</v>
      </c>
      <c r="F409" s="5" t="s">
        <v>47</v>
      </c>
      <c r="G409" s="5">
        <v>2</v>
      </c>
      <c r="H409" s="5">
        <v>10</v>
      </c>
      <c r="I409" s="5">
        <v>2160</v>
      </c>
      <c r="J409" s="5" t="s">
        <v>23</v>
      </c>
      <c r="K409" s="5" t="s">
        <v>17</v>
      </c>
    </row>
    <row r="410" spans="1:11">
      <c r="A410" s="5" t="s">
        <v>1656</v>
      </c>
      <c r="B410" s="5" t="s">
        <v>1657</v>
      </c>
      <c r="C410" s="5" t="s">
        <v>1658</v>
      </c>
      <c r="D410" s="5" t="s">
        <v>1659</v>
      </c>
      <c r="E410" s="6">
        <v>45577</v>
      </c>
      <c r="F410" s="5" t="s">
        <v>22</v>
      </c>
      <c r="G410" s="5">
        <v>1</v>
      </c>
      <c r="H410" s="5">
        <v>5</v>
      </c>
      <c r="I410" s="5">
        <v>95</v>
      </c>
      <c r="J410" s="5" t="s">
        <v>90</v>
      </c>
      <c r="K410" s="5" t="s">
        <v>17</v>
      </c>
    </row>
    <row r="411" spans="1:11">
      <c r="A411" s="5" t="s">
        <v>1660</v>
      </c>
      <c r="B411" s="5" t="s">
        <v>1661</v>
      </c>
      <c r="C411" s="5" t="s">
        <v>1662</v>
      </c>
      <c r="D411" s="5" t="s">
        <v>1663</v>
      </c>
      <c r="E411" s="6">
        <v>45692</v>
      </c>
      <c r="F411" s="5" t="s">
        <v>73</v>
      </c>
      <c r="G411" s="5">
        <v>4</v>
      </c>
      <c r="H411" s="5">
        <v>15</v>
      </c>
      <c r="I411" s="5">
        <v>408</v>
      </c>
      <c r="J411" s="5" t="s">
        <v>16</v>
      </c>
      <c r="K411" s="5" t="s">
        <v>78</v>
      </c>
    </row>
    <row r="412" spans="1:11">
      <c r="A412" s="5" t="s">
        <v>1664</v>
      </c>
      <c r="B412" s="5" t="s">
        <v>1665</v>
      </c>
      <c r="C412" s="5" t="s">
        <v>1666</v>
      </c>
      <c r="D412" s="5" t="s">
        <v>1667</v>
      </c>
      <c r="E412" s="6">
        <v>45609</v>
      </c>
      <c r="F412" s="5" t="s">
        <v>28</v>
      </c>
      <c r="G412" s="5">
        <v>2</v>
      </c>
      <c r="H412" s="5">
        <v>5</v>
      </c>
      <c r="I412" s="5">
        <v>570</v>
      </c>
      <c r="J412" s="5" t="s">
        <v>90</v>
      </c>
      <c r="K412" s="5" t="s">
        <v>17</v>
      </c>
    </row>
    <row r="413" spans="1:11">
      <c r="A413" s="5" t="s">
        <v>1668</v>
      </c>
      <c r="B413" s="5" t="s">
        <v>1669</v>
      </c>
      <c r="C413" s="5" t="s">
        <v>1670</v>
      </c>
      <c r="D413" s="5" t="s">
        <v>1671</v>
      </c>
      <c r="E413" s="6">
        <v>45466</v>
      </c>
      <c r="F413" s="5" t="s">
        <v>28</v>
      </c>
      <c r="G413" s="5">
        <v>3</v>
      </c>
      <c r="H413" s="5">
        <v>0</v>
      </c>
      <c r="I413" s="5">
        <v>900</v>
      </c>
      <c r="J413" s="5" t="s">
        <v>84</v>
      </c>
      <c r="K413" s="5" t="s">
        <v>17</v>
      </c>
    </row>
    <row r="414" spans="1:11">
      <c r="A414" s="5" t="s">
        <v>1672</v>
      </c>
      <c r="B414" s="5" t="s">
        <v>1673</v>
      </c>
      <c r="C414" s="5" t="s">
        <v>1674</v>
      </c>
      <c r="D414" s="5" t="s">
        <v>1675</v>
      </c>
      <c r="E414" s="6">
        <v>45726</v>
      </c>
      <c r="F414" s="5" t="s">
        <v>15</v>
      </c>
      <c r="G414" s="5">
        <v>1</v>
      </c>
      <c r="H414" s="5">
        <v>5</v>
      </c>
      <c r="I414" s="5">
        <v>760</v>
      </c>
      <c r="J414" s="5" t="s">
        <v>33</v>
      </c>
      <c r="K414" s="5" t="s">
        <v>17</v>
      </c>
    </row>
    <row r="415" spans="1:11">
      <c r="A415" s="5" t="s">
        <v>1676</v>
      </c>
      <c r="B415" s="5" t="s">
        <v>1677</v>
      </c>
      <c r="C415" s="5" t="s">
        <v>1678</v>
      </c>
      <c r="D415" s="5" t="s">
        <v>1679</v>
      </c>
      <c r="E415" s="6">
        <v>45511</v>
      </c>
      <c r="F415" s="5" t="s">
        <v>28</v>
      </c>
      <c r="G415" s="5">
        <v>4</v>
      </c>
      <c r="H415" s="5">
        <v>0</v>
      </c>
      <c r="I415" s="5">
        <v>1200</v>
      </c>
      <c r="J415" s="5" t="s">
        <v>23</v>
      </c>
      <c r="K415" s="5" t="s">
        <v>17</v>
      </c>
    </row>
    <row r="416" spans="1:11">
      <c r="A416" s="5" t="s">
        <v>1680</v>
      </c>
      <c r="B416" s="5" t="s">
        <v>1681</v>
      </c>
      <c r="C416" s="5" t="s">
        <v>1682</v>
      </c>
      <c r="D416" s="5" t="s">
        <v>1683</v>
      </c>
      <c r="E416" s="6">
        <v>45424</v>
      </c>
      <c r="F416" s="5" t="s">
        <v>22</v>
      </c>
      <c r="G416" s="5">
        <v>1</v>
      </c>
      <c r="H416" s="5">
        <v>0</v>
      </c>
      <c r="I416" s="5">
        <v>100</v>
      </c>
      <c r="J416" s="5" t="s">
        <v>23</v>
      </c>
      <c r="K416" s="5" t="s">
        <v>17</v>
      </c>
    </row>
    <row r="417" spans="1:11">
      <c r="A417" s="5" t="s">
        <v>1684</v>
      </c>
      <c r="B417" s="5" t="s">
        <v>1685</v>
      </c>
      <c r="C417" s="5" t="s">
        <v>1686</v>
      </c>
      <c r="D417" s="5" t="s">
        <v>1687</v>
      </c>
      <c r="E417" s="6">
        <v>45630</v>
      </c>
      <c r="F417" s="5" t="s">
        <v>15</v>
      </c>
      <c r="G417" s="5">
        <v>3</v>
      </c>
      <c r="H417" s="5">
        <v>0</v>
      </c>
      <c r="I417" s="5">
        <v>2400</v>
      </c>
      <c r="J417" s="5" t="s">
        <v>16</v>
      </c>
      <c r="K417" s="5" t="s">
        <v>17</v>
      </c>
    </row>
    <row r="418" spans="1:11">
      <c r="A418" s="5" t="s">
        <v>1688</v>
      </c>
      <c r="B418" s="5" t="s">
        <v>1689</v>
      </c>
      <c r="C418" s="5" t="s">
        <v>1690</v>
      </c>
      <c r="D418" s="5" t="s">
        <v>1691</v>
      </c>
      <c r="E418" s="6">
        <v>45451</v>
      </c>
      <c r="F418" s="5" t="s">
        <v>83</v>
      </c>
      <c r="G418" s="5">
        <v>1</v>
      </c>
      <c r="H418" s="5">
        <v>0</v>
      </c>
      <c r="I418" s="5">
        <v>150</v>
      </c>
      <c r="J418" s="5" t="s">
        <v>90</v>
      </c>
      <c r="K418" s="5" t="s">
        <v>17</v>
      </c>
    </row>
    <row r="419" spans="1:11">
      <c r="A419" s="5" t="s">
        <v>1692</v>
      </c>
      <c r="B419" s="5" t="s">
        <v>1693</v>
      </c>
      <c r="C419" s="5" t="s">
        <v>1694</v>
      </c>
      <c r="D419" s="5" t="s">
        <v>1695</v>
      </c>
      <c r="E419" s="6">
        <v>45630</v>
      </c>
      <c r="F419" s="5" t="s">
        <v>22</v>
      </c>
      <c r="G419" s="5">
        <v>1</v>
      </c>
      <c r="H419" s="5">
        <v>5</v>
      </c>
      <c r="I419" s="5">
        <v>95</v>
      </c>
      <c r="J419" s="5" t="s">
        <v>84</v>
      </c>
      <c r="K419" s="5" t="s">
        <v>17</v>
      </c>
    </row>
    <row r="420" spans="1:11">
      <c r="A420" s="5" t="s">
        <v>1696</v>
      </c>
      <c r="B420" s="5" t="s">
        <v>1697</v>
      </c>
      <c r="C420" s="5" t="s">
        <v>1698</v>
      </c>
      <c r="D420" s="5" t="s">
        <v>1699</v>
      </c>
      <c r="E420" s="6">
        <v>45552</v>
      </c>
      <c r="F420" s="5" t="s">
        <v>15</v>
      </c>
      <c r="G420" s="5">
        <v>2</v>
      </c>
      <c r="H420" s="5">
        <v>10</v>
      </c>
      <c r="I420" s="5">
        <v>1440</v>
      </c>
      <c r="J420" s="5" t="s">
        <v>84</v>
      </c>
      <c r="K420" s="5" t="s">
        <v>17</v>
      </c>
    </row>
    <row r="421" spans="1:11">
      <c r="A421" s="5" t="s">
        <v>1700</v>
      </c>
      <c r="B421" s="5" t="s">
        <v>1701</v>
      </c>
      <c r="C421" s="5" t="s">
        <v>1702</v>
      </c>
      <c r="D421" s="5" t="s">
        <v>1251</v>
      </c>
      <c r="E421" s="6">
        <v>45761</v>
      </c>
      <c r="F421" s="5" t="s">
        <v>22</v>
      </c>
      <c r="G421" s="5">
        <v>3</v>
      </c>
      <c r="H421" s="5">
        <v>10</v>
      </c>
      <c r="I421" s="5">
        <v>270</v>
      </c>
      <c r="J421" s="5" t="s">
        <v>84</v>
      </c>
      <c r="K421" s="5" t="s">
        <v>17</v>
      </c>
    </row>
    <row r="422" spans="1:11">
      <c r="A422" s="5" t="s">
        <v>1703</v>
      </c>
      <c r="B422" s="5" t="s">
        <v>1704</v>
      </c>
      <c r="C422" s="5" t="s">
        <v>1705</v>
      </c>
      <c r="D422" s="5" t="s">
        <v>1706</v>
      </c>
      <c r="E422" s="6">
        <v>45516</v>
      </c>
      <c r="F422" s="5" t="s">
        <v>22</v>
      </c>
      <c r="G422" s="5">
        <v>3</v>
      </c>
      <c r="H422" s="5">
        <v>0</v>
      </c>
      <c r="I422" s="5">
        <v>300</v>
      </c>
      <c r="J422" s="5" t="s">
        <v>33</v>
      </c>
      <c r="K422" s="5" t="s">
        <v>17</v>
      </c>
    </row>
    <row r="423" spans="1:11">
      <c r="A423" s="5" t="s">
        <v>1707</v>
      </c>
      <c r="B423" s="5" t="s">
        <v>1708</v>
      </c>
      <c r="C423" s="5" t="s">
        <v>1709</v>
      </c>
      <c r="D423" s="5" t="s">
        <v>1710</v>
      </c>
      <c r="E423" s="6">
        <v>45507</v>
      </c>
      <c r="F423" s="5" t="s">
        <v>56</v>
      </c>
      <c r="G423" s="5">
        <v>4</v>
      </c>
      <c r="H423" s="5">
        <v>5</v>
      </c>
      <c r="I423" s="5">
        <v>342</v>
      </c>
      <c r="J423" s="5" t="s">
        <v>84</v>
      </c>
      <c r="K423" s="5" t="s">
        <v>78</v>
      </c>
    </row>
    <row r="424" spans="1:11">
      <c r="A424" s="5" t="s">
        <v>1711</v>
      </c>
      <c r="B424" s="5" t="s">
        <v>1712</v>
      </c>
      <c r="C424" s="5" t="s">
        <v>1713</v>
      </c>
      <c r="D424" s="5" t="s">
        <v>1714</v>
      </c>
      <c r="E424" s="6">
        <v>45506</v>
      </c>
      <c r="F424" s="5" t="s">
        <v>73</v>
      </c>
      <c r="G424" s="5">
        <v>4</v>
      </c>
      <c r="H424" s="5">
        <v>0</v>
      </c>
      <c r="I424" s="5">
        <v>480</v>
      </c>
      <c r="J424" s="5" t="s">
        <v>16</v>
      </c>
      <c r="K424" s="5" t="s">
        <v>17</v>
      </c>
    </row>
    <row r="425" spans="1:11">
      <c r="A425" s="5" t="s">
        <v>1715</v>
      </c>
      <c r="B425" s="5" t="s">
        <v>1716</v>
      </c>
      <c r="C425" s="5" t="s">
        <v>1717</v>
      </c>
      <c r="D425" s="5" t="s">
        <v>1718</v>
      </c>
      <c r="E425" s="6">
        <v>45672</v>
      </c>
      <c r="F425" s="5" t="s">
        <v>47</v>
      </c>
      <c r="G425" s="5">
        <v>2</v>
      </c>
      <c r="H425" s="5">
        <v>0</v>
      </c>
      <c r="I425" s="5">
        <v>2400</v>
      </c>
      <c r="J425" s="5" t="s">
        <v>84</v>
      </c>
      <c r="K425" s="5" t="s">
        <v>17</v>
      </c>
    </row>
    <row r="426" spans="1:11">
      <c r="A426" s="5" t="s">
        <v>1719</v>
      </c>
      <c r="B426" s="5" t="s">
        <v>1720</v>
      </c>
      <c r="C426" s="5" t="s">
        <v>1721</v>
      </c>
      <c r="D426" s="5" t="s">
        <v>1722</v>
      </c>
      <c r="E426" s="6">
        <v>45708</v>
      </c>
      <c r="F426" s="5" t="s">
        <v>89</v>
      </c>
      <c r="G426" s="5">
        <v>4</v>
      </c>
      <c r="H426" s="5">
        <v>0</v>
      </c>
      <c r="I426" s="5">
        <v>200</v>
      </c>
      <c r="J426" s="5" t="s">
        <v>33</v>
      </c>
      <c r="K426" s="5" t="s">
        <v>17</v>
      </c>
    </row>
    <row r="427" spans="1:11">
      <c r="A427" s="5" t="s">
        <v>1723</v>
      </c>
      <c r="B427" s="5" t="s">
        <v>1724</v>
      </c>
      <c r="C427" s="5" t="s">
        <v>1725</v>
      </c>
      <c r="D427" s="5" t="s">
        <v>1726</v>
      </c>
      <c r="E427" s="6">
        <v>45421</v>
      </c>
      <c r="F427" s="5" t="s">
        <v>22</v>
      </c>
      <c r="G427" s="5">
        <v>2</v>
      </c>
      <c r="H427" s="5">
        <v>0</v>
      </c>
      <c r="I427" s="5">
        <v>200</v>
      </c>
      <c r="J427" s="5" t="s">
        <v>16</v>
      </c>
      <c r="K427" s="5" t="s">
        <v>17</v>
      </c>
    </row>
    <row r="428" spans="1:11">
      <c r="A428" s="5" t="s">
        <v>1727</v>
      </c>
      <c r="B428" s="5" t="s">
        <v>1728</v>
      </c>
      <c r="C428" s="5" t="s">
        <v>1729</v>
      </c>
      <c r="D428" s="5" t="s">
        <v>1730</v>
      </c>
      <c r="E428" s="6">
        <v>45406</v>
      </c>
      <c r="F428" s="5" t="s">
        <v>15</v>
      </c>
      <c r="G428" s="5">
        <v>1</v>
      </c>
      <c r="H428" s="5">
        <v>5</v>
      </c>
      <c r="I428" s="5">
        <v>760</v>
      </c>
      <c r="J428" s="5" t="s">
        <v>23</v>
      </c>
      <c r="K428" s="5" t="s">
        <v>17</v>
      </c>
    </row>
    <row r="429" spans="1:11">
      <c r="A429" s="5" t="s">
        <v>1731</v>
      </c>
      <c r="B429" s="5" t="s">
        <v>1732</v>
      </c>
      <c r="C429" s="5" t="s">
        <v>1733</v>
      </c>
      <c r="D429" s="5" t="s">
        <v>1734</v>
      </c>
      <c r="E429" s="6">
        <v>45524</v>
      </c>
      <c r="F429" s="5" t="s">
        <v>47</v>
      </c>
      <c r="G429" s="5">
        <v>1</v>
      </c>
      <c r="H429" s="5">
        <v>0</v>
      </c>
      <c r="I429" s="5">
        <v>1200</v>
      </c>
      <c r="J429" s="5" t="s">
        <v>90</v>
      </c>
      <c r="K429" s="5" t="s">
        <v>17</v>
      </c>
    </row>
    <row r="430" spans="1:11">
      <c r="A430" s="7" t="s">
        <v>1735</v>
      </c>
      <c r="B430" s="5" t="s">
        <v>1736</v>
      </c>
      <c r="C430" s="5" t="s">
        <v>1737</v>
      </c>
      <c r="D430" s="5" t="s">
        <v>1738</v>
      </c>
      <c r="E430" s="6">
        <v>45516</v>
      </c>
      <c r="F430" s="5" t="s">
        <v>47</v>
      </c>
      <c r="G430" s="5">
        <v>4</v>
      </c>
      <c r="H430" s="5">
        <v>5</v>
      </c>
      <c r="I430" s="5">
        <v>4560</v>
      </c>
      <c r="J430" s="5" t="s">
        <v>23</v>
      </c>
      <c r="K430" s="5" t="s">
        <v>17</v>
      </c>
    </row>
    <row r="431" spans="1:11">
      <c r="A431" s="5" t="s">
        <v>1739</v>
      </c>
      <c r="B431" s="5" t="s">
        <v>1740</v>
      </c>
      <c r="C431" s="5" t="s">
        <v>1741</v>
      </c>
      <c r="D431" s="5" t="s">
        <v>1742</v>
      </c>
      <c r="E431" s="6">
        <v>45628</v>
      </c>
      <c r="F431" s="5" t="s">
        <v>73</v>
      </c>
      <c r="G431" s="5">
        <v>4</v>
      </c>
      <c r="H431" s="5">
        <v>0</v>
      </c>
      <c r="I431" s="5">
        <v>480</v>
      </c>
      <c r="J431" s="5" t="s">
        <v>33</v>
      </c>
      <c r="K431" s="5" t="s">
        <v>78</v>
      </c>
    </row>
    <row r="432" spans="1:11">
      <c r="A432" s="5" t="s">
        <v>1743</v>
      </c>
      <c r="B432" s="5" t="s">
        <v>1744</v>
      </c>
      <c r="C432" s="5" t="s">
        <v>1745</v>
      </c>
      <c r="D432" s="5" t="s">
        <v>1746</v>
      </c>
      <c r="E432" s="6">
        <v>45731</v>
      </c>
      <c r="F432" s="5" t="s">
        <v>73</v>
      </c>
      <c r="G432" s="5">
        <v>1</v>
      </c>
      <c r="H432" s="5">
        <v>0</v>
      </c>
      <c r="I432" s="5">
        <v>120</v>
      </c>
      <c r="J432" s="5" t="s">
        <v>90</v>
      </c>
      <c r="K432" s="5" t="s">
        <v>17</v>
      </c>
    </row>
    <row r="433" spans="1:11">
      <c r="A433" s="5" t="s">
        <v>1747</v>
      </c>
      <c r="B433" s="5" t="s">
        <v>1748</v>
      </c>
      <c r="C433" s="5" t="s">
        <v>1749</v>
      </c>
      <c r="D433" s="5" t="s">
        <v>1750</v>
      </c>
      <c r="E433" s="6">
        <v>45683</v>
      </c>
      <c r="F433" s="5" t="s">
        <v>83</v>
      </c>
      <c r="G433" s="5">
        <v>4</v>
      </c>
      <c r="H433" s="5">
        <v>0</v>
      </c>
      <c r="I433" s="5">
        <v>600</v>
      </c>
      <c r="J433" s="5" t="s">
        <v>33</v>
      </c>
      <c r="K433" s="5" t="s">
        <v>78</v>
      </c>
    </row>
    <row r="434" spans="1:11">
      <c r="A434" s="5" t="s">
        <v>1751</v>
      </c>
      <c r="B434" s="5" t="s">
        <v>1752</v>
      </c>
      <c r="C434" s="5" t="s">
        <v>1753</v>
      </c>
      <c r="D434" s="5" t="s">
        <v>1754</v>
      </c>
      <c r="E434" s="6">
        <v>45467</v>
      </c>
      <c r="F434" s="5" t="s">
        <v>42</v>
      </c>
      <c r="G434" s="5">
        <v>1</v>
      </c>
      <c r="H434" s="5">
        <v>0</v>
      </c>
      <c r="I434" s="5">
        <v>200</v>
      </c>
      <c r="J434" s="5" t="s">
        <v>84</v>
      </c>
      <c r="K434" s="5" t="s">
        <v>17</v>
      </c>
    </row>
    <row r="435" spans="1:11">
      <c r="A435" s="5" t="s">
        <v>1755</v>
      </c>
      <c r="B435" s="5" t="s">
        <v>1756</v>
      </c>
      <c r="C435" s="5" t="s">
        <v>1757</v>
      </c>
      <c r="D435" s="5" t="s">
        <v>1758</v>
      </c>
      <c r="E435" s="6">
        <v>45414</v>
      </c>
      <c r="F435" s="5" t="s">
        <v>15</v>
      </c>
      <c r="G435" s="5">
        <v>3</v>
      </c>
      <c r="H435" s="5">
        <v>10</v>
      </c>
      <c r="I435" s="5">
        <v>2160</v>
      </c>
      <c r="J435" s="5" t="s">
        <v>84</v>
      </c>
      <c r="K435" s="5" t="s">
        <v>78</v>
      </c>
    </row>
    <row r="436" spans="1:11">
      <c r="A436" s="5" t="s">
        <v>1759</v>
      </c>
      <c r="B436" s="5" t="s">
        <v>1760</v>
      </c>
      <c r="C436" s="5" t="s">
        <v>1761</v>
      </c>
      <c r="D436" s="5" t="s">
        <v>37</v>
      </c>
      <c r="E436" s="6">
        <v>45545</v>
      </c>
      <c r="F436" s="5" t="s">
        <v>89</v>
      </c>
      <c r="G436" s="5">
        <v>3</v>
      </c>
      <c r="H436" s="5">
        <v>10</v>
      </c>
      <c r="I436" s="5">
        <v>135</v>
      </c>
      <c r="J436" s="5" t="s">
        <v>84</v>
      </c>
      <c r="K436" s="5" t="s">
        <v>78</v>
      </c>
    </row>
    <row r="437" spans="1:11">
      <c r="A437" s="5" t="s">
        <v>1762</v>
      </c>
      <c r="B437" s="5" t="s">
        <v>1763</v>
      </c>
      <c r="C437" s="5" t="s">
        <v>1764</v>
      </c>
      <c r="D437" s="5" t="s">
        <v>1765</v>
      </c>
      <c r="E437" s="6">
        <v>45744</v>
      </c>
      <c r="F437" s="5" t="s">
        <v>89</v>
      </c>
      <c r="G437" s="5">
        <v>3</v>
      </c>
      <c r="H437" s="5">
        <v>15</v>
      </c>
      <c r="I437" s="5">
        <v>127.5</v>
      </c>
      <c r="J437" s="5" t="s">
        <v>90</v>
      </c>
      <c r="K437" s="5" t="s">
        <v>17</v>
      </c>
    </row>
    <row r="438" spans="1:11">
      <c r="A438" s="5" t="s">
        <v>1766</v>
      </c>
      <c r="B438" s="5" t="s">
        <v>1767</v>
      </c>
      <c r="C438" s="5" t="s">
        <v>1768</v>
      </c>
      <c r="D438" s="5" t="s">
        <v>1769</v>
      </c>
      <c r="E438" s="6">
        <v>45639</v>
      </c>
      <c r="F438" s="5" t="s">
        <v>15</v>
      </c>
      <c r="G438" s="5">
        <v>4</v>
      </c>
      <c r="H438" s="5">
        <v>10</v>
      </c>
      <c r="I438" s="5">
        <v>2880</v>
      </c>
      <c r="J438" s="5" t="s">
        <v>23</v>
      </c>
      <c r="K438" s="5" t="s">
        <v>17</v>
      </c>
    </row>
    <row r="439" spans="1:11">
      <c r="A439" s="5" t="s">
        <v>1770</v>
      </c>
      <c r="B439" s="5" t="s">
        <v>1771</v>
      </c>
      <c r="C439" s="5" t="s">
        <v>1772</v>
      </c>
      <c r="D439" s="5" t="s">
        <v>1773</v>
      </c>
      <c r="E439" s="6">
        <v>45415</v>
      </c>
      <c r="F439" s="5" t="s">
        <v>89</v>
      </c>
      <c r="G439" s="5">
        <v>3</v>
      </c>
      <c r="H439" s="5">
        <v>0</v>
      </c>
      <c r="I439" s="5">
        <v>150</v>
      </c>
      <c r="J439" s="5" t="s">
        <v>84</v>
      </c>
      <c r="K439" s="5" t="s">
        <v>17</v>
      </c>
    </row>
    <row r="440" spans="1:11">
      <c r="A440" s="5" t="s">
        <v>1774</v>
      </c>
      <c r="B440" s="5" t="s">
        <v>1775</v>
      </c>
      <c r="C440" s="5" t="s">
        <v>1776</v>
      </c>
      <c r="D440" s="5" t="s">
        <v>1777</v>
      </c>
      <c r="E440" s="6">
        <v>45550</v>
      </c>
      <c r="F440" s="5" t="s">
        <v>73</v>
      </c>
      <c r="G440" s="5">
        <v>2</v>
      </c>
      <c r="H440" s="5">
        <v>0</v>
      </c>
      <c r="I440" s="5">
        <v>240</v>
      </c>
      <c r="J440" s="5" t="s">
        <v>90</v>
      </c>
      <c r="K440" s="5" t="s">
        <v>17</v>
      </c>
    </row>
    <row r="441" spans="1:11">
      <c r="A441" s="5" t="s">
        <v>1778</v>
      </c>
      <c r="B441" s="5" t="s">
        <v>1779</v>
      </c>
      <c r="C441" s="5" t="s">
        <v>1780</v>
      </c>
      <c r="D441" s="5" t="s">
        <v>1781</v>
      </c>
      <c r="E441" s="6">
        <v>45574</v>
      </c>
      <c r="F441" s="5" t="s">
        <v>42</v>
      </c>
      <c r="G441" s="5">
        <v>2</v>
      </c>
      <c r="H441" s="5">
        <v>5</v>
      </c>
      <c r="I441" s="5">
        <v>380</v>
      </c>
      <c r="J441" s="5" t="s">
        <v>33</v>
      </c>
      <c r="K441" s="5" t="s">
        <v>17</v>
      </c>
    </row>
    <row r="442" spans="1:11">
      <c r="A442" s="7" t="s">
        <v>1782</v>
      </c>
      <c r="B442" s="5" t="s">
        <v>1783</v>
      </c>
      <c r="C442" s="5" t="s">
        <v>1784</v>
      </c>
      <c r="D442" s="5" t="s">
        <v>1785</v>
      </c>
      <c r="E442" s="6">
        <v>45425</v>
      </c>
      <c r="F442" s="5" t="s">
        <v>47</v>
      </c>
      <c r="G442" s="5">
        <v>1</v>
      </c>
      <c r="H442" s="5">
        <v>5</v>
      </c>
      <c r="I442" s="5">
        <v>1140</v>
      </c>
      <c r="J442" s="5" t="s">
        <v>84</v>
      </c>
      <c r="K442" s="5" t="s">
        <v>17</v>
      </c>
    </row>
    <row r="443" spans="1:11">
      <c r="A443" s="5" t="s">
        <v>1786</v>
      </c>
      <c r="B443" s="5" t="s">
        <v>468</v>
      </c>
      <c r="C443" s="5" t="s">
        <v>1787</v>
      </c>
      <c r="D443" s="5" t="s">
        <v>1788</v>
      </c>
      <c r="E443" s="6">
        <v>45601</v>
      </c>
      <c r="F443" s="5" t="s">
        <v>15</v>
      </c>
      <c r="G443" s="5">
        <v>1</v>
      </c>
      <c r="H443" s="5">
        <v>10</v>
      </c>
      <c r="I443" s="5">
        <v>720</v>
      </c>
      <c r="J443" s="5" t="s">
        <v>90</v>
      </c>
      <c r="K443" s="5" t="s">
        <v>78</v>
      </c>
    </row>
    <row r="444" spans="1:11">
      <c r="A444" s="5" t="s">
        <v>1789</v>
      </c>
      <c r="B444" s="5" t="s">
        <v>1790</v>
      </c>
      <c r="C444" s="5" t="s">
        <v>1791</v>
      </c>
      <c r="D444" s="5" t="s">
        <v>1792</v>
      </c>
      <c r="E444" s="6">
        <v>45462</v>
      </c>
      <c r="F444" s="5" t="s">
        <v>22</v>
      </c>
      <c r="G444" s="5">
        <v>1</v>
      </c>
      <c r="H444" s="5">
        <v>0</v>
      </c>
      <c r="I444" s="5">
        <v>100</v>
      </c>
      <c r="J444" s="5" t="s">
        <v>90</v>
      </c>
      <c r="K444" s="5" t="s">
        <v>17</v>
      </c>
    </row>
    <row r="445" spans="1:11">
      <c r="A445" s="5" t="s">
        <v>1793</v>
      </c>
      <c r="B445" s="5" t="s">
        <v>1794</v>
      </c>
      <c r="C445" s="5" t="s">
        <v>1795</v>
      </c>
      <c r="D445" s="5" t="s">
        <v>1796</v>
      </c>
      <c r="E445" s="6">
        <v>45660</v>
      </c>
      <c r="F445" s="5" t="s">
        <v>15</v>
      </c>
      <c r="G445" s="5">
        <v>2</v>
      </c>
      <c r="H445" s="5">
        <v>5</v>
      </c>
      <c r="I445" s="5">
        <v>1520</v>
      </c>
      <c r="J445" s="5" t="s">
        <v>84</v>
      </c>
      <c r="K445" s="5" t="s">
        <v>17</v>
      </c>
    </row>
    <row r="446" spans="1:11">
      <c r="A446" s="5" t="s">
        <v>1797</v>
      </c>
      <c r="B446" s="5" t="s">
        <v>1798</v>
      </c>
      <c r="C446" s="5" t="s">
        <v>1799</v>
      </c>
      <c r="D446" s="5" t="s">
        <v>1800</v>
      </c>
      <c r="E446" s="6">
        <v>45625</v>
      </c>
      <c r="F446" s="5" t="s">
        <v>56</v>
      </c>
      <c r="G446" s="5">
        <v>4</v>
      </c>
      <c r="H446" s="5">
        <v>0</v>
      </c>
      <c r="I446" s="5">
        <v>360</v>
      </c>
      <c r="J446" s="5" t="s">
        <v>16</v>
      </c>
      <c r="K446" s="5" t="s">
        <v>17</v>
      </c>
    </row>
    <row r="447" spans="1:11">
      <c r="A447" s="5" t="s">
        <v>1801</v>
      </c>
      <c r="B447" s="5" t="s">
        <v>1802</v>
      </c>
      <c r="C447" s="5" t="s">
        <v>1803</v>
      </c>
      <c r="D447" s="5" t="s">
        <v>1804</v>
      </c>
      <c r="E447" s="6">
        <v>45587</v>
      </c>
      <c r="F447" s="5" t="s">
        <v>56</v>
      </c>
      <c r="G447" s="5">
        <v>1</v>
      </c>
      <c r="H447" s="5">
        <v>0</v>
      </c>
      <c r="I447" s="5">
        <v>90</v>
      </c>
      <c r="J447" s="5" t="s">
        <v>84</v>
      </c>
      <c r="K447" s="5" t="s">
        <v>17</v>
      </c>
    </row>
    <row r="448" spans="1:11">
      <c r="A448" s="5" t="s">
        <v>1805</v>
      </c>
      <c r="B448" s="5" t="s">
        <v>1806</v>
      </c>
      <c r="C448" s="5" t="s">
        <v>1807</v>
      </c>
      <c r="D448" s="5" t="s">
        <v>1808</v>
      </c>
      <c r="E448" s="6">
        <v>45421</v>
      </c>
      <c r="F448" s="5" t="s">
        <v>42</v>
      </c>
      <c r="G448" s="5">
        <v>2</v>
      </c>
      <c r="H448" s="5">
        <v>10</v>
      </c>
      <c r="I448" s="5">
        <v>360</v>
      </c>
      <c r="J448" s="5" t="s">
        <v>16</v>
      </c>
      <c r="K448" s="5" t="s">
        <v>17</v>
      </c>
    </row>
    <row r="449" spans="1:11">
      <c r="A449" s="5" t="s">
        <v>1809</v>
      </c>
      <c r="B449" s="5" t="s">
        <v>1810</v>
      </c>
      <c r="C449" s="5" t="s">
        <v>1811</v>
      </c>
      <c r="D449" s="5" t="s">
        <v>1812</v>
      </c>
      <c r="E449" s="6">
        <v>45579</v>
      </c>
      <c r="F449" s="5" t="s">
        <v>28</v>
      </c>
      <c r="G449" s="5">
        <v>4</v>
      </c>
      <c r="H449" s="5">
        <v>0</v>
      </c>
      <c r="I449" s="5">
        <v>1200</v>
      </c>
      <c r="J449" s="5" t="s">
        <v>33</v>
      </c>
      <c r="K449" s="5" t="s">
        <v>17</v>
      </c>
    </row>
    <row r="450" spans="1:11">
      <c r="A450" s="5" t="s">
        <v>1813</v>
      </c>
      <c r="B450" s="5" t="s">
        <v>1814</v>
      </c>
      <c r="C450" s="5" t="s">
        <v>1815</v>
      </c>
      <c r="D450" s="5" t="s">
        <v>1816</v>
      </c>
      <c r="E450" s="6">
        <v>45672</v>
      </c>
      <c r="F450" s="5" t="s">
        <v>89</v>
      </c>
      <c r="G450" s="5">
        <v>1</v>
      </c>
      <c r="H450" s="5">
        <v>0</v>
      </c>
      <c r="I450" s="5">
        <v>50</v>
      </c>
      <c r="J450" s="5" t="s">
        <v>33</v>
      </c>
      <c r="K450" s="5" t="s">
        <v>17</v>
      </c>
    </row>
    <row r="451" spans="1:11">
      <c r="A451" s="5" t="s">
        <v>1817</v>
      </c>
      <c r="B451" s="5" t="s">
        <v>1818</v>
      </c>
      <c r="C451" s="5" t="s">
        <v>1819</v>
      </c>
      <c r="D451" s="5" t="s">
        <v>1820</v>
      </c>
      <c r="E451" s="6">
        <v>45569</v>
      </c>
      <c r="F451" s="5" t="s">
        <v>73</v>
      </c>
      <c r="G451" s="5">
        <v>2</v>
      </c>
      <c r="H451" s="5">
        <v>10</v>
      </c>
      <c r="I451" s="5">
        <v>216</v>
      </c>
      <c r="J451" s="5" t="s">
        <v>84</v>
      </c>
      <c r="K451" s="5" t="s">
        <v>17</v>
      </c>
    </row>
    <row r="452" spans="1:11">
      <c r="A452" s="5" t="s">
        <v>1821</v>
      </c>
      <c r="B452" s="5" t="s">
        <v>1822</v>
      </c>
      <c r="C452" s="5" t="s">
        <v>1823</v>
      </c>
      <c r="D452" s="5" t="s">
        <v>1824</v>
      </c>
      <c r="E452" s="6">
        <v>45482</v>
      </c>
      <c r="F452" s="5" t="s">
        <v>47</v>
      </c>
      <c r="G452" s="5">
        <v>1</v>
      </c>
      <c r="H452" s="5">
        <v>5</v>
      </c>
      <c r="I452" s="5">
        <v>1140</v>
      </c>
      <c r="J452" s="5" t="s">
        <v>23</v>
      </c>
      <c r="K452" s="5" t="s">
        <v>17</v>
      </c>
    </row>
    <row r="453" spans="1:11">
      <c r="A453" s="5" t="s">
        <v>1825</v>
      </c>
      <c r="B453" s="5" t="s">
        <v>1826</v>
      </c>
      <c r="C453" s="5" t="s">
        <v>1827</v>
      </c>
      <c r="D453" s="5" t="s">
        <v>1828</v>
      </c>
      <c r="E453" s="6">
        <v>45571</v>
      </c>
      <c r="F453" s="5" t="s">
        <v>22</v>
      </c>
      <c r="G453" s="5">
        <v>4</v>
      </c>
      <c r="H453" s="5">
        <v>0</v>
      </c>
      <c r="I453" s="5">
        <v>400</v>
      </c>
      <c r="J453" s="5" t="s">
        <v>33</v>
      </c>
      <c r="K453" s="5" t="s">
        <v>17</v>
      </c>
    </row>
    <row r="454" spans="1:11">
      <c r="A454" s="5" t="s">
        <v>1829</v>
      </c>
      <c r="B454" s="5" t="s">
        <v>1830</v>
      </c>
      <c r="C454" s="5" t="s">
        <v>1831</v>
      </c>
      <c r="D454" s="5" t="s">
        <v>1832</v>
      </c>
      <c r="E454" s="6">
        <v>45764</v>
      </c>
      <c r="F454" s="5" t="s">
        <v>83</v>
      </c>
      <c r="G454" s="5">
        <v>1</v>
      </c>
      <c r="H454" s="5">
        <v>0</v>
      </c>
      <c r="I454" s="5">
        <v>150</v>
      </c>
      <c r="J454" s="5" t="s">
        <v>90</v>
      </c>
      <c r="K454" s="5" t="s">
        <v>17</v>
      </c>
    </row>
    <row r="455" spans="1:11">
      <c r="A455" s="5" t="s">
        <v>1833</v>
      </c>
      <c r="B455" s="5" t="s">
        <v>1834</v>
      </c>
      <c r="C455" s="5" t="s">
        <v>1835</v>
      </c>
      <c r="D455" s="5" t="s">
        <v>1836</v>
      </c>
      <c r="E455" s="6">
        <v>45450</v>
      </c>
      <c r="F455" s="5" t="s">
        <v>73</v>
      </c>
      <c r="G455" s="5">
        <v>1</v>
      </c>
      <c r="H455" s="5">
        <v>0</v>
      </c>
      <c r="I455" s="5">
        <v>120</v>
      </c>
      <c r="J455" s="5" t="s">
        <v>84</v>
      </c>
      <c r="K455" s="5" t="s">
        <v>17</v>
      </c>
    </row>
    <row r="456" spans="1:11">
      <c r="A456" s="5" t="s">
        <v>1837</v>
      </c>
      <c r="B456" s="5" t="s">
        <v>1838</v>
      </c>
      <c r="C456" s="5" t="s">
        <v>1839</v>
      </c>
      <c r="D456" s="5" t="s">
        <v>1840</v>
      </c>
      <c r="E456" s="6">
        <v>45721</v>
      </c>
      <c r="F456" s="5" t="s">
        <v>15</v>
      </c>
      <c r="G456" s="5">
        <v>1</v>
      </c>
      <c r="H456" s="5">
        <v>15</v>
      </c>
      <c r="I456" s="5">
        <v>680</v>
      </c>
      <c r="J456" s="5" t="s">
        <v>16</v>
      </c>
      <c r="K456" s="5" t="s">
        <v>17</v>
      </c>
    </row>
    <row r="457" spans="1:11">
      <c r="A457" s="5" t="s">
        <v>1841</v>
      </c>
      <c r="B457" s="5" t="s">
        <v>1842</v>
      </c>
      <c r="C457" s="5" t="s">
        <v>1843</v>
      </c>
      <c r="D457" s="5" t="s">
        <v>1844</v>
      </c>
      <c r="E457" s="6">
        <v>45657</v>
      </c>
      <c r="F457" s="5" t="s">
        <v>28</v>
      </c>
      <c r="G457" s="5">
        <v>1</v>
      </c>
      <c r="H457" s="5">
        <v>0</v>
      </c>
      <c r="I457" s="5">
        <v>300</v>
      </c>
      <c r="J457" s="5" t="s">
        <v>23</v>
      </c>
      <c r="K457" s="5" t="s">
        <v>17</v>
      </c>
    </row>
    <row r="458" spans="1:11">
      <c r="A458" s="5" t="s">
        <v>1845</v>
      </c>
      <c r="B458" s="5" t="s">
        <v>1846</v>
      </c>
      <c r="C458" s="5" t="s">
        <v>1847</v>
      </c>
      <c r="D458" s="5" t="s">
        <v>1848</v>
      </c>
      <c r="E458" s="6">
        <v>45542</v>
      </c>
      <c r="F458" s="5" t="s">
        <v>22</v>
      </c>
      <c r="G458" s="5">
        <v>2</v>
      </c>
      <c r="H458" s="5">
        <v>0</v>
      </c>
      <c r="I458" s="5">
        <v>200</v>
      </c>
      <c r="J458" s="5" t="s">
        <v>33</v>
      </c>
      <c r="K458" s="5" t="s">
        <v>17</v>
      </c>
    </row>
    <row r="459" spans="1:11">
      <c r="A459" s="5" t="s">
        <v>1849</v>
      </c>
      <c r="B459" s="5" t="s">
        <v>1850</v>
      </c>
      <c r="C459" s="5" t="s">
        <v>1851</v>
      </c>
      <c r="D459" s="5" t="s">
        <v>1852</v>
      </c>
      <c r="E459" s="6">
        <v>45720</v>
      </c>
      <c r="F459" s="5" t="s">
        <v>47</v>
      </c>
      <c r="G459" s="5">
        <v>4</v>
      </c>
      <c r="H459" s="5">
        <v>0</v>
      </c>
      <c r="I459" s="5">
        <v>4800</v>
      </c>
      <c r="J459" s="5" t="s">
        <v>33</v>
      </c>
      <c r="K459" s="5" t="s">
        <v>17</v>
      </c>
    </row>
    <row r="460" spans="1:11">
      <c r="A460" s="5" t="s">
        <v>1853</v>
      </c>
      <c r="B460" s="5" t="s">
        <v>1854</v>
      </c>
      <c r="C460" s="5" t="s">
        <v>1855</v>
      </c>
      <c r="D460" s="5" t="s">
        <v>1856</v>
      </c>
      <c r="E460" s="6">
        <v>45594</v>
      </c>
      <c r="F460" s="5" t="s">
        <v>42</v>
      </c>
      <c r="G460" s="5">
        <v>2</v>
      </c>
      <c r="H460" s="5">
        <v>0</v>
      </c>
      <c r="I460" s="5">
        <v>400</v>
      </c>
      <c r="J460" s="5" t="s">
        <v>16</v>
      </c>
      <c r="K460" s="5" t="s">
        <v>17</v>
      </c>
    </row>
    <row r="461" spans="1:11">
      <c r="A461" s="5" t="s">
        <v>1857</v>
      </c>
      <c r="B461" s="5" t="s">
        <v>1858</v>
      </c>
      <c r="C461" s="5" t="s">
        <v>1859</v>
      </c>
      <c r="D461" s="5" t="s">
        <v>1860</v>
      </c>
      <c r="E461" s="6">
        <v>45507</v>
      </c>
      <c r="F461" s="5" t="s">
        <v>28</v>
      </c>
      <c r="G461" s="5">
        <v>4</v>
      </c>
      <c r="H461" s="5">
        <v>10</v>
      </c>
      <c r="I461" s="5">
        <v>1080</v>
      </c>
      <c r="J461" s="5" t="s">
        <v>16</v>
      </c>
      <c r="K461" s="5" t="s">
        <v>17</v>
      </c>
    </row>
    <row r="462" spans="1:11">
      <c r="A462" s="5" t="s">
        <v>1861</v>
      </c>
      <c r="B462" s="5" t="s">
        <v>1862</v>
      </c>
      <c r="C462" s="5" t="s">
        <v>1863</v>
      </c>
      <c r="D462" s="5" t="s">
        <v>1864</v>
      </c>
      <c r="E462" s="6">
        <v>45743</v>
      </c>
      <c r="F462" s="5" t="s">
        <v>73</v>
      </c>
      <c r="G462" s="5">
        <v>1</v>
      </c>
      <c r="H462" s="5">
        <v>0</v>
      </c>
      <c r="I462" s="5">
        <v>120</v>
      </c>
      <c r="J462" s="5" t="s">
        <v>16</v>
      </c>
      <c r="K462" s="5" t="s">
        <v>17</v>
      </c>
    </row>
    <row r="463" spans="1:11">
      <c r="A463" s="5" t="s">
        <v>1865</v>
      </c>
      <c r="B463" s="5" t="s">
        <v>1866</v>
      </c>
      <c r="C463" s="5" t="s">
        <v>1867</v>
      </c>
      <c r="D463" s="5" t="s">
        <v>1868</v>
      </c>
      <c r="E463" s="6">
        <v>45642</v>
      </c>
      <c r="F463" s="5" t="s">
        <v>83</v>
      </c>
      <c r="G463" s="5">
        <v>1</v>
      </c>
      <c r="H463" s="5">
        <v>5</v>
      </c>
      <c r="I463" s="5">
        <v>142.5</v>
      </c>
      <c r="J463" s="5" t="s">
        <v>84</v>
      </c>
      <c r="K463" s="5" t="s">
        <v>17</v>
      </c>
    </row>
    <row r="464" spans="1:11">
      <c r="A464" s="7" t="s">
        <v>1869</v>
      </c>
      <c r="B464" s="5" t="s">
        <v>1870</v>
      </c>
      <c r="C464" s="5" t="s">
        <v>1871</v>
      </c>
      <c r="D464" s="5" t="s">
        <v>1872</v>
      </c>
      <c r="E464" s="6">
        <v>45579</v>
      </c>
      <c r="F464" s="5" t="s">
        <v>22</v>
      </c>
      <c r="G464" s="5">
        <v>2</v>
      </c>
      <c r="H464" s="5">
        <v>0</v>
      </c>
      <c r="I464" s="5">
        <v>200</v>
      </c>
      <c r="J464" s="5" t="s">
        <v>33</v>
      </c>
      <c r="K464" s="5" t="s">
        <v>17</v>
      </c>
    </row>
    <row r="465" spans="1:11">
      <c r="A465" s="5" t="s">
        <v>1873</v>
      </c>
      <c r="B465" s="5" t="s">
        <v>1874</v>
      </c>
      <c r="C465" s="5" t="s">
        <v>1875</v>
      </c>
      <c r="D465" s="5" t="s">
        <v>1876</v>
      </c>
      <c r="E465" s="6">
        <v>45709</v>
      </c>
      <c r="F465" s="5" t="s">
        <v>22</v>
      </c>
      <c r="G465" s="5">
        <v>1</v>
      </c>
      <c r="H465" s="5">
        <v>10</v>
      </c>
      <c r="I465" s="5">
        <v>90</v>
      </c>
      <c r="J465" s="5" t="s">
        <v>84</v>
      </c>
      <c r="K465" s="5" t="s">
        <v>17</v>
      </c>
    </row>
    <row r="466" spans="1:11">
      <c r="A466" s="5" t="s">
        <v>1877</v>
      </c>
      <c r="B466" s="5" t="s">
        <v>1878</v>
      </c>
      <c r="C466" s="5" t="s">
        <v>1879</v>
      </c>
      <c r="D466" s="5" t="s">
        <v>1880</v>
      </c>
      <c r="E466" s="6">
        <v>45414</v>
      </c>
      <c r="F466" s="5" t="s">
        <v>73</v>
      </c>
      <c r="G466" s="5">
        <v>3</v>
      </c>
      <c r="H466" s="5">
        <v>0</v>
      </c>
      <c r="I466" s="5">
        <v>360</v>
      </c>
      <c r="J466" s="5" t="s">
        <v>84</v>
      </c>
      <c r="K466" s="5" t="s">
        <v>17</v>
      </c>
    </row>
    <row r="467" spans="1:11">
      <c r="A467" s="5" t="s">
        <v>1881</v>
      </c>
      <c r="B467" s="5" t="s">
        <v>1882</v>
      </c>
      <c r="C467" s="5" t="s">
        <v>1883</v>
      </c>
      <c r="D467" s="5" t="s">
        <v>1884</v>
      </c>
      <c r="E467" s="6">
        <v>45459</v>
      </c>
      <c r="F467" s="5" t="s">
        <v>28</v>
      </c>
      <c r="G467" s="5">
        <v>1</v>
      </c>
      <c r="H467" s="5">
        <v>5</v>
      </c>
      <c r="I467" s="5">
        <v>285</v>
      </c>
      <c r="J467" s="5" t="s">
        <v>84</v>
      </c>
      <c r="K467" s="5" t="s">
        <v>17</v>
      </c>
    </row>
    <row r="468" spans="1:11">
      <c r="A468" s="5" t="s">
        <v>1885</v>
      </c>
      <c r="B468" s="5" t="s">
        <v>1886</v>
      </c>
      <c r="C468" s="5" t="s">
        <v>1887</v>
      </c>
      <c r="D468" s="5" t="s">
        <v>1888</v>
      </c>
      <c r="E468" s="6">
        <v>45669</v>
      </c>
      <c r="F468" s="5" t="s">
        <v>56</v>
      </c>
      <c r="G468" s="5">
        <v>4</v>
      </c>
      <c r="H468" s="5">
        <v>0</v>
      </c>
      <c r="I468" s="5">
        <v>360</v>
      </c>
      <c r="J468" s="5" t="s">
        <v>23</v>
      </c>
      <c r="K468" s="5" t="s">
        <v>17</v>
      </c>
    </row>
    <row r="469" spans="1:11">
      <c r="A469" s="5" t="s">
        <v>1889</v>
      </c>
      <c r="B469" s="5" t="s">
        <v>1890</v>
      </c>
      <c r="C469" s="5" t="s">
        <v>1891</v>
      </c>
      <c r="D469" s="5" t="s">
        <v>1892</v>
      </c>
      <c r="E469" s="6">
        <v>45687</v>
      </c>
      <c r="F469" s="5" t="s">
        <v>42</v>
      </c>
      <c r="G469" s="5">
        <v>4</v>
      </c>
      <c r="H469" s="5">
        <v>0</v>
      </c>
      <c r="I469" s="5">
        <v>800</v>
      </c>
      <c r="J469" s="5" t="s">
        <v>23</v>
      </c>
      <c r="K469" s="5" t="s">
        <v>17</v>
      </c>
    </row>
    <row r="470" spans="1:11">
      <c r="A470" s="5" t="s">
        <v>1893</v>
      </c>
      <c r="B470" s="5" t="s">
        <v>1894</v>
      </c>
      <c r="C470" s="5" t="s">
        <v>1895</v>
      </c>
      <c r="D470" s="5" t="s">
        <v>1896</v>
      </c>
      <c r="E470" s="6">
        <v>45747</v>
      </c>
      <c r="F470" s="5" t="s">
        <v>56</v>
      </c>
      <c r="G470" s="5">
        <v>2</v>
      </c>
      <c r="H470" s="5">
        <v>0</v>
      </c>
      <c r="I470" s="5">
        <v>180</v>
      </c>
      <c r="J470" s="5" t="s">
        <v>23</v>
      </c>
      <c r="K470" s="5" t="s">
        <v>17</v>
      </c>
    </row>
    <row r="471" spans="1:11">
      <c r="A471" s="5" t="s">
        <v>1897</v>
      </c>
      <c r="B471" s="5" t="s">
        <v>1898</v>
      </c>
      <c r="C471" s="5" t="s">
        <v>1899</v>
      </c>
      <c r="D471" s="5" t="s">
        <v>1900</v>
      </c>
      <c r="E471" s="6">
        <v>45480</v>
      </c>
      <c r="F471" s="5" t="s">
        <v>15</v>
      </c>
      <c r="G471" s="5">
        <v>4</v>
      </c>
      <c r="H471" s="5">
        <v>0</v>
      </c>
      <c r="I471" s="5">
        <v>3200</v>
      </c>
      <c r="J471" s="5" t="s">
        <v>90</v>
      </c>
      <c r="K471" s="5" t="s">
        <v>17</v>
      </c>
    </row>
    <row r="472" spans="1:11">
      <c r="A472" s="5" t="s">
        <v>1901</v>
      </c>
      <c r="B472" s="5" t="s">
        <v>1902</v>
      </c>
      <c r="C472" s="5" t="s">
        <v>1903</v>
      </c>
      <c r="D472" s="5" t="s">
        <v>1904</v>
      </c>
      <c r="E472" s="6">
        <v>45763</v>
      </c>
      <c r="F472" s="5" t="s">
        <v>42</v>
      </c>
      <c r="G472" s="5">
        <v>4</v>
      </c>
      <c r="H472" s="5">
        <v>10</v>
      </c>
      <c r="I472" s="5">
        <v>720</v>
      </c>
      <c r="J472" s="5" t="s">
        <v>90</v>
      </c>
      <c r="K472" s="5" t="s">
        <v>17</v>
      </c>
    </row>
    <row r="473" spans="1:11">
      <c r="A473" s="5" t="s">
        <v>1905</v>
      </c>
      <c r="B473" s="5" t="s">
        <v>1906</v>
      </c>
      <c r="C473" s="5" t="s">
        <v>1907</v>
      </c>
      <c r="D473" s="5" t="s">
        <v>1908</v>
      </c>
      <c r="E473" s="6">
        <v>45609</v>
      </c>
      <c r="F473" s="5" t="s">
        <v>56</v>
      </c>
      <c r="G473" s="5">
        <v>3</v>
      </c>
      <c r="H473" s="5">
        <v>5</v>
      </c>
      <c r="I473" s="5">
        <v>256.5</v>
      </c>
      <c r="J473" s="5" t="s">
        <v>90</v>
      </c>
      <c r="K473" s="5" t="s">
        <v>17</v>
      </c>
    </row>
    <row r="474" spans="1:11">
      <c r="A474" s="5" t="s">
        <v>1909</v>
      </c>
      <c r="B474" s="5" t="s">
        <v>1910</v>
      </c>
      <c r="C474" s="5" t="s">
        <v>1911</v>
      </c>
      <c r="D474" s="5" t="s">
        <v>1912</v>
      </c>
      <c r="E474" s="6">
        <v>45458</v>
      </c>
      <c r="F474" s="5" t="s">
        <v>47</v>
      </c>
      <c r="G474" s="5">
        <v>4</v>
      </c>
      <c r="H474" s="5">
        <v>10</v>
      </c>
      <c r="I474" s="5">
        <v>4320</v>
      </c>
      <c r="J474" s="5" t="s">
        <v>90</v>
      </c>
      <c r="K474" s="5" t="s">
        <v>17</v>
      </c>
    </row>
    <row r="475" spans="1:11">
      <c r="A475" s="5" t="s">
        <v>1913</v>
      </c>
      <c r="B475" s="5" t="s">
        <v>1914</v>
      </c>
      <c r="C475" s="5" t="s">
        <v>1915</v>
      </c>
      <c r="D475" s="5" t="s">
        <v>1916</v>
      </c>
      <c r="E475" s="6">
        <v>45621</v>
      </c>
      <c r="F475" s="5" t="s">
        <v>22</v>
      </c>
      <c r="G475" s="5">
        <v>3</v>
      </c>
      <c r="H475" s="5">
        <v>10</v>
      </c>
      <c r="I475" s="5">
        <v>270</v>
      </c>
      <c r="J475" s="5" t="s">
        <v>33</v>
      </c>
      <c r="K475" s="5" t="s">
        <v>17</v>
      </c>
    </row>
    <row r="476" spans="1:11">
      <c r="A476" s="5" t="s">
        <v>1917</v>
      </c>
      <c r="B476" s="5" t="s">
        <v>1918</v>
      </c>
      <c r="C476" s="5" t="s">
        <v>1919</v>
      </c>
      <c r="D476" s="5" t="s">
        <v>1920</v>
      </c>
      <c r="E476" s="6">
        <v>45455</v>
      </c>
      <c r="F476" s="5" t="s">
        <v>73</v>
      </c>
      <c r="G476" s="5">
        <v>4</v>
      </c>
      <c r="H476" s="5">
        <v>0</v>
      </c>
      <c r="I476" s="5">
        <v>480</v>
      </c>
      <c r="J476" s="5" t="s">
        <v>23</v>
      </c>
      <c r="K476" s="5" t="s">
        <v>17</v>
      </c>
    </row>
    <row r="477" spans="1:11">
      <c r="A477" s="5" t="s">
        <v>1921</v>
      </c>
      <c r="B477" s="5" t="s">
        <v>1922</v>
      </c>
      <c r="C477" s="5" t="s">
        <v>1923</v>
      </c>
      <c r="D477" s="5" t="s">
        <v>1924</v>
      </c>
      <c r="E477" s="6">
        <v>45681</v>
      </c>
      <c r="F477" s="5" t="s">
        <v>73</v>
      </c>
      <c r="G477" s="5">
        <v>4</v>
      </c>
      <c r="H477" s="5">
        <v>0</v>
      </c>
      <c r="I477" s="5">
        <v>480</v>
      </c>
      <c r="J477" s="5" t="s">
        <v>33</v>
      </c>
      <c r="K477" s="5" t="s">
        <v>17</v>
      </c>
    </row>
    <row r="478" spans="1:11">
      <c r="A478" s="5" t="s">
        <v>1925</v>
      </c>
      <c r="B478" s="5" t="s">
        <v>1926</v>
      </c>
      <c r="C478" s="5" t="s">
        <v>1927</v>
      </c>
      <c r="D478" s="5" t="s">
        <v>1928</v>
      </c>
      <c r="E478" s="6">
        <v>45452</v>
      </c>
      <c r="F478" s="5" t="s">
        <v>73</v>
      </c>
      <c r="G478" s="5">
        <v>2</v>
      </c>
      <c r="H478" s="5">
        <v>5</v>
      </c>
      <c r="I478" s="5">
        <v>228</v>
      </c>
      <c r="J478" s="5" t="s">
        <v>90</v>
      </c>
      <c r="K478" s="5" t="s">
        <v>17</v>
      </c>
    </row>
    <row r="479" spans="1:11">
      <c r="A479" s="5" t="s">
        <v>1929</v>
      </c>
      <c r="B479" s="5" t="s">
        <v>1930</v>
      </c>
      <c r="C479" s="5" t="s">
        <v>1931</v>
      </c>
      <c r="D479" s="5" t="s">
        <v>1932</v>
      </c>
      <c r="E479" s="6">
        <v>45444</v>
      </c>
      <c r="F479" s="5" t="s">
        <v>89</v>
      </c>
      <c r="G479" s="5">
        <v>2</v>
      </c>
      <c r="H479" s="5">
        <v>5</v>
      </c>
      <c r="I479" s="5">
        <v>95</v>
      </c>
      <c r="J479" s="5" t="s">
        <v>33</v>
      </c>
      <c r="K479" s="5" t="s">
        <v>17</v>
      </c>
    </row>
    <row r="480" spans="1:11">
      <c r="A480" s="5" t="s">
        <v>1933</v>
      </c>
      <c r="B480" s="5" t="s">
        <v>1934</v>
      </c>
      <c r="C480" s="5" t="s">
        <v>1935</v>
      </c>
      <c r="D480" s="5" t="s">
        <v>1936</v>
      </c>
      <c r="E480" s="6">
        <v>45412</v>
      </c>
      <c r="F480" s="5" t="s">
        <v>56</v>
      </c>
      <c r="G480" s="5">
        <v>2</v>
      </c>
      <c r="H480" s="5">
        <v>15</v>
      </c>
      <c r="I480" s="5">
        <v>153</v>
      </c>
      <c r="J480" s="5" t="s">
        <v>84</v>
      </c>
      <c r="K480" s="5" t="s">
        <v>17</v>
      </c>
    </row>
    <row r="481" spans="1:11">
      <c r="A481" s="5" t="s">
        <v>1937</v>
      </c>
      <c r="B481" s="5" t="s">
        <v>1938</v>
      </c>
      <c r="C481" s="5" t="s">
        <v>1939</v>
      </c>
      <c r="D481" s="5" t="s">
        <v>1940</v>
      </c>
      <c r="E481" s="6">
        <v>45679</v>
      </c>
      <c r="F481" s="5" t="s">
        <v>73</v>
      </c>
      <c r="G481" s="5">
        <v>4</v>
      </c>
      <c r="H481" s="5">
        <v>5</v>
      </c>
      <c r="I481" s="5">
        <v>456</v>
      </c>
      <c r="J481" s="5" t="s">
        <v>90</v>
      </c>
      <c r="K481" s="5" t="s">
        <v>17</v>
      </c>
    </row>
    <row r="482" spans="1:11">
      <c r="A482" s="5" t="s">
        <v>1941</v>
      </c>
      <c r="B482" s="5" t="s">
        <v>1942</v>
      </c>
      <c r="C482" s="5" t="s">
        <v>1943</v>
      </c>
      <c r="D482" s="5" t="s">
        <v>1944</v>
      </c>
      <c r="E482" s="6">
        <v>45738</v>
      </c>
      <c r="F482" s="5" t="s">
        <v>28</v>
      </c>
      <c r="G482" s="5">
        <v>1</v>
      </c>
      <c r="H482" s="5">
        <v>0</v>
      </c>
      <c r="I482" s="5">
        <v>300</v>
      </c>
      <c r="J482" s="5" t="s">
        <v>23</v>
      </c>
      <c r="K482" s="5" t="s">
        <v>17</v>
      </c>
    </row>
    <row r="483" spans="1:11">
      <c r="A483" s="5" t="s">
        <v>1945</v>
      </c>
      <c r="B483" s="5" t="s">
        <v>1946</v>
      </c>
      <c r="C483" s="5" t="s">
        <v>1947</v>
      </c>
      <c r="D483" s="5" t="s">
        <v>150</v>
      </c>
      <c r="E483" s="6">
        <v>45438</v>
      </c>
      <c r="F483" s="5" t="s">
        <v>42</v>
      </c>
      <c r="G483" s="5">
        <v>1</v>
      </c>
      <c r="H483" s="5">
        <v>0</v>
      </c>
      <c r="I483" s="5">
        <v>200</v>
      </c>
      <c r="J483" s="5" t="s">
        <v>23</v>
      </c>
      <c r="K483" s="5" t="s">
        <v>17</v>
      </c>
    </row>
    <row r="484" spans="1:11">
      <c r="A484" s="5" t="s">
        <v>1948</v>
      </c>
      <c r="B484" s="5" t="s">
        <v>1949</v>
      </c>
      <c r="C484" s="5" t="s">
        <v>1950</v>
      </c>
      <c r="D484" s="5" t="s">
        <v>1951</v>
      </c>
      <c r="E484" s="6">
        <v>45469</v>
      </c>
      <c r="F484" s="5" t="s">
        <v>42</v>
      </c>
      <c r="G484" s="5">
        <v>3</v>
      </c>
      <c r="H484" s="5">
        <v>0</v>
      </c>
      <c r="I484" s="5">
        <v>600</v>
      </c>
      <c r="J484" s="5" t="s">
        <v>16</v>
      </c>
      <c r="K484" s="5" t="s">
        <v>17</v>
      </c>
    </row>
    <row r="485" spans="1:11">
      <c r="A485" s="5" t="s">
        <v>1952</v>
      </c>
      <c r="B485" s="5" t="s">
        <v>1953</v>
      </c>
      <c r="C485" s="5" t="s">
        <v>1954</v>
      </c>
      <c r="D485" s="5" t="s">
        <v>1955</v>
      </c>
      <c r="E485" s="6">
        <v>45583</v>
      </c>
      <c r="F485" s="5" t="s">
        <v>89</v>
      </c>
      <c r="G485" s="5">
        <v>2</v>
      </c>
      <c r="H485" s="5">
        <v>0</v>
      </c>
      <c r="I485" s="5">
        <v>100</v>
      </c>
      <c r="J485" s="5" t="s">
        <v>84</v>
      </c>
      <c r="K485" s="5" t="s">
        <v>78</v>
      </c>
    </row>
    <row r="486" spans="1:11">
      <c r="A486" s="5" t="s">
        <v>1956</v>
      </c>
      <c r="B486" s="5" t="s">
        <v>1957</v>
      </c>
      <c r="C486" s="5" t="s">
        <v>1958</v>
      </c>
      <c r="D486" s="5" t="s">
        <v>1959</v>
      </c>
      <c r="E486" s="6">
        <v>45484</v>
      </c>
      <c r="F486" s="5" t="s">
        <v>42</v>
      </c>
      <c r="G486" s="5">
        <v>1</v>
      </c>
      <c r="H486" s="5">
        <v>0</v>
      </c>
      <c r="I486" s="5">
        <v>200</v>
      </c>
      <c r="J486" s="5" t="s">
        <v>84</v>
      </c>
      <c r="K486" s="5" t="s">
        <v>17</v>
      </c>
    </row>
    <row r="487" spans="1:11">
      <c r="A487" s="5" t="s">
        <v>1960</v>
      </c>
      <c r="B487" s="5" t="s">
        <v>1961</v>
      </c>
      <c r="C487" s="5" t="s">
        <v>1962</v>
      </c>
      <c r="D487" s="5" t="s">
        <v>1963</v>
      </c>
      <c r="E487" s="6">
        <v>45547</v>
      </c>
      <c r="F487" s="5" t="s">
        <v>83</v>
      </c>
      <c r="G487" s="5">
        <v>3</v>
      </c>
      <c r="H487" s="5">
        <v>5</v>
      </c>
      <c r="I487" s="5">
        <v>427.5</v>
      </c>
      <c r="J487" s="5" t="s">
        <v>84</v>
      </c>
      <c r="K487" s="5" t="s">
        <v>17</v>
      </c>
    </row>
    <row r="488" spans="1:11">
      <c r="A488" s="5" t="s">
        <v>1964</v>
      </c>
      <c r="B488" s="5" t="s">
        <v>1965</v>
      </c>
      <c r="C488" s="5" t="s">
        <v>1966</v>
      </c>
      <c r="D488" s="5" t="s">
        <v>1967</v>
      </c>
      <c r="E488" s="6">
        <v>45475</v>
      </c>
      <c r="F488" s="5" t="s">
        <v>47</v>
      </c>
      <c r="G488" s="5">
        <v>4</v>
      </c>
      <c r="H488" s="5">
        <v>10</v>
      </c>
      <c r="I488" s="5">
        <v>4320</v>
      </c>
      <c r="J488" s="5" t="s">
        <v>23</v>
      </c>
      <c r="K488" s="5" t="s">
        <v>17</v>
      </c>
    </row>
    <row r="489" spans="1:11">
      <c r="A489" s="5" t="s">
        <v>1968</v>
      </c>
      <c r="B489" s="5" t="s">
        <v>1969</v>
      </c>
      <c r="C489" s="5" t="s">
        <v>1970</v>
      </c>
      <c r="D489" s="5" t="s">
        <v>1971</v>
      </c>
      <c r="E489" s="6">
        <v>45504</v>
      </c>
      <c r="F489" s="5" t="s">
        <v>56</v>
      </c>
      <c r="G489" s="5">
        <v>4</v>
      </c>
      <c r="H489" s="5">
        <v>5</v>
      </c>
      <c r="I489" s="5">
        <v>342</v>
      </c>
      <c r="J489" s="5" t="s">
        <v>33</v>
      </c>
      <c r="K489" s="5" t="s">
        <v>17</v>
      </c>
    </row>
    <row r="490" spans="1:11">
      <c r="A490" s="5" t="s">
        <v>1972</v>
      </c>
      <c r="B490" s="5" t="s">
        <v>1973</v>
      </c>
      <c r="C490" s="5" t="s">
        <v>1974</v>
      </c>
      <c r="D490" s="5" t="s">
        <v>1975</v>
      </c>
      <c r="E490" s="6">
        <v>45542</v>
      </c>
      <c r="F490" s="5" t="s">
        <v>89</v>
      </c>
      <c r="G490" s="5">
        <v>1</v>
      </c>
      <c r="H490" s="5">
        <v>15</v>
      </c>
      <c r="I490" s="5">
        <v>42.5</v>
      </c>
      <c r="J490" s="5" t="s">
        <v>16</v>
      </c>
      <c r="K490" s="5" t="s">
        <v>17</v>
      </c>
    </row>
    <row r="491" spans="1:11">
      <c r="A491" s="5" t="s">
        <v>1976</v>
      </c>
      <c r="B491" s="5" t="s">
        <v>1977</v>
      </c>
      <c r="C491" s="5" t="s">
        <v>1978</v>
      </c>
      <c r="D491" s="5" t="s">
        <v>1979</v>
      </c>
      <c r="E491" s="6">
        <v>45600</v>
      </c>
      <c r="F491" s="5" t="s">
        <v>73</v>
      </c>
      <c r="G491" s="5">
        <v>1</v>
      </c>
      <c r="H491" s="5">
        <v>10</v>
      </c>
      <c r="I491" s="5">
        <v>108</v>
      </c>
      <c r="J491" s="5" t="s">
        <v>16</v>
      </c>
      <c r="K491" s="5" t="s">
        <v>17</v>
      </c>
    </row>
    <row r="492" spans="1:11">
      <c r="A492" s="5" t="s">
        <v>1980</v>
      </c>
      <c r="B492" s="5" t="s">
        <v>1981</v>
      </c>
      <c r="C492" s="5" t="s">
        <v>1982</v>
      </c>
      <c r="D492" s="5" t="s">
        <v>1983</v>
      </c>
      <c r="E492" s="6">
        <v>45466</v>
      </c>
      <c r="F492" s="5" t="s">
        <v>56</v>
      </c>
      <c r="G492" s="5">
        <v>3</v>
      </c>
      <c r="H492" s="5">
        <v>15</v>
      </c>
      <c r="I492" s="5">
        <v>229.5</v>
      </c>
      <c r="J492" s="5" t="s">
        <v>84</v>
      </c>
      <c r="K492" s="5" t="s">
        <v>17</v>
      </c>
    </row>
    <row r="493" spans="1:11">
      <c r="A493" s="5" t="s">
        <v>1984</v>
      </c>
      <c r="B493" s="5" t="s">
        <v>1985</v>
      </c>
      <c r="C493" s="5" t="s">
        <v>1986</v>
      </c>
      <c r="D493" s="5" t="s">
        <v>1987</v>
      </c>
      <c r="E493" s="6">
        <v>45611</v>
      </c>
      <c r="F493" s="5" t="s">
        <v>47</v>
      </c>
      <c r="G493" s="5">
        <v>1</v>
      </c>
      <c r="H493" s="5">
        <v>15</v>
      </c>
      <c r="I493" s="5">
        <v>1020</v>
      </c>
      <c r="J493" s="5" t="s">
        <v>23</v>
      </c>
      <c r="K493" s="5" t="s">
        <v>17</v>
      </c>
    </row>
    <row r="494" spans="1:11">
      <c r="A494" s="5" t="s">
        <v>1988</v>
      </c>
      <c r="B494" s="5" t="s">
        <v>1989</v>
      </c>
      <c r="C494" s="5" t="s">
        <v>1990</v>
      </c>
      <c r="D494" s="5" t="s">
        <v>1991</v>
      </c>
      <c r="E494" s="6">
        <v>45418</v>
      </c>
      <c r="F494" s="5" t="s">
        <v>42</v>
      </c>
      <c r="G494" s="5">
        <v>4</v>
      </c>
      <c r="H494" s="5">
        <v>5</v>
      </c>
      <c r="I494" s="5">
        <v>760</v>
      </c>
      <c r="J494" s="5" t="s">
        <v>23</v>
      </c>
      <c r="K494" s="5" t="s">
        <v>17</v>
      </c>
    </row>
    <row r="495" spans="1:11">
      <c r="A495" s="5" t="s">
        <v>1992</v>
      </c>
      <c r="B495" s="5" t="s">
        <v>1993</v>
      </c>
      <c r="C495" s="5" t="s">
        <v>1994</v>
      </c>
      <c r="D495" s="5" t="s">
        <v>1995</v>
      </c>
      <c r="E495" s="6">
        <v>45492</v>
      </c>
      <c r="F495" s="5" t="s">
        <v>15</v>
      </c>
      <c r="G495" s="5">
        <v>3</v>
      </c>
      <c r="H495" s="5">
        <v>0</v>
      </c>
      <c r="I495" s="5">
        <v>2400</v>
      </c>
      <c r="J495" s="5" t="s">
        <v>84</v>
      </c>
      <c r="K495" s="5" t="s">
        <v>17</v>
      </c>
    </row>
    <row r="496" spans="1:11">
      <c r="A496" s="5" t="s">
        <v>1996</v>
      </c>
      <c r="B496" s="5" t="s">
        <v>1997</v>
      </c>
      <c r="C496" s="5" t="s">
        <v>1998</v>
      </c>
      <c r="D496" s="5" t="s">
        <v>1999</v>
      </c>
      <c r="E496" s="6">
        <v>45609</v>
      </c>
      <c r="F496" s="5" t="s">
        <v>22</v>
      </c>
      <c r="G496" s="5">
        <v>4</v>
      </c>
      <c r="H496" s="5">
        <v>0</v>
      </c>
      <c r="I496" s="5">
        <v>400</v>
      </c>
      <c r="J496" s="5" t="s">
        <v>90</v>
      </c>
      <c r="K496" s="5" t="s">
        <v>17</v>
      </c>
    </row>
    <row r="497" spans="1:11">
      <c r="A497" s="5" t="s">
        <v>2000</v>
      </c>
      <c r="B497" s="5" t="s">
        <v>2001</v>
      </c>
      <c r="C497" s="5" t="s">
        <v>2002</v>
      </c>
      <c r="D497" s="5" t="s">
        <v>2003</v>
      </c>
      <c r="E497" s="6">
        <v>45524</v>
      </c>
      <c r="F497" s="5" t="s">
        <v>42</v>
      </c>
      <c r="G497" s="5">
        <v>3</v>
      </c>
      <c r="H497" s="5">
        <v>15</v>
      </c>
      <c r="I497" s="5">
        <v>510</v>
      </c>
      <c r="J497" s="5" t="s">
        <v>16</v>
      </c>
      <c r="K497" s="5" t="s">
        <v>17</v>
      </c>
    </row>
    <row r="498" spans="1:11">
      <c r="A498" s="5" t="s">
        <v>2004</v>
      </c>
      <c r="B498" s="5" t="s">
        <v>2005</v>
      </c>
      <c r="C498" s="5" t="s">
        <v>2006</v>
      </c>
      <c r="D498" s="5" t="s">
        <v>2007</v>
      </c>
      <c r="E498" s="6">
        <v>45510</v>
      </c>
      <c r="F498" s="5" t="s">
        <v>89</v>
      </c>
      <c r="G498" s="5">
        <v>1</v>
      </c>
      <c r="H498" s="5">
        <v>0</v>
      </c>
      <c r="I498" s="5">
        <v>50</v>
      </c>
      <c r="J498" s="5" t="s">
        <v>33</v>
      </c>
      <c r="K498" s="5" t="s">
        <v>17</v>
      </c>
    </row>
    <row r="499" spans="1:11">
      <c r="A499" s="5" t="s">
        <v>2008</v>
      </c>
      <c r="B499" s="5" t="s">
        <v>2009</v>
      </c>
      <c r="C499" s="5" t="s">
        <v>2010</v>
      </c>
      <c r="D499" s="5" t="s">
        <v>2011</v>
      </c>
      <c r="E499" s="6">
        <v>45693</v>
      </c>
      <c r="F499" s="5" t="s">
        <v>42</v>
      </c>
      <c r="G499" s="5">
        <v>3</v>
      </c>
      <c r="H499" s="5">
        <v>10</v>
      </c>
      <c r="I499" s="5">
        <v>540</v>
      </c>
      <c r="J499" s="5" t="s">
        <v>90</v>
      </c>
      <c r="K499" s="5" t="s">
        <v>17</v>
      </c>
    </row>
    <row r="500" spans="1:11">
      <c r="A500" s="5" t="s">
        <v>2012</v>
      </c>
      <c r="B500" s="5" t="s">
        <v>2013</v>
      </c>
      <c r="C500" s="5" t="s">
        <v>2014</v>
      </c>
      <c r="D500" s="5" t="s">
        <v>2015</v>
      </c>
      <c r="E500" s="6">
        <v>45468</v>
      </c>
      <c r="F500" s="5" t="s">
        <v>73</v>
      </c>
      <c r="G500" s="5">
        <v>3</v>
      </c>
      <c r="H500" s="5">
        <v>5</v>
      </c>
      <c r="I500" s="5">
        <v>342</v>
      </c>
      <c r="J500" s="5" t="s">
        <v>33</v>
      </c>
      <c r="K500" s="5" t="s">
        <v>17</v>
      </c>
    </row>
    <row r="501" spans="1:11">
      <c r="A501" s="5" t="s">
        <v>2016</v>
      </c>
      <c r="B501" s="5" t="s">
        <v>2017</v>
      </c>
      <c r="C501" s="5" t="s">
        <v>2018</v>
      </c>
      <c r="D501" s="5" t="s">
        <v>2019</v>
      </c>
      <c r="E501" s="6">
        <v>45593</v>
      </c>
      <c r="F501" s="5" t="s">
        <v>47</v>
      </c>
      <c r="G501" s="5">
        <v>4</v>
      </c>
      <c r="H501" s="5">
        <v>10</v>
      </c>
      <c r="I501" s="5">
        <v>4320</v>
      </c>
      <c r="J501" s="5" t="s">
        <v>33</v>
      </c>
      <c r="K501" s="5" t="s">
        <v>17</v>
      </c>
    </row>
    <row r="502" spans="1:11">
      <c r="A502" s="5" t="s">
        <v>2020</v>
      </c>
      <c r="B502" s="5" t="s">
        <v>2021</v>
      </c>
      <c r="C502" s="5" t="s">
        <v>2022</v>
      </c>
      <c r="D502" s="5" t="s">
        <v>2023</v>
      </c>
      <c r="E502" s="6">
        <v>45703</v>
      </c>
      <c r="F502" s="5" t="s">
        <v>15</v>
      </c>
      <c r="G502" s="5">
        <v>2</v>
      </c>
      <c r="H502" s="5">
        <v>0</v>
      </c>
      <c r="I502" s="5">
        <v>1600</v>
      </c>
      <c r="J502" s="5" t="s">
        <v>23</v>
      </c>
      <c r="K502" s="5" t="s">
        <v>17</v>
      </c>
    </row>
    <row r="503" spans="1:11">
      <c r="A503" s="5" t="s">
        <v>2024</v>
      </c>
      <c r="B503" s="5" t="s">
        <v>2025</v>
      </c>
      <c r="C503" s="5" t="s">
        <v>2026</v>
      </c>
      <c r="D503" s="5" t="s">
        <v>2027</v>
      </c>
      <c r="E503" s="6">
        <v>45556</v>
      </c>
      <c r="F503" s="5" t="s">
        <v>22</v>
      </c>
      <c r="G503" s="5">
        <v>3</v>
      </c>
      <c r="H503" s="5">
        <v>0</v>
      </c>
      <c r="I503" s="5">
        <v>300</v>
      </c>
      <c r="J503" s="5" t="s">
        <v>23</v>
      </c>
      <c r="K503" s="5" t="s">
        <v>17</v>
      </c>
    </row>
    <row r="504" spans="1:11">
      <c r="A504" s="5" t="s">
        <v>2028</v>
      </c>
      <c r="B504" s="5" t="s">
        <v>2029</v>
      </c>
      <c r="C504" s="5" t="s">
        <v>2030</v>
      </c>
      <c r="D504" s="5" t="s">
        <v>2031</v>
      </c>
      <c r="E504" s="6">
        <v>45716</v>
      </c>
      <c r="F504" s="5" t="s">
        <v>15</v>
      </c>
      <c r="G504" s="5">
        <v>4</v>
      </c>
      <c r="H504" s="5">
        <v>0</v>
      </c>
      <c r="I504" s="5">
        <v>3200</v>
      </c>
      <c r="J504" s="5" t="s">
        <v>84</v>
      </c>
      <c r="K504" s="5" t="s">
        <v>17</v>
      </c>
    </row>
    <row r="505" spans="1:11">
      <c r="A505" s="5" t="s">
        <v>2032</v>
      </c>
      <c r="B505" s="5" t="s">
        <v>2033</v>
      </c>
      <c r="C505" s="5" t="s">
        <v>2034</v>
      </c>
      <c r="D505" s="5" t="s">
        <v>2035</v>
      </c>
      <c r="E505" s="6">
        <v>45670</v>
      </c>
      <c r="F505" s="5" t="s">
        <v>15</v>
      </c>
      <c r="G505" s="5">
        <v>4</v>
      </c>
      <c r="H505" s="5">
        <v>0</v>
      </c>
      <c r="I505" s="5">
        <v>3200</v>
      </c>
      <c r="J505" s="5" t="s">
        <v>16</v>
      </c>
      <c r="K505" s="5" t="s">
        <v>17</v>
      </c>
    </row>
    <row r="506" spans="1:11">
      <c r="A506" s="5" t="s">
        <v>2036</v>
      </c>
      <c r="B506" s="5" t="s">
        <v>2037</v>
      </c>
      <c r="C506" s="5" t="s">
        <v>2038</v>
      </c>
      <c r="D506" s="5" t="s">
        <v>2039</v>
      </c>
      <c r="E506" s="6">
        <v>45706</v>
      </c>
      <c r="F506" s="5" t="s">
        <v>73</v>
      </c>
      <c r="G506" s="5">
        <v>1</v>
      </c>
      <c r="H506" s="5">
        <v>0</v>
      </c>
      <c r="I506" s="5">
        <v>120</v>
      </c>
      <c r="J506" s="5" t="s">
        <v>23</v>
      </c>
      <c r="K506" s="5" t="s">
        <v>17</v>
      </c>
    </row>
    <row r="507" spans="1:11">
      <c r="A507" s="5" t="s">
        <v>2040</v>
      </c>
      <c r="B507" s="5" t="s">
        <v>2041</v>
      </c>
      <c r="C507" s="5" t="s">
        <v>2042</v>
      </c>
      <c r="D507" s="5" t="s">
        <v>2043</v>
      </c>
      <c r="E507" s="6">
        <v>45422</v>
      </c>
      <c r="F507" s="5" t="s">
        <v>22</v>
      </c>
      <c r="G507" s="5">
        <v>4</v>
      </c>
      <c r="H507" s="5">
        <v>0</v>
      </c>
      <c r="I507" s="5">
        <v>400</v>
      </c>
      <c r="J507" s="5" t="s">
        <v>16</v>
      </c>
      <c r="K507" s="5" t="s">
        <v>17</v>
      </c>
    </row>
    <row r="508" spans="1:11">
      <c r="A508" s="5" t="s">
        <v>2044</v>
      </c>
      <c r="B508" s="5" t="s">
        <v>2045</v>
      </c>
      <c r="C508" s="5" t="s">
        <v>2046</v>
      </c>
      <c r="D508" s="5" t="s">
        <v>2047</v>
      </c>
      <c r="E508" s="6">
        <v>45702</v>
      </c>
      <c r="F508" s="5" t="s">
        <v>47</v>
      </c>
      <c r="G508" s="5">
        <v>2</v>
      </c>
      <c r="H508" s="5">
        <v>5</v>
      </c>
      <c r="I508" s="5">
        <v>2280</v>
      </c>
      <c r="J508" s="5" t="s">
        <v>90</v>
      </c>
      <c r="K508" s="5" t="s">
        <v>17</v>
      </c>
    </row>
    <row r="509" spans="1:11">
      <c r="A509" s="5" t="s">
        <v>2048</v>
      </c>
      <c r="B509" s="5" t="s">
        <v>2049</v>
      </c>
      <c r="C509" s="5" t="s">
        <v>2050</v>
      </c>
      <c r="D509" s="5" t="s">
        <v>2051</v>
      </c>
      <c r="E509" s="6">
        <v>45635</v>
      </c>
      <c r="F509" s="5" t="s">
        <v>47</v>
      </c>
      <c r="G509" s="5">
        <v>3</v>
      </c>
      <c r="H509" s="5">
        <v>5</v>
      </c>
      <c r="I509" s="5">
        <v>3420</v>
      </c>
      <c r="J509" s="5" t="s">
        <v>90</v>
      </c>
      <c r="K509" s="5" t="s">
        <v>17</v>
      </c>
    </row>
    <row r="510" spans="1:11">
      <c r="A510" s="5" t="s">
        <v>2052</v>
      </c>
      <c r="B510" s="5" t="s">
        <v>2053</v>
      </c>
      <c r="C510" s="5" t="s">
        <v>2054</v>
      </c>
      <c r="D510" s="5" t="s">
        <v>2055</v>
      </c>
      <c r="E510" s="6">
        <v>45510</v>
      </c>
      <c r="F510" s="5" t="s">
        <v>89</v>
      </c>
      <c r="G510" s="5">
        <v>1</v>
      </c>
      <c r="H510" s="5">
        <v>5</v>
      </c>
      <c r="I510" s="5">
        <v>47.5</v>
      </c>
      <c r="J510" s="5" t="s">
        <v>90</v>
      </c>
      <c r="K510" s="5" t="s">
        <v>78</v>
      </c>
    </row>
    <row r="511" spans="1:11">
      <c r="A511" s="5" t="s">
        <v>2056</v>
      </c>
      <c r="B511" s="5" t="s">
        <v>2057</v>
      </c>
      <c r="C511" s="5" t="s">
        <v>2058</v>
      </c>
      <c r="D511" s="5" t="s">
        <v>2059</v>
      </c>
      <c r="E511" s="6">
        <v>45741</v>
      </c>
      <c r="F511" s="5" t="s">
        <v>42</v>
      </c>
      <c r="G511" s="5">
        <v>1</v>
      </c>
      <c r="H511" s="5">
        <v>0</v>
      </c>
      <c r="I511" s="5">
        <v>200</v>
      </c>
      <c r="J511" s="5" t="s">
        <v>23</v>
      </c>
      <c r="K511" s="5" t="s">
        <v>17</v>
      </c>
    </row>
    <row r="512" spans="1:11">
      <c r="A512" s="5" t="s">
        <v>2060</v>
      </c>
      <c r="B512" s="5" t="s">
        <v>2061</v>
      </c>
      <c r="C512" s="5" t="s">
        <v>2062</v>
      </c>
      <c r="D512" s="5" t="s">
        <v>2063</v>
      </c>
      <c r="E512" s="6">
        <v>45680</v>
      </c>
      <c r="F512" s="5" t="s">
        <v>28</v>
      </c>
      <c r="G512" s="5">
        <v>4</v>
      </c>
      <c r="H512" s="5">
        <v>0</v>
      </c>
      <c r="I512" s="5">
        <v>1200</v>
      </c>
      <c r="J512" s="5" t="s">
        <v>33</v>
      </c>
      <c r="K512" s="5" t="s">
        <v>17</v>
      </c>
    </row>
    <row r="513" spans="1:11">
      <c r="A513" s="5" t="s">
        <v>2064</v>
      </c>
      <c r="B513" s="5" t="s">
        <v>2065</v>
      </c>
      <c r="C513" s="5" t="s">
        <v>2066</v>
      </c>
      <c r="D513" s="5" t="s">
        <v>2067</v>
      </c>
      <c r="E513" s="6">
        <v>45711</v>
      </c>
      <c r="F513" s="5" t="s">
        <v>42</v>
      </c>
      <c r="G513" s="5">
        <v>2</v>
      </c>
      <c r="H513" s="5">
        <v>0</v>
      </c>
      <c r="I513" s="5">
        <v>400</v>
      </c>
      <c r="J513" s="5" t="s">
        <v>33</v>
      </c>
      <c r="K513" s="5" t="s">
        <v>17</v>
      </c>
    </row>
    <row r="514" spans="1:11">
      <c r="A514" s="5" t="s">
        <v>2068</v>
      </c>
      <c r="B514" s="5" t="s">
        <v>2069</v>
      </c>
      <c r="C514" s="5" t="s">
        <v>2070</v>
      </c>
      <c r="D514" s="5" t="s">
        <v>2071</v>
      </c>
      <c r="E514" s="6">
        <v>45468</v>
      </c>
      <c r="F514" s="5" t="s">
        <v>83</v>
      </c>
      <c r="G514" s="5">
        <v>2</v>
      </c>
      <c r="H514" s="5">
        <v>0</v>
      </c>
      <c r="I514" s="5">
        <v>300</v>
      </c>
      <c r="J514" s="5" t="s">
        <v>23</v>
      </c>
      <c r="K514" s="5" t="s">
        <v>17</v>
      </c>
    </row>
    <row r="515" spans="1:11">
      <c r="A515" s="5" t="s">
        <v>2072</v>
      </c>
      <c r="B515" s="5" t="s">
        <v>2073</v>
      </c>
      <c r="C515" s="5" t="s">
        <v>2074</v>
      </c>
      <c r="D515" s="5" t="s">
        <v>2075</v>
      </c>
      <c r="E515" s="6">
        <v>45420</v>
      </c>
      <c r="F515" s="5" t="s">
        <v>83</v>
      </c>
      <c r="G515" s="5">
        <v>4</v>
      </c>
      <c r="H515" s="5">
        <v>0</v>
      </c>
      <c r="I515" s="5">
        <v>600</v>
      </c>
      <c r="J515" s="5" t="s">
        <v>16</v>
      </c>
      <c r="K515" s="5" t="s">
        <v>17</v>
      </c>
    </row>
    <row r="516" spans="1:11">
      <c r="A516" s="5" t="s">
        <v>2076</v>
      </c>
      <c r="B516" s="5" t="s">
        <v>2077</v>
      </c>
      <c r="C516" s="5" t="s">
        <v>2078</v>
      </c>
      <c r="D516" s="5" t="s">
        <v>2079</v>
      </c>
      <c r="E516" s="6">
        <v>45471</v>
      </c>
      <c r="F516" s="5" t="s">
        <v>42</v>
      </c>
      <c r="G516" s="5">
        <v>2</v>
      </c>
      <c r="H516" s="5">
        <v>0</v>
      </c>
      <c r="I516" s="5">
        <v>400</v>
      </c>
      <c r="J516" s="5" t="s">
        <v>33</v>
      </c>
      <c r="K516" s="5" t="s">
        <v>17</v>
      </c>
    </row>
    <row r="517" spans="1:11">
      <c r="A517" s="5" t="s">
        <v>2080</v>
      </c>
      <c r="B517" s="5" t="s">
        <v>2081</v>
      </c>
      <c r="C517" s="5" t="s">
        <v>2082</v>
      </c>
      <c r="D517" s="5" t="s">
        <v>2083</v>
      </c>
      <c r="E517" s="6">
        <v>45692</v>
      </c>
      <c r="F517" s="5" t="s">
        <v>28</v>
      </c>
      <c r="G517" s="5">
        <v>2</v>
      </c>
      <c r="H517" s="5">
        <v>0</v>
      </c>
      <c r="I517" s="5">
        <v>600</v>
      </c>
      <c r="J517" s="5" t="s">
        <v>84</v>
      </c>
      <c r="K517" s="5" t="s">
        <v>17</v>
      </c>
    </row>
    <row r="518" spans="1:11">
      <c r="A518" s="5" t="s">
        <v>2084</v>
      </c>
      <c r="B518" s="5" t="s">
        <v>2085</v>
      </c>
      <c r="C518" s="5" t="s">
        <v>2086</v>
      </c>
      <c r="D518" s="5" t="s">
        <v>2087</v>
      </c>
      <c r="E518" s="6">
        <v>45653</v>
      </c>
      <c r="F518" s="5" t="s">
        <v>83</v>
      </c>
      <c r="G518" s="5">
        <v>2</v>
      </c>
      <c r="H518" s="5">
        <v>0</v>
      </c>
      <c r="I518" s="5">
        <v>300</v>
      </c>
      <c r="J518" s="5" t="s">
        <v>23</v>
      </c>
      <c r="K518" s="5" t="s">
        <v>78</v>
      </c>
    </row>
    <row r="519" spans="1:11">
      <c r="A519" s="5" t="s">
        <v>2088</v>
      </c>
      <c r="B519" s="5" t="s">
        <v>2089</v>
      </c>
      <c r="C519" s="5" t="s">
        <v>2090</v>
      </c>
      <c r="D519" s="5" t="s">
        <v>2091</v>
      </c>
      <c r="E519" s="6">
        <v>45403</v>
      </c>
      <c r="F519" s="5" t="s">
        <v>73</v>
      </c>
      <c r="G519" s="5">
        <v>2</v>
      </c>
      <c r="H519" s="5">
        <v>5</v>
      </c>
      <c r="I519" s="5">
        <v>228</v>
      </c>
      <c r="J519" s="5" t="s">
        <v>90</v>
      </c>
      <c r="K519" s="5" t="s">
        <v>17</v>
      </c>
    </row>
    <row r="520" spans="1:11">
      <c r="A520" s="5" t="s">
        <v>2092</v>
      </c>
      <c r="B520" s="5" t="s">
        <v>2093</v>
      </c>
      <c r="C520" s="5" t="s">
        <v>2094</v>
      </c>
      <c r="D520" s="5" t="s">
        <v>2095</v>
      </c>
      <c r="E520" s="6">
        <v>45450</v>
      </c>
      <c r="F520" s="5" t="s">
        <v>73</v>
      </c>
      <c r="G520" s="5">
        <v>2</v>
      </c>
      <c r="H520" s="5">
        <v>0</v>
      </c>
      <c r="I520" s="5">
        <v>240</v>
      </c>
      <c r="J520" s="5" t="s">
        <v>90</v>
      </c>
      <c r="K520" s="5" t="s">
        <v>17</v>
      </c>
    </row>
    <row r="521" spans="1:11">
      <c r="A521" s="5" t="s">
        <v>2096</v>
      </c>
      <c r="B521" s="5" t="s">
        <v>2097</v>
      </c>
      <c r="C521" s="5" t="s">
        <v>2098</v>
      </c>
      <c r="D521" s="5" t="s">
        <v>2099</v>
      </c>
      <c r="E521" s="6">
        <v>45732</v>
      </c>
      <c r="F521" s="5" t="s">
        <v>47</v>
      </c>
      <c r="G521" s="5">
        <v>4</v>
      </c>
      <c r="H521" s="5">
        <v>5</v>
      </c>
      <c r="I521" s="5">
        <v>4560</v>
      </c>
      <c r="J521" s="5" t="s">
        <v>84</v>
      </c>
      <c r="K521" s="5" t="s">
        <v>17</v>
      </c>
    </row>
    <row r="522" spans="1:11">
      <c r="A522" s="5" t="s">
        <v>2100</v>
      </c>
      <c r="B522" s="5" t="s">
        <v>2101</v>
      </c>
      <c r="C522" s="5" t="s">
        <v>2102</v>
      </c>
      <c r="D522" s="5" t="s">
        <v>2103</v>
      </c>
      <c r="E522" s="6">
        <v>45421</v>
      </c>
      <c r="F522" s="5" t="s">
        <v>22</v>
      </c>
      <c r="G522" s="5">
        <v>2</v>
      </c>
      <c r="H522" s="5">
        <v>0</v>
      </c>
      <c r="I522" s="5">
        <v>200</v>
      </c>
      <c r="J522" s="5" t="s">
        <v>33</v>
      </c>
      <c r="K522" s="5" t="s">
        <v>17</v>
      </c>
    </row>
    <row r="523" spans="1:11">
      <c r="A523" s="5" t="s">
        <v>2104</v>
      </c>
      <c r="B523" s="5" t="s">
        <v>2105</v>
      </c>
      <c r="C523" s="5" t="s">
        <v>661</v>
      </c>
      <c r="D523" s="5" t="s">
        <v>2106</v>
      </c>
      <c r="E523" s="6">
        <v>45711</v>
      </c>
      <c r="F523" s="5" t="s">
        <v>83</v>
      </c>
      <c r="G523" s="5">
        <v>3</v>
      </c>
      <c r="H523" s="5">
        <v>0</v>
      </c>
      <c r="I523" s="5">
        <v>450</v>
      </c>
      <c r="J523" s="5" t="s">
        <v>16</v>
      </c>
      <c r="K523" s="5" t="s">
        <v>17</v>
      </c>
    </row>
    <row r="524" spans="1:11">
      <c r="A524" s="5" t="s">
        <v>2107</v>
      </c>
      <c r="B524" s="5" t="s">
        <v>2108</v>
      </c>
      <c r="C524" s="5" t="s">
        <v>2109</v>
      </c>
      <c r="D524" s="5" t="s">
        <v>2110</v>
      </c>
      <c r="E524" s="6">
        <v>45403</v>
      </c>
      <c r="F524" s="5" t="s">
        <v>73</v>
      </c>
      <c r="G524" s="5">
        <v>4</v>
      </c>
      <c r="H524" s="5">
        <v>10</v>
      </c>
      <c r="I524" s="5">
        <v>432</v>
      </c>
      <c r="J524" s="5" t="s">
        <v>90</v>
      </c>
      <c r="K524" s="5" t="s">
        <v>17</v>
      </c>
    </row>
    <row r="525" spans="1:11">
      <c r="A525" s="5" t="s">
        <v>2111</v>
      </c>
      <c r="B525" s="5" t="s">
        <v>2112</v>
      </c>
      <c r="C525" s="5" t="s">
        <v>2113</v>
      </c>
      <c r="D525" s="5" t="s">
        <v>2114</v>
      </c>
      <c r="E525" s="6">
        <v>45708</v>
      </c>
      <c r="F525" s="5" t="s">
        <v>22</v>
      </c>
      <c r="G525" s="5">
        <v>4</v>
      </c>
      <c r="H525" s="5">
        <v>0</v>
      </c>
      <c r="I525" s="5">
        <v>400</v>
      </c>
      <c r="J525" s="5" t="s">
        <v>84</v>
      </c>
      <c r="K525" s="5" t="s">
        <v>17</v>
      </c>
    </row>
    <row r="526" spans="1:11">
      <c r="A526" s="5" t="s">
        <v>2115</v>
      </c>
      <c r="B526" s="5" t="s">
        <v>2116</v>
      </c>
      <c r="C526" s="5" t="s">
        <v>2117</v>
      </c>
      <c r="D526" s="5" t="s">
        <v>1788</v>
      </c>
      <c r="E526" s="6">
        <v>45449</v>
      </c>
      <c r="F526" s="5" t="s">
        <v>22</v>
      </c>
      <c r="G526" s="5">
        <v>3</v>
      </c>
      <c r="H526" s="5">
        <v>5</v>
      </c>
      <c r="I526" s="5">
        <v>285</v>
      </c>
      <c r="J526" s="5" t="s">
        <v>84</v>
      </c>
      <c r="K526" s="5" t="s">
        <v>17</v>
      </c>
    </row>
    <row r="527" spans="1:11">
      <c r="A527" s="5" t="s">
        <v>2118</v>
      </c>
      <c r="B527" s="5" t="s">
        <v>2119</v>
      </c>
      <c r="C527" s="5" t="s">
        <v>2120</v>
      </c>
      <c r="D527" s="5" t="s">
        <v>2121</v>
      </c>
      <c r="E527" s="6">
        <v>45434</v>
      </c>
      <c r="F527" s="5" t="s">
        <v>22</v>
      </c>
      <c r="G527" s="5">
        <v>2</v>
      </c>
      <c r="H527" s="5">
        <v>10</v>
      </c>
      <c r="I527" s="5">
        <v>180</v>
      </c>
      <c r="J527" s="5" t="s">
        <v>23</v>
      </c>
      <c r="K527" s="5" t="s">
        <v>17</v>
      </c>
    </row>
    <row r="528" spans="1:11">
      <c r="A528" s="5" t="s">
        <v>2122</v>
      </c>
      <c r="B528" s="5" t="s">
        <v>2123</v>
      </c>
      <c r="C528" s="5" t="s">
        <v>2124</v>
      </c>
      <c r="D528" s="5" t="s">
        <v>2125</v>
      </c>
      <c r="E528" s="6">
        <v>45533</v>
      </c>
      <c r="F528" s="5" t="s">
        <v>42</v>
      </c>
      <c r="G528" s="5">
        <v>3</v>
      </c>
      <c r="H528" s="5">
        <v>0</v>
      </c>
      <c r="I528" s="5">
        <v>600</v>
      </c>
      <c r="J528" s="5" t="s">
        <v>84</v>
      </c>
      <c r="K528" s="5" t="s">
        <v>17</v>
      </c>
    </row>
    <row r="529" spans="1:11">
      <c r="A529" s="5" t="s">
        <v>2126</v>
      </c>
      <c r="B529" s="5" t="s">
        <v>2127</v>
      </c>
      <c r="C529" s="5" t="s">
        <v>2128</v>
      </c>
      <c r="D529" s="5" t="s">
        <v>2129</v>
      </c>
      <c r="E529" s="6">
        <v>45632</v>
      </c>
      <c r="F529" s="5" t="s">
        <v>15</v>
      </c>
      <c r="G529" s="5">
        <v>2</v>
      </c>
      <c r="H529" s="5">
        <v>0</v>
      </c>
      <c r="I529" s="5">
        <v>1600</v>
      </c>
      <c r="J529" s="5" t="s">
        <v>23</v>
      </c>
      <c r="K529" s="5" t="s">
        <v>17</v>
      </c>
    </row>
    <row r="530" spans="1:11">
      <c r="A530" s="5" t="s">
        <v>2130</v>
      </c>
      <c r="B530" s="5" t="s">
        <v>2131</v>
      </c>
      <c r="C530" s="5" t="s">
        <v>2132</v>
      </c>
      <c r="D530" s="5" t="s">
        <v>2133</v>
      </c>
      <c r="E530" s="6">
        <v>45734</v>
      </c>
      <c r="F530" s="5" t="s">
        <v>42</v>
      </c>
      <c r="G530" s="5">
        <v>3</v>
      </c>
      <c r="H530" s="5">
        <v>5</v>
      </c>
      <c r="I530" s="5">
        <v>570</v>
      </c>
      <c r="J530" s="5" t="s">
        <v>33</v>
      </c>
      <c r="K530" s="5" t="s">
        <v>17</v>
      </c>
    </row>
    <row r="531" spans="1:11">
      <c r="A531" s="5" t="s">
        <v>2134</v>
      </c>
      <c r="B531" s="5" t="s">
        <v>2135</v>
      </c>
      <c r="C531" s="5" t="s">
        <v>2136</v>
      </c>
      <c r="D531" s="5" t="s">
        <v>2137</v>
      </c>
      <c r="E531" s="6">
        <v>45557</v>
      </c>
      <c r="F531" s="5" t="s">
        <v>89</v>
      </c>
      <c r="G531" s="5">
        <v>3</v>
      </c>
      <c r="H531" s="5">
        <v>0</v>
      </c>
      <c r="I531" s="5">
        <v>150</v>
      </c>
      <c r="J531" s="5" t="s">
        <v>33</v>
      </c>
      <c r="K531" s="5" t="s">
        <v>78</v>
      </c>
    </row>
    <row r="532" spans="1:11">
      <c r="A532" s="5" t="s">
        <v>2138</v>
      </c>
      <c r="B532" s="5" t="s">
        <v>2139</v>
      </c>
      <c r="C532" s="5" t="s">
        <v>2140</v>
      </c>
      <c r="D532" s="5" t="s">
        <v>2141</v>
      </c>
      <c r="E532" s="6">
        <v>45710</v>
      </c>
      <c r="F532" s="5" t="s">
        <v>22</v>
      </c>
      <c r="G532" s="5">
        <v>4</v>
      </c>
      <c r="H532" s="5">
        <v>5</v>
      </c>
      <c r="I532" s="5">
        <v>380</v>
      </c>
      <c r="J532" s="5" t="s">
        <v>90</v>
      </c>
      <c r="K532" s="5" t="s">
        <v>17</v>
      </c>
    </row>
    <row r="533" spans="1:11">
      <c r="A533" s="5" t="s">
        <v>2142</v>
      </c>
      <c r="B533" s="5" t="s">
        <v>2143</v>
      </c>
      <c r="C533" s="5" t="s">
        <v>2144</v>
      </c>
      <c r="D533" s="5" t="s">
        <v>2145</v>
      </c>
      <c r="E533" s="6">
        <v>45675</v>
      </c>
      <c r="F533" s="5" t="s">
        <v>47</v>
      </c>
      <c r="G533" s="5">
        <v>1</v>
      </c>
      <c r="H533" s="5">
        <v>5</v>
      </c>
      <c r="I533" s="5">
        <v>1140</v>
      </c>
      <c r="J533" s="5" t="s">
        <v>84</v>
      </c>
      <c r="K533" s="5" t="s">
        <v>17</v>
      </c>
    </row>
    <row r="534" spans="1:11">
      <c r="A534" s="5" t="s">
        <v>2146</v>
      </c>
      <c r="B534" s="5" t="s">
        <v>2147</v>
      </c>
      <c r="C534" s="5" t="s">
        <v>2148</v>
      </c>
      <c r="D534" s="5" t="s">
        <v>2149</v>
      </c>
      <c r="E534" s="6">
        <v>45512</v>
      </c>
      <c r="F534" s="5" t="s">
        <v>22</v>
      </c>
      <c r="G534" s="5">
        <v>2</v>
      </c>
      <c r="H534" s="5">
        <v>0</v>
      </c>
      <c r="I534" s="5">
        <v>200</v>
      </c>
      <c r="J534" s="5" t="s">
        <v>16</v>
      </c>
      <c r="K534" s="5" t="s">
        <v>17</v>
      </c>
    </row>
    <row r="535" spans="1:11">
      <c r="A535" s="5" t="s">
        <v>2150</v>
      </c>
      <c r="B535" s="5" t="s">
        <v>2151</v>
      </c>
      <c r="C535" s="5" t="s">
        <v>2152</v>
      </c>
      <c r="D535" s="5" t="s">
        <v>2153</v>
      </c>
      <c r="E535" s="6">
        <v>45716</v>
      </c>
      <c r="F535" s="5" t="s">
        <v>47</v>
      </c>
      <c r="G535" s="5">
        <v>1</v>
      </c>
      <c r="H535" s="5">
        <v>15</v>
      </c>
      <c r="I535" s="5">
        <v>1020</v>
      </c>
      <c r="J535" s="5" t="s">
        <v>33</v>
      </c>
      <c r="K535" s="5" t="s">
        <v>78</v>
      </c>
    </row>
    <row r="536" spans="1:11">
      <c r="A536" s="5" t="s">
        <v>2154</v>
      </c>
      <c r="B536" s="5" t="s">
        <v>2155</v>
      </c>
      <c r="C536" s="5" t="s">
        <v>2156</v>
      </c>
      <c r="D536" s="5" t="s">
        <v>2157</v>
      </c>
      <c r="E536" s="6">
        <v>45462</v>
      </c>
      <c r="F536" s="5" t="s">
        <v>73</v>
      </c>
      <c r="G536" s="5">
        <v>3</v>
      </c>
      <c r="H536" s="5">
        <v>0</v>
      </c>
      <c r="I536" s="5">
        <v>360</v>
      </c>
      <c r="J536" s="5" t="s">
        <v>90</v>
      </c>
      <c r="K536" s="5" t="s">
        <v>17</v>
      </c>
    </row>
    <row r="537" spans="1:11">
      <c r="A537" s="5" t="s">
        <v>2158</v>
      </c>
      <c r="B537" s="5" t="s">
        <v>2159</v>
      </c>
      <c r="C537" s="5" t="s">
        <v>2160</v>
      </c>
      <c r="D537" s="5" t="s">
        <v>2161</v>
      </c>
      <c r="E537" s="6">
        <v>45760</v>
      </c>
      <c r="F537" s="5" t="s">
        <v>28</v>
      </c>
      <c r="G537" s="5">
        <v>1</v>
      </c>
      <c r="H537" s="5">
        <v>0</v>
      </c>
      <c r="I537" s="5">
        <v>300</v>
      </c>
      <c r="J537" s="5" t="s">
        <v>33</v>
      </c>
      <c r="K537" s="5" t="s">
        <v>17</v>
      </c>
    </row>
    <row r="538" spans="1:11">
      <c r="A538" s="5" t="s">
        <v>2162</v>
      </c>
      <c r="B538" s="5" t="s">
        <v>2163</v>
      </c>
      <c r="C538" s="5" t="s">
        <v>2164</v>
      </c>
      <c r="D538" s="5" t="s">
        <v>2165</v>
      </c>
      <c r="E538" s="6">
        <v>45595</v>
      </c>
      <c r="F538" s="5" t="s">
        <v>89</v>
      </c>
      <c r="G538" s="5">
        <v>1</v>
      </c>
      <c r="H538" s="5">
        <v>10</v>
      </c>
      <c r="I538" s="5">
        <v>45</v>
      </c>
      <c r="J538" s="5" t="s">
        <v>23</v>
      </c>
      <c r="K538" s="5" t="s">
        <v>17</v>
      </c>
    </row>
    <row r="539" spans="1:11">
      <c r="A539" s="5" t="s">
        <v>2166</v>
      </c>
      <c r="B539" s="5" t="s">
        <v>2167</v>
      </c>
      <c r="C539" s="5" t="s">
        <v>2168</v>
      </c>
      <c r="D539" s="5" t="s">
        <v>2169</v>
      </c>
      <c r="E539" s="6">
        <v>45409</v>
      </c>
      <c r="F539" s="5" t="s">
        <v>28</v>
      </c>
      <c r="G539" s="5">
        <v>1</v>
      </c>
      <c r="H539" s="5">
        <v>5</v>
      </c>
      <c r="I539" s="5">
        <v>285</v>
      </c>
      <c r="J539" s="5" t="s">
        <v>33</v>
      </c>
      <c r="K539" s="5" t="s">
        <v>17</v>
      </c>
    </row>
    <row r="540" spans="1:11">
      <c r="A540" s="5" t="s">
        <v>2170</v>
      </c>
      <c r="B540" s="5" t="s">
        <v>2171</v>
      </c>
      <c r="C540" s="5" t="s">
        <v>2172</v>
      </c>
      <c r="D540" s="5" t="s">
        <v>2173</v>
      </c>
      <c r="E540" s="6">
        <v>45693</v>
      </c>
      <c r="F540" s="5" t="s">
        <v>22</v>
      </c>
      <c r="G540" s="5">
        <v>4</v>
      </c>
      <c r="H540" s="5">
        <v>5</v>
      </c>
      <c r="I540" s="5">
        <v>380</v>
      </c>
      <c r="J540" s="5" t="s">
        <v>23</v>
      </c>
      <c r="K540" s="5" t="s">
        <v>17</v>
      </c>
    </row>
    <row r="541" spans="1:11">
      <c r="A541" s="5" t="s">
        <v>2174</v>
      </c>
      <c r="B541" s="5" t="s">
        <v>2175</v>
      </c>
      <c r="C541" s="5" t="s">
        <v>2176</v>
      </c>
      <c r="D541" s="5" t="s">
        <v>2177</v>
      </c>
      <c r="E541" s="6">
        <v>45747</v>
      </c>
      <c r="F541" s="5" t="s">
        <v>15</v>
      </c>
      <c r="G541" s="5">
        <v>2</v>
      </c>
      <c r="H541" s="5">
        <v>15</v>
      </c>
      <c r="I541" s="5">
        <v>1360</v>
      </c>
      <c r="J541" s="5" t="s">
        <v>16</v>
      </c>
      <c r="K541" s="5" t="s">
        <v>17</v>
      </c>
    </row>
    <row r="542" spans="1:11">
      <c r="A542" s="5" t="s">
        <v>2178</v>
      </c>
      <c r="B542" s="5" t="s">
        <v>2179</v>
      </c>
      <c r="C542" s="5" t="s">
        <v>2180</v>
      </c>
      <c r="D542" s="5" t="s">
        <v>2181</v>
      </c>
      <c r="E542" s="6">
        <v>45443</v>
      </c>
      <c r="F542" s="5" t="s">
        <v>22</v>
      </c>
      <c r="G542" s="5">
        <v>1</v>
      </c>
      <c r="H542" s="5">
        <v>0</v>
      </c>
      <c r="I542" s="5">
        <v>100</v>
      </c>
      <c r="J542" s="5" t="s">
        <v>84</v>
      </c>
      <c r="K542" s="5" t="s">
        <v>17</v>
      </c>
    </row>
    <row r="543" spans="1:11">
      <c r="A543" s="5" t="s">
        <v>2182</v>
      </c>
      <c r="B543" s="5" t="s">
        <v>2183</v>
      </c>
      <c r="C543" s="5" t="s">
        <v>2184</v>
      </c>
      <c r="D543" s="5" t="s">
        <v>2185</v>
      </c>
      <c r="E543" s="6">
        <v>45694</v>
      </c>
      <c r="F543" s="5" t="s">
        <v>47</v>
      </c>
      <c r="G543" s="5">
        <v>2</v>
      </c>
      <c r="H543" s="5">
        <v>5</v>
      </c>
      <c r="I543" s="5">
        <v>2280</v>
      </c>
      <c r="J543" s="5" t="s">
        <v>33</v>
      </c>
      <c r="K543" s="5" t="s">
        <v>17</v>
      </c>
    </row>
    <row r="544" spans="1:11">
      <c r="A544" s="5" t="s">
        <v>2186</v>
      </c>
      <c r="B544" s="5" t="s">
        <v>2187</v>
      </c>
      <c r="C544" s="5" t="s">
        <v>2188</v>
      </c>
      <c r="D544" s="5" t="s">
        <v>2189</v>
      </c>
      <c r="E544" s="6">
        <v>45477</v>
      </c>
      <c r="F544" s="5" t="s">
        <v>89</v>
      </c>
      <c r="G544" s="5">
        <v>2</v>
      </c>
      <c r="H544" s="5">
        <v>0</v>
      </c>
      <c r="I544" s="5">
        <v>100</v>
      </c>
      <c r="J544" s="5" t="s">
        <v>23</v>
      </c>
      <c r="K544" s="5" t="s">
        <v>17</v>
      </c>
    </row>
    <row r="545" spans="1:11">
      <c r="A545" s="5" t="s">
        <v>2190</v>
      </c>
      <c r="B545" s="5" t="s">
        <v>2191</v>
      </c>
      <c r="C545" s="5" t="s">
        <v>2192</v>
      </c>
      <c r="D545" s="5" t="s">
        <v>2193</v>
      </c>
      <c r="E545" s="6">
        <v>45683</v>
      </c>
      <c r="F545" s="5" t="s">
        <v>15</v>
      </c>
      <c r="G545" s="5">
        <v>3</v>
      </c>
      <c r="H545" s="5">
        <v>0</v>
      </c>
      <c r="I545" s="5">
        <v>2400</v>
      </c>
      <c r="J545" s="5" t="s">
        <v>90</v>
      </c>
      <c r="K545" s="5" t="s">
        <v>17</v>
      </c>
    </row>
    <row r="546" spans="1:11">
      <c r="A546" s="5" t="s">
        <v>2194</v>
      </c>
      <c r="B546" s="5" t="s">
        <v>2195</v>
      </c>
      <c r="C546" s="5" t="s">
        <v>2196</v>
      </c>
      <c r="D546" s="5" t="s">
        <v>2197</v>
      </c>
      <c r="E546" s="6">
        <v>45595</v>
      </c>
      <c r="F546" s="5" t="s">
        <v>89</v>
      </c>
      <c r="G546" s="5">
        <v>2</v>
      </c>
      <c r="H546" s="5">
        <v>0</v>
      </c>
      <c r="I546" s="5">
        <v>100</v>
      </c>
      <c r="J546" s="5" t="s">
        <v>84</v>
      </c>
      <c r="K546" s="5" t="s">
        <v>17</v>
      </c>
    </row>
    <row r="547" spans="1:11">
      <c r="A547" s="5" t="s">
        <v>2198</v>
      </c>
      <c r="B547" s="5" t="s">
        <v>2199</v>
      </c>
      <c r="C547" s="5" t="s">
        <v>2200</v>
      </c>
      <c r="D547" s="5" t="s">
        <v>2201</v>
      </c>
      <c r="E547" s="6">
        <v>45761</v>
      </c>
      <c r="F547" s="5" t="s">
        <v>83</v>
      </c>
      <c r="G547" s="5">
        <v>2</v>
      </c>
      <c r="H547" s="5">
        <v>5</v>
      </c>
      <c r="I547" s="5">
        <v>285</v>
      </c>
      <c r="J547" s="5" t="s">
        <v>23</v>
      </c>
      <c r="K547" s="5" t="s">
        <v>17</v>
      </c>
    </row>
    <row r="548" spans="1:11">
      <c r="A548" s="5" t="s">
        <v>2202</v>
      </c>
      <c r="B548" s="5" t="s">
        <v>2203</v>
      </c>
      <c r="C548" s="5" t="s">
        <v>2204</v>
      </c>
      <c r="D548" s="5" t="s">
        <v>2205</v>
      </c>
      <c r="E548" s="6">
        <v>45721</v>
      </c>
      <c r="F548" s="5" t="s">
        <v>83</v>
      </c>
      <c r="G548" s="5">
        <v>3</v>
      </c>
      <c r="H548" s="5">
        <v>5</v>
      </c>
      <c r="I548" s="5">
        <v>427.5</v>
      </c>
      <c r="J548" s="5" t="s">
        <v>33</v>
      </c>
      <c r="K548" s="5" t="s">
        <v>17</v>
      </c>
    </row>
    <row r="549" spans="1:11">
      <c r="A549" s="5" t="s">
        <v>2206</v>
      </c>
      <c r="B549" s="5" t="s">
        <v>2207</v>
      </c>
      <c r="C549" s="5" t="s">
        <v>2208</v>
      </c>
      <c r="D549" s="5" t="s">
        <v>2209</v>
      </c>
      <c r="E549" s="6">
        <v>45685</v>
      </c>
      <c r="F549" s="5" t="s">
        <v>89</v>
      </c>
      <c r="G549" s="5">
        <v>2</v>
      </c>
      <c r="H549" s="5">
        <v>0</v>
      </c>
      <c r="I549" s="5">
        <v>100</v>
      </c>
      <c r="J549" s="5" t="s">
        <v>33</v>
      </c>
      <c r="K549" s="5" t="s">
        <v>17</v>
      </c>
    </row>
    <row r="550" spans="1:11">
      <c r="A550" s="5" t="s">
        <v>2210</v>
      </c>
      <c r="B550" s="5" t="s">
        <v>2211</v>
      </c>
      <c r="C550" s="5" t="s">
        <v>2212</v>
      </c>
      <c r="D550" s="5" t="s">
        <v>2213</v>
      </c>
      <c r="E550" s="6">
        <v>45526</v>
      </c>
      <c r="F550" s="5" t="s">
        <v>56</v>
      </c>
      <c r="G550" s="5">
        <v>2</v>
      </c>
      <c r="H550" s="5">
        <v>0</v>
      </c>
      <c r="I550" s="5">
        <v>180</v>
      </c>
      <c r="J550" s="5" t="s">
        <v>90</v>
      </c>
      <c r="K550" s="5" t="s">
        <v>17</v>
      </c>
    </row>
    <row r="551" spans="1:11">
      <c r="A551" s="5" t="s">
        <v>2214</v>
      </c>
      <c r="B551" s="5" t="s">
        <v>2215</v>
      </c>
      <c r="C551" s="5" t="s">
        <v>2216</v>
      </c>
      <c r="D551" s="5" t="s">
        <v>2217</v>
      </c>
      <c r="E551" s="6">
        <v>45531</v>
      </c>
      <c r="F551" s="5" t="s">
        <v>83</v>
      </c>
      <c r="G551" s="5">
        <v>2</v>
      </c>
      <c r="H551" s="5">
        <v>0</v>
      </c>
      <c r="I551" s="5">
        <v>300</v>
      </c>
      <c r="J551" s="5" t="s">
        <v>90</v>
      </c>
      <c r="K551" s="5" t="s">
        <v>17</v>
      </c>
    </row>
    <row r="552" spans="1:11">
      <c r="A552" s="5" t="s">
        <v>2218</v>
      </c>
      <c r="B552" s="5" t="s">
        <v>2219</v>
      </c>
      <c r="C552" s="5" t="s">
        <v>2220</v>
      </c>
      <c r="D552" s="5" t="s">
        <v>2221</v>
      </c>
      <c r="E552" s="6">
        <v>45646</v>
      </c>
      <c r="F552" s="5" t="s">
        <v>73</v>
      </c>
      <c r="G552" s="5">
        <v>4</v>
      </c>
      <c r="H552" s="5">
        <v>0</v>
      </c>
      <c r="I552" s="5">
        <v>480</v>
      </c>
      <c r="J552" s="5" t="s">
        <v>90</v>
      </c>
      <c r="K552" s="5" t="s">
        <v>17</v>
      </c>
    </row>
    <row r="553" spans="1:11">
      <c r="A553" s="5" t="s">
        <v>2222</v>
      </c>
      <c r="B553" s="5" t="s">
        <v>2223</v>
      </c>
      <c r="C553" s="5" t="s">
        <v>2224</v>
      </c>
      <c r="D553" s="5" t="s">
        <v>2177</v>
      </c>
      <c r="E553" s="6">
        <v>45705</v>
      </c>
      <c r="F553" s="5" t="s">
        <v>89</v>
      </c>
      <c r="G553" s="5">
        <v>3</v>
      </c>
      <c r="H553" s="5">
        <v>0</v>
      </c>
      <c r="I553" s="5">
        <v>150</v>
      </c>
      <c r="J553" s="5" t="s">
        <v>16</v>
      </c>
      <c r="K553" s="5" t="s">
        <v>17</v>
      </c>
    </row>
    <row r="554" spans="1:11">
      <c r="A554" s="5" t="s">
        <v>2225</v>
      </c>
      <c r="B554" s="5" t="s">
        <v>2226</v>
      </c>
      <c r="C554" s="5" t="s">
        <v>2227</v>
      </c>
      <c r="D554" s="5" t="s">
        <v>2228</v>
      </c>
      <c r="E554" s="6">
        <v>45584</v>
      </c>
      <c r="F554" s="5" t="s">
        <v>73</v>
      </c>
      <c r="G554" s="5">
        <v>2</v>
      </c>
      <c r="H554" s="5">
        <v>5</v>
      </c>
      <c r="I554" s="5">
        <v>228</v>
      </c>
      <c r="J554" s="5" t="s">
        <v>16</v>
      </c>
      <c r="K554" s="5" t="s">
        <v>17</v>
      </c>
    </row>
    <row r="555" spans="1:11">
      <c r="A555" s="5" t="s">
        <v>2229</v>
      </c>
      <c r="B555" s="5" t="s">
        <v>2230</v>
      </c>
      <c r="C555" s="5" t="s">
        <v>2231</v>
      </c>
      <c r="D555" s="5" t="s">
        <v>2232</v>
      </c>
      <c r="E555" s="6">
        <v>45717</v>
      </c>
      <c r="F555" s="5" t="s">
        <v>83</v>
      </c>
      <c r="G555" s="5">
        <v>4</v>
      </c>
      <c r="H555" s="5">
        <v>0</v>
      </c>
      <c r="I555" s="5">
        <v>600</v>
      </c>
      <c r="J555" s="5" t="s">
        <v>23</v>
      </c>
      <c r="K555" s="5" t="s">
        <v>17</v>
      </c>
    </row>
    <row r="556" spans="1:11">
      <c r="A556" s="5" t="s">
        <v>2233</v>
      </c>
      <c r="B556" s="5" t="s">
        <v>2234</v>
      </c>
      <c r="C556" s="5" t="s">
        <v>2235</v>
      </c>
      <c r="D556" s="5" t="s">
        <v>2236</v>
      </c>
      <c r="E556" s="6">
        <v>45416</v>
      </c>
      <c r="F556" s="5" t="s">
        <v>42</v>
      </c>
      <c r="G556" s="5">
        <v>3</v>
      </c>
      <c r="H556" s="5">
        <v>0</v>
      </c>
      <c r="I556" s="5">
        <v>600</v>
      </c>
      <c r="J556" s="5" t="s">
        <v>33</v>
      </c>
      <c r="K556" s="5" t="s">
        <v>17</v>
      </c>
    </row>
    <row r="557" spans="1:11">
      <c r="A557" s="5" t="s">
        <v>2237</v>
      </c>
      <c r="B557" s="5" t="s">
        <v>2238</v>
      </c>
      <c r="C557" s="5" t="s">
        <v>2239</v>
      </c>
      <c r="D557" s="5" t="s">
        <v>2240</v>
      </c>
      <c r="E557" s="6">
        <v>45402</v>
      </c>
      <c r="F557" s="5" t="s">
        <v>89</v>
      </c>
      <c r="G557" s="5">
        <v>4</v>
      </c>
      <c r="H557" s="5">
        <v>15</v>
      </c>
      <c r="I557" s="5">
        <v>170</v>
      </c>
      <c r="J557" s="5" t="s">
        <v>16</v>
      </c>
      <c r="K557" s="5" t="s">
        <v>17</v>
      </c>
    </row>
    <row r="558" spans="1:11">
      <c r="A558" s="5" t="s">
        <v>2241</v>
      </c>
      <c r="B558" s="5" t="s">
        <v>2242</v>
      </c>
      <c r="C558" s="5" t="s">
        <v>2243</v>
      </c>
      <c r="D558" s="5" t="s">
        <v>2244</v>
      </c>
      <c r="E558" s="6">
        <v>45680</v>
      </c>
      <c r="F558" s="5" t="s">
        <v>42</v>
      </c>
      <c r="G558" s="5">
        <v>3</v>
      </c>
      <c r="H558" s="5">
        <v>10</v>
      </c>
      <c r="I558" s="5">
        <v>540</v>
      </c>
      <c r="J558" s="5" t="s">
        <v>16</v>
      </c>
      <c r="K558" s="5" t="s">
        <v>17</v>
      </c>
    </row>
    <row r="559" spans="1:11">
      <c r="A559" s="5" t="s">
        <v>2245</v>
      </c>
      <c r="B559" s="5" t="s">
        <v>2246</v>
      </c>
      <c r="C559" s="5" t="s">
        <v>2247</v>
      </c>
      <c r="D559" s="5" t="s">
        <v>2248</v>
      </c>
      <c r="E559" s="6">
        <v>45526</v>
      </c>
      <c r="F559" s="5" t="s">
        <v>22</v>
      </c>
      <c r="G559" s="5">
        <v>4</v>
      </c>
      <c r="H559" s="5">
        <v>0</v>
      </c>
      <c r="I559" s="5">
        <v>400</v>
      </c>
      <c r="J559" s="5" t="s">
        <v>33</v>
      </c>
      <c r="K559" s="5" t="s">
        <v>17</v>
      </c>
    </row>
    <row r="560" spans="1:11">
      <c r="A560" s="5" t="s">
        <v>2249</v>
      </c>
      <c r="B560" s="5" t="s">
        <v>2250</v>
      </c>
      <c r="C560" s="5" t="s">
        <v>2251</v>
      </c>
      <c r="D560" s="5" t="s">
        <v>2252</v>
      </c>
      <c r="E560" s="6">
        <v>45637</v>
      </c>
      <c r="F560" s="5" t="s">
        <v>15</v>
      </c>
      <c r="G560" s="5">
        <v>2</v>
      </c>
      <c r="H560" s="5">
        <v>0</v>
      </c>
      <c r="I560" s="5">
        <v>1600</v>
      </c>
      <c r="J560" s="5" t="s">
        <v>84</v>
      </c>
      <c r="K560" s="5" t="s">
        <v>17</v>
      </c>
    </row>
    <row r="561" spans="1:11">
      <c r="A561" s="7" t="s">
        <v>2253</v>
      </c>
      <c r="B561" s="5" t="s">
        <v>2254</v>
      </c>
      <c r="C561" s="5" t="s">
        <v>2255</v>
      </c>
      <c r="D561" s="5" t="s">
        <v>2256</v>
      </c>
      <c r="E561" s="6">
        <v>45754</v>
      </c>
      <c r="F561" s="5" t="s">
        <v>89</v>
      </c>
      <c r="G561" s="5">
        <v>4</v>
      </c>
      <c r="H561" s="5">
        <v>5</v>
      </c>
      <c r="I561" s="5">
        <v>190</v>
      </c>
      <c r="J561" s="5" t="s">
        <v>90</v>
      </c>
      <c r="K561" s="5" t="s">
        <v>17</v>
      </c>
    </row>
    <row r="562" spans="1:11">
      <c r="A562" s="5" t="s">
        <v>2257</v>
      </c>
      <c r="B562" s="5" t="s">
        <v>2258</v>
      </c>
      <c r="C562" s="5" t="s">
        <v>2259</v>
      </c>
      <c r="D562" s="5" t="s">
        <v>2260</v>
      </c>
      <c r="E562" s="6">
        <v>45526</v>
      </c>
      <c r="F562" s="5" t="s">
        <v>42</v>
      </c>
      <c r="G562" s="5">
        <v>4</v>
      </c>
      <c r="H562" s="5">
        <v>0</v>
      </c>
      <c r="I562" s="5">
        <v>800</v>
      </c>
      <c r="J562" s="5" t="s">
        <v>90</v>
      </c>
      <c r="K562" s="5" t="s">
        <v>17</v>
      </c>
    </row>
    <row r="563" spans="1:11">
      <c r="A563" s="5" t="s">
        <v>2261</v>
      </c>
      <c r="B563" s="5" t="s">
        <v>2262</v>
      </c>
      <c r="C563" s="5" t="s">
        <v>2263</v>
      </c>
      <c r="D563" s="5" t="s">
        <v>2264</v>
      </c>
      <c r="E563" s="6">
        <v>45514</v>
      </c>
      <c r="F563" s="5" t="s">
        <v>15</v>
      </c>
      <c r="G563" s="5">
        <v>3</v>
      </c>
      <c r="H563" s="5">
        <v>5</v>
      </c>
      <c r="I563" s="5">
        <v>2280</v>
      </c>
      <c r="J563" s="5" t="s">
        <v>23</v>
      </c>
      <c r="K563" s="5" t="s">
        <v>17</v>
      </c>
    </row>
    <row r="564" spans="1:11">
      <c r="A564" s="5" t="s">
        <v>2265</v>
      </c>
      <c r="B564" s="5" t="s">
        <v>2266</v>
      </c>
      <c r="C564" s="5" t="s">
        <v>2267</v>
      </c>
      <c r="D564" s="5" t="s">
        <v>2268</v>
      </c>
      <c r="E564" s="6">
        <v>45539</v>
      </c>
      <c r="F564" s="5" t="s">
        <v>73</v>
      </c>
      <c r="G564" s="5">
        <v>1</v>
      </c>
      <c r="H564" s="5">
        <v>5</v>
      </c>
      <c r="I564" s="5">
        <v>114</v>
      </c>
      <c r="J564" s="5" t="s">
        <v>16</v>
      </c>
      <c r="K564" s="5" t="s">
        <v>17</v>
      </c>
    </row>
    <row r="565" spans="1:11">
      <c r="A565" s="5" t="s">
        <v>2269</v>
      </c>
      <c r="B565" s="5" t="s">
        <v>2270</v>
      </c>
      <c r="C565" s="5" t="s">
        <v>2271</v>
      </c>
      <c r="D565" s="5" t="s">
        <v>2272</v>
      </c>
      <c r="E565" s="6">
        <v>45604</v>
      </c>
      <c r="F565" s="5" t="s">
        <v>56</v>
      </c>
      <c r="G565" s="5">
        <v>4</v>
      </c>
      <c r="H565" s="5">
        <v>0</v>
      </c>
      <c r="I565" s="5">
        <v>360</v>
      </c>
      <c r="J565" s="5" t="s">
        <v>90</v>
      </c>
      <c r="K565" s="5" t="s">
        <v>17</v>
      </c>
    </row>
    <row r="566" spans="1:11">
      <c r="A566" s="5" t="s">
        <v>2273</v>
      </c>
      <c r="B566" s="5" t="s">
        <v>2274</v>
      </c>
      <c r="C566" s="5" t="s">
        <v>2275</v>
      </c>
      <c r="D566" s="5" t="s">
        <v>2276</v>
      </c>
      <c r="E566" s="6">
        <v>45432</v>
      </c>
      <c r="F566" s="5" t="s">
        <v>28</v>
      </c>
      <c r="G566" s="5">
        <v>4</v>
      </c>
      <c r="H566" s="5">
        <v>0</v>
      </c>
      <c r="I566" s="5">
        <v>1200</v>
      </c>
      <c r="J566" s="5" t="s">
        <v>16</v>
      </c>
      <c r="K566" s="5" t="s">
        <v>17</v>
      </c>
    </row>
    <row r="567" spans="1:11">
      <c r="A567" s="5" t="s">
        <v>2277</v>
      </c>
      <c r="B567" s="5" t="s">
        <v>2278</v>
      </c>
      <c r="C567" s="5" t="s">
        <v>2279</v>
      </c>
      <c r="D567" s="5" t="s">
        <v>983</v>
      </c>
      <c r="E567" s="6">
        <v>45753</v>
      </c>
      <c r="F567" s="5" t="s">
        <v>73</v>
      </c>
      <c r="G567" s="5">
        <v>2</v>
      </c>
      <c r="H567" s="5">
        <v>0</v>
      </c>
      <c r="I567" s="5">
        <v>240</v>
      </c>
      <c r="J567" s="5" t="s">
        <v>90</v>
      </c>
      <c r="K567" s="5" t="s">
        <v>17</v>
      </c>
    </row>
    <row r="568" spans="1:11">
      <c r="A568" s="5" t="s">
        <v>2280</v>
      </c>
      <c r="B568" s="5" t="s">
        <v>2281</v>
      </c>
      <c r="C568" s="5" t="s">
        <v>2282</v>
      </c>
      <c r="D568" s="5" t="s">
        <v>714</v>
      </c>
      <c r="E568" s="6">
        <v>45504</v>
      </c>
      <c r="F568" s="5" t="s">
        <v>42</v>
      </c>
      <c r="G568" s="5">
        <v>4</v>
      </c>
      <c r="H568" s="5">
        <v>0</v>
      </c>
      <c r="I568" s="5">
        <v>800</v>
      </c>
      <c r="J568" s="5" t="s">
        <v>16</v>
      </c>
      <c r="K568" s="5" t="s">
        <v>17</v>
      </c>
    </row>
    <row r="569" spans="1:11">
      <c r="A569" s="5" t="s">
        <v>2283</v>
      </c>
      <c r="B569" s="5" t="s">
        <v>2284</v>
      </c>
      <c r="C569" s="5" t="s">
        <v>2285</v>
      </c>
      <c r="D569" s="5" t="s">
        <v>2286</v>
      </c>
      <c r="E569" s="6">
        <v>45695</v>
      </c>
      <c r="F569" s="5" t="s">
        <v>83</v>
      </c>
      <c r="G569" s="5">
        <v>3</v>
      </c>
      <c r="H569" s="5">
        <v>0</v>
      </c>
      <c r="I569" s="5">
        <v>450</v>
      </c>
      <c r="J569" s="5" t="s">
        <v>16</v>
      </c>
      <c r="K569" s="5" t="s">
        <v>78</v>
      </c>
    </row>
    <row r="570" spans="1:11">
      <c r="A570" s="5" t="s">
        <v>2287</v>
      </c>
      <c r="B570" s="5" t="s">
        <v>2288</v>
      </c>
      <c r="C570" s="5" t="s">
        <v>2289</v>
      </c>
      <c r="D570" s="5" t="s">
        <v>2290</v>
      </c>
      <c r="E570" s="6">
        <v>45407</v>
      </c>
      <c r="F570" s="5" t="s">
        <v>47</v>
      </c>
      <c r="G570" s="5">
        <v>1</v>
      </c>
      <c r="H570" s="5">
        <v>0</v>
      </c>
      <c r="I570" s="5">
        <v>1200</v>
      </c>
      <c r="J570" s="5" t="s">
        <v>90</v>
      </c>
      <c r="K570" s="5" t="s">
        <v>17</v>
      </c>
    </row>
    <row r="571" spans="1:11">
      <c r="A571" s="5" t="s">
        <v>2291</v>
      </c>
      <c r="B571" s="5" t="s">
        <v>2292</v>
      </c>
      <c r="C571" s="5" t="s">
        <v>2293</v>
      </c>
      <c r="D571" s="5" t="s">
        <v>2294</v>
      </c>
      <c r="E571" s="6">
        <v>45431</v>
      </c>
      <c r="F571" s="5" t="s">
        <v>73</v>
      </c>
      <c r="G571" s="5">
        <v>4</v>
      </c>
      <c r="H571" s="5">
        <v>0</v>
      </c>
      <c r="I571" s="5">
        <v>480</v>
      </c>
      <c r="J571" s="5" t="s">
        <v>16</v>
      </c>
      <c r="K571" s="5" t="s">
        <v>78</v>
      </c>
    </row>
    <row r="572" spans="1:11">
      <c r="A572" s="5" t="s">
        <v>2295</v>
      </c>
      <c r="B572" s="5" t="s">
        <v>2296</v>
      </c>
      <c r="C572" s="5" t="s">
        <v>2297</v>
      </c>
      <c r="D572" s="5" t="s">
        <v>2298</v>
      </c>
      <c r="E572" s="6">
        <v>45447</v>
      </c>
      <c r="F572" s="5" t="s">
        <v>15</v>
      </c>
      <c r="G572" s="5">
        <v>4</v>
      </c>
      <c r="H572" s="5">
        <v>5</v>
      </c>
      <c r="I572" s="5">
        <v>3040</v>
      </c>
      <c r="J572" s="5" t="s">
        <v>23</v>
      </c>
      <c r="K572" s="5" t="s">
        <v>17</v>
      </c>
    </row>
    <row r="573" spans="1:11">
      <c r="A573" s="5" t="s">
        <v>2299</v>
      </c>
      <c r="B573" s="5" t="s">
        <v>2300</v>
      </c>
      <c r="C573" s="5" t="s">
        <v>2301</v>
      </c>
      <c r="D573" s="5" t="s">
        <v>2302</v>
      </c>
      <c r="E573" s="6">
        <v>45756</v>
      </c>
      <c r="F573" s="5" t="s">
        <v>56</v>
      </c>
      <c r="G573" s="5">
        <v>1</v>
      </c>
      <c r="H573" s="5">
        <v>5</v>
      </c>
      <c r="I573" s="5">
        <v>85.5</v>
      </c>
      <c r="J573" s="5" t="s">
        <v>23</v>
      </c>
      <c r="K573" s="5" t="s">
        <v>17</v>
      </c>
    </row>
    <row r="574" spans="1:11">
      <c r="A574" s="5" t="s">
        <v>2303</v>
      </c>
      <c r="B574" s="5" t="s">
        <v>2304</v>
      </c>
      <c r="C574" s="5" t="s">
        <v>393</v>
      </c>
      <c r="D574" s="5" t="s">
        <v>2305</v>
      </c>
      <c r="E574" s="6">
        <v>45643</v>
      </c>
      <c r="F574" s="5" t="s">
        <v>42</v>
      </c>
      <c r="G574" s="5">
        <v>3</v>
      </c>
      <c r="H574" s="5">
        <v>0</v>
      </c>
      <c r="I574" s="5">
        <v>600</v>
      </c>
      <c r="J574" s="5" t="s">
        <v>84</v>
      </c>
      <c r="K574" s="5" t="s">
        <v>17</v>
      </c>
    </row>
    <row r="575" spans="1:11">
      <c r="A575" s="5" t="s">
        <v>2306</v>
      </c>
      <c r="B575" s="5" t="s">
        <v>2307</v>
      </c>
      <c r="C575" s="5" t="s">
        <v>2308</v>
      </c>
      <c r="D575" s="5" t="s">
        <v>1742</v>
      </c>
      <c r="E575" s="6">
        <v>45765</v>
      </c>
      <c r="F575" s="5" t="s">
        <v>89</v>
      </c>
      <c r="G575" s="5">
        <v>3</v>
      </c>
      <c r="H575" s="5">
        <v>5</v>
      </c>
      <c r="I575" s="5">
        <v>142.5</v>
      </c>
      <c r="J575" s="5" t="s">
        <v>33</v>
      </c>
      <c r="K575" s="5" t="s">
        <v>17</v>
      </c>
    </row>
    <row r="576" spans="1:11">
      <c r="A576" s="5" t="s">
        <v>2309</v>
      </c>
      <c r="B576" s="5" t="s">
        <v>2310</v>
      </c>
      <c r="C576" s="5" t="s">
        <v>2311</v>
      </c>
      <c r="D576" s="5" t="s">
        <v>2312</v>
      </c>
      <c r="E576" s="6">
        <v>45502</v>
      </c>
      <c r="F576" s="5" t="s">
        <v>42</v>
      </c>
      <c r="G576" s="5">
        <v>4</v>
      </c>
      <c r="H576" s="5">
        <v>0</v>
      </c>
      <c r="I576" s="5">
        <v>800</v>
      </c>
      <c r="J576" s="5" t="s">
        <v>33</v>
      </c>
      <c r="K576" s="5" t="s">
        <v>17</v>
      </c>
    </row>
    <row r="577" spans="1:11">
      <c r="A577" s="5" t="s">
        <v>2313</v>
      </c>
      <c r="B577" s="5" t="s">
        <v>2314</v>
      </c>
      <c r="C577" s="5" t="s">
        <v>2315</v>
      </c>
      <c r="D577" s="5" t="s">
        <v>2316</v>
      </c>
      <c r="E577" s="6">
        <v>45473</v>
      </c>
      <c r="F577" s="5" t="s">
        <v>83</v>
      </c>
      <c r="G577" s="5">
        <v>2</v>
      </c>
      <c r="H577" s="5">
        <v>0</v>
      </c>
      <c r="I577" s="5">
        <v>300</v>
      </c>
      <c r="J577" s="5" t="s">
        <v>84</v>
      </c>
      <c r="K577" s="5" t="s">
        <v>17</v>
      </c>
    </row>
    <row r="578" spans="1:11">
      <c r="A578" s="5" t="s">
        <v>2317</v>
      </c>
      <c r="B578" s="5" t="s">
        <v>2318</v>
      </c>
      <c r="C578" s="5" t="s">
        <v>2319</v>
      </c>
      <c r="D578" s="5" t="s">
        <v>2320</v>
      </c>
      <c r="E578" s="6">
        <v>45631</v>
      </c>
      <c r="F578" s="5" t="s">
        <v>15</v>
      </c>
      <c r="G578" s="5">
        <v>2</v>
      </c>
      <c r="H578" s="5">
        <v>0</v>
      </c>
      <c r="I578" s="5">
        <v>1600</v>
      </c>
      <c r="J578" s="5" t="s">
        <v>84</v>
      </c>
      <c r="K578" s="5" t="s">
        <v>17</v>
      </c>
    </row>
    <row r="579" spans="1:11">
      <c r="A579" s="7" t="s">
        <v>2321</v>
      </c>
      <c r="B579" s="5" t="s">
        <v>2322</v>
      </c>
      <c r="C579" s="5" t="s">
        <v>2323</v>
      </c>
      <c r="D579" s="5" t="s">
        <v>2324</v>
      </c>
      <c r="E579" s="6">
        <v>45702</v>
      </c>
      <c r="F579" s="5" t="s">
        <v>42</v>
      </c>
      <c r="G579" s="5">
        <v>1</v>
      </c>
      <c r="H579" s="5">
        <v>0</v>
      </c>
      <c r="I579" s="5">
        <v>200</v>
      </c>
      <c r="J579" s="5" t="s">
        <v>90</v>
      </c>
      <c r="K579" s="5" t="s">
        <v>17</v>
      </c>
    </row>
    <row r="580" spans="1:11">
      <c r="A580" s="5" t="s">
        <v>2325</v>
      </c>
      <c r="B580" s="5" t="s">
        <v>2326</v>
      </c>
      <c r="C580" s="5" t="s">
        <v>2327</v>
      </c>
      <c r="D580" s="5" t="s">
        <v>2328</v>
      </c>
      <c r="E580" s="6">
        <v>45688</v>
      </c>
      <c r="F580" s="5" t="s">
        <v>47</v>
      </c>
      <c r="G580" s="5">
        <v>2</v>
      </c>
      <c r="H580" s="5">
        <v>0</v>
      </c>
      <c r="I580" s="5">
        <v>2400</v>
      </c>
      <c r="J580" s="5" t="s">
        <v>90</v>
      </c>
      <c r="K580" s="5" t="s">
        <v>17</v>
      </c>
    </row>
    <row r="581" spans="1:11">
      <c r="A581" s="5" t="s">
        <v>2329</v>
      </c>
      <c r="B581" s="5" t="s">
        <v>2330</v>
      </c>
      <c r="C581" s="5" t="s">
        <v>2331</v>
      </c>
      <c r="D581" s="5" t="s">
        <v>2332</v>
      </c>
      <c r="E581" s="6">
        <v>45487</v>
      </c>
      <c r="F581" s="5" t="s">
        <v>28</v>
      </c>
      <c r="G581" s="5">
        <v>3</v>
      </c>
      <c r="H581" s="5">
        <v>10</v>
      </c>
      <c r="I581" s="5">
        <v>810</v>
      </c>
      <c r="J581" s="5" t="s">
        <v>84</v>
      </c>
      <c r="K581" s="5" t="s">
        <v>17</v>
      </c>
    </row>
    <row r="582" spans="1:11">
      <c r="A582" s="5" t="s">
        <v>2333</v>
      </c>
      <c r="B582" s="5" t="s">
        <v>2334</v>
      </c>
      <c r="C582" s="5" t="s">
        <v>2335</v>
      </c>
      <c r="D582" s="5" t="s">
        <v>2336</v>
      </c>
      <c r="E582" s="6">
        <v>45472</v>
      </c>
      <c r="F582" s="5" t="s">
        <v>73</v>
      </c>
      <c r="G582" s="5">
        <v>2</v>
      </c>
      <c r="H582" s="5">
        <v>0</v>
      </c>
      <c r="I582" s="5">
        <v>240</v>
      </c>
      <c r="J582" s="5" t="s">
        <v>23</v>
      </c>
      <c r="K582" s="5" t="s">
        <v>17</v>
      </c>
    </row>
    <row r="583" spans="1:11">
      <c r="A583" s="5" t="s">
        <v>2337</v>
      </c>
      <c r="B583" s="5" t="s">
        <v>2338</v>
      </c>
      <c r="C583" s="5" t="s">
        <v>2339</v>
      </c>
      <c r="D583" s="5" t="s">
        <v>2340</v>
      </c>
      <c r="E583" s="6">
        <v>45470</v>
      </c>
      <c r="F583" s="5" t="s">
        <v>89</v>
      </c>
      <c r="G583" s="5">
        <v>3</v>
      </c>
      <c r="H583" s="5">
        <v>0</v>
      </c>
      <c r="I583" s="5">
        <v>150</v>
      </c>
      <c r="J583" s="5" t="s">
        <v>16</v>
      </c>
      <c r="K583" s="5" t="s">
        <v>17</v>
      </c>
    </row>
    <row r="584" spans="1:11">
      <c r="A584" s="5" t="s">
        <v>2341</v>
      </c>
      <c r="B584" s="5" t="s">
        <v>2342</v>
      </c>
      <c r="C584" s="5" t="s">
        <v>2343</v>
      </c>
      <c r="D584" s="5" t="s">
        <v>2344</v>
      </c>
      <c r="E584" s="6">
        <v>45508</v>
      </c>
      <c r="F584" s="5" t="s">
        <v>89</v>
      </c>
      <c r="G584" s="5">
        <v>4</v>
      </c>
      <c r="H584" s="5">
        <v>5</v>
      </c>
      <c r="I584" s="5">
        <v>190</v>
      </c>
      <c r="J584" s="5" t="s">
        <v>33</v>
      </c>
      <c r="K584" s="5" t="s">
        <v>78</v>
      </c>
    </row>
    <row r="585" spans="1:11">
      <c r="A585" s="5" t="s">
        <v>2345</v>
      </c>
      <c r="B585" s="5" t="s">
        <v>2346</v>
      </c>
      <c r="C585" s="5" t="s">
        <v>2347</v>
      </c>
      <c r="D585" s="5" t="s">
        <v>1407</v>
      </c>
      <c r="E585" s="6">
        <v>45471</v>
      </c>
      <c r="F585" s="5" t="s">
        <v>89</v>
      </c>
      <c r="G585" s="5">
        <v>1</v>
      </c>
      <c r="H585" s="5">
        <v>0</v>
      </c>
      <c r="I585" s="5">
        <v>50</v>
      </c>
      <c r="J585" s="5" t="s">
        <v>16</v>
      </c>
      <c r="K585" s="5" t="s">
        <v>17</v>
      </c>
    </row>
    <row r="586" spans="1:11">
      <c r="A586" s="5" t="s">
        <v>2348</v>
      </c>
      <c r="B586" s="5" t="s">
        <v>2349</v>
      </c>
      <c r="C586" s="5" t="s">
        <v>2350</v>
      </c>
      <c r="D586" s="5" t="s">
        <v>2351</v>
      </c>
      <c r="E586" s="6">
        <v>45583</v>
      </c>
      <c r="F586" s="5" t="s">
        <v>42</v>
      </c>
      <c r="G586" s="5">
        <v>1</v>
      </c>
      <c r="H586" s="5">
        <v>5</v>
      </c>
      <c r="I586" s="5">
        <v>190</v>
      </c>
      <c r="J586" s="5" t="s">
        <v>90</v>
      </c>
      <c r="K586" s="5" t="s">
        <v>17</v>
      </c>
    </row>
    <row r="587" spans="1:11">
      <c r="A587" s="5" t="s">
        <v>2352</v>
      </c>
      <c r="B587" s="5" t="s">
        <v>2353</v>
      </c>
      <c r="C587" s="5" t="s">
        <v>2354</v>
      </c>
      <c r="D587" s="5" t="s">
        <v>2355</v>
      </c>
      <c r="E587" s="6">
        <v>45704</v>
      </c>
      <c r="F587" s="5" t="s">
        <v>28</v>
      </c>
      <c r="G587" s="5">
        <v>2</v>
      </c>
      <c r="H587" s="5">
        <v>5</v>
      </c>
      <c r="I587" s="5">
        <v>570</v>
      </c>
      <c r="J587" s="5" t="s">
        <v>16</v>
      </c>
      <c r="K587" s="5" t="s">
        <v>78</v>
      </c>
    </row>
    <row r="588" spans="1:11">
      <c r="A588" s="5" t="s">
        <v>2356</v>
      </c>
      <c r="B588" s="5" t="s">
        <v>2357</v>
      </c>
      <c r="C588" s="5" t="s">
        <v>2358</v>
      </c>
      <c r="D588" s="5" t="s">
        <v>2359</v>
      </c>
      <c r="E588" s="6">
        <v>45465</v>
      </c>
      <c r="F588" s="5" t="s">
        <v>73</v>
      </c>
      <c r="G588" s="5">
        <v>2</v>
      </c>
      <c r="H588" s="5">
        <v>0</v>
      </c>
      <c r="I588" s="5">
        <v>240</v>
      </c>
      <c r="J588" s="5" t="s">
        <v>16</v>
      </c>
      <c r="K588" s="5" t="s">
        <v>17</v>
      </c>
    </row>
    <row r="589" spans="1:11">
      <c r="A589" s="5" t="s">
        <v>2360</v>
      </c>
      <c r="B589" s="5" t="s">
        <v>2361</v>
      </c>
      <c r="C589" s="5" t="s">
        <v>2362</v>
      </c>
      <c r="D589" s="5" t="s">
        <v>2363</v>
      </c>
      <c r="E589" s="6">
        <v>45641</v>
      </c>
      <c r="F589" s="5" t="s">
        <v>28</v>
      </c>
      <c r="G589" s="5">
        <v>1</v>
      </c>
      <c r="H589" s="5">
        <v>10</v>
      </c>
      <c r="I589" s="5">
        <v>270</v>
      </c>
      <c r="J589" s="5" t="s">
        <v>33</v>
      </c>
      <c r="K589" s="5" t="s">
        <v>17</v>
      </c>
    </row>
    <row r="590" spans="1:11">
      <c r="A590" s="5" t="s">
        <v>2364</v>
      </c>
      <c r="B590" s="5" t="s">
        <v>2365</v>
      </c>
      <c r="C590" s="5" t="s">
        <v>2366</v>
      </c>
      <c r="D590" s="5" t="s">
        <v>2367</v>
      </c>
      <c r="E590" s="6">
        <v>45692</v>
      </c>
      <c r="F590" s="5" t="s">
        <v>47</v>
      </c>
      <c r="G590" s="5">
        <v>1</v>
      </c>
      <c r="H590" s="5">
        <v>0</v>
      </c>
      <c r="I590" s="5">
        <v>1200</v>
      </c>
      <c r="J590" s="5" t="s">
        <v>16</v>
      </c>
      <c r="K590" s="5" t="s">
        <v>17</v>
      </c>
    </row>
    <row r="591" spans="1:11">
      <c r="A591" s="5" t="s">
        <v>2368</v>
      </c>
      <c r="B591" s="5" t="s">
        <v>2369</v>
      </c>
      <c r="C591" s="5" t="s">
        <v>2370</v>
      </c>
      <c r="D591" s="5" t="s">
        <v>2371</v>
      </c>
      <c r="E591" s="6">
        <v>45690</v>
      </c>
      <c r="F591" s="5" t="s">
        <v>89</v>
      </c>
      <c r="G591" s="5">
        <v>2</v>
      </c>
      <c r="H591" s="5">
        <v>0</v>
      </c>
      <c r="I591" s="5">
        <v>100</v>
      </c>
      <c r="J591" s="5" t="s">
        <v>23</v>
      </c>
      <c r="K591" s="5" t="s">
        <v>17</v>
      </c>
    </row>
    <row r="592" spans="1:11">
      <c r="A592" s="5" t="s">
        <v>2372</v>
      </c>
      <c r="B592" s="5" t="s">
        <v>2373</v>
      </c>
      <c r="C592" s="5" t="s">
        <v>2374</v>
      </c>
      <c r="D592" s="5" t="s">
        <v>2375</v>
      </c>
      <c r="E592" s="6">
        <v>45538</v>
      </c>
      <c r="F592" s="5" t="s">
        <v>83</v>
      </c>
      <c r="G592" s="5">
        <v>2</v>
      </c>
      <c r="H592" s="5">
        <v>0</v>
      </c>
      <c r="I592" s="5">
        <v>300</v>
      </c>
      <c r="J592" s="5" t="s">
        <v>33</v>
      </c>
      <c r="K592" s="5" t="s">
        <v>78</v>
      </c>
    </row>
    <row r="593" spans="1:11">
      <c r="A593" s="5" t="s">
        <v>2376</v>
      </c>
      <c r="B593" s="5" t="s">
        <v>2377</v>
      </c>
      <c r="C593" s="5" t="s">
        <v>2378</v>
      </c>
      <c r="D593" s="5" t="s">
        <v>2379</v>
      </c>
      <c r="E593" s="6">
        <v>45567</v>
      </c>
      <c r="F593" s="5" t="s">
        <v>28</v>
      </c>
      <c r="G593" s="5">
        <v>1</v>
      </c>
      <c r="H593" s="5">
        <v>5</v>
      </c>
      <c r="I593" s="5">
        <v>285</v>
      </c>
      <c r="J593" s="5" t="s">
        <v>16</v>
      </c>
      <c r="K593" s="5" t="s">
        <v>17</v>
      </c>
    </row>
    <row r="594" spans="1:11">
      <c r="A594" s="5" t="s">
        <v>2380</v>
      </c>
      <c r="B594" s="5" t="s">
        <v>2381</v>
      </c>
      <c r="C594" s="5" t="s">
        <v>2382</v>
      </c>
      <c r="D594" s="5" t="s">
        <v>2383</v>
      </c>
      <c r="E594" s="6">
        <v>45486</v>
      </c>
      <c r="F594" s="5" t="s">
        <v>56</v>
      </c>
      <c r="G594" s="5">
        <v>3</v>
      </c>
      <c r="H594" s="5">
        <v>0</v>
      </c>
      <c r="I594" s="5">
        <v>270</v>
      </c>
      <c r="J594" s="5" t="s">
        <v>23</v>
      </c>
      <c r="K594" s="5" t="s">
        <v>17</v>
      </c>
    </row>
    <row r="595" spans="1:11">
      <c r="A595" s="5" t="s">
        <v>2384</v>
      </c>
      <c r="B595" s="5" t="s">
        <v>2385</v>
      </c>
      <c r="C595" s="5" t="s">
        <v>2386</v>
      </c>
      <c r="D595" s="5" t="s">
        <v>2387</v>
      </c>
      <c r="E595" s="6">
        <v>45638</v>
      </c>
      <c r="F595" s="5" t="s">
        <v>28</v>
      </c>
      <c r="G595" s="5">
        <v>3</v>
      </c>
      <c r="H595" s="5">
        <v>0</v>
      </c>
      <c r="I595" s="5">
        <v>900</v>
      </c>
      <c r="J595" s="5" t="s">
        <v>23</v>
      </c>
      <c r="K595" s="5" t="s">
        <v>17</v>
      </c>
    </row>
    <row r="596" spans="1:11">
      <c r="A596" s="5" t="s">
        <v>2388</v>
      </c>
      <c r="B596" s="5" t="s">
        <v>2389</v>
      </c>
      <c r="C596" s="5" t="s">
        <v>2390</v>
      </c>
      <c r="D596" s="5" t="s">
        <v>2391</v>
      </c>
      <c r="E596" s="6">
        <v>45524</v>
      </c>
      <c r="F596" s="5" t="s">
        <v>89</v>
      </c>
      <c r="G596" s="5">
        <v>4</v>
      </c>
      <c r="H596" s="5">
        <v>5</v>
      </c>
      <c r="I596" s="5">
        <v>190</v>
      </c>
      <c r="J596" s="5" t="s">
        <v>23</v>
      </c>
      <c r="K596" s="5" t="s">
        <v>17</v>
      </c>
    </row>
    <row r="597" spans="1:11">
      <c r="A597" s="5" t="s">
        <v>2392</v>
      </c>
      <c r="B597" s="5" t="s">
        <v>2393</v>
      </c>
      <c r="C597" s="5" t="s">
        <v>2394</v>
      </c>
      <c r="D597" s="5" t="s">
        <v>2395</v>
      </c>
      <c r="E597" s="6">
        <v>45505</v>
      </c>
      <c r="F597" s="5" t="s">
        <v>47</v>
      </c>
      <c r="G597" s="5">
        <v>3</v>
      </c>
      <c r="H597" s="5">
        <v>0</v>
      </c>
      <c r="I597" s="5">
        <v>3600</v>
      </c>
      <c r="J597" s="5" t="s">
        <v>90</v>
      </c>
      <c r="K597" s="5" t="s">
        <v>17</v>
      </c>
    </row>
    <row r="598" spans="1:11">
      <c r="A598" s="5" t="s">
        <v>2396</v>
      </c>
      <c r="B598" s="5" t="s">
        <v>2397</v>
      </c>
      <c r="C598" s="5" t="s">
        <v>2398</v>
      </c>
      <c r="D598" s="5" t="s">
        <v>2399</v>
      </c>
      <c r="E598" s="6">
        <v>45575</v>
      </c>
      <c r="F598" s="5" t="s">
        <v>83</v>
      </c>
      <c r="G598" s="5">
        <v>1</v>
      </c>
      <c r="H598" s="5">
        <v>0</v>
      </c>
      <c r="I598" s="5">
        <v>150</v>
      </c>
      <c r="J598" s="5" t="s">
        <v>23</v>
      </c>
      <c r="K598" s="5" t="s">
        <v>17</v>
      </c>
    </row>
    <row r="599" spans="1:11">
      <c r="A599" s="5" t="s">
        <v>2400</v>
      </c>
      <c r="B599" s="5" t="s">
        <v>2401</v>
      </c>
      <c r="C599" s="5" t="s">
        <v>2402</v>
      </c>
      <c r="D599" s="5" t="s">
        <v>2403</v>
      </c>
      <c r="E599" s="6">
        <v>45714</v>
      </c>
      <c r="F599" s="5" t="s">
        <v>56</v>
      </c>
      <c r="G599" s="5">
        <v>2</v>
      </c>
      <c r="H599" s="5">
        <v>0</v>
      </c>
      <c r="I599" s="5">
        <v>180</v>
      </c>
      <c r="J599" s="5" t="s">
        <v>90</v>
      </c>
      <c r="K599" s="5" t="s">
        <v>17</v>
      </c>
    </row>
    <row r="600" spans="1:11">
      <c r="A600" s="5" t="s">
        <v>2404</v>
      </c>
      <c r="B600" s="5" t="s">
        <v>2405</v>
      </c>
      <c r="C600" s="5" t="s">
        <v>2406</v>
      </c>
      <c r="D600" s="5" t="s">
        <v>2407</v>
      </c>
      <c r="E600" s="6">
        <v>45677</v>
      </c>
      <c r="F600" s="5" t="s">
        <v>83</v>
      </c>
      <c r="G600" s="5">
        <v>2</v>
      </c>
      <c r="H600" s="5">
        <v>5</v>
      </c>
      <c r="I600" s="5">
        <v>285</v>
      </c>
      <c r="J600" s="5" t="s">
        <v>16</v>
      </c>
      <c r="K600" s="5" t="s">
        <v>17</v>
      </c>
    </row>
    <row r="601" spans="1:11">
      <c r="A601" s="5" t="s">
        <v>2408</v>
      </c>
      <c r="B601" s="5" t="s">
        <v>2409</v>
      </c>
      <c r="C601" s="5" t="s">
        <v>2410</v>
      </c>
      <c r="D601" s="5" t="s">
        <v>2411</v>
      </c>
      <c r="E601" s="6">
        <v>45749</v>
      </c>
      <c r="F601" s="5" t="s">
        <v>47</v>
      </c>
      <c r="G601" s="5">
        <v>1</v>
      </c>
      <c r="H601" s="5">
        <v>0</v>
      </c>
      <c r="I601" s="5">
        <v>1200</v>
      </c>
      <c r="J601" s="5" t="s">
        <v>23</v>
      </c>
      <c r="K601" s="5" t="s">
        <v>17</v>
      </c>
    </row>
    <row r="602" spans="1:11">
      <c r="A602" s="5" t="s">
        <v>2412</v>
      </c>
      <c r="B602" s="5" t="s">
        <v>2413</v>
      </c>
      <c r="C602" s="5" t="s">
        <v>2414</v>
      </c>
      <c r="D602" s="5" t="s">
        <v>2415</v>
      </c>
      <c r="E602" s="6">
        <v>45411</v>
      </c>
      <c r="F602" s="5" t="s">
        <v>47</v>
      </c>
      <c r="G602" s="5">
        <v>4</v>
      </c>
      <c r="H602" s="5">
        <v>10</v>
      </c>
      <c r="I602" s="5">
        <v>4320</v>
      </c>
      <c r="J602" s="5" t="s">
        <v>90</v>
      </c>
      <c r="K602" s="5" t="s">
        <v>78</v>
      </c>
    </row>
    <row r="603" spans="1:11">
      <c r="A603" s="5" t="s">
        <v>2416</v>
      </c>
      <c r="B603" s="5" t="s">
        <v>2417</v>
      </c>
      <c r="C603" s="5" t="s">
        <v>2418</v>
      </c>
      <c r="D603" s="5" t="s">
        <v>2419</v>
      </c>
      <c r="E603" s="6">
        <v>45552</v>
      </c>
      <c r="F603" s="5" t="s">
        <v>28</v>
      </c>
      <c r="G603" s="5">
        <v>1</v>
      </c>
      <c r="H603" s="5">
        <v>0</v>
      </c>
      <c r="I603" s="5">
        <v>300</v>
      </c>
      <c r="J603" s="5" t="s">
        <v>33</v>
      </c>
      <c r="K603" s="5" t="s">
        <v>17</v>
      </c>
    </row>
    <row r="604" spans="1:11">
      <c r="A604" s="5" t="s">
        <v>2420</v>
      </c>
      <c r="B604" s="5" t="s">
        <v>2421</v>
      </c>
      <c r="C604" s="5" t="s">
        <v>2422</v>
      </c>
      <c r="D604" s="5" t="s">
        <v>2423</v>
      </c>
      <c r="E604" s="6">
        <v>45745</v>
      </c>
      <c r="F604" s="5" t="s">
        <v>89</v>
      </c>
      <c r="G604" s="5">
        <v>2</v>
      </c>
      <c r="H604" s="5">
        <v>0</v>
      </c>
      <c r="I604" s="5">
        <v>100</v>
      </c>
      <c r="J604" s="5" t="s">
        <v>16</v>
      </c>
      <c r="K604" s="5" t="s">
        <v>17</v>
      </c>
    </row>
    <row r="605" spans="1:11">
      <c r="A605" s="5" t="s">
        <v>2424</v>
      </c>
      <c r="B605" s="5" t="s">
        <v>2425</v>
      </c>
      <c r="C605" s="5" t="s">
        <v>2426</v>
      </c>
      <c r="D605" s="5" t="s">
        <v>859</v>
      </c>
      <c r="E605" s="6">
        <v>45610</v>
      </c>
      <c r="F605" s="5" t="s">
        <v>83</v>
      </c>
      <c r="G605" s="5">
        <v>4</v>
      </c>
      <c r="H605" s="5">
        <v>5</v>
      </c>
      <c r="I605" s="5">
        <v>570</v>
      </c>
      <c r="J605" s="5" t="s">
        <v>90</v>
      </c>
      <c r="K605" s="5" t="s">
        <v>17</v>
      </c>
    </row>
    <row r="606" spans="1:11">
      <c r="A606" s="5" t="s">
        <v>2427</v>
      </c>
      <c r="B606" s="5" t="s">
        <v>2428</v>
      </c>
      <c r="C606" s="5" t="s">
        <v>2429</v>
      </c>
      <c r="D606" s="5" t="s">
        <v>2430</v>
      </c>
      <c r="E606" s="6">
        <v>45553</v>
      </c>
      <c r="F606" s="5" t="s">
        <v>47</v>
      </c>
      <c r="G606" s="5">
        <v>2</v>
      </c>
      <c r="H606" s="5">
        <v>5</v>
      </c>
      <c r="I606" s="5">
        <v>2280</v>
      </c>
      <c r="J606" s="5" t="s">
        <v>23</v>
      </c>
      <c r="K606" s="5" t="s">
        <v>17</v>
      </c>
    </row>
    <row r="607" spans="1:11">
      <c r="A607" s="5" t="s">
        <v>2431</v>
      </c>
      <c r="B607" s="5" t="s">
        <v>2432</v>
      </c>
      <c r="C607" s="5" t="s">
        <v>2433</v>
      </c>
      <c r="D607" s="5" t="s">
        <v>2434</v>
      </c>
      <c r="E607" s="6">
        <v>45598</v>
      </c>
      <c r="F607" s="5" t="s">
        <v>42</v>
      </c>
      <c r="G607" s="5">
        <v>3</v>
      </c>
      <c r="H607" s="5">
        <v>0</v>
      </c>
      <c r="I607" s="5">
        <v>600</v>
      </c>
      <c r="J607" s="5" t="s">
        <v>33</v>
      </c>
      <c r="K607" s="5" t="s">
        <v>17</v>
      </c>
    </row>
    <row r="608" spans="1:11">
      <c r="A608" s="5" t="s">
        <v>2435</v>
      </c>
      <c r="B608" s="5" t="s">
        <v>2436</v>
      </c>
      <c r="C608" s="5" t="s">
        <v>2437</v>
      </c>
      <c r="D608" s="5" t="s">
        <v>2438</v>
      </c>
      <c r="E608" s="6">
        <v>45586</v>
      </c>
      <c r="F608" s="5" t="s">
        <v>15</v>
      </c>
      <c r="G608" s="5">
        <v>3</v>
      </c>
      <c r="H608" s="5">
        <v>10</v>
      </c>
      <c r="I608" s="5">
        <v>2160</v>
      </c>
      <c r="J608" s="5" t="s">
        <v>16</v>
      </c>
      <c r="K608" s="5" t="s">
        <v>17</v>
      </c>
    </row>
    <row r="609" spans="1:11">
      <c r="A609" s="5" t="s">
        <v>2439</v>
      </c>
      <c r="B609" s="5" t="s">
        <v>2440</v>
      </c>
      <c r="C609" s="5" t="s">
        <v>2441</v>
      </c>
      <c r="D609" s="5" t="s">
        <v>2442</v>
      </c>
      <c r="E609" s="6">
        <v>45715</v>
      </c>
      <c r="F609" s="5" t="s">
        <v>73</v>
      </c>
      <c r="G609" s="5">
        <v>3</v>
      </c>
      <c r="H609" s="5">
        <v>0</v>
      </c>
      <c r="I609" s="5">
        <v>360</v>
      </c>
      <c r="J609" s="5" t="s">
        <v>84</v>
      </c>
      <c r="K609" s="5" t="s">
        <v>78</v>
      </c>
    </row>
    <row r="610" spans="1:11">
      <c r="A610" s="5" t="s">
        <v>2443</v>
      </c>
      <c r="B610" s="5" t="s">
        <v>2444</v>
      </c>
      <c r="C610" s="5" t="s">
        <v>2445</v>
      </c>
      <c r="D610" s="5" t="s">
        <v>2446</v>
      </c>
      <c r="E610" s="6">
        <v>45453</v>
      </c>
      <c r="F610" s="5" t="s">
        <v>89</v>
      </c>
      <c r="G610" s="5">
        <v>3</v>
      </c>
      <c r="H610" s="5">
        <v>0</v>
      </c>
      <c r="I610" s="5">
        <v>150</v>
      </c>
      <c r="J610" s="5" t="s">
        <v>33</v>
      </c>
      <c r="K610" s="5" t="s">
        <v>17</v>
      </c>
    </row>
    <row r="611" spans="1:11">
      <c r="A611" s="5" t="s">
        <v>2447</v>
      </c>
      <c r="B611" s="5" t="s">
        <v>2448</v>
      </c>
      <c r="C611" s="5" t="s">
        <v>2449</v>
      </c>
      <c r="D611" s="5" t="s">
        <v>2450</v>
      </c>
      <c r="E611" s="6">
        <v>45533</v>
      </c>
      <c r="F611" s="5" t="s">
        <v>15</v>
      </c>
      <c r="G611" s="5">
        <v>3</v>
      </c>
      <c r="H611" s="5">
        <v>0</v>
      </c>
      <c r="I611" s="5">
        <v>2400</v>
      </c>
      <c r="J611" s="5" t="s">
        <v>84</v>
      </c>
      <c r="K611" s="5" t="s">
        <v>17</v>
      </c>
    </row>
    <row r="612" spans="1:11">
      <c r="A612" s="5" t="s">
        <v>2451</v>
      </c>
      <c r="B612" s="5" t="s">
        <v>2452</v>
      </c>
      <c r="C612" s="5" t="s">
        <v>2453</v>
      </c>
      <c r="D612" s="5" t="s">
        <v>2454</v>
      </c>
      <c r="E612" s="6">
        <v>45741</v>
      </c>
      <c r="F612" s="5" t="s">
        <v>56</v>
      </c>
      <c r="G612" s="5">
        <v>4</v>
      </c>
      <c r="H612" s="5">
        <v>0</v>
      </c>
      <c r="I612" s="5">
        <v>360</v>
      </c>
      <c r="J612" s="5" t="s">
        <v>23</v>
      </c>
      <c r="K612" s="5" t="s">
        <v>17</v>
      </c>
    </row>
    <row r="613" spans="1:11">
      <c r="A613" s="5" t="s">
        <v>2455</v>
      </c>
      <c r="B613" s="5" t="s">
        <v>2456</v>
      </c>
      <c r="C613" s="5" t="s">
        <v>2457</v>
      </c>
      <c r="D613" s="5" t="s">
        <v>2458</v>
      </c>
      <c r="E613" s="6">
        <v>45554</v>
      </c>
      <c r="F613" s="5" t="s">
        <v>47</v>
      </c>
      <c r="G613" s="5">
        <v>1</v>
      </c>
      <c r="H613" s="5">
        <v>10</v>
      </c>
      <c r="I613" s="5">
        <v>1080</v>
      </c>
      <c r="J613" s="5" t="s">
        <v>33</v>
      </c>
      <c r="K613" s="5" t="s">
        <v>17</v>
      </c>
    </row>
    <row r="614" spans="1:11">
      <c r="A614" s="5" t="s">
        <v>2459</v>
      </c>
      <c r="B614" s="5" t="s">
        <v>2460</v>
      </c>
      <c r="C614" s="5" t="s">
        <v>2461</v>
      </c>
      <c r="D614" s="5" t="s">
        <v>478</v>
      </c>
      <c r="E614" s="6">
        <v>45465</v>
      </c>
      <c r="F614" s="5" t="s">
        <v>22</v>
      </c>
      <c r="G614" s="5">
        <v>4</v>
      </c>
      <c r="H614" s="5">
        <v>0</v>
      </c>
      <c r="I614" s="5">
        <v>400</v>
      </c>
      <c r="J614" s="5" t="s">
        <v>84</v>
      </c>
      <c r="K614" s="5" t="s">
        <v>17</v>
      </c>
    </row>
    <row r="615" spans="1:11">
      <c r="A615" s="5" t="s">
        <v>2462</v>
      </c>
      <c r="B615" s="5" t="s">
        <v>2463</v>
      </c>
      <c r="C615" s="5" t="s">
        <v>2464</v>
      </c>
      <c r="D615" s="5" t="s">
        <v>658</v>
      </c>
      <c r="E615" s="6">
        <v>45621</v>
      </c>
      <c r="F615" s="5" t="s">
        <v>47</v>
      </c>
      <c r="G615" s="5">
        <v>2</v>
      </c>
      <c r="H615" s="5">
        <v>0</v>
      </c>
      <c r="I615" s="5">
        <v>2400</v>
      </c>
      <c r="J615" s="5" t="s">
        <v>16</v>
      </c>
      <c r="K615" s="5" t="s">
        <v>17</v>
      </c>
    </row>
    <row r="616" spans="1:11">
      <c r="A616" s="5" t="s">
        <v>2465</v>
      </c>
      <c r="B616" s="5" t="s">
        <v>2466</v>
      </c>
      <c r="C616" s="5" t="s">
        <v>2467</v>
      </c>
      <c r="D616" s="5" t="s">
        <v>2468</v>
      </c>
      <c r="E616" s="6">
        <v>45523</v>
      </c>
      <c r="F616" s="5" t="s">
        <v>73</v>
      </c>
      <c r="G616" s="5">
        <v>1</v>
      </c>
      <c r="H616" s="5">
        <v>0</v>
      </c>
      <c r="I616" s="5">
        <v>120</v>
      </c>
      <c r="J616" s="5" t="s">
        <v>84</v>
      </c>
      <c r="K616" s="5" t="s">
        <v>17</v>
      </c>
    </row>
    <row r="617" spans="1:11">
      <c r="A617" s="5" t="s">
        <v>2469</v>
      </c>
      <c r="B617" s="5" t="s">
        <v>2470</v>
      </c>
      <c r="C617" s="5" t="s">
        <v>2471</v>
      </c>
      <c r="D617" s="5" t="s">
        <v>2472</v>
      </c>
      <c r="E617" s="6">
        <v>45763</v>
      </c>
      <c r="F617" s="5" t="s">
        <v>42</v>
      </c>
      <c r="G617" s="5">
        <v>4</v>
      </c>
      <c r="H617" s="5">
        <v>0</v>
      </c>
      <c r="I617" s="5">
        <v>800</v>
      </c>
      <c r="J617" s="5" t="s">
        <v>16</v>
      </c>
      <c r="K617" s="5" t="s">
        <v>17</v>
      </c>
    </row>
    <row r="618" spans="1:11">
      <c r="A618" s="5" t="s">
        <v>2473</v>
      </c>
      <c r="B618" s="5" t="s">
        <v>2474</v>
      </c>
      <c r="C618" s="5" t="s">
        <v>2475</v>
      </c>
      <c r="D618" s="5" t="s">
        <v>2476</v>
      </c>
      <c r="E618" s="6">
        <v>45539</v>
      </c>
      <c r="F618" s="5" t="s">
        <v>73</v>
      </c>
      <c r="G618" s="5">
        <v>3</v>
      </c>
      <c r="H618" s="5">
        <v>0</v>
      </c>
      <c r="I618" s="5">
        <v>360</v>
      </c>
      <c r="J618" s="5" t="s">
        <v>84</v>
      </c>
      <c r="K618" s="5" t="s">
        <v>17</v>
      </c>
    </row>
    <row r="619" spans="1:11">
      <c r="A619" s="5" t="s">
        <v>2477</v>
      </c>
      <c r="B619" s="5" t="s">
        <v>2478</v>
      </c>
      <c r="C619" s="5" t="s">
        <v>2479</v>
      </c>
      <c r="D619" s="5" t="s">
        <v>2480</v>
      </c>
      <c r="E619" s="6">
        <v>45676</v>
      </c>
      <c r="F619" s="5" t="s">
        <v>15</v>
      </c>
      <c r="G619" s="5">
        <v>1</v>
      </c>
      <c r="H619" s="5">
        <v>0</v>
      </c>
      <c r="I619" s="5">
        <v>800</v>
      </c>
      <c r="J619" s="5" t="s">
        <v>16</v>
      </c>
      <c r="K619" s="5" t="s">
        <v>78</v>
      </c>
    </row>
    <row r="620" spans="1:11">
      <c r="A620" s="5" t="s">
        <v>2481</v>
      </c>
      <c r="B620" s="5" t="s">
        <v>2482</v>
      </c>
      <c r="C620" s="5" t="s">
        <v>2483</v>
      </c>
      <c r="D620" s="5" t="s">
        <v>2484</v>
      </c>
      <c r="E620" s="6">
        <v>45563</v>
      </c>
      <c r="F620" s="5" t="s">
        <v>89</v>
      </c>
      <c r="G620" s="5">
        <v>4</v>
      </c>
      <c r="H620" s="5">
        <v>0</v>
      </c>
      <c r="I620" s="5">
        <v>200</v>
      </c>
      <c r="J620" s="5" t="s">
        <v>33</v>
      </c>
      <c r="K620" s="5" t="s">
        <v>17</v>
      </c>
    </row>
    <row r="621" spans="1:11">
      <c r="A621" s="5" t="s">
        <v>2485</v>
      </c>
      <c r="B621" s="5" t="s">
        <v>2486</v>
      </c>
      <c r="C621" s="5" t="s">
        <v>2487</v>
      </c>
      <c r="D621" s="5" t="s">
        <v>14</v>
      </c>
      <c r="E621" s="6">
        <v>45558</v>
      </c>
      <c r="F621" s="5" t="s">
        <v>83</v>
      </c>
      <c r="G621" s="5">
        <v>4</v>
      </c>
      <c r="H621" s="5">
        <v>0</v>
      </c>
      <c r="I621" s="5">
        <v>600</v>
      </c>
      <c r="J621" s="5" t="s">
        <v>16</v>
      </c>
      <c r="K621" s="5" t="s">
        <v>17</v>
      </c>
    </row>
    <row r="622" spans="1:11">
      <c r="A622" s="5" t="s">
        <v>2488</v>
      </c>
      <c r="B622" s="5" t="s">
        <v>2489</v>
      </c>
      <c r="C622" s="5" t="s">
        <v>2490</v>
      </c>
      <c r="D622" s="5" t="s">
        <v>2491</v>
      </c>
      <c r="E622" s="6">
        <v>45547</v>
      </c>
      <c r="F622" s="5" t="s">
        <v>83</v>
      </c>
      <c r="G622" s="5">
        <v>3</v>
      </c>
      <c r="H622" s="5">
        <v>0</v>
      </c>
      <c r="I622" s="5">
        <v>450</v>
      </c>
      <c r="J622" s="5" t="s">
        <v>90</v>
      </c>
      <c r="K622" s="5" t="s">
        <v>17</v>
      </c>
    </row>
    <row r="623" spans="1:11">
      <c r="A623" s="5" t="s">
        <v>2492</v>
      </c>
      <c r="B623" s="5" t="s">
        <v>2493</v>
      </c>
      <c r="C623" s="5" t="s">
        <v>2494</v>
      </c>
      <c r="D623" s="5" t="s">
        <v>2495</v>
      </c>
      <c r="E623" s="6">
        <v>45619</v>
      </c>
      <c r="F623" s="5" t="s">
        <v>56</v>
      </c>
      <c r="G623" s="5">
        <v>1</v>
      </c>
      <c r="H623" s="5">
        <v>10</v>
      </c>
      <c r="I623" s="5">
        <v>81</v>
      </c>
      <c r="J623" s="5" t="s">
        <v>90</v>
      </c>
      <c r="K623" s="5" t="s">
        <v>17</v>
      </c>
    </row>
    <row r="624" spans="1:11">
      <c r="A624" s="5" t="s">
        <v>2496</v>
      </c>
      <c r="B624" s="5" t="s">
        <v>2497</v>
      </c>
      <c r="C624" s="5" t="s">
        <v>2498</v>
      </c>
      <c r="D624" s="5" t="s">
        <v>2499</v>
      </c>
      <c r="E624" s="6">
        <v>45473</v>
      </c>
      <c r="F624" s="5" t="s">
        <v>42</v>
      </c>
      <c r="G624" s="5">
        <v>1</v>
      </c>
      <c r="H624" s="5">
        <v>5</v>
      </c>
      <c r="I624" s="5">
        <v>190</v>
      </c>
      <c r="J624" s="5" t="s">
        <v>33</v>
      </c>
      <c r="K624" s="5" t="s">
        <v>17</v>
      </c>
    </row>
    <row r="625" spans="1:11">
      <c r="A625" s="5" t="s">
        <v>2500</v>
      </c>
      <c r="B625" s="5" t="s">
        <v>2501</v>
      </c>
      <c r="C625" s="5" t="s">
        <v>2502</v>
      </c>
      <c r="D625" s="5" t="s">
        <v>2503</v>
      </c>
      <c r="E625" s="6">
        <v>45636</v>
      </c>
      <c r="F625" s="5" t="s">
        <v>56</v>
      </c>
      <c r="G625" s="5">
        <v>1</v>
      </c>
      <c r="H625" s="5">
        <v>10</v>
      </c>
      <c r="I625" s="5">
        <v>81</v>
      </c>
      <c r="J625" s="5" t="s">
        <v>90</v>
      </c>
      <c r="K625" s="5" t="s">
        <v>78</v>
      </c>
    </row>
    <row r="626" spans="1:11">
      <c r="A626" s="5" t="s">
        <v>2504</v>
      </c>
      <c r="B626" s="5" t="s">
        <v>2505</v>
      </c>
      <c r="C626" s="5" t="s">
        <v>2506</v>
      </c>
      <c r="D626" s="5" t="s">
        <v>2507</v>
      </c>
      <c r="E626" s="6">
        <v>45634</v>
      </c>
      <c r="F626" s="5" t="s">
        <v>73</v>
      </c>
      <c r="G626" s="5">
        <v>4</v>
      </c>
      <c r="H626" s="5">
        <v>0</v>
      </c>
      <c r="I626" s="5">
        <v>480</v>
      </c>
      <c r="J626" s="5" t="s">
        <v>33</v>
      </c>
      <c r="K626" s="5" t="s">
        <v>17</v>
      </c>
    </row>
    <row r="627" spans="1:11">
      <c r="A627" s="5" t="s">
        <v>2508</v>
      </c>
      <c r="B627" s="5" t="s">
        <v>2509</v>
      </c>
      <c r="C627" s="5" t="s">
        <v>2510</v>
      </c>
      <c r="D627" s="5" t="s">
        <v>2511</v>
      </c>
      <c r="E627" s="6">
        <v>45497</v>
      </c>
      <c r="F627" s="5" t="s">
        <v>42</v>
      </c>
      <c r="G627" s="5">
        <v>4</v>
      </c>
      <c r="H627" s="5">
        <v>0</v>
      </c>
      <c r="I627" s="5">
        <v>800</v>
      </c>
      <c r="J627" s="5" t="s">
        <v>16</v>
      </c>
      <c r="K627" s="5" t="s">
        <v>17</v>
      </c>
    </row>
    <row r="628" spans="1:11">
      <c r="A628" s="5" t="s">
        <v>2512</v>
      </c>
      <c r="B628" s="5" t="s">
        <v>2513</v>
      </c>
      <c r="C628" s="5" t="s">
        <v>2514</v>
      </c>
      <c r="D628" s="5" t="s">
        <v>2515</v>
      </c>
      <c r="E628" s="6">
        <v>45758</v>
      </c>
      <c r="F628" s="5" t="s">
        <v>15</v>
      </c>
      <c r="G628" s="5">
        <v>4</v>
      </c>
      <c r="H628" s="5">
        <v>5</v>
      </c>
      <c r="I628" s="5">
        <v>3040</v>
      </c>
      <c r="J628" s="5" t="s">
        <v>33</v>
      </c>
      <c r="K628" s="5" t="s">
        <v>17</v>
      </c>
    </row>
    <row r="629" spans="1:11">
      <c r="A629" s="5" t="s">
        <v>2516</v>
      </c>
      <c r="B629" s="5" t="s">
        <v>2517</v>
      </c>
      <c r="C629" s="5" t="s">
        <v>2518</v>
      </c>
      <c r="D629" s="5" t="s">
        <v>2519</v>
      </c>
      <c r="E629" s="6">
        <v>45441</v>
      </c>
      <c r="F629" s="5" t="s">
        <v>28</v>
      </c>
      <c r="G629" s="5">
        <v>3</v>
      </c>
      <c r="H629" s="5">
        <v>5</v>
      </c>
      <c r="I629" s="5">
        <v>855</v>
      </c>
      <c r="J629" s="5" t="s">
        <v>84</v>
      </c>
      <c r="K629" s="5" t="s">
        <v>17</v>
      </c>
    </row>
    <row r="630" spans="1:11">
      <c r="A630" s="5" t="s">
        <v>2520</v>
      </c>
      <c r="B630" s="5" t="s">
        <v>2521</v>
      </c>
      <c r="C630" s="5" t="s">
        <v>2522</v>
      </c>
      <c r="D630" s="5" t="s">
        <v>2523</v>
      </c>
      <c r="E630" s="6">
        <v>45685</v>
      </c>
      <c r="F630" s="5" t="s">
        <v>73</v>
      </c>
      <c r="G630" s="5">
        <v>2</v>
      </c>
      <c r="H630" s="5">
        <v>0</v>
      </c>
      <c r="I630" s="5">
        <v>240</v>
      </c>
      <c r="J630" s="5" t="s">
        <v>23</v>
      </c>
      <c r="K630" s="5" t="s">
        <v>17</v>
      </c>
    </row>
    <row r="631" spans="1:11">
      <c r="A631" s="5" t="s">
        <v>2524</v>
      </c>
      <c r="B631" s="5" t="s">
        <v>2525</v>
      </c>
      <c r="C631" s="5" t="s">
        <v>2526</v>
      </c>
      <c r="D631" s="5" t="s">
        <v>2527</v>
      </c>
      <c r="E631" s="6">
        <v>45469</v>
      </c>
      <c r="F631" s="5" t="s">
        <v>42</v>
      </c>
      <c r="G631" s="5">
        <v>4</v>
      </c>
      <c r="H631" s="5">
        <v>10</v>
      </c>
      <c r="I631" s="5">
        <v>720</v>
      </c>
      <c r="J631" s="5" t="s">
        <v>90</v>
      </c>
      <c r="K631" s="5" t="s">
        <v>17</v>
      </c>
    </row>
    <row r="632" spans="1:11">
      <c r="A632" s="5" t="s">
        <v>2528</v>
      </c>
      <c r="B632" s="5" t="s">
        <v>2529</v>
      </c>
      <c r="C632" s="5" t="s">
        <v>2530</v>
      </c>
      <c r="D632" s="5" t="s">
        <v>2531</v>
      </c>
      <c r="E632" s="6">
        <v>45540</v>
      </c>
      <c r="F632" s="5" t="s">
        <v>73</v>
      </c>
      <c r="G632" s="5">
        <v>1</v>
      </c>
      <c r="H632" s="5">
        <v>0</v>
      </c>
      <c r="I632" s="5">
        <v>120</v>
      </c>
      <c r="J632" s="5" t="s">
        <v>84</v>
      </c>
      <c r="K632" s="5" t="s">
        <v>17</v>
      </c>
    </row>
    <row r="633" spans="1:11">
      <c r="A633" s="5" t="s">
        <v>2532</v>
      </c>
      <c r="B633" s="5" t="s">
        <v>2533</v>
      </c>
      <c r="C633" s="5" t="s">
        <v>2534</v>
      </c>
      <c r="D633" s="5" t="s">
        <v>2535</v>
      </c>
      <c r="E633" s="6">
        <v>45539</v>
      </c>
      <c r="F633" s="5" t="s">
        <v>42</v>
      </c>
      <c r="G633" s="5">
        <v>3</v>
      </c>
      <c r="H633" s="5">
        <v>5</v>
      </c>
      <c r="I633" s="5">
        <v>570</v>
      </c>
      <c r="J633" s="5" t="s">
        <v>16</v>
      </c>
      <c r="K633" s="5" t="s">
        <v>17</v>
      </c>
    </row>
    <row r="634" spans="1:11">
      <c r="A634" s="5" t="s">
        <v>2536</v>
      </c>
      <c r="B634" s="5" t="s">
        <v>2537</v>
      </c>
      <c r="C634" s="5" t="s">
        <v>2538</v>
      </c>
      <c r="D634" s="5" t="s">
        <v>2539</v>
      </c>
      <c r="E634" s="6">
        <v>45645</v>
      </c>
      <c r="F634" s="5" t="s">
        <v>89</v>
      </c>
      <c r="G634" s="5">
        <v>2</v>
      </c>
      <c r="H634" s="5">
        <v>0</v>
      </c>
      <c r="I634" s="5">
        <v>100</v>
      </c>
      <c r="J634" s="5" t="s">
        <v>84</v>
      </c>
      <c r="K634" s="5" t="s">
        <v>17</v>
      </c>
    </row>
    <row r="635" spans="1:11">
      <c r="A635" s="5" t="s">
        <v>2540</v>
      </c>
      <c r="B635" s="5" t="s">
        <v>2541</v>
      </c>
      <c r="C635" s="5" t="s">
        <v>2542</v>
      </c>
      <c r="D635" s="5" t="s">
        <v>2543</v>
      </c>
      <c r="E635" s="6">
        <v>45720</v>
      </c>
      <c r="F635" s="5" t="s">
        <v>89</v>
      </c>
      <c r="G635" s="5">
        <v>1</v>
      </c>
      <c r="H635" s="5">
        <v>0</v>
      </c>
      <c r="I635" s="5">
        <v>50</v>
      </c>
      <c r="J635" s="5" t="s">
        <v>90</v>
      </c>
      <c r="K635" s="5" t="s">
        <v>78</v>
      </c>
    </row>
    <row r="636" spans="1:11">
      <c r="A636" s="5" t="s">
        <v>2544</v>
      </c>
      <c r="B636" s="5" t="s">
        <v>2545</v>
      </c>
      <c r="C636" s="5" t="s">
        <v>2546</v>
      </c>
      <c r="D636" s="5" t="s">
        <v>2547</v>
      </c>
      <c r="E636" s="6">
        <v>45408</v>
      </c>
      <c r="F636" s="5" t="s">
        <v>89</v>
      </c>
      <c r="G636" s="5">
        <v>3</v>
      </c>
      <c r="H636" s="5">
        <v>0</v>
      </c>
      <c r="I636" s="5">
        <v>150</v>
      </c>
      <c r="J636" s="5" t="s">
        <v>23</v>
      </c>
      <c r="K636" s="5" t="s">
        <v>17</v>
      </c>
    </row>
    <row r="637" spans="1:11">
      <c r="A637" s="5" t="s">
        <v>2548</v>
      </c>
      <c r="B637" s="5" t="s">
        <v>2549</v>
      </c>
      <c r="C637" s="5" t="s">
        <v>2550</v>
      </c>
      <c r="D637" s="5" t="s">
        <v>2551</v>
      </c>
      <c r="E637" s="6">
        <v>45763</v>
      </c>
      <c r="F637" s="5" t="s">
        <v>73</v>
      </c>
      <c r="G637" s="5">
        <v>2</v>
      </c>
      <c r="H637" s="5">
        <v>0</v>
      </c>
      <c r="I637" s="5">
        <v>240</v>
      </c>
      <c r="J637" s="5" t="s">
        <v>16</v>
      </c>
      <c r="K637" s="5" t="s">
        <v>17</v>
      </c>
    </row>
    <row r="638" spans="1:11">
      <c r="A638" s="5" t="s">
        <v>2552</v>
      </c>
      <c r="B638" s="5" t="s">
        <v>2553</v>
      </c>
      <c r="C638" s="5" t="s">
        <v>2554</v>
      </c>
      <c r="D638" s="5" t="s">
        <v>2555</v>
      </c>
      <c r="E638" s="6">
        <v>45512</v>
      </c>
      <c r="F638" s="5" t="s">
        <v>15</v>
      </c>
      <c r="G638" s="5">
        <v>1</v>
      </c>
      <c r="H638" s="5">
        <v>0</v>
      </c>
      <c r="I638" s="5">
        <v>800</v>
      </c>
      <c r="J638" s="5" t="s">
        <v>16</v>
      </c>
      <c r="K638" s="5" t="s">
        <v>17</v>
      </c>
    </row>
    <row r="639" spans="1:11">
      <c r="A639" s="5" t="s">
        <v>2556</v>
      </c>
      <c r="B639" s="5" t="s">
        <v>2557</v>
      </c>
      <c r="C639" s="5" t="s">
        <v>2558</v>
      </c>
      <c r="D639" s="5" t="s">
        <v>2197</v>
      </c>
      <c r="E639" s="6">
        <v>45643</v>
      </c>
      <c r="F639" s="5" t="s">
        <v>15</v>
      </c>
      <c r="G639" s="5">
        <v>2</v>
      </c>
      <c r="H639" s="5">
        <v>0</v>
      </c>
      <c r="I639" s="5">
        <v>1600</v>
      </c>
      <c r="J639" s="5" t="s">
        <v>84</v>
      </c>
      <c r="K639" s="5" t="s">
        <v>17</v>
      </c>
    </row>
    <row r="640" spans="1:11">
      <c r="A640" s="5" t="s">
        <v>2559</v>
      </c>
      <c r="B640" s="5" t="s">
        <v>2560</v>
      </c>
      <c r="C640" s="5" t="s">
        <v>2561</v>
      </c>
      <c r="D640" s="5" t="s">
        <v>2562</v>
      </c>
      <c r="E640" s="6">
        <v>45645</v>
      </c>
      <c r="F640" s="5" t="s">
        <v>15</v>
      </c>
      <c r="G640" s="5">
        <v>2</v>
      </c>
      <c r="H640" s="5">
        <v>10</v>
      </c>
      <c r="I640" s="5">
        <v>1440</v>
      </c>
      <c r="J640" s="5" t="s">
        <v>90</v>
      </c>
      <c r="K640" s="5" t="s">
        <v>17</v>
      </c>
    </row>
    <row r="641" spans="1:11">
      <c r="A641" s="5" t="s">
        <v>2563</v>
      </c>
      <c r="B641" s="5" t="s">
        <v>2564</v>
      </c>
      <c r="C641" s="5" t="s">
        <v>2565</v>
      </c>
      <c r="D641" s="5" t="s">
        <v>2566</v>
      </c>
      <c r="E641" s="6">
        <v>45755</v>
      </c>
      <c r="F641" s="5" t="s">
        <v>83</v>
      </c>
      <c r="G641" s="5">
        <v>4</v>
      </c>
      <c r="H641" s="5">
        <v>0</v>
      </c>
      <c r="I641" s="5">
        <v>600</v>
      </c>
      <c r="J641" s="5" t="s">
        <v>33</v>
      </c>
      <c r="K641" s="5" t="s">
        <v>17</v>
      </c>
    </row>
    <row r="642" spans="1:11">
      <c r="A642" s="5" t="s">
        <v>2567</v>
      </c>
      <c r="B642" s="5" t="s">
        <v>2568</v>
      </c>
      <c r="C642" s="5" t="s">
        <v>2569</v>
      </c>
      <c r="D642" s="5" t="s">
        <v>2570</v>
      </c>
      <c r="E642" s="6">
        <v>45751</v>
      </c>
      <c r="F642" s="5" t="s">
        <v>47</v>
      </c>
      <c r="G642" s="5">
        <v>3</v>
      </c>
      <c r="H642" s="5">
        <v>0</v>
      </c>
      <c r="I642" s="5">
        <v>3600</v>
      </c>
      <c r="J642" s="5" t="s">
        <v>33</v>
      </c>
      <c r="K642" s="5" t="s">
        <v>17</v>
      </c>
    </row>
    <row r="643" spans="1:11">
      <c r="A643" s="5" t="s">
        <v>2571</v>
      </c>
      <c r="B643" s="5" t="s">
        <v>2572</v>
      </c>
      <c r="C643" s="5" t="s">
        <v>2573</v>
      </c>
      <c r="D643" s="5" t="s">
        <v>2574</v>
      </c>
      <c r="E643" s="6">
        <v>45618</v>
      </c>
      <c r="F643" s="5" t="s">
        <v>56</v>
      </c>
      <c r="G643" s="5">
        <v>2</v>
      </c>
      <c r="H643" s="5">
        <v>0</v>
      </c>
      <c r="I643" s="5">
        <v>180</v>
      </c>
      <c r="J643" s="5" t="s">
        <v>33</v>
      </c>
      <c r="K643" s="5" t="s">
        <v>17</v>
      </c>
    </row>
    <row r="644" spans="1:11">
      <c r="A644" s="5" t="s">
        <v>2575</v>
      </c>
      <c r="B644" s="5" t="s">
        <v>2576</v>
      </c>
      <c r="C644" s="5" t="s">
        <v>2577</v>
      </c>
      <c r="D644" s="5" t="s">
        <v>2578</v>
      </c>
      <c r="E644" s="6">
        <v>45621</v>
      </c>
      <c r="F644" s="5" t="s">
        <v>89</v>
      </c>
      <c r="G644" s="5">
        <v>1</v>
      </c>
      <c r="H644" s="5">
        <v>10</v>
      </c>
      <c r="I644" s="5">
        <v>45</v>
      </c>
      <c r="J644" s="5" t="s">
        <v>16</v>
      </c>
      <c r="K644" s="5" t="s">
        <v>17</v>
      </c>
    </row>
    <row r="645" spans="1:11">
      <c r="A645" s="5" t="s">
        <v>2579</v>
      </c>
      <c r="B645" s="5" t="s">
        <v>2580</v>
      </c>
      <c r="C645" s="5" t="s">
        <v>2581</v>
      </c>
      <c r="D645" s="5" t="s">
        <v>947</v>
      </c>
      <c r="E645" s="6">
        <v>45423</v>
      </c>
      <c r="F645" s="5" t="s">
        <v>42</v>
      </c>
      <c r="G645" s="5">
        <v>4</v>
      </c>
      <c r="H645" s="5">
        <v>0</v>
      </c>
      <c r="I645" s="5">
        <v>800</v>
      </c>
      <c r="J645" s="5" t="s">
        <v>90</v>
      </c>
      <c r="K645" s="5" t="s">
        <v>17</v>
      </c>
    </row>
    <row r="646" spans="1:11">
      <c r="A646" s="5" t="s">
        <v>2582</v>
      </c>
      <c r="B646" s="5" t="s">
        <v>2583</v>
      </c>
      <c r="C646" s="5" t="s">
        <v>2584</v>
      </c>
      <c r="D646" s="5" t="s">
        <v>2585</v>
      </c>
      <c r="E646" s="6">
        <v>45762</v>
      </c>
      <c r="F646" s="5" t="s">
        <v>42</v>
      </c>
      <c r="G646" s="5">
        <v>2</v>
      </c>
      <c r="H646" s="5">
        <v>0</v>
      </c>
      <c r="I646" s="5">
        <v>400</v>
      </c>
      <c r="J646" s="5" t="s">
        <v>16</v>
      </c>
      <c r="K646" s="5" t="s">
        <v>17</v>
      </c>
    </row>
    <row r="647" spans="1:11">
      <c r="A647" s="5" t="s">
        <v>2586</v>
      </c>
      <c r="B647" s="5" t="s">
        <v>2587</v>
      </c>
      <c r="C647" s="5" t="s">
        <v>2588</v>
      </c>
      <c r="D647" s="5" t="s">
        <v>2589</v>
      </c>
      <c r="E647" s="6">
        <v>45658</v>
      </c>
      <c r="F647" s="5" t="s">
        <v>22</v>
      </c>
      <c r="G647" s="5">
        <v>4</v>
      </c>
      <c r="H647" s="5">
        <v>0</v>
      </c>
      <c r="I647" s="5">
        <v>400</v>
      </c>
      <c r="J647" s="5" t="s">
        <v>33</v>
      </c>
      <c r="K647" s="5" t="s">
        <v>17</v>
      </c>
    </row>
    <row r="648" spans="1:11">
      <c r="A648" s="5" t="s">
        <v>2590</v>
      </c>
      <c r="B648" s="5" t="s">
        <v>2591</v>
      </c>
      <c r="C648" s="5" t="s">
        <v>2592</v>
      </c>
      <c r="D648" s="5" t="s">
        <v>2593</v>
      </c>
      <c r="E648" s="6">
        <v>45656</v>
      </c>
      <c r="F648" s="5" t="s">
        <v>22</v>
      </c>
      <c r="G648" s="5">
        <v>2</v>
      </c>
      <c r="H648" s="5">
        <v>0</v>
      </c>
      <c r="I648" s="5">
        <v>200</v>
      </c>
      <c r="J648" s="5" t="s">
        <v>90</v>
      </c>
      <c r="K648" s="5" t="s">
        <v>17</v>
      </c>
    </row>
    <row r="649" spans="1:11">
      <c r="A649" s="5" t="s">
        <v>2594</v>
      </c>
      <c r="B649" s="5" t="s">
        <v>2595</v>
      </c>
      <c r="C649" s="5" t="s">
        <v>2596</v>
      </c>
      <c r="D649" s="5" t="s">
        <v>2597</v>
      </c>
      <c r="E649" s="6">
        <v>45558</v>
      </c>
      <c r="F649" s="5" t="s">
        <v>15</v>
      </c>
      <c r="G649" s="5">
        <v>2</v>
      </c>
      <c r="H649" s="5">
        <v>0</v>
      </c>
      <c r="I649" s="5">
        <v>1600</v>
      </c>
      <c r="J649" s="5" t="s">
        <v>33</v>
      </c>
      <c r="K649" s="5" t="s">
        <v>17</v>
      </c>
    </row>
    <row r="650" spans="1:11">
      <c r="A650" s="5" t="s">
        <v>2598</v>
      </c>
      <c r="B650" s="5" t="s">
        <v>2599</v>
      </c>
      <c r="C650" s="5" t="s">
        <v>2600</v>
      </c>
      <c r="D650" s="5" t="s">
        <v>2601</v>
      </c>
      <c r="E650" s="6">
        <v>45491</v>
      </c>
      <c r="F650" s="5" t="s">
        <v>56</v>
      </c>
      <c r="G650" s="5">
        <v>2</v>
      </c>
      <c r="H650" s="5">
        <v>0</v>
      </c>
      <c r="I650" s="5">
        <v>180</v>
      </c>
      <c r="J650" s="5" t="s">
        <v>23</v>
      </c>
      <c r="K650" s="5" t="s">
        <v>17</v>
      </c>
    </row>
    <row r="651" spans="1:11">
      <c r="A651" s="5" t="s">
        <v>2602</v>
      </c>
      <c r="B651" s="5" t="s">
        <v>2603</v>
      </c>
      <c r="C651" s="5" t="s">
        <v>2604</v>
      </c>
      <c r="D651" s="5" t="s">
        <v>2605</v>
      </c>
      <c r="E651" s="6">
        <v>45502</v>
      </c>
      <c r="F651" s="5" t="s">
        <v>83</v>
      </c>
      <c r="G651" s="5">
        <v>2</v>
      </c>
      <c r="H651" s="5">
        <v>15</v>
      </c>
      <c r="I651" s="5">
        <v>255</v>
      </c>
      <c r="J651" s="5" t="s">
        <v>84</v>
      </c>
      <c r="K651" s="5" t="s">
        <v>17</v>
      </c>
    </row>
    <row r="652" spans="1:11">
      <c r="A652" s="5" t="s">
        <v>2606</v>
      </c>
      <c r="B652" s="5" t="s">
        <v>2607</v>
      </c>
      <c r="C652" s="5" t="s">
        <v>2608</v>
      </c>
      <c r="D652" s="5" t="s">
        <v>2609</v>
      </c>
      <c r="E652" s="6">
        <v>45692</v>
      </c>
      <c r="F652" s="5" t="s">
        <v>28</v>
      </c>
      <c r="G652" s="5">
        <v>3</v>
      </c>
      <c r="H652" s="5">
        <v>5</v>
      </c>
      <c r="I652" s="5">
        <v>855</v>
      </c>
      <c r="J652" s="5" t="s">
        <v>16</v>
      </c>
      <c r="K652" s="5" t="s">
        <v>17</v>
      </c>
    </row>
    <row r="653" spans="1:11">
      <c r="A653" s="5" t="s">
        <v>2610</v>
      </c>
      <c r="B653" s="5" t="s">
        <v>2611</v>
      </c>
      <c r="C653" s="5" t="s">
        <v>2612</v>
      </c>
      <c r="D653" s="5" t="s">
        <v>2613</v>
      </c>
      <c r="E653" s="6">
        <v>45409</v>
      </c>
      <c r="F653" s="5" t="s">
        <v>89</v>
      </c>
      <c r="G653" s="5">
        <v>2</v>
      </c>
      <c r="H653" s="5">
        <v>0</v>
      </c>
      <c r="I653" s="5">
        <v>100</v>
      </c>
      <c r="J653" s="5" t="s">
        <v>33</v>
      </c>
      <c r="K653" s="5" t="s">
        <v>17</v>
      </c>
    </row>
    <row r="654" spans="1:11">
      <c r="A654" s="5" t="s">
        <v>2614</v>
      </c>
      <c r="B654" s="5" t="s">
        <v>2615</v>
      </c>
      <c r="C654" s="5" t="s">
        <v>2616</v>
      </c>
      <c r="D654" s="5" t="s">
        <v>2617</v>
      </c>
      <c r="E654" s="6">
        <v>45403</v>
      </c>
      <c r="F654" s="5" t="s">
        <v>89</v>
      </c>
      <c r="G654" s="5">
        <v>4</v>
      </c>
      <c r="H654" s="5">
        <v>0</v>
      </c>
      <c r="I654" s="5">
        <v>200</v>
      </c>
      <c r="J654" s="5" t="s">
        <v>16</v>
      </c>
      <c r="K654" s="5" t="s">
        <v>17</v>
      </c>
    </row>
    <row r="655" spans="1:11">
      <c r="A655" s="5" t="s">
        <v>2618</v>
      </c>
      <c r="B655" s="5" t="s">
        <v>2619</v>
      </c>
      <c r="C655" s="5" t="s">
        <v>2620</v>
      </c>
      <c r="D655" s="5" t="s">
        <v>2621</v>
      </c>
      <c r="E655" s="6">
        <v>45755</v>
      </c>
      <c r="F655" s="5" t="s">
        <v>22</v>
      </c>
      <c r="G655" s="5">
        <v>4</v>
      </c>
      <c r="H655" s="5">
        <v>5</v>
      </c>
      <c r="I655" s="5">
        <v>380</v>
      </c>
      <c r="J655" s="5" t="s">
        <v>33</v>
      </c>
      <c r="K655" s="5" t="s">
        <v>78</v>
      </c>
    </row>
    <row r="656" spans="1:11">
      <c r="A656" s="5" t="s">
        <v>2622</v>
      </c>
      <c r="B656" s="5" t="s">
        <v>1437</v>
      </c>
      <c r="C656" s="5" t="s">
        <v>2623</v>
      </c>
      <c r="D656" s="5" t="s">
        <v>2624</v>
      </c>
      <c r="E656" s="6">
        <v>45735</v>
      </c>
      <c r="F656" s="5" t="s">
        <v>28</v>
      </c>
      <c r="G656" s="5">
        <v>1</v>
      </c>
      <c r="H656" s="5">
        <v>0</v>
      </c>
      <c r="I656" s="5">
        <v>300</v>
      </c>
      <c r="J656" s="5" t="s">
        <v>84</v>
      </c>
      <c r="K656" s="5" t="s">
        <v>78</v>
      </c>
    </row>
    <row r="657" spans="1:11">
      <c r="A657" s="5" t="s">
        <v>2625</v>
      </c>
      <c r="B657" s="5" t="s">
        <v>2626</v>
      </c>
      <c r="C657" s="5" t="s">
        <v>2627</v>
      </c>
      <c r="D657" s="5" t="s">
        <v>2628</v>
      </c>
      <c r="E657" s="6">
        <v>45481</v>
      </c>
      <c r="F657" s="5" t="s">
        <v>56</v>
      </c>
      <c r="G657" s="5">
        <v>2</v>
      </c>
      <c r="H657" s="5">
        <v>15</v>
      </c>
      <c r="I657" s="5">
        <v>153</v>
      </c>
      <c r="J657" s="5" t="s">
        <v>33</v>
      </c>
      <c r="K657" s="5" t="s">
        <v>78</v>
      </c>
    </row>
    <row r="658" spans="1:11">
      <c r="A658" s="5" t="s">
        <v>2629</v>
      </c>
      <c r="B658" s="5" t="s">
        <v>2630</v>
      </c>
      <c r="C658" s="5" t="s">
        <v>2631</v>
      </c>
      <c r="D658" s="5" t="s">
        <v>262</v>
      </c>
      <c r="E658" s="6">
        <v>45649</v>
      </c>
      <c r="F658" s="5" t="s">
        <v>56</v>
      </c>
      <c r="G658" s="5">
        <v>4</v>
      </c>
      <c r="H658" s="5">
        <v>0</v>
      </c>
      <c r="I658" s="5">
        <v>360</v>
      </c>
      <c r="J658" s="5" t="s">
        <v>16</v>
      </c>
      <c r="K658" s="5" t="s">
        <v>17</v>
      </c>
    </row>
    <row r="659" spans="1:11">
      <c r="A659" s="5" t="s">
        <v>2632</v>
      </c>
      <c r="B659" s="5" t="s">
        <v>2633</v>
      </c>
      <c r="C659" s="5" t="s">
        <v>2634</v>
      </c>
      <c r="D659" s="5" t="s">
        <v>2635</v>
      </c>
      <c r="E659" s="6">
        <v>45517</v>
      </c>
      <c r="F659" s="5" t="s">
        <v>22</v>
      </c>
      <c r="G659" s="5">
        <v>4</v>
      </c>
      <c r="H659" s="5">
        <v>5</v>
      </c>
      <c r="I659" s="5">
        <v>380</v>
      </c>
      <c r="J659" s="5" t="s">
        <v>16</v>
      </c>
      <c r="K659" s="5" t="s">
        <v>17</v>
      </c>
    </row>
    <row r="660" spans="1:11">
      <c r="A660" s="5" t="s">
        <v>2636</v>
      </c>
      <c r="B660" s="5" t="s">
        <v>2637</v>
      </c>
      <c r="C660" s="5" t="s">
        <v>2638</v>
      </c>
      <c r="D660" s="5" t="s">
        <v>2639</v>
      </c>
      <c r="E660" s="6">
        <v>45455</v>
      </c>
      <c r="F660" s="5" t="s">
        <v>83</v>
      </c>
      <c r="G660" s="5">
        <v>3</v>
      </c>
      <c r="H660" s="5">
        <v>10</v>
      </c>
      <c r="I660" s="5">
        <v>405</v>
      </c>
      <c r="J660" s="5" t="s">
        <v>90</v>
      </c>
      <c r="K660" s="5" t="s">
        <v>17</v>
      </c>
    </row>
    <row r="661" spans="1:11">
      <c r="A661" s="5" t="s">
        <v>2640</v>
      </c>
      <c r="B661" s="5" t="s">
        <v>2641</v>
      </c>
      <c r="C661" s="5" t="s">
        <v>2642</v>
      </c>
      <c r="D661" s="5" t="s">
        <v>2643</v>
      </c>
      <c r="E661" s="6">
        <v>45436</v>
      </c>
      <c r="F661" s="5" t="s">
        <v>22</v>
      </c>
      <c r="G661" s="5">
        <v>4</v>
      </c>
      <c r="H661" s="5">
        <v>5</v>
      </c>
      <c r="I661" s="5">
        <v>380</v>
      </c>
      <c r="J661" s="5" t="s">
        <v>90</v>
      </c>
      <c r="K661" s="5" t="s">
        <v>17</v>
      </c>
    </row>
    <row r="662" spans="1:11">
      <c r="A662" s="5" t="s">
        <v>2644</v>
      </c>
      <c r="B662" s="5" t="s">
        <v>2645</v>
      </c>
      <c r="C662" s="5" t="s">
        <v>2646</v>
      </c>
      <c r="D662" s="5" t="s">
        <v>2647</v>
      </c>
      <c r="E662" s="6">
        <v>45650</v>
      </c>
      <c r="F662" s="5" t="s">
        <v>89</v>
      </c>
      <c r="G662" s="5">
        <v>2</v>
      </c>
      <c r="H662" s="5">
        <v>0</v>
      </c>
      <c r="I662" s="5">
        <v>100</v>
      </c>
      <c r="J662" s="5" t="s">
        <v>16</v>
      </c>
      <c r="K662" s="5" t="s">
        <v>17</v>
      </c>
    </row>
    <row r="663" spans="1:11">
      <c r="A663" s="5" t="s">
        <v>2648</v>
      </c>
      <c r="B663" s="5" t="s">
        <v>2649</v>
      </c>
      <c r="C663" s="5" t="s">
        <v>2650</v>
      </c>
      <c r="D663" s="5" t="s">
        <v>2651</v>
      </c>
      <c r="E663" s="6">
        <v>45671</v>
      </c>
      <c r="F663" s="5" t="s">
        <v>83</v>
      </c>
      <c r="G663" s="5">
        <v>1</v>
      </c>
      <c r="H663" s="5">
        <v>0</v>
      </c>
      <c r="I663" s="5">
        <v>150</v>
      </c>
      <c r="J663" s="5" t="s">
        <v>23</v>
      </c>
      <c r="K663" s="5" t="s">
        <v>17</v>
      </c>
    </row>
    <row r="664" spans="1:11">
      <c r="A664" s="5" t="s">
        <v>2652</v>
      </c>
      <c r="B664" s="5" t="s">
        <v>2653</v>
      </c>
      <c r="C664" s="5" t="s">
        <v>2654</v>
      </c>
      <c r="D664" s="5" t="s">
        <v>2655</v>
      </c>
      <c r="E664" s="6">
        <v>45506</v>
      </c>
      <c r="F664" s="5" t="s">
        <v>42</v>
      </c>
      <c r="G664" s="5">
        <v>3</v>
      </c>
      <c r="H664" s="5">
        <v>0</v>
      </c>
      <c r="I664" s="5">
        <v>600</v>
      </c>
      <c r="J664" s="5" t="s">
        <v>16</v>
      </c>
      <c r="K664" s="5" t="s">
        <v>17</v>
      </c>
    </row>
    <row r="665" spans="1:11">
      <c r="A665" s="5" t="s">
        <v>2656</v>
      </c>
      <c r="B665" s="5" t="s">
        <v>2657</v>
      </c>
      <c r="C665" s="5" t="s">
        <v>2658</v>
      </c>
      <c r="D665" s="5" t="s">
        <v>2659</v>
      </c>
      <c r="E665" s="6">
        <v>45747</v>
      </c>
      <c r="F665" s="5" t="s">
        <v>83</v>
      </c>
      <c r="G665" s="5">
        <v>3</v>
      </c>
      <c r="H665" s="5">
        <v>0</v>
      </c>
      <c r="I665" s="5">
        <v>450</v>
      </c>
      <c r="J665" s="5" t="s">
        <v>16</v>
      </c>
      <c r="K665" s="5" t="s">
        <v>17</v>
      </c>
    </row>
    <row r="666" spans="1:11">
      <c r="A666" s="5" t="s">
        <v>2660</v>
      </c>
      <c r="B666" s="5" t="s">
        <v>2661</v>
      </c>
      <c r="C666" s="5" t="s">
        <v>2662</v>
      </c>
      <c r="D666" s="5" t="s">
        <v>2663</v>
      </c>
      <c r="E666" s="6">
        <v>45652</v>
      </c>
      <c r="F666" s="5" t="s">
        <v>15</v>
      </c>
      <c r="G666" s="5">
        <v>4</v>
      </c>
      <c r="H666" s="5">
        <v>10</v>
      </c>
      <c r="I666" s="5">
        <v>2880</v>
      </c>
      <c r="J666" s="5" t="s">
        <v>33</v>
      </c>
      <c r="K666" s="5" t="s">
        <v>17</v>
      </c>
    </row>
    <row r="667" spans="1:11">
      <c r="A667" s="5" t="s">
        <v>2664</v>
      </c>
      <c r="B667" s="5" t="s">
        <v>2665</v>
      </c>
      <c r="C667" s="5" t="s">
        <v>2666</v>
      </c>
      <c r="D667" s="5" t="s">
        <v>2667</v>
      </c>
      <c r="E667" s="6">
        <v>45652</v>
      </c>
      <c r="F667" s="5" t="s">
        <v>28</v>
      </c>
      <c r="G667" s="5">
        <v>2</v>
      </c>
      <c r="H667" s="5">
        <v>0</v>
      </c>
      <c r="I667" s="5">
        <v>600</v>
      </c>
      <c r="J667" s="5" t="s">
        <v>84</v>
      </c>
      <c r="K667" s="5" t="s">
        <v>78</v>
      </c>
    </row>
    <row r="668" spans="1:11">
      <c r="A668" s="5" t="s">
        <v>2668</v>
      </c>
      <c r="B668" s="5" t="s">
        <v>2669</v>
      </c>
      <c r="C668" s="5" t="s">
        <v>2670</v>
      </c>
      <c r="D668" s="5" t="s">
        <v>2671</v>
      </c>
      <c r="E668" s="6">
        <v>45583</v>
      </c>
      <c r="F668" s="5" t="s">
        <v>42</v>
      </c>
      <c r="G668" s="5">
        <v>1</v>
      </c>
      <c r="H668" s="5">
        <v>0</v>
      </c>
      <c r="I668" s="5">
        <v>200</v>
      </c>
      <c r="J668" s="5" t="s">
        <v>84</v>
      </c>
      <c r="K668" s="5" t="s">
        <v>17</v>
      </c>
    </row>
    <row r="669" spans="1:11">
      <c r="A669" s="5" t="s">
        <v>2672</v>
      </c>
      <c r="B669" s="5" t="s">
        <v>2673</v>
      </c>
      <c r="C669" s="5" t="s">
        <v>2674</v>
      </c>
      <c r="D669" s="5" t="s">
        <v>2675</v>
      </c>
      <c r="E669" s="6">
        <v>45610</v>
      </c>
      <c r="F669" s="5" t="s">
        <v>89</v>
      </c>
      <c r="G669" s="5">
        <v>1</v>
      </c>
      <c r="H669" s="5">
        <v>0</v>
      </c>
      <c r="I669" s="5">
        <v>50</v>
      </c>
      <c r="J669" s="5" t="s">
        <v>23</v>
      </c>
      <c r="K669" s="5" t="s">
        <v>17</v>
      </c>
    </row>
    <row r="670" spans="1:11">
      <c r="A670" s="5" t="s">
        <v>2676</v>
      </c>
      <c r="B670" s="5" t="s">
        <v>2677</v>
      </c>
      <c r="C670" s="5" t="s">
        <v>2678</v>
      </c>
      <c r="D670" s="5" t="s">
        <v>2679</v>
      </c>
      <c r="E670" s="6">
        <v>45522</v>
      </c>
      <c r="F670" s="5" t="s">
        <v>89</v>
      </c>
      <c r="G670" s="5">
        <v>3</v>
      </c>
      <c r="H670" s="5">
        <v>5</v>
      </c>
      <c r="I670" s="5">
        <v>142.5</v>
      </c>
      <c r="J670" s="5" t="s">
        <v>90</v>
      </c>
      <c r="K670" s="5" t="s">
        <v>17</v>
      </c>
    </row>
    <row r="671" spans="1:11">
      <c r="A671" s="5" t="s">
        <v>2680</v>
      </c>
      <c r="B671" s="5" t="s">
        <v>2681</v>
      </c>
      <c r="C671" s="5" t="s">
        <v>2682</v>
      </c>
      <c r="D671" s="5" t="s">
        <v>2683</v>
      </c>
      <c r="E671" s="6">
        <v>45580</v>
      </c>
      <c r="F671" s="5" t="s">
        <v>89</v>
      </c>
      <c r="G671" s="5">
        <v>2</v>
      </c>
      <c r="H671" s="5">
        <v>10</v>
      </c>
      <c r="I671" s="5">
        <v>90</v>
      </c>
      <c r="J671" s="5" t="s">
        <v>33</v>
      </c>
      <c r="K671" s="5" t="s">
        <v>17</v>
      </c>
    </row>
    <row r="672" spans="1:11">
      <c r="A672" s="5" t="s">
        <v>2684</v>
      </c>
      <c r="B672" s="5" t="s">
        <v>2685</v>
      </c>
      <c r="C672" s="5" t="s">
        <v>2686</v>
      </c>
      <c r="D672" s="5" t="s">
        <v>2687</v>
      </c>
      <c r="E672" s="6">
        <v>45461</v>
      </c>
      <c r="F672" s="5" t="s">
        <v>15</v>
      </c>
      <c r="G672" s="5">
        <v>4</v>
      </c>
      <c r="H672" s="5">
        <v>10</v>
      </c>
      <c r="I672" s="5">
        <v>2880</v>
      </c>
      <c r="J672" s="5" t="s">
        <v>16</v>
      </c>
      <c r="K672" s="5" t="s">
        <v>17</v>
      </c>
    </row>
    <row r="673" spans="1:11">
      <c r="A673" s="5" t="s">
        <v>2688</v>
      </c>
      <c r="B673" s="5" t="s">
        <v>2689</v>
      </c>
      <c r="C673" s="5" t="s">
        <v>2690</v>
      </c>
      <c r="D673" s="5" t="s">
        <v>2691</v>
      </c>
      <c r="E673" s="6">
        <v>45645</v>
      </c>
      <c r="F673" s="5" t="s">
        <v>83</v>
      </c>
      <c r="G673" s="5">
        <v>3</v>
      </c>
      <c r="H673" s="5">
        <v>0</v>
      </c>
      <c r="I673" s="5">
        <v>450</v>
      </c>
      <c r="J673" s="5" t="s">
        <v>23</v>
      </c>
      <c r="K673" s="5" t="s">
        <v>17</v>
      </c>
    </row>
    <row r="674" spans="1:11">
      <c r="A674" s="5" t="s">
        <v>2692</v>
      </c>
      <c r="B674" s="5" t="s">
        <v>2693</v>
      </c>
      <c r="C674" s="5" t="s">
        <v>2694</v>
      </c>
      <c r="D674" s="5" t="s">
        <v>2695</v>
      </c>
      <c r="E674" s="6">
        <v>45692</v>
      </c>
      <c r="F674" s="5" t="s">
        <v>47</v>
      </c>
      <c r="G674" s="5">
        <v>2</v>
      </c>
      <c r="H674" s="5">
        <v>15</v>
      </c>
      <c r="I674" s="5">
        <v>2040</v>
      </c>
      <c r="J674" s="5" t="s">
        <v>16</v>
      </c>
      <c r="K674" s="5" t="s">
        <v>17</v>
      </c>
    </row>
    <row r="675" spans="1:11">
      <c r="A675" s="5" t="s">
        <v>2696</v>
      </c>
      <c r="B675" s="5" t="s">
        <v>2697</v>
      </c>
      <c r="C675" s="5" t="s">
        <v>2698</v>
      </c>
      <c r="D675" s="5" t="s">
        <v>2699</v>
      </c>
      <c r="E675" s="6">
        <v>45432</v>
      </c>
      <c r="F675" s="5" t="s">
        <v>22</v>
      </c>
      <c r="G675" s="5">
        <v>2</v>
      </c>
      <c r="H675" s="5">
        <v>10</v>
      </c>
      <c r="I675" s="5">
        <v>180</v>
      </c>
      <c r="J675" s="5" t="s">
        <v>84</v>
      </c>
      <c r="K675" s="5" t="s">
        <v>17</v>
      </c>
    </row>
    <row r="676" spans="1:11">
      <c r="A676" s="5" t="s">
        <v>2700</v>
      </c>
      <c r="B676" s="5" t="s">
        <v>2701</v>
      </c>
      <c r="C676" s="5" t="s">
        <v>2702</v>
      </c>
      <c r="D676" s="5" t="s">
        <v>2703</v>
      </c>
      <c r="E676" s="6">
        <v>45658</v>
      </c>
      <c r="F676" s="5" t="s">
        <v>42</v>
      </c>
      <c r="G676" s="5">
        <v>2</v>
      </c>
      <c r="H676" s="5">
        <v>0</v>
      </c>
      <c r="I676" s="5">
        <v>400</v>
      </c>
      <c r="J676" s="5" t="s">
        <v>84</v>
      </c>
      <c r="K676" s="5" t="s">
        <v>17</v>
      </c>
    </row>
    <row r="677" spans="1:11">
      <c r="A677" s="5" t="s">
        <v>2704</v>
      </c>
      <c r="B677" s="5" t="s">
        <v>2705</v>
      </c>
      <c r="C677" s="5" t="s">
        <v>2706</v>
      </c>
      <c r="D677" s="5" t="s">
        <v>2707</v>
      </c>
      <c r="E677" s="6">
        <v>45475</v>
      </c>
      <c r="F677" s="5" t="s">
        <v>73</v>
      </c>
      <c r="G677" s="5">
        <v>1</v>
      </c>
      <c r="H677" s="5">
        <v>5</v>
      </c>
      <c r="I677" s="5">
        <v>114</v>
      </c>
      <c r="J677" s="5" t="s">
        <v>84</v>
      </c>
      <c r="K677" s="5" t="s">
        <v>17</v>
      </c>
    </row>
    <row r="678" spans="1:11">
      <c r="A678" s="5" t="s">
        <v>2708</v>
      </c>
      <c r="B678" s="5" t="s">
        <v>2709</v>
      </c>
      <c r="C678" s="5" t="s">
        <v>2710</v>
      </c>
      <c r="D678" s="5" t="s">
        <v>2711</v>
      </c>
      <c r="E678" s="6">
        <v>45442</v>
      </c>
      <c r="F678" s="5" t="s">
        <v>22</v>
      </c>
      <c r="G678" s="5">
        <v>1</v>
      </c>
      <c r="H678" s="5">
        <v>0</v>
      </c>
      <c r="I678" s="5">
        <v>100</v>
      </c>
      <c r="J678" s="5" t="s">
        <v>23</v>
      </c>
      <c r="K678" s="5" t="s">
        <v>78</v>
      </c>
    </row>
    <row r="679" spans="1:11">
      <c r="A679" s="5" t="s">
        <v>2712</v>
      </c>
      <c r="B679" s="5" t="s">
        <v>2713</v>
      </c>
      <c r="C679" s="5" t="s">
        <v>2714</v>
      </c>
      <c r="D679" s="5" t="s">
        <v>2240</v>
      </c>
      <c r="E679" s="6">
        <v>45504</v>
      </c>
      <c r="F679" s="5" t="s">
        <v>56</v>
      </c>
      <c r="G679" s="5">
        <v>2</v>
      </c>
      <c r="H679" s="5">
        <v>0</v>
      </c>
      <c r="I679" s="5">
        <v>180</v>
      </c>
      <c r="J679" s="5" t="s">
        <v>16</v>
      </c>
      <c r="K679" s="5" t="s">
        <v>17</v>
      </c>
    </row>
    <row r="680" spans="1:11">
      <c r="A680" s="5" t="s">
        <v>2715</v>
      </c>
      <c r="B680" s="5" t="s">
        <v>2716</v>
      </c>
      <c r="C680" s="5" t="s">
        <v>2717</v>
      </c>
      <c r="D680" s="5" t="s">
        <v>2718</v>
      </c>
      <c r="E680" s="6">
        <v>45698</v>
      </c>
      <c r="F680" s="5" t="s">
        <v>89</v>
      </c>
      <c r="G680" s="5">
        <v>4</v>
      </c>
      <c r="H680" s="5">
        <v>0</v>
      </c>
      <c r="I680" s="5">
        <v>200</v>
      </c>
      <c r="J680" s="5" t="s">
        <v>84</v>
      </c>
      <c r="K680" s="5" t="s">
        <v>17</v>
      </c>
    </row>
    <row r="681" spans="1:11">
      <c r="A681" s="5" t="s">
        <v>2719</v>
      </c>
      <c r="B681" s="5" t="s">
        <v>2720</v>
      </c>
      <c r="C681" s="5" t="s">
        <v>2721</v>
      </c>
      <c r="D681" s="5" t="s">
        <v>2722</v>
      </c>
      <c r="E681" s="6">
        <v>45472</v>
      </c>
      <c r="F681" s="5" t="s">
        <v>15</v>
      </c>
      <c r="G681" s="5">
        <v>3</v>
      </c>
      <c r="H681" s="5">
        <v>15</v>
      </c>
      <c r="I681" s="5">
        <v>2040</v>
      </c>
      <c r="J681" s="5" t="s">
        <v>90</v>
      </c>
      <c r="K681" s="5" t="s">
        <v>17</v>
      </c>
    </row>
    <row r="682" spans="1:11">
      <c r="A682" s="5" t="s">
        <v>2723</v>
      </c>
      <c r="B682" s="5" t="s">
        <v>2724</v>
      </c>
      <c r="C682" s="5" t="s">
        <v>2725</v>
      </c>
      <c r="D682" s="5" t="s">
        <v>362</v>
      </c>
      <c r="E682" s="6">
        <v>45555</v>
      </c>
      <c r="F682" s="5" t="s">
        <v>73</v>
      </c>
      <c r="G682" s="5">
        <v>4</v>
      </c>
      <c r="H682" s="5">
        <v>0</v>
      </c>
      <c r="I682" s="5">
        <v>480</v>
      </c>
      <c r="J682" s="5" t="s">
        <v>33</v>
      </c>
      <c r="K682" s="5" t="s">
        <v>17</v>
      </c>
    </row>
    <row r="683" spans="1:11">
      <c r="A683" s="5" t="s">
        <v>2726</v>
      </c>
      <c r="B683" s="5" t="s">
        <v>2727</v>
      </c>
      <c r="C683" s="5" t="s">
        <v>2728</v>
      </c>
      <c r="D683" s="5" t="s">
        <v>2729</v>
      </c>
      <c r="E683" s="6">
        <v>45691</v>
      </c>
      <c r="F683" s="5" t="s">
        <v>22</v>
      </c>
      <c r="G683" s="5">
        <v>3</v>
      </c>
      <c r="H683" s="5">
        <v>0</v>
      </c>
      <c r="I683" s="5">
        <v>300</v>
      </c>
      <c r="J683" s="5" t="s">
        <v>16</v>
      </c>
      <c r="K683" s="5" t="s">
        <v>17</v>
      </c>
    </row>
    <row r="684" spans="1:11">
      <c r="A684" s="5" t="s">
        <v>2730</v>
      </c>
      <c r="B684" s="5" t="s">
        <v>2731</v>
      </c>
      <c r="C684" s="5" t="s">
        <v>2732</v>
      </c>
      <c r="D684" s="5" t="s">
        <v>2733</v>
      </c>
      <c r="E684" s="6">
        <v>45720</v>
      </c>
      <c r="F684" s="5" t="s">
        <v>28</v>
      </c>
      <c r="G684" s="5">
        <v>4</v>
      </c>
      <c r="H684" s="5">
        <v>10</v>
      </c>
      <c r="I684" s="5">
        <v>1080</v>
      </c>
      <c r="J684" s="5" t="s">
        <v>84</v>
      </c>
      <c r="K684" s="5" t="s">
        <v>17</v>
      </c>
    </row>
    <row r="685" spans="1:11">
      <c r="A685" s="5" t="s">
        <v>2734</v>
      </c>
      <c r="B685" s="5" t="s">
        <v>2735</v>
      </c>
      <c r="C685" s="5" t="s">
        <v>2736</v>
      </c>
      <c r="D685" s="5" t="s">
        <v>2737</v>
      </c>
      <c r="E685" s="6">
        <v>45657</v>
      </c>
      <c r="F685" s="5" t="s">
        <v>47</v>
      </c>
      <c r="G685" s="5">
        <v>3</v>
      </c>
      <c r="H685" s="5">
        <v>5</v>
      </c>
      <c r="I685" s="5">
        <v>3420</v>
      </c>
      <c r="J685" s="5" t="s">
        <v>16</v>
      </c>
      <c r="K685" s="5" t="s">
        <v>17</v>
      </c>
    </row>
    <row r="686" spans="1:11">
      <c r="A686" s="5" t="s">
        <v>2738</v>
      </c>
      <c r="B686" s="5" t="s">
        <v>2739</v>
      </c>
      <c r="C686" s="5" t="s">
        <v>2740</v>
      </c>
      <c r="D686" s="5" t="s">
        <v>2741</v>
      </c>
      <c r="E686" s="6">
        <v>45489</v>
      </c>
      <c r="F686" s="5" t="s">
        <v>28</v>
      </c>
      <c r="G686" s="5">
        <v>3</v>
      </c>
      <c r="H686" s="5">
        <v>0</v>
      </c>
      <c r="I686" s="5">
        <v>900</v>
      </c>
      <c r="J686" s="5" t="s">
        <v>90</v>
      </c>
      <c r="K686" s="5" t="s">
        <v>17</v>
      </c>
    </row>
    <row r="687" spans="1:11">
      <c r="A687" s="5" t="s">
        <v>2742</v>
      </c>
      <c r="B687" s="5" t="s">
        <v>2743</v>
      </c>
      <c r="C687" s="5" t="s">
        <v>2744</v>
      </c>
      <c r="D687" s="5" t="s">
        <v>2745</v>
      </c>
      <c r="E687" s="6">
        <v>45520</v>
      </c>
      <c r="F687" s="5" t="s">
        <v>28</v>
      </c>
      <c r="G687" s="5">
        <v>2</v>
      </c>
      <c r="H687" s="5">
        <v>0</v>
      </c>
      <c r="I687" s="5">
        <v>600</v>
      </c>
      <c r="J687" s="5" t="s">
        <v>23</v>
      </c>
      <c r="K687" s="5" t="s">
        <v>17</v>
      </c>
    </row>
    <row r="688" spans="1:11">
      <c r="A688" s="5" t="s">
        <v>2746</v>
      </c>
      <c r="B688" s="5" t="s">
        <v>2747</v>
      </c>
      <c r="C688" s="5" t="s">
        <v>2748</v>
      </c>
      <c r="D688" s="5" t="s">
        <v>2749</v>
      </c>
      <c r="E688" s="6">
        <v>45466</v>
      </c>
      <c r="F688" s="5" t="s">
        <v>22</v>
      </c>
      <c r="G688" s="5">
        <v>3</v>
      </c>
      <c r="H688" s="5">
        <v>5</v>
      </c>
      <c r="I688" s="5">
        <v>285</v>
      </c>
      <c r="J688" s="5" t="s">
        <v>90</v>
      </c>
      <c r="K688" s="5" t="s">
        <v>17</v>
      </c>
    </row>
    <row r="689" spans="1:11">
      <c r="A689" s="5" t="s">
        <v>2750</v>
      </c>
      <c r="B689" s="5" t="s">
        <v>2751</v>
      </c>
      <c r="C689" s="5" t="s">
        <v>2752</v>
      </c>
      <c r="D689" s="5" t="s">
        <v>2753</v>
      </c>
      <c r="E689" s="6">
        <v>45477</v>
      </c>
      <c r="F689" s="5" t="s">
        <v>89</v>
      </c>
      <c r="G689" s="5">
        <v>3</v>
      </c>
      <c r="H689" s="5">
        <v>15</v>
      </c>
      <c r="I689" s="5">
        <v>127.5</v>
      </c>
      <c r="J689" s="5" t="s">
        <v>16</v>
      </c>
      <c r="K689" s="5" t="s">
        <v>17</v>
      </c>
    </row>
    <row r="690" spans="1:11">
      <c r="A690" s="5" t="s">
        <v>2754</v>
      </c>
      <c r="B690" s="5" t="s">
        <v>2755</v>
      </c>
      <c r="C690" s="5" t="s">
        <v>2756</v>
      </c>
      <c r="D690" s="5" t="s">
        <v>2757</v>
      </c>
      <c r="E690" s="6">
        <v>45436</v>
      </c>
      <c r="F690" s="5" t="s">
        <v>47</v>
      </c>
      <c r="G690" s="5">
        <v>3</v>
      </c>
      <c r="H690" s="5">
        <v>0</v>
      </c>
      <c r="I690" s="5">
        <v>3600</v>
      </c>
      <c r="J690" s="5" t="s">
        <v>84</v>
      </c>
      <c r="K690" s="5" t="s">
        <v>17</v>
      </c>
    </row>
    <row r="691" spans="1:11">
      <c r="A691" s="5" t="s">
        <v>2758</v>
      </c>
      <c r="B691" s="5" t="s">
        <v>2759</v>
      </c>
      <c r="C691" s="5" t="s">
        <v>2760</v>
      </c>
      <c r="D691" s="5" t="s">
        <v>2761</v>
      </c>
      <c r="E691" s="6">
        <v>45624</v>
      </c>
      <c r="F691" s="5" t="s">
        <v>42</v>
      </c>
      <c r="G691" s="5">
        <v>2</v>
      </c>
      <c r="H691" s="5">
        <v>0</v>
      </c>
      <c r="I691" s="5">
        <v>400</v>
      </c>
      <c r="J691" s="5" t="s">
        <v>23</v>
      </c>
      <c r="K691" s="5" t="s">
        <v>17</v>
      </c>
    </row>
    <row r="692" spans="1:11">
      <c r="A692" s="5" t="s">
        <v>2762</v>
      </c>
      <c r="B692" s="5" t="s">
        <v>2763</v>
      </c>
      <c r="C692" s="5" t="s">
        <v>2764</v>
      </c>
      <c r="D692" s="5" t="s">
        <v>2765</v>
      </c>
      <c r="E692" s="6">
        <v>45704</v>
      </c>
      <c r="F692" s="5" t="s">
        <v>83</v>
      </c>
      <c r="G692" s="5">
        <v>4</v>
      </c>
      <c r="H692" s="5">
        <v>5</v>
      </c>
      <c r="I692" s="5">
        <v>570</v>
      </c>
      <c r="J692" s="5" t="s">
        <v>84</v>
      </c>
      <c r="K692" s="5" t="s">
        <v>17</v>
      </c>
    </row>
    <row r="693" spans="1:11">
      <c r="A693" s="5" t="s">
        <v>2766</v>
      </c>
      <c r="B693" s="5" t="s">
        <v>2767</v>
      </c>
      <c r="C693" s="5" t="s">
        <v>2768</v>
      </c>
      <c r="D693" s="5" t="s">
        <v>2769</v>
      </c>
      <c r="E693" s="6">
        <v>45714</v>
      </c>
      <c r="F693" s="5" t="s">
        <v>56</v>
      </c>
      <c r="G693" s="5">
        <v>4</v>
      </c>
      <c r="H693" s="5">
        <v>10</v>
      </c>
      <c r="I693" s="5">
        <v>324</v>
      </c>
      <c r="J693" s="5" t="s">
        <v>23</v>
      </c>
      <c r="K693" s="5" t="s">
        <v>17</v>
      </c>
    </row>
    <row r="694" spans="1:11">
      <c r="A694" s="5" t="s">
        <v>2770</v>
      </c>
      <c r="B694" s="5" t="s">
        <v>2771</v>
      </c>
      <c r="C694" s="5" t="s">
        <v>2772</v>
      </c>
      <c r="D694" s="5" t="s">
        <v>2773</v>
      </c>
      <c r="E694" s="6">
        <v>45409</v>
      </c>
      <c r="F694" s="5" t="s">
        <v>56</v>
      </c>
      <c r="G694" s="5">
        <v>4</v>
      </c>
      <c r="H694" s="5">
        <v>0</v>
      </c>
      <c r="I694" s="5">
        <v>360</v>
      </c>
      <c r="J694" s="5" t="s">
        <v>33</v>
      </c>
      <c r="K694" s="5" t="s">
        <v>17</v>
      </c>
    </row>
    <row r="695" spans="1:11">
      <c r="A695" s="5" t="s">
        <v>2774</v>
      </c>
      <c r="B695" s="5" t="s">
        <v>2775</v>
      </c>
      <c r="C695" s="5" t="s">
        <v>2776</v>
      </c>
      <c r="D695" s="5" t="s">
        <v>2777</v>
      </c>
      <c r="E695" s="6">
        <v>45484</v>
      </c>
      <c r="F695" s="5" t="s">
        <v>89</v>
      </c>
      <c r="G695" s="5">
        <v>2</v>
      </c>
      <c r="H695" s="5">
        <v>0</v>
      </c>
      <c r="I695" s="5">
        <v>100</v>
      </c>
      <c r="J695" s="5" t="s">
        <v>16</v>
      </c>
      <c r="K695" s="5" t="s">
        <v>17</v>
      </c>
    </row>
    <row r="696" spans="1:11">
      <c r="A696" s="5" t="s">
        <v>2778</v>
      </c>
      <c r="B696" s="5" t="s">
        <v>2779</v>
      </c>
      <c r="C696" s="5" t="s">
        <v>2780</v>
      </c>
      <c r="D696" s="5" t="s">
        <v>2781</v>
      </c>
      <c r="E696" s="6">
        <v>45445</v>
      </c>
      <c r="F696" s="5" t="s">
        <v>42</v>
      </c>
      <c r="G696" s="5">
        <v>4</v>
      </c>
      <c r="H696" s="5">
        <v>0</v>
      </c>
      <c r="I696" s="5">
        <v>800</v>
      </c>
      <c r="J696" s="5" t="s">
        <v>16</v>
      </c>
      <c r="K696" s="5" t="s">
        <v>17</v>
      </c>
    </row>
    <row r="697" spans="1:11">
      <c r="A697" s="5" t="s">
        <v>2782</v>
      </c>
      <c r="B697" s="5" t="s">
        <v>2783</v>
      </c>
      <c r="C697" s="5" t="s">
        <v>2784</v>
      </c>
      <c r="D697" s="5" t="s">
        <v>2785</v>
      </c>
      <c r="E697" s="6">
        <v>45529</v>
      </c>
      <c r="F697" s="5" t="s">
        <v>42</v>
      </c>
      <c r="G697" s="5">
        <v>3</v>
      </c>
      <c r="H697" s="5">
        <v>0</v>
      </c>
      <c r="I697" s="5">
        <v>600</v>
      </c>
      <c r="J697" s="5" t="s">
        <v>16</v>
      </c>
      <c r="K697" s="5" t="s">
        <v>17</v>
      </c>
    </row>
    <row r="698" spans="1:11">
      <c r="A698" s="5" t="s">
        <v>2786</v>
      </c>
      <c r="B698" s="5" t="s">
        <v>2787</v>
      </c>
      <c r="C698" s="5" t="s">
        <v>2788</v>
      </c>
      <c r="D698" s="5" t="s">
        <v>2789</v>
      </c>
      <c r="E698" s="6">
        <v>45565</v>
      </c>
      <c r="F698" s="5" t="s">
        <v>73</v>
      </c>
      <c r="G698" s="5">
        <v>2</v>
      </c>
      <c r="H698" s="5">
        <v>0</v>
      </c>
      <c r="I698" s="5">
        <v>240</v>
      </c>
      <c r="J698" s="5" t="s">
        <v>16</v>
      </c>
      <c r="K698" s="5" t="s">
        <v>17</v>
      </c>
    </row>
    <row r="699" spans="1:11">
      <c r="A699" s="5" t="s">
        <v>2790</v>
      </c>
      <c r="B699" s="5" t="s">
        <v>2791</v>
      </c>
      <c r="C699" s="5" t="s">
        <v>2792</v>
      </c>
      <c r="D699" s="5" t="s">
        <v>2793</v>
      </c>
      <c r="E699" s="6">
        <v>45557</v>
      </c>
      <c r="F699" s="5" t="s">
        <v>89</v>
      </c>
      <c r="G699" s="5">
        <v>1</v>
      </c>
      <c r="H699" s="5">
        <v>0</v>
      </c>
      <c r="I699" s="5">
        <v>50</v>
      </c>
      <c r="J699" s="5" t="s">
        <v>33</v>
      </c>
      <c r="K699" s="5" t="s">
        <v>17</v>
      </c>
    </row>
    <row r="700" spans="1:11">
      <c r="A700" s="5" t="s">
        <v>2794</v>
      </c>
      <c r="B700" s="5" t="s">
        <v>2795</v>
      </c>
      <c r="C700" s="5" t="s">
        <v>2796</v>
      </c>
      <c r="D700" s="5" t="s">
        <v>646</v>
      </c>
      <c r="E700" s="6">
        <v>45542</v>
      </c>
      <c r="F700" s="5" t="s">
        <v>42</v>
      </c>
      <c r="G700" s="5">
        <v>3</v>
      </c>
      <c r="H700" s="5">
        <v>0</v>
      </c>
      <c r="I700" s="5">
        <v>600</v>
      </c>
      <c r="J700" s="5" t="s">
        <v>33</v>
      </c>
      <c r="K700" s="5" t="s">
        <v>17</v>
      </c>
    </row>
    <row r="701" spans="1:11">
      <c r="A701" s="5" t="s">
        <v>2797</v>
      </c>
      <c r="B701" s="5" t="s">
        <v>2798</v>
      </c>
      <c r="C701" s="5" t="s">
        <v>2799</v>
      </c>
      <c r="D701" s="5" t="s">
        <v>2800</v>
      </c>
      <c r="E701" s="6">
        <v>45739</v>
      </c>
      <c r="F701" s="5" t="s">
        <v>42</v>
      </c>
      <c r="G701" s="5">
        <v>1</v>
      </c>
      <c r="H701" s="5">
        <v>5</v>
      </c>
      <c r="I701" s="5">
        <v>190</v>
      </c>
      <c r="J701" s="5" t="s">
        <v>84</v>
      </c>
      <c r="K701" s="5" t="s">
        <v>17</v>
      </c>
    </row>
    <row r="702" spans="1:11">
      <c r="A702" s="5" t="s">
        <v>2801</v>
      </c>
      <c r="B702" s="5" t="s">
        <v>2802</v>
      </c>
      <c r="C702" s="5" t="s">
        <v>2803</v>
      </c>
      <c r="D702" s="5" t="s">
        <v>1027</v>
      </c>
      <c r="E702" s="6">
        <v>45675</v>
      </c>
      <c r="F702" s="5" t="s">
        <v>22</v>
      </c>
      <c r="G702" s="5">
        <v>3</v>
      </c>
      <c r="H702" s="5">
        <v>5</v>
      </c>
      <c r="I702" s="5">
        <v>285</v>
      </c>
      <c r="J702" s="5" t="s">
        <v>16</v>
      </c>
      <c r="K702" s="5" t="s">
        <v>17</v>
      </c>
    </row>
    <row r="703" spans="1:11">
      <c r="A703" s="5" t="s">
        <v>2804</v>
      </c>
      <c r="B703" s="5" t="s">
        <v>2805</v>
      </c>
      <c r="C703" s="5" t="s">
        <v>2806</v>
      </c>
      <c r="D703" s="5" t="s">
        <v>2807</v>
      </c>
      <c r="E703" s="6">
        <v>45413</v>
      </c>
      <c r="F703" s="5" t="s">
        <v>42</v>
      </c>
      <c r="G703" s="5">
        <v>2</v>
      </c>
      <c r="H703" s="5">
        <v>0</v>
      </c>
      <c r="I703" s="5">
        <v>400</v>
      </c>
      <c r="J703" s="5" t="s">
        <v>16</v>
      </c>
      <c r="K703" s="5" t="s">
        <v>78</v>
      </c>
    </row>
    <row r="704" spans="1:11">
      <c r="A704" s="5" t="s">
        <v>2808</v>
      </c>
      <c r="B704" s="5" t="s">
        <v>2809</v>
      </c>
      <c r="C704" s="5" t="s">
        <v>2810</v>
      </c>
      <c r="D704" s="5" t="s">
        <v>2811</v>
      </c>
      <c r="E704" s="6">
        <v>45564</v>
      </c>
      <c r="F704" s="5" t="s">
        <v>89</v>
      </c>
      <c r="G704" s="5">
        <v>2</v>
      </c>
      <c r="H704" s="5">
        <v>0</v>
      </c>
      <c r="I704" s="5">
        <v>100</v>
      </c>
      <c r="J704" s="5" t="s">
        <v>23</v>
      </c>
      <c r="K704" s="5" t="s">
        <v>17</v>
      </c>
    </row>
    <row r="705" spans="1:11">
      <c r="A705" s="5" t="s">
        <v>2812</v>
      </c>
      <c r="B705" s="5" t="s">
        <v>2813</v>
      </c>
      <c r="C705" s="5" t="s">
        <v>2814</v>
      </c>
      <c r="D705" s="5" t="s">
        <v>2815</v>
      </c>
      <c r="E705" s="6">
        <v>45738</v>
      </c>
      <c r="F705" s="5" t="s">
        <v>73</v>
      </c>
      <c r="G705" s="5">
        <v>1</v>
      </c>
      <c r="H705" s="5">
        <v>0</v>
      </c>
      <c r="I705" s="5">
        <v>120</v>
      </c>
      <c r="J705" s="5" t="s">
        <v>90</v>
      </c>
      <c r="K705" s="5" t="s">
        <v>17</v>
      </c>
    </row>
    <row r="706" spans="1:11">
      <c r="A706" s="5" t="s">
        <v>2816</v>
      </c>
      <c r="B706" s="5" t="s">
        <v>2817</v>
      </c>
      <c r="C706" s="5" t="s">
        <v>2818</v>
      </c>
      <c r="D706" s="5" t="s">
        <v>2819</v>
      </c>
      <c r="E706" s="6">
        <v>45482</v>
      </c>
      <c r="F706" s="5" t="s">
        <v>15</v>
      </c>
      <c r="G706" s="5">
        <v>3</v>
      </c>
      <c r="H706" s="5">
        <v>0</v>
      </c>
      <c r="I706" s="5">
        <v>2400</v>
      </c>
      <c r="J706" s="5" t="s">
        <v>84</v>
      </c>
      <c r="K706" s="5" t="s">
        <v>17</v>
      </c>
    </row>
    <row r="707" spans="1:11">
      <c r="A707" s="5" t="s">
        <v>2820</v>
      </c>
      <c r="B707" s="5" t="s">
        <v>2821</v>
      </c>
      <c r="C707" s="5" t="s">
        <v>2822</v>
      </c>
      <c r="D707" s="5" t="s">
        <v>2823</v>
      </c>
      <c r="E707" s="6">
        <v>45422</v>
      </c>
      <c r="F707" s="5" t="s">
        <v>15</v>
      </c>
      <c r="G707" s="5">
        <v>1</v>
      </c>
      <c r="H707" s="5">
        <v>0</v>
      </c>
      <c r="I707" s="5">
        <v>800</v>
      </c>
      <c r="J707" s="5" t="s">
        <v>23</v>
      </c>
      <c r="K707" s="5" t="s">
        <v>17</v>
      </c>
    </row>
    <row r="708" spans="1:11">
      <c r="A708" s="5" t="s">
        <v>2824</v>
      </c>
      <c r="B708" s="5" t="s">
        <v>2825</v>
      </c>
      <c r="C708" s="5" t="s">
        <v>2826</v>
      </c>
      <c r="D708" s="5" t="s">
        <v>2535</v>
      </c>
      <c r="E708" s="6">
        <v>45678</v>
      </c>
      <c r="F708" s="5" t="s">
        <v>42</v>
      </c>
      <c r="G708" s="5">
        <v>4</v>
      </c>
      <c r="H708" s="5">
        <v>0</v>
      </c>
      <c r="I708" s="5">
        <v>800</v>
      </c>
      <c r="J708" s="5" t="s">
        <v>33</v>
      </c>
      <c r="K708" s="5" t="s">
        <v>17</v>
      </c>
    </row>
    <row r="709" spans="1:11">
      <c r="A709" s="5" t="s">
        <v>2827</v>
      </c>
      <c r="B709" s="5" t="s">
        <v>2828</v>
      </c>
      <c r="C709" s="5" t="s">
        <v>2829</v>
      </c>
      <c r="D709" s="5" t="s">
        <v>2830</v>
      </c>
      <c r="E709" s="6">
        <v>45405</v>
      </c>
      <c r="F709" s="5" t="s">
        <v>42</v>
      </c>
      <c r="G709" s="5">
        <v>3</v>
      </c>
      <c r="H709" s="5">
        <v>0</v>
      </c>
      <c r="I709" s="5">
        <v>600</v>
      </c>
      <c r="J709" s="5" t="s">
        <v>33</v>
      </c>
      <c r="K709" s="5" t="s">
        <v>17</v>
      </c>
    </row>
    <row r="710" spans="1:11">
      <c r="A710" s="5" t="s">
        <v>2831</v>
      </c>
      <c r="B710" s="5" t="s">
        <v>2832</v>
      </c>
      <c r="C710" s="5" t="s">
        <v>2833</v>
      </c>
      <c r="D710" s="5" t="s">
        <v>2834</v>
      </c>
      <c r="E710" s="6">
        <v>45410</v>
      </c>
      <c r="F710" s="5" t="s">
        <v>15</v>
      </c>
      <c r="G710" s="5">
        <v>2</v>
      </c>
      <c r="H710" s="5">
        <v>0</v>
      </c>
      <c r="I710" s="5">
        <v>1600</v>
      </c>
      <c r="J710" s="5" t="s">
        <v>84</v>
      </c>
      <c r="K710" s="5" t="s">
        <v>78</v>
      </c>
    </row>
    <row r="711" spans="1:11">
      <c r="A711" s="5" t="s">
        <v>2835</v>
      </c>
      <c r="B711" s="5" t="s">
        <v>2836</v>
      </c>
      <c r="C711" s="5" t="s">
        <v>2837</v>
      </c>
      <c r="D711" s="5" t="s">
        <v>2838</v>
      </c>
      <c r="E711" s="6">
        <v>45641</v>
      </c>
      <c r="F711" s="5" t="s">
        <v>22</v>
      </c>
      <c r="G711" s="5">
        <v>1</v>
      </c>
      <c r="H711" s="5">
        <v>15</v>
      </c>
      <c r="I711" s="5">
        <v>85</v>
      </c>
      <c r="J711" s="5" t="s">
        <v>90</v>
      </c>
      <c r="K711" s="5" t="s">
        <v>17</v>
      </c>
    </row>
    <row r="712" spans="1:11">
      <c r="A712" s="5" t="s">
        <v>2839</v>
      </c>
      <c r="B712" s="5" t="s">
        <v>2840</v>
      </c>
      <c r="C712" s="5" t="s">
        <v>2841</v>
      </c>
      <c r="D712" s="5" t="s">
        <v>2842</v>
      </c>
      <c r="E712" s="6">
        <v>45416</v>
      </c>
      <c r="F712" s="5" t="s">
        <v>28</v>
      </c>
      <c r="G712" s="5">
        <v>1</v>
      </c>
      <c r="H712" s="5">
        <v>10</v>
      </c>
      <c r="I712" s="5">
        <v>270</v>
      </c>
      <c r="J712" s="5" t="s">
        <v>90</v>
      </c>
      <c r="K712" s="5" t="s">
        <v>17</v>
      </c>
    </row>
    <row r="713" spans="1:11">
      <c r="A713" s="5" t="s">
        <v>2843</v>
      </c>
      <c r="B713" s="5" t="s">
        <v>2844</v>
      </c>
      <c r="C713" s="5" t="s">
        <v>2845</v>
      </c>
      <c r="D713" s="5" t="s">
        <v>2846</v>
      </c>
      <c r="E713" s="6">
        <v>45602</v>
      </c>
      <c r="F713" s="5" t="s">
        <v>83</v>
      </c>
      <c r="G713" s="5">
        <v>4</v>
      </c>
      <c r="H713" s="5">
        <v>0</v>
      </c>
      <c r="I713" s="5">
        <v>600</v>
      </c>
      <c r="J713" s="5" t="s">
        <v>16</v>
      </c>
      <c r="K713" s="5" t="s">
        <v>17</v>
      </c>
    </row>
    <row r="714" spans="1:11">
      <c r="A714" s="5" t="s">
        <v>2847</v>
      </c>
      <c r="B714" s="5" t="s">
        <v>2848</v>
      </c>
      <c r="C714" s="5" t="s">
        <v>2849</v>
      </c>
      <c r="D714" s="5" t="s">
        <v>2850</v>
      </c>
      <c r="E714" s="6">
        <v>45662</v>
      </c>
      <c r="F714" s="5" t="s">
        <v>56</v>
      </c>
      <c r="G714" s="5">
        <v>2</v>
      </c>
      <c r="H714" s="5">
        <v>0</v>
      </c>
      <c r="I714" s="5">
        <v>180</v>
      </c>
      <c r="J714" s="5" t="s">
        <v>16</v>
      </c>
      <c r="K714" s="5" t="s">
        <v>17</v>
      </c>
    </row>
    <row r="715" spans="1:11">
      <c r="A715" s="5" t="s">
        <v>2851</v>
      </c>
      <c r="B715" s="5" t="s">
        <v>2852</v>
      </c>
      <c r="C715" s="5" t="s">
        <v>2853</v>
      </c>
      <c r="D715" s="5" t="s">
        <v>2854</v>
      </c>
      <c r="E715" s="6">
        <v>45551</v>
      </c>
      <c r="F715" s="5" t="s">
        <v>56</v>
      </c>
      <c r="G715" s="5">
        <v>4</v>
      </c>
      <c r="H715" s="5">
        <v>5</v>
      </c>
      <c r="I715" s="5">
        <v>342</v>
      </c>
      <c r="J715" s="5" t="s">
        <v>33</v>
      </c>
      <c r="K715" s="5" t="s">
        <v>17</v>
      </c>
    </row>
    <row r="716" spans="1:11">
      <c r="A716" s="5" t="s">
        <v>2855</v>
      </c>
      <c r="B716" s="5" t="s">
        <v>2856</v>
      </c>
      <c r="C716" s="5" t="s">
        <v>2857</v>
      </c>
      <c r="D716" s="5" t="s">
        <v>2858</v>
      </c>
      <c r="E716" s="6">
        <v>45629</v>
      </c>
      <c r="F716" s="5" t="s">
        <v>28</v>
      </c>
      <c r="G716" s="5">
        <v>3</v>
      </c>
      <c r="H716" s="5">
        <v>0</v>
      </c>
      <c r="I716" s="5">
        <v>900</v>
      </c>
      <c r="J716" s="5" t="s">
        <v>90</v>
      </c>
      <c r="K716" s="5" t="s">
        <v>17</v>
      </c>
    </row>
    <row r="717" spans="1:11">
      <c r="A717" s="5" t="s">
        <v>2859</v>
      </c>
      <c r="B717" s="5" t="s">
        <v>2860</v>
      </c>
      <c r="C717" s="5" t="s">
        <v>2861</v>
      </c>
      <c r="D717" s="5" t="s">
        <v>2862</v>
      </c>
      <c r="E717" s="6">
        <v>45646</v>
      </c>
      <c r="F717" s="5" t="s">
        <v>89</v>
      </c>
      <c r="G717" s="5">
        <v>1</v>
      </c>
      <c r="H717" s="5">
        <v>0</v>
      </c>
      <c r="I717" s="5">
        <v>50</v>
      </c>
      <c r="J717" s="5" t="s">
        <v>23</v>
      </c>
      <c r="K717" s="5" t="s">
        <v>17</v>
      </c>
    </row>
    <row r="718" spans="1:11">
      <c r="A718" s="5" t="s">
        <v>2863</v>
      </c>
      <c r="B718" s="5" t="s">
        <v>2864</v>
      </c>
      <c r="C718" s="5" t="s">
        <v>2865</v>
      </c>
      <c r="D718" s="5" t="s">
        <v>2866</v>
      </c>
      <c r="E718" s="6">
        <v>45425</v>
      </c>
      <c r="F718" s="5" t="s">
        <v>28</v>
      </c>
      <c r="G718" s="5">
        <v>3</v>
      </c>
      <c r="H718" s="5">
        <v>0</v>
      </c>
      <c r="I718" s="5">
        <v>900</v>
      </c>
      <c r="J718" s="5" t="s">
        <v>16</v>
      </c>
      <c r="K718" s="5" t="s">
        <v>78</v>
      </c>
    </row>
    <row r="719" spans="1:11">
      <c r="A719" s="5" t="s">
        <v>2867</v>
      </c>
      <c r="B719" s="5" t="s">
        <v>2868</v>
      </c>
      <c r="C719" s="5" t="s">
        <v>2869</v>
      </c>
      <c r="D719" s="5" t="s">
        <v>174</v>
      </c>
      <c r="E719" s="6">
        <v>45609</v>
      </c>
      <c r="F719" s="5" t="s">
        <v>83</v>
      </c>
      <c r="G719" s="5">
        <v>3</v>
      </c>
      <c r="H719" s="5">
        <v>5</v>
      </c>
      <c r="I719" s="5">
        <v>427.5</v>
      </c>
      <c r="J719" s="5" t="s">
        <v>90</v>
      </c>
      <c r="K719" s="5" t="s">
        <v>17</v>
      </c>
    </row>
    <row r="720" spans="1:11">
      <c r="A720" s="5" t="s">
        <v>2870</v>
      </c>
      <c r="B720" s="5" t="s">
        <v>2871</v>
      </c>
      <c r="C720" s="5" t="s">
        <v>2872</v>
      </c>
      <c r="D720" s="5" t="s">
        <v>2873</v>
      </c>
      <c r="E720" s="6">
        <v>45432</v>
      </c>
      <c r="F720" s="5" t="s">
        <v>28</v>
      </c>
      <c r="G720" s="5">
        <v>1</v>
      </c>
      <c r="H720" s="5">
        <v>5</v>
      </c>
      <c r="I720" s="5">
        <v>285</v>
      </c>
      <c r="J720" s="5" t="s">
        <v>23</v>
      </c>
      <c r="K720" s="5" t="s">
        <v>17</v>
      </c>
    </row>
    <row r="721" spans="1:11">
      <c r="A721" s="5" t="s">
        <v>2874</v>
      </c>
      <c r="B721" s="5" t="s">
        <v>2875</v>
      </c>
      <c r="C721" s="5" t="s">
        <v>2876</v>
      </c>
      <c r="D721" s="5" t="s">
        <v>2877</v>
      </c>
      <c r="E721" s="6">
        <v>45462</v>
      </c>
      <c r="F721" s="5" t="s">
        <v>83</v>
      </c>
      <c r="G721" s="5">
        <v>3</v>
      </c>
      <c r="H721" s="5">
        <v>0</v>
      </c>
      <c r="I721" s="5">
        <v>450</v>
      </c>
      <c r="J721" s="5" t="s">
        <v>16</v>
      </c>
      <c r="K721" s="5" t="s">
        <v>17</v>
      </c>
    </row>
    <row r="722" spans="1:11">
      <c r="A722" s="5" t="s">
        <v>2878</v>
      </c>
      <c r="B722" s="5" t="s">
        <v>2879</v>
      </c>
      <c r="C722" s="5" t="s">
        <v>2880</v>
      </c>
      <c r="D722" s="5" t="s">
        <v>2881</v>
      </c>
      <c r="E722" s="6">
        <v>45688</v>
      </c>
      <c r="F722" s="5" t="s">
        <v>83</v>
      </c>
      <c r="G722" s="5">
        <v>1</v>
      </c>
      <c r="H722" s="5">
        <v>0</v>
      </c>
      <c r="I722" s="5">
        <v>150</v>
      </c>
      <c r="J722" s="5" t="s">
        <v>84</v>
      </c>
      <c r="K722" s="5" t="s">
        <v>17</v>
      </c>
    </row>
    <row r="723" spans="1:11">
      <c r="A723" s="5" t="s">
        <v>2882</v>
      </c>
      <c r="B723" s="5" t="s">
        <v>2883</v>
      </c>
      <c r="C723" s="5" t="s">
        <v>2884</v>
      </c>
      <c r="D723" s="5" t="s">
        <v>1143</v>
      </c>
      <c r="E723" s="6">
        <v>45498</v>
      </c>
      <c r="F723" s="5" t="s">
        <v>73</v>
      </c>
      <c r="G723" s="5">
        <v>3</v>
      </c>
      <c r="H723" s="5">
        <v>0</v>
      </c>
      <c r="I723" s="5">
        <v>360</v>
      </c>
      <c r="J723" s="5" t="s">
        <v>33</v>
      </c>
      <c r="K723" s="5" t="s">
        <v>17</v>
      </c>
    </row>
    <row r="724" spans="1:11">
      <c r="A724" s="5" t="s">
        <v>2885</v>
      </c>
      <c r="B724" s="5" t="s">
        <v>2886</v>
      </c>
      <c r="C724" s="5" t="s">
        <v>2887</v>
      </c>
      <c r="D724" s="5" t="s">
        <v>2888</v>
      </c>
      <c r="E724" s="6">
        <v>45621</v>
      </c>
      <c r="F724" s="5" t="s">
        <v>73</v>
      </c>
      <c r="G724" s="5">
        <v>3</v>
      </c>
      <c r="H724" s="5">
        <v>10</v>
      </c>
      <c r="I724" s="5">
        <v>324</v>
      </c>
      <c r="J724" s="5" t="s">
        <v>33</v>
      </c>
      <c r="K724" s="5" t="s">
        <v>17</v>
      </c>
    </row>
    <row r="725" spans="1:11">
      <c r="A725" s="5" t="s">
        <v>2889</v>
      </c>
      <c r="B725" s="5" t="s">
        <v>2890</v>
      </c>
      <c r="C725" s="5" t="s">
        <v>2891</v>
      </c>
      <c r="D725" s="5" t="s">
        <v>2892</v>
      </c>
      <c r="E725" s="6">
        <v>45553</v>
      </c>
      <c r="F725" s="5" t="s">
        <v>89</v>
      </c>
      <c r="G725" s="5">
        <v>3</v>
      </c>
      <c r="H725" s="5">
        <v>0</v>
      </c>
      <c r="I725" s="5">
        <v>150</v>
      </c>
      <c r="J725" s="5" t="s">
        <v>90</v>
      </c>
      <c r="K725" s="5" t="s">
        <v>17</v>
      </c>
    </row>
    <row r="726" spans="1:11">
      <c r="A726" s="5" t="s">
        <v>2893</v>
      </c>
      <c r="B726" s="5" t="s">
        <v>2894</v>
      </c>
      <c r="C726" s="5" t="s">
        <v>2895</v>
      </c>
      <c r="D726" s="5" t="s">
        <v>1067</v>
      </c>
      <c r="E726" s="6">
        <v>45506</v>
      </c>
      <c r="F726" s="5" t="s">
        <v>83</v>
      </c>
      <c r="G726" s="5">
        <v>2</v>
      </c>
      <c r="H726" s="5">
        <v>10</v>
      </c>
      <c r="I726" s="5">
        <v>270</v>
      </c>
      <c r="J726" s="5" t="s">
        <v>84</v>
      </c>
      <c r="K726" s="5" t="s">
        <v>17</v>
      </c>
    </row>
    <row r="727" spans="1:11">
      <c r="A727" s="5" t="s">
        <v>2896</v>
      </c>
      <c r="B727" s="5" t="s">
        <v>2897</v>
      </c>
      <c r="C727" s="5" t="s">
        <v>2898</v>
      </c>
      <c r="D727" s="5" t="s">
        <v>2899</v>
      </c>
      <c r="E727" s="6">
        <v>45439</v>
      </c>
      <c r="F727" s="5" t="s">
        <v>15</v>
      </c>
      <c r="G727" s="5">
        <v>2</v>
      </c>
      <c r="H727" s="5">
        <v>0</v>
      </c>
      <c r="I727" s="5">
        <v>1600</v>
      </c>
      <c r="J727" s="5" t="s">
        <v>84</v>
      </c>
      <c r="K727" s="5" t="s">
        <v>17</v>
      </c>
    </row>
    <row r="728" spans="1:11">
      <c r="A728" s="5" t="s">
        <v>2900</v>
      </c>
      <c r="B728" s="5" t="s">
        <v>2901</v>
      </c>
      <c r="C728" s="5" t="s">
        <v>2902</v>
      </c>
      <c r="D728" s="5" t="s">
        <v>2903</v>
      </c>
      <c r="E728" s="6">
        <v>45541</v>
      </c>
      <c r="F728" s="5" t="s">
        <v>73</v>
      </c>
      <c r="G728" s="5">
        <v>4</v>
      </c>
      <c r="H728" s="5">
        <v>10</v>
      </c>
      <c r="I728" s="5">
        <v>432</v>
      </c>
      <c r="J728" s="5" t="s">
        <v>90</v>
      </c>
      <c r="K728" s="5" t="s">
        <v>17</v>
      </c>
    </row>
    <row r="729" spans="1:11">
      <c r="A729" s="5" t="s">
        <v>2904</v>
      </c>
      <c r="B729" s="5" t="s">
        <v>2905</v>
      </c>
      <c r="C729" s="5" t="s">
        <v>2906</v>
      </c>
      <c r="D729" s="5" t="s">
        <v>178</v>
      </c>
      <c r="E729" s="6">
        <v>45688</v>
      </c>
      <c r="F729" s="5" t="s">
        <v>22</v>
      </c>
      <c r="G729" s="5">
        <v>4</v>
      </c>
      <c r="H729" s="5">
        <v>5</v>
      </c>
      <c r="I729" s="5">
        <v>380</v>
      </c>
      <c r="J729" s="5" t="s">
        <v>33</v>
      </c>
      <c r="K729" s="5" t="s">
        <v>17</v>
      </c>
    </row>
    <row r="730" spans="1:11">
      <c r="A730" s="5" t="s">
        <v>2907</v>
      </c>
      <c r="B730" s="5" t="s">
        <v>2908</v>
      </c>
      <c r="C730" s="5" t="s">
        <v>2909</v>
      </c>
      <c r="D730" s="5" t="s">
        <v>2910</v>
      </c>
      <c r="E730" s="6">
        <v>45709</v>
      </c>
      <c r="F730" s="5" t="s">
        <v>47</v>
      </c>
      <c r="G730" s="5">
        <v>2</v>
      </c>
      <c r="H730" s="5">
        <v>0</v>
      </c>
      <c r="I730" s="5">
        <v>2400</v>
      </c>
      <c r="J730" s="5" t="s">
        <v>90</v>
      </c>
      <c r="K730" s="5" t="s">
        <v>17</v>
      </c>
    </row>
    <row r="731" spans="1:11">
      <c r="A731" s="5" t="s">
        <v>2911</v>
      </c>
      <c r="B731" s="5" t="s">
        <v>2912</v>
      </c>
      <c r="C731" s="5" t="s">
        <v>2913</v>
      </c>
      <c r="D731" s="5" t="s">
        <v>2914</v>
      </c>
      <c r="E731" s="6">
        <v>45559</v>
      </c>
      <c r="F731" s="5" t="s">
        <v>56</v>
      </c>
      <c r="G731" s="5">
        <v>4</v>
      </c>
      <c r="H731" s="5">
        <v>5</v>
      </c>
      <c r="I731" s="5">
        <v>342</v>
      </c>
      <c r="J731" s="5" t="s">
        <v>16</v>
      </c>
      <c r="K731" s="5" t="s">
        <v>17</v>
      </c>
    </row>
    <row r="732" spans="1:11">
      <c r="A732" s="5" t="s">
        <v>2915</v>
      </c>
      <c r="B732" s="5" t="s">
        <v>2916</v>
      </c>
      <c r="C732" s="5" t="s">
        <v>2917</v>
      </c>
      <c r="D732" s="5" t="s">
        <v>2918</v>
      </c>
      <c r="E732" s="6">
        <v>45710</v>
      </c>
      <c r="F732" s="5" t="s">
        <v>22</v>
      </c>
      <c r="G732" s="5">
        <v>2</v>
      </c>
      <c r="H732" s="5">
        <v>0</v>
      </c>
      <c r="I732" s="5">
        <v>200</v>
      </c>
      <c r="J732" s="5" t="s">
        <v>84</v>
      </c>
      <c r="K732" s="5" t="s">
        <v>17</v>
      </c>
    </row>
    <row r="733" spans="1:11">
      <c r="A733" s="5" t="s">
        <v>2919</v>
      </c>
      <c r="B733" s="5" t="s">
        <v>2920</v>
      </c>
      <c r="C733" s="5" t="s">
        <v>2921</v>
      </c>
      <c r="D733" s="5" t="s">
        <v>2922</v>
      </c>
      <c r="E733" s="6">
        <v>45600</v>
      </c>
      <c r="F733" s="5" t="s">
        <v>73</v>
      </c>
      <c r="G733" s="5">
        <v>2</v>
      </c>
      <c r="H733" s="5">
        <v>5</v>
      </c>
      <c r="I733" s="5">
        <v>228</v>
      </c>
      <c r="J733" s="5" t="s">
        <v>16</v>
      </c>
      <c r="K733" s="5" t="s">
        <v>17</v>
      </c>
    </row>
    <row r="734" spans="1:11">
      <c r="A734" s="7" t="s">
        <v>2923</v>
      </c>
      <c r="B734" s="5" t="s">
        <v>2924</v>
      </c>
      <c r="C734" s="5" t="s">
        <v>2925</v>
      </c>
      <c r="D734" s="5" t="s">
        <v>2926</v>
      </c>
      <c r="E734" s="6">
        <v>45689</v>
      </c>
      <c r="F734" s="5" t="s">
        <v>47</v>
      </c>
      <c r="G734" s="5">
        <v>4</v>
      </c>
      <c r="H734" s="5">
        <v>0</v>
      </c>
      <c r="I734" s="5">
        <v>4800</v>
      </c>
      <c r="J734" s="5" t="s">
        <v>90</v>
      </c>
      <c r="K734" s="5" t="s">
        <v>17</v>
      </c>
    </row>
    <row r="735" spans="1:11">
      <c r="A735" s="5" t="s">
        <v>2927</v>
      </c>
      <c r="B735" s="5" t="s">
        <v>2928</v>
      </c>
      <c r="C735" s="5" t="s">
        <v>2929</v>
      </c>
      <c r="D735" s="5" t="s">
        <v>2930</v>
      </c>
      <c r="E735" s="6">
        <v>45435</v>
      </c>
      <c r="F735" s="5" t="s">
        <v>22</v>
      </c>
      <c r="G735" s="5">
        <v>4</v>
      </c>
      <c r="H735" s="5">
        <v>5</v>
      </c>
      <c r="I735" s="5">
        <v>380</v>
      </c>
      <c r="J735" s="5" t="s">
        <v>16</v>
      </c>
      <c r="K735" s="5" t="s">
        <v>17</v>
      </c>
    </row>
    <row r="736" spans="1:11">
      <c r="A736" s="5" t="s">
        <v>2931</v>
      </c>
      <c r="B736" s="5" t="s">
        <v>2932</v>
      </c>
      <c r="C736" s="5" t="s">
        <v>2933</v>
      </c>
      <c r="D736" s="5" t="s">
        <v>2934</v>
      </c>
      <c r="E736" s="6">
        <v>45727</v>
      </c>
      <c r="F736" s="5" t="s">
        <v>15</v>
      </c>
      <c r="G736" s="5">
        <v>4</v>
      </c>
      <c r="H736" s="5">
        <v>0</v>
      </c>
      <c r="I736" s="5">
        <v>3200</v>
      </c>
      <c r="J736" s="5" t="s">
        <v>33</v>
      </c>
      <c r="K736" s="5" t="s">
        <v>17</v>
      </c>
    </row>
    <row r="737" spans="1:11">
      <c r="A737" s="5" t="s">
        <v>2935</v>
      </c>
      <c r="B737" s="5" t="s">
        <v>2936</v>
      </c>
      <c r="C737" s="5" t="s">
        <v>2937</v>
      </c>
      <c r="D737" s="5" t="s">
        <v>2938</v>
      </c>
      <c r="E737" s="6">
        <v>45403</v>
      </c>
      <c r="F737" s="5" t="s">
        <v>56</v>
      </c>
      <c r="G737" s="5">
        <v>1</v>
      </c>
      <c r="H737" s="5">
        <v>10</v>
      </c>
      <c r="I737" s="5">
        <v>81</v>
      </c>
      <c r="J737" s="5" t="s">
        <v>84</v>
      </c>
      <c r="K737" s="5" t="s">
        <v>17</v>
      </c>
    </row>
    <row r="738" spans="1:11">
      <c r="A738" s="5" t="s">
        <v>2939</v>
      </c>
      <c r="B738" s="5" t="s">
        <v>2940</v>
      </c>
      <c r="C738" s="5" t="s">
        <v>2941</v>
      </c>
      <c r="D738" s="5" t="s">
        <v>2942</v>
      </c>
      <c r="E738" s="6">
        <v>45668</v>
      </c>
      <c r="F738" s="5" t="s">
        <v>73</v>
      </c>
      <c r="G738" s="5">
        <v>1</v>
      </c>
      <c r="H738" s="5">
        <v>0</v>
      </c>
      <c r="I738" s="5">
        <v>120</v>
      </c>
      <c r="J738" s="5" t="s">
        <v>33</v>
      </c>
      <c r="K738" s="5" t="s">
        <v>17</v>
      </c>
    </row>
    <row r="739" spans="1:11">
      <c r="A739" s="5" t="s">
        <v>2943</v>
      </c>
      <c r="B739" s="5" t="s">
        <v>2944</v>
      </c>
      <c r="C739" s="5" t="s">
        <v>2945</v>
      </c>
      <c r="D739" s="5" t="s">
        <v>2946</v>
      </c>
      <c r="E739" s="6">
        <v>45465</v>
      </c>
      <c r="F739" s="5" t="s">
        <v>56</v>
      </c>
      <c r="G739" s="5">
        <v>2</v>
      </c>
      <c r="H739" s="5">
        <v>5</v>
      </c>
      <c r="I739" s="5">
        <v>171</v>
      </c>
      <c r="J739" s="5" t="s">
        <v>16</v>
      </c>
      <c r="K739" s="5" t="s">
        <v>78</v>
      </c>
    </row>
    <row r="740" spans="1:11">
      <c r="A740" s="5" t="s">
        <v>2947</v>
      </c>
      <c r="B740" s="5" t="s">
        <v>2948</v>
      </c>
      <c r="C740" s="5" t="s">
        <v>2949</v>
      </c>
      <c r="D740" s="5" t="s">
        <v>2950</v>
      </c>
      <c r="E740" s="6">
        <v>45700</v>
      </c>
      <c r="F740" s="5" t="s">
        <v>73</v>
      </c>
      <c r="G740" s="5">
        <v>2</v>
      </c>
      <c r="H740" s="5">
        <v>10</v>
      </c>
      <c r="I740" s="5">
        <v>216</v>
      </c>
      <c r="J740" s="5" t="s">
        <v>33</v>
      </c>
      <c r="K740" s="5" t="s">
        <v>17</v>
      </c>
    </row>
    <row r="741" spans="1:11">
      <c r="A741" s="5" t="s">
        <v>2951</v>
      </c>
      <c r="B741" s="5" t="s">
        <v>2952</v>
      </c>
      <c r="C741" s="5" t="s">
        <v>2953</v>
      </c>
      <c r="D741" s="5" t="s">
        <v>2954</v>
      </c>
      <c r="E741" s="6">
        <v>45623</v>
      </c>
      <c r="F741" s="5" t="s">
        <v>28</v>
      </c>
      <c r="G741" s="5">
        <v>3</v>
      </c>
      <c r="H741" s="5">
        <v>10</v>
      </c>
      <c r="I741" s="5">
        <v>810</v>
      </c>
      <c r="J741" s="5" t="s">
        <v>90</v>
      </c>
      <c r="K741" s="5" t="s">
        <v>17</v>
      </c>
    </row>
    <row r="742" spans="1:11">
      <c r="A742" s="5" t="s">
        <v>2955</v>
      </c>
      <c r="B742" s="5" t="s">
        <v>2025</v>
      </c>
      <c r="C742" s="5" t="s">
        <v>2956</v>
      </c>
      <c r="D742" s="5" t="s">
        <v>2957</v>
      </c>
      <c r="E742" s="6">
        <v>45455</v>
      </c>
      <c r="F742" s="5" t="s">
        <v>73</v>
      </c>
      <c r="G742" s="5">
        <v>3</v>
      </c>
      <c r="H742" s="5">
        <v>5</v>
      </c>
      <c r="I742" s="5">
        <v>342</v>
      </c>
      <c r="J742" s="5" t="s">
        <v>33</v>
      </c>
      <c r="K742" s="5" t="s">
        <v>17</v>
      </c>
    </row>
    <row r="743" spans="1:11">
      <c r="A743" s="5" t="s">
        <v>2958</v>
      </c>
      <c r="B743" s="5" t="s">
        <v>2959</v>
      </c>
      <c r="C743" s="5" t="s">
        <v>2960</v>
      </c>
      <c r="D743" s="5" t="s">
        <v>2961</v>
      </c>
      <c r="E743" s="6">
        <v>45481</v>
      </c>
      <c r="F743" s="5" t="s">
        <v>83</v>
      </c>
      <c r="G743" s="5">
        <v>3</v>
      </c>
      <c r="H743" s="5">
        <v>10</v>
      </c>
      <c r="I743" s="5">
        <v>405</v>
      </c>
      <c r="J743" s="5" t="s">
        <v>16</v>
      </c>
      <c r="K743" s="5" t="s">
        <v>78</v>
      </c>
    </row>
    <row r="744" spans="1:11">
      <c r="A744" s="5" t="s">
        <v>2962</v>
      </c>
      <c r="B744" s="5" t="s">
        <v>2963</v>
      </c>
      <c r="C744" s="5" t="s">
        <v>2964</v>
      </c>
      <c r="D744" s="5" t="s">
        <v>2965</v>
      </c>
      <c r="E744" s="6">
        <v>45695</v>
      </c>
      <c r="F744" s="5" t="s">
        <v>73</v>
      </c>
      <c r="G744" s="5">
        <v>2</v>
      </c>
      <c r="H744" s="5">
        <v>5</v>
      </c>
      <c r="I744" s="5">
        <v>228</v>
      </c>
      <c r="J744" s="5" t="s">
        <v>16</v>
      </c>
      <c r="K744" s="5" t="s">
        <v>17</v>
      </c>
    </row>
    <row r="745" spans="1:11">
      <c r="A745" s="5" t="s">
        <v>2966</v>
      </c>
      <c r="B745" s="5" t="s">
        <v>2967</v>
      </c>
      <c r="C745" s="5" t="s">
        <v>2968</v>
      </c>
      <c r="D745" s="5" t="s">
        <v>2969</v>
      </c>
      <c r="E745" s="6">
        <v>45763</v>
      </c>
      <c r="F745" s="5" t="s">
        <v>89</v>
      </c>
      <c r="G745" s="5">
        <v>2</v>
      </c>
      <c r="H745" s="5">
        <v>10</v>
      </c>
      <c r="I745" s="5">
        <v>90</v>
      </c>
      <c r="J745" s="5" t="s">
        <v>16</v>
      </c>
      <c r="K745" s="5" t="s">
        <v>17</v>
      </c>
    </row>
    <row r="746" spans="1:11">
      <c r="A746" s="5" t="s">
        <v>2970</v>
      </c>
      <c r="B746" s="5" t="s">
        <v>2971</v>
      </c>
      <c r="C746" s="5" t="s">
        <v>2972</v>
      </c>
      <c r="D746" s="5" t="s">
        <v>2973</v>
      </c>
      <c r="E746" s="6">
        <v>45502</v>
      </c>
      <c r="F746" s="5" t="s">
        <v>56</v>
      </c>
      <c r="G746" s="5">
        <v>3</v>
      </c>
      <c r="H746" s="5">
        <v>0</v>
      </c>
      <c r="I746" s="5">
        <v>270</v>
      </c>
      <c r="J746" s="5" t="s">
        <v>23</v>
      </c>
      <c r="K746" s="5" t="s">
        <v>17</v>
      </c>
    </row>
    <row r="747" spans="1:11">
      <c r="A747" s="5" t="s">
        <v>2974</v>
      </c>
      <c r="B747" s="5" t="s">
        <v>2975</v>
      </c>
      <c r="C747" s="5" t="s">
        <v>2976</v>
      </c>
      <c r="D747" s="5" t="s">
        <v>2977</v>
      </c>
      <c r="E747" s="6">
        <v>45412</v>
      </c>
      <c r="F747" s="5" t="s">
        <v>47</v>
      </c>
      <c r="G747" s="5">
        <v>4</v>
      </c>
      <c r="H747" s="5">
        <v>0</v>
      </c>
      <c r="I747" s="5">
        <v>4800</v>
      </c>
      <c r="J747" s="5" t="s">
        <v>23</v>
      </c>
      <c r="K747" s="5" t="s">
        <v>78</v>
      </c>
    </row>
    <row r="748" spans="1:11">
      <c r="A748" s="5" t="s">
        <v>2978</v>
      </c>
      <c r="B748" s="5" t="s">
        <v>2979</v>
      </c>
      <c r="C748" s="5" t="s">
        <v>2980</v>
      </c>
      <c r="D748" s="5" t="s">
        <v>2981</v>
      </c>
      <c r="E748" s="6">
        <v>45764</v>
      </c>
      <c r="F748" s="5" t="s">
        <v>73</v>
      </c>
      <c r="G748" s="5">
        <v>2</v>
      </c>
      <c r="H748" s="5">
        <v>0</v>
      </c>
      <c r="I748" s="5">
        <v>240</v>
      </c>
      <c r="J748" s="5" t="s">
        <v>84</v>
      </c>
      <c r="K748" s="5" t="s">
        <v>17</v>
      </c>
    </row>
    <row r="749" spans="1:11">
      <c r="A749" s="5" t="s">
        <v>2982</v>
      </c>
      <c r="B749" s="5" t="s">
        <v>132</v>
      </c>
      <c r="C749" s="5" t="s">
        <v>2983</v>
      </c>
      <c r="D749" s="5" t="s">
        <v>2984</v>
      </c>
      <c r="E749" s="6">
        <v>45615</v>
      </c>
      <c r="F749" s="5" t="s">
        <v>56</v>
      </c>
      <c r="G749" s="5">
        <v>2</v>
      </c>
      <c r="H749" s="5">
        <v>0</v>
      </c>
      <c r="I749" s="5">
        <v>180</v>
      </c>
      <c r="J749" s="5" t="s">
        <v>33</v>
      </c>
      <c r="K749" s="5" t="s">
        <v>17</v>
      </c>
    </row>
    <row r="750" spans="1:11">
      <c r="A750" s="5" t="s">
        <v>2985</v>
      </c>
      <c r="B750" s="5" t="s">
        <v>2986</v>
      </c>
      <c r="C750" s="5" t="s">
        <v>2987</v>
      </c>
      <c r="D750" s="5" t="s">
        <v>2988</v>
      </c>
      <c r="E750" s="6">
        <v>45581</v>
      </c>
      <c r="F750" s="5" t="s">
        <v>83</v>
      </c>
      <c r="G750" s="5">
        <v>3</v>
      </c>
      <c r="H750" s="5">
        <v>15</v>
      </c>
      <c r="I750" s="5">
        <v>382.5</v>
      </c>
      <c r="J750" s="5" t="s">
        <v>90</v>
      </c>
      <c r="K750" s="5" t="s">
        <v>17</v>
      </c>
    </row>
    <row r="751" spans="1:11">
      <c r="A751" s="5" t="s">
        <v>2989</v>
      </c>
      <c r="B751" s="5" t="s">
        <v>2990</v>
      </c>
      <c r="C751" s="5" t="s">
        <v>2991</v>
      </c>
      <c r="D751" s="5" t="s">
        <v>2992</v>
      </c>
      <c r="E751" s="6">
        <v>45479</v>
      </c>
      <c r="F751" s="5" t="s">
        <v>89</v>
      </c>
      <c r="G751" s="5">
        <v>3</v>
      </c>
      <c r="H751" s="5">
        <v>10</v>
      </c>
      <c r="I751" s="5">
        <v>135</v>
      </c>
      <c r="J751" s="5" t="s">
        <v>90</v>
      </c>
      <c r="K751" s="5" t="s">
        <v>17</v>
      </c>
    </row>
    <row r="752" spans="1:11">
      <c r="A752" s="5" t="s">
        <v>2993</v>
      </c>
      <c r="B752" s="5" t="s">
        <v>2994</v>
      </c>
      <c r="C752" s="5" t="s">
        <v>2995</v>
      </c>
      <c r="D752" s="5" t="s">
        <v>2996</v>
      </c>
      <c r="E752" s="6">
        <v>45736</v>
      </c>
      <c r="F752" s="5" t="s">
        <v>42</v>
      </c>
      <c r="G752" s="5">
        <v>3</v>
      </c>
      <c r="H752" s="5">
        <v>5</v>
      </c>
      <c r="I752" s="5">
        <v>570</v>
      </c>
      <c r="J752" s="5" t="s">
        <v>84</v>
      </c>
      <c r="K752" s="5" t="s">
        <v>17</v>
      </c>
    </row>
    <row r="753" spans="1:11">
      <c r="A753" s="5" t="s">
        <v>2997</v>
      </c>
      <c r="B753" s="5" t="s">
        <v>2998</v>
      </c>
      <c r="C753" s="5" t="s">
        <v>2999</v>
      </c>
      <c r="D753" s="5" t="s">
        <v>3000</v>
      </c>
      <c r="E753" s="6">
        <v>45720</v>
      </c>
      <c r="F753" s="5" t="s">
        <v>89</v>
      </c>
      <c r="G753" s="5">
        <v>3</v>
      </c>
      <c r="H753" s="5">
        <v>0</v>
      </c>
      <c r="I753" s="5">
        <v>150</v>
      </c>
      <c r="J753" s="5" t="s">
        <v>33</v>
      </c>
      <c r="K753" s="5" t="s">
        <v>17</v>
      </c>
    </row>
    <row r="754" spans="1:11">
      <c r="A754" s="5" t="s">
        <v>3001</v>
      </c>
      <c r="B754" s="5" t="s">
        <v>3002</v>
      </c>
      <c r="C754" s="5" t="s">
        <v>3003</v>
      </c>
      <c r="D754" s="5" t="s">
        <v>3004</v>
      </c>
      <c r="E754" s="6">
        <v>45741</v>
      </c>
      <c r="F754" s="5" t="s">
        <v>47</v>
      </c>
      <c r="G754" s="5">
        <v>1</v>
      </c>
      <c r="H754" s="5">
        <v>0</v>
      </c>
      <c r="I754" s="5">
        <v>1200</v>
      </c>
      <c r="J754" s="5" t="s">
        <v>90</v>
      </c>
      <c r="K754" s="5" t="s">
        <v>17</v>
      </c>
    </row>
    <row r="755" spans="1:11">
      <c r="A755" s="5" t="s">
        <v>3005</v>
      </c>
      <c r="B755" s="5" t="s">
        <v>3006</v>
      </c>
      <c r="C755" s="5" t="s">
        <v>3007</v>
      </c>
      <c r="D755" s="5" t="s">
        <v>3008</v>
      </c>
      <c r="E755" s="6">
        <v>45472</v>
      </c>
      <c r="F755" s="5" t="s">
        <v>15</v>
      </c>
      <c r="G755" s="5">
        <v>1</v>
      </c>
      <c r="H755" s="5">
        <v>5</v>
      </c>
      <c r="I755" s="5">
        <v>760</v>
      </c>
      <c r="J755" s="5" t="s">
        <v>90</v>
      </c>
      <c r="K755" s="5" t="s">
        <v>17</v>
      </c>
    </row>
    <row r="756" spans="1:11">
      <c r="A756" s="5" t="s">
        <v>3009</v>
      </c>
      <c r="B756" s="5" t="s">
        <v>3010</v>
      </c>
      <c r="C756" s="5" t="s">
        <v>3011</v>
      </c>
      <c r="D756" s="5" t="s">
        <v>3012</v>
      </c>
      <c r="E756" s="6">
        <v>45415</v>
      </c>
      <c r="F756" s="5" t="s">
        <v>15</v>
      </c>
      <c r="G756" s="5">
        <v>2</v>
      </c>
      <c r="H756" s="5">
        <v>0</v>
      </c>
      <c r="I756" s="5">
        <v>1600</v>
      </c>
      <c r="J756" s="5" t="s">
        <v>33</v>
      </c>
      <c r="K756" s="5" t="s">
        <v>17</v>
      </c>
    </row>
    <row r="757" spans="1:11">
      <c r="A757" s="5" t="s">
        <v>3013</v>
      </c>
      <c r="B757" s="5" t="s">
        <v>3014</v>
      </c>
      <c r="C757" s="5" t="s">
        <v>3015</v>
      </c>
      <c r="D757" s="5" t="s">
        <v>3016</v>
      </c>
      <c r="E757" s="6">
        <v>45689</v>
      </c>
      <c r="F757" s="5" t="s">
        <v>42</v>
      </c>
      <c r="G757" s="5">
        <v>4</v>
      </c>
      <c r="H757" s="5">
        <v>5</v>
      </c>
      <c r="I757" s="5">
        <v>760</v>
      </c>
      <c r="J757" s="5" t="s">
        <v>90</v>
      </c>
      <c r="K757" s="5" t="s">
        <v>78</v>
      </c>
    </row>
    <row r="758" spans="1:11">
      <c r="A758" s="5" t="s">
        <v>3017</v>
      </c>
      <c r="B758" s="5" t="s">
        <v>3018</v>
      </c>
      <c r="C758" s="5" t="s">
        <v>3019</v>
      </c>
      <c r="D758" s="5" t="s">
        <v>3020</v>
      </c>
      <c r="E758" s="6">
        <v>45462</v>
      </c>
      <c r="F758" s="5" t="s">
        <v>22</v>
      </c>
      <c r="G758" s="5">
        <v>4</v>
      </c>
      <c r="H758" s="5">
        <v>0</v>
      </c>
      <c r="I758" s="5">
        <v>400</v>
      </c>
      <c r="J758" s="5" t="s">
        <v>33</v>
      </c>
      <c r="K758" s="5" t="s">
        <v>17</v>
      </c>
    </row>
    <row r="759" spans="1:11">
      <c r="A759" s="5" t="s">
        <v>3021</v>
      </c>
      <c r="B759" s="5" t="s">
        <v>3022</v>
      </c>
      <c r="C759" s="5" t="s">
        <v>3023</v>
      </c>
      <c r="D759" s="5" t="s">
        <v>3024</v>
      </c>
      <c r="E759" s="6">
        <v>45405</v>
      </c>
      <c r="F759" s="5" t="s">
        <v>83</v>
      </c>
      <c r="G759" s="5">
        <v>2</v>
      </c>
      <c r="H759" s="5">
        <v>0</v>
      </c>
      <c r="I759" s="5">
        <v>300</v>
      </c>
      <c r="J759" s="5" t="s">
        <v>90</v>
      </c>
      <c r="K759" s="5" t="s">
        <v>17</v>
      </c>
    </row>
    <row r="760" spans="1:11">
      <c r="A760" s="7" t="s">
        <v>3025</v>
      </c>
      <c r="B760" s="5" t="s">
        <v>3026</v>
      </c>
      <c r="C760" s="5" t="s">
        <v>3027</v>
      </c>
      <c r="D760" s="5" t="s">
        <v>3028</v>
      </c>
      <c r="E760" s="6">
        <v>45678</v>
      </c>
      <c r="F760" s="5" t="s">
        <v>15</v>
      </c>
      <c r="G760" s="5">
        <v>4</v>
      </c>
      <c r="H760" s="5">
        <v>10</v>
      </c>
      <c r="I760" s="5">
        <v>2880</v>
      </c>
      <c r="J760" s="5" t="s">
        <v>33</v>
      </c>
      <c r="K760" s="5" t="s">
        <v>17</v>
      </c>
    </row>
    <row r="761" spans="1:11">
      <c r="A761" s="5" t="s">
        <v>3029</v>
      </c>
      <c r="B761" s="5" t="s">
        <v>3030</v>
      </c>
      <c r="C761" s="5" t="s">
        <v>3031</v>
      </c>
      <c r="D761" s="5" t="s">
        <v>3032</v>
      </c>
      <c r="E761" s="6">
        <v>45512</v>
      </c>
      <c r="F761" s="5" t="s">
        <v>83</v>
      </c>
      <c r="G761" s="5">
        <v>2</v>
      </c>
      <c r="H761" s="5">
        <v>0</v>
      </c>
      <c r="I761" s="5">
        <v>300</v>
      </c>
      <c r="J761" s="5" t="s">
        <v>90</v>
      </c>
      <c r="K761" s="5" t="s">
        <v>17</v>
      </c>
    </row>
    <row r="762" spans="1:11">
      <c r="A762" s="5" t="s">
        <v>3033</v>
      </c>
      <c r="B762" s="5" t="s">
        <v>3034</v>
      </c>
      <c r="C762" s="5" t="s">
        <v>393</v>
      </c>
      <c r="D762" s="5" t="s">
        <v>3035</v>
      </c>
      <c r="E762" s="6">
        <v>45643</v>
      </c>
      <c r="F762" s="5" t="s">
        <v>22</v>
      </c>
      <c r="G762" s="5">
        <v>4</v>
      </c>
      <c r="H762" s="5">
        <v>0</v>
      </c>
      <c r="I762" s="5">
        <v>400</v>
      </c>
      <c r="J762" s="5" t="s">
        <v>84</v>
      </c>
      <c r="K762" s="5" t="s">
        <v>17</v>
      </c>
    </row>
    <row r="763" spans="1:11">
      <c r="A763" s="5" t="s">
        <v>3036</v>
      </c>
      <c r="B763" s="5" t="s">
        <v>3037</v>
      </c>
      <c r="C763" s="5" t="s">
        <v>3038</v>
      </c>
      <c r="D763" s="5" t="s">
        <v>3039</v>
      </c>
      <c r="E763" s="6">
        <v>45731</v>
      </c>
      <c r="F763" s="5" t="s">
        <v>83</v>
      </c>
      <c r="G763" s="5">
        <v>2</v>
      </c>
      <c r="H763" s="5">
        <v>0</v>
      </c>
      <c r="I763" s="5">
        <v>300</v>
      </c>
      <c r="J763" s="5" t="s">
        <v>33</v>
      </c>
      <c r="K763" s="5" t="s">
        <v>17</v>
      </c>
    </row>
    <row r="764" spans="1:11">
      <c r="A764" s="5" t="s">
        <v>3040</v>
      </c>
      <c r="B764" s="5" t="s">
        <v>3041</v>
      </c>
      <c r="C764" s="5" t="s">
        <v>3042</v>
      </c>
      <c r="D764" s="5" t="s">
        <v>3043</v>
      </c>
      <c r="E764" s="6">
        <v>45658</v>
      </c>
      <c r="F764" s="5" t="s">
        <v>15</v>
      </c>
      <c r="G764" s="5">
        <v>2</v>
      </c>
      <c r="H764" s="5">
        <v>5</v>
      </c>
      <c r="I764" s="5">
        <v>1520</v>
      </c>
      <c r="J764" s="5" t="s">
        <v>90</v>
      </c>
      <c r="K764" s="5" t="s">
        <v>17</v>
      </c>
    </row>
    <row r="765" spans="1:11">
      <c r="A765" s="5" t="s">
        <v>3044</v>
      </c>
      <c r="B765" s="5" t="s">
        <v>3045</v>
      </c>
      <c r="C765" s="5" t="s">
        <v>3046</v>
      </c>
      <c r="D765" s="5" t="s">
        <v>3047</v>
      </c>
      <c r="E765" s="6">
        <v>45593</v>
      </c>
      <c r="F765" s="5" t="s">
        <v>56</v>
      </c>
      <c r="G765" s="5">
        <v>4</v>
      </c>
      <c r="H765" s="5">
        <v>0</v>
      </c>
      <c r="I765" s="5">
        <v>360</v>
      </c>
      <c r="J765" s="5" t="s">
        <v>84</v>
      </c>
      <c r="K765" s="5" t="s">
        <v>17</v>
      </c>
    </row>
    <row r="766" spans="1:11">
      <c r="A766" s="5" t="s">
        <v>3048</v>
      </c>
      <c r="B766" s="5" t="s">
        <v>3049</v>
      </c>
      <c r="C766" s="5" t="s">
        <v>3050</v>
      </c>
      <c r="D766" s="5" t="s">
        <v>3051</v>
      </c>
      <c r="E766" s="6">
        <v>45559</v>
      </c>
      <c r="F766" s="5" t="s">
        <v>89</v>
      </c>
      <c r="G766" s="5">
        <v>3</v>
      </c>
      <c r="H766" s="5">
        <v>0</v>
      </c>
      <c r="I766" s="5">
        <v>150</v>
      </c>
      <c r="J766" s="5" t="s">
        <v>23</v>
      </c>
      <c r="K766" s="5" t="s">
        <v>17</v>
      </c>
    </row>
    <row r="767" spans="1:11">
      <c r="A767" s="5" t="s">
        <v>3052</v>
      </c>
      <c r="B767" s="5" t="s">
        <v>3053</v>
      </c>
      <c r="C767" s="5" t="s">
        <v>3054</v>
      </c>
      <c r="D767" s="5" t="s">
        <v>3055</v>
      </c>
      <c r="E767" s="6">
        <v>45431</v>
      </c>
      <c r="F767" s="5" t="s">
        <v>56</v>
      </c>
      <c r="G767" s="5">
        <v>2</v>
      </c>
      <c r="H767" s="5">
        <v>0</v>
      </c>
      <c r="I767" s="5">
        <v>180</v>
      </c>
      <c r="J767" s="5" t="s">
        <v>16</v>
      </c>
      <c r="K767" s="5" t="s">
        <v>17</v>
      </c>
    </row>
    <row r="768" spans="1:11">
      <c r="A768" s="5" t="s">
        <v>3056</v>
      </c>
      <c r="B768" s="5" t="s">
        <v>3057</v>
      </c>
      <c r="C768" s="5" t="s">
        <v>3058</v>
      </c>
      <c r="D768" s="5" t="s">
        <v>3059</v>
      </c>
      <c r="E768" s="6">
        <v>45608</v>
      </c>
      <c r="F768" s="5" t="s">
        <v>42</v>
      </c>
      <c r="G768" s="5">
        <v>4</v>
      </c>
      <c r="H768" s="5">
        <v>5</v>
      </c>
      <c r="I768" s="5">
        <v>760</v>
      </c>
      <c r="J768" s="5" t="s">
        <v>33</v>
      </c>
      <c r="K768" s="5" t="s">
        <v>17</v>
      </c>
    </row>
    <row r="769" spans="1:11">
      <c r="A769" s="5" t="s">
        <v>3060</v>
      </c>
      <c r="B769" s="5" t="s">
        <v>3061</v>
      </c>
      <c r="C769" s="5" t="s">
        <v>3062</v>
      </c>
      <c r="D769" s="5" t="s">
        <v>3063</v>
      </c>
      <c r="E769" s="6">
        <v>45601</v>
      </c>
      <c r="F769" s="5" t="s">
        <v>89</v>
      </c>
      <c r="G769" s="5">
        <v>2</v>
      </c>
      <c r="H769" s="5">
        <v>0</v>
      </c>
      <c r="I769" s="5">
        <v>100</v>
      </c>
      <c r="J769" s="5" t="s">
        <v>16</v>
      </c>
      <c r="K769" s="5" t="s">
        <v>17</v>
      </c>
    </row>
    <row r="770" spans="1:11">
      <c r="A770" s="5" t="s">
        <v>3064</v>
      </c>
      <c r="B770" s="5" t="s">
        <v>3065</v>
      </c>
      <c r="C770" s="5" t="s">
        <v>3066</v>
      </c>
      <c r="D770" s="5" t="s">
        <v>3067</v>
      </c>
      <c r="E770" s="6">
        <v>45570</v>
      </c>
      <c r="F770" s="5" t="s">
        <v>89</v>
      </c>
      <c r="G770" s="5">
        <v>4</v>
      </c>
      <c r="H770" s="5">
        <v>0</v>
      </c>
      <c r="I770" s="5">
        <v>200</v>
      </c>
      <c r="J770" s="5" t="s">
        <v>90</v>
      </c>
      <c r="K770" s="5" t="s">
        <v>17</v>
      </c>
    </row>
    <row r="771" spans="1:11">
      <c r="A771" s="5" t="s">
        <v>3068</v>
      </c>
      <c r="B771" s="5" t="s">
        <v>3069</v>
      </c>
      <c r="C771" s="5" t="s">
        <v>3070</v>
      </c>
      <c r="D771" s="5" t="s">
        <v>3071</v>
      </c>
      <c r="E771" s="6">
        <v>45609</v>
      </c>
      <c r="F771" s="5" t="s">
        <v>83</v>
      </c>
      <c r="G771" s="5">
        <v>2</v>
      </c>
      <c r="H771" s="5">
        <v>0</v>
      </c>
      <c r="I771" s="5">
        <v>300</v>
      </c>
      <c r="J771" s="5" t="s">
        <v>23</v>
      </c>
      <c r="K771" s="5" t="s">
        <v>17</v>
      </c>
    </row>
    <row r="772" spans="1:11">
      <c r="A772" s="5" t="s">
        <v>3072</v>
      </c>
      <c r="B772" s="5" t="s">
        <v>3073</v>
      </c>
      <c r="C772" s="5" t="s">
        <v>3074</v>
      </c>
      <c r="D772" s="5" t="s">
        <v>3075</v>
      </c>
      <c r="E772" s="6">
        <v>45524</v>
      </c>
      <c r="F772" s="5" t="s">
        <v>89</v>
      </c>
      <c r="G772" s="5">
        <v>4</v>
      </c>
      <c r="H772" s="5">
        <v>0</v>
      </c>
      <c r="I772" s="5">
        <v>200</v>
      </c>
      <c r="J772" s="5" t="s">
        <v>84</v>
      </c>
      <c r="K772" s="5" t="s">
        <v>17</v>
      </c>
    </row>
    <row r="773" spans="1:11">
      <c r="A773" s="5" t="s">
        <v>3076</v>
      </c>
      <c r="B773" s="5" t="s">
        <v>3077</v>
      </c>
      <c r="C773" s="5" t="s">
        <v>3078</v>
      </c>
      <c r="D773" s="5" t="s">
        <v>3079</v>
      </c>
      <c r="E773" s="6">
        <v>45512</v>
      </c>
      <c r="F773" s="5" t="s">
        <v>28</v>
      </c>
      <c r="G773" s="5">
        <v>1</v>
      </c>
      <c r="H773" s="5">
        <v>5</v>
      </c>
      <c r="I773" s="5">
        <v>285</v>
      </c>
      <c r="J773" s="5" t="s">
        <v>23</v>
      </c>
      <c r="K773" s="5" t="s">
        <v>17</v>
      </c>
    </row>
    <row r="774" spans="1:11">
      <c r="A774" s="5" t="s">
        <v>3080</v>
      </c>
      <c r="B774" s="5" t="s">
        <v>3081</v>
      </c>
      <c r="C774" s="5" t="s">
        <v>3082</v>
      </c>
      <c r="D774" s="5" t="s">
        <v>3083</v>
      </c>
      <c r="E774" s="6">
        <v>45411</v>
      </c>
      <c r="F774" s="5" t="s">
        <v>83</v>
      </c>
      <c r="G774" s="5">
        <v>4</v>
      </c>
      <c r="H774" s="5">
        <v>0</v>
      </c>
      <c r="I774" s="5">
        <v>600</v>
      </c>
      <c r="J774" s="5" t="s">
        <v>23</v>
      </c>
      <c r="K774" s="5" t="s">
        <v>17</v>
      </c>
    </row>
    <row r="775" spans="1:11">
      <c r="A775" s="5" t="s">
        <v>3084</v>
      </c>
      <c r="B775" s="5" t="s">
        <v>3085</v>
      </c>
      <c r="C775" s="5" t="s">
        <v>3086</v>
      </c>
      <c r="D775" s="5" t="s">
        <v>3087</v>
      </c>
      <c r="E775" s="6">
        <v>45716</v>
      </c>
      <c r="F775" s="5" t="s">
        <v>15</v>
      </c>
      <c r="G775" s="5">
        <v>4</v>
      </c>
      <c r="H775" s="5">
        <v>5</v>
      </c>
      <c r="I775" s="5">
        <v>3040</v>
      </c>
      <c r="J775" s="5" t="s">
        <v>90</v>
      </c>
      <c r="K775" s="5" t="s">
        <v>17</v>
      </c>
    </row>
    <row r="776" spans="1:11">
      <c r="A776" s="5" t="s">
        <v>3088</v>
      </c>
      <c r="B776" s="5" t="s">
        <v>3089</v>
      </c>
      <c r="C776" s="5" t="s">
        <v>3090</v>
      </c>
      <c r="D776" s="5" t="s">
        <v>3091</v>
      </c>
      <c r="E776" s="6">
        <v>45507</v>
      </c>
      <c r="F776" s="5" t="s">
        <v>15</v>
      </c>
      <c r="G776" s="5">
        <v>2</v>
      </c>
      <c r="H776" s="5">
        <v>5</v>
      </c>
      <c r="I776" s="5">
        <v>1520</v>
      </c>
      <c r="J776" s="5" t="s">
        <v>33</v>
      </c>
      <c r="K776" s="5" t="s">
        <v>17</v>
      </c>
    </row>
    <row r="777" spans="1:11">
      <c r="A777" s="5" t="s">
        <v>3092</v>
      </c>
      <c r="B777" s="5" t="s">
        <v>3093</v>
      </c>
      <c r="C777" s="5" t="s">
        <v>3094</v>
      </c>
      <c r="D777" s="5" t="s">
        <v>3095</v>
      </c>
      <c r="E777" s="6">
        <v>45544</v>
      </c>
      <c r="F777" s="5" t="s">
        <v>56</v>
      </c>
      <c r="G777" s="5">
        <v>3</v>
      </c>
      <c r="H777" s="5">
        <v>0</v>
      </c>
      <c r="I777" s="5">
        <v>270</v>
      </c>
      <c r="J777" s="5" t="s">
        <v>33</v>
      </c>
      <c r="K777" s="5" t="s">
        <v>17</v>
      </c>
    </row>
    <row r="778" spans="1:11">
      <c r="A778" s="5" t="s">
        <v>3096</v>
      </c>
      <c r="B778" s="5" t="s">
        <v>3097</v>
      </c>
      <c r="C778" s="5" t="s">
        <v>3098</v>
      </c>
      <c r="D778" s="5" t="s">
        <v>3099</v>
      </c>
      <c r="E778" s="6">
        <v>45479</v>
      </c>
      <c r="F778" s="5" t="s">
        <v>47</v>
      </c>
      <c r="G778" s="5">
        <v>2</v>
      </c>
      <c r="H778" s="5">
        <v>5</v>
      </c>
      <c r="I778" s="5">
        <v>2280</v>
      </c>
      <c r="J778" s="5" t="s">
        <v>90</v>
      </c>
      <c r="K778" s="5" t="s">
        <v>17</v>
      </c>
    </row>
    <row r="779" spans="1:11">
      <c r="A779" s="5" t="s">
        <v>3100</v>
      </c>
      <c r="B779" s="5" t="s">
        <v>3101</v>
      </c>
      <c r="C779" s="5" t="s">
        <v>3102</v>
      </c>
      <c r="D779" s="5" t="s">
        <v>3103</v>
      </c>
      <c r="E779" s="6">
        <v>45737</v>
      </c>
      <c r="F779" s="5" t="s">
        <v>83</v>
      </c>
      <c r="G779" s="5">
        <v>2</v>
      </c>
      <c r="H779" s="5">
        <v>5</v>
      </c>
      <c r="I779" s="5">
        <v>285</v>
      </c>
      <c r="J779" s="5" t="s">
        <v>33</v>
      </c>
      <c r="K779" s="5" t="s">
        <v>17</v>
      </c>
    </row>
    <row r="780" spans="1:11">
      <c r="A780" s="5" t="s">
        <v>3104</v>
      </c>
      <c r="B780" s="5" t="s">
        <v>3105</v>
      </c>
      <c r="C780" s="5" t="s">
        <v>3106</v>
      </c>
      <c r="D780" s="5" t="s">
        <v>3107</v>
      </c>
      <c r="E780" s="6">
        <v>45426</v>
      </c>
      <c r="F780" s="5" t="s">
        <v>42</v>
      </c>
      <c r="G780" s="5">
        <v>4</v>
      </c>
      <c r="H780" s="5">
        <v>0</v>
      </c>
      <c r="I780" s="5">
        <v>800</v>
      </c>
      <c r="J780" s="5" t="s">
        <v>23</v>
      </c>
      <c r="K780" s="5" t="s">
        <v>17</v>
      </c>
    </row>
    <row r="781" spans="1:11">
      <c r="A781" s="5" t="s">
        <v>3108</v>
      </c>
      <c r="B781" s="5" t="s">
        <v>3109</v>
      </c>
      <c r="C781" s="5" t="s">
        <v>3110</v>
      </c>
      <c r="D781" s="5" t="s">
        <v>3111</v>
      </c>
      <c r="E781" s="6">
        <v>45465</v>
      </c>
      <c r="F781" s="5" t="s">
        <v>83</v>
      </c>
      <c r="G781" s="5">
        <v>2</v>
      </c>
      <c r="H781" s="5">
        <v>0</v>
      </c>
      <c r="I781" s="5">
        <v>300</v>
      </c>
      <c r="J781" s="5" t="s">
        <v>23</v>
      </c>
      <c r="K781" s="5" t="s">
        <v>17</v>
      </c>
    </row>
    <row r="782" spans="1:11">
      <c r="A782" s="5" t="s">
        <v>3112</v>
      </c>
      <c r="B782" s="5" t="s">
        <v>3113</v>
      </c>
      <c r="C782" s="5" t="s">
        <v>3114</v>
      </c>
      <c r="D782" s="5" t="s">
        <v>3115</v>
      </c>
      <c r="E782" s="6">
        <v>45740</v>
      </c>
      <c r="F782" s="5" t="s">
        <v>83</v>
      </c>
      <c r="G782" s="5">
        <v>2</v>
      </c>
      <c r="H782" s="5">
        <v>0</v>
      </c>
      <c r="I782" s="5">
        <v>300</v>
      </c>
      <c r="J782" s="5" t="s">
        <v>84</v>
      </c>
      <c r="K782" s="5" t="s">
        <v>17</v>
      </c>
    </row>
    <row r="783" spans="1:11">
      <c r="A783" s="5" t="s">
        <v>3116</v>
      </c>
      <c r="B783" s="5" t="s">
        <v>3117</v>
      </c>
      <c r="C783" s="5" t="s">
        <v>3118</v>
      </c>
      <c r="D783" s="5" t="s">
        <v>3119</v>
      </c>
      <c r="E783" s="6">
        <v>45560</v>
      </c>
      <c r="F783" s="5" t="s">
        <v>47</v>
      </c>
      <c r="G783" s="5">
        <v>4</v>
      </c>
      <c r="H783" s="5">
        <v>5</v>
      </c>
      <c r="I783" s="5">
        <v>4560</v>
      </c>
      <c r="J783" s="5" t="s">
        <v>84</v>
      </c>
      <c r="K783" s="5" t="s">
        <v>78</v>
      </c>
    </row>
    <row r="784" spans="1:11">
      <c r="A784" s="5" t="s">
        <v>3120</v>
      </c>
      <c r="B784" s="5" t="s">
        <v>3121</v>
      </c>
      <c r="C784" s="5" t="s">
        <v>3122</v>
      </c>
      <c r="D784" s="5" t="s">
        <v>3123</v>
      </c>
      <c r="E784" s="6">
        <v>45602</v>
      </c>
      <c r="F784" s="5" t="s">
        <v>89</v>
      </c>
      <c r="G784" s="5">
        <v>4</v>
      </c>
      <c r="H784" s="5">
        <v>0</v>
      </c>
      <c r="I784" s="5">
        <v>200</v>
      </c>
      <c r="J784" s="5" t="s">
        <v>23</v>
      </c>
      <c r="K784" s="5" t="s">
        <v>17</v>
      </c>
    </row>
    <row r="785" spans="1:11">
      <c r="A785" s="5" t="s">
        <v>3124</v>
      </c>
      <c r="B785" s="5" t="s">
        <v>3125</v>
      </c>
      <c r="C785" s="5" t="s">
        <v>3126</v>
      </c>
      <c r="D785" s="5" t="s">
        <v>3127</v>
      </c>
      <c r="E785" s="6">
        <v>45628</v>
      </c>
      <c r="F785" s="5" t="s">
        <v>73</v>
      </c>
      <c r="G785" s="5">
        <v>2</v>
      </c>
      <c r="H785" s="5">
        <v>5</v>
      </c>
      <c r="I785" s="5">
        <v>228</v>
      </c>
      <c r="J785" s="5" t="s">
        <v>33</v>
      </c>
      <c r="K785" s="5" t="s">
        <v>17</v>
      </c>
    </row>
    <row r="786" spans="1:11">
      <c r="A786" s="5" t="s">
        <v>3128</v>
      </c>
      <c r="B786" s="5" t="s">
        <v>3129</v>
      </c>
      <c r="C786" s="5" t="s">
        <v>3130</v>
      </c>
      <c r="D786" s="5" t="s">
        <v>3131</v>
      </c>
      <c r="E786" s="6">
        <v>45486</v>
      </c>
      <c r="F786" s="5" t="s">
        <v>22</v>
      </c>
      <c r="G786" s="5">
        <v>3</v>
      </c>
      <c r="H786" s="5">
        <v>5</v>
      </c>
      <c r="I786" s="5">
        <v>285</v>
      </c>
      <c r="J786" s="5" t="s">
        <v>84</v>
      </c>
      <c r="K786" s="5" t="s">
        <v>78</v>
      </c>
    </row>
    <row r="787" spans="1:11">
      <c r="A787" s="5" t="s">
        <v>3132</v>
      </c>
      <c r="B787" s="5" t="s">
        <v>3133</v>
      </c>
      <c r="C787" s="5" t="s">
        <v>3134</v>
      </c>
      <c r="D787" s="5" t="s">
        <v>3135</v>
      </c>
      <c r="E787" s="6">
        <v>45490</v>
      </c>
      <c r="F787" s="5" t="s">
        <v>28</v>
      </c>
      <c r="G787" s="5">
        <v>4</v>
      </c>
      <c r="H787" s="5">
        <v>0</v>
      </c>
      <c r="I787" s="5">
        <v>1200</v>
      </c>
      <c r="J787" s="5" t="s">
        <v>33</v>
      </c>
      <c r="K787" s="5" t="s">
        <v>17</v>
      </c>
    </row>
    <row r="788" spans="1:11">
      <c r="A788" s="5" t="s">
        <v>3136</v>
      </c>
      <c r="B788" s="5" t="s">
        <v>3137</v>
      </c>
      <c r="C788" s="5" t="s">
        <v>3138</v>
      </c>
      <c r="D788" s="5" t="s">
        <v>3139</v>
      </c>
      <c r="E788" s="6">
        <v>45475</v>
      </c>
      <c r="F788" s="5" t="s">
        <v>28</v>
      </c>
      <c r="G788" s="5">
        <v>4</v>
      </c>
      <c r="H788" s="5">
        <v>0</v>
      </c>
      <c r="I788" s="5">
        <v>1200</v>
      </c>
      <c r="J788" s="5" t="s">
        <v>90</v>
      </c>
      <c r="K788" s="5" t="s">
        <v>17</v>
      </c>
    </row>
    <row r="789" spans="1:11">
      <c r="A789" s="5" t="s">
        <v>3140</v>
      </c>
      <c r="B789" s="5" t="s">
        <v>3141</v>
      </c>
      <c r="C789" s="5" t="s">
        <v>3142</v>
      </c>
      <c r="D789" s="5" t="s">
        <v>3143</v>
      </c>
      <c r="E789" s="6">
        <v>45620</v>
      </c>
      <c r="F789" s="5" t="s">
        <v>73</v>
      </c>
      <c r="G789" s="5">
        <v>2</v>
      </c>
      <c r="H789" s="5">
        <v>0</v>
      </c>
      <c r="I789" s="5">
        <v>240</v>
      </c>
      <c r="J789" s="5" t="s">
        <v>23</v>
      </c>
      <c r="K789" s="5" t="s">
        <v>17</v>
      </c>
    </row>
    <row r="790" spans="1:11">
      <c r="A790" s="5" t="s">
        <v>3144</v>
      </c>
      <c r="B790" s="5" t="s">
        <v>3145</v>
      </c>
      <c r="C790" s="5" t="s">
        <v>3146</v>
      </c>
      <c r="D790" s="5" t="s">
        <v>3147</v>
      </c>
      <c r="E790" s="6">
        <v>45688</v>
      </c>
      <c r="F790" s="5" t="s">
        <v>89</v>
      </c>
      <c r="G790" s="5">
        <v>1</v>
      </c>
      <c r="H790" s="5">
        <v>0</v>
      </c>
      <c r="I790" s="5">
        <v>50</v>
      </c>
      <c r="J790" s="5" t="s">
        <v>33</v>
      </c>
      <c r="K790" s="5" t="s">
        <v>17</v>
      </c>
    </row>
    <row r="791" spans="1:11">
      <c r="A791" s="5" t="s">
        <v>3148</v>
      </c>
      <c r="B791" s="5" t="s">
        <v>3149</v>
      </c>
      <c r="C791" s="5" t="s">
        <v>3150</v>
      </c>
      <c r="D791" s="5" t="s">
        <v>3151</v>
      </c>
      <c r="E791" s="6">
        <v>45682</v>
      </c>
      <c r="F791" s="5" t="s">
        <v>73</v>
      </c>
      <c r="G791" s="5">
        <v>2</v>
      </c>
      <c r="H791" s="5">
        <v>0</v>
      </c>
      <c r="I791" s="5">
        <v>240</v>
      </c>
      <c r="J791" s="5" t="s">
        <v>84</v>
      </c>
      <c r="K791" s="5" t="s">
        <v>17</v>
      </c>
    </row>
    <row r="792" spans="1:11">
      <c r="A792" s="5" t="s">
        <v>3152</v>
      </c>
      <c r="B792" s="5" t="s">
        <v>3153</v>
      </c>
      <c r="C792" s="5" t="s">
        <v>3154</v>
      </c>
      <c r="D792" s="5" t="s">
        <v>3155</v>
      </c>
      <c r="E792" s="6">
        <v>45405</v>
      </c>
      <c r="F792" s="5" t="s">
        <v>22</v>
      </c>
      <c r="G792" s="5">
        <v>1</v>
      </c>
      <c r="H792" s="5">
        <v>0</v>
      </c>
      <c r="I792" s="5">
        <v>100</v>
      </c>
      <c r="J792" s="5" t="s">
        <v>84</v>
      </c>
      <c r="K792" s="5" t="s">
        <v>17</v>
      </c>
    </row>
    <row r="793" spans="1:11">
      <c r="A793" s="5" t="s">
        <v>3156</v>
      </c>
      <c r="B793" s="5" t="s">
        <v>3157</v>
      </c>
      <c r="C793" s="5" t="s">
        <v>3158</v>
      </c>
      <c r="D793" s="5" t="s">
        <v>3159</v>
      </c>
      <c r="E793" s="6">
        <v>45505</v>
      </c>
      <c r="F793" s="5" t="s">
        <v>56</v>
      </c>
      <c r="G793" s="5">
        <v>2</v>
      </c>
      <c r="H793" s="5">
        <v>10</v>
      </c>
      <c r="I793" s="5">
        <v>162</v>
      </c>
      <c r="J793" s="5" t="s">
        <v>33</v>
      </c>
      <c r="K793" s="5" t="s">
        <v>17</v>
      </c>
    </row>
    <row r="794" spans="1:11">
      <c r="A794" s="5" t="s">
        <v>3160</v>
      </c>
      <c r="B794" s="5" t="s">
        <v>3161</v>
      </c>
      <c r="C794" s="5" t="s">
        <v>3162</v>
      </c>
      <c r="D794" s="5" t="s">
        <v>3163</v>
      </c>
      <c r="E794" s="6">
        <v>45477</v>
      </c>
      <c r="F794" s="5" t="s">
        <v>42</v>
      </c>
      <c r="G794" s="5">
        <v>1</v>
      </c>
      <c r="H794" s="5">
        <v>0</v>
      </c>
      <c r="I794" s="5">
        <v>200</v>
      </c>
      <c r="J794" s="5" t="s">
        <v>23</v>
      </c>
      <c r="K794" s="5" t="s">
        <v>17</v>
      </c>
    </row>
    <row r="795" spans="1:11">
      <c r="A795" s="5" t="s">
        <v>3164</v>
      </c>
      <c r="B795" s="5" t="s">
        <v>3165</v>
      </c>
      <c r="C795" s="5" t="s">
        <v>3166</v>
      </c>
      <c r="D795" s="5" t="s">
        <v>3167</v>
      </c>
      <c r="E795" s="6">
        <v>45518</v>
      </c>
      <c r="F795" s="5" t="s">
        <v>28</v>
      </c>
      <c r="G795" s="5">
        <v>4</v>
      </c>
      <c r="H795" s="5">
        <v>0</v>
      </c>
      <c r="I795" s="5">
        <v>1200</v>
      </c>
      <c r="J795" s="5" t="s">
        <v>33</v>
      </c>
      <c r="K795" s="5" t="s">
        <v>17</v>
      </c>
    </row>
    <row r="796" spans="1:11">
      <c r="A796" s="5" t="s">
        <v>3168</v>
      </c>
      <c r="B796" s="5" t="s">
        <v>3169</v>
      </c>
      <c r="C796" s="5" t="s">
        <v>3170</v>
      </c>
      <c r="D796" s="5" t="s">
        <v>3171</v>
      </c>
      <c r="E796" s="6">
        <v>45479</v>
      </c>
      <c r="F796" s="5" t="s">
        <v>83</v>
      </c>
      <c r="G796" s="5">
        <v>4</v>
      </c>
      <c r="H796" s="5">
        <v>0</v>
      </c>
      <c r="I796" s="5">
        <v>600</v>
      </c>
      <c r="J796" s="5" t="s">
        <v>90</v>
      </c>
      <c r="K796" s="5" t="s">
        <v>78</v>
      </c>
    </row>
    <row r="797" spans="1:11">
      <c r="A797" s="5" t="s">
        <v>3172</v>
      </c>
      <c r="B797" s="5" t="s">
        <v>3173</v>
      </c>
      <c r="C797" s="5" t="s">
        <v>3174</v>
      </c>
      <c r="D797" s="5" t="s">
        <v>3175</v>
      </c>
      <c r="E797" s="6">
        <v>45511</v>
      </c>
      <c r="F797" s="5" t="s">
        <v>47</v>
      </c>
      <c r="G797" s="5">
        <v>3</v>
      </c>
      <c r="H797" s="5">
        <v>0</v>
      </c>
      <c r="I797" s="5">
        <v>3600</v>
      </c>
      <c r="J797" s="5" t="s">
        <v>84</v>
      </c>
      <c r="K797" s="5" t="s">
        <v>17</v>
      </c>
    </row>
    <row r="798" spans="1:11">
      <c r="A798" s="5" t="s">
        <v>3176</v>
      </c>
      <c r="B798" s="5" t="s">
        <v>3177</v>
      </c>
      <c r="C798" s="5" t="s">
        <v>3178</v>
      </c>
      <c r="D798" s="5" t="s">
        <v>3179</v>
      </c>
      <c r="E798" s="6">
        <v>45559</v>
      </c>
      <c r="F798" s="5" t="s">
        <v>89</v>
      </c>
      <c r="G798" s="5">
        <v>2</v>
      </c>
      <c r="H798" s="5">
        <v>0</v>
      </c>
      <c r="I798" s="5">
        <v>100</v>
      </c>
      <c r="J798" s="5" t="s">
        <v>33</v>
      </c>
      <c r="K798" s="5" t="s">
        <v>17</v>
      </c>
    </row>
    <row r="799" spans="1:11">
      <c r="A799" s="5" t="s">
        <v>3180</v>
      </c>
      <c r="B799" s="5" t="s">
        <v>3181</v>
      </c>
      <c r="C799" s="5" t="s">
        <v>3182</v>
      </c>
      <c r="D799" s="5" t="s">
        <v>3183</v>
      </c>
      <c r="E799" s="6">
        <v>45718</v>
      </c>
      <c r="F799" s="5" t="s">
        <v>15</v>
      </c>
      <c r="G799" s="5">
        <v>4</v>
      </c>
      <c r="H799" s="5">
        <v>0</v>
      </c>
      <c r="I799" s="5">
        <v>3200</v>
      </c>
      <c r="J799" s="5" t="s">
        <v>33</v>
      </c>
      <c r="K799" s="5" t="s">
        <v>17</v>
      </c>
    </row>
    <row r="800" spans="1:11">
      <c r="A800" s="5" t="s">
        <v>3184</v>
      </c>
      <c r="B800" s="5" t="s">
        <v>3185</v>
      </c>
      <c r="C800" s="5" t="s">
        <v>3186</v>
      </c>
      <c r="D800" s="5" t="s">
        <v>3187</v>
      </c>
      <c r="E800" s="6">
        <v>45573</v>
      </c>
      <c r="F800" s="5" t="s">
        <v>15</v>
      </c>
      <c r="G800" s="5">
        <v>4</v>
      </c>
      <c r="H800" s="5">
        <v>0</v>
      </c>
      <c r="I800" s="5">
        <v>3200</v>
      </c>
      <c r="J800" s="5" t="s">
        <v>90</v>
      </c>
      <c r="K800" s="5" t="s">
        <v>17</v>
      </c>
    </row>
    <row r="801" spans="1:11">
      <c r="A801" s="5" t="s">
        <v>3188</v>
      </c>
      <c r="B801" s="5" t="s">
        <v>3189</v>
      </c>
      <c r="C801" s="5" t="s">
        <v>3190</v>
      </c>
      <c r="D801" s="5" t="s">
        <v>3191</v>
      </c>
      <c r="E801" s="6">
        <v>45627</v>
      </c>
      <c r="F801" s="5" t="s">
        <v>15</v>
      </c>
      <c r="G801" s="5">
        <v>4</v>
      </c>
      <c r="H801" s="5">
        <v>0</v>
      </c>
      <c r="I801" s="5">
        <v>3200</v>
      </c>
      <c r="J801" s="5" t="s">
        <v>23</v>
      </c>
      <c r="K801" s="5" t="s">
        <v>17</v>
      </c>
    </row>
    <row r="802" spans="1:11">
      <c r="A802" s="5" t="s">
        <v>3192</v>
      </c>
      <c r="B802" s="5" t="s">
        <v>3193</v>
      </c>
      <c r="C802" s="5" t="s">
        <v>3194</v>
      </c>
      <c r="D802" s="5" t="s">
        <v>3195</v>
      </c>
      <c r="E802" s="6">
        <v>45563</v>
      </c>
      <c r="F802" s="5" t="s">
        <v>22</v>
      </c>
      <c r="G802" s="5">
        <v>4</v>
      </c>
      <c r="H802" s="5">
        <v>0</v>
      </c>
      <c r="I802" s="5">
        <v>400</v>
      </c>
      <c r="J802" s="5" t="s">
        <v>84</v>
      </c>
      <c r="K802" s="5" t="s">
        <v>17</v>
      </c>
    </row>
    <row r="803" spans="1:11">
      <c r="A803" s="5" t="s">
        <v>3196</v>
      </c>
      <c r="B803" s="5" t="s">
        <v>3197</v>
      </c>
      <c r="C803" s="5" t="s">
        <v>3198</v>
      </c>
      <c r="D803" s="5" t="s">
        <v>3199</v>
      </c>
      <c r="E803" s="6">
        <v>45496</v>
      </c>
      <c r="F803" s="5" t="s">
        <v>56</v>
      </c>
      <c r="G803" s="5">
        <v>2</v>
      </c>
      <c r="H803" s="5">
        <v>0</v>
      </c>
      <c r="I803" s="5">
        <v>180</v>
      </c>
      <c r="J803" s="5" t="s">
        <v>23</v>
      </c>
      <c r="K803" s="5" t="s">
        <v>17</v>
      </c>
    </row>
    <row r="804" spans="1:11">
      <c r="A804" s="5" t="s">
        <v>3200</v>
      </c>
      <c r="B804" s="5" t="s">
        <v>3201</v>
      </c>
      <c r="C804" s="5" t="s">
        <v>3202</v>
      </c>
      <c r="D804" s="5" t="s">
        <v>3203</v>
      </c>
      <c r="E804" s="6">
        <v>45604</v>
      </c>
      <c r="F804" s="5" t="s">
        <v>42</v>
      </c>
      <c r="G804" s="5">
        <v>2</v>
      </c>
      <c r="H804" s="5">
        <v>0</v>
      </c>
      <c r="I804" s="5">
        <v>400</v>
      </c>
      <c r="J804" s="5" t="s">
        <v>16</v>
      </c>
      <c r="K804" s="5" t="s">
        <v>17</v>
      </c>
    </row>
    <row r="805" spans="1:11">
      <c r="A805" s="5" t="s">
        <v>3204</v>
      </c>
      <c r="B805" s="5" t="s">
        <v>3205</v>
      </c>
      <c r="C805" s="5" t="s">
        <v>3206</v>
      </c>
      <c r="D805" s="5" t="s">
        <v>3207</v>
      </c>
      <c r="E805" s="6">
        <v>45564</v>
      </c>
      <c r="F805" s="5" t="s">
        <v>28</v>
      </c>
      <c r="G805" s="5">
        <v>2</v>
      </c>
      <c r="H805" s="5">
        <v>0</v>
      </c>
      <c r="I805" s="5">
        <v>600</v>
      </c>
      <c r="J805" s="5" t="s">
        <v>84</v>
      </c>
      <c r="K805" s="5" t="s">
        <v>17</v>
      </c>
    </row>
    <row r="806" spans="1:11">
      <c r="A806" s="5" t="s">
        <v>3208</v>
      </c>
      <c r="B806" s="5" t="s">
        <v>3209</v>
      </c>
      <c r="C806" s="5" t="s">
        <v>3210</v>
      </c>
      <c r="D806" s="5" t="s">
        <v>3211</v>
      </c>
      <c r="E806" s="6">
        <v>45690</v>
      </c>
      <c r="F806" s="5" t="s">
        <v>89</v>
      </c>
      <c r="G806" s="5">
        <v>4</v>
      </c>
      <c r="H806" s="5">
        <v>0</v>
      </c>
      <c r="I806" s="5">
        <v>200</v>
      </c>
      <c r="J806" s="5" t="s">
        <v>16</v>
      </c>
      <c r="K806" s="5" t="s">
        <v>17</v>
      </c>
    </row>
    <row r="807" spans="1:11">
      <c r="A807" s="5" t="s">
        <v>3212</v>
      </c>
      <c r="B807" s="5" t="s">
        <v>3213</v>
      </c>
      <c r="C807" s="5" t="s">
        <v>3214</v>
      </c>
      <c r="D807" s="5" t="s">
        <v>3215</v>
      </c>
      <c r="E807" s="6">
        <v>45588</v>
      </c>
      <c r="F807" s="5" t="s">
        <v>42</v>
      </c>
      <c r="G807" s="5">
        <v>3</v>
      </c>
      <c r="H807" s="5">
        <v>0</v>
      </c>
      <c r="I807" s="5">
        <v>600</v>
      </c>
      <c r="J807" s="5" t="s">
        <v>16</v>
      </c>
      <c r="K807" s="5" t="s">
        <v>17</v>
      </c>
    </row>
    <row r="808" spans="1:11">
      <c r="A808" s="5" t="s">
        <v>3216</v>
      </c>
      <c r="B808" s="5" t="s">
        <v>3217</v>
      </c>
      <c r="C808" s="5" t="s">
        <v>3218</v>
      </c>
      <c r="D808" s="5" t="s">
        <v>3219</v>
      </c>
      <c r="E808" s="6">
        <v>45608</v>
      </c>
      <c r="F808" s="5" t="s">
        <v>42</v>
      </c>
      <c r="G808" s="5">
        <v>1</v>
      </c>
      <c r="H808" s="5">
        <v>5</v>
      </c>
      <c r="I808" s="5">
        <v>190</v>
      </c>
      <c r="J808" s="5" t="s">
        <v>33</v>
      </c>
      <c r="K808" s="5" t="s">
        <v>17</v>
      </c>
    </row>
    <row r="809" spans="1:11">
      <c r="A809" s="5" t="s">
        <v>3220</v>
      </c>
      <c r="B809" s="5" t="s">
        <v>3221</v>
      </c>
      <c r="C809" s="5" t="s">
        <v>3222</v>
      </c>
      <c r="D809" s="5" t="s">
        <v>3223</v>
      </c>
      <c r="E809" s="6">
        <v>45707</v>
      </c>
      <c r="F809" s="5" t="s">
        <v>89</v>
      </c>
      <c r="G809" s="5">
        <v>3</v>
      </c>
      <c r="H809" s="5">
        <v>0</v>
      </c>
      <c r="I809" s="5">
        <v>150</v>
      </c>
      <c r="J809" s="5" t="s">
        <v>23</v>
      </c>
      <c r="K809" s="5" t="s">
        <v>17</v>
      </c>
    </row>
    <row r="810" spans="1:11">
      <c r="A810" s="5" t="s">
        <v>3224</v>
      </c>
      <c r="B810" s="5" t="s">
        <v>3225</v>
      </c>
      <c r="C810" s="5" t="s">
        <v>3226</v>
      </c>
      <c r="D810" s="5" t="s">
        <v>3227</v>
      </c>
      <c r="E810" s="6">
        <v>45724</v>
      </c>
      <c r="F810" s="5" t="s">
        <v>42</v>
      </c>
      <c r="G810" s="5">
        <v>4</v>
      </c>
      <c r="H810" s="5">
        <v>0</v>
      </c>
      <c r="I810" s="5">
        <v>800</v>
      </c>
      <c r="J810" s="5" t="s">
        <v>16</v>
      </c>
      <c r="K810" s="5" t="s">
        <v>17</v>
      </c>
    </row>
    <row r="811" spans="1:11">
      <c r="A811" s="5" t="s">
        <v>3228</v>
      </c>
      <c r="B811" s="5" t="s">
        <v>3229</v>
      </c>
      <c r="C811" s="5" t="s">
        <v>3230</v>
      </c>
      <c r="D811" s="5" t="s">
        <v>3231</v>
      </c>
      <c r="E811" s="6">
        <v>45734</v>
      </c>
      <c r="F811" s="5" t="s">
        <v>89</v>
      </c>
      <c r="G811" s="5">
        <v>1</v>
      </c>
      <c r="H811" s="5">
        <v>0</v>
      </c>
      <c r="I811" s="5">
        <v>50</v>
      </c>
      <c r="J811" s="5" t="s">
        <v>23</v>
      </c>
      <c r="K811" s="5" t="s">
        <v>17</v>
      </c>
    </row>
    <row r="812" spans="1:11">
      <c r="A812" s="5" t="s">
        <v>3232</v>
      </c>
      <c r="B812" s="5" t="s">
        <v>3233</v>
      </c>
      <c r="C812" s="5" t="s">
        <v>3234</v>
      </c>
      <c r="D812" s="5" t="s">
        <v>3235</v>
      </c>
      <c r="E812" s="6">
        <v>45731</v>
      </c>
      <c r="F812" s="5" t="s">
        <v>47</v>
      </c>
      <c r="G812" s="5">
        <v>4</v>
      </c>
      <c r="H812" s="5">
        <v>5</v>
      </c>
      <c r="I812" s="5">
        <v>4560</v>
      </c>
      <c r="J812" s="5" t="s">
        <v>90</v>
      </c>
      <c r="K812" s="5" t="s">
        <v>17</v>
      </c>
    </row>
    <row r="813" spans="1:11">
      <c r="A813" s="5" t="s">
        <v>3236</v>
      </c>
      <c r="B813" s="5" t="s">
        <v>3237</v>
      </c>
      <c r="C813" s="5" t="s">
        <v>3238</v>
      </c>
      <c r="D813" s="5" t="s">
        <v>3239</v>
      </c>
      <c r="E813" s="6">
        <v>45764</v>
      </c>
      <c r="F813" s="5" t="s">
        <v>15</v>
      </c>
      <c r="G813" s="5">
        <v>1</v>
      </c>
      <c r="H813" s="5">
        <v>0</v>
      </c>
      <c r="I813" s="5">
        <v>800</v>
      </c>
      <c r="J813" s="5" t="s">
        <v>90</v>
      </c>
      <c r="K813" s="5" t="s">
        <v>17</v>
      </c>
    </row>
    <row r="814" spans="1:11">
      <c r="A814" s="5" t="s">
        <v>3240</v>
      </c>
      <c r="B814" s="5" t="s">
        <v>3241</v>
      </c>
      <c r="C814" s="5" t="s">
        <v>3242</v>
      </c>
      <c r="D814" s="5" t="s">
        <v>2570</v>
      </c>
      <c r="E814" s="6">
        <v>45618</v>
      </c>
      <c r="F814" s="5" t="s">
        <v>83</v>
      </c>
      <c r="G814" s="5">
        <v>2</v>
      </c>
      <c r="H814" s="5">
        <v>0</v>
      </c>
      <c r="I814" s="5">
        <v>300</v>
      </c>
      <c r="J814" s="5" t="s">
        <v>23</v>
      </c>
      <c r="K814" s="5" t="s">
        <v>17</v>
      </c>
    </row>
    <row r="815" spans="1:11">
      <c r="A815" s="5" t="s">
        <v>3243</v>
      </c>
      <c r="B815" s="5" t="s">
        <v>3244</v>
      </c>
      <c r="C815" s="5" t="s">
        <v>3245</v>
      </c>
      <c r="D815" s="5" t="s">
        <v>2699</v>
      </c>
      <c r="E815" s="6">
        <v>45658</v>
      </c>
      <c r="F815" s="5" t="s">
        <v>47</v>
      </c>
      <c r="G815" s="5">
        <v>3</v>
      </c>
      <c r="H815" s="5">
        <v>15</v>
      </c>
      <c r="I815" s="5">
        <v>3060</v>
      </c>
      <c r="J815" s="5" t="s">
        <v>90</v>
      </c>
      <c r="K815" s="5" t="s">
        <v>17</v>
      </c>
    </row>
    <row r="816" spans="1:11">
      <c r="A816" s="5" t="s">
        <v>3246</v>
      </c>
      <c r="B816" s="5" t="s">
        <v>3247</v>
      </c>
      <c r="C816" s="5" t="s">
        <v>3248</v>
      </c>
      <c r="D816" s="5" t="s">
        <v>3249</v>
      </c>
      <c r="E816" s="6">
        <v>45466</v>
      </c>
      <c r="F816" s="5" t="s">
        <v>73</v>
      </c>
      <c r="G816" s="5">
        <v>1</v>
      </c>
      <c r="H816" s="5">
        <v>0</v>
      </c>
      <c r="I816" s="5">
        <v>120</v>
      </c>
      <c r="J816" s="5" t="s">
        <v>23</v>
      </c>
      <c r="K816" s="5" t="s">
        <v>17</v>
      </c>
    </row>
    <row r="817" spans="1:11">
      <c r="A817" s="5" t="s">
        <v>3250</v>
      </c>
      <c r="B817" s="5" t="s">
        <v>3251</v>
      </c>
      <c r="C817" s="5" t="s">
        <v>3252</v>
      </c>
      <c r="D817" s="5" t="s">
        <v>3253</v>
      </c>
      <c r="E817" s="6">
        <v>45518</v>
      </c>
      <c r="F817" s="5" t="s">
        <v>73</v>
      </c>
      <c r="G817" s="5">
        <v>1</v>
      </c>
      <c r="H817" s="5">
        <v>0</v>
      </c>
      <c r="I817" s="5">
        <v>120</v>
      </c>
      <c r="J817" s="5" t="s">
        <v>84</v>
      </c>
      <c r="K817" s="5" t="s">
        <v>17</v>
      </c>
    </row>
    <row r="818" spans="1:11">
      <c r="A818" s="5" t="s">
        <v>3254</v>
      </c>
      <c r="B818" s="5" t="s">
        <v>3255</v>
      </c>
      <c r="C818" s="5" t="s">
        <v>3256</v>
      </c>
      <c r="D818" s="5" t="s">
        <v>3257</v>
      </c>
      <c r="E818" s="6">
        <v>45462</v>
      </c>
      <c r="F818" s="5" t="s">
        <v>47</v>
      </c>
      <c r="G818" s="5">
        <v>3</v>
      </c>
      <c r="H818" s="5">
        <v>5</v>
      </c>
      <c r="I818" s="5">
        <v>3420</v>
      </c>
      <c r="J818" s="5" t="s">
        <v>16</v>
      </c>
      <c r="K818" s="5" t="s">
        <v>17</v>
      </c>
    </row>
    <row r="819" spans="1:11">
      <c r="A819" s="5" t="s">
        <v>3258</v>
      </c>
      <c r="B819" s="5" t="s">
        <v>3259</v>
      </c>
      <c r="C819" s="5" t="s">
        <v>3260</v>
      </c>
      <c r="D819" s="5" t="s">
        <v>3261</v>
      </c>
      <c r="E819" s="6">
        <v>45604</v>
      </c>
      <c r="F819" s="5" t="s">
        <v>47</v>
      </c>
      <c r="G819" s="5">
        <v>4</v>
      </c>
      <c r="H819" s="5">
        <v>0</v>
      </c>
      <c r="I819" s="5">
        <v>4800</v>
      </c>
      <c r="J819" s="5" t="s">
        <v>90</v>
      </c>
      <c r="K819" s="5" t="s">
        <v>17</v>
      </c>
    </row>
    <row r="820" spans="1:11">
      <c r="A820" s="5" t="s">
        <v>3262</v>
      </c>
      <c r="B820" s="5" t="s">
        <v>3263</v>
      </c>
      <c r="C820" s="5" t="s">
        <v>3264</v>
      </c>
      <c r="D820" s="5" t="s">
        <v>3265</v>
      </c>
      <c r="E820" s="6">
        <v>45558</v>
      </c>
      <c r="F820" s="5" t="s">
        <v>28</v>
      </c>
      <c r="G820" s="5">
        <v>2</v>
      </c>
      <c r="H820" s="5">
        <v>0</v>
      </c>
      <c r="I820" s="5">
        <v>600</v>
      </c>
      <c r="J820" s="5" t="s">
        <v>23</v>
      </c>
      <c r="K820" s="5" t="s">
        <v>17</v>
      </c>
    </row>
    <row r="821" spans="1:11">
      <c r="A821" s="5" t="s">
        <v>3266</v>
      </c>
      <c r="B821" s="5" t="s">
        <v>3267</v>
      </c>
      <c r="C821" s="5" t="s">
        <v>3268</v>
      </c>
      <c r="D821" s="5" t="s">
        <v>3269</v>
      </c>
      <c r="E821" s="6">
        <v>45669</v>
      </c>
      <c r="F821" s="5" t="s">
        <v>56</v>
      </c>
      <c r="G821" s="5">
        <v>1</v>
      </c>
      <c r="H821" s="5">
        <v>0</v>
      </c>
      <c r="I821" s="5">
        <v>90</v>
      </c>
      <c r="J821" s="5" t="s">
        <v>33</v>
      </c>
      <c r="K821" s="5" t="s">
        <v>17</v>
      </c>
    </row>
    <row r="822" spans="1:11">
      <c r="A822" s="5" t="s">
        <v>3270</v>
      </c>
      <c r="B822" s="5" t="s">
        <v>3271</v>
      </c>
      <c r="C822" s="5" t="s">
        <v>3272</v>
      </c>
      <c r="D822" s="5" t="s">
        <v>3273</v>
      </c>
      <c r="E822" s="6">
        <v>45560</v>
      </c>
      <c r="F822" s="5" t="s">
        <v>56</v>
      </c>
      <c r="G822" s="5">
        <v>2</v>
      </c>
      <c r="H822" s="5">
        <v>10</v>
      </c>
      <c r="I822" s="5">
        <v>162</v>
      </c>
      <c r="J822" s="5" t="s">
        <v>84</v>
      </c>
      <c r="K822" s="5" t="s">
        <v>17</v>
      </c>
    </row>
    <row r="823" spans="1:11">
      <c r="A823" s="5" t="s">
        <v>3274</v>
      </c>
      <c r="B823" s="5" t="s">
        <v>3275</v>
      </c>
      <c r="C823" s="5" t="s">
        <v>3276</v>
      </c>
      <c r="D823" s="5" t="s">
        <v>3277</v>
      </c>
      <c r="E823" s="6">
        <v>45747</v>
      </c>
      <c r="F823" s="5" t="s">
        <v>15</v>
      </c>
      <c r="G823" s="5">
        <v>1</v>
      </c>
      <c r="H823" s="5">
        <v>10</v>
      </c>
      <c r="I823" s="5">
        <v>720</v>
      </c>
      <c r="J823" s="5" t="s">
        <v>90</v>
      </c>
      <c r="K823" s="5" t="s">
        <v>17</v>
      </c>
    </row>
    <row r="824" spans="1:11">
      <c r="A824" s="5" t="s">
        <v>3278</v>
      </c>
      <c r="B824" s="5" t="s">
        <v>3279</v>
      </c>
      <c r="C824" s="5" t="s">
        <v>3280</v>
      </c>
      <c r="D824" s="5" t="s">
        <v>3281</v>
      </c>
      <c r="E824" s="6">
        <v>45581</v>
      </c>
      <c r="F824" s="5" t="s">
        <v>28</v>
      </c>
      <c r="G824" s="5">
        <v>2</v>
      </c>
      <c r="H824" s="5">
        <v>0</v>
      </c>
      <c r="I824" s="5">
        <v>600</v>
      </c>
      <c r="J824" s="5" t="s">
        <v>90</v>
      </c>
      <c r="K824" s="5" t="s">
        <v>17</v>
      </c>
    </row>
    <row r="825" spans="1:11">
      <c r="A825" s="5" t="s">
        <v>3282</v>
      </c>
      <c r="B825" s="5" t="s">
        <v>3283</v>
      </c>
      <c r="C825" s="5" t="s">
        <v>3284</v>
      </c>
      <c r="D825" s="5" t="s">
        <v>3285</v>
      </c>
      <c r="E825" s="6">
        <v>45722</v>
      </c>
      <c r="F825" s="5" t="s">
        <v>15</v>
      </c>
      <c r="G825" s="5">
        <v>3</v>
      </c>
      <c r="H825" s="5">
        <v>5</v>
      </c>
      <c r="I825" s="5">
        <v>2280</v>
      </c>
      <c r="J825" s="5" t="s">
        <v>16</v>
      </c>
      <c r="K825" s="5" t="s">
        <v>17</v>
      </c>
    </row>
    <row r="826" spans="1:11">
      <c r="A826" s="5" t="s">
        <v>3286</v>
      </c>
      <c r="B826" s="5" t="s">
        <v>3287</v>
      </c>
      <c r="C826" s="5" t="s">
        <v>3288</v>
      </c>
      <c r="D826" s="5" t="s">
        <v>3289</v>
      </c>
      <c r="E826" s="6">
        <v>45444</v>
      </c>
      <c r="F826" s="5" t="s">
        <v>28</v>
      </c>
      <c r="G826" s="5">
        <v>4</v>
      </c>
      <c r="H826" s="5">
        <v>5</v>
      </c>
      <c r="I826" s="5">
        <v>1140</v>
      </c>
      <c r="J826" s="5" t="s">
        <v>84</v>
      </c>
      <c r="K826" s="5" t="s">
        <v>17</v>
      </c>
    </row>
    <row r="827" spans="1:11">
      <c r="A827" s="5" t="s">
        <v>3290</v>
      </c>
      <c r="B827" s="5" t="s">
        <v>3291</v>
      </c>
      <c r="C827" s="5" t="s">
        <v>3292</v>
      </c>
      <c r="D827" s="5" t="s">
        <v>3293</v>
      </c>
      <c r="E827" s="6">
        <v>45508</v>
      </c>
      <c r="F827" s="5" t="s">
        <v>73</v>
      </c>
      <c r="G827" s="5">
        <v>3</v>
      </c>
      <c r="H827" s="5">
        <v>0</v>
      </c>
      <c r="I827" s="5">
        <v>360</v>
      </c>
      <c r="J827" s="5" t="s">
        <v>16</v>
      </c>
      <c r="K827" s="5" t="s">
        <v>17</v>
      </c>
    </row>
    <row r="828" spans="1:11">
      <c r="A828" s="5" t="s">
        <v>3294</v>
      </c>
      <c r="B828" s="5" t="s">
        <v>3295</v>
      </c>
      <c r="C828" s="5" t="s">
        <v>3296</v>
      </c>
      <c r="D828" s="5" t="s">
        <v>3297</v>
      </c>
      <c r="E828" s="6">
        <v>45500</v>
      </c>
      <c r="F828" s="5" t="s">
        <v>15</v>
      </c>
      <c r="G828" s="5">
        <v>3</v>
      </c>
      <c r="H828" s="5">
        <v>0</v>
      </c>
      <c r="I828" s="5">
        <v>2400</v>
      </c>
      <c r="J828" s="5" t="s">
        <v>84</v>
      </c>
      <c r="K828" s="5" t="s">
        <v>17</v>
      </c>
    </row>
    <row r="829" spans="1:11">
      <c r="A829" s="5" t="s">
        <v>3298</v>
      </c>
      <c r="B829" s="5" t="s">
        <v>3299</v>
      </c>
      <c r="C829" s="5" t="s">
        <v>3300</v>
      </c>
      <c r="D829" s="5" t="s">
        <v>3301</v>
      </c>
      <c r="E829" s="6">
        <v>45409</v>
      </c>
      <c r="F829" s="5" t="s">
        <v>56</v>
      </c>
      <c r="G829" s="5">
        <v>1</v>
      </c>
      <c r="H829" s="5">
        <v>0</v>
      </c>
      <c r="I829" s="5">
        <v>90</v>
      </c>
      <c r="J829" s="5" t="s">
        <v>16</v>
      </c>
      <c r="K829" s="5" t="s">
        <v>17</v>
      </c>
    </row>
    <row r="830" spans="1:11">
      <c r="A830" s="5" t="s">
        <v>3302</v>
      </c>
      <c r="B830" s="5" t="s">
        <v>3303</v>
      </c>
      <c r="C830" s="5" t="s">
        <v>3304</v>
      </c>
      <c r="D830" s="5" t="s">
        <v>3305</v>
      </c>
      <c r="E830" s="6">
        <v>45546</v>
      </c>
      <c r="F830" s="5" t="s">
        <v>56</v>
      </c>
      <c r="G830" s="5">
        <v>2</v>
      </c>
      <c r="H830" s="5">
        <v>5</v>
      </c>
      <c r="I830" s="5">
        <v>171</v>
      </c>
      <c r="J830" s="5" t="s">
        <v>33</v>
      </c>
      <c r="K830" s="5" t="s">
        <v>17</v>
      </c>
    </row>
    <row r="831" spans="1:11">
      <c r="A831" s="5" t="s">
        <v>3306</v>
      </c>
      <c r="B831" s="5" t="s">
        <v>3307</v>
      </c>
      <c r="C831" s="5" t="s">
        <v>3308</v>
      </c>
      <c r="D831" s="5" t="s">
        <v>3309</v>
      </c>
      <c r="E831" s="6">
        <v>45417</v>
      </c>
      <c r="F831" s="5" t="s">
        <v>28</v>
      </c>
      <c r="G831" s="5">
        <v>4</v>
      </c>
      <c r="H831" s="5">
        <v>10</v>
      </c>
      <c r="I831" s="5">
        <v>1080</v>
      </c>
      <c r="J831" s="5" t="s">
        <v>23</v>
      </c>
      <c r="K831" s="5" t="s">
        <v>17</v>
      </c>
    </row>
    <row r="832" spans="1:11">
      <c r="A832" s="5" t="s">
        <v>3310</v>
      </c>
      <c r="B832" s="5" t="s">
        <v>3311</v>
      </c>
      <c r="C832" s="5" t="s">
        <v>3312</v>
      </c>
      <c r="D832" s="5" t="s">
        <v>3313</v>
      </c>
      <c r="E832" s="6">
        <v>45500</v>
      </c>
      <c r="F832" s="5" t="s">
        <v>22</v>
      </c>
      <c r="G832" s="5">
        <v>4</v>
      </c>
      <c r="H832" s="5">
        <v>0</v>
      </c>
      <c r="I832" s="5">
        <v>400</v>
      </c>
      <c r="J832" s="5" t="s">
        <v>84</v>
      </c>
      <c r="K832" s="5" t="s">
        <v>78</v>
      </c>
    </row>
    <row r="833" spans="1:11">
      <c r="A833" s="5" t="s">
        <v>3314</v>
      </c>
      <c r="B833" s="5" t="s">
        <v>3315</v>
      </c>
      <c r="C833" s="5" t="s">
        <v>3316</v>
      </c>
      <c r="D833" s="5" t="s">
        <v>3317</v>
      </c>
      <c r="E833" s="6">
        <v>45473</v>
      </c>
      <c r="F833" s="5" t="s">
        <v>47</v>
      </c>
      <c r="G833" s="5">
        <v>4</v>
      </c>
      <c r="H833" s="5">
        <v>15</v>
      </c>
      <c r="I833" s="5">
        <v>4080</v>
      </c>
      <c r="J833" s="5" t="s">
        <v>33</v>
      </c>
      <c r="K833" s="5" t="s">
        <v>17</v>
      </c>
    </row>
    <row r="834" spans="1:11">
      <c r="A834" s="5" t="s">
        <v>3318</v>
      </c>
      <c r="B834" s="5" t="s">
        <v>3319</v>
      </c>
      <c r="C834" s="5" t="s">
        <v>3320</v>
      </c>
      <c r="D834" s="5" t="s">
        <v>3321</v>
      </c>
      <c r="E834" s="6">
        <v>45436</v>
      </c>
      <c r="F834" s="5" t="s">
        <v>89</v>
      </c>
      <c r="G834" s="5">
        <v>3</v>
      </c>
      <c r="H834" s="5">
        <v>0</v>
      </c>
      <c r="I834" s="5">
        <v>150</v>
      </c>
      <c r="J834" s="5" t="s">
        <v>23</v>
      </c>
      <c r="K834" s="5" t="s">
        <v>17</v>
      </c>
    </row>
    <row r="835" spans="1:11">
      <c r="A835" s="5" t="s">
        <v>3322</v>
      </c>
      <c r="B835" s="5" t="s">
        <v>3323</v>
      </c>
      <c r="C835" s="5" t="s">
        <v>3324</v>
      </c>
      <c r="D835" s="5" t="s">
        <v>3325</v>
      </c>
      <c r="E835" s="6">
        <v>45547</v>
      </c>
      <c r="F835" s="5" t="s">
        <v>42</v>
      </c>
      <c r="G835" s="5">
        <v>3</v>
      </c>
      <c r="H835" s="5">
        <v>10</v>
      </c>
      <c r="I835" s="5">
        <v>540</v>
      </c>
      <c r="J835" s="5" t="s">
        <v>23</v>
      </c>
      <c r="K835" s="5" t="s">
        <v>17</v>
      </c>
    </row>
    <row r="836" spans="1:11">
      <c r="A836" s="5" t="s">
        <v>3326</v>
      </c>
      <c r="B836" s="5" t="s">
        <v>3327</v>
      </c>
      <c r="C836" s="5" t="s">
        <v>3328</v>
      </c>
      <c r="D836" s="5" t="s">
        <v>3329</v>
      </c>
      <c r="E836" s="6">
        <v>45627</v>
      </c>
      <c r="F836" s="5" t="s">
        <v>15</v>
      </c>
      <c r="G836" s="5">
        <v>4</v>
      </c>
      <c r="H836" s="5">
        <v>5</v>
      </c>
      <c r="I836" s="5">
        <v>3040</v>
      </c>
      <c r="J836" s="5" t="s">
        <v>33</v>
      </c>
      <c r="K836" s="5" t="s">
        <v>17</v>
      </c>
    </row>
    <row r="837" spans="1:11">
      <c r="A837" s="5" t="s">
        <v>3330</v>
      </c>
      <c r="B837" s="5" t="s">
        <v>3331</v>
      </c>
      <c r="C837" s="5" t="s">
        <v>3332</v>
      </c>
      <c r="D837" s="5" t="s">
        <v>3333</v>
      </c>
      <c r="E837" s="6">
        <v>45720</v>
      </c>
      <c r="F837" s="5" t="s">
        <v>89</v>
      </c>
      <c r="G837" s="5">
        <v>3</v>
      </c>
      <c r="H837" s="5">
        <v>10</v>
      </c>
      <c r="I837" s="5">
        <v>135</v>
      </c>
      <c r="J837" s="5" t="s">
        <v>16</v>
      </c>
      <c r="K837" s="5" t="s">
        <v>17</v>
      </c>
    </row>
    <row r="838" spans="1:11">
      <c r="A838" s="5" t="s">
        <v>3334</v>
      </c>
      <c r="B838" s="5" t="s">
        <v>3335</v>
      </c>
      <c r="C838" s="5" t="s">
        <v>3336</v>
      </c>
      <c r="D838" s="5" t="s">
        <v>3337</v>
      </c>
      <c r="E838" s="6">
        <v>45539</v>
      </c>
      <c r="F838" s="5" t="s">
        <v>56</v>
      </c>
      <c r="G838" s="5">
        <v>3</v>
      </c>
      <c r="H838" s="5">
        <v>0</v>
      </c>
      <c r="I838" s="5">
        <v>270</v>
      </c>
      <c r="J838" s="5" t="s">
        <v>33</v>
      </c>
      <c r="K838" s="5" t="s">
        <v>17</v>
      </c>
    </row>
    <row r="839" spans="1:11">
      <c r="A839" s="5" t="s">
        <v>3338</v>
      </c>
      <c r="B839" s="5" t="s">
        <v>3339</v>
      </c>
      <c r="C839" s="5" t="s">
        <v>3340</v>
      </c>
      <c r="D839" s="5" t="s">
        <v>3341</v>
      </c>
      <c r="E839" s="6">
        <v>45555</v>
      </c>
      <c r="F839" s="5" t="s">
        <v>56</v>
      </c>
      <c r="G839" s="5">
        <v>4</v>
      </c>
      <c r="H839" s="5">
        <v>0</v>
      </c>
      <c r="I839" s="5">
        <v>360</v>
      </c>
      <c r="J839" s="5" t="s">
        <v>33</v>
      </c>
      <c r="K839" s="5" t="s">
        <v>17</v>
      </c>
    </row>
    <row r="840" spans="1:11">
      <c r="A840" s="5" t="s">
        <v>3342</v>
      </c>
      <c r="B840" s="5" t="s">
        <v>3343</v>
      </c>
      <c r="C840" s="5" t="s">
        <v>3344</v>
      </c>
      <c r="D840" s="5" t="s">
        <v>3345</v>
      </c>
      <c r="E840" s="6">
        <v>45652</v>
      </c>
      <c r="F840" s="5" t="s">
        <v>56</v>
      </c>
      <c r="G840" s="5">
        <v>4</v>
      </c>
      <c r="H840" s="5">
        <v>5</v>
      </c>
      <c r="I840" s="5">
        <v>342</v>
      </c>
      <c r="J840" s="5" t="s">
        <v>16</v>
      </c>
      <c r="K840" s="5" t="s">
        <v>17</v>
      </c>
    </row>
    <row r="841" spans="1:11">
      <c r="A841" s="5" t="s">
        <v>3346</v>
      </c>
      <c r="B841" s="5" t="s">
        <v>3347</v>
      </c>
      <c r="C841" s="5" t="s">
        <v>3348</v>
      </c>
      <c r="D841" s="5" t="s">
        <v>3349</v>
      </c>
      <c r="E841" s="6">
        <v>45705</v>
      </c>
      <c r="F841" s="5" t="s">
        <v>42</v>
      </c>
      <c r="G841" s="5">
        <v>4</v>
      </c>
      <c r="H841" s="5">
        <v>5</v>
      </c>
      <c r="I841" s="5">
        <v>760</v>
      </c>
      <c r="J841" s="5" t="s">
        <v>84</v>
      </c>
      <c r="K841" s="5" t="s">
        <v>17</v>
      </c>
    </row>
    <row r="842" spans="1:11">
      <c r="A842" s="5" t="s">
        <v>3350</v>
      </c>
      <c r="B842" s="5" t="s">
        <v>3351</v>
      </c>
      <c r="C842" s="5" t="s">
        <v>3352</v>
      </c>
      <c r="D842" s="5" t="s">
        <v>3353</v>
      </c>
      <c r="E842" s="6">
        <v>45630</v>
      </c>
      <c r="F842" s="5" t="s">
        <v>47</v>
      </c>
      <c r="G842" s="5">
        <v>4</v>
      </c>
      <c r="H842" s="5">
        <v>10</v>
      </c>
      <c r="I842" s="5">
        <v>4320</v>
      </c>
      <c r="J842" s="5" t="s">
        <v>84</v>
      </c>
      <c r="K842" s="5" t="s">
        <v>17</v>
      </c>
    </row>
    <row r="843" spans="1:11">
      <c r="A843" s="5" t="s">
        <v>3354</v>
      </c>
      <c r="B843" s="5" t="s">
        <v>3355</v>
      </c>
      <c r="C843" s="5" t="s">
        <v>3356</v>
      </c>
      <c r="D843" s="5" t="s">
        <v>3357</v>
      </c>
      <c r="E843" s="6">
        <v>45743</v>
      </c>
      <c r="F843" s="5" t="s">
        <v>89</v>
      </c>
      <c r="G843" s="5">
        <v>4</v>
      </c>
      <c r="H843" s="5">
        <v>5</v>
      </c>
      <c r="I843" s="5">
        <v>190</v>
      </c>
      <c r="J843" s="5" t="s">
        <v>90</v>
      </c>
      <c r="K843" s="5" t="s">
        <v>17</v>
      </c>
    </row>
    <row r="844" spans="1:11">
      <c r="A844" s="5" t="s">
        <v>3358</v>
      </c>
      <c r="B844" s="5" t="s">
        <v>3359</v>
      </c>
      <c r="C844" s="5" t="s">
        <v>3360</v>
      </c>
      <c r="D844" s="5" t="s">
        <v>3361</v>
      </c>
      <c r="E844" s="6">
        <v>45638</v>
      </c>
      <c r="F844" s="5" t="s">
        <v>47</v>
      </c>
      <c r="G844" s="5">
        <v>3</v>
      </c>
      <c r="H844" s="5">
        <v>5</v>
      </c>
      <c r="I844" s="5">
        <v>3420</v>
      </c>
      <c r="J844" s="5" t="s">
        <v>90</v>
      </c>
      <c r="K844" s="5" t="s">
        <v>17</v>
      </c>
    </row>
    <row r="845" spans="1:11">
      <c r="A845" s="5" t="s">
        <v>3362</v>
      </c>
      <c r="B845" s="5" t="s">
        <v>3363</v>
      </c>
      <c r="C845" s="5" t="s">
        <v>3364</v>
      </c>
      <c r="D845" s="5" t="s">
        <v>3365</v>
      </c>
      <c r="E845" s="6">
        <v>45627</v>
      </c>
      <c r="F845" s="5" t="s">
        <v>15</v>
      </c>
      <c r="G845" s="5">
        <v>3</v>
      </c>
      <c r="H845" s="5">
        <v>0</v>
      </c>
      <c r="I845" s="5">
        <v>2400</v>
      </c>
      <c r="J845" s="5" t="s">
        <v>90</v>
      </c>
      <c r="K845" s="5" t="s">
        <v>78</v>
      </c>
    </row>
    <row r="846" spans="1:11">
      <c r="A846" s="5" t="s">
        <v>3366</v>
      </c>
      <c r="B846" s="5" t="s">
        <v>3367</v>
      </c>
      <c r="C846" s="5" t="s">
        <v>3368</v>
      </c>
      <c r="D846" s="5" t="s">
        <v>3369</v>
      </c>
      <c r="E846" s="6">
        <v>45680</v>
      </c>
      <c r="F846" s="5" t="s">
        <v>28</v>
      </c>
      <c r="G846" s="5">
        <v>1</v>
      </c>
      <c r="H846" s="5">
        <v>0</v>
      </c>
      <c r="I846" s="5">
        <v>300</v>
      </c>
      <c r="J846" s="5" t="s">
        <v>16</v>
      </c>
      <c r="K846" s="5" t="s">
        <v>17</v>
      </c>
    </row>
    <row r="847" spans="1:11">
      <c r="A847" s="5" t="s">
        <v>3370</v>
      </c>
      <c r="B847" s="5" t="s">
        <v>3371</v>
      </c>
      <c r="C847" s="5" t="s">
        <v>3372</v>
      </c>
      <c r="D847" s="5" t="s">
        <v>3373</v>
      </c>
      <c r="E847" s="6">
        <v>45607</v>
      </c>
      <c r="F847" s="5" t="s">
        <v>89</v>
      </c>
      <c r="G847" s="5">
        <v>4</v>
      </c>
      <c r="H847" s="5">
        <v>10</v>
      </c>
      <c r="I847" s="5">
        <v>180</v>
      </c>
      <c r="J847" s="5" t="s">
        <v>23</v>
      </c>
      <c r="K847" s="5" t="s">
        <v>17</v>
      </c>
    </row>
    <row r="848" spans="1:11">
      <c r="A848" s="5" t="s">
        <v>3374</v>
      </c>
      <c r="B848" s="5" t="s">
        <v>3375</v>
      </c>
      <c r="C848" s="5" t="s">
        <v>3376</v>
      </c>
      <c r="D848" s="5" t="s">
        <v>3377</v>
      </c>
      <c r="E848" s="6">
        <v>45627</v>
      </c>
      <c r="F848" s="5" t="s">
        <v>47</v>
      </c>
      <c r="G848" s="5">
        <v>3</v>
      </c>
      <c r="H848" s="5">
        <v>0</v>
      </c>
      <c r="I848" s="5">
        <v>3600</v>
      </c>
      <c r="J848" s="5" t="s">
        <v>90</v>
      </c>
      <c r="K848" s="5" t="s">
        <v>17</v>
      </c>
    </row>
    <row r="849" spans="1:11">
      <c r="A849" s="5" t="s">
        <v>3378</v>
      </c>
      <c r="B849" s="5" t="s">
        <v>3379</v>
      </c>
      <c r="C849" s="5" t="s">
        <v>3380</v>
      </c>
      <c r="D849" s="5" t="s">
        <v>3381</v>
      </c>
      <c r="E849" s="6">
        <v>45735</v>
      </c>
      <c r="F849" s="5" t="s">
        <v>56</v>
      </c>
      <c r="G849" s="5">
        <v>2</v>
      </c>
      <c r="H849" s="5">
        <v>0</v>
      </c>
      <c r="I849" s="5">
        <v>180</v>
      </c>
      <c r="J849" s="5" t="s">
        <v>90</v>
      </c>
      <c r="K849" s="5" t="s">
        <v>17</v>
      </c>
    </row>
    <row r="850" spans="1:11">
      <c r="A850" s="5" t="s">
        <v>3382</v>
      </c>
      <c r="B850" s="5" t="s">
        <v>3383</v>
      </c>
      <c r="C850" s="5" t="s">
        <v>3384</v>
      </c>
      <c r="D850" s="5" t="s">
        <v>3385</v>
      </c>
      <c r="E850" s="6">
        <v>45757</v>
      </c>
      <c r="F850" s="5" t="s">
        <v>83</v>
      </c>
      <c r="G850" s="5">
        <v>4</v>
      </c>
      <c r="H850" s="5">
        <v>5</v>
      </c>
      <c r="I850" s="5">
        <v>570</v>
      </c>
      <c r="J850" s="5" t="s">
        <v>84</v>
      </c>
      <c r="K850" s="5" t="s">
        <v>17</v>
      </c>
    </row>
    <row r="851" spans="1:11">
      <c r="A851" s="5" t="s">
        <v>3386</v>
      </c>
      <c r="B851" s="5" t="s">
        <v>3387</v>
      </c>
      <c r="C851" s="5" t="s">
        <v>3388</v>
      </c>
      <c r="D851" s="5" t="s">
        <v>3389</v>
      </c>
      <c r="E851" s="6">
        <v>45660</v>
      </c>
      <c r="F851" s="5" t="s">
        <v>73</v>
      </c>
      <c r="G851" s="5">
        <v>1</v>
      </c>
      <c r="H851" s="5">
        <v>0</v>
      </c>
      <c r="I851" s="5">
        <v>120</v>
      </c>
      <c r="J851" s="5" t="s">
        <v>23</v>
      </c>
      <c r="K851" s="5" t="s">
        <v>78</v>
      </c>
    </row>
    <row r="852" spans="1:11">
      <c r="A852" s="5" t="s">
        <v>3390</v>
      </c>
      <c r="B852" s="5" t="s">
        <v>3391</v>
      </c>
      <c r="C852" s="5" t="s">
        <v>3392</v>
      </c>
      <c r="D852" s="5" t="s">
        <v>3393</v>
      </c>
      <c r="E852" s="6">
        <v>45641</v>
      </c>
      <c r="F852" s="5" t="s">
        <v>83</v>
      </c>
      <c r="G852" s="5">
        <v>1</v>
      </c>
      <c r="H852" s="5">
        <v>5</v>
      </c>
      <c r="I852" s="5">
        <v>142.5</v>
      </c>
      <c r="J852" s="5" t="s">
        <v>16</v>
      </c>
      <c r="K852" s="5" t="s">
        <v>17</v>
      </c>
    </row>
    <row r="853" spans="1:11">
      <c r="A853" s="5" t="s">
        <v>3394</v>
      </c>
      <c r="B853" s="5" t="s">
        <v>3395</v>
      </c>
      <c r="C853" s="5" t="s">
        <v>3396</v>
      </c>
      <c r="D853" s="5" t="s">
        <v>3397</v>
      </c>
      <c r="E853" s="6">
        <v>45425</v>
      </c>
      <c r="F853" s="5" t="s">
        <v>73</v>
      </c>
      <c r="G853" s="5">
        <v>4</v>
      </c>
      <c r="H853" s="5">
        <v>10</v>
      </c>
      <c r="I853" s="5">
        <v>432</v>
      </c>
      <c r="J853" s="5" t="s">
        <v>16</v>
      </c>
      <c r="K853" s="5" t="s">
        <v>17</v>
      </c>
    </row>
    <row r="854" spans="1:11">
      <c r="A854" s="5" t="s">
        <v>3398</v>
      </c>
      <c r="B854" s="5" t="s">
        <v>3399</v>
      </c>
      <c r="C854" s="5" t="s">
        <v>3400</v>
      </c>
      <c r="D854" s="5" t="s">
        <v>3401</v>
      </c>
      <c r="E854" s="6">
        <v>45445</v>
      </c>
      <c r="F854" s="5" t="s">
        <v>22</v>
      </c>
      <c r="G854" s="5">
        <v>3</v>
      </c>
      <c r="H854" s="5">
        <v>0</v>
      </c>
      <c r="I854" s="5">
        <v>300</v>
      </c>
      <c r="J854" s="5" t="s">
        <v>23</v>
      </c>
      <c r="K854" s="5" t="s">
        <v>17</v>
      </c>
    </row>
    <row r="855" spans="1:11">
      <c r="A855" s="5" t="s">
        <v>3402</v>
      </c>
      <c r="B855" s="5" t="s">
        <v>3403</v>
      </c>
      <c r="C855" s="5" t="s">
        <v>3404</v>
      </c>
      <c r="D855" s="5" t="s">
        <v>3405</v>
      </c>
      <c r="E855" s="6">
        <v>45481</v>
      </c>
      <c r="F855" s="5" t="s">
        <v>47</v>
      </c>
      <c r="G855" s="5">
        <v>3</v>
      </c>
      <c r="H855" s="5">
        <v>0</v>
      </c>
      <c r="I855" s="5">
        <v>3600</v>
      </c>
      <c r="J855" s="5" t="s">
        <v>23</v>
      </c>
      <c r="K855" s="5" t="s">
        <v>17</v>
      </c>
    </row>
    <row r="856" spans="1:11">
      <c r="A856" s="5" t="s">
        <v>3406</v>
      </c>
      <c r="B856" s="5" t="s">
        <v>3407</v>
      </c>
      <c r="C856" s="5" t="s">
        <v>3408</v>
      </c>
      <c r="D856" s="5" t="s">
        <v>3409</v>
      </c>
      <c r="E856" s="6">
        <v>45504</v>
      </c>
      <c r="F856" s="5" t="s">
        <v>47</v>
      </c>
      <c r="G856" s="5">
        <v>2</v>
      </c>
      <c r="H856" s="5">
        <v>0</v>
      </c>
      <c r="I856" s="5">
        <v>2400</v>
      </c>
      <c r="J856" s="5" t="s">
        <v>90</v>
      </c>
      <c r="K856" s="5" t="s">
        <v>17</v>
      </c>
    </row>
    <row r="857" spans="1:11">
      <c r="A857" s="5" t="s">
        <v>3410</v>
      </c>
      <c r="B857" s="5" t="s">
        <v>3411</v>
      </c>
      <c r="C857" s="5" t="s">
        <v>3412</v>
      </c>
      <c r="D857" s="5" t="s">
        <v>3413</v>
      </c>
      <c r="E857" s="6">
        <v>45529</v>
      </c>
      <c r="F857" s="5" t="s">
        <v>22</v>
      </c>
      <c r="G857" s="5">
        <v>3</v>
      </c>
      <c r="H857" s="5">
        <v>0</v>
      </c>
      <c r="I857" s="5">
        <v>300</v>
      </c>
      <c r="J857" s="5" t="s">
        <v>33</v>
      </c>
      <c r="K857" s="5" t="s">
        <v>17</v>
      </c>
    </row>
    <row r="858" spans="1:11">
      <c r="A858" s="5" t="s">
        <v>3414</v>
      </c>
      <c r="B858" s="5" t="s">
        <v>3415</v>
      </c>
      <c r="C858" s="5" t="s">
        <v>3416</v>
      </c>
      <c r="D858" s="5" t="s">
        <v>3417</v>
      </c>
      <c r="E858" s="6">
        <v>45477</v>
      </c>
      <c r="F858" s="5" t="s">
        <v>42</v>
      </c>
      <c r="G858" s="5">
        <v>4</v>
      </c>
      <c r="H858" s="5">
        <v>10</v>
      </c>
      <c r="I858" s="5">
        <v>720</v>
      </c>
      <c r="J858" s="5" t="s">
        <v>33</v>
      </c>
      <c r="K858" s="5" t="s">
        <v>17</v>
      </c>
    </row>
    <row r="859" spans="1:11">
      <c r="A859" s="5" t="s">
        <v>3418</v>
      </c>
      <c r="B859" s="5" t="s">
        <v>3419</v>
      </c>
      <c r="C859" s="5" t="s">
        <v>3420</v>
      </c>
      <c r="D859" s="5" t="s">
        <v>3421</v>
      </c>
      <c r="E859" s="6">
        <v>45575</v>
      </c>
      <c r="F859" s="5" t="s">
        <v>73</v>
      </c>
      <c r="G859" s="5">
        <v>4</v>
      </c>
      <c r="H859" s="5">
        <v>0</v>
      </c>
      <c r="I859" s="5">
        <v>480</v>
      </c>
      <c r="J859" s="5" t="s">
        <v>90</v>
      </c>
      <c r="K859" s="5" t="s">
        <v>17</v>
      </c>
    </row>
    <row r="860" spans="1:11">
      <c r="A860" s="5" t="s">
        <v>3422</v>
      </c>
      <c r="B860" s="5" t="s">
        <v>3423</v>
      </c>
      <c r="C860" s="5" t="s">
        <v>3424</v>
      </c>
      <c r="D860" s="5" t="s">
        <v>3425</v>
      </c>
      <c r="E860" s="6">
        <v>45639</v>
      </c>
      <c r="F860" s="5" t="s">
        <v>47</v>
      </c>
      <c r="G860" s="5">
        <v>3</v>
      </c>
      <c r="H860" s="5">
        <v>5</v>
      </c>
      <c r="I860" s="5">
        <v>3420</v>
      </c>
      <c r="J860" s="5" t="s">
        <v>23</v>
      </c>
      <c r="K860" s="5" t="s">
        <v>17</v>
      </c>
    </row>
    <row r="861" spans="1:11">
      <c r="A861" s="5" t="s">
        <v>3426</v>
      </c>
      <c r="B861" s="5" t="s">
        <v>3427</v>
      </c>
      <c r="C861" s="5" t="s">
        <v>3428</v>
      </c>
      <c r="D861" s="5" t="s">
        <v>3429</v>
      </c>
      <c r="E861" s="6">
        <v>45707</v>
      </c>
      <c r="F861" s="5" t="s">
        <v>22</v>
      </c>
      <c r="G861" s="5">
        <v>4</v>
      </c>
      <c r="H861" s="5">
        <v>0</v>
      </c>
      <c r="I861" s="5">
        <v>400</v>
      </c>
      <c r="J861" s="5" t="s">
        <v>90</v>
      </c>
      <c r="K861" s="5" t="s">
        <v>17</v>
      </c>
    </row>
    <row r="862" spans="1:11">
      <c r="A862" s="5" t="s">
        <v>3430</v>
      </c>
      <c r="B862" s="5" t="s">
        <v>2021</v>
      </c>
      <c r="C862" s="5" t="s">
        <v>3431</v>
      </c>
      <c r="D862" s="5" t="s">
        <v>3432</v>
      </c>
      <c r="E862" s="6">
        <v>45751</v>
      </c>
      <c r="F862" s="5" t="s">
        <v>47</v>
      </c>
      <c r="G862" s="5">
        <v>4</v>
      </c>
      <c r="H862" s="5">
        <v>0</v>
      </c>
      <c r="I862" s="5">
        <v>4800</v>
      </c>
      <c r="J862" s="5" t="s">
        <v>90</v>
      </c>
      <c r="K862" s="5" t="s">
        <v>17</v>
      </c>
    </row>
    <row r="863" spans="1:11">
      <c r="A863" s="5" t="s">
        <v>3433</v>
      </c>
      <c r="B863" s="5" t="s">
        <v>3434</v>
      </c>
      <c r="C863" s="5" t="s">
        <v>3435</v>
      </c>
      <c r="D863" s="5" t="s">
        <v>562</v>
      </c>
      <c r="E863" s="6">
        <v>45753</v>
      </c>
      <c r="F863" s="5" t="s">
        <v>22</v>
      </c>
      <c r="G863" s="5">
        <v>4</v>
      </c>
      <c r="H863" s="5">
        <v>10</v>
      </c>
      <c r="I863" s="5">
        <v>360</v>
      </c>
      <c r="J863" s="5" t="s">
        <v>16</v>
      </c>
      <c r="K863" s="5" t="s">
        <v>17</v>
      </c>
    </row>
    <row r="864" spans="1:11">
      <c r="A864" s="5" t="s">
        <v>3436</v>
      </c>
      <c r="B864" s="5" t="s">
        <v>3437</v>
      </c>
      <c r="C864" s="5" t="s">
        <v>3438</v>
      </c>
      <c r="D864" s="5" t="s">
        <v>3439</v>
      </c>
      <c r="E864" s="6">
        <v>45469</v>
      </c>
      <c r="F864" s="5" t="s">
        <v>89</v>
      </c>
      <c r="G864" s="5">
        <v>1</v>
      </c>
      <c r="H864" s="5">
        <v>0</v>
      </c>
      <c r="I864" s="5">
        <v>50</v>
      </c>
      <c r="J864" s="5" t="s">
        <v>84</v>
      </c>
      <c r="K864" s="5" t="s">
        <v>78</v>
      </c>
    </row>
    <row r="865" spans="1:11">
      <c r="A865" s="5" t="s">
        <v>3440</v>
      </c>
      <c r="B865" s="5" t="s">
        <v>3441</v>
      </c>
      <c r="C865" s="5" t="s">
        <v>3442</v>
      </c>
      <c r="D865" s="5" t="s">
        <v>3443</v>
      </c>
      <c r="E865" s="6">
        <v>45657</v>
      </c>
      <c r="F865" s="5" t="s">
        <v>42</v>
      </c>
      <c r="G865" s="5">
        <v>3</v>
      </c>
      <c r="H865" s="5">
        <v>0</v>
      </c>
      <c r="I865" s="5">
        <v>600</v>
      </c>
      <c r="J865" s="5" t="s">
        <v>84</v>
      </c>
      <c r="K865" s="5" t="s">
        <v>17</v>
      </c>
    </row>
    <row r="866" spans="1:11">
      <c r="A866" s="5" t="s">
        <v>3444</v>
      </c>
      <c r="B866" s="5" t="s">
        <v>3445</v>
      </c>
      <c r="C866" s="5" t="s">
        <v>3446</v>
      </c>
      <c r="D866" s="5" t="s">
        <v>3447</v>
      </c>
      <c r="E866" s="6">
        <v>45702</v>
      </c>
      <c r="F866" s="5" t="s">
        <v>42</v>
      </c>
      <c r="G866" s="5">
        <v>1</v>
      </c>
      <c r="H866" s="5">
        <v>0</v>
      </c>
      <c r="I866" s="5">
        <v>200</v>
      </c>
      <c r="J866" s="5" t="s">
        <v>90</v>
      </c>
      <c r="K866" s="5" t="s">
        <v>17</v>
      </c>
    </row>
    <row r="867" spans="1:11">
      <c r="A867" s="5" t="s">
        <v>3448</v>
      </c>
      <c r="B867" s="5" t="s">
        <v>3449</v>
      </c>
      <c r="C867" s="5" t="s">
        <v>3450</v>
      </c>
      <c r="D867" s="5" t="s">
        <v>3451</v>
      </c>
      <c r="E867" s="6">
        <v>45703</v>
      </c>
      <c r="F867" s="5" t="s">
        <v>83</v>
      </c>
      <c r="G867" s="5">
        <v>1</v>
      </c>
      <c r="H867" s="5">
        <v>10</v>
      </c>
      <c r="I867" s="5">
        <v>135</v>
      </c>
      <c r="J867" s="5" t="s">
        <v>84</v>
      </c>
      <c r="K867" s="5" t="s">
        <v>17</v>
      </c>
    </row>
    <row r="868" spans="1:11">
      <c r="A868" s="5" t="s">
        <v>3452</v>
      </c>
      <c r="B868" s="5" t="s">
        <v>3453</v>
      </c>
      <c r="C868" s="5" t="s">
        <v>3454</v>
      </c>
      <c r="D868" s="5" t="s">
        <v>3455</v>
      </c>
      <c r="E868" s="6">
        <v>45557</v>
      </c>
      <c r="F868" s="5" t="s">
        <v>73</v>
      </c>
      <c r="G868" s="5">
        <v>3</v>
      </c>
      <c r="H868" s="5">
        <v>0</v>
      </c>
      <c r="I868" s="5">
        <v>360</v>
      </c>
      <c r="J868" s="5" t="s">
        <v>90</v>
      </c>
      <c r="K868" s="5" t="s">
        <v>17</v>
      </c>
    </row>
    <row r="869" spans="1:11">
      <c r="A869" s="5" t="s">
        <v>3456</v>
      </c>
      <c r="B869" s="5" t="s">
        <v>3457</v>
      </c>
      <c r="C869" s="5" t="s">
        <v>3458</v>
      </c>
      <c r="D869" s="5" t="s">
        <v>3459</v>
      </c>
      <c r="E869" s="6">
        <v>45653</v>
      </c>
      <c r="F869" s="5" t="s">
        <v>56</v>
      </c>
      <c r="G869" s="5">
        <v>1</v>
      </c>
      <c r="H869" s="5">
        <v>5</v>
      </c>
      <c r="I869" s="5">
        <v>85.5</v>
      </c>
      <c r="J869" s="5" t="s">
        <v>90</v>
      </c>
      <c r="K869" s="5" t="s">
        <v>17</v>
      </c>
    </row>
    <row r="870" spans="1:11">
      <c r="A870" s="5" t="s">
        <v>3460</v>
      </c>
      <c r="B870" s="5" t="s">
        <v>3461</v>
      </c>
      <c r="C870" s="5" t="s">
        <v>3462</v>
      </c>
      <c r="D870" s="5" t="s">
        <v>3463</v>
      </c>
      <c r="E870" s="6">
        <v>45512</v>
      </c>
      <c r="F870" s="5" t="s">
        <v>15</v>
      </c>
      <c r="G870" s="5">
        <v>4</v>
      </c>
      <c r="H870" s="5">
        <v>0</v>
      </c>
      <c r="I870" s="5">
        <v>3200</v>
      </c>
      <c r="J870" s="5" t="s">
        <v>84</v>
      </c>
      <c r="K870" s="5" t="s">
        <v>17</v>
      </c>
    </row>
    <row r="871" spans="1:11">
      <c r="A871" s="5" t="s">
        <v>3464</v>
      </c>
      <c r="B871" s="5" t="s">
        <v>3465</v>
      </c>
      <c r="C871" s="5" t="s">
        <v>3466</v>
      </c>
      <c r="D871" s="5" t="s">
        <v>3467</v>
      </c>
      <c r="E871" s="6">
        <v>45596</v>
      </c>
      <c r="F871" s="5" t="s">
        <v>15</v>
      </c>
      <c r="G871" s="5">
        <v>2</v>
      </c>
      <c r="H871" s="5">
        <v>10</v>
      </c>
      <c r="I871" s="5">
        <v>1440</v>
      </c>
      <c r="J871" s="5" t="s">
        <v>84</v>
      </c>
      <c r="K871" s="5" t="s">
        <v>17</v>
      </c>
    </row>
    <row r="872" spans="1:11">
      <c r="A872" s="5" t="s">
        <v>3468</v>
      </c>
      <c r="B872" s="5" t="s">
        <v>3469</v>
      </c>
      <c r="C872" s="5" t="s">
        <v>3470</v>
      </c>
      <c r="D872" s="5" t="s">
        <v>3471</v>
      </c>
      <c r="E872" s="6">
        <v>45719</v>
      </c>
      <c r="F872" s="5" t="s">
        <v>83</v>
      </c>
      <c r="G872" s="5">
        <v>4</v>
      </c>
      <c r="H872" s="5">
        <v>0</v>
      </c>
      <c r="I872" s="5">
        <v>600</v>
      </c>
      <c r="J872" s="5" t="s">
        <v>33</v>
      </c>
      <c r="K872" s="5" t="s">
        <v>17</v>
      </c>
    </row>
    <row r="873" spans="1:11">
      <c r="A873" s="5" t="s">
        <v>3472</v>
      </c>
      <c r="B873" s="5" t="s">
        <v>3473</v>
      </c>
      <c r="C873" s="5" t="s">
        <v>3474</v>
      </c>
      <c r="D873" s="5" t="s">
        <v>2718</v>
      </c>
      <c r="E873" s="6">
        <v>45408</v>
      </c>
      <c r="F873" s="5" t="s">
        <v>22</v>
      </c>
      <c r="G873" s="5">
        <v>3</v>
      </c>
      <c r="H873" s="5">
        <v>5</v>
      </c>
      <c r="I873" s="5">
        <v>285</v>
      </c>
      <c r="J873" s="5" t="s">
        <v>90</v>
      </c>
      <c r="K873" s="5" t="s">
        <v>17</v>
      </c>
    </row>
    <row r="874" spans="1:11">
      <c r="A874" s="5" t="s">
        <v>3475</v>
      </c>
      <c r="B874" s="5" t="s">
        <v>3476</v>
      </c>
      <c r="C874" s="5" t="s">
        <v>3477</v>
      </c>
      <c r="D874" s="5" t="s">
        <v>3478</v>
      </c>
      <c r="E874" s="6">
        <v>45559</v>
      </c>
      <c r="F874" s="5" t="s">
        <v>15</v>
      </c>
      <c r="G874" s="5">
        <v>2</v>
      </c>
      <c r="H874" s="5">
        <v>0</v>
      </c>
      <c r="I874" s="5">
        <v>1600</v>
      </c>
      <c r="J874" s="5" t="s">
        <v>16</v>
      </c>
      <c r="K874" s="5" t="s">
        <v>17</v>
      </c>
    </row>
    <row r="875" spans="1:11">
      <c r="A875" s="5" t="s">
        <v>3479</v>
      </c>
      <c r="B875" s="5" t="s">
        <v>3480</v>
      </c>
      <c r="C875" s="5" t="s">
        <v>3481</v>
      </c>
      <c r="D875" s="5" t="s">
        <v>3482</v>
      </c>
      <c r="E875" s="6">
        <v>45541</v>
      </c>
      <c r="F875" s="5" t="s">
        <v>89</v>
      </c>
      <c r="G875" s="5">
        <v>1</v>
      </c>
      <c r="H875" s="5">
        <v>0</v>
      </c>
      <c r="I875" s="5">
        <v>50</v>
      </c>
      <c r="J875" s="5" t="s">
        <v>90</v>
      </c>
      <c r="K875" s="5" t="s">
        <v>17</v>
      </c>
    </row>
    <row r="876" spans="1:11">
      <c r="A876" s="5" t="s">
        <v>3483</v>
      </c>
      <c r="B876" s="5" t="s">
        <v>3484</v>
      </c>
      <c r="C876" s="5" t="s">
        <v>3485</v>
      </c>
      <c r="D876" s="5" t="s">
        <v>3486</v>
      </c>
      <c r="E876" s="6">
        <v>45692</v>
      </c>
      <c r="F876" s="5" t="s">
        <v>22</v>
      </c>
      <c r="G876" s="5">
        <v>2</v>
      </c>
      <c r="H876" s="5">
        <v>10</v>
      </c>
      <c r="I876" s="5">
        <v>180</v>
      </c>
      <c r="J876" s="5" t="s">
        <v>84</v>
      </c>
      <c r="K876" s="5" t="s">
        <v>17</v>
      </c>
    </row>
    <row r="877" spans="1:11">
      <c r="A877" s="5" t="s">
        <v>3487</v>
      </c>
      <c r="B877" s="5" t="s">
        <v>3488</v>
      </c>
      <c r="C877" s="5" t="s">
        <v>3489</v>
      </c>
      <c r="D877" s="5" t="s">
        <v>3490</v>
      </c>
      <c r="E877" s="6">
        <v>45503</v>
      </c>
      <c r="F877" s="5" t="s">
        <v>42</v>
      </c>
      <c r="G877" s="5">
        <v>1</v>
      </c>
      <c r="H877" s="5">
        <v>5</v>
      </c>
      <c r="I877" s="5">
        <v>190</v>
      </c>
      <c r="J877" s="5" t="s">
        <v>23</v>
      </c>
      <c r="K877" s="5" t="s">
        <v>17</v>
      </c>
    </row>
    <row r="878" spans="1:11">
      <c r="A878" s="5" t="s">
        <v>3491</v>
      </c>
      <c r="B878" s="5" t="s">
        <v>3492</v>
      </c>
      <c r="C878" s="5" t="s">
        <v>3493</v>
      </c>
      <c r="D878" s="5" t="s">
        <v>2007</v>
      </c>
      <c r="E878" s="6">
        <v>45621</v>
      </c>
      <c r="F878" s="5" t="s">
        <v>73</v>
      </c>
      <c r="G878" s="5">
        <v>2</v>
      </c>
      <c r="H878" s="5">
        <v>5</v>
      </c>
      <c r="I878" s="5">
        <v>228</v>
      </c>
      <c r="J878" s="5" t="s">
        <v>90</v>
      </c>
      <c r="K878" s="5" t="s">
        <v>17</v>
      </c>
    </row>
    <row r="879" spans="1:11">
      <c r="A879" s="5" t="s">
        <v>3494</v>
      </c>
      <c r="B879" s="5" t="s">
        <v>3495</v>
      </c>
      <c r="C879" s="5" t="s">
        <v>3496</v>
      </c>
      <c r="D879" s="5" t="s">
        <v>3497</v>
      </c>
      <c r="E879" s="6">
        <v>45600</v>
      </c>
      <c r="F879" s="5" t="s">
        <v>73</v>
      </c>
      <c r="G879" s="5">
        <v>3</v>
      </c>
      <c r="H879" s="5">
        <v>0</v>
      </c>
      <c r="I879" s="5">
        <v>360</v>
      </c>
      <c r="J879" s="5" t="s">
        <v>16</v>
      </c>
      <c r="K879" s="5" t="s">
        <v>17</v>
      </c>
    </row>
    <row r="880" spans="1:11">
      <c r="A880" s="5" t="s">
        <v>3498</v>
      </c>
      <c r="B880" s="5" t="s">
        <v>3499</v>
      </c>
      <c r="C880" s="5" t="s">
        <v>3500</v>
      </c>
      <c r="D880" s="5" t="s">
        <v>726</v>
      </c>
      <c r="E880" s="6">
        <v>45549</v>
      </c>
      <c r="F880" s="5" t="s">
        <v>89</v>
      </c>
      <c r="G880" s="5">
        <v>4</v>
      </c>
      <c r="H880" s="5">
        <v>0</v>
      </c>
      <c r="I880" s="5">
        <v>200</v>
      </c>
      <c r="J880" s="5" t="s">
        <v>33</v>
      </c>
      <c r="K880" s="5" t="s">
        <v>17</v>
      </c>
    </row>
    <row r="881" spans="1:11">
      <c r="A881" s="5" t="s">
        <v>3501</v>
      </c>
      <c r="B881" s="5" t="s">
        <v>3502</v>
      </c>
      <c r="C881" s="5" t="s">
        <v>3503</v>
      </c>
      <c r="D881" s="5" t="s">
        <v>3504</v>
      </c>
      <c r="E881" s="6">
        <v>45567</v>
      </c>
      <c r="F881" s="5" t="s">
        <v>42</v>
      </c>
      <c r="G881" s="5">
        <v>1</v>
      </c>
      <c r="H881" s="5">
        <v>0</v>
      </c>
      <c r="I881" s="5">
        <v>200</v>
      </c>
      <c r="J881" s="5" t="s">
        <v>90</v>
      </c>
      <c r="K881" s="5" t="s">
        <v>17</v>
      </c>
    </row>
    <row r="882" spans="1:11">
      <c r="A882" s="5" t="s">
        <v>3505</v>
      </c>
      <c r="B882" s="5" t="s">
        <v>3506</v>
      </c>
      <c r="C882" s="5" t="s">
        <v>3507</v>
      </c>
      <c r="D882" s="5" t="s">
        <v>3508</v>
      </c>
      <c r="E882" s="6">
        <v>45739</v>
      </c>
      <c r="F882" s="5" t="s">
        <v>47</v>
      </c>
      <c r="G882" s="5">
        <v>2</v>
      </c>
      <c r="H882" s="5">
        <v>10</v>
      </c>
      <c r="I882" s="5">
        <v>2160</v>
      </c>
      <c r="J882" s="5" t="s">
        <v>16</v>
      </c>
      <c r="K882" s="5" t="s">
        <v>17</v>
      </c>
    </row>
    <row r="883" spans="1:11">
      <c r="A883" s="5" t="s">
        <v>3509</v>
      </c>
      <c r="B883" s="5" t="s">
        <v>3510</v>
      </c>
      <c r="C883" s="5" t="s">
        <v>3511</v>
      </c>
      <c r="D883" s="5" t="s">
        <v>3512</v>
      </c>
      <c r="E883" s="6">
        <v>45676</v>
      </c>
      <c r="F883" s="5" t="s">
        <v>42</v>
      </c>
      <c r="G883" s="5">
        <v>1</v>
      </c>
      <c r="H883" s="5">
        <v>0</v>
      </c>
      <c r="I883" s="5">
        <v>200</v>
      </c>
      <c r="J883" s="5" t="s">
        <v>90</v>
      </c>
      <c r="K883" s="5" t="s">
        <v>17</v>
      </c>
    </row>
    <row r="884" spans="1:11">
      <c r="A884" s="5" t="s">
        <v>3513</v>
      </c>
      <c r="B884" s="5" t="s">
        <v>3514</v>
      </c>
      <c r="C884" s="5" t="s">
        <v>3515</v>
      </c>
      <c r="D884" s="5" t="s">
        <v>3516</v>
      </c>
      <c r="E884" s="6">
        <v>45506</v>
      </c>
      <c r="F884" s="5" t="s">
        <v>56</v>
      </c>
      <c r="G884" s="5">
        <v>2</v>
      </c>
      <c r="H884" s="5">
        <v>15</v>
      </c>
      <c r="I884" s="5">
        <v>153</v>
      </c>
      <c r="J884" s="5" t="s">
        <v>23</v>
      </c>
      <c r="K884" s="5" t="s">
        <v>17</v>
      </c>
    </row>
    <row r="885" spans="1:11">
      <c r="A885" s="5" t="s">
        <v>3517</v>
      </c>
      <c r="B885" s="5" t="s">
        <v>3518</v>
      </c>
      <c r="C885" s="5" t="s">
        <v>3519</v>
      </c>
      <c r="D885" s="5" t="s">
        <v>3520</v>
      </c>
      <c r="E885" s="6">
        <v>45471</v>
      </c>
      <c r="F885" s="5" t="s">
        <v>47</v>
      </c>
      <c r="G885" s="5">
        <v>1</v>
      </c>
      <c r="H885" s="5">
        <v>0</v>
      </c>
      <c r="I885" s="5">
        <v>1200</v>
      </c>
      <c r="J885" s="5" t="s">
        <v>23</v>
      </c>
      <c r="K885" s="5" t="s">
        <v>78</v>
      </c>
    </row>
    <row r="886" spans="1:11">
      <c r="A886" s="5" t="s">
        <v>3521</v>
      </c>
      <c r="B886" s="5" t="s">
        <v>3522</v>
      </c>
      <c r="C886" s="5" t="s">
        <v>3523</v>
      </c>
      <c r="D886" s="5" t="s">
        <v>3524</v>
      </c>
      <c r="E886" s="6">
        <v>45574</v>
      </c>
      <c r="F886" s="5" t="s">
        <v>73</v>
      </c>
      <c r="G886" s="5">
        <v>2</v>
      </c>
      <c r="H886" s="5">
        <v>5</v>
      </c>
      <c r="I886" s="5">
        <v>228</v>
      </c>
      <c r="J886" s="5" t="s">
        <v>16</v>
      </c>
      <c r="K886" s="5" t="s">
        <v>17</v>
      </c>
    </row>
    <row r="887" spans="1:11">
      <c r="A887" s="5" t="s">
        <v>3525</v>
      </c>
      <c r="B887" s="5" t="s">
        <v>3526</v>
      </c>
      <c r="C887" s="5" t="s">
        <v>3527</v>
      </c>
      <c r="D887" s="5" t="s">
        <v>3528</v>
      </c>
      <c r="E887" s="6">
        <v>45662</v>
      </c>
      <c r="F887" s="5" t="s">
        <v>83</v>
      </c>
      <c r="G887" s="5">
        <v>1</v>
      </c>
      <c r="H887" s="5">
        <v>15</v>
      </c>
      <c r="I887" s="5">
        <v>127.5</v>
      </c>
      <c r="J887" s="5" t="s">
        <v>16</v>
      </c>
      <c r="K887" s="5" t="s">
        <v>17</v>
      </c>
    </row>
    <row r="888" spans="1:11">
      <c r="A888" s="5" t="s">
        <v>3529</v>
      </c>
      <c r="B888" s="5" t="s">
        <v>3530</v>
      </c>
      <c r="C888" s="5" t="s">
        <v>3531</v>
      </c>
      <c r="D888" s="5" t="s">
        <v>3532</v>
      </c>
      <c r="E888" s="6">
        <v>45570</v>
      </c>
      <c r="F888" s="5" t="s">
        <v>28</v>
      </c>
      <c r="G888" s="5">
        <v>3</v>
      </c>
      <c r="H888" s="5">
        <v>5</v>
      </c>
      <c r="I888" s="5">
        <v>855</v>
      </c>
      <c r="J888" s="5" t="s">
        <v>90</v>
      </c>
      <c r="K888" s="5" t="s">
        <v>17</v>
      </c>
    </row>
    <row r="889" spans="1:11">
      <c r="A889" s="5" t="s">
        <v>3533</v>
      </c>
      <c r="B889" s="5" t="s">
        <v>3534</v>
      </c>
      <c r="C889" s="5" t="s">
        <v>3535</v>
      </c>
      <c r="D889" s="5" t="s">
        <v>3536</v>
      </c>
      <c r="E889" s="6">
        <v>45766</v>
      </c>
      <c r="F889" s="5" t="s">
        <v>89</v>
      </c>
      <c r="G889" s="5">
        <v>3</v>
      </c>
      <c r="H889" s="5">
        <v>10</v>
      </c>
      <c r="I889" s="5">
        <v>135</v>
      </c>
      <c r="J889" s="5" t="s">
        <v>84</v>
      </c>
      <c r="K889" s="5" t="s">
        <v>17</v>
      </c>
    </row>
    <row r="890" spans="1:11">
      <c r="A890" s="5" t="s">
        <v>3537</v>
      </c>
      <c r="B890" s="5" t="s">
        <v>3538</v>
      </c>
      <c r="C890" s="5" t="s">
        <v>3539</v>
      </c>
      <c r="D890" s="5" t="s">
        <v>3540</v>
      </c>
      <c r="E890" s="6">
        <v>45509</v>
      </c>
      <c r="F890" s="5" t="s">
        <v>47</v>
      </c>
      <c r="G890" s="5">
        <v>2</v>
      </c>
      <c r="H890" s="5">
        <v>0</v>
      </c>
      <c r="I890" s="5">
        <v>2400</v>
      </c>
      <c r="J890" s="5" t="s">
        <v>33</v>
      </c>
      <c r="K890" s="5" t="s">
        <v>17</v>
      </c>
    </row>
    <row r="891" spans="1:11">
      <c r="A891" s="5" t="s">
        <v>3541</v>
      </c>
      <c r="B891" s="5" t="s">
        <v>3542</v>
      </c>
      <c r="C891" s="5" t="s">
        <v>3543</v>
      </c>
      <c r="D891" s="5" t="s">
        <v>3544</v>
      </c>
      <c r="E891" s="6">
        <v>45704</v>
      </c>
      <c r="F891" s="5" t="s">
        <v>83</v>
      </c>
      <c r="G891" s="5">
        <v>1</v>
      </c>
      <c r="H891" s="5">
        <v>0</v>
      </c>
      <c r="I891" s="5">
        <v>150</v>
      </c>
      <c r="J891" s="5" t="s">
        <v>84</v>
      </c>
      <c r="K891" s="5" t="s">
        <v>17</v>
      </c>
    </row>
    <row r="892" spans="1:11">
      <c r="A892" s="5" t="s">
        <v>3545</v>
      </c>
      <c r="B892" s="5" t="s">
        <v>3546</v>
      </c>
      <c r="C892" s="5" t="s">
        <v>3547</v>
      </c>
      <c r="D892" s="5" t="s">
        <v>3548</v>
      </c>
      <c r="E892" s="6">
        <v>45569</v>
      </c>
      <c r="F892" s="5" t="s">
        <v>89</v>
      </c>
      <c r="G892" s="5">
        <v>4</v>
      </c>
      <c r="H892" s="5">
        <v>0</v>
      </c>
      <c r="I892" s="5">
        <v>200</v>
      </c>
      <c r="J892" s="5" t="s">
        <v>90</v>
      </c>
      <c r="K892" s="5" t="s">
        <v>17</v>
      </c>
    </row>
    <row r="893" spans="1:11">
      <c r="A893" s="5" t="s">
        <v>3549</v>
      </c>
      <c r="B893" s="5" t="s">
        <v>3550</v>
      </c>
      <c r="C893" s="5" t="s">
        <v>3551</v>
      </c>
      <c r="D893" s="5" t="s">
        <v>3552</v>
      </c>
      <c r="E893" s="6">
        <v>45507</v>
      </c>
      <c r="F893" s="5" t="s">
        <v>73</v>
      </c>
      <c r="G893" s="5">
        <v>1</v>
      </c>
      <c r="H893" s="5">
        <v>0</v>
      </c>
      <c r="I893" s="5">
        <v>120</v>
      </c>
      <c r="J893" s="5" t="s">
        <v>16</v>
      </c>
      <c r="K893" s="5" t="s">
        <v>17</v>
      </c>
    </row>
    <row r="894" spans="1:11">
      <c r="A894" s="5" t="s">
        <v>3553</v>
      </c>
      <c r="B894" s="5" t="s">
        <v>3554</v>
      </c>
      <c r="C894" s="5" t="s">
        <v>3555</v>
      </c>
      <c r="D894" s="5" t="s">
        <v>3556</v>
      </c>
      <c r="E894" s="6">
        <v>45674</v>
      </c>
      <c r="F894" s="5" t="s">
        <v>83</v>
      </c>
      <c r="G894" s="5">
        <v>2</v>
      </c>
      <c r="H894" s="5">
        <v>0</v>
      </c>
      <c r="I894" s="5">
        <v>300</v>
      </c>
      <c r="J894" s="5" t="s">
        <v>33</v>
      </c>
      <c r="K894" s="5" t="s">
        <v>17</v>
      </c>
    </row>
    <row r="895" spans="1:11">
      <c r="A895" s="5" t="s">
        <v>3557</v>
      </c>
      <c r="B895" s="5" t="s">
        <v>3558</v>
      </c>
      <c r="C895" s="5" t="s">
        <v>3559</v>
      </c>
      <c r="D895" s="5" t="s">
        <v>3560</v>
      </c>
      <c r="E895" s="6">
        <v>45674</v>
      </c>
      <c r="F895" s="5" t="s">
        <v>89</v>
      </c>
      <c r="G895" s="5">
        <v>4</v>
      </c>
      <c r="H895" s="5">
        <v>10</v>
      </c>
      <c r="I895" s="5">
        <v>180</v>
      </c>
      <c r="J895" s="5" t="s">
        <v>84</v>
      </c>
      <c r="K895" s="5" t="s">
        <v>17</v>
      </c>
    </row>
    <row r="896" spans="1:11">
      <c r="A896" s="5" t="s">
        <v>3561</v>
      </c>
      <c r="B896" s="5" t="s">
        <v>3562</v>
      </c>
      <c r="C896" s="5" t="s">
        <v>3563</v>
      </c>
      <c r="D896" s="5" t="s">
        <v>3564</v>
      </c>
      <c r="E896" s="6">
        <v>45639</v>
      </c>
      <c r="F896" s="5" t="s">
        <v>89</v>
      </c>
      <c r="G896" s="5">
        <v>2</v>
      </c>
      <c r="H896" s="5">
        <v>0</v>
      </c>
      <c r="I896" s="5">
        <v>100</v>
      </c>
      <c r="J896" s="5" t="s">
        <v>90</v>
      </c>
      <c r="K896" s="5" t="s">
        <v>78</v>
      </c>
    </row>
    <row r="897" spans="1:11">
      <c r="A897" s="5" t="s">
        <v>3565</v>
      </c>
      <c r="B897" s="5" t="s">
        <v>3566</v>
      </c>
      <c r="C897" s="5" t="s">
        <v>3567</v>
      </c>
      <c r="D897" s="5" t="s">
        <v>3568</v>
      </c>
      <c r="E897" s="6">
        <v>45570</v>
      </c>
      <c r="F897" s="5" t="s">
        <v>28</v>
      </c>
      <c r="G897" s="5">
        <v>3</v>
      </c>
      <c r="H897" s="5">
        <v>0</v>
      </c>
      <c r="I897" s="5">
        <v>900</v>
      </c>
      <c r="J897" s="5" t="s">
        <v>16</v>
      </c>
      <c r="K897" s="5" t="s">
        <v>17</v>
      </c>
    </row>
    <row r="898" spans="1:11">
      <c r="A898" s="5" t="s">
        <v>3569</v>
      </c>
      <c r="B898" s="5" t="s">
        <v>3570</v>
      </c>
      <c r="C898" s="5" t="s">
        <v>3571</v>
      </c>
      <c r="D898" s="5" t="s">
        <v>3572</v>
      </c>
      <c r="E898" s="6">
        <v>45587</v>
      </c>
      <c r="F898" s="5" t="s">
        <v>47</v>
      </c>
      <c r="G898" s="5">
        <v>1</v>
      </c>
      <c r="H898" s="5">
        <v>0</v>
      </c>
      <c r="I898" s="5">
        <v>1200</v>
      </c>
      <c r="J898" s="5" t="s">
        <v>23</v>
      </c>
      <c r="K898" s="5" t="s">
        <v>17</v>
      </c>
    </row>
    <row r="899" spans="1:11">
      <c r="A899" s="5" t="s">
        <v>3573</v>
      </c>
      <c r="B899" s="5" t="s">
        <v>3574</v>
      </c>
      <c r="C899" s="5" t="s">
        <v>3575</v>
      </c>
      <c r="D899" s="5" t="s">
        <v>3576</v>
      </c>
      <c r="E899" s="6">
        <v>45654</v>
      </c>
      <c r="F899" s="5" t="s">
        <v>73</v>
      </c>
      <c r="G899" s="5">
        <v>3</v>
      </c>
      <c r="H899" s="5">
        <v>15</v>
      </c>
      <c r="I899" s="5">
        <v>306</v>
      </c>
      <c r="J899" s="5" t="s">
        <v>33</v>
      </c>
      <c r="K899" s="5" t="s">
        <v>17</v>
      </c>
    </row>
    <row r="900" spans="1:11">
      <c r="A900" s="5" t="s">
        <v>3577</v>
      </c>
      <c r="B900" s="5" t="s">
        <v>3578</v>
      </c>
      <c r="C900" s="5" t="s">
        <v>3579</v>
      </c>
      <c r="D900" s="5" t="s">
        <v>3580</v>
      </c>
      <c r="E900" s="6">
        <v>45478</v>
      </c>
      <c r="F900" s="5" t="s">
        <v>42</v>
      </c>
      <c r="G900" s="5">
        <v>3</v>
      </c>
      <c r="H900" s="5">
        <v>5</v>
      </c>
      <c r="I900" s="5">
        <v>570</v>
      </c>
      <c r="J900" s="5" t="s">
        <v>33</v>
      </c>
      <c r="K900" s="5" t="s">
        <v>17</v>
      </c>
    </row>
    <row r="901" spans="1:11">
      <c r="A901" s="5" t="s">
        <v>3581</v>
      </c>
      <c r="B901" s="5" t="s">
        <v>3582</v>
      </c>
      <c r="C901" s="5" t="s">
        <v>3583</v>
      </c>
      <c r="D901" s="5" t="s">
        <v>3584</v>
      </c>
      <c r="E901" s="6">
        <v>45576</v>
      </c>
      <c r="F901" s="5" t="s">
        <v>15</v>
      </c>
      <c r="G901" s="5">
        <v>1</v>
      </c>
      <c r="H901" s="5">
        <v>0</v>
      </c>
      <c r="I901" s="5">
        <v>800</v>
      </c>
      <c r="J901" s="5" t="s">
        <v>90</v>
      </c>
      <c r="K901" s="5" t="s">
        <v>17</v>
      </c>
    </row>
    <row r="902" spans="1:11">
      <c r="A902" s="5" t="s">
        <v>3585</v>
      </c>
      <c r="B902" s="5" t="s">
        <v>3586</v>
      </c>
      <c r="C902" s="5" t="s">
        <v>3587</v>
      </c>
      <c r="D902" s="5" t="s">
        <v>3588</v>
      </c>
      <c r="E902" s="6">
        <v>45617</v>
      </c>
      <c r="F902" s="5" t="s">
        <v>22</v>
      </c>
      <c r="G902" s="5">
        <v>1</v>
      </c>
      <c r="H902" s="5">
        <v>0</v>
      </c>
      <c r="I902" s="5">
        <v>100</v>
      </c>
      <c r="J902" s="5" t="s">
        <v>84</v>
      </c>
      <c r="K902" s="5" t="s">
        <v>17</v>
      </c>
    </row>
    <row r="903" spans="1:11">
      <c r="A903" s="5" t="s">
        <v>3589</v>
      </c>
      <c r="B903" s="5" t="s">
        <v>3590</v>
      </c>
      <c r="C903" s="5" t="s">
        <v>3591</v>
      </c>
      <c r="D903" s="5" t="s">
        <v>3592</v>
      </c>
      <c r="E903" s="6">
        <v>45493</v>
      </c>
      <c r="F903" s="5" t="s">
        <v>28</v>
      </c>
      <c r="G903" s="5">
        <v>3</v>
      </c>
      <c r="H903" s="5">
        <v>10</v>
      </c>
      <c r="I903" s="5">
        <v>810</v>
      </c>
      <c r="J903" s="5" t="s">
        <v>33</v>
      </c>
      <c r="K903" s="5" t="s">
        <v>17</v>
      </c>
    </row>
    <row r="904" spans="1:11">
      <c r="A904" s="5" t="s">
        <v>3593</v>
      </c>
      <c r="B904" s="5" t="s">
        <v>3594</v>
      </c>
      <c r="C904" s="5" t="s">
        <v>3595</v>
      </c>
      <c r="D904" s="5" t="s">
        <v>3596</v>
      </c>
      <c r="E904" s="6">
        <v>45425</v>
      </c>
      <c r="F904" s="5" t="s">
        <v>22</v>
      </c>
      <c r="G904" s="5">
        <v>1</v>
      </c>
      <c r="H904" s="5">
        <v>0</v>
      </c>
      <c r="I904" s="5">
        <v>100</v>
      </c>
      <c r="J904" s="5" t="s">
        <v>84</v>
      </c>
      <c r="K904" s="5" t="s">
        <v>17</v>
      </c>
    </row>
    <row r="905" spans="1:11">
      <c r="A905" s="5" t="s">
        <v>3597</v>
      </c>
      <c r="B905" s="5" t="s">
        <v>3598</v>
      </c>
      <c r="C905" s="5" t="s">
        <v>3599</v>
      </c>
      <c r="D905" s="5" t="s">
        <v>3600</v>
      </c>
      <c r="E905" s="6">
        <v>45519</v>
      </c>
      <c r="F905" s="5" t="s">
        <v>28</v>
      </c>
      <c r="G905" s="5">
        <v>4</v>
      </c>
      <c r="H905" s="5">
        <v>0</v>
      </c>
      <c r="I905" s="5">
        <v>1200</v>
      </c>
      <c r="J905" s="5" t="s">
        <v>16</v>
      </c>
      <c r="K905" s="5" t="s">
        <v>17</v>
      </c>
    </row>
    <row r="906" spans="1:11">
      <c r="A906" s="5" t="s">
        <v>3601</v>
      </c>
      <c r="B906" s="5" t="s">
        <v>3602</v>
      </c>
      <c r="C906" s="5" t="s">
        <v>3603</v>
      </c>
      <c r="D906" s="5" t="s">
        <v>3604</v>
      </c>
      <c r="E906" s="6">
        <v>45644</v>
      </c>
      <c r="F906" s="5" t="s">
        <v>83</v>
      </c>
      <c r="G906" s="5">
        <v>3</v>
      </c>
      <c r="H906" s="5">
        <v>0</v>
      </c>
      <c r="I906" s="5">
        <v>450</v>
      </c>
      <c r="J906" s="5" t="s">
        <v>16</v>
      </c>
      <c r="K906" s="5" t="s">
        <v>17</v>
      </c>
    </row>
    <row r="907" spans="1:11">
      <c r="A907" s="5" t="s">
        <v>3605</v>
      </c>
      <c r="B907" s="5" t="s">
        <v>3606</v>
      </c>
      <c r="C907" s="5" t="s">
        <v>3607</v>
      </c>
      <c r="D907" s="5" t="s">
        <v>3608</v>
      </c>
      <c r="E907" s="6">
        <v>45667</v>
      </c>
      <c r="F907" s="5" t="s">
        <v>73</v>
      </c>
      <c r="G907" s="5">
        <v>4</v>
      </c>
      <c r="H907" s="5">
        <v>0</v>
      </c>
      <c r="I907" s="5">
        <v>480</v>
      </c>
      <c r="J907" s="5" t="s">
        <v>23</v>
      </c>
      <c r="K907" s="5" t="s">
        <v>17</v>
      </c>
    </row>
    <row r="908" spans="1:11">
      <c r="A908" s="5" t="s">
        <v>3609</v>
      </c>
      <c r="B908" s="5" t="s">
        <v>3610</v>
      </c>
      <c r="C908" s="5" t="s">
        <v>3611</v>
      </c>
      <c r="D908" s="5" t="s">
        <v>3612</v>
      </c>
      <c r="E908" s="6">
        <v>45758</v>
      </c>
      <c r="F908" s="5" t="s">
        <v>73</v>
      </c>
      <c r="G908" s="5">
        <v>3</v>
      </c>
      <c r="H908" s="5">
        <v>0</v>
      </c>
      <c r="I908" s="5">
        <v>360</v>
      </c>
      <c r="J908" s="5" t="s">
        <v>16</v>
      </c>
      <c r="K908" s="5" t="s">
        <v>17</v>
      </c>
    </row>
    <row r="909" spans="1:11">
      <c r="A909" s="5" t="s">
        <v>3613</v>
      </c>
      <c r="B909" s="5" t="s">
        <v>3614</v>
      </c>
      <c r="C909" s="5" t="s">
        <v>3615</v>
      </c>
      <c r="D909" s="5" t="s">
        <v>3616</v>
      </c>
      <c r="E909" s="6">
        <v>45672</v>
      </c>
      <c r="F909" s="5" t="s">
        <v>89</v>
      </c>
      <c r="G909" s="5">
        <v>3</v>
      </c>
      <c r="H909" s="5">
        <v>0</v>
      </c>
      <c r="I909" s="5">
        <v>150</v>
      </c>
      <c r="J909" s="5" t="s">
        <v>90</v>
      </c>
      <c r="K909" s="5" t="s">
        <v>17</v>
      </c>
    </row>
    <row r="910" spans="1:11">
      <c r="A910" s="5" t="s">
        <v>3617</v>
      </c>
      <c r="B910" s="5" t="s">
        <v>3618</v>
      </c>
      <c r="C910" s="5" t="s">
        <v>3619</v>
      </c>
      <c r="D910" s="5" t="s">
        <v>3620</v>
      </c>
      <c r="E910" s="6">
        <v>45687</v>
      </c>
      <c r="F910" s="5" t="s">
        <v>15</v>
      </c>
      <c r="G910" s="5">
        <v>4</v>
      </c>
      <c r="H910" s="5">
        <v>0</v>
      </c>
      <c r="I910" s="5">
        <v>3200</v>
      </c>
      <c r="J910" s="5" t="s">
        <v>33</v>
      </c>
      <c r="K910" s="5" t="s">
        <v>17</v>
      </c>
    </row>
    <row r="911" spans="1:11">
      <c r="A911" s="5" t="s">
        <v>3621</v>
      </c>
      <c r="B911" s="5" t="s">
        <v>3622</v>
      </c>
      <c r="C911" s="5" t="s">
        <v>3623</v>
      </c>
      <c r="D911" s="5" t="s">
        <v>3624</v>
      </c>
      <c r="E911" s="6">
        <v>45562</v>
      </c>
      <c r="F911" s="5" t="s">
        <v>56</v>
      </c>
      <c r="G911" s="5">
        <v>3</v>
      </c>
      <c r="H911" s="5">
        <v>5</v>
      </c>
      <c r="I911" s="5">
        <v>256.5</v>
      </c>
      <c r="J911" s="5" t="s">
        <v>90</v>
      </c>
      <c r="K911" s="5" t="s">
        <v>78</v>
      </c>
    </row>
    <row r="912" spans="1:11">
      <c r="A912" s="5" t="s">
        <v>3625</v>
      </c>
      <c r="B912" s="5" t="s">
        <v>3626</v>
      </c>
      <c r="C912" s="5" t="s">
        <v>3627</v>
      </c>
      <c r="D912" s="5" t="s">
        <v>3628</v>
      </c>
      <c r="E912" s="6">
        <v>45434</v>
      </c>
      <c r="F912" s="5" t="s">
        <v>22</v>
      </c>
      <c r="G912" s="5">
        <v>2</v>
      </c>
      <c r="H912" s="5">
        <v>0</v>
      </c>
      <c r="I912" s="5">
        <v>200</v>
      </c>
      <c r="J912" s="5" t="s">
        <v>23</v>
      </c>
      <c r="K912" s="5" t="s">
        <v>78</v>
      </c>
    </row>
    <row r="913" spans="1:11">
      <c r="A913" s="5" t="s">
        <v>3629</v>
      </c>
      <c r="B913" s="5" t="s">
        <v>3630</v>
      </c>
      <c r="C913" s="5" t="s">
        <v>3631</v>
      </c>
      <c r="D913" s="5" t="s">
        <v>3632</v>
      </c>
      <c r="E913" s="6">
        <v>45733</v>
      </c>
      <c r="F913" s="5" t="s">
        <v>83</v>
      </c>
      <c r="G913" s="5">
        <v>4</v>
      </c>
      <c r="H913" s="5">
        <v>5</v>
      </c>
      <c r="I913" s="5">
        <v>570</v>
      </c>
      <c r="J913" s="5" t="s">
        <v>90</v>
      </c>
      <c r="K913" s="5" t="s">
        <v>17</v>
      </c>
    </row>
    <row r="914" spans="1:11">
      <c r="A914" s="5" t="s">
        <v>3633</v>
      </c>
      <c r="B914" s="5" t="s">
        <v>3634</v>
      </c>
      <c r="C914" s="5" t="s">
        <v>3635</v>
      </c>
      <c r="D914" s="5" t="s">
        <v>3636</v>
      </c>
      <c r="E914" s="6">
        <v>45558</v>
      </c>
      <c r="F914" s="5" t="s">
        <v>56</v>
      </c>
      <c r="G914" s="5">
        <v>1</v>
      </c>
      <c r="H914" s="5">
        <v>0</v>
      </c>
      <c r="I914" s="5">
        <v>90</v>
      </c>
      <c r="J914" s="5" t="s">
        <v>23</v>
      </c>
      <c r="K914" s="5" t="s">
        <v>17</v>
      </c>
    </row>
    <row r="915" spans="1:11">
      <c r="A915" s="5" t="s">
        <v>3637</v>
      </c>
      <c r="B915" s="5" t="s">
        <v>3638</v>
      </c>
      <c r="C915" s="5" t="s">
        <v>3639</v>
      </c>
      <c r="D915" s="5" t="s">
        <v>3640</v>
      </c>
      <c r="E915" s="6">
        <v>45505</v>
      </c>
      <c r="F915" s="5" t="s">
        <v>15</v>
      </c>
      <c r="G915" s="5">
        <v>2</v>
      </c>
      <c r="H915" s="5">
        <v>0</v>
      </c>
      <c r="I915" s="5">
        <v>1600</v>
      </c>
      <c r="J915" s="5" t="s">
        <v>23</v>
      </c>
      <c r="K915" s="5" t="s">
        <v>17</v>
      </c>
    </row>
    <row r="916" spans="1:11">
      <c r="A916" s="5" t="s">
        <v>3641</v>
      </c>
      <c r="B916" s="5" t="s">
        <v>3642</v>
      </c>
      <c r="C916" s="5" t="s">
        <v>3643</v>
      </c>
      <c r="D916" s="5" t="s">
        <v>3644</v>
      </c>
      <c r="E916" s="6">
        <v>45677</v>
      </c>
      <c r="F916" s="5" t="s">
        <v>83</v>
      </c>
      <c r="G916" s="5">
        <v>4</v>
      </c>
      <c r="H916" s="5">
        <v>0</v>
      </c>
      <c r="I916" s="5">
        <v>600</v>
      </c>
      <c r="J916" s="5" t="s">
        <v>23</v>
      </c>
      <c r="K916" s="5" t="s">
        <v>17</v>
      </c>
    </row>
    <row r="917" spans="1:11">
      <c r="A917" s="5" t="s">
        <v>3645</v>
      </c>
      <c r="B917" s="5" t="s">
        <v>3646</v>
      </c>
      <c r="C917" s="5" t="s">
        <v>3647</v>
      </c>
      <c r="D917" s="5" t="s">
        <v>3648</v>
      </c>
      <c r="E917" s="6">
        <v>45727</v>
      </c>
      <c r="F917" s="5" t="s">
        <v>73</v>
      </c>
      <c r="G917" s="5">
        <v>1</v>
      </c>
      <c r="H917" s="5">
        <v>0</v>
      </c>
      <c r="I917" s="5">
        <v>120</v>
      </c>
      <c r="J917" s="5" t="s">
        <v>16</v>
      </c>
      <c r="K917" s="5" t="s">
        <v>17</v>
      </c>
    </row>
    <row r="918" spans="1:11">
      <c r="A918" s="5" t="s">
        <v>3649</v>
      </c>
      <c r="B918" s="5" t="s">
        <v>3650</v>
      </c>
      <c r="C918" s="5" t="s">
        <v>3651</v>
      </c>
      <c r="D918" s="5" t="s">
        <v>3652</v>
      </c>
      <c r="E918" s="6">
        <v>45683</v>
      </c>
      <c r="F918" s="5" t="s">
        <v>89</v>
      </c>
      <c r="G918" s="5">
        <v>3</v>
      </c>
      <c r="H918" s="5">
        <v>0</v>
      </c>
      <c r="I918" s="5">
        <v>150</v>
      </c>
      <c r="J918" s="5" t="s">
        <v>33</v>
      </c>
      <c r="K918" s="5" t="s">
        <v>17</v>
      </c>
    </row>
    <row r="919" spans="1:11">
      <c r="A919" s="5" t="s">
        <v>3653</v>
      </c>
      <c r="B919" s="5" t="s">
        <v>3654</v>
      </c>
      <c r="C919" s="5" t="s">
        <v>3655</v>
      </c>
      <c r="D919" s="5" t="s">
        <v>3656</v>
      </c>
      <c r="E919" s="6">
        <v>45751</v>
      </c>
      <c r="F919" s="5" t="s">
        <v>89</v>
      </c>
      <c r="G919" s="5">
        <v>1</v>
      </c>
      <c r="H919" s="5">
        <v>0</v>
      </c>
      <c r="I919" s="5">
        <v>50</v>
      </c>
      <c r="J919" s="5" t="s">
        <v>84</v>
      </c>
      <c r="K919" s="5" t="s">
        <v>17</v>
      </c>
    </row>
    <row r="920" spans="1:11">
      <c r="A920" s="5" t="s">
        <v>3657</v>
      </c>
      <c r="B920" s="5" t="s">
        <v>3658</v>
      </c>
      <c r="C920" s="5" t="s">
        <v>3659</v>
      </c>
      <c r="D920" s="5" t="s">
        <v>3660</v>
      </c>
      <c r="E920" s="6">
        <v>45447</v>
      </c>
      <c r="F920" s="5" t="s">
        <v>56</v>
      </c>
      <c r="G920" s="5">
        <v>2</v>
      </c>
      <c r="H920" s="5">
        <v>0</v>
      </c>
      <c r="I920" s="5">
        <v>180</v>
      </c>
      <c r="J920" s="5" t="s">
        <v>23</v>
      </c>
      <c r="K920" s="5" t="s">
        <v>17</v>
      </c>
    </row>
    <row r="921" spans="1:11">
      <c r="A921" s="5" t="s">
        <v>3661</v>
      </c>
      <c r="B921" s="5" t="s">
        <v>3662</v>
      </c>
      <c r="C921" s="5" t="s">
        <v>3663</v>
      </c>
      <c r="D921" s="5" t="s">
        <v>3664</v>
      </c>
      <c r="E921" s="6">
        <v>45435</v>
      </c>
      <c r="F921" s="5" t="s">
        <v>15</v>
      </c>
      <c r="G921" s="5">
        <v>4</v>
      </c>
      <c r="H921" s="5">
        <v>0</v>
      </c>
      <c r="I921" s="5">
        <v>3200</v>
      </c>
      <c r="J921" s="5" t="s">
        <v>16</v>
      </c>
      <c r="K921" s="5" t="s">
        <v>17</v>
      </c>
    </row>
    <row r="922" spans="1:11">
      <c r="A922" s="5" t="s">
        <v>3665</v>
      </c>
      <c r="B922" s="5" t="s">
        <v>3666</v>
      </c>
      <c r="C922" s="5" t="s">
        <v>3667</v>
      </c>
      <c r="D922" s="5" t="s">
        <v>3668</v>
      </c>
      <c r="E922" s="6">
        <v>45762</v>
      </c>
      <c r="F922" s="5" t="s">
        <v>22</v>
      </c>
      <c r="G922" s="5">
        <v>1</v>
      </c>
      <c r="H922" s="5">
        <v>0</v>
      </c>
      <c r="I922" s="5">
        <v>100</v>
      </c>
      <c r="J922" s="5" t="s">
        <v>84</v>
      </c>
      <c r="K922" s="5" t="s">
        <v>17</v>
      </c>
    </row>
    <row r="923" spans="1:11">
      <c r="A923" s="5" t="s">
        <v>3669</v>
      </c>
      <c r="B923" s="5" t="s">
        <v>3670</v>
      </c>
      <c r="C923" s="5" t="s">
        <v>3671</v>
      </c>
      <c r="D923" s="5" t="s">
        <v>3672</v>
      </c>
      <c r="E923" s="6">
        <v>45708</v>
      </c>
      <c r="F923" s="5" t="s">
        <v>73</v>
      </c>
      <c r="G923" s="5">
        <v>2</v>
      </c>
      <c r="H923" s="5">
        <v>0</v>
      </c>
      <c r="I923" s="5">
        <v>240</v>
      </c>
      <c r="J923" s="5" t="s">
        <v>33</v>
      </c>
      <c r="K923" s="5" t="s">
        <v>78</v>
      </c>
    </row>
    <row r="924" spans="1:11">
      <c r="A924" s="5" t="s">
        <v>3673</v>
      </c>
      <c r="B924" s="5" t="s">
        <v>3674</v>
      </c>
      <c r="C924" s="5" t="s">
        <v>3675</v>
      </c>
      <c r="D924" s="5" t="s">
        <v>3676</v>
      </c>
      <c r="E924" s="6">
        <v>45466</v>
      </c>
      <c r="F924" s="5" t="s">
        <v>42</v>
      </c>
      <c r="G924" s="5">
        <v>1</v>
      </c>
      <c r="H924" s="5">
        <v>10</v>
      </c>
      <c r="I924" s="5">
        <v>180</v>
      </c>
      <c r="J924" s="5" t="s">
        <v>84</v>
      </c>
      <c r="K924" s="5" t="s">
        <v>17</v>
      </c>
    </row>
    <row r="925" spans="1:11">
      <c r="A925" s="5" t="s">
        <v>3677</v>
      </c>
      <c r="B925" s="5" t="s">
        <v>3678</v>
      </c>
      <c r="C925" s="5" t="s">
        <v>3679</v>
      </c>
      <c r="D925" s="5" t="s">
        <v>3680</v>
      </c>
      <c r="E925" s="6">
        <v>45465</v>
      </c>
      <c r="F925" s="5" t="s">
        <v>15</v>
      </c>
      <c r="G925" s="5">
        <v>1</v>
      </c>
      <c r="H925" s="5">
        <v>0</v>
      </c>
      <c r="I925" s="5">
        <v>800</v>
      </c>
      <c r="J925" s="5" t="s">
        <v>23</v>
      </c>
      <c r="K925" s="5" t="s">
        <v>17</v>
      </c>
    </row>
    <row r="926" spans="1:11">
      <c r="A926" s="5" t="s">
        <v>3681</v>
      </c>
      <c r="B926" s="5" t="s">
        <v>3682</v>
      </c>
      <c r="C926" s="5" t="s">
        <v>3683</v>
      </c>
      <c r="D926" s="5" t="s">
        <v>3684</v>
      </c>
      <c r="E926" s="6">
        <v>45734</v>
      </c>
      <c r="F926" s="5" t="s">
        <v>89</v>
      </c>
      <c r="G926" s="5">
        <v>3</v>
      </c>
      <c r="H926" s="5">
        <v>0</v>
      </c>
      <c r="I926" s="5">
        <v>150</v>
      </c>
      <c r="J926" s="5" t="s">
        <v>16</v>
      </c>
      <c r="K926" s="5" t="s">
        <v>17</v>
      </c>
    </row>
    <row r="927" spans="1:11">
      <c r="A927" s="5" t="s">
        <v>3685</v>
      </c>
      <c r="B927" s="5" t="s">
        <v>3686</v>
      </c>
      <c r="C927" s="5" t="s">
        <v>3687</v>
      </c>
      <c r="D927" s="5" t="s">
        <v>3688</v>
      </c>
      <c r="E927" s="6">
        <v>45464</v>
      </c>
      <c r="F927" s="5" t="s">
        <v>73</v>
      </c>
      <c r="G927" s="5">
        <v>4</v>
      </c>
      <c r="H927" s="5">
        <v>5</v>
      </c>
      <c r="I927" s="5">
        <v>456</v>
      </c>
      <c r="J927" s="5" t="s">
        <v>84</v>
      </c>
      <c r="K927" s="5" t="s">
        <v>78</v>
      </c>
    </row>
    <row r="928" spans="1:11">
      <c r="A928" s="5" t="s">
        <v>3689</v>
      </c>
      <c r="B928" s="5" t="s">
        <v>3690</v>
      </c>
      <c r="C928" s="5" t="s">
        <v>3691</v>
      </c>
      <c r="D928" s="5" t="s">
        <v>3692</v>
      </c>
      <c r="E928" s="6">
        <v>45515</v>
      </c>
      <c r="F928" s="5" t="s">
        <v>56</v>
      </c>
      <c r="G928" s="5">
        <v>1</v>
      </c>
      <c r="H928" s="5">
        <v>10</v>
      </c>
      <c r="I928" s="5">
        <v>81</v>
      </c>
      <c r="J928" s="5" t="s">
        <v>90</v>
      </c>
      <c r="K928" s="5" t="s">
        <v>17</v>
      </c>
    </row>
    <row r="929" spans="1:11">
      <c r="A929" s="5" t="s">
        <v>3693</v>
      </c>
      <c r="B929" s="5" t="s">
        <v>3694</v>
      </c>
      <c r="C929" s="5" t="s">
        <v>3695</v>
      </c>
      <c r="D929" s="5" t="s">
        <v>1223</v>
      </c>
      <c r="E929" s="6">
        <v>45449</v>
      </c>
      <c r="F929" s="5" t="s">
        <v>83</v>
      </c>
      <c r="G929" s="5">
        <v>4</v>
      </c>
      <c r="H929" s="5">
        <v>0</v>
      </c>
      <c r="I929" s="5">
        <v>600</v>
      </c>
      <c r="J929" s="5" t="s">
        <v>33</v>
      </c>
      <c r="K929" s="5" t="s">
        <v>17</v>
      </c>
    </row>
    <row r="930" spans="1:11">
      <c r="A930" s="5" t="s">
        <v>3696</v>
      </c>
      <c r="B930" s="5" t="s">
        <v>3697</v>
      </c>
      <c r="C930" s="5" t="s">
        <v>3698</v>
      </c>
      <c r="D930" s="5" t="s">
        <v>3699</v>
      </c>
      <c r="E930" s="6">
        <v>45646</v>
      </c>
      <c r="F930" s="5" t="s">
        <v>83</v>
      </c>
      <c r="G930" s="5">
        <v>4</v>
      </c>
      <c r="H930" s="5">
        <v>5</v>
      </c>
      <c r="I930" s="5">
        <v>570</v>
      </c>
      <c r="J930" s="5" t="s">
        <v>23</v>
      </c>
      <c r="K930" s="5" t="s">
        <v>17</v>
      </c>
    </row>
    <row r="931" spans="1:11">
      <c r="A931" s="5" t="s">
        <v>3700</v>
      </c>
      <c r="B931" s="5" t="s">
        <v>3701</v>
      </c>
      <c r="C931" s="5" t="s">
        <v>3702</v>
      </c>
      <c r="D931" s="5" t="s">
        <v>3703</v>
      </c>
      <c r="E931" s="6">
        <v>45633</v>
      </c>
      <c r="F931" s="5" t="s">
        <v>42</v>
      </c>
      <c r="G931" s="5">
        <v>1</v>
      </c>
      <c r="H931" s="5">
        <v>0</v>
      </c>
      <c r="I931" s="5">
        <v>200</v>
      </c>
      <c r="J931" s="5" t="s">
        <v>33</v>
      </c>
      <c r="K931" s="5" t="s">
        <v>17</v>
      </c>
    </row>
    <row r="932" spans="1:11">
      <c r="A932" s="5" t="s">
        <v>3704</v>
      </c>
      <c r="B932" s="5" t="s">
        <v>3705</v>
      </c>
      <c r="C932" s="5" t="s">
        <v>3706</v>
      </c>
      <c r="D932" s="5" t="s">
        <v>3707</v>
      </c>
      <c r="E932" s="6">
        <v>45470</v>
      </c>
      <c r="F932" s="5" t="s">
        <v>47</v>
      </c>
      <c r="G932" s="5">
        <v>3</v>
      </c>
      <c r="H932" s="5">
        <v>15</v>
      </c>
      <c r="I932" s="5">
        <v>3060</v>
      </c>
      <c r="J932" s="5" t="s">
        <v>16</v>
      </c>
      <c r="K932" s="5" t="s">
        <v>17</v>
      </c>
    </row>
    <row r="933" spans="1:11">
      <c r="A933" s="5" t="s">
        <v>3708</v>
      </c>
      <c r="B933" s="5" t="s">
        <v>3709</v>
      </c>
      <c r="C933" s="5" t="s">
        <v>3710</v>
      </c>
      <c r="D933" s="5" t="s">
        <v>3711</v>
      </c>
      <c r="E933" s="6">
        <v>45495</v>
      </c>
      <c r="F933" s="5" t="s">
        <v>56</v>
      </c>
      <c r="G933" s="5">
        <v>1</v>
      </c>
      <c r="H933" s="5">
        <v>5</v>
      </c>
      <c r="I933" s="5">
        <v>85.5</v>
      </c>
      <c r="J933" s="5" t="s">
        <v>23</v>
      </c>
      <c r="K933" s="5" t="s">
        <v>17</v>
      </c>
    </row>
    <row r="934" spans="1:11">
      <c r="A934" s="5" t="s">
        <v>3712</v>
      </c>
      <c r="B934" s="5" t="s">
        <v>3713</v>
      </c>
      <c r="C934" s="5" t="s">
        <v>3714</v>
      </c>
      <c r="D934" s="5" t="s">
        <v>3715</v>
      </c>
      <c r="E934" s="6">
        <v>45448</v>
      </c>
      <c r="F934" s="5" t="s">
        <v>22</v>
      </c>
      <c r="G934" s="5">
        <v>1</v>
      </c>
      <c r="H934" s="5">
        <v>10</v>
      </c>
      <c r="I934" s="5">
        <v>90</v>
      </c>
      <c r="J934" s="5" t="s">
        <v>23</v>
      </c>
      <c r="K934" s="5" t="s">
        <v>17</v>
      </c>
    </row>
    <row r="935" spans="1:11">
      <c r="A935" s="5" t="s">
        <v>3716</v>
      </c>
      <c r="B935" s="5" t="s">
        <v>3717</v>
      </c>
      <c r="C935" s="5" t="s">
        <v>3718</v>
      </c>
      <c r="D935" s="5" t="s">
        <v>3719</v>
      </c>
      <c r="E935" s="6">
        <v>45726</v>
      </c>
      <c r="F935" s="5" t="s">
        <v>83</v>
      </c>
      <c r="G935" s="5">
        <v>4</v>
      </c>
      <c r="H935" s="5">
        <v>5</v>
      </c>
      <c r="I935" s="5">
        <v>570</v>
      </c>
      <c r="J935" s="5" t="s">
        <v>90</v>
      </c>
      <c r="K935" s="5" t="s">
        <v>17</v>
      </c>
    </row>
    <row r="936" spans="1:11">
      <c r="A936" s="5" t="s">
        <v>3720</v>
      </c>
      <c r="B936" s="5" t="s">
        <v>3721</v>
      </c>
      <c r="C936" s="5" t="s">
        <v>3722</v>
      </c>
      <c r="D936" s="5" t="s">
        <v>3723</v>
      </c>
      <c r="E936" s="6">
        <v>45486</v>
      </c>
      <c r="F936" s="5" t="s">
        <v>28</v>
      </c>
      <c r="G936" s="5">
        <v>2</v>
      </c>
      <c r="H936" s="5">
        <v>10</v>
      </c>
      <c r="I936" s="5">
        <v>540</v>
      </c>
      <c r="J936" s="5" t="s">
        <v>90</v>
      </c>
      <c r="K936" s="5" t="s">
        <v>17</v>
      </c>
    </row>
    <row r="937" spans="1:11">
      <c r="A937" s="5" t="s">
        <v>3724</v>
      </c>
      <c r="B937" s="5" t="s">
        <v>3725</v>
      </c>
      <c r="C937" s="5" t="s">
        <v>3726</v>
      </c>
      <c r="D937" s="5" t="s">
        <v>3727</v>
      </c>
      <c r="E937" s="6">
        <v>45419</v>
      </c>
      <c r="F937" s="5" t="s">
        <v>56</v>
      </c>
      <c r="G937" s="5">
        <v>1</v>
      </c>
      <c r="H937" s="5">
        <v>0</v>
      </c>
      <c r="I937" s="5">
        <v>90</v>
      </c>
      <c r="J937" s="5" t="s">
        <v>90</v>
      </c>
      <c r="K937" s="5" t="s">
        <v>17</v>
      </c>
    </row>
    <row r="938" spans="1:11">
      <c r="A938" s="5" t="s">
        <v>3728</v>
      </c>
      <c r="B938" s="5" t="s">
        <v>3729</v>
      </c>
      <c r="C938" s="5" t="s">
        <v>3730</v>
      </c>
      <c r="D938" s="5" t="s">
        <v>3731</v>
      </c>
      <c r="E938" s="6">
        <v>45661</v>
      </c>
      <c r="F938" s="5" t="s">
        <v>15</v>
      </c>
      <c r="G938" s="5">
        <v>4</v>
      </c>
      <c r="H938" s="5">
        <v>10</v>
      </c>
      <c r="I938" s="5">
        <v>2880</v>
      </c>
      <c r="J938" s="5" t="s">
        <v>90</v>
      </c>
      <c r="K938" s="5" t="s">
        <v>17</v>
      </c>
    </row>
    <row r="939" spans="1:11">
      <c r="A939" s="5" t="s">
        <v>3732</v>
      </c>
      <c r="B939" s="5" t="s">
        <v>3733</v>
      </c>
      <c r="C939" s="5" t="s">
        <v>3734</v>
      </c>
      <c r="D939" s="5" t="s">
        <v>3735</v>
      </c>
      <c r="E939" s="6">
        <v>45638</v>
      </c>
      <c r="F939" s="5" t="s">
        <v>28</v>
      </c>
      <c r="G939" s="5">
        <v>3</v>
      </c>
      <c r="H939" s="5">
        <v>0</v>
      </c>
      <c r="I939" s="5">
        <v>900</v>
      </c>
      <c r="J939" s="5" t="s">
        <v>33</v>
      </c>
      <c r="K939" s="5" t="s">
        <v>78</v>
      </c>
    </row>
    <row r="940" spans="1:11">
      <c r="A940" s="5" t="s">
        <v>3736</v>
      </c>
      <c r="B940" s="5" t="s">
        <v>3737</v>
      </c>
      <c r="C940" s="5" t="s">
        <v>3738</v>
      </c>
      <c r="D940" s="5" t="s">
        <v>3739</v>
      </c>
      <c r="E940" s="6">
        <v>45648</v>
      </c>
      <c r="F940" s="5" t="s">
        <v>22</v>
      </c>
      <c r="G940" s="5">
        <v>3</v>
      </c>
      <c r="H940" s="5">
        <v>5</v>
      </c>
      <c r="I940" s="5">
        <v>285</v>
      </c>
      <c r="J940" s="5" t="s">
        <v>23</v>
      </c>
      <c r="K940" s="5" t="s">
        <v>17</v>
      </c>
    </row>
    <row r="941" spans="1:11">
      <c r="A941" s="5" t="s">
        <v>3740</v>
      </c>
      <c r="B941" s="5" t="s">
        <v>3741</v>
      </c>
      <c r="C941" s="5" t="s">
        <v>3742</v>
      </c>
      <c r="D941" s="5" t="s">
        <v>3743</v>
      </c>
      <c r="E941" s="6">
        <v>45458</v>
      </c>
      <c r="F941" s="5" t="s">
        <v>22</v>
      </c>
      <c r="G941" s="5">
        <v>3</v>
      </c>
      <c r="H941" s="5">
        <v>0</v>
      </c>
      <c r="I941" s="5">
        <v>300</v>
      </c>
      <c r="J941" s="5" t="s">
        <v>33</v>
      </c>
      <c r="K941" s="5" t="s">
        <v>17</v>
      </c>
    </row>
    <row r="942" spans="1:11">
      <c r="A942" s="5" t="s">
        <v>3744</v>
      </c>
      <c r="B942" s="5" t="s">
        <v>3745</v>
      </c>
      <c r="C942" s="5" t="s">
        <v>3746</v>
      </c>
      <c r="D942" s="5" t="s">
        <v>3747</v>
      </c>
      <c r="E942" s="6">
        <v>45722</v>
      </c>
      <c r="F942" s="5" t="s">
        <v>56</v>
      </c>
      <c r="G942" s="5">
        <v>2</v>
      </c>
      <c r="H942" s="5">
        <v>0</v>
      </c>
      <c r="I942" s="5">
        <v>180</v>
      </c>
      <c r="J942" s="5" t="s">
        <v>16</v>
      </c>
      <c r="K942" s="5" t="s">
        <v>17</v>
      </c>
    </row>
    <row r="943" spans="1:11">
      <c r="A943" s="5" t="s">
        <v>3748</v>
      </c>
      <c r="B943" s="5" t="s">
        <v>3749</v>
      </c>
      <c r="C943" s="5" t="s">
        <v>3750</v>
      </c>
      <c r="D943" s="5" t="s">
        <v>3751</v>
      </c>
      <c r="E943" s="6">
        <v>45710</v>
      </c>
      <c r="F943" s="5" t="s">
        <v>56</v>
      </c>
      <c r="G943" s="5">
        <v>3</v>
      </c>
      <c r="H943" s="5">
        <v>10</v>
      </c>
      <c r="I943" s="5">
        <v>243</v>
      </c>
      <c r="J943" s="5" t="s">
        <v>23</v>
      </c>
      <c r="K943" s="5" t="s">
        <v>17</v>
      </c>
    </row>
    <row r="944" spans="1:11">
      <c r="A944" s="5" t="s">
        <v>3752</v>
      </c>
      <c r="B944" s="5" t="s">
        <v>3753</v>
      </c>
      <c r="C944" s="5" t="s">
        <v>3754</v>
      </c>
      <c r="D944" s="5" t="s">
        <v>3755</v>
      </c>
      <c r="E944" s="6">
        <v>45483</v>
      </c>
      <c r="F944" s="5" t="s">
        <v>83</v>
      </c>
      <c r="G944" s="5">
        <v>3</v>
      </c>
      <c r="H944" s="5">
        <v>5</v>
      </c>
      <c r="I944" s="5">
        <v>427.5</v>
      </c>
      <c r="J944" s="5" t="s">
        <v>23</v>
      </c>
      <c r="K944" s="5" t="s">
        <v>17</v>
      </c>
    </row>
    <row r="945" spans="1:11">
      <c r="A945" s="5" t="s">
        <v>3756</v>
      </c>
      <c r="B945" s="5" t="s">
        <v>3757</v>
      </c>
      <c r="C945" s="5" t="s">
        <v>3758</v>
      </c>
      <c r="D945" s="5" t="s">
        <v>3759</v>
      </c>
      <c r="E945" s="6">
        <v>45612</v>
      </c>
      <c r="F945" s="5" t="s">
        <v>89</v>
      </c>
      <c r="G945" s="5">
        <v>3</v>
      </c>
      <c r="H945" s="5">
        <v>0</v>
      </c>
      <c r="I945" s="5">
        <v>150</v>
      </c>
      <c r="J945" s="5" t="s">
        <v>33</v>
      </c>
      <c r="K945" s="5" t="s">
        <v>17</v>
      </c>
    </row>
    <row r="946" spans="1:11">
      <c r="A946" s="5" t="s">
        <v>3760</v>
      </c>
      <c r="B946" s="5" t="s">
        <v>3761</v>
      </c>
      <c r="C946" s="5" t="s">
        <v>3762</v>
      </c>
      <c r="D946" s="5" t="s">
        <v>3763</v>
      </c>
      <c r="E946" s="6">
        <v>45713</v>
      </c>
      <c r="F946" s="5" t="s">
        <v>47</v>
      </c>
      <c r="G946" s="5">
        <v>1</v>
      </c>
      <c r="H946" s="5">
        <v>5</v>
      </c>
      <c r="I946" s="5">
        <v>1140</v>
      </c>
      <c r="J946" s="5" t="s">
        <v>16</v>
      </c>
      <c r="K946" s="5" t="s">
        <v>17</v>
      </c>
    </row>
    <row r="947" spans="1:11">
      <c r="A947" s="5" t="s">
        <v>3764</v>
      </c>
      <c r="B947" s="5" t="s">
        <v>3765</v>
      </c>
      <c r="C947" s="5" t="s">
        <v>3766</v>
      </c>
      <c r="D947" s="5" t="s">
        <v>3767</v>
      </c>
      <c r="E947" s="6">
        <v>45522</v>
      </c>
      <c r="F947" s="5" t="s">
        <v>15</v>
      </c>
      <c r="G947" s="5">
        <v>3</v>
      </c>
      <c r="H947" s="5">
        <v>0</v>
      </c>
      <c r="I947" s="5">
        <v>2400</v>
      </c>
      <c r="J947" s="5" t="s">
        <v>16</v>
      </c>
      <c r="K947" s="5" t="s">
        <v>17</v>
      </c>
    </row>
    <row r="948" spans="1:11">
      <c r="A948" s="5" t="s">
        <v>3768</v>
      </c>
      <c r="B948" s="5" t="s">
        <v>3769</v>
      </c>
      <c r="C948" s="5" t="s">
        <v>3770</v>
      </c>
      <c r="D948" s="5" t="s">
        <v>3771</v>
      </c>
      <c r="E948" s="6">
        <v>45520</v>
      </c>
      <c r="F948" s="5" t="s">
        <v>22</v>
      </c>
      <c r="G948" s="5">
        <v>2</v>
      </c>
      <c r="H948" s="5">
        <v>10</v>
      </c>
      <c r="I948" s="5">
        <v>180</v>
      </c>
      <c r="J948" s="5" t="s">
        <v>23</v>
      </c>
      <c r="K948" s="5" t="s">
        <v>17</v>
      </c>
    </row>
    <row r="949" spans="1:11">
      <c r="A949" s="5" t="s">
        <v>3772</v>
      </c>
      <c r="B949" s="5" t="s">
        <v>3773</v>
      </c>
      <c r="C949" s="5" t="s">
        <v>3774</v>
      </c>
      <c r="D949" s="5" t="s">
        <v>3775</v>
      </c>
      <c r="E949" s="6">
        <v>45672</v>
      </c>
      <c r="F949" s="5" t="s">
        <v>42</v>
      </c>
      <c r="G949" s="5">
        <v>3</v>
      </c>
      <c r="H949" s="5">
        <v>0</v>
      </c>
      <c r="I949" s="5">
        <v>600</v>
      </c>
      <c r="J949" s="5" t="s">
        <v>33</v>
      </c>
      <c r="K949" s="5" t="s">
        <v>17</v>
      </c>
    </row>
    <row r="950" spans="1:11">
      <c r="A950" s="5" t="s">
        <v>3776</v>
      </c>
      <c r="B950" s="5" t="s">
        <v>3777</v>
      </c>
      <c r="C950" s="5" t="s">
        <v>3778</v>
      </c>
      <c r="D950" s="5" t="s">
        <v>3779</v>
      </c>
      <c r="E950" s="6">
        <v>45498</v>
      </c>
      <c r="F950" s="5" t="s">
        <v>47</v>
      </c>
      <c r="G950" s="5">
        <v>1</v>
      </c>
      <c r="H950" s="5">
        <v>0</v>
      </c>
      <c r="I950" s="5">
        <v>1200</v>
      </c>
      <c r="J950" s="5" t="s">
        <v>84</v>
      </c>
      <c r="K950" s="5" t="s">
        <v>17</v>
      </c>
    </row>
    <row r="951" spans="1:11">
      <c r="A951" s="5" t="s">
        <v>3780</v>
      </c>
      <c r="B951" s="5" t="s">
        <v>3781</v>
      </c>
      <c r="C951" s="5" t="s">
        <v>3782</v>
      </c>
      <c r="D951" s="5" t="s">
        <v>3783</v>
      </c>
      <c r="E951" s="6">
        <v>45510</v>
      </c>
      <c r="F951" s="5" t="s">
        <v>56</v>
      </c>
      <c r="G951" s="5">
        <v>3</v>
      </c>
      <c r="H951" s="5">
        <v>0</v>
      </c>
      <c r="I951" s="5">
        <v>270</v>
      </c>
      <c r="J951" s="5" t="s">
        <v>90</v>
      </c>
      <c r="K951" s="5" t="s">
        <v>17</v>
      </c>
    </row>
    <row r="952" spans="1:11">
      <c r="A952" s="7" t="s">
        <v>3784</v>
      </c>
      <c r="B952" s="5" t="s">
        <v>3785</v>
      </c>
      <c r="C952" s="5" t="s">
        <v>3786</v>
      </c>
      <c r="D952" s="5" t="s">
        <v>3787</v>
      </c>
      <c r="E952" s="6">
        <v>45450</v>
      </c>
      <c r="F952" s="5" t="s">
        <v>22</v>
      </c>
      <c r="G952" s="5">
        <v>3</v>
      </c>
      <c r="H952" s="5">
        <v>0</v>
      </c>
      <c r="I952" s="5">
        <v>300</v>
      </c>
      <c r="J952" s="5" t="s">
        <v>84</v>
      </c>
      <c r="K952" s="5" t="s">
        <v>17</v>
      </c>
    </row>
    <row r="953" spans="1:11">
      <c r="A953" s="5" t="s">
        <v>3788</v>
      </c>
      <c r="B953" s="5" t="s">
        <v>3789</v>
      </c>
      <c r="C953" s="5" t="s">
        <v>3790</v>
      </c>
      <c r="D953" s="5" t="s">
        <v>3791</v>
      </c>
      <c r="E953" s="6">
        <v>45765</v>
      </c>
      <c r="F953" s="5" t="s">
        <v>28</v>
      </c>
      <c r="G953" s="5">
        <v>2</v>
      </c>
      <c r="H953" s="5">
        <v>0</v>
      </c>
      <c r="I953" s="5">
        <v>600</v>
      </c>
      <c r="J953" s="5" t="s">
        <v>84</v>
      </c>
      <c r="K953" s="5" t="s">
        <v>17</v>
      </c>
    </row>
    <row r="954" spans="1:11">
      <c r="A954" s="5" t="s">
        <v>3792</v>
      </c>
      <c r="B954" s="5" t="s">
        <v>3793</v>
      </c>
      <c r="C954" s="5" t="s">
        <v>3794</v>
      </c>
      <c r="D954" s="5" t="s">
        <v>3795</v>
      </c>
      <c r="E954" s="6">
        <v>45715</v>
      </c>
      <c r="F954" s="5" t="s">
        <v>22</v>
      </c>
      <c r="G954" s="5">
        <v>3</v>
      </c>
      <c r="H954" s="5">
        <v>0</v>
      </c>
      <c r="I954" s="5">
        <v>300</v>
      </c>
      <c r="J954" s="5" t="s">
        <v>84</v>
      </c>
      <c r="K954" s="5" t="s">
        <v>17</v>
      </c>
    </row>
    <row r="955" spans="1:11">
      <c r="A955" s="5" t="s">
        <v>3796</v>
      </c>
      <c r="B955" s="5" t="s">
        <v>3797</v>
      </c>
      <c r="C955" s="5" t="s">
        <v>3798</v>
      </c>
      <c r="D955" s="5" t="s">
        <v>3799</v>
      </c>
      <c r="E955" s="6">
        <v>45696</v>
      </c>
      <c r="F955" s="5" t="s">
        <v>15</v>
      </c>
      <c r="G955" s="5">
        <v>1</v>
      </c>
      <c r="H955" s="5">
        <v>0</v>
      </c>
      <c r="I955" s="5">
        <v>800</v>
      </c>
      <c r="J955" s="5" t="s">
        <v>16</v>
      </c>
      <c r="K955" s="5" t="s">
        <v>17</v>
      </c>
    </row>
    <row r="956" spans="1:11">
      <c r="A956" s="5" t="s">
        <v>3800</v>
      </c>
      <c r="B956" s="5" t="s">
        <v>3801</v>
      </c>
      <c r="C956" s="5" t="s">
        <v>3802</v>
      </c>
      <c r="D956" s="5" t="s">
        <v>2371</v>
      </c>
      <c r="E956" s="6">
        <v>45449</v>
      </c>
      <c r="F956" s="5" t="s">
        <v>83</v>
      </c>
      <c r="G956" s="5">
        <v>4</v>
      </c>
      <c r="H956" s="5">
        <v>0</v>
      </c>
      <c r="I956" s="5">
        <v>600</v>
      </c>
      <c r="J956" s="5" t="s">
        <v>84</v>
      </c>
      <c r="K956" s="5" t="s">
        <v>17</v>
      </c>
    </row>
    <row r="957" spans="1:11">
      <c r="A957" s="5" t="s">
        <v>3803</v>
      </c>
      <c r="B957" s="5" t="s">
        <v>3804</v>
      </c>
      <c r="C957" s="5" t="s">
        <v>3805</v>
      </c>
      <c r="D957" s="5" t="s">
        <v>3806</v>
      </c>
      <c r="E957" s="6">
        <v>45708</v>
      </c>
      <c r="F957" s="5" t="s">
        <v>42</v>
      </c>
      <c r="G957" s="5">
        <v>2</v>
      </c>
      <c r="H957" s="5">
        <v>5</v>
      </c>
      <c r="I957" s="5">
        <v>380</v>
      </c>
      <c r="J957" s="5" t="s">
        <v>84</v>
      </c>
      <c r="K957" s="5" t="s">
        <v>17</v>
      </c>
    </row>
    <row r="958" spans="1:11">
      <c r="A958" s="5" t="s">
        <v>3807</v>
      </c>
      <c r="B958" s="5" t="s">
        <v>3808</v>
      </c>
      <c r="C958" s="5" t="s">
        <v>3809</v>
      </c>
      <c r="D958" s="5" t="s">
        <v>41</v>
      </c>
      <c r="E958" s="6">
        <v>45425</v>
      </c>
      <c r="F958" s="5" t="s">
        <v>73</v>
      </c>
      <c r="G958" s="5">
        <v>3</v>
      </c>
      <c r="H958" s="5">
        <v>0</v>
      </c>
      <c r="I958" s="5">
        <v>360</v>
      </c>
      <c r="J958" s="5" t="s">
        <v>23</v>
      </c>
      <c r="K958" s="5" t="s">
        <v>17</v>
      </c>
    </row>
    <row r="959" spans="1:11">
      <c r="A959" s="5" t="s">
        <v>3810</v>
      </c>
      <c r="B959" s="5" t="s">
        <v>3811</v>
      </c>
      <c r="C959" s="5" t="s">
        <v>3812</v>
      </c>
      <c r="D959" s="5" t="s">
        <v>3813</v>
      </c>
      <c r="E959" s="6">
        <v>45567</v>
      </c>
      <c r="F959" s="5" t="s">
        <v>89</v>
      </c>
      <c r="G959" s="5">
        <v>3</v>
      </c>
      <c r="H959" s="5">
        <v>0</v>
      </c>
      <c r="I959" s="5">
        <v>150</v>
      </c>
      <c r="J959" s="5" t="s">
        <v>33</v>
      </c>
      <c r="K959" s="5" t="s">
        <v>17</v>
      </c>
    </row>
    <row r="960" spans="1:11">
      <c r="A960" s="5" t="s">
        <v>3814</v>
      </c>
      <c r="B960" s="5" t="s">
        <v>3815</v>
      </c>
      <c r="C960" s="5" t="s">
        <v>3816</v>
      </c>
      <c r="D960" s="5" t="s">
        <v>3817</v>
      </c>
      <c r="E960" s="6">
        <v>45662</v>
      </c>
      <c r="F960" s="5" t="s">
        <v>83</v>
      </c>
      <c r="G960" s="5">
        <v>1</v>
      </c>
      <c r="H960" s="5">
        <v>10</v>
      </c>
      <c r="I960" s="5">
        <v>135</v>
      </c>
      <c r="J960" s="5" t="s">
        <v>90</v>
      </c>
      <c r="K960" s="5" t="s">
        <v>17</v>
      </c>
    </row>
    <row r="961" spans="1:11">
      <c r="A961" s="5" t="s">
        <v>3818</v>
      </c>
      <c r="B961" s="5" t="s">
        <v>3819</v>
      </c>
      <c r="C961" s="5" t="s">
        <v>3820</v>
      </c>
      <c r="D961" s="5" t="s">
        <v>3821</v>
      </c>
      <c r="E961" s="6">
        <v>45639</v>
      </c>
      <c r="F961" s="5" t="s">
        <v>89</v>
      </c>
      <c r="G961" s="5">
        <v>2</v>
      </c>
      <c r="H961" s="5">
        <v>5</v>
      </c>
      <c r="I961" s="5">
        <v>95</v>
      </c>
      <c r="J961" s="5" t="s">
        <v>90</v>
      </c>
      <c r="K961" s="5" t="s">
        <v>17</v>
      </c>
    </row>
    <row r="962" spans="1:11">
      <c r="A962" s="5" t="s">
        <v>3822</v>
      </c>
      <c r="B962" s="5" t="s">
        <v>3823</v>
      </c>
      <c r="C962" s="5" t="s">
        <v>3824</v>
      </c>
      <c r="D962" s="5" t="s">
        <v>3825</v>
      </c>
      <c r="E962" s="6">
        <v>45468</v>
      </c>
      <c r="F962" s="5" t="s">
        <v>42</v>
      </c>
      <c r="G962" s="5">
        <v>3</v>
      </c>
      <c r="H962" s="5">
        <v>0</v>
      </c>
      <c r="I962" s="5">
        <v>600</v>
      </c>
      <c r="J962" s="5" t="s">
        <v>23</v>
      </c>
      <c r="K962" s="5" t="s">
        <v>17</v>
      </c>
    </row>
    <row r="963" spans="1:11">
      <c r="A963" s="5" t="s">
        <v>3826</v>
      </c>
      <c r="B963" s="5" t="s">
        <v>3827</v>
      </c>
      <c r="C963" s="5" t="s">
        <v>3828</v>
      </c>
      <c r="D963" s="5" t="s">
        <v>3829</v>
      </c>
      <c r="E963" s="6">
        <v>45593</v>
      </c>
      <c r="F963" s="5" t="s">
        <v>89</v>
      </c>
      <c r="G963" s="5">
        <v>3</v>
      </c>
      <c r="H963" s="5">
        <v>0</v>
      </c>
      <c r="I963" s="5">
        <v>150</v>
      </c>
      <c r="J963" s="5" t="s">
        <v>33</v>
      </c>
      <c r="K963" s="5" t="s">
        <v>17</v>
      </c>
    </row>
    <row r="964" spans="1:11">
      <c r="A964" s="5" t="s">
        <v>3830</v>
      </c>
      <c r="B964" s="5" t="s">
        <v>3831</v>
      </c>
      <c r="C964" s="5" t="s">
        <v>3832</v>
      </c>
      <c r="D964" s="5" t="s">
        <v>3833</v>
      </c>
      <c r="E964" s="6">
        <v>45470</v>
      </c>
      <c r="F964" s="5" t="s">
        <v>56</v>
      </c>
      <c r="G964" s="5">
        <v>1</v>
      </c>
      <c r="H964" s="5">
        <v>0</v>
      </c>
      <c r="I964" s="5">
        <v>90</v>
      </c>
      <c r="J964" s="5" t="s">
        <v>16</v>
      </c>
      <c r="K964" s="5" t="s">
        <v>17</v>
      </c>
    </row>
    <row r="965" spans="1:11">
      <c r="A965" s="5" t="s">
        <v>3834</v>
      </c>
      <c r="B965" s="5" t="s">
        <v>3835</v>
      </c>
      <c r="C965" s="5" t="s">
        <v>3836</v>
      </c>
      <c r="D965" s="5" t="s">
        <v>3837</v>
      </c>
      <c r="E965" s="6">
        <v>45701</v>
      </c>
      <c r="F965" s="5" t="s">
        <v>89</v>
      </c>
      <c r="G965" s="5">
        <v>4</v>
      </c>
      <c r="H965" s="5">
        <v>15</v>
      </c>
      <c r="I965" s="5">
        <v>170</v>
      </c>
      <c r="J965" s="5" t="s">
        <v>23</v>
      </c>
      <c r="K965" s="5" t="s">
        <v>17</v>
      </c>
    </row>
    <row r="966" spans="1:11">
      <c r="A966" s="5" t="s">
        <v>3838</v>
      </c>
      <c r="B966" s="5" t="s">
        <v>3839</v>
      </c>
      <c r="C966" s="5" t="s">
        <v>3840</v>
      </c>
      <c r="D966" s="5" t="s">
        <v>3841</v>
      </c>
      <c r="E966" s="6">
        <v>45731</v>
      </c>
      <c r="F966" s="5" t="s">
        <v>73</v>
      </c>
      <c r="G966" s="5">
        <v>4</v>
      </c>
      <c r="H966" s="5">
        <v>0</v>
      </c>
      <c r="I966" s="5">
        <v>480</v>
      </c>
      <c r="J966" s="5" t="s">
        <v>16</v>
      </c>
      <c r="K966" s="5" t="s">
        <v>78</v>
      </c>
    </row>
    <row r="967" spans="1:11">
      <c r="A967" s="5" t="s">
        <v>3842</v>
      </c>
      <c r="B967" s="5" t="s">
        <v>3843</v>
      </c>
      <c r="C967" s="5" t="s">
        <v>3844</v>
      </c>
      <c r="D967" s="5" t="s">
        <v>3845</v>
      </c>
      <c r="E967" s="6">
        <v>45489</v>
      </c>
      <c r="F967" s="5" t="s">
        <v>22</v>
      </c>
      <c r="G967" s="5">
        <v>2</v>
      </c>
      <c r="H967" s="5">
        <v>0</v>
      </c>
      <c r="I967" s="5">
        <v>200</v>
      </c>
      <c r="J967" s="5" t="s">
        <v>84</v>
      </c>
      <c r="K967" s="5" t="s">
        <v>17</v>
      </c>
    </row>
    <row r="968" spans="1:11">
      <c r="A968" s="5" t="s">
        <v>3846</v>
      </c>
      <c r="B968" s="5" t="s">
        <v>3847</v>
      </c>
      <c r="C968" s="5" t="s">
        <v>3848</v>
      </c>
      <c r="D968" s="5" t="s">
        <v>3849</v>
      </c>
      <c r="E968" s="6">
        <v>45735</v>
      </c>
      <c r="F968" s="5" t="s">
        <v>28</v>
      </c>
      <c r="G968" s="5">
        <v>3</v>
      </c>
      <c r="H968" s="5">
        <v>0</v>
      </c>
      <c r="I968" s="5">
        <v>900</v>
      </c>
      <c r="J968" s="5" t="s">
        <v>23</v>
      </c>
      <c r="K968" s="5" t="s">
        <v>17</v>
      </c>
    </row>
    <row r="969" spans="1:11">
      <c r="A969" s="5" t="s">
        <v>3850</v>
      </c>
      <c r="B969" s="5" t="s">
        <v>3851</v>
      </c>
      <c r="C969" s="5" t="s">
        <v>3852</v>
      </c>
      <c r="D969" s="5" t="s">
        <v>3853</v>
      </c>
      <c r="E969" s="6">
        <v>45432</v>
      </c>
      <c r="F969" s="5" t="s">
        <v>15</v>
      </c>
      <c r="G969" s="5">
        <v>2</v>
      </c>
      <c r="H969" s="5">
        <v>0</v>
      </c>
      <c r="I969" s="5">
        <v>1600</v>
      </c>
      <c r="J969" s="5" t="s">
        <v>16</v>
      </c>
      <c r="K969" s="5" t="s">
        <v>17</v>
      </c>
    </row>
    <row r="970" spans="1:11">
      <c r="A970" s="5" t="s">
        <v>3854</v>
      </c>
      <c r="B970" s="5" t="s">
        <v>3855</v>
      </c>
      <c r="C970" s="5" t="s">
        <v>3856</v>
      </c>
      <c r="D970" s="5" t="s">
        <v>3857</v>
      </c>
      <c r="E970" s="6">
        <v>45617</v>
      </c>
      <c r="F970" s="5" t="s">
        <v>22</v>
      </c>
      <c r="G970" s="5">
        <v>2</v>
      </c>
      <c r="H970" s="5">
        <v>0</v>
      </c>
      <c r="I970" s="5">
        <v>200</v>
      </c>
      <c r="J970" s="5" t="s">
        <v>84</v>
      </c>
      <c r="K970" s="5" t="s">
        <v>17</v>
      </c>
    </row>
    <row r="971" spans="1:11">
      <c r="A971" s="5" t="s">
        <v>3858</v>
      </c>
      <c r="B971" s="5" t="s">
        <v>3859</v>
      </c>
      <c r="C971" s="5" t="s">
        <v>3860</v>
      </c>
      <c r="D971" s="5" t="s">
        <v>3861</v>
      </c>
      <c r="E971" s="6">
        <v>45672</v>
      </c>
      <c r="F971" s="5" t="s">
        <v>42</v>
      </c>
      <c r="G971" s="5">
        <v>1</v>
      </c>
      <c r="H971" s="5">
        <v>0</v>
      </c>
      <c r="I971" s="5">
        <v>200</v>
      </c>
      <c r="J971" s="5" t="s">
        <v>23</v>
      </c>
      <c r="K971" s="5" t="s">
        <v>17</v>
      </c>
    </row>
    <row r="972" spans="1:11">
      <c r="A972" s="5" t="s">
        <v>3862</v>
      </c>
      <c r="B972" s="5" t="s">
        <v>3863</v>
      </c>
      <c r="C972" s="5" t="s">
        <v>3864</v>
      </c>
      <c r="D972" s="5" t="s">
        <v>3865</v>
      </c>
      <c r="E972" s="6">
        <v>45583</v>
      </c>
      <c r="F972" s="5" t="s">
        <v>83</v>
      </c>
      <c r="G972" s="5">
        <v>1</v>
      </c>
      <c r="H972" s="5">
        <v>10</v>
      </c>
      <c r="I972" s="5">
        <v>135</v>
      </c>
      <c r="J972" s="5" t="s">
        <v>90</v>
      </c>
      <c r="K972" s="5" t="s">
        <v>17</v>
      </c>
    </row>
    <row r="973" spans="1:11">
      <c r="A973" s="5" t="s">
        <v>3866</v>
      </c>
      <c r="B973" s="5" t="s">
        <v>3867</v>
      </c>
      <c r="C973" s="5" t="s">
        <v>3868</v>
      </c>
      <c r="D973" s="5" t="s">
        <v>3869</v>
      </c>
      <c r="E973" s="6">
        <v>45704</v>
      </c>
      <c r="F973" s="5" t="s">
        <v>89</v>
      </c>
      <c r="G973" s="5">
        <v>4</v>
      </c>
      <c r="H973" s="5">
        <v>0</v>
      </c>
      <c r="I973" s="5">
        <v>200</v>
      </c>
      <c r="J973" s="5" t="s">
        <v>23</v>
      </c>
      <c r="K973" s="5" t="s">
        <v>17</v>
      </c>
    </row>
    <row r="974" spans="1:11">
      <c r="A974" s="5" t="s">
        <v>3870</v>
      </c>
      <c r="B974" s="5" t="s">
        <v>3871</v>
      </c>
      <c r="C974" s="5" t="s">
        <v>3872</v>
      </c>
      <c r="D974" s="5" t="s">
        <v>3873</v>
      </c>
      <c r="E974" s="6">
        <v>45551</v>
      </c>
      <c r="F974" s="5" t="s">
        <v>83</v>
      </c>
      <c r="G974" s="5">
        <v>4</v>
      </c>
      <c r="H974" s="5">
        <v>15</v>
      </c>
      <c r="I974" s="5">
        <v>510</v>
      </c>
      <c r="J974" s="5" t="s">
        <v>84</v>
      </c>
      <c r="K974" s="5" t="s">
        <v>17</v>
      </c>
    </row>
    <row r="975" spans="1:11">
      <c r="A975" s="5" t="s">
        <v>3874</v>
      </c>
      <c r="B975" s="5" t="s">
        <v>3875</v>
      </c>
      <c r="C975" s="5" t="s">
        <v>3876</v>
      </c>
      <c r="D975" s="5" t="s">
        <v>983</v>
      </c>
      <c r="E975" s="6">
        <v>45449</v>
      </c>
      <c r="F975" s="5" t="s">
        <v>56</v>
      </c>
      <c r="G975" s="5">
        <v>1</v>
      </c>
      <c r="H975" s="5">
        <v>0</v>
      </c>
      <c r="I975" s="5">
        <v>90</v>
      </c>
      <c r="J975" s="5" t="s">
        <v>84</v>
      </c>
      <c r="K975" s="5" t="s">
        <v>78</v>
      </c>
    </row>
    <row r="976" spans="1:11">
      <c r="A976" s="5" t="s">
        <v>3877</v>
      </c>
      <c r="B976" s="5" t="s">
        <v>3878</v>
      </c>
      <c r="C976" s="5" t="s">
        <v>3879</v>
      </c>
      <c r="D976" s="5" t="s">
        <v>3880</v>
      </c>
      <c r="E976" s="6">
        <v>45506</v>
      </c>
      <c r="F976" s="5" t="s">
        <v>73</v>
      </c>
      <c r="G976" s="5">
        <v>4</v>
      </c>
      <c r="H976" s="5">
        <v>0</v>
      </c>
      <c r="I976" s="5">
        <v>480</v>
      </c>
      <c r="J976" s="5" t="s">
        <v>90</v>
      </c>
      <c r="K976" s="5" t="s">
        <v>78</v>
      </c>
    </row>
    <row r="977" spans="1:11">
      <c r="A977" s="5" t="s">
        <v>3881</v>
      </c>
      <c r="B977" s="5" t="s">
        <v>3882</v>
      </c>
      <c r="C977" s="5" t="s">
        <v>3883</v>
      </c>
      <c r="D977" s="5" t="s">
        <v>3884</v>
      </c>
      <c r="E977" s="6">
        <v>45415</v>
      </c>
      <c r="F977" s="5" t="s">
        <v>73</v>
      </c>
      <c r="G977" s="5">
        <v>2</v>
      </c>
      <c r="H977" s="5">
        <v>0</v>
      </c>
      <c r="I977" s="5">
        <v>240</v>
      </c>
      <c r="J977" s="5" t="s">
        <v>16</v>
      </c>
      <c r="K977" s="5" t="s">
        <v>17</v>
      </c>
    </row>
    <row r="978" spans="1:11">
      <c r="A978" s="5" t="s">
        <v>3885</v>
      </c>
      <c r="B978" s="5" t="s">
        <v>3886</v>
      </c>
      <c r="C978" s="5" t="s">
        <v>3887</v>
      </c>
      <c r="D978" s="5" t="s">
        <v>3888</v>
      </c>
      <c r="E978" s="6">
        <v>45417</v>
      </c>
      <c r="F978" s="5" t="s">
        <v>15</v>
      </c>
      <c r="G978" s="5">
        <v>1</v>
      </c>
      <c r="H978" s="5">
        <v>0</v>
      </c>
      <c r="I978" s="5">
        <v>800</v>
      </c>
      <c r="J978" s="5" t="s">
        <v>84</v>
      </c>
      <c r="K978" s="5" t="s">
        <v>17</v>
      </c>
    </row>
    <row r="979" spans="1:11">
      <c r="A979" s="5" t="s">
        <v>3889</v>
      </c>
      <c r="B979" s="5" t="s">
        <v>3890</v>
      </c>
      <c r="C979" s="5" t="s">
        <v>3891</v>
      </c>
      <c r="D979" s="5" t="s">
        <v>3892</v>
      </c>
      <c r="E979" s="6">
        <v>45731</v>
      </c>
      <c r="F979" s="5" t="s">
        <v>56</v>
      </c>
      <c r="G979" s="5">
        <v>1</v>
      </c>
      <c r="H979" s="5">
        <v>10</v>
      </c>
      <c r="I979" s="5">
        <v>81</v>
      </c>
      <c r="J979" s="5" t="s">
        <v>84</v>
      </c>
      <c r="K979" s="5" t="s">
        <v>17</v>
      </c>
    </row>
    <row r="980" spans="1:11">
      <c r="A980" s="5" t="s">
        <v>3893</v>
      </c>
      <c r="B980" s="5" t="s">
        <v>3894</v>
      </c>
      <c r="C980" s="5" t="s">
        <v>3895</v>
      </c>
      <c r="D980" s="5" t="s">
        <v>3896</v>
      </c>
      <c r="E980" s="6">
        <v>45622</v>
      </c>
      <c r="F980" s="5" t="s">
        <v>28</v>
      </c>
      <c r="G980" s="5">
        <v>2</v>
      </c>
      <c r="H980" s="5">
        <v>10</v>
      </c>
      <c r="I980" s="5">
        <v>540</v>
      </c>
      <c r="J980" s="5" t="s">
        <v>23</v>
      </c>
      <c r="K980" s="5" t="s">
        <v>17</v>
      </c>
    </row>
    <row r="981" spans="1:11">
      <c r="A981" s="5" t="s">
        <v>3897</v>
      </c>
      <c r="B981" s="5" t="s">
        <v>3898</v>
      </c>
      <c r="C981" s="5" t="s">
        <v>3899</v>
      </c>
      <c r="D981" s="5" t="s">
        <v>3900</v>
      </c>
      <c r="E981" s="6">
        <v>45537</v>
      </c>
      <c r="F981" s="5" t="s">
        <v>89</v>
      </c>
      <c r="G981" s="5">
        <v>2</v>
      </c>
      <c r="H981" s="5">
        <v>0</v>
      </c>
      <c r="I981" s="5">
        <v>100</v>
      </c>
      <c r="J981" s="5" t="s">
        <v>16</v>
      </c>
      <c r="K981" s="5" t="s">
        <v>17</v>
      </c>
    </row>
    <row r="982" spans="1:11">
      <c r="A982" s="5" t="s">
        <v>3901</v>
      </c>
      <c r="B982" s="5" t="s">
        <v>3902</v>
      </c>
      <c r="C982" s="5" t="s">
        <v>3903</v>
      </c>
      <c r="D982" s="5" t="s">
        <v>3904</v>
      </c>
      <c r="E982" s="6">
        <v>45639</v>
      </c>
      <c r="F982" s="5" t="s">
        <v>47</v>
      </c>
      <c r="G982" s="5">
        <v>4</v>
      </c>
      <c r="H982" s="5">
        <v>0</v>
      </c>
      <c r="I982" s="5">
        <v>4800</v>
      </c>
      <c r="J982" s="5" t="s">
        <v>90</v>
      </c>
      <c r="K982" s="5" t="s">
        <v>17</v>
      </c>
    </row>
    <row r="983" spans="1:11">
      <c r="A983" s="5" t="s">
        <v>3905</v>
      </c>
      <c r="B983" s="5" t="s">
        <v>3906</v>
      </c>
      <c r="C983" s="5" t="s">
        <v>3907</v>
      </c>
      <c r="D983" s="5" t="s">
        <v>3908</v>
      </c>
      <c r="E983" s="6">
        <v>45760</v>
      </c>
      <c r="F983" s="5" t="s">
        <v>73</v>
      </c>
      <c r="G983" s="5">
        <v>4</v>
      </c>
      <c r="H983" s="5">
        <v>0</v>
      </c>
      <c r="I983" s="5">
        <v>480</v>
      </c>
      <c r="J983" s="5" t="s">
        <v>33</v>
      </c>
      <c r="K983" s="5" t="s">
        <v>17</v>
      </c>
    </row>
    <row r="984" spans="1:11">
      <c r="A984" s="5" t="s">
        <v>3909</v>
      </c>
      <c r="B984" s="5" t="s">
        <v>3910</v>
      </c>
      <c r="C984" s="5" t="s">
        <v>3911</v>
      </c>
      <c r="D984" s="5" t="s">
        <v>3912</v>
      </c>
      <c r="E984" s="6">
        <v>45536</v>
      </c>
      <c r="F984" s="5" t="s">
        <v>73</v>
      </c>
      <c r="G984" s="5">
        <v>4</v>
      </c>
      <c r="H984" s="5">
        <v>15</v>
      </c>
      <c r="I984" s="5">
        <v>408</v>
      </c>
      <c r="J984" s="5" t="s">
        <v>90</v>
      </c>
      <c r="K984" s="5" t="s">
        <v>17</v>
      </c>
    </row>
    <row r="985" spans="1:11">
      <c r="A985" s="5" t="s">
        <v>3913</v>
      </c>
      <c r="B985" s="5" t="s">
        <v>3914</v>
      </c>
      <c r="C985" s="5" t="s">
        <v>3915</v>
      </c>
      <c r="D985" s="5" t="s">
        <v>3916</v>
      </c>
      <c r="E985" s="6">
        <v>45556</v>
      </c>
      <c r="F985" s="5" t="s">
        <v>56</v>
      </c>
      <c r="G985" s="5">
        <v>2</v>
      </c>
      <c r="H985" s="5">
        <v>0</v>
      </c>
      <c r="I985" s="5">
        <v>180</v>
      </c>
      <c r="J985" s="5" t="s">
        <v>16</v>
      </c>
      <c r="K985" s="5" t="s">
        <v>17</v>
      </c>
    </row>
    <row r="986" spans="1:11">
      <c r="A986" s="5" t="s">
        <v>3917</v>
      </c>
      <c r="B986" s="5" t="s">
        <v>3918</v>
      </c>
      <c r="C986" s="5" t="s">
        <v>3919</v>
      </c>
      <c r="D986" s="5" t="s">
        <v>3920</v>
      </c>
      <c r="E986" s="6">
        <v>45610</v>
      </c>
      <c r="F986" s="5" t="s">
        <v>15</v>
      </c>
      <c r="G986" s="5">
        <v>1</v>
      </c>
      <c r="H986" s="5">
        <v>5</v>
      </c>
      <c r="I986" s="5">
        <v>760</v>
      </c>
      <c r="J986" s="5" t="s">
        <v>84</v>
      </c>
      <c r="K986" s="5" t="s">
        <v>17</v>
      </c>
    </row>
    <row r="987" spans="1:11">
      <c r="A987" s="5" t="s">
        <v>3921</v>
      </c>
      <c r="B987" s="5" t="s">
        <v>3922</v>
      </c>
      <c r="C987" s="5" t="s">
        <v>3923</v>
      </c>
      <c r="D987" s="5" t="s">
        <v>3924</v>
      </c>
      <c r="E987" s="6">
        <v>45600</v>
      </c>
      <c r="F987" s="5" t="s">
        <v>83</v>
      </c>
      <c r="G987" s="5">
        <v>2</v>
      </c>
      <c r="H987" s="5">
        <v>0</v>
      </c>
      <c r="I987" s="5">
        <v>300</v>
      </c>
      <c r="J987" s="5" t="s">
        <v>90</v>
      </c>
      <c r="K987" s="5" t="s">
        <v>17</v>
      </c>
    </row>
    <row r="988" spans="1:11">
      <c r="A988" s="5" t="s">
        <v>3925</v>
      </c>
      <c r="B988" s="5" t="s">
        <v>3926</v>
      </c>
      <c r="C988" s="5" t="s">
        <v>3927</v>
      </c>
      <c r="D988" s="5" t="s">
        <v>3928</v>
      </c>
      <c r="E988" s="6">
        <v>45467</v>
      </c>
      <c r="F988" s="5" t="s">
        <v>89</v>
      </c>
      <c r="G988" s="5">
        <v>1</v>
      </c>
      <c r="H988" s="5">
        <v>5</v>
      </c>
      <c r="I988" s="5">
        <v>47.5</v>
      </c>
      <c r="J988" s="5" t="s">
        <v>84</v>
      </c>
      <c r="K988" s="5" t="s">
        <v>17</v>
      </c>
    </row>
    <row r="989" spans="1:11">
      <c r="A989" s="5" t="s">
        <v>3929</v>
      </c>
      <c r="B989" s="5" t="s">
        <v>3930</v>
      </c>
      <c r="C989" s="5" t="s">
        <v>3931</v>
      </c>
      <c r="D989" s="5" t="s">
        <v>3932</v>
      </c>
      <c r="E989" s="6">
        <v>45491</v>
      </c>
      <c r="F989" s="5" t="s">
        <v>89</v>
      </c>
      <c r="G989" s="5">
        <v>1</v>
      </c>
      <c r="H989" s="5">
        <v>0</v>
      </c>
      <c r="I989" s="5">
        <v>50</v>
      </c>
      <c r="J989" s="5" t="s">
        <v>16</v>
      </c>
      <c r="K989" s="5" t="s">
        <v>17</v>
      </c>
    </row>
    <row r="990" spans="1:11">
      <c r="A990" s="5" t="s">
        <v>3933</v>
      </c>
      <c r="B990" s="5" t="s">
        <v>3934</v>
      </c>
      <c r="C990" s="5" t="s">
        <v>3935</v>
      </c>
      <c r="D990" s="5" t="s">
        <v>3936</v>
      </c>
      <c r="E990" s="6">
        <v>45523</v>
      </c>
      <c r="F990" s="5" t="s">
        <v>42</v>
      </c>
      <c r="G990" s="5">
        <v>3</v>
      </c>
      <c r="H990" s="5">
        <v>0</v>
      </c>
      <c r="I990" s="5">
        <v>600</v>
      </c>
      <c r="J990" s="5" t="s">
        <v>16</v>
      </c>
      <c r="K990" s="5" t="s">
        <v>17</v>
      </c>
    </row>
    <row r="991" spans="1:11">
      <c r="A991" s="5" t="s">
        <v>3937</v>
      </c>
      <c r="B991" s="5" t="s">
        <v>3938</v>
      </c>
      <c r="C991" s="5" t="s">
        <v>3939</v>
      </c>
      <c r="D991" s="5" t="s">
        <v>3940</v>
      </c>
      <c r="E991" s="6">
        <v>45508</v>
      </c>
      <c r="F991" s="5" t="s">
        <v>56</v>
      </c>
      <c r="G991" s="5">
        <v>2</v>
      </c>
      <c r="H991" s="5">
        <v>5</v>
      </c>
      <c r="I991" s="5">
        <v>171</v>
      </c>
      <c r="J991" s="5" t="s">
        <v>23</v>
      </c>
      <c r="K991" s="5" t="s">
        <v>17</v>
      </c>
    </row>
    <row r="992" spans="1:11">
      <c r="A992" s="7" t="s">
        <v>3941</v>
      </c>
      <c r="B992" s="5" t="s">
        <v>3942</v>
      </c>
      <c r="C992" s="5" t="s">
        <v>3943</v>
      </c>
      <c r="D992" s="5" t="s">
        <v>3944</v>
      </c>
      <c r="E992" s="6">
        <v>45654</v>
      </c>
      <c r="F992" s="5" t="s">
        <v>89</v>
      </c>
      <c r="G992" s="5">
        <v>4</v>
      </c>
      <c r="H992" s="5">
        <v>0</v>
      </c>
      <c r="I992" s="5">
        <v>200</v>
      </c>
      <c r="J992" s="5" t="s">
        <v>33</v>
      </c>
      <c r="K992" s="5" t="s">
        <v>17</v>
      </c>
    </row>
    <row r="993" spans="1:11">
      <c r="A993" s="5" t="s">
        <v>3945</v>
      </c>
      <c r="B993" s="5" t="s">
        <v>3946</v>
      </c>
      <c r="C993" s="5" t="s">
        <v>3947</v>
      </c>
      <c r="D993" s="5" t="s">
        <v>3948</v>
      </c>
      <c r="E993" s="6">
        <v>45616</v>
      </c>
      <c r="F993" s="5" t="s">
        <v>22</v>
      </c>
      <c r="G993" s="5">
        <v>3</v>
      </c>
      <c r="H993" s="5">
        <v>0</v>
      </c>
      <c r="I993" s="5">
        <v>300</v>
      </c>
      <c r="J993" s="5" t="s">
        <v>16</v>
      </c>
      <c r="K993" s="5" t="s">
        <v>17</v>
      </c>
    </row>
    <row r="994" spans="1:11">
      <c r="A994" s="5" t="s">
        <v>3949</v>
      </c>
      <c r="B994" s="5" t="s">
        <v>3950</v>
      </c>
      <c r="C994" s="5" t="s">
        <v>3951</v>
      </c>
      <c r="D994" s="5" t="s">
        <v>3952</v>
      </c>
      <c r="E994" s="6">
        <v>45726</v>
      </c>
      <c r="F994" s="5" t="s">
        <v>42</v>
      </c>
      <c r="G994" s="5">
        <v>4</v>
      </c>
      <c r="H994" s="5">
        <v>0</v>
      </c>
      <c r="I994" s="5">
        <v>800</v>
      </c>
      <c r="J994" s="5" t="s">
        <v>33</v>
      </c>
      <c r="K994" s="5" t="s">
        <v>17</v>
      </c>
    </row>
    <row r="995" spans="1:11">
      <c r="A995" s="5" t="s">
        <v>3953</v>
      </c>
      <c r="B995" s="5" t="s">
        <v>3954</v>
      </c>
      <c r="C995" s="5" t="s">
        <v>3955</v>
      </c>
      <c r="D995" s="5" t="s">
        <v>3956</v>
      </c>
      <c r="E995" s="6">
        <v>45407</v>
      </c>
      <c r="F995" s="5" t="s">
        <v>73</v>
      </c>
      <c r="G995" s="5">
        <v>2</v>
      </c>
      <c r="H995" s="5">
        <v>0</v>
      </c>
      <c r="I995" s="5">
        <v>240</v>
      </c>
      <c r="J995" s="5" t="s">
        <v>33</v>
      </c>
      <c r="K995" s="5" t="s">
        <v>17</v>
      </c>
    </row>
    <row r="996" spans="1:11">
      <c r="A996" s="5" t="s">
        <v>3957</v>
      </c>
      <c r="B996" s="5" t="s">
        <v>3958</v>
      </c>
      <c r="C996" s="5" t="s">
        <v>3959</v>
      </c>
      <c r="D996" s="5" t="s">
        <v>3960</v>
      </c>
      <c r="E996" s="6">
        <v>45658</v>
      </c>
      <c r="F996" s="5" t="s">
        <v>22</v>
      </c>
      <c r="G996" s="5">
        <v>4</v>
      </c>
      <c r="H996" s="5">
        <v>0</v>
      </c>
      <c r="I996" s="5">
        <v>400</v>
      </c>
      <c r="J996" s="5" t="s">
        <v>33</v>
      </c>
      <c r="K996" s="5" t="s">
        <v>17</v>
      </c>
    </row>
    <row r="997" spans="1:11">
      <c r="A997" s="5" t="s">
        <v>3961</v>
      </c>
      <c r="B997" s="5" t="s">
        <v>3962</v>
      </c>
      <c r="C997" s="5" t="s">
        <v>3963</v>
      </c>
      <c r="D997" s="5" t="s">
        <v>3964</v>
      </c>
      <c r="E997" s="6">
        <v>45670</v>
      </c>
      <c r="F997" s="5" t="s">
        <v>15</v>
      </c>
      <c r="G997" s="5">
        <v>2</v>
      </c>
      <c r="H997" s="5">
        <v>0</v>
      </c>
      <c r="I997" s="5">
        <v>1600</v>
      </c>
      <c r="J997" s="5" t="s">
        <v>23</v>
      </c>
      <c r="K997" s="5" t="s">
        <v>17</v>
      </c>
    </row>
    <row r="998" spans="1:11">
      <c r="A998" s="5" t="s">
        <v>3965</v>
      </c>
      <c r="B998" s="5" t="s">
        <v>3966</v>
      </c>
      <c r="C998" s="5" t="s">
        <v>3967</v>
      </c>
      <c r="D998" s="5" t="s">
        <v>3968</v>
      </c>
      <c r="E998" s="6">
        <v>45450</v>
      </c>
      <c r="F998" s="5" t="s">
        <v>15</v>
      </c>
      <c r="G998" s="5">
        <v>2</v>
      </c>
      <c r="H998" s="5">
        <v>0</v>
      </c>
      <c r="I998" s="5">
        <v>1600</v>
      </c>
      <c r="J998" s="5" t="s">
        <v>84</v>
      </c>
      <c r="K998" s="5" t="s">
        <v>17</v>
      </c>
    </row>
    <row r="999" spans="1:11">
      <c r="A999" s="5" t="s">
        <v>3969</v>
      </c>
      <c r="B999" s="5" t="s">
        <v>3970</v>
      </c>
      <c r="C999" s="5" t="s">
        <v>3971</v>
      </c>
      <c r="D999" s="5" t="s">
        <v>3972</v>
      </c>
      <c r="E999" s="6">
        <v>45410</v>
      </c>
      <c r="F999" s="5" t="s">
        <v>89</v>
      </c>
      <c r="G999" s="5">
        <v>3</v>
      </c>
      <c r="H999" s="5">
        <v>0</v>
      </c>
      <c r="I999" s="5">
        <v>150</v>
      </c>
      <c r="J999" s="5" t="s">
        <v>90</v>
      </c>
      <c r="K999" s="5" t="s">
        <v>17</v>
      </c>
    </row>
    <row r="1000" spans="1:11">
      <c r="A1000" s="5" t="s">
        <v>3973</v>
      </c>
      <c r="B1000" s="5" t="s">
        <v>3974</v>
      </c>
      <c r="C1000" s="5" t="s">
        <v>3975</v>
      </c>
      <c r="D1000" s="5" t="s">
        <v>3976</v>
      </c>
      <c r="E1000" s="6">
        <v>45459</v>
      </c>
      <c r="F1000" s="5" t="s">
        <v>56</v>
      </c>
      <c r="G1000" s="5">
        <v>1</v>
      </c>
      <c r="H1000" s="5">
        <v>0</v>
      </c>
      <c r="I1000" s="5">
        <v>90</v>
      </c>
      <c r="J1000" s="5" t="s">
        <v>90</v>
      </c>
      <c r="K1000" s="5" t="s">
        <v>17</v>
      </c>
    </row>
    <row r="1001" spans="1:11">
      <c r="A1001" s="5" t="s">
        <v>3977</v>
      </c>
      <c r="B1001" s="5" t="s">
        <v>3978</v>
      </c>
      <c r="C1001" s="5" t="s">
        <v>3979</v>
      </c>
      <c r="D1001" s="5" t="s">
        <v>3980</v>
      </c>
      <c r="E1001" s="6">
        <v>45469</v>
      </c>
      <c r="F1001" s="5" t="s">
        <v>83</v>
      </c>
      <c r="G1001" s="5">
        <v>1</v>
      </c>
      <c r="H1001" s="5">
        <v>15</v>
      </c>
      <c r="I1001" s="5">
        <v>127.5</v>
      </c>
      <c r="J1001" s="5" t="s">
        <v>23</v>
      </c>
      <c r="K1001" s="5" t="s">
        <v>17</v>
      </c>
    </row>
    <row r="1002" spans="1:11">
      <c r="A1002" s="5" t="s">
        <v>3981</v>
      </c>
      <c r="B1002" s="5" t="s">
        <v>3982</v>
      </c>
      <c r="C1002" s="5" t="s">
        <v>3983</v>
      </c>
      <c r="D1002" s="5" t="s">
        <v>3984</v>
      </c>
      <c r="E1002" s="6">
        <v>45623</v>
      </c>
      <c r="F1002" s="5" t="s">
        <v>56</v>
      </c>
      <c r="G1002" s="5">
        <v>3</v>
      </c>
      <c r="H1002" s="5">
        <v>5</v>
      </c>
      <c r="I1002" s="5">
        <v>256.5</v>
      </c>
      <c r="J1002" s="5" t="s">
        <v>84</v>
      </c>
      <c r="K1002" s="5" t="s">
        <v>17</v>
      </c>
    </row>
    <row r="1003" spans="1:11">
      <c r="A1003" s="5" t="s">
        <v>3985</v>
      </c>
      <c r="B1003" s="5" t="s">
        <v>3986</v>
      </c>
      <c r="C1003" s="5" t="s">
        <v>3987</v>
      </c>
      <c r="D1003" s="5" t="s">
        <v>3988</v>
      </c>
      <c r="E1003" s="6">
        <v>45612</v>
      </c>
      <c r="F1003" s="5" t="s">
        <v>56</v>
      </c>
      <c r="G1003" s="5">
        <v>3</v>
      </c>
      <c r="H1003" s="5">
        <v>15</v>
      </c>
      <c r="I1003" s="5">
        <v>229.5</v>
      </c>
      <c r="J1003" s="5" t="s">
        <v>16</v>
      </c>
      <c r="K1003" s="5" t="s">
        <v>17</v>
      </c>
    </row>
    <row r="1004" spans="1:11">
      <c r="A1004" s="5" t="s">
        <v>3989</v>
      </c>
      <c r="B1004" s="5" t="s">
        <v>3990</v>
      </c>
      <c r="C1004" s="5" t="s">
        <v>3991</v>
      </c>
      <c r="D1004" s="5" t="s">
        <v>2961</v>
      </c>
      <c r="E1004" s="6">
        <v>45636</v>
      </c>
      <c r="F1004" s="5" t="s">
        <v>47</v>
      </c>
      <c r="G1004" s="5">
        <v>1</v>
      </c>
      <c r="H1004" s="5">
        <v>0</v>
      </c>
      <c r="I1004" s="5">
        <v>1200</v>
      </c>
      <c r="J1004" s="5" t="s">
        <v>16</v>
      </c>
      <c r="K1004" s="5" t="s">
        <v>17</v>
      </c>
    </row>
    <row r="1005" spans="1:11">
      <c r="A1005" s="5" t="s">
        <v>3992</v>
      </c>
      <c r="B1005" s="5" t="s">
        <v>3993</v>
      </c>
      <c r="C1005" s="5" t="s">
        <v>3994</v>
      </c>
      <c r="D1005" s="5" t="s">
        <v>3995</v>
      </c>
      <c r="E1005" s="6">
        <v>45628</v>
      </c>
      <c r="F1005" s="5" t="s">
        <v>83</v>
      </c>
      <c r="G1005" s="5">
        <v>1</v>
      </c>
      <c r="H1005" s="5">
        <v>10</v>
      </c>
      <c r="I1005" s="5">
        <v>135</v>
      </c>
      <c r="J1005" s="5" t="s">
        <v>90</v>
      </c>
      <c r="K1005" s="5" t="s">
        <v>17</v>
      </c>
    </row>
    <row r="1006" spans="1:11">
      <c r="A1006" s="5" t="s">
        <v>3996</v>
      </c>
      <c r="B1006" s="5" t="s">
        <v>3997</v>
      </c>
      <c r="C1006" s="5" t="s">
        <v>3998</v>
      </c>
      <c r="D1006" s="5" t="s">
        <v>3999</v>
      </c>
      <c r="E1006" s="6">
        <v>45566</v>
      </c>
      <c r="F1006" s="5" t="s">
        <v>73</v>
      </c>
      <c r="G1006" s="5">
        <v>3</v>
      </c>
      <c r="H1006" s="5">
        <v>0</v>
      </c>
      <c r="I1006" s="5">
        <v>360</v>
      </c>
      <c r="J1006" s="5" t="s">
        <v>33</v>
      </c>
      <c r="K1006" s="5" t="s">
        <v>17</v>
      </c>
    </row>
    <row r="1007" spans="1:11">
      <c r="A1007" s="5" t="s">
        <v>4000</v>
      </c>
      <c r="B1007" s="5" t="s">
        <v>4001</v>
      </c>
      <c r="C1007" s="5" t="s">
        <v>4002</v>
      </c>
      <c r="D1007" s="5" t="s">
        <v>4003</v>
      </c>
      <c r="E1007" s="6">
        <v>45571</v>
      </c>
      <c r="F1007" s="5" t="s">
        <v>73</v>
      </c>
      <c r="G1007" s="5">
        <v>1</v>
      </c>
      <c r="H1007" s="5">
        <v>0</v>
      </c>
      <c r="I1007" s="5">
        <v>120</v>
      </c>
      <c r="J1007" s="5" t="s">
        <v>23</v>
      </c>
      <c r="K1007" s="5" t="s">
        <v>17</v>
      </c>
    </row>
    <row r="1008" spans="1:11">
      <c r="A1008" s="5" t="s">
        <v>4004</v>
      </c>
      <c r="B1008" s="5" t="s">
        <v>4005</v>
      </c>
      <c r="C1008" s="5" t="s">
        <v>4006</v>
      </c>
      <c r="D1008" s="5" t="s">
        <v>4007</v>
      </c>
      <c r="E1008" s="6">
        <v>45560</v>
      </c>
      <c r="F1008" s="5" t="s">
        <v>56</v>
      </c>
      <c r="G1008" s="5">
        <v>3</v>
      </c>
      <c r="H1008" s="5">
        <v>5</v>
      </c>
      <c r="I1008" s="5">
        <v>256.5</v>
      </c>
      <c r="J1008" s="5" t="s">
        <v>23</v>
      </c>
      <c r="K1008" s="5" t="s">
        <v>17</v>
      </c>
    </row>
    <row r="1009" spans="1:11">
      <c r="A1009" s="5" t="s">
        <v>4008</v>
      </c>
      <c r="B1009" s="5" t="s">
        <v>4009</v>
      </c>
      <c r="C1009" s="5" t="s">
        <v>4010</v>
      </c>
      <c r="D1009" s="5" t="s">
        <v>4011</v>
      </c>
      <c r="E1009" s="6">
        <v>45459</v>
      </c>
      <c r="F1009" s="5" t="s">
        <v>89</v>
      </c>
      <c r="G1009" s="5">
        <v>2</v>
      </c>
      <c r="H1009" s="5">
        <v>5</v>
      </c>
      <c r="I1009" s="5">
        <v>95</v>
      </c>
      <c r="J1009" s="5" t="s">
        <v>33</v>
      </c>
      <c r="K1009" s="5" t="s">
        <v>17</v>
      </c>
    </row>
    <row r="1010" spans="1:11">
      <c r="A1010" s="5" t="s">
        <v>4012</v>
      </c>
      <c r="B1010" s="5" t="s">
        <v>4013</v>
      </c>
      <c r="C1010" s="5" t="s">
        <v>4014</v>
      </c>
      <c r="D1010" s="5" t="s">
        <v>4015</v>
      </c>
      <c r="E1010" s="6">
        <v>45750</v>
      </c>
      <c r="F1010" s="5" t="s">
        <v>89</v>
      </c>
      <c r="G1010" s="5">
        <v>2</v>
      </c>
      <c r="H1010" s="5">
        <v>0</v>
      </c>
      <c r="I1010" s="5">
        <v>100</v>
      </c>
      <c r="J1010" s="5" t="s">
        <v>23</v>
      </c>
      <c r="K1010" s="5" t="s">
        <v>17</v>
      </c>
    </row>
    <row r="1011" spans="1:11">
      <c r="A1011" s="5" t="s">
        <v>4016</v>
      </c>
      <c r="B1011" s="5" t="s">
        <v>4017</v>
      </c>
      <c r="C1011" s="5" t="s">
        <v>4018</v>
      </c>
      <c r="D1011" s="5" t="s">
        <v>4019</v>
      </c>
      <c r="E1011" s="6">
        <v>45652</v>
      </c>
      <c r="F1011" s="5" t="s">
        <v>42</v>
      </c>
      <c r="G1011" s="5">
        <v>1</v>
      </c>
      <c r="H1011" s="5">
        <v>0</v>
      </c>
      <c r="I1011" s="5">
        <v>200</v>
      </c>
      <c r="J1011" s="5" t="s">
        <v>33</v>
      </c>
      <c r="K1011" s="5" t="s">
        <v>17</v>
      </c>
    </row>
    <row r="1012" spans="1:11">
      <c r="A1012" s="5" t="s">
        <v>4020</v>
      </c>
      <c r="B1012" s="5" t="s">
        <v>4021</v>
      </c>
      <c r="C1012" s="5" t="s">
        <v>4022</v>
      </c>
      <c r="D1012" s="5" t="s">
        <v>4023</v>
      </c>
      <c r="E1012" s="6">
        <v>45478</v>
      </c>
      <c r="F1012" s="5" t="s">
        <v>22</v>
      </c>
      <c r="G1012" s="5">
        <v>4</v>
      </c>
      <c r="H1012" s="5">
        <v>5</v>
      </c>
      <c r="I1012" s="5">
        <v>380</v>
      </c>
      <c r="J1012" s="5" t="s">
        <v>33</v>
      </c>
      <c r="K1012" s="5" t="s">
        <v>17</v>
      </c>
    </row>
    <row r="1013" spans="1:11">
      <c r="A1013" s="5" t="s">
        <v>4024</v>
      </c>
      <c r="B1013" s="5" t="s">
        <v>4025</v>
      </c>
      <c r="C1013" s="5" t="s">
        <v>4026</v>
      </c>
      <c r="D1013" s="5" t="s">
        <v>2984</v>
      </c>
      <c r="E1013" s="6">
        <v>45755</v>
      </c>
      <c r="F1013" s="5" t="s">
        <v>89</v>
      </c>
      <c r="G1013" s="5">
        <v>2</v>
      </c>
      <c r="H1013" s="5">
        <v>0</v>
      </c>
      <c r="I1013" s="5">
        <v>100</v>
      </c>
      <c r="J1013" s="5" t="s">
        <v>33</v>
      </c>
      <c r="K1013" s="5" t="s">
        <v>78</v>
      </c>
    </row>
    <row r="1014" spans="1:11">
      <c r="A1014" s="5" t="s">
        <v>4027</v>
      </c>
      <c r="B1014" s="5" t="s">
        <v>4028</v>
      </c>
      <c r="C1014" s="5" t="s">
        <v>4029</v>
      </c>
      <c r="D1014" s="5" t="s">
        <v>4030</v>
      </c>
      <c r="E1014" s="6">
        <v>45542</v>
      </c>
      <c r="F1014" s="5" t="s">
        <v>56</v>
      </c>
      <c r="G1014" s="5">
        <v>4</v>
      </c>
      <c r="H1014" s="5">
        <v>15</v>
      </c>
      <c r="I1014" s="5">
        <v>306</v>
      </c>
      <c r="J1014" s="5" t="s">
        <v>33</v>
      </c>
      <c r="K1014" s="5" t="s">
        <v>17</v>
      </c>
    </row>
    <row r="1015" spans="1:11">
      <c r="A1015" s="5" t="s">
        <v>4031</v>
      </c>
      <c r="B1015" s="5" t="s">
        <v>4032</v>
      </c>
      <c r="C1015" s="5" t="s">
        <v>4033</v>
      </c>
      <c r="D1015" s="5" t="s">
        <v>4034</v>
      </c>
      <c r="E1015" s="6">
        <v>45423</v>
      </c>
      <c r="F1015" s="5" t="s">
        <v>73</v>
      </c>
      <c r="G1015" s="5">
        <v>2</v>
      </c>
      <c r="H1015" s="5">
        <v>0</v>
      </c>
      <c r="I1015" s="5">
        <v>240</v>
      </c>
      <c r="J1015" s="5" t="s">
        <v>33</v>
      </c>
      <c r="K1015" s="5" t="s">
        <v>17</v>
      </c>
    </row>
    <row r="1016" spans="1:11">
      <c r="A1016" s="5" t="s">
        <v>4035</v>
      </c>
      <c r="B1016" s="5" t="s">
        <v>4036</v>
      </c>
      <c r="C1016" s="5" t="s">
        <v>4037</v>
      </c>
      <c r="D1016" s="5" t="s">
        <v>4038</v>
      </c>
      <c r="E1016" s="6">
        <v>45475</v>
      </c>
      <c r="F1016" s="5" t="s">
        <v>22</v>
      </c>
      <c r="G1016" s="5">
        <v>1</v>
      </c>
      <c r="H1016" s="5">
        <v>5</v>
      </c>
      <c r="I1016" s="5">
        <v>95</v>
      </c>
      <c r="J1016" s="5" t="s">
        <v>84</v>
      </c>
      <c r="K1016" s="5" t="s">
        <v>17</v>
      </c>
    </row>
    <row r="1017" spans="1:11">
      <c r="A1017" s="5" t="s">
        <v>4039</v>
      </c>
      <c r="B1017" s="5" t="s">
        <v>4040</v>
      </c>
      <c r="C1017" s="5" t="s">
        <v>4041</v>
      </c>
      <c r="D1017" s="5" t="s">
        <v>4042</v>
      </c>
      <c r="E1017" s="6">
        <v>45556</v>
      </c>
      <c r="F1017" s="5" t="s">
        <v>47</v>
      </c>
      <c r="G1017" s="5">
        <v>1</v>
      </c>
      <c r="H1017" s="5">
        <v>5</v>
      </c>
      <c r="I1017" s="5">
        <v>1140</v>
      </c>
      <c r="J1017" s="5" t="s">
        <v>90</v>
      </c>
      <c r="K1017" s="5" t="s">
        <v>17</v>
      </c>
    </row>
    <row r="1018" spans="1:11">
      <c r="A1018" s="5" t="s">
        <v>4043</v>
      </c>
      <c r="B1018" s="5" t="s">
        <v>4044</v>
      </c>
      <c r="C1018" s="5" t="s">
        <v>4045</v>
      </c>
      <c r="D1018" s="5" t="s">
        <v>4046</v>
      </c>
      <c r="E1018" s="6">
        <v>45459</v>
      </c>
      <c r="F1018" s="5" t="s">
        <v>89</v>
      </c>
      <c r="G1018" s="5">
        <v>4</v>
      </c>
      <c r="H1018" s="5">
        <v>10</v>
      </c>
      <c r="I1018" s="5">
        <v>180</v>
      </c>
      <c r="J1018" s="5" t="s">
        <v>16</v>
      </c>
      <c r="K1018" s="5" t="s">
        <v>17</v>
      </c>
    </row>
    <row r="1019" spans="1:11">
      <c r="A1019" s="5" t="s">
        <v>4047</v>
      </c>
      <c r="B1019" s="5" t="s">
        <v>4048</v>
      </c>
      <c r="C1019" s="5" t="s">
        <v>4049</v>
      </c>
      <c r="D1019" s="5" t="s">
        <v>4050</v>
      </c>
      <c r="E1019" s="6">
        <v>45421</v>
      </c>
      <c r="F1019" s="5" t="s">
        <v>42</v>
      </c>
      <c r="G1019" s="5">
        <v>3</v>
      </c>
      <c r="H1019" s="5">
        <v>5</v>
      </c>
      <c r="I1019" s="5">
        <v>570</v>
      </c>
      <c r="J1019" s="5" t="s">
        <v>33</v>
      </c>
      <c r="K1019" s="5" t="s">
        <v>17</v>
      </c>
    </row>
    <row r="1020" spans="1:11">
      <c r="A1020" s="5" t="s">
        <v>4051</v>
      </c>
      <c r="B1020" s="5" t="s">
        <v>4052</v>
      </c>
      <c r="C1020" s="5" t="s">
        <v>4053</v>
      </c>
      <c r="D1020" s="5" t="s">
        <v>4054</v>
      </c>
      <c r="E1020" s="6">
        <v>45680</v>
      </c>
      <c r="F1020" s="5" t="s">
        <v>22</v>
      </c>
      <c r="G1020" s="5">
        <v>1</v>
      </c>
      <c r="H1020" s="5">
        <v>5</v>
      </c>
      <c r="I1020" s="5">
        <v>95</v>
      </c>
      <c r="J1020" s="5" t="s">
        <v>16</v>
      </c>
      <c r="K1020" s="5" t="s">
        <v>17</v>
      </c>
    </row>
    <row r="1021" spans="1:11">
      <c r="A1021" s="5" t="s">
        <v>4055</v>
      </c>
      <c r="B1021" s="5" t="s">
        <v>4056</v>
      </c>
      <c r="C1021" s="5" t="s">
        <v>4057</v>
      </c>
      <c r="D1021" s="5" t="s">
        <v>4058</v>
      </c>
      <c r="E1021" s="6">
        <v>45746</v>
      </c>
      <c r="F1021" s="5" t="s">
        <v>73</v>
      </c>
      <c r="G1021" s="5">
        <v>4</v>
      </c>
      <c r="H1021" s="5">
        <v>0</v>
      </c>
      <c r="I1021" s="5">
        <v>480</v>
      </c>
      <c r="J1021" s="5" t="s">
        <v>90</v>
      </c>
      <c r="K1021" s="5" t="s">
        <v>17</v>
      </c>
    </row>
    <row r="1022" spans="1:11">
      <c r="A1022" s="5" t="s">
        <v>4059</v>
      </c>
      <c r="B1022" s="5" t="s">
        <v>4060</v>
      </c>
      <c r="C1022" s="5" t="s">
        <v>4061</v>
      </c>
      <c r="D1022" s="5" t="s">
        <v>4062</v>
      </c>
      <c r="E1022" s="6">
        <v>45656</v>
      </c>
      <c r="F1022" s="5" t="s">
        <v>28</v>
      </c>
      <c r="G1022" s="5">
        <v>3</v>
      </c>
      <c r="H1022" s="5">
        <v>0</v>
      </c>
      <c r="I1022" s="5">
        <v>900</v>
      </c>
      <c r="J1022" s="5" t="s">
        <v>16</v>
      </c>
      <c r="K1022" s="5" t="s">
        <v>17</v>
      </c>
    </row>
    <row r="1023" spans="1:11">
      <c r="A1023" s="5" t="s">
        <v>4063</v>
      </c>
      <c r="B1023" s="5" t="s">
        <v>4064</v>
      </c>
      <c r="C1023" s="5" t="s">
        <v>4065</v>
      </c>
      <c r="D1023" s="5" t="s">
        <v>4066</v>
      </c>
      <c r="E1023" s="6">
        <v>45577</v>
      </c>
      <c r="F1023" s="5" t="s">
        <v>73</v>
      </c>
      <c r="G1023" s="5">
        <v>1</v>
      </c>
      <c r="H1023" s="5">
        <v>10</v>
      </c>
      <c r="I1023" s="5">
        <v>108</v>
      </c>
      <c r="J1023" s="5" t="s">
        <v>23</v>
      </c>
      <c r="K1023" s="5" t="s">
        <v>17</v>
      </c>
    </row>
    <row r="1024" spans="1:11">
      <c r="A1024" s="5" t="s">
        <v>4067</v>
      </c>
      <c r="B1024" s="5" t="s">
        <v>4068</v>
      </c>
      <c r="C1024" s="5" t="s">
        <v>4069</v>
      </c>
      <c r="D1024" s="5" t="s">
        <v>4070</v>
      </c>
      <c r="E1024" s="6">
        <v>45603</v>
      </c>
      <c r="F1024" s="5" t="s">
        <v>56</v>
      </c>
      <c r="G1024" s="5">
        <v>1</v>
      </c>
      <c r="H1024" s="5">
        <v>0</v>
      </c>
      <c r="I1024" s="5">
        <v>90</v>
      </c>
      <c r="J1024" s="5" t="s">
        <v>33</v>
      </c>
      <c r="K1024" s="5" t="s">
        <v>17</v>
      </c>
    </row>
    <row r="1025" spans="1:11">
      <c r="A1025" s="5" t="s">
        <v>4071</v>
      </c>
      <c r="B1025" s="5" t="s">
        <v>4072</v>
      </c>
      <c r="C1025" s="5" t="s">
        <v>4073</v>
      </c>
      <c r="D1025" s="5" t="s">
        <v>4074</v>
      </c>
      <c r="E1025" s="6">
        <v>45404</v>
      </c>
      <c r="F1025" s="5" t="s">
        <v>42</v>
      </c>
      <c r="G1025" s="5">
        <v>2</v>
      </c>
      <c r="H1025" s="5">
        <v>0</v>
      </c>
      <c r="I1025" s="5">
        <v>400</v>
      </c>
      <c r="J1025" s="5" t="s">
        <v>23</v>
      </c>
      <c r="K1025" s="5" t="s">
        <v>17</v>
      </c>
    </row>
    <row r="1026" spans="1:11">
      <c r="A1026" s="5" t="s">
        <v>4075</v>
      </c>
      <c r="B1026" s="5" t="s">
        <v>4076</v>
      </c>
      <c r="C1026" s="5" t="s">
        <v>4077</v>
      </c>
      <c r="D1026" s="5" t="s">
        <v>4078</v>
      </c>
      <c r="E1026" s="6">
        <v>45445</v>
      </c>
      <c r="F1026" s="5" t="s">
        <v>28</v>
      </c>
      <c r="G1026" s="5">
        <v>2</v>
      </c>
      <c r="H1026" s="5">
        <v>0</v>
      </c>
      <c r="I1026" s="5">
        <v>600</v>
      </c>
      <c r="J1026" s="5" t="s">
        <v>16</v>
      </c>
      <c r="K1026" s="5" t="s">
        <v>17</v>
      </c>
    </row>
    <row r="1027" spans="1:11">
      <c r="A1027" s="5" t="s">
        <v>4079</v>
      </c>
      <c r="B1027" s="5" t="s">
        <v>4080</v>
      </c>
      <c r="C1027" s="5" t="s">
        <v>4081</v>
      </c>
      <c r="D1027" s="5" t="s">
        <v>4082</v>
      </c>
      <c r="E1027" s="6">
        <v>45475</v>
      </c>
      <c r="F1027" s="5" t="s">
        <v>15</v>
      </c>
      <c r="G1027" s="5">
        <v>2</v>
      </c>
      <c r="H1027" s="5">
        <v>0</v>
      </c>
      <c r="I1027" s="5">
        <v>1600</v>
      </c>
      <c r="J1027" s="5" t="s">
        <v>23</v>
      </c>
      <c r="K1027" s="5" t="s">
        <v>17</v>
      </c>
    </row>
    <row r="1028" spans="1:11">
      <c r="A1028" s="5" t="s">
        <v>4083</v>
      </c>
      <c r="B1028" s="5" t="s">
        <v>4084</v>
      </c>
      <c r="C1028" s="5" t="s">
        <v>4085</v>
      </c>
      <c r="D1028" s="5" t="s">
        <v>4086</v>
      </c>
      <c r="E1028" s="6">
        <v>45515</v>
      </c>
      <c r="F1028" s="5" t="s">
        <v>47</v>
      </c>
      <c r="G1028" s="5">
        <v>3</v>
      </c>
      <c r="H1028" s="5">
        <v>0</v>
      </c>
      <c r="I1028" s="5">
        <v>3600</v>
      </c>
      <c r="J1028" s="5" t="s">
        <v>84</v>
      </c>
      <c r="K1028" s="5" t="s">
        <v>17</v>
      </c>
    </row>
    <row r="1029" spans="1:11">
      <c r="A1029" s="5" t="s">
        <v>4087</v>
      </c>
      <c r="B1029" s="5" t="s">
        <v>4088</v>
      </c>
      <c r="C1029" s="5" t="s">
        <v>4089</v>
      </c>
      <c r="D1029" s="5" t="s">
        <v>4090</v>
      </c>
      <c r="E1029" s="6">
        <v>45692</v>
      </c>
      <c r="F1029" s="5" t="s">
        <v>89</v>
      </c>
      <c r="G1029" s="5">
        <v>3</v>
      </c>
      <c r="H1029" s="5">
        <v>10</v>
      </c>
      <c r="I1029" s="5">
        <v>135</v>
      </c>
      <c r="J1029" s="5" t="s">
        <v>84</v>
      </c>
      <c r="K1029" s="5" t="s">
        <v>78</v>
      </c>
    </row>
    <row r="1030" spans="1:11">
      <c r="A1030" s="5" t="s">
        <v>4091</v>
      </c>
      <c r="B1030" s="5" t="s">
        <v>404</v>
      </c>
      <c r="C1030" s="5" t="s">
        <v>4092</v>
      </c>
      <c r="D1030" s="5" t="s">
        <v>4093</v>
      </c>
      <c r="E1030" s="6">
        <v>45753</v>
      </c>
      <c r="F1030" s="5" t="s">
        <v>83</v>
      </c>
      <c r="G1030" s="5">
        <v>2</v>
      </c>
      <c r="H1030" s="5">
        <v>0</v>
      </c>
      <c r="I1030" s="5">
        <v>300</v>
      </c>
      <c r="J1030" s="5" t="s">
        <v>84</v>
      </c>
      <c r="K1030" s="5" t="s">
        <v>17</v>
      </c>
    </row>
    <row r="1031" spans="1:11">
      <c r="A1031" s="7" t="s">
        <v>4094</v>
      </c>
      <c r="B1031" s="5" t="s">
        <v>4095</v>
      </c>
      <c r="C1031" s="5" t="s">
        <v>4096</v>
      </c>
      <c r="D1031" s="5" t="s">
        <v>4097</v>
      </c>
      <c r="E1031" s="6">
        <v>45569</v>
      </c>
      <c r="F1031" s="5" t="s">
        <v>28</v>
      </c>
      <c r="G1031" s="5">
        <v>3</v>
      </c>
      <c r="H1031" s="5">
        <v>0</v>
      </c>
      <c r="I1031" s="5">
        <v>900</v>
      </c>
      <c r="J1031" s="5" t="s">
        <v>84</v>
      </c>
      <c r="K1031" s="5" t="s">
        <v>17</v>
      </c>
    </row>
    <row r="1032" spans="1:11">
      <c r="A1032" s="5" t="s">
        <v>4098</v>
      </c>
      <c r="B1032" s="5" t="s">
        <v>4099</v>
      </c>
      <c r="C1032" s="5" t="s">
        <v>4100</v>
      </c>
      <c r="D1032" s="5" t="s">
        <v>4101</v>
      </c>
      <c r="E1032" s="6">
        <v>45568</v>
      </c>
      <c r="F1032" s="5" t="s">
        <v>56</v>
      </c>
      <c r="G1032" s="5">
        <v>1</v>
      </c>
      <c r="H1032" s="5">
        <v>0</v>
      </c>
      <c r="I1032" s="5">
        <v>90</v>
      </c>
      <c r="J1032" s="5" t="s">
        <v>33</v>
      </c>
      <c r="K1032" s="5" t="s">
        <v>17</v>
      </c>
    </row>
    <row r="1033" spans="1:11">
      <c r="A1033" s="5" t="s">
        <v>4102</v>
      </c>
      <c r="B1033" s="5" t="s">
        <v>4103</v>
      </c>
      <c r="C1033" s="5" t="s">
        <v>4104</v>
      </c>
      <c r="D1033" s="5" t="s">
        <v>4105</v>
      </c>
      <c r="E1033" s="6">
        <v>45415</v>
      </c>
      <c r="F1033" s="5" t="s">
        <v>73</v>
      </c>
      <c r="G1033" s="5">
        <v>3</v>
      </c>
      <c r="H1033" s="5">
        <v>0</v>
      </c>
      <c r="I1033" s="5">
        <v>360</v>
      </c>
      <c r="J1033" s="5" t="s">
        <v>16</v>
      </c>
      <c r="K1033" s="5" t="s">
        <v>17</v>
      </c>
    </row>
    <row r="1034" spans="1:11">
      <c r="A1034" s="5" t="s">
        <v>4106</v>
      </c>
      <c r="B1034" s="5" t="s">
        <v>4107</v>
      </c>
      <c r="C1034" s="5" t="s">
        <v>4108</v>
      </c>
      <c r="D1034" s="5" t="s">
        <v>4109</v>
      </c>
      <c r="E1034" s="6">
        <v>45695</v>
      </c>
      <c r="F1034" s="5" t="s">
        <v>83</v>
      </c>
      <c r="G1034" s="5">
        <v>2</v>
      </c>
      <c r="H1034" s="5">
        <v>0</v>
      </c>
      <c r="I1034" s="5">
        <v>300</v>
      </c>
      <c r="J1034" s="5" t="s">
        <v>33</v>
      </c>
      <c r="K1034" s="5" t="s">
        <v>17</v>
      </c>
    </row>
    <row r="1035" spans="1:11">
      <c r="A1035" s="5" t="s">
        <v>4110</v>
      </c>
      <c r="B1035" s="5" t="s">
        <v>4111</v>
      </c>
      <c r="C1035" s="5" t="s">
        <v>4112</v>
      </c>
      <c r="D1035" s="5" t="s">
        <v>4113</v>
      </c>
      <c r="E1035" s="6">
        <v>45691</v>
      </c>
      <c r="F1035" s="5" t="s">
        <v>28</v>
      </c>
      <c r="G1035" s="5">
        <v>4</v>
      </c>
      <c r="H1035" s="5">
        <v>0</v>
      </c>
      <c r="I1035" s="5">
        <v>1200</v>
      </c>
      <c r="J1035" s="5" t="s">
        <v>33</v>
      </c>
      <c r="K1035" s="5" t="s">
        <v>17</v>
      </c>
    </row>
    <row r="1036" spans="1:11">
      <c r="A1036" s="5" t="s">
        <v>4114</v>
      </c>
      <c r="B1036" s="5" t="s">
        <v>4115</v>
      </c>
      <c r="C1036" s="5" t="s">
        <v>4116</v>
      </c>
      <c r="D1036" s="5" t="s">
        <v>1319</v>
      </c>
      <c r="E1036" s="6">
        <v>45455</v>
      </c>
      <c r="F1036" s="5" t="s">
        <v>89</v>
      </c>
      <c r="G1036" s="5">
        <v>4</v>
      </c>
      <c r="H1036" s="5">
        <v>0</v>
      </c>
      <c r="I1036" s="5">
        <v>200</v>
      </c>
      <c r="J1036" s="5" t="s">
        <v>84</v>
      </c>
      <c r="K1036" s="5" t="s">
        <v>17</v>
      </c>
    </row>
    <row r="1037" spans="1:11">
      <c r="A1037" s="5" t="s">
        <v>4117</v>
      </c>
      <c r="B1037" s="5" t="s">
        <v>4118</v>
      </c>
      <c r="C1037" s="5" t="s">
        <v>4119</v>
      </c>
      <c r="D1037" s="5" t="s">
        <v>4120</v>
      </c>
      <c r="E1037" s="6">
        <v>45433</v>
      </c>
      <c r="F1037" s="5" t="s">
        <v>56</v>
      </c>
      <c r="G1037" s="5">
        <v>2</v>
      </c>
      <c r="H1037" s="5">
        <v>0</v>
      </c>
      <c r="I1037" s="5">
        <v>180</v>
      </c>
      <c r="J1037" s="5" t="s">
        <v>84</v>
      </c>
      <c r="K1037" s="5" t="s">
        <v>17</v>
      </c>
    </row>
    <row r="1038" spans="1:11">
      <c r="A1038" s="5" t="s">
        <v>4121</v>
      </c>
      <c r="B1038" s="5" t="s">
        <v>4122</v>
      </c>
      <c r="C1038" s="5" t="s">
        <v>4123</v>
      </c>
      <c r="D1038" s="5" t="s">
        <v>4124</v>
      </c>
      <c r="E1038" s="6">
        <v>45633</v>
      </c>
      <c r="F1038" s="5" t="s">
        <v>89</v>
      </c>
      <c r="G1038" s="5">
        <v>4</v>
      </c>
      <c r="H1038" s="5">
        <v>0</v>
      </c>
      <c r="I1038" s="5">
        <v>200</v>
      </c>
      <c r="J1038" s="5" t="s">
        <v>23</v>
      </c>
      <c r="K1038" s="5" t="s">
        <v>17</v>
      </c>
    </row>
    <row r="1039" spans="1:11">
      <c r="A1039" s="5" t="s">
        <v>4125</v>
      </c>
      <c r="B1039" s="5" t="s">
        <v>4126</v>
      </c>
      <c r="C1039" s="5" t="s">
        <v>4127</v>
      </c>
      <c r="D1039" s="5" t="s">
        <v>4128</v>
      </c>
      <c r="E1039" s="6">
        <v>45495</v>
      </c>
      <c r="F1039" s="5" t="s">
        <v>73</v>
      </c>
      <c r="G1039" s="5">
        <v>2</v>
      </c>
      <c r="H1039" s="5">
        <v>0</v>
      </c>
      <c r="I1039" s="5">
        <v>240</v>
      </c>
      <c r="J1039" s="5" t="s">
        <v>33</v>
      </c>
      <c r="K1039" s="5" t="s">
        <v>17</v>
      </c>
    </row>
    <row r="1040" spans="1:11">
      <c r="A1040" s="5" t="s">
        <v>4129</v>
      </c>
      <c r="B1040" s="5" t="s">
        <v>4130</v>
      </c>
      <c r="C1040" s="5" t="s">
        <v>4131</v>
      </c>
      <c r="D1040" s="5" t="s">
        <v>4132</v>
      </c>
      <c r="E1040" s="6">
        <v>45482</v>
      </c>
      <c r="F1040" s="5" t="s">
        <v>89</v>
      </c>
      <c r="G1040" s="5">
        <v>3</v>
      </c>
      <c r="H1040" s="5">
        <v>5</v>
      </c>
      <c r="I1040" s="5">
        <v>142.5</v>
      </c>
      <c r="J1040" s="5" t="s">
        <v>33</v>
      </c>
      <c r="K1040" s="5" t="s">
        <v>17</v>
      </c>
    </row>
    <row r="1041" spans="1:11">
      <c r="A1041" s="5" t="s">
        <v>4133</v>
      </c>
      <c r="B1041" s="5" t="s">
        <v>4134</v>
      </c>
      <c r="C1041" s="5" t="s">
        <v>4135</v>
      </c>
      <c r="D1041" s="5" t="s">
        <v>4136</v>
      </c>
      <c r="E1041" s="6">
        <v>45583</v>
      </c>
      <c r="F1041" s="5" t="s">
        <v>89</v>
      </c>
      <c r="G1041" s="5">
        <v>3</v>
      </c>
      <c r="H1041" s="5">
        <v>0</v>
      </c>
      <c r="I1041" s="5">
        <v>150</v>
      </c>
      <c r="J1041" s="5" t="s">
        <v>90</v>
      </c>
      <c r="K1041" s="5" t="s">
        <v>17</v>
      </c>
    </row>
    <row r="1042" spans="1:11">
      <c r="A1042" s="5" t="s">
        <v>4137</v>
      </c>
      <c r="B1042" s="5" t="s">
        <v>4138</v>
      </c>
      <c r="C1042" s="5" t="s">
        <v>4139</v>
      </c>
      <c r="D1042" s="5" t="s">
        <v>4140</v>
      </c>
      <c r="E1042" s="6">
        <v>45477</v>
      </c>
      <c r="F1042" s="5" t="s">
        <v>73</v>
      </c>
      <c r="G1042" s="5">
        <v>2</v>
      </c>
      <c r="H1042" s="5">
        <v>5</v>
      </c>
      <c r="I1042" s="5">
        <v>228</v>
      </c>
      <c r="J1042" s="5" t="s">
        <v>23</v>
      </c>
      <c r="K1042" s="5" t="s">
        <v>17</v>
      </c>
    </row>
    <row r="1043" spans="1:11">
      <c r="A1043" s="5" t="s">
        <v>4141</v>
      </c>
      <c r="B1043" s="5" t="s">
        <v>4142</v>
      </c>
      <c r="C1043" s="5" t="s">
        <v>4143</v>
      </c>
      <c r="D1043" s="5" t="s">
        <v>4144</v>
      </c>
      <c r="E1043" s="6">
        <v>45513</v>
      </c>
      <c r="F1043" s="5" t="s">
        <v>28</v>
      </c>
      <c r="G1043" s="5">
        <v>1</v>
      </c>
      <c r="H1043" s="5">
        <v>0</v>
      </c>
      <c r="I1043" s="5">
        <v>300</v>
      </c>
      <c r="J1043" s="5" t="s">
        <v>90</v>
      </c>
      <c r="K1043" s="5" t="s">
        <v>17</v>
      </c>
    </row>
    <row r="1044" spans="1:11">
      <c r="A1044" s="5" t="s">
        <v>4145</v>
      </c>
      <c r="B1044" s="5" t="s">
        <v>4146</v>
      </c>
      <c r="C1044" s="5" t="s">
        <v>4147</v>
      </c>
      <c r="D1044" s="5" t="s">
        <v>4148</v>
      </c>
      <c r="E1044" s="6">
        <v>45677</v>
      </c>
      <c r="F1044" s="5" t="s">
        <v>56</v>
      </c>
      <c r="G1044" s="5">
        <v>2</v>
      </c>
      <c r="H1044" s="5">
        <v>5</v>
      </c>
      <c r="I1044" s="5">
        <v>171</v>
      </c>
      <c r="J1044" s="5" t="s">
        <v>90</v>
      </c>
      <c r="K1044" s="5" t="s">
        <v>17</v>
      </c>
    </row>
    <row r="1045" spans="1:11">
      <c r="A1045" s="5" t="s">
        <v>4149</v>
      </c>
      <c r="B1045" s="5" t="s">
        <v>4150</v>
      </c>
      <c r="C1045" s="5" t="s">
        <v>4151</v>
      </c>
      <c r="D1045" s="5" t="s">
        <v>4152</v>
      </c>
      <c r="E1045" s="6">
        <v>45575</v>
      </c>
      <c r="F1045" s="5" t="s">
        <v>28</v>
      </c>
      <c r="G1045" s="5">
        <v>2</v>
      </c>
      <c r="H1045" s="5">
        <v>5</v>
      </c>
      <c r="I1045" s="5">
        <v>570</v>
      </c>
      <c r="J1045" s="5" t="s">
        <v>90</v>
      </c>
      <c r="K1045" s="5" t="s">
        <v>17</v>
      </c>
    </row>
    <row r="1046" spans="1:11">
      <c r="A1046" s="5" t="s">
        <v>4153</v>
      </c>
      <c r="B1046" s="5" t="s">
        <v>4154</v>
      </c>
      <c r="C1046" s="5" t="s">
        <v>4155</v>
      </c>
      <c r="D1046" s="5" t="s">
        <v>4156</v>
      </c>
      <c r="E1046" s="6">
        <v>45604</v>
      </c>
      <c r="F1046" s="5" t="s">
        <v>22</v>
      </c>
      <c r="G1046" s="5">
        <v>2</v>
      </c>
      <c r="H1046" s="5">
        <v>0</v>
      </c>
      <c r="I1046" s="5">
        <v>200</v>
      </c>
      <c r="J1046" s="5" t="s">
        <v>23</v>
      </c>
      <c r="K1046" s="5" t="s">
        <v>17</v>
      </c>
    </row>
    <row r="1047" spans="1:11">
      <c r="A1047" s="5" t="s">
        <v>4157</v>
      </c>
      <c r="B1047" s="5" t="s">
        <v>4158</v>
      </c>
      <c r="C1047" s="5" t="s">
        <v>4159</v>
      </c>
      <c r="D1047" s="5" t="s">
        <v>4160</v>
      </c>
      <c r="E1047" s="6">
        <v>45608</v>
      </c>
      <c r="F1047" s="5" t="s">
        <v>73</v>
      </c>
      <c r="G1047" s="5">
        <v>4</v>
      </c>
      <c r="H1047" s="5">
        <v>5</v>
      </c>
      <c r="I1047" s="5">
        <v>456</v>
      </c>
      <c r="J1047" s="5" t="s">
        <v>90</v>
      </c>
      <c r="K1047" s="5" t="s">
        <v>17</v>
      </c>
    </row>
    <row r="1048" spans="1:11">
      <c r="A1048" s="5" t="s">
        <v>4161</v>
      </c>
      <c r="B1048" s="5" t="s">
        <v>4162</v>
      </c>
      <c r="C1048" s="5" t="s">
        <v>4163</v>
      </c>
      <c r="D1048" s="5" t="s">
        <v>2531</v>
      </c>
      <c r="E1048" s="6">
        <v>45523</v>
      </c>
      <c r="F1048" s="5" t="s">
        <v>73</v>
      </c>
      <c r="G1048" s="5">
        <v>3</v>
      </c>
      <c r="H1048" s="5">
        <v>10</v>
      </c>
      <c r="I1048" s="5">
        <v>324</v>
      </c>
      <c r="J1048" s="5" t="s">
        <v>90</v>
      </c>
      <c r="K1048" s="5" t="s">
        <v>17</v>
      </c>
    </row>
    <row r="1049" spans="1:11">
      <c r="A1049" s="5" t="s">
        <v>4164</v>
      </c>
      <c r="B1049" s="5" t="s">
        <v>4165</v>
      </c>
      <c r="C1049" s="5" t="s">
        <v>4166</v>
      </c>
      <c r="D1049" s="5" t="s">
        <v>4167</v>
      </c>
      <c r="E1049" s="6">
        <v>45512</v>
      </c>
      <c r="F1049" s="5" t="s">
        <v>56</v>
      </c>
      <c r="G1049" s="5">
        <v>1</v>
      </c>
      <c r="H1049" s="5">
        <v>10</v>
      </c>
      <c r="I1049" s="5">
        <v>81</v>
      </c>
      <c r="J1049" s="5" t="s">
        <v>90</v>
      </c>
      <c r="K1049" s="5" t="s">
        <v>17</v>
      </c>
    </row>
    <row r="1050" spans="1:11">
      <c r="A1050" s="5" t="s">
        <v>4168</v>
      </c>
      <c r="B1050" s="5" t="s">
        <v>4169</v>
      </c>
      <c r="C1050" s="5" t="s">
        <v>4170</v>
      </c>
      <c r="D1050" s="5" t="s">
        <v>4171</v>
      </c>
      <c r="E1050" s="6">
        <v>45409</v>
      </c>
      <c r="F1050" s="5" t="s">
        <v>22</v>
      </c>
      <c r="G1050" s="5">
        <v>4</v>
      </c>
      <c r="H1050" s="5">
        <v>10</v>
      </c>
      <c r="I1050" s="5">
        <v>360</v>
      </c>
      <c r="J1050" s="5" t="s">
        <v>16</v>
      </c>
      <c r="K1050" s="5" t="s">
        <v>78</v>
      </c>
    </row>
    <row r="1051" spans="1:11">
      <c r="A1051" s="7" t="s">
        <v>4172</v>
      </c>
      <c r="B1051" s="5" t="s">
        <v>4173</v>
      </c>
      <c r="C1051" s="5" t="s">
        <v>4174</v>
      </c>
      <c r="D1051" s="5" t="s">
        <v>4175</v>
      </c>
      <c r="E1051" s="6">
        <v>45575</v>
      </c>
      <c r="F1051" s="5" t="s">
        <v>56</v>
      </c>
      <c r="G1051" s="5">
        <v>3</v>
      </c>
      <c r="H1051" s="5">
        <v>10</v>
      </c>
      <c r="I1051" s="5">
        <v>243</v>
      </c>
      <c r="J1051" s="5" t="s">
        <v>84</v>
      </c>
      <c r="K1051" s="5" t="s">
        <v>17</v>
      </c>
    </row>
    <row r="1052" spans="1:11">
      <c r="A1052" s="5" t="s">
        <v>4176</v>
      </c>
      <c r="B1052" s="5" t="s">
        <v>4177</v>
      </c>
      <c r="C1052" s="5" t="s">
        <v>4178</v>
      </c>
      <c r="D1052" s="5" t="s">
        <v>4179</v>
      </c>
      <c r="E1052" s="6">
        <v>45426</v>
      </c>
      <c r="F1052" s="5" t="s">
        <v>42</v>
      </c>
      <c r="G1052" s="5">
        <v>4</v>
      </c>
      <c r="H1052" s="5">
        <v>5</v>
      </c>
      <c r="I1052" s="5">
        <v>760</v>
      </c>
      <c r="J1052" s="5" t="s">
        <v>90</v>
      </c>
      <c r="K1052" s="5" t="s">
        <v>17</v>
      </c>
    </row>
    <row r="1053" spans="1:11">
      <c r="A1053" s="5" t="s">
        <v>4180</v>
      </c>
      <c r="B1053" s="5" t="s">
        <v>4181</v>
      </c>
      <c r="C1053" s="5" t="s">
        <v>4182</v>
      </c>
      <c r="D1053" s="5" t="s">
        <v>4183</v>
      </c>
      <c r="E1053" s="6">
        <v>45443</v>
      </c>
      <c r="F1053" s="5" t="s">
        <v>83</v>
      </c>
      <c r="G1053" s="5">
        <v>3</v>
      </c>
      <c r="H1053" s="5">
        <v>0</v>
      </c>
      <c r="I1053" s="5">
        <v>450</v>
      </c>
      <c r="J1053" s="5" t="s">
        <v>90</v>
      </c>
      <c r="K1053" s="5" t="s">
        <v>17</v>
      </c>
    </row>
    <row r="1054" spans="1:11">
      <c r="A1054" s="5" t="s">
        <v>4184</v>
      </c>
      <c r="B1054" s="5" t="s">
        <v>4185</v>
      </c>
      <c r="C1054" s="5" t="s">
        <v>4186</v>
      </c>
      <c r="D1054" s="5" t="s">
        <v>4187</v>
      </c>
      <c r="E1054" s="6">
        <v>45438</v>
      </c>
      <c r="F1054" s="5" t="s">
        <v>47</v>
      </c>
      <c r="G1054" s="5">
        <v>3</v>
      </c>
      <c r="H1054" s="5">
        <v>10</v>
      </c>
      <c r="I1054" s="5">
        <v>3240</v>
      </c>
      <c r="J1054" s="5" t="s">
        <v>90</v>
      </c>
      <c r="K1054" s="5" t="s">
        <v>17</v>
      </c>
    </row>
    <row r="1055" spans="1:11">
      <c r="A1055" s="5" t="s">
        <v>4188</v>
      </c>
      <c r="B1055" s="5" t="s">
        <v>4189</v>
      </c>
      <c r="C1055" s="5" t="s">
        <v>4190</v>
      </c>
      <c r="D1055" s="5" t="s">
        <v>4191</v>
      </c>
      <c r="E1055" s="6">
        <v>45609</v>
      </c>
      <c r="F1055" s="5" t="s">
        <v>15</v>
      </c>
      <c r="G1055" s="5">
        <v>3</v>
      </c>
      <c r="H1055" s="5">
        <v>0</v>
      </c>
      <c r="I1055" s="5">
        <v>2400</v>
      </c>
      <c r="J1055" s="5" t="s">
        <v>90</v>
      </c>
      <c r="K1055" s="5" t="s">
        <v>17</v>
      </c>
    </row>
    <row r="1056" spans="1:11">
      <c r="A1056" s="5" t="s">
        <v>4192</v>
      </c>
      <c r="B1056" s="5" t="s">
        <v>4193</v>
      </c>
      <c r="C1056" s="5" t="s">
        <v>4194</v>
      </c>
      <c r="D1056" s="5" t="s">
        <v>4195</v>
      </c>
      <c r="E1056" s="6">
        <v>45545</v>
      </c>
      <c r="F1056" s="5" t="s">
        <v>73</v>
      </c>
      <c r="G1056" s="5">
        <v>1</v>
      </c>
      <c r="H1056" s="5">
        <v>0</v>
      </c>
      <c r="I1056" s="5">
        <v>120</v>
      </c>
      <c r="J1056" s="5" t="s">
        <v>90</v>
      </c>
      <c r="K1056" s="5" t="s">
        <v>17</v>
      </c>
    </row>
    <row r="1057" spans="1:11">
      <c r="A1057" s="5" t="s">
        <v>4196</v>
      </c>
      <c r="B1057" s="5" t="s">
        <v>4197</v>
      </c>
      <c r="C1057" s="5" t="s">
        <v>4198</v>
      </c>
      <c r="D1057" s="5" t="s">
        <v>4199</v>
      </c>
      <c r="E1057" s="6">
        <v>45507</v>
      </c>
      <c r="F1057" s="5" t="s">
        <v>73</v>
      </c>
      <c r="G1057" s="5">
        <v>3</v>
      </c>
      <c r="H1057" s="5">
        <v>15</v>
      </c>
      <c r="I1057" s="5">
        <v>306</v>
      </c>
      <c r="J1057" s="5" t="s">
        <v>23</v>
      </c>
      <c r="K1057" s="5" t="s">
        <v>17</v>
      </c>
    </row>
    <row r="1058" spans="1:11">
      <c r="A1058" s="5" t="s">
        <v>4200</v>
      </c>
      <c r="B1058" s="5" t="s">
        <v>4201</v>
      </c>
      <c r="C1058" s="5" t="s">
        <v>4202</v>
      </c>
      <c r="D1058" s="5" t="s">
        <v>4203</v>
      </c>
      <c r="E1058" s="6">
        <v>45513</v>
      </c>
      <c r="F1058" s="5" t="s">
        <v>28</v>
      </c>
      <c r="G1058" s="5">
        <v>2</v>
      </c>
      <c r="H1058" s="5">
        <v>0</v>
      </c>
      <c r="I1058" s="5">
        <v>600</v>
      </c>
      <c r="J1058" s="5" t="s">
        <v>33</v>
      </c>
      <c r="K1058" s="5" t="s">
        <v>17</v>
      </c>
    </row>
    <row r="1059" spans="1:11">
      <c r="A1059" s="5" t="s">
        <v>4204</v>
      </c>
      <c r="B1059" s="5" t="s">
        <v>4205</v>
      </c>
      <c r="C1059" s="5" t="s">
        <v>4206</v>
      </c>
      <c r="D1059" s="5" t="s">
        <v>4207</v>
      </c>
      <c r="E1059" s="6">
        <v>45655</v>
      </c>
      <c r="F1059" s="5" t="s">
        <v>22</v>
      </c>
      <c r="G1059" s="5">
        <v>3</v>
      </c>
      <c r="H1059" s="5">
        <v>5</v>
      </c>
      <c r="I1059" s="5">
        <v>285</v>
      </c>
      <c r="J1059" s="5" t="s">
        <v>33</v>
      </c>
      <c r="K1059" s="5" t="s">
        <v>17</v>
      </c>
    </row>
    <row r="1060" spans="1:11">
      <c r="A1060" s="5" t="s">
        <v>4208</v>
      </c>
      <c r="B1060" s="5" t="s">
        <v>4209</v>
      </c>
      <c r="C1060" s="5" t="s">
        <v>4210</v>
      </c>
      <c r="D1060" s="5" t="s">
        <v>4211</v>
      </c>
      <c r="E1060" s="6">
        <v>45734</v>
      </c>
      <c r="F1060" s="5" t="s">
        <v>22</v>
      </c>
      <c r="G1060" s="5">
        <v>1</v>
      </c>
      <c r="H1060" s="5">
        <v>0</v>
      </c>
      <c r="I1060" s="5">
        <v>100</v>
      </c>
      <c r="J1060" s="5" t="s">
        <v>23</v>
      </c>
      <c r="K1060" s="5" t="s">
        <v>17</v>
      </c>
    </row>
    <row r="1061" spans="1:11">
      <c r="A1061" s="5" t="s">
        <v>4212</v>
      </c>
      <c r="B1061" s="5" t="s">
        <v>4213</v>
      </c>
      <c r="C1061" s="5" t="s">
        <v>4214</v>
      </c>
      <c r="D1061" s="5" t="s">
        <v>4215</v>
      </c>
      <c r="E1061" s="6">
        <v>45690</v>
      </c>
      <c r="F1061" s="5" t="s">
        <v>15</v>
      </c>
      <c r="G1061" s="5">
        <v>4</v>
      </c>
      <c r="H1061" s="5">
        <v>0</v>
      </c>
      <c r="I1061" s="5">
        <v>3200</v>
      </c>
      <c r="J1061" s="5" t="s">
        <v>33</v>
      </c>
      <c r="K1061" s="5" t="s">
        <v>17</v>
      </c>
    </row>
    <row r="1062" spans="1:11">
      <c r="A1062" s="5" t="s">
        <v>4216</v>
      </c>
      <c r="B1062" s="5" t="s">
        <v>4217</v>
      </c>
      <c r="C1062" s="5" t="s">
        <v>4218</v>
      </c>
      <c r="D1062" s="5" t="s">
        <v>4219</v>
      </c>
      <c r="E1062" s="6">
        <v>45722</v>
      </c>
      <c r="F1062" s="5" t="s">
        <v>28</v>
      </c>
      <c r="G1062" s="5">
        <v>2</v>
      </c>
      <c r="H1062" s="5">
        <v>5</v>
      </c>
      <c r="I1062" s="5">
        <v>570</v>
      </c>
      <c r="J1062" s="5" t="s">
        <v>23</v>
      </c>
      <c r="K1062" s="5" t="s">
        <v>17</v>
      </c>
    </row>
    <row r="1063" spans="1:11">
      <c r="A1063" s="5" t="s">
        <v>4220</v>
      </c>
      <c r="B1063" s="5" t="s">
        <v>4221</v>
      </c>
      <c r="C1063" s="5" t="s">
        <v>4222</v>
      </c>
      <c r="D1063" s="5" t="s">
        <v>4223</v>
      </c>
      <c r="E1063" s="6">
        <v>45598</v>
      </c>
      <c r="F1063" s="5" t="s">
        <v>47</v>
      </c>
      <c r="G1063" s="5">
        <v>1</v>
      </c>
      <c r="H1063" s="5">
        <v>0</v>
      </c>
      <c r="I1063" s="5">
        <v>1200</v>
      </c>
      <c r="J1063" s="5" t="s">
        <v>33</v>
      </c>
      <c r="K1063" s="5" t="s">
        <v>17</v>
      </c>
    </row>
    <row r="1064" spans="1:11">
      <c r="A1064" s="5" t="s">
        <v>4224</v>
      </c>
      <c r="B1064" s="5" t="s">
        <v>4225</v>
      </c>
      <c r="C1064" s="5" t="s">
        <v>4226</v>
      </c>
      <c r="D1064" s="5" t="s">
        <v>4227</v>
      </c>
      <c r="E1064" s="6">
        <v>45615</v>
      </c>
      <c r="F1064" s="5" t="s">
        <v>28</v>
      </c>
      <c r="G1064" s="5">
        <v>2</v>
      </c>
      <c r="H1064" s="5">
        <v>0</v>
      </c>
      <c r="I1064" s="5">
        <v>600</v>
      </c>
      <c r="J1064" s="5" t="s">
        <v>23</v>
      </c>
      <c r="K1064" s="5" t="s">
        <v>17</v>
      </c>
    </row>
    <row r="1065" spans="1:11">
      <c r="A1065" s="5" t="s">
        <v>4228</v>
      </c>
      <c r="B1065" s="5" t="s">
        <v>4229</v>
      </c>
      <c r="C1065" s="5" t="s">
        <v>4230</v>
      </c>
      <c r="D1065" s="5" t="s">
        <v>4231</v>
      </c>
      <c r="E1065" s="6">
        <v>45468</v>
      </c>
      <c r="F1065" s="5" t="s">
        <v>47</v>
      </c>
      <c r="G1065" s="5">
        <v>2</v>
      </c>
      <c r="H1065" s="5">
        <v>0</v>
      </c>
      <c r="I1065" s="5">
        <v>2400</v>
      </c>
      <c r="J1065" s="5" t="s">
        <v>16</v>
      </c>
      <c r="K1065" s="5" t="s">
        <v>17</v>
      </c>
    </row>
    <row r="1066" spans="1:11">
      <c r="A1066" s="5" t="s">
        <v>4232</v>
      </c>
      <c r="B1066" s="5" t="s">
        <v>4233</v>
      </c>
      <c r="C1066" s="5" t="s">
        <v>4234</v>
      </c>
      <c r="D1066" s="5" t="s">
        <v>4235</v>
      </c>
      <c r="E1066" s="6">
        <v>45442</v>
      </c>
      <c r="F1066" s="5" t="s">
        <v>42</v>
      </c>
      <c r="G1066" s="5">
        <v>3</v>
      </c>
      <c r="H1066" s="5">
        <v>5</v>
      </c>
      <c r="I1066" s="5">
        <v>570</v>
      </c>
      <c r="J1066" s="5" t="s">
        <v>90</v>
      </c>
      <c r="K1066" s="5" t="s">
        <v>17</v>
      </c>
    </row>
    <row r="1067" spans="1:11">
      <c r="A1067" s="5" t="s">
        <v>4236</v>
      </c>
      <c r="B1067" s="5" t="s">
        <v>2171</v>
      </c>
      <c r="C1067" s="5" t="s">
        <v>4237</v>
      </c>
      <c r="D1067" s="5" t="s">
        <v>4238</v>
      </c>
      <c r="E1067" s="6">
        <v>45464</v>
      </c>
      <c r="F1067" s="5" t="s">
        <v>73</v>
      </c>
      <c r="G1067" s="5">
        <v>4</v>
      </c>
      <c r="H1067" s="5">
        <v>5</v>
      </c>
      <c r="I1067" s="5">
        <v>456</v>
      </c>
      <c r="J1067" s="5" t="s">
        <v>16</v>
      </c>
      <c r="K1067" s="5" t="s">
        <v>17</v>
      </c>
    </row>
    <row r="1068" spans="1:11">
      <c r="A1068" s="5" t="s">
        <v>4239</v>
      </c>
      <c r="B1068" s="5" t="s">
        <v>4240</v>
      </c>
      <c r="C1068" s="5" t="s">
        <v>4241</v>
      </c>
      <c r="D1068" s="5" t="s">
        <v>4242</v>
      </c>
      <c r="E1068" s="6">
        <v>45625</v>
      </c>
      <c r="F1068" s="5" t="s">
        <v>83</v>
      </c>
      <c r="G1068" s="5">
        <v>2</v>
      </c>
      <c r="H1068" s="5">
        <v>0</v>
      </c>
      <c r="I1068" s="5">
        <v>300</v>
      </c>
      <c r="J1068" s="5" t="s">
        <v>16</v>
      </c>
      <c r="K1068" s="5" t="s">
        <v>78</v>
      </c>
    </row>
    <row r="1069" spans="1:11">
      <c r="A1069" s="5" t="s">
        <v>4243</v>
      </c>
      <c r="B1069" s="5" t="s">
        <v>4244</v>
      </c>
      <c r="C1069" s="5" t="s">
        <v>4245</v>
      </c>
      <c r="D1069" s="5" t="s">
        <v>4246</v>
      </c>
      <c r="E1069" s="6">
        <v>45712</v>
      </c>
      <c r="F1069" s="5" t="s">
        <v>56</v>
      </c>
      <c r="G1069" s="5">
        <v>4</v>
      </c>
      <c r="H1069" s="5">
        <v>5</v>
      </c>
      <c r="I1069" s="5">
        <v>342</v>
      </c>
      <c r="J1069" s="5" t="s">
        <v>23</v>
      </c>
      <c r="K1069" s="5" t="s">
        <v>17</v>
      </c>
    </row>
    <row r="1070" spans="1:11">
      <c r="A1070" s="5" t="s">
        <v>4247</v>
      </c>
      <c r="B1070" s="5" t="s">
        <v>4248</v>
      </c>
      <c r="C1070" s="5" t="s">
        <v>4249</v>
      </c>
      <c r="D1070" s="5" t="s">
        <v>4250</v>
      </c>
      <c r="E1070" s="6">
        <v>45690</v>
      </c>
      <c r="F1070" s="5" t="s">
        <v>42</v>
      </c>
      <c r="G1070" s="5">
        <v>4</v>
      </c>
      <c r="H1070" s="5">
        <v>0</v>
      </c>
      <c r="I1070" s="5">
        <v>800</v>
      </c>
      <c r="J1070" s="5" t="s">
        <v>84</v>
      </c>
      <c r="K1070" s="5" t="s">
        <v>17</v>
      </c>
    </row>
    <row r="1071" spans="1:11">
      <c r="A1071" s="5" t="s">
        <v>4251</v>
      </c>
      <c r="B1071" s="5" t="s">
        <v>4252</v>
      </c>
      <c r="C1071" s="5" t="s">
        <v>4253</v>
      </c>
      <c r="D1071" s="5" t="s">
        <v>4254</v>
      </c>
      <c r="E1071" s="6">
        <v>45481</v>
      </c>
      <c r="F1071" s="5" t="s">
        <v>73</v>
      </c>
      <c r="G1071" s="5">
        <v>2</v>
      </c>
      <c r="H1071" s="5">
        <v>0</v>
      </c>
      <c r="I1071" s="5">
        <v>240</v>
      </c>
      <c r="J1071" s="5" t="s">
        <v>23</v>
      </c>
      <c r="K1071" s="5" t="s">
        <v>17</v>
      </c>
    </row>
    <row r="1072" spans="1:11">
      <c r="A1072" s="5" t="s">
        <v>4255</v>
      </c>
      <c r="B1072" s="5" t="s">
        <v>4256</v>
      </c>
      <c r="C1072" s="5" t="s">
        <v>4257</v>
      </c>
      <c r="D1072" s="5" t="s">
        <v>4258</v>
      </c>
      <c r="E1072" s="6">
        <v>45567</v>
      </c>
      <c r="F1072" s="5" t="s">
        <v>22</v>
      </c>
      <c r="G1072" s="5">
        <v>4</v>
      </c>
      <c r="H1072" s="5">
        <v>0</v>
      </c>
      <c r="I1072" s="5">
        <v>400</v>
      </c>
      <c r="J1072" s="5" t="s">
        <v>90</v>
      </c>
      <c r="K1072" s="5" t="s">
        <v>17</v>
      </c>
    </row>
    <row r="1073" spans="1:11">
      <c r="A1073" s="5" t="s">
        <v>4259</v>
      </c>
      <c r="B1073" s="5" t="s">
        <v>4260</v>
      </c>
      <c r="C1073" s="5" t="s">
        <v>4261</v>
      </c>
      <c r="D1073" s="5" t="s">
        <v>4262</v>
      </c>
      <c r="E1073" s="6">
        <v>45536</v>
      </c>
      <c r="F1073" s="5" t="s">
        <v>22</v>
      </c>
      <c r="G1073" s="5">
        <v>1</v>
      </c>
      <c r="H1073" s="5">
        <v>0</v>
      </c>
      <c r="I1073" s="5">
        <v>100</v>
      </c>
      <c r="J1073" s="5" t="s">
        <v>16</v>
      </c>
      <c r="K1073" s="5" t="s">
        <v>17</v>
      </c>
    </row>
    <row r="1074" spans="1:11">
      <c r="A1074" s="5" t="s">
        <v>4263</v>
      </c>
      <c r="B1074" s="5" t="s">
        <v>4264</v>
      </c>
      <c r="C1074" s="5" t="s">
        <v>4265</v>
      </c>
      <c r="D1074" s="5" t="s">
        <v>4266</v>
      </c>
      <c r="E1074" s="6">
        <v>45435</v>
      </c>
      <c r="F1074" s="5" t="s">
        <v>15</v>
      </c>
      <c r="G1074" s="5">
        <v>4</v>
      </c>
      <c r="H1074" s="5">
        <v>0</v>
      </c>
      <c r="I1074" s="5">
        <v>3200</v>
      </c>
      <c r="J1074" s="5" t="s">
        <v>33</v>
      </c>
      <c r="K1074" s="5" t="s">
        <v>17</v>
      </c>
    </row>
    <row r="1075" spans="1:11">
      <c r="A1075" s="5" t="s">
        <v>4267</v>
      </c>
      <c r="B1075" s="5" t="s">
        <v>4268</v>
      </c>
      <c r="C1075" s="5" t="s">
        <v>4269</v>
      </c>
      <c r="D1075" s="5" t="s">
        <v>4270</v>
      </c>
      <c r="E1075" s="6">
        <v>45592</v>
      </c>
      <c r="F1075" s="5" t="s">
        <v>28</v>
      </c>
      <c r="G1075" s="5">
        <v>1</v>
      </c>
      <c r="H1075" s="5">
        <v>0</v>
      </c>
      <c r="I1075" s="5">
        <v>300</v>
      </c>
      <c r="J1075" s="5" t="s">
        <v>33</v>
      </c>
      <c r="K1075" s="5" t="s">
        <v>17</v>
      </c>
    </row>
    <row r="1076" spans="1:11">
      <c r="A1076" s="5" t="s">
        <v>4271</v>
      </c>
      <c r="B1076" s="5" t="s">
        <v>4272</v>
      </c>
      <c r="C1076" s="5" t="s">
        <v>4273</v>
      </c>
      <c r="D1076" s="5" t="s">
        <v>4274</v>
      </c>
      <c r="E1076" s="6">
        <v>45753</v>
      </c>
      <c r="F1076" s="5" t="s">
        <v>47</v>
      </c>
      <c r="G1076" s="5">
        <v>2</v>
      </c>
      <c r="H1076" s="5">
        <v>5</v>
      </c>
      <c r="I1076" s="5">
        <v>2280</v>
      </c>
      <c r="J1076" s="5" t="s">
        <v>23</v>
      </c>
      <c r="K1076" s="5" t="s">
        <v>78</v>
      </c>
    </row>
    <row r="1077" spans="1:11">
      <c r="A1077" s="5" t="s">
        <v>4275</v>
      </c>
      <c r="B1077" s="5" t="s">
        <v>4276</v>
      </c>
      <c r="C1077" s="5" t="s">
        <v>4277</v>
      </c>
      <c r="D1077" s="5" t="s">
        <v>4278</v>
      </c>
      <c r="E1077" s="6">
        <v>45470</v>
      </c>
      <c r="F1077" s="5" t="s">
        <v>42</v>
      </c>
      <c r="G1077" s="5">
        <v>3</v>
      </c>
      <c r="H1077" s="5">
        <v>0</v>
      </c>
      <c r="I1077" s="5">
        <v>600</v>
      </c>
      <c r="J1077" s="5" t="s">
        <v>23</v>
      </c>
      <c r="K1077" s="5" t="s">
        <v>17</v>
      </c>
    </row>
    <row r="1078" spans="1:11">
      <c r="A1078" s="5" t="s">
        <v>4279</v>
      </c>
      <c r="B1078" s="5" t="s">
        <v>4280</v>
      </c>
      <c r="C1078" s="5" t="s">
        <v>4281</v>
      </c>
      <c r="D1078" s="5" t="s">
        <v>4282</v>
      </c>
      <c r="E1078" s="6">
        <v>45717</v>
      </c>
      <c r="F1078" s="5" t="s">
        <v>47</v>
      </c>
      <c r="G1078" s="5">
        <v>1</v>
      </c>
      <c r="H1078" s="5">
        <v>10</v>
      </c>
      <c r="I1078" s="5">
        <v>1080</v>
      </c>
      <c r="J1078" s="5" t="s">
        <v>84</v>
      </c>
      <c r="K1078" s="5" t="s">
        <v>17</v>
      </c>
    </row>
    <row r="1079" spans="1:11">
      <c r="A1079" s="5" t="s">
        <v>4283</v>
      </c>
      <c r="B1079" s="5" t="s">
        <v>4284</v>
      </c>
      <c r="C1079" s="5" t="s">
        <v>4285</v>
      </c>
      <c r="D1079" s="5" t="s">
        <v>4286</v>
      </c>
      <c r="E1079" s="6">
        <v>45402</v>
      </c>
      <c r="F1079" s="5" t="s">
        <v>73</v>
      </c>
      <c r="G1079" s="5">
        <v>1</v>
      </c>
      <c r="H1079" s="5">
        <v>0</v>
      </c>
      <c r="I1079" s="5">
        <v>120</v>
      </c>
      <c r="J1079" s="5" t="s">
        <v>23</v>
      </c>
      <c r="K1079" s="5" t="s">
        <v>78</v>
      </c>
    </row>
    <row r="1080" spans="1:11">
      <c r="A1080" s="5" t="s">
        <v>4287</v>
      </c>
      <c r="B1080" s="5" t="s">
        <v>4288</v>
      </c>
      <c r="C1080" s="5" t="s">
        <v>4289</v>
      </c>
      <c r="D1080" s="5" t="s">
        <v>4290</v>
      </c>
      <c r="E1080" s="6">
        <v>45664</v>
      </c>
      <c r="F1080" s="5" t="s">
        <v>22</v>
      </c>
      <c r="G1080" s="5">
        <v>4</v>
      </c>
      <c r="H1080" s="5">
        <v>0</v>
      </c>
      <c r="I1080" s="5">
        <v>400</v>
      </c>
      <c r="J1080" s="5" t="s">
        <v>16</v>
      </c>
      <c r="K1080" s="5" t="s">
        <v>17</v>
      </c>
    </row>
    <row r="1081" spans="1:11">
      <c r="A1081" s="5" t="s">
        <v>4291</v>
      </c>
      <c r="B1081" s="5" t="s">
        <v>4292</v>
      </c>
      <c r="C1081" s="5" t="s">
        <v>4293</v>
      </c>
      <c r="D1081" s="5" t="s">
        <v>4294</v>
      </c>
      <c r="E1081" s="6">
        <v>45444</v>
      </c>
      <c r="F1081" s="5" t="s">
        <v>47</v>
      </c>
      <c r="G1081" s="5">
        <v>3</v>
      </c>
      <c r="H1081" s="5">
        <v>5</v>
      </c>
      <c r="I1081" s="5">
        <v>3420</v>
      </c>
      <c r="J1081" s="5" t="s">
        <v>90</v>
      </c>
      <c r="K1081" s="5" t="s">
        <v>17</v>
      </c>
    </row>
    <row r="1082" spans="1:11">
      <c r="A1082" s="5" t="s">
        <v>4295</v>
      </c>
      <c r="B1082" s="5" t="s">
        <v>4296</v>
      </c>
      <c r="C1082" s="5" t="s">
        <v>4297</v>
      </c>
      <c r="D1082" s="5" t="s">
        <v>4298</v>
      </c>
      <c r="E1082" s="6">
        <v>45639</v>
      </c>
      <c r="F1082" s="5" t="s">
        <v>15</v>
      </c>
      <c r="G1082" s="5">
        <v>4</v>
      </c>
      <c r="H1082" s="5">
        <v>0</v>
      </c>
      <c r="I1082" s="5">
        <v>3200</v>
      </c>
      <c r="J1082" s="5" t="s">
        <v>90</v>
      </c>
      <c r="K1082" s="5" t="s">
        <v>17</v>
      </c>
    </row>
    <row r="1083" spans="1:11">
      <c r="A1083" s="5" t="s">
        <v>4299</v>
      </c>
      <c r="B1083" s="5" t="s">
        <v>4300</v>
      </c>
      <c r="C1083" s="5" t="s">
        <v>4301</v>
      </c>
      <c r="D1083" s="5" t="s">
        <v>4302</v>
      </c>
      <c r="E1083" s="6">
        <v>45449</v>
      </c>
      <c r="F1083" s="5" t="s">
        <v>22</v>
      </c>
      <c r="G1083" s="5">
        <v>2</v>
      </c>
      <c r="H1083" s="5">
        <v>0</v>
      </c>
      <c r="I1083" s="5">
        <v>200</v>
      </c>
      <c r="J1083" s="5" t="s">
        <v>84</v>
      </c>
      <c r="K1083" s="5" t="s">
        <v>17</v>
      </c>
    </row>
    <row r="1084" spans="1:11">
      <c r="A1084" s="5" t="s">
        <v>4303</v>
      </c>
      <c r="B1084" s="5" t="s">
        <v>4304</v>
      </c>
      <c r="C1084" s="5" t="s">
        <v>4305</v>
      </c>
      <c r="D1084" s="5" t="s">
        <v>4306</v>
      </c>
      <c r="E1084" s="6">
        <v>45531</v>
      </c>
      <c r="F1084" s="5" t="s">
        <v>56</v>
      </c>
      <c r="G1084" s="5">
        <v>2</v>
      </c>
      <c r="H1084" s="5">
        <v>0</v>
      </c>
      <c r="I1084" s="5">
        <v>180</v>
      </c>
      <c r="J1084" s="5" t="s">
        <v>33</v>
      </c>
      <c r="K1084" s="5" t="s">
        <v>17</v>
      </c>
    </row>
    <row r="1085" spans="1:11">
      <c r="A1085" s="5" t="s">
        <v>4307</v>
      </c>
      <c r="B1085" s="5" t="s">
        <v>4308</v>
      </c>
      <c r="C1085" s="5" t="s">
        <v>4309</v>
      </c>
      <c r="D1085" s="5" t="s">
        <v>4310</v>
      </c>
      <c r="E1085" s="6">
        <v>45500</v>
      </c>
      <c r="F1085" s="5" t="s">
        <v>73</v>
      </c>
      <c r="G1085" s="5">
        <v>3</v>
      </c>
      <c r="H1085" s="5">
        <v>0</v>
      </c>
      <c r="I1085" s="5">
        <v>360</v>
      </c>
      <c r="J1085" s="5" t="s">
        <v>23</v>
      </c>
      <c r="K1085" s="5" t="s">
        <v>17</v>
      </c>
    </row>
    <row r="1086" spans="1:11">
      <c r="A1086" s="5" t="s">
        <v>4311</v>
      </c>
      <c r="B1086" s="5" t="s">
        <v>4312</v>
      </c>
      <c r="C1086" s="5" t="s">
        <v>4313</v>
      </c>
      <c r="D1086" s="5" t="s">
        <v>4314</v>
      </c>
      <c r="E1086" s="6">
        <v>45616</v>
      </c>
      <c r="F1086" s="5" t="s">
        <v>56</v>
      </c>
      <c r="G1086" s="5">
        <v>1</v>
      </c>
      <c r="H1086" s="5">
        <v>5</v>
      </c>
      <c r="I1086" s="5">
        <v>85.5</v>
      </c>
      <c r="J1086" s="5" t="s">
        <v>84</v>
      </c>
      <c r="K1086" s="5" t="s">
        <v>17</v>
      </c>
    </row>
    <row r="1087" spans="1:11">
      <c r="A1087" s="5" t="s">
        <v>4315</v>
      </c>
      <c r="B1087" s="5" t="s">
        <v>4316</v>
      </c>
      <c r="C1087" s="5" t="s">
        <v>4317</v>
      </c>
      <c r="D1087" s="5" t="s">
        <v>4318</v>
      </c>
      <c r="E1087" s="6">
        <v>45669</v>
      </c>
      <c r="F1087" s="5" t="s">
        <v>22</v>
      </c>
      <c r="G1087" s="5">
        <v>1</v>
      </c>
      <c r="H1087" s="5">
        <v>0</v>
      </c>
      <c r="I1087" s="5">
        <v>100</v>
      </c>
      <c r="J1087" s="5" t="s">
        <v>23</v>
      </c>
      <c r="K1087" s="5" t="s">
        <v>17</v>
      </c>
    </row>
    <row r="1088" spans="1:11">
      <c r="A1088" s="5" t="s">
        <v>4319</v>
      </c>
      <c r="B1088" s="5" t="s">
        <v>4320</v>
      </c>
      <c r="C1088" s="5" t="s">
        <v>4321</v>
      </c>
      <c r="D1088" s="5" t="s">
        <v>4322</v>
      </c>
      <c r="E1088" s="6">
        <v>45472</v>
      </c>
      <c r="F1088" s="5" t="s">
        <v>15</v>
      </c>
      <c r="G1088" s="5">
        <v>3</v>
      </c>
      <c r="H1088" s="5">
        <v>5</v>
      </c>
      <c r="I1088" s="5">
        <v>2280</v>
      </c>
      <c r="J1088" s="5" t="s">
        <v>90</v>
      </c>
      <c r="K1088" s="5" t="s">
        <v>17</v>
      </c>
    </row>
    <row r="1089" spans="1:11">
      <c r="A1089" s="5" t="s">
        <v>4323</v>
      </c>
      <c r="B1089" s="5" t="s">
        <v>4324</v>
      </c>
      <c r="C1089" s="5" t="s">
        <v>4325</v>
      </c>
      <c r="D1089" s="5" t="s">
        <v>2519</v>
      </c>
      <c r="E1089" s="6">
        <v>45482</v>
      </c>
      <c r="F1089" s="5" t="s">
        <v>83</v>
      </c>
      <c r="G1089" s="5">
        <v>4</v>
      </c>
      <c r="H1089" s="5">
        <v>10</v>
      </c>
      <c r="I1089" s="5">
        <v>540</v>
      </c>
      <c r="J1089" s="5" t="s">
        <v>84</v>
      </c>
      <c r="K1089" s="5" t="s">
        <v>17</v>
      </c>
    </row>
    <row r="1090" spans="1:11">
      <c r="A1090" s="5" t="s">
        <v>4326</v>
      </c>
      <c r="B1090" s="5" t="s">
        <v>4327</v>
      </c>
      <c r="C1090" s="5" t="s">
        <v>4328</v>
      </c>
      <c r="D1090" s="5" t="s">
        <v>4329</v>
      </c>
      <c r="E1090" s="6">
        <v>45594</v>
      </c>
      <c r="F1090" s="5" t="s">
        <v>22</v>
      </c>
      <c r="G1090" s="5">
        <v>3</v>
      </c>
      <c r="H1090" s="5">
        <v>10</v>
      </c>
      <c r="I1090" s="5">
        <v>270</v>
      </c>
      <c r="J1090" s="5" t="s">
        <v>23</v>
      </c>
      <c r="K1090" s="5" t="s">
        <v>17</v>
      </c>
    </row>
    <row r="1091" spans="1:11">
      <c r="A1091" s="5" t="s">
        <v>4330</v>
      </c>
      <c r="B1091" s="5" t="s">
        <v>4331</v>
      </c>
      <c r="C1091" s="5" t="s">
        <v>4332</v>
      </c>
      <c r="D1091" s="5" t="s">
        <v>4333</v>
      </c>
      <c r="E1091" s="6">
        <v>45512</v>
      </c>
      <c r="F1091" s="5" t="s">
        <v>47</v>
      </c>
      <c r="G1091" s="5">
        <v>4</v>
      </c>
      <c r="H1091" s="5">
        <v>0</v>
      </c>
      <c r="I1091" s="5">
        <v>4800</v>
      </c>
      <c r="J1091" s="5" t="s">
        <v>90</v>
      </c>
      <c r="K1091" s="5" t="s">
        <v>17</v>
      </c>
    </row>
    <row r="1092" spans="1:11">
      <c r="A1092" s="5" t="s">
        <v>4334</v>
      </c>
      <c r="B1092" s="5" t="s">
        <v>4335</v>
      </c>
      <c r="C1092" s="5" t="s">
        <v>4336</v>
      </c>
      <c r="D1092" s="5" t="s">
        <v>4337</v>
      </c>
      <c r="E1092" s="6">
        <v>45458</v>
      </c>
      <c r="F1092" s="5" t="s">
        <v>22</v>
      </c>
      <c r="G1092" s="5">
        <v>4</v>
      </c>
      <c r="H1092" s="5">
        <v>10</v>
      </c>
      <c r="I1092" s="5">
        <v>360</v>
      </c>
      <c r="J1092" s="5" t="s">
        <v>33</v>
      </c>
      <c r="K1092" s="5" t="s">
        <v>17</v>
      </c>
    </row>
    <row r="1093" spans="1:11">
      <c r="A1093" s="5" t="s">
        <v>4338</v>
      </c>
      <c r="B1093" s="5" t="s">
        <v>4339</v>
      </c>
      <c r="C1093" s="5" t="s">
        <v>4340</v>
      </c>
      <c r="D1093" s="5" t="s">
        <v>4341</v>
      </c>
      <c r="E1093" s="6">
        <v>45685</v>
      </c>
      <c r="F1093" s="5" t="s">
        <v>28</v>
      </c>
      <c r="G1093" s="5">
        <v>1</v>
      </c>
      <c r="H1093" s="5">
        <v>0</v>
      </c>
      <c r="I1093" s="5">
        <v>300</v>
      </c>
      <c r="J1093" s="5" t="s">
        <v>23</v>
      </c>
      <c r="K1093" s="5" t="s">
        <v>17</v>
      </c>
    </row>
    <row r="1094" spans="1:11">
      <c r="A1094" s="5" t="s">
        <v>4342</v>
      </c>
      <c r="B1094" s="5" t="s">
        <v>4343</v>
      </c>
      <c r="C1094" s="5" t="s">
        <v>4344</v>
      </c>
      <c r="D1094" s="5" t="s">
        <v>4345</v>
      </c>
      <c r="E1094" s="6">
        <v>45582</v>
      </c>
      <c r="F1094" s="5" t="s">
        <v>42</v>
      </c>
      <c r="G1094" s="5">
        <v>3</v>
      </c>
      <c r="H1094" s="5">
        <v>0</v>
      </c>
      <c r="I1094" s="5">
        <v>600</v>
      </c>
      <c r="J1094" s="5" t="s">
        <v>84</v>
      </c>
      <c r="K1094" s="5" t="s">
        <v>17</v>
      </c>
    </row>
    <row r="1095" spans="1:11">
      <c r="A1095" s="5" t="s">
        <v>4346</v>
      </c>
      <c r="B1095" s="5" t="s">
        <v>4347</v>
      </c>
      <c r="C1095" s="5" t="s">
        <v>4348</v>
      </c>
      <c r="D1095" s="5" t="s">
        <v>4349</v>
      </c>
      <c r="E1095" s="6">
        <v>45432</v>
      </c>
      <c r="F1095" s="5" t="s">
        <v>56</v>
      </c>
      <c r="G1095" s="5">
        <v>4</v>
      </c>
      <c r="H1095" s="5">
        <v>15</v>
      </c>
      <c r="I1095" s="5">
        <v>306</v>
      </c>
      <c r="J1095" s="5" t="s">
        <v>90</v>
      </c>
      <c r="K1095" s="5" t="s">
        <v>78</v>
      </c>
    </row>
    <row r="1096" spans="1:11">
      <c r="A1096" s="5" t="s">
        <v>4350</v>
      </c>
      <c r="B1096" s="5" t="s">
        <v>4351</v>
      </c>
      <c r="C1096" s="5" t="s">
        <v>4352</v>
      </c>
      <c r="D1096" s="5" t="s">
        <v>4353</v>
      </c>
      <c r="E1096" s="6">
        <v>45650</v>
      </c>
      <c r="F1096" s="5" t="s">
        <v>15</v>
      </c>
      <c r="G1096" s="5">
        <v>1</v>
      </c>
      <c r="H1096" s="5">
        <v>0</v>
      </c>
      <c r="I1096" s="5">
        <v>800</v>
      </c>
      <c r="J1096" s="5" t="s">
        <v>84</v>
      </c>
      <c r="K1096" s="5" t="s">
        <v>17</v>
      </c>
    </row>
    <row r="1097" spans="1:11">
      <c r="A1097" s="5" t="s">
        <v>4354</v>
      </c>
      <c r="B1097" s="5" t="s">
        <v>4355</v>
      </c>
      <c r="C1097" s="5" t="s">
        <v>4356</v>
      </c>
      <c r="D1097" s="5" t="s">
        <v>4357</v>
      </c>
      <c r="E1097" s="6">
        <v>45690</v>
      </c>
      <c r="F1097" s="5" t="s">
        <v>15</v>
      </c>
      <c r="G1097" s="5">
        <v>3</v>
      </c>
      <c r="H1097" s="5">
        <v>15</v>
      </c>
      <c r="I1097" s="5">
        <v>2040</v>
      </c>
      <c r="J1097" s="5" t="s">
        <v>23</v>
      </c>
      <c r="K1097" s="5" t="s">
        <v>17</v>
      </c>
    </row>
    <row r="1098" spans="1:11">
      <c r="A1098" s="5" t="s">
        <v>4358</v>
      </c>
      <c r="B1098" s="5" t="s">
        <v>4359</v>
      </c>
      <c r="C1098" s="5" t="s">
        <v>4360</v>
      </c>
      <c r="D1098" s="5" t="s">
        <v>4361</v>
      </c>
      <c r="E1098" s="6">
        <v>45459</v>
      </c>
      <c r="F1098" s="5" t="s">
        <v>83</v>
      </c>
      <c r="G1098" s="5">
        <v>1</v>
      </c>
      <c r="H1098" s="5">
        <v>0</v>
      </c>
      <c r="I1098" s="5">
        <v>150</v>
      </c>
      <c r="J1098" s="5" t="s">
        <v>84</v>
      </c>
      <c r="K1098" s="5" t="s">
        <v>17</v>
      </c>
    </row>
    <row r="1099" spans="1:11">
      <c r="A1099" s="5" t="s">
        <v>4362</v>
      </c>
      <c r="B1099" s="5" t="s">
        <v>4363</v>
      </c>
      <c r="C1099" s="5" t="s">
        <v>4364</v>
      </c>
      <c r="D1099" s="5" t="s">
        <v>4365</v>
      </c>
      <c r="E1099" s="6">
        <v>45554</v>
      </c>
      <c r="F1099" s="5" t="s">
        <v>89</v>
      </c>
      <c r="G1099" s="5">
        <v>3</v>
      </c>
      <c r="H1099" s="5">
        <v>0</v>
      </c>
      <c r="I1099" s="5">
        <v>150</v>
      </c>
      <c r="J1099" s="5" t="s">
        <v>23</v>
      </c>
      <c r="K1099" s="5" t="s">
        <v>17</v>
      </c>
    </row>
    <row r="1100" spans="1:11">
      <c r="A1100" s="5" t="s">
        <v>4366</v>
      </c>
      <c r="B1100" s="5" t="s">
        <v>4367</v>
      </c>
      <c r="C1100" s="5" t="s">
        <v>4368</v>
      </c>
      <c r="D1100" s="5" t="s">
        <v>4369</v>
      </c>
      <c r="E1100" s="6">
        <v>45456</v>
      </c>
      <c r="F1100" s="5" t="s">
        <v>47</v>
      </c>
      <c r="G1100" s="5">
        <v>2</v>
      </c>
      <c r="H1100" s="5">
        <v>0</v>
      </c>
      <c r="I1100" s="5">
        <v>2400</v>
      </c>
      <c r="J1100" s="5" t="s">
        <v>90</v>
      </c>
      <c r="K1100" s="5" t="s">
        <v>17</v>
      </c>
    </row>
    <row r="1101" spans="1:11">
      <c r="A1101" s="5" t="s">
        <v>4370</v>
      </c>
      <c r="B1101" s="5" t="s">
        <v>4371</v>
      </c>
      <c r="C1101" s="5" t="s">
        <v>4372</v>
      </c>
      <c r="D1101" s="5" t="s">
        <v>4373</v>
      </c>
      <c r="E1101" s="6">
        <v>45668</v>
      </c>
      <c r="F1101" s="5" t="s">
        <v>42</v>
      </c>
      <c r="G1101" s="5">
        <v>1</v>
      </c>
      <c r="H1101" s="5">
        <v>10</v>
      </c>
      <c r="I1101" s="5">
        <v>180</v>
      </c>
      <c r="J1101" s="5" t="s">
        <v>23</v>
      </c>
      <c r="K1101" s="5" t="s">
        <v>17</v>
      </c>
    </row>
    <row r="1102" spans="1:11">
      <c r="A1102" s="5" t="s">
        <v>4374</v>
      </c>
      <c r="B1102" s="5" t="s">
        <v>4375</v>
      </c>
      <c r="C1102" s="5" t="s">
        <v>4376</v>
      </c>
      <c r="D1102" s="5" t="s">
        <v>4377</v>
      </c>
      <c r="E1102" s="6">
        <v>45544</v>
      </c>
      <c r="F1102" s="5" t="s">
        <v>73</v>
      </c>
      <c r="G1102" s="5">
        <v>3</v>
      </c>
      <c r="H1102" s="5">
        <v>0</v>
      </c>
      <c r="I1102" s="5">
        <v>360</v>
      </c>
      <c r="J1102" s="5" t="s">
        <v>90</v>
      </c>
      <c r="K1102" s="5" t="s">
        <v>17</v>
      </c>
    </row>
    <row r="1103" spans="1:11">
      <c r="A1103" s="5" t="s">
        <v>4378</v>
      </c>
      <c r="B1103" s="5" t="s">
        <v>4379</v>
      </c>
      <c r="C1103" s="5" t="s">
        <v>4380</v>
      </c>
      <c r="D1103" s="5" t="s">
        <v>4381</v>
      </c>
      <c r="E1103" s="6">
        <v>45719</v>
      </c>
      <c r="F1103" s="5" t="s">
        <v>89</v>
      </c>
      <c r="G1103" s="5">
        <v>1</v>
      </c>
      <c r="H1103" s="5">
        <v>0</v>
      </c>
      <c r="I1103" s="5">
        <v>50</v>
      </c>
      <c r="J1103" s="5" t="s">
        <v>90</v>
      </c>
      <c r="K1103" s="5" t="s">
        <v>78</v>
      </c>
    </row>
    <row r="1104" spans="1:11">
      <c r="A1104" s="5" t="s">
        <v>4382</v>
      </c>
      <c r="B1104" s="5" t="s">
        <v>3827</v>
      </c>
      <c r="C1104" s="5" t="s">
        <v>4383</v>
      </c>
      <c r="D1104" s="5" t="s">
        <v>4384</v>
      </c>
      <c r="E1104" s="6">
        <v>45665</v>
      </c>
      <c r="F1104" s="5" t="s">
        <v>47</v>
      </c>
      <c r="G1104" s="5">
        <v>4</v>
      </c>
      <c r="H1104" s="5">
        <v>5</v>
      </c>
      <c r="I1104" s="5">
        <v>4560</v>
      </c>
      <c r="J1104" s="5" t="s">
        <v>90</v>
      </c>
      <c r="K1104" s="5" t="s">
        <v>17</v>
      </c>
    </row>
    <row r="1105" spans="1:11">
      <c r="A1105" s="5" t="s">
        <v>4385</v>
      </c>
      <c r="B1105" s="5" t="s">
        <v>4386</v>
      </c>
      <c r="C1105" s="5" t="s">
        <v>4387</v>
      </c>
      <c r="D1105" s="5" t="s">
        <v>4388</v>
      </c>
      <c r="E1105" s="6">
        <v>45651</v>
      </c>
      <c r="F1105" s="5" t="s">
        <v>89</v>
      </c>
      <c r="G1105" s="5">
        <v>3</v>
      </c>
      <c r="H1105" s="5">
        <v>5</v>
      </c>
      <c r="I1105" s="5">
        <v>142.5</v>
      </c>
      <c r="J1105" s="5" t="s">
        <v>23</v>
      </c>
      <c r="K1105" s="5" t="s">
        <v>17</v>
      </c>
    </row>
    <row r="1106" spans="1:11">
      <c r="A1106" s="5" t="s">
        <v>4389</v>
      </c>
      <c r="B1106" s="5" t="s">
        <v>4390</v>
      </c>
      <c r="C1106" s="5" t="s">
        <v>4391</v>
      </c>
      <c r="D1106" s="5" t="s">
        <v>4392</v>
      </c>
      <c r="E1106" s="6">
        <v>45602</v>
      </c>
      <c r="F1106" s="5" t="s">
        <v>47</v>
      </c>
      <c r="G1106" s="5">
        <v>1</v>
      </c>
      <c r="H1106" s="5">
        <v>10</v>
      </c>
      <c r="I1106" s="5">
        <v>1080</v>
      </c>
      <c r="J1106" s="5" t="s">
        <v>16</v>
      </c>
      <c r="K1106" s="5" t="s">
        <v>17</v>
      </c>
    </row>
    <row r="1107" spans="1:11">
      <c r="A1107" s="5" t="s">
        <v>4393</v>
      </c>
      <c r="B1107" s="5" t="s">
        <v>4394</v>
      </c>
      <c r="C1107" s="5" t="s">
        <v>4395</v>
      </c>
      <c r="D1107" s="5" t="s">
        <v>3285</v>
      </c>
      <c r="E1107" s="6">
        <v>45483</v>
      </c>
      <c r="F1107" s="5" t="s">
        <v>73</v>
      </c>
      <c r="G1107" s="5">
        <v>1</v>
      </c>
      <c r="H1107" s="5">
        <v>0</v>
      </c>
      <c r="I1107" s="5">
        <v>120</v>
      </c>
      <c r="J1107" s="5" t="s">
        <v>90</v>
      </c>
      <c r="K1107" s="5" t="s">
        <v>17</v>
      </c>
    </row>
    <row r="1108" spans="1:11">
      <c r="A1108" s="5" t="s">
        <v>4396</v>
      </c>
      <c r="B1108" s="5" t="s">
        <v>4397</v>
      </c>
      <c r="C1108" s="5" t="s">
        <v>4398</v>
      </c>
      <c r="D1108" s="5" t="s">
        <v>4399</v>
      </c>
      <c r="E1108" s="6">
        <v>45489</v>
      </c>
      <c r="F1108" s="5" t="s">
        <v>83</v>
      </c>
      <c r="G1108" s="5">
        <v>2</v>
      </c>
      <c r="H1108" s="5">
        <v>0</v>
      </c>
      <c r="I1108" s="5">
        <v>300</v>
      </c>
      <c r="J1108" s="5" t="s">
        <v>84</v>
      </c>
      <c r="K1108" s="5" t="s">
        <v>17</v>
      </c>
    </row>
    <row r="1109" spans="1:11">
      <c r="A1109" s="5" t="s">
        <v>4400</v>
      </c>
      <c r="B1109" s="5" t="s">
        <v>4401</v>
      </c>
      <c r="C1109" s="5" t="s">
        <v>4402</v>
      </c>
      <c r="D1109" s="5" t="s">
        <v>4403</v>
      </c>
      <c r="E1109" s="6">
        <v>45583</v>
      </c>
      <c r="F1109" s="5" t="s">
        <v>56</v>
      </c>
      <c r="G1109" s="5">
        <v>4</v>
      </c>
      <c r="H1109" s="5">
        <v>0</v>
      </c>
      <c r="I1109" s="5">
        <v>360</v>
      </c>
      <c r="J1109" s="5" t="s">
        <v>90</v>
      </c>
      <c r="K1109" s="5" t="s">
        <v>17</v>
      </c>
    </row>
    <row r="1110" spans="1:11">
      <c r="A1110" s="5" t="s">
        <v>4404</v>
      </c>
      <c r="B1110" s="5" t="s">
        <v>4405</v>
      </c>
      <c r="C1110" s="5" t="s">
        <v>4406</v>
      </c>
      <c r="D1110" s="5" t="s">
        <v>4407</v>
      </c>
      <c r="E1110" s="6">
        <v>45431</v>
      </c>
      <c r="F1110" s="5" t="s">
        <v>15</v>
      </c>
      <c r="G1110" s="5">
        <v>1</v>
      </c>
      <c r="H1110" s="5">
        <v>5</v>
      </c>
      <c r="I1110" s="5">
        <v>760</v>
      </c>
      <c r="J1110" s="5" t="s">
        <v>90</v>
      </c>
      <c r="K1110" s="5" t="s">
        <v>78</v>
      </c>
    </row>
    <row r="1111" spans="1:11">
      <c r="A1111" s="5" t="s">
        <v>4408</v>
      </c>
      <c r="B1111" s="5" t="s">
        <v>4409</v>
      </c>
      <c r="C1111" s="5" t="s">
        <v>4410</v>
      </c>
      <c r="D1111" s="5" t="s">
        <v>4411</v>
      </c>
      <c r="E1111" s="6">
        <v>45461</v>
      </c>
      <c r="F1111" s="5" t="s">
        <v>89</v>
      </c>
      <c r="G1111" s="5">
        <v>2</v>
      </c>
      <c r="H1111" s="5">
        <v>0</v>
      </c>
      <c r="I1111" s="5">
        <v>100</v>
      </c>
      <c r="J1111" s="5" t="s">
        <v>33</v>
      </c>
      <c r="K1111" s="5" t="s">
        <v>17</v>
      </c>
    </row>
    <row r="1112" spans="1:11">
      <c r="A1112" s="5" t="s">
        <v>4412</v>
      </c>
      <c r="B1112" s="5" t="s">
        <v>4413</v>
      </c>
      <c r="C1112" s="5" t="s">
        <v>3082</v>
      </c>
      <c r="D1112" s="5" t="s">
        <v>4414</v>
      </c>
      <c r="E1112" s="6">
        <v>45755</v>
      </c>
      <c r="F1112" s="5" t="s">
        <v>28</v>
      </c>
      <c r="G1112" s="5">
        <v>1</v>
      </c>
      <c r="H1112" s="5">
        <v>0</v>
      </c>
      <c r="I1112" s="5">
        <v>300</v>
      </c>
      <c r="J1112" s="5" t="s">
        <v>23</v>
      </c>
      <c r="K1112" s="5" t="s">
        <v>17</v>
      </c>
    </row>
    <row r="1113" spans="1:11">
      <c r="A1113" s="5" t="s">
        <v>4415</v>
      </c>
      <c r="B1113" s="5" t="s">
        <v>4416</v>
      </c>
      <c r="C1113" s="5" t="s">
        <v>4417</v>
      </c>
      <c r="D1113" s="5" t="s">
        <v>4418</v>
      </c>
      <c r="E1113" s="6">
        <v>45690</v>
      </c>
      <c r="F1113" s="5" t="s">
        <v>83</v>
      </c>
      <c r="G1113" s="5">
        <v>2</v>
      </c>
      <c r="H1113" s="5">
        <v>0</v>
      </c>
      <c r="I1113" s="5">
        <v>300</v>
      </c>
      <c r="J1113" s="5" t="s">
        <v>84</v>
      </c>
      <c r="K1113" s="5" t="s">
        <v>17</v>
      </c>
    </row>
    <row r="1114" spans="1:11">
      <c r="A1114" s="5" t="s">
        <v>4419</v>
      </c>
      <c r="B1114" s="5" t="s">
        <v>4420</v>
      </c>
      <c r="C1114" s="5" t="s">
        <v>4421</v>
      </c>
      <c r="D1114" s="5" t="s">
        <v>4422</v>
      </c>
      <c r="E1114" s="6">
        <v>45597</v>
      </c>
      <c r="F1114" s="5" t="s">
        <v>83</v>
      </c>
      <c r="G1114" s="5">
        <v>3</v>
      </c>
      <c r="H1114" s="5">
        <v>5</v>
      </c>
      <c r="I1114" s="5">
        <v>427.5</v>
      </c>
      <c r="J1114" s="5" t="s">
        <v>84</v>
      </c>
      <c r="K1114" s="5" t="s">
        <v>17</v>
      </c>
    </row>
    <row r="1115" spans="1:11">
      <c r="A1115" s="5" t="s">
        <v>4423</v>
      </c>
      <c r="B1115" s="5" t="s">
        <v>4424</v>
      </c>
      <c r="C1115" s="5" t="s">
        <v>4425</v>
      </c>
      <c r="D1115" s="5" t="s">
        <v>82</v>
      </c>
      <c r="E1115" s="6">
        <v>45635</v>
      </c>
      <c r="F1115" s="5" t="s">
        <v>89</v>
      </c>
      <c r="G1115" s="5">
        <v>3</v>
      </c>
      <c r="H1115" s="5">
        <v>5</v>
      </c>
      <c r="I1115" s="5">
        <v>142.5</v>
      </c>
      <c r="J1115" s="5" t="s">
        <v>84</v>
      </c>
      <c r="K1115" s="5" t="s">
        <v>17</v>
      </c>
    </row>
    <row r="1116" spans="1:11">
      <c r="A1116" s="5" t="s">
        <v>4426</v>
      </c>
      <c r="B1116" s="5" t="s">
        <v>4427</v>
      </c>
      <c r="C1116" s="5" t="s">
        <v>4428</v>
      </c>
      <c r="D1116" s="5" t="s">
        <v>4429</v>
      </c>
      <c r="E1116" s="6">
        <v>45731</v>
      </c>
      <c r="F1116" s="5" t="s">
        <v>56</v>
      </c>
      <c r="G1116" s="5">
        <v>4</v>
      </c>
      <c r="H1116" s="5">
        <v>5</v>
      </c>
      <c r="I1116" s="5">
        <v>342</v>
      </c>
      <c r="J1116" s="5" t="s">
        <v>84</v>
      </c>
      <c r="K1116" s="5" t="s">
        <v>17</v>
      </c>
    </row>
    <row r="1117" spans="1:11">
      <c r="A1117" s="5" t="s">
        <v>4430</v>
      </c>
      <c r="B1117" s="5" t="s">
        <v>4431</v>
      </c>
      <c r="C1117" s="5" t="s">
        <v>4432</v>
      </c>
      <c r="D1117" s="5" t="s">
        <v>4433</v>
      </c>
      <c r="E1117" s="6">
        <v>45619</v>
      </c>
      <c r="F1117" s="5" t="s">
        <v>56</v>
      </c>
      <c r="G1117" s="5">
        <v>4</v>
      </c>
      <c r="H1117" s="5">
        <v>15</v>
      </c>
      <c r="I1117" s="5">
        <v>306</v>
      </c>
      <c r="J1117" s="5" t="s">
        <v>23</v>
      </c>
      <c r="K1117" s="5" t="s">
        <v>78</v>
      </c>
    </row>
    <row r="1118" spans="1:11">
      <c r="A1118" s="5" t="s">
        <v>4434</v>
      </c>
      <c r="B1118" s="5" t="s">
        <v>4435</v>
      </c>
      <c r="C1118" s="5" t="s">
        <v>4436</v>
      </c>
      <c r="D1118" s="5" t="s">
        <v>4437</v>
      </c>
      <c r="E1118" s="6">
        <v>45509</v>
      </c>
      <c r="F1118" s="5" t="s">
        <v>28</v>
      </c>
      <c r="G1118" s="5">
        <v>4</v>
      </c>
      <c r="H1118" s="5">
        <v>15</v>
      </c>
      <c r="I1118" s="5">
        <v>1020</v>
      </c>
      <c r="J1118" s="5" t="s">
        <v>33</v>
      </c>
      <c r="K1118" s="5" t="s">
        <v>17</v>
      </c>
    </row>
    <row r="1119" spans="1:11">
      <c r="A1119" s="5" t="s">
        <v>4438</v>
      </c>
      <c r="B1119" s="5" t="s">
        <v>4439</v>
      </c>
      <c r="C1119" s="5" t="s">
        <v>4440</v>
      </c>
      <c r="D1119" s="5" t="s">
        <v>4441</v>
      </c>
      <c r="E1119" s="6">
        <v>45535</v>
      </c>
      <c r="F1119" s="5" t="s">
        <v>15</v>
      </c>
      <c r="G1119" s="5">
        <v>4</v>
      </c>
      <c r="H1119" s="5">
        <v>0</v>
      </c>
      <c r="I1119" s="5">
        <v>3200</v>
      </c>
      <c r="J1119" s="5" t="s">
        <v>33</v>
      </c>
      <c r="K1119" s="5" t="s">
        <v>17</v>
      </c>
    </row>
    <row r="1120" spans="1:11">
      <c r="A1120" s="5" t="s">
        <v>4442</v>
      </c>
      <c r="B1120" s="5" t="s">
        <v>4443</v>
      </c>
      <c r="C1120" s="5" t="s">
        <v>4444</v>
      </c>
      <c r="D1120" s="5" t="s">
        <v>4445</v>
      </c>
      <c r="E1120" s="6">
        <v>45683</v>
      </c>
      <c r="F1120" s="5" t="s">
        <v>73</v>
      </c>
      <c r="G1120" s="5">
        <v>3</v>
      </c>
      <c r="H1120" s="5">
        <v>0</v>
      </c>
      <c r="I1120" s="5">
        <v>360</v>
      </c>
      <c r="J1120" s="5" t="s">
        <v>33</v>
      </c>
      <c r="K1120" s="5" t="s">
        <v>17</v>
      </c>
    </row>
    <row r="1121" spans="1:11">
      <c r="A1121" s="5" t="s">
        <v>4446</v>
      </c>
      <c r="B1121" s="5" t="s">
        <v>4447</v>
      </c>
      <c r="C1121" s="5" t="s">
        <v>4448</v>
      </c>
      <c r="D1121" s="5" t="s">
        <v>4449</v>
      </c>
      <c r="E1121" s="6">
        <v>45720</v>
      </c>
      <c r="F1121" s="5" t="s">
        <v>89</v>
      </c>
      <c r="G1121" s="5">
        <v>2</v>
      </c>
      <c r="H1121" s="5">
        <v>15</v>
      </c>
      <c r="I1121" s="5">
        <v>85</v>
      </c>
      <c r="J1121" s="5" t="s">
        <v>16</v>
      </c>
      <c r="K1121" s="5" t="s">
        <v>17</v>
      </c>
    </row>
    <row r="1122" spans="1:11">
      <c r="A1122" s="5" t="s">
        <v>4450</v>
      </c>
      <c r="B1122" s="5" t="s">
        <v>4451</v>
      </c>
      <c r="C1122" s="5" t="s">
        <v>4452</v>
      </c>
      <c r="D1122" s="5" t="s">
        <v>4453</v>
      </c>
      <c r="E1122" s="6">
        <v>45452</v>
      </c>
      <c r="F1122" s="5" t="s">
        <v>15</v>
      </c>
      <c r="G1122" s="5">
        <v>3</v>
      </c>
      <c r="H1122" s="5">
        <v>5</v>
      </c>
      <c r="I1122" s="5">
        <v>2280</v>
      </c>
      <c r="J1122" s="5" t="s">
        <v>16</v>
      </c>
      <c r="K1122" s="5" t="s">
        <v>17</v>
      </c>
    </row>
    <row r="1123" spans="1:11">
      <c r="A1123" s="5" t="s">
        <v>4454</v>
      </c>
      <c r="B1123" s="5" t="s">
        <v>4455</v>
      </c>
      <c r="C1123" s="5" t="s">
        <v>4456</v>
      </c>
      <c r="D1123" s="5" t="s">
        <v>4457</v>
      </c>
      <c r="E1123" s="6">
        <v>45469</v>
      </c>
      <c r="F1123" s="5" t="s">
        <v>56</v>
      </c>
      <c r="G1123" s="5">
        <v>1</v>
      </c>
      <c r="H1123" s="5">
        <v>15</v>
      </c>
      <c r="I1123" s="5">
        <v>76.5</v>
      </c>
      <c r="J1123" s="5" t="s">
        <v>33</v>
      </c>
      <c r="K1123" s="5" t="s">
        <v>17</v>
      </c>
    </row>
    <row r="1124" spans="1:11">
      <c r="A1124" s="5" t="s">
        <v>4458</v>
      </c>
      <c r="B1124" s="5" t="s">
        <v>4459</v>
      </c>
      <c r="C1124" s="5" t="s">
        <v>4460</v>
      </c>
      <c r="D1124" s="5" t="s">
        <v>4461</v>
      </c>
      <c r="E1124" s="6">
        <v>45593</v>
      </c>
      <c r="F1124" s="5" t="s">
        <v>28</v>
      </c>
      <c r="G1124" s="5">
        <v>2</v>
      </c>
      <c r="H1124" s="5">
        <v>15</v>
      </c>
      <c r="I1124" s="5">
        <v>510</v>
      </c>
      <c r="J1124" s="5" t="s">
        <v>33</v>
      </c>
      <c r="K1124" s="5" t="s">
        <v>17</v>
      </c>
    </row>
    <row r="1125" spans="1:11">
      <c r="A1125" s="5" t="s">
        <v>4462</v>
      </c>
      <c r="B1125" s="5" t="s">
        <v>4463</v>
      </c>
      <c r="C1125" s="5" t="s">
        <v>4464</v>
      </c>
      <c r="D1125" s="5" t="s">
        <v>4465</v>
      </c>
      <c r="E1125" s="6">
        <v>45528</v>
      </c>
      <c r="F1125" s="5" t="s">
        <v>56</v>
      </c>
      <c r="G1125" s="5">
        <v>2</v>
      </c>
      <c r="H1125" s="5">
        <v>0</v>
      </c>
      <c r="I1125" s="5">
        <v>180</v>
      </c>
      <c r="J1125" s="5" t="s">
        <v>23</v>
      </c>
      <c r="K1125" s="5" t="s">
        <v>17</v>
      </c>
    </row>
    <row r="1126" spans="1:11">
      <c r="A1126" s="5" t="s">
        <v>4466</v>
      </c>
      <c r="B1126" s="5" t="s">
        <v>4467</v>
      </c>
      <c r="C1126" s="5" t="s">
        <v>4468</v>
      </c>
      <c r="D1126" s="5" t="s">
        <v>4469</v>
      </c>
      <c r="E1126" s="6">
        <v>45550</v>
      </c>
      <c r="F1126" s="5" t="s">
        <v>83</v>
      </c>
      <c r="G1126" s="5">
        <v>3</v>
      </c>
      <c r="H1126" s="5">
        <v>0</v>
      </c>
      <c r="I1126" s="5">
        <v>450</v>
      </c>
      <c r="J1126" s="5" t="s">
        <v>90</v>
      </c>
      <c r="K1126" s="5" t="s">
        <v>17</v>
      </c>
    </row>
    <row r="1127" spans="1:11">
      <c r="A1127" s="5" t="s">
        <v>4470</v>
      </c>
      <c r="B1127" s="5" t="s">
        <v>4471</v>
      </c>
      <c r="C1127" s="5" t="s">
        <v>4472</v>
      </c>
      <c r="D1127" s="5" t="s">
        <v>4473</v>
      </c>
      <c r="E1127" s="6">
        <v>45669</v>
      </c>
      <c r="F1127" s="5" t="s">
        <v>56</v>
      </c>
      <c r="G1127" s="5">
        <v>1</v>
      </c>
      <c r="H1127" s="5">
        <v>0</v>
      </c>
      <c r="I1127" s="5">
        <v>90</v>
      </c>
      <c r="J1127" s="5" t="s">
        <v>84</v>
      </c>
      <c r="K1127" s="5" t="s">
        <v>17</v>
      </c>
    </row>
    <row r="1128" spans="1:11">
      <c r="A1128" s="5" t="s">
        <v>4474</v>
      </c>
      <c r="B1128" s="5" t="s">
        <v>4475</v>
      </c>
      <c r="C1128" s="5" t="s">
        <v>4476</v>
      </c>
      <c r="D1128" s="5" t="s">
        <v>4477</v>
      </c>
      <c r="E1128" s="6">
        <v>45565</v>
      </c>
      <c r="F1128" s="5" t="s">
        <v>15</v>
      </c>
      <c r="G1128" s="5">
        <v>2</v>
      </c>
      <c r="H1128" s="5">
        <v>10</v>
      </c>
      <c r="I1128" s="5">
        <v>1440</v>
      </c>
      <c r="J1128" s="5" t="s">
        <v>23</v>
      </c>
      <c r="K1128" s="5" t="s">
        <v>17</v>
      </c>
    </row>
    <row r="1129" spans="1:11">
      <c r="A1129" s="5" t="s">
        <v>4478</v>
      </c>
      <c r="B1129" s="5" t="s">
        <v>4479</v>
      </c>
      <c r="C1129" s="5" t="s">
        <v>4480</v>
      </c>
      <c r="D1129" s="5" t="s">
        <v>4481</v>
      </c>
      <c r="E1129" s="6">
        <v>45477</v>
      </c>
      <c r="F1129" s="5" t="s">
        <v>73</v>
      </c>
      <c r="G1129" s="5">
        <v>1</v>
      </c>
      <c r="H1129" s="5">
        <v>0</v>
      </c>
      <c r="I1129" s="5">
        <v>120</v>
      </c>
      <c r="J1129" s="5" t="s">
        <v>16</v>
      </c>
      <c r="K1129" s="5" t="s">
        <v>17</v>
      </c>
    </row>
    <row r="1130" spans="1:11">
      <c r="A1130" s="5" t="s">
        <v>4482</v>
      </c>
      <c r="B1130" s="5" t="s">
        <v>4483</v>
      </c>
      <c r="C1130" s="5" t="s">
        <v>4484</v>
      </c>
      <c r="D1130" s="5" t="s">
        <v>4485</v>
      </c>
      <c r="E1130" s="6">
        <v>45675</v>
      </c>
      <c r="F1130" s="5" t="s">
        <v>56</v>
      </c>
      <c r="G1130" s="5">
        <v>4</v>
      </c>
      <c r="H1130" s="5">
        <v>0</v>
      </c>
      <c r="I1130" s="5">
        <v>360</v>
      </c>
      <c r="J1130" s="5" t="s">
        <v>84</v>
      </c>
      <c r="K1130" s="5" t="s">
        <v>17</v>
      </c>
    </row>
    <row r="1131" spans="1:11">
      <c r="A1131" s="5" t="s">
        <v>4486</v>
      </c>
      <c r="B1131" s="5" t="s">
        <v>4487</v>
      </c>
      <c r="C1131" s="5" t="s">
        <v>4488</v>
      </c>
      <c r="D1131" s="5" t="s">
        <v>4489</v>
      </c>
      <c r="E1131" s="6">
        <v>45637</v>
      </c>
      <c r="F1131" s="5" t="s">
        <v>47</v>
      </c>
      <c r="G1131" s="5">
        <v>1</v>
      </c>
      <c r="H1131" s="5">
        <v>0</v>
      </c>
      <c r="I1131" s="5">
        <v>1200</v>
      </c>
      <c r="J1131" s="5" t="s">
        <v>84</v>
      </c>
      <c r="K1131" s="5" t="s">
        <v>17</v>
      </c>
    </row>
    <row r="1132" spans="1:11">
      <c r="A1132" s="5" t="s">
        <v>4490</v>
      </c>
      <c r="B1132" s="5" t="s">
        <v>4491</v>
      </c>
      <c r="C1132" s="5" t="s">
        <v>4492</v>
      </c>
      <c r="D1132" s="5" t="s">
        <v>4493</v>
      </c>
      <c r="E1132" s="6">
        <v>45542</v>
      </c>
      <c r="F1132" s="5" t="s">
        <v>83</v>
      </c>
      <c r="G1132" s="5">
        <v>2</v>
      </c>
      <c r="H1132" s="5">
        <v>0</v>
      </c>
      <c r="I1132" s="5">
        <v>300</v>
      </c>
      <c r="J1132" s="5" t="s">
        <v>33</v>
      </c>
      <c r="K1132" s="5" t="s">
        <v>17</v>
      </c>
    </row>
    <row r="1133" spans="1:11">
      <c r="A1133" s="5" t="s">
        <v>4494</v>
      </c>
      <c r="B1133" s="5" t="s">
        <v>4495</v>
      </c>
      <c r="C1133" s="5" t="s">
        <v>4496</v>
      </c>
      <c r="D1133" s="5" t="s">
        <v>4497</v>
      </c>
      <c r="E1133" s="6">
        <v>45425</v>
      </c>
      <c r="F1133" s="5" t="s">
        <v>42</v>
      </c>
      <c r="G1133" s="5">
        <v>2</v>
      </c>
      <c r="H1133" s="5">
        <v>0</v>
      </c>
      <c r="I1133" s="5">
        <v>400</v>
      </c>
      <c r="J1133" s="5" t="s">
        <v>84</v>
      </c>
      <c r="K1133" s="5" t="s">
        <v>17</v>
      </c>
    </row>
    <row r="1134" spans="1:11">
      <c r="A1134" s="5" t="s">
        <v>4498</v>
      </c>
      <c r="B1134" s="5" t="s">
        <v>4499</v>
      </c>
      <c r="C1134" s="5" t="s">
        <v>4500</v>
      </c>
      <c r="D1134" s="5" t="s">
        <v>3211</v>
      </c>
      <c r="E1134" s="6">
        <v>45654</v>
      </c>
      <c r="F1134" s="5" t="s">
        <v>47</v>
      </c>
      <c r="G1134" s="5">
        <v>3</v>
      </c>
      <c r="H1134" s="5">
        <v>10</v>
      </c>
      <c r="I1134" s="5">
        <v>3240</v>
      </c>
      <c r="J1134" s="5" t="s">
        <v>33</v>
      </c>
      <c r="K1134" s="5" t="s">
        <v>17</v>
      </c>
    </row>
    <row r="1135" spans="1:11">
      <c r="A1135" s="5" t="s">
        <v>4501</v>
      </c>
      <c r="B1135" s="5" t="s">
        <v>4502</v>
      </c>
      <c r="C1135" s="5" t="s">
        <v>4503</v>
      </c>
      <c r="D1135" s="5" t="s">
        <v>4504</v>
      </c>
      <c r="E1135" s="6">
        <v>45647</v>
      </c>
      <c r="F1135" s="5" t="s">
        <v>73</v>
      </c>
      <c r="G1135" s="5">
        <v>4</v>
      </c>
      <c r="H1135" s="5">
        <v>0</v>
      </c>
      <c r="I1135" s="5">
        <v>480</v>
      </c>
      <c r="J1135" s="5" t="s">
        <v>90</v>
      </c>
      <c r="K1135" s="5" t="s">
        <v>17</v>
      </c>
    </row>
    <row r="1136" spans="1:11">
      <c r="A1136" s="5" t="s">
        <v>4505</v>
      </c>
      <c r="B1136" s="5" t="s">
        <v>4506</v>
      </c>
      <c r="C1136" s="5" t="s">
        <v>4507</v>
      </c>
      <c r="D1136" s="5" t="s">
        <v>4508</v>
      </c>
      <c r="E1136" s="6">
        <v>45524</v>
      </c>
      <c r="F1136" s="5" t="s">
        <v>47</v>
      </c>
      <c r="G1136" s="5">
        <v>3</v>
      </c>
      <c r="H1136" s="5">
        <v>15</v>
      </c>
      <c r="I1136" s="5">
        <v>3060</v>
      </c>
      <c r="J1136" s="5" t="s">
        <v>84</v>
      </c>
      <c r="K1136" s="5" t="s">
        <v>17</v>
      </c>
    </row>
    <row r="1137" spans="1:11">
      <c r="A1137" s="5" t="s">
        <v>4509</v>
      </c>
      <c r="B1137" s="5" t="s">
        <v>4510</v>
      </c>
      <c r="C1137" s="5" t="s">
        <v>4511</v>
      </c>
      <c r="D1137" s="5" t="s">
        <v>4512</v>
      </c>
      <c r="E1137" s="6">
        <v>45439</v>
      </c>
      <c r="F1137" s="5" t="s">
        <v>22</v>
      </c>
      <c r="G1137" s="5">
        <v>1</v>
      </c>
      <c r="H1137" s="5">
        <v>5</v>
      </c>
      <c r="I1137" s="5">
        <v>95</v>
      </c>
      <c r="J1137" s="5" t="s">
        <v>16</v>
      </c>
      <c r="K1137" s="5" t="s">
        <v>17</v>
      </c>
    </row>
    <row r="1138" spans="1:11">
      <c r="A1138" s="5" t="s">
        <v>4513</v>
      </c>
      <c r="B1138" s="5" t="s">
        <v>4514</v>
      </c>
      <c r="C1138" s="5" t="s">
        <v>4515</v>
      </c>
      <c r="D1138" s="5" t="s">
        <v>4516</v>
      </c>
      <c r="E1138" s="6">
        <v>45637</v>
      </c>
      <c r="F1138" s="5" t="s">
        <v>28</v>
      </c>
      <c r="G1138" s="5">
        <v>4</v>
      </c>
      <c r="H1138" s="5">
        <v>0</v>
      </c>
      <c r="I1138" s="5">
        <v>1200</v>
      </c>
      <c r="J1138" s="5" t="s">
        <v>33</v>
      </c>
      <c r="K1138" s="5" t="s">
        <v>17</v>
      </c>
    </row>
    <row r="1139" spans="1:11">
      <c r="A1139" s="5" t="s">
        <v>4517</v>
      </c>
      <c r="B1139" s="5" t="s">
        <v>4518</v>
      </c>
      <c r="C1139" s="5" t="s">
        <v>4519</v>
      </c>
      <c r="D1139" s="5" t="s">
        <v>4520</v>
      </c>
      <c r="E1139" s="6">
        <v>45503</v>
      </c>
      <c r="F1139" s="5" t="s">
        <v>15</v>
      </c>
      <c r="G1139" s="5">
        <v>3</v>
      </c>
      <c r="H1139" s="5">
        <v>15</v>
      </c>
      <c r="I1139" s="5">
        <v>2040</v>
      </c>
      <c r="J1139" s="5" t="s">
        <v>16</v>
      </c>
      <c r="K1139" s="5" t="s">
        <v>17</v>
      </c>
    </row>
    <row r="1140" spans="1:11">
      <c r="A1140" s="5" t="s">
        <v>4521</v>
      </c>
      <c r="B1140" s="5" t="s">
        <v>4522</v>
      </c>
      <c r="C1140" s="5" t="s">
        <v>4523</v>
      </c>
      <c r="D1140" s="5" t="s">
        <v>4524</v>
      </c>
      <c r="E1140" s="6">
        <v>45503</v>
      </c>
      <c r="F1140" s="5" t="s">
        <v>42</v>
      </c>
      <c r="G1140" s="5">
        <v>2</v>
      </c>
      <c r="H1140" s="5">
        <v>5</v>
      </c>
      <c r="I1140" s="5">
        <v>380</v>
      </c>
      <c r="J1140" s="5" t="s">
        <v>90</v>
      </c>
      <c r="K1140" s="5" t="s">
        <v>78</v>
      </c>
    </row>
    <row r="1141" spans="1:11">
      <c r="A1141" s="5" t="s">
        <v>4525</v>
      </c>
      <c r="B1141" s="5" t="s">
        <v>4526</v>
      </c>
      <c r="C1141" s="5" t="s">
        <v>4527</v>
      </c>
      <c r="D1141" s="5" t="s">
        <v>4528</v>
      </c>
      <c r="E1141" s="6">
        <v>45702</v>
      </c>
      <c r="F1141" s="5" t="s">
        <v>15</v>
      </c>
      <c r="G1141" s="5">
        <v>1</v>
      </c>
      <c r="H1141" s="5">
        <v>0</v>
      </c>
      <c r="I1141" s="5">
        <v>800</v>
      </c>
      <c r="J1141" s="5" t="s">
        <v>33</v>
      </c>
      <c r="K1141" s="5" t="s">
        <v>17</v>
      </c>
    </row>
    <row r="1142" spans="1:11">
      <c r="A1142" s="5" t="s">
        <v>4529</v>
      </c>
      <c r="B1142" s="5" t="s">
        <v>4530</v>
      </c>
      <c r="C1142" s="5" t="s">
        <v>153</v>
      </c>
      <c r="D1142" s="5" t="s">
        <v>362</v>
      </c>
      <c r="E1142" s="6">
        <v>45735</v>
      </c>
      <c r="F1142" s="5" t="s">
        <v>47</v>
      </c>
      <c r="G1142" s="5">
        <v>4</v>
      </c>
      <c r="H1142" s="5">
        <v>10</v>
      </c>
      <c r="I1142" s="5">
        <v>4320</v>
      </c>
      <c r="J1142" s="5" t="s">
        <v>16</v>
      </c>
      <c r="K1142" s="5" t="s">
        <v>78</v>
      </c>
    </row>
    <row r="1143" spans="1:11">
      <c r="A1143" s="5" t="s">
        <v>4531</v>
      </c>
      <c r="B1143" s="5" t="s">
        <v>4532</v>
      </c>
      <c r="C1143" s="5" t="s">
        <v>4533</v>
      </c>
      <c r="D1143" s="5" t="s">
        <v>4534</v>
      </c>
      <c r="E1143" s="6">
        <v>45539</v>
      </c>
      <c r="F1143" s="5" t="s">
        <v>73</v>
      </c>
      <c r="G1143" s="5">
        <v>2</v>
      </c>
      <c r="H1143" s="5">
        <v>10</v>
      </c>
      <c r="I1143" s="5">
        <v>216</v>
      </c>
      <c r="J1143" s="5" t="s">
        <v>16</v>
      </c>
      <c r="K1143" s="5" t="s">
        <v>17</v>
      </c>
    </row>
    <row r="1144" spans="1:11">
      <c r="A1144" s="5" t="s">
        <v>4535</v>
      </c>
      <c r="B1144" s="5" t="s">
        <v>4536</v>
      </c>
      <c r="C1144" s="5" t="s">
        <v>4537</v>
      </c>
      <c r="D1144" s="5" t="s">
        <v>4538</v>
      </c>
      <c r="E1144" s="6">
        <v>45499</v>
      </c>
      <c r="F1144" s="5" t="s">
        <v>22</v>
      </c>
      <c r="G1144" s="5">
        <v>2</v>
      </c>
      <c r="H1144" s="5">
        <v>10</v>
      </c>
      <c r="I1144" s="5">
        <v>180</v>
      </c>
      <c r="J1144" s="5" t="s">
        <v>84</v>
      </c>
      <c r="K1144" s="5" t="s">
        <v>17</v>
      </c>
    </row>
    <row r="1145" spans="1:11">
      <c r="A1145" s="5" t="s">
        <v>4539</v>
      </c>
      <c r="B1145" s="5" t="s">
        <v>4540</v>
      </c>
      <c r="C1145" s="5" t="s">
        <v>4541</v>
      </c>
      <c r="D1145" s="5" t="s">
        <v>4542</v>
      </c>
      <c r="E1145" s="6">
        <v>45625</v>
      </c>
      <c r="F1145" s="5" t="s">
        <v>83</v>
      </c>
      <c r="G1145" s="5">
        <v>1</v>
      </c>
      <c r="H1145" s="5">
        <v>0</v>
      </c>
      <c r="I1145" s="5">
        <v>150</v>
      </c>
      <c r="J1145" s="5" t="s">
        <v>23</v>
      </c>
      <c r="K1145" s="5" t="s">
        <v>17</v>
      </c>
    </row>
    <row r="1146" spans="1:11">
      <c r="A1146" s="5" t="s">
        <v>4543</v>
      </c>
      <c r="B1146" s="5" t="s">
        <v>4544</v>
      </c>
      <c r="C1146" s="5" t="s">
        <v>4545</v>
      </c>
      <c r="D1146" s="5" t="s">
        <v>4546</v>
      </c>
      <c r="E1146" s="6">
        <v>45444</v>
      </c>
      <c r="F1146" s="5" t="s">
        <v>42</v>
      </c>
      <c r="G1146" s="5">
        <v>2</v>
      </c>
      <c r="H1146" s="5">
        <v>5</v>
      </c>
      <c r="I1146" s="5">
        <v>380</v>
      </c>
      <c r="J1146" s="5" t="s">
        <v>90</v>
      </c>
      <c r="K1146" s="5" t="s">
        <v>17</v>
      </c>
    </row>
    <row r="1147" spans="1:11">
      <c r="A1147" s="5" t="s">
        <v>4547</v>
      </c>
      <c r="B1147" s="5" t="s">
        <v>4548</v>
      </c>
      <c r="C1147" s="5" t="s">
        <v>4549</v>
      </c>
      <c r="D1147" s="5" t="s">
        <v>4550</v>
      </c>
      <c r="E1147" s="6">
        <v>45599</v>
      </c>
      <c r="F1147" s="5" t="s">
        <v>42</v>
      </c>
      <c r="G1147" s="5">
        <v>4</v>
      </c>
      <c r="H1147" s="5">
        <v>0</v>
      </c>
      <c r="I1147" s="5">
        <v>800</v>
      </c>
      <c r="J1147" s="5" t="s">
        <v>84</v>
      </c>
      <c r="K1147" s="5" t="s">
        <v>17</v>
      </c>
    </row>
    <row r="1148" spans="1:11">
      <c r="A1148" s="5" t="s">
        <v>4551</v>
      </c>
      <c r="B1148" s="5" t="s">
        <v>4552</v>
      </c>
      <c r="C1148" s="5" t="s">
        <v>4553</v>
      </c>
      <c r="D1148" s="5" t="s">
        <v>4554</v>
      </c>
      <c r="E1148" s="6">
        <v>45451</v>
      </c>
      <c r="F1148" s="5" t="s">
        <v>42</v>
      </c>
      <c r="G1148" s="5">
        <v>3</v>
      </c>
      <c r="H1148" s="5">
        <v>0</v>
      </c>
      <c r="I1148" s="5">
        <v>600</v>
      </c>
      <c r="J1148" s="5" t="s">
        <v>84</v>
      </c>
      <c r="K1148" s="5" t="s">
        <v>17</v>
      </c>
    </row>
    <row r="1149" spans="1:11">
      <c r="A1149" s="5" t="s">
        <v>4555</v>
      </c>
      <c r="B1149" s="5" t="s">
        <v>4556</v>
      </c>
      <c r="C1149" s="5" t="s">
        <v>4557</v>
      </c>
      <c r="D1149" s="5" t="s">
        <v>4558</v>
      </c>
      <c r="E1149" s="6">
        <v>45431</v>
      </c>
      <c r="F1149" s="5" t="s">
        <v>15</v>
      </c>
      <c r="G1149" s="5">
        <v>3</v>
      </c>
      <c r="H1149" s="5">
        <v>0</v>
      </c>
      <c r="I1149" s="5">
        <v>2400</v>
      </c>
      <c r="J1149" s="5" t="s">
        <v>33</v>
      </c>
      <c r="K1149" s="5" t="s">
        <v>17</v>
      </c>
    </row>
    <row r="1150" spans="1:11">
      <c r="A1150" s="5" t="s">
        <v>4559</v>
      </c>
      <c r="B1150" s="5" t="s">
        <v>4560</v>
      </c>
      <c r="C1150" s="5" t="s">
        <v>4561</v>
      </c>
      <c r="D1150" s="5" t="s">
        <v>4562</v>
      </c>
      <c r="E1150" s="6">
        <v>45432</v>
      </c>
      <c r="F1150" s="5" t="s">
        <v>83</v>
      </c>
      <c r="G1150" s="5">
        <v>3</v>
      </c>
      <c r="H1150" s="5">
        <v>10</v>
      </c>
      <c r="I1150" s="5">
        <v>405</v>
      </c>
      <c r="J1150" s="5" t="s">
        <v>90</v>
      </c>
      <c r="K1150" s="5" t="s">
        <v>17</v>
      </c>
    </row>
    <row r="1151" spans="1:11">
      <c r="A1151" s="5" t="s">
        <v>4563</v>
      </c>
      <c r="B1151" s="5" t="s">
        <v>4564</v>
      </c>
      <c r="C1151" s="5" t="s">
        <v>4565</v>
      </c>
      <c r="D1151" s="5" t="s">
        <v>1519</v>
      </c>
      <c r="E1151" s="6">
        <v>45665</v>
      </c>
      <c r="F1151" s="5" t="s">
        <v>15</v>
      </c>
      <c r="G1151" s="5">
        <v>1</v>
      </c>
      <c r="H1151" s="5">
        <v>0</v>
      </c>
      <c r="I1151" s="5">
        <v>800</v>
      </c>
      <c r="J1151" s="5" t="s">
        <v>23</v>
      </c>
      <c r="K1151" s="5" t="s">
        <v>17</v>
      </c>
    </row>
    <row r="1152" spans="1:11">
      <c r="A1152" s="5" t="s">
        <v>4566</v>
      </c>
      <c r="B1152" s="5" t="s">
        <v>4567</v>
      </c>
      <c r="C1152" s="5" t="s">
        <v>4568</v>
      </c>
      <c r="D1152" s="5" t="s">
        <v>2574</v>
      </c>
      <c r="E1152" s="6">
        <v>45599</v>
      </c>
      <c r="F1152" s="5" t="s">
        <v>56</v>
      </c>
      <c r="G1152" s="5">
        <v>2</v>
      </c>
      <c r="H1152" s="5">
        <v>10</v>
      </c>
      <c r="I1152" s="5">
        <v>162</v>
      </c>
      <c r="J1152" s="5" t="s">
        <v>84</v>
      </c>
      <c r="K1152" s="5" t="s">
        <v>17</v>
      </c>
    </row>
    <row r="1153" spans="1:11">
      <c r="A1153" s="5" t="s">
        <v>4569</v>
      </c>
      <c r="B1153" s="5" t="s">
        <v>4570</v>
      </c>
      <c r="C1153" s="5" t="s">
        <v>4571</v>
      </c>
      <c r="D1153" s="5" t="s">
        <v>4572</v>
      </c>
      <c r="E1153" s="6">
        <v>45573</v>
      </c>
      <c r="F1153" s="5" t="s">
        <v>56</v>
      </c>
      <c r="G1153" s="5">
        <v>1</v>
      </c>
      <c r="H1153" s="5">
        <v>0</v>
      </c>
      <c r="I1153" s="5">
        <v>90</v>
      </c>
      <c r="J1153" s="5" t="s">
        <v>23</v>
      </c>
      <c r="K1153" s="5" t="s">
        <v>17</v>
      </c>
    </row>
    <row r="1154" spans="1:11">
      <c r="A1154" s="5" t="s">
        <v>4573</v>
      </c>
      <c r="B1154" s="5" t="s">
        <v>4574</v>
      </c>
      <c r="C1154" s="5" t="s">
        <v>4575</v>
      </c>
      <c r="D1154" s="5" t="s">
        <v>4576</v>
      </c>
      <c r="E1154" s="6">
        <v>45446</v>
      </c>
      <c r="F1154" s="5" t="s">
        <v>28</v>
      </c>
      <c r="G1154" s="5">
        <v>3</v>
      </c>
      <c r="H1154" s="5">
        <v>0</v>
      </c>
      <c r="I1154" s="5">
        <v>900</v>
      </c>
      <c r="J1154" s="5" t="s">
        <v>16</v>
      </c>
      <c r="K1154" s="5" t="s">
        <v>17</v>
      </c>
    </row>
    <row r="1155" spans="1:11">
      <c r="A1155" s="5" t="s">
        <v>4577</v>
      </c>
      <c r="B1155" s="5" t="s">
        <v>4578</v>
      </c>
      <c r="C1155" s="5" t="s">
        <v>4579</v>
      </c>
      <c r="D1155" s="5" t="s">
        <v>4580</v>
      </c>
      <c r="E1155" s="6">
        <v>45663</v>
      </c>
      <c r="F1155" s="5" t="s">
        <v>47</v>
      </c>
      <c r="G1155" s="5">
        <v>2</v>
      </c>
      <c r="H1155" s="5">
        <v>0</v>
      </c>
      <c r="I1155" s="5">
        <v>2400</v>
      </c>
      <c r="J1155" s="5" t="s">
        <v>90</v>
      </c>
      <c r="K1155" s="5" t="s">
        <v>17</v>
      </c>
    </row>
    <row r="1156" spans="1:11">
      <c r="A1156" s="5" t="s">
        <v>4581</v>
      </c>
      <c r="B1156" s="5" t="s">
        <v>4582</v>
      </c>
      <c r="C1156" s="5" t="s">
        <v>4583</v>
      </c>
      <c r="D1156" s="5" t="s">
        <v>4584</v>
      </c>
      <c r="E1156" s="6">
        <v>45500</v>
      </c>
      <c r="F1156" s="5" t="s">
        <v>73</v>
      </c>
      <c r="G1156" s="5">
        <v>3</v>
      </c>
      <c r="H1156" s="5">
        <v>10</v>
      </c>
      <c r="I1156" s="5">
        <v>324</v>
      </c>
      <c r="J1156" s="5" t="s">
        <v>33</v>
      </c>
      <c r="K1156" s="5" t="s">
        <v>17</v>
      </c>
    </row>
    <row r="1157" spans="1:11">
      <c r="A1157" s="5" t="s">
        <v>4585</v>
      </c>
      <c r="B1157" s="5" t="s">
        <v>4586</v>
      </c>
      <c r="C1157" s="5" t="s">
        <v>4587</v>
      </c>
      <c r="D1157" s="5" t="s">
        <v>4588</v>
      </c>
      <c r="E1157" s="6">
        <v>45584</v>
      </c>
      <c r="F1157" s="5" t="s">
        <v>42</v>
      </c>
      <c r="G1157" s="5">
        <v>3</v>
      </c>
      <c r="H1157" s="5">
        <v>10</v>
      </c>
      <c r="I1157" s="5">
        <v>540</v>
      </c>
      <c r="J1157" s="5" t="s">
        <v>33</v>
      </c>
      <c r="K1157" s="5" t="s">
        <v>17</v>
      </c>
    </row>
    <row r="1158" spans="1:11">
      <c r="A1158" s="5" t="s">
        <v>4589</v>
      </c>
      <c r="B1158" s="5" t="s">
        <v>4590</v>
      </c>
      <c r="C1158" s="5" t="s">
        <v>4591</v>
      </c>
      <c r="D1158" s="5" t="s">
        <v>4592</v>
      </c>
      <c r="E1158" s="6">
        <v>45667</v>
      </c>
      <c r="F1158" s="5" t="s">
        <v>42</v>
      </c>
      <c r="G1158" s="5">
        <v>1</v>
      </c>
      <c r="H1158" s="5">
        <v>5</v>
      </c>
      <c r="I1158" s="5">
        <v>190</v>
      </c>
      <c r="J1158" s="5" t="s">
        <v>23</v>
      </c>
      <c r="K1158" s="5" t="s">
        <v>17</v>
      </c>
    </row>
    <row r="1159" spans="1:11">
      <c r="A1159" s="5" t="s">
        <v>4593</v>
      </c>
      <c r="B1159" s="5" t="s">
        <v>4594</v>
      </c>
      <c r="C1159" s="5" t="s">
        <v>4595</v>
      </c>
      <c r="D1159" s="5" t="s">
        <v>943</v>
      </c>
      <c r="E1159" s="6">
        <v>45711</v>
      </c>
      <c r="F1159" s="5" t="s">
        <v>28</v>
      </c>
      <c r="G1159" s="5">
        <v>4</v>
      </c>
      <c r="H1159" s="5">
        <v>5</v>
      </c>
      <c r="I1159" s="5">
        <v>1140</v>
      </c>
      <c r="J1159" s="5" t="s">
        <v>84</v>
      </c>
      <c r="K1159" s="5" t="s">
        <v>17</v>
      </c>
    </row>
    <row r="1160" spans="1:11">
      <c r="A1160" s="5" t="s">
        <v>4596</v>
      </c>
      <c r="B1160" s="5" t="s">
        <v>4597</v>
      </c>
      <c r="C1160" s="5" t="s">
        <v>4598</v>
      </c>
      <c r="D1160" s="5" t="s">
        <v>4599</v>
      </c>
      <c r="E1160" s="6">
        <v>45679</v>
      </c>
      <c r="F1160" s="5" t="s">
        <v>89</v>
      </c>
      <c r="G1160" s="5">
        <v>1</v>
      </c>
      <c r="H1160" s="5">
        <v>0</v>
      </c>
      <c r="I1160" s="5">
        <v>50</v>
      </c>
      <c r="J1160" s="5" t="s">
        <v>23</v>
      </c>
      <c r="K1160" s="5" t="s">
        <v>17</v>
      </c>
    </row>
    <row r="1161" spans="1:11">
      <c r="A1161" s="5" t="s">
        <v>4600</v>
      </c>
      <c r="B1161" s="5" t="s">
        <v>4601</v>
      </c>
      <c r="C1161" s="5" t="s">
        <v>4602</v>
      </c>
      <c r="D1161" s="5" t="s">
        <v>4603</v>
      </c>
      <c r="E1161" s="6">
        <v>45514</v>
      </c>
      <c r="F1161" s="5" t="s">
        <v>22</v>
      </c>
      <c r="G1161" s="5">
        <v>4</v>
      </c>
      <c r="H1161" s="5">
        <v>0</v>
      </c>
      <c r="I1161" s="5">
        <v>400</v>
      </c>
      <c r="J1161" s="5" t="s">
        <v>23</v>
      </c>
      <c r="K1161" s="5" t="s">
        <v>17</v>
      </c>
    </row>
    <row r="1162" spans="1:11">
      <c r="A1162" s="5" t="s">
        <v>4604</v>
      </c>
      <c r="B1162" s="5" t="s">
        <v>4605</v>
      </c>
      <c r="C1162" s="5" t="s">
        <v>4606</v>
      </c>
      <c r="D1162" s="5" t="s">
        <v>4607</v>
      </c>
      <c r="E1162" s="6">
        <v>45591</v>
      </c>
      <c r="F1162" s="5" t="s">
        <v>15</v>
      </c>
      <c r="G1162" s="5">
        <v>2</v>
      </c>
      <c r="H1162" s="5">
        <v>0</v>
      </c>
      <c r="I1162" s="5">
        <v>1600</v>
      </c>
      <c r="J1162" s="5" t="s">
        <v>16</v>
      </c>
      <c r="K1162" s="5" t="s">
        <v>17</v>
      </c>
    </row>
    <row r="1163" spans="1:11">
      <c r="A1163" s="5" t="s">
        <v>4608</v>
      </c>
      <c r="B1163" s="5" t="s">
        <v>4609</v>
      </c>
      <c r="C1163" s="5" t="s">
        <v>4610</v>
      </c>
      <c r="D1163" s="5" t="s">
        <v>4611</v>
      </c>
      <c r="E1163" s="6">
        <v>45737</v>
      </c>
      <c r="F1163" s="5" t="s">
        <v>42</v>
      </c>
      <c r="G1163" s="5">
        <v>1</v>
      </c>
      <c r="H1163" s="5">
        <v>0</v>
      </c>
      <c r="I1163" s="5">
        <v>200</v>
      </c>
      <c r="J1163" s="5" t="s">
        <v>33</v>
      </c>
      <c r="K1163" s="5" t="s">
        <v>17</v>
      </c>
    </row>
    <row r="1164" spans="1:11">
      <c r="A1164" s="5" t="s">
        <v>4612</v>
      </c>
      <c r="B1164" s="5" t="s">
        <v>4613</v>
      </c>
      <c r="C1164" s="5" t="s">
        <v>4614</v>
      </c>
      <c r="D1164" s="5" t="s">
        <v>4615</v>
      </c>
      <c r="E1164" s="6">
        <v>45439</v>
      </c>
      <c r="F1164" s="5" t="s">
        <v>47</v>
      </c>
      <c r="G1164" s="5">
        <v>1</v>
      </c>
      <c r="H1164" s="5">
        <v>5</v>
      </c>
      <c r="I1164" s="5">
        <v>1140</v>
      </c>
      <c r="J1164" s="5" t="s">
        <v>23</v>
      </c>
      <c r="K1164" s="5" t="s">
        <v>17</v>
      </c>
    </row>
    <row r="1165" spans="1:11">
      <c r="A1165" s="5" t="s">
        <v>4616</v>
      </c>
      <c r="B1165" s="5" t="s">
        <v>4617</v>
      </c>
      <c r="C1165" s="5" t="s">
        <v>4618</v>
      </c>
      <c r="D1165" s="5" t="s">
        <v>4619</v>
      </c>
      <c r="E1165" s="6">
        <v>45481</v>
      </c>
      <c r="F1165" s="5" t="s">
        <v>28</v>
      </c>
      <c r="G1165" s="5">
        <v>3</v>
      </c>
      <c r="H1165" s="5">
        <v>0</v>
      </c>
      <c r="I1165" s="5">
        <v>900</v>
      </c>
      <c r="J1165" s="5" t="s">
        <v>16</v>
      </c>
      <c r="K1165" s="5" t="s">
        <v>17</v>
      </c>
    </row>
    <row r="1166" spans="1:11">
      <c r="A1166" s="5" t="s">
        <v>4620</v>
      </c>
      <c r="B1166" s="5" t="s">
        <v>4621</v>
      </c>
      <c r="C1166" s="5" t="s">
        <v>4622</v>
      </c>
      <c r="D1166" s="5" t="s">
        <v>4623</v>
      </c>
      <c r="E1166" s="6">
        <v>45764</v>
      </c>
      <c r="F1166" s="5" t="s">
        <v>15</v>
      </c>
      <c r="G1166" s="5">
        <v>3</v>
      </c>
      <c r="H1166" s="5">
        <v>10</v>
      </c>
      <c r="I1166" s="5">
        <v>2160</v>
      </c>
      <c r="J1166" s="5" t="s">
        <v>33</v>
      </c>
      <c r="K1166" s="5" t="s">
        <v>17</v>
      </c>
    </row>
    <row r="1167" spans="1:11">
      <c r="A1167" s="5" t="s">
        <v>4624</v>
      </c>
      <c r="B1167" s="5" t="s">
        <v>4625</v>
      </c>
      <c r="C1167" s="5" t="s">
        <v>4626</v>
      </c>
      <c r="D1167" s="5" t="s">
        <v>4627</v>
      </c>
      <c r="E1167" s="6">
        <v>45442</v>
      </c>
      <c r="F1167" s="5" t="s">
        <v>47</v>
      </c>
      <c r="G1167" s="5">
        <v>4</v>
      </c>
      <c r="H1167" s="5">
        <v>15</v>
      </c>
      <c r="I1167" s="5">
        <v>4080</v>
      </c>
      <c r="J1167" s="5" t="s">
        <v>84</v>
      </c>
      <c r="K1167" s="5" t="s">
        <v>17</v>
      </c>
    </row>
    <row r="1168" spans="1:11">
      <c r="A1168" s="5" t="s">
        <v>4628</v>
      </c>
      <c r="B1168" s="5" t="s">
        <v>4629</v>
      </c>
      <c r="C1168" s="5" t="s">
        <v>4630</v>
      </c>
      <c r="D1168" s="5" t="s">
        <v>4631</v>
      </c>
      <c r="E1168" s="6">
        <v>45753</v>
      </c>
      <c r="F1168" s="5" t="s">
        <v>47</v>
      </c>
      <c r="G1168" s="5">
        <v>3</v>
      </c>
      <c r="H1168" s="5">
        <v>5</v>
      </c>
      <c r="I1168" s="5">
        <v>3420</v>
      </c>
      <c r="J1168" s="5" t="s">
        <v>23</v>
      </c>
      <c r="K1168" s="5" t="s">
        <v>17</v>
      </c>
    </row>
    <row r="1169" spans="1:11">
      <c r="A1169" s="5" t="s">
        <v>4632</v>
      </c>
      <c r="B1169" s="5" t="s">
        <v>4633</v>
      </c>
      <c r="C1169" s="5" t="s">
        <v>4634</v>
      </c>
      <c r="D1169" s="5" t="s">
        <v>4635</v>
      </c>
      <c r="E1169" s="6">
        <v>45635</v>
      </c>
      <c r="F1169" s="5" t="s">
        <v>47</v>
      </c>
      <c r="G1169" s="5">
        <v>1</v>
      </c>
      <c r="H1169" s="5">
        <v>0</v>
      </c>
      <c r="I1169" s="5">
        <v>1200</v>
      </c>
      <c r="J1169" s="5" t="s">
        <v>84</v>
      </c>
      <c r="K1169" s="5" t="s">
        <v>17</v>
      </c>
    </row>
    <row r="1170" spans="1:11">
      <c r="A1170" s="5" t="s">
        <v>4636</v>
      </c>
      <c r="B1170" s="5" t="s">
        <v>4637</v>
      </c>
      <c r="C1170" s="5" t="s">
        <v>4638</v>
      </c>
      <c r="D1170" s="5" t="s">
        <v>4639</v>
      </c>
      <c r="E1170" s="6">
        <v>45459</v>
      </c>
      <c r="F1170" s="5" t="s">
        <v>73</v>
      </c>
      <c r="G1170" s="5">
        <v>2</v>
      </c>
      <c r="H1170" s="5">
        <v>10</v>
      </c>
      <c r="I1170" s="5">
        <v>216</v>
      </c>
      <c r="J1170" s="5" t="s">
        <v>23</v>
      </c>
      <c r="K1170" s="5" t="s">
        <v>17</v>
      </c>
    </row>
    <row r="1171" spans="1:11">
      <c r="A1171" s="5" t="s">
        <v>4640</v>
      </c>
      <c r="B1171" s="5" t="s">
        <v>4641</v>
      </c>
      <c r="C1171" s="5" t="s">
        <v>4642</v>
      </c>
      <c r="D1171" s="5" t="s">
        <v>3301</v>
      </c>
      <c r="E1171" s="6">
        <v>45551</v>
      </c>
      <c r="F1171" s="5" t="s">
        <v>56</v>
      </c>
      <c r="G1171" s="5">
        <v>3</v>
      </c>
      <c r="H1171" s="5">
        <v>0</v>
      </c>
      <c r="I1171" s="5">
        <v>270</v>
      </c>
      <c r="J1171" s="5" t="s">
        <v>23</v>
      </c>
      <c r="K1171" s="5" t="s">
        <v>17</v>
      </c>
    </row>
    <row r="1172" spans="1:11">
      <c r="A1172" s="5" t="s">
        <v>4643</v>
      </c>
      <c r="B1172" s="5" t="s">
        <v>4644</v>
      </c>
      <c r="C1172" s="5" t="s">
        <v>4645</v>
      </c>
      <c r="D1172" s="5" t="s">
        <v>4646</v>
      </c>
      <c r="E1172" s="6">
        <v>45675</v>
      </c>
      <c r="F1172" s="5" t="s">
        <v>47</v>
      </c>
      <c r="G1172" s="5">
        <v>3</v>
      </c>
      <c r="H1172" s="5">
        <v>15</v>
      </c>
      <c r="I1172" s="5">
        <v>3060</v>
      </c>
      <c r="J1172" s="5" t="s">
        <v>23</v>
      </c>
      <c r="K1172" s="5" t="s">
        <v>17</v>
      </c>
    </row>
    <row r="1173" spans="1:11">
      <c r="A1173" s="5" t="s">
        <v>4647</v>
      </c>
      <c r="B1173" s="5" t="s">
        <v>4648</v>
      </c>
      <c r="C1173" s="5" t="s">
        <v>4649</v>
      </c>
      <c r="D1173" s="5" t="s">
        <v>4650</v>
      </c>
      <c r="E1173" s="6">
        <v>45701</v>
      </c>
      <c r="F1173" s="5" t="s">
        <v>56</v>
      </c>
      <c r="G1173" s="5">
        <v>4</v>
      </c>
      <c r="H1173" s="5">
        <v>5</v>
      </c>
      <c r="I1173" s="5">
        <v>342</v>
      </c>
      <c r="J1173" s="5" t="s">
        <v>90</v>
      </c>
      <c r="K1173" s="5" t="s">
        <v>17</v>
      </c>
    </row>
    <row r="1174" spans="1:11">
      <c r="A1174" s="5" t="s">
        <v>4651</v>
      </c>
      <c r="B1174" s="5" t="s">
        <v>4652</v>
      </c>
      <c r="C1174" s="5" t="s">
        <v>4653</v>
      </c>
      <c r="D1174" s="5" t="s">
        <v>4654</v>
      </c>
      <c r="E1174" s="6">
        <v>45421</v>
      </c>
      <c r="F1174" s="5" t="s">
        <v>28</v>
      </c>
      <c r="G1174" s="5">
        <v>1</v>
      </c>
      <c r="H1174" s="5">
        <v>0</v>
      </c>
      <c r="I1174" s="5">
        <v>300</v>
      </c>
      <c r="J1174" s="5" t="s">
        <v>33</v>
      </c>
      <c r="K1174" s="5" t="s">
        <v>17</v>
      </c>
    </row>
    <row r="1175" spans="1:11">
      <c r="A1175" s="5" t="s">
        <v>4655</v>
      </c>
      <c r="B1175" s="5" t="s">
        <v>4656</v>
      </c>
      <c r="C1175" s="5" t="s">
        <v>4657</v>
      </c>
      <c r="D1175" s="5" t="s">
        <v>4658</v>
      </c>
      <c r="E1175" s="6">
        <v>45593</v>
      </c>
      <c r="F1175" s="5" t="s">
        <v>89</v>
      </c>
      <c r="G1175" s="5">
        <v>3</v>
      </c>
      <c r="H1175" s="5">
        <v>0</v>
      </c>
      <c r="I1175" s="5">
        <v>150</v>
      </c>
      <c r="J1175" s="5" t="s">
        <v>33</v>
      </c>
      <c r="K1175" s="5" t="s">
        <v>17</v>
      </c>
    </row>
    <row r="1176" spans="1:11">
      <c r="A1176" s="5" t="s">
        <v>4659</v>
      </c>
      <c r="B1176" s="5" t="s">
        <v>4660</v>
      </c>
      <c r="C1176" s="5" t="s">
        <v>4661</v>
      </c>
      <c r="D1176" s="5" t="s">
        <v>4662</v>
      </c>
      <c r="E1176" s="6">
        <v>45717</v>
      </c>
      <c r="F1176" s="5" t="s">
        <v>89</v>
      </c>
      <c r="G1176" s="5">
        <v>3</v>
      </c>
      <c r="H1176" s="5">
        <v>0</v>
      </c>
      <c r="I1176" s="5">
        <v>150</v>
      </c>
      <c r="J1176" s="5" t="s">
        <v>23</v>
      </c>
      <c r="K1176" s="5" t="s">
        <v>17</v>
      </c>
    </row>
    <row r="1177" spans="1:11">
      <c r="A1177" s="5" t="s">
        <v>4663</v>
      </c>
      <c r="B1177" s="5" t="s">
        <v>4664</v>
      </c>
      <c r="C1177" s="5" t="s">
        <v>4665</v>
      </c>
      <c r="D1177" s="5" t="s">
        <v>4666</v>
      </c>
      <c r="E1177" s="6">
        <v>45623</v>
      </c>
      <c r="F1177" s="5" t="s">
        <v>22</v>
      </c>
      <c r="G1177" s="5">
        <v>1</v>
      </c>
      <c r="H1177" s="5">
        <v>15</v>
      </c>
      <c r="I1177" s="5">
        <v>85</v>
      </c>
      <c r="J1177" s="5" t="s">
        <v>23</v>
      </c>
      <c r="K1177" s="5" t="s">
        <v>17</v>
      </c>
    </row>
    <row r="1178" spans="1:11">
      <c r="A1178" s="5" t="s">
        <v>4667</v>
      </c>
      <c r="B1178" s="5" t="s">
        <v>4668</v>
      </c>
      <c r="C1178" s="5" t="s">
        <v>4669</v>
      </c>
      <c r="D1178" s="5" t="s">
        <v>4670</v>
      </c>
      <c r="E1178" s="6">
        <v>45660</v>
      </c>
      <c r="F1178" s="5" t="s">
        <v>56</v>
      </c>
      <c r="G1178" s="5">
        <v>1</v>
      </c>
      <c r="H1178" s="5">
        <v>0</v>
      </c>
      <c r="I1178" s="5">
        <v>90</v>
      </c>
      <c r="J1178" s="5" t="s">
        <v>23</v>
      </c>
      <c r="K1178" s="5" t="s">
        <v>78</v>
      </c>
    </row>
    <row r="1179" spans="1:11">
      <c r="A1179" s="5" t="s">
        <v>4671</v>
      </c>
      <c r="B1179" s="5" t="s">
        <v>4672</v>
      </c>
      <c r="C1179" s="5" t="s">
        <v>4673</v>
      </c>
      <c r="D1179" s="5" t="s">
        <v>4674</v>
      </c>
      <c r="E1179" s="6">
        <v>45510</v>
      </c>
      <c r="F1179" s="5" t="s">
        <v>42</v>
      </c>
      <c r="G1179" s="5">
        <v>3</v>
      </c>
      <c r="H1179" s="5">
        <v>5</v>
      </c>
      <c r="I1179" s="5">
        <v>570</v>
      </c>
      <c r="J1179" s="5" t="s">
        <v>90</v>
      </c>
      <c r="K1179" s="5" t="s">
        <v>17</v>
      </c>
    </row>
    <row r="1180" spans="1:11">
      <c r="A1180" s="5" t="s">
        <v>4675</v>
      </c>
      <c r="B1180" s="5" t="s">
        <v>4676</v>
      </c>
      <c r="C1180" s="5" t="s">
        <v>4677</v>
      </c>
      <c r="D1180" s="5" t="s">
        <v>4678</v>
      </c>
      <c r="E1180" s="6">
        <v>45750</v>
      </c>
      <c r="F1180" s="5" t="s">
        <v>22</v>
      </c>
      <c r="G1180" s="5">
        <v>2</v>
      </c>
      <c r="H1180" s="5">
        <v>5</v>
      </c>
      <c r="I1180" s="5">
        <v>190</v>
      </c>
      <c r="J1180" s="5" t="s">
        <v>16</v>
      </c>
      <c r="K1180" s="5" t="s">
        <v>17</v>
      </c>
    </row>
    <row r="1181" spans="1:11">
      <c r="A1181" s="5" t="s">
        <v>4679</v>
      </c>
      <c r="B1181" s="5" t="s">
        <v>4680</v>
      </c>
      <c r="C1181" s="5" t="s">
        <v>4681</v>
      </c>
      <c r="D1181" s="5" t="s">
        <v>4682</v>
      </c>
      <c r="E1181" s="6">
        <v>45764</v>
      </c>
      <c r="F1181" s="5" t="s">
        <v>56</v>
      </c>
      <c r="G1181" s="5">
        <v>3</v>
      </c>
      <c r="H1181" s="5">
        <v>0</v>
      </c>
      <c r="I1181" s="5">
        <v>270</v>
      </c>
      <c r="J1181" s="5" t="s">
        <v>33</v>
      </c>
      <c r="K1181" s="5" t="s">
        <v>78</v>
      </c>
    </row>
    <row r="1182" spans="1:11">
      <c r="A1182" s="5" t="s">
        <v>4683</v>
      </c>
      <c r="B1182" s="5" t="s">
        <v>4684</v>
      </c>
      <c r="C1182" s="5" t="s">
        <v>4685</v>
      </c>
      <c r="D1182" s="5" t="s">
        <v>4686</v>
      </c>
      <c r="E1182" s="6">
        <v>45592</v>
      </c>
      <c r="F1182" s="5" t="s">
        <v>83</v>
      </c>
      <c r="G1182" s="5">
        <v>4</v>
      </c>
      <c r="H1182" s="5">
        <v>0</v>
      </c>
      <c r="I1182" s="5">
        <v>600</v>
      </c>
      <c r="J1182" s="5" t="s">
        <v>84</v>
      </c>
      <c r="K1182" s="5" t="s">
        <v>17</v>
      </c>
    </row>
    <row r="1183" spans="1:11">
      <c r="A1183" s="5" t="s">
        <v>4687</v>
      </c>
      <c r="B1183" s="5" t="s">
        <v>4688</v>
      </c>
      <c r="C1183" s="5" t="s">
        <v>4689</v>
      </c>
      <c r="D1183" s="5" t="s">
        <v>4690</v>
      </c>
      <c r="E1183" s="6">
        <v>45753</v>
      </c>
      <c r="F1183" s="5" t="s">
        <v>56</v>
      </c>
      <c r="G1183" s="5">
        <v>3</v>
      </c>
      <c r="H1183" s="5">
        <v>0</v>
      </c>
      <c r="I1183" s="5">
        <v>270</v>
      </c>
      <c r="J1183" s="5" t="s">
        <v>84</v>
      </c>
      <c r="K1183" s="5" t="s">
        <v>78</v>
      </c>
    </row>
    <row r="1184" spans="1:11">
      <c r="A1184" s="5" t="s">
        <v>4691</v>
      </c>
      <c r="B1184" s="5" t="s">
        <v>4692</v>
      </c>
      <c r="C1184" s="5" t="s">
        <v>4693</v>
      </c>
      <c r="D1184" s="5" t="s">
        <v>4694</v>
      </c>
      <c r="E1184" s="6">
        <v>45560</v>
      </c>
      <c r="F1184" s="5" t="s">
        <v>47</v>
      </c>
      <c r="G1184" s="5">
        <v>3</v>
      </c>
      <c r="H1184" s="5">
        <v>0</v>
      </c>
      <c r="I1184" s="5">
        <v>3600</v>
      </c>
      <c r="J1184" s="5" t="s">
        <v>90</v>
      </c>
      <c r="K1184" s="5" t="s">
        <v>17</v>
      </c>
    </row>
    <row r="1185" spans="1:11">
      <c r="A1185" s="5" t="s">
        <v>4695</v>
      </c>
      <c r="B1185" s="5" t="s">
        <v>4696</v>
      </c>
      <c r="C1185" s="5" t="s">
        <v>4697</v>
      </c>
      <c r="D1185" s="5" t="s">
        <v>4698</v>
      </c>
      <c r="E1185" s="6">
        <v>45647</v>
      </c>
      <c r="F1185" s="5" t="s">
        <v>42</v>
      </c>
      <c r="G1185" s="5">
        <v>1</v>
      </c>
      <c r="H1185" s="5">
        <v>0</v>
      </c>
      <c r="I1185" s="5">
        <v>200</v>
      </c>
      <c r="J1185" s="5" t="s">
        <v>33</v>
      </c>
      <c r="K1185" s="5" t="s">
        <v>17</v>
      </c>
    </row>
    <row r="1186" spans="1:11">
      <c r="A1186" s="5" t="s">
        <v>4699</v>
      </c>
      <c r="B1186" s="5" t="s">
        <v>4700</v>
      </c>
      <c r="C1186" s="5" t="s">
        <v>4701</v>
      </c>
      <c r="D1186" s="5" t="s">
        <v>4702</v>
      </c>
      <c r="E1186" s="6">
        <v>45617</v>
      </c>
      <c r="F1186" s="5" t="s">
        <v>89</v>
      </c>
      <c r="G1186" s="5">
        <v>1</v>
      </c>
      <c r="H1186" s="5">
        <v>0</v>
      </c>
      <c r="I1186" s="5">
        <v>50</v>
      </c>
      <c r="J1186" s="5" t="s">
        <v>84</v>
      </c>
      <c r="K1186" s="5" t="s">
        <v>17</v>
      </c>
    </row>
    <row r="1187" spans="1:11">
      <c r="A1187" s="5" t="s">
        <v>4703</v>
      </c>
      <c r="B1187" s="5" t="s">
        <v>4704</v>
      </c>
      <c r="C1187" s="5" t="s">
        <v>4705</v>
      </c>
      <c r="D1187" s="5" t="s">
        <v>4706</v>
      </c>
      <c r="E1187" s="6">
        <v>45424</v>
      </c>
      <c r="F1187" s="5" t="s">
        <v>42</v>
      </c>
      <c r="G1187" s="5">
        <v>4</v>
      </c>
      <c r="H1187" s="5">
        <v>15</v>
      </c>
      <c r="I1187" s="5">
        <v>680</v>
      </c>
      <c r="J1187" s="5" t="s">
        <v>23</v>
      </c>
      <c r="K1187" s="5" t="s">
        <v>17</v>
      </c>
    </row>
    <row r="1188" spans="1:11">
      <c r="A1188" s="5" t="s">
        <v>4707</v>
      </c>
      <c r="B1188" s="5" t="s">
        <v>4708</v>
      </c>
      <c r="C1188" s="5" t="s">
        <v>4709</v>
      </c>
      <c r="D1188" s="5" t="s">
        <v>4710</v>
      </c>
      <c r="E1188" s="6">
        <v>45626</v>
      </c>
      <c r="F1188" s="5" t="s">
        <v>22</v>
      </c>
      <c r="G1188" s="5">
        <v>3</v>
      </c>
      <c r="H1188" s="5">
        <v>5</v>
      </c>
      <c r="I1188" s="5">
        <v>285</v>
      </c>
      <c r="J1188" s="5" t="s">
        <v>84</v>
      </c>
      <c r="K1188" s="5" t="s">
        <v>17</v>
      </c>
    </row>
    <row r="1189" spans="1:11">
      <c r="A1189" s="5" t="s">
        <v>4711</v>
      </c>
      <c r="B1189" s="5" t="s">
        <v>4712</v>
      </c>
      <c r="C1189" s="5" t="s">
        <v>4713</v>
      </c>
      <c r="D1189" s="5" t="s">
        <v>4714</v>
      </c>
      <c r="E1189" s="6">
        <v>45564</v>
      </c>
      <c r="F1189" s="5" t="s">
        <v>83</v>
      </c>
      <c r="G1189" s="5">
        <v>1</v>
      </c>
      <c r="H1189" s="5">
        <v>10</v>
      </c>
      <c r="I1189" s="5">
        <v>135</v>
      </c>
      <c r="J1189" s="5" t="s">
        <v>33</v>
      </c>
      <c r="K1189" s="5" t="s">
        <v>17</v>
      </c>
    </row>
    <row r="1190" spans="1:11">
      <c r="A1190" s="5" t="s">
        <v>4715</v>
      </c>
      <c r="B1190" s="5" t="s">
        <v>4716</v>
      </c>
      <c r="C1190" s="5" t="s">
        <v>4717</v>
      </c>
      <c r="D1190" s="5" t="s">
        <v>4718</v>
      </c>
      <c r="E1190" s="6">
        <v>45663</v>
      </c>
      <c r="F1190" s="5" t="s">
        <v>73</v>
      </c>
      <c r="G1190" s="5">
        <v>3</v>
      </c>
      <c r="H1190" s="5">
        <v>0</v>
      </c>
      <c r="I1190" s="5">
        <v>360</v>
      </c>
      <c r="J1190" s="5" t="s">
        <v>23</v>
      </c>
      <c r="K1190" s="5" t="s">
        <v>17</v>
      </c>
    </row>
    <row r="1191" spans="1:11">
      <c r="A1191" s="5" t="s">
        <v>4719</v>
      </c>
      <c r="B1191" s="5" t="s">
        <v>4720</v>
      </c>
      <c r="C1191" s="5" t="s">
        <v>4721</v>
      </c>
      <c r="D1191" s="5" t="s">
        <v>4722</v>
      </c>
      <c r="E1191" s="6">
        <v>45739</v>
      </c>
      <c r="F1191" s="5" t="s">
        <v>28</v>
      </c>
      <c r="G1191" s="5">
        <v>4</v>
      </c>
      <c r="H1191" s="5">
        <v>5</v>
      </c>
      <c r="I1191" s="5">
        <v>1140</v>
      </c>
      <c r="J1191" s="5" t="s">
        <v>90</v>
      </c>
      <c r="K1191" s="5" t="s">
        <v>17</v>
      </c>
    </row>
    <row r="1192" spans="1:11">
      <c r="A1192" s="5" t="s">
        <v>4723</v>
      </c>
      <c r="B1192" s="5" t="s">
        <v>4724</v>
      </c>
      <c r="C1192" s="5" t="s">
        <v>4725</v>
      </c>
      <c r="D1192" s="5" t="s">
        <v>4726</v>
      </c>
      <c r="E1192" s="6">
        <v>45486</v>
      </c>
      <c r="F1192" s="5" t="s">
        <v>83</v>
      </c>
      <c r="G1192" s="5">
        <v>3</v>
      </c>
      <c r="H1192" s="5">
        <v>5</v>
      </c>
      <c r="I1192" s="5">
        <v>427.5</v>
      </c>
      <c r="J1192" s="5" t="s">
        <v>84</v>
      </c>
      <c r="K1192" s="5" t="s">
        <v>17</v>
      </c>
    </row>
    <row r="1193" spans="1:11">
      <c r="A1193" s="5" t="s">
        <v>4727</v>
      </c>
      <c r="B1193" s="5" t="s">
        <v>4728</v>
      </c>
      <c r="C1193" s="5" t="s">
        <v>4729</v>
      </c>
      <c r="D1193" s="5" t="s">
        <v>4730</v>
      </c>
      <c r="E1193" s="6">
        <v>45650</v>
      </c>
      <c r="F1193" s="5" t="s">
        <v>47</v>
      </c>
      <c r="G1193" s="5">
        <v>2</v>
      </c>
      <c r="H1193" s="5">
        <v>5</v>
      </c>
      <c r="I1193" s="5">
        <v>2280</v>
      </c>
      <c r="J1193" s="5" t="s">
        <v>33</v>
      </c>
      <c r="K1193" s="5" t="s">
        <v>78</v>
      </c>
    </row>
    <row r="1194" spans="1:11">
      <c r="A1194" s="7" t="s">
        <v>4731</v>
      </c>
      <c r="B1194" s="5" t="s">
        <v>4732</v>
      </c>
      <c r="C1194" s="5" t="s">
        <v>4733</v>
      </c>
      <c r="D1194" s="5" t="s">
        <v>4734</v>
      </c>
      <c r="E1194" s="6">
        <v>45481</v>
      </c>
      <c r="F1194" s="5" t="s">
        <v>42</v>
      </c>
      <c r="G1194" s="5">
        <v>1</v>
      </c>
      <c r="H1194" s="5">
        <v>0</v>
      </c>
      <c r="I1194" s="5">
        <v>200</v>
      </c>
      <c r="J1194" s="5" t="s">
        <v>84</v>
      </c>
      <c r="K1194" s="5" t="s">
        <v>17</v>
      </c>
    </row>
    <row r="1195" spans="1:11">
      <c r="A1195" s="5" t="s">
        <v>4735</v>
      </c>
      <c r="B1195" s="5" t="s">
        <v>4736</v>
      </c>
      <c r="C1195" s="5" t="s">
        <v>4737</v>
      </c>
      <c r="D1195" s="5" t="s">
        <v>4738</v>
      </c>
      <c r="E1195" s="6">
        <v>45758</v>
      </c>
      <c r="F1195" s="5" t="s">
        <v>56</v>
      </c>
      <c r="G1195" s="5">
        <v>1</v>
      </c>
      <c r="H1195" s="5">
        <v>10</v>
      </c>
      <c r="I1195" s="5">
        <v>81</v>
      </c>
      <c r="J1195" s="5" t="s">
        <v>33</v>
      </c>
      <c r="K1195" s="5" t="s">
        <v>17</v>
      </c>
    </row>
    <row r="1196" spans="1:11">
      <c r="A1196" s="7" t="s">
        <v>4739</v>
      </c>
      <c r="B1196" s="5" t="s">
        <v>4740</v>
      </c>
      <c r="C1196" s="5" t="s">
        <v>4741</v>
      </c>
      <c r="D1196" s="5" t="s">
        <v>4742</v>
      </c>
      <c r="E1196" s="6">
        <v>45646</v>
      </c>
      <c r="F1196" s="5" t="s">
        <v>83</v>
      </c>
      <c r="G1196" s="5">
        <v>1</v>
      </c>
      <c r="H1196" s="5">
        <v>0</v>
      </c>
      <c r="I1196" s="5">
        <v>150</v>
      </c>
      <c r="J1196" s="5" t="s">
        <v>84</v>
      </c>
      <c r="K1196" s="5" t="s">
        <v>17</v>
      </c>
    </row>
    <row r="1197" spans="1:11">
      <c r="A1197" s="5" t="s">
        <v>4743</v>
      </c>
      <c r="B1197" s="5" t="s">
        <v>4744</v>
      </c>
      <c r="C1197" s="5" t="s">
        <v>4745</v>
      </c>
      <c r="D1197" s="5" t="s">
        <v>4746</v>
      </c>
      <c r="E1197" s="6">
        <v>45497</v>
      </c>
      <c r="F1197" s="5" t="s">
        <v>28</v>
      </c>
      <c r="G1197" s="5">
        <v>1</v>
      </c>
      <c r="H1197" s="5">
        <v>5</v>
      </c>
      <c r="I1197" s="5">
        <v>285</v>
      </c>
      <c r="J1197" s="5" t="s">
        <v>90</v>
      </c>
      <c r="K1197" s="5" t="s">
        <v>17</v>
      </c>
    </row>
    <row r="1198" spans="1:11">
      <c r="A1198" s="5" t="s">
        <v>4747</v>
      </c>
      <c r="B1198" s="5" t="s">
        <v>4748</v>
      </c>
      <c r="C1198" s="5" t="s">
        <v>4749</v>
      </c>
      <c r="D1198" s="5" t="s">
        <v>4750</v>
      </c>
      <c r="E1198" s="6">
        <v>45466</v>
      </c>
      <c r="F1198" s="5" t="s">
        <v>28</v>
      </c>
      <c r="G1198" s="5">
        <v>1</v>
      </c>
      <c r="H1198" s="5">
        <v>15</v>
      </c>
      <c r="I1198" s="5">
        <v>255</v>
      </c>
      <c r="J1198" s="5" t="s">
        <v>90</v>
      </c>
      <c r="K1198" s="5" t="s">
        <v>17</v>
      </c>
    </row>
    <row r="1199" spans="1:11">
      <c r="A1199" s="5" t="s">
        <v>4751</v>
      </c>
      <c r="B1199" s="5" t="s">
        <v>4752</v>
      </c>
      <c r="C1199" s="5" t="s">
        <v>4753</v>
      </c>
      <c r="D1199" s="5" t="s">
        <v>4754</v>
      </c>
      <c r="E1199" s="6">
        <v>45568</v>
      </c>
      <c r="F1199" s="5" t="s">
        <v>15</v>
      </c>
      <c r="G1199" s="5">
        <v>3</v>
      </c>
      <c r="H1199" s="5">
        <v>0</v>
      </c>
      <c r="I1199" s="5">
        <v>2400</v>
      </c>
      <c r="J1199" s="5" t="s">
        <v>84</v>
      </c>
      <c r="K1199" s="5" t="s">
        <v>17</v>
      </c>
    </row>
    <row r="1200" spans="1:11">
      <c r="A1200" s="5" t="s">
        <v>4755</v>
      </c>
      <c r="B1200" s="5" t="s">
        <v>4756</v>
      </c>
      <c r="C1200" s="5" t="s">
        <v>4757</v>
      </c>
      <c r="D1200" s="5" t="s">
        <v>4758</v>
      </c>
      <c r="E1200" s="6">
        <v>45643</v>
      </c>
      <c r="F1200" s="5" t="s">
        <v>89</v>
      </c>
      <c r="G1200" s="5">
        <v>2</v>
      </c>
      <c r="H1200" s="5">
        <v>10</v>
      </c>
      <c r="I1200" s="5">
        <v>90</v>
      </c>
      <c r="J1200" s="5" t="s">
        <v>16</v>
      </c>
      <c r="K1200" s="5" t="s">
        <v>17</v>
      </c>
    </row>
    <row r="1201" spans="1:11">
      <c r="A1201" s="5" t="s">
        <v>4759</v>
      </c>
      <c r="B1201" s="5" t="s">
        <v>4760</v>
      </c>
      <c r="C1201" s="5" t="s">
        <v>4761</v>
      </c>
      <c r="D1201" s="5" t="s">
        <v>4762</v>
      </c>
      <c r="E1201" s="6">
        <v>45744</v>
      </c>
      <c r="F1201" s="5" t="s">
        <v>56</v>
      </c>
      <c r="G1201" s="5">
        <v>4</v>
      </c>
      <c r="H1201" s="5">
        <v>0</v>
      </c>
      <c r="I1201" s="5">
        <v>360</v>
      </c>
      <c r="J1201" s="5" t="s">
        <v>23</v>
      </c>
      <c r="K1201" s="5" t="s">
        <v>17</v>
      </c>
    </row>
    <row r="1202" spans="1:11">
      <c r="A1202" s="5" t="s">
        <v>4763</v>
      </c>
      <c r="B1202" s="5" t="s">
        <v>4764</v>
      </c>
      <c r="C1202" s="5" t="s">
        <v>4765</v>
      </c>
      <c r="D1202" s="5" t="s">
        <v>4766</v>
      </c>
      <c r="E1202" s="6">
        <v>45606</v>
      </c>
      <c r="F1202" s="5" t="s">
        <v>47</v>
      </c>
      <c r="G1202" s="5">
        <v>3</v>
      </c>
      <c r="H1202" s="5">
        <v>0</v>
      </c>
      <c r="I1202" s="5">
        <v>3600</v>
      </c>
      <c r="J1202" s="5" t="s">
        <v>90</v>
      </c>
      <c r="K1202" s="5" t="s">
        <v>17</v>
      </c>
    </row>
    <row r="1203" spans="1:11">
      <c r="A1203" s="5" t="s">
        <v>4767</v>
      </c>
      <c r="B1203" s="5" t="s">
        <v>4768</v>
      </c>
      <c r="C1203" s="5" t="s">
        <v>4769</v>
      </c>
      <c r="D1203" s="5" t="s">
        <v>4770</v>
      </c>
      <c r="E1203" s="6">
        <v>45644</v>
      </c>
      <c r="F1203" s="5" t="s">
        <v>42</v>
      </c>
      <c r="G1203" s="5">
        <v>2</v>
      </c>
      <c r="H1203" s="5">
        <v>5</v>
      </c>
      <c r="I1203" s="5">
        <v>380</v>
      </c>
      <c r="J1203" s="5" t="s">
        <v>33</v>
      </c>
      <c r="K1203" s="5" t="s">
        <v>17</v>
      </c>
    </row>
    <row r="1204" spans="1:11">
      <c r="A1204" s="5" t="s">
        <v>4771</v>
      </c>
      <c r="B1204" s="5" t="s">
        <v>4772</v>
      </c>
      <c r="C1204" s="5" t="s">
        <v>4773</v>
      </c>
      <c r="D1204" s="5" t="s">
        <v>4774</v>
      </c>
      <c r="E1204" s="6">
        <v>45567</v>
      </c>
      <c r="F1204" s="5" t="s">
        <v>47</v>
      </c>
      <c r="G1204" s="5">
        <v>4</v>
      </c>
      <c r="H1204" s="5">
        <v>15</v>
      </c>
      <c r="I1204" s="5">
        <v>4080</v>
      </c>
      <c r="J1204" s="5" t="s">
        <v>16</v>
      </c>
      <c r="K1204" s="5" t="s">
        <v>17</v>
      </c>
    </row>
    <row r="1205" spans="1:11">
      <c r="A1205" s="5" t="s">
        <v>4775</v>
      </c>
      <c r="B1205" s="5" t="s">
        <v>4776</v>
      </c>
      <c r="C1205" s="5" t="s">
        <v>4777</v>
      </c>
      <c r="D1205" s="5" t="s">
        <v>4778</v>
      </c>
      <c r="E1205" s="6">
        <v>45473</v>
      </c>
      <c r="F1205" s="5" t="s">
        <v>28</v>
      </c>
      <c r="G1205" s="5">
        <v>4</v>
      </c>
      <c r="H1205" s="5">
        <v>5</v>
      </c>
      <c r="I1205" s="5">
        <v>1140</v>
      </c>
      <c r="J1205" s="5" t="s">
        <v>33</v>
      </c>
      <c r="K1205" s="5" t="s">
        <v>17</v>
      </c>
    </row>
    <row r="1206" spans="1:11">
      <c r="A1206" s="5" t="s">
        <v>4779</v>
      </c>
      <c r="B1206" s="5" t="s">
        <v>4780</v>
      </c>
      <c r="C1206" s="5" t="s">
        <v>4781</v>
      </c>
      <c r="D1206" s="5" t="s">
        <v>2733</v>
      </c>
      <c r="E1206" s="6">
        <v>45582</v>
      </c>
      <c r="F1206" s="5" t="s">
        <v>56</v>
      </c>
      <c r="G1206" s="5">
        <v>1</v>
      </c>
      <c r="H1206" s="5">
        <v>0</v>
      </c>
      <c r="I1206" s="5">
        <v>90</v>
      </c>
      <c r="J1206" s="5" t="s">
        <v>23</v>
      </c>
      <c r="K1206" s="5" t="s">
        <v>17</v>
      </c>
    </row>
    <row r="1207" spans="1:11">
      <c r="A1207" s="5" t="s">
        <v>4782</v>
      </c>
      <c r="B1207" s="5" t="s">
        <v>4783</v>
      </c>
      <c r="C1207" s="5" t="s">
        <v>4784</v>
      </c>
      <c r="D1207" s="5" t="s">
        <v>4785</v>
      </c>
      <c r="E1207" s="6">
        <v>45415</v>
      </c>
      <c r="F1207" s="5" t="s">
        <v>73</v>
      </c>
      <c r="G1207" s="5">
        <v>1</v>
      </c>
      <c r="H1207" s="5">
        <v>0</v>
      </c>
      <c r="I1207" s="5">
        <v>120</v>
      </c>
      <c r="J1207" s="5" t="s">
        <v>23</v>
      </c>
      <c r="K1207" s="5" t="s">
        <v>17</v>
      </c>
    </row>
    <row r="1208" spans="1:11">
      <c r="A1208" s="5" t="s">
        <v>4786</v>
      </c>
      <c r="B1208" s="5" t="s">
        <v>4787</v>
      </c>
      <c r="C1208" s="5" t="s">
        <v>4788</v>
      </c>
      <c r="D1208" s="5" t="s">
        <v>4789</v>
      </c>
      <c r="E1208" s="6">
        <v>45541</v>
      </c>
      <c r="F1208" s="5" t="s">
        <v>89</v>
      </c>
      <c r="G1208" s="5">
        <v>1</v>
      </c>
      <c r="H1208" s="5">
        <v>0</v>
      </c>
      <c r="I1208" s="5">
        <v>50</v>
      </c>
      <c r="J1208" s="5" t="s">
        <v>90</v>
      </c>
      <c r="K1208" s="5" t="s">
        <v>17</v>
      </c>
    </row>
    <row r="1209" spans="1:11">
      <c r="A1209" s="5" t="s">
        <v>4790</v>
      </c>
      <c r="B1209" s="5" t="s">
        <v>4791</v>
      </c>
      <c r="C1209" s="5" t="s">
        <v>4792</v>
      </c>
      <c r="D1209" s="5" t="s">
        <v>2667</v>
      </c>
      <c r="E1209" s="6">
        <v>45545</v>
      </c>
      <c r="F1209" s="5" t="s">
        <v>47</v>
      </c>
      <c r="G1209" s="5">
        <v>1</v>
      </c>
      <c r="H1209" s="5">
        <v>0</v>
      </c>
      <c r="I1209" s="5">
        <v>1200</v>
      </c>
      <c r="J1209" s="5" t="s">
        <v>23</v>
      </c>
      <c r="K1209" s="5" t="s">
        <v>17</v>
      </c>
    </row>
    <row r="1210" spans="1:11">
      <c r="A1210" s="5" t="s">
        <v>4793</v>
      </c>
      <c r="B1210" s="5" t="s">
        <v>4794</v>
      </c>
      <c r="C1210" s="5" t="s">
        <v>4795</v>
      </c>
      <c r="D1210" s="5" t="s">
        <v>4796</v>
      </c>
      <c r="E1210" s="6">
        <v>45719</v>
      </c>
      <c r="F1210" s="5" t="s">
        <v>28</v>
      </c>
      <c r="G1210" s="5">
        <v>2</v>
      </c>
      <c r="H1210" s="5">
        <v>0</v>
      </c>
      <c r="I1210" s="5">
        <v>600</v>
      </c>
      <c r="J1210" s="5" t="s">
        <v>16</v>
      </c>
      <c r="K1210" s="5" t="s">
        <v>17</v>
      </c>
    </row>
    <row r="1211" spans="1:11">
      <c r="A1211" s="5" t="s">
        <v>4797</v>
      </c>
      <c r="B1211" s="5" t="s">
        <v>4798</v>
      </c>
      <c r="C1211" s="5" t="s">
        <v>4799</v>
      </c>
      <c r="D1211" s="5" t="s">
        <v>4800</v>
      </c>
      <c r="E1211" s="6">
        <v>45666</v>
      </c>
      <c r="F1211" s="5" t="s">
        <v>73</v>
      </c>
      <c r="G1211" s="5">
        <v>2</v>
      </c>
      <c r="H1211" s="5">
        <v>0</v>
      </c>
      <c r="I1211" s="5">
        <v>240</v>
      </c>
      <c r="J1211" s="5" t="s">
        <v>23</v>
      </c>
      <c r="K1211" s="5" t="s">
        <v>17</v>
      </c>
    </row>
    <row r="1212" spans="1:11">
      <c r="A1212" s="5" t="s">
        <v>4801</v>
      </c>
      <c r="B1212" s="5" t="s">
        <v>4802</v>
      </c>
      <c r="C1212" s="5" t="s">
        <v>4803</v>
      </c>
      <c r="D1212" s="5" t="s">
        <v>4804</v>
      </c>
      <c r="E1212" s="6">
        <v>45688</v>
      </c>
      <c r="F1212" s="5" t="s">
        <v>28</v>
      </c>
      <c r="G1212" s="5">
        <v>3</v>
      </c>
      <c r="H1212" s="5">
        <v>0</v>
      </c>
      <c r="I1212" s="5">
        <v>900</v>
      </c>
      <c r="J1212" s="5" t="s">
        <v>84</v>
      </c>
      <c r="K1212" s="5" t="s">
        <v>78</v>
      </c>
    </row>
    <row r="1213" spans="1:11">
      <c r="A1213" s="5" t="s">
        <v>4805</v>
      </c>
      <c r="B1213" s="5" t="s">
        <v>4806</v>
      </c>
      <c r="C1213" s="5" t="s">
        <v>4807</v>
      </c>
      <c r="D1213" s="5" t="s">
        <v>4808</v>
      </c>
      <c r="E1213" s="6">
        <v>45520</v>
      </c>
      <c r="F1213" s="5" t="s">
        <v>28</v>
      </c>
      <c r="G1213" s="5">
        <v>4</v>
      </c>
      <c r="H1213" s="5">
        <v>5</v>
      </c>
      <c r="I1213" s="5">
        <v>1140</v>
      </c>
      <c r="J1213" s="5" t="s">
        <v>33</v>
      </c>
      <c r="K1213" s="5" t="s">
        <v>17</v>
      </c>
    </row>
    <row r="1214" spans="1:11">
      <c r="A1214" s="5" t="s">
        <v>4809</v>
      </c>
      <c r="B1214" s="5" t="s">
        <v>4810</v>
      </c>
      <c r="C1214" s="5" t="s">
        <v>4811</v>
      </c>
      <c r="D1214" s="5" t="s">
        <v>4812</v>
      </c>
      <c r="E1214" s="6">
        <v>45621</v>
      </c>
      <c r="F1214" s="5" t="s">
        <v>89</v>
      </c>
      <c r="G1214" s="5">
        <v>2</v>
      </c>
      <c r="H1214" s="5">
        <v>5</v>
      </c>
      <c r="I1214" s="5">
        <v>95</v>
      </c>
      <c r="J1214" s="5" t="s">
        <v>90</v>
      </c>
      <c r="K1214" s="5" t="s">
        <v>17</v>
      </c>
    </row>
    <row r="1215" spans="1:11">
      <c r="A1215" s="5" t="s">
        <v>4813</v>
      </c>
      <c r="B1215" s="5" t="s">
        <v>4814</v>
      </c>
      <c r="C1215" s="5" t="s">
        <v>4815</v>
      </c>
      <c r="D1215" s="5" t="s">
        <v>4816</v>
      </c>
      <c r="E1215" s="6">
        <v>45568</v>
      </c>
      <c r="F1215" s="5" t="s">
        <v>42</v>
      </c>
      <c r="G1215" s="5">
        <v>1</v>
      </c>
      <c r="H1215" s="5">
        <v>0</v>
      </c>
      <c r="I1215" s="5">
        <v>200</v>
      </c>
      <c r="J1215" s="5" t="s">
        <v>84</v>
      </c>
      <c r="K1215" s="5" t="s">
        <v>17</v>
      </c>
    </row>
    <row r="1216" spans="1:11">
      <c r="A1216" s="5" t="s">
        <v>4817</v>
      </c>
      <c r="B1216" s="5" t="s">
        <v>4818</v>
      </c>
      <c r="C1216" s="5" t="s">
        <v>4819</v>
      </c>
      <c r="D1216" s="5" t="s">
        <v>4820</v>
      </c>
      <c r="E1216" s="6">
        <v>45713</v>
      </c>
      <c r="F1216" s="5" t="s">
        <v>56</v>
      </c>
      <c r="G1216" s="5">
        <v>2</v>
      </c>
      <c r="H1216" s="5">
        <v>10</v>
      </c>
      <c r="I1216" s="5">
        <v>162</v>
      </c>
      <c r="J1216" s="5" t="s">
        <v>90</v>
      </c>
      <c r="K1216" s="5" t="s">
        <v>78</v>
      </c>
    </row>
    <row r="1217" spans="1:11">
      <c r="A1217" s="5" t="s">
        <v>4821</v>
      </c>
      <c r="B1217" s="5" t="s">
        <v>4822</v>
      </c>
      <c r="C1217" s="5" t="s">
        <v>4823</v>
      </c>
      <c r="D1217" s="5" t="s">
        <v>4824</v>
      </c>
      <c r="E1217" s="6">
        <v>45542</v>
      </c>
      <c r="F1217" s="5" t="s">
        <v>22</v>
      </c>
      <c r="G1217" s="5">
        <v>4</v>
      </c>
      <c r="H1217" s="5">
        <v>0</v>
      </c>
      <c r="I1217" s="5">
        <v>400</v>
      </c>
      <c r="J1217" s="5" t="s">
        <v>90</v>
      </c>
      <c r="K1217" s="5" t="s">
        <v>17</v>
      </c>
    </row>
    <row r="1218" spans="1:11">
      <c r="A1218" s="5" t="s">
        <v>4825</v>
      </c>
      <c r="B1218" s="5" t="s">
        <v>4826</v>
      </c>
      <c r="C1218" s="5" t="s">
        <v>4827</v>
      </c>
      <c r="D1218" s="5" t="s">
        <v>4828</v>
      </c>
      <c r="E1218" s="6">
        <v>45594</v>
      </c>
      <c r="F1218" s="5" t="s">
        <v>89</v>
      </c>
      <c r="G1218" s="5">
        <v>1</v>
      </c>
      <c r="H1218" s="5">
        <v>0</v>
      </c>
      <c r="I1218" s="5">
        <v>50</v>
      </c>
      <c r="J1218" s="5" t="s">
        <v>33</v>
      </c>
      <c r="K1218" s="5" t="s">
        <v>17</v>
      </c>
    </row>
    <row r="1219" spans="1:11">
      <c r="A1219" s="5" t="s">
        <v>4829</v>
      </c>
      <c r="B1219" s="5" t="s">
        <v>4830</v>
      </c>
      <c r="C1219" s="5" t="s">
        <v>4831</v>
      </c>
      <c r="D1219" s="5" t="s">
        <v>4832</v>
      </c>
      <c r="E1219" s="6">
        <v>45599</v>
      </c>
      <c r="F1219" s="5" t="s">
        <v>73</v>
      </c>
      <c r="G1219" s="5">
        <v>4</v>
      </c>
      <c r="H1219" s="5">
        <v>0</v>
      </c>
      <c r="I1219" s="5">
        <v>480</v>
      </c>
      <c r="J1219" s="5" t="s">
        <v>84</v>
      </c>
      <c r="K1219" s="5" t="s">
        <v>17</v>
      </c>
    </row>
    <row r="1220" spans="1:11">
      <c r="A1220" s="5" t="s">
        <v>4833</v>
      </c>
      <c r="B1220" s="5" t="s">
        <v>4834</v>
      </c>
      <c r="C1220" s="5" t="s">
        <v>4835</v>
      </c>
      <c r="D1220" s="5" t="s">
        <v>4836</v>
      </c>
      <c r="E1220" s="6">
        <v>45690</v>
      </c>
      <c r="F1220" s="5" t="s">
        <v>15</v>
      </c>
      <c r="G1220" s="5">
        <v>2</v>
      </c>
      <c r="H1220" s="5">
        <v>0</v>
      </c>
      <c r="I1220" s="5">
        <v>1600</v>
      </c>
      <c r="J1220" s="5" t="s">
        <v>84</v>
      </c>
      <c r="K1220" s="5" t="s">
        <v>17</v>
      </c>
    </row>
    <row r="1221" spans="1:11">
      <c r="A1221" s="5" t="s">
        <v>4837</v>
      </c>
      <c r="B1221" s="5" t="s">
        <v>4838</v>
      </c>
      <c r="C1221" s="5" t="s">
        <v>4839</v>
      </c>
      <c r="D1221" s="5" t="s">
        <v>4840</v>
      </c>
      <c r="E1221" s="6">
        <v>45724</v>
      </c>
      <c r="F1221" s="5" t="s">
        <v>89</v>
      </c>
      <c r="G1221" s="5">
        <v>1</v>
      </c>
      <c r="H1221" s="5">
        <v>0</v>
      </c>
      <c r="I1221" s="5">
        <v>50</v>
      </c>
      <c r="J1221" s="5" t="s">
        <v>23</v>
      </c>
      <c r="K1221" s="5" t="s">
        <v>17</v>
      </c>
    </row>
    <row r="1222" spans="1:11">
      <c r="A1222" s="5" t="s">
        <v>4841</v>
      </c>
      <c r="B1222" s="5" t="s">
        <v>4842</v>
      </c>
      <c r="C1222" s="5" t="s">
        <v>4843</v>
      </c>
      <c r="D1222" s="5" t="s">
        <v>4844</v>
      </c>
      <c r="E1222" s="6">
        <v>45427</v>
      </c>
      <c r="F1222" s="5" t="s">
        <v>89</v>
      </c>
      <c r="G1222" s="5">
        <v>2</v>
      </c>
      <c r="H1222" s="5">
        <v>0</v>
      </c>
      <c r="I1222" s="5">
        <v>100</v>
      </c>
      <c r="J1222" s="5" t="s">
        <v>90</v>
      </c>
      <c r="K1222" s="5" t="s">
        <v>17</v>
      </c>
    </row>
    <row r="1223" spans="1:11">
      <c r="A1223" s="5" t="s">
        <v>4845</v>
      </c>
      <c r="B1223" s="5" t="s">
        <v>4846</v>
      </c>
      <c r="C1223" s="5" t="s">
        <v>4847</v>
      </c>
      <c r="D1223" s="5" t="s">
        <v>4848</v>
      </c>
      <c r="E1223" s="6">
        <v>45454</v>
      </c>
      <c r="F1223" s="5" t="s">
        <v>42</v>
      </c>
      <c r="G1223" s="5">
        <v>2</v>
      </c>
      <c r="H1223" s="5">
        <v>0</v>
      </c>
      <c r="I1223" s="5">
        <v>400</v>
      </c>
      <c r="J1223" s="5" t="s">
        <v>16</v>
      </c>
      <c r="K1223" s="5" t="s">
        <v>17</v>
      </c>
    </row>
    <row r="1224" spans="1:11">
      <c r="A1224" s="5" t="s">
        <v>4849</v>
      </c>
      <c r="B1224" s="5" t="s">
        <v>4850</v>
      </c>
      <c r="C1224" s="5" t="s">
        <v>4851</v>
      </c>
      <c r="D1224" s="5" t="s">
        <v>4852</v>
      </c>
      <c r="E1224" s="6">
        <v>45449</v>
      </c>
      <c r="F1224" s="5" t="s">
        <v>28</v>
      </c>
      <c r="G1224" s="5">
        <v>2</v>
      </c>
      <c r="H1224" s="5">
        <v>0</v>
      </c>
      <c r="I1224" s="5">
        <v>600</v>
      </c>
      <c r="J1224" s="5" t="s">
        <v>23</v>
      </c>
      <c r="K1224" s="5" t="s">
        <v>17</v>
      </c>
    </row>
    <row r="1225" spans="1:11">
      <c r="A1225" s="5" t="s">
        <v>4853</v>
      </c>
      <c r="B1225" s="5" t="s">
        <v>4854</v>
      </c>
      <c r="C1225" s="5" t="s">
        <v>4855</v>
      </c>
      <c r="D1225" s="5" t="s">
        <v>4856</v>
      </c>
      <c r="E1225" s="6">
        <v>45448</v>
      </c>
      <c r="F1225" s="5" t="s">
        <v>47</v>
      </c>
      <c r="G1225" s="5">
        <v>3</v>
      </c>
      <c r="H1225" s="5">
        <v>0</v>
      </c>
      <c r="I1225" s="5">
        <v>3600</v>
      </c>
      <c r="J1225" s="5" t="s">
        <v>90</v>
      </c>
      <c r="K1225" s="5" t="s">
        <v>78</v>
      </c>
    </row>
    <row r="1226" spans="1:11">
      <c r="A1226" s="5" t="s">
        <v>4857</v>
      </c>
      <c r="B1226" s="5" t="s">
        <v>4858</v>
      </c>
      <c r="C1226" s="5" t="s">
        <v>4859</v>
      </c>
      <c r="D1226" s="5" t="s">
        <v>4860</v>
      </c>
      <c r="E1226" s="6">
        <v>45460</v>
      </c>
      <c r="F1226" s="5" t="s">
        <v>56</v>
      </c>
      <c r="G1226" s="5">
        <v>3</v>
      </c>
      <c r="H1226" s="5">
        <v>0</v>
      </c>
      <c r="I1226" s="5">
        <v>270</v>
      </c>
      <c r="J1226" s="5" t="s">
        <v>33</v>
      </c>
      <c r="K1226" s="5" t="s">
        <v>17</v>
      </c>
    </row>
    <row r="1227" spans="1:11">
      <c r="A1227" s="5" t="s">
        <v>4861</v>
      </c>
      <c r="B1227" s="5" t="s">
        <v>4862</v>
      </c>
      <c r="C1227" s="5" t="s">
        <v>4863</v>
      </c>
      <c r="D1227" s="5" t="s">
        <v>4864</v>
      </c>
      <c r="E1227" s="6">
        <v>45497</v>
      </c>
      <c r="F1227" s="5" t="s">
        <v>42</v>
      </c>
      <c r="G1227" s="5">
        <v>3</v>
      </c>
      <c r="H1227" s="5">
        <v>5</v>
      </c>
      <c r="I1227" s="5">
        <v>570</v>
      </c>
      <c r="J1227" s="5" t="s">
        <v>90</v>
      </c>
      <c r="K1227" s="5" t="s">
        <v>17</v>
      </c>
    </row>
    <row r="1228" spans="1:11">
      <c r="A1228" s="5" t="s">
        <v>4865</v>
      </c>
      <c r="B1228" s="5" t="s">
        <v>4866</v>
      </c>
      <c r="C1228" s="5" t="s">
        <v>4867</v>
      </c>
      <c r="D1228" s="5" t="s">
        <v>4868</v>
      </c>
      <c r="E1228" s="6">
        <v>45490</v>
      </c>
      <c r="F1228" s="5" t="s">
        <v>83</v>
      </c>
      <c r="G1228" s="5">
        <v>2</v>
      </c>
      <c r="H1228" s="5">
        <v>5</v>
      </c>
      <c r="I1228" s="5">
        <v>285</v>
      </c>
      <c r="J1228" s="5" t="s">
        <v>23</v>
      </c>
      <c r="K1228" s="5" t="s">
        <v>17</v>
      </c>
    </row>
    <row r="1229" spans="1:11">
      <c r="A1229" s="5" t="s">
        <v>4869</v>
      </c>
      <c r="B1229" s="5" t="s">
        <v>4870</v>
      </c>
      <c r="C1229" s="5" t="s">
        <v>4871</v>
      </c>
      <c r="D1229" s="5" t="s">
        <v>3739</v>
      </c>
      <c r="E1229" s="6">
        <v>45664</v>
      </c>
      <c r="F1229" s="5" t="s">
        <v>89</v>
      </c>
      <c r="G1229" s="5">
        <v>2</v>
      </c>
      <c r="H1229" s="5">
        <v>0</v>
      </c>
      <c r="I1229" s="5">
        <v>100</v>
      </c>
      <c r="J1229" s="5" t="s">
        <v>23</v>
      </c>
      <c r="K1229" s="5" t="s">
        <v>17</v>
      </c>
    </row>
    <row r="1230" spans="1:11">
      <c r="A1230" s="5" t="s">
        <v>4872</v>
      </c>
      <c r="B1230" s="5" t="s">
        <v>4873</v>
      </c>
      <c r="C1230" s="5" t="s">
        <v>4874</v>
      </c>
      <c r="D1230" s="5" t="s">
        <v>4875</v>
      </c>
      <c r="E1230" s="6">
        <v>45464</v>
      </c>
      <c r="F1230" s="5" t="s">
        <v>42</v>
      </c>
      <c r="G1230" s="5">
        <v>1</v>
      </c>
      <c r="H1230" s="5">
        <v>5</v>
      </c>
      <c r="I1230" s="5">
        <v>190</v>
      </c>
      <c r="J1230" s="5" t="s">
        <v>33</v>
      </c>
      <c r="K1230" s="5" t="s">
        <v>17</v>
      </c>
    </row>
    <row r="1231" spans="1:11">
      <c r="A1231" s="5" t="s">
        <v>4876</v>
      </c>
      <c r="B1231" s="5" t="s">
        <v>4877</v>
      </c>
      <c r="C1231" s="5" t="s">
        <v>4878</v>
      </c>
      <c r="D1231" s="5" t="s">
        <v>4879</v>
      </c>
      <c r="E1231" s="6">
        <v>45659</v>
      </c>
      <c r="F1231" s="5" t="s">
        <v>28</v>
      </c>
      <c r="G1231" s="5">
        <v>3</v>
      </c>
      <c r="H1231" s="5">
        <v>0</v>
      </c>
      <c r="I1231" s="5">
        <v>900</v>
      </c>
      <c r="J1231" s="5" t="s">
        <v>84</v>
      </c>
      <c r="K1231" s="5" t="s">
        <v>17</v>
      </c>
    </row>
    <row r="1232" spans="1:11">
      <c r="A1232" s="5" t="s">
        <v>4880</v>
      </c>
      <c r="B1232" s="5" t="s">
        <v>4881</v>
      </c>
      <c r="C1232" s="5" t="s">
        <v>4882</v>
      </c>
      <c r="D1232" s="5" t="s">
        <v>4883</v>
      </c>
      <c r="E1232" s="6">
        <v>45482</v>
      </c>
      <c r="F1232" s="5" t="s">
        <v>56</v>
      </c>
      <c r="G1232" s="5">
        <v>1</v>
      </c>
      <c r="H1232" s="5">
        <v>0</v>
      </c>
      <c r="I1232" s="5">
        <v>90</v>
      </c>
      <c r="J1232" s="5" t="s">
        <v>90</v>
      </c>
      <c r="K1232" s="5" t="s">
        <v>17</v>
      </c>
    </row>
    <row r="1233" spans="1:11">
      <c r="A1233" s="5" t="s">
        <v>4884</v>
      </c>
      <c r="B1233" s="5" t="s">
        <v>4885</v>
      </c>
      <c r="C1233" s="5" t="s">
        <v>4886</v>
      </c>
      <c r="D1233" s="5" t="s">
        <v>4887</v>
      </c>
      <c r="E1233" s="6">
        <v>45562</v>
      </c>
      <c r="F1233" s="5" t="s">
        <v>22</v>
      </c>
      <c r="G1233" s="5">
        <v>1</v>
      </c>
      <c r="H1233" s="5">
        <v>0</v>
      </c>
      <c r="I1233" s="5">
        <v>100</v>
      </c>
      <c r="J1233" s="5" t="s">
        <v>84</v>
      </c>
      <c r="K1233" s="5" t="s">
        <v>78</v>
      </c>
    </row>
    <row r="1234" spans="1:11">
      <c r="A1234" s="5" t="s">
        <v>4888</v>
      </c>
      <c r="B1234" s="5" t="s">
        <v>4889</v>
      </c>
      <c r="C1234" s="5" t="s">
        <v>4890</v>
      </c>
      <c r="D1234" s="5" t="s">
        <v>4891</v>
      </c>
      <c r="E1234" s="6">
        <v>45452</v>
      </c>
      <c r="F1234" s="5" t="s">
        <v>73</v>
      </c>
      <c r="G1234" s="5">
        <v>2</v>
      </c>
      <c r="H1234" s="5">
        <v>10</v>
      </c>
      <c r="I1234" s="5">
        <v>216</v>
      </c>
      <c r="J1234" s="5" t="s">
        <v>84</v>
      </c>
      <c r="K1234" s="5" t="s">
        <v>17</v>
      </c>
    </row>
    <row r="1235" spans="1:11">
      <c r="A1235" s="5" t="s">
        <v>4892</v>
      </c>
      <c r="B1235" s="5" t="s">
        <v>4893</v>
      </c>
      <c r="C1235" s="5" t="s">
        <v>4894</v>
      </c>
      <c r="D1235" s="5" t="s">
        <v>4895</v>
      </c>
      <c r="E1235" s="6">
        <v>45725</v>
      </c>
      <c r="F1235" s="5" t="s">
        <v>83</v>
      </c>
      <c r="G1235" s="5">
        <v>4</v>
      </c>
      <c r="H1235" s="5">
        <v>0</v>
      </c>
      <c r="I1235" s="5">
        <v>600</v>
      </c>
      <c r="J1235" s="5" t="s">
        <v>90</v>
      </c>
      <c r="K1235" s="5" t="s">
        <v>17</v>
      </c>
    </row>
    <row r="1236" spans="1:11">
      <c r="A1236" s="5" t="s">
        <v>4896</v>
      </c>
      <c r="B1236" s="5" t="s">
        <v>4897</v>
      </c>
      <c r="C1236" s="5" t="s">
        <v>4898</v>
      </c>
      <c r="D1236" s="5" t="s">
        <v>4899</v>
      </c>
      <c r="E1236" s="6">
        <v>45469</v>
      </c>
      <c r="F1236" s="5" t="s">
        <v>83</v>
      </c>
      <c r="G1236" s="5">
        <v>1</v>
      </c>
      <c r="H1236" s="5">
        <v>0</v>
      </c>
      <c r="I1236" s="5">
        <v>150</v>
      </c>
      <c r="J1236" s="5" t="s">
        <v>23</v>
      </c>
      <c r="K1236" s="5" t="s">
        <v>17</v>
      </c>
    </row>
    <row r="1237" spans="1:11">
      <c r="A1237" s="5" t="s">
        <v>4900</v>
      </c>
      <c r="B1237" s="5" t="s">
        <v>4901</v>
      </c>
      <c r="C1237" s="5" t="s">
        <v>4902</v>
      </c>
      <c r="D1237" s="5" t="s">
        <v>4903</v>
      </c>
      <c r="E1237" s="6">
        <v>45700</v>
      </c>
      <c r="F1237" s="5" t="s">
        <v>56</v>
      </c>
      <c r="G1237" s="5">
        <v>1</v>
      </c>
      <c r="H1237" s="5">
        <v>0</v>
      </c>
      <c r="I1237" s="5">
        <v>90</v>
      </c>
      <c r="J1237" s="5" t="s">
        <v>84</v>
      </c>
      <c r="K1237" s="5" t="s">
        <v>17</v>
      </c>
    </row>
    <row r="1238" spans="1:11">
      <c r="A1238" s="5" t="s">
        <v>4904</v>
      </c>
      <c r="B1238" s="5" t="s">
        <v>4905</v>
      </c>
      <c r="C1238" s="5" t="s">
        <v>4906</v>
      </c>
      <c r="D1238" s="5" t="s">
        <v>4907</v>
      </c>
      <c r="E1238" s="6">
        <v>45463</v>
      </c>
      <c r="F1238" s="5" t="s">
        <v>83</v>
      </c>
      <c r="G1238" s="5">
        <v>4</v>
      </c>
      <c r="H1238" s="5">
        <v>10</v>
      </c>
      <c r="I1238" s="5">
        <v>540</v>
      </c>
      <c r="J1238" s="5" t="s">
        <v>33</v>
      </c>
      <c r="K1238" s="5" t="s">
        <v>17</v>
      </c>
    </row>
    <row r="1239" spans="1:11">
      <c r="A1239" s="5" t="s">
        <v>4908</v>
      </c>
      <c r="B1239" s="5" t="s">
        <v>4909</v>
      </c>
      <c r="C1239" s="5" t="s">
        <v>4910</v>
      </c>
      <c r="D1239" s="5" t="s">
        <v>4911</v>
      </c>
      <c r="E1239" s="6">
        <v>45473</v>
      </c>
      <c r="F1239" s="5" t="s">
        <v>47</v>
      </c>
      <c r="G1239" s="5">
        <v>1</v>
      </c>
      <c r="H1239" s="5">
        <v>10</v>
      </c>
      <c r="I1239" s="5">
        <v>1080</v>
      </c>
      <c r="J1239" s="5" t="s">
        <v>33</v>
      </c>
      <c r="K1239" s="5" t="s">
        <v>17</v>
      </c>
    </row>
    <row r="1240" spans="1:11">
      <c r="A1240" s="5" t="s">
        <v>4912</v>
      </c>
      <c r="B1240" s="5" t="s">
        <v>4913</v>
      </c>
      <c r="C1240" s="5" t="s">
        <v>4914</v>
      </c>
      <c r="D1240" s="5" t="s">
        <v>4915</v>
      </c>
      <c r="E1240" s="6">
        <v>45444</v>
      </c>
      <c r="F1240" s="5" t="s">
        <v>47</v>
      </c>
      <c r="G1240" s="5">
        <v>4</v>
      </c>
      <c r="H1240" s="5">
        <v>0</v>
      </c>
      <c r="I1240" s="5">
        <v>4800</v>
      </c>
      <c r="J1240" s="5" t="s">
        <v>16</v>
      </c>
      <c r="K1240" s="5" t="s">
        <v>17</v>
      </c>
    </row>
    <row r="1241" spans="1:11">
      <c r="A1241" s="5" t="s">
        <v>4916</v>
      </c>
      <c r="B1241" s="5" t="s">
        <v>4917</v>
      </c>
      <c r="C1241" s="5" t="s">
        <v>4918</v>
      </c>
      <c r="D1241" s="5" t="s">
        <v>4919</v>
      </c>
      <c r="E1241" s="6">
        <v>45440</v>
      </c>
      <c r="F1241" s="5" t="s">
        <v>47</v>
      </c>
      <c r="G1241" s="5">
        <v>2</v>
      </c>
      <c r="H1241" s="5">
        <v>0</v>
      </c>
      <c r="I1241" s="5">
        <v>2400</v>
      </c>
      <c r="J1241" s="5" t="s">
        <v>16</v>
      </c>
      <c r="K1241" s="5" t="s">
        <v>17</v>
      </c>
    </row>
    <row r="1242" spans="1:11">
      <c r="A1242" s="5" t="s">
        <v>4920</v>
      </c>
      <c r="B1242" s="5" t="s">
        <v>4921</v>
      </c>
      <c r="C1242" s="5" t="s">
        <v>4922</v>
      </c>
      <c r="D1242" s="5" t="s">
        <v>4923</v>
      </c>
      <c r="E1242" s="6">
        <v>45480</v>
      </c>
      <c r="F1242" s="5" t="s">
        <v>42</v>
      </c>
      <c r="G1242" s="5">
        <v>3</v>
      </c>
      <c r="H1242" s="5">
        <v>10</v>
      </c>
      <c r="I1242" s="5">
        <v>540</v>
      </c>
      <c r="J1242" s="5" t="s">
        <v>23</v>
      </c>
      <c r="K1242" s="5" t="s">
        <v>17</v>
      </c>
    </row>
    <row r="1243" spans="1:11">
      <c r="A1243" s="7" t="s">
        <v>4924</v>
      </c>
      <c r="B1243" s="5" t="s">
        <v>4925</v>
      </c>
      <c r="C1243" s="5" t="s">
        <v>4926</v>
      </c>
      <c r="D1243" s="5" t="s">
        <v>4927</v>
      </c>
      <c r="E1243" s="6">
        <v>45466</v>
      </c>
      <c r="F1243" s="5" t="s">
        <v>28</v>
      </c>
      <c r="G1243" s="5">
        <v>1</v>
      </c>
      <c r="H1243" s="5">
        <v>0</v>
      </c>
      <c r="I1243" s="5">
        <v>300</v>
      </c>
      <c r="J1243" s="5" t="s">
        <v>16</v>
      </c>
      <c r="K1243" s="5" t="s">
        <v>17</v>
      </c>
    </row>
    <row r="1244" spans="1:11">
      <c r="A1244" s="5" t="s">
        <v>4928</v>
      </c>
      <c r="B1244" s="5" t="s">
        <v>4929</v>
      </c>
      <c r="C1244" s="5" t="s">
        <v>4930</v>
      </c>
      <c r="D1244" s="5" t="s">
        <v>4931</v>
      </c>
      <c r="E1244" s="6">
        <v>45449</v>
      </c>
      <c r="F1244" s="5" t="s">
        <v>83</v>
      </c>
      <c r="G1244" s="5">
        <v>1</v>
      </c>
      <c r="H1244" s="5">
        <v>0</v>
      </c>
      <c r="I1244" s="5">
        <v>150</v>
      </c>
      <c r="J1244" s="5" t="s">
        <v>16</v>
      </c>
      <c r="K1244" s="5" t="s">
        <v>17</v>
      </c>
    </row>
    <row r="1245" spans="1:11">
      <c r="A1245" s="5" t="s">
        <v>4932</v>
      </c>
      <c r="B1245" s="5" t="s">
        <v>4933</v>
      </c>
      <c r="C1245" s="5" t="s">
        <v>4934</v>
      </c>
      <c r="D1245" s="5" t="s">
        <v>4935</v>
      </c>
      <c r="E1245" s="6">
        <v>45620</v>
      </c>
      <c r="F1245" s="5" t="s">
        <v>28</v>
      </c>
      <c r="G1245" s="5">
        <v>3</v>
      </c>
      <c r="H1245" s="5">
        <v>0</v>
      </c>
      <c r="I1245" s="5">
        <v>900</v>
      </c>
      <c r="J1245" s="5" t="s">
        <v>33</v>
      </c>
      <c r="K1245" s="5" t="s">
        <v>17</v>
      </c>
    </row>
    <row r="1246" spans="1:11">
      <c r="A1246" s="5" t="s">
        <v>4936</v>
      </c>
      <c r="B1246" s="5" t="s">
        <v>4937</v>
      </c>
      <c r="C1246" s="5" t="s">
        <v>4938</v>
      </c>
      <c r="D1246" s="5" t="s">
        <v>4939</v>
      </c>
      <c r="E1246" s="6">
        <v>45514</v>
      </c>
      <c r="F1246" s="5" t="s">
        <v>73</v>
      </c>
      <c r="G1246" s="5">
        <v>1</v>
      </c>
      <c r="H1246" s="5">
        <v>5</v>
      </c>
      <c r="I1246" s="5">
        <v>114</v>
      </c>
      <c r="J1246" s="5" t="s">
        <v>90</v>
      </c>
      <c r="K1246" s="5" t="s">
        <v>17</v>
      </c>
    </row>
    <row r="1247" spans="1:11">
      <c r="A1247" s="5" t="s">
        <v>4940</v>
      </c>
      <c r="B1247" s="5" t="s">
        <v>4941</v>
      </c>
      <c r="C1247" s="5" t="s">
        <v>4942</v>
      </c>
      <c r="D1247" s="5" t="s">
        <v>4943</v>
      </c>
      <c r="E1247" s="6">
        <v>45577</v>
      </c>
      <c r="F1247" s="5" t="s">
        <v>47</v>
      </c>
      <c r="G1247" s="5">
        <v>1</v>
      </c>
      <c r="H1247" s="5">
        <v>0</v>
      </c>
      <c r="I1247" s="5">
        <v>1200</v>
      </c>
      <c r="J1247" s="5" t="s">
        <v>33</v>
      </c>
      <c r="K1247" s="5" t="s">
        <v>17</v>
      </c>
    </row>
    <row r="1248" spans="1:11">
      <c r="A1248" s="5" t="s">
        <v>4944</v>
      </c>
      <c r="B1248" s="5" t="s">
        <v>4945</v>
      </c>
      <c r="C1248" s="5" t="s">
        <v>4946</v>
      </c>
      <c r="D1248" s="5" t="s">
        <v>4947</v>
      </c>
      <c r="E1248" s="6">
        <v>45716</v>
      </c>
      <c r="F1248" s="5" t="s">
        <v>73</v>
      </c>
      <c r="G1248" s="5">
        <v>3</v>
      </c>
      <c r="H1248" s="5">
        <v>0</v>
      </c>
      <c r="I1248" s="5">
        <v>360</v>
      </c>
      <c r="J1248" s="5" t="s">
        <v>84</v>
      </c>
      <c r="K1248" s="5" t="s">
        <v>78</v>
      </c>
    </row>
    <row r="1249" spans="1:11">
      <c r="A1249" s="5" t="s">
        <v>4948</v>
      </c>
      <c r="B1249" s="5" t="s">
        <v>4949</v>
      </c>
      <c r="C1249" s="5" t="s">
        <v>4950</v>
      </c>
      <c r="D1249" s="5" t="s">
        <v>4951</v>
      </c>
      <c r="E1249" s="6">
        <v>45413</v>
      </c>
      <c r="F1249" s="5" t="s">
        <v>47</v>
      </c>
      <c r="G1249" s="5">
        <v>4</v>
      </c>
      <c r="H1249" s="5">
        <v>0</v>
      </c>
      <c r="I1249" s="5">
        <v>4800</v>
      </c>
      <c r="J1249" s="5" t="s">
        <v>16</v>
      </c>
      <c r="K1249" s="5" t="s">
        <v>17</v>
      </c>
    </row>
    <row r="1250" spans="1:11">
      <c r="A1250" s="5" t="s">
        <v>4952</v>
      </c>
      <c r="B1250" s="5" t="s">
        <v>4953</v>
      </c>
      <c r="C1250" s="5" t="s">
        <v>4954</v>
      </c>
      <c r="D1250" s="5" t="s">
        <v>4955</v>
      </c>
      <c r="E1250" s="6">
        <v>45538</v>
      </c>
      <c r="F1250" s="5" t="s">
        <v>56</v>
      </c>
      <c r="G1250" s="5">
        <v>1</v>
      </c>
      <c r="H1250" s="5">
        <v>0</v>
      </c>
      <c r="I1250" s="5">
        <v>90</v>
      </c>
      <c r="J1250" s="5" t="s">
        <v>33</v>
      </c>
      <c r="K1250" s="5" t="s">
        <v>78</v>
      </c>
    </row>
    <row r="1251" spans="1:11">
      <c r="A1251" s="5" t="s">
        <v>4956</v>
      </c>
      <c r="B1251" s="5" t="s">
        <v>4957</v>
      </c>
      <c r="C1251" s="5" t="s">
        <v>4958</v>
      </c>
      <c r="D1251" s="5" t="s">
        <v>4635</v>
      </c>
      <c r="E1251" s="6">
        <v>45446</v>
      </c>
      <c r="F1251" s="5" t="s">
        <v>42</v>
      </c>
      <c r="G1251" s="5">
        <v>3</v>
      </c>
      <c r="H1251" s="5">
        <v>0</v>
      </c>
      <c r="I1251" s="5">
        <v>600</v>
      </c>
      <c r="J1251" s="5" t="s">
        <v>16</v>
      </c>
      <c r="K1251" s="5" t="s">
        <v>17</v>
      </c>
    </row>
    <row r="1252" spans="1:11">
      <c r="A1252" s="5" t="s">
        <v>4959</v>
      </c>
      <c r="B1252" s="5" t="s">
        <v>4960</v>
      </c>
      <c r="C1252" s="5" t="s">
        <v>4961</v>
      </c>
      <c r="D1252" s="5" t="s">
        <v>4962</v>
      </c>
      <c r="E1252" s="6">
        <v>45417</v>
      </c>
      <c r="F1252" s="5" t="s">
        <v>47</v>
      </c>
      <c r="G1252" s="5">
        <v>2</v>
      </c>
      <c r="H1252" s="5">
        <v>0</v>
      </c>
      <c r="I1252" s="5">
        <v>2400</v>
      </c>
      <c r="J1252" s="5" t="s">
        <v>33</v>
      </c>
      <c r="K1252" s="5" t="s">
        <v>17</v>
      </c>
    </row>
    <row r="1253" spans="1:11">
      <c r="A1253" s="5" t="s">
        <v>4963</v>
      </c>
      <c r="B1253" s="5" t="s">
        <v>4964</v>
      </c>
      <c r="C1253" s="5" t="s">
        <v>4965</v>
      </c>
      <c r="D1253" s="5" t="s">
        <v>4966</v>
      </c>
      <c r="E1253" s="6">
        <v>45417</v>
      </c>
      <c r="F1253" s="5" t="s">
        <v>22</v>
      </c>
      <c r="G1253" s="5">
        <v>2</v>
      </c>
      <c r="H1253" s="5">
        <v>15</v>
      </c>
      <c r="I1253" s="5">
        <v>170</v>
      </c>
      <c r="J1253" s="5" t="s">
        <v>33</v>
      </c>
      <c r="K1253" s="5" t="s">
        <v>17</v>
      </c>
    </row>
    <row r="1254" spans="1:11">
      <c r="A1254" s="5" t="s">
        <v>4967</v>
      </c>
      <c r="B1254" s="5" t="s">
        <v>4968</v>
      </c>
      <c r="C1254" s="5" t="s">
        <v>4969</v>
      </c>
      <c r="D1254" s="5" t="s">
        <v>4970</v>
      </c>
      <c r="E1254" s="6">
        <v>45695</v>
      </c>
      <c r="F1254" s="5" t="s">
        <v>22</v>
      </c>
      <c r="G1254" s="5">
        <v>2</v>
      </c>
      <c r="H1254" s="5">
        <v>0</v>
      </c>
      <c r="I1254" s="5">
        <v>200</v>
      </c>
      <c r="J1254" s="5" t="s">
        <v>16</v>
      </c>
      <c r="K1254" s="5" t="s">
        <v>17</v>
      </c>
    </row>
    <row r="1255" spans="1:11">
      <c r="A1255" s="5" t="s">
        <v>4971</v>
      </c>
      <c r="B1255" s="5" t="s">
        <v>4972</v>
      </c>
      <c r="C1255" s="5" t="s">
        <v>4973</v>
      </c>
      <c r="D1255" s="5" t="s">
        <v>4974</v>
      </c>
      <c r="E1255" s="6">
        <v>45607</v>
      </c>
      <c r="F1255" s="5" t="s">
        <v>56</v>
      </c>
      <c r="G1255" s="5">
        <v>3</v>
      </c>
      <c r="H1255" s="5">
        <v>0</v>
      </c>
      <c r="I1255" s="5">
        <v>270</v>
      </c>
      <c r="J1255" s="5" t="s">
        <v>84</v>
      </c>
      <c r="K1255" s="5" t="s">
        <v>17</v>
      </c>
    </row>
    <row r="1256" spans="1:11">
      <c r="A1256" s="5" t="s">
        <v>4975</v>
      </c>
      <c r="B1256" s="5" t="s">
        <v>4976</v>
      </c>
      <c r="C1256" s="5" t="s">
        <v>4977</v>
      </c>
      <c r="D1256" s="5" t="s">
        <v>4978</v>
      </c>
      <c r="E1256" s="6">
        <v>45561</v>
      </c>
      <c r="F1256" s="5" t="s">
        <v>83</v>
      </c>
      <c r="G1256" s="5">
        <v>2</v>
      </c>
      <c r="H1256" s="5">
        <v>0</v>
      </c>
      <c r="I1256" s="5">
        <v>300</v>
      </c>
      <c r="J1256" s="5" t="s">
        <v>16</v>
      </c>
      <c r="K1256" s="5" t="s">
        <v>17</v>
      </c>
    </row>
    <row r="1257" spans="1:11">
      <c r="A1257" s="5" t="s">
        <v>4979</v>
      </c>
      <c r="B1257" s="5" t="s">
        <v>4980</v>
      </c>
      <c r="C1257" s="5" t="s">
        <v>4981</v>
      </c>
      <c r="D1257" s="5" t="s">
        <v>4982</v>
      </c>
      <c r="E1257" s="6">
        <v>45515</v>
      </c>
      <c r="F1257" s="5" t="s">
        <v>15</v>
      </c>
      <c r="G1257" s="5">
        <v>3</v>
      </c>
      <c r="H1257" s="5">
        <v>0</v>
      </c>
      <c r="I1257" s="5">
        <v>2400</v>
      </c>
      <c r="J1257" s="5" t="s">
        <v>33</v>
      </c>
      <c r="K1257" s="5" t="s">
        <v>17</v>
      </c>
    </row>
    <row r="1258" spans="1:11">
      <c r="A1258" s="5" t="s">
        <v>4983</v>
      </c>
      <c r="B1258" s="5" t="s">
        <v>4984</v>
      </c>
      <c r="C1258" s="5" t="s">
        <v>4985</v>
      </c>
      <c r="D1258" s="5" t="s">
        <v>4986</v>
      </c>
      <c r="E1258" s="6">
        <v>45616</v>
      </c>
      <c r="F1258" s="5" t="s">
        <v>83</v>
      </c>
      <c r="G1258" s="5">
        <v>2</v>
      </c>
      <c r="H1258" s="5">
        <v>0</v>
      </c>
      <c r="I1258" s="5">
        <v>300</v>
      </c>
      <c r="J1258" s="5" t="s">
        <v>23</v>
      </c>
      <c r="K1258" s="5" t="s">
        <v>17</v>
      </c>
    </row>
    <row r="1259" spans="1:11">
      <c r="A1259" s="5" t="s">
        <v>4987</v>
      </c>
      <c r="B1259" s="5" t="s">
        <v>4988</v>
      </c>
      <c r="C1259" s="5" t="s">
        <v>4989</v>
      </c>
      <c r="D1259" s="5" t="s">
        <v>4990</v>
      </c>
      <c r="E1259" s="6">
        <v>45495</v>
      </c>
      <c r="F1259" s="5" t="s">
        <v>28</v>
      </c>
      <c r="G1259" s="5">
        <v>3</v>
      </c>
      <c r="H1259" s="5">
        <v>0</v>
      </c>
      <c r="I1259" s="5">
        <v>900</v>
      </c>
      <c r="J1259" s="5" t="s">
        <v>33</v>
      </c>
      <c r="K1259" s="5" t="s">
        <v>17</v>
      </c>
    </row>
    <row r="1260" spans="1:11">
      <c r="A1260" s="5" t="s">
        <v>4991</v>
      </c>
      <c r="B1260" s="5" t="s">
        <v>4992</v>
      </c>
      <c r="C1260" s="5" t="s">
        <v>4993</v>
      </c>
      <c r="D1260" s="5" t="s">
        <v>4994</v>
      </c>
      <c r="E1260" s="6">
        <v>45474</v>
      </c>
      <c r="F1260" s="5" t="s">
        <v>56</v>
      </c>
      <c r="G1260" s="5">
        <v>4</v>
      </c>
      <c r="H1260" s="5">
        <v>10</v>
      </c>
      <c r="I1260" s="5">
        <v>324</v>
      </c>
      <c r="J1260" s="5" t="s">
        <v>90</v>
      </c>
      <c r="K1260" s="5" t="s">
        <v>17</v>
      </c>
    </row>
    <row r="1261" spans="1:11">
      <c r="A1261" s="5" t="s">
        <v>4995</v>
      </c>
      <c r="B1261" s="5" t="s">
        <v>4996</v>
      </c>
      <c r="C1261" s="5" t="s">
        <v>4997</v>
      </c>
      <c r="D1261" s="5" t="s">
        <v>4998</v>
      </c>
      <c r="E1261" s="6">
        <v>45419</v>
      </c>
      <c r="F1261" s="5" t="s">
        <v>89</v>
      </c>
      <c r="G1261" s="5">
        <v>2</v>
      </c>
      <c r="H1261" s="5">
        <v>5</v>
      </c>
      <c r="I1261" s="5">
        <v>95</v>
      </c>
      <c r="J1261" s="5" t="s">
        <v>90</v>
      </c>
      <c r="K1261" s="5" t="s">
        <v>17</v>
      </c>
    </row>
    <row r="1262" spans="1:11">
      <c r="A1262" s="5" t="s">
        <v>4999</v>
      </c>
      <c r="B1262" s="5" t="s">
        <v>5000</v>
      </c>
      <c r="C1262" s="5" t="s">
        <v>5001</v>
      </c>
      <c r="D1262" s="5" t="s">
        <v>5002</v>
      </c>
      <c r="E1262" s="6">
        <v>45766</v>
      </c>
      <c r="F1262" s="5" t="s">
        <v>42</v>
      </c>
      <c r="G1262" s="5">
        <v>1</v>
      </c>
      <c r="H1262" s="5">
        <v>10</v>
      </c>
      <c r="I1262" s="5">
        <v>180</v>
      </c>
      <c r="J1262" s="5" t="s">
        <v>16</v>
      </c>
      <c r="K1262" s="5" t="s">
        <v>17</v>
      </c>
    </row>
    <row r="1263" spans="1:11">
      <c r="A1263" s="5" t="s">
        <v>5003</v>
      </c>
      <c r="B1263" s="5" t="s">
        <v>5004</v>
      </c>
      <c r="C1263" s="5" t="s">
        <v>5005</v>
      </c>
      <c r="D1263" s="5" t="s">
        <v>5006</v>
      </c>
      <c r="E1263" s="6">
        <v>45570</v>
      </c>
      <c r="F1263" s="5" t="s">
        <v>89</v>
      </c>
      <c r="G1263" s="5">
        <v>2</v>
      </c>
      <c r="H1263" s="5">
        <v>0</v>
      </c>
      <c r="I1263" s="5">
        <v>100</v>
      </c>
      <c r="J1263" s="5" t="s">
        <v>84</v>
      </c>
      <c r="K1263" s="5" t="s">
        <v>17</v>
      </c>
    </row>
    <row r="1264" spans="1:11">
      <c r="A1264" s="5" t="s">
        <v>5007</v>
      </c>
      <c r="B1264" s="5" t="s">
        <v>5008</v>
      </c>
      <c r="C1264" s="5" t="s">
        <v>5009</v>
      </c>
      <c r="D1264" s="5" t="s">
        <v>5010</v>
      </c>
      <c r="E1264" s="6">
        <v>45747</v>
      </c>
      <c r="F1264" s="5" t="s">
        <v>73</v>
      </c>
      <c r="G1264" s="5">
        <v>4</v>
      </c>
      <c r="H1264" s="5">
        <v>0</v>
      </c>
      <c r="I1264" s="5">
        <v>480</v>
      </c>
      <c r="J1264" s="5" t="s">
        <v>33</v>
      </c>
      <c r="K1264" s="5" t="s">
        <v>17</v>
      </c>
    </row>
    <row r="1265" spans="1:11">
      <c r="A1265" s="5" t="s">
        <v>5011</v>
      </c>
      <c r="B1265" s="5" t="s">
        <v>5012</v>
      </c>
      <c r="C1265" s="5" t="s">
        <v>5013</v>
      </c>
      <c r="D1265" s="5" t="s">
        <v>5014</v>
      </c>
      <c r="E1265" s="6">
        <v>45586</v>
      </c>
      <c r="F1265" s="5" t="s">
        <v>28</v>
      </c>
      <c r="G1265" s="5">
        <v>2</v>
      </c>
      <c r="H1265" s="5">
        <v>10</v>
      </c>
      <c r="I1265" s="5">
        <v>540</v>
      </c>
      <c r="J1265" s="5" t="s">
        <v>23</v>
      </c>
      <c r="K1265" s="5" t="s">
        <v>17</v>
      </c>
    </row>
    <row r="1266" spans="1:11">
      <c r="A1266" s="5" t="s">
        <v>5015</v>
      </c>
      <c r="B1266" s="5" t="s">
        <v>5016</v>
      </c>
      <c r="C1266" s="5" t="s">
        <v>5017</v>
      </c>
      <c r="D1266" s="5" t="s">
        <v>5018</v>
      </c>
      <c r="E1266" s="6">
        <v>45679</v>
      </c>
      <c r="F1266" s="5" t="s">
        <v>22</v>
      </c>
      <c r="G1266" s="5">
        <v>3</v>
      </c>
      <c r="H1266" s="5">
        <v>0</v>
      </c>
      <c r="I1266" s="5">
        <v>300</v>
      </c>
      <c r="J1266" s="5" t="s">
        <v>16</v>
      </c>
      <c r="K1266" s="5" t="s">
        <v>17</v>
      </c>
    </row>
    <row r="1267" spans="1:11">
      <c r="A1267" s="5" t="s">
        <v>5019</v>
      </c>
      <c r="B1267" s="5" t="s">
        <v>5020</v>
      </c>
      <c r="C1267" s="5" t="s">
        <v>5021</v>
      </c>
      <c r="D1267" s="5" t="s">
        <v>5022</v>
      </c>
      <c r="E1267" s="6">
        <v>45496</v>
      </c>
      <c r="F1267" s="5" t="s">
        <v>47</v>
      </c>
      <c r="G1267" s="5">
        <v>2</v>
      </c>
      <c r="H1267" s="5">
        <v>0</v>
      </c>
      <c r="I1267" s="5">
        <v>2400</v>
      </c>
      <c r="J1267" s="5" t="s">
        <v>16</v>
      </c>
      <c r="K1267" s="5" t="s">
        <v>17</v>
      </c>
    </row>
    <row r="1268" spans="1:11">
      <c r="A1268" s="5" t="s">
        <v>5023</v>
      </c>
      <c r="B1268" s="5" t="s">
        <v>5024</v>
      </c>
      <c r="C1268" s="5" t="s">
        <v>5025</v>
      </c>
      <c r="D1268" s="5" t="s">
        <v>5026</v>
      </c>
      <c r="E1268" s="6">
        <v>45743</v>
      </c>
      <c r="F1268" s="5" t="s">
        <v>42</v>
      </c>
      <c r="G1268" s="5">
        <v>2</v>
      </c>
      <c r="H1268" s="5">
        <v>0</v>
      </c>
      <c r="I1268" s="5">
        <v>400</v>
      </c>
      <c r="J1268" s="5" t="s">
        <v>84</v>
      </c>
      <c r="K1268" s="5" t="s">
        <v>17</v>
      </c>
    </row>
    <row r="1269" spans="1:11">
      <c r="A1269" s="5" t="s">
        <v>5027</v>
      </c>
      <c r="B1269" s="5" t="s">
        <v>5028</v>
      </c>
      <c r="C1269" s="5" t="s">
        <v>5029</v>
      </c>
      <c r="D1269" s="5" t="s">
        <v>5030</v>
      </c>
      <c r="E1269" s="6">
        <v>45613</v>
      </c>
      <c r="F1269" s="5" t="s">
        <v>42</v>
      </c>
      <c r="G1269" s="5">
        <v>1</v>
      </c>
      <c r="H1269" s="5">
        <v>5</v>
      </c>
      <c r="I1269" s="5">
        <v>190</v>
      </c>
      <c r="J1269" s="5" t="s">
        <v>33</v>
      </c>
      <c r="K1269" s="5" t="s">
        <v>17</v>
      </c>
    </row>
    <row r="1270" spans="1:11">
      <c r="A1270" s="5" t="s">
        <v>5031</v>
      </c>
      <c r="B1270" s="5" t="s">
        <v>2633</v>
      </c>
      <c r="C1270" s="5" t="s">
        <v>5032</v>
      </c>
      <c r="D1270" s="5" t="s">
        <v>5033</v>
      </c>
      <c r="E1270" s="6">
        <v>45418</v>
      </c>
      <c r="F1270" s="5" t="s">
        <v>73</v>
      </c>
      <c r="G1270" s="5">
        <v>2</v>
      </c>
      <c r="H1270" s="5">
        <v>0</v>
      </c>
      <c r="I1270" s="5">
        <v>240</v>
      </c>
      <c r="J1270" s="5" t="s">
        <v>16</v>
      </c>
      <c r="K1270" s="5" t="s">
        <v>78</v>
      </c>
    </row>
    <row r="1271" spans="1:11">
      <c r="A1271" s="5" t="s">
        <v>5034</v>
      </c>
      <c r="B1271" s="5" t="s">
        <v>5035</v>
      </c>
      <c r="C1271" s="5" t="s">
        <v>5036</v>
      </c>
      <c r="D1271" s="5" t="s">
        <v>5037</v>
      </c>
      <c r="E1271" s="6">
        <v>45468</v>
      </c>
      <c r="F1271" s="5" t="s">
        <v>47</v>
      </c>
      <c r="G1271" s="5">
        <v>1</v>
      </c>
      <c r="H1271" s="5">
        <v>0</v>
      </c>
      <c r="I1271" s="5">
        <v>1200</v>
      </c>
      <c r="J1271" s="5" t="s">
        <v>23</v>
      </c>
      <c r="K1271" s="5" t="s">
        <v>17</v>
      </c>
    </row>
    <row r="1272" spans="1:11">
      <c r="A1272" s="5" t="s">
        <v>5038</v>
      </c>
      <c r="B1272" s="5" t="s">
        <v>5039</v>
      </c>
      <c r="C1272" s="5" t="s">
        <v>5040</v>
      </c>
      <c r="D1272" s="5" t="s">
        <v>5041</v>
      </c>
      <c r="E1272" s="6">
        <v>45411</v>
      </c>
      <c r="F1272" s="5" t="s">
        <v>15</v>
      </c>
      <c r="G1272" s="5">
        <v>2</v>
      </c>
      <c r="H1272" s="5">
        <v>10</v>
      </c>
      <c r="I1272" s="5">
        <v>1440</v>
      </c>
      <c r="J1272" s="5" t="s">
        <v>84</v>
      </c>
      <c r="K1272" s="5" t="s">
        <v>17</v>
      </c>
    </row>
    <row r="1273" spans="1:11">
      <c r="A1273" s="5" t="s">
        <v>5042</v>
      </c>
      <c r="B1273" s="5" t="s">
        <v>5043</v>
      </c>
      <c r="C1273" s="5" t="s">
        <v>5044</v>
      </c>
      <c r="D1273" s="5" t="s">
        <v>5045</v>
      </c>
      <c r="E1273" s="6">
        <v>45502</v>
      </c>
      <c r="F1273" s="5" t="s">
        <v>42</v>
      </c>
      <c r="G1273" s="5">
        <v>3</v>
      </c>
      <c r="H1273" s="5">
        <v>10</v>
      </c>
      <c r="I1273" s="5">
        <v>540</v>
      </c>
      <c r="J1273" s="5" t="s">
        <v>90</v>
      </c>
      <c r="K1273" s="5" t="s">
        <v>17</v>
      </c>
    </row>
    <row r="1274" spans="1:11">
      <c r="A1274" s="5" t="s">
        <v>5046</v>
      </c>
      <c r="B1274" s="5" t="s">
        <v>5047</v>
      </c>
      <c r="C1274" s="5" t="s">
        <v>5048</v>
      </c>
      <c r="D1274" s="5" t="s">
        <v>5049</v>
      </c>
      <c r="E1274" s="6">
        <v>45546</v>
      </c>
      <c r="F1274" s="5" t="s">
        <v>15</v>
      </c>
      <c r="G1274" s="5">
        <v>3</v>
      </c>
      <c r="H1274" s="5">
        <v>10</v>
      </c>
      <c r="I1274" s="5">
        <v>2160</v>
      </c>
      <c r="J1274" s="5" t="s">
        <v>33</v>
      </c>
      <c r="K1274" s="5" t="s">
        <v>17</v>
      </c>
    </row>
    <row r="1275" spans="1:11">
      <c r="A1275" s="5" t="s">
        <v>5050</v>
      </c>
      <c r="B1275" s="5" t="s">
        <v>5051</v>
      </c>
      <c r="C1275" s="5" t="s">
        <v>5052</v>
      </c>
      <c r="D1275" s="5" t="s">
        <v>5053</v>
      </c>
      <c r="E1275" s="6">
        <v>45616</v>
      </c>
      <c r="F1275" s="5" t="s">
        <v>47</v>
      </c>
      <c r="G1275" s="5">
        <v>4</v>
      </c>
      <c r="H1275" s="5">
        <v>0</v>
      </c>
      <c r="I1275" s="5">
        <v>4800</v>
      </c>
      <c r="J1275" s="5" t="s">
        <v>23</v>
      </c>
      <c r="K1275" s="5" t="s">
        <v>17</v>
      </c>
    </row>
    <row r="1276" spans="1:11">
      <c r="A1276" s="5" t="s">
        <v>5054</v>
      </c>
      <c r="B1276" s="5" t="s">
        <v>5055</v>
      </c>
      <c r="C1276" s="5" t="s">
        <v>5056</v>
      </c>
      <c r="D1276" s="5" t="s">
        <v>4477</v>
      </c>
      <c r="E1276" s="6">
        <v>45575</v>
      </c>
      <c r="F1276" s="5" t="s">
        <v>28</v>
      </c>
      <c r="G1276" s="5">
        <v>3</v>
      </c>
      <c r="H1276" s="5">
        <v>0</v>
      </c>
      <c r="I1276" s="5">
        <v>900</v>
      </c>
      <c r="J1276" s="5" t="s">
        <v>33</v>
      </c>
      <c r="K1276" s="5" t="s">
        <v>17</v>
      </c>
    </row>
    <row r="1277" spans="1:11">
      <c r="A1277" s="5" t="s">
        <v>5057</v>
      </c>
      <c r="B1277" s="5" t="s">
        <v>5058</v>
      </c>
      <c r="C1277" s="5" t="s">
        <v>5059</v>
      </c>
      <c r="D1277" s="5" t="s">
        <v>5060</v>
      </c>
      <c r="E1277" s="6">
        <v>45676</v>
      </c>
      <c r="F1277" s="5" t="s">
        <v>73</v>
      </c>
      <c r="G1277" s="5">
        <v>2</v>
      </c>
      <c r="H1277" s="5">
        <v>10</v>
      </c>
      <c r="I1277" s="5">
        <v>216</v>
      </c>
      <c r="J1277" s="5" t="s">
        <v>90</v>
      </c>
      <c r="K1277" s="5" t="s">
        <v>17</v>
      </c>
    </row>
    <row r="1278" spans="1:11">
      <c r="A1278" s="5" t="s">
        <v>5061</v>
      </c>
      <c r="B1278" s="5" t="s">
        <v>5062</v>
      </c>
      <c r="C1278" s="5" t="s">
        <v>5063</v>
      </c>
      <c r="D1278" s="5" t="s">
        <v>5064</v>
      </c>
      <c r="E1278" s="6">
        <v>45574</v>
      </c>
      <c r="F1278" s="5" t="s">
        <v>47</v>
      </c>
      <c r="G1278" s="5">
        <v>3</v>
      </c>
      <c r="H1278" s="5">
        <v>0</v>
      </c>
      <c r="I1278" s="5">
        <v>3600</v>
      </c>
      <c r="J1278" s="5" t="s">
        <v>16</v>
      </c>
      <c r="K1278" s="5" t="s">
        <v>17</v>
      </c>
    </row>
    <row r="1279" spans="1:11">
      <c r="A1279" s="5" t="s">
        <v>5065</v>
      </c>
      <c r="B1279" s="5" t="s">
        <v>5066</v>
      </c>
      <c r="C1279" s="5" t="s">
        <v>5067</v>
      </c>
      <c r="D1279" s="5" t="s">
        <v>5068</v>
      </c>
      <c r="E1279" s="6">
        <v>45719</v>
      </c>
      <c r="F1279" s="5" t="s">
        <v>22</v>
      </c>
      <c r="G1279" s="5">
        <v>1</v>
      </c>
      <c r="H1279" s="5">
        <v>0</v>
      </c>
      <c r="I1279" s="5">
        <v>100</v>
      </c>
      <c r="J1279" s="5" t="s">
        <v>33</v>
      </c>
      <c r="K1279" s="5" t="s">
        <v>17</v>
      </c>
    </row>
    <row r="1280" spans="1:11">
      <c r="A1280" s="5" t="s">
        <v>5069</v>
      </c>
      <c r="B1280" s="5" t="s">
        <v>5070</v>
      </c>
      <c r="C1280" s="5" t="s">
        <v>5071</v>
      </c>
      <c r="D1280" s="5" t="s">
        <v>5072</v>
      </c>
      <c r="E1280" s="6">
        <v>45748</v>
      </c>
      <c r="F1280" s="5" t="s">
        <v>47</v>
      </c>
      <c r="G1280" s="5">
        <v>2</v>
      </c>
      <c r="H1280" s="5">
        <v>0</v>
      </c>
      <c r="I1280" s="5">
        <v>2400</v>
      </c>
      <c r="J1280" s="5" t="s">
        <v>23</v>
      </c>
      <c r="K1280" s="5" t="s">
        <v>17</v>
      </c>
    </row>
    <row r="1281" spans="1:11">
      <c r="A1281" s="5" t="s">
        <v>5073</v>
      </c>
      <c r="B1281" s="5" t="s">
        <v>5074</v>
      </c>
      <c r="C1281" s="5" t="s">
        <v>5075</v>
      </c>
      <c r="D1281" s="5" t="s">
        <v>5076</v>
      </c>
      <c r="E1281" s="6">
        <v>45609</v>
      </c>
      <c r="F1281" s="5" t="s">
        <v>89</v>
      </c>
      <c r="G1281" s="5">
        <v>1</v>
      </c>
      <c r="H1281" s="5">
        <v>0</v>
      </c>
      <c r="I1281" s="5">
        <v>50</v>
      </c>
      <c r="J1281" s="5" t="s">
        <v>16</v>
      </c>
      <c r="K1281" s="5" t="s">
        <v>17</v>
      </c>
    </row>
    <row r="1282" spans="1:11">
      <c r="A1282" s="5" t="s">
        <v>5077</v>
      </c>
      <c r="B1282" s="5" t="s">
        <v>5078</v>
      </c>
      <c r="C1282" s="5" t="s">
        <v>5079</v>
      </c>
      <c r="D1282" s="5" t="s">
        <v>5080</v>
      </c>
      <c r="E1282" s="6">
        <v>45687</v>
      </c>
      <c r="F1282" s="5" t="s">
        <v>28</v>
      </c>
      <c r="G1282" s="5">
        <v>3</v>
      </c>
      <c r="H1282" s="5">
        <v>10</v>
      </c>
      <c r="I1282" s="5">
        <v>810</v>
      </c>
      <c r="J1282" s="5" t="s">
        <v>33</v>
      </c>
      <c r="K1282" s="5" t="s">
        <v>17</v>
      </c>
    </row>
    <row r="1283" spans="1:11">
      <c r="A1283" s="5" t="s">
        <v>5081</v>
      </c>
      <c r="B1283" s="5" t="s">
        <v>5082</v>
      </c>
      <c r="C1283" s="5" t="s">
        <v>5083</v>
      </c>
      <c r="D1283" s="5" t="s">
        <v>5084</v>
      </c>
      <c r="E1283" s="6">
        <v>45677</v>
      </c>
      <c r="F1283" s="5" t="s">
        <v>83</v>
      </c>
      <c r="G1283" s="5">
        <v>1</v>
      </c>
      <c r="H1283" s="5">
        <v>10</v>
      </c>
      <c r="I1283" s="5">
        <v>135</v>
      </c>
      <c r="J1283" s="5" t="s">
        <v>84</v>
      </c>
      <c r="K1283" s="5" t="s">
        <v>17</v>
      </c>
    </row>
    <row r="1284" spans="1:11">
      <c r="A1284" s="5" t="s">
        <v>5085</v>
      </c>
      <c r="B1284" s="5" t="s">
        <v>5086</v>
      </c>
      <c r="C1284" s="5" t="s">
        <v>5087</v>
      </c>
      <c r="D1284" s="5" t="s">
        <v>5088</v>
      </c>
      <c r="E1284" s="6">
        <v>45579</v>
      </c>
      <c r="F1284" s="5" t="s">
        <v>15</v>
      </c>
      <c r="G1284" s="5">
        <v>1</v>
      </c>
      <c r="H1284" s="5">
        <v>0</v>
      </c>
      <c r="I1284" s="5">
        <v>800</v>
      </c>
      <c r="J1284" s="5" t="s">
        <v>90</v>
      </c>
      <c r="K1284" s="5" t="s">
        <v>17</v>
      </c>
    </row>
    <row r="1285" spans="1:11">
      <c r="A1285" s="5" t="s">
        <v>5089</v>
      </c>
      <c r="B1285" s="5" t="s">
        <v>5090</v>
      </c>
      <c r="C1285" s="5" t="s">
        <v>5091</v>
      </c>
      <c r="D1285" s="5" t="s">
        <v>5092</v>
      </c>
      <c r="E1285" s="6">
        <v>45626</v>
      </c>
      <c r="F1285" s="5" t="s">
        <v>83</v>
      </c>
      <c r="G1285" s="5">
        <v>2</v>
      </c>
      <c r="H1285" s="5">
        <v>0</v>
      </c>
      <c r="I1285" s="5">
        <v>300</v>
      </c>
      <c r="J1285" s="5" t="s">
        <v>33</v>
      </c>
      <c r="K1285" s="5" t="s">
        <v>17</v>
      </c>
    </row>
    <row r="1286" spans="1:11">
      <c r="A1286" s="5" t="s">
        <v>5093</v>
      </c>
      <c r="B1286" s="5" t="s">
        <v>5094</v>
      </c>
      <c r="C1286" s="5" t="s">
        <v>5095</v>
      </c>
      <c r="D1286" s="5" t="s">
        <v>5096</v>
      </c>
      <c r="E1286" s="6">
        <v>45611</v>
      </c>
      <c r="F1286" s="5" t="s">
        <v>28</v>
      </c>
      <c r="G1286" s="5">
        <v>1</v>
      </c>
      <c r="H1286" s="5">
        <v>0</v>
      </c>
      <c r="I1286" s="5">
        <v>300</v>
      </c>
      <c r="J1286" s="5" t="s">
        <v>33</v>
      </c>
      <c r="K1286" s="5" t="s">
        <v>17</v>
      </c>
    </row>
    <row r="1287" spans="1:11">
      <c r="A1287" s="5" t="s">
        <v>5097</v>
      </c>
      <c r="B1287" s="5" t="s">
        <v>5098</v>
      </c>
      <c r="C1287" s="5" t="s">
        <v>5099</v>
      </c>
      <c r="D1287" s="5" t="s">
        <v>5100</v>
      </c>
      <c r="E1287" s="6">
        <v>45688</v>
      </c>
      <c r="F1287" s="5" t="s">
        <v>42</v>
      </c>
      <c r="G1287" s="5">
        <v>4</v>
      </c>
      <c r="H1287" s="5">
        <v>5</v>
      </c>
      <c r="I1287" s="5">
        <v>760</v>
      </c>
      <c r="J1287" s="5" t="s">
        <v>33</v>
      </c>
      <c r="K1287" s="5" t="s">
        <v>17</v>
      </c>
    </row>
    <row r="1288" spans="1:11">
      <c r="A1288" s="5" t="s">
        <v>5101</v>
      </c>
      <c r="B1288" s="5" t="s">
        <v>1109</v>
      </c>
      <c r="C1288" s="5" t="s">
        <v>5102</v>
      </c>
      <c r="D1288" s="5" t="s">
        <v>5103</v>
      </c>
      <c r="E1288" s="6">
        <v>45405</v>
      </c>
      <c r="F1288" s="5" t="s">
        <v>89</v>
      </c>
      <c r="G1288" s="5">
        <v>3</v>
      </c>
      <c r="H1288" s="5">
        <v>0</v>
      </c>
      <c r="I1288" s="5">
        <v>150</v>
      </c>
      <c r="J1288" s="5" t="s">
        <v>84</v>
      </c>
      <c r="K1288" s="5" t="s">
        <v>17</v>
      </c>
    </row>
    <row r="1289" spans="1:11">
      <c r="A1289" s="5" t="s">
        <v>5104</v>
      </c>
      <c r="B1289" s="5" t="s">
        <v>5105</v>
      </c>
      <c r="C1289" s="5" t="s">
        <v>5106</v>
      </c>
      <c r="D1289" s="5" t="s">
        <v>5107</v>
      </c>
      <c r="E1289" s="6">
        <v>45515</v>
      </c>
      <c r="F1289" s="5" t="s">
        <v>83</v>
      </c>
      <c r="G1289" s="5">
        <v>1</v>
      </c>
      <c r="H1289" s="5">
        <v>5</v>
      </c>
      <c r="I1289" s="5">
        <v>142.5</v>
      </c>
      <c r="J1289" s="5" t="s">
        <v>16</v>
      </c>
      <c r="K1289" s="5" t="s">
        <v>17</v>
      </c>
    </row>
    <row r="1290" spans="1:11">
      <c r="A1290" s="5" t="s">
        <v>5108</v>
      </c>
      <c r="B1290" s="5" t="s">
        <v>5109</v>
      </c>
      <c r="C1290" s="5" t="s">
        <v>5110</v>
      </c>
      <c r="D1290" s="5" t="s">
        <v>5111</v>
      </c>
      <c r="E1290" s="6">
        <v>45636</v>
      </c>
      <c r="F1290" s="5" t="s">
        <v>56</v>
      </c>
      <c r="G1290" s="5">
        <v>2</v>
      </c>
      <c r="H1290" s="5">
        <v>0</v>
      </c>
      <c r="I1290" s="5">
        <v>180</v>
      </c>
      <c r="J1290" s="5" t="s">
        <v>90</v>
      </c>
      <c r="K1290" s="5" t="s">
        <v>17</v>
      </c>
    </row>
    <row r="1291" spans="1:11">
      <c r="A1291" s="5" t="s">
        <v>5112</v>
      </c>
      <c r="B1291" s="5" t="s">
        <v>5113</v>
      </c>
      <c r="C1291" s="5" t="s">
        <v>5114</v>
      </c>
      <c r="D1291" s="5" t="s">
        <v>5115</v>
      </c>
      <c r="E1291" s="6">
        <v>45465</v>
      </c>
      <c r="F1291" s="5" t="s">
        <v>47</v>
      </c>
      <c r="G1291" s="5">
        <v>2</v>
      </c>
      <c r="H1291" s="5">
        <v>0</v>
      </c>
      <c r="I1291" s="5">
        <v>2400</v>
      </c>
      <c r="J1291" s="5" t="s">
        <v>16</v>
      </c>
      <c r="K1291" s="5" t="s">
        <v>17</v>
      </c>
    </row>
    <row r="1292" spans="1:11">
      <c r="A1292" s="5" t="s">
        <v>5116</v>
      </c>
      <c r="B1292" s="5" t="s">
        <v>5117</v>
      </c>
      <c r="C1292" s="5" t="s">
        <v>5118</v>
      </c>
      <c r="D1292" s="5" t="s">
        <v>5119</v>
      </c>
      <c r="E1292" s="6">
        <v>45738</v>
      </c>
      <c r="F1292" s="5" t="s">
        <v>42</v>
      </c>
      <c r="G1292" s="5">
        <v>2</v>
      </c>
      <c r="H1292" s="5">
        <v>10</v>
      </c>
      <c r="I1292" s="5">
        <v>360</v>
      </c>
      <c r="J1292" s="5" t="s">
        <v>23</v>
      </c>
      <c r="K1292" s="5" t="s">
        <v>17</v>
      </c>
    </row>
    <row r="1293" spans="1:11">
      <c r="A1293" s="5" t="s">
        <v>5120</v>
      </c>
      <c r="B1293" s="5" t="s">
        <v>5121</v>
      </c>
      <c r="C1293" s="5" t="s">
        <v>5122</v>
      </c>
      <c r="D1293" s="5" t="s">
        <v>5123</v>
      </c>
      <c r="E1293" s="6">
        <v>45419</v>
      </c>
      <c r="F1293" s="5" t="s">
        <v>15</v>
      </c>
      <c r="G1293" s="5">
        <v>3</v>
      </c>
      <c r="H1293" s="5">
        <v>0</v>
      </c>
      <c r="I1293" s="5">
        <v>2400</v>
      </c>
      <c r="J1293" s="5" t="s">
        <v>90</v>
      </c>
      <c r="K1293" s="5" t="s">
        <v>17</v>
      </c>
    </row>
    <row r="1294" spans="1:11">
      <c r="A1294" s="5" t="s">
        <v>5124</v>
      </c>
      <c r="B1294" s="5" t="s">
        <v>5125</v>
      </c>
      <c r="C1294" s="5" t="s">
        <v>5126</v>
      </c>
      <c r="D1294" s="5" t="s">
        <v>859</v>
      </c>
      <c r="E1294" s="6">
        <v>45494</v>
      </c>
      <c r="F1294" s="5" t="s">
        <v>42</v>
      </c>
      <c r="G1294" s="5">
        <v>1</v>
      </c>
      <c r="H1294" s="5">
        <v>0</v>
      </c>
      <c r="I1294" s="5">
        <v>200</v>
      </c>
      <c r="J1294" s="5" t="s">
        <v>90</v>
      </c>
      <c r="K1294" s="5" t="s">
        <v>17</v>
      </c>
    </row>
    <row r="1295" spans="1:11">
      <c r="A1295" s="5" t="s">
        <v>5127</v>
      </c>
      <c r="B1295" s="5" t="s">
        <v>5128</v>
      </c>
      <c r="C1295" s="5" t="s">
        <v>5129</v>
      </c>
      <c r="D1295" s="5" t="s">
        <v>5130</v>
      </c>
      <c r="E1295" s="6">
        <v>45720</v>
      </c>
      <c r="F1295" s="5" t="s">
        <v>47</v>
      </c>
      <c r="G1295" s="5">
        <v>3</v>
      </c>
      <c r="H1295" s="5">
        <v>0</v>
      </c>
      <c r="I1295" s="5">
        <v>3600</v>
      </c>
      <c r="J1295" s="5" t="s">
        <v>90</v>
      </c>
      <c r="K1295" s="5" t="s">
        <v>17</v>
      </c>
    </row>
    <row r="1296" spans="1:11">
      <c r="A1296" s="5" t="s">
        <v>5131</v>
      </c>
      <c r="B1296" s="5" t="s">
        <v>5132</v>
      </c>
      <c r="C1296" s="5" t="s">
        <v>5133</v>
      </c>
      <c r="D1296" s="5" t="s">
        <v>5134</v>
      </c>
      <c r="E1296" s="6">
        <v>45566</v>
      </c>
      <c r="F1296" s="5" t="s">
        <v>73</v>
      </c>
      <c r="G1296" s="5">
        <v>3</v>
      </c>
      <c r="H1296" s="5">
        <v>0</v>
      </c>
      <c r="I1296" s="5">
        <v>360</v>
      </c>
      <c r="J1296" s="5" t="s">
        <v>84</v>
      </c>
      <c r="K1296" s="5" t="s">
        <v>17</v>
      </c>
    </row>
    <row r="1297" spans="1:11">
      <c r="A1297" s="5" t="s">
        <v>5135</v>
      </c>
      <c r="B1297" s="5" t="s">
        <v>5136</v>
      </c>
      <c r="C1297" s="5" t="s">
        <v>5137</v>
      </c>
      <c r="D1297" s="5" t="s">
        <v>5138</v>
      </c>
      <c r="E1297" s="6">
        <v>45730</v>
      </c>
      <c r="F1297" s="5" t="s">
        <v>28</v>
      </c>
      <c r="G1297" s="5">
        <v>4</v>
      </c>
      <c r="H1297" s="5">
        <v>5</v>
      </c>
      <c r="I1297" s="5">
        <v>1140</v>
      </c>
      <c r="J1297" s="5" t="s">
        <v>90</v>
      </c>
      <c r="K1297" s="5" t="s">
        <v>17</v>
      </c>
    </row>
    <row r="1298" spans="1:11">
      <c r="A1298" s="5" t="s">
        <v>5139</v>
      </c>
      <c r="B1298" s="5" t="s">
        <v>5140</v>
      </c>
      <c r="C1298" s="5" t="s">
        <v>5141</v>
      </c>
      <c r="D1298" s="5" t="s">
        <v>4109</v>
      </c>
      <c r="E1298" s="6">
        <v>45414</v>
      </c>
      <c r="F1298" s="5" t="s">
        <v>56</v>
      </c>
      <c r="G1298" s="5">
        <v>3</v>
      </c>
      <c r="H1298" s="5">
        <v>5</v>
      </c>
      <c r="I1298" s="5">
        <v>256.5</v>
      </c>
      <c r="J1298" s="5" t="s">
        <v>84</v>
      </c>
      <c r="K1298" s="5" t="s">
        <v>17</v>
      </c>
    </row>
    <row r="1299" spans="1:11">
      <c r="A1299" s="5" t="s">
        <v>5142</v>
      </c>
      <c r="B1299" s="5" t="s">
        <v>5143</v>
      </c>
      <c r="C1299" s="5" t="s">
        <v>5144</v>
      </c>
      <c r="D1299" s="5" t="s">
        <v>5145</v>
      </c>
      <c r="E1299" s="6">
        <v>45715</v>
      </c>
      <c r="F1299" s="5" t="s">
        <v>42</v>
      </c>
      <c r="G1299" s="5">
        <v>3</v>
      </c>
      <c r="H1299" s="5">
        <v>5</v>
      </c>
      <c r="I1299" s="5">
        <v>570</v>
      </c>
      <c r="J1299" s="5" t="s">
        <v>23</v>
      </c>
      <c r="K1299" s="5" t="s">
        <v>17</v>
      </c>
    </row>
    <row r="1300" spans="1:11">
      <c r="A1300" s="5" t="s">
        <v>5146</v>
      </c>
      <c r="B1300" s="5" t="s">
        <v>5147</v>
      </c>
      <c r="C1300" s="5" t="s">
        <v>5148</v>
      </c>
      <c r="D1300" s="5" t="s">
        <v>5149</v>
      </c>
      <c r="E1300" s="6">
        <v>45504</v>
      </c>
      <c r="F1300" s="5" t="s">
        <v>42</v>
      </c>
      <c r="G1300" s="5">
        <v>1</v>
      </c>
      <c r="H1300" s="5">
        <v>0</v>
      </c>
      <c r="I1300" s="5">
        <v>200</v>
      </c>
      <c r="J1300" s="5" t="s">
        <v>16</v>
      </c>
      <c r="K1300" s="5" t="s">
        <v>17</v>
      </c>
    </row>
    <row r="1301" spans="1:11">
      <c r="A1301" s="5" t="s">
        <v>5150</v>
      </c>
      <c r="B1301" s="5" t="s">
        <v>5151</v>
      </c>
      <c r="C1301" s="5" t="s">
        <v>5152</v>
      </c>
      <c r="D1301" s="5" t="s">
        <v>5153</v>
      </c>
      <c r="E1301" s="6">
        <v>45566</v>
      </c>
      <c r="F1301" s="5" t="s">
        <v>22</v>
      </c>
      <c r="G1301" s="5">
        <v>1</v>
      </c>
      <c r="H1301" s="5">
        <v>10</v>
      </c>
      <c r="I1301" s="5">
        <v>90</v>
      </c>
      <c r="J1301" s="5" t="s">
        <v>23</v>
      </c>
      <c r="K1301" s="5" t="s">
        <v>17</v>
      </c>
    </row>
    <row r="1302" spans="1:11">
      <c r="A1302" s="5" t="s">
        <v>5154</v>
      </c>
      <c r="B1302" s="5" t="s">
        <v>5155</v>
      </c>
      <c r="C1302" s="5" t="s">
        <v>5156</v>
      </c>
      <c r="D1302" s="5" t="s">
        <v>5157</v>
      </c>
      <c r="E1302" s="6">
        <v>45643</v>
      </c>
      <c r="F1302" s="5" t="s">
        <v>15</v>
      </c>
      <c r="G1302" s="5">
        <v>4</v>
      </c>
      <c r="H1302" s="5">
        <v>10</v>
      </c>
      <c r="I1302" s="5">
        <v>2880</v>
      </c>
      <c r="J1302" s="5" t="s">
        <v>16</v>
      </c>
      <c r="K1302" s="5" t="s">
        <v>17</v>
      </c>
    </row>
    <row r="1303" spans="1:11">
      <c r="A1303" s="5" t="s">
        <v>5158</v>
      </c>
      <c r="B1303" s="5" t="s">
        <v>5159</v>
      </c>
      <c r="C1303" s="5" t="s">
        <v>5160</v>
      </c>
      <c r="D1303" s="5" t="s">
        <v>5161</v>
      </c>
      <c r="E1303" s="6">
        <v>45578</v>
      </c>
      <c r="F1303" s="5" t="s">
        <v>22</v>
      </c>
      <c r="G1303" s="5">
        <v>1</v>
      </c>
      <c r="H1303" s="5">
        <v>0</v>
      </c>
      <c r="I1303" s="5">
        <v>100</v>
      </c>
      <c r="J1303" s="5" t="s">
        <v>23</v>
      </c>
      <c r="K1303" s="5" t="s">
        <v>17</v>
      </c>
    </row>
    <row r="1304" spans="1:11">
      <c r="A1304" s="5" t="s">
        <v>5162</v>
      </c>
      <c r="B1304" s="5" t="s">
        <v>5163</v>
      </c>
      <c r="C1304" s="5" t="s">
        <v>5164</v>
      </c>
      <c r="D1304" s="5" t="s">
        <v>5165</v>
      </c>
      <c r="E1304" s="6">
        <v>45500</v>
      </c>
      <c r="F1304" s="5" t="s">
        <v>42</v>
      </c>
      <c r="G1304" s="5">
        <v>4</v>
      </c>
      <c r="H1304" s="5">
        <v>15</v>
      </c>
      <c r="I1304" s="5">
        <v>680</v>
      </c>
      <c r="J1304" s="5" t="s">
        <v>23</v>
      </c>
      <c r="K1304" s="5" t="s">
        <v>17</v>
      </c>
    </row>
    <row r="1305" spans="1:11">
      <c r="A1305" s="5" t="s">
        <v>5166</v>
      </c>
      <c r="B1305" s="5" t="s">
        <v>5167</v>
      </c>
      <c r="C1305" s="5" t="s">
        <v>5168</v>
      </c>
      <c r="D1305" s="5" t="s">
        <v>5169</v>
      </c>
      <c r="E1305" s="6">
        <v>45413</v>
      </c>
      <c r="F1305" s="5" t="s">
        <v>42</v>
      </c>
      <c r="G1305" s="5">
        <v>1</v>
      </c>
      <c r="H1305" s="5">
        <v>0</v>
      </c>
      <c r="I1305" s="5">
        <v>200</v>
      </c>
      <c r="J1305" s="5" t="s">
        <v>90</v>
      </c>
      <c r="K1305" s="5" t="s">
        <v>17</v>
      </c>
    </row>
    <row r="1306" spans="1:11">
      <c r="A1306" s="5" t="s">
        <v>5170</v>
      </c>
      <c r="B1306" s="5" t="s">
        <v>5171</v>
      </c>
      <c r="C1306" s="5" t="s">
        <v>5172</v>
      </c>
      <c r="D1306" s="5" t="s">
        <v>5173</v>
      </c>
      <c r="E1306" s="6">
        <v>45700</v>
      </c>
      <c r="F1306" s="5" t="s">
        <v>89</v>
      </c>
      <c r="G1306" s="5">
        <v>3</v>
      </c>
      <c r="H1306" s="5">
        <v>5</v>
      </c>
      <c r="I1306" s="5">
        <v>142.5</v>
      </c>
      <c r="J1306" s="5" t="s">
        <v>16</v>
      </c>
      <c r="K1306" s="5" t="s">
        <v>78</v>
      </c>
    </row>
    <row r="1307" spans="1:11">
      <c r="A1307" s="5" t="s">
        <v>5174</v>
      </c>
      <c r="B1307" s="5" t="s">
        <v>5175</v>
      </c>
      <c r="C1307" s="5" t="s">
        <v>5176</v>
      </c>
      <c r="D1307" s="5" t="s">
        <v>5177</v>
      </c>
      <c r="E1307" s="6">
        <v>45738</v>
      </c>
      <c r="F1307" s="5" t="s">
        <v>15</v>
      </c>
      <c r="G1307" s="5">
        <v>1</v>
      </c>
      <c r="H1307" s="5">
        <v>0</v>
      </c>
      <c r="I1307" s="5">
        <v>800</v>
      </c>
      <c r="J1307" s="5" t="s">
        <v>16</v>
      </c>
      <c r="K1307" s="5" t="s">
        <v>17</v>
      </c>
    </row>
    <row r="1308" spans="1:11">
      <c r="A1308" s="7" t="s">
        <v>5178</v>
      </c>
      <c r="B1308" s="5" t="s">
        <v>5179</v>
      </c>
      <c r="C1308" s="5" t="s">
        <v>5180</v>
      </c>
      <c r="D1308" s="5" t="s">
        <v>5181</v>
      </c>
      <c r="E1308" s="6">
        <v>45507</v>
      </c>
      <c r="F1308" s="5" t="s">
        <v>22</v>
      </c>
      <c r="G1308" s="5">
        <v>1</v>
      </c>
      <c r="H1308" s="5">
        <v>5</v>
      </c>
      <c r="I1308" s="5">
        <v>95</v>
      </c>
      <c r="J1308" s="5" t="s">
        <v>84</v>
      </c>
      <c r="K1308" s="5" t="s">
        <v>17</v>
      </c>
    </row>
    <row r="1309" spans="1:11">
      <c r="A1309" s="5" t="s">
        <v>5182</v>
      </c>
      <c r="B1309" s="5" t="s">
        <v>5183</v>
      </c>
      <c r="C1309" s="5" t="s">
        <v>5184</v>
      </c>
      <c r="D1309" s="5" t="s">
        <v>5185</v>
      </c>
      <c r="E1309" s="6">
        <v>45551</v>
      </c>
      <c r="F1309" s="5" t="s">
        <v>89</v>
      </c>
      <c r="G1309" s="5">
        <v>1</v>
      </c>
      <c r="H1309" s="5">
        <v>5</v>
      </c>
      <c r="I1309" s="5">
        <v>47.5</v>
      </c>
      <c r="J1309" s="5" t="s">
        <v>90</v>
      </c>
      <c r="K1309" s="5" t="s">
        <v>17</v>
      </c>
    </row>
    <row r="1310" spans="1:11">
      <c r="A1310" s="5" t="s">
        <v>5186</v>
      </c>
      <c r="B1310" s="5" t="s">
        <v>5187</v>
      </c>
      <c r="C1310" s="5" t="s">
        <v>5188</v>
      </c>
      <c r="D1310" s="5" t="s">
        <v>5189</v>
      </c>
      <c r="E1310" s="6">
        <v>45747</v>
      </c>
      <c r="F1310" s="5" t="s">
        <v>15</v>
      </c>
      <c r="G1310" s="5">
        <v>4</v>
      </c>
      <c r="H1310" s="5">
        <v>10</v>
      </c>
      <c r="I1310" s="5">
        <v>2880</v>
      </c>
      <c r="J1310" s="5" t="s">
        <v>23</v>
      </c>
      <c r="K1310" s="5" t="s">
        <v>17</v>
      </c>
    </row>
    <row r="1311" spans="1:11">
      <c r="A1311" s="5" t="s">
        <v>5190</v>
      </c>
      <c r="B1311" s="5" t="s">
        <v>5191</v>
      </c>
      <c r="C1311" s="5" t="s">
        <v>5192</v>
      </c>
      <c r="D1311" s="5" t="s">
        <v>5193</v>
      </c>
      <c r="E1311" s="6">
        <v>45429</v>
      </c>
      <c r="F1311" s="5" t="s">
        <v>15</v>
      </c>
      <c r="G1311" s="5">
        <v>1</v>
      </c>
      <c r="H1311" s="5">
        <v>0</v>
      </c>
      <c r="I1311" s="5">
        <v>800</v>
      </c>
      <c r="J1311" s="5" t="s">
        <v>23</v>
      </c>
      <c r="K1311" s="5" t="s">
        <v>17</v>
      </c>
    </row>
    <row r="1312" spans="1:11">
      <c r="A1312" s="5" t="s">
        <v>5194</v>
      </c>
      <c r="B1312" s="5" t="s">
        <v>5195</v>
      </c>
      <c r="C1312" s="5" t="s">
        <v>5196</v>
      </c>
      <c r="D1312" s="5" t="s">
        <v>5197</v>
      </c>
      <c r="E1312" s="6">
        <v>45500</v>
      </c>
      <c r="F1312" s="5" t="s">
        <v>42</v>
      </c>
      <c r="G1312" s="5">
        <v>1</v>
      </c>
      <c r="H1312" s="5">
        <v>10</v>
      </c>
      <c r="I1312" s="5">
        <v>180</v>
      </c>
      <c r="J1312" s="5" t="s">
        <v>84</v>
      </c>
      <c r="K1312" s="5" t="s">
        <v>17</v>
      </c>
    </row>
    <row r="1313" spans="1:11">
      <c r="A1313" s="5" t="s">
        <v>5198</v>
      </c>
      <c r="B1313" s="5" t="s">
        <v>5199</v>
      </c>
      <c r="C1313" s="5" t="s">
        <v>5200</v>
      </c>
      <c r="D1313" s="5" t="s">
        <v>5201</v>
      </c>
      <c r="E1313" s="6">
        <v>45609</v>
      </c>
      <c r="F1313" s="5" t="s">
        <v>56</v>
      </c>
      <c r="G1313" s="5">
        <v>4</v>
      </c>
      <c r="H1313" s="5">
        <v>0</v>
      </c>
      <c r="I1313" s="5">
        <v>360</v>
      </c>
      <c r="J1313" s="5" t="s">
        <v>33</v>
      </c>
      <c r="K1313" s="5" t="s">
        <v>17</v>
      </c>
    </row>
    <row r="1314" spans="1:11">
      <c r="A1314" s="5" t="s">
        <v>5202</v>
      </c>
      <c r="B1314" s="5" t="s">
        <v>5203</v>
      </c>
      <c r="C1314" s="5" t="s">
        <v>5204</v>
      </c>
      <c r="D1314" s="5" t="s">
        <v>5205</v>
      </c>
      <c r="E1314" s="6">
        <v>45688</v>
      </c>
      <c r="F1314" s="5" t="s">
        <v>56</v>
      </c>
      <c r="G1314" s="5">
        <v>2</v>
      </c>
      <c r="H1314" s="5">
        <v>0</v>
      </c>
      <c r="I1314" s="5">
        <v>180</v>
      </c>
      <c r="J1314" s="5" t="s">
        <v>84</v>
      </c>
      <c r="K1314" s="5" t="s">
        <v>17</v>
      </c>
    </row>
    <row r="1315" spans="1:11">
      <c r="A1315" s="5" t="s">
        <v>5206</v>
      </c>
      <c r="B1315" s="5" t="s">
        <v>5207</v>
      </c>
      <c r="C1315" s="5" t="s">
        <v>5208</v>
      </c>
      <c r="D1315" s="5" t="s">
        <v>5209</v>
      </c>
      <c r="E1315" s="6">
        <v>45433</v>
      </c>
      <c r="F1315" s="5" t="s">
        <v>15</v>
      </c>
      <c r="G1315" s="5">
        <v>1</v>
      </c>
      <c r="H1315" s="5">
        <v>10</v>
      </c>
      <c r="I1315" s="5">
        <v>720</v>
      </c>
      <c r="J1315" s="5" t="s">
        <v>16</v>
      </c>
      <c r="K1315" s="5" t="s">
        <v>17</v>
      </c>
    </row>
    <row r="1316" spans="1:11">
      <c r="A1316" s="5" t="s">
        <v>5210</v>
      </c>
      <c r="B1316" s="5" t="s">
        <v>5211</v>
      </c>
      <c r="C1316" s="5" t="s">
        <v>5212</v>
      </c>
      <c r="D1316" s="5" t="s">
        <v>5213</v>
      </c>
      <c r="E1316" s="6">
        <v>45536</v>
      </c>
      <c r="F1316" s="5" t="s">
        <v>15</v>
      </c>
      <c r="G1316" s="5">
        <v>1</v>
      </c>
      <c r="H1316" s="5">
        <v>0</v>
      </c>
      <c r="I1316" s="5">
        <v>800</v>
      </c>
      <c r="J1316" s="5" t="s">
        <v>90</v>
      </c>
      <c r="K1316" s="5" t="s">
        <v>17</v>
      </c>
    </row>
    <row r="1317" spans="1:11">
      <c r="A1317" s="5" t="s">
        <v>5214</v>
      </c>
      <c r="B1317" s="5" t="s">
        <v>5215</v>
      </c>
      <c r="C1317" s="5" t="s">
        <v>5216</v>
      </c>
      <c r="D1317" s="5" t="s">
        <v>5217</v>
      </c>
      <c r="E1317" s="6">
        <v>45510</v>
      </c>
      <c r="F1317" s="5" t="s">
        <v>56</v>
      </c>
      <c r="G1317" s="5">
        <v>2</v>
      </c>
      <c r="H1317" s="5">
        <v>10</v>
      </c>
      <c r="I1317" s="5">
        <v>162</v>
      </c>
      <c r="J1317" s="5" t="s">
        <v>16</v>
      </c>
      <c r="K1317" s="5" t="s">
        <v>17</v>
      </c>
    </row>
    <row r="1318" spans="1:11">
      <c r="A1318" s="5" t="s">
        <v>5218</v>
      </c>
      <c r="B1318" s="5" t="s">
        <v>5219</v>
      </c>
      <c r="C1318" s="5" t="s">
        <v>5220</v>
      </c>
      <c r="D1318" s="5" t="s">
        <v>5221</v>
      </c>
      <c r="E1318" s="6">
        <v>45499</v>
      </c>
      <c r="F1318" s="5" t="s">
        <v>89</v>
      </c>
      <c r="G1318" s="5">
        <v>4</v>
      </c>
      <c r="H1318" s="5">
        <v>0</v>
      </c>
      <c r="I1318" s="5">
        <v>200</v>
      </c>
      <c r="J1318" s="5" t="s">
        <v>84</v>
      </c>
      <c r="K1318" s="5" t="s">
        <v>17</v>
      </c>
    </row>
    <row r="1319" spans="1:11">
      <c r="A1319" s="5" t="s">
        <v>5222</v>
      </c>
      <c r="B1319" s="5" t="s">
        <v>5223</v>
      </c>
      <c r="C1319" s="5" t="s">
        <v>5224</v>
      </c>
      <c r="D1319" s="5" t="s">
        <v>5225</v>
      </c>
      <c r="E1319" s="6">
        <v>45440</v>
      </c>
      <c r="F1319" s="5" t="s">
        <v>47</v>
      </c>
      <c r="G1319" s="5">
        <v>3</v>
      </c>
      <c r="H1319" s="5">
        <v>0</v>
      </c>
      <c r="I1319" s="5">
        <v>3600</v>
      </c>
      <c r="J1319" s="5" t="s">
        <v>90</v>
      </c>
      <c r="K1319" s="5" t="s">
        <v>78</v>
      </c>
    </row>
    <row r="1320" spans="1:11">
      <c r="A1320" s="5" t="s">
        <v>5226</v>
      </c>
      <c r="B1320" s="5" t="s">
        <v>5227</v>
      </c>
      <c r="C1320" s="5" t="s">
        <v>5228</v>
      </c>
      <c r="D1320" s="5" t="s">
        <v>4828</v>
      </c>
      <c r="E1320" s="6">
        <v>45536</v>
      </c>
      <c r="F1320" s="5" t="s">
        <v>42</v>
      </c>
      <c r="G1320" s="5">
        <v>4</v>
      </c>
      <c r="H1320" s="5">
        <v>0</v>
      </c>
      <c r="I1320" s="5">
        <v>800</v>
      </c>
      <c r="J1320" s="5" t="s">
        <v>84</v>
      </c>
      <c r="K1320" s="5" t="s">
        <v>78</v>
      </c>
    </row>
    <row r="1321" spans="1:11">
      <c r="A1321" s="5" t="s">
        <v>5229</v>
      </c>
      <c r="B1321" s="5" t="s">
        <v>5230</v>
      </c>
      <c r="C1321" s="5" t="s">
        <v>5231</v>
      </c>
      <c r="D1321" s="5" t="s">
        <v>5232</v>
      </c>
      <c r="E1321" s="6">
        <v>45570</v>
      </c>
      <c r="F1321" s="5" t="s">
        <v>15</v>
      </c>
      <c r="G1321" s="5">
        <v>2</v>
      </c>
      <c r="H1321" s="5">
        <v>0</v>
      </c>
      <c r="I1321" s="5">
        <v>1600</v>
      </c>
      <c r="J1321" s="5" t="s">
        <v>33</v>
      </c>
      <c r="K1321" s="5" t="s">
        <v>17</v>
      </c>
    </row>
    <row r="1322" spans="1:11">
      <c r="A1322" s="5" t="s">
        <v>5233</v>
      </c>
      <c r="B1322" s="5" t="s">
        <v>5234</v>
      </c>
      <c r="C1322" s="5" t="s">
        <v>5235</v>
      </c>
      <c r="D1322" s="5" t="s">
        <v>5236</v>
      </c>
      <c r="E1322" s="6">
        <v>45579</v>
      </c>
      <c r="F1322" s="5" t="s">
        <v>28</v>
      </c>
      <c r="G1322" s="5">
        <v>3</v>
      </c>
      <c r="H1322" s="5">
        <v>0</v>
      </c>
      <c r="I1322" s="5">
        <v>900</v>
      </c>
      <c r="J1322" s="5" t="s">
        <v>33</v>
      </c>
      <c r="K1322" s="5" t="s">
        <v>78</v>
      </c>
    </row>
    <row r="1323" spans="1:11">
      <c r="A1323" s="5" t="s">
        <v>5237</v>
      </c>
      <c r="B1323" s="5" t="s">
        <v>5238</v>
      </c>
      <c r="C1323" s="5" t="s">
        <v>5239</v>
      </c>
      <c r="D1323" s="5" t="s">
        <v>5240</v>
      </c>
      <c r="E1323" s="6">
        <v>45740</v>
      </c>
      <c r="F1323" s="5" t="s">
        <v>56</v>
      </c>
      <c r="G1323" s="5">
        <v>2</v>
      </c>
      <c r="H1323" s="5">
        <v>0</v>
      </c>
      <c r="I1323" s="5">
        <v>180</v>
      </c>
      <c r="J1323" s="5" t="s">
        <v>23</v>
      </c>
      <c r="K1323" s="5" t="s">
        <v>17</v>
      </c>
    </row>
    <row r="1324" spans="1:11">
      <c r="A1324" s="5" t="s">
        <v>5241</v>
      </c>
      <c r="B1324" s="5" t="s">
        <v>5242</v>
      </c>
      <c r="C1324" s="5" t="s">
        <v>5243</v>
      </c>
      <c r="D1324" s="5" t="s">
        <v>5244</v>
      </c>
      <c r="E1324" s="6">
        <v>45697</v>
      </c>
      <c r="F1324" s="5" t="s">
        <v>42</v>
      </c>
      <c r="G1324" s="5">
        <v>2</v>
      </c>
      <c r="H1324" s="5">
        <v>5</v>
      </c>
      <c r="I1324" s="5">
        <v>380</v>
      </c>
      <c r="J1324" s="5" t="s">
        <v>23</v>
      </c>
      <c r="K1324" s="5" t="s">
        <v>17</v>
      </c>
    </row>
    <row r="1325" spans="1:11">
      <c r="A1325" s="5" t="s">
        <v>5245</v>
      </c>
      <c r="B1325" s="5" t="s">
        <v>5246</v>
      </c>
      <c r="C1325" s="5" t="s">
        <v>5247</v>
      </c>
      <c r="D1325" s="5" t="s">
        <v>5248</v>
      </c>
      <c r="E1325" s="6">
        <v>45418</v>
      </c>
      <c r="F1325" s="5" t="s">
        <v>83</v>
      </c>
      <c r="G1325" s="5">
        <v>3</v>
      </c>
      <c r="H1325" s="5">
        <v>0</v>
      </c>
      <c r="I1325" s="5">
        <v>450</v>
      </c>
      <c r="J1325" s="5" t="s">
        <v>90</v>
      </c>
      <c r="K1325" s="5" t="s">
        <v>17</v>
      </c>
    </row>
    <row r="1326" spans="1:11">
      <c r="A1326" s="5" t="s">
        <v>5249</v>
      </c>
      <c r="B1326" s="5" t="s">
        <v>5250</v>
      </c>
      <c r="C1326" s="5" t="s">
        <v>5251</v>
      </c>
      <c r="D1326" s="5" t="s">
        <v>5252</v>
      </c>
      <c r="E1326" s="6">
        <v>45607</v>
      </c>
      <c r="F1326" s="5" t="s">
        <v>22</v>
      </c>
      <c r="G1326" s="5">
        <v>4</v>
      </c>
      <c r="H1326" s="5">
        <v>0</v>
      </c>
      <c r="I1326" s="5">
        <v>400</v>
      </c>
      <c r="J1326" s="5" t="s">
        <v>90</v>
      </c>
      <c r="K1326" s="5" t="s">
        <v>17</v>
      </c>
    </row>
    <row r="1327" spans="1:11">
      <c r="A1327" s="5" t="s">
        <v>5253</v>
      </c>
      <c r="B1327" s="5" t="s">
        <v>5254</v>
      </c>
      <c r="C1327" s="5" t="s">
        <v>5255</v>
      </c>
      <c r="D1327" s="5" t="s">
        <v>5256</v>
      </c>
      <c r="E1327" s="6">
        <v>45528</v>
      </c>
      <c r="F1327" s="5" t="s">
        <v>73</v>
      </c>
      <c r="G1327" s="5">
        <v>4</v>
      </c>
      <c r="H1327" s="5">
        <v>0</v>
      </c>
      <c r="I1327" s="5">
        <v>480</v>
      </c>
      <c r="J1327" s="5" t="s">
        <v>23</v>
      </c>
      <c r="K1327" s="5" t="s">
        <v>17</v>
      </c>
    </row>
    <row r="1328" spans="1:11">
      <c r="A1328" s="5" t="s">
        <v>5257</v>
      </c>
      <c r="B1328" s="5" t="s">
        <v>5258</v>
      </c>
      <c r="C1328" s="5" t="s">
        <v>5259</v>
      </c>
      <c r="D1328" s="5" t="s">
        <v>4411</v>
      </c>
      <c r="E1328" s="6">
        <v>45515</v>
      </c>
      <c r="F1328" s="5" t="s">
        <v>15</v>
      </c>
      <c r="G1328" s="5">
        <v>2</v>
      </c>
      <c r="H1328" s="5">
        <v>10</v>
      </c>
      <c r="I1328" s="5">
        <v>1440</v>
      </c>
      <c r="J1328" s="5" t="s">
        <v>23</v>
      </c>
      <c r="K1328" s="5" t="s">
        <v>17</v>
      </c>
    </row>
    <row r="1329" spans="1:11">
      <c r="A1329" s="5" t="s">
        <v>5260</v>
      </c>
      <c r="B1329" s="5" t="s">
        <v>5261</v>
      </c>
      <c r="C1329" s="5" t="s">
        <v>5262</v>
      </c>
      <c r="D1329" s="5" t="s">
        <v>5263</v>
      </c>
      <c r="E1329" s="6">
        <v>45427</v>
      </c>
      <c r="F1329" s="5" t="s">
        <v>42</v>
      </c>
      <c r="G1329" s="5">
        <v>3</v>
      </c>
      <c r="H1329" s="5">
        <v>10</v>
      </c>
      <c r="I1329" s="5">
        <v>540</v>
      </c>
      <c r="J1329" s="5" t="s">
        <v>90</v>
      </c>
      <c r="K1329" s="5" t="s">
        <v>17</v>
      </c>
    </row>
    <row r="1330" spans="1:11">
      <c r="A1330" s="5" t="s">
        <v>5264</v>
      </c>
      <c r="B1330" s="5" t="s">
        <v>5265</v>
      </c>
      <c r="C1330" s="5" t="s">
        <v>5266</v>
      </c>
      <c r="D1330" s="5" t="s">
        <v>5267</v>
      </c>
      <c r="E1330" s="6">
        <v>45717</v>
      </c>
      <c r="F1330" s="5" t="s">
        <v>42</v>
      </c>
      <c r="G1330" s="5">
        <v>3</v>
      </c>
      <c r="H1330" s="5">
        <v>0</v>
      </c>
      <c r="I1330" s="5">
        <v>600</v>
      </c>
      <c r="J1330" s="5" t="s">
        <v>90</v>
      </c>
      <c r="K1330" s="5" t="s">
        <v>17</v>
      </c>
    </row>
    <row r="1331" spans="1:11">
      <c r="A1331" s="5" t="s">
        <v>5268</v>
      </c>
      <c r="B1331" s="5" t="s">
        <v>5269</v>
      </c>
      <c r="C1331" s="5" t="s">
        <v>5270</v>
      </c>
      <c r="D1331" s="5" t="s">
        <v>5271</v>
      </c>
      <c r="E1331" s="6">
        <v>45466</v>
      </c>
      <c r="F1331" s="5" t="s">
        <v>73</v>
      </c>
      <c r="G1331" s="5">
        <v>1</v>
      </c>
      <c r="H1331" s="5">
        <v>0</v>
      </c>
      <c r="I1331" s="5">
        <v>120</v>
      </c>
      <c r="J1331" s="5" t="s">
        <v>16</v>
      </c>
      <c r="K1331" s="5" t="s">
        <v>17</v>
      </c>
    </row>
    <row r="1332" spans="1:11">
      <c r="A1332" s="5" t="s">
        <v>5272</v>
      </c>
      <c r="B1332" s="5" t="s">
        <v>5273</v>
      </c>
      <c r="C1332" s="5" t="s">
        <v>5274</v>
      </c>
      <c r="D1332" s="5" t="s">
        <v>5275</v>
      </c>
      <c r="E1332" s="6">
        <v>45659</v>
      </c>
      <c r="F1332" s="5" t="s">
        <v>89</v>
      </c>
      <c r="G1332" s="5">
        <v>1</v>
      </c>
      <c r="H1332" s="5">
        <v>0</v>
      </c>
      <c r="I1332" s="5">
        <v>50</v>
      </c>
      <c r="J1332" s="5" t="s">
        <v>90</v>
      </c>
      <c r="K1332" s="5" t="s">
        <v>17</v>
      </c>
    </row>
    <row r="1333" spans="1:11">
      <c r="A1333" s="5" t="s">
        <v>5276</v>
      </c>
      <c r="B1333" s="5" t="s">
        <v>5277</v>
      </c>
      <c r="C1333" s="5" t="s">
        <v>3655</v>
      </c>
      <c r="D1333" s="5" t="s">
        <v>5278</v>
      </c>
      <c r="E1333" s="6">
        <v>45441</v>
      </c>
      <c r="F1333" s="5" t="s">
        <v>28</v>
      </c>
      <c r="G1333" s="5">
        <v>4</v>
      </c>
      <c r="H1333" s="5">
        <v>0</v>
      </c>
      <c r="I1333" s="5">
        <v>1200</v>
      </c>
      <c r="J1333" s="5" t="s">
        <v>84</v>
      </c>
      <c r="K1333" s="5" t="s">
        <v>17</v>
      </c>
    </row>
    <row r="1334" spans="1:11">
      <c r="A1334" s="5" t="s">
        <v>5279</v>
      </c>
      <c r="B1334" s="5" t="s">
        <v>5280</v>
      </c>
      <c r="C1334" s="5" t="s">
        <v>5281</v>
      </c>
      <c r="D1334" s="5" t="s">
        <v>5282</v>
      </c>
      <c r="E1334" s="6">
        <v>45436</v>
      </c>
      <c r="F1334" s="5" t="s">
        <v>28</v>
      </c>
      <c r="G1334" s="5">
        <v>4</v>
      </c>
      <c r="H1334" s="5">
        <v>5</v>
      </c>
      <c r="I1334" s="5">
        <v>1140</v>
      </c>
      <c r="J1334" s="5" t="s">
        <v>84</v>
      </c>
      <c r="K1334" s="5" t="s">
        <v>17</v>
      </c>
    </row>
    <row r="1335" spans="1:11">
      <c r="A1335" s="5" t="s">
        <v>5283</v>
      </c>
      <c r="B1335" s="5" t="s">
        <v>5284</v>
      </c>
      <c r="C1335" s="5" t="s">
        <v>5285</v>
      </c>
      <c r="D1335" s="5" t="s">
        <v>5286</v>
      </c>
      <c r="E1335" s="6">
        <v>45664</v>
      </c>
      <c r="F1335" s="5" t="s">
        <v>15</v>
      </c>
      <c r="G1335" s="5">
        <v>4</v>
      </c>
      <c r="H1335" s="5">
        <v>0</v>
      </c>
      <c r="I1335" s="5">
        <v>3200</v>
      </c>
      <c r="J1335" s="5" t="s">
        <v>23</v>
      </c>
      <c r="K1335" s="5" t="s">
        <v>17</v>
      </c>
    </row>
    <row r="1336" spans="1:11">
      <c r="A1336" s="5" t="s">
        <v>5287</v>
      </c>
      <c r="B1336" s="5" t="s">
        <v>5288</v>
      </c>
      <c r="C1336" s="5" t="s">
        <v>5289</v>
      </c>
      <c r="D1336" s="5" t="s">
        <v>5290</v>
      </c>
      <c r="E1336" s="6">
        <v>45516</v>
      </c>
      <c r="F1336" s="5" t="s">
        <v>22</v>
      </c>
      <c r="G1336" s="5">
        <v>1</v>
      </c>
      <c r="H1336" s="5">
        <v>0</v>
      </c>
      <c r="I1336" s="5">
        <v>100</v>
      </c>
      <c r="J1336" s="5" t="s">
        <v>16</v>
      </c>
      <c r="K1336" s="5" t="s">
        <v>17</v>
      </c>
    </row>
    <row r="1337" spans="1:11">
      <c r="A1337" s="5" t="s">
        <v>5291</v>
      </c>
      <c r="B1337" s="5" t="s">
        <v>5292</v>
      </c>
      <c r="C1337" s="5" t="s">
        <v>5293</v>
      </c>
      <c r="D1337" s="5" t="s">
        <v>5294</v>
      </c>
      <c r="E1337" s="6">
        <v>45717</v>
      </c>
      <c r="F1337" s="5" t="s">
        <v>42</v>
      </c>
      <c r="G1337" s="5">
        <v>3</v>
      </c>
      <c r="H1337" s="5">
        <v>0</v>
      </c>
      <c r="I1337" s="5">
        <v>600</v>
      </c>
      <c r="J1337" s="5" t="s">
        <v>90</v>
      </c>
      <c r="K1337" s="5" t="s">
        <v>17</v>
      </c>
    </row>
    <row r="1338" spans="1:11">
      <c r="A1338" s="5" t="s">
        <v>5295</v>
      </c>
      <c r="B1338" s="5" t="s">
        <v>5296</v>
      </c>
      <c r="C1338" s="5" t="s">
        <v>5297</v>
      </c>
      <c r="D1338" s="5" t="s">
        <v>5298</v>
      </c>
      <c r="E1338" s="6">
        <v>45438</v>
      </c>
      <c r="F1338" s="5" t="s">
        <v>42</v>
      </c>
      <c r="G1338" s="5">
        <v>4</v>
      </c>
      <c r="H1338" s="5">
        <v>10</v>
      </c>
      <c r="I1338" s="5">
        <v>720</v>
      </c>
      <c r="J1338" s="5" t="s">
        <v>90</v>
      </c>
      <c r="K1338" s="5" t="s">
        <v>17</v>
      </c>
    </row>
    <row r="1339" spans="1:11">
      <c r="A1339" s="5" t="s">
        <v>5299</v>
      </c>
      <c r="B1339" s="5" t="s">
        <v>5300</v>
      </c>
      <c r="C1339" s="5" t="s">
        <v>5301</v>
      </c>
      <c r="D1339" s="5" t="s">
        <v>5302</v>
      </c>
      <c r="E1339" s="6">
        <v>45419</v>
      </c>
      <c r="F1339" s="5" t="s">
        <v>73</v>
      </c>
      <c r="G1339" s="5">
        <v>2</v>
      </c>
      <c r="H1339" s="5">
        <v>0</v>
      </c>
      <c r="I1339" s="5">
        <v>240</v>
      </c>
      <c r="J1339" s="5" t="s">
        <v>90</v>
      </c>
      <c r="K1339" s="5" t="s">
        <v>17</v>
      </c>
    </row>
    <row r="1340" spans="1:11">
      <c r="A1340" s="5" t="s">
        <v>5303</v>
      </c>
      <c r="B1340" s="5" t="s">
        <v>5304</v>
      </c>
      <c r="C1340" s="5" t="s">
        <v>5305</v>
      </c>
      <c r="D1340" s="5" t="s">
        <v>5306</v>
      </c>
      <c r="E1340" s="6">
        <v>45723</v>
      </c>
      <c r="F1340" s="5" t="s">
        <v>42</v>
      </c>
      <c r="G1340" s="5">
        <v>1</v>
      </c>
      <c r="H1340" s="5">
        <v>5</v>
      </c>
      <c r="I1340" s="5">
        <v>190</v>
      </c>
      <c r="J1340" s="5" t="s">
        <v>33</v>
      </c>
      <c r="K1340" s="5" t="s">
        <v>17</v>
      </c>
    </row>
    <row r="1341" spans="1:11">
      <c r="A1341" s="5" t="s">
        <v>5307</v>
      </c>
      <c r="B1341" s="5" t="s">
        <v>5308</v>
      </c>
      <c r="C1341" s="5" t="s">
        <v>5309</v>
      </c>
      <c r="D1341" s="5" t="s">
        <v>5310</v>
      </c>
      <c r="E1341" s="6">
        <v>45753</v>
      </c>
      <c r="F1341" s="5" t="s">
        <v>83</v>
      </c>
      <c r="G1341" s="5">
        <v>4</v>
      </c>
      <c r="H1341" s="5">
        <v>0</v>
      </c>
      <c r="I1341" s="5">
        <v>600</v>
      </c>
      <c r="J1341" s="5" t="s">
        <v>90</v>
      </c>
      <c r="K1341" s="5" t="s">
        <v>17</v>
      </c>
    </row>
    <row r="1342" spans="1:11">
      <c r="A1342" s="5" t="s">
        <v>5311</v>
      </c>
      <c r="B1342" s="5" t="s">
        <v>5312</v>
      </c>
      <c r="C1342" s="5" t="s">
        <v>5313</v>
      </c>
      <c r="D1342" s="5" t="s">
        <v>5314</v>
      </c>
      <c r="E1342" s="6">
        <v>45746</v>
      </c>
      <c r="F1342" s="5" t="s">
        <v>89</v>
      </c>
      <c r="G1342" s="5">
        <v>3</v>
      </c>
      <c r="H1342" s="5">
        <v>10</v>
      </c>
      <c r="I1342" s="5">
        <v>135</v>
      </c>
      <c r="J1342" s="5" t="s">
        <v>33</v>
      </c>
      <c r="K1342" s="5" t="s">
        <v>17</v>
      </c>
    </row>
    <row r="1343" spans="1:11">
      <c r="A1343" s="5" t="s">
        <v>5315</v>
      </c>
      <c r="B1343" s="5" t="s">
        <v>5316</v>
      </c>
      <c r="C1343" s="5" t="s">
        <v>5317</v>
      </c>
      <c r="D1343" s="5" t="s">
        <v>5318</v>
      </c>
      <c r="E1343" s="6">
        <v>45766</v>
      </c>
      <c r="F1343" s="5" t="s">
        <v>28</v>
      </c>
      <c r="G1343" s="5">
        <v>2</v>
      </c>
      <c r="H1343" s="5">
        <v>0</v>
      </c>
      <c r="I1343" s="5">
        <v>600</v>
      </c>
      <c r="J1343" s="5" t="s">
        <v>84</v>
      </c>
      <c r="K1343" s="5" t="s">
        <v>17</v>
      </c>
    </row>
    <row r="1344" spans="1:11">
      <c r="A1344" s="5" t="s">
        <v>5319</v>
      </c>
      <c r="B1344" s="5" t="s">
        <v>5320</v>
      </c>
      <c r="C1344" s="5" t="s">
        <v>5321</v>
      </c>
      <c r="D1344" s="5" t="s">
        <v>5322</v>
      </c>
      <c r="E1344" s="6">
        <v>45403</v>
      </c>
      <c r="F1344" s="5" t="s">
        <v>89</v>
      </c>
      <c r="G1344" s="5">
        <v>1</v>
      </c>
      <c r="H1344" s="5">
        <v>0</v>
      </c>
      <c r="I1344" s="5">
        <v>50</v>
      </c>
      <c r="J1344" s="5" t="s">
        <v>23</v>
      </c>
      <c r="K1344" s="5" t="s">
        <v>17</v>
      </c>
    </row>
    <row r="1345" spans="1:11">
      <c r="A1345" s="5" t="s">
        <v>5323</v>
      </c>
      <c r="B1345" s="5" t="s">
        <v>5324</v>
      </c>
      <c r="C1345" s="5" t="s">
        <v>5325</v>
      </c>
      <c r="D1345" s="5" t="s">
        <v>5326</v>
      </c>
      <c r="E1345" s="6">
        <v>45516</v>
      </c>
      <c r="F1345" s="5" t="s">
        <v>42</v>
      </c>
      <c r="G1345" s="5">
        <v>3</v>
      </c>
      <c r="H1345" s="5">
        <v>10</v>
      </c>
      <c r="I1345" s="5">
        <v>540</v>
      </c>
      <c r="J1345" s="5" t="s">
        <v>90</v>
      </c>
      <c r="K1345" s="5" t="s">
        <v>17</v>
      </c>
    </row>
    <row r="1346" spans="1:11">
      <c r="A1346" s="5" t="s">
        <v>5327</v>
      </c>
      <c r="B1346" s="5" t="s">
        <v>5328</v>
      </c>
      <c r="C1346" s="5" t="s">
        <v>5329</v>
      </c>
      <c r="D1346" s="5" t="s">
        <v>5330</v>
      </c>
      <c r="E1346" s="6">
        <v>45514</v>
      </c>
      <c r="F1346" s="5" t="s">
        <v>22</v>
      </c>
      <c r="G1346" s="5">
        <v>4</v>
      </c>
      <c r="H1346" s="5">
        <v>0</v>
      </c>
      <c r="I1346" s="5">
        <v>400</v>
      </c>
      <c r="J1346" s="5" t="s">
        <v>84</v>
      </c>
      <c r="K1346" s="5" t="s">
        <v>17</v>
      </c>
    </row>
    <row r="1347" spans="1:11">
      <c r="A1347" s="7" t="s">
        <v>5331</v>
      </c>
      <c r="B1347" s="5" t="s">
        <v>5332</v>
      </c>
      <c r="C1347" s="5" t="s">
        <v>5333</v>
      </c>
      <c r="D1347" s="5" t="s">
        <v>5334</v>
      </c>
      <c r="E1347" s="6">
        <v>45753</v>
      </c>
      <c r="F1347" s="5" t="s">
        <v>28</v>
      </c>
      <c r="G1347" s="5">
        <v>1</v>
      </c>
      <c r="H1347" s="5">
        <v>0</v>
      </c>
      <c r="I1347" s="5">
        <v>300</v>
      </c>
      <c r="J1347" s="5" t="s">
        <v>90</v>
      </c>
      <c r="K1347" s="5" t="s">
        <v>78</v>
      </c>
    </row>
    <row r="1348" spans="1:11">
      <c r="A1348" s="5" t="s">
        <v>5335</v>
      </c>
      <c r="B1348" s="5" t="s">
        <v>5336</v>
      </c>
      <c r="C1348" s="5" t="s">
        <v>5337</v>
      </c>
      <c r="D1348" s="5" t="s">
        <v>5338</v>
      </c>
      <c r="E1348" s="6">
        <v>45505</v>
      </c>
      <c r="F1348" s="5" t="s">
        <v>42</v>
      </c>
      <c r="G1348" s="5">
        <v>2</v>
      </c>
      <c r="H1348" s="5">
        <v>0</v>
      </c>
      <c r="I1348" s="5">
        <v>400</v>
      </c>
      <c r="J1348" s="5" t="s">
        <v>90</v>
      </c>
      <c r="K1348" s="5" t="s">
        <v>17</v>
      </c>
    </row>
    <row r="1349" spans="1:11">
      <c r="A1349" s="5" t="s">
        <v>5339</v>
      </c>
      <c r="B1349" s="5" t="s">
        <v>5340</v>
      </c>
      <c r="C1349" s="5" t="s">
        <v>5341</v>
      </c>
      <c r="D1349" s="5" t="s">
        <v>5342</v>
      </c>
      <c r="E1349" s="6">
        <v>45684</v>
      </c>
      <c r="F1349" s="5" t="s">
        <v>42</v>
      </c>
      <c r="G1349" s="5">
        <v>4</v>
      </c>
      <c r="H1349" s="5">
        <v>0</v>
      </c>
      <c r="I1349" s="5">
        <v>800</v>
      </c>
      <c r="J1349" s="5" t="s">
        <v>90</v>
      </c>
      <c r="K1349" s="5" t="s">
        <v>17</v>
      </c>
    </row>
    <row r="1350" spans="1:11">
      <c r="A1350" s="5" t="s">
        <v>5343</v>
      </c>
      <c r="B1350" s="5" t="s">
        <v>5344</v>
      </c>
      <c r="C1350" s="5" t="s">
        <v>5345</v>
      </c>
      <c r="D1350" s="5" t="s">
        <v>5346</v>
      </c>
      <c r="E1350" s="6">
        <v>45470</v>
      </c>
      <c r="F1350" s="5" t="s">
        <v>15</v>
      </c>
      <c r="G1350" s="5">
        <v>1</v>
      </c>
      <c r="H1350" s="5">
        <v>5</v>
      </c>
      <c r="I1350" s="5">
        <v>760</v>
      </c>
      <c r="J1350" s="5" t="s">
        <v>33</v>
      </c>
      <c r="K1350" s="5" t="s">
        <v>17</v>
      </c>
    </row>
    <row r="1351" spans="1:11">
      <c r="A1351" s="5" t="s">
        <v>5347</v>
      </c>
      <c r="B1351" s="5" t="s">
        <v>5348</v>
      </c>
      <c r="C1351" s="5" t="s">
        <v>5349</v>
      </c>
      <c r="D1351" s="5" t="s">
        <v>3920</v>
      </c>
      <c r="E1351" s="6">
        <v>45603</v>
      </c>
      <c r="F1351" s="5" t="s">
        <v>28</v>
      </c>
      <c r="G1351" s="5">
        <v>2</v>
      </c>
      <c r="H1351" s="5">
        <v>5</v>
      </c>
      <c r="I1351" s="5">
        <v>570</v>
      </c>
      <c r="J1351" s="5" t="s">
        <v>33</v>
      </c>
      <c r="K1351" s="5" t="s">
        <v>17</v>
      </c>
    </row>
    <row r="1352" spans="1:11">
      <c r="A1352" s="5" t="s">
        <v>5350</v>
      </c>
      <c r="B1352" s="5" t="s">
        <v>5351</v>
      </c>
      <c r="C1352" s="5" t="s">
        <v>5352</v>
      </c>
      <c r="D1352" s="5" t="s">
        <v>5353</v>
      </c>
      <c r="E1352" s="6">
        <v>45666</v>
      </c>
      <c r="F1352" s="5" t="s">
        <v>56</v>
      </c>
      <c r="G1352" s="5">
        <v>4</v>
      </c>
      <c r="H1352" s="5">
        <v>0</v>
      </c>
      <c r="I1352" s="5">
        <v>360</v>
      </c>
      <c r="J1352" s="5" t="s">
        <v>23</v>
      </c>
      <c r="K1352" s="5" t="s">
        <v>78</v>
      </c>
    </row>
    <row r="1353" spans="1:11">
      <c r="A1353" s="5" t="s">
        <v>5354</v>
      </c>
      <c r="B1353" s="5" t="s">
        <v>5355</v>
      </c>
      <c r="C1353" s="5" t="s">
        <v>5356</v>
      </c>
      <c r="D1353" s="5" t="s">
        <v>5357</v>
      </c>
      <c r="E1353" s="6">
        <v>45610</v>
      </c>
      <c r="F1353" s="5" t="s">
        <v>56</v>
      </c>
      <c r="G1353" s="5">
        <v>4</v>
      </c>
      <c r="H1353" s="5">
        <v>0</v>
      </c>
      <c r="I1353" s="5">
        <v>360</v>
      </c>
      <c r="J1353" s="5" t="s">
        <v>16</v>
      </c>
      <c r="K1353" s="5" t="s">
        <v>17</v>
      </c>
    </row>
    <row r="1354" spans="1:11">
      <c r="A1354" s="5" t="s">
        <v>5358</v>
      </c>
      <c r="B1354" s="5" t="s">
        <v>5359</v>
      </c>
      <c r="C1354" s="5" t="s">
        <v>5360</v>
      </c>
      <c r="D1354" s="5" t="s">
        <v>5201</v>
      </c>
      <c r="E1354" s="6">
        <v>45697</v>
      </c>
      <c r="F1354" s="5" t="s">
        <v>73</v>
      </c>
      <c r="G1354" s="5">
        <v>4</v>
      </c>
      <c r="H1354" s="5">
        <v>0</v>
      </c>
      <c r="I1354" s="5">
        <v>480</v>
      </c>
      <c r="J1354" s="5" t="s">
        <v>23</v>
      </c>
      <c r="K1354" s="5" t="s">
        <v>17</v>
      </c>
    </row>
    <row r="1355" spans="1:11">
      <c r="A1355" s="5" t="s">
        <v>5361</v>
      </c>
      <c r="B1355" s="5" t="s">
        <v>5362</v>
      </c>
      <c r="C1355" s="5" t="s">
        <v>5363</v>
      </c>
      <c r="D1355" s="5" t="s">
        <v>5364</v>
      </c>
      <c r="E1355" s="6">
        <v>45719</v>
      </c>
      <c r="F1355" s="5" t="s">
        <v>73</v>
      </c>
      <c r="G1355" s="5">
        <v>1</v>
      </c>
      <c r="H1355" s="5">
        <v>0</v>
      </c>
      <c r="I1355" s="5">
        <v>120</v>
      </c>
      <c r="J1355" s="5" t="s">
        <v>90</v>
      </c>
      <c r="K1355" s="5" t="s">
        <v>17</v>
      </c>
    </row>
    <row r="1356" spans="1:11">
      <c r="A1356" s="5" t="s">
        <v>5365</v>
      </c>
      <c r="B1356" s="5" t="s">
        <v>5366</v>
      </c>
      <c r="C1356" s="5" t="s">
        <v>5367</v>
      </c>
      <c r="D1356" s="5" t="s">
        <v>5368</v>
      </c>
      <c r="E1356" s="6">
        <v>45451</v>
      </c>
      <c r="F1356" s="5" t="s">
        <v>15</v>
      </c>
      <c r="G1356" s="5">
        <v>1</v>
      </c>
      <c r="H1356" s="5">
        <v>10</v>
      </c>
      <c r="I1356" s="5">
        <v>720</v>
      </c>
      <c r="J1356" s="5" t="s">
        <v>84</v>
      </c>
      <c r="K1356" s="5" t="s">
        <v>17</v>
      </c>
    </row>
    <row r="1357" spans="1:11">
      <c r="A1357" s="5" t="s">
        <v>5369</v>
      </c>
      <c r="B1357" s="5" t="s">
        <v>5370</v>
      </c>
      <c r="C1357" s="5" t="s">
        <v>5371</v>
      </c>
      <c r="D1357" s="5" t="s">
        <v>5372</v>
      </c>
      <c r="E1357" s="6">
        <v>45613</v>
      </c>
      <c r="F1357" s="5" t="s">
        <v>73</v>
      </c>
      <c r="G1357" s="5">
        <v>4</v>
      </c>
      <c r="H1357" s="5">
        <v>0</v>
      </c>
      <c r="I1357" s="5">
        <v>480</v>
      </c>
      <c r="J1357" s="5" t="s">
        <v>23</v>
      </c>
      <c r="K1357" s="5" t="s">
        <v>17</v>
      </c>
    </row>
    <row r="1358" spans="1:11">
      <c r="A1358" s="5" t="s">
        <v>5373</v>
      </c>
      <c r="B1358" s="5" t="s">
        <v>5374</v>
      </c>
      <c r="C1358" s="5" t="s">
        <v>5375</v>
      </c>
      <c r="D1358" s="5" t="s">
        <v>5376</v>
      </c>
      <c r="E1358" s="6">
        <v>45482</v>
      </c>
      <c r="F1358" s="5" t="s">
        <v>22</v>
      </c>
      <c r="G1358" s="5">
        <v>2</v>
      </c>
      <c r="H1358" s="5">
        <v>0</v>
      </c>
      <c r="I1358" s="5">
        <v>200</v>
      </c>
      <c r="J1358" s="5" t="s">
        <v>23</v>
      </c>
      <c r="K1358" s="5" t="s">
        <v>17</v>
      </c>
    </row>
    <row r="1359" spans="1:11">
      <c r="A1359" s="5" t="s">
        <v>5377</v>
      </c>
      <c r="B1359" s="5" t="s">
        <v>5378</v>
      </c>
      <c r="C1359" s="5" t="s">
        <v>5379</v>
      </c>
      <c r="D1359" s="5" t="s">
        <v>5380</v>
      </c>
      <c r="E1359" s="6">
        <v>45551</v>
      </c>
      <c r="F1359" s="5" t="s">
        <v>22</v>
      </c>
      <c r="G1359" s="5">
        <v>4</v>
      </c>
      <c r="H1359" s="5">
        <v>0</v>
      </c>
      <c r="I1359" s="5">
        <v>400</v>
      </c>
      <c r="J1359" s="5" t="s">
        <v>23</v>
      </c>
      <c r="K1359" s="5" t="s">
        <v>78</v>
      </c>
    </row>
    <row r="1360" spans="1:11">
      <c r="A1360" s="5" t="s">
        <v>5381</v>
      </c>
      <c r="B1360" s="5" t="s">
        <v>5382</v>
      </c>
      <c r="C1360" s="5" t="s">
        <v>5383</v>
      </c>
      <c r="D1360" s="5" t="s">
        <v>5384</v>
      </c>
      <c r="E1360" s="6">
        <v>45683</v>
      </c>
      <c r="F1360" s="5" t="s">
        <v>42</v>
      </c>
      <c r="G1360" s="5">
        <v>4</v>
      </c>
      <c r="H1360" s="5">
        <v>5</v>
      </c>
      <c r="I1360" s="5">
        <v>760</v>
      </c>
      <c r="J1360" s="5" t="s">
        <v>84</v>
      </c>
      <c r="K1360" s="5" t="s">
        <v>17</v>
      </c>
    </row>
    <row r="1361" spans="1:11">
      <c r="A1361" s="5" t="s">
        <v>5385</v>
      </c>
      <c r="B1361" s="5" t="s">
        <v>5386</v>
      </c>
      <c r="C1361" s="5" t="s">
        <v>5387</v>
      </c>
      <c r="D1361" s="5" t="s">
        <v>5388</v>
      </c>
      <c r="E1361" s="6">
        <v>45676</v>
      </c>
      <c r="F1361" s="5" t="s">
        <v>15</v>
      </c>
      <c r="G1361" s="5">
        <v>4</v>
      </c>
      <c r="H1361" s="5">
        <v>0</v>
      </c>
      <c r="I1361" s="5">
        <v>3200</v>
      </c>
      <c r="J1361" s="5" t="s">
        <v>84</v>
      </c>
      <c r="K1361" s="5" t="s">
        <v>17</v>
      </c>
    </row>
    <row r="1362" spans="1:11">
      <c r="A1362" s="5" t="s">
        <v>5389</v>
      </c>
      <c r="B1362" s="5" t="s">
        <v>5390</v>
      </c>
      <c r="C1362" s="5" t="s">
        <v>5391</v>
      </c>
      <c r="D1362" s="5" t="s">
        <v>5392</v>
      </c>
      <c r="E1362" s="6">
        <v>45719</v>
      </c>
      <c r="F1362" s="5" t="s">
        <v>73</v>
      </c>
      <c r="G1362" s="5">
        <v>4</v>
      </c>
      <c r="H1362" s="5">
        <v>15</v>
      </c>
      <c r="I1362" s="5">
        <v>408</v>
      </c>
      <c r="J1362" s="5" t="s">
        <v>33</v>
      </c>
      <c r="K1362" s="5" t="s">
        <v>17</v>
      </c>
    </row>
    <row r="1363" spans="1:11">
      <c r="A1363" s="5" t="s">
        <v>5393</v>
      </c>
      <c r="B1363" s="5" t="s">
        <v>5394</v>
      </c>
      <c r="C1363" s="5" t="s">
        <v>5395</v>
      </c>
      <c r="D1363" s="5" t="s">
        <v>5396</v>
      </c>
      <c r="E1363" s="6">
        <v>45742</v>
      </c>
      <c r="F1363" s="5" t="s">
        <v>42</v>
      </c>
      <c r="G1363" s="5">
        <v>4</v>
      </c>
      <c r="H1363" s="5">
        <v>0</v>
      </c>
      <c r="I1363" s="5">
        <v>800</v>
      </c>
      <c r="J1363" s="5" t="s">
        <v>33</v>
      </c>
      <c r="K1363" s="5" t="s">
        <v>17</v>
      </c>
    </row>
    <row r="1364" spans="1:11">
      <c r="A1364" s="5" t="s">
        <v>5397</v>
      </c>
      <c r="B1364" s="5" t="s">
        <v>5398</v>
      </c>
      <c r="C1364" s="5" t="s">
        <v>5399</v>
      </c>
      <c r="D1364" s="5" t="s">
        <v>5400</v>
      </c>
      <c r="E1364" s="6">
        <v>45760</v>
      </c>
      <c r="F1364" s="5" t="s">
        <v>56</v>
      </c>
      <c r="G1364" s="5">
        <v>4</v>
      </c>
      <c r="H1364" s="5">
        <v>5</v>
      </c>
      <c r="I1364" s="5">
        <v>342</v>
      </c>
      <c r="J1364" s="5" t="s">
        <v>84</v>
      </c>
      <c r="K1364" s="5" t="s">
        <v>17</v>
      </c>
    </row>
    <row r="1365" spans="1:11">
      <c r="A1365" s="5" t="s">
        <v>5401</v>
      </c>
      <c r="B1365" s="5" t="s">
        <v>5402</v>
      </c>
      <c r="C1365" s="5" t="s">
        <v>5403</v>
      </c>
      <c r="D1365" s="5" t="s">
        <v>1439</v>
      </c>
      <c r="E1365" s="6">
        <v>45543</v>
      </c>
      <c r="F1365" s="5" t="s">
        <v>56</v>
      </c>
      <c r="G1365" s="5">
        <v>3</v>
      </c>
      <c r="H1365" s="5">
        <v>0</v>
      </c>
      <c r="I1365" s="5">
        <v>270</v>
      </c>
      <c r="J1365" s="5" t="s">
        <v>16</v>
      </c>
      <c r="K1365" s="5" t="s">
        <v>17</v>
      </c>
    </row>
    <row r="1366" spans="1:11">
      <c r="A1366" s="7" t="s">
        <v>5404</v>
      </c>
      <c r="B1366" s="5" t="s">
        <v>5405</v>
      </c>
      <c r="C1366" s="5" t="s">
        <v>5406</v>
      </c>
      <c r="D1366" s="5" t="s">
        <v>5225</v>
      </c>
      <c r="E1366" s="6">
        <v>45439</v>
      </c>
      <c r="F1366" s="5" t="s">
        <v>89</v>
      </c>
      <c r="G1366" s="5">
        <v>1</v>
      </c>
      <c r="H1366" s="5">
        <v>0</v>
      </c>
      <c r="I1366" s="5">
        <v>50</v>
      </c>
      <c r="J1366" s="5" t="s">
        <v>33</v>
      </c>
      <c r="K1366" s="5" t="s">
        <v>78</v>
      </c>
    </row>
    <row r="1367" spans="1:11">
      <c r="A1367" s="5" t="s">
        <v>5407</v>
      </c>
      <c r="B1367" s="5" t="s">
        <v>5408</v>
      </c>
      <c r="C1367" s="5" t="s">
        <v>5409</v>
      </c>
      <c r="D1367" s="5" t="s">
        <v>5410</v>
      </c>
      <c r="E1367" s="6">
        <v>45702</v>
      </c>
      <c r="F1367" s="5" t="s">
        <v>15</v>
      </c>
      <c r="G1367" s="5">
        <v>3</v>
      </c>
      <c r="H1367" s="5">
        <v>0</v>
      </c>
      <c r="I1367" s="5">
        <v>2400</v>
      </c>
      <c r="J1367" s="5" t="s">
        <v>16</v>
      </c>
      <c r="K1367" s="5" t="s">
        <v>17</v>
      </c>
    </row>
    <row r="1368" spans="1:11">
      <c r="A1368" s="5" t="s">
        <v>5411</v>
      </c>
      <c r="B1368" s="5" t="s">
        <v>5412</v>
      </c>
      <c r="C1368" s="5" t="s">
        <v>5413</v>
      </c>
      <c r="D1368" s="5" t="s">
        <v>5414</v>
      </c>
      <c r="E1368" s="6">
        <v>45535</v>
      </c>
      <c r="F1368" s="5" t="s">
        <v>28</v>
      </c>
      <c r="G1368" s="5">
        <v>3</v>
      </c>
      <c r="H1368" s="5">
        <v>0</v>
      </c>
      <c r="I1368" s="5">
        <v>900</v>
      </c>
      <c r="J1368" s="5" t="s">
        <v>90</v>
      </c>
      <c r="K1368" s="5" t="s">
        <v>17</v>
      </c>
    </row>
    <row r="1369" spans="1:11">
      <c r="A1369" s="5" t="s">
        <v>5415</v>
      </c>
      <c r="B1369" s="5" t="s">
        <v>5416</v>
      </c>
      <c r="C1369" s="5" t="s">
        <v>5417</v>
      </c>
      <c r="D1369" s="5" t="s">
        <v>5418</v>
      </c>
      <c r="E1369" s="6">
        <v>45760</v>
      </c>
      <c r="F1369" s="5" t="s">
        <v>83</v>
      </c>
      <c r="G1369" s="5">
        <v>1</v>
      </c>
      <c r="H1369" s="5">
        <v>0</v>
      </c>
      <c r="I1369" s="5">
        <v>150</v>
      </c>
      <c r="J1369" s="5" t="s">
        <v>33</v>
      </c>
      <c r="K1369" s="5" t="s">
        <v>17</v>
      </c>
    </row>
    <row r="1370" spans="1:11">
      <c r="A1370" s="5" t="s">
        <v>5419</v>
      </c>
      <c r="B1370" s="5" t="s">
        <v>5420</v>
      </c>
      <c r="C1370" s="5" t="s">
        <v>5421</v>
      </c>
      <c r="D1370" s="5" t="s">
        <v>5422</v>
      </c>
      <c r="E1370" s="6">
        <v>45748</v>
      </c>
      <c r="F1370" s="5" t="s">
        <v>47</v>
      </c>
      <c r="G1370" s="5">
        <v>2</v>
      </c>
      <c r="H1370" s="5">
        <v>10</v>
      </c>
      <c r="I1370" s="5">
        <v>2160</v>
      </c>
      <c r="J1370" s="5" t="s">
        <v>33</v>
      </c>
      <c r="K1370" s="5" t="s">
        <v>17</v>
      </c>
    </row>
    <row r="1371" spans="1:11">
      <c r="A1371" s="5" t="s">
        <v>5423</v>
      </c>
      <c r="B1371" s="5" t="s">
        <v>5424</v>
      </c>
      <c r="C1371" s="5" t="s">
        <v>5425</v>
      </c>
      <c r="D1371" s="5" t="s">
        <v>5426</v>
      </c>
      <c r="E1371" s="6">
        <v>45559</v>
      </c>
      <c r="F1371" s="5" t="s">
        <v>42</v>
      </c>
      <c r="G1371" s="5">
        <v>4</v>
      </c>
      <c r="H1371" s="5">
        <v>0</v>
      </c>
      <c r="I1371" s="5">
        <v>800</v>
      </c>
      <c r="J1371" s="5" t="s">
        <v>90</v>
      </c>
      <c r="K1371" s="5" t="s">
        <v>17</v>
      </c>
    </row>
    <row r="1372" spans="1:11">
      <c r="A1372" s="5" t="s">
        <v>5427</v>
      </c>
      <c r="B1372" s="5" t="s">
        <v>5428</v>
      </c>
      <c r="C1372" s="5" t="s">
        <v>5429</v>
      </c>
      <c r="D1372" s="5" t="s">
        <v>5430</v>
      </c>
      <c r="E1372" s="6">
        <v>45469</v>
      </c>
      <c r="F1372" s="5" t="s">
        <v>42</v>
      </c>
      <c r="G1372" s="5">
        <v>3</v>
      </c>
      <c r="H1372" s="5">
        <v>0</v>
      </c>
      <c r="I1372" s="5">
        <v>600</v>
      </c>
      <c r="J1372" s="5" t="s">
        <v>16</v>
      </c>
      <c r="K1372" s="5" t="s">
        <v>78</v>
      </c>
    </row>
    <row r="1373" spans="1:11">
      <c r="A1373" s="5" t="s">
        <v>5431</v>
      </c>
      <c r="B1373" s="5" t="s">
        <v>5432</v>
      </c>
      <c r="C1373" s="5" t="s">
        <v>5433</v>
      </c>
      <c r="D1373" s="5" t="s">
        <v>5434</v>
      </c>
      <c r="E1373" s="6">
        <v>45452</v>
      </c>
      <c r="F1373" s="5" t="s">
        <v>47</v>
      </c>
      <c r="G1373" s="5">
        <v>1</v>
      </c>
      <c r="H1373" s="5">
        <v>10</v>
      </c>
      <c r="I1373" s="5">
        <v>1080</v>
      </c>
      <c r="J1373" s="5" t="s">
        <v>16</v>
      </c>
      <c r="K1373" s="5" t="s">
        <v>17</v>
      </c>
    </row>
    <row r="1374" spans="1:11">
      <c r="A1374" s="5" t="s">
        <v>5435</v>
      </c>
      <c r="B1374" s="5" t="s">
        <v>5436</v>
      </c>
      <c r="C1374" s="5" t="s">
        <v>5437</v>
      </c>
      <c r="D1374" s="5" t="s">
        <v>5438</v>
      </c>
      <c r="E1374" s="6">
        <v>45459</v>
      </c>
      <c r="F1374" s="5" t="s">
        <v>22</v>
      </c>
      <c r="G1374" s="5">
        <v>1</v>
      </c>
      <c r="H1374" s="5">
        <v>0</v>
      </c>
      <c r="I1374" s="5">
        <v>100</v>
      </c>
      <c r="J1374" s="5" t="s">
        <v>23</v>
      </c>
      <c r="K1374" s="5" t="s">
        <v>17</v>
      </c>
    </row>
    <row r="1375" spans="1:11">
      <c r="A1375" s="5" t="s">
        <v>5439</v>
      </c>
      <c r="B1375" s="5" t="s">
        <v>5440</v>
      </c>
      <c r="C1375" s="5" t="s">
        <v>5441</v>
      </c>
      <c r="D1375" s="5" t="s">
        <v>5442</v>
      </c>
      <c r="E1375" s="6">
        <v>45412</v>
      </c>
      <c r="F1375" s="5" t="s">
        <v>56</v>
      </c>
      <c r="G1375" s="5">
        <v>3</v>
      </c>
      <c r="H1375" s="5">
        <v>0</v>
      </c>
      <c r="I1375" s="5">
        <v>270</v>
      </c>
      <c r="J1375" s="5" t="s">
        <v>33</v>
      </c>
      <c r="K1375" s="5" t="s">
        <v>17</v>
      </c>
    </row>
    <row r="1376" spans="1:11">
      <c r="A1376" s="5" t="s">
        <v>5443</v>
      </c>
      <c r="B1376" s="5" t="s">
        <v>5444</v>
      </c>
      <c r="C1376" s="5" t="s">
        <v>5445</v>
      </c>
      <c r="D1376" s="5" t="s">
        <v>5446</v>
      </c>
      <c r="E1376" s="6">
        <v>45478</v>
      </c>
      <c r="F1376" s="5" t="s">
        <v>56</v>
      </c>
      <c r="G1376" s="5">
        <v>3</v>
      </c>
      <c r="H1376" s="5">
        <v>0</v>
      </c>
      <c r="I1376" s="5">
        <v>270</v>
      </c>
      <c r="J1376" s="5" t="s">
        <v>33</v>
      </c>
      <c r="K1376" s="5" t="s">
        <v>17</v>
      </c>
    </row>
    <row r="1377" spans="1:11">
      <c r="A1377" s="5" t="s">
        <v>5447</v>
      </c>
      <c r="B1377" s="5" t="s">
        <v>5448</v>
      </c>
      <c r="C1377" s="5" t="s">
        <v>5449</v>
      </c>
      <c r="D1377" s="5" t="s">
        <v>5450</v>
      </c>
      <c r="E1377" s="6">
        <v>45473</v>
      </c>
      <c r="F1377" s="5" t="s">
        <v>28</v>
      </c>
      <c r="G1377" s="5">
        <v>3</v>
      </c>
      <c r="H1377" s="5">
        <v>10</v>
      </c>
      <c r="I1377" s="5">
        <v>810</v>
      </c>
      <c r="J1377" s="5" t="s">
        <v>84</v>
      </c>
      <c r="K1377" s="5" t="s">
        <v>78</v>
      </c>
    </row>
    <row r="1378" spans="1:11">
      <c r="A1378" s="5" t="s">
        <v>5451</v>
      </c>
      <c r="B1378" s="5" t="s">
        <v>5452</v>
      </c>
      <c r="C1378" s="5" t="s">
        <v>5453</v>
      </c>
      <c r="D1378" s="5" t="s">
        <v>3195</v>
      </c>
      <c r="E1378" s="6">
        <v>45450</v>
      </c>
      <c r="F1378" s="5" t="s">
        <v>89</v>
      </c>
      <c r="G1378" s="5">
        <v>3</v>
      </c>
      <c r="H1378" s="5">
        <v>5</v>
      </c>
      <c r="I1378" s="5">
        <v>142.5</v>
      </c>
      <c r="J1378" s="5" t="s">
        <v>84</v>
      </c>
      <c r="K1378" s="5" t="s">
        <v>17</v>
      </c>
    </row>
    <row r="1379" spans="1:11">
      <c r="A1379" s="5" t="s">
        <v>5454</v>
      </c>
      <c r="B1379" s="5" t="s">
        <v>5455</v>
      </c>
      <c r="C1379" s="5" t="s">
        <v>5456</v>
      </c>
      <c r="D1379" s="5" t="s">
        <v>5457</v>
      </c>
      <c r="E1379" s="6">
        <v>45410</v>
      </c>
      <c r="F1379" s="5" t="s">
        <v>73</v>
      </c>
      <c r="G1379" s="5">
        <v>1</v>
      </c>
      <c r="H1379" s="5">
        <v>15</v>
      </c>
      <c r="I1379" s="5">
        <v>102</v>
      </c>
      <c r="J1379" s="5" t="s">
        <v>33</v>
      </c>
      <c r="K1379" s="5" t="s">
        <v>78</v>
      </c>
    </row>
    <row r="1380" spans="1:11">
      <c r="A1380" s="5" t="s">
        <v>5458</v>
      </c>
      <c r="B1380" s="5" t="s">
        <v>5459</v>
      </c>
      <c r="C1380" s="5" t="s">
        <v>5460</v>
      </c>
      <c r="D1380" s="5" t="s">
        <v>5461</v>
      </c>
      <c r="E1380" s="6">
        <v>45519</v>
      </c>
      <c r="F1380" s="5" t="s">
        <v>56</v>
      </c>
      <c r="G1380" s="5">
        <v>4</v>
      </c>
      <c r="H1380" s="5">
        <v>10</v>
      </c>
      <c r="I1380" s="5">
        <v>324</v>
      </c>
      <c r="J1380" s="5" t="s">
        <v>23</v>
      </c>
      <c r="K1380" s="5" t="s">
        <v>17</v>
      </c>
    </row>
    <row r="1381" spans="1:11">
      <c r="A1381" s="5" t="s">
        <v>5462</v>
      </c>
      <c r="B1381" s="5" t="s">
        <v>5463</v>
      </c>
      <c r="C1381" s="5" t="s">
        <v>5464</v>
      </c>
      <c r="D1381" s="5" t="s">
        <v>5465</v>
      </c>
      <c r="E1381" s="6">
        <v>45474</v>
      </c>
      <c r="F1381" s="5" t="s">
        <v>89</v>
      </c>
      <c r="G1381" s="5">
        <v>2</v>
      </c>
      <c r="H1381" s="5">
        <v>0</v>
      </c>
      <c r="I1381" s="5">
        <v>100</v>
      </c>
      <c r="J1381" s="5" t="s">
        <v>16</v>
      </c>
      <c r="K1381" s="5" t="s">
        <v>17</v>
      </c>
    </row>
    <row r="1382" spans="1:11">
      <c r="A1382" s="5" t="s">
        <v>5466</v>
      </c>
      <c r="B1382" s="5" t="s">
        <v>5467</v>
      </c>
      <c r="C1382" s="5" t="s">
        <v>5468</v>
      </c>
      <c r="D1382" s="5" t="s">
        <v>5469</v>
      </c>
      <c r="E1382" s="6">
        <v>45715</v>
      </c>
      <c r="F1382" s="5" t="s">
        <v>73</v>
      </c>
      <c r="G1382" s="5">
        <v>3</v>
      </c>
      <c r="H1382" s="5">
        <v>10</v>
      </c>
      <c r="I1382" s="5">
        <v>324</v>
      </c>
      <c r="J1382" s="5" t="s">
        <v>16</v>
      </c>
      <c r="K1382" s="5" t="s">
        <v>17</v>
      </c>
    </row>
    <row r="1383" spans="1:11">
      <c r="A1383" s="5" t="s">
        <v>5470</v>
      </c>
      <c r="B1383" s="5" t="s">
        <v>5471</v>
      </c>
      <c r="C1383" s="5" t="s">
        <v>5472</v>
      </c>
      <c r="D1383" s="5" t="s">
        <v>2399</v>
      </c>
      <c r="E1383" s="6">
        <v>45729</v>
      </c>
      <c r="F1383" s="5" t="s">
        <v>22</v>
      </c>
      <c r="G1383" s="5">
        <v>2</v>
      </c>
      <c r="H1383" s="5">
        <v>0</v>
      </c>
      <c r="I1383" s="5">
        <v>200</v>
      </c>
      <c r="J1383" s="5" t="s">
        <v>84</v>
      </c>
      <c r="K1383" s="5" t="s">
        <v>78</v>
      </c>
    </row>
    <row r="1384" spans="1:11">
      <c r="A1384" s="5" t="s">
        <v>5473</v>
      </c>
      <c r="B1384" s="5" t="s">
        <v>5474</v>
      </c>
      <c r="C1384" s="5" t="s">
        <v>5475</v>
      </c>
      <c r="D1384" s="5" t="s">
        <v>5476</v>
      </c>
      <c r="E1384" s="6">
        <v>45530</v>
      </c>
      <c r="F1384" s="5" t="s">
        <v>15</v>
      </c>
      <c r="G1384" s="5">
        <v>1</v>
      </c>
      <c r="H1384" s="5">
        <v>5</v>
      </c>
      <c r="I1384" s="5">
        <v>760</v>
      </c>
      <c r="J1384" s="5" t="s">
        <v>16</v>
      </c>
      <c r="K1384" s="5" t="s">
        <v>17</v>
      </c>
    </row>
    <row r="1385" spans="1:11">
      <c r="A1385" s="5" t="s">
        <v>5477</v>
      </c>
      <c r="B1385" s="5" t="s">
        <v>5478</v>
      </c>
      <c r="C1385" s="5" t="s">
        <v>5479</v>
      </c>
      <c r="D1385" s="5" t="s">
        <v>5480</v>
      </c>
      <c r="E1385" s="6">
        <v>45541</v>
      </c>
      <c r="F1385" s="5" t="s">
        <v>83</v>
      </c>
      <c r="G1385" s="5">
        <v>3</v>
      </c>
      <c r="H1385" s="5">
        <v>5</v>
      </c>
      <c r="I1385" s="5">
        <v>427.5</v>
      </c>
      <c r="J1385" s="5" t="s">
        <v>90</v>
      </c>
      <c r="K1385" s="5" t="s">
        <v>17</v>
      </c>
    </row>
    <row r="1386" spans="1:11">
      <c r="A1386" s="5" t="s">
        <v>5481</v>
      </c>
      <c r="B1386" s="5" t="s">
        <v>5482</v>
      </c>
      <c r="C1386" s="5" t="s">
        <v>5483</v>
      </c>
      <c r="D1386" s="5" t="s">
        <v>5484</v>
      </c>
      <c r="E1386" s="6">
        <v>45716</v>
      </c>
      <c r="F1386" s="5" t="s">
        <v>22</v>
      </c>
      <c r="G1386" s="5">
        <v>2</v>
      </c>
      <c r="H1386" s="5">
        <v>0</v>
      </c>
      <c r="I1386" s="5">
        <v>200</v>
      </c>
      <c r="J1386" s="5" t="s">
        <v>90</v>
      </c>
      <c r="K1386" s="5" t="s">
        <v>17</v>
      </c>
    </row>
    <row r="1387" spans="1:11">
      <c r="A1387" s="5" t="s">
        <v>5485</v>
      </c>
      <c r="B1387" s="5" t="s">
        <v>5486</v>
      </c>
      <c r="C1387" s="5" t="s">
        <v>5487</v>
      </c>
      <c r="D1387" s="5" t="s">
        <v>5488</v>
      </c>
      <c r="E1387" s="6">
        <v>45455</v>
      </c>
      <c r="F1387" s="5" t="s">
        <v>73</v>
      </c>
      <c r="G1387" s="5">
        <v>3</v>
      </c>
      <c r="H1387" s="5">
        <v>0</v>
      </c>
      <c r="I1387" s="5">
        <v>360</v>
      </c>
      <c r="J1387" s="5" t="s">
        <v>23</v>
      </c>
      <c r="K1387" s="5" t="s">
        <v>17</v>
      </c>
    </row>
    <row r="1388" spans="1:11">
      <c r="A1388" s="5" t="s">
        <v>5489</v>
      </c>
      <c r="B1388" s="5" t="s">
        <v>5490</v>
      </c>
      <c r="C1388" s="5" t="s">
        <v>5491</v>
      </c>
      <c r="D1388" s="5" t="s">
        <v>5492</v>
      </c>
      <c r="E1388" s="6">
        <v>45607</v>
      </c>
      <c r="F1388" s="5" t="s">
        <v>56</v>
      </c>
      <c r="G1388" s="5">
        <v>4</v>
      </c>
      <c r="H1388" s="5">
        <v>0</v>
      </c>
      <c r="I1388" s="5">
        <v>360</v>
      </c>
      <c r="J1388" s="5" t="s">
        <v>84</v>
      </c>
      <c r="K1388" s="5" t="s">
        <v>17</v>
      </c>
    </row>
    <row r="1389" spans="1:11">
      <c r="A1389" s="5" t="s">
        <v>5493</v>
      </c>
      <c r="B1389" s="5" t="s">
        <v>5494</v>
      </c>
      <c r="C1389" s="5" t="s">
        <v>5495</v>
      </c>
      <c r="D1389" s="5" t="s">
        <v>5496</v>
      </c>
      <c r="E1389" s="6">
        <v>45479</v>
      </c>
      <c r="F1389" s="5" t="s">
        <v>89</v>
      </c>
      <c r="G1389" s="5">
        <v>1</v>
      </c>
      <c r="H1389" s="5">
        <v>10</v>
      </c>
      <c r="I1389" s="5">
        <v>45</v>
      </c>
      <c r="J1389" s="5" t="s">
        <v>84</v>
      </c>
      <c r="K1389" s="5" t="s">
        <v>17</v>
      </c>
    </row>
    <row r="1390" spans="1:11">
      <c r="A1390" s="5" t="s">
        <v>5497</v>
      </c>
      <c r="B1390" s="5" t="s">
        <v>5498</v>
      </c>
      <c r="C1390" s="5" t="s">
        <v>5499</v>
      </c>
      <c r="D1390" s="5" t="s">
        <v>5500</v>
      </c>
      <c r="E1390" s="6">
        <v>45652</v>
      </c>
      <c r="F1390" s="5" t="s">
        <v>15</v>
      </c>
      <c r="G1390" s="5">
        <v>4</v>
      </c>
      <c r="H1390" s="5">
        <v>5</v>
      </c>
      <c r="I1390" s="5">
        <v>3040</v>
      </c>
      <c r="J1390" s="5" t="s">
        <v>84</v>
      </c>
      <c r="K1390" s="5" t="s">
        <v>17</v>
      </c>
    </row>
    <row r="1391" spans="1:11">
      <c r="A1391" s="5" t="s">
        <v>5501</v>
      </c>
      <c r="B1391" s="5" t="s">
        <v>5502</v>
      </c>
      <c r="C1391" s="5" t="s">
        <v>5503</v>
      </c>
      <c r="D1391" s="5" t="s">
        <v>5504</v>
      </c>
      <c r="E1391" s="6">
        <v>45465</v>
      </c>
      <c r="F1391" s="5" t="s">
        <v>73</v>
      </c>
      <c r="G1391" s="5">
        <v>3</v>
      </c>
      <c r="H1391" s="5">
        <v>5</v>
      </c>
      <c r="I1391" s="5">
        <v>342</v>
      </c>
      <c r="J1391" s="5" t="s">
        <v>90</v>
      </c>
      <c r="K1391" s="5" t="s">
        <v>17</v>
      </c>
    </row>
    <row r="1392" spans="1:11">
      <c r="A1392" s="5" t="s">
        <v>5505</v>
      </c>
      <c r="B1392" s="5" t="s">
        <v>5506</v>
      </c>
      <c r="C1392" s="5" t="s">
        <v>5507</v>
      </c>
      <c r="D1392" s="5" t="s">
        <v>5508</v>
      </c>
      <c r="E1392" s="6">
        <v>45418</v>
      </c>
      <c r="F1392" s="5" t="s">
        <v>15</v>
      </c>
      <c r="G1392" s="5">
        <v>2</v>
      </c>
      <c r="H1392" s="5">
        <v>5</v>
      </c>
      <c r="I1392" s="5">
        <v>1520</v>
      </c>
      <c r="J1392" s="5" t="s">
        <v>90</v>
      </c>
      <c r="K1392" s="5" t="s">
        <v>78</v>
      </c>
    </row>
    <row r="1393" spans="1:11">
      <c r="A1393" s="5" t="s">
        <v>5509</v>
      </c>
      <c r="B1393" s="5" t="s">
        <v>5510</v>
      </c>
      <c r="C1393" s="5" t="s">
        <v>5511</v>
      </c>
      <c r="D1393" s="5" t="s">
        <v>5512</v>
      </c>
      <c r="E1393" s="6">
        <v>45408</v>
      </c>
      <c r="F1393" s="5" t="s">
        <v>47</v>
      </c>
      <c r="G1393" s="5">
        <v>4</v>
      </c>
      <c r="H1393" s="5">
        <v>0</v>
      </c>
      <c r="I1393" s="5">
        <v>4800</v>
      </c>
      <c r="J1393" s="5" t="s">
        <v>16</v>
      </c>
      <c r="K1393" s="5" t="s">
        <v>17</v>
      </c>
    </row>
    <row r="1394" spans="1:11">
      <c r="A1394" s="5" t="s">
        <v>5513</v>
      </c>
      <c r="B1394" s="5" t="s">
        <v>5514</v>
      </c>
      <c r="C1394" s="5" t="s">
        <v>5515</v>
      </c>
      <c r="D1394" s="5" t="s">
        <v>5516</v>
      </c>
      <c r="E1394" s="6">
        <v>45408</v>
      </c>
      <c r="F1394" s="5" t="s">
        <v>47</v>
      </c>
      <c r="G1394" s="5">
        <v>1</v>
      </c>
      <c r="H1394" s="5">
        <v>0</v>
      </c>
      <c r="I1394" s="5">
        <v>1200</v>
      </c>
      <c r="J1394" s="5" t="s">
        <v>90</v>
      </c>
      <c r="K1394" s="5" t="s">
        <v>17</v>
      </c>
    </row>
    <row r="1395" spans="1:11">
      <c r="A1395" s="5" t="s">
        <v>5517</v>
      </c>
      <c r="B1395" s="5" t="s">
        <v>5518</v>
      </c>
      <c r="C1395" s="5" t="s">
        <v>5519</v>
      </c>
      <c r="D1395" s="5" t="s">
        <v>5520</v>
      </c>
      <c r="E1395" s="6">
        <v>45611</v>
      </c>
      <c r="F1395" s="5" t="s">
        <v>15</v>
      </c>
      <c r="G1395" s="5">
        <v>2</v>
      </c>
      <c r="H1395" s="5">
        <v>10</v>
      </c>
      <c r="I1395" s="5">
        <v>1440</v>
      </c>
      <c r="J1395" s="5" t="s">
        <v>23</v>
      </c>
      <c r="K1395" s="5" t="s">
        <v>17</v>
      </c>
    </row>
    <row r="1396" spans="1:11">
      <c r="A1396" s="5" t="s">
        <v>5521</v>
      </c>
      <c r="B1396" s="5" t="s">
        <v>5522</v>
      </c>
      <c r="C1396" s="5" t="s">
        <v>5523</v>
      </c>
      <c r="D1396" s="5" t="s">
        <v>5524</v>
      </c>
      <c r="E1396" s="6">
        <v>45558</v>
      </c>
      <c r="F1396" s="5" t="s">
        <v>28</v>
      </c>
      <c r="G1396" s="5">
        <v>4</v>
      </c>
      <c r="H1396" s="5">
        <v>0</v>
      </c>
      <c r="I1396" s="5">
        <v>1200</v>
      </c>
      <c r="J1396" s="5" t="s">
        <v>33</v>
      </c>
      <c r="K1396" s="5" t="s">
        <v>17</v>
      </c>
    </row>
    <row r="1397" spans="1:11">
      <c r="A1397" s="5" t="s">
        <v>5525</v>
      </c>
      <c r="B1397" s="5" t="s">
        <v>5526</v>
      </c>
      <c r="C1397" s="5" t="s">
        <v>5527</v>
      </c>
      <c r="D1397" s="5" t="s">
        <v>5528</v>
      </c>
      <c r="E1397" s="6">
        <v>45754</v>
      </c>
      <c r="F1397" s="5" t="s">
        <v>83</v>
      </c>
      <c r="G1397" s="5">
        <v>4</v>
      </c>
      <c r="H1397" s="5">
        <v>0</v>
      </c>
      <c r="I1397" s="5">
        <v>600</v>
      </c>
      <c r="J1397" s="5" t="s">
        <v>33</v>
      </c>
      <c r="K1397" s="5" t="s">
        <v>17</v>
      </c>
    </row>
    <row r="1398" spans="1:11">
      <c r="A1398" s="5" t="s">
        <v>5529</v>
      </c>
      <c r="B1398" s="5" t="s">
        <v>5530</v>
      </c>
      <c r="C1398" s="5" t="s">
        <v>5531</v>
      </c>
      <c r="D1398" s="5" t="s">
        <v>5532</v>
      </c>
      <c r="E1398" s="6">
        <v>45632</v>
      </c>
      <c r="F1398" s="5" t="s">
        <v>83</v>
      </c>
      <c r="G1398" s="5">
        <v>2</v>
      </c>
      <c r="H1398" s="5">
        <v>10</v>
      </c>
      <c r="I1398" s="5">
        <v>270</v>
      </c>
      <c r="J1398" s="5" t="s">
        <v>90</v>
      </c>
      <c r="K1398" s="5" t="s">
        <v>17</v>
      </c>
    </row>
    <row r="1399" spans="1:11">
      <c r="A1399" s="5" t="s">
        <v>5533</v>
      </c>
      <c r="B1399" s="5" t="s">
        <v>5534</v>
      </c>
      <c r="C1399" s="5" t="s">
        <v>5535</v>
      </c>
      <c r="D1399" s="5" t="s">
        <v>5536</v>
      </c>
      <c r="E1399" s="6">
        <v>45530</v>
      </c>
      <c r="F1399" s="5" t="s">
        <v>56</v>
      </c>
      <c r="G1399" s="5">
        <v>3</v>
      </c>
      <c r="H1399" s="5">
        <v>10</v>
      </c>
      <c r="I1399" s="5">
        <v>243</v>
      </c>
      <c r="J1399" s="5" t="s">
        <v>84</v>
      </c>
      <c r="K1399" s="5" t="s">
        <v>17</v>
      </c>
    </row>
    <row r="1400" spans="1:11">
      <c r="A1400" s="5" t="s">
        <v>5537</v>
      </c>
      <c r="B1400" s="5" t="s">
        <v>5538</v>
      </c>
      <c r="C1400" s="5" t="s">
        <v>5539</v>
      </c>
      <c r="D1400" s="5" t="s">
        <v>5540</v>
      </c>
      <c r="E1400" s="6">
        <v>45556</v>
      </c>
      <c r="F1400" s="5" t="s">
        <v>73</v>
      </c>
      <c r="G1400" s="5">
        <v>3</v>
      </c>
      <c r="H1400" s="5">
        <v>0</v>
      </c>
      <c r="I1400" s="5">
        <v>360</v>
      </c>
      <c r="J1400" s="5" t="s">
        <v>23</v>
      </c>
      <c r="K1400" s="5" t="s">
        <v>78</v>
      </c>
    </row>
    <row r="1401" spans="1:11">
      <c r="A1401" s="7" t="s">
        <v>5541</v>
      </c>
      <c r="B1401" s="5" t="s">
        <v>5542</v>
      </c>
      <c r="C1401" s="5" t="s">
        <v>5543</v>
      </c>
      <c r="D1401" s="5" t="s">
        <v>5544</v>
      </c>
      <c r="E1401" s="6">
        <v>45555</v>
      </c>
      <c r="F1401" s="5" t="s">
        <v>42</v>
      </c>
      <c r="G1401" s="5">
        <v>4</v>
      </c>
      <c r="H1401" s="5">
        <v>0</v>
      </c>
      <c r="I1401" s="5">
        <v>800</v>
      </c>
      <c r="J1401" s="5" t="s">
        <v>23</v>
      </c>
      <c r="K1401" s="5" t="s">
        <v>17</v>
      </c>
    </row>
    <row r="1402" spans="1:11">
      <c r="A1402" s="5" t="s">
        <v>5545</v>
      </c>
      <c r="B1402" s="5" t="s">
        <v>5546</v>
      </c>
      <c r="C1402" s="5" t="s">
        <v>5547</v>
      </c>
      <c r="D1402" s="5" t="s">
        <v>5548</v>
      </c>
      <c r="E1402" s="6">
        <v>45474</v>
      </c>
      <c r="F1402" s="5" t="s">
        <v>83</v>
      </c>
      <c r="G1402" s="5">
        <v>4</v>
      </c>
      <c r="H1402" s="5">
        <v>10</v>
      </c>
      <c r="I1402" s="5">
        <v>540</v>
      </c>
      <c r="J1402" s="5" t="s">
        <v>84</v>
      </c>
      <c r="K1402" s="5" t="s">
        <v>17</v>
      </c>
    </row>
    <row r="1403" spans="1:11">
      <c r="A1403" s="5" t="s">
        <v>5549</v>
      </c>
      <c r="B1403" s="5" t="s">
        <v>5550</v>
      </c>
      <c r="C1403" s="5" t="s">
        <v>5551</v>
      </c>
      <c r="D1403" s="5" t="s">
        <v>5552</v>
      </c>
      <c r="E1403" s="6">
        <v>45483</v>
      </c>
      <c r="F1403" s="5" t="s">
        <v>42</v>
      </c>
      <c r="G1403" s="5">
        <v>3</v>
      </c>
      <c r="H1403" s="5">
        <v>0</v>
      </c>
      <c r="I1403" s="5">
        <v>600</v>
      </c>
      <c r="J1403" s="5" t="s">
        <v>16</v>
      </c>
      <c r="K1403" s="5" t="s">
        <v>17</v>
      </c>
    </row>
    <row r="1404" spans="1:11">
      <c r="A1404" s="5" t="s">
        <v>5553</v>
      </c>
      <c r="B1404" s="5" t="s">
        <v>5554</v>
      </c>
      <c r="C1404" s="5" t="s">
        <v>5555</v>
      </c>
      <c r="D1404" s="5" t="s">
        <v>5556</v>
      </c>
      <c r="E1404" s="6">
        <v>45511</v>
      </c>
      <c r="F1404" s="5" t="s">
        <v>28</v>
      </c>
      <c r="G1404" s="5">
        <v>3</v>
      </c>
      <c r="H1404" s="5">
        <v>5</v>
      </c>
      <c r="I1404" s="5">
        <v>855</v>
      </c>
      <c r="J1404" s="5" t="s">
        <v>84</v>
      </c>
      <c r="K1404" s="5" t="s">
        <v>17</v>
      </c>
    </row>
    <row r="1405" spans="1:11">
      <c r="A1405" s="5" t="s">
        <v>5557</v>
      </c>
      <c r="B1405" s="5" t="s">
        <v>5558</v>
      </c>
      <c r="C1405" s="5" t="s">
        <v>5559</v>
      </c>
      <c r="D1405" s="5" t="s">
        <v>5560</v>
      </c>
      <c r="E1405" s="6">
        <v>45677</v>
      </c>
      <c r="F1405" s="5" t="s">
        <v>42</v>
      </c>
      <c r="G1405" s="5">
        <v>3</v>
      </c>
      <c r="H1405" s="5">
        <v>10</v>
      </c>
      <c r="I1405" s="5">
        <v>540</v>
      </c>
      <c r="J1405" s="5" t="s">
        <v>84</v>
      </c>
      <c r="K1405" s="5" t="s">
        <v>17</v>
      </c>
    </row>
    <row r="1406" spans="1:11">
      <c r="A1406" s="5" t="s">
        <v>5561</v>
      </c>
      <c r="B1406" s="5" t="s">
        <v>5562</v>
      </c>
      <c r="C1406" s="5" t="s">
        <v>5563</v>
      </c>
      <c r="D1406" s="5" t="s">
        <v>5564</v>
      </c>
      <c r="E1406" s="6">
        <v>45491</v>
      </c>
      <c r="F1406" s="5" t="s">
        <v>47</v>
      </c>
      <c r="G1406" s="5">
        <v>4</v>
      </c>
      <c r="H1406" s="5">
        <v>0</v>
      </c>
      <c r="I1406" s="5">
        <v>4800</v>
      </c>
      <c r="J1406" s="5" t="s">
        <v>23</v>
      </c>
      <c r="K1406" s="5" t="s">
        <v>17</v>
      </c>
    </row>
    <row r="1407" spans="1:11">
      <c r="A1407" s="5" t="s">
        <v>5565</v>
      </c>
      <c r="B1407" s="5" t="s">
        <v>5566</v>
      </c>
      <c r="C1407" s="5" t="s">
        <v>5567</v>
      </c>
      <c r="D1407" s="5" t="s">
        <v>5568</v>
      </c>
      <c r="E1407" s="6">
        <v>45464</v>
      </c>
      <c r="F1407" s="5" t="s">
        <v>28</v>
      </c>
      <c r="G1407" s="5">
        <v>4</v>
      </c>
      <c r="H1407" s="5">
        <v>10</v>
      </c>
      <c r="I1407" s="5">
        <v>1080</v>
      </c>
      <c r="J1407" s="5" t="s">
        <v>90</v>
      </c>
      <c r="K1407" s="5" t="s">
        <v>17</v>
      </c>
    </row>
    <row r="1408" spans="1:11">
      <c r="A1408" s="5" t="s">
        <v>5569</v>
      </c>
      <c r="B1408" s="5" t="s">
        <v>5570</v>
      </c>
      <c r="C1408" s="5" t="s">
        <v>5571</v>
      </c>
      <c r="D1408" s="5" t="s">
        <v>5572</v>
      </c>
      <c r="E1408" s="6">
        <v>45439</v>
      </c>
      <c r="F1408" s="5" t="s">
        <v>15</v>
      </c>
      <c r="G1408" s="5">
        <v>2</v>
      </c>
      <c r="H1408" s="5">
        <v>0</v>
      </c>
      <c r="I1408" s="5">
        <v>1600</v>
      </c>
      <c r="J1408" s="5" t="s">
        <v>33</v>
      </c>
      <c r="K1408" s="5" t="s">
        <v>17</v>
      </c>
    </row>
    <row r="1409" spans="1:11">
      <c r="A1409" s="5" t="s">
        <v>5573</v>
      </c>
      <c r="B1409" s="5" t="s">
        <v>5574</v>
      </c>
      <c r="C1409" s="5" t="s">
        <v>5575</v>
      </c>
      <c r="D1409" s="5" t="s">
        <v>5576</v>
      </c>
      <c r="E1409" s="6">
        <v>45529</v>
      </c>
      <c r="F1409" s="5" t="s">
        <v>15</v>
      </c>
      <c r="G1409" s="5">
        <v>2</v>
      </c>
      <c r="H1409" s="5">
        <v>0</v>
      </c>
      <c r="I1409" s="5">
        <v>1600</v>
      </c>
      <c r="J1409" s="5" t="s">
        <v>33</v>
      </c>
      <c r="K1409" s="5" t="s">
        <v>17</v>
      </c>
    </row>
    <row r="1410" spans="1:11">
      <c r="A1410" s="5" t="s">
        <v>5577</v>
      </c>
      <c r="B1410" s="5" t="s">
        <v>5578</v>
      </c>
      <c r="C1410" s="5" t="s">
        <v>5579</v>
      </c>
      <c r="D1410" s="5" t="s">
        <v>5580</v>
      </c>
      <c r="E1410" s="6">
        <v>45560</v>
      </c>
      <c r="F1410" s="5" t="s">
        <v>83</v>
      </c>
      <c r="G1410" s="5">
        <v>2</v>
      </c>
      <c r="H1410" s="5">
        <v>0</v>
      </c>
      <c r="I1410" s="5">
        <v>300</v>
      </c>
      <c r="J1410" s="5" t="s">
        <v>90</v>
      </c>
      <c r="K1410" s="5" t="s">
        <v>17</v>
      </c>
    </row>
    <row r="1411" spans="1:11">
      <c r="A1411" s="5" t="s">
        <v>5581</v>
      </c>
      <c r="B1411" s="5" t="s">
        <v>5582</v>
      </c>
      <c r="C1411" s="5" t="s">
        <v>5583</v>
      </c>
      <c r="D1411" s="5" t="s">
        <v>5584</v>
      </c>
      <c r="E1411" s="6">
        <v>45670</v>
      </c>
      <c r="F1411" s="5" t="s">
        <v>89</v>
      </c>
      <c r="G1411" s="5">
        <v>4</v>
      </c>
      <c r="H1411" s="5">
        <v>0</v>
      </c>
      <c r="I1411" s="5">
        <v>200</v>
      </c>
      <c r="J1411" s="5" t="s">
        <v>23</v>
      </c>
      <c r="K1411" s="5" t="s">
        <v>17</v>
      </c>
    </row>
    <row r="1412" spans="1:11">
      <c r="A1412" s="5" t="s">
        <v>5585</v>
      </c>
      <c r="B1412" s="5" t="s">
        <v>5586</v>
      </c>
      <c r="C1412" s="5" t="s">
        <v>5587</v>
      </c>
      <c r="D1412" s="5" t="s">
        <v>5588</v>
      </c>
      <c r="E1412" s="6">
        <v>45746</v>
      </c>
      <c r="F1412" s="5" t="s">
        <v>73</v>
      </c>
      <c r="G1412" s="5">
        <v>1</v>
      </c>
      <c r="H1412" s="5">
        <v>0</v>
      </c>
      <c r="I1412" s="5">
        <v>120</v>
      </c>
      <c r="J1412" s="5" t="s">
        <v>16</v>
      </c>
      <c r="K1412" s="5" t="s">
        <v>78</v>
      </c>
    </row>
    <row r="1413" spans="1:11">
      <c r="A1413" s="5" t="s">
        <v>5589</v>
      </c>
      <c r="B1413" s="5" t="s">
        <v>5590</v>
      </c>
      <c r="C1413" s="5" t="s">
        <v>5591</v>
      </c>
      <c r="D1413" s="5" t="s">
        <v>5592</v>
      </c>
      <c r="E1413" s="6">
        <v>45432</v>
      </c>
      <c r="F1413" s="5" t="s">
        <v>22</v>
      </c>
      <c r="G1413" s="5">
        <v>1</v>
      </c>
      <c r="H1413" s="5">
        <v>15</v>
      </c>
      <c r="I1413" s="5">
        <v>85</v>
      </c>
      <c r="J1413" s="5" t="s">
        <v>84</v>
      </c>
      <c r="K1413" s="5" t="s">
        <v>17</v>
      </c>
    </row>
    <row r="1414" spans="1:11">
      <c r="A1414" s="5" t="s">
        <v>5593</v>
      </c>
      <c r="B1414" s="5" t="s">
        <v>5594</v>
      </c>
      <c r="C1414" s="5" t="s">
        <v>5595</v>
      </c>
      <c r="D1414" s="5" t="s">
        <v>5596</v>
      </c>
      <c r="E1414" s="6">
        <v>45473</v>
      </c>
      <c r="F1414" s="5" t="s">
        <v>56</v>
      </c>
      <c r="G1414" s="5">
        <v>4</v>
      </c>
      <c r="H1414" s="5">
        <v>0</v>
      </c>
      <c r="I1414" s="5">
        <v>360</v>
      </c>
      <c r="J1414" s="5" t="s">
        <v>90</v>
      </c>
      <c r="K1414" s="5" t="s">
        <v>17</v>
      </c>
    </row>
    <row r="1415" spans="1:11">
      <c r="A1415" s="5" t="s">
        <v>5597</v>
      </c>
      <c r="B1415" s="5" t="s">
        <v>5598</v>
      </c>
      <c r="C1415" s="5" t="s">
        <v>5599</v>
      </c>
      <c r="D1415" s="5" t="s">
        <v>5600</v>
      </c>
      <c r="E1415" s="6">
        <v>45706</v>
      </c>
      <c r="F1415" s="5" t="s">
        <v>42</v>
      </c>
      <c r="G1415" s="5">
        <v>4</v>
      </c>
      <c r="H1415" s="5">
        <v>0</v>
      </c>
      <c r="I1415" s="5">
        <v>800</v>
      </c>
      <c r="J1415" s="5" t="s">
        <v>33</v>
      </c>
      <c r="K1415" s="5" t="s">
        <v>17</v>
      </c>
    </row>
    <row r="1416" spans="1:11">
      <c r="A1416" s="5" t="s">
        <v>5601</v>
      </c>
      <c r="B1416" s="5" t="s">
        <v>5602</v>
      </c>
      <c r="C1416" s="5" t="s">
        <v>5603</v>
      </c>
      <c r="D1416" s="5" t="s">
        <v>5604</v>
      </c>
      <c r="E1416" s="6">
        <v>45562</v>
      </c>
      <c r="F1416" s="5" t="s">
        <v>42</v>
      </c>
      <c r="G1416" s="5">
        <v>4</v>
      </c>
      <c r="H1416" s="5">
        <v>10</v>
      </c>
      <c r="I1416" s="5">
        <v>720</v>
      </c>
      <c r="J1416" s="5" t="s">
        <v>33</v>
      </c>
      <c r="K1416" s="5" t="s">
        <v>17</v>
      </c>
    </row>
    <row r="1417" spans="1:11">
      <c r="A1417" s="5" t="s">
        <v>5605</v>
      </c>
      <c r="B1417" s="5" t="s">
        <v>5606</v>
      </c>
      <c r="C1417" s="5" t="s">
        <v>5607</v>
      </c>
      <c r="D1417" s="5" t="s">
        <v>5608</v>
      </c>
      <c r="E1417" s="6">
        <v>45625</v>
      </c>
      <c r="F1417" s="5" t="s">
        <v>15</v>
      </c>
      <c r="G1417" s="5">
        <v>4</v>
      </c>
      <c r="H1417" s="5">
        <v>5</v>
      </c>
      <c r="I1417" s="5">
        <v>3040</v>
      </c>
      <c r="J1417" s="5" t="s">
        <v>90</v>
      </c>
      <c r="K1417" s="5" t="s">
        <v>17</v>
      </c>
    </row>
    <row r="1418" spans="1:11">
      <c r="A1418" s="5" t="s">
        <v>5609</v>
      </c>
      <c r="B1418" s="5" t="s">
        <v>5610</v>
      </c>
      <c r="C1418" s="5" t="s">
        <v>5611</v>
      </c>
      <c r="D1418" s="5" t="s">
        <v>5612</v>
      </c>
      <c r="E1418" s="6">
        <v>45451</v>
      </c>
      <c r="F1418" s="5" t="s">
        <v>89</v>
      </c>
      <c r="G1418" s="5">
        <v>1</v>
      </c>
      <c r="H1418" s="5">
        <v>0</v>
      </c>
      <c r="I1418" s="5">
        <v>50</v>
      </c>
      <c r="J1418" s="5" t="s">
        <v>84</v>
      </c>
      <c r="K1418" s="5" t="s">
        <v>17</v>
      </c>
    </row>
    <row r="1419" spans="1:11">
      <c r="A1419" s="5" t="s">
        <v>5613</v>
      </c>
      <c r="B1419" s="5" t="s">
        <v>5614</v>
      </c>
      <c r="C1419" s="5" t="s">
        <v>5615</v>
      </c>
      <c r="D1419" s="5" t="s">
        <v>5616</v>
      </c>
      <c r="E1419" s="6">
        <v>45688</v>
      </c>
      <c r="F1419" s="5" t="s">
        <v>83</v>
      </c>
      <c r="G1419" s="5">
        <v>2</v>
      </c>
      <c r="H1419" s="5">
        <v>0</v>
      </c>
      <c r="I1419" s="5">
        <v>300</v>
      </c>
      <c r="J1419" s="5" t="s">
        <v>90</v>
      </c>
      <c r="K1419" s="5" t="s">
        <v>17</v>
      </c>
    </row>
    <row r="1420" spans="1:11">
      <c r="A1420" s="5" t="s">
        <v>5617</v>
      </c>
      <c r="B1420" s="5" t="s">
        <v>5618</v>
      </c>
      <c r="C1420" s="5" t="s">
        <v>5619</v>
      </c>
      <c r="D1420" s="5" t="s">
        <v>5620</v>
      </c>
      <c r="E1420" s="6">
        <v>45479</v>
      </c>
      <c r="F1420" s="5" t="s">
        <v>15</v>
      </c>
      <c r="G1420" s="5">
        <v>3</v>
      </c>
      <c r="H1420" s="5">
        <v>0</v>
      </c>
      <c r="I1420" s="5">
        <v>2400</v>
      </c>
      <c r="J1420" s="5" t="s">
        <v>23</v>
      </c>
      <c r="K1420" s="5" t="s">
        <v>17</v>
      </c>
    </row>
    <row r="1421" spans="1:11">
      <c r="A1421" s="5" t="s">
        <v>5621</v>
      </c>
      <c r="B1421" s="5" t="s">
        <v>5622</v>
      </c>
      <c r="C1421" s="5" t="s">
        <v>5623</v>
      </c>
      <c r="D1421" s="5" t="s">
        <v>943</v>
      </c>
      <c r="E1421" s="6">
        <v>45749</v>
      </c>
      <c r="F1421" s="5" t="s">
        <v>89</v>
      </c>
      <c r="G1421" s="5">
        <v>3</v>
      </c>
      <c r="H1421" s="5">
        <v>0</v>
      </c>
      <c r="I1421" s="5">
        <v>150</v>
      </c>
      <c r="J1421" s="5" t="s">
        <v>16</v>
      </c>
      <c r="K1421" s="5" t="s">
        <v>17</v>
      </c>
    </row>
    <row r="1422" spans="1:11">
      <c r="A1422" s="5" t="s">
        <v>5624</v>
      </c>
      <c r="B1422" s="5" t="s">
        <v>5625</v>
      </c>
      <c r="C1422" s="5" t="s">
        <v>5626</v>
      </c>
      <c r="D1422" s="5" t="s">
        <v>5627</v>
      </c>
      <c r="E1422" s="6">
        <v>45538</v>
      </c>
      <c r="F1422" s="5" t="s">
        <v>28</v>
      </c>
      <c r="G1422" s="5">
        <v>4</v>
      </c>
      <c r="H1422" s="5">
        <v>0</v>
      </c>
      <c r="I1422" s="5">
        <v>1200</v>
      </c>
      <c r="J1422" s="5" t="s">
        <v>90</v>
      </c>
      <c r="K1422" s="5" t="s">
        <v>17</v>
      </c>
    </row>
    <row r="1423" spans="1:11">
      <c r="A1423" s="5" t="s">
        <v>5628</v>
      </c>
      <c r="B1423" s="5" t="s">
        <v>5629</v>
      </c>
      <c r="C1423" s="5" t="s">
        <v>5630</v>
      </c>
      <c r="D1423" s="5" t="s">
        <v>5631</v>
      </c>
      <c r="E1423" s="6">
        <v>45553</v>
      </c>
      <c r="F1423" s="5" t="s">
        <v>15</v>
      </c>
      <c r="G1423" s="5">
        <v>2</v>
      </c>
      <c r="H1423" s="5">
        <v>0</v>
      </c>
      <c r="I1423" s="5">
        <v>1600</v>
      </c>
      <c r="J1423" s="5" t="s">
        <v>23</v>
      </c>
      <c r="K1423" s="5" t="s">
        <v>17</v>
      </c>
    </row>
    <row r="1424" spans="1:11">
      <c r="A1424" s="5" t="s">
        <v>5632</v>
      </c>
      <c r="B1424" s="5" t="s">
        <v>5633</v>
      </c>
      <c r="C1424" s="5" t="s">
        <v>5634</v>
      </c>
      <c r="D1424" s="5" t="s">
        <v>5635</v>
      </c>
      <c r="E1424" s="6">
        <v>45632</v>
      </c>
      <c r="F1424" s="5" t="s">
        <v>89</v>
      </c>
      <c r="G1424" s="5">
        <v>3</v>
      </c>
      <c r="H1424" s="5">
        <v>0</v>
      </c>
      <c r="I1424" s="5">
        <v>150</v>
      </c>
      <c r="J1424" s="5" t="s">
        <v>23</v>
      </c>
      <c r="K1424" s="5" t="s">
        <v>17</v>
      </c>
    </row>
    <row r="1425" spans="1:11">
      <c r="A1425" s="5" t="s">
        <v>5636</v>
      </c>
      <c r="B1425" s="5" t="s">
        <v>5637</v>
      </c>
      <c r="C1425" s="5" t="s">
        <v>5638</v>
      </c>
      <c r="D1425" s="5" t="s">
        <v>5639</v>
      </c>
      <c r="E1425" s="6">
        <v>45748</v>
      </c>
      <c r="F1425" s="5" t="s">
        <v>56</v>
      </c>
      <c r="G1425" s="5">
        <v>3</v>
      </c>
      <c r="H1425" s="5">
        <v>0</v>
      </c>
      <c r="I1425" s="5">
        <v>270</v>
      </c>
      <c r="J1425" s="5" t="s">
        <v>84</v>
      </c>
      <c r="K1425" s="5" t="s">
        <v>17</v>
      </c>
    </row>
    <row r="1426" spans="1:11">
      <c r="A1426" s="5" t="s">
        <v>5640</v>
      </c>
      <c r="B1426" s="5" t="s">
        <v>5641</v>
      </c>
      <c r="C1426" s="5" t="s">
        <v>5281</v>
      </c>
      <c r="D1426" s="5" t="s">
        <v>5642</v>
      </c>
      <c r="E1426" s="6">
        <v>45417</v>
      </c>
      <c r="F1426" s="5" t="s">
        <v>42</v>
      </c>
      <c r="G1426" s="5">
        <v>3</v>
      </c>
      <c r="H1426" s="5">
        <v>0</v>
      </c>
      <c r="I1426" s="5">
        <v>600</v>
      </c>
      <c r="J1426" s="5" t="s">
        <v>33</v>
      </c>
      <c r="K1426" s="5" t="s">
        <v>17</v>
      </c>
    </row>
    <row r="1427" spans="1:11">
      <c r="A1427" s="5" t="s">
        <v>5643</v>
      </c>
      <c r="B1427" s="5" t="s">
        <v>5644</v>
      </c>
      <c r="C1427" s="5" t="s">
        <v>5645</v>
      </c>
      <c r="D1427" s="5" t="s">
        <v>5646</v>
      </c>
      <c r="E1427" s="6">
        <v>45508</v>
      </c>
      <c r="F1427" s="5" t="s">
        <v>83</v>
      </c>
      <c r="G1427" s="5">
        <v>1</v>
      </c>
      <c r="H1427" s="5">
        <v>0</v>
      </c>
      <c r="I1427" s="5">
        <v>150</v>
      </c>
      <c r="J1427" s="5" t="s">
        <v>33</v>
      </c>
      <c r="K1427" s="5" t="s">
        <v>17</v>
      </c>
    </row>
    <row r="1428" spans="1:11">
      <c r="A1428" s="5" t="s">
        <v>5647</v>
      </c>
      <c r="B1428" s="5" t="s">
        <v>5648</v>
      </c>
      <c r="C1428" s="5" t="s">
        <v>5649</v>
      </c>
      <c r="D1428" s="5" t="s">
        <v>5650</v>
      </c>
      <c r="E1428" s="6">
        <v>45454</v>
      </c>
      <c r="F1428" s="5" t="s">
        <v>42</v>
      </c>
      <c r="G1428" s="5">
        <v>1</v>
      </c>
      <c r="H1428" s="5">
        <v>0</v>
      </c>
      <c r="I1428" s="5">
        <v>200</v>
      </c>
      <c r="J1428" s="5" t="s">
        <v>84</v>
      </c>
      <c r="K1428" s="5" t="s">
        <v>17</v>
      </c>
    </row>
    <row r="1429" spans="1:11">
      <c r="A1429" s="5" t="s">
        <v>5651</v>
      </c>
      <c r="B1429" s="5" t="s">
        <v>5652</v>
      </c>
      <c r="C1429" s="5" t="s">
        <v>5653</v>
      </c>
      <c r="D1429" s="5" t="s">
        <v>5654</v>
      </c>
      <c r="E1429" s="6">
        <v>45539</v>
      </c>
      <c r="F1429" s="5" t="s">
        <v>83</v>
      </c>
      <c r="G1429" s="5">
        <v>4</v>
      </c>
      <c r="H1429" s="5">
        <v>5</v>
      </c>
      <c r="I1429" s="5">
        <v>570</v>
      </c>
      <c r="J1429" s="5" t="s">
        <v>84</v>
      </c>
      <c r="K1429" s="5" t="s">
        <v>17</v>
      </c>
    </row>
    <row r="1430" spans="1:11">
      <c r="A1430" s="5" t="s">
        <v>5655</v>
      </c>
      <c r="B1430" s="5" t="s">
        <v>5656</v>
      </c>
      <c r="C1430" s="5" t="s">
        <v>5657</v>
      </c>
      <c r="D1430" s="5" t="s">
        <v>5658</v>
      </c>
      <c r="E1430" s="6">
        <v>45509</v>
      </c>
      <c r="F1430" s="5" t="s">
        <v>56</v>
      </c>
      <c r="G1430" s="5">
        <v>3</v>
      </c>
      <c r="H1430" s="5">
        <v>0</v>
      </c>
      <c r="I1430" s="5">
        <v>270</v>
      </c>
      <c r="J1430" s="5" t="s">
        <v>23</v>
      </c>
      <c r="K1430" s="5" t="s">
        <v>17</v>
      </c>
    </row>
    <row r="1431" spans="1:11">
      <c r="A1431" s="5" t="s">
        <v>5659</v>
      </c>
      <c r="B1431" s="5" t="s">
        <v>5660</v>
      </c>
      <c r="C1431" s="5" t="s">
        <v>5661</v>
      </c>
      <c r="D1431" s="5" t="s">
        <v>5662</v>
      </c>
      <c r="E1431" s="6">
        <v>45682</v>
      </c>
      <c r="F1431" s="5" t="s">
        <v>56</v>
      </c>
      <c r="G1431" s="5">
        <v>1</v>
      </c>
      <c r="H1431" s="5">
        <v>15</v>
      </c>
      <c r="I1431" s="5">
        <v>76.5</v>
      </c>
      <c r="J1431" s="5" t="s">
        <v>23</v>
      </c>
      <c r="K1431" s="5" t="s">
        <v>17</v>
      </c>
    </row>
    <row r="1432" spans="1:11">
      <c r="A1432" s="5" t="s">
        <v>5663</v>
      </c>
      <c r="B1432" s="5" t="s">
        <v>5664</v>
      </c>
      <c r="C1432" s="5" t="s">
        <v>5665</v>
      </c>
      <c r="D1432" s="5" t="s">
        <v>2407</v>
      </c>
      <c r="E1432" s="6">
        <v>45642</v>
      </c>
      <c r="F1432" s="5" t="s">
        <v>73</v>
      </c>
      <c r="G1432" s="5">
        <v>4</v>
      </c>
      <c r="H1432" s="5">
        <v>0</v>
      </c>
      <c r="I1432" s="5">
        <v>480</v>
      </c>
      <c r="J1432" s="5" t="s">
        <v>90</v>
      </c>
      <c r="K1432" s="5" t="s">
        <v>17</v>
      </c>
    </row>
    <row r="1433" spans="1:11">
      <c r="A1433" s="5" t="s">
        <v>5666</v>
      </c>
      <c r="B1433" s="5" t="s">
        <v>5667</v>
      </c>
      <c r="C1433" s="5" t="s">
        <v>5668</v>
      </c>
      <c r="D1433" s="5" t="s">
        <v>5669</v>
      </c>
      <c r="E1433" s="6">
        <v>45609</v>
      </c>
      <c r="F1433" s="5" t="s">
        <v>83</v>
      </c>
      <c r="G1433" s="5">
        <v>1</v>
      </c>
      <c r="H1433" s="5">
        <v>5</v>
      </c>
      <c r="I1433" s="5">
        <v>142.5</v>
      </c>
      <c r="J1433" s="5" t="s">
        <v>23</v>
      </c>
      <c r="K1433" s="5" t="s">
        <v>17</v>
      </c>
    </row>
    <row r="1434" spans="1:11">
      <c r="A1434" s="5" t="s">
        <v>5670</v>
      </c>
      <c r="B1434" s="5" t="s">
        <v>5671</v>
      </c>
      <c r="C1434" s="5" t="s">
        <v>5672</v>
      </c>
      <c r="D1434" s="5" t="s">
        <v>5673</v>
      </c>
      <c r="E1434" s="6">
        <v>45444</v>
      </c>
      <c r="F1434" s="5" t="s">
        <v>89</v>
      </c>
      <c r="G1434" s="5">
        <v>4</v>
      </c>
      <c r="H1434" s="5">
        <v>5</v>
      </c>
      <c r="I1434" s="5">
        <v>190</v>
      </c>
      <c r="J1434" s="5" t="s">
        <v>84</v>
      </c>
      <c r="K1434" s="5" t="s">
        <v>17</v>
      </c>
    </row>
    <row r="1435" spans="1:11">
      <c r="A1435" s="5" t="s">
        <v>5674</v>
      </c>
      <c r="B1435" s="5" t="s">
        <v>5675</v>
      </c>
      <c r="C1435" s="5" t="s">
        <v>5676</v>
      </c>
      <c r="D1435" s="5" t="s">
        <v>5677</v>
      </c>
      <c r="E1435" s="6">
        <v>45638</v>
      </c>
      <c r="F1435" s="5" t="s">
        <v>47</v>
      </c>
      <c r="G1435" s="5">
        <v>1</v>
      </c>
      <c r="H1435" s="5">
        <v>10</v>
      </c>
      <c r="I1435" s="5">
        <v>1080</v>
      </c>
      <c r="J1435" s="5" t="s">
        <v>90</v>
      </c>
      <c r="K1435" s="5" t="s">
        <v>17</v>
      </c>
    </row>
    <row r="1436" spans="1:11">
      <c r="A1436" s="5" t="s">
        <v>5678</v>
      </c>
      <c r="B1436" s="5" t="s">
        <v>5679</v>
      </c>
      <c r="C1436" s="5" t="s">
        <v>5680</v>
      </c>
      <c r="D1436" s="5" t="s">
        <v>5681</v>
      </c>
      <c r="E1436" s="6">
        <v>45638</v>
      </c>
      <c r="F1436" s="5" t="s">
        <v>47</v>
      </c>
      <c r="G1436" s="5">
        <v>3</v>
      </c>
      <c r="H1436" s="5">
        <v>5</v>
      </c>
      <c r="I1436" s="5">
        <v>3420</v>
      </c>
      <c r="J1436" s="5" t="s">
        <v>84</v>
      </c>
      <c r="K1436" s="5" t="s">
        <v>17</v>
      </c>
    </row>
    <row r="1437" spans="1:11">
      <c r="A1437" s="5" t="s">
        <v>5682</v>
      </c>
      <c r="B1437" s="5" t="s">
        <v>5683</v>
      </c>
      <c r="C1437" s="5" t="s">
        <v>5684</v>
      </c>
      <c r="D1437" s="5" t="s">
        <v>5685</v>
      </c>
      <c r="E1437" s="6">
        <v>45432</v>
      </c>
      <c r="F1437" s="5" t="s">
        <v>83</v>
      </c>
      <c r="G1437" s="5">
        <v>4</v>
      </c>
      <c r="H1437" s="5">
        <v>0</v>
      </c>
      <c r="I1437" s="5">
        <v>600</v>
      </c>
      <c r="J1437" s="5" t="s">
        <v>23</v>
      </c>
      <c r="K1437" s="5" t="s">
        <v>17</v>
      </c>
    </row>
    <row r="1438" spans="1:11">
      <c r="A1438" s="5" t="s">
        <v>5686</v>
      </c>
      <c r="B1438" s="5" t="s">
        <v>5687</v>
      </c>
      <c r="C1438" s="5" t="s">
        <v>5688</v>
      </c>
      <c r="D1438" s="5" t="s">
        <v>5689</v>
      </c>
      <c r="E1438" s="6">
        <v>45554</v>
      </c>
      <c r="F1438" s="5" t="s">
        <v>42</v>
      </c>
      <c r="G1438" s="5">
        <v>1</v>
      </c>
      <c r="H1438" s="5">
        <v>10</v>
      </c>
      <c r="I1438" s="5">
        <v>180</v>
      </c>
      <c r="J1438" s="5" t="s">
        <v>33</v>
      </c>
      <c r="K1438" s="5" t="s">
        <v>17</v>
      </c>
    </row>
    <row r="1439" spans="1:11">
      <c r="A1439" s="5" t="s">
        <v>5690</v>
      </c>
      <c r="B1439" s="5" t="s">
        <v>5691</v>
      </c>
      <c r="C1439" s="5" t="s">
        <v>5692</v>
      </c>
      <c r="D1439" s="5" t="s">
        <v>5693</v>
      </c>
      <c r="E1439" s="6">
        <v>45708</v>
      </c>
      <c r="F1439" s="5" t="s">
        <v>56</v>
      </c>
      <c r="G1439" s="5">
        <v>1</v>
      </c>
      <c r="H1439" s="5">
        <v>0</v>
      </c>
      <c r="I1439" s="5">
        <v>90</v>
      </c>
      <c r="J1439" s="5" t="s">
        <v>84</v>
      </c>
      <c r="K1439" s="5" t="s">
        <v>17</v>
      </c>
    </row>
    <row r="1440" spans="1:11">
      <c r="A1440" s="5" t="s">
        <v>5694</v>
      </c>
      <c r="B1440" s="5" t="s">
        <v>5695</v>
      </c>
      <c r="C1440" s="5" t="s">
        <v>5696</v>
      </c>
      <c r="D1440" s="5" t="s">
        <v>5697</v>
      </c>
      <c r="E1440" s="6">
        <v>45521</v>
      </c>
      <c r="F1440" s="5" t="s">
        <v>42</v>
      </c>
      <c r="G1440" s="5">
        <v>3</v>
      </c>
      <c r="H1440" s="5">
        <v>0</v>
      </c>
      <c r="I1440" s="5">
        <v>600</v>
      </c>
      <c r="J1440" s="5" t="s">
        <v>84</v>
      </c>
      <c r="K1440" s="5" t="s">
        <v>78</v>
      </c>
    </row>
    <row r="1441" spans="1:11">
      <c r="A1441" s="5" t="s">
        <v>5698</v>
      </c>
      <c r="B1441" s="5" t="s">
        <v>5699</v>
      </c>
      <c r="C1441" s="5" t="s">
        <v>5700</v>
      </c>
      <c r="D1441" s="5" t="s">
        <v>5701</v>
      </c>
      <c r="E1441" s="6">
        <v>45467</v>
      </c>
      <c r="F1441" s="5" t="s">
        <v>42</v>
      </c>
      <c r="G1441" s="5">
        <v>4</v>
      </c>
      <c r="H1441" s="5">
        <v>0</v>
      </c>
      <c r="I1441" s="5">
        <v>800</v>
      </c>
      <c r="J1441" s="5" t="s">
        <v>84</v>
      </c>
      <c r="K1441" s="5" t="s">
        <v>17</v>
      </c>
    </row>
    <row r="1442" spans="1:11">
      <c r="A1442" s="5" t="s">
        <v>5702</v>
      </c>
      <c r="B1442" s="5" t="s">
        <v>5703</v>
      </c>
      <c r="C1442" s="5" t="s">
        <v>5704</v>
      </c>
      <c r="D1442" s="5" t="s">
        <v>5705</v>
      </c>
      <c r="E1442" s="6">
        <v>45596</v>
      </c>
      <c r="F1442" s="5" t="s">
        <v>73</v>
      </c>
      <c r="G1442" s="5">
        <v>2</v>
      </c>
      <c r="H1442" s="5">
        <v>0</v>
      </c>
      <c r="I1442" s="5">
        <v>240</v>
      </c>
      <c r="J1442" s="5" t="s">
        <v>23</v>
      </c>
      <c r="K1442" s="5" t="s">
        <v>17</v>
      </c>
    </row>
    <row r="1443" spans="1:11">
      <c r="A1443" s="5" t="s">
        <v>5706</v>
      </c>
      <c r="B1443" s="5" t="s">
        <v>5707</v>
      </c>
      <c r="C1443" s="5" t="s">
        <v>5708</v>
      </c>
      <c r="D1443" s="5" t="s">
        <v>5709</v>
      </c>
      <c r="E1443" s="6">
        <v>45617</v>
      </c>
      <c r="F1443" s="5" t="s">
        <v>15</v>
      </c>
      <c r="G1443" s="5">
        <v>1</v>
      </c>
      <c r="H1443" s="5">
        <v>0</v>
      </c>
      <c r="I1443" s="5">
        <v>800</v>
      </c>
      <c r="J1443" s="5" t="s">
        <v>33</v>
      </c>
      <c r="K1443" s="5" t="s">
        <v>17</v>
      </c>
    </row>
    <row r="1444" spans="1:11">
      <c r="A1444" s="5" t="s">
        <v>5710</v>
      </c>
      <c r="B1444" s="5" t="s">
        <v>5711</v>
      </c>
      <c r="C1444" s="5" t="s">
        <v>5712</v>
      </c>
      <c r="D1444" s="5" t="s">
        <v>1571</v>
      </c>
      <c r="E1444" s="6">
        <v>45409</v>
      </c>
      <c r="F1444" s="5" t="s">
        <v>47</v>
      </c>
      <c r="G1444" s="5">
        <v>1</v>
      </c>
      <c r="H1444" s="5">
        <v>0</v>
      </c>
      <c r="I1444" s="5">
        <v>1200</v>
      </c>
      <c r="J1444" s="5" t="s">
        <v>23</v>
      </c>
      <c r="K1444" s="5" t="s">
        <v>78</v>
      </c>
    </row>
    <row r="1445" spans="1:11">
      <c r="A1445" s="5" t="s">
        <v>5713</v>
      </c>
      <c r="B1445" s="5" t="s">
        <v>5714</v>
      </c>
      <c r="C1445" s="5" t="s">
        <v>5715</v>
      </c>
      <c r="D1445" s="5" t="s">
        <v>5716</v>
      </c>
      <c r="E1445" s="6">
        <v>45519</v>
      </c>
      <c r="F1445" s="5" t="s">
        <v>22</v>
      </c>
      <c r="G1445" s="5">
        <v>4</v>
      </c>
      <c r="H1445" s="5">
        <v>10</v>
      </c>
      <c r="I1445" s="5">
        <v>360</v>
      </c>
      <c r="J1445" s="5" t="s">
        <v>16</v>
      </c>
      <c r="K1445" s="5" t="s">
        <v>78</v>
      </c>
    </row>
    <row r="1446" spans="1:11">
      <c r="A1446" s="5" t="s">
        <v>5717</v>
      </c>
      <c r="B1446" s="5" t="s">
        <v>5718</v>
      </c>
      <c r="C1446" s="5" t="s">
        <v>5719</v>
      </c>
      <c r="D1446" s="5" t="s">
        <v>5720</v>
      </c>
      <c r="E1446" s="6">
        <v>45643</v>
      </c>
      <c r="F1446" s="5" t="s">
        <v>22</v>
      </c>
      <c r="G1446" s="5">
        <v>4</v>
      </c>
      <c r="H1446" s="5">
        <v>0</v>
      </c>
      <c r="I1446" s="5">
        <v>400</v>
      </c>
      <c r="J1446" s="5" t="s">
        <v>23</v>
      </c>
      <c r="K1446" s="5" t="s">
        <v>17</v>
      </c>
    </row>
    <row r="1447" spans="1:11">
      <c r="A1447" s="5" t="s">
        <v>5721</v>
      </c>
      <c r="B1447" s="5" t="s">
        <v>5722</v>
      </c>
      <c r="C1447" s="5" t="s">
        <v>5723</v>
      </c>
      <c r="D1447" s="5" t="s">
        <v>4828</v>
      </c>
      <c r="E1447" s="6">
        <v>45765</v>
      </c>
      <c r="F1447" s="5" t="s">
        <v>56</v>
      </c>
      <c r="G1447" s="5">
        <v>4</v>
      </c>
      <c r="H1447" s="5">
        <v>5</v>
      </c>
      <c r="I1447" s="5">
        <v>342</v>
      </c>
      <c r="J1447" s="5" t="s">
        <v>90</v>
      </c>
      <c r="K1447" s="5" t="s">
        <v>17</v>
      </c>
    </row>
    <row r="1448" spans="1:11">
      <c r="A1448" s="5" t="s">
        <v>5724</v>
      </c>
      <c r="B1448" s="5" t="s">
        <v>5725</v>
      </c>
      <c r="C1448" s="5" t="s">
        <v>5726</v>
      </c>
      <c r="D1448" s="5" t="s">
        <v>5727</v>
      </c>
      <c r="E1448" s="6">
        <v>45725</v>
      </c>
      <c r="F1448" s="5" t="s">
        <v>83</v>
      </c>
      <c r="G1448" s="5">
        <v>3</v>
      </c>
      <c r="H1448" s="5">
        <v>0</v>
      </c>
      <c r="I1448" s="5">
        <v>450</v>
      </c>
      <c r="J1448" s="5" t="s">
        <v>84</v>
      </c>
      <c r="K1448" s="5" t="s">
        <v>17</v>
      </c>
    </row>
    <row r="1449" spans="1:11">
      <c r="A1449" s="5" t="s">
        <v>5728</v>
      </c>
      <c r="B1449" s="5" t="s">
        <v>5729</v>
      </c>
      <c r="C1449" s="5" t="s">
        <v>5730</v>
      </c>
      <c r="D1449" s="5" t="s">
        <v>5731</v>
      </c>
      <c r="E1449" s="6">
        <v>45402</v>
      </c>
      <c r="F1449" s="5" t="s">
        <v>73</v>
      </c>
      <c r="G1449" s="5">
        <v>1</v>
      </c>
      <c r="H1449" s="5">
        <v>5</v>
      </c>
      <c r="I1449" s="5">
        <v>114</v>
      </c>
      <c r="J1449" s="5" t="s">
        <v>33</v>
      </c>
      <c r="K1449" s="5" t="s">
        <v>17</v>
      </c>
    </row>
    <row r="1450" spans="1:11">
      <c r="A1450" s="5" t="s">
        <v>5732</v>
      </c>
      <c r="B1450" s="5" t="s">
        <v>5733</v>
      </c>
      <c r="C1450" s="5" t="s">
        <v>5734</v>
      </c>
      <c r="D1450" s="5" t="s">
        <v>5735</v>
      </c>
      <c r="E1450" s="6">
        <v>45570</v>
      </c>
      <c r="F1450" s="5" t="s">
        <v>56</v>
      </c>
      <c r="G1450" s="5">
        <v>1</v>
      </c>
      <c r="H1450" s="5">
        <v>0</v>
      </c>
      <c r="I1450" s="5">
        <v>90</v>
      </c>
      <c r="J1450" s="5" t="s">
        <v>16</v>
      </c>
      <c r="K1450" s="5" t="s">
        <v>17</v>
      </c>
    </row>
    <row r="1451" spans="1:11">
      <c r="A1451" s="5" t="s">
        <v>5736</v>
      </c>
      <c r="B1451" s="5" t="s">
        <v>5737</v>
      </c>
      <c r="C1451" s="5" t="s">
        <v>5738</v>
      </c>
      <c r="D1451" s="5" t="s">
        <v>5739</v>
      </c>
      <c r="E1451" s="6">
        <v>45556</v>
      </c>
      <c r="F1451" s="5" t="s">
        <v>15</v>
      </c>
      <c r="G1451" s="5">
        <v>1</v>
      </c>
      <c r="H1451" s="5">
        <v>10</v>
      </c>
      <c r="I1451" s="5">
        <v>720</v>
      </c>
      <c r="J1451" s="5" t="s">
        <v>90</v>
      </c>
      <c r="K1451" s="5" t="s">
        <v>17</v>
      </c>
    </row>
    <row r="1452" spans="1:11">
      <c r="A1452" s="5" t="s">
        <v>5740</v>
      </c>
      <c r="B1452" s="5" t="s">
        <v>5741</v>
      </c>
      <c r="C1452" s="5" t="s">
        <v>5742</v>
      </c>
      <c r="D1452" s="5" t="s">
        <v>5743</v>
      </c>
      <c r="E1452" s="6">
        <v>45752</v>
      </c>
      <c r="F1452" s="5" t="s">
        <v>56</v>
      </c>
      <c r="G1452" s="5">
        <v>2</v>
      </c>
      <c r="H1452" s="5">
        <v>5</v>
      </c>
      <c r="I1452" s="5">
        <v>171</v>
      </c>
      <c r="J1452" s="5" t="s">
        <v>90</v>
      </c>
      <c r="K1452" s="5" t="s">
        <v>17</v>
      </c>
    </row>
    <row r="1453" spans="1:11">
      <c r="A1453" s="5" t="s">
        <v>5744</v>
      </c>
      <c r="B1453" s="5" t="s">
        <v>5745</v>
      </c>
      <c r="C1453" s="5" t="s">
        <v>5746</v>
      </c>
      <c r="D1453" s="5" t="s">
        <v>5747</v>
      </c>
      <c r="E1453" s="6">
        <v>45764</v>
      </c>
      <c r="F1453" s="5" t="s">
        <v>56</v>
      </c>
      <c r="G1453" s="5">
        <v>2</v>
      </c>
      <c r="H1453" s="5">
        <v>5</v>
      </c>
      <c r="I1453" s="5">
        <v>171</v>
      </c>
      <c r="J1453" s="5" t="s">
        <v>16</v>
      </c>
      <c r="K1453" s="5" t="s">
        <v>17</v>
      </c>
    </row>
    <row r="1454" spans="1:11">
      <c r="A1454" s="5" t="s">
        <v>5748</v>
      </c>
      <c r="B1454" s="5" t="s">
        <v>5749</v>
      </c>
      <c r="C1454" s="5" t="s">
        <v>5750</v>
      </c>
      <c r="D1454" s="5" t="s">
        <v>5751</v>
      </c>
      <c r="E1454" s="6">
        <v>45452</v>
      </c>
      <c r="F1454" s="5" t="s">
        <v>73</v>
      </c>
      <c r="G1454" s="5">
        <v>1</v>
      </c>
      <c r="H1454" s="5">
        <v>0</v>
      </c>
      <c r="I1454" s="5">
        <v>120</v>
      </c>
      <c r="J1454" s="5" t="s">
        <v>33</v>
      </c>
      <c r="K1454" s="5" t="s">
        <v>17</v>
      </c>
    </row>
    <row r="1455" spans="1:11">
      <c r="A1455" s="5" t="s">
        <v>5752</v>
      </c>
      <c r="B1455" s="5" t="s">
        <v>5753</v>
      </c>
      <c r="C1455" s="5" t="s">
        <v>5754</v>
      </c>
      <c r="D1455" s="5" t="s">
        <v>5755</v>
      </c>
      <c r="E1455" s="6">
        <v>45681</v>
      </c>
      <c r="F1455" s="5" t="s">
        <v>28</v>
      </c>
      <c r="G1455" s="5">
        <v>1</v>
      </c>
      <c r="H1455" s="5">
        <v>0</v>
      </c>
      <c r="I1455" s="5">
        <v>300</v>
      </c>
      <c r="J1455" s="5" t="s">
        <v>84</v>
      </c>
      <c r="K1455" s="5" t="s">
        <v>17</v>
      </c>
    </row>
    <row r="1456" spans="1:11">
      <c r="A1456" s="5" t="s">
        <v>5756</v>
      </c>
      <c r="B1456" s="5" t="s">
        <v>5757</v>
      </c>
      <c r="C1456" s="5" t="s">
        <v>1819</v>
      </c>
      <c r="D1456" s="5" t="s">
        <v>5758</v>
      </c>
      <c r="E1456" s="6">
        <v>45425</v>
      </c>
      <c r="F1456" s="5" t="s">
        <v>15</v>
      </c>
      <c r="G1456" s="5">
        <v>2</v>
      </c>
      <c r="H1456" s="5">
        <v>0</v>
      </c>
      <c r="I1456" s="5">
        <v>1600</v>
      </c>
      <c r="J1456" s="5" t="s">
        <v>23</v>
      </c>
      <c r="K1456" s="5" t="s">
        <v>78</v>
      </c>
    </row>
    <row r="1457" spans="1:11">
      <c r="A1457" s="5" t="s">
        <v>5759</v>
      </c>
      <c r="B1457" s="5" t="s">
        <v>5760</v>
      </c>
      <c r="C1457" s="5" t="s">
        <v>5761</v>
      </c>
      <c r="D1457" s="5" t="s">
        <v>5762</v>
      </c>
      <c r="E1457" s="6">
        <v>45506</v>
      </c>
      <c r="F1457" s="5" t="s">
        <v>22</v>
      </c>
      <c r="G1457" s="5">
        <v>3</v>
      </c>
      <c r="H1457" s="5">
        <v>0</v>
      </c>
      <c r="I1457" s="5">
        <v>300</v>
      </c>
      <c r="J1457" s="5" t="s">
        <v>16</v>
      </c>
      <c r="K1457" s="5" t="s">
        <v>17</v>
      </c>
    </row>
    <row r="1458" spans="1:11">
      <c r="A1458" s="5" t="s">
        <v>5763</v>
      </c>
      <c r="B1458" s="5" t="s">
        <v>5764</v>
      </c>
      <c r="C1458" s="5" t="s">
        <v>5765</v>
      </c>
      <c r="D1458" s="5" t="s">
        <v>5766</v>
      </c>
      <c r="E1458" s="6">
        <v>45477</v>
      </c>
      <c r="F1458" s="5" t="s">
        <v>73</v>
      </c>
      <c r="G1458" s="5">
        <v>2</v>
      </c>
      <c r="H1458" s="5">
        <v>5</v>
      </c>
      <c r="I1458" s="5">
        <v>228</v>
      </c>
      <c r="J1458" s="5" t="s">
        <v>90</v>
      </c>
      <c r="K1458" s="5" t="s">
        <v>17</v>
      </c>
    </row>
    <row r="1459" spans="1:11">
      <c r="A1459" s="5" t="s">
        <v>5767</v>
      </c>
      <c r="B1459" s="5" t="s">
        <v>5768</v>
      </c>
      <c r="C1459" s="5" t="s">
        <v>5769</v>
      </c>
      <c r="D1459" s="5" t="s">
        <v>5770</v>
      </c>
      <c r="E1459" s="6">
        <v>45697</v>
      </c>
      <c r="F1459" s="5" t="s">
        <v>89</v>
      </c>
      <c r="G1459" s="5">
        <v>1</v>
      </c>
      <c r="H1459" s="5">
        <v>0</v>
      </c>
      <c r="I1459" s="5">
        <v>50</v>
      </c>
      <c r="J1459" s="5" t="s">
        <v>16</v>
      </c>
      <c r="K1459" s="5" t="s">
        <v>17</v>
      </c>
    </row>
    <row r="1460" spans="1:11">
      <c r="A1460" s="5" t="s">
        <v>5771</v>
      </c>
      <c r="B1460" s="5" t="s">
        <v>5772</v>
      </c>
      <c r="C1460" s="5" t="s">
        <v>5773</v>
      </c>
      <c r="D1460" s="5" t="s">
        <v>5774</v>
      </c>
      <c r="E1460" s="6">
        <v>45622</v>
      </c>
      <c r="F1460" s="5" t="s">
        <v>73</v>
      </c>
      <c r="G1460" s="5">
        <v>4</v>
      </c>
      <c r="H1460" s="5">
        <v>5</v>
      </c>
      <c r="I1460" s="5">
        <v>456</v>
      </c>
      <c r="J1460" s="5" t="s">
        <v>16</v>
      </c>
      <c r="K1460" s="5" t="s">
        <v>17</v>
      </c>
    </row>
    <row r="1461" spans="1:11">
      <c r="A1461" s="5" t="s">
        <v>5775</v>
      </c>
      <c r="B1461" s="5" t="s">
        <v>5776</v>
      </c>
      <c r="C1461" s="5" t="s">
        <v>5777</v>
      </c>
      <c r="D1461" s="5" t="s">
        <v>5778</v>
      </c>
      <c r="E1461" s="6">
        <v>45417</v>
      </c>
      <c r="F1461" s="5" t="s">
        <v>28</v>
      </c>
      <c r="G1461" s="5">
        <v>3</v>
      </c>
      <c r="H1461" s="5">
        <v>0</v>
      </c>
      <c r="I1461" s="5">
        <v>900</v>
      </c>
      <c r="J1461" s="5" t="s">
        <v>23</v>
      </c>
      <c r="K1461" s="5" t="s">
        <v>78</v>
      </c>
    </row>
    <row r="1462" spans="1:11">
      <c r="A1462" s="5" t="s">
        <v>5779</v>
      </c>
      <c r="B1462" s="5" t="s">
        <v>5780</v>
      </c>
      <c r="C1462" s="5" t="s">
        <v>5781</v>
      </c>
      <c r="D1462" s="5" t="s">
        <v>5782</v>
      </c>
      <c r="E1462" s="6">
        <v>45407</v>
      </c>
      <c r="F1462" s="5" t="s">
        <v>89</v>
      </c>
      <c r="G1462" s="5">
        <v>4</v>
      </c>
      <c r="H1462" s="5">
        <v>0</v>
      </c>
      <c r="I1462" s="5">
        <v>200</v>
      </c>
      <c r="J1462" s="5" t="s">
        <v>33</v>
      </c>
      <c r="K1462" s="5" t="s">
        <v>17</v>
      </c>
    </row>
    <row r="1463" spans="1:11">
      <c r="A1463" s="5" t="s">
        <v>5783</v>
      </c>
      <c r="B1463" s="5" t="s">
        <v>5784</v>
      </c>
      <c r="C1463" s="5" t="s">
        <v>5785</v>
      </c>
      <c r="D1463" s="5" t="s">
        <v>5786</v>
      </c>
      <c r="E1463" s="6">
        <v>45638</v>
      </c>
      <c r="F1463" s="5" t="s">
        <v>42</v>
      </c>
      <c r="G1463" s="5">
        <v>2</v>
      </c>
      <c r="H1463" s="5">
        <v>0</v>
      </c>
      <c r="I1463" s="5">
        <v>400</v>
      </c>
      <c r="J1463" s="5" t="s">
        <v>23</v>
      </c>
      <c r="K1463" s="5" t="s">
        <v>17</v>
      </c>
    </row>
    <row r="1464" spans="1:11">
      <c r="A1464" s="5" t="s">
        <v>5787</v>
      </c>
      <c r="B1464" s="5" t="s">
        <v>5788</v>
      </c>
      <c r="C1464" s="5" t="s">
        <v>5789</v>
      </c>
      <c r="D1464" s="5" t="s">
        <v>5790</v>
      </c>
      <c r="E1464" s="6">
        <v>45420</v>
      </c>
      <c r="F1464" s="5" t="s">
        <v>83</v>
      </c>
      <c r="G1464" s="5">
        <v>1</v>
      </c>
      <c r="H1464" s="5">
        <v>0</v>
      </c>
      <c r="I1464" s="5">
        <v>150</v>
      </c>
      <c r="J1464" s="5" t="s">
        <v>23</v>
      </c>
      <c r="K1464" s="5" t="s">
        <v>17</v>
      </c>
    </row>
    <row r="1465" spans="1:11">
      <c r="A1465" s="5" t="s">
        <v>5791</v>
      </c>
      <c r="B1465" s="5" t="s">
        <v>5792</v>
      </c>
      <c r="C1465" s="5" t="s">
        <v>5793</v>
      </c>
      <c r="D1465" s="5" t="s">
        <v>5794</v>
      </c>
      <c r="E1465" s="6">
        <v>45558</v>
      </c>
      <c r="F1465" s="5" t="s">
        <v>28</v>
      </c>
      <c r="G1465" s="5">
        <v>3</v>
      </c>
      <c r="H1465" s="5">
        <v>5</v>
      </c>
      <c r="I1465" s="5">
        <v>855</v>
      </c>
      <c r="J1465" s="5" t="s">
        <v>16</v>
      </c>
      <c r="K1465" s="5" t="s">
        <v>78</v>
      </c>
    </row>
    <row r="1466" spans="1:11">
      <c r="A1466" s="5" t="s">
        <v>5795</v>
      </c>
      <c r="B1466" s="5" t="s">
        <v>5796</v>
      </c>
      <c r="C1466" s="5" t="s">
        <v>5797</v>
      </c>
      <c r="D1466" s="5" t="s">
        <v>5798</v>
      </c>
      <c r="E1466" s="6">
        <v>45751</v>
      </c>
      <c r="F1466" s="5" t="s">
        <v>89</v>
      </c>
      <c r="G1466" s="5">
        <v>2</v>
      </c>
      <c r="H1466" s="5">
        <v>5</v>
      </c>
      <c r="I1466" s="5">
        <v>95</v>
      </c>
      <c r="J1466" s="5" t="s">
        <v>33</v>
      </c>
      <c r="K1466" s="5" t="s">
        <v>17</v>
      </c>
    </row>
    <row r="1467" spans="1:11">
      <c r="A1467" s="5" t="s">
        <v>5799</v>
      </c>
      <c r="B1467" s="5" t="s">
        <v>5800</v>
      </c>
      <c r="C1467" s="5" t="s">
        <v>5801</v>
      </c>
      <c r="D1467" s="5" t="s">
        <v>5802</v>
      </c>
      <c r="E1467" s="6">
        <v>45721</v>
      </c>
      <c r="F1467" s="5" t="s">
        <v>22</v>
      </c>
      <c r="G1467" s="5">
        <v>4</v>
      </c>
      <c r="H1467" s="5">
        <v>0</v>
      </c>
      <c r="I1467" s="5">
        <v>400</v>
      </c>
      <c r="J1467" s="5" t="s">
        <v>33</v>
      </c>
      <c r="K1467" s="5" t="s">
        <v>17</v>
      </c>
    </row>
    <row r="1468" spans="1:11">
      <c r="A1468" s="5" t="s">
        <v>5803</v>
      </c>
      <c r="B1468" s="5" t="s">
        <v>5804</v>
      </c>
      <c r="C1468" s="5" t="s">
        <v>5805</v>
      </c>
      <c r="D1468" s="5" t="s">
        <v>5806</v>
      </c>
      <c r="E1468" s="6">
        <v>45496</v>
      </c>
      <c r="F1468" s="5" t="s">
        <v>56</v>
      </c>
      <c r="G1468" s="5">
        <v>4</v>
      </c>
      <c r="H1468" s="5">
        <v>10</v>
      </c>
      <c r="I1468" s="5">
        <v>324</v>
      </c>
      <c r="J1468" s="5" t="s">
        <v>23</v>
      </c>
      <c r="K1468" s="5" t="s">
        <v>78</v>
      </c>
    </row>
    <row r="1469" spans="1:11">
      <c r="A1469" s="5" t="s">
        <v>5807</v>
      </c>
      <c r="B1469" s="5" t="s">
        <v>5808</v>
      </c>
      <c r="C1469" s="5" t="s">
        <v>5809</v>
      </c>
      <c r="D1469" s="5" t="s">
        <v>4750</v>
      </c>
      <c r="E1469" s="6">
        <v>45701</v>
      </c>
      <c r="F1469" s="5" t="s">
        <v>89</v>
      </c>
      <c r="G1469" s="5">
        <v>4</v>
      </c>
      <c r="H1469" s="5">
        <v>0</v>
      </c>
      <c r="I1469" s="5">
        <v>200</v>
      </c>
      <c r="J1469" s="5" t="s">
        <v>90</v>
      </c>
      <c r="K1469" s="5" t="s">
        <v>17</v>
      </c>
    </row>
    <row r="1470" spans="1:11">
      <c r="A1470" s="5" t="s">
        <v>5810</v>
      </c>
      <c r="B1470" s="5" t="s">
        <v>5811</v>
      </c>
      <c r="C1470" s="5" t="s">
        <v>5812</v>
      </c>
      <c r="D1470" s="5" t="s">
        <v>5813</v>
      </c>
      <c r="E1470" s="6">
        <v>45642</v>
      </c>
      <c r="F1470" s="5" t="s">
        <v>22</v>
      </c>
      <c r="G1470" s="5">
        <v>1</v>
      </c>
      <c r="H1470" s="5">
        <v>0</v>
      </c>
      <c r="I1470" s="5">
        <v>100</v>
      </c>
      <c r="J1470" s="5" t="s">
        <v>33</v>
      </c>
      <c r="K1470" s="5" t="s">
        <v>17</v>
      </c>
    </row>
    <row r="1471" spans="1:11">
      <c r="A1471" s="5" t="s">
        <v>5814</v>
      </c>
      <c r="B1471" s="5" t="s">
        <v>5815</v>
      </c>
      <c r="C1471" s="5" t="s">
        <v>5816</v>
      </c>
      <c r="D1471" s="5" t="s">
        <v>5817</v>
      </c>
      <c r="E1471" s="6">
        <v>45637</v>
      </c>
      <c r="F1471" s="5" t="s">
        <v>22</v>
      </c>
      <c r="G1471" s="5">
        <v>1</v>
      </c>
      <c r="H1471" s="5">
        <v>0</v>
      </c>
      <c r="I1471" s="5">
        <v>100</v>
      </c>
      <c r="J1471" s="5" t="s">
        <v>33</v>
      </c>
      <c r="K1471" s="5" t="s">
        <v>17</v>
      </c>
    </row>
    <row r="1472" spans="1:11">
      <c r="A1472" s="5" t="s">
        <v>5818</v>
      </c>
      <c r="B1472" s="5" t="s">
        <v>5819</v>
      </c>
      <c r="C1472" s="5" t="s">
        <v>5820</v>
      </c>
      <c r="D1472" s="5" t="s">
        <v>5821</v>
      </c>
      <c r="E1472" s="6">
        <v>45439</v>
      </c>
      <c r="F1472" s="5" t="s">
        <v>15</v>
      </c>
      <c r="G1472" s="5">
        <v>4</v>
      </c>
      <c r="H1472" s="5">
        <v>10</v>
      </c>
      <c r="I1472" s="5">
        <v>2880</v>
      </c>
      <c r="J1472" s="5" t="s">
        <v>23</v>
      </c>
      <c r="K1472" s="5" t="s">
        <v>17</v>
      </c>
    </row>
    <row r="1473" spans="1:11">
      <c r="A1473" s="5" t="s">
        <v>5822</v>
      </c>
      <c r="B1473" s="5" t="s">
        <v>5823</v>
      </c>
      <c r="C1473" s="5" t="s">
        <v>5824</v>
      </c>
      <c r="D1473" s="5" t="s">
        <v>5825</v>
      </c>
      <c r="E1473" s="6">
        <v>45566</v>
      </c>
      <c r="F1473" s="5" t="s">
        <v>42</v>
      </c>
      <c r="G1473" s="5">
        <v>3</v>
      </c>
      <c r="H1473" s="5">
        <v>10</v>
      </c>
      <c r="I1473" s="5">
        <v>540</v>
      </c>
      <c r="J1473" s="5" t="s">
        <v>16</v>
      </c>
      <c r="K1473" s="5" t="s">
        <v>17</v>
      </c>
    </row>
    <row r="1474" spans="1:11">
      <c r="A1474" s="5" t="s">
        <v>5826</v>
      </c>
      <c r="B1474" s="5" t="s">
        <v>5827</v>
      </c>
      <c r="C1474" s="5" t="s">
        <v>5828</v>
      </c>
      <c r="D1474" s="5" t="s">
        <v>5829</v>
      </c>
      <c r="E1474" s="6">
        <v>45445</v>
      </c>
      <c r="F1474" s="5" t="s">
        <v>22</v>
      </c>
      <c r="G1474" s="5">
        <v>3</v>
      </c>
      <c r="H1474" s="5">
        <v>0</v>
      </c>
      <c r="I1474" s="5">
        <v>300</v>
      </c>
      <c r="J1474" s="5" t="s">
        <v>23</v>
      </c>
      <c r="K1474" s="5" t="s">
        <v>17</v>
      </c>
    </row>
    <row r="1475" spans="1:11">
      <c r="A1475" s="5" t="s">
        <v>5830</v>
      </c>
      <c r="B1475" s="5" t="s">
        <v>5831</v>
      </c>
      <c r="C1475" s="5" t="s">
        <v>5832</v>
      </c>
      <c r="D1475" s="5" t="s">
        <v>5833</v>
      </c>
      <c r="E1475" s="6">
        <v>45481</v>
      </c>
      <c r="F1475" s="5" t="s">
        <v>83</v>
      </c>
      <c r="G1475" s="5">
        <v>1</v>
      </c>
      <c r="H1475" s="5">
        <v>0</v>
      </c>
      <c r="I1475" s="5">
        <v>150</v>
      </c>
      <c r="J1475" s="5" t="s">
        <v>23</v>
      </c>
      <c r="K1475" s="5" t="s">
        <v>17</v>
      </c>
    </row>
    <row r="1476" spans="1:11">
      <c r="A1476" s="5" t="s">
        <v>5834</v>
      </c>
      <c r="B1476" s="5" t="s">
        <v>5835</v>
      </c>
      <c r="C1476" s="5" t="s">
        <v>5836</v>
      </c>
      <c r="D1476" s="5" t="s">
        <v>5837</v>
      </c>
      <c r="E1476" s="6">
        <v>45427</v>
      </c>
      <c r="F1476" s="5" t="s">
        <v>83</v>
      </c>
      <c r="G1476" s="5">
        <v>1</v>
      </c>
      <c r="H1476" s="5">
        <v>10</v>
      </c>
      <c r="I1476" s="5">
        <v>135</v>
      </c>
      <c r="J1476" s="5" t="s">
        <v>90</v>
      </c>
      <c r="K1476" s="5" t="s">
        <v>78</v>
      </c>
    </row>
    <row r="1477" spans="1:11">
      <c r="A1477" s="5" t="s">
        <v>5838</v>
      </c>
      <c r="B1477" s="5" t="s">
        <v>5839</v>
      </c>
      <c r="C1477" s="5" t="s">
        <v>5840</v>
      </c>
      <c r="D1477" s="5" t="s">
        <v>5841</v>
      </c>
      <c r="E1477" s="6">
        <v>45655</v>
      </c>
      <c r="F1477" s="5" t="s">
        <v>28</v>
      </c>
      <c r="G1477" s="5">
        <v>2</v>
      </c>
      <c r="H1477" s="5">
        <v>0</v>
      </c>
      <c r="I1477" s="5">
        <v>600</v>
      </c>
      <c r="J1477" s="5" t="s">
        <v>84</v>
      </c>
      <c r="K1477" s="5" t="s">
        <v>17</v>
      </c>
    </row>
    <row r="1478" spans="1:11">
      <c r="A1478" s="5" t="s">
        <v>5842</v>
      </c>
      <c r="B1478" s="5" t="s">
        <v>5843</v>
      </c>
      <c r="C1478" s="5" t="s">
        <v>5844</v>
      </c>
      <c r="D1478" s="5" t="s">
        <v>5845</v>
      </c>
      <c r="E1478" s="6">
        <v>45470</v>
      </c>
      <c r="F1478" s="5" t="s">
        <v>73</v>
      </c>
      <c r="G1478" s="5">
        <v>4</v>
      </c>
      <c r="H1478" s="5">
        <v>0</v>
      </c>
      <c r="I1478" s="5">
        <v>480</v>
      </c>
      <c r="J1478" s="5" t="s">
        <v>23</v>
      </c>
      <c r="K1478" s="5" t="s">
        <v>17</v>
      </c>
    </row>
    <row r="1479" spans="1:11">
      <c r="A1479" s="5" t="s">
        <v>5846</v>
      </c>
      <c r="B1479" s="5" t="s">
        <v>5847</v>
      </c>
      <c r="C1479" s="5" t="s">
        <v>5848</v>
      </c>
      <c r="D1479" s="5" t="s">
        <v>5849</v>
      </c>
      <c r="E1479" s="6">
        <v>45451</v>
      </c>
      <c r="F1479" s="5" t="s">
        <v>22</v>
      </c>
      <c r="G1479" s="5">
        <v>1</v>
      </c>
      <c r="H1479" s="5">
        <v>0</v>
      </c>
      <c r="I1479" s="5">
        <v>100</v>
      </c>
      <c r="J1479" s="5" t="s">
        <v>84</v>
      </c>
      <c r="K1479" s="5" t="s">
        <v>17</v>
      </c>
    </row>
    <row r="1480" spans="1:11">
      <c r="A1480" s="5" t="s">
        <v>5850</v>
      </c>
      <c r="B1480" s="5" t="s">
        <v>5851</v>
      </c>
      <c r="C1480" s="5" t="s">
        <v>5852</v>
      </c>
      <c r="D1480" s="5" t="s">
        <v>5853</v>
      </c>
      <c r="E1480" s="6">
        <v>45596</v>
      </c>
      <c r="F1480" s="5" t="s">
        <v>42</v>
      </c>
      <c r="G1480" s="5">
        <v>1</v>
      </c>
      <c r="H1480" s="5">
        <v>0</v>
      </c>
      <c r="I1480" s="5">
        <v>200</v>
      </c>
      <c r="J1480" s="5" t="s">
        <v>84</v>
      </c>
      <c r="K1480" s="5" t="s">
        <v>17</v>
      </c>
    </row>
    <row r="1481" spans="1:11">
      <c r="A1481" s="5" t="s">
        <v>5854</v>
      </c>
      <c r="B1481" s="5" t="s">
        <v>5855</v>
      </c>
      <c r="C1481" s="5" t="s">
        <v>5856</v>
      </c>
      <c r="D1481" s="5" t="s">
        <v>5857</v>
      </c>
      <c r="E1481" s="6">
        <v>45733</v>
      </c>
      <c r="F1481" s="5" t="s">
        <v>15</v>
      </c>
      <c r="G1481" s="5">
        <v>4</v>
      </c>
      <c r="H1481" s="5">
        <v>10</v>
      </c>
      <c r="I1481" s="5">
        <v>2880</v>
      </c>
      <c r="J1481" s="5" t="s">
        <v>16</v>
      </c>
      <c r="K1481" s="5" t="s">
        <v>17</v>
      </c>
    </row>
    <row r="1482" spans="1:11">
      <c r="A1482" s="5" t="s">
        <v>5858</v>
      </c>
      <c r="B1482" s="5" t="s">
        <v>5859</v>
      </c>
      <c r="C1482" s="5" t="s">
        <v>5860</v>
      </c>
      <c r="D1482" s="5" t="s">
        <v>5861</v>
      </c>
      <c r="E1482" s="6">
        <v>45735</v>
      </c>
      <c r="F1482" s="5" t="s">
        <v>42</v>
      </c>
      <c r="G1482" s="5">
        <v>1</v>
      </c>
      <c r="H1482" s="5">
        <v>5</v>
      </c>
      <c r="I1482" s="5">
        <v>190</v>
      </c>
      <c r="J1482" s="5" t="s">
        <v>33</v>
      </c>
      <c r="K1482" s="5" t="s">
        <v>17</v>
      </c>
    </row>
    <row r="1483" spans="1:11">
      <c r="A1483" s="5" t="s">
        <v>5862</v>
      </c>
      <c r="B1483" s="5" t="s">
        <v>5863</v>
      </c>
      <c r="C1483" s="5" t="s">
        <v>5864</v>
      </c>
      <c r="D1483" s="5" t="s">
        <v>5865</v>
      </c>
      <c r="E1483" s="6">
        <v>45674</v>
      </c>
      <c r="F1483" s="5" t="s">
        <v>22</v>
      </c>
      <c r="G1483" s="5">
        <v>4</v>
      </c>
      <c r="H1483" s="5">
        <v>10</v>
      </c>
      <c r="I1483" s="5">
        <v>360</v>
      </c>
      <c r="J1483" s="5" t="s">
        <v>90</v>
      </c>
      <c r="K1483" s="5" t="s">
        <v>78</v>
      </c>
    </row>
    <row r="1484" spans="1:11">
      <c r="A1484" s="5" t="s">
        <v>5866</v>
      </c>
      <c r="B1484" s="5" t="s">
        <v>5867</v>
      </c>
      <c r="C1484" s="5" t="s">
        <v>5868</v>
      </c>
      <c r="D1484" s="5" t="s">
        <v>5869</v>
      </c>
      <c r="E1484" s="6">
        <v>45716</v>
      </c>
      <c r="F1484" s="5" t="s">
        <v>73</v>
      </c>
      <c r="G1484" s="5">
        <v>3</v>
      </c>
      <c r="H1484" s="5">
        <v>0</v>
      </c>
      <c r="I1484" s="5">
        <v>360</v>
      </c>
      <c r="J1484" s="5" t="s">
        <v>84</v>
      </c>
      <c r="K1484" s="5" t="s">
        <v>17</v>
      </c>
    </row>
    <row r="1485" spans="1:11">
      <c r="A1485" s="5" t="s">
        <v>5870</v>
      </c>
      <c r="B1485" s="5" t="s">
        <v>5871</v>
      </c>
      <c r="C1485" s="5" t="s">
        <v>5872</v>
      </c>
      <c r="D1485" s="5" t="s">
        <v>5873</v>
      </c>
      <c r="E1485" s="6">
        <v>45593</v>
      </c>
      <c r="F1485" s="5" t="s">
        <v>89</v>
      </c>
      <c r="G1485" s="5">
        <v>1</v>
      </c>
      <c r="H1485" s="5">
        <v>0</v>
      </c>
      <c r="I1485" s="5">
        <v>50</v>
      </c>
      <c r="J1485" s="5" t="s">
        <v>33</v>
      </c>
      <c r="K1485" s="5" t="s">
        <v>78</v>
      </c>
    </row>
    <row r="1486" spans="1:11">
      <c r="A1486" s="5" t="s">
        <v>5874</v>
      </c>
      <c r="B1486" s="5" t="s">
        <v>5875</v>
      </c>
      <c r="C1486" s="5" t="s">
        <v>5876</v>
      </c>
      <c r="D1486" s="5" t="s">
        <v>5877</v>
      </c>
      <c r="E1486" s="6">
        <v>45625</v>
      </c>
      <c r="F1486" s="5" t="s">
        <v>47</v>
      </c>
      <c r="G1486" s="5">
        <v>4</v>
      </c>
      <c r="H1486" s="5">
        <v>5</v>
      </c>
      <c r="I1486" s="5">
        <v>4560</v>
      </c>
      <c r="J1486" s="5" t="s">
        <v>16</v>
      </c>
      <c r="K1486" s="5" t="s">
        <v>17</v>
      </c>
    </row>
    <row r="1487" spans="1:11">
      <c r="A1487" s="5" t="s">
        <v>5878</v>
      </c>
      <c r="B1487" s="5" t="s">
        <v>5879</v>
      </c>
      <c r="C1487" s="5" t="s">
        <v>5880</v>
      </c>
      <c r="D1487" s="5" t="s">
        <v>5881</v>
      </c>
      <c r="E1487" s="6">
        <v>45573</v>
      </c>
      <c r="F1487" s="5" t="s">
        <v>73</v>
      </c>
      <c r="G1487" s="5">
        <v>4</v>
      </c>
      <c r="H1487" s="5">
        <v>5</v>
      </c>
      <c r="I1487" s="5">
        <v>456</v>
      </c>
      <c r="J1487" s="5" t="s">
        <v>90</v>
      </c>
      <c r="K1487" s="5" t="s">
        <v>78</v>
      </c>
    </row>
    <row r="1488" spans="1:11">
      <c r="A1488" s="5" t="s">
        <v>5882</v>
      </c>
      <c r="B1488" s="5" t="s">
        <v>5883</v>
      </c>
      <c r="C1488" s="5" t="s">
        <v>5884</v>
      </c>
      <c r="D1488" s="5" t="s">
        <v>5885</v>
      </c>
      <c r="E1488" s="6">
        <v>45676</v>
      </c>
      <c r="F1488" s="5" t="s">
        <v>15</v>
      </c>
      <c r="G1488" s="5">
        <v>2</v>
      </c>
      <c r="H1488" s="5">
        <v>0</v>
      </c>
      <c r="I1488" s="5">
        <v>1600</v>
      </c>
      <c r="J1488" s="5" t="s">
        <v>33</v>
      </c>
      <c r="K1488" s="5" t="s">
        <v>17</v>
      </c>
    </row>
    <row r="1489" spans="1:11">
      <c r="A1489" s="5" t="s">
        <v>5886</v>
      </c>
      <c r="B1489" s="5" t="s">
        <v>5887</v>
      </c>
      <c r="C1489" s="5" t="s">
        <v>5888</v>
      </c>
      <c r="D1489" s="5" t="s">
        <v>5889</v>
      </c>
      <c r="E1489" s="6">
        <v>45431</v>
      </c>
      <c r="F1489" s="5" t="s">
        <v>42</v>
      </c>
      <c r="G1489" s="5">
        <v>4</v>
      </c>
      <c r="H1489" s="5">
        <v>0</v>
      </c>
      <c r="I1489" s="5">
        <v>800</v>
      </c>
      <c r="J1489" s="5" t="s">
        <v>23</v>
      </c>
      <c r="K1489" s="5" t="s">
        <v>17</v>
      </c>
    </row>
    <row r="1490" spans="1:11">
      <c r="A1490" s="5" t="s">
        <v>5890</v>
      </c>
      <c r="B1490" s="5" t="s">
        <v>5891</v>
      </c>
      <c r="C1490" s="5" t="s">
        <v>5892</v>
      </c>
      <c r="D1490" s="5" t="s">
        <v>5893</v>
      </c>
      <c r="E1490" s="6">
        <v>45612</v>
      </c>
      <c r="F1490" s="5" t="s">
        <v>42</v>
      </c>
      <c r="G1490" s="5">
        <v>2</v>
      </c>
      <c r="H1490" s="5">
        <v>15</v>
      </c>
      <c r="I1490" s="5">
        <v>340</v>
      </c>
      <c r="J1490" s="5" t="s">
        <v>23</v>
      </c>
      <c r="K1490" s="5" t="s">
        <v>17</v>
      </c>
    </row>
    <row r="1491" spans="1:11">
      <c r="A1491" s="5" t="s">
        <v>5894</v>
      </c>
      <c r="B1491" s="5" t="s">
        <v>5895</v>
      </c>
      <c r="C1491" s="5" t="s">
        <v>5896</v>
      </c>
      <c r="D1491" s="5" t="s">
        <v>5897</v>
      </c>
      <c r="E1491" s="6">
        <v>45477</v>
      </c>
      <c r="F1491" s="5" t="s">
        <v>73</v>
      </c>
      <c r="G1491" s="5">
        <v>4</v>
      </c>
      <c r="H1491" s="5">
        <v>0</v>
      </c>
      <c r="I1491" s="5">
        <v>480</v>
      </c>
      <c r="J1491" s="5" t="s">
        <v>90</v>
      </c>
      <c r="K1491" s="5" t="s">
        <v>17</v>
      </c>
    </row>
    <row r="1492" spans="1:11">
      <c r="A1492" s="5" t="s">
        <v>5898</v>
      </c>
      <c r="B1492" s="5" t="s">
        <v>5899</v>
      </c>
      <c r="C1492" s="5" t="s">
        <v>5900</v>
      </c>
      <c r="D1492" s="5" t="s">
        <v>5901</v>
      </c>
      <c r="E1492" s="6">
        <v>45665</v>
      </c>
      <c r="F1492" s="5" t="s">
        <v>89</v>
      </c>
      <c r="G1492" s="5">
        <v>4</v>
      </c>
      <c r="H1492" s="5">
        <v>0</v>
      </c>
      <c r="I1492" s="5">
        <v>200</v>
      </c>
      <c r="J1492" s="5" t="s">
        <v>90</v>
      </c>
      <c r="K1492" s="5" t="s">
        <v>17</v>
      </c>
    </row>
    <row r="1493" spans="1:11">
      <c r="A1493" s="5" t="s">
        <v>5902</v>
      </c>
      <c r="B1493" s="5" t="s">
        <v>5903</v>
      </c>
      <c r="C1493" s="5" t="s">
        <v>5904</v>
      </c>
      <c r="D1493" s="5" t="s">
        <v>5905</v>
      </c>
      <c r="E1493" s="6">
        <v>45566</v>
      </c>
      <c r="F1493" s="5" t="s">
        <v>89</v>
      </c>
      <c r="G1493" s="5">
        <v>3</v>
      </c>
      <c r="H1493" s="5">
        <v>0</v>
      </c>
      <c r="I1493" s="5">
        <v>150</v>
      </c>
      <c r="J1493" s="5" t="s">
        <v>33</v>
      </c>
      <c r="K1493" s="5" t="s">
        <v>17</v>
      </c>
    </row>
    <row r="1494" spans="1:11">
      <c r="A1494" s="5" t="s">
        <v>5906</v>
      </c>
      <c r="B1494" s="5" t="s">
        <v>5907</v>
      </c>
      <c r="C1494" s="5" t="s">
        <v>5908</v>
      </c>
      <c r="D1494" s="5" t="s">
        <v>5909</v>
      </c>
      <c r="E1494" s="6">
        <v>45545</v>
      </c>
      <c r="F1494" s="5" t="s">
        <v>83</v>
      </c>
      <c r="G1494" s="5">
        <v>4</v>
      </c>
      <c r="H1494" s="5">
        <v>0</v>
      </c>
      <c r="I1494" s="5">
        <v>600</v>
      </c>
      <c r="J1494" s="5" t="s">
        <v>33</v>
      </c>
      <c r="K1494" s="5" t="s">
        <v>17</v>
      </c>
    </row>
    <row r="1495" spans="1:11">
      <c r="A1495" s="5" t="s">
        <v>5910</v>
      </c>
      <c r="B1495" s="5" t="s">
        <v>5911</v>
      </c>
      <c r="C1495" s="5" t="s">
        <v>5912</v>
      </c>
      <c r="D1495" s="5" t="s">
        <v>5913</v>
      </c>
      <c r="E1495" s="6">
        <v>45552</v>
      </c>
      <c r="F1495" s="5" t="s">
        <v>73</v>
      </c>
      <c r="G1495" s="5">
        <v>3</v>
      </c>
      <c r="H1495" s="5">
        <v>0</v>
      </c>
      <c r="I1495" s="5">
        <v>360</v>
      </c>
      <c r="J1495" s="5" t="s">
        <v>90</v>
      </c>
      <c r="K1495" s="5" t="s">
        <v>17</v>
      </c>
    </row>
    <row r="1496" spans="1:11">
      <c r="A1496" s="5" t="s">
        <v>5914</v>
      </c>
      <c r="B1496" s="5" t="s">
        <v>5915</v>
      </c>
      <c r="C1496" s="5" t="s">
        <v>5916</v>
      </c>
      <c r="D1496" s="5" t="s">
        <v>5917</v>
      </c>
      <c r="E1496" s="6">
        <v>45752</v>
      </c>
      <c r="F1496" s="5" t="s">
        <v>47</v>
      </c>
      <c r="G1496" s="5">
        <v>2</v>
      </c>
      <c r="H1496" s="5">
        <v>0</v>
      </c>
      <c r="I1496" s="5">
        <v>2400</v>
      </c>
      <c r="J1496" s="5" t="s">
        <v>16</v>
      </c>
      <c r="K1496" s="5" t="s">
        <v>78</v>
      </c>
    </row>
    <row r="1497" spans="1:11">
      <c r="A1497" s="5" t="s">
        <v>5918</v>
      </c>
      <c r="B1497" s="5" t="s">
        <v>5919</v>
      </c>
      <c r="C1497" s="5" t="s">
        <v>5920</v>
      </c>
      <c r="D1497" s="5" t="s">
        <v>5921</v>
      </c>
      <c r="E1497" s="6">
        <v>45602</v>
      </c>
      <c r="F1497" s="5" t="s">
        <v>15</v>
      </c>
      <c r="G1497" s="5">
        <v>4</v>
      </c>
      <c r="H1497" s="5">
        <v>5</v>
      </c>
      <c r="I1497" s="5">
        <v>3040</v>
      </c>
      <c r="J1497" s="5" t="s">
        <v>84</v>
      </c>
      <c r="K1497" s="5" t="s">
        <v>17</v>
      </c>
    </row>
    <row r="1498" spans="1:11">
      <c r="A1498" s="5" t="s">
        <v>5922</v>
      </c>
      <c r="B1498" s="5" t="s">
        <v>5923</v>
      </c>
      <c r="C1498" s="5" t="s">
        <v>5924</v>
      </c>
      <c r="D1498" s="5" t="s">
        <v>5925</v>
      </c>
      <c r="E1498" s="6">
        <v>45567</v>
      </c>
      <c r="F1498" s="5" t="s">
        <v>47</v>
      </c>
      <c r="G1498" s="5">
        <v>3</v>
      </c>
      <c r="H1498" s="5">
        <v>0</v>
      </c>
      <c r="I1498" s="5">
        <v>3600</v>
      </c>
      <c r="J1498" s="5" t="s">
        <v>16</v>
      </c>
      <c r="K1498" s="5" t="s">
        <v>17</v>
      </c>
    </row>
    <row r="1499" spans="1:11">
      <c r="A1499" s="5" t="s">
        <v>5926</v>
      </c>
      <c r="B1499" s="5" t="s">
        <v>5927</v>
      </c>
      <c r="C1499" s="5" t="s">
        <v>5928</v>
      </c>
      <c r="D1499" s="5" t="s">
        <v>5929</v>
      </c>
      <c r="E1499" s="6">
        <v>45610</v>
      </c>
      <c r="F1499" s="5" t="s">
        <v>83</v>
      </c>
      <c r="G1499" s="5">
        <v>3</v>
      </c>
      <c r="H1499" s="5">
        <v>0</v>
      </c>
      <c r="I1499" s="5">
        <v>450</v>
      </c>
      <c r="J1499" s="5" t="s">
        <v>84</v>
      </c>
      <c r="K1499" s="5" t="s">
        <v>17</v>
      </c>
    </row>
    <row r="1500" spans="1:11">
      <c r="A1500" s="5" t="s">
        <v>5930</v>
      </c>
      <c r="B1500" s="5" t="s">
        <v>5931</v>
      </c>
      <c r="C1500" s="5" t="s">
        <v>5932</v>
      </c>
      <c r="D1500" s="5" t="s">
        <v>5933</v>
      </c>
      <c r="E1500" s="6">
        <v>45522</v>
      </c>
      <c r="F1500" s="5" t="s">
        <v>73</v>
      </c>
      <c r="G1500" s="5">
        <v>4</v>
      </c>
      <c r="H1500" s="5">
        <v>10</v>
      </c>
      <c r="I1500" s="5">
        <v>432</v>
      </c>
      <c r="J1500" s="5" t="s">
        <v>16</v>
      </c>
      <c r="K1500" s="5" t="s">
        <v>17</v>
      </c>
    </row>
    <row r="1501" spans="1:11">
      <c r="A1501" s="5" t="s">
        <v>5934</v>
      </c>
      <c r="B1501" s="5" t="s">
        <v>5935</v>
      </c>
      <c r="C1501" s="5" t="s">
        <v>5936</v>
      </c>
      <c r="D1501" s="5" t="s">
        <v>5937</v>
      </c>
      <c r="E1501" s="6">
        <v>45709</v>
      </c>
      <c r="F1501" s="5" t="s">
        <v>42</v>
      </c>
      <c r="G1501" s="5">
        <v>3</v>
      </c>
      <c r="H1501" s="5">
        <v>0</v>
      </c>
      <c r="I1501" s="5">
        <v>600</v>
      </c>
      <c r="J1501" s="5" t="s">
        <v>23</v>
      </c>
      <c r="K1501" s="5" t="s">
        <v>17</v>
      </c>
    </row>
    <row r="1502" spans="1:11">
      <c r="A1502" s="5" t="s">
        <v>5938</v>
      </c>
      <c r="B1502" s="5" t="s">
        <v>5939</v>
      </c>
      <c r="C1502" s="5" t="s">
        <v>5940</v>
      </c>
      <c r="D1502" s="5" t="s">
        <v>5941</v>
      </c>
      <c r="E1502" s="6">
        <v>45564</v>
      </c>
      <c r="F1502" s="5" t="s">
        <v>83</v>
      </c>
      <c r="G1502" s="5">
        <v>4</v>
      </c>
      <c r="H1502" s="5">
        <v>5</v>
      </c>
      <c r="I1502" s="5">
        <v>570</v>
      </c>
      <c r="J1502" s="5" t="s">
        <v>90</v>
      </c>
      <c r="K1502" s="5" t="s">
        <v>17</v>
      </c>
    </row>
    <row r="1503" spans="1:11">
      <c r="A1503" s="5" t="s">
        <v>5942</v>
      </c>
      <c r="B1503" s="5" t="s">
        <v>1557</v>
      </c>
      <c r="C1503" s="5" t="s">
        <v>5943</v>
      </c>
      <c r="D1503" s="5" t="s">
        <v>5944</v>
      </c>
      <c r="E1503" s="6">
        <v>45406</v>
      </c>
      <c r="F1503" s="5" t="s">
        <v>83</v>
      </c>
      <c r="G1503" s="5">
        <v>4</v>
      </c>
      <c r="H1503" s="5">
        <v>5</v>
      </c>
      <c r="I1503" s="5">
        <v>570</v>
      </c>
      <c r="J1503" s="5" t="s">
        <v>90</v>
      </c>
      <c r="K1503" s="5" t="s">
        <v>17</v>
      </c>
    </row>
    <row r="1504" spans="1:11">
      <c r="A1504" s="5" t="s">
        <v>5945</v>
      </c>
      <c r="B1504" s="5" t="s">
        <v>5946</v>
      </c>
      <c r="C1504" s="5" t="s">
        <v>5947</v>
      </c>
      <c r="D1504" s="5" t="s">
        <v>5948</v>
      </c>
      <c r="E1504" s="6">
        <v>45498</v>
      </c>
      <c r="F1504" s="5" t="s">
        <v>15</v>
      </c>
      <c r="G1504" s="5">
        <v>1</v>
      </c>
      <c r="H1504" s="5">
        <v>5</v>
      </c>
      <c r="I1504" s="5">
        <v>760</v>
      </c>
      <c r="J1504" s="5" t="s">
        <v>90</v>
      </c>
      <c r="K1504" s="5" t="s">
        <v>78</v>
      </c>
    </row>
    <row r="1505" spans="1:11">
      <c r="A1505" s="5" t="s">
        <v>5949</v>
      </c>
      <c r="B1505" s="5" t="s">
        <v>5950</v>
      </c>
      <c r="C1505" s="5" t="s">
        <v>5951</v>
      </c>
      <c r="D1505" s="5" t="s">
        <v>5952</v>
      </c>
      <c r="E1505" s="6">
        <v>45404</v>
      </c>
      <c r="F1505" s="5" t="s">
        <v>22</v>
      </c>
      <c r="G1505" s="5">
        <v>1</v>
      </c>
      <c r="H1505" s="5">
        <v>0</v>
      </c>
      <c r="I1505" s="5">
        <v>100</v>
      </c>
      <c r="J1505" s="5" t="s">
        <v>16</v>
      </c>
      <c r="K1505" s="5" t="s">
        <v>17</v>
      </c>
    </row>
    <row r="1506" spans="1:11">
      <c r="A1506" s="5" t="s">
        <v>5953</v>
      </c>
      <c r="B1506" s="5" t="s">
        <v>5954</v>
      </c>
      <c r="C1506" s="5" t="s">
        <v>5955</v>
      </c>
      <c r="D1506" s="5" t="s">
        <v>5956</v>
      </c>
      <c r="E1506" s="6">
        <v>45709</v>
      </c>
      <c r="F1506" s="5" t="s">
        <v>89</v>
      </c>
      <c r="G1506" s="5">
        <v>2</v>
      </c>
      <c r="H1506" s="5">
        <v>0</v>
      </c>
      <c r="I1506" s="5">
        <v>100</v>
      </c>
      <c r="J1506" s="5" t="s">
        <v>23</v>
      </c>
      <c r="K1506" s="5" t="s">
        <v>17</v>
      </c>
    </row>
    <row r="1507" spans="1:11">
      <c r="A1507" s="5" t="s">
        <v>5957</v>
      </c>
      <c r="B1507" s="5" t="s">
        <v>5958</v>
      </c>
      <c r="C1507" s="5" t="s">
        <v>5959</v>
      </c>
      <c r="D1507" s="5" t="s">
        <v>5960</v>
      </c>
      <c r="E1507" s="6">
        <v>45575</v>
      </c>
      <c r="F1507" s="5" t="s">
        <v>47</v>
      </c>
      <c r="G1507" s="5">
        <v>4</v>
      </c>
      <c r="H1507" s="5">
        <v>0</v>
      </c>
      <c r="I1507" s="5">
        <v>4800</v>
      </c>
      <c r="J1507" s="5" t="s">
        <v>84</v>
      </c>
      <c r="K1507" s="5" t="s">
        <v>17</v>
      </c>
    </row>
    <row r="1508" spans="1:11">
      <c r="A1508" s="5" t="s">
        <v>5961</v>
      </c>
      <c r="B1508" s="5" t="s">
        <v>5962</v>
      </c>
      <c r="C1508" s="5" t="s">
        <v>5963</v>
      </c>
      <c r="D1508" s="5" t="s">
        <v>5964</v>
      </c>
      <c r="E1508" s="6">
        <v>45498</v>
      </c>
      <c r="F1508" s="5" t="s">
        <v>22</v>
      </c>
      <c r="G1508" s="5">
        <v>2</v>
      </c>
      <c r="H1508" s="5">
        <v>0</v>
      </c>
      <c r="I1508" s="5">
        <v>200</v>
      </c>
      <c r="J1508" s="5" t="s">
        <v>23</v>
      </c>
      <c r="K1508" s="5" t="s">
        <v>17</v>
      </c>
    </row>
    <row r="1509" spans="1:11">
      <c r="A1509" s="5" t="s">
        <v>5965</v>
      </c>
      <c r="B1509" s="5" t="s">
        <v>5966</v>
      </c>
      <c r="C1509" s="5" t="s">
        <v>5967</v>
      </c>
      <c r="D1509" s="5" t="s">
        <v>5968</v>
      </c>
      <c r="E1509" s="6">
        <v>45480</v>
      </c>
      <c r="F1509" s="5" t="s">
        <v>42</v>
      </c>
      <c r="G1509" s="5">
        <v>1</v>
      </c>
      <c r="H1509" s="5">
        <v>0</v>
      </c>
      <c r="I1509" s="5">
        <v>200</v>
      </c>
      <c r="J1509" s="5" t="s">
        <v>16</v>
      </c>
      <c r="K1509" s="5" t="s">
        <v>17</v>
      </c>
    </row>
    <row r="1510" spans="1:11">
      <c r="A1510" s="5" t="s">
        <v>5969</v>
      </c>
      <c r="B1510" s="5" t="s">
        <v>5970</v>
      </c>
      <c r="C1510" s="5" t="s">
        <v>5971</v>
      </c>
      <c r="D1510" s="5" t="s">
        <v>5972</v>
      </c>
      <c r="E1510" s="6">
        <v>45553</v>
      </c>
      <c r="F1510" s="5" t="s">
        <v>15</v>
      </c>
      <c r="G1510" s="5">
        <v>1</v>
      </c>
      <c r="H1510" s="5">
        <v>0</v>
      </c>
      <c r="I1510" s="5">
        <v>800</v>
      </c>
      <c r="J1510" s="5" t="s">
        <v>16</v>
      </c>
      <c r="K1510" s="5" t="s">
        <v>17</v>
      </c>
    </row>
    <row r="1511" spans="1:11">
      <c r="A1511" s="5" t="s">
        <v>5973</v>
      </c>
      <c r="B1511" s="5" t="s">
        <v>5974</v>
      </c>
      <c r="C1511" s="5" t="s">
        <v>5975</v>
      </c>
      <c r="D1511" s="5" t="s">
        <v>5976</v>
      </c>
      <c r="E1511" s="6">
        <v>45451</v>
      </c>
      <c r="F1511" s="5" t="s">
        <v>28</v>
      </c>
      <c r="G1511" s="5">
        <v>4</v>
      </c>
      <c r="H1511" s="5">
        <v>5</v>
      </c>
      <c r="I1511" s="5">
        <v>1140</v>
      </c>
      <c r="J1511" s="5" t="s">
        <v>84</v>
      </c>
      <c r="K1511" s="5" t="s">
        <v>17</v>
      </c>
    </row>
    <row r="1512" spans="1:11">
      <c r="A1512" s="5" t="s">
        <v>5977</v>
      </c>
      <c r="B1512" s="5" t="s">
        <v>5978</v>
      </c>
      <c r="C1512" s="5" t="s">
        <v>5979</v>
      </c>
      <c r="D1512" s="5" t="s">
        <v>5980</v>
      </c>
      <c r="E1512" s="6">
        <v>45441</v>
      </c>
      <c r="F1512" s="5" t="s">
        <v>15</v>
      </c>
      <c r="G1512" s="5">
        <v>2</v>
      </c>
      <c r="H1512" s="5">
        <v>0</v>
      </c>
      <c r="I1512" s="5">
        <v>1600</v>
      </c>
      <c r="J1512" s="5" t="s">
        <v>23</v>
      </c>
      <c r="K1512" s="5" t="s">
        <v>17</v>
      </c>
    </row>
    <row r="1513" spans="1:11">
      <c r="A1513" s="5" t="s">
        <v>5981</v>
      </c>
      <c r="B1513" s="5" t="s">
        <v>5982</v>
      </c>
      <c r="C1513" s="5" t="s">
        <v>5983</v>
      </c>
      <c r="D1513" s="5" t="s">
        <v>5984</v>
      </c>
      <c r="E1513" s="6">
        <v>45720</v>
      </c>
      <c r="F1513" s="5" t="s">
        <v>28</v>
      </c>
      <c r="G1513" s="5">
        <v>4</v>
      </c>
      <c r="H1513" s="5">
        <v>5</v>
      </c>
      <c r="I1513" s="5">
        <v>1140</v>
      </c>
      <c r="J1513" s="5" t="s">
        <v>33</v>
      </c>
      <c r="K1513" s="5" t="s">
        <v>17</v>
      </c>
    </row>
    <row r="1514" spans="1:11">
      <c r="A1514" s="5" t="s">
        <v>5985</v>
      </c>
      <c r="B1514" s="5" t="s">
        <v>5986</v>
      </c>
      <c r="C1514" s="5" t="s">
        <v>5987</v>
      </c>
      <c r="D1514" s="5" t="s">
        <v>5988</v>
      </c>
      <c r="E1514" s="6">
        <v>45496</v>
      </c>
      <c r="F1514" s="5" t="s">
        <v>73</v>
      </c>
      <c r="G1514" s="5">
        <v>2</v>
      </c>
      <c r="H1514" s="5">
        <v>0</v>
      </c>
      <c r="I1514" s="5">
        <v>240</v>
      </c>
      <c r="J1514" s="5" t="s">
        <v>16</v>
      </c>
      <c r="K1514" s="5" t="s">
        <v>78</v>
      </c>
    </row>
    <row r="1515" spans="1:11">
      <c r="A1515" s="5" t="s">
        <v>5989</v>
      </c>
      <c r="B1515" s="5" t="s">
        <v>5990</v>
      </c>
      <c r="C1515" s="5" t="s">
        <v>5991</v>
      </c>
      <c r="D1515" s="5" t="s">
        <v>5992</v>
      </c>
      <c r="E1515" s="6">
        <v>45407</v>
      </c>
      <c r="F1515" s="5" t="s">
        <v>47</v>
      </c>
      <c r="G1515" s="5">
        <v>4</v>
      </c>
      <c r="H1515" s="5">
        <v>10</v>
      </c>
      <c r="I1515" s="5">
        <v>4320</v>
      </c>
      <c r="J1515" s="5" t="s">
        <v>90</v>
      </c>
      <c r="K1515" s="5" t="s">
        <v>17</v>
      </c>
    </row>
    <row r="1516" spans="1:11">
      <c r="A1516" s="5" t="s">
        <v>5993</v>
      </c>
      <c r="B1516" s="5" t="s">
        <v>5994</v>
      </c>
      <c r="C1516" s="5" t="s">
        <v>5995</v>
      </c>
      <c r="D1516" s="5" t="s">
        <v>5996</v>
      </c>
      <c r="E1516" s="6">
        <v>45627</v>
      </c>
      <c r="F1516" s="5" t="s">
        <v>15</v>
      </c>
      <c r="G1516" s="5">
        <v>1</v>
      </c>
      <c r="H1516" s="5">
        <v>0</v>
      </c>
      <c r="I1516" s="5">
        <v>800</v>
      </c>
      <c r="J1516" s="5" t="s">
        <v>84</v>
      </c>
      <c r="K1516" s="5" t="s">
        <v>17</v>
      </c>
    </row>
    <row r="1517" spans="1:11">
      <c r="A1517" s="5" t="s">
        <v>5997</v>
      </c>
      <c r="B1517" s="5" t="s">
        <v>5998</v>
      </c>
      <c r="C1517" s="5" t="s">
        <v>5999</v>
      </c>
      <c r="D1517" s="5" t="s">
        <v>6000</v>
      </c>
      <c r="E1517" s="6">
        <v>45757</v>
      </c>
      <c r="F1517" s="5" t="s">
        <v>83</v>
      </c>
      <c r="G1517" s="5">
        <v>1</v>
      </c>
      <c r="H1517" s="5">
        <v>0</v>
      </c>
      <c r="I1517" s="5">
        <v>150</v>
      </c>
      <c r="J1517" s="5" t="s">
        <v>84</v>
      </c>
      <c r="K1517" s="5" t="s">
        <v>78</v>
      </c>
    </row>
    <row r="1518" spans="1:11">
      <c r="A1518" s="5" t="s">
        <v>6001</v>
      </c>
      <c r="B1518" s="5" t="s">
        <v>6002</v>
      </c>
      <c r="C1518" s="5" t="s">
        <v>6003</v>
      </c>
      <c r="D1518" s="5" t="s">
        <v>6004</v>
      </c>
      <c r="E1518" s="6">
        <v>45751</v>
      </c>
      <c r="F1518" s="5" t="s">
        <v>15</v>
      </c>
      <c r="G1518" s="5">
        <v>1</v>
      </c>
      <c r="H1518" s="5">
        <v>0</v>
      </c>
      <c r="I1518" s="5">
        <v>800</v>
      </c>
      <c r="J1518" s="5" t="s">
        <v>23</v>
      </c>
      <c r="K1518" s="5" t="s">
        <v>17</v>
      </c>
    </row>
    <row r="1519" spans="1:11">
      <c r="A1519" s="5" t="s">
        <v>6005</v>
      </c>
      <c r="B1519" s="5" t="s">
        <v>6006</v>
      </c>
      <c r="C1519" s="5" t="s">
        <v>6007</v>
      </c>
      <c r="D1519" s="5" t="s">
        <v>6008</v>
      </c>
      <c r="E1519" s="6">
        <v>45558</v>
      </c>
      <c r="F1519" s="5" t="s">
        <v>42</v>
      </c>
      <c r="G1519" s="5">
        <v>2</v>
      </c>
      <c r="H1519" s="5">
        <v>5</v>
      </c>
      <c r="I1519" s="5">
        <v>380</v>
      </c>
      <c r="J1519" s="5" t="s">
        <v>16</v>
      </c>
      <c r="K1519" s="5" t="s">
        <v>17</v>
      </c>
    </row>
    <row r="1520" spans="1:11">
      <c r="A1520" s="5" t="s">
        <v>6009</v>
      </c>
      <c r="B1520" s="5" t="s">
        <v>6010</v>
      </c>
      <c r="C1520" s="5" t="s">
        <v>6011</v>
      </c>
      <c r="D1520" s="5" t="s">
        <v>6012</v>
      </c>
      <c r="E1520" s="6">
        <v>45589</v>
      </c>
      <c r="F1520" s="5" t="s">
        <v>15</v>
      </c>
      <c r="G1520" s="5">
        <v>2</v>
      </c>
      <c r="H1520" s="5">
        <v>10</v>
      </c>
      <c r="I1520" s="5">
        <v>1440</v>
      </c>
      <c r="J1520" s="5" t="s">
        <v>16</v>
      </c>
      <c r="K1520" s="5" t="s">
        <v>17</v>
      </c>
    </row>
    <row r="1521" spans="1:11">
      <c r="A1521" s="5" t="s">
        <v>6013</v>
      </c>
      <c r="B1521" s="5" t="s">
        <v>6014</v>
      </c>
      <c r="C1521" s="5" t="s">
        <v>6015</v>
      </c>
      <c r="D1521" s="5" t="s">
        <v>6016</v>
      </c>
      <c r="E1521" s="6">
        <v>45417</v>
      </c>
      <c r="F1521" s="5" t="s">
        <v>89</v>
      </c>
      <c r="G1521" s="5">
        <v>3</v>
      </c>
      <c r="H1521" s="5">
        <v>0</v>
      </c>
      <c r="I1521" s="5">
        <v>150</v>
      </c>
      <c r="J1521" s="5" t="s">
        <v>90</v>
      </c>
      <c r="K1521" s="5" t="s">
        <v>17</v>
      </c>
    </row>
    <row r="1522" spans="1:11">
      <c r="A1522" s="5" t="s">
        <v>6017</v>
      </c>
      <c r="B1522" s="5" t="s">
        <v>6018</v>
      </c>
      <c r="C1522" s="5" t="s">
        <v>6019</v>
      </c>
      <c r="D1522" s="5" t="s">
        <v>6020</v>
      </c>
      <c r="E1522" s="6">
        <v>45521</v>
      </c>
      <c r="F1522" s="5" t="s">
        <v>22</v>
      </c>
      <c r="G1522" s="5">
        <v>3</v>
      </c>
      <c r="H1522" s="5">
        <v>0</v>
      </c>
      <c r="I1522" s="5">
        <v>300</v>
      </c>
      <c r="J1522" s="5" t="s">
        <v>23</v>
      </c>
      <c r="K1522" s="5" t="s">
        <v>17</v>
      </c>
    </row>
    <row r="1523" spans="1:11">
      <c r="A1523" s="5" t="s">
        <v>6021</v>
      </c>
      <c r="B1523" s="5" t="s">
        <v>6022</v>
      </c>
      <c r="C1523" s="5" t="s">
        <v>6023</v>
      </c>
      <c r="D1523" s="5" t="s">
        <v>6024</v>
      </c>
      <c r="E1523" s="6">
        <v>45470</v>
      </c>
      <c r="F1523" s="5" t="s">
        <v>42</v>
      </c>
      <c r="G1523" s="5">
        <v>4</v>
      </c>
      <c r="H1523" s="5">
        <v>15</v>
      </c>
      <c r="I1523" s="5">
        <v>680</v>
      </c>
      <c r="J1523" s="5" t="s">
        <v>23</v>
      </c>
      <c r="K1523" s="5" t="s">
        <v>17</v>
      </c>
    </row>
    <row r="1524" spans="1:11">
      <c r="A1524" s="5" t="s">
        <v>6025</v>
      </c>
      <c r="B1524" s="5" t="s">
        <v>6026</v>
      </c>
      <c r="C1524" s="5" t="s">
        <v>6027</v>
      </c>
      <c r="D1524" s="5" t="s">
        <v>6028</v>
      </c>
      <c r="E1524" s="6">
        <v>45723</v>
      </c>
      <c r="F1524" s="5" t="s">
        <v>83</v>
      </c>
      <c r="G1524" s="5">
        <v>3</v>
      </c>
      <c r="H1524" s="5">
        <v>5</v>
      </c>
      <c r="I1524" s="5">
        <v>427.5</v>
      </c>
      <c r="J1524" s="5" t="s">
        <v>16</v>
      </c>
      <c r="K1524" s="5" t="s">
        <v>17</v>
      </c>
    </row>
    <row r="1525" spans="1:11">
      <c r="A1525" s="5" t="s">
        <v>6029</v>
      </c>
      <c r="B1525" s="5" t="s">
        <v>6030</v>
      </c>
      <c r="C1525" s="5" t="s">
        <v>6031</v>
      </c>
      <c r="D1525" s="5" t="s">
        <v>6032</v>
      </c>
      <c r="E1525" s="6">
        <v>45592</v>
      </c>
      <c r="F1525" s="5" t="s">
        <v>56</v>
      </c>
      <c r="G1525" s="5">
        <v>2</v>
      </c>
      <c r="H1525" s="5">
        <v>0</v>
      </c>
      <c r="I1525" s="5">
        <v>180</v>
      </c>
      <c r="J1525" s="5" t="s">
        <v>33</v>
      </c>
      <c r="K1525" s="5" t="s">
        <v>17</v>
      </c>
    </row>
    <row r="1526" spans="1:11">
      <c r="A1526" s="5" t="s">
        <v>6033</v>
      </c>
      <c r="B1526" s="5" t="s">
        <v>1557</v>
      </c>
      <c r="C1526" s="5" t="s">
        <v>6034</v>
      </c>
      <c r="D1526" s="5" t="s">
        <v>6035</v>
      </c>
      <c r="E1526" s="6">
        <v>45702</v>
      </c>
      <c r="F1526" s="5" t="s">
        <v>47</v>
      </c>
      <c r="G1526" s="5">
        <v>4</v>
      </c>
      <c r="H1526" s="5">
        <v>0</v>
      </c>
      <c r="I1526" s="5">
        <v>4800</v>
      </c>
      <c r="J1526" s="5" t="s">
        <v>33</v>
      </c>
      <c r="K1526" s="5" t="s">
        <v>17</v>
      </c>
    </row>
    <row r="1527" spans="1:11">
      <c r="A1527" s="5" t="s">
        <v>6036</v>
      </c>
      <c r="B1527" s="5" t="s">
        <v>6037</v>
      </c>
      <c r="C1527" s="5" t="s">
        <v>6038</v>
      </c>
      <c r="D1527" s="5" t="s">
        <v>6039</v>
      </c>
      <c r="E1527" s="6">
        <v>45511</v>
      </c>
      <c r="F1527" s="5" t="s">
        <v>83</v>
      </c>
      <c r="G1527" s="5">
        <v>1</v>
      </c>
      <c r="H1527" s="5">
        <v>5</v>
      </c>
      <c r="I1527" s="5">
        <v>142.5</v>
      </c>
      <c r="J1527" s="5" t="s">
        <v>84</v>
      </c>
      <c r="K1527" s="5" t="s">
        <v>17</v>
      </c>
    </row>
    <row r="1528" spans="1:11">
      <c r="A1528" s="5" t="s">
        <v>6040</v>
      </c>
      <c r="B1528" s="5" t="s">
        <v>6041</v>
      </c>
      <c r="C1528" s="5" t="s">
        <v>6042</v>
      </c>
      <c r="D1528" s="5" t="s">
        <v>6043</v>
      </c>
      <c r="E1528" s="6">
        <v>45590</v>
      </c>
      <c r="F1528" s="5" t="s">
        <v>89</v>
      </c>
      <c r="G1528" s="5">
        <v>3</v>
      </c>
      <c r="H1528" s="5">
        <v>5</v>
      </c>
      <c r="I1528" s="5">
        <v>142.5</v>
      </c>
      <c r="J1528" s="5" t="s">
        <v>23</v>
      </c>
      <c r="K1528" s="5" t="s">
        <v>17</v>
      </c>
    </row>
    <row r="1529" spans="1:11">
      <c r="A1529" s="5" t="s">
        <v>6044</v>
      </c>
      <c r="B1529" s="5" t="s">
        <v>6045</v>
      </c>
      <c r="C1529" s="5" t="s">
        <v>6046</v>
      </c>
      <c r="D1529" s="5" t="s">
        <v>6047</v>
      </c>
      <c r="E1529" s="6">
        <v>45638</v>
      </c>
      <c r="F1529" s="5" t="s">
        <v>83</v>
      </c>
      <c r="G1529" s="5">
        <v>3</v>
      </c>
      <c r="H1529" s="5">
        <v>10</v>
      </c>
      <c r="I1529" s="5">
        <v>405</v>
      </c>
      <c r="J1529" s="5" t="s">
        <v>84</v>
      </c>
      <c r="K1529" s="5" t="s">
        <v>17</v>
      </c>
    </row>
    <row r="1530" spans="1:11">
      <c r="A1530" s="5" t="s">
        <v>6048</v>
      </c>
      <c r="B1530" s="5" t="s">
        <v>6049</v>
      </c>
      <c r="C1530" s="5" t="s">
        <v>6050</v>
      </c>
      <c r="D1530" s="5" t="s">
        <v>6051</v>
      </c>
      <c r="E1530" s="6">
        <v>45681</v>
      </c>
      <c r="F1530" s="5" t="s">
        <v>73</v>
      </c>
      <c r="G1530" s="5">
        <v>1</v>
      </c>
      <c r="H1530" s="5">
        <v>5</v>
      </c>
      <c r="I1530" s="5">
        <v>114</v>
      </c>
      <c r="J1530" s="5" t="s">
        <v>23</v>
      </c>
      <c r="K1530" s="5" t="s">
        <v>17</v>
      </c>
    </row>
    <row r="1531" spans="1:11">
      <c r="A1531" s="5" t="s">
        <v>6052</v>
      </c>
      <c r="B1531" s="5" t="s">
        <v>6053</v>
      </c>
      <c r="C1531" s="5" t="s">
        <v>6054</v>
      </c>
      <c r="D1531" s="5" t="s">
        <v>6055</v>
      </c>
      <c r="E1531" s="6">
        <v>45436</v>
      </c>
      <c r="F1531" s="5" t="s">
        <v>15</v>
      </c>
      <c r="G1531" s="5">
        <v>1</v>
      </c>
      <c r="H1531" s="5">
        <v>0</v>
      </c>
      <c r="I1531" s="5">
        <v>800</v>
      </c>
      <c r="J1531" s="5" t="s">
        <v>16</v>
      </c>
      <c r="K1531" s="5" t="s">
        <v>17</v>
      </c>
    </row>
    <row r="1532" spans="1:11">
      <c r="A1532" s="5" t="s">
        <v>6056</v>
      </c>
      <c r="B1532" s="5" t="s">
        <v>6057</v>
      </c>
      <c r="C1532" s="5" t="s">
        <v>6058</v>
      </c>
      <c r="D1532" s="5" t="s">
        <v>6059</v>
      </c>
      <c r="E1532" s="6">
        <v>45739</v>
      </c>
      <c r="F1532" s="5" t="s">
        <v>83</v>
      </c>
      <c r="G1532" s="5">
        <v>1</v>
      </c>
      <c r="H1532" s="5">
        <v>10</v>
      </c>
      <c r="I1532" s="5">
        <v>135</v>
      </c>
      <c r="J1532" s="5" t="s">
        <v>16</v>
      </c>
      <c r="K1532" s="5" t="s">
        <v>17</v>
      </c>
    </row>
    <row r="1533" spans="1:11">
      <c r="A1533" s="5" t="s">
        <v>6060</v>
      </c>
      <c r="B1533" s="5" t="s">
        <v>6061</v>
      </c>
      <c r="C1533" s="5" t="s">
        <v>6062</v>
      </c>
      <c r="D1533" s="5" t="s">
        <v>6063</v>
      </c>
      <c r="E1533" s="6">
        <v>45485</v>
      </c>
      <c r="F1533" s="5" t="s">
        <v>42</v>
      </c>
      <c r="G1533" s="5">
        <v>1</v>
      </c>
      <c r="H1533" s="5">
        <v>10</v>
      </c>
      <c r="I1533" s="5">
        <v>180</v>
      </c>
      <c r="J1533" s="5" t="s">
        <v>90</v>
      </c>
      <c r="K1533" s="5" t="s">
        <v>17</v>
      </c>
    </row>
    <row r="1534" spans="1:11">
      <c r="A1534" s="5" t="s">
        <v>6064</v>
      </c>
      <c r="B1534" s="5" t="s">
        <v>6065</v>
      </c>
      <c r="C1534" s="5" t="s">
        <v>6066</v>
      </c>
      <c r="D1534" s="5" t="s">
        <v>406</v>
      </c>
      <c r="E1534" s="6">
        <v>45765</v>
      </c>
      <c r="F1534" s="5" t="s">
        <v>42</v>
      </c>
      <c r="G1534" s="5">
        <v>3</v>
      </c>
      <c r="H1534" s="5">
        <v>0</v>
      </c>
      <c r="I1534" s="5">
        <v>600</v>
      </c>
      <c r="J1534" s="5" t="s">
        <v>90</v>
      </c>
      <c r="K1534" s="5" t="s">
        <v>17</v>
      </c>
    </row>
    <row r="1535" spans="1:11">
      <c r="A1535" s="5" t="s">
        <v>6067</v>
      </c>
      <c r="B1535" s="5" t="s">
        <v>6068</v>
      </c>
      <c r="C1535" s="5" t="s">
        <v>6069</v>
      </c>
      <c r="D1535" s="5" t="s">
        <v>6070</v>
      </c>
      <c r="E1535" s="6">
        <v>45506</v>
      </c>
      <c r="F1535" s="5" t="s">
        <v>83</v>
      </c>
      <c r="G1535" s="5">
        <v>1</v>
      </c>
      <c r="H1535" s="5">
        <v>0</v>
      </c>
      <c r="I1535" s="5">
        <v>150</v>
      </c>
      <c r="J1535" s="5" t="s">
        <v>23</v>
      </c>
      <c r="K1535" s="5" t="s">
        <v>17</v>
      </c>
    </row>
    <row r="1536" spans="1:11">
      <c r="A1536" s="5" t="s">
        <v>6071</v>
      </c>
      <c r="B1536" s="5" t="s">
        <v>6072</v>
      </c>
      <c r="C1536" s="5" t="s">
        <v>6073</v>
      </c>
      <c r="D1536" s="5" t="s">
        <v>6074</v>
      </c>
      <c r="E1536" s="6">
        <v>45593</v>
      </c>
      <c r="F1536" s="5" t="s">
        <v>22</v>
      </c>
      <c r="G1536" s="5">
        <v>1</v>
      </c>
      <c r="H1536" s="5">
        <v>0</v>
      </c>
      <c r="I1536" s="5">
        <v>100</v>
      </c>
      <c r="J1536" s="5" t="s">
        <v>16</v>
      </c>
      <c r="K1536" s="5" t="s">
        <v>17</v>
      </c>
    </row>
    <row r="1537" spans="1:11">
      <c r="A1537" s="5" t="s">
        <v>6075</v>
      </c>
      <c r="B1537" s="5" t="s">
        <v>6076</v>
      </c>
      <c r="C1537" s="5" t="s">
        <v>6077</v>
      </c>
      <c r="D1537" s="5" t="s">
        <v>6078</v>
      </c>
      <c r="E1537" s="6">
        <v>45447</v>
      </c>
      <c r="F1537" s="5" t="s">
        <v>28</v>
      </c>
      <c r="G1537" s="5">
        <v>1</v>
      </c>
      <c r="H1537" s="5">
        <v>10</v>
      </c>
      <c r="I1537" s="5">
        <v>270</v>
      </c>
      <c r="J1537" s="5" t="s">
        <v>33</v>
      </c>
      <c r="K1537" s="5" t="s">
        <v>17</v>
      </c>
    </row>
    <row r="1538" spans="1:11">
      <c r="A1538" s="5" t="s">
        <v>6079</v>
      </c>
      <c r="B1538" s="5" t="s">
        <v>6080</v>
      </c>
      <c r="C1538" s="5" t="s">
        <v>6081</v>
      </c>
      <c r="D1538" s="5" t="s">
        <v>6082</v>
      </c>
      <c r="E1538" s="6">
        <v>45757</v>
      </c>
      <c r="F1538" s="5" t="s">
        <v>22</v>
      </c>
      <c r="G1538" s="5">
        <v>1</v>
      </c>
      <c r="H1538" s="5">
        <v>5</v>
      </c>
      <c r="I1538" s="5">
        <v>95</v>
      </c>
      <c r="J1538" s="5" t="s">
        <v>16</v>
      </c>
      <c r="K1538" s="5" t="s">
        <v>78</v>
      </c>
    </row>
    <row r="1539" spans="1:11">
      <c r="A1539" s="5" t="s">
        <v>6083</v>
      </c>
      <c r="B1539" s="5" t="s">
        <v>6084</v>
      </c>
      <c r="C1539" s="5" t="s">
        <v>6085</v>
      </c>
      <c r="D1539" s="5" t="s">
        <v>6086</v>
      </c>
      <c r="E1539" s="6">
        <v>45584</v>
      </c>
      <c r="F1539" s="5" t="s">
        <v>22</v>
      </c>
      <c r="G1539" s="5">
        <v>2</v>
      </c>
      <c r="H1539" s="5">
        <v>0</v>
      </c>
      <c r="I1539" s="5">
        <v>200</v>
      </c>
      <c r="J1539" s="5" t="s">
        <v>23</v>
      </c>
      <c r="K1539" s="5" t="s">
        <v>17</v>
      </c>
    </row>
    <row r="1540" spans="1:11">
      <c r="A1540" s="5" t="s">
        <v>6087</v>
      </c>
      <c r="B1540" s="5" t="s">
        <v>6088</v>
      </c>
      <c r="C1540" s="5" t="s">
        <v>6089</v>
      </c>
      <c r="D1540" s="5" t="s">
        <v>6090</v>
      </c>
      <c r="E1540" s="6">
        <v>45463</v>
      </c>
      <c r="F1540" s="5" t="s">
        <v>56</v>
      </c>
      <c r="G1540" s="5">
        <v>4</v>
      </c>
      <c r="H1540" s="5">
        <v>5</v>
      </c>
      <c r="I1540" s="5">
        <v>342</v>
      </c>
      <c r="J1540" s="5" t="s">
        <v>33</v>
      </c>
      <c r="K1540" s="5" t="s">
        <v>17</v>
      </c>
    </row>
    <row r="1541" spans="1:11">
      <c r="A1541" s="5" t="s">
        <v>6091</v>
      </c>
      <c r="B1541" s="5" t="s">
        <v>6092</v>
      </c>
      <c r="C1541" s="5" t="s">
        <v>6093</v>
      </c>
      <c r="D1541" s="5" t="s">
        <v>6094</v>
      </c>
      <c r="E1541" s="6">
        <v>45744</v>
      </c>
      <c r="F1541" s="5" t="s">
        <v>56</v>
      </c>
      <c r="G1541" s="5">
        <v>1</v>
      </c>
      <c r="H1541" s="5">
        <v>5</v>
      </c>
      <c r="I1541" s="5">
        <v>85.5</v>
      </c>
      <c r="J1541" s="5" t="s">
        <v>23</v>
      </c>
      <c r="K1541" s="5" t="s">
        <v>17</v>
      </c>
    </row>
    <row r="1542" spans="1:11">
      <c r="A1542" s="5" t="s">
        <v>6095</v>
      </c>
      <c r="B1542" s="5" t="s">
        <v>6096</v>
      </c>
      <c r="C1542" s="5" t="s">
        <v>6097</v>
      </c>
      <c r="D1542" s="5" t="s">
        <v>6098</v>
      </c>
      <c r="E1542" s="6">
        <v>45588</v>
      </c>
      <c r="F1542" s="5" t="s">
        <v>42</v>
      </c>
      <c r="G1542" s="5">
        <v>4</v>
      </c>
      <c r="H1542" s="5">
        <v>0</v>
      </c>
      <c r="I1542" s="5">
        <v>800</v>
      </c>
      <c r="J1542" s="5" t="s">
        <v>90</v>
      </c>
      <c r="K1542" s="5" t="s">
        <v>17</v>
      </c>
    </row>
    <row r="1543" spans="1:11">
      <c r="A1543" s="5" t="s">
        <v>6099</v>
      </c>
      <c r="B1543" s="5" t="s">
        <v>6100</v>
      </c>
      <c r="C1543" s="5" t="s">
        <v>6101</v>
      </c>
      <c r="D1543" s="5" t="s">
        <v>6102</v>
      </c>
      <c r="E1543" s="6">
        <v>45697</v>
      </c>
      <c r="F1543" s="5" t="s">
        <v>47</v>
      </c>
      <c r="G1543" s="5">
        <v>3</v>
      </c>
      <c r="H1543" s="5">
        <v>10</v>
      </c>
      <c r="I1543" s="5">
        <v>3240</v>
      </c>
      <c r="J1543" s="5" t="s">
        <v>23</v>
      </c>
      <c r="K1543" s="5" t="s">
        <v>17</v>
      </c>
    </row>
    <row r="1544" spans="1:11">
      <c r="A1544" s="5" t="s">
        <v>6103</v>
      </c>
      <c r="B1544" s="5" t="s">
        <v>6104</v>
      </c>
      <c r="C1544" s="5" t="s">
        <v>6105</v>
      </c>
      <c r="D1544" s="5" t="s">
        <v>6106</v>
      </c>
      <c r="E1544" s="6">
        <v>45602</v>
      </c>
      <c r="F1544" s="5" t="s">
        <v>73</v>
      </c>
      <c r="G1544" s="5">
        <v>1</v>
      </c>
      <c r="H1544" s="5">
        <v>5</v>
      </c>
      <c r="I1544" s="5">
        <v>114</v>
      </c>
      <c r="J1544" s="5" t="s">
        <v>84</v>
      </c>
      <c r="K1544" s="5" t="s">
        <v>17</v>
      </c>
    </row>
    <row r="1545" spans="1:11">
      <c r="A1545" s="5" t="s">
        <v>6107</v>
      </c>
      <c r="B1545" s="5" t="s">
        <v>6108</v>
      </c>
      <c r="C1545" s="5" t="s">
        <v>6109</v>
      </c>
      <c r="D1545" s="5" t="s">
        <v>6110</v>
      </c>
      <c r="E1545" s="6">
        <v>45695</v>
      </c>
      <c r="F1545" s="5" t="s">
        <v>15</v>
      </c>
      <c r="G1545" s="5">
        <v>3</v>
      </c>
      <c r="H1545" s="5">
        <v>0</v>
      </c>
      <c r="I1545" s="5">
        <v>2400</v>
      </c>
      <c r="J1545" s="5" t="s">
        <v>23</v>
      </c>
      <c r="K1545" s="5" t="s">
        <v>17</v>
      </c>
    </row>
    <row r="1546" spans="1:11">
      <c r="A1546" s="5" t="s">
        <v>6111</v>
      </c>
      <c r="B1546" s="5" t="s">
        <v>6112</v>
      </c>
      <c r="C1546" s="5" t="s">
        <v>6113</v>
      </c>
      <c r="D1546" s="5" t="s">
        <v>6114</v>
      </c>
      <c r="E1546" s="6">
        <v>45487</v>
      </c>
      <c r="F1546" s="5" t="s">
        <v>73</v>
      </c>
      <c r="G1546" s="5">
        <v>4</v>
      </c>
      <c r="H1546" s="5">
        <v>0</v>
      </c>
      <c r="I1546" s="5">
        <v>480</v>
      </c>
      <c r="J1546" s="5" t="s">
        <v>33</v>
      </c>
      <c r="K1546" s="5" t="s">
        <v>17</v>
      </c>
    </row>
    <row r="1547" spans="1:11">
      <c r="A1547" s="5" t="s">
        <v>6115</v>
      </c>
      <c r="B1547" s="5" t="s">
        <v>6116</v>
      </c>
      <c r="C1547" s="5" t="s">
        <v>6117</v>
      </c>
      <c r="D1547" s="5" t="s">
        <v>6118</v>
      </c>
      <c r="E1547" s="6">
        <v>45550</v>
      </c>
      <c r="F1547" s="5" t="s">
        <v>15</v>
      </c>
      <c r="G1547" s="5">
        <v>3</v>
      </c>
      <c r="H1547" s="5">
        <v>0</v>
      </c>
      <c r="I1547" s="5">
        <v>2400</v>
      </c>
      <c r="J1547" s="5" t="s">
        <v>33</v>
      </c>
      <c r="K1547" s="5" t="s">
        <v>17</v>
      </c>
    </row>
    <row r="1548" spans="1:11">
      <c r="A1548" s="5" t="s">
        <v>6119</v>
      </c>
      <c r="B1548" s="5" t="s">
        <v>6120</v>
      </c>
      <c r="C1548" s="5" t="s">
        <v>6121</v>
      </c>
      <c r="D1548" s="5" t="s">
        <v>6122</v>
      </c>
      <c r="E1548" s="6">
        <v>45432</v>
      </c>
      <c r="F1548" s="5" t="s">
        <v>47</v>
      </c>
      <c r="G1548" s="5">
        <v>4</v>
      </c>
      <c r="H1548" s="5">
        <v>5</v>
      </c>
      <c r="I1548" s="5">
        <v>4560</v>
      </c>
      <c r="J1548" s="5" t="s">
        <v>90</v>
      </c>
      <c r="K1548" s="5" t="s">
        <v>17</v>
      </c>
    </row>
    <row r="1549" spans="1:11">
      <c r="A1549" s="5" t="s">
        <v>6123</v>
      </c>
      <c r="B1549" s="5" t="s">
        <v>2697</v>
      </c>
      <c r="C1549" s="5" t="s">
        <v>6124</v>
      </c>
      <c r="D1549" s="5" t="s">
        <v>6125</v>
      </c>
      <c r="E1549" s="6">
        <v>45636</v>
      </c>
      <c r="F1549" s="5" t="s">
        <v>89</v>
      </c>
      <c r="G1549" s="5">
        <v>4</v>
      </c>
      <c r="H1549" s="5">
        <v>5</v>
      </c>
      <c r="I1549" s="5">
        <v>190</v>
      </c>
      <c r="J1549" s="5" t="s">
        <v>23</v>
      </c>
      <c r="K1549" s="5" t="s">
        <v>17</v>
      </c>
    </row>
    <row r="1550" spans="1:11">
      <c r="A1550" s="5" t="s">
        <v>6126</v>
      </c>
      <c r="B1550" s="5" t="s">
        <v>6127</v>
      </c>
      <c r="C1550" s="5" t="s">
        <v>6128</v>
      </c>
      <c r="D1550" s="5" t="s">
        <v>6129</v>
      </c>
      <c r="E1550" s="6">
        <v>45413</v>
      </c>
      <c r="F1550" s="5" t="s">
        <v>42</v>
      </c>
      <c r="G1550" s="5">
        <v>3</v>
      </c>
      <c r="H1550" s="5">
        <v>0</v>
      </c>
      <c r="I1550" s="5">
        <v>600</v>
      </c>
      <c r="J1550" s="5" t="s">
        <v>33</v>
      </c>
      <c r="K1550" s="5" t="s">
        <v>17</v>
      </c>
    </row>
    <row r="1551" spans="1:11">
      <c r="A1551" s="5" t="s">
        <v>6130</v>
      </c>
      <c r="B1551" s="5" t="s">
        <v>6131</v>
      </c>
      <c r="C1551" s="5" t="s">
        <v>6132</v>
      </c>
      <c r="D1551" s="5" t="s">
        <v>6133</v>
      </c>
      <c r="E1551" s="6">
        <v>45725</v>
      </c>
      <c r="F1551" s="5" t="s">
        <v>42</v>
      </c>
      <c r="G1551" s="5">
        <v>4</v>
      </c>
      <c r="H1551" s="5">
        <v>10</v>
      </c>
      <c r="I1551" s="5">
        <v>720</v>
      </c>
      <c r="J1551" s="5" t="s">
        <v>90</v>
      </c>
      <c r="K1551" s="5" t="s">
        <v>17</v>
      </c>
    </row>
    <row r="1552" spans="1:11">
      <c r="A1552" s="5" t="s">
        <v>6134</v>
      </c>
      <c r="B1552" s="5" t="s">
        <v>6135</v>
      </c>
      <c r="C1552" s="5" t="s">
        <v>6136</v>
      </c>
      <c r="D1552" s="5" t="s">
        <v>6137</v>
      </c>
      <c r="E1552" s="6">
        <v>45702</v>
      </c>
      <c r="F1552" s="5" t="s">
        <v>56</v>
      </c>
      <c r="G1552" s="5">
        <v>1</v>
      </c>
      <c r="H1552" s="5">
        <v>0</v>
      </c>
      <c r="I1552" s="5">
        <v>90</v>
      </c>
      <c r="J1552" s="5" t="s">
        <v>23</v>
      </c>
      <c r="K1552" s="5" t="s">
        <v>17</v>
      </c>
    </row>
    <row r="1553" spans="1:11">
      <c r="A1553" s="5" t="s">
        <v>6138</v>
      </c>
      <c r="B1553" s="5" t="s">
        <v>6139</v>
      </c>
      <c r="C1553" s="5" t="s">
        <v>6140</v>
      </c>
      <c r="D1553" s="5" t="s">
        <v>2189</v>
      </c>
      <c r="E1553" s="6">
        <v>45574</v>
      </c>
      <c r="F1553" s="5" t="s">
        <v>73</v>
      </c>
      <c r="G1553" s="5">
        <v>2</v>
      </c>
      <c r="H1553" s="5">
        <v>0</v>
      </c>
      <c r="I1553" s="5">
        <v>240</v>
      </c>
      <c r="J1553" s="5" t="s">
        <v>16</v>
      </c>
      <c r="K1553" s="5" t="s">
        <v>17</v>
      </c>
    </row>
    <row r="1554" spans="1:11">
      <c r="A1554" s="5" t="s">
        <v>6141</v>
      </c>
      <c r="B1554" s="5" t="s">
        <v>6142</v>
      </c>
      <c r="C1554" s="5" t="s">
        <v>6143</v>
      </c>
      <c r="D1554" s="5" t="s">
        <v>6144</v>
      </c>
      <c r="E1554" s="6">
        <v>45748</v>
      </c>
      <c r="F1554" s="5" t="s">
        <v>47</v>
      </c>
      <c r="G1554" s="5">
        <v>4</v>
      </c>
      <c r="H1554" s="5">
        <v>15</v>
      </c>
      <c r="I1554" s="5">
        <v>4080</v>
      </c>
      <c r="J1554" s="5" t="s">
        <v>33</v>
      </c>
      <c r="K1554" s="5" t="s">
        <v>17</v>
      </c>
    </row>
    <row r="1555" spans="1:11">
      <c r="A1555" s="5" t="s">
        <v>6145</v>
      </c>
      <c r="B1555" s="5" t="s">
        <v>6146</v>
      </c>
      <c r="C1555" s="5" t="s">
        <v>6147</v>
      </c>
      <c r="D1555" s="5" t="s">
        <v>6148</v>
      </c>
      <c r="E1555" s="6">
        <v>45685</v>
      </c>
      <c r="F1555" s="5" t="s">
        <v>15</v>
      </c>
      <c r="G1555" s="5">
        <v>3</v>
      </c>
      <c r="H1555" s="5">
        <v>0</v>
      </c>
      <c r="I1555" s="5">
        <v>2400</v>
      </c>
      <c r="J1555" s="5" t="s">
        <v>16</v>
      </c>
      <c r="K1555" s="5" t="s">
        <v>17</v>
      </c>
    </row>
    <row r="1556" spans="1:11">
      <c r="A1556" s="5" t="s">
        <v>6149</v>
      </c>
      <c r="B1556" s="5" t="s">
        <v>6150</v>
      </c>
      <c r="C1556" s="5" t="s">
        <v>6151</v>
      </c>
      <c r="D1556" s="5" t="s">
        <v>6152</v>
      </c>
      <c r="E1556" s="6">
        <v>45536</v>
      </c>
      <c r="F1556" s="5" t="s">
        <v>22</v>
      </c>
      <c r="G1556" s="5">
        <v>4</v>
      </c>
      <c r="H1556" s="5">
        <v>0</v>
      </c>
      <c r="I1556" s="5">
        <v>400</v>
      </c>
      <c r="J1556" s="5" t="s">
        <v>23</v>
      </c>
      <c r="K1556" s="5" t="s">
        <v>17</v>
      </c>
    </row>
    <row r="1557" spans="1:11">
      <c r="A1557" s="5" t="s">
        <v>6153</v>
      </c>
      <c r="B1557" s="5" t="s">
        <v>6154</v>
      </c>
      <c r="C1557" s="5" t="s">
        <v>6155</v>
      </c>
      <c r="D1557" s="5" t="s">
        <v>6156</v>
      </c>
      <c r="E1557" s="6">
        <v>45446</v>
      </c>
      <c r="F1557" s="5" t="s">
        <v>47</v>
      </c>
      <c r="G1557" s="5">
        <v>1</v>
      </c>
      <c r="H1557" s="5">
        <v>5</v>
      </c>
      <c r="I1557" s="5">
        <v>1140</v>
      </c>
      <c r="J1557" s="5" t="s">
        <v>16</v>
      </c>
      <c r="K1557" s="5" t="s">
        <v>17</v>
      </c>
    </row>
    <row r="1558" spans="1:11">
      <c r="A1558" s="5" t="s">
        <v>6157</v>
      </c>
      <c r="B1558" s="5" t="s">
        <v>6158</v>
      </c>
      <c r="C1558" s="5" t="s">
        <v>6159</v>
      </c>
      <c r="D1558" s="5" t="s">
        <v>6039</v>
      </c>
      <c r="E1558" s="6">
        <v>45651</v>
      </c>
      <c r="F1558" s="5" t="s">
        <v>42</v>
      </c>
      <c r="G1558" s="5">
        <v>2</v>
      </c>
      <c r="H1558" s="5">
        <v>0</v>
      </c>
      <c r="I1558" s="5">
        <v>400</v>
      </c>
      <c r="J1558" s="5" t="s">
        <v>33</v>
      </c>
      <c r="K1558" s="5" t="s">
        <v>17</v>
      </c>
    </row>
    <row r="1559" spans="1:11">
      <c r="A1559" s="5" t="s">
        <v>6160</v>
      </c>
      <c r="B1559" s="5" t="s">
        <v>6161</v>
      </c>
      <c r="C1559" s="5" t="s">
        <v>6162</v>
      </c>
      <c r="D1559" s="5" t="s">
        <v>6163</v>
      </c>
      <c r="E1559" s="6">
        <v>45729</v>
      </c>
      <c r="F1559" s="5" t="s">
        <v>22</v>
      </c>
      <c r="G1559" s="5">
        <v>1</v>
      </c>
      <c r="H1559" s="5">
        <v>0</v>
      </c>
      <c r="I1559" s="5">
        <v>100</v>
      </c>
      <c r="J1559" s="5" t="s">
        <v>33</v>
      </c>
      <c r="K1559" s="5" t="s">
        <v>17</v>
      </c>
    </row>
    <row r="1560" spans="1:11">
      <c r="A1560" s="5" t="s">
        <v>6164</v>
      </c>
      <c r="B1560" s="5" t="s">
        <v>6165</v>
      </c>
      <c r="C1560" s="5" t="s">
        <v>6166</v>
      </c>
      <c r="D1560" s="5" t="s">
        <v>6167</v>
      </c>
      <c r="E1560" s="6">
        <v>45628</v>
      </c>
      <c r="F1560" s="5" t="s">
        <v>42</v>
      </c>
      <c r="G1560" s="5">
        <v>3</v>
      </c>
      <c r="H1560" s="5">
        <v>10</v>
      </c>
      <c r="I1560" s="5">
        <v>540</v>
      </c>
      <c r="J1560" s="5" t="s">
        <v>84</v>
      </c>
      <c r="K1560" s="5" t="s">
        <v>17</v>
      </c>
    </row>
    <row r="1561" spans="1:11">
      <c r="A1561" s="5" t="s">
        <v>6168</v>
      </c>
      <c r="B1561" s="5" t="s">
        <v>6169</v>
      </c>
      <c r="C1561" s="5" t="s">
        <v>6170</v>
      </c>
      <c r="D1561" s="5" t="s">
        <v>6171</v>
      </c>
      <c r="E1561" s="6">
        <v>45699</v>
      </c>
      <c r="F1561" s="5" t="s">
        <v>42</v>
      </c>
      <c r="G1561" s="5">
        <v>2</v>
      </c>
      <c r="H1561" s="5">
        <v>0</v>
      </c>
      <c r="I1561" s="5">
        <v>400</v>
      </c>
      <c r="J1561" s="5" t="s">
        <v>16</v>
      </c>
      <c r="K1561" s="5" t="s">
        <v>17</v>
      </c>
    </row>
    <row r="1562" spans="1:11">
      <c r="A1562" s="5" t="s">
        <v>6172</v>
      </c>
      <c r="B1562" s="5" t="s">
        <v>6173</v>
      </c>
      <c r="C1562" s="5" t="s">
        <v>6174</v>
      </c>
      <c r="D1562" s="5" t="s">
        <v>6175</v>
      </c>
      <c r="E1562" s="6">
        <v>45662</v>
      </c>
      <c r="F1562" s="5" t="s">
        <v>56</v>
      </c>
      <c r="G1562" s="5">
        <v>2</v>
      </c>
      <c r="H1562" s="5">
        <v>0</v>
      </c>
      <c r="I1562" s="5">
        <v>180</v>
      </c>
      <c r="J1562" s="5" t="s">
        <v>33</v>
      </c>
      <c r="K1562" s="5" t="s">
        <v>17</v>
      </c>
    </row>
    <row r="1563" spans="1:11">
      <c r="A1563" s="5" t="s">
        <v>6176</v>
      </c>
      <c r="B1563" s="5" t="s">
        <v>6177</v>
      </c>
      <c r="C1563" s="5" t="s">
        <v>6178</v>
      </c>
      <c r="D1563" s="5" t="s">
        <v>6179</v>
      </c>
      <c r="E1563" s="6">
        <v>45497</v>
      </c>
      <c r="F1563" s="5" t="s">
        <v>83</v>
      </c>
      <c r="G1563" s="5">
        <v>2</v>
      </c>
      <c r="H1563" s="5">
        <v>0</v>
      </c>
      <c r="I1563" s="5">
        <v>300</v>
      </c>
      <c r="J1563" s="5" t="s">
        <v>90</v>
      </c>
      <c r="K1563" s="5" t="s">
        <v>17</v>
      </c>
    </row>
    <row r="1564" spans="1:11">
      <c r="A1564" s="5" t="s">
        <v>6180</v>
      </c>
      <c r="B1564" s="5" t="s">
        <v>6181</v>
      </c>
      <c r="C1564" s="5" t="s">
        <v>6182</v>
      </c>
      <c r="D1564" s="5" t="s">
        <v>6183</v>
      </c>
      <c r="E1564" s="6">
        <v>45452</v>
      </c>
      <c r="F1564" s="5" t="s">
        <v>15</v>
      </c>
      <c r="G1564" s="5">
        <v>4</v>
      </c>
      <c r="H1564" s="5">
        <v>0</v>
      </c>
      <c r="I1564" s="5">
        <v>3200</v>
      </c>
      <c r="J1564" s="5" t="s">
        <v>90</v>
      </c>
      <c r="K1564" s="5" t="s">
        <v>17</v>
      </c>
    </row>
    <row r="1565" spans="1:11">
      <c r="A1565" s="5" t="s">
        <v>6184</v>
      </c>
      <c r="B1565" s="5" t="s">
        <v>6185</v>
      </c>
      <c r="C1565" s="5" t="s">
        <v>6186</v>
      </c>
      <c r="D1565" s="5" t="s">
        <v>6187</v>
      </c>
      <c r="E1565" s="6">
        <v>45539</v>
      </c>
      <c r="F1565" s="5" t="s">
        <v>15</v>
      </c>
      <c r="G1565" s="5">
        <v>2</v>
      </c>
      <c r="H1565" s="5">
        <v>0</v>
      </c>
      <c r="I1565" s="5">
        <v>1600</v>
      </c>
      <c r="J1565" s="5" t="s">
        <v>33</v>
      </c>
      <c r="K1565" s="5" t="s">
        <v>17</v>
      </c>
    </row>
    <row r="1566" spans="1:11">
      <c r="A1566" s="5" t="s">
        <v>6188</v>
      </c>
      <c r="B1566" s="5" t="s">
        <v>6189</v>
      </c>
      <c r="C1566" s="5" t="s">
        <v>6190</v>
      </c>
      <c r="D1566" s="5" t="s">
        <v>6191</v>
      </c>
      <c r="E1566" s="6">
        <v>45684</v>
      </c>
      <c r="F1566" s="5" t="s">
        <v>28</v>
      </c>
      <c r="G1566" s="5">
        <v>3</v>
      </c>
      <c r="H1566" s="5">
        <v>0</v>
      </c>
      <c r="I1566" s="5">
        <v>900</v>
      </c>
      <c r="J1566" s="5" t="s">
        <v>23</v>
      </c>
      <c r="K1566" s="5" t="s">
        <v>17</v>
      </c>
    </row>
    <row r="1567" spans="1:11">
      <c r="A1567" s="5" t="s">
        <v>6192</v>
      </c>
      <c r="B1567" s="5" t="s">
        <v>6193</v>
      </c>
      <c r="C1567" s="5" t="s">
        <v>6194</v>
      </c>
      <c r="D1567" s="5" t="s">
        <v>6195</v>
      </c>
      <c r="E1567" s="6">
        <v>45696</v>
      </c>
      <c r="F1567" s="5" t="s">
        <v>56</v>
      </c>
      <c r="G1567" s="5">
        <v>3</v>
      </c>
      <c r="H1567" s="5">
        <v>15</v>
      </c>
      <c r="I1567" s="5">
        <v>229.5</v>
      </c>
      <c r="J1567" s="5" t="s">
        <v>90</v>
      </c>
      <c r="K1567" s="5" t="s">
        <v>78</v>
      </c>
    </row>
    <row r="1568" spans="1:11">
      <c r="A1568" s="5" t="s">
        <v>6196</v>
      </c>
      <c r="B1568" s="5" t="s">
        <v>6197</v>
      </c>
      <c r="C1568" s="5" t="s">
        <v>6198</v>
      </c>
      <c r="D1568" s="5" t="s">
        <v>6199</v>
      </c>
      <c r="E1568" s="6">
        <v>45510</v>
      </c>
      <c r="F1568" s="5" t="s">
        <v>42</v>
      </c>
      <c r="G1568" s="5">
        <v>4</v>
      </c>
      <c r="H1568" s="5">
        <v>0</v>
      </c>
      <c r="I1568" s="5">
        <v>800</v>
      </c>
      <c r="J1568" s="5" t="s">
        <v>33</v>
      </c>
      <c r="K1568" s="5" t="s">
        <v>17</v>
      </c>
    </row>
    <row r="1569" spans="1:11">
      <c r="A1569" s="5" t="s">
        <v>6200</v>
      </c>
      <c r="B1569" s="5" t="s">
        <v>6201</v>
      </c>
      <c r="C1569" s="5" t="s">
        <v>6202</v>
      </c>
      <c r="D1569" s="5" t="s">
        <v>6203</v>
      </c>
      <c r="E1569" s="6">
        <v>45652</v>
      </c>
      <c r="F1569" s="5" t="s">
        <v>15</v>
      </c>
      <c r="G1569" s="5">
        <v>4</v>
      </c>
      <c r="H1569" s="5">
        <v>5</v>
      </c>
      <c r="I1569" s="5">
        <v>3040</v>
      </c>
      <c r="J1569" s="5" t="s">
        <v>90</v>
      </c>
      <c r="K1569" s="5" t="s">
        <v>17</v>
      </c>
    </row>
    <row r="1570" spans="1:11">
      <c r="A1570" s="5" t="s">
        <v>6204</v>
      </c>
      <c r="B1570" s="5" t="s">
        <v>6205</v>
      </c>
      <c r="C1570" s="5" t="s">
        <v>6206</v>
      </c>
      <c r="D1570" s="5" t="s">
        <v>6207</v>
      </c>
      <c r="E1570" s="6">
        <v>45652</v>
      </c>
      <c r="F1570" s="5" t="s">
        <v>42</v>
      </c>
      <c r="G1570" s="5">
        <v>2</v>
      </c>
      <c r="H1570" s="5">
        <v>0</v>
      </c>
      <c r="I1570" s="5">
        <v>400</v>
      </c>
      <c r="J1570" s="5" t="s">
        <v>23</v>
      </c>
      <c r="K1570" s="5" t="s">
        <v>17</v>
      </c>
    </row>
    <row r="1571" spans="1:11">
      <c r="A1571" s="5" t="s">
        <v>6208</v>
      </c>
      <c r="B1571" s="5" t="s">
        <v>6209</v>
      </c>
      <c r="C1571" s="5" t="s">
        <v>6210</v>
      </c>
      <c r="D1571" s="5" t="s">
        <v>6211</v>
      </c>
      <c r="E1571" s="6">
        <v>45533</v>
      </c>
      <c r="F1571" s="5" t="s">
        <v>47</v>
      </c>
      <c r="G1571" s="5">
        <v>3</v>
      </c>
      <c r="H1571" s="5">
        <v>0</v>
      </c>
      <c r="I1571" s="5">
        <v>3600</v>
      </c>
      <c r="J1571" s="5" t="s">
        <v>23</v>
      </c>
      <c r="K1571" s="5" t="s">
        <v>78</v>
      </c>
    </row>
    <row r="1572" spans="1:11">
      <c r="A1572" s="5" t="s">
        <v>6212</v>
      </c>
      <c r="B1572" s="5" t="s">
        <v>6213</v>
      </c>
      <c r="C1572" s="5" t="s">
        <v>6214</v>
      </c>
      <c r="D1572" s="5" t="s">
        <v>6215</v>
      </c>
      <c r="E1572" s="6">
        <v>45765</v>
      </c>
      <c r="F1572" s="5" t="s">
        <v>15</v>
      </c>
      <c r="G1572" s="5">
        <v>3</v>
      </c>
      <c r="H1572" s="5">
        <v>15</v>
      </c>
      <c r="I1572" s="5">
        <v>2040</v>
      </c>
      <c r="J1572" s="5" t="s">
        <v>84</v>
      </c>
      <c r="K1572" s="5" t="s">
        <v>17</v>
      </c>
    </row>
    <row r="1573" spans="1:11">
      <c r="A1573" s="5" t="s">
        <v>6216</v>
      </c>
      <c r="B1573" s="5" t="s">
        <v>6217</v>
      </c>
      <c r="C1573" s="5" t="s">
        <v>6218</v>
      </c>
      <c r="D1573" s="5" t="s">
        <v>4411</v>
      </c>
      <c r="E1573" s="6">
        <v>45555</v>
      </c>
      <c r="F1573" s="5" t="s">
        <v>15</v>
      </c>
      <c r="G1573" s="5">
        <v>2</v>
      </c>
      <c r="H1573" s="5">
        <v>5</v>
      </c>
      <c r="I1573" s="5">
        <v>1520</v>
      </c>
      <c r="J1573" s="5" t="s">
        <v>84</v>
      </c>
      <c r="K1573" s="5" t="s">
        <v>17</v>
      </c>
    </row>
    <row r="1574" spans="1:11">
      <c r="A1574" s="5" t="s">
        <v>6219</v>
      </c>
      <c r="B1574" s="5" t="s">
        <v>6220</v>
      </c>
      <c r="C1574" s="5" t="s">
        <v>6221</v>
      </c>
      <c r="D1574" s="5" t="s">
        <v>6222</v>
      </c>
      <c r="E1574" s="6">
        <v>45671</v>
      </c>
      <c r="F1574" s="5" t="s">
        <v>47</v>
      </c>
      <c r="G1574" s="5">
        <v>1</v>
      </c>
      <c r="H1574" s="5">
        <v>0</v>
      </c>
      <c r="I1574" s="5">
        <v>1200</v>
      </c>
      <c r="J1574" s="5" t="s">
        <v>90</v>
      </c>
      <c r="K1574" s="5" t="s">
        <v>17</v>
      </c>
    </row>
    <row r="1575" spans="1:11">
      <c r="A1575" s="5" t="s">
        <v>6223</v>
      </c>
      <c r="B1575" s="5" t="s">
        <v>6224</v>
      </c>
      <c r="C1575" s="5" t="s">
        <v>6225</v>
      </c>
      <c r="D1575" s="5" t="s">
        <v>1467</v>
      </c>
      <c r="E1575" s="6">
        <v>45478</v>
      </c>
      <c r="F1575" s="5" t="s">
        <v>83</v>
      </c>
      <c r="G1575" s="5">
        <v>1</v>
      </c>
      <c r="H1575" s="5">
        <v>0</v>
      </c>
      <c r="I1575" s="5">
        <v>150</v>
      </c>
      <c r="J1575" s="5" t="s">
        <v>16</v>
      </c>
      <c r="K1575" s="5" t="s">
        <v>17</v>
      </c>
    </row>
    <row r="1576" spans="1:11">
      <c r="A1576" s="5" t="s">
        <v>6226</v>
      </c>
      <c r="B1576" s="5" t="s">
        <v>2482</v>
      </c>
      <c r="C1576" s="5" t="s">
        <v>6227</v>
      </c>
      <c r="D1576" s="5" t="s">
        <v>6228</v>
      </c>
      <c r="E1576" s="6">
        <v>45705</v>
      </c>
      <c r="F1576" s="5" t="s">
        <v>47</v>
      </c>
      <c r="G1576" s="5">
        <v>4</v>
      </c>
      <c r="H1576" s="5">
        <v>10</v>
      </c>
      <c r="I1576" s="5">
        <v>4320</v>
      </c>
      <c r="J1576" s="5" t="s">
        <v>23</v>
      </c>
      <c r="K1576" s="5" t="s">
        <v>17</v>
      </c>
    </row>
    <row r="1577" spans="1:11">
      <c r="A1577" s="5" t="s">
        <v>6229</v>
      </c>
      <c r="B1577" s="5" t="s">
        <v>6230</v>
      </c>
      <c r="C1577" s="5" t="s">
        <v>6231</v>
      </c>
      <c r="D1577" s="5" t="s">
        <v>6232</v>
      </c>
      <c r="E1577" s="6">
        <v>45708</v>
      </c>
      <c r="F1577" s="5" t="s">
        <v>47</v>
      </c>
      <c r="G1577" s="5">
        <v>2</v>
      </c>
      <c r="H1577" s="5">
        <v>0</v>
      </c>
      <c r="I1577" s="5">
        <v>2400</v>
      </c>
      <c r="J1577" s="5" t="s">
        <v>23</v>
      </c>
      <c r="K1577" s="5" t="s">
        <v>17</v>
      </c>
    </row>
    <row r="1578" spans="1:11">
      <c r="A1578" s="5" t="s">
        <v>6233</v>
      </c>
      <c r="B1578" s="5" t="s">
        <v>6234</v>
      </c>
      <c r="C1578" s="5" t="s">
        <v>6235</v>
      </c>
      <c r="D1578" s="5" t="s">
        <v>6236</v>
      </c>
      <c r="E1578" s="6">
        <v>45467</v>
      </c>
      <c r="F1578" s="5" t="s">
        <v>73</v>
      </c>
      <c r="G1578" s="5">
        <v>1</v>
      </c>
      <c r="H1578" s="5">
        <v>5</v>
      </c>
      <c r="I1578" s="5">
        <v>114</v>
      </c>
      <c r="J1578" s="5" t="s">
        <v>90</v>
      </c>
      <c r="K1578" s="5" t="s">
        <v>17</v>
      </c>
    </row>
    <row r="1579" spans="1:11">
      <c r="A1579" s="5" t="s">
        <v>6237</v>
      </c>
      <c r="B1579" s="5" t="s">
        <v>6238</v>
      </c>
      <c r="C1579" s="5" t="s">
        <v>6239</v>
      </c>
      <c r="D1579" s="5" t="s">
        <v>6240</v>
      </c>
      <c r="E1579" s="6">
        <v>45719</v>
      </c>
      <c r="F1579" s="5" t="s">
        <v>56</v>
      </c>
      <c r="G1579" s="5">
        <v>2</v>
      </c>
      <c r="H1579" s="5">
        <v>0</v>
      </c>
      <c r="I1579" s="5">
        <v>180</v>
      </c>
      <c r="J1579" s="5" t="s">
        <v>33</v>
      </c>
      <c r="K1579" s="5" t="s">
        <v>17</v>
      </c>
    </row>
    <row r="1580" spans="1:11">
      <c r="A1580" s="5" t="s">
        <v>6241</v>
      </c>
      <c r="B1580" s="5" t="s">
        <v>6242</v>
      </c>
      <c r="C1580" s="5" t="s">
        <v>6243</v>
      </c>
      <c r="D1580" s="5" t="s">
        <v>6244</v>
      </c>
      <c r="E1580" s="6">
        <v>45508</v>
      </c>
      <c r="F1580" s="5" t="s">
        <v>22</v>
      </c>
      <c r="G1580" s="5">
        <v>1</v>
      </c>
      <c r="H1580" s="5">
        <v>0</v>
      </c>
      <c r="I1580" s="5">
        <v>100</v>
      </c>
      <c r="J1580" s="5" t="s">
        <v>23</v>
      </c>
      <c r="K1580" s="5" t="s">
        <v>17</v>
      </c>
    </row>
    <row r="1581" spans="1:11">
      <c r="A1581" s="5" t="s">
        <v>6245</v>
      </c>
      <c r="B1581" s="5" t="s">
        <v>6246</v>
      </c>
      <c r="C1581" s="5" t="s">
        <v>6247</v>
      </c>
      <c r="D1581" s="5" t="s">
        <v>6248</v>
      </c>
      <c r="E1581" s="6">
        <v>45564</v>
      </c>
      <c r="F1581" s="5" t="s">
        <v>89</v>
      </c>
      <c r="G1581" s="5">
        <v>4</v>
      </c>
      <c r="H1581" s="5">
        <v>0</v>
      </c>
      <c r="I1581" s="5">
        <v>200</v>
      </c>
      <c r="J1581" s="5" t="s">
        <v>23</v>
      </c>
      <c r="K1581" s="5" t="s">
        <v>17</v>
      </c>
    </row>
    <row r="1582" spans="1:11">
      <c r="A1582" s="5" t="s">
        <v>6249</v>
      </c>
      <c r="B1582" s="5" t="s">
        <v>6250</v>
      </c>
      <c r="C1582" s="5" t="s">
        <v>6251</v>
      </c>
      <c r="D1582" s="5" t="s">
        <v>6252</v>
      </c>
      <c r="E1582" s="6">
        <v>45520</v>
      </c>
      <c r="F1582" s="5" t="s">
        <v>22</v>
      </c>
      <c r="G1582" s="5">
        <v>3</v>
      </c>
      <c r="H1582" s="5">
        <v>10</v>
      </c>
      <c r="I1582" s="5">
        <v>270</v>
      </c>
      <c r="J1582" s="5" t="s">
        <v>16</v>
      </c>
      <c r="K1582" s="5" t="s">
        <v>78</v>
      </c>
    </row>
    <row r="1583" spans="1:11">
      <c r="A1583" s="5" t="s">
        <v>6253</v>
      </c>
      <c r="B1583" s="5" t="s">
        <v>6254</v>
      </c>
      <c r="C1583" s="5" t="s">
        <v>6255</v>
      </c>
      <c r="D1583" s="5" t="s">
        <v>6256</v>
      </c>
      <c r="E1583" s="6">
        <v>45640</v>
      </c>
      <c r="F1583" s="5" t="s">
        <v>47</v>
      </c>
      <c r="G1583" s="5">
        <v>3</v>
      </c>
      <c r="H1583" s="5">
        <v>0</v>
      </c>
      <c r="I1583" s="5">
        <v>3600</v>
      </c>
      <c r="J1583" s="5" t="s">
        <v>90</v>
      </c>
      <c r="K1583" s="5" t="s">
        <v>17</v>
      </c>
    </row>
    <row r="1584" spans="1:11">
      <c r="A1584" s="5" t="s">
        <v>6257</v>
      </c>
      <c r="B1584" s="5" t="s">
        <v>6258</v>
      </c>
      <c r="C1584" s="5" t="s">
        <v>6259</v>
      </c>
      <c r="D1584" s="5" t="s">
        <v>6260</v>
      </c>
      <c r="E1584" s="6">
        <v>45604</v>
      </c>
      <c r="F1584" s="5" t="s">
        <v>42</v>
      </c>
      <c r="G1584" s="5">
        <v>4</v>
      </c>
      <c r="H1584" s="5">
        <v>0</v>
      </c>
      <c r="I1584" s="5">
        <v>800</v>
      </c>
      <c r="J1584" s="5" t="s">
        <v>90</v>
      </c>
      <c r="K1584" s="5" t="s">
        <v>17</v>
      </c>
    </row>
    <row r="1585" spans="1:11">
      <c r="A1585" s="5" t="s">
        <v>6261</v>
      </c>
      <c r="B1585" s="5" t="s">
        <v>6262</v>
      </c>
      <c r="C1585" s="5" t="s">
        <v>6263</v>
      </c>
      <c r="D1585" s="5" t="s">
        <v>6264</v>
      </c>
      <c r="E1585" s="6">
        <v>45555</v>
      </c>
      <c r="F1585" s="5" t="s">
        <v>56</v>
      </c>
      <c r="G1585" s="5">
        <v>2</v>
      </c>
      <c r="H1585" s="5">
        <v>0</v>
      </c>
      <c r="I1585" s="5">
        <v>180</v>
      </c>
      <c r="J1585" s="5" t="s">
        <v>16</v>
      </c>
      <c r="K1585" s="5" t="s">
        <v>17</v>
      </c>
    </row>
    <row r="1586" spans="1:11">
      <c r="A1586" s="5" t="s">
        <v>6265</v>
      </c>
      <c r="B1586" s="5" t="s">
        <v>6266</v>
      </c>
      <c r="C1586" s="5" t="s">
        <v>6267</v>
      </c>
      <c r="D1586" s="5" t="s">
        <v>6268</v>
      </c>
      <c r="E1586" s="6">
        <v>45470</v>
      </c>
      <c r="F1586" s="5" t="s">
        <v>22</v>
      </c>
      <c r="G1586" s="5">
        <v>1</v>
      </c>
      <c r="H1586" s="5">
        <v>0</v>
      </c>
      <c r="I1586" s="5">
        <v>100</v>
      </c>
      <c r="J1586" s="5" t="s">
        <v>33</v>
      </c>
      <c r="K1586" s="5" t="s">
        <v>17</v>
      </c>
    </row>
    <row r="1587" spans="1:11">
      <c r="A1587" s="5" t="s">
        <v>6269</v>
      </c>
      <c r="B1587" s="5" t="s">
        <v>6270</v>
      </c>
      <c r="C1587" s="5" t="s">
        <v>6271</v>
      </c>
      <c r="D1587" s="5" t="s">
        <v>6272</v>
      </c>
      <c r="E1587" s="6">
        <v>45529</v>
      </c>
      <c r="F1587" s="5" t="s">
        <v>15</v>
      </c>
      <c r="G1587" s="5">
        <v>3</v>
      </c>
      <c r="H1587" s="5">
        <v>0</v>
      </c>
      <c r="I1587" s="5">
        <v>2400</v>
      </c>
      <c r="J1587" s="5" t="s">
        <v>84</v>
      </c>
      <c r="K1587" s="5" t="s">
        <v>17</v>
      </c>
    </row>
    <row r="1588" spans="1:11">
      <c r="A1588" s="5" t="s">
        <v>6273</v>
      </c>
      <c r="B1588" s="5" t="s">
        <v>6274</v>
      </c>
      <c r="C1588" s="5" t="s">
        <v>6275</v>
      </c>
      <c r="D1588" s="5" t="s">
        <v>6276</v>
      </c>
      <c r="E1588" s="6">
        <v>45443</v>
      </c>
      <c r="F1588" s="5" t="s">
        <v>73</v>
      </c>
      <c r="G1588" s="5">
        <v>4</v>
      </c>
      <c r="H1588" s="5">
        <v>0</v>
      </c>
      <c r="I1588" s="5">
        <v>480</v>
      </c>
      <c r="J1588" s="5" t="s">
        <v>33</v>
      </c>
      <c r="K1588" s="5" t="s">
        <v>17</v>
      </c>
    </row>
    <row r="1589" spans="1:11">
      <c r="A1589" s="5" t="s">
        <v>6277</v>
      </c>
      <c r="B1589" s="5" t="s">
        <v>6278</v>
      </c>
      <c r="C1589" s="5" t="s">
        <v>6279</v>
      </c>
      <c r="D1589" s="5" t="s">
        <v>6280</v>
      </c>
      <c r="E1589" s="6">
        <v>45630</v>
      </c>
      <c r="F1589" s="5" t="s">
        <v>89</v>
      </c>
      <c r="G1589" s="5">
        <v>2</v>
      </c>
      <c r="H1589" s="5">
        <v>0</v>
      </c>
      <c r="I1589" s="5">
        <v>100</v>
      </c>
      <c r="J1589" s="5" t="s">
        <v>16</v>
      </c>
      <c r="K1589" s="5" t="s">
        <v>17</v>
      </c>
    </row>
    <row r="1590" spans="1:11">
      <c r="A1590" s="5" t="s">
        <v>6281</v>
      </c>
      <c r="B1590" s="5" t="s">
        <v>6282</v>
      </c>
      <c r="C1590" s="5" t="s">
        <v>6283</v>
      </c>
      <c r="D1590" s="5" t="s">
        <v>6284</v>
      </c>
      <c r="E1590" s="6">
        <v>45767</v>
      </c>
      <c r="F1590" s="5" t="s">
        <v>73</v>
      </c>
      <c r="G1590" s="5">
        <v>3</v>
      </c>
      <c r="H1590" s="5">
        <v>0</v>
      </c>
      <c r="I1590" s="5">
        <v>360</v>
      </c>
      <c r="J1590" s="5" t="s">
        <v>33</v>
      </c>
      <c r="K1590" s="5" t="s">
        <v>17</v>
      </c>
    </row>
    <row r="1591" spans="1:11">
      <c r="A1591" s="5" t="s">
        <v>6285</v>
      </c>
      <c r="B1591" s="5" t="s">
        <v>6286</v>
      </c>
      <c r="C1591" s="5" t="s">
        <v>6287</v>
      </c>
      <c r="D1591" s="5" t="s">
        <v>4231</v>
      </c>
      <c r="E1591" s="6">
        <v>45750</v>
      </c>
      <c r="F1591" s="5" t="s">
        <v>83</v>
      </c>
      <c r="G1591" s="5">
        <v>3</v>
      </c>
      <c r="H1591" s="5">
        <v>5</v>
      </c>
      <c r="I1591" s="5">
        <v>427.5</v>
      </c>
      <c r="J1591" s="5" t="s">
        <v>90</v>
      </c>
      <c r="K1591" s="5" t="s">
        <v>17</v>
      </c>
    </row>
    <row r="1592" spans="1:11">
      <c r="A1592" s="5" t="s">
        <v>6288</v>
      </c>
      <c r="B1592" s="5" t="s">
        <v>6289</v>
      </c>
      <c r="C1592" s="5" t="s">
        <v>6290</v>
      </c>
      <c r="D1592" s="5" t="s">
        <v>6291</v>
      </c>
      <c r="E1592" s="6">
        <v>45500</v>
      </c>
      <c r="F1592" s="5" t="s">
        <v>83</v>
      </c>
      <c r="G1592" s="5">
        <v>3</v>
      </c>
      <c r="H1592" s="5">
        <v>0</v>
      </c>
      <c r="I1592" s="5">
        <v>450</v>
      </c>
      <c r="J1592" s="5" t="s">
        <v>90</v>
      </c>
      <c r="K1592" s="5" t="s">
        <v>17</v>
      </c>
    </row>
    <row r="1593" spans="1:11">
      <c r="A1593" s="5" t="s">
        <v>6292</v>
      </c>
      <c r="B1593" s="5" t="s">
        <v>6293</v>
      </c>
      <c r="C1593" s="5" t="s">
        <v>6294</v>
      </c>
      <c r="D1593" s="5" t="s">
        <v>6295</v>
      </c>
      <c r="E1593" s="6">
        <v>45486</v>
      </c>
      <c r="F1593" s="5" t="s">
        <v>15</v>
      </c>
      <c r="G1593" s="5">
        <v>3</v>
      </c>
      <c r="H1593" s="5">
        <v>0</v>
      </c>
      <c r="I1593" s="5">
        <v>2400</v>
      </c>
      <c r="J1593" s="5" t="s">
        <v>33</v>
      </c>
      <c r="K1593" s="5" t="s">
        <v>17</v>
      </c>
    </row>
    <row r="1594" spans="1:11">
      <c r="A1594" s="5" t="s">
        <v>6296</v>
      </c>
      <c r="B1594" s="5" t="s">
        <v>6297</v>
      </c>
      <c r="C1594" s="5" t="s">
        <v>6298</v>
      </c>
      <c r="D1594" s="5" t="s">
        <v>6299</v>
      </c>
      <c r="E1594" s="6">
        <v>45697</v>
      </c>
      <c r="F1594" s="5" t="s">
        <v>15</v>
      </c>
      <c r="G1594" s="5">
        <v>2</v>
      </c>
      <c r="H1594" s="5">
        <v>0</v>
      </c>
      <c r="I1594" s="5">
        <v>1600</v>
      </c>
      <c r="J1594" s="5" t="s">
        <v>23</v>
      </c>
      <c r="K1594" s="5" t="s">
        <v>17</v>
      </c>
    </row>
    <row r="1595" spans="1:11">
      <c r="A1595" s="5" t="s">
        <v>6300</v>
      </c>
      <c r="B1595" s="5" t="s">
        <v>6301</v>
      </c>
      <c r="C1595" s="5" t="s">
        <v>6302</v>
      </c>
      <c r="D1595" s="5" t="s">
        <v>6303</v>
      </c>
      <c r="E1595" s="6">
        <v>45424</v>
      </c>
      <c r="F1595" s="5" t="s">
        <v>56</v>
      </c>
      <c r="G1595" s="5">
        <v>1</v>
      </c>
      <c r="H1595" s="5">
        <v>0</v>
      </c>
      <c r="I1595" s="5">
        <v>90</v>
      </c>
      <c r="J1595" s="5" t="s">
        <v>16</v>
      </c>
      <c r="K1595" s="5" t="s">
        <v>17</v>
      </c>
    </row>
    <row r="1596" spans="1:11">
      <c r="A1596" s="5" t="s">
        <v>6304</v>
      </c>
      <c r="B1596" s="5" t="s">
        <v>6305</v>
      </c>
      <c r="C1596" s="5" t="s">
        <v>6306</v>
      </c>
      <c r="D1596" s="5" t="s">
        <v>6307</v>
      </c>
      <c r="E1596" s="6">
        <v>45591</v>
      </c>
      <c r="F1596" s="5" t="s">
        <v>47</v>
      </c>
      <c r="G1596" s="5">
        <v>1</v>
      </c>
      <c r="H1596" s="5">
        <v>0</v>
      </c>
      <c r="I1596" s="5">
        <v>1200</v>
      </c>
      <c r="J1596" s="5" t="s">
        <v>16</v>
      </c>
      <c r="K1596" s="5" t="s">
        <v>17</v>
      </c>
    </row>
    <row r="1597" spans="1:11">
      <c r="A1597" s="5" t="s">
        <v>6308</v>
      </c>
      <c r="B1597" s="5" t="s">
        <v>6309</v>
      </c>
      <c r="C1597" s="5" t="s">
        <v>6310</v>
      </c>
      <c r="D1597" s="5" t="s">
        <v>6311</v>
      </c>
      <c r="E1597" s="6">
        <v>45488</v>
      </c>
      <c r="F1597" s="5" t="s">
        <v>28</v>
      </c>
      <c r="G1597" s="5">
        <v>2</v>
      </c>
      <c r="H1597" s="5">
        <v>0</v>
      </c>
      <c r="I1597" s="5">
        <v>600</v>
      </c>
      <c r="J1597" s="5" t="s">
        <v>16</v>
      </c>
      <c r="K1597" s="5" t="s">
        <v>17</v>
      </c>
    </row>
    <row r="1598" spans="1:11">
      <c r="A1598" s="5" t="s">
        <v>6312</v>
      </c>
      <c r="B1598" s="5" t="s">
        <v>6313</v>
      </c>
      <c r="C1598" s="5" t="s">
        <v>6314</v>
      </c>
      <c r="D1598" s="5" t="s">
        <v>6315</v>
      </c>
      <c r="E1598" s="6">
        <v>45582</v>
      </c>
      <c r="F1598" s="5" t="s">
        <v>73</v>
      </c>
      <c r="G1598" s="5">
        <v>2</v>
      </c>
      <c r="H1598" s="5">
        <v>0</v>
      </c>
      <c r="I1598" s="5">
        <v>240</v>
      </c>
      <c r="J1598" s="5" t="s">
        <v>90</v>
      </c>
      <c r="K1598" s="5" t="s">
        <v>17</v>
      </c>
    </row>
    <row r="1599" spans="1:11">
      <c r="A1599" s="5" t="s">
        <v>6316</v>
      </c>
      <c r="B1599" s="5" t="s">
        <v>6317</v>
      </c>
      <c r="C1599" s="5" t="s">
        <v>6318</v>
      </c>
      <c r="D1599" s="5" t="s">
        <v>6319</v>
      </c>
      <c r="E1599" s="6">
        <v>45721</v>
      </c>
      <c r="F1599" s="5" t="s">
        <v>42</v>
      </c>
      <c r="G1599" s="5">
        <v>3</v>
      </c>
      <c r="H1599" s="5">
        <v>0</v>
      </c>
      <c r="I1599" s="5">
        <v>600</v>
      </c>
      <c r="J1599" s="5" t="s">
        <v>23</v>
      </c>
      <c r="K1599" s="5" t="s">
        <v>17</v>
      </c>
    </row>
    <row r="1600" spans="1:11">
      <c r="A1600" s="5" t="s">
        <v>6320</v>
      </c>
      <c r="B1600" s="5" t="s">
        <v>6321</v>
      </c>
      <c r="C1600" s="5" t="s">
        <v>6322</v>
      </c>
      <c r="D1600" s="5" t="s">
        <v>6323</v>
      </c>
      <c r="E1600" s="6">
        <v>45472</v>
      </c>
      <c r="F1600" s="5" t="s">
        <v>83</v>
      </c>
      <c r="G1600" s="5">
        <v>1</v>
      </c>
      <c r="H1600" s="5">
        <v>5</v>
      </c>
      <c r="I1600" s="5">
        <v>142.5</v>
      </c>
      <c r="J1600" s="5" t="s">
        <v>16</v>
      </c>
      <c r="K1600" s="5" t="s">
        <v>17</v>
      </c>
    </row>
    <row r="1601" spans="1:11">
      <c r="A1601" s="5" t="s">
        <v>6324</v>
      </c>
      <c r="B1601" s="5" t="s">
        <v>6325</v>
      </c>
      <c r="C1601" s="5" t="s">
        <v>6326</v>
      </c>
      <c r="D1601" s="5" t="s">
        <v>6327</v>
      </c>
      <c r="E1601" s="6">
        <v>45578</v>
      </c>
      <c r="F1601" s="5" t="s">
        <v>56</v>
      </c>
      <c r="G1601" s="5">
        <v>3</v>
      </c>
      <c r="H1601" s="5">
        <v>0</v>
      </c>
      <c r="I1601" s="5">
        <v>270</v>
      </c>
      <c r="J1601" s="5" t="s">
        <v>84</v>
      </c>
      <c r="K1601" s="5" t="s">
        <v>17</v>
      </c>
    </row>
    <row r="1602" spans="1:11">
      <c r="A1602" s="5" t="s">
        <v>6328</v>
      </c>
      <c r="B1602" s="5" t="s">
        <v>6329</v>
      </c>
      <c r="C1602" s="5" t="s">
        <v>6330</v>
      </c>
      <c r="D1602" s="5" t="s">
        <v>6331</v>
      </c>
      <c r="E1602" s="6">
        <v>45469</v>
      </c>
      <c r="F1602" s="5" t="s">
        <v>28</v>
      </c>
      <c r="G1602" s="5">
        <v>2</v>
      </c>
      <c r="H1602" s="5">
        <v>0</v>
      </c>
      <c r="I1602" s="5">
        <v>600</v>
      </c>
      <c r="J1602" s="5" t="s">
        <v>90</v>
      </c>
      <c r="K1602" s="5" t="s">
        <v>17</v>
      </c>
    </row>
    <row r="1603" spans="1:11">
      <c r="A1603" s="5" t="s">
        <v>6332</v>
      </c>
      <c r="B1603" s="5" t="s">
        <v>6333</v>
      </c>
      <c r="C1603" s="5" t="s">
        <v>6334</v>
      </c>
      <c r="D1603" s="5" t="s">
        <v>6335</v>
      </c>
      <c r="E1603" s="6">
        <v>45617</v>
      </c>
      <c r="F1603" s="5" t="s">
        <v>28</v>
      </c>
      <c r="G1603" s="5">
        <v>3</v>
      </c>
      <c r="H1603" s="5">
        <v>0</v>
      </c>
      <c r="I1603" s="5">
        <v>900</v>
      </c>
      <c r="J1603" s="5" t="s">
        <v>84</v>
      </c>
      <c r="K1603" s="5" t="s">
        <v>17</v>
      </c>
    </row>
    <row r="1604" spans="1:11">
      <c r="A1604" s="5" t="s">
        <v>6336</v>
      </c>
      <c r="B1604" s="5" t="s">
        <v>6337</v>
      </c>
      <c r="C1604" s="5" t="s">
        <v>6338</v>
      </c>
      <c r="D1604" s="5" t="s">
        <v>6339</v>
      </c>
      <c r="E1604" s="6">
        <v>45406</v>
      </c>
      <c r="F1604" s="5" t="s">
        <v>89</v>
      </c>
      <c r="G1604" s="5">
        <v>2</v>
      </c>
      <c r="H1604" s="5">
        <v>0</v>
      </c>
      <c r="I1604" s="5">
        <v>100</v>
      </c>
      <c r="J1604" s="5" t="s">
        <v>90</v>
      </c>
      <c r="K1604" s="5" t="s">
        <v>17</v>
      </c>
    </row>
    <row r="1605" spans="1:11">
      <c r="A1605" s="5" t="s">
        <v>6340</v>
      </c>
      <c r="B1605" s="5" t="s">
        <v>2697</v>
      </c>
      <c r="C1605" s="5" t="s">
        <v>6341</v>
      </c>
      <c r="D1605" s="5" t="s">
        <v>6342</v>
      </c>
      <c r="E1605" s="6">
        <v>45469</v>
      </c>
      <c r="F1605" s="5" t="s">
        <v>15</v>
      </c>
      <c r="G1605" s="5">
        <v>4</v>
      </c>
      <c r="H1605" s="5">
        <v>5</v>
      </c>
      <c r="I1605" s="5">
        <v>3040</v>
      </c>
      <c r="J1605" s="5" t="s">
        <v>33</v>
      </c>
      <c r="K1605" s="5" t="s">
        <v>17</v>
      </c>
    </row>
    <row r="1606" spans="1:11">
      <c r="A1606" s="5" t="s">
        <v>6343</v>
      </c>
      <c r="B1606" s="5" t="s">
        <v>6344</v>
      </c>
      <c r="C1606" s="5" t="s">
        <v>6345</v>
      </c>
      <c r="D1606" s="5" t="s">
        <v>6346</v>
      </c>
      <c r="E1606" s="6">
        <v>45599</v>
      </c>
      <c r="F1606" s="5" t="s">
        <v>89</v>
      </c>
      <c r="G1606" s="5">
        <v>4</v>
      </c>
      <c r="H1606" s="5">
        <v>0</v>
      </c>
      <c r="I1606" s="5">
        <v>200</v>
      </c>
      <c r="J1606" s="5" t="s">
        <v>16</v>
      </c>
      <c r="K1606" s="5" t="s">
        <v>17</v>
      </c>
    </row>
    <row r="1607" spans="1:11">
      <c r="A1607" s="5" t="s">
        <v>6347</v>
      </c>
      <c r="B1607" s="5" t="s">
        <v>6348</v>
      </c>
      <c r="C1607" s="5" t="s">
        <v>6349</v>
      </c>
      <c r="D1607" s="5" t="s">
        <v>6350</v>
      </c>
      <c r="E1607" s="6">
        <v>45454</v>
      </c>
      <c r="F1607" s="5" t="s">
        <v>56</v>
      </c>
      <c r="G1607" s="5">
        <v>2</v>
      </c>
      <c r="H1607" s="5">
        <v>0</v>
      </c>
      <c r="I1607" s="5">
        <v>180</v>
      </c>
      <c r="J1607" s="5" t="s">
        <v>16</v>
      </c>
      <c r="K1607" s="5" t="s">
        <v>17</v>
      </c>
    </row>
    <row r="1608" spans="1:11">
      <c r="A1608" s="5" t="s">
        <v>6351</v>
      </c>
      <c r="B1608" s="5" t="s">
        <v>6352</v>
      </c>
      <c r="C1608" s="5" t="s">
        <v>6353</v>
      </c>
      <c r="D1608" s="5" t="s">
        <v>6354</v>
      </c>
      <c r="E1608" s="6">
        <v>45504</v>
      </c>
      <c r="F1608" s="5" t="s">
        <v>83</v>
      </c>
      <c r="G1608" s="5">
        <v>1</v>
      </c>
      <c r="H1608" s="5">
        <v>0</v>
      </c>
      <c r="I1608" s="5">
        <v>150</v>
      </c>
      <c r="J1608" s="5" t="s">
        <v>23</v>
      </c>
      <c r="K1608" s="5" t="s">
        <v>17</v>
      </c>
    </row>
    <row r="1609" spans="1:11">
      <c r="A1609" s="5" t="s">
        <v>6355</v>
      </c>
      <c r="B1609" s="5" t="s">
        <v>6356</v>
      </c>
      <c r="C1609" s="5" t="s">
        <v>6357</v>
      </c>
      <c r="D1609" s="5" t="s">
        <v>6358</v>
      </c>
      <c r="E1609" s="6">
        <v>45715</v>
      </c>
      <c r="F1609" s="5" t="s">
        <v>56</v>
      </c>
      <c r="G1609" s="5">
        <v>3</v>
      </c>
      <c r="H1609" s="5">
        <v>0</v>
      </c>
      <c r="I1609" s="5">
        <v>270</v>
      </c>
      <c r="J1609" s="5" t="s">
        <v>16</v>
      </c>
      <c r="K1609" s="5" t="s">
        <v>17</v>
      </c>
    </row>
    <row r="1610" spans="1:11">
      <c r="A1610" s="5" t="s">
        <v>6359</v>
      </c>
      <c r="B1610" s="5" t="s">
        <v>6360</v>
      </c>
      <c r="C1610" s="5" t="s">
        <v>6361</v>
      </c>
      <c r="D1610" s="5" t="s">
        <v>3373</v>
      </c>
      <c r="E1610" s="6">
        <v>45511</v>
      </c>
      <c r="F1610" s="5" t="s">
        <v>42</v>
      </c>
      <c r="G1610" s="5">
        <v>3</v>
      </c>
      <c r="H1610" s="5">
        <v>5</v>
      </c>
      <c r="I1610" s="5">
        <v>570</v>
      </c>
      <c r="J1610" s="5" t="s">
        <v>16</v>
      </c>
      <c r="K1610" s="5" t="s">
        <v>17</v>
      </c>
    </row>
    <row r="1611" spans="1:11">
      <c r="A1611" s="5" t="s">
        <v>6362</v>
      </c>
      <c r="B1611" s="5" t="s">
        <v>6363</v>
      </c>
      <c r="C1611" s="5" t="s">
        <v>6364</v>
      </c>
      <c r="D1611" s="5" t="s">
        <v>6365</v>
      </c>
      <c r="E1611" s="6">
        <v>45593</v>
      </c>
      <c r="F1611" s="5" t="s">
        <v>73</v>
      </c>
      <c r="G1611" s="5">
        <v>3</v>
      </c>
      <c r="H1611" s="5">
        <v>10</v>
      </c>
      <c r="I1611" s="5">
        <v>324</v>
      </c>
      <c r="J1611" s="5" t="s">
        <v>90</v>
      </c>
      <c r="K1611" s="5" t="s">
        <v>17</v>
      </c>
    </row>
    <row r="1612" spans="1:11">
      <c r="A1612" s="5" t="s">
        <v>6366</v>
      </c>
      <c r="B1612" s="5" t="s">
        <v>6367</v>
      </c>
      <c r="C1612" s="5" t="s">
        <v>6368</v>
      </c>
      <c r="D1612" s="5" t="s">
        <v>6369</v>
      </c>
      <c r="E1612" s="6">
        <v>45698</v>
      </c>
      <c r="F1612" s="5" t="s">
        <v>22</v>
      </c>
      <c r="G1612" s="5">
        <v>4</v>
      </c>
      <c r="H1612" s="5">
        <v>0</v>
      </c>
      <c r="I1612" s="5">
        <v>400</v>
      </c>
      <c r="J1612" s="5" t="s">
        <v>90</v>
      </c>
      <c r="K1612" s="5" t="s">
        <v>17</v>
      </c>
    </row>
    <row r="1613" spans="1:11">
      <c r="A1613" s="5" t="s">
        <v>6370</v>
      </c>
      <c r="B1613" s="5" t="s">
        <v>6371</v>
      </c>
      <c r="C1613" s="5" t="s">
        <v>6372</v>
      </c>
      <c r="D1613" s="5" t="s">
        <v>6373</v>
      </c>
      <c r="E1613" s="6">
        <v>45468</v>
      </c>
      <c r="F1613" s="5" t="s">
        <v>15</v>
      </c>
      <c r="G1613" s="5">
        <v>3</v>
      </c>
      <c r="H1613" s="5">
        <v>5</v>
      </c>
      <c r="I1613" s="5">
        <v>2280</v>
      </c>
      <c r="J1613" s="5" t="s">
        <v>33</v>
      </c>
      <c r="K1613" s="5" t="s">
        <v>17</v>
      </c>
    </row>
    <row r="1614" spans="1:11">
      <c r="A1614" s="5" t="s">
        <v>6374</v>
      </c>
      <c r="B1614" s="5" t="s">
        <v>6375</v>
      </c>
      <c r="C1614" s="5" t="s">
        <v>6376</v>
      </c>
      <c r="D1614" s="5" t="s">
        <v>6377</v>
      </c>
      <c r="E1614" s="6">
        <v>45693</v>
      </c>
      <c r="F1614" s="5" t="s">
        <v>73</v>
      </c>
      <c r="G1614" s="5">
        <v>2</v>
      </c>
      <c r="H1614" s="5">
        <v>0</v>
      </c>
      <c r="I1614" s="5">
        <v>240</v>
      </c>
      <c r="J1614" s="5" t="s">
        <v>16</v>
      </c>
      <c r="K1614" s="5" t="s">
        <v>78</v>
      </c>
    </row>
    <row r="1615" spans="1:11">
      <c r="A1615" s="5" t="s">
        <v>6378</v>
      </c>
      <c r="B1615" s="5" t="s">
        <v>6379</v>
      </c>
      <c r="C1615" s="5" t="s">
        <v>6380</v>
      </c>
      <c r="D1615" s="5" t="s">
        <v>6381</v>
      </c>
      <c r="E1615" s="6">
        <v>45710</v>
      </c>
      <c r="F1615" s="5" t="s">
        <v>89</v>
      </c>
      <c r="G1615" s="5">
        <v>1</v>
      </c>
      <c r="H1615" s="5">
        <v>15</v>
      </c>
      <c r="I1615" s="5">
        <v>42.5</v>
      </c>
      <c r="J1615" s="5" t="s">
        <v>23</v>
      </c>
      <c r="K1615" s="5" t="s">
        <v>17</v>
      </c>
    </row>
    <row r="1616" spans="1:11">
      <c r="A1616" s="5" t="s">
        <v>6382</v>
      </c>
      <c r="B1616" s="5" t="s">
        <v>6383</v>
      </c>
      <c r="C1616" s="5" t="s">
        <v>6384</v>
      </c>
      <c r="D1616" s="5" t="s">
        <v>6385</v>
      </c>
      <c r="E1616" s="6">
        <v>45585</v>
      </c>
      <c r="F1616" s="5" t="s">
        <v>22</v>
      </c>
      <c r="G1616" s="5">
        <v>3</v>
      </c>
      <c r="H1616" s="5">
        <v>0</v>
      </c>
      <c r="I1616" s="5">
        <v>300</v>
      </c>
      <c r="J1616" s="5" t="s">
        <v>33</v>
      </c>
      <c r="K1616" s="5" t="s">
        <v>17</v>
      </c>
    </row>
    <row r="1617" spans="1:11">
      <c r="A1617" s="5" t="s">
        <v>6386</v>
      </c>
      <c r="B1617" s="5" t="s">
        <v>6387</v>
      </c>
      <c r="C1617" s="5" t="s">
        <v>6388</v>
      </c>
      <c r="D1617" s="5" t="s">
        <v>6389</v>
      </c>
      <c r="E1617" s="6">
        <v>45597</v>
      </c>
      <c r="F1617" s="5" t="s">
        <v>22</v>
      </c>
      <c r="G1617" s="5">
        <v>3</v>
      </c>
      <c r="H1617" s="5">
        <v>5</v>
      </c>
      <c r="I1617" s="5">
        <v>285</v>
      </c>
      <c r="J1617" s="5" t="s">
        <v>33</v>
      </c>
      <c r="K1617" s="5" t="s">
        <v>17</v>
      </c>
    </row>
    <row r="1618" spans="1:11">
      <c r="A1618" s="5" t="s">
        <v>6390</v>
      </c>
      <c r="B1618" s="5" t="s">
        <v>6391</v>
      </c>
      <c r="C1618" s="5" t="s">
        <v>6392</v>
      </c>
      <c r="D1618" s="5" t="s">
        <v>6393</v>
      </c>
      <c r="E1618" s="6">
        <v>45420</v>
      </c>
      <c r="F1618" s="5" t="s">
        <v>28</v>
      </c>
      <c r="G1618" s="5">
        <v>1</v>
      </c>
      <c r="H1618" s="5">
        <v>5</v>
      </c>
      <c r="I1618" s="5">
        <v>285</v>
      </c>
      <c r="J1618" s="5" t="s">
        <v>84</v>
      </c>
      <c r="K1618" s="5" t="s">
        <v>78</v>
      </c>
    </row>
    <row r="1619" spans="1:11">
      <c r="A1619" s="5" t="s">
        <v>6394</v>
      </c>
      <c r="B1619" s="5" t="s">
        <v>6395</v>
      </c>
      <c r="C1619" s="5" t="s">
        <v>6396</v>
      </c>
      <c r="D1619" s="5" t="s">
        <v>1679</v>
      </c>
      <c r="E1619" s="6">
        <v>45678</v>
      </c>
      <c r="F1619" s="5" t="s">
        <v>89</v>
      </c>
      <c r="G1619" s="5">
        <v>4</v>
      </c>
      <c r="H1619" s="5">
        <v>5</v>
      </c>
      <c r="I1619" s="5">
        <v>190</v>
      </c>
      <c r="J1619" s="5" t="s">
        <v>33</v>
      </c>
      <c r="K1619" s="5" t="s">
        <v>17</v>
      </c>
    </row>
    <row r="1620" spans="1:11">
      <c r="A1620" s="5" t="s">
        <v>6397</v>
      </c>
      <c r="B1620" s="5" t="s">
        <v>6398</v>
      </c>
      <c r="C1620" s="5" t="s">
        <v>6399</v>
      </c>
      <c r="D1620" s="5" t="s">
        <v>6400</v>
      </c>
      <c r="E1620" s="6">
        <v>45740</v>
      </c>
      <c r="F1620" s="5" t="s">
        <v>73</v>
      </c>
      <c r="G1620" s="5">
        <v>2</v>
      </c>
      <c r="H1620" s="5">
        <v>5</v>
      </c>
      <c r="I1620" s="5">
        <v>228</v>
      </c>
      <c r="J1620" s="5" t="s">
        <v>23</v>
      </c>
      <c r="K1620" s="5" t="s">
        <v>17</v>
      </c>
    </row>
    <row r="1621" spans="1:11">
      <c r="A1621" s="5" t="s">
        <v>6401</v>
      </c>
      <c r="B1621" s="5" t="s">
        <v>6402</v>
      </c>
      <c r="C1621" s="5" t="s">
        <v>6403</v>
      </c>
      <c r="D1621" s="5" t="s">
        <v>6404</v>
      </c>
      <c r="E1621" s="6">
        <v>45552</v>
      </c>
      <c r="F1621" s="5" t="s">
        <v>56</v>
      </c>
      <c r="G1621" s="5">
        <v>4</v>
      </c>
      <c r="H1621" s="5">
        <v>10</v>
      </c>
      <c r="I1621" s="5">
        <v>324</v>
      </c>
      <c r="J1621" s="5" t="s">
        <v>23</v>
      </c>
      <c r="K1621" s="5" t="s">
        <v>17</v>
      </c>
    </row>
    <row r="1622" spans="1:11">
      <c r="A1622" s="5" t="s">
        <v>6405</v>
      </c>
      <c r="B1622" s="5" t="s">
        <v>6406</v>
      </c>
      <c r="C1622" s="5" t="s">
        <v>6407</v>
      </c>
      <c r="D1622" s="5" t="s">
        <v>6408</v>
      </c>
      <c r="E1622" s="6">
        <v>45637</v>
      </c>
      <c r="F1622" s="5" t="s">
        <v>83</v>
      </c>
      <c r="G1622" s="5">
        <v>1</v>
      </c>
      <c r="H1622" s="5">
        <v>0</v>
      </c>
      <c r="I1622" s="5">
        <v>150</v>
      </c>
      <c r="J1622" s="5" t="s">
        <v>16</v>
      </c>
      <c r="K1622" s="5" t="s">
        <v>17</v>
      </c>
    </row>
    <row r="1623" spans="1:11">
      <c r="A1623" s="5" t="s">
        <v>6409</v>
      </c>
      <c r="B1623" s="5" t="s">
        <v>6410</v>
      </c>
      <c r="C1623" s="5" t="s">
        <v>6411</v>
      </c>
      <c r="D1623" s="5" t="s">
        <v>1571</v>
      </c>
      <c r="E1623" s="6">
        <v>45715</v>
      </c>
      <c r="F1623" s="5" t="s">
        <v>42</v>
      </c>
      <c r="G1623" s="5">
        <v>3</v>
      </c>
      <c r="H1623" s="5">
        <v>0</v>
      </c>
      <c r="I1623" s="5">
        <v>600</v>
      </c>
      <c r="J1623" s="5" t="s">
        <v>16</v>
      </c>
      <c r="K1623" s="5" t="s">
        <v>17</v>
      </c>
    </row>
    <row r="1624" spans="1:11">
      <c r="A1624" s="5" t="s">
        <v>6412</v>
      </c>
      <c r="B1624" s="5" t="s">
        <v>6413</v>
      </c>
      <c r="C1624" s="5" t="s">
        <v>2271</v>
      </c>
      <c r="D1624" s="5" t="s">
        <v>6414</v>
      </c>
      <c r="E1624" s="6">
        <v>45649</v>
      </c>
      <c r="F1624" s="5" t="s">
        <v>28</v>
      </c>
      <c r="G1624" s="5">
        <v>2</v>
      </c>
      <c r="H1624" s="5">
        <v>0</v>
      </c>
      <c r="I1624" s="5">
        <v>600</v>
      </c>
      <c r="J1624" s="5" t="s">
        <v>33</v>
      </c>
      <c r="K1624" s="5" t="s">
        <v>17</v>
      </c>
    </row>
    <row r="1625" spans="1:11">
      <c r="A1625" s="5" t="s">
        <v>6415</v>
      </c>
      <c r="B1625" s="5" t="s">
        <v>6416</v>
      </c>
      <c r="C1625" s="5" t="s">
        <v>6417</v>
      </c>
      <c r="D1625" s="5" t="s">
        <v>6418</v>
      </c>
      <c r="E1625" s="6">
        <v>45673</v>
      </c>
      <c r="F1625" s="5" t="s">
        <v>89</v>
      </c>
      <c r="G1625" s="5">
        <v>1</v>
      </c>
      <c r="H1625" s="5">
        <v>10</v>
      </c>
      <c r="I1625" s="5">
        <v>45</v>
      </c>
      <c r="J1625" s="5" t="s">
        <v>16</v>
      </c>
      <c r="K1625" s="5" t="s">
        <v>78</v>
      </c>
    </row>
    <row r="1626" spans="1:11">
      <c r="A1626" s="5" t="s">
        <v>6419</v>
      </c>
      <c r="B1626" s="5" t="s">
        <v>6420</v>
      </c>
      <c r="C1626" s="5" t="s">
        <v>6421</v>
      </c>
      <c r="D1626" s="5" t="s">
        <v>6422</v>
      </c>
      <c r="E1626" s="6">
        <v>45556</v>
      </c>
      <c r="F1626" s="5" t="s">
        <v>89</v>
      </c>
      <c r="G1626" s="5">
        <v>1</v>
      </c>
      <c r="H1626" s="5">
        <v>5</v>
      </c>
      <c r="I1626" s="5">
        <v>47.5</v>
      </c>
      <c r="J1626" s="5" t="s">
        <v>16</v>
      </c>
      <c r="K1626" s="5" t="s">
        <v>17</v>
      </c>
    </row>
    <row r="1627" spans="1:11">
      <c r="A1627" s="5" t="s">
        <v>6423</v>
      </c>
      <c r="B1627" s="5" t="s">
        <v>6424</v>
      </c>
      <c r="C1627" s="5" t="s">
        <v>6425</v>
      </c>
      <c r="D1627" s="5" t="s">
        <v>6426</v>
      </c>
      <c r="E1627" s="6">
        <v>45742</v>
      </c>
      <c r="F1627" s="5" t="s">
        <v>42</v>
      </c>
      <c r="G1627" s="5">
        <v>3</v>
      </c>
      <c r="H1627" s="5">
        <v>0</v>
      </c>
      <c r="I1627" s="5">
        <v>600</v>
      </c>
      <c r="J1627" s="5" t="s">
        <v>90</v>
      </c>
      <c r="K1627" s="5" t="s">
        <v>17</v>
      </c>
    </row>
    <row r="1628" spans="1:11">
      <c r="A1628" s="5" t="s">
        <v>6427</v>
      </c>
      <c r="B1628" s="5" t="s">
        <v>6428</v>
      </c>
      <c r="C1628" s="5" t="s">
        <v>6429</v>
      </c>
      <c r="D1628" s="5" t="s">
        <v>6430</v>
      </c>
      <c r="E1628" s="6">
        <v>45742</v>
      </c>
      <c r="F1628" s="5" t="s">
        <v>15</v>
      </c>
      <c r="G1628" s="5">
        <v>4</v>
      </c>
      <c r="H1628" s="5">
        <v>0</v>
      </c>
      <c r="I1628" s="5">
        <v>3200</v>
      </c>
      <c r="J1628" s="5" t="s">
        <v>23</v>
      </c>
      <c r="K1628" s="5" t="s">
        <v>17</v>
      </c>
    </row>
    <row r="1629" spans="1:11">
      <c r="A1629" s="5" t="s">
        <v>6431</v>
      </c>
      <c r="B1629" s="5" t="s">
        <v>6432</v>
      </c>
      <c r="C1629" s="5" t="s">
        <v>6433</v>
      </c>
      <c r="D1629" s="5" t="s">
        <v>6434</v>
      </c>
      <c r="E1629" s="6">
        <v>45597</v>
      </c>
      <c r="F1629" s="5" t="s">
        <v>56</v>
      </c>
      <c r="G1629" s="5">
        <v>2</v>
      </c>
      <c r="H1629" s="5">
        <v>5</v>
      </c>
      <c r="I1629" s="5">
        <v>171</v>
      </c>
      <c r="J1629" s="5" t="s">
        <v>23</v>
      </c>
      <c r="K1629" s="5" t="s">
        <v>17</v>
      </c>
    </row>
    <row r="1630" spans="1:11">
      <c r="A1630" s="5" t="s">
        <v>6435</v>
      </c>
      <c r="B1630" s="5" t="s">
        <v>6436</v>
      </c>
      <c r="C1630" s="5" t="s">
        <v>6437</v>
      </c>
      <c r="D1630" s="5" t="s">
        <v>6438</v>
      </c>
      <c r="E1630" s="6">
        <v>45488</v>
      </c>
      <c r="F1630" s="5" t="s">
        <v>42</v>
      </c>
      <c r="G1630" s="5">
        <v>4</v>
      </c>
      <c r="H1630" s="5">
        <v>0</v>
      </c>
      <c r="I1630" s="5">
        <v>800</v>
      </c>
      <c r="J1630" s="5" t="s">
        <v>84</v>
      </c>
      <c r="K1630" s="5" t="s">
        <v>17</v>
      </c>
    </row>
    <row r="1631" spans="1:11">
      <c r="A1631" s="5" t="s">
        <v>6439</v>
      </c>
      <c r="B1631" s="5" t="s">
        <v>6440</v>
      </c>
      <c r="C1631" s="5" t="s">
        <v>6441</v>
      </c>
      <c r="D1631" s="5" t="s">
        <v>6442</v>
      </c>
      <c r="E1631" s="6">
        <v>45627</v>
      </c>
      <c r="F1631" s="5" t="s">
        <v>47</v>
      </c>
      <c r="G1631" s="5">
        <v>2</v>
      </c>
      <c r="H1631" s="5">
        <v>5</v>
      </c>
      <c r="I1631" s="5">
        <v>2280</v>
      </c>
      <c r="J1631" s="5" t="s">
        <v>23</v>
      </c>
      <c r="K1631" s="5" t="s">
        <v>17</v>
      </c>
    </row>
    <row r="1632" spans="1:11">
      <c r="A1632" s="5" t="s">
        <v>6443</v>
      </c>
      <c r="B1632" s="5" t="s">
        <v>6444</v>
      </c>
      <c r="C1632" s="5" t="s">
        <v>6445</v>
      </c>
      <c r="D1632" s="5" t="s">
        <v>6446</v>
      </c>
      <c r="E1632" s="6">
        <v>45699</v>
      </c>
      <c r="F1632" s="5" t="s">
        <v>22</v>
      </c>
      <c r="G1632" s="5">
        <v>4</v>
      </c>
      <c r="H1632" s="5">
        <v>0</v>
      </c>
      <c r="I1632" s="5">
        <v>400</v>
      </c>
      <c r="J1632" s="5" t="s">
        <v>16</v>
      </c>
      <c r="K1632" s="5" t="s">
        <v>17</v>
      </c>
    </row>
    <row r="1633" spans="1:11">
      <c r="A1633" s="5" t="s">
        <v>6447</v>
      </c>
      <c r="B1633" s="5" t="s">
        <v>6448</v>
      </c>
      <c r="C1633" s="5" t="s">
        <v>6449</v>
      </c>
      <c r="D1633" s="5" t="s">
        <v>6450</v>
      </c>
      <c r="E1633" s="6">
        <v>45644</v>
      </c>
      <c r="F1633" s="5" t="s">
        <v>47</v>
      </c>
      <c r="G1633" s="5">
        <v>4</v>
      </c>
      <c r="H1633" s="5">
        <v>5</v>
      </c>
      <c r="I1633" s="5">
        <v>4560</v>
      </c>
      <c r="J1633" s="5" t="s">
        <v>23</v>
      </c>
      <c r="K1633" s="5" t="s">
        <v>17</v>
      </c>
    </row>
    <row r="1634" spans="1:11">
      <c r="A1634" s="5" t="s">
        <v>6451</v>
      </c>
      <c r="B1634" s="5" t="s">
        <v>6452</v>
      </c>
      <c r="C1634" s="5" t="s">
        <v>6453</v>
      </c>
      <c r="D1634" s="5" t="s">
        <v>6454</v>
      </c>
      <c r="E1634" s="6">
        <v>45436</v>
      </c>
      <c r="F1634" s="5" t="s">
        <v>56</v>
      </c>
      <c r="G1634" s="5">
        <v>4</v>
      </c>
      <c r="H1634" s="5">
        <v>10</v>
      </c>
      <c r="I1634" s="5">
        <v>324</v>
      </c>
      <c r="J1634" s="5" t="s">
        <v>84</v>
      </c>
      <c r="K1634" s="5" t="s">
        <v>17</v>
      </c>
    </row>
    <row r="1635" spans="1:11">
      <c r="A1635" s="5" t="s">
        <v>6455</v>
      </c>
      <c r="B1635" s="5" t="s">
        <v>6456</v>
      </c>
      <c r="C1635" s="5" t="s">
        <v>6457</v>
      </c>
      <c r="D1635" s="5" t="s">
        <v>6458</v>
      </c>
      <c r="E1635" s="6">
        <v>45413</v>
      </c>
      <c r="F1635" s="5" t="s">
        <v>89</v>
      </c>
      <c r="G1635" s="5">
        <v>4</v>
      </c>
      <c r="H1635" s="5">
        <v>5</v>
      </c>
      <c r="I1635" s="5">
        <v>190</v>
      </c>
      <c r="J1635" s="5" t="s">
        <v>84</v>
      </c>
      <c r="K1635" s="5" t="s">
        <v>17</v>
      </c>
    </row>
    <row r="1636" spans="1:11">
      <c r="A1636" s="5" t="s">
        <v>6459</v>
      </c>
      <c r="B1636" s="5" t="s">
        <v>6460</v>
      </c>
      <c r="C1636" s="5" t="s">
        <v>6461</v>
      </c>
      <c r="D1636" s="5" t="s">
        <v>6462</v>
      </c>
      <c r="E1636" s="6">
        <v>45521</v>
      </c>
      <c r="F1636" s="5" t="s">
        <v>15</v>
      </c>
      <c r="G1636" s="5">
        <v>1</v>
      </c>
      <c r="H1636" s="5">
        <v>5</v>
      </c>
      <c r="I1636" s="5">
        <v>760</v>
      </c>
      <c r="J1636" s="5" t="s">
        <v>33</v>
      </c>
      <c r="K1636" s="5" t="s">
        <v>17</v>
      </c>
    </row>
    <row r="1637" spans="1:11">
      <c r="A1637" s="5" t="s">
        <v>6463</v>
      </c>
      <c r="B1637" s="5" t="s">
        <v>6464</v>
      </c>
      <c r="C1637" s="5" t="s">
        <v>6465</v>
      </c>
      <c r="D1637" s="5" t="s">
        <v>6466</v>
      </c>
      <c r="E1637" s="6">
        <v>45599</v>
      </c>
      <c r="F1637" s="5" t="s">
        <v>15</v>
      </c>
      <c r="G1637" s="5">
        <v>1</v>
      </c>
      <c r="H1637" s="5">
        <v>10</v>
      </c>
      <c r="I1637" s="5">
        <v>720</v>
      </c>
      <c r="J1637" s="5" t="s">
        <v>33</v>
      </c>
      <c r="K1637" s="5" t="s">
        <v>17</v>
      </c>
    </row>
    <row r="1638" spans="1:11">
      <c r="A1638" s="5" t="s">
        <v>6467</v>
      </c>
      <c r="B1638" s="5" t="s">
        <v>6468</v>
      </c>
      <c r="C1638" s="5" t="s">
        <v>6469</v>
      </c>
      <c r="D1638" s="5" t="s">
        <v>6470</v>
      </c>
      <c r="E1638" s="6">
        <v>45596</v>
      </c>
      <c r="F1638" s="5" t="s">
        <v>83</v>
      </c>
      <c r="G1638" s="5">
        <v>1</v>
      </c>
      <c r="H1638" s="5">
        <v>15</v>
      </c>
      <c r="I1638" s="5">
        <v>127.5</v>
      </c>
      <c r="J1638" s="5" t="s">
        <v>84</v>
      </c>
      <c r="K1638" s="5" t="s">
        <v>17</v>
      </c>
    </row>
    <row r="1639" spans="1:11">
      <c r="A1639" s="5" t="s">
        <v>6471</v>
      </c>
      <c r="B1639" s="5" t="s">
        <v>6472</v>
      </c>
      <c r="C1639" s="5" t="s">
        <v>6473</v>
      </c>
      <c r="D1639" s="5" t="s">
        <v>6474</v>
      </c>
      <c r="E1639" s="6">
        <v>45521</v>
      </c>
      <c r="F1639" s="5" t="s">
        <v>15</v>
      </c>
      <c r="G1639" s="5">
        <v>1</v>
      </c>
      <c r="H1639" s="5">
        <v>10</v>
      </c>
      <c r="I1639" s="5">
        <v>720</v>
      </c>
      <c r="J1639" s="5" t="s">
        <v>33</v>
      </c>
      <c r="K1639" s="5" t="s">
        <v>17</v>
      </c>
    </row>
    <row r="1640" spans="1:11">
      <c r="A1640" s="5" t="s">
        <v>6475</v>
      </c>
      <c r="B1640" s="5" t="s">
        <v>6476</v>
      </c>
      <c r="C1640" s="5" t="s">
        <v>6477</v>
      </c>
      <c r="D1640" s="5" t="s">
        <v>6478</v>
      </c>
      <c r="E1640" s="6">
        <v>45511</v>
      </c>
      <c r="F1640" s="5" t="s">
        <v>47</v>
      </c>
      <c r="G1640" s="5">
        <v>4</v>
      </c>
      <c r="H1640" s="5">
        <v>0</v>
      </c>
      <c r="I1640" s="5">
        <v>4800</v>
      </c>
      <c r="J1640" s="5" t="s">
        <v>84</v>
      </c>
      <c r="K1640" s="5" t="s">
        <v>17</v>
      </c>
    </row>
    <row r="1641" spans="1:11">
      <c r="A1641" s="5" t="s">
        <v>6479</v>
      </c>
      <c r="B1641" s="5" t="s">
        <v>6480</v>
      </c>
      <c r="C1641" s="5" t="s">
        <v>6481</v>
      </c>
      <c r="D1641" s="5" t="s">
        <v>6482</v>
      </c>
      <c r="E1641" s="6">
        <v>45610</v>
      </c>
      <c r="F1641" s="5" t="s">
        <v>83</v>
      </c>
      <c r="G1641" s="5">
        <v>1</v>
      </c>
      <c r="H1641" s="5">
        <v>0</v>
      </c>
      <c r="I1641" s="5">
        <v>150</v>
      </c>
      <c r="J1641" s="5" t="s">
        <v>23</v>
      </c>
      <c r="K1641" s="5" t="s">
        <v>17</v>
      </c>
    </row>
    <row r="1642" spans="1:11">
      <c r="A1642" s="5" t="s">
        <v>6483</v>
      </c>
      <c r="B1642" s="5" t="s">
        <v>6484</v>
      </c>
      <c r="C1642" s="5" t="s">
        <v>6485</v>
      </c>
      <c r="D1642" s="5" t="s">
        <v>6486</v>
      </c>
      <c r="E1642" s="6">
        <v>45711</v>
      </c>
      <c r="F1642" s="5" t="s">
        <v>22</v>
      </c>
      <c r="G1642" s="5">
        <v>4</v>
      </c>
      <c r="H1642" s="5">
        <v>5</v>
      </c>
      <c r="I1642" s="5">
        <v>380</v>
      </c>
      <c r="J1642" s="5" t="s">
        <v>90</v>
      </c>
      <c r="K1642" s="5" t="s">
        <v>17</v>
      </c>
    </row>
    <row r="1643" spans="1:11">
      <c r="A1643" s="5" t="s">
        <v>6487</v>
      </c>
      <c r="B1643" s="5" t="s">
        <v>6488</v>
      </c>
      <c r="C1643" s="5" t="s">
        <v>6489</v>
      </c>
      <c r="D1643" s="5" t="s">
        <v>6490</v>
      </c>
      <c r="E1643" s="6">
        <v>45650</v>
      </c>
      <c r="F1643" s="5" t="s">
        <v>89</v>
      </c>
      <c r="G1643" s="5">
        <v>4</v>
      </c>
      <c r="H1643" s="5">
        <v>0</v>
      </c>
      <c r="I1643" s="5">
        <v>200</v>
      </c>
      <c r="J1643" s="5" t="s">
        <v>84</v>
      </c>
      <c r="K1643" s="5" t="s">
        <v>17</v>
      </c>
    </row>
    <row r="1644" spans="1:11">
      <c r="A1644" s="5" t="s">
        <v>6491</v>
      </c>
      <c r="B1644" s="5" t="s">
        <v>6492</v>
      </c>
      <c r="C1644" s="5" t="s">
        <v>6493</v>
      </c>
      <c r="D1644" s="5" t="s">
        <v>6494</v>
      </c>
      <c r="E1644" s="6">
        <v>45591</v>
      </c>
      <c r="F1644" s="5" t="s">
        <v>89</v>
      </c>
      <c r="G1644" s="5">
        <v>3</v>
      </c>
      <c r="H1644" s="5">
        <v>10</v>
      </c>
      <c r="I1644" s="5">
        <v>135</v>
      </c>
      <c r="J1644" s="5" t="s">
        <v>90</v>
      </c>
      <c r="K1644" s="5" t="s">
        <v>17</v>
      </c>
    </row>
    <row r="1645" spans="1:11">
      <c r="A1645" s="5" t="s">
        <v>6495</v>
      </c>
      <c r="B1645" s="5" t="s">
        <v>6496</v>
      </c>
      <c r="C1645" s="5" t="s">
        <v>6497</v>
      </c>
      <c r="D1645" s="5" t="s">
        <v>6498</v>
      </c>
      <c r="E1645" s="6">
        <v>45449</v>
      </c>
      <c r="F1645" s="5" t="s">
        <v>73</v>
      </c>
      <c r="G1645" s="5">
        <v>3</v>
      </c>
      <c r="H1645" s="5">
        <v>10</v>
      </c>
      <c r="I1645" s="5">
        <v>324</v>
      </c>
      <c r="J1645" s="5" t="s">
        <v>90</v>
      </c>
      <c r="K1645" s="5" t="s">
        <v>17</v>
      </c>
    </row>
    <row r="1646" spans="1:11">
      <c r="A1646" s="5" t="s">
        <v>6499</v>
      </c>
      <c r="B1646" s="5" t="s">
        <v>6500</v>
      </c>
      <c r="C1646" s="5" t="s">
        <v>6501</v>
      </c>
      <c r="D1646" s="5" t="s">
        <v>6502</v>
      </c>
      <c r="E1646" s="6">
        <v>45608</v>
      </c>
      <c r="F1646" s="5" t="s">
        <v>28</v>
      </c>
      <c r="G1646" s="5">
        <v>1</v>
      </c>
      <c r="H1646" s="5">
        <v>0</v>
      </c>
      <c r="I1646" s="5">
        <v>300</v>
      </c>
      <c r="J1646" s="5" t="s">
        <v>16</v>
      </c>
      <c r="K1646" s="5" t="s">
        <v>17</v>
      </c>
    </row>
    <row r="1647" spans="1:11">
      <c r="A1647" s="5" t="s">
        <v>6503</v>
      </c>
      <c r="B1647" s="5" t="s">
        <v>6504</v>
      </c>
      <c r="C1647" s="5" t="s">
        <v>6505</v>
      </c>
      <c r="D1647" s="5" t="s">
        <v>6506</v>
      </c>
      <c r="E1647" s="6">
        <v>45622</v>
      </c>
      <c r="F1647" s="5" t="s">
        <v>28</v>
      </c>
      <c r="G1647" s="5">
        <v>2</v>
      </c>
      <c r="H1647" s="5">
        <v>0</v>
      </c>
      <c r="I1647" s="5">
        <v>600</v>
      </c>
      <c r="J1647" s="5" t="s">
        <v>23</v>
      </c>
      <c r="K1647" s="5" t="s">
        <v>17</v>
      </c>
    </row>
    <row r="1648" spans="1:11">
      <c r="A1648" s="5" t="s">
        <v>6507</v>
      </c>
      <c r="B1648" s="5" t="s">
        <v>6508</v>
      </c>
      <c r="C1648" s="5" t="s">
        <v>6509</v>
      </c>
      <c r="D1648" s="5" t="s">
        <v>6510</v>
      </c>
      <c r="E1648" s="6">
        <v>45538</v>
      </c>
      <c r="F1648" s="5" t="s">
        <v>15</v>
      </c>
      <c r="G1648" s="5">
        <v>2</v>
      </c>
      <c r="H1648" s="5">
        <v>10</v>
      </c>
      <c r="I1648" s="5">
        <v>1440</v>
      </c>
      <c r="J1648" s="5" t="s">
        <v>23</v>
      </c>
      <c r="K1648" s="5" t="s">
        <v>17</v>
      </c>
    </row>
    <row r="1649" spans="1:11">
      <c r="A1649" s="5" t="s">
        <v>6511</v>
      </c>
      <c r="B1649" s="5" t="s">
        <v>4284</v>
      </c>
      <c r="C1649" s="5" t="s">
        <v>6512</v>
      </c>
      <c r="D1649" s="5" t="s">
        <v>6513</v>
      </c>
      <c r="E1649" s="6">
        <v>45471</v>
      </c>
      <c r="F1649" s="5" t="s">
        <v>15</v>
      </c>
      <c r="G1649" s="5">
        <v>2</v>
      </c>
      <c r="H1649" s="5">
        <v>0</v>
      </c>
      <c r="I1649" s="5">
        <v>1600</v>
      </c>
      <c r="J1649" s="5" t="s">
        <v>23</v>
      </c>
      <c r="K1649" s="5" t="s">
        <v>17</v>
      </c>
    </row>
    <row r="1650" spans="1:11">
      <c r="A1650" s="7" t="s">
        <v>6514</v>
      </c>
      <c r="B1650" s="5" t="s">
        <v>6515</v>
      </c>
      <c r="C1650" s="5" t="s">
        <v>6516</v>
      </c>
      <c r="D1650" s="5" t="s">
        <v>6517</v>
      </c>
      <c r="E1650" s="6">
        <v>45714</v>
      </c>
      <c r="F1650" s="5" t="s">
        <v>73</v>
      </c>
      <c r="G1650" s="5">
        <v>4</v>
      </c>
      <c r="H1650" s="5">
        <v>5</v>
      </c>
      <c r="I1650" s="5">
        <v>456</v>
      </c>
      <c r="J1650" s="5" t="s">
        <v>84</v>
      </c>
      <c r="K1650" s="5" t="s">
        <v>17</v>
      </c>
    </row>
    <row r="1651" spans="1:11">
      <c r="A1651" s="5" t="s">
        <v>6518</v>
      </c>
      <c r="B1651" s="5" t="s">
        <v>6519</v>
      </c>
      <c r="C1651" s="5" t="s">
        <v>6520</v>
      </c>
      <c r="D1651" s="5" t="s">
        <v>6521</v>
      </c>
      <c r="E1651" s="6">
        <v>45574</v>
      </c>
      <c r="F1651" s="5" t="s">
        <v>89</v>
      </c>
      <c r="G1651" s="5">
        <v>1</v>
      </c>
      <c r="H1651" s="5">
        <v>10</v>
      </c>
      <c r="I1651" s="5">
        <v>45</v>
      </c>
      <c r="J1651" s="5" t="s">
        <v>84</v>
      </c>
      <c r="K1651" s="5" t="s">
        <v>17</v>
      </c>
    </row>
    <row r="1652" spans="1:11">
      <c r="A1652" s="5" t="s">
        <v>6522</v>
      </c>
      <c r="B1652" s="5" t="s">
        <v>6523</v>
      </c>
      <c r="C1652" s="5" t="s">
        <v>6524</v>
      </c>
      <c r="D1652" s="5" t="s">
        <v>6525</v>
      </c>
      <c r="E1652" s="6">
        <v>45422</v>
      </c>
      <c r="F1652" s="5" t="s">
        <v>15</v>
      </c>
      <c r="G1652" s="5">
        <v>1</v>
      </c>
      <c r="H1652" s="5">
        <v>10</v>
      </c>
      <c r="I1652" s="5">
        <v>720</v>
      </c>
      <c r="J1652" s="5" t="s">
        <v>33</v>
      </c>
      <c r="K1652" s="5" t="s">
        <v>17</v>
      </c>
    </row>
    <row r="1653" spans="1:11">
      <c r="A1653" s="5" t="s">
        <v>6526</v>
      </c>
      <c r="B1653" s="5" t="s">
        <v>6527</v>
      </c>
      <c r="C1653" s="5" t="s">
        <v>6528</v>
      </c>
      <c r="D1653" s="5" t="s">
        <v>6529</v>
      </c>
      <c r="E1653" s="6">
        <v>45447</v>
      </c>
      <c r="F1653" s="5" t="s">
        <v>89</v>
      </c>
      <c r="G1653" s="5">
        <v>2</v>
      </c>
      <c r="H1653" s="5">
        <v>0</v>
      </c>
      <c r="I1653" s="5">
        <v>100</v>
      </c>
      <c r="J1653" s="5" t="s">
        <v>23</v>
      </c>
      <c r="K1653" s="5" t="s">
        <v>17</v>
      </c>
    </row>
    <row r="1654" spans="1:11">
      <c r="A1654" s="5" t="s">
        <v>6530</v>
      </c>
      <c r="B1654" s="5" t="s">
        <v>6531</v>
      </c>
      <c r="C1654" s="5" t="s">
        <v>6532</v>
      </c>
      <c r="D1654" s="5" t="s">
        <v>6533</v>
      </c>
      <c r="E1654" s="6">
        <v>45643</v>
      </c>
      <c r="F1654" s="5" t="s">
        <v>73</v>
      </c>
      <c r="G1654" s="5">
        <v>3</v>
      </c>
      <c r="H1654" s="5">
        <v>0</v>
      </c>
      <c r="I1654" s="5">
        <v>360</v>
      </c>
      <c r="J1654" s="5" t="s">
        <v>90</v>
      </c>
      <c r="K1654" s="5" t="s">
        <v>78</v>
      </c>
    </row>
    <row r="1655" spans="1:11">
      <c r="A1655" s="5" t="s">
        <v>6534</v>
      </c>
      <c r="B1655" s="5" t="s">
        <v>6535</v>
      </c>
      <c r="C1655" s="5" t="s">
        <v>6536</v>
      </c>
      <c r="D1655" s="5" t="s">
        <v>6537</v>
      </c>
      <c r="E1655" s="6">
        <v>45515</v>
      </c>
      <c r="F1655" s="5" t="s">
        <v>73</v>
      </c>
      <c r="G1655" s="5">
        <v>1</v>
      </c>
      <c r="H1655" s="5">
        <v>5</v>
      </c>
      <c r="I1655" s="5">
        <v>114</v>
      </c>
      <c r="J1655" s="5" t="s">
        <v>90</v>
      </c>
      <c r="K1655" s="5" t="s">
        <v>17</v>
      </c>
    </row>
    <row r="1656" spans="1:11">
      <c r="A1656" s="5" t="s">
        <v>6538</v>
      </c>
      <c r="B1656" s="5" t="s">
        <v>6539</v>
      </c>
      <c r="C1656" s="5" t="s">
        <v>6540</v>
      </c>
      <c r="D1656" s="5" t="s">
        <v>6541</v>
      </c>
      <c r="E1656" s="6">
        <v>45406</v>
      </c>
      <c r="F1656" s="5" t="s">
        <v>15</v>
      </c>
      <c r="G1656" s="5">
        <v>3</v>
      </c>
      <c r="H1656" s="5">
        <v>0</v>
      </c>
      <c r="I1656" s="5">
        <v>2400</v>
      </c>
      <c r="J1656" s="5" t="s">
        <v>16</v>
      </c>
      <c r="K1656" s="5" t="s">
        <v>17</v>
      </c>
    </row>
    <row r="1657" spans="1:11">
      <c r="A1657" s="5" t="s">
        <v>6542</v>
      </c>
      <c r="B1657" s="5" t="s">
        <v>6543</v>
      </c>
      <c r="C1657" s="5" t="s">
        <v>6544</v>
      </c>
      <c r="D1657" s="5" t="s">
        <v>6545</v>
      </c>
      <c r="E1657" s="6">
        <v>45524</v>
      </c>
      <c r="F1657" s="5" t="s">
        <v>83</v>
      </c>
      <c r="G1657" s="5">
        <v>1</v>
      </c>
      <c r="H1657" s="5">
        <v>5</v>
      </c>
      <c r="I1657" s="5">
        <v>142.5</v>
      </c>
      <c r="J1657" s="5" t="s">
        <v>90</v>
      </c>
      <c r="K1657" s="5" t="s">
        <v>17</v>
      </c>
    </row>
    <row r="1658" spans="1:11">
      <c r="A1658" s="5" t="s">
        <v>6546</v>
      </c>
      <c r="B1658" s="5" t="s">
        <v>6547</v>
      </c>
      <c r="C1658" s="5" t="s">
        <v>6548</v>
      </c>
      <c r="D1658" s="5" t="s">
        <v>1239</v>
      </c>
      <c r="E1658" s="6">
        <v>45698</v>
      </c>
      <c r="F1658" s="5" t="s">
        <v>47</v>
      </c>
      <c r="G1658" s="5">
        <v>3</v>
      </c>
      <c r="H1658" s="5">
        <v>0</v>
      </c>
      <c r="I1658" s="5">
        <v>3600</v>
      </c>
      <c r="J1658" s="5" t="s">
        <v>23</v>
      </c>
      <c r="K1658" s="5" t="s">
        <v>17</v>
      </c>
    </row>
    <row r="1659" spans="1:11">
      <c r="A1659" s="5" t="s">
        <v>6549</v>
      </c>
      <c r="B1659" s="5" t="s">
        <v>6550</v>
      </c>
      <c r="C1659" s="5" t="s">
        <v>6551</v>
      </c>
      <c r="D1659" s="5" t="s">
        <v>6552</v>
      </c>
      <c r="E1659" s="6">
        <v>45517</v>
      </c>
      <c r="F1659" s="5" t="s">
        <v>89</v>
      </c>
      <c r="G1659" s="5">
        <v>1</v>
      </c>
      <c r="H1659" s="5">
        <v>10</v>
      </c>
      <c r="I1659" s="5">
        <v>45</v>
      </c>
      <c r="J1659" s="5" t="s">
        <v>23</v>
      </c>
      <c r="K1659" s="5" t="s">
        <v>78</v>
      </c>
    </row>
    <row r="1660" spans="1:11">
      <c r="A1660" s="5" t="s">
        <v>6553</v>
      </c>
      <c r="B1660" s="5" t="s">
        <v>6554</v>
      </c>
      <c r="C1660" s="5" t="s">
        <v>6555</v>
      </c>
      <c r="D1660" s="5" t="s">
        <v>6556</v>
      </c>
      <c r="E1660" s="6">
        <v>45434</v>
      </c>
      <c r="F1660" s="5" t="s">
        <v>15</v>
      </c>
      <c r="G1660" s="5">
        <v>2</v>
      </c>
      <c r="H1660" s="5">
        <v>0</v>
      </c>
      <c r="I1660" s="5">
        <v>1600</v>
      </c>
      <c r="J1660" s="5" t="s">
        <v>23</v>
      </c>
      <c r="K1660" s="5" t="s">
        <v>17</v>
      </c>
    </row>
    <row r="1661" spans="1:11">
      <c r="A1661" s="5" t="s">
        <v>6557</v>
      </c>
      <c r="B1661" s="5" t="s">
        <v>6558</v>
      </c>
      <c r="C1661" s="5" t="s">
        <v>6559</v>
      </c>
      <c r="D1661" s="5" t="s">
        <v>6560</v>
      </c>
      <c r="E1661" s="6">
        <v>45402</v>
      </c>
      <c r="F1661" s="5" t="s">
        <v>89</v>
      </c>
      <c r="G1661" s="5">
        <v>3</v>
      </c>
      <c r="H1661" s="5">
        <v>5</v>
      </c>
      <c r="I1661" s="5">
        <v>142.5</v>
      </c>
      <c r="J1661" s="5" t="s">
        <v>84</v>
      </c>
      <c r="K1661" s="5" t="s">
        <v>17</v>
      </c>
    </row>
    <row r="1662" spans="1:11">
      <c r="A1662" s="5" t="s">
        <v>6561</v>
      </c>
      <c r="B1662" s="5" t="s">
        <v>6562</v>
      </c>
      <c r="C1662" s="5" t="s">
        <v>6563</v>
      </c>
      <c r="D1662" s="5" t="s">
        <v>6564</v>
      </c>
      <c r="E1662" s="6">
        <v>45622</v>
      </c>
      <c r="F1662" s="5" t="s">
        <v>56</v>
      </c>
      <c r="G1662" s="5">
        <v>3</v>
      </c>
      <c r="H1662" s="5">
        <v>10</v>
      </c>
      <c r="I1662" s="5">
        <v>243</v>
      </c>
      <c r="J1662" s="5" t="s">
        <v>16</v>
      </c>
      <c r="K1662" s="5" t="s">
        <v>17</v>
      </c>
    </row>
    <row r="1663" spans="1:11">
      <c r="A1663" s="5" t="s">
        <v>6565</v>
      </c>
      <c r="B1663" s="5" t="s">
        <v>6566</v>
      </c>
      <c r="C1663" s="5" t="s">
        <v>6567</v>
      </c>
      <c r="D1663" s="5" t="s">
        <v>6568</v>
      </c>
      <c r="E1663" s="6">
        <v>45444</v>
      </c>
      <c r="F1663" s="5" t="s">
        <v>22</v>
      </c>
      <c r="G1663" s="5">
        <v>3</v>
      </c>
      <c r="H1663" s="5">
        <v>0</v>
      </c>
      <c r="I1663" s="5">
        <v>300</v>
      </c>
      <c r="J1663" s="5" t="s">
        <v>90</v>
      </c>
      <c r="K1663" s="5" t="s">
        <v>17</v>
      </c>
    </row>
    <row r="1664" spans="1:11">
      <c r="A1664" s="5" t="s">
        <v>6569</v>
      </c>
      <c r="B1664" s="5" t="s">
        <v>6570</v>
      </c>
      <c r="C1664" s="5" t="s">
        <v>6571</v>
      </c>
      <c r="D1664" s="5" t="s">
        <v>6572</v>
      </c>
      <c r="E1664" s="6">
        <v>45683</v>
      </c>
      <c r="F1664" s="5" t="s">
        <v>83</v>
      </c>
      <c r="G1664" s="5">
        <v>2</v>
      </c>
      <c r="H1664" s="5">
        <v>0</v>
      </c>
      <c r="I1664" s="5">
        <v>300</v>
      </c>
      <c r="J1664" s="5" t="s">
        <v>16</v>
      </c>
      <c r="K1664" s="5" t="s">
        <v>17</v>
      </c>
    </row>
    <row r="1665" spans="1:11">
      <c r="A1665" s="5" t="s">
        <v>6573</v>
      </c>
      <c r="B1665" s="5" t="s">
        <v>6574</v>
      </c>
      <c r="C1665" s="5" t="s">
        <v>6575</v>
      </c>
      <c r="D1665" s="5" t="s">
        <v>6576</v>
      </c>
      <c r="E1665" s="6">
        <v>45406</v>
      </c>
      <c r="F1665" s="5" t="s">
        <v>42</v>
      </c>
      <c r="G1665" s="5">
        <v>1</v>
      </c>
      <c r="H1665" s="5">
        <v>15</v>
      </c>
      <c r="I1665" s="5">
        <v>170</v>
      </c>
      <c r="J1665" s="5" t="s">
        <v>84</v>
      </c>
      <c r="K1665" s="5" t="s">
        <v>17</v>
      </c>
    </row>
    <row r="1666" spans="1:11">
      <c r="A1666" s="5" t="s">
        <v>6577</v>
      </c>
      <c r="B1666" s="5" t="s">
        <v>6578</v>
      </c>
      <c r="C1666" s="5" t="s">
        <v>6579</v>
      </c>
      <c r="D1666" s="5" t="s">
        <v>943</v>
      </c>
      <c r="E1666" s="6">
        <v>45450</v>
      </c>
      <c r="F1666" s="5" t="s">
        <v>56</v>
      </c>
      <c r="G1666" s="5">
        <v>1</v>
      </c>
      <c r="H1666" s="5">
        <v>0</v>
      </c>
      <c r="I1666" s="5">
        <v>90</v>
      </c>
      <c r="J1666" s="5" t="s">
        <v>33</v>
      </c>
      <c r="K1666" s="5" t="s">
        <v>17</v>
      </c>
    </row>
    <row r="1667" spans="1:11">
      <c r="A1667" s="5" t="s">
        <v>6580</v>
      </c>
      <c r="B1667" s="5" t="s">
        <v>6581</v>
      </c>
      <c r="C1667" s="5" t="s">
        <v>6582</v>
      </c>
      <c r="D1667" s="5" t="s">
        <v>6583</v>
      </c>
      <c r="E1667" s="6">
        <v>45578</v>
      </c>
      <c r="F1667" s="5" t="s">
        <v>28</v>
      </c>
      <c r="G1667" s="5">
        <v>3</v>
      </c>
      <c r="H1667" s="5">
        <v>0</v>
      </c>
      <c r="I1667" s="5">
        <v>900</v>
      </c>
      <c r="J1667" s="5" t="s">
        <v>16</v>
      </c>
      <c r="K1667" s="5" t="s">
        <v>17</v>
      </c>
    </row>
    <row r="1668" spans="1:11">
      <c r="A1668" s="5" t="s">
        <v>6584</v>
      </c>
      <c r="B1668" s="5" t="s">
        <v>6585</v>
      </c>
      <c r="C1668" s="5" t="s">
        <v>6586</v>
      </c>
      <c r="D1668" s="5" t="s">
        <v>6587</v>
      </c>
      <c r="E1668" s="6">
        <v>45435</v>
      </c>
      <c r="F1668" s="5" t="s">
        <v>73</v>
      </c>
      <c r="G1668" s="5">
        <v>4</v>
      </c>
      <c r="H1668" s="5">
        <v>0</v>
      </c>
      <c r="I1668" s="5">
        <v>480</v>
      </c>
      <c r="J1668" s="5" t="s">
        <v>16</v>
      </c>
      <c r="K1668" s="5" t="s">
        <v>17</v>
      </c>
    </row>
    <row r="1669" spans="1:11">
      <c r="A1669" s="5" t="s">
        <v>6588</v>
      </c>
      <c r="B1669" s="5" t="s">
        <v>6589</v>
      </c>
      <c r="C1669" s="5" t="s">
        <v>6590</v>
      </c>
      <c r="D1669" s="5" t="s">
        <v>6591</v>
      </c>
      <c r="E1669" s="6">
        <v>45470</v>
      </c>
      <c r="F1669" s="5" t="s">
        <v>83</v>
      </c>
      <c r="G1669" s="5">
        <v>1</v>
      </c>
      <c r="H1669" s="5">
        <v>0</v>
      </c>
      <c r="I1669" s="5">
        <v>150</v>
      </c>
      <c r="J1669" s="5" t="s">
        <v>16</v>
      </c>
      <c r="K1669" s="5" t="s">
        <v>17</v>
      </c>
    </row>
    <row r="1670" spans="1:11">
      <c r="A1670" s="5" t="s">
        <v>6592</v>
      </c>
      <c r="B1670" s="5" t="s">
        <v>6593</v>
      </c>
      <c r="C1670" s="5" t="s">
        <v>6594</v>
      </c>
      <c r="D1670" s="5" t="s">
        <v>6595</v>
      </c>
      <c r="E1670" s="6">
        <v>45576</v>
      </c>
      <c r="F1670" s="5" t="s">
        <v>47</v>
      </c>
      <c r="G1670" s="5">
        <v>3</v>
      </c>
      <c r="H1670" s="5">
        <v>10</v>
      </c>
      <c r="I1670" s="5">
        <v>3240</v>
      </c>
      <c r="J1670" s="5" t="s">
        <v>16</v>
      </c>
      <c r="K1670" s="5" t="s">
        <v>78</v>
      </c>
    </row>
    <row r="1671" spans="1:11">
      <c r="A1671" s="5" t="s">
        <v>6596</v>
      </c>
      <c r="B1671" s="5" t="s">
        <v>6597</v>
      </c>
      <c r="C1671" s="5" t="s">
        <v>6598</v>
      </c>
      <c r="D1671" s="5" t="s">
        <v>6599</v>
      </c>
      <c r="E1671" s="6">
        <v>45431</v>
      </c>
      <c r="F1671" s="5" t="s">
        <v>28</v>
      </c>
      <c r="G1671" s="5">
        <v>3</v>
      </c>
      <c r="H1671" s="5">
        <v>0</v>
      </c>
      <c r="I1671" s="5">
        <v>900</v>
      </c>
      <c r="J1671" s="5" t="s">
        <v>23</v>
      </c>
      <c r="K1671" s="5" t="s">
        <v>17</v>
      </c>
    </row>
    <row r="1672" spans="1:11">
      <c r="A1672" s="5" t="s">
        <v>6600</v>
      </c>
      <c r="B1672" s="5" t="s">
        <v>6601</v>
      </c>
      <c r="C1672" s="5" t="s">
        <v>6602</v>
      </c>
      <c r="D1672" s="5" t="s">
        <v>6603</v>
      </c>
      <c r="E1672" s="6">
        <v>45721</v>
      </c>
      <c r="F1672" s="5" t="s">
        <v>28</v>
      </c>
      <c r="G1672" s="5">
        <v>3</v>
      </c>
      <c r="H1672" s="5">
        <v>10</v>
      </c>
      <c r="I1672" s="5">
        <v>810</v>
      </c>
      <c r="J1672" s="5" t="s">
        <v>84</v>
      </c>
      <c r="K1672" s="5" t="s">
        <v>17</v>
      </c>
    </row>
    <row r="1673" spans="1:11">
      <c r="A1673" s="5" t="s">
        <v>6604</v>
      </c>
      <c r="B1673" s="5" t="s">
        <v>3073</v>
      </c>
      <c r="C1673" s="5" t="s">
        <v>6605</v>
      </c>
      <c r="D1673" s="5" t="s">
        <v>6606</v>
      </c>
      <c r="E1673" s="6">
        <v>45449</v>
      </c>
      <c r="F1673" s="5" t="s">
        <v>89</v>
      </c>
      <c r="G1673" s="5">
        <v>3</v>
      </c>
      <c r="H1673" s="5">
        <v>0</v>
      </c>
      <c r="I1673" s="5">
        <v>150</v>
      </c>
      <c r="J1673" s="5" t="s">
        <v>16</v>
      </c>
      <c r="K1673" s="5" t="s">
        <v>17</v>
      </c>
    </row>
    <row r="1674" spans="1:11">
      <c r="A1674" s="5" t="s">
        <v>6607</v>
      </c>
      <c r="B1674" s="5" t="s">
        <v>6608</v>
      </c>
      <c r="C1674" s="5" t="s">
        <v>6609</v>
      </c>
      <c r="D1674" s="5" t="s">
        <v>6408</v>
      </c>
      <c r="E1674" s="6">
        <v>45489</v>
      </c>
      <c r="F1674" s="5" t="s">
        <v>22</v>
      </c>
      <c r="G1674" s="5">
        <v>1</v>
      </c>
      <c r="H1674" s="5">
        <v>0</v>
      </c>
      <c r="I1674" s="5">
        <v>100</v>
      </c>
      <c r="J1674" s="5" t="s">
        <v>16</v>
      </c>
      <c r="K1674" s="5" t="s">
        <v>17</v>
      </c>
    </row>
    <row r="1675" spans="1:11">
      <c r="A1675" s="5" t="s">
        <v>6610</v>
      </c>
      <c r="B1675" s="5" t="s">
        <v>6611</v>
      </c>
      <c r="C1675" s="5" t="s">
        <v>6612</v>
      </c>
      <c r="D1675" s="5" t="s">
        <v>6613</v>
      </c>
      <c r="E1675" s="6">
        <v>45418</v>
      </c>
      <c r="F1675" s="5" t="s">
        <v>47</v>
      </c>
      <c r="G1675" s="5">
        <v>4</v>
      </c>
      <c r="H1675" s="5">
        <v>0</v>
      </c>
      <c r="I1675" s="5">
        <v>4800</v>
      </c>
      <c r="J1675" s="5" t="s">
        <v>16</v>
      </c>
      <c r="K1675" s="5" t="s">
        <v>17</v>
      </c>
    </row>
    <row r="1676" spans="1:11">
      <c r="A1676" s="5" t="s">
        <v>6614</v>
      </c>
      <c r="B1676" s="5" t="s">
        <v>6615</v>
      </c>
      <c r="C1676" s="5" t="s">
        <v>6616</v>
      </c>
      <c r="D1676" s="5" t="s">
        <v>6617</v>
      </c>
      <c r="E1676" s="6">
        <v>45747</v>
      </c>
      <c r="F1676" s="5" t="s">
        <v>28</v>
      </c>
      <c r="G1676" s="5">
        <v>3</v>
      </c>
      <c r="H1676" s="5">
        <v>5</v>
      </c>
      <c r="I1676" s="5">
        <v>855</v>
      </c>
      <c r="J1676" s="5" t="s">
        <v>84</v>
      </c>
      <c r="K1676" s="5" t="s">
        <v>17</v>
      </c>
    </row>
    <row r="1677" spans="1:11">
      <c r="A1677" s="5" t="s">
        <v>6618</v>
      </c>
      <c r="B1677" s="5" t="s">
        <v>6619</v>
      </c>
      <c r="C1677" s="5" t="s">
        <v>6620</v>
      </c>
      <c r="D1677" s="5" t="s">
        <v>983</v>
      </c>
      <c r="E1677" s="6">
        <v>45529</v>
      </c>
      <c r="F1677" s="5" t="s">
        <v>83</v>
      </c>
      <c r="G1677" s="5">
        <v>4</v>
      </c>
      <c r="H1677" s="5">
        <v>5</v>
      </c>
      <c r="I1677" s="5">
        <v>570</v>
      </c>
      <c r="J1677" s="5" t="s">
        <v>16</v>
      </c>
      <c r="K1677" s="5" t="s">
        <v>17</v>
      </c>
    </row>
    <row r="1678" spans="1:11">
      <c r="A1678" s="5" t="s">
        <v>6621</v>
      </c>
      <c r="B1678" s="5" t="s">
        <v>6622</v>
      </c>
      <c r="C1678" s="5" t="s">
        <v>6623</v>
      </c>
      <c r="D1678" s="5" t="s">
        <v>6624</v>
      </c>
      <c r="E1678" s="6">
        <v>45484</v>
      </c>
      <c r="F1678" s="5" t="s">
        <v>89</v>
      </c>
      <c r="G1678" s="5">
        <v>1</v>
      </c>
      <c r="H1678" s="5">
        <v>10</v>
      </c>
      <c r="I1678" s="5">
        <v>45</v>
      </c>
      <c r="J1678" s="5" t="s">
        <v>16</v>
      </c>
      <c r="K1678" s="5" t="s">
        <v>17</v>
      </c>
    </row>
    <row r="1679" spans="1:11">
      <c r="A1679" s="5" t="s">
        <v>6625</v>
      </c>
      <c r="B1679" s="5" t="s">
        <v>6626</v>
      </c>
      <c r="C1679" s="5" t="s">
        <v>6627</v>
      </c>
      <c r="D1679" s="5" t="s">
        <v>6628</v>
      </c>
      <c r="E1679" s="6">
        <v>45711</v>
      </c>
      <c r="F1679" s="5" t="s">
        <v>47</v>
      </c>
      <c r="G1679" s="5">
        <v>3</v>
      </c>
      <c r="H1679" s="5">
        <v>5</v>
      </c>
      <c r="I1679" s="5">
        <v>3420</v>
      </c>
      <c r="J1679" s="5" t="s">
        <v>84</v>
      </c>
      <c r="K1679" s="5" t="s">
        <v>17</v>
      </c>
    </row>
    <row r="1680" spans="1:11">
      <c r="A1680" s="5" t="s">
        <v>6629</v>
      </c>
      <c r="B1680" s="5" t="s">
        <v>6630</v>
      </c>
      <c r="C1680" s="5" t="s">
        <v>6631</v>
      </c>
      <c r="D1680" s="5" t="s">
        <v>6632</v>
      </c>
      <c r="E1680" s="6">
        <v>45406</v>
      </c>
      <c r="F1680" s="5" t="s">
        <v>47</v>
      </c>
      <c r="G1680" s="5">
        <v>1</v>
      </c>
      <c r="H1680" s="5">
        <v>5</v>
      </c>
      <c r="I1680" s="5">
        <v>1140</v>
      </c>
      <c r="J1680" s="5" t="s">
        <v>23</v>
      </c>
      <c r="K1680" s="5" t="s">
        <v>17</v>
      </c>
    </row>
    <row r="1681" spans="1:11">
      <c r="A1681" s="5" t="s">
        <v>6633</v>
      </c>
      <c r="B1681" s="5" t="s">
        <v>6634</v>
      </c>
      <c r="C1681" s="5" t="s">
        <v>6635</v>
      </c>
      <c r="D1681" s="5" t="s">
        <v>6636</v>
      </c>
      <c r="E1681" s="6">
        <v>45679</v>
      </c>
      <c r="F1681" s="5" t="s">
        <v>42</v>
      </c>
      <c r="G1681" s="5">
        <v>4</v>
      </c>
      <c r="H1681" s="5">
        <v>0</v>
      </c>
      <c r="I1681" s="5">
        <v>800</v>
      </c>
      <c r="J1681" s="5" t="s">
        <v>84</v>
      </c>
      <c r="K1681" s="5" t="s">
        <v>17</v>
      </c>
    </row>
    <row r="1682" spans="1:11">
      <c r="A1682" s="5" t="s">
        <v>6637</v>
      </c>
      <c r="B1682" s="5" t="s">
        <v>6638</v>
      </c>
      <c r="C1682" s="5" t="s">
        <v>6639</v>
      </c>
      <c r="D1682" s="5" t="s">
        <v>6640</v>
      </c>
      <c r="E1682" s="6">
        <v>45563</v>
      </c>
      <c r="F1682" s="5" t="s">
        <v>73</v>
      </c>
      <c r="G1682" s="5">
        <v>2</v>
      </c>
      <c r="H1682" s="5">
        <v>0</v>
      </c>
      <c r="I1682" s="5">
        <v>240</v>
      </c>
      <c r="J1682" s="5" t="s">
        <v>16</v>
      </c>
      <c r="K1682" s="5" t="s">
        <v>17</v>
      </c>
    </row>
    <row r="1683" spans="1:11">
      <c r="A1683" s="5" t="s">
        <v>6641</v>
      </c>
      <c r="B1683" s="5" t="s">
        <v>6642</v>
      </c>
      <c r="C1683" s="5" t="s">
        <v>6643</v>
      </c>
      <c r="D1683" s="5" t="s">
        <v>6644</v>
      </c>
      <c r="E1683" s="6">
        <v>45512</v>
      </c>
      <c r="F1683" s="5" t="s">
        <v>42</v>
      </c>
      <c r="G1683" s="5">
        <v>4</v>
      </c>
      <c r="H1683" s="5">
        <v>15</v>
      </c>
      <c r="I1683" s="5">
        <v>680</v>
      </c>
      <c r="J1683" s="5" t="s">
        <v>84</v>
      </c>
      <c r="K1683" s="5" t="s">
        <v>17</v>
      </c>
    </row>
    <row r="1684" spans="1:11">
      <c r="A1684" s="5" t="s">
        <v>6645</v>
      </c>
      <c r="B1684" s="5" t="s">
        <v>6646</v>
      </c>
      <c r="C1684" s="5" t="s">
        <v>6647</v>
      </c>
      <c r="D1684" s="5" t="s">
        <v>5897</v>
      </c>
      <c r="E1684" s="6">
        <v>45656</v>
      </c>
      <c r="F1684" s="5" t="s">
        <v>83</v>
      </c>
      <c r="G1684" s="5">
        <v>2</v>
      </c>
      <c r="H1684" s="5">
        <v>0</v>
      </c>
      <c r="I1684" s="5">
        <v>300</v>
      </c>
      <c r="J1684" s="5" t="s">
        <v>90</v>
      </c>
      <c r="K1684" s="5" t="s">
        <v>17</v>
      </c>
    </row>
    <row r="1685" spans="1:11">
      <c r="A1685" s="5" t="s">
        <v>6648</v>
      </c>
      <c r="B1685" s="5" t="s">
        <v>6649</v>
      </c>
      <c r="C1685" s="5" t="s">
        <v>6650</v>
      </c>
      <c r="D1685" s="5" t="s">
        <v>6651</v>
      </c>
      <c r="E1685" s="6">
        <v>45712</v>
      </c>
      <c r="F1685" s="5" t="s">
        <v>28</v>
      </c>
      <c r="G1685" s="5">
        <v>1</v>
      </c>
      <c r="H1685" s="5">
        <v>0</v>
      </c>
      <c r="I1685" s="5">
        <v>300</v>
      </c>
      <c r="J1685" s="5" t="s">
        <v>23</v>
      </c>
      <c r="K1685" s="5" t="s">
        <v>17</v>
      </c>
    </row>
    <row r="1686" spans="1:11">
      <c r="A1686" s="5" t="s">
        <v>6652</v>
      </c>
      <c r="B1686" s="5" t="s">
        <v>6653</v>
      </c>
      <c r="C1686" s="5" t="s">
        <v>6654</v>
      </c>
      <c r="D1686" s="5" t="s">
        <v>6655</v>
      </c>
      <c r="E1686" s="6">
        <v>45570</v>
      </c>
      <c r="F1686" s="5" t="s">
        <v>22</v>
      </c>
      <c r="G1686" s="5">
        <v>3</v>
      </c>
      <c r="H1686" s="5">
        <v>15</v>
      </c>
      <c r="I1686" s="5">
        <v>255</v>
      </c>
      <c r="J1686" s="5" t="s">
        <v>90</v>
      </c>
      <c r="K1686" s="5" t="s">
        <v>17</v>
      </c>
    </row>
    <row r="1687" spans="1:11">
      <c r="A1687" s="5" t="s">
        <v>6656</v>
      </c>
      <c r="B1687" s="5" t="s">
        <v>6657</v>
      </c>
      <c r="C1687" s="5" t="s">
        <v>6658</v>
      </c>
      <c r="D1687" s="5" t="s">
        <v>6659</v>
      </c>
      <c r="E1687" s="6">
        <v>45696</v>
      </c>
      <c r="F1687" s="5" t="s">
        <v>73</v>
      </c>
      <c r="G1687" s="5">
        <v>3</v>
      </c>
      <c r="H1687" s="5">
        <v>0</v>
      </c>
      <c r="I1687" s="5">
        <v>360</v>
      </c>
      <c r="J1687" s="5" t="s">
        <v>23</v>
      </c>
      <c r="K1687" s="5" t="s">
        <v>17</v>
      </c>
    </row>
    <row r="1688" spans="1:11">
      <c r="A1688" s="5" t="s">
        <v>6660</v>
      </c>
      <c r="B1688" s="5" t="s">
        <v>6661</v>
      </c>
      <c r="C1688" s="5" t="s">
        <v>6662</v>
      </c>
      <c r="D1688" s="5" t="s">
        <v>6663</v>
      </c>
      <c r="E1688" s="6">
        <v>45478</v>
      </c>
      <c r="F1688" s="5" t="s">
        <v>47</v>
      </c>
      <c r="G1688" s="5">
        <v>3</v>
      </c>
      <c r="H1688" s="5">
        <v>10</v>
      </c>
      <c r="I1688" s="5">
        <v>3240</v>
      </c>
      <c r="J1688" s="5" t="s">
        <v>33</v>
      </c>
      <c r="K1688" s="5" t="s">
        <v>17</v>
      </c>
    </row>
    <row r="1689" spans="1:11">
      <c r="A1689" s="5" t="s">
        <v>6664</v>
      </c>
      <c r="B1689" s="5" t="s">
        <v>6665</v>
      </c>
      <c r="C1689" s="5" t="s">
        <v>6666</v>
      </c>
      <c r="D1689" s="5" t="s">
        <v>6667</v>
      </c>
      <c r="E1689" s="6">
        <v>45640</v>
      </c>
      <c r="F1689" s="5" t="s">
        <v>28</v>
      </c>
      <c r="G1689" s="5">
        <v>3</v>
      </c>
      <c r="H1689" s="5">
        <v>5</v>
      </c>
      <c r="I1689" s="5">
        <v>855</v>
      </c>
      <c r="J1689" s="5" t="s">
        <v>90</v>
      </c>
      <c r="K1689" s="5" t="s">
        <v>17</v>
      </c>
    </row>
    <row r="1690" spans="1:11">
      <c r="A1690" s="5" t="s">
        <v>6668</v>
      </c>
      <c r="B1690" s="5" t="s">
        <v>6669</v>
      </c>
      <c r="C1690" s="5" t="s">
        <v>6670</v>
      </c>
      <c r="D1690" s="5" t="s">
        <v>6671</v>
      </c>
      <c r="E1690" s="6">
        <v>45653</v>
      </c>
      <c r="F1690" s="5" t="s">
        <v>73</v>
      </c>
      <c r="G1690" s="5">
        <v>2</v>
      </c>
      <c r="H1690" s="5">
        <v>5</v>
      </c>
      <c r="I1690" s="5">
        <v>228</v>
      </c>
      <c r="J1690" s="5" t="s">
        <v>84</v>
      </c>
      <c r="K1690" s="5" t="s">
        <v>17</v>
      </c>
    </row>
    <row r="1691" spans="1:11">
      <c r="A1691" s="5" t="s">
        <v>6672</v>
      </c>
      <c r="B1691" s="5" t="s">
        <v>6673</v>
      </c>
      <c r="C1691" s="5" t="s">
        <v>6674</v>
      </c>
      <c r="D1691" s="5" t="s">
        <v>6675</v>
      </c>
      <c r="E1691" s="6">
        <v>45753</v>
      </c>
      <c r="F1691" s="5" t="s">
        <v>56</v>
      </c>
      <c r="G1691" s="5">
        <v>3</v>
      </c>
      <c r="H1691" s="5">
        <v>10</v>
      </c>
      <c r="I1691" s="5">
        <v>243</v>
      </c>
      <c r="J1691" s="5" t="s">
        <v>84</v>
      </c>
      <c r="K1691" s="5" t="s">
        <v>17</v>
      </c>
    </row>
    <row r="1692" spans="1:11">
      <c r="A1692" s="5" t="s">
        <v>6676</v>
      </c>
      <c r="B1692" s="5" t="s">
        <v>6677</v>
      </c>
      <c r="C1692" s="5" t="s">
        <v>6678</v>
      </c>
      <c r="D1692" s="5" t="s">
        <v>6137</v>
      </c>
      <c r="E1692" s="6">
        <v>45448</v>
      </c>
      <c r="F1692" s="5" t="s">
        <v>47</v>
      </c>
      <c r="G1692" s="5">
        <v>2</v>
      </c>
      <c r="H1692" s="5">
        <v>10</v>
      </c>
      <c r="I1692" s="5">
        <v>2160</v>
      </c>
      <c r="J1692" s="5" t="s">
        <v>16</v>
      </c>
      <c r="K1692" s="5" t="s">
        <v>17</v>
      </c>
    </row>
    <row r="1693" spans="1:11">
      <c r="A1693" s="5" t="s">
        <v>6679</v>
      </c>
      <c r="B1693" s="5" t="s">
        <v>6680</v>
      </c>
      <c r="C1693" s="5" t="s">
        <v>6681</v>
      </c>
      <c r="D1693" s="5" t="s">
        <v>6682</v>
      </c>
      <c r="E1693" s="6">
        <v>45690</v>
      </c>
      <c r="F1693" s="5" t="s">
        <v>22</v>
      </c>
      <c r="G1693" s="5">
        <v>3</v>
      </c>
      <c r="H1693" s="5">
        <v>0</v>
      </c>
      <c r="I1693" s="5">
        <v>300</v>
      </c>
      <c r="J1693" s="5" t="s">
        <v>84</v>
      </c>
      <c r="K1693" s="5" t="s">
        <v>17</v>
      </c>
    </row>
    <row r="1694" spans="1:11">
      <c r="A1694" s="5" t="s">
        <v>6683</v>
      </c>
      <c r="B1694" s="5" t="s">
        <v>6684</v>
      </c>
      <c r="C1694" s="5" t="s">
        <v>6685</v>
      </c>
      <c r="D1694" s="5" t="s">
        <v>6686</v>
      </c>
      <c r="E1694" s="6">
        <v>45553</v>
      </c>
      <c r="F1694" s="5" t="s">
        <v>83</v>
      </c>
      <c r="G1694" s="5">
        <v>2</v>
      </c>
      <c r="H1694" s="5">
        <v>5</v>
      </c>
      <c r="I1694" s="5">
        <v>285</v>
      </c>
      <c r="J1694" s="5" t="s">
        <v>84</v>
      </c>
      <c r="K1694" s="5" t="s">
        <v>17</v>
      </c>
    </row>
    <row r="1695" spans="1:11">
      <c r="A1695" s="5" t="s">
        <v>6687</v>
      </c>
      <c r="B1695" s="5" t="s">
        <v>6688</v>
      </c>
      <c r="C1695" s="5" t="s">
        <v>6689</v>
      </c>
      <c r="D1695" s="5" t="s">
        <v>6690</v>
      </c>
      <c r="E1695" s="6">
        <v>45489</v>
      </c>
      <c r="F1695" s="5" t="s">
        <v>28</v>
      </c>
      <c r="G1695" s="5">
        <v>3</v>
      </c>
      <c r="H1695" s="5">
        <v>10</v>
      </c>
      <c r="I1695" s="5">
        <v>810</v>
      </c>
      <c r="J1695" s="5" t="s">
        <v>33</v>
      </c>
      <c r="K1695" s="5" t="s">
        <v>17</v>
      </c>
    </row>
    <row r="1696" spans="1:11">
      <c r="A1696" s="5" t="s">
        <v>6691</v>
      </c>
      <c r="B1696" s="5" t="s">
        <v>6692</v>
      </c>
      <c r="C1696" s="5" t="s">
        <v>6693</v>
      </c>
      <c r="D1696" s="5" t="s">
        <v>6694</v>
      </c>
      <c r="E1696" s="6">
        <v>45668</v>
      </c>
      <c r="F1696" s="5" t="s">
        <v>28</v>
      </c>
      <c r="G1696" s="5">
        <v>4</v>
      </c>
      <c r="H1696" s="5">
        <v>10</v>
      </c>
      <c r="I1696" s="5">
        <v>1080</v>
      </c>
      <c r="J1696" s="5" t="s">
        <v>33</v>
      </c>
      <c r="K1696" s="5" t="s">
        <v>78</v>
      </c>
    </row>
    <row r="1697" spans="1:11">
      <c r="A1697" s="5" t="s">
        <v>6695</v>
      </c>
      <c r="B1697" s="5" t="s">
        <v>6696</v>
      </c>
      <c r="C1697" s="5" t="s">
        <v>6697</v>
      </c>
      <c r="D1697" s="5" t="s">
        <v>6698</v>
      </c>
      <c r="E1697" s="6">
        <v>45402</v>
      </c>
      <c r="F1697" s="5" t="s">
        <v>47</v>
      </c>
      <c r="G1697" s="5">
        <v>1</v>
      </c>
      <c r="H1697" s="5">
        <v>5</v>
      </c>
      <c r="I1697" s="5">
        <v>1140</v>
      </c>
      <c r="J1697" s="5" t="s">
        <v>84</v>
      </c>
      <c r="K1697" s="5" t="s">
        <v>17</v>
      </c>
    </row>
    <row r="1698" spans="1:11">
      <c r="A1698" s="5" t="s">
        <v>6699</v>
      </c>
      <c r="B1698" s="5" t="s">
        <v>6700</v>
      </c>
      <c r="C1698" s="5" t="s">
        <v>6701</v>
      </c>
      <c r="D1698" s="5" t="s">
        <v>6702</v>
      </c>
      <c r="E1698" s="6">
        <v>45748</v>
      </c>
      <c r="F1698" s="5" t="s">
        <v>89</v>
      </c>
      <c r="G1698" s="5">
        <v>2</v>
      </c>
      <c r="H1698" s="5">
        <v>5</v>
      </c>
      <c r="I1698" s="5">
        <v>95</v>
      </c>
      <c r="J1698" s="5" t="s">
        <v>84</v>
      </c>
      <c r="K1698" s="5" t="s">
        <v>78</v>
      </c>
    </row>
    <row r="1699" spans="1:11">
      <c r="A1699" s="5" t="s">
        <v>6703</v>
      </c>
      <c r="B1699" s="5" t="s">
        <v>6704</v>
      </c>
      <c r="C1699" s="5" t="s">
        <v>6705</v>
      </c>
      <c r="D1699" s="5" t="s">
        <v>6706</v>
      </c>
      <c r="E1699" s="6">
        <v>45661</v>
      </c>
      <c r="F1699" s="5" t="s">
        <v>56</v>
      </c>
      <c r="G1699" s="5">
        <v>3</v>
      </c>
      <c r="H1699" s="5">
        <v>0</v>
      </c>
      <c r="I1699" s="5">
        <v>270</v>
      </c>
      <c r="J1699" s="5" t="s">
        <v>84</v>
      </c>
      <c r="K1699" s="5" t="s">
        <v>17</v>
      </c>
    </row>
    <row r="1700" spans="1:11">
      <c r="A1700" s="5" t="s">
        <v>6707</v>
      </c>
      <c r="B1700" s="5" t="s">
        <v>6708</v>
      </c>
      <c r="C1700" s="5" t="s">
        <v>6709</v>
      </c>
      <c r="D1700" s="5" t="s">
        <v>6710</v>
      </c>
      <c r="E1700" s="6">
        <v>45719</v>
      </c>
      <c r="F1700" s="5" t="s">
        <v>89</v>
      </c>
      <c r="G1700" s="5">
        <v>2</v>
      </c>
      <c r="H1700" s="5">
        <v>0</v>
      </c>
      <c r="I1700" s="5">
        <v>100</v>
      </c>
      <c r="J1700" s="5" t="s">
        <v>33</v>
      </c>
      <c r="K1700" s="5" t="s">
        <v>17</v>
      </c>
    </row>
    <row r="1701" spans="1:11">
      <c r="A1701" s="5" t="s">
        <v>6711</v>
      </c>
      <c r="B1701" s="5" t="s">
        <v>6712</v>
      </c>
      <c r="C1701" s="5" t="s">
        <v>6713</v>
      </c>
      <c r="D1701" s="5" t="s">
        <v>6714</v>
      </c>
      <c r="E1701" s="6">
        <v>45541</v>
      </c>
      <c r="F1701" s="5" t="s">
        <v>56</v>
      </c>
      <c r="G1701" s="5">
        <v>2</v>
      </c>
      <c r="H1701" s="5">
        <v>0</v>
      </c>
      <c r="I1701" s="5">
        <v>180</v>
      </c>
      <c r="J1701" s="5" t="s">
        <v>90</v>
      </c>
      <c r="K1701" s="5" t="s">
        <v>78</v>
      </c>
    </row>
    <row r="1702" spans="1:11">
      <c r="A1702" s="5" t="s">
        <v>6715</v>
      </c>
      <c r="B1702" s="5" t="s">
        <v>6716</v>
      </c>
      <c r="C1702" s="5" t="s">
        <v>6717</v>
      </c>
      <c r="D1702" s="5" t="s">
        <v>6718</v>
      </c>
      <c r="E1702" s="6">
        <v>45485</v>
      </c>
      <c r="F1702" s="5" t="s">
        <v>42</v>
      </c>
      <c r="G1702" s="5">
        <v>2</v>
      </c>
      <c r="H1702" s="5">
        <v>10</v>
      </c>
      <c r="I1702" s="5">
        <v>360</v>
      </c>
      <c r="J1702" s="5" t="s">
        <v>90</v>
      </c>
      <c r="K1702" s="5" t="s">
        <v>17</v>
      </c>
    </row>
    <row r="1703" spans="1:11">
      <c r="A1703" s="5" t="s">
        <v>6719</v>
      </c>
      <c r="B1703" s="5" t="s">
        <v>6720</v>
      </c>
      <c r="C1703" s="5" t="s">
        <v>6721</v>
      </c>
      <c r="D1703" s="5" t="s">
        <v>6722</v>
      </c>
      <c r="E1703" s="6">
        <v>45465</v>
      </c>
      <c r="F1703" s="5" t="s">
        <v>83</v>
      </c>
      <c r="G1703" s="5">
        <v>1</v>
      </c>
      <c r="H1703" s="5">
        <v>0</v>
      </c>
      <c r="I1703" s="5">
        <v>150</v>
      </c>
      <c r="J1703" s="5" t="s">
        <v>16</v>
      </c>
      <c r="K1703" s="5" t="s">
        <v>17</v>
      </c>
    </row>
    <row r="1704" spans="1:11">
      <c r="A1704" s="5" t="s">
        <v>6723</v>
      </c>
      <c r="B1704" s="5" t="s">
        <v>6724</v>
      </c>
      <c r="C1704" s="5" t="s">
        <v>6725</v>
      </c>
      <c r="D1704" s="5" t="s">
        <v>6726</v>
      </c>
      <c r="E1704" s="6">
        <v>45594</v>
      </c>
      <c r="F1704" s="5" t="s">
        <v>89</v>
      </c>
      <c r="G1704" s="5">
        <v>2</v>
      </c>
      <c r="H1704" s="5">
        <v>0</v>
      </c>
      <c r="I1704" s="5">
        <v>100</v>
      </c>
      <c r="J1704" s="5" t="s">
        <v>33</v>
      </c>
      <c r="K1704" s="5" t="s">
        <v>17</v>
      </c>
    </row>
    <row r="1705" spans="1:11">
      <c r="A1705" s="5" t="s">
        <v>6727</v>
      </c>
      <c r="B1705" s="5" t="s">
        <v>6728</v>
      </c>
      <c r="C1705" s="5" t="s">
        <v>6729</v>
      </c>
      <c r="D1705" s="5" t="s">
        <v>6730</v>
      </c>
      <c r="E1705" s="6">
        <v>45612</v>
      </c>
      <c r="F1705" s="5" t="s">
        <v>28</v>
      </c>
      <c r="G1705" s="5">
        <v>2</v>
      </c>
      <c r="H1705" s="5">
        <v>0</v>
      </c>
      <c r="I1705" s="5">
        <v>600</v>
      </c>
      <c r="J1705" s="5" t="s">
        <v>16</v>
      </c>
      <c r="K1705" s="5" t="s">
        <v>17</v>
      </c>
    </row>
    <row r="1706" spans="1:11">
      <c r="A1706" s="5" t="s">
        <v>6731</v>
      </c>
      <c r="B1706" s="5" t="s">
        <v>6732</v>
      </c>
      <c r="C1706" s="5" t="s">
        <v>6733</v>
      </c>
      <c r="D1706" s="5" t="s">
        <v>6734</v>
      </c>
      <c r="E1706" s="6">
        <v>45685</v>
      </c>
      <c r="F1706" s="5" t="s">
        <v>22</v>
      </c>
      <c r="G1706" s="5">
        <v>3</v>
      </c>
      <c r="H1706" s="5">
        <v>0</v>
      </c>
      <c r="I1706" s="5">
        <v>300</v>
      </c>
      <c r="J1706" s="5" t="s">
        <v>16</v>
      </c>
      <c r="K1706" s="5" t="s">
        <v>78</v>
      </c>
    </row>
    <row r="1707" spans="1:11">
      <c r="A1707" s="5" t="s">
        <v>6735</v>
      </c>
      <c r="B1707" s="5" t="s">
        <v>6736</v>
      </c>
      <c r="C1707" s="5" t="s">
        <v>6737</v>
      </c>
      <c r="D1707" s="5" t="s">
        <v>6738</v>
      </c>
      <c r="E1707" s="6">
        <v>45724</v>
      </c>
      <c r="F1707" s="5" t="s">
        <v>73</v>
      </c>
      <c r="G1707" s="5">
        <v>2</v>
      </c>
      <c r="H1707" s="5">
        <v>0</v>
      </c>
      <c r="I1707" s="5">
        <v>240</v>
      </c>
      <c r="J1707" s="5" t="s">
        <v>33</v>
      </c>
      <c r="K1707" s="5" t="s">
        <v>17</v>
      </c>
    </row>
    <row r="1708" spans="1:11">
      <c r="A1708" s="5" t="s">
        <v>6739</v>
      </c>
      <c r="B1708" s="5" t="s">
        <v>6740</v>
      </c>
      <c r="C1708" s="5" t="s">
        <v>6741</v>
      </c>
      <c r="D1708" s="5" t="s">
        <v>6742</v>
      </c>
      <c r="E1708" s="6">
        <v>45748</v>
      </c>
      <c r="F1708" s="5" t="s">
        <v>89</v>
      </c>
      <c r="G1708" s="5">
        <v>4</v>
      </c>
      <c r="H1708" s="5">
        <v>0</v>
      </c>
      <c r="I1708" s="5">
        <v>200</v>
      </c>
      <c r="J1708" s="5" t="s">
        <v>33</v>
      </c>
      <c r="K1708" s="5" t="s">
        <v>17</v>
      </c>
    </row>
    <row r="1709" spans="1:11">
      <c r="A1709" s="5" t="s">
        <v>6743</v>
      </c>
      <c r="B1709" s="5" t="s">
        <v>6744</v>
      </c>
      <c r="C1709" s="5" t="s">
        <v>6745</v>
      </c>
      <c r="D1709" s="5" t="s">
        <v>6746</v>
      </c>
      <c r="E1709" s="6">
        <v>45525</v>
      </c>
      <c r="F1709" s="5" t="s">
        <v>28</v>
      </c>
      <c r="G1709" s="5">
        <v>4</v>
      </c>
      <c r="H1709" s="5">
        <v>10</v>
      </c>
      <c r="I1709" s="5">
        <v>1080</v>
      </c>
      <c r="J1709" s="5" t="s">
        <v>23</v>
      </c>
      <c r="K1709" s="5" t="s">
        <v>78</v>
      </c>
    </row>
    <row r="1710" spans="1:11">
      <c r="A1710" s="5" t="s">
        <v>6747</v>
      </c>
      <c r="B1710" s="5" t="s">
        <v>6748</v>
      </c>
      <c r="C1710" s="5" t="s">
        <v>6749</v>
      </c>
      <c r="D1710" s="5" t="s">
        <v>6750</v>
      </c>
      <c r="E1710" s="6">
        <v>45728</v>
      </c>
      <c r="F1710" s="5" t="s">
        <v>15</v>
      </c>
      <c r="G1710" s="5">
        <v>2</v>
      </c>
      <c r="H1710" s="5">
        <v>0</v>
      </c>
      <c r="I1710" s="5">
        <v>1600</v>
      </c>
      <c r="J1710" s="5" t="s">
        <v>23</v>
      </c>
      <c r="K1710" s="5" t="s">
        <v>17</v>
      </c>
    </row>
    <row r="1711" spans="1:11">
      <c r="A1711" s="5" t="s">
        <v>6751</v>
      </c>
      <c r="B1711" s="5" t="s">
        <v>6752</v>
      </c>
      <c r="C1711" s="5" t="s">
        <v>6753</v>
      </c>
      <c r="D1711" s="5" t="s">
        <v>6754</v>
      </c>
      <c r="E1711" s="6">
        <v>45408</v>
      </c>
      <c r="F1711" s="5" t="s">
        <v>28</v>
      </c>
      <c r="G1711" s="5">
        <v>2</v>
      </c>
      <c r="H1711" s="5">
        <v>0</v>
      </c>
      <c r="I1711" s="5">
        <v>600</v>
      </c>
      <c r="J1711" s="5" t="s">
        <v>90</v>
      </c>
      <c r="K1711" s="5" t="s">
        <v>17</v>
      </c>
    </row>
    <row r="1712" spans="1:11">
      <c r="A1712" s="5" t="s">
        <v>6755</v>
      </c>
      <c r="B1712" s="5" t="s">
        <v>6756</v>
      </c>
      <c r="C1712" s="5" t="s">
        <v>6124</v>
      </c>
      <c r="D1712" s="5" t="s">
        <v>6757</v>
      </c>
      <c r="E1712" s="6">
        <v>45511</v>
      </c>
      <c r="F1712" s="5" t="s">
        <v>56</v>
      </c>
      <c r="G1712" s="5">
        <v>1</v>
      </c>
      <c r="H1712" s="5">
        <v>0</v>
      </c>
      <c r="I1712" s="5">
        <v>90</v>
      </c>
      <c r="J1712" s="5" t="s">
        <v>16</v>
      </c>
      <c r="K1712" s="5" t="s">
        <v>17</v>
      </c>
    </row>
    <row r="1713" spans="1:11">
      <c r="A1713" s="5" t="s">
        <v>6758</v>
      </c>
      <c r="B1713" s="5" t="s">
        <v>6759</v>
      </c>
      <c r="C1713" s="5" t="s">
        <v>6760</v>
      </c>
      <c r="D1713" s="5" t="s">
        <v>6761</v>
      </c>
      <c r="E1713" s="6">
        <v>45686</v>
      </c>
      <c r="F1713" s="5" t="s">
        <v>28</v>
      </c>
      <c r="G1713" s="5">
        <v>1</v>
      </c>
      <c r="H1713" s="5">
        <v>0</v>
      </c>
      <c r="I1713" s="5">
        <v>300</v>
      </c>
      <c r="J1713" s="5" t="s">
        <v>33</v>
      </c>
      <c r="K1713" s="5" t="s">
        <v>17</v>
      </c>
    </row>
    <row r="1714" spans="1:11">
      <c r="A1714" s="5" t="s">
        <v>6762</v>
      </c>
      <c r="B1714" s="5" t="s">
        <v>6763</v>
      </c>
      <c r="C1714" s="5" t="s">
        <v>6764</v>
      </c>
      <c r="D1714" s="5" t="s">
        <v>6765</v>
      </c>
      <c r="E1714" s="6">
        <v>45723</v>
      </c>
      <c r="F1714" s="5" t="s">
        <v>42</v>
      </c>
      <c r="G1714" s="5">
        <v>2</v>
      </c>
      <c r="H1714" s="5">
        <v>0</v>
      </c>
      <c r="I1714" s="5">
        <v>400</v>
      </c>
      <c r="J1714" s="5" t="s">
        <v>90</v>
      </c>
      <c r="K1714" s="5" t="s">
        <v>17</v>
      </c>
    </row>
    <row r="1715" spans="1:11">
      <c r="A1715" s="5" t="s">
        <v>6766</v>
      </c>
      <c r="B1715" s="5" t="s">
        <v>6767</v>
      </c>
      <c r="C1715" s="5" t="s">
        <v>6768</v>
      </c>
      <c r="D1715" s="5" t="s">
        <v>6769</v>
      </c>
      <c r="E1715" s="6">
        <v>45677</v>
      </c>
      <c r="F1715" s="5" t="s">
        <v>83</v>
      </c>
      <c r="G1715" s="5">
        <v>2</v>
      </c>
      <c r="H1715" s="5">
        <v>0</v>
      </c>
      <c r="I1715" s="5">
        <v>300</v>
      </c>
      <c r="J1715" s="5" t="s">
        <v>23</v>
      </c>
      <c r="K1715" s="5" t="s">
        <v>17</v>
      </c>
    </row>
    <row r="1716" spans="1:11">
      <c r="A1716" s="5" t="s">
        <v>6770</v>
      </c>
      <c r="B1716" s="5" t="s">
        <v>6771</v>
      </c>
      <c r="C1716" s="5" t="s">
        <v>6772</v>
      </c>
      <c r="D1716" s="5" t="s">
        <v>6773</v>
      </c>
      <c r="E1716" s="6">
        <v>45402</v>
      </c>
      <c r="F1716" s="5" t="s">
        <v>28</v>
      </c>
      <c r="G1716" s="5">
        <v>2</v>
      </c>
      <c r="H1716" s="5">
        <v>0</v>
      </c>
      <c r="I1716" s="5">
        <v>600</v>
      </c>
      <c r="J1716" s="5" t="s">
        <v>33</v>
      </c>
      <c r="K1716" s="5" t="s">
        <v>17</v>
      </c>
    </row>
    <row r="1717" spans="1:11">
      <c r="A1717" s="5" t="s">
        <v>6774</v>
      </c>
      <c r="B1717" s="5" t="s">
        <v>6775</v>
      </c>
      <c r="C1717" s="5" t="s">
        <v>6776</v>
      </c>
      <c r="D1717" s="5" t="s">
        <v>6777</v>
      </c>
      <c r="E1717" s="6">
        <v>45625</v>
      </c>
      <c r="F1717" s="5" t="s">
        <v>89</v>
      </c>
      <c r="G1717" s="5">
        <v>4</v>
      </c>
      <c r="H1717" s="5">
        <v>0</v>
      </c>
      <c r="I1717" s="5">
        <v>200</v>
      </c>
      <c r="J1717" s="5" t="s">
        <v>90</v>
      </c>
      <c r="K1717" s="5" t="s">
        <v>17</v>
      </c>
    </row>
    <row r="1718" spans="1:11">
      <c r="A1718" s="5" t="s">
        <v>6778</v>
      </c>
      <c r="B1718" s="5" t="s">
        <v>6779</v>
      </c>
      <c r="C1718" s="5" t="s">
        <v>6780</v>
      </c>
      <c r="D1718" s="5" t="s">
        <v>6781</v>
      </c>
      <c r="E1718" s="6">
        <v>45751</v>
      </c>
      <c r="F1718" s="5" t="s">
        <v>47</v>
      </c>
      <c r="G1718" s="5">
        <v>2</v>
      </c>
      <c r="H1718" s="5">
        <v>0</v>
      </c>
      <c r="I1718" s="5">
        <v>2400</v>
      </c>
      <c r="J1718" s="5" t="s">
        <v>90</v>
      </c>
      <c r="K1718" s="5" t="s">
        <v>17</v>
      </c>
    </row>
    <row r="1719" spans="1:11">
      <c r="A1719" s="5" t="s">
        <v>6782</v>
      </c>
      <c r="B1719" s="5" t="s">
        <v>6783</v>
      </c>
      <c r="C1719" s="5" t="s">
        <v>6784</v>
      </c>
      <c r="D1719" s="5" t="s">
        <v>6785</v>
      </c>
      <c r="E1719" s="6">
        <v>45689</v>
      </c>
      <c r="F1719" s="5" t="s">
        <v>83</v>
      </c>
      <c r="G1719" s="5">
        <v>4</v>
      </c>
      <c r="H1719" s="5">
        <v>10</v>
      </c>
      <c r="I1719" s="5">
        <v>540</v>
      </c>
      <c r="J1719" s="5" t="s">
        <v>33</v>
      </c>
      <c r="K1719" s="5" t="s">
        <v>17</v>
      </c>
    </row>
    <row r="1720" spans="1:11">
      <c r="A1720" s="5" t="s">
        <v>6786</v>
      </c>
      <c r="B1720" s="5" t="s">
        <v>6787</v>
      </c>
      <c r="C1720" s="5" t="s">
        <v>6788</v>
      </c>
      <c r="D1720" s="5" t="s">
        <v>6789</v>
      </c>
      <c r="E1720" s="6">
        <v>45637</v>
      </c>
      <c r="F1720" s="5" t="s">
        <v>28</v>
      </c>
      <c r="G1720" s="5">
        <v>4</v>
      </c>
      <c r="H1720" s="5">
        <v>10</v>
      </c>
      <c r="I1720" s="5">
        <v>1080</v>
      </c>
      <c r="J1720" s="5" t="s">
        <v>84</v>
      </c>
      <c r="K1720" s="5" t="s">
        <v>17</v>
      </c>
    </row>
    <row r="1721" spans="1:11">
      <c r="A1721" s="5" t="s">
        <v>6790</v>
      </c>
      <c r="B1721" s="5" t="s">
        <v>6791</v>
      </c>
      <c r="C1721" s="5" t="s">
        <v>6792</v>
      </c>
      <c r="D1721" s="5" t="s">
        <v>6793</v>
      </c>
      <c r="E1721" s="6">
        <v>45658</v>
      </c>
      <c r="F1721" s="5" t="s">
        <v>56</v>
      </c>
      <c r="G1721" s="5">
        <v>3</v>
      </c>
      <c r="H1721" s="5">
        <v>0</v>
      </c>
      <c r="I1721" s="5">
        <v>270</v>
      </c>
      <c r="J1721" s="5" t="s">
        <v>90</v>
      </c>
      <c r="K1721" s="5" t="s">
        <v>17</v>
      </c>
    </row>
    <row r="1722" spans="1:11">
      <c r="A1722" s="5" t="s">
        <v>6794</v>
      </c>
      <c r="B1722" s="5" t="s">
        <v>2203</v>
      </c>
      <c r="C1722" s="5" t="s">
        <v>6795</v>
      </c>
      <c r="D1722" s="5" t="s">
        <v>6796</v>
      </c>
      <c r="E1722" s="6">
        <v>45509</v>
      </c>
      <c r="F1722" s="5" t="s">
        <v>83</v>
      </c>
      <c r="G1722" s="5">
        <v>1</v>
      </c>
      <c r="H1722" s="5">
        <v>0</v>
      </c>
      <c r="I1722" s="5">
        <v>150</v>
      </c>
      <c r="J1722" s="5" t="s">
        <v>84</v>
      </c>
      <c r="K1722" s="5" t="s">
        <v>17</v>
      </c>
    </row>
    <row r="1723" spans="1:11">
      <c r="A1723" s="5" t="s">
        <v>6797</v>
      </c>
      <c r="B1723" s="5" t="s">
        <v>6798</v>
      </c>
      <c r="C1723" s="5" t="s">
        <v>6799</v>
      </c>
      <c r="D1723" s="5" t="s">
        <v>6800</v>
      </c>
      <c r="E1723" s="6">
        <v>45482</v>
      </c>
      <c r="F1723" s="5" t="s">
        <v>47</v>
      </c>
      <c r="G1723" s="5">
        <v>4</v>
      </c>
      <c r="H1723" s="5">
        <v>0</v>
      </c>
      <c r="I1723" s="5">
        <v>4800</v>
      </c>
      <c r="J1723" s="5" t="s">
        <v>16</v>
      </c>
      <c r="K1723" s="5" t="s">
        <v>17</v>
      </c>
    </row>
    <row r="1724" spans="1:11">
      <c r="A1724" s="5" t="s">
        <v>6801</v>
      </c>
      <c r="B1724" s="5" t="s">
        <v>6802</v>
      </c>
      <c r="C1724" s="5" t="s">
        <v>6803</v>
      </c>
      <c r="D1724" s="5" t="s">
        <v>6804</v>
      </c>
      <c r="E1724" s="6">
        <v>45517</v>
      </c>
      <c r="F1724" s="5" t="s">
        <v>47</v>
      </c>
      <c r="G1724" s="5">
        <v>2</v>
      </c>
      <c r="H1724" s="5">
        <v>0</v>
      </c>
      <c r="I1724" s="5">
        <v>2400</v>
      </c>
      <c r="J1724" s="5" t="s">
        <v>23</v>
      </c>
      <c r="K1724" s="5" t="s">
        <v>17</v>
      </c>
    </row>
    <row r="1725" spans="1:11">
      <c r="A1725" s="5" t="s">
        <v>6805</v>
      </c>
      <c r="B1725" s="5" t="s">
        <v>6806</v>
      </c>
      <c r="C1725" s="5" t="s">
        <v>6807</v>
      </c>
      <c r="D1725" s="5" t="s">
        <v>6808</v>
      </c>
      <c r="E1725" s="6">
        <v>45555</v>
      </c>
      <c r="F1725" s="5" t="s">
        <v>28</v>
      </c>
      <c r="G1725" s="5">
        <v>4</v>
      </c>
      <c r="H1725" s="5">
        <v>10</v>
      </c>
      <c r="I1725" s="5">
        <v>1080</v>
      </c>
      <c r="J1725" s="5" t="s">
        <v>16</v>
      </c>
      <c r="K1725" s="5" t="s">
        <v>17</v>
      </c>
    </row>
    <row r="1726" spans="1:11">
      <c r="A1726" s="5" t="s">
        <v>6809</v>
      </c>
      <c r="B1726" s="5" t="s">
        <v>6810</v>
      </c>
      <c r="C1726" s="5" t="s">
        <v>6811</v>
      </c>
      <c r="D1726" s="5" t="s">
        <v>6812</v>
      </c>
      <c r="E1726" s="6">
        <v>45582</v>
      </c>
      <c r="F1726" s="5" t="s">
        <v>56</v>
      </c>
      <c r="G1726" s="5">
        <v>1</v>
      </c>
      <c r="H1726" s="5">
        <v>0</v>
      </c>
      <c r="I1726" s="5">
        <v>90</v>
      </c>
      <c r="J1726" s="5" t="s">
        <v>84</v>
      </c>
      <c r="K1726" s="5" t="s">
        <v>17</v>
      </c>
    </row>
    <row r="1727" spans="1:11">
      <c r="A1727" s="5" t="s">
        <v>6813</v>
      </c>
      <c r="B1727" s="5" t="s">
        <v>6814</v>
      </c>
      <c r="C1727" s="5" t="s">
        <v>6815</v>
      </c>
      <c r="D1727" s="5" t="s">
        <v>6816</v>
      </c>
      <c r="E1727" s="6">
        <v>45552</v>
      </c>
      <c r="F1727" s="5" t="s">
        <v>47</v>
      </c>
      <c r="G1727" s="5">
        <v>3</v>
      </c>
      <c r="H1727" s="5">
        <v>10</v>
      </c>
      <c r="I1727" s="5">
        <v>3240</v>
      </c>
      <c r="J1727" s="5" t="s">
        <v>90</v>
      </c>
      <c r="K1727" s="5" t="s">
        <v>78</v>
      </c>
    </row>
    <row r="1728" spans="1:11">
      <c r="A1728" s="5" t="s">
        <v>6817</v>
      </c>
      <c r="B1728" s="5" t="s">
        <v>6818</v>
      </c>
      <c r="C1728" s="5" t="s">
        <v>6819</v>
      </c>
      <c r="D1728" s="5" t="s">
        <v>6820</v>
      </c>
      <c r="E1728" s="6">
        <v>45689</v>
      </c>
      <c r="F1728" s="5" t="s">
        <v>28</v>
      </c>
      <c r="G1728" s="5">
        <v>1</v>
      </c>
      <c r="H1728" s="5">
        <v>0</v>
      </c>
      <c r="I1728" s="5">
        <v>300</v>
      </c>
      <c r="J1728" s="5" t="s">
        <v>23</v>
      </c>
      <c r="K1728" s="5" t="s">
        <v>17</v>
      </c>
    </row>
    <row r="1729" spans="1:11">
      <c r="A1729" s="5" t="s">
        <v>6821</v>
      </c>
      <c r="B1729" s="5" t="s">
        <v>6822</v>
      </c>
      <c r="C1729" s="5" t="s">
        <v>6823</v>
      </c>
      <c r="D1729" s="5" t="s">
        <v>6824</v>
      </c>
      <c r="E1729" s="6">
        <v>45588</v>
      </c>
      <c r="F1729" s="5" t="s">
        <v>89</v>
      </c>
      <c r="G1729" s="5">
        <v>4</v>
      </c>
      <c r="H1729" s="5">
        <v>0</v>
      </c>
      <c r="I1729" s="5">
        <v>200</v>
      </c>
      <c r="J1729" s="5" t="s">
        <v>23</v>
      </c>
      <c r="K1729" s="5" t="s">
        <v>17</v>
      </c>
    </row>
    <row r="1730" spans="1:11">
      <c r="A1730" s="5" t="s">
        <v>6825</v>
      </c>
      <c r="B1730" s="5" t="s">
        <v>6826</v>
      </c>
      <c r="C1730" s="5" t="s">
        <v>6827</v>
      </c>
      <c r="D1730" s="5" t="s">
        <v>6828</v>
      </c>
      <c r="E1730" s="6">
        <v>45482</v>
      </c>
      <c r="F1730" s="5" t="s">
        <v>89</v>
      </c>
      <c r="G1730" s="5">
        <v>3</v>
      </c>
      <c r="H1730" s="5">
        <v>15</v>
      </c>
      <c r="I1730" s="5">
        <v>127.5</v>
      </c>
      <c r="J1730" s="5" t="s">
        <v>16</v>
      </c>
      <c r="K1730" s="5" t="s">
        <v>17</v>
      </c>
    </row>
    <row r="1731" spans="1:11">
      <c r="A1731" s="5" t="s">
        <v>6829</v>
      </c>
      <c r="B1731" s="5" t="s">
        <v>6830</v>
      </c>
      <c r="C1731" s="5" t="s">
        <v>6831</v>
      </c>
      <c r="D1731" s="5" t="s">
        <v>6832</v>
      </c>
      <c r="E1731" s="6">
        <v>45739</v>
      </c>
      <c r="F1731" s="5" t="s">
        <v>47</v>
      </c>
      <c r="G1731" s="5">
        <v>2</v>
      </c>
      <c r="H1731" s="5">
        <v>0</v>
      </c>
      <c r="I1731" s="5">
        <v>2400</v>
      </c>
      <c r="J1731" s="5" t="s">
        <v>23</v>
      </c>
      <c r="K1731" s="5" t="s">
        <v>17</v>
      </c>
    </row>
    <row r="1732" spans="1:11">
      <c r="A1732" s="5" t="s">
        <v>6833</v>
      </c>
      <c r="B1732" s="5" t="s">
        <v>6834</v>
      </c>
      <c r="C1732" s="5" t="s">
        <v>6835</v>
      </c>
      <c r="D1732" s="5" t="s">
        <v>6836</v>
      </c>
      <c r="E1732" s="6">
        <v>45654</v>
      </c>
      <c r="F1732" s="5" t="s">
        <v>83</v>
      </c>
      <c r="G1732" s="5">
        <v>2</v>
      </c>
      <c r="H1732" s="5">
        <v>5</v>
      </c>
      <c r="I1732" s="5">
        <v>285</v>
      </c>
      <c r="J1732" s="5" t="s">
        <v>16</v>
      </c>
      <c r="K1732" s="5" t="s">
        <v>17</v>
      </c>
    </row>
    <row r="1733" spans="1:11">
      <c r="A1733" s="5" t="s">
        <v>6837</v>
      </c>
      <c r="B1733" s="5" t="s">
        <v>6838</v>
      </c>
      <c r="C1733" s="5" t="s">
        <v>6839</v>
      </c>
      <c r="D1733" s="5" t="s">
        <v>6840</v>
      </c>
      <c r="E1733" s="6">
        <v>45563</v>
      </c>
      <c r="F1733" s="5" t="s">
        <v>56</v>
      </c>
      <c r="G1733" s="5">
        <v>2</v>
      </c>
      <c r="H1733" s="5">
        <v>0</v>
      </c>
      <c r="I1733" s="5">
        <v>180</v>
      </c>
      <c r="J1733" s="5" t="s">
        <v>90</v>
      </c>
      <c r="K1733" s="5" t="s">
        <v>17</v>
      </c>
    </row>
    <row r="1734" spans="1:11">
      <c r="A1734" s="5" t="s">
        <v>6841</v>
      </c>
      <c r="B1734" s="5" t="s">
        <v>6842</v>
      </c>
      <c r="C1734" s="5" t="s">
        <v>6843</v>
      </c>
      <c r="D1734" s="5" t="s">
        <v>6844</v>
      </c>
      <c r="E1734" s="6">
        <v>45761</v>
      </c>
      <c r="F1734" s="5" t="s">
        <v>15</v>
      </c>
      <c r="G1734" s="5">
        <v>1</v>
      </c>
      <c r="H1734" s="5">
        <v>0</v>
      </c>
      <c r="I1734" s="5">
        <v>800</v>
      </c>
      <c r="J1734" s="5" t="s">
        <v>90</v>
      </c>
      <c r="K1734" s="5" t="s">
        <v>17</v>
      </c>
    </row>
    <row r="1735" spans="1:11">
      <c r="A1735" s="5" t="s">
        <v>6845</v>
      </c>
      <c r="B1735" s="5" t="s">
        <v>6846</v>
      </c>
      <c r="C1735" s="5" t="s">
        <v>6847</v>
      </c>
      <c r="D1735" s="5" t="s">
        <v>6848</v>
      </c>
      <c r="E1735" s="6">
        <v>45713</v>
      </c>
      <c r="F1735" s="5" t="s">
        <v>42</v>
      </c>
      <c r="G1735" s="5">
        <v>2</v>
      </c>
      <c r="H1735" s="5">
        <v>5</v>
      </c>
      <c r="I1735" s="5">
        <v>380</v>
      </c>
      <c r="J1735" s="5" t="s">
        <v>33</v>
      </c>
      <c r="K1735" s="5" t="s">
        <v>17</v>
      </c>
    </row>
    <row r="1736" spans="1:11">
      <c r="A1736" s="5" t="s">
        <v>6849</v>
      </c>
      <c r="B1736" s="5" t="s">
        <v>6850</v>
      </c>
      <c r="C1736" s="5" t="s">
        <v>6851</v>
      </c>
      <c r="D1736" s="5" t="s">
        <v>6852</v>
      </c>
      <c r="E1736" s="6">
        <v>45421</v>
      </c>
      <c r="F1736" s="5" t="s">
        <v>15</v>
      </c>
      <c r="G1736" s="5">
        <v>2</v>
      </c>
      <c r="H1736" s="5">
        <v>0</v>
      </c>
      <c r="I1736" s="5">
        <v>1600</v>
      </c>
      <c r="J1736" s="5" t="s">
        <v>90</v>
      </c>
      <c r="K1736" s="5" t="s">
        <v>17</v>
      </c>
    </row>
    <row r="1737" spans="1:11">
      <c r="A1737" s="5" t="s">
        <v>6853</v>
      </c>
      <c r="B1737" s="5" t="s">
        <v>6854</v>
      </c>
      <c r="C1737" s="5" t="s">
        <v>6855</v>
      </c>
      <c r="D1737" s="5" t="s">
        <v>6856</v>
      </c>
      <c r="E1737" s="6">
        <v>45411</v>
      </c>
      <c r="F1737" s="5" t="s">
        <v>22</v>
      </c>
      <c r="G1737" s="5">
        <v>2</v>
      </c>
      <c r="H1737" s="5">
        <v>0</v>
      </c>
      <c r="I1737" s="5">
        <v>200</v>
      </c>
      <c r="J1737" s="5" t="s">
        <v>90</v>
      </c>
      <c r="K1737" s="5" t="s">
        <v>17</v>
      </c>
    </row>
    <row r="1738" spans="1:11">
      <c r="A1738" s="5" t="s">
        <v>6857</v>
      </c>
      <c r="B1738" s="5" t="s">
        <v>6858</v>
      </c>
      <c r="C1738" s="5" t="s">
        <v>6859</v>
      </c>
      <c r="D1738" s="5" t="s">
        <v>6860</v>
      </c>
      <c r="E1738" s="6">
        <v>45482</v>
      </c>
      <c r="F1738" s="5" t="s">
        <v>83</v>
      </c>
      <c r="G1738" s="5">
        <v>1</v>
      </c>
      <c r="H1738" s="5">
        <v>10</v>
      </c>
      <c r="I1738" s="5">
        <v>135</v>
      </c>
      <c r="J1738" s="5" t="s">
        <v>23</v>
      </c>
      <c r="K1738" s="5" t="s">
        <v>17</v>
      </c>
    </row>
    <row r="1739" spans="1:11">
      <c r="A1739" s="5" t="s">
        <v>6861</v>
      </c>
      <c r="B1739" s="5" t="s">
        <v>6862</v>
      </c>
      <c r="C1739" s="5" t="s">
        <v>6863</v>
      </c>
      <c r="D1739" s="5" t="s">
        <v>6864</v>
      </c>
      <c r="E1739" s="6">
        <v>45440</v>
      </c>
      <c r="F1739" s="5" t="s">
        <v>42</v>
      </c>
      <c r="G1739" s="5">
        <v>3</v>
      </c>
      <c r="H1739" s="5">
        <v>10</v>
      </c>
      <c r="I1739" s="5">
        <v>540</v>
      </c>
      <c r="J1739" s="5" t="s">
        <v>84</v>
      </c>
      <c r="K1739" s="5" t="s">
        <v>17</v>
      </c>
    </row>
    <row r="1740" spans="1:11">
      <c r="A1740" s="5" t="s">
        <v>6865</v>
      </c>
      <c r="B1740" s="5" t="s">
        <v>6866</v>
      </c>
      <c r="C1740" s="5" t="s">
        <v>6867</v>
      </c>
      <c r="D1740" s="5" t="s">
        <v>6868</v>
      </c>
      <c r="E1740" s="6">
        <v>45484</v>
      </c>
      <c r="F1740" s="5" t="s">
        <v>89</v>
      </c>
      <c r="G1740" s="5">
        <v>1</v>
      </c>
      <c r="H1740" s="5">
        <v>0</v>
      </c>
      <c r="I1740" s="5">
        <v>50</v>
      </c>
      <c r="J1740" s="5" t="s">
        <v>23</v>
      </c>
      <c r="K1740" s="5" t="s">
        <v>17</v>
      </c>
    </row>
    <row r="1741" spans="1:11">
      <c r="A1741" s="5" t="s">
        <v>6869</v>
      </c>
      <c r="B1741" s="5" t="s">
        <v>6870</v>
      </c>
      <c r="C1741" s="5" t="s">
        <v>6871</v>
      </c>
      <c r="D1741" s="5" t="s">
        <v>6872</v>
      </c>
      <c r="E1741" s="6">
        <v>45508</v>
      </c>
      <c r="F1741" s="5" t="s">
        <v>56</v>
      </c>
      <c r="G1741" s="5">
        <v>2</v>
      </c>
      <c r="H1741" s="5">
        <v>10</v>
      </c>
      <c r="I1741" s="5">
        <v>162</v>
      </c>
      <c r="J1741" s="5" t="s">
        <v>33</v>
      </c>
      <c r="K1741" s="5" t="s">
        <v>17</v>
      </c>
    </row>
    <row r="1742" spans="1:11">
      <c r="A1742" s="5" t="s">
        <v>6873</v>
      </c>
      <c r="B1742" s="5" t="s">
        <v>6874</v>
      </c>
      <c r="C1742" s="5" t="s">
        <v>6875</v>
      </c>
      <c r="D1742" s="5" t="s">
        <v>6876</v>
      </c>
      <c r="E1742" s="6">
        <v>45525</v>
      </c>
      <c r="F1742" s="5" t="s">
        <v>89</v>
      </c>
      <c r="G1742" s="5">
        <v>1</v>
      </c>
      <c r="H1742" s="5">
        <v>0</v>
      </c>
      <c r="I1742" s="5">
        <v>50</v>
      </c>
      <c r="J1742" s="5" t="s">
        <v>23</v>
      </c>
      <c r="K1742" s="5" t="s">
        <v>17</v>
      </c>
    </row>
    <row r="1743" spans="1:11">
      <c r="A1743" s="5" t="s">
        <v>6877</v>
      </c>
      <c r="B1743" s="5" t="s">
        <v>6878</v>
      </c>
      <c r="C1743" s="5" t="s">
        <v>6879</v>
      </c>
      <c r="D1743" s="5" t="s">
        <v>6880</v>
      </c>
      <c r="E1743" s="6">
        <v>45708</v>
      </c>
      <c r="F1743" s="5" t="s">
        <v>83</v>
      </c>
      <c r="G1743" s="5">
        <v>3</v>
      </c>
      <c r="H1743" s="5">
        <v>15</v>
      </c>
      <c r="I1743" s="5">
        <v>382.5</v>
      </c>
      <c r="J1743" s="5" t="s">
        <v>84</v>
      </c>
      <c r="K1743" s="5" t="s">
        <v>17</v>
      </c>
    </row>
    <row r="1744" spans="1:11">
      <c r="A1744" s="5" t="s">
        <v>6881</v>
      </c>
      <c r="B1744" s="5" t="s">
        <v>6882</v>
      </c>
      <c r="C1744" s="5" t="s">
        <v>6883</v>
      </c>
      <c r="D1744" s="5" t="s">
        <v>6884</v>
      </c>
      <c r="E1744" s="6">
        <v>45698</v>
      </c>
      <c r="F1744" s="5" t="s">
        <v>22</v>
      </c>
      <c r="G1744" s="5">
        <v>4</v>
      </c>
      <c r="H1744" s="5">
        <v>0</v>
      </c>
      <c r="I1744" s="5">
        <v>400</v>
      </c>
      <c r="J1744" s="5" t="s">
        <v>90</v>
      </c>
      <c r="K1744" s="5" t="s">
        <v>17</v>
      </c>
    </row>
    <row r="1745" spans="1:11">
      <c r="A1745" s="5" t="s">
        <v>6885</v>
      </c>
      <c r="B1745" s="5" t="s">
        <v>6886</v>
      </c>
      <c r="C1745" s="5" t="s">
        <v>6887</v>
      </c>
      <c r="D1745" s="5" t="s">
        <v>6888</v>
      </c>
      <c r="E1745" s="6">
        <v>45756</v>
      </c>
      <c r="F1745" s="5" t="s">
        <v>83</v>
      </c>
      <c r="G1745" s="5">
        <v>1</v>
      </c>
      <c r="H1745" s="5">
        <v>0</v>
      </c>
      <c r="I1745" s="5">
        <v>150</v>
      </c>
      <c r="J1745" s="5" t="s">
        <v>23</v>
      </c>
      <c r="K1745" s="5" t="s">
        <v>17</v>
      </c>
    </row>
    <row r="1746" spans="1:11">
      <c r="A1746" s="5" t="s">
        <v>6889</v>
      </c>
      <c r="B1746" s="5" t="s">
        <v>6890</v>
      </c>
      <c r="C1746" s="5" t="s">
        <v>6891</v>
      </c>
      <c r="D1746" s="5" t="s">
        <v>6892</v>
      </c>
      <c r="E1746" s="6">
        <v>45764</v>
      </c>
      <c r="F1746" s="5" t="s">
        <v>47</v>
      </c>
      <c r="G1746" s="5">
        <v>4</v>
      </c>
      <c r="H1746" s="5">
        <v>10</v>
      </c>
      <c r="I1746" s="5">
        <v>4320</v>
      </c>
      <c r="J1746" s="5" t="s">
        <v>33</v>
      </c>
      <c r="K1746" s="5" t="s">
        <v>17</v>
      </c>
    </row>
    <row r="1747" spans="1:11">
      <c r="A1747" s="5" t="s">
        <v>6893</v>
      </c>
      <c r="B1747" s="5" t="s">
        <v>6894</v>
      </c>
      <c r="C1747" s="5" t="s">
        <v>6895</v>
      </c>
      <c r="D1747" s="5" t="s">
        <v>6896</v>
      </c>
      <c r="E1747" s="6">
        <v>45448</v>
      </c>
      <c r="F1747" s="5" t="s">
        <v>42</v>
      </c>
      <c r="G1747" s="5">
        <v>1</v>
      </c>
      <c r="H1747" s="5">
        <v>0</v>
      </c>
      <c r="I1747" s="5">
        <v>200</v>
      </c>
      <c r="J1747" s="5" t="s">
        <v>33</v>
      </c>
      <c r="K1747" s="5" t="s">
        <v>17</v>
      </c>
    </row>
    <row r="1748" spans="1:11">
      <c r="A1748" s="5" t="s">
        <v>6897</v>
      </c>
      <c r="B1748" s="5" t="s">
        <v>6898</v>
      </c>
      <c r="C1748" s="5" t="s">
        <v>6899</v>
      </c>
      <c r="D1748" s="5" t="s">
        <v>6900</v>
      </c>
      <c r="E1748" s="6">
        <v>45627</v>
      </c>
      <c r="F1748" s="5" t="s">
        <v>47</v>
      </c>
      <c r="G1748" s="5">
        <v>3</v>
      </c>
      <c r="H1748" s="5">
        <v>0</v>
      </c>
      <c r="I1748" s="5">
        <v>3600</v>
      </c>
      <c r="J1748" s="5" t="s">
        <v>23</v>
      </c>
      <c r="K1748" s="5" t="s">
        <v>17</v>
      </c>
    </row>
    <row r="1749" spans="1:11">
      <c r="A1749" s="5" t="s">
        <v>6901</v>
      </c>
      <c r="B1749" s="5" t="s">
        <v>6902</v>
      </c>
      <c r="C1749" s="5" t="s">
        <v>6903</v>
      </c>
      <c r="D1749" s="5" t="s">
        <v>6904</v>
      </c>
      <c r="E1749" s="6">
        <v>45479</v>
      </c>
      <c r="F1749" s="5" t="s">
        <v>89</v>
      </c>
      <c r="G1749" s="5">
        <v>3</v>
      </c>
      <c r="H1749" s="5">
        <v>0</v>
      </c>
      <c r="I1749" s="5">
        <v>150</v>
      </c>
      <c r="J1749" s="5" t="s">
        <v>33</v>
      </c>
      <c r="K1749" s="5" t="s">
        <v>17</v>
      </c>
    </row>
    <row r="1750" spans="1:11">
      <c r="A1750" s="5" t="s">
        <v>6905</v>
      </c>
      <c r="B1750" s="5" t="s">
        <v>6906</v>
      </c>
      <c r="C1750" s="5" t="s">
        <v>6907</v>
      </c>
      <c r="D1750" s="5" t="s">
        <v>6908</v>
      </c>
      <c r="E1750" s="6">
        <v>45581</v>
      </c>
      <c r="F1750" s="5" t="s">
        <v>28</v>
      </c>
      <c r="G1750" s="5">
        <v>4</v>
      </c>
      <c r="H1750" s="5">
        <v>0</v>
      </c>
      <c r="I1750" s="5">
        <v>1200</v>
      </c>
      <c r="J1750" s="5" t="s">
        <v>33</v>
      </c>
      <c r="K1750" s="5" t="s">
        <v>17</v>
      </c>
    </row>
    <row r="1751" spans="1:11">
      <c r="A1751" s="5" t="s">
        <v>6909</v>
      </c>
      <c r="B1751" s="5" t="s">
        <v>6910</v>
      </c>
      <c r="C1751" s="5" t="s">
        <v>6911</v>
      </c>
      <c r="D1751" s="5" t="s">
        <v>6912</v>
      </c>
      <c r="E1751" s="6">
        <v>45636</v>
      </c>
      <c r="F1751" s="5" t="s">
        <v>15</v>
      </c>
      <c r="G1751" s="5">
        <v>4</v>
      </c>
      <c r="H1751" s="5">
        <v>0</v>
      </c>
      <c r="I1751" s="5">
        <v>3200</v>
      </c>
      <c r="J1751" s="5" t="s">
        <v>84</v>
      </c>
      <c r="K1751" s="5" t="s">
        <v>17</v>
      </c>
    </row>
    <row r="1752" spans="1:11">
      <c r="A1752" s="5" t="s">
        <v>6913</v>
      </c>
      <c r="B1752" s="5" t="s">
        <v>6914</v>
      </c>
      <c r="C1752" s="5" t="s">
        <v>6915</v>
      </c>
      <c r="D1752" s="5" t="s">
        <v>6916</v>
      </c>
      <c r="E1752" s="6">
        <v>45673</v>
      </c>
      <c r="F1752" s="5" t="s">
        <v>83</v>
      </c>
      <c r="G1752" s="5">
        <v>3</v>
      </c>
      <c r="H1752" s="5">
        <v>10</v>
      </c>
      <c r="I1752" s="5">
        <v>405</v>
      </c>
      <c r="J1752" s="5" t="s">
        <v>90</v>
      </c>
      <c r="K1752" s="5" t="s">
        <v>17</v>
      </c>
    </row>
    <row r="1753" spans="1:11">
      <c r="A1753" s="5" t="s">
        <v>6917</v>
      </c>
      <c r="B1753" s="5" t="s">
        <v>6918</v>
      </c>
      <c r="C1753" s="5" t="s">
        <v>6919</v>
      </c>
      <c r="D1753" s="5" t="s">
        <v>3341</v>
      </c>
      <c r="E1753" s="6">
        <v>45735</v>
      </c>
      <c r="F1753" s="5" t="s">
        <v>15</v>
      </c>
      <c r="G1753" s="5">
        <v>2</v>
      </c>
      <c r="H1753" s="5">
        <v>0</v>
      </c>
      <c r="I1753" s="5">
        <v>1600</v>
      </c>
      <c r="J1753" s="5" t="s">
        <v>23</v>
      </c>
      <c r="K1753" s="5" t="s">
        <v>17</v>
      </c>
    </row>
    <row r="1754" spans="1:11">
      <c r="A1754" s="5" t="s">
        <v>6920</v>
      </c>
      <c r="B1754" s="5" t="s">
        <v>6921</v>
      </c>
      <c r="C1754" s="5" t="s">
        <v>6922</v>
      </c>
      <c r="D1754" s="5" t="s">
        <v>6923</v>
      </c>
      <c r="E1754" s="6">
        <v>45614</v>
      </c>
      <c r="F1754" s="5" t="s">
        <v>89</v>
      </c>
      <c r="G1754" s="5">
        <v>1</v>
      </c>
      <c r="H1754" s="5">
        <v>0</v>
      </c>
      <c r="I1754" s="5">
        <v>50</v>
      </c>
      <c r="J1754" s="5" t="s">
        <v>90</v>
      </c>
      <c r="K1754" s="5" t="s">
        <v>17</v>
      </c>
    </row>
    <row r="1755" spans="1:11">
      <c r="A1755" s="5" t="s">
        <v>6924</v>
      </c>
      <c r="B1755" s="5" t="s">
        <v>6925</v>
      </c>
      <c r="C1755" s="5" t="s">
        <v>6926</v>
      </c>
      <c r="D1755" s="5" t="s">
        <v>6927</v>
      </c>
      <c r="E1755" s="6">
        <v>45507</v>
      </c>
      <c r="F1755" s="5" t="s">
        <v>83</v>
      </c>
      <c r="G1755" s="5">
        <v>4</v>
      </c>
      <c r="H1755" s="5">
        <v>0</v>
      </c>
      <c r="I1755" s="5">
        <v>600</v>
      </c>
      <c r="J1755" s="5" t="s">
        <v>16</v>
      </c>
      <c r="K1755" s="5" t="s">
        <v>17</v>
      </c>
    </row>
    <row r="1756" spans="1:11">
      <c r="A1756" s="5" t="s">
        <v>6928</v>
      </c>
      <c r="B1756" s="5" t="s">
        <v>6929</v>
      </c>
      <c r="C1756" s="5" t="s">
        <v>6930</v>
      </c>
      <c r="D1756" s="5" t="s">
        <v>6931</v>
      </c>
      <c r="E1756" s="6">
        <v>45577</v>
      </c>
      <c r="F1756" s="5" t="s">
        <v>89</v>
      </c>
      <c r="G1756" s="5">
        <v>4</v>
      </c>
      <c r="H1756" s="5">
        <v>0</v>
      </c>
      <c r="I1756" s="5">
        <v>200</v>
      </c>
      <c r="J1756" s="5" t="s">
        <v>84</v>
      </c>
      <c r="K1756" s="5" t="s">
        <v>17</v>
      </c>
    </row>
    <row r="1757" spans="1:11">
      <c r="A1757" s="5" t="s">
        <v>6932</v>
      </c>
      <c r="B1757" s="5" t="s">
        <v>6933</v>
      </c>
      <c r="C1757" s="5" t="s">
        <v>6934</v>
      </c>
      <c r="D1757" s="5" t="s">
        <v>6935</v>
      </c>
      <c r="E1757" s="6">
        <v>45694</v>
      </c>
      <c r="F1757" s="5" t="s">
        <v>47</v>
      </c>
      <c r="G1757" s="5">
        <v>3</v>
      </c>
      <c r="H1757" s="5">
        <v>0</v>
      </c>
      <c r="I1757" s="5">
        <v>3600</v>
      </c>
      <c r="J1757" s="5" t="s">
        <v>90</v>
      </c>
      <c r="K1757" s="5" t="s">
        <v>17</v>
      </c>
    </row>
    <row r="1758" spans="1:11">
      <c r="A1758" s="5" t="s">
        <v>6936</v>
      </c>
      <c r="B1758" s="5" t="s">
        <v>6937</v>
      </c>
      <c r="C1758" s="5" t="s">
        <v>6938</v>
      </c>
      <c r="D1758" s="5" t="s">
        <v>2570</v>
      </c>
      <c r="E1758" s="6">
        <v>45709</v>
      </c>
      <c r="F1758" s="5" t="s">
        <v>28</v>
      </c>
      <c r="G1758" s="5">
        <v>1</v>
      </c>
      <c r="H1758" s="5">
        <v>10</v>
      </c>
      <c r="I1758" s="5">
        <v>270</v>
      </c>
      <c r="J1758" s="5" t="s">
        <v>23</v>
      </c>
      <c r="K1758" s="5" t="s">
        <v>17</v>
      </c>
    </row>
    <row r="1759" spans="1:11">
      <c r="A1759" s="5" t="s">
        <v>6939</v>
      </c>
      <c r="B1759" s="5" t="s">
        <v>6940</v>
      </c>
      <c r="C1759" s="5" t="s">
        <v>6941</v>
      </c>
      <c r="D1759" s="5" t="s">
        <v>6942</v>
      </c>
      <c r="E1759" s="6">
        <v>45660</v>
      </c>
      <c r="F1759" s="5" t="s">
        <v>15</v>
      </c>
      <c r="G1759" s="5">
        <v>4</v>
      </c>
      <c r="H1759" s="5">
        <v>0</v>
      </c>
      <c r="I1759" s="5">
        <v>3200</v>
      </c>
      <c r="J1759" s="5" t="s">
        <v>90</v>
      </c>
      <c r="K1759" s="5" t="s">
        <v>78</v>
      </c>
    </row>
    <row r="1760" spans="1:11">
      <c r="A1760" s="5" t="s">
        <v>6943</v>
      </c>
      <c r="B1760" s="5" t="s">
        <v>6944</v>
      </c>
      <c r="C1760" s="5" t="s">
        <v>6945</v>
      </c>
      <c r="D1760" s="5" t="s">
        <v>6946</v>
      </c>
      <c r="E1760" s="6">
        <v>45649</v>
      </c>
      <c r="F1760" s="5" t="s">
        <v>22</v>
      </c>
      <c r="G1760" s="5">
        <v>2</v>
      </c>
      <c r="H1760" s="5">
        <v>0</v>
      </c>
      <c r="I1760" s="5">
        <v>200</v>
      </c>
      <c r="J1760" s="5" t="s">
        <v>16</v>
      </c>
      <c r="K1760" s="5" t="s">
        <v>17</v>
      </c>
    </row>
    <row r="1761" spans="1:11">
      <c r="A1761" s="5" t="s">
        <v>6947</v>
      </c>
      <c r="B1761" s="5" t="s">
        <v>6948</v>
      </c>
      <c r="C1761" s="5" t="s">
        <v>6949</v>
      </c>
      <c r="D1761" s="5" t="s">
        <v>6950</v>
      </c>
      <c r="E1761" s="6">
        <v>45672</v>
      </c>
      <c r="F1761" s="5" t="s">
        <v>47</v>
      </c>
      <c r="G1761" s="5">
        <v>2</v>
      </c>
      <c r="H1761" s="5">
        <v>0</v>
      </c>
      <c r="I1761" s="5">
        <v>2400</v>
      </c>
      <c r="J1761" s="5" t="s">
        <v>16</v>
      </c>
      <c r="K1761" s="5" t="s">
        <v>17</v>
      </c>
    </row>
    <row r="1762" spans="1:11">
      <c r="A1762" s="5" t="s">
        <v>6951</v>
      </c>
      <c r="B1762" s="5" t="s">
        <v>6952</v>
      </c>
      <c r="C1762" s="5" t="s">
        <v>6953</v>
      </c>
      <c r="D1762" s="5" t="s">
        <v>6954</v>
      </c>
      <c r="E1762" s="6">
        <v>45720</v>
      </c>
      <c r="F1762" s="5" t="s">
        <v>42</v>
      </c>
      <c r="G1762" s="5">
        <v>2</v>
      </c>
      <c r="H1762" s="5">
        <v>5</v>
      </c>
      <c r="I1762" s="5">
        <v>380</v>
      </c>
      <c r="J1762" s="5" t="s">
        <v>84</v>
      </c>
      <c r="K1762" s="5" t="s">
        <v>17</v>
      </c>
    </row>
    <row r="1763" spans="1:11">
      <c r="A1763" s="5" t="s">
        <v>6955</v>
      </c>
      <c r="B1763" s="5" t="s">
        <v>6956</v>
      </c>
      <c r="C1763" s="5" t="s">
        <v>6957</v>
      </c>
      <c r="D1763" s="5" t="s">
        <v>6958</v>
      </c>
      <c r="E1763" s="6">
        <v>45495</v>
      </c>
      <c r="F1763" s="5" t="s">
        <v>42</v>
      </c>
      <c r="G1763" s="5">
        <v>4</v>
      </c>
      <c r="H1763" s="5">
        <v>0</v>
      </c>
      <c r="I1763" s="5">
        <v>800</v>
      </c>
      <c r="J1763" s="5" t="s">
        <v>23</v>
      </c>
      <c r="K1763" s="5" t="s">
        <v>78</v>
      </c>
    </row>
    <row r="1764" spans="1:11">
      <c r="A1764" s="5" t="s">
        <v>6959</v>
      </c>
      <c r="B1764" s="5" t="s">
        <v>6960</v>
      </c>
      <c r="C1764" s="5" t="s">
        <v>6961</v>
      </c>
      <c r="D1764" s="5" t="s">
        <v>6962</v>
      </c>
      <c r="E1764" s="6">
        <v>45620</v>
      </c>
      <c r="F1764" s="5" t="s">
        <v>42</v>
      </c>
      <c r="G1764" s="5">
        <v>3</v>
      </c>
      <c r="H1764" s="5">
        <v>5</v>
      </c>
      <c r="I1764" s="5">
        <v>570</v>
      </c>
      <c r="J1764" s="5" t="s">
        <v>84</v>
      </c>
      <c r="K1764" s="5" t="s">
        <v>17</v>
      </c>
    </row>
    <row r="1765" spans="1:11">
      <c r="A1765" s="5" t="s">
        <v>6963</v>
      </c>
      <c r="B1765" s="5" t="s">
        <v>6964</v>
      </c>
      <c r="C1765" s="5" t="s">
        <v>6965</v>
      </c>
      <c r="D1765" s="5" t="s">
        <v>6966</v>
      </c>
      <c r="E1765" s="6">
        <v>45465</v>
      </c>
      <c r="F1765" s="5" t="s">
        <v>42</v>
      </c>
      <c r="G1765" s="5">
        <v>2</v>
      </c>
      <c r="H1765" s="5">
        <v>0</v>
      </c>
      <c r="I1765" s="5">
        <v>400</v>
      </c>
      <c r="J1765" s="5" t="s">
        <v>90</v>
      </c>
      <c r="K1765" s="5" t="s">
        <v>17</v>
      </c>
    </row>
    <row r="1766" spans="1:11">
      <c r="A1766" s="5" t="s">
        <v>6967</v>
      </c>
      <c r="B1766" s="5" t="s">
        <v>3974</v>
      </c>
      <c r="C1766" s="5" t="s">
        <v>6968</v>
      </c>
      <c r="D1766" s="5" t="s">
        <v>6969</v>
      </c>
      <c r="E1766" s="6">
        <v>45603</v>
      </c>
      <c r="F1766" s="5" t="s">
        <v>56</v>
      </c>
      <c r="G1766" s="5">
        <v>2</v>
      </c>
      <c r="H1766" s="5">
        <v>5</v>
      </c>
      <c r="I1766" s="5">
        <v>171</v>
      </c>
      <c r="J1766" s="5" t="s">
        <v>84</v>
      </c>
      <c r="K1766" s="5" t="s">
        <v>17</v>
      </c>
    </row>
    <row r="1767" spans="1:11">
      <c r="A1767" s="5" t="s">
        <v>6970</v>
      </c>
      <c r="B1767" s="5" t="s">
        <v>1557</v>
      </c>
      <c r="C1767" s="5" t="s">
        <v>6971</v>
      </c>
      <c r="D1767" s="5" t="s">
        <v>6972</v>
      </c>
      <c r="E1767" s="6">
        <v>45607</v>
      </c>
      <c r="F1767" s="5" t="s">
        <v>15</v>
      </c>
      <c r="G1767" s="5">
        <v>4</v>
      </c>
      <c r="H1767" s="5">
        <v>5</v>
      </c>
      <c r="I1767" s="5">
        <v>3040</v>
      </c>
      <c r="J1767" s="5" t="s">
        <v>84</v>
      </c>
      <c r="K1767" s="5" t="s">
        <v>17</v>
      </c>
    </row>
    <row r="1768" spans="1:11">
      <c r="A1768" s="5" t="s">
        <v>6973</v>
      </c>
      <c r="B1768" s="5" t="s">
        <v>6974</v>
      </c>
      <c r="C1768" s="5" t="s">
        <v>6975</v>
      </c>
      <c r="D1768" s="5" t="s">
        <v>6976</v>
      </c>
      <c r="E1768" s="6">
        <v>45499</v>
      </c>
      <c r="F1768" s="5" t="s">
        <v>28</v>
      </c>
      <c r="G1768" s="5">
        <v>3</v>
      </c>
      <c r="H1768" s="5">
        <v>0</v>
      </c>
      <c r="I1768" s="5">
        <v>900</v>
      </c>
      <c r="J1768" s="5" t="s">
        <v>23</v>
      </c>
      <c r="K1768" s="5" t="s">
        <v>17</v>
      </c>
    </row>
    <row r="1769" spans="1:11">
      <c r="A1769" s="5" t="s">
        <v>6977</v>
      </c>
      <c r="B1769" s="5" t="s">
        <v>6978</v>
      </c>
      <c r="C1769" s="5" t="s">
        <v>6979</v>
      </c>
      <c r="D1769" s="5" t="s">
        <v>6980</v>
      </c>
      <c r="E1769" s="6">
        <v>45646</v>
      </c>
      <c r="F1769" s="5" t="s">
        <v>73</v>
      </c>
      <c r="G1769" s="5">
        <v>4</v>
      </c>
      <c r="H1769" s="5">
        <v>0</v>
      </c>
      <c r="I1769" s="5">
        <v>480</v>
      </c>
      <c r="J1769" s="5" t="s">
        <v>16</v>
      </c>
      <c r="K1769" s="5" t="s">
        <v>17</v>
      </c>
    </row>
    <row r="1770" spans="1:11">
      <c r="A1770" s="5" t="s">
        <v>6981</v>
      </c>
      <c r="B1770" s="5" t="s">
        <v>6982</v>
      </c>
      <c r="C1770" s="5" t="s">
        <v>6983</v>
      </c>
      <c r="D1770" s="5" t="s">
        <v>6984</v>
      </c>
      <c r="E1770" s="6">
        <v>45457</v>
      </c>
      <c r="F1770" s="5" t="s">
        <v>47</v>
      </c>
      <c r="G1770" s="5">
        <v>2</v>
      </c>
      <c r="H1770" s="5">
        <v>0</v>
      </c>
      <c r="I1770" s="5">
        <v>2400</v>
      </c>
      <c r="J1770" s="5" t="s">
        <v>90</v>
      </c>
      <c r="K1770" s="5" t="s">
        <v>78</v>
      </c>
    </row>
    <row r="1771" spans="1:11">
      <c r="A1771" s="5" t="s">
        <v>6985</v>
      </c>
      <c r="B1771" s="5" t="s">
        <v>6986</v>
      </c>
      <c r="C1771" s="5" t="s">
        <v>6987</v>
      </c>
      <c r="D1771" s="5" t="s">
        <v>2007</v>
      </c>
      <c r="E1771" s="6">
        <v>45746</v>
      </c>
      <c r="F1771" s="5" t="s">
        <v>47</v>
      </c>
      <c r="G1771" s="5">
        <v>2</v>
      </c>
      <c r="H1771" s="5">
        <v>5</v>
      </c>
      <c r="I1771" s="5">
        <v>2280</v>
      </c>
      <c r="J1771" s="5" t="s">
        <v>90</v>
      </c>
      <c r="K1771" s="5" t="s">
        <v>17</v>
      </c>
    </row>
    <row r="1772" spans="1:11">
      <c r="A1772" s="5" t="s">
        <v>6988</v>
      </c>
      <c r="B1772" s="5" t="s">
        <v>6989</v>
      </c>
      <c r="C1772" s="5" t="s">
        <v>6990</v>
      </c>
      <c r="D1772" s="5" t="s">
        <v>6991</v>
      </c>
      <c r="E1772" s="6">
        <v>45618</v>
      </c>
      <c r="F1772" s="5" t="s">
        <v>22</v>
      </c>
      <c r="G1772" s="5">
        <v>2</v>
      </c>
      <c r="H1772" s="5">
        <v>0</v>
      </c>
      <c r="I1772" s="5">
        <v>200</v>
      </c>
      <c r="J1772" s="5" t="s">
        <v>16</v>
      </c>
      <c r="K1772" s="5" t="s">
        <v>17</v>
      </c>
    </row>
    <row r="1773" spans="1:11">
      <c r="A1773" s="5" t="s">
        <v>6992</v>
      </c>
      <c r="B1773" s="5" t="s">
        <v>6993</v>
      </c>
      <c r="C1773" s="5" t="s">
        <v>6994</v>
      </c>
      <c r="D1773" s="5" t="s">
        <v>6995</v>
      </c>
      <c r="E1773" s="6">
        <v>45642</v>
      </c>
      <c r="F1773" s="5" t="s">
        <v>15</v>
      </c>
      <c r="G1773" s="5">
        <v>4</v>
      </c>
      <c r="H1773" s="5">
        <v>0</v>
      </c>
      <c r="I1773" s="5">
        <v>3200</v>
      </c>
      <c r="J1773" s="5" t="s">
        <v>90</v>
      </c>
      <c r="K1773" s="5" t="s">
        <v>17</v>
      </c>
    </row>
    <row r="1774" spans="1:11">
      <c r="A1774" s="5" t="s">
        <v>6996</v>
      </c>
      <c r="B1774" s="5" t="s">
        <v>1353</v>
      </c>
      <c r="C1774" s="5" t="s">
        <v>6997</v>
      </c>
      <c r="D1774" s="5" t="s">
        <v>6998</v>
      </c>
      <c r="E1774" s="6">
        <v>45700</v>
      </c>
      <c r="F1774" s="5" t="s">
        <v>83</v>
      </c>
      <c r="G1774" s="5">
        <v>2</v>
      </c>
      <c r="H1774" s="5">
        <v>0</v>
      </c>
      <c r="I1774" s="5">
        <v>300</v>
      </c>
      <c r="J1774" s="5" t="s">
        <v>84</v>
      </c>
      <c r="K1774" s="5" t="s">
        <v>17</v>
      </c>
    </row>
    <row r="1775" spans="1:11">
      <c r="A1775" s="5" t="s">
        <v>6999</v>
      </c>
      <c r="B1775" s="5" t="s">
        <v>7000</v>
      </c>
      <c r="C1775" s="5" t="s">
        <v>7001</v>
      </c>
      <c r="D1775" s="5" t="s">
        <v>7002</v>
      </c>
      <c r="E1775" s="6">
        <v>45618</v>
      </c>
      <c r="F1775" s="5" t="s">
        <v>83</v>
      </c>
      <c r="G1775" s="5">
        <v>3</v>
      </c>
      <c r="H1775" s="5">
        <v>10</v>
      </c>
      <c r="I1775" s="5">
        <v>405</v>
      </c>
      <c r="J1775" s="5" t="s">
        <v>16</v>
      </c>
      <c r="K1775" s="5" t="s">
        <v>17</v>
      </c>
    </row>
    <row r="1776" spans="1:11">
      <c r="A1776" s="5" t="s">
        <v>7003</v>
      </c>
      <c r="B1776" s="5" t="s">
        <v>7004</v>
      </c>
      <c r="C1776" s="5" t="s">
        <v>7005</v>
      </c>
      <c r="D1776" s="5" t="s">
        <v>7006</v>
      </c>
      <c r="E1776" s="6">
        <v>45510</v>
      </c>
      <c r="F1776" s="5" t="s">
        <v>56</v>
      </c>
      <c r="G1776" s="5">
        <v>2</v>
      </c>
      <c r="H1776" s="5">
        <v>5</v>
      </c>
      <c r="I1776" s="5">
        <v>171</v>
      </c>
      <c r="J1776" s="5" t="s">
        <v>16</v>
      </c>
      <c r="K1776" s="5" t="s">
        <v>17</v>
      </c>
    </row>
    <row r="1777" spans="1:11">
      <c r="A1777" s="5" t="s">
        <v>7007</v>
      </c>
      <c r="B1777" s="5" t="s">
        <v>7008</v>
      </c>
      <c r="C1777" s="5" t="s">
        <v>7009</v>
      </c>
      <c r="D1777" s="5" t="s">
        <v>7010</v>
      </c>
      <c r="E1777" s="6">
        <v>45659</v>
      </c>
      <c r="F1777" s="5" t="s">
        <v>89</v>
      </c>
      <c r="G1777" s="5">
        <v>3</v>
      </c>
      <c r="H1777" s="5">
        <v>15</v>
      </c>
      <c r="I1777" s="5">
        <v>127.5</v>
      </c>
      <c r="J1777" s="5" t="s">
        <v>33</v>
      </c>
      <c r="K1777" s="5" t="s">
        <v>17</v>
      </c>
    </row>
    <row r="1778" spans="1:11">
      <c r="A1778" s="5" t="s">
        <v>7011</v>
      </c>
      <c r="B1778" s="5" t="s">
        <v>7012</v>
      </c>
      <c r="C1778" s="5" t="s">
        <v>7013</v>
      </c>
      <c r="D1778" s="5" t="s">
        <v>7014</v>
      </c>
      <c r="E1778" s="6">
        <v>45442</v>
      </c>
      <c r="F1778" s="5" t="s">
        <v>73</v>
      </c>
      <c r="G1778" s="5">
        <v>2</v>
      </c>
      <c r="H1778" s="5">
        <v>15</v>
      </c>
      <c r="I1778" s="5">
        <v>204</v>
      </c>
      <c r="J1778" s="5" t="s">
        <v>16</v>
      </c>
      <c r="K1778" s="5" t="s">
        <v>17</v>
      </c>
    </row>
    <row r="1779" spans="1:11">
      <c r="A1779" s="5" t="s">
        <v>7015</v>
      </c>
      <c r="B1779" s="5" t="s">
        <v>7016</v>
      </c>
      <c r="C1779" s="5" t="s">
        <v>7017</v>
      </c>
      <c r="D1779" s="5" t="s">
        <v>7018</v>
      </c>
      <c r="E1779" s="6">
        <v>45680</v>
      </c>
      <c r="F1779" s="5" t="s">
        <v>42</v>
      </c>
      <c r="G1779" s="5">
        <v>4</v>
      </c>
      <c r="H1779" s="5">
        <v>0</v>
      </c>
      <c r="I1779" s="5">
        <v>800</v>
      </c>
      <c r="J1779" s="5" t="s">
        <v>23</v>
      </c>
      <c r="K1779" s="5" t="s">
        <v>17</v>
      </c>
    </row>
    <row r="1780" spans="1:11">
      <c r="A1780" s="5" t="s">
        <v>7019</v>
      </c>
      <c r="B1780" s="5" t="s">
        <v>7020</v>
      </c>
      <c r="C1780" s="5" t="s">
        <v>7021</v>
      </c>
      <c r="D1780" s="5" t="s">
        <v>7022</v>
      </c>
      <c r="E1780" s="6">
        <v>45505</v>
      </c>
      <c r="F1780" s="5" t="s">
        <v>42</v>
      </c>
      <c r="G1780" s="5">
        <v>3</v>
      </c>
      <c r="H1780" s="5">
        <v>5</v>
      </c>
      <c r="I1780" s="5">
        <v>570</v>
      </c>
      <c r="J1780" s="5" t="s">
        <v>23</v>
      </c>
      <c r="K1780" s="5" t="s">
        <v>17</v>
      </c>
    </row>
    <row r="1781" spans="1:11">
      <c r="A1781" s="5" t="s">
        <v>7023</v>
      </c>
      <c r="B1781" s="5" t="s">
        <v>7024</v>
      </c>
      <c r="C1781" s="5" t="s">
        <v>7025</v>
      </c>
      <c r="D1781" s="5" t="s">
        <v>7026</v>
      </c>
      <c r="E1781" s="6">
        <v>45435</v>
      </c>
      <c r="F1781" s="5" t="s">
        <v>47</v>
      </c>
      <c r="G1781" s="5">
        <v>3</v>
      </c>
      <c r="H1781" s="5">
        <v>0</v>
      </c>
      <c r="I1781" s="5">
        <v>3600</v>
      </c>
      <c r="J1781" s="5" t="s">
        <v>16</v>
      </c>
      <c r="K1781" s="5" t="s">
        <v>17</v>
      </c>
    </row>
    <row r="1782" spans="1:11">
      <c r="A1782" s="5" t="s">
        <v>7027</v>
      </c>
      <c r="B1782" s="5" t="s">
        <v>7028</v>
      </c>
      <c r="C1782" s="5" t="s">
        <v>7029</v>
      </c>
      <c r="D1782" s="5" t="s">
        <v>7030</v>
      </c>
      <c r="E1782" s="6">
        <v>45607</v>
      </c>
      <c r="F1782" s="5" t="s">
        <v>89</v>
      </c>
      <c r="G1782" s="5">
        <v>4</v>
      </c>
      <c r="H1782" s="5">
        <v>5</v>
      </c>
      <c r="I1782" s="5">
        <v>190</v>
      </c>
      <c r="J1782" s="5" t="s">
        <v>23</v>
      </c>
      <c r="K1782" s="5" t="s">
        <v>17</v>
      </c>
    </row>
    <row r="1783" spans="1:11">
      <c r="A1783" s="5" t="s">
        <v>7031</v>
      </c>
      <c r="B1783" s="5" t="s">
        <v>7032</v>
      </c>
      <c r="C1783" s="5" t="s">
        <v>7033</v>
      </c>
      <c r="D1783" s="5" t="s">
        <v>7034</v>
      </c>
      <c r="E1783" s="6">
        <v>45751</v>
      </c>
      <c r="F1783" s="5" t="s">
        <v>28</v>
      </c>
      <c r="G1783" s="5">
        <v>4</v>
      </c>
      <c r="H1783" s="5">
        <v>10</v>
      </c>
      <c r="I1783" s="5">
        <v>1080</v>
      </c>
      <c r="J1783" s="5" t="s">
        <v>84</v>
      </c>
      <c r="K1783" s="5" t="s">
        <v>17</v>
      </c>
    </row>
    <row r="1784" spans="1:11">
      <c r="A1784" s="5" t="s">
        <v>7035</v>
      </c>
      <c r="B1784" s="5" t="s">
        <v>7036</v>
      </c>
      <c r="C1784" s="5" t="s">
        <v>7037</v>
      </c>
      <c r="D1784" s="5" t="s">
        <v>7038</v>
      </c>
      <c r="E1784" s="6">
        <v>45656</v>
      </c>
      <c r="F1784" s="5" t="s">
        <v>56</v>
      </c>
      <c r="G1784" s="5">
        <v>1</v>
      </c>
      <c r="H1784" s="5">
        <v>15</v>
      </c>
      <c r="I1784" s="5">
        <v>76.5</v>
      </c>
      <c r="J1784" s="5" t="s">
        <v>33</v>
      </c>
      <c r="K1784" s="5" t="s">
        <v>17</v>
      </c>
    </row>
    <row r="1785" spans="1:11">
      <c r="A1785" s="5" t="s">
        <v>7039</v>
      </c>
      <c r="B1785" s="5" t="s">
        <v>7040</v>
      </c>
      <c r="C1785" s="5" t="s">
        <v>7041</v>
      </c>
      <c r="D1785" s="5" t="s">
        <v>7042</v>
      </c>
      <c r="E1785" s="6">
        <v>45691</v>
      </c>
      <c r="F1785" s="5" t="s">
        <v>22</v>
      </c>
      <c r="G1785" s="5">
        <v>3</v>
      </c>
      <c r="H1785" s="5">
        <v>0</v>
      </c>
      <c r="I1785" s="5">
        <v>300</v>
      </c>
      <c r="J1785" s="5" t="s">
        <v>90</v>
      </c>
      <c r="K1785" s="5" t="s">
        <v>17</v>
      </c>
    </row>
    <row r="1786" spans="1:11">
      <c r="A1786" s="7" t="s">
        <v>7043</v>
      </c>
      <c r="B1786" s="5" t="s">
        <v>7044</v>
      </c>
      <c r="C1786" s="5" t="s">
        <v>7045</v>
      </c>
      <c r="D1786" s="5" t="s">
        <v>7046</v>
      </c>
      <c r="E1786" s="6">
        <v>45605</v>
      </c>
      <c r="F1786" s="5" t="s">
        <v>22</v>
      </c>
      <c r="G1786" s="5">
        <v>1</v>
      </c>
      <c r="H1786" s="5">
        <v>5</v>
      </c>
      <c r="I1786" s="5">
        <v>95</v>
      </c>
      <c r="J1786" s="5" t="s">
        <v>23</v>
      </c>
      <c r="K1786" s="5" t="s">
        <v>17</v>
      </c>
    </row>
    <row r="1787" spans="1:11">
      <c r="A1787" s="7" t="s">
        <v>7047</v>
      </c>
      <c r="B1787" s="5" t="s">
        <v>7048</v>
      </c>
      <c r="C1787" s="5" t="s">
        <v>7049</v>
      </c>
      <c r="D1787" s="5" t="s">
        <v>7050</v>
      </c>
      <c r="E1787" s="6">
        <v>45588</v>
      </c>
      <c r="F1787" s="5" t="s">
        <v>15</v>
      </c>
      <c r="G1787" s="5">
        <v>2</v>
      </c>
      <c r="H1787" s="5">
        <v>0</v>
      </c>
      <c r="I1787" s="5">
        <v>1600</v>
      </c>
      <c r="J1787" s="5" t="s">
        <v>16</v>
      </c>
      <c r="K1787" s="5" t="s">
        <v>17</v>
      </c>
    </row>
    <row r="1788" spans="1:11">
      <c r="A1788" s="5" t="s">
        <v>7051</v>
      </c>
      <c r="B1788" s="5" t="s">
        <v>7052</v>
      </c>
      <c r="C1788" s="5" t="s">
        <v>7053</v>
      </c>
      <c r="D1788" s="5" t="s">
        <v>7054</v>
      </c>
      <c r="E1788" s="6">
        <v>45688</v>
      </c>
      <c r="F1788" s="5" t="s">
        <v>42</v>
      </c>
      <c r="G1788" s="5">
        <v>4</v>
      </c>
      <c r="H1788" s="5">
        <v>15</v>
      </c>
      <c r="I1788" s="5">
        <v>680</v>
      </c>
      <c r="J1788" s="5" t="s">
        <v>33</v>
      </c>
      <c r="K1788" s="5" t="s">
        <v>17</v>
      </c>
    </row>
    <row r="1789" spans="1:11">
      <c r="A1789" s="5" t="s">
        <v>7055</v>
      </c>
      <c r="B1789" s="5" t="s">
        <v>7056</v>
      </c>
      <c r="C1789" s="5" t="s">
        <v>7057</v>
      </c>
      <c r="D1789" s="5" t="s">
        <v>5627</v>
      </c>
      <c r="E1789" s="6">
        <v>45620</v>
      </c>
      <c r="F1789" s="5" t="s">
        <v>56</v>
      </c>
      <c r="G1789" s="5">
        <v>3</v>
      </c>
      <c r="H1789" s="5">
        <v>10</v>
      </c>
      <c r="I1789" s="5">
        <v>243</v>
      </c>
      <c r="J1789" s="5" t="s">
        <v>84</v>
      </c>
      <c r="K1789" s="5" t="s">
        <v>17</v>
      </c>
    </row>
    <row r="1790" spans="1:11">
      <c r="A1790" s="5" t="s">
        <v>7058</v>
      </c>
      <c r="B1790" s="5" t="s">
        <v>7059</v>
      </c>
      <c r="C1790" s="5" t="s">
        <v>7060</v>
      </c>
      <c r="D1790" s="5" t="s">
        <v>7061</v>
      </c>
      <c r="E1790" s="6">
        <v>45402</v>
      </c>
      <c r="F1790" s="5" t="s">
        <v>83</v>
      </c>
      <c r="G1790" s="5">
        <v>4</v>
      </c>
      <c r="H1790" s="5">
        <v>0</v>
      </c>
      <c r="I1790" s="5">
        <v>600</v>
      </c>
      <c r="J1790" s="5" t="s">
        <v>16</v>
      </c>
      <c r="K1790" s="5" t="s">
        <v>17</v>
      </c>
    </row>
    <row r="1791" spans="1:11">
      <c r="A1791" s="5" t="s">
        <v>7062</v>
      </c>
      <c r="B1791" s="5" t="s">
        <v>7063</v>
      </c>
      <c r="C1791" s="5" t="s">
        <v>7064</v>
      </c>
      <c r="D1791" s="5" t="s">
        <v>7065</v>
      </c>
      <c r="E1791" s="6">
        <v>45761</v>
      </c>
      <c r="F1791" s="5" t="s">
        <v>89</v>
      </c>
      <c r="G1791" s="5">
        <v>2</v>
      </c>
      <c r="H1791" s="5">
        <v>0</v>
      </c>
      <c r="I1791" s="5">
        <v>100</v>
      </c>
      <c r="J1791" s="5" t="s">
        <v>16</v>
      </c>
      <c r="K1791" s="5" t="s">
        <v>17</v>
      </c>
    </row>
    <row r="1792" spans="1:11">
      <c r="A1792" s="5" t="s">
        <v>7066</v>
      </c>
      <c r="B1792" s="5" t="s">
        <v>7067</v>
      </c>
      <c r="C1792" s="5" t="s">
        <v>7068</v>
      </c>
      <c r="D1792" s="5" t="s">
        <v>7069</v>
      </c>
      <c r="E1792" s="6">
        <v>45566</v>
      </c>
      <c r="F1792" s="5" t="s">
        <v>42</v>
      </c>
      <c r="G1792" s="5">
        <v>3</v>
      </c>
      <c r="H1792" s="5">
        <v>5</v>
      </c>
      <c r="I1792" s="5">
        <v>570</v>
      </c>
      <c r="J1792" s="5" t="s">
        <v>16</v>
      </c>
      <c r="K1792" s="5" t="s">
        <v>17</v>
      </c>
    </row>
    <row r="1793" spans="1:11">
      <c r="A1793" s="5" t="s">
        <v>7070</v>
      </c>
      <c r="B1793" s="5" t="s">
        <v>7071</v>
      </c>
      <c r="C1793" s="5" t="s">
        <v>7072</v>
      </c>
      <c r="D1793" s="5" t="s">
        <v>7073</v>
      </c>
      <c r="E1793" s="6">
        <v>45432</v>
      </c>
      <c r="F1793" s="5" t="s">
        <v>22</v>
      </c>
      <c r="G1793" s="5">
        <v>1</v>
      </c>
      <c r="H1793" s="5">
        <v>0</v>
      </c>
      <c r="I1793" s="5">
        <v>100</v>
      </c>
      <c r="J1793" s="5" t="s">
        <v>33</v>
      </c>
      <c r="K1793" s="5" t="s">
        <v>17</v>
      </c>
    </row>
    <row r="1794" spans="1:11">
      <c r="A1794" s="5" t="s">
        <v>7074</v>
      </c>
      <c r="B1794" s="5" t="s">
        <v>7075</v>
      </c>
      <c r="C1794" s="5" t="s">
        <v>7076</v>
      </c>
      <c r="D1794" s="5" t="s">
        <v>7077</v>
      </c>
      <c r="E1794" s="6">
        <v>45564</v>
      </c>
      <c r="F1794" s="5" t="s">
        <v>73</v>
      </c>
      <c r="G1794" s="5">
        <v>1</v>
      </c>
      <c r="H1794" s="5">
        <v>5</v>
      </c>
      <c r="I1794" s="5">
        <v>114</v>
      </c>
      <c r="J1794" s="5" t="s">
        <v>23</v>
      </c>
      <c r="K1794" s="5" t="s">
        <v>17</v>
      </c>
    </row>
    <row r="1795" spans="1:11">
      <c r="A1795" s="5" t="s">
        <v>7078</v>
      </c>
      <c r="B1795" s="5" t="s">
        <v>7079</v>
      </c>
      <c r="C1795" s="5" t="s">
        <v>7080</v>
      </c>
      <c r="D1795" s="5" t="s">
        <v>7081</v>
      </c>
      <c r="E1795" s="6">
        <v>45579</v>
      </c>
      <c r="F1795" s="5" t="s">
        <v>15</v>
      </c>
      <c r="G1795" s="5">
        <v>3</v>
      </c>
      <c r="H1795" s="5">
        <v>0</v>
      </c>
      <c r="I1795" s="5">
        <v>2400</v>
      </c>
      <c r="J1795" s="5" t="s">
        <v>16</v>
      </c>
      <c r="K1795" s="5" t="s">
        <v>17</v>
      </c>
    </row>
    <row r="1796" spans="1:11">
      <c r="A1796" s="5" t="s">
        <v>7082</v>
      </c>
      <c r="B1796" s="5" t="s">
        <v>7083</v>
      </c>
      <c r="C1796" s="5" t="s">
        <v>7084</v>
      </c>
      <c r="D1796" s="5" t="s">
        <v>7085</v>
      </c>
      <c r="E1796" s="6">
        <v>45456</v>
      </c>
      <c r="F1796" s="5" t="s">
        <v>28</v>
      </c>
      <c r="G1796" s="5">
        <v>3</v>
      </c>
      <c r="H1796" s="5">
        <v>10</v>
      </c>
      <c r="I1796" s="5">
        <v>810</v>
      </c>
      <c r="J1796" s="5" t="s">
        <v>23</v>
      </c>
      <c r="K1796" s="5" t="s">
        <v>17</v>
      </c>
    </row>
    <row r="1797" spans="1:11">
      <c r="A1797" s="5" t="s">
        <v>7086</v>
      </c>
      <c r="B1797" s="5" t="s">
        <v>7087</v>
      </c>
      <c r="C1797" s="5" t="s">
        <v>7088</v>
      </c>
      <c r="D1797" s="5" t="s">
        <v>382</v>
      </c>
      <c r="E1797" s="6">
        <v>45435</v>
      </c>
      <c r="F1797" s="5" t="s">
        <v>22</v>
      </c>
      <c r="G1797" s="5">
        <v>3</v>
      </c>
      <c r="H1797" s="5">
        <v>5</v>
      </c>
      <c r="I1797" s="5">
        <v>285</v>
      </c>
      <c r="J1797" s="5" t="s">
        <v>16</v>
      </c>
      <c r="K1797" s="5" t="s">
        <v>17</v>
      </c>
    </row>
    <row r="1798" spans="1:11">
      <c r="A1798" s="5" t="s">
        <v>7089</v>
      </c>
      <c r="B1798" s="5" t="s">
        <v>7090</v>
      </c>
      <c r="C1798" s="5" t="s">
        <v>7091</v>
      </c>
      <c r="D1798" s="5" t="s">
        <v>7092</v>
      </c>
      <c r="E1798" s="6">
        <v>45473</v>
      </c>
      <c r="F1798" s="5" t="s">
        <v>73</v>
      </c>
      <c r="G1798" s="5">
        <v>2</v>
      </c>
      <c r="H1798" s="5">
        <v>0</v>
      </c>
      <c r="I1798" s="5">
        <v>240</v>
      </c>
      <c r="J1798" s="5" t="s">
        <v>16</v>
      </c>
      <c r="K1798" s="5" t="s">
        <v>17</v>
      </c>
    </row>
    <row r="1799" spans="1:11">
      <c r="A1799" s="5" t="s">
        <v>7093</v>
      </c>
      <c r="B1799" s="5" t="s">
        <v>7094</v>
      </c>
      <c r="C1799" s="5" t="s">
        <v>7095</v>
      </c>
      <c r="D1799" s="5" t="s">
        <v>7096</v>
      </c>
      <c r="E1799" s="6">
        <v>45752</v>
      </c>
      <c r="F1799" s="5" t="s">
        <v>22</v>
      </c>
      <c r="G1799" s="5">
        <v>1</v>
      </c>
      <c r="H1799" s="5">
        <v>5</v>
      </c>
      <c r="I1799" s="5">
        <v>95</v>
      </c>
      <c r="J1799" s="5" t="s">
        <v>84</v>
      </c>
      <c r="K1799" s="5" t="s">
        <v>17</v>
      </c>
    </row>
    <row r="1800" spans="1:11">
      <c r="A1800" s="5" t="s">
        <v>7097</v>
      </c>
      <c r="B1800" s="5" t="s">
        <v>7098</v>
      </c>
      <c r="C1800" s="5" t="s">
        <v>7099</v>
      </c>
      <c r="D1800" s="5" t="s">
        <v>7100</v>
      </c>
      <c r="E1800" s="6">
        <v>45490</v>
      </c>
      <c r="F1800" s="5" t="s">
        <v>73</v>
      </c>
      <c r="G1800" s="5">
        <v>4</v>
      </c>
      <c r="H1800" s="5">
        <v>0</v>
      </c>
      <c r="I1800" s="5">
        <v>480</v>
      </c>
      <c r="J1800" s="5" t="s">
        <v>84</v>
      </c>
      <c r="K1800" s="5" t="s">
        <v>17</v>
      </c>
    </row>
    <row r="1801" spans="1:11">
      <c r="A1801" s="5" t="s">
        <v>7101</v>
      </c>
      <c r="B1801" s="5" t="s">
        <v>7102</v>
      </c>
      <c r="C1801" s="5" t="s">
        <v>7103</v>
      </c>
      <c r="D1801" s="5" t="s">
        <v>7104</v>
      </c>
      <c r="E1801" s="6">
        <v>45670</v>
      </c>
      <c r="F1801" s="5" t="s">
        <v>22</v>
      </c>
      <c r="G1801" s="5">
        <v>4</v>
      </c>
      <c r="H1801" s="5">
        <v>0</v>
      </c>
      <c r="I1801" s="5">
        <v>400</v>
      </c>
      <c r="J1801" s="5" t="s">
        <v>16</v>
      </c>
      <c r="K1801" s="5" t="s">
        <v>17</v>
      </c>
    </row>
    <row r="1802" spans="1:11">
      <c r="A1802" s="5" t="s">
        <v>7105</v>
      </c>
      <c r="B1802" s="5" t="s">
        <v>7106</v>
      </c>
      <c r="C1802" s="5" t="s">
        <v>7107</v>
      </c>
      <c r="D1802" s="5" t="s">
        <v>7108</v>
      </c>
      <c r="E1802" s="6">
        <v>45637</v>
      </c>
      <c r="F1802" s="5" t="s">
        <v>56</v>
      </c>
      <c r="G1802" s="5">
        <v>1</v>
      </c>
      <c r="H1802" s="5">
        <v>5</v>
      </c>
      <c r="I1802" s="5">
        <v>85.5</v>
      </c>
      <c r="J1802" s="5" t="s">
        <v>84</v>
      </c>
      <c r="K1802" s="5" t="s">
        <v>17</v>
      </c>
    </row>
    <row r="1803" spans="1:11">
      <c r="A1803" s="5" t="s">
        <v>7109</v>
      </c>
      <c r="B1803" s="5" t="s">
        <v>7110</v>
      </c>
      <c r="C1803" s="5" t="s">
        <v>7111</v>
      </c>
      <c r="D1803" s="5" t="s">
        <v>7112</v>
      </c>
      <c r="E1803" s="6">
        <v>45702</v>
      </c>
      <c r="F1803" s="5" t="s">
        <v>83</v>
      </c>
      <c r="G1803" s="5">
        <v>2</v>
      </c>
      <c r="H1803" s="5">
        <v>0</v>
      </c>
      <c r="I1803" s="5">
        <v>300</v>
      </c>
      <c r="J1803" s="5" t="s">
        <v>90</v>
      </c>
      <c r="K1803" s="5" t="s">
        <v>17</v>
      </c>
    </row>
    <row r="1804" spans="1:11">
      <c r="A1804" s="5" t="s">
        <v>7113</v>
      </c>
      <c r="B1804" s="5" t="s">
        <v>7114</v>
      </c>
      <c r="C1804" s="5" t="s">
        <v>7115</v>
      </c>
      <c r="D1804" s="5" t="s">
        <v>7116</v>
      </c>
      <c r="E1804" s="6">
        <v>45601</v>
      </c>
      <c r="F1804" s="5" t="s">
        <v>42</v>
      </c>
      <c r="G1804" s="5">
        <v>1</v>
      </c>
      <c r="H1804" s="5">
        <v>0</v>
      </c>
      <c r="I1804" s="5">
        <v>200</v>
      </c>
      <c r="J1804" s="5" t="s">
        <v>90</v>
      </c>
      <c r="K1804" s="5" t="s">
        <v>17</v>
      </c>
    </row>
    <row r="1805" spans="1:11">
      <c r="A1805" s="5" t="s">
        <v>7117</v>
      </c>
      <c r="B1805" s="5" t="s">
        <v>7118</v>
      </c>
      <c r="C1805" s="5" t="s">
        <v>7119</v>
      </c>
      <c r="D1805" s="5" t="s">
        <v>7120</v>
      </c>
      <c r="E1805" s="6">
        <v>45592</v>
      </c>
      <c r="F1805" s="5" t="s">
        <v>83</v>
      </c>
      <c r="G1805" s="5">
        <v>3</v>
      </c>
      <c r="H1805" s="5">
        <v>0</v>
      </c>
      <c r="I1805" s="5">
        <v>450</v>
      </c>
      <c r="J1805" s="5" t="s">
        <v>84</v>
      </c>
      <c r="K1805" s="5" t="s">
        <v>78</v>
      </c>
    </row>
    <row r="1806" spans="1:11">
      <c r="A1806" s="5" t="s">
        <v>7121</v>
      </c>
      <c r="B1806" s="5" t="s">
        <v>7122</v>
      </c>
      <c r="C1806" s="5" t="s">
        <v>7123</v>
      </c>
      <c r="D1806" s="5" t="s">
        <v>7124</v>
      </c>
      <c r="E1806" s="6">
        <v>45432</v>
      </c>
      <c r="F1806" s="5" t="s">
        <v>47</v>
      </c>
      <c r="G1806" s="5">
        <v>3</v>
      </c>
      <c r="H1806" s="5">
        <v>0</v>
      </c>
      <c r="I1806" s="5">
        <v>3600</v>
      </c>
      <c r="J1806" s="5" t="s">
        <v>90</v>
      </c>
      <c r="K1806" s="5" t="s">
        <v>17</v>
      </c>
    </row>
    <row r="1807" spans="1:11">
      <c r="A1807" s="5" t="s">
        <v>7125</v>
      </c>
      <c r="B1807" s="5" t="s">
        <v>7126</v>
      </c>
      <c r="C1807" s="5" t="s">
        <v>7127</v>
      </c>
      <c r="D1807" s="5" t="s">
        <v>7014</v>
      </c>
      <c r="E1807" s="6">
        <v>45409</v>
      </c>
      <c r="F1807" s="5" t="s">
        <v>73</v>
      </c>
      <c r="G1807" s="5">
        <v>3</v>
      </c>
      <c r="H1807" s="5">
        <v>5</v>
      </c>
      <c r="I1807" s="5">
        <v>342</v>
      </c>
      <c r="J1807" s="5" t="s">
        <v>84</v>
      </c>
      <c r="K1807" s="5" t="s">
        <v>17</v>
      </c>
    </row>
    <row r="1808" spans="1:11">
      <c r="A1808" s="5" t="s">
        <v>7128</v>
      </c>
      <c r="B1808" s="5" t="s">
        <v>7129</v>
      </c>
      <c r="C1808" s="5" t="s">
        <v>7130</v>
      </c>
      <c r="D1808" s="5" t="s">
        <v>7131</v>
      </c>
      <c r="E1808" s="6">
        <v>45520</v>
      </c>
      <c r="F1808" s="5" t="s">
        <v>22</v>
      </c>
      <c r="G1808" s="5">
        <v>1</v>
      </c>
      <c r="H1808" s="5">
        <v>0</v>
      </c>
      <c r="I1808" s="5">
        <v>100</v>
      </c>
      <c r="J1808" s="5" t="s">
        <v>23</v>
      </c>
      <c r="K1808" s="5" t="s">
        <v>17</v>
      </c>
    </row>
    <row r="1809" spans="1:11">
      <c r="A1809" s="5" t="s">
        <v>7132</v>
      </c>
      <c r="B1809" s="5" t="s">
        <v>7133</v>
      </c>
      <c r="C1809" s="5" t="s">
        <v>7134</v>
      </c>
      <c r="D1809" s="5" t="s">
        <v>7135</v>
      </c>
      <c r="E1809" s="6">
        <v>45514</v>
      </c>
      <c r="F1809" s="5" t="s">
        <v>22</v>
      </c>
      <c r="G1809" s="5">
        <v>1</v>
      </c>
      <c r="H1809" s="5">
        <v>0</v>
      </c>
      <c r="I1809" s="5">
        <v>100</v>
      </c>
      <c r="J1809" s="5" t="s">
        <v>33</v>
      </c>
      <c r="K1809" s="5" t="s">
        <v>17</v>
      </c>
    </row>
    <row r="1810" spans="1:11">
      <c r="A1810" s="5" t="s">
        <v>7136</v>
      </c>
      <c r="B1810" s="5" t="s">
        <v>7137</v>
      </c>
      <c r="C1810" s="5" t="s">
        <v>7138</v>
      </c>
      <c r="D1810" s="5" t="s">
        <v>7139</v>
      </c>
      <c r="E1810" s="6">
        <v>45608</v>
      </c>
      <c r="F1810" s="5" t="s">
        <v>47</v>
      </c>
      <c r="G1810" s="5">
        <v>4</v>
      </c>
      <c r="H1810" s="5">
        <v>0</v>
      </c>
      <c r="I1810" s="5">
        <v>4800</v>
      </c>
      <c r="J1810" s="5" t="s">
        <v>23</v>
      </c>
      <c r="K1810" s="5" t="s">
        <v>17</v>
      </c>
    </row>
    <row r="1811" spans="1:11">
      <c r="A1811" s="5" t="s">
        <v>7140</v>
      </c>
      <c r="B1811" s="5" t="s">
        <v>7141</v>
      </c>
      <c r="C1811" s="5" t="s">
        <v>7142</v>
      </c>
      <c r="D1811" s="5" t="s">
        <v>7143</v>
      </c>
      <c r="E1811" s="6">
        <v>45712</v>
      </c>
      <c r="F1811" s="5" t="s">
        <v>15</v>
      </c>
      <c r="G1811" s="5">
        <v>4</v>
      </c>
      <c r="H1811" s="5">
        <v>0</v>
      </c>
      <c r="I1811" s="5">
        <v>3200</v>
      </c>
      <c r="J1811" s="5" t="s">
        <v>16</v>
      </c>
      <c r="K1811" s="5" t="s">
        <v>17</v>
      </c>
    </row>
    <row r="1812" spans="1:11">
      <c r="A1812" s="5" t="s">
        <v>7144</v>
      </c>
      <c r="B1812" s="5" t="s">
        <v>7145</v>
      </c>
      <c r="C1812" s="5" t="s">
        <v>7146</v>
      </c>
      <c r="D1812" s="5" t="s">
        <v>7147</v>
      </c>
      <c r="E1812" s="6">
        <v>45563</v>
      </c>
      <c r="F1812" s="5" t="s">
        <v>89</v>
      </c>
      <c r="G1812" s="5">
        <v>3</v>
      </c>
      <c r="H1812" s="5">
        <v>5</v>
      </c>
      <c r="I1812" s="5">
        <v>142.5</v>
      </c>
      <c r="J1812" s="5" t="s">
        <v>33</v>
      </c>
      <c r="K1812" s="5" t="s">
        <v>17</v>
      </c>
    </row>
    <row r="1813" spans="1:11">
      <c r="A1813" s="5" t="s">
        <v>7148</v>
      </c>
      <c r="B1813" s="5" t="s">
        <v>7149</v>
      </c>
      <c r="C1813" s="5" t="s">
        <v>7150</v>
      </c>
      <c r="D1813" s="5" t="s">
        <v>7151</v>
      </c>
      <c r="E1813" s="6">
        <v>45466</v>
      </c>
      <c r="F1813" s="5" t="s">
        <v>42</v>
      </c>
      <c r="G1813" s="5">
        <v>1</v>
      </c>
      <c r="H1813" s="5">
        <v>0</v>
      </c>
      <c r="I1813" s="5">
        <v>200</v>
      </c>
      <c r="J1813" s="5" t="s">
        <v>33</v>
      </c>
      <c r="K1813" s="5" t="s">
        <v>17</v>
      </c>
    </row>
    <row r="1814" spans="1:11">
      <c r="A1814" s="5" t="s">
        <v>7152</v>
      </c>
      <c r="B1814" s="5" t="s">
        <v>7153</v>
      </c>
      <c r="C1814" s="5" t="s">
        <v>7154</v>
      </c>
      <c r="D1814" s="5" t="s">
        <v>7155</v>
      </c>
      <c r="E1814" s="6">
        <v>45616</v>
      </c>
      <c r="F1814" s="5" t="s">
        <v>28</v>
      </c>
      <c r="G1814" s="5">
        <v>2</v>
      </c>
      <c r="H1814" s="5">
        <v>0</v>
      </c>
      <c r="I1814" s="5">
        <v>600</v>
      </c>
      <c r="J1814" s="5" t="s">
        <v>33</v>
      </c>
      <c r="K1814" s="5" t="s">
        <v>17</v>
      </c>
    </row>
    <row r="1815" spans="1:11">
      <c r="A1815" s="5" t="s">
        <v>7156</v>
      </c>
      <c r="B1815" s="5" t="s">
        <v>6566</v>
      </c>
      <c r="C1815" s="5" t="s">
        <v>7157</v>
      </c>
      <c r="D1815" s="5" t="s">
        <v>7158</v>
      </c>
      <c r="E1815" s="6">
        <v>45479</v>
      </c>
      <c r="F1815" s="5" t="s">
        <v>47</v>
      </c>
      <c r="G1815" s="5">
        <v>2</v>
      </c>
      <c r="H1815" s="5">
        <v>0</v>
      </c>
      <c r="I1815" s="5">
        <v>2400</v>
      </c>
      <c r="J1815" s="5" t="s">
        <v>84</v>
      </c>
      <c r="K1815" s="5" t="s">
        <v>17</v>
      </c>
    </row>
    <row r="1816" spans="1:11">
      <c r="A1816" s="5" t="s">
        <v>7159</v>
      </c>
      <c r="B1816" s="5" t="s">
        <v>7160</v>
      </c>
      <c r="C1816" s="5" t="s">
        <v>7161</v>
      </c>
      <c r="D1816" s="5" t="s">
        <v>7162</v>
      </c>
      <c r="E1816" s="6">
        <v>45539</v>
      </c>
      <c r="F1816" s="5" t="s">
        <v>56</v>
      </c>
      <c r="G1816" s="5">
        <v>2</v>
      </c>
      <c r="H1816" s="5">
        <v>0</v>
      </c>
      <c r="I1816" s="5">
        <v>180</v>
      </c>
      <c r="J1816" s="5" t="s">
        <v>84</v>
      </c>
      <c r="K1816" s="5" t="s">
        <v>17</v>
      </c>
    </row>
    <row r="1817" spans="1:11">
      <c r="A1817" s="5" t="s">
        <v>7163</v>
      </c>
      <c r="B1817" s="5" t="s">
        <v>7164</v>
      </c>
      <c r="C1817" s="5" t="s">
        <v>7165</v>
      </c>
      <c r="D1817" s="5" t="s">
        <v>7166</v>
      </c>
      <c r="E1817" s="6">
        <v>45692</v>
      </c>
      <c r="F1817" s="5" t="s">
        <v>56</v>
      </c>
      <c r="G1817" s="5">
        <v>1</v>
      </c>
      <c r="H1817" s="5">
        <v>0</v>
      </c>
      <c r="I1817" s="5">
        <v>90</v>
      </c>
      <c r="J1817" s="5" t="s">
        <v>84</v>
      </c>
      <c r="K1817" s="5" t="s">
        <v>17</v>
      </c>
    </row>
    <row r="1818" spans="1:11">
      <c r="A1818" s="5" t="s">
        <v>7167</v>
      </c>
      <c r="B1818" s="5" t="s">
        <v>7168</v>
      </c>
      <c r="C1818" s="5" t="s">
        <v>7169</v>
      </c>
      <c r="D1818" s="5" t="s">
        <v>7170</v>
      </c>
      <c r="E1818" s="6">
        <v>45563</v>
      </c>
      <c r="F1818" s="5" t="s">
        <v>28</v>
      </c>
      <c r="G1818" s="5">
        <v>2</v>
      </c>
      <c r="H1818" s="5">
        <v>5</v>
      </c>
      <c r="I1818" s="5">
        <v>570</v>
      </c>
      <c r="J1818" s="5" t="s">
        <v>84</v>
      </c>
      <c r="K1818" s="5" t="s">
        <v>17</v>
      </c>
    </row>
    <row r="1819" spans="1:11">
      <c r="A1819" s="5" t="s">
        <v>7171</v>
      </c>
      <c r="B1819" s="5" t="s">
        <v>7172</v>
      </c>
      <c r="C1819" s="5" t="s">
        <v>7173</v>
      </c>
      <c r="D1819" s="5" t="s">
        <v>7174</v>
      </c>
      <c r="E1819" s="6">
        <v>45756</v>
      </c>
      <c r="F1819" s="5" t="s">
        <v>22</v>
      </c>
      <c r="G1819" s="5">
        <v>2</v>
      </c>
      <c r="H1819" s="5">
        <v>0</v>
      </c>
      <c r="I1819" s="5">
        <v>200</v>
      </c>
      <c r="J1819" s="5" t="s">
        <v>16</v>
      </c>
      <c r="K1819" s="5" t="s">
        <v>17</v>
      </c>
    </row>
    <row r="1820" spans="1:11">
      <c r="A1820" s="5" t="s">
        <v>7175</v>
      </c>
      <c r="B1820" s="5" t="s">
        <v>7176</v>
      </c>
      <c r="C1820" s="5" t="s">
        <v>7177</v>
      </c>
      <c r="D1820" s="5" t="s">
        <v>5392</v>
      </c>
      <c r="E1820" s="6">
        <v>45658</v>
      </c>
      <c r="F1820" s="5" t="s">
        <v>42</v>
      </c>
      <c r="G1820" s="5">
        <v>1</v>
      </c>
      <c r="H1820" s="5">
        <v>5</v>
      </c>
      <c r="I1820" s="5">
        <v>190</v>
      </c>
      <c r="J1820" s="5" t="s">
        <v>16</v>
      </c>
      <c r="K1820" s="5" t="s">
        <v>17</v>
      </c>
    </row>
    <row r="1821" spans="1:11">
      <c r="A1821" s="5" t="s">
        <v>7178</v>
      </c>
      <c r="B1821" s="5" t="s">
        <v>7179</v>
      </c>
      <c r="C1821" s="5" t="s">
        <v>7180</v>
      </c>
      <c r="D1821" s="5" t="s">
        <v>7181</v>
      </c>
      <c r="E1821" s="6">
        <v>45650</v>
      </c>
      <c r="F1821" s="5" t="s">
        <v>56</v>
      </c>
      <c r="G1821" s="5">
        <v>4</v>
      </c>
      <c r="H1821" s="5">
        <v>5</v>
      </c>
      <c r="I1821" s="5">
        <v>342</v>
      </c>
      <c r="J1821" s="5" t="s">
        <v>33</v>
      </c>
      <c r="K1821" s="5" t="s">
        <v>17</v>
      </c>
    </row>
    <row r="1822" spans="1:11">
      <c r="A1822" s="5" t="s">
        <v>7182</v>
      </c>
      <c r="B1822" s="5" t="s">
        <v>7183</v>
      </c>
      <c r="C1822" s="5" t="s">
        <v>7184</v>
      </c>
      <c r="D1822" s="5" t="s">
        <v>7185</v>
      </c>
      <c r="E1822" s="6">
        <v>45428</v>
      </c>
      <c r="F1822" s="5" t="s">
        <v>56</v>
      </c>
      <c r="G1822" s="5">
        <v>4</v>
      </c>
      <c r="H1822" s="5">
        <v>0</v>
      </c>
      <c r="I1822" s="5">
        <v>360</v>
      </c>
      <c r="J1822" s="5" t="s">
        <v>33</v>
      </c>
      <c r="K1822" s="5" t="s">
        <v>17</v>
      </c>
    </row>
    <row r="1823" spans="1:11">
      <c r="A1823" s="5" t="s">
        <v>7186</v>
      </c>
      <c r="B1823" s="5" t="s">
        <v>7187</v>
      </c>
      <c r="C1823" s="5" t="s">
        <v>7188</v>
      </c>
      <c r="D1823" s="5" t="s">
        <v>7189</v>
      </c>
      <c r="E1823" s="6">
        <v>45472</v>
      </c>
      <c r="F1823" s="5" t="s">
        <v>83</v>
      </c>
      <c r="G1823" s="5">
        <v>1</v>
      </c>
      <c r="H1823" s="5">
        <v>10</v>
      </c>
      <c r="I1823" s="5">
        <v>135</v>
      </c>
      <c r="J1823" s="5" t="s">
        <v>16</v>
      </c>
      <c r="K1823" s="5" t="s">
        <v>17</v>
      </c>
    </row>
    <row r="1824" spans="1:11">
      <c r="A1824" s="5" t="s">
        <v>7190</v>
      </c>
      <c r="B1824" s="5" t="s">
        <v>7191</v>
      </c>
      <c r="C1824" s="5" t="s">
        <v>7192</v>
      </c>
      <c r="D1824" s="5" t="s">
        <v>7193</v>
      </c>
      <c r="E1824" s="6">
        <v>45657</v>
      </c>
      <c r="F1824" s="5" t="s">
        <v>73</v>
      </c>
      <c r="G1824" s="5">
        <v>4</v>
      </c>
      <c r="H1824" s="5">
        <v>10</v>
      </c>
      <c r="I1824" s="5">
        <v>432</v>
      </c>
      <c r="J1824" s="5" t="s">
        <v>23</v>
      </c>
      <c r="K1824" s="5" t="s">
        <v>17</v>
      </c>
    </row>
    <row r="1825" spans="1:11">
      <c r="A1825" s="5" t="s">
        <v>7194</v>
      </c>
      <c r="B1825" s="5" t="s">
        <v>7195</v>
      </c>
      <c r="C1825" s="5" t="s">
        <v>7196</v>
      </c>
      <c r="D1825" s="5" t="s">
        <v>7197</v>
      </c>
      <c r="E1825" s="6">
        <v>45663</v>
      </c>
      <c r="F1825" s="5" t="s">
        <v>83</v>
      </c>
      <c r="G1825" s="5">
        <v>1</v>
      </c>
      <c r="H1825" s="5">
        <v>10</v>
      </c>
      <c r="I1825" s="5">
        <v>135</v>
      </c>
      <c r="J1825" s="5" t="s">
        <v>23</v>
      </c>
      <c r="K1825" s="5" t="s">
        <v>78</v>
      </c>
    </row>
    <row r="1826" spans="1:11">
      <c r="A1826" s="5" t="s">
        <v>7198</v>
      </c>
      <c r="B1826" s="5" t="s">
        <v>7199</v>
      </c>
      <c r="C1826" s="5" t="s">
        <v>7200</v>
      </c>
      <c r="D1826" s="5" t="s">
        <v>7201</v>
      </c>
      <c r="E1826" s="6">
        <v>45687</v>
      </c>
      <c r="F1826" s="5" t="s">
        <v>28</v>
      </c>
      <c r="G1826" s="5">
        <v>2</v>
      </c>
      <c r="H1826" s="5">
        <v>0</v>
      </c>
      <c r="I1826" s="5">
        <v>600</v>
      </c>
      <c r="J1826" s="5" t="s">
        <v>23</v>
      </c>
      <c r="K1826" s="5" t="s">
        <v>17</v>
      </c>
    </row>
    <row r="1827" spans="1:11">
      <c r="A1827" s="5" t="s">
        <v>7202</v>
      </c>
      <c r="B1827" s="5" t="s">
        <v>7203</v>
      </c>
      <c r="C1827" s="5" t="s">
        <v>7204</v>
      </c>
      <c r="D1827" s="5" t="s">
        <v>7205</v>
      </c>
      <c r="E1827" s="6">
        <v>45425</v>
      </c>
      <c r="F1827" s="5" t="s">
        <v>47</v>
      </c>
      <c r="G1827" s="5">
        <v>3</v>
      </c>
      <c r="H1827" s="5">
        <v>0</v>
      </c>
      <c r="I1827" s="5">
        <v>3600</v>
      </c>
      <c r="J1827" s="5" t="s">
        <v>84</v>
      </c>
      <c r="K1827" s="5" t="s">
        <v>17</v>
      </c>
    </row>
    <row r="1828" spans="1:11">
      <c r="A1828" s="5" t="s">
        <v>7206</v>
      </c>
      <c r="B1828" s="5" t="s">
        <v>7207</v>
      </c>
      <c r="C1828" s="5" t="s">
        <v>7208</v>
      </c>
      <c r="D1828" s="5" t="s">
        <v>7209</v>
      </c>
      <c r="E1828" s="6">
        <v>45626</v>
      </c>
      <c r="F1828" s="5" t="s">
        <v>15</v>
      </c>
      <c r="G1828" s="5">
        <v>1</v>
      </c>
      <c r="H1828" s="5">
        <v>0</v>
      </c>
      <c r="I1828" s="5">
        <v>800</v>
      </c>
      <c r="J1828" s="5" t="s">
        <v>84</v>
      </c>
      <c r="K1828" s="5" t="s">
        <v>17</v>
      </c>
    </row>
    <row r="1829" spans="1:11">
      <c r="A1829" s="5" t="s">
        <v>7210</v>
      </c>
      <c r="B1829" s="5" t="s">
        <v>7211</v>
      </c>
      <c r="C1829" s="5" t="s">
        <v>7212</v>
      </c>
      <c r="D1829" s="5" t="s">
        <v>7213</v>
      </c>
      <c r="E1829" s="6">
        <v>45514</v>
      </c>
      <c r="F1829" s="5" t="s">
        <v>28</v>
      </c>
      <c r="G1829" s="5">
        <v>1</v>
      </c>
      <c r="H1829" s="5">
        <v>0</v>
      </c>
      <c r="I1829" s="5">
        <v>300</v>
      </c>
      <c r="J1829" s="5" t="s">
        <v>23</v>
      </c>
      <c r="K1829" s="5" t="s">
        <v>17</v>
      </c>
    </row>
    <row r="1830" spans="1:11">
      <c r="A1830" s="5" t="s">
        <v>7214</v>
      </c>
      <c r="B1830" s="5" t="s">
        <v>7215</v>
      </c>
      <c r="C1830" s="5" t="s">
        <v>7216</v>
      </c>
      <c r="D1830" s="5" t="s">
        <v>7217</v>
      </c>
      <c r="E1830" s="6">
        <v>45719</v>
      </c>
      <c r="F1830" s="5" t="s">
        <v>22</v>
      </c>
      <c r="G1830" s="5">
        <v>4</v>
      </c>
      <c r="H1830" s="5">
        <v>0</v>
      </c>
      <c r="I1830" s="5">
        <v>400</v>
      </c>
      <c r="J1830" s="5" t="s">
        <v>90</v>
      </c>
      <c r="K1830" s="5" t="s">
        <v>17</v>
      </c>
    </row>
    <row r="1831" spans="1:11">
      <c r="A1831" s="5" t="s">
        <v>7218</v>
      </c>
      <c r="B1831" s="5" t="s">
        <v>5554</v>
      </c>
      <c r="C1831" s="5" t="s">
        <v>7219</v>
      </c>
      <c r="D1831" s="5" t="s">
        <v>7220</v>
      </c>
      <c r="E1831" s="6">
        <v>45496</v>
      </c>
      <c r="F1831" s="5" t="s">
        <v>15</v>
      </c>
      <c r="G1831" s="5">
        <v>4</v>
      </c>
      <c r="H1831" s="5">
        <v>5</v>
      </c>
      <c r="I1831" s="5">
        <v>3040</v>
      </c>
      <c r="J1831" s="5" t="s">
        <v>16</v>
      </c>
      <c r="K1831" s="5" t="s">
        <v>17</v>
      </c>
    </row>
    <row r="1832" spans="1:11">
      <c r="A1832" s="5" t="s">
        <v>7221</v>
      </c>
      <c r="B1832" s="5" t="s">
        <v>7222</v>
      </c>
      <c r="C1832" s="5" t="s">
        <v>7223</v>
      </c>
      <c r="D1832" s="5" t="s">
        <v>7224</v>
      </c>
      <c r="E1832" s="6">
        <v>45603</v>
      </c>
      <c r="F1832" s="5" t="s">
        <v>42</v>
      </c>
      <c r="G1832" s="5">
        <v>2</v>
      </c>
      <c r="H1832" s="5">
        <v>5</v>
      </c>
      <c r="I1832" s="5">
        <v>380</v>
      </c>
      <c r="J1832" s="5" t="s">
        <v>33</v>
      </c>
      <c r="K1832" s="5" t="s">
        <v>78</v>
      </c>
    </row>
    <row r="1833" spans="1:11">
      <c r="A1833" s="5" t="s">
        <v>7225</v>
      </c>
      <c r="B1833" s="5" t="s">
        <v>7226</v>
      </c>
      <c r="C1833" s="5" t="s">
        <v>7227</v>
      </c>
      <c r="D1833" s="5" t="s">
        <v>7228</v>
      </c>
      <c r="E1833" s="6">
        <v>45508</v>
      </c>
      <c r="F1833" s="5" t="s">
        <v>42</v>
      </c>
      <c r="G1833" s="5">
        <v>3</v>
      </c>
      <c r="H1833" s="5">
        <v>15</v>
      </c>
      <c r="I1833" s="5">
        <v>510</v>
      </c>
      <c r="J1833" s="5" t="s">
        <v>33</v>
      </c>
      <c r="K1833" s="5" t="s">
        <v>17</v>
      </c>
    </row>
    <row r="1834" spans="1:11">
      <c r="A1834" s="5" t="s">
        <v>7229</v>
      </c>
      <c r="B1834" s="5" t="s">
        <v>7230</v>
      </c>
      <c r="C1834" s="5" t="s">
        <v>7231</v>
      </c>
      <c r="D1834" s="5" t="s">
        <v>7232</v>
      </c>
      <c r="E1834" s="6">
        <v>45669</v>
      </c>
      <c r="F1834" s="5" t="s">
        <v>89</v>
      </c>
      <c r="G1834" s="5">
        <v>3</v>
      </c>
      <c r="H1834" s="5">
        <v>0</v>
      </c>
      <c r="I1834" s="5">
        <v>150</v>
      </c>
      <c r="J1834" s="5" t="s">
        <v>90</v>
      </c>
      <c r="K1834" s="5" t="s">
        <v>17</v>
      </c>
    </row>
    <row r="1835" spans="1:11">
      <c r="A1835" s="5" t="s">
        <v>7233</v>
      </c>
      <c r="B1835" s="5" t="s">
        <v>7234</v>
      </c>
      <c r="C1835" s="5" t="s">
        <v>7235</v>
      </c>
      <c r="D1835" s="5" t="s">
        <v>7236</v>
      </c>
      <c r="E1835" s="6">
        <v>45550</v>
      </c>
      <c r="F1835" s="5" t="s">
        <v>56</v>
      </c>
      <c r="G1835" s="5">
        <v>1</v>
      </c>
      <c r="H1835" s="5">
        <v>5</v>
      </c>
      <c r="I1835" s="5">
        <v>85.5</v>
      </c>
      <c r="J1835" s="5" t="s">
        <v>84</v>
      </c>
      <c r="K1835" s="5" t="s">
        <v>17</v>
      </c>
    </row>
    <row r="1836" spans="1:11">
      <c r="A1836" s="5" t="s">
        <v>7237</v>
      </c>
      <c r="B1836" s="5" t="s">
        <v>7238</v>
      </c>
      <c r="C1836" s="5" t="s">
        <v>7239</v>
      </c>
      <c r="D1836" s="5" t="s">
        <v>7240</v>
      </c>
      <c r="E1836" s="6">
        <v>45709</v>
      </c>
      <c r="F1836" s="5" t="s">
        <v>47</v>
      </c>
      <c r="G1836" s="5">
        <v>2</v>
      </c>
      <c r="H1836" s="5">
        <v>0</v>
      </c>
      <c r="I1836" s="5">
        <v>2400</v>
      </c>
      <c r="J1836" s="5" t="s">
        <v>33</v>
      </c>
      <c r="K1836" s="5" t="s">
        <v>17</v>
      </c>
    </row>
    <row r="1837" spans="1:11">
      <c r="A1837" s="5" t="s">
        <v>7241</v>
      </c>
      <c r="B1837" s="5" t="s">
        <v>7242</v>
      </c>
      <c r="C1837" s="5" t="s">
        <v>7243</v>
      </c>
      <c r="D1837" s="5" t="s">
        <v>7244</v>
      </c>
      <c r="E1837" s="6">
        <v>45479</v>
      </c>
      <c r="F1837" s="5" t="s">
        <v>56</v>
      </c>
      <c r="G1837" s="5">
        <v>1</v>
      </c>
      <c r="H1837" s="5">
        <v>5</v>
      </c>
      <c r="I1837" s="5">
        <v>85.5</v>
      </c>
      <c r="J1837" s="5" t="s">
        <v>84</v>
      </c>
      <c r="K1837" s="5" t="s">
        <v>17</v>
      </c>
    </row>
    <row r="1838" spans="1:11">
      <c r="A1838" s="5" t="s">
        <v>7245</v>
      </c>
      <c r="B1838" s="5" t="s">
        <v>7246</v>
      </c>
      <c r="C1838" s="5" t="s">
        <v>7247</v>
      </c>
      <c r="D1838" s="5" t="s">
        <v>7248</v>
      </c>
      <c r="E1838" s="6">
        <v>45713</v>
      </c>
      <c r="F1838" s="5" t="s">
        <v>15</v>
      </c>
      <c r="G1838" s="5">
        <v>3</v>
      </c>
      <c r="H1838" s="5">
        <v>5</v>
      </c>
      <c r="I1838" s="5">
        <v>2280</v>
      </c>
      <c r="J1838" s="5" t="s">
        <v>84</v>
      </c>
      <c r="K1838" s="5" t="s">
        <v>17</v>
      </c>
    </row>
    <row r="1839" spans="1:11">
      <c r="A1839" s="5" t="s">
        <v>7249</v>
      </c>
      <c r="B1839" s="5" t="s">
        <v>7250</v>
      </c>
      <c r="C1839" s="5" t="s">
        <v>7251</v>
      </c>
      <c r="D1839" s="5" t="s">
        <v>3191</v>
      </c>
      <c r="E1839" s="6">
        <v>45443</v>
      </c>
      <c r="F1839" s="5" t="s">
        <v>83</v>
      </c>
      <c r="G1839" s="5">
        <v>3</v>
      </c>
      <c r="H1839" s="5">
        <v>0</v>
      </c>
      <c r="I1839" s="5">
        <v>450</v>
      </c>
      <c r="J1839" s="5" t="s">
        <v>23</v>
      </c>
      <c r="K1839" s="5" t="s">
        <v>17</v>
      </c>
    </row>
    <row r="1840" spans="1:11">
      <c r="A1840" s="5" t="s">
        <v>7252</v>
      </c>
      <c r="B1840" s="5" t="s">
        <v>7253</v>
      </c>
      <c r="C1840" s="5" t="s">
        <v>7254</v>
      </c>
      <c r="D1840" s="5" t="s">
        <v>7255</v>
      </c>
      <c r="E1840" s="6">
        <v>45545</v>
      </c>
      <c r="F1840" s="5" t="s">
        <v>15</v>
      </c>
      <c r="G1840" s="5">
        <v>2</v>
      </c>
      <c r="H1840" s="5">
        <v>0</v>
      </c>
      <c r="I1840" s="5">
        <v>1600</v>
      </c>
      <c r="J1840" s="5" t="s">
        <v>16</v>
      </c>
      <c r="K1840" s="5" t="s">
        <v>17</v>
      </c>
    </row>
    <row r="1841" spans="1:11">
      <c r="A1841" s="5" t="s">
        <v>7256</v>
      </c>
      <c r="B1841" s="5" t="s">
        <v>7257</v>
      </c>
      <c r="C1841" s="5" t="s">
        <v>7258</v>
      </c>
      <c r="D1841" s="5" t="s">
        <v>7259</v>
      </c>
      <c r="E1841" s="6">
        <v>45424</v>
      </c>
      <c r="F1841" s="5" t="s">
        <v>15</v>
      </c>
      <c r="G1841" s="5">
        <v>2</v>
      </c>
      <c r="H1841" s="5">
        <v>0</v>
      </c>
      <c r="I1841" s="5">
        <v>1600</v>
      </c>
      <c r="J1841" s="5" t="s">
        <v>90</v>
      </c>
      <c r="K1841" s="5" t="s">
        <v>17</v>
      </c>
    </row>
    <row r="1842" spans="1:11">
      <c r="A1842" s="5" t="s">
        <v>7260</v>
      </c>
      <c r="B1842" s="5" t="s">
        <v>7261</v>
      </c>
      <c r="C1842" s="5" t="s">
        <v>7262</v>
      </c>
      <c r="D1842" s="5" t="s">
        <v>7263</v>
      </c>
      <c r="E1842" s="6">
        <v>45576</v>
      </c>
      <c r="F1842" s="5" t="s">
        <v>56</v>
      </c>
      <c r="G1842" s="5">
        <v>3</v>
      </c>
      <c r="H1842" s="5">
        <v>10</v>
      </c>
      <c r="I1842" s="5">
        <v>243</v>
      </c>
      <c r="J1842" s="5" t="s">
        <v>90</v>
      </c>
      <c r="K1842" s="5" t="s">
        <v>17</v>
      </c>
    </row>
    <row r="1843" spans="1:11">
      <c r="A1843" s="5" t="s">
        <v>7264</v>
      </c>
      <c r="B1843" s="5" t="s">
        <v>7265</v>
      </c>
      <c r="C1843" s="5" t="s">
        <v>7266</v>
      </c>
      <c r="D1843" s="5" t="s">
        <v>7267</v>
      </c>
      <c r="E1843" s="6">
        <v>45580</v>
      </c>
      <c r="F1843" s="5" t="s">
        <v>42</v>
      </c>
      <c r="G1843" s="5">
        <v>1</v>
      </c>
      <c r="H1843" s="5">
        <v>0</v>
      </c>
      <c r="I1843" s="5">
        <v>200</v>
      </c>
      <c r="J1843" s="5" t="s">
        <v>90</v>
      </c>
      <c r="K1843" s="5" t="s">
        <v>17</v>
      </c>
    </row>
    <row r="1844" spans="1:11">
      <c r="A1844" s="5" t="s">
        <v>7268</v>
      </c>
      <c r="B1844" s="5" t="s">
        <v>7269</v>
      </c>
      <c r="C1844" s="5" t="s">
        <v>7270</v>
      </c>
      <c r="D1844" s="5" t="s">
        <v>7271</v>
      </c>
      <c r="E1844" s="6">
        <v>45655</v>
      </c>
      <c r="F1844" s="5" t="s">
        <v>42</v>
      </c>
      <c r="G1844" s="5">
        <v>3</v>
      </c>
      <c r="H1844" s="5">
        <v>5</v>
      </c>
      <c r="I1844" s="5">
        <v>570</v>
      </c>
      <c r="J1844" s="5" t="s">
        <v>84</v>
      </c>
      <c r="K1844" s="5" t="s">
        <v>17</v>
      </c>
    </row>
    <row r="1845" spans="1:11">
      <c r="A1845" s="5" t="s">
        <v>7272</v>
      </c>
      <c r="B1845" s="5" t="s">
        <v>7273</v>
      </c>
      <c r="C1845" s="5" t="s">
        <v>7274</v>
      </c>
      <c r="D1845" s="5" t="s">
        <v>7275</v>
      </c>
      <c r="E1845" s="6">
        <v>45611</v>
      </c>
      <c r="F1845" s="5" t="s">
        <v>73</v>
      </c>
      <c r="G1845" s="5">
        <v>3</v>
      </c>
      <c r="H1845" s="5">
        <v>15</v>
      </c>
      <c r="I1845" s="5">
        <v>306</v>
      </c>
      <c r="J1845" s="5" t="s">
        <v>16</v>
      </c>
      <c r="K1845" s="5" t="s">
        <v>17</v>
      </c>
    </row>
    <row r="1846" spans="1:11">
      <c r="A1846" s="5" t="s">
        <v>7276</v>
      </c>
      <c r="B1846" s="5" t="s">
        <v>7277</v>
      </c>
      <c r="C1846" s="5" t="s">
        <v>7278</v>
      </c>
      <c r="D1846" s="5" t="s">
        <v>7279</v>
      </c>
      <c r="E1846" s="6">
        <v>45756</v>
      </c>
      <c r="F1846" s="5" t="s">
        <v>83</v>
      </c>
      <c r="G1846" s="5">
        <v>3</v>
      </c>
      <c r="H1846" s="5">
        <v>5</v>
      </c>
      <c r="I1846" s="5">
        <v>427.5</v>
      </c>
      <c r="J1846" s="5" t="s">
        <v>90</v>
      </c>
      <c r="K1846" s="5" t="s">
        <v>78</v>
      </c>
    </row>
    <row r="1847" spans="1:11">
      <c r="A1847" s="5" t="s">
        <v>7280</v>
      </c>
      <c r="B1847" s="5" t="s">
        <v>7281</v>
      </c>
      <c r="C1847" s="5" t="s">
        <v>7282</v>
      </c>
      <c r="D1847" s="5" t="s">
        <v>7283</v>
      </c>
      <c r="E1847" s="6">
        <v>45763</v>
      </c>
      <c r="F1847" s="5" t="s">
        <v>42</v>
      </c>
      <c r="G1847" s="5">
        <v>2</v>
      </c>
      <c r="H1847" s="5">
        <v>0</v>
      </c>
      <c r="I1847" s="5">
        <v>400</v>
      </c>
      <c r="J1847" s="5" t="s">
        <v>23</v>
      </c>
      <c r="K1847" s="5" t="s">
        <v>17</v>
      </c>
    </row>
    <row r="1848" spans="1:11">
      <c r="A1848" s="5" t="s">
        <v>7284</v>
      </c>
      <c r="B1848" s="5" t="s">
        <v>7285</v>
      </c>
      <c r="C1848" s="5" t="s">
        <v>7286</v>
      </c>
      <c r="D1848" s="5" t="s">
        <v>7287</v>
      </c>
      <c r="E1848" s="6">
        <v>45426</v>
      </c>
      <c r="F1848" s="5" t="s">
        <v>42</v>
      </c>
      <c r="G1848" s="5">
        <v>4</v>
      </c>
      <c r="H1848" s="5">
        <v>0</v>
      </c>
      <c r="I1848" s="5">
        <v>800</v>
      </c>
      <c r="J1848" s="5" t="s">
        <v>16</v>
      </c>
      <c r="K1848" s="5" t="s">
        <v>17</v>
      </c>
    </row>
    <row r="1849" spans="1:11">
      <c r="A1849" s="5" t="s">
        <v>7288</v>
      </c>
      <c r="B1849" s="5" t="s">
        <v>7289</v>
      </c>
      <c r="C1849" s="5" t="s">
        <v>7290</v>
      </c>
      <c r="D1849" s="5" t="s">
        <v>7291</v>
      </c>
      <c r="E1849" s="6">
        <v>45476</v>
      </c>
      <c r="F1849" s="5" t="s">
        <v>42</v>
      </c>
      <c r="G1849" s="5">
        <v>1</v>
      </c>
      <c r="H1849" s="5">
        <v>0</v>
      </c>
      <c r="I1849" s="5">
        <v>200</v>
      </c>
      <c r="J1849" s="5" t="s">
        <v>90</v>
      </c>
      <c r="K1849" s="5" t="s">
        <v>17</v>
      </c>
    </row>
    <row r="1850" spans="1:11">
      <c r="A1850" s="5" t="s">
        <v>7292</v>
      </c>
      <c r="B1850" s="5" t="s">
        <v>7293</v>
      </c>
      <c r="C1850" s="5" t="s">
        <v>7294</v>
      </c>
      <c r="D1850" s="5" t="s">
        <v>7295</v>
      </c>
      <c r="E1850" s="6">
        <v>45537</v>
      </c>
      <c r="F1850" s="5" t="s">
        <v>28</v>
      </c>
      <c r="G1850" s="5">
        <v>3</v>
      </c>
      <c r="H1850" s="5">
        <v>5</v>
      </c>
      <c r="I1850" s="5">
        <v>855</v>
      </c>
      <c r="J1850" s="5" t="s">
        <v>16</v>
      </c>
      <c r="K1850" s="5" t="s">
        <v>17</v>
      </c>
    </row>
    <row r="1851" spans="1:11">
      <c r="A1851" s="5" t="s">
        <v>7296</v>
      </c>
      <c r="B1851" s="5" t="s">
        <v>7297</v>
      </c>
      <c r="C1851" s="5" t="s">
        <v>7298</v>
      </c>
      <c r="D1851" s="5" t="s">
        <v>7299</v>
      </c>
      <c r="E1851" s="6">
        <v>45635</v>
      </c>
      <c r="F1851" s="5" t="s">
        <v>73</v>
      </c>
      <c r="G1851" s="5">
        <v>2</v>
      </c>
      <c r="H1851" s="5">
        <v>5</v>
      </c>
      <c r="I1851" s="5">
        <v>228</v>
      </c>
      <c r="J1851" s="5" t="s">
        <v>90</v>
      </c>
      <c r="K1851" s="5" t="s">
        <v>78</v>
      </c>
    </row>
    <row r="1852" spans="1:11">
      <c r="A1852" s="5" t="s">
        <v>7300</v>
      </c>
      <c r="B1852" s="5" t="s">
        <v>7301</v>
      </c>
      <c r="C1852" s="5" t="s">
        <v>7302</v>
      </c>
      <c r="D1852" s="5" t="s">
        <v>7303</v>
      </c>
      <c r="E1852" s="6">
        <v>45518</v>
      </c>
      <c r="F1852" s="5" t="s">
        <v>89</v>
      </c>
      <c r="G1852" s="5">
        <v>1</v>
      </c>
      <c r="H1852" s="5">
        <v>0</v>
      </c>
      <c r="I1852" s="5">
        <v>50</v>
      </c>
      <c r="J1852" s="5" t="s">
        <v>16</v>
      </c>
      <c r="K1852" s="5" t="s">
        <v>17</v>
      </c>
    </row>
    <row r="1853" spans="1:11">
      <c r="A1853" s="5" t="s">
        <v>7304</v>
      </c>
      <c r="B1853" s="5" t="s">
        <v>3650</v>
      </c>
      <c r="C1853" s="5" t="s">
        <v>7305</v>
      </c>
      <c r="D1853" s="5" t="s">
        <v>7306</v>
      </c>
      <c r="E1853" s="6">
        <v>45453</v>
      </c>
      <c r="F1853" s="5" t="s">
        <v>89</v>
      </c>
      <c r="G1853" s="5">
        <v>2</v>
      </c>
      <c r="H1853" s="5">
        <v>5</v>
      </c>
      <c r="I1853" s="5">
        <v>95</v>
      </c>
      <c r="J1853" s="5" t="s">
        <v>90</v>
      </c>
      <c r="K1853" s="5" t="s">
        <v>17</v>
      </c>
    </row>
    <row r="1854" spans="1:11">
      <c r="A1854" s="5" t="s">
        <v>7307</v>
      </c>
      <c r="B1854" s="5" t="s">
        <v>2697</v>
      </c>
      <c r="C1854" s="5" t="s">
        <v>7308</v>
      </c>
      <c r="D1854" s="5" t="s">
        <v>7309</v>
      </c>
      <c r="E1854" s="6">
        <v>45679</v>
      </c>
      <c r="F1854" s="5" t="s">
        <v>22</v>
      </c>
      <c r="G1854" s="5">
        <v>3</v>
      </c>
      <c r="H1854" s="5">
        <v>0</v>
      </c>
      <c r="I1854" s="5">
        <v>300</v>
      </c>
      <c r="J1854" s="5" t="s">
        <v>90</v>
      </c>
      <c r="K1854" s="5" t="s">
        <v>17</v>
      </c>
    </row>
    <row r="1855" spans="1:11">
      <c r="A1855" s="5" t="s">
        <v>7310</v>
      </c>
      <c r="B1855" s="5" t="s">
        <v>7311</v>
      </c>
      <c r="C1855" s="5" t="s">
        <v>7312</v>
      </c>
      <c r="D1855" s="5" t="s">
        <v>7313</v>
      </c>
      <c r="E1855" s="6">
        <v>45549</v>
      </c>
      <c r="F1855" s="5" t="s">
        <v>73</v>
      </c>
      <c r="G1855" s="5">
        <v>3</v>
      </c>
      <c r="H1855" s="5">
        <v>10</v>
      </c>
      <c r="I1855" s="5">
        <v>324</v>
      </c>
      <c r="J1855" s="5" t="s">
        <v>16</v>
      </c>
      <c r="K1855" s="5" t="s">
        <v>17</v>
      </c>
    </row>
    <row r="1856" spans="1:11">
      <c r="A1856" s="5" t="s">
        <v>7314</v>
      </c>
      <c r="B1856" s="5" t="s">
        <v>7315</v>
      </c>
      <c r="C1856" s="5" t="s">
        <v>7316</v>
      </c>
      <c r="D1856" s="5" t="s">
        <v>7317</v>
      </c>
      <c r="E1856" s="6">
        <v>45461</v>
      </c>
      <c r="F1856" s="5" t="s">
        <v>28</v>
      </c>
      <c r="G1856" s="5">
        <v>2</v>
      </c>
      <c r="H1856" s="5">
        <v>0</v>
      </c>
      <c r="I1856" s="5">
        <v>600</v>
      </c>
      <c r="J1856" s="5" t="s">
        <v>23</v>
      </c>
      <c r="K1856" s="5" t="s">
        <v>17</v>
      </c>
    </row>
    <row r="1857" spans="1:11">
      <c r="A1857" s="5" t="s">
        <v>7318</v>
      </c>
      <c r="B1857" s="5" t="s">
        <v>7319</v>
      </c>
      <c r="C1857" s="5" t="s">
        <v>7320</v>
      </c>
      <c r="D1857" s="5" t="s">
        <v>3305</v>
      </c>
      <c r="E1857" s="6">
        <v>45614</v>
      </c>
      <c r="F1857" s="5" t="s">
        <v>22</v>
      </c>
      <c r="G1857" s="5">
        <v>3</v>
      </c>
      <c r="H1857" s="5">
        <v>5</v>
      </c>
      <c r="I1857" s="5">
        <v>285</v>
      </c>
      <c r="J1857" s="5" t="s">
        <v>84</v>
      </c>
      <c r="K1857" s="5" t="s">
        <v>17</v>
      </c>
    </row>
    <row r="1858" spans="1:11">
      <c r="A1858" s="5" t="s">
        <v>7321</v>
      </c>
      <c r="B1858" s="5" t="s">
        <v>7322</v>
      </c>
      <c r="C1858" s="5" t="s">
        <v>7323</v>
      </c>
      <c r="D1858" s="5" t="s">
        <v>7324</v>
      </c>
      <c r="E1858" s="6">
        <v>45443</v>
      </c>
      <c r="F1858" s="5" t="s">
        <v>89</v>
      </c>
      <c r="G1858" s="5">
        <v>4</v>
      </c>
      <c r="H1858" s="5">
        <v>0</v>
      </c>
      <c r="I1858" s="5">
        <v>200</v>
      </c>
      <c r="J1858" s="5" t="s">
        <v>90</v>
      </c>
      <c r="K1858" s="5" t="s">
        <v>17</v>
      </c>
    </row>
    <row r="1859" spans="1:11">
      <c r="A1859" s="7" t="s">
        <v>7325</v>
      </c>
      <c r="B1859" s="5" t="s">
        <v>1977</v>
      </c>
      <c r="C1859" s="5" t="s">
        <v>7326</v>
      </c>
      <c r="D1859" s="5" t="s">
        <v>4007</v>
      </c>
      <c r="E1859" s="6">
        <v>45611</v>
      </c>
      <c r="F1859" s="5" t="s">
        <v>42</v>
      </c>
      <c r="G1859" s="5">
        <v>3</v>
      </c>
      <c r="H1859" s="5">
        <v>0</v>
      </c>
      <c r="I1859" s="5">
        <v>600</v>
      </c>
      <c r="J1859" s="5" t="s">
        <v>33</v>
      </c>
      <c r="K1859" s="5" t="s">
        <v>17</v>
      </c>
    </row>
    <row r="1860" spans="1:11">
      <c r="A1860" s="5" t="s">
        <v>7327</v>
      </c>
      <c r="B1860" s="5" t="s">
        <v>7328</v>
      </c>
      <c r="C1860" s="5" t="s">
        <v>7329</v>
      </c>
      <c r="D1860" s="5" t="s">
        <v>7330</v>
      </c>
      <c r="E1860" s="6">
        <v>45434</v>
      </c>
      <c r="F1860" s="5" t="s">
        <v>15</v>
      </c>
      <c r="G1860" s="5">
        <v>3</v>
      </c>
      <c r="H1860" s="5">
        <v>0</v>
      </c>
      <c r="I1860" s="5">
        <v>2400</v>
      </c>
      <c r="J1860" s="5" t="s">
        <v>23</v>
      </c>
      <c r="K1860" s="5" t="s">
        <v>17</v>
      </c>
    </row>
    <row r="1861" spans="1:11">
      <c r="A1861" s="5" t="s">
        <v>7331</v>
      </c>
      <c r="B1861" s="5" t="s">
        <v>7332</v>
      </c>
      <c r="C1861" s="5" t="s">
        <v>7333</v>
      </c>
      <c r="D1861" s="5" t="s">
        <v>7334</v>
      </c>
      <c r="E1861" s="6">
        <v>45714</v>
      </c>
      <c r="F1861" s="5" t="s">
        <v>73</v>
      </c>
      <c r="G1861" s="5">
        <v>3</v>
      </c>
      <c r="H1861" s="5">
        <v>10</v>
      </c>
      <c r="I1861" s="5">
        <v>324</v>
      </c>
      <c r="J1861" s="5" t="s">
        <v>23</v>
      </c>
      <c r="K1861" s="5" t="s">
        <v>17</v>
      </c>
    </row>
    <row r="1862" spans="1:11">
      <c r="A1862" s="5" t="s">
        <v>7335</v>
      </c>
      <c r="B1862" s="5" t="s">
        <v>7336</v>
      </c>
      <c r="C1862" s="5" t="s">
        <v>7337</v>
      </c>
      <c r="D1862" s="5" t="s">
        <v>7338</v>
      </c>
      <c r="E1862" s="6">
        <v>45453</v>
      </c>
      <c r="F1862" s="5" t="s">
        <v>42</v>
      </c>
      <c r="G1862" s="5">
        <v>4</v>
      </c>
      <c r="H1862" s="5">
        <v>10</v>
      </c>
      <c r="I1862" s="5">
        <v>720</v>
      </c>
      <c r="J1862" s="5" t="s">
        <v>84</v>
      </c>
      <c r="K1862" s="5" t="s">
        <v>78</v>
      </c>
    </row>
    <row r="1863" spans="1:11">
      <c r="A1863" s="5" t="s">
        <v>7339</v>
      </c>
      <c r="B1863" s="5" t="s">
        <v>7340</v>
      </c>
      <c r="C1863" s="5" t="s">
        <v>7341</v>
      </c>
      <c r="D1863" s="5" t="s">
        <v>7342</v>
      </c>
      <c r="E1863" s="6">
        <v>45409</v>
      </c>
      <c r="F1863" s="5" t="s">
        <v>56</v>
      </c>
      <c r="G1863" s="5">
        <v>4</v>
      </c>
      <c r="H1863" s="5">
        <v>10</v>
      </c>
      <c r="I1863" s="5">
        <v>324</v>
      </c>
      <c r="J1863" s="5" t="s">
        <v>90</v>
      </c>
      <c r="K1863" s="5" t="s">
        <v>17</v>
      </c>
    </row>
    <row r="1864" spans="1:11">
      <c r="A1864" s="5" t="s">
        <v>7343</v>
      </c>
      <c r="B1864" s="5" t="s">
        <v>7344</v>
      </c>
      <c r="C1864" s="5" t="s">
        <v>7345</v>
      </c>
      <c r="D1864" s="5" t="s">
        <v>7346</v>
      </c>
      <c r="E1864" s="6">
        <v>45583</v>
      </c>
      <c r="F1864" s="5" t="s">
        <v>47</v>
      </c>
      <c r="G1864" s="5">
        <v>1</v>
      </c>
      <c r="H1864" s="5">
        <v>10</v>
      </c>
      <c r="I1864" s="5">
        <v>1080</v>
      </c>
      <c r="J1864" s="5" t="s">
        <v>33</v>
      </c>
      <c r="K1864" s="5" t="s">
        <v>17</v>
      </c>
    </row>
    <row r="1865" spans="1:11">
      <c r="A1865" s="5" t="s">
        <v>7347</v>
      </c>
      <c r="B1865" s="5" t="s">
        <v>7348</v>
      </c>
      <c r="C1865" s="5" t="s">
        <v>7349</v>
      </c>
      <c r="D1865" s="5" t="s">
        <v>7350</v>
      </c>
      <c r="E1865" s="6">
        <v>45681</v>
      </c>
      <c r="F1865" s="5" t="s">
        <v>83</v>
      </c>
      <c r="G1865" s="5">
        <v>1</v>
      </c>
      <c r="H1865" s="5">
        <v>0</v>
      </c>
      <c r="I1865" s="5">
        <v>150</v>
      </c>
      <c r="J1865" s="5" t="s">
        <v>16</v>
      </c>
      <c r="K1865" s="5" t="s">
        <v>17</v>
      </c>
    </row>
    <row r="1866" spans="1:11">
      <c r="A1866" s="5" t="s">
        <v>7351</v>
      </c>
      <c r="B1866" s="5" t="s">
        <v>7352</v>
      </c>
      <c r="C1866" s="5" t="s">
        <v>7353</v>
      </c>
      <c r="D1866" s="5" t="s">
        <v>7354</v>
      </c>
      <c r="E1866" s="6">
        <v>45668</v>
      </c>
      <c r="F1866" s="5" t="s">
        <v>22</v>
      </c>
      <c r="G1866" s="5">
        <v>1</v>
      </c>
      <c r="H1866" s="5">
        <v>0</v>
      </c>
      <c r="I1866" s="5">
        <v>100</v>
      </c>
      <c r="J1866" s="5" t="s">
        <v>33</v>
      </c>
      <c r="K1866" s="5" t="s">
        <v>17</v>
      </c>
    </row>
    <row r="1867" spans="1:11">
      <c r="A1867" s="5" t="s">
        <v>7355</v>
      </c>
      <c r="B1867" s="5" t="s">
        <v>7356</v>
      </c>
      <c r="C1867" s="5" t="s">
        <v>7357</v>
      </c>
      <c r="D1867" s="5" t="s">
        <v>7358</v>
      </c>
      <c r="E1867" s="6">
        <v>45630</v>
      </c>
      <c r="F1867" s="5" t="s">
        <v>42</v>
      </c>
      <c r="G1867" s="5">
        <v>4</v>
      </c>
      <c r="H1867" s="5">
        <v>10</v>
      </c>
      <c r="I1867" s="5">
        <v>720</v>
      </c>
      <c r="J1867" s="5" t="s">
        <v>23</v>
      </c>
      <c r="K1867" s="5" t="s">
        <v>17</v>
      </c>
    </row>
    <row r="1868" spans="1:11">
      <c r="A1868" s="5" t="s">
        <v>7359</v>
      </c>
      <c r="B1868" s="5" t="s">
        <v>7360</v>
      </c>
      <c r="C1868" s="5" t="s">
        <v>7361</v>
      </c>
      <c r="D1868" s="5" t="s">
        <v>7362</v>
      </c>
      <c r="E1868" s="6">
        <v>45737</v>
      </c>
      <c r="F1868" s="5" t="s">
        <v>56</v>
      </c>
      <c r="G1868" s="5">
        <v>4</v>
      </c>
      <c r="H1868" s="5">
        <v>10</v>
      </c>
      <c r="I1868" s="5">
        <v>324</v>
      </c>
      <c r="J1868" s="5" t="s">
        <v>33</v>
      </c>
      <c r="K1868" s="5" t="s">
        <v>17</v>
      </c>
    </row>
    <row r="1869" spans="1:11">
      <c r="A1869" s="5" t="s">
        <v>7363</v>
      </c>
      <c r="B1869" s="5" t="s">
        <v>7364</v>
      </c>
      <c r="C1869" s="5" t="s">
        <v>7365</v>
      </c>
      <c r="D1869" s="5" t="s">
        <v>6490</v>
      </c>
      <c r="E1869" s="6">
        <v>45683</v>
      </c>
      <c r="F1869" s="5" t="s">
        <v>47</v>
      </c>
      <c r="G1869" s="5">
        <v>2</v>
      </c>
      <c r="H1869" s="5">
        <v>5</v>
      </c>
      <c r="I1869" s="5">
        <v>2280</v>
      </c>
      <c r="J1869" s="5" t="s">
        <v>23</v>
      </c>
      <c r="K1869" s="5" t="s">
        <v>17</v>
      </c>
    </row>
    <row r="1870" spans="1:11">
      <c r="A1870" s="5" t="s">
        <v>7366</v>
      </c>
      <c r="B1870" s="5" t="s">
        <v>7367</v>
      </c>
      <c r="C1870" s="5" t="s">
        <v>7368</v>
      </c>
      <c r="D1870" s="5" t="s">
        <v>2926</v>
      </c>
      <c r="E1870" s="6">
        <v>45491</v>
      </c>
      <c r="F1870" s="5" t="s">
        <v>28</v>
      </c>
      <c r="G1870" s="5">
        <v>3</v>
      </c>
      <c r="H1870" s="5">
        <v>0</v>
      </c>
      <c r="I1870" s="5">
        <v>900</v>
      </c>
      <c r="J1870" s="5" t="s">
        <v>23</v>
      </c>
      <c r="K1870" s="5" t="s">
        <v>17</v>
      </c>
    </row>
    <row r="1871" spans="1:11">
      <c r="A1871" s="5" t="s">
        <v>7369</v>
      </c>
      <c r="B1871" s="5" t="s">
        <v>7370</v>
      </c>
      <c r="C1871" s="5" t="s">
        <v>7371</v>
      </c>
      <c r="D1871" s="5" t="s">
        <v>7372</v>
      </c>
      <c r="E1871" s="6">
        <v>45623</v>
      </c>
      <c r="F1871" s="5" t="s">
        <v>47</v>
      </c>
      <c r="G1871" s="5">
        <v>4</v>
      </c>
      <c r="H1871" s="5">
        <v>0</v>
      </c>
      <c r="I1871" s="5">
        <v>4800</v>
      </c>
      <c r="J1871" s="5" t="s">
        <v>23</v>
      </c>
      <c r="K1871" s="5" t="s">
        <v>17</v>
      </c>
    </row>
    <row r="1872" spans="1:11">
      <c r="A1872" s="5" t="s">
        <v>7373</v>
      </c>
      <c r="B1872" s="5" t="s">
        <v>7374</v>
      </c>
      <c r="C1872" s="5" t="s">
        <v>7375</v>
      </c>
      <c r="D1872" s="5" t="s">
        <v>7376</v>
      </c>
      <c r="E1872" s="6">
        <v>45720</v>
      </c>
      <c r="F1872" s="5" t="s">
        <v>47</v>
      </c>
      <c r="G1872" s="5">
        <v>2</v>
      </c>
      <c r="H1872" s="5">
        <v>0</v>
      </c>
      <c r="I1872" s="5">
        <v>2400</v>
      </c>
      <c r="J1872" s="5" t="s">
        <v>84</v>
      </c>
      <c r="K1872" s="5" t="s">
        <v>17</v>
      </c>
    </row>
    <row r="1873" spans="1:11">
      <c r="A1873" s="5" t="s">
        <v>7377</v>
      </c>
      <c r="B1873" s="5" t="s">
        <v>7378</v>
      </c>
      <c r="C1873" s="5" t="s">
        <v>7379</v>
      </c>
      <c r="D1873" s="5" t="s">
        <v>7380</v>
      </c>
      <c r="E1873" s="6">
        <v>45723</v>
      </c>
      <c r="F1873" s="5" t="s">
        <v>47</v>
      </c>
      <c r="G1873" s="5">
        <v>3</v>
      </c>
      <c r="H1873" s="5">
        <v>5</v>
      </c>
      <c r="I1873" s="5">
        <v>3420</v>
      </c>
      <c r="J1873" s="5" t="s">
        <v>90</v>
      </c>
      <c r="K1873" s="5" t="s">
        <v>17</v>
      </c>
    </row>
    <row r="1874" spans="1:11">
      <c r="A1874" s="5" t="s">
        <v>7381</v>
      </c>
      <c r="B1874" s="5" t="s">
        <v>7382</v>
      </c>
      <c r="C1874" s="5" t="s">
        <v>7383</v>
      </c>
      <c r="D1874" s="5" t="s">
        <v>7384</v>
      </c>
      <c r="E1874" s="6">
        <v>45565</v>
      </c>
      <c r="F1874" s="5" t="s">
        <v>28</v>
      </c>
      <c r="G1874" s="5">
        <v>4</v>
      </c>
      <c r="H1874" s="5">
        <v>5</v>
      </c>
      <c r="I1874" s="5">
        <v>1140</v>
      </c>
      <c r="J1874" s="5" t="s">
        <v>90</v>
      </c>
      <c r="K1874" s="5" t="s">
        <v>17</v>
      </c>
    </row>
    <row r="1875" spans="1:11">
      <c r="A1875" s="5" t="s">
        <v>7385</v>
      </c>
      <c r="B1875" s="5" t="s">
        <v>7386</v>
      </c>
      <c r="C1875" s="5" t="s">
        <v>7387</v>
      </c>
      <c r="D1875" s="5" t="s">
        <v>7388</v>
      </c>
      <c r="E1875" s="6">
        <v>45451</v>
      </c>
      <c r="F1875" s="5" t="s">
        <v>89</v>
      </c>
      <c r="G1875" s="5">
        <v>1</v>
      </c>
      <c r="H1875" s="5">
        <v>0</v>
      </c>
      <c r="I1875" s="5">
        <v>50</v>
      </c>
      <c r="J1875" s="5" t="s">
        <v>84</v>
      </c>
      <c r="K1875" s="5" t="s">
        <v>17</v>
      </c>
    </row>
    <row r="1876" spans="1:11">
      <c r="A1876" s="5" t="s">
        <v>7389</v>
      </c>
      <c r="B1876" s="5" t="s">
        <v>7390</v>
      </c>
      <c r="C1876" s="5" t="s">
        <v>7391</v>
      </c>
      <c r="D1876" s="5" t="s">
        <v>7392</v>
      </c>
      <c r="E1876" s="6">
        <v>45673</v>
      </c>
      <c r="F1876" s="5" t="s">
        <v>56</v>
      </c>
      <c r="G1876" s="5">
        <v>4</v>
      </c>
      <c r="H1876" s="5">
        <v>0</v>
      </c>
      <c r="I1876" s="5">
        <v>360</v>
      </c>
      <c r="J1876" s="5" t="s">
        <v>84</v>
      </c>
      <c r="K1876" s="5" t="s">
        <v>78</v>
      </c>
    </row>
    <row r="1877" spans="1:11">
      <c r="A1877" s="5" t="s">
        <v>7393</v>
      </c>
      <c r="B1877" s="5" t="s">
        <v>7394</v>
      </c>
      <c r="C1877" s="5" t="s">
        <v>7395</v>
      </c>
      <c r="D1877" s="5" t="s">
        <v>7396</v>
      </c>
      <c r="E1877" s="6">
        <v>45470</v>
      </c>
      <c r="F1877" s="5" t="s">
        <v>15</v>
      </c>
      <c r="G1877" s="5">
        <v>4</v>
      </c>
      <c r="H1877" s="5">
        <v>0</v>
      </c>
      <c r="I1877" s="5">
        <v>3200</v>
      </c>
      <c r="J1877" s="5" t="s">
        <v>16</v>
      </c>
      <c r="K1877" s="5" t="s">
        <v>78</v>
      </c>
    </row>
    <row r="1878" spans="1:11">
      <c r="A1878" s="5" t="s">
        <v>7397</v>
      </c>
      <c r="B1878" s="5" t="s">
        <v>7398</v>
      </c>
      <c r="C1878" s="5" t="s">
        <v>7399</v>
      </c>
      <c r="D1878" s="5" t="s">
        <v>4433</v>
      </c>
      <c r="E1878" s="6">
        <v>45709</v>
      </c>
      <c r="F1878" s="5" t="s">
        <v>28</v>
      </c>
      <c r="G1878" s="5">
        <v>2</v>
      </c>
      <c r="H1878" s="5">
        <v>0</v>
      </c>
      <c r="I1878" s="5">
        <v>600</v>
      </c>
      <c r="J1878" s="5" t="s">
        <v>90</v>
      </c>
      <c r="K1878" s="5" t="s">
        <v>17</v>
      </c>
    </row>
    <row r="1879" spans="1:11">
      <c r="A1879" s="5" t="s">
        <v>7400</v>
      </c>
      <c r="B1879" s="5" t="s">
        <v>7401</v>
      </c>
      <c r="C1879" s="5" t="s">
        <v>7402</v>
      </c>
      <c r="D1879" s="5" t="s">
        <v>7403</v>
      </c>
      <c r="E1879" s="6">
        <v>45607</v>
      </c>
      <c r="F1879" s="5" t="s">
        <v>73</v>
      </c>
      <c r="G1879" s="5">
        <v>1</v>
      </c>
      <c r="H1879" s="5">
        <v>0</v>
      </c>
      <c r="I1879" s="5">
        <v>120</v>
      </c>
      <c r="J1879" s="5" t="s">
        <v>33</v>
      </c>
      <c r="K1879" s="5" t="s">
        <v>17</v>
      </c>
    </row>
    <row r="1880" spans="1:11">
      <c r="A1880" s="5" t="s">
        <v>7404</v>
      </c>
      <c r="B1880" s="5" t="s">
        <v>7405</v>
      </c>
      <c r="C1880" s="5" t="s">
        <v>7406</v>
      </c>
      <c r="D1880" s="5" t="s">
        <v>7407</v>
      </c>
      <c r="E1880" s="6">
        <v>45526</v>
      </c>
      <c r="F1880" s="5" t="s">
        <v>73</v>
      </c>
      <c r="G1880" s="5">
        <v>1</v>
      </c>
      <c r="H1880" s="5">
        <v>0</v>
      </c>
      <c r="I1880" s="5">
        <v>120</v>
      </c>
      <c r="J1880" s="5" t="s">
        <v>23</v>
      </c>
      <c r="K1880" s="5" t="s">
        <v>17</v>
      </c>
    </row>
    <row r="1881" spans="1:11">
      <c r="A1881" s="5" t="s">
        <v>7408</v>
      </c>
      <c r="B1881" s="5" t="s">
        <v>7409</v>
      </c>
      <c r="C1881" s="5" t="s">
        <v>7410</v>
      </c>
      <c r="D1881" s="5" t="s">
        <v>7411</v>
      </c>
      <c r="E1881" s="6">
        <v>45461</v>
      </c>
      <c r="F1881" s="5" t="s">
        <v>73</v>
      </c>
      <c r="G1881" s="5">
        <v>1</v>
      </c>
      <c r="H1881" s="5">
        <v>0</v>
      </c>
      <c r="I1881" s="5">
        <v>120</v>
      </c>
      <c r="J1881" s="5" t="s">
        <v>33</v>
      </c>
      <c r="K1881" s="5" t="s">
        <v>78</v>
      </c>
    </row>
    <row r="1882" spans="1:11">
      <c r="A1882" s="5" t="s">
        <v>7412</v>
      </c>
      <c r="B1882" s="5" t="s">
        <v>7413</v>
      </c>
      <c r="C1882" s="5" t="s">
        <v>7414</v>
      </c>
      <c r="D1882" s="5" t="s">
        <v>7415</v>
      </c>
      <c r="E1882" s="6">
        <v>45746</v>
      </c>
      <c r="F1882" s="5" t="s">
        <v>56</v>
      </c>
      <c r="G1882" s="5">
        <v>2</v>
      </c>
      <c r="H1882" s="5">
        <v>0</v>
      </c>
      <c r="I1882" s="5">
        <v>180</v>
      </c>
      <c r="J1882" s="5" t="s">
        <v>90</v>
      </c>
      <c r="K1882" s="5" t="s">
        <v>17</v>
      </c>
    </row>
    <row r="1883" spans="1:11">
      <c r="A1883" s="5" t="s">
        <v>7416</v>
      </c>
      <c r="B1883" s="5" t="s">
        <v>7417</v>
      </c>
      <c r="C1883" s="5" t="s">
        <v>7418</v>
      </c>
      <c r="D1883" s="5" t="s">
        <v>7419</v>
      </c>
      <c r="E1883" s="6">
        <v>45670</v>
      </c>
      <c r="F1883" s="5" t="s">
        <v>89</v>
      </c>
      <c r="G1883" s="5">
        <v>1</v>
      </c>
      <c r="H1883" s="5">
        <v>0</v>
      </c>
      <c r="I1883" s="5">
        <v>50</v>
      </c>
      <c r="J1883" s="5" t="s">
        <v>23</v>
      </c>
      <c r="K1883" s="5" t="s">
        <v>17</v>
      </c>
    </row>
    <row r="1884" spans="1:11">
      <c r="A1884" s="5" t="s">
        <v>7420</v>
      </c>
      <c r="B1884" s="5" t="s">
        <v>7421</v>
      </c>
      <c r="C1884" s="5" t="s">
        <v>7422</v>
      </c>
      <c r="D1884" s="5" t="s">
        <v>7423</v>
      </c>
      <c r="E1884" s="6">
        <v>45731</v>
      </c>
      <c r="F1884" s="5" t="s">
        <v>22</v>
      </c>
      <c r="G1884" s="5">
        <v>1</v>
      </c>
      <c r="H1884" s="5">
        <v>0</v>
      </c>
      <c r="I1884" s="5">
        <v>100</v>
      </c>
      <c r="J1884" s="5" t="s">
        <v>16</v>
      </c>
      <c r="K1884" s="5" t="s">
        <v>17</v>
      </c>
    </row>
    <row r="1885" spans="1:11">
      <c r="A1885" s="5" t="s">
        <v>7424</v>
      </c>
      <c r="B1885" s="5" t="s">
        <v>7425</v>
      </c>
      <c r="C1885" s="5" t="s">
        <v>7426</v>
      </c>
      <c r="D1885" s="5" t="s">
        <v>7427</v>
      </c>
      <c r="E1885" s="6">
        <v>45482</v>
      </c>
      <c r="F1885" s="5" t="s">
        <v>22</v>
      </c>
      <c r="G1885" s="5">
        <v>1</v>
      </c>
      <c r="H1885" s="5">
        <v>10</v>
      </c>
      <c r="I1885" s="5">
        <v>90</v>
      </c>
      <c r="J1885" s="5" t="s">
        <v>16</v>
      </c>
      <c r="K1885" s="5" t="s">
        <v>17</v>
      </c>
    </row>
    <row r="1886" spans="1:11">
      <c r="A1886" s="5" t="s">
        <v>7428</v>
      </c>
      <c r="B1886" s="5" t="s">
        <v>7429</v>
      </c>
      <c r="C1886" s="5" t="s">
        <v>7430</v>
      </c>
      <c r="D1886" s="5" t="s">
        <v>7431</v>
      </c>
      <c r="E1886" s="6">
        <v>45607</v>
      </c>
      <c r="F1886" s="5" t="s">
        <v>42</v>
      </c>
      <c r="G1886" s="5">
        <v>1</v>
      </c>
      <c r="H1886" s="5">
        <v>0</v>
      </c>
      <c r="I1886" s="5">
        <v>200</v>
      </c>
      <c r="J1886" s="5" t="s">
        <v>16</v>
      </c>
      <c r="K1886" s="5" t="s">
        <v>17</v>
      </c>
    </row>
    <row r="1887" spans="1:11">
      <c r="A1887" s="5" t="s">
        <v>7432</v>
      </c>
      <c r="B1887" s="5" t="s">
        <v>7433</v>
      </c>
      <c r="C1887" s="5" t="s">
        <v>7434</v>
      </c>
      <c r="D1887" s="5" t="s">
        <v>7435</v>
      </c>
      <c r="E1887" s="6">
        <v>45591</v>
      </c>
      <c r="F1887" s="5" t="s">
        <v>83</v>
      </c>
      <c r="G1887" s="5">
        <v>3</v>
      </c>
      <c r="H1887" s="5">
        <v>5</v>
      </c>
      <c r="I1887" s="5">
        <v>427.5</v>
      </c>
      <c r="J1887" s="5" t="s">
        <v>33</v>
      </c>
      <c r="K1887" s="5" t="s">
        <v>17</v>
      </c>
    </row>
    <row r="1888" spans="1:11">
      <c r="A1888" s="5" t="s">
        <v>7436</v>
      </c>
      <c r="B1888" s="5" t="s">
        <v>7437</v>
      </c>
      <c r="C1888" s="5" t="s">
        <v>7438</v>
      </c>
      <c r="D1888" s="5" t="s">
        <v>7439</v>
      </c>
      <c r="E1888" s="6">
        <v>45684</v>
      </c>
      <c r="F1888" s="5" t="s">
        <v>28</v>
      </c>
      <c r="G1888" s="5">
        <v>2</v>
      </c>
      <c r="H1888" s="5">
        <v>5</v>
      </c>
      <c r="I1888" s="5">
        <v>570</v>
      </c>
      <c r="J1888" s="5" t="s">
        <v>23</v>
      </c>
      <c r="K1888" s="5" t="s">
        <v>17</v>
      </c>
    </row>
    <row r="1889" spans="1:11">
      <c r="A1889" s="5" t="s">
        <v>7440</v>
      </c>
      <c r="B1889" s="5" t="s">
        <v>4499</v>
      </c>
      <c r="C1889" s="5" t="s">
        <v>7441</v>
      </c>
      <c r="D1889" s="5" t="s">
        <v>7442</v>
      </c>
      <c r="E1889" s="6">
        <v>45518</v>
      </c>
      <c r="F1889" s="5" t="s">
        <v>28</v>
      </c>
      <c r="G1889" s="5">
        <v>1</v>
      </c>
      <c r="H1889" s="5">
        <v>0</v>
      </c>
      <c r="I1889" s="5">
        <v>300</v>
      </c>
      <c r="J1889" s="5" t="s">
        <v>23</v>
      </c>
      <c r="K1889" s="5" t="s">
        <v>78</v>
      </c>
    </row>
    <row r="1890" spans="1:11">
      <c r="A1890" s="5" t="s">
        <v>7443</v>
      </c>
      <c r="B1890" s="5" t="s">
        <v>7444</v>
      </c>
      <c r="C1890" s="5" t="s">
        <v>7445</v>
      </c>
      <c r="D1890" s="5" t="s">
        <v>7446</v>
      </c>
      <c r="E1890" s="6">
        <v>45737</v>
      </c>
      <c r="F1890" s="5" t="s">
        <v>22</v>
      </c>
      <c r="G1890" s="5">
        <v>4</v>
      </c>
      <c r="H1890" s="5">
        <v>0</v>
      </c>
      <c r="I1890" s="5">
        <v>400</v>
      </c>
      <c r="J1890" s="5" t="s">
        <v>84</v>
      </c>
      <c r="K1890" s="5" t="s">
        <v>17</v>
      </c>
    </row>
    <row r="1891" spans="1:11">
      <c r="A1891" s="5" t="s">
        <v>7447</v>
      </c>
      <c r="B1891" s="5" t="s">
        <v>7448</v>
      </c>
      <c r="C1891" s="5" t="s">
        <v>7449</v>
      </c>
      <c r="D1891" s="5" t="s">
        <v>7450</v>
      </c>
      <c r="E1891" s="6">
        <v>45646</v>
      </c>
      <c r="F1891" s="5" t="s">
        <v>56</v>
      </c>
      <c r="G1891" s="5">
        <v>1</v>
      </c>
      <c r="H1891" s="5">
        <v>0</v>
      </c>
      <c r="I1891" s="5">
        <v>90</v>
      </c>
      <c r="J1891" s="5" t="s">
        <v>16</v>
      </c>
      <c r="K1891" s="5" t="s">
        <v>17</v>
      </c>
    </row>
    <row r="1892" spans="1:11">
      <c r="A1892" s="5" t="s">
        <v>7451</v>
      </c>
      <c r="B1892" s="5" t="s">
        <v>7452</v>
      </c>
      <c r="C1892" s="5" t="s">
        <v>7453</v>
      </c>
      <c r="D1892" s="5" t="s">
        <v>7454</v>
      </c>
      <c r="E1892" s="6">
        <v>45511</v>
      </c>
      <c r="F1892" s="5" t="s">
        <v>47</v>
      </c>
      <c r="G1892" s="5">
        <v>1</v>
      </c>
      <c r="H1892" s="5">
        <v>0</v>
      </c>
      <c r="I1892" s="5">
        <v>1200</v>
      </c>
      <c r="J1892" s="5" t="s">
        <v>84</v>
      </c>
      <c r="K1892" s="5" t="s">
        <v>17</v>
      </c>
    </row>
    <row r="1893" spans="1:11">
      <c r="A1893" s="5" t="s">
        <v>7455</v>
      </c>
      <c r="B1893" s="5" t="s">
        <v>7456</v>
      </c>
      <c r="C1893" s="5" t="s">
        <v>7457</v>
      </c>
      <c r="D1893" s="5" t="s">
        <v>7458</v>
      </c>
      <c r="E1893" s="6">
        <v>45703</v>
      </c>
      <c r="F1893" s="5" t="s">
        <v>83</v>
      </c>
      <c r="G1893" s="5">
        <v>2</v>
      </c>
      <c r="H1893" s="5">
        <v>5</v>
      </c>
      <c r="I1893" s="5">
        <v>285</v>
      </c>
      <c r="J1893" s="5" t="s">
        <v>23</v>
      </c>
      <c r="K1893" s="5" t="s">
        <v>17</v>
      </c>
    </row>
    <row r="1894" spans="1:11">
      <c r="A1894" s="5" t="s">
        <v>7459</v>
      </c>
      <c r="B1894" s="5" t="s">
        <v>7460</v>
      </c>
      <c r="C1894" s="5" t="s">
        <v>7461</v>
      </c>
      <c r="D1894" s="5" t="s">
        <v>7462</v>
      </c>
      <c r="E1894" s="6">
        <v>45548</v>
      </c>
      <c r="F1894" s="5" t="s">
        <v>47</v>
      </c>
      <c r="G1894" s="5">
        <v>2</v>
      </c>
      <c r="H1894" s="5">
        <v>5</v>
      </c>
      <c r="I1894" s="5">
        <v>2280</v>
      </c>
      <c r="J1894" s="5" t="s">
        <v>23</v>
      </c>
      <c r="K1894" s="5" t="s">
        <v>17</v>
      </c>
    </row>
    <row r="1895" spans="1:11">
      <c r="A1895" s="5" t="s">
        <v>7463</v>
      </c>
      <c r="B1895" s="5" t="s">
        <v>7464</v>
      </c>
      <c r="C1895" s="5" t="s">
        <v>7465</v>
      </c>
      <c r="D1895" s="5" t="s">
        <v>7466</v>
      </c>
      <c r="E1895" s="6">
        <v>45593</v>
      </c>
      <c r="F1895" s="5" t="s">
        <v>22</v>
      </c>
      <c r="G1895" s="5">
        <v>3</v>
      </c>
      <c r="H1895" s="5">
        <v>10</v>
      </c>
      <c r="I1895" s="5">
        <v>270</v>
      </c>
      <c r="J1895" s="5" t="s">
        <v>33</v>
      </c>
      <c r="K1895" s="5" t="s">
        <v>17</v>
      </c>
    </row>
    <row r="1896" spans="1:11">
      <c r="A1896" s="5" t="s">
        <v>7467</v>
      </c>
      <c r="B1896" s="5" t="s">
        <v>7468</v>
      </c>
      <c r="C1896" s="5" t="s">
        <v>7469</v>
      </c>
      <c r="D1896" s="5" t="s">
        <v>7470</v>
      </c>
      <c r="E1896" s="6">
        <v>45430</v>
      </c>
      <c r="F1896" s="5" t="s">
        <v>22</v>
      </c>
      <c r="G1896" s="5">
        <v>4</v>
      </c>
      <c r="H1896" s="5">
        <v>0</v>
      </c>
      <c r="I1896" s="5">
        <v>400</v>
      </c>
      <c r="J1896" s="5" t="s">
        <v>90</v>
      </c>
      <c r="K1896" s="5" t="s">
        <v>17</v>
      </c>
    </row>
    <row r="1897" spans="1:11">
      <c r="A1897" s="5" t="s">
        <v>7471</v>
      </c>
      <c r="B1897" s="5" t="s">
        <v>7472</v>
      </c>
      <c r="C1897" s="5" t="s">
        <v>7473</v>
      </c>
      <c r="D1897" s="5" t="s">
        <v>7474</v>
      </c>
      <c r="E1897" s="6">
        <v>45711</v>
      </c>
      <c r="F1897" s="5" t="s">
        <v>42</v>
      </c>
      <c r="G1897" s="5">
        <v>3</v>
      </c>
      <c r="H1897" s="5">
        <v>0</v>
      </c>
      <c r="I1897" s="5">
        <v>600</v>
      </c>
      <c r="J1897" s="5" t="s">
        <v>84</v>
      </c>
      <c r="K1897" s="5" t="s">
        <v>17</v>
      </c>
    </row>
    <row r="1898" spans="1:11">
      <c r="A1898" s="5" t="s">
        <v>7475</v>
      </c>
      <c r="B1898" s="5" t="s">
        <v>7476</v>
      </c>
      <c r="C1898" s="5" t="s">
        <v>7477</v>
      </c>
      <c r="D1898" s="5" t="s">
        <v>7478</v>
      </c>
      <c r="E1898" s="6">
        <v>45680</v>
      </c>
      <c r="F1898" s="5" t="s">
        <v>89</v>
      </c>
      <c r="G1898" s="5">
        <v>4</v>
      </c>
      <c r="H1898" s="5">
        <v>0</v>
      </c>
      <c r="I1898" s="5">
        <v>200</v>
      </c>
      <c r="J1898" s="5" t="s">
        <v>84</v>
      </c>
      <c r="K1898" s="5" t="s">
        <v>17</v>
      </c>
    </row>
    <row r="1899" spans="1:11">
      <c r="A1899" s="5" t="s">
        <v>7479</v>
      </c>
      <c r="B1899" s="5" t="s">
        <v>7480</v>
      </c>
      <c r="C1899" s="5" t="s">
        <v>7481</v>
      </c>
      <c r="D1899" s="5" t="s">
        <v>2423</v>
      </c>
      <c r="E1899" s="6">
        <v>45629</v>
      </c>
      <c r="F1899" s="5" t="s">
        <v>22</v>
      </c>
      <c r="G1899" s="5">
        <v>4</v>
      </c>
      <c r="H1899" s="5">
        <v>15</v>
      </c>
      <c r="I1899" s="5">
        <v>340</v>
      </c>
      <c r="J1899" s="5" t="s">
        <v>23</v>
      </c>
      <c r="K1899" s="5" t="s">
        <v>17</v>
      </c>
    </row>
    <row r="1900" spans="1:11">
      <c r="A1900" s="5" t="s">
        <v>7482</v>
      </c>
      <c r="B1900" s="5" t="s">
        <v>7483</v>
      </c>
      <c r="C1900" s="5" t="s">
        <v>7484</v>
      </c>
      <c r="D1900" s="5" t="s">
        <v>7485</v>
      </c>
      <c r="E1900" s="6">
        <v>45515</v>
      </c>
      <c r="F1900" s="5" t="s">
        <v>73</v>
      </c>
      <c r="G1900" s="5">
        <v>3</v>
      </c>
      <c r="H1900" s="5">
        <v>5</v>
      </c>
      <c r="I1900" s="5">
        <v>342</v>
      </c>
      <c r="J1900" s="5" t="s">
        <v>90</v>
      </c>
      <c r="K1900" s="5" t="s">
        <v>17</v>
      </c>
    </row>
    <row r="1901" spans="1:11">
      <c r="A1901" s="5" t="s">
        <v>7486</v>
      </c>
      <c r="B1901" s="5" t="s">
        <v>7487</v>
      </c>
      <c r="C1901" s="5" t="s">
        <v>7488</v>
      </c>
      <c r="D1901" s="5" t="s">
        <v>7489</v>
      </c>
      <c r="E1901" s="6">
        <v>45748</v>
      </c>
      <c r="F1901" s="5" t="s">
        <v>56</v>
      </c>
      <c r="G1901" s="5">
        <v>1</v>
      </c>
      <c r="H1901" s="5">
        <v>0</v>
      </c>
      <c r="I1901" s="5">
        <v>90</v>
      </c>
      <c r="J1901" s="5" t="s">
        <v>33</v>
      </c>
      <c r="K1901" s="5" t="s">
        <v>17</v>
      </c>
    </row>
    <row r="1902" spans="1:11">
      <c r="A1902" s="5" t="s">
        <v>7490</v>
      </c>
      <c r="B1902" s="5" t="s">
        <v>7491</v>
      </c>
      <c r="C1902" s="5" t="s">
        <v>7492</v>
      </c>
      <c r="D1902" s="5" t="s">
        <v>7493</v>
      </c>
      <c r="E1902" s="6">
        <v>45455</v>
      </c>
      <c r="F1902" s="5" t="s">
        <v>42</v>
      </c>
      <c r="G1902" s="5">
        <v>1</v>
      </c>
      <c r="H1902" s="5">
        <v>5</v>
      </c>
      <c r="I1902" s="5">
        <v>190</v>
      </c>
      <c r="J1902" s="5" t="s">
        <v>33</v>
      </c>
      <c r="K1902" s="5" t="s">
        <v>17</v>
      </c>
    </row>
    <row r="1903" spans="1:11">
      <c r="A1903" s="5" t="s">
        <v>7494</v>
      </c>
      <c r="B1903" s="5" t="s">
        <v>7495</v>
      </c>
      <c r="C1903" s="5" t="s">
        <v>7496</v>
      </c>
      <c r="D1903" s="5" t="s">
        <v>7096</v>
      </c>
      <c r="E1903" s="6">
        <v>45682</v>
      </c>
      <c r="F1903" s="5" t="s">
        <v>15</v>
      </c>
      <c r="G1903" s="5">
        <v>1</v>
      </c>
      <c r="H1903" s="5">
        <v>0</v>
      </c>
      <c r="I1903" s="5">
        <v>800</v>
      </c>
      <c r="J1903" s="5" t="s">
        <v>16</v>
      </c>
      <c r="K1903" s="5" t="s">
        <v>17</v>
      </c>
    </row>
    <row r="1904" spans="1:11">
      <c r="A1904" s="5" t="s">
        <v>7497</v>
      </c>
      <c r="B1904" s="5" t="s">
        <v>7498</v>
      </c>
      <c r="C1904" s="5" t="s">
        <v>7499</v>
      </c>
      <c r="D1904" s="5" t="s">
        <v>7500</v>
      </c>
      <c r="E1904" s="6">
        <v>45638</v>
      </c>
      <c r="F1904" s="5" t="s">
        <v>56</v>
      </c>
      <c r="G1904" s="5">
        <v>3</v>
      </c>
      <c r="H1904" s="5">
        <v>5</v>
      </c>
      <c r="I1904" s="5">
        <v>256.5</v>
      </c>
      <c r="J1904" s="5" t="s">
        <v>90</v>
      </c>
      <c r="K1904" s="5" t="s">
        <v>17</v>
      </c>
    </row>
    <row r="1905" spans="1:11">
      <c r="A1905" s="5" t="s">
        <v>7501</v>
      </c>
      <c r="B1905" s="5" t="s">
        <v>7502</v>
      </c>
      <c r="C1905" s="5" t="s">
        <v>7503</v>
      </c>
      <c r="D1905" s="5" t="s">
        <v>7504</v>
      </c>
      <c r="E1905" s="6">
        <v>45519</v>
      </c>
      <c r="F1905" s="5" t="s">
        <v>56</v>
      </c>
      <c r="G1905" s="5">
        <v>2</v>
      </c>
      <c r="H1905" s="5">
        <v>0</v>
      </c>
      <c r="I1905" s="5">
        <v>180</v>
      </c>
      <c r="J1905" s="5" t="s">
        <v>33</v>
      </c>
      <c r="K1905" s="5" t="s">
        <v>78</v>
      </c>
    </row>
    <row r="1906" spans="1:11">
      <c r="A1906" s="5" t="s">
        <v>7505</v>
      </c>
      <c r="B1906" s="5" t="s">
        <v>7506</v>
      </c>
      <c r="C1906" s="5" t="s">
        <v>7507</v>
      </c>
      <c r="D1906" s="5" t="s">
        <v>7508</v>
      </c>
      <c r="E1906" s="6">
        <v>45588</v>
      </c>
      <c r="F1906" s="5" t="s">
        <v>22</v>
      </c>
      <c r="G1906" s="5">
        <v>4</v>
      </c>
      <c r="H1906" s="5">
        <v>0</v>
      </c>
      <c r="I1906" s="5">
        <v>400</v>
      </c>
      <c r="J1906" s="5" t="s">
        <v>90</v>
      </c>
      <c r="K1906" s="5" t="s">
        <v>17</v>
      </c>
    </row>
    <row r="1907" spans="1:11">
      <c r="A1907" s="5" t="s">
        <v>7509</v>
      </c>
      <c r="B1907" s="5" t="s">
        <v>7510</v>
      </c>
      <c r="C1907" s="5" t="s">
        <v>7511</v>
      </c>
      <c r="D1907" s="5" t="s">
        <v>7512</v>
      </c>
      <c r="E1907" s="6">
        <v>45492</v>
      </c>
      <c r="F1907" s="5" t="s">
        <v>15</v>
      </c>
      <c r="G1907" s="5">
        <v>2</v>
      </c>
      <c r="H1907" s="5">
        <v>0</v>
      </c>
      <c r="I1907" s="5">
        <v>1600</v>
      </c>
      <c r="J1907" s="5" t="s">
        <v>84</v>
      </c>
      <c r="K1907" s="5" t="s">
        <v>17</v>
      </c>
    </row>
    <row r="1908" spans="1:11">
      <c r="A1908" s="5" t="s">
        <v>7513</v>
      </c>
      <c r="B1908" s="5" t="s">
        <v>7514</v>
      </c>
      <c r="C1908" s="5" t="s">
        <v>7515</v>
      </c>
      <c r="D1908" s="5" t="s">
        <v>7516</v>
      </c>
      <c r="E1908" s="6">
        <v>45567</v>
      </c>
      <c r="F1908" s="5" t="s">
        <v>15</v>
      </c>
      <c r="G1908" s="5">
        <v>2</v>
      </c>
      <c r="H1908" s="5">
        <v>0</v>
      </c>
      <c r="I1908" s="5">
        <v>1600</v>
      </c>
      <c r="J1908" s="5" t="s">
        <v>90</v>
      </c>
      <c r="K1908" s="5" t="s">
        <v>17</v>
      </c>
    </row>
    <row r="1909" spans="1:11">
      <c r="A1909" s="5" t="s">
        <v>7517</v>
      </c>
      <c r="B1909" s="5" t="s">
        <v>7518</v>
      </c>
      <c r="C1909" s="5" t="s">
        <v>7519</v>
      </c>
      <c r="D1909" s="5" t="s">
        <v>7520</v>
      </c>
      <c r="E1909" s="6">
        <v>45698</v>
      </c>
      <c r="F1909" s="5" t="s">
        <v>22</v>
      </c>
      <c r="G1909" s="5">
        <v>1</v>
      </c>
      <c r="H1909" s="5">
        <v>5</v>
      </c>
      <c r="I1909" s="5">
        <v>95</v>
      </c>
      <c r="J1909" s="5" t="s">
        <v>90</v>
      </c>
      <c r="K1909" s="5" t="s">
        <v>17</v>
      </c>
    </row>
    <row r="1910" spans="1:11">
      <c r="A1910" s="5" t="s">
        <v>7521</v>
      </c>
      <c r="B1910" s="5" t="s">
        <v>7522</v>
      </c>
      <c r="C1910" s="5" t="s">
        <v>7523</v>
      </c>
      <c r="D1910" s="5" t="s">
        <v>7524</v>
      </c>
      <c r="E1910" s="6">
        <v>45464</v>
      </c>
      <c r="F1910" s="5" t="s">
        <v>22</v>
      </c>
      <c r="G1910" s="5">
        <v>3</v>
      </c>
      <c r="H1910" s="5">
        <v>0</v>
      </c>
      <c r="I1910" s="5">
        <v>300</v>
      </c>
      <c r="J1910" s="5" t="s">
        <v>90</v>
      </c>
      <c r="K1910" s="5" t="s">
        <v>78</v>
      </c>
    </row>
    <row r="1911" spans="1:11">
      <c r="A1911" s="5" t="s">
        <v>7525</v>
      </c>
      <c r="B1911" s="5" t="s">
        <v>7526</v>
      </c>
      <c r="C1911" s="5" t="s">
        <v>7527</v>
      </c>
      <c r="D1911" s="5" t="s">
        <v>7528</v>
      </c>
      <c r="E1911" s="6">
        <v>45654</v>
      </c>
      <c r="F1911" s="5" t="s">
        <v>22</v>
      </c>
      <c r="G1911" s="5">
        <v>4</v>
      </c>
      <c r="H1911" s="5">
        <v>10</v>
      </c>
      <c r="I1911" s="5">
        <v>360</v>
      </c>
      <c r="J1911" s="5" t="s">
        <v>23</v>
      </c>
      <c r="K1911" s="5" t="s">
        <v>17</v>
      </c>
    </row>
    <row r="1912" spans="1:11">
      <c r="A1912" s="5" t="s">
        <v>7529</v>
      </c>
      <c r="B1912" s="5" t="s">
        <v>7530</v>
      </c>
      <c r="C1912" s="5" t="s">
        <v>7531</v>
      </c>
      <c r="D1912" s="5" t="s">
        <v>7532</v>
      </c>
      <c r="E1912" s="6">
        <v>45565</v>
      </c>
      <c r="F1912" s="5" t="s">
        <v>83</v>
      </c>
      <c r="G1912" s="5">
        <v>4</v>
      </c>
      <c r="H1912" s="5">
        <v>0</v>
      </c>
      <c r="I1912" s="5">
        <v>600</v>
      </c>
      <c r="J1912" s="5" t="s">
        <v>33</v>
      </c>
      <c r="K1912" s="5" t="s">
        <v>78</v>
      </c>
    </row>
    <row r="1913" spans="1:11">
      <c r="A1913" s="5" t="s">
        <v>7533</v>
      </c>
      <c r="B1913" s="5" t="s">
        <v>7534</v>
      </c>
      <c r="C1913" s="5" t="s">
        <v>7535</v>
      </c>
      <c r="D1913" s="5" t="s">
        <v>7536</v>
      </c>
      <c r="E1913" s="6">
        <v>45463</v>
      </c>
      <c r="F1913" s="5" t="s">
        <v>28</v>
      </c>
      <c r="G1913" s="5">
        <v>2</v>
      </c>
      <c r="H1913" s="5">
        <v>0</v>
      </c>
      <c r="I1913" s="5">
        <v>600</v>
      </c>
      <c r="J1913" s="5" t="s">
        <v>16</v>
      </c>
      <c r="K1913" s="5" t="s">
        <v>17</v>
      </c>
    </row>
    <row r="1914" spans="1:11">
      <c r="A1914" s="5" t="s">
        <v>7537</v>
      </c>
      <c r="B1914" s="5" t="s">
        <v>7538</v>
      </c>
      <c r="C1914" s="5" t="s">
        <v>7539</v>
      </c>
      <c r="D1914" s="5" t="s">
        <v>7540</v>
      </c>
      <c r="E1914" s="6">
        <v>45483</v>
      </c>
      <c r="F1914" s="5" t="s">
        <v>42</v>
      </c>
      <c r="G1914" s="5">
        <v>3</v>
      </c>
      <c r="H1914" s="5">
        <v>0</v>
      </c>
      <c r="I1914" s="5">
        <v>600</v>
      </c>
      <c r="J1914" s="5" t="s">
        <v>90</v>
      </c>
      <c r="K1914" s="5" t="s">
        <v>17</v>
      </c>
    </row>
    <row r="1915" spans="1:11">
      <c r="A1915" s="5" t="s">
        <v>7541</v>
      </c>
      <c r="B1915" s="5" t="s">
        <v>7542</v>
      </c>
      <c r="C1915" s="5" t="s">
        <v>7543</v>
      </c>
      <c r="D1915" s="5" t="s">
        <v>7544</v>
      </c>
      <c r="E1915" s="6">
        <v>45660</v>
      </c>
      <c r="F1915" s="5" t="s">
        <v>83</v>
      </c>
      <c r="G1915" s="5">
        <v>1</v>
      </c>
      <c r="H1915" s="5">
        <v>0</v>
      </c>
      <c r="I1915" s="5">
        <v>150</v>
      </c>
      <c r="J1915" s="5" t="s">
        <v>16</v>
      </c>
      <c r="K1915" s="5" t="s">
        <v>17</v>
      </c>
    </row>
    <row r="1916" spans="1:11">
      <c r="A1916" s="5" t="s">
        <v>7545</v>
      </c>
      <c r="B1916" s="5" t="s">
        <v>7546</v>
      </c>
      <c r="C1916" s="5" t="s">
        <v>7547</v>
      </c>
      <c r="D1916" s="5" t="s">
        <v>7548</v>
      </c>
      <c r="E1916" s="6">
        <v>45443</v>
      </c>
      <c r="F1916" s="5" t="s">
        <v>73</v>
      </c>
      <c r="G1916" s="5">
        <v>2</v>
      </c>
      <c r="H1916" s="5">
        <v>0</v>
      </c>
      <c r="I1916" s="5">
        <v>240</v>
      </c>
      <c r="J1916" s="5" t="s">
        <v>90</v>
      </c>
      <c r="K1916" s="5" t="s">
        <v>78</v>
      </c>
    </row>
    <row r="1917" spans="1:11">
      <c r="A1917" s="5" t="s">
        <v>7549</v>
      </c>
      <c r="B1917" s="5" t="s">
        <v>7550</v>
      </c>
      <c r="C1917" s="5" t="s">
        <v>7551</v>
      </c>
      <c r="D1917" s="5" t="s">
        <v>406</v>
      </c>
      <c r="E1917" s="6">
        <v>45724</v>
      </c>
      <c r="F1917" s="5" t="s">
        <v>22</v>
      </c>
      <c r="G1917" s="5">
        <v>2</v>
      </c>
      <c r="H1917" s="5">
        <v>0</v>
      </c>
      <c r="I1917" s="5">
        <v>200</v>
      </c>
      <c r="J1917" s="5" t="s">
        <v>84</v>
      </c>
      <c r="K1917" s="5" t="s">
        <v>17</v>
      </c>
    </row>
    <row r="1918" spans="1:11">
      <c r="A1918" s="5" t="s">
        <v>7552</v>
      </c>
      <c r="B1918" s="5" t="s">
        <v>7553</v>
      </c>
      <c r="C1918" s="5" t="s">
        <v>7282</v>
      </c>
      <c r="D1918" s="5" t="s">
        <v>7554</v>
      </c>
      <c r="E1918" s="6">
        <v>45703</v>
      </c>
      <c r="F1918" s="5" t="s">
        <v>42</v>
      </c>
      <c r="G1918" s="5">
        <v>2</v>
      </c>
      <c r="H1918" s="5">
        <v>10</v>
      </c>
      <c r="I1918" s="5">
        <v>360</v>
      </c>
      <c r="J1918" s="5" t="s">
        <v>84</v>
      </c>
      <c r="K1918" s="5" t="s">
        <v>17</v>
      </c>
    </row>
    <row r="1919" spans="1:11">
      <c r="A1919" s="5" t="s">
        <v>7555</v>
      </c>
      <c r="B1919" s="5" t="s">
        <v>7556</v>
      </c>
      <c r="C1919" s="5" t="s">
        <v>7557</v>
      </c>
      <c r="D1919" s="5" t="s">
        <v>7558</v>
      </c>
      <c r="E1919" s="6">
        <v>45673</v>
      </c>
      <c r="F1919" s="5" t="s">
        <v>47</v>
      </c>
      <c r="G1919" s="5">
        <v>2</v>
      </c>
      <c r="H1919" s="5">
        <v>0</v>
      </c>
      <c r="I1919" s="5">
        <v>2400</v>
      </c>
      <c r="J1919" s="5" t="s">
        <v>33</v>
      </c>
      <c r="K1919" s="5" t="s">
        <v>17</v>
      </c>
    </row>
    <row r="1920" spans="1:11">
      <c r="A1920" s="5" t="s">
        <v>7559</v>
      </c>
      <c r="B1920" s="5" t="s">
        <v>7560</v>
      </c>
      <c r="C1920" s="5" t="s">
        <v>7561</v>
      </c>
      <c r="D1920" s="5" t="s">
        <v>7562</v>
      </c>
      <c r="E1920" s="6">
        <v>45594</v>
      </c>
      <c r="F1920" s="5" t="s">
        <v>28</v>
      </c>
      <c r="G1920" s="5">
        <v>2</v>
      </c>
      <c r="H1920" s="5">
        <v>5</v>
      </c>
      <c r="I1920" s="5">
        <v>570</v>
      </c>
      <c r="J1920" s="5" t="s">
        <v>90</v>
      </c>
      <c r="K1920" s="5" t="s">
        <v>17</v>
      </c>
    </row>
    <row r="1921" spans="1:11">
      <c r="A1921" s="5" t="s">
        <v>7563</v>
      </c>
      <c r="B1921" s="5" t="s">
        <v>7564</v>
      </c>
      <c r="C1921" s="5" t="s">
        <v>7565</v>
      </c>
      <c r="D1921" s="5" t="s">
        <v>7566</v>
      </c>
      <c r="E1921" s="6">
        <v>45582</v>
      </c>
      <c r="F1921" s="5" t="s">
        <v>28</v>
      </c>
      <c r="G1921" s="5">
        <v>4</v>
      </c>
      <c r="H1921" s="5">
        <v>0</v>
      </c>
      <c r="I1921" s="5">
        <v>1200</v>
      </c>
      <c r="J1921" s="5" t="s">
        <v>33</v>
      </c>
      <c r="K1921" s="5" t="s">
        <v>17</v>
      </c>
    </row>
    <row r="1922" spans="1:11">
      <c r="A1922" s="5" t="s">
        <v>7567</v>
      </c>
      <c r="B1922" s="5" t="s">
        <v>7568</v>
      </c>
      <c r="C1922" s="5" t="s">
        <v>7569</v>
      </c>
      <c r="D1922" s="5" t="s">
        <v>7570</v>
      </c>
      <c r="E1922" s="6">
        <v>45539</v>
      </c>
      <c r="F1922" s="5" t="s">
        <v>73</v>
      </c>
      <c r="G1922" s="5">
        <v>3</v>
      </c>
      <c r="H1922" s="5">
        <v>0</v>
      </c>
      <c r="I1922" s="5">
        <v>360</v>
      </c>
      <c r="J1922" s="5" t="s">
        <v>90</v>
      </c>
      <c r="K1922" s="5" t="s">
        <v>17</v>
      </c>
    </row>
    <row r="1923" spans="1:11">
      <c r="A1923" s="5" t="s">
        <v>7571</v>
      </c>
      <c r="B1923" s="5" t="s">
        <v>7572</v>
      </c>
      <c r="C1923" s="5" t="s">
        <v>7573</v>
      </c>
      <c r="D1923" s="5" t="s">
        <v>7574</v>
      </c>
      <c r="E1923" s="6">
        <v>45540</v>
      </c>
      <c r="F1923" s="5" t="s">
        <v>56</v>
      </c>
      <c r="G1923" s="5">
        <v>2</v>
      </c>
      <c r="H1923" s="5">
        <v>0</v>
      </c>
      <c r="I1923" s="5">
        <v>180</v>
      </c>
      <c r="J1923" s="5" t="s">
        <v>90</v>
      </c>
      <c r="K1923" s="5" t="s">
        <v>17</v>
      </c>
    </row>
    <row r="1924" spans="1:11">
      <c r="A1924" s="5" t="s">
        <v>7575</v>
      </c>
      <c r="B1924" s="5" t="s">
        <v>7576</v>
      </c>
      <c r="C1924" s="5" t="s">
        <v>7577</v>
      </c>
      <c r="D1924" s="5" t="s">
        <v>7578</v>
      </c>
      <c r="E1924" s="6">
        <v>45580</v>
      </c>
      <c r="F1924" s="5" t="s">
        <v>83</v>
      </c>
      <c r="G1924" s="5">
        <v>1</v>
      </c>
      <c r="H1924" s="5">
        <v>0</v>
      </c>
      <c r="I1924" s="5">
        <v>150</v>
      </c>
      <c r="J1924" s="5" t="s">
        <v>33</v>
      </c>
      <c r="K1924" s="5" t="s">
        <v>17</v>
      </c>
    </row>
    <row r="1925" spans="1:11">
      <c r="A1925" s="5" t="s">
        <v>7579</v>
      </c>
      <c r="B1925" s="5" t="s">
        <v>7580</v>
      </c>
      <c r="C1925" s="5" t="s">
        <v>7581</v>
      </c>
      <c r="D1925" s="5" t="s">
        <v>7582</v>
      </c>
      <c r="E1925" s="6">
        <v>45744</v>
      </c>
      <c r="F1925" s="5" t="s">
        <v>83</v>
      </c>
      <c r="G1925" s="5">
        <v>1</v>
      </c>
      <c r="H1925" s="5">
        <v>0</v>
      </c>
      <c r="I1925" s="5">
        <v>150</v>
      </c>
      <c r="J1925" s="5" t="s">
        <v>90</v>
      </c>
      <c r="K1925" s="5" t="s">
        <v>17</v>
      </c>
    </row>
    <row r="1926" spans="1:11">
      <c r="A1926" s="5" t="s">
        <v>7583</v>
      </c>
      <c r="B1926" s="5" t="s">
        <v>7584</v>
      </c>
      <c r="C1926" s="5" t="s">
        <v>7585</v>
      </c>
      <c r="D1926" s="5" t="s">
        <v>7586</v>
      </c>
      <c r="E1926" s="6">
        <v>45448</v>
      </c>
      <c r="F1926" s="5" t="s">
        <v>15</v>
      </c>
      <c r="G1926" s="5">
        <v>4</v>
      </c>
      <c r="H1926" s="5">
        <v>0</v>
      </c>
      <c r="I1926" s="5">
        <v>3200</v>
      </c>
      <c r="J1926" s="5" t="s">
        <v>84</v>
      </c>
      <c r="K1926" s="5" t="s">
        <v>17</v>
      </c>
    </row>
    <row r="1927" spans="1:11">
      <c r="A1927" s="5" t="s">
        <v>7587</v>
      </c>
      <c r="B1927" s="5" t="s">
        <v>7588</v>
      </c>
      <c r="C1927" s="5" t="s">
        <v>7589</v>
      </c>
      <c r="D1927" s="5" t="s">
        <v>7590</v>
      </c>
      <c r="E1927" s="6">
        <v>45649</v>
      </c>
      <c r="F1927" s="5" t="s">
        <v>83</v>
      </c>
      <c r="G1927" s="5">
        <v>2</v>
      </c>
      <c r="H1927" s="5">
        <v>0</v>
      </c>
      <c r="I1927" s="5">
        <v>300</v>
      </c>
      <c r="J1927" s="5" t="s">
        <v>90</v>
      </c>
      <c r="K1927" s="5" t="s">
        <v>17</v>
      </c>
    </row>
    <row r="1928" spans="1:11">
      <c r="A1928" s="5" t="s">
        <v>7591</v>
      </c>
      <c r="B1928" s="5" t="s">
        <v>7592</v>
      </c>
      <c r="C1928" s="5" t="s">
        <v>7593</v>
      </c>
      <c r="D1928" s="5" t="s">
        <v>7594</v>
      </c>
      <c r="E1928" s="6">
        <v>45517</v>
      </c>
      <c r="F1928" s="5" t="s">
        <v>56</v>
      </c>
      <c r="G1928" s="5">
        <v>2</v>
      </c>
      <c r="H1928" s="5">
        <v>0</v>
      </c>
      <c r="I1928" s="5">
        <v>180</v>
      </c>
      <c r="J1928" s="5" t="s">
        <v>23</v>
      </c>
      <c r="K1928" s="5" t="s">
        <v>17</v>
      </c>
    </row>
    <row r="1929" spans="1:11">
      <c r="A1929" s="5" t="s">
        <v>7595</v>
      </c>
      <c r="B1929" s="5" t="s">
        <v>7596</v>
      </c>
      <c r="C1929" s="5" t="s">
        <v>7597</v>
      </c>
      <c r="D1929" s="5" t="s">
        <v>7598</v>
      </c>
      <c r="E1929" s="6">
        <v>45766</v>
      </c>
      <c r="F1929" s="5" t="s">
        <v>89</v>
      </c>
      <c r="G1929" s="5">
        <v>3</v>
      </c>
      <c r="H1929" s="5">
        <v>10</v>
      </c>
      <c r="I1929" s="5">
        <v>135</v>
      </c>
      <c r="J1929" s="5" t="s">
        <v>16</v>
      </c>
      <c r="K1929" s="5" t="s">
        <v>17</v>
      </c>
    </row>
    <row r="1930" spans="1:11">
      <c r="A1930" s="5" t="s">
        <v>7599</v>
      </c>
      <c r="B1930" s="5" t="s">
        <v>7600</v>
      </c>
      <c r="C1930" s="5" t="s">
        <v>7601</v>
      </c>
      <c r="D1930" s="5" t="s">
        <v>7602</v>
      </c>
      <c r="E1930" s="6">
        <v>45620</v>
      </c>
      <c r="F1930" s="5" t="s">
        <v>28</v>
      </c>
      <c r="G1930" s="5">
        <v>3</v>
      </c>
      <c r="H1930" s="5">
        <v>0</v>
      </c>
      <c r="I1930" s="5">
        <v>900</v>
      </c>
      <c r="J1930" s="5" t="s">
        <v>90</v>
      </c>
      <c r="K1930" s="5" t="s">
        <v>17</v>
      </c>
    </row>
    <row r="1931" spans="1:11">
      <c r="A1931" s="5" t="s">
        <v>7603</v>
      </c>
      <c r="B1931" s="5" t="s">
        <v>7604</v>
      </c>
      <c r="C1931" s="5" t="s">
        <v>7605</v>
      </c>
      <c r="D1931" s="5" t="s">
        <v>7606</v>
      </c>
      <c r="E1931" s="6">
        <v>45587</v>
      </c>
      <c r="F1931" s="5" t="s">
        <v>28</v>
      </c>
      <c r="G1931" s="5">
        <v>1</v>
      </c>
      <c r="H1931" s="5">
        <v>0</v>
      </c>
      <c r="I1931" s="5">
        <v>300</v>
      </c>
      <c r="J1931" s="5" t="s">
        <v>90</v>
      </c>
      <c r="K1931" s="5" t="s">
        <v>17</v>
      </c>
    </row>
    <row r="1932" spans="1:11">
      <c r="A1932" s="5" t="s">
        <v>7607</v>
      </c>
      <c r="B1932" s="5" t="s">
        <v>7608</v>
      </c>
      <c r="C1932" s="5" t="s">
        <v>7609</v>
      </c>
      <c r="D1932" s="5" t="s">
        <v>7610</v>
      </c>
      <c r="E1932" s="6">
        <v>45584</v>
      </c>
      <c r="F1932" s="5" t="s">
        <v>42</v>
      </c>
      <c r="G1932" s="5">
        <v>3</v>
      </c>
      <c r="H1932" s="5">
        <v>0</v>
      </c>
      <c r="I1932" s="5">
        <v>600</v>
      </c>
      <c r="J1932" s="5" t="s">
        <v>90</v>
      </c>
      <c r="K1932" s="5" t="s">
        <v>17</v>
      </c>
    </row>
    <row r="1933" spans="1:11">
      <c r="A1933" s="5" t="s">
        <v>7611</v>
      </c>
      <c r="B1933" s="5" t="s">
        <v>5970</v>
      </c>
      <c r="C1933" s="5" t="s">
        <v>7612</v>
      </c>
      <c r="D1933" s="5" t="s">
        <v>7613</v>
      </c>
      <c r="E1933" s="6">
        <v>45430</v>
      </c>
      <c r="F1933" s="5" t="s">
        <v>89</v>
      </c>
      <c r="G1933" s="5">
        <v>2</v>
      </c>
      <c r="H1933" s="5">
        <v>0</v>
      </c>
      <c r="I1933" s="5">
        <v>100</v>
      </c>
      <c r="J1933" s="5" t="s">
        <v>90</v>
      </c>
      <c r="K1933" s="5" t="s">
        <v>17</v>
      </c>
    </row>
    <row r="1934" spans="1:11">
      <c r="A1934" s="5" t="s">
        <v>7614</v>
      </c>
      <c r="B1934" s="5" t="s">
        <v>7615</v>
      </c>
      <c r="C1934" s="5" t="s">
        <v>7616</v>
      </c>
      <c r="D1934" s="5" t="s">
        <v>7617</v>
      </c>
      <c r="E1934" s="6">
        <v>45510</v>
      </c>
      <c r="F1934" s="5" t="s">
        <v>22</v>
      </c>
      <c r="G1934" s="5">
        <v>2</v>
      </c>
      <c r="H1934" s="5">
        <v>5</v>
      </c>
      <c r="I1934" s="5">
        <v>190</v>
      </c>
      <c r="J1934" s="5" t="s">
        <v>84</v>
      </c>
      <c r="K1934" s="5" t="s">
        <v>17</v>
      </c>
    </row>
    <row r="1935" spans="1:11">
      <c r="A1935" s="5" t="s">
        <v>7618</v>
      </c>
      <c r="B1935" s="5" t="s">
        <v>3761</v>
      </c>
      <c r="C1935" s="5" t="s">
        <v>7619</v>
      </c>
      <c r="D1935" s="5" t="s">
        <v>7620</v>
      </c>
      <c r="E1935" s="6">
        <v>45767</v>
      </c>
      <c r="F1935" s="5" t="s">
        <v>15</v>
      </c>
      <c r="G1935" s="5">
        <v>1</v>
      </c>
      <c r="H1935" s="5">
        <v>0</v>
      </c>
      <c r="I1935" s="5">
        <v>800</v>
      </c>
      <c r="J1935" s="5" t="s">
        <v>84</v>
      </c>
      <c r="K1935" s="5" t="s">
        <v>17</v>
      </c>
    </row>
    <row r="1936" spans="1:11">
      <c r="A1936" s="5" t="s">
        <v>7621</v>
      </c>
      <c r="B1936" s="5" t="s">
        <v>7622</v>
      </c>
      <c r="C1936" s="5" t="s">
        <v>7623</v>
      </c>
      <c r="D1936" s="5" t="s">
        <v>7624</v>
      </c>
      <c r="E1936" s="6">
        <v>45723</v>
      </c>
      <c r="F1936" s="5" t="s">
        <v>47</v>
      </c>
      <c r="G1936" s="5">
        <v>2</v>
      </c>
      <c r="H1936" s="5">
        <v>5</v>
      </c>
      <c r="I1936" s="5">
        <v>2280</v>
      </c>
      <c r="J1936" s="5" t="s">
        <v>33</v>
      </c>
      <c r="K1936" s="5" t="s">
        <v>17</v>
      </c>
    </row>
    <row r="1937" spans="1:11">
      <c r="A1937" s="5" t="s">
        <v>7625</v>
      </c>
      <c r="B1937" s="5" t="s">
        <v>7626</v>
      </c>
      <c r="C1937" s="5" t="s">
        <v>7627</v>
      </c>
      <c r="D1937" s="5" t="s">
        <v>7628</v>
      </c>
      <c r="E1937" s="6">
        <v>45698</v>
      </c>
      <c r="F1937" s="5" t="s">
        <v>15</v>
      </c>
      <c r="G1937" s="5">
        <v>1</v>
      </c>
      <c r="H1937" s="5">
        <v>0</v>
      </c>
      <c r="I1937" s="5">
        <v>800</v>
      </c>
      <c r="J1937" s="5" t="s">
        <v>84</v>
      </c>
      <c r="K1937" s="5" t="s">
        <v>17</v>
      </c>
    </row>
    <row r="1938" spans="1:11">
      <c r="A1938" s="5" t="s">
        <v>7629</v>
      </c>
      <c r="B1938" s="5" t="s">
        <v>7630</v>
      </c>
      <c r="C1938" s="5" t="s">
        <v>7631</v>
      </c>
      <c r="D1938" s="5" t="s">
        <v>7632</v>
      </c>
      <c r="E1938" s="6">
        <v>45516</v>
      </c>
      <c r="F1938" s="5" t="s">
        <v>28</v>
      </c>
      <c r="G1938" s="5">
        <v>3</v>
      </c>
      <c r="H1938" s="5">
        <v>0</v>
      </c>
      <c r="I1938" s="5">
        <v>900</v>
      </c>
      <c r="J1938" s="5" t="s">
        <v>33</v>
      </c>
      <c r="K1938" s="5" t="s">
        <v>78</v>
      </c>
    </row>
    <row r="1939" spans="1:11">
      <c r="A1939" s="5" t="s">
        <v>7633</v>
      </c>
      <c r="B1939" s="5" t="s">
        <v>7634</v>
      </c>
      <c r="C1939" s="5" t="s">
        <v>7635</v>
      </c>
      <c r="D1939" s="5" t="s">
        <v>7636</v>
      </c>
      <c r="E1939" s="6">
        <v>45534</v>
      </c>
      <c r="F1939" s="5" t="s">
        <v>15</v>
      </c>
      <c r="G1939" s="5">
        <v>1</v>
      </c>
      <c r="H1939" s="5">
        <v>0</v>
      </c>
      <c r="I1939" s="5">
        <v>800</v>
      </c>
      <c r="J1939" s="5" t="s">
        <v>84</v>
      </c>
      <c r="K1939" s="5" t="s">
        <v>17</v>
      </c>
    </row>
    <row r="1940" spans="1:11">
      <c r="A1940" s="5" t="s">
        <v>7637</v>
      </c>
      <c r="B1940" s="5" t="s">
        <v>7638</v>
      </c>
      <c r="C1940" s="5" t="s">
        <v>7639</v>
      </c>
      <c r="D1940" s="5" t="s">
        <v>7640</v>
      </c>
      <c r="E1940" s="6">
        <v>45680</v>
      </c>
      <c r="F1940" s="5" t="s">
        <v>56</v>
      </c>
      <c r="G1940" s="5">
        <v>4</v>
      </c>
      <c r="H1940" s="5">
        <v>0</v>
      </c>
      <c r="I1940" s="5">
        <v>360</v>
      </c>
      <c r="J1940" s="5" t="s">
        <v>90</v>
      </c>
      <c r="K1940" s="5" t="s">
        <v>17</v>
      </c>
    </row>
    <row r="1941" spans="1:11">
      <c r="A1941" s="5" t="s">
        <v>7641</v>
      </c>
      <c r="B1941" s="5" t="s">
        <v>7642</v>
      </c>
      <c r="C1941" s="5" t="s">
        <v>7643</v>
      </c>
      <c r="D1941" s="5" t="s">
        <v>7644</v>
      </c>
      <c r="E1941" s="6">
        <v>45577</v>
      </c>
      <c r="F1941" s="5" t="s">
        <v>42</v>
      </c>
      <c r="G1941" s="5">
        <v>2</v>
      </c>
      <c r="H1941" s="5">
        <v>5</v>
      </c>
      <c r="I1941" s="5">
        <v>380</v>
      </c>
      <c r="J1941" s="5" t="s">
        <v>16</v>
      </c>
      <c r="K1941" s="5" t="s">
        <v>17</v>
      </c>
    </row>
    <row r="1942" spans="1:11">
      <c r="A1942" s="5" t="s">
        <v>7645</v>
      </c>
      <c r="B1942" s="5" t="s">
        <v>7646</v>
      </c>
      <c r="C1942" s="5" t="s">
        <v>7647</v>
      </c>
      <c r="D1942" s="5" t="s">
        <v>7648</v>
      </c>
      <c r="E1942" s="6">
        <v>45698</v>
      </c>
      <c r="F1942" s="5" t="s">
        <v>83</v>
      </c>
      <c r="G1942" s="5">
        <v>3</v>
      </c>
      <c r="H1942" s="5">
        <v>5</v>
      </c>
      <c r="I1942" s="5">
        <v>427.5</v>
      </c>
      <c r="J1942" s="5" t="s">
        <v>23</v>
      </c>
      <c r="K1942" s="5" t="s">
        <v>17</v>
      </c>
    </row>
    <row r="1943" spans="1:11">
      <c r="A1943" s="5" t="s">
        <v>7649</v>
      </c>
      <c r="B1943" s="5" t="s">
        <v>7650</v>
      </c>
      <c r="C1943" s="5" t="s">
        <v>7651</v>
      </c>
      <c r="D1943" s="5" t="s">
        <v>935</v>
      </c>
      <c r="E1943" s="6">
        <v>45510</v>
      </c>
      <c r="F1943" s="5" t="s">
        <v>28</v>
      </c>
      <c r="G1943" s="5">
        <v>1</v>
      </c>
      <c r="H1943" s="5">
        <v>0</v>
      </c>
      <c r="I1943" s="5">
        <v>300</v>
      </c>
      <c r="J1943" s="5" t="s">
        <v>90</v>
      </c>
      <c r="K1943" s="5" t="s">
        <v>17</v>
      </c>
    </row>
    <row r="1944" spans="1:11">
      <c r="A1944" s="5" t="s">
        <v>7652</v>
      </c>
      <c r="B1944" s="5" t="s">
        <v>7653</v>
      </c>
      <c r="C1944" s="5" t="s">
        <v>7654</v>
      </c>
      <c r="D1944" s="5" t="s">
        <v>7655</v>
      </c>
      <c r="E1944" s="6">
        <v>45552</v>
      </c>
      <c r="F1944" s="5" t="s">
        <v>42</v>
      </c>
      <c r="G1944" s="5">
        <v>3</v>
      </c>
      <c r="H1944" s="5">
        <v>5</v>
      </c>
      <c r="I1944" s="5">
        <v>570</v>
      </c>
      <c r="J1944" s="5" t="s">
        <v>33</v>
      </c>
      <c r="K1944" s="5" t="s">
        <v>17</v>
      </c>
    </row>
    <row r="1945" spans="1:11">
      <c r="A1945" s="5" t="s">
        <v>7656</v>
      </c>
      <c r="B1945" s="5" t="s">
        <v>7657</v>
      </c>
      <c r="C1945" s="5" t="s">
        <v>7658</v>
      </c>
      <c r="D1945" s="5" t="s">
        <v>7659</v>
      </c>
      <c r="E1945" s="6">
        <v>45439</v>
      </c>
      <c r="F1945" s="5" t="s">
        <v>73</v>
      </c>
      <c r="G1945" s="5">
        <v>1</v>
      </c>
      <c r="H1945" s="5">
        <v>10</v>
      </c>
      <c r="I1945" s="5">
        <v>108</v>
      </c>
      <c r="J1945" s="5" t="s">
        <v>23</v>
      </c>
      <c r="K1945" s="5" t="s">
        <v>17</v>
      </c>
    </row>
    <row r="1946" spans="1:11">
      <c r="A1946" s="5" t="s">
        <v>7660</v>
      </c>
      <c r="B1946" s="5" t="s">
        <v>7661</v>
      </c>
      <c r="C1946" s="5" t="s">
        <v>7662</v>
      </c>
      <c r="D1946" s="5" t="s">
        <v>3285</v>
      </c>
      <c r="E1946" s="6">
        <v>45764</v>
      </c>
      <c r="F1946" s="5" t="s">
        <v>89</v>
      </c>
      <c r="G1946" s="5">
        <v>4</v>
      </c>
      <c r="H1946" s="5">
        <v>5</v>
      </c>
      <c r="I1946" s="5">
        <v>190</v>
      </c>
      <c r="J1946" s="5" t="s">
        <v>23</v>
      </c>
      <c r="K1946" s="5" t="s">
        <v>78</v>
      </c>
    </row>
    <row r="1947" spans="1:11">
      <c r="A1947" s="7" t="s">
        <v>7663</v>
      </c>
      <c r="B1947" s="5" t="s">
        <v>7664</v>
      </c>
      <c r="C1947" s="5" t="s">
        <v>7665</v>
      </c>
      <c r="D1947" s="5" t="s">
        <v>7666</v>
      </c>
      <c r="E1947" s="6">
        <v>45518</v>
      </c>
      <c r="F1947" s="5" t="s">
        <v>15</v>
      </c>
      <c r="G1947" s="5">
        <v>1</v>
      </c>
      <c r="H1947" s="5">
        <v>0</v>
      </c>
      <c r="I1947" s="5">
        <v>800</v>
      </c>
      <c r="J1947" s="5" t="s">
        <v>84</v>
      </c>
      <c r="K1947" s="5" t="s">
        <v>17</v>
      </c>
    </row>
    <row r="1948" spans="1:11">
      <c r="A1948" s="5" t="s">
        <v>7667</v>
      </c>
      <c r="B1948" s="5" t="s">
        <v>7668</v>
      </c>
      <c r="C1948" s="5" t="s">
        <v>7669</v>
      </c>
      <c r="D1948" s="5" t="s">
        <v>7670</v>
      </c>
      <c r="E1948" s="6">
        <v>45621</v>
      </c>
      <c r="F1948" s="5" t="s">
        <v>89</v>
      </c>
      <c r="G1948" s="5">
        <v>4</v>
      </c>
      <c r="H1948" s="5">
        <v>10</v>
      </c>
      <c r="I1948" s="5">
        <v>180</v>
      </c>
      <c r="J1948" s="5" t="s">
        <v>23</v>
      </c>
      <c r="K1948" s="5" t="s">
        <v>17</v>
      </c>
    </row>
    <row r="1949" spans="1:11">
      <c r="A1949" s="5" t="s">
        <v>7671</v>
      </c>
      <c r="B1949" s="5" t="s">
        <v>7672</v>
      </c>
      <c r="C1949" s="5" t="s">
        <v>2414</v>
      </c>
      <c r="D1949" s="5" t="s">
        <v>7673</v>
      </c>
      <c r="E1949" s="6">
        <v>45688</v>
      </c>
      <c r="F1949" s="5" t="s">
        <v>89</v>
      </c>
      <c r="G1949" s="5">
        <v>2</v>
      </c>
      <c r="H1949" s="5">
        <v>0</v>
      </c>
      <c r="I1949" s="5">
        <v>100</v>
      </c>
      <c r="J1949" s="5" t="s">
        <v>16</v>
      </c>
      <c r="K1949" s="5" t="s">
        <v>17</v>
      </c>
    </row>
    <row r="1950" spans="1:11">
      <c r="A1950" s="5" t="s">
        <v>7674</v>
      </c>
      <c r="B1950" s="5" t="s">
        <v>7675</v>
      </c>
      <c r="C1950" s="5" t="s">
        <v>7676</v>
      </c>
      <c r="D1950" s="5" t="s">
        <v>7677</v>
      </c>
      <c r="E1950" s="6">
        <v>45475</v>
      </c>
      <c r="F1950" s="5" t="s">
        <v>47</v>
      </c>
      <c r="G1950" s="5">
        <v>2</v>
      </c>
      <c r="H1950" s="5">
        <v>0</v>
      </c>
      <c r="I1950" s="5">
        <v>2400</v>
      </c>
      <c r="J1950" s="5" t="s">
        <v>84</v>
      </c>
      <c r="K1950" s="5" t="s">
        <v>17</v>
      </c>
    </row>
    <row r="1951" spans="1:11">
      <c r="A1951" s="5" t="s">
        <v>7678</v>
      </c>
      <c r="B1951" s="5" t="s">
        <v>7679</v>
      </c>
      <c r="C1951" s="5" t="s">
        <v>7680</v>
      </c>
      <c r="D1951" s="5" t="s">
        <v>7681</v>
      </c>
      <c r="E1951" s="6">
        <v>45669</v>
      </c>
      <c r="F1951" s="5" t="s">
        <v>22</v>
      </c>
      <c r="G1951" s="5">
        <v>3</v>
      </c>
      <c r="H1951" s="5">
        <v>0</v>
      </c>
      <c r="I1951" s="5">
        <v>300</v>
      </c>
      <c r="J1951" s="5" t="s">
        <v>23</v>
      </c>
      <c r="K1951" s="5" t="s">
        <v>17</v>
      </c>
    </row>
    <row r="1952" spans="1:11">
      <c r="A1952" s="5" t="s">
        <v>7682</v>
      </c>
      <c r="B1952" s="5" t="s">
        <v>7683</v>
      </c>
      <c r="C1952" s="5" t="s">
        <v>7684</v>
      </c>
      <c r="D1952" s="5" t="s">
        <v>7685</v>
      </c>
      <c r="E1952" s="6">
        <v>45500</v>
      </c>
      <c r="F1952" s="5" t="s">
        <v>83</v>
      </c>
      <c r="G1952" s="5">
        <v>4</v>
      </c>
      <c r="H1952" s="5">
        <v>10</v>
      </c>
      <c r="I1952" s="5">
        <v>540</v>
      </c>
      <c r="J1952" s="5" t="s">
        <v>33</v>
      </c>
      <c r="K1952" s="5" t="s">
        <v>17</v>
      </c>
    </row>
    <row r="1953" spans="1:11">
      <c r="A1953" s="5" t="s">
        <v>7686</v>
      </c>
      <c r="B1953" s="5" t="s">
        <v>7687</v>
      </c>
      <c r="C1953" s="5" t="s">
        <v>7688</v>
      </c>
      <c r="D1953" s="5" t="s">
        <v>7689</v>
      </c>
      <c r="E1953" s="6">
        <v>45505</v>
      </c>
      <c r="F1953" s="5" t="s">
        <v>83</v>
      </c>
      <c r="G1953" s="5">
        <v>4</v>
      </c>
      <c r="H1953" s="5">
        <v>0</v>
      </c>
      <c r="I1953" s="5">
        <v>600</v>
      </c>
      <c r="J1953" s="5" t="s">
        <v>84</v>
      </c>
      <c r="K1953" s="5" t="s">
        <v>17</v>
      </c>
    </row>
    <row r="1954" spans="1:11">
      <c r="A1954" s="5" t="s">
        <v>7690</v>
      </c>
      <c r="B1954" s="5" t="s">
        <v>7691</v>
      </c>
      <c r="C1954" s="5" t="s">
        <v>7692</v>
      </c>
      <c r="D1954" s="5" t="s">
        <v>7693</v>
      </c>
      <c r="E1954" s="6">
        <v>45526</v>
      </c>
      <c r="F1954" s="5" t="s">
        <v>15</v>
      </c>
      <c r="G1954" s="5">
        <v>1</v>
      </c>
      <c r="H1954" s="5">
        <v>0</v>
      </c>
      <c r="I1954" s="5">
        <v>800</v>
      </c>
      <c r="J1954" s="5" t="s">
        <v>23</v>
      </c>
      <c r="K1954" s="5" t="s">
        <v>17</v>
      </c>
    </row>
    <row r="1955" spans="1:11">
      <c r="A1955" s="5" t="s">
        <v>7694</v>
      </c>
      <c r="B1955" s="5" t="s">
        <v>7695</v>
      </c>
      <c r="C1955" s="5" t="s">
        <v>4985</v>
      </c>
      <c r="D1955" s="5" t="s">
        <v>7696</v>
      </c>
      <c r="E1955" s="6">
        <v>45625</v>
      </c>
      <c r="F1955" s="5" t="s">
        <v>42</v>
      </c>
      <c r="G1955" s="5">
        <v>2</v>
      </c>
      <c r="H1955" s="5">
        <v>0</v>
      </c>
      <c r="I1955" s="5">
        <v>400</v>
      </c>
      <c r="J1955" s="5" t="s">
        <v>84</v>
      </c>
      <c r="K1955" s="5" t="s">
        <v>17</v>
      </c>
    </row>
    <row r="1956" spans="1:11">
      <c r="A1956" s="7" t="s">
        <v>7697</v>
      </c>
      <c r="B1956" s="5" t="s">
        <v>7698</v>
      </c>
      <c r="C1956" s="5" t="s">
        <v>7699</v>
      </c>
      <c r="D1956" s="5" t="s">
        <v>7700</v>
      </c>
      <c r="E1956" s="6">
        <v>45734</v>
      </c>
      <c r="F1956" s="5" t="s">
        <v>42</v>
      </c>
      <c r="G1956" s="5">
        <v>3</v>
      </c>
      <c r="H1956" s="5">
        <v>0</v>
      </c>
      <c r="I1956" s="5">
        <v>600</v>
      </c>
      <c r="J1956" s="5" t="s">
        <v>84</v>
      </c>
      <c r="K1956" s="5" t="s">
        <v>17</v>
      </c>
    </row>
    <row r="1957" spans="1:11">
      <c r="A1957" s="5" t="s">
        <v>7701</v>
      </c>
      <c r="B1957" s="5" t="s">
        <v>7702</v>
      </c>
      <c r="C1957" s="5" t="s">
        <v>7703</v>
      </c>
      <c r="D1957" s="5" t="s">
        <v>1868</v>
      </c>
      <c r="E1957" s="6">
        <v>45402</v>
      </c>
      <c r="F1957" s="5" t="s">
        <v>73</v>
      </c>
      <c r="G1957" s="5">
        <v>4</v>
      </c>
      <c r="H1957" s="5">
        <v>0</v>
      </c>
      <c r="I1957" s="5">
        <v>480</v>
      </c>
      <c r="J1957" s="5" t="s">
        <v>84</v>
      </c>
      <c r="K1957" s="5" t="s">
        <v>17</v>
      </c>
    </row>
    <row r="1958" spans="1:11">
      <c r="A1958" s="5" t="s">
        <v>7704</v>
      </c>
      <c r="B1958" s="5" t="s">
        <v>7705</v>
      </c>
      <c r="C1958" s="5" t="s">
        <v>7706</v>
      </c>
      <c r="D1958" s="5" t="s">
        <v>7707</v>
      </c>
      <c r="E1958" s="6">
        <v>45477</v>
      </c>
      <c r="F1958" s="5" t="s">
        <v>47</v>
      </c>
      <c r="G1958" s="5">
        <v>1</v>
      </c>
      <c r="H1958" s="5">
        <v>10</v>
      </c>
      <c r="I1958" s="5">
        <v>1080</v>
      </c>
      <c r="J1958" s="5" t="s">
        <v>16</v>
      </c>
      <c r="K1958" s="5" t="s">
        <v>17</v>
      </c>
    </row>
    <row r="1959" spans="1:11">
      <c r="A1959" s="5" t="s">
        <v>7708</v>
      </c>
      <c r="B1959" s="5" t="s">
        <v>7709</v>
      </c>
      <c r="C1959" s="5" t="s">
        <v>7710</v>
      </c>
      <c r="D1959" s="5" t="s">
        <v>7711</v>
      </c>
      <c r="E1959" s="6">
        <v>45638</v>
      </c>
      <c r="F1959" s="5" t="s">
        <v>56</v>
      </c>
      <c r="G1959" s="5">
        <v>4</v>
      </c>
      <c r="H1959" s="5">
        <v>0</v>
      </c>
      <c r="I1959" s="5">
        <v>360</v>
      </c>
      <c r="J1959" s="5" t="s">
        <v>23</v>
      </c>
      <c r="K1959" s="5" t="s">
        <v>17</v>
      </c>
    </row>
    <row r="1960" spans="1:11">
      <c r="A1960" s="5" t="s">
        <v>7712</v>
      </c>
      <c r="B1960" s="5" t="s">
        <v>7713</v>
      </c>
      <c r="C1960" s="5" t="s">
        <v>7714</v>
      </c>
      <c r="D1960" s="5" t="s">
        <v>4558</v>
      </c>
      <c r="E1960" s="6">
        <v>45617</v>
      </c>
      <c r="F1960" s="5" t="s">
        <v>89</v>
      </c>
      <c r="G1960" s="5">
        <v>1</v>
      </c>
      <c r="H1960" s="5">
        <v>0</v>
      </c>
      <c r="I1960" s="5">
        <v>50</v>
      </c>
      <c r="J1960" s="5" t="s">
        <v>16</v>
      </c>
      <c r="K1960" s="5" t="s">
        <v>17</v>
      </c>
    </row>
    <row r="1961" spans="1:11">
      <c r="A1961" s="5" t="s">
        <v>7715</v>
      </c>
      <c r="B1961" s="5" t="s">
        <v>7716</v>
      </c>
      <c r="C1961" s="5" t="s">
        <v>5607</v>
      </c>
      <c r="D1961" s="5" t="s">
        <v>7717</v>
      </c>
      <c r="E1961" s="6">
        <v>45678</v>
      </c>
      <c r="F1961" s="5" t="s">
        <v>89</v>
      </c>
      <c r="G1961" s="5">
        <v>1</v>
      </c>
      <c r="H1961" s="5">
        <v>0</v>
      </c>
      <c r="I1961" s="5">
        <v>50</v>
      </c>
      <c r="J1961" s="5" t="s">
        <v>33</v>
      </c>
      <c r="K1961" s="5" t="s">
        <v>78</v>
      </c>
    </row>
    <row r="1962" spans="1:11">
      <c r="A1962" s="5" t="s">
        <v>7718</v>
      </c>
      <c r="B1962" s="5" t="s">
        <v>7719</v>
      </c>
      <c r="C1962" s="5" t="s">
        <v>7720</v>
      </c>
      <c r="D1962" s="5" t="s">
        <v>7721</v>
      </c>
      <c r="E1962" s="6">
        <v>45530</v>
      </c>
      <c r="F1962" s="5" t="s">
        <v>28</v>
      </c>
      <c r="G1962" s="5">
        <v>2</v>
      </c>
      <c r="H1962" s="5">
        <v>0</v>
      </c>
      <c r="I1962" s="5">
        <v>600</v>
      </c>
      <c r="J1962" s="5" t="s">
        <v>16</v>
      </c>
      <c r="K1962" s="5" t="s">
        <v>17</v>
      </c>
    </row>
    <row r="1963" spans="1:11">
      <c r="A1963" s="5" t="s">
        <v>7722</v>
      </c>
      <c r="B1963" s="5" t="s">
        <v>7723</v>
      </c>
      <c r="C1963" s="5" t="s">
        <v>7724</v>
      </c>
      <c r="D1963" s="5" t="s">
        <v>7725</v>
      </c>
      <c r="E1963" s="6">
        <v>45402</v>
      </c>
      <c r="F1963" s="5" t="s">
        <v>47</v>
      </c>
      <c r="G1963" s="5">
        <v>4</v>
      </c>
      <c r="H1963" s="5">
        <v>0</v>
      </c>
      <c r="I1963" s="5">
        <v>4800</v>
      </c>
      <c r="J1963" s="5" t="s">
        <v>23</v>
      </c>
      <c r="K1963" s="5" t="s">
        <v>78</v>
      </c>
    </row>
    <row r="1964" spans="1:11">
      <c r="A1964" s="5" t="s">
        <v>7726</v>
      </c>
      <c r="B1964" s="5" t="s">
        <v>7727</v>
      </c>
      <c r="C1964" s="5" t="s">
        <v>7728</v>
      </c>
      <c r="D1964" s="5" t="s">
        <v>7729</v>
      </c>
      <c r="E1964" s="6">
        <v>45543</v>
      </c>
      <c r="F1964" s="5" t="s">
        <v>28</v>
      </c>
      <c r="G1964" s="5">
        <v>1</v>
      </c>
      <c r="H1964" s="5">
        <v>0</v>
      </c>
      <c r="I1964" s="5">
        <v>300</v>
      </c>
      <c r="J1964" s="5" t="s">
        <v>90</v>
      </c>
      <c r="K1964" s="5" t="s">
        <v>17</v>
      </c>
    </row>
    <row r="1965" spans="1:11">
      <c r="A1965" s="5" t="s">
        <v>7730</v>
      </c>
      <c r="B1965" s="5" t="s">
        <v>7731</v>
      </c>
      <c r="C1965" s="5" t="s">
        <v>7732</v>
      </c>
      <c r="D1965" s="5" t="s">
        <v>7733</v>
      </c>
      <c r="E1965" s="6">
        <v>45487</v>
      </c>
      <c r="F1965" s="5" t="s">
        <v>22</v>
      </c>
      <c r="G1965" s="5">
        <v>2</v>
      </c>
      <c r="H1965" s="5">
        <v>5</v>
      </c>
      <c r="I1965" s="5">
        <v>190</v>
      </c>
      <c r="J1965" s="5" t="s">
        <v>23</v>
      </c>
      <c r="K1965" s="5" t="s">
        <v>17</v>
      </c>
    </row>
    <row r="1966" spans="1:11">
      <c r="A1966" s="5" t="s">
        <v>7734</v>
      </c>
      <c r="B1966" s="5" t="s">
        <v>7735</v>
      </c>
      <c r="C1966" s="5" t="s">
        <v>1654</v>
      </c>
      <c r="D1966" s="5" t="s">
        <v>7736</v>
      </c>
      <c r="E1966" s="6">
        <v>45726</v>
      </c>
      <c r="F1966" s="5" t="s">
        <v>15</v>
      </c>
      <c r="G1966" s="5">
        <v>3</v>
      </c>
      <c r="H1966" s="5">
        <v>0</v>
      </c>
      <c r="I1966" s="5">
        <v>2400</v>
      </c>
      <c r="J1966" s="5" t="s">
        <v>84</v>
      </c>
      <c r="K1966" s="5" t="s">
        <v>17</v>
      </c>
    </row>
    <row r="1967" spans="1:11">
      <c r="A1967" s="5" t="s">
        <v>7737</v>
      </c>
      <c r="B1967" s="5" t="s">
        <v>7738</v>
      </c>
      <c r="C1967" s="5" t="s">
        <v>7739</v>
      </c>
      <c r="D1967" s="5" t="s">
        <v>7740</v>
      </c>
      <c r="E1967" s="6">
        <v>45656</v>
      </c>
      <c r="F1967" s="5" t="s">
        <v>56</v>
      </c>
      <c r="G1967" s="5">
        <v>1</v>
      </c>
      <c r="H1967" s="5">
        <v>0</v>
      </c>
      <c r="I1967" s="5">
        <v>90</v>
      </c>
      <c r="J1967" s="5" t="s">
        <v>33</v>
      </c>
      <c r="K1967" s="5" t="s">
        <v>17</v>
      </c>
    </row>
    <row r="1968" spans="1:11">
      <c r="A1968" s="5" t="s">
        <v>7741</v>
      </c>
      <c r="B1968" s="5" t="s">
        <v>7742</v>
      </c>
      <c r="C1968" s="5" t="s">
        <v>7743</v>
      </c>
      <c r="D1968" s="5" t="s">
        <v>7744</v>
      </c>
      <c r="E1968" s="6">
        <v>45746</v>
      </c>
      <c r="F1968" s="5" t="s">
        <v>22</v>
      </c>
      <c r="G1968" s="5">
        <v>1</v>
      </c>
      <c r="H1968" s="5">
        <v>0</v>
      </c>
      <c r="I1968" s="5">
        <v>100</v>
      </c>
      <c r="J1968" s="5" t="s">
        <v>23</v>
      </c>
      <c r="K1968" s="5" t="s">
        <v>17</v>
      </c>
    </row>
    <row r="1969" spans="1:11">
      <c r="A1969" s="5" t="s">
        <v>7745</v>
      </c>
      <c r="B1969" s="5" t="s">
        <v>7746</v>
      </c>
      <c r="C1969" s="5" t="s">
        <v>7747</v>
      </c>
      <c r="D1969" s="5" t="s">
        <v>7748</v>
      </c>
      <c r="E1969" s="6">
        <v>45606</v>
      </c>
      <c r="F1969" s="5" t="s">
        <v>15</v>
      </c>
      <c r="G1969" s="5">
        <v>2</v>
      </c>
      <c r="H1969" s="5">
        <v>5</v>
      </c>
      <c r="I1969" s="5">
        <v>1520</v>
      </c>
      <c r="J1969" s="5" t="s">
        <v>16</v>
      </c>
      <c r="K1969" s="5" t="s">
        <v>17</v>
      </c>
    </row>
    <row r="1970" spans="1:11">
      <c r="A1970" s="5" t="s">
        <v>7749</v>
      </c>
      <c r="B1970" s="5" t="s">
        <v>7750</v>
      </c>
      <c r="C1970" s="5" t="s">
        <v>7751</v>
      </c>
      <c r="D1970" s="5" t="s">
        <v>7752</v>
      </c>
      <c r="E1970" s="6">
        <v>45434</v>
      </c>
      <c r="F1970" s="5" t="s">
        <v>22</v>
      </c>
      <c r="G1970" s="5">
        <v>2</v>
      </c>
      <c r="H1970" s="5">
        <v>0</v>
      </c>
      <c r="I1970" s="5">
        <v>200</v>
      </c>
      <c r="J1970" s="5" t="s">
        <v>90</v>
      </c>
      <c r="K1970" s="5" t="s">
        <v>17</v>
      </c>
    </row>
    <row r="1971" spans="1:11">
      <c r="A1971" s="5" t="s">
        <v>7753</v>
      </c>
      <c r="B1971" s="5" t="s">
        <v>7754</v>
      </c>
      <c r="C1971" s="5" t="s">
        <v>7755</v>
      </c>
      <c r="D1971" s="5" t="s">
        <v>7756</v>
      </c>
      <c r="E1971" s="6">
        <v>45538</v>
      </c>
      <c r="F1971" s="5" t="s">
        <v>73</v>
      </c>
      <c r="G1971" s="5">
        <v>3</v>
      </c>
      <c r="H1971" s="5">
        <v>10</v>
      </c>
      <c r="I1971" s="5">
        <v>324</v>
      </c>
      <c r="J1971" s="5" t="s">
        <v>33</v>
      </c>
      <c r="K1971" s="5" t="s">
        <v>17</v>
      </c>
    </row>
    <row r="1972" spans="1:11">
      <c r="A1972" s="5" t="s">
        <v>7757</v>
      </c>
      <c r="B1972" s="5" t="s">
        <v>7758</v>
      </c>
      <c r="C1972" s="5" t="s">
        <v>7759</v>
      </c>
      <c r="D1972" s="5" t="s">
        <v>7760</v>
      </c>
      <c r="E1972" s="6">
        <v>45751</v>
      </c>
      <c r="F1972" s="5" t="s">
        <v>56</v>
      </c>
      <c r="G1972" s="5">
        <v>3</v>
      </c>
      <c r="H1972" s="5">
        <v>0</v>
      </c>
      <c r="I1972" s="5">
        <v>270</v>
      </c>
      <c r="J1972" s="5" t="s">
        <v>90</v>
      </c>
      <c r="K1972" s="5" t="s">
        <v>17</v>
      </c>
    </row>
    <row r="1973" spans="1:11">
      <c r="A1973" s="5" t="s">
        <v>7761</v>
      </c>
      <c r="B1973" s="5" t="s">
        <v>7762</v>
      </c>
      <c r="C1973" s="5" t="s">
        <v>7763</v>
      </c>
      <c r="D1973" s="5" t="s">
        <v>7764</v>
      </c>
      <c r="E1973" s="6">
        <v>45427</v>
      </c>
      <c r="F1973" s="5" t="s">
        <v>42</v>
      </c>
      <c r="G1973" s="5">
        <v>3</v>
      </c>
      <c r="H1973" s="5">
        <v>5</v>
      </c>
      <c r="I1973" s="5">
        <v>570</v>
      </c>
      <c r="J1973" s="5" t="s">
        <v>23</v>
      </c>
      <c r="K1973" s="5" t="s">
        <v>78</v>
      </c>
    </row>
    <row r="1974" spans="1:11">
      <c r="A1974" s="5" t="s">
        <v>7765</v>
      </c>
      <c r="B1974" s="5" t="s">
        <v>7766</v>
      </c>
      <c r="C1974" s="5" t="s">
        <v>7767</v>
      </c>
      <c r="D1974" s="5" t="s">
        <v>7768</v>
      </c>
      <c r="E1974" s="6">
        <v>45433</v>
      </c>
      <c r="F1974" s="5" t="s">
        <v>89</v>
      </c>
      <c r="G1974" s="5">
        <v>1</v>
      </c>
      <c r="H1974" s="5">
        <v>5</v>
      </c>
      <c r="I1974" s="5">
        <v>47.5</v>
      </c>
      <c r="J1974" s="5" t="s">
        <v>84</v>
      </c>
      <c r="K1974" s="5" t="s">
        <v>17</v>
      </c>
    </row>
    <row r="1975" spans="1:11">
      <c r="A1975" s="5" t="s">
        <v>7769</v>
      </c>
      <c r="B1975" s="5" t="s">
        <v>7770</v>
      </c>
      <c r="C1975" s="5" t="s">
        <v>7771</v>
      </c>
      <c r="D1975" s="5" t="s">
        <v>7772</v>
      </c>
      <c r="E1975" s="6">
        <v>45739</v>
      </c>
      <c r="F1975" s="5" t="s">
        <v>89</v>
      </c>
      <c r="G1975" s="5">
        <v>1</v>
      </c>
      <c r="H1975" s="5">
        <v>0</v>
      </c>
      <c r="I1975" s="5">
        <v>50</v>
      </c>
      <c r="J1975" s="5" t="s">
        <v>23</v>
      </c>
      <c r="K1975" s="5" t="s">
        <v>17</v>
      </c>
    </row>
    <row r="1976" spans="1:11">
      <c r="A1976" s="5" t="s">
        <v>7773</v>
      </c>
      <c r="B1976" s="5" t="s">
        <v>7774</v>
      </c>
      <c r="C1976" s="5" t="s">
        <v>7775</v>
      </c>
      <c r="D1976" s="5" t="s">
        <v>7776</v>
      </c>
      <c r="E1976" s="6">
        <v>45661</v>
      </c>
      <c r="F1976" s="5" t="s">
        <v>83</v>
      </c>
      <c r="G1976" s="5">
        <v>2</v>
      </c>
      <c r="H1976" s="5">
        <v>10</v>
      </c>
      <c r="I1976" s="5">
        <v>270</v>
      </c>
      <c r="J1976" s="5" t="s">
        <v>84</v>
      </c>
      <c r="K1976" s="5" t="s">
        <v>17</v>
      </c>
    </row>
    <row r="1977" spans="1:11">
      <c r="A1977" s="5" t="s">
        <v>7777</v>
      </c>
      <c r="B1977" s="5" t="s">
        <v>7778</v>
      </c>
      <c r="C1977" s="5" t="s">
        <v>7779</v>
      </c>
      <c r="D1977" s="5" t="s">
        <v>594</v>
      </c>
      <c r="E1977" s="6">
        <v>45486</v>
      </c>
      <c r="F1977" s="5" t="s">
        <v>47</v>
      </c>
      <c r="G1977" s="5">
        <v>4</v>
      </c>
      <c r="H1977" s="5">
        <v>5</v>
      </c>
      <c r="I1977" s="5">
        <v>4560</v>
      </c>
      <c r="J1977" s="5" t="s">
        <v>23</v>
      </c>
      <c r="K1977" s="5" t="s">
        <v>17</v>
      </c>
    </row>
    <row r="1978" spans="1:11">
      <c r="A1978" s="5" t="s">
        <v>7780</v>
      </c>
      <c r="B1978" s="5" t="s">
        <v>7781</v>
      </c>
      <c r="C1978" s="5" t="s">
        <v>7782</v>
      </c>
      <c r="D1978" s="5" t="s">
        <v>7783</v>
      </c>
      <c r="E1978" s="6">
        <v>45465</v>
      </c>
      <c r="F1978" s="5" t="s">
        <v>28</v>
      </c>
      <c r="G1978" s="5">
        <v>3</v>
      </c>
      <c r="H1978" s="5">
        <v>5</v>
      </c>
      <c r="I1978" s="5">
        <v>855</v>
      </c>
      <c r="J1978" s="5" t="s">
        <v>23</v>
      </c>
      <c r="K1978" s="5" t="s">
        <v>17</v>
      </c>
    </row>
    <row r="1979" spans="1:11">
      <c r="A1979" s="5" t="s">
        <v>7784</v>
      </c>
      <c r="B1979" s="5" t="s">
        <v>7785</v>
      </c>
      <c r="C1979" s="5" t="s">
        <v>7786</v>
      </c>
      <c r="D1979" s="5" t="s">
        <v>7787</v>
      </c>
      <c r="E1979" s="6">
        <v>45480</v>
      </c>
      <c r="F1979" s="5" t="s">
        <v>28</v>
      </c>
      <c r="G1979" s="5">
        <v>2</v>
      </c>
      <c r="H1979" s="5">
        <v>0</v>
      </c>
      <c r="I1979" s="5">
        <v>600</v>
      </c>
      <c r="J1979" s="5" t="s">
        <v>16</v>
      </c>
      <c r="K1979" s="5" t="s">
        <v>17</v>
      </c>
    </row>
    <row r="1980" spans="1:11">
      <c r="A1980" s="5" t="s">
        <v>7788</v>
      </c>
      <c r="B1980" s="5" t="s">
        <v>7789</v>
      </c>
      <c r="C1980" s="5" t="s">
        <v>7790</v>
      </c>
      <c r="D1980" s="5" t="s">
        <v>7791</v>
      </c>
      <c r="E1980" s="6">
        <v>45505</v>
      </c>
      <c r="F1980" s="5" t="s">
        <v>56</v>
      </c>
      <c r="G1980" s="5">
        <v>1</v>
      </c>
      <c r="H1980" s="5">
        <v>5</v>
      </c>
      <c r="I1980" s="5">
        <v>85.5</v>
      </c>
      <c r="J1980" s="5" t="s">
        <v>23</v>
      </c>
      <c r="K1980" s="5" t="s">
        <v>17</v>
      </c>
    </row>
    <row r="1981" spans="1:11">
      <c r="A1981" s="5" t="s">
        <v>7792</v>
      </c>
      <c r="B1981" s="5" t="s">
        <v>7793</v>
      </c>
      <c r="C1981" s="5" t="s">
        <v>7794</v>
      </c>
      <c r="D1981" s="5" t="s">
        <v>7795</v>
      </c>
      <c r="E1981" s="6">
        <v>45577</v>
      </c>
      <c r="F1981" s="5" t="s">
        <v>15</v>
      </c>
      <c r="G1981" s="5">
        <v>4</v>
      </c>
      <c r="H1981" s="5">
        <v>10</v>
      </c>
      <c r="I1981" s="5">
        <v>2880</v>
      </c>
      <c r="J1981" s="5" t="s">
        <v>90</v>
      </c>
      <c r="K1981" s="5" t="s">
        <v>17</v>
      </c>
    </row>
    <row r="1982" spans="1:11">
      <c r="A1982" s="5" t="s">
        <v>7796</v>
      </c>
      <c r="B1982" s="5" t="s">
        <v>7797</v>
      </c>
      <c r="C1982" s="5" t="s">
        <v>7798</v>
      </c>
      <c r="D1982" s="5" t="s">
        <v>7799</v>
      </c>
      <c r="E1982" s="6">
        <v>45757</v>
      </c>
      <c r="F1982" s="5" t="s">
        <v>47</v>
      </c>
      <c r="G1982" s="5">
        <v>2</v>
      </c>
      <c r="H1982" s="5">
        <v>0</v>
      </c>
      <c r="I1982" s="5">
        <v>2400</v>
      </c>
      <c r="J1982" s="5" t="s">
        <v>84</v>
      </c>
      <c r="K1982" s="5" t="s">
        <v>17</v>
      </c>
    </row>
    <row r="1983" spans="1:11">
      <c r="A1983" s="5" t="s">
        <v>7800</v>
      </c>
      <c r="B1983" s="5" t="s">
        <v>7801</v>
      </c>
      <c r="C1983" s="5" t="s">
        <v>7802</v>
      </c>
      <c r="D1983" s="5" t="s">
        <v>7803</v>
      </c>
      <c r="E1983" s="6">
        <v>45698</v>
      </c>
      <c r="F1983" s="5" t="s">
        <v>22</v>
      </c>
      <c r="G1983" s="5">
        <v>2</v>
      </c>
      <c r="H1983" s="5">
        <v>5</v>
      </c>
      <c r="I1983" s="5">
        <v>190</v>
      </c>
      <c r="J1983" s="5" t="s">
        <v>33</v>
      </c>
      <c r="K1983" s="5" t="s">
        <v>17</v>
      </c>
    </row>
    <row r="1984" spans="1:11">
      <c r="A1984" s="5" t="s">
        <v>7804</v>
      </c>
      <c r="B1984" s="5" t="s">
        <v>7805</v>
      </c>
      <c r="C1984" s="5" t="s">
        <v>7806</v>
      </c>
      <c r="D1984" s="5" t="s">
        <v>7807</v>
      </c>
      <c r="E1984" s="6">
        <v>45480</v>
      </c>
      <c r="F1984" s="5" t="s">
        <v>47</v>
      </c>
      <c r="G1984" s="5">
        <v>1</v>
      </c>
      <c r="H1984" s="5">
        <v>0</v>
      </c>
      <c r="I1984" s="5">
        <v>1200</v>
      </c>
      <c r="J1984" s="5" t="s">
        <v>33</v>
      </c>
      <c r="K1984" s="5" t="s">
        <v>17</v>
      </c>
    </row>
    <row r="1985" spans="1:11">
      <c r="A1985" s="5" t="s">
        <v>7808</v>
      </c>
      <c r="B1985" s="5" t="s">
        <v>7809</v>
      </c>
      <c r="C1985" s="5" t="s">
        <v>7810</v>
      </c>
      <c r="D1985" s="5" t="s">
        <v>7811</v>
      </c>
      <c r="E1985" s="6">
        <v>45701</v>
      </c>
      <c r="F1985" s="5" t="s">
        <v>47</v>
      </c>
      <c r="G1985" s="5">
        <v>4</v>
      </c>
      <c r="H1985" s="5">
        <v>0</v>
      </c>
      <c r="I1985" s="5">
        <v>4800</v>
      </c>
      <c r="J1985" s="5" t="s">
        <v>16</v>
      </c>
      <c r="K1985" s="5" t="s">
        <v>17</v>
      </c>
    </row>
    <row r="1986" spans="1:11">
      <c r="A1986" s="5" t="s">
        <v>7812</v>
      </c>
      <c r="B1986" s="5" t="s">
        <v>7813</v>
      </c>
      <c r="C1986" s="5" t="s">
        <v>7814</v>
      </c>
      <c r="D1986" s="5" t="s">
        <v>7815</v>
      </c>
      <c r="E1986" s="6">
        <v>45759</v>
      </c>
      <c r="F1986" s="5" t="s">
        <v>47</v>
      </c>
      <c r="G1986" s="5">
        <v>3</v>
      </c>
      <c r="H1986" s="5">
        <v>0</v>
      </c>
      <c r="I1986" s="5">
        <v>3600</v>
      </c>
      <c r="J1986" s="5" t="s">
        <v>16</v>
      </c>
      <c r="K1986" s="5" t="s">
        <v>17</v>
      </c>
    </row>
    <row r="1987" spans="1:11">
      <c r="A1987" s="5" t="s">
        <v>7816</v>
      </c>
      <c r="B1987" s="5" t="s">
        <v>6456</v>
      </c>
      <c r="C1987" s="5" t="s">
        <v>7817</v>
      </c>
      <c r="D1987" s="5" t="s">
        <v>7818</v>
      </c>
      <c r="E1987" s="6">
        <v>45473</v>
      </c>
      <c r="F1987" s="5" t="s">
        <v>15</v>
      </c>
      <c r="G1987" s="5">
        <v>1</v>
      </c>
      <c r="H1987" s="5">
        <v>5</v>
      </c>
      <c r="I1987" s="5">
        <v>760</v>
      </c>
      <c r="J1987" s="5" t="s">
        <v>84</v>
      </c>
      <c r="K1987" s="5" t="s">
        <v>17</v>
      </c>
    </row>
    <row r="1988" spans="1:11">
      <c r="A1988" s="5" t="s">
        <v>7819</v>
      </c>
      <c r="B1988" s="5" t="s">
        <v>7820</v>
      </c>
      <c r="C1988" s="5" t="s">
        <v>7821</v>
      </c>
      <c r="D1988" s="5" t="s">
        <v>7822</v>
      </c>
      <c r="E1988" s="6">
        <v>45563</v>
      </c>
      <c r="F1988" s="5" t="s">
        <v>73</v>
      </c>
      <c r="G1988" s="5">
        <v>3</v>
      </c>
      <c r="H1988" s="5">
        <v>0</v>
      </c>
      <c r="I1988" s="5">
        <v>360</v>
      </c>
      <c r="J1988" s="5" t="s">
        <v>84</v>
      </c>
      <c r="K1988" s="5" t="s">
        <v>17</v>
      </c>
    </row>
    <row r="1989" spans="1:11">
      <c r="A1989" s="5" t="s">
        <v>7823</v>
      </c>
      <c r="B1989" s="5" t="s">
        <v>7824</v>
      </c>
      <c r="C1989" s="5" t="s">
        <v>7825</v>
      </c>
      <c r="D1989" s="5" t="s">
        <v>7826</v>
      </c>
      <c r="E1989" s="6">
        <v>45673</v>
      </c>
      <c r="F1989" s="5" t="s">
        <v>15</v>
      </c>
      <c r="G1989" s="5">
        <v>2</v>
      </c>
      <c r="H1989" s="5">
        <v>15</v>
      </c>
      <c r="I1989" s="5">
        <v>1360</v>
      </c>
      <c r="J1989" s="5" t="s">
        <v>33</v>
      </c>
      <c r="K1989" s="5" t="s">
        <v>17</v>
      </c>
    </row>
    <row r="1990" spans="1:11">
      <c r="A1990" s="5" t="s">
        <v>7827</v>
      </c>
      <c r="B1990" s="5" t="s">
        <v>7828</v>
      </c>
      <c r="C1990" s="5" t="s">
        <v>7829</v>
      </c>
      <c r="D1990" s="5" t="s">
        <v>7830</v>
      </c>
      <c r="E1990" s="6">
        <v>45526</v>
      </c>
      <c r="F1990" s="5" t="s">
        <v>22</v>
      </c>
      <c r="G1990" s="5">
        <v>2</v>
      </c>
      <c r="H1990" s="5">
        <v>0</v>
      </c>
      <c r="I1990" s="5">
        <v>200</v>
      </c>
      <c r="J1990" s="5" t="s">
        <v>84</v>
      </c>
      <c r="K1990" s="5" t="s">
        <v>78</v>
      </c>
    </row>
    <row r="1991" spans="1:11">
      <c r="A1991" s="5" t="s">
        <v>7831</v>
      </c>
      <c r="B1991" s="5" t="s">
        <v>7832</v>
      </c>
      <c r="C1991" s="5" t="s">
        <v>7833</v>
      </c>
      <c r="D1991" s="5" t="s">
        <v>7834</v>
      </c>
      <c r="E1991" s="6">
        <v>45654</v>
      </c>
      <c r="F1991" s="5" t="s">
        <v>83</v>
      </c>
      <c r="G1991" s="5">
        <v>1</v>
      </c>
      <c r="H1991" s="5">
        <v>5</v>
      </c>
      <c r="I1991" s="5">
        <v>142.5</v>
      </c>
      <c r="J1991" s="5" t="s">
        <v>23</v>
      </c>
      <c r="K1991" s="5" t="s">
        <v>17</v>
      </c>
    </row>
    <row r="1992" spans="1:11">
      <c r="A1992" s="5" t="s">
        <v>7835</v>
      </c>
      <c r="B1992" s="5" t="s">
        <v>7836</v>
      </c>
      <c r="C1992" s="5" t="s">
        <v>7837</v>
      </c>
      <c r="D1992" s="5" t="s">
        <v>7838</v>
      </c>
      <c r="E1992" s="6">
        <v>45703</v>
      </c>
      <c r="F1992" s="5" t="s">
        <v>47</v>
      </c>
      <c r="G1992" s="5">
        <v>2</v>
      </c>
      <c r="H1992" s="5">
        <v>5</v>
      </c>
      <c r="I1992" s="5">
        <v>2280</v>
      </c>
      <c r="J1992" s="5" t="s">
        <v>90</v>
      </c>
      <c r="K1992" s="5" t="s">
        <v>17</v>
      </c>
    </row>
    <row r="1993" spans="1:11">
      <c r="A1993" s="5" t="s">
        <v>7839</v>
      </c>
      <c r="B1993" s="5" t="s">
        <v>7840</v>
      </c>
      <c r="C1993" s="5" t="s">
        <v>7841</v>
      </c>
      <c r="D1993" s="5" t="s">
        <v>7842</v>
      </c>
      <c r="E1993" s="6">
        <v>45595</v>
      </c>
      <c r="F1993" s="5" t="s">
        <v>42</v>
      </c>
      <c r="G1993" s="5">
        <v>4</v>
      </c>
      <c r="H1993" s="5">
        <v>0</v>
      </c>
      <c r="I1993" s="5">
        <v>800</v>
      </c>
      <c r="J1993" s="5" t="s">
        <v>16</v>
      </c>
      <c r="K1993" s="5" t="s">
        <v>17</v>
      </c>
    </row>
    <row r="1994" spans="1:11">
      <c r="A1994" s="5" t="s">
        <v>7843</v>
      </c>
      <c r="B1994" s="5" t="s">
        <v>7844</v>
      </c>
      <c r="C1994" s="5" t="s">
        <v>7845</v>
      </c>
      <c r="D1994" s="5" t="s">
        <v>7846</v>
      </c>
      <c r="E1994" s="6">
        <v>45603</v>
      </c>
      <c r="F1994" s="5" t="s">
        <v>56</v>
      </c>
      <c r="G1994" s="5">
        <v>1</v>
      </c>
      <c r="H1994" s="5">
        <v>0</v>
      </c>
      <c r="I1994" s="5">
        <v>90</v>
      </c>
      <c r="J1994" s="5" t="s">
        <v>90</v>
      </c>
      <c r="K1994" s="5" t="s">
        <v>17</v>
      </c>
    </row>
    <row r="1995" spans="1:11">
      <c r="A1995" s="5" t="s">
        <v>7847</v>
      </c>
      <c r="B1995" s="5" t="s">
        <v>7848</v>
      </c>
      <c r="C1995" s="5" t="s">
        <v>7849</v>
      </c>
      <c r="D1995" s="5" t="s">
        <v>7850</v>
      </c>
      <c r="E1995" s="6">
        <v>45494</v>
      </c>
      <c r="F1995" s="5" t="s">
        <v>83</v>
      </c>
      <c r="G1995" s="5">
        <v>1</v>
      </c>
      <c r="H1995" s="5">
        <v>10</v>
      </c>
      <c r="I1995" s="5">
        <v>135</v>
      </c>
      <c r="J1995" s="5" t="s">
        <v>84</v>
      </c>
      <c r="K1995" s="5" t="s">
        <v>17</v>
      </c>
    </row>
    <row r="1996" spans="1:11">
      <c r="A1996" s="5" t="s">
        <v>7851</v>
      </c>
      <c r="B1996" s="5" t="s">
        <v>7852</v>
      </c>
      <c r="C1996" s="5" t="s">
        <v>7853</v>
      </c>
      <c r="D1996" s="5" t="s">
        <v>7854</v>
      </c>
      <c r="E1996" s="6">
        <v>45548</v>
      </c>
      <c r="F1996" s="5" t="s">
        <v>15</v>
      </c>
      <c r="G1996" s="5">
        <v>4</v>
      </c>
      <c r="H1996" s="5">
        <v>10</v>
      </c>
      <c r="I1996" s="5">
        <v>2880</v>
      </c>
      <c r="J1996" s="5" t="s">
        <v>33</v>
      </c>
      <c r="K1996" s="5" t="s">
        <v>78</v>
      </c>
    </row>
    <row r="1997" spans="1:11">
      <c r="A1997" s="5" t="s">
        <v>7855</v>
      </c>
      <c r="B1997" s="5" t="s">
        <v>7856</v>
      </c>
      <c r="C1997" s="5" t="s">
        <v>7857</v>
      </c>
      <c r="D1997" s="5" t="s">
        <v>7858</v>
      </c>
      <c r="E1997" s="6">
        <v>45567</v>
      </c>
      <c r="F1997" s="5" t="s">
        <v>15</v>
      </c>
      <c r="G1997" s="5">
        <v>3</v>
      </c>
      <c r="H1997" s="5">
        <v>5</v>
      </c>
      <c r="I1997" s="5">
        <v>2280</v>
      </c>
      <c r="J1997" s="5" t="s">
        <v>90</v>
      </c>
      <c r="K1997" s="5" t="s">
        <v>17</v>
      </c>
    </row>
    <row r="1998" spans="1:11">
      <c r="A1998" s="5" t="s">
        <v>7859</v>
      </c>
      <c r="B1998" s="5" t="s">
        <v>7860</v>
      </c>
      <c r="C1998" s="5" t="s">
        <v>7861</v>
      </c>
      <c r="D1998" s="5" t="s">
        <v>7862</v>
      </c>
      <c r="E1998" s="6">
        <v>45476</v>
      </c>
      <c r="F1998" s="5" t="s">
        <v>15</v>
      </c>
      <c r="G1998" s="5">
        <v>4</v>
      </c>
      <c r="H1998" s="5">
        <v>0</v>
      </c>
      <c r="I1998" s="5">
        <v>3200</v>
      </c>
      <c r="J1998" s="5" t="s">
        <v>16</v>
      </c>
      <c r="K1998" s="5" t="s">
        <v>17</v>
      </c>
    </row>
    <row r="1999" spans="1:11">
      <c r="A1999" s="5" t="s">
        <v>7863</v>
      </c>
      <c r="B1999" s="5" t="s">
        <v>7864</v>
      </c>
      <c r="C1999" s="5" t="s">
        <v>7865</v>
      </c>
      <c r="D1999" s="5" t="s">
        <v>7866</v>
      </c>
      <c r="E1999" s="6">
        <v>45529</v>
      </c>
      <c r="F1999" s="5" t="s">
        <v>73</v>
      </c>
      <c r="G1999" s="5">
        <v>4</v>
      </c>
      <c r="H1999" s="5">
        <v>5</v>
      </c>
      <c r="I1999" s="5">
        <v>456</v>
      </c>
      <c r="J1999" s="5" t="s">
        <v>23</v>
      </c>
      <c r="K1999" s="5" t="s">
        <v>17</v>
      </c>
    </row>
    <row r="2000" spans="1:11">
      <c r="A2000" s="5" t="s">
        <v>7867</v>
      </c>
      <c r="B2000" s="5" t="s">
        <v>7868</v>
      </c>
      <c r="C2000" s="5" t="s">
        <v>7869</v>
      </c>
      <c r="D2000" s="5" t="s">
        <v>4828</v>
      </c>
      <c r="E2000" s="6">
        <v>45410</v>
      </c>
      <c r="F2000" s="5" t="s">
        <v>28</v>
      </c>
      <c r="G2000" s="5">
        <v>4</v>
      </c>
      <c r="H2000" s="5">
        <v>0</v>
      </c>
      <c r="I2000" s="5">
        <v>1200</v>
      </c>
      <c r="J2000" s="5" t="s">
        <v>90</v>
      </c>
      <c r="K2000" s="5" t="s">
        <v>17</v>
      </c>
    </row>
    <row r="2001" spans="1:11">
      <c r="A2001" s="5" t="s">
        <v>7870</v>
      </c>
      <c r="B2001" s="5" t="s">
        <v>7871</v>
      </c>
      <c r="C2001" s="5" t="s">
        <v>7872</v>
      </c>
      <c r="D2001" s="5" t="s">
        <v>7873</v>
      </c>
      <c r="E2001" s="6">
        <v>45677</v>
      </c>
      <c r="F2001" s="5" t="s">
        <v>56</v>
      </c>
      <c r="G2001" s="5">
        <v>4</v>
      </c>
      <c r="H2001" s="5">
        <v>10</v>
      </c>
      <c r="I2001" s="5">
        <v>324</v>
      </c>
      <c r="J2001" s="5" t="s">
        <v>23</v>
      </c>
      <c r="K2001" s="5" t="s">
        <v>17</v>
      </c>
    </row>
    <row r="2002" spans="1:11">
      <c r="A2002" s="5" t="s">
        <v>7874</v>
      </c>
      <c r="B2002" s="5" t="s">
        <v>7875</v>
      </c>
      <c r="C2002" s="5" t="s">
        <v>7876</v>
      </c>
      <c r="D2002" s="5" t="s">
        <v>7877</v>
      </c>
      <c r="E2002" s="6">
        <v>45664</v>
      </c>
      <c r="F2002" s="5" t="s">
        <v>89</v>
      </c>
      <c r="G2002" s="5">
        <v>3</v>
      </c>
      <c r="H2002" s="5">
        <v>0</v>
      </c>
      <c r="I2002" s="5">
        <v>150</v>
      </c>
      <c r="J2002" s="5" t="s">
        <v>84</v>
      </c>
      <c r="K2002" s="5" t="s">
        <v>17</v>
      </c>
    </row>
    <row r="2003" spans="1:11">
      <c r="A2003" s="5" t="s">
        <v>7878</v>
      </c>
      <c r="B2003" s="5" t="s">
        <v>7879</v>
      </c>
      <c r="C2003" s="5" t="s">
        <v>7880</v>
      </c>
      <c r="D2003" s="5" t="s">
        <v>3231</v>
      </c>
      <c r="E2003" s="6">
        <v>45533</v>
      </c>
      <c r="F2003" s="5" t="s">
        <v>22</v>
      </c>
      <c r="G2003" s="5">
        <v>3</v>
      </c>
      <c r="H2003" s="5">
        <v>0</v>
      </c>
      <c r="I2003" s="5">
        <v>300</v>
      </c>
      <c r="J2003" s="5" t="s">
        <v>23</v>
      </c>
      <c r="K2003" s="5" t="s">
        <v>17</v>
      </c>
    </row>
    <row r="2004" spans="1:11">
      <c r="A2004" s="5" t="s">
        <v>7881</v>
      </c>
      <c r="B2004" s="5" t="s">
        <v>7882</v>
      </c>
      <c r="C2004" s="5" t="s">
        <v>7883</v>
      </c>
      <c r="D2004" s="5" t="s">
        <v>7884</v>
      </c>
      <c r="E2004" s="6">
        <v>45679</v>
      </c>
      <c r="F2004" s="5" t="s">
        <v>47</v>
      </c>
      <c r="G2004" s="5">
        <v>3</v>
      </c>
      <c r="H2004" s="5">
        <v>0</v>
      </c>
      <c r="I2004" s="5">
        <v>3600</v>
      </c>
      <c r="J2004" s="5" t="s">
        <v>33</v>
      </c>
      <c r="K2004" s="5" t="s">
        <v>17</v>
      </c>
    </row>
    <row r="2005" spans="1:11">
      <c r="A2005" s="5" t="s">
        <v>7885</v>
      </c>
      <c r="B2005" s="5" t="s">
        <v>7886</v>
      </c>
      <c r="C2005" s="5" t="s">
        <v>7887</v>
      </c>
      <c r="D2005" s="5" t="s">
        <v>7888</v>
      </c>
      <c r="E2005" s="6">
        <v>45745</v>
      </c>
      <c r="F2005" s="5" t="s">
        <v>73</v>
      </c>
      <c r="G2005" s="5">
        <v>1</v>
      </c>
      <c r="H2005" s="5">
        <v>0</v>
      </c>
      <c r="I2005" s="5">
        <v>120</v>
      </c>
      <c r="J2005" s="5" t="s">
        <v>23</v>
      </c>
      <c r="K2005" s="5" t="s">
        <v>17</v>
      </c>
    </row>
    <row r="2006" spans="1:11">
      <c r="A2006" s="5" t="s">
        <v>7889</v>
      </c>
      <c r="B2006" s="5" t="s">
        <v>7890</v>
      </c>
      <c r="C2006" s="5" t="s">
        <v>7891</v>
      </c>
      <c r="D2006" s="5" t="s">
        <v>7892</v>
      </c>
      <c r="E2006" s="6">
        <v>45417</v>
      </c>
      <c r="F2006" s="5" t="s">
        <v>73</v>
      </c>
      <c r="G2006" s="5">
        <v>2</v>
      </c>
      <c r="H2006" s="5">
        <v>5</v>
      </c>
      <c r="I2006" s="5">
        <v>228</v>
      </c>
      <c r="J2006" s="5" t="s">
        <v>90</v>
      </c>
      <c r="K2006" s="5" t="s">
        <v>17</v>
      </c>
    </row>
    <row r="2007" spans="1:11">
      <c r="A2007" s="5" t="s">
        <v>7893</v>
      </c>
      <c r="B2007" s="5" t="s">
        <v>7894</v>
      </c>
      <c r="C2007" s="5" t="s">
        <v>7895</v>
      </c>
      <c r="D2007" s="5" t="s">
        <v>7896</v>
      </c>
      <c r="E2007" s="6">
        <v>45503</v>
      </c>
      <c r="F2007" s="5" t="s">
        <v>28</v>
      </c>
      <c r="G2007" s="5">
        <v>1</v>
      </c>
      <c r="H2007" s="5">
        <v>5</v>
      </c>
      <c r="I2007" s="5">
        <v>285</v>
      </c>
      <c r="J2007" s="5" t="s">
        <v>16</v>
      </c>
      <c r="K2007" s="5" t="s">
        <v>17</v>
      </c>
    </row>
    <row r="2008" spans="1:11">
      <c r="A2008" s="5" t="s">
        <v>7897</v>
      </c>
      <c r="B2008" s="5" t="s">
        <v>7898</v>
      </c>
      <c r="C2008" s="5" t="s">
        <v>7899</v>
      </c>
      <c r="D2008" s="5" t="s">
        <v>7900</v>
      </c>
      <c r="E2008" s="6">
        <v>45745</v>
      </c>
      <c r="F2008" s="5" t="s">
        <v>47</v>
      </c>
      <c r="G2008" s="5">
        <v>1</v>
      </c>
      <c r="H2008" s="5">
        <v>0</v>
      </c>
      <c r="I2008" s="5">
        <v>1200</v>
      </c>
      <c r="J2008" s="5" t="s">
        <v>16</v>
      </c>
      <c r="K2008" s="5" t="s">
        <v>17</v>
      </c>
    </row>
    <row r="2009" spans="1:11">
      <c r="A2009" s="5" t="s">
        <v>7901</v>
      </c>
      <c r="B2009" s="5" t="s">
        <v>7902</v>
      </c>
      <c r="C2009" s="5" t="s">
        <v>7903</v>
      </c>
      <c r="D2009" s="5" t="s">
        <v>7904</v>
      </c>
      <c r="E2009" s="6">
        <v>45660</v>
      </c>
      <c r="F2009" s="5" t="s">
        <v>15</v>
      </c>
      <c r="G2009" s="5">
        <v>1</v>
      </c>
      <c r="H2009" s="5">
        <v>0</v>
      </c>
      <c r="I2009" s="5">
        <v>800</v>
      </c>
      <c r="J2009" s="5" t="s">
        <v>33</v>
      </c>
      <c r="K2009" s="5" t="s">
        <v>17</v>
      </c>
    </row>
    <row r="2010" spans="1:11">
      <c r="A2010" s="5" t="s">
        <v>7905</v>
      </c>
      <c r="B2010" s="5" t="s">
        <v>7906</v>
      </c>
      <c r="C2010" s="5" t="s">
        <v>7907</v>
      </c>
      <c r="D2010" s="5" t="s">
        <v>7908</v>
      </c>
      <c r="E2010" s="6">
        <v>45557</v>
      </c>
      <c r="F2010" s="5" t="s">
        <v>73</v>
      </c>
      <c r="G2010" s="5">
        <v>4</v>
      </c>
      <c r="H2010" s="5">
        <v>5</v>
      </c>
      <c r="I2010" s="5">
        <v>456</v>
      </c>
      <c r="J2010" s="5" t="s">
        <v>23</v>
      </c>
      <c r="K2010" s="5" t="s">
        <v>17</v>
      </c>
    </row>
    <row r="2011" spans="1:11">
      <c r="A2011" s="5" t="s">
        <v>7909</v>
      </c>
      <c r="B2011" s="5" t="s">
        <v>7910</v>
      </c>
      <c r="C2011" s="5" t="s">
        <v>7911</v>
      </c>
      <c r="D2011" s="5" t="s">
        <v>7912</v>
      </c>
      <c r="E2011" s="6">
        <v>45488</v>
      </c>
      <c r="F2011" s="5" t="s">
        <v>15</v>
      </c>
      <c r="G2011" s="5">
        <v>3</v>
      </c>
      <c r="H2011" s="5">
        <v>5</v>
      </c>
      <c r="I2011" s="5">
        <v>2280</v>
      </c>
      <c r="J2011" s="5" t="s">
        <v>33</v>
      </c>
      <c r="K2011" s="5" t="s">
        <v>78</v>
      </c>
    </row>
    <row r="2012" spans="1:11">
      <c r="A2012" s="5" t="s">
        <v>7913</v>
      </c>
      <c r="B2012" s="5" t="s">
        <v>7914</v>
      </c>
      <c r="C2012" s="5" t="s">
        <v>7915</v>
      </c>
      <c r="D2012" s="5" t="s">
        <v>7916</v>
      </c>
      <c r="E2012" s="6">
        <v>45612</v>
      </c>
      <c r="F2012" s="5" t="s">
        <v>15</v>
      </c>
      <c r="G2012" s="5">
        <v>4</v>
      </c>
      <c r="H2012" s="5">
        <v>0</v>
      </c>
      <c r="I2012" s="5">
        <v>3200</v>
      </c>
      <c r="J2012" s="5" t="s">
        <v>16</v>
      </c>
      <c r="K2012" s="5" t="s">
        <v>17</v>
      </c>
    </row>
    <row r="2013" spans="1:11">
      <c r="A2013" s="5" t="s">
        <v>7917</v>
      </c>
      <c r="B2013" s="5" t="s">
        <v>7918</v>
      </c>
      <c r="C2013" s="5" t="s">
        <v>7919</v>
      </c>
      <c r="D2013" s="5" t="s">
        <v>7920</v>
      </c>
      <c r="E2013" s="6">
        <v>45419</v>
      </c>
      <c r="F2013" s="5" t="s">
        <v>22</v>
      </c>
      <c r="G2013" s="5">
        <v>2</v>
      </c>
      <c r="H2013" s="5">
        <v>5</v>
      </c>
      <c r="I2013" s="5">
        <v>190</v>
      </c>
      <c r="J2013" s="5" t="s">
        <v>23</v>
      </c>
      <c r="K2013" s="5" t="s">
        <v>17</v>
      </c>
    </row>
    <row r="2014" spans="1:11">
      <c r="A2014" s="5" t="s">
        <v>7921</v>
      </c>
      <c r="B2014" s="5" t="s">
        <v>2890</v>
      </c>
      <c r="C2014" s="5" t="s">
        <v>7922</v>
      </c>
      <c r="D2014" s="5" t="s">
        <v>1663</v>
      </c>
      <c r="E2014" s="6">
        <v>45708</v>
      </c>
      <c r="F2014" s="5" t="s">
        <v>73</v>
      </c>
      <c r="G2014" s="5">
        <v>2</v>
      </c>
      <c r="H2014" s="5">
        <v>10</v>
      </c>
      <c r="I2014" s="5">
        <v>216</v>
      </c>
      <c r="J2014" s="5" t="s">
        <v>90</v>
      </c>
      <c r="K2014" s="5" t="s">
        <v>17</v>
      </c>
    </row>
    <row r="2015" spans="1:11">
      <c r="A2015" s="5" t="s">
        <v>7923</v>
      </c>
      <c r="B2015" s="5" t="s">
        <v>7924</v>
      </c>
      <c r="C2015" s="5" t="s">
        <v>7925</v>
      </c>
      <c r="D2015" s="5" t="s">
        <v>7926</v>
      </c>
      <c r="E2015" s="6">
        <v>45554</v>
      </c>
      <c r="F2015" s="5" t="s">
        <v>22</v>
      </c>
      <c r="G2015" s="5">
        <v>3</v>
      </c>
      <c r="H2015" s="5">
        <v>5</v>
      </c>
      <c r="I2015" s="5">
        <v>285</v>
      </c>
      <c r="J2015" s="5" t="s">
        <v>84</v>
      </c>
      <c r="K2015" s="5" t="s">
        <v>17</v>
      </c>
    </row>
    <row r="2016" spans="1:11">
      <c r="A2016" s="5" t="s">
        <v>7927</v>
      </c>
      <c r="B2016" s="5" t="s">
        <v>7928</v>
      </c>
      <c r="C2016" s="5" t="s">
        <v>7929</v>
      </c>
      <c r="D2016" s="5" t="s">
        <v>7930</v>
      </c>
      <c r="E2016" s="6">
        <v>45583</v>
      </c>
      <c r="F2016" s="5" t="s">
        <v>47</v>
      </c>
      <c r="G2016" s="5">
        <v>2</v>
      </c>
      <c r="H2016" s="5">
        <v>5</v>
      </c>
      <c r="I2016" s="5">
        <v>2280</v>
      </c>
      <c r="J2016" s="5" t="s">
        <v>16</v>
      </c>
      <c r="K2016" s="5" t="s">
        <v>17</v>
      </c>
    </row>
    <row r="2017" spans="1:11">
      <c r="A2017" s="5" t="s">
        <v>7931</v>
      </c>
      <c r="B2017" s="5" t="s">
        <v>7932</v>
      </c>
      <c r="C2017" s="5" t="s">
        <v>7933</v>
      </c>
      <c r="D2017" s="5" t="s">
        <v>7934</v>
      </c>
      <c r="E2017" s="6">
        <v>45761</v>
      </c>
      <c r="F2017" s="5" t="s">
        <v>83</v>
      </c>
      <c r="G2017" s="5">
        <v>2</v>
      </c>
      <c r="H2017" s="5">
        <v>5</v>
      </c>
      <c r="I2017" s="5">
        <v>285</v>
      </c>
      <c r="J2017" s="5" t="s">
        <v>16</v>
      </c>
      <c r="K2017" s="5" t="s">
        <v>78</v>
      </c>
    </row>
    <row r="2018" spans="1:11">
      <c r="A2018" s="5" t="s">
        <v>7935</v>
      </c>
      <c r="B2018" s="5" t="s">
        <v>7936</v>
      </c>
      <c r="C2018" s="5" t="s">
        <v>7937</v>
      </c>
      <c r="D2018" s="5" t="s">
        <v>4109</v>
      </c>
      <c r="E2018" s="6">
        <v>45605</v>
      </c>
      <c r="F2018" s="5" t="s">
        <v>22</v>
      </c>
      <c r="G2018" s="5">
        <v>1</v>
      </c>
      <c r="H2018" s="5">
        <v>5</v>
      </c>
      <c r="I2018" s="5">
        <v>95</v>
      </c>
      <c r="J2018" s="5" t="s">
        <v>90</v>
      </c>
      <c r="K2018" s="5" t="s">
        <v>17</v>
      </c>
    </row>
    <row r="2019" spans="1:11">
      <c r="A2019" s="5" t="s">
        <v>7938</v>
      </c>
      <c r="B2019" s="5" t="s">
        <v>7939</v>
      </c>
      <c r="C2019" s="5" t="s">
        <v>7940</v>
      </c>
      <c r="D2019" s="5" t="s">
        <v>7941</v>
      </c>
      <c r="E2019" s="6">
        <v>45547</v>
      </c>
      <c r="F2019" s="5" t="s">
        <v>89</v>
      </c>
      <c r="G2019" s="5">
        <v>1</v>
      </c>
      <c r="H2019" s="5">
        <v>5</v>
      </c>
      <c r="I2019" s="5">
        <v>47.5</v>
      </c>
      <c r="J2019" s="5" t="s">
        <v>84</v>
      </c>
      <c r="K2019" s="5" t="s">
        <v>17</v>
      </c>
    </row>
    <row r="2020" spans="1:11">
      <c r="A2020" s="5" t="s">
        <v>7942</v>
      </c>
      <c r="B2020" s="5" t="s">
        <v>7943</v>
      </c>
      <c r="C2020" s="5" t="s">
        <v>7944</v>
      </c>
      <c r="D2020" s="5" t="s">
        <v>7945</v>
      </c>
      <c r="E2020" s="6">
        <v>45578</v>
      </c>
      <c r="F2020" s="5" t="s">
        <v>15</v>
      </c>
      <c r="G2020" s="5">
        <v>3</v>
      </c>
      <c r="H2020" s="5">
        <v>0</v>
      </c>
      <c r="I2020" s="5">
        <v>2400</v>
      </c>
      <c r="J2020" s="5" t="s">
        <v>16</v>
      </c>
      <c r="K2020" s="5" t="s">
        <v>17</v>
      </c>
    </row>
    <row r="2021" spans="1:11">
      <c r="A2021" s="5" t="s">
        <v>7946</v>
      </c>
      <c r="B2021" s="5" t="s">
        <v>7947</v>
      </c>
      <c r="C2021" s="5" t="s">
        <v>7948</v>
      </c>
      <c r="D2021" s="5" t="s">
        <v>7949</v>
      </c>
      <c r="E2021" s="6">
        <v>45467</v>
      </c>
      <c r="F2021" s="5" t="s">
        <v>47</v>
      </c>
      <c r="G2021" s="5">
        <v>2</v>
      </c>
      <c r="H2021" s="5">
        <v>0</v>
      </c>
      <c r="I2021" s="5">
        <v>2400</v>
      </c>
      <c r="J2021" s="5" t="s">
        <v>16</v>
      </c>
      <c r="K2021" s="5" t="s">
        <v>17</v>
      </c>
    </row>
    <row r="2022" spans="1:11">
      <c r="A2022" s="5" t="s">
        <v>7950</v>
      </c>
      <c r="B2022" s="5" t="s">
        <v>7951</v>
      </c>
      <c r="C2022" s="5" t="s">
        <v>7952</v>
      </c>
      <c r="D2022" s="5" t="s">
        <v>7953</v>
      </c>
      <c r="E2022" s="6">
        <v>45615</v>
      </c>
      <c r="F2022" s="5" t="s">
        <v>83</v>
      </c>
      <c r="G2022" s="5">
        <v>2</v>
      </c>
      <c r="H2022" s="5">
        <v>10</v>
      </c>
      <c r="I2022" s="5">
        <v>270</v>
      </c>
      <c r="J2022" s="5" t="s">
        <v>23</v>
      </c>
      <c r="K2022" s="5" t="s">
        <v>17</v>
      </c>
    </row>
    <row r="2023" spans="1:11">
      <c r="A2023" s="5" t="s">
        <v>7954</v>
      </c>
      <c r="B2023" s="5" t="s">
        <v>7955</v>
      </c>
      <c r="C2023" s="5" t="s">
        <v>7956</v>
      </c>
      <c r="D2023" s="5" t="s">
        <v>7957</v>
      </c>
      <c r="E2023" s="6">
        <v>45525</v>
      </c>
      <c r="F2023" s="5" t="s">
        <v>89</v>
      </c>
      <c r="G2023" s="5">
        <v>4</v>
      </c>
      <c r="H2023" s="5">
        <v>0</v>
      </c>
      <c r="I2023" s="5">
        <v>200</v>
      </c>
      <c r="J2023" s="5" t="s">
        <v>90</v>
      </c>
      <c r="K2023" s="5" t="s">
        <v>17</v>
      </c>
    </row>
    <row r="2024" spans="1:11">
      <c r="A2024" s="5" t="s">
        <v>7958</v>
      </c>
      <c r="B2024" s="5" t="s">
        <v>7959</v>
      </c>
      <c r="C2024" s="5" t="s">
        <v>7960</v>
      </c>
      <c r="D2024" s="5" t="s">
        <v>7961</v>
      </c>
      <c r="E2024" s="6">
        <v>45528</v>
      </c>
      <c r="F2024" s="5" t="s">
        <v>73</v>
      </c>
      <c r="G2024" s="5">
        <v>2</v>
      </c>
      <c r="H2024" s="5">
        <v>10</v>
      </c>
      <c r="I2024" s="5">
        <v>216</v>
      </c>
      <c r="J2024" s="5" t="s">
        <v>33</v>
      </c>
      <c r="K2024" s="5" t="s">
        <v>17</v>
      </c>
    </row>
    <row r="2025" spans="1:11">
      <c r="A2025" s="5" t="s">
        <v>7962</v>
      </c>
      <c r="B2025" s="5" t="s">
        <v>7963</v>
      </c>
      <c r="C2025" s="5" t="s">
        <v>7964</v>
      </c>
      <c r="D2025" s="5" t="s">
        <v>7965</v>
      </c>
      <c r="E2025" s="6">
        <v>45626</v>
      </c>
      <c r="F2025" s="5" t="s">
        <v>22</v>
      </c>
      <c r="G2025" s="5">
        <v>2</v>
      </c>
      <c r="H2025" s="5">
        <v>0</v>
      </c>
      <c r="I2025" s="5">
        <v>200</v>
      </c>
      <c r="J2025" s="5" t="s">
        <v>16</v>
      </c>
      <c r="K2025" s="5" t="s">
        <v>17</v>
      </c>
    </row>
    <row r="2026" spans="1:11">
      <c r="A2026" s="5" t="s">
        <v>7966</v>
      </c>
      <c r="B2026" s="5" t="s">
        <v>7967</v>
      </c>
      <c r="C2026" s="5" t="s">
        <v>7968</v>
      </c>
      <c r="D2026" s="5" t="s">
        <v>7969</v>
      </c>
      <c r="E2026" s="6">
        <v>45548</v>
      </c>
      <c r="F2026" s="5" t="s">
        <v>89</v>
      </c>
      <c r="G2026" s="5">
        <v>3</v>
      </c>
      <c r="H2026" s="5">
        <v>10</v>
      </c>
      <c r="I2026" s="5">
        <v>135</v>
      </c>
      <c r="J2026" s="5" t="s">
        <v>90</v>
      </c>
      <c r="K2026" s="5" t="s">
        <v>17</v>
      </c>
    </row>
    <row r="2027" spans="1:11">
      <c r="A2027" s="5" t="s">
        <v>7970</v>
      </c>
      <c r="B2027" s="5" t="s">
        <v>7971</v>
      </c>
      <c r="C2027" s="5" t="s">
        <v>7972</v>
      </c>
      <c r="D2027" s="5" t="s">
        <v>3825</v>
      </c>
      <c r="E2027" s="6">
        <v>45457</v>
      </c>
      <c r="F2027" s="5" t="s">
        <v>83</v>
      </c>
      <c r="G2027" s="5">
        <v>1</v>
      </c>
      <c r="H2027" s="5">
        <v>0</v>
      </c>
      <c r="I2027" s="5">
        <v>150</v>
      </c>
      <c r="J2027" s="5" t="s">
        <v>16</v>
      </c>
      <c r="K2027" s="5" t="s">
        <v>17</v>
      </c>
    </row>
    <row r="2028" spans="1:11">
      <c r="A2028" s="5" t="s">
        <v>7973</v>
      </c>
      <c r="B2028" s="5" t="s">
        <v>7974</v>
      </c>
      <c r="C2028" s="5" t="s">
        <v>7975</v>
      </c>
      <c r="D2028" s="5" t="s">
        <v>7976</v>
      </c>
      <c r="E2028" s="6">
        <v>45641</v>
      </c>
      <c r="F2028" s="5" t="s">
        <v>42</v>
      </c>
      <c r="G2028" s="5">
        <v>2</v>
      </c>
      <c r="H2028" s="5">
        <v>10</v>
      </c>
      <c r="I2028" s="5">
        <v>360</v>
      </c>
      <c r="J2028" s="5" t="s">
        <v>84</v>
      </c>
      <c r="K2028" s="5" t="s">
        <v>17</v>
      </c>
    </row>
    <row r="2029" spans="1:11">
      <c r="A2029" s="5" t="s">
        <v>7977</v>
      </c>
      <c r="B2029" s="5" t="s">
        <v>7978</v>
      </c>
      <c r="C2029" s="5" t="s">
        <v>7979</v>
      </c>
      <c r="D2029" s="5" t="s">
        <v>7980</v>
      </c>
      <c r="E2029" s="6">
        <v>45690</v>
      </c>
      <c r="F2029" s="5" t="s">
        <v>73</v>
      </c>
      <c r="G2029" s="5">
        <v>2</v>
      </c>
      <c r="H2029" s="5">
        <v>10</v>
      </c>
      <c r="I2029" s="5">
        <v>216</v>
      </c>
      <c r="J2029" s="5" t="s">
        <v>90</v>
      </c>
      <c r="K2029" s="5" t="s">
        <v>17</v>
      </c>
    </row>
    <row r="2030" spans="1:11">
      <c r="A2030" s="5" t="s">
        <v>7981</v>
      </c>
      <c r="B2030" s="5" t="s">
        <v>7982</v>
      </c>
      <c r="C2030" s="5" t="s">
        <v>7983</v>
      </c>
      <c r="D2030" s="5" t="s">
        <v>7984</v>
      </c>
      <c r="E2030" s="6">
        <v>45665</v>
      </c>
      <c r="F2030" s="5" t="s">
        <v>42</v>
      </c>
      <c r="G2030" s="5">
        <v>1</v>
      </c>
      <c r="H2030" s="5">
        <v>5</v>
      </c>
      <c r="I2030" s="5">
        <v>190</v>
      </c>
      <c r="J2030" s="5" t="s">
        <v>84</v>
      </c>
      <c r="K2030" s="5" t="s">
        <v>17</v>
      </c>
    </row>
    <row r="2031" spans="1:11">
      <c r="A2031" s="5" t="s">
        <v>7985</v>
      </c>
      <c r="B2031" s="5" t="s">
        <v>7986</v>
      </c>
      <c r="C2031" s="5" t="s">
        <v>7987</v>
      </c>
      <c r="D2031" s="5" t="s">
        <v>7988</v>
      </c>
      <c r="E2031" s="6">
        <v>45538</v>
      </c>
      <c r="F2031" s="5" t="s">
        <v>42</v>
      </c>
      <c r="G2031" s="5">
        <v>3</v>
      </c>
      <c r="H2031" s="5">
        <v>0</v>
      </c>
      <c r="I2031" s="5">
        <v>600</v>
      </c>
      <c r="J2031" s="5" t="s">
        <v>23</v>
      </c>
      <c r="K2031" s="5" t="s">
        <v>78</v>
      </c>
    </row>
    <row r="2032" spans="1:11">
      <c r="A2032" s="5" t="s">
        <v>7989</v>
      </c>
      <c r="B2032" s="5" t="s">
        <v>7990</v>
      </c>
      <c r="C2032" s="5" t="s">
        <v>7991</v>
      </c>
      <c r="D2032" s="5" t="s">
        <v>454</v>
      </c>
      <c r="E2032" s="6">
        <v>45562</v>
      </c>
      <c r="F2032" s="5" t="s">
        <v>15</v>
      </c>
      <c r="G2032" s="5">
        <v>4</v>
      </c>
      <c r="H2032" s="5">
        <v>0</v>
      </c>
      <c r="I2032" s="5">
        <v>3200</v>
      </c>
      <c r="J2032" s="5" t="s">
        <v>23</v>
      </c>
      <c r="K2032" s="5" t="s">
        <v>17</v>
      </c>
    </row>
    <row r="2033" spans="1:11">
      <c r="A2033" s="5" t="s">
        <v>7992</v>
      </c>
      <c r="B2033" s="5" t="s">
        <v>7993</v>
      </c>
      <c r="C2033" s="5" t="s">
        <v>7994</v>
      </c>
      <c r="D2033" s="5" t="s">
        <v>7995</v>
      </c>
      <c r="E2033" s="6">
        <v>45650</v>
      </c>
      <c r="F2033" s="5" t="s">
        <v>47</v>
      </c>
      <c r="G2033" s="5">
        <v>3</v>
      </c>
      <c r="H2033" s="5">
        <v>0</v>
      </c>
      <c r="I2033" s="5">
        <v>3600</v>
      </c>
      <c r="J2033" s="5" t="s">
        <v>23</v>
      </c>
      <c r="K2033" s="5" t="s">
        <v>17</v>
      </c>
    </row>
    <row r="2034" spans="1:11">
      <c r="A2034" s="5" t="s">
        <v>7996</v>
      </c>
      <c r="B2034" s="5" t="s">
        <v>7997</v>
      </c>
      <c r="C2034" s="5" t="s">
        <v>7998</v>
      </c>
      <c r="D2034" s="5" t="s">
        <v>7999</v>
      </c>
      <c r="E2034" s="6">
        <v>45531</v>
      </c>
      <c r="F2034" s="5" t="s">
        <v>15</v>
      </c>
      <c r="G2034" s="5">
        <v>4</v>
      </c>
      <c r="H2034" s="5">
        <v>5</v>
      </c>
      <c r="I2034" s="5">
        <v>3040</v>
      </c>
      <c r="J2034" s="5" t="s">
        <v>84</v>
      </c>
      <c r="K2034" s="5" t="s">
        <v>17</v>
      </c>
    </row>
    <row r="2035" spans="1:11">
      <c r="A2035" s="5" t="s">
        <v>8000</v>
      </c>
      <c r="B2035" s="5" t="s">
        <v>8001</v>
      </c>
      <c r="C2035" s="5" t="s">
        <v>6609</v>
      </c>
      <c r="D2035" s="5" t="s">
        <v>4278</v>
      </c>
      <c r="E2035" s="6">
        <v>45480</v>
      </c>
      <c r="F2035" s="5" t="s">
        <v>73</v>
      </c>
      <c r="G2035" s="5">
        <v>4</v>
      </c>
      <c r="H2035" s="5">
        <v>0</v>
      </c>
      <c r="I2035" s="5">
        <v>480</v>
      </c>
      <c r="J2035" s="5" t="s">
        <v>33</v>
      </c>
      <c r="K2035" s="5" t="s">
        <v>17</v>
      </c>
    </row>
    <row r="2036" spans="1:11">
      <c r="A2036" s="5" t="s">
        <v>8002</v>
      </c>
      <c r="B2036" s="5" t="s">
        <v>8003</v>
      </c>
      <c r="C2036" s="5" t="s">
        <v>8004</v>
      </c>
      <c r="D2036" s="5" t="s">
        <v>8005</v>
      </c>
      <c r="E2036" s="6">
        <v>45462</v>
      </c>
      <c r="F2036" s="5" t="s">
        <v>73</v>
      </c>
      <c r="G2036" s="5">
        <v>2</v>
      </c>
      <c r="H2036" s="5">
        <v>10</v>
      </c>
      <c r="I2036" s="5">
        <v>216</v>
      </c>
      <c r="J2036" s="5" t="s">
        <v>23</v>
      </c>
      <c r="K2036" s="5" t="s">
        <v>17</v>
      </c>
    </row>
    <row r="2037" spans="1:11">
      <c r="A2037" s="5" t="s">
        <v>8006</v>
      </c>
      <c r="B2037" s="5" t="s">
        <v>8007</v>
      </c>
      <c r="C2037" s="5" t="s">
        <v>8008</v>
      </c>
      <c r="D2037" s="5" t="s">
        <v>8009</v>
      </c>
      <c r="E2037" s="6">
        <v>45749</v>
      </c>
      <c r="F2037" s="5" t="s">
        <v>42</v>
      </c>
      <c r="G2037" s="5">
        <v>2</v>
      </c>
      <c r="H2037" s="5">
        <v>0</v>
      </c>
      <c r="I2037" s="5">
        <v>400</v>
      </c>
      <c r="J2037" s="5" t="s">
        <v>90</v>
      </c>
      <c r="K2037" s="5" t="s">
        <v>17</v>
      </c>
    </row>
    <row r="2038" spans="1:11">
      <c r="A2038" s="5" t="s">
        <v>8010</v>
      </c>
      <c r="B2038" s="5" t="s">
        <v>8011</v>
      </c>
      <c r="C2038" s="5" t="s">
        <v>8012</v>
      </c>
      <c r="D2038" s="5" t="s">
        <v>8013</v>
      </c>
      <c r="E2038" s="6">
        <v>45632</v>
      </c>
      <c r="F2038" s="5" t="s">
        <v>47</v>
      </c>
      <c r="G2038" s="5">
        <v>2</v>
      </c>
      <c r="H2038" s="5">
        <v>0</v>
      </c>
      <c r="I2038" s="5">
        <v>2400</v>
      </c>
      <c r="J2038" s="5" t="s">
        <v>23</v>
      </c>
      <c r="K2038" s="5" t="s">
        <v>17</v>
      </c>
    </row>
    <row r="2039" spans="1:11">
      <c r="A2039" s="5" t="s">
        <v>8014</v>
      </c>
      <c r="B2039" s="5" t="s">
        <v>8015</v>
      </c>
      <c r="C2039" s="5" t="s">
        <v>8016</v>
      </c>
      <c r="D2039" s="5" t="s">
        <v>8017</v>
      </c>
      <c r="E2039" s="6">
        <v>45660</v>
      </c>
      <c r="F2039" s="5" t="s">
        <v>73</v>
      </c>
      <c r="G2039" s="5">
        <v>3</v>
      </c>
      <c r="H2039" s="5">
        <v>0</v>
      </c>
      <c r="I2039" s="5">
        <v>360</v>
      </c>
      <c r="J2039" s="5" t="s">
        <v>84</v>
      </c>
      <c r="K2039" s="5" t="s">
        <v>17</v>
      </c>
    </row>
    <row r="2040" spans="1:11">
      <c r="A2040" s="5" t="s">
        <v>8018</v>
      </c>
      <c r="B2040" s="5" t="s">
        <v>8019</v>
      </c>
      <c r="C2040" s="5" t="s">
        <v>8020</v>
      </c>
      <c r="D2040" s="5" t="s">
        <v>8021</v>
      </c>
      <c r="E2040" s="6">
        <v>45429</v>
      </c>
      <c r="F2040" s="5" t="s">
        <v>15</v>
      </c>
      <c r="G2040" s="5">
        <v>4</v>
      </c>
      <c r="H2040" s="5">
        <v>10</v>
      </c>
      <c r="I2040" s="5">
        <v>2880</v>
      </c>
      <c r="J2040" s="5" t="s">
        <v>84</v>
      </c>
      <c r="K2040" s="5" t="s">
        <v>17</v>
      </c>
    </row>
    <row r="2041" spans="1:11">
      <c r="A2041" s="5" t="s">
        <v>8022</v>
      </c>
      <c r="B2041" s="5" t="s">
        <v>8023</v>
      </c>
      <c r="C2041" s="5" t="s">
        <v>8024</v>
      </c>
      <c r="D2041" s="5" t="s">
        <v>8025</v>
      </c>
      <c r="E2041" s="6">
        <v>45628</v>
      </c>
      <c r="F2041" s="5" t="s">
        <v>73</v>
      </c>
      <c r="G2041" s="5">
        <v>3</v>
      </c>
      <c r="H2041" s="5">
        <v>0</v>
      </c>
      <c r="I2041" s="5">
        <v>360</v>
      </c>
      <c r="J2041" s="5" t="s">
        <v>16</v>
      </c>
      <c r="K2041" s="5" t="s">
        <v>17</v>
      </c>
    </row>
    <row r="2042" spans="1:11">
      <c r="A2042" s="5" t="s">
        <v>8026</v>
      </c>
      <c r="B2042" s="5" t="s">
        <v>8027</v>
      </c>
      <c r="C2042" s="5" t="s">
        <v>8028</v>
      </c>
      <c r="D2042" s="5" t="s">
        <v>8029</v>
      </c>
      <c r="E2042" s="6">
        <v>45504</v>
      </c>
      <c r="F2042" s="5" t="s">
        <v>15</v>
      </c>
      <c r="G2042" s="5">
        <v>3</v>
      </c>
      <c r="H2042" s="5">
        <v>10</v>
      </c>
      <c r="I2042" s="5">
        <v>2160</v>
      </c>
      <c r="J2042" s="5" t="s">
        <v>90</v>
      </c>
      <c r="K2042" s="5" t="s">
        <v>17</v>
      </c>
    </row>
    <row r="2043" spans="1:11">
      <c r="A2043" s="5" t="s">
        <v>8030</v>
      </c>
      <c r="B2043" s="5" t="s">
        <v>8031</v>
      </c>
      <c r="C2043" s="5" t="s">
        <v>8032</v>
      </c>
      <c r="D2043" s="5" t="s">
        <v>8033</v>
      </c>
      <c r="E2043" s="6">
        <v>45477</v>
      </c>
      <c r="F2043" s="5" t="s">
        <v>89</v>
      </c>
      <c r="G2043" s="5">
        <v>2</v>
      </c>
      <c r="H2043" s="5">
        <v>0</v>
      </c>
      <c r="I2043" s="5">
        <v>100</v>
      </c>
      <c r="J2043" s="5" t="s">
        <v>16</v>
      </c>
      <c r="K2043" s="5" t="s">
        <v>17</v>
      </c>
    </row>
    <row r="2044" spans="1:11">
      <c r="A2044" s="5" t="s">
        <v>8034</v>
      </c>
      <c r="B2044" s="5" t="s">
        <v>8035</v>
      </c>
      <c r="C2044" s="5" t="s">
        <v>8036</v>
      </c>
      <c r="D2044" s="5" t="s">
        <v>6587</v>
      </c>
      <c r="E2044" s="6">
        <v>45497</v>
      </c>
      <c r="F2044" s="5" t="s">
        <v>56</v>
      </c>
      <c r="G2044" s="5">
        <v>1</v>
      </c>
      <c r="H2044" s="5">
        <v>10</v>
      </c>
      <c r="I2044" s="5">
        <v>81</v>
      </c>
      <c r="J2044" s="5" t="s">
        <v>33</v>
      </c>
      <c r="K2044" s="5" t="s">
        <v>17</v>
      </c>
    </row>
    <row r="2045" spans="1:11">
      <c r="A2045" s="5" t="s">
        <v>8037</v>
      </c>
      <c r="B2045" s="5" t="s">
        <v>8038</v>
      </c>
      <c r="C2045" s="5" t="s">
        <v>8039</v>
      </c>
      <c r="D2045" s="5" t="s">
        <v>8040</v>
      </c>
      <c r="E2045" s="6">
        <v>45600</v>
      </c>
      <c r="F2045" s="5" t="s">
        <v>28</v>
      </c>
      <c r="G2045" s="5">
        <v>3</v>
      </c>
      <c r="H2045" s="5">
        <v>5</v>
      </c>
      <c r="I2045" s="5">
        <v>855</v>
      </c>
      <c r="J2045" s="5" t="s">
        <v>90</v>
      </c>
      <c r="K2045" s="5" t="s">
        <v>78</v>
      </c>
    </row>
    <row r="2046" spans="1:11">
      <c r="A2046" s="5" t="s">
        <v>8041</v>
      </c>
      <c r="B2046" s="5" t="s">
        <v>8042</v>
      </c>
      <c r="C2046" s="5" t="s">
        <v>8043</v>
      </c>
      <c r="D2046" s="5" t="s">
        <v>8044</v>
      </c>
      <c r="E2046" s="6">
        <v>45561</v>
      </c>
      <c r="F2046" s="5" t="s">
        <v>56</v>
      </c>
      <c r="G2046" s="5">
        <v>2</v>
      </c>
      <c r="H2046" s="5">
        <v>0</v>
      </c>
      <c r="I2046" s="5">
        <v>180</v>
      </c>
      <c r="J2046" s="5" t="s">
        <v>33</v>
      </c>
      <c r="K2046" s="5" t="s">
        <v>17</v>
      </c>
    </row>
    <row r="2047" spans="1:11">
      <c r="A2047" s="5" t="s">
        <v>8045</v>
      </c>
      <c r="B2047" s="5" t="s">
        <v>8046</v>
      </c>
      <c r="C2047" s="5" t="s">
        <v>8047</v>
      </c>
      <c r="D2047" s="5" t="s">
        <v>8048</v>
      </c>
      <c r="E2047" s="6">
        <v>45584</v>
      </c>
      <c r="F2047" s="5" t="s">
        <v>15</v>
      </c>
      <c r="G2047" s="5">
        <v>1</v>
      </c>
      <c r="H2047" s="5">
        <v>5</v>
      </c>
      <c r="I2047" s="5">
        <v>760</v>
      </c>
      <c r="J2047" s="5" t="s">
        <v>84</v>
      </c>
      <c r="K2047" s="5" t="s">
        <v>17</v>
      </c>
    </row>
    <row r="2048" spans="1:11">
      <c r="A2048" s="5" t="s">
        <v>8049</v>
      </c>
      <c r="B2048" s="5" t="s">
        <v>5675</v>
      </c>
      <c r="C2048" s="5" t="s">
        <v>8050</v>
      </c>
      <c r="D2048" s="5" t="s">
        <v>8051</v>
      </c>
      <c r="E2048" s="6">
        <v>45543</v>
      </c>
      <c r="F2048" s="5" t="s">
        <v>28</v>
      </c>
      <c r="G2048" s="5">
        <v>3</v>
      </c>
      <c r="H2048" s="5">
        <v>5</v>
      </c>
      <c r="I2048" s="5">
        <v>855</v>
      </c>
      <c r="J2048" s="5" t="s">
        <v>84</v>
      </c>
      <c r="K2048" s="5" t="s">
        <v>17</v>
      </c>
    </row>
    <row r="2049" spans="1:11">
      <c r="A2049" s="5" t="s">
        <v>8052</v>
      </c>
      <c r="B2049" s="5" t="s">
        <v>8053</v>
      </c>
      <c r="C2049" s="5" t="s">
        <v>8054</v>
      </c>
      <c r="D2049" s="5" t="s">
        <v>8055</v>
      </c>
      <c r="E2049" s="6">
        <v>45624</v>
      </c>
      <c r="F2049" s="5" t="s">
        <v>89</v>
      </c>
      <c r="G2049" s="5">
        <v>2</v>
      </c>
      <c r="H2049" s="5">
        <v>5</v>
      </c>
      <c r="I2049" s="5">
        <v>95</v>
      </c>
      <c r="J2049" s="5" t="s">
        <v>84</v>
      </c>
      <c r="K2049" s="5" t="s">
        <v>17</v>
      </c>
    </row>
    <row r="2050" spans="1:11">
      <c r="A2050" s="5" t="s">
        <v>8056</v>
      </c>
      <c r="B2050" s="5" t="s">
        <v>8057</v>
      </c>
      <c r="C2050" s="5" t="s">
        <v>8058</v>
      </c>
      <c r="D2050" s="5" t="s">
        <v>8059</v>
      </c>
      <c r="E2050" s="6">
        <v>45767</v>
      </c>
      <c r="F2050" s="5" t="s">
        <v>83</v>
      </c>
      <c r="G2050" s="5">
        <v>1</v>
      </c>
      <c r="H2050" s="5">
        <v>0</v>
      </c>
      <c r="I2050" s="5">
        <v>150</v>
      </c>
      <c r="J2050" s="5" t="s">
        <v>33</v>
      </c>
      <c r="K2050" s="5" t="s">
        <v>17</v>
      </c>
    </row>
    <row r="2051" spans="1:11">
      <c r="A2051" s="5" t="s">
        <v>8060</v>
      </c>
      <c r="B2051" s="5" t="s">
        <v>8061</v>
      </c>
      <c r="C2051" s="5" t="s">
        <v>8062</v>
      </c>
      <c r="D2051" s="5" t="s">
        <v>8063</v>
      </c>
      <c r="E2051" s="6">
        <v>45751</v>
      </c>
      <c r="F2051" s="5" t="s">
        <v>47</v>
      </c>
      <c r="G2051" s="5">
        <v>1</v>
      </c>
      <c r="H2051" s="5">
        <v>0</v>
      </c>
      <c r="I2051" s="5">
        <v>1200</v>
      </c>
      <c r="J2051" s="5" t="s">
        <v>16</v>
      </c>
      <c r="K2051" s="5" t="s">
        <v>78</v>
      </c>
    </row>
    <row r="2052" spans="1:11">
      <c r="A2052" s="5" t="s">
        <v>8064</v>
      </c>
      <c r="B2052" s="5" t="s">
        <v>8065</v>
      </c>
      <c r="C2052" s="5" t="s">
        <v>8066</v>
      </c>
      <c r="D2052" s="5" t="s">
        <v>3880</v>
      </c>
      <c r="E2052" s="6">
        <v>45693</v>
      </c>
      <c r="F2052" s="5" t="s">
        <v>83</v>
      </c>
      <c r="G2052" s="5">
        <v>1</v>
      </c>
      <c r="H2052" s="5">
        <v>0</v>
      </c>
      <c r="I2052" s="5">
        <v>150</v>
      </c>
      <c r="J2052" s="5" t="s">
        <v>33</v>
      </c>
      <c r="K2052" s="5" t="s">
        <v>17</v>
      </c>
    </row>
    <row r="2053" spans="1:11">
      <c r="A2053" s="5" t="s">
        <v>8067</v>
      </c>
      <c r="B2053" s="5" t="s">
        <v>8068</v>
      </c>
      <c r="C2053" s="5" t="s">
        <v>8069</v>
      </c>
      <c r="D2053" s="5" t="s">
        <v>8070</v>
      </c>
      <c r="E2053" s="6">
        <v>45474</v>
      </c>
      <c r="F2053" s="5" t="s">
        <v>73</v>
      </c>
      <c r="G2053" s="5">
        <v>3</v>
      </c>
      <c r="H2053" s="5">
        <v>0</v>
      </c>
      <c r="I2053" s="5">
        <v>360</v>
      </c>
      <c r="J2053" s="5" t="s">
        <v>84</v>
      </c>
      <c r="K2053" s="5" t="s">
        <v>17</v>
      </c>
    </row>
    <row r="2054" spans="1:11">
      <c r="A2054" s="5" t="s">
        <v>8071</v>
      </c>
      <c r="B2054" s="5" t="s">
        <v>8072</v>
      </c>
      <c r="C2054" s="5" t="s">
        <v>8073</v>
      </c>
      <c r="D2054" s="5" t="s">
        <v>8074</v>
      </c>
      <c r="E2054" s="6">
        <v>45516</v>
      </c>
      <c r="F2054" s="5" t="s">
        <v>83</v>
      </c>
      <c r="G2054" s="5">
        <v>3</v>
      </c>
      <c r="H2054" s="5">
        <v>0</v>
      </c>
      <c r="I2054" s="5">
        <v>450</v>
      </c>
      <c r="J2054" s="5" t="s">
        <v>16</v>
      </c>
      <c r="K2054" s="5" t="s">
        <v>17</v>
      </c>
    </row>
    <row r="2055" spans="1:11">
      <c r="A2055" s="5" t="s">
        <v>8075</v>
      </c>
      <c r="B2055" s="5" t="s">
        <v>8076</v>
      </c>
      <c r="C2055" s="5" t="s">
        <v>8077</v>
      </c>
      <c r="D2055" s="5" t="s">
        <v>8078</v>
      </c>
      <c r="E2055" s="6">
        <v>45735</v>
      </c>
      <c r="F2055" s="5" t="s">
        <v>73</v>
      </c>
      <c r="G2055" s="5">
        <v>2</v>
      </c>
      <c r="H2055" s="5">
        <v>0</v>
      </c>
      <c r="I2055" s="5">
        <v>240</v>
      </c>
      <c r="J2055" s="5" t="s">
        <v>90</v>
      </c>
      <c r="K2055" s="5" t="s">
        <v>78</v>
      </c>
    </row>
    <row r="2056" spans="1:11">
      <c r="A2056" s="7" t="s">
        <v>8079</v>
      </c>
      <c r="B2056" s="5" t="s">
        <v>8080</v>
      </c>
      <c r="C2056" s="5" t="s">
        <v>8081</v>
      </c>
      <c r="D2056" s="5" t="s">
        <v>8082</v>
      </c>
      <c r="E2056" s="6">
        <v>45438</v>
      </c>
      <c r="F2056" s="5" t="s">
        <v>28</v>
      </c>
      <c r="G2056" s="5">
        <v>1</v>
      </c>
      <c r="H2056" s="5">
        <v>10</v>
      </c>
      <c r="I2056" s="5">
        <v>270</v>
      </c>
      <c r="J2056" s="5" t="s">
        <v>90</v>
      </c>
      <c r="K2056" s="5" t="s">
        <v>17</v>
      </c>
    </row>
    <row r="2057" spans="1:11">
      <c r="A2057" s="5" t="s">
        <v>8083</v>
      </c>
      <c r="B2057" s="5" t="s">
        <v>8084</v>
      </c>
      <c r="C2057" s="5" t="s">
        <v>8085</v>
      </c>
      <c r="D2057" s="5" t="s">
        <v>8086</v>
      </c>
      <c r="E2057" s="6">
        <v>45403</v>
      </c>
      <c r="F2057" s="5" t="s">
        <v>22</v>
      </c>
      <c r="G2057" s="5">
        <v>3</v>
      </c>
      <c r="H2057" s="5">
        <v>5</v>
      </c>
      <c r="I2057" s="5">
        <v>285</v>
      </c>
      <c r="J2057" s="5" t="s">
        <v>16</v>
      </c>
      <c r="K2057" s="5" t="s">
        <v>78</v>
      </c>
    </row>
    <row r="2058" spans="1:11">
      <c r="A2058" s="5" t="s">
        <v>8087</v>
      </c>
      <c r="B2058" s="5" t="s">
        <v>8088</v>
      </c>
      <c r="C2058" s="5" t="s">
        <v>40</v>
      </c>
      <c r="D2058" s="5" t="s">
        <v>8089</v>
      </c>
      <c r="E2058" s="6">
        <v>45567</v>
      </c>
      <c r="F2058" s="5" t="s">
        <v>56</v>
      </c>
      <c r="G2058" s="5">
        <v>4</v>
      </c>
      <c r="H2058" s="5">
        <v>0</v>
      </c>
      <c r="I2058" s="5">
        <v>360</v>
      </c>
      <c r="J2058" s="5" t="s">
        <v>23</v>
      </c>
      <c r="K2058" s="5" t="s">
        <v>17</v>
      </c>
    </row>
    <row r="2059" spans="1:11">
      <c r="A2059" s="5" t="s">
        <v>8090</v>
      </c>
      <c r="B2059" s="5" t="s">
        <v>8091</v>
      </c>
      <c r="C2059" s="5" t="s">
        <v>8092</v>
      </c>
      <c r="D2059" s="5" t="s">
        <v>8093</v>
      </c>
      <c r="E2059" s="6">
        <v>45710</v>
      </c>
      <c r="F2059" s="5" t="s">
        <v>56</v>
      </c>
      <c r="G2059" s="5">
        <v>2</v>
      </c>
      <c r="H2059" s="5">
        <v>5</v>
      </c>
      <c r="I2059" s="5">
        <v>171</v>
      </c>
      <c r="J2059" s="5" t="s">
        <v>84</v>
      </c>
      <c r="K2059" s="5" t="s">
        <v>17</v>
      </c>
    </row>
    <row r="2060" spans="1:11">
      <c r="A2060" s="5" t="s">
        <v>8094</v>
      </c>
      <c r="B2060" s="5" t="s">
        <v>6960</v>
      </c>
      <c r="C2060" s="5" t="s">
        <v>8095</v>
      </c>
      <c r="D2060" s="5" t="s">
        <v>8096</v>
      </c>
      <c r="E2060" s="6">
        <v>45729</v>
      </c>
      <c r="F2060" s="5" t="s">
        <v>42</v>
      </c>
      <c r="G2060" s="5">
        <v>1</v>
      </c>
      <c r="H2060" s="5">
        <v>0</v>
      </c>
      <c r="I2060" s="5">
        <v>200</v>
      </c>
      <c r="J2060" s="5" t="s">
        <v>23</v>
      </c>
      <c r="K2060" s="5" t="s">
        <v>17</v>
      </c>
    </row>
    <row r="2061" spans="1:11">
      <c r="A2061" s="5" t="s">
        <v>8097</v>
      </c>
      <c r="B2061" s="5" t="s">
        <v>8098</v>
      </c>
      <c r="C2061" s="5" t="s">
        <v>8099</v>
      </c>
      <c r="D2061" s="5" t="s">
        <v>8100</v>
      </c>
      <c r="E2061" s="6">
        <v>45435</v>
      </c>
      <c r="F2061" s="5" t="s">
        <v>15</v>
      </c>
      <c r="G2061" s="5">
        <v>4</v>
      </c>
      <c r="H2061" s="5">
        <v>5</v>
      </c>
      <c r="I2061" s="5">
        <v>3040</v>
      </c>
      <c r="J2061" s="5" t="s">
        <v>84</v>
      </c>
      <c r="K2061" s="5" t="s">
        <v>17</v>
      </c>
    </row>
    <row r="2062" spans="1:11">
      <c r="A2062" s="5" t="s">
        <v>8101</v>
      </c>
      <c r="B2062" s="5" t="s">
        <v>8102</v>
      </c>
      <c r="C2062" s="5" t="s">
        <v>8103</v>
      </c>
      <c r="D2062" s="5" t="s">
        <v>8104</v>
      </c>
      <c r="E2062" s="6">
        <v>45706</v>
      </c>
      <c r="F2062" s="5" t="s">
        <v>73</v>
      </c>
      <c r="G2062" s="5">
        <v>2</v>
      </c>
      <c r="H2062" s="5">
        <v>10</v>
      </c>
      <c r="I2062" s="5">
        <v>216</v>
      </c>
      <c r="J2062" s="5" t="s">
        <v>33</v>
      </c>
      <c r="K2062" s="5" t="s">
        <v>17</v>
      </c>
    </row>
    <row r="2063" spans="1:11">
      <c r="A2063" s="5" t="s">
        <v>8105</v>
      </c>
      <c r="B2063" s="5" t="s">
        <v>8106</v>
      </c>
      <c r="C2063" s="5" t="s">
        <v>8107</v>
      </c>
      <c r="D2063" s="5" t="s">
        <v>1868</v>
      </c>
      <c r="E2063" s="6">
        <v>45456</v>
      </c>
      <c r="F2063" s="5" t="s">
        <v>73</v>
      </c>
      <c r="G2063" s="5">
        <v>3</v>
      </c>
      <c r="H2063" s="5">
        <v>5</v>
      </c>
      <c r="I2063" s="5">
        <v>342</v>
      </c>
      <c r="J2063" s="5" t="s">
        <v>16</v>
      </c>
      <c r="K2063" s="5" t="s">
        <v>17</v>
      </c>
    </row>
    <row r="2064" spans="1:11">
      <c r="A2064" s="5" t="s">
        <v>8108</v>
      </c>
      <c r="B2064" s="5" t="s">
        <v>3982</v>
      </c>
      <c r="C2064" s="5" t="s">
        <v>8109</v>
      </c>
      <c r="D2064" s="5" t="s">
        <v>8110</v>
      </c>
      <c r="E2064" s="6">
        <v>45595</v>
      </c>
      <c r="F2064" s="5" t="s">
        <v>73</v>
      </c>
      <c r="G2064" s="5">
        <v>3</v>
      </c>
      <c r="H2064" s="5">
        <v>5</v>
      </c>
      <c r="I2064" s="5">
        <v>342</v>
      </c>
      <c r="J2064" s="5" t="s">
        <v>84</v>
      </c>
      <c r="K2064" s="5" t="s">
        <v>17</v>
      </c>
    </row>
    <row r="2065" spans="1:11">
      <c r="A2065" s="5" t="s">
        <v>8111</v>
      </c>
      <c r="B2065" s="5" t="s">
        <v>8112</v>
      </c>
      <c r="C2065" s="5" t="s">
        <v>8113</v>
      </c>
      <c r="D2065" s="5" t="s">
        <v>8114</v>
      </c>
      <c r="E2065" s="6">
        <v>45450</v>
      </c>
      <c r="F2065" s="5" t="s">
        <v>89</v>
      </c>
      <c r="G2065" s="5">
        <v>2</v>
      </c>
      <c r="H2065" s="5">
        <v>0</v>
      </c>
      <c r="I2065" s="5">
        <v>100</v>
      </c>
      <c r="J2065" s="5" t="s">
        <v>16</v>
      </c>
      <c r="K2065" s="5" t="s">
        <v>17</v>
      </c>
    </row>
    <row r="2066" spans="1:11">
      <c r="A2066" s="5" t="s">
        <v>8115</v>
      </c>
      <c r="B2066" s="5" t="s">
        <v>8116</v>
      </c>
      <c r="C2066" s="5" t="s">
        <v>8117</v>
      </c>
      <c r="D2066" s="5" t="s">
        <v>8118</v>
      </c>
      <c r="E2066" s="6">
        <v>45610</v>
      </c>
      <c r="F2066" s="5" t="s">
        <v>73</v>
      </c>
      <c r="G2066" s="5">
        <v>2</v>
      </c>
      <c r="H2066" s="5">
        <v>10</v>
      </c>
      <c r="I2066" s="5">
        <v>216</v>
      </c>
      <c r="J2066" s="5" t="s">
        <v>16</v>
      </c>
      <c r="K2066" s="5" t="s">
        <v>78</v>
      </c>
    </row>
    <row r="2067" spans="1:11">
      <c r="A2067" s="5" t="s">
        <v>8119</v>
      </c>
      <c r="B2067" s="5" t="s">
        <v>8120</v>
      </c>
      <c r="C2067" s="5" t="s">
        <v>8121</v>
      </c>
      <c r="D2067" s="5" t="s">
        <v>8122</v>
      </c>
      <c r="E2067" s="6">
        <v>45447</v>
      </c>
      <c r="F2067" s="5" t="s">
        <v>15</v>
      </c>
      <c r="G2067" s="5">
        <v>1</v>
      </c>
      <c r="H2067" s="5">
        <v>0</v>
      </c>
      <c r="I2067" s="5">
        <v>800</v>
      </c>
      <c r="J2067" s="5" t="s">
        <v>84</v>
      </c>
      <c r="K2067" s="5" t="s">
        <v>17</v>
      </c>
    </row>
    <row r="2068" spans="1:11">
      <c r="A2068" s="5" t="s">
        <v>8123</v>
      </c>
      <c r="B2068" s="5" t="s">
        <v>8124</v>
      </c>
      <c r="C2068" s="5" t="s">
        <v>8125</v>
      </c>
      <c r="D2068" s="5" t="s">
        <v>8126</v>
      </c>
      <c r="E2068" s="6">
        <v>45480</v>
      </c>
      <c r="F2068" s="5" t="s">
        <v>42</v>
      </c>
      <c r="G2068" s="5">
        <v>3</v>
      </c>
      <c r="H2068" s="5">
        <v>10</v>
      </c>
      <c r="I2068" s="5">
        <v>540</v>
      </c>
      <c r="J2068" s="5" t="s">
        <v>16</v>
      </c>
      <c r="K2068" s="5" t="s">
        <v>17</v>
      </c>
    </row>
    <row r="2069" spans="1:11">
      <c r="A2069" s="5" t="s">
        <v>8127</v>
      </c>
      <c r="B2069" s="5" t="s">
        <v>8128</v>
      </c>
      <c r="C2069" s="5" t="s">
        <v>8129</v>
      </c>
      <c r="D2069" s="5" t="s">
        <v>8130</v>
      </c>
      <c r="E2069" s="6">
        <v>45547</v>
      </c>
      <c r="F2069" s="5" t="s">
        <v>56</v>
      </c>
      <c r="G2069" s="5">
        <v>3</v>
      </c>
      <c r="H2069" s="5">
        <v>0</v>
      </c>
      <c r="I2069" s="5">
        <v>270</v>
      </c>
      <c r="J2069" s="5" t="s">
        <v>33</v>
      </c>
      <c r="K2069" s="5" t="s">
        <v>17</v>
      </c>
    </row>
    <row r="2070" spans="1:11">
      <c r="A2070" s="5" t="s">
        <v>8131</v>
      </c>
      <c r="B2070" s="5" t="s">
        <v>8132</v>
      </c>
      <c r="C2070" s="5" t="s">
        <v>8133</v>
      </c>
      <c r="D2070" s="5" t="s">
        <v>8134</v>
      </c>
      <c r="E2070" s="6">
        <v>45414</v>
      </c>
      <c r="F2070" s="5" t="s">
        <v>47</v>
      </c>
      <c r="G2070" s="5">
        <v>4</v>
      </c>
      <c r="H2070" s="5">
        <v>10</v>
      </c>
      <c r="I2070" s="5">
        <v>4320</v>
      </c>
      <c r="J2070" s="5" t="s">
        <v>16</v>
      </c>
      <c r="K2070" s="5" t="s">
        <v>17</v>
      </c>
    </row>
    <row r="2071" spans="1:11">
      <c r="A2071" s="5" t="s">
        <v>8135</v>
      </c>
      <c r="B2071" s="5" t="s">
        <v>8136</v>
      </c>
      <c r="C2071" s="5" t="s">
        <v>8137</v>
      </c>
      <c r="D2071" s="5" t="s">
        <v>8138</v>
      </c>
      <c r="E2071" s="6">
        <v>45688</v>
      </c>
      <c r="F2071" s="5" t="s">
        <v>22</v>
      </c>
      <c r="G2071" s="5">
        <v>2</v>
      </c>
      <c r="H2071" s="5">
        <v>0</v>
      </c>
      <c r="I2071" s="5">
        <v>200</v>
      </c>
      <c r="J2071" s="5" t="s">
        <v>33</v>
      </c>
      <c r="K2071" s="5" t="s">
        <v>17</v>
      </c>
    </row>
    <row r="2072" spans="1:11">
      <c r="A2072" s="5" t="s">
        <v>8139</v>
      </c>
      <c r="B2072" s="5" t="s">
        <v>8140</v>
      </c>
      <c r="C2072" s="5" t="s">
        <v>8141</v>
      </c>
      <c r="D2072" s="5" t="s">
        <v>8142</v>
      </c>
      <c r="E2072" s="6">
        <v>45523</v>
      </c>
      <c r="F2072" s="5" t="s">
        <v>56</v>
      </c>
      <c r="G2072" s="5">
        <v>1</v>
      </c>
      <c r="H2072" s="5">
        <v>0</v>
      </c>
      <c r="I2072" s="5">
        <v>90</v>
      </c>
      <c r="J2072" s="5" t="s">
        <v>23</v>
      </c>
      <c r="K2072" s="5" t="s">
        <v>17</v>
      </c>
    </row>
    <row r="2073" spans="1:11">
      <c r="A2073" s="5" t="s">
        <v>8143</v>
      </c>
      <c r="B2073" s="5" t="s">
        <v>8144</v>
      </c>
      <c r="C2073" s="5" t="s">
        <v>8145</v>
      </c>
      <c r="D2073" s="5" t="s">
        <v>8146</v>
      </c>
      <c r="E2073" s="6">
        <v>45617</v>
      </c>
      <c r="F2073" s="5" t="s">
        <v>73</v>
      </c>
      <c r="G2073" s="5">
        <v>1</v>
      </c>
      <c r="H2073" s="5">
        <v>0</v>
      </c>
      <c r="I2073" s="5">
        <v>120</v>
      </c>
      <c r="J2073" s="5" t="s">
        <v>90</v>
      </c>
      <c r="K2073" s="5" t="s">
        <v>78</v>
      </c>
    </row>
    <row r="2074" spans="1:11">
      <c r="A2074" s="5" t="s">
        <v>8147</v>
      </c>
      <c r="B2074" s="5" t="s">
        <v>8148</v>
      </c>
      <c r="C2074" s="5" t="s">
        <v>8149</v>
      </c>
      <c r="D2074" s="5" t="s">
        <v>8150</v>
      </c>
      <c r="E2074" s="6">
        <v>45750</v>
      </c>
      <c r="F2074" s="5" t="s">
        <v>89</v>
      </c>
      <c r="G2074" s="5">
        <v>2</v>
      </c>
      <c r="H2074" s="5">
        <v>5</v>
      </c>
      <c r="I2074" s="5">
        <v>95</v>
      </c>
      <c r="J2074" s="5" t="s">
        <v>16</v>
      </c>
      <c r="K2074" s="5" t="s">
        <v>17</v>
      </c>
    </row>
    <row r="2075" spans="1:11">
      <c r="A2075" s="5" t="s">
        <v>8151</v>
      </c>
      <c r="B2075" s="5" t="s">
        <v>8152</v>
      </c>
      <c r="C2075" s="5" t="s">
        <v>8153</v>
      </c>
      <c r="D2075" s="5" t="s">
        <v>8154</v>
      </c>
      <c r="E2075" s="6">
        <v>45429</v>
      </c>
      <c r="F2075" s="5" t="s">
        <v>28</v>
      </c>
      <c r="G2075" s="5">
        <v>2</v>
      </c>
      <c r="H2075" s="5">
        <v>10</v>
      </c>
      <c r="I2075" s="5">
        <v>540</v>
      </c>
      <c r="J2075" s="5" t="s">
        <v>84</v>
      </c>
      <c r="K2075" s="5" t="s">
        <v>17</v>
      </c>
    </row>
    <row r="2076" spans="1:11">
      <c r="A2076" s="5" t="s">
        <v>8155</v>
      </c>
      <c r="B2076" s="5" t="s">
        <v>8156</v>
      </c>
      <c r="C2076" s="5" t="s">
        <v>8157</v>
      </c>
      <c r="D2076" s="5" t="s">
        <v>8158</v>
      </c>
      <c r="E2076" s="6">
        <v>45405</v>
      </c>
      <c r="F2076" s="5" t="s">
        <v>89</v>
      </c>
      <c r="G2076" s="5">
        <v>2</v>
      </c>
      <c r="H2076" s="5">
        <v>0</v>
      </c>
      <c r="I2076" s="5">
        <v>100</v>
      </c>
      <c r="J2076" s="5" t="s">
        <v>33</v>
      </c>
      <c r="K2076" s="5" t="s">
        <v>17</v>
      </c>
    </row>
    <row r="2077" spans="1:11">
      <c r="A2077" s="5" t="s">
        <v>8159</v>
      </c>
      <c r="B2077" s="5" t="s">
        <v>8160</v>
      </c>
      <c r="C2077" s="5" t="s">
        <v>8161</v>
      </c>
      <c r="D2077" s="5" t="s">
        <v>8162</v>
      </c>
      <c r="E2077" s="6">
        <v>45456</v>
      </c>
      <c r="F2077" s="5" t="s">
        <v>73</v>
      </c>
      <c r="G2077" s="5">
        <v>3</v>
      </c>
      <c r="H2077" s="5">
        <v>10</v>
      </c>
      <c r="I2077" s="5">
        <v>324</v>
      </c>
      <c r="J2077" s="5" t="s">
        <v>90</v>
      </c>
      <c r="K2077" s="5" t="s">
        <v>17</v>
      </c>
    </row>
    <row r="2078" spans="1:11">
      <c r="A2078" s="5" t="s">
        <v>8163</v>
      </c>
      <c r="B2078" s="5" t="s">
        <v>8164</v>
      </c>
      <c r="C2078" s="5" t="s">
        <v>8165</v>
      </c>
      <c r="D2078" s="5" t="s">
        <v>8166</v>
      </c>
      <c r="E2078" s="6">
        <v>45628</v>
      </c>
      <c r="F2078" s="5" t="s">
        <v>73</v>
      </c>
      <c r="G2078" s="5">
        <v>1</v>
      </c>
      <c r="H2078" s="5">
        <v>0</v>
      </c>
      <c r="I2078" s="5">
        <v>120</v>
      </c>
      <c r="J2078" s="5" t="s">
        <v>16</v>
      </c>
      <c r="K2078" s="5" t="s">
        <v>17</v>
      </c>
    </row>
    <row r="2079" spans="1:11">
      <c r="A2079" s="5" t="s">
        <v>8167</v>
      </c>
      <c r="B2079" s="5" t="s">
        <v>8168</v>
      </c>
      <c r="C2079" s="5" t="s">
        <v>8169</v>
      </c>
      <c r="D2079" s="5" t="s">
        <v>8170</v>
      </c>
      <c r="E2079" s="6">
        <v>45550</v>
      </c>
      <c r="F2079" s="5" t="s">
        <v>15</v>
      </c>
      <c r="G2079" s="5">
        <v>1</v>
      </c>
      <c r="H2079" s="5">
        <v>10</v>
      </c>
      <c r="I2079" s="5">
        <v>720</v>
      </c>
      <c r="J2079" s="5" t="s">
        <v>23</v>
      </c>
      <c r="K2079" s="5" t="s">
        <v>17</v>
      </c>
    </row>
    <row r="2080" spans="1:11">
      <c r="A2080" s="5" t="s">
        <v>8171</v>
      </c>
      <c r="B2080" s="5" t="s">
        <v>8172</v>
      </c>
      <c r="C2080" s="5" t="s">
        <v>8173</v>
      </c>
      <c r="D2080" s="5" t="s">
        <v>3377</v>
      </c>
      <c r="E2080" s="6">
        <v>45475</v>
      </c>
      <c r="F2080" s="5" t="s">
        <v>47</v>
      </c>
      <c r="G2080" s="5">
        <v>1</v>
      </c>
      <c r="H2080" s="5">
        <v>0</v>
      </c>
      <c r="I2080" s="5">
        <v>1200</v>
      </c>
      <c r="J2080" s="5" t="s">
        <v>90</v>
      </c>
      <c r="K2080" s="5" t="s">
        <v>17</v>
      </c>
    </row>
    <row r="2081" spans="1:11">
      <c r="A2081" s="5" t="s">
        <v>8174</v>
      </c>
      <c r="B2081" s="5" t="s">
        <v>8175</v>
      </c>
      <c r="C2081" s="5" t="s">
        <v>8176</v>
      </c>
      <c r="D2081" s="5" t="s">
        <v>8177</v>
      </c>
      <c r="E2081" s="6">
        <v>45718</v>
      </c>
      <c r="F2081" s="5" t="s">
        <v>89</v>
      </c>
      <c r="G2081" s="5">
        <v>1</v>
      </c>
      <c r="H2081" s="5">
        <v>0</v>
      </c>
      <c r="I2081" s="5">
        <v>50</v>
      </c>
      <c r="J2081" s="5" t="s">
        <v>90</v>
      </c>
      <c r="K2081" s="5" t="s">
        <v>17</v>
      </c>
    </row>
    <row r="2082" spans="1:11">
      <c r="A2082" s="5" t="s">
        <v>8178</v>
      </c>
      <c r="B2082" s="5" t="s">
        <v>8179</v>
      </c>
      <c r="C2082" s="5" t="s">
        <v>8180</v>
      </c>
      <c r="D2082" s="5" t="s">
        <v>8181</v>
      </c>
      <c r="E2082" s="6">
        <v>45437</v>
      </c>
      <c r="F2082" s="5" t="s">
        <v>56</v>
      </c>
      <c r="G2082" s="5">
        <v>4</v>
      </c>
      <c r="H2082" s="5">
        <v>15</v>
      </c>
      <c r="I2082" s="5">
        <v>306</v>
      </c>
      <c r="J2082" s="5" t="s">
        <v>33</v>
      </c>
      <c r="K2082" s="5" t="s">
        <v>78</v>
      </c>
    </row>
    <row r="2083" spans="1:11">
      <c r="A2083" s="5" t="s">
        <v>8182</v>
      </c>
      <c r="B2083" s="5" t="s">
        <v>8183</v>
      </c>
      <c r="C2083" s="5" t="s">
        <v>8184</v>
      </c>
      <c r="D2083" s="5" t="s">
        <v>8185</v>
      </c>
      <c r="E2083" s="6">
        <v>45449</v>
      </c>
      <c r="F2083" s="5" t="s">
        <v>89</v>
      </c>
      <c r="G2083" s="5">
        <v>4</v>
      </c>
      <c r="H2083" s="5">
        <v>5</v>
      </c>
      <c r="I2083" s="5">
        <v>190</v>
      </c>
      <c r="J2083" s="5" t="s">
        <v>16</v>
      </c>
      <c r="K2083" s="5" t="s">
        <v>78</v>
      </c>
    </row>
    <row r="2084" spans="1:11">
      <c r="A2084" s="5" t="s">
        <v>8186</v>
      </c>
      <c r="B2084" s="5" t="s">
        <v>8187</v>
      </c>
      <c r="C2084" s="5" t="s">
        <v>8188</v>
      </c>
      <c r="D2084" s="5" t="s">
        <v>8189</v>
      </c>
      <c r="E2084" s="6">
        <v>45677</v>
      </c>
      <c r="F2084" s="5" t="s">
        <v>47</v>
      </c>
      <c r="G2084" s="5">
        <v>4</v>
      </c>
      <c r="H2084" s="5">
        <v>0</v>
      </c>
      <c r="I2084" s="5">
        <v>4800</v>
      </c>
      <c r="J2084" s="5" t="s">
        <v>23</v>
      </c>
      <c r="K2084" s="5" t="s">
        <v>17</v>
      </c>
    </row>
    <row r="2085" spans="1:11">
      <c r="A2085" s="5" t="s">
        <v>8190</v>
      </c>
      <c r="B2085" s="5" t="s">
        <v>8191</v>
      </c>
      <c r="C2085" s="5" t="s">
        <v>8192</v>
      </c>
      <c r="D2085" s="5" t="s">
        <v>8193</v>
      </c>
      <c r="E2085" s="6">
        <v>45564</v>
      </c>
      <c r="F2085" s="5" t="s">
        <v>73</v>
      </c>
      <c r="G2085" s="5">
        <v>1</v>
      </c>
      <c r="H2085" s="5">
        <v>10</v>
      </c>
      <c r="I2085" s="5">
        <v>108</v>
      </c>
      <c r="J2085" s="5" t="s">
        <v>23</v>
      </c>
      <c r="K2085" s="5" t="s">
        <v>17</v>
      </c>
    </row>
    <row r="2086" spans="1:11">
      <c r="A2086" s="5" t="s">
        <v>8194</v>
      </c>
      <c r="B2086" s="5" t="s">
        <v>8195</v>
      </c>
      <c r="C2086" s="5" t="s">
        <v>8196</v>
      </c>
      <c r="D2086" s="5" t="s">
        <v>8197</v>
      </c>
      <c r="E2086" s="6">
        <v>45573</v>
      </c>
      <c r="F2086" s="5" t="s">
        <v>42</v>
      </c>
      <c r="G2086" s="5">
        <v>3</v>
      </c>
      <c r="H2086" s="5">
        <v>0</v>
      </c>
      <c r="I2086" s="5">
        <v>600</v>
      </c>
      <c r="J2086" s="5" t="s">
        <v>16</v>
      </c>
      <c r="K2086" s="5" t="s">
        <v>17</v>
      </c>
    </row>
    <row r="2087" spans="1:11">
      <c r="A2087" s="5" t="s">
        <v>8198</v>
      </c>
      <c r="B2087" s="5" t="s">
        <v>8199</v>
      </c>
      <c r="C2087" s="5" t="s">
        <v>8200</v>
      </c>
      <c r="D2087" s="5" t="s">
        <v>8201</v>
      </c>
      <c r="E2087" s="6">
        <v>45680</v>
      </c>
      <c r="F2087" s="5" t="s">
        <v>22</v>
      </c>
      <c r="G2087" s="5">
        <v>2</v>
      </c>
      <c r="H2087" s="5">
        <v>5</v>
      </c>
      <c r="I2087" s="5">
        <v>190</v>
      </c>
      <c r="J2087" s="5" t="s">
        <v>33</v>
      </c>
      <c r="K2087" s="5" t="s">
        <v>17</v>
      </c>
    </row>
    <row r="2088" spans="1:11">
      <c r="A2088" s="5" t="s">
        <v>8202</v>
      </c>
      <c r="B2088" s="5" t="s">
        <v>8203</v>
      </c>
      <c r="C2088" s="5" t="s">
        <v>8204</v>
      </c>
      <c r="D2088" s="5" t="s">
        <v>7279</v>
      </c>
      <c r="E2088" s="6">
        <v>45591</v>
      </c>
      <c r="F2088" s="5" t="s">
        <v>28</v>
      </c>
      <c r="G2088" s="5">
        <v>1</v>
      </c>
      <c r="H2088" s="5">
        <v>0</v>
      </c>
      <c r="I2088" s="5">
        <v>300</v>
      </c>
      <c r="J2088" s="5" t="s">
        <v>23</v>
      </c>
      <c r="K2088" s="5" t="s">
        <v>17</v>
      </c>
    </row>
    <row r="2089" spans="1:11">
      <c r="A2089" s="5" t="s">
        <v>8205</v>
      </c>
      <c r="B2089" s="5" t="s">
        <v>8206</v>
      </c>
      <c r="C2089" s="5" t="s">
        <v>8207</v>
      </c>
      <c r="D2089" s="5" t="s">
        <v>8208</v>
      </c>
      <c r="E2089" s="6">
        <v>45419</v>
      </c>
      <c r="F2089" s="5" t="s">
        <v>15</v>
      </c>
      <c r="G2089" s="5">
        <v>4</v>
      </c>
      <c r="H2089" s="5">
        <v>0</v>
      </c>
      <c r="I2089" s="5">
        <v>3200</v>
      </c>
      <c r="J2089" s="5" t="s">
        <v>84</v>
      </c>
      <c r="K2089" s="5" t="s">
        <v>17</v>
      </c>
    </row>
    <row r="2090" spans="1:11">
      <c r="A2090" s="5" t="s">
        <v>8209</v>
      </c>
      <c r="B2090" s="5" t="s">
        <v>8210</v>
      </c>
      <c r="C2090" s="5" t="s">
        <v>8211</v>
      </c>
      <c r="D2090" s="5" t="s">
        <v>8212</v>
      </c>
      <c r="E2090" s="6">
        <v>45405</v>
      </c>
      <c r="F2090" s="5" t="s">
        <v>28</v>
      </c>
      <c r="G2090" s="5">
        <v>1</v>
      </c>
      <c r="H2090" s="5">
        <v>0</v>
      </c>
      <c r="I2090" s="5">
        <v>300</v>
      </c>
      <c r="J2090" s="5" t="s">
        <v>84</v>
      </c>
      <c r="K2090" s="5" t="s">
        <v>17</v>
      </c>
    </row>
    <row r="2091" spans="1:11">
      <c r="A2091" s="5" t="s">
        <v>8213</v>
      </c>
      <c r="B2091" s="5" t="s">
        <v>8214</v>
      </c>
      <c r="C2091" s="5" t="s">
        <v>8215</v>
      </c>
      <c r="D2091" s="5" t="s">
        <v>8216</v>
      </c>
      <c r="E2091" s="6">
        <v>45619</v>
      </c>
      <c r="F2091" s="5" t="s">
        <v>28</v>
      </c>
      <c r="G2091" s="5">
        <v>4</v>
      </c>
      <c r="H2091" s="5">
        <v>0</v>
      </c>
      <c r="I2091" s="5">
        <v>1200</v>
      </c>
      <c r="J2091" s="5" t="s">
        <v>90</v>
      </c>
      <c r="K2091" s="5" t="s">
        <v>17</v>
      </c>
    </row>
    <row r="2092" spans="1:11">
      <c r="A2092" s="5" t="s">
        <v>8217</v>
      </c>
      <c r="B2092" s="5" t="s">
        <v>8218</v>
      </c>
      <c r="C2092" s="5" t="s">
        <v>8219</v>
      </c>
      <c r="D2092" s="5" t="s">
        <v>8220</v>
      </c>
      <c r="E2092" s="6">
        <v>45572</v>
      </c>
      <c r="F2092" s="5" t="s">
        <v>15</v>
      </c>
      <c r="G2092" s="5">
        <v>3</v>
      </c>
      <c r="H2092" s="5">
        <v>10</v>
      </c>
      <c r="I2092" s="5">
        <v>2160</v>
      </c>
      <c r="J2092" s="5" t="s">
        <v>84</v>
      </c>
      <c r="K2092" s="5" t="s">
        <v>17</v>
      </c>
    </row>
    <row r="2093" spans="1:11">
      <c r="A2093" s="5" t="s">
        <v>8221</v>
      </c>
      <c r="B2093" s="5" t="s">
        <v>8222</v>
      </c>
      <c r="C2093" s="5" t="s">
        <v>8223</v>
      </c>
      <c r="D2093" s="5" t="s">
        <v>8224</v>
      </c>
      <c r="E2093" s="6">
        <v>45723</v>
      </c>
      <c r="F2093" s="5" t="s">
        <v>47</v>
      </c>
      <c r="G2093" s="5">
        <v>2</v>
      </c>
      <c r="H2093" s="5">
        <v>0</v>
      </c>
      <c r="I2093" s="5">
        <v>2400</v>
      </c>
      <c r="J2093" s="5" t="s">
        <v>33</v>
      </c>
      <c r="K2093" s="5" t="s">
        <v>17</v>
      </c>
    </row>
    <row r="2094" spans="1:11">
      <c r="A2094" s="5" t="s">
        <v>8225</v>
      </c>
      <c r="B2094" s="5" t="s">
        <v>8226</v>
      </c>
      <c r="C2094" s="5" t="s">
        <v>8227</v>
      </c>
      <c r="D2094" s="5" t="s">
        <v>8228</v>
      </c>
      <c r="E2094" s="6">
        <v>45635</v>
      </c>
      <c r="F2094" s="5" t="s">
        <v>15</v>
      </c>
      <c r="G2094" s="5">
        <v>2</v>
      </c>
      <c r="H2094" s="5">
        <v>5</v>
      </c>
      <c r="I2094" s="5">
        <v>1520</v>
      </c>
      <c r="J2094" s="5" t="s">
        <v>84</v>
      </c>
      <c r="K2094" s="5" t="s">
        <v>17</v>
      </c>
    </row>
    <row r="2095" spans="1:11">
      <c r="A2095" s="5" t="s">
        <v>8229</v>
      </c>
      <c r="B2095" s="5" t="s">
        <v>8230</v>
      </c>
      <c r="C2095" s="5" t="s">
        <v>8231</v>
      </c>
      <c r="D2095" s="5" t="s">
        <v>3795</v>
      </c>
      <c r="E2095" s="6">
        <v>45691</v>
      </c>
      <c r="F2095" s="5" t="s">
        <v>73</v>
      </c>
      <c r="G2095" s="5">
        <v>3</v>
      </c>
      <c r="H2095" s="5">
        <v>0</v>
      </c>
      <c r="I2095" s="5">
        <v>360</v>
      </c>
      <c r="J2095" s="5" t="s">
        <v>33</v>
      </c>
      <c r="K2095" s="5" t="s">
        <v>17</v>
      </c>
    </row>
    <row r="2096" spans="1:11">
      <c r="A2096" s="5" t="s">
        <v>8232</v>
      </c>
      <c r="B2096" s="5" t="s">
        <v>8233</v>
      </c>
      <c r="C2096" s="5" t="s">
        <v>8234</v>
      </c>
      <c r="D2096" s="5" t="s">
        <v>8235</v>
      </c>
      <c r="E2096" s="6">
        <v>45407</v>
      </c>
      <c r="F2096" s="5" t="s">
        <v>56</v>
      </c>
      <c r="G2096" s="5">
        <v>2</v>
      </c>
      <c r="H2096" s="5">
        <v>10</v>
      </c>
      <c r="I2096" s="5">
        <v>162</v>
      </c>
      <c r="J2096" s="5" t="s">
        <v>23</v>
      </c>
      <c r="K2096" s="5" t="s">
        <v>17</v>
      </c>
    </row>
    <row r="2097" spans="1:11">
      <c r="A2097" s="5" t="s">
        <v>8236</v>
      </c>
      <c r="B2097" s="5" t="s">
        <v>8237</v>
      </c>
      <c r="C2097" s="5" t="s">
        <v>8238</v>
      </c>
      <c r="D2097" s="5" t="s">
        <v>8239</v>
      </c>
      <c r="E2097" s="6">
        <v>45493</v>
      </c>
      <c r="F2097" s="5" t="s">
        <v>73</v>
      </c>
      <c r="G2097" s="5">
        <v>2</v>
      </c>
      <c r="H2097" s="5">
        <v>0</v>
      </c>
      <c r="I2097" s="5">
        <v>240</v>
      </c>
      <c r="J2097" s="5" t="s">
        <v>16</v>
      </c>
      <c r="K2097" s="5" t="s">
        <v>17</v>
      </c>
    </row>
    <row r="2098" spans="1:11">
      <c r="A2098" s="5" t="s">
        <v>8240</v>
      </c>
      <c r="B2098" s="5" t="s">
        <v>8241</v>
      </c>
      <c r="C2098" s="5" t="s">
        <v>8242</v>
      </c>
      <c r="D2098" s="5" t="s">
        <v>8243</v>
      </c>
      <c r="E2098" s="6">
        <v>45670</v>
      </c>
      <c r="F2098" s="5" t="s">
        <v>56</v>
      </c>
      <c r="G2098" s="5">
        <v>4</v>
      </c>
      <c r="H2098" s="5">
        <v>0</v>
      </c>
      <c r="I2098" s="5">
        <v>360</v>
      </c>
      <c r="J2098" s="5" t="s">
        <v>16</v>
      </c>
      <c r="K2098" s="5" t="s">
        <v>17</v>
      </c>
    </row>
    <row r="2099" spans="1:11">
      <c r="A2099" s="5" t="s">
        <v>8244</v>
      </c>
      <c r="B2099" s="5" t="s">
        <v>8245</v>
      </c>
      <c r="C2099" s="5" t="s">
        <v>8246</v>
      </c>
      <c r="D2099" s="5" t="s">
        <v>8247</v>
      </c>
      <c r="E2099" s="6">
        <v>45518</v>
      </c>
      <c r="F2099" s="5" t="s">
        <v>56</v>
      </c>
      <c r="G2099" s="5">
        <v>3</v>
      </c>
      <c r="H2099" s="5">
        <v>10</v>
      </c>
      <c r="I2099" s="5">
        <v>243</v>
      </c>
      <c r="J2099" s="5" t="s">
        <v>84</v>
      </c>
      <c r="K2099" s="5" t="s">
        <v>17</v>
      </c>
    </row>
    <row r="2100" spans="1:11">
      <c r="A2100" s="5" t="s">
        <v>8248</v>
      </c>
      <c r="B2100" s="5" t="s">
        <v>8249</v>
      </c>
      <c r="C2100" s="5" t="s">
        <v>8250</v>
      </c>
      <c r="D2100" s="5" t="s">
        <v>8251</v>
      </c>
      <c r="E2100" s="6">
        <v>45492</v>
      </c>
      <c r="F2100" s="5" t="s">
        <v>73</v>
      </c>
      <c r="G2100" s="5">
        <v>4</v>
      </c>
      <c r="H2100" s="5">
        <v>0</v>
      </c>
      <c r="I2100" s="5">
        <v>480</v>
      </c>
      <c r="J2100" s="5" t="s">
        <v>33</v>
      </c>
      <c r="K2100" s="5" t="s">
        <v>17</v>
      </c>
    </row>
    <row r="2101" spans="1:11">
      <c r="A2101" s="5" t="s">
        <v>8252</v>
      </c>
      <c r="B2101" s="5" t="s">
        <v>8253</v>
      </c>
      <c r="C2101" s="5" t="s">
        <v>8254</v>
      </c>
      <c r="D2101" s="5" t="s">
        <v>8255</v>
      </c>
      <c r="E2101" s="6">
        <v>45486</v>
      </c>
      <c r="F2101" s="5" t="s">
        <v>83</v>
      </c>
      <c r="G2101" s="5">
        <v>3</v>
      </c>
      <c r="H2101" s="5">
        <v>0</v>
      </c>
      <c r="I2101" s="5">
        <v>450</v>
      </c>
      <c r="J2101" s="5" t="s">
        <v>33</v>
      </c>
      <c r="K2101" s="5" t="s">
        <v>17</v>
      </c>
    </row>
    <row r="2102" spans="1:11">
      <c r="A2102" s="5" t="s">
        <v>8256</v>
      </c>
      <c r="B2102" s="5" t="s">
        <v>8257</v>
      </c>
      <c r="C2102" s="5" t="s">
        <v>8258</v>
      </c>
      <c r="D2102" s="5" t="s">
        <v>8259</v>
      </c>
      <c r="E2102" s="6">
        <v>45486</v>
      </c>
      <c r="F2102" s="5" t="s">
        <v>83</v>
      </c>
      <c r="G2102" s="5">
        <v>4</v>
      </c>
      <c r="H2102" s="5">
        <v>0</v>
      </c>
      <c r="I2102" s="5">
        <v>600</v>
      </c>
      <c r="J2102" s="5" t="s">
        <v>23</v>
      </c>
      <c r="K2102" s="5" t="s">
        <v>17</v>
      </c>
    </row>
    <row r="2103" spans="1:11">
      <c r="A2103" s="5" t="s">
        <v>8260</v>
      </c>
      <c r="B2103" s="5" t="s">
        <v>8261</v>
      </c>
      <c r="C2103" s="5" t="s">
        <v>8262</v>
      </c>
      <c r="D2103" s="5" t="s">
        <v>8263</v>
      </c>
      <c r="E2103" s="6">
        <v>45597</v>
      </c>
      <c r="F2103" s="5" t="s">
        <v>15</v>
      </c>
      <c r="G2103" s="5">
        <v>1</v>
      </c>
      <c r="H2103" s="5">
        <v>0</v>
      </c>
      <c r="I2103" s="5">
        <v>800</v>
      </c>
      <c r="J2103" s="5" t="s">
        <v>84</v>
      </c>
      <c r="K2103" s="5" t="s">
        <v>17</v>
      </c>
    </row>
    <row r="2104" spans="1:11">
      <c r="A2104" s="5" t="s">
        <v>8264</v>
      </c>
      <c r="B2104" s="5" t="s">
        <v>8265</v>
      </c>
      <c r="C2104" s="5" t="s">
        <v>8266</v>
      </c>
      <c r="D2104" s="5" t="s">
        <v>8267</v>
      </c>
      <c r="E2104" s="6">
        <v>45513</v>
      </c>
      <c r="F2104" s="5" t="s">
        <v>89</v>
      </c>
      <c r="G2104" s="5">
        <v>3</v>
      </c>
      <c r="H2104" s="5">
        <v>0</v>
      </c>
      <c r="I2104" s="5">
        <v>150</v>
      </c>
      <c r="J2104" s="5" t="s">
        <v>33</v>
      </c>
      <c r="K2104" s="5" t="s">
        <v>17</v>
      </c>
    </row>
    <row r="2105" spans="1:11">
      <c r="A2105" s="5" t="s">
        <v>8268</v>
      </c>
      <c r="B2105" s="5" t="s">
        <v>8269</v>
      </c>
      <c r="C2105" s="5" t="s">
        <v>8270</v>
      </c>
      <c r="D2105" s="5" t="s">
        <v>8271</v>
      </c>
      <c r="E2105" s="6">
        <v>45702</v>
      </c>
      <c r="F2105" s="5" t="s">
        <v>42</v>
      </c>
      <c r="G2105" s="5">
        <v>1</v>
      </c>
      <c r="H2105" s="5">
        <v>0</v>
      </c>
      <c r="I2105" s="5">
        <v>200</v>
      </c>
      <c r="J2105" s="5" t="s">
        <v>84</v>
      </c>
      <c r="K2105" s="5" t="s">
        <v>17</v>
      </c>
    </row>
    <row r="2106" spans="1:11">
      <c r="A2106" s="5" t="s">
        <v>8272</v>
      </c>
      <c r="B2106" s="5" t="s">
        <v>8273</v>
      </c>
      <c r="C2106" s="5" t="s">
        <v>8274</v>
      </c>
      <c r="D2106" s="5" t="s">
        <v>8275</v>
      </c>
      <c r="E2106" s="6">
        <v>45716</v>
      </c>
      <c r="F2106" s="5" t="s">
        <v>28</v>
      </c>
      <c r="G2106" s="5">
        <v>3</v>
      </c>
      <c r="H2106" s="5">
        <v>0</v>
      </c>
      <c r="I2106" s="5">
        <v>900</v>
      </c>
      <c r="J2106" s="5" t="s">
        <v>90</v>
      </c>
      <c r="K2106" s="5" t="s">
        <v>17</v>
      </c>
    </row>
    <row r="2107" spans="1:11">
      <c r="A2107" s="5" t="s">
        <v>8276</v>
      </c>
      <c r="B2107" s="5" t="s">
        <v>8277</v>
      </c>
      <c r="C2107" s="5" t="s">
        <v>8278</v>
      </c>
      <c r="D2107" s="5" t="s">
        <v>7677</v>
      </c>
      <c r="E2107" s="6">
        <v>45408</v>
      </c>
      <c r="F2107" s="5" t="s">
        <v>42</v>
      </c>
      <c r="G2107" s="5">
        <v>4</v>
      </c>
      <c r="H2107" s="5">
        <v>0</v>
      </c>
      <c r="I2107" s="5">
        <v>800</v>
      </c>
      <c r="J2107" s="5" t="s">
        <v>90</v>
      </c>
      <c r="K2107" s="5" t="s">
        <v>78</v>
      </c>
    </row>
    <row r="2108" spans="1:11">
      <c r="A2108" s="5" t="s">
        <v>8279</v>
      </c>
      <c r="B2108" s="5" t="s">
        <v>8280</v>
      </c>
      <c r="C2108" s="5" t="s">
        <v>8281</v>
      </c>
      <c r="D2108" s="5" t="s">
        <v>8282</v>
      </c>
      <c r="E2108" s="6">
        <v>45402</v>
      </c>
      <c r="F2108" s="5" t="s">
        <v>22</v>
      </c>
      <c r="G2108" s="5">
        <v>1</v>
      </c>
      <c r="H2108" s="5">
        <v>0</v>
      </c>
      <c r="I2108" s="5">
        <v>100</v>
      </c>
      <c r="J2108" s="5" t="s">
        <v>84</v>
      </c>
      <c r="K2108" s="5" t="s">
        <v>17</v>
      </c>
    </row>
    <row r="2109" spans="1:11">
      <c r="A2109" s="5" t="s">
        <v>8283</v>
      </c>
      <c r="B2109" s="5" t="s">
        <v>8284</v>
      </c>
      <c r="C2109" s="5" t="s">
        <v>8285</v>
      </c>
      <c r="D2109" s="5" t="s">
        <v>8286</v>
      </c>
      <c r="E2109" s="6">
        <v>45723</v>
      </c>
      <c r="F2109" s="5" t="s">
        <v>83</v>
      </c>
      <c r="G2109" s="5">
        <v>1</v>
      </c>
      <c r="H2109" s="5">
        <v>10</v>
      </c>
      <c r="I2109" s="5">
        <v>135</v>
      </c>
      <c r="J2109" s="5" t="s">
        <v>23</v>
      </c>
      <c r="K2109" s="5" t="s">
        <v>17</v>
      </c>
    </row>
    <row r="2110" spans="1:11">
      <c r="A2110" s="5" t="s">
        <v>8287</v>
      </c>
      <c r="B2110" s="5" t="s">
        <v>8288</v>
      </c>
      <c r="C2110" s="5" t="s">
        <v>8289</v>
      </c>
      <c r="D2110" s="5" t="s">
        <v>8290</v>
      </c>
      <c r="E2110" s="6">
        <v>45670</v>
      </c>
      <c r="F2110" s="5" t="s">
        <v>42</v>
      </c>
      <c r="G2110" s="5">
        <v>2</v>
      </c>
      <c r="H2110" s="5">
        <v>0</v>
      </c>
      <c r="I2110" s="5">
        <v>400</v>
      </c>
      <c r="J2110" s="5" t="s">
        <v>33</v>
      </c>
      <c r="K2110" s="5" t="s">
        <v>17</v>
      </c>
    </row>
    <row r="2111" spans="1:11">
      <c r="A2111" s="5" t="s">
        <v>8291</v>
      </c>
      <c r="B2111" s="5" t="s">
        <v>8292</v>
      </c>
      <c r="C2111" s="5" t="s">
        <v>8293</v>
      </c>
      <c r="D2111" s="5" t="s">
        <v>8294</v>
      </c>
      <c r="E2111" s="6">
        <v>45745</v>
      </c>
      <c r="F2111" s="5" t="s">
        <v>56</v>
      </c>
      <c r="G2111" s="5">
        <v>4</v>
      </c>
      <c r="H2111" s="5">
        <v>5</v>
      </c>
      <c r="I2111" s="5">
        <v>342</v>
      </c>
      <c r="J2111" s="5" t="s">
        <v>90</v>
      </c>
      <c r="K2111" s="5" t="s">
        <v>17</v>
      </c>
    </row>
    <row r="2112" spans="1:11">
      <c r="A2112" s="5" t="s">
        <v>8295</v>
      </c>
      <c r="B2112" s="5" t="s">
        <v>8296</v>
      </c>
      <c r="C2112" s="5" t="s">
        <v>8297</v>
      </c>
      <c r="D2112" s="5" t="s">
        <v>8298</v>
      </c>
      <c r="E2112" s="6">
        <v>45541</v>
      </c>
      <c r="F2112" s="5" t="s">
        <v>56</v>
      </c>
      <c r="G2112" s="5">
        <v>3</v>
      </c>
      <c r="H2112" s="5">
        <v>0</v>
      </c>
      <c r="I2112" s="5">
        <v>270</v>
      </c>
      <c r="J2112" s="5" t="s">
        <v>90</v>
      </c>
      <c r="K2112" s="5" t="s">
        <v>17</v>
      </c>
    </row>
    <row r="2113" spans="1:11">
      <c r="A2113" s="5" t="s">
        <v>8299</v>
      </c>
      <c r="B2113" s="5" t="s">
        <v>8300</v>
      </c>
      <c r="C2113" s="5" t="s">
        <v>8301</v>
      </c>
      <c r="D2113" s="5" t="s">
        <v>8302</v>
      </c>
      <c r="E2113" s="6">
        <v>45666</v>
      </c>
      <c r="F2113" s="5" t="s">
        <v>56</v>
      </c>
      <c r="G2113" s="5">
        <v>3</v>
      </c>
      <c r="H2113" s="5">
        <v>10</v>
      </c>
      <c r="I2113" s="5">
        <v>243</v>
      </c>
      <c r="J2113" s="5" t="s">
        <v>23</v>
      </c>
      <c r="K2113" s="5" t="s">
        <v>17</v>
      </c>
    </row>
    <row r="2114" spans="1:11">
      <c r="A2114" s="5" t="s">
        <v>8303</v>
      </c>
      <c r="B2114" s="5" t="s">
        <v>8304</v>
      </c>
      <c r="C2114" s="5" t="s">
        <v>8305</v>
      </c>
      <c r="D2114" s="5" t="s">
        <v>8306</v>
      </c>
      <c r="E2114" s="6">
        <v>45753</v>
      </c>
      <c r="F2114" s="5" t="s">
        <v>28</v>
      </c>
      <c r="G2114" s="5">
        <v>2</v>
      </c>
      <c r="H2114" s="5">
        <v>0</v>
      </c>
      <c r="I2114" s="5">
        <v>600</v>
      </c>
      <c r="J2114" s="5" t="s">
        <v>23</v>
      </c>
      <c r="K2114" s="5" t="s">
        <v>17</v>
      </c>
    </row>
    <row r="2115" spans="1:11">
      <c r="A2115" s="5" t="s">
        <v>8307</v>
      </c>
      <c r="B2115" s="5" t="s">
        <v>8308</v>
      </c>
      <c r="C2115" s="5" t="s">
        <v>8309</v>
      </c>
      <c r="D2115" s="5" t="s">
        <v>3195</v>
      </c>
      <c r="E2115" s="6">
        <v>45431</v>
      </c>
      <c r="F2115" s="5" t="s">
        <v>22</v>
      </c>
      <c r="G2115" s="5">
        <v>3</v>
      </c>
      <c r="H2115" s="5">
        <v>10</v>
      </c>
      <c r="I2115" s="5">
        <v>270</v>
      </c>
      <c r="J2115" s="5" t="s">
        <v>90</v>
      </c>
      <c r="K2115" s="5" t="s">
        <v>17</v>
      </c>
    </row>
    <row r="2116" spans="1:11">
      <c r="A2116" s="5" t="s">
        <v>8310</v>
      </c>
      <c r="B2116" s="5" t="s">
        <v>8311</v>
      </c>
      <c r="C2116" s="5" t="s">
        <v>8312</v>
      </c>
      <c r="D2116" s="5" t="s">
        <v>8313</v>
      </c>
      <c r="E2116" s="6">
        <v>45432</v>
      </c>
      <c r="F2116" s="5" t="s">
        <v>83</v>
      </c>
      <c r="G2116" s="5">
        <v>2</v>
      </c>
      <c r="H2116" s="5">
        <v>0</v>
      </c>
      <c r="I2116" s="5">
        <v>300</v>
      </c>
      <c r="J2116" s="5" t="s">
        <v>23</v>
      </c>
      <c r="K2116" s="5" t="s">
        <v>17</v>
      </c>
    </row>
    <row r="2117" spans="1:11">
      <c r="A2117" s="5" t="s">
        <v>8314</v>
      </c>
      <c r="B2117" s="5" t="s">
        <v>8315</v>
      </c>
      <c r="C2117" s="5" t="s">
        <v>8316</v>
      </c>
      <c r="D2117" s="5" t="s">
        <v>8317</v>
      </c>
      <c r="E2117" s="6">
        <v>45478</v>
      </c>
      <c r="F2117" s="5" t="s">
        <v>56</v>
      </c>
      <c r="G2117" s="5">
        <v>1</v>
      </c>
      <c r="H2117" s="5">
        <v>0</v>
      </c>
      <c r="I2117" s="5">
        <v>90</v>
      </c>
      <c r="J2117" s="5" t="s">
        <v>33</v>
      </c>
      <c r="K2117" s="5" t="s">
        <v>17</v>
      </c>
    </row>
    <row r="2118" spans="1:11">
      <c r="A2118" s="5" t="s">
        <v>8318</v>
      </c>
      <c r="B2118" s="5" t="s">
        <v>8319</v>
      </c>
      <c r="C2118" s="5" t="s">
        <v>8320</v>
      </c>
      <c r="D2118" s="5" t="s">
        <v>8321</v>
      </c>
      <c r="E2118" s="6">
        <v>45408</v>
      </c>
      <c r="F2118" s="5" t="s">
        <v>89</v>
      </c>
      <c r="G2118" s="5">
        <v>3</v>
      </c>
      <c r="H2118" s="5">
        <v>5</v>
      </c>
      <c r="I2118" s="5">
        <v>142.5</v>
      </c>
      <c r="J2118" s="5" t="s">
        <v>16</v>
      </c>
      <c r="K2118" s="5" t="s">
        <v>17</v>
      </c>
    </row>
    <row r="2119" spans="1:11">
      <c r="A2119" s="5" t="s">
        <v>8322</v>
      </c>
      <c r="B2119" s="5" t="s">
        <v>8323</v>
      </c>
      <c r="C2119" s="5" t="s">
        <v>8324</v>
      </c>
      <c r="D2119" s="5" t="s">
        <v>8325</v>
      </c>
      <c r="E2119" s="6">
        <v>45713</v>
      </c>
      <c r="F2119" s="5" t="s">
        <v>89</v>
      </c>
      <c r="G2119" s="5">
        <v>1</v>
      </c>
      <c r="H2119" s="5">
        <v>0</v>
      </c>
      <c r="I2119" s="5">
        <v>50</v>
      </c>
      <c r="J2119" s="5" t="s">
        <v>33</v>
      </c>
      <c r="K2119" s="5" t="s">
        <v>17</v>
      </c>
    </row>
    <row r="2120" spans="1:11">
      <c r="A2120" s="5" t="s">
        <v>8326</v>
      </c>
      <c r="B2120" s="5" t="s">
        <v>8327</v>
      </c>
      <c r="C2120" s="5" t="s">
        <v>8328</v>
      </c>
      <c r="D2120" s="5" t="s">
        <v>8329</v>
      </c>
      <c r="E2120" s="6">
        <v>45645</v>
      </c>
      <c r="F2120" s="5" t="s">
        <v>73</v>
      </c>
      <c r="G2120" s="5">
        <v>1</v>
      </c>
      <c r="H2120" s="5">
        <v>0</v>
      </c>
      <c r="I2120" s="5">
        <v>120</v>
      </c>
      <c r="J2120" s="5" t="s">
        <v>33</v>
      </c>
      <c r="K2120" s="5" t="s">
        <v>17</v>
      </c>
    </row>
    <row r="2121" spans="1:11">
      <c r="A2121" s="5" t="s">
        <v>8330</v>
      </c>
      <c r="B2121" s="5" t="s">
        <v>8331</v>
      </c>
      <c r="C2121" s="5" t="s">
        <v>8332</v>
      </c>
      <c r="D2121" s="5" t="s">
        <v>8333</v>
      </c>
      <c r="E2121" s="6">
        <v>45545</v>
      </c>
      <c r="F2121" s="5" t="s">
        <v>42</v>
      </c>
      <c r="G2121" s="5">
        <v>4</v>
      </c>
      <c r="H2121" s="5">
        <v>0</v>
      </c>
      <c r="I2121" s="5">
        <v>800</v>
      </c>
      <c r="J2121" s="5" t="s">
        <v>33</v>
      </c>
      <c r="K2121" s="5" t="s">
        <v>17</v>
      </c>
    </row>
    <row r="2122" spans="1:11">
      <c r="A2122" s="5" t="s">
        <v>8334</v>
      </c>
      <c r="B2122" s="5" t="s">
        <v>8335</v>
      </c>
      <c r="C2122" s="5" t="s">
        <v>8336</v>
      </c>
      <c r="D2122" s="5" t="s">
        <v>8337</v>
      </c>
      <c r="E2122" s="6">
        <v>45514</v>
      </c>
      <c r="F2122" s="5" t="s">
        <v>22</v>
      </c>
      <c r="G2122" s="5">
        <v>4</v>
      </c>
      <c r="H2122" s="5">
        <v>0</v>
      </c>
      <c r="I2122" s="5">
        <v>400</v>
      </c>
      <c r="J2122" s="5" t="s">
        <v>84</v>
      </c>
      <c r="K2122" s="5" t="s">
        <v>17</v>
      </c>
    </row>
    <row r="2123" spans="1:11">
      <c r="A2123" s="5" t="s">
        <v>8338</v>
      </c>
      <c r="B2123" s="5" t="s">
        <v>8339</v>
      </c>
      <c r="C2123" s="5" t="s">
        <v>8340</v>
      </c>
      <c r="D2123" s="5" t="s">
        <v>8341</v>
      </c>
      <c r="E2123" s="6">
        <v>45655</v>
      </c>
      <c r="F2123" s="5" t="s">
        <v>47</v>
      </c>
      <c r="G2123" s="5">
        <v>4</v>
      </c>
      <c r="H2123" s="5">
        <v>10</v>
      </c>
      <c r="I2123" s="5">
        <v>4320</v>
      </c>
      <c r="J2123" s="5" t="s">
        <v>33</v>
      </c>
      <c r="K2123" s="5" t="s">
        <v>17</v>
      </c>
    </row>
    <row r="2124" spans="1:11">
      <c r="A2124" s="5" t="s">
        <v>8342</v>
      </c>
      <c r="B2124" s="5" t="s">
        <v>8343</v>
      </c>
      <c r="C2124" s="5" t="s">
        <v>8344</v>
      </c>
      <c r="D2124" s="5" t="s">
        <v>8345</v>
      </c>
      <c r="E2124" s="6">
        <v>45415</v>
      </c>
      <c r="F2124" s="5" t="s">
        <v>15</v>
      </c>
      <c r="G2124" s="5">
        <v>1</v>
      </c>
      <c r="H2124" s="5">
        <v>15</v>
      </c>
      <c r="I2124" s="5">
        <v>680</v>
      </c>
      <c r="J2124" s="5" t="s">
        <v>16</v>
      </c>
      <c r="K2124" s="5" t="s">
        <v>17</v>
      </c>
    </row>
    <row r="2125" spans="1:11">
      <c r="A2125" s="5" t="s">
        <v>8346</v>
      </c>
      <c r="B2125" s="5" t="s">
        <v>4118</v>
      </c>
      <c r="C2125" s="5" t="s">
        <v>8347</v>
      </c>
      <c r="D2125" s="5" t="s">
        <v>8348</v>
      </c>
      <c r="E2125" s="6">
        <v>45713</v>
      </c>
      <c r="F2125" s="5" t="s">
        <v>42</v>
      </c>
      <c r="G2125" s="5">
        <v>3</v>
      </c>
      <c r="H2125" s="5">
        <v>10</v>
      </c>
      <c r="I2125" s="5">
        <v>540</v>
      </c>
      <c r="J2125" s="5" t="s">
        <v>23</v>
      </c>
      <c r="K2125" s="5" t="s">
        <v>17</v>
      </c>
    </row>
    <row r="2126" spans="1:11">
      <c r="A2126" s="5" t="s">
        <v>8349</v>
      </c>
      <c r="B2126" s="5" t="s">
        <v>8350</v>
      </c>
      <c r="C2126" s="5" t="s">
        <v>8351</v>
      </c>
      <c r="D2126" s="5" t="s">
        <v>8352</v>
      </c>
      <c r="E2126" s="6">
        <v>45448</v>
      </c>
      <c r="F2126" s="5" t="s">
        <v>47</v>
      </c>
      <c r="G2126" s="5">
        <v>2</v>
      </c>
      <c r="H2126" s="5">
        <v>0</v>
      </c>
      <c r="I2126" s="5">
        <v>2400</v>
      </c>
      <c r="J2126" s="5" t="s">
        <v>16</v>
      </c>
      <c r="K2126" s="5" t="s">
        <v>78</v>
      </c>
    </row>
    <row r="2127" spans="1:11">
      <c r="A2127" s="5" t="s">
        <v>8353</v>
      </c>
      <c r="B2127" s="5" t="s">
        <v>8354</v>
      </c>
      <c r="C2127" s="5" t="s">
        <v>8355</v>
      </c>
      <c r="D2127" s="5" t="s">
        <v>8356</v>
      </c>
      <c r="E2127" s="6">
        <v>45625</v>
      </c>
      <c r="F2127" s="5" t="s">
        <v>28</v>
      </c>
      <c r="G2127" s="5">
        <v>4</v>
      </c>
      <c r="H2127" s="5">
        <v>15</v>
      </c>
      <c r="I2127" s="5">
        <v>1020</v>
      </c>
      <c r="J2127" s="5" t="s">
        <v>90</v>
      </c>
      <c r="K2127" s="5" t="s">
        <v>17</v>
      </c>
    </row>
    <row r="2128" spans="1:11">
      <c r="A2128" s="5" t="s">
        <v>8357</v>
      </c>
      <c r="B2128" s="5" t="s">
        <v>8358</v>
      </c>
      <c r="C2128" s="5" t="s">
        <v>8359</v>
      </c>
      <c r="D2128" s="5" t="s">
        <v>8360</v>
      </c>
      <c r="E2128" s="6">
        <v>45708</v>
      </c>
      <c r="F2128" s="5" t="s">
        <v>83</v>
      </c>
      <c r="G2128" s="5">
        <v>4</v>
      </c>
      <c r="H2128" s="5">
        <v>0</v>
      </c>
      <c r="I2128" s="5">
        <v>600</v>
      </c>
      <c r="J2128" s="5" t="s">
        <v>90</v>
      </c>
      <c r="K2128" s="5" t="s">
        <v>17</v>
      </c>
    </row>
    <row r="2129" spans="1:11">
      <c r="A2129" s="5" t="s">
        <v>8361</v>
      </c>
      <c r="B2129" s="5" t="s">
        <v>8362</v>
      </c>
      <c r="C2129" s="5" t="s">
        <v>8363</v>
      </c>
      <c r="D2129" s="5" t="s">
        <v>8364</v>
      </c>
      <c r="E2129" s="6">
        <v>45633</v>
      </c>
      <c r="F2129" s="5" t="s">
        <v>22</v>
      </c>
      <c r="G2129" s="5">
        <v>1</v>
      </c>
      <c r="H2129" s="5">
        <v>0</v>
      </c>
      <c r="I2129" s="5">
        <v>100</v>
      </c>
      <c r="J2129" s="5" t="s">
        <v>23</v>
      </c>
      <c r="K2129" s="5" t="s">
        <v>17</v>
      </c>
    </row>
    <row r="2130" spans="1:11">
      <c r="A2130" s="5" t="s">
        <v>8365</v>
      </c>
      <c r="B2130" s="5" t="s">
        <v>8366</v>
      </c>
      <c r="C2130" s="5" t="s">
        <v>8367</v>
      </c>
      <c r="D2130" s="5" t="s">
        <v>8368</v>
      </c>
      <c r="E2130" s="6">
        <v>45721</v>
      </c>
      <c r="F2130" s="5" t="s">
        <v>47</v>
      </c>
      <c r="G2130" s="5">
        <v>2</v>
      </c>
      <c r="H2130" s="5">
        <v>15</v>
      </c>
      <c r="I2130" s="5">
        <v>2040</v>
      </c>
      <c r="J2130" s="5" t="s">
        <v>90</v>
      </c>
      <c r="K2130" s="5" t="s">
        <v>17</v>
      </c>
    </row>
    <row r="2131" spans="1:11">
      <c r="A2131" s="5" t="s">
        <v>8369</v>
      </c>
      <c r="B2131" s="5" t="s">
        <v>8370</v>
      </c>
      <c r="C2131" s="5" t="s">
        <v>8371</v>
      </c>
      <c r="D2131" s="5" t="s">
        <v>1239</v>
      </c>
      <c r="E2131" s="6">
        <v>45551</v>
      </c>
      <c r="F2131" s="5" t="s">
        <v>28</v>
      </c>
      <c r="G2131" s="5">
        <v>1</v>
      </c>
      <c r="H2131" s="5">
        <v>15</v>
      </c>
      <c r="I2131" s="5">
        <v>255</v>
      </c>
      <c r="J2131" s="5" t="s">
        <v>33</v>
      </c>
      <c r="K2131" s="5" t="s">
        <v>17</v>
      </c>
    </row>
    <row r="2132" spans="1:11">
      <c r="A2132" s="5" t="s">
        <v>8372</v>
      </c>
      <c r="B2132" s="5" t="s">
        <v>8373</v>
      </c>
      <c r="C2132" s="5" t="s">
        <v>8374</v>
      </c>
      <c r="D2132" s="5" t="s">
        <v>8375</v>
      </c>
      <c r="E2132" s="6">
        <v>45633</v>
      </c>
      <c r="F2132" s="5" t="s">
        <v>47</v>
      </c>
      <c r="G2132" s="5">
        <v>1</v>
      </c>
      <c r="H2132" s="5">
        <v>0</v>
      </c>
      <c r="I2132" s="5">
        <v>1200</v>
      </c>
      <c r="J2132" s="5" t="s">
        <v>90</v>
      </c>
      <c r="K2132" s="5" t="s">
        <v>17</v>
      </c>
    </row>
    <row r="2133" spans="1:11">
      <c r="A2133" s="5" t="s">
        <v>8376</v>
      </c>
      <c r="B2133" s="5" t="s">
        <v>8377</v>
      </c>
      <c r="C2133" s="5" t="s">
        <v>8378</v>
      </c>
      <c r="D2133" s="5" t="s">
        <v>8379</v>
      </c>
      <c r="E2133" s="6">
        <v>45585</v>
      </c>
      <c r="F2133" s="5" t="s">
        <v>73</v>
      </c>
      <c r="G2133" s="5">
        <v>1</v>
      </c>
      <c r="H2133" s="5">
        <v>0</v>
      </c>
      <c r="I2133" s="5">
        <v>120</v>
      </c>
      <c r="J2133" s="5" t="s">
        <v>16</v>
      </c>
      <c r="K2133" s="5" t="s">
        <v>17</v>
      </c>
    </row>
    <row r="2134" spans="1:11">
      <c r="A2134" s="5" t="s">
        <v>8380</v>
      </c>
      <c r="B2134" s="5" t="s">
        <v>8381</v>
      </c>
      <c r="C2134" s="5" t="s">
        <v>8382</v>
      </c>
      <c r="D2134" s="5" t="s">
        <v>8383</v>
      </c>
      <c r="E2134" s="6">
        <v>45409</v>
      </c>
      <c r="F2134" s="5" t="s">
        <v>56</v>
      </c>
      <c r="G2134" s="5">
        <v>3</v>
      </c>
      <c r="H2134" s="5">
        <v>0</v>
      </c>
      <c r="I2134" s="5">
        <v>270</v>
      </c>
      <c r="J2134" s="5" t="s">
        <v>23</v>
      </c>
      <c r="K2134" s="5" t="s">
        <v>17</v>
      </c>
    </row>
    <row r="2135" spans="1:11">
      <c r="A2135" s="5" t="s">
        <v>8384</v>
      </c>
      <c r="B2135" s="5" t="s">
        <v>8385</v>
      </c>
      <c r="C2135" s="5" t="s">
        <v>8386</v>
      </c>
      <c r="D2135" s="5" t="s">
        <v>8387</v>
      </c>
      <c r="E2135" s="6">
        <v>45621</v>
      </c>
      <c r="F2135" s="5" t="s">
        <v>56</v>
      </c>
      <c r="G2135" s="5">
        <v>2</v>
      </c>
      <c r="H2135" s="5">
        <v>0</v>
      </c>
      <c r="I2135" s="5">
        <v>180</v>
      </c>
      <c r="J2135" s="5" t="s">
        <v>84</v>
      </c>
      <c r="K2135" s="5" t="s">
        <v>78</v>
      </c>
    </row>
    <row r="2136" spans="1:11">
      <c r="A2136" s="5" t="s">
        <v>8388</v>
      </c>
      <c r="B2136" s="5" t="s">
        <v>8389</v>
      </c>
      <c r="C2136" s="5" t="s">
        <v>8390</v>
      </c>
      <c r="D2136" s="5" t="s">
        <v>8391</v>
      </c>
      <c r="E2136" s="6">
        <v>45492</v>
      </c>
      <c r="F2136" s="5" t="s">
        <v>28</v>
      </c>
      <c r="G2136" s="5">
        <v>3</v>
      </c>
      <c r="H2136" s="5">
        <v>0</v>
      </c>
      <c r="I2136" s="5">
        <v>900</v>
      </c>
      <c r="J2136" s="5" t="s">
        <v>33</v>
      </c>
      <c r="K2136" s="5" t="s">
        <v>17</v>
      </c>
    </row>
    <row r="2137" spans="1:11">
      <c r="A2137" s="5" t="s">
        <v>8392</v>
      </c>
      <c r="B2137" s="5" t="s">
        <v>8393</v>
      </c>
      <c r="C2137" s="5" t="s">
        <v>8394</v>
      </c>
      <c r="D2137" s="5" t="s">
        <v>8395</v>
      </c>
      <c r="E2137" s="6">
        <v>45484</v>
      </c>
      <c r="F2137" s="5" t="s">
        <v>22</v>
      </c>
      <c r="G2137" s="5">
        <v>1</v>
      </c>
      <c r="H2137" s="5">
        <v>10</v>
      </c>
      <c r="I2137" s="5">
        <v>90</v>
      </c>
      <c r="J2137" s="5" t="s">
        <v>16</v>
      </c>
      <c r="K2137" s="5" t="s">
        <v>17</v>
      </c>
    </row>
    <row r="2138" spans="1:11">
      <c r="A2138" s="5" t="s">
        <v>8396</v>
      </c>
      <c r="B2138" s="5" t="s">
        <v>8397</v>
      </c>
      <c r="C2138" s="5" t="s">
        <v>8398</v>
      </c>
      <c r="D2138" s="5" t="s">
        <v>4407</v>
      </c>
      <c r="E2138" s="6">
        <v>45415</v>
      </c>
      <c r="F2138" s="5" t="s">
        <v>42</v>
      </c>
      <c r="G2138" s="5">
        <v>2</v>
      </c>
      <c r="H2138" s="5">
        <v>10</v>
      </c>
      <c r="I2138" s="5">
        <v>360</v>
      </c>
      <c r="J2138" s="5" t="s">
        <v>84</v>
      </c>
      <c r="K2138" s="5" t="s">
        <v>17</v>
      </c>
    </row>
    <row r="2139" spans="1:11">
      <c r="A2139" s="5" t="s">
        <v>8399</v>
      </c>
      <c r="B2139" s="5" t="s">
        <v>4394</v>
      </c>
      <c r="C2139" s="5" t="s">
        <v>8400</v>
      </c>
      <c r="D2139" s="5" t="s">
        <v>8401</v>
      </c>
      <c r="E2139" s="6">
        <v>45424</v>
      </c>
      <c r="F2139" s="5" t="s">
        <v>42</v>
      </c>
      <c r="G2139" s="5">
        <v>2</v>
      </c>
      <c r="H2139" s="5">
        <v>0</v>
      </c>
      <c r="I2139" s="5">
        <v>400</v>
      </c>
      <c r="J2139" s="5" t="s">
        <v>90</v>
      </c>
      <c r="K2139" s="5" t="s">
        <v>78</v>
      </c>
    </row>
    <row r="2140" spans="1:11">
      <c r="A2140" s="5" t="s">
        <v>8402</v>
      </c>
      <c r="B2140" s="5" t="s">
        <v>8403</v>
      </c>
      <c r="C2140" s="5" t="s">
        <v>8404</v>
      </c>
      <c r="D2140" s="5" t="s">
        <v>566</v>
      </c>
      <c r="E2140" s="6">
        <v>45427</v>
      </c>
      <c r="F2140" s="5" t="s">
        <v>56</v>
      </c>
      <c r="G2140" s="5">
        <v>4</v>
      </c>
      <c r="H2140" s="5">
        <v>5</v>
      </c>
      <c r="I2140" s="5">
        <v>342</v>
      </c>
      <c r="J2140" s="5" t="s">
        <v>16</v>
      </c>
      <c r="K2140" s="5" t="s">
        <v>17</v>
      </c>
    </row>
    <row r="2141" spans="1:11">
      <c r="A2141" s="5" t="s">
        <v>8405</v>
      </c>
      <c r="B2141" s="5" t="s">
        <v>8406</v>
      </c>
      <c r="C2141" s="5" t="s">
        <v>8407</v>
      </c>
      <c r="D2141" s="5" t="s">
        <v>8408</v>
      </c>
      <c r="E2141" s="6">
        <v>45641</v>
      </c>
      <c r="F2141" s="5" t="s">
        <v>47</v>
      </c>
      <c r="G2141" s="5">
        <v>2</v>
      </c>
      <c r="H2141" s="5">
        <v>0</v>
      </c>
      <c r="I2141" s="5">
        <v>2400</v>
      </c>
      <c r="J2141" s="5" t="s">
        <v>90</v>
      </c>
      <c r="K2141" s="5" t="s">
        <v>17</v>
      </c>
    </row>
    <row r="2142" spans="1:11">
      <c r="A2142" s="5" t="s">
        <v>8409</v>
      </c>
      <c r="B2142" s="5" t="s">
        <v>8410</v>
      </c>
      <c r="C2142" s="5" t="s">
        <v>8411</v>
      </c>
      <c r="D2142" s="5" t="s">
        <v>5033</v>
      </c>
      <c r="E2142" s="6">
        <v>45706</v>
      </c>
      <c r="F2142" s="5" t="s">
        <v>28</v>
      </c>
      <c r="G2142" s="5">
        <v>1</v>
      </c>
      <c r="H2142" s="5">
        <v>0</v>
      </c>
      <c r="I2142" s="5">
        <v>300</v>
      </c>
      <c r="J2142" s="5" t="s">
        <v>33</v>
      </c>
      <c r="K2142" s="5" t="s">
        <v>17</v>
      </c>
    </row>
    <row r="2143" spans="1:11">
      <c r="A2143" s="5" t="s">
        <v>8412</v>
      </c>
      <c r="B2143" s="5" t="s">
        <v>8413</v>
      </c>
      <c r="C2143" s="5" t="s">
        <v>8414</v>
      </c>
      <c r="D2143" s="5" t="s">
        <v>8415</v>
      </c>
      <c r="E2143" s="6">
        <v>45487</v>
      </c>
      <c r="F2143" s="5" t="s">
        <v>73</v>
      </c>
      <c r="G2143" s="5">
        <v>2</v>
      </c>
      <c r="H2143" s="5">
        <v>0</v>
      </c>
      <c r="I2143" s="5">
        <v>240</v>
      </c>
      <c r="J2143" s="5" t="s">
        <v>23</v>
      </c>
      <c r="K2143" s="5" t="s">
        <v>17</v>
      </c>
    </row>
    <row r="2144" spans="1:11">
      <c r="A2144" s="5" t="s">
        <v>8416</v>
      </c>
      <c r="B2144" s="5" t="s">
        <v>8417</v>
      </c>
      <c r="C2144" s="5" t="s">
        <v>8418</v>
      </c>
      <c r="D2144" s="5" t="s">
        <v>8419</v>
      </c>
      <c r="E2144" s="6">
        <v>45701</v>
      </c>
      <c r="F2144" s="5" t="s">
        <v>89</v>
      </c>
      <c r="G2144" s="5">
        <v>4</v>
      </c>
      <c r="H2144" s="5">
        <v>0</v>
      </c>
      <c r="I2144" s="5">
        <v>200</v>
      </c>
      <c r="J2144" s="5" t="s">
        <v>33</v>
      </c>
      <c r="K2144" s="5" t="s">
        <v>17</v>
      </c>
    </row>
    <row r="2145" spans="1:11">
      <c r="A2145" s="5" t="s">
        <v>8420</v>
      </c>
      <c r="B2145" s="5" t="s">
        <v>8421</v>
      </c>
      <c r="C2145" s="5" t="s">
        <v>8422</v>
      </c>
      <c r="D2145" s="5" t="s">
        <v>8423</v>
      </c>
      <c r="E2145" s="6">
        <v>45480</v>
      </c>
      <c r="F2145" s="5" t="s">
        <v>56</v>
      </c>
      <c r="G2145" s="5">
        <v>1</v>
      </c>
      <c r="H2145" s="5">
        <v>10</v>
      </c>
      <c r="I2145" s="5">
        <v>81</v>
      </c>
      <c r="J2145" s="5" t="s">
        <v>33</v>
      </c>
      <c r="K2145" s="5" t="s">
        <v>17</v>
      </c>
    </row>
    <row r="2146" spans="1:11">
      <c r="A2146" s="5" t="s">
        <v>8424</v>
      </c>
      <c r="B2146" s="5" t="s">
        <v>8425</v>
      </c>
      <c r="C2146" s="5" t="s">
        <v>8426</v>
      </c>
      <c r="D2146" s="5" t="s">
        <v>8427</v>
      </c>
      <c r="E2146" s="6">
        <v>45501</v>
      </c>
      <c r="F2146" s="5" t="s">
        <v>28</v>
      </c>
      <c r="G2146" s="5">
        <v>4</v>
      </c>
      <c r="H2146" s="5">
        <v>0</v>
      </c>
      <c r="I2146" s="5">
        <v>1200</v>
      </c>
      <c r="J2146" s="5" t="s">
        <v>23</v>
      </c>
      <c r="K2146" s="5" t="s">
        <v>17</v>
      </c>
    </row>
    <row r="2147" spans="1:11">
      <c r="A2147" s="5" t="s">
        <v>8428</v>
      </c>
      <c r="B2147" s="5" t="s">
        <v>8429</v>
      </c>
      <c r="C2147" s="5" t="s">
        <v>8430</v>
      </c>
      <c r="D2147" s="5" t="s">
        <v>8431</v>
      </c>
      <c r="E2147" s="6">
        <v>45718</v>
      </c>
      <c r="F2147" s="5" t="s">
        <v>22</v>
      </c>
      <c r="G2147" s="5">
        <v>4</v>
      </c>
      <c r="H2147" s="5">
        <v>5</v>
      </c>
      <c r="I2147" s="5">
        <v>380</v>
      </c>
      <c r="J2147" s="5" t="s">
        <v>84</v>
      </c>
      <c r="K2147" s="5" t="s">
        <v>17</v>
      </c>
    </row>
    <row r="2148" spans="1:11">
      <c r="A2148" s="5" t="s">
        <v>8432</v>
      </c>
      <c r="B2148" s="5" t="s">
        <v>8433</v>
      </c>
      <c r="C2148" s="5" t="s">
        <v>8434</v>
      </c>
      <c r="D2148" s="5" t="s">
        <v>8435</v>
      </c>
      <c r="E2148" s="6">
        <v>45563</v>
      </c>
      <c r="F2148" s="5" t="s">
        <v>83</v>
      </c>
      <c r="G2148" s="5">
        <v>1</v>
      </c>
      <c r="H2148" s="5">
        <v>5</v>
      </c>
      <c r="I2148" s="5">
        <v>142.5</v>
      </c>
      <c r="J2148" s="5" t="s">
        <v>16</v>
      </c>
      <c r="K2148" s="5" t="s">
        <v>17</v>
      </c>
    </row>
    <row r="2149" spans="1:11">
      <c r="A2149" s="5" t="s">
        <v>8436</v>
      </c>
      <c r="B2149" s="5" t="s">
        <v>8437</v>
      </c>
      <c r="C2149" s="5" t="s">
        <v>8438</v>
      </c>
      <c r="D2149" s="5" t="s">
        <v>8439</v>
      </c>
      <c r="E2149" s="6">
        <v>45526</v>
      </c>
      <c r="F2149" s="5" t="s">
        <v>83</v>
      </c>
      <c r="G2149" s="5">
        <v>2</v>
      </c>
      <c r="H2149" s="5">
        <v>5</v>
      </c>
      <c r="I2149" s="5">
        <v>285</v>
      </c>
      <c r="J2149" s="5" t="s">
        <v>23</v>
      </c>
      <c r="K2149" s="5" t="s">
        <v>17</v>
      </c>
    </row>
    <row r="2150" spans="1:11">
      <c r="A2150" s="5" t="s">
        <v>8440</v>
      </c>
      <c r="B2150" s="5" t="s">
        <v>8441</v>
      </c>
      <c r="C2150" s="5" t="s">
        <v>8442</v>
      </c>
      <c r="D2150" s="5" t="s">
        <v>8443</v>
      </c>
      <c r="E2150" s="6">
        <v>45644</v>
      </c>
      <c r="F2150" s="5" t="s">
        <v>56</v>
      </c>
      <c r="G2150" s="5">
        <v>1</v>
      </c>
      <c r="H2150" s="5">
        <v>10</v>
      </c>
      <c r="I2150" s="5">
        <v>81</v>
      </c>
      <c r="J2150" s="5" t="s">
        <v>16</v>
      </c>
      <c r="K2150" s="5" t="s">
        <v>17</v>
      </c>
    </row>
    <row r="2151" spans="1:11">
      <c r="A2151" s="5" t="s">
        <v>8444</v>
      </c>
      <c r="B2151" s="5" t="s">
        <v>8445</v>
      </c>
      <c r="C2151" s="5" t="s">
        <v>8446</v>
      </c>
      <c r="D2151" s="5" t="s">
        <v>2515</v>
      </c>
      <c r="E2151" s="6">
        <v>45755</v>
      </c>
      <c r="F2151" s="5" t="s">
        <v>42</v>
      </c>
      <c r="G2151" s="5">
        <v>1</v>
      </c>
      <c r="H2151" s="5">
        <v>5</v>
      </c>
      <c r="I2151" s="5">
        <v>190</v>
      </c>
      <c r="J2151" s="5" t="s">
        <v>16</v>
      </c>
      <c r="K2151" s="5" t="s">
        <v>17</v>
      </c>
    </row>
    <row r="2152" spans="1:11">
      <c r="A2152" s="5" t="s">
        <v>8447</v>
      </c>
      <c r="B2152" s="5" t="s">
        <v>8448</v>
      </c>
      <c r="C2152" s="5" t="s">
        <v>8449</v>
      </c>
      <c r="D2152" s="5" t="s">
        <v>8450</v>
      </c>
      <c r="E2152" s="6">
        <v>45646</v>
      </c>
      <c r="F2152" s="5" t="s">
        <v>42</v>
      </c>
      <c r="G2152" s="5">
        <v>1</v>
      </c>
      <c r="H2152" s="5">
        <v>0</v>
      </c>
      <c r="I2152" s="5">
        <v>200</v>
      </c>
      <c r="J2152" s="5" t="s">
        <v>90</v>
      </c>
      <c r="K2152" s="5" t="s">
        <v>17</v>
      </c>
    </row>
    <row r="2153" spans="1:11">
      <c r="A2153" s="5" t="s">
        <v>8451</v>
      </c>
      <c r="B2153" s="5" t="s">
        <v>8452</v>
      </c>
      <c r="C2153" s="5" t="s">
        <v>8453</v>
      </c>
      <c r="D2153" s="5" t="s">
        <v>8454</v>
      </c>
      <c r="E2153" s="6">
        <v>45402</v>
      </c>
      <c r="F2153" s="5" t="s">
        <v>56</v>
      </c>
      <c r="G2153" s="5">
        <v>1</v>
      </c>
      <c r="H2153" s="5">
        <v>10</v>
      </c>
      <c r="I2153" s="5">
        <v>81</v>
      </c>
      <c r="J2153" s="5" t="s">
        <v>90</v>
      </c>
      <c r="K2153" s="5" t="s">
        <v>17</v>
      </c>
    </row>
    <row r="2154" spans="1:11">
      <c r="A2154" s="5" t="s">
        <v>8455</v>
      </c>
      <c r="B2154" s="5" t="s">
        <v>8456</v>
      </c>
      <c r="C2154" s="5" t="s">
        <v>8457</v>
      </c>
      <c r="D2154" s="5" t="s">
        <v>8458</v>
      </c>
      <c r="E2154" s="6">
        <v>45714</v>
      </c>
      <c r="F2154" s="5" t="s">
        <v>83</v>
      </c>
      <c r="G2154" s="5">
        <v>1</v>
      </c>
      <c r="H2154" s="5">
        <v>5</v>
      </c>
      <c r="I2154" s="5">
        <v>142.5</v>
      </c>
      <c r="J2154" s="5" t="s">
        <v>23</v>
      </c>
      <c r="K2154" s="5" t="s">
        <v>17</v>
      </c>
    </row>
    <row r="2155" spans="1:11">
      <c r="A2155" s="5" t="s">
        <v>8459</v>
      </c>
      <c r="B2155" s="5" t="s">
        <v>8460</v>
      </c>
      <c r="C2155" s="5" t="s">
        <v>8461</v>
      </c>
      <c r="D2155" s="5" t="s">
        <v>8462</v>
      </c>
      <c r="E2155" s="6">
        <v>45715</v>
      </c>
      <c r="F2155" s="5" t="s">
        <v>22</v>
      </c>
      <c r="G2155" s="5">
        <v>3</v>
      </c>
      <c r="H2155" s="5">
        <v>0</v>
      </c>
      <c r="I2155" s="5">
        <v>300</v>
      </c>
      <c r="J2155" s="5" t="s">
        <v>16</v>
      </c>
      <c r="K2155" s="5" t="s">
        <v>17</v>
      </c>
    </row>
    <row r="2156" spans="1:11">
      <c r="A2156" s="5" t="s">
        <v>8463</v>
      </c>
      <c r="B2156" s="5" t="s">
        <v>8464</v>
      </c>
      <c r="C2156" s="5" t="s">
        <v>8465</v>
      </c>
      <c r="D2156" s="5" t="s">
        <v>2071</v>
      </c>
      <c r="E2156" s="6">
        <v>45676</v>
      </c>
      <c r="F2156" s="5" t="s">
        <v>89</v>
      </c>
      <c r="G2156" s="5">
        <v>4</v>
      </c>
      <c r="H2156" s="5">
        <v>0</v>
      </c>
      <c r="I2156" s="5">
        <v>200</v>
      </c>
      <c r="J2156" s="5" t="s">
        <v>84</v>
      </c>
      <c r="K2156" s="5" t="s">
        <v>17</v>
      </c>
    </row>
    <row r="2157" spans="1:11">
      <c r="A2157" s="5" t="s">
        <v>8466</v>
      </c>
      <c r="B2157" s="5" t="s">
        <v>8467</v>
      </c>
      <c r="C2157" s="5" t="s">
        <v>8468</v>
      </c>
      <c r="D2157" s="5" t="s">
        <v>8469</v>
      </c>
      <c r="E2157" s="6">
        <v>45624</v>
      </c>
      <c r="F2157" s="5" t="s">
        <v>83</v>
      </c>
      <c r="G2157" s="5">
        <v>4</v>
      </c>
      <c r="H2157" s="5">
        <v>0</v>
      </c>
      <c r="I2157" s="5">
        <v>600</v>
      </c>
      <c r="J2157" s="5" t="s">
        <v>16</v>
      </c>
      <c r="K2157" s="5" t="s">
        <v>17</v>
      </c>
    </row>
    <row r="2158" spans="1:11">
      <c r="A2158" s="5" t="s">
        <v>8470</v>
      </c>
      <c r="B2158" s="5" t="s">
        <v>8471</v>
      </c>
      <c r="C2158" s="5" t="s">
        <v>8472</v>
      </c>
      <c r="D2158" s="5" t="s">
        <v>8473</v>
      </c>
      <c r="E2158" s="6">
        <v>45645</v>
      </c>
      <c r="F2158" s="5" t="s">
        <v>83</v>
      </c>
      <c r="G2158" s="5">
        <v>3</v>
      </c>
      <c r="H2158" s="5">
        <v>10</v>
      </c>
      <c r="I2158" s="5">
        <v>405</v>
      </c>
      <c r="J2158" s="5" t="s">
        <v>90</v>
      </c>
      <c r="K2158" s="5" t="s">
        <v>17</v>
      </c>
    </row>
    <row r="2159" spans="1:11">
      <c r="A2159" s="5" t="s">
        <v>8474</v>
      </c>
      <c r="B2159" s="5" t="s">
        <v>8475</v>
      </c>
      <c r="C2159" s="5" t="s">
        <v>8476</v>
      </c>
      <c r="D2159" s="5" t="s">
        <v>8477</v>
      </c>
      <c r="E2159" s="6">
        <v>45541</v>
      </c>
      <c r="F2159" s="5" t="s">
        <v>47</v>
      </c>
      <c r="G2159" s="5">
        <v>4</v>
      </c>
      <c r="H2159" s="5">
        <v>0</v>
      </c>
      <c r="I2159" s="5">
        <v>4800</v>
      </c>
      <c r="J2159" s="5" t="s">
        <v>33</v>
      </c>
      <c r="K2159" s="5" t="s">
        <v>17</v>
      </c>
    </row>
    <row r="2160" spans="1:11">
      <c r="A2160" s="5" t="s">
        <v>8478</v>
      </c>
      <c r="B2160" s="5" t="s">
        <v>8479</v>
      </c>
      <c r="C2160" s="5" t="s">
        <v>8480</v>
      </c>
      <c r="D2160" s="5" t="s">
        <v>8481</v>
      </c>
      <c r="E2160" s="6">
        <v>45512</v>
      </c>
      <c r="F2160" s="5" t="s">
        <v>22</v>
      </c>
      <c r="G2160" s="5">
        <v>3</v>
      </c>
      <c r="H2160" s="5">
        <v>0</v>
      </c>
      <c r="I2160" s="5">
        <v>300</v>
      </c>
      <c r="J2160" s="5" t="s">
        <v>84</v>
      </c>
      <c r="K2160" s="5" t="s">
        <v>17</v>
      </c>
    </row>
    <row r="2161" spans="1:11">
      <c r="A2161" s="5" t="s">
        <v>8482</v>
      </c>
      <c r="B2161" s="5" t="s">
        <v>8483</v>
      </c>
      <c r="C2161" s="5" t="s">
        <v>8484</v>
      </c>
      <c r="D2161" s="5" t="s">
        <v>8485</v>
      </c>
      <c r="E2161" s="6">
        <v>45482</v>
      </c>
      <c r="F2161" s="5" t="s">
        <v>56</v>
      </c>
      <c r="G2161" s="5">
        <v>3</v>
      </c>
      <c r="H2161" s="5">
        <v>0</v>
      </c>
      <c r="I2161" s="5">
        <v>270</v>
      </c>
      <c r="J2161" s="5" t="s">
        <v>90</v>
      </c>
      <c r="K2161" s="5" t="s">
        <v>17</v>
      </c>
    </row>
    <row r="2162" spans="1:11">
      <c r="A2162" s="5" t="s">
        <v>8486</v>
      </c>
      <c r="B2162" s="5" t="s">
        <v>8487</v>
      </c>
      <c r="C2162" s="5" t="s">
        <v>8488</v>
      </c>
      <c r="D2162" s="5" t="s">
        <v>8489</v>
      </c>
      <c r="E2162" s="6">
        <v>45684</v>
      </c>
      <c r="F2162" s="5" t="s">
        <v>15</v>
      </c>
      <c r="G2162" s="5">
        <v>2</v>
      </c>
      <c r="H2162" s="5">
        <v>0</v>
      </c>
      <c r="I2162" s="5">
        <v>1600</v>
      </c>
      <c r="J2162" s="5" t="s">
        <v>90</v>
      </c>
      <c r="K2162" s="5" t="s">
        <v>17</v>
      </c>
    </row>
    <row r="2163" spans="1:11">
      <c r="A2163" s="5" t="s">
        <v>8490</v>
      </c>
      <c r="B2163" s="5" t="s">
        <v>8491</v>
      </c>
      <c r="C2163" s="5" t="s">
        <v>8492</v>
      </c>
      <c r="D2163" s="5" t="s">
        <v>6125</v>
      </c>
      <c r="E2163" s="6">
        <v>45499</v>
      </c>
      <c r="F2163" s="5" t="s">
        <v>56</v>
      </c>
      <c r="G2163" s="5">
        <v>2</v>
      </c>
      <c r="H2163" s="5">
        <v>0</v>
      </c>
      <c r="I2163" s="5">
        <v>180</v>
      </c>
      <c r="J2163" s="5" t="s">
        <v>23</v>
      </c>
      <c r="K2163" s="5" t="s">
        <v>17</v>
      </c>
    </row>
    <row r="2164" spans="1:11">
      <c r="A2164" s="5" t="s">
        <v>8493</v>
      </c>
      <c r="B2164" s="5" t="s">
        <v>8494</v>
      </c>
      <c r="C2164" s="5" t="s">
        <v>8495</v>
      </c>
      <c r="D2164" s="5" t="s">
        <v>8496</v>
      </c>
      <c r="E2164" s="6">
        <v>45510</v>
      </c>
      <c r="F2164" s="5" t="s">
        <v>83</v>
      </c>
      <c r="G2164" s="5">
        <v>4</v>
      </c>
      <c r="H2164" s="5">
        <v>10</v>
      </c>
      <c r="I2164" s="5">
        <v>540</v>
      </c>
      <c r="J2164" s="5" t="s">
        <v>33</v>
      </c>
      <c r="K2164" s="5" t="s">
        <v>17</v>
      </c>
    </row>
    <row r="2165" spans="1:11">
      <c r="A2165" s="5" t="s">
        <v>8497</v>
      </c>
      <c r="B2165" s="5" t="s">
        <v>8498</v>
      </c>
      <c r="C2165" s="5" t="s">
        <v>8499</v>
      </c>
      <c r="D2165" s="5" t="s">
        <v>8500</v>
      </c>
      <c r="E2165" s="6">
        <v>45473</v>
      </c>
      <c r="F2165" s="5" t="s">
        <v>15</v>
      </c>
      <c r="G2165" s="5">
        <v>4</v>
      </c>
      <c r="H2165" s="5">
        <v>0</v>
      </c>
      <c r="I2165" s="5">
        <v>3200</v>
      </c>
      <c r="J2165" s="5" t="s">
        <v>33</v>
      </c>
      <c r="K2165" s="5" t="s">
        <v>17</v>
      </c>
    </row>
    <row r="2166" spans="1:11">
      <c r="A2166" s="5" t="s">
        <v>8501</v>
      </c>
      <c r="B2166" s="5" t="s">
        <v>8502</v>
      </c>
      <c r="C2166" s="5" t="s">
        <v>8503</v>
      </c>
      <c r="D2166" s="5" t="s">
        <v>8504</v>
      </c>
      <c r="E2166" s="6">
        <v>45763</v>
      </c>
      <c r="F2166" s="5" t="s">
        <v>83</v>
      </c>
      <c r="G2166" s="5">
        <v>2</v>
      </c>
      <c r="H2166" s="5">
        <v>0</v>
      </c>
      <c r="I2166" s="5">
        <v>300</v>
      </c>
      <c r="J2166" s="5" t="s">
        <v>84</v>
      </c>
      <c r="K2166" s="5" t="s">
        <v>17</v>
      </c>
    </row>
    <row r="2167" spans="1:11">
      <c r="A2167" s="5" t="s">
        <v>8505</v>
      </c>
      <c r="B2167" s="5" t="s">
        <v>8506</v>
      </c>
      <c r="C2167" s="5" t="s">
        <v>8507</v>
      </c>
      <c r="D2167" s="5" t="s">
        <v>8508</v>
      </c>
      <c r="E2167" s="6">
        <v>45508</v>
      </c>
      <c r="F2167" s="5" t="s">
        <v>56</v>
      </c>
      <c r="G2167" s="5">
        <v>1</v>
      </c>
      <c r="H2167" s="5">
        <v>0</v>
      </c>
      <c r="I2167" s="5">
        <v>90</v>
      </c>
      <c r="J2167" s="5" t="s">
        <v>33</v>
      </c>
      <c r="K2167" s="5" t="s">
        <v>17</v>
      </c>
    </row>
    <row r="2168" spans="1:11">
      <c r="A2168" s="5" t="s">
        <v>8509</v>
      </c>
      <c r="B2168" s="5" t="s">
        <v>8510</v>
      </c>
      <c r="C2168" s="5" t="s">
        <v>8511</v>
      </c>
      <c r="D2168" s="5" t="s">
        <v>8512</v>
      </c>
      <c r="E2168" s="6">
        <v>45631</v>
      </c>
      <c r="F2168" s="5" t="s">
        <v>42</v>
      </c>
      <c r="G2168" s="5">
        <v>4</v>
      </c>
      <c r="H2168" s="5">
        <v>0</v>
      </c>
      <c r="I2168" s="5">
        <v>800</v>
      </c>
      <c r="J2168" s="5" t="s">
        <v>16</v>
      </c>
      <c r="K2168" s="5" t="s">
        <v>17</v>
      </c>
    </row>
    <row r="2169" spans="1:11">
      <c r="A2169" s="5" t="s">
        <v>8513</v>
      </c>
      <c r="B2169" s="5" t="s">
        <v>8514</v>
      </c>
      <c r="C2169" s="5" t="s">
        <v>8515</v>
      </c>
      <c r="D2169" s="5" t="s">
        <v>8516</v>
      </c>
      <c r="E2169" s="6">
        <v>45563</v>
      </c>
      <c r="F2169" s="5" t="s">
        <v>89</v>
      </c>
      <c r="G2169" s="5">
        <v>3</v>
      </c>
      <c r="H2169" s="5">
        <v>0</v>
      </c>
      <c r="I2169" s="5">
        <v>150</v>
      </c>
      <c r="J2169" s="5" t="s">
        <v>23</v>
      </c>
      <c r="K2169" s="5" t="s">
        <v>17</v>
      </c>
    </row>
    <row r="2170" spans="1:11">
      <c r="A2170" s="5" t="s">
        <v>8517</v>
      </c>
      <c r="B2170" s="5" t="s">
        <v>8518</v>
      </c>
      <c r="C2170" s="5" t="s">
        <v>8519</v>
      </c>
      <c r="D2170" s="5" t="s">
        <v>8520</v>
      </c>
      <c r="E2170" s="6">
        <v>45509</v>
      </c>
      <c r="F2170" s="5" t="s">
        <v>28</v>
      </c>
      <c r="G2170" s="5">
        <v>2</v>
      </c>
      <c r="H2170" s="5">
        <v>0</v>
      </c>
      <c r="I2170" s="5">
        <v>600</v>
      </c>
      <c r="J2170" s="5" t="s">
        <v>90</v>
      </c>
      <c r="K2170" s="5" t="s">
        <v>17</v>
      </c>
    </row>
    <row r="2171" spans="1:11">
      <c r="A2171" s="5" t="s">
        <v>8521</v>
      </c>
      <c r="B2171" s="5" t="s">
        <v>8522</v>
      </c>
      <c r="C2171" s="5" t="s">
        <v>8523</v>
      </c>
      <c r="D2171" s="5" t="s">
        <v>8524</v>
      </c>
      <c r="E2171" s="6">
        <v>45630</v>
      </c>
      <c r="F2171" s="5" t="s">
        <v>89</v>
      </c>
      <c r="G2171" s="5">
        <v>3</v>
      </c>
      <c r="H2171" s="5">
        <v>0</v>
      </c>
      <c r="I2171" s="5">
        <v>150</v>
      </c>
      <c r="J2171" s="5" t="s">
        <v>90</v>
      </c>
      <c r="K2171" s="5" t="s">
        <v>17</v>
      </c>
    </row>
    <row r="2172" spans="1:11">
      <c r="A2172" s="5" t="s">
        <v>8525</v>
      </c>
      <c r="B2172" s="5" t="s">
        <v>8526</v>
      </c>
      <c r="C2172" s="5" t="s">
        <v>8527</v>
      </c>
      <c r="D2172" s="5" t="s">
        <v>8528</v>
      </c>
      <c r="E2172" s="6">
        <v>45661</v>
      </c>
      <c r="F2172" s="5" t="s">
        <v>22</v>
      </c>
      <c r="G2172" s="5">
        <v>2</v>
      </c>
      <c r="H2172" s="5">
        <v>5</v>
      </c>
      <c r="I2172" s="5">
        <v>190</v>
      </c>
      <c r="J2172" s="5" t="s">
        <v>23</v>
      </c>
      <c r="K2172" s="5" t="s">
        <v>17</v>
      </c>
    </row>
    <row r="2173" spans="1:11">
      <c r="A2173" s="5" t="s">
        <v>8529</v>
      </c>
      <c r="B2173" s="5" t="s">
        <v>8530</v>
      </c>
      <c r="C2173" s="5" t="s">
        <v>8531</v>
      </c>
      <c r="D2173" s="5" t="s">
        <v>8532</v>
      </c>
      <c r="E2173" s="6">
        <v>45486</v>
      </c>
      <c r="F2173" s="5" t="s">
        <v>56</v>
      </c>
      <c r="G2173" s="5">
        <v>3</v>
      </c>
      <c r="H2173" s="5">
        <v>5</v>
      </c>
      <c r="I2173" s="5">
        <v>256.5</v>
      </c>
      <c r="J2173" s="5" t="s">
        <v>84</v>
      </c>
      <c r="K2173" s="5" t="s">
        <v>17</v>
      </c>
    </row>
    <row r="2174" spans="1:11">
      <c r="A2174" s="5" t="s">
        <v>8533</v>
      </c>
      <c r="B2174" s="5" t="s">
        <v>8534</v>
      </c>
      <c r="C2174" s="5" t="s">
        <v>8535</v>
      </c>
      <c r="D2174" s="5" t="s">
        <v>8536</v>
      </c>
      <c r="E2174" s="6">
        <v>45712</v>
      </c>
      <c r="F2174" s="5" t="s">
        <v>56</v>
      </c>
      <c r="G2174" s="5">
        <v>4</v>
      </c>
      <c r="H2174" s="5">
        <v>0</v>
      </c>
      <c r="I2174" s="5">
        <v>360</v>
      </c>
      <c r="J2174" s="5" t="s">
        <v>16</v>
      </c>
      <c r="K2174" s="5" t="s">
        <v>17</v>
      </c>
    </row>
    <row r="2175" spans="1:11">
      <c r="A2175" s="5" t="s">
        <v>8537</v>
      </c>
      <c r="B2175" s="5" t="s">
        <v>8538</v>
      </c>
      <c r="C2175" s="5" t="s">
        <v>8539</v>
      </c>
      <c r="D2175" s="5" t="s">
        <v>8540</v>
      </c>
      <c r="E2175" s="6">
        <v>45668</v>
      </c>
      <c r="F2175" s="5" t="s">
        <v>15</v>
      </c>
      <c r="G2175" s="5">
        <v>2</v>
      </c>
      <c r="H2175" s="5">
        <v>0</v>
      </c>
      <c r="I2175" s="5">
        <v>1600</v>
      </c>
      <c r="J2175" s="5" t="s">
        <v>90</v>
      </c>
      <c r="K2175" s="5" t="s">
        <v>17</v>
      </c>
    </row>
    <row r="2176" spans="1:11">
      <c r="A2176" s="5" t="s">
        <v>8541</v>
      </c>
      <c r="B2176" s="5" t="s">
        <v>8542</v>
      </c>
      <c r="C2176" s="5" t="s">
        <v>8543</v>
      </c>
      <c r="D2176" s="5" t="s">
        <v>8544</v>
      </c>
      <c r="E2176" s="6">
        <v>45571</v>
      </c>
      <c r="F2176" s="5" t="s">
        <v>73</v>
      </c>
      <c r="G2176" s="5">
        <v>2</v>
      </c>
      <c r="H2176" s="5">
        <v>0</v>
      </c>
      <c r="I2176" s="5">
        <v>240</v>
      </c>
      <c r="J2176" s="5" t="s">
        <v>23</v>
      </c>
      <c r="K2176" s="5" t="s">
        <v>17</v>
      </c>
    </row>
    <row r="2177" spans="1:11">
      <c r="A2177" s="5" t="s">
        <v>8545</v>
      </c>
      <c r="B2177" s="5" t="s">
        <v>8546</v>
      </c>
      <c r="C2177" s="5" t="s">
        <v>8547</v>
      </c>
      <c r="D2177" s="5" t="s">
        <v>8548</v>
      </c>
      <c r="E2177" s="6">
        <v>45748</v>
      </c>
      <c r="F2177" s="5" t="s">
        <v>28</v>
      </c>
      <c r="G2177" s="5">
        <v>3</v>
      </c>
      <c r="H2177" s="5">
        <v>0</v>
      </c>
      <c r="I2177" s="5">
        <v>900</v>
      </c>
      <c r="J2177" s="5" t="s">
        <v>16</v>
      </c>
      <c r="K2177" s="5" t="s">
        <v>17</v>
      </c>
    </row>
    <row r="2178" spans="1:11">
      <c r="A2178" s="5" t="s">
        <v>8549</v>
      </c>
      <c r="B2178" s="5" t="s">
        <v>8550</v>
      </c>
      <c r="C2178" s="5" t="s">
        <v>8551</v>
      </c>
      <c r="D2178" s="5" t="s">
        <v>8552</v>
      </c>
      <c r="E2178" s="6">
        <v>45446</v>
      </c>
      <c r="F2178" s="5" t="s">
        <v>89</v>
      </c>
      <c r="G2178" s="5">
        <v>2</v>
      </c>
      <c r="H2178" s="5">
        <v>0</v>
      </c>
      <c r="I2178" s="5">
        <v>100</v>
      </c>
      <c r="J2178" s="5" t="s">
        <v>84</v>
      </c>
      <c r="K2178" s="5" t="s">
        <v>78</v>
      </c>
    </row>
    <row r="2179" spans="1:11">
      <c r="A2179" s="5" t="s">
        <v>8553</v>
      </c>
      <c r="B2179" s="5" t="s">
        <v>8554</v>
      </c>
      <c r="C2179" s="5" t="s">
        <v>8555</v>
      </c>
      <c r="D2179" s="5" t="s">
        <v>8556</v>
      </c>
      <c r="E2179" s="6">
        <v>45472</v>
      </c>
      <c r="F2179" s="5" t="s">
        <v>15</v>
      </c>
      <c r="G2179" s="5">
        <v>2</v>
      </c>
      <c r="H2179" s="5">
        <v>15</v>
      </c>
      <c r="I2179" s="5">
        <v>1360</v>
      </c>
      <c r="J2179" s="5" t="s">
        <v>84</v>
      </c>
      <c r="K2179" s="5" t="s">
        <v>17</v>
      </c>
    </row>
    <row r="2180" spans="1:11">
      <c r="A2180" s="5" t="s">
        <v>8557</v>
      </c>
      <c r="B2180" s="5" t="s">
        <v>8558</v>
      </c>
      <c r="C2180" s="5" t="s">
        <v>8559</v>
      </c>
      <c r="D2180" s="5" t="s">
        <v>8560</v>
      </c>
      <c r="E2180" s="6">
        <v>45745</v>
      </c>
      <c r="F2180" s="5" t="s">
        <v>22</v>
      </c>
      <c r="G2180" s="5">
        <v>4</v>
      </c>
      <c r="H2180" s="5">
        <v>0</v>
      </c>
      <c r="I2180" s="5">
        <v>400</v>
      </c>
      <c r="J2180" s="5" t="s">
        <v>33</v>
      </c>
      <c r="K2180" s="5" t="s">
        <v>17</v>
      </c>
    </row>
    <row r="2181" spans="1:11">
      <c r="A2181" s="5" t="s">
        <v>8561</v>
      </c>
      <c r="B2181" s="5" t="s">
        <v>8562</v>
      </c>
      <c r="C2181" s="5" t="s">
        <v>8563</v>
      </c>
      <c r="D2181" s="5" t="s">
        <v>8564</v>
      </c>
      <c r="E2181" s="6">
        <v>45707</v>
      </c>
      <c r="F2181" s="5" t="s">
        <v>22</v>
      </c>
      <c r="G2181" s="5">
        <v>1</v>
      </c>
      <c r="H2181" s="5">
        <v>0</v>
      </c>
      <c r="I2181" s="5">
        <v>100</v>
      </c>
      <c r="J2181" s="5" t="s">
        <v>16</v>
      </c>
      <c r="K2181" s="5" t="s">
        <v>17</v>
      </c>
    </row>
    <row r="2182" spans="1:11">
      <c r="A2182" s="5" t="s">
        <v>8565</v>
      </c>
      <c r="B2182" s="5" t="s">
        <v>8566</v>
      </c>
      <c r="C2182" s="5" t="s">
        <v>8567</v>
      </c>
      <c r="D2182" s="5" t="s">
        <v>8568</v>
      </c>
      <c r="E2182" s="6">
        <v>45695</v>
      </c>
      <c r="F2182" s="5" t="s">
        <v>56</v>
      </c>
      <c r="G2182" s="5">
        <v>3</v>
      </c>
      <c r="H2182" s="5">
        <v>5</v>
      </c>
      <c r="I2182" s="5">
        <v>256.5</v>
      </c>
      <c r="J2182" s="5" t="s">
        <v>90</v>
      </c>
      <c r="K2182" s="5" t="s">
        <v>17</v>
      </c>
    </row>
    <row r="2183" spans="1:11">
      <c r="A2183" s="5" t="s">
        <v>8569</v>
      </c>
      <c r="B2183" s="5" t="s">
        <v>8570</v>
      </c>
      <c r="C2183" s="5" t="s">
        <v>8571</v>
      </c>
      <c r="D2183" s="5" t="s">
        <v>654</v>
      </c>
      <c r="E2183" s="6">
        <v>45482</v>
      </c>
      <c r="F2183" s="5" t="s">
        <v>56</v>
      </c>
      <c r="G2183" s="5">
        <v>3</v>
      </c>
      <c r="H2183" s="5">
        <v>0</v>
      </c>
      <c r="I2183" s="5">
        <v>270</v>
      </c>
      <c r="J2183" s="5" t="s">
        <v>33</v>
      </c>
      <c r="K2183" s="5" t="s">
        <v>17</v>
      </c>
    </row>
    <row r="2184" spans="1:11">
      <c r="A2184" s="5" t="s">
        <v>8572</v>
      </c>
      <c r="B2184" s="5" t="s">
        <v>8573</v>
      </c>
      <c r="C2184" s="5" t="s">
        <v>8574</v>
      </c>
      <c r="D2184" s="5" t="s">
        <v>8575</v>
      </c>
      <c r="E2184" s="6">
        <v>45583</v>
      </c>
      <c r="F2184" s="5" t="s">
        <v>73</v>
      </c>
      <c r="G2184" s="5">
        <v>3</v>
      </c>
      <c r="H2184" s="5">
        <v>0</v>
      </c>
      <c r="I2184" s="5">
        <v>360</v>
      </c>
      <c r="J2184" s="5" t="s">
        <v>84</v>
      </c>
      <c r="K2184" s="5" t="s">
        <v>17</v>
      </c>
    </row>
    <row r="2185" spans="1:11">
      <c r="A2185" s="5" t="s">
        <v>8576</v>
      </c>
      <c r="B2185" s="5" t="s">
        <v>8577</v>
      </c>
      <c r="C2185" s="5" t="s">
        <v>8578</v>
      </c>
      <c r="D2185" s="5" t="s">
        <v>8579</v>
      </c>
      <c r="E2185" s="6">
        <v>45563</v>
      </c>
      <c r="F2185" s="5" t="s">
        <v>47</v>
      </c>
      <c r="G2185" s="5">
        <v>2</v>
      </c>
      <c r="H2185" s="5">
        <v>15</v>
      </c>
      <c r="I2185" s="5">
        <v>2040</v>
      </c>
      <c r="J2185" s="5" t="s">
        <v>90</v>
      </c>
      <c r="K2185" s="5" t="s">
        <v>78</v>
      </c>
    </row>
    <row r="2186" spans="1:11">
      <c r="A2186" s="5" t="s">
        <v>8580</v>
      </c>
      <c r="B2186" s="5" t="s">
        <v>8581</v>
      </c>
      <c r="C2186" s="5" t="s">
        <v>8582</v>
      </c>
      <c r="D2186" s="5" t="s">
        <v>8583</v>
      </c>
      <c r="E2186" s="6">
        <v>45468</v>
      </c>
      <c r="F2186" s="5" t="s">
        <v>28</v>
      </c>
      <c r="G2186" s="5">
        <v>3</v>
      </c>
      <c r="H2186" s="5">
        <v>0</v>
      </c>
      <c r="I2186" s="5">
        <v>900</v>
      </c>
      <c r="J2186" s="5" t="s">
        <v>90</v>
      </c>
      <c r="K2186" s="5" t="s">
        <v>17</v>
      </c>
    </row>
    <row r="2187" spans="1:11">
      <c r="A2187" s="5" t="s">
        <v>8584</v>
      </c>
      <c r="B2187" s="5" t="s">
        <v>8585</v>
      </c>
      <c r="C2187" s="5" t="s">
        <v>8586</v>
      </c>
      <c r="D2187" s="5" t="s">
        <v>8587</v>
      </c>
      <c r="E2187" s="6">
        <v>45449</v>
      </c>
      <c r="F2187" s="5" t="s">
        <v>56</v>
      </c>
      <c r="G2187" s="5">
        <v>4</v>
      </c>
      <c r="H2187" s="5">
        <v>0</v>
      </c>
      <c r="I2187" s="5">
        <v>360</v>
      </c>
      <c r="J2187" s="5" t="s">
        <v>16</v>
      </c>
      <c r="K2187" s="5" t="s">
        <v>17</v>
      </c>
    </row>
    <row r="2188" spans="1:11">
      <c r="A2188" s="5" t="s">
        <v>8588</v>
      </c>
      <c r="B2188" s="5" t="s">
        <v>8589</v>
      </c>
      <c r="C2188" s="5" t="s">
        <v>8590</v>
      </c>
      <c r="D2188" s="5" t="s">
        <v>8591</v>
      </c>
      <c r="E2188" s="6">
        <v>45623</v>
      </c>
      <c r="F2188" s="5" t="s">
        <v>15</v>
      </c>
      <c r="G2188" s="5">
        <v>4</v>
      </c>
      <c r="H2188" s="5">
        <v>0</v>
      </c>
      <c r="I2188" s="5">
        <v>3200</v>
      </c>
      <c r="J2188" s="5" t="s">
        <v>23</v>
      </c>
      <c r="K2188" s="5" t="s">
        <v>17</v>
      </c>
    </row>
    <row r="2189" spans="1:11">
      <c r="A2189" s="5" t="s">
        <v>8592</v>
      </c>
      <c r="B2189" s="5" t="s">
        <v>8593</v>
      </c>
      <c r="C2189" s="5" t="s">
        <v>8594</v>
      </c>
      <c r="D2189" s="5" t="s">
        <v>8595</v>
      </c>
      <c r="E2189" s="6">
        <v>45649</v>
      </c>
      <c r="F2189" s="5" t="s">
        <v>56</v>
      </c>
      <c r="G2189" s="5">
        <v>2</v>
      </c>
      <c r="H2189" s="5">
        <v>10</v>
      </c>
      <c r="I2189" s="5">
        <v>162</v>
      </c>
      <c r="J2189" s="5" t="s">
        <v>33</v>
      </c>
      <c r="K2189" s="5" t="s">
        <v>17</v>
      </c>
    </row>
    <row r="2190" spans="1:11">
      <c r="A2190" s="5" t="s">
        <v>8596</v>
      </c>
      <c r="B2190" s="5" t="s">
        <v>8597</v>
      </c>
      <c r="C2190" s="5" t="s">
        <v>8598</v>
      </c>
      <c r="D2190" s="5" t="s">
        <v>8599</v>
      </c>
      <c r="E2190" s="6">
        <v>45573</v>
      </c>
      <c r="F2190" s="5" t="s">
        <v>47</v>
      </c>
      <c r="G2190" s="5">
        <v>1</v>
      </c>
      <c r="H2190" s="5">
        <v>0</v>
      </c>
      <c r="I2190" s="5">
        <v>1200</v>
      </c>
      <c r="J2190" s="5" t="s">
        <v>16</v>
      </c>
      <c r="K2190" s="5" t="s">
        <v>17</v>
      </c>
    </row>
    <row r="2191" spans="1:11">
      <c r="A2191" s="5" t="s">
        <v>8600</v>
      </c>
      <c r="B2191" s="5" t="s">
        <v>8601</v>
      </c>
      <c r="C2191" s="5" t="s">
        <v>8602</v>
      </c>
      <c r="D2191" s="5" t="s">
        <v>8603</v>
      </c>
      <c r="E2191" s="6">
        <v>45571</v>
      </c>
      <c r="F2191" s="5" t="s">
        <v>28</v>
      </c>
      <c r="G2191" s="5">
        <v>1</v>
      </c>
      <c r="H2191" s="5">
        <v>5</v>
      </c>
      <c r="I2191" s="5">
        <v>285</v>
      </c>
      <c r="J2191" s="5" t="s">
        <v>23</v>
      </c>
      <c r="K2191" s="5" t="s">
        <v>17</v>
      </c>
    </row>
    <row r="2192" spans="1:11">
      <c r="A2192" s="5" t="s">
        <v>8604</v>
      </c>
      <c r="B2192" s="5" t="s">
        <v>3898</v>
      </c>
      <c r="C2192" s="5" t="s">
        <v>8605</v>
      </c>
      <c r="D2192" s="5" t="s">
        <v>3825</v>
      </c>
      <c r="E2192" s="6">
        <v>45506</v>
      </c>
      <c r="F2192" s="5" t="s">
        <v>42</v>
      </c>
      <c r="G2192" s="5">
        <v>4</v>
      </c>
      <c r="H2192" s="5">
        <v>0</v>
      </c>
      <c r="I2192" s="5">
        <v>800</v>
      </c>
      <c r="J2192" s="5" t="s">
        <v>16</v>
      </c>
      <c r="K2192" s="5" t="s">
        <v>17</v>
      </c>
    </row>
    <row r="2193" spans="1:11">
      <c r="A2193" s="5" t="s">
        <v>8606</v>
      </c>
      <c r="B2193" s="5" t="s">
        <v>8607</v>
      </c>
      <c r="C2193" s="5" t="s">
        <v>8608</v>
      </c>
      <c r="D2193" s="5" t="s">
        <v>8609</v>
      </c>
      <c r="E2193" s="6">
        <v>45640</v>
      </c>
      <c r="F2193" s="5" t="s">
        <v>28</v>
      </c>
      <c r="G2193" s="5">
        <v>3</v>
      </c>
      <c r="H2193" s="5">
        <v>5</v>
      </c>
      <c r="I2193" s="5">
        <v>855</v>
      </c>
      <c r="J2193" s="5" t="s">
        <v>33</v>
      </c>
      <c r="K2193" s="5" t="s">
        <v>17</v>
      </c>
    </row>
    <row r="2194" spans="1:11">
      <c r="A2194" s="5" t="s">
        <v>8610</v>
      </c>
      <c r="B2194" s="5" t="s">
        <v>8611</v>
      </c>
      <c r="C2194" s="5" t="s">
        <v>8612</v>
      </c>
      <c r="D2194" s="5" t="s">
        <v>8613</v>
      </c>
      <c r="E2194" s="6">
        <v>45566</v>
      </c>
      <c r="F2194" s="5" t="s">
        <v>42</v>
      </c>
      <c r="G2194" s="5">
        <v>3</v>
      </c>
      <c r="H2194" s="5">
        <v>10</v>
      </c>
      <c r="I2194" s="5">
        <v>540</v>
      </c>
      <c r="J2194" s="5" t="s">
        <v>16</v>
      </c>
      <c r="K2194" s="5" t="s">
        <v>17</v>
      </c>
    </row>
    <row r="2195" spans="1:11">
      <c r="A2195" s="5" t="s">
        <v>8614</v>
      </c>
      <c r="B2195" s="5" t="s">
        <v>8615</v>
      </c>
      <c r="C2195" s="5" t="s">
        <v>8616</v>
      </c>
      <c r="D2195" s="5" t="s">
        <v>8617</v>
      </c>
      <c r="E2195" s="6">
        <v>45709</v>
      </c>
      <c r="F2195" s="5" t="s">
        <v>83</v>
      </c>
      <c r="G2195" s="5">
        <v>4</v>
      </c>
      <c r="H2195" s="5">
        <v>5</v>
      </c>
      <c r="I2195" s="5">
        <v>570</v>
      </c>
      <c r="J2195" s="5" t="s">
        <v>16</v>
      </c>
      <c r="K2195" s="5" t="s">
        <v>17</v>
      </c>
    </row>
    <row r="2196" spans="1:11">
      <c r="A2196" s="5" t="s">
        <v>8618</v>
      </c>
      <c r="B2196" s="5" t="s">
        <v>8619</v>
      </c>
      <c r="C2196" s="5" t="s">
        <v>8620</v>
      </c>
      <c r="D2196" s="5" t="s">
        <v>8621</v>
      </c>
      <c r="E2196" s="6">
        <v>45636</v>
      </c>
      <c r="F2196" s="5" t="s">
        <v>73</v>
      </c>
      <c r="G2196" s="5">
        <v>3</v>
      </c>
      <c r="H2196" s="5">
        <v>0</v>
      </c>
      <c r="I2196" s="5">
        <v>360</v>
      </c>
      <c r="J2196" s="5" t="s">
        <v>90</v>
      </c>
      <c r="K2196" s="5" t="s">
        <v>17</v>
      </c>
    </row>
    <row r="2197" spans="1:11">
      <c r="A2197" s="5" t="s">
        <v>8622</v>
      </c>
      <c r="B2197" s="5" t="s">
        <v>8623</v>
      </c>
      <c r="C2197" s="5" t="s">
        <v>8624</v>
      </c>
      <c r="D2197" s="5" t="s">
        <v>8625</v>
      </c>
      <c r="E2197" s="6">
        <v>45614</v>
      </c>
      <c r="F2197" s="5" t="s">
        <v>47</v>
      </c>
      <c r="G2197" s="5">
        <v>1</v>
      </c>
      <c r="H2197" s="5">
        <v>5</v>
      </c>
      <c r="I2197" s="5">
        <v>1140</v>
      </c>
      <c r="J2197" s="5" t="s">
        <v>16</v>
      </c>
      <c r="K2197" s="5" t="s">
        <v>78</v>
      </c>
    </row>
    <row r="2198" spans="1:11">
      <c r="A2198" s="5" t="s">
        <v>8626</v>
      </c>
      <c r="B2198" s="5" t="s">
        <v>8627</v>
      </c>
      <c r="C2198" s="5" t="s">
        <v>8628</v>
      </c>
      <c r="D2198" s="5" t="s">
        <v>8629</v>
      </c>
      <c r="E2198" s="6">
        <v>45569</v>
      </c>
      <c r="F2198" s="5" t="s">
        <v>15</v>
      </c>
      <c r="G2198" s="5">
        <v>1</v>
      </c>
      <c r="H2198" s="5">
        <v>0</v>
      </c>
      <c r="I2198" s="5">
        <v>800</v>
      </c>
      <c r="J2198" s="5" t="s">
        <v>16</v>
      </c>
      <c r="K2198" s="5" t="s">
        <v>17</v>
      </c>
    </row>
    <row r="2199" spans="1:11">
      <c r="A2199" s="5" t="s">
        <v>8630</v>
      </c>
      <c r="B2199" s="5" t="s">
        <v>8631</v>
      </c>
      <c r="C2199" s="5" t="s">
        <v>8632</v>
      </c>
      <c r="D2199" s="5" t="s">
        <v>6962</v>
      </c>
      <c r="E2199" s="6">
        <v>45578</v>
      </c>
      <c r="F2199" s="5" t="s">
        <v>83</v>
      </c>
      <c r="G2199" s="5">
        <v>4</v>
      </c>
      <c r="H2199" s="5">
        <v>0</v>
      </c>
      <c r="I2199" s="5">
        <v>600</v>
      </c>
      <c r="J2199" s="5" t="s">
        <v>90</v>
      </c>
      <c r="K2199" s="5" t="s">
        <v>17</v>
      </c>
    </row>
    <row r="2200" spans="1:11">
      <c r="A2200" s="5" t="s">
        <v>8633</v>
      </c>
      <c r="B2200" s="5" t="s">
        <v>8634</v>
      </c>
      <c r="C2200" s="5" t="s">
        <v>8635</v>
      </c>
      <c r="D2200" s="5" t="s">
        <v>8636</v>
      </c>
      <c r="E2200" s="6">
        <v>45443</v>
      </c>
      <c r="F2200" s="5" t="s">
        <v>56</v>
      </c>
      <c r="G2200" s="5">
        <v>1</v>
      </c>
      <c r="H2200" s="5">
        <v>0</v>
      </c>
      <c r="I2200" s="5">
        <v>90</v>
      </c>
      <c r="J2200" s="5" t="s">
        <v>16</v>
      </c>
      <c r="K2200" s="5" t="s">
        <v>17</v>
      </c>
    </row>
    <row r="2201" spans="1:11">
      <c r="A2201" s="5" t="s">
        <v>8637</v>
      </c>
      <c r="B2201" s="5" t="s">
        <v>8638</v>
      </c>
      <c r="C2201" s="5" t="s">
        <v>8639</v>
      </c>
      <c r="D2201" s="5" t="s">
        <v>8640</v>
      </c>
      <c r="E2201" s="6">
        <v>45493</v>
      </c>
      <c r="F2201" s="5" t="s">
        <v>28</v>
      </c>
      <c r="G2201" s="5">
        <v>1</v>
      </c>
      <c r="H2201" s="5">
        <v>0</v>
      </c>
      <c r="I2201" s="5">
        <v>300</v>
      </c>
      <c r="J2201" s="5" t="s">
        <v>90</v>
      </c>
      <c r="K2201" s="5" t="s">
        <v>17</v>
      </c>
    </row>
    <row r="2202" spans="1:11">
      <c r="A2202" s="5" t="s">
        <v>8641</v>
      </c>
      <c r="B2202" s="5" t="s">
        <v>8642</v>
      </c>
      <c r="C2202" s="5" t="s">
        <v>8643</v>
      </c>
      <c r="D2202" s="5" t="s">
        <v>8644</v>
      </c>
      <c r="E2202" s="6">
        <v>45463</v>
      </c>
      <c r="F2202" s="5" t="s">
        <v>42</v>
      </c>
      <c r="G2202" s="5">
        <v>2</v>
      </c>
      <c r="H2202" s="5">
        <v>0</v>
      </c>
      <c r="I2202" s="5">
        <v>400</v>
      </c>
      <c r="J2202" s="5" t="s">
        <v>84</v>
      </c>
      <c r="K2202" s="5" t="s">
        <v>17</v>
      </c>
    </row>
    <row r="2203" spans="1:11">
      <c r="A2203" s="5" t="s">
        <v>8645</v>
      </c>
      <c r="B2203" s="5" t="s">
        <v>8646</v>
      </c>
      <c r="C2203" s="5" t="s">
        <v>8647</v>
      </c>
      <c r="D2203" s="5" t="s">
        <v>8648</v>
      </c>
      <c r="E2203" s="6">
        <v>45744</v>
      </c>
      <c r="F2203" s="5" t="s">
        <v>73</v>
      </c>
      <c r="G2203" s="5">
        <v>1</v>
      </c>
      <c r="H2203" s="5">
        <v>0</v>
      </c>
      <c r="I2203" s="5">
        <v>120</v>
      </c>
      <c r="J2203" s="5" t="s">
        <v>84</v>
      </c>
      <c r="K2203" s="5" t="s">
        <v>17</v>
      </c>
    </row>
    <row r="2204" spans="1:11">
      <c r="A2204" s="5" t="s">
        <v>8649</v>
      </c>
      <c r="B2204" s="5" t="s">
        <v>8650</v>
      </c>
      <c r="C2204" s="5" t="s">
        <v>8651</v>
      </c>
      <c r="D2204" s="5" t="s">
        <v>8652</v>
      </c>
      <c r="E2204" s="6">
        <v>45623</v>
      </c>
      <c r="F2204" s="5" t="s">
        <v>42</v>
      </c>
      <c r="G2204" s="5">
        <v>1</v>
      </c>
      <c r="H2204" s="5">
        <v>0</v>
      </c>
      <c r="I2204" s="5">
        <v>200</v>
      </c>
      <c r="J2204" s="5" t="s">
        <v>90</v>
      </c>
      <c r="K2204" s="5" t="s">
        <v>17</v>
      </c>
    </row>
    <row r="2205" spans="1:11">
      <c r="A2205" s="5" t="s">
        <v>8653</v>
      </c>
      <c r="B2205" s="5" t="s">
        <v>8654</v>
      </c>
      <c r="C2205" s="5" t="s">
        <v>8655</v>
      </c>
      <c r="D2205" s="5" t="s">
        <v>8656</v>
      </c>
      <c r="E2205" s="6">
        <v>45467</v>
      </c>
      <c r="F2205" s="5" t="s">
        <v>47</v>
      </c>
      <c r="G2205" s="5">
        <v>2</v>
      </c>
      <c r="H2205" s="5">
        <v>0</v>
      </c>
      <c r="I2205" s="5">
        <v>2400</v>
      </c>
      <c r="J2205" s="5" t="s">
        <v>84</v>
      </c>
      <c r="K2205" s="5" t="s">
        <v>17</v>
      </c>
    </row>
    <row r="2206" spans="1:11">
      <c r="A2206" s="5" t="s">
        <v>8657</v>
      </c>
      <c r="B2206" s="5" t="s">
        <v>8658</v>
      </c>
      <c r="C2206" s="5" t="s">
        <v>8659</v>
      </c>
      <c r="D2206" s="5" t="s">
        <v>8660</v>
      </c>
      <c r="E2206" s="6">
        <v>45456</v>
      </c>
      <c r="F2206" s="5" t="s">
        <v>15</v>
      </c>
      <c r="G2206" s="5">
        <v>3</v>
      </c>
      <c r="H2206" s="5">
        <v>0</v>
      </c>
      <c r="I2206" s="5">
        <v>2400</v>
      </c>
      <c r="J2206" s="5" t="s">
        <v>33</v>
      </c>
      <c r="K2206" s="5" t="s">
        <v>17</v>
      </c>
    </row>
    <row r="2207" spans="1:11">
      <c r="A2207" s="5" t="s">
        <v>8661</v>
      </c>
      <c r="B2207" s="5" t="s">
        <v>8662</v>
      </c>
      <c r="C2207" s="5" t="s">
        <v>8663</v>
      </c>
      <c r="D2207" s="5" t="s">
        <v>8664</v>
      </c>
      <c r="E2207" s="6">
        <v>45650</v>
      </c>
      <c r="F2207" s="5" t="s">
        <v>47</v>
      </c>
      <c r="G2207" s="5">
        <v>2</v>
      </c>
      <c r="H2207" s="5">
        <v>5</v>
      </c>
      <c r="I2207" s="5">
        <v>2280</v>
      </c>
      <c r="J2207" s="5" t="s">
        <v>33</v>
      </c>
      <c r="K2207" s="5" t="s">
        <v>17</v>
      </c>
    </row>
    <row r="2208" spans="1:11">
      <c r="A2208" s="5" t="s">
        <v>8665</v>
      </c>
      <c r="B2208" s="5" t="s">
        <v>905</v>
      </c>
      <c r="C2208" s="5" t="s">
        <v>8666</v>
      </c>
      <c r="D2208" s="5" t="s">
        <v>8667</v>
      </c>
      <c r="E2208" s="6">
        <v>45603</v>
      </c>
      <c r="F2208" s="5" t="s">
        <v>15</v>
      </c>
      <c r="G2208" s="5">
        <v>2</v>
      </c>
      <c r="H2208" s="5">
        <v>0</v>
      </c>
      <c r="I2208" s="5">
        <v>1600</v>
      </c>
      <c r="J2208" s="5" t="s">
        <v>33</v>
      </c>
      <c r="K2208" s="5" t="s">
        <v>17</v>
      </c>
    </row>
    <row r="2209" spans="1:11">
      <c r="A2209" s="5" t="s">
        <v>8668</v>
      </c>
      <c r="B2209" s="5" t="s">
        <v>8669</v>
      </c>
      <c r="C2209" s="5" t="s">
        <v>8670</v>
      </c>
      <c r="D2209" s="5" t="s">
        <v>8671</v>
      </c>
      <c r="E2209" s="6">
        <v>45525</v>
      </c>
      <c r="F2209" s="5" t="s">
        <v>47</v>
      </c>
      <c r="G2209" s="5">
        <v>4</v>
      </c>
      <c r="H2209" s="5">
        <v>0</v>
      </c>
      <c r="I2209" s="5">
        <v>4800</v>
      </c>
      <c r="J2209" s="5" t="s">
        <v>16</v>
      </c>
      <c r="K2209" s="5" t="s">
        <v>17</v>
      </c>
    </row>
    <row r="2210" spans="1:11">
      <c r="A2210" s="5" t="s">
        <v>8672</v>
      </c>
      <c r="B2210" s="5" t="s">
        <v>8673</v>
      </c>
      <c r="C2210" s="5" t="s">
        <v>8674</v>
      </c>
      <c r="D2210" s="5" t="s">
        <v>8675</v>
      </c>
      <c r="E2210" s="6">
        <v>45468</v>
      </c>
      <c r="F2210" s="5" t="s">
        <v>89</v>
      </c>
      <c r="G2210" s="5">
        <v>1</v>
      </c>
      <c r="H2210" s="5">
        <v>0</v>
      </c>
      <c r="I2210" s="5">
        <v>50</v>
      </c>
      <c r="J2210" s="5" t="s">
        <v>33</v>
      </c>
      <c r="K2210" s="5" t="s">
        <v>17</v>
      </c>
    </row>
    <row r="2211" spans="1:11">
      <c r="A2211" s="5" t="s">
        <v>8676</v>
      </c>
      <c r="B2211" s="5" t="s">
        <v>8677</v>
      </c>
      <c r="C2211" s="5" t="s">
        <v>8678</v>
      </c>
      <c r="D2211" s="5" t="s">
        <v>8679</v>
      </c>
      <c r="E2211" s="6">
        <v>45655</v>
      </c>
      <c r="F2211" s="5" t="s">
        <v>15</v>
      </c>
      <c r="G2211" s="5">
        <v>1</v>
      </c>
      <c r="H2211" s="5">
        <v>0</v>
      </c>
      <c r="I2211" s="5">
        <v>800</v>
      </c>
      <c r="J2211" s="5" t="s">
        <v>90</v>
      </c>
      <c r="K2211" s="5" t="s">
        <v>17</v>
      </c>
    </row>
    <row r="2212" spans="1:11">
      <c r="A2212" s="5" t="s">
        <v>8680</v>
      </c>
      <c r="B2212" s="5" t="s">
        <v>8681</v>
      </c>
      <c r="C2212" s="5" t="s">
        <v>8682</v>
      </c>
      <c r="D2212" s="5" t="s">
        <v>8683</v>
      </c>
      <c r="E2212" s="6">
        <v>45535</v>
      </c>
      <c r="F2212" s="5" t="s">
        <v>22</v>
      </c>
      <c r="G2212" s="5">
        <v>3</v>
      </c>
      <c r="H2212" s="5">
        <v>10</v>
      </c>
      <c r="I2212" s="5">
        <v>270</v>
      </c>
      <c r="J2212" s="5" t="s">
        <v>33</v>
      </c>
      <c r="K2212" s="5" t="s">
        <v>17</v>
      </c>
    </row>
    <row r="2213" spans="1:11">
      <c r="A2213" s="5" t="s">
        <v>8684</v>
      </c>
      <c r="B2213" s="5" t="s">
        <v>8685</v>
      </c>
      <c r="C2213" s="5" t="s">
        <v>8686</v>
      </c>
      <c r="D2213" s="5" t="s">
        <v>8687</v>
      </c>
      <c r="E2213" s="6">
        <v>45563</v>
      </c>
      <c r="F2213" s="5" t="s">
        <v>15</v>
      </c>
      <c r="G2213" s="5">
        <v>1</v>
      </c>
      <c r="H2213" s="5">
        <v>0</v>
      </c>
      <c r="I2213" s="5">
        <v>800</v>
      </c>
      <c r="J2213" s="5" t="s">
        <v>90</v>
      </c>
      <c r="K2213" s="5" t="s">
        <v>17</v>
      </c>
    </row>
    <row r="2214" spans="1:11">
      <c r="A2214" s="5" t="s">
        <v>8688</v>
      </c>
      <c r="B2214" s="5" t="s">
        <v>8689</v>
      </c>
      <c r="C2214" s="5" t="s">
        <v>8690</v>
      </c>
      <c r="D2214" s="5" t="s">
        <v>2733</v>
      </c>
      <c r="E2214" s="6">
        <v>45497</v>
      </c>
      <c r="F2214" s="5" t="s">
        <v>73</v>
      </c>
      <c r="G2214" s="5">
        <v>2</v>
      </c>
      <c r="H2214" s="5">
        <v>0</v>
      </c>
      <c r="I2214" s="5">
        <v>240</v>
      </c>
      <c r="J2214" s="5" t="s">
        <v>84</v>
      </c>
      <c r="K2214" s="5" t="s">
        <v>17</v>
      </c>
    </row>
    <row r="2215" spans="1:11">
      <c r="A2215" s="5" t="s">
        <v>8691</v>
      </c>
      <c r="B2215" s="5" t="s">
        <v>8692</v>
      </c>
      <c r="C2215" s="5" t="s">
        <v>8693</v>
      </c>
      <c r="D2215" s="5" t="s">
        <v>8694</v>
      </c>
      <c r="E2215" s="6">
        <v>45585</v>
      </c>
      <c r="F2215" s="5" t="s">
        <v>42</v>
      </c>
      <c r="G2215" s="5">
        <v>4</v>
      </c>
      <c r="H2215" s="5">
        <v>5</v>
      </c>
      <c r="I2215" s="5">
        <v>760</v>
      </c>
      <c r="J2215" s="5" t="s">
        <v>16</v>
      </c>
      <c r="K2215" s="5" t="s">
        <v>17</v>
      </c>
    </row>
    <row r="2216" spans="1:11">
      <c r="A2216" s="5" t="s">
        <v>8695</v>
      </c>
      <c r="B2216" s="5" t="s">
        <v>8696</v>
      </c>
      <c r="C2216" s="5" t="s">
        <v>8697</v>
      </c>
      <c r="D2216" s="5" t="s">
        <v>8698</v>
      </c>
      <c r="E2216" s="6">
        <v>45496</v>
      </c>
      <c r="F2216" s="5" t="s">
        <v>73</v>
      </c>
      <c r="G2216" s="5">
        <v>2</v>
      </c>
      <c r="H2216" s="5">
        <v>0</v>
      </c>
      <c r="I2216" s="5">
        <v>240</v>
      </c>
      <c r="J2216" s="5" t="s">
        <v>23</v>
      </c>
      <c r="K2216" s="5" t="s">
        <v>17</v>
      </c>
    </row>
    <row r="2217" spans="1:11">
      <c r="A2217" s="5" t="s">
        <v>8699</v>
      </c>
      <c r="B2217" s="5" t="s">
        <v>8700</v>
      </c>
      <c r="C2217" s="5" t="s">
        <v>8701</v>
      </c>
      <c r="D2217" s="5" t="s">
        <v>8702</v>
      </c>
      <c r="E2217" s="6">
        <v>45692</v>
      </c>
      <c r="F2217" s="5" t="s">
        <v>56</v>
      </c>
      <c r="G2217" s="5">
        <v>2</v>
      </c>
      <c r="H2217" s="5">
        <v>0</v>
      </c>
      <c r="I2217" s="5">
        <v>180</v>
      </c>
      <c r="J2217" s="5" t="s">
        <v>23</v>
      </c>
      <c r="K2217" s="5" t="s">
        <v>17</v>
      </c>
    </row>
    <row r="2218" spans="1:11">
      <c r="A2218" s="5" t="s">
        <v>8703</v>
      </c>
      <c r="B2218" s="5" t="s">
        <v>8704</v>
      </c>
      <c r="C2218" s="5" t="s">
        <v>8705</v>
      </c>
      <c r="D2218" s="5" t="s">
        <v>6757</v>
      </c>
      <c r="E2218" s="6">
        <v>45680</v>
      </c>
      <c r="F2218" s="5" t="s">
        <v>83</v>
      </c>
      <c r="G2218" s="5">
        <v>3</v>
      </c>
      <c r="H2218" s="5">
        <v>10</v>
      </c>
      <c r="I2218" s="5">
        <v>405</v>
      </c>
      <c r="J2218" s="5" t="s">
        <v>84</v>
      </c>
      <c r="K2218" s="5" t="s">
        <v>17</v>
      </c>
    </row>
    <row r="2219" spans="1:11">
      <c r="A2219" s="7" t="s">
        <v>8706</v>
      </c>
      <c r="B2219" s="5" t="s">
        <v>8707</v>
      </c>
      <c r="C2219" s="5" t="s">
        <v>8708</v>
      </c>
      <c r="D2219" s="5" t="s">
        <v>8709</v>
      </c>
      <c r="E2219" s="6">
        <v>45605</v>
      </c>
      <c r="F2219" s="5" t="s">
        <v>56</v>
      </c>
      <c r="G2219" s="5">
        <v>3</v>
      </c>
      <c r="H2219" s="5">
        <v>10</v>
      </c>
      <c r="I2219" s="5">
        <v>243</v>
      </c>
      <c r="J2219" s="5" t="s">
        <v>90</v>
      </c>
      <c r="K2219" s="5" t="s">
        <v>17</v>
      </c>
    </row>
    <row r="2220" spans="1:11">
      <c r="A2220" s="5" t="s">
        <v>8710</v>
      </c>
      <c r="B2220" s="5" t="s">
        <v>8711</v>
      </c>
      <c r="C2220" s="5" t="s">
        <v>8712</v>
      </c>
      <c r="D2220" s="5" t="s">
        <v>6295</v>
      </c>
      <c r="E2220" s="6">
        <v>45639</v>
      </c>
      <c r="F2220" s="5" t="s">
        <v>83</v>
      </c>
      <c r="G2220" s="5">
        <v>3</v>
      </c>
      <c r="H2220" s="5">
        <v>0</v>
      </c>
      <c r="I2220" s="5">
        <v>450</v>
      </c>
      <c r="J2220" s="5" t="s">
        <v>90</v>
      </c>
      <c r="K2220" s="5" t="s">
        <v>17</v>
      </c>
    </row>
    <row r="2221" spans="1:11">
      <c r="A2221" s="5" t="s">
        <v>8713</v>
      </c>
      <c r="B2221" s="5" t="s">
        <v>8714</v>
      </c>
      <c r="C2221" s="5" t="s">
        <v>8715</v>
      </c>
      <c r="D2221" s="5" t="s">
        <v>8716</v>
      </c>
      <c r="E2221" s="6">
        <v>45657</v>
      </c>
      <c r="F2221" s="5" t="s">
        <v>89</v>
      </c>
      <c r="G2221" s="5">
        <v>2</v>
      </c>
      <c r="H2221" s="5">
        <v>0</v>
      </c>
      <c r="I2221" s="5">
        <v>100</v>
      </c>
      <c r="J2221" s="5" t="s">
        <v>16</v>
      </c>
      <c r="K2221" s="5" t="s">
        <v>17</v>
      </c>
    </row>
    <row r="2222" spans="1:11">
      <c r="A2222" s="5" t="s">
        <v>8717</v>
      </c>
      <c r="B2222" s="5" t="s">
        <v>8718</v>
      </c>
      <c r="C2222" s="5" t="s">
        <v>8719</v>
      </c>
      <c r="D2222" s="5" t="s">
        <v>8720</v>
      </c>
      <c r="E2222" s="6">
        <v>45583</v>
      </c>
      <c r="F2222" s="5" t="s">
        <v>56</v>
      </c>
      <c r="G2222" s="5">
        <v>1</v>
      </c>
      <c r="H2222" s="5">
        <v>0</v>
      </c>
      <c r="I2222" s="5">
        <v>90</v>
      </c>
      <c r="J2222" s="5" t="s">
        <v>33</v>
      </c>
      <c r="K2222" s="5" t="s">
        <v>17</v>
      </c>
    </row>
    <row r="2223" spans="1:11">
      <c r="A2223" s="5" t="s">
        <v>8721</v>
      </c>
      <c r="B2223" s="5" t="s">
        <v>8722</v>
      </c>
      <c r="C2223" s="5" t="s">
        <v>8723</v>
      </c>
      <c r="D2223" s="5" t="s">
        <v>6533</v>
      </c>
      <c r="E2223" s="6">
        <v>45764</v>
      </c>
      <c r="F2223" s="5" t="s">
        <v>83</v>
      </c>
      <c r="G2223" s="5">
        <v>4</v>
      </c>
      <c r="H2223" s="5">
        <v>5</v>
      </c>
      <c r="I2223" s="5">
        <v>570</v>
      </c>
      <c r="J2223" s="5" t="s">
        <v>16</v>
      </c>
      <c r="K2223" s="5" t="s">
        <v>17</v>
      </c>
    </row>
    <row r="2224" spans="1:11">
      <c r="A2224" s="5" t="s">
        <v>8724</v>
      </c>
      <c r="B2224" s="5" t="s">
        <v>8725</v>
      </c>
      <c r="C2224" s="5" t="s">
        <v>8726</v>
      </c>
      <c r="D2224" s="5" t="s">
        <v>8727</v>
      </c>
      <c r="E2224" s="6">
        <v>45519</v>
      </c>
      <c r="F2224" s="5" t="s">
        <v>47</v>
      </c>
      <c r="G2224" s="5">
        <v>2</v>
      </c>
      <c r="H2224" s="5">
        <v>0</v>
      </c>
      <c r="I2224" s="5">
        <v>2400</v>
      </c>
      <c r="J2224" s="5" t="s">
        <v>16</v>
      </c>
      <c r="K2224" s="5" t="s">
        <v>17</v>
      </c>
    </row>
    <row r="2225" spans="1:11">
      <c r="A2225" s="5" t="s">
        <v>8728</v>
      </c>
      <c r="B2225" s="5" t="s">
        <v>8729</v>
      </c>
      <c r="C2225" s="5" t="s">
        <v>8730</v>
      </c>
      <c r="D2225" s="5" t="s">
        <v>8731</v>
      </c>
      <c r="E2225" s="6">
        <v>45550</v>
      </c>
      <c r="F2225" s="5" t="s">
        <v>42</v>
      </c>
      <c r="G2225" s="5">
        <v>4</v>
      </c>
      <c r="H2225" s="5">
        <v>0</v>
      </c>
      <c r="I2225" s="5">
        <v>800</v>
      </c>
      <c r="J2225" s="5" t="s">
        <v>33</v>
      </c>
      <c r="K2225" s="5" t="s">
        <v>17</v>
      </c>
    </row>
    <row r="2226" spans="1:11">
      <c r="A2226" s="5" t="s">
        <v>8732</v>
      </c>
      <c r="B2226" s="5" t="s">
        <v>8733</v>
      </c>
      <c r="C2226" s="5" t="s">
        <v>8734</v>
      </c>
      <c r="D2226" s="5" t="s">
        <v>8735</v>
      </c>
      <c r="E2226" s="6">
        <v>45557</v>
      </c>
      <c r="F2226" s="5" t="s">
        <v>56</v>
      </c>
      <c r="G2226" s="5">
        <v>3</v>
      </c>
      <c r="H2226" s="5">
        <v>0</v>
      </c>
      <c r="I2226" s="5">
        <v>270</v>
      </c>
      <c r="J2226" s="5" t="s">
        <v>16</v>
      </c>
      <c r="K2226" s="5" t="s">
        <v>17</v>
      </c>
    </row>
    <row r="2227" spans="1:11">
      <c r="A2227" s="5" t="s">
        <v>8736</v>
      </c>
      <c r="B2227" s="5" t="s">
        <v>8737</v>
      </c>
      <c r="C2227" s="5" t="s">
        <v>8738</v>
      </c>
      <c r="D2227" s="5" t="s">
        <v>8739</v>
      </c>
      <c r="E2227" s="6">
        <v>45697</v>
      </c>
      <c r="F2227" s="5" t="s">
        <v>22</v>
      </c>
      <c r="G2227" s="5">
        <v>4</v>
      </c>
      <c r="H2227" s="5">
        <v>0</v>
      </c>
      <c r="I2227" s="5">
        <v>400</v>
      </c>
      <c r="J2227" s="5" t="s">
        <v>23</v>
      </c>
      <c r="K2227" s="5" t="s">
        <v>78</v>
      </c>
    </row>
    <row r="2228" spans="1:11">
      <c r="A2228" s="5" t="s">
        <v>8740</v>
      </c>
      <c r="B2228" s="5" t="s">
        <v>8741</v>
      </c>
      <c r="C2228" s="5" t="s">
        <v>8742</v>
      </c>
      <c r="D2228" s="5" t="s">
        <v>8743</v>
      </c>
      <c r="E2228" s="6">
        <v>45590</v>
      </c>
      <c r="F2228" s="5" t="s">
        <v>89</v>
      </c>
      <c r="G2228" s="5">
        <v>1</v>
      </c>
      <c r="H2228" s="5">
        <v>15</v>
      </c>
      <c r="I2228" s="5">
        <v>42.5</v>
      </c>
      <c r="J2228" s="5" t="s">
        <v>23</v>
      </c>
      <c r="K2228" s="5" t="s">
        <v>17</v>
      </c>
    </row>
    <row r="2229" spans="1:11">
      <c r="A2229" s="5" t="s">
        <v>8744</v>
      </c>
      <c r="B2229" s="5" t="s">
        <v>8745</v>
      </c>
      <c r="C2229" s="5" t="s">
        <v>8746</v>
      </c>
      <c r="D2229" s="5" t="s">
        <v>8747</v>
      </c>
      <c r="E2229" s="6">
        <v>45606</v>
      </c>
      <c r="F2229" s="5" t="s">
        <v>42</v>
      </c>
      <c r="G2229" s="5">
        <v>1</v>
      </c>
      <c r="H2229" s="5">
        <v>10</v>
      </c>
      <c r="I2229" s="5">
        <v>180</v>
      </c>
      <c r="J2229" s="5" t="s">
        <v>33</v>
      </c>
      <c r="K2229" s="5" t="s">
        <v>78</v>
      </c>
    </row>
    <row r="2230" spans="1:11">
      <c r="A2230" s="5" t="s">
        <v>8748</v>
      </c>
      <c r="B2230" s="5" t="s">
        <v>8749</v>
      </c>
      <c r="C2230" s="5" t="s">
        <v>8750</v>
      </c>
      <c r="D2230" s="5" t="s">
        <v>8751</v>
      </c>
      <c r="E2230" s="6">
        <v>45754</v>
      </c>
      <c r="F2230" s="5" t="s">
        <v>83</v>
      </c>
      <c r="G2230" s="5">
        <v>2</v>
      </c>
      <c r="H2230" s="5">
        <v>0</v>
      </c>
      <c r="I2230" s="5">
        <v>300</v>
      </c>
      <c r="J2230" s="5" t="s">
        <v>23</v>
      </c>
      <c r="K2230" s="5" t="s">
        <v>17</v>
      </c>
    </row>
    <row r="2231" spans="1:11">
      <c r="A2231" s="5" t="s">
        <v>8752</v>
      </c>
      <c r="B2231" s="5" t="s">
        <v>8753</v>
      </c>
      <c r="C2231" s="5" t="s">
        <v>8754</v>
      </c>
      <c r="D2231" s="5" t="s">
        <v>8755</v>
      </c>
      <c r="E2231" s="6">
        <v>45445</v>
      </c>
      <c r="F2231" s="5" t="s">
        <v>83</v>
      </c>
      <c r="G2231" s="5">
        <v>3</v>
      </c>
      <c r="H2231" s="5">
        <v>5</v>
      </c>
      <c r="I2231" s="5">
        <v>427.5</v>
      </c>
      <c r="J2231" s="5" t="s">
        <v>23</v>
      </c>
      <c r="K2231" s="5" t="s">
        <v>17</v>
      </c>
    </row>
    <row r="2232" spans="1:11">
      <c r="A2232" s="5" t="s">
        <v>8756</v>
      </c>
      <c r="B2232" s="5" t="s">
        <v>8757</v>
      </c>
      <c r="C2232" s="5" t="s">
        <v>8758</v>
      </c>
      <c r="D2232" s="5" t="s">
        <v>8759</v>
      </c>
      <c r="E2232" s="6">
        <v>45555</v>
      </c>
      <c r="F2232" s="5" t="s">
        <v>22</v>
      </c>
      <c r="G2232" s="5">
        <v>3</v>
      </c>
      <c r="H2232" s="5">
        <v>0</v>
      </c>
      <c r="I2232" s="5">
        <v>300</v>
      </c>
      <c r="J2232" s="5" t="s">
        <v>23</v>
      </c>
      <c r="K2232" s="5" t="s">
        <v>17</v>
      </c>
    </row>
    <row r="2233" spans="1:11">
      <c r="A2233" s="5" t="s">
        <v>8760</v>
      </c>
      <c r="B2233" s="5" t="s">
        <v>8761</v>
      </c>
      <c r="C2233" s="5" t="s">
        <v>8762</v>
      </c>
      <c r="D2233" s="5" t="s">
        <v>8763</v>
      </c>
      <c r="E2233" s="6">
        <v>45718</v>
      </c>
      <c r="F2233" s="5" t="s">
        <v>15</v>
      </c>
      <c r="G2233" s="5">
        <v>1</v>
      </c>
      <c r="H2233" s="5">
        <v>10</v>
      </c>
      <c r="I2233" s="5">
        <v>720</v>
      </c>
      <c r="J2233" s="5" t="s">
        <v>23</v>
      </c>
      <c r="K2233" s="5" t="s">
        <v>17</v>
      </c>
    </row>
    <row r="2234" spans="1:11">
      <c r="A2234" s="5" t="s">
        <v>8764</v>
      </c>
      <c r="B2234" s="5" t="s">
        <v>8765</v>
      </c>
      <c r="C2234" s="5" t="s">
        <v>8766</v>
      </c>
      <c r="D2234" s="5" t="s">
        <v>8767</v>
      </c>
      <c r="E2234" s="6">
        <v>45465</v>
      </c>
      <c r="F2234" s="5" t="s">
        <v>47</v>
      </c>
      <c r="G2234" s="5">
        <v>3</v>
      </c>
      <c r="H2234" s="5">
        <v>0</v>
      </c>
      <c r="I2234" s="5">
        <v>3600</v>
      </c>
      <c r="J2234" s="5" t="s">
        <v>33</v>
      </c>
      <c r="K2234" s="5" t="s">
        <v>17</v>
      </c>
    </row>
    <row r="2235" spans="1:11">
      <c r="A2235" s="5" t="s">
        <v>8768</v>
      </c>
      <c r="B2235" s="5" t="s">
        <v>8769</v>
      </c>
      <c r="C2235" s="5" t="s">
        <v>8770</v>
      </c>
      <c r="D2235" s="5" t="s">
        <v>3968</v>
      </c>
      <c r="E2235" s="6">
        <v>45469</v>
      </c>
      <c r="F2235" s="5" t="s">
        <v>73</v>
      </c>
      <c r="G2235" s="5">
        <v>2</v>
      </c>
      <c r="H2235" s="5">
        <v>5</v>
      </c>
      <c r="I2235" s="5">
        <v>228</v>
      </c>
      <c r="J2235" s="5" t="s">
        <v>33</v>
      </c>
      <c r="K2235" s="5" t="s">
        <v>17</v>
      </c>
    </row>
    <row r="2236" spans="1:11">
      <c r="A2236" s="5" t="s">
        <v>8771</v>
      </c>
      <c r="B2236" s="5" t="s">
        <v>8772</v>
      </c>
      <c r="C2236" s="5" t="s">
        <v>8773</v>
      </c>
      <c r="D2236" s="5" t="s">
        <v>8774</v>
      </c>
      <c r="E2236" s="6">
        <v>45594</v>
      </c>
      <c r="F2236" s="5" t="s">
        <v>15</v>
      </c>
      <c r="G2236" s="5">
        <v>1</v>
      </c>
      <c r="H2236" s="5">
        <v>10</v>
      </c>
      <c r="I2236" s="5">
        <v>720</v>
      </c>
      <c r="J2236" s="5" t="s">
        <v>90</v>
      </c>
      <c r="K2236" s="5" t="s">
        <v>17</v>
      </c>
    </row>
    <row r="2237" spans="1:11">
      <c r="A2237" s="5" t="s">
        <v>8775</v>
      </c>
      <c r="B2237" s="5" t="s">
        <v>8776</v>
      </c>
      <c r="C2237" s="5" t="s">
        <v>8777</v>
      </c>
      <c r="D2237" s="5" t="s">
        <v>8778</v>
      </c>
      <c r="E2237" s="6">
        <v>45666</v>
      </c>
      <c r="F2237" s="5" t="s">
        <v>15</v>
      </c>
      <c r="G2237" s="5">
        <v>2</v>
      </c>
      <c r="H2237" s="5">
        <v>10</v>
      </c>
      <c r="I2237" s="5">
        <v>1440</v>
      </c>
      <c r="J2237" s="5" t="s">
        <v>90</v>
      </c>
      <c r="K2237" s="5" t="s">
        <v>17</v>
      </c>
    </row>
    <row r="2238" spans="1:11">
      <c r="A2238" s="5" t="s">
        <v>8779</v>
      </c>
      <c r="B2238" s="5" t="s">
        <v>8780</v>
      </c>
      <c r="C2238" s="5" t="s">
        <v>8781</v>
      </c>
      <c r="D2238" s="5" t="s">
        <v>8782</v>
      </c>
      <c r="E2238" s="6">
        <v>45763</v>
      </c>
      <c r="F2238" s="5" t="s">
        <v>15</v>
      </c>
      <c r="G2238" s="5">
        <v>4</v>
      </c>
      <c r="H2238" s="5">
        <v>0</v>
      </c>
      <c r="I2238" s="5">
        <v>3200</v>
      </c>
      <c r="J2238" s="5" t="s">
        <v>23</v>
      </c>
      <c r="K2238" s="5" t="s">
        <v>78</v>
      </c>
    </row>
    <row r="2239" spans="1:11">
      <c r="A2239" s="5" t="s">
        <v>8783</v>
      </c>
      <c r="B2239" s="5" t="s">
        <v>8784</v>
      </c>
      <c r="C2239" s="5" t="s">
        <v>8785</v>
      </c>
      <c r="D2239" s="5" t="s">
        <v>8786</v>
      </c>
      <c r="E2239" s="6">
        <v>45623</v>
      </c>
      <c r="F2239" s="5" t="s">
        <v>73</v>
      </c>
      <c r="G2239" s="5">
        <v>3</v>
      </c>
      <c r="H2239" s="5">
        <v>15</v>
      </c>
      <c r="I2239" s="5">
        <v>306</v>
      </c>
      <c r="J2239" s="5" t="s">
        <v>90</v>
      </c>
      <c r="K2239" s="5" t="s">
        <v>17</v>
      </c>
    </row>
    <row r="2240" spans="1:11">
      <c r="A2240" s="5" t="s">
        <v>8787</v>
      </c>
      <c r="B2240" s="5" t="s">
        <v>8788</v>
      </c>
      <c r="C2240" s="5" t="s">
        <v>8789</v>
      </c>
      <c r="D2240" s="5" t="s">
        <v>8790</v>
      </c>
      <c r="E2240" s="6">
        <v>45719</v>
      </c>
      <c r="F2240" s="5" t="s">
        <v>89</v>
      </c>
      <c r="G2240" s="5">
        <v>2</v>
      </c>
      <c r="H2240" s="5">
        <v>5</v>
      </c>
      <c r="I2240" s="5">
        <v>95</v>
      </c>
      <c r="J2240" s="5" t="s">
        <v>23</v>
      </c>
      <c r="K2240" s="5" t="s">
        <v>17</v>
      </c>
    </row>
    <row r="2241" spans="1:11">
      <c r="A2241" s="5" t="s">
        <v>8791</v>
      </c>
      <c r="B2241" s="5" t="s">
        <v>8792</v>
      </c>
      <c r="C2241" s="5" t="s">
        <v>8793</v>
      </c>
      <c r="D2241" s="5" t="s">
        <v>8794</v>
      </c>
      <c r="E2241" s="6">
        <v>45566</v>
      </c>
      <c r="F2241" s="5" t="s">
        <v>28</v>
      </c>
      <c r="G2241" s="5">
        <v>1</v>
      </c>
      <c r="H2241" s="5">
        <v>5</v>
      </c>
      <c r="I2241" s="5">
        <v>285</v>
      </c>
      <c r="J2241" s="5" t="s">
        <v>16</v>
      </c>
      <c r="K2241" s="5" t="s">
        <v>17</v>
      </c>
    </row>
    <row r="2242" spans="1:11">
      <c r="A2242" s="5" t="s">
        <v>8795</v>
      </c>
      <c r="B2242" s="5" t="s">
        <v>8796</v>
      </c>
      <c r="C2242" s="5" t="s">
        <v>8797</v>
      </c>
      <c r="D2242" s="5" t="s">
        <v>8798</v>
      </c>
      <c r="E2242" s="6">
        <v>45634</v>
      </c>
      <c r="F2242" s="5" t="s">
        <v>22</v>
      </c>
      <c r="G2242" s="5">
        <v>4</v>
      </c>
      <c r="H2242" s="5">
        <v>0</v>
      </c>
      <c r="I2242" s="5">
        <v>400</v>
      </c>
      <c r="J2242" s="5" t="s">
        <v>33</v>
      </c>
      <c r="K2242" s="5" t="s">
        <v>17</v>
      </c>
    </row>
    <row r="2243" spans="1:11">
      <c r="A2243" s="5" t="s">
        <v>8799</v>
      </c>
      <c r="B2243" s="5" t="s">
        <v>8800</v>
      </c>
      <c r="C2243" s="5" t="s">
        <v>8801</v>
      </c>
      <c r="D2243" s="5" t="s">
        <v>8802</v>
      </c>
      <c r="E2243" s="6">
        <v>45581</v>
      </c>
      <c r="F2243" s="5" t="s">
        <v>15</v>
      </c>
      <c r="G2243" s="5">
        <v>3</v>
      </c>
      <c r="H2243" s="5">
        <v>5</v>
      </c>
      <c r="I2243" s="5">
        <v>2280</v>
      </c>
      <c r="J2243" s="5" t="s">
        <v>23</v>
      </c>
      <c r="K2243" s="5" t="s">
        <v>17</v>
      </c>
    </row>
    <row r="2244" spans="1:11">
      <c r="A2244" s="5" t="s">
        <v>8803</v>
      </c>
      <c r="B2244" s="5" t="s">
        <v>8804</v>
      </c>
      <c r="C2244" s="5" t="s">
        <v>8805</v>
      </c>
      <c r="D2244" s="5" t="s">
        <v>1151</v>
      </c>
      <c r="E2244" s="6">
        <v>45486</v>
      </c>
      <c r="F2244" s="5" t="s">
        <v>89</v>
      </c>
      <c r="G2244" s="5">
        <v>1</v>
      </c>
      <c r="H2244" s="5">
        <v>0</v>
      </c>
      <c r="I2244" s="5">
        <v>50</v>
      </c>
      <c r="J2244" s="5" t="s">
        <v>84</v>
      </c>
      <c r="K2244" s="5" t="s">
        <v>17</v>
      </c>
    </row>
    <row r="2245" spans="1:11">
      <c r="A2245" s="5" t="s">
        <v>8806</v>
      </c>
      <c r="B2245" s="5" t="s">
        <v>8807</v>
      </c>
      <c r="C2245" s="5" t="s">
        <v>8808</v>
      </c>
      <c r="D2245" s="5" t="s">
        <v>8809</v>
      </c>
      <c r="E2245" s="6">
        <v>45735</v>
      </c>
      <c r="F2245" s="5" t="s">
        <v>73</v>
      </c>
      <c r="G2245" s="5">
        <v>1</v>
      </c>
      <c r="H2245" s="5">
        <v>0</v>
      </c>
      <c r="I2245" s="5">
        <v>120</v>
      </c>
      <c r="J2245" s="5" t="s">
        <v>90</v>
      </c>
      <c r="K2245" s="5" t="s">
        <v>17</v>
      </c>
    </row>
    <row r="2246" spans="1:11">
      <c r="A2246" s="5" t="s">
        <v>8810</v>
      </c>
      <c r="B2246" s="5" t="s">
        <v>8811</v>
      </c>
      <c r="C2246" s="5" t="s">
        <v>8812</v>
      </c>
      <c r="D2246" s="5" t="s">
        <v>8813</v>
      </c>
      <c r="E2246" s="6">
        <v>45522</v>
      </c>
      <c r="F2246" s="5" t="s">
        <v>22</v>
      </c>
      <c r="G2246" s="5">
        <v>1</v>
      </c>
      <c r="H2246" s="5">
        <v>10</v>
      </c>
      <c r="I2246" s="5">
        <v>90</v>
      </c>
      <c r="J2246" s="5" t="s">
        <v>33</v>
      </c>
      <c r="K2246" s="5" t="s">
        <v>17</v>
      </c>
    </row>
    <row r="2247" spans="1:11">
      <c r="A2247" s="5" t="s">
        <v>8814</v>
      </c>
      <c r="B2247" s="5" t="s">
        <v>8815</v>
      </c>
      <c r="C2247" s="5" t="s">
        <v>8816</v>
      </c>
      <c r="D2247" s="5" t="s">
        <v>8817</v>
      </c>
      <c r="E2247" s="6">
        <v>45408</v>
      </c>
      <c r="F2247" s="5" t="s">
        <v>83</v>
      </c>
      <c r="G2247" s="5">
        <v>2</v>
      </c>
      <c r="H2247" s="5">
        <v>0</v>
      </c>
      <c r="I2247" s="5">
        <v>300</v>
      </c>
      <c r="J2247" s="5" t="s">
        <v>33</v>
      </c>
      <c r="K2247" s="5" t="s">
        <v>17</v>
      </c>
    </row>
    <row r="2248" spans="1:11">
      <c r="A2248" s="5" t="s">
        <v>8818</v>
      </c>
      <c r="B2248" s="5" t="s">
        <v>8819</v>
      </c>
      <c r="C2248" s="5" t="s">
        <v>8820</v>
      </c>
      <c r="D2248" s="5" t="s">
        <v>3341</v>
      </c>
      <c r="E2248" s="6">
        <v>45659</v>
      </c>
      <c r="F2248" s="5" t="s">
        <v>89</v>
      </c>
      <c r="G2248" s="5">
        <v>2</v>
      </c>
      <c r="H2248" s="5">
        <v>10</v>
      </c>
      <c r="I2248" s="5">
        <v>90</v>
      </c>
      <c r="J2248" s="5" t="s">
        <v>90</v>
      </c>
      <c r="K2248" s="5" t="s">
        <v>17</v>
      </c>
    </row>
    <row r="2249" spans="1:11">
      <c r="A2249" s="5" t="s">
        <v>8821</v>
      </c>
      <c r="B2249" s="5" t="s">
        <v>8822</v>
      </c>
      <c r="C2249" s="5" t="s">
        <v>8823</v>
      </c>
      <c r="D2249" s="5" t="s">
        <v>8824</v>
      </c>
      <c r="E2249" s="6">
        <v>45706</v>
      </c>
      <c r="F2249" s="5" t="s">
        <v>42</v>
      </c>
      <c r="G2249" s="5">
        <v>1</v>
      </c>
      <c r="H2249" s="5">
        <v>0</v>
      </c>
      <c r="I2249" s="5">
        <v>200</v>
      </c>
      <c r="J2249" s="5" t="s">
        <v>23</v>
      </c>
      <c r="K2249" s="5" t="s">
        <v>17</v>
      </c>
    </row>
    <row r="2250" spans="1:11">
      <c r="A2250" s="5" t="s">
        <v>8825</v>
      </c>
      <c r="B2250" s="5" t="s">
        <v>8826</v>
      </c>
      <c r="C2250" s="5" t="s">
        <v>8827</v>
      </c>
      <c r="D2250" s="5" t="s">
        <v>2539</v>
      </c>
      <c r="E2250" s="6">
        <v>45577</v>
      </c>
      <c r="F2250" s="5" t="s">
        <v>47</v>
      </c>
      <c r="G2250" s="5">
        <v>1</v>
      </c>
      <c r="H2250" s="5">
        <v>0</v>
      </c>
      <c r="I2250" s="5">
        <v>1200</v>
      </c>
      <c r="J2250" s="5" t="s">
        <v>90</v>
      </c>
      <c r="K2250" s="5" t="s">
        <v>17</v>
      </c>
    </row>
    <row r="2251" spans="1:11">
      <c r="A2251" s="5" t="s">
        <v>8828</v>
      </c>
      <c r="B2251" s="5" t="s">
        <v>8829</v>
      </c>
      <c r="C2251" s="5" t="s">
        <v>8830</v>
      </c>
      <c r="D2251" s="5" t="s">
        <v>8831</v>
      </c>
      <c r="E2251" s="6">
        <v>45596</v>
      </c>
      <c r="F2251" s="5" t="s">
        <v>28</v>
      </c>
      <c r="G2251" s="5">
        <v>1</v>
      </c>
      <c r="H2251" s="5">
        <v>5</v>
      </c>
      <c r="I2251" s="5">
        <v>285</v>
      </c>
      <c r="J2251" s="5" t="s">
        <v>23</v>
      </c>
      <c r="K2251" s="5" t="s">
        <v>17</v>
      </c>
    </row>
    <row r="2252" spans="1:11">
      <c r="A2252" s="7" t="s">
        <v>8832</v>
      </c>
      <c r="B2252" s="5" t="s">
        <v>8833</v>
      </c>
      <c r="C2252" s="5" t="s">
        <v>8834</v>
      </c>
      <c r="D2252" s="5" t="s">
        <v>8835</v>
      </c>
      <c r="E2252" s="6">
        <v>45417</v>
      </c>
      <c r="F2252" s="5" t="s">
        <v>42</v>
      </c>
      <c r="G2252" s="5">
        <v>2</v>
      </c>
      <c r="H2252" s="5">
        <v>5</v>
      </c>
      <c r="I2252" s="5">
        <v>380</v>
      </c>
      <c r="J2252" s="5" t="s">
        <v>90</v>
      </c>
      <c r="K2252" s="5" t="s">
        <v>17</v>
      </c>
    </row>
    <row r="2253" spans="1:11">
      <c r="A2253" s="5" t="s">
        <v>8836</v>
      </c>
      <c r="B2253" s="5" t="s">
        <v>8837</v>
      </c>
      <c r="C2253" s="5" t="s">
        <v>8838</v>
      </c>
      <c r="D2253" s="5" t="s">
        <v>8839</v>
      </c>
      <c r="E2253" s="6">
        <v>45576</v>
      </c>
      <c r="F2253" s="5" t="s">
        <v>89</v>
      </c>
      <c r="G2253" s="5">
        <v>1</v>
      </c>
      <c r="H2253" s="5">
        <v>0</v>
      </c>
      <c r="I2253" s="5">
        <v>50</v>
      </c>
      <c r="J2253" s="5" t="s">
        <v>23</v>
      </c>
      <c r="K2253" s="5" t="s">
        <v>17</v>
      </c>
    </row>
    <row r="2254" spans="1:11">
      <c r="A2254" s="5" t="s">
        <v>8840</v>
      </c>
      <c r="B2254" s="5" t="s">
        <v>8841</v>
      </c>
      <c r="C2254" s="5" t="s">
        <v>8842</v>
      </c>
      <c r="D2254" s="5" t="s">
        <v>8843</v>
      </c>
      <c r="E2254" s="6">
        <v>45541</v>
      </c>
      <c r="F2254" s="5" t="s">
        <v>89</v>
      </c>
      <c r="G2254" s="5">
        <v>2</v>
      </c>
      <c r="H2254" s="5">
        <v>5</v>
      </c>
      <c r="I2254" s="5">
        <v>95</v>
      </c>
      <c r="J2254" s="5" t="s">
        <v>84</v>
      </c>
      <c r="K2254" s="5" t="s">
        <v>17</v>
      </c>
    </row>
    <row r="2255" spans="1:11">
      <c r="A2255" s="5" t="s">
        <v>8844</v>
      </c>
      <c r="B2255" s="5" t="s">
        <v>8845</v>
      </c>
      <c r="C2255" s="5" t="s">
        <v>8846</v>
      </c>
      <c r="D2255" s="5" t="s">
        <v>8847</v>
      </c>
      <c r="E2255" s="6">
        <v>45712</v>
      </c>
      <c r="F2255" s="5" t="s">
        <v>73</v>
      </c>
      <c r="G2255" s="5">
        <v>4</v>
      </c>
      <c r="H2255" s="5">
        <v>0</v>
      </c>
      <c r="I2255" s="5">
        <v>480</v>
      </c>
      <c r="J2255" s="5" t="s">
        <v>84</v>
      </c>
      <c r="K2255" s="5" t="s">
        <v>17</v>
      </c>
    </row>
    <row r="2256" spans="1:11">
      <c r="A2256" s="5" t="s">
        <v>8848</v>
      </c>
      <c r="B2256" s="5" t="s">
        <v>8849</v>
      </c>
      <c r="C2256" s="5" t="s">
        <v>8850</v>
      </c>
      <c r="D2256" s="5" t="s">
        <v>8851</v>
      </c>
      <c r="E2256" s="6">
        <v>45497</v>
      </c>
      <c r="F2256" s="5" t="s">
        <v>89</v>
      </c>
      <c r="G2256" s="5">
        <v>2</v>
      </c>
      <c r="H2256" s="5">
        <v>10</v>
      </c>
      <c r="I2256" s="5">
        <v>90</v>
      </c>
      <c r="J2256" s="5" t="s">
        <v>90</v>
      </c>
      <c r="K2256" s="5" t="s">
        <v>17</v>
      </c>
    </row>
    <row r="2257" spans="1:11">
      <c r="A2257" s="5" t="s">
        <v>8852</v>
      </c>
      <c r="B2257" s="5" t="s">
        <v>8853</v>
      </c>
      <c r="C2257" s="5" t="s">
        <v>8854</v>
      </c>
      <c r="D2257" s="5" t="s">
        <v>8855</v>
      </c>
      <c r="E2257" s="6">
        <v>45449</v>
      </c>
      <c r="F2257" s="5" t="s">
        <v>73</v>
      </c>
      <c r="G2257" s="5">
        <v>1</v>
      </c>
      <c r="H2257" s="5">
        <v>0</v>
      </c>
      <c r="I2257" s="5">
        <v>120</v>
      </c>
      <c r="J2257" s="5" t="s">
        <v>33</v>
      </c>
      <c r="K2257" s="5" t="s">
        <v>17</v>
      </c>
    </row>
    <row r="2258" spans="1:11">
      <c r="A2258" s="5" t="s">
        <v>8856</v>
      </c>
      <c r="B2258" s="5" t="s">
        <v>8857</v>
      </c>
      <c r="C2258" s="5" t="s">
        <v>8858</v>
      </c>
      <c r="D2258" s="5" t="s">
        <v>8859</v>
      </c>
      <c r="E2258" s="6">
        <v>45601</v>
      </c>
      <c r="F2258" s="5" t="s">
        <v>15</v>
      </c>
      <c r="G2258" s="5">
        <v>2</v>
      </c>
      <c r="H2258" s="5">
        <v>0</v>
      </c>
      <c r="I2258" s="5">
        <v>1600</v>
      </c>
      <c r="J2258" s="5" t="s">
        <v>23</v>
      </c>
      <c r="K2258" s="5" t="s">
        <v>78</v>
      </c>
    </row>
    <row r="2259" spans="1:11">
      <c r="A2259" s="5" t="s">
        <v>8860</v>
      </c>
      <c r="B2259" s="5" t="s">
        <v>8861</v>
      </c>
      <c r="C2259" s="5" t="s">
        <v>8862</v>
      </c>
      <c r="D2259" s="5" t="s">
        <v>8863</v>
      </c>
      <c r="E2259" s="6">
        <v>45569</v>
      </c>
      <c r="F2259" s="5" t="s">
        <v>15</v>
      </c>
      <c r="G2259" s="5">
        <v>1</v>
      </c>
      <c r="H2259" s="5">
        <v>0</v>
      </c>
      <c r="I2259" s="5">
        <v>800</v>
      </c>
      <c r="J2259" s="5" t="s">
        <v>90</v>
      </c>
      <c r="K2259" s="5" t="s">
        <v>17</v>
      </c>
    </row>
    <row r="2260" spans="1:11">
      <c r="A2260" s="5" t="s">
        <v>8864</v>
      </c>
      <c r="B2260" s="5" t="s">
        <v>8865</v>
      </c>
      <c r="C2260" s="5" t="s">
        <v>8866</v>
      </c>
      <c r="D2260" s="5" t="s">
        <v>8867</v>
      </c>
      <c r="E2260" s="6">
        <v>45624</v>
      </c>
      <c r="F2260" s="5" t="s">
        <v>83</v>
      </c>
      <c r="G2260" s="5">
        <v>4</v>
      </c>
      <c r="H2260" s="5">
        <v>15</v>
      </c>
      <c r="I2260" s="5">
        <v>510</v>
      </c>
      <c r="J2260" s="5" t="s">
        <v>33</v>
      </c>
      <c r="K2260" s="5" t="s">
        <v>17</v>
      </c>
    </row>
    <row r="2261" spans="1:11">
      <c r="A2261" s="5" t="s">
        <v>8868</v>
      </c>
      <c r="B2261" s="5" t="s">
        <v>8869</v>
      </c>
      <c r="C2261" s="5" t="s">
        <v>8870</v>
      </c>
      <c r="D2261" s="5" t="s">
        <v>8871</v>
      </c>
      <c r="E2261" s="6">
        <v>45728</v>
      </c>
      <c r="F2261" s="5" t="s">
        <v>28</v>
      </c>
      <c r="G2261" s="5">
        <v>1</v>
      </c>
      <c r="H2261" s="5">
        <v>5</v>
      </c>
      <c r="I2261" s="5">
        <v>285</v>
      </c>
      <c r="J2261" s="5" t="s">
        <v>90</v>
      </c>
      <c r="K2261" s="5" t="s">
        <v>17</v>
      </c>
    </row>
    <row r="2262" spans="1:11">
      <c r="A2262" s="5" t="s">
        <v>8872</v>
      </c>
      <c r="B2262" s="5" t="s">
        <v>8873</v>
      </c>
      <c r="C2262" s="5" t="s">
        <v>8874</v>
      </c>
      <c r="D2262" s="5" t="s">
        <v>8875</v>
      </c>
      <c r="E2262" s="6">
        <v>45484</v>
      </c>
      <c r="F2262" s="5" t="s">
        <v>15</v>
      </c>
      <c r="G2262" s="5">
        <v>3</v>
      </c>
      <c r="H2262" s="5">
        <v>5</v>
      </c>
      <c r="I2262" s="5">
        <v>2280</v>
      </c>
      <c r="J2262" s="5" t="s">
        <v>16</v>
      </c>
      <c r="K2262" s="5" t="s">
        <v>17</v>
      </c>
    </row>
    <row r="2263" spans="1:11">
      <c r="A2263" s="5" t="s">
        <v>8876</v>
      </c>
      <c r="B2263" s="5" t="s">
        <v>8877</v>
      </c>
      <c r="C2263" s="5" t="s">
        <v>8878</v>
      </c>
      <c r="D2263" s="5" t="s">
        <v>8879</v>
      </c>
      <c r="E2263" s="6">
        <v>45546</v>
      </c>
      <c r="F2263" s="5" t="s">
        <v>47</v>
      </c>
      <c r="G2263" s="5">
        <v>2</v>
      </c>
      <c r="H2263" s="5">
        <v>0</v>
      </c>
      <c r="I2263" s="5">
        <v>2400</v>
      </c>
      <c r="J2263" s="5" t="s">
        <v>33</v>
      </c>
      <c r="K2263" s="5" t="s">
        <v>17</v>
      </c>
    </row>
    <row r="2264" spans="1:11">
      <c r="A2264" s="5" t="s">
        <v>8880</v>
      </c>
      <c r="B2264" s="5" t="s">
        <v>8881</v>
      </c>
      <c r="C2264" s="5" t="s">
        <v>8882</v>
      </c>
      <c r="D2264" s="5" t="s">
        <v>8883</v>
      </c>
      <c r="E2264" s="6">
        <v>45575</v>
      </c>
      <c r="F2264" s="5" t="s">
        <v>47</v>
      </c>
      <c r="G2264" s="5">
        <v>2</v>
      </c>
      <c r="H2264" s="5">
        <v>0</v>
      </c>
      <c r="I2264" s="5">
        <v>2400</v>
      </c>
      <c r="J2264" s="5" t="s">
        <v>33</v>
      </c>
      <c r="K2264" s="5" t="s">
        <v>17</v>
      </c>
    </row>
    <row r="2265" spans="1:11">
      <c r="A2265" s="5" t="s">
        <v>8884</v>
      </c>
      <c r="B2265" s="5" t="s">
        <v>8885</v>
      </c>
      <c r="C2265" s="5" t="s">
        <v>8886</v>
      </c>
      <c r="D2265" s="5" t="s">
        <v>8887</v>
      </c>
      <c r="E2265" s="6">
        <v>45465</v>
      </c>
      <c r="F2265" s="5" t="s">
        <v>42</v>
      </c>
      <c r="G2265" s="5">
        <v>3</v>
      </c>
      <c r="H2265" s="5">
        <v>15</v>
      </c>
      <c r="I2265" s="5">
        <v>510</v>
      </c>
      <c r="J2265" s="5" t="s">
        <v>33</v>
      </c>
      <c r="K2265" s="5" t="s">
        <v>17</v>
      </c>
    </row>
    <row r="2266" spans="1:11">
      <c r="A2266" s="5" t="s">
        <v>8888</v>
      </c>
      <c r="B2266" s="5" t="s">
        <v>8889</v>
      </c>
      <c r="C2266" s="5" t="s">
        <v>8890</v>
      </c>
      <c r="D2266" s="5" t="s">
        <v>8891</v>
      </c>
      <c r="E2266" s="6">
        <v>45612</v>
      </c>
      <c r="F2266" s="5" t="s">
        <v>28</v>
      </c>
      <c r="G2266" s="5">
        <v>4</v>
      </c>
      <c r="H2266" s="5">
        <v>0</v>
      </c>
      <c r="I2266" s="5">
        <v>1200</v>
      </c>
      <c r="J2266" s="5" t="s">
        <v>16</v>
      </c>
      <c r="K2266" s="5" t="s">
        <v>17</v>
      </c>
    </row>
    <row r="2267" spans="1:11">
      <c r="A2267" s="5" t="s">
        <v>8892</v>
      </c>
      <c r="B2267" s="5" t="s">
        <v>8893</v>
      </c>
      <c r="C2267" s="5" t="s">
        <v>8894</v>
      </c>
      <c r="D2267" s="5" t="s">
        <v>8895</v>
      </c>
      <c r="E2267" s="6">
        <v>45624</v>
      </c>
      <c r="F2267" s="5" t="s">
        <v>56</v>
      </c>
      <c r="G2267" s="5">
        <v>2</v>
      </c>
      <c r="H2267" s="5">
        <v>0</v>
      </c>
      <c r="I2267" s="5">
        <v>180</v>
      </c>
      <c r="J2267" s="5" t="s">
        <v>90</v>
      </c>
      <c r="K2267" s="5" t="s">
        <v>17</v>
      </c>
    </row>
    <row r="2268" spans="1:11">
      <c r="A2268" s="5" t="s">
        <v>8896</v>
      </c>
      <c r="B2268" s="5" t="s">
        <v>8897</v>
      </c>
      <c r="C2268" s="5" t="s">
        <v>8898</v>
      </c>
      <c r="D2268" s="5" t="s">
        <v>8899</v>
      </c>
      <c r="E2268" s="6">
        <v>45673</v>
      </c>
      <c r="F2268" s="5" t="s">
        <v>56</v>
      </c>
      <c r="G2268" s="5">
        <v>2</v>
      </c>
      <c r="H2268" s="5">
        <v>0</v>
      </c>
      <c r="I2268" s="5">
        <v>180</v>
      </c>
      <c r="J2268" s="5" t="s">
        <v>33</v>
      </c>
      <c r="K2268" s="5" t="s">
        <v>17</v>
      </c>
    </row>
    <row r="2269" spans="1:11">
      <c r="A2269" s="5" t="s">
        <v>8900</v>
      </c>
      <c r="B2269" s="5" t="s">
        <v>8901</v>
      </c>
      <c r="C2269" s="5" t="s">
        <v>8902</v>
      </c>
      <c r="D2269" s="5" t="s">
        <v>8903</v>
      </c>
      <c r="E2269" s="6">
        <v>45558</v>
      </c>
      <c r="F2269" s="5" t="s">
        <v>73</v>
      </c>
      <c r="G2269" s="5">
        <v>2</v>
      </c>
      <c r="H2269" s="5">
        <v>0</v>
      </c>
      <c r="I2269" s="5">
        <v>240</v>
      </c>
      <c r="J2269" s="5" t="s">
        <v>23</v>
      </c>
      <c r="K2269" s="5" t="s">
        <v>17</v>
      </c>
    </row>
    <row r="2270" spans="1:11">
      <c r="A2270" s="5" t="s">
        <v>8904</v>
      </c>
      <c r="B2270" s="5" t="s">
        <v>8905</v>
      </c>
      <c r="C2270" s="5" t="s">
        <v>8906</v>
      </c>
      <c r="D2270" s="5" t="s">
        <v>8907</v>
      </c>
      <c r="E2270" s="6">
        <v>45432</v>
      </c>
      <c r="F2270" s="5" t="s">
        <v>89</v>
      </c>
      <c r="G2270" s="5">
        <v>3</v>
      </c>
      <c r="H2270" s="5">
        <v>15</v>
      </c>
      <c r="I2270" s="5">
        <v>127.5</v>
      </c>
      <c r="J2270" s="5" t="s">
        <v>84</v>
      </c>
      <c r="K2270" s="5" t="s">
        <v>17</v>
      </c>
    </row>
    <row r="2271" spans="1:11">
      <c r="A2271" s="5" t="s">
        <v>8908</v>
      </c>
      <c r="B2271" s="5" t="s">
        <v>8909</v>
      </c>
      <c r="C2271" s="5" t="s">
        <v>8910</v>
      </c>
      <c r="D2271" s="5" t="s">
        <v>8911</v>
      </c>
      <c r="E2271" s="6">
        <v>45512</v>
      </c>
      <c r="F2271" s="5" t="s">
        <v>28</v>
      </c>
      <c r="G2271" s="5">
        <v>1</v>
      </c>
      <c r="H2271" s="5">
        <v>0</v>
      </c>
      <c r="I2271" s="5">
        <v>300</v>
      </c>
      <c r="J2271" s="5" t="s">
        <v>33</v>
      </c>
      <c r="K2271" s="5" t="s">
        <v>78</v>
      </c>
    </row>
    <row r="2272" spans="1:11">
      <c r="A2272" s="5" t="s">
        <v>8912</v>
      </c>
      <c r="B2272" s="5" t="s">
        <v>8913</v>
      </c>
      <c r="C2272" s="5" t="s">
        <v>8914</v>
      </c>
      <c r="D2272" s="5" t="s">
        <v>8915</v>
      </c>
      <c r="E2272" s="6">
        <v>45607</v>
      </c>
      <c r="F2272" s="5" t="s">
        <v>22</v>
      </c>
      <c r="G2272" s="5">
        <v>4</v>
      </c>
      <c r="H2272" s="5">
        <v>15</v>
      </c>
      <c r="I2272" s="5">
        <v>340</v>
      </c>
      <c r="J2272" s="5" t="s">
        <v>23</v>
      </c>
      <c r="K2272" s="5" t="s">
        <v>17</v>
      </c>
    </row>
    <row r="2273" spans="1:11">
      <c r="A2273" s="5" t="s">
        <v>8916</v>
      </c>
      <c r="B2273" s="5" t="s">
        <v>8917</v>
      </c>
      <c r="C2273" s="5" t="s">
        <v>8918</v>
      </c>
      <c r="D2273" s="5" t="s">
        <v>8919</v>
      </c>
      <c r="E2273" s="6">
        <v>45654</v>
      </c>
      <c r="F2273" s="5" t="s">
        <v>73</v>
      </c>
      <c r="G2273" s="5">
        <v>3</v>
      </c>
      <c r="H2273" s="5">
        <v>5</v>
      </c>
      <c r="I2273" s="5">
        <v>342</v>
      </c>
      <c r="J2273" s="5" t="s">
        <v>33</v>
      </c>
      <c r="K2273" s="5" t="s">
        <v>17</v>
      </c>
    </row>
    <row r="2274" spans="1:11">
      <c r="A2274" s="5" t="s">
        <v>8920</v>
      </c>
      <c r="B2274" s="5" t="s">
        <v>8921</v>
      </c>
      <c r="C2274" s="5" t="s">
        <v>8922</v>
      </c>
      <c r="D2274" s="5" t="s">
        <v>8923</v>
      </c>
      <c r="E2274" s="6">
        <v>45681</v>
      </c>
      <c r="F2274" s="5" t="s">
        <v>56</v>
      </c>
      <c r="G2274" s="5">
        <v>2</v>
      </c>
      <c r="H2274" s="5">
        <v>5</v>
      </c>
      <c r="I2274" s="5">
        <v>171</v>
      </c>
      <c r="J2274" s="5" t="s">
        <v>16</v>
      </c>
      <c r="K2274" s="5" t="s">
        <v>17</v>
      </c>
    </row>
    <row r="2275" spans="1:11">
      <c r="A2275" s="5" t="s">
        <v>8924</v>
      </c>
      <c r="B2275" s="5" t="s">
        <v>8925</v>
      </c>
      <c r="C2275" s="5" t="s">
        <v>8926</v>
      </c>
      <c r="D2275" s="5" t="s">
        <v>8927</v>
      </c>
      <c r="E2275" s="6">
        <v>45568</v>
      </c>
      <c r="F2275" s="5" t="s">
        <v>42</v>
      </c>
      <c r="G2275" s="5">
        <v>1</v>
      </c>
      <c r="H2275" s="5">
        <v>0</v>
      </c>
      <c r="I2275" s="5">
        <v>200</v>
      </c>
      <c r="J2275" s="5" t="s">
        <v>90</v>
      </c>
      <c r="K2275" s="5" t="s">
        <v>17</v>
      </c>
    </row>
    <row r="2276" spans="1:11">
      <c r="A2276" s="5" t="s">
        <v>8928</v>
      </c>
      <c r="B2276" s="5" t="s">
        <v>8929</v>
      </c>
      <c r="C2276" s="5" t="s">
        <v>8930</v>
      </c>
      <c r="D2276" s="5" t="s">
        <v>8931</v>
      </c>
      <c r="E2276" s="6">
        <v>45644</v>
      </c>
      <c r="F2276" s="5" t="s">
        <v>56</v>
      </c>
      <c r="G2276" s="5">
        <v>3</v>
      </c>
      <c r="H2276" s="5">
        <v>15</v>
      </c>
      <c r="I2276" s="5">
        <v>229.5</v>
      </c>
      <c r="J2276" s="5" t="s">
        <v>16</v>
      </c>
      <c r="K2276" s="5" t="s">
        <v>17</v>
      </c>
    </row>
    <row r="2277" spans="1:11">
      <c r="A2277" s="5" t="s">
        <v>8932</v>
      </c>
      <c r="B2277" s="5" t="s">
        <v>8933</v>
      </c>
      <c r="C2277" s="5" t="s">
        <v>8934</v>
      </c>
      <c r="D2277" s="5" t="s">
        <v>8935</v>
      </c>
      <c r="E2277" s="6">
        <v>45626</v>
      </c>
      <c r="F2277" s="5" t="s">
        <v>28</v>
      </c>
      <c r="G2277" s="5">
        <v>4</v>
      </c>
      <c r="H2277" s="5">
        <v>0</v>
      </c>
      <c r="I2277" s="5">
        <v>1200</v>
      </c>
      <c r="J2277" s="5" t="s">
        <v>33</v>
      </c>
      <c r="K2277" s="5" t="s">
        <v>17</v>
      </c>
    </row>
    <row r="2278" spans="1:11">
      <c r="A2278" s="5" t="s">
        <v>8936</v>
      </c>
      <c r="B2278" s="5" t="s">
        <v>8937</v>
      </c>
      <c r="C2278" s="5" t="s">
        <v>8938</v>
      </c>
      <c r="D2278" s="5" t="s">
        <v>8939</v>
      </c>
      <c r="E2278" s="6">
        <v>45717</v>
      </c>
      <c r="F2278" s="5" t="s">
        <v>83</v>
      </c>
      <c r="G2278" s="5">
        <v>2</v>
      </c>
      <c r="H2278" s="5">
        <v>10</v>
      </c>
      <c r="I2278" s="5">
        <v>270</v>
      </c>
      <c r="J2278" s="5" t="s">
        <v>33</v>
      </c>
      <c r="K2278" s="5" t="s">
        <v>17</v>
      </c>
    </row>
    <row r="2279" spans="1:11">
      <c r="A2279" s="5" t="s">
        <v>8940</v>
      </c>
      <c r="B2279" s="5" t="s">
        <v>420</v>
      </c>
      <c r="C2279" s="5" t="s">
        <v>8941</v>
      </c>
      <c r="D2279" s="5" t="s">
        <v>8942</v>
      </c>
      <c r="E2279" s="6">
        <v>45502</v>
      </c>
      <c r="F2279" s="5" t="s">
        <v>83</v>
      </c>
      <c r="G2279" s="5">
        <v>2</v>
      </c>
      <c r="H2279" s="5">
        <v>0</v>
      </c>
      <c r="I2279" s="5">
        <v>300</v>
      </c>
      <c r="J2279" s="5" t="s">
        <v>84</v>
      </c>
      <c r="K2279" s="5" t="s">
        <v>17</v>
      </c>
    </row>
    <row r="2280" spans="1:11">
      <c r="A2280" s="5" t="s">
        <v>8943</v>
      </c>
      <c r="B2280" s="5" t="s">
        <v>8944</v>
      </c>
      <c r="C2280" s="5" t="s">
        <v>8945</v>
      </c>
      <c r="D2280" s="5" t="s">
        <v>8946</v>
      </c>
      <c r="E2280" s="6">
        <v>45655</v>
      </c>
      <c r="F2280" s="5" t="s">
        <v>83</v>
      </c>
      <c r="G2280" s="5">
        <v>3</v>
      </c>
      <c r="H2280" s="5">
        <v>10</v>
      </c>
      <c r="I2280" s="5">
        <v>405</v>
      </c>
      <c r="J2280" s="5" t="s">
        <v>23</v>
      </c>
      <c r="K2280" s="5" t="s">
        <v>78</v>
      </c>
    </row>
    <row r="2281" spans="1:11">
      <c r="A2281" s="5" t="s">
        <v>8947</v>
      </c>
      <c r="B2281" s="5" t="s">
        <v>8948</v>
      </c>
      <c r="C2281" s="5" t="s">
        <v>8949</v>
      </c>
      <c r="D2281" s="5" t="s">
        <v>5639</v>
      </c>
      <c r="E2281" s="6">
        <v>45653</v>
      </c>
      <c r="F2281" s="5" t="s">
        <v>83</v>
      </c>
      <c r="G2281" s="5">
        <v>1</v>
      </c>
      <c r="H2281" s="5">
        <v>15</v>
      </c>
      <c r="I2281" s="5">
        <v>127.5</v>
      </c>
      <c r="J2281" s="5" t="s">
        <v>84</v>
      </c>
      <c r="K2281" s="5" t="s">
        <v>17</v>
      </c>
    </row>
    <row r="2282" spans="1:11">
      <c r="A2282" s="5" t="s">
        <v>8950</v>
      </c>
      <c r="B2282" s="5" t="s">
        <v>8951</v>
      </c>
      <c r="C2282" s="5" t="s">
        <v>8952</v>
      </c>
      <c r="D2282" s="5" t="s">
        <v>8953</v>
      </c>
      <c r="E2282" s="6">
        <v>45738</v>
      </c>
      <c r="F2282" s="5" t="s">
        <v>89</v>
      </c>
      <c r="G2282" s="5">
        <v>3</v>
      </c>
      <c r="H2282" s="5">
        <v>10</v>
      </c>
      <c r="I2282" s="5">
        <v>135</v>
      </c>
      <c r="J2282" s="5" t="s">
        <v>16</v>
      </c>
      <c r="K2282" s="5" t="s">
        <v>17</v>
      </c>
    </row>
    <row r="2283" spans="1:11">
      <c r="A2283" s="5" t="s">
        <v>8954</v>
      </c>
      <c r="B2283" s="5" t="s">
        <v>8955</v>
      </c>
      <c r="C2283" s="5" t="s">
        <v>8956</v>
      </c>
      <c r="D2283" s="5" t="s">
        <v>8957</v>
      </c>
      <c r="E2283" s="6">
        <v>45596</v>
      </c>
      <c r="F2283" s="5" t="s">
        <v>28</v>
      </c>
      <c r="G2283" s="5">
        <v>3</v>
      </c>
      <c r="H2283" s="5">
        <v>0</v>
      </c>
      <c r="I2283" s="5">
        <v>900</v>
      </c>
      <c r="J2283" s="5" t="s">
        <v>84</v>
      </c>
      <c r="K2283" s="5" t="s">
        <v>78</v>
      </c>
    </row>
    <row r="2284" spans="1:11">
      <c r="A2284" s="5" t="s">
        <v>8958</v>
      </c>
      <c r="B2284" s="5" t="s">
        <v>8959</v>
      </c>
      <c r="C2284" s="5" t="s">
        <v>8960</v>
      </c>
      <c r="D2284" s="5" t="s">
        <v>8961</v>
      </c>
      <c r="E2284" s="6">
        <v>45437</v>
      </c>
      <c r="F2284" s="5" t="s">
        <v>28</v>
      </c>
      <c r="G2284" s="5">
        <v>3</v>
      </c>
      <c r="H2284" s="5">
        <v>10</v>
      </c>
      <c r="I2284" s="5">
        <v>810</v>
      </c>
      <c r="J2284" s="5" t="s">
        <v>16</v>
      </c>
      <c r="K2284" s="5" t="s">
        <v>17</v>
      </c>
    </row>
    <row r="2285" spans="1:11">
      <c r="A2285" s="5" t="s">
        <v>8962</v>
      </c>
      <c r="B2285" s="5" t="s">
        <v>8963</v>
      </c>
      <c r="C2285" s="5" t="s">
        <v>8964</v>
      </c>
      <c r="D2285" s="5" t="s">
        <v>8965</v>
      </c>
      <c r="E2285" s="6">
        <v>45497</v>
      </c>
      <c r="F2285" s="5" t="s">
        <v>22</v>
      </c>
      <c r="G2285" s="5">
        <v>4</v>
      </c>
      <c r="H2285" s="5">
        <v>5</v>
      </c>
      <c r="I2285" s="5">
        <v>380</v>
      </c>
      <c r="J2285" s="5" t="s">
        <v>90</v>
      </c>
      <c r="K2285" s="5" t="s">
        <v>78</v>
      </c>
    </row>
    <row r="2286" spans="1:11">
      <c r="A2286" s="5" t="s">
        <v>8966</v>
      </c>
      <c r="B2286" s="5" t="s">
        <v>8967</v>
      </c>
      <c r="C2286" s="5" t="s">
        <v>8968</v>
      </c>
      <c r="D2286" s="5" t="s">
        <v>8969</v>
      </c>
      <c r="E2286" s="6">
        <v>45728</v>
      </c>
      <c r="F2286" s="5" t="s">
        <v>28</v>
      </c>
      <c r="G2286" s="5">
        <v>3</v>
      </c>
      <c r="H2286" s="5">
        <v>0</v>
      </c>
      <c r="I2286" s="5">
        <v>900</v>
      </c>
      <c r="J2286" s="5" t="s">
        <v>16</v>
      </c>
      <c r="K2286" s="5" t="s">
        <v>17</v>
      </c>
    </row>
    <row r="2287" spans="1:11">
      <c r="A2287" s="5" t="s">
        <v>8970</v>
      </c>
      <c r="B2287" s="5" t="s">
        <v>8971</v>
      </c>
      <c r="C2287" s="5" t="s">
        <v>8972</v>
      </c>
      <c r="D2287" s="5" t="s">
        <v>8973</v>
      </c>
      <c r="E2287" s="6">
        <v>45410</v>
      </c>
      <c r="F2287" s="5" t="s">
        <v>28</v>
      </c>
      <c r="G2287" s="5">
        <v>1</v>
      </c>
      <c r="H2287" s="5">
        <v>10</v>
      </c>
      <c r="I2287" s="5">
        <v>270</v>
      </c>
      <c r="J2287" s="5" t="s">
        <v>33</v>
      </c>
      <c r="K2287" s="5" t="s">
        <v>17</v>
      </c>
    </row>
    <row r="2288" spans="1:11">
      <c r="A2288" s="5" t="s">
        <v>8974</v>
      </c>
      <c r="B2288" s="5" t="s">
        <v>8975</v>
      </c>
      <c r="C2288" s="5" t="s">
        <v>8976</v>
      </c>
      <c r="D2288" s="5" t="s">
        <v>8977</v>
      </c>
      <c r="E2288" s="6">
        <v>45740</v>
      </c>
      <c r="F2288" s="5" t="s">
        <v>89</v>
      </c>
      <c r="G2288" s="5">
        <v>1</v>
      </c>
      <c r="H2288" s="5">
        <v>0</v>
      </c>
      <c r="I2288" s="5">
        <v>50</v>
      </c>
      <c r="J2288" s="5" t="s">
        <v>84</v>
      </c>
      <c r="K2288" s="5" t="s">
        <v>17</v>
      </c>
    </row>
    <row r="2289" spans="1:11">
      <c r="A2289" s="5" t="s">
        <v>8978</v>
      </c>
      <c r="B2289" s="5" t="s">
        <v>8979</v>
      </c>
      <c r="C2289" s="5" t="s">
        <v>8980</v>
      </c>
      <c r="D2289" s="5" t="s">
        <v>4329</v>
      </c>
      <c r="E2289" s="6">
        <v>45504</v>
      </c>
      <c r="F2289" s="5" t="s">
        <v>73</v>
      </c>
      <c r="G2289" s="5">
        <v>2</v>
      </c>
      <c r="H2289" s="5">
        <v>0</v>
      </c>
      <c r="I2289" s="5">
        <v>240</v>
      </c>
      <c r="J2289" s="5" t="s">
        <v>84</v>
      </c>
      <c r="K2289" s="5" t="s">
        <v>17</v>
      </c>
    </row>
    <row r="2290" spans="1:11">
      <c r="A2290" s="5" t="s">
        <v>8981</v>
      </c>
      <c r="B2290" s="5" t="s">
        <v>8982</v>
      </c>
      <c r="C2290" s="5" t="s">
        <v>8983</v>
      </c>
      <c r="D2290" s="5" t="s">
        <v>8984</v>
      </c>
      <c r="E2290" s="6">
        <v>45457</v>
      </c>
      <c r="F2290" s="5" t="s">
        <v>47</v>
      </c>
      <c r="G2290" s="5">
        <v>1</v>
      </c>
      <c r="H2290" s="5">
        <v>0</v>
      </c>
      <c r="I2290" s="5">
        <v>1200</v>
      </c>
      <c r="J2290" s="5" t="s">
        <v>16</v>
      </c>
      <c r="K2290" s="5" t="s">
        <v>17</v>
      </c>
    </row>
    <row r="2291" spans="1:11">
      <c r="A2291" s="5" t="s">
        <v>8985</v>
      </c>
      <c r="B2291" s="5" t="s">
        <v>8986</v>
      </c>
      <c r="C2291" s="5" t="s">
        <v>8987</v>
      </c>
      <c r="D2291" s="5" t="s">
        <v>8988</v>
      </c>
      <c r="E2291" s="6">
        <v>45486</v>
      </c>
      <c r="F2291" s="5" t="s">
        <v>89</v>
      </c>
      <c r="G2291" s="5">
        <v>1</v>
      </c>
      <c r="H2291" s="5">
        <v>0</v>
      </c>
      <c r="I2291" s="5">
        <v>50</v>
      </c>
      <c r="J2291" s="5" t="s">
        <v>16</v>
      </c>
      <c r="K2291" s="5" t="s">
        <v>17</v>
      </c>
    </row>
    <row r="2292" spans="1:11">
      <c r="A2292" s="5" t="s">
        <v>8989</v>
      </c>
      <c r="B2292" s="5" t="s">
        <v>8990</v>
      </c>
      <c r="C2292" s="5" t="s">
        <v>8991</v>
      </c>
      <c r="D2292" s="5" t="s">
        <v>8992</v>
      </c>
      <c r="E2292" s="6">
        <v>45664</v>
      </c>
      <c r="F2292" s="5" t="s">
        <v>56</v>
      </c>
      <c r="G2292" s="5">
        <v>3</v>
      </c>
      <c r="H2292" s="5">
        <v>5</v>
      </c>
      <c r="I2292" s="5">
        <v>256.5</v>
      </c>
      <c r="J2292" s="5" t="s">
        <v>90</v>
      </c>
      <c r="K2292" s="5" t="s">
        <v>17</v>
      </c>
    </row>
    <row r="2293" spans="1:11">
      <c r="A2293" s="5" t="s">
        <v>8993</v>
      </c>
      <c r="B2293" s="5" t="s">
        <v>8994</v>
      </c>
      <c r="C2293" s="5" t="s">
        <v>8995</v>
      </c>
      <c r="D2293" s="5" t="s">
        <v>8996</v>
      </c>
      <c r="E2293" s="6">
        <v>45631</v>
      </c>
      <c r="F2293" s="5" t="s">
        <v>22</v>
      </c>
      <c r="G2293" s="5">
        <v>4</v>
      </c>
      <c r="H2293" s="5">
        <v>0</v>
      </c>
      <c r="I2293" s="5">
        <v>400</v>
      </c>
      <c r="J2293" s="5" t="s">
        <v>33</v>
      </c>
      <c r="K2293" s="5" t="s">
        <v>78</v>
      </c>
    </row>
    <row r="2294" spans="1:11">
      <c r="A2294" s="5" t="s">
        <v>8997</v>
      </c>
      <c r="B2294" s="5" t="s">
        <v>8998</v>
      </c>
      <c r="C2294" s="5" t="s">
        <v>8999</v>
      </c>
      <c r="D2294" s="5" t="s">
        <v>9000</v>
      </c>
      <c r="E2294" s="6">
        <v>45524</v>
      </c>
      <c r="F2294" s="5" t="s">
        <v>56</v>
      </c>
      <c r="G2294" s="5">
        <v>1</v>
      </c>
      <c r="H2294" s="5">
        <v>0</v>
      </c>
      <c r="I2294" s="5">
        <v>90</v>
      </c>
      <c r="J2294" s="5" t="s">
        <v>33</v>
      </c>
      <c r="K2294" s="5" t="s">
        <v>17</v>
      </c>
    </row>
    <row r="2295" spans="1:11">
      <c r="A2295" s="5" t="s">
        <v>9001</v>
      </c>
      <c r="B2295" s="5" t="s">
        <v>9002</v>
      </c>
      <c r="C2295" s="5" t="s">
        <v>9003</v>
      </c>
      <c r="D2295" s="5" t="s">
        <v>9004</v>
      </c>
      <c r="E2295" s="6">
        <v>45673</v>
      </c>
      <c r="F2295" s="5" t="s">
        <v>83</v>
      </c>
      <c r="G2295" s="5">
        <v>2</v>
      </c>
      <c r="H2295" s="5">
        <v>0</v>
      </c>
      <c r="I2295" s="5">
        <v>300</v>
      </c>
      <c r="J2295" s="5" t="s">
        <v>84</v>
      </c>
      <c r="K2295" s="5" t="s">
        <v>17</v>
      </c>
    </row>
    <row r="2296" spans="1:11">
      <c r="A2296" s="5" t="s">
        <v>9005</v>
      </c>
      <c r="B2296" s="5" t="s">
        <v>9006</v>
      </c>
      <c r="C2296" s="5" t="s">
        <v>9007</v>
      </c>
      <c r="D2296" s="5" t="s">
        <v>9008</v>
      </c>
      <c r="E2296" s="6">
        <v>45639</v>
      </c>
      <c r="F2296" s="5" t="s">
        <v>42</v>
      </c>
      <c r="G2296" s="5">
        <v>4</v>
      </c>
      <c r="H2296" s="5">
        <v>0</v>
      </c>
      <c r="I2296" s="5">
        <v>800</v>
      </c>
      <c r="J2296" s="5" t="s">
        <v>90</v>
      </c>
      <c r="K2296" s="5" t="s">
        <v>17</v>
      </c>
    </row>
    <row r="2297" spans="1:11">
      <c r="A2297" s="7" t="s">
        <v>9009</v>
      </c>
      <c r="B2297" s="5" t="s">
        <v>9010</v>
      </c>
      <c r="C2297" s="5" t="s">
        <v>9011</v>
      </c>
      <c r="D2297" s="5" t="s">
        <v>9012</v>
      </c>
      <c r="E2297" s="6">
        <v>45603</v>
      </c>
      <c r="F2297" s="5" t="s">
        <v>15</v>
      </c>
      <c r="G2297" s="5">
        <v>1</v>
      </c>
      <c r="H2297" s="5">
        <v>0</v>
      </c>
      <c r="I2297" s="5">
        <v>800</v>
      </c>
      <c r="J2297" s="5" t="s">
        <v>33</v>
      </c>
      <c r="K2297" s="5" t="s">
        <v>17</v>
      </c>
    </row>
    <row r="2298" spans="1:11">
      <c r="A2298" s="5" t="s">
        <v>9013</v>
      </c>
      <c r="B2298" s="5" t="s">
        <v>9014</v>
      </c>
      <c r="C2298" s="5" t="s">
        <v>9015</v>
      </c>
      <c r="D2298" s="5" t="s">
        <v>9016</v>
      </c>
      <c r="E2298" s="6">
        <v>45605</v>
      </c>
      <c r="F2298" s="5" t="s">
        <v>22</v>
      </c>
      <c r="G2298" s="5">
        <v>4</v>
      </c>
      <c r="H2298" s="5">
        <v>0</v>
      </c>
      <c r="I2298" s="5">
        <v>400</v>
      </c>
      <c r="J2298" s="5" t="s">
        <v>84</v>
      </c>
      <c r="K2298" s="5" t="s">
        <v>17</v>
      </c>
    </row>
    <row r="2299" spans="1:11">
      <c r="A2299" s="5" t="s">
        <v>9017</v>
      </c>
      <c r="B2299" s="5" t="s">
        <v>9018</v>
      </c>
      <c r="C2299" s="5" t="s">
        <v>9019</v>
      </c>
      <c r="D2299" s="5" t="s">
        <v>9020</v>
      </c>
      <c r="E2299" s="6">
        <v>45721</v>
      </c>
      <c r="F2299" s="5" t="s">
        <v>28</v>
      </c>
      <c r="G2299" s="5">
        <v>3</v>
      </c>
      <c r="H2299" s="5">
        <v>15</v>
      </c>
      <c r="I2299" s="5">
        <v>765</v>
      </c>
      <c r="J2299" s="5" t="s">
        <v>33</v>
      </c>
      <c r="K2299" s="5" t="s">
        <v>17</v>
      </c>
    </row>
    <row r="2300" spans="1:11">
      <c r="A2300" s="5" t="s">
        <v>9021</v>
      </c>
      <c r="B2300" s="5" t="s">
        <v>9022</v>
      </c>
      <c r="C2300" s="5" t="s">
        <v>9023</v>
      </c>
      <c r="D2300" s="5" t="s">
        <v>9024</v>
      </c>
      <c r="E2300" s="6">
        <v>45475</v>
      </c>
      <c r="F2300" s="5" t="s">
        <v>42</v>
      </c>
      <c r="G2300" s="5">
        <v>4</v>
      </c>
      <c r="H2300" s="5">
        <v>0</v>
      </c>
      <c r="I2300" s="5">
        <v>800</v>
      </c>
      <c r="J2300" s="5" t="s">
        <v>90</v>
      </c>
      <c r="K2300" s="5" t="s">
        <v>17</v>
      </c>
    </row>
    <row r="2301" spans="1:11">
      <c r="A2301" s="5" t="s">
        <v>9025</v>
      </c>
      <c r="B2301" s="5" t="s">
        <v>9026</v>
      </c>
      <c r="C2301" s="5" t="s">
        <v>9027</v>
      </c>
      <c r="D2301" s="5" t="s">
        <v>9028</v>
      </c>
      <c r="E2301" s="6">
        <v>45553</v>
      </c>
      <c r="F2301" s="5" t="s">
        <v>89</v>
      </c>
      <c r="G2301" s="5">
        <v>1</v>
      </c>
      <c r="H2301" s="5">
        <v>15</v>
      </c>
      <c r="I2301" s="5">
        <v>42.5</v>
      </c>
      <c r="J2301" s="5" t="s">
        <v>84</v>
      </c>
      <c r="K2301" s="5" t="s">
        <v>17</v>
      </c>
    </row>
    <row r="2302" spans="1:11">
      <c r="A2302" s="5" t="s">
        <v>9029</v>
      </c>
      <c r="B2302" s="5" t="s">
        <v>9030</v>
      </c>
      <c r="C2302" s="5" t="s">
        <v>9031</v>
      </c>
      <c r="D2302" s="5" t="s">
        <v>9032</v>
      </c>
      <c r="E2302" s="6">
        <v>45753</v>
      </c>
      <c r="F2302" s="5" t="s">
        <v>73</v>
      </c>
      <c r="G2302" s="5">
        <v>3</v>
      </c>
      <c r="H2302" s="5">
        <v>10</v>
      </c>
      <c r="I2302" s="5">
        <v>324</v>
      </c>
      <c r="J2302" s="5" t="s">
        <v>33</v>
      </c>
      <c r="K2302" s="5" t="s">
        <v>17</v>
      </c>
    </row>
    <row r="2303" spans="1:11">
      <c r="A2303" s="5" t="s">
        <v>9033</v>
      </c>
      <c r="B2303" s="5" t="s">
        <v>9034</v>
      </c>
      <c r="C2303" s="5" t="s">
        <v>9035</v>
      </c>
      <c r="D2303" s="5" t="s">
        <v>9036</v>
      </c>
      <c r="E2303" s="6">
        <v>45743</v>
      </c>
      <c r="F2303" s="5" t="s">
        <v>47</v>
      </c>
      <c r="G2303" s="5">
        <v>1</v>
      </c>
      <c r="H2303" s="5">
        <v>5</v>
      </c>
      <c r="I2303" s="5">
        <v>1140</v>
      </c>
      <c r="J2303" s="5" t="s">
        <v>33</v>
      </c>
      <c r="K2303" s="5" t="s">
        <v>78</v>
      </c>
    </row>
    <row r="2304" spans="1:11">
      <c r="A2304" s="5" t="s">
        <v>9037</v>
      </c>
      <c r="B2304" s="5" t="s">
        <v>9038</v>
      </c>
      <c r="C2304" s="5" t="s">
        <v>9039</v>
      </c>
      <c r="D2304" s="5" t="s">
        <v>1936</v>
      </c>
      <c r="E2304" s="6">
        <v>45721</v>
      </c>
      <c r="F2304" s="5" t="s">
        <v>83</v>
      </c>
      <c r="G2304" s="5">
        <v>4</v>
      </c>
      <c r="H2304" s="5">
        <v>0</v>
      </c>
      <c r="I2304" s="5">
        <v>600</v>
      </c>
      <c r="J2304" s="5" t="s">
        <v>84</v>
      </c>
      <c r="K2304" s="5" t="s">
        <v>17</v>
      </c>
    </row>
    <row r="2305" spans="1:11">
      <c r="A2305" s="5" t="s">
        <v>9040</v>
      </c>
      <c r="B2305" s="5" t="s">
        <v>9041</v>
      </c>
      <c r="C2305" s="5" t="s">
        <v>9042</v>
      </c>
      <c r="D2305" s="5" t="s">
        <v>9043</v>
      </c>
      <c r="E2305" s="6">
        <v>45648</v>
      </c>
      <c r="F2305" s="5" t="s">
        <v>83</v>
      </c>
      <c r="G2305" s="5">
        <v>2</v>
      </c>
      <c r="H2305" s="5">
        <v>0</v>
      </c>
      <c r="I2305" s="5">
        <v>300</v>
      </c>
      <c r="J2305" s="5" t="s">
        <v>23</v>
      </c>
      <c r="K2305" s="5" t="s">
        <v>17</v>
      </c>
    </row>
    <row r="2306" spans="1:11">
      <c r="A2306" s="5" t="s">
        <v>9044</v>
      </c>
      <c r="B2306" s="5" t="s">
        <v>9045</v>
      </c>
      <c r="C2306" s="5" t="s">
        <v>9046</v>
      </c>
      <c r="D2306" s="5" t="s">
        <v>9047</v>
      </c>
      <c r="E2306" s="6">
        <v>45433</v>
      </c>
      <c r="F2306" s="5" t="s">
        <v>15</v>
      </c>
      <c r="G2306" s="5">
        <v>1</v>
      </c>
      <c r="H2306" s="5">
        <v>0</v>
      </c>
      <c r="I2306" s="5">
        <v>800</v>
      </c>
      <c r="J2306" s="5" t="s">
        <v>33</v>
      </c>
      <c r="K2306" s="5" t="s">
        <v>17</v>
      </c>
    </row>
    <row r="2307" spans="1:11">
      <c r="A2307" s="5" t="s">
        <v>9048</v>
      </c>
      <c r="B2307" s="5" t="s">
        <v>9049</v>
      </c>
      <c r="C2307" s="5" t="s">
        <v>9050</v>
      </c>
      <c r="D2307" s="5" t="s">
        <v>9051</v>
      </c>
      <c r="E2307" s="6">
        <v>45552</v>
      </c>
      <c r="F2307" s="5" t="s">
        <v>22</v>
      </c>
      <c r="G2307" s="5">
        <v>3</v>
      </c>
      <c r="H2307" s="5">
        <v>0</v>
      </c>
      <c r="I2307" s="5">
        <v>300</v>
      </c>
      <c r="J2307" s="5" t="s">
        <v>23</v>
      </c>
      <c r="K2307" s="5" t="s">
        <v>17</v>
      </c>
    </row>
    <row r="2308" spans="1:11">
      <c r="A2308" s="5" t="s">
        <v>9052</v>
      </c>
      <c r="B2308" s="5" t="s">
        <v>9053</v>
      </c>
      <c r="C2308" s="5" t="s">
        <v>9054</v>
      </c>
      <c r="D2308" s="5" t="s">
        <v>9055</v>
      </c>
      <c r="E2308" s="6">
        <v>45549</v>
      </c>
      <c r="F2308" s="5" t="s">
        <v>83</v>
      </c>
      <c r="G2308" s="5">
        <v>1</v>
      </c>
      <c r="H2308" s="5">
        <v>5</v>
      </c>
      <c r="I2308" s="5">
        <v>142.5</v>
      </c>
      <c r="J2308" s="5" t="s">
        <v>23</v>
      </c>
      <c r="K2308" s="5" t="s">
        <v>17</v>
      </c>
    </row>
    <row r="2309" spans="1:11">
      <c r="A2309" s="5" t="s">
        <v>9056</v>
      </c>
      <c r="B2309" s="5" t="s">
        <v>9057</v>
      </c>
      <c r="C2309" s="5" t="s">
        <v>9058</v>
      </c>
      <c r="D2309" s="5" t="s">
        <v>9059</v>
      </c>
      <c r="E2309" s="6">
        <v>45710</v>
      </c>
      <c r="F2309" s="5" t="s">
        <v>83</v>
      </c>
      <c r="G2309" s="5">
        <v>2</v>
      </c>
      <c r="H2309" s="5">
        <v>0</v>
      </c>
      <c r="I2309" s="5">
        <v>300</v>
      </c>
      <c r="J2309" s="5" t="s">
        <v>90</v>
      </c>
      <c r="K2309" s="5" t="s">
        <v>78</v>
      </c>
    </row>
    <row r="2310" spans="1:11">
      <c r="A2310" s="5" t="s">
        <v>9060</v>
      </c>
      <c r="B2310" s="5" t="s">
        <v>9061</v>
      </c>
      <c r="C2310" s="5" t="s">
        <v>9062</v>
      </c>
      <c r="D2310" s="5" t="s">
        <v>9063</v>
      </c>
      <c r="E2310" s="6">
        <v>45695</v>
      </c>
      <c r="F2310" s="5" t="s">
        <v>15</v>
      </c>
      <c r="G2310" s="5">
        <v>1</v>
      </c>
      <c r="H2310" s="5">
        <v>0</v>
      </c>
      <c r="I2310" s="5">
        <v>800</v>
      </c>
      <c r="J2310" s="5" t="s">
        <v>23</v>
      </c>
      <c r="K2310" s="5" t="s">
        <v>17</v>
      </c>
    </row>
    <row r="2311" spans="1:11">
      <c r="A2311" s="5" t="s">
        <v>9064</v>
      </c>
      <c r="B2311" s="5" t="s">
        <v>9065</v>
      </c>
      <c r="C2311" s="5" t="s">
        <v>9066</v>
      </c>
      <c r="D2311" s="5" t="s">
        <v>9067</v>
      </c>
      <c r="E2311" s="6">
        <v>45599</v>
      </c>
      <c r="F2311" s="5" t="s">
        <v>42</v>
      </c>
      <c r="G2311" s="5">
        <v>2</v>
      </c>
      <c r="H2311" s="5">
        <v>5</v>
      </c>
      <c r="I2311" s="5">
        <v>380</v>
      </c>
      <c r="J2311" s="5" t="s">
        <v>90</v>
      </c>
      <c r="K2311" s="5" t="s">
        <v>17</v>
      </c>
    </row>
    <row r="2312" spans="1:11">
      <c r="A2312" s="5" t="s">
        <v>9068</v>
      </c>
      <c r="B2312" s="5" t="s">
        <v>9069</v>
      </c>
      <c r="C2312" s="5" t="s">
        <v>9070</v>
      </c>
      <c r="D2312" s="5" t="s">
        <v>9071</v>
      </c>
      <c r="E2312" s="6">
        <v>45450</v>
      </c>
      <c r="F2312" s="5" t="s">
        <v>15</v>
      </c>
      <c r="G2312" s="5">
        <v>1</v>
      </c>
      <c r="H2312" s="5">
        <v>0</v>
      </c>
      <c r="I2312" s="5">
        <v>800</v>
      </c>
      <c r="J2312" s="5" t="s">
        <v>84</v>
      </c>
      <c r="K2312" s="5" t="s">
        <v>17</v>
      </c>
    </row>
    <row r="2313" spans="1:11">
      <c r="A2313" s="5" t="s">
        <v>9072</v>
      </c>
      <c r="B2313" s="5" t="s">
        <v>9073</v>
      </c>
      <c r="C2313" s="5" t="s">
        <v>9074</v>
      </c>
      <c r="D2313" s="5" t="s">
        <v>9075</v>
      </c>
      <c r="E2313" s="6">
        <v>45716</v>
      </c>
      <c r="F2313" s="5" t="s">
        <v>73</v>
      </c>
      <c r="G2313" s="5">
        <v>1</v>
      </c>
      <c r="H2313" s="5">
        <v>10</v>
      </c>
      <c r="I2313" s="5">
        <v>108</v>
      </c>
      <c r="J2313" s="5" t="s">
        <v>84</v>
      </c>
      <c r="K2313" s="5" t="s">
        <v>17</v>
      </c>
    </row>
    <row r="2314" spans="1:11">
      <c r="A2314" s="5" t="s">
        <v>9076</v>
      </c>
      <c r="B2314" s="5" t="s">
        <v>9077</v>
      </c>
      <c r="C2314" s="5" t="s">
        <v>9078</v>
      </c>
      <c r="D2314" s="5" t="s">
        <v>9079</v>
      </c>
      <c r="E2314" s="6">
        <v>45711</v>
      </c>
      <c r="F2314" s="5" t="s">
        <v>28</v>
      </c>
      <c r="G2314" s="5">
        <v>2</v>
      </c>
      <c r="H2314" s="5">
        <v>15</v>
      </c>
      <c r="I2314" s="5">
        <v>510</v>
      </c>
      <c r="J2314" s="5" t="s">
        <v>33</v>
      </c>
      <c r="K2314" s="5" t="s">
        <v>17</v>
      </c>
    </row>
    <row r="2315" spans="1:11">
      <c r="A2315" s="5" t="s">
        <v>9080</v>
      </c>
      <c r="B2315" s="5" t="s">
        <v>9081</v>
      </c>
      <c r="C2315" s="5" t="s">
        <v>9082</v>
      </c>
      <c r="D2315" s="5" t="s">
        <v>9083</v>
      </c>
      <c r="E2315" s="6">
        <v>45685</v>
      </c>
      <c r="F2315" s="5" t="s">
        <v>83</v>
      </c>
      <c r="G2315" s="5">
        <v>2</v>
      </c>
      <c r="H2315" s="5">
        <v>0</v>
      </c>
      <c r="I2315" s="5">
        <v>300</v>
      </c>
      <c r="J2315" s="5" t="s">
        <v>84</v>
      </c>
      <c r="K2315" s="5" t="s">
        <v>17</v>
      </c>
    </row>
    <row r="2316" spans="1:11">
      <c r="A2316" s="5" t="s">
        <v>9084</v>
      </c>
      <c r="B2316" s="5" t="s">
        <v>9085</v>
      </c>
      <c r="C2316" s="5" t="s">
        <v>9086</v>
      </c>
      <c r="D2316" s="5" t="s">
        <v>2570</v>
      </c>
      <c r="E2316" s="6">
        <v>45661</v>
      </c>
      <c r="F2316" s="5" t="s">
        <v>47</v>
      </c>
      <c r="G2316" s="5">
        <v>2</v>
      </c>
      <c r="H2316" s="5">
        <v>10</v>
      </c>
      <c r="I2316" s="5">
        <v>2160</v>
      </c>
      <c r="J2316" s="5" t="s">
        <v>23</v>
      </c>
      <c r="K2316" s="5" t="s">
        <v>17</v>
      </c>
    </row>
    <row r="2317" spans="1:11">
      <c r="A2317" s="5" t="s">
        <v>9087</v>
      </c>
      <c r="B2317" s="5" t="s">
        <v>9088</v>
      </c>
      <c r="C2317" s="5" t="s">
        <v>9089</v>
      </c>
      <c r="D2317" s="5" t="s">
        <v>9090</v>
      </c>
      <c r="E2317" s="6">
        <v>45473</v>
      </c>
      <c r="F2317" s="5" t="s">
        <v>47</v>
      </c>
      <c r="G2317" s="5">
        <v>4</v>
      </c>
      <c r="H2317" s="5">
        <v>15</v>
      </c>
      <c r="I2317" s="5">
        <v>4080</v>
      </c>
      <c r="J2317" s="5" t="s">
        <v>23</v>
      </c>
      <c r="K2317" s="5" t="s">
        <v>17</v>
      </c>
    </row>
    <row r="2318" spans="1:11">
      <c r="A2318" s="5" t="s">
        <v>9091</v>
      </c>
      <c r="B2318" s="5" t="s">
        <v>9092</v>
      </c>
      <c r="C2318" s="5" t="s">
        <v>9093</v>
      </c>
      <c r="D2318" s="5" t="s">
        <v>1139</v>
      </c>
      <c r="E2318" s="6">
        <v>45689</v>
      </c>
      <c r="F2318" s="5" t="s">
        <v>83</v>
      </c>
      <c r="G2318" s="5">
        <v>4</v>
      </c>
      <c r="H2318" s="5">
        <v>0</v>
      </c>
      <c r="I2318" s="5">
        <v>600</v>
      </c>
      <c r="J2318" s="5" t="s">
        <v>23</v>
      </c>
      <c r="K2318" s="5" t="s">
        <v>17</v>
      </c>
    </row>
    <row r="2319" spans="1:11">
      <c r="A2319" s="5" t="s">
        <v>9094</v>
      </c>
      <c r="B2319" s="5" t="s">
        <v>9095</v>
      </c>
      <c r="C2319" s="5" t="s">
        <v>9096</v>
      </c>
      <c r="D2319" s="5" t="s">
        <v>9097</v>
      </c>
      <c r="E2319" s="6">
        <v>45404</v>
      </c>
      <c r="F2319" s="5" t="s">
        <v>56</v>
      </c>
      <c r="G2319" s="5">
        <v>4</v>
      </c>
      <c r="H2319" s="5">
        <v>10</v>
      </c>
      <c r="I2319" s="5">
        <v>324</v>
      </c>
      <c r="J2319" s="5" t="s">
        <v>16</v>
      </c>
      <c r="K2319" s="5" t="s">
        <v>17</v>
      </c>
    </row>
    <row r="2320" spans="1:11">
      <c r="A2320" s="5" t="s">
        <v>9098</v>
      </c>
      <c r="B2320" s="5" t="s">
        <v>9099</v>
      </c>
      <c r="C2320" s="5" t="s">
        <v>9100</v>
      </c>
      <c r="D2320" s="5" t="s">
        <v>9101</v>
      </c>
      <c r="E2320" s="6">
        <v>45473</v>
      </c>
      <c r="F2320" s="5" t="s">
        <v>83</v>
      </c>
      <c r="G2320" s="5">
        <v>4</v>
      </c>
      <c r="H2320" s="5">
        <v>5</v>
      </c>
      <c r="I2320" s="5">
        <v>570</v>
      </c>
      <c r="J2320" s="5" t="s">
        <v>16</v>
      </c>
      <c r="K2320" s="5" t="s">
        <v>78</v>
      </c>
    </row>
    <row r="2321" spans="1:11">
      <c r="A2321" s="5" t="s">
        <v>9102</v>
      </c>
      <c r="B2321" s="5" t="s">
        <v>9103</v>
      </c>
      <c r="C2321" s="5" t="s">
        <v>9104</v>
      </c>
      <c r="D2321" s="5" t="s">
        <v>9105</v>
      </c>
      <c r="E2321" s="6">
        <v>45500</v>
      </c>
      <c r="F2321" s="5" t="s">
        <v>83</v>
      </c>
      <c r="G2321" s="5">
        <v>1</v>
      </c>
      <c r="H2321" s="5">
        <v>15</v>
      </c>
      <c r="I2321" s="5">
        <v>127.5</v>
      </c>
      <c r="J2321" s="5" t="s">
        <v>90</v>
      </c>
      <c r="K2321" s="5" t="s">
        <v>17</v>
      </c>
    </row>
    <row r="2322" spans="1:11">
      <c r="A2322" s="5" t="s">
        <v>9106</v>
      </c>
      <c r="B2322" s="5" t="s">
        <v>9107</v>
      </c>
      <c r="C2322" s="5" t="s">
        <v>9108</v>
      </c>
      <c r="D2322" s="5" t="s">
        <v>9109</v>
      </c>
      <c r="E2322" s="6">
        <v>45510</v>
      </c>
      <c r="F2322" s="5" t="s">
        <v>83</v>
      </c>
      <c r="G2322" s="5">
        <v>2</v>
      </c>
      <c r="H2322" s="5">
        <v>0</v>
      </c>
      <c r="I2322" s="5">
        <v>300</v>
      </c>
      <c r="J2322" s="5" t="s">
        <v>33</v>
      </c>
      <c r="K2322" s="5" t="s">
        <v>17</v>
      </c>
    </row>
    <row r="2323" spans="1:11">
      <c r="A2323" s="5" t="s">
        <v>9110</v>
      </c>
      <c r="B2323" s="5" t="s">
        <v>9111</v>
      </c>
      <c r="C2323" s="5" t="s">
        <v>9112</v>
      </c>
      <c r="D2323" s="5" t="s">
        <v>9113</v>
      </c>
      <c r="E2323" s="6">
        <v>45520</v>
      </c>
      <c r="F2323" s="5" t="s">
        <v>42</v>
      </c>
      <c r="G2323" s="5">
        <v>1</v>
      </c>
      <c r="H2323" s="5">
        <v>10</v>
      </c>
      <c r="I2323" s="5">
        <v>180</v>
      </c>
      <c r="J2323" s="5" t="s">
        <v>33</v>
      </c>
      <c r="K2323" s="5" t="s">
        <v>17</v>
      </c>
    </row>
    <row r="2324" spans="1:11">
      <c r="A2324" s="5" t="s">
        <v>9114</v>
      </c>
      <c r="B2324" s="5" t="s">
        <v>9115</v>
      </c>
      <c r="C2324" s="5" t="s">
        <v>9116</v>
      </c>
      <c r="D2324" s="5" t="s">
        <v>1239</v>
      </c>
      <c r="E2324" s="6">
        <v>45450</v>
      </c>
      <c r="F2324" s="5" t="s">
        <v>47</v>
      </c>
      <c r="G2324" s="5">
        <v>2</v>
      </c>
      <c r="H2324" s="5">
        <v>0</v>
      </c>
      <c r="I2324" s="5">
        <v>2400</v>
      </c>
      <c r="J2324" s="5" t="s">
        <v>90</v>
      </c>
      <c r="K2324" s="5" t="s">
        <v>17</v>
      </c>
    </row>
    <row r="2325" spans="1:11">
      <c r="A2325" s="5" t="s">
        <v>9117</v>
      </c>
      <c r="B2325" s="5" t="s">
        <v>9118</v>
      </c>
      <c r="C2325" s="5" t="s">
        <v>9119</v>
      </c>
      <c r="D2325" s="5" t="s">
        <v>174</v>
      </c>
      <c r="E2325" s="6">
        <v>45655</v>
      </c>
      <c r="F2325" s="5" t="s">
        <v>15</v>
      </c>
      <c r="G2325" s="5">
        <v>3</v>
      </c>
      <c r="H2325" s="5">
        <v>5</v>
      </c>
      <c r="I2325" s="5">
        <v>2280</v>
      </c>
      <c r="J2325" s="5" t="s">
        <v>23</v>
      </c>
      <c r="K2325" s="5" t="s">
        <v>17</v>
      </c>
    </row>
    <row r="2326" spans="1:11">
      <c r="A2326" s="5" t="s">
        <v>9120</v>
      </c>
      <c r="B2326" s="5" t="s">
        <v>9121</v>
      </c>
      <c r="C2326" s="5" t="s">
        <v>9122</v>
      </c>
      <c r="D2326" s="5" t="s">
        <v>9123</v>
      </c>
      <c r="E2326" s="6">
        <v>45448</v>
      </c>
      <c r="F2326" s="5" t="s">
        <v>73</v>
      </c>
      <c r="G2326" s="5">
        <v>1</v>
      </c>
      <c r="H2326" s="5">
        <v>10</v>
      </c>
      <c r="I2326" s="5">
        <v>108</v>
      </c>
      <c r="J2326" s="5" t="s">
        <v>33</v>
      </c>
      <c r="K2326" s="5" t="s">
        <v>17</v>
      </c>
    </row>
    <row r="2327" spans="1:11">
      <c r="A2327" s="5" t="s">
        <v>9124</v>
      </c>
      <c r="B2327" s="5" t="s">
        <v>9125</v>
      </c>
      <c r="C2327" s="5" t="s">
        <v>9126</v>
      </c>
      <c r="D2327" s="5" t="s">
        <v>9127</v>
      </c>
      <c r="E2327" s="6">
        <v>45720</v>
      </c>
      <c r="F2327" s="5" t="s">
        <v>73</v>
      </c>
      <c r="G2327" s="5">
        <v>3</v>
      </c>
      <c r="H2327" s="5">
        <v>0</v>
      </c>
      <c r="I2327" s="5">
        <v>360</v>
      </c>
      <c r="J2327" s="5" t="s">
        <v>84</v>
      </c>
      <c r="K2327" s="5" t="s">
        <v>17</v>
      </c>
    </row>
    <row r="2328" spans="1:11">
      <c r="A2328" s="5" t="s">
        <v>9128</v>
      </c>
      <c r="B2328" s="5" t="s">
        <v>9129</v>
      </c>
      <c r="C2328" s="5" t="s">
        <v>9130</v>
      </c>
      <c r="D2328" s="5" t="s">
        <v>9131</v>
      </c>
      <c r="E2328" s="6">
        <v>45715</v>
      </c>
      <c r="F2328" s="5" t="s">
        <v>83</v>
      </c>
      <c r="G2328" s="5">
        <v>1</v>
      </c>
      <c r="H2328" s="5">
        <v>5</v>
      </c>
      <c r="I2328" s="5">
        <v>142.5</v>
      </c>
      <c r="J2328" s="5" t="s">
        <v>23</v>
      </c>
      <c r="K2328" s="5" t="s">
        <v>17</v>
      </c>
    </row>
    <row r="2329" spans="1:11">
      <c r="A2329" s="5" t="s">
        <v>9132</v>
      </c>
      <c r="B2329" s="5" t="s">
        <v>9133</v>
      </c>
      <c r="C2329" s="5" t="s">
        <v>9134</v>
      </c>
      <c r="D2329" s="5" t="s">
        <v>9135</v>
      </c>
      <c r="E2329" s="6">
        <v>45627</v>
      </c>
      <c r="F2329" s="5" t="s">
        <v>42</v>
      </c>
      <c r="G2329" s="5">
        <v>3</v>
      </c>
      <c r="H2329" s="5">
        <v>10</v>
      </c>
      <c r="I2329" s="5">
        <v>540</v>
      </c>
      <c r="J2329" s="5" t="s">
        <v>33</v>
      </c>
      <c r="K2329" s="5" t="s">
        <v>17</v>
      </c>
    </row>
    <row r="2330" spans="1:11">
      <c r="A2330" s="5" t="s">
        <v>9136</v>
      </c>
      <c r="B2330" s="5" t="s">
        <v>9137</v>
      </c>
      <c r="C2330" s="5" t="s">
        <v>9138</v>
      </c>
      <c r="D2330" s="5" t="s">
        <v>9139</v>
      </c>
      <c r="E2330" s="6">
        <v>45481</v>
      </c>
      <c r="F2330" s="5" t="s">
        <v>83</v>
      </c>
      <c r="G2330" s="5">
        <v>2</v>
      </c>
      <c r="H2330" s="5">
        <v>0</v>
      </c>
      <c r="I2330" s="5">
        <v>300</v>
      </c>
      <c r="J2330" s="5" t="s">
        <v>33</v>
      </c>
      <c r="K2330" s="5" t="s">
        <v>17</v>
      </c>
    </row>
    <row r="2331" spans="1:11">
      <c r="A2331" s="5" t="s">
        <v>9140</v>
      </c>
      <c r="B2331" s="5" t="s">
        <v>9141</v>
      </c>
      <c r="C2331" s="5" t="s">
        <v>9142</v>
      </c>
      <c r="D2331" s="5" t="s">
        <v>5263</v>
      </c>
      <c r="E2331" s="6">
        <v>45530</v>
      </c>
      <c r="F2331" s="5" t="s">
        <v>83</v>
      </c>
      <c r="G2331" s="5">
        <v>2</v>
      </c>
      <c r="H2331" s="5">
        <v>5</v>
      </c>
      <c r="I2331" s="5">
        <v>285</v>
      </c>
      <c r="J2331" s="5" t="s">
        <v>33</v>
      </c>
      <c r="K2331" s="5" t="s">
        <v>17</v>
      </c>
    </row>
    <row r="2332" spans="1:11">
      <c r="A2332" s="5" t="s">
        <v>9143</v>
      </c>
      <c r="B2332" s="5" t="s">
        <v>9144</v>
      </c>
      <c r="C2332" s="5" t="s">
        <v>9145</v>
      </c>
      <c r="D2332" s="5" t="s">
        <v>9146</v>
      </c>
      <c r="E2332" s="6">
        <v>45557</v>
      </c>
      <c r="F2332" s="5" t="s">
        <v>56</v>
      </c>
      <c r="G2332" s="5">
        <v>1</v>
      </c>
      <c r="H2332" s="5">
        <v>5</v>
      </c>
      <c r="I2332" s="5">
        <v>85.5</v>
      </c>
      <c r="J2332" s="5" t="s">
        <v>90</v>
      </c>
      <c r="K2332" s="5" t="s">
        <v>17</v>
      </c>
    </row>
    <row r="2333" spans="1:11">
      <c r="A2333" s="5" t="s">
        <v>9147</v>
      </c>
      <c r="B2333" s="5" t="s">
        <v>9148</v>
      </c>
      <c r="C2333" s="5" t="s">
        <v>9149</v>
      </c>
      <c r="D2333" s="5" t="s">
        <v>9150</v>
      </c>
      <c r="E2333" s="6">
        <v>45553</v>
      </c>
      <c r="F2333" s="5" t="s">
        <v>83</v>
      </c>
      <c r="G2333" s="5">
        <v>3</v>
      </c>
      <c r="H2333" s="5">
        <v>0</v>
      </c>
      <c r="I2333" s="5">
        <v>450</v>
      </c>
      <c r="J2333" s="5" t="s">
        <v>90</v>
      </c>
      <c r="K2333" s="5" t="s">
        <v>17</v>
      </c>
    </row>
    <row r="2334" spans="1:11">
      <c r="A2334" s="5" t="s">
        <v>9151</v>
      </c>
      <c r="B2334" s="5" t="s">
        <v>9152</v>
      </c>
      <c r="C2334" s="5" t="s">
        <v>9153</v>
      </c>
      <c r="D2334" s="5" t="s">
        <v>9154</v>
      </c>
      <c r="E2334" s="6">
        <v>45435</v>
      </c>
      <c r="F2334" s="5" t="s">
        <v>73</v>
      </c>
      <c r="G2334" s="5">
        <v>1</v>
      </c>
      <c r="H2334" s="5">
        <v>0</v>
      </c>
      <c r="I2334" s="5">
        <v>120</v>
      </c>
      <c r="J2334" s="5" t="s">
        <v>33</v>
      </c>
      <c r="K2334" s="5" t="s">
        <v>17</v>
      </c>
    </row>
    <row r="2335" spans="1:11">
      <c r="A2335" s="5" t="s">
        <v>9155</v>
      </c>
      <c r="B2335" s="5" t="s">
        <v>9156</v>
      </c>
      <c r="C2335" s="5" t="s">
        <v>9157</v>
      </c>
      <c r="D2335" s="5" t="s">
        <v>9158</v>
      </c>
      <c r="E2335" s="6">
        <v>45441</v>
      </c>
      <c r="F2335" s="5" t="s">
        <v>15</v>
      </c>
      <c r="G2335" s="5">
        <v>4</v>
      </c>
      <c r="H2335" s="5">
        <v>0</v>
      </c>
      <c r="I2335" s="5">
        <v>3200</v>
      </c>
      <c r="J2335" s="5" t="s">
        <v>23</v>
      </c>
      <c r="K2335" s="5" t="s">
        <v>17</v>
      </c>
    </row>
    <row r="2336" spans="1:11">
      <c r="A2336" s="5" t="s">
        <v>9159</v>
      </c>
      <c r="B2336" s="5" t="s">
        <v>9160</v>
      </c>
      <c r="C2336" s="5" t="s">
        <v>9161</v>
      </c>
      <c r="D2336" s="5" t="s">
        <v>9162</v>
      </c>
      <c r="E2336" s="6">
        <v>45602</v>
      </c>
      <c r="F2336" s="5" t="s">
        <v>42</v>
      </c>
      <c r="G2336" s="5">
        <v>2</v>
      </c>
      <c r="H2336" s="5">
        <v>10</v>
      </c>
      <c r="I2336" s="5">
        <v>360</v>
      </c>
      <c r="J2336" s="5" t="s">
        <v>84</v>
      </c>
      <c r="K2336" s="5" t="s">
        <v>17</v>
      </c>
    </row>
    <row r="2337" spans="1:11">
      <c r="A2337" s="5" t="s">
        <v>9163</v>
      </c>
      <c r="B2337" s="5" t="s">
        <v>9164</v>
      </c>
      <c r="C2337" s="5" t="s">
        <v>9165</v>
      </c>
      <c r="D2337" s="5" t="s">
        <v>9166</v>
      </c>
      <c r="E2337" s="6">
        <v>45694</v>
      </c>
      <c r="F2337" s="5" t="s">
        <v>83</v>
      </c>
      <c r="G2337" s="5">
        <v>4</v>
      </c>
      <c r="H2337" s="5">
        <v>5</v>
      </c>
      <c r="I2337" s="5">
        <v>570</v>
      </c>
      <c r="J2337" s="5" t="s">
        <v>16</v>
      </c>
      <c r="K2337" s="5" t="s">
        <v>17</v>
      </c>
    </row>
    <row r="2338" spans="1:11">
      <c r="A2338" s="5" t="s">
        <v>9167</v>
      </c>
      <c r="B2338" s="5" t="s">
        <v>9168</v>
      </c>
      <c r="C2338" s="5" t="s">
        <v>9169</v>
      </c>
      <c r="D2338" s="5" t="s">
        <v>9170</v>
      </c>
      <c r="E2338" s="6">
        <v>45587</v>
      </c>
      <c r="F2338" s="5" t="s">
        <v>47</v>
      </c>
      <c r="G2338" s="5">
        <v>2</v>
      </c>
      <c r="H2338" s="5">
        <v>0</v>
      </c>
      <c r="I2338" s="5">
        <v>2400</v>
      </c>
      <c r="J2338" s="5" t="s">
        <v>23</v>
      </c>
      <c r="K2338" s="5" t="s">
        <v>17</v>
      </c>
    </row>
    <row r="2339" spans="1:11">
      <c r="A2339" s="5" t="s">
        <v>9171</v>
      </c>
      <c r="B2339" s="5" t="s">
        <v>9172</v>
      </c>
      <c r="C2339" s="5" t="s">
        <v>9173</v>
      </c>
      <c r="D2339" s="5" t="s">
        <v>9174</v>
      </c>
      <c r="E2339" s="6">
        <v>45499</v>
      </c>
      <c r="F2339" s="5" t="s">
        <v>56</v>
      </c>
      <c r="G2339" s="5">
        <v>4</v>
      </c>
      <c r="H2339" s="5">
        <v>0</v>
      </c>
      <c r="I2339" s="5">
        <v>360</v>
      </c>
      <c r="J2339" s="5" t="s">
        <v>33</v>
      </c>
      <c r="K2339" s="5" t="s">
        <v>17</v>
      </c>
    </row>
    <row r="2340" spans="1:11">
      <c r="A2340" s="5" t="s">
        <v>9175</v>
      </c>
      <c r="B2340" s="5" t="s">
        <v>1557</v>
      </c>
      <c r="C2340" s="5" t="s">
        <v>9176</v>
      </c>
      <c r="D2340" s="5" t="s">
        <v>9177</v>
      </c>
      <c r="E2340" s="6">
        <v>45586</v>
      </c>
      <c r="F2340" s="5" t="s">
        <v>42</v>
      </c>
      <c r="G2340" s="5">
        <v>3</v>
      </c>
      <c r="H2340" s="5">
        <v>0</v>
      </c>
      <c r="I2340" s="5">
        <v>600</v>
      </c>
      <c r="J2340" s="5" t="s">
        <v>23</v>
      </c>
      <c r="K2340" s="5" t="s">
        <v>17</v>
      </c>
    </row>
    <row r="2341" spans="1:11">
      <c r="A2341" s="5" t="s">
        <v>9178</v>
      </c>
      <c r="B2341" s="5" t="s">
        <v>9179</v>
      </c>
      <c r="C2341" s="5" t="s">
        <v>9180</v>
      </c>
      <c r="D2341" s="5" t="s">
        <v>9181</v>
      </c>
      <c r="E2341" s="6">
        <v>45563</v>
      </c>
      <c r="F2341" s="5" t="s">
        <v>15</v>
      </c>
      <c r="G2341" s="5">
        <v>1</v>
      </c>
      <c r="H2341" s="5">
        <v>0</v>
      </c>
      <c r="I2341" s="5">
        <v>800</v>
      </c>
      <c r="J2341" s="5" t="s">
        <v>23</v>
      </c>
      <c r="K2341" s="5" t="s">
        <v>17</v>
      </c>
    </row>
    <row r="2342" spans="1:11">
      <c r="A2342" s="5" t="s">
        <v>9182</v>
      </c>
      <c r="B2342" s="5" t="s">
        <v>9183</v>
      </c>
      <c r="C2342" s="5" t="s">
        <v>9184</v>
      </c>
      <c r="D2342" s="5" t="s">
        <v>9185</v>
      </c>
      <c r="E2342" s="6">
        <v>45668</v>
      </c>
      <c r="F2342" s="5" t="s">
        <v>73</v>
      </c>
      <c r="G2342" s="5">
        <v>1</v>
      </c>
      <c r="H2342" s="5">
        <v>15</v>
      </c>
      <c r="I2342" s="5">
        <v>102</v>
      </c>
      <c r="J2342" s="5" t="s">
        <v>33</v>
      </c>
      <c r="K2342" s="5" t="s">
        <v>17</v>
      </c>
    </row>
    <row r="2343" spans="1:11">
      <c r="A2343" s="5" t="s">
        <v>9186</v>
      </c>
      <c r="B2343" s="5" t="s">
        <v>9187</v>
      </c>
      <c r="C2343" s="5" t="s">
        <v>9188</v>
      </c>
      <c r="D2343" s="5" t="s">
        <v>9189</v>
      </c>
      <c r="E2343" s="6">
        <v>45516</v>
      </c>
      <c r="F2343" s="5" t="s">
        <v>47</v>
      </c>
      <c r="G2343" s="5">
        <v>4</v>
      </c>
      <c r="H2343" s="5">
        <v>10</v>
      </c>
      <c r="I2343" s="5">
        <v>4320</v>
      </c>
      <c r="J2343" s="5" t="s">
        <v>33</v>
      </c>
      <c r="K2343" s="5" t="s">
        <v>17</v>
      </c>
    </row>
    <row r="2344" spans="1:11">
      <c r="A2344" s="5" t="s">
        <v>9190</v>
      </c>
      <c r="B2344" s="5" t="s">
        <v>9191</v>
      </c>
      <c r="C2344" s="5" t="s">
        <v>9192</v>
      </c>
      <c r="D2344" s="5" t="s">
        <v>9193</v>
      </c>
      <c r="E2344" s="6">
        <v>45682</v>
      </c>
      <c r="F2344" s="5" t="s">
        <v>56</v>
      </c>
      <c r="G2344" s="5">
        <v>3</v>
      </c>
      <c r="H2344" s="5">
        <v>0</v>
      </c>
      <c r="I2344" s="5">
        <v>270</v>
      </c>
      <c r="J2344" s="5" t="s">
        <v>16</v>
      </c>
      <c r="K2344" s="5" t="s">
        <v>17</v>
      </c>
    </row>
    <row r="2345" spans="1:11">
      <c r="A2345" s="5" t="s">
        <v>9194</v>
      </c>
      <c r="B2345" s="5" t="s">
        <v>9195</v>
      </c>
      <c r="C2345" s="5" t="s">
        <v>9196</v>
      </c>
      <c r="D2345" s="5" t="s">
        <v>9197</v>
      </c>
      <c r="E2345" s="6">
        <v>45715</v>
      </c>
      <c r="F2345" s="5" t="s">
        <v>15</v>
      </c>
      <c r="G2345" s="5">
        <v>3</v>
      </c>
      <c r="H2345" s="5">
        <v>0</v>
      </c>
      <c r="I2345" s="5">
        <v>2400</v>
      </c>
      <c r="J2345" s="5" t="s">
        <v>84</v>
      </c>
      <c r="K2345" s="5" t="s">
        <v>17</v>
      </c>
    </row>
    <row r="2346" spans="1:11">
      <c r="A2346" s="5" t="s">
        <v>9198</v>
      </c>
      <c r="B2346" s="5" t="s">
        <v>9199</v>
      </c>
      <c r="C2346" s="5" t="s">
        <v>9200</v>
      </c>
      <c r="D2346" s="5" t="s">
        <v>9201</v>
      </c>
      <c r="E2346" s="6">
        <v>45415</v>
      </c>
      <c r="F2346" s="5" t="s">
        <v>83</v>
      </c>
      <c r="G2346" s="5">
        <v>2</v>
      </c>
      <c r="H2346" s="5">
        <v>0</v>
      </c>
      <c r="I2346" s="5">
        <v>300</v>
      </c>
      <c r="J2346" s="5" t="s">
        <v>33</v>
      </c>
      <c r="K2346" s="5" t="s">
        <v>17</v>
      </c>
    </row>
    <row r="2347" spans="1:11">
      <c r="A2347" s="5" t="s">
        <v>9202</v>
      </c>
      <c r="B2347" s="5" t="s">
        <v>9203</v>
      </c>
      <c r="C2347" s="5" t="s">
        <v>9204</v>
      </c>
      <c r="D2347" s="5" t="s">
        <v>9205</v>
      </c>
      <c r="E2347" s="6">
        <v>45692</v>
      </c>
      <c r="F2347" s="5" t="s">
        <v>56</v>
      </c>
      <c r="G2347" s="5">
        <v>1</v>
      </c>
      <c r="H2347" s="5">
        <v>0</v>
      </c>
      <c r="I2347" s="5">
        <v>90</v>
      </c>
      <c r="J2347" s="5" t="s">
        <v>16</v>
      </c>
      <c r="K2347" s="5" t="s">
        <v>17</v>
      </c>
    </row>
    <row r="2348" spans="1:11">
      <c r="A2348" s="5" t="s">
        <v>9206</v>
      </c>
      <c r="B2348" s="5" t="s">
        <v>9207</v>
      </c>
      <c r="C2348" s="5" t="s">
        <v>9208</v>
      </c>
      <c r="D2348" s="5" t="s">
        <v>9209</v>
      </c>
      <c r="E2348" s="6">
        <v>45621</v>
      </c>
      <c r="F2348" s="5" t="s">
        <v>42</v>
      </c>
      <c r="G2348" s="5">
        <v>3</v>
      </c>
      <c r="H2348" s="5">
        <v>10</v>
      </c>
      <c r="I2348" s="5">
        <v>540</v>
      </c>
      <c r="J2348" s="5" t="s">
        <v>33</v>
      </c>
      <c r="K2348" s="5" t="s">
        <v>17</v>
      </c>
    </row>
    <row r="2349" spans="1:11">
      <c r="A2349" s="5" t="s">
        <v>9210</v>
      </c>
      <c r="B2349" s="5" t="s">
        <v>9211</v>
      </c>
      <c r="C2349" s="5" t="s">
        <v>9212</v>
      </c>
      <c r="D2349" s="5" t="s">
        <v>9213</v>
      </c>
      <c r="E2349" s="6">
        <v>45417</v>
      </c>
      <c r="F2349" s="5" t="s">
        <v>42</v>
      </c>
      <c r="G2349" s="5">
        <v>4</v>
      </c>
      <c r="H2349" s="5">
        <v>10</v>
      </c>
      <c r="I2349" s="5">
        <v>720</v>
      </c>
      <c r="J2349" s="5" t="s">
        <v>90</v>
      </c>
      <c r="K2349" s="5" t="s">
        <v>17</v>
      </c>
    </row>
    <row r="2350" spans="1:11">
      <c r="A2350" s="5" t="s">
        <v>9214</v>
      </c>
      <c r="B2350" s="5" t="s">
        <v>9215</v>
      </c>
      <c r="C2350" s="5" t="s">
        <v>9216</v>
      </c>
      <c r="D2350" s="5" t="s">
        <v>9217</v>
      </c>
      <c r="E2350" s="6">
        <v>45495</v>
      </c>
      <c r="F2350" s="5" t="s">
        <v>47</v>
      </c>
      <c r="G2350" s="5">
        <v>4</v>
      </c>
      <c r="H2350" s="5">
        <v>0</v>
      </c>
      <c r="I2350" s="5">
        <v>4800</v>
      </c>
      <c r="J2350" s="5" t="s">
        <v>33</v>
      </c>
      <c r="K2350" s="5" t="s">
        <v>17</v>
      </c>
    </row>
    <row r="2351" spans="1:11">
      <c r="A2351" s="5" t="s">
        <v>9218</v>
      </c>
      <c r="B2351" s="5" t="s">
        <v>9219</v>
      </c>
      <c r="C2351" s="5" t="s">
        <v>9220</v>
      </c>
      <c r="D2351" s="5" t="s">
        <v>9221</v>
      </c>
      <c r="E2351" s="6">
        <v>45486</v>
      </c>
      <c r="F2351" s="5" t="s">
        <v>42</v>
      </c>
      <c r="G2351" s="5">
        <v>1</v>
      </c>
      <c r="H2351" s="5">
        <v>10</v>
      </c>
      <c r="I2351" s="5">
        <v>180</v>
      </c>
      <c r="J2351" s="5" t="s">
        <v>23</v>
      </c>
      <c r="K2351" s="5" t="s">
        <v>17</v>
      </c>
    </row>
    <row r="2352" spans="1:11">
      <c r="A2352" s="5" t="s">
        <v>9222</v>
      </c>
      <c r="B2352" s="5" t="s">
        <v>9223</v>
      </c>
      <c r="C2352" s="5" t="s">
        <v>9224</v>
      </c>
      <c r="D2352" s="5" t="s">
        <v>9225</v>
      </c>
      <c r="E2352" s="6">
        <v>45431</v>
      </c>
      <c r="F2352" s="5" t="s">
        <v>73</v>
      </c>
      <c r="G2352" s="5">
        <v>2</v>
      </c>
      <c r="H2352" s="5">
        <v>5</v>
      </c>
      <c r="I2352" s="5">
        <v>228</v>
      </c>
      <c r="J2352" s="5" t="s">
        <v>84</v>
      </c>
      <c r="K2352" s="5" t="s">
        <v>17</v>
      </c>
    </row>
    <row r="2353" spans="1:11">
      <c r="A2353" s="5" t="s">
        <v>9226</v>
      </c>
      <c r="B2353" s="5" t="s">
        <v>9227</v>
      </c>
      <c r="C2353" s="5" t="s">
        <v>9228</v>
      </c>
      <c r="D2353" s="5" t="s">
        <v>9229</v>
      </c>
      <c r="E2353" s="6">
        <v>45423</v>
      </c>
      <c r="F2353" s="5" t="s">
        <v>89</v>
      </c>
      <c r="G2353" s="5">
        <v>3</v>
      </c>
      <c r="H2353" s="5">
        <v>0</v>
      </c>
      <c r="I2353" s="5">
        <v>150</v>
      </c>
      <c r="J2353" s="5" t="s">
        <v>33</v>
      </c>
      <c r="K2353" s="5" t="s">
        <v>17</v>
      </c>
    </row>
    <row r="2354" spans="1:11">
      <c r="A2354" s="5" t="s">
        <v>9230</v>
      </c>
      <c r="B2354" s="5" t="s">
        <v>9231</v>
      </c>
      <c r="C2354" s="5" t="s">
        <v>9232</v>
      </c>
      <c r="D2354" s="5" t="s">
        <v>9233</v>
      </c>
      <c r="E2354" s="6">
        <v>45659</v>
      </c>
      <c r="F2354" s="5" t="s">
        <v>15</v>
      </c>
      <c r="G2354" s="5">
        <v>2</v>
      </c>
      <c r="H2354" s="5">
        <v>0</v>
      </c>
      <c r="I2354" s="5">
        <v>1600</v>
      </c>
      <c r="J2354" s="5" t="s">
        <v>84</v>
      </c>
      <c r="K2354" s="5" t="s">
        <v>78</v>
      </c>
    </row>
    <row r="2355" spans="1:11">
      <c r="A2355" s="5" t="s">
        <v>9234</v>
      </c>
      <c r="B2355" s="5" t="s">
        <v>9235</v>
      </c>
      <c r="C2355" s="5" t="s">
        <v>9236</v>
      </c>
      <c r="D2355" s="5" t="s">
        <v>9237</v>
      </c>
      <c r="E2355" s="6">
        <v>45481</v>
      </c>
      <c r="F2355" s="5" t="s">
        <v>83</v>
      </c>
      <c r="G2355" s="5">
        <v>1</v>
      </c>
      <c r="H2355" s="5">
        <v>15</v>
      </c>
      <c r="I2355" s="5">
        <v>127.5</v>
      </c>
      <c r="J2355" s="5" t="s">
        <v>90</v>
      </c>
      <c r="K2355" s="5" t="s">
        <v>17</v>
      </c>
    </row>
    <row r="2356" spans="1:11">
      <c r="A2356" s="5" t="s">
        <v>9238</v>
      </c>
      <c r="B2356" s="5" t="s">
        <v>9239</v>
      </c>
      <c r="C2356" s="5" t="s">
        <v>9240</v>
      </c>
      <c r="D2356" s="5" t="s">
        <v>9241</v>
      </c>
      <c r="E2356" s="6">
        <v>45733</v>
      </c>
      <c r="F2356" s="5" t="s">
        <v>73</v>
      </c>
      <c r="G2356" s="5">
        <v>1</v>
      </c>
      <c r="H2356" s="5">
        <v>0</v>
      </c>
      <c r="I2356" s="5">
        <v>120</v>
      </c>
      <c r="J2356" s="5" t="s">
        <v>23</v>
      </c>
      <c r="K2356" s="5" t="s">
        <v>17</v>
      </c>
    </row>
    <row r="2357" spans="1:11">
      <c r="A2357" s="5" t="s">
        <v>9242</v>
      </c>
      <c r="B2357" s="5" t="s">
        <v>9243</v>
      </c>
      <c r="C2357" s="5" t="s">
        <v>9244</v>
      </c>
      <c r="D2357" s="5" t="s">
        <v>6039</v>
      </c>
      <c r="E2357" s="6">
        <v>45705</v>
      </c>
      <c r="F2357" s="5" t="s">
        <v>15</v>
      </c>
      <c r="G2357" s="5">
        <v>2</v>
      </c>
      <c r="H2357" s="5">
        <v>10</v>
      </c>
      <c r="I2357" s="5">
        <v>1440</v>
      </c>
      <c r="J2357" s="5" t="s">
        <v>90</v>
      </c>
      <c r="K2357" s="5" t="s">
        <v>17</v>
      </c>
    </row>
    <row r="2358" spans="1:11">
      <c r="A2358" s="5" t="s">
        <v>9245</v>
      </c>
      <c r="B2358" s="5" t="s">
        <v>9246</v>
      </c>
      <c r="C2358" s="5" t="s">
        <v>9247</v>
      </c>
      <c r="D2358" s="5" t="s">
        <v>3191</v>
      </c>
      <c r="E2358" s="6">
        <v>45580</v>
      </c>
      <c r="F2358" s="5" t="s">
        <v>56</v>
      </c>
      <c r="G2358" s="5">
        <v>4</v>
      </c>
      <c r="H2358" s="5">
        <v>0</v>
      </c>
      <c r="I2358" s="5">
        <v>360</v>
      </c>
      <c r="J2358" s="5" t="s">
        <v>84</v>
      </c>
      <c r="K2358" s="5" t="s">
        <v>17</v>
      </c>
    </row>
    <row r="2359" spans="1:11">
      <c r="A2359" s="5" t="s">
        <v>9248</v>
      </c>
      <c r="B2359" s="5" t="s">
        <v>9249</v>
      </c>
      <c r="C2359" s="5" t="s">
        <v>9250</v>
      </c>
      <c r="D2359" s="5" t="s">
        <v>9251</v>
      </c>
      <c r="E2359" s="6">
        <v>45517</v>
      </c>
      <c r="F2359" s="5" t="s">
        <v>22</v>
      </c>
      <c r="G2359" s="5">
        <v>4</v>
      </c>
      <c r="H2359" s="5">
        <v>0</v>
      </c>
      <c r="I2359" s="5">
        <v>400</v>
      </c>
      <c r="J2359" s="5" t="s">
        <v>23</v>
      </c>
      <c r="K2359" s="5" t="s">
        <v>17</v>
      </c>
    </row>
    <row r="2360" spans="1:11">
      <c r="A2360" s="5" t="s">
        <v>9252</v>
      </c>
      <c r="B2360" s="5" t="s">
        <v>9253</v>
      </c>
      <c r="C2360" s="5" t="s">
        <v>9254</v>
      </c>
      <c r="D2360" s="5" t="s">
        <v>9255</v>
      </c>
      <c r="E2360" s="6">
        <v>45583</v>
      </c>
      <c r="F2360" s="5" t="s">
        <v>47</v>
      </c>
      <c r="G2360" s="5">
        <v>1</v>
      </c>
      <c r="H2360" s="5">
        <v>0</v>
      </c>
      <c r="I2360" s="5">
        <v>1200</v>
      </c>
      <c r="J2360" s="5" t="s">
        <v>16</v>
      </c>
      <c r="K2360" s="5" t="s">
        <v>17</v>
      </c>
    </row>
    <row r="2361" spans="1:11">
      <c r="A2361" s="5" t="s">
        <v>9256</v>
      </c>
      <c r="B2361" s="5" t="s">
        <v>9257</v>
      </c>
      <c r="C2361" s="5" t="s">
        <v>9258</v>
      </c>
      <c r="D2361" s="5" t="s">
        <v>9259</v>
      </c>
      <c r="E2361" s="6">
        <v>45449</v>
      </c>
      <c r="F2361" s="5" t="s">
        <v>56</v>
      </c>
      <c r="G2361" s="5">
        <v>2</v>
      </c>
      <c r="H2361" s="5">
        <v>15</v>
      </c>
      <c r="I2361" s="5">
        <v>153</v>
      </c>
      <c r="J2361" s="5" t="s">
        <v>16</v>
      </c>
      <c r="K2361" s="5" t="s">
        <v>17</v>
      </c>
    </row>
    <row r="2362" spans="1:11">
      <c r="A2362" s="5" t="s">
        <v>9260</v>
      </c>
      <c r="B2362" s="5" t="s">
        <v>9261</v>
      </c>
      <c r="C2362" s="5" t="s">
        <v>9262</v>
      </c>
      <c r="D2362" s="5" t="s">
        <v>9263</v>
      </c>
      <c r="E2362" s="6">
        <v>45500</v>
      </c>
      <c r="F2362" s="5" t="s">
        <v>56</v>
      </c>
      <c r="G2362" s="5">
        <v>3</v>
      </c>
      <c r="H2362" s="5">
        <v>5</v>
      </c>
      <c r="I2362" s="5">
        <v>256.5</v>
      </c>
      <c r="J2362" s="5" t="s">
        <v>16</v>
      </c>
      <c r="K2362" s="5" t="s">
        <v>17</v>
      </c>
    </row>
    <row r="2363" spans="1:11">
      <c r="A2363" s="5" t="s">
        <v>9264</v>
      </c>
      <c r="B2363" s="5" t="s">
        <v>9265</v>
      </c>
      <c r="C2363" s="5" t="s">
        <v>9266</v>
      </c>
      <c r="D2363" s="5" t="s">
        <v>9267</v>
      </c>
      <c r="E2363" s="6">
        <v>45709</v>
      </c>
      <c r="F2363" s="5" t="s">
        <v>42</v>
      </c>
      <c r="G2363" s="5">
        <v>4</v>
      </c>
      <c r="H2363" s="5">
        <v>0</v>
      </c>
      <c r="I2363" s="5">
        <v>800</v>
      </c>
      <c r="J2363" s="5" t="s">
        <v>23</v>
      </c>
      <c r="K2363" s="5" t="s">
        <v>17</v>
      </c>
    </row>
    <row r="2364" spans="1:11">
      <c r="A2364" s="5" t="s">
        <v>9268</v>
      </c>
      <c r="B2364" s="5" t="s">
        <v>9269</v>
      </c>
      <c r="C2364" s="5" t="s">
        <v>9270</v>
      </c>
      <c r="D2364" s="5" t="s">
        <v>9271</v>
      </c>
      <c r="E2364" s="6">
        <v>45467</v>
      </c>
      <c r="F2364" s="5" t="s">
        <v>89</v>
      </c>
      <c r="G2364" s="5">
        <v>1</v>
      </c>
      <c r="H2364" s="5">
        <v>0</v>
      </c>
      <c r="I2364" s="5">
        <v>50</v>
      </c>
      <c r="J2364" s="5" t="s">
        <v>84</v>
      </c>
      <c r="K2364" s="5" t="s">
        <v>17</v>
      </c>
    </row>
    <row r="2365" spans="1:11">
      <c r="A2365" s="5" t="s">
        <v>9272</v>
      </c>
      <c r="B2365" s="5" t="s">
        <v>9273</v>
      </c>
      <c r="C2365" s="5" t="s">
        <v>9274</v>
      </c>
      <c r="D2365" s="5" t="s">
        <v>9275</v>
      </c>
      <c r="E2365" s="6">
        <v>45467</v>
      </c>
      <c r="F2365" s="5" t="s">
        <v>89</v>
      </c>
      <c r="G2365" s="5">
        <v>3</v>
      </c>
      <c r="H2365" s="5">
        <v>0</v>
      </c>
      <c r="I2365" s="5">
        <v>150</v>
      </c>
      <c r="J2365" s="5" t="s">
        <v>16</v>
      </c>
      <c r="K2365" s="5" t="s">
        <v>17</v>
      </c>
    </row>
    <row r="2366" spans="1:11">
      <c r="A2366" s="5" t="s">
        <v>9276</v>
      </c>
      <c r="B2366" s="5" t="s">
        <v>9277</v>
      </c>
      <c r="C2366" s="5" t="s">
        <v>9278</v>
      </c>
      <c r="D2366" s="5" t="s">
        <v>9279</v>
      </c>
      <c r="E2366" s="6">
        <v>45408</v>
      </c>
      <c r="F2366" s="5" t="s">
        <v>83</v>
      </c>
      <c r="G2366" s="5">
        <v>2</v>
      </c>
      <c r="H2366" s="5">
        <v>10</v>
      </c>
      <c r="I2366" s="5">
        <v>270</v>
      </c>
      <c r="J2366" s="5" t="s">
        <v>84</v>
      </c>
      <c r="K2366" s="5" t="s">
        <v>78</v>
      </c>
    </row>
    <row r="2367" spans="1:11">
      <c r="A2367" s="5" t="s">
        <v>9280</v>
      </c>
      <c r="B2367" s="5" t="s">
        <v>9281</v>
      </c>
      <c r="C2367" s="5" t="s">
        <v>9282</v>
      </c>
      <c r="D2367" s="5" t="s">
        <v>9283</v>
      </c>
      <c r="E2367" s="6">
        <v>45501</v>
      </c>
      <c r="F2367" s="5" t="s">
        <v>22</v>
      </c>
      <c r="G2367" s="5">
        <v>2</v>
      </c>
      <c r="H2367" s="5">
        <v>0</v>
      </c>
      <c r="I2367" s="5">
        <v>200</v>
      </c>
      <c r="J2367" s="5" t="s">
        <v>90</v>
      </c>
      <c r="K2367" s="5" t="s">
        <v>17</v>
      </c>
    </row>
    <row r="2368" spans="1:11">
      <c r="A2368" s="5" t="s">
        <v>9284</v>
      </c>
      <c r="B2368" s="5" t="s">
        <v>9285</v>
      </c>
      <c r="C2368" s="5" t="s">
        <v>9286</v>
      </c>
      <c r="D2368" s="5" t="s">
        <v>9287</v>
      </c>
      <c r="E2368" s="6">
        <v>45656</v>
      </c>
      <c r="F2368" s="5" t="s">
        <v>56</v>
      </c>
      <c r="G2368" s="5">
        <v>3</v>
      </c>
      <c r="H2368" s="5">
        <v>0</v>
      </c>
      <c r="I2368" s="5">
        <v>270</v>
      </c>
      <c r="J2368" s="5" t="s">
        <v>84</v>
      </c>
      <c r="K2368" s="5" t="s">
        <v>17</v>
      </c>
    </row>
    <row r="2369" spans="1:11">
      <c r="A2369" s="5" t="s">
        <v>9288</v>
      </c>
      <c r="B2369" s="5" t="s">
        <v>9289</v>
      </c>
      <c r="C2369" s="5" t="s">
        <v>9290</v>
      </c>
      <c r="D2369" s="5" t="s">
        <v>9291</v>
      </c>
      <c r="E2369" s="6">
        <v>45455</v>
      </c>
      <c r="F2369" s="5" t="s">
        <v>89</v>
      </c>
      <c r="G2369" s="5">
        <v>3</v>
      </c>
      <c r="H2369" s="5">
        <v>0</v>
      </c>
      <c r="I2369" s="5">
        <v>150</v>
      </c>
      <c r="J2369" s="5" t="s">
        <v>33</v>
      </c>
      <c r="K2369" s="5" t="s">
        <v>17</v>
      </c>
    </row>
    <row r="2370" spans="1:11">
      <c r="A2370" s="5" t="s">
        <v>9292</v>
      </c>
      <c r="B2370" s="5" t="s">
        <v>9293</v>
      </c>
      <c r="C2370" s="5" t="s">
        <v>9294</v>
      </c>
      <c r="D2370" s="5" t="s">
        <v>2777</v>
      </c>
      <c r="E2370" s="6">
        <v>45461</v>
      </c>
      <c r="F2370" s="5" t="s">
        <v>22</v>
      </c>
      <c r="G2370" s="5">
        <v>3</v>
      </c>
      <c r="H2370" s="5">
        <v>0</v>
      </c>
      <c r="I2370" s="5">
        <v>300</v>
      </c>
      <c r="J2370" s="5" t="s">
        <v>84</v>
      </c>
      <c r="K2370" s="5" t="s">
        <v>17</v>
      </c>
    </row>
    <row r="2371" spans="1:11">
      <c r="A2371" s="5" t="s">
        <v>9295</v>
      </c>
      <c r="B2371" s="5" t="s">
        <v>9296</v>
      </c>
      <c r="C2371" s="5" t="s">
        <v>9297</v>
      </c>
      <c r="D2371" s="5" t="s">
        <v>9298</v>
      </c>
      <c r="E2371" s="6">
        <v>45719</v>
      </c>
      <c r="F2371" s="5" t="s">
        <v>28</v>
      </c>
      <c r="G2371" s="5">
        <v>4</v>
      </c>
      <c r="H2371" s="5">
        <v>5</v>
      </c>
      <c r="I2371" s="5">
        <v>1140</v>
      </c>
      <c r="J2371" s="5" t="s">
        <v>84</v>
      </c>
      <c r="K2371" s="5" t="s">
        <v>17</v>
      </c>
    </row>
    <row r="2372" spans="1:11">
      <c r="A2372" s="5" t="s">
        <v>9299</v>
      </c>
      <c r="B2372" s="5" t="s">
        <v>9300</v>
      </c>
      <c r="C2372" s="5" t="s">
        <v>9301</v>
      </c>
      <c r="D2372" s="5" t="s">
        <v>2320</v>
      </c>
      <c r="E2372" s="6">
        <v>45675</v>
      </c>
      <c r="F2372" s="5" t="s">
        <v>56</v>
      </c>
      <c r="G2372" s="5">
        <v>2</v>
      </c>
      <c r="H2372" s="5">
        <v>0</v>
      </c>
      <c r="I2372" s="5">
        <v>180</v>
      </c>
      <c r="J2372" s="5" t="s">
        <v>33</v>
      </c>
      <c r="K2372" s="5" t="s">
        <v>78</v>
      </c>
    </row>
    <row r="2373" spans="1:11">
      <c r="A2373" s="5" t="s">
        <v>9302</v>
      </c>
      <c r="B2373" s="5" t="s">
        <v>9303</v>
      </c>
      <c r="C2373" s="5" t="s">
        <v>9304</v>
      </c>
      <c r="D2373" s="5" t="s">
        <v>9305</v>
      </c>
      <c r="E2373" s="6">
        <v>45604</v>
      </c>
      <c r="F2373" s="5" t="s">
        <v>73</v>
      </c>
      <c r="G2373" s="5">
        <v>4</v>
      </c>
      <c r="H2373" s="5">
        <v>5</v>
      </c>
      <c r="I2373" s="5">
        <v>456</v>
      </c>
      <c r="J2373" s="5" t="s">
        <v>23</v>
      </c>
      <c r="K2373" s="5" t="s">
        <v>17</v>
      </c>
    </row>
    <row r="2374" spans="1:11">
      <c r="A2374" s="5" t="s">
        <v>9306</v>
      </c>
      <c r="B2374" s="5" t="s">
        <v>9307</v>
      </c>
      <c r="C2374" s="5" t="s">
        <v>9308</v>
      </c>
      <c r="D2374" s="5" t="s">
        <v>9309</v>
      </c>
      <c r="E2374" s="6">
        <v>45756</v>
      </c>
      <c r="F2374" s="5" t="s">
        <v>89</v>
      </c>
      <c r="G2374" s="5">
        <v>1</v>
      </c>
      <c r="H2374" s="5">
        <v>0</v>
      </c>
      <c r="I2374" s="5">
        <v>50</v>
      </c>
      <c r="J2374" s="5" t="s">
        <v>33</v>
      </c>
      <c r="K2374" s="5" t="s">
        <v>17</v>
      </c>
    </row>
    <row r="2375" spans="1:11">
      <c r="A2375" s="5" t="s">
        <v>9310</v>
      </c>
      <c r="B2375" s="5" t="s">
        <v>9311</v>
      </c>
      <c r="C2375" s="5" t="s">
        <v>9312</v>
      </c>
      <c r="D2375" s="5" t="s">
        <v>9313</v>
      </c>
      <c r="E2375" s="6">
        <v>45664</v>
      </c>
      <c r="F2375" s="5" t="s">
        <v>56</v>
      </c>
      <c r="G2375" s="5">
        <v>4</v>
      </c>
      <c r="H2375" s="5">
        <v>15</v>
      </c>
      <c r="I2375" s="5">
        <v>306</v>
      </c>
      <c r="J2375" s="5" t="s">
        <v>84</v>
      </c>
      <c r="K2375" s="5" t="s">
        <v>17</v>
      </c>
    </row>
    <row r="2376" spans="1:11">
      <c r="A2376" s="5" t="s">
        <v>9314</v>
      </c>
      <c r="B2376" s="5" t="s">
        <v>9315</v>
      </c>
      <c r="C2376" s="5" t="s">
        <v>9316</v>
      </c>
      <c r="D2376" s="5" t="s">
        <v>9317</v>
      </c>
      <c r="E2376" s="6">
        <v>45496</v>
      </c>
      <c r="F2376" s="5" t="s">
        <v>22</v>
      </c>
      <c r="G2376" s="5">
        <v>4</v>
      </c>
      <c r="H2376" s="5">
        <v>15</v>
      </c>
      <c r="I2376" s="5">
        <v>340</v>
      </c>
      <c r="J2376" s="5" t="s">
        <v>90</v>
      </c>
      <c r="K2376" s="5" t="s">
        <v>17</v>
      </c>
    </row>
    <row r="2377" spans="1:11">
      <c r="A2377" s="5" t="s">
        <v>9318</v>
      </c>
      <c r="B2377" s="5" t="s">
        <v>9319</v>
      </c>
      <c r="C2377" s="5" t="s">
        <v>9320</v>
      </c>
      <c r="D2377" s="5" t="s">
        <v>9321</v>
      </c>
      <c r="E2377" s="6">
        <v>45661</v>
      </c>
      <c r="F2377" s="5" t="s">
        <v>89</v>
      </c>
      <c r="G2377" s="5">
        <v>1</v>
      </c>
      <c r="H2377" s="5">
        <v>0</v>
      </c>
      <c r="I2377" s="5">
        <v>50</v>
      </c>
      <c r="J2377" s="5" t="s">
        <v>84</v>
      </c>
      <c r="K2377" s="5" t="s">
        <v>17</v>
      </c>
    </row>
    <row r="2378" spans="1:11">
      <c r="A2378" s="5" t="s">
        <v>9322</v>
      </c>
      <c r="B2378" s="5" t="s">
        <v>9323</v>
      </c>
      <c r="C2378" s="5" t="s">
        <v>9324</v>
      </c>
      <c r="D2378" s="5" t="s">
        <v>9325</v>
      </c>
      <c r="E2378" s="6">
        <v>45726</v>
      </c>
      <c r="F2378" s="5" t="s">
        <v>83</v>
      </c>
      <c r="G2378" s="5">
        <v>4</v>
      </c>
      <c r="H2378" s="5">
        <v>0</v>
      </c>
      <c r="I2378" s="5">
        <v>600</v>
      </c>
      <c r="J2378" s="5" t="s">
        <v>16</v>
      </c>
      <c r="K2378" s="5" t="s">
        <v>78</v>
      </c>
    </row>
    <row r="2379" spans="1:11">
      <c r="A2379" s="5" t="s">
        <v>9326</v>
      </c>
      <c r="B2379" s="5" t="s">
        <v>9327</v>
      </c>
      <c r="C2379" s="5" t="s">
        <v>9328</v>
      </c>
      <c r="D2379" s="5" t="s">
        <v>9329</v>
      </c>
      <c r="E2379" s="6">
        <v>45484</v>
      </c>
      <c r="F2379" s="5" t="s">
        <v>28</v>
      </c>
      <c r="G2379" s="5">
        <v>4</v>
      </c>
      <c r="H2379" s="5">
        <v>10</v>
      </c>
      <c r="I2379" s="5">
        <v>1080</v>
      </c>
      <c r="J2379" s="5" t="s">
        <v>84</v>
      </c>
      <c r="K2379" s="5" t="s">
        <v>78</v>
      </c>
    </row>
    <row r="2380" spans="1:11">
      <c r="A2380" s="5" t="s">
        <v>9330</v>
      </c>
      <c r="B2380" s="5" t="s">
        <v>9331</v>
      </c>
      <c r="C2380" s="5" t="s">
        <v>9332</v>
      </c>
      <c r="D2380" s="5" t="s">
        <v>9333</v>
      </c>
      <c r="E2380" s="6">
        <v>45549</v>
      </c>
      <c r="F2380" s="5" t="s">
        <v>83</v>
      </c>
      <c r="G2380" s="5">
        <v>4</v>
      </c>
      <c r="H2380" s="5">
        <v>0</v>
      </c>
      <c r="I2380" s="5">
        <v>600</v>
      </c>
      <c r="J2380" s="5" t="s">
        <v>16</v>
      </c>
      <c r="K2380" s="5" t="s">
        <v>17</v>
      </c>
    </row>
    <row r="2381" spans="1:11">
      <c r="A2381" s="5" t="s">
        <v>9334</v>
      </c>
      <c r="B2381" s="5" t="s">
        <v>9335</v>
      </c>
      <c r="C2381" s="5" t="s">
        <v>9336</v>
      </c>
      <c r="D2381" s="5" t="s">
        <v>9337</v>
      </c>
      <c r="E2381" s="6">
        <v>45590</v>
      </c>
      <c r="F2381" s="5" t="s">
        <v>28</v>
      </c>
      <c r="G2381" s="5">
        <v>2</v>
      </c>
      <c r="H2381" s="5">
        <v>5</v>
      </c>
      <c r="I2381" s="5">
        <v>570</v>
      </c>
      <c r="J2381" s="5" t="s">
        <v>33</v>
      </c>
      <c r="K2381" s="5" t="s">
        <v>17</v>
      </c>
    </row>
    <row r="2382" spans="1:11">
      <c r="A2382" s="5" t="s">
        <v>9338</v>
      </c>
      <c r="B2382" s="5" t="s">
        <v>9339</v>
      </c>
      <c r="C2382" s="5" t="s">
        <v>9340</v>
      </c>
      <c r="D2382" s="5" t="s">
        <v>4453</v>
      </c>
      <c r="E2382" s="6">
        <v>45742</v>
      </c>
      <c r="F2382" s="5" t="s">
        <v>42</v>
      </c>
      <c r="G2382" s="5">
        <v>2</v>
      </c>
      <c r="H2382" s="5">
        <v>15</v>
      </c>
      <c r="I2382" s="5">
        <v>340</v>
      </c>
      <c r="J2382" s="5" t="s">
        <v>90</v>
      </c>
      <c r="K2382" s="5" t="s">
        <v>17</v>
      </c>
    </row>
    <row r="2383" spans="1:11">
      <c r="A2383" s="5" t="s">
        <v>9341</v>
      </c>
      <c r="B2383" s="5" t="s">
        <v>9342</v>
      </c>
      <c r="C2383" s="5" t="s">
        <v>9343</v>
      </c>
      <c r="D2383" s="5" t="s">
        <v>9344</v>
      </c>
      <c r="E2383" s="6">
        <v>45495</v>
      </c>
      <c r="F2383" s="5" t="s">
        <v>56</v>
      </c>
      <c r="G2383" s="5">
        <v>4</v>
      </c>
      <c r="H2383" s="5">
        <v>5</v>
      </c>
      <c r="I2383" s="5">
        <v>342</v>
      </c>
      <c r="J2383" s="5" t="s">
        <v>33</v>
      </c>
      <c r="K2383" s="5" t="s">
        <v>17</v>
      </c>
    </row>
    <row r="2384" spans="1:11">
      <c r="A2384" s="5" t="s">
        <v>9345</v>
      </c>
      <c r="B2384" s="5" t="s">
        <v>9346</v>
      </c>
      <c r="C2384" s="5" t="s">
        <v>9347</v>
      </c>
      <c r="D2384" s="5" t="s">
        <v>1379</v>
      </c>
      <c r="E2384" s="6">
        <v>45603</v>
      </c>
      <c r="F2384" s="5" t="s">
        <v>47</v>
      </c>
      <c r="G2384" s="5">
        <v>3</v>
      </c>
      <c r="H2384" s="5">
        <v>5</v>
      </c>
      <c r="I2384" s="5">
        <v>3420</v>
      </c>
      <c r="J2384" s="5" t="s">
        <v>23</v>
      </c>
      <c r="K2384" s="5" t="s">
        <v>17</v>
      </c>
    </row>
    <row r="2385" spans="1:11">
      <c r="A2385" s="5" t="s">
        <v>9348</v>
      </c>
      <c r="B2385" s="5" t="s">
        <v>9349</v>
      </c>
      <c r="C2385" s="5" t="s">
        <v>9350</v>
      </c>
      <c r="D2385" s="5" t="s">
        <v>9351</v>
      </c>
      <c r="E2385" s="6">
        <v>45462</v>
      </c>
      <c r="F2385" s="5" t="s">
        <v>42</v>
      </c>
      <c r="G2385" s="5">
        <v>2</v>
      </c>
      <c r="H2385" s="5">
        <v>5</v>
      </c>
      <c r="I2385" s="5">
        <v>380</v>
      </c>
      <c r="J2385" s="5" t="s">
        <v>16</v>
      </c>
      <c r="K2385" s="5" t="s">
        <v>17</v>
      </c>
    </row>
    <row r="2386" spans="1:11">
      <c r="A2386" s="5" t="s">
        <v>9352</v>
      </c>
      <c r="B2386" s="5" t="s">
        <v>9353</v>
      </c>
      <c r="C2386" s="5" t="s">
        <v>9354</v>
      </c>
      <c r="D2386" s="5" t="s">
        <v>1159</v>
      </c>
      <c r="E2386" s="6">
        <v>45637</v>
      </c>
      <c r="F2386" s="5" t="s">
        <v>15</v>
      </c>
      <c r="G2386" s="5">
        <v>1</v>
      </c>
      <c r="H2386" s="5">
        <v>10</v>
      </c>
      <c r="I2386" s="5">
        <v>720</v>
      </c>
      <c r="J2386" s="5" t="s">
        <v>23</v>
      </c>
      <c r="K2386" s="5" t="s">
        <v>17</v>
      </c>
    </row>
    <row r="2387" spans="1:11">
      <c r="A2387" s="5" t="s">
        <v>9355</v>
      </c>
      <c r="B2387" s="5" t="s">
        <v>9356</v>
      </c>
      <c r="C2387" s="5" t="s">
        <v>9357</v>
      </c>
      <c r="D2387" s="5" t="s">
        <v>9358</v>
      </c>
      <c r="E2387" s="6">
        <v>45436</v>
      </c>
      <c r="F2387" s="5" t="s">
        <v>73</v>
      </c>
      <c r="G2387" s="5">
        <v>3</v>
      </c>
      <c r="H2387" s="5">
        <v>5</v>
      </c>
      <c r="I2387" s="5">
        <v>342</v>
      </c>
      <c r="J2387" s="5" t="s">
        <v>33</v>
      </c>
      <c r="K2387" s="5" t="s">
        <v>17</v>
      </c>
    </row>
    <row r="2388" spans="1:11">
      <c r="A2388" s="5" t="s">
        <v>9359</v>
      </c>
      <c r="B2388" s="5" t="s">
        <v>9360</v>
      </c>
      <c r="C2388" s="5" t="s">
        <v>9361</v>
      </c>
      <c r="D2388" s="5" t="s">
        <v>9362</v>
      </c>
      <c r="E2388" s="6">
        <v>45530</v>
      </c>
      <c r="F2388" s="5" t="s">
        <v>42</v>
      </c>
      <c r="G2388" s="5">
        <v>1</v>
      </c>
      <c r="H2388" s="5">
        <v>5</v>
      </c>
      <c r="I2388" s="5">
        <v>190</v>
      </c>
      <c r="J2388" s="5" t="s">
        <v>16</v>
      </c>
      <c r="K2388" s="5" t="s">
        <v>17</v>
      </c>
    </row>
    <row r="2389" spans="1:11">
      <c r="A2389" s="5" t="s">
        <v>9363</v>
      </c>
      <c r="B2389" s="5" t="s">
        <v>9364</v>
      </c>
      <c r="C2389" s="5" t="s">
        <v>9365</v>
      </c>
      <c r="D2389" s="5" t="s">
        <v>9366</v>
      </c>
      <c r="E2389" s="6">
        <v>45690</v>
      </c>
      <c r="F2389" s="5" t="s">
        <v>15</v>
      </c>
      <c r="G2389" s="5">
        <v>2</v>
      </c>
      <c r="H2389" s="5">
        <v>10</v>
      </c>
      <c r="I2389" s="5">
        <v>1440</v>
      </c>
      <c r="J2389" s="5" t="s">
        <v>90</v>
      </c>
      <c r="K2389" s="5" t="s">
        <v>17</v>
      </c>
    </row>
    <row r="2390" spans="1:11">
      <c r="A2390" s="5" t="s">
        <v>9367</v>
      </c>
      <c r="B2390" s="5" t="s">
        <v>9368</v>
      </c>
      <c r="C2390" s="5" t="s">
        <v>9369</v>
      </c>
      <c r="D2390" s="5" t="s">
        <v>9370</v>
      </c>
      <c r="E2390" s="6">
        <v>45584</v>
      </c>
      <c r="F2390" s="5" t="s">
        <v>28</v>
      </c>
      <c r="G2390" s="5">
        <v>4</v>
      </c>
      <c r="H2390" s="5">
        <v>0</v>
      </c>
      <c r="I2390" s="5">
        <v>1200</v>
      </c>
      <c r="J2390" s="5" t="s">
        <v>90</v>
      </c>
      <c r="K2390" s="5" t="s">
        <v>17</v>
      </c>
    </row>
    <row r="2391" spans="1:11">
      <c r="A2391" s="5" t="s">
        <v>9371</v>
      </c>
      <c r="B2391" s="5" t="s">
        <v>3958</v>
      </c>
      <c r="C2391" s="5" t="s">
        <v>9372</v>
      </c>
      <c r="D2391" s="5" t="s">
        <v>9373</v>
      </c>
      <c r="E2391" s="6">
        <v>45592</v>
      </c>
      <c r="F2391" s="5" t="s">
        <v>15</v>
      </c>
      <c r="G2391" s="5">
        <v>3</v>
      </c>
      <c r="H2391" s="5">
        <v>10</v>
      </c>
      <c r="I2391" s="5">
        <v>2160</v>
      </c>
      <c r="J2391" s="5" t="s">
        <v>33</v>
      </c>
      <c r="K2391" s="5" t="s">
        <v>17</v>
      </c>
    </row>
    <row r="2392" spans="1:11">
      <c r="A2392" s="5" t="s">
        <v>9374</v>
      </c>
      <c r="B2392" s="5" t="s">
        <v>9375</v>
      </c>
      <c r="C2392" s="5" t="s">
        <v>9376</v>
      </c>
      <c r="D2392" s="5" t="s">
        <v>9377</v>
      </c>
      <c r="E2392" s="6">
        <v>45616</v>
      </c>
      <c r="F2392" s="5" t="s">
        <v>47</v>
      </c>
      <c r="G2392" s="5">
        <v>3</v>
      </c>
      <c r="H2392" s="5">
        <v>0</v>
      </c>
      <c r="I2392" s="5">
        <v>3600</v>
      </c>
      <c r="J2392" s="5" t="s">
        <v>84</v>
      </c>
      <c r="K2392" s="5" t="s">
        <v>17</v>
      </c>
    </row>
    <row r="2393" spans="1:11">
      <c r="A2393" s="5" t="s">
        <v>9378</v>
      </c>
      <c r="B2393" s="5" t="s">
        <v>9379</v>
      </c>
      <c r="C2393" s="5" t="s">
        <v>9380</v>
      </c>
      <c r="D2393" s="5" t="s">
        <v>9381</v>
      </c>
      <c r="E2393" s="6">
        <v>45650</v>
      </c>
      <c r="F2393" s="5" t="s">
        <v>42</v>
      </c>
      <c r="G2393" s="5">
        <v>2</v>
      </c>
      <c r="H2393" s="5">
        <v>0</v>
      </c>
      <c r="I2393" s="5">
        <v>400</v>
      </c>
      <c r="J2393" s="5" t="s">
        <v>33</v>
      </c>
      <c r="K2393" s="5" t="s">
        <v>17</v>
      </c>
    </row>
    <row r="2394" spans="1:11">
      <c r="A2394" s="5" t="s">
        <v>9382</v>
      </c>
      <c r="B2394" s="5" t="s">
        <v>9383</v>
      </c>
      <c r="C2394" s="5" t="s">
        <v>9384</v>
      </c>
      <c r="D2394" s="5" t="s">
        <v>9385</v>
      </c>
      <c r="E2394" s="6">
        <v>45553</v>
      </c>
      <c r="F2394" s="5" t="s">
        <v>56</v>
      </c>
      <c r="G2394" s="5">
        <v>2</v>
      </c>
      <c r="H2394" s="5">
        <v>0</v>
      </c>
      <c r="I2394" s="5">
        <v>180</v>
      </c>
      <c r="J2394" s="5" t="s">
        <v>90</v>
      </c>
      <c r="K2394" s="5" t="s">
        <v>78</v>
      </c>
    </row>
    <row r="2395" spans="1:11">
      <c r="A2395" s="5" t="s">
        <v>9386</v>
      </c>
      <c r="B2395" s="5" t="s">
        <v>9387</v>
      </c>
      <c r="C2395" s="5" t="s">
        <v>9388</v>
      </c>
      <c r="D2395" s="5" t="s">
        <v>9389</v>
      </c>
      <c r="E2395" s="6">
        <v>45686</v>
      </c>
      <c r="F2395" s="5" t="s">
        <v>47</v>
      </c>
      <c r="G2395" s="5">
        <v>4</v>
      </c>
      <c r="H2395" s="5">
        <v>0</v>
      </c>
      <c r="I2395" s="5">
        <v>4800</v>
      </c>
      <c r="J2395" s="5" t="s">
        <v>23</v>
      </c>
      <c r="K2395" s="5" t="s">
        <v>17</v>
      </c>
    </row>
    <row r="2396" spans="1:11">
      <c r="A2396" s="5" t="s">
        <v>9390</v>
      </c>
      <c r="B2396" s="5" t="s">
        <v>9391</v>
      </c>
      <c r="C2396" s="5" t="s">
        <v>9392</v>
      </c>
      <c r="D2396" s="5" t="s">
        <v>9393</v>
      </c>
      <c r="E2396" s="6">
        <v>45541</v>
      </c>
      <c r="F2396" s="5" t="s">
        <v>73</v>
      </c>
      <c r="G2396" s="5">
        <v>2</v>
      </c>
      <c r="H2396" s="5">
        <v>5</v>
      </c>
      <c r="I2396" s="5">
        <v>228</v>
      </c>
      <c r="J2396" s="5" t="s">
        <v>84</v>
      </c>
      <c r="K2396" s="5" t="s">
        <v>17</v>
      </c>
    </row>
    <row r="2397" spans="1:11">
      <c r="A2397" s="5" t="s">
        <v>9394</v>
      </c>
      <c r="B2397" s="5" t="s">
        <v>9395</v>
      </c>
      <c r="C2397" s="5" t="s">
        <v>9396</v>
      </c>
      <c r="D2397" s="5" t="s">
        <v>9397</v>
      </c>
      <c r="E2397" s="6">
        <v>45483</v>
      </c>
      <c r="F2397" s="5" t="s">
        <v>47</v>
      </c>
      <c r="G2397" s="5">
        <v>2</v>
      </c>
      <c r="H2397" s="5">
        <v>5</v>
      </c>
      <c r="I2397" s="5">
        <v>2280</v>
      </c>
      <c r="J2397" s="5" t="s">
        <v>23</v>
      </c>
      <c r="K2397" s="5" t="s">
        <v>17</v>
      </c>
    </row>
    <row r="2398" spans="1:11">
      <c r="A2398" s="5" t="s">
        <v>9398</v>
      </c>
      <c r="B2398" s="5" t="s">
        <v>9399</v>
      </c>
      <c r="C2398" s="5" t="s">
        <v>9400</v>
      </c>
      <c r="D2398" s="5" t="s">
        <v>5786</v>
      </c>
      <c r="E2398" s="6">
        <v>45534</v>
      </c>
      <c r="F2398" s="5" t="s">
        <v>56</v>
      </c>
      <c r="G2398" s="5">
        <v>1</v>
      </c>
      <c r="H2398" s="5">
        <v>15</v>
      </c>
      <c r="I2398" s="5">
        <v>76.5</v>
      </c>
      <c r="J2398" s="5" t="s">
        <v>90</v>
      </c>
      <c r="K2398" s="5" t="s">
        <v>78</v>
      </c>
    </row>
    <row r="2399" spans="1:11">
      <c r="A2399" s="5" t="s">
        <v>9401</v>
      </c>
      <c r="B2399" s="5" t="s">
        <v>9402</v>
      </c>
      <c r="C2399" s="5" t="s">
        <v>9403</v>
      </c>
      <c r="D2399" s="5" t="s">
        <v>9404</v>
      </c>
      <c r="E2399" s="6">
        <v>45477</v>
      </c>
      <c r="F2399" s="5" t="s">
        <v>28</v>
      </c>
      <c r="G2399" s="5">
        <v>4</v>
      </c>
      <c r="H2399" s="5">
        <v>0</v>
      </c>
      <c r="I2399" s="5">
        <v>1200</v>
      </c>
      <c r="J2399" s="5" t="s">
        <v>16</v>
      </c>
      <c r="K2399" s="5" t="s">
        <v>17</v>
      </c>
    </row>
    <row r="2400" spans="1:11">
      <c r="A2400" s="5" t="s">
        <v>9405</v>
      </c>
      <c r="B2400" s="5" t="s">
        <v>9406</v>
      </c>
      <c r="C2400" s="5" t="s">
        <v>9407</v>
      </c>
      <c r="D2400" s="5" t="s">
        <v>9408</v>
      </c>
      <c r="E2400" s="6">
        <v>45741</v>
      </c>
      <c r="F2400" s="5" t="s">
        <v>56</v>
      </c>
      <c r="G2400" s="5">
        <v>2</v>
      </c>
      <c r="H2400" s="5">
        <v>0</v>
      </c>
      <c r="I2400" s="5">
        <v>180</v>
      </c>
      <c r="J2400" s="5" t="s">
        <v>33</v>
      </c>
      <c r="K2400" s="5" t="s">
        <v>17</v>
      </c>
    </row>
    <row r="2401" spans="1:11">
      <c r="A2401" s="5" t="s">
        <v>9409</v>
      </c>
      <c r="B2401" s="5" t="s">
        <v>9410</v>
      </c>
      <c r="C2401" s="5" t="s">
        <v>9411</v>
      </c>
      <c r="D2401" s="5" t="s">
        <v>9412</v>
      </c>
      <c r="E2401" s="6">
        <v>45765</v>
      </c>
      <c r="F2401" s="5" t="s">
        <v>28</v>
      </c>
      <c r="G2401" s="5">
        <v>2</v>
      </c>
      <c r="H2401" s="5">
        <v>0</v>
      </c>
      <c r="I2401" s="5">
        <v>600</v>
      </c>
      <c r="J2401" s="5" t="s">
        <v>33</v>
      </c>
      <c r="K2401" s="5" t="s">
        <v>17</v>
      </c>
    </row>
    <row r="2402" spans="1:11">
      <c r="A2402" s="5" t="s">
        <v>9413</v>
      </c>
      <c r="B2402" s="5" t="s">
        <v>9414</v>
      </c>
      <c r="C2402" s="5" t="s">
        <v>9415</v>
      </c>
      <c r="D2402" s="5" t="s">
        <v>9416</v>
      </c>
      <c r="E2402" s="6">
        <v>45671</v>
      </c>
      <c r="F2402" s="5" t="s">
        <v>83</v>
      </c>
      <c r="G2402" s="5">
        <v>1</v>
      </c>
      <c r="H2402" s="5">
        <v>0</v>
      </c>
      <c r="I2402" s="5">
        <v>150</v>
      </c>
      <c r="J2402" s="5" t="s">
        <v>16</v>
      </c>
      <c r="K2402" s="5" t="s">
        <v>17</v>
      </c>
    </row>
    <row r="2403" spans="1:11">
      <c r="A2403" s="5" t="s">
        <v>9417</v>
      </c>
      <c r="B2403" s="5" t="s">
        <v>9418</v>
      </c>
      <c r="C2403" s="5" t="s">
        <v>9419</v>
      </c>
      <c r="D2403" s="5" t="s">
        <v>9420</v>
      </c>
      <c r="E2403" s="6">
        <v>45734</v>
      </c>
      <c r="F2403" s="5" t="s">
        <v>89</v>
      </c>
      <c r="G2403" s="5">
        <v>3</v>
      </c>
      <c r="H2403" s="5">
        <v>5</v>
      </c>
      <c r="I2403" s="5">
        <v>142.5</v>
      </c>
      <c r="J2403" s="5" t="s">
        <v>23</v>
      </c>
      <c r="K2403" s="5" t="s">
        <v>17</v>
      </c>
    </row>
    <row r="2404" spans="1:11">
      <c r="A2404" s="5" t="s">
        <v>9421</v>
      </c>
      <c r="B2404" s="5" t="s">
        <v>9422</v>
      </c>
      <c r="C2404" s="5" t="s">
        <v>9423</v>
      </c>
      <c r="D2404" s="5" t="s">
        <v>9424</v>
      </c>
      <c r="E2404" s="6">
        <v>45625</v>
      </c>
      <c r="F2404" s="5" t="s">
        <v>47</v>
      </c>
      <c r="G2404" s="5">
        <v>3</v>
      </c>
      <c r="H2404" s="5">
        <v>5</v>
      </c>
      <c r="I2404" s="5">
        <v>3420</v>
      </c>
      <c r="J2404" s="5" t="s">
        <v>23</v>
      </c>
      <c r="K2404" s="5" t="s">
        <v>17</v>
      </c>
    </row>
    <row r="2405" spans="1:11">
      <c r="A2405" s="5" t="s">
        <v>9425</v>
      </c>
      <c r="B2405" s="5" t="s">
        <v>9426</v>
      </c>
      <c r="C2405" s="5" t="s">
        <v>9427</v>
      </c>
      <c r="D2405" s="5" t="s">
        <v>9428</v>
      </c>
      <c r="E2405" s="6">
        <v>45404</v>
      </c>
      <c r="F2405" s="5" t="s">
        <v>15</v>
      </c>
      <c r="G2405" s="5">
        <v>2</v>
      </c>
      <c r="H2405" s="5">
        <v>5</v>
      </c>
      <c r="I2405" s="5">
        <v>1520</v>
      </c>
      <c r="J2405" s="5" t="s">
        <v>90</v>
      </c>
      <c r="K2405" s="5" t="s">
        <v>17</v>
      </c>
    </row>
    <row r="2406" spans="1:11">
      <c r="A2406" s="5" t="s">
        <v>9429</v>
      </c>
      <c r="B2406" s="5" t="s">
        <v>9430</v>
      </c>
      <c r="C2406" s="5" t="s">
        <v>9431</v>
      </c>
      <c r="D2406" s="5" t="s">
        <v>9432</v>
      </c>
      <c r="E2406" s="6">
        <v>45759</v>
      </c>
      <c r="F2406" s="5" t="s">
        <v>42</v>
      </c>
      <c r="G2406" s="5">
        <v>3</v>
      </c>
      <c r="H2406" s="5">
        <v>0</v>
      </c>
      <c r="I2406" s="5">
        <v>600</v>
      </c>
      <c r="J2406" s="5" t="s">
        <v>90</v>
      </c>
      <c r="K2406" s="5" t="s">
        <v>17</v>
      </c>
    </row>
    <row r="2407" spans="1:11">
      <c r="A2407" s="5" t="s">
        <v>9433</v>
      </c>
      <c r="B2407" s="5" t="s">
        <v>9434</v>
      </c>
      <c r="C2407" s="5" t="s">
        <v>9435</v>
      </c>
      <c r="D2407" s="5" t="s">
        <v>9436</v>
      </c>
      <c r="E2407" s="6">
        <v>45481</v>
      </c>
      <c r="F2407" s="5" t="s">
        <v>42</v>
      </c>
      <c r="G2407" s="5">
        <v>4</v>
      </c>
      <c r="H2407" s="5">
        <v>0</v>
      </c>
      <c r="I2407" s="5">
        <v>800</v>
      </c>
      <c r="J2407" s="5" t="s">
        <v>84</v>
      </c>
      <c r="K2407" s="5" t="s">
        <v>17</v>
      </c>
    </row>
    <row r="2408" spans="1:11">
      <c r="A2408" s="5" t="s">
        <v>9437</v>
      </c>
      <c r="B2408" s="5" t="s">
        <v>9438</v>
      </c>
      <c r="C2408" s="5" t="s">
        <v>9439</v>
      </c>
      <c r="D2408" s="5" t="s">
        <v>9440</v>
      </c>
      <c r="E2408" s="6">
        <v>45477</v>
      </c>
      <c r="F2408" s="5" t="s">
        <v>28</v>
      </c>
      <c r="G2408" s="5">
        <v>2</v>
      </c>
      <c r="H2408" s="5">
        <v>10</v>
      </c>
      <c r="I2408" s="5">
        <v>540</v>
      </c>
      <c r="J2408" s="5" t="s">
        <v>33</v>
      </c>
      <c r="K2408" s="5" t="s">
        <v>17</v>
      </c>
    </row>
    <row r="2409" spans="1:11">
      <c r="A2409" s="5" t="s">
        <v>9441</v>
      </c>
      <c r="B2409" s="5" t="s">
        <v>9442</v>
      </c>
      <c r="C2409" s="5" t="s">
        <v>9443</v>
      </c>
      <c r="D2409" s="5" t="s">
        <v>1379</v>
      </c>
      <c r="E2409" s="6">
        <v>45750</v>
      </c>
      <c r="F2409" s="5" t="s">
        <v>47</v>
      </c>
      <c r="G2409" s="5">
        <v>4</v>
      </c>
      <c r="H2409" s="5">
        <v>0</v>
      </c>
      <c r="I2409" s="5">
        <v>4800</v>
      </c>
      <c r="J2409" s="5" t="s">
        <v>16</v>
      </c>
      <c r="K2409" s="5" t="s">
        <v>17</v>
      </c>
    </row>
    <row r="2410" spans="1:11">
      <c r="A2410" s="5" t="s">
        <v>9444</v>
      </c>
      <c r="B2410" s="5" t="s">
        <v>9445</v>
      </c>
      <c r="C2410" s="5" t="s">
        <v>9446</v>
      </c>
      <c r="D2410" s="5" t="s">
        <v>9447</v>
      </c>
      <c r="E2410" s="6">
        <v>45467</v>
      </c>
      <c r="F2410" s="5" t="s">
        <v>15</v>
      </c>
      <c r="G2410" s="5">
        <v>4</v>
      </c>
      <c r="H2410" s="5">
        <v>0</v>
      </c>
      <c r="I2410" s="5">
        <v>3200</v>
      </c>
      <c r="J2410" s="5" t="s">
        <v>33</v>
      </c>
      <c r="K2410" s="5" t="s">
        <v>17</v>
      </c>
    </row>
    <row r="2411" spans="1:11">
      <c r="A2411" s="5" t="s">
        <v>9448</v>
      </c>
      <c r="B2411" s="5" t="s">
        <v>9449</v>
      </c>
      <c r="C2411" s="5" t="s">
        <v>9450</v>
      </c>
      <c r="D2411" s="5" t="s">
        <v>9451</v>
      </c>
      <c r="E2411" s="6">
        <v>45475</v>
      </c>
      <c r="F2411" s="5" t="s">
        <v>22</v>
      </c>
      <c r="G2411" s="5">
        <v>1</v>
      </c>
      <c r="H2411" s="5">
        <v>0</v>
      </c>
      <c r="I2411" s="5">
        <v>100</v>
      </c>
      <c r="J2411" s="5" t="s">
        <v>33</v>
      </c>
      <c r="K2411" s="5" t="s">
        <v>17</v>
      </c>
    </row>
    <row r="2412" spans="1:11">
      <c r="A2412" s="5" t="s">
        <v>9452</v>
      </c>
      <c r="B2412" s="5" t="s">
        <v>9453</v>
      </c>
      <c r="C2412" s="5" t="s">
        <v>9454</v>
      </c>
      <c r="D2412" s="5" t="s">
        <v>9455</v>
      </c>
      <c r="E2412" s="6">
        <v>45595</v>
      </c>
      <c r="F2412" s="5" t="s">
        <v>89</v>
      </c>
      <c r="G2412" s="5">
        <v>4</v>
      </c>
      <c r="H2412" s="5">
        <v>0</v>
      </c>
      <c r="I2412" s="5">
        <v>200</v>
      </c>
      <c r="J2412" s="5" t="s">
        <v>90</v>
      </c>
      <c r="K2412" s="5" t="s">
        <v>17</v>
      </c>
    </row>
    <row r="2413" spans="1:11">
      <c r="A2413" s="5" t="s">
        <v>9456</v>
      </c>
      <c r="B2413" s="5" t="s">
        <v>9457</v>
      </c>
      <c r="C2413" s="5" t="s">
        <v>9458</v>
      </c>
      <c r="D2413" s="5" t="s">
        <v>9459</v>
      </c>
      <c r="E2413" s="6">
        <v>45574</v>
      </c>
      <c r="F2413" s="5" t="s">
        <v>22</v>
      </c>
      <c r="G2413" s="5">
        <v>4</v>
      </c>
      <c r="H2413" s="5">
        <v>5</v>
      </c>
      <c r="I2413" s="5">
        <v>380</v>
      </c>
      <c r="J2413" s="5" t="s">
        <v>23</v>
      </c>
      <c r="K2413" s="5" t="s">
        <v>17</v>
      </c>
    </row>
    <row r="2414" spans="1:11">
      <c r="A2414" s="5" t="s">
        <v>9460</v>
      </c>
      <c r="B2414" s="5" t="s">
        <v>9461</v>
      </c>
      <c r="C2414" s="5" t="s">
        <v>9462</v>
      </c>
      <c r="D2414" s="5" t="s">
        <v>9463</v>
      </c>
      <c r="E2414" s="6">
        <v>45610</v>
      </c>
      <c r="F2414" s="5" t="s">
        <v>28</v>
      </c>
      <c r="G2414" s="5">
        <v>1</v>
      </c>
      <c r="H2414" s="5">
        <v>15</v>
      </c>
      <c r="I2414" s="5">
        <v>255</v>
      </c>
      <c r="J2414" s="5" t="s">
        <v>84</v>
      </c>
      <c r="K2414" s="5" t="s">
        <v>78</v>
      </c>
    </row>
    <row r="2415" spans="1:11">
      <c r="A2415" s="5" t="s">
        <v>9464</v>
      </c>
      <c r="B2415" s="5" t="s">
        <v>9465</v>
      </c>
      <c r="C2415" s="5" t="s">
        <v>9466</v>
      </c>
      <c r="D2415" s="5" t="s">
        <v>9467</v>
      </c>
      <c r="E2415" s="6">
        <v>45565</v>
      </c>
      <c r="F2415" s="5" t="s">
        <v>42</v>
      </c>
      <c r="G2415" s="5">
        <v>3</v>
      </c>
      <c r="H2415" s="5">
        <v>0</v>
      </c>
      <c r="I2415" s="5">
        <v>600</v>
      </c>
      <c r="J2415" s="5" t="s">
        <v>33</v>
      </c>
      <c r="K2415" s="5" t="s">
        <v>17</v>
      </c>
    </row>
    <row r="2416" spans="1:11">
      <c r="A2416" s="5" t="s">
        <v>9468</v>
      </c>
      <c r="B2416" s="5" t="s">
        <v>9469</v>
      </c>
      <c r="C2416" s="5" t="s">
        <v>9470</v>
      </c>
      <c r="D2416" s="5" t="s">
        <v>9471</v>
      </c>
      <c r="E2416" s="6">
        <v>45701</v>
      </c>
      <c r="F2416" s="5" t="s">
        <v>47</v>
      </c>
      <c r="G2416" s="5">
        <v>2</v>
      </c>
      <c r="H2416" s="5">
        <v>0</v>
      </c>
      <c r="I2416" s="5">
        <v>2400</v>
      </c>
      <c r="J2416" s="5" t="s">
        <v>90</v>
      </c>
      <c r="K2416" s="5" t="s">
        <v>17</v>
      </c>
    </row>
    <row r="2417" spans="1:11">
      <c r="A2417" s="5" t="s">
        <v>9472</v>
      </c>
      <c r="B2417" s="5" t="s">
        <v>9473</v>
      </c>
      <c r="C2417" s="5" t="s">
        <v>9474</v>
      </c>
      <c r="D2417" s="5" t="s">
        <v>9475</v>
      </c>
      <c r="E2417" s="6">
        <v>45571</v>
      </c>
      <c r="F2417" s="5" t="s">
        <v>83</v>
      </c>
      <c r="G2417" s="5">
        <v>2</v>
      </c>
      <c r="H2417" s="5">
        <v>0</v>
      </c>
      <c r="I2417" s="5">
        <v>300</v>
      </c>
      <c r="J2417" s="5" t="s">
        <v>84</v>
      </c>
      <c r="K2417" s="5" t="s">
        <v>17</v>
      </c>
    </row>
    <row r="2418" spans="1:11">
      <c r="A2418" s="5" t="s">
        <v>9476</v>
      </c>
      <c r="B2418" s="5" t="s">
        <v>9477</v>
      </c>
      <c r="C2418" s="5" t="s">
        <v>9478</v>
      </c>
      <c r="D2418" s="5" t="s">
        <v>9479</v>
      </c>
      <c r="E2418" s="6">
        <v>45405</v>
      </c>
      <c r="F2418" s="5" t="s">
        <v>56</v>
      </c>
      <c r="G2418" s="5">
        <v>2</v>
      </c>
      <c r="H2418" s="5">
        <v>0</v>
      </c>
      <c r="I2418" s="5">
        <v>180</v>
      </c>
      <c r="J2418" s="5" t="s">
        <v>16</v>
      </c>
      <c r="K2418" s="5" t="s">
        <v>17</v>
      </c>
    </row>
    <row r="2419" spans="1:11">
      <c r="A2419" s="5" t="s">
        <v>9480</v>
      </c>
      <c r="B2419" s="5" t="s">
        <v>9481</v>
      </c>
      <c r="C2419" s="5" t="s">
        <v>9482</v>
      </c>
      <c r="D2419" s="5" t="s">
        <v>9483</v>
      </c>
      <c r="E2419" s="6">
        <v>45521</v>
      </c>
      <c r="F2419" s="5" t="s">
        <v>56</v>
      </c>
      <c r="G2419" s="5">
        <v>3</v>
      </c>
      <c r="H2419" s="5">
        <v>0</v>
      </c>
      <c r="I2419" s="5">
        <v>270</v>
      </c>
      <c r="J2419" s="5" t="s">
        <v>16</v>
      </c>
      <c r="K2419" s="5" t="s">
        <v>17</v>
      </c>
    </row>
    <row r="2420" spans="1:11">
      <c r="A2420" s="5" t="s">
        <v>9484</v>
      </c>
      <c r="B2420" s="5" t="s">
        <v>9485</v>
      </c>
      <c r="C2420" s="5" t="s">
        <v>9486</v>
      </c>
      <c r="D2420" s="5" t="s">
        <v>9487</v>
      </c>
      <c r="E2420" s="6">
        <v>45414</v>
      </c>
      <c r="F2420" s="5" t="s">
        <v>56</v>
      </c>
      <c r="G2420" s="5">
        <v>3</v>
      </c>
      <c r="H2420" s="5">
        <v>10</v>
      </c>
      <c r="I2420" s="5">
        <v>243</v>
      </c>
      <c r="J2420" s="5" t="s">
        <v>90</v>
      </c>
      <c r="K2420" s="5" t="s">
        <v>17</v>
      </c>
    </row>
    <row r="2421" spans="1:11">
      <c r="A2421" s="5" t="s">
        <v>9488</v>
      </c>
      <c r="B2421" s="5" t="s">
        <v>9489</v>
      </c>
      <c r="C2421" s="5" t="s">
        <v>9490</v>
      </c>
      <c r="D2421" s="5" t="s">
        <v>9491</v>
      </c>
      <c r="E2421" s="6">
        <v>45707</v>
      </c>
      <c r="F2421" s="5" t="s">
        <v>89</v>
      </c>
      <c r="G2421" s="5">
        <v>1</v>
      </c>
      <c r="H2421" s="5">
        <v>10</v>
      </c>
      <c r="I2421" s="5">
        <v>45</v>
      </c>
      <c r="J2421" s="5" t="s">
        <v>16</v>
      </c>
      <c r="K2421" s="5" t="s">
        <v>78</v>
      </c>
    </row>
    <row r="2422" spans="1:11">
      <c r="A2422" s="5" t="s">
        <v>9492</v>
      </c>
      <c r="B2422" s="5" t="s">
        <v>9493</v>
      </c>
      <c r="C2422" s="5" t="s">
        <v>9494</v>
      </c>
      <c r="D2422" s="5" t="s">
        <v>8216</v>
      </c>
      <c r="E2422" s="6">
        <v>45754</v>
      </c>
      <c r="F2422" s="5" t="s">
        <v>56</v>
      </c>
      <c r="G2422" s="5">
        <v>1</v>
      </c>
      <c r="H2422" s="5">
        <v>0</v>
      </c>
      <c r="I2422" s="5">
        <v>90</v>
      </c>
      <c r="J2422" s="5" t="s">
        <v>90</v>
      </c>
      <c r="K2422" s="5" t="s">
        <v>17</v>
      </c>
    </row>
    <row r="2423" spans="1:11">
      <c r="A2423" s="5" t="s">
        <v>9495</v>
      </c>
      <c r="B2423" s="5" t="s">
        <v>9496</v>
      </c>
      <c r="C2423" s="5" t="s">
        <v>9497</v>
      </c>
      <c r="D2423" s="5" t="s">
        <v>9498</v>
      </c>
      <c r="E2423" s="6">
        <v>45740</v>
      </c>
      <c r="F2423" s="5" t="s">
        <v>56</v>
      </c>
      <c r="G2423" s="5">
        <v>1</v>
      </c>
      <c r="H2423" s="5">
        <v>0</v>
      </c>
      <c r="I2423" s="5">
        <v>90</v>
      </c>
      <c r="J2423" s="5" t="s">
        <v>33</v>
      </c>
      <c r="K2423" s="5" t="s">
        <v>17</v>
      </c>
    </row>
    <row r="2424" spans="1:11">
      <c r="A2424" s="5" t="s">
        <v>9499</v>
      </c>
      <c r="B2424" s="5" t="s">
        <v>9500</v>
      </c>
      <c r="C2424" s="5" t="s">
        <v>9501</v>
      </c>
      <c r="D2424" s="5" t="s">
        <v>9502</v>
      </c>
      <c r="E2424" s="6">
        <v>45658</v>
      </c>
      <c r="F2424" s="5" t="s">
        <v>22</v>
      </c>
      <c r="G2424" s="5">
        <v>3</v>
      </c>
      <c r="H2424" s="5">
        <v>0</v>
      </c>
      <c r="I2424" s="5">
        <v>300</v>
      </c>
      <c r="J2424" s="5" t="s">
        <v>84</v>
      </c>
      <c r="K2424" s="5" t="s">
        <v>17</v>
      </c>
    </row>
    <row r="2425" spans="1:11">
      <c r="A2425" s="5" t="s">
        <v>9503</v>
      </c>
      <c r="B2425" s="5" t="s">
        <v>9504</v>
      </c>
      <c r="C2425" s="5" t="s">
        <v>9505</v>
      </c>
      <c r="D2425" s="5" t="s">
        <v>9506</v>
      </c>
      <c r="E2425" s="6">
        <v>45734</v>
      </c>
      <c r="F2425" s="5" t="s">
        <v>42</v>
      </c>
      <c r="G2425" s="5">
        <v>2</v>
      </c>
      <c r="H2425" s="5">
        <v>10</v>
      </c>
      <c r="I2425" s="5">
        <v>360</v>
      </c>
      <c r="J2425" s="5" t="s">
        <v>33</v>
      </c>
      <c r="K2425" s="5" t="s">
        <v>17</v>
      </c>
    </row>
    <row r="2426" spans="1:11">
      <c r="A2426" s="5" t="s">
        <v>9507</v>
      </c>
      <c r="B2426" s="5" t="s">
        <v>9508</v>
      </c>
      <c r="C2426" s="5" t="s">
        <v>9509</v>
      </c>
      <c r="D2426" s="5" t="s">
        <v>9510</v>
      </c>
      <c r="E2426" s="6">
        <v>45698</v>
      </c>
      <c r="F2426" s="5" t="s">
        <v>73</v>
      </c>
      <c r="G2426" s="5">
        <v>2</v>
      </c>
      <c r="H2426" s="5">
        <v>0</v>
      </c>
      <c r="I2426" s="5">
        <v>240</v>
      </c>
      <c r="J2426" s="5" t="s">
        <v>23</v>
      </c>
      <c r="K2426" s="5" t="s">
        <v>78</v>
      </c>
    </row>
    <row r="2427" spans="1:11">
      <c r="A2427" s="5" t="s">
        <v>9511</v>
      </c>
      <c r="B2427" s="5" t="s">
        <v>9512</v>
      </c>
      <c r="C2427" s="5" t="s">
        <v>9513</v>
      </c>
      <c r="D2427" s="5" t="s">
        <v>9514</v>
      </c>
      <c r="E2427" s="6">
        <v>45650</v>
      </c>
      <c r="F2427" s="5" t="s">
        <v>89</v>
      </c>
      <c r="G2427" s="5">
        <v>2</v>
      </c>
      <c r="H2427" s="5">
        <v>0</v>
      </c>
      <c r="I2427" s="5">
        <v>100</v>
      </c>
      <c r="J2427" s="5" t="s">
        <v>84</v>
      </c>
      <c r="K2427" s="5" t="s">
        <v>17</v>
      </c>
    </row>
    <row r="2428" spans="1:11">
      <c r="A2428" s="5" t="s">
        <v>9515</v>
      </c>
      <c r="B2428" s="5" t="s">
        <v>9516</v>
      </c>
      <c r="C2428" s="5" t="s">
        <v>9517</v>
      </c>
      <c r="D2428" s="5" t="s">
        <v>8013</v>
      </c>
      <c r="E2428" s="6">
        <v>45638</v>
      </c>
      <c r="F2428" s="5" t="s">
        <v>73</v>
      </c>
      <c r="G2428" s="5">
        <v>3</v>
      </c>
      <c r="H2428" s="5">
        <v>5</v>
      </c>
      <c r="I2428" s="5">
        <v>342</v>
      </c>
      <c r="J2428" s="5" t="s">
        <v>33</v>
      </c>
      <c r="K2428" s="5" t="s">
        <v>17</v>
      </c>
    </row>
    <row r="2429" spans="1:11">
      <c r="A2429" s="5" t="s">
        <v>9518</v>
      </c>
      <c r="B2429" s="5" t="s">
        <v>7542</v>
      </c>
      <c r="C2429" s="5" t="s">
        <v>9519</v>
      </c>
      <c r="D2429" s="5" t="s">
        <v>9520</v>
      </c>
      <c r="E2429" s="6">
        <v>45711</v>
      </c>
      <c r="F2429" s="5" t="s">
        <v>47</v>
      </c>
      <c r="G2429" s="5">
        <v>1</v>
      </c>
      <c r="H2429" s="5">
        <v>0</v>
      </c>
      <c r="I2429" s="5">
        <v>1200</v>
      </c>
      <c r="J2429" s="5" t="s">
        <v>84</v>
      </c>
      <c r="K2429" s="5" t="s">
        <v>17</v>
      </c>
    </row>
    <row r="2430" spans="1:11">
      <c r="A2430" s="5" t="s">
        <v>9521</v>
      </c>
      <c r="B2430" s="5" t="s">
        <v>9522</v>
      </c>
      <c r="C2430" s="5" t="s">
        <v>9523</v>
      </c>
      <c r="D2430" s="5" t="s">
        <v>9524</v>
      </c>
      <c r="E2430" s="6">
        <v>45588</v>
      </c>
      <c r="F2430" s="5" t="s">
        <v>15</v>
      </c>
      <c r="G2430" s="5">
        <v>1</v>
      </c>
      <c r="H2430" s="5">
        <v>0</v>
      </c>
      <c r="I2430" s="5">
        <v>800</v>
      </c>
      <c r="J2430" s="5" t="s">
        <v>90</v>
      </c>
      <c r="K2430" s="5" t="s">
        <v>17</v>
      </c>
    </row>
    <row r="2431" spans="1:11">
      <c r="A2431" s="5" t="s">
        <v>9525</v>
      </c>
      <c r="B2431" s="5" t="s">
        <v>9526</v>
      </c>
      <c r="C2431" s="5" t="s">
        <v>9527</v>
      </c>
      <c r="D2431" s="5" t="s">
        <v>9528</v>
      </c>
      <c r="E2431" s="6">
        <v>45536</v>
      </c>
      <c r="F2431" s="5" t="s">
        <v>15</v>
      </c>
      <c r="G2431" s="5">
        <v>1</v>
      </c>
      <c r="H2431" s="5">
        <v>0</v>
      </c>
      <c r="I2431" s="5">
        <v>800</v>
      </c>
      <c r="J2431" s="5" t="s">
        <v>84</v>
      </c>
      <c r="K2431" s="5" t="s">
        <v>17</v>
      </c>
    </row>
    <row r="2432" spans="1:11">
      <c r="A2432" s="5" t="s">
        <v>9529</v>
      </c>
      <c r="B2432" s="5" t="s">
        <v>9530</v>
      </c>
      <c r="C2432" s="5" t="s">
        <v>9531</v>
      </c>
      <c r="D2432" s="5" t="s">
        <v>9532</v>
      </c>
      <c r="E2432" s="6">
        <v>45631</v>
      </c>
      <c r="F2432" s="5" t="s">
        <v>28</v>
      </c>
      <c r="G2432" s="5">
        <v>4</v>
      </c>
      <c r="H2432" s="5">
        <v>5</v>
      </c>
      <c r="I2432" s="5">
        <v>1140</v>
      </c>
      <c r="J2432" s="5" t="s">
        <v>23</v>
      </c>
      <c r="K2432" s="5" t="s">
        <v>17</v>
      </c>
    </row>
    <row r="2433" spans="1:11">
      <c r="A2433" s="5" t="s">
        <v>9533</v>
      </c>
      <c r="B2433" s="5" t="s">
        <v>9534</v>
      </c>
      <c r="C2433" s="5" t="s">
        <v>9535</v>
      </c>
      <c r="D2433" s="5" t="s">
        <v>9536</v>
      </c>
      <c r="E2433" s="6">
        <v>45578</v>
      </c>
      <c r="F2433" s="5" t="s">
        <v>89</v>
      </c>
      <c r="G2433" s="5">
        <v>4</v>
      </c>
      <c r="H2433" s="5">
        <v>0</v>
      </c>
      <c r="I2433" s="5">
        <v>200</v>
      </c>
      <c r="J2433" s="5" t="s">
        <v>84</v>
      </c>
      <c r="K2433" s="5" t="s">
        <v>17</v>
      </c>
    </row>
    <row r="2434" spans="1:11">
      <c r="A2434" s="5" t="s">
        <v>9537</v>
      </c>
      <c r="B2434" s="5" t="s">
        <v>9538</v>
      </c>
      <c r="C2434" s="5" t="s">
        <v>9539</v>
      </c>
      <c r="D2434" s="5" t="s">
        <v>9540</v>
      </c>
      <c r="E2434" s="6">
        <v>45739</v>
      </c>
      <c r="F2434" s="5" t="s">
        <v>89</v>
      </c>
      <c r="G2434" s="5">
        <v>1</v>
      </c>
      <c r="H2434" s="5">
        <v>5</v>
      </c>
      <c r="I2434" s="5">
        <v>47.5</v>
      </c>
      <c r="J2434" s="5" t="s">
        <v>33</v>
      </c>
      <c r="K2434" s="5" t="s">
        <v>17</v>
      </c>
    </row>
    <row r="2435" spans="1:11">
      <c r="A2435" s="5" t="s">
        <v>9541</v>
      </c>
      <c r="B2435" s="5" t="s">
        <v>9542</v>
      </c>
      <c r="C2435" s="5" t="s">
        <v>9543</v>
      </c>
      <c r="D2435" s="5" t="s">
        <v>2718</v>
      </c>
      <c r="E2435" s="6">
        <v>45482</v>
      </c>
      <c r="F2435" s="5" t="s">
        <v>56</v>
      </c>
      <c r="G2435" s="5">
        <v>4</v>
      </c>
      <c r="H2435" s="5">
        <v>0</v>
      </c>
      <c r="I2435" s="5">
        <v>360</v>
      </c>
      <c r="J2435" s="5" t="s">
        <v>16</v>
      </c>
      <c r="K2435" s="5" t="s">
        <v>17</v>
      </c>
    </row>
    <row r="2436" spans="1:11">
      <c r="A2436" s="5" t="s">
        <v>9544</v>
      </c>
      <c r="B2436" s="5" t="s">
        <v>9453</v>
      </c>
      <c r="C2436" s="5" t="s">
        <v>9545</v>
      </c>
      <c r="D2436" s="5" t="s">
        <v>9546</v>
      </c>
      <c r="E2436" s="6">
        <v>45578</v>
      </c>
      <c r="F2436" s="5" t="s">
        <v>22</v>
      </c>
      <c r="G2436" s="5">
        <v>4</v>
      </c>
      <c r="H2436" s="5">
        <v>0</v>
      </c>
      <c r="I2436" s="5">
        <v>400</v>
      </c>
      <c r="J2436" s="5" t="s">
        <v>23</v>
      </c>
      <c r="K2436" s="5" t="s">
        <v>17</v>
      </c>
    </row>
    <row r="2437" spans="1:11">
      <c r="A2437" s="5" t="s">
        <v>9547</v>
      </c>
      <c r="B2437" s="5" t="s">
        <v>9548</v>
      </c>
      <c r="C2437" s="5" t="s">
        <v>9549</v>
      </c>
      <c r="D2437" s="5" t="s">
        <v>9550</v>
      </c>
      <c r="E2437" s="6">
        <v>45525</v>
      </c>
      <c r="F2437" s="5" t="s">
        <v>22</v>
      </c>
      <c r="G2437" s="5">
        <v>1</v>
      </c>
      <c r="H2437" s="5">
        <v>5</v>
      </c>
      <c r="I2437" s="5">
        <v>95</v>
      </c>
      <c r="J2437" s="5" t="s">
        <v>16</v>
      </c>
      <c r="K2437" s="5" t="s">
        <v>17</v>
      </c>
    </row>
    <row r="2438" spans="1:11">
      <c r="A2438" s="5" t="s">
        <v>9551</v>
      </c>
      <c r="B2438" s="5" t="s">
        <v>9552</v>
      </c>
      <c r="C2438" s="5" t="s">
        <v>9553</v>
      </c>
      <c r="D2438" s="5" t="s">
        <v>9554</v>
      </c>
      <c r="E2438" s="6">
        <v>45757</v>
      </c>
      <c r="F2438" s="5" t="s">
        <v>42</v>
      </c>
      <c r="G2438" s="5">
        <v>3</v>
      </c>
      <c r="H2438" s="5">
        <v>0</v>
      </c>
      <c r="I2438" s="5">
        <v>600</v>
      </c>
      <c r="J2438" s="5" t="s">
        <v>90</v>
      </c>
      <c r="K2438" s="5" t="s">
        <v>17</v>
      </c>
    </row>
    <row r="2439" spans="1:11">
      <c r="A2439" s="5" t="s">
        <v>9555</v>
      </c>
      <c r="B2439" s="5" t="s">
        <v>9556</v>
      </c>
      <c r="C2439" s="5" t="s">
        <v>9557</v>
      </c>
      <c r="D2439" s="5" t="s">
        <v>9558</v>
      </c>
      <c r="E2439" s="6">
        <v>45509</v>
      </c>
      <c r="F2439" s="5" t="s">
        <v>15</v>
      </c>
      <c r="G2439" s="5">
        <v>3</v>
      </c>
      <c r="H2439" s="5">
        <v>0</v>
      </c>
      <c r="I2439" s="5">
        <v>2400</v>
      </c>
      <c r="J2439" s="5" t="s">
        <v>33</v>
      </c>
      <c r="K2439" s="5" t="s">
        <v>17</v>
      </c>
    </row>
    <row r="2440" spans="1:11">
      <c r="A2440" s="5" t="s">
        <v>9559</v>
      </c>
      <c r="B2440" s="5" t="s">
        <v>9560</v>
      </c>
      <c r="C2440" s="5" t="s">
        <v>9561</v>
      </c>
      <c r="D2440" s="5" t="s">
        <v>9562</v>
      </c>
      <c r="E2440" s="6">
        <v>45542</v>
      </c>
      <c r="F2440" s="5" t="s">
        <v>83</v>
      </c>
      <c r="G2440" s="5">
        <v>2</v>
      </c>
      <c r="H2440" s="5">
        <v>0</v>
      </c>
      <c r="I2440" s="5">
        <v>300</v>
      </c>
      <c r="J2440" s="5" t="s">
        <v>84</v>
      </c>
      <c r="K2440" s="5" t="s">
        <v>17</v>
      </c>
    </row>
    <row r="2441" spans="1:11">
      <c r="A2441" s="5" t="s">
        <v>9563</v>
      </c>
      <c r="B2441" s="5" t="s">
        <v>9564</v>
      </c>
      <c r="C2441" s="5" t="s">
        <v>9565</v>
      </c>
      <c r="D2441" s="5" t="s">
        <v>9566</v>
      </c>
      <c r="E2441" s="6">
        <v>45760</v>
      </c>
      <c r="F2441" s="5" t="s">
        <v>89</v>
      </c>
      <c r="G2441" s="5">
        <v>1</v>
      </c>
      <c r="H2441" s="5">
        <v>0</v>
      </c>
      <c r="I2441" s="5">
        <v>50</v>
      </c>
      <c r="J2441" s="5" t="s">
        <v>90</v>
      </c>
      <c r="K2441" s="5" t="s">
        <v>17</v>
      </c>
    </row>
    <row r="2442" spans="1:11">
      <c r="A2442" s="5" t="s">
        <v>9567</v>
      </c>
      <c r="B2442" s="5" t="s">
        <v>9568</v>
      </c>
      <c r="C2442" s="5" t="s">
        <v>9569</v>
      </c>
      <c r="D2442" s="5" t="s">
        <v>4998</v>
      </c>
      <c r="E2442" s="6">
        <v>45414</v>
      </c>
      <c r="F2442" s="5" t="s">
        <v>28</v>
      </c>
      <c r="G2442" s="5">
        <v>2</v>
      </c>
      <c r="H2442" s="5">
        <v>10</v>
      </c>
      <c r="I2442" s="5">
        <v>540</v>
      </c>
      <c r="J2442" s="5" t="s">
        <v>33</v>
      </c>
      <c r="K2442" s="5" t="s">
        <v>17</v>
      </c>
    </row>
    <row r="2443" spans="1:11">
      <c r="A2443" s="5" t="s">
        <v>9570</v>
      </c>
      <c r="B2443" s="5" t="s">
        <v>9571</v>
      </c>
      <c r="C2443" s="5" t="s">
        <v>9572</v>
      </c>
      <c r="D2443" s="5" t="s">
        <v>9573</v>
      </c>
      <c r="E2443" s="6">
        <v>45727</v>
      </c>
      <c r="F2443" s="5" t="s">
        <v>22</v>
      </c>
      <c r="G2443" s="5">
        <v>3</v>
      </c>
      <c r="H2443" s="5">
        <v>10</v>
      </c>
      <c r="I2443" s="5">
        <v>270</v>
      </c>
      <c r="J2443" s="5" t="s">
        <v>23</v>
      </c>
      <c r="K2443" s="5" t="s">
        <v>17</v>
      </c>
    </row>
    <row r="2444" spans="1:11">
      <c r="A2444" s="5" t="s">
        <v>9574</v>
      </c>
      <c r="B2444" s="5" t="s">
        <v>9575</v>
      </c>
      <c r="C2444" s="5" t="s">
        <v>9576</v>
      </c>
      <c r="D2444" s="5" t="s">
        <v>110</v>
      </c>
      <c r="E2444" s="6">
        <v>45592</v>
      </c>
      <c r="F2444" s="5" t="s">
        <v>28</v>
      </c>
      <c r="G2444" s="5">
        <v>1</v>
      </c>
      <c r="H2444" s="5">
        <v>0</v>
      </c>
      <c r="I2444" s="5">
        <v>300</v>
      </c>
      <c r="J2444" s="5" t="s">
        <v>84</v>
      </c>
      <c r="K2444" s="5" t="s">
        <v>17</v>
      </c>
    </row>
    <row r="2445" spans="1:11">
      <c r="A2445" s="5" t="s">
        <v>9577</v>
      </c>
      <c r="B2445" s="5" t="s">
        <v>9578</v>
      </c>
      <c r="C2445" s="5" t="s">
        <v>9579</v>
      </c>
      <c r="D2445" s="5" t="s">
        <v>9580</v>
      </c>
      <c r="E2445" s="6">
        <v>45435</v>
      </c>
      <c r="F2445" s="5" t="s">
        <v>28</v>
      </c>
      <c r="G2445" s="5">
        <v>2</v>
      </c>
      <c r="H2445" s="5">
        <v>0</v>
      </c>
      <c r="I2445" s="5">
        <v>600</v>
      </c>
      <c r="J2445" s="5" t="s">
        <v>23</v>
      </c>
      <c r="K2445" s="5" t="s">
        <v>78</v>
      </c>
    </row>
    <row r="2446" spans="1:11">
      <c r="A2446" s="5" t="s">
        <v>9581</v>
      </c>
      <c r="B2446" s="5" t="s">
        <v>9582</v>
      </c>
      <c r="C2446" s="5" t="s">
        <v>9583</v>
      </c>
      <c r="D2446" s="5" t="s">
        <v>9584</v>
      </c>
      <c r="E2446" s="6">
        <v>45682</v>
      </c>
      <c r="F2446" s="5" t="s">
        <v>28</v>
      </c>
      <c r="G2446" s="5">
        <v>2</v>
      </c>
      <c r="H2446" s="5">
        <v>5</v>
      </c>
      <c r="I2446" s="5">
        <v>570</v>
      </c>
      <c r="J2446" s="5" t="s">
        <v>90</v>
      </c>
      <c r="K2446" s="5" t="s">
        <v>17</v>
      </c>
    </row>
    <row r="2447" spans="1:11">
      <c r="A2447" s="5" t="s">
        <v>9585</v>
      </c>
      <c r="B2447" s="5" t="s">
        <v>9586</v>
      </c>
      <c r="C2447" s="5" t="s">
        <v>9587</v>
      </c>
      <c r="D2447" s="5" t="s">
        <v>9588</v>
      </c>
      <c r="E2447" s="6">
        <v>45463</v>
      </c>
      <c r="F2447" s="5" t="s">
        <v>28</v>
      </c>
      <c r="G2447" s="5">
        <v>4</v>
      </c>
      <c r="H2447" s="5">
        <v>0</v>
      </c>
      <c r="I2447" s="5">
        <v>1200</v>
      </c>
      <c r="J2447" s="5" t="s">
        <v>23</v>
      </c>
      <c r="K2447" s="5" t="s">
        <v>17</v>
      </c>
    </row>
    <row r="2448" spans="1:11">
      <c r="A2448" s="5" t="s">
        <v>9589</v>
      </c>
      <c r="B2448" s="5" t="s">
        <v>9590</v>
      </c>
      <c r="C2448" s="5" t="s">
        <v>9591</v>
      </c>
      <c r="D2448" s="5" t="s">
        <v>9592</v>
      </c>
      <c r="E2448" s="6">
        <v>45522</v>
      </c>
      <c r="F2448" s="5" t="s">
        <v>28</v>
      </c>
      <c r="G2448" s="5">
        <v>2</v>
      </c>
      <c r="H2448" s="5">
        <v>0</v>
      </c>
      <c r="I2448" s="5">
        <v>600</v>
      </c>
      <c r="J2448" s="5" t="s">
        <v>23</v>
      </c>
      <c r="K2448" s="5" t="s">
        <v>17</v>
      </c>
    </row>
    <row r="2449" spans="1:11">
      <c r="A2449" s="5" t="s">
        <v>9593</v>
      </c>
      <c r="B2449" s="5" t="s">
        <v>9594</v>
      </c>
      <c r="C2449" s="5" t="s">
        <v>9595</v>
      </c>
      <c r="D2449" s="5" t="s">
        <v>9596</v>
      </c>
      <c r="E2449" s="6">
        <v>45696</v>
      </c>
      <c r="F2449" s="5" t="s">
        <v>89</v>
      </c>
      <c r="G2449" s="5">
        <v>4</v>
      </c>
      <c r="H2449" s="5">
        <v>0</v>
      </c>
      <c r="I2449" s="5">
        <v>200</v>
      </c>
      <c r="J2449" s="5" t="s">
        <v>23</v>
      </c>
      <c r="K2449" s="5" t="s">
        <v>17</v>
      </c>
    </row>
    <row r="2450" spans="1:11">
      <c r="A2450" s="5" t="s">
        <v>9597</v>
      </c>
      <c r="B2450" s="5" t="s">
        <v>9598</v>
      </c>
      <c r="C2450" s="5" t="s">
        <v>9599</v>
      </c>
      <c r="D2450" s="5" t="s">
        <v>9600</v>
      </c>
      <c r="E2450" s="6">
        <v>45688</v>
      </c>
      <c r="F2450" s="5" t="s">
        <v>15</v>
      </c>
      <c r="G2450" s="5">
        <v>3</v>
      </c>
      <c r="H2450" s="5">
        <v>0</v>
      </c>
      <c r="I2450" s="5">
        <v>2400</v>
      </c>
      <c r="J2450" s="5" t="s">
        <v>16</v>
      </c>
      <c r="K2450" s="5" t="s">
        <v>17</v>
      </c>
    </row>
    <row r="2451" spans="1:11">
      <c r="A2451" s="5" t="s">
        <v>9601</v>
      </c>
      <c r="B2451" s="5" t="s">
        <v>9602</v>
      </c>
      <c r="C2451" s="5" t="s">
        <v>9603</v>
      </c>
      <c r="D2451" s="5" t="s">
        <v>9604</v>
      </c>
      <c r="E2451" s="6">
        <v>45579</v>
      </c>
      <c r="F2451" s="5" t="s">
        <v>15</v>
      </c>
      <c r="G2451" s="5">
        <v>3</v>
      </c>
      <c r="H2451" s="5">
        <v>15</v>
      </c>
      <c r="I2451" s="5">
        <v>2040</v>
      </c>
      <c r="J2451" s="5" t="s">
        <v>84</v>
      </c>
      <c r="K2451" s="5" t="s">
        <v>17</v>
      </c>
    </row>
    <row r="2452" spans="1:11">
      <c r="A2452" s="5" t="s">
        <v>9605</v>
      </c>
      <c r="B2452" s="5" t="s">
        <v>9606</v>
      </c>
      <c r="C2452" s="5" t="s">
        <v>9607</v>
      </c>
      <c r="D2452" s="5" t="s">
        <v>9608</v>
      </c>
      <c r="E2452" s="6">
        <v>45420</v>
      </c>
      <c r="F2452" s="5" t="s">
        <v>47</v>
      </c>
      <c r="G2452" s="5">
        <v>4</v>
      </c>
      <c r="H2452" s="5">
        <v>5</v>
      </c>
      <c r="I2452" s="5">
        <v>4560</v>
      </c>
      <c r="J2452" s="5" t="s">
        <v>33</v>
      </c>
      <c r="K2452" s="5" t="s">
        <v>17</v>
      </c>
    </row>
    <row r="2453" spans="1:11">
      <c r="A2453" s="5" t="s">
        <v>9609</v>
      </c>
      <c r="B2453" s="5" t="s">
        <v>9610</v>
      </c>
      <c r="C2453" s="5" t="s">
        <v>9611</v>
      </c>
      <c r="D2453" s="5" t="s">
        <v>9612</v>
      </c>
      <c r="E2453" s="6">
        <v>45585</v>
      </c>
      <c r="F2453" s="5" t="s">
        <v>47</v>
      </c>
      <c r="G2453" s="5">
        <v>3</v>
      </c>
      <c r="H2453" s="5">
        <v>0</v>
      </c>
      <c r="I2453" s="5">
        <v>3600</v>
      </c>
      <c r="J2453" s="5" t="s">
        <v>84</v>
      </c>
      <c r="K2453" s="5" t="s">
        <v>17</v>
      </c>
    </row>
    <row r="2454" spans="1:11">
      <c r="A2454" s="5" t="s">
        <v>9613</v>
      </c>
      <c r="B2454" s="5" t="s">
        <v>9614</v>
      </c>
      <c r="C2454" s="5" t="s">
        <v>9615</v>
      </c>
      <c r="D2454" s="5" t="s">
        <v>9616</v>
      </c>
      <c r="E2454" s="6">
        <v>45746</v>
      </c>
      <c r="F2454" s="5" t="s">
        <v>89</v>
      </c>
      <c r="G2454" s="5">
        <v>1</v>
      </c>
      <c r="H2454" s="5">
        <v>0</v>
      </c>
      <c r="I2454" s="5">
        <v>50</v>
      </c>
      <c r="J2454" s="5" t="s">
        <v>33</v>
      </c>
      <c r="K2454" s="5" t="s">
        <v>17</v>
      </c>
    </row>
    <row r="2455" spans="1:11">
      <c r="A2455" s="5" t="s">
        <v>9617</v>
      </c>
      <c r="B2455" s="5" t="s">
        <v>9618</v>
      </c>
      <c r="C2455" s="5" t="s">
        <v>9619</v>
      </c>
      <c r="D2455" s="5" t="s">
        <v>9620</v>
      </c>
      <c r="E2455" s="6">
        <v>45466</v>
      </c>
      <c r="F2455" s="5" t="s">
        <v>89</v>
      </c>
      <c r="G2455" s="5">
        <v>3</v>
      </c>
      <c r="H2455" s="5">
        <v>0</v>
      </c>
      <c r="I2455" s="5">
        <v>150</v>
      </c>
      <c r="J2455" s="5" t="s">
        <v>84</v>
      </c>
      <c r="K2455" s="5" t="s">
        <v>17</v>
      </c>
    </row>
    <row r="2456" spans="1:11">
      <c r="A2456" s="5" t="s">
        <v>9621</v>
      </c>
      <c r="B2456" s="5" t="s">
        <v>9622</v>
      </c>
      <c r="C2456" s="5" t="s">
        <v>9623</v>
      </c>
      <c r="D2456" s="5" t="s">
        <v>9624</v>
      </c>
      <c r="E2456" s="6">
        <v>45435</v>
      </c>
      <c r="F2456" s="5" t="s">
        <v>22</v>
      </c>
      <c r="G2456" s="5">
        <v>3</v>
      </c>
      <c r="H2456" s="5">
        <v>5</v>
      </c>
      <c r="I2456" s="5">
        <v>285</v>
      </c>
      <c r="J2456" s="5" t="s">
        <v>84</v>
      </c>
      <c r="K2456" s="5" t="s">
        <v>17</v>
      </c>
    </row>
    <row r="2457" spans="1:11">
      <c r="A2457" s="5" t="s">
        <v>9625</v>
      </c>
      <c r="B2457" s="5" t="s">
        <v>9626</v>
      </c>
      <c r="C2457" s="5" t="s">
        <v>9627</v>
      </c>
      <c r="D2457" s="5" t="s">
        <v>9628</v>
      </c>
      <c r="E2457" s="6">
        <v>45631</v>
      </c>
      <c r="F2457" s="5" t="s">
        <v>83</v>
      </c>
      <c r="G2457" s="5">
        <v>2</v>
      </c>
      <c r="H2457" s="5">
        <v>5</v>
      </c>
      <c r="I2457" s="5">
        <v>285</v>
      </c>
      <c r="J2457" s="5" t="s">
        <v>33</v>
      </c>
      <c r="K2457" s="5" t="s">
        <v>17</v>
      </c>
    </row>
    <row r="2458" spans="1:11">
      <c r="A2458" s="5" t="s">
        <v>9629</v>
      </c>
      <c r="B2458" s="5" t="s">
        <v>9630</v>
      </c>
      <c r="C2458" s="5" t="s">
        <v>9631</v>
      </c>
      <c r="D2458" s="5" t="s">
        <v>1379</v>
      </c>
      <c r="E2458" s="6">
        <v>45647</v>
      </c>
      <c r="F2458" s="5" t="s">
        <v>22</v>
      </c>
      <c r="G2458" s="5">
        <v>3</v>
      </c>
      <c r="H2458" s="5">
        <v>0</v>
      </c>
      <c r="I2458" s="5">
        <v>300</v>
      </c>
      <c r="J2458" s="5" t="s">
        <v>84</v>
      </c>
      <c r="K2458" s="5" t="s">
        <v>78</v>
      </c>
    </row>
    <row r="2459" spans="1:11">
      <c r="A2459" s="5" t="s">
        <v>9632</v>
      </c>
      <c r="B2459" s="5" t="s">
        <v>9633</v>
      </c>
      <c r="C2459" s="5" t="s">
        <v>9634</v>
      </c>
      <c r="D2459" s="5" t="s">
        <v>9635</v>
      </c>
      <c r="E2459" s="6">
        <v>45415</v>
      </c>
      <c r="F2459" s="5" t="s">
        <v>28</v>
      </c>
      <c r="G2459" s="5">
        <v>4</v>
      </c>
      <c r="H2459" s="5">
        <v>10</v>
      </c>
      <c r="I2459" s="5">
        <v>1080</v>
      </c>
      <c r="J2459" s="5" t="s">
        <v>33</v>
      </c>
      <c r="K2459" s="5" t="s">
        <v>17</v>
      </c>
    </row>
    <row r="2460" spans="1:11">
      <c r="A2460" s="5" t="s">
        <v>9636</v>
      </c>
      <c r="B2460" s="5" t="s">
        <v>9637</v>
      </c>
      <c r="C2460" s="5" t="s">
        <v>9638</v>
      </c>
      <c r="D2460" s="5" t="s">
        <v>9639</v>
      </c>
      <c r="E2460" s="6">
        <v>45408</v>
      </c>
      <c r="F2460" s="5" t="s">
        <v>83</v>
      </c>
      <c r="G2460" s="5">
        <v>3</v>
      </c>
      <c r="H2460" s="5">
        <v>0</v>
      </c>
      <c r="I2460" s="5">
        <v>450</v>
      </c>
      <c r="J2460" s="5" t="s">
        <v>16</v>
      </c>
      <c r="K2460" s="5" t="s">
        <v>17</v>
      </c>
    </row>
    <row r="2461" spans="1:11">
      <c r="A2461" s="5" t="s">
        <v>9640</v>
      </c>
      <c r="B2461" s="5" t="s">
        <v>9641</v>
      </c>
      <c r="C2461" s="5" t="s">
        <v>9642</v>
      </c>
      <c r="D2461" s="5" t="s">
        <v>9643</v>
      </c>
      <c r="E2461" s="6">
        <v>45631</v>
      </c>
      <c r="F2461" s="5" t="s">
        <v>56</v>
      </c>
      <c r="G2461" s="5">
        <v>2</v>
      </c>
      <c r="H2461" s="5">
        <v>5</v>
      </c>
      <c r="I2461" s="5">
        <v>171</v>
      </c>
      <c r="J2461" s="5" t="s">
        <v>84</v>
      </c>
      <c r="K2461" s="5" t="s">
        <v>78</v>
      </c>
    </row>
    <row r="2462" spans="1:11">
      <c r="A2462" s="5" t="s">
        <v>9644</v>
      </c>
      <c r="B2462" s="5" t="s">
        <v>9645</v>
      </c>
      <c r="C2462" s="5" t="s">
        <v>9646</v>
      </c>
      <c r="D2462" s="5" t="s">
        <v>9647</v>
      </c>
      <c r="E2462" s="6">
        <v>45507</v>
      </c>
      <c r="F2462" s="5" t="s">
        <v>73</v>
      </c>
      <c r="G2462" s="5">
        <v>3</v>
      </c>
      <c r="H2462" s="5">
        <v>5</v>
      </c>
      <c r="I2462" s="5">
        <v>342</v>
      </c>
      <c r="J2462" s="5" t="s">
        <v>33</v>
      </c>
      <c r="K2462" s="5" t="s">
        <v>17</v>
      </c>
    </row>
    <row r="2463" spans="1:11">
      <c r="A2463" s="5" t="s">
        <v>9648</v>
      </c>
      <c r="B2463" s="5" t="s">
        <v>9649</v>
      </c>
      <c r="C2463" s="5" t="s">
        <v>9650</v>
      </c>
      <c r="D2463" s="5" t="s">
        <v>9651</v>
      </c>
      <c r="E2463" s="6">
        <v>45694</v>
      </c>
      <c r="F2463" s="5" t="s">
        <v>47</v>
      </c>
      <c r="G2463" s="5">
        <v>3</v>
      </c>
      <c r="H2463" s="5">
        <v>0</v>
      </c>
      <c r="I2463" s="5">
        <v>3600</v>
      </c>
      <c r="J2463" s="5" t="s">
        <v>33</v>
      </c>
      <c r="K2463" s="5" t="s">
        <v>17</v>
      </c>
    </row>
    <row r="2464" spans="1:11">
      <c r="A2464" s="5" t="s">
        <v>9652</v>
      </c>
      <c r="B2464" s="5" t="s">
        <v>9653</v>
      </c>
      <c r="C2464" s="5" t="s">
        <v>9654</v>
      </c>
      <c r="D2464" s="5" t="s">
        <v>8564</v>
      </c>
      <c r="E2464" s="6">
        <v>45681</v>
      </c>
      <c r="F2464" s="5" t="s">
        <v>89</v>
      </c>
      <c r="G2464" s="5">
        <v>3</v>
      </c>
      <c r="H2464" s="5">
        <v>0</v>
      </c>
      <c r="I2464" s="5">
        <v>150</v>
      </c>
      <c r="J2464" s="5" t="s">
        <v>84</v>
      </c>
      <c r="K2464" s="5" t="s">
        <v>17</v>
      </c>
    </row>
    <row r="2465" spans="1:11">
      <c r="A2465" s="5" t="s">
        <v>9655</v>
      </c>
      <c r="B2465" s="5" t="s">
        <v>9656</v>
      </c>
      <c r="C2465" s="5" t="s">
        <v>9657</v>
      </c>
      <c r="D2465" s="5" t="s">
        <v>9658</v>
      </c>
      <c r="E2465" s="6">
        <v>45443</v>
      </c>
      <c r="F2465" s="5" t="s">
        <v>83</v>
      </c>
      <c r="G2465" s="5">
        <v>3</v>
      </c>
      <c r="H2465" s="5">
        <v>0</v>
      </c>
      <c r="I2465" s="5">
        <v>450</v>
      </c>
      <c r="J2465" s="5" t="s">
        <v>84</v>
      </c>
      <c r="K2465" s="5" t="s">
        <v>17</v>
      </c>
    </row>
    <row r="2466" spans="1:11">
      <c r="A2466" s="5" t="s">
        <v>9659</v>
      </c>
      <c r="B2466" s="5" t="s">
        <v>9660</v>
      </c>
      <c r="C2466" s="5" t="s">
        <v>9661</v>
      </c>
      <c r="D2466" s="5" t="s">
        <v>9662</v>
      </c>
      <c r="E2466" s="6">
        <v>45684</v>
      </c>
      <c r="F2466" s="5" t="s">
        <v>15</v>
      </c>
      <c r="G2466" s="5">
        <v>4</v>
      </c>
      <c r="H2466" s="5">
        <v>10</v>
      </c>
      <c r="I2466" s="5">
        <v>2880</v>
      </c>
      <c r="J2466" s="5" t="s">
        <v>33</v>
      </c>
      <c r="K2466" s="5" t="s">
        <v>17</v>
      </c>
    </row>
    <row r="2467" spans="1:11">
      <c r="A2467" s="5" t="s">
        <v>9663</v>
      </c>
      <c r="B2467" s="5" t="s">
        <v>9664</v>
      </c>
      <c r="C2467" s="5" t="s">
        <v>9665</v>
      </c>
      <c r="D2467" s="5" t="s">
        <v>9666</v>
      </c>
      <c r="E2467" s="6">
        <v>45680</v>
      </c>
      <c r="F2467" s="5" t="s">
        <v>73</v>
      </c>
      <c r="G2467" s="5">
        <v>3</v>
      </c>
      <c r="H2467" s="5">
        <v>0</v>
      </c>
      <c r="I2467" s="5">
        <v>360</v>
      </c>
      <c r="J2467" s="5" t="s">
        <v>90</v>
      </c>
      <c r="K2467" s="5" t="s">
        <v>17</v>
      </c>
    </row>
    <row r="2468" spans="1:11">
      <c r="A2468" s="5" t="s">
        <v>9667</v>
      </c>
      <c r="B2468" s="5" t="s">
        <v>5538</v>
      </c>
      <c r="C2468" s="5" t="s">
        <v>9668</v>
      </c>
      <c r="D2468" s="5" t="s">
        <v>9669</v>
      </c>
      <c r="E2468" s="6">
        <v>45455</v>
      </c>
      <c r="F2468" s="5" t="s">
        <v>47</v>
      </c>
      <c r="G2468" s="5">
        <v>2</v>
      </c>
      <c r="H2468" s="5">
        <v>0</v>
      </c>
      <c r="I2468" s="5">
        <v>2400</v>
      </c>
      <c r="J2468" s="5" t="s">
        <v>16</v>
      </c>
      <c r="K2468" s="5" t="s">
        <v>17</v>
      </c>
    </row>
    <row r="2469" spans="1:11">
      <c r="A2469" s="5" t="s">
        <v>9670</v>
      </c>
      <c r="B2469" s="5" t="s">
        <v>9671</v>
      </c>
      <c r="C2469" s="5" t="s">
        <v>9672</v>
      </c>
      <c r="D2469" s="5" t="s">
        <v>9673</v>
      </c>
      <c r="E2469" s="6">
        <v>45410</v>
      </c>
      <c r="F2469" s="5" t="s">
        <v>28</v>
      </c>
      <c r="G2469" s="5">
        <v>3</v>
      </c>
      <c r="H2469" s="5">
        <v>0</v>
      </c>
      <c r="I2469" s="5">
        <v>900</v>
      </c>
      <c r="J2469" s="5" t="s">
        <v>84</v>
      </c>
      <c r="K2469" s="5" t="s">
        <v>17</v>
      </c>
    </row>
    <row r="2470" spans="1:11">
      <c r="A2470" s="5" t="s">
        <v>9674</v>
      </c>
      <c r="B2470" s="5" t="s">
        <v>9675</v>
      </c>
      <c r="C2470" s="5" t="s">
        <v>9676</v>
      </c>
      <c r="D2470" s="5" t="s">
        <v>9677</v>
      </c>
      <c r="E2470" s="6">
        <v>45545</v>
      </c>
      <c r="F2470" s="5" t="s">
        <v>15</v>
      </c>
      <c r="G2470" s="5">
        <v>1</v>
      </c>
      <c r="H2470" s="5">
        <v>0</v>
      </c>
      <c r="I2470" s="5">
        <v>800</v>
      </c>
      <c r="J2470" s="5" t="s">
        <v>90</v>
      </c>
      <c r="K2470" s="5" t="s">
        <v>17</v>
      </c>
    </row>
    <row r="2471" spans="1:11">
      <c r="A2471" s="5" t="s">
        <v>9678</v>
      </c>
      <c r="B2471" s="5" t="s">
        <v>9679</v>
      </c>
      <c r="C2471" s="5" t="s">
        <v>9680</v>
      </c>
      <c r="D2471" s="5" t="s">
        <v>9681</v>
      </c>
      <c r="E2471" s="6">
        <v>45731</v>
      </c>
      <c r="F2471" s="5" t="s">
        <v>89</v>
      </c>
      <c r="G2471" s="5">
        <v>1</v>
      </c>
      <c r="H2471" s="5">
        <v>10</v>
      </c>
      <c r="I2471" s="5">
        <v>45</v>
      </c>
      <c r="J2471" s="5" t="s">
        <v>33</v>
      </c>
      <c r="K2471" s="5" t="s">
        <v>17</v>
      </c>
    </row>
    <row r="2472" spans="1:11">
      <c r="A2472" s="5" t="s">
        <v>9682</v>
      </c>
      <c r="B2472" s="5" t="s">
        <v>9683</v>
      </c>
      <c r="C2472" s="5" t="s">
        <v>9684</v>
      </c>
      <c r="D2472" s="5" t="s">
        <v>9685</v>
      </c>
      <c r="E2472" s="6">
        <v>45701</v>
      </c>
      <c r="F2472" s="5" t="s">
        <v>22</v>
      </c>
      <c r="G2472" s="5">
        <v>2</v>
      </c>
      <c r="H2472" s="5">
        <v>0</v>
      </c>
      <c r="I2472" s="5">
        <v>200</v>
      </c>
      <c r="J2472" s="5" t="s">
        <v>23</v>
      </c>
      <c r="K2472" s="5" t="s">
        <v>17</v>
      </c>
    </row>
    <row r="2473" spans="1:11">
      <c r="A2473" s="5" t="s">
        <v>9686</v>
      </c>
      <c r="B2473" s="5" t="s">
        <v>9687</v>
      </c>
      <c r="C2473" s="5" t="s">
        <v>9688</v>
      </c>
      <c r="D2473" s="5" t="s">
        <v>9689</v>
      </c>
      <c r="E2473" s="6">
        <v>45538</v>
      </c>
      <c r="F2473" s="5" t="s">
        <v>56</v>
      </c>
      <c r="G2473" s="5">
        <v>4</v>
      </c>
      <c r="H2473" s="5">
        <v>0</v>
      </c>
      <c r="I2473" s="5">
        <v>360</v>
      </c>
      <c r="J2473" s="5" t="s">
        <v>90</v>
      </c>
      <c r="K2473" s="5" t="s">
        <v>17</v>
      </c>
    </row>
    <row r="2474" spans="1:11">
      <c r="A2474" s="5" t="s">
        <v>9690</v>
      </c>
      <c r="B2474" s="5" t="s">
        <v>9691</v>
      </c>
      <c r="C2474" s="5" t="s">
        <v>9692</v>
      </c>
      <c r="D2474" s="5" t="s">
        <v>9693</v>
      </c>
      <c r="E2474" s="6">
        <v>45427</v>
      </c>
      <c r="F2474" s="5" t="s">
        <v>28</v>
      </c>
      <c r="G2474" s="5">
        <v>3</v>
      </c>
      <c r="H2474" s="5">
        <v>0</v>
      </c>
      <c r="I2474" s="5">
        <v>900</v>
      </c>
      <c r="J2474" s="5" t="s">
        <v>90</v>
      </c>
      <c r="K2474" s="5" t="s">
        <v>17</v>
      </c>
    </row>
    <row r="2475" spans="1:11">
      <c r="A2475" s="5" t="s">
        <v>9694</v>
      </c>
      <c r="B2475" s="5" t="s">
        <v>9695</v>
      </c>
      <c r="C2475" s="5" t="s">
        <v>9696</v>
      </c>
      <c r="D2475" s="5" t="s">
        <v>9697</v>
      </c>
      <c r="E2475" s="6">
        <v>45580</v>
      </c>
      <c r="F2475" s="5" t="s">
        <v>73</v>
      </c>
      <c r="G2475" s="5">
        <v>2</v>
      </c>
      <c r="H2475" s="5">
        <v>15</v>
      </c>
      <c r="I2475" s="5">
        <v>204</v>
      </c>
      <c r="J2475" s="5" t="s">
        <v>33</v>
      </c>
      <c r="K2475" s="5" t="s">
        <v>17</v>
      </c>
    </row>
    <row r="2476" spans="1:11">
      <c r="A2476" s="5" t="s">
        <v>9698</v>
      </c>
      <c r="B2476" s="5" t="s">
        <v>5660</v>
      </c>
      <c r="C2476" s="5" t="s">
        <v>9699</v>
      </c>
      <c r="D2476" s="5" t="s">
        <v>9700</v>
      </c>
      <c r="E2476" s="6">
        <v>45705</v>
      </c>
      <c r="F2476" s="5" t="s">
        <v>89</v>
      </c>
      <c r="G2476" s="5">
        <v>1</v>
      </c>
      <c r="H2476" s="5">
        <v>0</v>
      </c>
      <c r="I2476" s="5">
        <v>50</v>
      </c>
      <c r="J2476" s="5" t="s">
        <v>90</v>
      </c>
      <c r="K2476" s="5" t="s">
        <v>17</v>
      </c>
    </row>
    <row r="2477" spans="1:11">
      <c r="A2477" s="5" t="s">
        <v>9701</v>
      </c>
      <c r="B2477" s="5" t="s">
        <v>9702</v>
      </c>
      <c r="C2477" s="5" t="s">
        <v>9703</v>
      </c>
      <c r="D2477" s="5" t="s">
        <v>9704</v>
      </c>
      <c r="E2477" s="6">
        <v>45720</v>
      </c>
      <c r="F2477" s="5" t="s">
        <v>83</v>
      </c>
      <c r="G2477" s="5">
        <v>4</v>
      </c>
      <c r="H2477" s="5">
        <v>0</v>
      </c>
      <c r="I2477" s="5">
        <v>600</v>
      </c>
      <c r="J2477" s="5" t="s">
        <v>84</v>
      </c>
      <c r="K2477" s="5" t="s">
        <v>17</v>
      </c>
    </row>
    <row r="2478" spans="1:11">
      <c r="A2478" s="5" t="s">
        <v>9705</v>
      </c>
      <c r="B2478" s="5" t="s">
        <v>9706</v>
      </c>
      <c r="C2478" s="5" t="s">
        <v>9707</v>
      </c>
      <c r="D2478" s="5" t="s">
        <v>8794</v>
      </c>
      <c r="E2478" s="6">
        <v>45760</v>
      </c>
      <c r="F2478" s="5" t="s">
        <v>42</v>
      </c>
      <c r="G2478" s="5">
        <v>1</v>
      </c>
      <c r="H2478" s="5">
        <v>0</v>
      </c>
      <c r="I2478" s="5">
        <v>200</v>
      </c>
      <c r="J2478" s="5" t="s">
        <v>23</v>
      </c>
      <c r="K2478" s="5" t="s">
        <v>17</v>
      </c>
    </row>
    <row r="2479" spans="1:11">
      <c r="A2479" s="5" t="s">
        <v>9708</v>
      </c>
      <c r="B2479" s="5" t="s">
        <v>9709</v>
      </c>
      <c r="C2479" s="5" t="s">
        <v>9710</v>
      </c>
      <c r="D2479" s="5" t="s">
        <v>9711</v>
      </c>
      <c r="E2479" s="6">
        <v>45561</v>
      </c>
      <c r="F2479" s="5" t="s">
        <v>42</v>
      </c>
      <c r="G2479" s="5">
        <v>4</v>
      </c>
      <c r="H2479" s="5">
        <v>10</v>
      </c>
      <c r="I2479" s="5">
        <v>720</v>
      </c>
      <c r="J2479" s="5" t="s">
        <v>90</v>
      </c>
      <c r="K2479" s="5" t="s">
        <v>17</v>
      </c>
    </row>
    <row r="2480" spans="1:11">
      <c r="A2480" s="5" t="s">
        <v>9712</v>
      </c>
      <c r="B2480" s="5" t="s">
        <v>9713</v>
      </c>
      <c r="C2480" s="5" t="s">
        <v>9714</v>
      </c>
      <c r="D2480" s="5" t="s">
        <v>9715</v>
      </c>
      <c r="E2480" s="6">
        <v>45646</v>
      </c>
      <c r="F2480" s="5" t="s">
        <v>89</v>
      </c>
      <c r="G2480" s="5">
        <v>2</v>
      </c>
      <c r="H2480" s="5">
        <v>0</v>
      </c>
      <c r="I2480" s="5">
        <v>100</v>
      </c>
      <c r="J2480" s="5" t="s">
        <v>84</v>
      </c>
      <c r="K2480" s="5" t="s">
        <v>78</v>
      </c>
    </row>
    <row r="2481" spans="1:11">
      <c r="A2481" s="5" t="s">
        <v>9716</v>
      </c>
      <c r="B2481" s="5" t="s">
        <v>9717</v>
      </c>
      <c r="C2481" s="5" t="s">
        <v>9718</v>
      </c>
      <c r="D2481" s="5" t="s">
        <v>9719</v>
      </c>
      <c r="E2481" s="6">
        <v>45571</v>
      </c>
      <c r="F2481" s="5" t="s">
        <v>22</v>
      </c>
      <c r="G2481" s="5">
        <v>4</v>
      </c>
      <c r="H2481" s="5">
        <v>0</v>
      </c>
      <c r="I2481" s="5">
        <v>400</v>
      </c>
      <c r="J2481" s="5" t="s">
        <v>84</v>
      </c>
      <c r="K2481" s="5" t="s">
        <v>17</v>
      </c>
    </row>
    <row r="2482" spans="1:11">
      <c r="A2482" s="5" t="s">
        <v>9720</v>
      </c>
      <c r="B2482" s="5" t="s">
        <v>9721</v>
      </c>
      <c r="C2482" s="5" t="s">
        <v>9722</v>
      </c>
      <c r="D2482" s="5" t="s">
        <v>9723</v>
      </c>
      <c r="E2482" s="6">
        <v>45754</v>
      </c>
      <c r="F2482" s="5" t="s">
        <v>83</v>
      </c>
      <c r="G2482" s="5">
        <v>4</v>
      </c>
      <c r="H2482" s="5">
        <v>0</v>
      </c>
      <c r="I2482" s="5">
        <v>600</v>
      </c>
      <c r="J2482" s="5" t="s">
        <v>33</v>
      </c>
      <c r="K2482" s="5" t="s">
        <v>17</v>
      </c>
    </row>
    <row r="2483" spans="1:11">
      <c r="A2483" s="5" t="s">
        <v>9724</v>
      </c>
      <c r="B2483" s="5" t="s">
        <v>9725</v>
      </c>
      <c r="C2483" s="5" t="s">
        <v>9726</v>
      </c>
      <c r="D2483" s="5" t="s">
        <v>9727</v>
      </c>
      <c r="E2483" s="6">
        <v>45757</v>
      </c>
      <c r="F2483" s="5" t="s">
        <v>83</v>
      </c>
      <c r="G2483" s="5">
        <v>3</v>
      </c>
      <c r="H2483" s="5">
        <v>5</v>
      </c>
      <c r="I2483" s="5">
        <v>427.5</v>
      </c>
      <c r="J2483" s="5" t="s">
        <v>33</v>
      </c>
      <c r="K2483" s="5" t="s">
        <v>17</v>
      </c>
    </row>
    <row r="2484" spans="1:11">
      <c r="A2484" s="5" t="s">
        <v>9728</v>
      </c>
      <c r="B2484" s="5" t="s">
        <v>9729</v>
      </c>
      <c r="C2484" s="5" t="s">
        <v>9730</v>
      </c>
      <c r="D2484" s="5" t="s">
        <v>9731</v>
      </c>
      <c r="E2484" s="6">
        <v>45583</v>
      </c>
      <c r="F2484" s="5" t="s">
        <v>28</v>
      </c>
      <c r="G2484" s="5">
        <v>1</v>
      </c>
      <c r="H2484" s="5">
        <v>10</v>
      </c>
      <c r="I2484" s="5">
        <v>270</v>
      </c>
      <c r="J2484" s="5" t="s">
        <v>16</v>
      </c>
      <c r="K2484" s="5" t="s">
        <v>17</v>
      </c>
    </row>
    <row r="2485" spans="1:11">
      <c r="A2485" s="5" t="s">
        <v>9732</v>
      </c>
      <c r="B2485" s="5" t="s">
        <v>9733</v>
      </c>
      <c r="C2485" s="5" t="s">
        <v>9734</v>
      </c>
      <c r="D2485" s="5" t="s">
        <v>9735</v>
      </c>
      <c r="E2485" s="6">
        <v>45668</v>
      </c>
      <c r="F2485" s="5" t="s">
        <v>22</v>
      </c>
      <c r="G2485" s="5">
        <v>2</v>
      </c>
      <c r="H2485" s="5">
        <v>0</v>
      </c>
      <c r="I2485" s="5">
        <v>200</v>
      </c>
      <c r="J2485" s="5" t="s">
        <v>23</v>
      </c>
      <c r="K2485" s="5" t="s">
        <v>17</v>
      </c>
    </row>
    <row r="2486" spans="1:11">
      <c r="A2486" s="5" t="s">
        <v>9736</v>
      </c>
      <c r="B2486" s="5" t="s">
        <v>9737</v>
      </c>
      <c r="C2486" s="5" t="s">
        <v>9738</v>
      </c>
      <c r="D2486" s="5" t="s">
        <v>9739</v>
      </c>
      <c r="E2486" s="6">
        <v>45613</v>
      </c>
      <c r="F2486" s="5" t="s">
        <v>56</v>
      </c>
      <c r="G2486" s="5">
        <v>2</v>
      </c>
      <c r="H2486" s="5">
        <v>10</v>
      </c>
      <c r="I2486" s="5">
        <v>162</v>
      </c>
      <c r="J2486" s="5" t="s">
        <v>84</v>
      </c>
      <c r="K2486" s="5" t="s">
        <v>17</v>
      </c>
    </row>
    <row r="2487" spans="1:11">
      <c r="A2487" s="5" t="s">
        <v>9740</v>
      </c>
      <c r="B2487" s="5" t="s">
        <v>9741</v>
      </c>
      <c r="C2487" s="5" t="s">
        <v>9742</v>
      </c>
      <c r="D2487" s="5" t="s">
        <v>9743</v>
      </c>
      <c r="E2487" s="6">
        <v>45456</v>
      </c>
      <c r="F2487" s="5" t="s">
        <v>42</v>
      </c>
      <c r="G2487" s="5">
        <v>4</v>
      </c>
      <c r="H2487" s="5">
        <v>0</v>
      </c>
      <c r="I2487" s="5">
        <v>800</v>
      </c>
      <c r="J2487" s="5" t="s">
        <v>23</v>
      </c>
      <c r="K2487" s="5" t="s">
        <v>17</v>
      </c>
    </row>
    <row r="2488" spans="1:11">
      <c r="A2488" s="5" t="s">
        <v>9744</v>
      </c>
      <c r="B2488" s="5" t="s">
        <v>9745</v>
      </c>
      <c r="C2488" s="5" t="s">
        <v>9746</v>
      </c>
      <c r="D2488" s="5" t="s">
        <v>9747</v>
      </c>
      <c r="E2488" s="6">
        <v>45681</v>
      </c>
      <c r="F2488" s="5" t="s">
        <v>83</v>
      </c>
      <c r="G2488" s="5">
        <v>1</v>
      </c>
      <c r="H2488" s="5">
        <v>0</v>
      </c>
      <c r="I2488" s="5">
        <v>150</v>
      </c>
      <c r="J2488" s="5" t="s">
        <v>23</v>
      </c>
      <c r="K2488" s="5" t="s">
        <v>17</v>
      </c>
    </row>
    <row r="2489" spans="1:11">
      <c r="A2489" s="5" t="s">
        <v>9748</v>
      </c>
      <c r="B2489" s="5" t="s">
        <v>9749</v>
      </c>
      <c r="C2489" s="5" t="s">
        <v>9750</v>
      </c>
      <c r="D2489" s="5" t="s">
        <v>1975</v>
      </c>
      <c r="E2489" s="6">
        <v>45421</v>
      </c>
      <c r="F2489" s="5" t="s">
        <v>73</v>
      </c>
      <c r="G2489" s="5">
        <v>3</v>
      </c>
      <c r="H2489" s="5">
        <v>0</v>
      </c>
      <c r="I2489" s="5">
        <v>360</v>
      </c>
      <c r="J2489" s="5" t="s">
        <v>16</v>
      </c>
      <c r="K2489" s="5" t="s">
        <v>17</v>
      </c>
    </row>
    <row r="2490" spans="1:11">
      <c r="A2490" s="5" t="s">
        <v>9751</v>
      </c>
      <c r="B2490" s="5" t="s">
        <v>9752</v>
      </c>
      <c r="C2490" s="5" t="s">
        <v>9753</v>
      </c>
      <c r="D2490" s="5" t="s">
        <v>9754</v>
      </c>
      <c r="E2490" s="6">
        <v>45446</v>
      </c>
      <c r="F2490" s="5" t="s">
        <v>83</v>
      </c>
      <c r="G2490" s="5">
        <v>2</v>
      </c>
      <c r="H2490" s="5">
        <v>0</v>
      </c>
      <c r="I2490" s="5">
        <v>300</v>
      </c>
      <c r="J2490" s="5" t="s">
        <v>84</v>
      </c>
      <c r="K2490" s="5" t="s">
        <v>17</v>
      </c>
    </row>
    <row r="2491" spans="1:11">
      <c r="A2491" s="5" t="s">
        <v>9755</v>
      </c>
      <c r="B2491" s="5" t="s">
        <v>9756</v>
      </c>
      <c r="C2491" s="5" t="s">
        <v>9757</v>
      </c>
      <c r="D2491" s="5" t="s">
        <v>9758</v>
      </c>
      <c r="E2491" s="6">
        <v>45692</v>
      </c>
      <c r="F2491" s="5" t="s">
        <v>73</v>
      </c>
      <c r="G2491" s="5">
        <v>3</v>
      </c>
      <c r="H2491" s="5">
        <v>0</v>
      </c>
      <c r="I2491" s="5">
        <v>360</v>
      </c>
      <c r="J2491" s="5" t="s">
        <v>23</v>
      </c>
      <c r="K2491" s="5" t="s">
        <v>17</v>
      </c>
    </row>
    <row r="2492" spans="1:11">
      <c r="A2492" s="5" t="s">
        <v>9759</v>
      </c>
      <c r="B2492" s="5" t="s">
        <v>9760</v>
      </c>
      <c r="C2492" s="5" t="s">
        <v>9761</v>
      </c>
      <c r="D2492" s="5" t="s">
        <v>9762</v>
      </c>
      <c r="E2492" s="6">
        <v>45430</v>
      </c>
      <c r="F2492" s="5" t="s">
        <v>56</v>
      </c>
      <c r="G2492" s="5">
        <v>2</v>
      </c>
      <c r="H2492" s="5">
        <v>0</v>
      </c>
      <c r="I2492" s="5">
        <v>180</v>
      </c>
      <c r="J2492" s="5" t="s">
        <v>33</v>
      </c>
      <c r="K2492" s="5" t="s">
        <v>78</v>
      </c>
    </row>
    <row r="2493" spans="1:11">
      <c r="A2493" s="5" t="s">
        <v>9763</v>
      </c>
      <c r="B2493" s="5" t="s">
        <v>9764</v>
      </c>
      <c r="C2493" s="5" t="s">
        <v>9765</v>
      </c>
      <c r="D2493" s="5" t="s">
        <v>9766</v>
      </c>
      <c r="E2493" s="6">
        <v>45530</v>
      </c>
      <c r="F2493" s="5" t="s">
        <v>89</v>
      </c>
      <c r="G2493" s="5">
        <v>2</v>
      </c>
      <c r="H2493" s="5">
        <v>5</v>
      </c>
      <c r="I2493" s="5">
        <v>95</v>
      </c>
      <c r="J2493" s="5" t="s">
        <v>84</v>
      </c>
      <c r="K2493" s="5" t="s">
        <v>17</v>
      </c>
    </row>
    <row r="2494" spans="1:11">
      <c r="A2494" s="5" t="s">
        <v>9767</v>
      </c>
      <c r="B2494" s="5" t="s">
        <v>9768</v>
      </c>
      <c r="C2494" s="5" t="s">
        <v>9769</v>
      </c>
      <c r="D2494" s="5" t="s">
        <v>9770</v>
      </c>
      <c r="E2494" s="6">
        <v>45765</v>
      </c>
      <c r="F2494" s="5" t="s">
        <v>22</v>
      </c>
      <c r="G2494" s="5">
        <v>3</v>
      </c>
      <c r="H2494" s="5">
        <v>0</v>
      </c>
      <c r="I2494" s="5">
        <v>300</v>
      </c>
      <c r="J2494" s="5" t="s">
        <v>90</v>
      </c>
      <c r="K2494" s="5" t="s">
        <v>17</v>
      </c>
    </row>
    <row r="2495" spans="1:11">
      <c r="A2495" s="5" t="s">
        <v>9771</v>
      </c>
      <c r="B2495" s="5" t="s">
        <v>9772</v>
      </c>
      <c r="C2495" s="5" t="s">
        <v>9773</v>
      </c>
      <c r="D2495" s="5" t="s">
        <v>9774</v>
      </c>
      <c r="E2495" s="6">
        <v>45520</v>
      </c>
      <c r="F2495" s="5" t="s">
        <v>56</v>
      </c>
      <c r="G2495" s="5">
        <v>4</v>
      </c>
      <c r="H2495" s="5">
        <v>0</v>
      </c>
      <c r="I2495" s="5">
        <v>360</v>
      </c>
      <c r="J2495" s="5" t="s">
        <v>33</v>
      </c>
      <c r="K2495" s="5" t="s">
        <v>17</v>
      </c>
    </row>
    <row r="2496" spans="1:11">
      <c r="A2496" s="5" t="s">
        <v>9775</v>
      </c>
      <c r="B2496" s="5" t="s">
        <v>9776</v>
      </c>
      <c r="C2496" s="5" t="s">
        <v>9777</v>
      </c>
      <c r="D2496" s="5" t="s">
        <v>9778</v>
      </c>
      <c r="E2496" s="6">
        <v>45687</v>
      </c>
      <c r="F2496" s="5" t="s">
        <v>47</v>
      </c>
      <c r="G2496" s="5">
        <v>4</v>
      </c>
      <c r="H2496" s="5">
        <v>0</v>
      </c>
      <c r="I2496" s="5">
        <v>4800</v>
      </c>
      <c r="J2496" s="5" t="s">
        <v>84</v>
      </c>
      <c r="K2496" s="5" t="s">
        <v>17</v>
      </c>
    </row>
    <row r="2497" spans="1:11">
      <c r="A2497" s="5" t="s">
        <v>9779</v>
      </c>
      <c r="B2497" s="5" t="s">
        <v>9780</v>
      </c>
      <c r="C2497" s="5" t="s">
        <v>9781</v>
      </c>
      <c r="D2497" s="5" t="s">
        <v>9782</v>
      </c>
      <c r="E2497" s="6">
        <v>45625</v>
      </c>
      <c r="F2497" s="5" t="s">
        <v>15</v>
      </c>
      <c r="G2497" s="5">
        <v>4</v>
      </c>
      <c r="H2497" s="5">
        <v>10</v>
      </c>
      <c r="I2497" s="5">
        <v>2880</v>
      </c>
      <c r="J2497" s="5" t="s">
        <v>23</v>
      </c>
      <c r="K2497" s="5" t="s">
        <v>17</v>
      </c>
    </row>
    <row r="2498" spans="1:11">
      <c r="A2498" s="5" t="s">
        <v>9783</v>
      </c>
      <c r="B2498" s="5" t="s">
        <v>9784</v>
      </c>
      <c r="C2498" s="5" t="s">
        <v>9785</v>
      </c>
      <c r="D2498" s="5" t="s">
        <v>9786</v>
      </c>
      <c r="E2498" s="6">
        <v>45586</v>
      </c>
      <c r="F2498" s="5" t="s">
        <v>47</v>
      </c>
      <c r="G2498" s="5">
        <v>1</v>
      </c>
      <c r="H2498" s="5">
        <v>0</v>
      </c>
      <c r="I2498" s="5">
        <v>1200</v>
      </c>
      <c r="J2498" s="5" t="s">
        <v>23</v>
      </c>
      <c r="K2498" s="5" t="s">
        <v>17</v>
      </c>
    </row>
    <row r="2499" spans="1:11">
      <c r="A2499" s="5" t="s">
        <v>9787</v>
      </c>
      <c r="B2499" s="5" t="s">
        <v>9788</v>
      </c>
      <c r="C2499" s="5" t="s">
        <v>9789</v>
      </c>
      <c r="D2499" s="5" t="s">
        <v>9790</v>
      </c>
      <c r="E2499" s="6">
        <v>45506</v>
      </c>
      <c r="F2499" s="5" t="s">
        <v>22</v>
      </c>
      <c r="G2499" s="5">
        <v>3</v>
      </c>
      <c r="H2499" s="5">
        <v>5</v>
      </c>
      <c r="I2499" s="5">
        <v>285</v>
      </c>
      <c r="J2499" s="5" t="s">
        <v>84</v>
      </c>
      <c r="K2499" s="5" t="s">
        <v>17</v>
      </c>
    </row>
    <row r="2500" spans="1:11">
      <c r="A2500" s="5" t="s">
        <v>9791</v>
      </c>
      <c r="B2500" s="5" t="s">
        <v>9792</v>
      </c>
      <c r="C2500" s="5" t="s">
        <v>9793</v>
      </c>
      <c r="D2500" s="5" t="s">
        <v>9794</v>
      </c>
      <c r="E2500" s="6">
        <v>45692</v>
      </c>
      <c r="F2500" s="5" t="s">
        <v>15</v>
      </c>
      <c r="G2500" s="5">
        <v>2</v>
      </c>
      <c r="H2500" s="5">
        <v>0</v>
      </c>
      <c r="I2500" s="5">
        <v>1600</v>
      </c>
      <c r="J2500" s="5" t="s">
        <v>84</v>
      </c>
      <c r="K2500" s="5" t="s">
        <v>17</v>
      </c>
    </row>
    <row r="2501" spans="1:11">
      <c r="A2501" s="5" t="s">
        <v>9795</v>
      </c>
      <c r="B2501" s="5" t="s">
        <v>9796</v>
      </c>
      <c r="C2501" s="5" t="s">
        <v>9797</v>
      </c>
      <c r="D2501" s="5" t="s">
        <v>923</v>
      </c>
      <c r="E2501" s="6">
        <v>45503</v>
      </c>
      <c r="F2501" s="5" t="s">
        <v>89</v>
      </c>
      <c r="G2501" s="5">
        <v>1</v>
      </c>
      <c r="H2501" s="5">
        <v>5</v>
      </c>
      <c r="I2501" s="5">
        <v>47.5</v>
      </c>
      <c r="J2501" s="5" t="s">
        <v>90</v>
      </c>
      <c r="K2501" s="5" t="s">
        <v>17</v>
      </c>
    </row>
    <row r="2502" spans="1:11">
      <c r="A2502" s="5" t="s">
        <v>9798</v>
      </c>
      <c r="B2502" s="5" t="s">
        <v>9799</v>
      </c>
      <c r="C2502" s="5" t="s">
        <v>9800</v>
      </c>
      <c r="D2502" s="5" t="s">
        <v>9801</v>
      </c>
      <c r="E2502" s="6">
        <v>45594</v>
      </c>
      <c r="F2502" s="5" t="s">
        <v>89</v>
      </c>
      <c r="G2502" s="5">
        <v>3</v>
      </c>
      <c r="H2502" s="5">
        <v>10</v>
      </c>
      <c r="I2502" s="5">
        <v>135</v>
      </c>
      <c r="J2502" s="5" t="s">
        <v>90</v>
      </c>
      <c r="K2502" s="5" t="s">
        <v>17</v>
      </c>
    </row>
    <row r="2503" spans="1:11">
      <c r="A2503" s="5" t="s">
        <v>9802</v>
      </c>
      <c r="B2503" s="5" t="s">
        <v>9803</v>
      </c>
      <c r="C2503" s="5" t="s">
        <v>9804</v>
      </c>
      <c r="D2503" s="5" t="s">
        <v>9805</v>
      </c>
      <c r="E2503" s="6">
        <v>45462</v>
      </c>
      <c r="F2503" s="5" t="s">
        <v>56</v>
      </c>
      <c r="G2503" s="5">
        <v>3</v>
      </c>
      <c r="H2503" s="5">
        <v>0</v>
      </c>
      <c r="I2503" s="5">
        <v>270</v>
      </c>
      <c r="J2503" s="5" t="s">
        <v>33</v>
      </c>
      <c r="K2503" s="5" t="s">
        <v>17</v>
      </c>
    </row>
    <row r="2504" spans="1:11">
      <c r="A2504" s="5" t="s">
        <v>9806</v>
      </c>
      <c r="B2504" s="5" t="s">
        <v>9807</v>
      </c>
      <c r="C2504" s="5" t="s">
        <v>9808</v>
      </c>
      <c r="D2504" s="5" t="s">
        <v>9809</v>
      </c>
      <c r="E2504" s="6">
        <v>45481</v>
      </c>
      <c r="F2504" s="5" t="s">
        <v>22</v>
      </c>
      <c r="G2504" s="5">
        <v>3</v>
      </c>
      <c r="H2504" s="5">
        <v>0</v>
      </c>
      <c r="I2504" s="5">
        <v>300</v>
      </c>
      <c r="J2504" s="5" t="s">
        <v>90</v>
      </c>
      <c r="K2504" s="5" t="s">
        <v>78</v>
      </c>
    </row>
    <row r="2505" spans="1:11">
      <c r="A2505" s="5" t="s">
        <v>9810</v>
      </c>
      <c r="B2505" s="5" t="s">
        <v>9811</v>
      </c>
      <c r="C2505" s="5" t="s">
        <v>9812</v>
      </c>
      <c r="D2505" s="5" t="s">
        <v>9813</v>
      </c>
      <c r="E2505" s="6">
        <v>45646</v>
      </c>
      <c r="F2505" s="5" t="s">
        <v>47</v>
      </c>
      <c r="G2505" s="5">
        <v>3</v>
      </c>
      <c r="H2505" s="5">
        <v>10</v>
      </c>
      <c r="I2505" s="5">
        <v>3240</v>
      </c>
      <c r="J2505" s="5" t="s">
        <v>84</v>
      </c>
      <c r="K2505" s="5" t="s">
        <v>17</v>
      </c>
    </row>
    <row r="2506" spans="1:11">
      <c r="A2506" s="5" t="s">
        <v>9814</v>
      </c>
      <c r="B2506" s="5" t="s">
        <v>9815</v>
      </c>
      <c r="C2506" s="5" t="s">
        <v>9816</v>
      </c>
      <c r="D2506" s="5" t="s">
        <v>9817</v>
      </c>
      <c r="E2506" s="6">
        <v>45460</v>
      </c>
      <c r="F2506" s="5" t="s">
        <v>15</v>
      </c>
      <c r="G2506" s="5">
        <v>2</v>
      </c>
      <c r="H2506" s="5">
        <v>0</v>
      </c>
      <c r="I2506" s="5">
        <v>1600</v>
      </c>
      <c r="J2506" s="5" t="s">
        <v>90</v>
      </c>
      <c r="K2506" s="5" t="s">
        <v>17</v>
      </c>
    </row>
    <row r="2507" spans="1:11">
      <c r="A2507" s="5" t="s">
        <v>9818</v>
      </c>
      <c r="B2507" s="5" t="s">
        <v>9819</v>
      </c>
      <c r="C2507" s="5" t="s">
        <v>9820</v>
      </c>
      <c r="D2507" s="5" t="s">
        <v>9821</v>
      </c>
      <c r="E2507" s="6">
        <v>45471</v>
      </c>
      <c r="F2507" s="5" t="s">
        <v>28</v>
      </c>
      <c r="G2507" s="5">
        <v>1</v>
      </c>
      <c r="H2507" s="5">
        <v>15</v>
      </c>
      <c r="I2507" s="5">
        <v>255</v>
      </c>
      <c r="J2507" s="5" t="s">
        <v>33</v>
      </c>
      <c r="K2507" s="5" t="s">
        <v>17</v>
      </c>
    </row>
    <row r="2508" spans="1:11">
      <c r="A2508" s="5" t="s">
        <v>9822</v>
      </c>
      <c r="B2508" s="5" t="s">
        <v>9823</v>
      </c>
      <c r="C2508" s="5" t="s">
        <v>9824</v>
      </c>
      <c r="D2508" s="5" t="s">
        <v>9825</v>
      </c>
      <c r="E2508" s="6">
        <v>45420</v>
      </c>
      <c r="F2508" s="5" t="s">
        <v>56</v>
      </c>
      <c r="G2508" s="5">
        <v>2</v>
      </c>
      <c r="H2508" s="5">
        <v>0</v>
      </c>
      <c r="I2508" s="5">
        <v>180</v>
      </c>
      <c r="J2508" s="5" t="s">
        <v>23</v>
      </c>
      <c r="K2508" s="5" t="s">
        <v>17</v>
      </c>
    </row>
    <row r="2509" spans="1:11">
      <c r="A2509" s="5" t="s">
        <v>9826</v>
      </c>
      <c r="B2509" s="5" t="s">
        <v>9827</v>
      </c>
      <c r="C2509" s="5" t="s">
        <v>9828</v>
      </c>
      <c r="D2509" s="5" t="s">
        <v>9829</v>
      </c>
      <c r="E2509" s="6">
        <v>45470</v>
      </c>
      <c r="F2509" s="5" t="s">
        <v>22</v>
      </c>
      <c r="G2509" s="5">
        <v>3</v>
      </c>
      <c r="H2509" s="5">
        <v>0</v>
      </c>
      <c r="I2509" s="5">
        <v>300</v>
      </c>
      <c r="J2509" s="5" t="s">
        <v>90</v>
      </c>
      <c r="K2509" s="5" t="s">
        <v>17</v>
      </c>
    </row>
    <row r="2510" spans="1:11">
      <c r="A2510" s="5" t="s">
        <v>9830</v>
      </c>
      <c r="B2510" s="5" t="s">
        <v>9831</v>
      </c>
      <c r="C2510" s="5" t="s">
        <v>9832</v>
      </c>
      <c r="D2510" s="5" t="s">
        <v>9833</v>
      </c>
      <c r="E2510" s="6">
        <v>45665</v>
      </c>
      <c r="F2510" s="5" t="s">
        <v>89</v>
      </c>
      <c r="G2510" s="5">
        <v>2</v>
      </c>
      <c r="H2510" s="5">
        <v>5</v>
      </c>
      <c r="I2510" s="5">
        <v>95</v>
      </c>
      <c r="J2510" s="5" t="s">
        <v>33</v>
      </c>
      <c r="K2510" s="5" t="s">
        <v>17</v>
      </c>
    </row>
    <row r="2511" spans="1:11">
      <c r="A2511" s="5" t="s">
        <v>9834</v>
      </c>
      <c r="B2511" s="5" t="s">
        <v>9835</v>
      </c>
      <c r="C2511" s="5" t="s">
        <v>9836</v>
      </c>
      <c r="D2511" s="5" t="s">
        <v>5964</v>
      </c>
      <c r="E2511" s="6">
        <v>45600</v>
      </c>
      <c r="F2511" s="5" t="s">
        <v>73</v>
      </c>
      <c r="G2511" s="5">
        <v>1</v>
      </c>
      <c r="H2511" s="5">
        <v>0</v>
      </c>
      <c r="I2511" s="5">
        <v>120</v>
      </c>
      <c r="J2511" s="5" t="s">
        <v>84</v>
      </c>
      <c r="K2511" s="5" t="s">
        <v>17</v>
      </c>
    </row>
    <row r="2512" spans="1:11">
      <c r="A2512" s="5" t="s">
        <v>9837</v>
      </c>
      <c r="B2512" s="5" t="s">
        <v>9838</v>
      </c>
      <c r="C2512" s="5" t="s">
        <v>9839</v>
      </c>
      <c r="D2512" s="5" t="s">
        <v>3604</v>
      </c>
      <c r="E2512" s="6">
        <v>45766</v>
      </c>
      <c r="F2512" s="5" t="s">
        <v>15</v>
      </c>
      <c r="G2512" s="5">
        <v>3</v>
      </c>
      <c r="H2512" s="5">
        <v>5</v>
      </c>
      <c r="I2512" s="5">
        <v>2280</v>
      </c>
      <c r="J2512" s="5" t="s">
        <v>84</v>
      </c>
      <c r="K2512" s="5" t="s">
        <v>17</v>
      </c>
    </row>
    <row r="2513" spans="1:11">
      <c r="A2513" s="5" t="s">
        <v>9840</v>
      </c>
      <c r="B2513" s="5" t="s">
        <v>9841</v>
      </c>
      <c r="C2513" s="5" t="s">
        <v>9842</v>
      </c>
      <c r="D2513" s="5" t="s">
        <v>9843</v>
      </c>
      <c r="E2513" s="6">
        <v>45684</v>
      </c>
      <c r="F2513" s="5" t="s">
        <v>22</v>
      </c>
      <c r="G2513" s="5">
        <v>1</v>
      </c>
      <c r="H2513" s="5">
        <v>10</v>
      </c>
      <c r="I2513" s="5">
        <v>90</v>
      </c>
      <c r="J2513" s="5" t="s">
        <v>84</v>
      </c>
      <c r="K2513" s="5" t="s">
        <v>17</v>
      </c>
    </row>
    <row r="2514" spans="1:11">
      <c r="A2514" s="5" t="s">
        <v>9844</v>
      </c>
      <c r="B2514" s="5" t="s">
        <v>9845</v>
      </c>
      <c r="C2514" s="5" t="s">
        <v>9846</v>
      </c>
      <c r="D2514" s="5" t="s">
        <v>9847</v>
      </c>
      <c r="E2514" s="6">
        <v>45420</v>
      </c>
      <c r="F2514" s="5" t="s">
        <v>83</v>
      </c>
      <c r="G2514" s="5">
        <v>4</v>
      </c>
      <c r="H2514" s="5">
        <v>10</v>
      </c>
      <c r="I2514" s="5">
        <v>540</v>
      </c>
      <c r="J2514" s="5" t="s">
        <v>23</v>
      </c>
      <c r="K2514" s="5" t="s">
        <v>17</v>
      </c>
    </row>
    <row r="2515" spans="1:11">
      <c r="A2515" s="5" t="s">
        <v>9848</v>
      </c>
      <c r="B2515" s="5" t="s">
        <v>9849</v>
      </c>
      <c r="C2515" s="5" t="s">
        <v>9850</v>
      </c>
      <c r="D2515" s="5" t="s">
        <v>9851</v>
      </c>
      <c r="E2515" s="6">
        <v>45657</v>
      </c>
      <c r="F2515" s="5" t="s">
        <v>89</v>
      </c>
      <c r="G2515" s="5">
        <v>1</v>
      </c>
      <c r="H2515" s="5">
        <v>5</v>
      </c>
      <c r="I2515" s="5">
        <v>47.5</v>
      </c>
      <c r="J2515" s="5" t="s">
        <v>84</v>
      </c>
      <c r="K2515" s="5" t="s">
        <v>17</v>
      </c>
    </row>
    <row r="2516" spans="1:11">
      <c r="A2516" s="5" t="s">
        <v>9852</v>
      </c>
      <c r="B2516" s="5" t="s">
        <v>8815</v>
      </c>
      <c r="C2516" s="5" t="s">
        <v>9853</v>
      </c>
      <c r="D2516" s="5" t="s">
        <v>9854</v>
      </c>
      <c r="E2516" s="6">
        <v>45528</v>
      </c>
      <c r="F2516" s="5" t="s">
        <v>42</v>
      </c>
      <c r="G2516" s="5">
        <v>4</v>
      </c>
      <c r="H2516" s="5">
        <v>0</v>
      </c>
      <c r="I2516" s="5">
        <v>800</v>
      </c>
      <c r="J2516" s="5" t="s">
        <v>16</v>
      </c>
      <c r="K2516" s="5" t="s">
        <v>17</v>
      </c>
    </row>
    <row r="2517" spans="1:11">
      <c r="A2517" s="5" t="s">
        <v>9855</v>
      </c>
      <c r="B2517" s="5" t="s">
        <v>9856</v>
      </c>
      <c r="C2517" s="5" t="s">
        <v>9857</v>
      </c>
      <c r="D2517" s="5" t="s">
        <v>9858</v>
      </c>
      <c r="E2517" s="6">
        <v>45657</v>
      </c>
      <c r="F2517" s="5" t="s">
        <v>15</v>
      </c>
      <c r="G2517" s="5">
        <v>4</v>
      </c>
      <c r="H2517" s="5">
        <v>15</v>
      </c>
      <c r="I2517" s="5">
        <v>2720</v>
      </c>
      <c r="J2517" s="5" t="s">
        <v>23</v>
      </c>
      <c r="K2517" s="5" t="s">
        <v>17</v>
      </c>
    </row>
    <row r="2518" spans="1:11">
      <c r="A2518" s="5" t="s">
        <v>9859</v>
      </c>
      <c r="B2518" s="5" t="s">
        <v>9860</v>
      </c>
      <c r="C2518" s="5" t="s">
        <v>9861</v>
      </c>
      <c r="D2518" s="5" t="s">
        <v>9862</v>
      </c>
      <c r="E2518" s="6">
        <v>45603</v>
      </c>
      <c r="F2518" s="5" t="s">
        <v>89</v>
      </c>
      <c r="G2518" s="5">
        <v>4</v>
      </c>
      <c r="H2518" s="5">
        <v>5</v>
      </c>
      <c r="I2518" s="5">
        <v>190</v>
      </c>
      <c r="J2518" s="5" t="s">
        <v>23</v>
      </c>
      <c r="K2518" s="5" t="s">
        <v>78</v>
      </c>
    </row>
    <row r="2519" spans="1:11">
      <c r="A2519" s="5" t="s">
        <v>9863</v>
      </c>
      <c r="B2519" s="5" t="s">
        <v>9864</v>
      </c>
      <c r="C2519" s="5" t="s">
        <v>9865</v>
      </c>
      <c r="D2519" s="5" t="s">
        <v>9866</v>
      </c>
      <c r="E2519" s="6">
        <v>45622</v>
      </c>
      <c r="F2519" s="5" t="s">
        <v>89</v>
      </c>
      <c r="G2519" s="5">
        <v>3</v>
      </c>
      <c r="H2519" s="5">
        <v>0</v>
      </c>
      <c r="I2519" s="5">
        <v>150</v>
      </c>
      <c r="J2519" s="5" t="s">
        <v>90</v>
      </c>
      <c r="K2519" s="5" t="s">
        <v>17</v>
      </c>
    </row>
    <row r="2520" spans="1:11">
      <c r="A2520" s="5" t="s">
        <v>9867</v>
      </c>
      <c r="B2520" s="5" t="s">
        <v>9868</v>
      </c>
      <c r="C2520" s="5" t="s">
        <v>9869</v>
      </c>
      <c r="D2520" s="5" t="s">
        <v>9870</v>
      </c>
      <c r="E2520" s="6">
        <v>45665</v>
      </c>
      <c r="F2520" s="5" t="s">
        <v>22</v>
      </c>
      <c r="G2520" s="5">
        <v>1</v>
      </c>
      <c r="H2520" s="5">
        <v>0</v>
      </c>
      <c r="I2520" s="5">
        <v>100</v>
      </c>
      <c r="J2520" s="5" t="s">
        <v>90</v>
      </c>
      <c r="K2520" s="5" t="s">
        <v>17</v>
      </c>
    </row>
    <row r="2521" spans="1:11">
      <c r="A2521" s="5" t="s">
        <v>9871</v>
      </c>
      <c r="B2521" s="5" t="s">
        <v>9872</v>
      </c>
      <c r="C2521" s="5" t="s">
        <v>9873</v>
      </c>
      <c r="D2521" s="5" t="s">
        <v>9874</v>
      </c>
      <c r="E2521" s="6">
        <v>45474</v>
      </c>
      <c r="F2521" s="5" t="s">
        <v>42</v>
      </c>
      <c r="G2521" s="5">
        <v>2</v>
      </c>
      <c r="H2521" s="5">
        <v>5</v>
      </c>
      <c r="I2521" s="5">
        <v>380</v>
      </c>
      <c r="J2521" s="5" t="s">
        <v>90</v>
      </c>
      <c r="K2521" s="5" t="s">
        <v>17</v>
      </c>
    </row>
    <row r="2522" spans="1:11">
      <c r="A2522" s="5" t="s">
        <v>9875</v>
      </c>
      <c r="B2522" s="5" t="s">
        <v>9876</v>
      </c>
      <c r="C2522" s="5" t="s">
        <v>9877</v>
      </c>
      <c r="D2522" s="5" t="s">
        <v>9878</v>
      </c>
      <c r="E2522" s="6">
        <v>45604</v>
      </c>
      <c r="F2522" s="5" t="s">
        <v>73</v>
      </c>
      <c r="G2522" s="5">
        <v>3</v>
      </c>
      <c r="H2522" s="5">
        <v>5</v>
      </c>
      <c r="I2522" s="5">
        <v>342</v>
      </c>
      <c r="J2522" s="5" t="s">
        <v>90</v>
      </c>
      <c r="K2522" s="5" t="s">
        <v>17</v>
      </c>
    </row>
    <row r="2523" spans="1:11">
      <c r="A2523" s="5" t="s">
        <v>9879</v>
      </c>
      <c r="B2523" s="5" t="s">
        <v>9880</v>
      </c>
      <c r="C2523" s="5" t="s">
        <v>9881</v>
      </c>
      <c r="D2523" s="5" t="s">
        <v>9882</v>
      </c>
      <c r="E2523" s="6">
        <v>45509</v>
      </c>
      <c r="F2523" s="5" t="s">
        <v>56</v>
      </c>
      <c r="G2523" s="5">
        <v>3</v>
      </c>
      <c r="H2523" s="5">
        <v>5</v>
      </c>
      <c r="I2523" s="5">
        <v>256.5</v>
      </c>
      <c r="J2523" s="5" t="s">
        <v>84</v>
      </c>
      <c r="K2523" s="5" t="s">
        <v>17</v>
      </c>
    </row>
    <row r="2524" spans="1:11">
      <c r="A2524" s="5" t="s">
        <v>9883</v>
      </c>
      <c r="B2524" s="5" t="s">
        <v>9884</v>
      </c>
      <c r="C2524" s="5" t="s">
        <v>9885</v>
      </c>
      <c r="D2524" s="5" t="s">
        <v>9886</v>
      </c>
      <c r="E2524" s="6">
        <v>45759</v>
      </c>
      <c r="F2524" s="5" t="s">
        <v>42</v>
      </c>
      <c r="G2524" s="5">
        <v>2</v>
      </c>
      <c r="H2524" s="5">
        <v>0</v>
      </c>
      <c r="I2524" s="5">
        <v>400</v>
      </c>
      <c r="J2524" s="5" t="s">
        <v>23</v>
      </c>
      <c r="K2524" s="5" t="s">
        <v>17</v>
      </c>
    </row>
    <row r="2525" spans="1:11">
      <c r="A2525" s="5" t="s">
        <v>9887</v>
      </c>
      <c r="B2525" s="5" t="s">
        <v>9888</v>
      </c>
      <c r="C2525" s="5" t="s">
        <v>9889</v>
      </c>
      <c r="D2525" s="5" t="s">
        <v>9890</v>
      </c>
      <c r="E2525" s="6">
        <v>45733</v>
      </c>
      <c r="F2525" s="5" t="s">
        <v>83</v>
      </c>
      <c r="G2525" s="5">
        <v>2</v>
      </c>
      <c r="H2525" s="5">
        <v>0</v>
      </c>
      <c r="I2525" s="5">
        <v>300</v>
      </c>
      <c r="J2525" s="5" t="s">
        <v>16</v>
      </c>
      <c r="K2525" s="5" t="s">
        <v>17</v>
      </c>
    </row>
    <row r="2526" spans="1:11">
      <c r="A2526" s="5" t="s">
        <v>9891</v>
      </c>
      <c r="B2526" s="5" t="s">
        <v>9892</v>
      </c>
      <c r="C2526" s="5" t="s">
        <v>9893</v>
      </c>
      <c r="D2526" s="5" t="s">
        <v>9894</v>
      </c>
      <c r="E2526" s="6">
        <v>45481</v>
      </c>
      <c r="F2526" s="5" t="s">
        <v>83</v>
      </c>
      <c r="G2526" s="5">
        <v>1</v>
      </c>
      <c r="H2526" s="5">
        <v>10</v>
      </c>
      <c r="I2526" s="5">
        <v>135</v>
      </c>
      <c r="J2526" s="5" t="s">
        <v>23</v>
      </c>
      <c r="K2526" s="5" t="s">
        <v>17</v>
      </c>
    </row>
    <row r="2527" spans="1:11">
      <c r="A2527" s="5" t="s">
        <v>9895</v>
      </c>
      <c r="B2527" s="5" t="s">
        <v>9896</v>
      </c>
      <c r="C2527" s="5" t="s">
        <v>9897</v>
      </c>
      <c r="D2527" s="5" t="s">
        <v>9898</v>
      </c>
      <c r="E2527" s="6">
        <v>45723</v>
      </c>
      <c r="F2527" s="5" t="s">
        <v>22</v>
      </c>
      <c r="G2527" s="5">
        <v>2</v>
      </c>
      <c r="H2527" s="5">
        <v>0</v>
      </c>
      <c r="I2527" s="5">
        <v>200</v>
      </c>
      <c r="J2527" s="5" t="s">
        <v>16</v>
      </c>
      <c r="K2527" s="5" t="s">
        <v>17</v>
      </c>
    </row>
    <row r="2528" spans="1:11">
      <c r="A2528" s="5" t="s">
        <v>9899</v>
      </c>
      <c r="B2528" s="5" t="s">
        <v>9900</v>
      </c>
      <c r="C2528" s="5" t="s">
        <v>9901</v>
      </c>
      <c r="D2528" s="5" t="s">
        <v>9902</v>
      </c>
      <c r="E2528" s="6">
        <v>45489</v>
      </c>
      <c r="F2528" s="5" t="s">
        <v>28</v>
      </c>
      <c r="G2528" s="5">
        <v>4</v>
      </c>
      <c r="H2528" s="5">
        <v>0</v>
      </c>
      <c r="I2528" s="5">
        <v>1200</v>
      </c>
      <c r="J2528" s="5" t="s">
        <v>23</v>
      </c>
      <c r="K2528" s="5" t="s">
        <v>17</v>
      </c>
    </row>
    <row r="2529" spans="1:11">
      <c r="A2529" s="5" t="s">
        <v>9903</v>
      </c>
      <c r="B2529" s="5" t="s">
        <v>9904</v>
      </c>
      <c r="C2529" s="5" t="s">
        <v>9905</v>
      </c>
      <c r="D2529" s="5" t="s">
        <v>9906</v>
      </c>
      <c r="E2529" s="6">
        <v>45411</v>
      </c>
      <c r="F2529" s="5" t="s">
        <v>42</v>
      </c>
      <c r="G2529" s="5">
        <v>2</v>
      </c>
      <c r="H2529" s="5">
        <v>5</v>
      </c>
      <c r="I2529" s="5">
        <v>380</v>
      </c>
      <c r="J2529" s="5" t="s">
        <v>16</v>
      </c>
      <c r="K2529" s="5" t="s">
        <v>17</v>
      </c>
    </row>
    <row r="2530" spans="1:11">
      <c r="A2530" s="5" t="s">
        <v>9907</v>
      </c>
      <c r="B2530" s="5" t="s">
        <v>9908</v>
      </c>
      <c r="C2530" s="5" t="s">
        <v>9909</v>
      </c>
      <c r="D2530" s="5" t="s">
        <v>9910</v>
      </c>
      <c r="E2530" s="6">
        <v>45458</v>
      </c>
      <c r="F2530" s="5" t="s">
        <v>15</v>
      </c>
      <c r="G2530" s="5">
        <v>4</v>
      </c>
      <c r="H2530" s="5">
        <v>5</v>
      </c>
      <c r="I2530" s="5">
        <v>3040</v>
      </c>
      <c r="J2530" s="5" t="s">
        <v>16</v>
      </c>
      <c r="K2530" s="5" t="s">
        <v>17</v>
      </c>
    </row>
    <row r="2531" spans="1:11">
      <c r="A2531" s="5" t="s">
        <v>9911</v>
      </c>
      <c r="B2531" s="5" t="s">
        <v>9912</v>
      </c>
      <c r="C2531" s="5" t="s">
        <v>9913</v>
      </c>
      <c r="D2531" s="5" t="s">
        <v>9914</v>
      </c>
      <c r="E2531" s="6">
        <v>45469</v>
      </c>
      <c r="F2531" s="5" t="s">
        <v>73</v>
      </c>
      <c r="G2531" s="5">
        <v>4</v>
      </c>
      <c r="H2531" s="5">
        <v>0</v>
      </c>
      <c r="I2531" s="5">
        <v>480</v>
      </c>
      <c r="J2531" s="5" t="s">
        <v>33</v>
      </c>
      <c r="K2531" s="5" t="s">
        <v>17</v>
      </c>
    </row>
    <row r="2532" spans="1:11">
      <c r="A2532" s="5" t="s">
        <v>9915</v>
      </c>
      <c r="B2532" s="5" t="s">
        <v>9916</v>
      </c>
      <c r="C2532" s="5" t="s">
        <v>9917</v>
      </c>
      <c r="D2532" s="5" t="s">
        <v>5410</v>
      </c>
      <c r="E2532" s="6">
        <v>45583</v>
      </c>
      <c r="F2532" s="5" t="s">
        <v>47</v>
      </c>
      <c r="G2532" s="5">
        <v>2</v>
      </c>
      <c r="H2532" s="5">
        <v>5</v>
      </c>
      <c r="I2532" s="5">
        <v>2280</v>
      </c>
      <c r="J2532" s="5" t="s">
        <v>16</v>
      </c>
      <c r="K2532" s="5" t="s">
        <v>17</v>
      </c>
    </row>
    <row r="2533" spans="1:11">
      <c r="A2533" s="7" t="s">
        <v>9918</v>
      </c>
      <c r="B2533" s="5" t="s">
        <v>9919</v>
      </c>
      <c r="C2533" s="5" t="s">
        <v>9920</v>
      </c>
      <c r="D2533" s="5" t="s">
        <v>9921</v>
      </c>
      <c r="E2533" s="6">
        <v>45632</v>
      </c>
      <c r="F2533" s="5" t="s">
        <v>42</v>
      </c>
      <c r="G2533" s="5">
        <v>3</v>
      </c>
      <c r="H2533" s="5">
        <v>0</v>
      </c>
      <c r="I2533" s="5">
        <v>600</v>
      </c>
      <c r="J2533" s="5" t="s">
        <v>33</v>
      </c>
      <c r="K2533" s="5" t="s">
        <v>17</v>
      </c>
    </row>
    <row r="2534" spans="1:11">
      <c r="A2534" s="5" t="s">
        <v>9922</v>
      </c>
      <c r="B2534" s="5" t="s">
        <v>9923</v>
      </c>
      <c r="C2534" s="5" t="s">
        <v>9924</v>
      </c>
      <c r="D2534" s="5" t="s">
        <v>594</v>
      </c>
      <c r="E2534" s="6">
        <v>45753</v>
      </c>
      <c r="F2534" s="5" t="s">
        <v>15</v>
      </c>
      <c r="G2534" s="5">
        <v>1</v>
      </c>
      <c r="H2534" s="5">
        <v>15</v>
      </c>
      <c r="I2534" s="5">
        <v>680</v>
      </c>
      <c r="J2534" s="5" t="s">
        <v>16</v>
      </c>
      <c r="K2534" s="5" t="s">
        <v>17</v>
      </c>
    </row>
    <row r="2535" spans="1:11">
      <c r="A2535" s="5" t="s">
        <v>9925</v>
      </c>
      <c r="B2535" s="5" t="s">
        <v>9926</v>
      </c>
      <c r="C2535" s="5" t="s">
        <v>9927</v>
      </c>
      <c r="D2535" s="5" t="s">
        <v>9928</v>
      </c>
      <c r="E2535" s="6">
        <v>45581</v>
      </c>
      <c r="F2535" s="5" t="s">
        <v>22</v>
      </c>
      <c r="G2535" s="5">
        <v>4</v>
      </c>
      <c r="H2535" s="5">
        <v>0</v>
      </c>
      <c r="I2535" s="5">
        <v>400</v>
      </c>
      <c r="J2535" s="5" t="s">
        <v>33</v>
      </c>
      <c r="K2535" s="5" t="s">
        <v>17</v>
      </c>
    </row>
    <row r="2536" spans="1:11">
      <c r="A2536" s="5" t="s">
        <v>9929</v>
      </c>
      <c r="B2536" s="5" t="s">
        <v>9930</v>
      </c>
      <c r="C2536" s="5" t="s">
        <v>9931</v>
      </c>
      <c r="D2536" s="5" t="s">
        <v>9932</v>
      </c>
      <c r="E2536" s="6">
        <v>45626</v>
      </c>
      <c r="F2536" s="5" t="s">
        <v>83</v>
      </c>
      <c r="G2536" s="5">
        <v>3</v>
      </c>
      <c r="H2536" s="5">
        <v>0</v>
      </c>
      <c r="I2536" s="5">
        <v>450</v>
      </c>
      <c r="J2536" s="5" t="s">
        <v>16</v>
      </c>
      <c r="K2536" s="5" t="s">
        <v>17</v>
      </c>
    </row>
    <row r="2537" spans="1:11">
      <c r="A2537" s="5" t="s">
        <v>9933</v>
      </c>
      <c r="B2537" s="5" t="s">
        <v>9934</v>
      </c>
      <c r="C2537" s="5" t="s">
        <v>9935</v>
      </c>
      <c r="D2537" s="5" t="s">
        <v>9936</v>
      </c>
      <c r="E2537" s="6">
        <v>45742</v>
      </c>
      <c r="F2537" s="5" t="s">
        <v>42</v>
      </c>
      <c r="G2537" s="5">
        <v>2</v>
      </c>
      <c r="H2537" s="5">
        <v>0</v>
      </c>
      <c r="I2537" s="5">
        <v>400</v>
      </c>
      <c r="J2537" s="5" t="s">
        <v>90</v>
      </c>
      <c r="K2537" s="5" t="s">
        <v>17</v>
      </c>
    </row>
    <row r="2538" spans="1:11">
      <c r="A2538" s="5" t="s">
        <v>9937</v>
      </c>
      <c r="B2538" s="5" t="s">
        <v>9938</v>
      </c>
      <c r="C2538" s="5" t="s">
        <v>9939</v>
      </c>
      <c r="D2538" s="5" t="s">
        <v>9940</v>
      </c>
      <c r="E2538" s="6">
        <v>45492</v>
      </c>
      <c r="F2538" s="5" t="s">
        <v>28</v>
      </c>
      <c r="G2538" s="5">
        <v>4</v>
      </c>
      <c r="H2538" s="5">
        <v>0</v>
      </c>
      <c r="I2538" s="5">
        <v>1200</v>
      </c>
      <c r="J2538" s="5" t="s">
        <v>23</v>
      </c>
      <c r="K2538" s="5" t="s">
        <v>17</v>
      </c>
    </row>
    <row r="2539" spans="1:11">
      <c r="A2539" s="5" t="s">
        <v>9941</v>
      </c>
      <c r="B2539" s="5" t="s">
        <v>9942</v>
      </c>
      <c r="C2539" s="5" t="s">
        <v>9943</v>
      </c>
      <c r="D2539" s="5" t="s">
        <v>4042</v>
      </c>
      <c r="E2539" s="6">
        <v>45665</v>
      </c>
      <c r="F2539" s="5" t="s">
        <v>22</v>
      </c>
      <c r="G2539" s="5">
        <v>2</v>
      </c>
      <c r="H2539" s="5">
        <v>10</v>
      </c>
      <c r="I2539" s="5">
        <v>180</v>
      </c>
      <c r="J2539" s="5" t="s">
        <v>84</v>
      </c>
      <c r="K2539" s="5" t="s">
        <v>17</v>
      </c>
    </row>
    <row r="2540" spans="1:11">
      <c r="A2540" s="5" t="s">
        <v>9944</v>
      </c>
      <c r="B2540" s="5" t="s">
        <v>9945</v>
      </c>
      <c r="C2540" s="5" t="s">
        <v>9946</v>
      </c>
      <c r="D2540" s="5" t="s">
        <v>9947</v>
      </c>
      <c r="E2540" s="6">
        <v>45485</v>
      </c>
      <c r="F2540" s="5" t="s">
        <v>83</v>
      </c>
      <c r="G2540" s="5">
        <v>4</v>
      </c>
      <c r="H2540" s="5">
        <v>10</v>
      </c>
      <c r="I2540" s="5">
        <v>540</v>
      </c>
      <c r="J2540" s="5" t="s">
        <v>23</v>
      </c>
      <c r="K2540" s="5" t="s">
        <v>17</v>
      </c>
    </row>
    <row r="2541" spans="1:11">
      <c r="A2541" s="5" t="s">
        <v>9948</v>
      </c>
      <c r="B2541" s="5" t="s">
        <v>9949</v>
      </c>
      <c r="C2541" s="5" t="s">
        <v>9950</v>
      </c>
      <c r="D2541" s="5" t="s">
        <v>9951</v>
      </c>
      <c r="E2541" s="6">
        <v>45504</v>
      </c>
      <c r="F2541" s="5" t="s">
        <v>56</v>
      </c>
      <c r="G2541" s="5">
        <v>4</v>
      </c>
      <c r="H2541" s="5">
        <v>0</v>
      </c>
      <c r="I2541" s="5">
        <v>360</v>
      </c>
      <c r="J2541" s="5" t="s">
        <v>23</v>
      </c>
      <c r="K2541" s="5" t="s">
        <v>17</v>
      </c>
    </row>
    <row r="2542" spans="1:11">
      <c r="A2542" s="5" t="s">
        <v>9952</v>
      </c>
      <c r="B2542" s="5" t="s">
        <v>9953</v>
      </c>
      <c r="C2542" s="5" t="s">
        <v>9954</v>
      </c>
      <c r="D2542" s="5" t="s">
        <v>9955</v>
      </c>
      <c r="E2542" s="6">
        <v>45661</v>
      </c>
      <c r="F2542" s="5" t="s">
        <v>47</v>
      </c>
      <c r="G2542" s="5">
        <v>3</v>
      </c>
      <c r="H2542" s="5">
        <v>0</v>
      </c>
      <c r="I2542" s="5">
        <v>3600</v>
      </c>
      <c r="J2542" s="5" t="s">
        <v>16</v>
      </c>
      <c r="K2542" s="5" t="s">
        <v>17</v>
      </c>
    </row>
    <row r="2543" spans="1:11">
      <c r="A2543" s="5" t="s">
        <v>9956</v>
      </c>
      <c r="B2543" s="5" t="s">
        <v>9957</v>
      </c>
      <c r="C2543" s="5" t="s">
        <v>9958</v>
      </c>
      <c r="D2543" s="5" t="s">
        <v>9959</v>
      </c>
      <c r="E2543" s="6">
        <v>45568</v>
      </c>
      <c r="F2543" s="5" t="s">
        <v>89</v>
      </c>
      <c r="G2543" s="5">
        <v>3</v>
      </c>
      <c r="H2543" s="5">
        <v>0</v>
      </c>
      <c r="I2543" s="5">
        <v>150</v>
      </c>
      <c r="J2543" s="5" t="s">
        <v>90</v>
      </c>
      <c r="K2543" s="5" t="s">
        <v>78</v>
      </c>
    </row>
    <row r="2544" spans="1:11">
      <c r="A2544" s="5" t="s">
        <v>9960</v>
      </c>
      <c r="B2544" s="5" t="s">
        <v>9961</v>
      </c>
      <c r="C2544" s="5" t="s">
        <v>9962</v>
      </c>
      <c r="D2544" s="5" t="s">
        <v>9963</v>
      </c>
      <c r="E2544" s="6">
        <v>45536</v>
      </c>
      <c r="F2544" s="5" t="s">
        <v>73</v>
      </c>
      <c r="G2544" s="5">
        <v>4</v>
      </c>
      <c r="H2544" s="5">
        <v>0</v>
      </c>
      <c r="I2544" s="5">
        <v>480</v>
      </c>
      <c r="J2544" s="5" t="s">
        <v>84</v>
      </c>
      <c r="K2544" s="5" t="s">
        <v>78</v>
      </c>
    </row>
    <row r="2545" spans="1:11">
      <c r="A2545" s="5" t="s">
        <v>9964</v>
      </c>
      <c r="B2545" s="5" t="s">
        <v>9965</v>
      </c>
      <c r="C2545" s="5" t="s">
        <v>9966</v>
      </c>
      <c r="D2545" s="5" t="s">
        <v>9967</v>
      </c>
      <c r="E2545" s="6">
        <v>45592</v>
      </c>
      <c r="F2545" s="5" t="s">
        <v>56</v>
      </c>
      <c r="G2545" s="5">
        <v>2</v>
      </c>
      <c r="H2545" s="5">
        <v>10</v>
      </c>
      <c r="I2545" s="5">
        <v>162</v>
      </c>
      <c r="J2545" s="5" t="s">
        <v>90</v>
      </c>
      <c r="K2545" s="5" t="s">
        <v>17</v>
      </c>
    </row>
    <row r="2546" spans="1:11">
      <c r="A2546" s="5" t="s">
        <v>9968</v>
      </c>
      <c r="B2546" s="5" t="s">
        <v>9969</v>
      </c>
      <c r="C2546" s="5" t="s">
        <v>9970</v>
      </c>
      <c r="D2546" s="5" t="s">
        <v>9971</v>
      </c>
      <c r="E2546" s="6">
        <v>45696</v>
      </c>
      <c r="F2546" s="5" t="s">
        <v>56</v>
      </c>
      <c r="G2546" s="5">
        <v>4</v>
      </c>
      <c r="H2546" s="5">
        <v>10</v>
      </c>
      <c r="I2546" s="5">
        <v>324</v>
      </c>
      <c r="J2546" s="5" t="s">
        <v>84</v>
      </c>
      <c r="K2546" s="5" t="s">
        <v>78</v>
      </c>
    </row>
    <row r="2547" spans="1:11">
      <c r="A2547" s="5" t="s">
        <v>9972</v>
      </c>
      <c r="B2547" s="5" t="s">
        <v>9973</v>
      </c>
      <c r="C2547" s="5" t="s">
        <v>9974</v>
      </c>
      <c r="D2547" s="5" t="s">
        <v>9975</v>
      </c>
      <c r="E2547" s="6">
        <v>45571</v>
      </c>
      <c r="F2547" s="5" t="s">
        <v>83</v>
      </c>
      <c r="G2547" s="5">
        <v>2</v>
      </c>
      <c r="H2547" s="5">
        <v>0</v>
      </c>
      <c r="I2547" s="5">
        <v>300</v>
      </c>
      <c r="J2547" s="5" t="s">
        <v>33</v>
      </c>
      <c r="K2547" s="5" t="s">
        <v>17</v>
      </c>
    </row>
    <row r="2548" spans="1:11">
      <c r="A2548" s="5" t="s">
        <v>9976</v>
      </c>
      <c r="B2548" s="5" t="s">
        <v>9977</v>
      </c>
      <c r="C2548" s="5" t="s">
        <v>9978</v>
      </c>
      <c r="D2548" s="5" t="s">
        <v>9979</v>
      </c>
      <c r="E2548" s="6">
        <v>45497</v>
      </c>
      <c r="F2548" s="5" t="s">
        <v>83</v>
      </c>
      <c r="G2548" s="5">
        <v>4</v>
      </c>
      <c r="H2548" s="5">
        <v>10</v>
      </c>
      <c r="I2548" s="5">
        <v>540</v>
      </c>
      <c r="J2548" s="5" t="s">
        <v>33</v>
      </c>
      <c r="K2548" s="5" t="s">
        <v>17</v>
      </c>
    </row>
    <row r="2549" spans="1:11">
      <c r="A2549" s="5" t="s">
        <v>9980</v>
      </c>
      <c r="B2549" s="5" t="s">
        <v>9981</v>
      </c>
      <c r="C2549" s="5" t="s">
        <v>9982</v>
      </c>
      <c r="D2549" s="5" t="s">
        <v>9983</v>
      </c>
      <c r="E2549" s="6">
        <v>45714</v>
      </c>
      <c r="F2549" s="5" t="s">
        <v>73</v>
      </c>
      <c r="G2549" s="5">
        <v>4</v>
      </c>
      <c r="H2549" s="5">
        <v>0</v>
      </c>
      <c r="I2549" s="5">
        <v>480</v>
      </c>
      <c r="J2549" s="5" t="s">
        <v>33</v>
      </c>
      <c r="K2549" s="5" t="s">
        <v>17</v>
      </c>
    </row>
    <row r="2550" spans="1:11">
      <c r="A2550" s="5" t="s">
        <v>9984</v>
      </c>
      <c r="B2550" s="5" t="s">
        <v>9985</v>
      </c>
      <c r="C2550" s="5" t="s">
        <v>9986</v>
      </c>
      <c r="D2550" s="5" t="s">
        <v>9987</v>
      </c>
      <c r="E2550" s="6">
        <v>45437</v>
      </c>
      <c r="F2550" s="5" t="s">
        <v>42</v>
      </c>
      <c r="G2550" s="5">
        <v>4</v>
      </c>
      <c r="H2550" s="5">
        <v>5</v>
      </c>
      <c r="I2550" s="5">
        <v>760</v>
      </c>
      <c r="J2550" s="5" t="s">
        <v>33</v>
      </c>
      <c r="K2550" s="5" t="s">
        <v>17</v>
      </c>
    </row>
    <row r="2551" spans="1:11">
      <c r="A2551" s="5" t="s">
        <v>9988</v>
      </c>
      <c r="B2551" s="5" t="s">
        <v>9989</v>
      </c>
      <c r="C2551" s="5" t="s">
        <v>9990</v>
      </c>
      <c r="D2551" s="5" t="s">
        <v>9991</v>
      </c>
      <c r="E2551" s="6">
        <v>45531</v>
      </c>
      <c r="F2551" s="5" t="s">
        <v>56</v>
      </c>
      <c r="G2551" s="5">
        <v>4</v>
      </c>
      <c r="H2551" s="5">
        <v>10</v>
      </c>
      <c r="I2551" s="5">
        <v>324</v>
      </c>
      <c r="J2551" s="5" t="s">
        <v>90</v>
      </c>
      <c r="K2551" s="5" t="s">
        <v>17</v>
      </c>
    </row>
    <row r="2552" spans="1:11">
      <c r="A2552" s="5" t="s">
        <v>9992</v>
      </c>
      <c r="B2552" s="5" t="s">
        <v>9993</v>
      </c>
      <c r="C2552" s="5" t="s">
        <v>9994</v>
      </c>
      <c r="D2552" s="5" t="s">
        <v>5173</v>
      </c>
      <c r="E2552" s="6">
        <v>45702</v>
      </c>
      <c r="F2552" s="5" t="s">
        <v>89</v>
      </c>
      <c r="G2552" s="5">
        <v>1</v>
      </c>
      <c r="H2552" s="5">
        <v>5</v>
      </c>
      <c r="I2552" s="5">
        <v>47.5</v>
      </c>
      <c r="J2552" s="5" t="s">
        <v>84</v>
      </c>
      <c r="K2552" s="5" t="s">
        <v>17</v>
      </c>
    </row>
    <row r="2553" spans="1:11">
      <c r="A2553" s="5" t="s">
        <v>9995</v>
      </c>
      <c r="B2553" s="5" t="s">
        <v>9996</v>
      </c>
      <c r="C2553" s="5" t="s">
        <v>9997</v>
      </c>
      <c r="D2553" s="5" t="s">
        <v>9998</v>
      </c>
      <c r="E2553" s="6">
        <v>45615</v>
      </c>
      <c r="F2553" s="5" t="s">
        <v>56</v>
      </c>
      <c r="G2553" s="5">
        <v>1</v>
      </c>
      <c r="H2553" s="5">
        <v>15</v>
      </c>
      <c r="I2553" s="5">
        <v>76.5</v>
      </c>
      <c r="J2553" s="5" t="s">
        <v>23</v>
      </c>
      <c r="K2553" s="5" t="s">
        <v>17</v>
      </c>
    </row>
    <row r="2554" spans="1:11">
      <c r="A2554" s="5" t="s">
        <v>9999</v>
      </c>
      <c r="B2554" s="5" t="s">
        <v>10000</v>
      </c>
      <c r="C2554" s="5" t="s">
        <v>10001</v>
      </c>
      <c r="D2554" s="5" t="s">
        <v>10002</v>
      </c>
      <c r="E2554" s="6">
        <v>45700</v>
      </c>
      <c r="F2554" s="5" t="s">
        <v>15</v>
      </c>
      <c r="G2554" s="5">
        <v>1</v>
      </c>
      <c r="H2554" s="5">
        <v>0</v>
      </c>
      <c r="I2554" s="5">
        <v>800</v>
      </c>
      <c r="J2554" s="5" t="s">
        <v>84</v>
      </c>
      <c r="K2554" s="5" t="s">
        <v>17</v>
      </c>
    </row>
    <row r="2555" spans="1:11">
      <c r="A2555" s="5" t="s">
        <v>10003</v>
      </c>
      <c r="B2555" s="5" t="s">
        <v>10004</v>
      </c>
      <c r="C2555" s="5" t="s">
        <v>10005</v>
      </c>
      <c r="D2555" s="5" t="s">
        <v>5225</v>
      </c>
      <c r="E2555" s="6">
        <v>45553</v>
      </c>
      <c r="F2555" s="5" t="s">
        <v>22</v>
      </c>
      <c r="G2555" s="5">
        <v>3</v>
      </c>
      <c r="H2555" s="5">
        <v>0</v>
      </c>
      <c r="I2555" s="5">
        <v>300</v>
      </c>
      <c r="J2555" s="5" t="s">
        <v>90</v>
      </c>
      <c r="K2555" s="5" t="s">
        <v>17</v>
      </c>
    </row>
    <row r="2556" spans="1:11">
      <c r="A2556" s="5" t="s">
        <v>10006</v>
      </c>
      <c r="B2556" s="5" t="s">
        <v>10007</v>
      </c>
      <c r="C2556" s="5" t="s">
        <v>10008</v>
      </c>
      <c r="D2556" s="5" t="s">
        <v>5770</v>
      </c>
      <c r="E2556" s="6">
        <v>45536</v>
      </c>
      <c r="F2556" s="5" t="s">
        <v>42</v>
      </c>
      <c r="G2556" s="5">
        <v>2</v>
      </c>
      <c r="H2556" s="5">
        <v>0</v>
      </c>
      <c r="I2556" s="5">
        <v>400</v>
      </c>
      <c r="J2556" s="5" t="s">
        <v>90</v>
      </c>
      <c r="K2556" s="5" t="s">
        <v>78</v>
      </c>
    </row>
    <row r="2557" spans="1:11">
      <c r="A2557" s="5" t="s">
        <v>10009</v>
      </c>
      <c r="B2557" s="5" t="s">
        <v>10010</v>
      </c>
      <c r="C2557" s="5" t="s">
        <v>10011</v>
      </c>
      <c r="D2557" s="5" t="s">
        <v>10012</v>
      </c>
      <c r="E2557" s="6">
        <v>45486</v>
      </c>
      <c r="F2557" s="5" t="s">
        <v>83</v>
      </c>
      <c r="G2557" s="5">
        <v>3</v>
      </c>
      <c r="H2557" s="5">
        <v>0</v>
      </c>
      <c r="I2557" s="5">
        <v>450</v>
      </c>
      <c r="J2557" s="5" t="s">
        <v>90</v>
      </c>
      <c r="K2557" s="5" t="s">
        <v>17</v>
      </c>
    </row>
    <row r="2558" spans="1:11">
      <c r="A2558" s="5" t="s">
        <v>10013</v>
      </c>
      <c r="B2558" s="5" t="s">
        <v>10014</v>
      </c>
      <c r="C2558" s="5" t="s">
        <v>10015</v>
      </c>
      <c r="D2558" s="5" t="s">
        <v>10016</v>
      </c>
      <c r="E2558" s="6">
        <v>45517</v>
      </c>
      <c r="F2558" s="5" t="s">
        <v>47</v>
      </c>
      <c r="G2558" s="5">
        <v>2</v>
      </c>
      <c r="H2558" s="5">
        <v>5</v>
      </c>
      <c r="I2558" s="5">
        <v>2280</v>
      </c>
      <c r="J2558" s="5" t="s">
        <v>16</v>
      </c>
      <c r="K2558" s="5" t="s">
        <v>17</v>
      </c>
    </row>
    <row r="2559" spans="1:11">
      <c r="A2559" s="5" t="s">
        <v>10017</v>
      </c>
      <c r="B2559" s="5" t="s">
        <v>10018</v>
      </c>
      <c r="C2559" s="5" t="s">
        <v>10019</v>
      </c>
      <c r="D2559" s="5" t="s">
        <v>10020</v>
      </c>
      <c r="E2559" s="6">
        <v>45468</v>
      </c>
      <c r="F2559" s="5" t="s">
        <v>56</v>
      </c>
      <c r="G2559" s="5">
        <v>1</v>
      </c>
      <c r="H2559" s="5">
        <v>5</v>
      </c>
      <c r="I2559" s="5">
        <v>85.5</v>
      </c>
      <c r="J2559" s="5" t="s">
        <v>23</v>
      </c>
      <c r="K2559" s="5" t="s">
        <v>78</v>
      </c>
    </row>
    <row r="2560" spans="1:11">
      <c r="A2560" s="5" t="s">
        <v>10021</v>
      </c>
      <c r="B2560" s="5" t="s">
        <v>10022</v>
      </c>
      <c r="C2560" s="5" t="s">
        <v>10023</v>
      </c>
      <c r="D2560" s="5" t="s">
        <v>10024</v>
      </c>
      <c r="E2560" s="6">
        <v>45419</v>
      </c>
      <c r="F2560" s="5" t="s">
        <v>89</v>
      </c>
      <c r="G2560" s="5">
        <v>4</v>
      </c>
      <c r="H2560" s="5">
        <v>0</v>
      </c>
      <c r="I2560" s="5">
        <v>200</v>
      </c>
      <c r="J2560" s="5" t="s">
        <v>90</v>
      </c>
      <c r="K2560" s="5" t="s">
        <v>17</v>
      </c>
    </row>
    <row r="2561" spans="1:11">
      <c r="A2561" s="5" t="s">
        <v>10025</v>
      </c>
      <c r="B2561" s="5" t="s">
        <v>10026</v>
      </c>
      <c r="C2561" s="5" t="s">
        <v>10027</v>
      </c>
      <c r="D2561" s="5" t="s">
        <v>10028</v>
      </c>
      <c r="E2561" s="6">
        <v>45695</v>
      </c>
      <c r="F2561" s="5" t="s">
        <v>73</v>
      </c>
      <c r="G2561" s="5">
        <v>4</v>
      </c>
      <c r="H2561" s="5">
        <v>0</v>
      </c>
      <c r="I2561" s="5">
        <v>480</v>
      </c>
      <c r="J2561" s="5" t="s">
        <v>33</v>
      </c>
      <c r="K2561" s="5" t="s">
        <v>17</v>
      </c>
    </row>
    <row r="2562" spans="1:11">
      <c r="A2562" s="5" t="s">
        <v>10029</v>
      </c>
      <c r="B2562" s="5" t="s">
        <v>10030</v>
      </c>
      <c r="C2562" s="5" t="s">
        <v>10031</v>
      </c>
      <c r="D2562" s="5" t="s">
        <v>10032</v>
      </c>
      <c r="E2562" s="6">
        <v>45410</v>
      </c>
      <c r="F2562" s="5" t="s">
        <v>47</v>
      </c>
      <c r="G2562" s="5">
        <v>1</v>
      </c>
      <c r="H2562" s="5">
        <v>0</v>
      </c>
      <c r="I2562" s="5">
        <v>1200</v>
      </c>
      <c r="J2562" s="5" t="s">
        <v>84</v>
      </c>
      <c r="K2562" s="5" t="s">
        <v>17</v>
      </c>
    </row>
    <row r="2563" spans="1:11">
      <c r="A2563" s="5" t="s">
        <v>10033</v>
      </c>
      <c r="B2563" s="5" t="s">
        <v>10034</v>
      </c>
      <c r="C2563" s="5" t="s">
        <v>10035</v>
      </c>
      <c r="D2563" s="5" t="s">
        <v>10036</v>
      </c>
      <c r="E2563" s="6">
        <v>45453</v>
      </c>
      <c r="F2563" s="5" t="s">
        <v>73</v>
      </c>
      <c r="G2563" s="5">
        <v>2</v>
      </c>
      <c r="H2563" s="5">
        <v>10</v>
      </c>
      <c r="I2563" s="5">
        <v>216</v>
      </c>
      <c r="J2563" s="5" t="s">
        <v>90</v>
      </c>
      <c r="K2563" s="5" t="s">
        <v>17</v>
      </c>
    </row>
    <row r="2564" spans="1:11">
      <c r="A2564" s="5" t="s">
        <v>10037</v>
      </c>
      <c r="B2564" s="5" t="s">
        <v>10038</v>
      </c>
      <c r="C2564" s="5" t="s">
        <v>10039</v>
      </c>
      <c r="D2564" s="5" t="s">
        <v>10040</v>
      </c>
      <c r="E2564" s="6">
        <v>45652</v>
      </c>
      <c r="F2564" s="5" t="s">
        <v>47</v>
      </c>
      <c r="G2564" s="5">
        <v>3</v>
      </c>
      <c r="H2564" s="5">
        <v>0</v>
      </c>
      <c r="I2564" s="5">
        <v>3600</v>
      </c>
      <c r="J2564" s="5" t="s">
        <v>84</v>
      </c>
      <c r="K2564" s="5" t="s">
        <v>17</v>
      </c>
    </row>
    <row r="2565" spans="1:11">
      <c r="A2565" s="5" t="s">
        <v>10041</v>
      </c>
      <c r="B2565" s="5" t="s">
        <v>10042</v>
      </c>
      <c r="C2565" s="5" t="s">
        <v>10043</v>
      </c>
      <c r="D2565" s="5" t="s">
        <v>10044</v>
      </c>
      <c r="E2565" s="6">
        <v>45570</v>
      </c>
      <c r="F2565" s="5" t="s">
        <v>22</v>
      </c>
      <c r="G2565" s="5">
        <v>2</v>
      </c>
      <c r="H2565" s="5">
        <v>0</v>
      </c>
      <c r="I2565" s="5">
        <v>200</v>
      </c>
      <c r="J2565" s="5" t="s">
        <v>33</v>
      </c>
      <c r="K2565" s="5" t="s">
        <v>78</v>
      </c>
    </row>
    <row r="2566" spans="1:11">
      <c r="A2566" s="5" t="s">
        <v>10045</v>
      </c>
      <c r="B2566" s="5" t="s">
        <v>10046</v>
      </c>
      <c r="C2566" s="5" t="s">
        <v>10047</v>
      </c>
      <c r="D2566" s="5" t="s">
        <v>10048</v>
      </c>
      <c r="E2566" s="6">
        <v>45741</v>
      </c>
      <c r="F2566" s="5" t="s">
        <v>28</v>
      </c>
      <c r="G2566" s="5">
        <v>2</v>
      </c>
      <c r="H2566" s="5">
        <v>0</v>
      </c>
      <c r="I2566" s="5">
        <v>600</v>
      </c>
      <c r="J2566" s="5" t="s">
        <v>16</v>
      </c>
      <c r="K2566" s="5" t="s">
        <v>17</v>
      </c>
    </row>
    <row r="2567" spans="1:11">
      <c r="A2567" s="5" t="s">
        <v>10049</v>
      </c>
      <c r="B2567" s="5" t="s">
        <v>10050</v>
      </c>
      <c r="C2567" s="5" t="s">
        <v>10051</v>
      </c>
      <c r="D2567" s="5" t="s">
        <v>10052</v>
      </c>
      <c r="E2567" s="6">
        <v>45582</v>
      </c>
      <c r="F2567" s="5" t="s">
        <v>56</v>
      </c>
      <c r="G2567" s="5">
        <v>3</v>
      </c>
      <c r="H2567" s="5">
        <v>0</v>
      </c>
      <c r="I2567" s="5">
        <v>270</v>
      </c>
      <c r="J2567" s="5" t="s">
        <v>90</v>
      </c>
      <c r="K2567" s="5" t="s">
        <v>17</v>
      </c>
    </row>
    <row r="2568" spans="1:11">
      <c r="A2568" s="5" t="s">
        <v>10053</v>
      </c>
      <c r="B2568" s="5" t="s">
        <v>10054</v>
      </c>
      <c r="C2568" s="5" t="s">
        <v>10055</v>
      </c>
      <c r="D2568" s="5" t="s">
        <v>2691</v>
      </c>
      <c r="E2568" s="6">
        <v>45480</v>
      </c>
      <c r="F2568" s="5" t="s">
        <v>28</v>
      </c>
      <c r="G2568" s="5">
        <v>2</v>
      </c>
      <c r="H2568" s="5">
        <v>10</v>
      </c>
      <c r="I2568" s="5">
        <v>540</v>
      </c>
      <c r="J2568" s="5" t="s">
        <v>84</v>
      </c>
      <c r="K2568" s="5" t="s">
        <v>17</v>
      </c>
    </row>
    <row r="2569" spans="1:11">
      <c r="A2569" s="5" t="s">
        <v>10056</v>
      </c>
      <c r="B2569" s="5" t="s">
        <v>10057</v>
      </c>
      <c r="C2569" s="5" t="s">
        <v>10058</v>
      </c>
      <c r="D2569" s="5" t="s">
        <v>10059</v>
      </c>
      <c r="E2569" s="6">
        <v>45503</v>
      </c>
      <c r="F2569" s="5" t="s">
        <v>56</v>
      </c>
      <c r="G2569" s="5">
        <v>3</v>
      </c>
      <c r="H2569" s="5">
        <v>5</v>
      </c>
      <c r="I2569" s="5">
        <v>256.5</v>
      </c>
      <c r="J2569" s="5" t="s">
        <v>84</v>
      </c>
      <c r="K2569" s="5" t="s">
        <v>17</v>
      </c>
    </row>
    <row r="2570" spans="1:11">
      <c r="A2570" s="5" t="s">
        <v>10060</v>
      </c>
      <c r="B2570" s="5" t="s">
        <v>10061</v>
      </c>
      <c r="C2570" s="5" t="s">
        <v>10062</v>
      </c>
      <c r="D2570" s="5" t="s">
        <v>10063</v>
      </c>
      <c r="E2570" s="6">
        <v>45660</v>
      </c>
      <c r="F2570" s="5" t="s">
        <v>42</v>
      </c>
      <c r="G2570" s="5">
        <v>2</v>
      </c>
      <c r="H2570" s="5">
        <v>10</v>
      </c>
      <c r="I2570" s="5">
        <v>360</v>
      </c>
      <c r="J2570" s="5" t="s">
        <v>23</v>
      </c>
      <c r="K2570" s="5" t="s">
        <v>17</v>
      </c>
    </row>
    <row r="2571" spans="1:11">
      <c r="A2571" s="5" t="s">
        <v>10064</v>
      </c>
      <c r="B2571" s="5" t="s">
        <v>10065</v>
      </c>
      <c r="C2571" s="5" t="s">
        <v>10066</v>
      </c>
      <c r="D2571" s="5" t="s">
        <v>10067</v>
      </c>
      <c r="E2571" s="6">
        <v>45594</v>
      </c>
      <c r="F2571" s="5" t="s">
        <v>83</v>
      </c>
      <c r="G2571" s="5">
        <v>2</v>
      </c>
      <c r="H2571" s="5">
        <v>0</v>
      </c>
      <c r="I2571" s="5">
        <v>300</v>
      </c>
      <c r="J2571" s="5" t="s">
        <v>84</v>
      </c>
      <c r="K2571" s="5" t="s">
        <v>17</v>
      </c>
    </row>
    <row r="2572" spans="1:11">
      <c r="A2572" s="5" t="s">
        <v>10068</v>
      </c>
      <c r="B2572" s="5" t="s">
        <v>10069</v>
      </c>
      <c r="C2572" s="5" t="s">
        <v>10070</v>
      </c>
      <c r="D2572" s="5" t="s">
        <v>10071</v>
      </c>
      <c r="E2572" s="6">
        <v>45702</v>
      </c>
      <c r="F2572" s="5" t="s">
        <v>42</v>
      </c>
      <c r="G2572" s="5">
        <v>2</v>
      </c>
      <c r="H2572" s="5">
        <v>5</v>
      </c>
      <c r="I2572" s="5">
        <v>380</v>
      </c>
      <c r="J2572" s="5" t="s">
        <v>23</v>
      </c>
      <c r="K2572" s="5" t="s">
        <v>17</v>
      </c>
    </row>
    <row r="2573" spans="1:11">
      <c r="A2573" s="5" t="s">
        <v>10072</v>
      </c>
      <c r="B2573" s="5" t="s">
        <v>10073</v>
      </c>
      <c r="C2573" s="5" t="s">
        <v>10074</v>
      </c>
      <c r="D2573" s="5" t="s">
        <v>10075</v>
      </c>
      <c r="E2573" s="6">
        <v>45528</v>
      </c>
      <c r="F2573" s="5" t="s">
        <v>22</v>
      </c>
      <c r="G2573" s="5">
        <v>1</v>
      </c>
      <c r="H2573" s="5">
        <v>0</v>
      </c>
      <c r="I2573" s="5">
        <v>100</v>
      </c>
      <c r="J2573" s="5" t="s">
        <v>16</v>
      </c>
      <c r="K2573" s="5" t="s">
        <v>17</v>
      </c>
    </row>
    <row r="2574" spans="1:11">
      <c r="A2574" s="5" t="s">
        <v>10076</v>
      </c>
      <c r="B2574" s="5" t="s">
        <v>1902</v>
      </c>
      <c r="C2574" s="5" t="s">
        <v>10077</v>
      </c>
      <c r="D2574" s="5" t="s">
        <v>10078</v>
      </c>
      <c r="E2574" s="6">
        <v>45481</v>
      </c>
      <c r="F2574" s="5" t="s">
        <v>42</v>
      </c>
      <c r="G2574" s="5">
        <v>2</v>
      </c>
      <c r="H2574" s="5">
        <v>5</v>
      </c>
      <c r="I2574" s="5">
        <v>380</v>
      </c>
      <c r="J2574" s="5" t="s">
        <v>23</v>
      </c>
      <c r="K2574" s="5" t="s">
        <v>17</v>
      </c>
    </row>
    <row r="2575" spans="1:11">
      <c r="A2575" s="5" t="s">
        <v>10079</v>
      </c>
      <c r="B2575" s="5" t="s">
        <v>10080</v>
      </c>
      <c r="C2575" s="5" t="s">
        <v>10081</v>
      </c>
      <c r="D2575" s="5" t="s">
        <v>6470</v>
      </c>
      <c r="E2575" s="6">
        <v>45483</v>
      </c>
      <c r="F2575" s="5" t="s">
        <v>56</v>
      </c>
      <c r="G2575" s="5">
        <v>1</v>
      </c>
      <c r="H2575" s="5">
        <v>0</v>
      </c>
      <c r="I2575" s="5">
        <v>90</v>
      </c>
      <c r="J2575" s="5" t="s">
        <v>33</v>
      </c>
      <c r="K2575" s="5" t="s">
        <v>17</v>
      </c>
    </row>
    <row r="2576" spans="1:11">
      <c r="A2576" s="5" t="s">
        <v>10082</v>
      </c>
      <c r="B2576" s="5" t="s">
        <v>10083</v>
      </c>
      <c r="C2576" s="5" t="s">
        <v>10084</v>
      </c>
      <c r="D2576" s="5" t="s">
        <v>10085</v>
      </c>
      <c r="E2576" s="6">
        <v>45727</v>
      </c>
      <c r="F2576" s="5" t="s">
        <v>22</v>
      </c>
      <c r="G2576" s="5">
        <v>3</v>
      </c>
      <c r="H2576" s="5">
        <v>5</v>
      </c>
      <c r="I2576" s="5">
        <v>285</v>
      </c>
      <c r="J2576" s="5" t="s">
        <v>90</v>
      </c>
      <c r="K2576" s="5" t="s">
        <v>17</v>
      </c>
    </row>
    <row r="2577" spans="1:11">
      <c r="A2577" s="5" t="s">
        <v>10086</v>
      </c>
      <c r="B2577" s="5" t="s">
        <v>10087</v>
      </c>
      <c r="C2577" s="5" t="s">
        <v>10088</v>
      </c>
      <c r="D2577" s="5" t="s">
        <v>10089</v>
      </c>
      <c r="E2577" s="6">
        <v>45664</v>
      </c>
      <c r="F2577" s="5" t="s">
        <v>56</v>
      </c>
      <c r="G2577" s="5">
        <v>2</v>
      </c>
      <c r="H2577" s="5">
        <v>0</v>
      </c>
      <c r="I2577" s="5">
        <v>180</v>
      </c>
      <c r="J2577" s="5" t="s">
        <v>90</v>
      </c>
      <c r="K2577" s="5" t="s">
        <v>17</v>
      </c>
    </row>
    <row r="2578" spans="1:11">
      <c r="A2578" s="5" t="s">
        <v>10090</v>
      </c>
      <c r="B2578" s="5" t="s">
        <v>10091</v>
      </c>
      <c r="C2578" s="5" t="s">
        <v>10092</v>
      </c>
      <c r="D2578" s="5" t="s">
        <v>7143</v>
      </c>
      <c r="E2578" s="6">
        <v>45620</v>
      </c>
      <c r="F2578" s="5" t="s">
        <v>42</v>
      </c>
      <c r="G2578" s="5">
        <v>2</v>
      </c>
      <c r="H2578" s="5">
        <v>5</v>
      </c>
      <c r="I2578" s="5">
        <v>380</v>
      </c>
      <c r="J2578" s="5" t="s">
        <v>23</v>
      </c>
      <c r="K2578" s="5" t="s">
        <v>17</v>
      </c>
    </row>
    <row r="2579" spans="1:11">
      <c r="A2579" s="5" t="s">
        <v>10093</v>
      </c>
      <c r="B2579" s="5" t="s">
        <v>10094</v>
      </c>
      <c r="C2579" s="5" t="s">
        <v>10095</v>
      </c>
      <c r="D2579" s="5" t="s">
        <v>10096</v>
      </c>
      <c r="E2579" s="6">
        <v>45570</v>
      </c>
      <c r="F2579" s="5" t="s">
        <v>15</v>
      </c>
      <c r="G2579" s="5">
        <v>4</v>
      </c>
      <c r="H2579" s="5">
        <v>0</v>
      </c>
      <c r="I2579" s="5">
        <v>3200</v>
      </c>
      <c r="J2579" s="5" t="s">
        <v>23</v>
      </c>
      <c r="K2579" s="5" t="s">
        <v>17</v>
      </c>
    </row>
    <row r="2580" spans="1:11">
      <c r="A2580" s="5" t="s">
        <v>10097</v>
      </c>
      <c r="B2580" s="5" t="s">
        <v>10098</v>
      </c>
      <c r="C2580" s="5" t="s">
        <v>10099</v>
      </c>
      <c r="D2580" s="5" t="s">
        <v>10100</v>
      </c>
      <c r="E2580" s="6">
        <v>45525</v>
      </c>
      <c r="F2580" s="5" t="s">
        <v>83</v>
      </c>
      <c r="G2580" s="5">
        <v>2</v>
      </c>
      <c r="H2580" s="5">
        <v>15</v>
      </c>
      <c r="I2580" s="5">
        <v>255</v>
      </c>
      <c r="J2580" s="5" t="s">
        <v>90</v>
      </c>
      <c r="K2580" s="5" t="s">
        <v>17</v>
      </c>
    </row>
    <row r="2581" spans="1:11">
      <c r="A2581" s="5" t="s">
        <v>10101</v>
      </c>
      <c r="B2581" s="5" t="s">
        <v>10102</v>
      </c>
      <c r="C2581" s="5" t="s">
        <v>10103</v>
      </c>
      <c r="D2581" s="5" t="s">
        <v>10104</v>
      </c>
      <c r="E2581" s="6">
        <v>45658</v>
      </c>
      <c r="F2581" s="5" t="s">
        <v>15</v>
      </c>
      <c r="G2581" s="5">
        <v>1</v>
      </c>
      <c r="H2581" s="5">
        <v>0</v>
      </c>
      <c r="I2581" s="5">
        <v>800</v>
      </c>
      <c r="J2581" s="5" t="s">
        <v>84</v>
      </c>
      <c r="K2581" s="5" t="s">
        <v>17</v>
      </c>
    </row>
    <row r="2582" spans="1:11">
      <c r="A2582" s="5" t="s">
        <v>10105</v>
      </c>
      <c r="B2582" s="5" t="s">
        <v>10106</v>
      </c>
      <c r="C2582" s="5" t="s">
        <v>10107</v>
      </c>
      <c r="D2582" s="5" t="s">
        <v>10108</v>
      </c>
      <c r="E2582" s="6">
        <v>45466</v>
      </c>
      <c r="F2582" s="5" t="s">
        <v>73</v>
      </c>
      <c r="G2582" s="5">
        <v>2</v>
      </c>
      <c r="H2582" s="5">
        <v>0</v>
      </c>
      <c r="I2582" s="5">
        <v>240</v>
      </c>
      <c r="J2582" s="5" t="s">
        <v>90</v>
      </c>
      <c r="K2582" s="5" t="s">
        <v>17</v>
      </c>
    </row>
    <row r="2583" spans="1:11">
      <c r="A2583" s="5" t="s">
        <v>10109</v>
      </c>
      <c r="B2583" s="5" t="s">
        <v>10110</v>
      </c>
      <c r="C2583" s="5" t="s">
        <v>10111</v>
      </c>
      <c r="D2583" s="5" t="s">
        <v>10112</v>
      </c>
      <c r="E2583" s="6">
        <v>45416</v>
      </c>
      <c r="F2583" s="5" t="s">
        <v>73</v>
      </c>
      <c r="G2583" s="5">
        <v>2</v>
      </c>
      <c r="H2583" s="5">
        <v>0</v>
      </c>
      <c r="I2583" s="5">
        <v>240</v>
      </c>
      <c r="J2583" s="5" t="s">
        <v>23</v>
      </c>
      <c r="K2583" s="5" t="s">
        <v>78</v>
      </c>
    </row>
    <row r="2584" spans="1:11">
      <c r="A2584" s="5" t="s">
        <v>10113</v>
      </c>
      <c r="B2584" s="5" t="s">
        <v>10114</v>
      </c>
      <c r="C2584" s="5" t="s">
        <v>10115</v>
      </c>
      <c r="D2584" s="5" t="s">
        <v>10116</v>
      </c>
      <c r="E2584" s="6">
        <v>45543</v>
      </c>
      <c r="F2584" s="5" t="s">
        <v>89</v>
      </c>
      <c r="G2584" s="5">
        <v>3</v>
      </c>
      <c r="H2584" s="5">
        <v>0</v>
      </c>
      <c r="I2584" s="5">
        <v>150</v>
      </c>
      <c r="J2584" s="5" t="s">
        <v>16</v>
      </c>
      <c r="K2584" s="5" t="s">
        <v>17</v>
      </c>
    </row>
    <row r="2585" spans="1:11">
      <c r="A2585" s="5" t="s">
        <v>10117</v>
      </c>
      <c r="B2585" s="5" t="s">
        <v>10118</v>
      </c>
      <c r="C2585" s="5" t="s">
        <v>10119</v>
      </c>
      <c r="D2585" s="5" t="s">
        <v>10120</v>
      </c>
      <c r="E2585" s="6">
        <v>45647</v>
      </c>
      <c r="F2585" s="5" t="s">
        <v>83</v>
      </c>
      <c r="G2585" s="5">
        <v>3</v>
      </c>
      <c r="H2585" s="5">
        <v>0</v>
      </c>
      <c r="I2585" s="5">
        <v>450</v>
      </c>
      <c r="J2585" s="5" t="s">
        <v>16</v>
      </c>
      <c r="K2585" s="5" t="s">
        <v>17</v>
      </c>
    </row>
    <row r="2586" spans="1:11">
      <c r="A2586" s="5" t="s">
        <v>10121</v>
      </c>
      <c r="B2586" s="5" t="s">
        <v>10122</v>
      </c>
      <c r="C2586" s="5" t="s">
        <v>10123</v>
      </c>
      <c r="D2586" s="5" t="s">
        <v>10124</v>
      </c>
      <c r="E2586" s="6">
        <v>45638</v>
      </c>
      <c r="F2586" s="5" t="s">
        <v>56</v>
      </c>
      <c r="G2586" s="5">
        <v>4</v>
      </c>
      <c r="H2586" s="5">
        <v>5</v>
      </c>
      <c r="I2586" s="5">
        <v>342</v>
      </c>
      <c r="J2586" s="5" t="s">
        <v>16</v>
      </c>
      <c r="K2586" s="5" t="s">
        <v>17</v>
      </c>
    </row>
    <row r="2587" spans="1:11">
      <c r="A2587" s="5" t="s">
        <v>10125</v>
      </c>
      <c r="B2587" s="5" t="s">
        <v>10126</v>
      </c>
      <c r="C2587" s="5" t="s">
        <v>10127</v>
      </c>
      <c r="D2587" s="5" t="s">
        <v>10128</v>
      </c>
      <c r="E2587" s="6">
        <v>45481</v>
      </c>
      <c r="F2587" s="5" t="s">
        <v>83</v>
      </c>
      <c r="G2587" s="5">
        <v>3</v>
      </c>
      <c r="H2587" s="5">
        <v>0</v>
      </c>
      <c r="I2587" s="5">
        <v>450</v>
      </c>
      <c r="J2587" s="5" t="s">
        <v>16</v>
      </c>
      <c r="K2587" s="5" t="s">
        <v>17</v>
      </c>
    </row>
    <row r="2588" spans="1:11">
      <c r="A2588" s="5" t="s">
        <v>10129</v>
      </c>
      <c r="B2588" s="5" t="s">
        <v>10130</v>
      </c>
      <c r="C2588" s="5" t="s">
        <v>10131</v>
      </c>
      <c r="D2588" s="5" t="s">
        <v>10132</v>
      </c>
      <c r="E2588" s="6">
        <v>45763</v>
      </c>
      <c r="F2588" s="5" t="s">
        <v>22</v>
      </c>
      <c r="G2588" s="5">
        <v>2</v>
      </c>
      <c r="H2588" s="5">
        <v>10</v>
      </c>
      <c r="I2588" s="5">
        <v>180</v>
      </c>
      <c r="J2588" s="5" t="s">
        <v>90</v>
      </c>
      <c r="K2588" s="5" t="s">
        <v>17</v>
      </c>
    </row>
    <row r="2589" spans="1:11">
      <c r="A2589" s="5" t="s">
        <v>10133</v>
      </c>
      <c r="B2589" s="5" t="s">
        <v>10134</v>
      </c>
      <c r="C2589" s="5" t="s">
        <v>10135</v>
      </c>
      <c r="D2589" s="5" t="s">
        <v>10136</v>
      </c>
      <c r="E2589" s="6">
        <v>45467</v>
      </c>
      <c r="F2589" s="5" t="s">
        <v>83</v>
      </c>
      <c r="G2589" s="5">
        <v>2</v>
      </c>
      <c r="H2589" s="5">
        <v>10</v>
      </c>
      <c r="I2589" s="5">
        <v>270</v>
      </c>
      <c r="J2589" s="5" t="s">
        <v>84</v>
      </c>
      <c r="K2589" s="5" t="s">
        <v>17</v>
      </c>
    </row>
    <row r="2590" spans="1:11">
      <c r="A2590" s="5" t="s">
        <v>10137</v>
      </c>
      <c r="B2590" s="5" t="s">
        <v>10138</v>
      </c>
      <c r="C2590" s="5" t="s">
        <v>10139</v>
      </c>
      <c r="D2590" s="5" t="s">
        <v>10140</v>
      </c>
      <c r="E2590" s="6">
        <v>45686</v>
      </c>
      <c r="F2590" s="5" t="s">
        <v>47</v>
      </c>
      <c r="G2590" s="5">
        <v>3</v>
      </c>
      <c r="H2590" s="5">
        <v>0</v>
      </c>
      <c r="I2590" s="5">
        <v>3600</v>
      </c>
      <c r="J2590" s="5" t="s">
        <v>23</v>
      </c>
      <c r="K2590" s="5" t="s">
        <v>17</v>
      </c>
    </row>
    <row r="2591" spans="1:11">
      <c r="A2591" s="5" t="s">
        <v>10141</v>
      </c>
      <c r="B2591" s="5" t="s">
        <v>10142</v>
      </c>
      <c r="C2591" s="5" t="s">
        <v>10143</v>
      </c>
      <c r="D2591" s="5" t="s">
        <v>10144</v>
      </c>
      <c r="E2591" s="6">
        <v>45717</v>
      </c>
      <c r="F2591" s="5" t="s">
        <v>15</v>
      </c>
      <c r="G2591" s="5">
        <v>2</v>
      </c>
      <c r="H2591" s="5">
        <v>15</v>
      </c>
      <c r="I2591" s="5">
        <v>1360</v>
      </c>
      <c r="J2591" s="5" t="s">
        <v>23</v>
      </c>
      <c r="K2591" s="5" t="s">
        <v>17</v>
      </c>
    </row>
    <row r="2592" spans="1:11">
      <c r="A2592" s="5" t="s">
        <v>10145</v>
      </c>
      <c r="B2592" s="5" t="s">
        <v>10146</v>
      </c>
      <c r="C2592" s="5" t="s">
        <v>10147</v>
      </c>
      <c r="D2592" s="5" t="s">
        <v>10148</v>
      </c>
      <c r="E2592" s="6">
        <v>45698</v>
      </c>
      <c r="F2592" s="5" t="s">
        <v>47</v>
      </c>
      <c r="G2592" s="5">
        <v>2</v>
      </c>
      <c r="H2592" s="5">
        <v>5</v>
      </c>
      <c r="I2592" s="5">
        <v>2280</v>
      </c>
      <c r="J2592" s="5" t="s">
        <v>84</v>
      </c>
      <c r="K2592" s="5" t="s">
        <v>17</v>
      </c>
    </row>
    <row r="2593" spans="1:11">
      <c r="A2593" s="5" t="s">
        <v>10149</v>
      </c>
      <c r="B2593" s="5" t="s">
        <v>10150</v>
      </c>
      <c r="C2593" s="5" t="s">
        <v>10151</v>
      </c>
      <c r="D2593" s="5" t="s">
        <v>10152</v>
      </c>
      <c r="E2593" s="6">
        <v>45520</v>
      </c>
      <c r="F2593" s="5" t="s">
        <v>28</v>
      </c>
      <c r="G2593" s="5">
        <v>4</v>
      </c>
      <c r="H2593" s="5">
        <v>0</v>
      </c>
      <c r="I2593" s="5">
        <v>1200</v>
      </c>
      <c r="J2593" s="5" t="s">
        <v>90</v>
      </c>
      <c r="K2593" s="5" t="s">
        <v>17</v>
      </c>
    </row>
    <row r="2594" spans="1:11">
      <c r="A2594" s="5" t="s">
        <v>10153</v>
      </c>
      <c r="B2594" s="5" t="s">
        <v>10154</v>
      </c>
      <c r="C2594" s="5" t="s">
        <v>10155</v>
      </c>
      <c r="D2594" s="5" t="s">
        <v>10156</v>
      </c>
      <c r="E2594" s="6">
        <v>45557</v>
      </c>
      <c r="F2594" s="5" t="s">
        <v>42</v>
      </c>
      <c r="G2594" s="5">
        <v>3</v>
      </c>
      <c r="H2594" s="5">
        <v>5</v>
      </c>
      <c r="I2594" s="5">
        <v>570</v>
      </c>
      <c r="J2594" s="5" t="s">
        <v>90</v>
      </c>
      <c r="K2594" s="5" t="s">
        <v>17</v>
      </c>
    </row>
    <row r="2595" spans="1:11">
      <c r="A2595" s="5" t="s">
        <v>10157</v>
      </c>
      <c r="B2595" s="5" t="s">
        <v>10158</v>
      </c>
      <c r="C2595" s="5" t="s">
        <v>10159</v>
      </c>
      <c r="D2595" s="5" t="s">
        <v>2519</v>
      </c>
      <c r="E2595" s="6">
        <v>45669</v>
      </c>
      <c r="F2595" s="5" t="s">
        <v>73</v>
      </c>
      <c r="G2595" s="5">
        <v>4</v>
      </c>
      <c r="H2595" s="5">
        <v>0</v>
      </c>
      <c r="I2595" s="5">
        <v>480</v>
      </c>
      <c r="J2595" s="5" t="s">
        <v>90</v>
      </c>
      <c r="K2595" s="5" t="s">
        <v>17</v>
      </c>
    </row>
    <row r="2596" spans="1:11">
      <c r="A2596" s="5" t="s">
        <v>10160</v>
      </c>
      <c r="B2596" s="5" t="s">
        <v>10161</v>
      </c>
      <c r="C2596" s="5" t="s">
        <v>10162</v>
      </c>
      <c r="D2596" s="5" t="s">
        <v>10163</v>
      </c>
      <c r="E2596" s="6">
        <v>45561</v>
      </c>
      <c r="F2596" s="5" t="s">
        <v>73</v>
      </c>
      <c r="G2596" s="5">
        <v>4</v>
      </c>
      <c r="H2596" s="5">
        <v>0</v>
      </c>
      <c r="I2596" s="5">
        <v>480</v>
      </c>
      <c r="J2596" s="5" t="s">
        <v>16</v>
      </c>
      <c r="K2596" s="5" t="s">
        <v>17</v>
      </c>
    </row>
    <row r="2597" spans="1:11">
      <c r="A2597" s="5" t="s">
        <v>10164</v>
      </c>
      <c r="B2597" s="5" t="s">
        <v>10165</v>
      </c>
      <c r="C2597" s="5" t="s">
        <v>10166</v>
      </c>
      <c r="D2597" s="5" t="s">
        <v>10167</v>
      </c>
      <c r="E2597" s="6">
        <v>45456</v>
      </c>
      <c r="F2597" s="5" t="s">
        <v>89</v>
      </c>
      <c r="G2597" s="5">
        <v>3</v>
      </c>
      <c r="H2597" s="5">
        <v>0</v>
      </c>
      <c r="I2597" s="5">
        <v>150</v>
      </c>
      <c r="J2597" s="5" t="s">
        <v>16</v>
      </c>
      <c r="K2597" s="5" t="s">
        <v>17</v>
      </c>
    </row>
    <row r="2598" spans="1:11">
      <c r="A2598" s="5" t="s">
        <v>10168</v>
      </c>
      <c r="B2598" s="5" t="s">
        <v>10169</v>
      </c>
      <c r="C2598" s="5" t="s">
        <v>10170</v>
      </c>
      <c r="D2598" s="5" t="s">
        <v>10171</v>
      </c>
      <c r="E2598" s="6">
        <v>45661</v>
      </c>
      <c r="F2598" s="5" t="s">
        <v>83</v>
      </c>
      <c r="G2598" s="5">
        <v>4</v>
      </c>
      <c r="H2598" s="5">
        <v>0</v>
      </c>
      <c r="I2598" s="5">
        <v>600</v>
      </c>
      <c r="J2598" s="5" t="s">
        <v>16</v>
      </c>
      <c r="K2598" s="5" t="s">
        <v>17</v>
      </c>
    </row>
    <row r="2599" spans="1:11">
      <c r="A2599" s="5" t="s">
        <v>10172</v>
      </c>
      <c r="B2599" s="5" t="s">
        <v>10173</v>
      </c>
      <c r="C2599" s="5" t="s">
        <v>10174</v>
      </c>
      <c r="D2599" s="5" t="s">
        <v>10175</v>
      </c>
      <c r="E2599" s="6">
        <v>45479</v>
      </c>
      <c r="F2599" s="5" t="s">
        <v>22</v>
      </c>
      <c r="G2599" s="5">
        <v>3</v>
      </c>
      <c r="H2599" s="5">
        <v>0</v>
      </c>
      <c r="I2599" s="5">
        <v>300</v>
      </c>
      <c r="J2599" s="5" t="s">
        <v>84</v>
      </c>
      <c r="K2599" s="5" t="s">
        <v>78</v>
      </c>
    </row>
    <row r="2600" spans="1:11">
      <c r="A2600" s="5" t="s">
        <v>10176</v>
      </c>
      <c r="B2600" s="5" t="s">
        <v>10177</v>
      </c>
      <c r="C2600" s="5" t="s">
        <v>10178</v>
      </c>
      <c r="D2600" s="5" t="s">
        <v>10179</v>
      </c>
      <c r="E2600" s="6">
        <v>45442</v>
      </c>
      <c r="F2600" s="5" t="s">
        <v>15</v>
      </c>
      <c r="G2600" s="5">
        <v>1</v>
      </c>
      <c r="H2600" s="5">
        <v>10</v>
      </c>
      <c r="I2600" s="5">
        <v>720</v>
      </c>
      <c r="J2600" s="5" t="s">
        <v>33</v>
      </c>
      <c r="K2600" s="5" t="s">
        <v>17</v>
      </c>
    </row>
    <row r="2601" spans="1:11">
      <c r="A2601" s="5" t="s">
        <v>10180</v>
      </c>
      <c r="B2601" s="5" t="s">
        <v>10181</v>
      </c>
      <c r="C2601" s="5" t="s">
        <v>10182</v>
      </c>
      <c r="D2601" s="5" t="s">
        <v>3253</v>
      </c>
      <c r="E2601" s="6">
        <v>45581</v>
      </c>
      <c r="F2601" s="5" t="s">
        <v>73</v>
      </c>
      <c r="G2601" s="5">
        <v>3</v>
      </c>
      <c r="H2601" s="5">
        <v>0</v>
      </c>
      <c r="I2601" s="5">
        <v>360</v>
      </c>
      <c r="J2601" s="5" t="s">
        <v>23</v>
      </c>
      <c r="K2601" s="5" t="s">
        <v>17</v>
      </c>
    </row>
    <row r="2602" spans="1:11">
      <c r="A2602" s="5" t="s">
        <v>10183</v>
      </c>
      <c r="B2602" s="5" t="s">
        <v>10184</v>
      </c>
      <c r="C2602" s="5" t="s">
        <v>10185</v>
      </c>
      <c r="D2602" s="5" t="s">
        <v>10186</v>
      </c>
      <c r="E2602" s="6">
        <v>45419</v>
      </c>
      <c r="F2602" s="5" t="s">
        <v>28</v>
      </c>
      <c r="G2602" s="5">
        <v>2</v>
      </c>
      <c r="H2602" s="5">
        <v>5</v>
      </c>
      <c r="I2602" s="5">
        <v>570</v>
      </c>
      <c r="J2602" s="5" t="s">
        <v>90</v>
      </c>
      <c r="K2602" s="5" t="s">
        <v>78</v>
      </c>
    </row>
    <row r="2603" spans="1:11">
      <c r="A2603" s="5" t="s">
        <v>10187</v>
      </c>
      <c r="B2603" s="5" t="s">
        <v>10188</v>
      </c>
      <c r="C2603" s="5" t="s">
        <v>10189</v>
      </c>
      <c r="D2603" s="5" t="s">
        <v>10190</v>
      </c>
      <c r="E2603" s="6">
        <v>45424</v>
      </c>
      <c r="F2603" s="5" t="s">
        <v>42</v>
      </c>
      <c r="G2603" s="5">
        <v>4</v>
      </c>
      <c r="H2603" s="5">
        <v>0</v>
      </c>
      <c r="I2603" s="5">
        <v>800</v>
      </c>
      <c r="J2603" s="5" t="s">
        <v>16</v>
      </c>
      <c r="K2603" s="5" t="s">
        <v>17</v>
      </c>
    </row>
    <row r="2604" spans="1:11">
      <c r="A2604" s="5" t="s">
        <v>10191</v>
      </c>
      <c r="B2604" s="5" t="s">
        <v>10192</v>
      </c>
      <c r="C2604" s="5" t="s">
        <v>10193</v>
      </c>
      <c r="D2604" s="5" t="s">
        <v>10194</v>
      </c>
      <c r="E2604" s="6">
        <v>45430</v>
      </c>
      <c r="F2604" s="5" t="s">
        <v>15</v>
      </c>
      <c r="G2604" s="5">
        <v>3</v>
      </c>
      <c r="H2604" s="5">
        <v>0</v>
      </c>
      <c r="I2604" s="5">
        <v>2400</v>
      </c>
      <c r="J2604" s="5" t="s">
        <v>23</v>
      </c>
      <c r="K2604" s="5" t="s">
        <v>17</v>
      </c>
    </row>
    <row r="2605" spans="1:11">
      <c r="A2605" s="5" t="s">
        <v>10195</v>
      </c>
      <c r="B2605" s="5" t="s">
        <v>10196</v>
      </c>
      <c r="C2605" s="5" t="s">
        <v>10197</v>
      </c>
      <c r="D2605" s="5" t="s">
        <v>10198</v>
      </c>
      <c r="E2605" s="6">
        <v>45414</v>
      </c>
      <c r="F2605" s="5" t="s">
        <v>42</v>
      </c>
      <c r="G2605" s="5">
        <v>1</v>
      </c>
      <c r="H2605" s="5">
        <v>10</v>
      </c>
      <c r="I2605" s="5">
        <v>180</v>
      </c>
      <c r="J2605" s="5" t="s">
        <v>84</v>
      </c>
      <c r="K2605" s="5" t="s">
        <v>17</v>
      </c>
    </row>
    <row r="2606" spans="1:11">
      <c r="A2606" s="5" t="s">
        <v>10199</v>
      </c>
      <c r="B2606" s="5" t="s">
        <v>10200</v>
      </c>
      <c r="C2606" s="5" t="s">
        <v>10201</v>
      </c>
      <c r="D2606" s="5" t="s">
        <v>10202</v>
      </c>
      <c r="E2606" s="6">
        <v>45434</v>
      </c>
      <c r="F2606" s="5" t="s">
        <v>28</v>
      </c>
      <c r="G2606" s="5">
        <v>3</v>
      </c>
      <c r="H2606" s="5">
        <v>0</v>
      </c>
      <c r="I2606" s="5">
        <v>900</v>
      </c>
      <c r="J2606" s="5" t="s">
        <v>16</v>
      </c>
      <c r="K2606" s="5" t="s">
        <v>17</v>
      </c>
    </row>
    <row r="2607" spans="1:11">
      <c r="A2607" s="5" t="s">
        <v>10203</v>
      </c>
      <c r="B2607" s="5" t="s">
        <v>10204</v>
      </c>
      <c r="C2607" s="5" t="s">
        <v>10205</v>
      </c>
      <c r="D2607" s="5" t="s">
        <v>10206</v>
      </c>
      <c r="E2607" s="6">
        <v>45531</v>
      </c>
      <c r="F2607" s="5" t="s">
        <v>28</v>
      </c>
      <c r="G2607" s="5">
        <v>2</v>
      </c>
      <c r="H2607" s="5">
        <v>5</v>
      </c>
      <c r="I2607" s="5">
        <v>570</v>
      </c>
      <c r="J2607" s="5" t="s">
        <v>84</v>
      </c>
      <c r="K2607" s="5" t="s">
        <v>17</v>
      </c>
    </row>
    <row r="2608" spans="1:11">
      <c r="A2608" s="5" t="s">
        <v>10207</v>
      </c>
      <c r="B2608" s="5" t="s">
        <v>10208</v>
      </c>
      <c r="C2608" s="5" t="s">
        <v>10209</v>
      </c>
      <c r="D2608" s="5" t="s">
        <v>3865</v>
      </c>
      <c r="E2608" s="6">
        <v>45552</v>
      </c>
      <c r="F2608" s="5" t="s">
        <v>15</v>
      </c>
      <c r="G2608" s="5">
        <v>4</v>
      </c>
      <c r="H2608" s="5">
        <v>5</v>
      </c>
      <c r="I2608" s="5">
        <v>3040</v>
      </c>
      <c r="J2608" s="5" t="s">
        <v>33</v>
      </c>
      <c r="K2608" s="5" t="s">
        <v>17</v>
      </c>
    </row>
    <row r="2609" spans="1:11">
      <c r="A2609" s="5" t="s">
        <v>10210</v>
      </c>
      <c r="B2609" s="5" t="s">
        <v>10211</v>
      </c>
      <c r="C2609" s="5" t="s">
        <v>10212</v>
      </c>
      <c r="D2609" s="5" t="s">
        <v>1699</v>
      </c>
      <c r="E2609" s="6">
        <v>45662</v>
      </c>
      <c r="F2609" s="5" t="s">
        <v>28</v>
      </c>
      <c r="G2609" s="5">
        <v>3</v>
      </c>
      <c r="H2609" s="5">
        <v>15</v>
      </c>
      <c r="I2609" s="5">
        <v>765</v>
      </c>
      <c r="J2609" s="5" t="s">
        <v>84</v>
      </c>
      <c r="K2609" s="5" t="s">
        <v>17</v>
      </c>
    </row>
    <row r="2610" spans="1:11">
      <c r="A2610" s="5" t="s">
        <v>10213</v>
      </c>
      <c r="B2610" s="5" t="s">
        <v>10214</v>
      </c>
      <c r="C2610" s="5" t="s">
        <v>10215</v>
      </c>
      <c r="D2610" s="5" t="s">
        <v>9862</v>
      </c>
      <c r="E2610" s="6">
        <v>45662</v>
      </c>
      <c r="F2610" s="5" t="s">
        <v>42</v>
      </c>
      <c r="G2610" s="5">
        <v>3</v>
      </c>
      <c r="H2610" s="5">
        <v>5</v>
      </c>
      <c r="I2610" s="5">
        <v>570</v>
      </c>
      <c r="J2610" s="5" t="s">
        <v>90</v>
      </c>
      <c r="K2610" s="5" t="s">
        <v>17</v>
      </c>
    </row>
    <row r="2611" spans="1:11">
      <c r="A2611" s="5" t="s">
        <v>10216</v>
      </c>
      <c r="B2611" s="5" t="s">
        <v>10217</v>
      </c>
      <c r="C2611" s="5" t="s">
        <v>10218</v>
      </c>
      <c r="D2611" s="5" t="s">
        <v>10219</v>
      </c>
      <c r="E2611" s="6">
        <v>45621</v>
      </c>
      <c r="F2611" s="5" t="s">
        <v>89</v>
      </c>
      <c r="G2611" s="5">
        <v>1</v>
      </c>
      <c r="H2611" s="5">
        <v>0</v>
      </c>
      <c r="I2611" s="5">
        <v>50</v>
      </c>
      <c r="J2611" s="5" t="s">
        <v>23</v>
      </c>
      <c r="K2611" s="5" t="s">
        <v>17</v>
      </c>
    </row>
    <row r="2612" spans="1:11">
      <c r="A2612" s="5" t="s">
        <v>10220</v>
      </c>
      <c r="B2612" s="5" t="s">
        <v>10221</v>
      </c>
      <c r="C2612" s="5" t="s">
        <v>10222</v>
      </c>
      <c r="D2612" s="5" t="s">
        <v>10223</v>
      </c>
      <c r="E2612" s="6">
        <v>45618</v>
      </c>
      <c r="F2612" s="5" t="s">
        <v>47</v>
      </c>
      <c r="G2612" s="5">
        <v>1</v>
      </c>
      <c r="H2612" s="5">
        <v>5</v>
      </c>
      <c r="I2612" s="5">
        <v>1140</v>
      </c>
      <c r="J2612" s="5" t="s">
        <v>33</v>
      </c>
      <c r="K2612" s="5" t="s">
        <v>17</v>
      </c>
    </row>
    <row r="2613" spans="1:11">
      <c r="A2613" s="5" t="s">
        <v>10224</v>
      </c>
      <c r="B2613" s="5" t="s">
        <v>10225</v>
      </c>
      <c r="C2613" s="5" t="s">
        <v>10226</v>
      </c>
      <c r="D2613" s="5" t="s">
        <v>3091</v>
      </c>
      <c r="E2613" s="6">
        <v>45668</v>
      </c>
      <c r="F2613" s="5" t="s">
        <v>56</v>
      </c>
      <c r="G2613" s="5">
        <v>3</v>
      </c>
      <c r="H2613" s="5">
        <v>0</v>
      </c>
      <c r="I2613" s="5">
        <v>270</v>
      </c>
      <c r="J2613" s="5" t="s">
        <v>16</v>
      </c>
      <c r="K2613" s="5" t="s">
        <v>17</v>
      </c>
    </row>
    <row r="2614" spans="1:11">
      <c r="A2614" s="5" t="s">
        <v>10227</v>
      </c>
      <c r="B2614" s="5" t="s">
        <v>10228</v>
      </c>
      <c r="C2614" s="5" t="s">
        <v>10229</v>
      </c>
      <c r="D2614" s="5" t="s">
        <v>10230</v>
      </c>
      <c r="E2614" s="6">
        <v>45708</v>
      </c>
      <c r="F2614" s="5" t="s">
        <v>22</v>
      </c>
      <c r="G2614" s="5">
        <v>2</v>
      </c>
      <c r="H2614" s="5">
        <v>0</v>
      </c>
      <c r="I2614" s="5">
        <v>200</v>
      </c>
      <c r="J2614" s="5" t="s">
        <v>84</v>
      </c>
      <c r="K2614" s="5" t="s">
        <v>17</v>
      </c>
    </row>
    <row r="2615" spans="1:11">
      <c r="A2615" s="5" t="s">
        <v>10231</v>
      </c>
      <c r="B2615" s="5" t="s">
        <v>10232</v>
      </c>
      <c r="C2615" s="5" t="s">
        <v>10233</v>
      </c>
      <c r="D2615" s="5" t="s">
        <v>10234</v>
      </c>
      <c r="E2615" s="6">
        <v>45464</v>
      </c>
      <c r="F2615" s="5" t="s">
        <v>22</v>
      </c>
      <c r="G2615" s="5">
        <v>2</v>
      </c>
      <c r="H2615" s="5">
        <v>0</v>
      </c>
      <c r="I2615" s="5">
        <v>200</v>
      </c>
      <c r="J2615" s="5" t="s">
        <v>23</v>
      </c>
      <c r="K2615" s="5" t="s">
        <v>17</v>
      </c>
    </row>
    <row r="2616" spans="1:11">
      <c r="A2616" s="5" t="s">
        <v>10235</v>
      </c>
      <c r="B2616" s="5" t="s">
        <v>10236</v>
      </c>
      <c r="C2616" s="5" t="s">
        <v>10237</v>
      </c>
      <c r="D2616" s="5" t="s">
        <v>4658</v>
      </c>
      <c r="E2616" s="6">
        <v>45650</v>
      </c>
      <c r="F2616" s="5" t="s">
        <v>89</v>
      </c>
      <c r="G2616" s="5">
        <v>3</v>
      </c>
      <c r="H2616" s="5">
        <v>10</v>
      </c>
      <c r="I2616" s="5">
        <v>135</v>
      </c>
      <c r="J2616" s="5" t="s">
        <v>16</v>
      </c>
      <c r="K2616" s="5" t="s">
        <v>17</v>
      </c>
    </row>
    <row r="2617" spans="1:11">
      <c r="A2617" s="5" t="s">
        <v>10238</v>
      </c>
      <c r="B2617" s="5" t="s">
        <v>10239</v>
      </c>
      <c r="C2617" s="5" t="s">
        <v>10240</v>
      </c>
      <c r="D2617" s="5" t="s">
        <v>10241</v>
      </c>
      <c r="E2617" s="6">
        <v>45516</v>
      </c>
      <c r="F2617" s="5" t="s">
        <v>28</v>
      </c>
      <c r="G2617" s="5">
        <v>3</v>
      </c>
      <c r="H2617" s="5">
        <v>0</v>
      </c>
      <c r="I2617" s="5">
        <v>900</v>
      </c>
      <c r="J2617" s="5" t="s">
        <v>16</v>
      </c>
      <c r="K2617" s="5" t="s">
        <v>17</v>
      </c>
    </row>
    <row r="2618" spans="1:11">
      <c r="A2618" s="5" t="s">
        <v>10242</v>
      </c>
      <c r="B2618" s="5" t="s">
        <v>10243</v>
      </c>
      <c r="C2618" s="5" t="s">
        <v>10244</v>
      </c>
      <c r="D2618" s="5" t="s">
        <v>10245</v>
      </c>
      <c r="E2618" s="6">
        <v>45420</v>
      </c>
      <c r="F2618" s="5" t="s">
        <v>28</v>
      </c>
      <c r="G2618" s="5">
        <v>2</v>
      </c>
      <c r="H2618" s="5">
        <v>15</v>
      </c>
      <c r="I2618" s="5">
        <v>510</v>
      </c>
      <c r="J2618" s="5" t="s">
        <v>84</v>
      </c>
      <c r="K2618" s="5" t="s">
        <v>17</v>
      </c>
    </row>
    <row r="2619" spans="1:11">
      <c r="A2619" s="5" t="s">
        <v>10246</v>
      </c>
      <c r="B2619" s="5" t="s">
        <v>10247</v>
      </c>
      <c r="C2619" s="5" t="s">
        <v>10248</v>
      </c>
      <c r="D2619" s="5" t="s">
        <v>10249</v>
      </c>
      <c r="E2619" s="6">
        <v>45500</v>
      </c>
      <c r="F2619" s="5" t="s">
        <v>89</v>
      </c>
      <c r="G2619" s="5">
        <v>1</v>
      </c>
      <c r="H2619" s="5">
        <v>0</v>
      </c>
      <c r="I2619" s="5">
        <v>50</v>
      </c>
      <c r="J2619" s="5" t="s">
        <v>16</v>
      </c>
      <c r="K2619" s="5" t="s">
        <v>17</v>
      </c>
    </row>
    <row r="2620" spans="1:11">
      <c r="A2620" s="5" t="s">
        <v>10250</v>
      </c>
      <c r="B2620" s="5" t="s">
        <v>10251</v>
      </c>
      <c r="C2620" s="5" t="s">
        <v>10252</v>
      </c>
      <c r="D2620" s="5" t="s">
        <v>37</v>
      </c>
      <c r="E2620" s="6">
        <v>45654</v>
      </c>
      <c r="F2620" s="5" t="s">
        <v>83</v>
      </c>
      <c r="G2620" s="5">
        <v>1</v>
      </c>
      <c r="H2620" s="5">
        <v>5</v>
      </c>
      <c r="I2620" s="5">
        <v>142.5</v>
      </c>
      <c r="J2620" s="5" t="s">
        <v>90</v>
      </c>
      <c r="K2620" s="5" t="s">
        <v>17</v>
      </c>
    </row>
    <row r="2621" spans="1:11">
      <c r="A2621" s="5" t="s">
        <v>10253</v>
      </c>
      <c r="B2621" s="5" t="s">
        <v>10254</v>
      </c>
      <c r="C2621" s="5" t="s">
        <v>10255</v>
      </c>
      <c r="D2621" s="5" t="s">
        <v>10256</v>
      </c>
      <c r="E2621" s="6">
        <v>45448</v>
      </c>
      <c r="F2621" s="5" t="s">
        <v>15</v>
      </c>
      <c r="G2621" s="5">
        <v>2</v>
      </c>
      <c r="H2621" s="5">
        <v>0</v>
      </c>
      <c r="I2621" s="5">
        <v>1600</v>
      </c>
      <c r="J2621" s="5" t="s">
        <v>84</v>
      </c>
      <c r="K2621" s="5" t="s">
        <v>17</v>
      </c>
    </row>
    <row r="2622" spans="1:11">
      <c r="A2622" s="5" t="s">
        <v>10257</v>
      </c>
      <c r="B2622" s="5" t="s">
        <v>10258</v>
      </c>
      <c r="C2622" s="5" t="s">
        <v>10259</v>
      </c>
      <c r="D2622" s="5" t="s">
        <v>10260</v>
      </c>
      <c r="E2622" s="6">
        <v>45728</v>
      </c>
      <c r="F2622" s="5" t="s">
        <v>28</v>
      </c>
      <c r="G2622" s="5">
        <v>1</v>
      </c>
      <c r="H2622" s="5">
        <v>0</v>
      </c>
      <c r="I2622" s="5">
        <v>300</v>
      </c>
      <c r="J2622" s="5" t="s">
        <v>16</v>
      </c>
      <c r="K2622" s="5" t="s">
        <v>17</v>
      </c>
    </row>
    <row r="2623" spans="1:11">
      <c r="A2623" s="5" t="s">
        <v>10261</v>
      </c>
      <c r="B2623" s="5" t="s">
        <v>10262</v>
      </c>
      <c r="C2623" s="5" t="s">
        <v>10263</v>
      </c>
      <c r="D2623" s="5" t="s">
        <v>10264</v>
      </c>
      <c r="E2623" s="6">
        <v>45478</v>
      </c>
      <c r="F2623" s="5" t="s">
        <v>47</v>
      </c>
      <c r="G2623" s="5">
        <v>1</v>
      </c>
      <c r="H2623" s="5">
        <v>0</v>
      </c>
      <c r="I2623" s="5">
        <v>1200</v>
      </c>
      <c r="J2623" s="5" t="s">
        <v>33</v>
      </c>
      <c r="K2623" s="5" t="s">
        <v>17</v>
      </c>
    </row>
    <row r="2624" spans="1:11">
      <c r="A2624" s="5" t="s">
        <v>10265</v>
      </c>
      <c r="B2624" s="5" t="s">
        <v>10266</v>
      </c>
      <c r="C2624" s="5" t="s">
        <v>10267</v>
      </c>
      <c r="D2624" s="5" t="s">
        <v>7431</v>
      </c>
      <c r="E2624" s="6">
        <v>45699</v>
      </c>
      <c r="F2624" s="5" t="s">
        <v>73</v>
      </c>
      <c r="G2624" s="5">
        <v>2</v>
      </c>
      <c r="H2624" s="5">
        <v>0</v>
      </c>
      <c r="I2624" s="5">
        <v>240</v>
      </c>
      <c r="J2624" s="5" t="s">
        <v>33</v>
      </c>
      <c r="K2624" s="5" t="s">
        <v>17</v>
      </c>
    </row>
    <row r="2625" spans="1:11">
      <c r="A2625" s="5" t="s">
        <v>10268</v>
      </c>
      <c r="B2625" s="5" t="s">
        <v>10269</v>
      </c>
      <c r="C2625" s="5" t="s">
        <v>10270</v>
      </c>
      <c r="D2625" s="5" t="s">
        <v>10271</v>
      </c>
      <c r="E2625" s="6">
        <v>45621</v>
      </c>
      <c r="F2625" s="5" t="s">
        <v>83</v>
      </c>
      <c r="G2625" s="5">
        <v>2</v>
      </c>
      <c r="H2625" s="5">
        <v>5</v>
      </c>
      <c r="I2625" s="5">
        <v>285</v>
      </c>
      <c r="J2625" s="5" t="s">
        <v>90</v>
      </c>
      <c r="K2625" s="5" t="s">
        <v>78</v>
      </c>
    </row>
    <row r="2626" spans="1:11">
      <c r="A2626" s="5" t="s">
        <v>10272</v>
      </c>
      <c r="B2626" s="5" t="s">
        <v>4760</v>
      </c>
      <c r="C2626" s="5" t="s">
        <v>10273</v>
      </c>
      <c r="D2626" s="5" t="s">
        <v>10274</v>
      </c>
      <c r="E2626" s="6">
        <v>45740</v>
      </c>
      <c r="F2626" s="5" t="s">
        <v>15</v>
      </c>
      <c r="G2626" s="5">
        <v>1</v>
      </c>
      <c r="H2626" s="5">
        <v>0</v>
      </c>
      <c r="I2626" s="5">
        <v>800</v>
      </c>
      <c r="J2626" s="5" t="s">
        <v>23</v>
      </c>
      <c r="K2626" s="5" t="s">
        <v>17</v>
      </c>
    </row>
    <row r="2627" spans="1:11">
      <c r="A2627" s="5" t="s">
        <v>10275</v>
      </c>
      <c r="B2627" s="5" t="s">
        <v>10276</v>
      </c>
      <c r="C2627" s="5" t="s">
        <v>10277</v>
      </c>
      <c r="D2627" s="5" t="s">
        <v>3806</v>
      </c>
      <c r="E2627" s="6">
        <v>45493</v>
      </c>
      <c r="F2627" s="5" t="s">
        <v>83</v>
      </c>
      <c r="G2627" s="5">
        <v>2</v>
      </c>
      <c r="H2627" s="5">
        <v>0</v>
      </c>
      <c r="I2627" s="5">
        <v>300</v>
      </c>
      <c r="J2627" s="5" t="s">
        <v>84</v>
      </c>
      <c r="K2627" s="5" t="s">
        <v>17</v>
      </c>
    </row>
    <row r="2628" spans="1:11">
      <c r="A2628" s="5" t="s">
        <v>10278</v>
      </c>
      <c r="B2628" s="5" t="s">
        <v>10279</v>
      </c>
      <c r="C2628" s="5" t="s">
        <v>10280</v>
      </c>
      <c r="D2628" s="5" t="s">
        <v>10281</v>
      </c>
      <c r="E2628" s="6">
        <v>45752</v>
      </c>
      <c r="F2628" s="5" t="s">
        <v>15</v>
      </c>
      <c r="G2628" s="5">
        <v>4</v>
      </c>
      <c r="H2628" s="5">
        <v>10</v>
      </c>
      <c r="I2628" s="5">
        <v>2880</v>
      </c>
      <c r="J2628" s="5" t="s">
        <v>33</v>
      </c>
      <c r="K2628" s="5" t="s">
        <v>17</v>
      </c>
    </row>
    <row r="2629" spans="1:11">
      <c r="A2629" s="5" t="s">
        <v>10282</v>
      </c>
      <c r="B2629" s="5" t="s">
        <v>10283</v>
      </c>
      <c r="C2629" s="5" t="s">
        <v>10284</v>
      </c>
      <c r="D2629" s="5" t="s">
        <v>4477</v>
      </c>
      <c r="E2629" s="6">
        <v>45470</v>
      </c>
      <c r="F2629" s="5" t="s">
        <v>89</v>
      </c>
      <c r="G2629" s="5">
        <v>2</v>
      </c>
      <c r="H2629" s="5">
        <v>0</v>
      </c>
      <c r="I2629" s="5">
        <v>100</v>
      </c>
      <c r="J2629" s="5" t="s">
        <v>16</v>
      </c>
      <c r="K2629" s="5" t="s">
        <v>17</v>
      </c>
    </row>
    <row r="2630" spans="1:11">
      <c r="A2630" s="5" t="s">
        <v>10285</v>
      </c>
      <c r="B2630" s="5" t="s">
        <v>10286</v>
      </c>
      <c r="C2630" s="5" t="s">
        <v>10287</v>
      </c>
      <c r="D2630" s="5" t="s">
        <v>10288</v>
      </c>
      <c r="E2630" s="6">
        <v>45743</v>
      </c>
      <c r="F2630" s="5" t="s">
        <v>47</v>
      </c>
      <c r="G2630" s="5">
        <v>3</v>
      </c>
      <c r="H2630" s="5">
        <v>0</v>
      </c>
      <c r="I2630" s="5">
        <v>3600</v>
      </c>
      <c r="J2630" s="5" t="s">
        <v>90</v>
      </c>
      <c r="K2630" s="5" t="s">
        <v>17</v>
      </c>
    </row>
    <row r="2631" spans="1:11">
      <c r="A2631" s="5" t="s">
        <v>10289</v>
      </c>
      <c r="B2631" s="5" t="s">
        <v>10290</v>
      </c>
      <c r="C2631" s="5" t="s">
        <v>10291</v>
      </c>
      <c r="D2631" s="5" t="s">
        <v>10292</v>
      </c>
      <c r="E2631" s="6">
        <v>45482</v>
      </c>
      <c r="F2631" s="5" t="s">
        <v>83</v>
      </c>
      <c r="G2631" s="5">
        <v>4</v>
      </c>
      <c r="H2631" s="5">
        <v>10</v>
      </c>
      <c r="I2631" s="5">
        <v>540</v>
      </c>
      <c r="J2631" s="5" t="s">
        <v>33</v>
      </c>
      <c r="K2631" s="5" t="s">
        <v>17</v>
      </c>
    </row>
    <row r="2632" spans="1:11">
      <c r="A2632" s="7" t="s">
        <v>10293</v>
      </c>
      <c r="B2632" s="5" t="s">
        <v>10294</v>
      </c>
      <c r="C2632" s="5" t="s">
        <v>10295</v>
      </c>
      <c r="D2632" s="5" t="s">
        <v>10296</v>
      </c>
      <c r="E2632" s="6">
        <v>45670</v>
      </c>
      <c r="F2632" s="5" t="s">
        <v>15</v>
      </c>
      <c r="G2632" s="5">
        <v>4</v>
      </c>
      <c r="H2632" s="5">
        <v>10</v>
      </c>
      <c r="I2632" s="5">
        <v>2880</v>
      </c>
      <c r="J2632" s="5" t="s">
        <v>23</v>
      </c>
      <c r="K2632" s="5" t="s">
        <v>17</v>
      </c>
    </row>
    <row r="2633" spans="1:11">
      <c r="A2633" s="5" t="s">
        <v>10297</v>
      </c>
      <c r="B2633" s="5" t="s">
        <v>10298</v>
      </c>
      <c r="C2633" s="5" t="s">
        <v>10299</v>
      </c>
      <c r="D2633" s="5" t="s">
        <v>10300</v>
      </c>
      <c r="E2633" s="6">
        <v>45534</v>
      </c>
      <c r="F2633" s="5" t="s">
        <v>73</v>
      </c>
      <c r="G2633" s="5">
        <v>1</v>
      </c>
      <c r="H2633" s="5">
        <v>0</v>
      </c>
      <c r="I2633" s="5">
        <v>120</v>
      </c>
      <c r="J2633" s="5" t="s">
        <v>23</v>
      </c>
      <c r="K2633" s="5" t="s">
        <v>17</v>
      </c>
    </row>
    <row r="2634" spans="1:11">
      <c r="A2634" s="5" t="s">
        <v>10301</v>
      </c>
      <c r="B2634" s="5" t="s">
        <v>10302</v>
      </c>
      <c r="C2634" s="5" t="s">
        <v>10303</v>
      </c>
      <c r="D2634" s="5" t="s">
        <v>3524</v>
      </c>
      <c r="E2634" s="6">
        <v>45546</v>
      </c>
      <c r="F2634" s="5" t="s">
        <v>89</v>
      </c>
      <c r="G2634" s="5">
        <v>1</v>
      </c>
      <c r="H2634" s="5">
        <v>5</v>
      </c>
      <c r="I2634" s="5">
        <v>47.5</v>
      </c>
      <c r="J2634" s="5" t="s">
        <v>33</v>
      </c>
      <c r="K2634" s="5" t="s">
        <v>78</v>
      </c>
    </row>
    <row r="2635" spans="1:11">
      <c r="A2635" s="5" t="s">
        <v>10304</v>
      </c>
      <c r="B2635" s="5" t="s">
        <v>10305</v>
      </c>
      <c r="C2635" s="5" t="s">
        <v>10306</v>
      </c>
      <c r="D2635" s="5" t="s">
        <v>7396</v>
      </c>
      <c r="E2635" s="6">
        <v>45634</v>
      </c>
      <c r="F2635" s="5" t="s">
        <v>89</v>
      </c>
      <c r="G2635" s="5">
        <v>2</v>
      </c>
      <c r="H2635" s="5">
        <v>0</v>
      </c>
      <c r="I2635" s="5">
        <v>100</v>
      </c>
      <c r="J2635" s="5" t="s">
        <v>84</v>
      </c>
      <c r="K2635" s="5" t="s">
        <v>17</v>
      </c>
    </row>
    <row r="2636" spans="1:11">
      <c r="A2636" s="5" t="s">
        <v>10307</v>
      </c>
      <c r="B2636" s="5" t="s">
        <v>10308</v>
      </c>
      <c r="C2636" s="5" t="s">
        <v>10309</v>
      </c>
      <c r="D2636" s="5" t="s">
        <v>10310</v>
      </c>
      <c r="E2636" s="6">
        <v>45628</v>
      </c>
      <c r="F2636" s="5" t="s">
        <v>28</v>
      </c>
      <c r="G2636" s="5">
        <v>2</v>
      </c>
      <c r="H2636" s="5">
        <v>0</v>
      </c>
      <c r="I2636" s="5">
        <v>600</v>
      </c>
      <c r="J2636" s="5" t="s">
        <v>16</v>
      </c>
      <c r="K2636" s="5" t="s">
        <v>17</v>
      </c>
    </row>
    <row r="2637" spans="1:11">
      <c r="A2637" s="5" t="s">
        <v>10311</v>
      </c>
      <c r="B2637" s="5" t="s">
        <v>10312</v>
      </c>
      <c r="C2637" s="5" t="s">
        <v>10313</v>
      </c>
      <c r="D2637" s="5" t="s">
        <v>10314</v>
      </c>
      <c r="E2637" s="6">
        <v>45515</v>
      </c>
      <c r="F2637" s="5" t="s">
        <v>42</v>
      </c>
      <c r="G2637" s="5">
        <v>1</v>
      </c>
      <c r="H2637" s="5">
        <v>0</v>
      </c>
      <c r="I2637" s="5">
        <v>200</v>
      </c>
      <c r="J2637" s="5" t="s">
        <v>90</v>
      </c>
      <c r="K2637" s="5" t="s">
        <v>17</v>
      </c>
    </row>
    <row r="2638" spans="1:11">
      <c r="A2638" s="5" t="s">
        <v>10315</v>
      </c>
      <c r="B2638" s="5" t="s">
        <v>10316</v>
      </c>
      <c r="C2638" s="5" t="s">
        <v>10317</v>
      </c>
      <c r="D2638" s="5" t="s">
        <v>10318</v>
      </c>
      <c r="E2638" s="6">
        <v>45497</v>
      </c>
      <c r="F2638" s="5" t="s">
        <v>83</v>
      </c>
      <c r="G2638" s="5">
        <v>4</v>
      </c>
      <c r="H2638" s="5">
        <v>0</v>
      </c>
      <c r="I2638" s="5">
        <v>600</v>
      </c>
      <c r="J2638" s="5" t="s">
        <v>90</v>
      </c>
      <c r="K2638" s="5" t="s">
        <v>17</v>
      </c>
    </row>
    <row r="2639" spans="1:11">
      <c r="A2639" s="5" t="s">
        <v>10319</v>
      </c>
      <c r="B2639" s="5" t="s">
        <v>10320</v>
      </c>
      <c r="C2639" s="5" t="s">
        <v>10321</v>
      </c>
      <c r="D2639" s="5" t="s">
        <v>10322</v>
      </c>
      <c r="E2639" s="6">
        <v>45569</v>
      </c>
      <c r="F2639" s="5" t="s">
        <v>47</v>
      </c>
      <c r="G2639" s="5">
        <v>3</v>
      </c>
      <c r="H2639" s="5">
        <v>10</v>
      </c>
      <c r="I2639" s="5">
        <v>3240</v>
      </c>
      <c r="J2639" s="5" t="s">
        <v>84</v>
      </c>
      <c r="K2639" s="5" t="s">
        <v>17</v>
      </c>
    </row>
    <row r="2640" spans="1:11">
      <c r="A2640" s="5" t="s">
        <v>10323</v>
      </c>
      <c r="B2640" s="5" t="s">
        <v>10324</v>
      </c>
      <c r="C2640" s="5" t="s">
        <v>10325</v>
      </c>
      <c r="D2640" s="5" t="s">
        <v>10326</v>
      </c>
      <c r="E2640" s="6">
        <v>45559</v>
      </c>
      <c r="F2640" s="5" t="s">
        <v>73</v>
      </c>
      <c r="G2640" s="5">
        <v>4</v>
      </c>
      <c r="H2640" s="5">
        <v>10</v>
      </c>
      <c r="I2640" s="5">
        <v>432</v>
      </c>
      <c r="J2640" s="5" t="s">
        <v>33</v>
      </c>
      <c r="K2640" s="5" t="s">
        <v>17</v>
      </c>
    </row>
    <row r="2641" spans="1:11">
      <c r="A2641" s="5" t="s">
        <v>10327</v>
      </c>
      <c r="B2641" s="5" t="s">
        <v>10328</v>
      </c>
      <c r="C2641" s="5" t="s">
        <v>10329</v>
      </c>
      <c r="D2641" s="5" t="s">
        <v>9758</v>
      </c>
      <c r="E2641" s="6">
        <v>45595</v>
      </c>
      <c r="F2641" s="5" t="s">
        <v>22</v>
      </c>
      <c r="G2641" s="5">
        <v>4</v>
      </c>
      <c r="H2641" s="5">
        <v>10</v>
      </c>
      <c r="I2641" s="5">
        <v>360</v>
      </c>
      <c r="J2641" s="5" t="s">
        <v>33</v>
      </c>
      <c r="K2641" s="5" t="s">
        <v>17</v>
      </c>
    </row>
    <row r="2642" spans="1:11">
      <c r="A2642" s="5" t="s">
        <v>10330</v>
      </c>
      <c r="B2642" s="5" t="s">
        <v>2611</v>
      </c>
      <c r="C2642" s="5" t="s">
        <v>10331</v>
      </c>
      <c r="D2642" s="5" t="s">
        <v>5837</v>
      </c>
      <c r="E2642" s="6">
        <v>45454</v>
      </c>
      <c r="F2642" s="5" t="s">
        <v>73</v>
      </c>
      <c r="G2642" s="5">
        <v>1</v>
      </c>
      <c r="H2642" s="5">
        <v>0</v>
      </c>
      <c r="I2642" s="5">
        <v>120</v>
      </c>
      <c r="J2642" s="5" t="s">
        <v>23</v>
      </c>
      <c r="K2642" s="5" t="s">
        <v>78</v>
      </c>
    </row>
    <row r="2643" spans="1:11">
      <c r="A2643" s="5" t="s">
        <v>10332</v>
      </c>
      <c r="B2643" s="5" t="s">
        <v>10333</v>
      </c>
      <c r="C2643" s="5" t="s">
        <v>10334</v>
      </c>
      <c r="D2643" s="5" t="s">
        <v>10335</v>
      </c>
      <c r="E2643" s="6">
        <v>45668</v>
      </c>
      <c r="F2643" s="5" t="s">
        <v>83</v>
      </c>
      <c r="G2643" s="5">
        <v>4</v>
      </c>
      <c r="H2643" s="5">
        <v>10</v>
      </c>
      <c r="I2643" s="5">
        <v>540</v>
      </c>
      <c r="J2643" s="5" t="s">
        <v>33</v>
      </c>
      <c r="K2643" s="5" t="s">
        <v>17</v>
      </c>
    </row>
    <row r="2644" spans="1:11">
      <c r="A2644" s="5" t="s">
        <v>10336</v>
      </c>
      <c r="B2644" s="5" t="s">
        <v>10337</v>
      </c>
      <c r="C2644" s="5" t="s">
        <v>10338</v>
      </c>
      <c r="D2644" s="5" t="s">
        <v>10339</v>
      </c>
      <c r="E2644" s="6">
        <v>45621</v>
      </c>
      <c r="F2644" s="5" t="s">
        <v>89</v>
      </c>
      <c r="G2644" s="5">
        <v>2</v>
      </c>
      <c r="H2644" s="5">
        <v>0</v>
      </c>
      <c r="I2644" s="5">
        <v>100</v>
      </c>
      <c r="J2644" s="5" t="s">
        <v>90</v>
      </c>
      <c r="K2644" s="5" t="s">
        <v>17</v>
      </c>
    </row>
    <row r="2645" spans="1:11">
      <c r="A2645" s="5" t="s">
        <v>10340</v>
      </c>
      <c r="B2645" s="5" t="s">
        <v>10341</v>
      </c>
      <c r="C2645" s="5" t="s">
        <v>10342</v>
      </c>
      <c r="D2645" s="5" t="s">
        <v>10343</v>
      </c>
      <c r="E2645" s="6">
        <v>45501</v>
      </c>
      <c r="F2645" s="5" t="s">
        <v>73</v>
      </c>
      <c r="G2645" s="5">
        <v>4</v>
      </c>
      <c r="H2645" s="5">
        <v>10</v>
      </c>
      <c r="I2645" s="5">
        <v>432</v>
      </c>
      <c r="J2645" s="5" t="s">
        <v>90</v>
      </c>
      <c r="K2645" s="5" t="s">
        <v>17</v>
      </c>
    </row>
    <row r="2646" spans="1:11">
      <c r="A2646" s="5" t="s">
        <v>10344</v>
      </c>
      <c r="B2646" s="5" t="s">
        <v>10345</v>
      </c>
      <c r="C2646" s="5" t="s">
        <v>10346</v>
      </c>
      <c r="D2646" s="5" t="s">
        <v>10347</v>
      </c>
      <c r="E2646" s="6">
        <v>45486</v>
      </c>
      <c r="F2646" s="5" t="s">
        <v>56</v>
      </c>
      <c r="G2646" s="5">
        <v>3</v>
      </c>
      <c r="H2646" s="5">
        <v>0</v>
      </c>
      <c r="I2646" s="5">
        <v>270</v>
      </c>
      <c r="J2646" s="5" t="s">
        <v>23</v>
      </c>
      <c r="K2646" s="5" t="s">
        <v>17</v>
      </c>
    </row>
    <row r="2647" spans="1:11">
      <c r="A2647" s="5" t="s">
        <v>10348</v>
      </c>
      <c r="B2647" s="5" t="s">
        <v>10349</v>
      </c>
      <c r="C2647" s="5" t="s">
        <v>10350</v>
      </c>
      <c r="D2647" s="5" t="s">
        <v>10351</v>
      </c>
      <c r="E2647" s="6">
        <v>45500</v>
      </c>
      <c r="F2647" s="5" t="s">
        <v>15</v>
      </c>
      <c r="G2647" s="5">
        <v>1</v>
      </c>
      <c r="H2647" s="5">
        <v>0</v>
      </c>
      <c r="I2647" s="5">
        <v>800</v>
      </c>
      <c r="J2647" s="5" t="s">
        <v>33</v>
      </c>
      <c r="K2647" s="5" t="s">
        <v>17</v>
      </c>
    </row>
    <row r="2648" spans="1:11">
      <c r="A2648" s="5" t="s">
        <v>10352</v>
      </c>
      <c r="B2648" s="5" t="s">
        <v>10353</v>
      </c>
      <c r="C2648" s="5" t="s">
        <v>10354</v>
      </c>
      <c r="D2648" s="5" t="s">
        <v>10355</v>
      </c>
      <c r="E2648" s="6">
        <v>45460</v>
      </c>
      <c r="F2648" s="5" t="s">
        <v>83</v>
      </c>
      <c r="G2648" s="5">
        <v>2</v>
      </c>
      <c r="H2648" s="5">
        <v>5</v>
      </c>
      <c r="I2648" s="5">
        <v>285</v>
      </c>
      <c r="J2648" s="5" t="s">
        <v>84</v>
      </c>
      <c r="K2648" s="5" t="s">
        <v>17</v>
      </c>
    </row>
    <row r="2649" spans="1:11">
      <c r="A2649" s="5" t="s">
        <v>10356</v>
      </c>
      <c r="B2649" s="5" t="s">
        <v>10357</v>
      </c>
      <c r="C2649" s="5" t="s">
        <v>10358</v>
      </c>
      <c r="D2649" s="5" t="s">
        <v>10359</v>
      </c>
      <c r="E2649" s="6">
        <v>45741</v>
      </c>
      <c r="F2649" s="5" t="s">
        <v>22</v>
      </c>
      <c r="G2649" s="5">
        <v>3</v>
      </c>
      <c r="H2649" s="5">
        <v>0</v>
      </c>
      <c r="I2649" s="5">
        <v>300</v>
      </c>
      <c r="J2649" s="5" t="s">
        <v>90</v>
      </c>
      <c r="K2649" s="5" t="s">
        <v>17</v>
      </c>
    </row>
    <row r="2650" spans="1:11">
      <c r="A2650" s="5" t="s">
        <v>10360</v>
      </c>
      <c r="B2650" s="5" t="s">
        <v>10361</v>
      </c>
      <c r="C2650" s="5" t="s">
        <v>10362</v>
      </c>
      <c r="D2650" s="5" t="s">
        <v>10363</v>
      </c>
      <c r="E2650" s="6">
        <v>45491</v>
      </c>
      <c r="F2650" s="5" t="s">
        <v>56</v>
      </c>
      <c r="G2650" s="5">
        <v>4</v>
      </c>
      <c r="H2650" s="5">
        <v>0</v>
      </c>
      <c r="I2650" s="5">
        <v>360</v>
      </c>
      <c r="J2650" s="5" t="s">
        <v>90</v>
      </c>
      <c r="K2650" s="5" t="s">
        <v>17</v>
      </c>
    </row>
    <row r="2651" spans="1:11">
      <c r="A2651" s="5" t="s">
        <v>10364</v>
      </c>
      <c r="B2651" s="5" t="s">
        <v>10365</v>
      </c>
      <c r="C2651" s="5" t="s">
        <v>10366</v>
      </c>
      <c r="D2651" s="5" t="s">
        <v>10367</v>
      </c>
      <c r="E2651" s="6">
        <v>45547</v>
      </c>
      <c r="F2651" s="5" t="s">
        <v>73</v>
      </c>
      <c r="G2651" s="5">
        <v>3</v>
      </c>
      <c r="H2651" s="5">
        <v>0</v>
      </c>
      <c r="I2651" s="5">
        <v>360</v>
      </c>
      <c r="J2651" s="5" t="s">
        <v>16</v>
      </c>
      <c r="K2651" s="5" t="s">
        <v>17</v>
      </c>
    </row>
    <row r="2652" spans="1:11">
      <c r="A2652" s="5" t="s">
        <v>10368</v>
      </c>
      <c r="B2652" s="5" t="s">
        <v>10369</v>
      </c>
      <c r="C2652" s="5" t="s">
        <v>10370</v>
      </c>
      <c r="D2652" s="5" t="s">
        <v>8879</v>
      </c>
      <c r="E2652" s="6">
        <v>45745</v>
      </c>
      <c r="F2652" s="5" t="s">
        <v>56</v>
      </c>
      <c r="G2652" s="5">
        <v>4</v>
      </c>
      <c r="H2652" s="5">
        <v>0</v>
      </c>
      <c r="I2652" s="5">
        <v>360</v>
      </c>
      <c r="J2652" s="5" t="s">
        <v>84</v>
      </c>
      <c r="K2652" s="5" t="s">
        <v>17</v>
      </c>
    </row>
    <row r="2653" spans="1:11">
      <c r="A2653" s="5" t="s">
        <v>10371</v>
      </c>
      <c r="B2653" s="5" t="s">
        <v>10372</v>
      </c>
      <c r="C2653" s="5" t="s">
        <v>10373</v>
      </c>
      <c r="D2653" s="5" t="s">
        <v>10374</v>
      </c>
      <c r="E2653" s="6">
        <v>45561</v>
      </c>
      <c r="F2653" s="5" t="s">
        <v>83</v>
      </c>
      <c r="G2653" s="5">
        <v>4</v>
      </c>
      <c r="H2653" s="5">
        <v>0</v>
      </c>
      <c r="I2653" s="5">
        <v>600</v>
      </c>
      <c r="J2653" s="5" t="s">
        <v>16</v>
      </c>
      <c r="K2653" s="5" t="s">
        <v>17</v>
      </c>
    </row>
    <row r="2654" spans="1:11">
      <c r="A2654" s="5" t="s">
        <v>10375</v>
      </c>
      <c r="B2654" s="5" t="s">
        <v>10376</v>
      </c>
      <c r="C2654" s="5" t="s">
        <v>10377</v>
      </c>
      <c r="D2654" s="5" t="s">
        <v>5080</v>
      </c>
      <c r="E2654" s="6">
        <v>45421</v>
      </c>
      <c r="F2654" s="5" t="s">
        <v>89</v>
      </c>
      <c r="G2654" s="5">
        <v>3</v>
      </c>
      <c r="H2654" s="5">
        <v>10</v>
      </c>
      <c r="I2654" s="5">
        <v>135</v>
      </c>
      <c r="J2654" s="5" t="s">
        <v>33</v>
      </c>
      <c r="K2654" s="5" t="s">
        <v>17</v>
      </c>
    </row>
    <row r="2655" spans="1:11">
      <c r="A2655" s="5" t="s">
        <v>10378</v>
      </c>
      <c r="B2655" s="5" t="s">
        <v>10379</v>
      </c>
      <c r="C2655" s="5" t="s">
        <v>10380</v>
      </c>
      <c r="D2655" s="5" t="s">
        <v>10381</v>
      </c>
      <c r="E2655" s="6">
        <v>45443</v>
      </c>
      <c r="F2655" s="5" t="s">
        <v>28</v>
      </c>
      <c r="G2655" s="5">
        <v>1</v>
      </c>
      <c r="H2655" s="5">
        <v>0</v>
      </c>
      <c r="I2655" s="5">
        <v>300</v>
      </c>
      <c r="J2655" s="5" t="s">
        <v>90</v>
      </c>
      <c r="K2655" s="5" t="s">
        <v>17</v>
      </c>
    </row>
    <row r="2656" spans="1:11">
      <c r="A2656" s="5" t="s">
        <v>10382</v>
      </c>
      <c r="B2656" s="5" t="s">
        <v>10383</v>
      </c>
      <c r="C2656" s="5" t="s">
        <v>10384</v>
      </c>
      <c r="D2656" s="5" t="s">
        <v>7980</v>
      </c>
      <c r="E2656" s="6">
        <v>45530</v>
      </c>
      <c r="F2656" s="5" t="s">
        <v>15</v>
      </c>
      <c r="G2656" s="5">
        <v>4</v>
      </c>
      <c r="H2656" s="5">
        <v>0</v>
      </c>
      <c r="I2656" s="5">
        <v>3200</v>
      </c>
      <c r="J2656" s="5" t="s">
        <v>33</v>
      </c>
      <c r="K2656" s="5" t="s">
        <v>17</v>
      </c>
    </row>
    <row r="2657" spans="1:11">
      <c r="A2657" s="5" t="s">
        <v>10385</v>
      </c>
      <c r="B2657" s="5" t="s">
        <v>10386</v>
      </c>
      <c r="C2657" s="5" t="s">
        <v>10387</v>
      </c>
      <c r="D2657" s="5" t="s">
        <v>10388</v>
      </c>
      <c r="E2657" s="6">
        <v>45462</v>
      </c>
      <c r="F2657" s="5" t="s">
        <v>42</v>
      </c>
      <c r="G2657" s="5">
        <v>1</v>
      </c>
      <c r="H2657" s="5">
        <v>0</v>
      </c>
      <c r="I2657" s="5">
        <v>200</v>
      </c>
      <c r="J2657" s="5" t="s">
        <v>23</v>
      </c>
      <c r="K2657" s="5" t="s">
        <v>17</v>
      </c>
    </row>
    <row r="2658" spans="1:11">
      <c r="A2658" s="5" t="s">
        <v>10389</v>
      </c>
      <c r="B2658" s="5" t="s">
        <v>10390</v>
      </c>
      <c r="C2658" s="5" t="s">
        <v>10391</v>
      </c>
      <c r="D2658" s="5" t="s">
        <v>10392</v>
      </c>
      <c r="E2658" s="6">
        <v>45692</v>
      </c>
      <c r="F2658" s="5" t="s">
        <v>56</v>
      </c>
      <c r="G2658" s="5">
        <v>2</v>
      </c>
      <c r="H2658" s="5">
        <v>0</v>
      </c>
      <c r="I2658" s="5">
        <v>180</v>
      </c>
      <c r="J2658" s="5" t="s">
        <v>84</v>
      </c>
      <c r="K2658" s="5" t="s">
        <v>17</v>
      </c>
    </row>
    <row r="2659" spans="1:11">
      <c r="A2659" s="5" t="s">
        <v>10393</v>
      </c>
      <c r="B2659" s="5" t="s">
        <v>10394</v>
      </c>
      <c r="C2659" s="5" t="s">
        <v>10395</v>
      </c>
      <c r="D2659" s="5" t="s">
        <v>10396</v>
      </c>
      <c r="E2659" s="6">
        <v>45687</v>
      </c>
      <c r="F2659" s="5" t="s">
        <v>56</v>
      </c>
      <c r="G2659" s="5">
        <v>2</v>
      </c>
      <c r="H2659" s="5">
        <v>10</v>
      </c>
      <c r="I2659" s="5">
        <v>162</v>
      </c>
      <c r="J2659" s="5" t="s">
        <v>23</v>
      </c>
      <c r="K2659" s="5" t="s">
        <v>17</v>
      </c>
    </row>
    <row r="2660" spans="1:11">
      <c r="A2660" s="5" t="s">
        <v>10397</v>
      </c>
      <c r="B2660" s="5" t="s">
        <v>10398</v>
      </c>
      <c r="C2660" s="5" t="s">
        <v>10399</v>
      </c>
      <c r="D2660" s="5" t="s">
        <v>10400</v>
      </c>
      <c r="E2660" s="6">
        <v>45624</v>
      </c>
      <c r="F2660" s="5" t="s">
        <v>22</v>
      </c>
      <c r="G2660" s="5">
        <v>3</v>
      </c>
      <c r="H2660" s="5">
        <v>0</v>
      </c>
      <c r="I2660" s="5">
        <v>300</v>
      </c>
      <c r="J2660" s="5" t="s">
        <v>90</v>
      </c>
      <c r="K2660" s="5" t="s">
        <v>17</v>
      </c>
    </row>
    <row r="2661" spans="1:11">
      <c r="A2661" s="5" t="s">
        <v>10401</v>
      </c>
      <c r="B2661" s="5" t="s">
        <v>10402</v>
      </c>
      <c r="C2661" s="5" t="s">
        <v>10403</v>
      </c>
      <c r="D2661" s="5" t="s">
        <v>10404</v>
      </c>
      <c r="E2661" s="6">
        <v>45742</v>
      </c>
      <c r="F2661" s="5" t="s">
        <v>42</v>
      </c>
      <c r="G2661" s="5">
        <v>2</v>
      </c>
      <c r="H2661" s="5">
        <v>5</v>
      </c>
      <c r="I2661" s="5">
        <v>380</v>
      </c>
      <c r="J2661" s="5" t="s">
        <v>90</v>
      </c>
      <c r="K2661" s="5" t="s">
        <v>17</v>
      </c>
    </row>
    <row r="2662" spans="1:11">
      <c r="A2662" s="5" t="s">
        <v>10405</v>
      </c>
      <c r="B2662" s="5" t="s">
        <v>10406</v>
      </c>
      <c r="C2662" s="5" t="s">
        <v>10407</v>
      </c>
      <c r="D2662" s="5" t="s">
        <v>10408</v>
      </c>
      <c r="E2662" s="6">
        <v>45706</v>
      </c>
      <c r="F2662" s="5" t="s">
        <v>15</v>
      </c>
      <c r="G2662" s="5">
        <v>3</v>
      </c>
      <c r="H2662" s="5">
        <v>0</v>
      </c>
      <c r="I2662" s="5">
        <v>2400</v>
      </c>
      <c r="J2662" s="5" t="s">
        <v>16</v>
      </c>
      <c r="K2662" s="5" t="s">
        <v>17</v>
      </c>
    </row>
    <row r="2663" spans="1:11">
      <c r="A2663" s="5" t="s">
        <v>10409</v>
      </c>
      <c r="B2663" s="5" t="s">
        <v>10410</v>
      </c>
      <c r="C2663" s="5" t="s">
        <v>10411</v>
      </c>
      <c r="D2663" s="5" t="s">
        <v>10412</v>
      </c>
      <c r="E2663" s="6">
        <v>45490</v>
      </c>
      <c r="F2663" s="5" t="s">
        <v>56</v>
      </c>
      <c r="G2663" s="5">
        <v>1</v>
      </c>
      <c r="H2663" s="5">
        <v>0</v>
      </c>
      <c r="I2663" s="5">
        <v>90</v>
      </c>
      <c r="J2663" s="5" t="s">
        <v>16</v>
      </c>
      <c r="K2663" s="5" t="s">
        <v>17</v>
      </c>
    </row>
    <row r="2664" spans="1:11">
      <c r="A2664" s="5" t="s">
        <v>10413</v>
      </c>
      <c r="B2664" s="5" t="s">
        <v>10414</v>
      </c>
      <c r="C2664" s="5" t="s">
        <v>10415</v>
      </c>
      <c r="D2664" s="5" t="s">
        <v>10416</v>
      </c>
      <c r="E2664" s="6">
        <v>45495</v>
      </c>
      <c r="F2664" s="5" t="s">
        <v>47</v>
      </c>
      <c r="G2664" s="5">
        <v>2</v>
      </c>
      <c r="H2664" s="5">
        <v>0</v>
      </c>
      <c r="I2664" s="5">
        <v>2400</v>
      </c>
      <c r="J2664" s="5" t="s">
        <v>23</v>
      </c>
      <c r="K2664" s="5" t="s">
        <v>17</v>
      </c>
    </row>
    <row r="2665" spans="1:11">
      <c r="A2665" s="5" t="s">
        <v>10417</v>
      </c>
      <c r="B2665" s="5" t="s">
        <v>10418</v>
      </c>
      <c r="C2665" s="5" t="s">
        <v>10419</v>
      </c>
      <c r="D2665" s="5" t="s">
        <v>10420</v>
      </c>
      <c r="E2665" s="6">
        <v>45648</v>
      </c>
      <c r="F2665" s="5" t="s">
        <v>83</v>
      </c>
      <c r="G2665" s="5">
        <v>2</v>
      </c>
      <c r="H2665" s="5">
        <v>0</v>
      </c>
      <c r="I2665" s="5">
        <v>300</v>
      </c>
      <c r="J2665" s="5" t="s">
        <v>16</v>
      </c>
      <c r="K2665" s="5" t="s">
        <v>17</v>
      </c>
    </row>
    <row r="2666" spans="1:11">
      <c r="A2666" s="5" t="s">
        <v>10421</v>
      </c>
      <c r="B2666" s="5" t="s">
        <v>2421</v>
      </c>
      <c r="C2666" s="5" t="s">
        <v>10422</v>
      </c>
      <c r="D2666" s="5" t="s">
        <v>10100</v>
      </c>
      <c r="E2666" s="6">
        <v>45609</v>
      </c>
      <c r="F2666" s="5" t="s">
        <v>28</v>
      </c>
      <c r="G2666" s="5">
        <v>2</v>
      </c>
      <c r="H2666" s="5">
        <v>0</v>
      </c>
      <c r="I2666" s="5">
        <v>600</v>
      </c>
      <c r="J2666" s="5" t="s">
        <v>16</v>
      </c>
      <c r="K2666" s="5" t="s">
        <v>17</v>
      </c>
    </row>
    <row r="2667" spans="1:11">
      <c r="A2667" s="5" t="s">
        <v>10423</v>
      </c>
      <c r="B2667" s="5" t="s">
        <v>10424</v>
      </c>
      <c r="C2667" s="5" t="s">
        <v>10425</v>
      </c>
      <c r="D2667" s="5" t="s">
        <v>10426</v>
      </c>
      <c r="E2667" s="6">
        <v>45652</v>
      </c>
      <c r="F2667" s="5" t="s">
        <v>73</v>
      </c>
      <c r="G2667" s="5">
        <v>1</v>
      </c>
      <c r="H2667" s="5">
        <v>5</v>
      </c>
      <c r="I2667" s="5">
        <v>114</v>
      </c>
      <c r="J2667" s="5" t="s">
        <v>23</v>
      </c>
      <c r="K2667" s="5" t="s">
        <v>17</v>
      </c>
    </row>
    <row r="2668" spans="1:11">
      <c r="A2668" s="5" t="s">
        <v>10427</v>
      </c>
      <c r="B2668" s="5" t="s">
        <v>10428</v>
      </c>
      <c r="C2668" s="5" t="s">
        <v>10429</v>
      </c>
      <c r="D2668" s="5" t="s">
        <v>5548</v>
      </c>
      <c r="E2668" s="6">
        <v>45693</v>
      </c>
      <c r="F2668" s="5" t="s">
        <v>15</v>
      </c>
      <c r="G2668" s="5">
        <v>4</v>
      </c>
      <c r="H2668" s="5">
        <v>0</v>
      </c>
      <c r="I2668" s="5">
        <v>3200</v>
      </c>
      <c r="J2668" s="5" t="s">
        <v>16</v>
      </c>
      <c r="K2668" s="5" t="s">
        <v>78</v>
      </c>
    </row>
    <row r="2669" spans="1:11">
      <c r="A2669" s="5" t="s">
        <v>10430</v>
      </c>
      <c r="B2669" s="5" t="s">
        <v>10431</v>
      </c>
      <c r="C2669" s="5" t="s">
        <v>10432</v>
      </c>
      <c r="D2669" s="5" t="s">
        <v>10433</v>
      </c>
      <c r="E2669" s="6">
        <v>45566</v>
      </c>
      <c r="F2669" s="5" t="s">
        <v>42</v>
      </c>
      <c r="G2669" s="5">
        <v>4</v>
      </c>
      <c r="H2669" s="5">
        <v>0</v>
      </c>
      <c r="I2669" s="5">
        <v>800</v>
      </c>
      <c r="J2669" s="5" t="s">
        <v>84</v>
      </c>
      <c r="K2669" s="5" t="s">
        <v>17</v>
      </c>
    </row>
    <row r="2670" spans="1:11">
      <c r="A2670" s="5" t="s">
        <v>10434</v>
      </c>
      <c r="B2670" s="5" t="s">
        <v>10435</v>
      </c>
      <c r="C2670" s="5" t="s">
        <v>10436</v>
      </c>
      <c r="D2670" s="5" t="s">
        <v>10437</v>
      </c>
      <c r="E2670" s="6">
        <v>45752</v>
      </c>
      <c r="F2670" s="5" t="s">
        <v>56</v>
      </c>
      <c r="G2670" s="5">
        <v>1</v>
      </c>
      <c r="H2670" s="5">
        <v>5</v>
      </c>
      <c r="I2670" s="5">
        <v>85.5</v>
      </c>
      <c r="J2670" s="5" t="s">
        <v>33</v>
      </c>
      <c r="K2670" s="5" t="s">
        <v>17</v>
      </c>
    </row>
    <row r="2671" spans="1:11">
      <c r="A2671" s="5" t="s">
        <v>10438</v>
      </c>
      <c r="B2671" s="5" t="s">
        <v>10439</v>
      </c>
      <c r="C2671" s="5" t="s">
        <v>10440</v>
      </c>
      <c r="D2671" s="5" t="s">
        <v>10441</v>
      </c>
      <c r="E2671" s="6">
        <v>45608</v>
      </c>
      <c r="F2671" s="5" t="s">
        <v>22</v>
      </c>
      <c r="G2671" s="5">
        <v>3</v>
      </c>
      <c r="H2671" s="5">
        <v>0</v>
      </c>
      <c r="I2671" s="5">
        <v>300</v>
      </c>
      <c r="J2671" s="5" t="s">
        <v>16</v>
      </c>
      <c r="K2671" s="5" t="s">
        <v>17</v>
      </c>
    </row>
    <row r="2672" spans="1:11">
      <c r="A2672" s="5" t="s">
        <v>10442</v>
      </c>
      <c r="B2672" s="5" t="s">
        <v>10443</v>
      </c>
      <c r="C2672" s="5" t="s">
        <v>10444</v>
      </c>
      <c r="D2672" s="5" t="s">
        <v>10445</v>
      </c>
      <c r="E2672" s="6">
        <v>45658</v>
      </c>
      <c r="F2672" s="5" t="s">
        <v>89</v>
      </c>
      <c r="G2672" s="5">
        <v>1</v>
      </c>
      <c r="H2672" s="5">
        <v>5</v>
      </c>
      <c r="I2672" s="5">
        <v>47.5</v>
      </c>
      <c r="J2672" s="5" t="s">
        <v>23</v>
      </c>
      <c r="K2672" s="5" t="s">
        <v>17</v>
      </c>
    </row>
    <row r="2673" spans="1:11">
      <c r="A2673" s="5" t="s">
        <v>10446</v>
      </c>
      <c r="B2673" s="5" t="s">
        <v>10447</v>
      </c>
      <c r="C2673" s="5" t="s">
        <v>10448</v>
      </c>
      <c r="D2673" s="5" t="s">
        <v>10449</v>
      </c>
      <c r="E2673" s="6">
        <v>45595</v>
      </c>
      <c r="F2673" s="5" t="s">
        <v>15</v>
      </c>
      <c r="G2673" s="5">
        <v>2</v>
      </c>
      <c r="H2673" s="5">
        <v>0</v>
      </c>
      <c r="I2673" s="5">
        <v>1600</v>
      </c>
      <c r="J2673" s="5" t="s">
        <v>16</v>
      </c>
      <c r="K2673" s="5" t="s">
        <v>17</v>
      </c>
    </row>
    <row r="2674" spans="1:11">
      <c r="A2674" s="5" t="s">
        <v>10450</v>
      </c>
      <c r="B2674" s="5" t="s">
        <v>10451</v>
      </c>
      <c r="C2674" s="5" t="s">
        <v>10452</v>
      </c>
      <c r="D2674" s="5" t="s">
        <v>10453</v>
      </c>
      <c r="E2674" s="6">
        <v>45622</v>
      </c>
      <c r="F2674" s="5" t="s">
        <v>28</v>
      </c>
      <c r="G2674" s="5">
        <v>2</v>
      </c>
      <c r="H2674" s="5">
        <v>10</v>
      </c>
      <c r="I2674" s="5">
        <v>540</v>
      </c>
      <c r="J2674" s="5" t="s">
        <v>84</v>
      </c>
      <c r="K2674" s="5" t="s">
        <v>17</v>
      </c>
    </row>
    <row r="2675" spans="1:11">
      <c r="A2675" s="5" t="s">
        <v>10454</v>
      </c>
      <c r="B2675" s="5" t="s">
        <v>10455</v>
      </c>
      <c r="C2675" s="5" t="s">
        <v>10456</v>
      </c>
      <c r="D2675" s="5" t="s">
        <v>10457</v>
      </c>
      <c r="E2675" s="6">
        <v>45403</v>
      </c>
      <c r="F2675" s="5" t="s">
        <v>15</v>
      </c>
      <c r="G2675" s="5">
        <v>3</v>
      </c>
      <c r="H2675" s="5">
        <v>0</v>
      </c>
      <c r="I2675" s="5">
        <v>2400</v>
      </c>
      <c r="J2675" s="5" t="s">
        <v>84</v>
      </c>
      <c r="K2675" s="5" t="s">
        <v>17</v>
      </c>
    </row>
    <row r="2676" spans="1:11">
      <c r="A2676" s="7" t="s">
        <v>10458</v>
      </c>
      <c r="B2676" s="5" t="s">
        <v>10459</v>
      </c>
      <c r="C2676" s="5" t="s">
        <v>10460</v>
      </c>
      <c r="D2676" s="5" t="s">
        <v>5654</v>
      </c>
      <c r="E2676" s="6">
        <v>45654</v>
      </c>
      <c r="F2676" s="5" t="s">
        <v>47</v>
      </c>
      <c r="G2676" s="5">
        <v>2</v>
      </c>
      <c r="H2676" s="5">
        <v>0</v>
      </c>
      <c r="I2676" s="5">
        <v>2400</v>
      </c>
      <c r="J2676" s="5" t="s">
        <v>90</v>
      </c>
      <c r="K2676" s="5" t="s">
        <v>17</v>
      </c>
    </row>
    <row r="2677" spans="1:11">
      <c r="A2677" s="5" t="s">
        <v>10461</v>
      </c>
      <c r="B2677" s="5" t="s">
        <v>10462</v>
      </c>
      <c r="C2677" s="5" t="s">
        <v>10463</v>
      </c>
      <c r="D2677" s="5" t="s">
        <v>10464</v>
      </c>
      <c r="E2677" s="6">
        <v>45473</v>
      </c>
      <c r="F2677" s="5" t="s">
        <v>56</v>
      </c>
      <c r="G2677" s="5">
        <v>1</v>
      </c>
      <c r="H2677" s="5">
        <v>0</v>
      </c>
      <c r="I2677" s="5">
        <v>90</v>
      </c>
      <c r="J2677" s="5" t="s">
        <v>84</v>
      </c>
      <c r="K2677" s="5" t="s">
        <v>17</v>
      </c>
    </row>
    <row r="2678" spans="1:11">
      <c r="A2678" s="5" t="s">
        <v>10465</v>
      </c>
      <c r="B2678" s="5" t="s">
        <v>10466</v>
      </c>
      <c r="C2678" s="5" t="s">
        <v>10467</v>
      </c>
      <c r="D2678" s="5" t="s">
        <v>10468</v>
      </c>
      <c r="E2678" s="6">
        <v>45727</v>
      </c>
      <c r="F2678" s="5" t="s">
        <v>89</v>
      </c>
      <c r="G2678" s="5">
        <v>3</v>
      </c>
      <c r="H2678" s="5">
        <v>10</v>
      </c>
      <c r="I2678" s="5">
        <v>135</v>
      </c>
      <c r="J2678" s="5" t="s">
        <v>16</v>
      </c>
      <c r="K2678" s="5" t="s">
        <v>17</v>
      </c>
    </row>
    <row r="2679" spans="1:11">
      <c r="A2679" s="5" t="s">
        <v>10469</v>
      </c>
      <c r="B2679" s="5" t="s">
        <v>10470</v>
      </c>
      <c r="C2679" s="5" t="s">
        <v>10471</v>
      </c>
      <c r="D2679" s="5" t="s">
        <v>10472</v>
      </c>
      <c r="E2679" s="6">
        <v>45511</v>
      </c>
      <c r="F2679" s="5" t="s">
        <v>22</v>
      </c>
      <c r="G2679" s="5">
        <v>2</v>
      </c>
      <c r="H2679" s="5">
        <v>10</v>
      </c>
      <c r="I2679" s="5">
        <v>180</v>
      </c>
      <c r="J2679" s="5" t="s">
        <v>33</v>
      </c>
      <c r="K2679" s="5" t="s">
        <v>17</v>
      </c>
    </row>
    <row r="2680" spans="1:11">
      <c r="A2680" s="5" t="s">
        <v>10473</v>
      </c>
      <c r="B2680" s="5" t="s">
        <v>10474</v>
      </c>
      <c r="C2680" s="5" t="s">
        <v>10475</v>
      </c>
      <c r="D2680" s="5" t="s">
        <v>10476</v>
      </c>
      <c r="E2680" s="6">
        <v>45507</v>
      </c>
      <c r="F2680" s="5" t="s">
        <v>47</v>
      </c>
      <c r="G2680" s="5">
        <v>4</v>
      </c>
      <c r="H2680" s="5">
        <v>5</v>
      </c>
      <c r="I2680" s="5">
        <v>4560</v>
      </c>
      <c r="J2680" s="5" t="s">
        <v>16</v>
      </c>
      <c r="K2680" s="5" t="s">
        <v>17</v>
      </c>
    </row>
    <row r="2681" spans="1:11">
      <c r="A2681" s="5" t="s">
        <v>10477</v>
      </c>
      <c r="B2681" s="5" t="s">
        <v>10478</v>
      </c>
      <c r="C2681" s="5" t="s">
        <v>10479</v>
      </c>
      <c r="D2681" s="5" t="s">
        <v>10136</v>
      </c>
      <c r="E2681" s="6">
        <v>45699</v>
      </c>
      <c r="F2681" s="5" t="s">
        <v>22</v>
      </c>
      <c r="G2681" s="5">
        <v>1</v>
      </c>
      <c r="H2681" s="5">
        <v>10</v>
      </c>
      <c r="I2681" s="5">
        <v>90</v>
      </c>
      <c r="J2681" s="5" t="s">
        <v>16</v>
      </c>
      <c r="K2681" s="5" t="s">
        <v>17</v>
      </c>
    </row>
    <row r="2682" spans="1:11">
      <c r="A2682" s="5" t="s">
        <v>10480</v>
      </c>
      <c r="B2682" s="5" t="s">
        <v>10481</v>
      </c>
      <c r="C2682" s="5" t="s">
        <v>10482</v>
      </c>
      <c r="D2682" s="5" t="s">
        <v>7396</v>
      </c>
      <c r="E2682" s="6">
        <v>45466</v>
      </c>
      <c r="F2682" s="5" t="s">
        <v>28</v>
      </c>
      <c r="G2682" s="5">
        <v>2</v>
      </c>
      <c r="H2682" s="5">
        <v>0</v>
      </c>
      <c r="I2682" s="5">
        <v>600</v>
      </c>
      <c r="J2682" s="5" t="s">
        <v>33</v>
      </c>
      <c r="K2682" s="5" t="s">
        <v>17</v>
      </c>
    </row>
    <row r="2683" spans="1:11">
      <c r="A2683" s="5" t="s">
        <v>10483</v>
      </c>
      <c r="B2683" s="5" t="s">
        <v>10484</v>
      </c>
      <c r="C2683" s="5" t="s">
        <v>10485</v>
      </c>
      <c r="D2683" s="5" t="s">
        <v>10486</v>
      </c>
      <c r="E2683" s="6">
        <v>45493</v>
      </c>
      <c r="F2683" s="5" t="s">
        <v>15</v>
      </c>
      <c r="G2683" s="5">
        <v>3</v>
      </c>
      <c r="H2683" s="5">
        <v>0</v>
      </c>
      <c r="I2683" s="5">
        <v>2400</v>
      </c>
      <c r="J2683" s="5" t="s">
        <v>16</v>
      </c>
      <c r="K2683" s="5" t="s">
        <v>17</v>
      </c>
    </row>
    <row r="2684" spans="1:11">
      <c r="A2684" s="5" t="s">
        <v>10487</v>
      </c>
      <c r="B2684" s="5" t="s">
        <v>10488</v>
      </c>
      <c r="C2684" s="5" t="s">
        <v>10489</v>
      </c>
      <c r="D2684" s="5" t="s">
        <v>10490</v>
      </c>
      <c r="E2684" s="6">
        <v>45633</v>
      </c>
      <c r="F2684" s="5" t="s">
        <v>28</v>
      </c>
      <c r="G2684" s="5">
        <v>1</v>
      </c>
      <c r="H2684" s="5">
        <v>5</v>
      </c>
      <c r="I2684" s="5">
        <v>285</v>
      </c>
      <c r="J2684" s="5" t="s">
        <v>33</v>
      </c>
      <c r="K2684" s="5" t="s">
        <v>17</v>
      </c>
    </row>
    <row r="2685" spans="1:11">
      <c r="A2685" s="5" t="s">
        <v>10491</v>
      </c>
      <c r="B2685" s="5" t="s">
        <v>10492</v>
      </c>
      <c r="C2685" s="5" t="s">
        <v>10493</v>
      </c>
      <c r="D2685" s="5" t="s">
        <v>10163</v>
      </c>
      <c r="E2685" s="6">
        <v>45736</v>
      </c>
      <c r="F2685" s="5" t="s">
        <v>42</v>
      </c>
      <c r="G2685" s="5">
        <v>3</v>
      </c>
      <c r="H2685" s="5">
        <v>5</v>
      </c>
      <c r="I2685" s="5">
        <v>570</v>
      </c>
      <c r="J2685" s="5" t="s">
        <v>23</v>
      </c>
      <c r="K2685" s="5" t="s">
        <v>78</v>
      </c>
    </row>
    <row r="2686" spans="1:11">
      <c r="A2686" s="5" t="s">
        <v>10494</v>
      </c>
      <c r="B2686" s="5" t="s">
        <v>10495</v>
      </c>
      <c r="C2686" s="5" t="s">
        <v>10496</v>
      </c>
      <c r="D2686" s="5" t="s">
        <v>10497</v>
      </c>
      <c r="E2686" s="6">
        <v>45430</v>
      </c>
      <c r="F2686" s="5" t="s">
        <v>28</v>
      </c>
      <c r="G2686" s="5">
        <v>4</v>
      </c>
      <c r="H2686" s="5">
        <v>0</v>
      </c>
      <c r="I2686" s="5">
        <v>1200</v>
      </c>
      <c r="J2686" s="5" t="s">
        <v>33</v>
      </c>
      <c r="K2686" s="5" t="s">
        <v>17</v>
      </c>
    </row>
    <row r="2687" spans="1:11">
      <c r="A2687" s="5" t="s">
        <v>10498</v>
      </c>
      <c r="B2687" s="5" t="s">
        <v>10499</v>
      </c>
      <c r="C2687" s="5" t="s">
        <v>10500</v>
      </c>
      <c r="D2687" s="5" t="s">
        <v>10501</v>
      </c>
      <c r="E2687" s="6">
        <v>45680</v>
      </c>
      <c r="F2687" s="5" t="s">
        <v>28</v>
      </c>
      <c r="G2687" s="5">
        <v>2</v>
      </c>
      <c r="H2687" s="5">
        <v>10</v>
      </c>
      <c r="I2687" s="5">
        <v>540</v>
      </c>
      <c r="J2687" s="5" t="s">
        <v>33</v>
      </c>
      <c r="K2687" s="5" t="s">
        <v>17</v>
      </c>
    </row>
    <row r="2688" spans="1:11">
      <c r="A2688" s="5" t="s">
        <v>10502</v>
      </c>
      <c r="B2688" s="5" t="s">
        <v>10503</v>
      </c>
      <c r="C2688" s="5" t="s">
        <v>10504</v>
      </c>
      <c r="D2688" s="5" t="s">
        <v>10505</v>
      </c>
      <c r="E2688" s="6">
        <v>45423</v>
      </c>
      <c r="F2688" s="5" t="s">
        <v>83</v>
      </c>
      <c r="G2688" s="5">
        <v>1</v>
      </c>
      <c r="H2688" s="5">
        <v>0</v>
      </c>
      <c r="I2688" s="5">
        <v>150</v>
      </c>
      <c r="J2688" s="5" t="s">
        <v>33</v>
      </c>
      <c r="K2688" s="5" t="s">
        <v>17</v>
      </c>
    </row>
    <row r="2689" spans="1:11">
      <c r="A2689" s="5" t="s">
        <v>10506</v>
      </c>
      <c r="B2689" s="5" t="s">
        <v>4040</v>
      </c>
      <c r="C2689" s="5" t="s">
        <v>10507</v>
      </c>
      <c r="D2689" s="5" t="s">
        <v>10508</v>
      </c>
      <c r="E2689" s="6">
        <v>45586</v>
      </c>
      <c r="F2689" s="5" t="s">
        <v>56</v>
      </c>
      <c r="G2689" s="5">
        <v>3</v>
      </c>
      <c r="H2689" s="5">
        <v>0</v>
      </c>
      <c r="I2689" s="5">
        <v>270</v>
      </c>
      <c r="J2689" s="5" t="s">
        <v>84</v>
      </c>
      <c r="K2689" s="5" t="s">
        <v>17</v>
      </c>
    </row>
    <row r="2690" spans="1:11">
      <c r="A2690" s="5" t="s">
        <v>10509</v>
      </c>
      <c r="B2690" s="5" t="s">
        <v>4201</v>
      </c>
      <c r="C2690" s="5" t="s">
        <v>10510</v>
      </c>
      <c r="D2690" s="5" t="s">
        <v>10511</v>
      </c>
      <c r="E2690" s="6">
        <v>45464</v>
      </c>
      <c r="F2690" s="5" t="s">
        <v>15</v>
      </c>
      <c r="G2690" s="5">
        <v>1</v>
      </c>
      <c r="H2690" s="5">
        <v>10</v>
      </c>
      <c r="I2690" s="5">
        <v>720</v>
      </c>
      <c r="J2690" s="5" t="s">
        <v>33</v>
      </c>
      <c r="K2690" s="5" t="s">
        <v>17</v>
      </c>
    </row>
    <row r="2691" spans="1:11">
      <c r="A2691" s="5" t="s">
        <v>10512</v>
      </c>
      <c r="B2691" s="5" t="s">
        <v>10513</v>
      </c>
      <c r="C2691" s="5" t="s">
        <v>10514</v>
      </c>
      <c r="D2691" s="5" t="s">
        <v>10515</v>
      </c>
      <c r="E2691" s="6">
        <v>45643</v>
      </c>
      <c r="F2691" s="5" t="s">
        <v>89</v>
      </c>
      <c r="G2691" s="5">
        <v>2</v>
      </c>
      <c r="H2691" s="5">
        <v>0</v>
      </c>
      <c r="I2691" s="5">
        <v>100</v>
      </c>
      <c r="J2691" s="5" t="s">
        <v>84</v>
      </c>
      <c r="K2691" s="5" t="s">
        <v>17</v>
      </c>
    </row>
    <row r="2692" spans="1:11">
      <c r="A2692" s="5" t="s">
        <v>10516</v>
      </c>
      <c r="B2692" s="5" t="s">
        <v>10517</v>
      </c>
      <c r="C2692" s="5" t="s">
        <v>10518</v>
      </c>
      <c r="D2692" s="5" t="s">
        <v>10519</v>
      </c>
      <c r="E2692" s="6">
        <v>45643</v>
      </c>
      <c r="F2692" s="5" t="s">
        <v>42</v>
      </c>
      <c r="G2692" s="5">
        <v>2</v>
      </c>
      <c r="H2692" s="5">
        <v>5</v>
      </c>
      <c r="I2692" s="5">
        <v>380</v>
      </c>
      <c r="J2692" s="5" t="s">
        <v>16</v>
      </c>
      <c r="K2692" s="5" t="s">
        <v>17</v>
      </c>
    </row>
    <row r="2693" spans="1:11">
      <c r="A2693" s="5" t="s">
        <v>10520</v>
      </c>
      <c r="B2693" s="5" t="s">
        <v>10521</v>
      </c>
      <c r="C2693" s="5" t="s">
        <v>10522</v>
      </c>
      <c r="D2693" s="5" t="s">
        <v>10523</v>
      </c>
      <c r="E2693" s="6">
        <v>45669</v>
      </c>
      <c r="F2693" s="5" t="s">
        <v>83</v>
      </c>
      <c r="G2693" s="5">
        <v>1</v>
      </c>
      <c r="H2693" s="5">
        <v>15</v>
      </c>
      <c r="I2693" s="5">
        <v>127.5</v>
      </c>
      <c r="J2693" s="5" t="s">
        <v>23</v>
      </c>
      <c r="K2693" s="5" t="s">
        <v>17</v>
      </c>
    </row>
    <row r="2694" spans="1:11">
      <c r="A2694" s="5" t="s">
        <v>10524</v>
      </c>
      <c r="B2694" s="5" t="s">
        <v>10525</v>
      </c>
      <c r="C2694" s="5" t="s">
        <v>10526</v>
      </c>
      <c r="D2694" s="5" t="s">
        <v>10527</v>
      </c>
      <c r="E2694" s="6">
        <v>45682</v>
      </c>
      <c r="F2694" s="5" t="s">
        <v>56</v>
      </c>
      <c r="G2694" s="5">
        <v>4</v>
      </c>
      <c r="H2694" s="5">
        <v>0</v>
      </c>
      <c r="I2694" s="5">
        <v>360</v>
      </c>
      <c r="J2694" s="5" t="s">
        <v>84</v>
      </c>
      <c r="K2694" s="5" t="s">
        <v>17</v>
      </c>
    </row>
    <row r="2695" spans="1:11">
      <c r="A2695" s="5" t="s">
        <v>10528</v>
      </c>
      <c r="B2695" s="5" t="s">
        <v>10529</v>
      </c>
      <c r="C2695" s="5" t="s">
        <v>10530</v>
      </c>
      <c r="D2695" s="5" t="s">
        <v>10531</v>
      </c>
      <c r="E2695" s="6">
        <v>45408</v>
      </c>
      <c r="F2695" s="5" t="s">
        <v>56</v>
      </c>
      <c r="G2695" s="5">
        <v>2</v>
      </c>
      <c r="H2695" s="5">
        <v>0</v>
      </c>
      <c r="I2695" s="5">
        <v>180</v>
      </c>
      <c r="J2695" s="5" t="s">
        <v>90</v>
      </c>
      <c r="K2695" s="5" t="s">
        <v>17</v>
      </c>
    </row>
    <row r="2696" spans="1:11">
      <c r="A2696" s="5" t="s">
        <v>10532</v>
      </c>
      <c r="B2696" s="5" t="s">
        <v>10533</v>
      </c>
      <c r="C2696" s="5" t="s">
        <v>10534</v>
      </c>
      <c r="D2696" s="5" t="s">
        <v>10535</v>
      </c>
      <c r="E2696" s="6">
        <v>45736</v>
      </c>
      <c r="F2696" s="5" t="s">
        <v>83</v>
      </c>
      <c r="G2696" s="5">
        <v>4</v>
      </c>
      <c r="H2696" s="5">
        <v>5</v>
      </c>
      <c r="I2696" s="5">
        <v>570</v>
      </c>
      <c r="J2696" s="5" t="s">
        <v>33</v>
      </c>
      <c r="K2696" s="5" t="s">
        <v>17</v>
      </c>
    </row>
    <row r="2697" spans="1:11">
      <c r="A2697" s="5" t="s">
        <v>10536</v>
      </c>
      <c r="B2697" s="5" t="s">
        <v>10537</v>
      </c>
      <c r="C2697" s="5" t="s">
        <v>10538</v>
      </c>
      <c r="D2697" s="5" t="s">
        <v>10539</v>
      </c>
      <c r="E2697" s="6">
        <v>45489</v>
      </c>
      <c r="F2697" s="5" t="s">
        <v>73</v>
      </c>
      <c r="G2697" s="5">
        <v>1</v>
      </c>
      <c r="H2697" s="5">
        <v>0</v>
      </c>
      <c r="I2697" s="5">
        <v>120</v>
      </c>
      <c r="J2697" s="5" t="s">
        <v>90</v>
      </c>
      <c r="K2697" s="5" t="s">
        <v>78</v>
      </c>
    </row>
    <row r="2698" spans="1:11">
      <c r="A2698" s="5" t="s">
        <v>10540</v>
      </c>
      <c r="B2698" s="5" t="s">
        <v>10541</v>
      </c>
      <c r="C2698" s="5" t="s">
        <v>10542</v>
      </c>
      <c r="D2698" s="5" t="s">
        <v>10543</v>
      </c>
      <c r="E2698" s="6">
        <v>45569</v>
      </c>
      <c r="F2698" s="5" t="s">
        <v>89</v>
      </c>
      <c r="G2698" s="5">
        <v>1</v>
      </c>
      <c r="H2698" s="5">
        <v>5</v>
      </c>
      <c r="I2698" s="5">
        <v>47.5</v>
      </c>
      <c r="J2698" s="5" t="s">
        <v>33</v>
      </c>
      <c r="K2698" s="5" t="s">
        <v>17</v>
      </c>
    </row>
    <row r="2699" spans="1:11">
      <c r="A2699" s="5" t="s">
        <v>10544</v>
      </c>
      <c r="B2699" s="5" t="s">
        <v>10545</v>
      </c>
      <c r="C2699" s="5" t="s">
        <v>10546</v>
      </c>
      <c r="D2699" s="5" t="s">
        <v>10547</v>
      </c>
      <c r="E2699" s="6">
        <v>45745</v>
      </c>
      <c r="F2699" s="5" t="s">
        <v>89</v>
      </c>
      <c r="G2699" s="5">
        <v>3</v>
      </c>
      <c r="H2699" s="5">
        <v>10</v>
      </c>
      <c r="I2699" s="5">
        <v>135</v>
      </c>
      <c r="J2699" s="5" t="s">
        <v>90</v>
      </c>
      <c r="K2699" s="5" t="s">
        <v>17</v>
      </c>
    </row>
    <row r="2700" spans="1:11">
      <c r="A2700" s="5" t="s">
        <v>10548</v>
      </c>
      <c r="B2700" s="5" t="s">
        <v>10549</v>
      </c>
      <c r="C2700" s="5" t="s">
        <v>10550</v>
      </c>
      <c r="D2700" s="5" t="s">
        <v>3604</v>
      </c>
      <c r="E2700" s="6">
        <v>45577</v>
      </c>
      <c r="F2700" s="5" t="s">
        <v>42</v>
      </c>
      <c r="G2700" s="5">
        <v>1</v>
      </c>
      <c r="H2700" s="5">
        <v>10</v>
      </c>
      <c r="I2700" s="5">
        <v>180</v>
      </c>
      <c r="J2700" s="5" t="s">
        <v>84</v>
      </c>
      <c r="K2700" s="5" t="s">
        <v>17</v>
      </c>
    </row>
    <row r="2701" spans="1:11">
      <c r="A2701" s="5" t="s">
        <v>10551</v>
      </c>
      <c r="B2701" s="5" t="s">
        <v>10552</v>
      </c>
      <c r="C2701" s="5" t="s">
        <v>10553</v>
      </c>
      <c r="D2701" s="5" t="s">
        <v>10554</v>
      </c>
      <c r="E2701" s="6">
        <v>45749</v>
      </c>
      <c r="F2701" s="5" t="s">
        <v>89</v>
      </c>
      <c r="G2701" s="5">
        <v>3</v>
      </c>
      <c r="H2701" s="5">
        <v>15</v>
      </c>
      <c r="I2701" s="5">
        <v>127.5</v>
      </c>
      <c r="J2701" s="5" t="s">
        <v>33</v>
      </c>
      <c r="K2701" s="5" t="s">
        <v>17</v>
      </c>
    </row>
    <row r="2702" spans="1:11">
      <c r="A2702" s="5" t="s">
        <v>10555</v>
      </c>
      <c r="B2702" s="5" t="s">
        <v>10556</v>
      </c>
      <c r="C2702" s="5" t="s">
        <v>10557</v>
      </c>
      <c r="D2702" s="5" t="s">
        <v>10558</v>
      </c>
      <c r="E2702" s="6">
        <v>45610</v>
      </c>
      <c r="F2702" s="5" t="s">
        <v>28</v>
      </c>
      <c r="G2702" s="5">
        <v>1</v>
      </c>
      <c r="H2702" s="5">
        <v>0</v>
      </c>
      <c r="I2702" s="5">
        <v>300</v>
      </c>
      <c r="J2702" s="5" t="s">
        <v>33</v>
      </c>
      <c r="K2702" s="5" t="s">
        <v>17</v>
      </c>
    </row>
    <row r="2703" spans="1:11">
      <c r="A2703" s="5" t="s">
        <v>10559</v>
      </c>
      <c r="B2703" s="5" t="s">
        <v>9137</v>
      </c>
      <c r="C2703" s="5" t="s">
        <v>10560</v>
      </c>
      <c r="D2703" s="5" t="s">
        <v>10561</v>
      </c>
      <c r="E2703" s="6">
        <v>45720</v>
      </c>
      <c r="F2703" s="5" t="s">
        <v>56</v>
      </c>
      <c r="G2703" s="5">
        <v>3</v>
      </c>
      <c r="H2703" s="5">
        <v>0</v>
      </c>
      <c r="I2703" s="5">
        <v>270</v>
      </c>
      <c r="J2703" s="5" t="s">
        <v>23</v>
      </c>
      <c r="K2703" s="5" t="s">
        <v>17</v>
      </c>
    </row>
    <row r="2704" spans="1:11">
      <c r="A2704" s="5" t="s">
        <v>10562</v>
      </c>
      <c r="B2704" s="5" t="s">
        <v>10563</v>
      </c>
      <c r="C2704" s="5" t="s">
        <v>10564</v>
      </c>
      <c r="D2704" s="5" t="s">
        <v>10565</v>
      </c>
      <c r="E2704" s="6">
        <v>45453</v>
      </c>
      <c r="F2704" s="5" t="s">
        <v>42</v>
      </c>
      <c r="G2704" s="5">
        <v>1</v>
      </c>
      <c r="H2704" s="5">
        <v>0</v>
      </c>
      <c r="I2704" s="5">
        <v>200</v>
      </c>
      <c r="J2704" s="5" t="s">
        <v>33</v>
      </c>
      <c r="K2704" s="5" t="s">
        <v>17</v>
      </c>
    </row>
    <row r="2705" spans="1:11">
      <c r="A2705" s="5" t="s">
        <v>10566</v>
      </c>
      <c r="B2705" s="5" t="s">
        <v>3690</v>
      </c>
      <c r="C2705" s="5" t="s">
        <v>10567</v>
      </c>
      <c r="D2705" s="5" t="s">
        <v>10568</v>
      </c>
      <c r="E2705" s="6">
        <v>45541</v>
      </c>
      <c r="F2705" s="5" t="s">
        <v>22</v>
      </c>
      <c r="G2705" s="5">
        <v>2</v>
      </c>
      <c r="H2705" s="5">
        <v>15</v>
      </c>
      <c r="I2705" s="5">
        <v>170</v>
      </c>
      <c r="J2705" s="5" t="s">
        <v>90</v>
      </c>
      <c r="K2705" s="5" t="s">
        <v>17</v>
      </c>
    </row>
    <row r="2706" spans="1:11">
      <c r="A2706" s="5" t="s">
        <v>10569</v>
      </c>
      <c r="B2706" s="5" t="s">
        <v>10570</v>
      </c>
      <c r="C2706" s="5" t="s">
        <v>10571</v>
      </c>
      <c r="D2706" s="5" t="s">
        <v>10572</v>
      </c>
      <c r="E2706" s="6">
        <v>45419</v>
      </c>
      <c r="F2706" s="5" t="s">
        <v>73</v>
      </c>
      <c r="G2706" s="5">
        <v>1</v>
      </c>
      <c r="H2706" s="5">
        <v>0</v>
      </c>
      <c r="I2706" s="5">
        <v>120</v>
      </c>
      <c r="J2706" s="5" t="s">
        <v>84</v>
      </c>
      <c r="K2706" s="5" t="s">
        <v>17</v>
      </c>
    </row>
    <row r="2707" spans="1:11">
      <c r="A2707" s="5" t="s">
        <v>10573</v>
      </c>
      <c r="B2707" s="5" t="s">
        <v>10574</v>
      </c>
      <c r="C2707" s="5" t="s">
        <v>10575</v>
      </c>
      <c r="D2707" s="5" t="s">
        <v>7439</v>
      </c>
      <c r="E2707" s="6">
        <v>45421</v>
      </c>
      <c r="F2707" s="5" t="s">
        <v>42</v>
      </c>
      <c r="G2707" s="5">
        <v>1</v>
      </c>
      <c r="H2707" s="5">
        <v>0</v>
      </c>
      <c r="I2707" s="5">
        <v>200</v>
      </c>
      <c r="J2707" s="5" t="s">
        <v>16</v>
      </c>
      <c r="K2707" s="5" t="s">
        <v>17</v>
      </c>
    </row>
    <row r="2708" spans="1:11">
      <c r="A2708" s="5" t="s">
        <v>10576</v>
      </c>
      <c r="B2708" s="5" t="s">
        <v>10577</v>
      </c>
      <c r="C2708" s="5" t="s">
        <v>10578</v>
      </c>
      <c r="D2708" s="5" t="s">
        <v>10579</v>
      </c>
      <c r="E2708" s="6">
        <v>45579</v>
      </c>
      <c r="F2708" s="5" t="s">
        <v>47</v>
      </c>
      <c r="G2708" s="5">
        <v>1</v>
      </c>
      <c r="H2708" s="5">
        <v>0</v>
      </c>
      <c r="I2708" s="5">
        <v>1200</v>
      </c>
      <c r="J2708" s="5" t="s">
        <v>90</v>
      </c>
      <c r="K2708" s="5" t="s">
        <v>17</v>
      </c>
    </row>
    <row r="2709" spans="1:11">
      <c r="A2709" s="5" t="s">
        <v>10580</v>
      </c>
      <c r="B2709" s="5" t="s">
        <v>10581</v>
      </c>
      <c r="C2709" s="5" t="s">
        <v>10582</v>
      </c>
      <c r="D2709" s="5" t="s">
        <v>10583</v>
      </c>
      <c r="E2709" s="6">
        <v>45478</v>
      </c>
      <c r="F2709" s="5" t="s">
        <v>47</v>
      </c>
      <c r="G2709" s="5">
        <v>1</v>
      </c>
      <c r="H2709" s="5">
        <v>10</v>
      </c>
      <c r="I2709" s="5">
        <v>1080</v>
      </c>
      <c r="J2709" s="5" t="s">
        <v>33</v>
      </c>
      <c r="K2709" s="5" t="s">
        <v>17</v>
      </c>
    </row>
    <row r="2710" spans="1:11">
      <c r="A2710" s="5" t="s">
        <v>10584</v>
      </c>
      <c r="B2710" s="5" t="s">
        <v>10585</v>
      </c>
      <c r="C2710" s="5" t="s">
        <v>10586</v>
      </c>
      <c r="D2710" s="5" t="s">
        <v>10587</v>
      </c>
      <c r="E2710" s="6">
        <v>45612</v>
      </c>
      <c r="F2710" s="5" t="s">
        <v>83</v>
      </c>
      <c r="G2710" s="5">
        <v>4</v>
      </c>
      <c r="H2710" s="5">
        <v>0</v>
      </c>
      <c r="I2710" s="5">
        <v>600</v>
      </c>
      <c r="J2710" s="5" t="s">
        <v>90</v>
      </c>
      <c r="K2710" s="5" t="s">
        <v>17</v>
      </c>
    </row>
    <row r="2711" spans="1:11">
      <c r="A2711" s="5" t="s">
        <v>10588</v>
      </c>
      <c r="B2711" s="5" t="s">
        <v>10589</v>
      </c>
      <c r="C2711" s="5" t="s">
        <v>10590</v>
      </c>
      <c r="D2711" s="5" t="s">
        <v>10591</v>
      </c>
      <c r="E2711" s="6">
        <v>45761</v>
      </c>
      <c r="F2711" s="5" t="s">
        <v>47</v>
      </c>
      <c r="G2711" s="5">
        <v>4</v>
      </c>
      <c r="H2711" s="5">
        <v>0</v>
      </c>
      <c r="I2711" s="5">
        <v>4800</v>
      </c>
      <c r="J2711" s="5" t="s">
        <v>90</v>
      </c>
      <c r="K2711" s="5" t="s">
        <v>17</v>
      </c>
    </row>
    <row r="2712" spans="1:11">
      <c r="A2712" s="5" t="s">
        <v>10592</v>
      </c>
      <c r="B2712" s="5" t="s">
        <v>10593</v>
      </c>
      <c r="C2712" s="5" t="s">
        <v>10594</v>
      </c>
      <c r="D2712" s="5" t="s">
        <v>10595</v>
      </c>
      <c r="E2712" s="6">
        <v>45407</v>
      </c>
      <c r="F2712" s="5" t="s">
        <v>28</v>
      </c>
      <c r="G2712" s="5">
        <v>4</v>
      </c>
      <c r="H2712" s="5">
        <v>0</v>
      </c>
      <c r="I2712" s="5">
        <v>1200</v>
      </c>
      <c r="J2712" s="5" t="s">
        <v>23</v>
      </c>
      <c r="K2712" s="5" t="s">
        <v>17</v>
      </c>
    </row>
    <row r="2713" spans="1:11">
      <c r="A2713" s="5" t="s">
        <v>10596</v>
      </c>
      <c r="B2713" s="5" t="s">
        <v>6894</v>
      </c>
      <c r="C2713" s="5" t="s">
        <v>10597</v>
      </c>
      <c r="D2713" s="5" t="s">
        <v>3365</v>
      </c>
      <c r="E2713" s="6">
        <v>45733</v>
      </c>
      <c r="F2713" s="5" t="s">
        <v>89</v>
      </c>
      <c r="G2713" s="5">
        <v>3</v>
      </c>
      <c r="H2713" s="5">
        <v>15</v>
      </c>
      <c r="I2713" s="5">
        <v>127.5</v>
      </c>
      <c r="J2713" s="5" t="s">
        <v>16</v>
      </c>
      <c r="K2713" s="5" t="s">
        <v>17</v>
      </c>
    </row>
    <row r="2714" spans="1:11">
      <c r="A2714" s="5" t="s">
        <v>10598</v>
      </c>
      <c r="B2714" s="5" t="s">
        <v>10599</v>
      </c>
      <c r="C2714" s="5" t="s">
        <v>10600</v>
      </c>
      <c r="D2714" s="5" t="s">
        <v>10601</v>
      </c>
      <c r="E2714" s="6">
        <v>45521</v>
      </c>
      <c r="F2714" s="5" t="s">
        <v>22</v>
      </c>
      <c r="G2714" s="5">
        <v>2</v>
      </c>
      <c r="H2714" s="5">
        <v>0</v>
      </c>
      <c r="I2714" s="5">
        <v>200</v>
      </c>
      <c r="J2714" s="5" t="s">
        <v>33</v>
      </c>
      <c r="K2714" s="5" t="s">
        <v>17</v>
      </c>
    </row>
    <row r="2715" spans="1:11">
      <c r="A2715" s="5" t="s">
        <v>10602</v>
      </c>
      <c r="B2715" s="5" t="s">
        <v>10603</v>
      </c>
      <c r="C2715" s="5" t="s">
        <v>10604</v>
      </c>
      <c r="D2715" s="5" t="s">
        <v>10605</v>
      </c>
      <c r="E2715" s="6">
        <v>45598</v>
      </c>
      <c r="F2715" s="5" t="s">
        <v>56</v>
      </c>
      <c r="G2715" s="5">
        <v>3</v>
      </c>
      <c r="H2715" s="5">
        <v>0</v>
      </c>
      <c r="I2715" s="5">
        <v>270</v>
      </c>
      <c r="J2715" s="5" t="s">
        <v>33</v>
      </c>
      <c r="K2715" s="5" t="s">
        <v>17</v>
      </c>
    </row>
    <row r="2716" spans="1:11">
      <c r="A2716" s="5" t="s">
        <v>10606</v>
      </c>
      <c r="B2716" s="5" t="s">
        <v>10607</v>
      </c>
      <c r="C2716" s="5" t="s">
        <v>10608</v>
      </c>
      <c r="D2716" s="5" t="s">
        <v>10609</v>
      </c>
      <c r="E2716" s="6">
        <v>45676</v>
      </c>
      <c r="F2716" s="5" t="s">
        <v>83</v>
      </c>
      <c r="G2716" s="5">
        <v>2</v>
      </c>
      <c r="H2716" s="5">
        <v>5</v>
      </c>
      <c r="I2716" s="5">
        <v>285</v>
      </c>
      <c r="J2716" s="5" t="s">
        <v>16</v>
      </c>
      <c r="K2716" s="5" t="s">
        <v>78</v>
      </c>
    </row>
    <row r="2717" spans="1:11">
      <c r="A2717" s="5" t="s">
        <v>10610</v>
      </c>
      <c r="B2717" s="5" t="s">
        <v>10611</v>
      </c>
      <c r="C2717" s="5" t="s">
        <v>10612</v>
      </c>
      <c r="D2717" s="5" t="s">
        <v>10613</v>
      </c>
      <c r="E2717" s="6">
        <v>45464</v>
      </c>
      <c r="F2717" s="5" t="s">
        <v>47</v>
      </c>
      <c r="G2717" s="5">
        <v>2</v>
      </c>
      <c r="H2717" s="5">
        <v>10</v>
      </c>
      <c r="I2717" s="5">
        <v>2160</v>
      </c>
      <c r="J2717" s="5" t="s">
        <v>84</v>
      </c>
      <c r="K2717" s="5" t="s">
        <v>17</v>
      </c>
    </row>
    <row r="2718" spans="1:11">
      <c r="A2718" s="5" t="s">
        <v>10614</v>
      </c>
      <c r="B2718" s="5" t="s">
        <v>10615</v>
      </c>
      <c r="C2718" s="5" t="s">
        <v>10616</v>
      </c>
      <c r="D2718" s="5" t="s">
        <v>10617</v>
      </c>
      <c r="E2718" s="6">
        <v>45681</v>
      </c>
      <c r="F2718" s="5" t="s">
        <v>89</v>
      </c>
      <c r="G2718" s="5">
        <v>1</v>
      </c>
      <c r="H2718" s="5">
        <v>0</v>
      </c>
      <c r="I2718" s="5">
        <v>50</v>
      </c>
      <c r="J2718" s="5" t="s">
        <v>23</v>
      </c>
      <c r="K2718" s="5" t="s">
        <v>17</v>
      </c>
    </row>
    <row r="2719" spans="1:11">
      <c r="A2719" s="5" t="s">
        <v>10618</v>
      </c>
      <c r="B2719" s="5" t="s">
        <v>10619</v>
      </c>
      <c r="C2719" s="5" t="s">
        <v>10620</v>
      </c>
      <c r="D2719" s="5" t="s">
        <v>2125</v>
      </c>
      <c r="E2719" s="6">
        <v>45734</v>
      </c>
      <c r="F2719" s="5" t="s">
        <v>83</v>
      </c>
      <c r="G2719" s="5">
        <v>1</v>
      </c>
      <c r="H2719" s="5">
        <v>0</v>
      </c>
      <c r="I2719" s="5">
        <v>150</v>
      </c>
      <c r="J2719" s="5" t="s">
        <v>90</v>
      </c>
      <c r="K2719" s="5" t="s">
        <v>17</v>
      </c>
    </row>
    <row r="2720" spans="1:11">
      <c r="A2720" s="5" t="s">
        <v>10621</v>
      </c>
      <c r="B2720" s="5" t="s">
        <v>10622</v>
      </c>
      <c r="C2720" s="5" t="s">
        <v>10623</v>
      </c>
      <c r="D2720" s="5" t="s">
        <v>10624</v>
      </c>
      <c r="E2720" s="6">
        <v>45440</v>
      </c>
      <c r="F2720" s="5" t="s">
        <v>89</v>
      </c>
      <c r="G2720" s="5">
        <v>1</v>
      </c>
      <c r="H2720" s="5">
        <v>0</v>
      </c>
      <c r="I2720" s="5">
        <v>50</v>
      </c>
      <c r="J2720" s="5" t="s">
        <v>33</v>
      </c>
      <c r="K2720" s="5" t="s">
        <v>78</v>
      </c>
    </row>
    <row r="2721" spans="1:11">
      <c r="A2721" s="5" t="s">
        <v>10625</v>
      </c>
      <c r="B2721" s="5" t="s">
        <v>10626</v>
      </c>
      <c r="C2721" s="5" t="s">
        <v>10627</v>
      </c>
      <c r="D2721" s="5" t="s">
        <v>10628</v>
      </c>
      <c r="E2721" s="6">
        <v>45528</v>
      </c>
      <c r="F2721" s="5" t="s">
        <v>28</v>
      </c>
      <c r="G2721" s="5">
        <v>1</v>
      </c>
      <c r="H2721" s="5">
        <v>0</v>
      </c>
      <c r="I2721" s="5">
        <v>300</v>
      </c>
      <c r="J2721" s="5" t="s">
        <v>23</v>
      </c>
      <c r="K2721" s="5" t="s">
        <v>17</v>
      </c>
    </row>
    <row r="2722" spans="1:11">
      <c r="A2722" s="5" t="s">
        <v>10629</v>
      </c>
      <c r="B2722" s="5" t="s">
        <v>10630</v>
      </c>
      <c r="C2722" s="5" t="s">
        <v>10631</v>
      </c>
      <c r="D2722" s="5" t="s">
        <v>10632</v>
      </c>
      <c r="E2722" s="6">
        <v>45650</v>
      </c>
      <c r="F2722" s="5" t="s">
        <v>22</v>
      </c>
      <c r="G2722" s="5">
        <v>1</v>
      </c>
      <c r="H2722" s="5">
        <v>0</v>
      </c>
      <c r="I2722" s="5">
        <v>100</v>
      </c>
      <c r="J2722" s="5" t="s">
        <v>90</v>
      </c>
      <c r="K2722" s="5" t="s">
        <v>17</v>
      </c>
    </row>
    <row r="2723" spans="1:11">
      <c r="A2723" s="5" t="s">
        <v>10633</v>
      </c>
      <c r="B2723" s="5" t="s">
        <v>10634</v>
      </c>
      <c r="C2723" s="5" t="s">
        <v>10635</v>
      </c>
      <c r="D2723" s="5" t="s">
        <v>10636</v>
      </c>
      <c r="E2723" s="6">
        <v>45716</v>
      </c>
      <c r="F2723" s="5" t="s">
        <v>15</v>
      </c>
      <c r="G2723" s="5">
        <v>4</v>
      </c>
      <c r="H2723" s="5">
        <v>0</v>
      </c>
      <c r="I2723" s="5">
        <v>3200</v>
      </c>
      <c r="J2723" s="5" t="s">
        <v>33</v>
      </c>
      <c r="K2723" s="5" t="s">
        <v>17</v>
      </c>
    </row>
    <row r="2724" spans="1:11">
      <c r="A2724" s="5" t="s">
        <v>10637</v>
      </c>
      <c r="B2724" s="5" t="s">
        <v>10638</v>
      </c>
      <c r="C2724" s="5" t="s">
        <v>10639</v>
      </c>
      <c r="D2724" s="5" t="s">
        <v>10640</v>
      </c>
      <c r="E2724" s="6">
        <v>45527</v>
      </c>
      <c r="F2724" s="5" t="s">
        <v>42</v>
      </c>
      <c r="G2724" s="5">
        <v>3</v>
      </c>
      <c r="H2724" s="5">
        <v>10</v>
      </c>
      <c r="I2724" s="5">
        <v>540</v>
      </c>
      <c r="J2724" s="5" t="s">
        <v>33</v>
      </c>
      <c r="K2724" s="5" t="s">
        <v>78</v>
      </c>
    </row>
    <row r="2725" spans="1:11">
      <c r="A2725" s="7" t="s">
        <v>10641</v>
      </c>
      <c r="B2725" s="5" t="s">
        <v>10642</v>
      </c>
      <c r="C2725" s="5" t="s">
        <v>10643</v>
      </c>
      <c r="D2725" s="5" t="s">
        <v>10644</v>
      </c>
      <c r="E2725" s="6">
        <v>45537</v>
      </c>
      <c r="F2725" s="5" t="s">
        <v>28</v>
      </c>
      <c r="G2725" s="5">
        <v>4</v>
      </c>
      <c r="H2725" s="5">
        <v>0</v>
      </c>
      <c r="I2725" s="5">
        <v>1200</v>
      </c>
      <c r="J2725" s="5" t="s">
        <v>16</v>
      </c>
      <c r="K2725" s="5" t="s">
        <v>17</v>
      </c>
    </row>
    <row r="2726" spans="1:11">
      <c r="A2726" s="5" t="s">
        <v>10645</v>
      </c>
      <c r="B2726" s="5" t="s">
        <v>10646</v>
      </c>
      <c r="C2726" s="5" t="s">
        <v>10647</v>
      </c>
      <c r="D2726" s="5" t="s">
        <v>10648</v>
      </c>
      <c r="E2726" s="6">
        <v>45606</v>
      </c>
      <c r="F2726" s="5" t="s">
        <v>89</v>
      </c>
      <c r="G2726" s="5">
        <v>1</v>
      </c>
      <c r="H2726" s="5">
        <v>0</v>
      </c>
      <c r="I2726" s="5">
        <v>50</v>
      </c>
      <c r="J2726" s="5" t="s">
        <v>84</v>
      </c>
      <c r="K2726" s="5" t="s">
        <v>17</v>
      </c>
    </row>
    <row r="2727" spans="1:11">
      <c r="A2727" s="5" t="s">
        <v>10649</v>
      </c>
      <c r="B2727" s="5" t="s">
        <v>10650</v>
      </c>
      <c r="C2727" s="5" t="s">
        <v>10651</v>
      </c>
      <c r="D2727" s="5" t="s">
        <v>10652</v>
      </c>
      <c r="E2727" s="6">
        <v>45529</v>
      </c>
      <c r="F2727" s="5" t="s">
        <v>83</v>
      </c>
      <c r="G2727" s="5">
        <v>3</v>
      </c>
      <c r="H2727" s="5">
        <v>5</v>
      </c>
      <c r="I2727" s="5">
        <v>427.5</v>
      </c>
      <c r="J2727" s="5" t="s">
        <v>84</v>
      </c>
      <c r="K2727" s="5" t="s">
        <v>17</v>
      </c>
    </row>
    <row r="2728" spans="1:11">
      <c r="A2728" s="7" t="s">
        <v>10653</v>
      </c>
      <c r="B2728" s="5" t="s">
        <v>10654</v>
      </c>
      <c r="C2728" s="5" t="s">
        <v>10655</v>
      </c>
      <c r="D2728" s="5" t="s">
        <v>10656</v>
      </c>
      <c r="E2728" s="6">
        <v>45403</v>
      </c>
      <c r="F2728" s="5" t="s">
        <v>15</v>
      </c>
      <c r="G2728" s="5">
        <v>1</v>
      </c>
      <c r="H2728" s="5">
        <v>0</v>
      </c>
      <c r="I2728" s="5">
        <v>800</v>
      </c>
      <c r="J2728" s="5" t="s">
        <v>33</v>
      </c>
      <c r="K2728" s="5" t="s">
        <v>17</v>
      </c>
    </row>
    <row r="2729" spans="1:11">
      <c r="A2729" s="5" t="s">
        <v>10657</v>
      </c>
      <c r="B2729" s="5" t="s">
        <v>10658</v>
      </c>
      <c r="C2729" s="5" t="s">
        <v>10659</v>
      </c>
      <c r="D2729" s="5" t="s">
        <v>10660</v>
      </c>
      <c r="E2729" s="6">
        <v>45491</v>
      </c>
      <c r="F2729" s="5" t="s">
        <v>22</v>
      </c>
      <c r="G2729" s="5">
        <v>2</v>
      </c>
      <c r="H2729" s="5">
        <v>10</v>
      </c>
      <c r="I2729" s="5">
        <v>180</v>
      </c>
      <c r="J2729" s="5" t="s">
        <v>16</v>
      </c>
      <c r="K2729" s="5" t="s">
        <v>17</v>
      </c>
    </row>
    <row r="2730" spans="1:11">
      <c r="A2730" s="5" t="s">
        <v>10661</v>
      </c>
      <c r="B2730" s="5" t="s">
        <v>10662</v>
      </c>
      <c r="C2730" s="5" t="s">
        <v>10663</v>
      </c>
      <c r="D2730" s="5" t="s">
        <v>10664</v>
      </c>
      <c r="E2730" s="6">
        <v>45471</v>
      </c>
      <c r="F2730" s="5" t="s">
        <v>42</v>
      </c>
      <c r="G2730" s="5">
        <v>3</v>
      </c>
      <c r="H2730" s="5">
        <v>10</v>
      </c>
      <c r="I2730" s="5">
        <v>540</v>
      </c>
      <c r="J2730" s="5" t="s">
        <v>16</v>
      </c>
      <c r="K2730" s="5" t="s">
        <v>78</v>
      </c>
    </row>
    <row r="2731" spans="1:11">
      <c r="A2731" s="5" t="s">
        <v>10665</v>
      </c>
      <c r="B2731" s="5" t="s">
        <v>10666</v>
      </c>
      <c r="C2731" s="5" t="s">
        <v>10667</v>
      </c>
      <c r="D2731" s="5" t="s">
        <v>10668</v>
      </c>
      <c r="E2731" s="6">
        <v>45708</v>
      </c>
      <c r="F2731" s="5" t="s">
        <v>47</v>
      </c>
      <c r="G2731" s="5">
        <v>2</v>
      </c>
      <c r="H2731" s="5">
        <v>15</v>
      </c>
      <c r="I2731" s="5">
        <v>2040</v>
      </c>
      <c r="J2731" s="5" t="s">
        <v>90</v>
      </c>
      <c r="K2731" s="5" t="s">
        <v>17</v>
      </c>
    </row>
    <row r="2732" spans="1:11">
      <c r="A2732" s="5" t="s">
        <v>10669</v>
      </c>
      <c r="B2732" s="5" t="s">
        <v>10670</v>
      </c>
      <c r="C2732" s="5" t="s">
        <v>10671</v>
      </c>
      <c r="D2732" s="5" t="s">
        <v>10672</v>
      </c>
      <c r="E2732" s="6">
        <v>45477</v>
      </c>
      <c r="F2732" s="5" t="s">
        <v>89</v>
      </c>
      <c r="G2732" s="5">
        <v>2</v>
      </c>
      <c r="H2732" s="5">
        <v>0</v>
      </c>
      <c r="I2732" s="5">
        <v>100</v>
      </c>
      <c r="J2732" s="5" t="s">
        <v>84</v>
      </c>
      <c r="K2732" s="5" t="s">
        <v>17</v>
      </c>
    </row>
    <row r="2733" spans="1:11">
      <c r="A2733" s="5" t="s">
        <v>10673</v>
      </c>
      <c r="B2733" s="5" t="s">
        <v>10674</v>
      </c>
      <c r="C2733" s="5" t="s">
        <v>10675</v>
      </c>
      <c r="D2733" s="5" t="s">
        <v>10676</v>
      </c>
      <c r="E2733" s="6">
        <v>45403</v>
      </c>
      <c r="F2733" s="5" t="s">
        <v>42</v>
      </c>
      <c r="G2733" s="5">
        <v>4</v>
      </c>
      <c r="H2733" s="5">
        <v>5</v>
      </c>
      <c r="I2733" s="5">
        <v>760</v>
      </c>
      <c r="J2733" s="5" t="s">
        <v>16</v>
      </c>
      <c r="K2733" s="5" t="s">
        <v>17</v>
      </c>
    </row>
    <row r="2734" spans="1:11">
      <c r="A2734" s="5" t="s">
        <v>10677</v>
      </c>
      <c r="B2734" s="5" t="s">
        <v>10678</v>
      </c>
      <c r="C2734" s="5" t="s">
        <v>10679</v>
      </c>
      <c r="D2734" s="5" t="s">
        <v>5532</v>
      </c>
      <c r="E2734" s="6">
        <v>45661</v>
      </c>
      <c r="F2734" s="5" t="s">
        <v>28</v>
      </c>
      <c r="G2734" s="5">
        <v>4</v>
      </c>
      <c r="H2734" s="5">
        <v>10</v>
      </c>
      <c r="I2734" s="5">
        <v>1080</v>
      </c>
      <c r="J2734" s="5" t="s">
        <v>33</v>
      </c>
      <c r="K2734" s="5" t="s">
        <v>17</v>
      </c>
    </row>
    <row r="2735" spans="1:11">
      <c r="A2735" s="5" t="s">
        <v>10680</v>
      </c>
      <c r="B2735" s="5" t="s">
        <v>10681</v>
      </c>
      <c r="C2735" s="5" t="s">
        <v>10682</v>
      </c>
      <c r="D2735" s="5" t="s">
        <v>10683</v>
      </c>
      <c r="E2735" s="6">
        <v>45545</v>
      </c>
      <c r="F2735" s="5" t="s">
        <v>47</v>
      </c>
      <c r="G2735" s="5">
        <v>4</v>
      </c>
      <c r="H2735" s="5">
        <v>10</v>
      </c>
      <c r="I2735" s="5">
        <v>4320</v>
      </c>
      <c r="J2735" s="5" t="s">
        <v>84</v>
      </c>
      <c r="K2735" s="5" t="s">
        <v>78</v>
      </c>
    </row>
    <row r="2736" spans="1:11">
      <c r="A2736" s="5" t="s">
        <v>10684</v>
      </c>
      <c r="B2736" s="5" t="s">
        <v>10685</v>
      </c>
      <c r="C2736" s="5" t="s">
        <v>10686</v>
      </c>
      <c r="D2736" s="5" t="s">
        <v>10687</v>
      </c>
      <c r="E2736" s="6">
        <v>45475</v>
      </c>
      <c r="F2736" s="5" t="s">
        <v>47</v>
      </c>
      <c r="G2736" s="5">
        <v>2</v>
      </c>
      <c r="H2736" s="5">
        <v>0</v>
      </c>
      <c r="I2736" s="5">
        <v>2400</v>
      </c>
      <c r="J2736" s="5" t="s">
        <v>90</v>
      </c>
      <c r="K2736" s="5" t="s">
        <v>17</v>
      </c>
    </row>
    <row r="2737" spans="1:11">
      <c r="A2737" s="5" t="s">
        <v>10688</v>
      </c>
      <c r="B2737" s="5" t="s">
        <v>10689</v>
      </c>
      <c r="C2737" s="5" t="s">
        <v>10690</v>
      </c>
      <c r="D2737" s="5" t="s">
        <v>10691</v>
      </c>
      <c r="E2737" s="6">
        <v>45645</v>
      </c>
      <c r="F2737" s="5" t="s">
        <v>56</v>
      </c>
      <c r="G2737" s="5">
        <v>3</v>
      </c>
      <c r="H2737" s="5">
        <v>0</v>
      </c>
      <c r="I2737" s="5">
        <v>270</v>
      </c>
      <c r="J2737" s="5" t="s">
        <v>16</v>
      </c>
      <c r="K2737" s="5" t="s">
        <v>78</v>
      </c>
    </row>
    <row r="2738" spans="1:11">
      <c r="A2738" s="5" t="s">
        <v>10692</v>
      </c>
      <c r="B2738" s="5" t="s">
        <v>10693</v>
      </c>
      <c r="C2738" s="5" t="s">
        <v>10694</v>
      </c>
      <c r="D2738" s="5" t="s">
        <v>10695</v>
      </c>
      <c r="E2738" s="6">
        <v>45633</v>
      </c>
      <c r="F2738" s="5" t="s">
        <v>89</v>
      </c>
      <c r="G2738" s="5">
        <v>1</v>
      </c>
      <c r="H2738" s="5">
        <v>0</v>
      </c>
      <c r="I2738" s="5">
        <v>50</v>
      </c>
      <c r="J2738" s="5" t="s">
        <v>33</v>
      </c>
      <c r="K2738" s="5" t="s">
        <v>17</v>
      </c>
    </row>
    <row r="2739" spans="1:11">
      <c r="A2739" s="5" t="s">
        <v>10696</v>
      </c>
      <c r="B2739" s="5" t="s">
        <v>10697</v>
      </c>
      <c r="C2739" s="5" t="s">
        <v>10698</v>
      </c>
      <c r="D2739" s="5" t="s">
        <v>10699</v>
      </c>
      <c r="E2739" s="6">
        <v>45547</v>
      </c>
      <c r="F2739" s="5" t="s">
        <v>83</v>
      </c>
      <c r="G2739" s="5">
        <v>2</v>
      </c>
      <c r="H2739" s="5">
        <v>0</v>
      </c>
      <c r="I2739" s="5">
        <v>300</v>
      </c>
      <c r="J2739" s="5" t="s">
        <v>90</v>
      </c>
      <c r="K2739" s="5" t="s">
        <v>78</v>
      </c>
    </row>
    <row r="2740" spans="1:11">
      <c r="A2740" s="5" t="s">
        <v>10700</v>
      </c>
      <c r="B2740" s="5" t="s">
        <v>10701</v>
      </c>
      <c r="C2740" s="5" t="s">
        <v>10702</v>
      </c>
      <c r="D2740" s="5" t="s">
        <v>10703</v>
      </c>
      <c r="E2740" s="6">
        <v>45429</v>
      </c>
      <c r="F2740" s="5" t="s">
        <v>56</v>
      </c>
      <c r="G2740" s="5">
        <v>3</v>
      </c>
      <c r="H2740" s="5">
        <v>10</v>
      </c>
      <c r="I2740" s="5">
        <v>243</v>
      </c>
      <c r="J2740" s="5" t="s">
        <v>23</v>
      </c>
      <c r="K2740" s="5" t="s">
        <v>17</v>
      </c>
    </row>
    <row r="2741" spans="1:11">
      <c r="A2741" s="5" t="s">
        <v>10704</v>
      </c>
      <c r="B2741" s="5" t="s">
        <v>10705</v>
      </c>
      <c r="C2741" s="5" t="s">
        <v>10706</v>
      </c>
      <c r="D2741" s="5" t="s">
        <v>10707</v>
      </c>
      <c r="E2741" s="6">
        <v>45452</v>
      </c>
      <c r="F2741" s="5" t="s">
        <v>83</v>
      </c>
      <c r="G2741" s="5">
        <v>1</v>
      </c>
      <c r="H2741" s="5">
        <v>0</v>
      </c>
      <c r="I2741" s="5">
        <v>150</v>
      </c>
      <c r="J2741" s="5" t="s">
        <v>16</v>
      </c>
      <c r="K2741" s="5" t="s">
        <v>17</v>
      </c>
    </row>
    <row r="2742" spans="1:11">
      <c r="A2742" s="5" t="s">
        <v>10708</v>
      </c>
      <c r="B2742" s="5" t="s">
        <v>10709</v>
      </c>
      <c r="C2742" s="5" t="s">
        <v>10710</v>
      </c>
      <c r="D2742" s="5" t="s">
        <v>10711</v>
      </c>
      <c r="E2742" s="6">
        <v>45645</v>
      </c>
      <c r="F2742" s="5" t="s">
        <v>42</v>
      </c>
      <c r="G2742" s="5">
        <v>2</v>
      </c>
      <c r="H2742" s="5">
        <v>0</v>
      </c>
      <c r="I2742" s="5">
        <v>400</v>
      </c>
      <c r="J2742" s="5" t="s">
        <v>84</v>
      </c>
      <c r="K2742" s="5" t="s">
        <v>17</v>
      </c>
    </row>
    <row r="2743" spans="1:11">
      <c r="A2743" s="5" t="s">
        <v>10712</v>
      </c>
      <c r="B2743" s="5" t="s">
        <v>10713</v>
      </c>
      <c r="C2743" s="5" t="s">
        <v>10714</v>
      </c>
      <c r="D2743" s="5" t="s">
        <v>10715</v>
      </c>
      <c r="E2743" s="6">
        <v>45718</v>
      </c>
      <c r="F2743" s="5" t="s">
        <v>56</v>
      </c>
      <c r="G2743" s="5">
        <v>3</v>
      </c>
      <c r="H2743" s="5">
        <v>5</v>
      </c>
      <c r="I2743" s="5">
        <v>256.5</v>
      </c>
      <c r="J2743" s="5" t="s">
        <v>16</v>
      </c>
      <c r="K2743" s="5" t="s">
        <v>17</v>
      </c>
    </row>
    <row r="2744" spans="1:11">
      <c r="A2744" s="5" t="s">
        <v>10716</v>
      </c>
      <c r="B2744" s="5" t="s">
        <v>10717</v>
      </c>
      <c r="C2744" s="5" t="s">
        <v>10718</v>
      </c>
      <c r="D2744" s="5" t="s">
        <v>10719</v>
      </c>
      <c r="E2744" s="6">
        <v>45674</v>
      </c>
      <c r="F2744" s="5" t="s">
        <v>28</v>
      </c>
      <c r="G2744" s="5">
        <v>3</v>
      </c>
      <c r="H2744" s="5">
        <v>0</v>
      </c>
      <c r="I2744" s="5">
        <v>900</v>
      </c>
      <c r="J2744" s="5" t="s">
        <v>84</v>
      </c>
      <c r="K2744" s="5" t="s">
        <v>17</v>
      </c>
    </row>
    <row r="2745" spans="1:11">
      <c r="A2745" s="5" t="s">
        <v>10720</v>
      </c>
      <c r="B2745" s="5" t="s">
        <v>10721</v>
      </c>
      <c r="C2745" s="5" t="s">
        <v>10722</v>
      </c>
      <c r="D2745" s="5" t="s">
        <v>10723</v>
      </c>
      <c r="E2745" s="6">
        <v>45433</v>
      </c>
      <c r="F2745" s="5" t="s">
        <v>22</v>
      </c>
      <c r="G2745" s="5">
        <v>1</v>
      </c>
      <c r="H2745" s="5">
        <v>10</v>
      </c>
      <c r="I2745" s="5">
        <v>90</v>
      </c>
      <c r="J2745" s="5" t="s">
        <v>84</v>
      </c>
      <c r="K2745" s="5" t="s">
        <v>17</v>
      </c>
    </row>
    <row r="2746" spans="1:11">
      <c r="A2746" s="5" t="s">
        <v>10724</v>
      </c>
      <c r="B2746" s="5" t="s">
        <v>10725</v>
      </c>
      <c r="C2746" s="5" t="s">
        <v>10726</v>
      </c>
      <c r="D2746" s="5" t="s">
        <v>10727</v>
      </c>
      <c r="E2746" s="6">
        <v>45412</v>
      </c>
      <c r="F2746" s="5" t="s">
        <v>83</v>
      </c>
      <c r="G2746" s="5">
        <v>2</v>
      </c>
      <c r="H2746" s="5">
        <v>0</v>
      </c>
      <c r="I2746" s="5">
        <v>300</v>
      </c>
      <c r="J2746" s="5" t="s">
        <v>23</v>
      </c>
      <c r="K2746" s="5" t="s">
        <v>17</v>
      </c>
    </row>
    <row r="2747" spans="1:11">
      <c r="A2747" s="5" t="s">
        <v>10728</v>
      </c>
      <c r="B2747" s="5" t="s">
        <v>10729</v>
      </c>
      <c r="C2747" s="5" t="s">
        <v>10730</v>
      </c>
      <c r="D2747" s="5" t="s">
        <v>10731</v>
      </c>
      <c r="E2747" s="6">
        <v>45558</v>
      </c>
      <c r="F2747" s="5" t="s">
        <v>89</v>
      </c>
      <c r="G2747" s="5">
        <v>3</v>
      </c>
      <c r="H2747" s="5">
        <v>0</v>
      </c>
      <c r="I2747" s="5">
        <v>150</v>
      </c>
      <c r="J2747" s="5" t="s">
        <v>16</v>
      </c>
      <c r="K2747" s="5" t="s">
        <v>17</v>
      </c>
    </row>
    <row r="2748" spans="1:11">
      <c r="A2748" s="5" t="s">
        <v>10732</v>
      </c>
      <c r="B2748" s="5" t="s">
        <v>10733</v>
      </c>
      <c r="C2748" s="5" t="s">
        <v>10734</v>
      </c>
      <c r="D2748" s="5" t="s">
        <v>4469</v>
      </c>
      <c r="E2748" s="6">
        <v>45614</v>
      </c>
      <c r="F2748" s="5" t="s">
        <v>73</v>
      </c>
      <c r="G2748" s="5">
        <v>3</v>
      </c>
      <c r="H2748" s="5">
        <v>5</v>
      </c>
      <c r="I2748" s="5">
        <v>342</v>
      </c>
      <c r="J2748" s="5" t="s">
        <v>33</v>
      </c>
      <c r="K2748" s="5" t="s">
        <v>17</v>
      </c>
    </row>
    <row r="2749" spans="1:11">
      <c r="A2749" s="5" t="s">
        <v>10735</v>
      </c>
      <c r="B2749" s="5" t="s">
        <v>10736</v>
      </c>
      <c r="C2749" s="5" t="s">
        <v>10737</v>
      </c>
      <c r="D2749" s="5" t="s">
        <v>10738</v>
      </c>
      <c r="E2749" s="6">
        <v>45475</v>
      </c>
      <c r="F2749" s="5" t="s">
        <v>47</v>
      </c>
      <c r="G2749" s="5">
        <v>2</v>
      </c>
      <c r="H2749" s="5">
        <v>0</v>
      </c>
      <c r="I2749" s="5">
        <v>2400</v>
      </c>
      <c r="J2749" s="5" t="s">
        <v>33</v>
      </c>
      <c r="K2749" s="5" t="s">
        <v>78</v>
      </c>
    </row>
    <row r="2750" spans="1:11">
      <c r="A2750" s="5" t="s">
        <v>10739</v>
      </c>
      <c r="B2750" s="5" t="s">
        <v>10740</v>
      </c>
      <c r="C2750" s="5" t="s">
        <v>10741</v>
      </c>
      <c r="D2750" s="5" t="s">
        <v>10742</v>
      </c>
      <c r="E2750" s="6">
        <v>45665</v>
      </c>
      <c r="F2750" s="5" t="s">
        <v>42</v>
      </c>
      <c r="G2750" s="5">
        <v>3</v>
      </c>
      <c r="H2750" s="5">
        <v>0</v>
      </c>
      <c r="I2750" s="5">
        <v>600</v>
      </c>
      <c r="J2750" s="5" t="s">
        <v>90</v>
      </c>
      <c r="K2750" s="5" t="s">
        <v>17</v>
      </c>
    </row>
    <row r="2751" spans="1:11">
      <c r="A2751" s="5" t="s">
        <v>10743</v>
      </c>
      <c r="B2751" s="5" t="s">
        <v>10744</v>
      </c>
      <c r="C2751" s="5" t="s">
        <v>10745</v>
      </c>
      <c r="D2751" s="5" t="s">
        <v>10746</v>
      </c>
      <c r="E2751" s="6">
        <v>45555</v>
      </c>
      <c r="F2751" s="5" t="s">
        <v>15</v>
      </c>
      <c r="G2751" s="5">
        <v>4</v>
      </c>
      <c r="H2751" s="5">
        <v>0</v>
      </c>
      <c r="I2751" s="5">
        <v>3200</v>
      </c>
      <c r="J2751" s="5" t="s">
        <v>84</v>
      </c>
      <c r="K2751" s="5" t="s">
        <v>17</v>
      </c>
    </row>
    <row r="2752" spans="1:11">
      <c r="A2752" s="5" t="s">
        <v>10747</v>
      </c>
      <c r="B2752" s="5" t="s">
        <v>10748</v>
      </c>
      <c r="C2752" s="5" t="s">
        <v>10749</v>
      </c>
      <c r="D2752" s="5" t="s">
        <v>9217</v>
      </c>
      <c r="E2752" s="6">
        <v>45624</v>
      </c>
      <c r="F2752" s="5" t="s">
        <v>56</v>
      </c>
      <c r="G2752" s="5">
        <v>1</v>
      </c>
      <c r="H2752" s="5">
        <v>0</v>
      </c>
      <c r="I2752" s="5">
        <v>90</v>
      </c>
      <c r="J2752" s="5" t="s">
        <v>84</v>
      </c>
      <c r="K2752" s="5" t="s">
        <v>17</v>
      </c>
    </row>
    <row r="2753" spans="1:11">
      <c r="A2753" s="5" t="s">
        <v>10750</v>
      </c>
      <c r="B2753" s="5" t="s">
        <v>10751</v>
      </c>
      <c r="C2753" s="5" t="s">
        <v>10752</v>
      </c>
      <c r="D2753" s="5" t="s">
        <v>2286</v>
      </c>
      <c r="E2753" s="6">
        <v>45519</v>
      </c>
      <c r="F2753" s="5" t="s">
        <v>83</v>
      </c>
      <c r="G2753" s="5">
        <v>2</v>
      </c>
      <c r="H2753" s="5">
        <v>5</v>
      </c>
      <c r="I2753" s="5">
        <v>285</v>
      </c>
      <c r="J2753" s="5" t="s">
        <v>23</v>
      </c>
      <c r="K2753" s="5" t="s">
        <v>17</v>
      </c>
    </row>
    <row r="2754" spans="1:11">
      <c r="A2754" s="5" t="s">
        <v>10753</v>
      </c>
      <c r="B2754" s="5" t="s">
        <v>10754</v>
      </c>
      <c r="C2754" s="5" t="s">
        <v>10755</v>
      </c>
      <c r="D2754" s="5" t="s">
        <v>10756</v>
      </c>
      <c r="E2754" s="6">
        <v>45479</v>
      </c>
      <c r="F2754" s="5" t="s">
        <v>73</v>
      </c>
      <c r="G2754" s="5">
        <v>1</v>
      </c>
      <c r="H2754" s="5">
        <v>0</v>
      </c>
      <c r="I2754" s="5">
        <v>120</v>
      </c>
      <c r="J2754" s="5" t="s">
        <v>33</v>
      </c>
      <c r="K2754" s="5" t="s">
        <v>17</v>
      </c>
    </row>
    <row r="2755" spans="1:11">
      <c r="A2755" s="5" t="s">
        <v>10757</v>
      </c>
      <c r="B2755" s="5" t="s">
        <v>10758</v>
      </c>
      <c r="C2755" s="5" t="s">
        <v>10759</v>
      </c>
      <c r="D2755" s="5" t="s">
        <v>3301</v>
      </c>
      <c r="E2755" s="6">
        <v>45635</v>
      </c>
      <c r="F2755" s="5" t="s">
        <v>28</v>
      </c>
      <c r="G2755" s="5">
        <v>4</v>
      </c>
      <c r="H2755" s="5">
        <v>0</v>
      </c>
      <c r="I2755" s="5">
        <v>1200</v>
      </c>
      <c r="J2755" s="5" t="s">
        <v>84</v>
      </c>
      <c r="K2755" s="5" t="s">
        <v>78</v>
      </c>
    </row>
    <row r="2756" spans="1:11">
      <c r="A2756" s="5" t="s">
        <v>10760</v>
      </c>
      <c r="B2756" s="5" t="s">
        <v>10761</v>
      </c>
      <c r="C2756" s="5" t="s">
        <v>10762</v>
      </c>
      <c r="D2756" s="5" t="s">
        <v>10763</v>
      </c>
      <c r="E2756" s="6">
        <v>45505</v>
      </c>
      <c r="F2756" s="5" t="s">
        <v>42</v>
      </c>
      <c r="G2756" s="5">
        <v>3</v>
      </c>
      <c r="H2756" s="5">
        <v>10</v>
      </c>
      <c r="I2756" s="5">
        <v>540</v>
      </c>
      <c r="J2756" s="5" t="s">
        <v>33</v>
      </c>
      <c r="K2756" s="5" t="s">
        <v>17</v>
      </c>
    </row>
    <row r="2757" spans="1:11">
      <c r="A2757" s="5" t="s">
        <v>10764</v>
      </c>
      <c r="B2757" s="5" t="s">
        <v>10765</v>
      </c>
      <c r="C2757" s="5" t="s">
        <v>10766</v>
      </c>
      <c r="D2757" s="5" t="s">
        <v>3071</v>
      </c>
      <c r="E2757" s="6">
        <v>45565</v>
      </c>
      <c r="F2757" s="5" t="s">
        <v>28</v>
      </c>
      <c r="G2757" s="5">
        <v>1</v>
      </c>
      <c r="H2757" s="5">
        <v>0</v>
      </c>
      <c r="I2757" s="5">
        <v>300</v>
      </c>
      <c r="J2757" s="5" t="s">
        <v>33</v>
      </c>
      <c r="K2757" s="5" t="s">
        <v>17</v>
      </c>
    </row>
    <row r="2758" spans="1:11">
      <c r="A2758" s="5" t="s">
        <v>10767</v>
      </c>
      <c r="B2758" s="5" t="s">
        <v>10768</v>
      </c>
      <c r="C2758" s="5" t="s">
        <v>10769</v>
      </c>
      <c r="D2758" s="5" t="s">
        <v>10770</v>
      </c>
      <c r="E2758" s="6">
        <v>45408</v>
      </c>
      <c r="F2758" s="5" t="s">
        <v>56</v>
      </c>
      <c r="G2758" s="5">
        <v>1</v>
      </c>
      <c r="H2758" s="5">
        <v>0</v>
      </c>
      <c r="I2758" s="5">
        <v>90</v>
      </c>
      <c r="J2758" s="5" t="s">
        <v>23</v>
      </c>
      <c r="K2758" s="5" t="s">
        <v>17</v>
      </c>
    </row>
    <row r="2759" spans="1:11">
      <c r="A2759" s="5" t="s">
        <v>10771</v>
      </c>
      <c r="B2759" s="5" t="s">
        <v>10772</v>
      </c>
      <c r="C2759" s="5" t="s">
        <v>10773</v>
      </c>
      <c r="D2759" s="5" t="s">
        <v>10774</v>
      </c>
      <c r="E2759" s="6">
        <v>45460</v>
      </c>
      <c r="F2759" s="5" t="s">
        <v>28</v>
      </c>
      <c r="G2759" s="5">
        <v>4</v>
      </c>
      <c r="H2759" s="5">
        <v>0</v>
      </c>
      <c r="I2759" s="5">
        <v>1200</v>
      </c>
      <c r="J2759" s="5" t="s">
        <v>16</v>
      </c>
      <c r="K2759" s="5" t="s">
        <v>17</v>
      </c>
    </row>
    <row r="2760" spans="1:11">
      <c r="A2760" s="5" t="s">
        <v>10775</v>
      </c>
      <c r="B2760" s="5" t="s">
        <v>10776</v>
      </c>
      <c r="C2760" s="5" t="s">
        <v>10777</v>
      </c>
      <c r="D2760" s="5" t="s">
        <v>4520</v>
      </c>
      <c r="E2760" s="6">
        <v>45529</v>
      </c>
      <c r="F2760" s="5" t="s">
        <v>22</v>
      </c>
      <c r="G2760" s="5">
        <v>2</v>
      </c>
      <c r="H2760" s="5">
        <v>0</v>
      </c>
      <c r="I2760" s="5">
        <v>200</v>
      </c>
      <c r="J2760" s="5" t="s">
        <v>84</v>
      </c>
      <c r="K2760" s="5" t="s">
        <v>17</v>
      </c>
    </row>
    <row r="2761" spans="1:11">
      <c r="A2761" s="5" t="s">
        <v>10778</v>
      </c>
      <c r="B2761" s="5" t="s">
        <v>10779</v>
      </c>
      <c r="C2761" s="5" t="s">
        <v>10780</v>
      </c>
      <c r="D2761" s="5" t="s">
        <v>10781</v>
      </c>
      <c r="E2761" s="6">
        <v>45550</v>
      </c>
      <c r="F2761" s="5" t="s">
        <v>89</v>
      </c>
      <c r="G2761" s="5">
        <v>2</v>
      </c>
      <c r="H2761" s="5">
        <v>0</v>
      </c>
      <c r="I2761" s="5">
        <v>100</v>
      </c>
      <c r="J2761" s="5" t="s">
        <v>33</v>
      </c>
      <c r="K2761" s="5" t="s">
        <v>17</v>
      </c>
    </row>
    <row r="2762" spans="1:11">
      <c r="A2762" s="5" t="s">
        <v>10782</v>
      </c>
      <c r="B2762" s="5" t="s">
        <v>10783</v>
      </c>
      <c r="C2762" s="5" t="s">
        <v>10784</v>
      </c>
      <c r="D2762" s="5" t="s">
        <v>10785</v>
      </c>
      <c r="E2762" s="6">
        <v>45764</v>
      </c>
      <c r="F2762" s="5" t="s">
        <v>15</v>
      </c>
      <c r="G2762" s="5">
        <v>3</v>
      </c>
      <c r="H2762" s="5">
        <v>5</v>
      </c>
      <c r="I2762" s="5">
        <v>2280</v>
      </c>
      <c r="J2762" s="5" t="s">
        <v>16</v>
      </c>
      <c r="K2762" s="5" t="s">
        <v>17</v>
      </c>
    </row>
    <row r="2763" spans="1:11">
      <c r="A2763" s="5" t="s">
        <v>10786</v>
      </c>
      <c r="B2763" s="5" t="s">
        <v>10787</v>
      </c>
      <c r="C2763" s="5" t="s">
        <v>10788</v>
      </c>
      <c r="D2763" s="5" t="s">
        <v>6039</v>
      </c>
      <c r="E2763" s="6">
        <v>45580</v>
      </c>
      <c r="F2763" s="5" t="s">
        <v>42</v>
      </c>
      <c r="G2763" s="5">
        <v>4</v>
      </c>
      <c r="H2763" s="5">
        <v>5</v>
      </c>
      <c r="I2763" s="5">
        <v>760</v>
      </c>
      <c r="J2763" s="5" t="s">
        <v>84</v>
      </c>
      <c r="K2763" s="5" t="s">
        <v>17</v>
      </c>
    </row>
    <row r="2764" spans="1:11">
      <c r="A2764" s="5" t="s">
        <v>10789</v>
      </c>
      <c r="B2764" s="5" t="s">
        <v>10790</v>
      </c>
      <c r="C2764" s="5" t="s">
        <v>10791</v>
      </c>
      <c r="D2764" s="5" t="s">
        <v>10792</v>
      </c>
      <c r="E2764" s="6">
        <v>45612</v>
      </c>
      <c r="F2764" s="5" t="s">
        <v>89</v>
      </c>
      <c r="G2764" s="5">
        <v>3</v>
      </c>
      <c r="H2764" s="5">
        <v>0</v>
      </c>
      <c r="I2764" s="5">
        <v>150</v>
      </c>
      <c r="J2764" s="5" t="s">
        <v>90</v>
      </c>
      <c r="K2764" s="5" t="s">
        <v>17</v>
      </c>
    </row>
    <row r="2765" spans="1:11">
      <c r="A2765" s="7" t="s">
        <v>10793</v>
      </c>
      <c r="B2765" s="5" t="s">
        <v>10794</v>
      </c>
      <c r="C2765" s="5" t="s">
        <v>10795</v>
      </c>
      <c r="D2765" s="5" t="s">
        <v>10796</v>
      </c>
      <c r="E2765" s="6">
        <v>45650</v>
      </c>
      <c r="F2765" s="5" t="s">
        <v>28</v>
      </c>
      <c r="G2765" s="5">
        <v>2</v>
      </c>
      <c r="H2765" s="5">
        <v>10</v>
      </c>
      <c r="I2765" s="5">
        <v>540</v>
      </c>
      <c r="J2765" s="5" t="s">
        <v>90</v>
      </c>
      <c r="K2765" s="5" t="s">
        <v>17</v>
      </c>
    </row>
    <row r="2766" spans="1:11">
      <c r="A2766" s="5" t="s">
        <v>10797</v>
      </c>
      <c r="B2766" s="5" t="s">
        <v>10798</v>
      </c>
      <c r="C2766" s="5" t="s">
        <v>10799</v>
      </c>
      <c r="D2766" s="5" t="s">
        <v>10800</v>
      </c>
      <c r="E2766" s="6">
        <v>45535</v>
      </c>
      <c r="F2766" s="5" t="s">
        <v>89</v>
      </c>
      <c r="G2766" s="5">
        <v>1</v>
      </c>
      <c r="H2766" s="5">
        <v>0</v>
      </c>
      <c r="I2766" s="5">
        <v>50</v>
      </c>
      <c r="J2766" s="5" t="s">
        <v>33</v>
      </c>
      <c r="K2766" s="5" t="s">
        <v>17</v>
      </c>
    </row>
    <row r="2767" spans="1:11">
      <c r="A2767" s="5" t="s">
        <v>10801</v>
      </c>
      <c r="B2767" s="5" t="s">
        <v>10802</v>
      </c>
      <c r="C2767" s="5" t="s">
        <v>10803</v>
      </c>
      <c r="D2767" s="5" t="s">
        <v>10804</v>
      </c>
      <c r="E2767" s="6">
        <v>45671</v>
      </c>
      <c r="F2767" s="5" t="s">
        <v>47</v>
      </c>
      <c r="G2767" s="5">
        <v>4</v>
      </c>
      <c r="H2767" s="5">
        <v>0</v>
      </c>
      <c r="I2767" s="5">
        <v>4800</v>
      </c>
      <c r="J2767" s="5" t="s">
        <v>90</v>
      </c>
      <c r="K2767" s="5" t="s">
        <v>17</v>
      </c>
    </row>
    <row r="2768" spans="1:11">
      <c r="A2768" s="5" t="s">
        <v>10805</v>
      </c>
      <c r="B2768" s="5" t="s">
        <v>10806</v>
      </c>
      <c r="C2768" s="5" t="s">
        <v>10807</v>
      </c>
      <c r="D2768" s="5" t="s">
        <v>10808</v>
      </c>
      <c r="E2768" s="6">
        <v>45483</v>
      </c>
      <c r="F2768" s="5" t="s">
        <v>83</v>
      </c>
      <c r="G2768" s="5">
        <v>3</v>
      </c>
      <c r="H2768" s="5">
        <v>5</v>
      </c>
      <c r="I2768" s="5">
        <v>427.5</v>
      </c>
      <c r="J2768" s="5" t="s">
        <v>90</v>
      </c>
      <c r="K2768" s="5" t="s">
        <v>17</v>
      </c>
    </row>
    <row r="2769" spans="1:11">
      <c r="A2769" s="5" t="s">
        <v>10809</v>
      </c>
      <c r="B2769" s="5" t="s">
        <v>10810</v>
      </c>
      <c r="C2769" s="5" t="s">
        <v>10811</v>
      </c>
      <c r="D2769" s="5" t="s">
        <v>10812</v>
      </c>
      <c r="E2769" s="6">
        <v>45714</v>
      </c>
      <c r="F2769" s="5" t="s">
        <v>73</v>
      </c>
      <c r="G2769" s="5">
        <v>4</v>
      </c>
      <c r="H2769" s="5">
        <v>5</v>
      </c>
      <c r="I2769" s="5">
        <v>456</v>
      </c>
      <c r="J2769" s="5" t="s">
        <v>33</v>
      </c>
      <c r="K2769" s="5" t="s">
        <v>17</v>
      </c>
    </row>
    <row r="2770" spans="1:11">
      <c r="A2770" s="5" t="s">
        <v>10813</v>
      </c>
      <c r="B2770" s="5" t="s">
        <v>10814</v>
      </c>
      <c r="C2770" s="5" t="s">
        <v>10815</v>
      </c>
      <c r="D2770" s="5" t="s">
        <v>10816</v>
      </c>
      <c r="E2770" s="6">
        <v>45666</v>
      </c>
      <c r="F2770" s="5" t="s">
        <v>83</v>
      </c>
      <c r="G2770" s="5">
        <v>4</v>
      </c>
      <c r="H2770" s="5">
        <v>10</v>
      </c>
      <c r="I2770" s="5">
        <v>540</v>
      </c>
      <c r="J2770" s="5" t="s">
        <v>84</v>
      </c>
      <c r="K2770" s="5" t="s">
        <v>17</v>
      </c>
    </row>
    <row r="2771" spans="1:11">
      <c r="A2771" s="5" t="s">
        <v>10817</v>
      </c>
      <c r="B2771" s="5" t="s">
        <v>10818</v>
      </c>
      <c r="C2771" s="5" t="s">
        <v>10819</v>
      </c>
      <c r="D2771" s="5" t="s">
        <v>10820</v>
      </c>
      <c r="E2771" s="6">
        <v>45571</v>
      </c>
      <c r="F2771" s="5" t="s">
        <v>47</v>
      </c>
      <c r="G2771" s="5">
        <v>4</v>
      </c>
      <c r="H2771" s="5">
        <v>0</v>
      </c>
      <c r="I2771" s="5">
        <v>4800</v>
      </c>
      <c r="J2771" s="5" t="s">
        <v>23</v>
      </c>
      <c r="K2771" s="5" t="s">
        <v>17</v>
      </c>
    </row>
    <row r="2772" spans="1:11">
      <c r="A2772" s="5" t="s">
        <v>10821</v>
      </c>
      <c r="B2772" s="5" t="s">
        <v>10822</v>
      </c>
      <c r="C2772" s="5" t="s">
        <v>10823</v>
      </c>
      <c r="D2772" s="5" t="s">
        <v>10824</v>
      </c>
      <c r="E2772" s="6">
        <v>45750</v>
      </c>
      <c r="F2772" s="5" t="s">
        <v>28</v>
      </c>
      <c r="G2772" s="5">
        <v>1</v>
      </c>
      <c r="H2772" s="5">
        <v>5</v>
      </c>
      <c r="I2772" s="5">
        <v>285</v>
      </c>
      <c r="J2772" s="5" t="s">
        <v>90</v>
      </c>
      <c r="K2772" s="5" t="s">
        <v>17</v>
      </c>
    </row>
    <row r="2773" spans="1:11">
      <c r="A2773" s="5" t="s">
        <v>10825</v>
      </c>
      <c r="B2773" s="5" t="s">
        <v>10826</v>
      </c>
      <c r="C2773" s="5" t="s">
        <v>10827</v>
      </c>
      <c r="D2773" s="5" t="s">
        <v>10828</v>
      </c>
      <c r="E2773" s="6">
        <v>45737</v>
      </c>
      <c r="F2773" s="5" t="s">
        <v>83</v>
      </c>
      <c r="G2773" s="5">
        <v>1</v>
      </c>
      <c r="H2773" s="5">
        <v>5</v>
      </c>
      <c r="I2773" s="5">
        <v>142.5</v>
      </c>
      <c r="J2773" s="5" t="s">
        <v>16</v>
      </c>
      <c r="K2773" s="5" t="s">
        <v>17</v>
      </c>
    </row>
    <row r="2774" spans="1:11">
      <c r="A2774" s="5" t="s">
        <v>10829</v>
      </c>
      <c r="B2774" s="5" t="s">
        <v>10830</v>
      </c>
      <c r="C2774" s="5" t="s">
        <v>10831</v>
      </c>
      <c r="D2774" s="5" t="s">
        <v>10832</v>
      </c>
      <c r="E2774" s="6">
        <v>45469</v>
      </c>
      <c r="F2774" s="5" t="s">
        <v>15</v>
      </c>
      <c r="G2774" s="5">
        <v>2</v>
      </c>
      <c r="H2774" s="5">
        <v>5</v>
      </c>
      <c r="I2774" s="5">
        <v>1520</v>
      </c>
      <c r="J2774" s="5" t="s">
        <v>16</v>
      </c>
      <c r="K2774" s="5" t="s">
        <v>17</v>
      </c>
    </row>
    <row r="2775" spans="1:11">
      <c r="A2775" s="7" t="s">
        <v>10833</v>
      </c>
      <c r="B2775" s="5" t="s">
        <v>10834</v>
      </c>
      <c r="C2775" s="5" t="s">
        <v>10835</v>
      </c>
      <c r="D2775" s="5" t="s">
        <v>10836</v>
      </c>
      <c r="E2775" s="6">
        <v>45595</v>
      </c>
      <c r="F2775" s="5" t="s">
        <v>28</v>
      </c>
      <c r="G2775" s="5">
        <v>2</v>
      </c>
      <c r="H2775" s="5">
        <v>0</v>
      </c>
      <c r="I2775" s="5">
        <v>600</v>
      </c>
      <c r="J2775" s="5" t="s">
        <v>33</v>
      </c>
      <c r="K2775" s="5" t="s">
        <v>78</v>
      </c>
    </row>
    <row r="2776" spans="1:11">
      <c r="A2776" s="5" t="s">
        <v>10837</v>
      </c>
      <c r="B2776" s="5" t="s">
        <v>10838</v>
      </c>
      <c r="C2776" s="5" t="s">
        <v>10839</v>
      </c>
      <c r="D2776" s="5" t="s">
        <v>7050</v>
      </c>
      <c r="E2776" s="6">
        <v>45521</v>
      </c>
      <c r="F2776" s="5" t="s">
        <v>83</v>
      </c>
      <c r="G2776" s="5">
        <v>1</v>
      </c>
      <c r="H2776" s="5">
        <v>0</v>
      </c>
      <c r="I2776" s="5">
        <v>150</v>
      </c>
      <c r="J2776" s="5" t="s">
        <v>90</v>
      </c>
      <c r="K2776" s="5" t="s">
        <v>17</v>
      </c>
    </row>
    <row r="2777" spans="1:11">
      <c r="A2777" s="5" t="s">
        <v>10840</v>
      </c>
      <c r="B2777" s="5" t="s">
        <v>10841</v>
      </c>
      <c r="C2777" s="5" t="s">
        <v>10842</v>
      </c>
      <c r="D2777" s="5" t="s">
        <v>10843</v>
      </c>
      <c r="E2777" s="6">
        <v>45473</v>
      </c>
      <c r="F2777" s="5" t="s">
        <v>47</v>
      </c>
      <c r="G2777" s="5">
        <v>2</v>
      </c>
      <c r="H2777" s="5">
        <v>0</v>
      </c>
      <c r="I2777" s="5">
        <v>2400</v>
      </c>
      <c r="J2777" s="5" t="s">
        <v>90</v>
      </c>
      <c r="K2777" s="5" t="s">
        <v>17</v>
      </c>
    </row>
    <row r="2778" spans="1:11">
      <c r="A2778" s="5" t="s">
        <v>10844</v>
      </c>
      <c r="B2778" s="5" t="s">
        <v>10845</v>
      </c>
      <c r="C2778" s="5" t="s">
        <v>10846</v>
      </c>
      <c r="D2778" s="5" t="s">
        <v>10847</v>
      </c>
      <c r="E2778" s="6">
        <v>45511</v>
      </c>
      <c r="F2778" s="5" t="s">
        <v>15</v>
      </c>
      <c r="G2778" s="5">
        <v>2</v>
      </c>
      <c r="H2778" s="5">
        <v>0</v>
      </c>
      <c r="I2778" s="5">
        <v>1600</v>
      </c>
      <c r="J2778" s="5" t="s">
        <v>90</v>
      </c>
      <c r="K2778" s="5" t="s">
        <v>17</v>
      </c>
    </row>
    <row r="2779" spans="1:11">
      <c r="A2779" s="5" t="s">
        <v>10848</v>
      </c>
      <c r="B2779" s="5" t="s">
        <v>10849</v>
      </c>
      <c r="C2779" s="5" t="s">
        <v>10850</v>
      </c>
      <c r="D2779" s="5" t="s">
        <v>10851</v>
      </c>
      <c r="E2779" s="6">
        <v>45546</v>
      </c>
      <c r="F2779" s="5" t="s">
        <v>73</v>
      </c>
      <c r="G2779" s="5">
        <v>4</v>
      </c>
      <c r="H2779" s="5">
        <v>0</v>
      </c>
      <c r="I2779" s="5">
        <v>480</v>
      </c>
      <c r="J2779" s="5" t="s">
        <v>84</v>
      </c>
      <c r="K2779" s="5" t="s">
        <v>17</v>
      </c>
    </row>
    <row r="2780" spans="1:11">
      <c r="A2780" s="5" t="s">
        <v>10852</v>
      </c>
      <c r="B2780" s="5" t="s">
        <v>10853</v>
      </c>
      <c r="C2780" s="5" t="s">
        <v>10854</v>
      </c>
      <c r="D2780" s="5" t="s">
        <v>10855</v>
      </c>
      <c r="E2780" s="6">
        <v>45756</v>
      </c>
      <c r="F2780" s="5" t="s">
        <v>47</v>
      </c>
      <c r="G2780" s="5">
        <v>1</v>
      </c>
      <c r="H2780" s="5">
        <v>10</v>
      </c>
      <c r="I2780" s="5">
        <v>1080</v>
      </c>
      <c r="J2780" s="5" t="s">
        <v>90</v>
      </c>
      <c r="K2780" s="5" t="s">
        <v>17</v>
      </c>
    </row>
    <row r="2781" spans="1:11">
      <c r="A2781" s="5" t="s">
        <v>10856</v>
      </c>
      <c r="B2781" s="5" t="s">
        <v>10857</v>
      </c>
      <c r="C2781" s="5" t="s">
        <v>10858</v>
      </c>
      <c r="D2781" s="5" t="s">
        <v>6498</v>
      </c>
      <c r="E2781" s="6">
        <v>45633</v>
      </c>
      <c r="F2781" s="5" t="s">
        <v>28</v>
      </c>
      <c r="G2781" s="5">
        <v>2</v>
      </c>
      <c r="H2781" s="5">
        <v>10</v>
      </c>
      <c r="I2781" s="5">
        <v>540</v>
      </c>
      <c r="J2781" s="5" t="s">
        <v>33</v>
      </c>
      <c r="K2781" s="5" t="s">
        <v>17</v>
      </c>
    </row>
    <row r="2782" spans="1:11">
      <c r="A2782" s="5" t="s">
        <v>10859</v>
      </c>
      <c r="B2782" s="5" t="s">
        <v>10733</v>
      </c>
      <c r="C2782" s="5" t="s">
        <v>10860</v>
      </c>
      <c r="D2782" s="5" t="s">
        <v>10861</v>
      </c>
      <c r="E2782" s="6">
        <v>45559</v>
      </c>
      <c r="F2782" s="5" t="s">
        <v>28</v>
      </c>
      <c r="G2782" s="5">
        <v>2</v>
      </c>
      <c r="H2782" s="5">
        <v>0</v>
      </c>
      <c r="I2782" s="5">
        <v>600</v>
      </c>
      <c r="J2782" s="5" t="s">
        <v>23</v>
      </c>
      <c r="K2782" s="5" t="s">
        <v>78</v>
      </c>
    </row>
    <row r="2783" spans="1:11">
      <c r="A2783" s="5" t="s">
        <v>10862</v>
      </c>
      <c r="B2783" s="5" t="s">
        <v>10863</v>
      </c>
      <c r="C2783" s="5" t="s">
        <v>10864</v>
      </c>
      <c r="D2783" s="5" t="s">
        <v>10865</v>
      </c>
      <c r="E2783" s="6">
        <v>45457</v>
      </c>
      <c r="F2783" s="5" t="s">
        <v>56</v>
      </c>
      <c r="G2783" s="5">
        <v>4</v>
      </c>
      <c r="H2783" s="5">
        <v>0</v>
      </c>
      <c r="I2783" s="5">
        <v>360</v>
      </c>
      <c r="J2783" s="5" t="s">
        <v>33</v>
      </c>
      <c r="K2783" s="5" t="s">
        <v>17</v>
      </c>
    </row>
    <row r="2784" spans="1:11">
      <c r="A2784" s="5" t="s">
        <v>10866</v>
      </c>
      <c r="B2784" s="5" t="s">
        <v>10867</v>
      </c>
      <c r="C2784" s="5" t="s">
        <v>10868</v>
      </c>
      <c r="D2784" s="5" t="s">
        <v>10869</v>
      </c>
      <c r="E2784" s="6">
        <v>45468</v>
      </c>
      <c r="F2784" s="5" t="s">
        <v>22</v>
      </c>
      <c r="G2784" s="5">
        <v>4</v>
      </c>
      <c r="H2784" s="5">
        <v>5</v>
      </c>
      <c r="I2784" s="5">
        <v>380</v>
      </c>
      <c r="J2784" s="5" t="s">
        <v>33</v>
      </c>
      <c r="K2784" s="5" t="s">
        <v>17</v>
      </c>
    </row>
    <row r="2785" spans="1:11">
      <c r="A2785" s="5" t="s">
        <v>10870</v>
      </c>
      <c r="B2785" s="5" t="s">
        <v>10871</v>
      </c>
      <c r="C2785" s="5" t="s">
        <v>10872</v>
      </c>
      <c r="D2785" s="5" t="s">
        <v>10873</v>
      </c>
      <c r="E2785" s="6">
        <v>45731</v>
      </c>
      <c r="F2785" s="5" t="s">
        <v>73</v>
      </c>
      <c r="G2785" s="5">
        <v>1</v>
      </c>
      <c r="H2785" s="5">
        <v>5</v>
      </c>
      <c r="I2785" s="5">
        <v>114</v>
      </c>
      <c r="J2785" s="5" t="s">
        <v>33</v>
      </c>
      <c r="K2785" s="5" t="s">
        <v>78</v>
      </c>
    </row>
    <row r="2786" spans="1:11">
      <c r="A2786" s="5" t="s">
        <v>10874</v>
      </c>
      <c r="B2786" s="5" t="s">
        <v>10875</v>
      </c>
      <c r="C2786" s="5" t="s">
        <v>10876</v>
      </c>
      <c r="D2786" s="5" t="s">
        <v>10877</v>
      </c>
      <c r="E2786" s="6">
        <v>45735</v>
      </c>
      <c r="F2786" s="5" t="s">
        <v>83</v>
      </c>
      <c r="G2786" s="5">
        <v>3</v>
      </c>
      <c r="H2786" s="5">
        <v>0</v>
      </c>
      <c r="I2786" s="5">
        <v>450</v>
      </c>
      <c r="J2786" s="5" t="s">
        <v>16</v>
      </c>
      <c r="K2786" s="5" t="s">
        <v>78</v>
      </c>
    </row>
    <row r="2787" spans="1:11">
      <c r="A2787" s="5" t="s">
        <v>10878</v>
      </c>
      <c r="B2787" s="5" t="s">
        <v>10879</v>
      </c>
      <c r="C2787" s="5" t="s">
        <v>10880</v>
      </c>
      <c r="D2787" s="5" t="s">
        <v>10881</v>
      </c>
      <c r="E2787" s="6">
        <v>45678</v>
      </c>
      <c r="F2787" s="5" t="s">
        <v>42</v>
      </c>
      <c r="G2787" s="5">
        <v>4</v>
      </c>
      <c r="H2787" s="5">
        <v>5</v>
      </c>
      <c r="I2787" s="5">
        <v>760</v>
      </c>
      <c r="J2787" s="5" t="s">
        <v>33</v>
      </c>
      <c r="K2787" s="5" t="s">
        <v>17</v>
      </c>
    </row>
    <row r="2788" spans="1:11">
      <c r="A2788" s="5" t="s">
        <v>10882</v>
      </c>
      <c r="B2788" s="5" t="s">
        <v>10883</v>
      </c>
      <c r="C2788" s="5" t="s">
        <v>10884</v>
      </c>
      <c r="D2788" s="5" t="s">
        <v>9689</v>
      </c>
      <c r="E2788" s="6">
        <v>45526</v>
      </c>
      <c r="F2788" s="5" t="s">
        <v>56</v>
      </c>
      <c r="G2788" s="5">
        <v>2</v>
      </c>
      <c r="H2788" s="5">
        <v>5</v>
      </c>
      <c r="I2788" s="5">
        <v>171</v>
      </c>
      <c r="J2788" s="5" t="s">
        <v>16</v>
      </c>
      <c r="K2788" s="5" t="s">
        <v>78</v>
      </c>
    </row>
    <row r="2789" spans="1:11">
      <c r="A2789" s="5" t="s">
        <v>10885</v>
      </c>
      <c r="B2789" s="5" t="s">
        <v>10886</v>
      </c>
      <c r="C2789" s="5" t="s">
        <v>10887</v>
      </c>
      <c r="D2789" s="5" t="s">
        <v>10888</v>
      </c>
      <c r="E2789" s="6">
        <v>45464</v>
      </c>
      <c r="F2789" s="5" t="s">
        <v>22</v>
      </c>
      <c r="G2789" s="5">
        <v>1</v>
      </c>
      <c r="H2789" s="5">
        <v>5</v>
      </c>
      <c r="I2789" s="5">
        <v>95</v>
      </c>
      <c r="J2789" s="5" t="s">
        <v>23</v>
      </c>
      <c r="K2789" s="5" t="s">
        <v>17</v>
      </c>
    </row>
    <row r="2790" spans="1:11">
      <c r="A2790" s="5" t="s">
        <v>10889</v>
      </c>
      <c r="B2790" s="5" t="s">
        <v>10890</v>
      </c>
      <c r="C2790" s="5" t="s">
        <v>10891</v>
      </c>
      <c r="D2790" s="5" t="s">
        <v>10892</v>
      </c>
      <c r="E2790" s="6">
        <v>45419</v>
      </c>
      <c r="F2790" s="5" t="s">
        <v>47</v>
      </c>
      <c r="G2790" s="5">
        <v>4</v>
      </c>
      <c r="H2790" s="5">
        <v>0</v>
      </c>
      <c r="I2790" s="5">
        <v>4800</v>
      </c>
      <c r="J2790" s="5" t="s">
        <v>90</v>
      </c>
      <c r="K2790" s="5" t="s">
        <v>17</v>
      </c>
    </row>
    <row r="2791" spans="1:11">
      <c r="A2791" s="5" t="s">
        <v>10893</v>
      </c>
      <c r="B2791" s="5" t="s">
        <v>10894</v>
      </c>
      <c r="C2791" s="5" t="s">
        <v>10895</v>
      </c>
      <c r="D2791" s="5" t="s">
        <v>10896</v>
      </c>
      <c r="E2791" s="6">
        <v>45524</v>
      </c>
      <c r="F2791" s="5" t="s">
        <v>28</v>
      </c>
      <c r="G2791" s="5">
        <v>2</v>
      </c>
      <c r="H2791" s="5">
        <v>0</v>
      </c>
      <c r="I2791" s="5">
        <v>600</v>
      </c>
      <c r="J2791" s="5" t="s">
        <v>33</v>
      </c>
      <c r="K2791" s="5" t="s">
        <v>17</v>
      </c>
    </row>
    <row r="2792" spans="1:11">
      <c r="A2792" s="5" t="s">
        <v>10897</v>
      </c>
      <c r="B2792" s="5" t="s">
        <v>10898</v>
      </c>
      <c r="C2792" s="5" t="s">
        <v>10899</v>
      </c>
      <c r="D2792" s="5" t="s">
        <v>10900</v>
      </c>
      <c r="E2792" s="6">
        <v>45421</v>
      </c>
      <c r="F2792" s="5" t="s">
        <v>22</v>
      </c>
      <c r="G2792" s="5">
        <v>3</v>
      </c>
      <c r="H2792" s="5">
        <v>0</v>
      </c>
      <c r="I2792" s="5">
        <v>300</v>
      </c>
      <c r="J2792" s="5" t="s">
        <v>16</v>
      </c>
      <c r="K2792" s="5" t="s">
        <v>17</v>
      </c>
    </row>
    <row r="2793" spans="1:11">
      <c r="A2793" s="5" t="s">
        <v>10901</v>
      </c>
      <c r="B2793" s="5" t="s">
        <v>10902</v>
      </c>
      <c r="C2793" s="5" t="s">
        <v>10903</v>
      </c>
      <c r="D2793" s="5" t="s">
        <v>10904</v>
      </c>
      <c r="E2793" s="6">
        <v>45753</v>
      </c>
      <c r="F2793" s="5" t="s">
        <v>73</v>
      </c>
      <c r="G2793" s="5">
        <v>4</v>
      </c>
      <c r="H2793" s="5">
        <v>5</v>
      </c>
      <c r="I2793" s="5">
        <v>456</v>
      </c>
      <c r="J2793" s="5" t="s">
        <v>16</v>
      </c>
      <c r="K2793" s="5" t="s">
        <v>17</v>
      </c>
    </row>
    <row r="2794" spans="1:11">
      <c r="A2794" s="5" t="s">
        <v>10905</v>
      </c>
      <c r="B2794" s="5" t="s">
        <v>10906</v>
      </c>
      <c r="C2794" s="5" t="s">
        <v>10907</v>
      </c>
      <c r="D2794" s="5" t="s">
        <v>10908</v>
      </c>
      <c r="E2794" s="6">
        <v>45499</v>
      </c>
      <c r="F2794" s="5" t="s">
        <v>15</v>
      </c>
      <c r="G2794" s="5">
        <v>2</v>
      </c>
      <c r="H2794" s="5">
        <v>0</v>
      </c>
      <c r="I2794" s="5">
        <v>1600</v>
      </c>
      <c r="J2794" s="5" t="s">
        <v>84</v>
      </c>
      <c r="K2794" s="5" t="s">
        <v>17</v>
      </c>
    </row>
    <row r="2795" spans="1:11">
      <c r="A2795" s="5" t="s">
        <v>10909</v>
      </c>
      <c r="B2795" s="5" t="s">
        <v>10910</v>
      </c>
      <c r="C2795" s="5" t="s">
        <v>10911</v>
      </c>
      <c r="D2795" s="5" t="s">
        <v>10912</v>
      </c>
      <c r="E2795" s="6">
        <v>45705</v>
      </c>
      <c r="F2795" s="5" t="s">
        <v>22</v>
      </c>
      <c r="G2795" s="5">
        <v>1</v>
      </c>
      <c r="H2795" s="5">
        <v>10</v>
      </c>
      <c r="I2795" s="5">
        <v>90</v>
      </c>
      <c r="J2795" s="5" t="s">
        <v>90</v>
      </c>
      <c r="K2795" s="5" t="s">
        <v>17</v>
      </c>
    </row>
    <row r="2796" spans="1:11">
      <c r="A2796" s="5" t="s">
        <v>10913</v>
      </c>
      <c r="B2796" s="5" t="s">
        <v>10914</v>
      </c>
      <c r="C2796" s="5" t="s">
        <v>10915</v>
      </c>
      <c r="D2796" s="5" t="s">
        <v>10916</v>
      </c>
      <c r="E2796" s="6">
        <v>45445</v>
      </c>
      <c r="F2796" s="5" t="s">
        <v>15</v>
      </c>
      <c r="G2796" s="5">
        <v>3</v>
      </c>
      <c r="H2796" s="5">
        <v>10</v>
      </c>
      <c r="I2796" s="5">
        <v>2160</v>
      </c>
      <c r="J2796" s="5" t="s">
        <v>16</v>
      </c>
      <c r="K2796" s="5" t="s">
        <v>17</v>
      </c>
    </row>
    <row r="2797" spans="1:11">
      <c r="A2797" s="5" t="s">
        <v>10917</v>
      </c>
      <c r="B2797" s="5" t="s">
        <v>10918</v>
      </c>
      <c r="C2797" s="5" t="s">
        <v>10919</v>
      </c>
      <c r="D2797" s="5" t="s">
        <v>10920</v>
      </c>
      <c r="E2797" s="6">
        <v>45579</v>
      </c>
      <c r="F2797" s="5" t="s">
        <v>22</v>
      </c>
      <c r="G2797" s="5">
        <v>4</v>
      </c>
      <c r="H2797" s="5">
        <v>0</v>
      </c>
      <c r="I2797" s="5">
        <v>400</v>
      </c>
      <c r="J2797" s="5" t="s">
        <v>84</v>
      </c>
      <c r="K2797" s="5" t="s">
        <v>17</v>
      </c>
    </row>
    <row r="2798" spans="1:11">
      <c r="A2798" s="5" t="s">
        <v>10921</v>
      </c>
      <c r="B2798" s="5" t="s">
        <v>10922</v>
      </c>
      <c r="C2798" s="5" t="s">
        <v>10923</v>
      </c>
      <c r="D2798" s="5" t="s">
        <v>10924</v>
      </c>
      <c r="E2798" s="6">
        <v>45509</v>
      </c>
      <c r="F2798" s="5" t="s">
        <v>28</v>
      </c>
      <c r="G2798" s="5">
        <v>4</v>
      </c>
      <c r="H2798" s="5">
        <v>10</v>
      </c>
      <c r="I2798" s="5">
        <v>1080</v>
      </c>
      <c r="J2798" s="5" t="s">
        <v>84</v>
      </c>
      <c r="K2798" s="5" t="s">
        <v>17</v>
      </c>
    </row>
    <row r="2799" spans="1:11">
      <c r="A2799" s="5" t="s">
        <v>10925</v>
      </c>
      <c r="B2799" s="5" t="s">
        <v>10926</v>
      </c>
      <c r="C2799" s="5" t="s">
        <v>10927</v>
      </c>
      <c r="D2799" s="5" t="s">
        <v>10928</v>
      </c>
      <c r="E2799" s="6">
        <v>45404</v>
      </c>
      <c r="F2799" s="5" t="s">
        <v>56</v>
      </c>
      <c r="G2799" s="5">
        <v>3</v>
      </c>
      <c r="H2799" s="5">
        <v>0</v>
      </c>
      <c r="I2799" s="5">
        <v>270</v>
      </c>
      <c r="J2799" s="5" t="s">
        <v>16</v>
      </c>
      <c r="K2799" s="5" t="s">
        <v>78</v>
      </c>
    </row>
    <row r="2800" spans="1:11">
      <c r="A2800" s="5" t="s">
        <v>10929</v>
      </c>
      <c r="B2800" s="5" t="s">
        <v>10930</v>
      </c>
      <c r="C2800" s="5" t="s">
        <v>10931</v>
      </c>
      <c r="D2800" s="5" t="s">
        <v>10932</v>
      </c>
      <c r="E2800" s="6">
        <v>45614</v>
      </c>
      <c r="F2800" s="5" t="s">
        <v>89</v>
      </c>
      <c r="G2800" s="5">
        <v>2</v>
      </c>
      <c r="H2800" s="5">
        <v>0</v>
      </c>
      <c r="I2800" s="5">
        <v>100</v>
      </c>
      <c r="J2800" s="5" t="s">
        <v>84</v>
      </c>
      <c r="K2800" s="5" t="s">
        <v>17</v>
      </c>
    </row>
    <row r="2801" spans="1:11">
      <c r="A2801" s="5" t="s">
        <v>10933</v>
      </c>
      <c r="B2801" s="5" t="s">
        <v>10934</v>
      </c>
      <c r="C2801" s="5" t="s">
        <v>10935</v>
      </c>
      <c r="D2801" s="5" t="s">
        <v>10936</v>
      </c>
      <c r="E2801" s="6">
        <v>45748</v>
      </c>
      <c r="F2801" s="5" t="s">
        <v>56</v>
      </c>
      <c r="G2801" s="5">
        <v>2</v>
      </c>
      <c r="H2801" s="5">
        <v>0</v>
      </c>
      <c r="I2801" s="5">
        <v>180</v>
      </c>
      <c r="J2801" s="5" t="s">
        <v>16</v>
      </c>
      <c r="K2801" s="5" t="s">
        <v>17</v>
      </c>
    </row>
    <row r="2802" spans="1:11">
      <c r="A2802" s="5" t="s">
        <v>10937</v>
      </c>
      <c r="B2802" s="5" t="s">
        <v>10938</v>
      </c>
      <c r="C2802" s="5" t="s">
        <v>10939</v>
      </c>
      <c r="D2802" s="5" t="s">
        <v>10940</v>
      </c>
      <c r="E2802" s="6">
        <v>45543</v>
      </c>
      <c r="F2802" s="5" t="s">
        <v>83</v>
      </c>
      <c r="G2802" s="5">
        <v>3</v>
      </c>
      <c r="H2802" s="5">
        <v>5</v>
      </c>
      <c r="I2802" s="5">
        <v>427.5</v>
      </c>
      <c r="J2802" s="5" t="s">
        <v>23</v>
      </c>
      <c r="K2802" s="5" t="s">
        <v>17</v>
      </c>
    </row>
    <row r="2803" spans="1:11">
      <c r="A2803" s="5" t="s">
        <v>10941</v>
      </c>
      <c r="B2803" s="5" t="s">
        <v>10942</v>
      </c>
      <c r="C2803" s="5" t="s">
        <v>10943</v>
      </c>
      <c r="D2803" s="5" t="s">
        <v>7617</v>
      </c>
      <c r="E2803" s="6">
        <v>45673</v>
      </c>
      <c r="F2803" s="5" t="s">
        <v>56</v>
      </c>
      <c r="G2803" s="5">
        <v>1</v>
      </c>
      <c r="H2803" s="5">
        <v>5</v>
      </c>
      <c r="I2803" s="5">
        <v>85.5</v>
      </c>
      <c r="J2803" s="5" t="s">
        <v>84</v>
      </c>
      <c r="K2803" s="5" t="s">
        <v>17</v>
      </c>
    </row>
    <row r="2804" spans="1:11">
      <c r="A2804" s="5" t="s">
        <v>10944</v>
      </c>
      <c r="B2804" s="5" t="s">
        <v>10945</v>
      </c>
      <c r="C2804" s="5" t="s">
        <v>10946</v>
      </c>
      <c r="D2804" s="5" t="s">
        <v>10947</v>
      </c>
      <c r="E2804" s="6">
        <v>45413</v>
      </c>
      <c r="F2804" s="5" t="s">
        <v>56</v>
      </c>
      <c r="G2804" s="5">
        <v>1</v>
      </c>
      <c r="H2804" s="5">
        <v>0</v>
      </c>
      <c r="I2804" s="5">
        <v>90</v>
      </c>
      <c r="J2804" s="5" t="s">
        <v>16</v>
      </c>
      <c r="K2804" s="5" t="s">
        <v>17</v>
      </c>
    </row>
    <row r="2805" spans="1:11">
      <c r="A2805" s="5" t="s">
        <v>10948</v>
      </c>
      <c r="B2805" s="5" t="s">
        <v>10949</v>
      </c>
      <c r="C2805" s="5" t="s">
        <v>10950</v>
      </c>
      <c r="D2805" s="5" t="s">
        <v>10951</v>
      </c>
      <c r="E2805" s="6">
        <v>45502</v>
      </c>
      <c r="F2805" s="5" t="s">
        <v>47</v>
      </c>
      <c r="G2805" s="5">
        <v>3</v>
      </c>
      <c r="H2805" s="5">
        <v>0</v>
      </c>
      <c r="I2805" s="5">
        <v>3600</v>
      </c>
      <c r="J2805" s="5" t="s">
        <v>23</v>
      </c>
      <c r="K2805" s="5" t="s">
        <v>17</v>
      </c>
    </row>
    <row r="2806" spans="1:11">
      <c r="A2806" s="5" t="s">
        <v>10952</v>
      </c>
      <c r="B2806" s="5" t="s">
        <v>10953</v>
      </c>
      <c r="C2806" s="5" t="s">
        <v>10954</v>
      </c>
      <c r="D2806" s="5" t="s">
        <v>10955</v>
      </c>
      <c r="E2806" s="6">
        <v>45625</v>
      </c>
      <c r="F2806" s="5" t="s">
        <v>56</v>
      </c>
      <c r="G2806" s="5">
        <v>3</v>
      </c>
      <c r="H2806" s="5">
        <v>0</v>
      </c>
      <c r="I2806" s="5">
        <v>270</v>
      </c>
      <c r="J2806" s="5" t="s">
        <v>90</v>
      </c>
      <c r="K2806" s="5" t="s">
        <v>17</v>
      </c>
    </row>
    <row r="2807" spans="1:11">
      <c r="A2807" s="5" t="s">
        <v>10956</v>
      </c>
      <c r="B2807" s="5" t="s">
        <v>10957</v>
      </c>
      <c r="C2807" s="5" t="s">
        <v>10958</v>
      </c>
      <c r="D2807" s="5" t="s">
        <v>10959</v>
      </c>
      <c r="E2807" s="6">
        <v>45509</v>
      </c>
      <c r="F2807" s="5" t="s">
        <v>89</v>
      </c>
      <c r="G2807" s="5">
        <v>2</v>
      </c>
      <c r="H2807" s="5">
        <v>0</v>
      </c>
      <c r="I2807" s="5">
        <v>100</v>
      </c>
      <c r="J2807" s="5" t="s">
        <v>84</v>
      </c>
      <c r="K2807" s="5" t="s">
        <v>17</v>
      </c>
    </row>
    <row r="2808" spans="1:11">
      <c r="A2808" s="5" t="s">
        <v>10960</v>
      </c>
      <c r="B2808" s="5" t="s">
        <v>10961</v>
      </c>
      <c r="C2808" s="5" t="s">
        <v>10962</v>
      </c>
      <c r="D2808" s="5" t="s">
        <v>10963</v>
      </c>
      <c r="E2808" s="6">
        <v>45652</v>
      </c>
      <c r="F2808" s="5" t="s">
        <v>42</v>
      </c>
      <c r="G2808" s="5">
        <v>1</v>
      </c>
      <c r="H2808" s="5">
        <v>0</v>
      </c>
      <c r="I2808" s="5">
        <v>200</v>
      </c>
      <c r="J2808" s="5" t="s">
        <v>23</v>
      </c>
      <c r="K2808" s="5" t="s">
        <v>78</v>
      </c>
    </row>
    <row r="2809" spans="1:11">
      <c r="A2809" s="5" t="s">
        <v>10964</v>
      </c>
      <c r="B2809" s="5" t="s">
        <v>10965</v>
      </c>
      <c r="C2809" s="5" t="s">
        <v>10966</v>
      </c>
      <c r="D2809" s="5" t="s">
        <v>10967</v>
      </c>
      <c r="E2809" s="6">
        <v>45468</v>
      </c>
      <c r="F2809" s="5" t="s">
        <v>47</v>
      </c>
      <c r="G2809" s="5">
        <v>3</v>
      </c>
      <c r="H2809" s="5">
        <v>0</v>
      </c>
      <c r="I2809" s="5">
        <v>3600</v>
      </c>
      <c r="J2809" s="5" t="s">
        <v>90</v>
      </c>
      <c r="K2809" s="5" t="s">
        <v>17</v>
      </c>
    </row>
    <row r="2810" spans="1:11">
      <c r="A2810" s="5" t="s">
        <v>10968</v>
      </c>
      <c r="B2810" s="5" t="s">
        <v>10969</v>
      </c>
      <c r="C2810" s="5" t="s">
        <v>10970</v>
      </c>
      <c r="D2810" s="5" t="s">
        <v>10971</v>
      </c>
      <c r="E2810" s="6">
        <v>45656</v>
      </c>
      <c r="F2810" s="5" t="s">
        <v>89</v>
      </c>
      <c r="G2810" s="5">
        <v>2</v>
      </c>
      <c r="H2810" s="5">
        <v>5</v>
      </c>
      <c r="I2810" s="5">
        <v>95</v>
      </c>
      <c r="J2810" s="5" t="s">
        <v>90</v>
      </c>
      <c r="K2810" s="5" t="s">
        <v>17</v>
      </c>
    </row>
    <row r="2811" spans="1:11">
      <c r="A2811" s="5" t="s">
        <v>10972</v>
      </c>
      <c r="B2811" s="5" t="s">
        <v>10973</v>
      </c>
      <c r="C2811" s="5" t="s">
        <v>10974</v>
      </c>
      <c r="D2811" s="5" t="s">
        <v>10975</v>
      </c>
      <c r="E2811" s="6">
        <v>45496</v>
      </c>
      <c r="F2811" s="5" t="s">
        <v>22</v>
      </c>
      <c r="G2811" s="5">
        <v>3</v>
      </c>
      <c r="H2811" s="5">
        <v>5</v>
      </c>
      <c r="I2811" s="5">
        <v>285</v>
      </c>
      <c r="J2811" s="5" t="s">
        <v>23</v>
      </c>
      <c r="K2811" s="5" t="s">
        <v>17</v>
      </c>
    </row>
    <row r="2812" spans="1:11">
      <c r="A2812" s="5" t="s">
        <v>10976</v>
      </c>
      <c r="B2812" s="5" t="s">
        <v>10977</v>
      </c>
      <c r="C2812" s="5" t="s">
        <v>10978</v>
      </c>
      <c r="D2812" s="5" t="s">
        <v>10979</v>
      </c>
      <c r="E2812" s="6">
        <v>45424</v>
      </c>
      <c r="F2812" s="5" t="s">
        <v>56</v>
      </c>
      <c r="G2812" s="5">
        <v>1</v>
      </c>
      <c r="H2812" s="5">
        <v>0</v>
      </c>
      <c r="I2812" s="5">
        <v>90</v>
      </c>
      <c r="J2812" s="5" t="s">
        <v>90</v>
      </c>
      <c r="K2812" s="5" t="s">
        <v>17</v>
      </c>
    </row>
    <row r="2813" spans="1:11">
      <c r="A2813" s="5" t="s">
        <v>10980</v>
      </c>
      <c r="B2813" s="5" t="s">
        <v>10981</v>
      </c>
      <c r="C2813" s="5" t="s">
        <v>10982</v>
      </c>
      <c r="D2813" s="5" t="s">
        <v>9083</v>
      </c>
      <c r="E2813" s="6">
        <v>45495</v>
      </c>
      <c r="F2813" s="5" t="s">
        <v>47</v>
      </c>
      <c r="G2813" s="5">
        <v>4</v>
      </c>
      <c r="H2813" s="5">
        <v>0</v>
      </c>
      <c r="I2813" s="5">
        <v>4800</v>
      </c>
      <c r="J2813" s="5" t="s">
        <v>90</v>
      </c>
      <c r="K2813" s="5" t="s">
        <v>17</v>
      </c>
    </row>
    <row r="2814" spans="1:11">
      <c r="A2814" s="5" t="s">
        <v>10983</v>
      </c>
      <c r="B2814" s="5" t="s">
        <v>10984</v>
      </c>
      <c r="C2814" s="5" t="s">
        <v>10985</v>
      </c>
      <c r="D2814" s="5" t="s">
        <v>10986</v>
      </c>
      <c r="E2814" s="6">
        <v>45420</v>
      </c>
      <c r="F2814" s="5" t="s">
        <v>42</v>
      </c>
      <c r="G2814" s="5">
        <v>4</v>
      </c>
      <c r="H2814" s="5">
        <v>10</v>
      </c>
      <c r="I2814" s="5">
        <v>720</v>
      </c>
      <c r="J2814" s="5" t="s">
        <v>16</v>
      </c>
      <c r="K2814" s="5" t="s">
        <v>17</v>
      </c>
    </row>
    <row r="2815" spans="1:11">
      <c r="A2815" s="5" t="s">
        <v>10987</v>
      </c>
      <c r="B2815" s="5" t="s">
        <v>10988</v>
      </c>
      <c r="C2815" s="5" t="s">
        <v>10989</v>
      </c>
      <c r="D2815" s="5" t="s">
        <v>10990</v>
      </c>
      <c r="E2815" s="6">
        <v>45644</v>
      </c>
      <c r="F2815" s="5" t="s">
        <v>56</v>
      </c>
      <c r="G2815" s="5">
        <v>2</v>
      </c>
      <c r="H2815" s="5">
        <v>0</v>
      </c>
      <c r="I2815" s="5">
        <v>180</v>
      </c>
      <c r="J2815" s="5" t="s">
        <v>90</v>
      </c>
      <c r="K2815" s="5" t="s">
        <v>17</v>
      </c>
    </row>
    <row r="2816" spans="1:11">
      <c r="A2816" s="7" t="s">
        <v>10991</v>
      </c>
      <c r="B2816" s="5" t="s">
        <v>10992</v>
      </c>
      <c r="C2816" s="5" t="s">
        <v>10993</v>
      </c>
      <c r="D2816" s="5" t="s">
        <v>4167</v>
      </c>
      <c r="E2816" s="6">
        <v>45693</v>
      </c>
      <c r="F2816" s="5" t="s">
        <v>28</v>
      </c>
      <c r="G2816" s="5">
        <v>4</v>
      </c>
      <c r="H2816" s="5">
        <v>10</v>
      </c>
      <c r="I2816" s="5">
        <v>1080</v>
      </c>
      <c r="J2816" s="5" t="s">
        <v>23</v>
      </c>
      <c r="K2816" s="5" t="s">
        <v>78</v>
      </c>
    </row>
    <row r="2817" spans="1:11">
      <c r="A2817" s="5" t="s">
        <v>10994</v>
      </c>
      <c r="B2817" s="5" t="s">
        <v>10995</v>
      </c>
      <c r="C2817" s="5" t="s">
        <v>10996</v>
      </c>
      <c r="D2817" s="5" t="s">
        <v>10997</v>
      </c>
      <c r="E2817" s="6">
        <v>45751</v>
      </c>
      <c r="F2817" s="5" t="s">
        <v>89</v>
      </c>
      <c r="G2817" s="5">
        <v>4</v>
      </c>
      <c r="H2817" s="5">
        <v>0</v>
      </c>
      <c r="I2817" s="5">
        <v>200</v>
      </c>
      <c r="J2817" s="5" t="s">
        <v>84</v>
      </c>
      <c r="K2817" s="5" t="s">
        <v>17</v>
      </c>
    </row>
    <row r="2818" spans="1:11">
      <c r="A2818" s="5" t="s">
        <v>10998</v>
      </c>
      <c r="B2818" s="5" t="s">
        <v>9144</v>
      </c>
      <c r="C2818" s="5" t="s">
        <v>10999</v>
      </c>
      <c r="D2818" s="5" t="s">
        <v>11000</v>
      </c>
      <c r="E2818" s="6">
        <v>45570</v>
      </c>
      <c r="F2818" s="5" t="s">
        <v>83</v>
      </c>
      <c r="G2818" s="5">
        <v>4</v>
      </c>
      <c r="H2818" s="5">
        <v>0</v>
      </c>
      <c r="I2818" s="5">
        <v>600</v>
      </c>
      <c r="J2818" s="5" t="s">
        <v>16</v>
      </c>
      <c r="K2818" s="5" t="s">
        <v>17</v>
      </c>
    </row>
    <row r="2819" spans="1:11">
      <c r="A2819" s="5" t="s">
        <v>11001</v>
      </c>
      <c r="B2819" s="5" t="s">
        <v>11002</v>
      </c>
      <c r="C2819" s="5" t="s">
        <v>11003</v>
      </c>
      <c r="D2819" s="5" t="s">
        <v>8333</v>
      </c>
      <c r="E2819" s="6">
        <v>45692</v>
      </c>
      <c r="F2819" s="5" t="s">
        <v>42</v>
      </c>
      <c r="G2819" s="5">
        <v>1</v>
      </c>
      <c r="H2819" s="5">
        <v>0</v>
      </c>
      <c r="I2819" s="5">
        <v>200</v>
      </c>
      <c r="J2819" s="5" t="s">
        <v>33</v>
      </c>
      <c r="K2819" s="5" t="s">
        <v>78</v>
      </c>
    </row>
    <row r="2820" spans="1:11">
      <c r="A2820" s="5" t="s">
        <v>11004</v>
      </c>
      <c r="B2820" s="5" t="s">
        <v>11005</v>
      </c>
      <c r="C2820" s="5" t="s">
        <v>11006</v>
      </c>
      <c r="D2820" s="5" t="s">
        <v>1955</v>
      </c>
      <c r="E2820" s="6">
        <v>45724</v>
      </c>
      <c r="F2820" s="5" t="s">
        <v>28</v>
      </c>
      <c r="G2820" s="5">
        <v>1</v>
      </c>
      <c r="H2820" s="5">
        <v>5</v>
      </c>
      <c r="I2820" s="5">
        <v>285</v>
      </c>
      <c r="J2820" s="5" t="s">
        <v>84</v>
      </c>
      <c r="K2820" s="5" t="s">
        <v>17</v>
      </c>
    </row>
    <row r="2821" spans="1:11">
      <c r="A2821" s="5" t="s">
        <v>11007</v>
      </c>
      <c r="B2821" s="5" t="s">
        <v>11008</v>
      </c>
      <c r="C2821" s="5" t="s">
        <v>11009</v>
      </c>
      <c r="D2821" s="5" t="s">
        <v>8302</v>
      </c>
      <c r="E2821" s="6">
        <v>45653</v>
      </c>
      <c r="F2821" s="5" t="s">
        <v>28</v>
      </c>
      <c r="G2821" s="5">
        <v>2</v>
      </c>
      <c r="H2821" s="5">
        <v>0</v>
      </c>
      <c r="I2821" s="5">
        <v>600</v>
      </c>
      <c r="J2821" s="5" t="s">
        <v>33</v>
      </c>
      <c r="K2821" s="5" t="s">
        <v>17</v>
      </c>
    </row>
    <row r="2822" spans="1:11">
      <c r="A2822" s="5" t="s">
        <v>11010</v>
      </c>
      <c r="B2822" s="5" t="s">
        <v>11011</v>
      </c>
      <c r="C2822" s="5" t="s">
        <v>11012</v>
      </c>
      <c r="D2822" s="5" t="s">
        <v>11013</v>
      </c>
      <c r="E2822" s="6">
        <v>45492</v>
      </c>
      <c r="F2822" s="5" t="s">
        <v>83</v>
      </c>
      <c r="G2822" s="5">
        <v>4</v>
      </c>
      <c r="H2822" s="5">
        <v>10</v>
      </c>
      <c r="I2822" s="5">
        <v>540</v>
      </c>
      <c r="J2822" s="5" t="s">
        <v>84</v>
      </c>
      <c r="K2822" s="5" t="s">
        <v>17</v>
      </c>
    </row>
    <row r="2823" spans="1:11">
      <c r="A2823" s="5" t="s">
        <v>11014</v>
      </c>
      <c r="B2823" s="5" t="s">
        <v>11015</v>
      </c>
      <c r="C2823" s="5" t="s">
        <v>11016</v>
      </c>
      <c r="D2823" s="5" t="s">
        <v>11017</v>
      </c>
      <c r="E2823" s="6">
        <v>45542</v>
      </c>
      <c r="F2823" s="5" t="s">
        <v>22</v>
      </c>
      <c r="G2823" s="5">
        <v>3</v>
      </c>
      <c r="H2823" s="5">
        <v>0</v>
      </c>
      <c r="I2823" s="5">
        <v>300</v>
      </c>
      <c r="J2823" s="5" t="s">
        <v>33</v>
      </c>
      <c r="K2823" s="5" t="s">
        <v>17</v>
      </c>
    </row>
    <row r="2824" spans="1:11">
      <c r="A2824" s="5" t="s">
        <v>11018</v>
      </c>
      <c r="B2824" s="5" t="s">
        <v>11019</v>
      </c>
      <c r="C2824" s="5" t="s">
        <v>11020</v>
      </c>
      <c r="D2824" s="5" t="s">
        <v>11021</v>
      </c>
      <c r="E2824" s="6">
        <v>45414</v>
      </c>
      <c r="F2824" s="5" t="s">
        <v>89</v>
      </c>
      <c r="G2824" s="5">
        <v>2</v>
      </c>
      <c r="H2824" s="5">
        <v>10</v>
      </c>
      <c r="I2824" s="5">
        <v>90</v>
      </c>
      <c r="J2824" s="5" t="s">
        <v>84</v>
      </c>
      <c r="K2824" s="5" t="s">
        <v>17</v>
      </c>
    </row>
    <row r="2825" spans="1:11">
      <c r="A2825" s="5" t="s">
        <v>11022</v>
      </c>
      <c r="B2825" s="5" t="s">
        <v>11023</v>
      </c>
      <c r="C2825" s="5" t="s">
        <v>11024</v>
      </c>
      <c r="D2825" s="5" t="s">
        <v>11025</v>
      </c>
      <c r="E2825" s="6">
        <v>45542</v>
      </c>
      <c r="F2825" s="5" t="s">
        <v>56</v>
      </c>
      <c r="G2825" s="5">
        <v>2</v>
      </c>
      <c r="H2825" s="5">
        <v>10</v>
      </c>
      <c r="I2825" s="5">
        <v>162</v>
      </c>
      <c r="J2825" s="5" t="s">
        <v>23</v>
      </c>
      <c r="K2825" s="5" t="s">
        <v>78</v>
      </c>
    </row>
    <row r="2826" spans="1:11">
      <c r="A2826" s="5" t="s">
        <v>11026</v>
      </c>
      <c r="B2826" s="5" t="s">
        <v>11027</v>
      </c>
      <c r="C2826" s="5" t="s">
        <v>11028</v>
      </c>
      <c r="D2826" s="5" t="s">
        <v>11029</v>
      </c>
      <c r="E2826" s="6">
        <v>45503</v>
      </c>
      <c r="F2826" s="5" t="s">
        <v>28</v>
      </c>
      <c r="G2826" s="5">
        <v>4</v>
      </c>
      <c r="H2826" s="5">
        <v>0</v>
      </c>
      <c r="I2826" s="5">
        <v>1200</v>
      </c>
      <c r="J2826" s="5" t="s">
        <v>23</v>
      </c>
      <c r="K2826" s="5" t="s">
        <v>17</v>
      </c>
    </row>
    <row r="2827" spans="1:11">
      <c r="A2827" s="5" t="s">
        <v>11030</v>
      </c>
      <c r="B2827" s="5" t="s">
        <v>11031</v>
      </c>
      <c r="C2827" s="5" t="s">
        <v>11032</v>
      </c>
      <c r="D2827" s="5" t="s">
        <v>11033</v>
      </c>
      <c r="E2827" s="6">
        <v>45413</v>
      </c>
      <c r="F2827" s="5" t="s">
        <v>56</v>
      </c>
      <c r="G2827" s="5">
        <v>4</v>
      </c>
      <c r="H2827" s="5">
        <v>5</v>
      </c>
      <c r="I2827" s="5">
        <v>342</v>
      </c>
      <c r="J2827" s="5" t="s">
        <v>23</v>
      </c>
      <c r="K2827" s="5" t="s">
        <v>17</v>
      </c>
    </row>
    <row r="2828" spans="1:11">
      <c r="A2828" s="5" t="s">
        <v>11034</v>
      </c>
      <c r="B2828" s="5" t="s">
        <v>11035</v>
      </c>
      <c r="C2828" s="5" t="s">
        <v>11036</v>
      </c>
      <c r="D2828" s="5" t="s">
        <v>11037</v>
      </c>
      <c r="E2828" s="6">
        <v>45445</v>
      </c>
      <c r="F2828" s="5" t="s">
        <v>83</v>
      </c>
      <c r="G2828" s="5">
        <v>3</v>
      </c>
      <c r="H2828" s="5">
        <v>0</v>
      </c>
      <c r="I2828" s="5">
        <v>450</v>
      </c>
      <c r="J2828" s="5" t="s">
        <v>90</v>
      </c>
      <c r="K2828" s="5" t="s">
        <v>17</v>
      </c>
    </row>
    <row r="2829" spans="1:11">
      <c r="A2829" s="5" t="s">
        <v>11038</v>
      </c>
      <c r="B2829" s="5" t="s">
        <v>11039</v>
      </c>
      <c r="C2829" s="5" t="s">
        <v>11040</v>
      </c>
      <c r="D2829" s="5" t="s">
        <v>3309</v>
      </c>
      <c r="E2829" s="6">
        <v>45727</v>
      </c>
      <c r="F2829" s="5" t="s">
        <v>56</v>
      </c>
      <c r="G2829" s="5">
        <v>2</v>
      </c>
      <c r="H2829" s="5">
        <v>0</v>
      </c>
      <c r="I2829" s="5">
        <v>180</v>
      </c>
      <c r="J2829" s="5" t="s">
        <v>23</v>
      </c>
      <c r="K2829" s="5" t="s">
        <v>17</v>
      </c>
    </row>
    <row r="2830" spans="1:11">
      <c r="A2830" s="5" t="s">
        <v>11041</v>
      </c>
      <c r="B2830" s="5" t="s">
        <v>11042</v>
      </c>
      <c r="C2830" s="5" t="s">
        <v>11043</v>
      </c>
      <c r="D2830" s="5" t="s">
        <v>11044</v>
      </c>
      <c r="E2830" s="6">
        <v>45492</v>
      </c>
      <c r="F2830" s="5" t="s">
        <v>42</v>
      </c>
      <c r="G2830" s="5">
        <v>1</v>
      </c>
      <c r="H2830" s="5">
        <v>0</v>
      </c>
      <c r="I2830" s="5">
        <v>200</v>
      </c>
      <c r="J2830" s="5" t="s">
        <v>23</v>
      </c>
      <c r="K2830" s="5" t="s">
        <v>17</v>
      </c>
    </row>
    <row r="2831" spans="1:11">
      <c r="A2831" s="5" t="s">
        <v>11045</v>
      </c>
      <c r="B2831" s="5" t="s">
        <v>11046</v>
      </c>
      <c r="C2831" s="5" t="s">
        <v>11047</v>
      </c>
      <c r="D2831" s="5" t="s">
        <v>3135</v>
      </c>
      <c r="E2831" s="6">
        <v>45475</v>
      </c>
      <c r="F2831" s="5" t="s">
        <v>83</v>
      </c>
      <c r="G2831" s="5">
        <v>2</v>
      </c>
      <c r="H2831" s="5">
        <v>0</v>
      </c>
      <c r="I2831" s="5">
        <v>300</v>
      </c>
      <c r="J2831" s="5" t="s">
        <v>90</v>
      </c>
      <c r="K2831" s="5" t="s">
        <v>17</v>
      </c>
    </row>
    <row r="2832" spans="1:11">
      <c r="A2832" s="5" t="s">
        <v>11048</v>
      </c>
      <c r="B2832" s="5" t="s">
        <v>11049</v>
      </c>
      <c r="C2832" s="5" t="s">
        <v>11050</v>
      </c>
      <c r="D2832" s="5" t="s">
        <v>11051</v>
      </c>
      <c r="E2832" s="6">
        <v>45646</v>
      </c>
      <c r="F2832" s="5" t="s">
        <v>15</v>
      </c>
      <c r="G2832" s="5">
        <v>1</v>
      </c>
      <c r="H2832" s="5">
        <v>0</v>
      </c>
      <c r="I2832" s="5">
        <v>800</v>
      </c>
      <c r="J2832" s="5" t="s">
        <v>33</v>
      </c>
      <c r="K2832" s="5" t="s">
        <v>78</v>
      </c>
    </row>
    <row r="2833" spans="1:11">
      <c r="A2833" s="5" t="s">
        <v>11052</v>
      </c>
      <c r="B2833" s="5" t="s">
        <v>11053</v>
      </c>
      <c r="C2833" s="5" t="s">
        <v>11054</v>
      </c>
      <c r="D2833" s="5" t="s">
        <v>11055</v>
      </c>
      <c r="E2833" s="6">
        <v>45745</v>
      </c>
      <c r="F2833" s="5" t="s">
        <v>56</v>
      </c>
      <c r="G2833" s="5">
        <v>1</v>
      </c>
      <c r="H2833" s="5">
        <v>0</v>
      </c>
      <c r="I2833" s="5">
        <v>90</v>
      </c>
      <c r="J2833" s="5" t="s">
        <v>16</v>
      </c>
      <c r="K2833" s="5" t="s">
        <v>17</v>
      </c>
    </row>
    <row r="2834" spans="1:11">
      <c r="A2834" s="5" t="s">
        <v>11056</v>
      </c>
      <c r="B2834" s="5" t="s">
        <v>11057</v>
      </c>
      <c r="C2834" s="5" t="s">
        <v>11058</v>
      </c>
      <c r="D2834" s="5" t="s">
        <v>11059</v>
      </c>
      <c r="E2834" s="6">
        <v>45654</v>
      </c>
      <c r="F2834" s="5" t="s">
        <v>83</v>
      </c>
      <c r="G2834" s="5">
        <v>3</v>
      </c>
      <c r="H2834" s="5">
        <v>0</v>
      </c>
      <c r="I2834" s="5">
        <v>450</v>
      </c>
      <c r="J2834" s="5" t="s">
        <v>90</v>
      </c>
      <c r="K2834" s="5" t="s">
        <v>17</v>
      </c>
    </row>
    <row r="2835" spans="1:11">
      <c r="A2835" s="5" t="s">
        <v>11060</v>
      </c>
      <c r="B2835" s="5" t="s">
        <v>11061</v>
      </c>
      <c r="C2835" s="5" t="s">
        <v>11062</v>
      </c>
      <c r="D2835" s="5" t="s">
        <v>11063</v>
      </c>
      <c r="E2835" s="6">
        <v>45590</v>
      </c>
      <c r="F2835" s="5" t="s">
        <v>83</v>
      </c>
      <c r="G2835" s="5">
        <v>1</v>
      </c>
      <c r="H2835" s="5">
        <v>0</v>
      </c>
      <c r="I2835" s="5">
        <v>150</v>
      </c>
      <c r="J2835" s="5" t="s">
        <v>16</v>
      </c>
      <c r="K2835" s="5" t="s">
        <v>17</v>
      </c>
    </row>
    <row r="2836" spans="1:11">
      <c r="A2836" s="5" t="s">
        <v>11064</v>
      </c>
      <c r="B2836" s="5" t="s">
        <v>11065</v>
      </c>
      <c r="C2836" s="5" t="s">
        <v>11066</v>
      </c>
      <c r="D2836" s="5" t="s">
        <v>11067</v>
      </c>
      <c r="E2836" s="6">
        <v>45417</v>
      </c>
      <c r="F2836" s="5" t="s">
        <v>89</v>
      </c>
      <c r="G2836" s="5">
        <v>4</v>
      </c>
      <c r="H2836" s="5">
        <v>0</v>
      </c>
      <c r="I2836" s="5">
        <v>200</v>
      </c>
      <c r="J2836" s="5" t="s">
        <v>84</v>
      </c>
      <c r="K2836" s="5" t="s">
        <v>17</v>
      </c>
    </row>
    <row r="2837" spans="1:11">
      <c r="A2837" s="5" t="s">
        <v>11068</v>
      </c>
      <c r="B2837" s="5" t="s">
        <v>11069</v>
      </c>
      <c r="C2837" s="5" t="s">
        <v>11070</v>
      </c>
      <c r="D2837" s="5" t="s">
        <v>11071</v>
      </c>
      <c r="E2837" s="6">
        <v>45526</v>
      </c>
      <c r="F2837" s="5" t="s">
        <v>42</v>
      </c>
      <c r="G2837" s="5">
        <v>2</v>
      </c>
      <c r="H2837" s="5">
        <v>0</v>
      </c>
      <c r="I2837" s="5">
        <v>400</v>
      </c>
      <c r="J2837" s="5" t="s">
        <v>90</v>
      </c>
      <c r="K2837" s="5" t="s">
        <v>17</v>
      </c>
    </row>
    <row r="2838" spans="1:11">
      <c r="A2838" s="5" t="s">
        <v>11072</v>
      </c>
      <c r="B2838" s="5" t="s">
        <v>11073</v>
      </c>
      <c r="C2838" s="5" t="s">
        <v>11074</v>
      </c>
      <c r="D2838" s="5" t="s">
        <v>11075</v>
      </c>
      <c r="E2838" s="6">
        <v>45610</v>
      </c>
      <c r="F2838" s="5" t="s">
        <v>73</v>
      </c>
      <c r="G2838" s="5">
        <v>4</v>
      </c>
      <c r="H2838" s="5">
        <v>0</v>
      </c>
      <c r="I2838" s="5">
        <v>480</v>
      </c>
      <c r="J2838" s="5" t="s">
        <v>90</v>
      </c>
      <c r="K2838" s="5" t="s">
        <v>17</v>
      </c>
    </row>
    <row r="2839" spans="1:11">
      <c r="A2839" s="5" t="s">
        <v>11076</v>
      </c>
      <c r="B2839" s="5" t="s">
        <v>11077</v>
      </c>
      <c r="C2839" s="5" t="s">
        <v>11078</v>
      </c>
      <c r="D2839" s="5" t="s">
        <v>11079</v>
      </c>
      <c r="E2839" s="6">
        <v>45660</v>
      </c>
      <c r="F2839" s="5" t="s">
        <v>83</v>
      </c>
      <c r="G2839" s="5">
        <v>1</v>
      </c>
      <c r="H2839" s="5">
        <v>0</v>
      </c>
      <c r="I2839" s="5">
        <v>150</v>
      </c>
      <c r="J2839" s="5" t="s">
        <v>23</v>
      </c>
      <c r="K2839" s="5" t="s">
        <v>17</v>
      </c>
    </row>
    <row r="2840" spans="1:11">
      <c r="A2840" s="7" t="s">
        <v>11080</v>
      </c>
      <c r="B2840" s="5" t="s">
        <v>11081</v>
      </c>
      <c r="C2840" s="5" t="s">
        <v>11082</v>
      </c>
      <c r="D2840" s="5" t="s">
        <v>11083</v>
      </c>
      <c r="E2840" s="6">
        <v>45621</v>
      </c>
      <c r="F2840" s="5" t="s">
        <v>15</v>
      </c>
      <c r="G2840" s="5">
        <v>3</v>
      </c>
      <c r="H2840" s="5">
        <v>0</v>
      </c>
      <c r="I2840" s="5">
        <v>2400</v>
      </c>
      <c r="J2840" s="5" t="s">
        <v>23</v>
      </c>
      <c r="K2840" s="5" t="s">
        <v>17</v>
      </c>
    </row>
    <row r="2841" spans="1:11">
      <c r="A2841" s="7" t="s">
        <v>11084</v>
      </c>
      <c r="B2841" s="5" t="s">
        <v>11085</v>
      </c>
      <c r="C2841" s="5" t="s">
        <v>11086</v>
      </c>
      <c r="D2841" s="5" t="s">
        <v>11087</v>
      </c>
      <c r="E2841" s="6">
        <v>45583</v>
      </c>
      <c r="F2841" s="5" t="s">
        <v>83</v>
      </c>
      <c r="G2841" s="5">
        <v>3</v>
      </c>
      <c r="H2841" s="5">
        <v>0</v>
      </c>
      <c r="I2841" s="5">
        <v>450</v>
      </c>
      <c r="J2841" s="5" t="s">
        <v>16</v>
      </c>
      <c r="K2841" s="5" t="s">
        <v>17</v>
      </c>
    </row>
    <row r="2842" spans="1:11">
      <c r="A2842" s="5" t="s">
        <v>11088</v>
      </c>
      <c r="B2842" s="5" t="s">
        <v>11089</v>
      </c>
      <c r="C2842" s="5" t="s">
        <v>11090</v>
      </c>
      <c r="D2842" s="5" t="s">
        <v>11091</v>
      </c>
      <c r="E2842" s="6">
        <v>45488</v>
      </c>
      <c r="F2842" s="5" t="s">
        <v>22</v>
      </c>
      <c r="G2842" s="5">
        <v>4</v>
      </c>
      <c r="H2842" s="5">
        <v>0</v>
      </c>
      <c r="I2842" s="5">
        <v>400</v>
      </c>
      <c r="J2842" s="5" t="s">
        <v>33</v>
      </c>
      <c r="K2842" s="5" t="s">
        <v>78</v>
      </c>
    </row>
    <row r="2843" spans="1:11">
      <c r="A2843" s="5" t="s">
        <v>11092</v>
      </c>
      <c r="B2843" s="5" t="s">
        <v>11093</v>
      </c>
      <c r="C2843" s="5" t="s">
        <v>11094</v>
      </c>
      <c r="D2843" s="5" t="s">
        <v>9991</v>
      </c>
      <c r="E2843" s="6">
        <v>45683</v>
      </c>
      <c r="F2843" s="5" t="s">
        <v>28</v>
      </c>
      <c r="G2843" s="5">
        <v>3</v>
      </c>
      <c r="H2843" s="5">
        <v>5</v>
      </c>
      <c r="I2843" s="5">
        <v>855</v>
      </c>
      <c r="J2843" s="5" t="s">
        <v>33</v>
      </c>
      <c r="K2843" s="5" t="s">
        <v>17</v>
      </c>
    </row>
    <row r="2844" spans="1:11">
      <c r="A2844" s="5" t="s">
        <v>11095</v>
      </c>
      <c r="B2844" s="5" t="s">
        <v>11096</v>
      </c>
      <c r="C2844" s="5" t="s">
        <v>11097</v>
      </c>
      <c r="D2844" s="5" t="s">
        <v>8552</v>
      </c>
      <c r="E2844" s="6">
        <v>45647</v>
      </c>
      <c r="F2844" s="5" t="s">
        <v>28</v>
      </c>
      <c r="G2844" s="5">
        <v>3</v>
      </c>
      <c r="H2844" s="5">
        <v>0</v>
      </c>
      <c r="I2844" s="5">
        <v>900</v>
      </c>
      <c r="J2844" s="5" t="s">
        <v>23</v>
      </c>
      <c r="K2844" s="5" t="s">
        <v>17</v>
      </c>
    </row>
    <row r="2845" spans="1:11">
      <c r="A2845" s="5" t="s">
        <v>11098</v>
      </c>
      <c r="B2845" s="5" t="s">
        <v>11099</v>
      </c>
      <c r="C2845" s="5" t="s">
        <v>11100</v>
      </c>
      <c r="D2845" s="5" t="s">
        <v>11101</v>
      </c>
      <c r="E2845" s="6">
        <v>45613</v>
      </c>
      <c r="F2845" s="5" t="s">
        <v>47</v>
      </c>
      <c r="G2845" s="5">
        <v>2</v>
      </c>
      <c r="H2845" s="5">
        <v>10</v>
      </c>
      <c r="I2845" s="5">
        <v>2160</v>
      </c>
      <c r="J2845" s="5" t="s">
        <v>90</v>
      </c>
      <c r="K2845" s="5" t="s">
        <v>17</v>
      </c>
    </row>
    <row r="2846" spans="1:11">
      <c r="A2846" s="5" t="s">
        <v>11102</v>
      </c>
      <c r="B2846" s="5" t="s">
        <v>11103</v>
      </c>
      <c r="C2846" s="5" t="s">
        <v>11104</v>
      </c>
      <c r="D2846" s="5" t="s">
        <v>11105</v>
      </c>
      <c r="E2846" s="6">
        <v>45447</v>
      </c>
      <c r="F2846" s="5" t="s">
        <v>15</v>
      </c>
      <c r="G2846" s="5">
        <v>2</v>
      </c>
      <c r="H2846" s="5">
        <v>0</v>
      </c>
      <c r="I2846" s="5">
        <v>1600</v>
      </c>
      <c r="J2846" s="5" t="s">
        <v>84</v>
      </c>
      <c r="K2846" s="5" t="s">
        <v>17</v>
      </c>
    </row>
    <row r="2847" spans="1:11">
      <c r="A2847" s="5" t="s">
        <v>11106</v>
      </c>
      <c r="B2847" s="5" t="s">
        <v>11107</v>
      </c>
      <c r="C2847" s="5" t="s">
        <v>11108</v>
      </c>
      <c r="D2847" s="5" t="s">
        <v>11109</v>
      </c>
      <c r="E2847" s="6">
        <v>45452</v>
      </c>
      <c r="F2847" s="5" t="s">
        <v>83</v>
      </c>
      <c r="G2847" s="5">
        <v>3</v>
      </c>
      <c r="H2847" s="5">
        <v>0</v>
      </c>
      <c r="I2847" s="5">
        <v>450</v>
      </c>
      <c r="J2847" s="5" t="s">
        <v>33</v>
      </c>
      <c r="K2847" s="5" t="s">
        <v>17</v>
      </c>
    </row>
    <row r="2848" spans="1:11">
      <c r="A2848" s="5" t="s">
        <v>11110</v>
      </c>
      <c r="B2848" s="5" t="s">
        <v>11111</v>
      </c>
      <c r="C2848" s="5" t="s">
        <v>11112</v>
      </c>
      <c r="D2848" s="5" t="s">
        <v>11113</v>
      </c>
      <c r="E2848" s="6">
        <v>45707</v>
      </c>
      <c r="F2848" s="5" t="s">
        <v>73</v>
      </c>
      <c r="G2848" s="5">
        <v>4</v>
      </c>
      <c r="H2848" s="5">
        <v>0</v>
      </c>
      <c r="I2848" s="5">
        <v>480</v>
      </c>
      <c r="J2848" s="5" t="s">
        <v>90</v>
      </c>
      <c r="K2848" s="5" t="s">
        <v>17</v>
      </c>
    </row>
    <row r="2849" spans="1:11">
      <c r="A2849" s="5" t="s">
        <v>11114</v>
      </c>
      <c r="B2849" s="5" t="s">
        <v>11115</v>
      </c>
      <c r="C2849" s="5" t="s">
        <v>11116</v>
      </c>
      <c r="D2849" s="5" t="s">
        <v>11117</v>
      </c>
      <c r="E2849" s="6">
        <v>45555</v>
      </c>
      <c r="F2849" s="5" t="s">
        <v>83</v>
      </c>
      <c r="G2849" s="5">
        <v>3</v>
      </c>
      <c r="H2849" s="5">
        <v>5</v>
      </c>
      <c r="I2849" s="5">
        <v>427.5</v>
      </c>
      <c r="J2849" s="5" t="s">
        <v>84</v>
      </c>
      <c r="K2849" s="5" t="s">
        <v>17</v>
      </c>
    </row>
    <row r="2850" spans="1:11">
      <c r="A2850" s="5" t="s">
        <v>11118</v>
      </c>
      <c r="B2850" s="5" t="s">
        <v>11119</v>
      </c>
      <c r="C2850" s="5" t="s">
        <v>11120</v>
      </c>
      <c r="D2850" s="5" t="s">
        <v>11121</v>
      </c>
      <c r="E2850" s="6">
        <v>45724</v>
      </c>
      <c r="F2850" s="5" t="s">
        <v>73</v>
      </c>
      <c r="G2850" s="5">
        <v>3</v>
      </c>
      <c r="H2850" s="5">
        <v>5</v>
      </c>
      <c r="I2850" s="5">
        <v>342</v>
      </c>
      <c r="J2850" s="5" t="s">
        <v>84</v>
      </c>
      <c r="K2850" s="5" t="s">
        <v>17</v>
      </c>
    </row>
    <row r="2851" spans="1:11">
      <c r="A2851" s="5" t="s">
        <v>11122</v>
      </c>
      <c r="B2851" s="5" t="s">
        <v>11123</v>
      </c>
      <c r="C2851" s="5" t="s">
        <v>11124</v>
      </c>
      <c r="D2851" s="5" t="s">
        <v>11125</v>
      </c>
      <c r="E2851" s="6">
        <v>45755</v>
      </c>
      <c r="F2851" s="5" t="s">
        <v>83</v>
      </c>
      <c r="G2851" s="5">
        <v>2</v>
      </c>
      <c r="H2851" s="5">
        <v>10</v>
      </c>
      <c r="I2851" s="5">
        <v>270</v>
      </c>
      <c r="J2851" s="5" t="s">
        <v>23</v>
      </c>
      <c r="K2851" s="5" t="s">
        <v>17</v>
      </c>
    </row>
    <row r="2852" spans="1:11">
      <c r="A2852" s="5" t="s">
        <v>11126</v>
      </c>
      <c r="B2852" s="5" t="s">
        <v>11127</v>
      </c>
      <c r="C2852" s="5" t="s">
        <v>11128</v>
      </c>
      <c r="D2852" s="5" t="s">
        <v>11129</v>
      </c>
      <c r="E2852" s="6">
        <v>45510</v>
      </c>
      <c r="F2852" s="5" t="s">
        <v>28</v>
      </c>
      <c r="G2852" s="5">
        <v>2</v>
      </c>
      <c r="H2852" s="5">
        <v>5</v>
      </c>
      <c r="I2852" s="5">
        <v>570</v>
      </c>
      <c r="J2852" s="5" t="s">
        <v>23</v>
      </c>
      <c r="K2852" s="5" t="s">
        <v>17</v>
      </c>
    </row>
    <row r="2853" spans="1:11">
      <c r="A2853" s="5" t="s">
        <v>11130</v>
      </c>
      <c r="B2853" s="5" t="s">
        <v>11131</v>
      </c>
      <c r="C2853" s="5" t="s">
        <v>11132</v>
      </c>
      <c r="D2853" s="5" t="s">
        <v>11133</v>
      </c>
      <c r="E2853" s="6">
        <v>45689</v>
      </c>
      <c r="F2853" s="5" t="s">
        <v>47</v>
      </c>
      <c r="G2853" s="5">
        <v>1</v>
      </c>
      <c r="H2853" s="5">
        <v>0</v>
      </c>
      <c r="I2853" s="5">
        <v>1200</v>
      </c>
      <c r="J2853" s="5" t="s">
        <v>84</v>
      </c>
      <c r="K2853" s="5" t="s">
        <v>78</v>
      </c>
    </row>
    <row r="2854" spans="1:11">
      <c r="A2854" s="5" t="s">
        <v>11134</v>
      </c>
      <c r="B2854" s="5" t="s">
        <v>11135</v>
      </c>
      <c r="C2854" s="5" t="s">
        <v>11136</v>
      </c>
      <c r="D2854" s="5" t="s">
        <v>11137</v>
      </c>
      <c r="E2854" s="6">
        <v>45533</v>
      </c>
      <c r="F2854" s="5" t="s">
        <v>47</v>
      </c>
      <c r="G2854" s="5">
        <v>3</v>
      </c>
      <c r="H2854" s="5">
        <v>10</v>
      </c>
      <c r="I2854" s="5">
        <v>3240</v>
      </c>
      <c r="J2854" s="5" t="s">
        <v>90</v>
      </c>
      <c r="K2854" s="5" t="s">
        <v>17</v>
      </c>
    </row>
    <row r="2855" spans="1:11">
      <c r="A2855" s="5" t="s">
        <v>11138</v>
      </c>
      <c r="B2855" s="5" t="s">
        <v>11139</v>
      </c>
      <c r="C2855" s="5" t="s">
        <v>11140</v>
      </c>
      <c r="D2855" s="5" t="s">
        <v>11141</v>
      </c>
      <c r="E2855" s="6">
        <v>45723</v>
      </c>
      <c r="F2855" s="5" t="s">
        <v>42</v>
      </c>
      <c r="G2855" s="5">
        <v>2</v>
      </c>
      <c r="H2855" s="5">
        <v>0</v>
      </c>
      <c r="I2855" s="5">
        <v>400</v>
      </c>
      <c r="J2855" s="5" t="s">
        <v>23</v>
      </c>
      <c r="K2855" s="5" t="s">
        <v>17</v>
      </c>
    </row>
    <row r="2856" spans="1:11">
      <c r="A2856" s="5" t="s">
        <v>11142</v>
      </c>
      <c r="B2856" s="5" t="s">
        <v>11143</v>
      </c>
      <c r="C2856" s="5" t="s">
        <v>11144</v>
      </c>
      <c r="D2856" s="5" t="s">
        <v>11145</v>
      </c>
      <c r="E2856" s="6">
        <v>45662</v>
      </c>
      <c r="F2856" s="5" t="s">
        <v>28</v>
      </c>
      <c r="G2856" s="5">
        <v>2</v>
      </c>
      <c r="H2856" s="5">
        <v>10</v>
      </c>
      <c r="I2856" s="5">
        <v>540</v>
      </c>
      <c r="J2856" s="5" t="s">
        <v>23</v>
      </c>
      <c r="K2856" s="5" t="s">
        <v>17</v>
      </c>
    </row>
    <row r="2857" spans="1:11">
      <c r="A2857" s="5" t="s">
        <v>11146</v>
      </c>
      <c r="B2857" s="5" t="s">
        <v>11147</v>
      </c>
      <c r="C2857" s="5" t="s">
        <v>11148</v>
      </c>
      <c r="D2857" s="5" t="s">
        <v>11149</v>
      </c>
      <c r="E2857" s="6">
        <v>45684</v>
      </c>
      <c r="F2857" s="5" t="s">
        <v>15</v>
      </c>
      <c r="G2857" s="5">
        <v>3</v>
      </c>
      <c r="H2857" s="5">
        <v>5</v>
      </c>
      <c r="I2857" s="5">
        <v>2280</v>
      </c>
      <c r="J2857" s="5" t="s">
        <v>23</v>
      </c>
      <c r="K2857" s="5" t="s">
        <v>17</v>
      </c>
    </row>
    <row r="2858" spans="1:11">
      <c r="A2858" s="5" t="s">
        <v>11150</v>
      </c>
      <c r="B2858" s="5" t="s">
        <v>11151</v>
      </c>
      <c r="C2858" s="5" t="s">
        <v>11152</v>
      </c>
      <c r="D2858" s="5" t="s">
        <v>11153</v>
      </c>
      <c r="E2858" s="6">
        <v>45594</v>
      </c>
      <c r="F2858" s="5" t="s">
        <v>73</v>
      </c>
      <c r="G2858" s="5">
        <v>3</v>
      </c>
      <c r="H2858" s="5">
        <v>5</v>
      </c>
      <c r="I2858" s="5">
        <v>342</v>
      </c>
      <c r="J2858" s="5" t="s">
        <v>33</v>
      </c>
      <c r="K2858" s="5" t="s">
        <v>17</v>
      </c>
    </row>
    <row r="2859" spans="1:11">
      <c r="A2859" s="5" t="s">
        <v>11154</v>
      </c>
      <c r="B2859" s="5" t="s">
        <v>11155</v>
      </c>
      <c r="C2859" s="5" t="s">
        <v>11156</v>
      </c>
      <c r="D2859" s="5" t="s">
        <v>1868</v>
      </c>
      <c r="E2859" s="6">
        <v>45638</v>
      </c>
      <c r="F2859" s="5" t="s">
        <v>73</v>
      </c>
      <c r="G2859" s="5">
        <v>3</v>
      </c>
      <c r="H2859" s="5">
        <v>0</v>
      </c>
      <c r="I2859" s="5">
        <v>360</v>
      </c>
      <c r="J2859" s="5" t="s">
        <v>90</v>
      </c>
      <c r="K2859" s="5" t="s">
        <v>78</v>
      </c>
    </row>
    <row r="2860" spans="1:11">
      <c r="A2860" s="5" t="s">
        <v>11157</v>
      </c>
      <c r="B2860" s="5" t="s">
        <v>11158</v>
      </c>
      <c r="C2860" s="5" t="s">
        <v>11159</v>
      </c>
      <c r="D2860" s="5" t="s">
        <v>11160</v>
      </c>
      <c r="E2860" s="6">
        <v>45521</v>
      </c>
      <c r="F2860" s="5" t="s">
        <v>73</v>
      </c>
      <c r="G2860" s="5">
        <v>3</v>
      </c>
      <c r="H2860" s="5">
        <v>5</v>
      </c>
      <c r="I2860" s="5">
        <v>342</v>
      </c>
      <c r="J2860" s="5" t="s">
        <v>23</v>
      </c>
      <c r="K2860" s="5" t="s">
        <v>17</v>
      </c>
    </row>
    <row r="2861" spans="1:11">
      <c r="A2861" s="5" t="s">
        <v>11161</v>
      </c>
      <c r="B2861" s="5" t="s">
        <v>11162</v>
      </c>
      <c r="C2861" s="5" t="s">
        <v>11163</v>
      </c>
      <c r="D2861" s="5" t="s">
        <v>510</v>
      </c>
      <c r="E2861" s="6">
        <v>45753</v>
      </c>
      <c r="F2861" s="5" t="s">
        <v>42</v>
      </c>
      <c r="G2861" s="5">
        <v>2</v>
      </c>
      <c r="H2861" s="5">
        <v>0</v>
      </c>
      <c r="I2861" s="5">
        <v>400</v>
      </c>
      <c r="J2861" s="5" t="s">
        <v>84</v>
      </c>
      <c r="K2861" s="5" t="s">
        <v>17</v>
      </c>
    </row>
    <row r="2862" spans="1:11">
      <c r="A2862" s="5" t="s">
        <v>11164</v>
      </c>
      <c r="B2862" s="5" t="s">
        <v>11165</v>
      </c>
      <c r="C2862" s="5" t="s">
        <v>11166</v>
      </c>
      <c r="D2862" s="5" t="s">
        <v>11167</v>
      </c>
      <c r="E2862" s="6">
        <v>45508</v>
      </c>
      <c r="F2862" s="5" t="s">
        <v>47</v>
      </c>
      <c r="G2862" s="5">
        <v>4</v>
      </c>
      <c r="H2862" s="5">
        <v>5</v>
      </c>
      <c r="I2862" s="5">
        <v>4560</v>
      </c>
      <c r="J2862" s="5" t="s">
        <v>33</v>
      </c>
      <c r="K2862" s="5" t="s">
        <v>17</v>
      </c>
    </row>
    <row r="2863" spans="1:11">
      <c r="A2863" s="5" t="s">
        <v>11168</v>
      </c>
      <c r="B2863" s="5" t="s">
        <v>11169</v>
      </c>
      <c r="C2863" s="5" t="s">
        <v>11170</v>
      </c>
      <c r="D2863" s="5" t="s">
        <v>11171</v>
      </c>
      <c r="E2863" s="6">
        <v>45664</v>
      </c>
      <c r="F2863" s="5" t="s">
        <v>42</v>
      </c>
      <c r="G2863" s="5">
        <v>1</v>
      </c>
      <c r="H2863" s="5">
        <v>10</v>
      </c>
      <c r="I2863" s="5">
        <v>180</v>
      </c>
      <c r="J2863" s="5" t="s">
        <v>90</v>
      </c>
      <c r="K2863" s="5" t="s">
        <v>17</v>
      </c>
    </row>
    <row r="2864" spans="1:11">
      <c r="A2864" s="5" t="s">
        <v>11172</v>
      </c>
      <c r="B2864" s="5" t="s">
        <v>11173</v>
      </c>
      <c r="C2864" s="5" t="s">
        <v>11174</v>
      </c>
      <c r="D2864" s="5" t="s">
        <v>7147</v>
      </c>
      <c r="E2864" s="6">
        <v>45519</v>
      </c>
      <c r="F2864" s="5" t="s">
        <v>42</v>
      </c>
      <c r="G2864" s="5">
        <v>2</v>
      </c>
      <c r="H2864" s="5">
        <v>0</v>
      </c>
      <c r="I2864" s="5">
        <v>400</v>
      </c>
      <c r="J2864" s="5" t="s">
        <v>33</v>
      </c>
      <c r="K2864" s="5" t="s">
        <v>17</v>
      </c>
    </row>
    <row r="2865" spans="1:11">
      <c r="A2865" s="5" t="s">
        <v>11175</v>
      </c>
      <c r="B2865" s="5" t="s">
        <v>11176</v>
      </c>
      <c r="C2865" s="5" t="s">
        <v>11177</v>
      </c>
      <c r="D2865" s="5" t="s">
        <v>11178</v>
      </c>
      <c r="E2865" s="6">
        <v>45663</v>
      </c>
      <c r="F2865" s="5" t="s">
        <v>56</v>
      </c>
      <c r="G2865" s="5">
        <v>2</v>
      </c>
      <c r="H2865" s="5">
        <v>0</v>
      </c>
      <c r="I2865" s="5">
        <v>180</v>
      </c>
      <c r="J2865" s="5" t="s">
        <v>33</v>
      </c>
      <c r="K2865" s="5" t="s">
        <v>17</v>
      </c>
    </row>
    <row r="2866" spans="1:11">
      <c r="A2866" s="5" t="s">
        <v>11179</v>
      </c>
      <c r="B2866" s="5" t="s">
        <v>11180</v>
      </c>
      <c r="C2866" s="5" t="s">
        <v>11181</v>
      </c>
      <c r="D2866" s="5" t="s">
        <v>11182</v>
      </c>
      <c r="E2866" s="6">
        <v>45752</v>
      </c>
      <c r="F2866" s="5" t="s">
        <v>47</v>
      </c>
      <c r="G2866" s="5">
        <v>2</v>
      </c>
      <c r="H2866" s="5">
        <v>0</v>
      </c>
      <c r="I2866" s="5">
        <v>2400</v>
      </c>
      <c r="J2866" s="5" t="s">
        <v>33</v>
      </c>
      <c r="K2866" s="5" t="s">
        <v>17</v>
      </c>
    </row>
    <row r="2867" spans="1:11">
      <c r="A2867" s="5" t="s">
        <v>11183</v>
      </c>
      <c r="B2867" s="5" t="s">
        <v>11184</v>
      </c>
      <c r="C2867" s="5" t="s">
        <v>11185</v>
      </c>
      <c r="D2867" s="5" t="s">
        <v>11186</v>
      </c>
      <c r="E2867" s="6">
        <v>45425</v>
      </c>
      <c r="F2867" s="5" t="s">
        <v>15</v>
      </c>
      <c r="G2867" s="5">
        <v>1</v>
      </c>
      <c r="H2867" s="5">
        <v>5</v>
      </c>
      <c r="I2867" s="5">
        <v>760</v>
      </c>
      <c r="J2867" s="5" t="s">
        <v>84</v>
      </c>
      <c r="K2867" s="5" t="s">
        <v>17</v>
      </c>
    </row>
    <row r="2868" spans="1:11">
      <c r="A2868" s="5" t="s">
        <v>11187</v>
      </c>
      <c r="B2868" s="5" t="s">
        <v>11188</v>
      </c>
      <c r="C2868" s="5" t="s">
        <v>11189</v>
      </c>
      <c r="D2868" s="5" t="s">
        <v>11190</v>
      </c>
      <c r="E2868" s="6">
        <v>45564</v>
      </c>
      <c r="F2868" s="5" t="s">
        <v>73</v>
      </c>
      <c r="G2868" s="5">
        <v>3</v>
      </c>
      <c r="H2868" s="5">
        <v>5</v>
      </c>
      <c r="I2868" s="5">
        <v>342</v>
      </c>
      <c r="J2868" s="5" t="s">
        <v>16</v>
      </c>
      <c r="K2868" s="5" t="s">
        <v>17</v>
      </c>
    </row>
    <row r="2869" spans="1:11">
      <c r="A2869" s="5" t="s">
        <v>11191</v>
      </c>
      <c r="B2869" s="5" t="s">
        <v>11192</v>
      </c>
      <c r="C2869" s="5" t="s">
        <v>11193</v>
      </c>
      <c r="D2869" s="5" t="s">
        <v>11194</v>
      </c>
      <c r="E2869" s="6">
        <v>45511</v>
      </c>
      <c r="F2869" s="5" t="s">
        <v>28</v>
      </c>
      <c r="G2869" s="5">
        <v>2</v>
      </c>
      <c r="H2869" s="5">
        <v>0</v>
      </c>
      <c r="I2869" s="5">
        <v>600</v>
      </c>
      <c r="J2869" s="5" t="s">
        <v>33</v>
      </c>
      <c r="K2869" s="5" t="s">
        <v>17</v>
      </c>
    </row>
    <row r="2870" spans="1:11">
      <c r="A2870" s="5" t="s">
        <v>11195</v>
      </c>
      <c r="B2870" s="5" t="s">
        <v>11196</v>
      </c>
      <c r="C2870" s="5" t="s">
        <v>11197</v>
      </c>
      <c r="D2870" s="5" t="s">
        <v>11198</v>
      </c>
      <c r="E2870" s="6">
        <v>45620</v>
      </c>
      <c r="F2870" s="5" t="s">
        <v>56</v>
      </c>
      <c r="G2870" s="5">
        <v>1</v>
      </c>
      <c r="H2870" s="5">
        <v>10</v>
      </c>
      <c r="I2870" s="5">
        <v>81</v>
      </c>
      <c r="J2870" s="5" t="s">
        <v>84</v>
      </c>
      <c r="K2870" s="5" t="s">
        <v>17</v>
      </c>
    </row>
    <row r="2871" spans="1:11">
      <c r="A2871" s="5" t="s">
        <v>11199</v>
      </c>
      <c r="B2871" s="5" t="s">
        <v>11200</v>
      </c>
      <c r="C2871" s="5" t="s">
        <v>11201</v>
      </c>
      <c r="D2871" s="5" t="s">
        <v>11202</v>
      </c>
      <c r="E2871" s="6">
        <v>45737</v>
      </c>
      <c r="F2871" s="5" t="s">
        <v>47</v>
      </c>
      <c r="G2871" s="5">
        <v>1</v>
      </c>
      <c r="H2871" s="5">
        <v>5</v>
      </c>
      <c r="I2871" s="5">
        <v>1140</v>
      </c>
      <c r="J2871" s="5" t="s">
        <v>33</v>
      </c>
      <c r="K2871" s="5" t="s">
        <v>17</v>
      </c>
    </row>
    <row r="2872" spans="1:11">
      <c r="A2872" s="5" t="s">
        <v>11203</v>
      </c>
      <c r="B2872" s="5" t="s">
        <v>11204</v>
      </c>
      <c r="C2872" s="5" t="s">
        <v>11205</v>
      </c>
      <c r="D2872" s="5" t="s">
        <v>11206</v>
      </c>
      <c r="E2872" s="6">
        <v>45543</v>
      </c>
      <c r="F2872" s="5" t="s">
        <v>42</v>
      </c>
      <c r="G2872" s="5">
        <v>2</v>
      </c>
      <c r="H2872" s="5">
        <v>15</v>
      </c>
      <c r="I2872" s="5">
        <v>340</v>
      </c>
      <c r="J2872" s="5" t="s">
        <v>33</v>
      </c>
      <c r="K2872" s="5" t="s">
        <v>17</v>
      </c>
    </row>
    <row r="2873" spans="1:11">
      <c r="A2873" s="5" t="s">
        <v>11207</v>
      </c>
      <c r="B2873" s="5" t="s">
        <v>11208</v>
      </c>
      <c r="C2873" s="5" t="s">
        <v>11209</v>
      </c>
      <c r="D2873" s="5" t="s">
        <v>1239</v>
      </c>
      <c r="E2873" s="6">
        <v>45575</v>
      </c>
      <c r="F2873" s="5" t="s">
        <v>47</v>
      </c>
      <c r="G2873" s="5">
        <v>2</v>
      </c>
      <c r="H2873" s="5">
        <v>0</v>
      </c>
      <c r="I2873" s="5">
        <v>2400</v>
      </c>
      <c r="J2873" s="5" t="s">
        <v>23</v>
      </c>
      <c r="K2873" s="5" t="s">
        <v>17</v>
      </c>
    </row>
    <row r="2874" spans="1:11">
      <c r="A2874" s="5" t="s">
        <v>11210</v>
      </c>
      <c r="B2874" s="5" t="s">
        <v>11211</v>
      </c>
      <c r="C2874" s="5" t="s">
        <v>11212</v>
      </c>
      <c r="D2874" s="5" t="s">
        <v>11213</v>
      </c>
      <c r="E2874" s="6">
        <v>45676</v>
      </c>
      <c r="F2874" s="5" t="s">
        <v>22</v>
      </c>
      <c r="G2874" s="5">
        <v>1</v>
      </c>
      <c r="H2874" s="5">
        <v>15</v>
      </c>
      <c r="I2874" s="5">
        <v>85</v>
      </c>
      <c r="J2874" s="5" t="s">
        <v>84</v>
      </c>
      <c r="K2874" s="5" t="s">
        <v>17</v>
      </c>
    </row>
    <row r="2875" spans="1:11">
      <c r="A2875" s="5" t="s">
        <v>11214</v>
      </c>
      <c r="B2875" s="5" t="s">
        <v>11215</v>
      </c>
      <c r="C2875" s="5" t="s">
        <v>11216</v>
      </c>
      <c r="D2875" s="5" t="s">
        <v>11217</v>
      </c>
      <c r="E2875" s="6">
        <v>45716</v>
      </c>
      <c r="F2875" s="5" t="s">
        <v>42</v>
      </c>
      <c r="G2875" s="5">
        <v>3</v>
      </c>
      <c r="H2875" s="5">
        <v>5</v>
      </c>
      <c r="I2875" s="5">
        <v>570</v>
      </c>
      <c r="J2875" s="5" t="s">
        <v>90</v>
      </c>
      <c r="K2875" s="5" t="s">
        <v>17</v>
      </c>
    </row>
    <row r="2876" spans="1:11">
      <c r="A2876" s="5" t="s">
        <v>11218</v>
      </c>
      <c r="B2876" s="5" t="s">
        <v>11219</v>
      </c>
      <c r="C2876" s="5" t="s">
        <v>11220</v>
      </c>
      <c r="D2876" s="5" t="s">
        <v>11221</v>
      </c>
      <c r="E2876" s="6">
        <v>45481</v>
      </c>
      <c r="F2876" s="5" t="s">
        <v>22</v>
      </c>
      <c r="G2876" s="5">
        <v>3</v>
      </c>
      <c r="H2876" s="5">
        <v>0</v>
      </c>
      <c r="I2876" s="5">
        <v>300</v>
      </c>
      <c r="J2876" s="5" t="s">
        <v>84</v>
      </c>
      <c r="K2876" s="5" t="s">
        <v>17</v>
      </c>
    </row>
    <row r="2877" spans="1:11">
      <c r="A2877" s="5" t="s">
        <v>11222</v>
      </c>
      <c r="B2877" s="5" t="s">
        <v>11223</v>
      </c>
      <c r="C2877" s="5" t="s">
        <v>11224</v>
      </c>
      <c r="D2877" s="5" t="s">
        <v>11225</v>
      </c>
      <c r="E2877" s="6">
        <v>45720</v>
      </c>
      <c r="F2877" s="5" t="s">
        <v>83</v>
      </c>
      <c r="G2877" s="5">
        <v>1</v>
      </c>
      <c r="H2877" s="5">
        <v>0</v>
      </c>
      <c r="I2877" s="5">
        <v>150</v>
      </c>
      <c r="J2877" s="5" t="s">
        <v>84</v>
      </c>
      <c r="K2877" s="5" t="s">
        <v>17</v>
      </c>
    </row>
    <row r="2878" spans="1:11">
      <c r="A2878" s="5" t="s">
        <v>11226</v>
      </c>
      <c r="B2878" s="5" t="s">
        <v>11227</v>
      </c>
      <c r="C2878" s="5" t="s">
        <v>11228</v>
      </c>
      <c r="D2878" s="5" t="s">
        <v>6335</v>
      </c>
      <c r="E2878" s="6">
        <v>45742</v>
      </c>
      <c r="F2878" s="5" t="s">
        <v>22</v>
      </c>
      <c r="G2878" s="5">
        <v>3</v>
      </c>
      <c r="H2878" s="5">
        <v>0</v>
      </c>
      <c r="I2878" s="5">
        <v>300</v>
      </c>
      <c r="J2878" s="5" t="s">
        <v>33</v>
      </c>
      <c r="K2878" s="5" t="s">
        <v>17</v>
      </c>
    </row>
    <row r="2879" spans="1:11">
      <c r="A2879" s="5" t="s">
        <v>11229</v>
      </c>
      <c r="B2879" s="5" t="s">
        <v>11230</v>
      </c>
      <c r="C2879" s="5" t="s">
        <v>11231</v>
      </c>
      <c r="D2879" s="5" t="s">
        <v>3560</v>
      </c>
      <c r="E2879" s="6">
        <v>45618</v>
      </c>
      <c r="F2879" s="5" t="s">
        <v>47</v>
      </c>
      <c r="G2879" s="5">
        <v>1</v>
      </c>
      <c r="H2879" s="5">
        <v>0</v>
      </c>
      <c r="I2879" s="5">
        <v>1200</v>
      </c>
      <c r="J2879" s="5" t="s">
        <v>33</v>
      </c>
      <c r="K2879" s="5" t="s">
        <v>17</v>
      </c>
    </row>
    <row r="2880" spans="1:11">
      <c r="A2880" s="5" t="s">
        <v>11232</v>
      </c>
      <c r="B2880" s="5" t="s">
        <v>11233</v>
      </c>
      <c r="C2880" s="5" t="s">
        <v>11234</v>
      </c>
      <c r="D2880" s="5" t="s">
        <v>11235</v>
      </c>
      <c r="E2880" s="6">
        <v>45469</v>
      </c>
      <c r="F2880" s="5" t="s">
        <v>83</v>
      </c>
      <c r="G2880" s="5">
        <v>3</v>
      </c>
      <c r="H2880" s="5">
        <v>0</v>
      </c>
      <c r="I2880" s="5">
        <v>450</v>
      </c>
      <c r="J2880" s="5" t="s">
        <v>84</v>
      </c>
      <c r="K2880" s="5" t="s">
        <v>17</v>
      </c>
    </row>
    <row r="2881" spans="1:11">
      <c r="A2881" s="5" t="s">
        <v>11236</v>
      </c>
      <c r="B2881" s="5" t="s">
        <v>11237</v>
      </c>
      <c r="C2881" s="5" t="s">
        <v>11238</v>
      </c>
      <c r="D2881" s="5" t="s">
        <v>2613</v>
      </c>
      <c r="E2881" s="6">
        <v>45555</v>
      </c>
      <c r="F2881" s="5" t="s">
        <v>73</v>
      </c>
      <c r="G2881" s="5">
        <v>3</v>
      </c>
      <c r="H2881" s="5">
        <v>10</v>
      </c>
      <c r="I2881" s="5">
        <v>324</v>
      </c>
      <c r="J2881" s="5" t="s">
        <v>16</v>
      </c>
      <c r="K2881" s="5" t="s">
        <v>78</v>
      </c>
    </row>
    <row r="2882" spans="1:11">
      <c r="A2882" s="5" t="s">
        <v>11239</v>
      </c>
      <c r="B2882" s="5" t="s">
        <v>11240</v>
      </c>
      <c r="C2882" s="5" t="s">
        <v>11241</v>
      </c>
      <c r="D2882" s="5" t="s">
        <v>11242</v>
      </c>
      <c r="E2882" s="6">
        <v>45425</v>
      </c>
      <c r="F2882" s="5" t="s">
        <v>56</v>
      </c>
      <c r="G2882" s="5">
        <v>4</v>
      </c>
      <c r="H2882" s="5">
        <v>5</v>
      </c>
      <c r="I2882" s="5">
        <v>342</v>
      </c>
      <c r="J2882" s="5" t="s">
        <v>16</v>
      </c>
      <c r="K2882" s="5" t="s">
        <v>17</v>
      </c>
    </row>
    <row r="2883" spans="1:11">
      <c r="A2883" s="5" t="s">
        <v>11243</v>
      </c>
      <c r="B2883" s="5" t="s">
        <v>11244</v>
      </c>
      <c r="C2883" s="5" t="s">
        <v>11245</v>
      </c>
      <c r="D2883" s="5" t="s">
        <v>11246</v>
      </c>
      <c r="E2883" s="6">
        <v>45725</v>
      </c>
      <c r="F2883" s="5" t="s">
        <v>83</v>
      </c>
      <c r="G2883" s="5">
        <v>2</v>
      </c>
      <c r="H2883" s="5">
        <v>0</v>
      </c>
      <c r="I2883" s="5">
        <v>300</v>
      </c>
      <c r="J2883" s="5" t="s">
        <v>33</v>
      </c>
      <c r="K2883" s="5" t="s">
        <v>78</v>
      </c>
    </row>
    <row r="2884" spans="1:11">
      <c r="A2884" s="5" t="s">
        <v>11247</v>
      </c>
      <c r="B2884" s="5" t="s">
        <v>11248</v>
      </c>
      <c r="C2884" s="5" t="s">
        <v>11249</v>
      </c>
      <c r="D2884" s="5" t="s">
        <v>11250</v>
      </c>
      <c r="E2884" s="6">
        <v>45693</v>
      </c>
      <c r="F2884" s="5" t="s">
        <v>56</v>
      </c>
      <c r="G2884" s="5">
        <v>2</v>
      </c>
      <c r="H2884" s="5">
        <v>0</v>
      </c>
      <c r="I2884" s="5">
        <v>180</v>
      </c>
      <c r="J2884" s="5" t="s">
        <v>23</v>
      </c>
      <c r="K2884" s="5" t="s">
        <v>17</v>
      </c>
    </row>
    <row r="2885" spans="1:11">
      <c r="A2885" s="5" t="s">
        <v>11251</v>
      </c>
      <c r="B2885" s="5" t="s">
        <v>11252</v>
      </c>
      <c r="C2885" s="5" t="s">
        <v>11253</v>
      </c>
      <c r="D2885" s="5" t="s">
        <v>11254</v>
      </c>
      <c r="E2885" s="6">
        <v>45552</v>
      </c>
      <c r="F2885" s="5" t="s">
        <v>42</v>
      </c>
      <c r="G2885" s="5">
        <v>3</v>
      </c>
      <c r="H2885" s="5">
        <v>0</v>
      </c>
      <c r="I2885" s="5">
        <v>600</v>
      </c>
      <c r="J2885" s="5" t="s">
        <v>84</v>
      </c>
      <c r="K2885" s="5" t="s">
        <v>17</v>
      </c>
    </row>
    <row r="2886" spans="1:11">
      <c r="A2886" s="5" t="s">
        <v>11255</v>
      </c>
      <c r="B2886" s="5" t="s">
        <v>11256</v>
      </c>
      <c r="C2886" s="5" t="s">
        <v>11257</v>
      </c>
      <c r="D2886" s="5" t="s">
        <v>11258</v>
      </c>
      <c r="E2886" s="6">
        <v>45594</v>
      </c>
      <c r="F2886" s="5" t="s">
        <v>89</v>
      </c>
      <c r="G2886" s="5">
        <v>4</v>
      </c>
      <c r="H2886" s="5">
        <v>10</v>
      </c>
      <c r="I2886" s="5">
        <v>180</v>
      </c>
      <c r="J2886" s="5" t="s">
        <v>84</v>
      </c>
      <c r="K2886" s="5" t="s">
        <v>17</v>
      </c>
    </row>
    <row r="2887" spans="1:11">
      <c r="A2887" s="5" t="s">
        <v>11259</v>
      </c>
      <c r="B2887" s="5" t="s">
        <v>11260</v>
      </c>
      <c r="C2887" s="5" t="s">
        <v>11261</v>
      </c>
      <c r="D2887" s="5" t="s">
        <v>11262</v>
      </c>
      <c r="E2887" s="6">
        <v>45402</v>
      </c>
      <c r="F2887" s="5" t="s">
        <v>47</v>
      </c>
      <c r="G2887" s="5">
        <v>1</v>
      </c>
      <c r="H2887" s="5">
        <v>0</v>
      </c>
      <c r="I2887" s="5">
        <v>1200</v>
      </c>
      <c r="J2887" s="5" t="s">
        <v>23</v>
      </c>
      <c r="K2887" s="5" t="s">
        <v>17</v>
      </c>
    </row>
    <row r="2888" spans="1:11">
      <c r="A2888" s="5" t="s">
        <v>11263</v>
      </c>
      <c r="B2888" s="5" t="s">
        <v>11264</v>
      </c>
      <c r="C2888" s="5" t="s">
        <v>11265</v>
      </c>
      <c r="D2888" s="5" t="s">
        <v>5201</v>
      </c>
      <c r="E2888" s="6">
        <v>45684</v>
      </c>
      <c r="F2888" s="5" t="s">
        <v>73</v>
      </c>
      <c r="G2888" s="5">
        <v>4</v>
      </c>
      <c r="H2888" s="5">
        <v>0</v>
      </c>
      <c r="I2888" s="5">
        <v>480</v>
      </c>
      <c r="J2888" s="5" t="s">
        <v>33</v>
      </c>
      <c r="K2888" s="5" t="s">
        <v>17</v>
      </c>
    </row>
    <row r="2889" spans="1:11">
      <c r="A2889" s="7" t="s">
        <v>11266</v>
      </c>
      <c r="B2889" s="5" t="s">
        <v>11267</v>
      </c>
      <c r="C2889" s="5" t="s">
        <v>11268</v>
      </c>
      <c r="D2889" s="5" t="s">
        <v>8059</v>
      </c>
      <c r="E2889" s="6">
        <v>45564</v>
      </c>
      <c r="F2889" s="5" t="s">
        <v>28</v>
      </c>
      <c r="G2889" s="5">
        <v>1</v>
      </c>
      <c r="H2889" s="5">
        <v>10</v>
      </c>
      <c r="I2889" s="5">
        <v>270</v>
      </c>
      <c r="J2889" s="5" t="s">
        <v>84</v>
      </c>
      <c r="K2889" s="5" t="s">
        <v>78</v>
      </c>
    </row>
    <row r="2890" spans="1:11">
      <c r="A2890" s="5" t="s">
        <v>11269</v>
      </c>
      <c r="B2890" s="5" t="s">
        <v>11270</v>
      </c>
      <c r="C2890" s="5" t="s">
        <v>11271</v>
      </c>
      <c r="D2890" s="5" t="s">
        <v>11272</v>
      </c>
      <c r="E2890" s="6">
        <v>45585</v>
      </c>
      <c r="F2890" s="5" t="s">
        <v>15</v>
      </c>
      <c r="G2890" s="5">
        <v>1</v>
      </c>
      <c r="H2890" s="5">
        <v>15</v>
      </c>
      <c r="I2890" s="5">
        <v>680</v>
      </c>
      <c r="J2890" s="5" t="s">
        <v>90</v>
      </c>
      <c r="K2890" s="5" t="s">
        <v>17</v>
      </c>
    </row>
    <row r="2891" spans="1:11">
      <c r="A2891" s="5" t="s">
        <v>11273</v>
      </c>
      <c r="B2891" s="5" t="s">
        <v>11274</v>
      </c>
      <c r="C2891" s="5" t="s">
        <v>11275</v>
      </c>
      <c r="D2891" s="5" t="s">
        <v>11276</v>
      </c>
      <c r="E2891" s="6">
        <v>45621</v>
      </c>
      <c r="F2891" s="5" t="s">
        <v>89</v>
      </c>
      <c r="G2891" s="5">
        <v>4</v>
      </c>
      <c r="H2891" s="5">
        <v>0</v>
      </c>
      <c r="I2891" s="5">
        <v>200</v>
      </c>
      <c r="J2891" s="5" t="s">
        <v>23</v>
      </c>
      <c r="K2891" s="5" t="s">
        <v>17</v>
      </c>
    </row>
    <row r="2892" spans="1:11">
      <c r="A2892" s="5" t="s">
        <v>11277</v>
      </c>
      <c r="B2892" s="5" t="s">
        <v>11278</v>
      </c>
      <c r="C2892" s="5" t="s">
        <v>11279</v>
      </c>
      <c r="D2892" s="5" t="s">
        <v>11280</v>
      </c>
      <c r="E2892" s="6">
        <v>45500</v>
      </c>
      <c r="F2892" s="5" t="s">
        <v>15</v>
      </c>
      <c r="G2892" s="5">
        <v>4</v>
      </c>
      <c r="H2892" s="5">
        <v>10</v>
      </c>
      <c r="I2892" s="5">
        <v>2880</v>
      </c>
      <c r="J2892" s="5" t="s">
        <v>16</v>
      </c>
      <c r="K2892" s="5" t="s">
        <v>17</v>
      </c>
    </row>
    <row r="2893" spans="1:11">
      <c r="A2893" s="5" t="s">
        <v>11281</v>
      </c>
      <c r="B2893" s="5" t="s">
        <v>11282</v>
      </c>
      <c r="C2893" s="5" t="s">
        <v>11283</v>
      </c>
      <c r="D2893" s="5" t="s">
        <v>11284</v>
      </c>
      <c r="E2893" s="6">
        <v>45759</v>
      </c>
      <c r="F2893" s="5" t="s">
        <v>15</v>
      </c>
      <c r="G2893" s="5">
        <v>1</v>
      </c>
      <c r="H2893" s="5">
        <v>10</v>
      </c>
      <c r="I2893" s="5">
        <v>720</v>
      </c>
      <c r="J2893" s="5" t="s">
        <v>84</v>
      </c>
      <c r="K2893" s="5" t="s">
        <v>17</v>
      </c>
    </row>
    <row r="2894" spans="1:11">
      <c r="A2894" s="5" t="s">
        <v>11285</v>
      </c>
      <c r="B2894" s="5" t="s">
        <v>11286</v>
      </c>
      <c r="C2894" s="5" t="s">
        <v>11287</v>
      </c>
      <c r="D2894" s="5" t="s">
        <v>11288</v>
      </c>
      <c r="E2894" s="6">
        <v>45567</v>
      </c>
      <c r="F2894" s="5" t="s">
        <v>89</v>
      </c>
      <c r="G2894" s="5">
        <v>4</v>
      </c>
      <c r="H2894" s="5">
        <v>0</v>
      </c>
      <c r="I2894" s="5">
        <v>200</v>
      </c>
      <c r="J2894" s="5" t="s">
        <v>16</v>
      </c>
      <c r="K2894" s="5" t="s">
        <v>17</v>
      </c>
    </row>
    <row r="2895" spans="1:11">
      <c r="A2895" s="5" t="s">
        <v>11289</v>
      </c>
      <c r="B2895" s="5" t="s">
        <v>11290</v>
      </c>
      <c r="C2895" s="5" t="s">
        <v>11291</v>
      </c>
      <c r="D2895" s="5" t="s">
        <v>11292</v>
      </c>
      <c r="E2895" s="6">
        <v>45493</v>
      </c>
      <c r="F2895" s="5" t="s">
        <v>56</v>
      </c>
      <c r="G2895" s="5">
        <v>2</v>
      </c>
      <c r="H2895" s="5">
        <v>0</v>
      </c>
      <c r="I2895" s="5">
        <v>180</v>
      </c>
      <c r="J2895" s="5" t="s">
        <v>84</v>
      </c>
      <c r="K2895" s="5" t="s">
        <v>17</v>
      </c>
    </row>
    <row r="2896" spans="1:11">
      <c r="A2896" s="5" t="s">
        <v>11293</v>
      </c>
      <c r="B2896" s="5" t="s">
        <v>11294</v>
      </c>
      <c r="C2896" s="5" t="s">
        <v>11295</v>
      </c>
      <c r="D2896" s="5" t="s">
        <v>11296</v>
      </c>
      <c r="E2896" s="6">
        <v>45741</v>
      </c>
      <c r="F2896" s="5" t="s">
        <v>56</v>
      </c>
      <c r="G2896" s="5">
        <v>4</v>
      </c>
      <c r="H2896" s="5">
        <v>0</v>
      </c>
      <c r="I2896" s="5">
        <v>360</v>
      </c>
      <c r="J2896" s="5" t="s">
        <v>33</v>
      </c>
      <c r="K2896" s="5" t="s">
        <v>17</v>
      </c>
    </row>
    <row r="2897" spans="1:11">
      <c r="A2897" s="7" t="s">
        <v>11297</v>
      </c>
      <c r="B2897" s="5" t="s">
        <v>7293</v>
      </c>
      <c r="C2897" s="5" t="s">
        <v>11298</v>
      </c>
      <c r="D2897" s="5" t="s">
        <v>11299</v>
      </c>
      <c r="E2897" s="6">
        <v>45520</v>
      </c>
      <c r="F2897" s="5" t="s">
        <v>83</v>
      </c>
      <c r="G2897" s="5">
        <v>2</v>
      </c>
      <c r="H2897" s="5">
        <v>5</v>
      </c>
      <c r="I2897" s="5">
        <v>285</v>
      </c>
      <c r="J2897" s="5" t="s">
        <v>84</v>
      </c>
      <c r="K2897" s="5" t="s">
        <v>17</v>
      </c>
    </row>
    <row r="2898" spans="1:11">
      <c r="A2898" s="5" t="s">
        <v>11300</v>
      </c>
      <c r="B2898" s="5" t="s">
        <v>11301</v>
      </c>
      <c r="C2898" s="5" t="s">
        <v>11302</v>
      </c>
      <c r="D2898" s="5" t="s">
        <v>2221</v>
      </c>
      <c r="E2898" s="6">
        <v>45469</v>
      </c>
      <c r="F2898" s="5" t="s">
        <v>56</v>
      </c>
      <c r="G2898" s="5">
        <v>4</v>
      </c>
      <c r="H2898" s="5">
        <v>5</v>
      </c>
      <c r="I2898" s="5">
        <v>342</v>
      </c>
      <c r="J2898" s="5" t="s">
        <v>84</v>
      </c>
      <c r="K2898" s="5" t="s">
        <v>17</v>
      </c>
    </row>
    <row r="2899" spans="1:11">
      <c r="A2899" s="5" t="s">
        <v>11303</v>
      </c>
      <c r="B2899" s="5" t="s">
        <v>11304</v>
      </c>
      <c r="C2899" s="5" t="s">
        <v>11305</v>
      </c>
      <c r="D2899" s="5" t="s">
        <v>11306</v>
      </c>
      <c r="E2899" s="6">
        <v>45538</v>
      </c>
      <c r="F2899" s="5" t="s">
        <v>47</v>
      </c>
      <c r="G2899" s="5">
        <v>4</v>
      </c>
      <c r="H2899" s="5">
        <v>0</v>
      </c>
      <c r="I2899" s="5">
        <v>4800</v>
      </c>
      <c r="J2899" s="5" t="s">
        <v>23</v>
      </c>
      <c r="K2899" s="5" t="s">
        <v>17</v>
      </c>
    </row>
    <row r="2900" spans="1:11">
      <c r="A2900" s="5" t="s">
        <v>11307</v>
      </c>
      <c r="B2900" s="5" t="s">
        <v>11308</v>
      </c>
      <c r="C2900" s="5" t="s">
        <v>11309</v>
      </c>
      <c r="D2900" s="5" t="s">
        <v>11310</v>
      </c>
      <c r="E2900" s="6">
        <v>45619</v>
      </c>
      <c r="F2900" s="5" t="s">
        <v>89</v>
      </c>
      <c r="G2900" s="5">
        <v>2</v>
      </c>
      <c r="H2900" s="5">
        <v>0</v>
      </c>
      <c r="I2900" s="5">
        <v>100</v>
      </c>
      <c r="J2900" s="5" t="s">
        <v>33</v>
      </c>
      <c r="K2900" s="5" t="s">
        <v>17</v>
      </c>
    </row>
    <row r="2901" spans="1:11">
      <c r="A2901" s="5" t="s">
        <v>11311</v>
      </c>
      <c r="B2901" s="5" t="s">
        <v>11312</v>
      </c>
      <c r="C2901" s="5" t="s">
        <v>11313</v>
      </c>
      <c r="D2901" s="5" t="s">
        <v>11314</v>
      </c>
      <c r="E2901" s="6">
        <v>45713</v>
      </c>
      <c r="F2901" s="5" t="s">
        <v>83</v>
      </c>
      <c r="G2901" s="5">
        <v>3</v>
      </c>
      <c r="H2901" s="5">
        <v>0</v>
      </c>
      <c r="I2901" s="5">
        <v>450</v>
      </c>
      <c r="J2901" s="5" t="s">
        <v>23</v>
      </c>
      <c r="K2901" s="5" t="s">
        <v>17</v>
      </c>
    </row>
    <row r="2902" spans="1:11">
      <c r="A2902" s="5" t="s">
        <v>11315</v>
      </c>
      <c r="B2902" s="5" t="s">
        <v>11316</v>
      </c>
      <c r="C2902" s="5" t="s">
        <v>11317</v>
      </c>
      <c r="D2902" s="5" t="s">
        <v>11318</v>
      </c>
      <c r="E2902" s="6">
        <v>45766</v>
      </c>
      <c r="F2902" s="5" t="s">
        <v>83</v>
      </c>
      <c r="G2902" s="5">
        <v>1</v>
      </c>
      <c r="H2902" s="5">
        <v>0</v>
      </c>
      <c r="I2902" s="5">
        <v>150</v>
      </c>
      <c r="J2902" s="5" t="s">
        <v>23</v>
      </c>
      <c r="K2902" s="5" t="s">
        <v>17</v>
      </c>
    </row>
    <row r="2903" spans="1:11">
      <c r="A2903" s="5" t="s">
        <v>11319</v>
      </c>
      <c r="B2903" s="5" t="s">
        <v>11320</v>
      </c>
      <c r="C2903" s="5" t="s">
        <v>11321</v>
      </c>
      <c r="D2903" s="5" t="s">
        <v>11322</v>
      </c>
      <c r="E2903" s="6">
        <v>45459</v>
      </c>
      <c r="F2903" s="5" t="s">
        <v>47</v>
      </c>
      <c r="G2903" s="5">
        <v>2</v>
      </c>
      <c r="H2903" s="5">
        <v>10</v>
      </c>
      <c r="I2903" s="5">
        <v>2160</v>
      </c>
      <c r="J2903" s="5" t="s">
        <v>84</v>
      </c>
      <c r="K2903" s="5" t="s">
        <v>17</v>
      </c>
    </row>
    <row r="2904" spans="1:11">
      <c r="A2904" s="5" t="s">
        <v>11323</v>
      </c>
      <c r="B2904" s="5" t="s">
        <v>11324</v>
      </c>
      <c r="C2904" s="5" t="s">
        <v>11325</v>
      </c>
      <c r="D2904" s="5" t="s">
        <v>4007</v>
      </c>
      <c r="E2904" s="6">
        <v>45566</v>
      </c>
      <c r="F2904" s="5" t="s">
        <v>22</v>
      </c>
      <c r="G2904" s="5">
        <v>2</v>
      </c>
      <c r="H2904" s="5">
        <v>0</v>
      </c>
      <c r="I2904" s="5">
        <v>200</v>
      </c>
      <c r="J2904" s="5" t="s">
        <v>90</v>
      </c>
      <c r="K2904" s="5" t="s">
        <v>78</v>
      </c>
    </row>
    <row r="2905" spans="1:11">
      <c r="A2905" s="5" t="s">
        <v>11326</v>
      </c>
      <c r="B2905" s="5" t="s">
        <v>11327</v>
      </c>
      <c r="C2905" s="5" t="s">
        <v>11328</v>
      </c>
      <c r="D2905" s="5" t="s">
        <v>11329</v>
      </c>
      <c r="E2905" s="6">
        <v>45615</v>
      </c>
      <c r="F2905" s="5" t="s">
        <v>73</v>
      </c>
      <c r="G2905" s="5">
        <v>2</v>
      </c>
      <c r="H2905" s="5">
        <v>5</v>
      </c>
      <c r="I2905" s="5">
        <v>228</v>
      </c>
      <c r="J2905" s="5" t="s">
        <v>90</v>
      </c>
      <c r="K2905" s="5" t="s">
        <v>17</v>
      </c>
    </row>
    <row r="2906" spans="1:11">
      <c r="A2906" s="5" t="s">
        <v>11330</v>
      </c>
      <c r="B2906" s="5" t="s">
        <v>256</v>
      </c>
      <c r="C2906" s="5" t="s">
        <v>11331</v>
      </c>
      <c r="D2906" s="5" t="s">
        <v>11332</v>
      </c>
      <c r="E2906" s="6">
        <v>45404</v>
      </c>
      <c r="F2906" s="5" t="s">
        <v>83</v>
      </c>
      <c r="G2906" s="5">
        <v>3</v>
      </c>
      <c r="H2906" s="5">
        <v>0</v>
      </c>
      <c r="I2906" s="5">
        <v>450</v>
      </c>
      <c r="J2906" s="5" t="s">
        <v>16</v>
      </c>
      <c r="K2906" s="5" t="s">
        <v>17</v>
      </c>
    </row>
    <row r="2907" spans="1:11">
      <c r="A2907" s="5" t="s">
        <v>11333</v>
      </c>
      <c r="B2907" s="5" t="s">
        <v>11334</v>
      </c>
      <c r="C2907" s="5" t="s">
        <v>11335</v>
      </c>
      <c r="D2907" s="5" t="s">
        <v>11336</v>
      </c>
      <c r="E2907" s="6">
        <v>45481</v>
      </c>
      <c r="F2907" s="5" t="s">
        <v>83</v>
      </c>
      <c r="G2907" s="5">
        <v>2</v>
      </c>
      <c r="H2907" s="5">
        <v>0</v>
      </c>
      <c r="I2907" s="5">
        <v>300</v>
      </c>
      <c r="J2907" s="5" t="s">
        <v>23</v>
      </c>
      <c r="K2907" s="5" t="s">
        <v>17</v>
      </c>
    </row>
    <row r="2908" spans="1:11">
      <c r="A2908" s="5" t="s">
        <v>11337</v>
      </c>
      <c r="B2908" s="5" t="s">
        <v>11338</v>
      </c>
      <c r="C2908" s="5" t="s">
        <v>669</v>
      </c>
      <c r="D2908" s="5" t="s">
        <v>11339</v>
      </c>
      <c r="E2908" s="6">
        <v>45687</v>
      </c>
      <c r="F2908" s="5" t="s">
        <v>47</v>
      </c>
      <c r="G2908" s="5">
        <v>2</v>
      </c>
      <c r="H2908" s="5">
        <v>0</v>
      </c>
      <c r="I2908" s="5">
        <v>2400</v>
      </c>
      <c r="J2908" s="5" t="s">
        <v>33</v>
      </c>
      <c r="K2908" s="5" t="s">
        <v>17</v>
      </c>
    </row>
    <row r="2909" spans="1:11">
      <c r="A2909" s="5" t="s">
        <v>11340</v>
      </c>
      <c r="B2909" s="5" t="s">
        <v>11341</v>
      </c>
      <c r="C2909" s="5" t="s">
        <v>11342</v>
      </c>
      <c r="D2909" s="5" t="s">
        <v>310</v>
      </c>
      <c r="E2909" s="6">
        <v>45700</v>
      </c>
      <c r="F2909" s="5" t="s">
        <v>22</v>
      </c>
      <c r="G2909" s="5">
        <v>4</v>
      </c>
      <c r="H2909" s="5">
        <v>0</v>
      </c>
      <c r="I2909" s="5">
        <v>400</v>
      </c>
      <c r="J2909" s="5" t="s">
        <v>16</v>
      </c>
      <c r="K2909" s="5" t="s">
        <v>17</v>
      </c>
    </row>
    <row r="2910" spans="1:11">
      <c r="A2910" s="5" t="s">
        <v>11343</v>
      </c>
      <c r="B2910" s="5" t="s">
        <v>11344</v>
      </c>
      <c r="C2910" s="5" t="s">
        <v>11345</v>
      </c>
      <c r="D2910" s="5" t="s">
        <v>11346</v>
      </c>
      <c r="E2910" s="6">
        <v>45609</v>
      </c>
      <c r="F2910" s="5" t="s">
        <v>73</v>
      </c>
      <c r="G2910" s="5">
        <v>1</v>
      </c>
      <c r="H2910" s="5">
        <v>0</v>
      </c>
      <c r="I2910" s="5">
        <v>120</v>
      </c>
      <c r="J2910" s="5" t="s">
        <v>84</v>
      </c>
      <c r="K2910" s="5" t="s">
        <v>17</v>
      </c>
    </row>
    <row r="2911" spans="1:11">
      <c r="A2911" s="5" t="s">
        <v>11347</v>
      </c>
      <c r="B2911" s="5" t="s">
        <v>11348</v>
      </c>
      <c r="C2911" s="5" t="s">
        <v>11349</v>
      </c>
      <c r="D2911" s="5" t="s">
        <v>11329</v>
      </c>
      <c r="E2911" s="6">
        <v>45598</v>
      </c>
      <c r="F2911" s="5" t="s">
        <v>73</v>
      </c>
      <c r="G2911" s="5">
        <v>4</v>
      </c>
      <c r="H2911" s="5">
        <v>0</v>
      </c>
      <c r="I2911" s="5">
        <v>480</v>
      </c>
      <c r="J2911" s="5" t="s">
        <v>33</v>
      </c>
      <c r="K2911" s="5" t="s">
        <v>17</v>
      </c>
    </row>
    <row r="2912" spans="1:11">
      <c r="A2912" s="5" t="s">
        <v>11350</v>
      </c>
      <c r="B2912" s="5" t="s">
        <v>11351</v>
      </c>
      <c r="C2912" s="5" t="s">
        <v>11352</v>
      </c>
      <c r="D2912" s="5" t="s">
        <v>11353</v>
      </c>
      <c r="E2912" s="6">
        <v>45518</v>
      </c>
      <c r="F2912" s="5" t="s">
        <v>47</v>
      </c>
      <c r="G2912" s="5">
        <v>2</v>
      </c>
      <c r="H2912" s="5">
        <v>5</v>
      </c>
      <c r="I2912" s="5">
        <v>2280</v>
      </c>
      <c r="J2912" s="5" t="s">
        <v>33</v>
      </c>
      <c r="K2912" s="5" t="s">
        <v>17</v>
      </c>
    </row>
    <row r="2913" spans="1:11">
      <c r="A2913" s="5" t="s">
        <v>11354</v>
      </c>
      <c r="B2913" s="5" t="s">
        <v>11355</v>
      </c>
      <c r="C2913" s="5" t="s">
        <v>11356</v>
      </c>
      <c r="D2913" s="5" t="s">
        <v>11357</v>
      </c>
      <c r="E2913" s="6">
        <v>45640</v>
      </c>
      <c r="F2913" s="5" t="s">
        <v>73</v>
      </c>
      <c r="G2913" s="5">
        <v>1</v>
      </c>
      <c r="H2913" s="5">
        <v>5</v>
      </c>
      <c r="I2913" s="5">
        <v>114</v>
      </c>
      <c r="J2913" s="5" t="s">
        <v>23</v>
      </c>
      <c r="K2913" s="5" t="s">
        <v>17</v>
      </c>
    </row>
    <row r="2914" spans="1:11">
      <c r="A2914" s="5" t="s">
        <v>11358</v>
      </c>
      <c r="B2914" s="5" t="s">
        <v>11359</v>
      </c>
      <c r="C2914" s="5" t="s">
        <v>11360</v>
      </c>
      <c r="D2914" s="5" t="s">
        <v>11361</v>
      </c>
      <c r="E2914" s="6">
        <v>45689</v>
      </c>
      <c r="F2914" s="5" t="s">
        <v>28</v>
      </c>
      <c r="G2914" s="5">
        <v>2</v>
      </c>
      <c r="H2914" s="5">
        <v>0</v>
      </c>
      <c r="I2914" s="5">
        <v>600</v>
      </c>
      <c r="J2914" s="5" t="s">
        <v>33</v>
      </c>
      <c r="K2914" s="5" t="s">
        <v>17</v>
      </c>
    </row>
    <row r="2915" spans="1:11">
      <c r="A2915" s="5" t="s">
        <v>11362</v>
      </c>
      <c r="B2915" s="5" t="s">
        <v>11363</v>
      </c>
      <c r="C2915" s="5" t="s">
        <v>11364</v>
      </c>
      <c r="D2915" s="5" t="s">
        <v>11365</v>
      </c>
      <c r="E2915" s="6">
        <v>45550</v>
      </c>
      <c r="F2915" s="5" t="s">
        <v>73</v>
      </c>
      <c r="G2915" s="5">
        <v>4</v>
      </c>
      <c r="H2915" s="5">
        <v>5</v>
      </c>
      <c r="I2915" s="5">
        <v>456</v>
      </c>
      <c r="J2915" s="5" t="s">
        <v>84</v>
      </c>
      <c r="K2915" s="5" t="s">
        <v>17</v>
      </c>
    </row>
    <row r="2916" spans="1:11">
      <c r="A2916" s="5" t="s">
        <v>11366</v>
      </c>
      <c r="B2916" s="5" t="s">
        <v>6585</v>
      </c>
      <c r="C2916" s="5" t="s">
        <v>11367</v>
      </c>
      <c r="D2916" s="5" t="s">
        <v>11368</v>
      </c>
      <c r="E2916" s="6">
        <v>45659</v>
      </c>
      <c r="F2916" s="5" t="s">
        <v>42</v>
      </c>
      <c r="G2916" s="5">
        <v>2</v>
      </c>
      <c r="H2916" s="5">
        <v>10</v>
      </c>
      <c r="I2916" s="5">
        <v>360</v>
      </c>
      <c r="J2916" s="5" t="s">
        <v>84</v>
      </c>
      <c r="K2916" s="5" t="s">
        <v>78</v>
      </c>
    </row>
    <row r="2917" spans="1:11">
      <c r="A2917" s="5" t="s">
        <v>11369</v>
      </c>
      <c r="B2917" s="5" t="s">
        <v>11370</v>
      </c>
      <c r="C2917" s="5" t="s">
        <v>11371</v>
      </c>
      <c r="D2917" s="5" t="s">
        <v>11372</v>
      </c>
      <c r="E2917" s="6">
        <v>45410</v>
      </c>
      <c r="F2917" s="5" t="s">
        <v>15</v>
      </c>
      <c r="G2917" s="5">
        <v>1</v>
      </c>
      <c r="H2917" s="5">
        <v>10</v>
      </c>
      <c r="I2917" s="5">
        <v>720</v>
      </c>
      <c r="J2917" s="5" t="s">
        <v>33</v>
      </c>
      <c r="K2917" s="5" t="s">
        <v>17</v>
      </c>
    </row>
    <row r="2918" spans="1:11">
      <c r="A2918" s="5" t="s">
        <v>11373</v>
      </c>
      <c r="B2918" s="5" t="s">
        <v>11374</v>
      </c>
      <c r="C2918" s="5" t="s">
        <v>11375</v>
      </c>
      <c r="D2918" s="5" t="s">
        <v>11376</v>
      </c>
      <c r="E2918" s="6">
        <v>45748</v>
      </c>
      <c r="F2918" s="5" t="s">
        <v>47</v>
      </c>
      <c r="G2918" s="5">
        <v>1</v>
      </c>
      <c r="H2918" s="5">
        <v>15</v>
      </c>
      <c r="I2918" s="5">
        <v>1020</v>
      </c>
      <c r="J2918" s="5" t="s">
        <v>23</v>
      </c>
      <c r="K2918" s="5" t="s">
        <v>17</v>
      </c>
    </row>
    <row r="2919" spans="1:11">
      <c r="A2919" s="5" t="s">
        <v>11377</v>
      </c>
      <c r="B2919" s="5" t="s">
        <v>11378</v>
      </c>
      <c r="C2919" s="5" t="s">
        <v>11379</v>
      </c>
      <c r="D2919" s="5" t="s">
        <v>11380</v>
      </c>
      <c r="E2919" s="6">
        <v>45579</v>
      </c>
      <c r="F2919" s="5" t="s">
        <v>56</v>
      </c>
      <c r="G2919" s="5">
        <v>1</v>
      </c>
      <c r="H2919" s="5">
        <v>0</v>
      </c>
      <c r="I2919" s="5">
        <v>90</v>
      </c>
      <c r="J2919" s="5" t="s">
        <v>90</v>
      </c>
      <c r="K2919" s="5" t="s">
        <v>17</v>
      </c>
    </row>
    <row r="2920" spans="1:11">
      <c r="A2920" s="5" t="s">
        <v>11381</v>
      </c>
      <c r="B2920" s="5" t="s">
        <v>11382</v>
      </c>
      <c r="C2920" s="5" t="s">
        <v>11383</v>
      </c>
      <c r="D2920" s="5" t="s">
        <v>11384</v>
      </c>
      <c r="E2920" s="6">
        <v>45647</v>
      </c>
      <c r="F2920" s="5" t="s">
        <v>56</v>
      </c>
      <c r="G2920" s="5">
        <v>2</v>
      </c>
      <c r="H2920" s="5">
        <v>10</v>
      </c>
      <c r="I2920" s="5">
        <v>162</v>
      </c>
      <c r="J2920" s="5" t="s">
        <v>23</v>
      </c>
      <c r="K2920" s="5" t="s">
        <v>17</v>
      </c>
    </row>
    <row r="2921" spans="1:11">
      <c r="A2921" s="5" t="s">
        <v>11385</v>
      </c>
      <c r="B2921" s="5" t="s">
        <v>11386</v>
      </c>
      <c r="C2921" s="5" t="s">
        <v>11387</v>
      </c>
      <c r="D2921" s="5" t="s">
        <v>3596</v>
      </c>
      <c r="E2921" s="6">
        <v>45710</v>
      </c>
      <c r="F2921" s="5" t="s">
        <v>47</v>
      </c>
      <c r="G2921" s="5">
        <v>3</v>
      </c>
      <c r="H2921" s="5">
        <v>0</v>
      </c>
      <c r="I2921" s="5">
        <v>3600</v>
      </c>
      <c r="J2921" s="5" t="s">
        <v>23</v>
      </c>
      <c r="K2921" s="5" t="s">
        <v>17</v>
      </c>
    </row>
    <row r="2922" spans="1:11">
      <c r="A2922" s="5" t="s">
        <v>11388</v>
      </c>
      <c r="B2922" s="5" t="s">
        <v>11389</v>
      </c>
      <c r="C2922" s="5" t="s">
        <v>11390</v>
      </c>
      <c r="D2922" s="5" t="s">
        <v>11391</v>
      </c>
      <c r="E2922" s="6">
        <v>45735</v>
      </c>
      <c r="F2922" s="5" t="s">
        <v>83</v>
      </c>
      <c r="G2922" s="5">
        <v>4</v>
      </c>
      <c r="H2922" s="5">
        <v>5</v>
      </c>
      <c r="I2922" s="5">
        <v>570</v>
      </c>
      <c r="J2922" s="5" t="s">
        <v>16</v>
      </c>
      <c r="K2922" s="5" t="s">
        <v>17</v>
      </c>
    </row>
    <row r="2923" spans="1:11">
      <c r="A2923" s="5" t="s">
        <v>11392</v>
      </c>
      <c r="B2923" s="5" t="s">
        <v>11393</v>
      </c>
      <c r="C2923" s="5" t="s">
        <v>11394</v>
      </c>
      <c r="D2923" s="5" t="s">
        <v>11395</v>
      </c>
      <c r="E2923" s="6">
        <v>45497</v>
      </c>
      <c r="F2923" s="5" t="s">
        <v>89</v>
      </c>
      <c r="G2923" s="5">
        <v>1</v>
      </c>
      <c r="H2923" s="5">
        <v>10</v>
      </c>
      <c r="I2923" s="5">
        <v>45</v>
      </c>
      <c r="J2923" s="5" t="s">
        <v>16</v>
      </c>
      <c r="K2923" s="5" t="s">
        <v>17</v>
      </c>
    </row>
    <row r="2924" spans="1:11">
      <c r="A2924" s="5" t="s">
        <v>11396</v>
      </c>
      <c r="B2924" s="5" t="s">
        <v>11397</v>
      </c>
      <c r="C2924" s="5" t="s">
        <v>11398</v>
      </c>
      <c r="D2924" s="5" t="s">
        <v>11399</v>
      </c>
      <c r="E2924" s="6">
        <v>45546</v>
      </c>
      <c r="F2924" s="5" t="s">
        <v>83</v>
      </c>
      <c r="G2924" s="5">
        <v>4</v>
      </c>
      <c r="H2924" s="5">
        <v>0</v>
      </c>
      <c r="I2924" s="5">
        <v>600</v>
      </c>
      <c r="J2924" s="5" t="s">
        <v>16</v>
      </c>
      <c r="K2924" s="5" t="s">
        <v>17</v>
      </c>
    </row>
    <row r="2925" spans="1:11">
      <c r="A2925" s="5" t="s">
        <v>11400</v>
      </c>
      <c r="B2925" s="5" t="s">
        <v>11401</v>
      </c>
      <c r="C2925" s="5" t="s">
        <v>11402</v>
      </c>
      <c r="D2925" s="5" t="s">
        <v>11403</v>
      </c>
      <c r="E2925" s="6">
        <v>45415</v>
      </c>
      <c r="F2925" s="5" t="s">
        <v>22</v>
      </c>
      <c r="G2925" s="5">
        <v>2</v>
      </c>
      <c r="H2925" s="5">
        <v>5</v>
      </c>
      <c r="I2925" s="5">
        <v>190</v>
      </c>
      <c r="J2925" s="5" t="s">
        <v>90</v>
      </c>
      <c r="K2925" s="5" t="s">
        <v>17</v>
      </c>
    </row>
    <row r="2926" spans="1:11">
      <c r="A2926" s="5" t="s">
        <v>11404</v>
      </c>
      <c r="B2926" s="5" t="s">
        <v>11405</v>
      </c>
      <c r="C2926" s="5" t="s">
        <v>11406</v>
      </c>
      <c r="D2926" s="5" t="s">
        <v>11407</v>
      </c>
      <c r="E2926" s="6">
        <v>45415</v>
      </c>
      <c r="F2926" s="5" t="s">
        <v>15</v>
      </c>
      <c r="G2926" s="5">
        <v>2</v>
      </c>
      <c r="H2926" s="5">
        <v>0</v>
      </c>
      <c r="I2926" s="5">
        <v>1600</v>
      </c>
      <c r="J2926" s="5" t="s">
        <v>16</v>
      </c>
      <c r="K2926" s="5" t="s">
        <v>17</v>
      </c>
    </row>
    <row r="2927" spans="1:11">
      <c r="A2927" s="5" t="s">
        <v>11408</v>
      </c>
      <c r="B2927" s="5" t="s">
        <v>11409</v>
      </c>
      <c r="C2927" s="5" t="s">
        <v>11410</v>
      </c>
      <c r="D2927" s="5" t="s">
        <v>11411</v>
      </c>
      <c r="E2927" s="6">
        <v>45537</v>
      </c>
      <c r="F2927" s="5" t="s">
        <v>15</v>
      </c>
      <c r="G2927" s="5">
        <v>3</v>
      </c>
      <c r="H2927" s="5">
        <v>0</v>
      </c>
      <c r="I2927" s="5">
        <v>2400</v>
      </c>
      <c r="J2927" s="5" t="s">
        <v>84</v>
      </c>
      <c r="K2927" s="5" t="s">
        <v>17</v>
      </c>
    </row>
    <row r="2928" spans="1:11">
      <c r="A2928" s="5" t="s">
        <v>11412</v>
      </c>
      <c r="B2928" s="5" t="s">
        <v>11413</v>
      </c>
      <c r="C2928" s="5" t="s">
        <v>11414</v>
      </c>
      <c r="D2928" s="5" t="s">
        <v>11415</v>
      </c>
      <c r="E2928" s="6">
        <v>45496</v>
      </c>
      <c r="F2928" s="5" t="s">
        <v>83</v>
      </c>
      <c r="G2928" s="5">
        <v>1</v>
      </c>
      <c r="H2928" s="5">
        <v>15</v>
      </c>
      <c r="I2928" s="5">
        <v>127.5</v>
      </c>
      <c r="J2928" s="5" t="s">
        <v>23</v>
      </c>
      <c r="K2928" s="5" t="s">
        <v>17</v>
      </c>
    </row>
    <row r="2929" spans="1:11">
      <c r="A2929" s="5" t="s">
        <v>11416</v>
      </c>
      <c r="B2929" s="5" t="s">
        <v>11417</v>
      </c>
      <c r="C2929" s="5" t="s">
        <v>11418</v>
      </c>
      <c r="D2929" s="5" t="s">
        <v>11419</v>
      </c>
      <c r="E2929" s="6">
        <v>45409</v>
      </c>
      <c r="F2929" s="5" t="s">
        <v>22</v>
      </c>
      <c r="G2929" s="5">
        <v>2</v>
      </c>
      <c r="H2929" s="5">
        <v>0</v>
      </c>
      <c r="I2929" s="5">
        <v>200</v>
      </c>
      <c r="J2929" s="5" t="s">
        <v>33</v>
      </c>
      <c r="K2929" s="5" t="s">
        <v>78</v>
      </c>
    </row>
    <row r="2930" spans="1:11">
      <c r="A2930" s="5" t="s">
        <v>11420</v>
      </c>
      <c r="B2930" s="5" t="s">
        <v>11421</v>
      </c>
      <c r="C2930" s="5" t="s">
        <v>11422</v>
      </c>
      <c r="D2930" s="5" t="s">
        <v>11423</v>
      </c>
      <c r="E2930" s="6">
        <v>45504</v>
      </c>
      <c r="F2930" s="5" t="s">
        <v>56</v>
      </c>
      <c r="G2930" s="5">
        <v>2</v>
      </c>
      <c r="H2930" s="5">
        <v>0</v>
      </c>
      <c r="I2930" s="5">
        <v>180</v>
      </c>
      <c r="J2930" s="5" t="s">
        <v>23</v>
      </c>
      <c r="K2930" s="5" t="s">
        <v>17</v>
      </c>
    </row>
    <row r="2931" spans="1:11">
      <c r="A2931" s="5" t="s">
        <v>11424</v>
      </c>
      <c r="B2931" s="5" t="s">
        <v>11425</v>
      </c>
      <c r="C2931" s="5" t="s">
        <v>11426</v>
      </c>
      <c r="D2931" s="5" t="s">
        <v>8337</v>
      </c>
      <c r="E2931" s="6">
        <v>45531</v>
      </c>
      <c r="F2931" s="5" t="s">
        <v>73</v>
      </c>
      <c r="G2931" s="5">
        <v>4</v>
      </c>
      <c r="H2931" s="5">
        <v>5</v>
      </c>
      <c r="I2931" s="5">
        <v>456</v>
      </c>
      <c r="J2931" s="5" t="s">
        <v>33</v>
      </c>
      <c r="K2931" s="5" t="s">
        <v>17</v>
      </c>
    </row>
    <row r="2932" spans="1:11">
      <c r="A2932" s="5" t="s">
        <v>11427</v>
      </c>
      <c r="B2932" s="5" t="s">
        <v>11428</v>
      </c>
      <c r="C2932" s="5" t="s">
        <v>11429</v>
      </c>
      <c r="D2932" s="5" t="s">
        <v>11430</v>
      </c>
      <c r="E2932" s="6">
        <v>45612</v>
      </c>
      <c r="F2932" s="5" t="s">
        <v>89</v>
      </c>
      <c r="G2932" s="5">
        <v>3</v>
      </c>
      <c r="H2932" s="5">
        <v>5</v>
      </c>
      <c r="I2932" s="5">
        <v>142.5</v>
      </c>
      <c r="J2932" s="5" t="s">
        <v>16</v>
      </c>
      <c r="K2932" s="5" t="s">
        <v>17</v>
      </c>
    </row>
    <row r="2933" spans="1:11">
      <c r="A2933" s="5" t="s">
        <v>11431</v>
      </c>
      <c r="B2933" s="5" t="s">
        <v>11432</v>
      </c>
      <c r="C2933" s="5" t="s">
        <v>11433</v>
      </c>
      <c r="D2933" s="5" t="s">
        <v>11434</v>
      </c>
      <c r="E2933" s="6">
        <v>45739</v>
      </c>
      <c r="F2933" s="5" t="s">
        <v>15</v>
      </c>
      <c r="G2933" s="5">
        <v>3</v>
      </c>
      <c r="H2933" s="5">
        <v>0</v>
      </c>
      <c r="I2933" s="5">
        <v>2400</v>
      </c>
      <c r="J2933" s="5" t="s">
        <v>90</v>
      </c>
      <c r="K2933" s="5" t="s">
        <v>17</v>
      </c>
    </row>
    <row r="2934" spans="1:11">
      <c r="A2934" s="5" t="s">
        <v>11435</v>
      </c>
      <c r="B2934" s="5" t="s">
        <v>11436</v>
      </c>
      <c r="C2934" s="5" t="s">
        <v>11437</v>
      </c>
      <c r="D2934" s="5" t="s">
        <v>11438</v>
      </c>
      <c r="E2934" s="6">
        <v>45670</v>
      </c>
      <c r="F2934" s="5" t="s">
        <v>89</v>
      </c>
      <c r="G2934" s="5">
        <v>4</v>
      </c>
      <c r="H2934" s="5">
        <v>0</v>
      </c>
      <c r="I2934" s="5">
        <v>200</v>
      </c>
      <c r="J2934" s="5" t="s">
        <v>90</v>
      </c>
      <c r="K2934" s="5" t="s">
        <v>17</v>
      </c>
    </row>
    <row r="2935" spans="1:11">
      <c r="A2935" s="7" t="s">
        <v>11439</v>
      </c>
      <c r="B2935" s="5" t="s">
        <v>11397</v>
      </c>
      <c r="C2935" s="5" t="s">
        <v>11440</v>
      </c>
      <c r="D2935" s="5" t="s">
        <v>11441</v>
      </c>
      <c r="E2935" s="6">
        <v>45724</v>
      </c>
      <c r="F2935" s="5" t="s">
        <v>42</v>
      </c>
      <c r="G2935" s="5">
        <v>3</v>
      </c>
      <c r="H2935" s="5">
        <v>0</v>
      </c>
      <c r="I2935" s="5">
        <v>600</v>
      </c>
      <c r="J2935" s="5" t="s">
        <v>16</v>
      </c>
      <c r="K2935" s="5" t="s">
        <v>17</v>
      </c>
    </row>
    <row r="2936" spans="1:11">
      <c r="A2936" s="5" t="s">
        <v>11442</v>
      </c>
      <c r="B2936" s="5" t="s">
        <v>11443</v>
      </c>
      <c r="C2936" s="5" t="s">
        <v>11444</v>
      </c>
      <c r="D2936" s="5" t="s">
        <v>11445</v>
      </c>
      <c r="E2936" s="6">
        <v>45653</v>
      </c>
      <c r="F2936" s="5" t="s">
        <v>42</v>
      </c>
      <c r="G2936" s="5">
        <v>2</v>
      </c>
      <c r="H2936" s="5">
        <v>5</v>
      </c>
      <c r="I2936" s="5">
        <v>380</v>
      </c>
      <c r="J2936" s="5" t="s">
        <v>33</v>
      </c>
      <c r="K2936" s="5" t="s">
        <v>78</v>
      </c>
    </row>
    <row r="2937" spans="1:11">
      <c r="A2937" s="5" t="s">
        <v>11446</v>
      </c>
      <c r="B2937" s="5" t="s">
        <v>11447</v>
      </c>
      <c r="C2937" s="5" t="s">
        <v>11448</v>
      </c>
      <c r="D2937" s="5" t="s">
        <v>11449</v>
      </c>
      <c r="E2937" s="6">
        <v>45676</v>
      </c>
      <c r="F2937" s="5" t="s">
        <v>15</v>
      </c>
      <c r="G2937" s="5">
        <v>4</v>
      </c>
      <c r="H2937" s="5">
        <v>5</v>
      </c>
      <c r="I2937" s="5">
        <v>3040</v>
      </c>
      <c r="J2937" s="5" t="s">
        <v>90</v>
      </c>
      <c r="K2937" s="5" t="s">
        <v>17</v>
      </c>
    </row>
    <row r="2938" spans="1:11">
      <c r="A2938" s="5" t="s">
        <v>11450</v>
      </c>
      <c r="B2938" s="5" t="s">
        <v>11451</v>
      </c>
      <c r="C2938" s="5" t="s">
        <v>11452</v>
      </c>
      <c r="D2938" s="5" t="s">
        <v>11453</v>
      </c>
      <c r="E2938" s="6">
        <v>45472</v>
      </c>
      <c r="F2938" s="5" t="s">
        <v>73</v>
      </c>
      <c r="G2938" s="5">
        <v>4</v>
      </c>
      <c r="H2938" s="5">
        <v>0</v>
      </c>
      <c r="I2938" s="5">
        <v>480</v>
      </c>
      <c r="J2938" s="5" t="s">
        <v>23</v>
      </c>
      <c r="K2938" s="5" t="s">
        <v>17</v>
      </c>
    </row>
    <row r="2939" spans="1:11">
      <c r="A2939" s="5" t="s">
        <v>11454</v>
      </c>
      <c r="B2939" s="5" t="s">
        <v>11455</v>
      </c>
      <c r="C2939" s="5" t="s">
        <v>11456</v>
      </c>
      <c r="D2939" s="5" t="s">
        <v>11457</v>
      </c>
      <c r="E2939" s="6">
        <v>45604</v>
      </c>
      <c r="F2939" s="5" t="s">
        <v>15</v>
      </c>
      <c r="G2939" s="5">
        <v>3</v>
      </c>
      <c r="H2939" s="5">
        <v>0</v>
      </c>
      <c r="I2939" s="5">
        <v>2400</v>
      </c>
      <c r="J2939" s="5" t="s">
        <v>90</v>
      </c>
      <c r="K2939" s="5" t="s">
        <v>17</v>
      </c>
    </row>
    <row r="2940" spans="1:11">
      <c r="A2940" s="5" t="s">
        <v>11458</v>
      </c>
      <c r="B2940" s="5" t="s">
        <v>11459</v>
      </c>
      <c r="C2940" s="5" t="s">
        <v>11460</v>
      </c>
      <c r="D2940" s="5" t="s">
        <v>11461</v>
      </c>
      <c r="E2940" s="6">
        <v>45459</v>
      </c>
      <c r="F2940" s="5" t="s">
        <v>89</v>
      </c>
      <c r="G2940" s="5">
        <v>2</v>
      </c>
      <c r="H2940" s="5">
        <v>0</v>
      </c>
      <c r="I2940" s="5">
        <v>100</v>
      </c>
      <c r="J2940" s="5" t="s">
        <v>33</v>
      </c>
      <c r="K2940" s="5" t="s">
        <v>17</v>
      </c>
    </row>
    <row r="2941" spans="1:11">
      <c r="A2941" s="5" t="s">
        <v>11462</v>
      </c>
      <c r="B2941" s="5" t="s">
        <v>11463</v>
      </c>
      <c r="C2941" s="5" t="s">
        <v>11464</v>
      </c>
      <c r="D2941" s="5" t="s">
        <v>11465</v>
      </c>
      <c r="E2941" s="6">
        <v>45608</v>
      </c>
      <c r="F2941" s="5" t="s">
        <v>42</v>
      </c>
      <c r="G2941" s="5">
        <v>1</v>
      </c>
      <c r="H2941" s="5">
        <v>5</v>
      </c>
      <c r="I2941" s="5">
        <v>190</v>
      </c>
      <c r="J2941" s="5" t="s">
        <v>33</v>
      </c>
      <c r="K2941" s="5" t="s">
        <v>78</v>
      </c>
    </row>
    <row r="2942" spans="1:11">
      <c r="A2942" s="5" t="s">
        <v>11466</v>
      </c>
      <c r="B2942" s="5" t="s">
        <v>11467</v>
      </c>
      <c r="C2942" s="5" t="s">
        <v>11468</v>
      </c>
      <c r="D2942" s="5" t="s">
        <v>11469</v>
      </c>
      <c r="E2942" s="6">
        <v>45488</v>
      </c>
      <c r="F2942" s="5" t="s">
        <v>28</v>
      </c>
      <c r="G2942" s="5">
        <v>1</v>
      </c>
      <c r="H2942" s="5">
        <v>5</v>
      </c>
      <c r="I2942" s="5">
        <v>285</v>
      </c>
      <c r="J2942" s="5" t="s">
        <v>23</v>
      </c>
      <c r="K2942" s="5" t="s">
        <v>17</v>
      </c>
    </row>
    <row r="2943" spans="1:11">
      <c r="A2943" s="5" t="s">
        <v>11470</v>
      </c>
      <c r="B2943" s="5" t="s">
        <v>11471</v>
      </c>
      <c r="C2943" s="5" t="s">
        <v>11472</v>
      </c>
      <c r="D2943" s="5" t="s">
        <v>11473</v>
      </c>
      <c r="E2943" s="6">
        <v>45753</v>
      </c>
      <c r="F2943" s="5" t="s">
        <v>47</v>
      </c>
      <c r="G2943" s="5">
        <v>4</v>
      </c>
      <c r="H2943" s="5">
        <v>0</v>
      </c>
      <c r="I2943" s="5">
        <v>4800</v>
      </c>
      <c r="J2943" s="5" t="s">
        <v>16</v>
      </c>
      <c r="K2943" s="5" t="s">
        <v>17</v>
      </c>
    </row>
    <row r="2944" spans="1:11">
      <c r="A2944" s="5" t="s">
        <v>11474</v>
      </c>
      <c r="B2944" s="5" t="s">
        <v>11475</v>
      </c>
      <c r="C2944" s="5" t="s">
        <v>11476</v>
      </c>
      <c r="D2944" s="5" t="s">
        <v>11477</v>
      </c>
      <c r="E2944" s="6">
        <v>45595</v>
      </c>
      <c r="F2944" s="5" t="s">
        <v>56</v>
      </c>
      <c r="G2944" s="5">
        <v>4</v>
      </c>
      <c r="H2944" s="5">
        <v>5</v>
      </c>
      <c r="I2944" s="5">
        <v>342</v>
      </c>
      <c r="J2944" s="5" t="s">
        <v>16</v>
      </c>
      <c r="K2944" s="5" t="s">
        <v>17</v>
      </c>
    </row>
    <row r="2945" spans="1:11">
      <c r="A2945" s="5" t="s">
        <v>11478</v>
      </c>
      <c r="B2945" s="5" t="s">
        <v>11479</v>
      </c>
      <c r="C2945" s="5" t="s">
        <v>11480</v>
      </c>
      <c r="D2945" s="5" t="s">
        <v>11481</v>
      </c>
      <c r="E2945" s="6">
        <v>45637</v>
      </c>
      <c r="F2945" s="5" t="s">
        <v>73</v>
      </c>
      <c r="G2945" s="5">
        <v>2</v>
      </c>
      <c r="H2945" s="5">
        <v>0</v>
      </c>
      <c r="I2945" s="5">
        <v>240</v>
      </c>
      <c r="J2945" s="5" t="s">
        <v>33</v>
      </c>
      <c r="K2945" s="5" t="s">
        <v>17</v>
      </c>
    </row>
    <row r="2946" spans="1:11">
      <c r="A2946" s="5" t="s">
        <v>11482</v>
      </c>
      <c r="B2946" s="5" t="s">
        <v>11483</v>
      </c>
      <c r="C2946" s="5" t="s">
        <v>11484</v>
      </c>
      <c r="D2946" s="5" t="s">
        <v>2531</v>
      </c>
      <c r="E2946" s="6">
        <v>45563</v>
      </c>
      <c r="F2946" s="5" t="s">
        <v>22</v>
      </c>
      <c r="G2946" s="5">
        <v>4</v>
      </c>
      <c r="H2946" s="5">
        <v>0</v>
      </c>
      <c r="I2946" s="5">
        <v>400</v>
      </c>
      <c r="J2946" s="5" t="s">
        <v>84</v>
      </c>
      <c r="K2946" s="5" t="s">
        <v>17</v>
      </c>
    </row>
    <row r="2947" spans="1:11">
      <c r="A2947" s="5" t="s">
        <v>11485</v>
      </c>
      <c r="B2947" s="5" t="s">
        <v>11486</v>
      </c>
      <c r="C2947" s="5" t="s">
        <v>11487</v>
      </c>
      <c r="D2947" s="5" t="s">
        <v>11488</v>
      </c>
      <c r="E2947" s="6">
        <v>45411</v>
      </c>
      <c r="F2947" s="5" t="s">
        <v>89</v>
      </c>
      <c r="G2947" s="5">
        <v>3</v>
      </c>
      <c r="H2947" s="5">
        <v>10</v>
      </c>
      <c r="I2947" s="5">
        <v>135</v>
      </c>
      <c r="J2947" s="5" t="s">
        <v>90</v>
      </c>
      <c r="K2947" s="5" t="s">
        <v>17</v>
      </c>
    </row>
    <row r="2948" spans="1:11">
      <c r="A2948" s="5" t="s">
        <v>11489</v>
      </c>
      <c r="B2948" s="5" t="s">
        <v>11490</v>
      </c>
      <c r="C2948" s="5" t="s">
        <v>11491</v>
      </c>
      <c r="D2948" s="5" t="s">
        <v>11492</v>
      </c>
      <c r="E2948" s="6">
        <v>45704</v>
      </c>
      <c r="F2948" s="5" t="s">
        <v>56</v>
      </c>
      <c r="G2948" s="5">
        <v>2</v>
      </c>
      <c r="H2948" s="5">
        <v>0</v>
      </c>
      <c r="I2948" s="5">
        <v>180</v>
      </c>
      <c r="J2948" s="5" t="s">
        <v>33</v>
      </c>
      <c r="K2948" s="5" t="s">
        <v>17</v>
      </c>
    </row>
    <row r="2949" spans="1:11">
      <c r="A2949" s="5" t="s">
        <v>11493</v>
      </c>
      <c r="B2949" s="5" t="s">
        <v>11494</v>
      </c>
      <c r="C2949" s="5" t="s">
        <v>11495</v>
      </c>
      <c r="D2949" s="5" t="s">
        <v>11496</v>
      </c>
      <c r="E2949" s="6">
        <v>45620</v>
      </c>
      <c r="F2949" s="5" t="s">
        <v>89</v>
      </c>
      <c r="G2949" s="5">
        <v>3</v>
      </c>
      <c r="H2949" s="5">
        <v>0</v>
      </c>
      <c r="I2949" s="5">
        <v>150</v>
      </c>
      <c r="J2949" s="5" t="s">
        <v>23</v>
      </c>
      <c r="K2949" s="5" t="s">
        <v>78</v>
      </c>
    </row>
    <row r="2950" spans="1:11">
      <c r="A2950" s="5" t="s">
        <v>11497</v>
      </c>
      <c r="B2950" s="5" t="s">
        <v>11498</v>
      </c>
      <c r="C2950" s="5" t="s">
        <v>11499</v>
      </c>
      <c r="D2950" s="5" t="s">
        <v>11500</v>
      </c>
      <c r="E2950" s="6">
        <v>45711</v>
      </c>
      <c r="F2950" s="5" t="s">
        <v>73</v>
      </c>
      <c r="G2950" s="5">
        <v>2</v>
      </c>
      <c r="H2950" s="5">
        <v>0</v>
      </c>
      <c r="I2950" s="5">
        <v>240</v>
      </c>
      <c r="J2950" s="5" t="s">
        <v>33</v>
      </c>
      <c r="K2950" s="5" t="s">
        <v>17</v>
      </c>
    </row>
    <row r="2951" spans="1:11">
      <c r="A2951" s="5" t="s">
        <v>11501</v>
      </c>
      <c r="B2951" s="5" t="s">
        <v>2767</v>
      </c>
      <c r="C2951" s="5" t="s">
        <v>11502</v>
      </c>
      <c r="D2951" s="5" t="s">
        <v>11503</v>
      </c>
      <c r="E2951" s="6">
        <v>45423</v>
      </c>
      <c r="F2951" s="5" t="s">
        <v>73</v>
      </c>
      <c r="G2951" s="5">
        <v>2</v>
      </c>
      <c r="H2951" s="5">
        <v>5</v>
      </c>
      <c r="I2951" s="5">
        <v>228</v>
      </c>
      <c r="J2951" s="5" t="s">
        <v>84</v>
      </c>
      <c r="K2951" s="5" t="s">
        <v>17</v>
      </c>
    </row>
    <row r="2952" spans="1:11">
      <c r="A2952" s="5" t="s">
        <v>11504</v>
      </c>
      <c r="B2952" s="5" t="s">
        <v>11505</v>
      </c>
      <c r="C2952" s="5" t="s">
        <v>11506</v>
      </c>
      <c r="D2952" s="5" t="s">
        <v>7006</v>
      </c>
      <c r="E2952" s="6">
        <v>45533</v>
      </c>
      <c r="F2952" s="5" t="s">
        <v>83</v>
      </c>
      <c r="G2952" s="5">
        <v>3</v>
      </c>
      <c r="H2952" s="5">
        <v>0</v>
      </c>
      <c r="I2952" s="5">
        <v>450</v>
      </c>
      <c r="J2952" s="5" t="s">
        <v>33</v>
      </c>
      <c r="K2952" s="5" t="s">
        <v>17</v>
      </c>
    </row>
    <row r="2953" spans="1:11">
      <c r="A2953" s="5" t="s">
        <v>11507</v>
      </c>
      <c r="B2953" s="5" t="s">
        <v>11508</v>
      </c>
      <c r="C2953" s="5" t="s">
        <v>11509</v>
      </c>
      <c r="D2953" s="5" t="s">
        <v>11510</v>
      </c>
      <c r="E2953" s="6">
        <v>45627</v>
      </c>
      <c r="F2953" s="5" t="s">
        <v>28</v>
      </c>
      <c r="G2953" s="5">
        <v>1</v>
      </c>
      <c r="H2953" s="5">
        <v>0</v>
      </c>
      <c r="I2953" s="5">
        <v>300</v>
      </c>
      <c r="J2953" s="5" t="s">
        <v>90</v>
      </c>
      <c r="K2953" s="5" t="s">
        <v>17</v>
      </c>
    </row>
    <row r="2954" spans="1:11">
      <c r="A2954" s="5" t="s">
        <v>11511</v>
      </c>
      <c r="B2954" s="5" t="s">
        <v>11512</v>
      </c>
      <c r="C2954" s="5" t="s">
        <v>11513</v>
      </c>
      <c r="D2954" s="5" t="s">
        <v>11514</v>
      </c>
      <c r="E2954" s="6">
        <v>45442</v>
      </c>
      <c r="F2954" s="5" t="s">
        <v>28</v>
      </c>
      <c r="G2954" s="5">
        <v>1</v>
      </c>
      <c r="H2954" s="5">
        <v>0</v>
      </c>
      <c r="I2954" s="5">
        <v>300</v>
      </c>
      <c r="J2954" s="5" t="s">
        <v>16</v>
      </c>
      <c r="K2954" s="5" t="s">
        <v>17</v>
      </c>
    </row>
    <row r="2955" spans="1:11">
      <c r="A2955" s="5" t="s">
        <v>11515</v>
      </c>
      <c r="B2955" s="5" t="s">
        <v>11516</v>
      </c>
      <c r="C2955" s="5" t="s">
        <v>11517</v>
      </c>
      <c r="D2955" s="5" t="s">
        <v>11518</v>
      </c>
      <c r="E2955" s="6">
        <v>45404</v>
      </c>
      <c r="F2955" s="5" t="s">
        <v>15</v>
      </c>
      <c r="G2955" s="5">
        <v>1</v>
      </c>
      <c r="H2955" s="5">
        <v>0</v>
      </c>
      <c r="I2955" s="5">
        <v>800</v>
      </c>
      <c r="J2955" s="5" t="s">
        <v>16</v>
      </c>
      <c r="K2955" s="5" t="s">
        <v>17</v>
      </c>
    </row>
    <row r="2956" spans="1:11">
      <c r="A2956" s="5" t="s">
        <v>11519</v>
      </c>
      <c r="B2956" s="5" t="s">
        <v>11520</v>
      </c>
      <c r="C2956" s="5" t="s">
        <v>11521</v>
      </c>
      <c r="D2956" s="5" t="s">
        <v>11522</v>
      </c>
      <c r="E2956" s="6">
        <v>45708</v>
      </c>
      <c r="F2956" s="5" t="s">
        <v>73</v>
      </c>
      <c r="G2956" s="5">
        <v>3</v>
      </c>
      <c r="H2956" s="5">
        <v>0</v>
      </c>
      <c r="I2956" s="5">
        <v>360</v>
      </c>
      <c r="J2956" s="5" t="s">
        <v>16</v>
      </c>
      <c r="K2956" s="5" t="s">
        <v>17</v>
      </c>
    </row>
    <row r="2957" spans="1:11">
      <c r="A2957" s="5" t="s">
        <v>11523</v>
      </c>
      <c r="B2957" s="5" t="s">
        <v>11524</v>
      </c>
      <c r="C2957" s="5" t="s">
        <v>11525</v>
      </c>
      <c r="D2957" s="5" t="s">
        <v>11526</v>
      </c>
      <c r="E2957" s="6">
        <v>45510</v>
      </c>
      <c r="F2957" s="5" t="s">
        <v>28</v>
      </c>
      <c r="G2957" s="5">
        <v>3</v>
      </c>
      <c r="H2957" s="5">
        <v>0</v>
      </c>
      <c r="I2957" s="5">
        <v>900</v>
      </c>
      <c r="J2957" s="5" t="s">
        <v>33</v>
      </c>
      <c r="K2957" s="5" t="s">
        <v>17</v>
      </c>
    </row>
    <row r="2958" spans="1:11">
      <c r="A2958" s="5" t="s">
        <v>11527</v>
      </c>
      <c r="B2958" s="5" t="s">
        <v>11528</v>
      </c>
      <c r="C2958" s="5" t="s">
        <v>11529</v>
      </c>
      <c r="D2958" s="5" t="s">
        <v>11530</v>
      </c>
      <c r="E2958" s="6">
        <v>45553</v>
      </c>
      <c r="F2958" s="5" t="s">
        <v>42</v>
      </c>
      <c r="G2958" s="5">
        <v>4</v>
      </c>
      <c r="H2958" s="5">
        <v>0</v>
      </c>
      <c r="I2958" s="5">
        <v>800</v>
      </c>
      <c r="J2958" s="5" t="s">
        <v>84</v>
      </c>
      <c r="K2958" s="5" t="s">
        <v>17</v>
      </c>
    </row>
    <row r="2959" spans="1:11">
      <c r="A2959" s="5" t="s">
        <v>11531</v>
      </c>
      <c r="B2959" s="5" t="s">
        <v>11532</v>
      </c>
      <c r="C2959" s="5" t="s">
        <v>11533</v>
      </c>
      <c r="D2959" s="5" t="s">
        <v>11534</v>
      </c>
      <c r="E2959" s="6">
        <v>45498</v>
      </c>
      <c r="F2959" s="5" t="s">
        <v>47</v>
      </c>
      <c r="G2959" s="5">
        <v>2</v>
      </c>
      <c r="H2959" s="5">
        <v>0</v>
      </c>
      <c r="I2959" s="5">
        <v>2400</v>
      </c>
      <c r="J2959" s="5" t="s">
        <v>90</v>
      </c>
      <c r="K2959" s="5" t="s">
        <v>17</v>
      </c>
    </row>
    <row r="2960" spans="1:11">
      <c r="A2960" s="5" t="s">
        <v>11535</v>
      </c>
      <c r="B2960" s="5" t="s">
        <v>11536</v>
      </c>
      <c r="C2960" s="5" t="s">
        <v>11537</v>
      </c>
      <c r="D2960" s="5" t="s">
        <v>11538</v>
      </c>
      <c r="E2960" s="6">
        <v>45409</v>
      </c>
      <c r="F2960" s="5" t="s">
        <v>89</v>
      </c>
      <c r="G2960" s="5">
        <v>3</v>
      </c>
      <c r="H2960" s="5">
        <v>10</v>
      </c>
      <c r="I2960" s="5">
        <v>135</v>
      </c>
      <c r="J2960" s="5" t="s">
        <v>33</v>
      </c>
      <c r="K2960" s="5" t="s">
        <v>17</v>
      </c>
    </row>
    <row r="2961" spans="1:11">
      <c r="A2961" s="5" t="s">
        <v>11539</v>
      </c>
      <c r="B2961" s="5" t="s">
        <v>11540</v>
      </c>
      <c r="C2961" s="5" t="s">
        <v>11541</v>
      </c>
      <c r="D2961" s="5" t="s">
        <v>11542</v>
      </c>
      <c r="E2961" s="6">
        <v>45525</v>
      </c>
      <c r="F2961" s="5" t="s">
        <v>28</v>
      </c>
      <c r="G2961" s="5">
        <v>2</v>
      </c>
      <c r="H2961" s="5">
        <v>5</v>
      </c>
      <c r="I2961" s="5">
        <v>570</v>
      </c>
      <c r="J2961" s="5" t="s">
        <v>16</v>
      </c>
      <c r="K2961" s="5" t="s">
        <v>17</v>
      </c>
    </row>
    <row r="2962" spans="1:11">
      <c r="A2962" s="5" t="s">
        <v>11543</v>
      </c>
      <c r="B2962" s="5" t="s">
        <v>11544</v>
      </c>
      <c r="C2962" s="5" t="s">
        <v>11545</v>
      </c>
      <c r="D2962" s="5" t="s">
        <v>11546</v>
      </c>
      <c r="E2962" s="6">
        <v>45517</v>
      </c>
      <c r="F2962" s="5" t="s">
        <v>28</v>
      </c>
      <c r="G2962" s="5">
        <v>2</v>
      </c>
      <c r="H2962" s="5">
        <v>5</v>
      </c>
      <c r="I2962" s="5">
        <v>570</v>
      </c>
      <c r="J2962" s="5" t="s">
        <v>90</v>
      </c>
      <c r="K2962" s="5" t="s">
        <v>17</v>
      </c>
    </row>
    <row r="2963" spans="1:11">
      <c r="A2963" s="5" t="s">
        <v>11547</v>
      </c>
      <c r="B2963" s="5" t="s">
        <v>11548</v>
      </c>
      <c r="C2963" s="5" t="s">
        <v>11549</v>
      </c>
      <c r="D2963" s="5" t="s">
        <v>11550</v>
      </c>
      <c r="E2963" s="6">
        <v>45718</v>
      </c>
      <c r="F2963" s="5" t="s">
        <v>22</v>
      </c>
      <c r="G2963" s="5">
        <v>2</v>
      </c>
      <c r="H2963" s="5">
        <v>0</v>
      </c>
      <c r="I2963" s="5">
        <v>200</v>
      </c>
      <c r="J2963" s="5" t="s">
        <v>16</v>
      </c>
      <c r="K2963" s="5" t="s">
        <v>17</v>
      </c>
    </row>
    <row r="2964" spans="1:11">
      <c r="A2964" s="5" t="s">
        <v>11551</v>
      </c>
      <c r="B2964" s="5" t="s">
        <v>11552</v>
      </c>
      <c r="C2964" s="5" t="s">
        <v>11553</v>
      </c>
      <c r="D2964" s="5" t="s">
        <v>11554</v>
      </c>
      <c r="E2964" s="6">
        <v>45744</v>
      </c>
      <c r="F2964" s="5" t="s">
        <v>22</v>
      </c>
      <c r="G2964" s="5">
        <v>4</v>
      </c>
      <c r="H2964" s="5">
        <v>0</v>
      </c>
      <c r="I2964" s="5">
        <v>400</v>
      </c>
      <c r="J2964" s="5" t="s">
        <v>90</v>
      </c>
      <c r="K2964" s="5" t="s">
        <v>17</v>
      </c>
    </row>
    <row r="2965" spans="1:11">
      <c r="A2965" s="5" t="s">
        <v>11555</v>
      </c>
      <c r="B2965" s="5" t="s">
        <v>11556</v>
      </c>
      <c r="C2965" s="5" t="s">
        <v>11557</v>
      </c>
      <c r="D2965" s="5" t="s">
        <v>11558</v>
      </c>
      <c r="E2965" s="6">
        <v>45515</v>
      </c>
      <c r="F2965" s="5" t="s">
        <v>56</v>
      </c>
      <c r="G2965" s="5">
        <v>4</v>
      </c>
      <c r="H2965" s="5">
        <v>0</v>
      </c>
      <c r="I2965" s="5">
        <v>360</v>
      </c>
      <c r="J2965" s="5" t="s">
        <v>33</v>
      </c>
      <c r="K2965" s="5" t="s">
        <v>17</v>
      </c>
    </row>
    <row r="2966" spans="1:11">
      <c r="A2966" s="5" t="s">
        <v>11559</v>
      </c>
      <c r="B2966" s="5" t="s">
        <v>11560</v>
      </c>
      <c r="C2966" s="5" t="s">
        <v>11561</v>
      </c>
      <c r="D2966" s="5" t="s">
        <v>11562</v>
      </c>
      <c r="E2966" s="6">
        <v>45570</v>
      </c>
      <c r="F2966" s="5" t="s">
        <v>89</v>
      </c>
      <c r="G2966" s="5">
        <v>2</v>
      </c>
      <c r="H2966" s="5">
        <v>0</v>
      </c>
      <c r="I2966" s="5">
        <v>100</v>
      </c>
      <c r="J2966" s="5" t="s">
        <v>16</v>
      </c>
      <c r="K2966" s="5" t="s">
        <v>17</v>
      </c>
    </row>
    <row r="2967" spans="1:11">
      <c r="A2967" s="5" t="s">
        <v>11563</v>
      </c>
      <c r="B2967" s="5" t="s">
        <v>11564</v>
      </c>
      <c r="C2967" s="5" t="s">
        <v>11565</v>
      </c>
      <c r="D2967" s="5" t="s">
        <v>11566</v>
      </c>
      <c r="E2967" s="6">
        <v>45755</v>
      </c>
      <c r="F2967" s="5" t="s">
        <v>15</v>
      </c>
      <c r="G2967" s="5">
        <v>1</v>
      </c>
      <c r="H2967" s="5">
        <v>10</v>
      </c>
      <c r="I2967" s="5">
        <v>720</v>
      </c>
      <c r="J2967" s="5" t="s">
        <v>90</v>
      </c>
      <c r="K2967" s="5" t="s">
        <v>17</v>
      </c>
    </row>
    <row r="2968" spans="1:11">
      <c r="A2968" s="5" t="s">
        <v>11567</v>
      </c>
      <c r="B2968" s="5" t="s">
        <v>3518</v>
      </c>
      <c r="C2968" s="5" t="s">
        <v>11568</v>
      </c>
      <c r="D2968" s="5" t="s">
        <v>11569</v>
      </c>
      <c r="E2968" s="6">
        <v>45687</v>
      </c>
      <c r="F2968" s="5" t="s">
        <v>89</v>
      </c>
      <c r="G2968" s="5">
        <v>2</v>
      </c>
      <c r="H2968" s="5">
        <v>10</v>
      </c>
      <c r="I2968" s="5">
        <v>90</v>
      </c>
      <c r="J2968" s="5" t="s">
        <v>84</v>
      </c>
      <c r="K2968" s="5" t="s">
        <v>17</v>
      </c>
    </row>
    <row r="2969" spans="1:11">
      <c r="A2969" s="5" t="s">
        <v>11570</v>
      </c>
      <c r="B2969" s="5" t="s">
        <v>11571</v>
      </c>
      <c r="C2969" s="5" t="s">
        <v>11572</v>
      </c>
      <c r="D2969" s="5" t="s">
        <v>11573</v>
      </c>
      <c r="E2969" s="6">
        <v>45512</v>
      </c>
      <c r="F2969" s="5" t="s">
        <v>47</v>
      </c>
      <c r="G2969" s="5">
        <v>1</v>
      </c>
      <c r="H2969" s="5">
        <v>0</v>
      </c>
      <c r="I2969" s="5">
        <v>1200</v>
      </c>
      <c r="J2969" s="5" t="s">
        <v>23</v>
      </c>
      <c r="K2969" s="5" t="s">
        <v>17</v>
      </c>
    </row>
    <row r="2970" spans="1:11">
      <c r="A2970" s="5" t="s">
        <v>11574</v>
      </c>
      <c r="B2970" s="5" t="s">
        <v>11575</v>
      </c>
      <c r="C2970" s="5" t="s">
        <v>11576</v>
      </c>
      <c r="D2970" s="5" t="s">
        <v>11577</v>
      </c>
      <c r="E2970" s="6">
        <v>45502</v>
      </c>
      <c r="F2970" s="5" t="s">
        <v>28</v>
      </c>
      <c r="G2970" s="5">
        <v>4</v>
      </c>
      <c r="H2970" s="5">
        <v>0</v>
      </c>
      <c r="I2970" s="5">
        <v>1200</v>
      </c>
      <c r="J2970" s="5" t="s">
        <v>90</v>
      </c>
      <c r="K2970" s="5" t="s">
        <v>17</v>
      </c>
    </row>
    <row r="2971" spans="1:11">
      <c r="A2971" s="5" t="s">
        <v>11578</v>
      </c>
      <c r="B2971" s="5" t="s">
        <v>11579</v>
      </c>
      <c r="C2971" s="5" t="s">
        <v>11580</v>
      </c>
      <c r="D2971" s="5" t="s">
        <v>11581</v>
      </c>
      <c r="E2971" s="6">
        <v>45591</v>
      </c>
      <c r="F2971" s="5" t="s">
        <v>89</v>
      </c>
      <c r="G2971" s="5">
        <v>4</v>
      </c>
      <c r="H2971" s="5">
        <v>0</v>
      </c>
      <c r="I2971" s="5">
        <v>200</v>
      </c>
      <c r="J2971" s="5" t="s">
        <v>84</v>
      </c>
      <c r="K2971" s="5" t="s">
        <v>17</v>
      </c>
    </row>
    <row r="2972" spans="1:11">
      <c r="A2972" s="5" t="s">
        <v>11582</v>
      </c>
      <c r="B2972" s="5" t="s">
        <v>11583</v>
      </c>
      <c r="C2972" s="5" t="s">
        <v>11584</v>
      </c>
      <c r="D2972" s="5" t="s">
        <v>11585</v>
      </c>
      <c r="E2972" s="6">
        <v>45711</v>
      </c>
      <c r="F2972" s="5" t="s">
        <v>73</v>
      </c>
      <c r="G2972" s="5">
        <v>4</v>
      </c>
      <c r="H2972" s="5">
        <v>0</v>
      </c>
      <c r="I2972" s="5">
        <v>480</v>
      </c>
      <c r="J2972" s="5" t="s">
        <v>16</v>
      </c>
      <c r="K2972" s="5" t="s">
        <v>17</v>
      </c>
    </row>
    <row r="2973" spans="1:11">
      <c r="A2973" s="5" t="s">
        <v>11586</v>
      </c>
      <c r="B2973" s="5" t="s">
        <v>11587</v>
      </c>
      <c r="C2973" s="5" t="s">
        <v>11588</v>
      </c>
      <c r="D2973" s="5" t="s">
        <v>11589</v>
      </c>
      <c r="E2973" s="6">
        <v>45687</v>
      </c>
      <c r="F2973" s="5" t="s">
        <v>83</v>
      </c>
      <c r="G2973" s="5">
        <v>2</v>
      </c>
      <c r="H2973" s="5">
        <v>5</v>
      </c>
      <c r="I2973" s="5">
        <v>285</v>
      </c>
      <c r="J2973" s="5" t="s">
        <v>84</v>
      </c>
      <c r="K2973" s="5" t="s">
        <v>17</v>
      </c>
    </row>
    <row r="2974" spans="1:11">
      <c r="A2974" s="5" t="s">
        <v>11590</v>
      </c>
      <c r="B2974" s="5" t="s">
        <v>11591</v>
      </c>
      <c r="C2974" s="5" t="s">
        <v>11592</v>
      </c>
      <c r="D2974" s="5" t="s">
        <v>11593</v>
      </c>
      <c r="E2974" s="6">
        <v>45633</v>
      </c>
      <c r="F2974" s="5" t="s">
        <v>83</v>
      </c>
      <c r="G2974" s="5">
        <v>2</v>
      </c>
      <c r="H2974" s="5">
        <v>0</v>
      </c>
      <c r="I2974" s="5">
        <v>300</v>
      </c>
      <c r="J2974" s="5" t="s">
        <v>84</v>
      </c>
      <c r="K2974" s="5" t="s">
        <v>17</v>
      </c>
    </row>
    <row r="2975" spans="1:11">
      <c r="A2975" s="5" t="s">
        <v>11594</v>
      </c>
      <c r="B2975" s="5" t="s">
        <v>11595</v>
      </c>
      <c r="C2975" s="5" t="s">
        <v>11596</v>
      </c>
      <c r="D2975" s="5" t="s">
        <v>10865</v>
      </c>
      <c r="E2975" s="6">
        <v>45421</v>
      </c>
      <c r="F2975" s="5" t="s">
        <v>56</v>
      </c>
      <c r="G2975" s="5">
        <v>2</v>
      </c>
      <c r="H2975" s="5">
        <v>0</v>
      </c>
      <c r="I2975" s="5">
        <v>180</v>
      </c>
      <c r="J2975" s="5" t="s">
        <v>90</v>
      </c>
      <c r="K2975" s="5" t="s">
        <v>17</v>
      </c>
    </row>
    <row r="2976" spans="1:11">
      <c r="A2976" s="5" t="s">
        <v>11597</v>
      </c>
      <c r="B2976" s="5" t="s">
        <v>10499</v>
      </c>
      <c r="C2976" s="5" t="s">
        <v>11598</v>
      </c>
      <c r="D2976" s="5" t="s">
        <v>11599</v>
      </c>
      <c r="E2976" s="6">
        <v>45489</v>
      </c>
      <c r="F2976" s="5" t="s">
        <v>73</v>
      </c>
      <c r="G2976" s="5">
        <v>3</v>
      </c>
      <c r="H2976" s="5">
        <v>0</v>
      </c>
      <c r="I2976" s="5">
        <v>360</v>
      </c>
      <c r="J2976" s="5" t="s">
        <v>84</v>
      </c>
      <c r="K2976" s="5" t="s">
        <v>17</v>
      </c>
    </row>
    <row r="2977" spans="1:11">
      <c r="A2977" s="5" t="s">
        <v>11600</v>
      </c>
      <c r="B2977" s="5" t="s">
        <v>11601</v>
      </c>
      <c r="C2977" s="5" t="s">
        <v>11602</v>
      </c>
      <c r="D2977" s="5" t="s">
        <v>11603</v>
      </c>
      <c r="E2977" s="6">
        <v>45459</v>
      </c>
      <c r="F2977" s="5" t="s">
        <v>47</v>
      </c>
      <c r="G2977" s="5">
        <v>1</v>
      </c>
      <c r="H2977" s="5">
        <v>0</v>
      </c>
      <c r="I2977" s="5">
        <v>1200</v>
      </c>
      <c r="J2977" s="5" t="s">
        <v>33</v>
      </c>
      <c r="K2977" s="5" t="s">
        <v>17</v>
      </c>
    </row>
    <row r="2978" spans="1:11">
      <c r="A2978" s="5" t="s">
        <v>11604</v>
      </c>
      <c r="B2978" s="5" t="s">
        <v>11605</v>
      </c>
      <c r="C2978" s="5" t="s">
        <v>11606</v>
      </c>
      <c r="D2978" s="5" t="s">
        <v>4469</v>
      </c>
      <c r="E2978" s="6">
        <v>45591</v>
      </c>
      <c r="F2978" s="5" t="s">
        <v>22</v>
      </c>
      <c r="G2978" s="5">
        <v>2</v>
      </c>
      <c r="H2978" s="5">
        <v>5</v>
      </c>
      <c r="I2978" s="5">
        <v>190</v>
      </c>
      <c r="J2978" s="5" t="s">
        <v>33</v>
      </c>
      <c r="K2978" s="5" t="s">
        <v>17</v>
      </c>
    </row>
    <row r="2979" spans="1:11">
      <c r="A2979" s="5" t="s">
        <v>11607</v>
      </c>
      <c r="B2979" s="5" t="s">
        <v>11608</v>
      </c>
      <c r="C2979" s="5" t="s">
        <v>11609</v>
      </c>
      <c r="D2979" s="5" t="s">
        <v>11610</v>
      </c>
      <c r="E2979" s="6">
        <v>45578</v>
      </c>
      <c r="F2979" s="5" t="s">
        <v>89</v>
      </c>
      <c r="G2979" s="5">
        <v>2</v>
      </c>
      <c r="H2979" s="5">
        <v>5</v>
      </c>
      <c r="I2979" s="5">
        <v>95</v>
      </c>
      <c r="J2979" s="5" t="s">
        <v>33</v>
      </c>
      <c r="K2979" s="5" t="s">
        <v>17</v>
      </c>
    </row>
    <row r="2980" spans="1:11">
      <c r="A2980" s="5" t="s">
        <v>11611</v>
      </c>
      <c r="B2980" s="5" t="s">
        <v>11612</v>
      </c>
      <c r="C2980" s="5" t="s">
        <v>11613</v>
      </c>
      <c r="D2980" s="5" t="s">
        <v>11614</v>
      </c>
      <c r="E2980" s="6">
        <v>45746</v>
      </c>
      <c r="F2980" s="5" t="s">
        <v>56</v>
      </c>
      <c r="G2980" s="5">
        <v>3</v>
      </c>
      <c r="H2980" s="5">
        <v>10</v>
      </c>
      <c r="I2980" s="5">
        <v>243</v>
      </c>
      <c r="J2980" s="5" t="s">
        <v>16</v>
      </c>
      <c r="K2980" s="5" t="s">
        <v>17</v>
      </c>
    </row>
    <row r="2981" spans="1:11">
      <c r="A2981" s="5" t="s">
        <v>11615</v>
      </c>
      <c r="B2981" s="5" t="s">
        <v>11616</v>
      </c>
      <c r="C2981" s="5" t="s">
        <v>11617</v>
      </c>
      <c r="D2981" s="5" t="s">
        <v>11618</v>
      </c>
      <c r="E2981" s="6">
        <v>45546</v>
      </c>
      <c r="F2981" s="5" t="s">
        <v>28</v>
      </c>
      <c r="G2981" s="5">
        <v>4</v>
      </c>
      <c r="H2981" s="5">
        <v>5</v>
      </c>
      <c r="I2981" s="5">
        <v>1140</v>
      </c>
      <c r="J2981" s="5" t="s">
        <v>33</v>
      </c>
      <c r="K2981" s="5" t="s">
        <v>17</v>
      </c>
    </row>
    <row r="2982" spans="1:11">
      <c r="A2982" s="5" t="s">
        <v>11619</v>
      </c>
      <c r="B2982" s="5" t="s">
        <v>11620</v>
      </c>
      <c r="C2982" s="5" t="s">
        <v>11621</v>
      </c>
      <c r="D2982" s="5" t="s">
        <v>11622</v>
      </c>
      <c r="E2982" s="6">
        <v>45704</v>
      </c>
      <c r="F2982" s="5" t="s">
        <v>89</v>
      </c>
      <c r="G2982" s="5">
        <v>1</v>
      </c>
      <c r="H2982" s="5">
        <v>10</v>
      </c>
      <c r="I2982" s="5">
        <v>45</v>
      </c>
      <c r="J2982" s="5" t="s">
        <v>90</v>
      </c>
      <c r="K2982" s="5" t="s">
        <v>17</v>
      </c>
    </row>
    <row r="2983" spans="1:11">
      <c r="A2983" s="5" t="s">
        <v>11623</v>
      </c>
      <c r="B2983" s="5" t="s">
        <v>11624</v>
      </c>
      <c r="C2983" s="5" t="s">
        <v>11625</v>
      </c>
      <c r="D2983" s="5" t="s">
        <v>11626</v>
      </c>
      <c r="E2983" s="6">
        <v>45747</v>
      </c>
      <c r="F2983" s="5" t="s">
        <v>15</v>
      </c>
      <c r="G2983" s="5">
        <v>2</v>
      </c>
      <c r="H2983" s="5">
        <v>5</v>
      </c>
      <c r="I2983" s="5">
        <v>1520</v>
      </c>
      <c r="J2983" s="5" t="s">
        <v>23</v>
      </c>
      <c r="K2983" s="5" t="s">
        <v>17</v>
      </c>
    </row>
    <row r="2984" spans="1:11">
      <c r="A2984" s="5" t="s">
        <v>11627</v>
      </c>
      <c r="B2984" s="5" t="s">
        <v>11628</v>
      </c>
      <c r="C2984" s="5" t="s">
        <v>11629</v>
      </c>
      <c r="D2984" s="5" t="s">
        <v>11630</v>
      </c>
      <c r="E2984" s="6">
        <v>45517</v>
      </c>
      <c r="F2984" s="5" t="s">
        <v>22</v>
      </c>
      <c r="G2984" s="5">
        <v>3</v>
      </c>
      <c r="H2984" s="5">
        <v>0</v>
      </c>
      <c r="I2984" s="5">
        <v>300</v>
      </c>
      <c r="J2984" s="5" t="s">
        <v>16</v>
      </c>
      <c r="K2984" s="5" t="s">
        <v>78</v>
      </c>
    </row>
    <row r="2985" spans="1:11">
      <c r="A2985" s="5" t="s">
        <v>11631</v>
      </c>
      <c r="B2985" s="5" t="s">
        <v>11632</v>
      </c>
      <c r="C2985" s="5" t="s">
        <v>11633</v>
      </c>
      <c r="D2985" s="5" t="s">
        <v>306</v>
      </c>
      <c r="E2985" s="6">
        <v>45489</v>
      </c>
      <c r="F2985" s="5" t="s">
        <v>89</v>
      </c>
      <c r="G2985" s="5">
        <v>4</v>
      </c>
      <c r="H2985" s="5">
        <v>0</v>
      </c>
      <c r="I2985" s="5">
        <v>200</v>
      </c>
      <c r="J2985" s="5" t="s">
        <v>84</v>
      </c>
      <c r="K2985" s="5" t="s">
        <v>17</v>
      </c>
    </row>
    <row r="2986" spans="1:11">
      <c r="A2986" s="5" t="s">
        <v>11634</v>
      </c>
      <c r="B2986" s="5" t="s">
        <v>11635</v>
      </c>
      <c r="C2986" s="5" t="s">
        <v>11636</v>
      </c>
      <c r="D2986" s="5" t="s">
        <v>11637</v>
      </c>
      <c r="E2986" s="6">
        <v>45692</v>
      </c>
      <c r="F2986" s="5" t="s">
        <v>56</v>
      </c>
      <c r="G2986" s="5">
        <v>1</v>
      </c>
      <c r="H2986" s="5">
        <v>10</v>
      </c>
      <c r="I2986" s="5">
        <v>81</v>
      </c>
      <c r="J2986" s="5" t="s">
        <v>23</v>
      </c>
      <c r="K2986" s="5" t="s">
        <v>17</v>
      </c>
    </row>
    <row r="2987" spans="1:11">
      <c r="A2987" s="5" t="s">
        <v>11638</v>
      </c>
      <c r="B2987" s="5" t="s">
        <v>11639</v>
      </c>
      <c r="C2987" s="5" t="s">
        <v>11640</v>
      </c>
      <c r="D2987" s="5" t="s">
        <v>11641</v>
      </c>
      <c r="E2987" s="6">
        <v>45688</v>
      </c>
      <c r="F2987" s="5" t="s">
        <v>42</v>
      </c>
      <c r="G2987" s="5">
        <v>3</v>
      </c>
      <c r="H2987" s="5">
        <v>0</v>
      </c>
      <c r="I2987" s="5">
        <v>600</v>
      </c>
      <c r="J2987" s="5" t="s">
        <v>23</v>
      </c>
      <c r="K2987" s="5" t="s">
        <v>17</v>
      </c>
    </row>
    <row r="2988" spans="1:11">
      <c r="A2988" s="5" t="s">
        <v>11642</v>
      </c>
      <c r="B2988" s="5" t="s">
        <v>11643</v>
      </c>
      <c r="C2988" s="5" t="s">
        <v>11644</v>
      </c>
      <c r="D2988" s="5" t="s">
        <v>11622</v>
      </c>
      <c r="E2988" s="6">
        <v>45489</v>
      </c>
      <c r="F2988" s="5" t="s">
        <v>15</v>
      </c>
      <c r="G2988" s="5">
        <v>1</v>
      </c>
      <c r="H2988" s="5">
        <v>10</v>
      </c>
      <c r="I2988" s="5">
        <v>720</v>
      </c>
      <c r="J2988" s="5" t="s">
        <v>90</v>
      </c>
      <c r="K2988" s="5" t="s">
        <v>17</v>
      </c>
    </row>
    <row r="2989" spans="1:11">
      <c r="A2989" s="5" t="s">
        <v>11645</v>
      </c>
      <c r="B2989" s="5" t="s">
        <v>11646</v>
      </c>
      <c r="C2989" s="5" t="s">
        <v>11647</v>
      </c>
      <c r="D2989" s="5" t="s">
        <v>11648</v>
      </c>
      <c r="E2989" s="6">
        <v>45758</v>
      </c>
      <c r="F2989" s="5" t="s">
        <v>89</v>
      </c>
      <c r="G2989" s="5">
        <v>3</v>
      </c>
      <c r="H2989" s="5">
        <v>5</v>
      </c>
      <c r="I2989" s="5">
        <v>142.5</v>
      </c>
      <c r="J2989" s="5" t="s">
        <v>16</v>
      </c>
      <c r="K2989" s="5" t="s">
        <v>17</v>
      </c>
    </row>
    <row r="2990" spans="1:11">
      <c r="A2990" s="5" t="s">
        <v>11649</v>
      </c>
      <c r="B2990" s="5" t="s">
        <v>11650</v>
      </c>
      <c r="C2990" s="5" t="s">
        <v>11651</v>
      </c>
      <c r="D2990" s="5" t="s">
        <v>11652</v>
      </c>
      <c r="E2990" s="6">
        <v>45464</v>
      </c>
      <c r="F2990" s="5" t="s">
        <v>22</v>
      </c>
      <c r="G2990" s="5">
        <v>1</v>
      </c>
      <c r="H2990" s="5">
        <v>0</v>
      </c>
      <c r="I2990" s="5">
        <v>100</v>
      </c>
      <c r="J2990" s="5" t="s">
        <v>84</v>
      </c>
      <c r="K2990" s="5" t="s">
        <v>17</v>
      </c>
    </row>
    <row r="2991" spans="1:11">
      <c r="A2991" s="5" t="s">
        <v>11653</v>
      </c>
      <c r="B2991" s="5" t="s">
        <v>11654</v>
      </c>
      <c r="C2991" s="5" t="s">
        <v>11655</v>
      </c>
      <c r="D2991" s="5" t="s">
        <v>11656</v>
      </c>
      <c r="E2991" s="6">
        <v>45492</v>
      </c>
      <c r="F2991" s="5" t="s">
        <v>15</v>
      </c>
      <c r="G2991" s="5">
        <v>3</v>
      </c>
      <c r="H2991" s="5">
        <v>0</v>
      </c>
      <c r="I2991" s="5">
        <v>2400</v>
      </c>
      <c r="J2991" s="5" t="s">
        <v>84</v>
      </c>
      <c r="K2991" s="5" t="s">
        <v>17</v>
      </c>
    </row>
    <row r="2992" spans="1:11">
      <c r="A2992" s="5" t="s">
        <v>11657</v>
      </c>
      <c r="B2992" s="5" t="s">
        <v>11658</v>
      </c>
      <c r="C2992" s="5" t="s">
        <v>11659</v>
      </c>
      <c r="D2992" s="5" t="s">
        <v>11660</v>
      </c>
      <c r="E2992" s="6">
        <v>45470</v>
      </c>
      <c r="F2992" s="5" t="s">
        <v>28</v>
      </c>
      <c r="G2992" s="5">
        <v>1</v>
      </c>
      <c r="H2992" s="5">
        <v>10</v>
      </c>
      <c r="I2992" s="5">
        <v>270</v>
      </c>
      <c r="J2992" s="5" t="s">
        <v>90</v>
      </c>
      <c r="K2992" s="5" t="s">
        <v>17</v>
      </c>
    </row>
    <row r="2993" spans="1:11">
      <c r="A2993" s="5" t="s">
        <v>11661</v>
      </c>
      <c r="B2993" s="5" t="s">
        <v>11662</v>
      </c>
      <c r="C2993" s="5" t="s">
        <v>11663</v>
      </c>
      <c r="D2993" s="5" t="s">
        <v>10505</v>
      </c>
      <c r="E2993" s="6">
        <v>45710</v>
      </c>
      <c r="F2993" s="5" t="s">
        <v>73</v>
      </c>
      <c r="G2993" s="5">
        <v>1</v>
      </c>
      <c r="H2993" s="5">
        <v>10</v>
      </c>
      <c r="I2993" s="5">
        <v>108</v>
      </c>
      <c r="J2993" s="5" t="s">
        <v>90</v>
      </c>
      <c r="K2993" s="5" t="s">
        <v>17</v>
      </c>
    </row>
    <row r="2994" spans="1:11">
      <c r="A2994" s="5" t="s">
        <v>11664</v>
      </c>
      <c r="B2994" s="5" t="s">
        <v>11665</v>
      </c>
      <c r="C2994" s="5" t="s">
        <v>11666</v>
      </c>
      <c r="D2994" s="5" t="s">
        <v>11667</v>
      </c>
      <c r="E2994" s="6">
        <v>45601</v>
      </c>
      <c r="F2994" s="5" t="s">
        <v>28</v>
      </c>
      <c r="G2994" s="5">
        <v>2</v>
      </c>
      <c r="H2994" s="5">
        <v>0</v>
      </c>
      <c r="I2994" s="5">
        <v>600</v>
      </c>
      <c r="J2994" s="5" t="s">
        <v>33</v>
      </c>
      <c r="K2994" s="5" t="s">
        <v>17</v>
      </c>
    </row>
    <row r="2995" spans="1:11">
      <c r="A2995" s="5" t="s">
        <v>11668</v>
      </c>
      <c r="B2995" s="5" t="s">
        <v>11669</v>
      </c>
      <c r="C2995" s="5" t="s">
        <v>11670</v>
      </c>
      <c r="D2995" s="5" t="s">
        <v>11671</v>
      </c>
      <c r="E2995" s="6">
        <v>45724</v>
      </c>
      <c r="F2995" s="5" t="s">
        <v>22</v>
      </c>
      <c r="G2995" s="5">
        <v>3</v>
      </c>
      <c r="H2995" s="5">
        <v>0</v>
      </c>
      <c r="I2995" s="5">
        <v>300</v>
      </c>
      <c r="J2995" s="5" t="s">
        <v>23</v>
      </c>
      <c r="K2995" s="5" t="s">
        <v>17</v>
      </c>
    </row>
    <row r="2996" spans="1:11">
      <c r="A2996" s="5" t="s">
        <v>11672</v>
      </c>
      <c r="B2996" s="5" t="s">
        <v>11673</v>
      </c>
      <c r="C2996" s="5" t="s">
        <v>11674</v>
      </c>
      <c r="D2996" s="5" t="s">
        <v>11675</v>
      </c>
      <c r="E2996" s="6">
        <v>45412</v>
      </c>
      <c r="F2996" s="5" t="s">
        <v>15</v>
      </c>
      <c r="G2996" s="5">
        <v>1</v>
      </c>
      <c r="H2996" s="5">
        <v>10</v>
      </c>
      <c r="I2996" s="5">
        <v>720</v>
      </c>
      <c r="J2996" s="5" t="s">
        <v>90</v>
      </c>
      <c r="K2996" s="5" t="s">
        <v>17</v>
      </c>
    </row>
    <row r="2997" spans="1:11">
      <c r="A2997" s="5" t="s">
        <v>11676</v>
      </c>
      <c r="B2997" s="5" t="s">
        <v>11677</v>
      </c>
      <c r="C2997" s="5" t="s">
        <v>11678</v>
      </c>
      <c r="D2997" s="5" t="s">
        <v>11679</v>
      </c>
      <c r="E2997" s="6">
        <v>45758</v>
      </c>
      <c r="F2997" s="5" t="s">
        <v>47</v>
      </c>
      <c r="G2997" s="5">
        <v>4</v>
      </c>
      <c r="H2997" s="5">
        <v>0</v>
      </c>
      <c r="I2997" s="5">
        <v>4800</v>
      </c>
      <c r="J2997" s="5" t="s">
        <v>23</v>
      </c>
      <c r="K2997" s="5" t="s">
        <v>17</v>
      </c>
    </row>
    <row r="2998" spans="1:11">
      <c r="A2998" s="5" t="s">
        <v>11680</v>
      </c>
      <c r="B2998" s="5" t="s">
        <v>11681</v>
      </c>
      <c r="C2998" s="5" t="s">
        <v>11682</v>
      </c>
      <c r="D2998" s="5" t="s">
        <v>11683</v>
      </c>
      <c r="E2998" s="6">
        <v>45481</v>
      </c>
      <c r="F2998" s="5" t="s">
        <v>15</v>
      </c>
      <c r="G2998" s="5">
        <v>4</v>
      </c>
      <c r="H2998" s="5">
        <v>10</v>
      </c>
      <c r="I2998" s="5">
        <v>2880</v>
      </c>
      <c r="J2998" s="5" t="s">
        <v>84</v>
      </c>
      <c r="K2998" s="5" t="s">
        <v>17</v>
      </c>
    </row>
    <row r="2999" spans="1:11">
      <c r="A2999" s="5" t="s">
        <v>11684</v>
      </c>
      <c r="B2999" s="5" t="s">
        <v>11685</v>
      </c>
      <c r="C2999" s="5" t="s">
        <v>11686</v>
      </c>
      <c r="D2999" s="5" t="s">
        <v>11687</v>
      </c>
      <c r="E2999" s="6">
        <v>45435</v>
      </c>
      <c r="F2999" s="5" t="s">
        <v>56</v>
      </c>
      <c r="G2999" s="5">
        <v>3</v>
      </c>
      <c r="H2999" s="5">
        <v>0</v>
      </c>
      <c r="I2999" s="5">
        <v>270</v>
      </c>
      <c r="J2999" s="5" t="s">
        <v>16</v>
      </c>
      <c r="K2999" s="5" t="s">
        <v>17</v>
      </c>
    </row>
    <row r="3000" spans="1:11">
      <c r="A3000" s="5" t="s">
        <v>11688</v>
      </c>
      <c r="B3000" s="5" t="s">
        <v>11689</v>
      </c>
      <c r="C3000" s="5" t="s">
        <v>11690</v>
      </c>
      <c r="D3000" s="5" t="s">
        <v>11691</v>
      </c>
      <c r="E3000" s="6">
        <v>45443</v>
      </c>
      <c r="F3000" s="5" t="s">
        <v>73</v>
      </c>
      <c r="G3000" s="5">
        <v>4</v>
      </c>
      <c r="H3000" s="5">
        <v>5</v>
      </c>
      <c r="I3000" s="5">
        <v>456</v>
      </c>
      <c r="J3000" s="5" t="s">
        <v>33</v>
      </c>
      <c r="K3000" s="5" t="s">
        <v>17</v>
      </c>
    </row>
    <row r="3001" spans="1:11">
      <c r="A3001" s="5" t="s">
        <v>11692</v>
      </c>
      <c r="B3001" s="5" t="s">
        <v>11693</v>
      </c>
      <c r="C3001" s="5" t="s">
        <v>11694</v>
      </c>
      <c r="D3001" s="5" t="s">
        <v>2071</v>
      </c>
      <c r="E3001" s="6">
        <v>45698</v>
      </c>
      <c r="F3001" s="5" t="s">
        <v>83</v>
      </c>
      <c r="G3001" s="5">
        <v>1</v>
      </c>
      <c r="H3001" s="5">
        <v>0</v>
      </c>
      <c r="I3001" s="5">
        <v>150</v>
      </c>
      <c r="J3001" s="5" t="s">
        <v>23</v>
      </c>
      <c r="K3001" s="5" t="s">
        <v>17</v>
      </c>
    </row>
    <row r="3002" spans="1:11">
      <c r="A3002" s="5" t="s">
        <v>11695</v>
      </c>
      <c r="B3002" s="5" t="s">
        <v>11696</v>
      </c>
      <c r="C3002" s="5" t="s">
        <v>11697</v>
      </c>
      <c r="D3002" s="5" t="s">
        <v>11698</v>
      </c>
      <c r="E3002" s="6">
        <v>45566</v>
      </c>
      <c r="F3002" s="5" t="s">
        <v>89</v>
      </c>
      <c r="G3002" s="5">
        <v>4</v>
      </c>
      <c r="H3002" s="5">
        <v>0</v>
      </c>
      <c r="I3002" s="5">
        <v>200</v>
      </c>
      <c r="J3002" s="5" t="s">
        <v>84</v>
      </c>
      <c r="K3002" s="5" t="s">
        <v>78</v>
      </c>
    </row>
    <row r="3003" spans="1:11">
      <c r="A3003" s="5" t="s">
        <v>11699</v>
      </c>
      <c r="B3003" s="5" t="s">
        <v>11700</v>
      </c>
      <c r="C3003" s="5" t="s">
        <v>11701</v>
      </c>
      <c r="D3003" s="5" t="s">
        <v>11702</v>
      </c>
      <c r="E3003" s="6">
        <v>45707</v>
      </c>
      <c r="F3003" s="5" t="s">
        <v>56</v>
      </c>
      <c r="G3003" s="5">
        <v>1</v>
      </c>
      <c r="H3003" s="5">
        <v>0</v>
      </c>
      <c r="I3003" s="5">
        <v>90</v>
      </c>
      <c r="J3003" s="5" t="s">
        <v>90</v>
      </c>
      <c r="K3003" s="5" t="s">
        <v>17</v>
      </c>
    </row>
    <row r="3004" spans="1:11">
      <c r="A3004" s="5" t="s">
        <v>11703</v>
      </c>
      <c r="B3004" s="5" t="s">
        <v>11704</v>
      </c>
      <c r="C3004" s="5" t="s">
        <v>11705</v>
      </c>
      <c r="D3004" s="5" t="s">
        <v>11706</v>
      </c>
      <c r="E3004" s="6">
        <v>45733</v>
      </c>
      <c r="F3004" s="5" t="s">
        <v>89</v>
      </c>
      <c r="G3004" s="5">
        <v>2</v>
      </c>
      <c r="H3004" s="5">
        <v>5</v>
      </c>
      <c r="I3004" s="5">
        <v>95</v>
      </c>
      <c r="J3004" s="5" t="s">
        <v>23</v>
      </c>
      <c r="K3004" s="5" t="s">
        <v>17</v>
      </c>
    </row>
    <row r="3005" spans="1:11">
      <c r="A3005" s="5" t="s">
        <v>11707</v>
      </c>
      <c r="B3005" s="5" t="s">
        <v>11708</v>
      </c>
      <c r="C3005" s="5" t="s">
        <v>11709</v>
      </c>
      <c r="D3005" s="5" t="s">
        <v>11710</v>
      </c>
      <c r="E3005" s="6">
        <v>45438</v>
      </c>
      <c r="F3005" s="5" t="s">
        <v>15</v>
      </c>
      <c r="G3005" s="5">
        <v>4</v>
      </c>
      <c r="H3005" s="5">
        <v>5</v>
      </c>
      <c r="I3005" s="5">
        <v>3040</v>
      </c>
      <c r="J3005" s="5" t="s">
        <v>33</v>
      </c>
      <c r="K3005" s="5" t="s">
        <v>78</v>
      </c>
    </row>
    <row r="3006" spans="1:11">
      <c r="A3006" s="5" t="s">
        <v>11711</v>
      </c>
      <c r="B3006" s="5" t="s">
        <v>11712</v>
      </c>
      <c r="C3006" s="5" t="s">
        <v>11713</v>
      </c>
      <c r="D3006" s="5" t="s">
        <v>11714</v>
      </c>
      <c r="E3006" s="6">
        <v>45687</v>
      </c>
      <c r="F3006" s="5" t="s">
        <v>83</v>
      </c>
      <c r="G3006" s="5">
        <v>4</v>
      </c>
      <c r="H3006" s="5">
        <v>0</v>
      </c>
      <c r="I3006" s="5">
        <v>600</v>
      </c>
      <c r="J3006" s="5" t="s">
        <v>23</v>
      </c>
      <c r="K3006" s="5" t="s">
        <v>17</v>
      </c>
    </row>
    <row r="3007" spans="1:11">
      <c r="A3007" s="5" t="s">
        <v>11715</v>
      </c>
      <c r="B3007" s="5" t="s">
        <v>11716</v>
      </c>
      <c r="C3007" s="5" t="s">
        <v>11717</v>
      </c>
      <c r="D3007" s="5" t="s">
        <v>11718</v>
      </c>
      <c r="E3007" s="6">
        <v>45405</v>
      </c>
      <c r="F3007" s="5" t="s">
        <v>47</v>
      </c>
      <c r="G3007" s="5">
        <v>4</v>
      </c>
      <c r="H3007" s="5">
        <v>0</v>
      </c>
      <c r="I3007" s="5">
        <v>4800</v>
      </c>
      <c r="J3007" s="5" t="s">
        <v>84</v>
      </c>
      <c r="K3007" s="5" t="s">
        <v>17</v>
      </c>
    </row>
    <row r="3008" spans="1:11">
      <c r="A3008" s="5" t="s">
        <v>11719</v>
      </c>
      <c r="B3008" s="5" t="s">
        <v>11720</v>
      </c>
      <c r="C3008" s="5" t="s">
        <v>11721</v>
      </c>
      <c r="D3008" s="5" t="s">
        <v>7961</v>
      </c>
      <c r="E3008" s="6">
        <v>45430</v>
      </c>
      <c r="F3008" s="5" t="s">
        <v>42</v>
      </c>
      <c r="G3008" s="5">
        <v>2</v>
      </c>
      <c r="H3008" s="5">
        <v>0</v>
      </c>
      <c r="I3008" s="5">
        <v>400</v>
      </c>
      <c r="J3008" s="5" t="s">
        <v>33</v>
      </c>
      <c r="K3008" s="5" t="s">
        <v>17</v>
      </c>
    </row>
    <row r="3009" spans="1:11">
      <c r="A3009" s="5" t="s">
        <v>11722</v>
      </c>
      <c r="B3009" s="5" t="s">
        <v>11723</v>
      </c>
      <c r="C3009" s="5" t="s">
        <v>11724</v>
      </c>
      <c r="D3009" s="5" t="s">
        <v>11725</v>
      </c>
      <c r="E3009" s="6">
        <v>45496</v>
      </c>
      <c r="F3009" s="5" t="s">
        <v>15</v>
      </c>
      <c r="G3009" s="5">
        <v>1</v>
      </c>
      <c r="H3009" s="5">
        <v>5</v>
      </c>
      <c r="I3009" s="5">
        <v>760</v>
      </c>
      <c r="J3009" s="5" t="s">
        <v>16</v>
      </c>
      <c r="K3009" s="5" t="s">
        <v>17</v>
      </c>
    </row>
    <row r="3010" spans="1:11">
      <c r="A3010" s="5" t="s">
        <v>11726</v>
      </c>
      <c r="B3010" s="5" t="s">
        <v>11727</v>
      </c>
      <c r="C3010" s="5" t="s">
        <v>11728</v>
      </c>
      <c r="D3010" s="5" t="s">
        <v>11729</v>
      </c>
      <c r="E3010" s="6">
        <v>45510</v>
      </c>
      <c r="F3010" s="5" t="s">
        <v>22</v>
      </c>
      <c r="G3010" s="5">
        <v>3</v>
      </c>
      <c r="H3010" s="5">
        <v>5</v>
      </c>
      <c r="I3010" s="5">
        <v>285</v>
      </c>
      <c r="J3010" s="5" t="s">
        <v>16</v>
      </c>
      <c r="K3010" s="5" t="s">
        <v>17</v>
      </c>
    </row>
    <row r="3011" spans="1:11">
      <c r="A3011" s="5" t="s">
        <v>11730</v>
      </c>
      <c r="B3011" s="5" t="s">
        <v>11731</v>
      </c>
      <c r="C3011" s="5" t="s">
        <v>11732</v>
      </c>
      <c r="D3011" s="5" t="s">
        <v>11733</v>
      </c>
      <c r="E3011" s="6">
        <v>45432</v>
      </c>
      <c r="F3011" s="5" t="s">
        <v>15</v>
      </c>
      <c r="G3011" s="5">
        <v>4</v>
      </c>
      <c r="H3011" s="5">
        <v>5</v>
      </c>
      <c r="I3011" s="5">
        <v>3040</v>
      </c>
      <c r="J3011" s="5" t="s">
        <v>90</v>
      </c>
      <c r="K3011" s="5" t="s">
        <v>17</v>
      </c>
    </row>
    <row r="3012" spans="1:11">
      <c r="A3012" s="5" t="s">
        <v>11734</v>
      </c>
      <c r="B3012" s="5" t="s">
        <v>11735</v>
      </c>
      <c r="C3012" s="5" t="s">
        <v>11736</v>
      </c>
      <c r="D3012" s="5" t="s">
        <v>11737</v>
      </c>
      <c r="E3012" s="6">
        <v>45423</v>
      </c>
      <c r="F3012" s="5" t="s">
        <v>73</v>
      </c>
      <c r="G3012" s="5">
        <v>3</v>
      </c>
      <c r="H3012" s="5">
        <v>5</v>
      </c>
      <c r="I3012" s="5">
        <v>342</v>
      </c>
      <c r="J3012" s="5" t="s">
        <v>16</v>
      </c>
      <c r="K3012" s="5" t="s">
        <v>17</v>
      </c>
    </row>
    <row r="3013" spans="1:11">
      <c r="A3013" s="5" t="s">
        <v>11738</v>
      </c>
      <c r="B3013" s="5" t="s">
        <v>11739</v>
      </c>
      <c r="C3013" s="5" t="s">
        <v>11740</v>
      </c>
      <c r="D3013" s="5" t="s">
        <v>11741</v>
      </c>
      <c r="E3013" s="6">
        <v>45652</v>
      </c>
      <c r="F3013" s="5" t="s">
        <v>15</v>
      </c>
      <c r="G3013" s="5">
        <v>1</v>
      </c>
      <c r="H3013" s="5">
        <v>5</v>
      </c>
      <c r="I3013" s="5">
        <v>760</v>
      </c>
      <c r="J3013" s="5" t="s">
        <v>33</v>
      </c>
      <c r="K3013" s="5" t="s">
        <v>17</v>
      </c>
    </row>
    <row r="3014" spans="1:11">
      <c r="A3014" s="5" t="s">
        <v>11742</v>
      </c>
      <c r="B3014" s="5" t="s">
        <v>11743</v>
      </c>
      <c r="C3014" s="5" t="s">
        <v>11744</v>
      </c>
      <c r="D3014" s="5" t="s">
        <v>11745</v>
      </c>
      <c r="E3014" s="6">
        <v>45686</v>
      </c>
      <c r="F3014" s="5" t="s">
        <v>22</v>
      </c>
      <c r="G3014" s="5">
        <v>3</v>
      </c>
      <c r="H3014" s="5">
        <v>0</v>
      </c>
      <c r="I3014" s="5">
        <v>300</v>
      </c>
      <c r="J3014" s="5" t="s">
        <v>16</v>
      </c>
      <c r="K3014" s="5" t="s">
        <v>17</v>
      </c>
    </row>
    <row r="3015" spans="1:11">
      <c r="A3015" s="5" t="s">
        <v>11746</v>
      </c>
      <c r="B3015" s="5" t="s">
        <v>11747</v>
      </c>
      <c r="C3015" s="5" t="s">
        <v>11748</v>
      </c>
      <c r="D3015" s="5" t="s">
        <v>11749</v>
      </c>
      <c r="E3015" s="6">
        <v>45540</v>
      </c>
      <c r="F3015" s="5" t="s">
        <v>22</v>
      </c>
      <c r="G3015" s="5">
        <v>2</v>
      </c>
      <c r="H3015" s="5">
        <v>0</v>
      </c>
      <c r="I3015" s="5">
        <v>200</v>
      </c>
      <c r="J3015" s="5" t="s">
        <v>23</v>
      </c>
      <c r="K3015" s="5" t="s">
        <v>17</v>
      </c>
    </row>
    <row r="3016" spans="1:11">
      <c r="A3016" s="5" t="s">
        <v>11750</v>
      </c>
      <c r="B3016" s="5" t="s">
        <v>11751</v>
      </c>
      <c r="C3016" s="5" t="s">
        <v>11752</v>
      </c>
      <c r="D3016" s="5" t="s">
        <v>14</v>
      </c>
      <c r="E3016" s="6">
        <v>45684</v>
      </c>
      <c r="F3016" s="5" t="s">
        <v>89</v>
      </c>
      <c r="G3016" s="5">
        <v>4</v>
      </c>
      <c r="H3016" s="5">
        <v>0</v>
      </c>
      <c r="I3016" s="5">
        <v>200</v>
      </c>
      <c r="J3016" s="5" t="s">
        <v>23</v>
      </c>
      <c r="K3016" s="5" t="s">
        <v>17</v>
      </c>
    </row>
    <row r="3017" spans="1:11">
      <c r="A3017" s="5" t="s">
        <v>11753</v>
      </c>
      <c r="B3017" s="5" t="s">
        <v>11754</v>
      </c>
      <c r="C3017" s="5" t="s">
        <v>11755</v>
      </c>
      <c r="D3017" s="5" t="s">
        <v>11756</v>
      </c>
      <c r="E3017" s="6">
        <v>45675</v>
      </c>
      <c r="F3017" s="5" t="s">
        <v>28</v>
      </c>
      <c r="G3017" s="5">
        <v>4</v>
      </c>
      <c r="H3017" s="5">
        <v>0</v>
      </c>
      <c r="I3017" s="5">
        <v>1200</v>
      </c>
      <c r="J3017" s="5" t="s">
        <v>90</v>
      </c>
      <c r="K3017" s="5" t="s">
        <v>17</v>
      </c>
    </row>
    <row r="3018" spans="1:11">
      <c r="A3018" s="5" t="s">
        <v>11757</v>
      </c>
      <c r="B3018" s="5" t="s">
        <v>11758</v>
      </c>
      <c r="C3018" s="5" t="s">
        <v>11759</v>
      </c>
      <c r="D3018" s="5" t="s">
        <v>11760</v>
      </c>
      <c r="E3018" s="6">
        <v>45495</v>
      </c>
      <c r="F3018" s="5" t="s">
        <v>22</v>
      </c>
      <c r="G3018" s="5">
        <v>1</v>
      </c>
      <c r="H3018" s="5">
        <v>10</v>
      </c>
      <c r="I3018" s="5">
        <v>90</v>
      </c>
      <c r="J3018" s="5" t="s">
        <v>33</v>
      </c>
      <c r="K3018" s="5" t="s">
        <v>17</v>
      </c>
    </row>
    <row r="3019" spans="1:11">
      <c r="A3019" s="5" t="s">
        <v>11761</v>
      </c>
      <c r="B3019" s="5" t="s">
        <v>11762</v>
      </c>
      <c r="C3019" s="5" t="s">
        <v>11763</v>
      </c>
      <c r="D3019" s="5" t="s">
        <v>11764</v>
      </c>
      <c r="E3019" s="6">
        <v>45635</v>
      </c>
      <c r="F3019" s="5" t="s">
        <v>89</v>
      </c>
      <c r="G3019" s="5">
        <v>4</v>
      </c>
      <c r="H3019" s="5">
        <v>15</v>
      </c>
      <c r="I3019" s="5">
        <v>170</v>
      </c>
      <c r="J3019" s="5" t="s">
        <v>84</v>
      </c>
      <c r="K3019" s="5" t="s">
        <v>17</v>
      </c>
    </row>
    <row r="3020" spans="1:11">
      <c r="A3020" s="5" t="s">
        <v>11765</v>
      </c>
      <c r="B3020" s="5" t="s">
        <v>11766</v>
      </c>
      <c r="C3020" s="5" t="s">
        <v>11767</v>
      </c>
      <c r="D3020" s="5" t="s">
        <v>11768</v>
      </c>
      <c r="E3020" s="6">
        <v>45442</v>
      </c>
      <c r="F3020" s="5" t="s">
        <v>15</v>
      </c>
      <c r="G3020" s="5">
        <v>2</v>
      </c>
      <c r="H3020" s="5">
        <v>0</v>
      </c>
      <c r="I3020" s="5">
        <v>1600</v>
      </c>
      <c r="J3020" s="5" t="s">
        <v>90</v>
      </c>
      <c r="K3020" s="5" t="s">
        <v>17</v>
      </c>
    </row>
    <row r="3021" spans="1:11">
      <c r="A3021" s="5" t="s">
        <v>11769</v>
      </c>
      <c r="B3021" s="5" t="s">
        <v>11770</v>
      </c>
      <c r="C3021" s="5" t="s">
        <v>9583</v>
      </c>
      <c r="D3021" s="5" t="s">
        <v>11771</v>
      </c>
      <c r="E3021" s="6">
        <v>45677</v>
      </c>
      <c r="F3021" s="5" t="s">
        <v>83</v>
      </c>
      <c r="G3021" s="5">
        <v>4</v>
      </c>
      <c r="H3021" s="5">
        <v>10</v>
      </c>
      <c r="I3021" s="5">
        <v>540</v>
      </c>
      <c r="J3021" s="5" t="s">
        <v>23</v>
      </c>
      <c r="K3021" s="5" t="s">
        <v>17</v>
      </c>
    </row>
    <row r="3022" spans="1:11">
      <c r="A3022" s="5" t="s">
        <v>11772</v>
      </c>
      <c r="B3022" s="5" t="s">
        <v>11773</v>
      </c>
      <c r="C3022" s="5" t="s">
        <v>11774</v>
      </c>
      <c r="D3022" s="5" t="s">
        <v>11775</v>
      </c>
      <c r="E3022" s="6">
        <v>45718</v>
      </c>
      <c r="F3022" s="5" t="s">
        <v>22</v>
      </c>
      <c r="G3022" s="5">
        <v>3</v>
      </c>
      <c r="H3022" s="5">
        <v>0</v>
      </c>
      <c r="I3022" s="5">
        <v>300</v>
      </c>
      <c r="J3022" s="5" t="s">
        <v>16</v>
      </c>
      <c r="K3022" s="5" t="s">
        <v>17</v>
      </c>
    </row>
    <row r="3023" spans="1:11">
      <c r="A3023" s="5" t="s">
        <v>11776</v>
      </c>
      <c r="B3023" s="5" t="s">
        <v>11777</v>
      </c>
      <c r="C3023" s="5" t="s">
        <v>11778</v>
      </c>
      <c r="D3023" s="5" t="s">
        <v>11779</v>
      </c>
      <c r="E3023" s="6">
        <v>45670</v>
      </c>
      <c r="F3023" s="5" t="s">
        <v>47</v>
      </c>
      <c r="G3023" s="5">
        <v>4</v>
      </c>
      <c r="H3023" s="5">
        <v>0</v>
      </c>
      <c r="I3023" s="5">
        <v>4800</v>
      </c>
      <c r="J3023" s="5" t="s">
        <v>33</v>
      </c>
      <c r="K3023" s="5" t="s">
        <v>17</v>
      </c>
    </row>
    <row r="3024" spans="1:11">
      <c r="A3024" s="5" t="s">
        <v>11780</v>
      </c>
      <c r="B3024" s="5" t="s">
        <v>11781</v>
      </c>
      <c r="C3024" s="5" t="s">
        <v>11782</v>
      </c>
      <c r="D3024" s="5" t="s">
        <v>10519</v>
      </c>
      <c r="E3024" s="6">
        <v>45737</v>
      </c>
      <c r="F3024" s="5" t="s">
        <v>56</v>
      </c>
      <c r="G3024" s="5">
        <v>1</v>
      </c>
      <c r="H3024" s="5">
        <v>5</v>
      </c>
      <c r="I3024" s="5">
        <v>85.5</v>
      </c>
      <c r="J3024" s="5" t="s">
        <v>33</v>
      </c>
      <c r="K3024" s="5" t="s">
        <v>17</v>
      </c>
    </row>
    <row r="3025" spans="1:11">
      <c r="A3025" s="5" t="s">
        <v>11783</v>
      </c>
      <c r="B3025" s="5" t="s">
        <v>11784</v>
      </c>
      <c r="C3025" s="5" t="s">
        <v>4894</v>
      </c>
      <c r="D3025" s="5" t="s">
        <v>4774</v>
      </c>
      <c r="E3025" s="6">
        <v>45754</v>
      </c>
      <c r="F3025" s="5" t="s">
        <v>15</v>
      </c>
      <c r="G3025" s="5">
        <v>4</v>
      </c>
      <c r="H3025" s="5">
        <v>0</v>
      </c>
      <c r="I3025" s="5">
        <v>3200</v>
      </c>
      <c r="J3025" s="5" t="s">
        <v>23</v>
      </c>
      <c r="K3025" s="5" t="s">
        <v>17</v>
      </c>
    </row>
    <row r="3026" spans="1:11">
      <c r="A3026" s="5" t="s">
        <v>11785</v>
      </c>
      <c r="B3026" s="5" t="s">
        <v>11786</v>
      </c>
      <c r="C3026" s="5" t="s">
        <v>11787</v>
      </c>
      <c r="D3026" s="5" t="s">
        <v>11788</v>
      </c>
      <c r="E3026" s="6">
        <v>45581</v>
      </c>
      <c r="F3026" s="5" t="s">
        <v>56</v>
      </c>
      <c r="G3026" s="5">
        <v>4</v>
      </c>
      <c r="H3026" s="5">
        <v>0</v>
      </c>
      <c r="I3026" s="5">
        <v>360</v>
      </c>
      <c r="J3026" s="5" t="s">
        <v>90</v>
      </c>
      <c r="K3026" s="5" t="s">
        <v>17</v>
      </c>
    </row>
    <row r="3027" spans="1:11">
      <c r="A3027" s="5" t="s">
        <v>11789</v>
      </c>
      <c r="B3027" s="5" t="s">
        <v>11790</v>
      </c>
      <c r="C3027" s="5" t="s">
        <v>11791</v>
      </c>
      <c r="D3027" s="5" t="s">
        <v>2403</v>
      </c>
      <c r="E3027" s="6">
        <v>45654</v>
      </c>
      <c r="F3027" s="5" t="s">
        <v>56</v>
      </c>
      <c r="G3027" s="5">
        <v>3</v>
      </c>
      <c r="H3027" s="5">
        <v>5</v>
      </c>
      <c r="I3027" s="5">
        <v>256.5</v>
      </c>
      <c r="J3027" s="5" t="s">
        <v>90</v>
      </c>
      <c r="K3027" s="5" t="s">
        <v>17</v>
      </c>
    </row>
    <row r="3028" spans="1:11">
      <c r="A3028" s="5" t="s">
        <v>11792</v>
      </c>
      <c r="B3028" s="5" t="s">
        <v>11793</v>
      </c>
      <c r="C3028" s="5" t="s">
        <v>11794</v>
      </c>
      <c r="D3028" s="5" t="s">
        <v>11795</v>
      </c>
      <c r="E3028" s="6">
        <v>45449</v>
      </c>
      <c r="F3028" s="5" t="s">
        <v>22</v>
      </c>
      <c r="G3028" s="5">
        <v>4</v>
      </c>
      <c r="H3028" s="5">
        <v>0</v>
      </c>
      <c r="I3028" s="5">
        <v>400</v>
      </c>
      <c r="J3028" s="5" t="s">
        <v>23</v>
      </c>
      <c r="K3028" s="5" t="s">
        <v>17</v>
      </c>
    </row>
    <row r="3029" spans="1:11">
      <c r="A3029" s="5" t="s">
        <v>11796</v>
      </c>
      <c r="B3029" s="5" t="s">
        <v>11797</v>
      </c>
      <c r="C3029" s="5" t="s">
        <v>11798</v>
      </c>
      <c r="D3029" s="5" t="s">
        <v>11799</v>
      </c>
      <c r="E3029" s="6">
        <v>45671</v>
      </c>
      <c r="F3029" s="5" t="s">
        <v>22</v>
      </c>
      <c r="G3029" s="5">
        <v>1</v>
      </c>
      <c r="H3029" s="5">
        <v>10</v>
      </c>
      <c r="I3029" s="5">
        <v>90</v>
      </c>
      <c r="J3029" s="5" t="s">
        <v>33</v>
      </c>
      <c r="K3029" s="5" t="s">
        <v>17</v>
      </c>
    </row>
    <row r="3030" spans="1:11">
      <c r="A3030" s="5" t="s">
        <v>11800</v>
      </c>
      <c r="B3030" s="5" t="s">
        <v>11801</v>
      </c>
      <c r="C3030" s="5" t="s">
        <v>11802</v>
      </c>
      <c r="D3030" s="5" t="s">
        <v>11803</v>
      </c>
      <c r="E3030" s="6">
        <v>45498</v>
      </c>
      <c r="F3030" s="5" t="s">
        <v>28</v>
      </c>
      <c r="G3030" s="5">
        <v>3</v>
      </c>
      <c r="H3030" s="5">
        <v>15</v>
      </c>
      <c r="I3030" s="5">
        <v>765</v>
      </c>
      <c r="J3030" s="5" t="s">
        <v>23</v>
      </c>
      <c r="K3030" s="5" t="s">
        <v>17</v>
      </c>
    </row>
    <row r="3031" spans="1:11">
      <c r="A3031" s="5" t="s">
        <v>11804</v>
      </c>
      <c r="B3031" s="5" t="s">
        <v>11805</v>
      </c>
      <c r="C3031" s="5" t="s">
        <v>11806</v>
      </c>
      <c r="D3031" s="5" t="s">
        <v>11807</v>
      </c>
      <c r="E3031" s="6">
        <v>45531</v>
      </c>
      <c r="F3031" s="5" t="s">
        <v>15</v>
      </c>
      <c r="G3031" s="5">
        <v>1</v>
      </c>
      <c r="H3031" s="5">
        <v>5</v>
      </c>
      <c r="I3031" s="5">
        <v>760</v>
      </c>
      <c r="J3031" s="5" t="s">
        <v>90</v>
      </c>
      <c r="K3031" s="5" t="s">
        <v>17</v>
      </c>
    </row>
    <row r="3032" spans="1:11">
      <c r="A3032" s="5" t="s">
        <v>11808</v>
      </c>
      <c r="B3032" s="5" t="s">
        <v>11809</v>
      </c>
      <c r="C3032" s="5" t="s">
        <v>11810</v>
      </c>
      <c r="D3032" s="5" t="s">
        <v>11811</v>
      </c>
      <c r="E3032" s="6">
        <v>45747</v>
      </c>
      <c r="F3032" s="5" t="s">
        <v>89</v>
      </c>
      <c r="G3032" s="5">
        <v>2</v>
      </c>
      <c r="H3032" s="5">
        <v>0</v>
      </c>
      <c r="I3032" s="5">
        <v>100</v>
      </c>
      <c r="J3032" s="5" t="s">
        <v>33</v>
      </c>
      <c r="K3032" s="5" t="s">
        <v>78</v>
      </c>
    </row>
    <row r="3033" spans="1:11">
      <c r="A3033" s="5" t="s">
        <v>11812</v>
      </c>
      <c r="B3033" s="5" t="s">
        <v>11813</v>
      </c>
      <c r="C3033" s="5" t="s">
        <v>11814</v>
      </c>
      <c r="D3033" s="5" t="s">
        <v>11815</v>
      </c>
      <c r="E3033" s="6">
        <v>45558</v>
      </c>
      <c r="F3033" s="5" t="s">
        <v>73</v>
      </c>
      <c r="G3033" s="5">
        <v>3</v>
      </c>
      <c r="H3033" s="5">
        <v>10</v>
      </c>
      <c r="I3033" s="5">
        <v>324</v>
      </c>
      <c r="J3033" s="5" t="s">
        <v>16</v>
      </c>
      <c r="K3033" s="5" t="s">
        <v>17</v>
      </c>
    </row>
    <row r="3034" spans="1:11">
      <c r="A3034" s="5" t="s">
        <v>11816</v>
      </c>
      <c r="B3034" s="5" t="s">
        <v>11817</v>
      </c>
      <c r="C3034" s="5" t="s">
        <v>11818</v>
      </c>
      <c r="D3034" s="5" t="s">
        <v>11819</v>
      </c>
      <c r="E3034" s="6">
        <v>45408</v>
      </c>
      <c r="F3034" s="5" t="s">
        <v>83</v>
      </c>
      <c r="G3034" s="5">
        <v>4</v>
      </c>
      <c r="H3034" s="5">
        <v>0</v>
      </c>
      <c r="I3034" s="5">
        <v>600</v>
      </c>
      <c r="J3034" s="5" t="s">
        <v>16</v>
      </c>
      <c r="K3034" s="5" t="s">
        <v>17</v>
      </c>
    </row>
    <row r="3035" spans="1:11">
      <c r="A3035" s="5" t="s">
        <v>11820</v>
      </c>
      <c r="B3035" s="5" t="s">
        <v>11821</v>
      </c>
      <c r="C3035" s="5" t="s">
        <v>11822</v>
      </c>
      <c r="D3035" s="5" t="s">
        <v>11823</v>
      </c>
      <c r="E3035" s="6">
        <v>45648</v>
      </c>
      <c r="F3035" s="5" t="s">
        <v>73</v>
      </c>
      <c r="G3035" s="5">
        <v>1</v>
      </c>
      <c r="H3035" s="5">
        <v>0</v>
      </c>
      <c r="I3035" s="5">
        <v>120</v>
      </c>
      <c r="J3035" s="5" t="s">
        <v>16</v>
      </c>
      <c r="K3035" s="5" t="s">
        <v>17</v>
      </c>
    </row>
    <row r="3036" spans="1:11">
      <c r="A3036" s="5" t="s">
        <v>11824</v>
      </c>
      <c r="B3036" s="5" t="s">
        <v>11825</v>
      </c>
      <c r="C3036" s="5" t="s">
        <v>11826</v>
      </c>
      <c r="D3036" s="5" t="s">
        <v>11827</v>
      </c>
      <c r="E3036" s="6">
        <v>45571</v>
      </c>
      <c r="F3036" s="5" t="s">
        <v>15</v>
      </c>
      <c r="G3036" s="5">
        <v>1</v>
      </c>
      <c r="H3036" s="5">
        <v>0</v>
      </c>
      <c r="I3036" s="5">
        <v>800</v>
      </c>
      <c r="J3036" s="5" t="s">
        <v>84</v>
      </c>
      <c r="K3036" s="5" t="s">
        <v>17</v>
      </c>
    </row>
    <row r="3037" spans="1:11">
      <c r="A3037" s="5" t="s">
        <v>11828</v>
      </c>
      <c r="B3037" s="5" t="s">
        <v>11829</v>
      </c>
      <c r="C3037" s="5" t="s">
        <v>11830</v>
      </c>
      <c r="D3037" s="5" t="s">
        <v>4422</v>
      </c>
      <c r="E3037" s="6">
        <v>45676</v>
      </c>
      <c r="F3037" s="5" t="s">
        <v>47</v>
      </c>
      <c r="G3037" s="5">
        <v>1</v>
      </c>
      <c r="H3037" s="5">
        <v>0</v>
      </c>
      <c r="I3037" s="5">
        <v>1200</v>
      </c>
      <c r="J3037" s="5" t="s">
        <v>16</v>
      </c>
      <c r="K3037" s="5" t="s">
        <v>17</v>
      </c>
    </row>
    <row r="3038" spans="1:11">
      <c r="A3038" s="5" t="s">
        <v>11831</v>
      </c>
      <c r="B3038" s="5" t="s">
        <v>11832</v>
      </c>
      <c r="C3038" s="5" t="s">
        <v>11833</v>
      </c>
      <c r="D3038" s="5" t="s">
        <v>11834</v>
      </c>
      <c r="E3038" s="6">
        <v>45724</v>
      </c>
      <c r="F3038" s="5" t="s">
        <v>42</v>
      </c>
      <c r="G3038" s="5">
        <v>2</v>
      </c>
      <c r="H3038" s="5">
        <v>10</v>
      </c>
      <c r="I3038" s="5">
        <v>360</v>
      </c>
      <c r="J3038" s="5" t="s">
        <v>84</v>
      </c>
      <c r="K3038" s="5" t="s">
        <v>17</v>
      </c>
    </row>
    <row r="3039" spans="1:11">
      <c r="A3039" s="5" t="s">
        <v>11835</v>
      </c>
      <c r="B3039" s="5" t="s">
        <v>11836</v>
      </c>
      <c r="C3039" s="5" t="s">
        <v>11837</v>
      </c>
      <c r="D3039" s="5" t="s">
        <v>11838</v>
      </c>
      <c r="E3039" s="6">
        <v>45632</v>
      </c>
      <c r="F3039" s="5" t="s">
        <v>83</v>
      </c>
      <c r="G3039" s="5">
        <v>4</v>
      </c>
      <c r="H3039" s="5">
        <v>10</v>
      </c>
      <c r="I3039" s="5">
        <v>540</v>
      </c>
      <c r="J3039" s="5" t="s">
        <v>33</v>
      </c>
      <c r="K3039" s="5" t="s">
        <v>17</v>
      </c>
    </row>
    <row r="3040" spans="1:11">
      <c r="A3040" s="5" t="s">
        <v>11839</v>
      </c>
      <c r="B3040" s="5" t="s">
        <v>2599</v>
      </c>
      <c r="C3040" s="5" t="s">
        <v>11840</v>
      </c>
      <c r="D3040" s="5" t="s">
        <v>11841</v>
      </c>
      <c r="E3040" s="6">
        <v>45548</v>
      </c>
      <c r="F3040" s="5" t="s">
        <v>73</v>
      </c>
      <c r="G3040" s="5">
        <v>3</v>
      </c>
      <c r="H3040" s="5">
        <v>10</v>
      </c>
      <c r="I3040" s="5">
        <v>324</v>
      </c>
      <c r="J3040" s="5" t="s">
        <v>33</v>
      </c>
      <c r="K3040" s="5" t="s">
        <v>17</v>
      </c>
    </row>
    <row r="3041" spans="1:11">
      <c r="A3041" s="5" t="s">
        <v>11842</v>
      </c>
      <c r="B3041" s="5" t="s">
        <v>11843</v>
      </c>
      <c r="C3041" s="5" t="s">
        <v>11844</v>
      </c>
      <c r="D3041" s="5" t="s">
        <v>11845</v>
      </c>
      <c r="E3041" s="6">
        <v>45492</v>
      </c>
      <c r="F3041" s="5" t="s">
        <v>89</v>
      </c>
      <c r="G3041" s="5">
        <v>2</v>
      </c>
      <c r="H3041" s="5">
        <v>15</v>
      </c>
      <c r="I3041" s="5">
        <v>85</v>
      </c>
      <c r="J3041" s="5" t="s">
        <v>90</v>
      </c>
      <c r="K3041" s="5" t="s">
        <v>17</v>
      </c>
    </row>
    <row r="3042" spans="1:11">
      <c r="A3042" s="5" t="s">
        <v>11846</v>
      </c>
      <c r="B3042" s="5" t="s">
        <v>11847</v>
      </c>
      <c r="C3042" s="5" t="s">
        <v>11848</v>
      </c>
      <c r="D3042" s="5" t="s">
        <v>6587</v>
      </c>
      <c r="E3042" s="6">
        <v>45695</v>
      </c>
      <c r="F3042" s="5" t="s">
        <v>89</v>
      </c>
      <c r="G3042" s="5">
        <v>4</v>
      </c>
      <c r="H3042" s="5">
        <v>0</v>
      </c>
      <c r="I3042" s="5">
        <v>200</v>
      </c>
      <c r="J3042" s="5" t="s">
        <v>23</v>
      </c>
      <c r="K3042" s="5" t="s">
        <v>17</v>
      </c>
    </row>
    <row r="3043" spans="1:11">
      <c r="A3043" s="5" t="s">
        <v>11849</v>
      </c>
      <c r="B3043" s="5" t="s">
        <v>11850</v>
      </c>
      <c r="C3043" s="5" t="s">
        <v>11851</v>
      </c>
      <c r="D3043" s="5" t="s">
        <v>11852</v>
      </c>
      <c r="E3043" s="6">
        <v>45540</v>
      </c>
      <c r="F3043" s="5" t="s">
        <v>56</v>
      </c>
      <c r="G3043" s="5">
        <v>3</v>
      </c>
      <c r="H3043" s="5">
        <v>10</v>
      </c>
      <c r="I3043" s="5">
        <v>243</v>
      </c>
      <c r="J3043" s="5" t="s">
        <v>16</v>
      </c>
      <c r="K3043" s="5" t="s">
        <v>17</v>
      </c>
    </row>
    <row r="3044" spans="1:11">
      <c r="A3044" s="5" t="s">
        <v>11853</v>
      </c>
      <c r="B3044" s="5" t="s">
        <v>11854</v>
      </c>
      <c r="C3044" s="5" t="s">
        <v>11855</v>
      </c>
      <c r="D3044" s="5" t="s">
        <v>11856</v>
      </c>
      <c r="E3044" s="6">
        <v>45429</v>
      </c>
      <c r="F3044" s="5" t="s">
        <v>73</v>
      </c>
      <c r="G3044" s="5">
        <v>1</v>
      </c>
      <c r="H3044" s="5">
        <v>10</v>
      </c>
      <c r="I3044" s="5">
        <v>108</v>
      </c>
      <c r="J3044" s="5" t="s">
        <v>33</v>
      </c>
      <c r="K3044" s="5" t="s">
        <v>17</v>
      </c>
    </row>
    <row r="3045" spans="1:11">
      <c r="A3045" s="5" t="s">
        <v>11857</v>
      </c>
      <c r="B3045" s="5" t="s">
        <v>11858</v>
      </c>
      <c r="C3045" s="5" t="s">
        <v>11859</v>
      </c>
      <c r="D3045" s="5" t="s">
        <v>6291</v>
      </c>
      <c r="E3045" s="6">
        <v>45504</v>
      </c>
      <c r="F3045" s="5" t="s">
        <v>83</v>
      </c>
      <c r="G3045" s="5">
        <v>3</v>
      </c>
      <c r="H3045" s="5">
        <v>0</v>
      </c>
      <c r="I3045" s="5">
        <v>450</v>
      </c>
      <c r="J3045" s="5" t="s">
        <v>16</v>
      </c>
      <c r="K3045" s="5" t="s">
        <v>17</v>
      </c>
    </row>
    <row r="3046" spans="1:11">
      <c r="A3046" s="5" t="s">
        <v>11860</v>
      </c>
      <c r="B3046" s="5" t="s">
        <v>11861</v>
      </c>
      <c r="C3046" s="5" t="s">
        <v>11862</v>
      </c>
      <c r="D3046" s="5" t="s">
        <v>11863</v>
      </c>
      <c r="E3046" s="6">
        <v>45518</v>
      </c>
      <c r="F3046" s="5" t="s">
        <v>73</v>
      </c>
      <c r="G3046" s="5">
        <v>3</v>
      </c>
      <c r="H3046" s="5">
        <v>0</v>
      </c>
      <c r="I3046" s="5">
        <v>360</v>
      </c>
      <c r="J3046" s="5" t="s">
        <v>16</v>
      </c>
      <c r="K3046" s="5" t="s">
        <v>17</v>
      </c>
    </row>
    <row r="3047" spans="1:11">
      <c r="A3047" s="5" t="s">
        <v>11864</v>
      </c>
      <c r="B3047" s="5" t="s">
        <v>11865</v>
      </c>
      <c r="C3047" s="5" t="s">
        <v>11866</v>
      </c>
      <c r="D3047" s="5" t="s">
        <v>11867</v>
      </c>
      <c r="E3047" s="6">
        <v>45751</v>
      </c>
      <c r="F3047" s="5" t="s">
        <v>73</v>
      </c>
      <c r="G3047" s="5">
        <v>4</v>
      </c>
      <c r="H3047" s="5">
        <v>0</v>
      </c>
      <c r="I3047" s="5">
        <v>480</v>
      </c>
      <c r="J3047" s="5" t="s">
        <v>90</v>
      </c>
      <c r="K3047" s="5" t="s">
        <v>17</v>
      </c>
    </row>
    <row r="3048" spans="1:11">
      <c r="A3048" s="5" t="s">
        <v>11868</v>
      </c>
      <c r="B3048" s="5" t="s">
        <v>11869</v>
      </c>
      <c r="C3048" s="5" t="s">
        <v>11870</v>
      </c>
      <c r="D3048" s="5" t="s">
        <v>10703</v>
      </c>
      <c r="E3048" s="6">
        <v>45567</v>
      </c>
      <c r="F3048" s="5" t="s">
        <v>73</v>
      </c>
      <c r="G3048" s="5">
        <v>4</v>
      </c>
      <c r="H3048" s="5">
        <v>5</v>
      </c>
      <c r="I3048" s="5">
        <v>456</v>
      </c>
      <c r="J3048" s="5" t="s">
        <v>84</v>
      </c>
      <c r="K3048" s="5" t="s">
        <v>17</v>
      </c>
    </row>
    <row r="3049" spans="1:11">
      <c r="A3049" s="5" t="s">
        <v>11871</v>
      </c>
      <c r="B3049" s="5" t="s">
        <v>11872</v>
      </c>
      <c r="C3049" s="5" t="s">
        <v>2872</v>
      </c>
      <c r="D3049" s="5" t="s">
        <v>11873</v>
      </c>
      <c r="E3049" s="6">
        <v>45432</v>
      </c>
      <c r="F3049" s="5" t="s">
        <v>28</v>
      </c>
      <c r="G3049" s="5">
        <v>1</v>
      </c>
      <c r="H3049" s="5">
        <v>15</v>
      </c>
      <c r="I3049" s="5">
        <v>255</v>
      </c>
      <c r="J3049" s="5" t="s">
        <v>23</v>
      </c>
      <c r="K3049" s="5" t="s">
        <v>17</v>
      </c>
    </row>
    <row r="3050" spans="1:11">
      <c r="A3050" s="5" t="s">
        <v>11874</v>
      </c>
      <c r="B3050" s="5" t="s">
        <v>11875</v>
      </c>
      <c r="C3050" s="5" t="s">
        <v>11876</v>
      </c>
      <c r="D3050" s="5" t="s">
        <v>8923</v>
      </c>
      <c r="E3050" s="6">
        <v>45667</v>
      </c>
      <c r="F3050" s="5" t="s">
        <v>83</v>
      </c>
      <c r="G3050" s="5">
        <v>4</v>
      </c>
      <c r="H3050" s="5">
        <v>5</v>
      </c>
      <c r="I3050" s="5">
        <v>570</v>
      </c>
      <c r="J3050" s="5" t="s">
        <v>33</v>
      </c>
      <c r="K3050" s="5" t="s">
        <v>17</v>
      </c>
    </row>
    <row r="3051" spans="1:11">
      <c r="A3051" s="5" t="s">
        <v>11877</v>
      </c>
      <c r="B3051" s="5" t="s">
        <v>11878</v>
      </c>
      <c r="C3051" s="5" t="s">
        <v>11879</v>
      </c>
      <c r="D3051" s="5" t="s">
        <v>11880</v>
      </c>
      <c r="E3051" s="6">
        <v>45714</v>
      </c>
      <c r="F3051" s="5" t="s">
        <v>22</v>
      </c>
      <c r="G3051" s="5">
        <v>3</v>
      </c>
      <c r="H3051" s="5">
        <v>5</v>
      </c>
      <c r="I3051" s="5">
        <v>285</v>
      </c>
      <c r="J3051" s="5" t="s">
        <v>90</v>
      </c>
      <c r="K3051" s="5" t="s">
        <v>17</v>
      </c>
    </row>
    <row r="3052" spans="1:11">
      <c r="A3052" s="5" t="s">
        <v>11881</v>
      </c>
      <c r="B3052" s="5" t="s">
        <v>11882</v>
      </c>
      <c r="C3052" s="5" t="s">
        <v>11883</v>
      </c>
      <c r="D3052" s="5" t="s">
        <v>11884</v>
      </c>
      <c r="E3052" s="6">
        <v>45526</v>
      </c>
      <c r="F3052" s="5" t="s">
        <v>42</v>
      </c>
      <c r="G3052" s="5">
        <v>2</v>
      </c>
      <c r="H3052" s="5">
        <v>0</v>
      </c>
      <c r="I3052" s="5">
        <v>400</v>
      </c>
      <c r="J3052" s="5" t="s">
        <v>23</v>
      </c>
      <c r="K3052" s="5" t="s">
        <v>17</v>
      </c>
    </row>
    <row r="3053" spans="1:11">
      <c r="A3053" s="5" t="s">
        <v>11885</v>
      </c>
      <c r="B3053" s="5" t="s">
        <v>11886</v>
      </c>
      <c r="C3053" s="5" t="s">
        <v>11887</v>
      </c>
      <c r="D3053" s="5" t="s">
        <v>11888</v>
      </c>
      <c r="E3053" s="6">
        <v>45694</v>
      </c>
      <c r="F3053" s="5" t="s">
        <v>89</v>
      </c>
      <c r="G3053" s="5">
        <v>2</v>
      </c>
      <c r="H3053" s="5">
        <v>10</v>
      </c>
      <c r="I3053" s="5">
        <v>90</v>
      </c>
      <c r="J3053" s="5" t="s">
        <v>90</v>
      </c>
      <c r="K3053" s="5" t="s">
        <v>17</v>
      </c>
    </row>
    <row r="3054" spans="1:11">
      <c r="A3054" s="5" t="s">
        <v>11889</v>
      </c>
      <c r="B3054" s="5" t="s">
        <v>11890</v>
      </c>
      <c r="C3054" s="5" t="s">
        <v>11891</v>
      </c>
      <c r="D3054" s="5" t="s">
        <v>7953</v>
      </c>
      <c r="E3054" s="6">
        <v>45574</v>
      </c>
      <c r="F3054" s="5" t="s">
        <v>73</v>
      </c>
      <c r="G3054" s="5">
        <v>4</v>
      </c>
      <c r="H3054" s="5">
        <v>0</v>
      </c>
      <c r="I3054" s="5">
        <v>480</v>
      </c>
      <c r="J3054" s="5" t="s">
        <v>84</v>
      </c>
      <c r="K3054" s="5" t="s">
        <v>17</v>
      </c>
    </row>
    <row r="3055" spans="1:11">
      <c r="A3055" s="5" t="s">
        <v>11892</v>
      </c>
      <c r="B3055" s="5" t="s">
        <v>11893</v>
      </c>
      <c r="C3055" s="5" t="s">
        <v>11894</v>
      </c>
      <c r="D3055" s="5" t="s">
        <v>11895</v>
      </c>
      <c r="E3055" s="6">
        <v>45525</v>
      </c>
      <c r="F3055" s="5" t="s">
        <v>47</v>
      </c>
      <c r="G3055" s="5">
        <v>2</v>
      </c>
      <c r="H3055" s="5">
        <v>15</v>
      </c>
      <c r="I3055" s="5">
        <v>2040</v>
      </c>
      <c r="J3055" s="5" t="s">
        <v>16</v>
      </c>
      <c r="K3055" s="5" t="s">
        <v>17</v>
      </c>
    </row>
    <row r="3056" spans="1:11">
      <c r="A3056" s="5" t="s">
        <v>11896</v>
      </c>
      <c r="B3056" s="5" t="s">
        <v>11897</v>
      </c>
      <c r="C3056" s="5" t="s">
        <v>11898</v>
      </c>
      <c r="D3056" s="5" t="s">
        <v>6422</v>
      </c>
      <c r="E3056" s="6">
        <v>45409</v>
      </c>
      <c r="F3056" s="5" t="s">
        <v>73</v>
      </c>
      <c r="G3056" s="5">
        <v>3</v>
      </c>
      <c r="H3056" s="5">
        <v>10</v>
      </c>
      <c r="I3056" s="5">
        <v>324</v>
      </c>
      <c r="J3056" s="5" t="s">
        <v>16</v>
      </c>
      <c r="K3056" s="5" t="s">
        <v>17</v>
      </c>
    </row>
    <row r="3057" spans="1:11">
      <c r="A3057" s="5" t="s">
        <v>11899</v>
      </c>
      <c r="B3057" s="5" t="s">
        <v>11900</v>
      </c>
      <c r="C3057" s="5" t="s">
        <v>11901</v>
      </c>
      <c r="D3057" s="5" t="s">
        <v>11902</v>
      </c>
      <c r="E3057" s="6">
        <v>45726</v>
      </c>
      <c r="F3057" s="5" t="s">
        <v>89</v>
      </c>
      <c r="G3057" s="5">
        <v>1</v>
      </c>
      <c r="H3057" s="5">
        <v>0</v>
      </c>
      <c r="I3057" s="5">
        <v>50</v>
      </c>
      <c r="J3057" s="5" t="s">
        <v>84</v>
      </c>
      <c r="K3057" s="5" t="s">
        <v>17</v>
      </c>
    </row>
    <row r="3058" spans="1:11">
      <c r="A3058" s="5" t="s">
        <v>11903</v>
      </c>
      <c r="B3058" s="5" t="s">
        <v>11904</v>
      </c>
      <c r="C3058" s="5" t="s">
        <v>11905</v>
      </c>
      <c r="D3058" s="5" t="s">
        <v>11906</v>
      </c>
      <c r="E3058" s="6">
        <v>45595</v>
      </c>
      <c r="F3058" s="5" t="s">
        <v>73</v>
      </c>
      <c r="G3058" s="5">
        <v>1</v>
      </c>
      <c r="H3058" s="5">
        <v>15</v>
      </c>
      <c r="I3058" s="5">
        <v>102</v>
      </c>
      <c r="J3058" s="5" t="s">
        <v>23</v>
      </c>
      <c r="K3058" s="5" t="s">
        <v>17</v>
      </c>
    </row>
    <row r="3059" spans="1:11">
      <c r="A3059" s="5" t="s">
        <v>11907</v>
      </c>
      <c r="B3059" s="5" t="s">
        <v>11908</v>
      </c>
      <c r="C3059" s="5" t="s">
        <v>11909</v>
      </c>
      <c r="D3059" s="5" t="s">
        <v>11910</v>
      </c>
      <c r="E3059" s="6">
        <v>45723</v>
      </c>
      <c r="F3059" s="5" t="s">
        <v>22</v>
      </c>
      <c r="G3059" s="5">
        <v>3</v>
      </c>
      <c r="H3059" s="5">
        <v>0</v>
      </c>
      <c r="I3059" s="5">
        <v>300</v>
      </c>
      <c r="J3059" s="5" t="s">
        <v>90</v>
      </c>
      <c r="K3059" s="5" t="s">
        <v>17</v>
      </c>
    </row>
    <row r="3060" spans="1:11">
      <c r="A3060" s="5" t="s">
        <v>11911</v>
      </c>
      <c r="B3060" s="5" t="s">
        <v>11912</v>
      </c>
      <c r="C3060" s="5" t="s">
        <v>11913</v>
      </c>
      <c r="D3060" s="5" t="s">
        <v>11914</v>
      </c>
      <c r="E3060" s="6">
        <v>45430</v>
      </c>
      <c r="F3060" s="5" t="s">
        <v>83</v>
      </c>
      <c r="G3060" s="5">
        <v>4</v>
      </c>
      <c r="H3060" s="5">
        <v>5</v>
      </c>
      <c r="I3060" s="5">
        <v>570</v>
      </c>
      <c r="J3060" s="5" t="s">
        <v>33</v>
      </c>
      <c r="K3060" s="5" t="s">
        <v>17</v>
      </c>
    </row>
    <row r="3061" spans="1:11">
      <c r="A3061" s="5" t="s">
        <v>11915</v>
      </c>
      <c r="B3061" s="5" t="s">
        <v>11916</v>
      </c>
      <c r="C3061" s="5" t="s">
        <v>11917</v>
      </c>
      <c r="D3061" s="5" t="s">
        <v>11918</v>
      </c>
      <c r="E3061" s="6">
        <v>45652</v>
      </c>
      <c r="F3061" s="5" t="s">
        <v>15</v>
      </c>
      <c r="G3061" s="5">
        <v>1</v>
      </c>
      <c r="H3061" s="5">
        <v>0</v>
      </c>
      <c r="I3061" s="5">
        <v>800</v>
      </c>
      <c r="J3061" s="5" t="s">
        <v>84</v>
      </c>
      <c r="K3061" s="5" t="s">
        <v>17</v>
      </c>
    </row>
    <row r="3062" spans="1:11">
      <c r="A3062" s="5" t="s">
        <v>11919</v>
      </c>
      <c r="B3062" s="5" t="s">
        <v>11920</v>
      </c>
      <c r="C3062" s="5" t="s">
        <v>11921</v>
      </c>
      <c r="D3062" s="5" t="s">
        <v>5751</v>
      </c>
      <c r="E3062" s="6">
        <v>45661</v>
      </c>
      <c r="F3062" s="5" t="s">
        <v>15</v>
      </c>
      <c r="G3062" s="5">
        <v>4</v>
      </c>
      <c r="H3062" s="5">
        <v>0</v>
      </c>
      <c r="I3062" s="5">
        <v>3200</v>
      </c>
      <c r="J3062" s="5" t="s">
        <v>90</v>
      </c>
      <c r="K3062" s="5" t="s">
        <v>17</v>
      </c>
    </row>
    <row r="3063" spans="1:11">
      <c r="A3063" s="5" t="s">
        <v>11922</v>
      </c>
      <c r="B3063" s="5" t="s">
        <v>11923</v>
      </c>
      <c r="C3063" s="5" t="s">
        <v>11924</v>
      </c>
      <c r="D3063" s="5" t="s">
        <v>11925</v>
      </c>
      <c r="E3063" s="6">
        <v>45630</v>
      </c>
      <c r="F3063" s="5" t="s">
        <v>56</v>
      </c>
      <c r="G3063" s="5">
        <v>3</v>
      </c>
      <c r="H3063" s="5">
        <v>10</v>
      </c>
      <c r="I3063" s="5">
        <v>243</v>
      </c>
      <c r="J3063" s="5" t="s">
        <v>16</v>
      </c>
      <c r="K3063" s="5" t="s">
        <v>17</v>
      </c>
    </row>
    <row r="3064" spans="1:11">
      <c r="A3064" s="5" t="s">
        <v>11926</v>
      </c>
      <c r="B3064" s="5" t="s">
        <v>11927</v>
      </c>
      <c r="C3064" s="5" t="s">
        <v>11928</v>
      </c>
      <c r="D3064" s="5" t="s">
        <v>11929</v>
      </c>
      <c r="E3064" s="6">
        <v>45444</v>
      </c>
      <c r="F3064" s="5" t="s">
        <v>22</v>
      </c>
      <c r="G3064" s="5">
        <v>1</v>
      </c>
      <c r="H3064" s="5">
        <v>0</v>
      </c>
      <c r="I3064" s="5">
        <v>100</v>
      </c>
      <c r="J3064" s="5" t="s">
        <v>33</v>
      </c>
      <c r="K3064" s="5" t="s">
        <v>17</v>
      </c>
    </row>
    <row r="3065" spans="1:11">
      <c r="A3065" s="5" t="s">
        <v>11930</v>
      </c>
      <c r="B3065" s="5" t="s">
        <v>11931</v>
      </c>
      <c r="C3065" s="5" t="s">
        <v>11932</v>
      </c>
      <c r="D3065" s="5" t="s">
        <v>11933</v>
      </c>
      <c r="E3065" s="6">
        <v>45556</v>
      </c>
      <c r="F3065" s="5" t="s">
        <v>73</v>
      </c>
      <c r="G3065" s="5">
        <v>3</v>
      </c>
      <c r="H3065" s="5">
        <v>0</v>
      </c>
      <c r="I3065" s="5">
        <v>360</v>
      </c>
      <c r="J3065" s="5" t="s">
        <v>84</v>
      </c>
      <c r="K3065" s="5" t="s">
        <v>17</v>
      </c>
    </row>
    <row r="3066" spans="1:11">
      <c r="A3066" s="5" t="s">
        <v>11934</v>
      </c>
      <c r="B3066" s="5" t="s">
        <v>11935</v>
      </c>
      <c r="C3066" s="5" t="s">
        <v>11936</v>
      </c>
      <c r="D3066" s="5" t="s">
        <v>8082</v>
      </c>
      <c r="E3066" s="6">
        <v>45631</v>
      </c>
      <c r="F3066" s="5" t="s">
        <v>42</v>
      </c>
      <c r="G3066" s="5">
        <v>3</v>
      </c>
      <c r="H3066" s="5">
        <v>5</v>
      </c>
      <c r="I3066" s="5">
        <v>570</v>
      </c>
      <c r="J3066" s="5" t="s">
        <v>23</v>
      </c>
      <c r="K3066" s="5" t="s">
        <v>17</v>
      </c>
    </row>
    <row r="3067" spans="1:11">
      <c r="A3067" s="5" t="s">
        <v>11937</v>
      </c>
      <c r="B3067" s="5" t="s">
        <v>11938</v>
      </c>
      <c r="C3067" s="5" t="s">
        <v>11939</v>
      </c>
      <c r="D3067" s="5" t="s">
        <v>11940</v>
      </c>
      <c r="E3067" s="6">
        <v>45596</v>
      </c>
      <c r="F3067" s="5" t="s">
        <v>28</v>
      </c>
      <c r="G3067" s="5">
        <v>1</v>
      </c>
      <c r="H3067" s="5">
        <v>0</v>
      </c>
      <c r="I3067" s="5">
        <v>300</v>
      </c>
      <c r="J3067" s="5" t="s">
        <v>33</v>
      </c>
      <c r="K3067" s="5" t="s">
        <v>17</v>
      </c>
    </row>
    <row r="3068" spans="1:11">
      <c r="A3068" s="5" t="s">
        <v>11941</v>
      </c>
      <c r="B3068" s="5" t="s">
        <v>857</v>
      </c>
      <c r="C3068" s="5" t="s">
        <v>11942</v>
      </c>
      <c r="D3068" s="5" t="s">
        <v>11943</v>
      </c>
      <c r="E3068" s="6">
        <v>45664</v>
      </c>
      <c r="F3068" s="5" t="s">
        <v>83</v>
      </c>
      <c r="G3068" s="5">
        <v>1</v>
      </c>
      <c r="H3068" s="5">
        <v>0</v>
      </c>
      <c r="I3068" s="5">
        <v>150</v>
      </c>
      <c r="J3068" s="5" t="s">
        <v>84</v>
      </c>
      <c r="K3068" s="5" t="s">
        <v>17</v>
      </c>
    </row>
    <row r="3069" spans="1:11">
      <c r="A3069" s="5" t="s">
        <v>11944</v>
      </c>
      <c r="B3069" s="5" t="s">
        <v>11945</v>
      </c>
      <c r="C3069" s="5" t="s">
        <v>11946</v>
      </c>
      <c r="D3069" s="5" t="s">
        <v>11947</v>
      </c>
      <c r="E3069" s="6">
        <v>45677</v>
      </c>
      <c r="F3069" s="5" t="s">
        <v>42</v>
      </c>
      <c r="G3069" s="5">
        <v>2</v>
      </c>
      <c r="H3069" s="5">
        <v>10</v>
      </c>
      <c r="I3069" s="5">
        <v>360</v>
      </c>
      <c r="J3069" s="5" t="s">
        <v>16</v>
      </c>
      <c r="K3069" s="5" t="s">
        <v>17</v>
      </c>
    </row>
    <row r="3070" spans="1:11">
      <c r="A3070" s="5" t="s">
        <v>11948</v>
      </c>
      <c r="B3070" s="5" t="s">
        <v>11949</v>
      </c>
      <c r="C3070" s="5" t="s">
        <v>11950</v>
      </c>
      <c r="D3070" s="5" t="s">
        <v>10951</v>
      </c>
      <c r="E3070" s="6">
        <v>45450</v>
      </c>
      <c r="F3070" s="5" t="s">
        <v>89</v>
      </c>
      <c r="G3070" s="5">
        <v>1</v>
      </c>
      <c r="H3070" s="5">
        <v>0</v>
      </c>
      <c r="I3070" s="5">
        <v>50</v>
      </c>
      <c r="J3070" s="5" t="s">
        <v>23</v>
      </c>
      <c r="K3070" s="5" t="s">
        <v>17</v>
      </c>
    </row>
    <row r="3071" spans="1:11">
      <c r="A3071" s="5" t="s">
        <v>11951</v>
      </c>
      <c r="B3071" s="5" t="s">
        <v>11952</v>
      </c>
      <c r="C3071" s="5" t="s">
        <v>11953</v>
      </c>
      <c r="D3071" s="5" t="s">
        <v>11954</v>
      </c>
      <c r="E3071" s="6">
        <v>45765</v>
      </c>
      <c r="F3071" s="5" t="s">
        <v>42</v>
      </c>
      <c r="G3071" s="5">
        <v>4</v>
      </c>
      <c r="H3071" s="5">
        <v>0</v>
      </c>
      <c r="I3071" s="5">
        <v>800</v>
      </c>
      <c r="J3071" s="5" t="s">
        <v>84</v>
      </c>
      <c r="K3071" s="5" t="s">
        <v>17</v>
      </c>
    </row>
    <row r="3072" spans="1:11">
      <c r="A3072" s="5" t="s">
        <v>11955</v>
      </c>
      <c r="B3072" s="5" t="s">
        <v>11956</v>
      </c>
      <c r="C3072" s="5" t="s">
        <v>11957</v>
      </c>
      <c r="D3072" s="5" t="s">
        <v>11958</v>
      </c>
      <c r="E3072" s="6">
        <v>45736</v>
      </c>
      <c r="F3072" s="5" t="s">
        <v>89</v>
      </c>
      <c r="G3072" s="5">
        <v>2</v>
      </c>
      <c r="H3072" s="5">
        <v>10</v>
      </c>
      <c r="I3072" s="5">
        <v>90</v>
      </c>
      <c r="J3072" s="5" t="s">
        <v>33</v>
      </c>
      <c r="K3072" s="5" t="s">
        <v>17</v>
      </c>
    </row>
    <row r="3073" spans="1:11">
      <c r="A3073" s="5" t="s">
        <v>11959</v>
      </c>
      <c r="B3073" s="5" t="s">
        <v>7963</v>
      </c>
      <c r="C3073" s="5" t="s">
        <v>11960</v>
      </c>
      <c r="D3073" s="5" t="s">
        <v>11961</v>
      </c>
      <c r="E3073" s="6">
        <v>45713</v>
      </c>
      <c r="F3073" s="5" t="s">
        <v>28</v>
      </c>
      <c r="G3073" s="5">
        <v>1</v>
      </c>
      <c r="H3073" s="5">
        <v>0</v>
      </c>
      <c r="I3073" s="5">
        <v>300</v>
      </c>
      <c r="J3073" s="5" t="s">
        <v>23</v>
      </c>
      <c r="K3073" s="5" t="s">
        <v>17</v>
      </c>
    </row>
    <row r="3074" spans="1:11">
      <c r="A3074" s="5" t="s">
        <v>11962</v>
      </c>
      <c r="B3074" s="5" t="s">
        <v>11963</v>
      </c>
      <c r="C3074" s="5" t="s">
        <v>11964</v>
      </c>
      <c r="D3074" s="5" t="s">
        <v>11965</v>
      </c>
      <c r="E3074" s="6">
        <v>45624</v>
      </c>
      <c r="F3074" s="5" t="s">
        <v>15</v>
      </c>
      <c r="G3074" s="5">
        <v>3</v>
      </c>
      <c r="H3074" s="5">
        <v>0</v>
      </c>
      <c r="I3074" s="5">
        <v>2400</v>
      </c>
      <c r="J3074" s="5" t="s">
        <v>33</v>
      </c>
      <c r="K3074" s="5" t="s">
        <v>17</v>
      </c>
    </row>
    <row r="3075" spans="1:11">
      <c r="A3075" s="5" t="s">
        <v>11966</v>
      </c>
      <c r="B3075" s="5" t="s">
        <v>11967</v>
      </c>
      <c r="C3075" s="5" t="s">
        <v>11968</v>
      </c>
      <c r="D3075" s="5" t="s">
        <v>11969</v>
      </c>
      <c r="E3075" s="6">
        <v>45634</v>
      </c>
      <c r="F3075" s="5" t="s">
        <v>73</v>
      </c>
      <c r="G3075" s="5">
        <v>3</v>
      </c>
      <c r="H3075" s="5">
        <v>0</v>
      </c>
      <c r="I3075" s="5">
        <v>360</v>
      </c>
      <c r="J3075" s="5" t="s">
        <v>16</v>
      </c>
      <c r="K3075" s="5" t="s">
        <v>17</v>
      </c>
    </row>
    <row r="3076" spans="1:11">
      <c r="A3076" s="5" t="s">
        <v>11970</v>
      </c>
      <c r="B3076" s="5" t="s">
        <v>11971</v>
      </c>
      <c r="C3076" s="5" t="s">
        <v>11972</v>
      </c>
      <c r="D3076" s="5" t="s">
        <v>11973</v>
      </c>
      <c r="E3076" s="6">
        <v>45498</v>
      </c>
      <c r="F3076" s="5" t="s">
        <v>73</v>
      </c>
      <c r="G3076" s="5">
        <v>3</v>
      </c>
      <c r="H3076" s="5">
        <v>0</v>
      </c>
      <c r="I3076" s="5">
        <v>360</v>
      </c>
      <c r="J3076" s="5" t="s">
        <v>90</v>
      </c>
      <c r="K3076" s="5" t="s">
        <v>17</v>
      </c>
    </row>
    <row r="3077" spans="1:11">
      <c r="A3077" s="5" t="s">
        <v>11974</v>
      </c>
      <c r="B3077" s="5" t="s">
        <v>11975</v>
      </c>
      <c r="C3077" s="5" t="s">
        <v>11976</v>
      </c>
      <c r="D3077" s="5" t="s">
        <v>11977</v>
      </c>
      <c r="E3077" s="6">
        <v>45511</v>
      </c>
      <c r="F3077" s="5" t="s">
        <v>56</v>
      </c>
      <c r="G3077" s="5">
        <v>4</v>
      </c>
      <c r="H3077" s="5">
        <v>0</v>
      </c>
      <c r="I3077" s="5">
        <v>360</v>
      </c>
      <c r="J3077" s="5" t="s">
        <v>16</v>
      </c>
      <c r="K3077" s="5" t="s">
        <v>17</v>
      </c>
    </row>
    <row r="3078" spans="1:11">
      <c r="A3078" s="5" t="s">
        <v>11978</v>
      </c>
      <c r="B3078" s="5" t="s">
        <v>11979</v>
      </c>
      <c r="C3078" s="5" t="s">
        <v>11980</v>
      </c>
      <c r="D3078" s="5" t="s">
        <v>11981</v>
      </c>
      <c r="E3078" s="6">
        <v>45461</v>
      </c>
      <c r="F3078" s="5" t="s">
        <v>73</v>
      </c>
      <c r="G3078" s="5">
        <v>2</v>
      </c>
      <c r="H3078" s="5">
        <v>5</v>
      </c>
      <c r="I3078" s="5">
        <v>228</v>
      </c>
      <c r="J3078" s="5" t="s">
        <v>23</v>
      </c>
      <c r="K3078" s="5" t="s">
        <v>17</v>
      </c>
    </row>
    <row r="3079" spans="1:11">
      <c r="A3079" s="5" t="s">
        <v>11982</v>
      </c>
      <c r="B3079" s="5" t="s">
        <v>11983</v>
      </c>
      <c r="C3079" s="5" t="s">
        <v>11984</v>
      </c>
      <c r="D3079" s="5" t="s">
        <v>11985</v>
      </c>
      <c r="E3079" s="6">
        <v>45573</v>
      </c>
      <c r="F3079" s="5" t="s">
        <v>22</v>
      </c>
      <c r="G3079" s="5">
        <v>3</v>
      </c>
      <c r="H3079" s="5">
        <v>0</v>
      </c>
      <c r="I3079" s="5">
        <v>300</v>
      </c>
      <c r="J3079" s="5" t="s">
        <v>84</v>
      </c>
      <c r="K3079" s="5" t="s">
        <v>78</v>
      </c>
    </row>
    <row r="3080" spans="1:11">
      <c r="A3080" s="5" t="s">
        <v>11986</v>
      </c>
      <c r="B3080" s="5" t="s">
        <v>11781</v>
      </c>
      <c r="C3080" s="5" t="s">
        <v>11987</v>
      </c>
      <c r="D3080" s="5" t="s">
        <v>11988</v>
      </c>
      <c r="E3080" s="6">
        <v>45589</v>
      </c>
      <c r="F3080" s="5" t="s">
        <v>15</v>
      </c>
      <c r="G3080" s="5">
        <v>1</v>
      </c>
      <c r="H3080" s="5">
        <v>0</v>
      </c>
      <c r="I3080" s="5">
        <v>800</v>
      </c>
      <c r="J3080" s="5" t="s">
        <v>33</v>
      </c>
      <c r="K3080" s="5" t="s">
        <v>17</v>
      </c>
    </row>
    <row r="3081" spans="1:11">
      <c r="A3081" s="5" t="s">
        <v>11989</v>
      </c>
      <c r="B3081" s="5" t="s">
        <v>11990</v>
      </c>
      <c r="C3081" s="5" t="s">
        <v>11991</v>
      </c>
      <c r="D3081" s="5" t="s">
        <v>11415</v>
      </c>
      <c r="E3081" s="6">
        <v>45426</v>
      </c>
      <c r="F3081" s="5" t="s">
        <v>15</v>
      </c>
      <c r="G3081" s="5">
        <v>4</v>
      </c>
      <c r="H3081" s="5">
        <v>0</v>
      </c>
      <c r="I3081" s="5">
        <v>3200</v>
      </c>
      <c r="J3081" s="5" t="s">
        <v>33</v>
      </c>
      <c r="K3081" s="5" t="s">
        <v>17</v>
      </c>
    </row>
    <row r="3082" spans="1:11">
      <c r="A3082" s="5" t="s">
        <v>11992</v>
      </c>
      <c r="B3082" s="5" t="s">
        <v>11993</v>
      </c>
      <c r="C3082" s="5" t="s">
        <v>11994</v>
      </c>
      <c r="D3082" s="5" t="s">
        <v>11995</v>
      </c>
      <c r="E3082" s="6">
        <v>45499</v>
      </c>
      <c r="F3082" s="5" t="s">
        <v>42</v>
      </c>
      <c r="G3082" s="5">
        <v>1</v>
      </c>
      <c r="H3082" s="5">
        <v>0</v>
      </c>
      <c r="I3082" s="5">
        <v>200</v>
      </c>
      <c r="J3082" s="5" t="s">
        <v>90</v>
      </c>
      <c r="K3082" s="5" t="s">
        <v>17</v>
      </c>
    </row>
    <row r="3083" spans="1:11">
      <c r="A3083" s="5" t="s">
        <v>11996</v>
      </c>
      <c r="B3083" s="5" t="s">
        <v>11997</v>
      </c>
      <c r="C3083" s="5" t="s">
        <v>11998</v>
      </c>
      <c r="D3083" s="5" t="s">
        <v>11999</v>
      </c>
      <c r="E3083" s="6">
        <v>45553</v>
      </c>
      <c r="F3083" s="5" t="s">
        <v>73</v>
      </c>
      <c r="G3083" s="5">
        <v>3</v>
      </c>
      <c r="H3083" s="5">
        <v>0</v>
      </c>
      <c r="I3083" s="5">
        <v>360</v>
      </c>
      <c r="J3083" s="5" t="s">
        <v>16</v>
      </c>
      <c r="K3083" s="5" t="s">
        <v>17</v>
      </c>
    </row>
    <row r="3084" spans="1:11">
      <c r="A3084" s="5" t="s">
        <v>12000</v>
      </c>
      <c r="B3084" s="5" t="s">
        <v>12001</v>
      </c>
      <c r="C3084" s="5" t="s">
        <v>12002</v>
      </c>
      <c r="D3084" s="5" t="s">
        <v>12003</v>
      </c>
      <c r="E3084" s="6">
        <v>45763</v>
      </c>
      <c r="F3084" s="5" t="s">
        <v>15</v>
      </c>
      <c r="G3084" s="5">
        <v>4</v>
      </c>
      <c r="H3084" s="5">
        <v>0</v>
      </c>
      <c r="I3084" s="5">
        <v>3200</v>
      </c>
      <c r="J3084" s="5" t="s">
        <v>23</v>
      </c>
      <c r="K3084" s="5" t="s">
        <v>17</v>
      </c>
    </row>
    <row r="3085" spans="1:11">
      <c r="A3085" s="5" t="s">
        <v>12004</v>
      </c>
      <c r="B3085" s="5" t="s">
        <v>12005</v>
      </c>
      <c r="C3085" s="5" t="s">
        <v>12006</v>
      </c>
      <c r="D3085" s="5" t="s">
        <v>12007</v>
      </c>
      <c r="E3085" s="6">
        <v>45731</v>
      </c>
      <c r="F3085" s="5" t="s">
        <v>83</v>
      </c>
      <c r="G3085" s="5">
        <v>2</v>
      </c>
      <c r="H3085" s="5">
        <v>0</v>
      </c>
      <c r="I3085" s="5">
        <v>300</v>
      </c>
      <c r="J3085" s="5" t="s">
        <v>33</v>
      </c>
      <c r="K3085" s="5" t="s">
        <v>17</v>
      </c>
    </row>
    <row r="3086" spans="1:11">
      <c r="A3086" s="5" t="s">
        <v>12008</v>
      </c>
      <c r="B3086" s="5" t="s">
        <v>12009</v>
      </c>
      <c r="C3086" s="5" t="s">
        <v>12010</v>
      </c>
      <c r="D3086" s="5" t="s">
        <v>12011</v>
      </c>
      <c r="E3086" s="6">
        <v>45765</v>
      </c>
      <c r="F3086" s="5" t="s">
        <v>47</v>
      </c>
      <c r="G3086" s="5">
        <v>1</v>
      </c>
      <c r="H3086" s="5">
        <v>0</v>
      </c>
      <c r="I3086" s="5">
        <v>1200</v>
      </c>
      <c r="J3086" s="5" t="s">
        <v>23</v>
      </c>
      <c r="K3086" s="5" t="s">
        <v>17</v>
      </c>
    </row>
    <row r="3087" spans="1:11">
      <c r="A3087" s="5" t="s">
        <v>12012</v>
      </c>
      <c r="B3087" s="5" t="s">
        <v>12013</v>
      </c>
      <c r="C3087" s="5" t="s">
        <v>12014</v>
      </c>
      <c r="D3087" s="5" t="s">
        <v>12015</v>
      </c>
      <c r="E3087" s="6">
        <v>45759</v>
      </c>
      <c r="F3087" s="5" t="s">
        <v>83</v>
      </c>
      <c r="G3087" s="5">
        <v>2</v>
      </c>
      <c r="H3087" s="5">
        <v>0</v>
      </c>
      <c r="I3087" s="5">
        <v>300</v>
      </c>
      <c r="J3087" s="5" t="s">
        <v>84</v>
      </c>
      <c r="K3087" s="5" t="s">
        <v>17</v>
      </c>
    </row>
    <row r="3088" spans="1:11">
      <c r="A3088" s="5" t="s">
        <v>12016</v>
      </c>
      <c r="B3088" s="5" t="s">
        <v>12017</v>
      </c>
      <c r="C3088" s="5" t="s">
        <v>12018</v>
      </c>
      <c r="D3088" s="5" t="s">
        <v>12019</v>
      </c>
      <c r="E3088" s="6">
        <v>45543</v>
      </c>
      <c r="F3088" s="5" t="s">
        <v>56</v>
      </c>
      <c r="G3088" s="5">
        <v>1</v>
      </c>
      <c r="H3088" s="5">
        <v>0</v>
      </c>
      <c r="I3088" s="5">
        <v>90</v>
      </c>
      <c r="J3088" s="5" t="s">
        <v>90</v>
      </c>
      <c r="K3088" s="5" t="s">
        <v>17</v>
      </c>
    </row>
    <row r="3089" spans="1:11">
      <c r="A3089" s="5" t="s">
        <v>12020</v>
      </c>
      <c r="B3089" s="5" t="s">
        <v>12021</v>
      </c>
      <c r="C3089" s="5" t="s">
        <v>12022</v>
      </c>
      <c r="D3089" s="5" t="s">
        <v>9862</v>
      </c>
      <c r="E3089" s="6">
        <v>45737</v>
      </c>
      <c r="F3089" s="5" t="s">
        <v>42</v>
      </c>
      <c r="G3089" s="5">
        <v>2</v>
      </c>
      <c r="H3089" s="5">
        <v>0</v>
      </c>
      <c r="I3089" s="5">
        <v>400</v>
      </c>
      <c r="J3089" s="5" t="s">
        <v>33</v>
      </c>
      <c r="K3089" s="5" t="s">
        <v>78</v>
      </c>
    </row>
    <row r="3090" spans="1:11">
      <c r="A3090" s="5" t="s">
        <v>12023</v>
      </c>
      <c r="B3090" s="5" t="s">
        <v>12024</v>
      </c>
      <c r="C3090" s="5" t="s">
        <v>12025</v>
      </c>
      <c r="D3090" s="5" t="s">
        <v>11336</v>
      </c>
      <c r="E3090" s="6">
        <v>45623</v>
      </c>
      <c r="F3090" s="5" t="s">
        <v>73</v>
      </c>
      <c r="G3090" s="5">
        <v>2</v>
      </c>
      <c r="H3090" s="5">
        <v>0</v>
      </c>
      <c r="I3090" s="5">
        <v>240</v>
      </c>
      <c r="J3090" s="5" t="s">
        <v>23</v>
      </c>
      <c r="K3090" s="5" t="s">
        <v>17</v>
      </c>
    </row>
    <row r="3091" spans="1:11">
      <c r="A3091" s="5" t="s">
        <v>12026</v>
      </c>
      <c r="B3091" s="5" t="s">
        <v>12027</v>
      </c>
      <c r="C3091" s="5" t="s">
        <v>12028</v>
      </c>
      <c r="D3091" s="5" t="s">
        <v>82</v>
      </c>
      <c r="E3091" s="6">
        <v>45714</v>
      </c>
      <c r="F3091" s="5" t="s">
        <v>28</v>
      </c>
      <c r="G3091" s="5">
        <v>4</v>
      </c>
      <c r="H3091" s="5">
        <v>5</v>
      </c>
      <c r="I3091" s="5">
        <v>1140</v>
      </c>
      <c r="J3091" s="5" t="s">
        <v>90</v>
      </c>
      <c r="K3091" s="5" t="s">
        <v>78</v>
      </c>
    </row>
    <row r="3092" spans="1:11">
      <c r="A3092" s="5" t="s">
        <v>12029</v>
      </c>
      <c r="B3092" s="5" t="s">
        <v>12030</v>
      </c>
      <c r="C3092" s="5" t="s">
        <v>12031</v>
      </c>
      <c r="D3092" s="5" t="s">
        <v>12032</v>
      </c>
      <c r="E3092" s="6">
        <v>45452</v>
      </c>
      <c r="F3092" s="5" t="s">
        <v>22</v>
      </c>
      <c r="G3092" s="5">
        <v>4</v>
      </c>
      <c r="H3092" s="5">
        <v>0</v>
      </c>
      <c r="I3092" s="5">
        <v>400</v>
      </c>
      <c r="J3092" s="5" t="s">
        <v>33</v>
      </c>
      <c r="K3092" s="5" t="s">
        <v>17</v>
      </c>
    </row>
    <row r="3093" spans="1:11">
      <c r="A3093" s="5" t="s">
        <v>12033</v>
      </c>
      <c r="B3093" s="5" t="s">
        <v>12034</v>
      </c>
      <c r="C3093" s="5" t="s">
        <v>12035</v>
      </c>
      <c r="D3093" s="5" t="s">
        <v>12036</v>
      </c>
      <c r="E3093" s="6">
        <v>45426</v>
      </c>
      <c r="F3093" s="5" t="s">
        <v>22</v>
      </c>
      <c r="G3093" s="5">
        <v>1</v>
      </c>
      <c r="H3093" s="5">
        <v>10</v>
      </c>
      <c r="I3093" s="5">
        <v>90</v>
      </c>
      <c r="J3093" s="5" t="s">
        <v>84</v>
      </c>
      <c r="K3093" s="5" t="s">
        <v>17</v>
      </c>
    </row>
    <row r="3094" spans="1:11">
      <c r="A3094" s="5" t="s">
        <v>12037</v>
      </c>
      <c r="B3094" s="5" t="s">
        <v>12038</v>
      </c>
      <c r="C3094" s="5" t="s">
        <v>12039</v>
      </c>
      <c r="D3094" s="5" t="s">
        <v>12040</v>
      </c>
      <c r="E3094" s="6">
        <v>45516</v>
      </c>
      <c r="F3094" s="5" t="s">
        <v>89</v>
      </c>
      <c r="G3094" s="5">
        <v>4</v>
      </c>
      <c r="H3094" s="5">
        <v>0</v>
      </c>
      <c r="I3094" s="5">
        <v>200</v>
      </c>
      <c r="J3094" s="5" t="s">
        <v>16</v>
      </c>
      <c r="K3094" s="5" t="s">
        <v>78</v>
      </c>
    </row>
    <row r="3095" spans="1:11">
      <c r="A3095" s="5" t="s">
        <v>12041</v>
      </c>
      <c r="B3095" s="5" t="s">
        <v>12042</v>
      </c>
      <c r="C3095" s="5" t="s">
        <v>12043</v>
      </c>
      <c r="D3095" s="5" t="s">
        <v>12044</v>
      </c>
      <c r="E3095" s="6">
        <v>45633</v>
      </c>
      <c r="F3095" s="5" t="s">
        <v>47</v>
      </c>
      <c r="G3095" s="5">
        <v>1</v>
      </c>
      <c r="H3095" s="5">
        <v>10</v>
      </c>
      <c r="I3095" s="5">
        <v>1080</v>
      </c>
      <c r="J3095" s="5" t="s">
        <v>33</v>
      </c>
      <c r="K3095" s="5" t="s">
        <v>17</v>
      </c>
    </row>
    <row r="3096" spans="1:11">
      <c r="A3096" s="5" t="s">
        <v>12045</v>
      </c>
      <c r="B3096" s="5" t="s">
        <v>12046</v>
      </c>
      <c r="C3096" s="5" t="s">
        <v>12047</v>
      </c>
      <c r="D3096" s="5" t="s">
        <v>12048</v>
      </c>
      <c r="E3096" s="6">
        <v>45403</v>
      </c>
      <c r="F3096" s="5" t="s">
        <v>56</v>
      </c>
      <c r="G3096" s="5">
        <v>2</v>
      </c>
      <c r="H3096" s="5">
        <v>0</v>
      </c>
      <c r="I3096" s="5">
        <v>180</v>
      </c>
      <c r="J3096" s="5" t="s">
        <v>84</v>
      </c>
      <c r="K3096" s="5" t="s">
        <v>17</v>
      </c>
    </row>
    <row r="3097" spans="1:11">
      <c r="A3097" s="5" t="s">
        <v>12049</v>
      </c>
      <c r="B3097" s="5" t="s">
        <v>12050</v>
      </c>
      <c r="C3097" s="5" t="s">
        <v>9661</v>
      </c>
      <c r="D3097" s="5" t="s">
        <v>12051</v>
      </c>
      <c r="E3097" s="6">
        <v>45731</v>
      </c>
      <c r="F3097" s="5" t="s">
        <v>83</v>
      </c>
      <c r="G3097" s="5">
        <v>3</v>
      </c>
      <c r="H3097" s="5">
        <v>5</v>
      </c>
      <c r="I3097" s="5">
        <v>427.5</v>
      </c>
      <c r="J3097" s="5" t="s">
        <v>90</v>
      </c>
      <c r="K3097" s="5" t="s">
        <v>17</v>
      </c>
    </row>
    <row r="3098" spans="1:11">
      <c r="A3098" s="5" t="s">
        <v>12052</v>
      </c>
      <c r="B3098" s="5" t="s">
        <v>12053</v>
      </c>
      <c r="C3098" s="5" t="s">
        <v>12054</v>
      </c>
      <c r="D3098" s="5" t="s">
        <v>12055</v>
      </c>
      <c r="E3098" s="6">
        <v>45556</v>
      </c>
      <c r="F3098" s="5" t="s">
        <v>47</v>
      </c>
      <c r="G3098" s="5">
        <v>4</v>
      </c>
      <c r="H3098" s="5">
        <v>5</v>
      </c>
      <c r="I3098" s="5">
        <v>4560</v>
      </c>
      <c r="J3098" s="5" t="s">
        <v>90</v>
      </c>
      <c r="K3098" s="5" t="s">
        <v>17</v>
      </c>
    </row>
    <row r="3099" spans="1:11">
      <c r="A3099" s="5" t="s">
        <v>12056</v>
      </c>
      <c r="B3099" s="5" t="s">
        <v>12057</v>
      </c>
      <c r="C3099" s="5" t="s">
        <v>12058</v>
      </c>
      <c r="D3099" s="5" t="s">
        <v>12059</v>
      </c>
      <c r="E3099" s="6">
        <v>45405</v>
      </c>
      <c r="F3099" s="5" t="s">
        <v>56</v>
      </c>
      <c r="G3099" s="5">
        <v>3</v>
      </c>
      <c r="H3099" s="5">
        <v>0</v>
      </c>
      <c r="I3099" s="5">
        <v>270</v>
      </c>
      <c r="J3099" s="5" t="s">
        <v>16</v>
      </c>
      <c r="K3099" s="5" t="s">
        <v>17</v>
      </c>
    </row>
    <row r="3100" spans="1:11">
      <c r="A3100" s="5" t="s">
        <v>12060</v>
      </c>
      <c r="B3100" s="5" t="s">
        <v>12061</v>
      </c>
      <c r="C3100" s="5" t="s">
        <v>12062</v>
      </c>
      <c r="D3100" s="5" t="s">
        <v>12063</v>
      </c>
      <c r="E3100" s="6">
        <v>45524</v>
      </c>
      <c r="F3100" s="5" t="s">
        <v>47</v>
      </c>
      <c r="G3100" s="5">
        <v>1</v>
      </c>
      <c r="H3100" s="5">
        <v>0</v>
      </c>
      <c r="I3100" s="5">
        <v>1200</v>
      </c>
      <c r="J3100" s="5" t="s">
        <v>33</v>
      </c>
      <c r="K3100" s="5" t="s">
        <v>17</v>
      </c>
    </row>
    <row r="3101" spans="1:11">
      <c r="A3101" s="5" t="s">
        <v>12064</v>
      </c>
      <c r="B3101" s="5" t="s">
        <v>12065</v>
      </c>
      <c r="C3101" s="5" t="s">
        <v>12066</v>
      </c>
      <c r="D3101" s="5" t="s">
        <v>7155</v>
      </c>
      <c r="E3101" s="6">
        <v>45646</v>
      </c>
      <c r="F3101" s="5" t="s">
        <v>89</v>
      </c>
      <c r="G3101" s="5">
        <v>1</v>
      </c>
      <c r="H3101" s="5">
        <v>0</v>
      </c>
      <c r="I3101" s="5">
        <v>50</v>
      </c>
      <c r="J3101" s="5" t="s">
        <v>16</v>
      </c>
      <c r="K3101" s="5" t="s">
        <v>17</v>
      </c>
    </row>
    <row r="3102" spans="1:11">
      <c r="A3102" s="5" t="s">
        <v>12067</v>
      </c>
      <c r="B3102" s="5" t="s">
        <v>12068</v>
      </c>
      <c r="C3102" s="5" t="s">
        <v>12069</v>
      </c>
      <c r="D3102" s="5" t="s">
        <v>12070</v>
      </c>
      <c r="E3102" s="6">
        <v>45697</v>
      </c>
      <c r="F3102" s="5" t="s">
        <v>22</v>
      </c>
      <c r="G3102" s="5">
        <v>1</v>
      </c>
      <c r="H3102" s="5">
        <v>0</v>
      </c>
      <c r="I3102" s="5">
        <v>100</v>
      </c>
      <c r="J3102" s="5" t="s">
        <v>16</v>
      </c>
      <c r="K3102" s="5" t="s">
        <v>17</v>
      </c>
    </row>
    <row r="3103" spans="1:11">
      <c r="A3103" s="5" t="s">
        <v>12071</v>
      </c>
      <c r="B3103" s="5" t="s">
        <v>12072</v>
      </c>
      <c r="C3103" s="5" t="s">
        <v>12073</v>
      </c>
      <c r="D3103" s="5" t="s">
        <v>12074</v>
      </c>
      <c r="E3103" s="6">
        <v>45681</v>
      </c>
      <c r="F3103" s="5" t="s">
        <v>28</v>
      </c>
      <c r="G3103" s="5">
        <v>3</v>
      </c>
      <c r="H3103" s="5">
        <v>0</v>
      </c>
      <c r="I3103" s="5">
        <v>900</v>
      </c>
      <c r="J3103" s="5" t="s">
        <v>84</v>
      </c>
      <c r="K3103" s="5" t="s">
        <v>17</v>
      </c>
    </row>
    <row r="3104" spans="1:11">
      <c r="A3104" s="5" t="s">
        <v>12075</v>
      </c>
      <c r="B3104" s="5" t="s">
        <v>12076</v>
      </c>
      <c r="C3104" s="5" t="s">
        <v>12077</v>
      </c>
      <c r="D3104" s="5" t="s">
        <v>4329</v>
      </c>
      <c r="E3104" s="6">
        <v>45732</v>
      </c>
      <c r="F3104" s="5" t="s">
        <v>42</v>
      </c>
      <c r="G3104" s="5">
        <v>1</v>
      </c>
      <c r="H3104" s="5">
        <v>5</v>
      </c>
      <c r="I3104" s="5">
        <v>190</v>
      </c>
      <c r="J3104" s="5" t="s">
        <v>90</v>
      </c>
      <c r="K3104" s="5" t="s">
        <v>78</v>
      </c>
    </row>
    <row r="3105" spans="1:11">
      <c r="A3105" s="5" t="s">
        <v>12078</v>
      </c>
      <c r="B3105" s="5" t="s">
        <v>12079</v>
      </c>
      <c r="C3105" s="5" t="s">
        <v>12080</v>
      </c>
      <c r="D3105" s="5" t="s">
        <v>12081</v>
      </c>
      <c r="E3105" s="6">
        <v>45574</v>
      </c>
      <c r="F3105" s="5" t="s">
        <v>42</v>
      </c>
      <c r="G3105" s="5">
        <v>2</v>
      </c>
      <c r="H3105" s="5">
        <v>10</v>
      </c>
      <c r="I3105" s="5">
        <v>360</v>
      </c>
      <c r="J3105" s="5" t="s">
        <v>84</v>
      </c>
      <c r="K3105" s="5" t="s">
        <v>17</v>
      </c>
    </row>
    <row r="3106" spans="1:11">
      <c r="A3106" s="5" t="s">
        <v>12082</v>
      </c>
      <c r="B3106" s="5" t="s">
        <v>12083</v>
      </c>
      <c r="C3106" s="5" t="s">
        <v>12084</v>
      </c>
      <c r="D3106" s="5" t="s">
        <v>12085</v>
      </c>
      <c r="E3106" s="6">
        <v>45598</v>
      </c>
      <c r="F3106" s="5" t="s">
        <v>42</v>
      </c>
      <c r="G3106" s="5">
        <v>3</v>
      </c>
      <c r="H3106" s="5">
        <v>0</v>
      </c>
      <c r="I3106" s="5">
        <v>600</v>
      </c>
      <c r="J3106" s="5" t="s">
        <v>84</v>
      </c>
      <c r="K3106" s="5" t="s">
        <v>17</v>
      </c>
    </row>
    <row r="3107" spans="1:11">
      <c r="A3107" s="5" t="s">
        <v>12086</v>
      </c>
      <c r="B3107" s="5" t="s">
        <v>12087</v>
      </c>
      <c r="C3107" s="5" t="s">
        <v>12088</v>
      </c>
      <c r="D3107" s="5" t="s">
        <v>12089</v>
      </c>
      <c r="E3107" s="6">
        <v>45672</v>
      </c>
      <c r="F3107" s="5" t="s">
        <v>56</v>
      </c>
      <c r="G3107" s="5">
        <v>3</v>
      </c>
      <c r="H3107" s="5">
        <v>5</v>
      </c>
      <c r="I3107" s="5">
        <v>256.5</v>
      </c>
      <c r="J3107" s="5" t="s">
        <v>23</v>
      </c>
      <c r="K3107" s="5" t="s">
        <v>17</v>
      </c>
    </row>
    <row r="3108" spans="1:11">
      <c r="A3108" s="5" t="s">
        <v>12090</v>
      </c>
      <c r="B3108" s="5" t="s">
        <v>12091</v>
      </c>
      <c r="C3108" s="5" t="s">
        <v>12092</v>
      </c>
      <c r="D3108" s="5" t="s">
        <v>12093</v>
      </c>
      <c r="E3108" s="6">
        <v>45581</v>
      </c>
      <c r="F3108" s="5" t="s">
        <v>83</v>
      </c>
      <c r="G3108" s="5">
        <v>1</v>
      </c>
      <c r="H3108" s="5">
        <v>0</v>
      </c>
      <c r="I3108" s="5">
        <v>150</v>
      </c>
      <c r="J3108" s="5" t="s">
        <v>84</v>
      </c>
      <c r="K3108" s="5" t="s">
        <v>17</v>
      </c>
    </row>
    <row r="3109" spans="1:11">
      <c r="A3109" s="5" t="s">
        <v>12094</v>
      </c>
      <c r="B3109" s="5" t="s">
        <v>12095</v>
      </c>
      <c r="C3109" s="5" t="s">
        <v>12096</v>
      </c>
      <c r="D3109" s="5" t="s">
        <v>12063</v>
      </c>
      <c r="E3109" s="6">
        <v>45456</v>
      </c>
      <c r="F3109" s="5" t="s">
        <v>83</v>
      </c>
      <c r="G3109" s="5">
        <v>3</v>
      </c>
      <c r="H3109" s="5">
        <v>0</v>
      </c>
      <c r="I3109" s="5">
        <v>450</v>
      </c>
      <c r="J3109" s="5" t="s">
        <v>23</v>
      </c>
      <c r="K3109" s="5" t="s">
        <v>17</v>
      </c>
    </row>
    <row r="3110" spans="1:11">
      <c r="A3110" s="5" t="s">
        <v>12097</v>
      </c>
      <c r="B3110" s="5" t="s">
        <v>12098</v>
      </c>
      <c r="C3110" s="5" t="s">
        <v>12099</v>
      </c>
      <c r="D3110" s="5" t="s">
        <v>12100</v>
      </c>
      <c r="E3110" s="6">
        <v>45559</v>
      </c>
      <c r="F3110" s="5" t="s">
        <v>56</v>
      </c>
      <c r="G3110" s="5">
        <v>2</v>
      </c>
      <c r="H3110" s="5">
        <v>0</v>
      </c>
      <c r="I3110" s="5">
        <v>180</v>
      </c>
      <c r="J3110" s="5" t="s">
        <v>84</v>
      </c>
      <c r="K3110" s="5" t="s">
        <v>17</v>
      </c>
    </row>
    <row r="3111" spans="1:11">
      <c r="A3111" s="5" t="s">
        <v>12101</v>
      </c>
      <c r="B3111" s="5" t="s">
        <v>12102</v>
      </c>
      <c r="C3111" s="5" t="s">
        <v>12103</v>
      </c>
      <c r="D3111" s="5" t="s">
        <v>10230</v>
      </c>
      <c r="E3111" s="6">
        <v>45641</v>
      </c>
      <c r="F3111" s="5" t="s">
        <v>89</v>
      </c>
      <c r="G3111" s="5">
        <v>1</v>
      </c>
      <c r="H3111" s="5">
        <v>0</v>
      </c>
      <c r="I3111" s="5">
        <v>50</v>
      </c>
      <c r="J3111" s="5" t="s">
        <v>84</v>
      </c>
      <c r="K3111" s="5" t="s">
        <v>17</v>
      </c>
    </row>
    <row r="3112" spans="1:11">
      <c r="A3112" s="5" t="s">
        <v>12104</v>
      </c>
      <c r="B3112" s="5" t="s">
        <v>12105</v>
      </c>
      <c r="C3112" s="5" t="s">
        <v>12106</v>
      </c>
      <c r="D3112" s="5" t="s">
        <v>5414</v>
      </c>
      <c r="E3112" s="6">
        <v>45603</v>
      </c>
      <c r="F3112" s="5" t="s">
        <v>83</v>
      </c>
      <c r="G3112" s="5">
        <v>3</v>
      </c>
      <c r="H3112" s="5">
        <v>5</v>
      </c>
      <c r="I3112" s="5">
        <v>427.5</v>
      </c>
      <c r="J3112" s="5" t="s">
        <v>90</v>
      </c>
      <c r="K3112" s="5" t="s">
        <v>17</v>
      </c>
    </row>
    <row r="3113" spans="1:11">
      <c r="A3113" s="5" t="s">
        <v>12107</v>
      </c>
      <c r="B3113" s="5" t="s">
        <v>12108</v>
      </c>
      <c r="C3113" s="5" t="s">
        <v>12109</v>
      </c>
      <c r="D3113" s="5" t="s">
        <v>12110</v>
      </c>
      <c r="E3113" s="6">
        <v>45610</v>
      </c>
      <c r="F3113" s="5" t="s">
        <v>83</v>
      </c>
      <c r="G3113" s="5">
        <v>2</v>
      </c>
      <c r="H3113" s="5">
        <v>10</v>
      </c>
      <c r="I3113" s="5">
        <v>270</v>
      </c>
      <c r="J3113" s="5" t="s">
        <v>23</v>
      </c>
      <c r="K3113" s="5" t="s">
        <v>17</v>
      </c>
    </row>
    <row r="3114" spans="1:11">
      <c r="A3114" s="5" t="s">
        <v>12111</v>
      </c>
      <c r="B3114" s="5" t="s">
        <v>12112</v>
      </c>
      <c r="C3114" s="5" t="s">
        <v>12113</v>
      </c>
      <c r="D3114" s="5" t="s">
        <v>12114</v>
      </c>
      <c r="E3114" s="6">
        <v>45402</v>
      </c>
      <c r="F3114" s="5" t="s">
        <v>47</v>
      </c>
      <c r="G3114" s="5">
        <v>2</v>
      </c>
      <c r="H3114" s="5">
        <v>5</v>
      </c>
      <c r="I3114" s="5">
        <v>2280</v>
      </c>
      <c r="J3114" s="5" t="s">
        <v>16</v>
      </c>
      <c r="K3114" s="5" t="s">
        <v>17</v>
      </c>
    </row>
    <row r="3115" spans="1:11">
      <c r="A3115" s="5" t="s">
        <v>12115</v>
      </c>
      <c r="B3115" s="5" t="s">
        <v>12116</v>
      </c>
      <c r="C3115" s="5" t="s">
        <v>12117</v>
      </c>
      <c r="D3115" s="5" t="s">
        <v>12118</v>
      </c>
      <c r="E3115" s="6">
        <v>45638</v>
      </c>
      <c r="F3115" s="5" t="s">
        <v>47</v>
      </c>
      <c r="G3115" s="5">
        <v>4</v>
      </c>
      <c r="H3115" s="5">
        <v>0</v>
      </c>
      <c r="I3115" s="5">
        <v>4800</v>
      </c>
      <c r="J3115" s="5" t="s">
        <v>23</v>
      </c>
      <c r="K3115" s="5" t="s">
        <v>78</v>
      </c>
    </row>
    <row r="3116" spans="1:11">
      <c r="A3116" s="5" t="s">
        <v>12119</v>
      </c>
      <c r="B3116" s="5" t="s">
        <v>12120</v>
      </c>
      <c r="C3116" s="5" t="s">
        <v>12121</v>
      </c>
      <c r="D3116" s="5" t="s">
        <v>12122</v>
      </c>
      <c r="E3116" s="6">
        <v>45431</v>
      </c>
      <c r="F3116" s="5" t="s">
        <v>73</v>
      </c>
      <c r="G3116" s="5">
        <v>2</v>
      </c>
      <c r="H3116" s="5">
        <v>0</v>
      </c>
      <c r="I3116" s="5">
        <v>240</v>
      </c>
      <c r="J3116" s="5" t="s">
        <v>84</v>
      </c>
      <c r="K3116" s="5" t="s">
        <v>17</v>
      </c>
    </row>
    <row r="3117" spans="1:11">
      <c r="A3117" s="5" t="s">
        <v>12123</v>
      </c>
      <c r="B3117" s="5" t="s">
        <v>12124</v>
      </c>
      <c r="C3117" s="5" t="s">
        <v>12125</v>
      </c>
      <c r="D3117" s="5" t="s">
        <v>12126</v>
      </c>
      <c r="E3117" s="6">
        <v>45582</v>
      </c>
      <c r="F3117" s="5" t="s">
        <v>83</v>
      </c>
      <c r="G3117" s="5">
        <v>1</v>
      </c>
      <c r="H3117" s="5">
        <v>0</v>
      </c>
      <c r="I3117" s="5">
        <v>150</v>
      </c>
      <c r="J3117" s="5" t="s">
        <v>16</v>
      </c>
      <c r="K3117" s="5" t="s">
        <v>17</v>
      </c>
    </row>
    <row r="3118" spans="1:11">
      <c r="A3118" s="5" t="s">
        <v>12127</v>
      </c>
      <c r="B3118" s="5" t="s">
        <v>12128</v>
      </c>
      <c r="C3118" s="5" t="s">
        <v>12129</v>
      </c>
      <c r="D3118" s="5" t="s">
        <v>12130</v>
      </c>
      <c r="E3118" s="6">
        <v>45696</v>
      </c>
      <c r="F3118" s="5" t="s">
        <v>83</v>
      </c>
      <c r="G3118" s="5">
        <v>3</v>
      </c>
      <c r="H3118" s="5">
        <v>0</v>
      </c>
      <c r="I3118" s="5">
        <v>450</v>
      </c>
      <c r="J3118" s="5" t="s">
        <v>84</v>
      </c>
      <c r="K3118" s="5" t="s">
        <v>78</v>
      </c>
    </row>
    <row r="3119" spans="1:11">
      <c r="A3119" s="5" t="s">
        <v>12131</v>
      </c>
      <c r="B3119" s="5" t="s">
        <v>12132</v>
      </c>
      <c r="C3119" s="5" t="s">
        <v>12133</v>
      </c>
      <c r="D3119" s="5" t="s">
        <v>12134</v>
      </c>
      <c r="E3119" s="6">
        <v>45509</v>
      </c>
      <c r="F3119" s="5" t="s">
        <v>73</v>
      </c>
      <c r="G3119" s="5">
        <v>2</v>
      </c>
      <c r="H3119" s="5">
        <v>5</v>
      </c>
      <c r="I3119" s="5">
        <v>228</v>
      </c>
      <c r="J3119" s="5" t="s">
        <v>33</v>
      </c>
      <c r="K3119" s="5" t="s">
        <v>17</v>
      </c>
    </row>
    <row r="3120" spans="1:11">
      <c r="A3120" s="5" t="s">
        <v>12135</v>
      </c>
      <c r="B3120" s="5" t="s">
        <v>12136</v>
      </c>
      <c r="C3120" s="5" t="s">
        <v>12137</v>
      </c>
      <c r="D3120" s="5" t="s">
        <v>12138</v>
      </c>
      <c r="E3120" s="6">
        <v>45723</v>
      </c>
      <c r="F3120" s="5" t="s">
        <v>42</v>
      </c>
      <c r="G3120" s="5">
        <v>3</v>
      </c>
      <c r="H3120" s="5">
        <v>0</v>
      </c>
      <c r="I3120" s="5">
        <v>600</v>
      </c>
      <c r="J3120" s="5" t="s">
        <v>33</v>
      </c>
      <c r="K3120" s="5" t="s">
        <v>17</v>
      </c>
    </row>
    <row r="3121" spans="1:11">
      <c r="A3121" s="5" t="s">
        <v>12139</v>
      </c>
      <c r="B3121" s="5" t="s">
        <v>12140</v>
      </c>
      <c r="C3121" s="5" t="s">
        <v>12141</v>
      </c>
      <c r="D3121" s="5" t="s">
        <v>12142</v>
      </c>
      <c r="E3121" s="6">
        <v>45672</v>
      </c>
      <c r="F3121" s="5" t="s">
        <v>83</v>
      </c>
      <c r="G3121" s="5">
        <v>1</v>
      </c>
      <c r="H3121" s="5">
        <v>0</v>
      </c>
      <c r="I3121" s="5">
        <v>150</v>
      </c>
      <c r="J3121" s="5" t="s">
        <v>84</v>
      </c>
      <c r="K3121" s="5" t="s">
        <v>17</v>
      </c>
    </row>
    <row r="3122" spans="1:11">
      <c r="A3122" s="5" t="s">
        <v>12143</v>
      </c>
      <c r="B3122" s="5" t="s">
        <v>12144</v>
      </c>
      <c r="C3122" s="5" t="s">
        <v>12145</v>
      </c>
      <c r="D3122" s="5" t="s">
        <v>12146</v>
      </c>
      <c r="E3122" s="6">
        <v>45563</v>
      </c>
      <c r="F3122" s="5" t="s">
        <v>56</v>
      </c>
      <c r="G3122" s="5">
        <v>4</v>
      </c>
      <c r="H3122" s="5">
        <v>10</v>
      </c>
      <c r="I3122" s="5">
        <v>324</v>
      </c>
      <c r="J3122" s="5" t="s">
        <v>84</v>
      </c>
      <c r="K3122" s="5" t="s">
        <v>17</v>
      </c>
    </row>
    <row r="3123" spans="1:11">
      <c r="A3123" s="5" t="s">
        <v>12147</v>
      </c>
      <c r="B3123" s="5" t="s">
        <v>12148</v>
      </c>
      <c r="C3123" s="5" t="s">
        <v>12149</v>
      </c>
      <c r="D3123" s="5" t="s">
        <v>1355</v>
      </c>
      <c r="E3123" s="6">
        <v>45532</v>
      </c>
      <c r="F3123" s="5" t="s">
        <v>56</v>
      </c>
      <c r="G3123" s="5">
        <v>2</v>
      </c>
      <c r="H3123" s="5">
        <v>0</v>
      </c>
      <c r="I3123" s="5">
        <v>180</v>
      </c>
      <c r="J3123" s="5" t="s">
        <v>84</v>
      </c>
      <c r="K3123" s="5" t="s">
        <v>17</v>
      </c>
    </row>
    <row r="3124" spans="1:11">
      <c r="A3124" s="5" t="s">
        <v>12150</v>
      </c>
      <c r="B3124" s="5" t="s">
        <v>12151</v>
      </c>
      <c r="C3124" s="5" t="s">
        <v>12152</v>
      </c>
      <c r="D3124" s="5" t="s">
        <v>12153</v>
      </c>
      <c r="E3124" s="6">
        <v>45608</v>
      </c>
      <c r="F3124" s="5" t="s">
        <v>42</v>
      </c>
      <c r="G3124" s="5">
        <v>1</v>
      </c>
      <c r="H3124" s="5">
        <v>15</v>
      </c>
      <c r="I3124" s="5">
        <v>170</v>
      </c>
      <c r="J3124" s="5" t="s">
        <v>90</v>
      </c>
      <c r="K3124" s="5" t="s">
        <v>17</v>
      </c>
    </row>
    <row r="3125" spans="1:11">
      <c r="A3125" s="5" t="s">
        <v>12154</v>
      </c>
      <c r="B3125" s="5" t="s">
        <v>12155</v>
      </c>
      <c r="C3125" s="5" t="s">
        <v>12156</v>
      </c>
      <c r="D3125" s="5" t="s">
        <v>12157</v>
      </c>
      <c r="E3125" s="6">
        <v>45506</v>
      </c>
      <c r="F3125" s="5" t="s">
        <v>28</v>
      </c>
      <c r="G3125" s="5">
        <v>2</v>
      </c>
      <c r="H3125" s="5">
        <v>0</v>
      </c>
      <c r="I3125" s="5">
        <v>600</v>
      </c>
      <c r="J3125" s="5" t="s">
        <v>23</v>
      </c>
      <c r="K3125" s="5" t="s">
        <v>17</v>
      </c>
    </row>
    <row r="3126" spans="1:11">
      <c r="A3126" s="5" t="s">
        <v>12158</v>
      </c>
      <c r="B3126" s="5" t="s">
        <v>12159</v>
      </c>
      <c r="C3126" s="5" t="s">
        <v>12160</v>
      </c>
      <c r="D3126" s="5" t="s">
        <v>859</v>
      </c>
      <c r="E3126" s="6">
        <v>45639</v>
      </c>
      <c r="F3126" s="5" t="s">
        <v>42</v>
      </c>
      <c r="G3126" s="5">
        <v>1</v>
      </c>
      <c r="H3126" s="5">
        <v>0</v>
      </c>
      <c r="I3126" s="5">
        <v>200</v>
      </c>
      <c r="J3126" s="5" t="s">
        <v>33</v>
      </c>
      <c r="K3126" s="5" t="s">
        <v>17</v>
      </c>
    </row>
    <row r="3127" spans="1:11">
      <c r="A3127" s="5" t="s">
        <v>12161</v>
      </c>
      <c r="B3127" s="5" t="s">
        <v>12162</v>
      </c>
      <c r="C3127" s="5" t="s">
        <v>12163</v>
      </c>
      <c r="D3127" s="5" t="s">
        <v>12164</v>
      </c>
      <c r="E3127" s="6">
        <v>45635</v>
      </c>
      <c r="F3127" s="5" t="s">
        <v>47</v>
      </c>
      <c r="G3127" s="5">
        <v>2</v>
      </c>
      <c r="H3127" s="5">
        <v>0</v>
      </c>
      <c r="I3127" s="5">
        <v>2400</v>
      </c>
      <c r="J3127" s="5" t="s">
        <v>33</v>
      </c>
      <c r="K3127" s="5" t="s">
        <v>17</v>
      </c>
    </row>
    <row r="3128" spans="1:11">
      <c r="A3128" s="5" t="s">
        <v>12165</v>
      </c>
      <c r="B3128" s="5" t="s">
        <v>12166</v>
      </c>
      <c r="C3128" s="5" t="s">
        <v>12167</v>
      </c>
      <c r="D3128" s="5" t="s">
        <v>5244</v>
      </c>
      <c r="E3128" s="6">
        <v>45757</v>
      </c>
      <c r="F3128" s="5" t="s">
        <v>73</v>
      </c>
      <c r="G3128" s="5">
        <v>1</v>
      </c>
      <c r="H3128" s="5">
        <v>0</v>
      </c>
      <c r="I3128" s="5">
        <v>120</v>
      </c>
      <c r="J3128" s="5" t="s">
        <v>23</v>
      </c>
      <c r="K3128" s="5" t="s">
        <v>17</v>
      </c>
    </row>
    <row r="3129" spans="1:11">
      <c r="A3129" s="5" t="s">
        <v>12168</v>
      </c>
      <c r="B3129" s="5" t="s">
        <v>12169</v>
      </c>
      <c r="C3129" s="5" t="s">
        <v>12170</v>
      </c>
      <c r="D3129" s="5" t="s">
        <v>3739</v>
      </c>
      <c r="E3129" s="6">
        <v>45467</v>
      </c>
      <c r="F3129" s="5" t="s">
        <v>56</v>
      </c>
      <c r="G3129" s="5">
        <v>3</v>
      </c>
      <c r="H3129" s="5">
        <v>10</v>
      </c>
      <c r="I3129" s="5">
        <v>243</v>
      </c>
      <c r="J3129" s="5" t="s">
        <v>90</v>
      </c>
      <c r="K3129" s="5" t="s">
        <v>17</v>
      </c>
    </row>
    <row r="3130" spans="1:11">
      <c r="A3130" s="5" t="s">
        <v>12171</v>
      </c>
      <c r="B3130" s="5" t="s">
        <v>12172</v>
      </c>
      <c r="C3130" s="5" t="s">
        <v>12173</v>
      </c>
      <c r="D3130" s="5" t="s">
        <v>12174</v>
      </c>
      <c r="E3130" s="6">
        <v>45578</v>
      </c>
      <c r="F3130" s="5" t="s">
        <v>42</v>
      </c>
      <c r="G3130" s="5">
        <v>4</v>
      </c>
      <c r="H3130" s="5">
        <v>15</v>
      </c>
      <c r="I3130" s="5">
        <v>680</v>
      </c>
      <c r="J3130" s="5" t="s">
        <v>33</v>
      </c>
      <c r="K3130" s="5" t="s">
        <v>17</v>
      </c>
    </row>
    <row r="3131" spans="1:11">
      <c r="A3131" s="5" t="s">
        <v>12175</v>
      </c>
      <c r="B3131" s="5" t="s">
        <v>12176</v>
      </c>
      <c r="C3131" s="5" t="s">
        <v>12177</v>
      </c>
      <c r="D3131" s="5" t="s">
        <v>12178</v>
      </c>
      <c r="E3131" s="6">
        <v>45561</v>
      </c>
      <c r="F3131" s="5" t="s">
        <v>89</v>
      </c>
      <c r="G3131" s="5">
        <v>3</v>
      </c>
      <c r="H3131" s="5">
        <v>5</v>
      </c>
      <c r="I3131" s="5">
        <v>142.5</v>
      </c>
      <c r="J3131" s="5" t="s">
        <v>16</v>
      </c>
      <c r="K3131" s="5" t="s">
        <v>17</v>
      </c>
    </row>
    <row r="3132" spans="1:11">
      <c r="A3132" s="5" t="s">
        <v>12179</v>
      </c>
      <c r="B3132" s="5" t="s">
        <v>12180</v>
      </c>
      <c r="C3132" s="5" t="s">
        <v>12181</v>
      </c>
      <c r="D3132" s="5" t="s">
        <v>6506</v>
      </c>
      <c r="E3132" s="6">
        <v>45567</v>
      </c>
      <c r="F3132" s="5" t="s">
        <v>47</v>
      </c>
      <c r="G3132" s="5">
        <v>2</v>
      </c>
      <c r="H3132" s="5">
        <v>10</v>
      </c>
      <c r="I3132" s="5">
        <v>2160</v>
      </c>
      <c r="J3132" s="5" t="s">
        <v>33</v>
      </c>
      <c r="K3132" s="5" t="s">
        <v>17</v>
      </c>
    </row>
    <row r="3133" spans="1:11">
      <c r="A3133" s="5" t="s">
        <v>12182</v>
      </c>
      <c r="B3133" s="5" t="s">
        <v>12183</v>
      </c>
      <c r="C3133" s="5" t="s">
        <v>12184</v>
      </c>
      <c r="D3133" s="5" t="s">
        <v>12185</v>
      </c>
      <c r="E3133" s="6">
        <v>45516</v>
      </c>
      <c r="F3133" s="5" t="s">
        <v>73</v>
      </c>
      <c r="G3133" s="5">
        <v>4</v>
      </c>
      <c r="H3133" s="5">
        <v>0</v>
      </c>
      <c r="I3133" s="5">
        <v>480</v>
      </c>
      <c r="J3133" s="5" t="s">
        <v>90</v>
      </c>
      <c r="K3133" s="5" t="s">
        <v>17</v>
      </c>
    </row>
    <row r="3134" spans="1:11">
      <c r="A3134" s="5" t="s">
        <v>12186</v>
      </c>
      <c r="B3134" s="5" t="s">
        <v>12187</v>
      </c>
      <c r="C3134" s="5" t="s">
        <v>12188</v>
      </c>
      <c r="D3134" s="5" t="s">
        <v>3377</v>
      </c>
      <c r="E3134" s="6">
        <v>45753</v>
      </c>
      <c r="F3134" s="5" t="s">
        <v>15</v>
      </c>
      <c r="G3134" s="5">
        <v>4</v>
      </c>
      <c r="H3134" s="5">
        <v>0</v>
      </c>
      <c r="I3134" s="5">
        <v>3200</v>
      </c>
      <c r="J3134" s="5" t="s">
        <v>33</v>
      </c>
      <c r="K3134" s="5" t="s">
        <v>17</v>
      </c>
    </row>
    <row r="3135" spans="1:11">
      <c r="A3135" s="5" t="s">
        <v>12189</v>
      </c>
      <c r="B3135" s="5" t="s">
        <v>12190</v>
      </c>
      <c r="C3135" s="5" t="s">
        <v>12191</v>
      </c>
      <c r="D3135" s="5" t="s">
        <v>12192</v>
      </c>
      <c r="E3135" s="6">
        <v>45676</v>
      </c>
      <c r="F3135" s="5" t="s">
        <v>73</v>
      </c>
      <c r="G3135" s="5">
        <v>2</v>
      </c>
      <c r="H3135" s="5">
        <v>10</v>
      </c>
      <c r="I3135" s="5">
        <v>216</v>
      </c>
      <c r="J3135" s="5" t="s">
        <v>16</v>
      </c>
      <c r="K3135" s="5" t="s">
        <v>17</v>
      </c>
    </row>
    <row r="3136" spans="1:11">
      <c r="A3136" s="5" t="s">
        <v>12193</v>
      </c>
      <c r="B3136" s="5" t="s">
        <v>12194</v>
      </c>
      <c r="C3136" s="5" t="s">
        <v>12195</v>
      </c>
      <c r="D3136" s="5" t="s">
        <v>12196</v>
      </c>
      <c r="E3136" s="6">
        <v>45532</v>
      </c>
      <c r="F3136" s="5" t="s">
        <v>83</v>
      </c>
      <c r="G3136" s="5">
        <v>1</v>
      </c>
      <c r="H3136" s="5">
        <v>0</v>
      </c>
      <c r="I3136" s="5">
        <v>150</v>
      </c>
      <c r="J3136" s="5" t="s">
        <v>33</v>
      </c>
      <c r="K3136" s="5" t="s">
        <v>78</v>
      </c>
    </row>
    <row r="3137" spans="1:11">
      <c r="A3137" s="5" t="s">
        <v>12197</v>
      </c>
      <c r="B3137" s="5" t="s">
        <v>12198</v>
      </c>
      <c r="C3137" s="5" t="s">
        <v>12199</v>
      </c>
      <c r="D3137" s="5" t="s">
        <v>12200</v>
      </c>
      <c r="E3137" s="6">
        <v>45421</v>
      </c>
      <c r="F3137" s="5" t="s">
        <v>22</v>
      </c>
      <c r="G3137" s="5">
        <v>4</v>
      </c>
      <c r="H3137" s="5">
        <v>0</v>
      </c>
      <c r="I3137" s="5">
        <v>400</v>
      </c>
      <c r="J3137" s="5" t="s">
        <v>84</v>
      </c>
      <c r="K3137" s="5" t="s">
        <v>17</v>
      </c>
    </row>
    <row r="3138" spans="1:11">
      <c r="A3138" s="5" t="s">
        <v>12201</v>
      </c>
      <c r="B3138" s="5" t="s">
        <v>12202</v>
      </c>
      <c r="C3138" s="5" t="s">
        <v>12203</v>
      </c>
      <c r="D3138" s="5" t="s">
        <v>12204</v>
      </c>
      <c r="E3138" s="6">
        <v>45573</v>
      </c>
      <c r="F3138" s="5" t="s">
        <v>56</v>
      </c>
      <c r="G3138" s="5">
        <v>2</v>
      </c>
      <c r="H3138" s="5">
        <v>0</v>
      </c>
      <c r="I3138" s="5">
        <v>180</v>
      </c>
      <c r="J3138" s="5" t="s">
        <v>16</v>
      </c>
      <c r="K3138" s="5" t="s">
        <v>17</v>
      </c>
    </row>
    <row r="3139" spans="1:11">
      <c r="A3139" s="5" t="s">
        <v>12205</v>
      </c>
      <c r="B3139" s="5" t="s">
        <v>12206</v>
      </c>
      <c r="C3139" s="5" t="s">
        <v>12207</v>
      </c>
      <c r="D3139" s="5" t="s">
        <v>12208</v>
      </c>
      <c r="E3139" s="6">
        <v>45518</v>
      </c>
      <c r="F3139" s="5" t="s">
        <v>56</v>
      </c>
      <c r="G3139" s="5">
        <v>3</v>
      </c>
      <c r="H3139" s="5">
        <v>0</v>
      </c>
      <c r="I3139" s="5">
        <v>270</v>
      </c>
      <c r="J3139" s="5" t="s">
        <v>33</v>
      </c>
      <c r="K3139" s="5" t="s">
        <v>17</v>
      </c>
    </row>
    <row r="3140" spans="1:11">
      <c r="A3140" s="5" t="s">
        <v>12209</v>
      </c>
      <c r="B3140" s="5" t="s">
        <v>12210</v>
      </c>
      <c r="C3140" s="5" t="s">
        <v>12211</v>
      </c>
      <c r="D3140" s="5" t="s">
        <v>12212</v>
      </c>
      <c r="E3140" s="6">
        <v>45670</v>
      </c>
      <c r="F3140" s="5" t="s">
        <v>15</v>
      </c>
      <c r="G3140" s="5">
        <v>4</v>
      </c>
      <c r="H3140" s="5">
        <v>0</v>
      </c>
      <c r="I3140" s="5">
        <v>3200</v>
      </c>
      <c r="J3140" s="5" t="s">
        <v>23</v>
      </c>
      <c r="K3140" s="5" t="s">
        <v>17</v>
      </c>
    </row>
    <row r="3141" spans="1:11">
      <c r="A3141" s="5" t="s">
        <v>12213</v>
      </c>
      <c r="B3141" s="5" t="s">
        <v>12214</v>
      </c>
      <c r="C3141" s="5" t="s">
        <v>12215</v>
      </c>
      <c r="D3141" s="5" t="s">
        <v>12216</v>
      </c>
      <c r="E3141" s="6">
        <v>45757</v>
      </c>
      <c r="F3141" s="5" t="s">
        <v>73</v>
      </c>
      <c r="G3141" s="5">
        <v>2</v>
      </c>
      <c r="H3141" s="5">
        <v>0</v>
      </c>
      <c r="I3141" s="5">
        <v>240</v>
      </c>
      <c r="J3141" s="5" t="s">
        <v>16</v>
      </c>
      <c r="K3141" s="5" t="s">
        <v>17</v>
      </c>
    </row>
    <row r="3142" spans="1:11">
      <c r="A3142" s="5" t="s">
        <v>12217</v>
      </c>
      <c r="B3142" s="5" t="s">
        <v>12218</v>
      </c>
      <c r="C3142" s="5" t="s">
        <v>12219</v>
      </c>
      <c r="D3142" s="5" t="s">
        <v>12220</v>
      </c>
      <c r="E3142" s="6">
        <v>45710</v>
      </c>
      <c r="F3142" s="5" t="s">
        <v>56</v>
      </c>
      <c r="G3142" s="5">
        <v>2</v>
      </c>
      <c r="H3142" s="5">
        <v>5</v>
      </c>
      <c r="I3142" s="5">
        <v>171</v>
      </c>
      <c r="J3142" s="5" t="s">
        <v>33</v>
      </c>
      <c r="K3142" s="5" t="s">
        <v>17</v>
      </c>
    </row>
    <row r="3143" spans="1:11">
      <c r="A3143" s="5" t="s">
        <v>12221</v>
      </c>
      <c r="B3143" s="5" t="s">
        <v>12222</v>
      </c>
      <c r="C3143" s="5" t="s">
        <v>12223</v>
      </c>
      <c r="D3143" s="5" t="s">
        <v>12224</v>
      </c>
      <c r="E3143" s="6">
        <v>45734</v>
      </c>
      <c r="F3143" s="5" t="s">
        <v>22</v>
      </c>
      <c r="G3143" s="5">
        <v>4</v>
      </c>
      <c r="H3143" s="5">
        <v>0</v>
      </c>
      <c r="I3143" s="5">
        <v>400</v>
      </c>
      <c r="J3143" s="5" t="s">
        <v>33</v>
      </c>
      <c r="K3143" s="5" t="s">
        <v>17</v>
      </c>
    </row>
    <row r="3144" spans="1:11">
      <c r="A3144" s="5" t="s">
        <v>12225</v>
      </c>
      <c r="B3144" s="5" t="s">
        <v>12226</v>
      </c>
      <c r="C3144" s="5" t="s">
        <v>12227</v>
      </c>
      <c r="D3144" s="5" t="s">
        <v>4690</v>
      </c>
      <c r="E3144" s="6">
        <v>45553</v>
      </c>
      <c r="F3144" s="5" t="s">
        <v>47</v>
      </c>
      <c r="G3144" s="5">
        <v>2</v>
      </c>
      <c r="H3144" s="5">
        <v>0</v>
      </c>
      <c r="I3144" s="5">
        <v>2400</v>
      </c>
      <c r="J3144" s="5" t="s">
        <v>90</v>
      </c>
      <c r="K3144" s="5" t="s">
        <v>17</v>
      </c>
    </row>
    <row r="3145" spans="1:11">
      <c r="A3145" s="7" t="s">
        <v>12228</v>
      </c>
      <c r="B3145" s="5" t="s">
        <v>12229</v>
      </c>
      <c r="C3145" s="5" t="s">
        <v>12230</v>
      </c>
      <c r="D3145" s="5" t="s">
        <v>12231</v>
      </c>
      <c r="E3145" s="6">
        <v>45487</v>
      </c>
      <c r="F3145" s="5" t="s">
        <v>56</v>
      </c>
      <c r="G3145" s="5">
        <v>4</v>
      </c>
      <c r="H3145" s="5">
        <v>0</v>
      </c>
      <c r="I3145" s="5">
        <v>360</v>
      </c>
      <c r="J3145" s="5" t="s">
        <v>16</v>
      </c>
      <c r="K3145" s="5" t="s">
        <v>17</v>
      </c>
    </row>
    <row r="3146" spans="1:11">
      <c r="A3146" s="5" t="s">
        <v>12232</v>
      </c>
      <c r="B3146" s="5" t="s">
        <v>12233</v>
      </c>
      <c r="C3146" s="5" t="s">
        <v>12234</v>
      </c>
      <c r="D3146" s="5" t="s">
        <v>12235</v>
      </c>
      <c r="E3146" s="6">
        <v>45534</v>
      </c>
      <c r="F3146" s="5" t="s">
        <v>73</v>
      </c>
      <c r="G3146" s="5">
        <v>2</v>
      </c>
      <c r="H3146" s="5">
        <v>0</v>
      </c>
      <c r="I3146" s="5">
        <v>240</v>
      </c>
      <c r="J3146" s="5" t="s">
        <v>84</v>
      </c>
      <c r="K3146" s="5" t="s">
        <v>17</v>
      </c>
    </row>
    <row r="3147" spans="1:11">
      <c r="A3147" s="5" t="s">
        <v>12236</v>
      </c>
      <c r="B3147" s="5" t="s">
        <v>12237</v>
      </c>
      <c r="C3147" s="5" t="s">
        <v>12238</v>
      </c>
      <c r="D3147" s="5" t="s">
        <v>12239</v>
      </c>
      <c r="E3147" s="6">
        <v>45691</v>
      </c>
      <c r="F3147" s="5" t="s">
        <v>56</v>
      </c>
      <c r="G3147" s="5">
        <v>4</v>
      </c>
      <c r="H3147" s="5">
        <v>5</v>
      </c>
      <c r="I3147" s="5">
        <v>342</v>
      </c>
      <c r="J3147" s="5" t="s">
        <v>84</v>
      </c>
      <c r="K3147" s="5" t="s">
        <v>17</v>
      </c>
    </row>
    <row r="3148" spans="1:11">
      <c r="A3148" s="5" t="s">
        <v>12240</v>
      </c>
      <c r="B3148" s="5" t="s">
        <v>12241</v>
      </c>
      <c r="C3148" s="5" t="s">
        <v>12242</v>
      </c>
      <c r="D3148" s="5" t="s">
        <v>12243</v>
      </c>
      <c r="E3148" s="6">
        <v>45718</v>
      </c>
      <c r="F3148" s="5" t="s">
        <v>89</v>
      </c>
      <c r="G3148" s="5">
        <v>4</v>
      </c>
      <c r="H3148" s="5">
        <v>0</v>
      </c>
      <c r="I3148" s="5">
        <v>200</v>
      </c>
      <c r="J3148" s="5" t="s">
        <v>84</v>
      </c>
      <c r="K3148" s="5" t="s">
        <v>17</v>
      </c>
    </row>
    <row r="3149" spans="1:11">
      <c r="A3149" s="5" t="s">
        <v>12244</v>
      </c>
      <c r="B3149" s="5" t="s">
        <v>12245</v>
      </c>
      <c r="C3149" s="5" t="s">
        <v>12246</v>
      </c>
      <c r="D3149" s="5" t="s">
        <v>12247</v>
      </c>
      <c r="E3149" s="6">
        <v>45462</v>
      </c>
      <c r="F3149" s="5" t="s">
        <v>89</v>
      </c>
      <c r="G3149" s="5">
        <v>4</v>
      </c>
      <c r="H3149" s="5">
        <v>0</v>
      </c>
      <c r="I3149" s="5">
        <v>200</v>
      </c>
      <c r="J3149" s="5" t="s">
        <v>90</v>
      </c>
      <c r="K3149" s="5" t="s">
        <v>17</v>
      </c>
    </row>
    <row r="3150" spans="1:11">
      <c r="A3150" s="5" t="s">
        <v>12248</v>
      </c>
      <c r="B3150" s="5" t="s">
        <v>12249</v>
      </c>
      <c r="C3150" s="5" t="s">
        <v>12250</v>
      </c>
      <c r="D3150" s="5" t="s">
        <v>12251</v>
      </c>
      <c r="E3150" s="6">
        <v>45577</v>
      </c>
      <c r="F3150" s="5" t="s">
        <v>22</v>
      </c>
      <c r="G3150" s="5">
        <v>4</v>
      </c>
      <c r="H3150" s="5">
        <v>5</v>
      </c>
      <c r="I3150" s="5">
        <v>380</v>
      </c>
      <c r="J3150" s="5" t="s">
        <v>23</v>
      </c>
      <c r="K3150" s="5" t="s">
        <v>17</v>
      </c>
    </row>
    <row r="3151" spans="1:11">
      <c r="A3151" s="5" t="s">
        <v>12252</v>
      </c>
      <c r="B3151" s="5" t="s">
        <v>12253</v>
      </c>
      <c r="C3151" s="5" t="s">
        <v>12254</v>
      </c>
      <c r="D3151" s="5" t="s">
        <v>12255</v>
      </c>
      <c r="E3151" s="6">
        <v>45445</v>
      </c>
      <c r="F3151" s="5" t="s">
        <v>47</v>
      </c>
      <c r="G3151" s="5">
        <v>4</v>
      </c>
      <c r="H3151" s="5">
        <v>10</v>
      </c>
      <c r="I3151" s="5">
        <v>4320</v>
      </c>
      <c r="J3151" s="5" t="s">
        <v>33</v>
      </c>
      <c r="K3151" s="5" t="s">
        <v>17</v>
      </c>
    </row>
    <row r="3152" spans="1:11">
      <c r="A3152" s="5" t="s">
        <v>12256</v>
      </c>
      <c r="B3152" s="5" t="s">
        <v>6424</v>
      </c>
      <c r="C3152" s="5" t="s">
        <v>12257</v>
      </c>
      <c r="D3152" s="5" t="s">
        <v>6222</v>
      </c>
      <c r="E3152" s="6">
        <v>45609</v>
      </c>
      <c r="F3152" s="5" t="s">
        <v>22</v>
      </c>
      <c r="G3152" s="5">
        <v>2</v>
      </c>
      <c r="H3152" s="5">
        <v>0</v>
      </c>
      <c r="I3152" s="5">
        <v>200</v>
      </c>
      <c r="J3152" s="5" t="s">
        <v>33</v>
      </c>
      <c r="K3152" s="5" t="s">
        <v>17</v>
      </c>
    </row>
    <row r="3153" spans="1:11">
      <c r="A3153" s="5" t="s">
        <v>12258</v>
      </c>
      <c r="B3153" s="5" t="s">
        <v>12259</v>
      </c>
      <c r="C3153" s="5" t="s">
        <v>12260</v>
      </c>
      <c r="D3153" s="5" t="s">
        <v>12261</v>
      </c>
      <c r="E3153" s="6">
        <v>45676</v>
      </c>
      <c r="F3153" s="5" t="s">
        <v>22</v>
      </c>
      <c r="G3153" s="5">
        <v>2</v>
      </c>
      <c r="H3153" s="5">
        <v>5</v>
      </c>
      <c r="I3153" s="5">
        <v>190</v>
      </c>
      <c r="J3153" s="5" t="s">
        <v>16</v>
      </c>
      <c r="K3153" s="5" t="s">
        <v>17</v>
      </c>
    </row>
    <row r="3154" spans="1:11">
      <c r="A3154" s="5" t="s">
        <v>12262</v>
      </c>
      <c r="B3154" s="5" t="s">
        <v>12263</v>
      </c>
      <c r="C3154" s="5" t="s">
        <v>12264</v>
      </c>
      <c r="D3154" s="5" t="s">
        <v>12265</v>
      </c>
      <c r="E3154" s="6">
        <v>45598</v>
      </c>
      <c r="F3154" s="5" t="s">
        <v>73</v>
      </c>
      <c r="G3154" s="5">
        <v>2</v>
      </c>
      <c r="H3154" s="5">
        <v>5</v>
      </c>
      <c r="I3154" s="5">
        <v>228</v>
      </c>
      <c r="J3154" s="5" t="s">
        <v>33</v>
      </c>
      <c r="K3154" s="5" t="s">
        <v>17</v>
      </c>
    </row>
    <row r="3155" spans="1:11">
      <c r="A3155" s="5" t="s">
        <v>12266</v>
      </c>
      <c r="B3155" s="5" t="s">
        <v>12267</v>
      </c>
      <c r="C3155" s="5" t="s">
        <v>12268</v>
      </c>
      <c r="D3155" s="5" t="s">
        <v>12269</v>
      </c>
      <c r="E3155" s="6">
        <v>45496</v>
      </c>
      <c r="F3155" s="5" t="s">
        <v>83</v>
      </c>
      <c r="G3155" s="5">
        <v>4</v>
      </c>
      <c r="H3155" s="5">
        <v>10</v>
      </c>
      <c r="I3155" s="5">
        <v>540</v>
      </c>
      <c r="J3155" s="5" t="s">
        <v>33</v>
      </c>
      <c r="K3155" s="5" t="s">
        <v>17</v>
      </c>
    </row>
    <row r="3156" spans="1:11">
      <c r="A3156" s="5" t="s">
        <v>12270</v>
      </c>
      <c r="B3156" s="5" t="s">
        <v>12271</v>
      </c>
      <c r="C3156" s="5" t="s">
        <v>12272</v>
      </c>
      <c r="D3156" s="5" t="s">
        <v>12273</v>
      </c>
      <c r="E3156" s="6">
        <v>45565</v>
      </c>
      <c r="F3156" s="5" t="s">
        <v>47</v>
      </c>
      <c r="G3156" s="5">
        <v>2</v>
      </c>
      <c r="H3156" s="5">
        <v>5</v>
      </c>
      <c r="I3156" s="5">
        <v>2280</v>
      </c>
      <c r="J3156" s="5" t="s">
        <v>90</v>
      </c>
      <c r="K3156" s="5" t="s">
        <v>17</v>
      </c>
    </row>
    <row r="3157" spans="1:11">
      <c r="A3157" s="5" t="s">
        <v>12274</v>
      </c>
      <c r="B3157" s="5" t="s">
        <v>12275</v>
      </c>
      <c r="C3157" s="5" t="s">
        <v>12276</v>
      </c>
      <c r="D3157" s="5" t="s">
        <v>12277</v>
      </c>
      <c r="E3157" s="6">
        <v>45636</v>
      </c>
      <c r="F3157" s="5" t="s">
        <v>47</v>
      </c>
      <c r="G3157" s="5">
        <v>2</v>
      </c>
      <c r="H3157" s="5">
        <v>0</v>
      </c>
      <c r="I3157" s="5">
        <v>2400</v>
      </c>
      <c r="J3157" s="5" t="s">
        <v>90</v>
      </c>
      <c r="K3157" s="5" t="s">
        <v>17</v>
      </c>
    </row>
    <row r="3158" spans="1:11">
      <c r="A3158" s="5" t="s">
        <v>12278</v>
      </c>
      <c r="B3158" s="5" t="s">
        <v>12279</v>
      </c>
      <c r="C3158" s="5" t="s">
        <v>12280</v>
      </c>
      <c r="D3158" s="5" t="s">
        <v>12281</v>
      </c>
      <c r="E3158" s="6">
        <v>45635</v>
      </c>
      <c r="F3158" s="5" t="s">
        <v>73</v>
      </c>
      <c r="G3158" s="5">
        <v>4</v>
      </c>
      <c r="H3158" s="5">
        <v>10</v>
      </c>
      <c r="I3158" s="5">
        <v>432</v>
      </c>
      <c r="J3158" s="5" t="s">
        <v>16</v>
      </c>
      <c r="K3158" s="5" t="s">
        <v>17</v>
      </c>
    </row>
    <row r="3159" spans="1:11">
      <c r="A3159" s="5" t="s">
        <v>12282</v>
      </c>
      <c r="B3159" s="5" t="s">
        <v>12283</v>
      </c>
      <c r="C3159" s="5" t="s">
        <v>12284</v>
      </c>
      <c r="D3159" s="5" t="s">
        <v>12285</v>
      </c>
      <c r="E3159" s="6">
        <v>45696</v>
      </c>
      <c r="F3159" s="5" t="s">
        <v>83</v>
      </c>
      <c r="G3159" s="5">
        <v>3</v>
      </c>
      <c r="H3159" s="5">
        <v>0</v>
      </c>
      <c r="I3159" s="5">
        <v>450</v>
      </c>
      <c r="J3159" s="5" t="s">
        <v>33</v>
      </c>
      <c r="K3159" s="5" t="s">
        <v>17</v>
      </c>
    </row>
    <row r="3160" spans="1:11">
      <c r="A3160" s="5" t="s">
        <v>12286</v>
      </c>
      <c r="B3160" s="5" t="s">
        <v>12287</v>
      </c>
      <c r="C3160" s="5" t="s">
        <v>12288</v>
      </c>
      <c r="D3160" s="5" t="s">
        <v>12289</v>
      </c>
      <c r="E3160" s="6">
        <v>45627</v>
      </c>
      <c r="F3160" s="5" t="s">
        <v>15</v>
      </c>
      <c r="G3160" s="5">
        <v>4</v>
      </c>
      <c r="H3160" s="5">
        <v>10</v>
      </c>
      <c r="I3160" s="5">
        <v>2880</v>
      </c>
      <c r="J3160" s="5" t="s">
        <v>90</v>
      </c>
      <c r="K3160" s="5" t="s">
        <v>78</v>
      </c>
    </row>
    <row r="3161" spans="1:11">
      <c r="A3161" s="5" t="s">
        <v>12290</v>
      </c>
      <c r="B3161" s="5" t="s">
        <v>12291</v>
      </c>
      <c r="C3161" s="5" t="s">
        <v>12292</v>
      </c>
      <c r="D3161" s="5" t="s">
        <v>12293</v>
      </c>
      <c r="E3161" s="6">
        <v>45752</v>
      </c>
      <c r="F3161" s="5" t="s">
        <v>22</v>
      </c>
      <c r="G3161" s="5">
        <v>4</v>
      </c>
      <c r="H3161" s="5">
        <v>0</v>
      </c>
      <c r="I3161" s="5">
        <v>400</v>
      </c>
      <c r="J3161" s="5" t="s">
        <v>23</v>
      </c>
      <c r="K3161" s="5" t="s">
        <v>17</v>
      </c>
    </row>
    <row r="3162" spans="1:11">
      <c r="A3162" s="5" t="s">
        <v>12294</v>
      </c>
      <c r="B3162" s="5" t="s">
        <v>12295</v>
      </c>
      <c r="C3162" s="5" t="s">
        <v>12296</v>
      </c>
      <c r="D3162" s="5" t="s">
        <v>12297</v>
      </c>
      <c r="E3162" s="6">
        <v>45437</v>
      </c>
      <c r="F3162" s="5" t="s">
        <v>22</v>
      </c>
      <c r="G3162" s="5">
        <v>2</v>
      </c>
      <c r="H3162" s="5">
        <v>0</v>
      </c>
      <c r="I3162" s="5">
        <v>200</v>
      </c>
      <c r="J3162" s="5" t="s">
        <v>90</v>
      </c>
      <c r="K3162" s="5" t="s">
        <v>17</v>
      </c>
    </row>
    <row r="3163" spans="1:11">
      <c r="A3163" s="5" t="s">
        <v>12298</v>
      </c>
      <c r="B3163" s="5" t="s">
        <v>12299</v>
      </c>
      <c r="C3163" s="5" t="s">
        <v>12300</v>
      </c>
      <c r="D3163" s="5" t="s">
        <v>12301</v>
      </c>
      <c r="E3163" s="6">
        <v>45604</v>
      </c>
      <c r="F3163" s="5" t="s">
        <v>22</v>
      </c>
      <c r="G3163" s="5">
        <v>3</v>
      </c>
      <c r="H3163" s="5">
        <v>10</v>
      </c>
      <c r="I3163" s="5">
        <v>270</v>
      </c>
      <c r="J3163" s="5" t="s">
        <v>16</v>
      </c>
      <c r="K3163" s="5" t="s">
        <v>17</v>
      </c>
    </row>
    <row r="3164" spans="1:11">
      <c r="A3164" s="5" t="s">
        <v>12302</v>
      </c>
      <c r="B3164" s="5" t="s">
        <v>12303</v>
      </c>
      <c r="C3164" s="5" t="s">
        <v>12304</v>
      </c>
      <c r="D3164" s="5" t="s">
        <v>12305</v>
      </c>
      <c r="E3164" s="6">
        <v>45535</v>
      </c>
      <c r="F3164" s="5" t="s">
        <v>15</v>
      </c>
      <c r="G3164" s="5">
        <v>3</v>
      </c>
      <c r="H3164" s="5">
        <v>0</v>
      </c>
      <c r="I3164" s="5">
        <v>2400</v>
      </c>
      <c r="J3164" s="5" t="s">
        <v>33</v>
      </c>
      <c r="K3164" s="5" t="s">
        <v>17</v>
      </c>
    </row>
    <row r="3165" spans="1:11">
      <c r="A3165" s="5" t="s">
        <v>12306</v>
      </c>
      <c r="B3165" s="5" t="s">
        <v>12307</v>
      </c>
      <c r="C3165" s="5" t="s">
        <v>12308</v>
      </c>
      <c r="D3165" s="5" t="s">
        <v>12309</v>
      </c>
      <c r="E3165" s="6">
        <v>45555</v>
      </c>
      <c r="F3165" s="5" t="s">
        <v>83</v>
      </c>
      <c r="G3165" s="5">
        <v>3</v>
      </c>
      <c r="H3165" s="5">
        <v>0</v>
      </c>
      <c r="I3165" s="5">
        <v>450</v>
      </c>
      <c r="J3165" s="5" t="s">
        <v>33</v>
      </c>
      <c r="K3165" s="5" t="s">
        <v>17</v>
      </c>
    </row>
    <row r="3166" spans="1:11">
      <c r="A3166" s="5" t="s">
        <v>12310</v>
      </c>
      <c r="B3166" s="5" t="s">
        <v>12311</v>
      </c>
      <c r="C3166" s="5" t="s">
        <v>12312</v>
      </c>
      <c r="D3166" s="5" t="s">
        <v>12313</v>
      </c>
      <c r="E3166" s="6">
        <v>45487</v>
      </c>
      <c r="F3166" s="5" t="s">
        <v>83</v>
      </c>
      <c r="G3166" s="5">
        <v>3</v>
      </c>
      <c r="H3166" s="5">
        <v>5</v>
      </c>
      <c r="I3166" s="5">
        <v>427.5</v>
      </c>
      <c r="J3166" s="5" t="s">
        <v>84</v>
      </c>
      <c r="K3166" s="5" t="s">
        <v>17</v>
      </c>
    </row>
    <row r="3167" spans="1:11">
      <c r="A3167" s="5" t="s">
        <v>12314</v>
      </c>
      <c r="B3167" s="5" t="s">
        <v>12315</v>
      </c>
      <c r="C3167" s="5" t="s">
        <v>12316</v>
      </c>
      <c r="D3167" s="5" t="s">
        <v>12317</v>
      </c>
      <c r="E3167" s="6">
        <v>45556</v>
      </c>
      <c r="F3167" s="5" t="s">
        <v>89</v>
      </c>
      <c r="G3167" s="5">
        <v>3</v>
      </c>
      <c r="H3167" s="5">
        <v>0</v>
      </c>
      <c r="I3167" s="5">
        <v>150</v>
      </c>
      <c r="J3167" s="5" t="s">
        <v>23</v>
      </c>
      <c r="K3167" s="5" t="s">
        <v>17</v>
      </c>
    </row>
    <row r="3168" spans="1:11">
      <c r="A3168" s="5" t="s">
        <v>12318</v>
      </c>
      <c r="B3168" s="5" t="s">
        <v>12319</v>
      </c>
      <c r="C3168" s="5" t="s">
        <v>12320</v>
      </c>
      <c r="D3168" s="5" t="s">
        <v>12321</v>
      </c>
      <c r="E3168" s="6">
        <v>45576</v>
      </c>
      <c r="F3168" s="5" t="s">
        <v>22</v>
      </c>
      <c r="G3168" s="5">
        <v>4</v>
      </c>
      <c r="H3168" s="5">
        <v>5</v>
      </c>
      <c r="I3168" s="5">
        <v>380</v>
      </c>
      <c r="J3168" s="5" t="s">
        <v>23</v>
      </c>
      <c r="K3168" s="5" t="s">
        <v>17</v>
      </c>
    </row>
    <row r="3169" spans="1:11">
      <c r="A3169" s="7" t="s">
        <v>12322</v>
      </c>
      <c r="B3169" s="5" t="s">
        <v>12323</v>
      </c>
      <c r="C3169" s="5" t="s">
        <v>12324</v>
      </c>
      <c r="D3169" s="5" t="s">
        <v>12325</v>
      </c>
      <c r="E3169" s="6">
        <v>45459</v>
      </c>
      <c r="F3169" s="5" t="s">
        <v>73</v>
      </c>
      <c r="G3169" s="5">
        <v>1</v>
      </c>
      <c r="H3169" s="5">
        <v>0</v>
      </c>
      <c r="I3169" s="5">
        <v>120</v>
      </c>
      <c r="J3169" s="5" t="s">
        <v>23</v>
      </c>
      <c r="K3169" s="5" t="s">
        <v>17</v>
      </c>
    </row>
    <row r="3170" spans="1:11">
      <c r="A3170" s="5" t="s">
        <v>12326</v>
      </c>
      <c r="B3170" s="5" t="s">
        <v>12327</v>
      </c>
      <c r="C3170" s="5" t="s">
        <v>12328</v>
      </c>
      <c r="D3170" s="5" t="s">
        <v>12329</v>
      </c>
      <c r="E3170" s="6">
        <v>45455</v>
      </c>
      <c r="F3170" s="5" t="s">
        <v>56</v>
      </c>
      <c r="G3170" s="5">
        <v>1</v>
      </c>
      <c r="H3170" s="5">
        <v>0</v>
      </c>
      <c r="I3170" s="5">
        <v>90</v>
      </c>
      <c r="J3170" s="5" t="s">
        <v>16</v>
      </c>
      <c r="K3170" s="5" t="s">
        <v>78</v>
      </c>
    </row>
    <row r="3171" spans="1:11">
      <c r="A3171" s="7" t="s">
        <v>12330</v>
      </c>
      <c r="B3171" s="5" t="s">
        <v>12331</v>
      </c>
      <c r="C3171" s="5" t="s">
        <v>12332</v>
      </c>
      <c r="D3171" s="5" t="s">
        <v>12333</v>
      </c>
      <c r="E3171" s="6">
        <v>45581</v>
      </c>
      <c r="F3171" s="5" t="s">
        <v>89</v>
      </c>
      <c r="G3171" s="5">
        <v>2</v>
      </c>
      <c r="H3171" s="5">
        <v>0</v>
      </c>
      <c r="I3171" s="5">
        <v>100</v>
      </c>
      <c r="J3171" s="5" t="s">
        <v>16</v>
      </c>
      <c r="K3171" s="5" t="s">
        <v>78</v>
      </c>
    </row>
    <row r="3172" spans="1:11">
      <c r="A3172" s="5" t="s">
        <v>12334</v>
      </c>
      <c r="B3172" s="5" t="s">
        <v>12335</v>
      </c>
      <c r="C3172" s="5" t="s">
        <v>12336</v>
      </c>
      <c r="D3172" s="5" t="s">
        <v>3167</v>
      </c>
      <c r="E3172" s="6">
        <v>45417</v>
      </c>
      <c r="F3172" s="5" t="s">
        <v>83</v>
      </c>
      <c r="G3172" s="5">
        <v>4</v>
      </c>
      <c r="H3172" s="5">
        <v>5</v>
      </c>
      <c r="I3172" s="5">
        <v>570</v>
      </c>
      <c r="J3172" s="5" t="s">
        <v>33</v>
      </c>
      <c r="K3172" s="5" t="s">
        <v>17</v>
      </c>
    </row>
    <row r="3173" spans="1:11">
      <c r="A3173" s="5" t="s">
        <v>12337</v>
      </c>
      <c r="B3173" s="5" t="s">
        <v>12338</v>
      </c>
      <c r="C3173" s="5" t="s">
        <v>12339</v>
      </c>
      <c r="D3173" s="5" t="s">
        <v>12340</v>
      </c>
      <c r="E3173" s="6">
        <v>45722</v>
      </c>
      <c r="F3173" s="5" t="s">
        <v>83</v>
      </c>
      <c r="G3173" s="5">
        <v>1</v>
      </c>
      <c r="H3173" s="5">
        <v>5</v>
      </c>
      <c r="I3173" s="5">
        <v>142.5</v>
      </c>
      <c r="J3173" s="5" t="s">
        <v>84</v>
      </c>
      <c r="K3173" s="5" t="s">
        <v>17</v>
      </c>
    </row>
    <row r="3174" spans="1:11">
      <c r="A3174" s="5" t="s">
        <v>12341</v>
      </c>
      <c r="B3174" s="5" t="s">
        <v>12342</v>
      </c>
      <c r="C3174" s="5" t="s">
        <v>4981</v>
      </c>
      <c r="D3174" s="5" t="s">
        <v>12343</v>
      </c>
      <c r="E3174" s="6">
        <v>45555</v>
      </c>
      <c r="F3174" s="5" t="s">
        <v>42</v>
      </c>
      <c r="G3174" s="5">
        <v>2</v>
      </c>
      <c r="H3174" s="5">
        <v>5</v>
      </c>
      <c r="I3174" s="5">
        <v>380</v>
      </c>
      <c r="J3174" s="5" t="s">
        <v>84</v>
      </c>
      <c r="K3174" s="5" t="s">
        <v>17</v>
      </c>
    </row>
    <row r="3175" spans="1:11">
      <c r="A3175" s="5" t="s">
        <v>12344</v>
      </c>
      <c r="B3175" s="5" t="s">
        <v>12345</v>
      </c>
      <c r="C3175" s="5" t="s">
        <v>12346</v>
      </c>
      <c r="D3175" s="5" t="s">
        <v>12347</v>
      </c>
      <c r="E3175" s="6">
        <v>45746</v>
      </c>
      <c r="F3175" s="5" t="s">
        <v>28</v>
      </c>
      <c r="G3175" s="5">
        <v>4</v>
      </c>
      <c r="H3175" s="5">
        <v>0</v>
      </c>
      <c r="I3175" s="5">
        <v>1200</v>
      </c>
      <c r="J3175" s="5" t="s">
        <v>84</v>
      </c>
      <c r="K3175" s="5" t="s">
        <v>17</v>
      </c>
    </row>
    <row r="3176" spans="1:11">
      <c r="A3176" s="5" t="s">
        <v>12348</v>
      </c>
      <c r="B3176" s="5" t="s">
        <v>12349</v>
      </c>
      <c r="C3176" s="5" t="s">
        <v>12350</v>
      </c>
      <c r="D3176" s="5" t="s">
        <v>12351</v>
      </c>
      <c r="E3176" s="6">
        <v>45588</v>
      </c>
      <c r="F3176" s="5" t="s">
        <v>83</v>
      </c>
      <c r="G3176" s="5">
        <v>3</v>
      </c>
      <c r="H3176" s="5">
        <v>0</v>
      </c>
      <c r="I3176" s="5">
        <v>450</v>
      </c>
      <c r="J3176" s="5" t="s">
        <v>23</v>
      </c>
      <c r="K3176" s="5" t="s">
        <v>17</v>
      </c>
    </row>
    <row r="3177" spans="1:11">
      <c r="A3177" s="5" t="s">
        <v>12352</v>
      </c>
      <c r="B3177" s="5" t="s">
        <v>12353</v>
      </c>
      <c r="C3177" s="5" t="s">
        <v>12354</v>
      </c>
      <c r="D3177" s="5" t="s">
        <v>12355</v>
      </c>
      <c r="E3177" s="6">
        <v>45599</v>
      </c>
      <c r="F3177" s="5" t="s">
        <v>89</v>
      </c>
      <c r="G3177" s="5">
        <v>1</v>
      </c>
      <c r="H3177" s="5">
        <v>0</v>
      </c>
      <c r="I3177" s="5">
        <v>50</v>
      </c>
      <c r="J3177" s="5" t="s">
        <v>16</v>
      </c>
      <c r="K3177" s="5" t="s">
        <v>17</v>
      </c>
    </row>
    <row r="3178" spans="1:11">
      <c r="A3178" s="5" t="s">
        <v>12356</v>
      </c>
      <c r="B3178" s="5" t="s">
        <v>12357</v>
      </c>
      <c r="C3178" s="5" t="s">
        <v>12358</v>
      </c>
      <c r="D3178" s="5" t="s">
        <v>12359</v>
      </c>
      <c r="E3178" s="6">
        <v>45711</v>
      </c>
      <c r="F3178" s="5" t="s">
        <v>22</v>
      </c>
      <c r="G3178" s="5">
        <v>3</v>
      </c>
      <c r="H3178" s="5">
        <v>0</v>
      </c>
      <c r="I3178" s="5">
        <v>300</v>
      </c>
      <c r="J3178" s="5" t="s">
        <v>16</v>
      </c>
      <c r="K3178" s="5" t="s">
        <v>17</v>
      </c>
    </row>
    <row r="3179" spans="1:11">
      <c r="A3179" s="5" t="s">
        <v>12360</v>
      </c>
      <c r="B3179" s="5" t="s">
        <v>12361</v>
      </c>
      <c r="C3179" s="5" t="s">
        <v>12362</v>
      </c>
      <c r="D3179" s="5" t="s">
        <v>12363</v>
      </c>
      <c r="E3179" s="6">
        <v>45600</v>
      </c>
      <c r="F3179" s="5" t="s">
        <v>47</v>
      </c>
      <c r="G3179" s="5">
        <v>1</v>
      </c>
      <c r="H3179" s="5">
        <v>0</v>
      </c>
      <c r="I3179" s="5">
        <v>1200</v>
      </c>
      <c r="J3179" s="5" t="s">
        <v>23</v>
      </c>
      <c r="K3179" s="5" t="s">
        <v>17</v>
      </c>
    </row>
    <row r="3180" spans="1:11">
      <c r="A3180" s="5" t="s">
        <v>12364</v>
      </c>
      <c r="B3180" s="5" t="s">
        <v>12365</v>
      </c>
      <c r="C3180" s="5" t="s">
        <v>12366</v>
      </c>
      <c r="D3180" s="5" t="s">
        <v>12367</v>
      </c>
      <c r="E3180" s="6">
        <v>45422</v>
      </c>
      <c r="F3180" s="5" t="s">
        <v>73</v>
      </c>
      <c r="G3180" s="5">
        <v>4</v>
      </c>
      <c r="H3180" s="5">
        <v>15</v>
      </c>
      <c r="I3180" s="5">
        <v>408</v>
      </c>
      <c r="J3180" s="5" t="s">
        <v>84</v>
      </c>
      <c r="K3180" s="5" t="s">
        <v>78</v>
      </c>
    </row>
    <row r="3181" spans="1:11">
      <c r="A3181" s="5" t="s">
        <v>12368</v>
      </c>
      <c r="B3181" s="5" t="s">
        <v>12369</v>
      </c>
      <c r="C3181" s="5" t="s">
        <v>12370</v>
      </c>
      <c r="D3181" s="5" t="s">
        <v>12371</v>
      </c>
      <c r="E3181" s="6">
        <v>45475</v>
      </c>
      <c r="F3181" s="5" t="s">
        <v>73</v>
      </c>
      <c r="G3181" s="5">
        <v>2</v>
      </c>
      <c r="H3181" s="5">
        <v>10</v>
      </c>
      <c r="I3181" s="5">
        <v>216</v>
      </c>
      <c r="J3181" s="5" t="s">
        <v>90</v>
      </c>
      <c r="K3181" s="5" t="s">
        <v>17</v>
      </c>
    </row>
    <row r="3182" spans="1:11">
      <c r="A3182" s="5" t="s">
        <v>12372</v>
      </c>
      <c r="B3182" s="5" t="s">
        <v>12373</v>
      </c>
      <c r="C3182" s="5" t="s">
        <v>12374</v>
      </c>
      <c r="D3182" s="5" t="s">
        <v>12375</v>
      </c>
      <c r="E3182" s="6">
        <v>45692</v>
      </c>
      <c r="F3182" s="5" t="s">
        <v>73</v>
      </c>
      <c r="G3182" s="5">
        <v>4</v>
      </c>
      <c r="H3182" s="5">
        <v>0</v>
      </c>
      <c r="I3182" s="5">
        <v>480</v>
      </c>
      <c r="J3182" s="5" t="s">
        <v>33</v>
      </c>
      <c r="K3182" s="5" t="s">
        <v>17</v>
      </c>
    </row>
    <row r="3183" spans="1:11">
      <c r="A3183" s="5" t="s">
        <v>12376</v>
      </c>
      <c r="B3183" s="5" t="s">
        <v>12377</v>
      </c>
      <c r="C3183" s="5" t="s">
        <v>12378</v>
      </c>
      <c r="D3183" s="5" t="s">
        <v>12379</v>
      </c>
      <c r="E3183" s="6">
        <v>45631</v>
      </c>
      <c r="F3183" s="5" t="s">
        <v>28</v>
      </c>
      <c r="G3183" s="5">
        <v>3</v>
      </c>
      <c r="H3183" s="5">
        <v>0</v>
      </c>
      <c r="I3183" s="5">
        <v>900</v>
      </c>
      <c r="J3183" s="5" t="s">
        <v>84</v>
      </c>
      <c r="K3183" s="5" t="s">
        <v>17</v>
      </c>
    </row>
    <row r="3184" spans="1:11">
      <c r="A3184" s="5" t="s">
        <v>12380</v>
      </c>
      <c r="B3184" s="5" t="s">
        <v>12381</v>
      </c>
      <c r="C3184" s="5" t="s">
        <v>12382</v>
      </c>
      <c r="D3184" s="5" t="s">
        <v>12383</v>
      </c>
      <c r="E3184" s="6">
        <v>45427</v>
      </c>
      <c r="F3184" s="5" t="s">
        <v>42</v>
      </c>
      <c r="G3184" s="5">
        <v>3</v>
      </c>
      <c r="H3184" s="5">
        <v>10</v>
      </c>
      <c r="I3184" s="5">
        <v>540</v>
      </c>
      <c r="J3184" s="5" t="s">
        <v>84</v>
      </c>
      <c r="K3184" s="5" t="s">
        <v>17</v>
      </c>
    </row>
    <row r="3185" spans="1:11">
      <c r="A3185" s="5" t="s">
        <v>12384</v>
      </c>
      <c r="B3185" s="5" t="s">
        <v>2603</v>
      </c>
      <c r="C3185" s="5" t="s">
        <v>12385</v>
      </c>
      <c r="D3185" s="5" t="s">
        <v>12386</v>
      </c>
      <c r="E3185" s="6">
        <v>45644</v>
      </c>
      <c r="F3185" s="5" t="s">
        <v>22</v>
      </c>
      <c r="G3185" s="5">
        <v>3</v>
      </c>
      <c r="H3185" s="5">
        <v>0</v>
      </c>
      <c r="I3185" s="5">
        <v>300</v>
      </c>
      <c r="J3185" s="5" t="s">
        <v>23</v>
      </c>
      <c r="K3185" s="5" t="s">
        <v>17</v>
      </c>
    </row>
    <row r="3186" spans="1:11">
      <c r="A3186" s="5" t="s">
        <v>12387</v>
      </c>
      <c r="B3186" s="5" t="s">
        <v>12388</v>
      </c>
      <c r="C3186" s="5" t="s">
        <v>12389</v>
      </c>
      <c r="D3186" s="5" t="s">
        <v>12390</v>
      </c>
      <c r="E3186" s="6">
        <v>45479</v>
      </c>
      <c r="F3186" s="5" t="s">
        <v>56</v>
      </c>
      <c r="G3186" s="5">
        <v>3</v>
      </c>
      <c r="H3186" s="5">
        <v>0</v>
      </c>
      <c r="I3186" s="5">
        <v>270</v>
      </c>
      <c r="J3186" s="5" t="s">
        <v>84</v>
      </c>
      <c r="K3186" s="5" t="s">
        <v>17</v>
      </c>
    </row>
    <row r="3187" spans="1:11">
      <c r="A3187" s="5" t="s">
        <v>12391</v>
      </c>
      <c r="B3187" s="5" t="s">
        <v>12392</v>
      </c>
      <c r="C3187" s="5" t="s">
        <v>12393</v>
      </c>
      <c r="D3187" s="5" t="s">
        <v>12394</v>
      </c>
      <c r="E3187" s="6">
        <v>45761</v>
      </c>
      <c r="F3187" s="5" t="s">
        <v>47</v>
      </c>
      <c r="G3187" s="5">
        <v>3</v>
      </c>
      <c r="H3187" s="5">
        <v>0</v>
      </c>
      <c r="I3187" s="5">
        <v>3600</v>
      </c>
      <c r="J3187" s="5" t="s">
        <v>90</v>
      </c>
      <c r="K3187" s="5" t="s">
        <v>17</v>
      </c>
    </row>
    <row r="3188" spans="1:11">
      <c r="A3188" s="5" t="s">
        <v>12395</v>
      </c>
      <c r="B3188" s="5" t="s">
        <v>12396</v>
      </c>
      <c r="C3188" s="5" t="s">
        <v>12397</v>
      </c>
      <c r="D3188" s="5" t="s">
        <v>12398</v>
      </c>
      <c r="E3188" s="6">
        <v>45504</v>
      </c>
      <c r="F3188" s="5" t="s">
        <v>73</v>
      </c>
      <c r="G3188" s="5">
        <v>1</v>
      </c>
      <c r="H3188" s="5">
        <v>0</v>
      </c>
      <c r="I3188" s="5">
        <v>120</v>
      </c>
      <c r="J3188" s="5" t="s">
        <v>84</v>
      </c>
      <c r="K3188" s="5" t="s">
        <v>17</v>
      </c>
    </row>
    <row r="3189" spans="1:11">
      <c r="A3189" s="5" t="s">
        <v>12399</v>
      </c>
      <c r="B3189" s="5" t="s">
        <v>12400</v>
      </c>
      <c r="C3189" s="5" t="s">
        <v>12401</v>
      </c>
      <c r="D3189" s="5" t="s">
        <v>12402</v>
      </c>
      <c r="E3189" s="6">
        <v>45481</v>
      </c>
      <c r="F3189" s="5" t="s">
        <v>89</v>
      </c>
      <c r="G3189" s="5">
        <v>1</v>
      </c>
      <c r="H3189" s="5">
        <v>0</v>
      </c>
      <c r="I3189" s="5">
        <v>50</v>
      </c>
      <c r="J3189" s="5" t="s">
        <v>33</v>
      </c>
      <c r="K3189" s="5" t="s">
        <v>17</v>
      </c>
    </row>
    <row r="3190" spans="1:11">
      <c r="A3190" s="5" t="s">
        <v>12403</v>
      </c>
      <c r="B3190" s="5" t="s">
        <v>2105</v>
      </c>
      <c r="C3190" s="5" t="s">
        <v>12404</v>
      </c>
      <c r="D3190" s="5" t="s">
        <v>12405</v>
      </c>
      <c r="E3190" s="6">
        <v>45601</v>
      </c>
      <c r="F3190" s="5" t="s">
        <v>47</v>
      </c>
      <c r="G3190" s="5">
        <v>3</v>
      </c>
      <c r="H3190" s="5">
        <v>0</v>
      </c>
      <c r="I3190" s="5">
        <v>3600</v>
      </c>
      <c r="J3190" s="5" t="s">
        <v>16</v>
      </c>
      <c r="K3190" s="5" t="s">
        <v>17</v>
      </c>
    </row>
    <row r="3191" spans="1:11">
      <c r="A3191" s="5" t="s">
        <v>12406</v>
      </c>
      <c r="B3191" s="5" t="s">
        <v>8057</v>
      </c>
      <c r="C3191" s="5" t="s">
        <v>12407</v>
      </c>
      <c r="D3191" s="5" t="s">
        <v>2570</v>
      </c>
      <c r="E3191" s="6">
        <v>45463</v>
      </c>
      <c r="F3191" s="5" t="s">
        <v>56</v>
      </c>
      <c r="G3191" s="5">
        <v>3</v>
      </c>
      <c r="H3191" s="5">
        <v>10</v>
      </c>
      <c r="I3191" s="5">
        <v>243</v>
      </c>
      <c r="J3191" s="5" t="s">
        <v>90</v>
      </c>
      <c r="K3191" s="5" t="s">
        <v>17</v>
      </c>
    </row>
    <row r="3192" spans="1:11">
      <c r="A3192" s="5" t="s">
        <v>12408</v>
      </c>
      <c r="B3192" s="5" t="s">
        <v>12409</v>
      </c>
      <c r="C3192" s="5" t="s">
        <v>12410</v>
      </c>
      <c r="D3192" s="5" t="s">
        <v>12411</v>
      </c>
      <c r="E3192" s="6">
        <v>45679</v>
      </c>
      <c r="F3192" s="5" t="s">
        <v>42</v>
      </c>
      <c r="G3192" s="5">
        <v>1</v>
      </c>
      <c r="H3192" s="5">
        <v>0</v>
      </c>
      <c r="I3192" s="5">
        <v>200</v>
      </c>
      <c r="J3192" s="5" t="s">
        <v>33</v>
      </c>
      <c r="K3192" s="5" t="s">
        <v>17</v>
      </c>
    </row>
    <row r="3193" spans="1:11">
      <c r="A3193" s="5" t="s">
        <v>12412</v>
      </c>
      <c r="B3193" s="5" t="s">
        <v>12413</v>
      </c>
      <c r="C3193" s="5" t="s">
        <v>12414</v>
      </c>
      <c r="D3193" s="5" t="s">
        <v>9020</v>
      </c>
      <c r="E3193" s="6">
        <v>45640</v>
      </c>
      <c r="F3193" s="5" t="s">
        <v>22</v>
      </c>
      <c r="G3193" s="5">
        <v>1</v>
      </c>
      <c r="H3193" s="5">
        <v>5</v>
      </c>
      <c r="I3193" s="5">
        <v>95</v>
      </c>
      <c r="J3193" s="5" t="s">
        <v>90</v>
      </c>
      <c r="K3193" s="5" t="s">
        <v>17</v>
      </c>
    </row>
    <row r="3194" spans="1:11">
      <c r="A3194" s="5" t="s">
        <v>12415</v>
      </c>
      <c r="B3194" s="5" t="s">
        <v>12416</v>
      </c>
      <c r="C3194" s="5" t="s">
        <v>12417</v>
      </c>
      <c r="D3194" s="5" t="s">
        <v>4254</v>
      </c>
      <c r="E3194" s="6">
        <v>45744</v>
      </c>
      <c r="F3194" s="5" t="s">
        <v>22</v>
      </c>
      <c r="G3194" s="5">
        <v>3</v>
      </c>
      <c r="H3194" s="5">
        <v>5</v>
      </c>
      <c r="I3194" s="5">
        <v>285</v>
      </c>
      <c r="J3194" s="5" t="s">
        <v>90</v>
      </c>
      <c r="K3194" s="5" t="s">
        <v>17</v>
      </c>
    </row>
    <row r="3195" spans="1:11">
      <c r="A3195" s="5" t="s">
        <v>12418</v>
      </c>
      <c r="B3195" s="5" t="s">
        <v>12419</v>
      </c>
      <c r="C3195" s="5" t="s">
        <v>12420</v>
      </c>
      <c r="D3195" s="5" t="s">
        <v>12421</v>
      </c>
      <c r="E3195" s="6">
        <v>45654</v>
      </c>
      <c r="F3195" s="5" t="s">
        <v>15</v>
      </c>
      <c r="G3195" s="5">
        <v>3</v>
      </c>
      <c r="H3195" s="5">
        <v>0</v>
      </c>
      <c r="I3195" s="5">
        <v>2400</v>
      </c>
      <c r="J3195" s="5" t="s">
        <v>90</v>
      </c>
      <c r="K3195" s="5" t="s">
        <v>17</v>
      </c>
    </row>
    <row r="3196" spans="1:11">
      <c r="A3196" s="5" t="s">
        <v>12422</v>
      </c>
      <c r="B3196" s="5" t="s">
        <v>12423</v>
      </c>
      <c r="C3196" s="5" t="s">
        <v>12424</v>
      </c>
      <c r="D3196" s="5" t="s">
        <v>12425</v>
      </c>
      <c r="E3196" s="6">
        <v>45516</v>
      </c>
      <c r="F3196" s="5" t="s">
        <v>42</v>
      </c>
      <c r="G3196" s="5">
        <v>2</v>
      </c>
      <c r="H3196" s="5">
        <v>0</v>
      </c>
      <c r="I3196" s="5">
        <v>400</v>
      </c>
      <c r="J3196" s="5" t="s">
        <v>84</v>
      </c>
      <c r="K3196" s="5" t="s">
        <v>17</v>
      </c>
    </row>
    <row r="3197" spans="1:11">
      <c r="A3197" s="5" t="s">
        <v>12426</v>
      </c>
      <c r="B3197" s="5" t="s">
        <v>12427</v>
      </c>
      <c r="C3197" s="5" t="s">
        <v>12428</v>
      </c>
      <c r="D3197" s="5" t="s">
        <v>2189</v>
      </c>
      <c r="E3197" s="6">
        <v>45618</v>
      </c>
      <c r="F3197" s="5" t="s">
        <v>28</v>
      </c>
      <c r="G3197" s="5">
        <v>1</v>
      </c>
      <c r="H3197" s="5">
        <v>5</v>
      </c>
      <c r="I3197" s="5">
        <v>285</v>
      </c>
      <c r="J3197" s="5" t="s">
        <v>33</v>
      </c>
      <c r="K3197" s="5" t="s">
        <v>17</v>
      </c>
    </row>
    <row r="3198" spans="1:11">
      <c r="A3198" s="5" t="s">
        <v>12429</v>
      </c>
      <c r="B3198" s="5" t="s">
        <v>12430</v>
      </c>
      <c r="C3198" s="5" t="s">
        <v>12431</v>
      </c>
      <c r="D3198" s="5" t="s">
        <v>6840</v>
      </c>
      <c r="E3198" s="6">
        <v>45609</v>
      </c>
      <c r="F3198" s="5" t="s">
        <v>28</v>
      </c>
      <c r="G3198" s="5">
        <v>1</v>
      </c>
      <c r="H3198" s="5">
        <v>5</v>
      </c>
      <c r="I3198" s="5">
        <v>285</v>
      </c>
      <c r="J3198" s="5" t="s">
        <v>33</v>
      </c>
      <c r="K3198" s="5" t="s">
        <v>78</v>
      </c>
    </row>
    <row r="3199" spans="1:11">
      <c r="A3199" s="5" t="s">
        <v>12432</v>
      </c>
      <c r="B3199" s="5" t="s">
        <v>12433</v>
      </c>
      <c r="C3199" s="5" t="s">
        <v>12434</v>
      </c>
      <c r="D3199" s="5" t="s">
        <v>12435</v>
      </c>
      <c r="E3199" s="6">
        <v>45623</v>
      </c>
      <c r="F3199" s="5" t="s">
        <v>89</v>
      </c>
      <c r="G3199" s="5">
        <v>3</v>
      </c>
      <c r="H3199" s="5">
        <v>0</v>
      </c>
      <c r="I3199" s="5">
        <v>150</v>
      </c>
      <c r="J3199" s="5" t="s">
        <v>23</v>
      </c>
      <c r="K3199" s="5" t="s">
        <v>17</v>
      </c>
    </row>
    <row r="3200" spans="1:11">
      <c r="A3200" s="5" t="s">
        <v>12436</v>
      </c>
      <c r="B3200" s="5" t="s">
        <v>12437</v>
      </c>
      <c r="C3200" s="5" t="s">
        <v>12438</v>
      </c>
      <c r="D3200" s="5" t="s">
        <v>12439</v>
      </c>
      <c r="E3200" s="6">
        <v>45559</v>
      </c>
      <c r="F3200" s="5" t="s">
        <v>89</v>
      </c>
      <c r="G3200" s="5">
        <v>2</v>
      </c>
      <c r="H3200" s="5">
        <v>5</v>
      </c>
      <c r="I3200" s="5">
        <v>95</v>
      </c>
      <c r="J3200" s="5" t="s">
        <v>33</v>
      </c>
      <c r="K3200" s="5" t="s">
        <v>17</v>
      </c>
    </row>
    <row r="3201" spans="1:11">
      <c r="A3201" s="5" t="s">
        <v>12440</v>
      </c>
      <c r="B3201" s="5" t="s">
        <v>12441</v>
      </c>
      <c r="C3201" s="5" t="s">
        <v>12442</v>
      </c>
      <c r="D3201" s="5" t="s">
        <v>12443</v>
      </c>
      <c r="E3201" s="6">
        <v>45588</v>
      </c>
      <c r="F3201" s="5" t="s">
        <v>47</v>
      </c>
      <c r="G3201" s="5">
        <v>3</v>
      </c>
      <c r="H3201" s="5">
        <v>10</v>
      </c>
      <c r="I3201" s="5">
        <v>3240</v>
      </c>
      <c r="J3201" s="5" t="s">
        <v>16</v>
      </c>
      <c r="K3201" s="5" t="s">
        <v>17</v>
      </c>
    </row>
    <row r="3202" spans="1:11">
      <c r="A3202" s="5" t="s">
        <v>12444</v>
      </c>
      <c r="B3202" s="5" t="s">
        <v>12445</v>
      </c>
      <c r="C3202" s="5" t="s">
        <v>12446</v>
      </c>
      <c r="D3202" s="5" t="s">
        <v>12447</v>
      </c>
      <c r="E3202" s="6">
        <v>45436</v>
      </c>
      <c r="F3202" s="5" t="s">
        <v>15</v>
      </c>
      <c r="G3202" s="5">
        <v>2</v>
      </c>
      <c r="H3202" s="5">
        <v>0</v>
      </c>
      <c r="I3202" s="5">
        <v>1600</v>
      </c>
      <c r="J3202" s="5" t="s">
        <v>16</v>
      </c>
      <c r="K3202" s="5" t="s">
        <v>17</v>
      </c>
    </row>
    <row r="3203" spans="1:11">
      <c r="A3203" s="5" t="s">
        <v>12448</v>
      </c>
      <c r="B3203" s="5" t="s">
        <v>12449</v>
      </c>
      <c r="C3203" s="5" t="s">
        <v>12450</v>
      </c>
      <c r="D3203" s="5" t="s">
        <v>12451</v>
      </c>
      <c r="E3203" s="6">
        <v>45445</v>
      </c>
      <c r="F3203" s="5" t="s">
        <v>42</v>
      </c>
      <c r="G3203" s="5">
        <v>1</v>
      </c>
      <c r="H3203" s="5">
        <v>10</v>
      </c>
      <c r="I3203" s="5">
        <v>180</v>
      </c>
      <c r="J3203" s="5" t="s">
        <v>16</v>
      </c>
      <c r="K3203" s="5" t="s">
        <v>17</v>
      </c>
    </row>
    <row r="3204" spans="1:11">
      <c r="A3204" s="5" t="s">
        <v>12452</v>
      </c>
      <c r="B3204" s="5" t="s">
        <v>12453</v>
      </c>
      <c r="C3204" s="5" t="s">
        <v>12454</v>
      </c>
      <c r="D3204" s="5" t="s">
        <v>12455</v>
      </c>
      <c r="E3204" s="6">
        <v>45648</v>
      </c>
      <c r="F3204" s="5" t="s">
        <v>56</v>
      </c>
      <c r="G3204" s="5">
        <v>4</v>
      </c>
      <c r="H3204" s="5">
        <v>0</v>
      </c>
      <c r="I3204" s="5">
        <v>360</v>
      </c>
      <c r="J3204" s="5" t="s">
        <v>16</v>
      </c>
      <c r="K3204" s="5" t="s">
        <v>17</v>
      </c>
    </row>
    <row r="3205" spans="1:11">
      <c r="A3205" s="5" t="s">
        <v>12456</v>
      </c>
      <c r="B3205" s="5" t="s">
        <v>12457</v>
      </c>
      <c r="C3205" s="5" t="s">
        <v>12458</v>
      </c>
      <c r="D3205" s="5" t="s">
        <v>12459</v>
      </c>
      <c r="E3205" s="6">
        <v>45405</v>
      </c>
      <c r="F3205" s="5" t="s">
        <v>73</v>
      </c>
      <c r="G3205" s="5">
        <v>2</v>
      </c>
      <c r="H3205" s="5">
        <v>5</v>
      </c>
      <c r="I3205" s="5">
        <v>228</v>
      </c>
      <c r="J3205" s="5" t="s">
        <v>90</v>
      </c>
      <c r="K3205" s="5" t="s">
        <v>17</v>
      </c>
    </row>
    <row r="3206" spans="1:11">
      <c r="A3206" s="5" t="s">
        <v>12460</v>
      </c>
      <c r="B3206" s="5" t="s">
        <v>12461</v>
      </c>
      <c r="C3206" s="5" t="s">
        <v>12462</v>
      </c>
      <c r="D3206" s="5" t="s">
        <v>12463</v>
      </c>
      <c r="E3206" s="6">
        <v>45539</v>
      </c>
      <c r="F3206" s="5" t="s">
        <v>28</v>
      </c>
      <c r="G3206" s="5">
        <v>1</v>
      </c>
      <c r="H3206" s="5">
        <v>5</v>
      </c>
      <c r="I3206" s="5">
        <v>285</v>
      </c>
      <c r="J3206" s="5" t="s">
        <v>90</v>
      </c>
      <c r="K3206" s="5" t="s">
        <v>17</v>
      </c>
    </row>
    <row r="3207" spans="1:11">
      <c r="A3207" s="5" t="s">
        <v>12464</v>
      </c>
      <c r="B3207" s="5" t="s">
        <v>12465</v>
      </c>
      <c r="C3207" s="5" t="s">
        <v>12466</v>
      </c>
      <c r="D3207" s="5" t="s">
        <v>8739</v>
      </c>
      <c r="E3207" s="6">
        <v>45718</v>
      </c>
      <c r="F3207" s="5" t="s">
        <v>22</v>
      </c>
      <c r="G3207" s="5">
        <v>4</v>
      </c>
      <c r="H3207" s="5">
        <v>0</v>
      </c>
      <c r="I3207" s="5">
        <v>400</v>
      </c>
      <c r="J3207" s="5" t="s">
        <v>23</v>
      </c>
      <c r="K3207" s="5" t="s">
        <v>17</v>
      </c>
    </row>
    <row r="3208" spans="1:11">
      <c r="A3208" s="5" t="s">
        <v>12467</v>
      </c>
      <c r="B3208" s="5" t="s">
        <v>12468</v>
      </c>
      <c r="C3208" s="5" t="s">
        <v>12469</v>
      </c>
      <c r="D3208" s="5" t="s">
        <v>12470</v>
      </c>
      <c r="E3208" s="6">
        <v>45758</v>
      </c>
      <c r="F3208" s="5" t="s">
        <v>47</v>
      </c>
      <c r="G3208" s="5">
        <v>3</v>
      </c>
      <c r="H3208" s="5">
        <v>0</v>
      </c>
      <c r="I3208" s="5">
        <v>3600</v>
      </c>
      <c r="J3208" s="5" t="s">
        <v>16</v>
      </c>
      <c r="K3208" s="5" t="s">
        <v>17</v>
      </c>
    </row>
    <row r="3209" spans="1:11">
      <c r="A3209" s="5" t="s">
        <v>12471</v>
      </c>
      <c r="B3209" s="5" t="s">
        <v>12472</v>
      </c>
      <c r="C3209" s="5" t="s">
        <v>12473</v>
      </c>
      <c r="D3209" s="5" t="s">
        <v>12474</v>
      </c>
      <c r="E3209" s="6">
        <v>45497</v>
      </c>
      <c r="F3209" s="5" t="s">
        <v>15</v>
      </c>
      <c r="G3209" s="5">
        <v>2</v>
      </c>
      <c r="H3209" s="5">
        <v>0</v>
      </c>
      <c r="I3209" s="5">
        <v>1600</v>
      </c>
      <c r="J3209" s="5" t="s">
        <v>16</v>
      </c>
      <c r="K3209" s="5" t="s">
        <v>17</v>
      </c>
    </row>
    <row r="3210" spans="1:11">
      <c r="A3210" s="5" t="s">
        <v>12475</v>
      </c>
      <c r="B3210" s="5" t="s">
        <v>12476</v>
      </c>
      <c r="C3210" s="5" t="s">
        <v>12477</v>
      </c>
      <c r="D3210" s="5" t="s">
        <v>12478</v>
      </c>
      <c r="E3210" s="6">
        <v>45423</v>
      </c>
      <c r="F3210" s="5" t="s">
        <v>28</v>
      </c>
      <c r="G3210" s="5">
        <v>2</v>
      </c>
      <c r="H3210" s="5">
        <v>0</v>
      </c>
      <c r="I3210" s="5">
        <v>600</v>
      </c>
      <c r="J3210" s="5" t="s">
        <v>33</v>
      </c>
      <c r="K3210" s="5" t="s">
        <v>17</v>
      </c>
    </row>
    <row r="3211" spans="1:11">
      <c r="A3211" s="5" t="s">
        <v>12479</v>
      </c>
      <c r="B3211" s="5" t="s">
        <v>12480</v>
      </c>
      <c r="C3211" s="5" t="s">
        <v>12481</v>
      </c>
      <c r="D3211" s="5" t="s">
        <v>12482</v>
      </c>
      <c r="E3211" s="6">
        <v>45601</v>
      </c>
      <c r="F3211" s="5" t="s">
        <v>15</v>
      </c>
      <c r="G3211" s="5">
        <v>2</v>
      </c>
      <c r="H3211" s="5">
        <v>0</v>
      </c>
      <c r="I3211" s="5">
        <v>1600</v>
      </c>
      <c r="J3211" s="5" t="s">
        <v>16</v>
      </c>
      <c r="K3211" s="5" t="s">
        <v>17</v>
      </c>
    </row>
    <row r="3212" spans="1:11">
      <c r="A3212" s="5" t="s">
        <v>12483</v>
      </c>
      <c r="B3212" s="5" t="s">
        <v>12484</v>
      </c>
      <c r="C3212" s="5" t="s">
        <v>12485</v>
      </c>
      <c r="D3212" s="5" t="s">
        <v>12486</v>
      </c>
      <c r="E3212" s="6">
        <v>45604</v>
      </c>
      <c r="F3212" s="5" t="s">
        <v>15</v>
      </c>
      <c r="G3212" s="5">
        <v>2</v>
      </c>
      <c r="H3212" s="5">
        <v>0</v>
      </c>
      <c r="I3212" s="5">
        <v>1600</v>
      </c>
      <c r="J3212" s="5" t="s">
        <v>33</v>
      </c>
      <c r="K3212" s="5" t="s">
        <v>17</v>
      </c>
    </row>
    <row r="3213" spans="1:11">
      <c r="A3213" s="5" t="s">
        <v>12487</v>
      </c>
      <c r="B3213" s="5" t="s">
        <v>12488</v>
      </c>
      <c r="C3213" s="5" t="s">
        <v>12489</v>
      </c>
      <c r="D3213" s="5" t="s">
        <v>12490</v>
      </c>
      <c r="E3213" s="6">
        <v>45640</v>
      </c>
      <c r="F3213" s="5" t="s">
        <v>83</v>
      </c>
      <c r="G3213" s="5">
        <v>1</v>
      </c>
      <c r="H3213" s="5">
        <v>0</v>
      </c>
      <c r="I3213" s="5">
        <v>150</v>
      </c>
      <c r="J3213" s="5" t="s">
        <v>84</v>
      </c>
      <c r="K3213" s="5" t="s">
        <v>17</v>
      </c>
    </row>
    <row r="3214" spans="1:11">
      <c r="A3214" s="5" t="s">
        <v>12491</v>
      </c>
      <c r="B3214" s="5" t="s">
        <v>12492</v>
      </c>
      <c r="C3214" s="5" t="s">
        <v>12493</v>
      </c>
      <c r="D3214" s="5" t="s">
        <v>12494</v>
      </c>
      <c r="E3214" s="6">
        <v>45539</v>
      </c>
      <c r="F3214" s="5" t="s">
        <v>83</v>
      </c>
      <c r="G3214" s="5">
        <v>4</v>
      </c>
      <c r="H3214" s="5">
        <v>5</v>
      </c>
      <c r="I3214" s="5">
        <v>570</v>
      </c>
      <c r="J3214" s="5" t="s">
        <v>16</v>
      </c>
      <c r="K3214" s="5" t="s">
        <v>17</v>
      </c>
    </row>
    <row r="3215" spans="1:11">
      <c r="A3215" s="5" t="s">
        <v>12495</v>
      </c>
      <c r="B3215" s="5" t="s">
        <v>12496</v>
      </c>
      <c r="C3215" s="5" t="s">
        <v>12497</v>
      </c>
      <c r="D3215" s="5" t="s">
        <v>8609</v>
      </c>
      <c r="E3215" s="6">
        <v>45614</v>
      </c>
      <c r="F3215" s="5" t="s">
        <v>83</v>
      </c>
      <c r="G3215" s="5">
        <v>1</v>
      </c>
      <c r="H3215" s="5">
        <v>0</v>
      </c>
      <c r="I3215" s="5">
        <v>150</v>
      </c>
      <c r="J3215" s="5" t="s">
        <v>90</v>
      </c>
      <c r="K3215" s="5" t="s">
        <v>17</v>
      </c>
    </row>
    <row r="3216" spans="1:11">
      <c r="A3216" s="5" t="s">
        <v>12498</v>
      </c>
      <c r="B3216" s="5" t="s">
        <v>12499</v>
      </c>
      <c r="C3216" s="5" t="s">
        <v>12500</v>
      </c>
      <c r="D3216" s="5" t="s">
        <v>2773</v>
      </c>
      <c r="E3216" s="6">
        <v>45493</v>
      </c>
      <c r="F3216" s="5" t="s">
        <v>22</v>
      </c>
      <c r="G3216" s="5">
        <v>2</v>
      </c>
      <c r="H3216" s="5">
        <v>5</v>
      </c>
      <c r="I3216" s="5">
        <v>190</v>
      </c>
      <c r="J3216" s="5" t="s">
        <v>84</v>
      </c>
      <c r="K3216" s="5" t="s">
        <v>17</v>
      </c>
    </row>
    <row r="3217" spans="1:11">
      <c r="A3217" s="5" t="s">
        <v>12501</v>
      </c>
      <c r="B3217" s="5" t="s">
        <v>12502</v>
      </c>
      <c r="C3217" s="5" t="s">
        <v>12503</v>
      </c>
      <c r="D3217" s="5" t="s">
        <v>12504</v>
      </c>
      <c r="E3217" s="6">
        <v>45445</v>
      </c>
      <c r="F3217" s="5" t="s">
        <v>15</v>
      </c>
      <c r="G3217" s="5">
        <v>2</v>
      </c>
      <c r="H3217" s="5">
        <v>0</v>
      </c>
      <c r="I3217" s="5">
        <v>1600</v>
      </c>
      <c r="J3217" s="5" t="s">
        <v>84</v>
      </c>
      <c r="K3217" s="5" t="s">
        <v>78</v>
      </c>
    </row>
    <row r="3218" spans="1:11">
      <c r="A3218" s="5" t="s">
        <v>12505</v>
      </c>
      <c r="B3218" s="5" t="s">
        <v>12506</v>
      </c>
      <c r="C3218" s="5" t="s">
        <v>12507</v>
      </c>
      <c r="D3218" s="5" t="s">
        <v>12508</v>
      </c>
      <c r="E3218" s="6">
        <v>45580</v>
      </c>
      <c r="F3218" s="5" t="s">
        <v>22</v>
      </c>
      <c r="G3218" s="5">
        <v>1</v>
      </c>
      <c r="H3218" s="5">
        <v>0</v>
      </c>
      <c r="I3218" s="5">
        <v>100</v>
      </c>
      <c r="J3218" s="5" t="s">
        <v>84</v>
      </c>
      <c r="K3218" s="5" t="s">
        <v>78</v>
      </c>
    </row>
    <row r="3219" spans="1:11">
      <c r="A3219" s="5" t="s">
        <v>12509</v>
      </c>
      <c r="B3219" s="5" t="s">
        <v>12510</v>
      </c>
      <c r="C3219" s="5" t="s">
        <v>12511</v>
      </c>
      <c r="D3219" s="5" t="s">
        <v>12512</v>
      </c>
      <c r="E3219" s="6">
        <v>45614</v>
      </c>
      <c r="F3219" s="5" t="s">
        <v>89</v>
      </c>
      <c r="G3219" s="5">
        <v>2</v>
      </c>
      <c r="H3219" s="5">
        <v>5</v>
      </c>
      <c r="I3219" s="5">
        <v>95</v>
      </c>
      <c r="J3219" s="5" t="s">
        <v>90</v>
      </c>
      <c r="K3219" s="5" t="s">
        <v>17</v>
      </c>
    </row>
    <row r="3220" spans="1:11">
      <c r="A3220" s="5" t="s">
        <v>12513</v>
      </c>
      <c r="B3220" s="5" t="s">
        <v>12514</v>
      </c>
      <c r="C3220" s="5" t="s">
        <v>4249</v>
      </c>
      <c r="D3220" s="5" t="s">
        <v>12515</v>
      </c>
      <c r="E3220" s="6">
        <v>45529</v>
      </c>
      <c r="F3220" s="5" t="s">
        <v>83</v>
      </c>
      <c r="G3220" s="5">
        <v>2</v>
      </c>
      <c r="H3220" s="5">
        <v>10</v>
      </c>
      <c r="I3220" s="5">
        <v>270</v>
      </c>
      <c r="J3220" s="5" t="s">
        <v>16</v>
      </c>
      <c r="K3220" s="5" t="s">
        <v>17</v>
      </c>
    </row>
    <row r="3221" spans="1:11">
      <c r="A3221" s="5" t="s">
        <v>12516</v>
      </c>
      <c r="B3221" s="5" t="s">
        <v>12517</v>
      </c>
      <c r="C3221" s="5" t="s">
        <v>3750</v>
      </c>
      <c r="D3221" s="5" t="s">
        <v>12518</v>
      </c>
      <c r="E3221" s="6">
        <v>45491</v>
      </c>
      <c r="F3221" s="5" t="s">
        <v>22</v>
      </c>
      <c r="G3221" s="5">
        <v>1</v>
      </c>
      <c r="H3221" s="5">
        <v>10</v>
      </c>
      <c r="I3221" s="5">
        <v>90</v>
      </c>
      <c r="J3221" s="5" t="s">
        <v>16</v>
      </c>
      <c r="K3221" s="5" t="s">
        <v>17</v>
      </c>
    </row>
    <row r="3222" spans="1:11">
      <c r="A3222" s="5" t="s">
        <v>12519</v>
      </c>
      <c r="B3222" s="5" t="s">
        <v>12520</v>
      </c>
      <c r="C3222" s="5" t="s">
        <v>12521</v>
      </c>
      <c r="D3222" s="5" t="s">
        <v>3277</v>
      </c>
      <c r="E3222" s="6">
        <v>45671</v>
      </c>
      <c r="F3222" s="5" t="s">
        <v>42</v>
      </c>
      <c r="G3222" s="5">
        <v>1</v>
      </c>
      <c r="H3222" s="5">
        <v>0</v>
      </c>
      <c r="I3222" s="5">
        <v>200</v>
      </c>
      <c r="J3222" s="5" t="s">
        <v>84</v>
      </c>
      <c r="K3222" s="5" t="s">
        <v>17</v>
      </c>
    </row>
    <row r="3223" spans="1:11">
      <c r="A3223" s="5" t="s">
        <v>12522</v>
      </c>
      <c r="B3223" s="5" t="s">
        <v>12523</v>
      </c>
      <c r="C3223" s="5" t="s">
        <v>12524</v>
      </c>
      <c r="D3223" s="5" t="s">
        <v>12525</v>
      </c>
      <c r="E3223" s="6">
        <v>45521</v>
      </c>
      <c r="F3223" s="5" t="s">
        <v>89</v>
      </c>
      <c r="G3223" s="5">
        <v>3</v>
      </c>
      <c r="H3223" s="5">
        <v>5</v>
      </c>
      <c r="I3223" s="5">
        <v>142.5</v>
      </c>
      <c r="J3223" s="5" t="s">
        <v>16</v>
      </c>
      <c r="K3223" s="5" t="s">
        <v>17</v>
      </c>
    </row>
    <row r="3224" spans="1:11">
      <c r="A3224" s="5" t="s">
        <v>12526</v>
      </c>
      <c r="B3224" s="5" t="s">
        <v>12527</v>
      </c>
      <c r="C3224" s="5" t="s">
        <v>12528</v>
      </c>
      <c r="D3224" s="5" t="s">
        <v>8939</v>
      </c>
      <c r="E3224" s="6">
        <v>45457</v>
      </c>
      <c r="F3224" s="5" t="s">
        <v>22</v>
      </c>
      <c r="G3224" s="5">
        <v>1</v>
      </c>
      <c r="H3224" s="5">
        <v>0</v>
      </c>
      <c r="I3224" s="5">
        <v>100</v>
      </c>
      <c r="J3224" s="5" t="s">
        <v>90</v>
      </c>
      <c r="K3224" s="5" t="s">
        <v>17</v>
      </c>
    </row>
    <row r="3225" spans="1:11">
      <c r="A3225" s="5" t="s">
        <v>12529</v>
      </c>
      <c r="B3225" s="5" t="s">
        <v>4760</v>
      </c>
      <c r="C3225" s="5" t="s">
        <v>12530</v>
      </c>
      <c r="D3225" s="5" t="s">
        <v>12531</v>
      </c>
      <c r="E3225" s="6">
        <v>45460</v>
      </c>
      <c r="F3225" s="5" t="s">
        <v>83</v>
      </c>
      <c r="G3225" s="5">
        <v>1</v>
      </c>
      <c r="H3225" s="5">
        <v>0</v>
      </c>
      <c r="I3225" s="5">
        <v>150</v>
      </c>
      <c r="J3225" s="5" t="s">
        <v>84</v>
      </c>
      <c r="K3225" s="5" t="s">
        <v>17</v>
      </c>
    </row>
    <row r="3226" spans="1:11">
      <c r="A3226" s="5" t="s">
        <v>12532</v>
      </c>
      <c r="B3226" s="5" t="s">
        <v>12533</v>
      </c>
      <c r="C3226" s="5" t="s">
        <v>12534</v>
      </c>
      <c r="D3226" s="5" t="s">
        <v>12535</v>
      </c>
      <c r="E3226" s="6">
        <v>45498</v>
      </c>
      <c r="F3226" s="5" t="s">
        <v>15</v>
      </c>
      <c r="G3226" s="5">
        <v>3</v>
      </c>
      <c r="H3226" s="5">
        <v>0</v>
      </c>
      <c r="I3226" s="5">
        <v>2400</v>
      </c>
      <c r="J3226" s="5" t="s">
        <v>84</v>
      </c>
      <c r="K3226" s="5" t="s">
        <v>17</v>
      </c>
    </row>
    <row r="3227" spans="1:11">
      <c r="A3227" s="5" t="s">
        <v>12536</v>
      </c>
      <c r="B3227" s="5" t="s">
        <v>12537</v>
      </c>
      <c r="C3227" s="5" t="s">
        <v>12538</v>
      </c>
      <c r="D3227" s="5" t="s">
        <v>12539</v>
      </c>
      <c r="E3227" s="6">
        <v>45570</v>
      </c>
      <c r="F3227" s="5" t="s">
        <v>28</v>
      </c>
      <c r="G3227" s="5">
        <v>3</v>
      </c>
      <c r="H3227" s="5">
        <v>0</v>
      </c>
      <c r="I3227" s="5">
        <v>900</v>
      </c>
      <c r="J3227" s="5" t="s">
        <v>33</v>
      </c>
      <c r="K3227" s="5" t="s">
        <v>78</v>
      </c>
    </row>
    <row r="3228" spans="1:11">
      <c r="A3228" s="5" t="s">
        <v>12540</v>
      </c>
      <c r="B3228" s="5" t="s">
        <v>12541</v>
      </c>
      <c r="C3228" s="5" t="s">
        <v>12542</v>
      </c>
      <c r="D3228" s="5" t="s">
        <v>12543</v>
      </c>
      <c r="E3228" s="6">
        <v>45720</v>
      </c>
      <c r="F3228" s="5" t="s">
        <v>42</v>
      </c>
      <c r="G3228" s="5">
        <v>1</v>
      </c>
      <c r="H3228" s="5">
        <v>0</v>
      </c>
      <c r="I3228" s="5">
        <v>200</v>
      </c>
      <c r="J3228" s="5" t="s">
        <v>23</v>
      </c>
      <c r="K3228" s="5" t="s">
        <v>17</v>
      </c>
    </row>
    <row r="3229" spans="1:11">
      <c r="A3229" s="5" t="s">
        <v>12544</v>
      </c>
      <c r="B3229" s="5" t="s">
        <v>12545</v>
      </c>
      <c r="C3229" s="5" t="s">
        <v>12546</v>
      </c>
      <c r="D3229" s="5" t="s">
        <v>12547</v>
      </c>
      <c r="E3229" s="6">
        <v>45407</v>
      </c>
      <c r="F3229" s="5" t="s">
        <v>73</v>
      </c>
      <c r="G3229" s="5">
        <v>4</v>
      </c>
      <c r="H3229" s="5">
        <v>0</v>
      </c>
      <c r="I3229" s="5">
        <v>480</v>
      </c>
      <c r="J3229" s="5" t="s">
        <v>16</v>
      </c>
      <c r="K3229" s="5" t="s">
        <v>17</v>
      </c>
    </row>
    <row r="3230" spans="1:11">
      <c r="A3230" s="5" t="s">
        <v>12548</v>
      </c>
      <c r="B3230" s="5" t="s">
        <v>12549</v>
      </c>
      <c r="C3230" s="5" t="s">
        <v>12550</v>
      </c>
      <c r="D3230" s="5" t="s">
        <v>12551</v>
      </c>
      <c r="E3230" s="6">
        <v>45405</v>
      </c>
      <c r="F3230" s="5" t="s">
        <v>83</v>
      </c>
      <c r="G3230" s="5">
        <v>2</v>
      </c>
      <c r="H3230" s="5">
        <v>0</v>
      </c>
      <c r="I3230" s="5">
        <v>300</v>
      </c>
      <c r="J3230" s="5" t="s">
        <v>33</v>
      </c>
      <c r="K3230" s="5" t="s">
        <v>17</v>
      </c>
    </row>
    <row r="3231" spans="1:11">
      <c r="A3231" s="5" t="s">
        <v>12552</v>
      </c>
      <c r="B3231" s="5" t="s">
        <v>12553</v>
      </c>
      <c r="C3231" s="5" t="s">
        <v>12554</v>
      </c>
      <c r="D3231" s="5" t="s">
        <v>12555</v>
      </c>
      <c r="E3231" s="6">
        <v>45605</v>
      </c>
      <c r="F3231" s="5" t="s">
        <v>42</v>
      </c>
      <c r="G3231" s="5">
        <v>2</v>
      </c>
      <c r="H3231" s="5">
        <v>5</v>
      </c>
      <c r="I3231" s="5">
        <v>380</v>
      </c>
      <c r="J3231" s="5" t="s">
        <v>23</v>
      </c>
      <c r="K3231" s="5" t="s">
        <v>17</v>
      </c>
    </row>
    <row r="3232" spans="1:11">
      <c r="A3232" s="5" t="s">
        <v>12556</v>
      </c>
      <c r="B3232" s="5" t="s">
        <v>12557</v>
      </c>
      <c r="C3232" s="5" t="s">
        <v>12558</v>
      </c>
      <c r="D3232" s="5" t="s">
        <v>682</v>
      </c>
      <c r="E3232" s="6">
        <v>45473</v>
      </c>
      <c r="F3232" s="5" t="s">
        <v>15</v>
      </c>
      <c r="G3232" s="5">
        <v>2</v>
      </c>
      <c r="H3232" s="5">
        <v>0</v>
      </c>
      <c r="I3232" s="5">
        <v>1600</v>
      </c>
      <c r="J3232" s="5" t="s">
        <v>84</v>
      </c>
      <c r="K3232" s="5" t="s">
        <v>17</v>
      </c>
    </row>
    <row r="3233" spans="1:11">
      <c r="A3233" s="5" t="s">
        <v>12559</v>
      </c>
      <c r="B3233" s="5" t="s">
        <v>12560</v>
      </c>
      <c r="C3233" s="5" t="s">
        <v>12561</v>
      </c>
      <c r="D3233" s="5" t="s">
        <v>12562</v>
      </c>
      <c r="E3233" s="6">
        <v>45403</v>
      </c>
      <c r="F3233" s="5" t="s">
        <v>22</v>
      </c>
      <c r="G3233" s="5">
        <v>2</v>
      </c>
      <c r="H3233" s="5">
        <v>0</v>
      </c>
      <c r="I3233" s="5">
        <v>200</v>
      </c>
      <c r="J3233" s="5" t="s">
        <v>16</v>
      </c>
      <c r="K3233" s="5" t="s">
        <v>17</v>
      </c>
    </row>
    <row r="3234" spans="1:11">
      <c r="A3234" s="5" t="s">
        <v>12563</v>
      </c>
      <c r="B3234" s="5" t="s">
        <v>12564</v>
      </c>
      <c r="C3234" s="5" t="s">
        <v>12565</v>
      </c>
      <c r="D3234" s="5" t="s">
        <v>12566</v>
      </c>
      <c r="E3234" s="6">
        <v>45607</v>
      </c>
      <c r="F3234" s="5" t="s">
        <v>47</v>
      </c>
      <c r="G3234" s="5">
        <v>3</v>
      </c>
      <c r="H3234" s="5">
        <v>0</v>
      </c>
      <c r="I3234" s="5">
        <v>3600</v>
      </c>
      <c r="J3234" s="5" t="s">
        <v>16</v>
      </c>
      <c r="K3234" s="5" t="s">
        <v>17</v>
      </c>
    </row>
    <row r="3235" spans="1:11">
      <c r="A3235" s="5" t="s">
        <v>12567</v>
      </c>
      <c r="B3235" s="5" t="s">
        <v>12568</v>
      </c>
      <c r="C3235" s="5" t="s">
        <v>12569</v>
      </c>
      <c r="D3235" s="5" t="s">
        <v>12570</v>
      </c>
      <c r="E3235" s="6">
        <v>45439</v>
      </c>
      <c r="F3235" s="5" t="s">
        <v>15</v>
      </c>
      <c r="G3235" s="5">
        <v>2</v>
      </c>
      <c r="H3235" s="5">
        <v>0</v>
      </c>
      <c r="I3235" s="5">
        <v>1600</v>
      </c>
      <c r="J3235" s="5" t="s">
        <v>33</v>
      </c>
      <c r="K3235" s="5" t="s">
        <v>17</v>
      </c>
    </row>
    <row r="3236" spans="1:11">
      <c r="A3236" s="5" t="s">
        <v>12571</v>
      </c>
      <c r="B3236" s="5" t="s">
        <v>12572</v>
      </c>
      <c r="C3236" s="5" t="s">
        <v>12573</v>
      </c>
      <c r="D3236" s="5" t="s">
        <v>12574</v>
      </c>
      <c r="E3236" s="6">
        <v>45420</v>
      </c>
      <c r="F3236" s="5" t="s">
        <v>22</v>
      </c>
      <c r="G3236" s="5">
        <v>4</v>
      </c>
      <c r="H3236" s="5">
        <v>0</v>
      </c>
      <c r="I3236" s="5">
        <v>400</v>
      </c>
      <c r="J3236" s="5" t="s">
        <v>84</v>
      </c>
      <c r="K3236" s="5" t="s">
        <v>17</v>
      </c>
    </row>
    <row r="3237" spans="1:11">
      <c r="A3237" s="5" t="s">
        <v>12575</v>
      </c>
      <c r="B3237" s="5" t="s">
        <v>12576</v>
      </c>
      <c r="C3237" s="5" t="s">
        <v>12577</v>
      </c>
      <c r="D3237" s="5" t="s">
        <v>12578</v>
      </c>
      <c r="E3237" s="6">
        <v>45574</v>
      </c>
      <c r="F3237" s="5" t="s">
        <v>47</v>
      </c>
      <c r="G3237" s="5">
        <v>2</v>
      </c>
      <c r="H3237" s="5">
        <v>0</v>
      </c>
      <c r="I3237" s="5">
        <v>2400</v>
      </c>
      <c r="J3237" s="5" t="s">
        <v>84</v>
      </c>
      <c r="K3237" s="5" t="s">
        <v>17</v>
      </c>
    </row>
    <row r="3238" spans="1:11">
      <c r="A3238" s="5" t="s">
        <v>12579</v>
      </c>
      <c r="B3238" s="5" t="s">
        <v>12580</v>
      </c>
      <c r="C3238" s="5" t="s">
        <v>12581</v>
      </c>
      <c r="D3238" s="5" t="s">
        <v>12582</v>
      </c>
      <c r="E3238" s="6">
        <v>45564</v>
      </c>
      <c r="F3238" s="5" t="s">
        <v>83</v>
      </c>
      <c r="G3238" s="5">
        <v>2</v>
      </c>
      <c r="H3238" s="5">
        <v>0</v>
      </c>
      <c r="I3238" s="5">
        <v>300</v>
      </c>
      <c r="J3238" s="5" t="s">
        <v>16</v>
      </c>
      <c r="K3238" s="5" t="s">
        <v>17</v>
      </c>
    </row>
    <row r="3239" spans="1:11">
      <c r="A3239" s="5" t="s">
        <v>12583</v>
      </c>
      <c r="B3239" s="5" t="s">
        <v>12584</v>
      </c>
      <c r="C3239" s="5" t="s">
        <v>12585</v>
      </c>
      <c r="D3239" s="5" t="s">
        <v>12586</v>
      </c>
      <c r="E3239" s="6">
        <v>45437</v>
      </c>
      <c r="F3239" s="5" t="s">
        <v>47</v>
      </c>
      <c r="G3239" s="5">
        <v>1</v>
      </c>
      <c r="H3239" s="5">
        <v>15</v>
      </c>
      <c r="I3239" s="5">
        <v>1020</v>
      </c>
      <c r="J3239" s="5" t="s">
        <v>84</v>
      </c>
      <c r="K3239" s="5" t="s">
        <v>17</v>
      </c>
    </row>
    <row r="3240" spans="1:11">
      <c r="A3240" s="5" t="s">
        <v>12587</v>
      </c>
      <c r="B3240" s="5" t="s">
        <v>12588</v>
      </c>
      <c r="C3240" s="5" t="s">
        <v>12589</v>
      </c>
      <c r="D3240" s="5" t="s">
        <v>12590</v>
      </c>
      <c r="E3240" s="6">
        <v>45700</v>
      </c>
      <c r="F3240" s="5" t="s">
        <v>22</v>
      </c>
      <c r="G3240" s="5">
        <v>1</v>
      </c>
      <c r="H3240" s="5">
        <v>10</v>
      </c>
      <c r="I3240" s="5">
        <v>90</v>
      </c>
      <c r="J3240" s="5" t="s">
        <v>23</v>
      </c>
      <c r="K3240" s="5" t="s">
        <v>17</v>
      </c>
    </row>
    <row r="3241" spans="1:11">
      <c r="A3241" s="5" t="s">
        <v>12591</v>
      </c>
      <c r="B3241" s="5" t="s">
        <v>12592</v>
      </c>
      <c r="C3241" s="5" t="s">
        <v>12593</v>
      </c>
      <c r="D3241" s="5" t="s">
        <v>12594</v>
      </c>
      <c r="E3241" s="6">
        <v>45425</v>
      </c>
      <c r="F3241" s="5" t="s">
        <v>89</v>
      </c>
      <c r="G3241" s="5">
        <v>4</v>
      </c>
      <c r="H3241" s="5">
        <v>0</v>
      </c>
      <c r="I3241" s="5">
        <v>200</v>
      </c>
      <c r="J3241" s="5" t="s">
        <v>84</v>
      </c>
      <c r="K3241" s="5" t="s">
        <v>17</v>
      </c>
    </row>
    <row r="3242" spans="1:11">
      <c r="A3242" s="5" t="s">
        <v>12595</v>
      </c>
      <c r="B3242" s="5" t="s">
        <v>12596</v>
      </c>
      <c r="C3242" s="5" t="s">
        <v>12597</v>
      </c>
      <c r="D3242" s="5" t="s">
        <v>12598</v>
      </c>
      <c r="E3242" s="6">
        <v>45765</v>
      </c>
      <c r="F3242" s="5" t="s">
        <v>47</v>
      </c>
      <c r="G3242" s="5">
        <v>3</v>
      </c>
      <c r="H3242" s="5">
        <v>10</v>
      </c>
      <c r="I3242" s="5">
        <v>3240</v>
      </c>
      <c r="J3242" s="5" t="s">
        <v>33</v>
      </c>
      <c r="K3242" s="5" t="s">
        <v>17</v>
      </c>
    </row>
    <row r="3243" spans="1:11">
      <c r="A3243" s="5" t="s">
        <v>12599</v>
      </c>
      <c r="B3243" s="5" t="s">
        <v>12600</v>
      </c>
      <c r="C3243" s="5" t="s">
        <v>12601</v>
      </c>
      <c r="D3243" s="5" t="s">
        <v>4639</v>
      </c>
      <c r="E3243" s="6">
        <v>45601</v>
      </c>
      <c r="F3243" s="5" t="s">
        <v>73</v>
      </c>
      <c r="G3243" s="5">
        <v>1</v>
      </c>
      <c r="H3243" s="5">
        <v>0</v>
      </c>
      <c r="I3243" s="5">
        <v>120</v>
      </c>
      <c r="J3243" s="5" t="s">
        <v>84</v>
      </c>
      <c r="K3243" s="5" t="s">
        <v>17</v>
      </c>
    </row>
    <row r="3244" spans="1:11">
      <c r="A3244" s="5" t="s">
        <v>12602</v>
      </c>
      <c r="B3244" s="5" t="s">
        <v>12603</v>
      </c>
      <c r="C3244" s="5" t="s">
        <v>12604</v>
      </c>
      <c r="D3244" s="5" t="s">
        <v>12605</v>
      </c>
      <c r="E3244" s="6">
        <v>45625</v>
      </c>
      <c r="F3244" s="5" t="s">
        <v>42</v>
      </c>
      <c r="G3244" s="5">
        <v>3</v>
      </c>
      <c r="H3244" s="5">
        <v>15</v>
      </c>
      <c r="I3244" s="5">
        <v>510</v>
      </c>
      <c r="J3244" s="5" t="s">
        <v>84</v>
      </c>
      <c r="K3244" s="5" t="s">
        <v>17</v>
      </c>
    </row>
    <row r="3245" spans="1:11">
      <c r="A3245" s="5" t="s">
        <v>12606</v>
      </c>
      <c r="B3245" s="5" t="s">
        <v>12607</v>
      </c>
      <c r="C3245" s="5" t="s">
        <v>12608</v>
      </c>
      <c r="D3245" s="5" t="s">
        <v>12609</v>
      </c>
      <c r="E3245" s="6">
        <v>45493</v>
      </c>
      <c r="F3245" s="5" t="s">
        <v>15</v>
      </c>
      <c r="G3245" s="5">
        <v>4</v>
      </c>
      <c r="H3245" s="5">
        <v>5</v>
      </c>
      <c r="I3245" s="5">
        <v>3040</v>
      </c>
      <c r="J3245" s="5" t="s">
        <v>33</v>
      </c>
      <c r="K3245" s="5" t="s">
        <v>17</v>
      </c>
    </row>
    <row r="3246" spans="1:11">
      <c r="A3246" s="5" t="s">
        <v>12610</v>
      </c>
      <c r="B3246" s="5" t="s">
        <v>12611</v>
      </c>
      <c r="C3246" s="5" t="s">
        <v>12612</v>
      </c>
      <c r="D3246" s="5" t="s">
        <v>12613</v>
      </c>
      <c r="E3246" s="6">
        <v>45483</v>
      </c>
      <c r="F3246" s="5" t="s">
        <v>28</v>
      </c>
      <c r="G3246" s="5">
        <v>2</v>
      </c>
      <c r="H3246" s="5">
        <v>0</v>
      </c>
      <c r="I3246" s="5">
        <v>600</v>
      </c>
      <c r="J3246" s="5" t="s">
        <v>16</v>
      </c>
      <c r="K3246" s="5" t="s">
        <v>17</v>
      </c>
    </row>
    <row r="3247" spans="1:11">
      <c r="A3247" s="5" t="s">
        <v>12614</v>
      </c>
      <c r="B3247" s="5" t="s">
        <v>12615</v>
      </c>
      <c r="C3247" s="5" t="s">
        <v>12616</v>
      </c>
      <c r="D3247" s="5" t="s">
        <v>12617</v>
      </c>
      <c r="E3247" s="6">
        <v>45735</v>
      </c>
      <c r="F3247" s="5" t="s">
        <v>42</v>
      </c>
      <c r="G3247" s="5">
        <v>2</v>
      </c>
      <c r="H3247" s="5">
        <v>5</v>
      </c>
      <c r="I3247" s="5">
        <v>380</v>
      </c>
      <c r="J3247" s="5" t="s">
        <v>84</v>
      </c>
      <c r="K3247" s="5" t="s">
        <v>17</v>
      </c>
    </row>
    <row r="3248" spans="1:11">
      <c r="A3248" s="5" t="s">
        <v>12618</v>
      </c>
      <c r="B3248" s="5" t="s">
        <v>12619</v>
      </c>
      <c r="C3248" s="5" t="s">
        <v>12620</v>
      </c>
      <c r="D3248" s="5" t="s">
        <v>12621</v>
      </c>
      <c r="E3248" s="6">
        <v>45530</v>
      </c>
      <c r="F3248" s="5" t="s">
        <v>15</v>
      </c>
      <c r="G3248" s="5">
        <v>3</v>
      </c>
      <c r="H3248" s="5">
        <v>5</v>
      </c>
      <c r="I3248" s="5">
        <v>2280</v>
      </c>
      <c r="J3248" s="5" t="s">
        <v>33</v>
      </c>
      <c r="K3248" s="5" t="s">
        <v>17</v>
      </c>
    </row>
    <row r="3249" spans="1:11">
      <c r="A3249" s="5" t="s">
        <v>12622</v>
      </c>
      <c r="B3249" s="5" t="s">
        <v>12623</v>
      </c>
      <c r="C3249" s="5" t="s">
        <v>12624</v>
      </c>
      <c r="D3249" s="5" t="s">
        <v>12625</v>
      </c>
      <c r="E3249" s="6">
        <v>45754</v>
      </c>
      <c r="F3249" s="5" t="s">
        <v>56</v>
      </c>
      <c r="G3249" s="5">
        <v>3</v>
      </c>
      <c r="H3249" s="5">
        <v>0</v>
      </c>
      <c r="I3249" s="5">
        <v>270</v>
      </c>
      <c r="J3249" s="5" t="s">
        <v>90</v>
      </c>
      <c r="K3249" s="5" t="s">
        <v>17</v>
      </c>
    </row>
    <row r="3250" spans="1:11">
      <c r="A3250" s="5" t="s">
        <v>12626</v>
      </c>
      <c r="B3250" s="5" t="s">
        <v>12627</v>
      </c>
      <c r="C3250" s="5" t="s">
        <v>12628</v>
      </c>
      <c r="D3250" s="5" t="s">
        <v>446</v>
      </c>
      <c r="E3250" s="6">
        <v>45702</v>
      </c>
      <c r="F3250" s="5" t="s">
        <v>89</v>
      </c>
      <c r="G3250" s="5">
        <v>2</v>
      </c>
      <c r="H3250" s="5">
        <v>15</v>
      </c>
      <c r="I3250" s="5">
        <v>85</v>
      </c>
      <c r="J3250" s="5" t="s">
        <v>90</v>
      </c>
      <c r="K3250" s="5" t="s">
        <v>17</v>
      </c>
    </row>
    <row r="3251" spans="1:11">
      <c r="A3251" s="5" t="s">
        <v>12629</v>
      </c>
      <c r="B3251" s="5" t="s">
        <v>12630</v>
      </c>
      <c r="C3251" s="5" t="s">
        <v>12631</v>
      </c>
      <c r="D3251" s="5" t="s">
        <v>12632</v>
      </c>
      <c r="E3251" s="6">
        <v>45719</v>
      </c>
      <c r="F3251" s="5" t="s">
        <v>42</v>
      </c>
      <c r="G3251" s="5">
        <v>3</v>
      </c>
      <c r="H3251" s="5">
        <v>5</v>
      </c>
      <c r="I3251" s="5">
        <v>570</v>
      </c>
      <c r="J3251" s="5" t="s">
        <v>16</v>
      </c>
      <c r="K3251" s="5" t="s">
        <v>17</v>
      </c>
    </row>
    <row r="3252" spans="1:11">
      <c r="A3252" s="5" t="s">
        <v>12633</v>
      </c>
      <c r="B3252" s="5" t="s">
        <v>12634</v>
      </c>
      <c r="C3252" s="5" t="s">
        <v>12635</v>
      </c>
      <c r="D3252" s="5" t="s">
        <v>12636</v>
      </c>
      <c r="E3252" s="6">
        <v>45508</v>
      </c>
      <c r="F3252" s="5" t="s">
        <v>15</v>
      </c>
      <c r="G3252" s="5">
        <v>4</v>
      </c>
      <c r="H3252" s="5">
        <v>0</v>
      </c>
      <c r="I3252" s="5">
        <v>3200</v>
      </c>
      <c r="J3252" s="5" t="s">
        <v>90</v>
      </c>
      <c r="K3252" s="5" t="s">
        <v>17</v>
      </c>
    </row>
    <row r="3253" spans="1:11">
      <c r="A3253" s="5" t="s">
        <v>12637</v>
      </c>
      <c r="B3253" s="5" t="s">
        <v>12638</v>
      </c>
      <c r="C3253" s="5" t="s">
        <v>12639</v>
      </c>
      <c r="D3253" s="5" t="s">
        <v>12640</v>
      </c>
      <c r="E3253" s="6">
        <v>45428</v>
      </c>
      <c r="F3253" s="5" t="s">
        <v>56</v>
      </c>
      <c r="G3253" s="5">
        <v>1</v>
      </c>
      <c r="H3253" s="5">
        <v>10</v>
      </c>
      <c r="I3253" s="5">
        <v>81</v>
      </c>
      <c r="J3253" s="5" t="s">
        <v>90</v>
      </c>
      <c r="K3253" s="5" t="s">
        <v>17</v>
      </c>
    </row>
    <row r="3254" spans="1:11">
      <c r="A3254" s="5" t="s">
        <v>12641</v>
      </c>
      <c r="B3254" s="5" t="s">
        <v>12642</v>
      </c>
      <c r="C3254" s="5" t="s">
        <v>12643</v>
      </c>
      <c r="D3254" s="5" t="s">
        <v>12644</v>
      </c>
      <c r="E3254" s="6">
        <v>45444</v>
      </c>
      <c r="F3254" s="5" t="s">
        <v>15</v>
      </c>
      <c r="G3254" s="5">
        <v>1</v>
      </c>
      <c r="H3254" s="5">
        <v>0</v>
      </c>
      <c r="I3254" s="5">
        <v>800</v>
      </c>
      <c r="J3254" s="5" t="s">
        <v>84</v>
      </c>
      <c r="K3254" s="5" t="s">
        <v>17</v>
      </c>
    </row>
    <row r="3255" spans="1:11">
      <c r="A3255" s="5" t="s">
        <v>12645</v>
      </c>
      <c r="B3255" s="5" t="s">
        <v>12646</v>
      </c>
      <c r="C3255" s="5" t="s">
        <v>12647</v>
      </c>
      <c r="D3255" s="5" t="s">
        <v>12648</v>
      </c>
      <c r="E3255" s="6">
        <v>45563</v>
      </c>
      <c r="F3255" s="5" t="s">
        <v>22</v>
      </c>
      <c r="G3255" s="5">
        <v>2</v>
      </c>
      <c r="H3255" s="5">
        <v>0</v>
      </c>
      <c r="I3255" s="5">
        <v>200</v>
      </c>
      <c r="J3255" s="5" t="s">
        <v>23</v>
      </c>
      <c r="K3255" s="5" t="s">
        <v>17</v>
      </c>
    </row>
    <row r="3256" spans="1:11">
      <c r="A3256" s="5" t="s">
        <v>12649</v>
      </c>
      <c r="B3256" s="5" t="s">
        <v>12650</v>
      </c>
      <c r="C3256" s="5" t="s">
        <v>12651</v>
      </c>
      <c r="D3256" s="5" t="s">
        <v>12652</v>
      </c>
      <c r="E3256" s="6">
        <v>45719</v>
      </c>
      <c r="F3256" s="5" t="s">
        <v>83</v>
      </c>
      <c r="G3256" s="5">
        <v>1</v>
      </c>
      <c r="H3256" s="5">
        <v>0</v>
      </c>
      <c r="I3256" s="5">
        <v>150</v>
      </c>
      <c r="J3256" s="5" t="s">
        <v>33</v>
      </c>
      <c r="K3256" s="5" t="s">
        <v>17</v>
      </c>
    </row>
    <row r="3257" spans="1:11">
      <c r="A3257" s="5" t="s">
        <v>12653</v>
      </c>
      <c r="B3257" s="5" t="s">
        <v>12654</v>
      </c>
      <c r="C3257" s="5" t="s">
        <v>12655</v>
      </c>
      <c r="D3257" s="5" t="s">
        <v>7236</v>
      </c>
      <c r="E3257" s="6">
        <v>45488</v>
      </c>
      <c r="F3257" s="5" t="s">
        <v>47</v>
      </c>
      <c r="G3257" s="5">
        <v>1</v>
      </c>
      <c r="H3257" s="5">
        <v>0</v>
      </c>
      <c r="I3257" s="5">
        <v>1200</v>
      </c>
      <c r="J3257" s="5" t="s">
        <v>84</v>
      </c>
      <c r="K3257" s="5" t="s">
        <v>17</v>
      </c>
    </row>
    <row r="3258" spans="1:11">
      <c r="A3258" s="5" t="s">
        <v>12656</v>
      </c>
      <c r="B3258" s="5" t="s">
        <v>12657</v>
      </c>
      <c r="C3258" s="5" t="s">
        <v>12658</v>
      </c>
      <c r="D3258" s="5" t="s">
        <v>12659</v>
      </c>
      <c r="E3258" s="6">
        <v>45590</v>
      </c>
      <c r="F3258" s="5" t="s">
        <v>28</v>
      </c>
      <c r="G3258" s="5">
        <v>2</v>
      </c>
      <c r="H3258" s="5">
        <v>0</v>
      </c>
      <c r="I3258" s="5">
        <v>600</v>
      </c>
      <c r="J3258" s="5" t="s">
        <v>90</v>
      </c>
      <c r="K3258" s="5" t="s">
        <v>17</v>
      </c>
    </row>
    <row r="3259" spans="1:11">
      <c r="A3259" s="7" t="s">
        <v>12660</v>
      </c>
      <c r="B3259" s="5" t="s">
        <v>12661</v>
      </c>
      <c r="C3259" s="5" t="s">
        <v>12662</v>
      </c>
      <c r="D3259" s="5" t="s">
        <v>12663</v>
      </c>
      <c r="E3259" s="6">
        <v>45452</v>
      </c>
      <c r="F3259" s="5" t="s">
        <v>42</v>
      </c>
      <c r="G3259" s="5">
        <v>2</v>
      </c>
      <c r="H3259" s="5">
        <v>0</v>
      </c>
      <c r="I3259" s="5">
        <v>400</v>
      </c>
      <c r="J3259" s="5" t="s">
        <v>16</v>
      </c>
      <c r="K3259" s="5" t="s">
        <v>78</v>
      </c>
    </row>
    <row r="3260" spans="1:11">
      <c r="A3260" s="5" t="s">
        <v>12664</v>
      </c>
      <c r="B3260" s="5" t="s">
        <v>12665</v>
      </c>
      <c r="C3260" s="5" t="s">
        <v>12666</v>
      </c>
      <c r="D3260" s="5" t="s">
        <v>12667</v>
      </c>
      <c r="E3260" s="6">
        <v>45653</v>
      </c>
      <c r="F3260" s="5" t="s">
        <v>89</v>
      </c>
      <c r="G3260" s="5">
        <v>2</v>
      </c>
      <c r="H3260" s="5">
        <v>0</v>
      </c>
      <c r="I3260" s="5">
        <v>100</v>
      </c>
      <c r="J3260" s="5" t="s">
        <v>84</v>
      </c>
      <c r="K3260" s="5" t="s">
        <v>17</v>
      </c>
    </row>
    <row r="3261" spans="1:11">
      <c r="A3261" s="5" t="s">
        <v>12668</v>
      </c>
      <c r="B3261" s="5" t="s">
        <v>3878</v>
      </c>
      <c r="C3261" s="5" t="s">
        <v>12669</v>
      </c>
      <c r="D3261" s="5" t="s">
        <v>12670</v>
      </c>
      <c r="E3261" s="6">
        <v>45548</v>
      </c>
      <c r="F3261" s="5" t="s">
        <v>15</v>
      </c>
      <c r="G3261" s="5">
        <v>3</v>
      </c>
      <c r="H3261" s="5">
        <v>0</v>
      </c>
      <c r="I3261" s="5">
        <v>2400</v>
      </c>
      <c r="J3261" s="5" t="s">
        <v>84</v>
      </c>
      <c r="K3261" s="5" t="s">
        <v>17</v>
      </c>
    </row>
    <row r="3262" spans="1:11">
      <c r="A3262" s="5" t="s">
        <v>12671</v>
      </c>
      <c r="B3262" s="5" t="s">
        <v>12672</v>
      </c>
      <c r="C3262" s="5" t="s">
        <v>12673</v>
      </c>
      <c r="D3262" s="5" t="s">
        <v>12674</v>
      </c>
      <c r="E3262" s="6">
        <v>45563</v>
      </c>
      <c r="F3262" s="5" t="s">
        <v>28</v>
      </c>
      <c r="G3262" s="5">
        <v>3</v>
      </c>
      <c r="H3262" s="5">
        <v>5</v>
      </c>
      <c r="I3262" s="5">
        <v>855</v>
      </c>
      <c r="J3262" s="5" t="s">
        <v>23</v>
      </c>
      <c r="K3262" s="5" t="s">
        <v>17</v>
      </c>
    </row>
    <row r="3263" spans="1:11">
      <c r="A3263" s="5" t="s">
        <v>12675</v>
      </c>
      <c r="B3263" s="5" t="s">
        <v>12676</v>
      </c>
      <c r="C3263" s="5" t="s">
        <v>12677</v>
      </c>
      <c r="D3263" s="5" t="s">
        <v>12678</v>
      </c>
      <c r="E3263" s="6">
        <v>45642</v>
      </c>
      <c r="F3263" s="5" t="s">
        <v>47</v>
      </c>
      <c r="G3263" s="5">
        <v>3</v>
      </c>
      <c r="H3263" s="5">
        <v>10</v>
      </c>
      <c r="I3263" s="5">
        <v>3240</v>
      </c>
      <c r="J3263" s="5" t="s">
        <v>23</v>
      </c>
      <c r="K3263" s="5" t="s">
        <v>17</v>
      </c>
    </row>
    <row r="3264" spans="1:11">
      <c r="A3264" s="5" t="s">
        <v>12679</v>
      </c>
      <c r="B3264" s="5" t="s">
        <v>12680</v>
      </c>
      <c r="C3264" s="5" t="s">
        <v>12681</v>
      </c>
      <c r="D3264" s="5" t="s">
        <v>12682</v>
      </c>
      <c r="E3264" s="6">
        <v>45687</v>
      </c>
      <c r="F3264" s="5" t="s">
        <v>47</v>
      </c>
      <c r="G3264" s="5">
        <v>4</v>
      </c>
      <c r="H3264" s="5">
        <v>0</v>
      </c>
      <c r="I3264" s="5">
        <v>4800</v>
      </c>
      <c r="J3264" s="5" t="s">
        <v>33</v>
      </c>
      <c r="K3264" s="5" t="s">
        <v>17</v>
      </c>
    </row>
    <row r="3265" spans="1:11">
      <c r="A3265" s="5" t="s">
        <v>12683</v>
      </c>
      <c r="B3265" s="5" t="s">
        <v>12684</v>
      </c>
      <c r="C3265" s="5" t="s">
        <v>12685</v>
      </c>
      <c r="D3265" s="5" t="s">
        <v>12686</v>
      </c>
      <c r="E3265" s="6">
        <v>45606</v>
      </c>
      <c r="F3265" s="5" t="s">
        <v>28</v>
      </c>
      <c r="G3265" s="5">
        <v>2</v>
      </c>
      <c r="H3265" s="5">
        <v>0</v>
      </c>
      <c r="I3265" s="5">
        <v>600</v>
      </c>
      <c r="J3265" s="5" t="s">
        <v>84</v>
      </c>
      <c r="K3265" s="5" t="s">
        <v>17</v>
      </c>
    </row>
    <row r="3266" spans="1:11">
      <c r="A3266" s="5" t="s">
        <v>12687</v>
      </c>
      <c r="B3266" s="5" t="s">
        <v>12688</v>
      </c>
      <c r="C3266" s="5" t="s">
        <v>12689</v>
      </c>
      <c r="D3266" s="5" t="s">
        <v>170</v>
      </c>
      <c r="E3266" s="6">
        <v>45558</v>
      </c>
      <c r="F3266" s="5" t="s">
        <v>42</v>
      </c>
      <c r="G3266" s="5">
        <v>1</v>
      </c>
      <c r="H3266" s="5">
        <v>0</v>
      </c>
      <c r="I3266" s="5">
        <v>200</v>
      </c>
      <c r="J3266" s="5" t="s">
        <v>16</v>
      </c>
      <c r="K3266" s="5" t="s">
        <v>17</v>
      </c>
    </row>
    <row r="3267" spans="1:11">
      <c r="A3267" s="5" t="s">
        <v>12690</v>
      </c>
      <c r="B3267" s="5" t="s">
        <v>12691</v>
      </c>
      <c r="C3267" s="5" t="s">
        <v>12692</v>
      </c>
      <c r="D3267" s="5" t="s">
        <v>12693</v>
      </c>
      <c r="E3267" s="6">
        <v>45520</v>
      </c>
      <c r="F3267" s="5" t="s">
        <v>56</v>
      </c>
      <c r="G3267" s="5">
        <v>1</v>
      </c>
      <c r="H3267" s="5">
        <v>0</v>
      </c>
      <c r="I3267" s="5">
        <v>90</v>
      </c>
      <c r="J3267" s="5" t="s">
        <v>90</v>
      </c>
      <c r="K3267" s="5" t="s">
        <v>17</v>
      </c>
    </row>
    <row r="3268" spans="1:11">
      <c r="A3268" s="5" t="s">
        <v>12694</v>
      </c>
      <c r="B3268" s="5" t="s">
        <v>12695</v>
      </c>
      <c r="C3268" s="5" t="s">
        <v>12696</v>
      </c>
      <c r="D3268" s="5" t="s">
        <v>12697</v>
      </c>
      <c r="E3268" s="6">
        <v>45501</v>
      </c>
      <c r="F3268" s="5" t="s">
        <v>73</v>
      </c>
      <c r="G3268" s="5">
        <v>3</v>
      </c>
      <c r="H3268" s="5">
        <v>0</v>
      </c>
      <c r="I3268" s="5">
        <v>360</v>
      </c>
      <c r="J3268" s="5" t="s">
        <v>33</v>
      </c>
      <c r="K3268" s="5" t="s">
        <v>17</v>
      </c>
    </row>
    <row r="3269" spans="1:11">
      <c r="A3269" s="5" t="s">
        <v>12698</v>
      </c>
      <c r="B3269" s="5" t="s">
        <v>12699</v>
      </c>
      <c r="C3269" s="5" t="s">
        <v>12700</v>
      </c>
      <c r="D3269" s="5" t="s">
        <v>12701</v>
      </c>
      <c r="E3269" s="6">
        <v>45569</v>
      </c>
      <c r="F3269" s="5" t="s">
        <v>73</v>
      </c>
      <c r="G3269" s="5">
        <v>2</v>
      </c>
      <c r="H3269" s="5">
        <v>0</v>
      </c>
      <c r="I3269" s="5">
        <v>240</v>
      </c>
      <c r="J3269" s="5" t="s">
        <v>16</v>
      </c>
      <c r="K3269" s="5" t="s">
        <v>17</v>
      </c>
    </row>
    <row r="3270" spans="1:11">
      <c r="A3270" s="5" t="s">
        <v>12702</v>
      </c>
      <c r="B3270" s="5" t="s">
        <v>12703</v>
      </c>
      <c r="C3270" s="5" t="s">
        <v>12704</v>
      </c>
      <c r="D3270" s="5" t="s">
        <v>12705</v>
      </c>
      <c r="E3270" s="6">
        <v>45749</v>
      </c>
      <c r="F3270" s="5" t="s">
        <v>47</v>
      </c>
      <c r="G3270" s="5">
        <v>4</v>
      </c>
      <c r="H3270" s="5">
        <v>5</v>
      </c>
      <c r="I3270" s="5">
        <v>4560</v>
      </c>
      <c r="J3270" s="5" t="s">
        <v>90</v>
      </c>
      <c r="K3270" s="5" t="s">
        <v>17</v>
      </c>
    </row>
    <row r="3271" spans="1:11">
      <c r="A3271" s="5" t="s">
        <v>12706</v>
      </c>
      <c r="B3271" s="5" t="s">
        <v>12707</v>
      </c>
      <c r="C3271" s="5" t="s">
        <v>12708</v>
      </c>
      <c r="D3271" s="5" t="s">
        <v>12709</v>
      </c>
      <c r="E3271" s="6">
        <v>45472</v>
      </c>
      <c r="F3271" s="5" t="s">
        <v>47</v>
      </c>
      <c r="G3271" s="5">
        <v>3</v>
      </c>
      <c r="H3271" s="5">
        <v>0</v>
      </c>
      <c r="I3271" s="5">
        <v>3600</v>
      </c>
      <c r="J3271" s="5" t="s">
        <v>90</v>
      </c>
      <c r="K3271" s="5" t="s">
        <v>17</v>
      </c>
    </row>
    <row r="3272" spans="1:11">
      <c r="A3272" s="5" t="s">
        <v>12710</v>
      </c>
      <c r="B3272" s="5" t="s">
        <v>12711</v>
      </c>
      <c r="C3272" s="5" t="s">
        <v>12712</v>
      </c>
      <c r="D3272" s="5" t="s">
        <v>12713</v>
      </c>
      <c r="E3272" s="6">
        <v>45700</v>
      </c>
      <c r="F3272" s="5" t="s">
        <v>47</v>
      </c>
      <c r="G3272" s="5">
        <v>2</v>
      </c>
      <c r="H3272" s="5">
        <v>15</v>
      </c>
      <c r="I3272" s="5">
        <v>2040</v>
      </c>
      <c r="J3272" s="5" t="s">
        <v>84</v>
      </c>
      <c r="K3272" s="5" t="s">
        <v>17</v>
      </c>
    </row>
    <row r="3273" spans="1:11">
      <c r="A3273" s="5" t="s">
        <v>12714</v>
      </c>
      <c r="B3273" s="5" t="s">
        <v>12715</v>
      </c>
      <c r="C3273" s="5" t="s">
        <v>12716</v>
      </c>
      <c r="D3273" s="5" t="s">
        <v>3896</v>
      </c>
      <c r="E3273" s="6">
        <v>45693</v>
      </c>
      <c r="F3273" s="5" t="s">
        <v>15</v>
      </c>
      <c r="G3273" s="5">
        <v>3</v>
      </c>
      <c r="H3273" s="5">
        <v>0</v>
      </c>
      <c r="I3273" s="5">
        <v>2400</v>
      </c>
      <c r="J3273" s="5" t="s">
        <v>23</v>
      </c>
      <c r="K3273" s="5" t="s">
        <v>17</v>
      </c>
    </row>
    <row r="3274" spans="1:11">
      <c r="A3274" s="5" t="s">
        <v>12717</v>
      </c>
      <c r="B3274" s="5" t="s">
        <v>12718</v>
      </c>
      <c r="C3274" s="5" t="s">
        <v>12719</v>
      </c>
      <c r="D3274" s="5" t="s">
        <v>12720</v>
      </c>
      <c r="E3274" s="6">
        <v>45556</v>
      </c>
      <c r="F3274" s="5" t="s">
        <v>56</v>
      </c>
      <c r="G3274" s="5">
        <v>3</v>
      </c>
      <c r="H3274" s="5">
        <v>0</v>
      </c>
      <c r="I3274" s="5">
        <v>270</v>
      </c>
      <c r="J3274" s="5" t="s">
        <v>84</v>
      </c>
      <c r="K3274" s="5" t="s">
        <v>17</v>
      </c>
    </row>
    <row r="3275" spans="1:11">
      <c r="A3275" s="5" t="s">
        <v>12721</v>
      </c>
      <c r="B3275" s="5" t="s">
        <v>12722</v>
      </c>
      <c r="C3275" s="5" t="s">
        <v>12723</v>
      </c>
      <c r="D3275" s="5" t="s">
        <v>11641</v>
      </c>
      <c r="E3275" s="6">
        <v>45754</v>
      </c>
      <c r="F3275" s="5" t="s">
        <v>56</v>
      </c>
      <c r="G3275" s="5">
        <v>1</v>
      </c>
      <c r="H3275" s="5">
        <v>15</v>
      </c>
      <c r="I3275" s="5">
        <v>76.5</v>
      </c>
      <c r="J3275" s="5" t="s">
        <v>23</v>
      </c>
      <c r="K3275" s="5" t="s">
        <v>17</v>
      </c>
    </row>
    <row r="3276" spans="1:11">
      <c r="A3276" s="5" t="s">
        <v>12724</v>
      </c>
      <c r="B3276" s="5" t="s">
        <v>12725</v>
      </c>
      <c r="C3276" s="5" t="s">
        <v>12726</v>
      </c>
      <c r="D3276" s="5" t="s">
        <v>12727</v>
      </c>
      <c r="E3276" s="6">
        <v>45658</v>
      </c>
      <c r="F3276" s="5" t="s">
        <v>28</v>
      </c>
      <c r="G3276" s="5">
        <v>1</v>
      </c>
      <c r="H3276" s="5">
        <v>0</v>
      </c>
      <c r="I3276" s="5">
        <v>300</v>
      </c>
      <c r="J3276" s="5" t="s">
        <v>16</v>
      </c>
      <c r="K3276" s="5" t="s">
        <v>17</v>
      </c>
    </row>
    <row r="3277" spans="1:11">
      <c r="A3277" s="5" t="s">
        <v>12728</v>
      </c>
      <c r="B3277" s="5" t="s">
        <v>12729</v>
      </c>
      <c r="C3277" s="5" t="s">
        <v>12730</v>
      </c>
      <c r="D3277" s="5" t="s">
        <v>12731</v>
      </c>
      <c r="E3277" s="6">
        <v>45492</v>
      </c>
      <c r="F3277" s="5" t="s">
        <v>47</v>
      </c>
      <c r="G3277" s="5">
        <v>1</v>
      </c>
      <c r="H3277" s="5">
        <v>0</v>
      </c>
      <c r="I3277" s="5">
        <v>1200</v>
      </c>
      <c r="J3277" s="5" t="s">
        <v>23</v>
      </c>
      <c r="K3277" s="5" t="s">
        <v>17</v>
      </c>
    </row>
    <row r="3278" spans="1:11">
      <c r="A3278" s="5" t="s">
        <v>12732</v>
      </c>
      <c r="B3278" s="5" t="s">
        <v>12733</v>
      </c>
      <c r="C3278" s="5" t="s">
        <v>12734</v>
      </c>
      <c r="D3278" s="5" t="s">
        <v>2145</v>
      </c>
      <c r="E3278" s="6">
        <v>45689</v>
      </c>
      <c r="F3278" s="5" t="s">
        <v>73</v>
      </c>
      <c r="G3278" s="5">
        <v>4</v>
      </c>
      <c r="H3278" s="5">
        <v>0</v>
      </c>
      <c r="I3278" s="5">
        <v>480</v>
      </c>
      <c r="J3278" s="5" t="s">
        <v>16</v>
      </c>
      <c r="K3278" s="5" t="s">
        <v>17</v>
      </c>
    </row>
    <row r="3279" spans="1:11">
      <c r="A3279" s="5" t="s">
        <v>12735</v>
      </c>
      <c r="B3279" s="5" t="s">
        <v>12736</v>
      </c>
      <c r="C3279" s="5" t="s">
        <v>12737</v>
      </c>
      <c r="D3279" s="5" t="s">
        <v>1231</v>
      </c>
      <c r="E3279" s="6">
        <v>45571</v>
      </c>
      <c r="F3279" s="5" t="s">
        <v>73</v>
      </c>
      <c r="G3279" s="5">
        <v>2</v>
      </c>
      <c r="H3279" s="5">
        <v>0</v>
      </c>
      <c r="I3279" s="5">
        <v>240</v>
      </c>
      <c r="J3279" s="5" t="s">
        <v>33</v>
      </c>
      <c r="K3279" s="5" t="s">
        <v>17</v>
      </c>
    </row>
    <row r="3280" spans="1:11">
      <c r="A3280" s="5" t="s">
        <v>12738</v>
      </c>
      <c r="B3280" s="5" t="s">
        <v>12739</v>
      </c>
      <c r="C3280" s="5" t="s">
        <v>12740</v>
      </c>
      <c r="D3280" s="5" t="s">
        <v>12741</v>
      </c>
      <c r="E3280" s="6">
        <v>45733</v>
      </c>
      <c r="F3280" s="5" t="s">
        <v>47</v>
      </c>
      <c r="G3280" s="5">
        <v>4</v>
      </c>
      <c r="H3280" s="5">
        <v>5</v>
      </c>
      <c r="I3280" s="5">
        <v>4560</v>
      </c>
      <c r="J3280" s="5" t="s">
        <v>23</v>
      </c>
      <c r="K3280" s="5" t="s">
        <v>17</v>
      </c>
    </row>
    <row r="3281" spans="1:11">
      <c r="A3281" s="5" t="s">
        <v>12742</v>
      </c>
      <c r="B3281" s="5" t="s">
        <v>12743</v>
      </c>
      <c r="C3281" s="5" t="s">
        <v>12744</v>
      </c>
      <c r="D3281" s="5" t="s">
        <v>12745</v>
      </c>
      <c r="E3281" s="6">
        <v>45736</v>
      </c>
      <c r="F3281" s="5" t="s">
        <v>83</v>
      </c>
      <c r="G3281" s="5">
        <v>4</v>
      </c>
      <c r="H3281" s="5">
        <v>0</v>
      </c>
      <c r="I3281" s="5">
        <v>600</v>
      </c>
      <c r="J3281" s="5" t="s">
        <v>16</v>
      </c>
      <c r="K3281" s="5" t="s">
        <v>17</v>
      </c>
    </row>
    <row r="3282" spans="1:11">
      <c r="A3282" s="5" t="s">
        <v>12746</v>
      </c>
      <c r="B3282" s="5" t="s">
        <v>12747</v>
      </c>
      <c r="C3282" s="5" t="s">
        <v>12748</v>
      </c>
      <c r="D3282" s="5" t="s">
        <v>12749</v>
      </c>
      <c r="E3282" s="6">
        <v>45704</v>
      </c>
      <c r="F3282" s="5" t="s">
        <v>83</v>
      </c>
      <c r="G3282" s="5">
        <v>2</v>
      </c>
      <c r="H3282" s="5">
        <v>0</v>
      </c>
      <c r="I3282" s="5">
        <v>300</v>
      </c>
      <c r="J3282" s="5" t="s">
        <v>16</v>
      </c>
      <c r="K3282" s="5" t="s">
        <v>78</v>
      </c>
    </row>
    <row r="3283" spans="1:11">
      <c r="A3283" s="5" t="s">
        <v>12750</v>
      </c>
      <c r="B3283" s="5" t="s">
        <v>12751</v>
      </c>
      <c r="C3283" s="5" t="s">
        <v>12752</v>
      </c>
      <c r="D3283" s="5" t="s">
        <v>12753</v>
      </c>
      <c r="E3283" s="6">
        <v>45504</v>
      </c>
      <c r="F3283" s="5" t="s">
        <v>22</v>
      </c>
      <c r="G3283" s="5">
        <v>1</v>
      </c>
      <c r="H3283" s="5">
        <v>0</v>
      </c>
      <c r="I3283" s="5">
        <v>100</v>
      </c>
      <c r="J3283" s="5" t="s">
        <v>16</v>
      </c>
      <c r="K3283" s="5" t="s">
        <v>17</v>
      </c>
    </row>
    <row r="3284" spans="1:11">
      <c r="A3284" s="5" t="s">
        <v>12754</v>
      </c>
      <c r="B3284" s="5" t="s">
        <v>12755</v>
      </c>
      <c r="C3284" s="5" t="s">
        <v>12756</v>
      </c>
      <c r="D3284" s="5" t="s">
        <v>12757</v>
      </c>
      <c r="E3284" s="6">
        <v>45730</v>
      </c>
      <c r="F3284" s="5" t="s">
        <v>73</v>
      </c>
      <c r="G3284" s="5">
        <v>2</v>
      </c>
      <c r="H3284" s="5">
        <v>0</v>
      </c>
      <c r="I3284" s="5">
        <v>240</v>
      </c>
      <c r="J3284" s="5" t="s">
        <v>33</v>
      </c>
      <c r="K3284" s="5" t="s">
        <v>78</v>
      </c>
    </row>
    <row r="3285" spans="1:11">
      <c r="A3285" s="5" t="s">
        <v>12758</v>
      </c>
      <c r="B3285" s="5" t="s">
        <v>12759</v>
      </c>
      <c r="C3285" s="5" t="s">
        <v>12760</v>
      </c>
      <c r="D3285" s="5" t="s">
        <v>12761</v>
      </c>
      <c r="E3285" s="6">
        <v>45583</v>
      </c>
      <c r="F3285" s="5" t="s">
        <v>83</v>
      </c>
      <c r="G3285" s="5">
        <v>1</v>
      </c>
      <c r="H3285" s="5">
        <v>0</v>
      </c>
      <c r="I3285" s="5">
        <v>150</v>
      </c>
      <c r="J3285" s="5" t="s">
        <v>33</v>
      </c>
      <c r="K3285" s="5" t="s">
        <v>17</v>
      </c>
    </row>
    <row r="3286" spans="1:11">
      <c r="A3286" s="5" t="s">
        <v>12762</v>
      </c>
      <c r="B3286" s="5" t="s">
        <v>12763</v>
      </c>
      <c r="C3286" s="5" t="s">
        <v>12764</v>
      </c>
      <c r="D3286" s="5" t="s">
        <v>12765</v>
      </c>
      <c r="E3286" s="6">
        <v>45685</v>
      </c>
      <c r="F3286" s="5" t="s">
        <v>15</v>
      </c>
      <c r="G3286" s="5">
        <v>4</v>
      </c>
      <c r="H3286" s="5">
        <v>15</v>
      </c>
      <c r="I3286" s="5">
        <v>2720</v>
      </c>
      <c r="J3286" s="5" t="s">
        <v>16</v>
      </c>
      <c r="K3286" s="5" t="s">
        <v>78</v>
      </c>
    </row>
    <row r="3287" spans="1:11">
      <c r="A3287" s="5" t="s">
        <v>12766</v>
      </c>
      <c r="B3287" s="5" t="s">
        <v>12767</v>
      </c>
      <c r="C3287" s="5" t="s">
        <v>12768</v>
      </c>
      <c r="D3287" s="5" t="s">
        <v>12769</v>
      </c>
      <c r="E3287" s="6">
        <v>45647</v>
      </c>
      <c r="F3287" s="5" t="s">
        <v>15</v>
      </c>
      <c r="G3287" s="5">
        <v>1</v>
      </c>
      <c r="H3287" s="5">
        <v>0</v>
      </c>
      <c r="I3287" s="5">
        <v>800</v>
      </c>
      <c r="J3287" s="5" t="s">
        <v>84</v>
      </c>
      <c r="K3287" s="5" t="s">
        <v>17</v>
      </c>
    </row>
    <row r="3288" spans="1:11">
      <c r="A3288" s="5" t="s">
        <v>12770</v>
      </c>
      <c r="B3288" s="5" t="s">
        <v>12771</v>
      </c>
      <c r="C3288" s="5" t="s">
        <v>12772</v>
      </c>
      <c r="D3288" s="5" t="s">
        <v>12773</v>
      </c>
      <c r="E3288" s="6">
        <v>45684</v>
      </c>
      <c r="F3288" s="5" t="s">
        <v>28</v>
      </c>
      <c r="G3288" s="5">
        <v>4</v>
      </c>
      <c r="H3288" s="5">
        <v>0</v>
      </c>
      <c r="I3288" s="5">
        <v>1200</v>
      </c>
      <c r="J3288" s="5" t="s">
        <v>16</v>
      </c>
      <c r="K3288" s="5" t="s">
        <v>17</v>
      </c>
    </row>
    <row r="3289" spans="1:11">
      <c r="A3289" s="5" t="s">
        <v>12774</v>
      </c>
      <c r="B3289" s="5" t="s">
        <v>3993</v>
      </c>
      <c r="C3289" s="5" t="s">
        <v>12775</v>
      </c>
      <c r="D3289" s="5" t="s">
        <v>12776</v>
      </c>
      <c r="E3289" s="6">
        <v>45493</v>
      </c>
      <c r="F3289" s="5" t="s">
        <v>28</v>
      </c>
      <c r="G3289" s="5">
        <v>3</v>
      </c>
      <c r="H3289" s="5">
        <v>0</v>
      </c>
      <c r="I3289" s="5">
        <v>900</v>
      </c>
      <c r="J3289" s="5" t="s">
        <v>84</v>
      </c>
      <c r="K3289" s="5" t="s">
        <v>17</v>
      </c>
    </row>
    <row r="3290" spans="1:11">
      <c r="A3290" s="5" t="s">
        <v>12777</v>
      </c>
      <c r="B3290" s="5" t="s">
        <v>1748</v>
      </c>
      <c r="C3290" s="5" t="s">
        <v>12778</v>
      </c>
      <c r="D3290" s="5" t="s">
        <v>12779</v>
      </c>
      <c r="E3290" s="6">
        <v>45743</v>
      </c>
      <c r="F3290" s="5" t="s">
        <v>89</v>
      </c>
      <c r="G3290" s="5">
        <v>2</v>
      </c>
      <c r="H3290" s="5">
        <v>10</v>
      </c>
      <c r="I3290" s="5">
        <v>90</v>
      </c>
      <c r="J3290" s="5" t="s">
        <v>84</v>
      </c>
      <c r="K3290" s="5" t="s">
        <v>17</v>
      </c>
    </row>
    <row r="3291" spans="1:11">
      <c r="A3291" s="5" t="s">
        <v>12780</v>
      </c>
      <c r="B3291" s="5" t="s">
        <v>12781</v>
      </c>
      <c r="C3291" s="5" t="s">
        <v>12782</v>
      </c>
      <c r="D3291" s="5" t="s">
        <v>12783</v>
      </c>
      <c r="E3291" s="6">
        <v>45460</v>
      </c>
      <c r="F3291" s="5" t="s">
        <v>89</v>
      </c>
      <c r="G3291" s="5">
        <v>1</v>
      </c>
      <c r="H3291" s="5">
        <v>10</v>
      </c>
      <c r="I3291" s="5">
        <v>45</v>
      </c>
      <c r="J3291" s="5" t="s">
        <v>16</v>
      </c>
      <c r="K3291" s="5" t="s">
        <v>17</v>
      </c>
    </row>
    <row r="3292" spans="1:11">
      <c r="A3292" s="5" t="s">
        <v>12784</v>
      </c>
      <c r="B3292" s="5" t="s">
        <v>12785</v>
      </c>
      <c r="C3292" s="5" t="s">
        <v>12786</v>
      </c>
      <c r="D3292" s="5" t="s">
        <v>12787</v>
      </c>
      <c r="E3292" s="6">
        <v>45542</v>
      </c>
      <c r="F3292" s="5" t="s">
        <v>56</v>
      </c>
      <c r="G3292" s="5">
        <v>3</v>
      </c>
      <c r="H3292" s="5">
        <v>0</v>
      </c>
      <c r="I3292" s="5">
        <v>270</v>
      </c>
      <c r="J3292" s="5" t="s">
        <v>23</v>
      </c>
      <c r="K3292" s="5" t="s">
        <v>78</v>
      </c>
    </row>
    <row r="3293" spans="1:11">
      <c r="A3293" s="5" t="s">
        <v>12788</v>
      </c>
      <c r="B3293" s="5" t="s">
        <v>12789</v>
      </c>
      <c r="C3293" s="5" t="s">
        <v>12790</v>
      </c>
      <c r="D3293" s="5" t="s">
        <v>12791</v>
      </c>
      <c r="E3293" s="6">
        <v>45651</v>
      </c>
      <c r="F3293" s="5" t="s">
        <v>89</v>
      </c>
      <c r="G3293" s="5">
        <v>3</v>
      </c>
      <c r="H3293" s="5">
        <v>0</v>
      </c>
      <c r="I3293" s="5">
        <v>150</v>
      </c>
      <c r="J3293" s="5" t="s">
        <v>23</v>
      </c>
      <c r="K3293" s="5" t="s">
        <v>17</v>
      </c>
    </row>
    <row r="3294" spans="1:11">
      <c r="A3294" s="5" t="s">
        <v>12792</v>
      </c>
      <c r="B3294" s="5" t="s">
        <v>12793</v>
      </c>
      <c r="C3294" s="5" t="s">
        <v>12794</v>
      </c>
      <c r="D3294" s="5" t="s">
        <v>12795</v>
      </c>
      <c r="E3294" s="6">
        <v>45490</v>
      </c>
      <c r="F3294" s="5" t="s">
        <v>47</v>
      </c>
      <c r="G3294" s="5">
        <v>3</v>
      </c>
      <c r="H3294" s="5">
        <v>0</v>
      </c>
      <c r="I3294" s="5">
        <v>3600</v>
      </c>
      <c r="J3294" s="5" t="s">
        <v>33</v>
      </c>
      <c r="K3294" s="5" t="s">
        <v>17</v>
      </c>
    </row>
    <row r="3295" spans="1:11">
      <c r="A3295" s="5" t="s">
        <v>12796</v>
      </c>
      <c r="B3295" s="5" t="s">
        <v>12797</v>
      </c>
      <c r="C3295" s="5" t="s">
        <v>12798</v>
      </c>
      <c r="D3295" s="5" t="s">
        <v>10640</v>
      </c>
      <c r="E3295" s="6">
        <v>45706</v>
      </c>
      <c r="F3295" s="5" t="s">
        <v>83</v>
      </c>
      <c r="G3295" s="5">
        <v>1</v>
      </c>
      <c r="H3295" s="5">
        <v>0</v>
      </c>
      <c r="I3295" s="5">
        <v>150</v>
      </c>
      <c r="J3295" s="5" t="s">
        <v>90</v>
      </c>
      <c r="K3295" s="5" t="s">
        <v>17</v>
      </c>
    </row>
    <row r="3296" spans="1:11">
      <c r="A3296" s="5" t="s">
        <v>12799</v>
      </c>
      <c r="B3296" s="5" t="s">
        <v>12800</v>
      </c>
      <c r="C3296" s="5" t="s">
        <v>12801</v>
      </c>
      <c r="D3296" s="5" t="s">
        <v>12802</v>
      </c>
      <c r="E3296" s="6">
        <v>45597</v>
      </c>
      <c r="F3296" s="5" t="s">
        <v>15</v>
      </c>
      <c r="G3296" s="5">
        <v>4</v>
      </c>
      <c r="H3296" s="5">
        <v>0</v>
      </c>
      <c r="I3296" s="5">
        <v>3200</v>
      </c>
      <c r="J3296" s="5" t="s">
        <v>16</v>
      </c>
      <c r="K3296" s="5" t="s">
        <v>78</v>
      </c>
    </row>
    <row r="3297" spans="1:11">
      <c r="A3297" s="5" t="s">
        <v>12803</v>
      </c>
      <c r="B3297" s="5" t="s">
        <v>12108</v>
      </c>
      <c r="C3297" s="5" t="s">
        <v>12804</v>
      </c>
      <c r="D3297" s="5" t="s">
        <v>12805</v>
      </c>
      <c r="E3297" s="6">
        <v>45692</v>
      </c>
      <c r="F3297" s="5" t="s">
        <v>22</v>
      </c>
      <c r="G3297" s="5">
        <v>2</v>
      </c>
      <c r="H3297" s="5">
        <v>5</v>
      </c>
      <c r="I3297" s="5">
        <v>190</v>
      </c>
      <c r="J3297" s="5" t="s">
        <v>23</v>
      </c>
      <c r="K3297" s="5" t="s">
        <v>17</v>
      </c>
    </row>
    <row r="3298" spans="1:11">
      <c r="A3298" s="5" t="s">
        <v>12806</v>
      </c>
      <c r="B3298" s="5" t="s">
        <v>12807</v>
      </c>
      <c r="C3298" s="5" t="s">
        <v>12808</v>
      </c>
      <c r="D3298" s="5" t="s">
        <v>12809</v>
      </c>
      <c r="E3298" s="6">
        <v>45626</v>
      </c>
      <c r="F3298" s="5" t="s">
        <v>42</v>
      </c>
      <c r="G3298" s="5">
        <v>1</v>
      </c>
      <c r="H3298" s="5">
        <v>0</v>
      </c>
      <c r="I3298" s="5">
        <v>200</v>
      </c>
      <c r="J3298" s="5" t="s">
        <v>23</v>
      </c>
      <c r="K3298" s="5" t="s">
        <v>17</v>
      </c>
    </row>
    <row r="3299" spans="1:11">
      <c r="A3299" s="5" t="s">
        <v>12810</v>
      </c>
      <c r="B3299" s="5" t="s">
        <v>12811</v>
      </c>
      <c r="C3299" s="5" t="s">
        <v>12812</v>
      </c>
      <c r="D3299" s="5" t="s">
        <v>12813</v>
      </c>
      <c r="E3299" s="6">
        <v>45640</v>
      </c>
      <c r="F3299" s="5" t="s">
        <v>89</v>
      </c>
      <c r="G3299" s="5">
        <v>2</v>
      </c>
      <c r="H3299" s="5">
        <v>0</v>
      </c>
      <c r="I3299" s="5">
        <v>100</v>
      </c>
      <c r="J3299" s="5" t="s">
        <v>33</v>
      </c>
      <c r="K3299" s="5" t="s">
        <v>17</v>
      </c>
    </row>
    <row r="3300" spans="1:11">
      <c r="A3300" s="5" t="s">
        <v>12814</v>
      </c>
      <c r="B3300" s="5" t="s">
        <v>12815</v>
      </c>
      <c r="C3300" s="5" t="s">
        <v>12816</v>
      </c>
      <c r="D3300" s="5" t="s">
        <v>12817</v>
      </c>
      <c r="E3300" s="6">
        <v>45741</v>
      </c>
      <c r="F3300" s="5" t="s">
        <v>83</v>
      </c>
      <c r="G3300" s="5">
        <v>1</v>
      </c>
      <c r="H3300" s="5">
        <v>0</v>
      </c>
      <c r="I3300" s="5">
        <v>150</v>
      </c>
      <c r="J3300" s="5" t="s">
        <v>84</v>
      </c>
      <c r="K3300" s="5" t="s">
        <v>17</v>
      </c>
    </row>
    <row r="3301" spans="1:11">
      <c r="A3301" s="5" t="s">
        <v>12818</v>
      </c>
      <c r="B3301" s="5" t="s">
        <v>12819</v>
      </c>
      <c r="C3301" s="5" t="s">
        <v>12820</v>
      </c>
      <c r="D3301" s="5" t="s">
        <v>12821</v>
      </c>
      <c r="E3301" s="6">
        <v>45528</v>
      </c>
      <c r="F3301" s="5" t="s">
        <v>28</v>
      </c>
      <c r="G3301" s="5">
        <v>3</v>
      </c>
      <c r="H3301" s="5">
        <v>10</v>
      </c>
      <c r="I3301" s="5">
        <v>810</v>
      </c>
      <c r="J3301" s="5" t="s">
        <v>33</v>
      </c>
      <c r="K3301" s="5" t="s">
        <v>17</v>
      </c>
    </row>
    <row r="3302" spans="1:11">
      <c r="A3302" s="5" t="s">
        <v>12822</v>
      </c>
      <c r="B3302" s="5" t="s">
        <v>12823</v>
      </c>
      <c r="C3302" s="5" t="s">
        <v>12824</v>
      </c>
      <c r="D3302" s="5" t="s">
        <v>12825</v>
      </c>
      <c r="E3302" s="6">
        <v>45431</v>
      </c>
      <c r="F3302" s="5" t="s">
        <v>47</v>
      </c>
      <c r="G3302" s="5">
        <v>4</v>
      </c>
      <c r="H3302" s="5">
        <v>10</v>
      </c>
      <c r="I3302" s="5">
        <v>4320</v>
      </c>
      <c r="J3302" s="5" t="s">
        <v>23</v>
      </c>
      <c r="K3302" s="5" t="s">
        <v>17</v>
      </c>
    </row>
    <row r="3303" spans="1:11">
      <c r="A3303" s="5" t="s">
        <v>12826</v>
      </c>
      <c r="B3303" s="5" t="s">
        <v>12827</v>
      </c>
      <c r="C3303" s="5" t="s">
        <v>12828</v>
      </c>
      <c r="D3303" s="5" t="s">
        <v>12829</v>
      </c>
      <c r="E3303" s="6">
        <v>45662</v>
      </c>
      <c r="F3303" s="5" t="s">
        <v>15</v>
      </c>
      <c r="G3303" s="5">
        <v>2</v>
      </c>
      <c r="H3303" s="5">
        <v>5</v>
      </c>
      <c r="I3303" s="5">
        <v>1520</v>
      </c>
      <c r="J3303" s="5" t="s">
        <v>33</v>
      </c>
      <c r="K3303" s="5" t="s">
        <v>17</v>
      </c>
    </row>
    <row r="3304" spans="1:11">
      <c r="A3304" s="5" t="s">
        <v>12830</v>
      </c>
      <c r="B3304" s="5" t="s">
        <v>12831</v>
      </c>
      <c r="C3304" s="5" t="s">
        <v>12832</v>
      </c>
      <c r="D3304" s="5" t="s">
        <v>12833</v>
      </c>
      <c r="E3304" s="6">
        <v>45541</v>
      </c>
      <c r="F3304" s="5" t="s">
        <v>42</v>
      </c>
      <c r="G3304" s="5">
        <v>2</v>
      </c>
      <c r="H3304" s="5">
        <v>0</v>
      </c>
      <c r="I3304" s="5">
        <v>400</v>
      </c>
      <c r="J3304" s="5" t="s">
        <v>23</v>
      </c>
      <c r="K3304" s="5" t="s">
        <v>17</v>
      </c>
    </row>
    <row r="3305" spans="1:11">
      <c r="A3305" s="5" t="s">
        <v>12834</v>
      </c>
      <c r="B3305" s="5" t="s">
        <v>12835</v>
      </c>
      <c r="C3305" s="5" t="s">
        <v>3623</v>
      </c>
      <c r="D3305" s="5" t="s">
        <v>12836</v>
      </c>
      <c r="E3305" s="6">
        <v>45595</v>
      </c>
      <c r="F3305" s="5" t="s">
        <v>47</v>
      </c>
      <c r="G3305" s="5">
        <v>3</v>
      </c>
      <c r="H3305" s="5">
        <v>5</v>
      </c>
      <c r="I3305" s="5">
        <v>3420</v>
      </c>
      <c r="J3305" s="5" t="s">
        <v>84</v>
      </c>
      <c r="K3305" s="5" t="s">
        <v>17</v>
      </c>
    </row>
    <row r="3306" spans="1:11">
      <c r="A3306" s="5" t="s">
        <v>12837</v>
      </c>
      <c r="B3306" s="5" t="s">
        <v>12838</v>
      </c>
      <c r="C3306" s="5" t="s">
        <v>12839</v>
      </c>
      <c r="D3306" s="5" t="s">
        <v>12840</v>
      </c>
      <c r="E3306" s="6">
        <v>45665</v>
      </c>
      <c r="F3306" s="5" t="s">
        <v>15</v>
      </c>
      <c r="G3306" s="5">
        <v>4</v>
      </c>
      <c r="H3306" s="5">
        <v>0</v>
      </c>
      <c r="I3306" s="5">
        <v>3200</v>
      </c>
      <c r="J3306" s="5" t="s">
        <v>16</v>
      </c>
      <c r="K3306" s="5" t="s">
        <v>17</v>
      </c>
    </row>
    <row r="3307" spans="1:11">
      <c r="A3307" s="5" t="s">
        <v>12841</v>
      </c>
      <c r="B3307" s="5" t="s">
        <v>12842</v>
      </c>
      <c r="C3307" s="5" t="s">
        <v>12843</v>
      </c>
      <c r="D3307" s="5" t="s">
        <v>12359</v>
      </c>
      <c r="E3307" s="6">
        <v>45566</v>
      </c>
      <c r="F3307" s="5" t="s">
        <v>47</v>
      </c>
      <c r="G3307" s="5">
        <v>4</v>
      </c>
      <c r="H3307" s="5">
        <v>0</v>
      </c>
      <c r="I3307" s="5">
        <v>4800</v>
      </c>
      <c r="J3307" s="5" t="s">
        <v>23</v>
      </c>
      <c r="K3307" s="5" t="s">
        <v>17</v>
      </c>
    </row>
    <row r="3308" spans="1:11">
      <c r="A3308" s="5" t="s">
        <v>12844</v>
      </c>
      <c r="B3308" s="5" t="s">
        <v>12845</v>
      </c>
      <c r="C3308" s="5" t="s">
        <v>12846</v>
      </c>
      <c r="D3308" s="5" t="s">
        <v>12847</v>
      </c>
      <c r="E3308" s="6">
        <v>45680</v>
      </c>
      <c r="F3308" s="5" t="s">
        <v>15</v>
      </c>
      <c r="G3308" s="5">
        <v>3</v>
      </c>
      <c r="H3308" s="5">
        <v>0</v>
      </c>
      <c r="I3308" s="5">
        <v>2400</v>
      </c>
      <c r="J3308" s="5" t="s">
        <v>33</v>
      </c>
      <c r="K3308" s="5" t="s">
        <v>17</v>
      </c>
    </row>
    <row r="3309" spans="1:11">
      <c r="A3309" s="5" t="s">
        <v>12848</v>
      </c>
      <c r="B3309" s="5" t="s">
        <v>12849</v>
      </c>
      <c r="C3309" s="5" t="s">
        <v>12850</v>
      </c>
      <c r="D3309" s="5" t="s">
        <v>12851</v>
      </c>
      <c r="E3309" s="6">
        <v>45403</v>
      </c>
      <c r="F3309" s="5" t="s">
        <v>22</v>
      </c>
      <c r="G3309" s="5">
        <v>1</v>
      </c>
      <c r="H3309" s="5">
        <v>5</v>
      </c>
      <c r="I3309" s="5">
        <v>95</v>
      </c>
      <c r="J3309" s="5" t="s">
        <v>84</v>
      </c>
      <c r="K3309" s="5" t="s">
        <v>17</v>
      </c>
    </row>
    <row r="3310" spans="1:11">
      <c r="A3310" s="5" t="s">
        <v>12852</v>
      </c>
      <c r="B3310" s="5" t="s">
        <v>12853</v>
      </c>
      <c r="C3310" s="5" t="s">
        <v>12854</v>
      </c>
      <c r="D3310" s="5" t="s">
        <v>12855</v>
      </c>
      <c r="E3310" s="6">
        <v>45529</v>
      </c>
      <c r="F3310" s="5" t="s">
        <v>73</v>
      </c>
      <c r="G3310" s="5">
        <v>2</v>
      </c>
      <c r="H3310" s="5">
        <v>10</v>
      </c>
      <c r="I3310" s="5">
        <v>216</v>
      </c>
      <c r="J3310" s="5" t="s">
        <v>23</v>
      </c>
      <c r="K3310" s="5" t="s">
        <v>17</v>
      </c>
    </row>
    <row r="3311" spans="1:11">
      <c r="A3311" s="5" t="s">
        <v>12856</v>
      </c>
      <c r="B3311" s="5" t="s">
        <v>12857</v>
      </c>
      <c r="C3311" s="5" t="s">
        <v>12858</v>
      </c>
      <c r="D3311" s="5" t="s">
        <v>12224</v>
      </c>
      <c r="E3311" s="6">
        <v>45574</v>
      </c>
      <c r="F3311" s="5" t="s">
        <v>28</v>
      </c>
      <c r="G3311" s="5">
        <v>1</v>
      </c>
      <c r="H3311" s="5">
        <v>0</v>
      </c>
      <c r="I3311" s="5">
        <v>300</v>
      </c>
      <c r="J3311" s="5" t="s">
        <v>23</v>
      </c>
      <c r="K3311" s="5" t="s">
        <v>17</v>
      </c>
    </row>
    <row r="3312" spans="1:11">
      <c r="A3312" s="5" t="s">
        <v>12859</v>
      </c>
      <c r="B3312" s="5" t="s">
        <v>12860</v>
      </c>
      <c r="C3312" s="5" t="s">
        <v>12861</v>
      </c>
      <c r="D3312" s="5" t="s">
        <v>12862</v>
      </c>
      <c r="E3312" s="6">
        <v>45718</v>
      </c>
      <c r="F3312" s="5" t="s">
        <v>22</v>
      </c>
      <c r="G3312" s="5">
        <v>4</v>
      </c>
      <c r="H3312" s="5">
        <v>0</v>
      </c>
      <c r="I3312" s="5">
        <v>400</v>
      </c>
      <c r="J3312" s="5" t="s">
        <v>33</v>
      </c>
      <c r="K3312" s="5" t="s">
        <v>17</v>
      </c>
    </row>
    <row r="3313" spans="1:11">
      <c r="A3313" s="5" t="s">
        <v>12863</v>
      </c>
      <c r="B3313" s="5" t="s">
        <v>12864</v>
      </c>
      <c r="C3313" s="5" t="s">
        <v>12865</v>
      </c>
      <c r="D3313" s="5" t="s">
        <v>12866</v>
      </c>
      <c r="E3313" s="6">
        <v>45441</v>
      </c>
      <c r="F3313" s="5" t="s">
        <v>73</v>
      </c>
      <c r="G3313" s="5">
        <v>1</v>
      </c>
      <c r="H3313" s="5">
        <v>0</v>
      </c>
      <c r="I3313" s="5">
        <v>120</v>
      </c>
      <c r="J3313" s="5" t="s">
        <v>84</v>
      </c>
      <c r="K3313" s="5" t="s">
        <v>17</v>
      </c>
    </row>
    <row r="3314" spans="1:11">
      <c r="A3314" s="5" t="s">
        <v>12867</v>
      </c>
      <c r="B3314" s="5" t="s">
        <v>12868</v>
      </c>
      <c r="C3314" s="5" t="s">
        <v>12869</v>
      </c>
      <c r="D3314" s="5" t="s">
        <v>12870</v>
      </c>
      <c r="E3314" s="6">
        <v>45450</v>
      </c>
      <c r="F3314" s="5" t="s">
        <v>28</v>
      </c>
      <c r="G3314" s="5">
        <v>1</v>
      </c>
      <c r="H3314" s="5">
        <v>0</v>
      </c>
      <c r="I3314" s="5">
        <v>300</v>
      </c>
      <c r="J3314" s="5" t="s">
        <v>23</v>
      </c>
      <c r="K3314" s="5" t="s">
        <v>17</v>
      </c>
    </row>
    <row r="3315" spans="1:11">
      <c r="A3315" s="5" t="s">
        <v>12871</v>
      </c>
      <c r="B3315" s="5" t="s">
        <v>12872</v>
      </c>
      <c r="C3315" s="5" t="s">
        <v>12873</v>
      </c>
      <c r="D3315" s="5" t="s">
        <v>2570</v>
      </c>
      <c r="E3315" s="6">
        <v>45457</v>
      </c>
      <c r="F3315" s="5" t="s">
        <v>47</v>
      </c>
      <c r="G3315" s="5">
        <v>3</v>
      </c>
      <c r="H3315" s="5">
        <v>0</v>
      </c>
      <c r="I3315" s="5">
        <v>3600</v>
      </c>
      <c r="J3315" s="5" t="s">
        <v>33</v>
      </c>
      <c r="K3315" s="5" t="s">
        <v>17</v>
      </c>
    </row>
    <row r="3316" spans="1:11">
      <c r="A3316" s="5" t="s">
        <v>12874</v>
      </c>
      <c r="B3316" s="5" t="s">
        <v>10867</v>
      </c>
      <c r="C3316" s="5" t="s">
        <v>12875</v>
      </c>
      <c r="D3316" s="5" t="s">
        <v>12876</v>
      </c>
      <c r="E3316" s="6">
        <v>45438</v>
      </c>
      <c r="F3316" s="5" t="s">
        <v>83</v>
      </c>
      <c r="G3316" s="5">
        <v>3</v>
      </c>
      <c r="H3316" s="5">
        <v>0</v>
      </c>
      <c r="I3316" s="5">
        <v>450</v>
      </c>
      <c r="J3316" s="5" t="s">
        <v>84</v>
      </c>
      <c r="K3316" s="5" t="s">
        <v>78</v>
      </c>
    </row>
    <row r="3317" spans="1:11">
      <c r="A3317" s="5" t="s">
        <v>12877</v>
      </c>
      <c r="B3317" s="5" t="s">
        <v>12878</v>
      </c>
      <c r="C3317" s="5" t="s">
        <v>12879</v>
      </c>
      <c r="D3317" s="5" t="s">
        <v>12880</v>
      </c>
      <c r="E3317" s="6">
        <v>45564</v>
      </c>
      <c r="F3317" s="5" t="s">
        <v>15</v>
      </c>
      <c r="G3317" s="5">
        <v>2</v>
      </c>
      <c r="H3317" s="5">
        <v>0</v>
      </c>
      <c r="I3317" s="5">
        <v>1600</v>
      </c>
      <c r="J3317" s="5" t="s">
        <v>90</v>
      </c>
      <c r="K3317" s="5" t="s">
        <v>17</v>
      </c>
    </row>
    <row r="3318" spans="1:11">
      <c r="A3318" s="5" t="s">
        <v>12881</v>
      </c>
      <c r="B3318" s="5" t="s">
        <v>12882</v>
      </c>
      <c r="C3318" s="5" t="s">
        <v>12883</v>
      </c>
      <c r="D3318" s="5" t="s">
        <v>12884</v>
      </c>
      <c r="E3318" s="6">
        <v>45414</v>
      </c>
      <c r="F3318" s="5" t="s">
        <v>89</v>
      </c>
      <c r="G3318" s="5">
        <v>2</v>
      </c>
      <c r="H3318" s="5">
        <v>0</v>
      </c>
      <c r="I3318" s="5">
        <v>100</v>
      </c>
      <c r="J3318" s="5" t="s">
        <v>84</v>
      </c>
      <c r="K3318" s="5" t="s">
        <v>17</v>
      </c>
    </row>
    <row r="3319" spans="1:11">
      <c r="A3319" s="5" t="s">
        <v>12885</v>
      </c>
      <c r="B3319" s="5" t="s">
        <v>12886</v>
      </c>
      <c r="C3319" s="5" t="s">
        <v>12887</v>
      </c>
      <c r="D3319" s="5" t="s">
        <v>12888</v>
      </c>
      <c r="E3319" s="6">
        <v>45650</v>
      </c>
      <c r="F3319" s="5" t="s">
        <v>47</v>
      </c>
      <c r="G3319" s="5">
        <v>4</v>
      </c>
      <c r="H3319" s="5">
        <v>0</v>
      </c>
      <c r="I3319" s="5">
        <v>4800</v>
      </c>
      <c r="J3319" s="5" t="s">
        <v>33</v>
      </c>
      <c r="K3319" s="5" t="s">
        <v>17</v>
      </c>
    </row>
    <row r="3320" spans="1:11">
      <c r="A3320" s="5" t="s">
        <v>12889</v>
      </c>
      <c r="B3320" s="5" t="s">
        <v>12890</v>
      </c>
      <c r="C3320" s="5" t="s">
        <v>12891</v>
      </c>
      <c r="D3320" s="5" t="s">
        <v>1223</v>
      </c>
      <c r="E3320" s="6">
        <v>45640</v>
      </c>
      <c r="F3320" s="5" t="s">
        <v>28</v>
      </c>
      <c r="G3320" s="5">
        <v>4</v>
      </c>
      <c r="H3320" s="5">
        <v>10</v>
      </c>
      <c r="I3320" s="5">
        <v>1080</v>
      </c>
      <c r="J3320" s="5" t="s">
        <v>23</v>
      </c>
      <c r="K3320" s="5" t="s">
        <v>78</v>
      </c>
    </row>
    <row r="3321" spans="1:11">
      <c r="A3321" s="5" t="s">
        <v>12892</v>
      </c>
      <c r="B3321" s="5" t="s">
        <v>12893</v>
      </c>
      <c r="C3321" s="5" t="s">
        <v>12894</v>
      </c>
      <c r="D3321" s="5" t="s">
        <v>12895</v>
      </c>
      <c r="E3321" s="6">
        <v>45486</v>
      </c>
      <c r="F3321" s="5" t="s">
        <v>15</v>
      </c>
      <c r="G3321" s="5">
        <v>2</v>
      </c>
      <c r="H3321" s="5">
        <v>0</v>
      </c>
      <c r="I3321" s="5">
        <v>1600</v>
      </c>
      <c r="J3321" s="5" t="s">
        <v>33</v>
      </c>
      <c r="K3321" s="5" t="s">
        <v>17</v>
      </c>
    </row>
    <row r="3322" spans="1:11">
      <c r="A3322" s="5" t="s">
        <v>12896</v>
      </c>
      <c r="B3322" s="5" t="s">
        <v>12897</v>
      </c>
      <c r="C3322" s="5" t="s">
        <v>12898</v>
      </c>
      <c r="D3322" s="5" t="s">
        <v>12899</v>
      </c>
      <c r="E3322" s="6">
        <v>45547</v>
      </c>
      <c r="F3322" s="5" t="s">
        <v>15</v>
      </c>
      <c r="G3322" s="5">
        <v>3</v>
      </c>
      <c r="H3322" s="5">
        <v>0</v>
      </c>
      <c r="I3322" s="5">
        <v>2400</v>
      </c>
      <c r="J3322" s="5" t="s">
        <v>33</v>
      </c>
      <c r="K3322" s="5" t="s">
        <v>17</v>
      </c>
    </row>
    <row r="3323" spans="1:11">
      <c r="A3323" s="5" t="s">
        <v>12900</v>
      </c>
      <c r="B3323" s="5" t="s">
        <v>12901</v>
      </c>
      <c r="C3323" s="5" t="s">
        <v>12902</v>
      </c>
      <c r="D3323" s="5" t="s">
        <v>12903</v>
      </c>
      <c r="E3323" s="6">
        <v>45502</v>
      </c>
      <c r="F3323" s="5" t="s">
        <v>89</v>
      </c>
      <c r="G3323" s="5">
        <v>2</v>
      </c>
      <c r="H3323" s="5">
        <v>0</v>
      </c>
      <c r="I3323" s="5">
        <v>100</v>
      </c>
      <c r="J3323" s="5" t="s">
        <v>33</v>
      </c>
      <c r="K3323" s="5" t="s">
        <v>17</v>
      </c>
    </row>
    <row r="3324" spans="1:11">
      <c r="A3324" s="5" t="s">
        <v>12904</v>
      </c>
      <c r="B3324" s="5" t="s">
        <v>12905</v>
      </c>
      <c r="C3324" s="5" t="s">
        <v>12906</v>
      </c>
      <c r="D3324" s="5" t="s">
        <v>12907</v>
      </c>
      <c r="E3324" s="6">
        <v>45732</v>
      </c>
      <c r="F3324" s="5" t="s">
        <v>56</v>
      </c>
      <c r="G3324" s="5">
        <v>4</v>
      </c>
      <c r="H3324" s="5">
        <v>5</v>
      </c>
      <c r="I3324" s="5">
        <v>342</v>
      </c>
      <c r="J3324" s="5" t="s">
        <v>23</v>
      </c>
      <c r="K3324" s="5" t="s">
        <v>78</v>
      </c>
    </row>
    <row r="3325" spans="1:11">
      <c r="A3325" s="5" t="s">
        <v>12908</v>
      </c>
      <c r="B3325" s="5" t="s">
        <v>12909</v>
      </c>
      <c r="C3325" s="5" t="s">
        <v>12910</v>
      </c>
      <c r="D3325" s="5" t="s">
        <v>12911</v>
      </c>
      <c r="E3325" s="6">
        <v>45449</v>
      </c>
      <c r="F3325" s="5" t="s">
        <v>73</v>
      </c>
      <c r="G3325" s="5">
        <v>4</v>
      </c>
      <c r="H3325" s="5">
        <v>0</v>
      </c>
      <c r="I3325" s="5">
        <v>480</v>
      </c>
      <c r="J3325" s="5" t="s">
        <v>23</v>
      </c>
      <c r="K3325" s="5" t="s">
        <v>17</v>
      </c>
    </row>
    <row r="3326" spans="1:11">
      <c r="A3326" s="5" t="s">
        <v>12912</v>
      </c>
      <c r="B3326" s="5" t="s">
        <v>12913</v>
      </c>
      <c r="C3326" s="5" t="s">
        <v>12914</v>
      </c>
      <c r="D3326" s="5" t="s">
        <v>12915</v>
      </c>
      <c r="E3326" s="6">
        <v>45607</v>
      </c>
      <c r="F3326" s="5" t="s">
        <v>22</v>
      </c>
      <c r="G3326" s="5">
        <v>2</v>
      </c>
      <c r="H3326" s="5">
        <v>15</v>
      </c>
      <c r="I3326" s="5">
        <v>170</v>
      </c>
      <c r="J3326" s="5" t="s">
        <v>16</v>
      </c>
      <c r="K3326" s="5" t="s">
        <v>17</v>
      </c>
    </row>
    <row r="3327" spans="1:11">
      <c r="A3327" s="5" t="s">
        <v>12916</v>
      </c>
      <c r="B3327" s="5" t="s">
        <v>12917</v>
      </c>
      <c r="C3327" s="5" t="s">
        <v>12918</v>
      </c>
      <c r="D3327" s="5" t="s">
        <v>12919</v>
      </c>
      <c r="E3327" s="6">
        <v>45592</v>
      </c>
      <c r="F3327" s="5" t="s">
        <v>28</v>
      </c>
      <c r="G3327" s="5">
        <v>2</v>
      </c>
      <c r="H3327" s="5">
        <v>5</v>
      </c>
      <c r="I3327" s="5">
        <v>570</v>
      </c>
      <c r="J3327" s="5" t="s">
        <v>16</v>
      </c>
      <c r="K3327" s="5" t="s">
        <v>17</v>
      </c>
    </row>
    <row r="3328" spans="1:11">
      <c r="A3328" s="5" t="s">
        <v>12920</v>
      </c>
      <c r="B3328" s="5" t="s">
        <v>12921</v>
      </c>
      <c r="C3328" s="5" t="s">
        <v>12922</v>
      </c>
      <c r="D3328" s="5" t="s">
        <v>12923</v>
      </c>
      <c r="E3328" s="6">
        <v>45497</v>
      </c>
      <c r="F3328" s="5" t="s">
        <v>83</v>
      </c>
      <c r="G3328" s="5">
        <v>3</v>
      </c>
      <c r="H3328" s="5">
        <v>0</v>
      </c>
      <c r="I3328" s="5">
        <v>450</v>
      </c>
      <c r="J3328" s="5" t="s">
        <v>84</v>
      </c>
      <c r="K3328" s="5" t="s">
        <v>17</v>
      </c>
    </row>
    <row r="3329" spans="1:11">
      <c r="A3329" s="5" t="s">
        <v>12924</v>
      </c>
      <c r="B3329" s="5" t="s">
        <v>12925</v>
      </c>
      <c r="C3329" s="5" t="s">
        <v>12926</v>
      </c>
      <c r="D3329" s="5" t="s">
        <v>12927</v>
      </c>
      <c r="E3329" s="6">
        <v>45552</v>
      </c>
      <c r="F3329" s="5" t="s">
        <v>73</v>
      </c>
      <c r="G3329" s="5">
        <v>2</v>
      </c>
      <c r="H3329" s="5">
        <v>10</v>
      </c>
      <c r="I3329" s="5">
        <v>216</v>
      </c>
      <c r="J3329" s="5" t="s">
        <v>23</v>
      </c>
      <c r="K3329" s="5" t="s">
        <v>17</v>
      </c>
    </row>
    <row r="3330" spans="1:11">
      <c r="A3330" s="5" t="s">
        <v>12928</v>
      </c>
      <c r="B3330" s="5" t="s">
        <v>12929</v>
      </c>
      <c r="C3330" s="5" t="s">
        <v>12930</v>
      </c>
      <c r="D3330" s="5" t="s">
        <v>12931</v>
      </c>
      <c r="E3330" s="6">
        <v>45404</v>
      </c>
      <c r="F3330" s="5" t="s">
        <v>83</v>
      </c>
      <c r="G3330" s="5">
        <v>3</v>
      </c>
      <c r="H3330" s="5">
        <v>0</v>
      </c>
      <c r="I3330" s="5">
        <v>450</v>
      </c>
      <c r="J3330" s="5" t="s">
        <v>16</v>
      </c>
      <c r="K3330" s="5" t="s">
        <v>17</v>
      </c>
    </row>
    <row r="3331" spans="1:11">
      <c r="A3331" s="5" t="s">
        <v>12932</v>
      </c>
      <c r="B3331" s="5" t="s">
        <v>12933</v>
      </c>
      <c r="C3331" s="5" t="s">
        <v>12934</v>
      </c>
      <c r="D3331" s="5" t="s">
        <v>12935</v>
      </c>
      <c r="E3331" s="6">
        <v>45484</v>
      </c>
      <c r="F3331" s="5" t="s">
        <v>47</v>
      </c>
      <c r="G3331" s="5">
        <v>1</v>
      </c>
      <c r="H3331" s="5">
        <v>0</v>
      </c>
      <c r="I3331" s="5">
        <v>1200</v>
      </c>
      <c r="J3331" s="5" t="s">
        <v>90</v>
      </c>
      <c r="K3331" s="5" t="s">
        <v>17</v>
      </c>
    </row>
    <row r="3332" spans="1:11">
      <c r="A3332" s="5" t="s">
        <v>12936</v>
      </c>
      <c r="B3332" s="5" t="s">
        <v>12937</v>
      </c>
      <c r="C3332" s="5" t="s">
        <v>12938</v>
      </c>
      <c r="D3332" s="5" t="s">
        <v>12939</v>
      </c>
      <c r="E3332" s="6">
        <v>45687</v>
      </c>
      <c r="F3332" s="5" t="s">
        <v>22</v>
      </c>
      <c r="G3332" s="5">
        <v>3</v>
      </c>
      <c r="H3332" s="5">
        <v>5</v>
      </c>
      <c r="I3332" s="5">
        <v>285</v>
      </c>
      <c r="J3332" s="5" t="s">
        <v>23</v>
      </c>
      <c r="K3332" s="5" t="s">
        <v>17</v>
      </c>
    </row>
    <row r="3333" spans="1:11">
      <c r="A3333" s="5" t="s">
        <v>12940</v>
      </c>
      <c r="B3333" s="5" t="s">
        <v>12941</v>
      </c>
      <c r="C3333" s="5" t="s">
        <v>12942</v>
      </c>
      <c r="D3333" s="5" t="s">
        <v>12943</v>
      </c>
      <c r="E3333" s="6">
        <v>45441</v>
      </c>
      <c r="F3333" s="5" t="s">
        <v>42</v>
      </c>
      <c r="G3333" s="5">
        <v>1</v>
      </c>
      <c r="H3333" s="5">
        <v>10</v>
      </c>
      <c r="I3333" s="5">
        <v>180</v>
      </c>
      <c r="J3333" s="5" t="s">
        <v>90</v>
      </c>
      <c r="K3333" s="5" t="s">
        <v>17</v>
      </c>
    </row>
    <row r="3334" spans="1:11">
      <c r="A3334" s="5" t="s">
        <v>12944</v>
      </c>
      <c r="B3334" s="5" t="s">
        <v>12945</v>
      </c>
      <c r="C3334" s="5" t="s">
        <v>12946</v>
      </c>
      <c r="D3334" s="5" t="s">
        <v>12947</v>
      </c>
      <c r="E3334" s="6">
        <v>45718</v>
      </c>
      <c r="F3334" s="5" t="s">
        <v>89</v>
      </c>
      <c r="G3334" s="5">
        <v>2</v>
      </c>
      <c r="H3334" s="5">
        <v>0</v>
      </c>
      <c r="I3334" s="5">
        <v>100</v>
      </c>
      <c r="J3334" s="5" t="s">
        <v>33</v>
      </c>
      <c r="K3334" s="5" t="s">
        <v>17</v>
      </c>
    </row>
    <row r="3335" spans="1:11">
      <c r="A3335" s="5" t="s">
        <v>12948</v>
      </c>
      <c r="B3335" s="5" t="s">
        <v>12949</v>
      </c>
      <c r="C3335" s="5" t="s">
        <v>12950</v>
      </c>
      <c r="D3335" s="5" t="s">
        <v>12951</v>
      </c>
      <c r="E3335" s="6">
        <v>45648</v>
      </c>
      <c r="F3335" s="5" t="s">
        <v>73</v>
      </c>
      <c r="G3335" s="5">
        <v>1</v>
      </c>
      <c r="H3335" s="5">
        <v>0</v>
      </c>
      <c r="I3335" s="5">
        <v>120</v>
      </c>
      <c r="J3335" s="5" t="s">
        <v>16</v>
      </c>
      <c r="K3335" s="5" t="s">
        <v>17</v>
      </c>
    </row>
    <row r="3336" spans="1:11">
      <c r="A3336" s="5" t="s">
        <v>12952</v>
      </c>
      <c r="B3336" s="5" t="s">
        <v>12953</v>
      </c>
      <c r="C3336" s="5" t="s">
        <v>12954</v>
      </c>
      <c r="D3336" s="5" t="s">
        <v>1742</v>
      </c>
      <c r="E3336" s="6">
        <v>45706</v>
      </c>
      <c r="F3336" s="5" t="s">
        <v>15</v>
      </c>
      <c r="G3336" s="5">
        <v>3</v>
      </c>
      <c r="H3336" s="5">
        <v>0</v>
      </c>
      <c r="I3336" s="5">
        <v>2400</v>
      </c>
      <c r="J3336" s="5" t="s">
        <v>16</v>
      </c>
      <c r="K3336" s="5" t="s">
        <v>17</v>
      </c>
    </row>
    <row r="3337" spans="1:11">
      <c r="A3337" s="5" t="s">
        <v>12955</v>
      </c>
      <c r="B3337" s="5" t="s">
        <v>12956</v>
      </c>
      <c r="C3337" s="5" t="s">
        <v>12957</v>
      </c>
      <c r="D3337" s="5" t="s">
        <v>12958</v>
      </c>
      <c r="E3337" s="6">
        <v>45619</v>
      </c>
      <c r="F3337" s="5" t="s">
        <v>56</v>
      </c>
      <c r="G3337" s="5">
        <v>1</v>
      </c>
      <c r="H3337" s="5">
        <v>0</v>
      </c>
      <c r="I3337" s="5">
        <v>90</v>
      </c>
      <c r="J3337" s="5" t="s">
        <v>23</v>
      </c>
      <c r="K3337" s="5" t="s">
        <v>17</v>
      </c>
    </row>
    <row r="3338" spans="1:11">
      <c r="A3338" s="5" t="s">
        <v>12959</v>
      </c>
      <c r="B3338" s="5" t="s">
        <v>12960</v>
      </c>
      <c r="C3338" s="5" t="s">
        <v>12961</v>
      </c>
      <c r="D3338" s="5" t="s">
        <v>12962</v>
      </c>
      <c r="E3338" s="6">
        <v>45572</v>
      </c>
      <c r="F3338" s="5" t="s">
        <v>83</v>
      </c>
      <c r="G3338" s="5">
        <v>3</v>
      </c>
      <c r="H3338" s="5">
        <v>0</v>
      </c>
      <c r="I3338" s="5">
        <v>450</v>
      </c>
      <c r="J3338" s="5" t="s">
        <v>16</v>
      </c>
      <c r="K3338" s="5" t="s">
        <v>17</v>
      </c>
    </row>
    <row r="3339" spans="1:11">
      <c r="A3339" s="5" t="s">
        <v>12963</v>
      </c>
      <c r="B3339" s="5" t="s">
        <v>12964</v>
      </c>
      <c r="C3339" s="5" t="s">
        <v>12965</v>
      </c>
      <c r="D3339" s="5" t="s">
        <v>12966</v>
      </c>
      <c r="E3339" s="6">
        <v>45764</v>
      </c>
      <c r="F3339" s="5" t="s">
        <v>73</v>
      </c>
      <c r="G3339" s="5">
        <v>4</v>
      </c>
      <c r="H3339" s="5">
        <v>0</v>
      </c>
      <c r="I3339" s="5">
        <v>480</v>
      </c>
      <c r="J3339" s="5" t="s">
        <v>33</v>
      </c>
      <c r="K3339" s="5" t="s">
        <v>78</v>
      </c>
    </row>
    <row r="3340" spans="1:11">
      <c r="A3340" s="5" t="s">
        <v>12967</v>
      </c>
      <c r="B3340" s="5" t="s">
        <v>12968</v>
      </c>
      <c r="C3340" s="5" t="s">
        <v>12969</v>
      </c>
      <c r="D3340" s="5" t="s">
        <v>12970</v>
      </c>
      <c r="E3340" s="6">
        <v>45402</v>
      </c>
      <c r="F3340" s="5" t="s">
        <v>15</v>
      </c>
      <c r="G3340" s="5">
        <v>3</v>
      </c>
      <c r="H3340" s="5">
        <v>0</v>
      </c>
      <c r="I3340" s="5">
        <v>2400</v>
      </c>
      <c r="J3340" s="5" t="s">
        <v>16</v>
      </c>
      <c r="K3340" s="5" t="s">
        <v>17</v>
      </c>
    </row>
    <row r="3341" spans="1:11">
      <c r="A3341" s="5" t="s">
        <v>12971</v>
      </c>
      <c r="B3341" s="5" t="s">
        <v>12972</v>
      </c>
      <c r="C3341" s="5" t="s">
        <v>12973</v>
      </c>
      <c r="D3341" s="5" t="s">
        <v>12974</v>
      </c>
      <c r="E3341" s="6">
        <v>45767</v>
      </c>
      <c r="F3341" s="5" t="s">
        <v>28</v>
      </c>
      <c r="G3341" s="5">
        <v>4</v>
      </c>
      <c r="H3341" s="5">
        <v>0</v>
      </c>
      <c r="I3341" s="5">
        <v>1200</v>
      </c>
      <c r="J3341" s="5" t="s">
        <v>84</v>
      </c>
      <c r="K3341" s="5" t="s">
        <v>17</v>
      </c>
    </row>
    <row r="3342" spans="1:11">
      <c r="A3342" s="5" t="s">
        <v>12975</v>
      </c>
      <c r="B3342" s="5" t="s">
        <v>12976</v>
      </c>
      <c r="C3342" s="5" t="s">
        <v>12977</v>
      </c>
      <c r="D3342" s="5" t="s">
        <v>12978</v>
      </c>
      <c r="E3342" s="6">
        <v>45463</v>
      </c>
      <c r="F3342" s="5" t="s">
        <v>89</v>
      </c>
      <c r="G3342" s="5">
        <v>2</v>
      </c>
      <c r="H3342" s="5">
        <v>15</v>
      </c>
      <c r="I3342" s="5">
        <v>85</v>
      </c>
      <c r="J3342" s="5" t="s">
        <v>84</v>
      </c>
      <c r="K3342" s="5" t="s">
        <v>17</v>
      </c>
    </row>
    <row r="3343" spans="1:11">
      <c r="A3343" s="5" t="s">
        <v>12979</v>
      </c>
      <c r="B3343" s="5" t="s">
        <v>12980</v>
      </c>
      <c r="C3343" s="5" t="s">
        <v>12981</v>
      </c>
      <c r="D3343" s="5" t="s">
        <v>3227</v>
      </c>
      <c r="E3343" s="6">
        <v>45628</v>
      </c>
      <c r="F3343" s="5" t="s">
        <v>28</v>
      </c>
      <c r="G3343" s="5">
        <v>2</v>
      </c>
      <c r="H3343" s="5">
        <v>0</v>
      </c>
      <c r="I3343" s="5">
        <v>600</v>
      </c>
      <c r="J3343" s="5" t="s">
        <v>90</v>
      </c>
      <c r="K3343" s="5" t="s">
        <v>17</v>
      </c>
    </row>
    <row r="3344" spans="1:11">
      <c r="A3344" s="5" t="s">
        <v>12982</v>
      </c>
      <c r="B3344" s="5" t="s">
        <v>12983</v>
      </c>
      <c r="C3344" s="5" t="s">
        <v>12984</v>
      </c>
      <c r="D3344" s="5" t="s">
        <v>12985</v>
      </c>
      <c r="E3344" s="6">
        <v>45475</v>
      </c>
      <c r="F3344" s="5" t="s">
        <v>28</v>
      </c>
      <c r="G3344" s="5">
        <v>2</v>
      </c>
      <c r="H3344" s="5">
        <v>0</v>
      </c>
      <c r="I3344" s="5">
        <v>600</v>
      </c>
      <c r="J3344" s="5" t="s">
        <v>16</v>
      </c>
      <c r="K3344" s="5" t="s">
        <v>17</v>
      </c>
    </row>
    <row r="3345" spans="1:11">
      <c r="A3345" s="5" t="s">
        <v>12986</v>
      </c>
      <c r="B3345" s="5" t="s">
        <v>12987</v>
      </c>
      <c r="C3345" s="5" t="s">
        <v>12988</v>
      </c>
      <c r="D3345" s="5" t="s">
        <v>12989</v>
      </c>
      <c r="E3345" s="6">
        <v>45486</v>
      </c>
      <c r="F3345" s="5" t="s">
        <v>89</v>
      </c>
      <c r="G3345" s="5">
        <v>1</v>
      </c>
      <c r="H3345" s="5">
        <v>0</v>
      </c>
      <c r="I3345" s="5">
        <v>50</v>
      </c>
      <c r="J3345" s="5" t="s">
        <v>23</v>
      </c>
      <c r="K3345" s="5" t="s">
        <v>17</v>
      </c>
    </row>
    <row r="3346" spans="1:11">
      <c r="A3346" s="5" t="s">
        <v>12990</v>
      </c>
      <c r="B3346" s="5" t="s">
        <v>12991</v>
      </c>
      <c r="C3346" s="5" t="s">
        <v>12992</v>
      </c>
      <c r="D3346" s="5" t="s">
        <v>12993</v>
      </c>
      <c r="E3346" s="6">
        <v>45700</v>
      </c>
      <c r="F3346" s="5" t="s">
        <v>15</v>
      </c>
      <c r="G3346" s="5">
        <v>4</v>
      </c>
      <c r="H3346" s="5">
        <v>10</v>
      </c>
      <c r="I3346" s="5">
        <v>2880</v>
      </c>
      <c r="J3346" s="5" t="s">
        <v>23</v>
      </c>
      <c r="K3346" s="5" t="s">
        <v>17</v>
      </c>
    </row>
    <row r="3347" spans="1:11">
      <c r="A3347" s="5" t="s">
        <v>12994</v>
      </c>
      <c r="B3347" s="5" t="s">
        <v>10402</v>
      </c>
      <c r="C3347" s="5" t="s">
        <v>12995</v>
      </c>
      <c r="D3347" s="5" t="s">
        <v>6335</v>
      </c>
      <c r="E3347" s="6">
        <v>45501</v>
      </c>
      <c r="F3347" s="5" t="s">
        <v>42</v>
      </c>
      <c r="G3347" s="5">
        <v>4</v>
      </c>
      <c r="H3347" s="5">
        <v>0</v>
      </c>
      <c r="I3347" s="5">
        <v>800</v>
      </c>
      <c r="J3347" s="5" t="s">
        <v>23</v>
      </c>
      <c r="K3347" s="5" t="s">
        <v>17</v>
      </c>
    </row>
    <row r="3348" spans="1:11">
      <c r="A3348" s="5" t="s">
        <v>12996</v>
      </c>
      <c r="B3348" s="5" t="s">
        <v>12997</v>
      </c>
      <c r="C3348" s="5" t="s">
        <v>12998</v>
      </c>
      <c r="D3348" s="5" t="s">
        <v>12999</v>
      </c>
      <c r="E3348" s="6">
        <v>45571</v>
      </c>
      <c r="F3348" s="5" t="s">
        <v>42</v>
      </c>
      <c r="G3348" s="5">
        <v>2</v>
      </c>
      <c r="H3348" s="5">
        <v>5</v>
      </c>
      <c r="I3348" s="5">
        <v>380</v>
      </c>
      <c r="J3348" s="5" t="s">
        <v>23</v>
      </c>
      <c r="K3348" s="5" t="s">
        <v>78</v>
      </c>
    </row>
    <row r="3349" spans="1:11">
      <c r="A3349" s="5" t="s">
        <v>13000</v>
      </c>
      <c r="B3349" s="5" t="s">
        <v>13001</v>
      </c>
      <c r="C3349" s="5" t="s">
        <v>13002</v>
      </c>
      <c r="D3349" s="5" t="s">
        <v>13003</v>
      </c>
      <c r="E3349" s="6">
        <v>45504</v>
      </c>
      <c r="F3349" s="5" t="s">
        <v>15</v>
      </c>
      <c r="G3349" s="5">
        <v>1</v>
      </c>
      <c r="H3349" s="5">
        <v>5</v>
      </c>
      <c r="I3349" s="5">
        <v>760</v>
      </c>
      <c r="J3349" s="5" t="s">
        <v>84</v>
      </c>
      <c r="K3349" s="5" t="s">
        <v>17</v>
      </c>
    </row>
    <row r="3350" spans="1:11">
      <c r="A3350" s="5" t="s">
        <v>13004</v>
      </c>
      <c r="B3350" s="5" t="s">
        <v>13005</v>
      </c>
      <c r="C3350" s="5" t="s">
        <v>13006</v>
      </c>
      <c r="D3350" s="5" t="s">
        <v>13007</v>
      </c>
      <c r="E3350" s="6">
        <v>45709</v>
      </c>
      <c r="F3350" s="5" t="s">
        <v>73</v>
      </c>
      <c r="G3350" s="5">
        <v>1</v>
      </c>
      <c r="H3350" s="5">
        <v>0</v>
      </c>
      <c r="I3350" s="5">
        <v>120</v>
      </c>
      <c r="J3350" s="5" t="s">
        <v>16</v>
      </c>
      <c r="K3350" s="5" t="s">
        <v>17</v>
      </c>
    </row>
    <row r="3351" spans="1:11">
      <c r="A3351" s="5" t="s">
        <v>13008</v>
      </c>
      <c r="B3351" s="5" t="s">
        <v>13009</v>
      </c>
      <c r="C3351" s="5" t="s">
        <v>13010</v>
      </c>
      <c r="D3351" s="5" t="s">
        <v>13011</v>
      </c>
      <c r="E3351" s="6">
        <v>45754</v>
      </c>
      <c r="F3351" s="5" t="s">
        <v>42</v>
      </c>
      <c r="G3351" s="5">
        <v>1</v>
      </c>
      <c r="H3351" s="5">
        <v>5</v>
      </c>
      <c r="I3351" s="5">
        <v>190</v>
      </c>
      <c r="J3351" s="5" t="s">
        <v>23</v>
      </c>
      <c r="K3351" s="5" t="s">
        <v>17</v>
      </c>
    </row>
    <row r="3352" spans="1:11">
      <c r="A3352" s="5" t="s">
        <v>13012</v>
      </c>
      <c r="B3352" s="5" t="s">
        <v>13013</v>
      </c>
      <c r="C3352" s="5" t="s">
        <v>13014</v>
      </c>
      <c r="D3352" s="5" t="s">
        <v>13015</v>
      </c>
      <c r="E3352" s="6">
        <v>45585</v>
      </c>
      <c r="F3352" s="5" t="s">
        <v>28</v>
      </c>
      <c r="G3352" s="5">
        <v>2</v>
      </c>
      <c r="H3352" s="5">
        <v>0</v>
      </c>
      <c r="I3352" s="5">
        <v>600</v>
      </c>
      <c r="J3352" s="5" t="s">
        <v>33</v>
      </c>
      <c r="K3352" s="5" t="s">
        <v>17</v>
      </c>
    </row>
    <row r="3353" spans="1:11">
      <c r="A3353" s="5" t="s">
        <v>13016</v>
      </c>
      <c r="B3353" s="5" t="s">
        <v>13017</v>
      </c>
      <c r="C3353" s="5" t="s">
        <v>13018</v>
      </c>
      <c r="D3353" s="5" t="s">
        <v>13019</v>
      </c>
      <c r="E3353" s="6">
        <v>45715</v>
      </c>
      <c r="F3353" s="5" t="s">
        <v>73</v>
      </c>
      <c r="G3353" s="5">
        <v>4</v>
      </c>
      <c r="H3353" s="5">
        <v>0</v>
      </c>
      <c r="I3353" s="5">
        <v>480</v>
      </c>
      <c r="J3353" s="5" t="s">
        <v>23</v>
      </c>
      <c r="K3353" s="5" t="s">
        <v>17</v>
      </c>
    </row>
    <row r="3354" spans="1:11">
      <c r="A3354" s="5" t="s">
        <v>13020</v>
      </c>
      <c r="B3354" s="5" t="s">
        <v>13021</v>
      </c>
      <c r="C3354" s="5" t="s">
        <v>13022</v>
      </c>
      <c r="D3354" s="5" t="s">
        <v>13023</v>
      </c>
      <c r="E3354" s="6">
        <v>45545</v>
      </c>
      <c r="F3354" s="5" t="s">
        <v>42</v>
      </c>
      <c r="G3354" s="5">
        <v>2</v>
      </c>
      <c r="H3354" s="5">
        <v>0</v>
      </c>
      <c r="I3354" s="5">
        <v>400</v>
      </c>
      <c r="J3354" s="5" t="s">
        <v>90</v>
      </c>
      <c r="K3354" s="5" t="s">
        <v>17</v>
      </c>
    </row>
    <row r="3355" spans="1:11">
      <c r="A3355" s="5" t="s">
        <v>13024</v>
      </c>
      <c r="B3355" s="5" t="s">
        <v>13025</v>
      </c>
      <c r="C3355" s="5" t="s">
        <v>13026</v>
      </c>
      <c r="D3355" s="5" t="s">
        <v>13027</v>
      </c>
      <c r="E3355" s="6">
        <v>45507</v>
      </c>
      <c r="F3355" s="5" t="s">
        <v>83</v>
      </c>
      <c r="G3355" s="5">
        <v>3</v>
      </c>
      <c r="H3355" s="5">
        <v>10</v>
      </c>
      <c r="I3355" s="5">
        <v>405</v>
      </c>
      <c r="J3355" s="5" t="s">
        <v>84</v>
      </c>
      <c r="K3355" s="5" t="s">
        <v>17</v>
      </c>
    </row>
    <row r="3356" spans="1:11">
      <c r="A3356" s="5" t="s">
        <v>13028</v>
      </c>
      <c r="B3356" s="5" t="s">
        <v>13029</v>
      </c>
      <c r="C3356" s="5" t="s">
        <v>13030</v>
      </c>
      <c r="D3356" s="5" t="s">
        <v>13031</v>
      </c>
      <c r="E3356" s="6">
        <v>45415</v>
      </c>
      <c r="F3356" s="5" t="s">
        <v>28</v>
      </c>
      <c r="G3356" s="5">
        <v>4</v>
      </c>
      <c r="H3356" s="5">
        <v>5</v>
      </c>
      <c r="I3356" s="5">
        <v>1140</v>
      </c>
      <c r="J3356" s="5" t="s">
        <v>90</v>
      </c>
      <c r="K3356" s="5" t="s">
        <v>17</v>
      </c>
    </row>
    <row r="3357" spans="1:11">
      <c r="A3357" s="5" t="s">
        <v>13032</v>
      </c>
      <c r="B3357" s="5" t="s">
        <v>13033</v>
      </c>
      <c r="C3357" s="5" t="s">
        <v>13034</v>
      </c>
      <c r="D3357" s="5" t="s">
        <v>13035</v>
      </c>
      <c r="E3357" s="6">
        <v>45407</v>
      </c>
      <c r="F3357" s="5" t="s">
        <v>22</v>
      </c>
      <c r="G3357" s="5">
        <v>1</v>
      </c>
      <c r="H3357" s="5">
        <v>0</v>
      </c>
      <c r="I3357" s="5">
        <v>100</v>
      </c>
      <c r="J3357" s="5" t="s">
        <v>23</v>
      </c>
      <c r="K3357" s="5" t="s">
        <v>17</v>
      </c>
    </row>
    <row r="3358" spans="1:11">
      <c r="A3358" s="5" t="s">
        <v>13036</v>
      </c>
      <c r="B3358" s="5" t="s">
        <v>13037</v>
      </c>
      <c r="C3358" s="5" t="s">
        <v>13038</v>
      </c>
      <c r="D3358" s="5" t="s">
        <v>13039</v>
      </c>
      <c r="E3358" s="6">
        <v>45540</v>
      </c>
      <c r="F3358" s="5" t="s">
        <v>89</v>
      </c>
      <c r="G3358" s="5">
        <v>3</v>
      </c>
      <c r="H3358" s="5">
        <v>5</v>
      </c>
      <c r="I3358" s="5">
        <v>142.5</v>
      </c>
      <c r="J3358" s="5" t="s">
        <v>23</v>
      </c>
      <c r="K3358" s="5" t="s">
        <v>78</v>
      </c>
    </row>
    <row r="3359" spans="1:11">
      <c r="A3359" s="5" t="s">
        <v>13040</v>
      </c>
      <c r="B3359" s="5" t="s">
        <v>13041</v>
      </c>
      <c r="C3359" s="5" t="s">
        <v>13042</v>
      </c>
      <c r="D3359" s="5" t="s">
        <v>8481</v>
      </c>
      <c r="E3359" s="6">
        <v>45762</v>
      </c>
      <c r="F3359" s="5" t="s">
        <v>47</v>
      </c>
      <c r="G3359" s="5">
        <v>3</v>
      </c>
      <c r="H3359" s="5">
        <v>5</v>
      </c>
      <c r="I3359" s="5">
        <v>3420</v>
      </c>
      <c r="J3359" s="5" t="s">
        <v>33</v>
      </c>
      <c r="K3359" s="5" t="s">
        <v>17</v>
      </c>
    </row>
    <row r="3360" spans="1:11">
      <c r="A3360" s="5" t="s">
        <v>13043</v>
      </c>
      <c r="B3360" s="5" t="s">
        <v>13044</v>
      </c>
      <c r="C3360" s="5" t="s">
        <v>13045</v>
      </c>
      <c r="D3360" s="5" t="s">
        <v>13046</v>
      </c>
      <c r="E3360" s="6">
        <v>45550</v>
      </c>
      <c r="F3360" s="5" t="s">
        <v>47</v>
      </c>
      <c r="G3360" s="5">
        <v>3</v>
      </c>
      <c r="H3360" s="5">
        <v>0</v>
      </c>
      <c r="I3360" s="5">
        <v>3600</v>
      </c>
      <c r="J3360" s="5" t="s">
        <v>90</v>
      </c>
      <c r="K3360" s="5" t="s">
        <v>17</v>
      </c>
    </row>
    <row r="3361" spans="1:11">
      <c r="A3361" s="5" t="s">
        <v>13047</v>
      </c>
      <c r="B3361" s="5" t="s">
        <v>13048</v>
      </c>
      <c r="C3361" s="5" t="s">
        <v>13049</v>
      </c>
      <c r="D3361" s="5" t="s">
        <v>13050</v>
      </c>
      <c r="E3361" s="6">
        <v>45506</v>
      </c>
      <c r="F3361" s="5" t="s">
        <v>83</v>
      </c>
      <c r="G3361" s="5">
        <v>1</v>
      </c>
      <c r="H3361" s="5">
        <v>10</v>
      </c>
      <c r="I3361" s="5">
        <v>135</v>
      </c>
      <c r="J3361" s="5" t="s">
        <v>16</v>
      </c>
      <c r="K3361" s="5" t="s">
        <v>78</v>
      </c>
    </row>
    <row r="3362" spans="1:11">
      <c r="A3362" s="5" t="s">
        <v>13051</v>
      </c>
      <c r="B3362" s="5" t="s">
        <v>13052</v>
      </c>
      <c r="C3362" s="5" t="s">
        <v>13053</v>
      </c>
      <c r="D3362" s="5" t="s">
        <v>13054</v>
      </c>
      <c r="E3362" s="6">
        <v>45593</v>
      </c>
      <c r="F3362" s="5" t="s">
        <v>73</v>
      </c>
      <c r="G3362" s="5">
        <v>1</v>
      </c>
      <c r="H3362" s="5">
        <v>0</v>
      </c>
      <c r="I3362" s="5">
        <v>120</v>
      </c>
      <c r="J3362" s="5" t="s">
        <v>84</v>
      </c>
      <c r="K3362" s="5" t="s">
        <v>17</v>
      </c>
    </row>
    <row r="3363" spans="1:11">
      <c r="A3363" s="5" t="s">
        <v>13055</v>
      </c>
      <c r="B3363" s="5" t="s">
        <v>13056</v>
      </c>
      <c r="C3363" s="5" t="s">
        <v>13057</v>
      </c>
      <c r="D3363" s="5" t="s">
        <v>13058</v>
      </c>
      <c r="E3363" s="6">
        <v>45593</v>
      </c>
      <c r="F3363" s="5" t="s">
        <v>42</v>
      </c>
      <c r="G3363" s="5">
        <v>1</v>
      </c>
      <c r="H3363" s="5">
        <v>0</v>
      </c>
      <c r="I3363" s="5">
        <v>200</v>
      </c>
      <c r="J3363" s="5" t="s">
        <v>23</v>
      </c>
      <c r="K3363" s="5" t="s">
        <v>17</v>
      </c>
    </row>
    <row r="3364" spans="1:11">
      <c r="A3364" s="5" t="s">
        <v>13059</v>
      </c>
      <c r="B3364" s="5" t="s">
        <v>13060</v>
      </c>
      <c r="C3364" s="5" t="s">
        <v>13061</v>
      </c>
      <c r="D3364" s="5" t="s">
        <v>13062</v>
      </c>
      <c r="E3364" s="6">
        <v>45663</v>
      </c>
      <c r="F3364" s="5" t="s">
        <v>89</v>
      </c>
      <c r="G3364" s="5">
        <v>4</v>
      </c>
      <c r="H3364" s="5">
        <v>10</v>
      </c>
      <c r="I3364" s="5">
        <v>180</v>
      </c>
      <c r="J3364" s="5" t="s">
        <v>23</v>
      </c>
      <c r="K3364" s="5" t="s">
        <v>17</v>
      </c>
    </row>
    <row r="3365" spans="1:11">
      <c r="A3365" s="5" t="s">
        <v>13063</v>
      </c>
      <c r="B3365" s="5" t="s">
        <v>13064</v>
      </c>
      <c r="C3365" s="5" t="s">
        <v>13065</v>
      </c>
      <c r="D3365" s="5" t="s">
        <v>13066</v>
      </c>
      <c r="E3365" s="6">
        <v>45438</v>
      </c>
      <c r="F3365" s="5" t="s">
        <v>22</v>
      </c>
      <c r="G3365" s="5">
        <v>2</v>
      </c>
      <c r="H3365" s="5">
        <v>0</v>
      </c>
      <c r="I3365" s="5">
        <v>200</v>
      </c>
      <c r="J3365" s="5" t="s">
        <v>33</v>
      </c>
      <c r="K3365" s="5" t="s">
        <v>17</v>
      </c>
    </row>
    <row r="3366" spans="1:11">
      <c r="A3366" s="5" t="s">
        <v>13067</v>
      </c>
      <c r="B3366" s="5" t="s">
        <v>13068</v>
      </c>
      <c r="C3366" s="5" t="s">
        <v>13069</v>
      </c>
      <c r="D3366" s="5" t="s">
        <v>13070</v>
      </c>
      <c r="E3366" s="6">
        <v>45597</v>
      </c>
      <c r="F3366" s="5" t="s">
        <v>83</v>
      </c>
      <c r="G3366" s="5">
        <v>1</v>
      </c>
      <c r="H3366" s="5">
        <v>0</v>
      </c>
      <c r="I3366" s="5">
        <v>150</v>
      </c>
      <c r="J3366" s="5" t="s">
        <v>33</v>
      </c>
      <c r="K3366" s="5" t="s">
        <v>78</v>
      </c>
    </row>
    <row r="3367" spans="1:11">
      <c r="A3367" s="5" t="s">
        <v>13071</v>
      </c>
      <c r="B3367" s="5" t="s">
        <v>13072</v>
      </c>
      <c r="C3367" s="5" t="s">
        <v>13073</v>
      </c>
      <c r="D3367" s="5" t="s">
        <v>13074</v>
      </c>
      <c r="E3367" s="6">
        <v>45599</v>
      </c>
      <c r="F3367" s="5" t="s">
        <v>83</v>
      </c>
      <c r="G3367" s="5">
        <v>3</v>
      </c>
      <c r="H3367" s="5">
        <v>0</v>
      </c>
      <c r="I3367" s="5">
        <v>450</v>
      </c>
      <c r="J3367" s="5" t="s">
        <v>33</v>
      </c>
      <c r="K3367" s="5" t="s">
        <v>17</v>
      </c>
    </row>
    <row r="3368" spans="1:11">
      <c r="A3368" s="5" t="s">
        <v>13075</v>
      </c>
      <c r="B3368" s="5" t="s">
        <v>13076</v>
      </c>
      <c r="C3368" s="5" t="s">
        <v>13077</v>
      </c>
      <c r="D3368" s="5" t="s">
        <v>13078</v>
      </c>
      <c r="E3368" s="6">
        <v>45451</v>
      </c>
      <c r="F3368" s="5" t="s">
        <v>56</v>
      </c>
      <c r="G3368" s="5">
        <v>4</v>
      </c>
      <c r="H3368" s="5">
        <v>10</v>
      </c>
      <c r="I3368" s="5">
        <v>324</v>
      </c>
      <c r="J3368" s="5" t="s">
        <v>23</v>
      </c>
      <c r="K3368" s="5" t="s">
        <v>17</v>
      </c>
    </row>
    <row r="3369" spans="1:11">
      <c r="A3369" s="5" t="s">
        <v>13079</v>
      </c>
      <c r="B3369" s="5" t="s">
        <v>13080</v>
      </c>
      <c r="C3369" s="5" t="s">
        <v>13081</v>
      </c>
      <c r="D3369" s="5" t="s">
        <v>13082</v>
      </c>
      <c r="E3369" s="6">
        <v>45539</v>
      </c>
      <c r="F3369" s="5" t="s">
        <v>15</v>
      </c>
      <c r="G3369" s="5">
        <v>3</v>
      </c>
      <c r="H3369" s="5">
        <v>5</v>
      </c>
      <c r="I3369" s="5">
        <v>2280</v>
      </c>
      <c r="J3369" s="5" t="s">
        <v>84</v>
      </c>
      <c r="K3369" s="5" t="s">
        <v>17</v>
      </c>
    </row>
    <row r="3370" spans="1:11">
      <c r="A3370" s="5" t="s">
        <v>13083</v>
      </c>
      <c r="B3370" s="5" t="s">
        <v>13084</v>
      </c>
      <c r="C3370" s="5" t="s">
        <v>13085</v>
      </c>
      <c r="D3370" s="5" t="s">
        <v>13086</v>
      </c>
      <c r="E3370" s="6">
        <v>45529</v>
      </c>
      <c r="F3370" s="5" t="s">
        <v>56</v>
      </c>
      <c r="G3370" s="5">
        <v>1</v>
      </c>
      <c r="H3370" s="5">
        <v>0</v>
      </c>
      <c r="I3370" s="5">
        <v>90</v>
      </c>
      <c r="J3370" s="5" t="s">
        <v>84</v>
      </c>
      <c r="K3370" s="5" t="s">
        <v>17</v>
      </c>
    </row>
    <row r="3371" spans="1:11">
      <c r="A3371" s="5" t="s">
        <v>13087</v>
      </c>
      <c r="B3371" s="5" t="s">
        <v>13088</v>
      </c>
      <c r="C3371" s="5" t="s">
        <v>13089</v>
      </c>
      <c r="D3371" s="5" t="s">
        <v>13090</v>
      </c>
      <c r="E3371" s="6">
        <v>45755</v>
      </c>
      <c r="F3371" s="5" t="s">
        <v>28</v>
      </c>
      <c r="G3371" s="5">
        <v>2</v>
      </c>
      <c r="H3371" s="5">
        <v>0</v>
      </c>
      <c r="I3371" s="5">
        <v>600</v>
      </c>
      <c r="J3371" s="5" t="s">
        <v>33</v>
      </c>
      <c r="K3371" s="5" t="s">
        <v>17</v>
      </c>
    </row>
    <row r="3372" spans="1:11">
      <c r="A3372" s="5" t="s">
        <v>13091</v>
      </c>
      <c r="B3372" s="5" t="s">
        <v>13092</v>
      </c>
      <c r="C3372" s="5" t="s">
        <v>13093</v>
      </c>
      <c r="D3372" s="5" t="s">
        <v>13094</v>
      </c>
      <c r="E3372" s="6">
        <v>45523</v>
      </c>
      <c r="F3372" s="5" t="s">
        <v>73</v>
      </c>
      <c r="G3372" s="5">
        <v>4</v>
      </c>
      <c r="H3372" s="5">
        <v>0</v>
      </c>
      <c r="I3372" s="5">
        <v>480</v>
      </c>
      <c r="J3372" s="5" t="s">
        <v>84</v>
      </c>
      <c r="K3372" s="5" t="s">
        <v>17</v>
      </c>
    </row>
    <row r="3373" spans="1:11">
      <c r="A3373" s="5" t="s">
        <v>13095</v>
      </c>
      <c r="B3373" s="5" t="s">
        <v>13096</v>
      </c>
      <c r="C3373" s="5" t="s">
        <v>13097</v>
      </c>
      <c r="D3373" s="5" t="s">
        <v>13098</v>
      </c>
      <c r="E3373" s="6">
        <v>45449</v>
      </c>
      <c r="F3373" s="5" t="s">
        <v>22</v>
      </c>
      <c r="G3373" s="5">
        <v>1</v>
      </c>
      <c r="H3373" s="5">
        <v>0</v>
      </c>
      <c r="I3373" s="5">
        <v>100</v>
      </c>
      <c r="J3373" s="5" t="s">
        <v>16</v>
      </c>
      <c r="K3373" s="5" t="s">
        <v>17</v>
      </c>
    </row>
    <row r="3374" spans="1:11">
      <c r="A3374" s="5" t="s">
        <v>13099</v>
      </c>
      <c r="B3374" s="5" t="s">
        <v>13100</v>
      </c>
      <c r="C3374" s="5" t="s">
        <v>13101</v>
      </c>
      <c r="D3374" s="5" t="s">
        <v>582</v>
      </c>
      <c r="E3374" s="6">
        <v>45553</v>
      </c>
      <c r="F3374" s="5" t="s">
        <v>42</v>
      </c>
      <c r="G3374" s="5">
        <v>3</v>
      </c>
      <c r="H3374" s="5">
        <v>5</v>
      </c>
      <c r="I3374" s="5">
        <v>570</v>
      </c>
      <c r="J3374" s="5" t="s">
        <v>23</v>
      </c>
      <c r="K3374" s="5" t="s">
        <v>17</v>
      </c>
    </row>
    <row r="3375" spans="1:11">
      <c r="A3375" s="5" t="s">
        <v>13102</v>
      </c>
      <c r="B3375" s="5" t="s">
        <v>13103</v>
      </c>
      <c r="C3375" s="5" t="s">
        <v>13104</v>
      </c>
      <c r="D3375" s="5" t="s">
        <v>13105</v>
      </c>
      <c r="E3375" s="6">
        <v>45696</v>
      </c>
      <c r="F3375" s="5" t="s">
        <v>28</v>
      </c>
      <c r="G3375" s="5">
        <v>1</v>
      </c>
      <c r="H3375" s="5">
        <v>10</v>
      </c>
      <c r="I3375" s="5">
        <v>270</v>
      </c>
      <c r="J3375" s="5" t="s">
        <v>90</v>
      </c>
      <c r="K3375" s="5" t="s">
        <v>78</v>
      </c>
    </row>
    <row r="3376" spans="1:11">
      <c r="A3376" s="5" t="s">
        <v>13106</v>
      </c>
      <c r="B3376" s="5" t="s">
        <v>13107</v>
      </c>
      <c r="C3376" s="5" t="s">
        <v>13108</v>
      </c>
      <c r="D3376" s="5" t="s">
        <v>9420</v>
      </c>
      <c r="E3376" s="6">
        <v>45436</v>
      </c>
      <c r="F3376" s="5" t="s">
        <v>42</v>
      </c>
      <c r="G3376" s="5">
        <v>2</v>
      </c>
      <c r="H3376" s="5">
        <v>0</v>
      </c>
      <c r="I3376" s="5">
        <v>400</v>
      </c>
      <c r="J3376" s="5" t="s">
        <v>33</v>
      </c>
      <c r="K3376" s="5" t="s">
        <v>17</v>
      </c>
    </row>
    <row r="3377" spans="1:11">
      <c r="A3377" s="5" t="s">
        <v>13109</v>
      </c>
      <c r="B3377" s="5" t="s">
        <v>13110</v>
      </c>
      <c r="C3377" s="5" t="s">
        <v>13111</v>
      </c>
      <c r="D3377" s="5" t="s">
        <v>13112</v>
      </c>
      <c r="E3377" s="6">
        <v>45491</v>
      </c>
      <c r="F3377" s="5" t="s">
        <v>28</v>
      </c>
      <c r="G3377" s="5">
        <v>3</v>
      </c>
      <c r="H3377" s="5">
        <v>5</v>
      </c>
      <c r="I3377" s="5">
        <v>855</v>
      </c>
      <c r="J3377" s="5" t="s">
        <v>33</v>
      </c>
      <c r="K3377" s="5" t="s">
        <v>17</v>
      </c>
    </row>
    <row r="3378" spans="1:11">
      <c r="A3378" s="5" t="s">
        <v>13113</v>
      </c>
      <c r="B3378" s="5" t="s">
        <v>13114</v>
      </c>
      <c r="C3378" s="5" t="s">
        <v>13115</v>
      </c>
      <c r="D3378" s="5" t="s">
        <v>13116</v>
      </c>
      <c r="E3378" s="6">
        <v>45403</v>
      </c>
      <c r="F3378" s="5" t="s">
        <v>83</v>
      </c>
      <c r="G3378" s="5">
        <v>2</v>
      </c>
      <c r="H3378" s="5">
        <v>5</v>
      </c>
      <c r="I3378" s="5">
        <v>285</v>
      </c>
      <c r="J3378" s="5" t="s">
        <v>33</v>
      </c>
      <c r="K3378" s="5" t="s">
        <v>17</v>
      </c>
    </row>
    <row r="3379" spans="1:11">
      <c r="A3379" s="5" t="s">
        <v>13117</v>
      </c>
      <c r="B3379" s="5" t="s">
        <v>13118</v>
      </c>
      <c r="C3379" s="5" t="s">
        <v>13119</v>
      </c>
      <c r="D3379" s="5" t="s">
        <v>13120</v>
      </c>
      <c r="E3379" s="6">
        <v>45692</v>
      </c>
      <c r="F3379" s="5" t="s">
        <v>47</v>
      </c>
      <c r="G3379" s="5">
        <v>4</v>
      </c>
      <c r="H3379" s="5">
        <v>0</v>
      </c>
      <c r="I3379" s="5">
        <v>4800</v>
      </c>
      <c r="J3379" s="5" t="s">
        <v>84</v>
      </c>
      <c r="K3379" s="5" t="s">
        <v>17</v>
      </c>
    </row>
    <row r="3380" spans="1:11">
      <c r="A3380" s="5" t="s">
        <v>13121</v>
      </c>
      <c r="B3380" s="5" t="s">
        <v>13122</v>
      </c>
      <c r="C3380" s="5" t="s">
        <v>13123</v>
      </c>
      <c r="D3380" s="5" t="s">
        <v>13124</v>
      </c>
      <c r="E3380" s="6">
        <v>45478</v>
      </c>
      <c r="F3380" s="5" t="s">
        <v>47</v>
      </c>
      <c r="G3380" s="5">
        <v>2</v>
      </c>
      <c r="H3380" s="5">
        <v>0</v>
      </c>
      <c r="I3380" s="5">
        <v>2400</v>
      </c>
      <c r="J3380" s="5" t="s">
        <v>16</v>
      </c>
      <c r="K3380" s="5" t="s">
        <v>78</v>
      </c>
    </row>
    <row r="3381" spans="1:11">
      <c r="A3381" s="5" t="s">
        <v>13125</v>
      </c>
      <c r="B3381" s="5" t="s">
        <v>13126</v>
      </c>
      <c r="C3381" s="5" t="s">
        <v>13127</v>
      </c>
      <c r="D3381" s="5" t="s">
        <v>2121</v>
      </c>
      <c r="E3381" s="6">
        <v>45476</v>
      </c>
      <c r="F3381" s="5" t="s">
        <v>73</v>
      </c>
      <c r="G3381" s="5">
        <v>4</v>
      </c>
      <c r="H3381" s="5">
        <v>0</v>
      </c>
      <c r="I3381" s="5">
        <v>480</v>
      </c>
      <c r="J3381" s="5" t="s">
        <v>33</v>
      </c>
      <c r="K3381" s="5" t="s">
        <v>17</v>
      </c>
    </row>
    <row r="3382" spans="1:11">
      <c r="A3382" s="5" t="s">
        <v>13128</v>
      </c>
      <c r="B3382" s="5" t="s">
        <v>13129</v>
      </c>
      <c r="C3382" s="5" t="s">
        <v>13130</v>
      </c>
      <c r="D3382" s="5" t="s">
        <v>13131</v>
      </c>
      <c r="E3382" s="6">
        <v>45411</v>
      </c>
      <c r="F3382" s="5" t="s">
        <v>47</v>
      </c>
      <c r="G3382" s="5">
        <v>3</v>
      </c>
      <c r="H3382" s="5">
        <v>10</v>
      </c>
      <c r="I3382" s="5">
        <v>3240</v>
      </c>
      <c r="J3382" s="5" t="s">
        <v>84</v>
      </c>
      <c r="K3382" s="5" t="s">
        <v>17</v>
      </c>
    </row>
    <row r="3383" spans="1:11">
      <c r="A3383" s="5" t="s">
        <v>13132</v>
      </c>
      <c r="B3383" s="5" t="s">
        <v>13133</v>
      </c>
      <c r="C3383" s="5" t="s">
        <v>13134</v>
      </c>
      <c r="D3383" s="5" t="s">
        <v>13135</v>
      </c>
      <c r="E3383" s="6">
        <v>45719</v>
      </c>
      <c r="F3383" s="5" t="s">
        <v>56</v>
      </c>
      <c r="G3383" s="5">
        <v>3</v>
      </c>
      <c r="H3383" s="5">
        <v>0</v>
      </c>
      <c r="I3383" s="5">
        <v>270</v>
      </c>
      <c r="J3383" s="5" t="s">
        <v>84</v>
      </c>
      <c r="K3383" s="5" t="s">
        <v>78</v>
      </c>
    </row>
    <row r="3384" spans="1:11">
      <c r="A3384" s="5" t="s">
        <v>13136</v>
      </c>
      <c r="B3384" s="5" t="s">
        <v>13137</v>
      </c>
      <c r="C3384" s="5" t="s">
        <v>13138</v>
      </c>
      <c r="D3384" s="5" t="s">
        <v>13139</v>
      </c>
      <c r="E3384" s="6">
        <v>45612</v>
      </c>
      <c r="F3384" s="5" t="s">
        <v>73</v>
      </c>
      <c r="G3384" s="5">
        <v>4</v>
      </c>
      <c r="H3384" s="5">
        <v>5</v>
      </c>
      <c r="I3384" s="5">
        <v>456</v>
      </c>
      <c r="J3384" s="5" t="s">
        <v>16</v>
      </c>
      <c r="K3384" s="5" t="s">
        <v>17</v>
      </c>
    </row>
    <row r="3385" spans="1:11">
      <c r="A3385" s="5" t="s">
        <v>13140</v>
      </c>
      <c r="B3385" s="5" t="s">
        <v>13141</v>
      </c>
      <c r="C3385" s="5" t="s">
        <v>13142</v>
      </c>
      <c r="D3385" s="5" t="s">
        <v>13143</v>
      </c>
      <c r="E3385" s="6">
        <v>45711</v>
      </c>
      <c r="F3385" s="5" t="s">
        <v>73</v>
      </c>
      <c r="G3385" s="5">
        <v>4</v>
      </c>
      <c r="H3385" s="5">
        <v>15</v>
      </c>
      <c r="I3385" s="5">
        <v>408</v>
      </c>
      <c r="J3385" s="5" t="s">
        <v>84</v>
      </c>
      <c r="K3385" s="5" t="s">
        <v>17</v>
      </c>
    </row>
    <row r="3386" spans="1:11">
      <c r="A3386" s="5" t="s">
        <v>13144</v>
      </c>
      <c r="B3386" s="5" t="s">
        <v>13145</v>
      </c>
      <c r="C3386" s="5" t="s">
        <v>13146</v>
      </c>
      <c r="D3386" s="5" t="s">
        <v>13147</v>
      </c>
      <c r="E3386" s="6">
        <v>45500</v>
      </c>
      <c r="F3386" s="5" t="s">
        <v>28</v>
      </c>
      <c r="G3386" s="5">
        <v>3</v>
      </c>
      <c r="H3386" s="5">
        <v>5</v>
      </c>
      <c r="I3386" s="5">
        <v>855</v>
      </c>
      <c r="J3386" s="5" t="s">
        <v>16</v>
      </c>
      <c r="K3386" s="5" t="s">
        <v>17</v>
      </c>
    </row>
    <row r="3387" spans="1:11">
      <c r="A3387" s="5" t="s">
        <v>13148</v>
      </c>
      <c r="B3387" s="5" t="s">
        <v>13149</v>
      </c>
      <c r="C3387" s="5" t="s">
        <v>13150</v>
      </c>
      <c r="D3387" s="5" t="s">
        <v>13151</v>
      </c>
      <c r="E3387" s="6">
        <v>45655</v>
      </c>
      <c r="F3387" s="5" t="s">
        <v>56</v>
      </c>
      <c r="G3387" s="5">
        <v>2</v>
      </c>
      <c r="H3387" s="5">
        <v>10</v>
      </c>
      <c r="I3387" s="5">
        <v>162</v>
      </c>
      <c r="J3387" s="5" t="s">
        <v>16</v>
      </c>
      <c r="K3387" s="5" t="s">
        <v>78</v>
      </c>
    </row>
    <row r="3388" spans="1:11">
      <c r="A3388" s="5" t="s">
        <v>13152</v>
      </c>
      <c r="B3388" s="5" t="s">
        <v>13153</v>
      </c>
      <c r="C3388" s="5" t="s">
        <v>13154</v>
      </c>
      <c r="D3388" s="5" t="s">
        <v>13155</v>
      </c>
      <c r="E3388" s="6">
        <v>45616</v>
      </c>
      <c r="F3388" s="5" t="s">
        <v>42</v>
      </c>
      <c r="G3388" s="5">
        <v>2</v>
      </c>
      <c r="H3388" s="5">
        <v>0</v>
      </c>
      <c r="I3388" s="5">
        <v>400</v>
      </c>
      <c r="J3388" s="5" t="s">
        <v>23</v>
      </c>
      <c r="K3388" s="5" t="s">
        <v>17</v>
      </c>
    </row>
    <row r="3389" spans="1:11">
      <c r="A3389" s="5" t="s">
        <v>13156</v>
      </c>
      <c r="B3389" s="5" t="s">
        <v>13157</v>
      </c>
      <c r="C3389" s="5" t="s">
        <v>13158</v>
      </c>
      <c r="D3389" s="5" t="s">
        <v>13159</v>
      </c>
      <c r="E3389" s="6">
        <v>45671</v>
      </c>
      <c r="F3389" s="5" t="s">
        <v>83</v>
      </c>
      <c r="G3389" s="5">
        <v>3</v>
      </c>
      <c r="H3389" s="5">
        <v>0</v>
      </c>
      <c r="I3389" s="5">
        <v>450</v>
      </c>
      <c r="J3389" s="5" t="s">
        <v>90</v>
      </c>
      <c r="K3389" s="5" t="s">
        <v>17</v>
      </c>
    </row>
    <row r="3390" spans="1:11">
      <c r="A3390" s="5" t="s">
        <v>13160</v>
      </c>
      <c r="B3390" s="5" t="s">
        <v>13161</v>
      </c>
      <c r="C3390" s="5" t="s">
        <v>13162</v>
      </c>
      <c r="D3390" s="5" t="s">
        <v>10179</v>
      </c>
      <c r="E3390" s="6">
        <v>45403</v>
      </c>
      <c r="F3390" s="5" t="s">
        <v>22</v>
      </c>
      <c r="G3390" s="5">
        <v>1</v>
      </c>
      <c r="H3390" s="5">
        <v>0</v>
      </c>
      <c r="I3390" s="5">
        <v>100</v>
      </c>
      <c r="J3390" s="5" t="s">
        <v>23</v>
      </c>
      <c r="K3390" s="5" t="s">
        <v>17</v>
      </c>
    </row>
    <row r="3391" spans="1:11">
      <c r="A3391" s="5" t="s">
        <v>13163</v>
      </c>
      <c r="B3391" s="5" t="s">
        <v>13164</v>
      </c>
      <c r="C3391" s="5" t="s">
        <v>13165</v>
      </c>
      <c r="D3391" s="5" t="s">
        <v>13166</v>
      </c>
      <c r="E3391" s="6">
        <v>45573</v>
      </c>
      <c r="F3391" s="5" t="s">
        <v>15</v>
      </c>
      <c r="G3391" s="5">
        <v>4</v>
      </c>
      <c r="H3391" s="5">
        <v>0</v>
      </c>
      <c r="I3391" s="5">
        <v>3200</v>
      </c>
      <c r="J3391" s="5" t="s">
        <v>16</v>
      </c>
      <c r="K3391" s="5" t="s">
        <v>17</v>
      </c>
    </row>
    <row r="3392" spans="1:11">
      <c r="A3392" s="5" t="s">
        <v>13167</v>
      </c>
      <c r="B3392" s="5" t="s">
        <v>13168</v>
      </c>
      <c r="C3392" s="5" t="s">
        <v>13169</v>
      </c>
      <c r="D3392" s="5" t="s">
        <v>13170</v>
      </c>
      <c r="E3392" s="6">
        <v>45473</v>
      </c>
      <c r="F3392" s="5" t="s">
        <v>73</v>
      </c>
      <c r="G3392" s="5">
        <v>1</v>
      </c>
      <c r="H3392" s="5">
        <v>5</v>
      </c>
      <c r="I3392" s="5">
        <v>114</v>
      </c>
      <c r="J3392" s="5" t="s">
        <v>90</v>
      </c>
      <c r="K3392" s="5" t="s">
        <v>17</v>
      </c>
    </row>
    <row r="3393" spans="1:11">
      <c r="A3393" s="5" t="s">
        <v>13171</v>
      </c>
      <c r="B3393" s="5" t="s">
        <v>13172</v>
      </c>
      <c r="C3393" s="5" t="s">
        <v>13173</v>
      </c>
      <c r="D3393" s="5" t="s">
        <v>13174</v>
      </c>
      <c r="E3393" s="6">
        <v>45714</v>
      </c>
      <c r="F3393" s="5" t="s">
        <v>83</v>
      </c>
      <c r="G3393" s="5">
        <v>2</v>
      </c>
      <c r="H3393" s="5">
        <v>5</v>
      </c>
      <c r="I3393" s="5">
        <v>285</v>
      </c>
      <c r="J3393" s="5" t="s">
        <v>84</v>
      </c>
      <c r="K3393" s="5" t="s">
        <v>78</v>
      </c>
    </row>
    <row r="3394" spans="1:11">
      <c r="A3394" s="5" t="s">
        <v>13175</v>
      </c>
      <c r="B3394" s="5" t="s">
        <v>13176</v>
      </c>
      <c r="C3394" s="5" t="s">
        <v>13177</v>
      </c>
      <c r="D3394" s="5" t="s">
        <v>13178</v>
      </c>
      <c r="E3394" s="6">
        <v>45684</v>
      </c>
      <c r="F3394" s="5" t="s">
        <v>47</v>
      </c>
      <c r="G3394" s="5">
        <v>2</v>
      </c>
      <c r="H3394" s="5">
        <v>0</v>
      </c>
      <c r="I3394" s="5">
        <v>2400</v>
      </c>
      <c r="J3394" s="5" t="s">
        <v>84</v>
      </c>
      <c r="K3394" s="5" t="s">
        <v>17</v>
      </c>
    </row>
    <row r="3395" spans="1:11">
      <c r="A3395" s="5" t="s">
        <v>13179</v>
      </c>
      <c r="B3395" s="5" t="s">
        <v>13180</v>
      </c>
      <c r="C3395" s="5" t="s">
        <v>13181</v>
      </c>
      <c r="D3395" s="5" t="s">
        <v>5673</v>
      </c>
      <c r="E3395" s="6">
        <v>45458</v>
      </c>
      <c r="F3395" s="5" t="s">
        <v>73</v>
      </c>
      <c r="G3395" s="5">
        <v>4</v>
      </c>
      <c r="H3395" s="5">
        <v>10</v>
      </c>
      <c r="I3395" s="5">
        <v>432</v>
      </c>
      <c r="J3395" s="5" t="s">
        <v>23</v>
      </c>
      <c r="K3395" s="5" t="s">
        <v>17</v>
      </c>
    </row>
    <row r="3396" spans="1:11">
      <c r="A3396" s="5" t="s">
        <v>13182</v>
      </c>
      <c r="B3396" s="5" t="s">
        <v>13183</v>
      </c>
      <c r="C3396" s="5" t="s">
        <v>13184</v>
      </c>
      <c r="D3396" s="5" t="s">
        <v>13185</v>
      </c>
      <c r="E3396" s="6">
        <v>45734</v>
      </c>
      <c r="F3396" s="5" t="s">
        <v>42</v>
      </c>
      <c r="G3396" s="5">
        <v>4</v>
      </c>
      <c r="H3396" s="5">
        <v>0</v>
      </c>
      <c r="I3396" s="5">
        <v>800</v>
      </c>
      <c r="J3396" s="5" t="s">
        <v>23</v>
      </c>
      <c r="K3396" s="5" t="s">
        <v>17</v>
      </c>
    </row>
    <row r="3397" spans="1:11">
      <c r="A3397" s="5" t="s">
        <v>13186</v>
      </c>
      <c r="B3397" s="5" t="s">
        <v>13187</v>
      </c>
      <c r="C3397" s="5" t="s">
        <v>13188</v>
      </c>
      <c r="D3397" s="5" t="s">
        <v>3920</v>
      </c>
      <c r="E3397" s="6">
        <v>45565</v>
      </c>
      <c r="F3397" s="5" t="s">
        <v>89</v>
      </c>
      <c r="G3397" s="5">
        <v>1</v>
      </c>
      <c r="H3397" s="5">
        <v>0</v>
      </c>
      <c r="I3397" s="5">
        <v>50</v>
      </c>
      <c r="J3397" s="5" t="s">
        <v>84</v>
      </c>
      <c r="K3397" s="5" t="s">
        <v>17</v>
      </c>
    </row>
    <row r="3398" spans="1:11">
      <c r="A3398" s="5" t="s">
        <v>13189</v>
      </c>
      <c r="B3398" s="5" t="s">
        <v>13190</v>
      </c>
      <c r="C3398" s="5" t="s">
        <v>13191</v>
      </c>
      <c r="D3398" s="5" t="s">
        <v>13192</v>
      </c>
      <c r="E3398" s="6">
        <v>45534</v>
      </c>
      <c r="F3398" s="5" t="s">
        <v>47</v>
      </c>
      <c r="G3398" s="5">
        <v>4</v>
      </c>
      <c r="H3398" s="5">
        <v>5</v>
      </c>
      <c r="I3398" s="5">
        <v>4560</v>
      </c>
      <c r="J3398" s="5" t="s">
        <v>16</v>
      </c>
      <c r="K3398" s="5" t="s">
        <v>17</v>
      </c>
    </row>
    <row r="3399" spans="1:11">
      <c r="A3399" s="5" t="s">
        <v>13193</v>
      </c>
      <c r="B3399" s="5" t="s">
        <v>13194</v>
      </c>
      <c r="C3399" s="5" t="s">
        <v>13195</v>
      </c>
      <c r="D3399" s="5" t="s">
        <v>13196</v>
      </c>
      <c r="E3399" s="6">
        <v>45721</v>
      </c>
      <c r="F3399" s="5" t="s">
        <v>42</v>
      </c>
      <c r="G3399" s="5">
        <v>1</v>
      </c>
      <c r="H3399" s="5">
        <v>10</v>
      </c>
      <c r="I3399" s="5">
        <v>180</v>
      </c>
      <c r="J3399" s="5" t="s">
        <v>90</v>
      </c>
      <c r="K3399" s="5" t="s">
        <v>17</v>
      </c>
    </row>
    <row r="3400" spans="1:11">
      <c r="A3400" s="5" t="s">
        <v>13197</v>
      </c>
      <c r="B3400" s="5" t="s">
        <v>13198</v>
      </c>
      <c r="C3400" s="5" t="s">
        <v>13199</v>
      </c>
      <c r="D3400" s="5" t="s">
        <v>13200</v>
      </c>
      <c r="E3400" s="6">
        <v>45500</v>
      </c>
      <c r="F3400" s="5" t="s">
        <v>56</v>
      </c>
      <c r="G3400" s="5">
        <v>4</v>
      </c>
      <c r="H3400" s="5">
        <v>0</v>
      </c>
      <c r="I3400" s="5">
        <v>360</v>
      </c>
      <c r="J3400" s="5" t="s">
        <v>16</v>
      </c>
      <c r="K3400" s="5" t="s">
        <v>17</v>
      </c>
    </row>
    <row r="3401" spans="1:11">
      <c r="A3401" s="5" t="s">
        <v>13201</v>
      </c>
      <c r="B3401" s="5" t="s">
        <v>13202</v>
      </c>
      <c r="C3401" s="5" t="s">
        <v>13203</v>
      </c>
      <c r="D3401" s="5" t="s">
        <v>10640</v>
      </c>
      <c r="E3401" s="6">
        <v>45675</v>
      </c>
      <c r="F3401" s="5" t="s">
        <v>22</v>
      </c>
      <c r="G3401" s="5">
        <v>1</v>
      </c>
      <c r="H3401" s="5">
        <v>0</v>
      </c>
      <c r="I3401" s="5">
        <v>100</v>
      </c>
      <c r="J3401" s="5" t="s">
        <v>84</v>
      </c>
      <c r="K3401" s="5" t="s">
        <v>17</v>
      </c>
    </row>
    <row r="3402" spans="1:11">
      <c r="A3402" s="5" t="s">
        <v>13204</v>
      </c>
      <c r="B3402" s="5" t="s">
        <v>13205</v>
      </c>
      <c r="C3402" s="5" t="s">
        <v>13206</v>
      </c>
      <c r="D3402" s="5" t="s">
        <v>13207</v>
      </c>
      <c r="E3402" s="6">
        <v>45672</v>
      </c>
      <c r="F3402" s="5" t="s">
        <v>22</v>
      </c>
      <c r="G3402" s="5">
        <v>4</v>
      </c>
      <c r="H3402" s="5">
        <v>0</v>
      </c>
      <c r="I3402" s="5">
        <v>400</v>
      </c>
      <c r="J3402" s="5" t="s">
        <v>33</v>
      </c>
      <c r="K3402" s="5" t="s">
        <v>17</v>
      </c>
    </row>
    <row r="3403" spans="1:11">
      <c r="A3403" s="5" t="s">
        <v>13208</v>
      </c>
      <c r="B3403" s="5" t="s">
        <v>13209</v>
      </c>
      <c r="C3403" s="5" t="s">
        <v>13210</v>
      </c>
      <c r="D3403" s="5" t="s">
        <v>166</v>
      </c>
      <c r="E3403" s="6">
        <v>45610</v>
      </c>
      <c r="F3403" s="5" t="s">
        <v>56</v>
      </c>
      <c r="G3403" s="5">
        <v>4</v>
      </c>
      <c r="H3403" s="5">
        <v>15</v>
      </c>
      <c r="I3403" s="5">
        <v>306</v>
      </c>
      <c r="J3403" s="5" t="s">
        <v>33</v>
      </c>
      <c r="K3403" s="5" t="s">
        <v>17</v>
      </c>
    </row>
    <row r="3404" spans="1:11">
      <c r="A3404" s="5" t="s">
        <v>13211</v>
      </c>
      <c r="B3404" s="5" t="s">
        <v>13212</v>
      </c>
      <c r="C3404" s="5" t="s">
        <v>13213</v>
      </c>
      <c r="D3404" s="5" t="s">
        <v>13214</v>
      </c>
      <c r="E3404" s="6">
        <v>45501</v>
      </c>
      <c r="F3404" s="5" t="s">
        <v>28</v>
      </c>
      <c r="G3404" s="5">
        <v>3</v>
      </c>
      <c r="H3404" s="5">
        <v>5</v>
      </c>
      <c r="I3404" s="5">
        <v>855</v>
      </c>
      <c r="J3404" s="5" t="s">
        <v>16</v>
      </c>
      <c r="K3404" s="5" t="s">
        <v>17</v>
      </c>
    </row>
    <row r="3405" spans="1:11">
      <c r="A3405" s="7" t="s">
        <v>13215</v>
      </c>
      <c r="B3405" s="5" t="s">
        <v>13216</v>
      </c>
      <c r="C3405" s="5" t="s">
        <v>13217</v>
      </c>
      <c r="D3405" s="5" t="s">
        <v>13218</v>
      </c>
      <c r="E3405" s="6">
        <v>45456</v>
      </c>
      <c r="F3405" s="5" t="s">
        <v>89</v>
      </c>
      <c r="G3405" s="5">
        <v>4</v>
      </c>
      <c r="H3405" s="5">
        <v>10</v>
      </c>
      <c r="I3405" s="5">
        <v>180</v>
      </c>
      <c r="J3405" s="5" t="s">
        <v>16</v>
      </c>
      <c r="K3405" s="5" t="s">
        <v>17</v>
      </c>
    </row>
    <row r="3406" spans="1:11">
      <c r="A3406" s="5" t="s">
        <v>13219</v>
      </c>
      <c r="B3406" s="5" t="s">
        <v>13220</v>
      </c>
      <c r="C3406" s="5" t="s">
        <v>13221</v>
      </c>
      <c r="D3406" s="5" t="s">
        <v>13222</v>
      </c>
      <c r="E3406" s="6">
        <v>45675</v>
      </c>
      <c r="F3406" s="5" t="s">
        <v>56</v>
      </c>
      <c r="G3406" s="5">
        <v>1</v>
      </c>
      <c r="H3406" s="5">
        <v>10</v>
      </c>
      <c r="I3406" s="5">
        <v>81</v>
      </c>
      <c r="J3406" s="5" t="s">
        <v>90</v>
      </c>
      <c r="K3406" s="5" t="s">
        <v>17</v>
      </c>
    </row>
    <row r="3407" spans="1:11">
      <c r="A3407" s="5" t="s">
        <v>13223</v>
      </c>
      <c r="B3407" s="5" t="s">
        <v>13224</v>
      </c>
      <c r="C3407" s="5" t="s">
        <v>13225</v>
      </c>
      <c r="D3407" s="5" t="s">
        <v>11947</v>
      </c>
      <c r="E3407" s="6">
        <v>45508</v>
      </c>
      <c r="F3407" s="5" t="s">
        <v>47</v>
      </c>
      <c r="G3407" s="5">
        <v>3</v>
      </c>
      <c r="H3407" s="5">
        <v>5</v>
      </c>
      <c r="I3407" s="5">
        <v>3420</v>
      </c>
      <c r="J3407" s="5" t="s">
        <v>16</v>
      </c>
      <c r="K3407" s="5" t="s">
        <v>17</v>
      </c>
    </row>
    <row r="3408" spans="1:11">
      <c r="A3408" s="5" t="s">
        <v>13226</v>
      </c>
      <c r="B3408" s="5" t="s">
        <v>13227</v>
      </c>
      <c r="C3408" s="5" t="s">
        <v>13228</v>
      </c>
      <c r="D3408" s="5" t="s">
        <v>13229</v>
      </c>
      <c r="E3408" s="6">
        <v>45509</v>
      </c>
      <c r="F3408" s="5" t="s">
        <v>42</v>
      </c>
      <c r="G3408" s="5">
        <v>4</v>
      </c>
      <c r="H3408" s="5">
        <v>0</v>
      </c>
      <c r="I3408" s="5">
        <v>800</v>
      </c>
      <c r="J3408" s="5" t="s">
        <v>90</v>
      </c>
      <c r="K3408" s="5" t="s">
        <v>17</v>
      </c>
    </row>
    <row r="3409" spans="1:11">
      <c r="A3409" s="5" t="s">
        <v>13230</v>
      </c>
      <c r="B3409" s="5" t="s">
        <v>13231</v>
      </c>
      <c r="C3409" s="5" t="s">
        <v>13232</v>
      </c>
      <c r="D3409" s="5" t="s">
        <v>12196</v>
      </c>
      <c r="E3409" s="6">
        <v>45640</v>
      </c>
      <c r="F3409" s="5" t="s">
        <v>73</v>
      </c>
      <c r="G3409" s="5">
        <v>3</v>
      </c>
      <c r="H3409" s="5">
        <v>0</v>
      </c>
      <c r="I3409" s="5">
        <v>360</v>
      </c>
      <c r="J3409" s="5" t="s">
        <v>33</v>
      </c>
      <c r="K3409" s="5" t="s">
        <v>17</v>
      </c>
    </row>
    <row r="3410" spans="1:11">
      <c r="A3410" s="5" t="s">
        <v>13233</v>
      </c>
      <c r="B3410" s="5" t="s">
        <v>13234</v>
      </c>
      <c r="C3410" s="5" t="s">
        <v>13235</v>
      </c>
      <c r="D3410" s="5" t="s">
        <v>13236</v>
      </c>
      <c r="E3410" s="6">
        <v>45737</v>
      </c>
      <c r="F3410" s="5" t="s">
        <v>47</v>
      </c>
      <c r="G3410" s="5">
        <v>3</v>
      </c>
      <c r="H3410" s="5">
        <v>0</v>
      </c>
      <c r="I3410" s="5">
        <v>3600</v>
      </c>
      <c r="J3410" s="5" t="s">
        <v>90</v>
      </c>
      <c r="K3410" s="5" t="s">
        <v>17</v>
      </c>
    </row>
    <row r="3411" spans="1:11">
      <c r="A3411" s="5" t="s">
        <v>13237</v>
      </c>
      <c r="B3411" s="5" t="s">
        <v>13238</v>
      </c>
      <c r="C3411" s="5" t="s">
        <v>13239</v>
      </c>
      <c r="D3411" s="5" t="s">
        <v>3012</v>
      </c>
      <c r="E3411" s="6">
        <v>45416</v>
      </c>
      <c r="F3411" s="5" t="s">
        <v>89</v>
      </c>
      <c r="G3411" s="5">
        <v>1</v>
      </c>
      <c r="H3411" s="5">
        <v>0</v>
      </c>
      <c r="I3411" s="5">
        <v>50</v>
      </c>
      <c r="J3411" s="5" t="s">
        <v>23</v>
      </c>
      <c r="K3411" s="5" t="s">
        <v>17</v>
      </c>
    </row>
    <row r="3412" spans="1:11">
      <c r="A3412" s="5" t="s">
        <v>13240</v>
      </c>
      <c r="B3412" s="5" t="s">
        <v>13241</v>
      </c>
      <c r="C3412" s="5" t="s">
        <v>13242</v>
      </c>
      <c r="D3412" s="5" t="s">
        <v>13243</v>
      </c>
      <c r="E3412" s="6">
        <v>45543</v>
      </c>
      <c r="F3412" s="5" t="s">
        <v>56</v>
      </c>
      <c r="G3412" s="5">
        <v>4</v>
      </c>
      <c r="H3412" s="5">
        <v>5</v>
      </c>
      <c r="I3412" s="5">
        <v>342</v>
      </c>
      <c r="J3412" s="5" t="s">
        <v>16</v>
      </c>
      <c r="K3412" s="5" t="s">
        <v>17</v>
      </c>
    </row>
    <row r="3413" spans="1:11">
      <c r="A3413" s="7" t="s">
        <v>13244</v>
      </c>
      <c r="B3413" s="5" t="s">
        <v>13245</v>
      </c>
      <c r="C3413" s="5" t="s">
        <v>13246</v>
      </c>
      <c r="D3413" s="5" t="s">
        <v>13247</v>
      </c>
      <c r="E3413" s="6">
        <v>45530</v>
      </c>
      <c r="F3413" s="5" t="s">
        <v>56</v>
      </c>
      <c r="G3413" s="5">
        <v>1</v>
      </c>
      <c r="H3413" s="5">
        <v>5</v>
      </c>
      <c r="I3413" s="5">
        <v>85.5</v>
      </c>
      <c r="J3413" s="5" t="s">
        <v>23</v>
      </c>
      <c r="K3413" s="5" t="s">
        <v>17</v>
      </c>
    </row>
    <row r="3414" spans="1:11">
      <c r="A3414" s="5" t="s">
        <v>13248</v>
      </c>
      <c r="B3414" s="5" t="s">
        <v>13249</v>
      </c>
      <c r="C3414" s="5" t="s">
        <v>13250</v>
      </c>
      <c r="D3414" s="5" t="s">
        <v>13251</v>
      </c>
      <c r="E3414" s="6">
        <v>45734</v>
      </c>
      <c r="F3414" s="5" t="s">
        <v>83</v>
      </c>
      <c r="G3414" s="5">
        <v>3</v>
      </c>
      <c r="H3414" s="5">
        <v>0</v>
      </c>
      <c r="I3414" s="5">
        <v>450</v>
      </c>
      <c r="J3414" s="5" t="s">
        <v>90</v>
      </c>
      <c r="K3414" s="5" t="s">
        <v>17</v>
      </c>
    </row>
    <row r="3415" spans="1:11">
      <c r="A3415" s="5" t="s">
        <v>13252</v>
      </c>
      <c r="B3415" s="5" t="s">
        <v>13253</v>
      </c>
      <c r="C3415" s="5" t="s">
        <v>13254</v>
      </c>
      <c r="D3415" s="5" t="s">
        <v>2177</v>
      </c>
      <c r="E3415" s="6">
        <v>45754</v>
      </c>
      <c r="F3415" s="5" t="s">
        <v>28</v>
      </c>
      <c r="G3415" s="5">
        <v>3</v>
      </c>
      <c r="H3415" s="5">
        <v>5</v>
      </c>
      <c r="I3415" s="5">
        <v>855</v>
      </c>
      <c r="J3415" s="5" t="s">
        <v>33</v>
      </c>
      <c r="K3415" s="5" t="s">
        <v>17</v>
      </c>
    </row>
    <row r="3416" spans="1:11">
      <c r="A3416" s="5" t="s">
        <v>13255</v>
      </c>
      <c r="B3416" s="5" t="s">
        <v>13256</v>
      </c>
      <c r="C3416" s="5" t="s">
        <v>13257</v>
      </c>
      <c r="D3416" s="5" t="s">
        <v>13258</v>
      </c>
      <c r="E3416" s="6">
        <v>45455</v>
      </c>
      <c r="F3416" s="5" t="s">
        <v>15</v>
      </c>
      <c r="G3416" s="5">
        <v>3</v>
      </c>
      <c r="H3416" s="5">
        <v>0</v>
      </c>
      <c r="I3416" s="5">
        <v>2400</v>
      </c>
      <c r="J3416" s="5" t="s">
        <v>84</v>
      </c>
      <c r="K3416" s="5" t="s">
        <v>17</v>
      </c>
    </row>
    <row r="3417" spans="1:11">
      <c r="A3417" s="5" t="s">
        <v>13259</v>
      </c>
      <c r="B3417" s="5" t="s">
        <v>13260</v>
      </c>
      <c r="C3417" s="5" t="s">
        <v>13261</v>
      </c>
      <c r="D3417" s="5" t="s">
        <v>13262</v>
      </c>
      <c r="E3417" s="6">
        <v>45672</v>
      </c>
      <c r="F3417" s="5" t="s">
        <v>28</v>
      </c>
      <c r="G3417" s="5">
        <v>1</v>
      </c>
      <c r="H3417" s="5">
        <v>0</v>
      </c>
      <c r="I3417" s="5">
        <v>300</v>
      </c>
      <c r="J3417" s="5" t="s">
        <v>23</v>
      </c>
      <c r="K3417" s="5" t="s">
        <v>17</v>
      </c>
    </row>
    <row r="3418" spans="1:11">
      <c r="A3418" s="5" t="s">
        <v>13263</v>
      </c>
      <c r="B3418" s="5" t="s">
        <v>13264</v>
      </c>
      <c r="C3418" s="5" t="s">
        <v>13265</v>
      </c>
      <c r="D3418" s="5" t="s">
        <v>13266</v>
      </c>
      <c r="E3418" s="6">
        <v>45720</v>
      </c>
      <c r="F3418" s="5" t="s">
        <v>89</v>
      </c>
      <c r="G3418" s="5">
        <v>4</v>
      </c>
      <c r="H3418" s="5">
        <v>10</v>
      </c>
      <c r="I3418" s="5">
        <v>180</v>
      </c>
      <c r="J3418" s="5" t="s">
        <v>90</v>
      </c>
      <c r="K3418" s="5" t="s">
        <v>17</v>
      </c>
    </row>
    <row r="3419" spans="1:11">
      <c r="A3419" s="5" t="s">
        <v>13267</v>
      </c>
      <c r="B3419" s="5" t="s">
        <v>13268</v>
      </c>
      <c r="C3419" s="5" t="s">
        <v>13269</v>
      </c>
      <c r="D3419" s="5" t="s">
        <v>13270</v>
      </c>
      <c r="E3419" s="6">
        <v>45765</v>
      </c>
      <c r="F3419" s="5" t="s">
        <v>22</v>
      </c>
      <c r="G3419" s="5">
        <v>4</v>
      </c>
      <c r="H3419" s="5">
        <v>5</v>
      </c>
      <c r="I3419" s="5">
        <v>380</v>
      </c>
      <c r="J3419" s="5" t="s">
        <v>33</v>
      </c>
      <c r="K3419" s="5" t="s">
        <v>17</v>
      </c>
    </row>
    <row r="3420" spans="1:11">
      <c r="A3420" s="5" t="s">
        <v>13271</v>
      </c>
      <c r="B3420" s="5" t="s">
        <v>13272</v>
      </c>
      <c r="C3420" s="5" t="s">
        <v>13273</v>
      </c>
      <c r="D3420" s="5" t="s">
        <v>13274</v>
      </c>
      <c r="E3420" s="6">
        <v>45629</v>
      </c>
      <c r="F3420" s="5" t="s">
        <v>42</v>
      </c>
      <c r="G3420" s="5">
        <v>2</v>
      </c>
      <c r="H3420" s="5">
        <v>10</v>
      </c>
      <c r="I3420" s="5">
        <v>360</v>
      </c>
      <c r="J3420" s="5" t="s">
        <v>90</v>
      </c>
      <c r="K3420" s="5" t="s">
        <v>17</v>
      </c>
    </row>
    <row r="3421" spans="1:11">
      <c r="A3421" s="5" t="s">
        <v>13275</v>
      </c>
      <c r="B3421" s="5" t="s">
        <v>13276</v>
      </c>
      <c r="C3421" s="5" t="s">
        <v>13277</v>
      </c>
      <c r="D3421" s="5" t="s">
        <v>13278</v>
      </c>
      <c r="E3421" s="6">
        <v>45630</v>
      </c>
      <c r="F3421" s="5" t="s">
        <v>47</v>
      </c>
      <c r="G3421" s="5">
        <v>3</v>
      </c>
      <c r="H3421" s="5">
        <v>0</v>
      </c>
      <c r="I3421" s="5">
        <v>3600</v>
      </c>
      <c r="J3421" s="5" t="s">
        <v>16</v>
      </c>
      <c r="K3421" s="5" t="s">
        <v>17</v>
      </c>
    </row>
    <row r="3422" spans="1:11">
      <c r="A3422" s="5" t="s">
        <v>13279</v>
      </c>
      <c r="B3422" s="5" t="s">
        <v>13280</v>
      </c>
      <c r="C3422" s="5" t="s">
        <v>13281</v>
      </c>
      <c r="D3422" s="5" t="s">
        <v>1679</v>
      </c>
      <c r="E3422" s="6">
        <v>45456</v>
      </c>
      <c r="F3422" s="5" t="s">
        <v>89</v>
      </c>
      <c r="G3422" s="5">
        <v>3</v>
      </c>
      <c r="H3422" s="5">
        <v>15</v>
      </c>
      <c r="I3422" s="5">
        <v>127.5</v>
      </c>
      <c r="J3422" s="5" t="s">
        <v>90</v>
      </c>
      <c r="K3422" s="5" t="s">
        <v>17</v>
      </c>
    </row>
    <row r="3423" spans="1:11">
      <c r="A3423" s="5" t="s">
        <v>13282</v>
      </c>
      <c r="B3423" s="5" t="s">
        <v>13283</v>
      </c>
      <c r="C3423" s="5" t="s">
        <v>13284</v>
      </c>
      <c r="D3423" s="5" t="s">
        <v>13285</v>
      </c>
      <c r="E3423" s="6">
        <v>45654</v>
      </c>
      <c r="F3423" s="5" t="s">
        <v>73</v>
      </c>
      <c r="G3423" s="5">
        <v>1</v>
      </c>
      <c r="H3423" s="5">
        <v>0</v>
      </c>
      <c r="I3423" s="5">
        <v>120</v>
      </c>
      <c r="J3423" s="5" t="s">
        <v>84</v>
      </c>
      <c r="K3423" s="5" t="s">
        <v>17</v>
      </c>
    </row>
    <row r="3424" spans="1:11">
      <c r="A3424" s="5" t="s">
        <v>13286</v>
      </c>
      <c r="B3424" s="5" t="s">
        <v>13287</v>
      </c>
      <c r="C3424" s="5" t="s">
        <v>13288</v>
      </c>
      <c r="D3424" s="5" t="s">
        <v>3024</v>
      </c>
      <c r="E3424" s="6">
        <v>45765</v>
      </c>
      <c r="F3424" s="5" t="s">
        <v>56</v>
      </c>
      <c r="G3424" s="5">
        <v>4</v>
      </c>
      <c r="H3424" s="5">
        <v>0</v>
      </c>
      <c r="I3424" s="5">
        <v>360</v>
      </c>
      <c r="J3424" s="5" t="s">
        <v>33</v>
      </c>
      <c r="K3424" s="5" t="s">
        <v>17</v>
      </c>
    </row>
    <row r="3425" spans="1:11">
      <c r="A3425" s="5" t="s">
        <v>13289</v>
      </c>
      <c r="B3425" s="5" t="s">
        <v>13290</v>
      </c>
      <c r="C3425" s="5" t="s">
        <v>13291</v>
      </c>
      <c r="D3425" s="5" t="s">
        <v>6533</v>
      </c>
      <c r="E3425" s="6">
        <v>45704</v>
      </c>
      <c r="F3425" s="5" t="s">
        <v>15</v>
      </c>
      <c r="G3425" s="5">
        <v>4</v>
      </c>
      <c r="H3425" s="5">
        <v>5</v>
      </c>
      <c r="I3425" s="5">
        <v>3040</v>
      </c>
      <c r="J3425" s="5" t="s">
        <v>84</v>
      </c>
      <c r="K3425" s="5" t="s">
        <v>17</v>
      </c>
    </row>
    <row r="3426" spans="1:11">
      <c r="A3426" s="5" t="s">
        <v>13292</v>
      </c>
      <c r="B3426" s="5" t="s">
        <v>13293</v>
      </c>
      <c r="C3426" s="5" t="s">
        <v>13294</v>
      </c>
      <c r="D3426" s="5" t="s">
        <v>13295</v>
      </c>
      <c r="E3426" s="6">
        <v>45685</v>
      </c>
      <c r="F3426" s="5" t="s">
        <v>56</v>
      </c>
      <c r="G3426" s="5">
        <v>1</v>
      </c>
      <c r="H3426" s="5">
        <v>0</v>
      </c>
      <c r="I3426" s="5">
        <v>90</v>
      </c>
      <c r="J3426" s="5" t="s">
        <v>33</v>
      </c>
      <c r="K3426" s="5" t="s">
        <v>78</v>
      </c>
    </row>
    <row r="3427" spans="1:11">
      <c r="A3427" s="5" t="s">
        <v>13296</v>
      </c>
      <c r="B3427" s="5" t="s">
        <v>13297</v>
      </c>
      <c r="C3427" s="5" t="s">
        <v>13298</v>
      </c>
      <c r="D3427" s="5" t="s">
        <v>13299</v>
      </c>
      <c r="E3427" s="6">
        <v>45481</v>
      </c>
      <c r="F3427" s="5" t="s">
        <v>22</v>
      </c>
      <c r="G3427" s="5">
        <v>1</v>
      </c>
      <c r="H3427" s="5">
        <v>10</v>
      </c>
      <c r="I3427" s="5">
        <v>90</v>
      </c>
      <c r="J3427" s="5" t="s">
        <v>84</v>
      </c>
      <c r="K3427" s="5" t="s">
        <v>17</v>
      </c>
    </row>
    <row r="3428" spans="1:11">
      <c r="A3428" s="5" t="s">
        <v>13300</v>
      </c>
      <c r="B3428" s="5" t="s">
        <v>13301</v>
      </c>
      <c r="C3428" s="5" t="s">
        <v>13302</v>
      </c>
      <c r="D3428" s="5" t="s">
        <v>10260</v>
      </c>
      <c r="E3428" s="6">
        <v>45531</v>
      </c>
      <c r="F3428" s="5" t="s">
        <v>89</v>
      </c>
      <c r="G3428" s="5">
        <v>3</v>
      </c>
      <c r="H3428" s="5">
        <v>0</v>
      </c>
      <c r="I3428" s="5">
        <v>150</v>
      </c>
      <c r="J3428" s="5" t="s">
        <v>16</v>
      </c>
      <c r="K3428" s="5" t="s">
        <v>17</v>
      </c>
    </row>
    <row r="3429" spans="1:11">
      <c r="A3429" s="5" t="s">
        <v>13303</v>
      </c>
      <c r="B3429" s="5" t="s">
        <v>13304</v>
      </c>
      <c r="C3429" s="5" t="s">
        <v>13305</v>
      </c>
      <c r="D3429" s="5" t="s">
        <v>13306</v>
      </c>
      <c r="E3429" s="6">
        <v>45661</v>
      </c>
      <c r="F3429" s="5" t="s">
        <v>28</v>
      </c>
      <c r="G3429" s="5">
        <v>1</v>
      </c>
      <c r="H3429" s="5">
        <v>0</v>
      </c>
      <c r="I3429" s="5">
        <v>300</v>
      </c>
      <c r="J3429" s="5" t="s">
        <v>84</v>
      </c>
      <c r="K3429" s="5" t="s">
        <v>17</v>
      </c>
    </row>
    <row r="3430" spans="1:11">
      <c r="A3430" s="5" t="s">
        <v>13307</v>
      </c>
      <c r="B3430" s="5" t="s">
        <v>13308</v>
      </c>
      <c r="C3430" s="5" t="s">
        <v>13309</v>
      </c>
      <c r="D3430" s="5" t="s">
        <v>13310</v>
      </c>
      <c r="E3430" s="6">
        <v>45497</v>
      </c>
      <c r="F3430" s="5" t="s">
        <v>15</v>
      </c>
      <c r="G3430" s="5">
        <v>4</v>
      </c>
      <c r="H3430" s="5">
        <v>0</v>
      </c>
      <c r="I3430" s="5">
        <v>3200</v>
      </c>
      <c r="J3430" s="5" t="s">
        <v>16</v>
      </c>
      <c r="K3430" s="5" t="s">
        <v>17</v>
      </c>
    </row>
    <row r="3431" spans="1:11">
      <c r="A3431" s="5" t="s">
        <v>13311</v>
      </c>
      <c r="B3431" s="5" t="s">
        <v>13312</v>
      </c>
      <c r="C3431" s="5" t="s">
        <v>13313</v>
      </c>
      <c r="D3431" s="5" t="s">
        <v>13314</v>
      </c>
      <c r="E3431" s="6">
        <v>45625</v>
      </c>
      <c r="F3431" s="5" t="s">
        <v>42</v>
      </c>
      <c r="G3431" s="5">
        <v>3</v>
      </c>
      <c r="H3431" s="5">
        <v>0</v>
      </c>
      <c r="I3431" s="5">
        <v>600</v>
      </c>
      <c r="J3431" s="5" t="s">
        <v>23</v>
      </c>
      <c r="K3431" s="5" t="s">
        <v>17</v>
      </c>
    </row>
    <row r="3432" spans="1:11">
      <c r="A3432" s="5" t="s">
        <v>13315</v>
      </c>
      <c r="B3432" s="5" t="s">
        <v>13316</v>
      </c>
      <c r="C3432" s="5" t="s">
        <v>13317</v>
      </c>
      <c r="D3432" s="5" t="s">
        <v>13318</v>
      </c>
      <c r="E3432" s="6">
        <v>45562</v>
      </c>
      <c r="F3432" s="5" t="s">
        <v>22</v>
      </c>
      <c r="G3432" s="5">
        <v>1</v>
      </c>
      <c r="H3432" s="5">
        <v>0</v>
      </c>
      <c r="I3432" s="5">
        <v>100</v>
      </c>
      <c r="J3432" s="5" t="s">
        <v>16</v>
      </c>
      <c r="K3432" s="5" t="s">
        <v>17</v>
      </c>
    </row>
    <row r="3433" spans="1:11">
      <c r="A3433" s="5" t="s">
        <v>13319</v>
      </c>
      <c r="B3433" s="5" t="s">
        <v>13320</v>
      </c>
      <c r="C3433" s="5" t="s">
        <v>13321</v>
      </c>
      <c r="D3433" s="5" t="s">
        <v>13322</v>
      </c>
      <c r="E3433" s="6">
        <v>45728</v>
      </c>
      <c r="F3433" s="5" t="s">
        <v>15</v>
      </c>
      <c r="G3433" s="5">
        <v>4</v>
      </c>
      <c r="H3433" s="5">
        <v>0</v>
      </c>
      <c r="I3433" s="5">
        <v>3200</v>
      </c>
      <c r="J3433" s="5" t="s">
        <v>23</v>
      </c>
      <c r="K3433" s="5" t="s">
        <v>17</v>
      </c>
    </row>
    <row r="3434" spans="1:11">
      <c r="A3434" s="5" t="s">
        <v>13323</v>
      </c>
      <c r="B3434" s="5" t="s">
        <v>13324</v>
      </c>
      <c r="C3434" s="5" t="s">
        <v>13325</v>
      </c>
      <c r="D3434" s="5" t="s">
        <v>13326</v>
      </c>
      <c r="E3434" s="6">
        <v>45563</v>
      </c>
      <c r="F3434" s="5" t="s">
        <v>22</v>
      </c>
      <c r="G3434" s="5">
        <v>2</v>
      </c>
      <c r="H3434" s="5">
        <v>0</v>
      </c>
      <c r="I3434" s="5">
        <v>200</v>
      </c>
      <c r="J3434" s="5" t="s">
        <v>16</v>
      </c>
      <c r="K3434" s="5" t="s">
        <v>17</v>
      </c>
    </row>
    <row r="3435" spans="1:11">
      <c r="A3435" s="5" t="s">
        <v>13327</v>
      </c>
      <c r="B3435" s="5" t="s">
        <v>13328</v>
      </c>
      <c r="C3435" s="5" t="s">
        <v>13329</v>
      </c>
      <c r="D3435" s="5" t="s">
        <v>13330</v>
      </c>
      <c r="E3435" s="6">
        <v>45583</v>
      </c>
      <c r="F3435" s="5" t="s">
        <v>83</v>
      </c>
      <c r="G3435" s="5">
        <v>4</v>
      </c>
      <c r="H3435" s="5">
        <v>0</v>
      </c>
      <c r="I3435" s="5">
        <v>600</v>
      </c>
      <c r="J3435" s="5" t="s">
        <v>84</v>
      </c>
      <c r="K3435" s="5" t="s">
        <v>17</v>
      </c>
    </row>
    <row r="3436" spans="1:11">
      <c r="A3436" s="7" t="s">
        <v>13331</v>
      </c>
      <c r="B3436" s="5" t="s">
        <v>13332</v>
      </c>
      <c r="C3436" s="5" t="s">
        <v>13333</v>
      </c>
      <c r="D3436" s="5" t="s">
        <v>13334</v>
      </c>
      <c r="E3436" s="6">
        <v>45695</v>
      </c>
      <c r="F3436" s="5" t="s">
        <v>83</v>
      </c>
      <c r="G3436" s="5">
        <v>3</v>
      </c>
      <c r="H3436" s="5">
        <v>0</v>
      </c>
      <c r="I3436" s="5">
        <v>450</v>
      </c>
      <c r="J3436" s="5" t="s">
        <v>23</v>
      </c>
      <c r="K3436" s="5" t="s">
        <v>17</v>
      </c>
    </row>
    <row r="3437" spans="1:11">
      <c r="A3437" s="5" t="s">
        <v>13335</v>
      </c>
      <c r="B3437" s="5" t="s">
        <v>13336</v>
      </c>
      <c r="C3437" s="5" t="s">
        <v>13337</v>
      </c>
      <c r="D3437" s="5" t="s">
        <v>13338</v>
      </c>
      <c r="E3437" s="6">
        <v>45659</v>
      </c>
      <c r="F3437" s="5" t="s">
        <v>56</v>
      </c>
      <c r="G3437" s="5">
        <v>1</v>
      </c>
      <c r="H3437" s="5">
        <v>0</v>
      </c>
      <c r="I3437" s="5">
        <v>90</v>
      </c>
      <c r="J3437" s="5" t="s">
        <v>16</v>
      </c>
      <c r="K3437" s="5" t="s">
        <v>17</v>
      </c>
    </row>
    <row r="3438" spans="1:11">
      <c r="A3438" s="5" t="s">
        <v>13339</v>
      </c>
      <c r="B3438" s="5" t="s">
        <v>3886</v>
      </c>
      <c r="C3438" s="5" t="s">
        <v>13340</v>
      </c>
      <c r="D3438" s="5" t="s">
        <v>13341</v>
      </c>
      <c r="E3438" s="6">
        <v>45504</v>
      </c>
      <c r="F3438" s="5" t="s">
        <v>22</v>
      </c>
      <c r="G3438" s="5">
        <v>3</v>
      </c>
      <c r="H3438" s="5">
        <v>0</v>
      </c>
      <c r="I3438" s="5">
        <v>300</v>
      </c>
      <c r="J3438" s="5" t="s">
        <v>84</v>
      </c>
      <c r="K3438" s="5" t="s">
        <v>17</v>
      </c>
    </row>
    <row r="3439" spans="1:11">
      <c r="A3439" s="5" t="s">
        <v>13342</v>
      </c>
      <c r="B3439" s="5" t="s">
        <v>44</v>
      </c>
      <c r="C3439" s="5" t="s">
        <v>13343</v>
      </c>
      <c r="D3439" s="5" t="s">
        <v>9715</v>
      </c>
      <c r="E3439" s="6">
        <v>45724</v>
      </c>
      <c r="F3439" s="5" t="s">
        <v>56</v>
      </c>
      <c r="G3439" s="5">
        <v>4</v>
      </c>
      <c r="H3439" s="5">
        <v>10</v>
      </c>
      <c r="I3439" s="5">
        <v>324</v>
      </c>
      <c r="J3439" s="5" t="s">
        <v>23</v>
      </c>
      <c r="K3439" s="5" t="s">
        <v>17</v>
      </c>
    </row>
    <row r="3440" spans="1:11">
      <c r="A3440" s="5" t="s">
        <v>13344</v>
      </c>
      <c r="B3440" s="5" t="s">
        <v>13345</v>
      </c>
      <c r="C3440" s="5" t="s">
        <v>13346</v>
      </c>
      <c r="D3440" s="5" t="s">
        <v>13347</v>
      </c>
      <c r="E3440" s="6">
        <v>45713</v>
      </c>
      <c r="F3440" s="5" t="s">
        <v>73</v>
      </c>
      <c r="G3440" s="5">
        <v>3</v>
      </c>
      <c r="H3440" s="5">
        <v>10</v>
      </c>
      <c r="I3440" s="5">
        <v>324</v>
      </c>
      <c r="J3440" s="5" t="s">
        <v>90</v>
      </c>
      <c r="K3440" s="5" t="s">
        <v>17</v>
      </c>
    </row>
    <row r="3441" spans="1:11">
      <c r="A3441" s="5" t="s">
        <v>13348</v>
      </c>
      <c r="B3441" s="5" t="s">
        <v>13349</v>
      </c>
      <c r="C3441" s="5" t="s">
        <v>13350</v>
      </c>
      <c r="D3441" s="5" t="s">
        <v>6020</v>
      </c>
      <c r="E3441" s="6">
        <v>45616</v>
      </c>
      <c r="F3441" s="5" t="s">
        <v>42</v>
      </c>
      <c r="G3441" s="5">
        <v>1</v>
      </c>
      <c r="H3441" s="5">
        <v>0</v>
      </c>
      <c r="I3441" s="5">
        <v>200</v>
      </c>
      <c r="J3441" s="5" t="s">
        <v>84</v>
      </c>
      <c r="K3441" s="5" t="s">
        <v>17</v>
      </c>
    </row>
    <row r="3442" spans="1:11">
      <c r="A3442" s="5" t="s">
        <v>13351</v>
      </c>
      <c r="B3442" s="5" t="s">
        <v>13352</v>
      </c>
      <c r="C3442" s="5" t="s">
        <v>13353</v>
      </c>
      <c r="D3442" s="5" t="s">
        <v>4306</v>
      </c>
      <c r="E3442" s="6">
        <v>45513</v>
      </c>
      <c r="F3442" s="5" t="s">
        <v>47</v>
      </c>
      <c r="G3442" s="5">
        <v>2</v>
      </c>
      <c r="H3442" s="5">
        <v>0</v>
      </c>
      <c r="I3442" s="5">
        <v>2400</v>
      </c>
      <c r="J3442" s="5" t="s">
        <v>90</v>
      </c>
      <c r="K3442" s="5" t="s">
        <v>17</v>
      </c>
    </row>
    <row r="3443" spans="1:11">
      <c r="A3443" s="5" t="s">
        <v>13354</v>
      </c>
      <c r="B3443" s="5" t="s">
        <v>13355</v>
      </c>
      <c r="C3443" s="5" t="s">
        <v>13356</v>
      </c>
      <c r="D3443" s="5" t="s">
        <v>13357</v>
      </c>
      <c r="E3443" s="6">
        <v>45483</v>
      </c>
      <c r="F3443" s="5" t="s">
        <v>28</v>
      </c>
      <c r="G3443" s="5">
        <v>2</v>
      </c>
      <c r="H3443" s="5">
        <v>0</v>
      </c>
      <c r="I3443" s="5">
        <v>600</v>
      </c>
      <c r="J3443" s="5" t="s">
        <v>16</v>
      </c>
      <c r="K3443" s="5" t="s">
        <v>17</v>
      </c>
    </row>
    <row r="3444" spans="1:11">
      <c r="A3444" s="7" t="s">
        <v>13358</v>
      </c>
      <c r="B3444" s="5" t="s">
        <v>13359</v>
      </c>
      <c r="C3444" s="5" t="s">
        <v>13360</v>
      </c>
      <c r="D3444" s="5" t="s">
        <v>13361</v>
      </c>
      <c r="E3444" s="6">
        <v>45462</v>
      </c>
      <c r="F3444" s="5" t="s">
        <v>47</v>
      </c>
      <c r="G3444" s="5">
        <v>4</v>
      </c>
      <c r="H3444" s="5">
        <v>5</v>
      </c>
      <c r="I3444" s="5">
        <v>4560</v>
      </c>
      <c r="J3444" s="5" t="s">
        <v>23</v>
      </c>
      <c r="K3444" s="5" t="s">
        <v>17</v>
      </c>
    </row>
    <row r="3445" spans="1:11">
      <c r="A3445" s="5" t="s">
        <v>13362</v>
      </c>
      <c r="B3445" s="5" t="s">
        <v>13363</v>
      </c>
      <c r="C3445" s="5" t="s">
        <v>13364</v>
      </c>
      <c r="D3445" s="5" t="s">
        <v>13365</v>
      </c>
      <c r="E3445" s="6">
        <v>45549</v>
      </c>
      <c r="F3445" s="5" t="s">
        <v>56</v>
      </c>
      <c r="G3445" s="5">
        <v>4</v>
      </c>
      <c r="H3445" s="5">
        <v>5</v>
      </c>
      <c r="I3445" s="5">
        <v>342</v>
      </c>
      <c r="J3445" s="5" t="s">
        <v>90</v>
      </c>
      <c r="K3445" s="5" t="s">
        <v>17</v>
      </c>
    </row>
    <row r="3446" spans="1:11">
      <c r="A3446" s="5" t="s">
        <v>13366</v>
      </c>
      <c r="B3446" s="5" t="s">
        <v>9148</v>
      </c>
      <c r="C3446" s="5" t="s">
        <v>13367</v>
      </c>
      <c r="D3446" s="5" t="s">
        <v>13368</v>
      </c>
      <c r="E3446" s="6">
        <v>45660</v>
      </c>
      <c r="F3446" s="5" t="s">
        <v>42</v>
      </c>
      <c r="G3446" s="5">
        <v>3</v>
      </c>
      <c r="H3446" s="5">
        <v>0</v>
      </c>
      <c r="I3446" s="5">
        <v>600</v>
      </c>
      <c r="J3446" s="5" t="s">
        <v>33</v>
      </c>
      <c r="K3446" s="5" t="s">
        <v>17</v>
      </c>
    </row>
    <row r="3447" spans="1:11">
      <c r="A3447" s="5" t="s">
        <v>13369</v>
      </c>
      <c r="B3447" s="5" t="s">
        <v>13370</v>
      </c>
      <c r="C3447" s="5" t="s">
        <v>13371</v>
      </c>
      <c r="D3447" s="5" t="s">
        <v>13372</v>
      </c>
      <c r="E3447" s="6">
        <v>45631</v>
      </c>
      <c r="F3447" s="5" t="s">
        <v>89</v>
      </c>
      <c r="G3447" s="5">
        <v>2</v>
      </c>
      <c r="H3447" s="5">
        <v>0</v>
      </c>
      <c r="I3447" s="5">
        <v>100</v>
      </c>
      <c r="J3447" s="5" t="s">
        <v>90</v>
      </c>
      <c r="K3447" s="5" t="s">
        <v>17</v>
      </c>
    </row>
    <row r="3448" spans="1:11">
      <c r="A3448" s="5" t="s">
        <v>13373</v>
      </c>
      <c r="B3448" s="5" t="s">
        <v>13374</v>
      </c>
      <c r="C3448" s="5" t="s">
        <v>13375</v>
      </c>
      <c r="D3448" s="5" t="s">
        <v>13376</v>
      </c>
      <c r="E3448" s="6">
        <v>45509</v>
      </c>
      <c r="F3448" s="5" t="s">
        <v>73</v>
      </c>
      <c r="G3448" s="5">
        <v>4</v>
      </c>
      <c r="H3448" s="5">
        <v>15</v>
      </c>
      <c r="I3448" s="5">
        <v>408</v>
      </c>
      <c r="J3448" s="5" t="s">
        <v>33</v>
      </c>
      <c r="K3448" s="5" t="s">
        <v>17</v>
      </c>
    </row>
    <row r="3449" spans="1:11">
      <c r="A3449" s="5" t="s">
        <v>13377</v>
      </c>
      <c r="B3449" s="5" t="s">
        <v>13378</v>
      </c>
      <c r="C3449" s="5" t="s">
        <v>13379</v>
      </c>
      <c r="D3449" s="5" t="s">
        <v>13380</v>
      </c>
      <c r="E3449" s="6">
        <v>45410</v>
      </c>
      <c r="F3449" s="5" t="s">
        <v>56</v>
      </c>
      <c r="G3449" s="5">
        <v>1</v>
      </c>
      <c r="H3449" s="5">
        <v>0</v>
      </c>
      <c r="I3449" s="5">
        <v>90</v>
      </c>
      <c r="J3449" s="5" t="s">
        <v>33</v>
      </c>
      <c r="K3449" s="5" t="s">
        <v>17</v>
      </c>
    </row>
    <row r="3450" spans="1:11">
      <c r="A3450" s="5" t="s">
        <v>13381</v>
      </c>
      <c r="B3450" s="5" t="s">
        <v>13382</v>
      </c>
      <c r="C3450" s="5" t="s">
        <v>13383</v>
      </c>
      <c r="D3450" s="5" t="s">
        <v>13384</v>
      </c>
      <c r="E3450" s="6">
        <v>45662</v>
      </c>
      <c r="F3450" s="5" t="s">
        <v>73</v>
      </c>
      <c r="G3450" s="5">
        <v>1</v>
      </c>
      <c r="H3450" s="5">
        <v>10</v>
      </c>
      <c r="I3450" s="5">
        <v>108</v>
      </c>
      <c r="J3450" s="5" t="s">
        <v>84</v>
      </c>
      <c r="K3450" s="5" t="s">
        <v>17</v>
      </c>
    </row>
    <row r="3451" spans="1:11">
      <c r="A3451" s="5" t="s">
        <v>13385</v>
      </c>
      <c r="B3451" s="5" t="s">
        <v>13386</v>
      </c>
      <c r="C3451" s="5" t="s">
        <v>13387</v>
      </c>
      <c r="D3451" s="5" t="s">
        <v>13388</v>
      </c>
      <c r="E3451" s="6">
        <v>45587</v>
      </c>
      <c r="F3451" s="5" t="s">
        <v>22</v>
      </c>
      <c r="G3451" s="5">
        <v>3</v>
      </c>
      <c r="H3451" s="5">
        <v>10</v>
      </c>
      <c r="I3451" s="5">
        <v>270</v>
      </c>
      <c r="J3451" s="5" t="s">
        <v>33</v>
      </c>
      <c r="K3451" s="5" t="s">
        <v>17</v>
      </c>
    </row>
    <row r="3452" spans="1:11">
      <c r="A3452" s="5" t="s">
        <v>13389</v>
      </c>
      <c r="B3452" s="5" t="s">
        <v>13390</v>
      </c>
      <c r="C3452" s="5" t="s">
        <v>13391</v>
      </c>
      <c r="D3452" s="5" t="s">
        <v>13392</v>
      </c>
      <c r="E3452" s="6">
        <v>45418</v>
      </c>
      <c r="F3452" s="5" t="s">
        <v>83</v>
      </c>
      <c r="G3452" s="5">
        <v>2</v>
      </c>
      <c r="H3452" s="5">
        <v>5</v>
      </c>
      <c r="I3452" s="5">
        <v>285</v>
      </c>
      <c r="J3452" s="5" t="s">
        <v>90</v>
      </c>
      <c r="K3452" s="5" t="s">
        <v>17</v>
      </c>
    </row>
    <row r="3453" spans="1:11">
      <c r="A3453" s="5" t="s">
        <v>13393</v>
      </c>
      <c r="B3453" s="5" t="s">
        <v>13394</v>
      </c>
      <c r="C3453" s="5" t="s">
        <v>13395</v>
      </c>
      <c r="D3453" s="5" t="s">
        <v>7803</v>
      </c>
      <c r="E3453" s="6">
        <v>45686</v>
      </c>
      <c r="F3453" s="5" t="s">
        <v>83</v>
      </c>
      <c r="G3453" s="5">
        <v>2</v>
      </c>
      <c r="H3453" s="5">
        <v>0</v>
      </c>
      <c r="I3453" s="5">
        <v>300</v>
      </c>
      <c r="J3453" s="5" t="s">
        <v>90</v>
      </c>
      <c r="K3453" s="5" t="s">
        <v>17</v>
      </c>
    </row>
    <row r="3454" spans="1:11">
      <c r="A3454" s="5" t="s">
        <v>13396</v>
      </c>
      <c r="B3454" s="5" t="s">
        <v>13397</v>
      </c>
      <c r="C3454" s="5" t="s">
        <v>13398</v>
      </c>
      <c r="D3454" s="5" t="s">
        <v>13399</v>
      </c>
      <c r="E3454" s="6">
        <v>45481</v>
      </c>
      <c r="F3454" s="5" t="s">
        <v>28</v>
      </c>
      <c r="G3454" s="5">
        <v>3</v>
      </c>
      <c r="H3454" s="5">
        <v>0</v>
      </c>
      <c r="I3454" s="5">
        <v>900</v>
      </c>
      <c r="J3454" s="5" t="s">
        <v>84</v>
      </c>
      <c r="K3454" s="5" t="s">
        <v>17</v>
      </c>
    </row>
    <row r="3455" spans="1:11">
      <c r="A3455" s="7" t="s">
        <v>13400</v>
      </c>
      <c r="B3455" s="5" t="s">
        <v>13401</v>
      </c>
      <c r="C3455" s="5" t="s">
        <v>13402</v>
      </c>
      <c r="D3455" s="5" t="s">
        <v>13403</v>
      </c>
      <c r="E3455" s="6">
        <v>45561</v>
      </c>
      <c r="F3455" s="5" t="s">
        <v>89</v>
      </c>
      <c r="G3455" s="5">
        <v>2</v>
      </c>
      <c r="H3455" s="5">
        <v>0</v>
      </c>
      <c r="I3455" s="5">
        <v>100</v>
      </c>
      <c r="J3455" s="5" t="s">
        <v>90</v>
      </c>
      <c r="K3455" s="5" t="s">
        <v>17</v>
      </c>
    </row>
    <row r="3456" spans="1:11">
      <c r="A3456" s="5" t="s">
        <v>13404</v>
      </c>
      <c r="B3456" s="5" t="s">
        <v>13405</v>
      </c>
      <c r="C3456" s="5" t="s">
        <v>13406</v>
      </c>
      <c r="D3456" s="5" t="s">
        <v>13407</v>
      </c>
      <c r="E3456" s="6">
        <v>45429</v>
      </c>
      <c r="F3456" s="5" t="s">
        <v>47</v>
      </c>
      <c r="G3456" s="5">
        <v>3</v>
      </c>
      <c r="H3456" s="5">
        <v>0</v>
      </c>
      <c r="I3456" s="5">
        <v>3600</v>
      </c>
      <c r="J3456" s="5" t="s">
        <v>23</v>
      </c>
      <c r="K3456" s="5" t="s">
        <v>78</v>
      </c>
    </row>
    <row r="3457" spans="1:11">
      <c r="A3457" s="5" t="s">
        <v>13408</v>
      </c>
      <c r="B3457" s="5" t="s">
        <v>13409</v>
      </c>
      <c r="C3457" s="5" t="s">
        <v>13410</v>
      </c>
      <c r="D3457" s="5" t="s">
        <v>13411</v>
      </c>
      <c r="E3457" s="6">
        <v>45682</v>
      </c>
      <c r="F3457" s="5" t="s">
        <v>89</v>
      </c>
      <c r="G3457" s="5">
        <v>3</v>
      </c>
      <c r="H3457" s="5">
        <v>5</v>
      </c>
      <c r="I3457" s="5">
        <v>142.5</v>
      </c>
      <c r="J3457" s="5" t="s">
        <v>90</v>
      </c>
      <c r="K3457" s="5" t="s">
        <v>17</v>
      </c>
    </row>
    <row r="3458" spans="1:11">
      <c r="A3458" s="5" t="s">
        <v>13412</v>
      </c>
      <c r="B3458" s="5" t="s">
        <v>13413</v>
      </c>
      <c r="C3458" s="5" t="s">
        <v>13414</v>
      </c>
      <c r="D3458" s="5" t="s">
        <v>13415</v>
      </c>
      <c r="E3458" s="6">
        <v>45705</v>
      </c>
      <c r="F3458" s="5" t="s">
        <v>73</v>
      </c>
      <c r="G3458" s="5">
        <v>3</v>
      </c>
      <c r="H3458" s="5">
        <v>0</v>
      </c>
      <c r="I3458" s="5">
        <v>360</v>
      </c>
      <c r="J3458" s="5" t="s">
        <v>23</v>
      </c>
      <c r="K3458" s="5" t="s">
        <v>17</v>
      </c>
    </row>
    <row r="3459" spans="1:11">
      <c r="A3459" s="5" t="s">
        <v>13416</v>
      </c>
      <c r="B3459" s="5" t="s">
        <v>13417</v>
      </c>
      <c r="C3459" s="5" t="s">
        <v>13418</v>
      </c>
      <c r="D3459" s="5" t="s">
        <v>13419</v>
      </c>
      <c r="E3459" s="6">
        <v>45574</v>
      </c>
      <c r="F3459" s="5" t="s">
        <v>83</v>
      </c>
      <c r="G3459" s="5">
        <v>4</v>
      </c>
      <c r="H3459" s="5">
        <v>0</v>
      </c>
      <c r="I3459" s="5">
        <v>600</v>
      </c>
      <c r="J3459" s="5" t="s">
        <v>33</v>
      </c>
      <c r="K3459" s="5" t="s">
        <v>17</v>
      </c>
    </row>
    <row r="3460" spans="1:11">
      <c r="A3460" s="5" t="s">
        <v>13420</v>
      </c>
      <c r="B3460" s="5" t="s">
        <v>13421</v>
      </c>
      <c r="C3460" s="5" t="s">
        <v>13422</v>
      </c>
      <c r="D3460" s="5" t="s">
        <v>13423</v>
      </c>
      <c r="E3460" s="6">
        <v>45754</v>
      </c>
      <c r="F3460" s="5" t="s">
        <v>22</v>
      </c>
      <c r="G3460" s="5">
        <v>2</v>
      </c>
      <c r="H3460" s="5">
        <v>0</v>
      </c>
      <c r="I3460" s="5">
        <v>200</v>
      </c>
      <c r="J3460" s="5" t="s">
        <v>23</v>
      </c>
      <c r="K3460" s="5" t="s">
        <v>78</v>
      </c>
    </row>
    <row r="3461" spans="1:11">
      <c r="A3461" s="5" t="s">
        <v>13424</v>
      </c>
      <c r="B3461" s="5" t="s">
        <v>13425</v>
      </c>
      <c r="C3461" s="5" t="s">
        <v>13426</v>
      </c>
      <c r="D3461" s="5" t="s">
        <v>13427</v>
      </c>
      <c r="E3461" s="6">
        <v>45615</v>
      </c>
      <c r="F3461" s="5" t="s">
        <v>83</v>
      </c>
      <c r="G3461" s="5">
        <v>1</v>
      </c>
      <c r="H3461" s="5">
        <v>5</v>
      </c>
      <c r="I3461" s="5">
        <v>142.5</v>
      </c>
      <c r="J3461" s="5" t="s">
        <v>23</v>
      </c>
      <c r="K3461" s="5" t="s">
        <v>17</v>
      </c>
    </row>
    <row r="3462" spans="1:11">
      <c r="A3462" s="5" t="s">
        <v>13428</v>
      </c>
      <c r="B3462" s="5" t="s">
        <v>13429</v>
      </c>
      <c r="C3462" s="5" t="s">
        <v>13430</v>
      </c>
      <c r="D3462" s="5" t="s">
        <v>13431</v>
      </c>
      <c r="E3462" s="6">
        <v>45715</v>
      </c>
      <c r="F3462" s="5" t="s">
        <v>83</v>
      </c>
      <c r="G3462" s="5">
        <v>3</v>
      </c>
      <c r="H3462" s="5">
        <v>5</v>
      </c>
      <c r="I3462" s="5">
        <v>427.5</v>
      </c>
      <c r="J3462" s="5" t="s">
        <v>23</v>
      </c>
      <c r="K3462" s="5" t="s">
        <v>78</v>
      </c>
    </row>
    <row r="3463" spans="1:11">
      <c r="A3463" s="5" t="s">
        <v>13432</v>
      </c>
      <c r="B3463" s="5" t="s">
        <v>13433</v>
      </c>
      <c r="C3463" s="5" t="s">
        <v>13434</v>
      </c>
      <c r="D3463" s="5" t="s">
        <v>13435</v>
      </c>
      <c r="E3463" s="6">
        <v>45542</v>
      </c>
      <c r="F3463" s="5" t="s">
        <v>15</v>
      </c>
      <c r="G3463" s="5">
        <v>4</v>
      </c>
      <c r="H3463" s="5">
        <v>0</v>
      </c>
      <c r="I3463" s="5">
        <v>3200</v>
      </c>
      <c r="J3463" s="5" t="s">
        <v>16</v>
      </c>
      <c r="K3463" s="5" t="s">
        <v>17</v>
      </c>
    </row>
    <row r="3464" spans="1:11">
      <c r="A3464" s="5" t="s">
        <v>13436</v>
      </c>
      <c r="B3464" s="5" t="s">
        <v>13437</v>
      </c>
      <c r="C3464" s="5" t="s">
        <v>13438</v>
      </c>
      <c r="D3464" s="5" t="s">
        <v>13439</v>
      </c>
      <c r="E3464" s="6">
        <v>45487</v>
      </c>
      <c r="F3464" s="5" t="s">
        <v>89</v>
      </c>
      <c r="G3464" s="5">
        <v>1</v>
      </c>
      <c r="H3464" s="5">
        <v>0</v>
      </c>
      <c r="I3464" s="5">
        <v>50</v>
      </c>
      <c r="J3464" s="5" t="s">
        <v>33</v>
      </c>
      <c r="K3464" s="5" t="s">
        <v>17</v>
      </c>
    </row>
    <row r="3465" spans="1:11">
      <c r="A3465" s="5" t="s">
        <v>13440</v>
      </c>
      <c r="B3465" s="5" t="s">
        <v>13441</v>
      </c>
      <c r="C3465" s="5" t="s">
        <v>13442</v>
      </c>
      <c r="D3465" s="5" t="s">
        <v>13443</v>
      </c>
      <c r="E3465" s="6">
        <v>45695</v>
      </c>
      <c r="F3465" s="5" t="s">
        <v>83</v>
      </c>
      <c r="G3465" s="5">
        <v>2</v>
      </c>
      <c r="H3465" s="5">
        <v>0</v>
      </c>
      <c r="I3465" s="5">
        <v>300</v>
      </c>
      <c r="J3465" s="5" t="s">
        <v>84</v>
      </c>
      <c r="K3465" s="5" t="s">
        <v>17</v>
      </c>
    </row>
    <row r="3466" spans="1:11">
      <c r="A3466" s="5" t="s">
        <v>13444</v>
      </c>
      <c r="B3466" s="5" t="s">
        <v>13445</v>
      </c>
      <c r="C3466" s="5" t="s">
        <v>13446</v>
      </c>
      <c r="D3466" s="5" t="s">
        <v>13447</v>
      </c>
      <c r="E3466" s="6">
        <v>45474</v>
      </c>
      <c r="F3466" s="5" t="s">
        <v>22</v>
      </c>
      <c r="G3466" s="5">
        <v>3</v>
      </c>
      <c r="H3466" s="5">
        <v>15</v>
      </c>
      <c r="I3466" s="5">
        <v>255</v>
      </c>
      <c r="J3466" s="5" t="s">
        <v>90</v>
      </c>
      <c r="K3466" s="5" t="s">
        <v>17</v>
      </c>
    </row>
    <row r="3467" spans="1:11">
      <c r="A3467" s="5" t="s">
        <v>13448</v>
      </c>
      <c r="B3467" s="5" t="s">
        <v>13449</v>
      </c>
      <c r="C3467" s="5" t="s">
        <v>13450</v>
      </c>
      <c r="D3467" s="5" t="s">
        <v>13451</v>
      </c>
      <c r="E3467" s="6">
        <v>45433</v>
      </c>
      <c r="F3467" s="5" t="s">
        <v>83</v>
      </c>
      <c r="G3467" s="5">
        <v>1</v>
      </c>
      <c r="H3467" s="5">
        <v>0</v>
      </c>
      <c r="I3467" s="5">
        <v>150</v>
      </c>
      <c r="J3467" s="5" t="s">
        <v>23</v>
      </c>
      <c r="K3467" s="5" t="s">
        <v>17</v>
      </c>
    </row>
    <row r="3468" spans="1:11">
      <c r="A3468" s="5" t="s">
        <v>13452</v>
      </c>
      <c r="B3468" s="5" t="s">
        <v>13453</v>
      </c>
      <c r="C3468" s="5" t="s">
        <v>13454</v>
      </c>
      <c r="D3468" s="5" t="s">
        <v>13455</v>
      </c>
      <c r="E3468" s="6">
        <v>45583</v>
      </c>
      <c r="F3468" s="5" t="s">
        <v>56</v>
      </c>
      <c r="G3468" s="5">
        <v>2</v>
      </c>
      <c r="H3468" s="5">
        <v>0</v>
      </c>
      <c r="I3468" s="5">
        <v>180</v>
      </c>
      <c r="J3468" s="5" t="s">
        <v>16</v>
      </c>
      <c r="K3468" s="5" t="s">
        <v>17</v>
      </c>
    </row>
    <row r="3469" spans="1:11">
      <c r="A3469" s="5" t="s">
        <v>13456</v>
      </c>
      <c r="B3469" s="5" t="s">
        <v>13457</v>
      </c>
      <c r="C3469" s="5" t="s">
        <v>13458</v>
      </c>
      <c r="D3469" s="5" t="s">
        <v>13459</v>
      </c>
      <c r="E3469" s="6">
        <v>45627</v>
      </c>
      <c r="F3469" s="5" t="s">
        <v>89</v>
      </c>
      <c r="G3469" s="5">
        <v>3</v>
      </c>
      <c r="H3469" s="5">
        <v>0</v>
      </c>
      <c r="I3469" s="5">
        <v>150</v>
      </c>
      <c r="J3469" s="5" t="s">
        <v>90</v>
      </c>
      <c r="K3469" s="5" t="s">
        <v>17</v>
      </c>
    </row>
    <row r="3470" spans="1:11">
      <c r="A3470" s="5" t="s">
        <v>13460</v>
      </c>
      <c r="B3470" s="5" t="s">
        <v>13461</v>
      </c>
      <c r="C3470" s="5" t="s">
        <v>13462</v>
      </c>
      <c r="D3470" s="5" t="s">
        <v>13463</v>
      </c>
      <c r="E3470" s="6">
        <v>45610</v>
      </c>
      <c r="F3470" s="5" t="s">
        <v>83</v>
      </c>
      <c r="G3470" s="5">
        <v>4</v>
      </c>
      <c r="H3470" s="5">
        <v>0</v>
      </c>
      <c r="I3470" s="5">
        <v>600</v>
      </c>
      <c r="J3470" s="5" t="s">
        <v>90</v>
      </c>
      <c r="K3470" s="5" t="s">
        <v>17</v>
      </c>
    </row>
    <row r="3471" spans="1:11">
      <c r="A3471" s="5" t="s">
        <v>13464</v>
      </c>
      <c r="B3471" s="5" t="s">
        <v>13465</v>
      </c>
      <c r="C3471" s="5" t="s">
        <v>13466</v>
      </c>
      <c r="D3471" s="5" t="s">
        <v>13467</v>
      </c>
      <c r="E3471" s="6">
        <v>45635</v>
      </c>
      <c r="F3471" s="5" t="s">
        <v>73</v>
      </c>
      <c r="G3471" s="5">
        <v>3</v>
      </c>
      <c r="H3471" s="5">
        <v>0</v>
      </c>
      <c r="I3471" s="5">
        <v>360</v>
      </c>
      <c r="J3471" s="5" t="s">
        <v>33</v>
      </c>
      <c r="K3471" s="5" t="s">
        <v>17</v>
      </c>
    </row>
    <row r="3472" spans="1:11">
      <c r="A3472" s="5" t="s">
        <v>13468</v>
      </c>
      <c r="B3472" s="5" t="s">
        <v>13469</v>
      </c>
      <c r="C3472" s="5" t="s">
        <v>13470</v>
      </c>
      <c r="D3472" s="5" t="s">
        <v>13471</v>
      </c>
      <c r="E3472" s="6">
        <v>45508</v>
      </c>
      <c r="F3472" s="5" t="s">
        <v>83</v>
      </c>
      <c r="G3472" s="5">
        <v>4</v>
      </c>
      <c r="H3472" s="5">
        <v>0</v>
      </c>
      <c r="I3472" s="5">
        <v>600</v>
      </c>
      <c r="J3472" s="5" t="s">
        <v>33</v>
      </c>
      <c r="K3472" s="5" t="s">
        <v>17</v>
      </c>
    </row>
    <row r="3473" spans="1:11">
      <c r="A3473" s="5" t="s">
        <v>13472</v>
      </c>
      <c r="B3473" s="5" t="s">
        <v>13473</v>
      </c>
      <c r="C3473" s="5" t="s">
        <v>13474</v>
      </c>
      <c r="D3473" s="5" t="s">
        <v>13475</v>
      </c>
      <c r="E3473" s="6">
        <v>45715</v>
      </c>
      <c r="F3473" s="5" t="s">
        <v>22</v>
      </c>
      <c r="G3473" s="5">
        <v>1</v>
      </c>
      <c r="H3473" s="5">
        <v>0</v>
      </c>
      <c r="I3473" s="5">
        <v>100</v>
      </c>
      <c r="J3473" s="5" t="s">
        <v>16</v>
      </c>
      <c r="K3473" s="5" t="s">
        <v>17</v>
      </c>
    </row>
    <row r="3474" spans="1:11">
      <c r="A3474" s="5" t="s">
        <v>13476</v>
      </c>
      <c r="B3474" s="5" t="s">
        <v>13477</v>
      </c>
      <c r="C3474" s="5" t="s">
        <v>13478</v>
      </c>
      <c r="D3474" s="5" t="s">
        <v>13479</v>
      </c>
      <c r="E3474" s="6">
        <v>45704</v>
      </c>
      <c r="F3474" s="5" t="s">
        <v>47</v>
      </c>
      <c r="G3474" s="5">
        <v>4</v>
      </c>
      <c r="H3474" s="5">
        <v>15</v>
      </c>
      <c r="I3474" s="5">
        <v>4080</v>
      </c>
      <c r="J3474" s="5" t="s">
        <v>84</v>
      </c>
      <c r="K3474" s="5" t="s">
        <v>78</v>
      </c>
    </row>
    <row r="3475" spans="1:11">
      <c r="A3475" s="5" t="s">
        <v>13480</v>
      </c>
      <c r="B3475" s="5" t="s">
        <v>13481</v>
      </c>
      <c r="C3475" s="5" t="s">
        <v>13482</v>
      </c>
      <c r="D3475" s="5" t="s">
        <v>13483</v>
      </c>
      <c r="E3475" s="6">
        <v>45404</v>
      </c>
      <c r="F3475" s="5" t="s">
        <v>73</v>
      </c>
      <c r="G3475" s="5">
        <v>4</v>
      </c>
      <c r="H3475" s="5">
        <v>5</v>
      </c>
      <c r="I3475" s="5">
        <v>456</v>
      </c>
      <c r="J3475" s="5" t="s">
        <v>23</v>
      </c>
      <c r="K3475" s="5" t="s">
        <v>17</v>
      </c>
    </row>
    <row r="3476" spans="1:11">
      <c r="A3476" s="5" t="s">
        <v>13484</v>
      </c>
      <c r="B3476" s="5" t="s">
        <v>13485</v>
      </c>
      <c r="C3476" s="5" t="s">
        <v>13486</v>
      </c>
      <c r="D3476" s="5" t="s">
        <v>13487</v>
      </c>
      <c r="E3476" s="6">
        <v>45657</v>
      </c>
      <c r="F3476" s="5" t="s">
        <v>73</v>
      </c>
      <c r="G3476" s="5">
        <v>4</v>
      </c>
      <c r="H3476" s="5">
        <v>0</v>
      </c>
      <c r="I3476" s="5">
        <v>480</v>
      </c>
      <c r="J3476" s="5" t="s">
        <v>90</v>
      </c>
      <c r="K3476" s="5" t="s">
        <v>17</v>
      </c>
    </row>
    <row r="3477" spans="1:11">
      <c r="A3477" s="5" t="s">
        <v>13488</v>
      </c>
      <c r="B3477" s="5" t="s">
        <v>13489</v>
      </c>
      <c r="C3477" s="5" t="s">
        <v>13490</v>
      </c>
      <c r="D3477" s="5" t="s">
        <v>13491</v>
      </c>
      <c r="E3477" s="6">
        <v>45577</v>
      </c>
      <c r="F3477" s="5" t="s">
        <v>83</v>
      </c>
      <c r="G3477" s="5">
        <v>3</v>
      </c>
      <c r="H3477" s="5">
        <v>0</v>
      </c>
      <c r="I3477" s="5">
        <v>450</v>
      </c>
      <c r="J3477" s="5" t="s">
        <v>16</v>
      </c>
      <c r="K3477" s="5" t="s">
        <v>17</v>
      </c>
    </row>
    <row r="3478" spans="1:11">
      <c r="A3478" s="5" t="s">
        <v>13492</v>
      </c>
      <c r="B3478" s="5" t="s">
        <v>13493</v>
      </c>
      <c r="C3478" s="5" t="s">
        <v>13494</v>
      </c>
      <c r="D3478" s="5" t="s">
        <v>13495</v>
      </c>
      <c r="E3478" s="6">
        <v>45696</v>
      </c>
      <c r="F3478" s="5" t="s">
        <v>56</v>
      </c>
      <c r="G3478" s="5">
        <v>4</v>
      </c>
      <c r="H3478" s="5">
        <v>0</v>
      </c>
      <c r="I3478" s="5">
        <v>360</v>
      </c>
      <c r="J3478" s="5" t="s">
        <v>33</v>
      </c>
      <c r="K3478" s="5" t="s">
        <v>17</v>
      </c>
    </row>
    <row r="3479" spans="1:11">
      <c r="A3479" s="5" t="s">
        <v>13496</v>
      </c>
      <c r="B3479" s="5" t="s">
        <v>13497</v>
      </c>
      <c r="C3479" s="5" t="s">
        <v>13498</v>
      </c>
      <c r="D3479" s="5" t="s">
        <v>13499</v>
      </c>
      <c r="E3479" s="6">
        <v>45665</v>
      </c>
      <c r="F3479" s="5" t="s">
        <v>89</v>
      </c>
      <c r="G3479" s="5">
        <v>2</v>
      </c>
      <c r="H3479" s="5">
        <v>0</v>
      </c>
      <c r="I3479" s="5">
        <v>100</v>
      </c>
      <c r="J3479" s="5" t="s">
        <v>90</v>
      </c>
      <c r="K3479" s="5" t="s">
        <v>17</v>
      </c>
    </row>
    <row r="3480" spans="1:11">
      <c r="A3480" s="5" t="s">
        <v>13500</v>
      </c>
      <c r="B3480" s="5" t="s">
        <v>13501</v>
      </c>
      <c r="C3480" s="5" t="s">
        <v>13502</v>
      </c>
      <c r="D3480" s="5" t="s">
        <v>13503</v>
      </c>
      <c r="E3480" s="6">
        <v>45411</v>
      </c>
      <c r="F3480" s="5" t="s">
        <v>73</v>
      </c>
      <c r="G3480" s="5">
        <v>1</v>
      </c>
      <c r="H3480" s="5">
        <v>0</v>
      </c>
      <c r="I3480" s="5">
        <v>120</v>
      </c>
      <c r="J3480" s="5" t="s">
        <v>90</v>
      </c>
      <c r="K3480" s="5" t="s">
        <v>17</v>
      </c>
    </row>
    <row r="3481" spans="1:11">
      <c r="A3481" s="5" t="s">
        <v>13504</v>
      </c>
      <c r="B3481" s="5" t="s">
        <v>13505</v>
      </c>
      <c r="C3481" s="5" t="s">
        <v>13506</v>
      </c>
      <c r="D3481" s="5" t="s">
        <v>13507</v>
      </c>
      <c r="E3481" s="6">
        <v>45565</v>
      </c>
      <c r="F3481" s="5" t="s">
        <v>83</v>
      </c>
      <c r="G3481" s="5">
        <v>4</v>
      </c>
      <c r="H3481" s="5">
        <v>0</v>
      </c>
      <c r="I3481" s="5">
        <v>600</v>
      </c>
      <c r="J3481" s="5" t="s">
        <v>33</v>
      </c>
      <c r="K3481" s="5" t="s">
        <v>17</v>
      </c>
    </row>
    <row r="3482" spans="1:11">
      <c r="A3482" s="5" t="s">
        <v>13508</v>
      </c>
      <c r="B3482" s="5" t="s">
        <v>13509</v>
      </c>
      <c r="C3482" s="5" t="s">
        <v>13510</v>
      </c>
      <c r="D3482" s="5" t="s">
        <v>2988</v>
      </c>
      <c r="E3482" s="6">
        <v>45722</v>
      </c>
      <c r="F3482" s="5" t="s">
        <v>73</v>
      </c>
      <c r="G3482" s="5">
        <v>4</v>
      </c>
      <c r="H3482" s="5">
        <v>0</v>
      </c>
      <c r="I3482" s="5">
        <v>480</v>
      </c>
      <c r="J3482" s="5" t="s">
        <v>90</v>
      </c>
      <c r="K3482" s="5" t="s">
        <v>17</v>
      </c>
    </row>
    <row r="3483" spans="1:11">
      <c r="A3483" s="5" t="s">
        <v>13511</v>
      </c>
      <c r="B3483" s="5" t="s">
        <v>13512</v>
      </c>
      <c r="C3483" s="5" t="s">
        <v>13513</v>
      </c>
      <c r="D3483" s="5" t="s">
        <v>13514</v>
      </c>
      <c r="E3483" s="6">
        <v>45687</v>
      </c>
      <c r="F3483" s="5" t="s">
        <v>15</v>
      </c>
      <c r="G3483" s="5">
        <v>2</v>
      </c>
      <c r="H3483" s="5">
        <v>0</v>
      </c>
      <c r="I3483" s="5">
        <v>1600</v>
      </c>
      <c r="J3483" s="5" t="s">
        <v>84</v>
      </c>
      <c r="K3483" s="5" t="s">
        <v>17</v>
      </c>
    </row>
    <row r="3484" spans="1:11">
      <c r="A3484" s="5" t="s">
        <v>13515</v>
      </c>
      <c r="B3484" s="5" t="s">
        <v>13516</v>
      </c>
      <c r="C3484" s="5" t="s">
        <v>13517</v>
      </c>
      <c r="D3484" s="5" t="s">
        <v>13518</v>
      </c>
      <c r="E3484" s="6">
        <v>45415</v>
      </c>
      <c r="F3484" s="5" t="s">
        <v>47</v>
      </c>
      <c r="G3484" s="5">
        <v>1</v>
      </c>
      <c r="H3484" s="5">
        <v>10</v>
      </c>
      <c r="I3484" s="5">
        <v>1080</v>
      </c>
      <c r="J3484" s="5" t="s">
        <v>23</v>
      </c>
      <c r="K3484" s="5" t="s">
        <v>17</v>
      </c>
    </row>
    <row r="3485" spans="1:11">
      <c r="A3485" s="5" t="s">
        <v>13519</v>
      </c>
      <c r="B3485" s="5" t="s">
        <v>13520</v>
      </c>
      <c r="C3485" s="5" t="s">
        <v>13521</v>
      </c>
      <c r="D3485" s="5" t="s">
        <v>5685</v>
      </c>
      <c r="E3485" s="6">
        <v>45732</v>
      </c>
      <c r="F3485" s="5" t="s">
        <v>56</v>
      </c>
      <c r="G3485" s="5">
        <v>2</v>
      </c>
      <c r="H3485" s="5">
        <v>0</v>
      </c>
      <c r="I3485" s="5">
        <v>180</v>
      </c>
      <c r="J3485" s="5" t="s">
        <v>16</v>
      </c>
      <c r="K3485" s="5" t="s">
        <v>17</v>
      </c>
    </row>
    <row r="3486" spans="1:11">
      <c r="A3486" s="5" t="s">
        <v>13522</v>
      </c>
      <c r="B3486" s="5" t="s">
        <v>13523</v>
      </c>
      <c r="C3486" s="5" t="s">
        <v>13524</v>
      </c>
      <c r="D3486" s="5" t="s">
        <v>13525</v>
      </c>
      <c r="E3486" s="6">
        <v>45628</v>
      </c>
      <c r="F3486" s="5" t="s">
        <v>22</v>
      </c>
      <c r="G3486" s="5">
        <v>2</v>
      </c>
      <c r="H3486" s="5">
        <v>0</v>
      </c>
      <c r="I3486" s="5">
        <v>200</v>
      </c>
      <c r="J3486" s="5" t="s">
        <v>16</v>
      </c>
      <c r="K3486" s="5" t="s">
        <v>17</v>
      </c>
    </row>
    <row r="3487" spans="1:11">
      <c r="A3487" s="5" t="s">
        <v>13526</v>
      </c>
      <c r="B3487" s="5" t="s">
        <v>13527</v>
      </c>
      <c r="C3487" s="5" t="s">
        <v>13528</v>
      </c>
      <c r="D3487" s="5" t="s">
        <v>13529</v>
      </c>
      <c r="E3487" s="6">
        <v>45540</v>
      </c>
      <c r="F3487" s="5" t="s">
        <v>42</v>
      </c>
      <c r="G3487" s="5">
        <v>4</v>
      </c>
      <c r="H3487" s="5">
        <v>0</v>
      </c>
      <c r="I3487" s="5">
        <v>800</v>
      </c>
      <c r="J3487" s="5" t="s">
        <v>33</v>
      </c>
      <c r="K3487" s="5" t="s">
        <v>17</v>
      </c>
    </row>
    <row r="3488" spans="1:11">
      <c r="A3488" s="5" t="s">
        <v>13530</v>
      </c>
      <c r="B3488" s="5" t="s">
        <v>13531</v>
      </c>
      <c r="C3488" s="5" t="s">
        <v>13532</v>
      </c>
      <c r="D3488" s="5" t="s">
        <v>13533</v>
      </c>
      <c r="E3488" s="6">
        <v>45731</v>
      </c>
      <c r="F3488" s="5" t="s">
        <v>28</v>
      </c>
      <c r="G3488" s="5">
        <v>4</v>
      </c>
      <c r="H3488" s="5">
        <v>0</v>
      </c>
      <c r="I3488" s="5">
        <v>1200</v>
      </c>
      <c r="J3488" s="5" t="s">
        <v>84</v>
      </c>
      <c r="K3488" s="5" t="s">
        <v>17</v>
      </c>
    </row>
    <row r="3489" spans="1:11">
      <c r="A3489" s="5" t="s">
        <v>13534</v>
      </c>
      <c r="B3489" s="5" t="s">
        <v>13535</v>
      </c>
      <c r="C3489" s="5" t="s">
        <v>13536</v>
      </c>
      <c r="D3489" s="5" t="s">
        <v>4875</v>
      </c>
      <c r="E3489" s="6">
        <v>45630</v>
      </c>
      <c r="F3489" s="5" t="s">
        <v>89</v>
      </c>
      <c r="G3489" s="5">
        <v>4</v>
      </c>
      <c r="H3489" s="5">
        <v>10</v>
      </c>
      <c r="I3489" s="5">
        <v>180</v>
      </c>
      <c r="J3489" s="5" t="s">
        <v>16</v>
      </c>
      <c r="K3489" s="5" t="s">
        <v>17</v>
      </c>
    </row>
    <row r="3490" spans="1:11">
      <c r="A3490" s="5" t="s">
        <v>13537</v>
      </c>
      <c r="B3490" s="5" t="s">
        <v>13538</v>
      </c>
      <c r="C3490" s="5" t="s">
        <v>13539</v>
      </c>
      <c r="D3490" s="5" t="s">
        <v>13540</v>
      </c>
      <c r="E3490" s="6">
        <v>45414</v>
      </c>
      <c r="F3490" s="5" t="s">
        <v>89</v>
      </c>
      <c r="G3490" s="5">
        <v>1</v>
      </c>
      <c r="H3490" s="5">
        <v>5</v>
      </c>
      <c r="I3490" s="5">
        <v>47.5</v>
      </c>
      <c r="J3490" s="5" t="s">
        <v>16</v>
      </c>
      <c r="K3490" s="5" t="s">
        <v>17</v>
      </c>
    </row>
    <row r="3491" spans="1:11">
      <c r="A3491" s="5" t="s">
        <v>13541</v>
      </c>
      <c r="B3491" s="5" t="s">
        <v>13542</v>
      </c>
      <c r="C3491" s="5" t="s">
        <v>13543</v>
      </c>
      <c r="D3491" s="5" t="s">
        <v>13544</v>
      </c>
      <c r="E3491" s="6">
        <v>45649</v>
      </c>
      <c r="F3491" s="5" t="s">
        <v>28</v>
      </c>
      <c r="G3491" s="5">
        <v>4</v>
      </c>
      <c r="H3491" s="5">
        <v>0</v>
      </c>
      <c r="I3491" s="5">
        <v>1200</v>
      </c>
      <c r="J3491" s="5" t="s">
        <v>33</v>
      </c>
      <c r="K3491" s="5" t="s">
        <v>17</v>
      </c>
    </row>
    <row r="3492" spans="1:11">
      <c r="A3492" s="5" t="s">
        <v>13545</v>
      </c>
      <c r="B3492" s="5" t="s">
        <v>13546</v>
      </c>
      <c r="C3492" s="5" t="s">
        <v>13547</v>
      </c>
      <c r="D3492" s="5" t="s">
        <v>4572</v>
      </c>
      <c r="E3492" s="6">
        <v>45503</v>
      </c>
      <c r="F3492" s="5" t="s">
        <v>56</v>
      </c>
      <c r="G3492" s="5">
        <v>4</v>
      </c>
      <c r="H3492" s="5">
        <v>5</v>
      </c>
      <c r="I3492" s="5">
        <v>342</v>
      </c>
      <c r="J3492" s="5" t="s">
        <v>23</v>
      </c>
      <c r="K3492" s="5" t="s">
        <v>17</v>
      </c>
    </row>
    <row r="3493" spans="1:11">
      <c r="A3493" s="5" t="s">
        <v>13548</v>
      </c>
      <c r="B3493" s="5" t="s">
        <v>13549</v>
      </c>
      <c r="C3493" s="5" t="s">
        <v>13550</v>
      </c>
      <c r="D3493" s="5" t="s">
        <v>13551</v>
      </c>
      <c r="E3493" s="6">
        <v>45438</v>
      </c>
      <c r="F3493" s="5" t="s">
        <v>22</v>
      </c>
      <c r="G3493" s="5">
        <v>4</v>
      </c>
      <c r="H3493" s="5">
        <v>0</v>
      </c>
      <c r="I3493" s="5">
        <v>400</v>
      </c>
      <c r="J3493" s="5" t="s">
        <v>23</v>
      </c>
      <c r="K3493" s="5" t="s">
        <v>17</v>
      </c>
    </row>
    <row r="3494" spans="1:11">
      <c r="A3494" s="5" t="s">
        <v>13552</v>
      </c>
      <c r="B3494" s="5" t="s">
        <v>13553</v>
      </c>
      <c r="C3494" s="5" t="s">
        <v>13554</v>
      </c>
      <c r="D3494" s="5" t="s">
        <v>13555</v>
      </c>
      <c r="E3494" s="6">
        <v>45584</v>
      </c>
      <c r="F3494" s="5" t="s">
        <v>47</v>
      </c>
      <c r="G3494" s="5">
        <v>1</v>
      </c>
      <c r="H3494" s="5">
        <v>0</v>
      </c>
      <c r="I3494" s="5">
        <v>1200</v>
      </c>
      <c r="J3494" s="5" t="s">
        <v>16</v>
      </c>
      <c r="K3494" s="5" t="s">
        <v>17</v>
      </c>
    </row>
    <row r="3495" spans="1:11">
      <c r="A3495" s="5" t="s">
        <v>13556</v>
      </c>
      <c r="B3495" s="5" t="s">
        <v>13557</v>
      </c>
      <c r="C3495" s="5" t="s">
        <v>13558</v>
      </c>
      <c r="D3495" s="5" t="s">
        <v>13559</v>
      </c>
      <c r="E3495" s="6">
        <v>45623</v>
      </c>
      <c r="F3495" s="5" t="s">
        <v>56</v>
      </c>
      <c r="G3495" s="5">
        <v>4</v>
      </c>
      <c r="H3495" s="5">
        <v>0</v>
      </c>
      <c r="I3495" s="5">
        <v>360</v>
      </c>
      <c r="J3495" s="5" t="s">
        <v>84</v>
      </c>
      <c r="K3495" s="5" t="s">
        <v>17</v>
      </c>
    </row>
    <row r="3496" spans="1:11">
      <c r="A3496" s="5" t="s">
        <v>13560</v>
      </c>
      <c r="B3496" s="5" t="s">
        <v>13561</v>
      </c>
      <c r="C3496" s="5" t="s">
        <v>13562</v>
      </c>
      <c r="D3496" s="5" t="s">
        <v>13563</v>
      </c>
      <c r="E3496" s="6">
        <v>45624</v>
      </c>
      <c r="F3496" s="5" t="s">
        <v>15</v>
      </c>
      <c r="G3496" s="5">
        <v>3</v>
      </c>
      <c r="H3496" s="5">
        <v>0</v>
      </c>
      <c r="I3496" s="5">
        <v>2400</v>
      </c>
      <c r="J3496" s="5" t="s">
        <v>33</v>
      </c>
      <c r="K3496" s="5" t="s">
        <v>17</v>
      </c>
    </row>
    <row r="3497" spans="1:11">
      <c r="A3497" s="5" t="s">
        <v>13564</v>
      </c>
      <c r="B3497" s="5" t="s">
        <v>13565</v>
      </c>
      <c r="C3497" s="5" t="s">
        <v>13566</v>
      </c>
      <c r="D3497" s="5" t="s">
        <v>12439</v>
      </c>
      <c r="E3497" s="6">
        <v>45592</v>
      </c>
      <c r="F3497" s="5" t="s">
        <v>42</v>
      </c>
      <c r="G3497" s="5">
        <v>3</v>
      </c>
      <c r="H3497" s="5">
        <v>0</v>
      </c>
      <c r="I3497" s="5">
        <v>600</v>
      </c>
      <c r="J3497" s="5" t="s">
        <v>23</v>
      </c>
      <c r="K3497" s="5" t="s">
        <v>17</v>
      </c>
    </row>
    <row r="3498" spans="1:11">
      <c r="A3498" s="5" t="s">
        <v>13567</v>
      </c>
      <c r="B3498" s="5" t="s">
        <v>13568</v>
      </c>
      <c r="C3498" s="5" t="s">
        <v>13569</v>
      </c>
      <c r="D3498" s="5" t="s">
        <v>13570</v>
      </c>
      <c r="E3498" s="6">
        <v>45740</v>
      </c>
      <c r="F3498" s="5" t="s">
        <v>73</v>
      </c>
      <c r="G3498" s="5">
        <v>4</v>
      </c>
      <c r="H3498" s="5">
        <v>0</v>
      </c>
      <c r="I3498" s="5">
        <v>480</v>
      </c>
      <c r="J3498" s="5" t="s">
        <v>90</v>
      </c>
      <c r="K3498" s="5" t="s">
        <v>17</v>
      </c>
    </row>
    <row r="3499" spans="1:11">
      <c r="A3499" s="5" t="s">
        <v>13571</v>
      </c>
      <c r="B3499" s="5" t="s">
        <v>13572</v>
      </c>
      <c r="C3499" s="5" t="s">
        <v>13573</v>
      </c>
      <c r="D3499" s="5" t="s">
        <v>13574</v>
      </c>
      <c r="E3499" s="6">
        <v>45513</v>
      </c>
      <c r="F3499" s="5" t="s">
        <v>56</v>
      </c>
      <c r="G3499" s="5">
        <v>3</v>
      </c>
      <c r="H3499" s="5">
        <v>0</v>
      </c>
      <c r="I3499" s="5">
        <v>270</v>
      </c>
      <c r="J3499" s="5" t="s">
        <v>16</v>
      </c>
      <c r="K3499" s="5" t="s">
        <v>17</v>
      </c>
    </row>
    <row r="3500" spans="1:11">
      <c r="A3500" s="5" t="s">
        <v>13575</v>
      </c>
      <c r="B3500" s="5" t="s">
        <v>13576</v>
      </c>
      <c r="C3500" s="5" t="s">
        <v>13577</v>
      </c>
      <c r="D3500" s="5" t="s">
        <v>13578</v>
      </c>
      <c r="E3500" s="6">
        <v>45518</v>
      </c>
      <c r="F3500" s="5" t="s">
        <v>89</v>
      </c>
      <c r="G3500" s="5">
        <v>4</v>
      </c>
      <c r="H3500" s="5">
        <v>5</v>
      </c>
      <c r="I3500" s="5">
        <v>190</v>
      </c>
      <c r="J3500" s="5" t="s">
        <v>84</v>
      </c>
      <c r="K3500" s="5" t="s">
        <v>17</v>
      </c>
    </row>
    <row r="3501" spans="1:11">
      <c r="A3501" s="5" t="s">
        <v>13579</v>
      </c>
      <c r="B3501" s="5" t="s">
        <v>13580</v>
      </c>
      <c r="C3501" s="5" t="s">
        <v>13581</v>
      </c>
      <c r="D3501" s="5" t="s">
        <v>13582</v>
      </c>
      <c r="E3501" s="6">
        <v>45626</v>
      </c>
      <c r="F3501" s="5" t="s">
        <v>83</v>
      </c>
      <c r="G3501" s="5">
        <v>1</v>
      </c>
      <c r="H3501" s="5">
        <v>0</v>
      </c>
      <c r="I3501" s="5">
        <v>150</v>
      </c>
      <c r="J3501" s="5" t="s">
        <v>84</v>
      </c>
      <c r="K3501" s="5" t="s">
        <v>17</v>
      </c>
    </row>
    <row r="3502" spans="1:11">
      <c r="A3502" s="5" t="s">
        <v>13583</v>
      </c>
      <c r="B3502" s="5" t="s">
        <v>13584</v>
      </c>
      <c r="C3502" s="5" t="s">
        <v>13585</v>
      </c>
      <c r="D3502" s="5" t="s">
        <v>6962</v>
      </c>
      <c r="E3502" s="6">
        <v>45659</v>
      </c>
      <c r="F3502" s="5" t="s">
        <v>89</v>
      </c>
      <c r="G3502" s="5">
        <v>2</v>
      </c>
      <c r="H3502" s="5">
        <v>5</v>
      </c>
      <c r="I3502" s="5">
        <v>95</v>
      </c>
      <c r="J3502" s="5" t="s">
        <v>84</v>
      </c>
      <c r="K3502" s="5" t="s">
        <v>17</v>
      </c>
    </row>
    <row r="3503" spans="1:11">
      <c r="A3503" s="5" t="s">
        <v>13586</v>
      </c>
      <c r="B3503" s="5" t="s">
        <v>13587</v>
      </c>
      <c r="C3503" s="5" t="s">
        <v>13588</v>
      </c>
      <c r="D3503" s="5" t="s">
        <v>13589</v>
      </c>
      <c r="E3503" s="6">
        <v>45402</v>
      </c>
      <c r="F3503" s="5" t="s">
        <v>89</v>
      </c>
      <c r="G3503" s="5">
        <v>1</v>
      </c>
      <c r="H3503" s="5">
        <v>0</v>
      </c>
      <c r="I3503" s="5">
        <v>50</v>
      </c>
      <c r="J3503" s="5" t="s">
        <v>16</v>
      </c>
      <c r="K3503" s="5" t="s">
        <v>78</v>
      </c>
    </row>
    <row r="3504" spans="1:11">
      <c r="A3504" s="5" t="s">
        <v>13590</v>
      </c>
      <c r="B3504" s="5" t="s">
        <v>13591</v>
      </c>
      <c r="C3504" s="5" t="s">
        <v>13592</v>
      </c>
      <c r="D3504" s="5" t="s">
        <v>13593</v>
      </c>
      <c r="E3504" s="6">
        <v>45640</v>
      </c>
      <c r="F3504" s="5" t="s">
        <v>22</v>
      </c>
      <c r="G3504" s="5">
        <v>2</v>
      </c>
      <c r="H3504" s="5">
        <v>0</v>
      </c>
      <c r="I3504" s="5">
        <v>200</v>
      </c>
      <c r="J3504" s="5" t="s">
        <v>90</v>
      </c>
      <c r="K3504" s="5" t="s">
        <v>17</v>
      </c>
    </row>
    <row r="3505" spans="1:11">
      <c r="A3505" s="5" t="s">
        <v>13594</v>
      </c>
      <c r="B3505" s="5" t="s">
        <v>13595</v>
      </c>
      <c r="C3505" s="5" t="s">
        <v>13596</v>
      </c>
      <c r="D3505" s="5" t="s">
        <v>13597</v>
      </c>
      <c r="E3505" s="6">
        <v>45728</v>
      </c>
      <c r="F3505" s="5" t="s">
        <v>89</v>
      </c>
      <c r="G3505" s="5">
        <v>3</v>
      </c>
      <c r="H3505" s="5">
        <v>0</v>
      </c>
      <c r="I3505" s="5">
        <v>150</v>
      </c>
      <c r="J3505" s="5" t="s">
        <v>90</v>
      </c>
      <c r="K3505" s="5" t="s">
        <v>17</v>
      </c>
    </row>
    <row r="3506" spans="1:11">
      <c r="A3506" s="5" t="s">
        <v>13598</v>
      </c>
      <c r="B3506" s="5" t="s">
        <v>13599</v>
      </c>
      <c r="C3506" s="5" t="s">
        <v>13600</v>
      </c>
      <c r="D3506" s="5" t="s">
        <v>13601</v>
      </c>
      <c r="E3506" s="6">
        <v>45404</v>
      </c>
      <c r="F3506" s="5" t="s">
        <v>73</v>
      </c>
      <c r="G3506" s="5">
        <v>3</v>
      </c>
      <c r="H3506" s="5">
        <v>0</v>
      </c>
      <c r="I3506" s="5">
        <v>360</v>
      </c>
      <c r="J3506" s="5" t="s">
        <v>33</v>
      </c>
      <c r="K3506" s="5" t="s">
        <v>17</v>
      </c>
    </row>
    <row r="3507" spans="1:11">
      <c r="A3507" s="5" t="s">
        <v>13602</v>
      </c>
      <c r="B3507" s="5" t="s">
        <v>13603</v>
      </c>
      <c r="C3507" s="5" t="s">
        <v>13604</v>
      </c>
      <c r="D3507" s="5" t="s">
        <v>13605</v>
      </c>
      <c r="E3507" s="6">
        <v>45467</v>
      </c>
      <c r="F3507" s="5" t="s">
        <v>15</v>
      </c>
      <c r="G3507" s="5">
        <v>3</v>
      </c>
      <c r="H3507" s="5">
        <v>10</v>
      </c>
      <c r="I3507" s="5">
        <v>2160</v>
      </c>
      <c r="J3507" s="5" t="s">
        <v>23</v>
      </c>
      <c r="K3507" s="5" t="s">
        <v>17</v>
      </c>
    </row>
    <row r="3508" spans="1:11">
      <c r="A3508" s="5" t="s">
        <v>13606</v>
      </c>
      <c r="B3508" s="5" t="s">
        <v>13607</v>
      </c>
      <c r="C3508" s="5" t="s">
        <v>13608</v>
      </c>
      <c r="D3508" s="5" t="s">
        <v>13609</v>
      </c>
      <c r="E3508" s="6">
        <v>45588</v>
      </c>
      <c r="F3508" s="5" t="s">
        <v>73</v>
      </c>
      <c r="G3508" s="5">
        <v>2</v>
      </c>
      <c r="H3508" s="5">
        <v>0</v>
      </c>
      <c r="I3508" s="5">
        <v>240</v>
      </c>
      <c r="J3508" s="5" t="s">
        <v>84</v>
      </c>
      <c r="K3508" s="5" t="s">
        <v>17</v>
      </c>
    </row>
    <row r="3509" spans="1:11">
      <c r="A3509" s="5" t="s">
        <v>13610</v>
      </c>
      <c r="B3509" s="5" t="s">
        <v>13611</v>
      </c>
      <c r="C3509" s="5" t="s">
        <v>13612</v>
      </c>
      <c r="D3509" s="5" t="s">
        <v>13613</v>
      </c>
      <c r="E3509" s="6">
        <v>45453</v>
      </c>
      <c r="F3509" s="5" t="s">
        <v>73</v>
      </c>
      <c r="G3509" s="5">
        <v>1</v>
      </c>
      <c r="H3509" s="5">
        <v>0</v>
      </c>
      <c r="I3509" s="5">
        <v>120</v>
      </c>
      <c r="J3509" s="5" t="s">
        <v>90</v>
      </c>
      <c r="K3509" s="5" t="s">
        <v>17</v>
      </c>
    </row>
    <row r="3510" spans="1:11">
      <c r="A3510" s="5" t="s">
        <v>13614</v>
      </c>
      <c r="B3510" s="5" t="s">
        <v>13615</v>
      </c>
      <c r="C3510" s="5" t="s">
        <v>13616</v>
      </c>
      <c r="D3510" s="5" t="s">
        <v>13617</v>
      </c>
      <c r="E3510" s="6">
        <v>45627</v>
      </c>
      <c r="F3510" s="5" t="s">
        <v>83</v>
      </c>
      <c r="G3510" s="5">
        <v>1</v>
      </c>
      <c r="H3510" s="5">
        <v>10</v>
      </c>
      <c r="I3510" s="5">
        <v>135</v>
      </c>
      <c r="J3510" s="5" t="s">
        <v>84</v>
      </c>
      <c r="K3510" s="5" t="s">
        <v>17</v>
      </c>
    </row>
    <row r="3511" spans="1:11">
      <c r="A3511" s="5" t="s">
        <v>13618</v>
      </c>
      <c r="B3511" s="5" t="s">
        <v>13619</v>
      </c>
      <c r="C3511" s="5" t="s">
        <v>13620</v>
      </c>
      <c r="D3511" s="5" t="s">
        <v>13621</v>
      </c>
      <c r="E3511" s="6">
        <v>45677</v>
      </c>
      <c r="F3511" s="5" t="s">
        <v>42</v>
      </c>
      <c r="G3511" s="5">
        <v>2</v>
      </c>
      <c r="H3511" s="5">
        <v>0</v>
      </c>
      <c r="I3511" s="5">
        <v>400</v>
      </c>
      <c r="J3511" s="5" t="s">
        <v>23</v>
      </c>
      <c r="K3511" s="5" t="s">
        <v>78</v>
      </c>
    </row>
    <row r="3512" spans="1:11">
      <c r="A3512" s="5" t="s">
        <v>13622</v>
      </c>
      <c r="B3512" s="5" t="s">
        <v>13623</v>
      </c>
      <c r="C3512" s="5" t="s">
        <v>13624</v>
      </c>
      <c r="D3512" s="5" t="s">
        <v>13625</v>
      </c>
      <c r="E3512" s="6">
        <v>45482</v>
      </c>
      <c r="F3512" s="5" t="s">
        <v>15</v>
      </c>
      <c r="G3512" s="5">
        <v>1</v>
      </c>
      <c r="H3512" s="5">
        <v>0</v>
      </c>
      <c r="I3512" s="5">
        <v>800</v>
      </c>
      <c r="J3512" s="5" t="s">
        <v>23</v>
      </c>
      <c r="K3512" s="5" t="s">
        <v>17</v>
      </c>
    </row>
    <row r="3513" spans="1:11">
      <c r="A3513" s="5" t="s">
        <v>13626</v>
      </c>
      <c r="B3513" s="5" t="s">
        <v>13627</v>
      </c>
      <c r="C3513" s="5" t="s">
        <v>13628</v>
      </c>
      <c r="D3513" s="5" t="s">
        <v>13629</v>
      </c>
      <c r="E3513" s="6">
        <v>45755</v>
      </c>
      <c r="F3513" s="5" t="s">
        <v>28</v>
      </c>
      <c r="G3513" s="5">
        <v>2</v>
      </c>
      <c r="H3513" s="5">
        <v>5</v>
      </c>
      <c r="I3513" s="5">
        <v>570</v>
      </c>
      <c r="J3513" s="5" t="s">
        <v>90</v>
      </c>
      <c r="K3513" s="5" t="s">
        <v>17</v>
      </c>
    </row>
    <row r="3514" spans="1:11">
      <c r="A3514" s="5" t="s">
        <v>13630</v>
      </c>
      <c r="B3514" s="5" t="s">
        <v>13631</v>
      </c>
      <c r="C3514" s="5" t="s">
        <v>13632</v>
      </c>
      <c r="D3514" s="5" t="s">
        <v>9055</v>
      </c>
      <c r="E3514" s="6">
        <v>45608</v>
      </c>
      <c r="F3514" s="5" t="s">
        <v>73</v>
      </c>
      <c r="G3514" s="5">
        <v>2</v>
      </c>
      <c r="H3514" s="5">
        <v>10</v>
      </c>
      <c r="I3514" s="5">
        <v>216</v>
      </c>
      <c r="J3514" s="5" t="s">
        <v>33</v>
      </c>
      <c r="K3514" s="5" t="s">
        <v>17</v>
      </c>
    </row>
    <row r="3515" spans="1:11">
      <c r="A3515" s="5" t="s">
        <v>13633</v>
      </c>
      <c r="B3515" s="5" t="s">
        <v>13634</v>
      </c>
      <c r="C3515" s="5" t="s">
        <v>13635</v>
      </c>
      <c r="D3515" s="5" t="s">
        <v>2480</v>
      </c>
      <c r="E3515" s="6">
        <v>45430</v>
      </c>
      <c r="F3515" s="5" t="s">
        <v>89</v>
      </c>
      <c r="G3515" s="5">
        <v>1</v>
      </c>
      <c r="H3515" s="5">
        <v>5</v>
      </c>
      <c r="I3515" s="5">
        <v>47.5</v>
      </c>
      <c r="J3515" s="5" t="s">
        <v>16</v>
      </c>
      <c r="K3515" s="5" t="s">
        <v>17</v>
      </c>
    </row>
    <row r="3516" spans="1:11">
      <c r="A3516" s="5" t="s">
        <v>13636</v>
      </c>
      <c r="B3516" s="5" t="s">
        <v>13637</v>
      </c>
      <c r="C3516" s="5" t="s">
        <v>13638</v>
      </c>
      <c r="D3516" s="5" t="s">
        <v>13639</v>
      </c>
      <c r="E3516" s="6">
        <v>45552</v>
      </c>
      <c r="F3516" s="5" t="s">
        <v>42</v>
      </c>
      <c r="G3516" s="5">
        <v>4</v>
      </c>
      <c r="H3516" s="5">
        <v>0</v>
      </c>
      <c r="I3516" s="5">
        <v>800</v>
      </c>
      <c r="J3516" s="5" t="s">
        <v>16</v>
      </c>
      <c r="K3516" s="5" t="s">
        <v>17</v>
      </c>
    </row>
    <row r="3517" spans="1:11">
      <c r="A3517" s="5" t="s">
        <v>13640</v>
      </c>
      <c r="B3517" s="5" t="s">
        <v>13641</v>
      </c>
      <c r="C3517" s="5" t="s">
        <v>13642</v>
      </c>
      <c r="D3517" s="5" t="s">
        <v>13643</v>
      </c>
      <c r="E3517" s="6">
        <v>45426</v>
      </c>
      <c r="F3517" s="5" t="s">
        <v>47</v>
      </c>
      <c r="G3517" s="5">
        <v>3</v>
      </c>
      <c r="H3517" s="5">
        <v>0</v>
      </c>
      <c r="I3517" s="5">
        <v>3600</v>
      </c>
      <c r="J3517" s="5" t="s">
        <v>84</v>
      </c>
      <c r="K3517" s="5" t="s">
        <v>17</v>
      </c>
    </row>
    <row r="3518" spans="1:11">
      <c r="A3518" s="5" t="s">
        <v>13644</v>
      </c>
      <c r="B3518" s="5" t="s">
        <v>13645</v>
      </c>
      <c r="C3518" s="5" t="s">
        <v>13646</v>
      </c>
      <c r="D3518" s="5" t="s">
        <v>13647</v>
      </c>
      <c r="E3518" s="6">
        <v>45734</v>
      </c>
      <c r="F3518" s="5" t="s">
        <v>22</v>
      </c>
      <c r="G3518" s="5">
        <v>1</v>
      </c>
      <c r="H3518" s="5">
        <v>15</v>
      </c>
      <c r="I3518" s="5">
        <v>85</v>
      </c>
      <c r="J3518" s="5" t="s">
        <v>84</v>
      </c>
      <c r="K3518" s="5" t="s">
        <v>17</v>
      </c>
    </row>
    <row r="3519" spans="1:11">
      <c r="A3519" s="5" t="s">
        <v>13648</v>
      </c>
      <c r="B3519" s="5" t="s">
        <v>13649</v>
      </c>
      <c r="C3519" s="5" t="s">
        <v>13650</v>
      </c>
      <c r="D3519" s="5" t="s">
        <v>13651</v>
      </c>
      <c r="E3519" s="6">
        <v>45735</v>
      </c>
      <c r="F3519" s="5" t="s">
        <v>83</v>
      </c>
      <c r="G3519" s="5">
        <v>2</v>
      </c>
      <c r="H3519" s="5">
        <v>5</v>
      </c>
      <c r="I3519" s="5">
        <v>285</v>
      </c>
      <c r="J3519" s="5" t="s">
        <v>33</v>
      </c>
      <c r="K3519" s="5" t="s">
        <v>17</v>
      </c>
    </row>
    <row r="3520" spans="1:11">
      <c r="A3520" s="5" t="s">
        <v>13652</v>
      </c>
      <c r="B3520" s="5" t="s">
        <v>13653</v>
      </c>
      <c r="C3520" s="5" t="s">
        <v>13654</v>
      </c>
      <c r="D3520" s="5" t="s">
        <v>13655</v>
      </c>
      <c r="E3520" s="6">
        <v>45448</v>
      </c>
      <c r="F3520" s="5" t="s">
        <v>73</v>
      </c>
      <c r="G3520" s="5">
        <v>4</v>
      </c>
      <c r="H3520" s="5">
        <v>0</v>
      </c>
      <c r="I3520" s="5">
        <v>480</v>
      </c>
      <c r="J3520" s="5" t="s">
        <v>33</v>
      </c>
      <c r="K3520" s="5" t="s">
        <v>17</v>
      </c>
    </row>
    <row r="3521" spans="1:11">
      <c r="A3521" s="5" t="s">
        <v>13656</v>
      </c>
      <c r="B3521" s="5" t="s">
        <v>13657</v>
      </c>
      <c r="C3521" s="5" t="s">
        <v>13658</v>
      </c>
      <c r="D3521" s="5" t="s">
        <v>13659</v>
      </c>
      <c r="E3521" s="6">
        <v>45467</v>
      </c>
      <c r="F3521" s="5" t="s">
        <v>83</v>
      </c>
      <c r="G3521" s="5">
        <v>2</v>
      </c>
      <c r="H3521" s="5">
        <v>0</v>
      </c>
      <c r="I3521" s="5">
        <v>300</v>
      </c>
      <c r="J3521" s="5" t="s">
        <v>23</v>
      </c>
      <c r="K3521" s="5" t="s">
        <v>17</v>
      </c>
    </row>
    <row r="3522" spans="1:11">
      <c r="A3522" s="5" t="s">
        <v>13660</v>
      </c>
      <c r="B3522" s="5" t="s">
        <v>13661</v>
      </c>
      <c r="C3522" s="5" t="s">
        <v>13662</v>
      </c>
      <c r="D3522" s="5" t="s">
        <v>13663</v>
      </c>
      <c r="E3522" s="6">
        <v>45583</v>
      </c>
      <c r="F3522" s="5" t="s">
        <v>83</v>
      </c>
      <c r="G3522" s="5">
        <v>3</v>
      </c>
      <c r="H3522" s="5">
        <v>0</v>
      </c>
      <c r="I3522" s="5">
        <v>450</v>
      </c>
      <c r="J3522" s="5" t="s">
        <v>84</v>
      </c>
      <c r="K3522" s="5" t="s">
        <v>17</v>
      </c>
    </row>
    <row r="3523" spans="1:11">
      <c r="A3523" s="5" t="s">
        <v>13664</v>
      </c>
      <c r="B3523" s="5" t="s">
        <v>13665</v>
      </c>
      <c r="C3523" s="5" t="s">
        <v>13666</v>
      </c>
      <c r="D3523" s="5" t="s">
        <v>9154</v>
      </c>
      <c r="E3523" s="6">
        <v>45419</v>
      </c>
      <c r="F3523" s="5" t="s">
        <v>22</v>
      </c>
      <c r="G3523" s="5">
        <v>3</v>
      </c>
      <c r="H3523" s="5">
        <v>15</v>
      </c>
      <c r="I3523" s="5">
        <v>255</v>
      </c>
      <c r="J3523" s="5" t="s">
        <v>33</v>
      </c>
      <c r="K3523" s="5" t="s">
        <v>17</v>
      </c>
    </row>
    <row r="3524" spans="1:11">
      <c r="A3524" s="5" t="s">
        <v>13667</v>
      </c>
      <c r="B3524" s="5" t="s">
        <v>13668</v>
      </c>
      <c r="C3524" s="5" t="s">
        <v>13669</v>
      </c>
      <c r="D3524" s="5" t="s">
        <v>13670</v>
      </c>
      <c r="E3524" s="6">
        <v>45752</v>
      </c>
      <c r="F3524" s="5" t="s">
        <v>73</v>
      </c>
      <c r="G3524" s="5">
        <v>4</v>
      </c>
      <c r="H3524" s="5">
        <v>0</v>
      </c>
      <c r="I3524" s="5">
        <v>480</v>
      </c>
      <c r="J3524" s="5" t="s">
        <v>16</v>
      </c>
      <c r="K3524" s="5" t="s">
        <v>17</v>
      </c>
    </row>
    <row r="3525" spans="1:11">
      <c r="A3525" s="5" t="s">
        <v>13671</v>
      </c>
      <c r="B3525" s="5" t="s">
        <v>13672</v>
      </c>
      <c r="C3525" s="5" t="s">
        <v>13673</v>
      </c>
      <c r="D3525" s="5" t="s">
        <v>13674</v>
      </c>
      <c r="E3525" s="6">
        <v>45563</v>
      </c>
      <c r="F3525" s="5" t="s">
        <v>22</v>
      </c>
      <c r="G3525" s="5">
        <v>1</v>
      </c>
      <c r="H3525" s="5">
        <v>0</v>
      </c>
      <c r="I3525" s="5">
        <v>100</v>
      </c>
      <c r="J3525" s="5" t="s">
        <v>33</v>
      </c>
      <c r="K3525" s="5" t="s">
        <v>17</v>
      </c>
    </row>
    <row r="3526" spans="1:11">
      <c r="A3526" s="5" t="s">
        <v>13675</v>
      </c>
      <c r="B3526" s="5" t="s">
        <v>13676</v>
      </c>
      <c r="C3526" s="5" t="s">
        <v>369</v>
      </c>
      <c r="D3526" s="5" t="s">
        <v>13677</v>
      </c>
      <c r="E3526" s="6">
        <v>45439</v>
      </c>
      <c r="F3526" s="5" t="s">
        <v>22</v>
      </c>
      <c r="G3526" s="5">
        <v>1</v>
      </c>
      <c r="H3526" s="5">
        <v>5</v>
      </c>
      <c r="I3526" s="5">
        <v>95</v>
      </c>
      <c r="J3526" s="5" t="s">
        <v>84</v>
      </c>
      <c r="K3526" s="5" t="s">
        <v>17</v>
      </c>
    </row>
    <row r="3527" spans="1:11">
      <c r="A3527" s="5" t="s">
        <v>13678</v>
      </c>
      <c r="B3527" s="5" t="s">
        <v>13679</v>
      </c>
      <c r="C3527" s="5" t="s">
        <v>13680</v>
      </c>
      <c r="D3527" s="5" t="s">
        <v>7685</v>
      </c>
      <c r="E3527" s="6">
        <v>45620</v>
      </c>
      <c r="F3527" s="5" t="s">
        <v>56</v>
      </c>
      <c r="G3527" s="5">
        <v>2</v>
      </c>
      <c r="H3527" s="5">
        <v>0</v>
      </c>
      <c r="I3527" s="5">
        <v>180</v>
      </c>
      <c r="J3527" s="5" t="s">
        <v>84</v>
      </c>
      <c r="K3527" s="5" t="s">
        <v>17</v>
      </c>
    </row>
    <row r="3528" spans="1:11">
      <c r="A3528" s="5" t="s">
        <v>13681</v>
      </c>
      <c r="B3528" s="5" t="s">
        <v>13682</v>
      </c>
      <c r="C3528" s="5" t="s">
        <v>13683</v>
      </c>
      <c r="D3528" s="5" t="s">
        <v>10687</v>
      </c>
      <c r="E3528" s="6">
        <v>45411</v>
      </c>
      <c r="F3528" s="5" t="s">
        <v>28</v>
      </c>
      <c r="G3528" s="5">
        <v>4</v>
      </c>
      <c r="H3528" s="5">
        <v>0</v>
      </c>
      <c r="I3528" s="5">
        <v>1200</v>
      </c>
      <c r="J3528" s="5" t="s">
        <v>16</v>
      </c>
      <c r="K3528" s="5" t="s">
        <v>17</v>
      </c>
    </row>
    <row r="3529" spans="1:11">
      <c r="A3529" s="5" t="s">
        <v>13684</v>
      </c>
      <c r="B3529" s="5" t="s">
        <v>13685</v>
      </c>
      <c r="C3529" s="5" t="s">
        <v>13686</v>
      </c>
      <c r="D3529" s="5" t="s">
        <v>13687</v>
      </c>
      <c r="E3529" s="6">
        <v>45612</v>
      </c>
      <c r="F3529" s="5" t="s">
        <v>47</v>
      </c>
      <c r="G3529" s="5">
        <v>3</v>
      </c>
      <c r="H3529" s="5">
        <v>0</v>
      </c>
      <c r="I3529" s="5">
        <v>3600</v>
      </c>
      <c r="J3529" s="5" t="s">
        <v>23</v>
      </c>
      <c r="K3529" s="5" t="s">
        <v>17</v>
      </c>
    </row>
    <row r="3530" spans="1:11">
      <c r="A3530" s="5" t="s">
        <v>13688</v>
      </c>
      <c r="B3530" s="5" t="s">
        <v>13689</v>
      </c>
      <c r="C3530" s="5" t="s">
        <v>13690</v>
      </c>
      <c r="D3530" s="5" t="s">
        <v>13691</v>
      </c>
      <c r="E3530" s="6">
        <v>45532</v>
      </c>
      <c r="F3530" s="5" t="s">
        <v>22</v>
      </c>
      <c r="G3530" s="5">
        <v>1</v>
      </c>
      <c r="H3530" s="5">
        <v>5</v>
      </c>
      <c r="I3530" s="5">
        <v>95</v>
      </c>
      <c r="J3530" s="5" t="s">
        <v>90</v>
      </c>
      <c r="K3530" s="5" t="s">
        <v>17</v>
      </c>
    </row>
    <row r="3531" spans="1:11">
      <c r="A3531" s="5" t="s">
        <v>13692</v>
      </c>
      <c r="B3531" s="5" t="s">
        <v>13693</v>
      </c>
      <c r="C3531" s="5" t="s">
        <v>13694</v>
      </c>
      <c r="D3531" s="5" t="s">
        <v>3604</v>
      </c>
      <c r="E3531" s="6">
        <v>45469</v>
      </c>
      <c r="F3531" s="5" t="s">
        <v>73</v>
      </c>
      <c r="G3531" s="5">
        <v>4</v>
      </c>
      <c r="H3531" s="5">
        <v>0</v>
      </c>
      <c r="I3531" s="5">
        <v>480</v>
      </c>
      <c r="J3531" s="5" t="s">
        <v>16</v>
      </c>
      <c r="K3531" s="5" t="s">
        <v>17</v>
      </c>
    </row>
    <row r="3532" spans="1:11">
      <c r="A3532" s="7" t="s">
        <v>13695</v>
      </c>
      <c r="B3532" s="5" t="s">
        <v>13696</v>
      </c>
      <c r="C3532" s="5" t="s">
        <v>13697</v>
      </c>
      <c r="D3532" s="5" t="s">
        <v>13698</v>
      </c>
      <c r="E3532" s="6">
        <v>45667</v>
      </c>
      <c r="F3532" s="5" t="s">
        <v>22</v>
      </c>
      <c r="G3532" s="5">
        <v>2</v>
      </c>
      <c r="H3532" s="5">
        <v>0</v>
      </c>
      <c r="I3532" s="5">
        <v>200</v>
      </c>
      <c r="J3532" s="5" t="s">
        <v>84</v>
      </c>
      <c r="K3532" s="5" t="s">
        <v>17</v>
      </c>
    </row>
    <row r="3533" spans="1:11">
      <c r="A3533" s="5" t="s">
        <v>13699</v>
      </c>
      <c r="B3533" s="5" t="s">
        <v>13700</v>
      </c>
      <c r="C3533" s="5" t="s">
        <v>13701</v>
      </c>
      <c r="D3533" s="5" t="s">
        <v>13702</v>
      </c>
      <c r="E3533" s="6">
        <v>45527</v>
      </c>
      <c r="F3533" s="5" t="s">
        <v>83</v>
      </c>
      <c r="G3533" s="5">
        <v>1</v>
      </c>
      <c r="H3533" s="5">
        <v>0</v>
      </c>
      <c r="I3533" s="5">
        <v>150</v>
      </c>
      <c r="J3533" s="5" t="s">
        <v>84</v>
      </c>
      <c r="K3533" s="5" t="s">
        <v>17</v>
      </c>
    </row>
    <row r="3534" spans="1:11">
      <c r="A3534" s="5" t="s">
        <v>13703</v>
      </c>
      <c r="B3534" s="5" t="s">
        <v>13704</v>
      </c>
      <c r="C3534" s="5" t="s">
        <v>13705</v>
      </c>
      <c r="D3534" s="5" t="s">
        <v>13706</v>
      </c>
      <c r="E3534" s="6">
        <v>45648</v>
      </c>
      <c r="F3534" s="5" t="s">
        <v>28</v>
      </c>
      <c r="G3534" s="5">
        <v>4</v>
      </c>
      <c r="H3534" s="5">
        <v>0</v>
      </c>
      <c r="I3534" s="5">
        <v>1200</v>
      </c>
      <c r="J3534" s="5" t="s">
        <v>16</v>
      </c>
      <c r="K3534" s="5" t="s">
        <v>17</v>
      </c>
    </row>
    <row r="3535" spans="1:11">
      <c r="A3535" s="5" t="s">
        <v>13707</v>
      </c>
      <c r="B3535" s="5" t="s">
        <v>13708</v>
      </c>
      <c r="C3535" s="5" t="s">
        <v>13709</v>
      </c>
      <c r="D3535" s="5" t="s">
        <v>13710</v>
      </c>
      <c r="E3535" s="6">
        <v>45694</v>
      </c>
      <c r="F3535" s="5" t="s">
        <v>15</v>
      </c>
      <c r="G3535" s="5">
        <v>2</v>
      </c>
      <c r="H3535" s="5">
        <v>0</v>
      </c>
      <c r="I3535" s="5">
        <v>1600</v>
      </c>
      <c r="J3535" s="5" t="s">
        <v>90</v>
      </c>
      <c r="K3535" s="5" t="s">
        <v>78</v>
      </c>
    </row>
    <row r="3536" spans="1:11">
      <c r="A3536" s="5" t="s">
        <v>13711</v>
      </c>
      <c r="B3536" s="5" t="s">
        <v>13712</v>
      </c>
      <c r="C3536" s="5" t="s">
        <v>13713</v>
      </c>
      <c r="D3536" s="5" t="s">
        <v>13714</v>
      </c>
      <c r="E3536" s="6">
        <v>45437</v>
      </c>
      <c r="F3536" s="5" t="s">
        <v>73</v>
      </c>
      <c r="G3536" s="5">
        <v>3</v>
      </c>
      <c r="H3536" s="5">
        <v>0</v>
      </c>
      <c r="I3536" s="5">
        <v>360</v>
      </c>
      <c r="J3536" s="5" t="s">
        <v>16</v>
      </c>
      <c r="K3536" s="5" t="s">
        <v>17</v>
      </c>
    </row>
    <row r="3537" spans="1:11">
      <c r="A3537" s="5" t="s">
        <v>13715</v>
      </c>
      <c r="B3537" s="5" t="s">
        <v>13716</v>
      </c>
      <c r="C3537" s="5" t="s">
        <v>13717</v>
      </c>
      <c r="D3537" s="5" t="s">
        <v>8656</v>
      </c>
      <c r="E3537" s="6">
        <v>45559</v>
      </c>
      <c r="F3537" s="5" t="s">
        <v>89</v>
      </c>
      <c r="G3537" s="5">
        <v>4</v>
      </c>
      <c r="H3537" s="5">
        <v>10</v>
      </c>
      <c r="I3537" s="5">
        <v>180</v>
      </c>
      <c r="J3537" s="5" t="s">
        <v>33</v>
      </c>
      <c r="K3537" s="5" t="s">
        <v>17</v>
      </c>
    </row>
    <row r="3538" spans="1:11">
      <c r="A3538" s="5" t="s">
        <v>13718</v>
      </c>
      <c r="B3538" s="5" t="s">
        <v>13719</v>
      </c>
      <c r="C3538" s="5" t="s">
        <v>13720</v>
      </c>
      <c r="D3538" s="5" t="s">
        <v>13721</v>
      </c>
      <c r="E3538" s="6">
        <v>45418</v>
      </c>
      <c r="F3538" s="5" t="s">
        <v>73</v>
      </c>
      <c r="G3538" s="5">
        <v>4</v>
      </c>
      <c r="H3538" s="5">
        <v>0</v>
      </c>
      <c r="I3538" s="5">
        <v>480</v>
      </c>
      <c r="J3538" s="5" t="s">
        <v>33</v>
      </c>
      <c r="K3538" s="5" t="s">
        <v>17</v>
      </c>
    </row>
    <row r="3539" spans="1:11">
      <c r="A3539" s="5" t="s">
        <v>13722</v>
      </c>
      <c r="B3539" s="5" t="s">
        <v>13283</v>
      </c>
      <c r="C3539" s="5" t="s">
        <v>13723</v>
      </c>
      <c r="D3539" s="5" t="s">
        <v>13724</v>
      </c>
      <c r="E3539" s="6">
        <v>45462</v>
      </c>
      <c r="F3539" s="5" t="s">
        <v>42</v>
      </c>
      <c r="G3539" s="5">
        <v>1</v>
      </c>
      <c r="H3539" s="5">
        <v>10</v>
      </c>
      <c r="I3539" s="5">
        <v>180</v>
      </c>
      <c r="J3539" s="5" t="s">
        <v>90</v>
      </c>
      <c r="K3539" s="5" t="s">
        <v>17</v>
      </c>
    </row>
    <row r="3540" spans="1:11">
      <c r="A3540" s="5" t="s">
        <v>13725</v>
      </c>
      <c r="B3540" s="5" t="s">
        <v>13726</v>
      </c>
      <c r="C3540" s="5" t="s">
        <v>10111</v>
      </c>
      <c r="D3540" s="5" t="s">
        <v>13727</v>
      </c>
      <c r="E3540" s="6">
        <v>45414</v>
      </c>
      <c r="F3540" s="5" t="s">
        <v>73</v>
      </c>
      <c r="G3540" s="5">
        <v>2</v>
      </c>
      <c r="H3540" s="5">
        <v>0</v>
      </c>
      <c r="I3540" s="5">
        <v>240</v>
      </c>
      <c r="J3540" s="5" t="s">
        <v>16</v>
      </c>
      <c r="K3540" s="5" t="s">
        <v>17</v>
      </c>
    </row>
    <row r="3541" spans="1:11">
      <c r="A3541" s="5" t="s">
        <v>13728</v>
      </c>
      <c r="B3541" s="5" t="s">
        <v>13729</v>
      </c>
      <c r="C3541" s="5" t="s">
        <v>13730</v>
      </c>
      <c r="D3541" s="5" t="s">
        <v>13731</v>
      </c>
      <c r="E3541" s="6">
        <v>45500</v>
      </c>
      <c r="F3541" s="5" t="s">
        <v>89</v>
      </c>
      <c r="G3541" s="5">
        <v>2</v>
      </c>
      <c r="H3541" s="5">
        <v>0</v>
      </c>
      <c r="I3541" s="5">
        <v>100</v>
      </c>
      <c r="J3541" s="5" t="s">
        <v>33</v>
      </c>
      <c r="K3541" s="5" t="s">
        <v>17</v>
      </c>
    </row>
    <row r="3542" spans="1:11">
      <c r="A3542" s="5" t="s">
        <v>13732</v>
      </c>
      <c r="B3542" s="5" t="s">
        <v>13733</v>
      </c>
      <c r="C3542" s="5" t="s">
        <v>13734</v>
      </c>
      <c r="D3542" s="5" t="s">
        <v>11718</v>
      </c>
      <c r="E3542" s="6">
        <v>45710</v>
      </c>
      <c r="F3542" s="5" t="s">
        <v>47</v>
      </c>
      <c r="G3542" s="5">
        <v>1</v>
      </c>
      <c r="H3542" s="5">
        <v>0</v>
      </c>
      <c r="I3542" s="5">
        <v>1200</v>
      </c>
      <c r="J3542" s="5" t="s">
        <v>90</v>
      </c>
      <c r="K3542" s="5" t="s">
        <v>17</v>
      </c>
    </row>
    <row r="3543" spans="1:11">
      <c r="A3543" s="5" t="s">
        <v>13735</v>
      </c>
      <c r="B3543" s="5" t="s">
        <v>13736</v>
      </c>
      <c r="C3543" s="5" t="s">
        <v>13737</v>
      </c>
      <c r="D3543" s="5" t="s">
        <v>13738</v>
      </c>
      <c r="E3543" s="6">
        <v>45610</v>
      </c>
      <c r="F3543" s="5" t="s">
        <v>83</v>
      </c>
      <c r="G3543" s="5">
        <v>1</v>
      </c>
      <c r="H3543" s="5">
        <v>5</v>
      </c>
      <c r="I3543" s="5">
        <v>142.5</v>
      </c>
      <c r="J3543" s="5" t="s">
        <v>33</v>
      </c>
      <c r="K3543" s="5" t="s">
        <v>17</v>
      </c>
    </row>
    <row r="3544" spans="1:11">
      <c r="A3544" s="5" t="s">
        <v>13739</v>
      </c>
      <c r="B3544" s="5" t="s">
        <v>13740</v>
      </c>
      <c r="C3544" s="5" t="s">
        <v>13741</v>
      </c>
      <c r="D3544" s="5" t="s">
        <v>13742</v>
      </c>
      <c r="E3544" s="6">
        <v>45428</v>
      </c>
      <c r="F3544" s="5" t="s">
        <v>47</v>
      </c>
      <c r="G3544" s="5">
        <v>2</v>
      </c>
      <c r="H3544" s="5">
        <v>15</v>
      </c>
      <c r="I3544" s="5">
        <v>2040</v>
      </c>
      <c r="J3544" s="5" t="s">
        <v>23</v>
      </c>
      <c r="K3544" s="5" t="s">
        <v>17</v>
      </c>
    </row>
    <row r="3545" spans="1:11">
      <c r="A3545" s="5" t="s">
        <v>13743</v>
      </c>
      <c r="B3545" s="5" t="s">
        <v>13744</v>
      </c>
      <c r="C3545" s="5" t="s">
        <v>13745</v>
      </c>
      <c r="D3545" s="5" t="s">
        <v>13746</v>
      </c>
      <c r="E3545" s="6">
        <v>45581</v>
      </c>
      <c r="F3545" s="5" t="s">
        <v>89</v>
      </c>
      <c r="G3545" s="5">
        <v>3</v>
      </c>
      <c r="H3545" s="5">
        <v>0</v>
      </c>
      <c r="I3545" s="5">
        <v>150</v>
      </c>
      <c r="J3545" s="5" t="s">
        <v>84</v>
      </c>
      <c r="K3545" s="5" t="s">
        <v>17</v>
      </c>
    </row>
    <row r="3546" spans="1:11">
      <c r="A3546" s="5" t="s">
        <v>13747</v>
      </c>
      <c r="B3546" s="5" t="s">
        <v>13748</v>
      </c>
      <c r="C3546" s="5" t="s">
        <v>13749</v>
      </c>
      <c r="D3546" s="5" t="s">
        <v>2613</v>
      </c>
      <c r="E3546" s="6">
        <v>45760</v>
      </c>
      <c r="F3546" s="5" t="s">
        <v>83</v>
      </c>
      <c r="G3546" s="5">
        <v>3</v>
      </c>
      <c r="H3546" s="5">
        <v>0</v>
      </c>
      <c r="I3546" s="5">
        <v>450</v>
      </c>
      <c r="J3546" s="5" t="s">
        <v>90</v>
      </c>
      <c r="K3546" s="5" t="s">
        <v>17</v>
      </c>
    </row>
    <row r="3547" spans="1:11">
      <c r="A3547" s="5" t="s">
        <v>13750</v>
      </c>
      <c r="B3547" s="5" t="s">
        <v>13751</v>
      </c>
      <c r="C3547" s="5" t="s">
        <v>13752</v>
      </c>
      <c r="D3547" s="5" t="s">
        <v>13753</v>
      </c>
      <c r="E3547" s="6">
        <v>45735</v>
      </c>
      <c r="F3547" s="5" t="s">
        <v>83</v>
      </c>
      <c r="G3547" s="5">
        <v>2</v>
      </c>
      <c r="H3547" s="5">
        <v>5</v>
      </c>
      <c r="I3547" s="5">
        <v>285</v>
      </c>
      <c r="J3547" s="5" t="s">
        <v>16</v>
      </c>
      <c r="K3547" s="5" t="s">
        <v>17</v>
      </c>
    </row>
    <row r="3548" spans="1:11">
      <c r="A3548" s="5" t="s">
        <v>13754</v>
      </c>
      <c r="B3548" s="5" t="s">
        <v>13755</v>
      </c>
      <c r="C3548" s="5" t="s">
        <v>13756</v>
      </c>
      <c r="D3548" s="5" t="s">
        <v>13757</v>
      </c>
      <c r="E3548" s="6">
        <v>45443</v>
      </c>
      <c r="F3548" s="5" t="s">
        <v>22</v>
      </c>
      <c r="G3548" s="5">
        <v>2</v>
      </c>
      <c r="H3548" s="5">
        <v>10</v>
      </c>
      <c r="I3548" s="5">
        <v>180</v>
      </c>
      <c r="J3548" s="5" t="s">
        <v>90</v>
      </c>
      <c r="K3548" s="5" t="s">
        <v>17</v>
      </c>
    </row>
    <row r="3549" spans="1:11">
      <c r="A3549" s="5" t="s">
        <v>13758</v>
      </c>
      <c r="B3549" s="5" t="s">
        <v>13759</v>
      </c>
      <c r="C3549" s="5" t="s">
        <v>13760</v>
      </c>
      <c r="D3549" s="5" t="s">
        <v>13761</v>
      </c>
      <c r="E3549" s="6">
        <v>45624</v>
      </c>
      <c r="F3549" s="5" t="s">
        <v>42</v>
      </c>
      <c r="G3549" s="5">
        <v>4</v>
      </c>
      <c r="H3549" s="5">
        <v>5</v>
      </c>
      <c r="I3549" s="5">
        <v>760</v>
      </c>
      <c r="J3549" s="5" t="s">
        <v>90</v>
      </c>
      <c r="K3549" s="5" t="s">
        <v>17</v>
      </c>
    </row>
    <row r="3550" spans="1:11">
      <c r="A3550" s="5" t="s">
        <v>13762</v>
      </c>
      <c r="B3550" s="5" t="s">
        <v>13763</v>
      </c>
      <c r="C3550" s="5" t="s">
        <v>13764</v>
      </c>
      <c r="D3550" s="5" t="s">
        <v>13765</v>
      </c>
      <c r="E3550" s="6">
        <v>45461</v>
      </c>
      <c r="F3550" s="5" t="s">
        <v>47</v>
      </c>
      <c r="G3550" s="5">
        <v>3</v>
      </c>
      <c r="H3550" s="5">
        <v>5</v>
      </c>
      <c r="I3550" s="5">
        <v>3420</v>
      </c>
      <c r="J3550" s="5" t="s">
        <v>90</v>
      </c>
      <c r="K3550" s="5" t="s">
        <v>17</v>
      </c>
    </row>
    <row r="3551" spans="1:11">
      <c r="A3551" s="5" t="s">
        <v>13766</v>
      </c>
      <c r="B3551" s="5" t="s">
        <v>13767</v>
      </c>
      <c r="C3551" s="5" t="s">
        <v>13768</v>
      </c>
      <c r="D3551" s="5" t="s">
        <v>13769</v>
      </c>
      <c r="E3551" s="6">
        <v>45505</v>
      </c>
      <c r="F3551" s="5" t="s">
        <v>22</v>
      </c>
      <c r="G3551" s="5">
        <v>2</v>
      </c>
      <c r="H3551" s="5">
        <v>0</v>
      </c>
      <c r="I3551" s="5">
        <v>200</v>
      </c>
      <c r="J3551" s="5" t="s">
        <v>33</v>
      </c>
      <c r="K3551" s="5" t="s">
        <v>78</v>
      </c>
    </row>
    <row r="3552" spans="1:11">
      <c r="A3552" s="5" t="s">
        <v>13770</v>
      </c>
      <c r="B3552" s="5" t="s">
        <v>13771</v>
      </c>
      <c r="C3552" s="5" t="s">
        <v>13772</v>
      </c>
      <c r="D3552" s="5" t="s">
        <v>13773</v>
      </c>
      <c r="E3552" s="6">
        <v>45542</v>
      </c>
      <c r="F3552" s="5" t="s">
        <v>15</v>
      </c>
      <c r="G3552" s="5">
        <v>3</v>
      </c>
      <c r="H3552" s="5">
        <v>0</v>
      </c>
      <c r="I3552" s="5">
        <v>2400</v>
      </c>
      <c r="J3552" s="5" t="s">
        <v>33</v>
      </c>
      <c r="K3552" s="5" t="s">
        <v>17</v>
      </c>
    </row>
    <row r="3553" spans="1:11">
      <c r="A3553" s="5" t="s">
        <v>13774</v>
      </c>
      <c r="B3553" s="5" t="s">
        <v>13775</v>
      </c>
      <c r="C3553" s="5" t="s">
        <v>13776</v>
      </c>
      <c r="D3553" s="5" t="s">
        <v>13777</v>
      </c>
      <c r="E3553" s="6">
        <v>45627</v>
      </c>
      <c r="F3553" s="5" t="s">
        <v>28</v>
      </c>
      <c r="G3553" s="5">
        <v>3</v>
      </c>
      <c r="H3553" s="5">
        <v>0</v>
      </c>
      <c r="I3553" s="5">
        <v>900</v>
      </c>
      <c r="J3553" s="5" t="s">
        <v>23</v>
      </c>
      <c r="K3553" s="5" t="s">
        <v>17</v>
      </c>
    </row>
    <row r="3554" spans="1:11">
      <c r="A3554" s="5" t="s">
        <v>13778</v>
      </c>
      <c r="B3554" s="5" t="s">
        <v>7774</v>
      </c>
      <c r="C3554" s="5" t="s">
        <v>13779</v>
      </c>
      <c r="D3554" s="5" t="s">
        <v>13780</v>
      </c>
      <c r="E3554" s="6">
        <v>45453</v>
      </c>
      <c r="F3554" s="5" t="s">
        <v>15</v>
      </c>
      <c r="G3554" s="5">
        <v>1</v>
      </c>
      <c r="H3554" s="5">
        <v>10</v>
      </c>
      <c r="I3554" s="5">
        <v>720</v>
      </c>
      <c r="J3554" s="5" t="s">
        <v>33</v>
      </c>
      <c r="K3554" s="5" t="s">
        <v>78</v>
      </c>
    </row>
    <row r="3555" spans="1:11">
      <c r="A3555" s="5" t="s">
        <v>13781</v>
      </c>
      <c r="B3555" s="5" t="s">
        <v>13782</v>
      </c>
      <c r="C3555" s="5" t="s">
        <v>13783</v>
      </c>
      <c r="D3555" s="5" t="s">
        <v>13784</v>
      </c>
      <c r="E3555" s="6">
        <v>45629</v>
      </c>
      <c r="F3555" s="5" t="s">
        <v>83</v>
      </c>
      <c r="G3555" s="5">
        <v>1</v>
      </c>
      <c r="H3555" s="5">
        <v>0</v>
      </c>
      <c r="I3555" s="5">
        <v>150</v>
      </c>
      <c r="J3555" s="5" t="s">
        <v>33</v>
      </c>
      <c r="K3555" s="5" t="s">
        <v>17</v>
      </c>
    </row>
    <row r="3556" spans="1:11">
      <c r="A3556" s="5" t="s">
        <v>13785</v>
      </c>
      <c r="B3556" s="5" t="s">
        <v>13786</v>
      </c>
      <c r="C3556" s="5" t="s">
        <v>13787</v>
      </c>
      <c r="D3556" s="5" t="s">
        <v>13788</v>
      </c>
      <c r="E3556" s="6">
        <v>45480</v>
      </c>
      <c r="F3556" s="5" t="s">
        <v>89</v>
      </c>
      <c r="G3556" s="5">
        <v>2</v>
      </c>
      <c r="H3556" s="5">
        <v>0</v>
      </c>
      <c r="I3556" s="5">
        <v>100</v>
      </c>
      <c r="J3556" s="5" t="s">
        <v>90</v>
      </c>
      <c r="K3556" s="5" t="s">
        <v>17</v>
      </c>
    </row>
    <row r="3557" spans="1:11">
      <c r="A3557" s="5" t="s">
        <v>13789</v>
      </c>
      <c r="B3557" s="5" t="s">
        <v>13790</v>
      </c>
      <c r="C3557" s="5" t="s">
        <v>13791</v>
      </c>
      <c r="D3557" s="5" t="s">
        <v>13792</v>
      </c>
      <c r="E3557" s="6">
        <v>45621</v>
      </c>
      <c r="F3557" s="5" t="s">
        <v>22</v>
      </c>
      <c r="G3557" s="5">
        <v>1</v>
      </c>
      <c r="H3557" s="5">
        <v>0</v>
      </c>
      <c r="I3557" s="5">
        <v>100</v>
      </c>
      <c r="J3557" s="5" t="s">
        <v>90</v>
      </c>
      <c r="K3557" s="5" t="s">
        <v>17</v>
      </c>
    </row>
    <row r="3558" spans="1:11">
      <c r="A3558" s="5" t="s">
        <v>13793</v>
      </c>
      <c r="B3558" s="5" t="s">
        <v>13794</v>
      </c>
      <c r="C3558" s="5" t="s">
        <v>13795</v>
      </c>
      <c r="D3558" s="5" t="s">
        <v>13796</v>
      </c>
      <c r="E3558" s="6">
        <v>45579</v>
      </c>
      <c r="F3558" s="5" t="s">
        <v>89</v>
      </c>
      <c r="G3558" s="5">
        <v>4</v>
      </c>
      <c r="H3558" s="5">
        <v>0</v>
      </c>
      <c r="I3558" s="5">
        <v>200</v>
      </c>
      <c r="J3558" s="5" t="s">
        <v>16</v>
      </c>
      <c r="K3558" s="5" t="s">
        <v>17</v>
      </c>
    </row>
    <row r="3559" spans="1:11">
      <c r="A3559" s="5" t="s">
        <v>13797</v>
      </c>
      <c r="B3559" s="5" t="s">
        <v>13798</v>
      </c>
      <c r="C3559" s="5" t="s">
        <v>13799</v>
      </c>
      <c r="D3559" s="5" t="s">
        <v>13800</v>
      </c>
      <c r="E3559" s="6">
        <v>45455</v>
      </c>
      <c r="F3559" s="5" t="s">
        <v>56</v>
      </c>
      <c r="G3559" s="5">
        <v>4</v>
      </c>
      <c r="H3559" s="5">
        <v>0</v>
      </c>
      <c r="I3559" s="5">
        <v>360</v>
      </c>
      <c r="J3559" s="5" t="s">
        <v>33</v>
      </c>
      <c r="K3559" s="5" t="s">
        <v>17</v>
      </c>
    </row>
    <row r="3560" spans="1:11">
      <c r="A3560" s="5" t="s">
        <v>13801</v>
      </c>
      <c r="B3560" s="5" t="s">
        <v>13802</v>
      </c>
      <c r="C3560" s="5" t="s">
        <v>13803</v>
      </c>
      <c r="D3560" s="5" t="s">
        <v>13804</v>
      </c>
      <c r="E3560" s="6">
        <v>45525</v>
      </c>
      <c r="F3560" s="5" t="s">
        <v>89</v>
      </c>
      <c r="G3560" s="5">
        <v>1</v>
      </c>
      <c r="H3560" s="5">
        <v>0</v>
      </c>
      <c r="I3560" s="5">
        <v>50</v>
      </c>
      <c r="J3560" s="5" t="s">
        <v>23</v>
      </c>
      <c r="K3560" s="5" t="s">
        <v>17</v>
      </c>
    </row>
    <row r="3561" spans="1:11">
      <c r="A3561" s="5" t="s">
        <v>13805</v>
      </c>
      <c r="B3561" s="5" t="s">
        <v>13806</v>
      </c>
      <c r="C3561" s="5" t="s">
        <v>13807</v>
      </c>
      <c r="D3561" s="5" t="s">
        <v>13808</v>
      </c>
      <c r="E3561" s="6">
        <v>45699</v>
      </c>
      <c r="F3561" s="5" t="s">
        <v>47</v>
      </c>
      <c r="G3561" s="5">
        <v>1</v>
      </c>
      <c r="H3561" s="5">
        <v>0</v>
      </c>
      <c r="I3561" s="5">
        <v>1200</v>
      </c>
      <c r="J3561" s="5" t="s">
        <v>23</v>
      </c>
      <c r="K3561" s="5" t="s">
        <v>78</v>
      </c>
    </row>
    <row r="3562" spans="1:11">
      <c r="A3562" s="5" t="s">
        <v>13809</v>
      </c>
      <c r="B3562" s="5" t="s">
        <v>13810</v>
      </c>
      <c r="C3562" s="5" t="s">
        <v>13811</v>
      </c>
      <c r="D3562" s="5" t="s">
        <v>13812</v>
      </c>
      <c r="E3562" s="6">
        <v>45479</v>
      </c>
      <c r="F3562" s="5" t="s">
        <v>56</v>
      </c>
      <c r="G3562" s="5">
        <v>1</v>
      </c>
      <c r="H3562" s="5">
        <v>0</v>
      </c>
      <c r="I3562" s="5">
        <v>90</v>
      </c>
      <c r="J3562" s="5" t="s">
        <v>90</v>
      </c>
      <c r="K3562" s="5" t="s">
        <v>17</v>
      </c>
    </row>
    <row r="3563" spans="1:11">
      <c r="A3563" s="5" t="s">
        <v>13813</v>
      </c>
      <c r="B3563" s="5" t="s">
        <v>13814</v>
      </c>
      <c r="C3563" s="5" t="s">
        <v>13815</v>
      </c>
      <c r="D3563" s="5" t="s">
        <v>238</v>
      </c>
      <c r="E3563" s="6">
        <v>45745</v>
      </c>
      <c r="F3563" s="5" t="s">
        <v>89</v>
      </c>
      <c r="G3563" s="5">
        <v>4</v>
      </c>
      <c r="H3563" s="5">
        <v>5</v>
      </c>
      <c r="I3563" s="5">
        <v>190</v>
      </c>
      <c r="J3563" s="5" t="s">
        <v>84</v>
      </c>
      <c r="K3563" s="5" t="s">
        <v>17</v>
      </c>
    </row>
    <row r="3564" spans="1:11">
      <c r="A3564" s="5" t="s">
        <v>13816</v>
      </c>
      <c r="B3564" s="5" t="s">
        <v>13817</v>
      </c>
      <c r="C3564" s="5" t="s">
        <v>13818</v>
      </c>
      <c r="D3564" s="5" t="s">
        <v>13819</v>
      </c>
      <c r="E3564" s="6">
        <v>45532</v>
      </c>
      <c r="F3564" s="5" t="s">
        <v>42</v>
      </c>
      <c r="G3564" s="5">
        <v>3</v>
      </c>
      <c r="H3564" s="5">
        <v>10</v>
      </c>
      <c r="I3564" s="5">
        <v>540</v>
      </c>
      <c r="J3564" s="5" t="s">
        <v>90</v>
      </c>
      <c r="K3564" s="5" t="s">
        <v>17</v>
      </c>
    </row>
    <row r="3565" spans="1:11">
      <c r="A3565" s="5" t="s">
        <v>13820</v>
      </c>
      <c r="B3565" s="5" t="s">
        <v>13821</v>
      </c>
      <c r="C3565" s="5" t="s">
        <v>13822</v>
      </c>
      <c r="D3565" s="5" t="s">
        <v>82</v>
      </c>
      <c r="E3565" s="6">
        <v>45502</v>
      </c>
      <c r="F3565" s="5" t="s">
        <v>83</v>
      </c>
      <c r="G3565" s="5">
        <v>4</v>
      </c>
      <c r="H3565" s="5">
        <v>0</v>
      </c>
      <c r="I3565" s="5">
        <v>600</v>
      </c>
      <c r="J3565" s="5" t="s">
        <v>16</v>
      </c>
      <c r="K3565" s="5" t="s">
        <v>78</v>
      </c>
    </row>
    <row r="3566" spans="1:11">
      <c r="A3566" s="5" t="s">
        <v>13823</v>
      </c>
      <c r="B3566" s="5" t="s">
        <v>13824</v>
      </c>
      <c r="C3566" s="5" t="s">
        <v>13825</v>
      </c>
      <c r="D3566" s="5" t="s">
        <v>13826</v>
      </c>
      <c r="E3566" s="6">
        <v>45624</v>
      </c>
      <c r="F3566" s="5" t="s">
        <v>28</v>
      </c>
      <c r="G3566" s="5">
        <v>2</v>
      </c>
      <c r="H3566" s="5">
        <v>0</v>
      </c>
      <c r="I3566" s="5">
        <v>600</v>
      </c>
      <c r="J3566" s="5" t="s">
        <v>23</v>
      </c>
      <c r="K3566" s="5" t="s">
        <v>17</v>
      </c>
    </row>
    <row r="3567" spans="1:11">
      <c r="A3567" s="7" t="s">
        <v>13827</v>
      </c>
      <c r="B3567" s="5" t="s">
        <v>13828</v>
      </c>
      <c r="C3567" s="5" t="s">
        <v>13829</v>
      </c>
      <c r="D3567" s="5" t="s">
        <v>5596</v>
      </c>
      <c r="E3567" s="6">
        <v>45650</v>
      </c>
      <c r="F3567" s="5" t="s">
        <v>56</v>
      </c>
      <c r="G3567" s="5">
        <v>2</v>
      </c>
      <c r="H3567" s="5">
        <v>0</v>
      </c>
      <c r="I3567" s="5">
        <v>180</v>
      </c>
      <c r="J3567" s="5" t="s">
        <v>23</v>
      </c>
      <c r="K3567" s="5" t="s">
        <v>17</v>
      </c>
    </row>
    <row r="3568" spans="1:11">
      <c r="A3568" s="5" t="s">
        <v>13830</v>
      </c>
      <c r="B3568" s="5" t="s">
        <v>13831</v>
      </c>
      <c r="C3568" s="5" t="s">
        <v>13832</v>
      </c>
      <c r="D3568" s="5" t="s">
        <v>13833</v>
      </c>
      <c r="E3568" s="6">
        <v>45440</v>
      </c>
      <c r="F3568" s="5" t="s">
        <v>28</v>
      </c>
      <c r="G3568" s="5">
        <v>3</v>
      </c>
      <c r="H3568" s="5">
        <v>0</v>
      </c>
      <c r="I3568" s="5">
        <v>900</v>
      </c>
      <c r="J3568" s="5" t="s">
        <v>33</v>
      </c>
      <c r="K3568" s="5" t="s">
        <v>78</v>
      </c>
    </row>
    <row r="3569" spans="1:11">
      <c r="A3569" s="5" t="s">
        <v>13834</v>
      </c>
      <c r="B3569" s="5" t="s">
        <v>13835</v>
      </c>
      <c r="C3569" s="5" t="s">
        <v>13836</v>
      </c>
      <c r="D3569" s="5" t="s">
        <v>13837</v>
      </c>
      <c r="E3569" s="6">
        <v>45516</v>
      </c>
      <c r="F3569" s="5" t="s">
        <v>56</v>
      </c>
      <c r="G3569" s="5">
        <v>4</v>
      </c>
      <c r="H3569" s="5">
        <v>0</v>
      </c>
      <c r="I3569" s="5">
        <v>360</v>
      </c>
      <c r="J3569" s="5" t="s">
        <v>33</v>
      </c>
      <c r="K3569" s="5" t="s">
        <v>17</v>
      </c>
    </row>
    <row r="3570" spans="1:11">
      <c r="A3570" s="5" t="s">
        <v>13838</v>
      </c>
      <c r="B3570" s="5" t="s">
        <v>13839</v>
      </c>
      <c r="C3570" s="5" t="s">
        <v>13840</v>
      </c>
      <c r="D3570" s="5" t="s">
        <v>13841</v>
      </c>
      <c r="E3570" s="6">
        <v>45623</v>
      </c>
      <c r="F3570" s="5" t="s">
        <v>56</v>
      </c>
      <c r="G3570" s="5">
        <v>4</v>
      </c>
      <c r="H3570" s="5">
        <v>10</v>
      </c>
      <c r="I3570" s="5">
        <v>324</v>
      </c>
      <c r="J3570" s="5" t="s">
        <v>16</v>
      </c>
      <c r="K3570" s="5" t="s">
        <v>17</v>
      </c>
    </row>
    <row r="3571" spans="1:11">
      <c r="A3571" s="5" t="s">
        <v>13842</v>
      </c>
      <c r="B3571" s="5" t="s">
        <v>13843</v>
      </c>
      <c r="C3571" s="5" t="s">
        <v>13844</v>
      </c>
      <c r="D3571" s="5" t="s">
        <v>13845</v>
      </c>
      <c r="E3571" s="6">
        <v>45718</v>
      </c>
      <c r="F3571" s="5" t="s">
        <v>42</v>
      </c>
      <c r="G3571" s="5">
        <v>1</v>
      </c>
      <c r="H3571" s="5">
        <v>10</v>
      </c>
      <c r="I3571" s="5">
        <v>180</v>
      </c>
      <c r="J3571" s="5" t="s">
        <v>84</v>
      </c>
      <c r="K3571" s="5" t="s">
        <v>17</v>
      </c>
    </row>
    <row r="3572" spans="1:11">
      <c r="A3572" s="5" t="s">
        <v>13846</v>
      </c>
      <c r="B3572" s="5" t="s">
        <v>13847</v>
      </c>
      <c r="C3572" s="5" t="s">
        <v>13848</v>
      </c>
      <c r="D3572" s="5" t="s">
        <v>13849</v>
      </c>
      <c r="E3572" s="6">
        <v>45413</v>
      </c>
      <c r="F3572" s="5" t="s">
        <v>15</v>
      </c>
      <c r="G3572" s="5">
        <v>1</v>
      </c>
      <c r="H3572" s="5">
        <v>0</v>
      </c>
      <c r="I3572" s="5">
        <v>800</v>
      </c>
      <c r="J3572" s="5" t="s">
        <v>16</v>
      </c>
      <c r="K3572" s="5" t="s">
        <v>17</v>
      </c>
    </row>
    <row r="3573" spans="1:11">
      <c r="A3573" s="5" t="s">
        <v>13850</v>
      </c>
      <c r="B3573" s="5" t="s">
        <v>13851</v>
      </c>
      <c r="C3573" s="5" t="s">
        <v>13852</v>
      </c>
      <c r="D3573" s="5" t="s">
        <v>13853</v>
      </c>
      <c r="E3573" s="6">
        <v>45648</v>
      </c>
      <c r="F3573" s="5" t="s">
        <v>83</v>
      </c>
      <c r="G3573" s="5">
        <v>1</v>
      </c>
      <c r="H3573" s="5">
        <v>0</v>
      </c>
      <c r="I3573" s="5">
        <v>150</v>
      </c>
      <c r="J3573" s="5" t="s">
        <v>16</v>
      </c>
      <c r="K3573" s="5" t="s">
        <v>78</v>
      </c>
    </row>
    <row r="3574" spans="1:11">
      <c r="A3574" s="5" t="s">
        <v>13854</v>
      </c>
      <c r="B3574" s="5" t="s">
        <v>13855</v>
      </c>
      <c r="C3574" s="5" t="s">
        <v>13856</v>
      </c>
      <c r="D3574" s="5" t="s">
        <v>13857</v>
      </c>
      <c r="E3574" s="6">
        <v>45519</v>
      </c>
      <c r="F3574" s="5" t="s">
        <v>73</v>
      </c>
      <c r="G3574" s="5">
        <v>4</v>
      </c>
      <c r="H3574" s="5">
        <v>0</v>
      </c>
      <c r="I3574" s="5">
        <v>480</v>
      </c>
      <c r="J3574" s="5" t="s">
        <v>90</v>
      </c>
      <c r="K3574" s="5" t="s">
        <v>17</v>
      </c>
    </row>
    <row r="3575" spans="1:11">
      <c r="A3575" s="5" t="s">
        <v>13858</v>
      </c>
      <c r="B3575" s="5" t="s">
        <v>13859</v>
      </c>
      <c r="C3575" s="5" t="s">
        <v>13860</v>
      </c>
      <c r="D3575" s="5" t="s">
        <v>13861</v>
      </c>
      <c r="E3575" s="6">
        <v>45559</v>
      </c>
      <c r="F3575" s="5" t="s">
        <v>22</v>
      </c>
      <c r="G3575" s="5">
        <v>2</v>
      </c>
      <c r="H3575" s="5">
        <v>5</v>
      </c>
      <c r="I3575" s="5">
        <v>190</v>
      </c>
      <c r="J3575" s="5" t="s">
        <v>90</v>
      </c>
      <c r="K3575" s="5" t="s">
        <v>17</v>
      </c>
    </row>
    <row r="3576" spans="1:11">
      <c r="A3576" s="5" t="s">
        <v>13862</v>
      </c>
      <c r="B3576" s="5" t="s">
        <v>13863</v>
      </c>
      <c r="C3576" s="5" t="s">
        <v>13864</v>
      </c>
      <c r="D3576" s="5" t="s">
        <v>13865</v>
      </c>
      <c r="E3576" s="6">
        <v>45448</v>
      </c>
      <c r="F3576" s="5" t="s">
        <v>83</v>
      </c>
      <c r="G3576" s="5">
        <v>2</v>
      </c>
      <c r="H3576" s="5">
        <v>5</v>
      </c>
      <c r="I3576" s="5">
        <v>285</v>
      </c>
      <c r="J3576" s="5" t="s">
        <v>84</v>
      </c>
      <c r="K3576" s="5" t="s">
        <v>17</v>
      </c>
    </row>
    <row r="3577" spans="1:11">
      <c r="A3577" s="5" t="s">
        <v>13866</v>
      </c>
      <c r="B3577" s="5" t="s">
        <v>13867</v>
      </c>
      <c r="C3577" s="5" t="s">
        <v>13868</v>
      </c>
      <c r="D3577" s="5" t="s">
        <v>13869</v>
      </c>
      <c r="E3577" s="6">
        <v>45629</v>
      </c>
      <c r="F3577" s="5" t="s">
        <v>56</v>
      </c>
      <c r="G3577" s="5">
        <v>4</v>
      </c>
      <c r="H3577" s="5">
        <v>0</v>
      </c>
      <c r="I3577" s="5">
        <v>360</v>
      </c>
      <c r="J3577" s="5" t="s">
        <v>90</v>
      </c>
      <c r="K3577" s="5" t="s">
        <v>17</v>
      </c>
    </row>
    <row r="3578" spans="1:11">
      <c r="A3578" s="5" t="s">
        <v>13870</v>
      </c>
      <c r="B3578" s="5" t="s">
        <v>13871</v>
      </c>
      <c r="C3578" s="5" t="s">
        <v>13872</v>
      </c>
      <c r="D3578" s="5" t="s">
        <v>13873</v>
      </c>
      <c r="E3578" s="6">
        <v>45759</v>
      </c>
      <c r="F3578" s="5" t="s">
        <v>83</v>
      </c>
      <c r="G3578" s="5">
        <v>3</v>
      </c>
      <c r="H3578" s="5">
        <v>15</v>
      </c>
      <c r="I3578" s="5">
        <v>382.5</v>
      </c>
      <c r="J3578" s="5" t="s">
        <v>90</v>
      </c>
      <c r="K3578" s="5" t="s">
        <v>17</v>
      </c>
    </row>
    <row r="3579" spans="1:11">
      <c r="A3579" s="5" t="s">
        <v>13874</v>
      </c>
      <c r="B3579" s="5" t="s">
        <v>13875</v>
      </c>
      <c r="C3579" s="5" t="s">
        <v>13876</v>
      </c>
      <c r="D3579" s="5" t="s">
        <v>13877</v>
      </c>
      <c r="E3579" s="6">
        <v>45635</v>
      </c>
      <c r="F3579" s="5" t="s">
        <v>47</v>
      </c>
      <c r="G3579" s="5">
        <v>2</v>
      </c>
      <c r="H3579" s="5">
        <v>10</v>
      </c>
      <c r="I3579" s="5">
        <v>2160</v>
      </c>
      <c r="J3579" s="5" t="s">
        <v>16</v>
      </c>
      <c r="K3579" s="5" t="s">
        <v>17</v>
      </c>
    </row>
    <row r="3580" spans="1:11">
      <c r="A3580" s="5" t="s">
        <v>13878</v>
      </c>
      <c r="B3580" s="5" t="s">
        <v>13879</v>
      </c>
      <c r="C3580" s="5" t="s">
        <v>13880</v>
      </c>
      <c r="D3580" s="5" t="s">
        <v>13881</v>
      </c>
      <c r="E3580" s="6">
        <v>45711</v>
      </c>
      <c r="F3580" s="5" t="s">
        <v>28</v>
      </c>
      <c r="G3580" s="5">
        <v>3</v>
      </c>
      <c r="H3580" s="5">
        <v>0</v>
      </c>
      <c r="I3580" s="5">
        <v>900</v>
      </c>
      <c r="J3580" s="5" t="s">
        <v>23</v>
      </c>
      <c r="K3580" s="5" t="s">
        <v>17</v>
      </c>
    </row>
    <row r="3581" spans="1:11">
      <c r="A3581" s="5" t="s">
        <v>13882</v>
      </c>
      <c r="B3581" s="5" t="s">
        <v>13883</v>
      </c>
      <c r="C3581" s="5" t="s">
        <v>13884</v>
      </c>
      <c r="D3581" s="5" t="s">
        <v>13885</v>
      </c>
      <c r="E3581" s="6">
        <v>45633</v>
      </c>
      <c r="F3581" s="5" t="s">
        <v>83</v>
      </c>
      <c r="G3581" s="5">
        <v>1</v>
      </c>
      <c r="H3581" s="5">
        <v>0</v>
      </c>
      <c r="I3581" s="5">
        <v>150</v>
      </c>
      <c r="J3581" s="5" t="s">
        <v>23</v>
      </c>
      <c r="K3581" s="5" t="s">
        <v>17</v>
      </c>
    </row>
    <row r="3582" spans="1:11">
      <c r="A3582" s="5" t="s">
        <v>13886</v>
      </c>
      <c r="B3582" s="5" t="s">
        <v>13887</v>
      </c>
      <c r="C3582" s="5" t="s">
        <v>13888</v>
      </c>
      <c r="D3582" s="5" t="s">
        <v>13889</v>
      </c>
      <c r="E3582" s="6">
        <v>45587</v>
      </c>
      <c r="F3582" s="5" t="s">
        <v>22</v>
      </c>
      <c r="G3582" s="5">
        <v>4</v>
      </c>
      <c r="H3582" s="5">
        <v>0</v>
      </c>
      <c r="I3582" s="5">
        <v>400</v>
      </c>
      <c r="J3582" s="5" t="s">
        <v>23</v>
      </c>
      <c r="K3582" s="5" t="s">
        <v>17</v>
      </c>
    </row>
    <row r="3583" spans="1:11">
      <c r="A3583" s="5" t="s">
        <v>13890</v>
      </c>
      <c r="B3583" s="5" t="s">
        <v>13891</v>
      </c>
      <c r="C3583" s="5" t="s">
        <v>13892</v>
      </c>
      <c r="D3583" s="5" t="s">
        <v>8360</v>
      </c>
      <c r="E3583" s="6">
        <v>45652</v>
      </c>
      <c r="F3583" s="5" t="s">
        <v>28</v>
      </c>
      <c r="G3583" s="5">
        <v>2</v>
      </c>
      <c r="H3583" s="5">
        <v>0</v>
      </c>
      <c r="I3583" s="5">
        <v>600</v>
      </c>
      <c r="J3583" s="5" t="s">
        <v>23</v>
      </c>
      <c r="K3583" s="5" t="s">
        <v>17</v>
      </c>
    </row>
    <row r="3584" spans="1:11">
      <c r="A3584" s="5" t="s">
        <v>13893</v>
      </c>
      <c r="B3584" s="5" t="s">
        <v>13894</v>
      </c>
      <c r="C3584" s="5" t="s">
        <v>13895</v>
      </c>
      <c r="D3584" s="5" t="s">
        <v>13896</v>
      </c>
      <c r="E3584" s="6">
        <v>45456</v>
      </c>
      <c r="F3584" s="5" t="s">
        <v>15</v>
      </c>
      <c r="G3584" s="5">
        <v>4</v>
      </c>
      <c r="H3584" s="5">
        <v>0</v>
      </c>
      <c r="I3584" s="5">
        <v>3200</v>
      </c>
      <c r="J3584" s="5" t="s">
        <v>84</v>
      </c>
      <c r="K3584" s="5" t="s">
        <v>17</v>
      </c>
    </row>
    <row r="3585" spans="1:11">
      <c r="A3585" s="5" t="s">
        <v>13897</v>
      </c>
      <c r="B3585" s="5" t="s">
        <v>13898</v>
      </c>
      <c r="C3585" s="5" t="s">
        <v>13899</v>
      </c>
      <c r="D3585" s="5" t="s">
        <v>13900</v>
      </c>
      <c r="E3585" s="6">
        <v>45537</v>
      </c>
      <c r="F3585" s="5" t="s">
        <v>15</v>
      </c>
      <c r="G3585" s="5">
        <v>4</v>
      </c>
      <c r="H3585" s="5">
        <v>5</v>
      </c>
      <c r="I3585" s="5">
        <v>3040</v>
      </c>
      <c r="J3585" s="5" t="s">
        <v>16</v>
      </c>
      <c r="K3585" s="5" t="s">
        <v>17</v>
      </c>
    </row>
    <row r="3586" spans="1:11">
      <c r="A3586" s="5" t="s">
        <v>13901</v>
      </c>
      <c r="B3586" s="5" t="s">
        <v>13902</v>
      </c>
      <c r="C3586" s="5" t="s">
        <v>13903</v>
      </c>
      <c r="D3586" s="5" t="s">
        <v>13904</v>
      </c>
      <c r="E3586" s="6">
        <v>45624</v>
      </c>
      <c r="F3586" s="5" t="s">
        <v>47</v>
      </c>
      <c r="G3586" s="5">
        <v>4</v>
      </c>
      <c r="H3586" s="5">
        <v>0</v>
      </c>
      <c r="I3586" s="5">
        <v>4800</v>
      </c>
      <c r="J3586" s="5" t="s">
        <v>84</v>
      </c>
      <c r="K3586" s="5" t="s">
        <v>17</v>
      </c>
    </row>
    <row r="3587" spans="1:11">
      <c r="A3587" s="5" t="s">
        <v>13905</v>
      </c>
      <c r="B3587" s="5" t="s">
        <v>13906</v>
      </c>
      <c r="C3587" s="5" t="s">
        <v>13907</v>
      </c>
      <c r="D3587" s="5" t="s">
        <v>851</v>
      </c>
      <c r="E3587" s="6">
        <v>45476</v>
      </c>
      <c r="F3587" s="5" t="s">
        <v>42</v>
      </c>
      <c r="G3587" s="5">
        <v>3</v>
      </c>
      <c r="H3587" s="5">
        <v>0</v>
      </c>
      <c r="I3587" s="5">
        <v>600</v>
      </c>
      <c r="J3587" s="5" t="s">
        <v>16</v>
      </c>
      <c r="K3587" s="5" t="s">
        <v>17</v>
      </c>
    </row>
    <row r="3588" spans="1:11">
      <c r="A3588" s="5" t="s">
        <v>13908</v>
      </c>
      <c r="B3588" s="5" t="s">
        <v>13909</v>
      </c>
      <c r="C3588" s="5" t="s">
        <v>13910</v>
      </c>
      <c r="D3588" s="5" t="s">
        <v>13911</v>
      </c>
      <c r="E3588" s="6">
        <v>45614</v>
      </c>
      <c r="F3588" s="5" t="s">
        <v>28</v>
      </c>
      <c r="G3588" s="5">
        <v>1</v>
      </c>
      <c r="H3588" s="5">
        <v>10</v>
      </c>
      <c r="I3588" s="5">
        <v>270</v>
      </c>
      <c r="J3588" s="5" t="s">
        <v>16</v>
      </c>
      <c r="K3588" s="5" t="s">
        <v>17</v>
      </c>
    </row>
    <row r="3589" spans="1:11">
      <c r="A3589" s="5" t="s">
        <v>13912</v>
      </c>
      <c r="B3589" s="5" t="s">
        <v>13913</v>
      </c>
      <c r="C3589" s="5" t="s">
        <v>13914</v>
      </c>
      <c r="D3589" s="5" t="s">
        <v>13915</v>
      </c>
      <c r="E3589" s="6">
        <v>45635</v>
      </c>
      <c r="F3589" s="5" t="s">
        <v>47</v>
      </c>
      <c r="G3589" s="5">
        <v>4</v>
      </c>
      <c r="H3589" s="5">
        <v>0</v>
      </c>
      <c r="I3589" s="5">
        <v>4800</v>
      </c>
      <c r="J3589" s="5" t="s">
        <v>33</v>
      </c>
      <c r="K3589" s="5" t="s">
        <v>17</v>
      </c>
    </row>
    <row r="3590" spans="1:11">
      <c r="A3590" s="5" t="s">
        <v>13916</v>
      </c>
      <c r="B3590" s="5" t="s">
        <v>13917</v>
      </c>
      <c r="C3590" s="5" t="s">
        <v>13918</v>
      </c>
      <c r="D3590" s="5" t="s">
        <v>13919</v>
      </c>
      <c r="E3590" s="6">
        <v>45610</v>
      </c>
      <c r="F3590" s="5" t="s">
        <v>47</v>
      </c>
      <c r="G3590" s="5">
        <v>1</v>
      </c>
      <c r="H3590" s="5">
        <v>5</v>
      </c>
      <c r="I3590" s="5">
        <v>1140</v>
      </c>
      <c r="J3590" s="5" t="s">
        <v>84</v>
      </c>
      <c r="K3590" s="5" t="s">
        <v>17</v>
      </c>
    </row>
    <row r="3591" spans="1:11">
      <c r="A3591" s="5" t="s">
        <v>13920</v>
      </c>
      <c r="B3591" s="5" t="s">
        <v>13921</v>
      </c>
      <c r="C3591" s="5" t="s">
        <v>13922</v>
      </c>
      <c r="D3591" s="5" t="s">
        <v>13923</v>
      </c>
      <c r="E3591" s="6">
        <v>45504</v>
      </c>
      <c r="F3591" s="5" t="s">
        <v>15</v>
      </c>
      <c r="G3591" s="5">
        <v>2</v>
      </c>
      <c r="H3591" s="5">
        <v>0</v>
      </c>
      <c r="I3591" s="5">
        <v>1600</v>
      </c>
      <c r="J3591" s="5" t="s">
        <v>90</v>
      </c>
      <c r="K3591" s="5" t="s">
        <v>17</v>
      </c>
    </row>
    <row r="3592" spans="1:11">
      <c r="A3592" s="5" t="s">
        <v>13924</v>
      </c>
      <c r="B3592" s="5" t="s">
        <v>13925</v>
      </c>
      <c r="C3592" s="5" t="s">
        <v>13926</v>
      </c>
      <c r="D3592" s="5" t="s">
        <v>13927</v>
      </c>
      <c r="E3592" s="6">
        <v>45454</v>
      </c>
      <c r="F3592" s="5" t="s">
        <v>47</v>
      </c>
      <c r="G3592" s="5">
        <v>1</v>
      </c>
      <c r="H3592" s="5">
        <v>5</v>
      </c>
      <c r="I3592" s="5">
        <v>1140</v>
      </c>
      <c r="J3592" s="5" t="s">
        <v>16</v>
      </c>
      <c r="K3592" s="5" t="s">
        <v>17</v>
      </c>
    </row>
    <row r="3593" spans="1:11">
      <c r="A3593" s="5" t="s">
        <v>13928</v>
      </c>
      <c r="B3593" s="5" t="s">
        <v>13929</v>
      </c>
      <c r="C3593" s="5" t="s">
        <v>13930</v>
      </c>
      <c r="D3593" s="5" t="s">
        <v>6063</v>
      </c>
      <c r="E3593" s="6">
        <v>45466</v>
      </c>
      <c r="F3593" s="5" t="s">
        <v>22</v>
      </c>
      <c r="G3593" s="5">
        <v>1</v>
      </c>
      <c r="H3593" s="5">
        <v>5</v>
      </c>
      <c r="I3593" s="5">
        <v>95</v>
      </c>
      <c r="J3593" s="5" t="s">
        <v>16</v>
      </c>
      <c r="K3593" s="5" t="s">
        <v>17</v>
      </c>
    </row>
    <row r="3594" spans="1:11">
      <c r="A3594" s="5" t="s">
        <v>13931</v>
      </c>
      <c r="B3594" s="5" t="s">
        <v>13932</v>
      </c>
      <c r="C3594" s="5" t="s">
        <v>13933</v>
      </c>
      <c r="D3594" s="5" t="s">
        <v>13934</v>
      </c>
      <c r="E3594" s="6">
        <v>45516</v>
      </c>
      <c r="F3594" s="5" t="s">
        <v>15</v>
      </c>
      <c r="G3594" s="5">
        <v>3</v>
      </c>
      <c r="H3594" s="5">
        <v>5</v>
      </c>
      <c r="I3594" s="5">
        <v>2280</v>
      </c>
      <c r="J3594" s="5" t="s">
        <v>16</v>
      </c>
      <c r="K3594" s="5" t="s">
        <v>17</v>
      </c>
    </row>
    <row r="3595" spans="1:11">
      <c r="A3595" s="5" t="s">
        <v>13935</v>
      </c>
      <c r="B3595" s="5" t="s">
        <v>11107</v>
      </c>
      <c r="C3595" s="5" t="s">
        <v>13936</v>
      </c>
      <c r="D3595" s="5" t="s">
        <v>13937</v>
      </c>
      <c r="E3595" s="6">
        <v>45527</v>
      </c>
      <c r="F3595" s="5" t="s">
        <v>28</v>
      </c>
      <c r="G3595" s="5">
        <v>2</v>
      </c>
      <c r="H3595" s="5">
        <v>0</v>
      </c>
      <c r="I3595" s="5">
        <v>600</v>
      </c>
      <c r="J3595" s="5" t="s">
        <v>33</v>
      </c>
      <c r="K3595" s="5" t="s">
        <v>17</v>
      </c>
    </row>
    <row r="3596" spans="1:11">
      <c r="A3596" s="5" t="s">
        <v>13938</v>
      </c>
      <c r="B3596" s="5" t="s">
        <v>13939</v>
      </c>
      <c r="C3596" s="5" t="s">
        <v>13940</v>
      </c>
      <c r="D3596" s="5" t="s">
        <v>13941</v>
      </c>
      <c r="E3596" s="6">
        <v>45644</v>
      </c>
      <c r="F3596" s="5" t="s">
        <v>28</v>
      </c>
      <c r="G3596" s="5">
        <v>4</v>
      </c>
      <c r="H3596" s="5">
        <v>5</v>
      </c>
      <c r="I3596" s="5">
        <v>1140</v>
      </c>
      <c r="J3596" s="5" t="s">
        <v>23</v>
      </c>
      <c r="K3596" s="5" t="s">
        <v>17</v>
      </c>
    </row>
    <row r="3597" spans="1:11">
      <c r="A3597" s="5" t="s">
        <v>13942</v>
      </c>
      <c r="B3597" s="5" t="s">
        <v>13943</v>
      </c>
      <c r="C3597" s="5" t="s">
        <v>13944</v>
      </c>
      <c r="D3597" s="5" t="s">
        <v>13945</v>
      </c>
      <c r="E3597" s="6">
        <v>45476</v>
      </c>
      <c r="F3597" s="5" t="s">
        <v>89</v>
      </c>
      <c r="G3597" s="5">
        <v>4</v>
      </c>
      <c r="H3597" s="5">
        <v>10</v>
      </c>
      <c r="I3597" s="5">
        <v>180</v>
      </c>
      <c r="J3597" s="5" t="s">
        <v>16</v>
      </c>
      <c r="K3597" s="5" t="s">
        <v>17</v>
      </c>
    </row>
    <row r="3598" spans="1:11">
      <c r="A3598" s="5" t="s">
        <v>13946</v>
      </c>
      <c r="B3598" s="5" t="s">
        <v>1525</v>
      </c>
      <c r="C3598" s="5" t="s">
        <v>13947</v>
      </c>
      <c r="D3598" s="5" t="s">
        <v>13948</v>
      </c>
      <c r="E3598" s="6">
        <v>45435</v>
      </c>
      <c r="F3598" s="5" t="s">
        <v>15</v>
      </c>
      <c r="G3598" s="5">
        <v>1</v>
      </c>
      <c r="H3598" s="5">
        <v>5</v>
      </c>
      <c r="I3598" s="5">
        <v>760</v>
      </c>
      <c r="J3598" s="5" t="s">
        <v>23</v>
      </c>
      <c r="K3598" s="5" t="s">
        <v>17</v>
      </c>
    </row>
    <row r="3599" spans="1:11">
      <c r="A3599" s="5" t="s">
        <v>13949</v>
      </c>
      <c r="B3599" s="5" t="s">
        <v>13950</v>
      </c>
      <c r="C3599" s="5" t="s">
        <v>13951</v>
      </c>
      <c r="D3599" s="5" t="s">
        <v>13952</v>
      </c>
      <c r="E3599" s="6">
        <v>45601</v>
      </c>
      <c r="F3599" s="5" t="s">
        <v>22</v>
      </c>
      <c r="G3599" s="5">
        <v>4</v>
      </c>
      <c r="H3599" s="5">
        <v>0</v>
      </c>
      <c r="I3599" s="5">
        <v>400</v>
      </c>
      <c r="J3599" s="5" t="s">
        <v>33</v>
      </c>
      <c r="K3599" s="5" t="s">
        <v>17</v>
      </c>
    </row>
    <row r="3600" spans="1:11">
      <c r="A3600" s="5" t="s">
        <v>13953</v>
      </c>
      <c r="B3600" s="5" t="s">
        <v>13954</v>
      </c>
      <c r="C3600" s="5" t="s">
        <v>13955</v>
      </c>
      <c r="D3600" s="5" t="s">
        <v>13956</v>
      </c>
      <c r="E3600" s="6">
        <v>45693</v>
      </c>
      <c r="F3600" s="5" t="s">
        <v>89</v>
      </c>
      <c r="G3600" s="5">
        <v>4</v>
      </c>
      <c r="H3600" s="5">
        <v>15</v>
      </c>
      <c r="I3600" s="5">
        <v>170</v>
      </c>
      <c r="J3600" s="5" t="s">
        <v>90</v>
      </c>
      <c r="K3600" s="5" t="s">
        <v>17</v>
      </c>
    </row>
    <row r="3601" spans="1:11">
      <c r="A3601" s="5" t="s">
        <v>13957</v>
      </c>
      <c r="B3601" s="5" t="s">
        <v>13958</v>
      </c>
      <c r="C3601" s="5" t="s">
        <v>13959</v>
      </c>
      <c r="D3601" s="5" t="s">
        <v>13960</v>
      </c>
      <c r="E3601" s="6">
        <v>45529</v>
      </c>
      <c r="F3601" s="5" t="s">
        <v>83</v>
      </c>
      <c r="G3601" s="5">
        <v>4</v>
      </c>
      <c r="H3601" s="5">
        <v>0</v>
      </c>
      <c r="I3601" s="5">
        <v>600</v>
      </c>
      <c r="J3601" s="5" t="s">
        <v>33</v>
      </c>
      <c r="K3601" s="5" t="s">
        <v>78</v>
      </c>
    </row>
    <row r="3602" spans="1:11">
      <c r="A3602" s="5" t="s">
        <v>13961</v>
      </c>
      <c r="B3602" s="5" t="s">
        <v>13962</v>
      </c>
      <c r="C3602" s="5" t="s">
        <v>13963</v>
      </c>
      <c r="D3602" s="5" t="s">
        <v>13964</v>
      </c>
      <c r="E3602" s="6">
        <v>45498</v>
      </c>
      <c r="F3602" s="5" t="s">
        <v>28</v>
      </c>
      <c r="G3602" s="5">
        <v>1</v>
      </c>
      <c r="H3602" s="5">
        <v>0</v>
      </c>
      <c r="I3602" s="5">
        <v>300</v>
      </c>
      <c r="J3602" s="5" t="s">
        <v>33</v>
      </c>
      <c r="K3602" s="5" t="s">
        <v>17</v>
      </c>
    </row>
    <row r="3603" spans="1:11">
      <c r="A3603" s="5" t="s">
        <v>13965</v>
      </c>
      <c r="B3603" s="5" t="s">
        <v>13966</v>
      </c>
      <c r="C3603" s="5" t="s">
        <v>13967</v>
      </c>
      <c r="D3603" s="5" t="s">
        <v>13968</v>
      </c>
      <c r="E3603" s="6">
        <v>45682</v>
      </c>
      <c r="F3603" s="5" t="s">
        <v>15</v>
      </c>
      <c r="G3603" s="5">
        <v>1</v>
      </c>
      <c r="H3603" s="5">
        <v>0</v>
      </c>
      <c r="I3603" s="5">
        <v>800</v>
      </c>
      <c r="J3603" s="5" t="s">
        <v>16</v>
      </c>
      <c r="K3603" s="5" t="s">
        <v>17</v>
      </c>
    </row>
    <row r="3604" spans="1:11">
      <c r="A3604" s="5" t="s">
        <v>13969</v>
      </c>
      <c r="B3604" s="5" t="s">
        <v>13316</v>
      </c>
      <c r="C3604" s="5" t="s">
        <v>13970</v>
      </c>
      <c r="D3604" s="5" t="s">
        <v>13971</v>
      </c>
      <c r="E3604" s="6">
        <v>45592</v>
      </c>
      <c r="F3604" s="5" t="s">
        <v>47</v>
      </c>
      <c r="G3604" s="5">
        <v>1</v>
      </c>
      <c r="H3604" s="5">
        <v>0</v>
      </c>
      <c r="I3604" s="5">
        <v>1200</v>
      </c>
      <c r="J3604" s="5" t="s">
        <v>33</v>
      </c>
      <c r="K3604" s="5" t="s">
        <v>17</v>
      </c>
    </row>
    <row r="3605" spans="1:11">
      <c r="A3605" s="5" t="s">
        <v>13972</v>
      </c>
      <c r="B3605" s="5" t="s">
        <v>13973</v>
      </c>
      <c r="C3605" s="5" t="s">
        <v>13974</v>
      </c>
      <c r="D3605" s="5" t="s">
        <v>8544</v>
      </c>
      <c r="E3605" s="6">
        <v>45659</v>
      </c>
      <c r="F3605" s="5" t="s">
        <v>28</v>
      </c>
      <c r="G3605" s="5">
        <v>1</v>
      </c>
      <c r="H3605" s="5">
        <v>0</v>
      </c>
      <c r="I3605" s="5">
        <v>300</v>
      </c>
      <c r="J3605" s="5" t="s">
        <v>23</v>
      </c>
      <c r="K3605" s="5" t="s">
        <v>17</v>
      </c>
    </row>
    <row r="3606" spans="1:11">
      <c r="A3606" s="5" t="s">
        <v>13975</v>
      </c>
      <c r="B3606" s="5" t="s">
        <v>13976</v>
      </c>
      <c r="C3606" s="5" t="s">
        <v>13977</v>
      </c>
      <c r="D3606" s="5" t="s">
        <v>13978</v>
      </c>
      <c r="E3606" s="6">
        <v>45685</v>
      </c>
      <c r="F3606" s="5" t="s">
        <v>22</v>
      </c>
      <c r="G3606" s="5">
        <v>2</v>
      </c>
      <c r="H3606" s="5">
        <v>10</v>
      </c>
      <c r="I3606" s="5">
        <v>180</v>
      </c>
      <c r="J3606" s="5" t="s">
        <v>23</v>
      </c>
      <c r="K3606" s="5" t="s">
        <v>17</v>
      </c>
    </row>
    <row r="3607" spans="1:11">
      <c r="A3607" s="5" t="s">
        <v>13979</v>
      </c>
      <c r="B3607" s="5" t="s">
        <v>13980</v>
      </c>
      <c r="C3607" s="5" t="s">
        <v>13981</v>
      </c>
      <c r="D3607" s="5" t="s">
        <v>13982</v>
      </c>
      <c r="E3607" s="6">
        <v>45439</v>
      </c>
      <c r="F3607" s="5" t="s">
        <v>56</v>
      </c>
      <c r="G3607" s="5">
        <v>3</v>
      </c>
      <c r="H3607" s="5">
        <v>0</v>
      </c>
      <c r="I3607" s="5">
        <v>270</v>
      </c>
      <c r="J3607" s="5" t="s">
        <v>16</v>
      </c>
      <c r="K3607" s="5" t="s">
        <v>17</v>
      </c>
    </row>
    <row r="3608" spans="1:11">
      <c r="A3608" s="5" t="s">
        <v>13983</v>
      </c>
      <c r="B3608" s="5" t="s">
        <v>13984</v>
      </c>
      <c r="C3608" s="5" t="s">
        <v>13985</v>
      </c>
      <c r="D3608" s="5" t="s">
        <v>13986</v>
      </c>
      <c r="E3608" s="6">
        <v>45466</v>
      </c>
      <c r="F3608" s="5" t="s">
        <v>15</v>
      </c>
      <c r="G3608" s="5">
        <v>3</v>
      </c>
      <c r="H3608" s="5">
        <v>5</v>
      </c>
      <c r="I3608" s="5">
        <v>2280</v>
      </c>
      <c r="J3608" s="5" t="s">
        <v>23</v>
      </c>
      <c r="K3608" s="5" t="s">
        <v>17</v>
      </c>
    </row>
    <row r="3609" spans="1:11">
      <c r="A3609" s="5" t="s">
        <v>13987</v>
      </c>
      <c r="B3609" s="5" t="s">
        <v>13988</v>
      </c>
      <c r="C3609" s="5" t="s">
        <v>13989</v>
      </c>
      <c r="D3609" s="5" t="s">
        <v>13990</v>
      </c>
      <c r="E3609" s="6">
        <v>45701</v>
      </c>
      <c r="F3609" s="5" t="s">
        <v>56</v>
      </c>
      <c r="G3609" s="5">
        <v>2</v>
      </c>
      <c r="H3609" s="5">
        <v>0</v>
      </c>
      <c r="I3609" s="5">
        <v>180</v>
      </c>
      <c r="J3609" s="5" t="s">
        <v>84</v>
      </c>
      <c r="K3609" s="5" t="s">
        <v>17</v>
      </c>
    </row>
    <row r="3610" spans="1:11">
      <c r="A3610" s="5" t="s">
        <v>13991</v>
      </c>
      <c r="B3610" s="5" t="s">
        <v>13992</v>
      </c>
      <c r="C3610" s="5" t="s">
        <v>13993</v>
      </c>
      <c r="D3610" s="5" t="s">
        <v>13994</v>
      </c>
      <c r="E3610" s="6">
        <v>45478</v>
      </c>
      <c r="F3610" s="5" t="s">
        <v>89</v>
      </c>
      <c r="G3610" s="5">
        <v>3</v>
      </c>
      <c r="H3610" s="5">
        <v>5</v>
      </c>
      <c r="I3610" s="5">
        <v>142.5</v>
      </c>
      <c r="J3610" s="5" t="s">
        <v>33</v>
      </c>
      <c r="K3610" s="5" t="s">
        <v>17</v>
      </c>
    </row>
    <row r="3611" spans="1:11">
      <c r="A3611" s="5" t="s">
        <v>13995</v>
      </c>
      <c r="B3611" s="5" t="s">
        <v>13996</v>
      </c>
      <c r="C3611" s="5" t="s">
        <v>13997</v>
      </c>
      <c r="D3611" s="5" t="s">
        <v>13998</v>
      </c>
      <c r="E3611" s="6">
        <v>45480</v>
      </c>
      <c r="F3611" s="5" t="s">
        <v>83</v>
      </c>
      <c r="G3611" s="5">
        <v>4</v>
      </c>
      <c r="H3611" s="5">
        <v>0</v>
      </c>
      <c r="I3611" s="5">
        <v>600</v>
      </c>
      <c r="J3611" s="5" t="s">
        <v>84</v>
      </c>
      <c r="K3611" s="5" t="s">
        <v>17</v>
      </c>
    </row>
    <row r="3612" spans="1:11">
      <c r="A3612" s="5" t="s">
        <v>13999</v>
      </c>
      <c r="B3612" s="5" t="s">
        <v>14000</v>
      </c>
      <c r="C3612" s="5" t="s">
        <v>14001</v>
      </c>
      <c r="D3612" s="5" t="s">
        <v>14002</v>
      </c>
      <c r="E3612" s="6">
        <v>45711</v>
      </c>
      <c r="F3612" s="5" t="s">
        <v>15</v>
      </c>
      <c r="G3612" s="5">
        <v>1</v>
      </c>
      <c r="H3612" s="5">
        <v>0</v>
      </c>
      <c r="I3612" s="5">
        <v>800</v>
      </c>
      <c r="J3612" s="5" t="s">
        <v>23</v>
      </c>
      <c r="K3612" s="5" t="s">
        <v>17</v>
      </c>
    </row>
    <row r="3613" spans="1:11">
      <c r="A3613" s="5" t="s">
        <v>14003</v>
      </c>
      <c r="B3613" s="5" t="s">
        <v>14004</v>
      </c>
      <c r="C3613" s="5" t="s">
        <v>14005</v>
      </c>
      <c r="D3613" s="5" t="s">
        <v>14006</v>
      </c>
      <c r="E3613" s="6">
        <v>45605</v>
      </c>
      <c r="F3613" s="5" t="s">
        <v>89</v>
      </c>
      <c r="G3613" s="5">
        <v>2</v>
      </c>
      <c r="H3613" s="5">
        <v>15</v>
      </c>
      <c r="I3613" s="5">
        <v>85</v>
      </c>
      <c r="J3613" s="5" t="s">
        <v>84</v>
      </c>
      <c r="K3613" s="5" t="s">
        <v>17</v>
      </c>
    </row>
    <row r="3614" spans="1:11">
      <c r="A3614" s="5" t="s">
        <v>14007</v>
      </c>
      <c r="B3614" s="5" t="s">
        <v>14008</v>
      </c>
      <c r="C3614" s="5" t="s">
        <v>14009</v>
      </c>
      <c r="D3614" s="5" t="s">
        <v>14010</v>
      </c>
      <c r="E3614" s="6">
        <v>45649</v>
      </c>
      <c r="F3614" s="5" t="s">
        <v>42</v>
      </c>
      <c r="G3614" s="5">
        <v>2</v>
      </c>
      <c r="H3614" s="5">
        <v>0</v>
      </c>
      <c r="I3614" s="5">
        <v>400</v>
      </c>
      <c r="J3614" s="5" t="s">
        <v>23</v>
      </c>
      <c r="K3614" s="5" t="s">
        <v>17</v>
      </c>
    </row>
    <row r="3615" spans="1:11">
      <c r="A3615" s="5" t="s">
        <v>14011</v>
      </c>
      <c r="B3615" s="5" t="s">
        <v>14012</v>
      </c>
      <c r="C3615" s="5" t="s">
        <v>14013</v>
      </c>
      <c r="D3615" s="5" t="s">
        <v>14014</v>
      </c>
      <c r="E3615" s="6">
        <v>45426</v>
      </c>
      <c r="F3615" s="5" t="s">
        <v>56</v>
      </c>
      <c r="G3615" s="5">
        <v>3</v>
      </c>
      <c r="H3615" s="5">
        <v>10</v>
      </c>
      <c r="I3615" s="5">
        <v>243</v>
      </c>
      <c r="J3615" s="5" t="s">
        <v>23</v>
      </c>
      <c r="K3615" s="5" t="s">
        <v>17</v>
      </c>
    </row>
    <row r="3616" spans="1:11">
      <c r="A3616" s="5" t="s">
        <v>14015</v>
      </c>
      <c r="B3616" s="5" t="s">
        <v>14016</v>
      </c>
      <c r="C3616" s="5" t="s">
        <v>14017</v>
      </c>
      <c r="D3616" s="5" t="s">
        <v>4860</v>
      </c>
      <c r="E3616" s="6">
        <v>45752</v>
      </c>
      <c r="F3616" s="5" t="s">
        <v>42</v>
      </c>
      <c r="G3616" s="5">
        <v>1</v>
      </c>
      <c r="H3616" s="5">
        <v>0</v>
      </c>
      <c r="I3616" s="5">
        <v>200</v>
      </c>
      <c r="J3616" s="5" t="s">
        <v>16</v>
      </c>
      <c r="K3616" s="5" t="s">
        <v>17</v>
      </c>
    </row>
    <row r="3617" spans="1:11">
      <c r="A3617" s="5" t="s">
        <v>14018</v>
      </c>
      <c r="B3617" s="5" t="s">
        <v>14019</v>
      </c>
      <c r="C3617" s="5" t="s">
        <v>14020</v>
      </c>
      <c r="D3617" s="5" t="s">
        <v>14021</v>
      </c>
      <c r="E3617" s="6">
        <v>45586</v>
      </c>
      <c r="F3617" s="5" t="s">
        <v>89</v>
      </c>
      <c r="G3617" s="5">
        <v>2</v>
      </c>
      <c r="H3617" s="5">
        <v>5</v>
      </c>
      <c r="I3617" s="5">
        <v>95</v>
      </c>
      <c r="J3617" s="5" t="s">
        <v>16</v>
      </c>
      <c r="K3617" s="5" t="s">
        <v>17</v>
      </c>
    </row>
    <row r="3618" spans="1:11">
      <c r="A3618" s="5" t="s">
        <v>14022</v>
      </c>
      <c r="B3618" s="5" t="s">
        <v>14023</v>
      </c>
      <c r="C3618" s="5" t="s">
        <v>14024</v>
      </c>
      <c r="D3618" s="5" t="s">
        <v>1975</v>
      </c>
      <c r="E3618" s="6">
        <v>45682</v>
      </c>
      <c r="F3618" s="5" t="s">
        <v>73</v>
      </c>
      <c r="G3618" s="5">
        <v>4</v>
      </c>
      <c r="H3618" s="5">
        <v>0</v>
      </c>
      <c r="I3618" s="5">
        <v>480</v>
      </c>
      <c r="J3618" s="5" t="s">
        <v>16</v>
      </c>
      <c r="K3618" s="5" t="s">
        <v>17</v>
      </c>
    </row>
    <row r="3619" spans="1:11">
      <c r="A3619" s="5" t="s">
        <v>14025</v>
      </c>
      <c r="B3619" s="5" t="s">
        <v>14026</v>
      </c>
      <c r="C3619" s="5" t="s">
        <v>14027</v>
      </c>
      <c r="D3619" s="5" t="s">
        <v>14028</v>
      </c>
      <c r="E3619" s="6">
        <v>45726</v>
      </c>
      <c r="F3619" s="5" t="s">
        <v>56</v>
      </c>
      <c r="G3619" s="5">
        <v>2</v>
      </c>
      <c r="H3619" s="5">
        <v>0</v>
      </c>
      <c r="I3619" s="5">
        <v>180</v>
      </c>
      <c r="J3619" s="5" t="s">
        <v>23</v>
      </c>
      <c r="K3619" s="5" t="s">
        <v>17</v>
      </c>
    </row>
    <row r="3620" spans="1:11">
      <c r="A3620" s="5" t="s">
        <v>14029</v>
      </c>
      <c r="B3620" s="5" t="s">
        <v>14030</v>
      </c>
      <c r="C3620" s="5" t="s">
        <v>14031</v>
      </c>
      <c r="D3620" s="5" t="s">
        <v>14032</v>
      </c>
      <c r="E3620" s="6">
        <v>45620</v>
      </c>
      <c r="F3620" s="5" t="s">
        <v>73</v>
      </c>
      <c r="G3620" s="5">
        <v>3</v>
      </c>
      <c r="H3620" s="5">
        <v>0</v>
      </c>
      <c r="I3620" s="5">
        <v>360</v>
      </c>
      <c r="J3620" s="5" t="s">
        <v>90</v>
      </c>
      <c r="K3620" s="5" t="s">
        <v>17</v>
      </c>
    </row>
    <row r="3621" spans="1:11">
      <c r="A3621" s="5" t="s">
        <v>14033</v>
      </c>
      <c r="B3621" s="5" t="s">
        <v>14034</v>
      </c>
      <c r="C3621" s="5" t="s">
        <v>14035</v>
      </c>
      <c r="D3621" s="5" t="s">
        <v>14036</v>
      </c>
      <c r="E3621" s="6">
        <v>45747</v>
      </c>
      <c r="F3621" s="5" t="s">
        <v>22</v>
      </c>
      <c r="G3621" s="5">
        <v>4</v>
      </c>
      <c r="H3621" s="5">
        <v>15</v>
      </c>
      <c r="I3621" s="5">
        <v>340</v>
      </c>
      <c r="J3621" s="5" t="s">
        <v>33</v>
      </c>
      <c r="K3621" s="5" t="s">
        <v>17</v>
      </c>
    </row>
    <row r="3622" spans="1:11">
      <c r="A3622" s="5" t="s">
        <v>14037</v>
      </c>
      <c r="B3622" s="5" t="s">
        <v>14038</v>
      </c>
      <c r="C3622" s="5" t="s">
        <v>14039</v>
      </c>
      <c r="D3622" s="5" t="s">
        <v>14040</v>
      </c>
      <c r="E3622" s="6">
        <v>45418</v>
      </c>
      <c r="F3622" s="5" t="s">
        <v>47</v>
      </c>
      <c r="G3622" s="5">
        <v>2</v>
      </c>
      <c r="H3622" s="5">
        <v>0</v>
      </c>
      <c r="I3622" s="5">
        <v>2400</v>
      </c>
      <c r="J3622" s="5" t="s">
        <v>16</v>
      </c>
      <c r="K3622" s="5" t="s">
        <v>17</v>
      </c>
    </row>
    <row r="3623" spans="1:11">
      <c r="A3623" s="5" t="s">
        <v>14041</v>
      </c>
      <c r="B3623" s="5" t="s">
        <v>14042</v>
      </c>
      <c r="C3623" s="5" t="s">
        <v>14043</v>
      </c>
      <c r="D3623" s="5" t="s">
        <v>14044</v>
      </c>
      <c r="E3623" s="6">
        <v>45713</v>
      </c>
      <c r="F3623" s="5" t="s">
        <v>89</v>
      </c>
      <c r="G3623" s="5">
        <v>2</v>
      </c>
      <c r="H3623" s="5">
        <v>0</v>
      </c>
      <c r="I3623" s="5">
        <v>100</v>
      </c>
      <c r="J3623" s="5" t="s">
        <v>84</v>
      </c>
      <c r="K3623" s="5" t="s">
        <v>17</v>
      </c>
    </row>
    <row r="3624" spans="1:11">
      <c r="A3624" s="5" t="s">
        <v>14045</v>
      </c>
      <c r="B3624" s="5" t="s">
        <v>14046</v>
      </c>
      <c r="C3624" s="5" t="s">
        <v>14047</v>
      </c>
      <c r="D3624" s="5" t="s">
        <v>14048</v>
      </c>
      <c r="E3624" s="6">
        <v>45628</v>
      </c>
      <c r="F3624" s="5" t="s">
        <v>15</v>
      </c>
      <c r="G3624" s="5">
        <v>1</v>
      </c>
      <c r="H3624" s="5">
        <v>0</v>
      </c>
      <c r="I3624" s="5">
        <v>800</v>
      </c>
      <c r="J3624" s="5" t="s">
        <v>84</v>
      </c>
      <c r="K3624" s="5" t="s">
        <v>78</v>
      </c>
    </row>
    <row r="3625" spans="1:11">
      <c r="A3625" s="5" t="s">
        <v>14049</v>
      </c>
      <c r="B3625" s="5" t="s">
        <v>14050</v>
      </c>
      <c r="C3625" s="5" t="s">
        <v>14051</v>
      </c>
      <c r="D3625" s="5" t="s">
        <v>14052</v>
      </c>
      <c r="E3625" s="6">
        <v>45532</v>
      </c>
      <c r="F3625" s="5" t="s">
        <v>22</v>
      </c>
      <c r="G3625" s="5">
        <v>3</v>
      </c>
      <c r="H3625" s="5">
        <v>0</v>
      </c>
      <c r="I3625" s="5">
        <v>300</v>
      </c>
      <c r="J3625" s="5" t="s">
        <v>84</v>
      </c>
      <c r="K3625" s="5" t="s">
        <v>17</v>
      </c>
    </row>
    <row r="3626" spans="1:11">
      <c r="A3626" s="5" t="s">
        <v>14053</v>
      </c>
      <c r="B3626" s="5" t="s">
        <v>14054</v>
      </c>
      <c r="C3626" s="5" t="s">
        <v>14055</v>
      </c>
      <c r="D3626" s="5" t="s">
        <v>14056</v>
      </c>
      <c r="E3626" s="6">
        <v>45415</v>
      </c>
      <c r="F3626" s="5" t="s">
        <v>22</v>
      </c>
      <c r="G3626" s="5">
        <v>3</v>
      </c>
      <c r="H3626" s="5">
        <v>10</v>
      </c>
      <c r="I3626" s="5">
        <v>270</v>
      </c>
      <c r="J3626" s="5" t="s">
        <v>84</v>
      </c>
      <c r="K3626" s="5" t="s">
        <v>17</v>
      </c>
    </row>
    <row r="3627" spans="1:11">
      <c r="A3627" s="5" t="s">
        <v>14057</v>
      </c>
      <c r="B3627" s="5" t="s">
        <v>14058</v>
      </c>
      <c r="C3627" s="5" t="s">
        <v>14059</v>
      </c>
      <c r="D3627" s="5" t="s">
        <v>14060</v>
      </c>
      <c r="E3627" s="6">
        <v>45707</v>
      </c>
      <c r="F3627" s="5" t="s">
        <v>28</v>
      </c>
      <c r="G3627" s="5">
        <v>3</v>
      </c>
      <c r="H3627" s="5">
        <v>0</v>
      </c>
      <c r="I3627" s="5">
        <v>900</v>
      </c>
      <c r="J3627" s="5" t="s">
        <v>33</v>
      </c>
      <c r="K3627" s="5" t="s">
        <v>17</v>
      </c>
    </row>
    <row r="3628" spans="1:11">
      <c r="A3628" s="5" t="s">
        <v>14061</v>
      </c>
      <c r="B3628" s="5" t="s">
        <v>14062</v>
      </c>
      <c r="C3628" s="5" t="s">
        <v>14063</v>
      </c>
      <c r="D3628" s="5" t="s">
        <v>11407</v>
      </c>
      <c r="E3628" s="6">
        <v>45616</v>
      </c>
      <c r="F3628" s="5" t="s">
        <v>42</v>
      </c>
      <c r="G3628" s="5">
        <v>3</v>
      </c>
      <c r="H3628" s="5">
        <v>10</v>
      </c>
      <c r="I3628" s="5">
        <v>540</v>
      </c>
      <c r="J3628" s="5" t="s">
        <v>90</v>
      </c>
      <c r="K3628" s="5" t="s">
        <v>17</v>
      </c>
    </row>
    <row r="3629" spans="1:11">
      <c r="A3629" s="5" t="s">
        <v>14064</v>
      </c>
      <c r="B3629" s="5" t="s">
        <v>14065</v>
      </c>
      <c r="C3629" s="5" t="s">
        <v>14066</v>
      </c>
      <c r="D3629" s="5" t="s">
        <v>5018</v>
      </c>
      <c r="E3629" s="6">
        <v>45579</v>
      </c>
      <c r="F3629" s="5" t="s">
        <v>42</v>
      </c>
      <c r="G3629" s="5">
        <v>4</v>
      </c>
      <c r="H3629" s="5">
        <v>0</v>
      </c>
      <c r="I3629" s="5">
        <v>800</v>
      </c>
      <c r="J3629" s="5" t="s">
        <v>23</v>
      </c>
      <c r="K3629" s="5" t="s">
        <v>17</v>
      </c>
    </row>
    <row r="3630" spans="1:11">
      <c r="A3630" s="5" t="s">
        <v>14067</v>
      </c>
      <c r="B3630" s="5" t="s">
        <v>14068</v>
      </c>
      <c r="C3630" s="5" t="s">
        <v>14069</v>
      </c>
      <c r="D3630" s="5" t="s">
        <v>14070</v>
      </c>
      <c r="E3630" s="6">
        <v>45620</v>
      </c>
      <c r="F3630" s="5" t="s">
        <v>15</v>
      </c>
      <c r="G3630" s="5">
        <v>2</v>
      </c>
      <c r="H3630" s="5">
        <v>0</v>
      </c>
      <c r="I3630" s="5">
        <v>1600</v>
      </c>
      <c r="J3630" s="5" t="s">
        <v>84</v>
      </c>
      <c r="K3630" s="5" t="s">
        <v>17</v>
      </c>
    </row>
    <row r="3631" spans="1:11">
      <c r="A3631" s="5" t="s">
        <v>14071</v>
      </c>
      <c r="B3631" s="5" t="s">
        <v>14072</v>
      </c>
      <c r="C3631" s="5" t="s">
        <v>14073</v>
      </c>
      <c r="D3631" s="5" t="s">
        <v>14074</v>
      </c>
      <c r="E3631" s="6">
        <v>45535</v>
      </c>
      <c r="F3631" s="5" t="s">
        <v>89</v>
      </c>
      <c r="G3631" s="5">
        <v>3</v>
      </c>
      <c r="H3631" s="5">
        <v>0</v>
      </c>
      <c r="I3631" s="5">
        <v>150</v>
      </c>
      <c r="J3631" s="5" t="s">
        <v>23</v>
      </c>
      <c r="K3631" s="5" t="s">
        <v>17</v>
      </c>
    </row>
    <row r="3632" spans="1:11">
      <c r="A3632" s="5" t="s">
        <v>14075</v>
      </c>
      <c r="B3632" s="5" t="s">
        <v>14076</v>
      </c>
      <c r="C3632" s="5" t="s">
        <v>14077</v>
      </c>
      <c r="D3632" s="5" t="s">
        <v>13415</v>
      </c>
      <c r="E3632" s="6">
        <v>45475</v>
      </c>
      <c r="F3632" s="5" t="s">
        <v>47</v>
      </c>
      <c r="G3632" s="5">
        <v>3</v>
      </c>
      <c r="H3632" s="5">
        <v>5</v>
      </c>
      <c r="I3632" s="5">
        <v>3420</v>
      </c>
      <c r="J3632" s="5" t="s">
        <v>84</v>
      </c>
      <c r="K3632" s="5" t="s">
        <v>17</v>
      </c>
    </row>
    <row r="3633" spans="1:11">
      <c r="A3633" s="5" t="s">
        <v>14078</v>
      </c>
      <c r="B3633" s="5" t="s">
        <v>14079</v>
      </c>
      <c r="C3633" s="5" t="s">
        <v>14080</v>
      </c>
      <c r="D3633" s="5" t="s">
        <v>14081</v>
      </c>
      <c r="E3633" s="6">
        <v>45607</v>
      </c>
      <c r="F3633" s="5" t="s">
        <v>15</v>
      </c>
      <c r="G3633" s="5">
        <v>3</v>
      </c>
      <c r="H3633" s="5">
        <v>5</v>
      </c>
      <c r="I3633" s="5">
        <v>2280</v>
      </c>
      <c r="J3633" s="5" t="s">
        <v>84</v>
      </c>
      <c r="K3633" s="5" t="s">
        <v>17</v>
      </c>
    </row>
    <row r="3634" spans="1:11">
      <c r="A3634" s="5" t="s">
        <v>14082</v>
      </c>
      <c r="B3634" s="5" t="s">
        <v>14083</v>
      </c>
      <c r="C3634" s="5" t="s">
        <v>14084</v>
      </c>
      <c r="D3634" s="5" t="s">
        <v>82</v>
      </c>
      <c r="E3634" s="6">
        <v>45499</v>
      </c>
      <c r="F3634" s="5" t="s">
        <v>73</v>
      </c>
      <c r="G3634" s="5">
        <v>3</v>
      </c>
      <c r="H3634" s="5">
        <v>5</v>
      </c>
      <c r="I3634" s="5">
        <v>342</v>
      </c>
      <c r="J3634" s="5" t="s">
        <v>33</v>
      </c>
      <c r="K3634" s="5" t="s">
        <v>17</v>
      </c>
    </row>
    <row r="3635" spans="1:11">
      <c r="A3635" s="5" t="s">
        <v>14085</v>
      </c>
      <c r="B3635" s="5" t="s">
        <v>14086</v>
      </c>
      <c r="C3635" s="5" t="s">
        <v>14087</v>
      </c>
      <c r="D3635" s="5" t="s">
        <v>14088</v>
      </c>
      <c r="E3635" s="6">
        <v>45579</v>
      </c>
      <c r="F3635" s="5" t="s">
        <v>15</v>
      </c>
      <c r="G3635" s="5">
        <v>3</v>
      </c>
      <c r="H3635" s="5">
        <v>5</v>
      </c>
      <c r="I3635" s="5">
        <v>2280</v>
      </c>
      <c r="J3635" s="5" t="s">
        <v>16</v>
      </c>
      <c r="K3635" s="5" t="s">
        <v>17</v>
      </c>
    </row>
    <row r="3636" spans="1:11">
      <c r="A3636" s="5" t="s">
        <v>14089</v>
      </c>
      <c r="B3636" s="5" t="s">
        <v>14090</v>
      </c>
      <c r="C3636" s="5" t="s">
        <v>14091</v>
      </c>
      <c r="D3636" s="5" t="s">
        <v>14092</v>
      </c>
      <c r="E3636" s="6">
        <v>45513</v>
      </c>
      <c r="F3636" s="5" t="s">
        <v>83</v>
      </c>
      <c r="G3636" s="5">
        <v>1</v>
      </c>
      <c r="H3636" s="5">
        <v>5</v>
      </c>
      <c r="I3636" s="5">
        <v>142.5</v>
      </c>
      <c r="J3636" s="5" t="s">
        <v>84</v>
      </c>
      <c r="K3636" s="5" t="s">
        <v>17</v>
      </c>
    </row>
    <row r="3637" spans="1:11">
      <c r="A3637" s="5" t="s">
        <v>14093</v>
      </c>
      <c r="B3637" s="5" t="s">
        <v>14094</v>
      </c>
      <c r="C3637" s="5" t="s">
        <v>14095</v>
      </c>
      <c r="D3637" s="5" t="s">
        <v>14096</v>
      </c>
      <c r="E3637" s="6">
        <v>45531</v>
      </c>
      <c r="F3637" s="5" t="s">
        <v>42</v>
      </c>
      <c r="G3637" s="5">
        <v>4</v>
      </c>
      <c r="H3637" s="5">
        <v>0</v>
      </c>
      <c r="I3637" s="5">
        <v>800</v>
      </c>
      <c r="J3637" s="5" t="s">
        <v>33</v>
      </c>
      <c r="K3637" s="5" t="s">
        <v>17</v>
      </c>
    </row>
    <row r="3638" spans="1:11">
      <c r="A3638" s="5" t="s">
        <v>14097</v>
      </c>
      <c r="B3638" s="5" t="s">
        <v>14098</v>
      </c>
      <c r="C3638" s="5" t="s">
        <v>14099</v>
      </c>
      <c r="D3638" s="5" t="s">
        <v>10900</v>
      </c>
      <c r="E3638" s="6">
        <v>45450</v>
      </c>
      <c r="F3638" s="5" t="s">
        <v>15</v>
      </c>
      <c r="G3638" s="5">
        <v>4</v>
      </c>
      <c r="H3638" s="5">
        <v>0</v>
      </c>
      <c r="I3638" s="5">
        <v>3200</v>
      </c>
      <c r="J3638" s="5" t="s">
        <v>23</v>
      </c>
      <c r="K3638" s="5" t="s">
        <v>17</v>
      </c>
    </row>
    <row r="3639" spans="1:11">
      <c r="A3639" s="5" t="s">
        <v>14100</v>
      </c>
      <c r="B3639" s="5" t="s">
        <v>14101</v>
      </c>
      <c r="C3639" s="5" t="s">
        <v>14102</v>
      </c>
      <c r="D3639" s="5" t="s">
        <v>14103</v>
      </c>
      <c r="E3639" s="6">
        <v>45478</v>
      </c>
      <c r="F3639" s="5" t="s">
        <v>15</v>
      </c>
      <c r="G3639" s="5">
        <v>2</v>
      </c>
      <c r="H3639" s="5">
        <v>5</v>
      </c>
      <c r="I3639" s="5">
        <v>1520</v>
      </c>
      <c r="J3639" s="5" t="s">
        <v>90</v>
      </c>
      <c r="K3639" s="5" t="s">
        <v>17</v>
      </c>
    </row>
    <row r="3640" spans="1:11">
      <c r="A3640" s="5" t="s">
        <v>14104</v>
      </c>
      <c r="B3640" s="5" t="s">
        <v>14105</v>
      </c>
      <c r="C3640" s="5" t="s">
        <v>14106</v>
      </c>
      <c r="D3640" s="5" t="s">
        <v>14107</v>
      </c>
      <c r="E3640" s="6">
        <v>45739</v>
      </c>
      <c r="F3640" s="5" t="s">
        <v>28</v>
      </c>
      <c r="G3640" s="5">
        <v>1</v>
      </c>
      <c r="H3640" s="5">
        <v>0</v>
      </c>
      <c r="I3640" s="5">
        <v>300</v>
      </c>
      <c r="J3640" s="5" t="s">
        <v>90</v>
      </c>
      <c r="K3640" s="5" t="s">
        <v>78</v>
      </c>
    </row>
    <row r="3641" spans="1:11">
      <c r="A3641" s="5" t="s">
        <v>14108</v>
      </c>
      <c r="B3641" s="5" t="s">
        <v>14109</v>
      </c>
      <c r="C3641" s="5" t="s">
        <v>14110</v>
      </c>
      <c r="D3641" s="5" t="s">
        <v>14111</v>
      </c>
      <c r="E3641" s="6">
        <v>45549</v>
      </c>
      <c r="F3641" s="5" t="s">
        <v>28</v>
      </c>
      <c r="G3641" s="5">
        <v>4</v>
      </c>
      <c r="H3641" s="5">
        <v>10</v>
      </c>
      <c r="I3641" s="5">
        <v>1080</v>
      </c>
      <c r="J3641" s="5" t="s">
        <v>33</v>
      </c>
      <c r="K3641" s="5" t="s">
        <v>17</v>
      </c>
    </row>
    <row r="3642" spans="1:11">
      <c r="A3642" s="5" t="s">
        <v>14112</v>
      </c>
      <c r="B3642" s="5" t="s">
        <v>14113</v>
      </c>
      <c r="C3642" s="5" t="s">
        <v>14114</v>
      </c>
      <c r="D3642" s="5" t="s">
        <v>14115</v>
      </c>
      <c r="E3642" s="6">
        <v>45560</v>
      </c>
      <c r="F3642" s="5" t="s">
        <v>42</v>
      </c>
      <c r="G3642" s="5">
        <v>4</v>
      </c>
      <c r="H3642" s="5">
        <v>0</v>
      </c>
      <c r="I3642" s="5">
        <v>800</v>
      </c>
      <c r="J3642" s="5" t="s">
        <v>16</v>
      </c>
      <c r="K3642" s="5" t="s">
        <v>17</v>
      </c>
    </row>
    <row r="3643" spans="1:11">
      <c r="A3643" s="5" t="s">
        <v>14116</v>
      </c>
      <c r="B3643" s="5" t="s">
        <v>14117</v>
      </c>
      <c r="C3643" s="5" t="s">
        <v>14118</v>
      </c>
      <c r="D3643" s="5" t="s">
        <v>14119</v>
      </c>
      <c r="E3643" s="6">
        <v>45440</v>
      </c>
      <c r="F3643" s="5" t="s">
        <v>28</v>
      </c>
      <c r="G3643" s="5">
        <v>3</v>
      </c>
      <c r="H3643" s="5">
        <v>5</v>
      </c>
      <c r="I3643" s="5">
        <v>855</v>
      </c>
      <c r="J3643" s="5" t="s">
        <v>84</v>
      </c>
      <c r="K3643" s="5" t="s">
        <v>17</v>
      </c>
    </row>
    <row r="3644" spans="1:11">
      <c r="A3644" s="5" t="s">
        <v>14120</v>
      </c>
      <c r="B3644" s="5" t="s">
        <v>14121</v>
      </c>
      <c r="C3644" s="5" t="s">
        <v>14122</v>
      </c>
      <c r="D3644" s="5" t="s">
        <v>14123</v>
      </c>
      <c r="E3644" s="6">
        <v>45742</v>
      </c>
      <c r="F3644" s="5" t="s">
        <v>73</v>
      </c>
      <c r="G3644" s="5">
        <v>2</v>
      </c>
      <c r="H3644" s="5">
        <v>10</v>
      </c>
      <c r="I3644" s="5">
        <v>216</v>
      </c>
      <c r="J3644" s="5" t="s">
        <v>90</v>
      </c>
      <c r="K3644" s="5" t="s">
        <v>17</v>
      </c>
    </row>
    <row r="3645" spans="1:11">
      <c r="A3645" s="5" t="s">
        <v>14124</v>
      </c>
      <c r="B3645" s="5" t="s">
        <v>14125</v>
      </c>
      <c r="C3645" s="5" t="s">
        <v>14126</v>
      </c>
      <c r="D3645" s="5" t="s">
        <v>887</v>
      </c>
      <c r="E3645" s="6">
        <v>45422</v>
      </c>
      <c r="F3645" s="5" t="s">
        <v>22</v>
      </c>
      <c r="G3645" s="5">
        <v>2</v>
      </c>
      <c r="H3645" s="5">
        <v>0</v>
      </c>
      <c r="I3645" s="5">
        <v>200</v>
      </c>
      <c r="J3645" s="5" t="s">
        <v>84</v>
      </c>
      <c r="K3645" s="5" t="s">
        <v>17</v>
      </c>
    </row>
    <row r="3646" spans="1:11">
      <c r="A3646" s="5" t="s">
        <v>14127</v>
      </c>
      <c r="B3646" s="5" t="s">
        <v>14128</v>
      </c>
      <c r="C3646" s="5" t="s">
        <v>14129</v>
      </c>
      <c r="D3646" s="5" t="s">
        <v>14130</v>
      </c>
      <c r="E3646" s="6">
        <v>45438</v>
      </c>
      <c r="F3646" s="5" t="s">
        <v>89</v>
      </c>
      <c r="G3646" s="5">
        <v>3</v>
      </c>
      <c r="H3646" s="5">
        <v>5</v>
      </c>
      <c r="I3646" s="5">
        <v>142.5</v>
      </c>
      <c r="J3646" s="5" t="s">
        <v>84</v>
      </c>
      <c r="K3646" s="5" t="s">
        <v>17</v>
      </c>
    </row>
    <row r="3647" spans="1:11">
      <c r="A3647" s="5" t="s">
        <v>14131</v>
      </c>
      <c r="B3647" s="5" t="s">
        <v>14132</v>
      </c>
      <c r="C3647" s="5" t="s">
        <v>14133</v>
      </c>
      <c r="D3647" s="5" t="s">
        <v>14134</v>
      </c>
      <c r="E3647" s="6">
        <v>45678</v>
      </c>
      <c r="F3647" s="5" t="s">
        <v>42</v>
      </c>
      <c r="G3647" s="5">
        <v>3</v>
      </c>
      <c r="H3647" s="5">
        <v>0</v>
      </c>
      <c r="I3647" s="5">
        <v>600</v>
      </c>
      <c r="J3647" s="5" t="s">
        <v>84</v>
      </c>
      <c r="K3647" s="5" t="s">
        <v>17</v>
      </c>
    </row>
    <row r="3648" spans="1:11">
      <c r="A3648" s="5" t="s">
        <v>14135</v>
      </c>
      <c r="B3648" s="5" t="s">
        <v>14136</v>
      </c>
      <c r="C3648" s="5" t="s">
        <v>14137</v>
      </c>
      <c r="D3648" s="5" t="s">
        <v>14138</v>
      </c>
      <c r="E3648" s="6">
        <v>45458</v>
      </c>
      <c r="F3648" s="5" t="s">
        <v>56</v>
      </c>
      <c r="G3648" s="5">
        <v>4</v>
      </c>
      <c r="H3648" s="5">
        <v>0</v>
      </c>
      <c r="I3648" s="5">
        <v>360</v>
      </c>
      <c r="J3648" s="5" t="s">
        <v>90</v>
      </c>
      <c r="K3648" s="5" t="s">
        <v>17</v>
      </c>
    </row>
    <row r="3649" spans="1:11">
      <c r="A3649" s="5" t="s">
        <v>14139</v>
      </c>
      <c r="B3649" s="5" t="s">
        <v>14140</v>
      </c>
      <c r="C3649" s="5" t="s">
        <v>14141</v>
      </c>
      <c r="D3649" s="5" t="s">
        <v>14142</v>
      </c>
      <c r="E3649" s="6">
        <v>45729</v>
      </c>
      <c r="F3649" s="5" t="s">
        <v>83</v>
      </c>
      <c r="G3649" s="5">
        <v>3</v>
      </c>
      <c r="H3649" s="5">
        <v>10</v>
      </c>
      <c r="I3649" s="5">
        <v>405</v>
      </c>
      <c r="J3649" s="5" t="s">
        <v>84</v>
      </c>
      <c r="K3649" s="5" t="s">
        <v>17</v>
      </c>
    </row>
    <row r="3650" spans="1:11">
      <c r="A3650" s="5" t="s">
        <v>14143</v>
      </c>
      <c r="B3650" s="5" t="s">
        <v>14144</v>
      </c>
      <c r="C3650" s="5" t="s">
        <v>14145</v>
      </c>
      <c r="D3650" s="5" t="s">
        <v>14146</v>
      </c>
      <c r="E3650" s="6">
        <v>45649</v>
      </c>
      <c r="F3650" s="5" t="s">
        <v>15</v>
      </c>
      <c r="G3650" s="5">
        <v>2</v>
      </c>
      <c r="H3650" s="5">
        <v>0</v>
      </c>
      <c r="I3650" s="5">
        <v>1600</v>
      </c>
      <c r="J3650" s="5" t="s">
        <v>16</v>
      </c>
      <c r="K3650" s="5" t="s">
        <v>17</v>
      </c>
    </row>
    <row r="3651" spans="1:11">
      <c r="A3651" s="5" t="s">
        <v>14147</v>
      </c>
      <c r="B3651" s="5" t="s">
        <v>14148</v>
      </c>
      <c r="C3651" s="5" t="s">
        <v>14149</v>
      </c>
      <c r="D3651" s="5" t="s">
        <v>14150</v>
      </c>
      <c r="E3651" s="6">
        <v>45528</v>
      </c>
      <c r="F3651" s="5" t="s">
        <v>22</v>
      </c>
      <c r="G3651" s="5">
        <v>3</v>
      </c>
      <c r="H3651" s="5">
        <v>10</v>
      </c>
      <c r="I3651" s="5">
        <v>270</v>
      </c>
      <c r="J3651" s="5" t="s">
        <v>84</v>
      </c>
      <c r="K3651" s="5" t="s">
        <v>17</v>
      </c>
    </row>
    <row r="3652" spans="1:11">
      <c r="A3652" s="5" t="s">
        <v>14151</v>
      </c>
      <c r="B3652" s="5" t="s">
        <v>14152</v>
      </c>
      <c r="C3652" s="5" t="s">
        <v>14153</v>
      </c>
      <c r="D3652" s="5" t="s">
        <v>14154</v>
      </c>
      <c r="E3652" s="6">
        <v>45484</v>
      </c>
      <c r="F3652" s="5" t="s">
        <v>73</v>
      </c>
      <c r="G3652" s="5">
        <v>1</v>
      </c>
      <c r="H3652" s="5">
        <v>5</v>
      </c>
      <c r="I3652" s="5">
        <v>114</v>
      </c>
      <c r="J3652" s="5" t="s">
        <v>23</v>
      </c>
      <c r="K3652" s="5" t="s">
        <v>17</v>
      </c>
    </row>
    <row r="3653" spans="1:11">
      <c r="A3653" s="5" t="s">
        <v>14155</v>
      </c>
      <c r="B3653" s="5" t="s">
        <v>14156</v>
      </c>
      <c r="C3653" s="5" t="s">
        <v>14157</v>
      </c>
      <c r="D3653" s="5" t="s">
        <v>14158</v>
      </c>
      <c r="E3653" s="6">
        <v>45460</v>
      </c>
      <c r="F3653" s="5" t="s">
        <v>83</v>
      </c>
      <c r="G3653" s="5">
        <v>2</v>
      </c>
      <c r="H3653" s="5">
        <v>5</v>
      </c>
      <c r="I3653" s="5">
        <v>285</v>
      </c>
      <c r="J3653" s="5" t="s">
        <v>16</v>
      </c>
      <c r="K3653" s="5" t="s">
        <v>78</v>
      </c>
    </row>
    <row r="3654" spans="1:11">
      <c r="A3654" s="5" t="s">
        <v>14159</v>
      </c>
      <c r="B3654" s="5" t="s">
        <v>14160</v>
      </c>
      <c r="C3654" s="5" t="s">
        <v>14161</v>
      </c>
      <c r="D3654" s="5" t="s">
        <v>14162</v>
      </c>
      <c r="E3654" s="6">
        <v>45694</v>
      </c>
      <c r="F3654" s="5" t="s">
        <v>15</v>
      </c>
      <c r="G3654" s="5">
        <v>1</v>
      </c>
      <c r="H3654" s="5">
        <v>0</v>
      </c>
      <c r="I3654" s="5">
        <v>800</v>
      </c>
      <c r="J3654" s="5" t="s">
        <v>16</v>
      </c>
      <c r="K3654" s="5" t="s">
        <v>17</v>
      </c>
    </row>
    <row r="3655" spans="1:11">
      <c r="A3655" s="5" t="s">
        <v>14163</v>
      </c>
      <c r="B3655" s="5" t="s">
        <v>14164</v>
      </c>
      <c r="C3655" s="5" t="s">
        <v>14165</v>
      </c>
      <c r="D3655" s="5" t="s">
        <v>14166</v>
      </c>
      <c r="E3655" s="6">
        <v>45642</v>
      </c>
      <c r="F3655" s="5" t="s">
        <v>15</v>
      </c>
      <c r="G3655" s="5">
        <v>2</v>
      </c>
      <c r="H3655" s="5">
        <v>0</v>
      </c>
      <c r="I3655" s="5">
        <v>1600</v>
      </c>
      <c r="J3655" s="5" t="s">
        <v>84</v>
      </c>
      <c r="K3655" s="5" t="s">
        <v>17</v>
      </c>
    </row>
    <row r="3656" spans="1:11">
      <c r="A3656" s="5" t="s">
        <v>14167</v>
      </c>
      <c r="B3656" s="5" t="s">
        <v>14168</v>
      </c>
      <c r="C3656" s="5" t="s">
        <v>14169</v>
      </c>
      <c r="D3656" s="5" t="s">
        <v>14170</v>
      </c>
      <c r="E3656" s="6">
        <v>45500</v>
      </c>
      <c r="F3656" s="5" t="s">
        <v>47</v>
      </c>
      <c r="G3656" s="5">
        <v>1</v>
      </c>
      <c r="H3656" s="5">
        <v>5</v>
      </c>
      <c r="I3656" s="5">
        <v>1140</v>
      </c>
      <c r="J3656" s="5" t="s">
        <v>23</v>
      </c>
      <c r="K3656" s="5" t="s">
        <v>17</v>
      </c>
    </row>
    <row r="3657" spans="1:11">
      <c r="A3657" s="5" t="s">
        <v>14171</v>
      </c>
      <c r="B3657" s="5" t="s">
        <v>14172</v>
      </c>
      <c r="C3657" s="5" t="s">
        <v>14173</v>
      </c>
      <c r="D3657" s="5" t="s">
        <v>14174</v>
      </c>
      <c r="E3657" s="6">
        <v>45484</v>
      </c>
      <c r="F3657" s="5" t="s">
        <v>42</v>
      </c>
      <c r="G3657" s="5">
        <v>4</v>
      </c>
      <c r="H3657" s="5">
        <v>0</v>
      </c>
      <c r="I3657" s="5">
        <v>800</v>
      </c>
      <c r="J3657" s="5" t="s">
        <v>33</v>
      </c>
      <c r="K3657" s="5" t="s">
        <v>17</v>
      </c>
    </row>
    <row r="3658" spans="1:11">
      <c r="A3658" s="5" t="s">
        <v>14175</v>
      </c>
      <c r="B3658" s="5" t="s">
        <v>14176</v>
      </c>
      <c r="C3658" s="5" t="s">
        <v>14177</v>
      </c>
      <c r="D3658" s="5" t="s">
        <v>14178</v>
      </c>
      <c r="E3658" s="6">
        <v>45709</v>
      </c>
      <c r="F3658" s="5" t="s">
        <v>89</v>
      </c>
      <c r="G3658" s="5">
        <v>4</v>
      </c>
      <c r="H3658" s="5">
        <v>0</v>
      </c>
      <c r="I3658" s="5">
        <v>200</v>
      </c>
      <c r="J3658" s="5" t="s">
        <v>23</v>
      </c>
      <c r="K3658" s="5" t="s">
        <v>17</v>
      </c>
    </row>
    <row r="3659" spans="1:11">
      <c r="A3659" s="5" t="s">
        <v>14179</v>
      </c>
      <c r="B3659" s="5" t="s">
        <v>14180</v>
      </c>
      <c r="C3659" s="5" t="s">
        <v>14181</v>
      </c>
      <c r="D3659" s="5" t="s">
        <v>13388</v>
      </c>
      <c r="E3659" s="6">
        <v>45420</v>
      </c>
      <c r="F3659" s="5" t="s">
        <v>22</v>
      </c>
      <c r="G3659" s="5">
        <v>2</v>
      </c>
      <c r="H3659" s="5">
        <v>0</v>
      </c>
      <c r="I3659" s="5">
        <v>200</v>
      </c>
      <c r="J3659" s="5" t="s">
        <v>33</v>
      </c>
      <c r="K3659" s="5" t="s">
        <v>17</v>
      </c>
    </row>
    <row r="3660" spans="1:11">
      <c r="A3660" s="5" t="s">
        <v>14182</v>
      </c>
      <c r="B3660" s="5" t="s">
        <v>14183</v>
      </c>
      <c r="C3660" s="5" t="s">
        <v>14184</v>
      </c>
      <c r="D3660" s="5" t="s">
        <v>14185</v>
      </c>
      <c r="E3660" s="6">
        <v>45563</v>
      </c>
      <c r="F3660" s="5" t="s">
        <v>15</v>
      </c>
      <c r="G3660" s="5">
        <v>3</v>
      </c>
      <c r="H3660" s="5">
        <v>0</v>
      </c>
      <c r="I3660" s="5">
        <v>2400</v>
      </c>
      <c r="J3660" s="5" t="s">
        <v>16</v>
      </c>
      <c r="K3660" s="5" t="s">
        <v>17</v>
      </c>
    </row>
    <row r="3661" spans="1:11">
      <c r="A3661" s="5" t="s">
        <v>14186</v>
      </c>
      <c r="B3661" s="5" t="s">
        <v>14187</v>
      </c>
      <c r="C3661" s="5" t="s">
        <v>14188</v>
      </c>
      <c r="D3661" s="5" t="s">
        <v>6984</v>
      </c>
      <c r="E3661" s="6">
        <v>45532</v>
      </c>
      <c r="F3661" s="5" t="s">
        <v>56</v>
      </c>
      <c r="G3661" s="5">
        <v>1</v>
      </c>
      <c r="H3661" s="5">
        <v>0</v>
      </c>
      <c r="I3661" s="5">
        <v>90</v>
      </c>
      <c r="J3661" s="5" t="s">
        <v>84</v>
      </c>
      <c r="K3661" s="5" t="s">
        <v>17</v>
      </c>
    </row>
    <row r="3662" spans="1:11">
      <c r="A3662" s="5" t="s">
        <v>14189</v>
      </c>
      <c r="B3662" s="5" t="s">
        <v>14190</v>
      </c>
      <c r="C3662" s="5" t="s">
        <v>14191</v>
      </c>
      <c r="D3662" s="5" t="s">
        <v>14192</v>
      </c>
      <c r="E3662" s="6">
        <v>45423</v>
      </c>
      <c r="F3662" s="5" t="s">
        <v>73</v>
      </c>
      <c r="G3662" s="5">
        <v>1</v>
      </c>
      <c r="H3662" s="5">
        <v>0</v>
      </c>
      <c r="I3662" s="5">
        <v>120</v>
      </c>
      <c r="J3662" s="5" t="s">
        <v>23</v>
      </c>
      <c r="K3662" s="5" t="s">
        <v>17</v>
      </c>
    </row>
    <row r="3663" spans="1:11">
      <c r="A3663" s="5" t="s">
        <v>14193</v>
      </c>
      <c r="B3663" s="5" t="s">
        <v>14194</v>
      </c>
      <c r="C3663" s="5" t="s">
        <v>14195</v>
      </c>
      <c r="D3663" s="5" t="s">
        <v>14196</v>
      </c>
      <c r="E3663" s="6">
        <v>45529</v>
      </c>
      <c r="F3663" s="5" t="s">
        <v>22</v>
      </c>
      <c r="G3663" s="5">
        <v>4</v>
      </c>
      <c r="H3663" s="5">
        <v>0</v>
      </c>
      <c r="I3663" s="5">
        <v>400</v>
      </c>
      <c r="J3663" s="5" t="s">
        <v>84</v>
      </c>
      <c r="K3663" s="5" t="s">
        <v>17</v>
      </c>
    </row>
    <row r="3664" spans="1:11">
      <c r="A3664" s="5" t="s">
        <v>14197</v>
      </c>
      <c r="B3664" s="5" t="s">
        <v>14198</v>
      </c>
      <c r="C3664" s="5" t="s">
        <v>14199</v>
      </c>
      <c r="D3664" s="5" t="s">
        <v>14200</v>
      </c>
      <c r="E3664" s="6">
        <v>45695</v>
      </c>
      <c r="F3664" s="5" t="s">
        <v>73</v>
      </c>
      <c r="G3664" s="5">
        <v>3</v>
      </c>
      <c r="H3664" s="5">
        <v>5</v>
      </c>
      <c r="I3664" s="5">
        <v>342</v>
      </c>
      <c r="J3664" s="5" t="s">
        <v>33</v>
      </c>
      <c r="K3664" s="5" t="s">
        <v>17</v>
      </c>
    </row>
    <row r="3665" spans="1:11">
      <c r="A3665" s="5" t="s">
        <v>14201</v>
      </c>
      <c r="B3665" s="5" t="s">
        <v>14202</v>
      </c>
      <c r="C3665" s="5" t="s">
        <v>14203</v>
      </c>
      <c r="D3665" s="5" t="s">
        <v>13659</v>
      </c>
      <c r="E3665" s="6">
        <v>45761</v>
      </c>
      <c r="F3665" s="5" t="s">
        <v>22</v>
      </c>
      <c r="G3665" s="5">
        <v>1</v>
      </c>
      <c r="H3665" s="5">
        <v>5</v>
      </c>
      <c r="I3665" s="5">
        <v>95</v>
      </c>
      <c r="J3665" s="5" t="s">
        <v>33</v>
      </c>
      <c r="K3665" s="5" t="s">
        <v>17</v>
      </c>
    </row>
    <row r="3666" spans="1:11">
      <c r="A3666" s="5" t="s">
        <v>14204</v>
      </c>
      <c r="B3666" s="5" t="s">
        <v>14205</v>
      </c>
      <c r="C3666" s="5" t="s">
        <v>14206</v>
      </c>
      <c r="D3666" s="5" t="s">
        <v>14207</v>
      </c>
      <c r="E3666" s="6">
        <v>45487</v>
      </c>
      <c r="F3666" s="5" t="s">
        <v>89</v>
      </c>
      <c r="G3666" s="5">
        <v>1</v>
      </c>
      <c r="H3666" s="5">
        <v>0</v>
      </c>
      <c r="I3666" s="5">
        <v>50</v>
      </c>
      <c r="J3666" s="5" t="s">
        <v>33</v>
      </c>
      <c r="K3666" s="5" t="s">
        <v>78</v>
      </c>
    </row>
    <row r="3667" spans="1:11">
      <c r="A3667" s="5" t="s">
        <v>14208</v>
      </c>
      <c r="B3667" s="5" t="s">
        <v>14209</v>
      </c>
      <c r="C3667" s="5" t="s">
        <v>14210</v>
      </c>
      <c r="D3667" s="5" t="s">
        <v>13597</v>
      </c>
      <c r="E3667" s="6">
        <v>45727</v>
      </c>
      <c r="F3667" s="5" t="s">
        <v>56</v>
      </c>
      <c r="G3667" s="5">
        <v>2</v>
      </c>
      <c r="H3667" s="5">
        <v>0</v>
      </c>
      <c r="I3667" s="5">
        <v>180</v>
      </c>
      <c r="J3667" s="5" t="s">
        <v>16</v>
      </c>
      <c r="K3667" s="5" t="s">
        <v>78</v>
      </c>
    </row>
    <row r="3668" spans="1:11">
      <c r="A3668" s="5" t="s">
        <v>14211</v>
      </c>
      <c r="B3668" s="5" t="s">
        <v>14212</v>
      </c>
      <c r="C3668" s="5" t="s">
        <v>14213</v>
      </c>
      <c r="D3668" s="5" t="s">
        <v>14214</v>
      </c>
      <c r="E3668" s="6">
        <v>45477</v>
      </c>
      <c r="F3668" s="5" t="s">
        <v>47</v>
      </c>
      <c r="G3668" s="5">
        <v>1</v>
      </c>
      <c r="H3668" s="5">
        <v>0</v>
      </c>
      <c r="I3668" s="5">
        <v>1200</v>
      </c>
      <c r="J3668" s="5" t="s">
        <v>84</v>
      </c>
      <c r="K3668" s="5" t="s">
        <v>17</v>
      </c>
    </row>
    <row r="3669" spans="1:11">
      <c r="A3669" s="5" t="s">
        <v>14215</v>
      </c>
      <c r="B3669" s="5" t="s">
        <v>14216</v>
      </c>
      <c r="C3669" s="5" t="s">
        <v>14217</v>
      </c>
      <c r="D3669" s="5" t="s">
        <v>11771</v>
      </c>
      <c r="E3669" s="6">
        <v>45674</v>
      </c>
      <c r="F3669" s="5" t="s">
        <v>15</v>
      </c>
      <c r="G3669" s="5">
        <v>4</v>
      </c>
      <c r="H3669" s="5">
        <v>0</v>
      </c>
      <c r="I3669" s="5">
        <v>3200</v>
      </c>
      <c r="J3669" s="5" t="s">
        <v>84</v>
      </c>
      <c r="K3669" s="5" t="s">
        <v>17</v>
      </c>
    </row>
    <row r="3670" spans="1:11">
      <c r="A3670" s="5" t="s">
        <v>14218</v>
      </c>
      <c r="B3670" s="5" t="s">
        <v>14219</v>
      </c>
      <c r="C3670" s="5" t="s">
        <v>14220</v>
      </c>
      <c r="D3670" s="5" t="s">
        <v>14221</v>
      </c>
      <c r="E3670" s="6">
        <v>45509</v>
      </c>
      <c r="F3670" s="5" t="s">
        <v>73</v>
      </c>
      <c r="G3670" s="5">
        <v>3</v>
      </c>
      <c r="H3670" s="5">
        <v>0</v>
      </c>
      <c r="I3670" s="5">
        <v>360</v>
      </c>
      <c r="J3670" s="5" t="s">
        <v>90</v>
      </c>
      <c r="K3670" s="5" t="s">
        <v>17</v>
      </c>
    </row>
    <row r="3671" spans="1:11">
      <c r="A3671" s="5" t="s">
        <v>14222</v>
      </c>
      <c r="B3671" s="5" t="s">
        <v>14223</v>
      </c>
      <c r="C3671" s="5" t="s">
        <v>14224</v>
      </c>
      <c r="D3671" s="5" t="s">
        <v>14225</v>
      </c>
      <c r="E3671" s="6">
        <v>45432</v>
      </c>
      <c r="F3671" s="5" t="s">
        <v>42</v>
      </c>
      <c r="G3671" s="5">
        <v>2</v>
      </c>
      <c r="H3671" s="5">
        <v>0</v>
      </c>
      <c r="I3671" s="5">
        <v>400</v>
      </c>
      <c r="J3671" s="5" t="s">
        <v>84</v>
      </c>
      <c r="K3671" s="5" t="s">
        <v>17</v>
      </c>
    </row>
    <row r="3672" spans="1:11">
      <c r="A3672" s="5" t="s">
        <v>14226</v>
      </c>
      <c r="B3672" s="5" t="s">
        <v>14227</v>
      </c>
      <c r="C3672" s="5" t="s">
        <v>14228</v>
      </c>
      <c r="D3672" s="5" t="s">
        <v>14229</v>
      </c>
      <c r="E3672" s="6">
        <v>45418</v>
      </c>
      <c r="F3672" s="5" t="s">
        <v>73</v>
      </c>
      <c r="G3672" s="5">
        <v>3</v>
      </c>
      <c r="H3672" s="5">
        <v>0</v>
      </c>
      <c r="I3672" s="5">
        <v>360</v>
      </c>
      <c r="J3672" s="5" t="s">
        <v>16</v>
      </c>
      <c r="K3672" s="5" t="s">
        <v>17</v>
      </c>
    </row>
    <row r="3673" spans="1:11">
      <c r="A3673" s="5" t="s">
        <v>14230</v>
      </c>
      <c r="B3673" s="5" t="s">
        <v>14231</v>
      </c>
      <c r="C3673" s="5" t="s">
        <v>14232</v>
      </c>
      <c r="D3673" s="5" t="s">
        <v>14233</v>
      </c>
      <c r="E3673" s="6">
        <v>45495</v>
      </c>
      <c r="F3673" s="5" t="s">
        <v>47</v>
      </c>
      <c r="G3673" s="5">
        <v>4</v>
      </c>
      <c r="H3673" s="5">
        <v>0</v>
      </c>
      <c r="I3673" s="5">
        <v>4800</v>
      </c>
      <c r="J3673" s="5" t="s">
        <v>23</v>
      </c>
      <c r="K3673" s="5" t="s">
        <v>17</v>
      </c>
    </row>
    <row r="3674" spans="1:11">
      <c r="A3674" s="5" t="s">
        <v>14234</v>
      </c>
      <c r="B3674" s="5" t="s">
        <v>14235</v>
      </c>
      <c r="C3674" s="5" t="s">
        <v>14236</v>
      </c>
      <c r="D3674" s="5" t="s">
        <v>14237</v>
      </c>
      <c r="E3674" s="6">
        <v>45525</v>
      </c>
      <c r="F3674" s="5" t="s">
        <v>56</v>
      </c>
      <c r="G3674" s="5">
        <v>1</v>
      </c>
      <c r="H3674" s="5">
        <v>0</v>
      </c>
      <c r="I3674" s="5">
        <v>90</v>
      </c>
      <c r="J3674" s="5" t="s">
        <v>90</v>
      </c>
      <c r="K3674" s="5" t="s">
        <v>17</v>
      </c>
    </row>
    <row r="3675" spans="1:11">
      <c r="A3675" s="5" t="s">
        <v>14238</v>
      </c>
      <c r="B3675" s="5" t="s">
        <v>14239</v>
      </c>
      <c r="C3675" s="5" t="s">
        <v>14240</v>
      </c>
      <c r="D3675" s="5" t="s">
        <v>6972</v>
      </c>
      <c r="E3675" s="6">
        <v>45612</v>
      </c>
      <c r="F3675" s="5" t="s">
        <v>83</v>
      </c>
      <c r="G3675" s="5">
        <v>2</v>
      </c>
      <c r="H3675" s="5">
        <v>5</v>
      </c>
      <c r="I3675" s="5">
        <v>285</v>
      </c>
      <c r="J3675" s="5" t="s">
        <v>84</v>
      </c>
      <c r="K3675" s="5" t="s">
        <v>17</v>
      </c>
    </row>
    <row r="3676" spans="1:11">
      <c r="A3676" s="5" t="s">
        <v>14241</v>
      </c>
      <c r="B3676" s="5" t="s">
        <v>14242</v>
      </c>
      <c r="C3676" s="5" t="s">
        <v>14243</v>
      </c>
      <c r="D3676" s="5" t="s">
        <v>14244</v>
      </c>
      <c r="E3676" s="6">
        <v>45463</v>
      </c>
      <c r="F3676" s="5" t="s">
        <v>42</v>
      </c>
      <c r="G3676" s="5">
        <v>2</v>
      </c>
      <c r="H3676" s="5">
        <v>15</v>
      </c>
      <c r="I3676" s="5">
        <v>340</v>
      </c>
      <c r="J3676" s="5" t="s">
        <v>23</v>
      </c>
      <c r="K3676" s="5" t="s">
        <v>17</v>
      </c>
    </row>
    <row r="3677" spans="1:11">
      <c r="A3677" s="5" t="s">
        <v>14245</v>
      </c>
      <c r="B3677" s="5" t="s">
        <v>14246</v>
      </c>
      <c r="C3677" s="5" t="s">
        <v>14247</v>
      </c>
      <c r="D3677" s="5" t="s">
        <v>14248</v>
      </c>
      <c r="E3677" s="6">
        <v>45741</v>
      </c>
      <c r="F3677" s="5" t="s">
        <v>22</v>
      </c>
      <c r="G3677" s="5">
        <v>1</v>
      </c>
      <c r="H3677" s="5">
        <v>15</v>
      </c>
      <c r="I3677" s="5">
        <v>85</v>
      </c>
      <c r="J3677" s="5" t="s">
        <v>84</v>
      </c>
      <c r="K3677" s="5" t="s">
        <v>17</v>
      </c>
    </row>
    <row r="3678" spans="1:11">
      <c r="A3678" s="5" t="s">
        <v>14249</v>
      </c>
      <c r="B3678" s="5" t="s">
        <v>14250</v>
      </c>
      <c r="C3678" s="5" t="s">
        <v>14251</v>
      </c>
      <c r="D3678" s="5" t="s">
        <v>14252</v>
      </c>
      <c r="E3678" s="6">
        <v>45711</v>
      </c>
      <c r="F3678" s="5" t="s">
        <v>73</v>
      </c>
      <c r="G3678" s="5">
        <v>3</v>
      </c>
      <c r="H3678" s="5">
        <v>0</v>
      </c>
      <c r="I3678" s="5">
        <v>360</v>
      </c>
      <c r="J3678" s="5" t="s">
        <v>16</v>
      </c>
      <c r="K3678" s="5" t="s">
        <v>17</v>
      </c>
    </row>
    <row r="3679" spans="1:11">
      <c r="A3679" s="5" t="s">
        <v>14253</v>
      </c>
      <c r="B3679" s="5" t="s">
        <v>14254</v>
      </c>
      <c r="C3679" s="5" t="s">
        <v>14255</v>
      </c>
      <c r="D3679" s="5" t="s">
        <v>4207</v>
      </c>
      <c r="E3679" s="6">
        <v>45481</v>
      </c>
      <c r="F3679" s="5" t="s">
        <v>73</v>
      </c>
      <c r="G3679" s="5">
        <v>2</v>
      </c>
      <c r="H3679" s="5">
        <v>10</v>
      </c>
      <c r="I3679" s="5">
        <v>216</v>
      </c>
      <c r="J3679" s="5" t="s">
        <v>33</v>
      </c>
      <c r="K3679" s="5" t="s">
        <v>17</v>
      </c>
    </row>
    <row r="3680" spans="1:11">
      <c r="A3680" s="5" t="s">
        <v>14256</v>
      </c>
      <c r="B3680" s="5" t="s">
        <v>14257</v>
      </c>
      <c r="C3680" s="5" t="s">
        <v>14258</v>
      </c>
      <c r="D3680" s="5" t="s">
        <v>14259</v>
      </c>
      <c r="E3680" s="6">
        <v>45530</v>
      </c>
      <c r="F3680" s="5" t="s">
        <v>56</v>
      </c>
      <c r="G3680" s="5">
        <v>3</v>
      </c>
      <c r="H3680" s="5">
        <v>10</v>
      </c>
      <c r="I3680" s="5">
        <v>243</v>
      </c>
      <c r="J3680" s="5" t="s">
        <v>33</v>
      </c>
      <c r="K3680" s="5" t="s">
        <v>17</v>
      </c>
    </row>
    <row r="3681" spans="1:11">
      <c r="A3681" s="5" t="s">
        <v>14260</v>
      </c>
      <c r="B3681" s="5" t="s">
        <v>14261</v>
      </c>
      <c r="C3681" s="5" t="s">
        <v>14262</v>
      </c>
      <c r="D3681" s="5" t="s">
        <v>14263</v>
      </c>
      <c r="E3681" s="6">
        <v>45502</v>
      </c>
      <c r="F3681" s="5" t="s">
        <v>73</v>
      </c>
      <c r="G3681" s="5">
        <v>4</v>
      </c>
      <c r="H3681" s="5">
        <v>5</v>
      </c>
      <c r="I3681" s="5">
        <v>456</v>
      </c>
      <c r="J3681" s="5" t="s">
        <v>84</v>
      </c>
      <c r="K3681" s="5" t="s">
        <v>17</v>
      </c>
    </row>
    <row r="3682" spans="1:11">
      <c r="A3682" s="5" t="s">
        <v>14264</v>
      </c>
      <c r="B3682" s="5" t="s">
        <v>14265</v>
      </c>
      <c r="C3682" s="5" t="s">
        <v>14266</v>
      </c>
      <c r="D3682" s="5" t="s">
        <v>11051</v>
      </c>
      <c r="E3682" s="6">
        <v>45543</v>
      </c>
      <c r="F3682" s="5" t="s">
        <v>56</v>
      </c>
      <c r="G3682" s="5">
        <v>3</v>
      </c>
      <c r="H3682" s="5">
        <v>10</v>
      </c>
      <c r="I3682" s="5">
        <v>243</v>
      </c>
      <c r="J3682" s="5" t="s">
        <v>23</v>
      </c>
      <c r="K3682" s="5" t="s">
        <v>17</v>
      </c>
    </row>
    <row r="3683" spans="1:11">
      <c r="A3683" s="5" t="s">
        <v>14267</v>
      </c>
      <c r="B3683" s="5" t="s">
        <v>14268</v>
      </c>
      <c r="C3683" s="5" t="s">
        <v>14269</v>
      </c>
      <c r="D3683" s="5" t="s">
        <v>14270</v>
      </c>
      <c r="E3683" s="6">
        <v>45749</v>
      </c>
      <c r="F3683" s="5" t="s">
        <v>56</v>
      </c>
      <c r="G3683" s="5">
        <v>4</v>
      </c>
      <c r="H3683" s="5">
        <v>0</v>
      </c>
      <c r="I3683" s="5">
        <v>360</v>
      </c>
      <c r="J3683" s="5" t="s">
        <v>16</v>
      </c>
      <c r="K3683" s="5" t="s">
        <v>78</v>
      </c>
    </row>
    <row r="3684" spans="1:11">
      <c r="A3684" s="5" t="s">
        <v>14271</v>
      </c>
      <c r="B3684" s="5" t="s">
        <v>14272</v>
      </c>
      <c r="C3684" s="5" t="s">
        <v>14273</v>
      </c>
      <c r="D3684" s="5" t="s">
        <v>14274</v>
      </c>
      <c r="E3684" s="6">
        <v>45635</v>
      </c>
      <c r="F3684" s="5" t="s">
        <v>42</v>
      </c>
      <c r="G3684" s="5">
        <v>1</v>
      </c>
      <c r="H3684" s="5">
        <v>0</v>
      </c>
      <c r="I3684" s="5">
        <v>200</v>
      </c>
      <c r="J3684" s="5" t="s">
        <v>90</v>
      </c>
      <c r="K3684" s="5" t="s">
        <v>17</v>
      </c>
    </row>
    <row r="3685" spans="1:11">
      <c r="A3685" s="5" t="s">
        <v>14275</v>
      </c>
      <c r="B3685" s="5" t="s">
        <v>14276</v>
      </c>
      <c r="C3685" s="5" t="s">
        <v>14277</v>
      </c>
      <c r="D3685" s="5" t="s">
        <v>14278</v>
      </c>
      <c r="E3685" s="6">
        <v>45574</v>
      </c>
      <c r="F3685" s="5" t="s">
        <v>73</v>
      </c>
      <c r="G3685" s="5">
        <v>2</v>
      </c>
      <c r="H3685" s="5">
        <v>5</v>
      </c>
      <c r="I3685" s="5">
        <v>228</v>
      </c>
      <c r="J3685" s="5" t="s">
        <v>33</v>
      </c>
      <c r="K3685" s="5" t="s">
        <v>17</v>
      </c>
    </row>
    <row r="3686" spans="1:11">
      <c r="A3686" s="5" t="s">
        <v>14279</v>
      </c>
      <c r="B3686" s="5" t="s">
        <v>14280</v>
      </c>
      <c r="C3686" s="5" t="s">
        <v>14281</v>
      </c>
      <c r="D3686" s="5" t="s">
        <v>14282</v>
      </c>
      <c r="E3686" s="6">
        <v>45403</v>
      </c>
      <c r="F3686" s="5" t="s">
        <v>42</v>
      </c>
      <c r="G3686" s="5">
        <v>1</v>
      </c>
      <c r="H3686" s="5">
        <v>0</v>
      </c>
      <c r="I3686" s="5">
        <v>200</v>
      </c>
      <c r="J3686" s="5" t="s">
        <v>33</v>
      </c>
      <c r="K3686" s="5" t="s">
        <v>17</v>
      </c>
    </row>
    <row r="3687" spans="1:11">
      <c r="A3687" s="7" t="s">
        <v>14283</v>
      </c>
      <c r="B3687" s="5" t="s">
        <v>14284</v>
      </c>
      <c r="C3687" s="5" t="s">
        <v>14285</v>
      </c>
      <c r="D3687" s="5" t="s">
        <v>14286</v>
      </c>
      <c r="E3687" s="6">
        <v>45659</v>
      </c>
      <c r="F3687" s="5" t="s">
        <v>89</v>
      </c>
      <c r="G3687" s="5">
        <v>4</v>
      </c>
      <c r="H3687" s="5">
        <v>0</v>
      </c>
      <c r="I3687" s="5">
        <v>200</v>
      </c>
      <c r="J3687" s="5" t="s">
        <v>90</v>
      </c>
      <c r="K3687" s="5" t="s">
        <v>17</v>
      </c>
    </row>
    <row r="3688" spans="1:11">
      <c r="A3688" s="5" t="s">
        <v>14287</v>
      </c>
      <c r="B3688" s="5" t="s">
        <v>14288</v>
      </c>
      <c r="C3688" s="5" t="s">
        <v>14289</v>
      </c>
      <c r="D3688" s="5" t="s">
        <v>14290</v>
      </c>
      <c r="E3688" s="6">
        <v>45691</v>
      </c>
      <c r="F3688" s="5" t="s">
        <v>89</v>
      </c>
      <c r="G3688" s="5">
        <v>4</v>
      </c>
      <c r="H3688" s="5">
        <v>0</v>
      </c>
      <c r="I3688" s="5">
        <v>200</v>
      </c>
      <c r="J3688" s="5" t="s">
        <v>16</v>
      </c>
      <c r="K3688" s="5" t="s">
        <v>17</v>
      </c>
    </row>
    <row r="3689" spans="1:11">
      <c r="A3689" s="5" t="s">
        <v>14291</v>
      </c>
      <c r="B3689" s="5" t="s">
        <v>14292</v>
      </c>
      <c r="C3689" s="5" t="s">
        <v>14293</v>
      </c>
      <c r="D3689" s="5" t="s">
        <v>14294</v>
      </c>
      <c r="E3689" s="6">
        <v>45431</v>
      </c>
      <c r="F3689" s="5" t="s">
        <v>47</v>
      </c>
      <c r="G3689" s="5">
        <v>2</v>
      </c>
      <c r="H3689" s="5">
        <v>10</v>
      </c>
      <c r="I3689" s="5">
        <v>2160</v>
      </c>
      <c r="J3689" s="5" t="s">
        <v>33</v>
      </c>
      <c r="K3689" s="5" t="s">
        <v>17</v>
      </c>
    </row>
    <row r="3690" spans="1:11">
      <c r="A3690" s="5" t="s">
        <v>14295</v>
      </c>
      <c r="B3690" s="5" t="s">
        <v>14296</v>
      </c>
      <c r="C3690" s="5" t="s">
        <v>14297</v>
      </c>
      <c r="D3690" s="5" t="s">
        <v>14298</v>
      </c>
      <c r="E3690" s="6">
        <v>45587</v>
      </c>
      <c r="F3690" s="5" t="s">
        <v>47</v>
      </c>
      <c r="G3690" s="5">
        <v>2</v>
      </c>
      <c r="H3690" s="5">
        <v>0</v>
      </c>
      <c r="I3690" s="5">
        <v>2400</v>
      </c>
      <c r="J3690" s="5" t="s">
        <v>23</v>
      </c>
      <c r="K3690" s="5" t="s">
        <v>17</v>
      </c>
    </row>
    <row r="3691" spans="1:11">
      <c r="A3691" s="5" t="s">
        <v>14299</v>
      </c>
      <c r="B3691" s="5" t="s">
        <v>14300</v>
      </c>
      <c r="C3691" s="5" t="s">
        <v>14301</v>
      </c>
      <c r="D3691" s="5" t="s">
        <v>13869</v>
      </c>
      <c r="E3691" s="6">
        <v>45517</v>
      </c>
      <c r="F3691" s="5" t="s">
        <v>89</v>
      </c>
      <c r="G3691" s="5">
        <v>1</v>
      </c>
      <c r="H3691" s="5">
        <v>0</v>
      </c>
      <c r="I3691" s="5">
        <v>50</v>
      </c>
      <c r="J3691" s="5" t="s">
        <v>90</v>
      </c>
      <c r="K3691" s="5" t="s">
        <v>17</v>
      </c>
    </row>
    <row r="3692" spans="1:11">
      <c r="A3692" s="5" t="s">
        <v>14302</v>
      </c>
      <c r="B3692" s="5" t="s">
        <v>14303</v>
      </c>
      <c r="C3692" s="5" t="s">
        <v>14304</v>
      </c>
      <c r="D3692" s="5" t="s">
        <v>14305</v>
      </c>
      <c r="E3692" s="6">
        <v>45634</v>
      </c>
      <c r="F3692" s="5" t="s">
        <v>47</v>
      </c>
      <c r="G3692" s="5">
        <v>3</v>
      </c>
      <c r="H3692" s="5">
        <v>0</v>
      </c>
      <c r="I3692" s="5">
        <v>3600</v>
      </c>
      <c r="J3692" s="5" t="s">
        <v>90</v>
      </c>
      <c r="K3692" s="5" t="s">
        <v>17</v>
      </c>
    </row>
    <row r="3693" spans="1:11">
      <c r="A3693" s="5" t="s">
        <v>14306</v>
      </c>
      <c r="B3693" s="5" t="s">
        <v>14307</v>
      </c>
      <c r="C3693" s="5" t="s">
        <v>14308</v>
      </c>
      <c r="D3693" s="5" t="s">
        <v>14309</v>
      </c>
      <c r="E3693" s="6">
        <v>45555</v>
      </c>
      <c r="F3693" s="5" t="s">
        <v>42</v>
      </c>
      <c r="G3693" s="5">
        <v>4</v>
      </c>
      <c r="H3693" s="5">
        <v>0</v>
      </c>
      <c r="I3693" s="5">
        <v>800</v>
      </c>
      <c r="J3693" s="5" t="s">
        <v>16</v>
      </c>
      <c r="K3693" s="5" t="s">
        <v>17</v>
      </c>
    </row>
    <row r="3694" spans="1:11">
      <c r="A3694" s="5" t="s">
        <v>14310</v>
      </c>
      <c r="B3694" s="5" t="s">
        <v>14311</v>
      </c>
      <c r="C3694" s="5" t="s">
        <v>14312</v>
      </c>
      <c r="D3694" s="5" t="s">
        <v>7166</v>
      </c>
      <c r="E3694" s="6">
        <v>45408</v>
      </c>
      <c r="F3694" s="5" t="s">
        <v>42</v>
      </c>
      <c r="G3694" s="5">
        <v>2</v>
      </c>
      <c r="H3694" s="5">
        <v>0</v>
      </c>
      <c r="I3694" s="5">
        <v>400</v>
      </c>
      <c r="J3694" s="5" t="s">
        <v>90</v>
      </c>
      <c r="K3694" s="5" t="s">
        <v>17</v>
      </c>
    </row>
    <row r="3695" spans="1:11">
      <c r="A3695" s="5" t="s">
        <v>14313</v>
      </c>
      <c r="B3695" s="5" t="s">
        <v>14314</v>
      </c>
      <c r="C3695" s="5" t="s">
        <v>14315</v>
      </c>
      <c r="D3695" s="5" t="s">
        <v>14316</v>
      </c>
      <c r="E3695" s="6">
        <v>45467</v>
      </c>
      <c r="F3695" s="5" t="s">
        <v>89</v>
      </c>
      <c r="G3695" s="5">
        <v>3</v>
      </c>
      <c r="H3695" s="5">
        <v>0</v>
      </c>
      <c r="I3695" s="5">
        <v>150</v>
      </c>
      <c r="J3695" s="5" t="s">
        <v>84</v>
      </c>
      <c r="K3695" s="5" t="s">
        <v>17</v>
      </c>
    </row>
    <row r="3696" spans="1:11">
      <c r="A3696" s="5" t="s">
        <v>14317</v>
      </c>
      <c r="B3696" s="5" t="s">
        <v>14318</v>
      </c>
      <c r="C3696" s="5" t="s">
        <v>14319</v>
      </c>
      <c r="D3696" s="5" t="s">
        <v>14320</v>
      </c>
      <c r="E3696" s="6">
        <v>45679</v>
      </c>
      <c r="F3696" s="5" t="s">
        <v>89</v>
      </c>
      <c r="G3696" s="5">
        <v>3</v>
      </c>
      <c r="H3696" s="5">
        <v>0</v>
      </c>
      <c r="I3696" s="5">
        <v>150</v>
      </c>
      <c r="J3696" s="5" t="s">
        <v>16</v>
      </c>
      <c r="K3696" s="5" t="s">
        <v>17</v>
      </c>
    </row>
    <row r="3697" spans="1:11">
      <c r="A3697" s="5" t="s">
        <v>14321</v>
      </c>
      <c r="B3697" s="5" t="s">
        <v>14322</v>
      </c>
      <c r="C3697" s="5" t="s">
        <v>14323</v>
      </c>
      <c r="D3697" s="5" t="s">
        <v>14324</v>
      </c>
      <c r="E3697" s="6">
        <v>45447</v>
      </c>
      <c r="F3697" s="5" t="s">
        <v>28</v>
      </c>
      <c r="G3697" s="5">
        <v>4</v>
      </c>
      <c r="H3697" s="5">
        <v>0</v>
      </c>
      <c r="I3697" s="5">
        <v>1200</v>
      </c>
      <c r="J3697" s="5" t="s">
        <v>23</v>
      </c>
      <c r="K3697" s="5" t="s">
        <v>17</v>
      </c>
    </row>
    <row r="3698" spans="1:11">
      <c r="A3698" s="5" t="s">
        <v>14325</v>
      </c>
      <c r="B3698" s="5" t="s">
        <v>14326</v>
      </c>
      <c r="C3698" s="5" t="s">
        <v>14327</v>
      </c>
      <c r="D3698" s="5" t="s">
        <v>14328</v>
      </c>
      <c r="E3698" s="6">
        <v>45491</v>
      </c>
      <c r="F3698" s="5" t="s">
        <v>28</v>
      </c>
      <c r="G3698" s="5">
        <v>4</v>
      </c>
      <c r="H3698" s="5">
        <v>0</v>
      </c>
      <c r="I3698" s="5">
        <v>1200</v>
      </c>
      <c r="J3698" s="5" t="s">
        <v>90</v>
      </c>
      <c r="K3698" s="5" t="s">
        <v>17</v>
      </c>
    </row>
    <row r="3699" spans="1:11">
      <c r="A3699" s="5" t="s">
        <v>14329</v>
      </c>
      <c r="B3699" s="5" t="s">
        <v>14330</v>
      </c>
      <c r="C3699" s="5" t="s">
        <v>14331</v>
      </c>
      <c r="D3699" s="5" t="s">
        <v>14332</v>
      </c>
      <c r="E3699" s="6">
        <v>45686</v>
      </c>
      <c r="F3699" s="5" t="s">
        <v>15</v>
      </c>
      <c r="G3699" s="5">
        <v>3</v>
      </c>
      <c r="H3699" s="5">
        <v>5</v>
      </c>
      <c r="I3699" s="5">
        <v>2280</v>
      </c>
      <c r="J3699" s="5" t="s">
        <v>16</v>
      </c>
      <c r="K3699" s="5" t="s">
        <v>17</v>
      </c>
    </row>
    <row r="3700" spans="1:11">
      <c r="A3700" s="5" t="s">
        <v>14333</v>
      </c>
      <c r="B3700" s="5" t="s">
        <v>14334</v>
      </c>
      <c r="C3700" s="5" t="s">
        <v>14335</v>
      </c>
      <c r="D3700" s="5" t="s">
        <v>14336</v>
      </c>
      <c r="E3700" s="6">
        <v>45631</v>
      </c>
      <c r="F3700" s="5" t="s">
        <v>22</v>
      </c>
      <c r="G3700" s="5">
        <v>2</v>
      </c>
      <c r="H3700" s="5">
        <v>0</v>
      </c>
      <c r="I3700" s="5">
        <v>200</v>
      </c>
      <c r="J3700" s="5" t="s">
        <v>16</v>
      </c>
      <c r="K3700" s="5" t="s">
        <v>17</v>
      </c>
    </row>
    <row r="3701" spans="1:11">
      <c r="A3701" s="5" t="s">
        <v>14337</v>
      </c>
      <c r="B3701" s="5" t="s">
        <v>14338</v>
      </c>
      <c r="C3701" s="5" t="s">
        <v>14339</v>
      </c>
      <c r="D3701" s="5" t="s">
        <v>14340</v>
      </c>
      <c r="E3701" s="6">
        <v>45509</v>
      </c>
      <c r="F3701" s="5" t="s">
        <v>89</v>
      </c>
      <c r="G3701" s="5">
        <v>1</v>
      </c>
      <c r="H3701" s="5">
        <v>0</v>
      </c>
      <c r="I3701" s="5">
        <v>50</v>
      </c>
      <c r="J3701" s="5" t="s">
        <v>23</v>
      </c>
      <c r="K3701" s="5" t="s">
        <v>17</v>
      </c>
    </row>
    <row r="3702" spans="1:11">
      <c r="A3702" s="5" t="s">
        <v>14341</v>
      </c>
      <c r="B3702" s="5" t="s">
        <v>14342</v>
      </c>
      <c r="C3702" s="5" t="s">
        <v>14343</v>
      </c>
      <c r="D3702" s="5" t="s">
        <v>8216</v>
      </c>
      <c r="E3702" s="6">
        <v>45554</v>
      </c>
      <c r="F3702" s="5" t="s">
        <v>47</v>
      </c>
      <c r="G3702" s="5">
        <v>4</v>
      </c>
      <c r="H3702" s="5">
        <v>0</v>
      </c>
      <c r="I3702" s="5">
        <v>4800</v>
      </c>
      <c r="J3702" s="5" t="s">
        <v>33</v>
      </c>
      <c r="K3702" s="5" t="s">
        <v>17</v>
      </c>
    </row>
    <row r="3703" spans="1:11">
      <c r="A3703" s="5" t="s">
        <v>14344</v>
      </c>
      <c r="B3703" s="5" t="s">
        <v>14345</v>
      </c>
      <c r="C3703" s="5" t="s">
        <v>14346</v>
      </c>
      <c r="D3703" s="5" t="s">
        <v>14347</v>
      </c>
      <c r="E3703" s="6">
        <v>45645</v>
      </c>
      <c r="F3703" s="5" t="s">
        <v>89</v>
      </c>
      <c r="G3703" s="5">
        <v>3</v>
      </c>
      <c r="H3703" s="5">
        <v>0</v>
      </c>
      <c r="I3703" s="5">
        <v>150</v>
      </c>
      <c r="J3703" s="5" t="s">
        <v>16</v>
      </c>
      <c r="K3703" s="5" t="s">
        <v>17</v>
      </c>
    </row>
    <row r="3704" spans="1:11">
      <c r="A3704" s="5" t="s">
        <v>14348</v>
      </c>
      <c r="B3704" s="5" t="s">
        <v>2304</v>
      </c>
      <c r="C3704" s="5" t="s">
        <v>14349</v>
      </c>
      <c r="D3704" s="5" t="s">
        <v>6078</v>
      </c>
      <c r="E3704" s="6">
        <v>45731</v>
      </c>
      <c r="F3704" s="5" t="s">
        <v>73</v>
      </c>
      <c r="G3704" s="5">
        <v>3</v>
      </c>
      <c r="H3704" s="5">
        <v>5</v>
      </c>
      <c r="I3704" s="5">
        <v>342</v>
      </c>
      <c r="J3704" s="5" t="s">
        <v>84</v>
      </c>
      <c r="K3704" s="5" t="s">
        <v>17</v>
      </c>
    </row>
    <row r="3705" spans="1:11">
      <c r="A3705" s="5" t="s">
        <v>14350</v>
      </c>
      <c r="B3705" s="5" t="s">
        <v>14351</v>
      </c>
      <c r="C3705" s="5" t="s">
        <v>14352</v>
      </c>
      <c r="D3705" s="5" t="s">
        <v>14353</v>
      </c>
      <c r="E3705" s="6">
        <v>45479</v>
      </c>
      <c r="F3705" s="5" t="s">
        <v>56</v>
      </c>
      <c r="G3705" s="5">
        <v>3</v>
      </c>
      <c r="H3705" s="5">
        <v>5</v>
      </c>
      <c r="I3705" s="5">
        <v>256.5</v>
      </c>
      <c r="J3705" s="5" t="s">
        <v>84</v>
      </c>
      <c r="K3705" s="5" t="s">
        <v>17</v>
      </c>
    </row>
    <row r="3706" spans="1:11">
      <c r="A3706" s="5" t="s">
        <v>14354</v>
      </c>
      <c r="B3706" s="5" t="s">
        <v>14355</v>
      </c>
      <c r="C3706" s="5" t="s">
        <v>14356</v>
      </c>
      <c r="D3706" s="5" t="s">
        <v>14357</v>
      </c>
      <c r="E3706" s="6">
        <v>45475</v>
      </c>
      <c r="F3706" s="5" t="s">
        <v>22</v>
      </c>
      <c r="G3706" s="5">
        <v>3</v>
      </c>
      <c r="H3706" s="5">
        <v>5</v>
      </c>
      <c r="I3706" s="5">
        <v>285</v>
      </c>
      <c r="J3706" s="5" t="s">
        <v>16</v>
      </c>
      <c r="K3706" s="5" t="s">
        <v>17</v>
      </c>
    </row>
    <row r="3707" spans="1:11">
      <c r="A3707" s="5" t="s">
        <v>14358</v>
      </c>
      <c r="B3707" s="5" t="s">
        <v>14359</v>
      </c>
      <c r="C3707" s="5" t="s">
        <v>14360</v>
      </c>
      <c r="D3707" s="5" t="s">
        <v>14361</v>
      </c>
      <c r="E3707" s="6">
        <v>45705</v>
      </c>
      <c r="F3707" s="5" t="s">
        <v>73</v>
      </c>
      <c r="G3707" s="5">
        <v>2</v>
      </c>
      <c r="H3707" s="5">
        <v>5</v>
      </c>
      <c r="I3707" s="5">
        <v>228</v>
      </c>
      <c r="J3707" s="5" t="s">
        <v>33</v>
      </c>
      <c r="K3707" s="5" t="s">
        <v>17</v>
      </c>
    </row>
    <row r="3708" spans="1:11">
      <c r="A3708" s="5" t="s">
        <v>14362</v>
      </c>
      <c r="B3708" s="5" t="s">
        <v>3586</v>
      </c>
      <c r="C3708" s="5" t="s">
        <v>14363</v>
      </c>
      <c r="D3708" s="5" t="s">
        <v>12504</v>
      </c>
      <c r="E3708" s="6">
        <v>45507</v>
      </c>
      <c r="F3708" s="5" t="s">
        <v>47</v>
      </c>
      <c r="G3708" s="5">
        <v>4</v>
      </c>
      <c r="H3708" s="5">
        <v>5</v>
      </c>
      <c r="I3708" s="5">
        <v>4560</v>
      </c>
      <c r="J3708" s="5" t="s">
        <v>90</v>
      </c>
      <c r="K3708" s="5" t="s">
        <v>17</v>
      </c>
    </row>
    <row r="3709" spans="1:11">
      <c r="A3709" s="5" t="s">
        <v>14364</v>
      </c>
      <c r="B3709" s="5" t="s">
        <v>14365</v>
      </c>
      <c r="C3709" s="5" t="s">
        <v>14366</v>
      </c>
      <c r="D3709" s="5" t="s">
        <v>14367</v>
      </c>
      <c r="E3709" s="6">
        <v>45671</v>
      </c>
      <c r="F3709" s="5" t="s">
        <v>42</v>
      </c>
      <c r="G3709" s="5">
        <v>1</v>
      </c>
      <c r="H3709" s="5">
        <v>0</v>
      </c>
      <c r="I3709" s="5">
        <v>200</v>
      </c>
      <c r="J3709" s="5" t="s">
        <v>33</v>
      </c>
      <c r="K3709" s="5" t="s">
        <v>17</v>
      </c>
    </row>
    <row r="3710" spans="1:11">
      <c r="A3710" s="5" t="s">
        <v>14368</v>
      </c>
      <c r="B3710" s="5" t="s">
        <v>14369</v>
      </c>
      <c r="C3710" s="5" t="s">
        <v>14370</v>
      </c>
      <c r="D3710" s="5" t="s">
        <v>14371</v>
      </c>
      <c r="E3710" s="6">
        <v>45560</v>
      </c>
      <c r="F3710" s="5" t="s">
        <v>42</v>
      </c>
      <c r="G3710" s="5">
        <v>2</v>
      </c>
      <c r="H3710" s="5">
        <v>5</v>
      </c>
      <c r="I3710" s="5">
        <v>380</v>
      </c>
      <c r="J3710" s="5" t="s">
        <v>90</v>
      </c>
      <c r="K3710" s="5" t="s">
        <v>17</v>
      </c>
    </row>
    <row r="3711" spans="1:11">
      <c r="A3711" s="5" t="s">
        <v>14372</v>
      </c>
      <c r="B3711" s="5" t="s">
        <v>14373</v>
      </c>
      <c r="C3711" s="5" t="s">
        <v>14374</v>
      </c>
      <c r="D3711" s="5" t="s">
        <v>11687</v>
      </c>
      <c r="E3711" s="6">
        <v>45587</v>
      </c>
      <c r="F3711" s="5" t="s">
        <v>15</v>
      </c>
      <c r="G3711" s="5">
        <v>4</v>
      </c>
      <c r="H3711" s="5">
        <v>0</v>
      </c>
      <c r="I3711" s="5">
        <v>3200</v>
      </c>
      <c r="J3711" s="5" t="s">
        <v>84</v>
      </c>
      <c r="K3711" s="5" t="s">
        <v>17</v>
      </c>
    </row>
    <row r="3712" spans="1:11">
      <c r="A3712" s="5" t="s">
        <v>14375</v>
      </c>
      <c r="B3712" s="5" t="s">
        <v>14376</v>
      </c>
      <c r="C3712" s="5" t="s">
        <v>14377</v>
      </c>
      <c r="D3712" s="5" t="s">
        <v>14378</v>
      </c>
      <c r="E3712" s="6">
        <v>45492</v>
      </c>
      <c r="F3712" s="5" t="s">
        <v>15</v>
      </c>
      <c r="G3712" s="5">
        <v>1</v>
      </c>
      <c r="H3712" s="5">
        <v>15</v>
      </c>
      <c r="I3712" s="5">
        <v>680</v>
      </c>
      <c r="J3712" s="5" t="s">
        <v>23</v>
      </c>
      <c r="K3712" s="5" t="s">
        <v>17</v>
      </c>
    </row>
    <row r="3713" spans="1:11">
      <c r="A3713" s="5" t="s">
        <v>14379</v>
      </c>
      <c r="B3713" s="5" t="s">
        <v>14380</v>
      </c>
      <c r="C3713" s="5" t="s">
        <v>14381</v>
      </c>
      <c r="D3713" s="5" t="s">
        <v>7685</v>
      </c>
      <c r="E3713" s="6">
        <v>45735</v>
      </c>
      <c r="F3713" s="5" t="s">
        <v>89</v>
      </c>
      <c r="G3713" s="5">
        <v>1</v>
      </c>
      <c r="H3713" s="5">
        <v>0</v>
      </c>
      <c r="I3713" s="5">
        <v>50</v>
      </c>
      <c r="J3713" s="5" t="s">
        <v>84</v>
      </c>
      <c r="K3713" s="5" t="s">
        <v>17</v>
      </c>
    </row>
    <row r="3714" spans="1:11">
      <c r="A3714" s="5" t="s">
        <v>14382</v>
      </c>
      <c r="B3714" s="5" t="s">
        <v>14383</v>
      </c>
      <c r="C3714" s="5" t="s">
        <v>14384</v>
      </c>
      <c r="D3714" s="5" t="s">
        <v>14385</v>
      </c>
      <c r="E3714" s="6">
        <v>45634</v>
      </c>
      <c r="F3714" s="5" t="s">
        <v>56</v>
      </c>
      <c r="G3714" s="5">
        <v>1</v>
      </c>
      <c r="H3714" s="5">
        <v>0</v>
      </c>
      <c r="I3714" s="5">
        <v>90</v>
      </c>
      <c r="J3714" s="5" t="s">
        <v>90</v>
      </c>
      <c r="K3714" s="5" t="s">
        <v>17</v>
      </c>
    </row>
    <row r="3715" spans="1:11">
      <c r="A3715" s="5" t="s">
        <v>14386</v>
      </c>
      <c r="B3715" s="5" t="s">
        <v>14387</v>
      </c>
      <c r="C3715" s="5" t="s">
        <v>14388</v>
      </c>
      <c r="D3715" s="5" t="s">
        <v>14389</v>
      </c>
      <c r="E3715" s="6">
        <v>45541</v>
      </c>
      <c r="F3715" s="5" t="s">
        <v>83</v>
      </c>
      <c r="G3715" s="5">
        <v>2</v>
      </c>
      <c r="H3715" s="5">
        <v>0</v>
      </c>
      <c r="I3715" s="5">
        <v>300</v>
      </c>
      <c r="J3715" s="5" t="s">
        <v>33</v>
      </c>
      <c r="K3715" s="5" t="s">
        <v>17</v>
      </c>
    </row>
    <row r="3716" spans="1:11">
      <c r="A3716" s="5" t="s">
        <v>14390</v>
      </c>
      <c r="B3716" s="5" t="s">
        <v>14391</v>
      </c>
      <c r="C3716" s="5" t="s">
        <v>14392</v>
      </c>
      <c r="D3716" s="5" t="s">
        <v>14393</v>
      </c>
      <c r="E3716" s="6">
        <v>45641</v>
      </c>
      <c r="F3716" s="5" t="s">
        <v>22</v>
      </c>
      <c r="G3716" s="5">
        <v>4</v>
      </c>
      <c r="H3716" s="5">
        <v>5</v>
      </c>
      <c r="I3716" s="5">
        <v>380</v>
      </c>
      <c r="J3716" s="5" t="s">
        <v>90</v>
      </c>
      <c r="K3716" s="5" t="s">
        <v>17</v>
      </c>
    </row>
    <row r="3717" spans="1:11">
      <c r="A3717" s="5" t="s">
        <v>14394</v>
      </c>
      <c r="B3717" s="5" t="s">
        <v>14395</v>
      </c>
      <c r="C3717" s="5" t="s">
        <v>14396</v>
      </c>
      <c r="D3717" s="5" t="s">
        <v>14397</v>
      </c>
      <c r="E3717" s="6">
        <v>45533</v>
      </c>
      <c r="F3717" s="5" t="s">
        <v>42</v>
      </c>
      <c r="G3717" s="5">
        <v>4</v>
      </c>
      <c r="H3717" s="5">
        <v>0</v>
      </c>
      <c r="I3717" s="5">
        <v>800</v>
      </c>
      <c r="J3717" s="5" t="s">
        <v>23</v>
      </c>
      <c r="K3717" s="5" t="s">
        <v>17</v>
      </c>
    </row>
    <row r="3718" spans="1:11">
      <c r="A3718" s="5" t="s">
        <v>14398</v>
      </c>
      <c r="B3718" s="5" t="s">
        <v>14399</v>
      </c>
      <c r="C3718" s="5" t="s">
        <v>14400</v>
      </c>
      <c r="D3718" s="5" t="s">
        <v>10453</v>
      </c>
      <c r="E3718" s="6">
        <v>45646</v>
      </c>
      <c r="F3718" s="5" t="s">
        <v>73</v>
      </c>
      <c r="G3718" s="5">
        <v>1</v>
      </c>
      <c r="H3718" s="5">
        <v>15</v>
      </c>
      <c r="I3718" s="5">
        <v>102</v>
      </c>
      <c r="J3718" s="5" t="s">
        <v>16</v>
      </c>
      <c r="K3718" s="5" t="s">
        <v>17</v>
      </c>
    </row>
    <row r="3719" spans="1:11">
      <c r="A3719" s="5" t="s">
        <v>14401</v>
      </c>
      <c r="B3719" s="5" t="s">
        <v>14402</v>
      </c>
      <c r="C3719" s="5" t="s">
        <v>14403</v>
      </c>
      <c r="D3719" s="5" t="s">
        <v>14404</v>
      </c>
      <c r="E3719" s="6">
        <v>45583</v>
      </c>
      <c r="F3719" s="5" t="s">
        <v>56</v>
      </c>
      <c r="G3719" s="5">
        <v>1</v>
      </c>
      <c r="H3719" s="5">
        <v>0</v>
      </c>
      <c r="I3719" s="5">
        <v>90</v>
      </c>
      <c r="J3719" s="5" t="s">
        <v>23</v>
      </c>
      <c r="K3719" s="5" t="s">
        <v>78</v>
      </c>
    </row>
    <row r="3720" spans="1:11">
      <c r="A3720" s="5" t="s">
        <v>14405</v>
      </c>
      <c r="B3720" s="5" t="s">
        <v>14406</v>
      </c>
      <c r="C3720" s="5" t="s">
        <v>14407</v>
      </c>
      <c r="D3720" s="5" t="s">
        <v>14408</v>
      </c>
      <c r="E3720" s="6">
        <v>45599</v>
      </c>
      <c r="F3720" s="5" t="s">
        <v>22</v>
      </c>
      <c r="G3720" s="5">
        <v>1</v>
      </c>
      <c r="H3720" s="5">
        <v>5</v>
      </c>
      <c r="I3720" s="5">
        <v>95</v>
      </c>
      <c r="J3720" s="5" t="s">
        <v>90</v>
      </c>
      <c r="K3720" s="5" t="s">
        <v>17</v>
      </c>
    </row>
    <row r="3721" spans="1:11">
      <c r="A3721" s="5" t="s">
        <v>14409</v>
      </c>
      <c r="B3721" s="5" t="s">
        <v>14410</v>
      </c>
      <c r="C3721" s="5" t="s">
        <v>14411</v>
      </c>
      <c r="D3721" s="5" t="s">
        <v>4282</v>
      </c>
      <c r="E3721" s="6">
        <v>45432</v>
      </c>
      <c r="F3721" s="5" t="s">
        <v>47</v>
      </c>
      <c r="G3721" s="5">
        <v>3</v>
      </c>
      <c r="H3721" s="5">
        <v>10</v>
      </c>
      <c r="I3721" s="5">
        <v>3240</v>
      </c>
      <c r="J3721" s="5" t="s">
        <v>90</v>
      </c>
      <c r="K3721" s="5" t="s">
        <v>17</v>
      </c>
    </row>
    <row r="3722" spans="1:11">
      <c r="A3722" s="5" t="s">
        <v>14412</v>
      </c>
      <c r="B3722" s="5" t="s">
        <v>14413</v>
      </c>
      <c r="C3722" s="5" t="s">
        <v>14414</v>
      </c>
      <c r="D3722" s="5" t="s">
        <v>14415</v>
      </c>
      <c r="E3722" s="6">
        <v>45517</v>
      </c>
      <c r="F3722" s="5" t="s">
        <v>42</v>
      </c>
      <c r="G3722" s="5">
        <v>4</v>
      </c>
      <c r="H3722" s="5">
        <v>5</v>
      </c>
      <c r="I3722" s="5">
        <v>760</v>
      </c>
      <c r="J3722" s="5" t="s">
        <v>23</v>
      </c>
      <c r="K3722" s="5" t="s">
        <v>17</v>
      </c>
    </row>
    <row r="3723" spans="1:11">
      <c r="A3723" s="5" t="s">
        <v>14416</v>
      </c>
      <c r="B3723" s="5" t="s">
        <v>14417</v>
      </c>
      <c r="C3723" s="5" t="s">
        <v>14418</v>
      </c>
      <c r="D3723" s="5" t="s">
        <v>14419</v>
      </c>
      <c r="E3723" s="6">
        <v>45766</v>
      </c>
      <c r="F3723" s="5" t="s">
        <v>15</v>
      </c>
      <c r="G3723" s="5">
        <v>3</v>
      </c>
      <c r="H3723" s="5">
        <v>0</v>
      </c>
      <c r="I3723" s="5">
        <v>2400</v>
      </c>
      <c r="J3723" s="5" t="s">
        <v>33</v>
      </c>
      <c r="K3723" s="5" t="s">
        <v>17</v>
      </c>
    </row>
    <row r="3724" spans="1:11">
      <c r="A3724" s="5" t="s">
        <v>14420</v>
      </c>
      <c r="B3724" s="5" t="s">
        <v>14421</v>
      </c>
      <c r="C3724" s="5" t="s">
        <v>14422</v>
      </c>
      <c r="D3724" s="5" t="s">
        <v>14423</v>
      </c>
      <c r="E3724" s="6">
        <v>45733</v>
      </c>
      <c r="F3724" s="5" t="s">
        <v>15</v>
      </c>
      <c r="G3724" s="5">
        <v>4</v>
      </c>
      <c r="H3724" s="5">
        <v>5</v>
      </c>
      <c r="I3724" s="5">
        <v>3040</v>
      </c>
      <c r="J3724" s="5" t="s">
        <v>33</v>
      </c>
      <c r="K3724" s="5" t="s">
        <v>17</v>
      </c>
    </row>
    <row r="3725" spans="1:11">
      <c r="A3725" s="5" t="s">
        <v>14424</v>
      </c>
      <c r="B3725" s="5" t="s">
        <v>14425</v>
      </c>
      <c r="C3725" s="5" t="s">
        <v>14426</v>
      </c>
      <c r="D3725" s="5" t="s">
        <v>14427</v>
      </c>
      <c r="E3725" s="6">
        <v>45663</v>
      </c>
      <c r="F3725" s="5" t="s">
        <v>89</v>
      </c>
      <c r="G3725" s="5">
        <v>2</v>
      </c>
      <c r="H3725" s="5">
        <v>0</v>
      </c>
      <c r="I3725" s="5">
        <v>100</v>
      </c>
      <c r="J3725" s="5" t="s">
        <v>90</v>
      </c>
      <c r="K3725" s="5" t="s">
        <v>17</v>
      </c>
    </row>
    <row r="3726" spans="1:11">
      <c r="A3726" s="5" t="s">
        <v>14428</v>
      </c>
      <c r="B3726" s="5" t="s">
        <v>14429</v>
      </c>
      <c r="C3726" s="5" t="s">
        <v>14430</v>
      </c>
      <c r="D3726" s="5" t="s">
        <v>14431</v>
      </c>
      <c r="E3726" s="6">
        <v>45436</v>
      </c>
      <c r="F3726" s="5" t="s">
        <v>15</v>
      </c>
      <c r="G3726" s="5">
        <v>4</v>
      </c>
      <c r="H3726" s="5">
        <v>0</v>
      </c>
      <c r="I3726" s="5">
        <v>3200</v>
      </c>
      <c r="J3726" s="5" t="s">
        <v>33</v>
      </c>
      <c r="K3726" s="5" t="s">
        <v>17</v>
      </c>
    </row>
    <row r="3727" spans="1:11">
      <c r="A3727" s="5" t="s">
        <v>14432</v>
      </c>
      <c r="B3727" s="5" t="s">
        <v>14433</v>
      </c>
      <c r="C3727" s="5" t="s">
        <v>14434</v>
      </c>
      <c r="D3727" s="5" t="s">
        <v>14435</v>
      </c>
      <c r="E3727" s="6">
        <v>45514</v>
      </c>
      <c r="F3727" s="5" t="s">
        <v>56</v>
      </c>
      <c r="G3727" s="5">
        <v>1</v>
      </c>
      <c r="H3727" s="5">
        <v>0</v>
      </c>
      <c r="I3727" s="5">
        <v>90</v>
      </c>
      <c r="J3727" s="5" t="s">
        <v>84</v>
      </c>
      <c r="K3727" s="5" t="s">
        <v>17</v>
      </c>
    </row>
    <row r="3728" spans="1:11">
      <c r="A3728" s="5" t="s">
        <v>14436</v>
      </c>
      <c r="B3728" s="5" t="s">
        <v>14437</v>
      </c>
      <c r="C3728" s="5" t="s">
        <v>14438</v>
      </c>
      <c r="D3728" s="5" t="s">
        <v>14439</v>
      </c>
      <c r="E3728" s="6">
        <v>45702</v>
      </c>
      <c r="F3728" s="5" t="s">
        <v>42</v>
      </c>
      <c r="G3728" s="5">
        <v>1</v>
      </c>
      <c r="H3728" s="5">
        <v>0</v>
      </c>
      <c r="I3728" s="5">
        <v>200</v>
      </c>
      <c r="J3728" s="5" t="s">
        <v>23</v>
      </c>
      <c r="K3728" s="5" t="s">
        <v>17</v>
      </c>
    </row>
    <row r="3729" spans="1:11">
      <c r="A3729" s="5" t="s">
        <v>14440</v>
      </c>
      <c r="B3729" s="5" t="s">
        <v>14441</v>
      </c>
      <c r="C3729" s="5" t="s">
        <v>14442</v>
      </c>
      <c r="D3729" s="5" t="s">
        <v>14443</v>
      </c>
      <c r="E3729" s="6">
        <v>45727</v>
      </c>
      <c r="F3729" s="5" t="s">
        <v>89</v>
      </c>
      <c r="G3729" s="5">
        <v>4</v>
      </c>
      <c r="H3729" s="5">
        <v>5</v>
      </c>
      <c r="I3729" s="5">
        <v>190</v>
      </c>
      <c r="J3729" s="5" t="s">
        <v>16</v>
      </c>
      <c r="K3729" s="5" t="s">
        <v>17</v>
      </c>
    </row>
    <row r="3730" spans="1:11">
      <c r="A3730" s="5" t="s">
        <v>14444</v>
      </c>
      <c r="B3730" s="5" t="s">
        <v>14445</v>
      </c>
      <c r="C3730" s="5" t="s">
        <v>14446</v>
      </c>
      <c r="D3730" s="5" t="s">
        <v>14447</v>
      </c>
      <c r="E3730" s="6">
        <v>45410</v>
      </c>
      <c r="F3730" s="5" t="s">
        <v>22</v>
      </c>
      <c r="G3730" s="5">
        <v>2</v>
      </c>
      <c r="H3730" s="5">
        <v>5</v>
      </c>
      <c r="I3730" s="5">
        <v>190</v>
      </c>
      <c r="J3730" s="5" t="s">
        <v>33</v>
      </c>
      <c r="K3730" s="5" t="s">
        <v>17</v>
      </c>
    </row>
    <row r="3731" spans="1:11">
      <c r="A3731" s="5" t="s">
        <v>14448</v>
      </c>
      <c r="B3731" s="5" t="s">
        <v>14449</v>
      </c>
      <c r="C3731" s="5" t="s">
        <v>14450</v>
      </c>
      <c r="D3731" s="5" t="s">
        <v>11075</v>
      </c>
      <c r="E3731" s="6">
        <v>45538</v>
      </c>
      <c r="F3731" s="5" t="s">
        <v>22</v>
      </c>
      <c r="G3731" s="5">
        <v>1</v>
      </c>
      <c r="H3731" s="5">
        <v>0</v>
      </c>
      <c r="I3731" s="5">
        <v>100</v>
      </c>
      <c r="J3731" s="5" t="s">
        <v>84</v>
      </c>
      <c r="K3731" s="5" t="s">
        <v>17</v>
      </c>
    </row>
    <row r="3732" spans="1:11">
      <c r="A3732" s="5" t="s">
        <v>14451</v>
      </c>
      <c r="B3732" s="5" t="s">
        <v>14452</v>
      </c>
      <c r="C3732" s="5" t="s">
        <v>14453</v>
      </c>
      <c r="D3732" s="5" t="s">
        <v>1427</v>
      </c>
      <c r="E3732" s="6">
        <v>45473</v>
      </c>
      <c r="F3732" s="5" t="s">
        <v>56</v>
      </c>
      <c r="G3732" s="5">
        <v>1</v>
      </c>
      <c r="H3732" s="5">
        <v>15</v>
      </c>
      <c r="I3732" s="5">
        <v>76.5</v>
      </c>
      <c r="J3732" s="5" t="s">
        <v>90</v>
      </c>
      <c r="K3732" s="5" t="s">
        <v>17</v>
      </c>
    </row>
    <row r="3733" spans="1:11">
      <c r="A3733" s="5" t="s">
        <v>14454</v>
      </c>
      <c r="B3733" s="5" t="s">
        <v>14455</v>
      </c>
      <c r="C3733" s="5" t="s">
        <v>14456</v>
      </c>
      <c r="D3733" s="5" t="s">
        <v>3111</v>
      </c>
      <c r="E3733" s="6">
        <v>45580</v>
      </c>
      <c r="F3733" s="5" t="s">
        <v>28</v>
      </c>
      <c r="G3733" s="5">
        <v>2</v>
      </c>
      <c r="H3733" s="5">
        <v>0</v>
      </c>
      <c r="I3733" s="5">
        <v>600</v>
      </c>
      <c r="J3733" s="5" t="s">
        <v>84</v>
      </c>
      <c r="K3733" s="5" t="s">
        <v>17</v>
      </c>
    </row>
    <row r="3734" spans="1:11">
      <c r="A3734" s="5" t="s">
        <v>14457</v>
      </c>
      <c r="B3734" s="5" t="s">
        <v>14458</v>
      </c>
      <c r="C3734" s="5" t="s">
        <v>14459</v>
      </c>
      <c r="D3734" s="5" t="s">
        <v>714</v>
      </c>
      <c r="E3734" s="6">
        <v>45440</v>
      </c>
      <c r="F3734" s="5" t="s">
        <v>42</v>
      </c>
      <c r="G3734" s="5">
        <v>3</v>
      </c>
      <c r="H3734" s="5">
        <v>0</v>
      </c>
      <c r="I3734" s="5">
        <v>600</v>
      </c>
      <c r="J3734" s="5" t="s">
        <v>90</v>
      </c>
      <c r="K3734" s="5" t="s">
        <v>78</v>
      </c>
    </row>
    <row r="3735" spans="1:11">
      <c r="A3735" s="5" t="s">
        <v>14460</v>
      </c>
      <c r="B3735" s="5" t="s">
        <v>14461</v>
      </c>
      <c r="C3735" s="5" t="s">
        <v>14462</v>
      </c>
      <c r="D3735" s="5" t="s">
        <v>6012</v>
      </c>
      <c r="E3735" s="6">
        <v>45439</v>
      </c>
      <c r="F3735" s="5" t="s">
        <v>56</v>
      </c>
      <c r="G3735" s="5">
        <v>3</v>
      </c>
      <c r="H3735" s="5">
        <v>5</v>
      </c>
      <c r="I3735" s="5">
        <v>256.5</v>
      </c>
      <c r="J3735" s="5" t="s">
        <v>84</v>
      </c>
      <c r="K3735" s="5" t="s">
        <v>17</v>
      </c>
    </row>
    <row r="3736" spans="1:11">
      <c r="A3736" s="5" t="s">
        <v>14463</v>
      </c>
      <c r="B3736" s="5" t="s">
        <v>14464</v>
      </c>
      <c r="C3736" s="5" t="s">
        <v>14465</v>
      </c>
      <c r="D3736" s="5" t="s">
        <v>14466</v>
      </c>
      <c r="E3736" s="6">
        <v>45626</v>
      </c>
      <c r="F3736" s="5" t="s">
        <v>56</v>
      </c>
      <c r="G3736" s="5">
        <v>1</v>
      </c>
      <c r="H3736" s="5">
        <v>5</v>
      </c>
      <c r="I3736" s="5">
        <v>85.5</v>
      </c>
      <c r="J3736" s="5" t="s">
        <v>23</v>
      </c>
      <c r="K3736" s="5" t="s">
        <v>17</v>
      </c>
    </row>
    <row r="3737" spans="1:11">
      <c r="A3737" s="5" t="s">
        <v>14467</v>
      </c>
      <c r="B3737" s="5" t="s">
        <v>14468</v>
      </c>
      <c r="C3737" s="5" t="s">
        <v>14469</v>
      </c>
      <c r="D3737" s="5" t="s">
        <v>14470</v>
      </c>
      <c r="E3737" s="6">
        <v>45711</v>
      </c>
      <c r="F3737" s="5" t="s">
        <v>47</v>
      </c>
      <c r="G3737" s="5">
        <v>2</v>
      </c>
      <c r="H3737" s="5">
        <v>0</v>
      </c>
      <c r="I3737" s="5">
        <v>2400</v>
      </c>
      <c r="J3737" s="5" t="s">
        <v>33</v>
      </c>
      <c r="K3737" s="5" t="s">
        <v>17</v>
      </c>
    </row>
    <row r="3738" spans="1:11">
      <c r="A3738" s="5" t="s">
        <v>14471</v>
      </c>
      <c r="B3738" s="5" t="s">
        <v>933</v>
      </c>
      <c r="C3738" s="5" t="s">
        <v>14472</v>
      </c>
      <c r="D3738" s="5" t="s">
        <v>14473</v>
      </c>
      <c r="E3738" s="6">
        <v>45527</v>
      </c>
      <c r="F3738" s="5" t="s">
        <v>83</v>
      </c>
      <c r="G3738" s="5">
        <v>4</v>
      </c>
      <c r="H3738" s="5">
        <v>5</v>
      </c>
      <c r="I3738" s="5">
        <v>570</v>
      </c>
      <c r="J3738" s="5" t="s">
        <v>33</v>
      </c>
      <c r="K3738" s="5" t="s">
        <v>17</v>
      </c>
    </row>
    <row r="3739" spans="1:11">
      <c r="A3739" s="5" t="s">
        <v>14474</v>
      </c>
      <c r="B3739" s="5" t="s">
        <v>14475</v>
      </c>
      <c r="C3739" s="5" t="s">
        <v>14476</v>
      </c>
      <c r="D3739" s="5" t="s">
        <v>14477</v>
      </c>
      <c r="E3739" s="6">
        <v>45620</v>
      </c>
      <c r="F3739" s="5" t="s">
        <v>73</v>
      </c>
      <c r="G3739" s="5">
        <v>1</v>
      </c>
      <c r="H3739" s="5">
        <v>5</v>
      </c>
      <c r="I3739" s="5">
        <v>114</v>
      </c>
      <c r="J3739" s="5" t="s">
        <v>23</v>
      </c>
      <c r="K3739" s="5" t="s">
        <v>17</v>
      </c>
    </row>
    <row r="3740" spans="1:11">
      <c r="A3740" s="5" t="s">
        <v>14478</v>
      </c>
      <c r="B3740" s="5" t="s">
        <v>14479</v>
      </c>
      <c r="C3740" s="5" t="s">
        <v>14480</v>
      </c>
      <c r="D3740" s="5" t="s">
        <v>14481</v>
      </c>
      <c r="E3740" s="6">
        <v>45689</v>
      </c>
      <c r="F3740" s="5" t="s">
        <v>73</v>
      </c>
      <c r="G3740" s="5">
        <v>3</v>
      </c>
      <c r="H3740" s="5">
        <v>5</v>
      </c>
      <c r="I3740" s="5">
        <v>342</v>
      </c>
      <c r="J3740" s="5" t="s">
        <v>90</v>
      </c>
      <c r="K3740" s="5" t="s">
        <v>17</v>
      </c>
    </row>
    <row r="3741" spans="1:11">
      <c r="A3741" s="5" t="s">
        <v>14482</v>
      </c>
      <c r="B3741" s="5" t="s">
        <v>14483</v>
      </c>
      <c r="C3741" s="5" t="s">
        <v>14484</v>
      </c>
      <c r="D3741" s="5" t="s">
        <v>14485</v>
      </c>
      <c r="E3741" s="6">
        <v>45558</v>
      </c>
      <c r="F3741" s="5" t="s">
        <v>56</v>
      </c>
      <c r="G3741" s="5">
        <v>1</v>
      </c>
      <c r="H3741" s="5">
        <v>5</v>
      </c>
      <c r="I3741" s="5">
        <v>85.5</v>
      </c>
      <c r="J3741" s="5" t="s">
        <v>33</v>
      </c>
      <c r="K3741" s="5" t="s">
        <v>17</v>
      </c>
    </row>
    <row r="3742" spans="1:11">
      <c r="A3742" s="5" t="s">
        <v>14486</v>
      </c>
      <c r="B3742" s="5" t="s">
        <v>14487</v>
      </c>
      <c r="C3742" s="5" t="s">
        <v>14488</v>
      </c>
      <c r="D3742" s="5" t="s">
        <v>14489</v>
      </c>
      <c r="E3742" s="6">
        <v>45729</v>
      </c>
      <c r="F3742" s="5" t="s">
        <v>42</v>
      </c>
      <c r="G3742" s="5">
        <v>4</v>
      </c>
      <c r="H3742" s="5">
        <v>0</v>
      </c>
      <c r="I3742" s="5">
        <v>800</v>
      </c>
      <c r="J3742" s="5" t="s">
        <v>33</v>
      </c>
      <c r="K3742" s="5" t="s">
        <v>17</v>
      </c>
    </row>
    <row r="3743" spans="1:11">
      <c r="A3743" s="5" t="s">
        <v>14490</v>
      </c>
      <c r="B3743" s="5" t="s">
        <v>14491</v>
      </c>
      <c r="C3743" s="5" t="s">
        <v>14492</v>
      </c>
      <c r="D3743" s="5" t="s">
        <v>14493</v>
      </c>
      <c r="E3743" s="6">
        <v>45681</v>
      </c>
      <c r="F3743" s="5" t="s">
        <v>47</v>
      </c>
      <c r="G3743" s="5">
        <v>3</v>
      </c>
      <c r="H3743" s="5">
        <v>0</v>
      </c>
      <c r="I3743" s="5">
        <v>3600</v>
      </c>
      <c r="J3743" s="5" t="s">
        <v>33</v>
      </c>
      <c r="K3743" s="5" t="s">
        <v>17</v>
      </c>
    </row>
    <row r="3744" spans="1:11">
      <c r="A3744" s="5" t="s">
        <v>14494</v>
      </c>
      <c r="B3744" s="5" t="s">
        <v>14495</v>
      </c>
      <c r="C3744" s="5" t="s">
        <v>14496</v>
      </c>
      <c r="D3744" s="5" t="s">
        <v>14497</v>
      </c>
      <c r="E3744" s="6">
        <v>45577</v>
      </c>
      <c r="F3744" s="5" t="s">
        <v>28</v>
      </c>
      <c r="G3744" s="5">
        <v>2</v>
      </c>
      <c r="H3744" s="5">
        <v>0</v>
      </c>
      <c r="I3744" s="5">
        <v>600</v>
      </c>
      <c r="J3744" s="5" t="s">
        <v>90</v>
      </c>
      <c r="K3744" s="5" t="s">
        <v>17</v>
      </c>
    </row>
    <row r="3745" spans="1:11">
      <c r="A3745" s="5" t="s">
        <v>14498</v>
      </c>
      <c r="B3745" s="5" t="s">
        <v>14499</v>
      </c>
      <c r="C3745" s="5" t="s">
        <v>14500</v>
      </c>
      <c r="D3745" s="5" t="s">
        <v>14501</v>
      </c>
      <c r="E3745" s="6">
        <v>45704</v>
      </c>
      <c r="F3745" s="5" t="s">
        <v>73</v>
      </c>
      <c r="G3745" s="5">
        <v>2</v>
      </c>
      <c r="H3745" s="5">
        <v>10</v>
      </c>
      <c r="I3745" s="5">
        <v>216</v>
      </c>
      <c r="J3745" s="5" t="s">
        <v>23</v>
      </c>
      <c r="K3745" s="5" t="s">
        <v>17</v>
      </c>
    </row>
    <row r="3746" spans="1:11">
      <c r="A3746" s="5" t="s">
        <v>14502</v>
      </c>
      <c r="B3746" s="5" t="s">
        <v>14503</v>
      </c>
      <c r="C3746" s="5" t="s">
        <v>14504</v>
      </c>
      <c r="D3746" s="5" t="s">
        <v>14505</v>
      </c>
      <c r="E3746" s="6">
        <v>45719</v>
      </c>
      <c r="F3746" s="5" t="s">
        <v>28</v>
      </c>
      <c r="G3746" s="5">
        <v>3</v>
      </c>
      <c r="H3746" s="5">
        <v>0</v>
      </c>
      <c r="I3746" s="5">
        <v>900</v>
      </c>
      <c r="J3746" s="5" t="s">
        <v>23</v>
      </c>
      <c r="K3746" s="5" t="s">
        <v>17</v>
      </c>
    </row>
    <row r="3747" spans="1:11">
      <c r="A3747" s="5" t="s">
        <v>14506</v>
      </c>
      <c r="B3747" s="5" t="s">
        <v>14507</v>
      </c>
      <c r="C3747" s="5" t="s">
        <v>14508</v>
      </c>
      <c r="D3747" s="5" t="s">
        <v>14509</v>
      </c>
      <c r="E3747" s="6">
        <v>45732</v>
      </c>
      <c r="F3747" s="5" t="s">
        <v>22</v>
      </c>
      <c r="G3747" s="5">
        <v>1</v>
      </c>
      <c r="H3747" s="5">
        <v>0</v>
      </c>
      <c r="I3747" s="5">
        <v>100</v>
      </c>
      <c r="J3747" s="5" t="s">
        <v>84</v>
      </c>
      <c r="K3747" s="5" t="s">
        <v>17</v>
      </c>
    </row>
    <row r="3748" spans="1:11">
      <c r="A3748" s="5" t="s">
        <v>14510</v>
      </c>
      <c r="B3748" s="5" t="s">
        <v>9088</v>
      </c>
      <c r="C3748" s="5" t="s">
        <v>14511</v>
      </c>
      <c r="D3748" s="5" t="s">
        <v>2769</v>
      </c>
      <c r="E3748" s="6">
        <v>45671</v>
      </c>
      <c r="F3748" s="5" t="s">
        <v>42</v>
      </c>
      <c r="G3748" s="5">
        <v>3</v>
      </c>
      <c r="H3748" s="5">
        <v>10</v>
      </c>
      <c r="I3748" s="5">
        <v>540</v>
      </c>
      <c r="J3748" s="5" t="s">
        <v>90</v>
      </c>
      <c r="K3748" s="5" t="s">
        <v>17</v>
      </c>
    </row>
    <row r="3749" spans="1:11">
      <c r="A3749" s="5" t="s">
        <v>14512</v>
      </c>
      <c r="B3749" s="5" t="s">
        <v>14513</v>
      </c>
      <c r="C3749" s="5" t="s">
        <v>14514</v>
      </c>
      <c r="D3749" s="5" t="s">
        <v>14515</v>
      </c>
      <c r="E3749" s="6">
        <v>45546</v>
      </c>
      <c r="F3749" s="5" t="s">
        <v>15</v>
      </c>
      <c r="G3749" s="5">
        <v>1</v>
      </c>
      <c r="H3749" s="5">
        <v>5</v>
      </c>
      <c r="I3749" s="5">
        <v>760</v>
      </c>
      <c r="J3749" s="5" t="s">
        <v>23</v>
      </c>
      <c r="K3749" s="5" t="s">
        <v>17</v>
      </c>
    </row>
    <row r="3750" spans="1:11">
      <c r="A3750" s="5" t="s">
        <v>14516</v>
      </c>
      <c r="B3750" s="5" t="s">
        <v>14517</v>
      </c>
      <c r="C3750" s="5" t="s">
        <v>14518</v>
      </c>
      <c r="D3750" s="5" t="s">
        <v>14519</v>
      </c>
      <c r="E3750" s="6">
        <v>45763</v>
      </c>
      <c r="F3750" s="5" t="s">
        <v>42</v>
      </c>
      <c r="G3750" s="5">
        <v>4</v>
      </c>
      <c r="H3750" s="5">
        <v>5</v>
      </c>
      <c r="I3750" s="5">
        <v>760</v>
      </c>
      <c r="J3750" s="5" t="s">
        <v>90</v>
      </c>
      <c r="K3750" s="5" t="s">
        <v>17</v>
      </c>
    </row>
    <row r="3751" spans="1:11">
      <c r="A3751" s="5" t="s">
        <v>14520</v>
      </c>
      <c r="B3751" s="5" t="s">
        <v>14521</v>
      </c>
      <c r="C3751" s="5" t="s">
        <v>14522</v>
      </c>
      <c r="D3751" s="5" t="s">
        <v>14523</v>
      </c>
      <c r="E3751" s="6">
        <v>45569</v>
      </c>
      <c r="F3751" s="5" t="s">
        <v>22</v>
      </c>
      <c r="G3751" s="5">
        <v>4</v>
      </c>
      <c r="H3751" s="5">
        <v>10</v>
      </c>
      <c r="I3751" s="5">
        <v>360</v>
      </c>
      <c r="J3751" s="5" t="s">
        <v>23</v>
      </c>
      <c r="K3751" s="5" t="s">
        <v>17</v>
      </c>
    </row>
    <row r="3752" spans="1:11">
      <c r="A3752" s="5" t="s">
        <v>14524</v>
      </c>
      <c r="B3752" s="5" t="s">
        <v>14525</v>
      </c>
      <c r="C3752" s="5" t="s">
        <v>14526</v>
      </c>
      <c r="D3752" s="5" t="s">
        <v>7696</v>
      </c>
      <c r="E3752" s="6">
        <v>45716</v>
      </c>
      <c r="F3752" s="5" t="s">
        <v>22</v>
      </c>
      <c r="G3752" s="5">
        <v>2</v>
      </c>
      <c r="H3752" s="5">
        <v>0</v>
      </c>
      <c r="I3752" s="5">
        <v>200</v>
      </c>
      <c r="J3752" s="5" t="s">
        <v>33</v>
      </c>
      <c r="K3752" s="5" t="s">
        <v>17</v>
      </c>
    </row>
    <row r="3753" spans="1:11">
      <c r="A3753" s="5" t="s">
        <v>14527</v>
      </c>
      <c r="B3753" s="5" t="s">
        <v>14528</v>
      </c>
      <c r="C3753" s="5" t="s">
        <v>14529</v>
      </c>
      <c r="D3753" s="5" t="s">
        <v>14530</v>
      </c>
      <c r="E3753" s="6">
        <v>45594</v>
      </c>
      <c r="F3753" s="5" t="s">
        <v>28</v>
      </c>
      <c r="G3753" s="5">
        <v>3</v>
      </c>
      <c r="H3753" s="5">
        <v>10</v>
      </c>
      <c r="I3753" s="5">
        <v>810</v>
      </c>
      <c r="J3753" s="5" t="s">
        <v>84</v>
      </c>
      <c r="K3753" s="5" t="s">
        <v>17</v>
      </c>
    </row>
    <row r="3754" spans="1:11">
      <c r="A3754" s="5" t="s">
        <v>14531</v>
      </c>
      <c r="B3754" s="5" t="s">
        <v>14532</v>
      </c>
      <c r="C3754" s="5" t="s">
        <v>14533</v>
      </c>
      <c r="D3754" s="5" t="s">
        <v>14534</v>
      </c>
      <c r="E3754" s="6">
        <v>45501</v>
      </c>
      <c r="F3754" s="5" t="s">
        <v>28</v>
      </c>
      <c r="G3754" s="5">
        <v>1</v>
      </c>
      <c r="H3754" s="5">
        <v>0</v>
      </c>
      <c r="I3754" s="5">
        <v>300</v>
      </c>
      <c r="J3754" s="5" t="s">
        <v>16</v>
      </c>
      <c r="K3754" s="5" t="s">
        <v>78</v>
      </c>
    </row>
    <row r="3755" spans="1:11">
      <c r="A3755" s="5" t="s">
        <v>14535</v>
      </c>
      <c r="B3755" s="5" t="s">
        <v>14536</v>
      </c>
      <c r="C3755" s="5" t="s">
        <v>14537</v>
      </c>
      <c r="D3755" s="5" t="s">
        <v>14538</v>
      </c>
      <c r="E3755" s="6">
        <v>45662</v>
      </c>
      <c r="F3755" s="5" t="s">
        <v>83</v>
      </c>
      <c r="G3755" s="5">
        <v>3</v>
      </c>
      <c r="H3755" s="5">
        <v>0</v>
      </c>
      <c r="I3755" s="5">
        <v>450</v>
      </c>
      <c r="J3755" s="5" t="s">
        <v>23</v>
      </c>
      <c r="K3755" s="5" t="s">
        <v>17</v>
      </c>
    </row>
    <row r="3756" spans="1:11">
      <c r="A3756" s="5" t="s">
        <v>14539</v>
      </c>
      <c r="B3756" s="5" t="s">
        <v>14540</v>
      </c>
      <c r="C3756" s="5" t="s">
        <v>14541</v>
      </c>
      <c r="D3756" s="5" t="s">
        <v>12269</v>
      </c>
      <c r="E3756" s="6">
        <v>45477</v>
      </c>
      <c r="F3756" s="5" t="s">
        <v>47</v>
      </c>
      <c r="G3756" s="5">
        <v>4</v>
      </c>
      <c r="H3756" s="5">
        <v>10</v>
      </c>
      <c r="I3756" s="5">
        <v>4320</v>
      </c>
      <c r="J3756" s="5" t="s">
        <v>23</v>
      </c>
      <c r="K3756" s="5" t="s">
        <v>17</v>
      </c>
    </row>
    <row r="3757" spans="1:11">
      <c r="A3757" s="5" t="s">
        <v>14542</v>
      </c>
      <c r="B3757" s="5" t="s">
        <v>14543</v>
      </c>
      <c r="C3757" s="5" t="s">
        <v>14544</v>
      </c>
      <c r="D3757" s="5" t="s">
        <v>14545</v>
      </c>
      <c r="E3757" s="6">
        <v>45524</v>
      </c>
      <c r="F3757" s="5" t="s">
        <v>22</v>
      </c>
      <c r="G3757" s="5">
        <v>1</v>
      </c>
      <c r="H3757" s="5">
        <v>0</v>
      </c>
      <c r="I3757" s="5">
        <v>100</v>
      </c>
      <c r="J3757" s="5" t="s">
        <v>84</v>
      </c>
      <c r="K3757" s="5" t="s">
        <v>17</v>
      </c>
    </row>
    <row r="3758" spans="1:11">
      <c r="A3758" s="5" t="s">
        <v>14546</v>
      </c>
      <c r="B3758" s="5" t="s">
        <v>14547</v>
      </c>
      <c r="C3758" s="5" t="s">
        <v>14548</v>
      </c>
      <c r="D3758" s="5" t="s">
        <v>14549</v>
      </c>
      <c r="E3758" s="6">
        <v>45606</v>
      </c>
      <c r="F3758" s="5" t="s">
        <v>73</v>
      </c>
      <c r="G3758" s="5">
        <v>1</v>
      </c>
      <c r="H3758" s="5">
        <v>0</v>
      </c>
      <c r="I3758" s="5">
        <v>120</v>
      </c>
      <c r="J3758" s="5" t="s">
        <v>33</v>
      </c>
      <c r="K3758" s="5" t="s">
        <v>17</v>
      </c>
    </row>
    <row r="3759" spans="1:11">
      <c r="A3759" s="5" t="s">
        <v>14550</v>
      </c>
      <c r="B3759" s="5" t="s">
        <v>14551</v>
      </c>
      <c r="C3759" s="5" t="s">
        <v>14552</v>
      </c>
      <c r="D3759" s="5" t="s">
        <v>14553</v>
      </c>
      <c r="E3759" s="6">
        <v>45739</v>
      </c>
      <c r="F3759" s="5" t="s">
        <v>42</v>
      </c>
      <c r="G3759" s="5">
        <v>1</v>
      </c>
      <c r="H3759" s="5">
        <v>5</v>
      </c>
      <c r="I3759" s="5">
        <v>190</v>
      </c>
      <c r="J3759" s="5" t="s">
        <v>84</v>
      </c>
      <c r="K3759" s="5" t="s">
        <v>17</v>
      </c>
    </row>
    <row r="3760" spans="1:11">
      <c r="A3760" s="5" t="s">
        <v>14554</v>
      </c>
      <c r="B3760" s="5" t="s">
        <v>6234</v>
      </c>
      <c r="C3760" s="5" t="s">
        <v>8608</v>
      </c>
      <c r="D3760" s="5" t="s">
        <v>14555</v>
      </c>
      <c r="E3760" s="6">
        <v>45694</v>
      </c>
      <c r="F3760" s="5" t="s">
        <v>47</v>
      </c>
      <c r="G3760" s="5">
        <v>1</v>
      </c>
      <c r="H3760" s="5">
        <v>5</v>
      </c>
      <c r="I3760" s="5">
        <v>1140</v>
      </c>
      <c r="J3760" s="5" t="s">
        <v>23</v>
      </c>
      <c r="K3760" s="5" t="s">
        <v>17</v>
      </c>
    </row>
    <row r="3761" spans="1:11">
      <c r="A3761" s="5" t="s">
        <v>14556</v>
      </c>
      <c r="B3761" s="5" t="s">
        <v>14557</v>
      </c>
      <c r="C3761" s="5" t="s">
        <v>14558</v>
      </c>
      <c r="D3761" s="5" t="s">
        <v>12297</v>
      </c>
      <c r="E3761" s="6">
        <v>45461</v>
      </c>
      <c r="F3761" s="5" t="s">
        <v>83</v>
      </c>
      <c r="G3761" s="5">
        <v>4</v>
      </c>
      <c r="H3761" s="5">
        <v>0</v>
      </c>
      <c r="I3761" s="5">
        <v>600</v>
      </c>
      <c r="J3761" s="5" t="s">
        <v>90</v>
      </c>
      <c r="K3761" s="5" t="s">
        <v>17</v>
      </c>
    </row>
    <row r="3762" spans="1:11">
      <c r="A3762" s="5" t="s">
        <v>14559</v>
      </c>
      <c r="B3762" s="5" t="s">
        <v>14560</v>
      </c>
      <c r="C3762" s="5" t="s">
        <v>14561</v>
      </c>
      <c r="D3762" s="5" t="s">
        <v>14562</v>
      </c>
      <c r="E3762" s="6">
        <v>45583</v>
      </c>
      <c r="F3762" s="5" t="s">
        <v>83</v>
      </c>
      <c r="G3762" s="5">
        <v>2</v>
      </c>
      <c r="H3762" s="5">
        <v>0</v>
      </c>
      <c r="I3762" s="5">
        <v>300</v>
      </c>
      <c r="J3762" s="5" t="s">
        <v>16</v>
      </c>
      <c r="K3762" s="5" t="s">
        <v>17</v>
      </c>
    </row>
    <row r="3763" spans="1:11">
      <c r="A3763" s="5" t="s">
        <v>14563</v>
      </c>
      <c r="B3763" s="5" t="s">
        <v>14564</v>
      </c>
      <c r="C3763" s="5" t="s">
        <v>14565</v>
      </c>
      <c r="D3763" s="5" t="s">
        <v>14566</v>
      </c>
      <c r="E3763" s="6">
        <v>45488</v>
      </c>
      <c r="F3763" s="5" t="s">
        <v>22</v>
      </c>
      <c r="G3763" s="5">
        <v>3</v>
      </c>
      <c r="H3763" s="5">
        <v>0</v>
      </c>
      <c r="I3763" s="5">
        <v>300</v>
      </c>
      <c r="J3763" s="5" t="s">
        <v>90</v>
      </c>
      <c r="K3763" s="5" t="s">
        <v>17</v>
      </c>
    </row>
    <row r="3764" spans="1:11">
      <c r="A3764" s="5" t="s">
        <v>14567</v>
      </c>
      <c r="B3764" s="5" t="s">
        <v>14568</v>
      </c>
      <c r="C3764" s="5" t="s">
        <v>14569</v>
      </c>
      <c r="D3764" s="5" t="s">
        <v>14570</v>
      </c>
      <c r="E3764" s="6">
        <v>45545</v>
      </c>
      <c r="F3764" s="5" t="s">
        <v>56</v>
      </c>
      <c r="G3764" s="5">
        <v>2</v>
      </c>
      <c r="H3764" s="5">
        <v>0</v>
      </c>
      <c r="I3764" s="5">
        <v>180</v>
      </c>
      <c r="J3764" s="5" t="s">
        <v>23</v>
      </c>
      <c r="K3764" s="5" t="s">
        <v>17</v>
      </c>
    </row>
    <row r="3765" spans="1:11">
      <c r="A3765" s="5" t="s">
        <v>14571</v>
      </c>
      <c r="B3765" s="5" t="s">
        <v>14572</v>
      </c>
      <c r="C3765" s="5" t="s">
        <v>14573</v>
      </c>
      <c r="D3765" s="5" t="s">
        <v>11910</v>
      </c>
      <c r="E3765" s="6">
        <v>45656</v>
      </c>
      <c r="F3765" s="5" t="s">
        <v>47</v>
      </c>
      <c r="G3765" s="5">
        <v>4</v>
      </c>
      <c r="H3765" s="5">
        <v>0</v>
      </c>
      <c r="I3765" s="5">
        <v>4800</v>
      </c>
      <c r="J3765" s="5" t="s">
        <v>84</v>
      </c>
      <c r="K3765" s="5" t="s">
        <v>17</v>
      </c>
    </row>
    <row r="3766" spans="1:11">
      <c r="A3766" s="5" t="s">
        <v>14574</v>
      </c>
      <c r="B3766" s="5" t="s">
        <v>5234</v>
      </c>
      <c r="C3766" s="5" t="s">
        <v>14575</v>
      </c>
      <c r="D3766" s="5" t="s">
        <v>14576</v>
      </c>
      <c r="E3766" s="6">
        <v>45402</v>
      </c>
      <c r="F3766" s="5" t="s">
        <v>47</v>
      </c>
      <c r="G3766" s="5">
        <v>1</v>
      </c>
      <c r="H3766" s="5">
        <v>5</v>
      </c>
      <c r="I3766" s="5">
        <v>1140</v>
      </c>
      <c r="J3766" s="5" t="s">
        <v>16</v>
      </c>
      <c r="K3766" s="5" t="s">
        <v>17</v>
      </c>
    </row>
    <row r="3767" spans="1:11">
      <c r="A3767" s="5" t="s">
        <v>14577</v>
      </c>
      <c r="B3767" s="5" t="s">
        <v>14578</v>
      </c>
      <c r="C3767" s="5" t="s">
        <v>14579</v>
      </c>
      <c r="D3767" s="5" t="s">
        <v>14580</v>
      </c>
      <c r="E3767" s="6">
        <v>45563</v>
      </c>
      <c r="F3767" s="5" t="s">
        <v>15</v>
      </c>
      <c r="G3767" s="5">
        <v>1</v>
      </c>
      <c r="H3767" s="5">
        <v>0</v>
      </c>
      <c r="I3767" s="5">
        <v>800</v>
      </c>
      <c r="J3767" s="5" t="s">
        <v>90</v>
      </c>
      <c r="K3767" s="5" t="s">
        <v>17</v>
      </c>
    </row>
    <row r="3768" spans="1:11">
      <c r="A3768" s="5" t="s">
        <v>14581</v>
      </c>
      <c r="B3768" s="5" t="s">
        <v>8526</v>
      </c>
      <c r="C3768" s="5" t="s">
        <v>14582</v>
      </c>
      <c r="D3768" s="5" t="s">
        <v>14583</v>
      </c>
      <c r="E3768" s="6">
        <v>45557</v>
      </c>
      <c r="F3768" s="5" t="s">
        <v>22</v>
      </c>
      <c r="G3768" s="5">
        <v>1</v>
      </c>
      <c r="H3768" s="5">
        <v>5</v>
      </c>
      <c r="I3768" s="5">
        <v>95</v>
      </c>
      <c r="J3768" s="5" t="s">
        <v>16</v>
      </c>
      <c r="K3768" s="5" t="s">
        <v>17</v>
      </c>
    </row>
    <row r="3769" spans="1:11">
      <c r="A3769" s="5" t="s">
        <v>14584</v>
      </c>
      <c r="B3769" s="5" t="s">
        <v>14585</v>
      </c>
      <c r="C3769" s="5" t="s">
        <v>14586</v>
      </c>
      <c r="D3769" s="5" t="s">
        <v>14587</v>
      </c>
      <c r="E3769" s="6">
        <v>45657</v>
      </c>
      <c r="F3769" s="5" t="s">
        <v>42</v>
      </c>
      <c r="G3769" s="5">
        <v>2</v>
      </c>
      <c r="H3769" s="5">
        <v>0</v>
      </c>
      <c r="I3769" s="5">
        <v>400</v>
      </c>
      <c r="J3769" s="5" t="s">
        <v>90</v>
      </c>
      <c r="K3769" s="5" t="s">
        <v>17</v>
      </c>
    </row>
    <row r="3770" spans="1:11">
      <c r="A3770" s="5" t="s">
        <v>14588</v>
      </c>
      <c r="B3770" s="5" t="s">
        <v>14589</v>
      </c>
      <c r="C3770" s="5" t="s">
        <v>14590</v>
      </c>
      <c r="D3770" s="5" t="s">
        <v>4007</v>
      </c>
      <c r="E3770" s="6">
        <v>45757</v>
      </c>
      <c r="F3770" s="5" t="s">
        <v>15</v>
      </c>
      <c r="G3770" s="5">
        <v>1</v>
      </c>
      <c r="H3770" s="5">
        <v>0</v>
      </c>
      <c r="I3770" s="5">
        <v>800</v>
      </c>
      <c r="J3770" s="5" t="s">
        <v>84</v>
      </c>
      <c r="K3770" s="5" t="s">
        <v>17</v>
      </c>
    </row>
    <row r="3771" spans="1:11">
      <c r="A3771" s="5" t="s">
        <v>14591</v>
      </c>
      <c r="B3771" s="5" t="s">
        <v>14592</v>
      </c>
      <c r="C3771" s="5" t="s">
        <v>14593</v>
      </c>
      <c r="D3771" s="5" t="s">
        <v>9754</v>
      </c>
      <c r="E3771" s="6">
        <v>45555</v>
      </c>
      <c r="F3771" s="5" t="s">
        <v>83</v>
      </c>
      <c r="G3771" s="5">
        <v>4</v>
      </c>
      <c r="H3771" s="5">
        <v>0</v>
      </c>
      <c r="I3771" s="5">
        <v>600</v>
      </c>
      <c r="J3771" s="5" t="s">
        <v>23</v>
      </c>
      <c r="K3771" s="5" t="s">
        <v>78</v>
      </c>
    </row>
    <row r="3772" spans="1:11">
      <c r="A3772" s="5" t="s">
        <v>14594</v>
      </c>
      <c r="B3772" s="5" t="s">
        <v>14595</v>
      </c>
      <c r="C3772" s="5" t="s">
        <v>14596</v>
      </c>
      <c r="D3772" s="5" t="s">
        <v>14597</v>
      </c>
      <c r="E3772" s="6">
        <v>45513</v>
      </c>
      <c r="F3772" s="5" t="s">
        <v>15</v>
      </c>
      <c r="G3772" s="5">
        <v>1</v>
      </c>
      <c r="H3772" s="5">
        <v>15</v>
      </c>
      <c r="I3772" s="5">
        <v>680</v>
      </c>
      <c r="J3772" s="5" t="s">
        <v>33</v>
      </c>
      <c r="K3772" s="5" t="s">
        <v>17</v>
      </c>
    </row>
    <row r="3773" spans="1:11">
      <c r="A3773" s="5" t="s">
        <v>14598</v>
      </c>
      <c r="B3773" s="5" t="s">
        <v>14599</v>
      </c>
      <c r="C3773" s="5" t="s">
        <v>14600</v>
      </c>
      <c r="D3773" s="5" t="s">
        <v>2264</v>
      </c>
      <c r="E3773" s="6">
        <v>45643</v>
      </c>
      <c r="F3773" s="5" t="s">
        <v>56</v>
      </c>
      <c r="G3773" s="5">
        <v>4</v>
      </c>
      <c r="H3773" s="5">
        <v>0</v>
      </c>
      <c r="I3773" s="5">
        <v>360</v>
      </c>
      <c r="J3773" s="5" t="s">
        <v>16</v>
      </c>
      <c r="K3773" s="5" t="s">
        <v>17</v>
      </c>
    </row>
    <row r="3774" spans="1:11">
      <c r="A3774" s="5" t="s">
        <v>14601</v>
      </c>
      <c r="B3774" s="5" t="s">
        <v>14602</v>
      </c>
      <c r="C3774" s="5" t="s">
        <v>14603</v>
      </c>
      <c r="D3774" s="5" t="s">
        <v>14604</v>
      </c>
      <c r="E3774" s="6">
        <v>45419</v>
      </c>
      <c r="F3774" s="5" t="s">
        <v>56</v>
      </c>
      <c r="G3774" s="5">
        <v>2</v>
      </c>
      <c r="H3774" s="5">
        <v>10</v>
      </c>
      <c r="I3774" s="5">
        <v>162</v>
      </c>
      <c r="J3774" s="5" t="s">
        <v>33</v>
      </c>
      <c r="K3774" s="5" t="s">
        <v>17</v>
      </c>
    </row>
    <row r="3775" spans="1:11">
      <c r="A3775" s="5" t="s">
        <v>14605</v>
      </c>
      <c r="B3775" s="5" t="s">
        <v>14606</v>
      </c>
      <c r="C3775" s="5" t="s">
        <v>14607</v>
      </c>
      <c r="D3775" s="5" t="s">
        <v>14608</v>
      </c>
      <c r="E3775" s="6">
        <v>45642</v>
      </c>
      <c r="F3775" s="5" t="s">
        <v>56</v>
      </c>
      <c r="G3775" s="5">
        <v>1</v>
      </c>
      <c r="H3775" s="5">
        <v>0</v>
      </c>
      <c r="I3775" s="5">
        <v>90</v>
      </c>
      <c r="J3775" s="5" t="s">
        <v>90</v>
      </c>
      <c r="K3775" s="5" t="s">
        <v>17</v>
      </c>
    </row>
    <row r="3776" spans="1:11">
      <c r="A3776" s="5" t="s">
        <v>14609</v>
      </c>
      <c r="B3776" s="5" t="s">
        <v>14610</v>
      </c>
      <c r="C3776" s="5" t="s">
        <v>14611</v>
      </c>
      <c r="D3776" s="5" t="s">
        <v>14612</v>
      </c>
      <c r="E3776" s="6">
        <v>45589</v>
      </c>
      <c r="F3776" s="5" t="s">
        <v>73</v>
      </c>
      <c r="G3776" s="5">
        <v>1</v>
      </c>
      <c r="H3776" s="5">
        <v>0</v>
      </c>
      <c r="I3776" s="5">
        <v>120</v>
      </c>
      <c r="J3776" s="5" t="s">
        <v>16</v>
      </c>
      <c r="K3776" s="5" t="s">
        <v>17</v>
      </c>
    </row>
    <row r="3777" spans="1:11">
      <c r="A3777" s="5" t="s">
        <v>14613</v>
      </c>
      <c r="B3777" s="5" t="s">
        <v>14614</v>
      </c>
      <c r="C3777" s="5" t="s">
        <v>14615</v>
      </c>
      <c r="D3777" s="5" t="s">
        <v>14616</v>
      </c>
      <c r="E3777" s="6">
        <v>45735</v>
      </c>
      <c r="F3777" s="5" t="s">
        <v>28</v>
      </c>
      <c r="G3777" s="5">
        <v>4</v>
      </c>
      <c r="H3777" s="5">
        <v>0</v>
      </c>
      <c r="I3777" s="5">
        <v>1200</v>
      </c>
      <c r="J3777" s="5" t="s">
        <v>33</v>
      </c>
      <c r="K3777" s="5" t="s">
        <v>17</v>
      </c>
    </row>
    <row r="3778" spans="1:11">
      <c r="A3778" s="5" t="s">
        <v>14617</v>
      </c>
      <c r="B3778" s="5" t="s">
        <v>14618</v>
      </c>
      <c r="C3778" s="5" t="s">
        <v>14619</v>
      </c>
      <c r="D3778" s="5" t="s">
        <v>14620</v>
      </c>
      <c r="E3778" s="6">
        <v>45622</v>
      </c>
      <c r="F3778" s="5" t="s">
        <v>15</v>
      </c>
      <c r="G3778" s="5">
        <v>2</v>
      </c>
      <c r="H3778" s="5">
        <v>0</v>
      </c>
      <c r="I3778" s="5">
        <v>1600</v>
      </c>
      <c r="J3778" s="5" t="s">
        <v>90</v>
      </c>
      <c r="K3778" s="5" t="s">
        <v>17</v>
      </c>
    </row>
    <row r="3779" spans="1:11">
      <c r="A3779" s="5" t="s">
        <v>14621</v>
      </c>
      <c r="B3779" s="5" t="s">
        <v>14622</v>
      </c>
      <c r="C3779" s="5" t="s">
        <v>14623</v>
      </c>
      <c r="D3779" s="5" t="s">
        <v>14624</v>
      </c>
      <c r="E3779" s="6">
        <v>45571</v>
      </c>
      <c r="F3779" s="5" t="s">
        <v>89</v>
      </c>
      <c r="G3779" s="5">
        <v>4</v>
      </c>
      <c r="H3779" s="5">
        <v>0</v>
      </c>
      <c r="I3779" s="5">
        <v>200</v>
      </c>
      <c r="J3779" s="5" t="s">
        <v>33</v>
      </c>
      <c r="K3779" s="5" t="s">
        <v>17</v>
      </c>
    </row>
    <row r="3780" spans="1:11">
      <c r="A3780" s="5" t="s">
        <v>14625</v>
      </c>
      <c r="B3780" s="5" t="s">
        <v>14626</v>
      </c>
      <c r="C3780" s="5" t="s">
        <v>14627</v>
      </c>
      <c r="D3780" s="5" t="s">
        <v>14628</v>
      </c>
      <c r="E3780" s="6">
        <v>45714</v>
      </c>
      <c r="F3780" s="5" t="s">
        <v>42</v>
      </c>
      <c r="G3780" s="5">
        <v>3</v>
      </c>
      <c r="H3780" s="5">
        <v>5</v>
      </c>
      <c r="I3780" s="5">
        <v>570</v>
      </c>
      <c r="J3780" s="5" t="s">
        <v>23</v>
      </c>
      <c r="K3780" s="5" t="s">
        <v>17</v>
      </c>
    </row>
    <row r="3781" spans="1:11">
      <c r="A3781" s="5" t="s">
        <v>14629</v>
      </c>
      <c r="B3781" s="5" t="s">
        <v>14630</v>
      </c>
      <c r="C3781" s="5" t="s">
        <v>14631</v>
      </c>
      <c r="D3781" s="5" t="s">
        <v>14632</v>
      </c>
      <c r="E3781" s="6">
        <v>45585</v>
      </c>
      <c r="F3781" s="5" t="s">
        <v>42</v>
      </c>
      <c r="G3781" s="5">
        <v>2</v>
      </c>
      <c r="H3781" s="5">
        <v>0</v>
      </c>
      <c r="I3781" s="5">
        <v>400</v>
      </c>
      <c r="J3781" s="5" t="s">
        <v>23</v>
      </c>
      <c r="K3781" s="5" t="s">
        <v>17</v>
      </c>
    </row>
    <row r="3782" spans="1:11">
      <c r="A3782" s="5" t="s">
        <v>14633</v>
      </c>
      <c r="B3782" s="5" t="s">
        <v>14634</v>
      </c>
      <c r="C3782" s="5" t="s">
        <v>14635</v>
      </c>
      <c r="D3782" s="5" t="s">
        <v>14636</v>
      </c>
      <c r="E3782" s="6">
        <v>45444</v>
      </c>
      <c r="F3782" s="5" t="s">
        <v>83</v>
      </c>
      <c r="G3782" s="5">
        <v>4</v>
      </c>
      <c r="H3782" s="5">
        <v>10</v>
      </c>
      <c r="I3782" s="5">
        <v>540</v>
      </c>
      <c r="J3782" s="5" t="s">
        <v>16</v>
      </c>
      <c r="K3782" s="5" t="s">
        <v>17</v>
      </c>
    </row>
    <row r="3783" spans="1:11">
      <c r="A3783" s="5" t="s">
        <v>14637</v>
      </c>
      <c r="B3783" s="5" t="s">
        <v>14638</v>
      </c>
      <c r="C3783" s="5" t="s">
        <v>14639</v>
      </c>
      <c r="D3783" s="5" t="s">
        <v>14640</v>
      </c>
      <c r="E3783" s="6">
        <v>45626</v>
      </c>
      <c r="F3783" s="5" t="s">
        <v>83</v>
      </c>
      <c r="G3783" s="5">
        <v>4</v>
      </c>
      <c r="H3783" s="5">
        <v>0</v>
      </c>
      <c r="I3783" s="5">
        <v>600</v>
      </c>
      <c r="J3783" s="5" t="s">
        <v>23</v>
      </c>
      <c r="K3783" s="5" t="s">
        <v>17</v>
      </c>
    </row>
    <row r="3784" spans="1:11">
      <c r="A3784" s="5" t="s">
        <v>14641</v>
      </c>
      <c r="B3784" s="5" t="s">
        <v>14642</v>
      </c>
      <c r="C3784" s="5" t="s">
        <v>14643</v>
      </c>
      <c r="D3784" s="5" t="s">
        <v>14644</v>
      </c>
      <c r="E3784" s="6">
        <v>45712</v>
      </c>
      <c r="F3784" s="5" t="s">
        <v>22</v>
      </c>
      <c r="G3784" s="5">
        <v>4</v>
      </c>
      <c r="H3784" s="5">
        <v>5</v>
      </c>
      <c r="I3784" s="5">
        <v>380</v>
      </c>
      <c r="J3784" s="5" t="s">
        <v>84</v>
      </c>
      <c r="K3784" s="5" t="s">
        <v>17</v>
      </c>
    </row>
    <row r="3785" spans="1:11">
      <c r="A3785" s="5" t="s">
        <v>14645</v>
      </c>
      <c r="B3785" s="5" t="s">
        <v>14646</v>
      </c>
      <c r="C3785" s="5" t="s">
        <v>14647</v>
      </c>
      <c r="D3785" s="5" t="s">
        <v>14648</v>
      </c>
      <c r="E3785" s="6">
        <v>45639</v>
      </c>
      <c r="F3785" s="5" t="s">
        <v>42</v>
      </c>
      <c r="G3785" s="5">
        <v>3</v>
      </c>
      <c r="H3785" s="5">
        <v>5</v>
      </c>
      <c r="I3785" s="5">
        <v>570</v>
      </c>
      <c r="J3785" s="5" t="s">
        <v>90</v>
      </c>
      <c r="K3785" s="5" t="s">
        <v>17</v>
      </c>
    </row>
    <row r="3786" spans="1:11">
      <c r="A3786" s="5" t="s">
        <v>14649</v>
      </c>
      <c r="B3786" s="5" t="s">
        <v>14650</v>
      </c>
      <c r="C3786" s="5" t="s">
        <v>14651</v>
      </c>
      <c r="D3786" s="5" t="s">
        <v>14652</v>
      </c>
      <c r="E3786" s="6">
        <v>45499</v>
      </c>
      <c r="F3786" s="5" t="s">
        <v>47</v>
      </c>
      <c r="G3786" s="5">
        <v>2</v>
      </c>
      <c r="H3786" s="5">
        <v>5</v>
      </c>
      <c r="I3786" s="5">
        <v>2280</v>
      </c>
      <c r="J3786" s="5" t="s">
        <v>84</v>
      </c>
      <c r="K3786" s="5" t="s">
        <v>17</v>
      </c>
    </row>
    <row r="3787" spans="1:11">
      <c r="A3787" s="5" t="s">
        <v>14653</v>
      </c>
      <c r="B3787" s="5" t="s">
        <v>14654</v>
      </c>
      <c r="C3787" s="5" t="s">
        <v>14655</v>
      </c>
      <c r="D3787" s="5" t="s">
        <v>943</v>
      </c>
      <c r="E3787" s="6">
        <v>45580</v>
      </c>
      <c r="F3787" s="5" t="s">
        <v>56</v>
      </c>
      <c r="G3787" s="5">
        <v>4</v>
      </c>
      <c r="H3787" s="5">
        <v>0</v>
      </c>
      <c r="I3787" s="5">
        <v>360</v>
      </c>
      <c r="J3787" s="5" t="s">
        <v>90</v>
      </c>
      <c r="K3787" s="5" t="s">
        <v>17</v>
      </c>
    </row>
    <row r="3788" spans="1:11">
      <c r="A3788" s="5" t="s">
        <v>14656</v>
      </c>
      <c r="B3788" s="5" t="s">
        <v>14657</v>
      </c>
      <c r="C3788" s="5" t="s">
        <v>14658</v>
      </c>
      <c r="D3788" s="5" t="s">
        <v>14659</v>
      </c>
      <c r="E3788" s="6">
        <v>45623</v>
      </c>
      <c r="F3788" s="5" t="s">
        <v>15</v>
      </c>
      <c r="G3788" s="5">
        <v>1</v>
      </c>
      <c r="H3788" s="5">
        <v>5</v>
      </c>
      <c r="I3788" s="5">
        <v>760</v>
      </c>
      <c r="J3788" s="5" t="s">
        <v>90</v>
      </c>
      <c r="K3788" s="5" t="s">
        <v>17</v>
      </c>
    </row>
    <row r="3789" spans="1:11">
      <c r="A3789" s="5" t="s">
        <v>14660</v>
      </c>
      <c r="B3789" s="5" t="s">
        <v>14661</v>
      </c>
      <c r="C3789" s="5" t="s">
        <v>14662</v>
      </c>
      <c r="D3789" s="5" t="s">
        <v>8957</v>
      </c>
      <c r="E3789" s="6">
        <v>45405</v>
      </c>
      <c r="F3789" s="5" t="s">
        <v>56</v>
      </c>
      <c r="G3789" s="5">
        <v>1</v>
      </c>
      <c r="H3789" s="5">
        <v>0</v>
      </c>
      <c r="I3789" s="5">
        <v>90</v>
      </c>
      <c r="J3789" s="5" t="s">
        <v>84</v>
      </c>
      <c r="K3789" s="5" t="s">
        <v>17</v>
      </c>
    </row>
    <row r="3790" spans="1:11">
      <c r="A3790" s="5" t="s">
        <v>14663</v>
      </c>
      <c r="B3790" s="5" t="s">
        <v>14664</v>
      </c>
      <c r="C3790" s="5" t="s">
        <v>14665</v>
      </c>
      <c r="D3790" s="5" t="s">
        <v>14666</v>
      </c>
      <c r="E3790" s="6">
        <v>45655</v>
      </c>
      <c r="F3790" s="5" t="s">
        <v>73</v>
      </c>
      <c r="G3790" s="5">
        <v>2</v>
      </c>
      <c r="H3790" s="5">
        <v>5</v>
      </c>
      <c r="I3790" s="5">
        <v>228</v>
      </c>
      <c r="J3790" s="5" t="s">
        <v>23</v>
      </c>
      <c r="K3790" s="5" t="s">
        <v>17</v>
      </c>
    </row>
    <row r="3791" spans="1:11">
      <c r="A3791" s="5" t="s">
        <v>14667</v>
      </c>
      <c r="B3791" s="5" t="s">
        <v>14668</v>
      </c>
      <c r="C3791" s="5" t="s">
        <v>14669</v>
      </c>
      <c r="D3791" s="5" t="s">
        <v>14670</v>
      </c>
      <c r="E3791" s="6">
        <v>45728</v>
      </c>
      <c r="F3791" s="5" t="s">
        <v>22</v>
      </c>
      <c r="G3791" s="5">
        <v>1</v>
      </c>
      <c r="H3791" s="5">
        <v>0</v>
      </c>
      <c r="I3791" s="5">
        <v>100</v>
      </c>
      <c r="J3791" s="5" t="s">
        <v>23</v>
      </c>
      <c r="K3791" s="5" t="s">
        <v>78</v>
      </c>
    </row>
    <row r="3792" spans="1:11">
      <c r="A3792" s="5" t="s">
        <v>14671</v>
      </c>
      <c r="B3792" s="5" t="s">
        <v>14672</v>
      </c>
      <c r="C3792" s="5" t="s">
        <v>14673</v>
      </c>
      <c r="D3792" s="5" t="s">
        <v>14674</v>
      </c>
      <c r="E3792" s="6">
        <v>45741</v>
      </c>
      <c r="F3792" s="5" t="s">
        <v>89</v>
      </c>
      <c r="G3792" s="5">
        <v>4</v>
      </c>
      <c r="H3792" s="5">
        <v>5</v>
      </c>
      <c r="I3792" s="5">
        <v>190</v>
      </c>
      <c r="J3792" s="5" t="s">
        <v>84</v>
      </c>
      <c r="K3792" s="5" t="s">
        <v>17</v>
      </c>
    </row>
    <row r="3793" spans="1:11">
      <c r="A3793" s="5" t="s">
        <v>14675</v>
      </c>
      <c r="B3793" s="5" t="s">
        <v>14676</v>
      </c>
      <c r="C3793" s="5" t="s">
        <v>14677</v>
      </c>
      <c r="D3793" s="5" t="s">
        <v>5173</v>
      </c>
      <c r="E3793" s="6">
        <v>45513</v>
      </c>
      <c r="F3793" s="5" t="s">
        <v>89</v>
      </c>
      <c r="G3793" s="5">
        <v>1</v>
      </c>
      <c r="H3793" s="5">
        <v>0</v>
      </c>
      <c r="I3793" s="5">
        <v>50</v>
      </c>
      <c r="J3793" s="5" t="s">
        <v>90</v>
      </c>
      <c r="K3793" s="5" t="s">
        <v>17</v>
      </c>
    </row>
    <row r="3794" spans="1:11">
      <c r="A3794" s="5" t="s">
        <v>14678</v>
      </c>
      <c r="B3794" s="5" t="s">
        <v>14679</v>
      </c>
      <c r="C3794" s="5" t="s">
        <v>14680</v>
      </c>
      <c r="D3794" s="5" t="s">
        <v>14332</v>
      </c>
      <c r="E3794" s="6">
        <v>45489</v>
      </c>
      <c r="F3794" s="5" t="s">
        <v>47</v>
      </c>
      <c r="G3794" s="5">
        <v>3</v>
      </c>
      <c r="H3794" s="5">
        <v>5</v>
      </c>
      <c r="I3794" s="5">
        <v>3420</v>
      </c>
      <c r="J3794" s="5" t="s">
        <v>33</v>
      </c>
      <c r="K3794" s="5" t="s">
        <v>17</v>
      </c>
    </row>
    <row r="3795" spans="1:11">
      <c r="A3795" s="5" t="s">
        <v>14681</v>
      </c>
      <c r="B3795" s="5" t="s">
        <v>14682</v>
      </c>
      <c r="C3795" s="5" t="s">
        <v>14683</v>
      </c>
      <c r="D3795" s="5" t="s">
        <v>14684</v>
      </c>
      <c r="E3795" s="6">
        <v>45552</v>
      </c>
      <c r="F3795" s="5" t="s">
        <v>47</v>
      </c>
      <c r="G3795" s="5">
        <v>1</v>
      </c>
      <c r="H3795" s="5">
        <v>10</v>
      </c>
      <c r="I3795" s="5">
        <v>1080</v>
      </c>
      <c r="J3795" s="5" t="s">
        <v>16</v>
      </c>
      <c r="K3795" s="5" t="s">
        <v>17</v>
      </c>
    </row>
    <row r="3796" spans="1:11">
      <c r="A3796" s="5" t="s">
        <v>14685</v>
      </c>
      <c r="B3796" s="5" t="s">
        <v>6527</v>
      </c>
      <c r="C3796" s="5" t="s">
        <v>14686</v>
      </c>
      <c r="D3796" s="5" t="s">
        <v>14687</v>
      </c>
      <c r="E3796" s="6">
        <v>45653</v>
      </c>
      <c r="F3796" s="5" t="s">
        <v>28</v>
      </c>
      <c r="G3796" s="5">
        <v>3</v>
      </c>
      <c r="H3796" s="5">
        <v>0</v>
      </c>
      <c r="I3796" s="5">
        <v>900</v>
      </c>
      <c r="J3796" s="5" t="s">
        <v>90</v>
      </c>
      <c r="K3796" s="5" t="s">
        <v>17</v>
      </c>
    </row>
    <row r="3797" spans="1:11">
      <c r="A3797" s="5" t="s">
        <v>14688</v>
      </c>
      <c r="B3797" s="5" t="s">
        <v>14689</v>
      </c>
      <c r="C3797" s="5" t="s">
        <v>14690</v>
      </c>
      <c r="D3797" s="5" t="s">
        <v>14691</v>
      </c>
      <c r="E3797" s="6">
        <v>45754</v>
      </c>
      <c r="F3797" s="5" t="s">
        <v>56</v>
      </c>
      <c r="G3797" s="5">
        <v>4</v>
      </c>
      <c r="H3797" s="5">
        <v>0</v>
      </c>
      <c r="I3797" s="5">
        <v>360</v>
      </c>
      <c r="J3797" s="5" t="s">
        <v>84</v>
      </c>
      <c r="K3797" s="5" t="s">
        <v>17</v>
      </c>
    </row>
    <row r="3798" spans="1:11">
      <c r="A3798" s="5" t="s">
        <v>14692</v>
      </c>
      <c r="B3798" s="5" t="s">
        <v>14693</v>
      </c>
      <c r="C3798" s="5" t="s">
        <v>14694</v>
      </c>
      <c r="D3798" s="5" t="s">
        <v>14695</v>
      </c>
      <c r="E3798" s="6">
        <v>45610</v>
      </c>
      <c r="F3798" s="5" t="s">
        <v>22</v>
      </c>
      <c r="G3798" s="5">
        <v>3</v>
      </c>
      <c r="H3798" s="5">
        <v>0</v>
      </c>
      <c r="I3798" s="5">
        <v>300</v>
      </c>
      <c r="J3798" s="5" t="s">
        <v>90</v>
      </c>
      <c r="K3798" s="5" t="s">
        <v>17</v>
      </c>
    </row>
    <row r="3799" spans="1:11">
      <c r="A3799" s="5" t="s">
        <v>14696</v>
      </c>
      <c r="B3799" s="5" t="s">
        <v>14697</v>
      </c>
      <c r="C3799" s="5" t="s">
        <v>14698</v>
      </c>
      <c r="D3799" s="5" t="s">
        <v>14699</v>
      </c>
      <c r="E3799" s="6">
        <v>45753</v>
      </c>
      <c r="F3799" s="5" t="s">
        <v>15</v>
      </c>
      <c r="G3799" s="5">
        <v>1</v>
      </c>
      <c r="H3799" s="5">
        <v>0</v>
      </c>
      <c r="I3799" s="5">
        <v>800</v>
      </c>
      <c r="J3799" s="5" t="s">
        <v>33</v>
      </c>
      <c r="K3799" s="5" t="s">
        <v>17</v>
      </c>
    </row>
    <row r="3800" spans="1:11">
      <c r="A3800" s="5" t="s">
        <v>14700</v>
      </c>
      <c r="B3800" s="5" t="s">
        <v>14701</v>
      </c>
      <c r="C3800" s="5" t="s">
        <v>14702</v>
      </c>
      <c r="D3800" s="5" t="s">
        <v>14703</v>
      </c>
      <c r="E3800" s="6">
        <v>45588</v>
      </c>
      <c r="F3800" s="5" t="s">
        <v>28</v>
      </c>
      <c r="G3800" s="5">
        <v>1</v>
      </c>
      <c r="H3800" s="5">
        <v>0</v>
      </c>
      <c r="I3800" s="5">
        <v>300</v>
      </c>
      <c r="J3800" s="5" t="s">
        <v>84</v>
      </c>
      <c r="K3800" s="5" t="s">
        <v>17</v>
      </c>
    </row>
    <row r="3801" spans="1:11">
      <c r="A3801" s="5" t="s">
        <v>14704</v>
      </c>
      <c r="B3801" s="5" t="s">
        <v>14705</v>
      </c>
      <c r="C3801" s="5" t="s">
        <v>14706</v>
      </c>
      <c r="D3801" s="5" t="s">
        <v>14707</v>
      </c>
      <c r="E3801" s="6">
        <v>45721</v>
      </c>
      <c r="F3801" s="5" t="s">
        <v>42</v>
      </c>
      <c r="G3801" s="5">
        <v>3</v>
      </c>
      <c r="H3801" s="5">
        <v>15</v>
      </c>
      <c r="I3801" s="5">
        <v>510</v>
      </c>
      <c r="J3801" s="5" t="s">
        <v>16</v>
      </c>
      <c r="K3801" s="5" t="s">
        <v>17</v>
      </c>
    </row>
    <row r="3802" spans="1:11">
      <c r="A3802" s="5" t="s">
        <v>14708</v>
      </c>
      <c r="B3802" s="5" t="s">
        <v>14709</v>
      </c>
      <c r="C3802" s="5" t="s">
        <v>14710</v>
      </c>
      <c r="D3802" s="5" t="s">
        <v>14711</v>
      </c>
      <c r="E3802" s="6">
        <v>45708</v>
      </c>
      <c r="F3802" s="5" t="s">
        <v>42</v>
      </c>
      <c r="G3802" s="5">
        <v>1</v>
      </c>
      <c r="H3802" s="5">
        <v>0</v>
      </c>
      <c r="I3802" s="5">
        <v>200</v>
      </c>
      <c r="J3802" s="5" t="s">
        <v>90</v>
      </c>
      <c r="K3802" s="5" t="s">
        <v>78</v>
      </c>
    </row>
    <row r="3803" spans="1:11">
      <c r="A3803" s="5" t="s">
        <v>14712</v>
      </c>
      <c r="B3803" s="5" t="s">
        <v>14713</v>
      </c>
      <c r="C3803" s="5" t="s">
        <v>14714</v>
      </c>
      <c r="D3803" s="5" t="s">
        <v>14715</v>
      </c>
      <c r="E3803" s="6">
        <v>45479</v>
      </c>
      <c r="F3803" s="5" t="s">
        <v>22</v>
      </c>
      <c r="G3803" s="5">
        <v>2</v>
      </c>
      <c r="H3803" s="5">
        <v>10</v>
      </c>
      <c r="I3803" s="5">
        <v>180</v>
      </c>
      <c r="J3803" s="5" t="s">
        <v>16</v>
      </c>
      <c r="K3803" s="5" t="s">
        <v>17</v>
      </c>
    </row>
    <row r="3804" spans="1:11">
      <c r="A3804" s="5" t="s">
        <v>14716</v>
      </c>
      <c r="B3804" s="5" t="s">
        <v>14717</v>
      </c>
      <c r="C3804" s="5" t="s">
        <v>14718</v>
      </c>
      <c r="D3804" s="5" t="s">
        <v>14719</v>
      </c>
      <c r="E3804" s="6">
        <v>45432</v>
      </c>
      <c r="F3804" s="5" t="s">
        <v>28</v>
      </c>
      <c r="G3804" s="5">
        <v>2</v>
      </c>
      <c r="H3804" s="5">
        <v>0</v>
      </c>
      <c r="I3804" s="5">
        <v>600</v>
      </c>
      <c r="J3804" s="5" t="s">
        <v>90</v>
      </c>
      <c r="K3804" s="5" t="s">
        <v>17</v>
      </c>
    </row>
    <row r="3805" spans="1:11">
      <c r="A3805" s="5" t="s">
        <v>14720</v>
      </c>
      <c r="B3805" s="5" t="s">
        <v>14721</v>
      </c>
      <c r="C3805" s="5" t="s">
        <v>14722</v>
      </c>
      <c r="D3805" s="5" t="s">
        <v>14723</v>
      </c>
      <c r="E3805" s="6">
        <v>45583</v>
      </c>
      <c r="F3805" s="5" t="s">
        <v>28</v>
      </c>
      <c r="G3805" s="5">
        <v>1</v>
      </c>
      <c r="H3805" s="5">
        <v>0</v>
      </c>
      <c r="I3805" s="5">
        <v>300</v>
      </c>
      <c r="J3805" s="5" t="s">
        <v>23</v>
      </c>
      <c r="K3805" s="5" t="s">
        <v>17</v>
      </c>
    </row>
    <row r="3806" spans="1:11">
      <c r="A3806" s="5" t="s">
        <v>14724</v>
      </c>
      <c r="B3806" s="5" t="s">
        <v>14725</v>
      </c>
      <c r="C3806" s="5" t="s">
        <v>14726</v>
      </c>
      <c r="D3806" s="5" t="s">
        <v>14727</v>
      </c>
      <c r="E3806" s="6">
        <v>45680</v>
      </c>
      <c r="F3806" s="5" t="s">
        <v>73</v>
      </c>
      <c r="G3806" s="5">
        <v>3</v>
      </c>
      <c r="H3806" s="5">
        <v>15</v>
      </c>
      <c r="I3806" s="5">
        <v>306</v>
      </c>
      <c r="J3806" s="5" t="s">
        <v>90</v>
      </c>
      <c r="K3806" s="5" t="s">
        <v>17</v>
      </c>
    </row>
    <row r="3807" spans="1:11">
      <c r="A3807" s="5" t="s">
        <v>14728</v>
      </c>
      <c r="B3807" s="5" t="s">
        <v>14729</v>
      </c>
      <c r="C3807" s="5" t="s">
        <v>14730</v>
      </c>
      <c r="D3807" s="5" t="s">
        <v>14731</v>
      </c>
      <c r="E3807" s="6">
        <v>45537</v>
      </c>
      <c r="F3807" s="5" t="s">
        <v>42</v>
      </c>
      <c r="G3807" s="5">
        <v>2</v>
      </c>
      <c r="H3807" s="5">
        <v>5</v>
      </c>
      <c r="I3807" s="5">
        <v>380</v>
      </c>
      <c r="J3807" s="5" t="s">
        <v>16</v>
      </c>
      <c r="K3807" s="5" t="s">
        <v>17</v>
      </c>
    </row>
    <row r="3808" spans="1:11">
      <c r="A3808" s="5" t="s">
        <v>14732</v>
      </c>
      <c r="B3808" s="5" t="s">
        <v>14733</v>
      </c>
      <c r="C3808" s="5" t="s">
        <v>14734</v>
      </c>
      <c r="D3808" s="5" t="s">
        <v>9162</v>
      </c>
      <c r="E3808" s="6">
        <v>45633</v>
      </c>
      <c r="F3808" s="5" t="s">
        <v>22</v>
      </c>
      <c r="G3808" s="5">
        <v>3</v>
      </c>
      <c r="H3808" s="5">
        <v>0</v>
      </c>
      <c r="I3808" s="5">
        <v>300</v>
      </c>
      <c r="J3808" s="5" t="s">
        <v>16</v>
      </c>
      <c r="K3808" s="5" t="s">
        <v>17</v>
      </c>
    </row>
    <row r="3809" spans="1:11">
      <c r="A3809" s="7" t="s">
        <v>14735</v>
      </c>
      <c r="B3809" s="5" t="s">
        <v>14736</v>
      </c>
      <c r="C3809" s="5" t="s">
        <v>14737</v>
      </c>
      <c r="D3809" s="5" t="s">
        <v>14738</v>
      </c>
      <c r="E3809" s="6">
        <v>45413</v>
      </c>
      <c r="F3809" s="5" t="s">
        <v>73</v>
      </c>
      <c r="G3809" s="5">
        <v>2</v>
      </c>
      <c r="H3809" s="5">
        <v>0</v>
      </c>
      <c r="I3809" s="5">
        <v>240</v>
      </c>
      <c r="J3809" s="5" t="s">
        <v>84</v>
      </c>
      <c r="K3809" s="5" t="s">
        <v>17</v>
      </c>
    </row>
    <row r="3810" spans="1:11">
      <c r="A3810" s="5" t="s">
        <v>14739</v>
      </c>
      <c r="B3810" s="5" t="s">
        <v>14740</v>
      </c>
      <c r="C3810" s="5" t="s">
        <v>14741</v>
      </c>
      <c r="D3810" s="5" t="s">
        <v>14742</v>
      </c>
      <c r="E3810" s="6">
        <v>45482</v>
      </c>
      <c r="F3810" s="5" t="s">
        <v>42</v>
      </c>
      <c r="G3810" s="5">
        <v>2</v>
      </c>
      <c r="H3810" s="5">
        <v>0</v>
      </c>
      <c r="I3810" s="5">
        <v>400</v>
      </c>
      <c r="J3810" s="5" t="s">
        <v>90</v>
      </c>
      <c r="K3810" s="5" t="s">
        <v>78</v>
      </c>
    </row>
    <row r="3811" spans="1:11">
      <c r="A3811" s="5" t="s">
        <v>14743</v>
      </c>
      <c r="B3811" s="5" t="s">
        <v>14744</v>
      </c>
      <c r="C3811" s="5" t="s">
        <v>14745</v>
      </c>
      <c r="D3811" s="5" t="s">
        <v>14746</v>
      </c>
      <c r="E3811" s="6">
        <v>45694</v>
      </c>
      <c r="F3811" s="5" t="s">
        <v>42</v>
      </c>
      <c r="G3811" s="5">
        <v>4</v>
      </c>
      <c r="H3811" s="5">
        <v>5</v>
      </c>
      <c r="I3811" s="5">
        <v>760</v>
      </c>
      <c r="J3811" s="5" t="s">
        <v>16</v>
      </c>
      <c r="K3811" s="5" t="s">
        <v>17</v>
      </c>
    </row>
    <row r="3812" spans="1:11">
      <c r="A3812" s="5" t="s">
        <v>14747</v>
      </c>
      <c r="B3812" s="5" t="s">
        <v>14748</v>
      </c>
      <c r="C3812" s="5" t="s">
        <v>14749</v>
      </c>
      <c r="D3812" s="5" t="s">
        <v>14750</v>
      </c>
      <c r="E3812" s="6">
        <v>45494</v>
      </c>
      <c r="F3812" s="5" t="s">
        <v>83</v>
      </c>
      <c r="G3812" s="5">
        <v>4</v>
      </c>
      <c r="H3812" s="5">
        <v>0</v>
      </c>
      <c r="I3812" s="5">
        <v>600</v>
      </c>
      <c r="J3812" s="5" t="s">
        <v>90</v>
      </c>
      <c r="K3812" s="5" t="s">
        <v>78</v>
      </c>
    </row>
    <row r="3813" spans="1:11">
      <c r="A3813" s="5" t="s">
        <v>14751</v>
      </c>
      <c r="B3813" s="5" t="s">
        <v>14752</v>
      </c>
      <c r="C3813" s="5" t="s">
        <v>14753</v>
      </c>
      <c r="D3813" s="5" t="s">
        <v>3504</v>
      </c>
      <c r="E3813" s="6">
        <v>45646</v>
      </c>
      <c r="F3813" s="5" t="s">
        <v>56</v>
      </c>
      <c r="G3813" s="5">
        <v>2</v>
      </c>
      <c r="H3813" s="5">
        <v>15</v>
      </c>
      <c r="I3813" s="5">
        <v>153</v>
      </c>
      <c r="J3813" s="5" t="s">
        <v>16</v>
      </c>
      <c r="K3813" s="5" t="s">
        <v>78</v>
      </c>
    </row>
    <row r="3814" spans="1:11">
      <c r="A3814" s="5" t="s">
        <v>14754</v>
      </c>
      <c r="B3814" s="5" t="s">
        <v>14755</v>
      </c>
      <c r="C3814" s="5" t="s">
        <v>14756</v>
      </c>
      <c r="D3814" s="5" t="s">
        <v>14757</v>
      </c>
      <c r="E3814" s="6">
        <v>45463</v>
      </c>
      <c r="F3814" s="5" t="s">
        <v>89</v>
      </c>
      <c r="G3814" s="5">
        <v>3</v>
      </c>
      <c r="H3814" s="5">
        <v>15</v>
      </c>
      <c r="I3814" s="5">
        <v>127.5</v>
      </c>
      <c r="J3814" s="5" t="s">
        <v>84</v>
      </c>
      <c r="K3814" s="5" t="s">
        <v>17</v>
      </c>
    </row>
    <row r="3815" spans="1:11">
      <c r="A3815" s="5" t="s">
        <v>14758</v>
      </c>
      <c r="B3815" s="5" t="s">
        <v>14759</v>
      </c>
      <c r="C3815" s="5" t="s">
        <v>14760</v>
      </c>
      <c r="D3815" s="5" t="s">
        <v>14761</v>
      </c>
      <c r="E3815" s="6">
        <v>45711</v>
      </c>
      <c r="F3815" s="5" t="s">
        <v>56</v>
      </c>
      <c r="G3815" s="5">
        <v>1</v>
      </c>
      <c r="H3815" s="5">
        <v>10</v>
      </c>
      <c r="I3815" s="5">
        <v>81</v>
      </c>
      <c r="J3815" s="5" t="s">
        <v>90</v>
      </c>
      <c r="K3815" s="5" t="s">
        <v>17</v>
      </c>
    </row>
    <row r="3816" spans="1:11">
      <c r="A3816" s="5" t="s">
        <v>14762</v>
      </c>
      <c r="B3816" s="5" t="s">
        <v>14763</v>
      </c>
      <c r="C3816" s="5" t="s">
        <v>14764</v>
      </c>
      <c r="D3816" s="5" t="s">
        <v>14765</v>
      </c>
      <c r="E3816" s="6">
        <v>45643</v>
      </c>
      <c r="F3816" s="5" t="s">
        <v>73</v>
      </c>
      <c r="G3816" s="5">
        <v>3</v>
      </c>
      <c r="H3816" s="5">
        <v>5</v>
      </c>
      <c r="I3816" s="5">
        <v>342</v>
      </c>
      <c r="J3816" s="5" t="s">
        <v>16</v>
      </c>
      <c r="K3816" s="5" t="s">
        <v>17</v>
      </c>
    </row>
    <row r="3817" spans="1:11">
      <c r="A3817" s="7" t="s">
        <v>14766</v>
      </c>
      <c r="B3817" s="5" t="s">
        <v>14767</v>
      </c>
      <c r="C3817" s="5" t="s">
        <v>14768</v>
      </c>
      <c r="D3817" s="5" t="s">
        <v>13258</v>
      </c>
      <c r="E3817" s="6">
        <v>45579</v>
      </c>
      <c r="F3817" s="5" t="s">
        <v>47</v>
      </c>
      <c r="G3817" s="5">
        <v>1</v>
      </c>
      <c r="H3817" s="5">
        <v>0</v>
      </c>
      <c r="I3817" s="5">
        <v>1200</v>
      </c>
      <c r="J3817" s="5" t="s">
        <v>23</v>
      </c>
      <c r="K3817" s="5" t="s">
        <v>17</v>
      </c>
    </row>
    <row r="3818" spans="1:11">
      <c r="A3818" s="5" t="s">
        <v>14769</v>
      </c>
      <c r="B3818" s="5" t="s">
        <v>14770</v>
      </c>
      <c r="C3818" s="5" t="s">
        <v>14771</v>
      </c>
      <c r="D3818" s="5" t="s">
        <v>14772</v>
      </c>
      <c r="E3818" s="6">
        <v>45625</v>
      </c>
      <c r="F3818" s="5" t="s">
        <v>73</v>
      </c>
      <c r="G3818" s="5">
        <v>3</v>
      </c>
      <c r="H3818" s="5">
        <v>0</v>
      </c>
      <c r="I3818" s="5">
        <v>360</v>
      </c>
      <c r="J3818" s="5" t="s">
        <v>23</v>
      </c>
      <c r="K3818" s="5" t="s">
        <v>17</v>
      </c>
    </row>
    <row r="3819" spans="1:11">
      <c r="A3819" s="5" t="s">
        <v>14773</v>
      </c>
      <c r="B3819" s="5" t="s">
        <v>14774</v>
      </c>
      <c r="C3819" s="5" t="s">
        <v>14775</v>
      </c>
      <c r="D3819" s="5" t="s">
        <v>1303</v>
      </c>
      <c r="E3819" s="6">
        <v>45660</v>
      </c>
      <c r="F3819" s="5" t="s">
        <v>47</v>
      </c>
      <c r="G3819" s="5">
        <v>4</v>
      </c>
      <c r="H3819" s="5">
        <v>0</v>
      </c>
      <c r="I3819" s="5">
        <v>4800</v>
      </c>
      <c r="J3819" s="5" t="s">
        <v>84</v>
      </c>
      <c r="K3819" s="5" t="s">
        <v>17</v>
      </c>
    </row>
    <row r="3820" spans="1:11">
      <c r="A3820" s="5" t="s">
        <v>14776</v>
      </c>
      <c r="B3820" s="5" t="s">
        <v>14777</v>
      </c>
      <c r="C3820" s="5" t="s">
        <v>14778</v>
      </c>
      <c r="D3820" s="5" t="s">
        <v>14779</v>
      </c>
      <c r="E3820" s="6">
        <v>45440</v>
      </c>
      <c r="F3820" s="5" t="s">
        <v>28</v>
      </c>
      <c r="G3820" s="5">
        <v>3</v>
      </c>
      <c r="H3820" s="5">
        <v>0</v>
      </c>
      <c r="I3820" s="5">
        <v>900</v>
      </c>
      <c r="J3820" s="5" t="s">
        <v>90</v>
      </c>
      <c r="K3820" s="5" t="s">
        <v>17</v>
      </c>
    </row>
    <row r="3821" spans="1:11">
      <c r="A3821" s="5" t="s">
        <v>14780</v>
      </c>
      <c r="B3821" s="5" t="s">
        <v>14781</v>
      </c>
      <c r="C3821" s="5" t="s">
        <v>14782</v>
      </c>
      <c r="D3821" s="5" t="s">
        <v>899</v>
      </c>
      <c r="E3821" s="6">
        <v>45447</v>
      </c>
      <c r="F3821" s="5" t="s">
        <v>89</v>
      </c>
      <c r="G3821" s="5">
        <v>2</v>
      </c>
      <c r="H3821" s="5">
        <v>0</v>
      </c>
      <c r="I3821" s="5">
        <v>100</v>
      </c>
      <c r="J3821" s="5" t="s">
        <v>33</v>
      </c>
      <c r="K3821" s="5" t="s">
        <v>78</v>
      </c>
    </row>
    <row r="3822" spans="1:11">
      <c r="A3822" s="5" t="s">
        <v>14783</v>
      </c>
      <c r="B3822" s="5" t="s">
        <v>14784</v>
      </c>
      <c r="C3822" s="5" t="s">
        <v>14785</v>
      </c>
      <c r="D3822" s="5" t="s">
        <v>14786</v>
      </c>
      <c r="E3822" s="6">
        <v>45493</v>
      </c>
      <c r="F3822" s="5" t="s">
        <v>15</v>
      </c>
      <c r="G3822" s="5">
        <v>3</v>
      </c>
      <c r="H3822" s="5">
        <v>5</v>
      </c>
      <c r="I3822" s="5">
        <v>2280</v>
      </c>
      <c r="J3822" s="5" t="s">
        <v>16</v>
      </c>
      <c r="K3822" s="5" t="s">
        <v>17</v>
      </c>
    </row>
    <row r="3823" spans="1:11">
      <c r="A3823" s="5" t="s">
        <v>14787</v>
      </c>
      <c r="B3823" s="5" t="s">
        <v>14788</v>
      </c>
      <c r="C3823" s="5" t="s">
        <v>14789</v>
      </c>
      <c r="D3823" s="5" t="s">
        <v>14790</v>
      </c>
      <c r="E3823" s="6">
        <v>45582</v>
      </c>
      <c r="F3823" s="5" t="s">
        <v>83</v>
      </c>
      <c r="G3823" s="5">
        <v>2</v>
      </c>
      <c r="H3823" s="5">
        <v>5</v>
      </c>
      <c r="I3823" s="5">
        <v>285</v>
      </c>
      <c r="J3823" s="5" t="s">
        <v>23</v>
      </c>
      <c r="K3823" s="5" t="s">
        <v>17</v>
      </c>
    </row>
    <row r="3824" spans="1:11">
      <c r="A3824" s="5" t="s">
        <v>14791</v>
      </c>
      <c r="B3824" s="5" t="s">
        <v>14792</v>
      </c>
      <c r="C3824" s="5" t="s">
        <v>14793</v>
      </c>
      <c r="D3824" s="5" t="s">
        <v>14794</v>
      </c>
      <c r="E3824" s="6">
        <v>45765</v>
      </c>
      <c r="F3824" s="5" t="s">
        <v>56</v>
      </c>
      <c r="G3824" s="5">
        <v>1</v>
      </c>
      <c r="H3824" s="5">
        <v>5</v>
      </c>
      <c r="I3824" s="5">
        <v>85.5</v>
      </c>
      <c r="J3824" s="5" t="s">
        <v>23</v>
      </c>
      <c r="K3824" s="5" t="s">
        <v>17</v>
      </c>
    </row>
    <row r="3825" spans="1:11">
      <c r="A3825" s="5" t="s">
        <v>14795</v>
      </c>
      <c r="B3825" s="5" t="s">
        <v>14796</v>
      </c>
      <c r="C3825" s="5" t="s">
        <v>14797</v>
      </c>
      <c r="D3825" s="5" t="s">
        <v>14798</v>
      </c>
      <c r="E3825" s="6">
        <v>45587</v>
      </c>
      <c r="F3825" s="5" t="s">
        <v>42</v>
      </c>
      <c r="G3825" s="5">
        <v>2</v>
      </c>
      <c r="H3825" s="5">
        <v>5</v>
      </c>
      <c r="I3825" s="5">
        <v>380</v>
      </c>
      <c r="J3825" s="5" t="s">
        <v>90</v>
      </c>
      <c r="K3825" s="5" t="s">
        <v>17</v>
      </c>
    </row>
    <row r="3826" spans="1:11">
      <c r="A3826" s="5" t="s">
        <v>14799</v>
      </c>
      <c r="B3826" s="5" t="s">
        <v>14800</v>
      </c>
      <c r="C3826" s="5" t="s">
        <v>14801</v>
      </c>
      <c r="D3826" s="5" t="s">
        <v>14802</v>
      </c>
      <c r="E3826" s="6">
        <v>45715</v>
      </c>
      <c r="F3826" s="5" t="s">
        <v>73</v>
      </c>
      <c r="G3826" s="5">
        <v>3</v>
      </c>
      <c r="H3826" s="5">
        <v>10</v>
      </c>
      <c r="I3826" s="5">
        <v>324</v>
      </c>
      <c r="J3826" s="5" t="s">
        <v>84</v>
      </c>
      <c r="K3826" s="5" t="s">
        <v>17</v>
      </c>
    </row>
    <row r="3827" spans="1:11">
      <c r="A3827" s="5" t="s">
        <v>14803</v>
      </c>
      <c r="B3827" s="5" t="s">
        <v>14804</v>
      </c>
      <c r="C3827" s="5" t="s">
        <v>14805</v>
      </c>
      <c r="D3827" s="5" t="s">
        <v>14806</v>
      </c>
      <c r="E3827" s="6">
        <v>45711</v>
      </c>
      <c r="F3827" s="5" t="s">
        <v>83</v>
      </c>
      <c r="G3827" s="5">
        <v>4</v>
      </c>
      <c r="H3827" s="5">
        <v>0</v>
      </c>
      <c r="I3827" s="5">
        <v>600</v>
      </c>
      <c r="J3827" s="5" t="s">
        <v>90</v>
      </c>
      <c r="K3827" s="5" t="s">
        <v>17</v>
      </c>
    </row>
    <row r="3828" spans="1:11">
      <c r="A3828" s="5" t="s">
        <v>14807</v>
      </c>
      <c r="B3828" s="5" t="s">
        <v>14808</v>
      </c>
      <c r="C3828" s="5" t="s">
        <v>14809</v>
      </c>
      <c r="D3828" s="5" t="s">
        <v>14810</v>
      </c>
      <c r="E3828" s="6">
        <v>45464</v>
      </c>
      <c r="F3828" s="5" t="s">
        <v>83</v>
      </c>
      <c r="G3828" s="5">
        <v>4</v>
      </c>
      <c r="H3828" s="5">
        <v>0</v>
      </c>
      <c r="I3828" s="5">
        <v>600</v>
      </c>
      <c r="J3828" s="5" t="s">
        <v>33</v>
      </c>
      <c r="K3828" s="5" t="s">
        <v>17</v>
      </c>
    </row>
    <row r="3829" spans="1:11">
      <c r="A3829" s="5" t="s">
        <v>14811</v>
      </c>
      <c r="B3829" s="5" t="s">
        <v>14812</v>
      </c>
      <c r="C3829" s="5" t="s">
        <v>14813</v>
      </c>
      <c r="D3829" s="5" t="s">
        <v>8648</v>
      </c>
      <c r="E3829" s="6">
        <v>45488</v>
      </c>
      <c r="F3829" s="5" t="s">
        <v>89</v>
      </c>
      <c r="G3829" s="5">
        <v>4</v>
      </c>
      <c r="H3829" s="5">
        <v>0</v>
      </c>
      <c r="I3829" s="5">
        <v>200</v>
      </c>
      <c r="J3829" s="5" t="s">
        <v>90</v>
      </c>
      <c r="K3829" s="5" t="s">
        <v>17</v>
      </c>
    </row>
    <row r="3830" spans="1:11">
      <c r="A3830" s="5" t="s">
        <v>14814</v>
      </c>
      <c r="B3830" s="5" t="s">
        <v>14815</v>
      </c>
      <c r="C3830" s="5" t="s">
        <v>14816</v>
      </c>
      <c r="D3830" s="5" t="s">
        <v>13927</v>
      </c>
      <c r="E3830" s="6">
        <v>45466</v>
      </c>
      <c r="F3830" s="5" t="s">
        <v>28</v>
      </c>
      <c r="G3830" s="5">
        <v>2</v>
      </c>
      <c r="H3830" s="5">
        <v>10</v>
      </c>
      <c r="I3830" s="5">
        <v>540</v>
      </c>
      <c r="J3830" s="5" t="s">
        <v>16</v>
      </c>
      <c r="K3830" s="5" t="s">
        <v>17</v>
      </c>
    </row>
    <row r="3831" spans="1:11">
      <c r="A3831" s="5" t="s">
        <v>14817</v>
      </c>
      <c r="B3831" s="5" t="s">
        <v>14818</v>
      </c>
      <c r="C3831" s="5" t="s">
        <v>14819</v>
      </c>
      <c r="D3831" s="5" t="s">
        <v>1371</v>
      </c>
      <c r="E3831" s="6">
        <v>45423</v>
      </c>
      <c r="F3831" s="5" t="s">
        <v>42</v>
      </c>
      <c r="G3831" s="5">
        <v>1</v>
      </c>
      <c r="H3831" s="5">
        <v>0</v>
      </c>
      <c r="I3831" s="5">
        <v>200</v>
      </c>
      <c r="J3831" s="5" t="s">
        <v>90</v>
      </c>
      <c r="K3831" s="5" t="s">
        <v>17</v>
      </c>
    </row>
    <row r="3832" spans="1:11">
      <c r="A3832" s="5" t="s">
        <v>14820</v>
      </c>
      <c r="B3832" s="5" t="s">
        <v>14821</v>
      </c>
      <c r="C3832" s="5" t="s">
        <v>14822</v>
      </c>
      <c r="D3832" s="5" t="s">
        <v>14823</v>
      </c>
      <c r="E3832" s="6">
        <v>45555</v>
      </c>
      <c r="F3832" s="5" t="s">
        <v>83</v>
      </c>
      <c r="G3832" s="5">
        <v>2</v>
      </c>
      <c r="H3832" s="5">
        <v>5</v>
      </c>
      <c r="I3832" s="5">
        <v>285</v>
      </c>
      <c r="J3832" s="5" t="s">
        <v>84</v>
      </c>
      <c r="K3832" s="5" t="s">
        <v>17</v>
      </c>
    </row>
    <row r="3833" spans="1:11">
      <c r="A3833" s="5" t="s">
        <v>14824</v>
      </c>
      <c r="B3833" s="5" t="s">
        <v>14825</v>
      </c>
      <c r="C3833" s="5" t="s">
        <v>14826</v>
      </c>
      <c r="D3833" s="5" t="s">
        <v>14827</v>
      </c>
      <c r="E3833" s="6">
        <v>45473</v>
      </c>
      <c r="F3833" s="5" t="s">
        <v>42</v>
      </c>
      <c r="G3833" s="5">
        <v>2</v>
      </c>
      <c r="H3833" s="5">
        <v>0</v>
      </c>
      <c r="I3833" s="5">
        <v>400</v>
      </c>
      <c r="J3833" s="5" t="s">
        <v>33</v>
      </c>
      <c r="K3833" s="5" t="s">
        <v>17</v>
      </c>
    </row>
    <row r="3834" spans="1:11">
      <c r="A3834" s="5" t="s">
        <v>14828</v>
      </c>
      <c r="B3834" s="5" t="s">
        <v>14829</v>
      </c>
      <c r="C3834" s="5" t="s">
        <v>14830</v>
      </c>
      <c r="D3834" s="5" t="s">
        <v>14831</v>
      </c>
      <c r="E3834" s="6">
        <v>45724</v>
      </c>
      <c r="F3834" s="5" t="s">
        <v>28</v>
      </c>
      <c r="G3834" s="5">
        <v>1</v>
      </c>
      <c r="H3834" s="5">
        <v>0</v>
      </c>
      <c r="I3834" s="5">
        <v>300</v>
      </c>
      <c r="J3834" s="5" t="s">
        <v>16</v>
      </c>
      <c r="K3834" s="5" t="s">
        <v>17</v>
      </c>
    </row>
    <row r="3835" spans="1:11">
      <c r="A3835" s="5" t="s">
        <v>14832</v>
      </c>
      <c r="B3835" s="5" t="s">
        <v>14833</v>
      </c>
      <c r="C3835" s="5" t="s">
        <v>14834</v>
      </c>
      <c r="D3835" s="5" t="s">
        <v>13968</v>
      </c>
      <c r="E3835" s="6">
        <v>45555</v>
      </c>
      <c r="F3835" s="5" t="s">
        <v>47</v>
      </c>
      <c r="G3835" s="5">
        <v>3</v>
      </c>
      <c r="H3835" s="5">
        <v>0</v>
      </c>
      <c r="I3835" s="5">
        <v>3600</v>
      </c>
      <c r="J3835" s="5" t="s">
        <v>33</v>
      </c>
      <c r="K3835" s="5" t="s">
        <v>78</v>
      </c>
    </row>
    <row r="3836" spans="1:11">
      <c r="A3836" s="5" t="s">
        <v>14835</v>
      </c>
      <c r="B3836" s="5" t="s">
        <v>14836</v>
      </c>
      <c r="C3836" s="5" t="s">
        <v>14837</v>
      </c>
      <c r="D3836" s="5" t="s">
        <v>14838</v>
      </c>
      <c r="E3836" s="6">
        <v>45643</v>
      </c>
      <c r="F3836" s="5" t="s">
        <v>28</v>
      </c>
      <c r="G3836" s="5">
        <v>2</v>
      </c>
      <c r="H3836" s="5">
        <v>0</v>
      </c>
      <c r="I3836" s="5">
        <v>600</v>
      </c>
      <c r="J3836" s="5" t="s">
        <v>16</v>
      </c>
      <c r="K3836" s="5" t="s">
        <v>17</v>
      </c>
    </row>
    <row r="3837" spans="1:11">
      <c r="A3837" s="5" t="s">
        <v>14839</v>
      </c>
      <c r="B3837" s="5" t="s">
        <v>14840</v>
      </c>
      <c r="C3837" s="5" t="s">
        <v>14841</v>
      </c>
      <c r="D3837" s="5" t="s">
        <v>14842</v>
      </c>
      <c r="E3837" s="6">
        <v>45608</v>
      </c>
      <c r="F3837" s="5" t="s">
        <v>73</v>
      </c>
      <c r="G3837" s="5">
        <v>4</v>
      </c>
      <c r="H3837" s="5">
        <v>0</v>
      </c>
      <c r="I3837" s="5">
        <v>480</v>
      </c>
      <c r="J3837" s="5" t="s">
        <v>23</v>
      </c>
      <c r="K3837" s="5" t="s">
        <v>17</v>
      </c>
    </row>
    <row r="3838" spans="1:11">
      <c r="A3838" s="5" t="s">
        <v>14843</v>
      </c>
      <c r="B3838" s="5" t="s">
        <v>14844</v>
      </c>
      <c r="C3838" s="5" t="s">
        <v>14845</v>
      </c>
      <c r="D3838" s="5" t="s">
        <v>14846</v>
      </c>
      <c r="E3838" s="6">
        <v>45711</v>
      </c>
      <c r="F3838" s="5" t="s">
        <v>22</v>
      </c>
      <c r="G3838" s="5">
        <v>2</v>
      </c>
      <c r="H3838" s="5">
        <v>0</v>
      </c>
      <c r="I3838" s="5">
        <v>200</v>
      </c>
      <c r="J3838" s="5" t="s">
        <v>23</v>
      </c>
      <c r="K3838" s="5" t="s">
        <v>17</v>
      </c>
    </row>
    <row r="3839" spans="1:11">
      <c r="A3839" s="5" t="s">
        <v>14847</v>
      </c>
      <c r="B3839" s="5" t="s">
        <v>14848</v>
      </c>
      <c r="C3839" s="5" t="s">
        <v>14849</v>
      </c>
      <c r="D3839" s="5" t="s">
        <v>14850</v>
      </c>
      <c r="E3839" s="6">
        <v>45671</v>
      </c>
      <c r="F3839" s="5" t="s">
        <v>47</v>
      </c>
      <c r="G3839" s="5">
        <v>2</v>
      </c>
      <c r="H3839" s="5">
        <v>0</v>
      </c>
      <c r="I3839" s="5">
        <v>2400</v>
      </c>
      <c r="J3839" s="5" t="s">
        <v>84</v>
      </c>
      <c r="K3839" s="5" t="s">
        <v>17</v>
      </c>
    </row>
    <row r="3840" spans="1:11">
      <c r="A3840" s="5" t="s">
        <v>14851</v>
      </c>
      <c r="B3840" s="5" t="s">
        <v>14852</v>
      </c>
      <c r="C3840" s="5" t="s">
        <v>14853</v>
      </c>
      <c r="D3840" s="5" t="s">
        <v>14854</v>
      </c>
      <c r="E3840" s="6">
        <v>45507</v>
      </c>
      <c r="F3840" s="5" t="s">
        <v>42</v>
      </c>
      <c r="G3840" s="5">
        <v>2</v>
      </c>
      <c r="H3840" s="5">
        <v>10</v>
      </c>
      <c r="I3840" s="5">
        <v>360</v>
      </c>
      <c r="J3840" s="5" t="s">
        <v>33</v>
      </c>
      <c r="K3840" s="5" t="s">
        <v>17</v>
      </c>
    </row>
    <row r="3841" spans="1:11">
      <c r="A3841" s="5" t="s">
        <v>14855</v>
      </c>
      <c r="B3841" s="5" t="s">
        <v>14856</v>
      </c>
      <c r="C3841" s="5" t="s">
        <v>14857</v>
      </c>
      <c r="D3841" s="5" t="s">
        <v>14858</v>
      </c>
      <c r="E3841" s="6">
        <v>45592</v>
      </c>
      <c r="F3841" s="5" t="s">
        <v>22</v>
      </c>
      <c r="G3841" s="5">
        <v>2</v>
      </c>
      <c r="H3841" s="5">
        <v>0</v>
      </c>
      <c r="I3841" s="5">
        <v>200</v>
      </c>
      <c r="J3841" s="5" t="s">
        <v>23</v>
      </c>
      <c r="K3841" s="5" t="s">
        <v>17</v>
      </c>
    </row>
    <row r="3842" spans="1:11">
      <c r="A3842" s="5" t="s">
        <v>14859</v>
      </c>
      <c r="B3842" s="5" t="s">
        <v>14860</v>
      </c>
      <c r="C3842" s="5" t="s">
        <v>14861</v>
      </c>
      <c r="D3842" s="5" t="s">
        <v>1327</v>
      </c>
      <c r="E3842" s="6">
        <v>45754</v>
      </c>
      <c r="F3842" s="5" t="s">
        <v>15</v>
      </c>
      <c r="G3842" s="5">
        <v>1</v>
      </c>
      <c r="H3842" s="5">
        <v>0</v>
      </c>
      <c r="I3842" s="5">
        <v>800</v>
      </c>
      <c r="J3842" s="5" t="s">
        <v>90</v>
      </c>
      <c r="K3842" s="5" t="s">
        <v>17</v>
      </c>
    </row>
    <row r="3843" spans="1:11">
      <c r="A3843" s="5" t="s">
        <v>14862</v>
      </c>
      <c r="B3843" s="5" t="s">
        <v>14863</v>
      </c>
      <c r="C3843" s="5" t="s">
        <v>14864</v>
      </c>
      <c r="D3843" s="5" t="s">
        <v>14865</v>
      </c>
      <c r="E3843" s="6">
        <v>45439</v>
      </c>
      <c r="F3843" s="5" t="s">
        <v>83</v>
      </c>
      <c r="G3843" s="5">
        <v>2</v>
      </c>
      <c r="H3843" s="5">
        <v>0</v>
      </c>
      <c r="I3843" s="5">
        <v>300</v>
      </c>
      <c r="J3843" s="5" t="s">
        <v>33</v>
      </c>
      <c r="K3843" s="5" t="s">
        <v>17</v>
      </c>
    </row>
    <row r="3844" spans="1:11">
      <c r="A3844" s="5" t="s">
        <v>14866</v>
      </c>
      <c r="B3844" s="5" t="s">
        <v>14867</v>
      </c>
      <c r="C3844" s="5" t="s">
        <v>14868</v>
      </c>
      <c r="D3844" s="5" t="s">
        <v>14869</v>
      </c>
      <c r="E3844" s="6">
        <v>45663</v>
      </c>
      <c r="F3844" s="5" t="s">
        <v>15</v>
      </c>
      <c r="G3844" s="5">
        <v>1</v>
      </c>
      <c r="H3844" s="5">
        <v>10</v>
      </c>
      <c r="I3844" s="5">
        <v>720</v>
      </c>
      <c r="J3844" s="5" t="s">
        <v>16</v>
      </c>
      <c r="K3844" s="5" t="s">
        <v>17</v>
      </c>
    </row>
    <row r="3845" spans="1:11">
      <c r="A3845" s="5" t="s">
        <v>14870</v>
      </c>
      <c r="B3845" s="5" t="s">
        <v>14871</v>
      </c>
      <c r="C3845" s="5" t="s">
        <v>14872</v>
      </c>
      <c r="D3845" s="5" t="s">
        <v>14873</v>
      </c>
      <c r="E3845" s="6">
        <v>45735</v>
      </c>
      <c r="F3845" s="5" t="s">
        <v>56</v>
      </c>
      <c r="G3845" s="5">
        <v>4</v>
      </c>
      <c r="H3845" s="5">
        <v>0</v>
      </c>
      <c r="I3845" s="5">
        <v>360</v>
      </c>
      <c r="J3845" s="5" t="s">
        <v>84</v>
      </c>
      <c r="K3845" s="5" t="s">
        <v>17</v>
      </c>
    </row>
    <row r="3846" spans="1:11">
      <c r="A3846" s="5" t="s">
        <v>14874</v>
      </c>
      <c r="B3846" s="5" t="s">
        <v>4960</v>
      </c>
      <c r="C3846" s="5" t="s">
        <v>14875</v>
      </c>
      <c r="D3846" s="5" t="s">
        <v>14876</v>
      </c>
      <c r="E3846" s="6">
        <v>45734</v>
      </c>
      <c r="F3846" s="5" t="s">
        <v>73</v>
      </c>
      <c r="G3846" s="5">
        <v>1</v>
      </c>
      <c r="H3846" s="5">
        <v>0</v>
      </c>
      <c r="I3846" s="5">
        <v>120</v>
      </c>
      <c r="J3846" s="5" t="s">
        <v>84</v>
      </c>
      <c r="K3846" s="5" t="s">
        <v>17</v>
      </c>
    </row>
    <row r="3847" spans="1:11">
      <c r="A3847" s="5" t="s">
        <v>14877</v>
      </c>
      <c r="B3847" s="5" t="s">
        <v>14878</v>
      </c>
      <c r="C3847" s="5" t="s">
        <v>14879</v>
      </c>
      <c r="D3847" s="5" t="s">
        <v>14880</v>
      </c>
      <c r="E3847" s="6">
        <v>45650</v>
      </c>
      <c r="F3847" s="5" t="s">
        <v>15</v>
      </c>
      <c r="G3847" s="5">
        <v>3</v>
      </c>
      <c r="H3847" s="5">
        <v>0</v>
      </c>
      <c r="I3847" s="5">
        <v>2400</v>
      </c>
      <c r="J3847" s="5" t="s">
        <v>23</v>
      </c>
      <c r="K3847" s="5" t="s">
        <v>78</v>
      </c>
    </row>
    <row r="3848" spans="1:11">
      <c r="A3848" s="5" t="s">
        <v>14881</v>
      </c>
      <c r="B3848" s="5" t="s">
        <v>14882</v>
      </c>
      <c r="C3848" s="5" t="s">
        <v>14883</v>
      </c>
      <c r="D3848" s="5" t="s">
        <v>14884</v>
      </c>
      <c r="E3848" s="6">
        <v>45692</v>
      </c>
      <c r="F3848" s="5" t="s">
        <v>28</v>
      </c>
      <c r="G3848" s="5">
        <v>1</v>
      </c>
      <c r="H3848" s="5">
        <v>5</v>
      </c>
      <c r="I3848" s="5">
        <v>285</v>
      </c>
      <c r="J3848" s="5" t="s">
        <v>23</v>
      </c>
      <c r="K3848" s="5" t="s">
        <v>17</v>
      </c>
    </row>
    <row r="3849" spans="1:11">
      <c r="A3849" s="5" t="s">
        <v>14885</v>
      </c>
      <c r="B3849" s="5" t="s">
        <v>14886</v>
      </c>
      <c r="C3849" s="5" t="s">
        <v>14887</v>
      </c>
      <c r="D3849" s="5" t="s">
        <v>14888</v>
      </c>
      <c r="E3849" s="6">
        <v>45492</v>
      </c>
      <c r="F3849" s="5" t="s">
        <v>22</v>
      </c>
      <c r="G3849" s="5">
        <v>2</v>
      </c>
      <c r="H3849" s="5">
        <v>5</v>
      </c>
      <c r="I3849" s="5">
        <v>190</v>
      </c>
      <c r="J3849" s="5" t="s">
        <v>90</v>
      </c>
      <c r="K3849" s="5" t="s">
        <v>17</v>
      </c>
    </row>
    <row r="3850" spans="1:11">
      <c r="A3850" s="5" t="s">
        <v>14889</v>
      </c>
      <c r="B3850" s="5" t="s">
        <v>14890</v>
      </c>
      <c r="C3850" s="5" t="s">
        <v>14891</v>
      </c>
      <c r="D3850" s="5" t="s">
        <v>14892</v>
      </c>
      <c r="E3850" s="6">
        <v>45723</v>
      </c>
      <c r="F3850" s="5" t="s">
        <v>73</v>
      </c>
      <c r="G3850" s="5">
        <v>1</v>
      </c>
      <c r="H3850" s="5">
        <v>0</v>
      </c>
      <c r="I3850" s="5">
        <v>120</v>
      </c>
      <c r="J3850" s="5" t="s">
        <v>84</v>
      </c>
      <c r="K3850" s="5" t="s">
        <v>17</v>
      </c>
    </row>
    <row r="3851" spans="1:11">
      <c r="A3851" s="5" t="s">
        <v>14893</v>
      </c>
      <c r="B3851" s="5" t="s">
        <v>14894</v>
      </c>
      <c r="C3851" s="5" t="s">
        <v>14895</v>
      </c>
      <c r="D3851" s="5" t="s">
        <v>14896</v>
      </c>
      <c r="E3851" s="6">
        <v>45561</v>
      </c>
      <c r="F3851" s="5" t="s">
        <v>83</v>
      </c>
      <c r="G3851" s="5">
        <v>1</v>
      </c>
      <c r="H3851" s="5">
        <v>5</v>
      </c>
      <c r="I3851" s="5">
        <v>142.5</v>
      </c>
      <c r="J3851" s="5" t="s">
        <v>84</v>
      </c>
      <c r="K3851" s="5" t="s">
        <v>17</v>
      </c>
    </row>
    <row r="3852" spans="1:11">
      <c r="A3852" s="5" t="s">
        <v>14897</v>
      </c>
      <c r="B3852" s="5" t="s">
        <v>14898</v>
      </c>
      <c r="C3852" s="5" t="s">
        <v>14899</v>
      </c>
      <c r="D3852" s="5" t="s">
        <v>6718</v>
      </c>
      <c r="E3852" s="6">
        <v>45501</v>
      </c>
      <c r="F3852" s="5" t="s">
        <v>28</v>
      </c>
      <c r="G3852" s="5">
        <v>3</v>
      </c>
      <c r="H3852" s="5">
        <v>10</v>
      </c>
      <c r="I3852" s="5">
        <v>810</v>
      </c>
      <c r="J3852" s="5" t="s">
        <v>33</v>
      </c>
      <c r="K3852" s="5" t="s">
        <v>17</v>
      </c>
    </row>
    <row r="3853" spans="1:11">
      <c r="A3853" s="5" t="s">
        <v>14900</v>
      </c>
      <c r="B3853" s="5" t="s">
        <v>14901</v>
      </c>
      <c r="C3853" s="5" t="s">
        <v>14902</v>
      </c>
      <c r="D3853" s="5" t="s">
        <v>14903</v>
      </c>
      <c r="E3853" s="6">
        <v>45592</v>
      </c>
      <c r="F3853" s="5" t="s">
        <v>28</v>
      </c>
      <c r="G3853" s="5">
        <v>1</v>
      </c>
      <c r="H3853" s="5">
        <v>0</v>
      </c>
      <c r="I3853" s="5">
        <v>300</v>
      </c>
      <c r="J3853" s="5" t="s">
        <v>90</v>
      </c>
      <c r="K3853" s="5" t="s">
        <v>17</v>
      </c>
    </row>
    <row r="3854" spans="1:11">
      <c r="A3854" s="5" t="s">
        <v>14904</v>
      </c>
      <c r="B3854" s="5" t="s">
        <v>14905</v>
      </c>
      <c r="C3854" s="5" t="s">
        <v>14906</v>
      </c>
      <c r="D3854" s="5" t="s">
        <v>14907</v>
      </c>
      <c r="E3854" s="6">
        <v>45585</v>
      </c>
      <c r="F3854" s="5" t="s">
        <v>28</v>
      </c>
      <c r="G3854" s="5">
        <v>3</v>
      </c>
      <c r="H3854" s="5">
        <v>10</v>
      </c>
      <c r="I3854" s="5">
        <v>810</v>
      </c>
      <c r="J3854" s="5" t="s">
        <v>84</v>
      </c>
      <c r="K3854" s="5" t="s">
        <v>17</v>
      </c>
    </row>
    <row r="3855" spans="1:11">
      <c r="A3855" s="5" t="s">
        <v>14908</v>
      </c>
      <c r="B3855" s="5" t="s">
        <v>14909</v>
      </c>
      <c r="C3855" s="5" t="s">
        <v>14910</v>
      </c>
      <c r="D3855" s="5" t="s">
        <v>14911</v>
      </c>
      <c r="E3855" s="6">
        <v>45531</v>
      </c>
      <c r="F3855" s="5" t="s">
        <v>83</v>
      </c>
      <c r="G3855" s="5">
        <v>2</v>
      </c>
      <c r="H3855" s="5">
        <v>5</v>
      </c>
      <c r="I3855" s="5">
        <v>285</v>
      </c>
      <c r="J3855" s="5" t="s">
        <v>84</v>
      </c>
      <c r="K3855" s="5" t="s">
        <v>17</v>
      </c>
    </row>
    <row r="3856" spans="1:11">
      <c r="A3856" s="7" t="s">
        <v>14912</v>
      </c>
      <c r="B3856" s="5" t="s">
        <v>14913</v>
      </c>
      <c r="C3856" s="5" t="s">
        <v>14914</v>
      </c>
      <c r="D3856" s="5" t="s">
        <v>14915</v>
      </c>
      <c r="E3856" s="6">
        <v>45531</v>
      </c>
      <c r="F3856" s="5" t="s">
        <v>83</v>
      </c>
      <c r="G3856" s="5">
        <v>3</v>
      </c>
      <c r="H3856" s="5">
        <v>10</v>
      </c>
      <c r="I3856" s="5">
        <v>405</v>
      </c>
      <c r="J3856" s="5" t="s">
        <v>16</v>
      </c>
      <c r="K3856" s="5" t="s">
        <v>78</v>
      </c>
    </row>
    <row r="3857" spans="1:11">
      <c r="A3857" s="5" t="s">
        <v>14916</v>
      </c>
      <c r="B3857" s="5" t="s">
        <v>14917</v>
      </c>
      <c r="C3857" s="5" t="s">
        <v>14918</v>
      </c>
      <c r="D3857" s="5" t="s">
        <v>14919</v>
      </c>
      <c r="E3857" s="6">
        <v>45624</v>
      </c>
      <c r="F3857" s="5" t="s">
        <v>22</v>
      </c>
      <c r="G3857" s="5">
        <v>2</v>
      </c>
      <c r="H3857" s="5">
        <v>0</v>
      </c>
      <c r="I3857" s="5">
        <v>200</v>
      </c>
      <c r="J3857" s="5" t="s">
        <v>90</v>
      </c>
      <c r="K3857" s="5" t="s">
        <v>17</v>
      </c>
    </row>
    <row r="3858" spans="1:11">
      <c r="A3858" s="5" t="s">
        <v>14920</v>
      </c>
      <c r="B3858" s="5" t="s">
        <v>14921</v>
      </c>
      <c r="C3858" s="5" t="s">
        <v>14922</v>
      </c>
      <c r="D3858" s="5" t="s">
        <v>14923</v>
      </c>
      <c r="E3858" s="6">
        <v>45528</v>
      </c>
      <c r="F3858" s="5" t="s">
        <v>28</v>
      </c>
      <c r="G3858" s="5">
        <v>4</v>
      </c>
      <c r="H3858" s="5">
        <v>0</v>
      </c>
      <c r="I3858" s="5">
        <v>1200</v>
      </c>
      <c r="J3858" s="5" t="s">
        <v>33</v>
      </c>
      <c r="K3858" s="5" t="s">
        <v>17</v>
      </c>
    </row>
    <row r="3859" spans="1:11">
      <c r="A3859" s="5" t="s">
        <v>14924</v>
      </c>
      <c r="B3859" s="5" t="s">
        <v>14925</v>
      </c>
      <c r="C3859" s="5" t="s">
        <v>14926</v>
      </c>
      <c r="D3859" s="5" t="s">
        <v>14927</v>
      </c>
      <c r="E3859" s="6">
        <v>45721</v>
      </c>
      <c r="F3859" s="5" t="s">
        <v>73</v>
      </c>
      <c r="G3859" s="5">
        <v>2</v>
      </c>
      <c r="H3859" s="5">
        <v>0</v>
      </c>
      <c r="I3859" s="5">
        <v>240</v>
      </c>
      <c r="J3859" s="5" t="s">
        <v>23</v>
      </c>
      <c r="K3859" s="5" t="s">
        <v>17</v>
      </c>
    </row>
    <row r="3860" spans="1:11">
      <c r="A3860" s="5" t="s">
        <v>14928</v>
      </c>
      <c r="B3860" s="5" t="s">
        <v>14929</v>
      </c>
      <c r="C3860" s="5" t="s">
        <v>14930</v>
      </c>
      <c r="D3860" s="5" t="s">
        <v>14931</v>
      </c>
      <c r="E3860" s="6">
        <v>45659</v>
      </c>
      <c r="F3860" s="5" t="s">
        <v>89</v>
      </c>
      <c r="G3860" s="5">
        <v>1</v>
      </c>
      <c r="H3860" s="5">
        <v>0</v>
      </c>
      <c r="I3860" s="5">
        <v>50</v>
      </c>
      <c r="J3860" s="5" t="s">
        <v>33</v>
      </c>
      <c r="K3860" s="5" t="s">
        <v>17</v>
      </c>
    </row>
    <row r="3861" spans="1:11">
      <c r="A3861" s="5" t="s">
        <v>14932</v>
      </c>
      <c r="B3861" s="5" t="s">
        <v>14933</v>
      </c>
      <c r="C3861" s="5" t="s">
        <v>14934</v>
      </c>
      <c r="D3861" s="5" t="s">
        <v>14935</v>
      </c>
      <c r="E3861" s="6">
        <v>45464</v>
      </c>
      <c r="F3861" s="5" t="s">
        <v>73</v>
      </c>
      <c r="G3861" s="5">
        <v>1</v>
      </c>
      <c r="H3861" s="5">
        <v>0</v>
      </c>
      <c r="I3861" s="5">
        <v>120</v>
      </c>
      <c r="J3861" s="5" t="s">
        <v>16</v>
      </c>
      <c r="K3861" s="5" t="s">
        <v>17</v>
      </c>
    </row>
    <row r="3862" spans="1:11">
      <c r="A3862" s="5" t="s">
        <v>14936</v>
      </c>
      <c r="B3862" s="5" t="s">
        <v>14937</v>
      </c>
      <c r="C3862" s="5" t="s">
        <v>14938</v>
      </c>
      <c r="D3862" s="5" t="s">
        <v>8443</v>
      </c>
      <c r="E3862" s="6">
        <v>45448</v>
      </c>
      <c r="F3862" s="5" t="s">
        <v>47</v>
      </c>
      <c r="G3862" s="5">
        <v>3</v>
      </c>
      <c r="H3862" s="5">
        <v>0</v>
      </c>
      <c r="I3862" s="5">
        <v>3600</v>
      </c>
      <c r="J3862" s="5" t="s">
        <v>84</v>
      </c>
      <c r="K3862" s="5" t="s">
        <v>78</v>
      </c>
    </row>
    <row r="3863" spans="1:11">
      <c r="A3863" s="5" t="s">
        <v>14939</v>
      </c>
      <c r="B3863" s="5" t="s">
        <v>14940</v>
      </c>
      <c r="C3863" s="5" t="s">
        <v>14941</v>
      </c>
      <c r="D3863" s="5" t="s">
        <v>14942</v>
      </c>
      <c r="E3863" s="6">
        <v>45567</v>
      </c>
      <c r="F3863" s="5" t="s">
        <v>83</v>
      </c>
      <c r="G3863" s="5">
        <v>4</v>
      </c>
      <c r="H3863" s="5">
        <v>0</v>
      </c>
      <c r="I3863" s="5">
        <v>600</v>
      </c>
      <c r="J3863" s="5" t="s">
        <v>90</v>
      </c>
      <c r="K3863" s="5" t="s">
        <v>17</v>
      </c>
    </row>
    <row r="3864" spans="1:11">
      <c r="A3864" s="5" t="s">
        <v>14943</v>
      </c>
      <c r="B3864" s="5" t="s">
        <v>14944</v>
      </c>
      <c r="C3864" s="5" t="s">
        <v>14945</v>
      </c>
      <c r="D3864" s="5" t="s">
        <v>4516</v>
      </c>
      <c r="E3864" s="6">
        <v>45725</v>
      </c>
      <c r="F3864" s="5" t="s">
        <v>42</v>
      </c>
      <c r="G3864" s="5">
        <v>2</v>
      </c>
      <c r="H3864" s="5">
        <v>0</v>
      </c>
      <c r="I3864" s="5">
        <v>400</v>
      </c>
      <c r="J3864" s="5" t="s">
        <v>23</v>
      </c>
      <c r="K3864" s="5" t="s">
        <v>78</v>
      </c>
    </row>
    <row r="3865" spans="1:11">
      <c r="A3865" s="5" t="s">
        <v>14946</v>
      </c>
      <c r="B3865" s="5" t="s">
        <v>14947</v>
      </c>
      <c r="C3865" s="5" t="s">
        <v>14948</v>
      </c>
      <c r="D3865" s="5" t="s">
        <v>14949</v>
      </c>
      <c r="E3865" s="6">
        <v>45719</v>
      </c>
      <c r="F3865" s="5" t="s">
        <v>42</v>
      </c>
      <c r="G3865" s="5">
        <v>3</v>
      </c>
      <c r="H3865" s="5">
        <v>5</v>
      </c>
      <c r="I3865" s="5">
        <v>570</v>
      </c>
      <c r="J3865" s="5" t="s">
        <v>84</v>
      </c>
      <c r="K3865" s="5" t="s">
        <v>17</v>
      </c>
    </row>
    <row r="3866" spans="1:11">
      <c r="A3866" s="5" t="s">
        <v>14950</v>
      </c>
      <c r="B3866" s="5" t="s">
        <v>14951</v>
      </c>
      <c r="C3866" s="5" t="s">
        <v>14952</v>
      </c>
      <c r="D3866" s="5" t="s">
        <v>14953</v>
      </c>
      <c r="E3866" s="6">
        <v>45584</v>
      </c>
      <c r="F3866" s="5" t="s">
        <v>22</v>
      </c>
      <c r="G3866" s="5">
        <v>1</v>
      </c>
      <c r="H3866" s="5">
        <v>0</v>
      </c>
      <c r="I3866" s="5">
        <v>100</v>
      </c>
      <c r="J3866" s="5" t="s">
        <v>16</v>
      </c>
      <c r="K3866" s="5" t="s">
        <v>17</v>
      </c>
    </row>
    <row r="3867" spans="1:11">
      <c r="A3867" s="5" t="s">
        <v>14954</v>
      </c>
      <c r="B3867" s="5" t="s">
        <v>14955</v>
      </c>
      <c r="C3867" s="5" t="s">
        <v>14956</v>
      </c>
      <c r="D3867" s="5" t="s">
        <v>14957</v>
      </c>
      <c r="E3867" s="6">
        <v>45572</v>
      </c>
      <c r="F3867" s="5" t="s">
        <v>15</v>
      </c>
      <c r="G3867" s="5">
        <v>3</v>
      </c>
      <c r="H3867" s="5">
        <v>0</v>
      </c>
      <c r="I3867" s="5">
        <v>2400</v>
      </c>
      <c r="J3867" s="5" t="s">
        <v>33</v>
      </c>
      <c r="K3867" s="5" t="s">
        <v>17</v>
      </c>
    </row>
    <row r="3868" spans="1:11">
      <c r="A3868" s="5" t="s">
        <v>14958</v>
      </c>
      <c r="B3868" s="5" t="s">
        <v>14959</v>
      </c>
      <c r="C3868" s="5" t="s">
        <v>14960</v>
      </c>
      <c r="D3868" s="5" t="s">
        <v>14961</v>
      </c>
      <c r="E3868" s="6">
        <v>45501</v>
      </c>
      <c r="F3868" s="5" t="s">
        <v>47</v>
      </c>
      <c r="G3868" s="5">
        <v>2</v>
      </c>
      <c r="H3868" s="5">
        <v>0</v>
      </c>
      <c r="I3868" s="5">
        <v>2400</v>
      </c>
      <c r="J3868" s="5" t="s">
        <v>16</v>
      </c>
      <c r="K3868" s="5" t="s">
        <v>17</v>
      </c>
    </row>
    <row r="3869" spans="1:11">
      <c r="A3869" s="5" t="s">
        <v>14962</v>
      </c>
      <c r="B3869" s="5" t="s">
        <v>14963</v>
      </c>
      <c r="C3869" s="5" t="s">
        <v>14964</v>
      </c>
      <c r="D3869" s="5" t="s">
        <v>10404</v>
      </c>
      <c r="E3869" s="6">
        <v>45599</v>
      </c>
      <c r="F3869" s="5" t="s">
        <v>89</v>
      </c>
      <c r="G3869" s="5">
        <v>1</v>
      </c>
      <c r="H3869" s="5">
        <v>5</v>
      </c>
      <c r="I3869" s="5">
        <v>47.5</v>
      </c>
      <c r="J3869" s="5" t="s">
        <v>23</v>
      </c>
      <c r="K3869" s="5" t="s">
        <v>17</v>
      </c>
    </row>
    <row r="3870" spans="1:11">
      <c r="A3870" s="5" t="s">
        <v>14965</v>
      </c>
      <c r="B3870" s="5" t="s">
        <v>14966</v>
      </c>
      <c r="C3870" s="5" t="s">
        <v>14967</v>
      </c>
      <c r="D3870" s="5" t="s">
        <v>14968</v>
      </c>
      <c r="E3870" s="6">
        <v>45655</v>
      </c>
      <c r="F3870" s="5" t="s">
        <v>73</v>
      </c>
      <c r="G3870" s="5">
        <v>3</v>
      </c>
      <c r="H3870" s="5">
        <v>0</v>
      </c>
      <c r="I3870" s="5">
        <v>360</v>
      </c>
      <c r="J3870" s="5" t="s">
        <v>90</v>
      </c>
      <c r="K3870" s="5" t="s">
        <v>17</v>
      </c>
    </row>
    <row r="3871" spans="1:11">
      <c r="A3871" s="5" t="s">
        <v>14969</v>
      </c>
      <c r="B3871" s="5" t="s">
        <v>14970</v>
      </c>
      <c r="C3871" s="5" t="s">
        <v>14971</v>
      </c>
      <c r="D3871" s="5" t="s">
        <v>14972</v>
      </c>
      <c r="E3871" s="6">
        <v>45522</v>
      </c>
      <c r="F3871" s="5" t="s">
        <v>47</v>
      </c>
      <c r="G3871" s="5">
        <v>3</v>
      </c>
      <c r="H3871" s="5">
        <v>0</v>
      </c>
      <c r="I3871" s="5">
        <v>3600</v>
      </c>
      <c r="J3871" s="5" t="s">
        <v>16</v>
      </c>
      <c r="K3871" s="5" t="s">
        <v>17</v>
      </c>
    </row>
    <row r="3872" spans="1:11">
      <c r="A3872" s="5" t="s">
        <v>14973</v>
      </c>
      <c r="B3872" s="5" t="s">
        <v>14974</v>
      </c>
      <c r="C3872" s="5" t="s">
        <v>14975</v>
      </c>
      <c r="D3872" s="5" t="s">
        <v>5430</v>
      </c>
      <c r="E3872" s="6">
        <v>45667</v>
      </c>
      <c r="F3872" s="5" t="s">
        <v>22</v>
      </c>
      <c r="G3872" s="5">
        <v>4</v>
      </c>
      <c r="H3872" s="5">
        <v>0</v>
      </c>
      <c r="I3872" s="5">
        <v>400</v>
      </c>
      <c r="J3872" s="5" t="s">
        <v>33</v>
      </c>
      <c r="K3872" s="5" t="s">
        <v>17</v>
      </c>
    </row>
    <row r="3873" spans="1:11">
      <c r="A3873" s="5" t="s">
        <v>14976</v>
      </c>
      <c r="B3873" s="5" t="s">
        <v>14977</v>
      </c>
      <c r="C3873" s="5" t="s">
        <v>14978</v>
      </c>
      <c r="D3873" s="5" t="s">
        <v>14979</v>
      </c>
      <c r="E3873" s="6">
        <v>45528</v>
      </c>
      <c r="F3873" s="5" t="s">
        <v>42</v>
      </c>
      <c r="G3873" s="5">
        <v>3</v>
      </c>
      <c r="H3873" s="5">
        <v>0</v>
      </c>
      <c r="I3873" s="5">
        <v>600</v>
      </c>
      <c r="J3873" s="5" t="s">
        <v>90</v>
      </c>
      <c r="K3873" s="5" t="s">
        <v>17</v>
      </c>
    </row>
    <row r="3874" spans="1:11">
      <c r="A3874" s="5" t="s">
        <v>14980</v>
      </c>
      <c r="B3874" s="5" t="s">
        <v>14981</v>
      </c>
      <c r="C3874" s="5" t="s">
        <v>14982</v>
      </c>
      <c r="D3874" s="5" t="s">
        <v>14983</v>
      </c>
      <c r="E3874" s="6">
        <v>45514</v>
      </c>
      <c r="F3874" s="5" t="s">
        <v>42</v>
      </c>
      <c r="G3874" s="5">
        <v>3</v>
      </c>
      <c r="H3874" s="5">
        <v>5</v>
      </c>
      <c r="I3874" s="5">
        <v>570</v>
      </c>
      <c r="J3874" s="5" t="s">
        <v>90</v>
      </c>
      <c r="K3874" s="5" t="s">
        <v>17</v>
      </c>
    </row>
    <row r="3875" spans="1:11">
      <c r="A3875" s="5" t="s">
        <v>14984</v>
      </c>
      <c r="B3875" s="5" t="s">
        <v>14985</v>
      </c>
      <c r="C3875" s="5" t="s">
        <v>14986</v>
      </c>
      <c r="D3875" s="5" t="s">
        <v>14987</v>
      </c>
      <c r="E3875" s="6">
        <v>45444</v>
      </c>
      <c r="F3875" s="5" t="s">
        <v>83</v>
      </c>
      <c r="G3875" s="5">
        <v>2</v>
      </c>
      <c r="H3875" s="5">
        <v>10</v>
      </c>
      <c r="I3875" s="5">
        <v>270</v>
      </c>
      <c r="J3875" s="5" t="s">
        <v>33</v>
      </c>
      <c r="K3875" s="5" t="s">
        <v>17</v>
      </c>
    </row>
    <row r="3876" spans="1:11">
      <c r="A3876" s="5" t="s">
        <v>14988</v>
      </c>
      <c r="B3876" s="5" t="s">
        <v>14989</v>
      </c>
      <c r="C3876" s="5" t="s">
        <v>14990</v>
      </c>
      <c r="D3876" s="5" t="s">
        <v>1884</v>
      </c>
      <c r="E3876" s="6">
        <v>45669</v>
      </c>
      <c r="F3876" s="5" t="s">
        <v>47</v>
      </c>
      <c r="G3876" s="5">
        <v>2</v>
      </c>
      <c r="H3876" s="5">
        <v>0</v>
      </c>
      <c r="I3876" s="5">
        <v>2400</v>
      </c>
      <c r="J3876" s="5" t="s">
        <v>33</v>
      </c>
      <c r="K3876" s="5" t="s">
        <v>17</v>
      </c>
    </row>
    <row r="3877" spans="1:11">
      <c r="A3877" s="5" t="s">
        <v>14991</v>
      </c>
      <c r="B3877" s="5" t="s">
        <v>14992</v>
      </c>
      <c r="C3877" s="5" t="s">
        <v>14993</v>
      </c>
      <c r="D3877" s="5" t="s">
        <v>14994</v>
      </c>
      <c r="E3877" s="6">
        <v>45577</v>
      </c>
      <c r="F3877" s="5" t="s">
        <v>83</v>
      </c>
      <c r="G3877" s="5">
        <v>3</v>
      </c>
      <c r="H3877" s="5">
        <v>0</v>
      </c>
      <c r="I3877" s="5">
        <v>450</v>
      </c>
      <c r="J3877" s="5" t="s">
        <v>90</v>
      </c>
      <c r="K3877" s="5" t="s">
        <v>17</v>
      </c>
    </row>
    <row r="3878" spans="1:11">
      <c r="A3878" s="5" t="s">
        <v>14995</v>
      </c>
      <c r="B3878" s="5" t="s">
        <v>14996</v>
      </c>
      <c r="C3878" s="5" t="s">
        <v>14997</v>
      </c>
      <c r="D3878" s="5" t="s">
        <v>1223</v>
      </c>
      <c r="E3878" s="6">
        <v>45580</v>
      </c>
      <c r="F3878" s="5" t="s">
        <v>83</v>
      </c>
      <c r="G3878" s="5">
        <v>1</v>
      </c>
      <c r="H3878" s="5">
        <v>0</v>
      </c>
      <c r="I3878" s="5">
        <v>150</v>
      </c>
      <c r="J3878" s="5" t="s">
        <v>33</v>
      </c>
      <c r="K3878" s="5" t="s">
        <v>17</v>
      </c>
    </row>
    <row r="3879" spans="1:11">
      <c r="A3879" s="5" t="s">
        <v>14998</v>
      </c>
      <c r="B3879" s="5" t="s">
        <v>14999</v>
      </c>
      <c r="C3879" s="5" t="s">
        <v>15000</v>
      </c>
      <c r="D3879" s="5" t="s">
        <v>15001</v>
      </c>
      <c r="E3879" s="6">
        <v>45446</v>
      </c>
      <c r="F3879" s="5" t="s">
        <v>73</v>
      </c>
      <c r="G3879" s="5">
        <v>3</v>
      </c>
      <c r="H3879" s="5">
        <v>10</v>
      </c>
      <c r="I3879" s="5">
        <v>324</v>
      </c>
      <c r="J3879" s="5" t="s">
        <v>90</v>
      </c>
      <c r="K3879" s="5" t="s">
        <v>17</v>
      </c>
    </row>
    <row r="3880" spans="1:11">
      <c r="A3880" s="5" t="s">
        <v>15002</v>
      </c>
      <c r="B3880" s="5" t="s">
        <v>15003</v>
      </c>
      <c r="C3880" s="5" t="s">
        <v>15004</v>
      </c>
      <c r="D3880" s="5" t="s">
        <v>15005</v>
      </c>
      <c r="E3880" s="6">
        <v>45601</v>
      </c>
      <c r="F3880" s="5" t="s">
        <v>73</v>
      </c>
      <c r="G3880" s="5">
        <v>3</v>
      </c>
      <c r="H3880" s="5">
        <v>10</v>
      </c>
      <c r="I3880" s="5">
        <v>324</v>
      </c>
      <c r="J3880" s="5" t="s">
        <v>23</v>
      </c>
      <c r="K3880" s="5" t="s">
        <v>17</v>
      </c>
    </row>
    <row r="3881" spans="1:11">
      <c r="A3881" s="5" t="s">
        <v>15006</v>
      </c>
      <c r="B3881" s="5" t="s">
        <v>15007</v>
      </c>
      <c r="C3881" s="5" t="s">
        <v>15008</v>
      </c>
      <c r="D3881" s="5" t="s">
        <v>15009</v>
      </c>
      <c r="E3881" s="6">
        <v>45514</v>
      </c>
      <c r="F3881" s="5" t="s">
        <v>15</v>
      </c>
      <c r="G3881" s="5">
        <v>3</v>
      </c>
      <c r="H3881" s="5">
        <v>0</v>
      </c>
      <c r="I3881" s="5">
        <v>2400</v>
      </c>
      <c r="J3881" s="5" t="s">
        <v>90</v>
      </c>
      <c r="K3881" s="5" t="s">
        <v>17</v>
      </c>
    </row>
    <row r="3882" spans="1:11">
      <c r="A3882" s="5" t="s">
        <v>15010</v>
      </c>
      <c r="B3882" s="5" t="s">
        <v>15011</v>
      </c>
      <c r="C3882" s="5" t="s">
        <v>15012</v>
      </c>
      <c r="D3882" s="5" t="s">
        <v>166</v>
      </c>
      <c r="E3882" s="6">
        <v>45595</v>
      </c>
      <c r="F3882" s="5" t="s">
        <v>56</v>
      </c>
      <c r="G3882" s="5">
        <v>1</v>
      </c>
      <c r="H3882" s="5">
        <v>0</v>
      </c>
      <c r="I3882" s="5">
        <v>90</v>
      </c>
      <c r="J3882" s="5" t="s">
        <v>84</v>
      </c>
      <c r="K3882" s="5" t="s">
        <v>17</v>
      </c>
    </row>
    <row r="3883" spans="1:11">
      <c r="A3883" s="5" t="s">
        <v>15013</v>
      </c>
      <c r="B3883" s="5" t="s">
        <v>15014</v>
      </c>
      <c r="C3883" s="5" t="s">
        <v>15015</v>
      </c>
      <c r="D3883" s="5" t="s">
        <v>15016</v>
      </c>
      <c r="E3883" s="6">
        <v>45671</v>
      </c>
      <c r="F3883" s="5" t="s">
        <v>83</v>
      </c>
      <c r="G3883" s="5">
        <v>4</v>
      </c>
      <c r="H3883" s="5">
        <v>10</v>
      </c>
      <c r="I3883" s="5">
        <v>540</v>
      </c>
      <c r="J3883" s="5" t="s">
        <v>90</v>
      </c>
      <c r="K3883" s="5" t="s">
        <v>17</v>
      </c>
    </row>
    <row r="3884" spans="1:11">
      <c r="A3884" s="5" t="s">
        <v>15017</v>
      </c>
      <c r="B3884" s="5" t="s">
        <v>15018</v>
      </c>
      <c r="C3884" s="5" t="s">
        <v>15019</v>
      </c>
      <c r="D3884" s="5" t="s">
        <v>4465</v>
      </c>
      <c r="E3884" s="6">
        <v>45700</v>
      </c>
      <c r="F3884" s="5" t="s">
        <v>15</v>
      </c>
      <c r="G3884" s="5">
        <v>2</v>
      </c>
      <c r="H3884" s="5">
        <v>15</v>
      </c>
      <c r="I3884" s="5">
        <v>1360</v>
      </c>
      <c r="J3884" s="5" t="s">
        <v>90</v>
      </c>
      <c r="K3884" s="5" t="s">
        <v>78</v>
      </c>
    </row>
    <row r="3885" spans="1:11">
      <c r="A3885" s="5" t="s">
        <v>15020</v>
      </c>
      <c r="B3885" s="5" t="s">
        <v>15021</v>
      </c>
      <c r="C3885" s="5" t="s">
        <v>15022</v>
      </c>
      <c r="D3885" s="5" t="s">
        <v>15023</v>
      </c>
      <c r="E3885" s="6">
        <v>45418</v>
      </c>
      <c r="F3885" s="5" t="s">
        <v>47</v>
      </c>
      <c r="G3885" s="5">
        <v>2</v>
      </c>
      <c r="H3885" s="5">
        <v>0</v>
      </c>
      <c r="I3885" s="5">
        <v>2400</v>
      </c>
      <c r="J3885" s="5" t="s">
        <v>23</v>
      </c>
      <c r="K3885" s="5" t="s">
        <v>17</v>
      </c>
    </row>
    <row r="3886" spans="1:11">
      <c r="A3886" s="5" t="s">
        <v>15024</v>
      </c>
      <c r="B3886" s="5" t="s">
        <v>15025</v>
      </c>
      <c r="C3886" s="5" t="s">
        <v>15026</v>
      </c>
      <c r="D3886" s="5" t="s">
        <v>15027</v>
      </c>
      <c r="E3886" s="6">
        <v>45738</v>
      </c>
      <c r="F3886" s="5" t="s">
        <v>73</v>
      </c>
      <c r="G3886" s="5">
        <v>2</v>
      </c>
      <c r="H3886" s="5">
        <v>0</v>
      </c>
      <c r="I3886" s="5">
        <v>240</v>
      </c>
      <c r="J3886" s="5" t="s">
        <v>90</v>
      </c>
      <c r="K3886" s="5" t="s">
        <v>17</v>
      </c>
    </row>
    <row r="3887" spans="1:11">
      <c r="A3887" s="5" t="s">
        <v>15028</v>
      </c>
      <c r="B3887" s="5" t="s">
        <v>15029</v>
      </c>
      <c r="C3887" s="5" t="s">
        <v>15030</v>
      </c>
      <c r="D3887" s="5" t="s">
        <v>9562</v>
      </c>
      <c r="E3887" s="6">
        <v>45634</v>
      </c>
      <c r="F3887" s="5" t="s">
        <v>89</v>
      </c>
      <c r="G3887" s="5">
        <v>4</v>
      </c>
      <c r="H3887" s="5">
        <v>0</v>
      </c>
      <c r="I3887" s="5">
        <v>200</v>
      </c>
      <c r="J3887" s="5" t="s">
        <v>84</v>
      </c>
      <c r="K3887" s="5" t="s">
        <v>17</v>
      </c>
    </row>
    <row r="3888" spans="1:11">
      <c r="A3888" s="5" t="s">
        <v>15031</v>
      </c>
      <c r="B3888" s="5" t="s">
        <v>15032</v>
      </c>
      <c r="C3888" s="5" t="s">
        <v>15033</v>
      </c>
      <c r="D3888" s="5" t="s">
        <v>15034</v>
      </c>
      <c r="E3888" s="6">
        <v>45526</v>
      </c>
      <c r="F3888" s="5" t="s">
        <v>22</v>
      </c>
      <c r="G3888" s="5">
        <v>1</v>
      </c>
      <c r="H3888" s="5">
        <v>0</v>
      </c>
      <c r="I3888" s="5">
        <v>100</v>
      </c>
      <c r="J3888" s="5" t="s">
        <v>90</v>
      </c>
      <c r="K3888" s="5" t="s">
        <v>17</v>
      </c>
    </row>
    <row r="3889" spans="1:11">
      <c r="A3889" s="5" t="s">
        <v>15035</v>
      </c>
      <c r="B3889" s="5" t="s">
        <v>15036</v>
      </c>
      <c r="C3889" s="5" t="s">
        <v>15037</v>
      </c>
      <c r="D3889" s="5" t="s">
        <v>15038</v>
      </c>
      <c r="E3889" s="6">
        <v>45617</v>
      </c>
      <c r="F3889" s="5" t="s">
        <v>22</v>
      </c>
      <c r="G3889" s="5">
        <v>3</v>
      </c>
      <c r="H3889" s="5">
        <v>0</v>
      </c>
      <c r="I3889" s="5">
        <v>300</v>
      </c>
      <c r="J3889" s="5" t="s">
        <v>33</v>
      </c>
      <c r="K3889" s="5" t="s">
        <v>17</v>
      </c>
    </row>
    <row r="3890" spans="1:11">
      <c r="A3890" s="5" t="s">
        <v>15039</v>
      </c>
      <c r="B3890" s="5" t="s">
        <v>15040</v>
      </c>
      <c r="C3890" s="5" t="s">
        <v>15041</v>
      </c>
      <c r="D3890" s="5" t="s">
        <v>15042</v>
      </c>
      <c r="E3890" s="6">
        <v>45445</v>
      </c>
      <c r="F3890" s="5" t="s">
        <v>89</v>
      </c>
      <c r="G3890" s="5">
        <v>2</v>
      </c>
      <c r="H3890" s="5">
        <v>0</v>
      </c>
      <c r="I3890" s="5">
        <v>100</v>
      </c>
      <c r="J3890" s="5" t="s">
        <v>84</v>
      </c>
      <c r="K3890" s="5" t="s">
        <v>17</v>
      </c>
    </row>
    <row r="3891" spans="1:11">
      <c r="A3891" s="5" t="s">
        <v>15043</v>
      </c>
      <c r="B3891" s="5" t="s">
        <v>15044</v>
      </c>
      <c r="C3891" s="5" t="s">
        <v>15045</v>
      </c>
      <c r="D3891" s="5" t="s">
        <v>15046</v>
      </c>
      <c r="E3891" s="6">
        <v>45767</v>
      </c>
      <c r="F3891" s="5" t="s">
        <v>83</v>
      </c>
      <c r="G3891" s="5">
        <v>4</v>
      </c>
      <c r="H3891" s="5">
        <v>5</v>
      </c>
      <c r="I3891" s="5">
        <v>570</v>
      </c>
      <c r="J3891" s="5" t="s">
        <v>90</v>
      </c>
      <c r="K3891" s="5" t="s">
        <v>17</v>
      </c>
    </row>
    <row r="3892" spans="1:11">
      <c r="A3892" s="5" t="s">
        <v>15047</v>
      </c>
      <c r="B3892" s="5" t="s">
        <v>15048</v>
      </c>
      <c r="C3892" s="5" t="s">
        <v>15049</v>
      </c>
      <c r="D3892" s="5" t="s">
        <v>15050</v>
      </c>
      <c r="E3892" s="6">
        <v>45639</v>
      </c>
      <c r="F3892" s="5" t="s">
        <v>73</v>
      </c>
      <c r="G3892" s="5">
        <v>2</v>
      </c>
      <c r="H3892" s="5">
        <v>0</v>
      </c>
      <c r="I3892" s="5">
        <v>240</v>
      </c>
      <c r="J3892" s="5" t="s">
        <v>23</v>
      </c>
      <c r="K3892" s="5" t="s">
        <v>17</v>
      </c>
    </row>
    <row r="3893" spans="1:11">
      <c r="A3893" s="5" t="s">
        <v>15051</v>
      </c>
      <c r="B3893" s="5" t="s">
        <v>15052</v>
      </c>
      <c r="C3893" s="5" t="s">
        <v>15053</v>
      </c>
      <c r="D3893" s="5" t="s">
        <v>15054</v>
      </c>
      <c r="E3893" s="6">
        <v>45698</v>
      </c>
      <c r="F3893" s="5" t="s">
        <v>56</v>
      </c>
      <c r="G3893" s="5">
        <v>2</v>
      </c>
      <c r="H3893" s="5">
        <v>0</v>
      </c>
      <c r="I3893" s="5">
        <v>180</v>
      </c>
      <c r="J3893" s="5" t="s">
        <v>84</v>
      </c>
      <c r="K3893" s="5" t="s">
        <v>17</v>
      </c>
    </row>
    <row r="3894" spans="1:11">
      <c r="A3894" s="5" t="s">
        <v>15055</v>
      </c>
      <c r="B3894" s="5" t="s">
        <v>15056</v>
      </c>
      <c r="C3894" s="5" t="s">
        <v>15057</v>
      </c>
      <c r="D3894" s="5" t="s">
        <v>6962</v>
      </c>
      <c r="E3894" s="6">
        <v>45439</v>
      </c>
      <c r="F3894" s="5" t="s">
        <v>47</v>
      </c>
      <c r="G3894" s="5">
        <v>4</v>
      </c>
      <c r="H3894" s="5">
        <v>0</v>
      </c>
      <c r="I3894" s="5">
        <v>4800</v>
      </c>
      <c r="J3894" s="5" t="s">
        <v>23</v>
      </c>
      <c r="K3894" s="5" t="s">
        <v>17</v>
      </c>
    </row>
    <row r="3895" spans="1:11">
      <c r="A3895" s="5" t="s">
        <v>15058</v>
      </c>
      <c r="B3895" s="5" t="s">
        <v>15059</v>
      </c>
      <c r="C3895" s="5" t="s">
        <v>15060</v>
      </c>
      <c r="D3895" s="5" t="s">
        <v>15061</v>
      </c>
      <c r="E3895" s="6">
        <v>45524</v>
      </c>
      <c r="F3895" s="5" t="s">
        <v>83</v>
      </c>
      <c r="G3895" s="5">
        <v>4</v>
      </c>
      <c r="H3895" s="5">
        <v>5</v>
      </c>
      <c r="I3895" s="5">
        <v>570</v>
      </c>
      <c r="J3895" s="5" t="s">
        <v>16</v>
      </c>
      <c r="K3895" s="5" t="s">
        <v>17</v>
      </c>
    </row>
    <row r="3896" spans="1:11">
      <c r="A3896" s="5" t="s">
        <v>15062</v>
      </c>
      <c r="B3896" s="5" t="s">
        <v>15063</v>
      </c>
      <c r="C3896" s="5" t="s">
        <v>15064</v>
      </c>
      <c r="D3896" s="5" t="s">
        <v>15065</v>
      </c>
      <c r="E3896" s="6">
        <v>45428</v>
      </c>
      <c r="F3896" s="5" t="s">
        <v>28</v>
      </c>
      <c r="G3896" s="5">
        <v>2</v>
      </c>
      <c r="H3896" s="5">
        <v>5</v>
      </c>
      <c r="I3896" s="5">
        <v>570</v>
      </c>
      <c r="J3896" s="5" t="s">
        <v>23</v>
      </c>
      <c r="K3896" s="5" t="s">
        <v>17</v>
      </c>
    </row>
    <row r="3897" spans="1:11">
      <c r="A3897" s="5" t="s">
        <v>15066</v>
      </c>
      <c r="B3897" s="5" t="s">
        <v>15067</v>
      </c>
      <c r="C3897" s="5" t="s">
        <v>15068</v>
      </c>
      <c r="D3897" s="5" t="s">
        <v>15069</v>
      </c>
      <c r="E3897" s="6">
        <v>45726</v>
      </c>
      <c r="F3897" s="5" t="s">
        <v>47</v>
      </c>
      <c r="G3897" s="5">
        <v>1</v>
      </c>
      <c r="H3897" s="5">
        <v>0</v>
      </c>
      <c r="I3897" s="5">
        <v>1200</v>
      </c>
      <c r="J3897" s="5" t="s">
        <v>84</v>
      </c>
      <c r="K3897" s="5" t="s">
        <v>17</v>
      </c>
    </row>
    <row r="3898" spans="1:11">
      <c r="A3898" s="5" t="s">
        <v>15070</v>
      </c>
      <c r="B3898" s="5" t="s">
        <v>15071</v>
      </c>
      <c r="C3898" s="5" t="s">
        <v>15072</v>
      </c>
      <c r="D3898" s="5" t="s">
        <v>15073</v>
      </c>
      <c r="E3898" s="6">
        <v>45436</v>
      </c>
      <c r="F3898" s="5" t="s">
        <v>22</v>
      </c>
      <c r="G3898" s="5">
        <v>4</v>
      </c>
      <c r="H3898" s="5">
        <v>0</v>
      </c>
      <c r="I3898" s="5">
        <v>400</v>
      </c>
      <c r="J3898" s="5" t="s">
        <v>23</v>
      </c>
      <c r="K3898" s="5" t="s">
        <v>17</v>
      </c>
    </row>
    <row r="3899" spans="1:11">
      <c r="A3899" s="5" t="s">
        <v>15074</v>
      </c>
      <c r="B3899" s="5" t="s">
        <v>15075</v>
      </c>
      <c r="C3899" s="5" t="s">
        <v>15076</v>
      </c>
      <c r="D3899" s="5" t="s">
        <v>15077</v>
      </c>
      <c r="E3899" s="6">
        <v>45598</v>
      </c>
      <c r="F3899" s="5" t="s">
        <v>73</v>
      </c>
      <c r="G3899" s="5">
        <v>3</v>
      </c>
      <c r="H3899" s="5">
        <v>5</v>
      </c>
      <c r="I3899" s="5">
        <v>342</v>
      </c>
      <c r="J3899" s="5" t="s">
        <v>84</v>
      </c>
      <c r="K3899" s="5" t="s">
        <v>17</v>
      </c>
    </row>
    <row r="3900" spans="1:11">
      <c r="A3900" s="5" t="s">
        <v>15078</v>
      </c>
      <c r="B3900" s="5" t="s">
        <v>15079</v>
      </c>
      <c r="C3900" s="5" t="s">
        <v>15080</v>
      </c>
      <c r="D3900" s="5" t="s">
        <v>15081</v>
      </c>
      <c r="E3900" s="6">
        <v>45607</v>
      </c>
      <c r="F3900" s="5" t="s">
        <v>15</v>
      </c>
      <c r="G3900" s="5">
        <v>2</v>
      </c>
      <c r="H3900" s="5">
        <v>0</v>
      </c>
      <c r="I3900" s="5">
        <v>1600</v>
      </c>
      <c r="J3900" s="5" t="s">
        <v>84</v>
      </c>
      <c r="K3900" s="5" t="s">
        <v>17</v>
      </c>
    </row>
    <row r="3901" spans="1:11">
      <c r="A3901" s="5" t="s">
        <v>15082</v>
      </c>
      <c r="B3901" s="5" t="s">
        <v>15083</v>
      </c>
      <c r="C3901" s="5" t="s">
        <v>15084</v>
      </c>
      <c r="D3901" s="5" t="s">
        <v>15085</v>
      </c>
      <c r="E3901" s="6">
        <v>45486</v>
      </c>
      <c r="F3901" s="5" t="s">
        <v>47</v>
      </c>
      <c r="G3901" s="5">
        <v>3</v>
      </c>
      <c r="H3901" s="5">
        <v>0</v>
      </c>
      <c r="I3901" s="5">
        <v>3600</v>
      </c>
      <c r="J3901" s="5" t="s">
        <v>84</v>
      </c>
      <c r="K3901" s="5" t="s">
        <v>78</v>
      </c>
    </row>
    <row r="3902" spans="1:11">
      <c r="A3902" s="5" t="s">
        <v>15086</v>
      </c>
      <c r="B3902" s="5" t="s">
        <v>15087</v>
      </c>
      <c r="C3902" s="5" t="s">
        <v>15088</v>
      </c>
      <c r="D3902" s="5" t="s">
        <v>15089</v>
      </c>
      <c r="E3902" s="6">
        <v>45436</v>
      </c>
      <c r="F3902" s="5" t="s">
        <v>89</v>
      </c>
      <c r="G3902" s="5">
        <v>1</v>
      </c>
      <c r="H3902" s="5">
        <v>5</v>
      </c>
      <c r="I3902" s="5">
        <v>47.5</v>
      </c>
      <c r="J3902" s="5" t="s">
        <v>33</v>
      </c>
      <c r="K3902" s="5" t="s">
        <v>17</v>
      </c>
    </row>
    <row r="3903" spans="1:11">
      <c r="A3903" s="5" t="s">
        <v>15090</v>
      </c>
      <c r="B3903" s="5" t="s">
        <v>15091</v>
      </c>
      <c r="C3903" s="5" t="s">
        <v>15092</v>
      </c>
      <c r="D3903" s="5" t="s">
        <v>15093</v>
      </c>
      <c r="E3903" s="6">
        <v>45541</v>
      </c>
      <c r="F3903" s="5" t="s">
        <v>73</v>
      </c>
      <c r="G3903" s="5">
        <v>2</v>
      </c>
      <c r="H3903" s="5">
        <v>5</v>
      </c>
      <c r="I3903" s="5">
        <v>228</v>
      </c>
      <c r="J3903" s="5" t="s">
        <v>84</v>
      </c>
      <c r="K3903" s="5" t="s">
        <v>17</v>
      </c>
    </row>
    <row r="3904" spans="1:11">
      <c r="A3904" s="5" t="s">
        <v>15094</v>
      </c>
      <c r="B3904" s="5" t="s">
        <v>15095</v>
      </c>
      <c r="C3904" s="5" t="s">
        <v>15096</v>
      </c>
      <c r="D3904" s="5" t="s">
        <v>15097</v>
      </c>
      <c r="E3904" s="6">
        <v>45594</v>
      </c>
      <c r="F3904" s="5" t="s">
        <v>73</v>
      </c>
      <c r="G3904" s="5">
        <v>4</v>
      </c>
      <c r="H3904" s="5">
        <v>0</v>
      </c>
      <c r="I3904" s="5">
        <v>480</v>
      </c>
      <c r="J3904" s="5" t="s">
        <v>16</v>
      </c>
      <c r="K3904" s="5" t="s">
        <v>17</v>
      </c>
    </row>
    <row r="3905" spans="1:11">
      <c r="A3905" s="5" t="s">
        <v>15098</v>
      </c>
      <c r="B3905" s="5" t="s">
        <v>9307</v>
      </c>
      <c r="C3905" s="5" t="s">
        <v>15099</v>
      </c>
      <c r="D3905" s="5" t="s">
        <v>15100</v>
      </c>
      <c r="E3905" s="6">
        <v>45716</v>
      </c>
      <c r="F3905" s="5" t="s">
        <v>83</v>
      </c>
      <c r="G3905" s="5">
        <v>1</v>
      </c>
      <c r="H3905" s="5">
        <v>0</v>
      </c>
      <c r="I3905" s="5">
        <v>150</v>
      </c>
      <c r="J3905" s="5" t="s">
        <v>16</v>
      </c>
      <c r="K3905" s="5" t="s">
        <v>17</v>
      </c>
    </row>
    <row r="3906" spans="1:11">
      <c r="A3906" s="5" t="s">
        <v>15101</v>
      </c>
      <c r="B3906" s="5" t="s">
        <v>15102</v>
      </c>
      <c r="C3906" s="5" t="s">
        <v>15103</v>
      </c>
      <c r="D3906" s="5" t="s">
        <v>15104</v>
      </c>
      <c r="E3906" s="6">
        <v>45648</v>
      </c>
      <c r="F3906" s="5" t="s">
        <v>89</v>
      </c>
      <c r="G3906" s="5">
        <v>1</v>
      </c>
      <c r="H3906" s="5">
        <v>0</v>
      </c>
      <c r="I3906" s="5">
        <v>50</v>
      </c>
      <c r="J3906" s="5" t="s">
        <v>16</v>
      </c>
      <c r="K3906" s="5" t="s">
        <v>17</v>
      </c>
    </row>
    <row r="3907" spans="1:11">
      <c r="A3907" s="5" t="s">
        <v>15105</v>
      </c>
      <c r="B3907" s="5" t="s">
        <v>15106</v>
      </c>
      <c r="C3907" s="5" t="s">
        <v>15107</v>
      </c>
      <c r="D3907" s="5" t="s">
        <v>15108</v>
      </c>
      <c r="E3907" s="6">
        <v>45484</v>
      </c>
      <c r="F3907" s="5" t="s">
        <v>28</v>
      </c>
      <c r="G3907" s="5">
        <v>3</v>
      </c>
      <c r="H3907" s="5">
        <v>10</v>
      </c>
      <c r="I3907" s="5">
        <v>810</v>
      </c>
      <c r="J3907" s="5" t="s">
        <v>90</v>
      </c>
      <c r="K3907" s="5" t="s">
        <v>17</v>
      </c>
    </row>
    <row r="3908" spans="1:11">
      <c r="A3908" s="5" t="s">
        <v>15109</v>
      </c>
      <c r="B3908" s="5" t="s">
        <v>15110</v>
      </c>
      <c r="C3908" s="5" t="s">
        <v>15111</v>
      </c>
      <c r="D3908" s="5" t="s">
        <v>15112</v>
      </c>
      <c r="E3908" s="6">
        <v>45714</v>
      </c>
      <c r="F3908" s="5" t="s">
        <v>83</v>
      </c>
      <c r="G3908" s="5">
        <v>3</v>
      </c>
      <c r="H3908" s="5">
        <v>10</v>
      </c>
      <c r="I3908" s="5">
        <v>405</v>
      </c>
      <c r="J3908" s="5" t="s">
        <v>23</v>
      </c>
      <c r="K3908" s="5" t="s">
        <v>17</v>
      </c>
    </row>
    <row r="3909" spans="1:11">
      <c r="A3909" s="5" t="s">
        <v>15113</v>
      </c>
      <c r="B3909" s="5" t="s">
        <v>853</v>
      </c>
      <c r="C3909" s="5" t="s">
        <v>15114</v>
      </c>
      <c r="D3909" s="5" t="s">
        <v>13605</v>
      </c>
      <c r="E3909" s="6">
        <v>45671</v>
      </c>
      <c r="F3909" s="5" t="s">
        <v>56</v>
      </c>
      <c r="G3909" s="5">
        <v>1</v>
      </c>
      <c r="H3909" s="5">
        <v>15</v>
      </c>
      <c r="I3909" s="5">
        <v>76.5</v>
      </c>
      <c r="J3909" s="5" t="s">
        <v>90</v>
      </c>
      <c r="K3909" s="5" t="s">
        <v>17</v>
      </c>
    </row>
    <row r="3910" spans="1:11">
      <c r="A3910" s="5" t="s">
        <v>15115</v>
      </c>
      <c r="B3910" s="5" t="s">
        <v>15116</v>
      </c>
      <c r="C3910" s="5" t="s">
        <v>15117</v>
      </c>
      <c r="D3910" s="5" t="s">
        <v>15118</v>
      </c>
      <c r="E3910" s="6">
        <v>45438</v>
      </c>
      <c r="F3910" s="5" t="s">
        <v>28</v>
      </c>
      <c r="G3910" s="5">
        <v>2</v>
      </c>
      <c r="H3910" s="5">
        <v>10</v>
      </c>
      <c r="I3910" s="5">
        <v>540</v>
      </c>
      <c r="J3910" s="5" t="s">
        <v>33</v>
      </c>
      <c r="K3910" s="5" t="s">
        <v>17</v>
      </c>
    </row>
    <row r="3911" spans="1:11">
      <c r="A3911" s="5" t="s">
        <v>15119</v>
      </c>
      <c r="B3911" s="5" t="s">
        <v>15120</v>
      </c>
      <c r="C3911" s="5" t="s">
        <v>15121</v>
      </c>
      <c r="D3911" s="5" t="s">
        <v>15122</v>
      </c>
      <c r="E3911" s="6">
        <v>45655</v>
      </c>
      <c r="F3911" s="5" t="s">
        <v>47</v>
      </c>
      <c r="G3911" s="5">
        <v>1</v>
      </c>
      <c r="H3911" s="5">
        <v>0</v>
      </c>
      <c r="I3911" s="5">
        <v>1200</v>
      </c>
      <c r="J3911" s="5" t="s">
        <v>33</v>
      </c>
      <c r="K3911" s="5" t="s">
        <v>17</v>
      </c>
    </row>
    <row r="3912" spans="1:11">
      <c r="A3912" s="5" t="s">
        <v>15123</v>
      </c>
      <c r="B3912" s="5" t="s">
        <v>1045</v>
      </c>
      <c r="C3912" s="5" t="s">
        <v>15124</v>
      </c>
      <c r="D3912" s="5" t="s">
        <v>2316</v>
      </c>
      <c r="E3912" s="6">
        <v>45555</v>
      </c>
      <c r="F3912" s="5" t="s">
        <v>83</v>
      </c>
      <c r="G3912" s="5">
        <v>3</v>
      </c>
      <c r="H3912" s="5">
        <v>0</v>
      </c>
      <c r="I3912" s="5">
        <v>450</v>
      </c>
      <c r="J3912" s="5" t="s">
        <v>84</v>
      </c>
      <c r="K3912" s="5" t="s">
        <v>17</v>
      </c>
    </row>
    <row r="3913" spans="1:11">
      <c r="A3913" s="5" t="s">
        <v>15125</v>
      </c>
      <c r="B3913" s="5" t="s">
        <v>15126</v>
      </c>
      <c r="C3913" s="5" t="s">
        <v>15127</v>
      </c>
      <c r="D3913" s="5" t="s">
        <v>15128</v>
      </c>
      <c r="E3913" s="6">
        <v>45655</v>
      </c>
      <c r="F3913" s="5" t="s">
        <v>15</v>
      </c>
      <c r="G3913" s="5">
        <v>4</v>
      </c>
      <c r="H3913" s="5">
        <v>0</v>
      </c>
      <c r="I3913" s="5">
        <v>3200</v>
      </c>
      <c r="J3913" s="5" t="s">
        <v>23</v>
      </c>
      <c r="K3913" s="5" t="s">
        <v>17</v>
      </c>
    </row>
    <row r="3914" spans="1:11">
      <c r="A3914" s="5" t="s">
        <v>15129</v>
      </c>
      <c r="B3914" s="5" t="s">
        <v>15130</v>
      </c>
      <c r="C3914" s="5" t="s">
        <v>15131</v>
      </c>
      <c r="D3914" s="5" t="s">
        <v>5422</v>
      </c>
      <c r="E3914" s="6">
        <v>45452</v>
      </c>
      <c r="F3914" s="5" t="s">
        <v>73</v>
      </c>
      <c r="G3914" s="5">
        <v>1</v>
      </c>
      <c r="H3914" s="5">
        <v>10</v>
      </c>
      <c r="I3914" s="5">
        <v>108</v>
      </c>
      <c r="J3914" s="5" t="s">
        <v>16</v>
      </c>
      <c r="K3914" s="5" t="s">
        <v>17</v>
      </c>
    </row>
    <row r="3915" spans="1:11">
      <c r="A3915" s="5" t="s">
        <v>15132</v>
      </c>
      <c r="B3915" s="5" t="s">
        <v>15133</v>
      </c>
      <c r="C3915" s="5" t="s">
        <v>15134</v>
      </c>
      <c r="D3915" s="5" t="s">
        <v>5111</v>
      </c>
      <c r="E3915" s="6">
        <v>45554</v>
      </c>
      <c r="F3915" s="5" t="s">
        <v>89</v>
      </c>
      <c r="G3915" s="5">
        <v>4</v>
      </c>
      <c r="H3915" s="5">
        <v>10</v>
      </c>
      <c r="I3915" s="5">
        <v>180</v>
      </c>
      <c r="J3915" s="5" t="s">
        <v>16</v>
      </c>
      <c r="K3915" s="5" t="s">
        <v>17</v>
      </c>
    </row>
    <row r="3916" spans="1:11">
      <c r="A3916" s="5" t="s">
        <v>15135</v>
      </c>
      <c r="B3916" s="5" t="s">
        <v>15136</v>
      </c>
      <c r="C3916" s="5" t="s">
        <v>15137</v>
      </c>
      <c r="D3916" s="5" t="s">
        <v>15138</v>
      </c>
      <c r="E3916" s="6">
        <v>45618</v>
      </c>
      <c r="F3916" s="5" t="s">
        <v>22</v>
      </c>
      <c r="G3916" s="5">
        <v>4</v>
      </c>
      <c r="H3916" s="5">
        <v>5</v>
      </c>
      <c r="I3916" s="5">
        <v>380</v>
      </c>
      <c r="J3916" s="5" t="s">
        <v>16</v>
      </c>
      <c r="K3916" s="5" t="s">
        <v>17</v>
      </c>
    </row>
    <row r="3917" spans="1:11">
      <c r="A3917" s="5" t="s">
        <v>15139</v>
      </c>
      <c r="B3917" s="5" t="s">
        <v>15140</v>
      </c>
      <c r="C3917" s="5" t="s">
        <v>15141</v>
      </c>
      <c r="D3917" s="5" t="s">
        <v>6272</v>
      </c>
      <c r="E3917" s="6">
        <v>45601</v>
      </c>
      <c r="F3917" s="5" t="s">
        <v>42</v>
      </c>
      <c r="G3917" s="5">
        <v>4</v>
      </c>
      <c r="H3917" s="5">
        <v>0</v>
      </c>
      <c r="I3917" s="5">
        <v>800</v>
      </c>
      <c r="J3917" s="5" t="s">
        <v>90</v>
      </c>
      <c r="K3917" s="5" t="s">
        <v>17</v>
      </c>
    </row>
    <row r="3918" spans="1:11">
      <c r="A3918" s="5" t="s">
        <v>15142</v>
      </c>
      <c r="B3918" s="5" t="s">
        <v>15143</v>
      </c>
      <c r="C3918" s="5" t="s">
        <v>15144</v>
      </c>
      <c r="D3918" s="5" t="s">
        <v>15145</v>
      </c>
      <c r="E3918" s="6">
        <v>45722</v>
      </c>
      <c r="F3918" s="5" t="s">
        <v>15</v>
      </c>
      <c r="G3918" s="5">
        <v>1</v>
      </c>
      <c r="H3918" s="5">
        <v>5</v>
      </c>
      <c r="I3918" s="5">
        <v>760</v>
      </c>
      <c r="J3918" s="5" t="s">
        <v>90</v>
      </c>
      <c r="K3918" s="5" t="s">
        <v>17</v>
      </c>
    </row>
    <row r="3919" spans="1:11">
      <c r="A3919" s="5" t="s">
        <v>15146</v>
      </c>
      <c r="B3919" s="5" t="s">
        <v>15147</v>
      </c>
      <c r="C3919" s="5" t="s">
        <v>15148</v>
      </c>
      <c r="D3919" s="5" t="s">
        <v>15149</v>
      </c>
      <c r="E3919" s="6">
        <v>45454</v>
      </c>
      <c r="F3919" s="5" t="s">
        <v>83</v>
      </c>
      <c r="G3919" s="5">
        <v>4</v>
      </c>
      <c r="H3919" s="5">
        <v>0</v>
      </c>
      <c r="I3919" s="5">
        <v>600</v>
      </c>
      <c r="J3919" s="5" t="s">
        <v>16</v>
      </c>
      <c r="K3919" s="5" t="s">
        <v>17</v>
      </c>
    </row>
    <row r="3920" spans="1:11">
      <c r="A3920" s="5" t="s">
        <v>15150</v>
      </c>
      <c r="B3920" s="5" t="s">
        <v>15151</v>
      </c>
      <c r="C3920" s="5" t="s">
        <v>15152</v>
      </c>
      <c r="D3920" s="5" t="s">
        <v>15153</v>
      </c>
      <c r="E3920" s="6">
        <v>45724</v>
      </c>
      <c r="F3920" s="5" t="s">
        <v>15</v>
      </c>
      <c r="G3920" s="5">
        <v>2</v>
      </c>
      <c r="H3920" s="5">
        <v>10</v>
      </c>
      <c r="I3920" s="5">
        <v>1440</v>
      </c>
      <c r="J3920" s="5" t="s">
        <v>84</v>
      </c>
      <c r="K3920" s="5" t="s">
        <v>78</v>
      </c>
    </row>
    <row r="3921" spans="1:11">
      <c r="A3921" s="5" t="s">
        <v>15154</v>
      </c>
      <c r="B3921" s="5" t="s">
        <v>15155</v>
      </c>
      <c r="C3921" s="5" t="s">
        <v>15156</v>
      </c>
      <c r="D3921" s="5" t="s">
        <v>15157</v>
      </c>
      <c r="E3921" s="6">
        <v>45726</v>
      </c>
      <c r="F3921" s="5" t="s">
        <v>73</v>
      </c>
      <c r="G3921" s="5">
        <v>1</v>
      </c>
      <c r="H3921" s="5">
        <v>0</v>
      </c>
      <c r="I3921" s="5">
        <v>120</v>
      </c>
      <c r="J3921" s="5" t="s">
        <v>84</v>
      </c>
      <c r="K3921" s="5" t="s">
        <v>78</v>
      </c>
    </row>
    <row r="3922" spans="1:11">
      <c r="A3922" s="5" t="s">
        <v>15158</v>
      </c>
      <c r="B3922" s="5" t="s">
        <v>15159</v>
      </c>
      <c r="C3922" s="5" t="s">
        <v>15160</v>
      </c>
      <c r="D3922" s="5" t="s">
        <v>15161</v>
      </c>
      <c r="E3922" s="6">
        <v>45633</v>
      </c>
      <c r="F3922" s="5" t="s">
        <v>22</v>
      </c>
      <c r="G3922" s="5">
        <v>2</v>
      </c>
      <c r="H3922" s="5">
        <v>5</v>
      </c>
      <c r="I3922" s="5">
        <v>190</v>
      </c>
      <c r="J3922" s="5" t="s">
        <v>33</v>
      </c>
      <c r="K3922" s="5" t="s">
        <v>78</v>
      </c>
    </row>
    <row r="3923" spans="1:11">
      <c r="A3923" s="5" t="s">
        <v>15162</v>
      </c>
      <c r="B3923" s="5" t="s">
        <v>15163</v>
      </c>
      <c r="C3923" s="5" t="s">
        <v>15164</v>
      </c>
      <c r="D3923" s="5" t="s">
        <v>15165</v>
      </c>
      <c r="E3923" s="6">
        <v>45692</v>
      </c>
      <c r="F3923" s="5" t="s">
        <v>47</v>
      </c>
      <c r="G3923" s="5">
        <v>2</v>
      </c>
      <c r="H3923" s="5">
        <v>5</v>
      </c>
      <c r="I3923" s="5">
        <v>2280</v>
      </c>
      <c r="J3923" s="5" t="s">
        <v>90</v>
      </c>
      <c r="K3923" s="5" t="s">
        <v>17</v>
      </c>
    </row>
    <row r="3924" spans="1:11">
      <c r="A3924" s="5" t="s">
        <v>15166</v>
      </c>
      <c r="B3924" s="5" t="s">
        <v>15167</v>
      </c>
      <c r="C3924" s="5" t="s">
        <v>15168</v>
      </c>
      <c r="D3924" s="5" t="s">
        <v>15169</v>
      </c>
      <c r="E3924" s="6">
        <v>45663</v>
      </c>
      <c r="F3924" s="5" t="s">
        <v>47</v>
      </c>
      <c r="G3924" s="5">
        <v>2</v>
      </c>
      <c r="H3924" s="5">
        <v>0</v>
      </c>
      <c r="I3924" s="5">
        <v>2400</v>
      </c>
      <c r="J3924" s="5" t="s">
        <v>33</v>
      </c>
      <c r="K3924" s="5" t="s">
        <v>17</v>
      </c>
    </row>
    <row r="3925" spans="1:11">
      <c r="A3925" s="5" t="s">
        <v>15170</v>
      </c>
      <c r="B3925" s="5" t="s">
        <v>15171</v>
      </c>
      <c r="C3925" s="5" t="s">
        <v>15172</v>
      </c>
      <c r="D3925" s="5" t="s">
        <v>15173</v>
      </c>
      <c r="E3925" s="6">
        <v>45439</v>
      </c>
      <c r="F3925" s="5" t="s">
        <v>73</v>
      </c>
      <c r="G3925" s="5">
        <v>1</v>
      </c>
      <c r="H3925" s="5">
        <v>15</v>
      </c>
      <c r="I3925" s="5">
        <v>102</v>
      </c>
      <c r="J3925" s="5" t="s">
        <v>90</v>
      </c>
      <c r="K3925" s="5" t="s">
        <v>17</v>
      </c>
    </row>
    <row r="3926" spans="1:11">
      <c r="A3926" s="5" t="s">
        <v>15174</v>
      </c>
      <c r="B3926" s="5" t="s">
        <v>14425</v>
      </c>
      <c r="C3926" s="5" t="s">
        <v>15175</v>
      </c>
      <c r="D3926" s="5" t="s">
        <v>15176</v>
      </c>
      <c r="E3926" s="6">
        <v>45466</v>
      </c>
      <c r="F3926" s="5" t="s">
        <v>83</v>
      </c>
      <c r="G3926" s="5">
        <v>4</v>
      </c>
      <c r="H3926" s="5">
        <v>5</v>
      </c>
      <c r="I3926" s="5">
        <v>570</v>
      </c>
      <c r="J3926" s="5" t="s">
        <v>23</v>
      </c>
      <c r="K3926" s="5" t="s">
        <v>17</v>
      </c>
    </row>
    <row r="3927" spans="1:11">
      <c r="A3927" s="5" t="s">
        <v>15177</v>
      </c>
      <c r="B3927" s="5" t="s">
        <v>15178</v>
      </c>
      <c r="C3927" s="5" t="s">
        <v>15179</v>
      </c>
      <c r="D3927" s="5" t="s">
        <v>13643</v>
      </c>
      <c r="E3927" s="6">
        <v>45643</v>
      </c>
      <c r="F3927" s="5" t="s">
        <v>47</v>
      </c>
      <c r="G3927" s="5">
        <v>4</v>
      </c>
      <c r="H3927" s="5">
        <v>5</v>
      </c>
      <c r="I3927" s="5">
        <v>4560</v>
      </c>
      <c r="J3927" s="5" t="s">
        <v>90</v>
      </c>
      <c r="K3927" s="5" t="s">
        <v>78</v>
      </c>
    </row>
    <row r="3928" spans="1:11">
      <c r="A3928" s="5" t="s">
        <v>15180</v>
      </c>
      <c r="B3928" s="5" t="s">
        <v>15181</v>
      </c>
      <c r="C3928" s="5" t="s">
        <v>15182</v>
      </c>
      <c r="D3928" s="5" t="s">
        <v>15183</v>
      </c>
      <c r="E3928" s="6">
        <v>45510</v>
      </c>
      <c r="F3928" s="5" t="s">
        <v>89</v>
      </c>
      <c r="G3928" s="5">
        <v>3</v>
      </c>
      <c r="H3928" s="5">
        <v>5</v>
      </c>
      <c r="I3928" s="5">
        <v>142.5</v>
      </c>
      <c r="J3928" s="5" t="s">
        <v>16</v>
      </c>
      <c r="K3928" s="5" t="s">
        <v>17</v>
      </c>
    </row>
    <row r="3929" spans="1:11">
      <c r="A3929" s="5" t="s">
        <v>15184</v>
      </c>
      <c r="B3929" s="5" t="s">
        <v>15185</v>
      </c>
      <c r="C3929" s="5" t="s">
        <v>15186</v>
      </c>
      <c r="D3929" s="5" t="s">
        <v>15187</v>
      </c>
      <c r="E3929" s="6">
        <v>45625</v>
      </c>
      <c r="F3929" s="5" t="s">
        <v>15</v>
      </c>
      <c r="G3929" s="5">
        <v>2</v>
      </c>
      <c r="H3929" s="5">
        <v>0</v>
      </c>
      <c r="I3929" s="5">
        <v>1600</v>
      </c>
      <c r="J3929" s="5" t="s">
        <v>33</v>
      </c>
      <c r="K3929" s="5" t="s">
        <v>17</v>
      </c>
    </row>
    <row r="3930" spans="1:11">
      <c r="A3930" s="5" t="s">
        <v>15188</v>
      </c>
      <c r="B3930" s="5" t="s">
        <v>15189</v>
      </c>
      <c r="C3930" s="5" t="s">
        <v>15190</v>
      </c>
      <c r="D3930" s="5" t="s">
        <v>15191</v>
      </c>
      <c r="E3930" s="6">
        <v>45435</v>
      </c>
      <c r="F3930" s="5" t="s">
        <v>42</v>
      </c>
      <c r="G3930" s="5">
        <v>4</v>
      </c>
      <c r="H3930" s="5">
        <v>5</v>
      </c>
      <c r="I3930" s="5">
        <v>760</v>
      </c>
      <c r="J3930" s="5" t="s">
        <v>16</v>
      </c>
      <c r="K3930" s="5" t="s">
        <v>17</v>
      </c>
    </row>
    <row r="3931" spans="1:11">
      <c r="A3931" s="5" t="s">
        <v>15192</v>
      </c>
      <c r="B3931" s="5" t="s">
        <v>15193</v>
      </c>
      <c r="C3931" s="5" t="s">
        <v>15194</v>
      </c>
      <c r="D3931" s="5" t="s">
        <v>15195</v>
      </c>
      <c r="E3931" s="6">
        <v>45454</v>
      </c>
      <c r="F3931" s="5" t="s">
        <v>42</v>
      </c>
      <c r="G3931" s="5">
        <v>2</v>
      </c>
      <c r="H3931" s="5">
        <v>0</v>
      </c>
      <c r="I3931" s="5">
        <v>400</v>
      </c>
      <c r="J3931" s="5" t="s">
        <v>90</v>
      </c>
      <c r="K3931" s="5" t="s">
        <v>17</v>
      </c>
    </row>
    <row r="3932" spans="1:11">
      <c r="A3932" s="5" t="s">
        <v>15196</v>
      </c>
      <c r="B3932" s="5" t="s">
        <v>15197</v>
      </c>
      <c r="C3932" s="5" t="s">
        <v>15198</v>
      </c>
      <c r="D3932" s="5" t="s">
        <v>11741</v>
      </c>
      <c r="E3932" s="6">
        <v>45713</v>
      </c>
      <c r="F3932" s="5" t="s">
        <v>83</v>
      </c>
      <c r="G3932" s="5">
        <v>4</v>
      </c>
      <c r="H3932" s="5">
        <v>10</v>
      </c>
      <c r="I3932" s="5">
        <v>540</v>
      </c>
      <c r="J3932" s="5" t="s">
        <v>23</v>
      </c>
      <c r="K3932" s="5" t="s">
        <v>17</v>
      </c>
    </row>
    <row r="3933" spans="1:11">
      <c r="A3933" s="5" t="s">
        <v>15199</v>
      </c>
      <c r="B3933" s="5" t="s">
        <v>15200</v>
      </c>
      <c r="C3933" s="5" t="s">
        <v>15201</v>
      </c>
      <c r="D3933" s="5" t="s">
        <v>15202</v>
      </c>
      <c r="E3933" s="6">
        <v>45409</v>
      </c>
      <c r="F3933" s="5" t="s">
        <v>42</v>
      </c>
      <c r="G3933" s="5">
        <v>1</v>
      </c>
      <c r="H3933" s="5">
        <v>5</v>
      </c>
      <c r="I3933" s="5">
        <v>190</v>
      </c>
      <c r="J3933" s="5" t="s">
        <v>16</v>
      </c>
      <c r="K3933" s="5" t="s">
        <v>17</v>
      </c>
    </row>
    <row r="3934" spans="1:11">
      <c r="A3934" s="5" t="s">
        <v>15203</v>
      </c>
      <c r="B3934" s="5" t="s">
        <v>15204</v>
      </c>
      <c r="C3934" s="5" t="s">
        <v>15205</v>
      </c>
      <c r="D3934" s="5" t="s">
        <v>11834</v>
      </c>
      <c r="E3934" s="6">
        <v>45545</v>
      </c>
      <c r="F3934" s="5" t="s">
        <v>47</v>
      </c>
      <c r="G3934" s="5">
        <v>4</v>
      </c>
      <c r="H3934" s="5">
        <v>0</v>
      </c>
      <c r="I3934" s="5">
        <v>4800</v>
      </c>
      <c r="J3934" s="5" t="s">
        <v>23</v>
      </c>
      <c r="K3934" s="5" t="s">
        <v>17</v>
      </c>
    </row>
    <row r="3935" spans="1:11">
      <c r="A3935" s="5" t="s">
        <v>15206</v>
      </c>
      <c r="B3935" s="5" t="s">
        <v>15207</v>
      </c>
      <c r="C3935" s="5" t="s">
        <v>15208</v>
      </c>
      <c r="D3935" s="5" t="s">
        <v>522</v>
      </c>
      <c r="E3935" s="6">
        <v>45485</v>
      </c>
      <c r="F3935" s="5" t="s">
        <v>83</v>
      </c>
      <c r="G3935" s="5">
        <v>1</v>
      </c>
      <c r="H3935" s="5">
        <v>15</v>
      </c>
      <c r="I3935" s="5">
        <v>127.5</v>
      </c>
      <c r="J3935" s="5" t="s">
        <v>84</v>
      </c>
      <c r="K3935" s="5" t="s">
        <v>17</v>
      </c>
    </row>
    <row r="3936" spans="1:11">
      <c r="A3936" s="5" t="s">
        <v>15209</v>
      </c>
      <c r="B3936" s="5" t="s">
        <v>15210</v>
      </c>
      <c r="C3936" s="5" t="s">
        <v>15211</v>
      </c>
      <c r="D3936" s="5" t="s">
        <v>11453</v>
      </c>
      <c r="E3936" s="6">
        <v>45444</v>
      </c>
      <c r="F3936" s="5" t="s">
        <v>42</v>
      </c>
      <c r="G3936" s="5">
        <v>2</v>
      </c>
      <c r="H3936" s="5">
        <v>0</v>
      </c>
      <c r="I3936" s="5">
        <v>400</v>
      </c>
      <c r="J3936" s="5" t="s">
        <v>90</v>
      </c>
      <c r="K3936" s="5" t="s">
        <v>17</v>
      </c>
    </row>
    <row r="3937" spans="1:11">
      <c r="A3937" s="5" t="s">
        <v>15212</v>
      </c>
      <c r="B3937" s="5" t="s">
        <v>15213</v>
      </c>
      <c r="C3937" s="5" t="s">
        <v>15214</v>
      </c>
      <c r="D3937" s="5" t="s">
        <v>15215</v>
      </c>
      <c r="E3937" s="6">
        <v>45595</v>
      </c>
      <c r="F3937" s="5" t="s">
        <v>83</v>
      </c>
      <c r="G3937" s="5">
        <v>1</v>
      </c>
      <c r="H3937" s="5">
        <v>5</v>
      </c>
      <c r="I3937" s="5">
        <v>142.5</v>
      </c>
      <c r="J3937" s="5" t="s">
        <v>16</v>
      </c>
      <c r="K3937" s="5" t="s">
        <v>17</v>
      </c>
    </row>
    <row r="3938" spans="1:11">
      <c r="A3938" s="5" t="s">
        <v>15216</v>
      </c>
      <c r="B3938" s="5" t="s">
        <v>15217</v>
      </c>
      <c r="C3938" s="5" t="s">
        <v>15218</v>
      </c>
      <c r="D3938" s="5" t="s">
        <v>15219</v>
      </c>
      <c r="E3938" s="6">
        <v>45712</v>
      </c>
      <c r="F3938" s="5" t="s">
        <v>22</v>
      </c>
      <c r="G3938" s="5">
        <v>3</v>
      </c>
      <c r="H3938" s="5">
        <v>5</v>
      </c>
      <c r="I3938" s="5">
        <v>285</v>
      </c>
      <c r="J3938" s="5" t="s">
        <v>84</v>
      </c>
      <c r="K3938" s="5" t="s">
        <v>17</v>
      </c>
    </row>
    <row r="3939" spans="1:11">
      <c r="A3939" s="5" t="s">
        <v>15220</v>
      </c>
      <c r="B3939" s="5" t="s">
        <v>300</v>
      </c>
      <c r="C3939" s="5" t="s">
        <v>15221</v>
      </c>
      <c r="D3939" s="5" t="s">
        <v>15222</v>
      </c>
      <c r="E3939" s="6">
        <v>45596</v>
      </c>
      <c r="F3939" s="5" t="s">
        <v>42</v>
      </c>
      <c r="G3939" s="5">
        <v>2</v>
      </c>
      <c r="H3939" s="5">
        <v>5</v>
      </c>
      <c r="I3939" s="5">
        <v>380</v>
      </c>
      <c r="J3939" s="5" t="s">
        <v>90</v>
      </c>
      <c r="K3939" s="5" t="s">
        <v>17</v>
      </c>
    </row>
    <row r="3940" spans="1:11">
      <c r="A3940" s="5" t="s">
        <v>15223</v>
      </c>
      <c r="B3940" s="5" t="s">
        <v>15224</v>
      </c>
      <c r="C3940" s="5" t="s">
        <v>9842</v>
      </c>
      <c r="D3940" s="5" t="s">
        <v>6059</v>
      </c>
      <c r="E3940" s="6">
        <v>45665</v>
      </c>
      <c r="F3940" s="5" t="s">
        <v>83</v>
      </c>
      <c r="G3940" s="5">
        <v>1</v>
      </c>
      <c r="H3940" s="5">
        <v>10</v>
      </c>
      <c r="I3940" s="5">
        <v>135</v>
      </c>
      <c r="J3940" s="5" t="s">
        <v>90</v>
      </c>
      <c r="K3940" s="5" t="s">
        <v>17</v>
      </c>
    </row>
    <row r="3941" spans="1:11">
      <c r="A3941" s="5" t="s">
        <v>15225</v>
      </c>
      <c r="B3941" s="5" t="s">
        <v>15226</v>
      </c>
      <c r="C3941" s="5" t="s">
        <v>15227</v>
      </c>
      <c r="D3941" s="5" t="s">
        <v>15228</v>
      </c>
      <c r="E3941" s="6">
        <v>45587</v>
      </c>
      <c r="F3941" s="5" t="s">
        <v>15</v>
      </c>
      <c r="G3941" s="5">
        <v>3</v>
      </c>
      <c r="H3941" s="5">
        <v>0</v>
      </c>
      <c r="I3941" s="5">
        <v>2400</v>
      </c>
      <c r="J3941" s="5" t="s">
        <v>90</v>
      </c>
      <c r="K3941" s="5" t="s">
        <v>17</v>
      </c>
    </row>
    <row r="3942" spans="1:11">
      <c r="A3942" s="5" t="s">
        <v>15229</v>
      </c>
      <c r="B3942" s="5" t="s">
        <v>15230</v>
      </c>
      <c r="C3942" s="5" t="s">
        <v>15231</v>
      </c>
      <c r="D3942" s="5" t="s">
        <v>15232</v>
      </c>
      <c r="E3942" s="6">
        <v>45574</v>
      </c>
      <c r="F3942" s="5" t="s">
        <v>56</v>
      </c>
      <c r="G3942" s="5">
        <v>3</v>
      </c>
      <c r="H3942" s="5">
        <v>10</v>
      </c>
      <c r="I3942" s="5">
        <v>243</v>
      </c>
      <c r="J3942" s="5" t="s">
        <v>23</v>
      </c>
      <c r="K3942" s="5" t="s">
        <v>17</v>
      </c>
    </row>
    <row r="3943" spans="1:11">
      <c r="A3943" s="5" t="s">
        <v>15233</v>
      </c>
      <c r="B3943" s="5" t="s">
        <v>15234</v>
      </c>
      <c r="C3943" s="5" t="s">
        <v>15235</v>
      </c>
      <c r="D3943" s="5" t="s">
        <v>15236</v>
      </c>
      <c r="E3943" s="6">
        <v>45528</v>
      </c>
      <c r="F3943" s="5" t="s">
        <v>73</v>
      </c>
      <c r="G3943" s="5">
        <v>4</v>
      </c>
      <c r="H3943" s="5">
        <v>0</v>
      </c>
      <c r="I3943" s="5">
        <v>480</v>
      </c>
      <c r="J3943" s="5" t="s">
        <v>84</v>
      </c>
      <c r="K3943" s="5" t="s">
        <v>17</v>
      </c>
    </row>
    <row r="3944" spans="1:11">
      <c r="A3944" s="5" t="s">
        <v>15237</v>
      </c>
      <c r="B3944" s="5" t="s">
        <v>15238</v>
      </c>
      <c r="C3944" s="5" t="s">
        <v>15239</v>
      </c>
      <c r="D3944" s="5" t="s">
        <v>15240</v>
      </c>
      <c r="E3944" s="6">
        <v>45643</v>
      </c>
      <c r="F3944" s="5" t="s">
        <v>42</v>
      </c>
      <c r="G3944" s="5">
        <v>2</v>
      </c>
      <c r="H3944" s="5">
        <v>10</v>
      </c>
      <c r="I3944" s="5">
        <v>360</v>
      </c>
      <c r="J3944" s="5" t="s">
        <v>84</v>
      </c>
      <c r="K3944" s="5" t="s">
        <v>17</v>
      </c>
    </row>
    <row r="3945" spans="1:11">
      <c r="A3945" s="5" t="s">
        <v>15241</v>
      </c>
      <c r="B3945" s="5" t="s">
        <v>15242</v>
      </c>
      <c r="C3945" s="5" t="s">
        <v>15243</v>
      </c>
      <c r="D3945" s="5" t="s">
        <v>15244</v>
      </c>
      <c r="E3945" s="6">
        <v>45571</v>
      </c>
      <c r="F3945" s="5" t="s">
        <v>22</v>
      </c>
      <c r="G3945" s="5">
        <v>3</v>
      </c>
      <c r="H3945" s="5">
        <v>0</v>
      </c>
      <c r="I3945" s="5">
        <v>300</v>
      </c>
      <c r="J3945" s="5" t="s">
        <v>33</v>
      </c>
      <c r="K3945" s="5" t="s">
        <v>17</v>
      </c>
    </row>
    <row r="3946" spans="1:11">
      <c r="A3946" s="5" t="s">
        <v>15245</v>
      </c>
      <c r="B3946" s="5" t="s">
        <v>15246</v>
      </c>
      <c r="C3946" s="5" t="s">
        <v>15247</v>
      </c>
      <c r="D3946" s="5" t="s">
        <v>15248</v>
      </c>
      <c r="E3946" s="6">
        <v>45524</v>
      </c>
      <c r="F3946" s="5" t="s">
        <v>42</v>
      </c>
      <c r="G3946" s="5">
        <v>1</v>
      </c>
      <c r="H3946" s="5">
        <v>0</v>
      </c>
      <c r="I3946" s="5">
        <v>200</v>
      </c>
      <c r="J3946" s="5" t="s">
        <v>16</v>
      </c>
      <c r="K3946" s="5" t="s">
        <v>17</v>
      </c>
    </row>
    <row r="3947" spans="1:11">
      <c r="A3947" s="5" t="s">
        <v>15249</v>
      </c>
      <c r="B3947" s="5" t="s">
        <v>15250</v>
      </c>
      <c r="C3947" s="5" t="s">
        <v>15251</v>
      </c>
      <c r="D3947" s="5" t="s">
        <v>10194</v>
      </c>
      <c r="E3947" s="6">
        <v>45700</v>
      </c>
      <c r="F3947" s="5" t="s">
        <v>42</v>
      </c>
      <c r="G3947" s="5">
        <v>2</v>
      </c>
      <c r="H3947" s="5">
        <v>10</v>
      </c>
      <c r="I3947" s="5">
        <v>360</v>
      </c>
      <c r="J3947" s="5" t="s">
        <v>90</v>
      </c>
      <c r="K3947" s="5" t="s">
        <v>17</v>
      </c>
    </row>
    <row r="3948" spans="1:11">
      <c r="A3948" s="5" t="s">
        <v>15252</v>
      </c>
      <c r="B3948" s="5" t="s">
        <v>15253</v>
      </c>
      <c r="C3948" s="5" t="s">
        <v>15254</v>
      </c>
      <c r="D3948" s="5" t="s">
        <v>15255</v>
      </c>
      <c r="E3948" s="6">
        <v>45494</v>
      </c>
      <c r="F3948" s="5" t="s">
        <v>83</v>
      </c>
      <c r="G3948" s="5">
        <v>1</v>
      </c>
      <c r="H3948" s="5">
        <v>5</v>
      </c>
      <c r="I3948" s="5">
        <v>142.5</v>
      </c>
      <c r="J3948" s="5" t="s">
        <v>84</v>
      </c>
      <c r="K3948" s="5" t="s">
        <v>17</v>
      </c>
    </row>
    <row r="3949" spans="1:11">
      <c r="A3949" s="5" t="s">
        <v>15256</v>
      </c>
      <c r="B3949" s="5" t="s">
        <v>15257</v>
      </c>
      <c r="C3949" s="5" t="s">
        <v>15258</v>
      </c>
      <c r="D3949" s="5" t="s">
        <v>13761</v>
      </c>
      <c r="E3949" s="6">
        <v>45426</v>
      </c>
      <c r="F3949" s="5" t="s">
        <v>42</v>
      </c>
      <c r="G3949" s="5">
        <v>3</v>
      </c>
      <c r="H3949" s="5">
        <v>10</v>
      </c>
      <c r="I3949" s="5">
        <v>540</v>
      </c>
      <c r="J3949" s="5" t="s">
        <v>16</v>
      </c>
      <c r="K3949" s="5" t="s">
        <v>17</v>
      </c>
    </row>
    <row r="3950" spans="1:11">
      <c r="A3950" s="5" t="s">
        <v>15259</v>
      </c>
      <c r="B3950" s="5" t="s">
        <v>15260</v>
      </c>
      <c r="C3950" s="5" t="s">
        <v>15261</v>
      </c>
      <c r="D3950" s="5" t="s">
        <v>15262</v>
      </c>
      <c r="E3950" s="6">
        <v>45699</v>
      </c>
      <c r="F3950" s="5" t="s">
        <v>47</v>
      </c>
      <c r="G3950" s="5">
        <v>4</v>
      </c>
      <c r="H3950" s="5">
        <v>0</v>
      </c>
      <c r="I3950" s="5">
        <v>4800</v>
      </c>
      <c r="J3950" s="5" t="s">
        <v>33</v>
      </c>
      <c r="K3950" s="5" t="s">
        <v>17</v>
      </c>
    </row>
    <row r="3951" spans="1:11">
      <c r="A3951" s="5" t="s">
        <v>15263</v>
      </c>
      <c r="B3951" s="5" t="s">
        <v>15264</v>
      </c>
      <c r="C3951" s="5" t="s">
        <v>15265</v>
      </c>
      <c r="D3951" s="5" t="s">
        <v>15266</v>
      </c>
      <c r="E3951" s="6">
        <v>45454</v>
      </c>
      <c r="F3951" s="5" t="s">
        <v>89</v>
      </c>
      <c r="G3951" s="5">
        <v>2</v>
      </c>
      <c r="H3951" s="5">
        <v>0</v>
      </c>
      <c r="I3951" s="5">
        <v>100</v>
      </c>
      <c r="J3951" s="5" t="s">
        <v>84</v>
      </c>
      <c r="K3951" s="5" t="s">
        <v>17</v>
      </c>
    </row>
    <row r="3952" spans="1:11">
      <c r="A3952" s="5" t="s">
        <v>15267</v>
      </c>
      <c r="B3952" s="5" t="s">
        <v>15268</v>
      </c>
      <c r="C3952" s="5" t="s">
        <v>15269</v>
      </c>
      <c r="D3952" s="5" t="s">
        <v>15270</v>
      </c>
      <c r="E3952" s="6">
        <v>45758</v>
      </c>
      <c r="F3952" s="5" t="s">
        <v>28</v>
      </c>
      <c r="G3952" s="5">
        <v>1</v>
      </c>
      <c r="H3952" s="5">
        <v>0</v>
      </c>
      <c r="I3952" s="5">
        <v>300</v>
      </c>
      <c r="J3952" s="5" t="s">
        <v>23</v>
      </c>
      <c r="K3952" s="5" t="s">
        <v>17</v>
      </c>
    </row>
    <row r="3953" spans="1:11">
      <c r="A3953" s="5" t="s">
        <v>15271</v>
      </c>
      <c r="B3953" s="5" t="s">
        <v>15272</v>
      </c>
      <c r="C3953" s="5" t="s">
        <v>15273</v>
      </c>
      <c r="D3953" s="5" t="s">
        <v>15274</v>
      </c>
      <c r="E3953" s="6">
        <v>45500</v>
      </c>
      <c r="F3953" s="5" t="s">
        <v>73</v>
      </c>
      <c r="G3953" s="5">
        <v>3</v>
      </c>
      <c r="H3953" s="5">
        <v>5</v>
      </c>
      <c r="I3953" s="5">
        <v>342</v>
      </c>
      <c r="J3953" s="5" t="s">
        <v>33</v>
      </c>
      <c r="K3953" s="5" t="s">
        <v>17</v>
      </c>
    </row>
    <row r="3954" spans="1:11">
      <c r="A3954" s="5" t="s">
        <v>15275</v>
      </c>
      <c r="B3954" s="5" t="s">
        <v>15276</v>
      </c>
      <c r="C3954" s="5" t="s">
        <v>15277</v>
      </c>
      <c r="D3954" s="5" t="s">
        <v>15278</v>
      </c>
      <c r="E3954" s="6">
        <v>45652</v>
      </c>
      <c r="F3954" s="5" t="s">
        <v>56</v>
      </c>
      <c r="G3954" s="5">
        <v>1</v>
      </c>
      <c r="H3954" s="5">
        <v>10</v>
      </c>
      <c r="I3954" s="5">
        <v>81</v>
      </c>
      <c r="J3954" s="5" t="s">
        <v>16</v>
      </c>
      <c r="K3954" s="5" t="s">
        <v>17</v>
      </c>
    </row>
    <row r="3955" spans="1:11">
      <c r="A3955" s="5" t="s">
        <v>15279</v>
      </c>
      <c r="B3955" s="5" t="s">
        <v>15280</v>
      </c>
      <c r="C3955" s="5" t="s">
        <v>15281</v>
      </c>
      <c r="D3955" s="5" t="s">
        <v>15282</v>
      </c>
      <c r="E3955" s="6">
        <v>45531</v>
      </c>
      <c r="F3955" s="5" t="s">
        <v>22</v>
      </c>
      <c r="G3955" s="5">
        <v>2</v>
      </c>
      <c r="H3955" s="5">
        <v>10</v>
      </c>
      <c r="I3955" s="5">
        <v>180</v>
      </c>
      <c r="J3955" s="5" t="s">
        <v>84</v>
      </c>
      <c r="K3955" s="5" t="s">
        <v>17</v>
      </c>
    </row>
    <row r="3956" spans="1:11">
      <c r="A3956" s="7" t="s">
        <v>15283</v>
      </c>
      <c r="B3956" s="5" t="s">
        <v>2568</v>
      </c>
      <c r="C3956" s="5" t="s">
        <v>15284</v>
      </c>
      <c r="D3956" s="5" t="s">
        <v>11965</v>
      </c>
      <c r="E3956" s="6">
        <v>45716</v>
      </c>
      <c r="F3956" s="5" t="s">
        <v>42</v>
      </c>
      <c r="G3956" s="5">
        <v>4</v>
      </c>
      <c r="H3956" s="5">
        <v>0</v>
      </c>
      <c r="I3956" s="5">
        <v>800</v>
      </c>
      <c r="J3956" s="5" t="s">
        <v>16</v>
      </c>
      <c r="K3956" s="5" t="s">
        <v>17</v>
      </c>
    </row>
    <row r="3957" spans="1:11">
      <c r="A3957" s="5" t="s">
        <v>15285</v>
      </c>
      <c r="B3957" s="5" t="s">
        <v>7963</v>
      </c>
      <c r="C3957" s="5" t="s">
        <v>15286</v>
      </c>
      <c r="D3957" s="5" t="s">
        <v>10163</v>
      </c>
      <c r="E3957" s="6">
        <v>45588</v>
      </c>
      <c r="F3957" s="5" t="s">
        <v>73</v>
      </c>
      <c r="G3957" s="5">
        <v>3</v>
      </c>
      <c r="H3957" s="5">
        <v>0</v>
      </c>
      <c r="I3957" s="5">
        <v>360</v>
      </c>
      <c r="J3957" s="5" t="s">
        <v>90</v>
      </c>
      <c r="K3957" s="5" t="s">
        <v>17</v>
      </c>
    </row>
    <row r="3958" spans="1:11">
      <c r="A3958" s="5" t="s">
        <v>15287</v>
      </c>
      <c r="B3958" s="5" t="s">
        <v>15288</v>
      </c>
      <c r="C3958" s="5" t="s">
        <v>15289</v>
      </c>
      <c r="D3958" s="5" t="s">
        <v>15290</v>
      </c>
      <c r="E3958" s="6">
        <v>45453</v>
      </c>
      <c r="F3958" s="5" t="s">
        <v>83</v>
      </c>
      <c r="G3958" s="5">
        <v>1</v>
      </c>
      <c r="H3958" s="5">
        <v>0</v>
      </c>
      <c r="I3958" s="5">
        <v>150</v>
      </c>
      <c r="J3958" s="5" t="s">
        <v>23</v>
      </c>
      <c r="K3958" s="5" t="s">
        <v>78</v>
      </c>
    </row>
    <row r="3959" spans="1:11">
      <c r="A3959" s="5" t="s">
        <v>15291</v>
      </c>
      <c r="B3959" s="5" t="s">
        <v>15292</v>
      </c>
      <c r="C3959" s="5" t="s">
        <v>15293</v>
      </c>
      <c r="D3959" s="5" t="s">
        <v>15294</v>
      </c>
      <c r="E3959" s="6">
        <v>45598</v>
      </c>
      <c r="F3959" s="5" t="s">
        <v>22</v>
      </c>
      <c r="G3959" s="5">
        <v>3</v>
      </c>
      <c r="H3959" s="5">
        <v>5</v>
      </c>
      <c r="I3959" s="5">
        <v>285</v>
      </c>
      <c r="J3959" s="5" t="s">
        <v>23</v>
      </c>
      <c r="K3959" s="5" t="s">
        <v>17</v>
      </c>
    </row>
    <row r="3960" spans="1:11">
      <c r="A3960" s="5" t="s">
        <v>15295</v>
      </c>
      <c r="B3960" s="5" t="s">
        <v>15296</v>
      </c>
      <c r="C3960" s="5" t="s">
        <v>15297</v>
      </c>
      <c r="D3960" s="5" t="s">
        <v>15298</v>
      </c>
      <c r="E3960" s="6">
        <v>45651</v>
      </c>
      <c r="F3960" s="5" t="s">
        <v>56</v>
      </c>
      <c r="G3960" s="5">
        <v>4</v>
      </c>
      <c r="H3960" s="5">
        <v>15</v>
      </c>
      <c r="I3960" s="5">
        <v>306</v>
      </c>
      <c r="J3960" s="5" t="s">
        <v>84</v>
      </c>
      <c r="K3960" s="5" t="s">
        <v>17</v>
      </c>
    </row>
    <row r="3961" spans="1:11">
      <c r="A3961" s="5" t="s">
        <v>15299</v>
      </c>
      <c r="B3961" s="5" t="s">
        <v>15300</v>
      </c>
      <c r="C3961" s="5" t="s">
        <v>15301</v>
      </c>
      <c r="D3961" s="5" t="s">
        <v>15302</v>
      </c>
      <c r="E3961" s="6">
        <v>45442</v>
      </c>
      <c r="F3961" s="5" t="s">
        <v>22</v>
      </c>
      <c r="G3961" s="5">
        <v>2</v>
      </c>
      <c r="H3961" s="5">
        <v>10</v>
      </c>
      <c r="I3961" s="5">
        <v>180</v>
      </c>
      <c r="J3961" s="5" t="s">
        <v>33</v>
      </c>
      <c r="K3961" s="5" t="s">
        <v>17</v>
      </c>
    </row>
    <row r="3962" spans="1:11">
      <c r="A3962" s="5" t="s">
        <v>15303</v>
      </c>
      <c r="B3962" s="5" t="s">
        <v>15304</v>
      </c>
      <c r="C3962" s="5" t="s">
        <v>15305</v>
      </c>
      <c r="D3962" s="5" t="s">
        <v>15306</v>
      </c>
      <c r="E3962" s="6">
        <v>45494</v>
      </c>
      <c r="F3962" s="5" t="s">
        <v>47</v>
      </c>
      <c r="G3962" s="5">
        <v>4</v>
      </c>
      <c r="H3962" s="5">
        <v>0</v>
      </c>
      <c r="I3962" s="5">
        <v>4800</v>
      </c>
      <c r="J3962" s="5" t="s">
        <v>33</v>
      </c>
      <c r="K3962" s="5" t="s">
        <v>17</v>
      </c>
    </row>
    <row r="3963" spans="1:11">
      <c r="A3963" s="5" t="s">
        <v>15307</v>
      </c>
      <c r="B3963" s="5" t="s">
        <v>15308</v>
      </c>
      <c r="C3963" s="5" t="s">
        <v>15309</v>
      </c>
      <c r="D3963" s="5" t="s">
        <v>15310</v>
      </c>
      <c r="E3963" s="6">
        <v>45694</v>
      </c>
      <c r="F3963" s="5" t="s">
        <v>15</v>
      </c>
      <c r="G3963" s="5">
        <v>4</v>
      </c>
      <c r="H3963" s="5">
        <v>0</v>
      </c>
      <c r="I3963" s="5">
        <v>3200</v>
      </c>
      <c r="J3963" s="5" t="s">
        <v>16</v>
      </c>
      <c r="K3963" s="5" t="s">
        <v>78</v>
      </c>
    </row>
    <row r="3964" spans="1:11">
      <c r="A3964" s="5" t="s">
        <v>15311</v>
      </c>
      <c r="B3964" s="5" t="s">
        <v>15312</v>
      </c>
      <c r="C3964" s="5" t="s">
        <v>15313</v>
      </c>
      <c r="D3964" s="5" t="s">
        <v>15314</v>
      </c>
      <c r="E3964" s="6">
        <v>45506</v>
      </c>
      <c r="F3964" s="5" t="s">
        <v>56</v>
      </c>
      <c r="G3964" s="5">
        <v>2</v>
      </c>
      <c r="H3964" s="5">
        <v>15</v>
      </c>
      <c r="I3964" s="5">
        <v>153</v>
      </c>
      <c r="J3964" s="5" t="s">
        <v>16</v>
      </c>
      <c r="K3964" s="5" t="s">
        <v>78</v>
      </c>
    </row>
    <row r="3965" spans="1:11">
      <c r="A3965" s="5" t="s">
        <v>15315</v>
      </c>
      <c r="B3965" s="5" t="s">
        <v>15316</v>
      </c>
      <c r="C3965" s="5" t="s">
        <v>15317</v>
      </c>
      <c r="D3965" s="5" t="s">
        <v>8118</v>
      </c>
      <c r="E3965" s="6">
        <v>45651</v>
      </c>
      <c r="F3965" s="5" t="s">
        <v>56</v>
      </c>
      <c r="G3965" s="5">
        <v>4</v>
      </c>
      <c r="H3965" s="5">
        <v>0</v>
      </c>
      <c r="I3965" s="5">
        <v>360</v>
      </c>
      <c r="J3965" s="5" t="s">
        <v>84</v>
      </c>
      <c r="K3965" s="5" t="s">
        <v>17</v>
      </c>
    </row>
    <row r="3966" spans="1:11">
      <c r="A3966" s="5" t="s">
        <v>15318</v>
      </c>
      <c r="B3966" s="5" t="s">
        <v>15319</v>
      </c>
      <c r="C3966" s="5" t="s">
        <v>15320</v>
      </c>
      <c r="D3966" s="5" t="s">
        <v>15321</v>
      </c>
      <c r="E3966" s="6">
        <v>45699</v>
      </c>
      <c r="F3966" s="5" t="s">
        <v>42</v>
      </c>
      <c r="G3966" s="5">
        <v>4</v>
      </c>
      <c r="H3966" s="5">
        <v>0</v>
      </c>
      <c r="I3966" s="5">
        <v>800</v>
      </c>
      <c r="J3966" s="5" t="s">
        <v>16</v>
      </c>
      <c r="K3966" s="5" t="s">
        <v>17</v>
      </c>
    </row>
    <row r="3967" spans="1:11">
      <c r="A3967" s="5" t="s">
        <v>15322</v>
      </c>
      <c r="B3967" s="5" t="s">
        <v>15323</v>
      </c>
      <c r="C3967" s="5" t="s">
        <v>15324</v>
      </c>
      <c r="D3967" s="5" t="s">
        <v>15325</v>
      </c>
      <c r="E3967" s="6">
        <v>45417</v>
      </c>
      <c r="F3967" s="5" t="s">
        <v>73</v>
      </c>
      <c r="G3967" s="5">
        <v>4</v>
      </c>
      <c r="H3967" s="5">
        <v>5</v>
      </c>
      <c r="I3967" s="5">
        <v>456</v>
      </c>
      <c r="J3967" s="5" t="s">
        <v>33</v>
      </c>
      <c r="K3967" s="5" t="s">
        <v>17</v>
      </c>
    </row>
    <row r="3968" spans="1:11">
      <c r="A3968" s="5" t="s">
        <v>15326</v>
      </c>
      <c r="B3968" s="5" t="s">
        <v>15327</v>
      </c>
      <c r="C3968" s="5" t="s">
        <v>15328</v>
      </c>
      <c r="D3968" s="5" t="s">
        <v>15329</v>
      </c>
      <c r="E3968" s="6">
        <v>45528</v>
      </c>
      <c r="F3968" s="5" t="s">
        <v>22</v>
      </c>
      <c r="G3968" s="5">
        <v>2</v>
      </c>
      <c r="H3968" s="5">
        <v>0</v>
      </c>
      <c r="I3968" s="5">
        <v>200</v>
      </c>
      <c r="J3968" s="5" t="s">
        <v>90</v>
      </c>
      <c r="K3968" s="5" t="s">
        <v>78</v>
      </c>
    </row>
    <row r="3969" spans="1:11">
      <c r="A3969" s="5" t="s">
        <v>15330</v>
      </c>
      <c r="B3969" s="5" t="s">
        <v>15331</v>
      </c>
      <c r="C3969" s="5" t="s">
        <v>15332</v>
      </c>
      <c r="D3969" s="5" t="s">
        <v>15333</v>
      </c>
      <c r="E3969" s="6">
        <v>45416</v>
      </c>
      <c r="F3969" s="5" t="s">
        <v>22</v>
      </c>
      <c r="G3969" s="5">
        <v>4</v>
      </c>
      <c r="H3969" s="5">
        <v>0</v>
      </c>
      <c r="I3969" s="5">
        <v>400</v>
      </c>
      <c r="J3969" s="5" t="s">
        <v>33</v>
      </c>
      <c r="K3969" s="5" t="s">
        <v>17</v>
      </c>
    </row>
    <row r="3970" spans="1:11">
      <c r="A3970" s="5" t="s">
        <v>15334</v>
      </c>
      <c r="B3970" s="5" t="s">
        <v>15335</v>
      </c>
      <c r="C3970" s="5" t="s">
        <v>15336</v>
      </c>
      <c r="D3970" s="5" t="s">
        <v>15337</v>
      </c>
      <c r="E3970" s="6">
        <v>45712</v>
      </c>
      <c r="F3970" s="5" t="s">
        <v>15</v>
      </c>
      <c r="G3970" s="5">
        <v>4</v>
      </c>
      <c r="H3970" s="5">
        <v>0</v>
      </c>
      <c r="I3970" s="5">
        <v>3200</v>
      </c>
      <c r="J3970" s="5" t="s">
        <v>33</v>
      </c>
      <c r="K3970" s="5" t="s">
        <v>17</v>
      </c>
    </row>
    <row r="3971" spans="1:11">
      <c r="A3971" s="5" t="s">
        <v>15338</v>
      </c>
      <c r="B3971" s="5" t="s">
        <v>15339</v>
      </c>
      <c r="C3971" s="5" t="s">
        <v>15340</v>
      </c>
      <c r="D3971" s="5" t="s">
        <v>15341</v>
      </c>
      <c r="E3971" s="6">
        <v>45472</v>
      </c>
      <c r="F3971" s="5" t="s">
        <v>47</v>
      </c>
      <c r="G3971" s="5">
        <v>1</v>
      </c>
      <c r="H3971" s="5">
        <v>5</v>
      </c>
      <c r="I3971" s="5">
        <v>1140</v>
      </c>
      <c r="J3971" s="5" t="s">
        <v>16</v>
      </c>
      <c r="K3971" s="5" t="s">
        <v>17</v>
      </c>
    </row>
    <row r="3972" spans="1:11">
      <c r="A3972" s="5" t="s">
        <v>15342</v>
      </c>
      <c r="B3972" s="5" t="s">
        <v>15343</v>
      </c>
      <c r="C3972" s="5" t="s">
        <v>15344</v>
      </c>
      <c r="D3972" s="5" t="s">
        <v>15345</v>
      </c>
      <c r="E3972" s="6">
        <v>45446</v>
      </c>
      <c r="F3972" s="5" t="s">
        <v>73</v>
      </c>
      <c r="G3972" s="5">
        <v>3</v>
      </c>
      <c r="H3972" s="5">
        <v>0</v>
      </c>
      <c r="I3972" s="5">
        <v>360</v>
      </c>
      <c r="J3972" s="5" t="s">
        <v>23</v>
      </c>
      <c r="K3972" s="5" t="s">
        <v>17</v>
      </c>
    </row>
    <row r="3973" spans="1:11">
      <c r="A3973" s="5" t="s">
        <v>15346</v>
      </c>
      <c r="B3973" s="5" t="s">
        <v>15347</v>
      </c>
      <c r="C3973" s="5" t="s">
        <v>15348</v>
      </c>
      <c r="D3973" s="5" t="s">
        <v>15349</v>
      </c>
      <c r="E3973" s="6">
        <v>45743</v>
      </c>
      <c r="F3973" s="5" t="s">
        <v>83</v>
      </c>
      <c r="G3973" s="5">
        <v>1</v>
      </c>
      <c r="H3973" s="5">
        <v>10</v>
      </c>
      <c r="I3973" s="5">
        <v>135</v>
      </c>
      <c r="J3973" s="5" t="s">
        <v>84</v>
      </c>
      <c r="K3973" s="5" t="s">
        <v>17</v>
      </c>
    </row>
    <row r="3974" spans="1:11">
      <c r="A3974" s="5" t="s">
        <v>15350</v>
      </c>
      <c r="B3974" s="5" t="s">
        <v>15351</v>
      </c>
      <c r="C3974" s="5" t="s">
        <v>15352</v>
      </c>
      <c r="D3974" s="5" t="s">
        <v>3147</v>
      </c>
      <c r="E3974" s="6">
        <v>45541</v>
      </c>
      <c r="F3974" s="5" t="s">
        <v>47</v>
      </c>
      <c r="G3974" s="5">
        <v>4</v>
      </c>
      <c r="H3974" s="5">
        <v>0</v>
      </c>
      <c r="I3974" s="5">
        <v>4800</v>
      </c>
      <c r="J3974" s="5" t="s">
        <v>16</v>
      </c>
      <c r="K3974" s="5" t="s">
        <v>78</v>
      </c>
    </row>
    <row r="3975" spans="1:11">
      <c r="A3975" s="5" t="s">
        <v>15353</v>
      </c>
      <c r="B3975" s="5" t="s">
        <v>15354</v>
      </c>
      <c r="C3975" s="5" t="s">
        <v>4642</v>
      </c>
      <c r="D3975" s="5" t="s">
        <v>15355</v>
      </c>
      <c r="E3975" s="6">
        <v>45744</v>
      </c>
      <c r="F3975" s="5" t="s">
        <v>42</v>
      </c>
      <c r="G3975" s="5">
        <v>2</v>
      </c>
      <c r="H3975" s="5">
        <v>0</v>
      </c>
      <c r="I3975" s="5">
        <v>400</v>
      </c>
      <c r="J3975" s="5" t="s">
        <v>90</v>
      </c>
      <c r="K3975" s="5" t="s">
        <v>17</v>
      </c>
    </row>
    <row r="3976" spans="1:11">
      <c r="A3976" s="5" t="s">
        <v>15356</v>
      </c>
      <c r="B3976" s="5" t="s">
        <v>15357</v>
      </c>
      <c r="C3976" s="5" t="s">
        <v>15358</v>
      </c>
      <c r="D3976" s="5" t="s">
        <v>15359</v>
      </c>
      <c r="E3976" s="6">
        <v>45587</v>
      </c>
      <c r="F3976" s="5" t="s">
        <v>89</v>
      </c>
      <c r="G3976" s="5">
        <v>3</v>
      </c>
      <c r="H3976" s="5">
        <v>5</v>
      </c>
      <c r="I3976" s="5">
        <v>142.5</v>
      </c>
      <c r="J3976" s="5" t="s">
        <v>33</v>
      </c>
      <c r="K3976" s="5" t="s">
        <v>17</v>
      </c>
    </row>
    <row r="3977" spans="1:11">
      <c r="A3977" s="7" t="s">
        <v>15360</v>
      </c>
      <c r="B3977" s="5" t="s">
        <v>15361</v>
      </c>
      <c r="C3977" s="5" t="s">
        <v>15362</v>
      </c>
      <c r="D3977" s="5" t="s">
        <v>15363</v>
      </c>
      <c r="E3977" s="6">
        <v>45665</v>
      </c>
      <c r="F3977" s="5" t="s">
        <v>73</v>
      </c>
      <c r="G3977" s="5">
        <v>4</v>
      </c>
      <c r="H3977" s="5">
        <v>10</v>
      </c>
      <c r="I3977" s="5">
        <v>432</v>
      </c>
      <c r="J3977" s="5" t="s">
        <v>84</v>
      </c>
      <c r="K3977" s="5" t="s">
        <v>17</v>
      </c>
    </row>
    <row r="3978" spans="1:11">
      <c r="A3978" s="5" t="s">
        <v>15364</v>
      </c>
      <c r="B3978" s="5" t="s">
        <v>15365</v>
      </c>
      <c r="C3978" s="5" t="s">
        <v>15366</v>
      </c>
      <c r="D3978" s="5" t="s">
        <v>15367</v>
      </c>
      <c r="E3978" s="6">
        <v>45408</v>
      </c>
      <c r="F3978" s="5" t="s">
        <v>22</v>
      </c>
      <c r="G3978" s="5">
        <v>1</v>
      </c>
      <c r="H3978" s="5">
        <v>0</v>
      </c>
      <c r="I3978" s="5">
        <v>100</v>
      </c>
      <c r="J3978" s="5" t="s">
        <v>90</v>
      </c>
      <c r="K3978" s="5" t="s">
        <v>17</v>
      </c>
    </row>
    <row r="3979" spans="1:11">
      <c r="A3979" s="5" t="s">
        <v>15368</v>
      </c>
      <c r="B3979" s="5" t="s">
        <v>15369</v>
      </c>
      <c r="C3979" s="5" t="s">
        <v>15370</v>
      </c>
      <c r="D3979" s="5" t="s">
        <v>9580</v>
      </c>
      <c r="E3979" s="6">
        <v>45613</v>
      </c>
      <c r="F3979" s="5" t="s">
        <v>83</v>
      </c>
      <c r="G3979" s="5">
        <v>4</v>
      </c>
      <c r="H3979" s="5">
        <v>5</v>
      </c>
      <c r="I3979" s="5">
        <v>570</v>
      </c>
      <c r="J3979" s="5" t="s">
        <v>23</v>
      </c>
      <c r="K3979" s="5" t="s">
        <v>17</v>
      </c>
    </row>
    <row r="3980" spans="1:11">
      <c r="A3980" s="5" t="s">
        <v>15371</v>
      </c>
      <c r="B3980" s="5" t="s">
        <v>15372</v>
      </c>
      <c r="C3980" s="5" t="s">
        <v>15373</v>
      </c>
      <c r="D3980" s="5" t="s">
        <v>15374</v>
      </c>
      <c r="E3980" s="6">
        <v>45419</v>
      </c>
      <c r="F3980" s="5" t="s">
        <v>83</v>
      </c>
      <c r="G3980" s="5">
        <v>3</v>
      </c>
      <c r="H3980" s="5">
        <v>0</v>
      </c>
      <c r="I3980" s="5">
        <v>450</v>
      </c>
      <c r="J3980" s="5" t="s">
        <v>16</v>
      </c>
      <c r="K3980" s="5" t="s">
        <v>17</v>
      </c>
    </row>
    <row r="3981" spans="1:11">
      <c r="A3981" s="5" t="s">
        <v>15375</v>
      </c>
      <c r="B3981" s="5" t="s">
        <v>15376</v>
      </c>
      <c r="C3981" s="5" t="s">
        <v>15377</v>
      </c>
      <c r="D3981" s="5" t="s">
        <v>6422</v>
      </c>
      <c r="E3981" s="6">
        <v>45504</v>
      </c>
      <c r="F3981" s="5" t="s">
        <v>22</v>
      </c>
      <c r="G3981" s="5">
        <v>2</v>
      </c>
      <c r="H3981" s="5">
        <v>0</v>
      </c>
      <c r="I3981" s="5">
        <v>200</v>
      </c>
      <c r="J3981" s="5" t="s">
        <v>16</v>
      </c>
      <c r="K3981" s="5" t="s">
        <v>17</v>
      </c>
    </row>
    <row r="3982" spans="1:11">
      <c r="A3982" s="5" t="s">
        <v>15378</v>
      </c>
      <c r="B3982" s="5" t="s">
        <v>15379</v>
      </c>
      <c r="C3982" s="5" t="s">
        <v>15380</v>
      </c>
      <c r="D3982" s="5" t="s">
        <v>820</v>
      </c>
      <c r="E3982" s="6">
        <v>45746</v>
      </c>
      <c r="F3982" s="5" t="s">
        <v>42</v>
      </c>
      <c r="G3982" s="5">
        <v>3</v>
      </c>
      <c r="H3982" s="5">
        <v>10</v>
      </c>
      <c r="I3982" s="5">
        <v>540</v>
      </c>
      <c r="J3982" s="5" t="s">
        <v>33</v>
      </c>
      <c r="K3982" s="5" t="s">
        <v>17</v>
      </c>
    </row>
    <row r="3983" spans="1:11">
      <c r="A3983" s="5" t="s">
        <v>15381</v>
      </c>
      <c r="B3983" s="5" t="s">
        <v>15382</v>
      </c>
      <c r="C3983" s="5" t="s">
        <v>15383</v>
      </c>
      <c r="D3983" s="5" t="s">
        <v>3305</v>
      </c>
      <c r="E3983" s="6">
        <v>45580</v>
      </c>
      <c r="F3983" s="5" t="s">
        <v>47</v>
      </c>
      <c r="G3983" s="5">
        <v>2</v>
      </c>
      <c r="H3983" s="5">
        <v>0</v>
      </c>
      <c r="I3983" s="5">
        <v>2400</v>
      </c>
      <c r="J3983" s="5" t="s">
        <v>16</v>
      </c>
      <c r="K3983" s="5" t="s">
        <v>17</v>
      </c>
    </row>
    <row r="3984" spans="1:11">
      <c r="A3984" s="5" t="s">
        <v>15384</v>
      </c>
      <c r="B3984" s="5" t="s">
        <v>15385</v>
      </c>
      <c r="C3984" s="5" t="s">
        <v>15386</v>
      </c>
      <c r="D3984" s="5" t="s">
        <v>4746</v>
      </c>
      <c r="E3984" s="6">
        <v>45597</v>
      </c>
      <c r="F3984" s="5" t="s">
        <v>42</v>
      </c>
      <c r="G3984" s="5">
        <v>4</v>
      </c>
      <c r="H3984" s="5">
        <v>0</v>
      </c>
      <c r="I3984" s="5">
        <v>800</v>
      </c>
      <c r="J3984" s="5" t="s">
        <v>16</v>
      </c>
      <c r="K3984" s="5" t="s">
        <v>17</v>
      </c>
    </row>
    <row r="3985" spans="1:11">
      <c r="A3985" s="5" t="s">
        <v>15387</v>
      </c>
      <c r="B3985" s="5" t="s">
        <v>15388</v>
      </c>
      <c r="C3985" s="5" t="s">
        <v>15389</v>
      </c>
      <c r="D3985" s="5" t="s">
        <v>15390</v>
      </c>
      <c r="E3985" s="6">
        <v>45405</v>
      </c>
      <c r="F3985" s="5" t="s">
        <v>47</v>
      </c>
      <c r="G3985" s="5">
        <v>3</v>
      </c>
      <c r="H3985" s="5">
        <v>5</v>
      </c>
      <c r="I3985" s="5">
        <v>3420</v>
      </c>
      <c r="J3985" s="5" t="s">
        <v>23</v>
      </c>
      <c r="K3985" s="5" t="s">
        <v>17</v>
      </c>
    </row>
    <row r="3986" spans="1:11">
      <c r="A3986" s="5" t="s">
        <v>15391</v>
      </c>
      <c r="B3986" s="5" t="s">
        <v>15392</v>
      </c>
      <c r="C3986" s="5" t="s">
        <v>15393</v>
      </c>
      <c r="D3986" s="5" t="s">
        <v>15394</v>
      </c>
      <c r="E3986" s="6">
        <v>45513</v>
      </c>
      <c r="F3986" s="5" t="s">
        <v>73</v>
      </c>
      <c r="G3986" s="5">
        <v>1</v>
      </c>
      <c r="H3986" s="5">
        <v>5</v>
      </c>
      <c r="I3986" s="5">
        <v>114</v>
      </c>
      <c r="J3986" s="5" t="s">
        <v>84</v>
      </c>
      <c r="K3986" s="5" t="s">
        <v>17</v>
      </c>
    </row>
    <row r="3987" spans="1:11">
      <c r="A3987" s="5" t="s">
        <v>15395</v>
      </c>
      <c r="B3987" s="5" t="s">
        <v>15396</v>
      </c>
      <c r="C3987" s="5" t="s">
        <v>15397</v>
      </c>
      <c r="D3987" s="5" t="s">
        <v>15398</v>
      </c>
      <c r="E3987" s="6">
        <v>45551</v>
      </c>
      <c r="F3987" s="5" t="s">
        <v>42</v>
      </c>
      <c r="G3987" s="5">
        <v>2</v>
      </c>
      <c r="H3987" s="5">
        <v>0</v>
      </c>
      <c r="I3987" s="5">
        <v>400</v>
      </c>
      <c r="J3987" s="5" t="s">
        <v>33</v>
      </c>
      <c r="K3987" s="5" t="s">
        <v>17</v>
      </c>
    </row>
    <row r="3988" spans="1:11">
      <c r="A3988" s="5" t="s">
        <v>15399</v>
      </c>
      <c r="B3988" s="5" t="s">
        <v>15400</v>
      </c>
      <c r="C3988" s="5" t="s">
        <v>15401</v>
      </c>
      <c r="D3988" s="5" t="s">
        <v>15402</v>
      </c>
      <c r="E3988" s="6">
        <v>45753</v>
      </c>
      <c r="F3988" s="5" t="s">
        <v>73</v>
      </c>
      <c r="G3988" s="5">
        <v>4</v>
      </c>
      <c r="H3988" s="5">
        <v>5</v>
      </c>
      <c r="I3988" s="5">
        <v>456</v>
      </c>
      <c r="J3988" s="5" t="s">
        <v>90</v>
      </c>
      <c r="K3988" s="5" t="s">
        <v>17</v>
      </c>
    </row>
    <row r="3989" spans="1:11">
      <c r="A3989" s="5" t="s">
        <v>15403</v>
      </c>
      <c r="B3989" s="5" t="s">
        <v>15404</v>
      </c>
      <c r="C3989" s="5" t="s">
        <v>15405</v>
      </c>
      <c r="D3989" s="5" t="s">
        <v>15406</v>
      </c>
      <c r="E3989" s="6">
        <v>45597</v>
      </c>
      <c r="F3989" s="5" t="s">
        <v>89</v>
      </c>
      <c r="G3989" s="5">
        <v>2</v>
      </c>
      <c r="H3989" s="5">
        <v>5</v>
      </c>
      <c r="I3989" s="5">
        <v>95</v>
      </c>
      <c r="J3989" s="5" t="s">
        <v>84</v>
      </c>
      <c r="K3989" s="5" t="s">
        <v>17</v>
      </c>
    </row>
    <row r="3990" spans="1:11">
      <c r="A3990" s="5" t="s">
        <v>15407</v>
      </c>
      <c r="B3990" s="5" t="s">
        <v>15408</v>
      </c>
      <c r="C3990" s="5" t="s">
        <v>15409</v>
      </c>
      <c r="D3990" s="5" t="s">
        <v>15410</v>
      </c>
      <c r="E3990" s="6">
        <v>45508</v>
      </c>
      <c r="F3990" s="5" t="s">
        <v>22</v>
      </c>
      <c r="G3990" s="5">
        <v>3</v>
      </c>
      <c r="H3990" s="5">
        <v>0</v>
      </c>
      <c r="I3990" s="5">
        <v>300</v>
      </c>
      <c r="J3990" s="5" t="s">
        <v>16</v>
      </c>
      <c r="K3990" s="5" t="s">
        <v>17</v>
      </c>
    </row>
    <row r="3991" spans="1:11">
      <c r="A3991" s="5" t="s">
        <v>15411</v>
      </c>
      <c r="B3991" s="5" t="s">
        <v>15412</v>
      </c>
      <c r="C3991" s="5" t="s">
        <v>15413</v>
      </c>
      <c r="D3991" s="5" t="s">
        <v>15414</v>
      </c>
      <c r="E3991" s="6">
        <v>45507</v>
      </c>
      <c r="F3991" s="5" t="s">
        <v>83</v>
      </c>
      <c r="G3991" s="5">
        <v>3</v>
      </c>
      <c r="H3991" s="5">
        <v>0</v>
      </c>
      <c r="I3991" s="5">
        <v>450</v>
      </c>
      <c r="J3991" s="5" t="s">
        <v>23</v>
      </c>
      <c r="K3991" s="5" t="s">
        <v>17</v>
      </c>
    </row>
    <row r="3992" spans="1:11">
      <c r="A3992" s="5" t="s">
        <v>15415</v>
      </c>
      <c r="B3992" s="5" t="s">
        <v>15416</v>
      </c>
      <c r="C3992" s="5" t="s">
        <v>15417</v>
      </c>
      <c r="D3992" s="5" t="s">
        <v>15418</v>
      </c>
      <c r="E3992" s="6">
        <v>45567</v>
      </c>
      <c r="F3992" s="5" t="s">
        <v>47</v>
      </c>
      <c r="G3992" s="5">
        <v>4</v>
      </c>
      <c r="H3992" s="5">
        <v>0</v>
      </c>
      <c r="I3992" s="5">
        <v>4800</v>
      </c>
      <c r="J3992" s="5" t="s">
        <v>23</v>
      </c>
      <c r="K3992" s="5" t="s">
        <v>17</v>
      </c>
    </row>
    <row r="3993" spans="1:11">
      <c r="A3993" s="5" t="s">
        <v>15419</v>
      </c>
      <c r="B3993" s="5" t="s">
        <v>15420</v>
      </c>
      <c r="C3993" s="5" t="s">
        <v>15421</v>
      </c>
      <c r="D3993" s="5" t="s">
        <v>15422</v>
      </c>
      <c r="E3993" s="6">
        <v>45679</v>
      </c>
      <c r="F3993" s="5" t="s">
        <v>15</v>
      </c>
      <c r="G3993" s="5">
        <v>2</v>
      </c>
      <c r="H3993" s="5">
        <v>15</v>
      </c>
      <c r="I3993" s="5">
        <v>1360</v>
      </c>
      <c r="J3993" s="5" t="s">
        <v>16</v>
      </c>
      <c r="K3993" s="5" t="s">
        <v>17</v>
      </c>
    </row>
    <row r="3994" spans="1:11">
      <c r="A3994" s="5" t="s">
        <v>15423</v>
      </c>
      <c r="B3994" s="5" t="s">
        <v>15424</v>
      </c>
      <c r="C3994" s="5" t="s">
        <v>11818</v>
      </c>
      <c r="D3994" s="5" t="s">
        <v>15425</v>
      </c>
      <c r="E3994" s="6">
        <v>45666</v>
      </c>
      <c r="F3994" s="5" t="s">
        <v>28</v>
      </c>
      <c r="G3994" s="5">
        <v>4</v>
      </c>
      <c r="H3994" s="5">
        <v>0</v>
      </c>
      <c r="I3994" s="5">
        <v>1200</v>
      </c>
      <c r="J3994" s="5" t="s">
        <v>16</v>
      </c>
      <c r="K3994" s="5" t="s">
        <v>17</v>
      </c>
    </row>
    <row r="3995" spans="1:11">
      <c r="A3995" s="5" t="s">
        <v>15426</v>
      </c>
      <c r="B3995" s="5" t="s">
        <v>7502</v>
      </c>
      <c r="C3995" s="5" t="s">
        <v>15427</v>
      </c>
      <c r="D3995" s="5" t="s">
        <v>478</v>
      </c>
      <c r="E3995" s="6">
        <v>45634</v>
      </c>
      <c r="F3995" s="5" t="s">
        <v>28</v>
      </c>
      <c r="G3995" s="5">
        <v>2</v>
      </c>
      <c r="H3995" s="5">
        <v>10</v>
      </c>
      <c r="I3995" s="5">
        <v>540</v>
      </c>
      <c r="J3995" s="5" t="s">
        <v>84</v>
      </c>
      <c r="K3995" s="5" t="s">
        <v>17</v>
      </c>
    </row>
    <row r="3996" spans="1:11">
      <c r="A3996" s="5" t="s">
        <v>15428</v>
      </c>
      <c r="B3996" s="5" t="s">
        <v>15429</v>
      </c>
      <c r="C3996" s="5" t="s">
        <v>15430</v>
      </c>
      <c r="D3996" s="5" t="s">
        <v>15431</v>
      </c>
      <c r="E3996" s="6">
        <v>45540</v>
      </c>
      <c r="F3996" s="5" t="s">
        <v>83</v>
      </c>
      <c r="G3996" s="5">
        <v>4</v>
      </c>
      <c r="H3996" s="5">
        <v>0</v>
      </c>
      <c r="I3996" s="5">
        <v>600</v>
      </c>
      <c r="J3996" s="5" t="s">
        <v>23</v>
      </c>
      <c r="K3996" s="5" t="s">
        <v>17</v>
      </c>
    </row>
    <row r="3997" spans="1:11">
      <c r="A3997" s="5" t="s">
        <v>15432</v>
      </c>
      <c r="B3997" s="5" t="s">
        <v>15433</v>
      </c>
      <c r="C3997" s="5" t="s">
        <v>15434</v>
      </c>
      <c r="D3997" s="5" t="s">
        <v>5669</v>
      </c>
      <c r="E3997" s="6">
        <v>45747</v>
      </c>
      <c r="F3997" s="5" t="s">
        <v>42</v>
      </c>
      <c r="G3997" s="5">
        <v>3</v>
      </c>
      <c r="H3997" s="5">
        <v>0</v>
      </c>
      <c r="I3997" s="5">
        <v>600</v>
      </c>
      <c r="J3997" s="5" t="s">
        <v>33</v>
      </c>
      <c r="K3997" s="5" t="s">
        <v>17</v>
      </c>
    </row>
    <row r="3998" spans="1:11">
      <c r="A3998" s="5" t="s">
        <v>15435</v>
      </c>
      <c r="B3998" s="5" t="s">
        <v>15436</v>
      </c>
      <c r="C3998" s="5" t="s">
        <v>15437</v>
      </c>
      <c r="D3998" s="5" t="s">
        <v>15438</v>
      </c>
      <c r="E3998" s="6">
        <v>45718</v>
      </c>
      <c r="F3998" s="5" t="s">
        <v>28</v>
      </c>
      <c r="G3998" s="5">
        <v>1</v>
      </c>
      <c r="H3998" s="5">
        <v>0</v>
      </c>
      <c r="I3998" s="5">
        <v>300</v>
      </c>
      <c r="J3998" s="5" t="s">
        <v>16</v>
      </c>
      <c r="K3998" s="5" t="s">
        <v>78</v>
      </c>
    </row>
    <row r="3999" spans="1:11">
      <c r="A3999" s="5" t="s">
        <v>15439</v>
      </c>
      <c r="B3999" s="5" t="s">
        <v>15440</v>
      </c>
      <c r="C3999" s="5" t="s">
        <v>15441</v>
      </c>
      <c r="D3999" s="5" t="s">
        <v>15442</v>
      </c>
      <c r="E3999" s="6">
        <v>45451</v>
      </c>
      <c r="F3999" s="5" t="s">
        <v>22</v>
      </c>
      <c r="G3999" s="5">
        <v>3</v>
      </c>
      <c r="H3999" s="5">
        <v>10</v>
      </c>
      <c r="I3999" s="5">
        <v>270</v>
      </c>
      <c r="J3999" s="5" t="s">
        <v>84</v>
      </c>
      <c r="K3999" s="5" t="s">
        <v>17</v>
      </c>
    </row>
    <row r="4000" spans="1:11">
      <c r="A4000" s="5" t="s">
        <v>15443</v>
      </c>
      <c r="B4000" s="5" t="s">
        <v>15444</v>
      </c>
      <c r="C4000" s="5" t="s">
        <v>15445</v>
      </c>
      <c r="D4000" s="5" t="s">
        <v>15446</v>
      </c>
      <c r="E4000" s="6">
        <v>45656</v>
      </c>
      <c r="F4000" s="5" t="s">
        <v>83</v>
      </c>
      <c r="G4000" s="5">
        <v>1</v>
      </c>
      <c r="H4000" s="5">
        <v>0</v>
      </c>
      <c r="I4000" s="5">
        <v>150</v>
      </c>
      <c r="J4000" s="5" t="s">
        <v>84</v>
      </c>
      <c r="K4000" s="5" t="s">
        <v>17</v>
      </c>
    </row>
    <row r="4001" spans="1:11">
      <c r="A4001" s="5" t="s">
        <v>15447</v>
      </c>
      <c r="B4001" s="5" t="s">
        <v>15448</v>
      </c>
      <c r="C4001" s="5" t="s">
        <v>15449</v>
      </c>
      <c r="D4001" s="5" t="s">
        <v>15450</v>
      </c>
      <c r="E4001" s="6">
        <v>45621</v>
      </c>
      <c r="F4001" s="5" t="s">
        <v>42</v>
      </c>
      <c r="G4001" s="5">
        <v>1</v>
      </c>
      <c r="H4001" s="5">
        <v>0</v>
      </c>
      <c r="I4001" s="5">
        <v>200</v>
      </c>
      <c r="J4001" s="5" t="s">
        <v>16</v>
      </c>
      <c r="K4001" s="5" t="s">
        <v>17</v>
      </c>
    </row>
    <row r="4002" spans="1:11">
      <c r="A4002" s="5" t="s">
        <v>15451</v>
      </c>
      <c r="B4002" s="5" t="s">
        <v>15452</v>
      </c>
      <c r="C4002" s="5" t="s">
        <v>15453</v>
      </c>
      <c r="D4002" s="5" t="s">
        <v>1599</v>
      </c>
      <c r="E4002" s="6">
        <v>45641</v>
      </c>
      <c r="F4002" s="5" t="s">
        <v>15</v>
      </c>
      <c r="G4002" s="5">
        <v>3</v>
      </c>
      <c r="H4002" s="5">
        <v>5</v>
      </c>
      <c r="I4002" s="5">
        <v>2280</v>
      </c>
      <c r="J4002" s="5" t="s">
        <v>23</v>
      </c>
      <c r="K4002" s="5" t="s">
        <v>17</v>
      </c>
    </row>
    <row r="4003" spans="1:11">
      <c r="A4003" s="5" t="s">
        <v>15454</v>
      </c>
      <c r="B4003" s="5" t="s">
        <v>15455</v>
      </c>
      <c r="C4003" s="5" t="s">
        <v>15456</v>
      </c>
      <c r="D4003" s="5" t="s">
        <v>15457</v>
      </c>
      <c r="E4003" s="6">
        <v>45585</v>
      </c>
      <c r="F4003" s="5" t="s">
        <v>83</v>
      </c>
      <c r="G4003" s="5">
        <v>4</v>
      </c>
      <c r="H4003" s="5">
        <v>5</v>
      </c>
      <c r="I4003" s="5">
        <v>570</v>
      </c>
      <c r="J4003" s="5" t="s">
        <v>84</v>
      </c>
      <c r="K4003" s="5" t="s">
        <v>17</v>
      </c>
    </row>
    <row r="4004" spans="1:11">
      <c r="A4004" s="5" t="s">
        <v>15458</v>
      </c>
      <c r="B4004" s="5" t="s">
        <v>15459</v>
      </c>
      <c r="C4004" s="5" t="s">
        <v>15460</v>
      </c>
      <c r="D4004" s="5" t="s">
        <v>15461</v>
      </c>
      <c r="E4004" s="6">
        <v>45766</v>
      </c>
      <c r="F4004" s="5" t="s">
        <v>73</v>
      </c>
      <c r="G4004" s="5">
        <v>3</v>
      </c>
      <c r="H4004" s="5">
        <v>0</v>
      </c>
      <c r="I4004" s="5">
        <v>360</v>
      </c>
      <c r="J4004" s="5" t="s">
        <v>84</v>
      </c>
      <c r="K4004" s="5" t="s">
        <v>78</v>
      </c>
    </row>
    <row r="4005" spans="1:11">
      <c r="A4005" s="5" t="s">
        <v>15462</v>
      </c>
      <c r="B4005" s="5" t="s">
        <v>15463</v>
      </c>
      <c r="C4005" s="5" t="s">
        <v>15464</v>
      </c>
      <c r="D4005" s="5" t="s">
        <v>15465</v>
      </c>
      <c r="E4005" s="6">
        <v>45617</v>
      </c>
      <c r="F4005" s="5" t="s">
        <v>47</v>
      </c>
      <c r="G4005" s="5">
        <v>3</v>
      </c>
      <c r="H4005" s="5">
        <v>5</v>
      </c>
      <c r="I4005" s="5">
        <v>3420</v>
      </c>
      <c r="J4005" s="5" t="s">
        <v>84</v>
      </c>
      <c r="K4005" s="5" t="s">
        <v>17</v>
      </c>
    </row>
    <row r="4006" spans="1:11">
      <c r="A4006" s="5" t="s">
        <v>15466</v>
      </c>
      <c r="B4006" s="5" t="s">
        <v>15467</v>
      </c>
      <c r="C4006" s="5" t="s">
        <v>15468</v>
      </c>
      <c r="D4006" s="5" t="s">
        <v>15469</v>
      </c>
      <c r="E4006" s="6">
        <v>45562</v>
      </c>
      <c r="F4006" s="5" t="s">
        <v>28</v>
      </c>
      <c r="G4006" s="5">
        <v>3</v>
      </c>
      <c r="H4006" s="5">
        <v>5</v>
      </c>
      <c r="I4006" s="5">
        <v>855</v>
      </c>
      <c r="J4006" s="5" t="s">
        <v>23</v>
      </c>
      <c r="K4006" s="5" t="s">
        <v>17</v>
      </c>
    </row>
    <row r="4007" spans="1:11">
      <c r="A4007" s="5" t="s">
        <v>15470</v>
      </c>
      <c r="B4007" s="5" t="s">
        <v>15471</v>
      </c>
      <c r="C4007" s="5" t="s">
        <v>15472</v>
      </c>
      <c r="D4007" s="5" t="s">
        <v>15473</v>
      </c>
      <c r="E4007" s="6">
        <v>45684</v>
      </c>
      <c r="F4007" s="5" t="s">
        <v>22</v>
      </c>
      <c r="G4007" s="5">
        <v>2</v>
      </c>
      <c r="H4007" s="5">
        <v>0</v>
      </c>
      <c r="I4007" s="5">
        <v>200</v>
      </c>
      <c r="J4007" s="5" t="s">
        <v>33</v>
      </c>
      <c r="K4007" s="5" t="s">
        <v>17</v>
      </c>
    </row>
    <row r="4008" spans="1:11">
      <c r="A4008" s="5" t="s">
        <v>15474</v>
      </c>
      <c r="B4008" s="5" t="s">
        <v>15475</v>
      </c>
      <c r="C4008" s="5" t="s">
        <v>15476</v>
      </c>
      <c r="D4008" s="5" t="s">
        <v>15477</v>
      </c>
      <c r="E4008" s="6">
        <v>45659</v>
      </c>
      <c r="F4008" s="5" t="s">
        <v>42</v>
      </c>
      <c r="G4008" s="5">
        <v>3</v>
      </c>
      <c r="H4008" s="5">
        <v>0</v>
      </c>
      <c r="I4008" s="5">
        <v>600</v>
      </c>
      <c r="J4008" s="5" t="s">
        <v>16</v>
      </c>
      <c r="K4008" s="5" t="s">
        <v>17</v>
      </c>
    </row>
    <row r="4009" spans="1:11">
      <c r="A4009" s="5" t="s">
        <v>15478</v>
      </c>
      <c r="B4009" s="5" t="s">
        <v>15479</v>
      </c>
      <c r="C4009" s="5" t="s">
        <v>15480</v>
      </c>
      <c r="D4009" s="5" t="s">
        <v>15481</v>
      </c>
      <c r="E4009" s="6">
        <v>45756</v>
      </c>
      <c r="F4009" s="5" t="s">
        <v>89</v>
      </c>
      <c r="G4009" s="5">
        <v>1</v>
      </c>
      <c r="H4009" s="5">
        <v>0</v>
      </c>
      <c r="I4009" s="5">
        <v>50</v>
      </c>
      <c r="J4009" s="5" t="s">
        <v>16</v>
      </c>
      <c r="K4009" s="5" t="s">
        <v>17</v>
      </c>
    </row>
    <row r="4010" spans="1:11">
      <c r="A4010" s="5" t="s">
        <v>15482</v>
      </c>
      <c r="B4010" s="5" t="s">
        <v>15483</v>
      </c>
      <c r="C4010" s="5" t="s">
        <v>15484</v>
      </c>
      <c r="D4010" s="5" t="s">
        <v>15485</v>
      </c>
      <c r="E4010" s="6">
        <v>45606</v>
      </c>
      <c r="F4010" s="5" t="s">
        <v>15</v>
      </c>
      <c r="G4010" s="5">
        <v>2</v>
      </c>
      <c r="H4010" s="5">
        <v>5</v>
      </c>
      <c r="I4010" s="5">
        <v>1520</v>
      </c>
      <c r="J4010" s="5" t="s">
        <v>84</v>
      </c>
      <c r="K4010" s="5" t="s">
        <v>78</v>
      </c>
    </row>
    <row r="4011" spans="1:11">
      <c r="A4011" s="5" t="s">
        <v>15486</v>
      </c>
      <c r="B4011" s="5" t="s">
        <v>15487</v>
      </c>
      <c r="C4011" s="5" t="s">
        <v>15488</v>
      </c>
      <c r="D4011" s="5" t="s">
        <v>11186</v>
      </c>
      <c r="E4011" s="6">
        <v>45442</v>
      </c>
      <c r="F4011" s="5" t="s">
        <v>42</v>
      </c>
      <c r="G4011" s="5">
        <v>4</v>
      </c>
      <c r="H4011" s="5">
        <v>0</v>
      </c>
      <c r="I4011" s="5">
        <v>800</v>
      </c>
      <c r="J4011" s="5" t="s">
        <v>84</v>
      </c>
      <c r="K4011" s="5" t="s">
        <v>17</v>
      </c>
    </row>
    <row r="4012" spans="1:11">
      <c r="A4012" s="5" t="s">
        <v>15489</v>
      </c>
      <c r="B4012" s="5" t="s">
        <v>15490</v>
      </c>
      <c r="C4012" s="5" t="s">
        <v>15491</v>
      </c>
      <c r="D4012" s="5" t="s">
        <v>15492</v>
      </c>
      <c r="E4012" s="6">
        <v>45440</v>
      </c>
      <c r="F4012" s="5" t="s">
        <v>56</v>
      </c>
      <c r="G4012" s="5">
        <v>3</v>
      </c>
      <c r="H4012" s="5">
        <v>5</v>
      </c>
      <c r="I4012" s="5">
        <v>256.5</v>
      </c>
      <c r="J4012" s="5" t="s">
        <v>90</v>
      </c>
      <c r="K4012" s="5" t="s">
        <v>17</v>
      </c>
    </row>
    <row r="4013" spans="1:11">
      <c r="A4013" s="5" t="s">
        <v>15493</v>
      </c>
      <c r="B4013" s="5" t="s">
        <v>15494</v>
      </c>
      <c r="C4013" s="5" t="s">
        <v>15495</v>
      </c>
      <c r="D4013" s="5" t="s">
        <v>15496</v>
      </c>
      <c r="E4013" s="6">
        <v>45745</v>
      </c>
      <c r="F4013" s="5" t="s">
        <v>47</v>
      </c>
      <c r="G4013" s="5">
        <v>4</v>
      </c>
      <c r="H4013" s="5">
        <v>5</v>
      </c>
      <c r="I4013" s="5">
        <v>4560</v>
      </c>
      <c r="J4013" s="5" t="s">
        <v>84</v>
      </c>
      <c r="K4013" s="5" t="s">
        <v>17</v>
      </c>
    </row>
    <row r="4014" spans="1:11">
      <c r="A4014" s="5" t="s">
        <v>15497</v>
      </c>
      <c r="B4014" s="5" t="s">
        <v>15498</v>
      </c>
      <c r="C4014" s="5" t="s">
        <v>15499</v>
      </c>
      <c r="D4014" s="5" t="s">
        <v>15500</v>
      </c>
      <c r="E4014" s="6">
        <v>45762</v>
      </c>
      <c r="F4014" s="5" t="s">
        <v>42</v>
      </c>
      <c r="G4014" s="5">
        <v>1</v>
      </c>
      <c r="H4014" s="5">
        <v>0</v>
      </c>
      <c r="I4014" s="5">
        <v>200</v>
      </c>
      <c r="J4014" s="5" t="s">
        <v>84</v>
      </c>
      <c r="K4014" s="5" t="s">
        <v>78</v>
      </c>
    </row>
    <row r="4015" spans="1:11">
      <c r="A4015" s="5" t="s">
        <v>15501</v>
      </c>
      <c r="B4015" s="5" t="s">
        <v>15502</v>
      </c>
      <c r="C4015" s="5" t="s">
        <v>15503</v>
      </c>
      <c r="D4015" s="5" t="s">
        <v>15504</v>
      </c>
      <c r="E4015" s="6">
        <v>45487</v>
      </c>
      <c r="F4015" s="5" t="s">
        <v>56</v>
      </c>
      <c r="G4015" s="5">
        <v>2</v>
      </c>
      <c r="H4015" s="5">
        <v>10</v>
      </c>
      <c r="I4015" s="5">
        <v>162</v>
      </c>
      <c r="J4015" s="5" t="s">
        <v>33</v>
      </c>
      <c r="K4015" s="5" t="s">
        <v>17</v>
      </c>
    </row>
    <row r="4016" spans="1:11">
      <c r="A4016" s="5" t="s">
        <v>15505</v>
      </c>
      <c r="B4016" s="5" t="s">
        <v>15506</v>
      </c>
      <c r="C4016" s="5" t="s">
        <v>15507</v>
      </c>
      <c r="D4016" s="5" t="s">
        <v>15508</v>
      </c>
      <c r="E4016" s="6">
        <v>45553</v>
      </c>
      <c r="F4016" s="5" t="s">
        <v>73</v>
      </c>
      <c r="G4016" s="5">
        <v>4</v>
      </c>
      <c r="H4016" s="5">
        <v>0</v>
      </c>
      <c r="I4016" s="5">
        <v>480</v>
      </c>
      <c r="J4016" s="5" t="s">
        <v>23</v>
      </c>
      <c r="K4016" s="5" t="s">
        <v>17</v>
      </c>
    </row>
    <row r="4017" spans="1:11">
      <c r="A4017" s="5" t="s">
        <v>15509</v>
      </c>
      <c r="B4017" s="5" t="s">
        <v>15510</v>
      </c>
      <c r="C4017" s="5" t="s">
        <v>15511</v>
      </c>
      <c r="D4017" s="5" t="s">
        <v>15512</v>
      </c>
      <c r="E4017" s="6">
        <v>45702</v>
      </c>
      <c r="F4017" s="5" t="s">
        <v>47</v>
      </c>
      <c r="G4017" s="5">
        <v>4</v>
      </c>
      <c r="H4017" s="5">
        <v>0</v>
      </c>
      <c r="I4017" s="5">
        <v>4800</v>
      </c>
      <c r="J4017" s="5" t="s">
        <v>33</v>
      </c>
      <c r="K4017" s="5" t="s">
        <v>17</v>
      </c>
    </row>
    <row r="4018" spans="1:11">
      <c r="A4018" s="5" t="s">
        <v>15513</v>
      </c>
      <c r="B4018" s="5" t="s">
        <v>15514</v>
      </c>
      <c r="C4018" s="5" t="s">
        <v>15515</v>
      </c>
      <c r="D4018" s="5" t="s">
        <v>15516</v>
      </c>
      <c r="E4018" s="6">
        <v>45528</v>
      </c>
      <c r="F4018" s="5" t="s">
        <v>47</v>
      </c>
      <c r="G4018" s="5">
        <v>1</v>
      </c>
      <c r="H4018" s="5">
        <v>15</v>
      </c>
      <c r="I4018" s="5">
        <v>1020</v>
      </c>
      <c r="J4018" s="5" t="s">
        <v>84</v>
      </c>
      <c r="K4018" s="5" t="s">
        <v>17</v>
      </c>
    </row>
    <row r="4019" spans="1:11">
      <c r="A4019" s="5" t="s">
        <v>15517</v>
      </c>
      <c r="B4019" s="5" t="s">
        <v>15518</v>
      </c>
      <c r="C4019" s="5" t="s">
        <v>15519</v>
      </c>
      <c r="D4019" s="5" t="s">
        <v>3791</v>
      </c>
      <c r="E4019" s="6">
        <v>45662</v>
      </c>
      <c r="F4019" s="5" t="s">
        <v>89</v>
      </c>
      <c r="G4019" s="5">
        <v>2</v>
      </c>
      <c r="H4019" s="5">
        <v>0</v>
      </c>
      <c r="I4019" s="5">
        <v>100</v>
      </c>
      <c r="J4019" s="5" t="s">
        <v>33</v>
      </c>
      <c r="K4019" s="5" t="s">
        <v>17</v>
      </c>
    </row>
    <row r="4020" spans="1:11">
      <c r="A4020" s="5" t="s">
        <v>15520</v>
      </c>
      <c r="B4020" s="5" t="s">
        <v>15521</v>
      </c>
      <c r="C4020" s="5" t="s">
        <v>15522</v>
      </c>
      <c r="D4020" s="5" t="s">
        <v>15523</v>
      </c>
      <c r="E4020" s="6">
        <v>45760</v>
      </c>
      <c r="F4020" s="5" t="s">
        <v>15</v>
      </c>
      <c r="G4020" s="5">
        <v>3</v>
      </c>
      <c r="H4020" s="5">
        <v>0</v>
      </c>
      <c r="I4020" s="5">
        <v>2400</v>
      </c>
      <c r="J4020" s="5" t="s">
        <v>90</v>
      </c>
      <c r="K4020" s="5" t="s">
        <v>17</v>
      </c>
    </row>
    <row r="4021" spans="1:11">
      <c r="A4021" s="7" t="s">
        <v>15524</v>
      </c>
      <c r="B4021" s="5" t="s">
        <v>15525</v>
      </c>
      <c r="C4021" s="5" t="s">
        <v>15526</v>
      </c>
      <c r="D4021" s="5" t="s">
        <v>15527</v>
      </c>
      <c r="E4021" s="6">
        <v>45765</v>
      </c>
      <c r="F4021" s="5" t="s">
        <v>42</v>
      </c>
      <c r="G4021" s="5">
        <v>3</v>
      </c>
      <c r="H4021" s="5">
        <v>5</v>
      </c>
      <c r="I4021" s="5">
        <v>570</v>
      </c>
      <c r="J4021" s="5" t="s">
        <v>84</v>
      </c>
      <c r="K4021" s="5" t="s">
        <v>78</v>
      </c>
    </row>
    <row r="4022" spans="1:11">
      <c r="A4022" s="5" t="s">
        <v>15528</v>
      </c>
      <c r="B4022" s="5" t="s">
        <v>15529</v>
      </c>
      <c r="C4022" s="5" t="s">
        <v>15530</v>
      </c>
      <c r="D4022" s="5" t="s">
        <v>15531</v>
      </c>
      <c r="E4022" s="6">
        <v>45534</v>
      </c>
      <c r="F4022" s="5" t="s">
        <v>15</v>
      </c>
      <c r="G4022" s="5">
        <v>4</v>
      </c>
      <c r="H4022" s="5">
        <v>10</v>
      </c>
      <c r="I4022" s="5">
        <v>2880</v>
      </c>
      <c r="J4022" s="5" t="s">
        <v>84</v>
      </c>
      <c r="K4022" s="5" t="s">
        <v>17</v>
      </c>
    </row>
    <row r="4023" spans="1:11">
      <c r="A4023" s="5" t="s">
        <v>15532</v>
      </c>
      <c r="B4023" s="5" t="s">
        <v>15533</v>
      </c>
      <c r="C4023" s="5" t="s">
        <v>15534</v>
      </c>
      <c r="D4023" s="5" t="s">
        <v>15535</v>
      </c>
      <c r="E4023" s="6">
        <v>45679</v>
      </c>
      <c r="F4023" s="5" t="s">
        <v>89</v>
      </c>
      <c r="G4023" s="5">
        <v>3</v>
      </c>
      <c r="H4023" s="5">
        <v>0</v>
      </c>
      <c r="I4023" s="5">
        <v>150</v>
      </c>
      <c r="J4023" s="5" t="s">
        <v>84</v>
      </c>
      <c r="K4023" s="5" t="s">
        <v>17</v>
      </c>
    </row>
    <row r="4024" spans="1:11">
      <c r="A4024" s="5" t="s">
        <v>15536</v>
      </c>
      <c r="B4024" s="5" t="s">
        <v>15537</v>
      </c>
      <c r="C4024" s="5" t="s">
        <v>15538</v>
      </c>
      <c r="D4024" s="5" t="s">
        <v>15539</v>
      </c>
      <c r="E4024" s="6">
        <v>45651</v>
      </c>
      <c r="F4024" s="5" t="s">
        <v>42</v>
      </c>
      <c r="G4024" s="5">
        <v>2</v>
      </c>
      <c r="H4024" s="5">
        <v>0</v>
      </c>
      <c r="I4024" s="5">
        <v>400</v>
      </c>
      <c r="J4024" s="5" t="s">
        <v>16</v>
      </c>
      <c r="K4024" s="5" t="s">
        <v>17</v>
      </c>
    </row>
    <row r="4025" spans="1:11">
      <c r="A4025" s="5" t="s">
        <v>15540</v>
      </c>
      <c r="B4025" s="5" t="s">
        <v>15541</v>
      </c>
      <c r="C4025" s="5" t="s">
        <v>15542</v>
      </c>
      <c r="D4025" s="5" t="s">
        <v>15543</v>
      </c>
      <c r="E4025" s="6">
        <v>45669</v>
      </c>
      <c r="F4025" s="5" t="s">
        <v>83</v>
      </c>
      <c r="G4025" s="5">
        <v>2</v>
      </c>
      <c r="H4025" s="5">
        <v>0</v>
      </c>
      <c r="I4025" s="5">
        <v>300</v>
      </c>
      <c r="J4025" s="5" t="s">
        <v>90</v>
      </c>
      <c r="K4025" s="5" t="s">
        <v>17</v>
      </c>
    </row>
    <row r="4026" spans="1:11">
      <c r="A4026" s="5" t="s">
        <v>15544</v>
      </c>
      <c r="B4026" s="5" t="s">
        <v>15545</v>
      </c>
      <c r="C4026" s="5" t="s">
        <v>15546</v>
      </c>
      <c r="D4026" s="5" t="s">
        <v>15547</v>
      </c>
      <c r="E4026" s="6">
        <v>45684</v>
      </c>
      <c r="F4026" s="5" t="s">
        <v>28</v>
      </c>
      <c r="G4026" s="5">
        <v>1</v>
      </c>
      <c r="H4026" s="5">
        <v>5</v>
      </c>
      <c r="I4026" s="5">
        <v>285</v>
      </c>
      <c r="J4026" s="5" t="s">
        <v>84</v>
      </c>
      <c r="K4026" s="5" t="s">
        <v>17</v>
      </c>
    </row>
    <row r="4027" spans="1:11">
      <c r="A4027" s="5" t="s">
        <v>15548</v>
      </c>
      <c r="B4027" s="5" t="s">
        <v>15549</v>
      </c>
      <c r="C4027" s="5" t="s">
        <v>15550</v>
      </c>
      <c r="D4027" s="5" t="s">
        <v>2574</v>
      </c>
      <c r="E4027" s="6">
        <v>45599</v>
      </c>
      <c r="F4027" s="5" t="s">
        <v>89</v>
      </c>
      <c r="G4027" s="5">
        <v>2</v>
      </c>
      <c r="H4027" s="5">
        <v>0</v>
      </c>
      <c r="I4027" s="5">
        <v>100</v>
      </c>
      <c r="J4027" s="5" t="s">
        <v>84</v>
      </c>
      <c r="K4027" s="5" t="s">
        <v>17</v>
      </c>
    </row>
    <row r="4028" spans="1:11">
      <c r="A4028" s="5" t="s">
        <v>15551</v>
      </c>
      <c r="B4028" s="5" t="s">
        <v>444</v>
      </c>
      <c r="C4028" s="5" t="s">
        <v>15552</v>
      </c>
      <c r="D4028" s="5" t="s">
        <v>15553</v>
      </c>
      <c r="E4028" s="6">
        <v>45559</v>
      </c>
      <c r="F4028" s="5" t="s">
        <v>28</v>
      </c>
      <c r="G4028" s="5">
        <v>1</v>
      </c>
      <c r="H4028" s="5">
        <v>0</v>
      </c>
      <c r="I4028" s="5">
        <v>300</v>
      </c>
      <c r="J4028" s="5" t="s">
        <v>33</v>
      </c>
      <c r="K4028" s="5" t="s">
        <v>17</v>
      </c>
    </row>
    <row r="4029" spans="1:11">
      <c r="A4029" s="5" t="s">
        <v>15554</v>
      </c>
      <c r="B4029" s="5" t="s">
        <v>15555</v>
      </c>
      <c r="C4029" s="5" t="s">
        <v>15556</v>
      </c>
      <c r="D4029" s="5" t="s">
        <v>15557</v>
      </c>
      <c r="E4029" s="6">
        <v>45752</v>
      </c>
      <c r="F4029" s="5" t="s">
        <v>28</v>
      </c>
      <c r="G4029" s="5">
        <v>4</v>
      </c>
      <c r="H4029" s="5">
        <v>0</v>
      </c>
      <c r="I4029" s="5">
        <v>1200</v>
      </c>
      <c r="J4029" s="5" t="s">
        <v>33</v>
      </c>
      <c r="K4029" s="5" t="s">
        <v>17</v>
      </c>
    </row>
    <row r="4030" spans="1:11">
      <c r="A4030" s="5" t="s">
        <v>15558</v>
      </c>
      <c r="B4030" s="5" t="s">
        <v>15559</v>
      </c>
      <c r="C4030" s="5" t="s">
        <v>15560</v>
      </c>
      <c r="D4030" s="5" t="s">
        <v>15561</v>
      </c>
      <c r="E4030" s="6">
        <v>45527</v>
      </c>
      <c r="F4030" s="5" t="s">
        <v>89</v>
      </c>
      <c r="G4030" s="5">
        <v>3</v>
      </c>
      <c r="H4030" s="5">
        <v>15</v>
      </c>
      <c r="I4030" s="5">
        <v>127.5</v>
      </c>
      <c r="J4030" s="5" t="s">
        <v>33</v>
      </c>
      <c r="K4030" s="5" t="s">
        <v>17</v>
      </c>
    </row>
    <row r="4031" spans="1:11">
      <c r="A4031" s="5" t="s">
        <v>15562</v>
      </c>
      <c r="B4031" s="5" t="s">
        <v>15563</v>
      </c>
      <c r="C4031" s="5" t="s">
        <v>15564</v>
      </c>
      <c r="D4031" s="5" t="s">
        <v>15565</v>
      </c>
      <c r="E4031" s="6">
        <v>45501</v>
      </c>
      <c r="F4031" s="5" t="s">
        <v>73</v>
      </c>
      <c r="G4031" s="5">
        <v>2</v>
      </c>
      <c r="H4031" s="5">
        <v>0</v>
      </c>
      <c r="I4031" s="5">
        <v>240</v>
      </c>
      <c r="J4031" s="5" t="s">
        <v>23</v>
      </c>
      <c r="K4031" s="5" t="s">
        <v>78</v>
      </c>
    </row>
    <row r="4032" spans="1:11">
      <c r="A4032" s="5" t="s">
        <v>15566</v>
      </c>
      <c r="B4032" s="5" t="s">
        <v>15567</v>
      </c>
      <c r="C4032" s="5" t="s">
        <v>15568</v>
      </c>
      <c r="D4032" s="5" t="s">
        <v>2189</v>
      </c>
      <c r="E4032" s="6">
        <v>45511</v>
      </c>
      <c r="F4032" s="5" t="s">
        <v>22</v>
      </c>
      <c r="G4032" s="5">
        <v>3</v>
      </c>
      <c r="H4032" s="5">
        <v>0</v>
      </c>
      <c r="I4032" s="5">
        <v>300</v>
      </c>
      <c r="J4032" s="5" t="s">
        <v>84</v>
      </c>
      <c r="K4032" s="5" t="s">
        <v>17</v>
      </c>
    </row>
    <row r="4033" spans="1:11">
      <c r="A4033" s="5" t="s">
        <v>15569</v>
      </c>
      <c r="B4033" s="5" t="s">
        <v>15570</v>
      </c>
      <c r="C4033" s="5" t="s">
        <v>15571</v>
      </c>
      <c r="D4033" s="5" t="s">
        <v>15572</v>
      </c>
      <c r="E4033" s="6">
        <v>45582</v>
      </c>
      <c r="F4033" s="5" t="s">
        <v>42</v>
      </c>
      <c r="G4033" s="5">
        <v>3</v>
      </c>
      <c r="H4033" s="5">
        <v>0</v>
      </c>
      <c r="I4033" s="5">
        <v>600</v>
      </c>
      <c r="J4033" s="5" t="s">
        <v>90</v>
      </c>
      <c r="K4033" s="5" t="s">
        <v>78</v>
      </c>
    </row>
    <row r="4034" spans="1:11">
      <c r="A4034" s="5" t="s">
        <v>15573</v>
      </c>
      <c r="B4034" s="5" t="s">
        <v>15574</v>
      </c>
      <c r="C4034" s="5" t="s">
        <v>15575</v>
      </c>
      <c r="D4034" s="5" t="s">
        <v>15576</v>
      </c>
      <c r="E4034" s="6">
        <v>45470</v>
      </c>
      <c r="F4034" s="5" t="s">
        <v>73</v>
      </c>
      <c r="G4034" s="5">
        <v>2</v>
      </c>
      <c r="H4034" s="5">
        <v>0</v>
      </c>
      <c r="I4034" s="5">
        <v>240</v>
      </c>
      <c r="J4034" s="5" t="s">
        <v>23</v>
      </c>
      <c r="K4034" s="5" t="s">
        <v>17</v>
      </c>
    </row>
    <row r="4035" spans="1:11">
      <c r="A4035" s="5" t="s">
        <v>15577</v>
      </c>
      <c r="B4035" s="5" t="s">
        <v>15578</v>
      </c>
      <c r="C4035" s="5" t="s">
        <v>15579</v>
      </c>
      <c r="D4035" s="5" t="s">
        <v>15580</v>
      </c>
      <c r="E4035" s="6">
        <v>45559</v>
      </c>
      <c r="F4035" s="5" t="s">
        <v>28</v>
      </c>
      <c r="G4035" s="5">
        <v>4</v>
      </c>
      <c r="H4035" s="5">
        <v>0</v>
      </c>
      <c r="I4035" s="5">
        <v>1200</v>
      </c>
      <c r="J4035" s="5" t="s">
        <v>90</v>
      </c>
      <c r="K4035" s="5" t="s">
        <v>17</v>
      </c>
    </row>
    <row r="4036" spans="1:11">
      <c r="A4036" s="5" t="s">
        <v>15581</v>
      </c>
      <c r="B4036" s="5" t="s">
        <v>15582</v>
      </c>
      <c r="C4036" s="5" t="s">
        <v>15583</v>
      </c>
      <c r="D4036" s="5" t="s">
        <v>15584</v>
      </c>
      <c r="E4036" s="6">
        <v>45588</v>
      </c>
      <c r="F4036" s="5" t="s">
        <v>15</v>
      </c>
      <c r="G4036" s="5">
        <v>2</v>
      </c>
      <c r="H4036" s="5">
        <v>0</v>
      </c>
      <c r="I4036" s="5">
        <v>1600</v>
      </c>
      <c r="J4036" s="5" t="s">
        <v>84</v>
      </c>
      <c r="K4036" s="5" t="s">
        <v>17</v>
      </c>
    </row>
    <row r="4037" spans="1:11">
      <c r="A4037" s="5" t="s">
        <v>15585</v>
      </c>
      <c r="B4037" s="5" t="s">
        <v>15586</v>
      </c>
      <c r="C4037" s="5" t="s">
        <v>15587</v>
      </c>
      <c r="D4037" s="5" t="s">
        <v>15588</v>
      </c>
      <c r="E4037" s="6">
        <v>45403</v>
      </c>
      <c r="F4037" s="5" t="s">
        <v>83</v>
      </c>
      <c r="G4037" s="5">
        <v>4</v>
      </c>
      <c r="H4037" s="5">
        <v>5</v>
      </c>
      <c r="I4037" s="5">
        <v>570</v>
      </c>
      <c r="J4037" s="5" t="s">
        <v>23</v>
      </c>
      <c r="K4037" s="5" t="s">
        <v>17</v>
      </c>
    </row>
    <row r="4038" spans="1:11">
      <c r="A4038" s="5" t="s">
        <v>15589</v>
      </c>
      <c r="B4038" s="5" t="s">
        <v>15590</v>
      </c>
      <c r="C4038" s="5" t="s">
        <v>15591</v>
      </c>
      <c r="D4038" s="5" t="s">
        <v>6260</v>
      </c>
      <c r="E4038" s="6">
        <v>45614</v>
      </c>
      <c r="F4038" s="5" t="s">
        <v>28</v>
      </c>
      <c r="G4038" s="5">
        <v>4</v>
      </c>
      <c r="H4038" s="5">
        <v>0</v>
      </c>
      <c r="I4038" s="5">
        <v>1200</v>
      </c>
      <c r="J4038" s="5" t="s">
        <v>23</v>
      </c>
      <c r="K4038" s="5" t="s">
        <v>17</v>
      </c>
    </row>
    <row r="4039" spans="1:11">
      <c r="A4039" s="5" t="s">
        <v>15592</v>
      </c>
      <c r="B4039" s="5" t="s">
        <v>15593</v>
      </c>
      <c r="C4039" s="5" t="s">
        <v>15594</v>
      </c>
      <c r="D4039" s="5" t="s">
        <v>15595</v>
      </c>
      <c r="E4039" s="6">
        <v>45759</v>
      </c>
      <c r="F4039" s="5" t="s">
        <v>73</v>
      </c>
      <c r="G4039" s="5">
        <v>4</v>
      </c>
      <c r="H4039" s="5">
        <v>10</v>
      </c>
      <c r="I4039" s="5">
        <v>432</v>
      </c>
      <c r="J4039" s="5" t="s">
        <v>16</v>
      </c>
      <c r="K4039" s="5" t="s">
        <v>17</v>
      </c>
    </row>
    <row r="4040" spans="1:11">
      <c r="A4040" s="5" t="s">
        <v>15596</v>
      </c>
      <c r="B4040" s="5" t="s">
        <v>15597</v>
      </c>
      <c r="C4040" s="5" t="s">
        <v>15598</v>
      </c>
      <c r="D4040" s="5" t="s">
        <v>3305</v>
      </c>
      <c r="E4040" s="6">
        <v>45511</v>
      </c>
      <c r="F4040" s="5" t="s">
        <v>42</v>
      </c>
      <c r="G4040" s="5">
        <v>1</v>
      </c>
      <c r="H4040" s="5">
        <v>0</v>
      </c>
      <c r="I4040" s="5">
        <v>200</v>
      </c>
      <c r="J4040" s="5" t="s">
        <v>84</v>
      </c>
      <c r="K4040" s="5" t="s">
        <v>17</v>
      </c>
    </row>
    <row r="4041" spans="1:11">
      <c r="A4041" s="5" t="s">
        <v>15599</v>
      </c>
      <c r="B4041" s="5" t="s">
        <v>2065</v>
      </c>
      <c r="C4041" s="5" t="s">
        <v>15600</v>
      </c>
      <c r="D4041" s="5" t="s">
        <v>15601</v>
      </c>
      <c r="E4041" s="6">
        <v>45600</v>
      </c>
      <c r="F4041" s="5" t="s">
        <v>22</v>
      </c>
      <c r="G4041" s="5">
        <v>1</v>
      </c>
      <c r="H4041" s="5">
        <v>0</v>
      </c>
      <c r="I4041" s="5">
        <v>100</v>
      </c>
      <c r="J4041" s="5" t="s">
        <v>23</v>
      </c>
      <c r="K4041" s="5" t="s">
        <v>17</v>
      </c>
    </row>
    <row r="4042" spans="1:11">
      <c r="A4042" s="5" t="s">
        <v>15602</v>
      </c>
      <c r="B4042" s="5" t="s">
        <v>15603</v>
      </c>
      <c r="C4042" s="5" t="s">
        <v>15604</v>
      </c>
      <c r="D4042" s="5" t="s">
        <v>15605</v>
      </c>
      <c r="E4042" s="6">
        <v>45432</v>
      </c>
      <c r="F4042" s="5" t="s">
        <v>28</v>
      </c>
      <c r="G4042" s="5">
        <v>4</v>
      </c>
      <c r="H4042" s="5">
        <v>5</v>
      </c>
      <c r="I4042" s="5">
        <v>1140</v>
      </c>
      <c r="J4042" s="5" t="s">
        <v>33</v>
      </c>
      <c r="K4042" s="5" t="s">
        <v>17</v>
      </c>
    </row>
    <row r="4043" spans="1:11">
      <c r="A4043" s="5" t="s">
        <v>15606</v>
      </c>
      <c r="B4043" s="5" t="s">
        <v>15607</v>
      </c>
      <c r="C4043" s="5" t="s">
        <v>15608</v>
      </c>
      <c r="D4043" s="5" t="s">
        <v>15609</v>
      </c>
      <c r="E4043" s="6">
        <v>45613</v>
      </c>
      <c r="F4043" s="5" t="s">
        <v>47</v>
      </c>
      <c r="G4043" s="5">
        <v>3</v>
      </c>
      <c r="H4043" s="5">
        <v>0</v>
      </c>
      <c r="I4043" s="5">
        <v>3600</v>
      </c>
      <c r="J4043" s="5" t="s">
        <v>16</v>
      </c>
      <c r="K4043" s="5" t="s">
        <v>17</v>
      </c>
    </row>
    <row r="4044" spans="1:11">
      <c r="A4044" s="5" t="s">
        <v>15610</v>
      </c>
      <c r="B4044" s="5" t="s">
        <v>15611</v>
      </c>
      <c r="C4044" s="5" t="s">
        <v>15612</v>
      </c>
      <c r="D4044" s="5" t="s">
        <v>15613</v>
      </c>
      <c r="E4044" s="6">
        <v>45657</v>
      </c>
      <c r="F4044" s="5" t="s">
        <v>89</v>
      </c>
      <c r="G4044" s="5">
        <v>2</v>
      </c>
      <c r="H4044" s="5">
        <v>0</v>
      </c>
      <c r="I4044" s="5">
        <v>100</v>
      </c>
      <c r="J4044" s="5" t="s">
        <v>90</v>
      </c>
      <c r="K4044" s="5" t="s">
        <v>17</v>
      </c>
    </row>
    <row r="4045" spans="1:11">
      <c r="A4045" s="5" t="s">
        <v>15614</v>
      </c>
      <c r="B4045" s="5" t="s">
        <v>5994</v>
      </c>
      <c r="C4045" s="5" t="s">
        <v>15615</v>
      </c>
      <c r="D4045" s="5" t="s">
        <v>15616</v>
      </c>
      <c r="E4045" s="6">
        <v>45657</v>
      </c>
      <c r="F4045" s="5" t="s">
        <v>89</v>
      </c>
      <c r="G4045" s="5">
        <v>3</v>
      </c>
      <c r="H4045" s="5">
        <v>0</v>
      </c>
      <c r="I4045" s="5">
        <v>150</v>
      </c>
      <c r="J4045" s="5" t="s">
        <v>23</v>
      </c>
      <c r="K4045" s="5" t="s">
        <v>17</v>
      </c>
    </row>
    <row r="4046" spans="1:11">
      <c r="A4046" s="5" t="s">
        <v>15617</v>
      </c>
      <c r="B4046" s="5" t="s">
        <v>15618</v>
      </c>
      <c r="C4046" s="5" t="s">
        <v>15619</v>
      </c>
      <c r="D4046" s="5" t="s">
        <v>15620</v>
      </c>
      <c r="E4046" s="6">
        <v>45702</v>
      </c>
      <c r="F4046" s="5" t="s">
        <v>83</v>
      </c>
      <c r="G4046" s="5">
        <v>1</v>
      </c>
      <c r="H4046" s="5">
        <v>0</v>
      </c>
      <c r="I4046" s="5">
        <v>150</v>
      </c>
      <c r="J4046" s="5" t="s">
        <v>33</v>
      </c>
      <c r="K4046" s="5" t="s">
        <v>17</v>
      </c>
    </row>
    <row r="4047" spans="1:11">
      <c r="A4047" s="5" t="s">
        <v>15621</v>
      </c>
      <c r="B4047" s="5" t="s">
        <v>15622</v>
      </c>
      <c r="C4047" s="5" t="s">
        <v>15623</v>
      </c>
      <c r="D4047" s="5" t="s">
        <v>15624</v>
      </c>
      <c r="E4047" s="6">
        <v>45420</v>
      </c>
      <c r="F4047" s="5" t="s">
        <v>47</v>
      </c>
      <c r="G4047" s="5">
        <v>3</v>
      </c>
      <c r="H4047" s="5">
        <v>0</v>
      </c>
      <c r="I4047" s="5">
        <v>3600</v>
      </c>
      <c r="J4047" s="5" t="s">
        <v>16</v>
      </c>
      <c r="K4047" s="5" t="s">
        <v>17</v>
      </c>
    </row>
    <row r="4048" spans="1:11">
      <c r="A4048" s="5" t="s">
        <v>15625</v>
      </c>
      <c r="B4048" s="5" t="s">
        <v>15626</v>
      </c>
      <c r="C4048" s="5" t="s">
        <v>15627</v>
      </c>
      <c r="D4048" s="5" t="s">
        <v>15628</v>
      </c>
      <c r="E4048" s="6">
        <v>45443</v>
      </c>
      <c r="F4048" s="5" t="s">
        <v>89</v>
      </c>
      <c r="G4048" s="5">
        <v>3</v>
      </c>
      <c r="H4048" s="5">
        <v>5</v>
      </c>
      <c r="I4048" s="5">
        <v>142.5</v>
      </c>
      <c r="J4048" s="5" t="s">
        <v>84</v>
      </c>
      <c r="K4048" s="5" t="s">
        <v>17</v>
      </c>
    </row>
    <row r="4049" spans="1:11">
      <c r="A4049" s="5" t="s">
        <v>15629</v>
      </c>
      <c r="B4049" s="5" t="s">
        <v>15630</v>
      </c>
      <c r="C4049" s="5" t="s">
        <v>15631</v>
      </c>
      <c r="D4049" s="5" t="s">
        <v>15632</v>
      </c>
      <c r="E4049" s="6">
        <v>45761</v>
      </c>
      <c r="F4049" s="5" t="s">
        <v>15</v>
      </c>
      <c r="G4049" s="5">
        <v>3</v>
      </c>
      <c r="H4049" s="5">
        <v>0</v>
      </c>
      <c r="I4049" s="5">
        <v>2400</v>
      </c>
      <c r="J4049" s="5" t="s">
        <v>33</v>
      </c>
      <c r="K4049" s="5" t="s">
        <v>17</v>
      </c>
    </row>
    <row r="4050" spans="1:11">
      <c r="A4050" s="5" t="s">
        <v>15633</v>
      </c>
      <c r="B4050" s="5" t="s">
        <v>15634</v>
      </c>
      <c r="C4050" s="5" t="s">
        <v>15635</v>
      </c>
      <c r="D4050" s="5" t="s">
        <v>15636</v>
      </c>
      <c r="E4050" s="6">
        <v>45630</v>
      </c>
      <c r="F4050" s="5" t="s">
        <v>28</v>
      </c>
      <c r="G4050" s="5">
        <v>3</v>
      </c>
      <c r="H4050" s="5">
        <v>15</v>
      </c>
      <c r="I4050" s="5">
        <v>765</v>
      </c>
      <c r="J4050" s="5" t="s">
        <v>16</v>
      </c>
      <c r="K4050" s="5" t="s">
        <v>17</v>
      </c>
    </row>
    <row r="4051" spans="1:11">
      <c r="A4051" s="5" t="s">
        <v>15637</v>
      </c>
      <c r="B4051" s="5" t="s">
        <v>15638</v>
      </c>
      <c r="C4051" s="5" t="s">
        <v>15639</v>
      </c>
      <c r="D4051" s="5" t="s">
        <v>15640</v>
      </c>
      <c r="E4051" s="6">
        <v>45690</v>
      </c>
      <c r="F4051" s="5" t="s">
        <v>56</v>
      </c>
      <c r="G4051" s="5">
        <v>2</v>
      </c>
      <c r="H4051" s="5">
        <v>5</v>
      </c>
      <c r="I4051" s="5">
        <v>171</v>
      </c>
      <c r="J4051" s="5" t="s">
        <v>23</v>
      </c>
      <c r="K4051" s="5" t="s">
        <v>17</v>
      </c>
    </row>
    <row r="4052" spans="1:11">
      <c r="A4052" s="5" t="s">
        <v>15641</v>
      </c>
      <c r="B4052" s="5" t="s">
        <v>15642</v>
      </c>
      <c r="C4052" s="5" t="s">
        <v>15643</v>
      </c>
      <c r="D4052" s="5" t="s">
        <v>15644</v>
      </c>
      <c r="E4052" s="6">
        <v>45468</v>
      </c>
      <c r="F4052" s="5" t="s">
        <v>73</v>
      </c>
      <c r="G4052" s="5">
        <v>1</v>
      </c>
      <c r="H4052" s="5">
        <v>0</v>
      </c>
      <c r="I4052" s="5">
        <v>120</v>
      </c>
      <c r="J4052" s="5" t="s">
        <v>90</v>
      </c>
      <c r="K4052" s="5" t="s">
        <v>17</v>
      </c>
    </row>
    <row r="4053" spans="1:11">
      <c r="A4053" s="5" t="s">
        <v>15645</v>
      </c>
      <c r="B4053" s="5" t="s">
        <v>15646</v>
      </c>
      <c r="C4053" s="5" t="s">
        <v>15647</v>
      </c>
      <c r="D4053" s="5" t="s">
        <v>15648</v>
      </c>
      <c r="E4053" s="6">
        <v>45641</v>
      </c>
      <c r="F4053" s="5" t="s">
        <v>89</v>
      </c>
      <c r="G4053" s="5">
        <v>4</v>
      </c>
      <c r="H4053" s="5">
        <v>5</v>
      </c>
      <c r="I4053" s="5">
        <v>190</v>
      </c>
      <c r="J4053" s="5" t="s">
        <v>90</v>
      </c>
      <c r="K4053" s="5" t="s">
        <v>17</v>
      </c>
    </row>
    <row r="4054" spans="1:11">
      <c r="A4054" s="5" t="s">
        <v>15649</v>
      </c>
      <c r="B4054" s="5" t="s">
        <v>15650</v>
      </c>
      <c r="C4054" s="5" t="s">
        <v>15651</v>
      </c>
      <c r="D4054" s="5" t="s">
        <v>2718</v>
      </c>
      <c r="E4054" s="6">
        <v>45663</v>
      </c>
      <c r="F4054" s="5" t="s">
        <v>47</v>
      </c>
      <c r="G4054" s="5">
        <v>3</v>
      </c>
      <c r="H4054" s="5">
        <v>0</v>
      </c>
      <c r="I4054" s="5">
        <v>3600</v>
      </c>
      <c r="J4054" s="5" t="s">
        <v>33</v>
      </c>
      <c r="K4054" s="5" t="s">
        <v>17</v>
      </c>
    </row>
    <row r="4055" spans="1:11">
      <c r="A4055" s="5" t="s">
        <v>15652</v>
      </c>
      <c r="B4055" s="5" t="s">
        <v>15653</v>
      </c>
      <c r="C4055" s="5" t="s">
        <v>15654</v>
      </c>
      <c r="D4055" s="5" t="s">
        <v>15655</v>
      </c>
      <c r="E4055" s="6">
        <v>45548</v>
      </c>
      <c r="F4055" s="5" t="s">
        <v>22</v>
      </c>
      <c r="G4055" s="5">
        <v>3</v>
      </c>
      <c r="H4055" s="5">
        <v>0</v>
      </c>
      <c r="I4055" s="5">
        <v>300</v>
      </c>
      <c r="J4055" s="5" t="s">
        <v>23</v>
      </c>
      <c r="K4055" s="5" t="s">
        <v>17</v>
      </c>
    </row>
    <row r="4056" spans="1:11">
      <c r="A4056" s="5" t="s">
        <v>15656</v>
      </c>
      <c r="B4056" s="5" t="s">
        <v>15657</v>
      </c>
      <c r="C4056" s="5" t="s">
        <v>15658</v>
      </c>
      <c r="D4056" s="5" t="s">
        <v>15659</v>
      </c>
      <c r="E4056" s="6">
        <v>45408</v>
      </c>
      <c r="F4056" s="5" t="s">
        <v>56</v>
      </c>
      <c r="G4056" s="5">
        <v>4</v>
      </c>
      <c r="H4056" s="5">
        <v>5</v>
      </c>
      <c r="I4056" s="5">
        <v>342</v>
      </c>
      <c r="J4056" s="5" t="s">
        <v>33</v>
      </c>
      <c r="K4056" s="5" t="s">
        <v>17</v>
      </c>
    </row>
    <row r="4057" spans="1:11">
      <c r="A4057" s="5" t="s">
        <v>15660</v>
      </c>
      <c r="B4057" s="5" t="s">
        <v>15661</v>
      </c>
      <c r="C4057" s="5" t="s">
        <v>15662</v>
      </c>
      <c r="D4057" s="5" t="s">
        <v>15663</v>
      </c>
      <c r="E4057" s="6">
        <v>45423</v>
      </c>
      <c r="F4057" s="5" t="s">
        <v>15</v>
      </c>
      <c r="G4057" s="5">
        <v>2</v>
      </c>
      <c r="H4057" s="5">
        <v>0</v>
      </c>
      <c r="I4057" s="5">
        <v>1600</v>
      </c>
      <c r="J4057" s="5" t="s">
        <v>16</v>
      </c>
      <c r="K4057" s="5" t="s">
        <v>17</v>
      </c>
    </row>
    <row r="4058" spans="1:11">
      <c r="A4058" s="5" t="s">
        <v>15664</v>
      </c>
      <c r="B4058" s="5" t="s">
        <v>15665</v>
      </c>
      <c r="C4058" s="5" t="s">
        <v>15666</v>
      </c>
      <c r="D4058" s="5" t="s">
        <v>2240</v>
      </c>
      <c r="E4058" s="6">
        <v>45507</v>
      </c>
      <c r="F4058" s="5" t="s">
        <v>73</v>
      </c>
      <c r="G4058" s="5">
        <v>2</v>
      </c>
      <c r="H4058" s="5">
        <v>0</v>
      </c>
      <c r="I4058" s="5">
        <v>240</v>
      </c>
      <c r="J4058" s="5" t="s">
        <v>84</v>
      </c>
      <c r="K4058" s="5" t="s">
        <v>78</v>
      </c>
    </row>
    <row r="4059" spans="1:11">
      <c r="A4059" s="5" t="s">
        <v>15667</v>
      </c>
      <c r="B4059" s="5" t="s">
        <v>15668</v>
      </c>
      <c r="C4059" s="5" t="s">
        <v>15669</v>
      </c>
      <c r="D4059" s="5" t="s">
        <v>15670</v>
      </c>
      <c r="E4059" s="6">
        <v>45755</v>
      </c>
      <c r="F4059" s="5" t="s">
        <v>15</v>
      </c>
      <c r="G4059" s="5">
        <v>1</v>
      </c>
      <c r="H4059" s="5">
        <v>0</v>
      </c>
      <c r="I4059" s="5">
        <v>800</v>
      </c>
      <c r="J4059" s="5" t="s">
        <v>16</v>
      </c>
      <c r="K4059" s="5" t="s">
        <v>17</v>
      </c>
    </row>
    <row r="4060" spans="1:11">
      <c r="A4060" s="5" t="s">
        <v>15671</v>
      </c>
      <c r="B4060" s="5" t="s">
        <v>15672</v>
      </c>
      <c r="C4060" s="5" t="s">
        <v>15673</v>
      </c>
      <c r="D4060" s="5" t="s">
        <v>15674</v>
      </c>
      <c r="E4060" s="6">
        <v>45721</v>
      </c>
      <c r="F4060" s="5" t="s">
        <v>15</v>
      </c>
      <c r="G4060" s="5">
        <v>2</v>
      </c>
      <c r="H4060" s="5">
        <v>10</v>
      </c>
      <c r="I4060" s="5">
        <v>1440</v>
      </c>
      <c r="J4060" s="5" t="s">
        <v>33</v>
      </c>
      <c r="K4060" s="5" t="s">
        <v>17</v>
      </c>
    </row>
    <row r="4061" spans="1:11">
      <c r="A4061" s="5" t="s">
        <v>15675</v>
      </c>
      <c r="B4061" s="5" t="s">
        <v>15676</v>
      </c>
      <c r="C4061" s="5" t="s">
        <v>15677</v>
      </c>
      <c r="D4061" s="5" t="s">
        <v>15678</v>
      </c>
      <c r="E4061" s="6">
        <v>45446</v>
      </c>
      <c r="F4061" s="5" t="s">
        <v>47</v>
      </c>
      <c r="G4061" s="5">
        <v>4</v>
      </c>
      <c r="H4061" s="5">
        <v>10</v>
      </c>
      <c r="I4061" s="5">
        <v>4320</v>
      </c>
      <c r="J4061" s="5" t="s">
        <v>33</v>
      </c>
      <c r="K4061" s="5" t="s">
        <v>17</v>
      </c>
    </row>
    <row r="4062" spans="1:11">
      <c r="A4062" s="5" t="s">
        <v>15679</v>
      </c>
      <c r="B4062" s="5" t="s">
        <v>15680</v>
      </c>
      <c r="C4062" s="5" t="s">
        <v>15681</v>
      </c>
      <c r="D4062" s="5" t="s">
        <v>15682</v>
      </c>
      <c r="E4062" s="6">
        <v>45555</v>
      </c>
      <c r="F4062" s="5" t="s">
        <v>15</v>
      </c>
      <c r="G4062" s="5">
        <v>2</v>
      </c>
      <c r="H4062" s="5">
        <v>0</v>
      </c>
      <c r="I4062" s="5">
        <v>1600</v>
      </c>
      <c r="J4062" s="5" t="s">
        <v>23</v>
      </c>
      <c r="K4062" s="5" t="s">
        <v>17</v>
      </c>
    </row>
    <row r="4063" spans="1:11">
      <c r="A4063" s="5" t="s">
        <v>15683</v>
      </c>
      <c r="B4063" s="5" t="s">
        <v>15684</v>
      </c>
      <c r="C4063" s="5" t="s">
        <v>15685</v>
      </c>
      <c r="D4063" s="5" t="s">
        <v>15686</v>
      </c>
      <c r="E4063" s="6">
        <v>45424</v>
      </c>
      <c r="F4063" s="5" t="s">
        <v>15</v>
      </c>
      <c r="G4063" s="5">
        <v>4</v>
      </c>
      <c r="H4063" s="5">
        <v>0</v>
      </c>
      <c r="I4063" s="5">
        <v>3200</v>
      </c>
      <c r="J4063" s="5" t="s">
        <v>23</v>
      </c>
      <c r="K4063" s="5" t="s">
        <v>17</v>
      </c>
    </row>
    <row r="4064" spans="1:11">
      <c r="A4064" s="5" t="s">
        <v>15687</v>
      </c>
      <c r="B4064" s="5" t="s">
        <v>15688</v>
      </c>
      <c r="C4064" s="5" t="s">
        <v>15689</v>
      </c>
      <c r="D4064" s="5" t="s">
        <v>15690</v>
      </c>
      <c r="E4064" s="6">
        <v>45601</v>
      </c>
      <c r="F4064" s="5" t="s">
        <v>89</v>
      </c>
      <c r="G4064" s="5">
        <v>1</v>
      </c>
      <c r="H4064" s="5">
        <v>0</v>
      </c>
      <c r="I4064" s="5">
        <v>50</v>
      </c>
      <c r="J4064" s="5" t="s">
        <v>23</v>
      </c>
      <c r="K4064" s="5" t="s">
        <v>17</v>
      </c>
    </row>
    <row r="4065" spans="1:11">
      <c r="A4065" s="5" t="s">
        <v>15691</v>
      </c>
      <c r="B4065" s="5" t="s">
        <v>15692</v>
      </c>
      <c r="C4065" s="5" t="s">
        <v>15693</v>
      </c>
      <c r="D4065" s="5" t="s">
        <v>15694</v>
      </c>
      <c r="E4065" s="6">
        <v>45412</v>
      </c>
      <c r="F4065" s="5" t="s">
        <v>22</v>
      </c>
      <c r="G4065" s="5">
        <v>3</v>
      </c>
      <c r="H4065" s="5">
        <v>10</v>
      </c>
      <c r="I4065" s="5">
        <v>270</v>
      </c>
      <c r="J4065" s="5" t="s">
        <v>84</v>
      </c>
      <c r="K4065" s="5" t="s">
        <v>17</v>
      </c>
    </row>
    <row r="4066" spans="1:11">
      <c r="A4066" s="5" t="s">
        <v>15695</v>
      </c>
      <c r="B4066" s="5" t="s">
        <v>15696</v>
      </c>
      <c r="C4066" s="5" t="s">
        <v>15697</v>
      </c>
      <c r="D4066" s="5" t="s">
        <v>5881</v>
      </c>
      <c r="E4066" s="6">
        <v>45529</v>
      </c>
      <c r="F4066" s="5" t="s">
        <v>56</v>
      </c>
      <c r="G4066" s="5">
        <v>4</v>
      </c>
      <c r="H4066" s="5">
        <v>10</v>
      </c>
      <c r="I4066" s="5">
        <v>324</v>
      </c>
      <c r="J4066" s="5" t="s">
        <v>84</v>
      </c>
      <c r="K4066" s="5" t="s">
        <v>17</v>
      </c>
    </row>
    <row r="4067" spans="1:11">
      <c r="A4067" s="5" t="s">
        <v>15698</v>
      </c>
      <c r="B4067" s="5" t="s">
        <v>15699</v>
      </c>
      <c r="C4067" s="5" t="s">
        <v>15700</v>
      </c>
      <c r="D4067" s="5" t="s">
        <v>15701</v>
      </c>
      <c r="E4067" s="6">
        <v>45673</v>
      </c>
      <c r="F4067" s="5" t="s">
        <v>15</v>
      </c>
      <c r="G4067" s="5">
        <v>3</v>
      </c>
      <c r="H4067" s="5">
        <v>0</v>
      </c>
      <c r="I4067" s="5">
        <v>2400</v>
      </c>
      <c r="J4067" s="5" t="s">
        <v>23</v>
      </c>
      <c r="K4067" s="5" t="s">
        <v>78</v>
      </c>
    </row>
    <row r="4068" spans="1:11">
      <c r="A4068" s="5" t="s">
        <v>15702</v>
      </c>
      <c r="B4068" s="5" t="s">
        <v>15703</v>
      </c>
      <c r="C4068" s="5" t="s">
        <v>15704</v>
      </c>
      <c r="D4068" s="5" t="s">
        <v>15705</v>
      </c>
      <c r="E4068" s="6">
        <v>45405</v>
      </c>
      <c r="F4068" s="5" t="s">
        <v>89</v>
      </c>
      <c r="G4068" s="5">
        <v>3</v>
      </c>
      <c r="H4068" s="5">
        <v>5</v>
      </c>
      <c r="I4068" s="5">
        <v>142.5</v>
      </c>
      <c r="J4068" s="5" t="s">
        <v>90</v>
      </c>
      <c r="K4068" s="5" t="s">
        <v>17</v>
      </c>
    </row>
    <row r="4069" spans="1:11">
      <c r="A4069" s="5" t="s">
        <v>15706</v>
      </c>
      <c r="B4069" s="5" t="s">
        <v>15707</v>
      </c>
      <c r="C4069" s="5" t="s">
        <v>15708</v>
      </c>
      <c r="D4069" s="5" t="s">
        <v>15709</v>
      </c>
      <c r="E4069" s="6">
        <v>45417</v>
      </c>
      <c r="F4069" s="5" t="s">
        <v>83</v>
      </c>
      <c r="G4069" s="5">
        <v>2</v>
      </c>
      <c r="H4069" s="5">
        <v>0</v>
      </c>
      <c r="I4069" s="5">
        <v>300</v>
      </c>
      <c r="J4069" s="5" t="s">
        <v>16</v>
      </c>
      <c r="K4069" s="5" t="s">
        <v>17</v>
      </c>
    </row>
    <row r="4070" spans="1:11">
      <c r="A4070" s="5" t="s">
        <v>15710</v>
      </c>
      <c r="B4070" s="5" t="s">
        <v>15711</v>
      </c>
      <c r="C4070" s="5" t="s">
        <v>15712</v>
      </c>
      <c r="D4070" s="5" t="s">
        <v>15713</v>
      </c>
      <c r="E4070" s="6">
        <v>45533</v>
      </c>
      <c r="F4070" s="5" t="s">
        <v>28</v>
      </c>
      <c r="G4070" s="5">
        <v>2</v>
      </c>
      <c r="H4070" s="5">
        <v>0</v>
      </c>
      <c r="I4070" s="5">
        <v>600</v>
      </c>
      <c r="J4070" s="5" t="s">
        <v>84</v>
      </c>
      <c r="K4070" s="5" t="s">
        <v>17</v>
      </c>
    </row>
    <row r="4071" spans="1:11">
      <c r="A4071" s="5" t="s">
        <v>15714</v>
      </c>
      <c r="B4071" s="5" t="s">
        <v>15715</v>
      </c>
      <c r="C4071" s="5" t="s">
        <v>9007</v>
      </c>
      <c r="D4071" s="5" t="s">
        <v>5438</v>
      </c>
      <c r="E4071" s="6">
        <v>45561</v>
      </c>
      <c r="F4071" s="5" t="s">
        <v>42</v>
      </c>
      <c r="G4071" s="5">
        <v>1</v>
      </c>
      <c r="H4071" s="5">
        <v>0</v>
      </c>
      <c r="I4071" s="5">
        <v>200</v>
      </c>
      <c r="J4071" s="5" t="s">
        <v>16</v>
      </c>
      <c r="K4071" s="5" t="s">
        <v>17</v>
      </c>
    </row>
    <row r="4072" spans="1:11">
      <c r="A4072" s="5" t="s">
        <v>15716</v>
      </c>
      <c r="B4072" s="5" t="s">
        <v>15717</v>
      </c>
      <c r="C4072" s="5" t="s">
        <v>15718</v>
      </c>
      <c r="D4072" s="5" t="s">
        <v>82</v>
      </c>
      <c r="E4072" s="6">
        <v>45685</v>
      </c>
      <c r="F4072" s="5" t="s">
        <v>28</v>
      </c>
      <c r="G4072" s="5">
        <v>1</v>
      </c>
      <c r="H4072" s="5">
        <v>0</v>
      </c>
      <c r="I4072" s="5">
        <v>300</v>
      </c>
      <c r="J4072" s="5" t="s">
        <v>84</v>
      </c>
      <c r="K4072" s="5" t="s">
        <v>17</v>
      </c>
    </row>
    <row r="4073" spans="1:11">
      <c r="A4073" s="5" t="s">
        <v>15719</v>
      </c>
      <c r="B4073" s="5" t="s">
        <v>15720</v>
      </c>
      <c r="C4073" s="5" t="s">
        <v>15721</v>
      </c>
      <c r="D4073" s="5" t="s">
        <v>15722</v>
      </c>
      <c r="E4073" s="6">
        <v>45408</v>
      </c>
      <c r="F4073" s="5" t="s">
        <v>89</v>
      </c>
      <c r="G4073" s="5">
        <v>3</v>
      </c>
      <c r="H4073" s="5">
        <v>5</v>
      </c>
      <c r="I4073" s="5">
        <v>142.5</v>
      </c>
      <c r="J4073" s="5" t="s">
        <v>90</v>
      </c>
      <c r="K4073" s="5" t="s">
        <v>17</v>
      </c>
    </row>
    <row r="4074" spans="1:11">
      <c r="A4074" s="5" t="s">
        <v>15723</v>
      </c>
      <c r="B4074" s="5" t="s">
        <v>15724</v>
      </c>
      <c r="C4074" s="5" t="s">
        <v>15725</v>
      </c>
      <c r="D4074" s="5" t="s">
        <v>15726</v>
      </c>
      <c r="E4074" s="6">
        <v>45520</v>
      </c>
      <c r="F4074" s="5" t="s">
        <v>56</v>
      </c>
      <c r="G4074" s="5">
        <v>3</v>
      </c>
      <c r="H4074" s="5">
        <v>0</v>
      </c>
      <c r="I4074" s="5">
        <v>270</v>
      </c>
      <c r="J4074" s="5" t="s">
        <v>23</v>
      </c>
      <c r="K4074" s="5" t="s">
        <v>17</v>
      </c>
    </row>
    <row r="4075" spans="1:11">
      <c r="A4075" s="5" t="s">
        <v>15727</v>
      </c>
      <c r="B4075" s="5" t="s">
        <v>15728</v>
      </c>
      <c r="C4075" s="5" t="s">
        <v>15729</v>
      </c>
      <c r="D4075" s="5" t="s">
        <v>2651</v>
      </c>
      <c r="E4075" s="6">
        <v>45607</v>
      </c>
      <c r="F4075" s="5" t="s">
        <v>15</v>
      </c>
      <c r="G4075" s="5">
        <v>1</v>
      </c>
      <c r="H4075" s="5">
        <v>0</v>
      </c>
      <c r="I4075" s="5">
        <v>800</v>
      </c>
      <c r="J4075" s="5" t="s">
        <v>90</v>
      </c>
      <c r="K4075" s="5" t="s">
        <v>17</v>
      </c>
    </row>
    <row r="4076" spans="1:11">
      <c r="A4076" s="5" t="s">
        <v>15730</v>
      </c>
      <c r="B4076" s="5" t="s">
        <v>15731</v>
      </c>
      <c r="C4076" s="5" t="s">
        <v>15732</v>
      </c>
      <c r="D4076" s="5" t="s">
        <v>15733</v>
      </c>
      <c r="E4076" s="6">
        <v>45665</v>
      </c>
      <c r="F4076" s="5" t="s">
        <v>89</v>
      </c>
      <c r="G4076" s="5">
        <v>4</v>
      </c>
      <c r="H4076" s="5">
        <v>0</v>
      </c>
      <c r="I4076" s="5">
        <v>200</v>
      </c>
      <c r="J4076" s="5" t="s">
        <v>84</v>
      </c>
      <c r="K4076" s="5" t="s">
        <v>17</v>
      </c>
    </row>
    <row r="4077" spans="1:11">
      <c r="A4077" s="5" t="s">
        <v>15734</v>
      </c>
      <c r="B4077" s="5" t="s">
        <v>15735</v>
      </c>
      <c r="C4077" s="5" t="s">
        <v>15736</v>
      </c>
      <c r="D4077" s="5" t="s">
        <v>15737</v>
      </c>
      <c r="E4077" s="6">
        <v>45525</v>
      </c>
      <c r="F4077" s="5" t="s">
        <v>89</v>
      </c>
      <c r="G4077" s="5">
        <v>4</v>
      </c>
      <c r="H4077" s="5">
        <v>0</v>
      </c>
      <c r="I4077" s="5">
        <v>200</v>
      </c>
      <c r="J4077" s="5" t="s">
        <v>23</v>
      </c>
      <c r="K4077" s="5" t="s">
        <v>17</v>
      </c>
    </row>
    <row r="4078" spans="1:11">
      <c r="A4078" s="5" t="s">
        <v>15738</v>
      </c>
      <c r="B4078" s="5" t="s">
        <v>15739</v>
      </c>
      <c r="C4078" s="5" t="s">
        <v>15740</v>
      </c>
      <c r="D4078" s="5" t="s">
        <v>6617</v>
      </c>
      <c r="E4078" s="6">
        <v>45407</v>
      </c>
      <c r="F4078" s="5" t="s">
        <v>83</v>
      </c>
      <c r="G4078" s="5">
        <v>2</v>
      </c>
      <c r="H4078" s="5">
        <v>0</v>
      </c>
      <c r="I4078" s="5">
        <v>300</v>
      </c>
      <c r="J4078" s="5" t="s">
        <v>33</v>
      </c>
      <c r="K4078" s="5" t="s">
        <v>17</v>
      </c>
    </row>
    <row r="4079" spans="1:11">
      <c r="A4079" s="5" t="s">
        <v>15741</v>
      </c>
      <c r="B4079" s="5" t="s">
        <v>15742</v>
      </c>
      <c r="C4079" s="5" t="s">
        <v>15743</v>
      </c>
      <c r="D4079" s="5" t="s">
        <v>15744</v>
      </c>
      <c r="E4079" s="6">
        <v>45457</v>
      </c>
      <c r="F4079" s="5" t="s">
        <v>42</v>
      </c>
      <c r="G4079" s="5">
        <v>2</v>
      </c>
      <c r="H4079" s="5">
        <v>10</v>
      </c>
      <c r="I4079" s="5">
        <v>360</v>
      </c>
      <c r="J4079" s="5" t="s">
        <v>23</v>
      </c>
      <c r="K4079" s="5" t="s">
        <v>17</v>
      </c>
    </row>
    <row r="4080" spans="1:11">
      <c r="A4080" s="5" t="s">
        <v>15745</v>
      </c>
      <c r="B4080" s="5" t="s">
        <v>15746</v>
      </c>
      <c r="C4080" s="5" t="s">
        <v>15747</v>
      </c>
      <c r="D4080" s="5" t="s">
        <v>15748</v>
      </c>
      <c r="E4080" s="6">
        <v>45633</v>
      </c>
      <c r="F4080" s="5" t="s">
        <v>83</v>
      </c>
      <c r="G4080" s="5">
        <v>3</v>
      </c>
      <c r="H4080" s="5">
        <v>5</v>
      </c>
      <c r="I4080" s="5">
        <v>427.5</v>
      </c>
      <c r="J4080" s="5" t="s">
        <v>84</v>
      </c>
      <c r="K4080" s="5" t="s">
        <v>78</v>
      </c>
    </row>
    <row r="4081" spans="1:11">
      <c r="A4081" s="5" t="s">
        <v>15749</v>
      </c>
      <c r="B4081" s="5" t="s">
        <v>15750</v>
      </c>
      <c r="C4081" s="5" t="s">
        <v>15751</v>
      </c>
      <c r="D4081" s="5" t="s">
        <v>15752</v>
      </c>
      <c r="E4081" s="6">
        <v>45449</v>
      </c>
      <c r="F4081" s="5" t="s">
        <v>42</v>
      </c>
      <c r="G4081" s="5">
        <v>3</v>
      </c>
      <c r="H4081" s="5">
        <v>0</v>
      </c>
      <c r="I4081" s="5">
        <v>600</v>
      </c>
      <c r="J4081" s="5" t="s">
        <v>84</v>
      </c>
      <c r="K4081" s="5" t="s">
        <v>17</v>
      </c>
    </row>
    <row r="4082" spans="1:11">
      <c r="A4082" s="5" t="s">
        <v>15753</v>
      </c>
      <c r="B4082" s="5" t="s">
        <v>15754</v>
      </c>
      <c r="C4082" s="5" t="s">
        <v>15755</v>
      </c>
      <c r="D4082" s="5" t="s">
        <v>15756</v>
      </c>
      <c r="E4082" s="6">
        <v>45631</v>
      </c>
      <c r="F4082" s="5" t="s">
        <v>73</v>
      </c>
      <c r="G4082" s="5">
        <v>3</v>
      </c>
      <c r="H4082" s="5">
        <v>0</v>
      </c>
      <c r="I4082" s="5">
        <v>360</v>
      </c>
      <c r="J4082" s="5" t="s">
        <v>33</v>
      </c>
      <c r="K4082" s="5" t="s">
        <v>17</v>
      </c>
    </row>
    <row r="4083" spans="1:11">
      <c r="A4083" s="7" t="s">
        <v>15757</v>
      </c>
      <c r="B4083" s="5" t="s">
        <v>15758</v>
      </c>
      <c r="C4083" s="5" t="s">
        <v>15759</v>
      </c>
      <c r="D4083" s="5" t="s">
        <v>15760</v>
      </c>
      <c r="E4083" s="6">
        <v>45699</v>
      </c>
      <c r="F4083" s="5" t="s">
        <v>89</v>
      </c>
      <c r="G4083" s="5">
        <v>3</v>
      </c>
      <c r="H4083" s="5">
        <v>0</v>
      </c>
      <c r="I4083" s="5">
        <v>150</v>
      </c>
      <c r="J4083" s="5" t="s">
        <v>16</v>
      </c>
      <c r="K4083" s="5" t="s">
        <v>17</v>
      </c>
    </row>
    <row r="4084" spans="1:11">
      <c r="A4084" s="5" t="s">
        <v>15761</v>
      </c>
      <c r="B4084" s="5" t="s">
        <v>15762</v>
      </c>
      <c r="C4084" s="5" t="s">
        <v>15763</v>
      </c>
      <c r="D4084" s="5" t="s">
        <v>15764</v>
      </c>
      <c r="E4084" s="6">
        <v>45416</v>
      </c>
      <c r="F4084" s="5" t="s">
        <v>73</v>
      </c>
      <c r="G4084" s="5">
        <v>1</v>
      </c>
      <c r="H4084" s="5">
        <v>5</v>
      </c>
      <c r="I4084" s="5">
        <v>114</v>
      </c>
      <c r="J4084" s="5" t="s">
        <v>23</v>
      </c>
      <c r="K4084" s="5" t="s">
        <v>17</v>
      </c>
    </row>
    <row r="4085" spans="1:11">
      <c r="A4085" s="5" t="s">
        <v>15765</v>
      </c>
      <c r="B4085" s="5" t="s">
        <v>15766</v>
      </c>
      <c r="C4085" s="5" t="s">
        <v>15767</v>
      </c>
      <c r="D4085" s="5" t="s">
        <v>15768</v>
      </c>
      <c r="E4085" s="6">
        <v>45597</v>
      </c>
      <c r="F4085" s="5" t="s">
        <v>47</v>
      </c>
      <c r="G4085" s="5">
        <v>3</v>
      </c>
      <c r="H4085" s="5">
        <v>0</v>
      </c>
      <c r="I4085" s="5">
        <v>3600</v>
      </c>
      <c r="J4085" s="5" t="s">
        <v>33</v>
      </c>
      <c r="K4085" s="5" t="s">
        <v>17</v>
      </c>
    </row>
    <row r="4086" spans="1:11">
      <c r="A4086" s="5" t="s">
        <v>15769</v>
      </c>
      <c r="B4086" s="5" t="s">
        <v>15770</v>
      </c>
      <c r="C4086" s="5" t="s">
        <v>15771</v>
      </c>
      <c r="D4086" s="5" t="s">
        <v>15772</v>
      </c>
      <c r="E4086" s="6">
        <v>45486</v>
      </c>
      <c r="F4086" s="5" t="s">
        <v>15</v>
      </c>
      <c r="G4086" s="5">
        <v>3</v>
      </c>
      <c r="H4086" s="5">
        <v>10</v>
      </c>
      <c r="I4086" s="5">
        <v>2160</v>
      </c>
      <c r="J4086" s="5" t="s">
        <v>16</v>
      </c>
      <c r="K4086" s="5" t="s">
        <v>17</v>
      </c>
    </row>
    <row r="4087" spans="1:11">
      <c r="A4087" s="5" t="s">
        <v>15773</v>
      </c>
      <c r="B4087" s="5" t="s">
        <v>15774</v>
      </c>
      <c r="C4087" s="5" t="s">
        <v>15775</v>
      </c>
      <c r="D4087" s="5" t="s">
        <v>15776</v>
      </c>
      <c r="E4087" s="6">
        <v>45621</v>
      </c>
      <c r="F4087" s="5" t="s">
        <v>89</v>
      </c>
      <c r="G4087" s="5">
        <v>3</v>
      </c>
      <c r="H4087" s="5">
        <v>0</v>
      </c>
      <c r="I4087" s="5">
        <v>150</v>
      </c>
      <c r="J4087" s="5" t="s">
        <v>90</v>
      </c>
      <c r="K4087" s="5" t="s">
        <v>78</v>
      </c>
    </row>
    <row r="4088" spans="1:11">
      <c r="A4088" s="5" t="s">
        <v>15777</v>
      </c>
      <c r="B4088" s="5" t="s">
        <v>15778</v>
      </c>
      <c r="C4088" s="5" t="s">
        <v>15779</v>
      </c>
      <c r="D4088" s="5" t="s">
        <v>15780</v>
      </c>
      <c r="E4088" s="6">
        <v>45462</v>
      </c>
      <c r="F4088" s="5" t="s">
        <v>42</v>
      </c>
      <c r="G4088" s="5">
        <v>3</v>
      </c>
      <c r="H4088" s="5">
        <v>5</v>
      </c>
      <c r="I4088" s="5">
        <v>570</v>
      </c>
      <c r="J4088" s="5" t="s">
        <v>23</v>
      </c>
      <c r="K4088" s="5" t="s">
        <v>17</v>
      </c>
    </row>
    <row r="4089" spans="1:11">
      <c r="A4089" s="5" t="s">
        <v>15781</v>
      </c>
      <c r="B4089" s="5" t="s">
        <v>15782</v>
      </c>
      <c r="C4089" s="5" t="s">
        <v>15783</v>
      </c>
      <c r="D4089" s="5" t="s">
        <v>15784</v>
      </c>
      <c r="E4089" s="6">
        <v>45601</v>
      </c>
      <c r="F4089" s="5" t="s">
        <v>42</v>
      </c>
      <c r="G4089" s="5">
        <v>4</v>
      </c>
      <c r="H4089" s="5">
        <v>0</v>
      </c>
      <c r="I4089" s="5">
        <v>800</v>
      </c>
      <c r="J4089" s="5" t="s">
        <v>16</v>
      </c>
      <c r="K4089" s="5" t="s">
        <v>17</v>
      </c>
    </row>
    <row r="4090" spans="1:11">
      <c r="A4090" s="5" t="s">
        <v>15785</v>
      </c>
      <c r="B4090" s="5" t="s">
        <v>15786</v>
      </c>
      <c r="C4090" s="5" t="s">
        <v>11598</v>
      </c>
      <c r="D4090" s="5" t="s">
        <v>5111</v>
      </c>
      <c r="E4090" s="6">
        <v>45531</v>
      </c>
      <c r="F4090" s="5" t="s">
        <v>42</v>
      </c>
      <c r="G4090" s="5">
        <v>3</v>
      </c>
      <c r="H4090" s="5">
        <v>0</v>
      </c>
      <c r="I4090" s="5">
        <v>600</v>
      </c>
      <c r="J4090" s="5" t="s">
        <v>16</v>
      </c>
      <c r="K4090" s="5" t="s">
        <v>17</v>
      </c>
    </row>
    <row r="4091" spans="1:11">
      <c r="A4091" s="7" t="s">
        <v>15787</v>
      </c>
      <c r="B4091" s="5" t="s">
        <v>15788</v>
      </c>
      <c r="C4091" s="5" t="s">
        <v>15789</v>
      </c>
      <c r="D4091" s="5" t="s">
        <v>15790</v>
      </c>
      <c r="E4091" s="6">
        <v>45436</v>
      </c>
      <c r="F4091" s="5" t="s">
        <v>83</v>
      </c>
      <c r="G4091" s="5">
        <v>1</v>
      </c>
      <c r="H4091" s="5">
        <v>0</v>
      </c>
      <c r="I4091" s="5">
        <v>150</v>
      </c>
      <c r="J4091" s="5" t="s">
        <v>33</v>
      </c>
      <c r="K4091" s="5" t="s">
        <v>17</v>
      </c>
    </row>
    <row r="4092" spans="1:11">
      <c r="A4092" s="7" t="s">
        <v>15791</v>
      </c>
      <c r="B4092" s="5" t="s">
        <v>15792</v>
      </c>
      <c r="C4092" s="5" t="s">
        <v>15793</v>
      </c>
      <c r="D4092" s="5" t="s">
        <v>15794</v>
      </c>
      <c r="E4092" s="6">
        <v>45644</v>
      </c>
      <c r="F4092" s="5" t="s">
        <v>47</v>
      </c>
      <c r="G4092" s="5">
        <v>1</v>
      </c>
      <c r="H4092" s="5">
        <v>0</v>
      </c>
      <c r="I4092" s="5">
        <v>1200</v>
      </c>
      <c r="J4092" s="5" t="s">
        <v>33</v>
      </c>
      <c r="K4092" s="5" t="s">
        <v>17</v>
      </c>
    </row>
    <row r="4093" spans="1:11">
      <c r="A4093" s="5" t="s">
        <v>15795</v>
      </c>
      <c r="B4093" s="5" t="s">
        <v>15796</v>
      </c>
      <c r="C4093" s="5" t="s">
        <v>15797</v>
      </c>
      <c r="D4093" s="5" t="s">
        <v>15798</v>
      </c>
      <c r="E4093" s="6">
        <v>45709</v>
      </c>
      <c r="F4093" s="5" t="s">
        <v>22</v>
      </c>
      <c r="G4093" s="5">
        <v>2</v>
      </c>
      <c r="H4093" s="5">
        <v>0</v>
      </c>
      <c r="I4093" s="5">
        <v>200</v>
      </c>
      <c r="J4093" s="5" t="s">
        <v>84</v>
      </c>
      <c r="K4093" s="5" t="s">
        <v>17</v>
      </c>
    </row>
    <row r="4094" spans="1:11">
      <c r="A4094" s="5" t="s">
        <v>15799</v>
      </c>
      <c r="B4094" s="5" t="s">
        <v>15800</v>
      </c>
      <c r="C4094" s="5" t="s">
        <v>15801</v>
      </c>
      <c r="D4094" s="5" t="s">
        <v>15802</v>
      </c>
      <c r="E4094" s="6">
        <v>45495</v>
      </c>
      <c r="F4094" s="5" t="s">
        <v>42</v>
      </c>
      <c r="G4094" s="5">
        <v>4</v>
      </c>
      <c r="H4094" s="5">
        <v>0</v>
      </c>
      <c r="I4094" s="5">
        <v>800</v>
      </c>
      <c r="J4094" s="5" t="s">
        <v>33</v>
      </c>
      <c r="K4094" s="5" t="s">
        <v>17</v>
      </c>
    </row>
    <row r="4095" spans="1:11">
      <c r="A4095" s="5" t="s">
        <v>15803</v>
      </c>
      <c r="B4095" s="5" t="s">
        <v>15804</v>
      </c>
      <c r="C4095" s="5" t="s">
        <v>15805</v>
      </c>
      <c r="D4095" s="5" t="s">
        <v>11250</v>
      </c>
      <c r="E4095" s="6">
        <v>45591</v>
      </c>
      <c r="F4095" s="5" t="s">
        <v>22</v>
      </c>
      <c r="G4095" s="5">
        <v>3</v>
      </c>
      <c r="H4095" s="5">
        <v>0</v>
      </c>
      <c r="I4095" s="5">
        <v>300</v>
      </c>
      <c r="J4095" s="5" t="s">
        <v>90</v>
      </c>
      <c r="K4095" s="5" t="s">
        <v>17</v>
      </c>
    </row>
    <row r="4096" spans="1:11">
      <c r="A4096" s="5" t="s">
        <v>15806</v>
      </c>
      <c r="B4096" s="5" t="s">
        <v>15807</v>
      </c>
      <c r="C4096" s="5" t="s">
        <v>15808</v>
      </c>
      <c r="D4096" s="5" t="s">
        <v>15809</v>
      </c>
      <c r="E4096" s="6">
        <v>45526</v>
      </c>
      <c r="F4096" s="5" t="s">
        <v>89</v>
      </c>
      <c r="G4096" s="5">
        <v>1</v>
      </c>
      <c r="H4096" s="5">
        <v>0</v>
      </c>
      <c r="I4096" s="5">
        <v>50</v>
      </c>
      <c r="J4096" s="5" t="s">
        <v>16</v>
      </c>
      <c r="K4096" s="5" t="s">
        <v>17</v>
      </c>
    </row>
    <row r="4097" spans="1:11">
      <c r="A4097" s="5" t="s">
        <v>15810</v>
      </c>
      <c r="B4097" s="5" t="s">
        <v>15811</v>
      </c>
      <c r="C4097" s="5" t="s">
        <v>15812</v>
      </c>
      <c r="D4097" s="5" t="s">
        <v>15813</v>
      </c>
      <c r="E4097" s="6">
        <v>45460</v>
      </c>
      <c r="F4097" s="5" t="s">
        <v>22</v>
      </c>
      <c r="G4097" s="5">
        <v>4</v>
      </c>
      <c r="H4097" s="5">
        <v>10</v>
      </c>
      <c r="I4097" s="5">
        <v>360</v>
      </c>
      <c r="J4097" s="5" t="s">
        <v>33</v>
      </c>
      <c r="K4097" s="5" t="s">
        <v>17</v>
      </c>
    </row>
    <row r="4098" spans="1:11">
      <c r="A4098" s="5" t="s">
        <v>15814</v>
      </c>
      <c r="B4098" s="5" t="s">
        <v>15815</v>
      </c>
      <c r="C4098" s="5" t="s">
        <v>15816</v>
      </c>
      <c r="D4098" s="5" t="s">
        <v>15817</v>
      </c>
      <c r="E4098" s="6">
        <v>45551</v>
      </c>
      <c r="F4098" s="5" t="s">
        <v>83</v>
      </c>
      <c r="G4098" s="5">
        <v>4</v>
      </c>
      <c r="H4098" s="5">
        <v>0</v>
      </c>
      <c r="I4098" s="5">
        <v>600</v>
      </c>
      <c r="J4098" s="5" t="s">
        <v>84</v>
      </c>
      <c r="K4098" s="5" t="s">
        <v>17</v>
      </c>
    </row>
    <row r="4099" spans="1:11">
      <c r="A4099" s="5" t="s">
        <v>15818</v>
      </c>
      <c r="B4099" s="5" t="s">
        <v>15819</v>
      </c>
      <c r="C4099" s="5" t="s">
        <v>15820</v>
      </c>
      <c r="D4099" s="5" t="s">
        <v>15821</v>
      </c>
      <c r="E4099" s="6">
        <v>45491</v>
      </c>
      <c r="F4099" s="5" t="s">
        <v>73</v>
      </c>
      <c r="G4099" s="5">
        <v>3</v>
      </c>
      <c r="H4099" s="5">
        <v>0</v>
      </c>
      <c r="I4099" s="5">
        <v>360</v>
      </c>
      <c r="J4099" s="5" t="s">
        <v>23</v>
      </c>
      <c r="K4099" s="5" t="s">
        <v>17</v>
      </c>
    </row>
    <row r="4100" spans="1:11">
      <c r="A4100" s="5" t="s">
        <v>15822</v>
      </c>
      <c r="B4100" s="5" t="s">
        <v>15823</v>
      </c>
      <c r="C4100" s="5" t="s">
        <v>15824</v>
      </c>
      <c r="D4100" s="5" t="s">
        <v>15825</v>
      </c>
      <c r="E4100" s="6">
        <v>45430</v>
      </c>
      <c r="F4100" s="5" t="s">
        <v>56</v>
      </c>
      <c r="G4100" s="5">
        <v>3</v>
      </c>
      <c r="H4100" s="5">
        <v>0</v>
      </c>
      <c r="I4100" s="5">
        <v>270</v>
      </c>
      <c r="J4100" s="5" t="s">
        <v>33</v>
      </c>
      <c r="K4100" s="5" t="s">
        <v>17</v>
      </c>
    </row>
    <row r="4101" spans="1:11">
      <c r="A4101" s="5" t="s">
        <v>15826</v>
      </c>
      <c r="B4101" s="5" t="s">
        <v>15827</v>
      </c>
      <c r="C4101" s="5" t="s">
        <v>15828</v>
      </c>
      <c r="D4101" s="5" t="s">
        <v>3920</v>
      </c>
      <c r="E4101" s="6">
        <v>45462</v>
      </c>
      <c r="F4101" s="5" t="s">
        <v>73</v>
      </c>
      <c r="G4101" s="5">
        <v>3</v>
      </c>
      <c r="H4101" s="5">
        <v>15</v>
      </c>
      <c r="I4101" s="5">
        <v>306</v>
      </c>
      <c r="J4101" s="5" t="s">
        <v>90</v>
      </c>
      <c r="K4101" s="5" t="s">
        <v>17</v>
      </c>
    </row>
    <row r="4102" spans="1:11">
      <c r="A4102" s="5" t="s">
        <v>15829</v>
      </c>
      <c r="B4102" s="5" t="s">
        <v>15830</v>
      </c>
      <c r="C4102" s="5" t="s">
        <v>15831</v>
      </c>
      <c r="D4102" s="5" t="s">
        <v>15832</v>
      </c>
      <c r="E4102" s="6">
        <v>45657</v>
      </c>
      <c r="F4102" s="5" t="s">
        <v>42</v>
      </c>
      <c r="G4102" s="5">
        <v>2</v>
      </c>
      <c r="H4102" s="5">
        <v>0</v>
      </c>
      <c r="I4102" s="5">
        <v>400</v>
      </c>
      <c r="J4102" s="5" t="s">
        <v>23</v>
      </c>
      <c r="K4102" s="5" t="s">
        <v>78</v>
      </c>
    </row>
    <row r="4103" spans="1:11">
      <c r="A4103" s="5" t="s">
        <v>15833</v>
      </c>
      <c r="B4103" s="5" t="s">
        <v>15834</v>
      </c>
      <c r="C4103" s="5" t="s">
        <v>15835</v>
      </c>
      <c r="D4103" s="5" t="s">
        <v>15836</v>
      </c>
      <c r="E4103" s="6">
        <v>45654</v>
      </c>
      <c r="F4103" s="5" t="s">
        <v>22</v>
      </c>
      <c r="G4103" s="5">
        <v>4</v>
      </c>
      <c r="H4103" s="5">
        <v>0</v>
      </c>
      <c r="I4103" s="5">
        <v>400</v>
      </c>
      <c r="J4103" s="5" t="s">
        <v>16</v>
      </c>
      <c r="K4103" s="5" t="s">
        <v>78</v>
      </c>
    </row>
    <row r="4104" spans="1:11">
      <c r="A4104" s="5" t="s">
        <v>15837</v>
      </c>
      <c r="B4104" s="5" t="s">
        <v>15838</v>
      </c>
      <c r="C4104" s="5" t="s">
        <v>15839</v>
      </c>
      <c r="D4104" s="5" t="s">
        <v>13998</v>
      </c>
      <c r="E4104" s="6">
        <v>45420</v>
      </c>
      <c r="F4104" s="5" t="s">
        <v>47</v>
      </c>
      <c r="G4104" s="5">
        <v>2</v>
      </c>
      <c r="H4104" s="5">
        <v>0</v>
      </c>
      <c r="I4104" s="5">
        <v>2400</v>
      </c>
      <c r="J4104" s="5" t="s">
        <v>33</v>
      </c>
      <c r="K4104" s="5" t="s">
        <v>17</v>
      </c>
    </row>
    <row r="4105" spans="1:11">
      <c r="A4105" s="5" t="s">
        <v>15840</v>
      </c>
      <c r="B4105" s="5" t="s">
        <v>15841</v>
      </c>
      <c r="C4105" s="5" t="s">
        <v>15842</v>
      </c>
      <c r="D4105" s="5" t="s">
        <v>15843</v>
      </c>
      <c r="E4105" s="6">
        <v>45737</v>
      </c>
      <c r="F4105" s="5" t="s">
        <v>89</v>
      </c>
      <c r="G4105" s="5">
        <v>2</v>
      </c>
      <c r="H4105" s="5">
        <v>10</v>
      </c>
      <c r="I4105" s="5">
        <v>90</v>
      </c>
      <c r="J4105" s="5" t="s">
        <v>84</v>
      </c>
      <c r="K4105" s="5" t="s">
        <v>17</v>
      </c>
    </row>
    <row r="4106" spans="1:11">
      <c r="A4106" s="5" t="s">
        <v>15844</v>
      </c>
      <c r="B4106" s="5" t="s">
        <v>15845</v>
      </c>
      <c r="C4106" s="5" t="s">
        <v>15846</v>
      </c>
      <c r="D4106" s="5" t="s">
        <v>15847</v>
      </c>
      <c r="E4106" s="6">
        <v>45539</v>
      </c>
      <c r="F4106" s="5" t="s">
        <v>83</v>
      </c>
      <c r="G4106" s="5">
        <v>4</v>
      </c>
      <c r="H4106" s="5">
        <v>0</v>
      </c>
      <c r="I4106" s="5">
        <v>600</v>
      </c>
      <c r="J4106" s="5" t="s">
        <v>33</v>
      </c>
      <c r="K4106" s="5" t="s">
        <v>17</v>
      </c>
    </row>
    <row r="4107" spans="1:11">
      <c r="A4107" s="5" t="s">
        <v>15848</v>
      </c>
      <c r="B4107" s="5" t="s">
        <v>15849</v>
      </c>
      <c r="C4107" s="5" t="s">
        <v>15850</v>
      </c>
      <c r="D4107" s="5" t="s">
        <v>15851</v>
      </c>
      <c r="E4107" s="6">
        <v>45620</v>
      </c>
      <c r="F4107" s="5" t="s">
        <v>56</v>
      </c>
      <c r="G4107" s="5">
        <v>1</v>
      </c>
      <c r="H4107" s="5">
        <v>10</v>
      </c>
      <c r="I4107" s="5">
        <v>81</v>
      </c>
      <c r="J4107" s="5" t="s">
        <v>90</v>
      </c>
      <c r="K4107" s="5" t="s">
        <v>17</v>
      </c>
    </row>
    <row r="4108" spans="1:11">
      <c r="A4108" s="5" t="s">
        <v>15852</v>
      </c>
      <c r="B4108" s="5" t="s">
        <v>15853</v>
      </c>
      <c r="C4108" s="5" t="s">
        <v>15854</v>
      </c>
      <c r="D4108" s="5" t="s">
        <v>8599</v>
      </c>
      <c r="E4108" s="6">
        <v>45474</v>
      </c>
      <c r="F4108" s="5" t="s">
        <v>28</v>
      </c>
      <c r="G4108" s="5">
        <v>3</v>
      </c>
      <c r="H4108" s="5">
        <v>15</v>
      </c>
      <c r="I4108" s="5">
        <v>765</v>
      </c>
      <c r="J4108" s="5" t="s">
        <v>16</v>
      </c>
      <c r="K4108" s="5" t="s">
        <v>78</v>
      </c>
    </row>
    <row r="4109" spans="1:11">
      <c r="A4109" s="5" t="s">
        <v>15855</v>
      </c>
      <c r="B4109" s="5" t="s">
        <v>15856</v>
      </c>
      <c r="C4109" s="5" t="s">
        <v>15857</v>
      </c>
      <c r="D4109" s="5" t="s">
        <v>15858</v>
      </c>
      <c r="E4109" s="6">
        <v>45746</v>
      </c>
      <c r="F4109" s="5" t="s">
        <v>56</v>
      </c>
      <c r="G4109" s="5">
        <v>2</v>
      </c>
      <c r="H4109" s="5">
        <v>0</v>
      </c>
      <c r="I4109" s="5">
        <v>180</v>
      </c>
      <c r="J4109" s="5" t="s">
        <v>33</v>
      </c>
      <c r="K4109" s="5" t="s">
        <v>17</v>
      </c>
    </row>
    <row r="4110" spans="1:11">
      <c r="A4110" s="5" t="s">
        <v>15859</v>
      </c>
      <c r="B4110" s="5" t="s">
        <v>15860</v>
      </c>
      <c r="C4110" s="5" t="s">
        <v>15861</v>
      </c>
      <c r="D4110" s="5" t="s">
        <v>15862</v>
      </c>
      <c r="E4110" s="6">
        <v>45719</v>
      </c>
      <c r="F4110" s="5" t="s">
        <v>22</v>
      </c>
      <c r="G4110" s="5">
        <v>4</v>
      </c>
      <c r="H4110" s="5">
        <v>5</v>
      </c>
      <c r="I4110" s="5">
        <v>380</v>
      </c>
      <c r="J4110" s="5" t="s">
        <v>33</v>
      </c>
      <c r="K4110" s="5" t="s">
        <v>17</v>
      </c>
    </row>
    <row r="4111" spans="1:11">
      <c r="A4111" s="5" t="s">
        <v>15863</v>
      </c>
      <c r="B4111" s="5" t="s">
        <v>15864</v>
      </c>
      <c r="C4111" s="5" t="s">
        <v>15865</v>
      </c>
      <c r="D4111" s="5" t="s">
        <v>158</v>
      </c>
      <c r="E4111" s="6">
        <v>45760</v>
      </c>
      <c r="F4111" s="5" t="s">
        <v>89</v>
      </c>
      <c r="G4111" s="5">
        <v>2</v>
      </c>
      <c r="H4111" s="5">
        <v>0</v>
      </c>
      <c r="I4111" s="5">
        <v>100</v>
      </c>
      <c r="J4111" s="5" t="s">
        <v>23</v>
      </c>
      <c r="K4111" s="5" t="s">
        <v>78</v>
      </c>
    </row>
    <row r="4112" spans="1:11">
      <c r="A4112" s="5" t="s">
        <v>15866</v>
      </c>
      <c r="B4112" s="5" t="s">
        <v>15867</v>
      </c>
      <c r="C4112" s="5" t="s">
        <v>15868</v>
      </c>
      <c r="D4112" s="5" t="s">
        <v>15869</v>
      </c>
      <c r="E4112" s="6">
        <v>45575</v>
      </c>
      <c r="F4112" s="5" t="s">
        <v>47</v>
      </c>
      <c r="G4112" s="5">
        <v>2</v>
      </c>
      <c r="H4112" s="5">
        <v>0</v>
      </c>
      <c r="I4112" s="5">
        <v>2400</v>
      </c>
      <c r="J4112" s="5" t="s">
        <v>16</v>
      </c>
      <c r="K4112" s="5" t="s">
        <v>17</v>
      </c>
    </row>
    <row r="4113" spans="1:11">
      <c r="A4113" s="5" t="s">
        <v>15870</v>
      </c>
      <c r="B4113" s="5" t="s">
        <v>15871</v>
      </c>
      <c r="C4113" s="5" t="s">
        <v>15872</v>
      </c>
      <c r="D4113" s="5" t="s">
        <v>15873</v>
      </c>
      <c r="E4113" s="6">
        <v>45724</v>
      </c>
      <c r="F4113" s="5" t="s">
        <v>56</v>
      </c>
      <c r="G4113" s="5">
        <v>1</v>
      </c>
      <c r="H4113" s="5">
        <v>0</v>
      </c>
      <c r="I4113" s="5">
        <v>90</v>
      </c>
      <c r="J4113" s="5" t="s">
        <v>33</v>
      </c>
      <c r="K4113" s="5" t="s">
        <v>17</v>
      </c>
    </row>
    <row r="4114" spans="1:11">
      <c r="A4114" s="5" t="s">
        <v>15874</v>
      </c>
      <c r="B4114" s="5" t="s">
        <v>15875</v>
      </c>
      <c r="C4114" s="5" t="s">
        <v>15876</v>
      </c>
      <c r="D4114" s="5" t="s">
        <v>15877</v>
      </c>
      <c r="E4114" s="6">
        <v>45679</v>
      </c>
      <c r="F4114" s="5" t="s">
        <v>22</v>
      </c>
      <c r="G4114" s="5">
        <v>2</v>
      </c>
      <c r="H4114" s="5">
        <v>15</v>
      </c>
      <c r="I4114" s="5">
        <v>170</v>
      </c>
      <c r="J4114" s="5" t="s">
        <v>23</v>
      </c>
      <c r="K4114" s="5" t="s">
        <v>17</v>
      </c>
    </row>
    <row r="4115" spans="1:11">
      <c r="A4115" s="5" t="s">
        <v>15878</v>
      </c>
      <c r="B4115" s="5" t="s">
        <v>15879</v>
      </c>
      <c r="C4115" s="5" t="s">
        <v>15880</v>
      </c>
      <c r="D4115" s="5" t="s">
        <v>15881</v>
      </c>
      <c r="E4115" s="6">
        <v>45615</v>
      </c>
      <c r="F4115" s="5" t="s">
        <v>22</v>
      </c>
      <c r="G4115" s="5">
        <v>2</v>
      </c>
      <c r="H4115" s="5">
        <v>10</v>
      </c>
      <c r="I4115" s="5">
        <v>180</v>
      </c>
      <c r="J4115" s="5" t="s">
        <v>84</v>
      </c>
      <c r="K4115" s="5" t="s">
        <v>17</v>
      </c>
    </row>
    <row r="4116" spans="1:11">
      <c r="A4116" s="5" t="s">
        <v>15882</v>
      </c>
      <c r="B4116" s="5" t="s">
        <v>15883</v>
      </c>
      <c r="C4116" s="5" t="s">
        <v>15884</v>
      </c>
      <c r="D4116" s="5" t="s">
        <v>15885</v>
      </c>
      <c r="E4116" s="6">
        <v>45655</v>
      </c>
      <c r="F4116" s="5" t="s">
        <v>56</v>
      </c>
      <c r="G4116" s="5">
        <v>1</v>
      </c>
      <c r="H4116" s="5">
        <v>5</v>
      </c>
      <c r="I4116" s="5">
        <v>85.5</v>
      </c>
      <c r="J4116" s="5" t="s">
        <v>16</v>
      </c>
      <c r="K4116" s="5" t="s">
        <v>17</v>
      </c>
    </row>
    <row r="4117" spans="1:11">
      <c r="A4117" s="5" t="s">
        <v>15886</v>
      </c>
      <c r="B4117" s="5" t="s">
        <v>15887</v>
      </c>
      <c r="C4117" s="5" t="s">
        <v>15888</v>
      </c>
      <c r="D4117" s="5" t="s">
        <v>15889</v>
      </c>
      <c r="E4117" s="6">
        <v>45581</v>
      </c>
      <c r="F4117" s="5" t="s">
        <v>47</v>
      </c>
      <c r="G4117" s="5">
        <v>4</v>
      </c>
      <c r="H4117" s="5">
        <v>5</v>
      </c>
      <c r="I4117" s="5">
        <v>4560</v>
      </c>
      <c r="J4117" s="5" t="s">
        <v>90</v>
      </c>
      <c r="K4117" s="5" t="s">
        <v>17</v>
      </c>
    </row>
    <row r="4118" spans="1:11">
      <c r="A4118" s="5" t="s">
        <v>15890</v>
      </c>
      <c r="B4118" s="5" t="s">
        <v>15891</v>
      </c>
      <c r="C4118" s="5" t="s">
        <v>15892</v>
      </c>
      <c r="D4118" s="5" t="s">
        <v>15893</v>
      </c>
      <c r="E4118" s="6">
        <v>45652</v>
      </c>
      <c r="F4118" s="5" t="s">
        <v>22</v>
      </c>
      <c r="G4118" s="5">
        <v>3</v>
      </c>
      <c r="H4118" s="5">
        <v>5</v>
      </c>
      <c r="I4118" s="5">
        <v>285</v>
      </c>
      <c r="J4118" s="5" t="s">
        <v>33</v>
      </c>
      <c r="K4118" s="5" t="s">
        <v>17</v>
      </c>
    </row>
    <row r="4119" spans="1:11">
      <c r="A4119" s="5" t="s">
        <v>15894</v>
      </c>
      <c r="B4119" s="5" t="s">
        <v>15895</v>
      </c>
      <c r="C4119" s="5" t="s">
        <v>15896</v>
      </c>
      <c r="D4119" s="5" t="s">
        <v>15897</v>
      </c>
      <c r="E4119" s="6">
        <v>45515</v>
      </c>
      <c r="F4119" s="5" t="s">
        <v>89</v>
      </c>
      <c r="G4119" s="5">
        <v>3</v>
      </c>
      <c r="H4119" s="5">
        <v>5</v>
      </c>
      <c r="I4119" s="5">
        <v>142.5</v>
      </c>
      <c r="J4119" s="5" t="s">
        <v>16</v>
      </c>
      <c r="K4119" s="5" t="s">
        <v>17</v>
      </c>
    </row>
    <row r="4120" spans="1:11">
      <c r="A4120" s="5" t="s">
        <v>15898</v>
      </c>
      <c r="B4120" s="5" t="s">
        <v>15899</v>
      </c>
      <c r="C4120" s="5" t="s">
        <v>15900</v>
      </c>
      <c r="D4120" s="5" t="s">
        <v>11518</v>
      </c>
      <c r="E4120" s="6">
        <v>45405</v>
      </c>
      <c r="F4120" s="5" t="s">
        <v>47</v>
      </c>
      <c r="G4120" s="5">
        <v>3</v>
      </c>
      <c r="H4120" s="5">
        <v>5</v>
      </c>
      <c r="I4120" s="5">
        <v>3420</v>
      </c>
      <c r="J4120" s="5" t="s">
        <v>16</v>
      </c>
      <c r="K4120" s="5" t="s">
        <v>17</v>
      </c>
    </row>
    <row r="4121" spans="1:11">
      <c r="A4121" s="5" t="s">
        <v>15901</v>
      </c>
      <c r="B4121" s="5" t="s">
        <v>15902</v>
      </c>
      <c r="C4121" s="5" t="s">
        <v>15903</v>
      </c>
      <c r="D4121" s="5" t="s">
        <v>15904</v>
      </c>
      <c r="E4121" s="6">
        <v>45434</v>
      </c>
      <c r="F4121" s="5" t="s">
        <v>73</v>
      </c>
      <c r="G4121" s="5">
        <v>4</v>
      </c>
      <c r="H4121" s="5">
        <v>0</v>
      </c>
      <c r="I4121" s="5">
        <v>480</v>
      </c>
      <c r="J4121" s="5" t="s">
        <v>90</v>
      </c>
      <c r="K4121" s="5" t="s">
        <v>17</v>
      </c>
    </row>
    <row r="4122" spans="1:11">
      <c r="A4122" s="5" t="s">
        <v>15905</v>
      </c>
      <c r="B4122" s="5" t="s">
        <v>15906</v>
      </c>
      <c r="C4122" s="5" t="s">
        <v>15907</v>
      </c>
      <c r="D4122" s="5" t="s">
        <v>15908</v>
      </c>
      <c r="E4122" s="6">
        <v>45720</v>
      </c>
      <c r="F4122" s="5" t="s">
        <v>47</v>
      </c>
      <c r="G4122" s="5">
        <v>4</v>
      </c>
      <c r="H4122" s="5">
        <v>10</v>
      </c>
      <c r="I4122" s="5">
        <v>4320</v>
      </c>
      <c r="J4122" s="5" t="s">
        <v>84</v>
      </c>
      <c r="K4122" s="5" t="s">
        <v>17</v>
      </c>
    </row>
    <row r="4123" spans="1:11">
      <c r="A4123" s="5" t="s">
        <v>15909</v>
      </c>
      <c r="B4123" s="5" t="s">
        <v>15910</v>
      </c>
      <c r="C4123" s="5" t="s">
        <v>15911</v>
      </c>
      <c r="D4123" s="5" t="s">
        <v>9420</v>
      </c>
      <c r="E4123" s="6">
        <v>45576</v>
      </c>
      <c r="F4123" s="5" t="s">
        <v>89</v>
      </c>
      <c r="G4123" s="5">
        <v>2</v>
      </c>
      <c r="H4123" s="5">
        <v>15</v>
      </c>
      <c r="I4123" s="5">
        <v>85</v>
      </c>
      <c r="J4123" s="5" t="s">
        <v>23</v>
      </c>
      <c r="K4123" s="5" t="s">
        <v>17</v>
      </c>
    </row>
    <row r="4124" spans="1:11">
      <c r="A4124" s="5" t="s">
        <v>15912</v>
      </c>
      <c r="B4124" s="5" t="s">
        <v>15913</v>
      </c>
      <c r="C4124" s="5" t="s">
        <v>15914</v>
      </c>
      <c r="D4124" s="5" t="s">
        <v>5705</v>
      </c>
      <c r="E4124" s="6">
        <v>45467</v>
      </c>
      <c r="F4124" s="5" t="s">
        <v>56</v>
      </c>
      <c r="G4124" s="5">
        <v>2</v>
      </c>
      <c r="H4124" s="5">
        <v>0</v>
      </c>
      <c r="I4124" s="5">
        <v>180</v>
      </c>
      <c r="J4124" s="5" t="s">
        <v>33</v>
      </c>
      <c r="K4124" s="5" t="s">
        <v>17</v>
      </c>
    </row>
    <row r="4125" spans="1:11">
      <c r="A4125" s="5" t="s">
        <v>15915</v>
      </c>
      <c r="B4125" s="5" t="s">
        <v>15916</v>
      </c>
      <c r="C4125" s="5" t="s">
        <v>15917</v>
      </c>
      <c r="D4125" s="5" t="s">
        <v>15918</v>
      </c>
      <c r="E4125" s="6">
        <v>45739</v>
      </c>
      <c r="F4125" s="5" t="s">
        <v>28</v>
      </c>
      <c r="G4125" s="5">
        <v>3</v>
      </c>
      <c r="H4125" s="5">
        <v>10</v>
      </c>
      <c r="I4125" s="5">
        <v>810</v>
      </c>
      <c r="J4125" s="5" t="s">
        <v>90</v>
      </c>
      <c r="K4125" s="5" t="s">
        <v>17</v>
      </c>
    </row>
    <row r="4126" spans="1:11">
      <c r="A4126" s="5" t="s">
        <v>15919</v>
      </c>
      <c r="B4126" s="5" t="s">
        <v>15920</v>
      </c>
      <c r="C4126" s="5" t="s">
        <v>15921</v>
      </c>
      <c r="D4126" s="5" t="s">
        <v>15922</v>
      </c>
      <c r="E4126" s="6">
        <v>45723</v>
      </c>
      <c r="F4126" s="5" t="s">
        <v>22</v>
      </c>
      <c r="G4126" s="5">
        <v>4</v>
      </c>
      <c r="H4126" s="5">
        <v>0</v>
      </c>
      <c r="I4126" s="5">
        <v>400</v>
      </c>
      <c r="J4126" s="5" t="s">
        <v>90</v>
      </c>
      <c r="K4126" s="5" t="s">
        <v>78</v>
      </c>
    </row>
    <row r="4127" spans="1:11">
      <c r="A4127" s="5" t="s">
        <v>15923</v>
      </c>
      <c r="B4127" s="5" t="s">
        <v>15924</v>
      </c>
      <c r="C4127" s="5" t="s">
        <v>15925</v>
      </c>
      <c r="D4127" s="5" t="s">
        <v>3167</v>
      </c>
      <c r="E4127" s="6">
        <v>45409</v>
      </c>
      <c r="F4127" s="5" t="s">
        <v>83</v>
      </c>
      <c r="G4127" s="5">
        <v>4</v>
      </c>
      <c r="H4127" s="5">
        <v>0</v>
      </c>
      <c r="I4127" s="5">
        <v>600</v>
      </c>
      <c r="J4127" s="5" t="s">
        <v>84</v>
      </c>
      <c r="K4127" s="5" t="s">
        <v>17</v>
      </c>
    </row>
    <row r="4128" spans="1:11">
      <c r="A4128" s="5" t="s">
        <v>15926</v>
      </c>
      <c r="B4128" s="5" t="s">
        <v>15927</v>
      </c>
      <c r="C4128" s="5" t="s">
        <v>15928</v>
      </c>
      <c r="D4128" s="5" t="s">
        <v>15929</v>
      </c>
      <c r="E4128" s="6">
        <v>45655</v>
      </c>
      <c r="F4128" s="5" t="s">
        <v>56</v>
      </c>
      <c r="G4128" s="5">
        <v>3</v>
      </c>
      <c r="H4128" s="5">
        <v>0</v>
      </c>
      <c r="I4128" s="5">
        <v>270</v>
      </c>
      <c r="J4128" s="5" t="s">
        <v>23</v>
      </c>
      <c r="K4128" s="5" t="s">
        <v>17</v>
      </c>
    </row>
    <row r="4129" spans="1:11">
      <c r="A4129" s="5" t="s">
        <v>15930</v>
      </c>
      <c r="B4129" s="5" t="s">
        <v>15931</v>
      </c>
      <c r="C4129" s="5" t="s">
        <v>15932</v>
      </c>
      <c r="D4129" s="5" t="s">
        <v>15933</v>
      </c>
      <c r="E4129" s="6">
        <v>45431</v>
      </c>
      <c r="F4129" s="5" t="s">
        <v>15</v>
      </c>
      <c r="G4129" s="5">
        <v>1</v>
      </c>
      <c r="H4129" s="5">
        <v>5</v>
      </c>
      <c r="I4129" s="5">
        <v>760</v>
      </c>
      <c r="J4129" s="5" t="s">
        <v>90</v>
      </c>
      <c r="K4129" s="5" t="s">
        <v>17</v>
      </c>
    </row>
    <row r="4130" spans="1:11">
      <c r="A4130" s="5" t="s">
        <v>15934</v>
      </c>
      <c r="B4130" s="5" t="s">
        <v>10977</v>
      </c>
      <c r="C4130" s="5" t="s">
        <v>15935</v>
      </c>
      <c r="D4130" s="5" t="s">
        <v>15936</v>
      </c>
      <c r="E4130" s="6">
        <v>45406</v>
      </c>
      <c r="F4130" s="5" t="s">
        <v>56</v>
      </c>
      <c r="G4130" s="5">
        <v>2</v>
      </c>
      <c r="H4130" s="5">
        <v>10</v>
      </c>
      <c r="I4130" s="5">
        <v>162</v>
      </c>
      <c r="J4130" s="5" t="s">
        <v>33</v>
      </c>
      <c r="K4130" s="5" t="s">
        <v>17</v>
      </c>
    </row>
    <row r="4131" spans="1:11">
      <c r="A4131" s="5" t="s">
        <v>15937</v>
      </c>
      <c r="B4131" s="5" t="s">
        <v>15938</v>
      </c>
      <c r="C4131" s="5" t="s">
        <v>15939</v>
      </c>
      <c r="D4131" s="5" t="s">
        <v>15940</v>
      </c>
      <c r="E4131" s="6">
        <v>45516</v>
      </c>
      <c r="F4131" s="5" t="s">
        <v>28</v>
      </c>
      <c r="G4131" s="5">
        <v>4</v>
      </c>
      <c r="H4131" s="5">
        <v>0</v>
      </c>
      <c r="I4131" s="5">
        <v>1200</v>
      </c>
      <c r="J4131" s="5" t="s">
        <v>90</v>
      </c>
      <c r="K4131" s="5" t="s">
        <v>17</v>
      </c>
    </row>
    <row r="4132" spans="1:11">
      <c r="A4132" s="5" t="s">
        <v>15941</v>
      </c>
      <c r="B4132" s="5" t="s">
        <v>15942</v>
      </c>
      <c r="C4132" s="5" t="s">
        <v>15943</v>
      </c>
      <c r="D4132" s="5" t="s">
        <v>15944</v>
      </c>
      <c r="E4132" s="6">
        <v>45701</v>
      </c>
      <c r="F4132" s="5" t="s">
        <v>73</v>
      </c>
      <c r="G4132" s="5">
        <v>3</v>
      </c>
      <c r="H4132" s="5">
        <v>0</v>
      </c>
      <c r="I4132" s="5">
        <v>360</v>
      </c>
      <c r="J4132" s="5" t="s">
        <v>16</v>
      </c>
      <c r="K4132" s="5" t="s">
        <v>17</v>
      </c>
    </row>
    <row r="4133" spans="1:11">
      <c r="A4133" s="5" t="s">
        <v>15945</v>
      </c>
      <c r="B4133" s="5" t="s">
        <v>12021</v>
      </c>
      <c r="C4133" s="5" t="s">
        <v>15946</v>
      </c>
      <c r="D4133" s="5" t="s">
        <v>8185</v>
      </c>
      <c r="E4133" s="6">
        <v>45683</v>
      </c>
      <c r="F4133" s="5" t="s">
        <v>83</v>
      </c>
      <c r="G4133" s="5">
        <v>1</v>
      </c>
      <c r="H4133" s="5">
        <v>0</v>
      </c>
      <c r="I4133" s="5">
        <v>150</v>
      </c>
      <c r="J4133" s="5" t="s">
        <v>84</v>
      </c>
      <c r="K4133" s="5" t="s">
        <v>17</v>
      </c>
    </row>
    <row r="4134" spans="1:11">
      <c r="A4134" s="5" t="s">
        <v>15947</v>
      </c>
      <c r="B4134" s="5" t="s">
        <v>15948</v>
      </c>
      <c r="C4134" s="5" t="s">
        <v>15949</v>
      </c>
      <c r="D4134" s="5" t="s">
        <v>15950</v>
      </c>
      <c r="E4134" s="6">
        <v>45764</v>
      </c>
      <c r="F4134" s="5" t="s">
        <v>42</v>
      </c>
      <c r="G4134" s="5">
        <v>2</v>
      </c>
      <c r="H4134" s="5">
        <v>5</v>
      </c>
      <c r="I4134" s="5">
        <v>380</v>
      </c>
      <c r="J4134" s="5" t="s">
        <v>16</v>
      </c>
      <c r="K4134" s="5" t="s">
        <v>17</v>
      </c>
    </row>
    <row r="4135" spans="1:11">
      <c r="A4135" s="5" t="s">
        <v>15951</v>
      </c>
      <c r="B4135" s="5" t="s">
        <v>15952</v>
      </c>
      <c r="C4135" s="5" t="s">
        <v>15953</v>
      </c>
      <c r="D4135" s="5" t="s">
        <v>15954</v>
      </c>
      <c r="E4135" s="6">
        <v>45660</v>
      </c>
      <c r="F4135" s="5" t="s">
        <v>15</v>
      </c>
      <c r="G4135" s="5">
        <v>2</v>
      </c>
      <c r="H4135" s="5">
        <v>5</v>
      </c>
      <c r="I4135" s="5">
        <v>1520</v>
      </c>
      <c r="J4135" s="5" t="s">
        <v>16</v>
      </c>
      <c r="K4135" s="5" t="s">
        <v>17</v>
      </c>
    </row>
    <row r="4136" spans="1:11">
      <c r="A4136" s="5" t="s">
        <v>15955</v>
      </c>
      <c r="B4136" s="5" t="s">
        <v>15956</v>
      </c>
      <c r="C4136" s="5" t="s">
        <v>15957</v>
      </c>
      <c r="D4136" s="5" t="s">
        <v>15885</v>
      </c>
      <c r="E4136" s="6">
        <v>45528</v>
      </c>
      <c r="F4136" s="5" t="s">
        <v>42</v>
      </c>
      <c r="G4136" s="5">
        <v>3</v>
      </c>
      <c r="H4136" s="5">
        <v>10</v>
      </c>
      <c r="I4136" s="5">
        <v>540</v>
      </c>
      <c r="J4136" s="5" t="s">
        <v>23</v>
      </c>
      <c r="K4136" s="5" t="s">
        <v>78</v>
      </c>
    </row>
    <row r="4137" spans="1:11">
      <c r="A4137" s="7" t="s">
        <v>15958</v>
      </c>
      <c r="B4137" s="5" t="s">
        <v>15959</v>
      </c>
      <c r="C4137" s="5" t="s">
        <v>15960</v>
      </c>
      <c r="D4137" s="5" t="s">
        <v>15961</v>
      </c>
      <c r="E4137" s="6">
        <v>45462</v>
      </c>
      <c r="F4137" s="5" t="s">
        <v>73</v>
      </c>
      <c r="G4137" s="5">
        <v>4</v>
      </c>
      <c r="H4137" s="5">
        <v>0</v>
      </c>
      <c r="I4137" s="5">
        <v>480</v>
      </c>
      <c r="J4137" s="5" t="s">
        <v>23</v>
      </c>
      <c r="K4137" s="5" t="s">
        <v>17</v>
      </c>
    </row>
    <row r="4138" spans="1:11">
      <c r="A4138" s="5" t="s">
        <v>15962</v>
      </c>
      <c r="B4138" s="5" t="s">
        <v>15963</v>
      </c>
      <c r="C4138" s="5" t="s">
        <v>15964</v>
      </c>
      <c r="D4138" s="5" t="s">
        <v>15965</v>
      </c>
      <c r="E4138" s="6">
        <v>45709</v>
      </c>
      <c r="F4138" s="5" t="s">
        <v>73</v>
      </c>
      <c r="G4138" s="5">
        <v>2</v>
      </c>
      <c r="H4138" s="5">
        <v>5</v>
      </c>
      <c r="I4138" s="5">
        <v>228</v>
      </c>
      <c r="J4138" s="5" t="s">
        <v>16</v>
      </c>
      <c r="K4138" s="5" t="s">
        <v>78</v>
      </c>
    </row>
    <row r="4139" spans="1:11">
      <c r="A4139" s="5" t="s">
        <v>15966</v>
      </c>
      <c r="B4139" s="5" t="s">
        <v>15967</v>
      </c>
      <c r="C4139" s="5" t="s">
        <v>15968</v>
      </c>
      <c r="D4139" s="5" t="s">
        <v>13687</v>
      </c>
      <c r="E4139" s="6">
        <v>45568</v>
      </c>
      <c r="F4139" s="5" t="s">
        <v>89</v>
      </c>
      <c r="G4139" s="5">
        <v>1</v>
      </c>
      <c r="H4139" s="5">
        <v>5</v>
      </c>
      <c r="I4139" s="5">
        <v>47.5</v>
      </c>
      <c r="J4139" s="5" t="s">
        <v>33</v>
      </c>
      <c r="K4139" s="5" t="s">
        <v>78</v>
      </c>
    </row>
    <row r="4140" spans="1:11">
      <c r="A4140" s="5" t="s">
        <v>15969</v>
      </c>
      <c r="B4140" s="5" t="s">
        <v>15970</v>
      </c>
      <c r="C4140" s="5" t="s">
        <v>15971</v>
      </c>
      <c r="D4140" s="5" t="s">
        <v>15972</v>
      </c>
      <c r="E4140" s="6">
        <v>45484</v>
      </c>
      <c r="F4140" s="5" t="s">
        <v>42</v>
      </c>
      <c r="G4140" s="5">
        <v>2</v>
      </c>
      <c r="H4140" s="5">
        <v>10</v>
      </c>
      <c r="I4140" s="5">
        <v>360</v>
      </c>
      <c r="J4140" s="5" t="s">
        <v>33</v>
      </c>
      <c r="K4140" s="5" t="s">
        <v>17</v>
      </c>
    </row>
    <row r="4141" spans="1:11">
      <c r="A4141" s="5" t="s">
        <v>15973</v>
      </c>
      <c r="B4141" s="5" t="s">
        <v>15974</v>
      </c>
      <c r="C4141" s="5" t="s">
        <v>15975</v>
      </c>
      <c r="D4141" s="5" t="s">
        <v>15976</v>
      </c>
      <c r="E4141" s="6">
        <v>45521</v>
      </c>
      <c r="F4141" s="5" t="s">
        <v>56</v>
      </c>
      <c r="G4141" s="5">
        <v>4</v>
      </c>
      <c r="H4141" s="5">
        <v>0</v>
      </c>
      <c r="I4141" s="5">
        <v>360</v>
      </c>
      <c r="J4141" s="5" t="s">
        <v>33</v>
      </c>
      <c r="K4141" s="5" t="s">
        <v>17</v>
      </c>
    </row>
    <row r="4142" spans="1:11">
      <c r="A4142" s="5" t="s">
        <v>15977</v>
      </c>
      <c r="B4142" s="5" t="s">
        <v>15978</v>
      </c>
      <c r="C4142" s="5" t="s">
        <v>15979</v>
      </c>
      <c r="D4142" s="5" t="s">
        <v>15980</v>
      </c>
      <c r="E4142" s="6">
        <v>45570</v>
      </c>
      <c r="F4142" s="5" t="s">
        <v>42</v>
      </c>
      <c r="G4142" s="5">
        <v>4</v>
      </c>
      <c r="H4142" s="5">
        <v>0</v>
      </c>
      <c r="I4142" s="5">
        <v>800</v>
      </c>
      <c r="J4142" s="5" t="s">
        <v>90</v>
      </c>
      <c r="K4142" s="5" t="s">
        <v>17</v>
      </c>
    </row>
    <row r="4143" spans="1:11">
      <c r="A4143" s="5" t="s">
        <v>15981</v>
      </c>
      <c r="B4143" s="5" t="s">
        <v>15982</v>
      </c>
      <c r="C4143" s="5" t="s">
        <v>15983</v>
      </c>
      <c r="D4143" s="5" t="s">
        <v>15984</v>
      </c>
      <c r="E4143" s="6">
        <v>45664</v>
      </c>
      <c r="F4143" s="5" t="s">
        <v>73</v>
      </c>
      <c r="G4143" s="5">
        <v>2</v>
      </c>
      <c r="H4143" s="5">
        <v>10</v>
      </c>
      <c r="I4143" s="5">
        <v>216</v>
      </c>
      <c r="J4143" s="5" t="s">
        <v>84</v>
      </c>
      <c r="K4143" s="5" t="s">
        <v>17</v>
      </c>
    </row>
    <row r="4144" spans="1:11">
      <c r="A4144" s="5" t="s">
        <v>15985</v>
      </c>
      <c r="B4144" s="5" t="s">
        <v>15986</v>
      </c>
      <c r="C4144" s="5" t="s">
        <v>15987</v>
      </c>
      <c r="D4144" s="5" t="s">
        <v>15988</v>
      </c>
      <c r="E4144" s="6">
        <v>45568</v>
      </c>
      <c r="F4144" s="5" t="s">
        <v>73</v>
      </c>
      <c r="G4144" s="5">
        <v>3</v>
      </c>
      <c r="H4144" s="5">
        <v>5</v>
      </c>
      <c r="I4144" s="5">
        <v>342</v>
      </c>
      <c r="J4144" s="5" t="s">
        <v>84</v>
      </c>
      <c r="K4144" s="5" t="s">
        <v>17</v>
      </c>
    </row>
    <row r="4145" spans="1:11">
      <c r="A4145" s="5" t="s">
        <v>15989</v>
      </c>
      <c r="B4145" s="5" t="s">
        <v>15990</v>
      </c>
      <c r="C4145" s="5" t="s">
        <v>15991</v>
      </c>
      <c r="D4145" s="5" t="s">
        <v>15992</v>
      </c>
      <c r="E4145" s="6">
        <v>45658</v>
      </c>
      <c r="F4145" s="5" t="s">
        <v>42</v>
      </c>
      <c r="G4145" s="5">
        <v>4</v>
      </c>
      <c r="H4145" s="5">
        <v>0</v>
      </c>
      <c r="I4145" s="5">
        <v>800</v>
      </c>
      <c r="J4145" s="5" t="s">
        <v>23</v>
      </c>
      <c r="K4145" s="5" t="s">
        <v>17</v>
      </c>
    </row>
    <row r="4146" spans="1:11">
      <c r="A4146" s="5" t="s">
        <v>15993</v>
      </c>
      <c r="B4146" s="5" t="s">
        <v>15994</v>
      </c>
      <c r="C4146" s="5" t="s">
        <v>15995</v>
      </c>
      <c r="D4146" s="5" t="s">
        <v>15996</v>
      </c>
      <c r="E4146" s="6">
        <v>45669</v>
      </c>
      <c r="F4146" s="5" t="s">
        <v>83</v>
      </c>
      <c r="G4146" s="5">
        <v>2</v>
      </c>
      <c r="H4146" s="5">
        <v>0</v>
      </c>
      <c r="I4146" s="5">
        <v>300</v>
      </c>
      <c r="J4146" s="5" t="s">
        <v>33</v>
      </c>
      <c r="K4146" s="5" t="s">
        <v>17</v>
      </c>
    </row>
    <row r="4147" spans="1:11">
      <c r="A4147" s="5" t="s">
        <v>15997</v>
      </c>
      <c r="B4147" s="5" t="s">
        <v>15998</v>
      </c>
      <c r="C4147" s="5" t="s">
        <v>15999</v>
      </c>
      <c r="D4147" s="5" t="s">
        <v>16000</v>
      </c>
      <c r="E4147" s="6">
        <v>45765</v>
      </c>
      <c r="F4147" s="5" t="s">
        <v>83</v>
      </c>
      <c r="G4147" s="5">
        <v>3</v>
      </c>
      <c r="H4147" s="5">
        <v>10</v>
      </c>
      <c r="I4147" s="5">
        <v>405</v>
      </c>
      <c r="J4147" s="5" t="s">
        <v>84</v>
      </c>
      <c r="K4147" s="5" t="s">
        <v>17</v>
      </c>
    </row>
    <row r="4148" spans="1:11">
      <c r="A4148" s="5" t="s">
        <v>16001</v>
      </c>
      <c r="B4148" s="5" t="s">
        <v>16002</v>
      </c>
      <c r="C4148" s="5" t="s">
        <v>16003</v>
      </c>
      <c r="D4148" s="5" t="s">
        <v>16004</v>
      </c>
      <c r="E4148" s="6">
        <v>45671</v>
      </c>
      <c r="F4148" s="5" t="s">
        <v>73</v>
      </c>
      <c r="G4148" s="5">
        <v>2</v>
      </c>
      <c r="H4148" s="5">
        <v>0</v>
      </c>
      <c r="I4148" s="5">
        <v>240</v>
      </c>
      <c r="J4148" s="5" t="s">
        <v>23</v>
      </c>
      <c r="K4148" s="5" t="s">
        <v>17</v>
      </c>
    </row>
    <row r="4149" spans="1:11">
      <c r="A4149" s="5" t="s">
        <v>16005</v>
      </c>
      <c r="B4149" s="5" t="s">
        <v>16006</v>
      </c>
      <c r="C4149" s="5" t="s">
        <v>16007</v>
      </c>
      <c r="D4149" s="5" t="s">
        <v>16008</v>
      </c>
      <c r="E4149" s="6">
        <v>45712</v>
      </c>
      <c r="F4149" s="5" t="s">
        <v>56</v>
      </c>
      <c r="G4149" s="5">
        <v>4</v>
      </c>
      <c r="H4149" s="5">
        <v>5</v>
      </c>
      <c r="I4149" s="5">
        <v>342</v>
      </c>
      <c r="J4149" s="5" t="s">
        <v>33</v>
      </c>
      <c r="K4149" s="5" t="s">
        <v>17</v>
      </c>
    </row>
    <row r="4150" spans="1:11">
      <c r="A4150" s="5" t="s">
        <v>16009</v>
      </c>
      <c r="B4150" s="5" t="s">
        <v>16010</v>
      </c>
      <c r="C4150" s="5" t="s">
        <v>16011</v>
      </c>
      <c r="D4150" s="5" t="s">
        <v>16012</v>
      </c>
      <c r="E4150" s="6">
        <v>45695</v>
      </c>
      <c r="F4150" s="5" t="s">
        <v>15</v>
      </c>
      <c r="G4150" s="5">
        <v>4</v>
      </c>
      <c r="H4150" s="5">
        <v>15</v>
      </c>
      <c r="I4150" s="5">
        <v>2720</v>
      </c>
      <c r="J4150" s="5" t="s">
        <v>23</v>
      </c>
      <c r="K4150" s="5" t="s">
        <v>17</v>
      </c>
    </row>
    <row r="4151" spans="1:11">
      <c r="A4151" s="5" t="s">
        <v>16013</v>
      </c>
      <c r="B4151" s="5" t="s">
        <v>16014</v>
      </c>
      <c r="C4151" s="5" t="s">
        <v>16015</v>
      </c>
      <c r="D4151" s="5" t="s">
        <v>16016</v>
      </c>
      <c r="E4151" s="6">
        <v>45734</v>
      </c>
      <c r="F4151" s="5" t="s">
        <v>73</v>
      </c>
      <c r="G4151" s="5">
        <v>3</v>
      </c>
      <c r="H4151" s="5">
        <v>0</v>
      </c>
      <c r="I4151" s="5">
        <v>360</v>
      </c>
      <c r="J4151" s="5" t="s">
        <v>84</v>
      </c>
      <c r="K4151" s="5" t="s">
        <v>78</v>
      </c>
    </row>
    <row r="4152" spans="1:11">
      <c r="A4152" s="5" t="s">
        <v>16017</v>
      </c>
      <c r="B4152" s="5" t="s">
        <v>16018</v>
      </c>
      <c r="C4152" s="5" t="s">
        <v>16019</v>
      </c>
      <c r="D4152" s="5" t="s">
        <v>16020</v>
      </c>
      <c r="E4152" s="6">
        <v>45676</v>
      </c>
      <c r="F4152" s="5" t="s">
        <v>47</v>
      </c>
      <c r="G4152" s="5">
        <v>3</v>
      </c>
      <c r="H4152" s="5">
        <v>5</v>
      </c>
      <c r="I4152" s="5">
        <v>3420</v>
      </c>
      <c r="J4152" s="5" t="s">
        <v>23</v>
      </c>
      <c r="K4152" s="5" t="s">
        <v>17</v>
      </c>
    </row>
    <row r="4153" spans="1:11">
      <c r="A4153" s="5" t="s">
        <v>16021</v>
      </c>
      <c r="B4153" s="5" t="s">
        <v>16022</v>
      </c>
      <c r="C4153" s="5" t="s">
        <v>16023</v>
      </c>
      <c r="D4153" s="5" t="s">
        <v>16024</v>
      </c>
      <c r="E4153" s="6">
        <v>45466</v>
      </c>
      <c r="F4153" s="5" t="s">
        <v>56</v>
      </c>
      <c r="G4153" s="5">
        <v>4</v>
      </c>
      <c r="H4153" s="5">
        <v>10</v>
      </c>
      <c r="I4153" s="5">
        <v>324</v>
      </c>
      <c r="J4153" s="5" t="s">
        <v>90</v>
      </c>
      <c r="K4153" s="5" t="s">
        <v>17</v>
      </c>
    </row>
    <row r="4154" spans="1:11">
      <c r="A4154" s="5" t="s">
        <v>16025</v>
      </c>
      <c r="B4154" s="5" t="s">
        <v>16026</v>
      </c>
      <c r="C4154" s="5" t="s">
        <v>16027</v>
      </c>
      <c r="D4154" s="5" t="s">
        <v>16028</v>
      </c>
      <c r="E4154" s="6">
        <v>45408</v>
      </c>
      <c r="F4154" s="5" t="s">
        <v>15</v>
      </c>
      <c r="G4154" s="5">
        <v>1</v>
      </c>
      <c r="H4154" s="5">
        <v>10</v>
      </c>
      <c r="I4154" s="5">
        <v>720</v>
      </c>
      <c r="J4154" s="5" t="s">
        <v>33</v>
      </c>
      <c r="K4154" s="5" t="s">
        <v>17</v>
      </c>
    </row>
    <row r="4155" spans="1:11">
      <c r="A4155" s="5" t="s">
        <v>16029</v>
      </c>
      <c r="B4155" s="5" t="s">
        <v>16030</v>
      </c>
      <c r="C4155" s="5" t="s">
        <v>16031</v>
      </c>
      <c r="D4155" s="5" t="s">
        <v>16032</v>
      </c>
      <c r="E4155" s="6">
        <v>45446</v>
      </c>
      <c r="F4155" s="5" t="s">
        <v>42</v>
      </c>
      <c r="G4155" s="5">
        <v>2</v>
      </c>
      <c r="H4155" s="5">
        <v>10</v>
      </c>
      <c r="I4155" s="5">
        <v>360</v>
      </c>
      <c r="J4155" s="5" t="s">
        <v>16</v>
      </c>
      <c r="K4155" s="5" t="s">
        <v>17</v>
      </c>
    </row>
    <row r="4156" spans="1:11">
      <c r="A4156" s="5" t="s">
        <v>16033</v>
      </c>
      <c r="B4156" s="5" t="s">
        <v>16034</v>
      </c>
      <c r="C4156" s="5" t="s">
        <v>16035</v>
      </c>
      <c r="D4156" s="5" t="s">
        <v>16036</v>
      </c>
      <c r="E4156" s="6">
        <v>45572</v>
      </c>
      <c r="F4156" s="5" t="s">
        <v>15</v>
      </c>
      <c r="G4156" s="5">
        <v>3</v>
      </c>
      <c r="H4156" s="5">
        <v>10</v>
      </c>
      <c r="I4156" s="5">
        <v>2160</v>
      </c>
      <c r="J4156" s="5" t="s">
        <v>90</v>
      </c>
      <c r="K4156" s="5" t="s">
        <v>17</v>
      </c>
    </row>
    <row r="4157" spans="1:11">
      <c r="A4157" s="5" t="s">
        <v>16037</v>
      </c>
      <c r="B4157" s="5" t="s">
        <v>16038</v>
      </c>
      <c r="C4157" s="5" t="s">
        <v>16039</v>
      </c>
      <c r="D4157" s="5" t="s">
        <v>16040</v>
      </c>
      <c r="E4157" s="6">
        <v>45487</v>
      </c>
      <c r="F4157" s="5" t="s">
        <v>22</v>
      </c>
      <c r="G4157" s="5">
        <v>1</v>
      </c>
      <c r="H4157" s="5">
        <v>10</v>
      </c>
      <c r="I4157" s="5">
        <v>90</v>
      </c>
      <c r="J4157" s="5" t="s">
        <v>16</v>
      </c>
      <c r="K4157" s="5" t="s">
        <v>17</v>
      </c>
    </row>
    <row r="4158" spans="1:11">
      <c r="A4158" s="5" t="s">
        <v>16041</v>
      </c>
      <c r="B4158" s="5" t="s">
        <v>16042</v>
      </c>
      <c r="C4158" s="5" t="s">
        <v>16043</v>
      </c>
      <c r="D4158" s="5" t="s">
        <v>1355</v>
      </c>
      <c r="E4158" s="6">
        <v>45436</v>
      </c>
      <c r="F4158" s="5" t="s">
        <v>56</v>
      </c>
      <c r="G4158" s="5">
        <v>1</v>
      </c>
      <c r="H4158" s="5">
        <v>0</v>
      </c>
      <c r="I4158" s="5">
        <v>90</v>
      </c>
      <c r="J4158" s="5" t="s">
        <v>23</v>
      </c>
      <c r="K4158" s="5" t="s">
        <v>17</v>
      </c>
    </row>
    <row r="4159" spans="1:11">
      <c r="A4159" s="5" t="s">
        <v>16044</v>
      </c>
      <c r="B4159" s="5" t="s">
        <v>16045</v>
      </c>
      <c r="C4159" s="5" t="s">
        <v>16046</v>
      </c>
      <c r="D4159" s="5" t="s">
        <v>16047</v>
      </c>
      <c r="E4159" s="6">
        <v>45578</v>
      </c>
      <c r="F4159" s="5" t="s">
        <v>15</v>
      </c>
      <c r="G4159" s="5">
        <v>1</v>
      </c>
      <c r="H4159" s="5">
        <v>0</v>
      </c>
      <c r="I4159" s="5">
        <v>800</v>
      </c>
      <c r="J4159" s="5" t="s">
        <v>90</v>
      </c>
      <c r="K4159" s="5" t="s">
        <v>17</v>
      </c>
    </row>
    <row r="4160" spans="1:11">
      <c r="A4160" s="5" t="s">
        <v>16048</v>
      </c>
      <c r="B4160" s="5" t="s">
        <v>16049</v>
      </c>
      <c r="C4160" s="5" t="s">
        <v>16050</v>
      </c>
      <c r="D4160" s="5" t="s">
        <v>16051</v>
      </c>
      <c r="E4160" s="6">
        <v>45579</v>
      </c>
      <c r="F4160" s="5" t="s">
        <v>22</v>
      </c>
      <c r="G4160" s="5">
        <v>2</v>
      </c>
      <c r="H4160" s="5">
        <v>0</v>
      </c>
      <c r="I4160" s="5">
        <v>200</v>
      </c>
      <c r="J4160" s="5" t="s">
        <v>90</v>
      </c>
      <c r="K4160" s="5" t="s">
        <v>17</v>
      </c>
    </row>
    <row r="4161" spans="1:11">
      <c r="A4161" s="5" t="s">
        <v>16052</v>
      </c>
      <c r="B4161" s="5" t="s">
        <v>16053</v>
      </c>
      <c r="C4161" s="5" t="s">
        <v>16054</v>
      </c>
      <c r="D4161" s="5" t="s">
        <v>3528</v>
      </c>
      <c r="E4161" s="6">
        <v>45721</v>
      </c>
      <c r="F4161" s="5" t="s">
        <v>22</v>
      </c>
      <c r="G4161" s="5">
        <v>4</v>
      </c>
      <c r="H4161" s="5">
        <v>0</v>
      </c>
      <c r="I4161" s="5">
        <v>400</v>
      </c>
      <c r="J4161" s="5" t="s">
        <v>90</v>
      </c>
      <c r="K4161" s="5" t="s">
        <v>17</v>
      </c>
    </row>
    <row r="4162" spans="1:11">
      <c r="A4162" s="5" t="s">
        <v>16055</v>
      </c>
      <c r="B4162" s="5" t="s">
        <v>9368</v>
      </c>
      <c r="C4162" s="5" t="s">
        <v>16056</v>
      </c>
      <c r="D4162" s="5" t="s">
        <v>16057</v>
      </c>
      <c r="E4162" s="6">
        <v>45508</v>
      </c>
      <c r="F4162" s="5" t="s">
        <v>73</v>
      </c>
      <c r="G4162" s="5">
        <v>1</v>
      </c>
      <c r="H4162" s="5">
        <v>15</v>
      </c>
      <c r="I4162" s="5">
        <v>102</v>
      </c>
      <c r="J4162" s="5" t="s">
        <v>16</v>
      </c>
      <c r="K4162" s="5" t="s">
        <v>17</v>
      </c>
    </row>
    <row r="4163" spans="1:11">
      <c r="A4163" s="5" t="s">
        <v>16058</v>
      </c>
      <c r="B4163" s="5" t="s">
        <v>16059</v>
      </c>
      <c r="C4163" s="5" t="s">
        <v>16060</v>
      </c>
      <c r="D4163" s="5" t="s">
        <v>16061</v>
      </c>
      <c r="E4163" s="6">
        <v>45674</v>
      </c>
      <c r="F4163" s="5" t="s">
        <v>83</v>
      </c>
      <c r="G4163" s="5">
        <v>3</v>
      </c>
      <c r="H4163" s="5">
        <v>0</v>
      </c>
      <c r="I4163" s="5">
        <v>450</v>
      </c>
      <c r="J4163" s="5" t="s">
        <v>23</v>
      </c>
      <c r="K4163" s="5" t="s">
        <v>78</v>
      </c>
    </row>
    <row r="4164" spans="1:11">
      <c r="A4164" s="5" t="s">
        <v>16062</v>
      </c>
      <c r="B4164" s="5" t="s">
        <v>16063</v>
      </c>
      <c r="C4164" s="5" t="s">
        <v>16064</v>
      </c>
      <c r="D4164" s="5" t="s">
        <v>15752</v>
      </c>
      <c r="E4164" s="6">
        <v>45623</v>
      </c>
      <c r="F4164" s="5" t="s">
        <v>42</v>
      </c>
      <c r="G4164" s="5">
        <v>3</v>
      </c>
      <c r="H4164" s="5">
        <v>10</v>
      </c>
      <c r="I4164" s="5">
        <v>540</v>
      </c>
      <c r="J4164" s="5" t="s">
        <v>16</v>
      </c>
      <c r="K4164" s="5" t="s">
        <v>17</v>
      </c>
    </row>
    <row r="4165" spans="1:11">
      <c r="A4165" s="5" t="s">
        <v>16065</v>
      </c>
      <c r="B4165" s="5" t="s">
        <v>16066</v>
      </c>
      <c r="C4165" s="5" t="s">
        <v>16067</v>
      </c>
      <c r="D4165" s="5" t="s">
        <v>16068</v>
      </c>
      <c r="E4165" s="6">
        <v>45466</v>
      </c>
      <c r="F4165" s="5" t="s">
        <v>22</v>
      </c>
      <c r="G4165" s="5">
        <v>3</v>
      </c>
      <c r="H4165" s="5">
        <v>5</v>
      </c>
      <c r="I4165" s="5">
        <v>285</v>
      </c>
      <c r="J4165" s="5" t="s">
        <v>90</v>
      </c>
      <c r="K4165" s="5" t="s">
        <v>17</v>
      </c>
    </row>
    <row r="4166" spans="1:11">
      <c r="A4166" s="5" t="s">
        <v>16069</v>
      </c>
      <c r="B4166" s="5" t="s">
        <v>16070</v>
      </c>
      <c r="C4166" s="5" t="s">
        <v>16071</v>
      </c>
      <c r="D4166" s="5" t="s">
        <v>16072</v>
      </c>
      <c r="E4166" s="6">
        <v>45661</v>
      </c>
      <c r="F4166" s="5" t="s">
        <v>28</v>
      </c>
      <c r="G4166" s="5">
        <v>3</v>
      </c>
      <c r="H4166" s="5">
        <v>0</v>
      </c>
      <c r="I4166" s="5">
        <v>900</v>
      </c>
      <c r="J4166" s="5" t="s">
        <v>23</v>
      </c>
      <c r="K4166" s="5" t="s">
        <v>78</v>
      </c>
    </row>
    <row r="4167" spans="1:11">
      <c r="A4167" s="5" t="s">
        <v>16073</v>
      </c>
      <c r="B4167" s="5" t="s">
        <v>16074</v>
      </c>
      <c r="C4167" s="5" t="s">
        <v>16075</v>
      </c>
      <c r="D4167" s="5" t="s">
        <v>6714</v>
      </c>
      <c r="E4167" s="6">
        <v>45666</v>
      </c>
      <c r="F4167" s="5" t="s">
        <v>73</v>
      </c>
      <c r="G4167" s="5">
        <v>1</v>
      </c>
      <c r="H4167" s="5">
        <v>0</v>
      </c>
      <c r="I4167" s="5">
        <v>120</v>
      </c>
      <c r="J4167" s="5" t="s">
        <v>16</v>
      </c>
      <c r="K4167" s="5" t="s">
        <v>78</v>
      </c>
    </row>
    <row r="4168" spans="1:11">
      <c r="A4168" s="5" t="s">
        <v>16076</v>
      </c>
      <c r="B4168" s="5" t="s">
        <v>16077</v>
      </c>
      <c r="C4168" s="5" t="s">
        <v>16078</v>
      </c>
      <c r="D4168" s="5" t="s">
        <v>4800</v>
      </c>
      <c r="E4168" s="6">
        <v>45445</v>
      </c>
      <c r="F4168" s="5" t="s">
        <v>15</v>
      </c>
      <c r="G4168" s="5">
        <v>4</v>
      </c>
      <c r="H4168" s="5">
        <v>0</v>
      </c>
      <c r="I4168" s="5">
        <v>3200</v>
      </c>
      <c r="J4168" s="5" t="s">
        <v>33</v>
      </c>
      <c r="K4168" s="5" t="s">
        <v>17</v>
      </c>
    </row>
    <row r="4169" spans="1:11">
      <c r="A4169" s="7" t="s">
        <v>16079</v>
      </c>
      <c r="B4169" s="5" t="s">
        <v>16080</v>
      </c>
      <c r="C4169" s="5" t="s">
        <v>16081</v>
      </c>
      <c r="D4169" s="5" t="s">
        <v>16082</v>
      </c>
      <c r="E4169" s="6">
        <v>45420</v>
      </c>
      <c r="F4169" s="5" t="s">
        <v>89</v>
      </c>
      <c r="G4169" s="5">
        <v>3</v>
      </c>
      <c r="H4169" s="5">
        <v>0</v>
      </c>
      <c r="I4169" s="5">
        <v>150</v>
      </c>
      <c r="J4169" s="5" t="s">
        <v>16</v>
      </c>
      <c r="K4169" s="5" t="s">
        <v>17</v>
      </c>
    </row>
    <row r="4170" spans="1:11">
      <c r="A4170" s="5" t="s">
        <v>16083</v>
      </c>
      <c r="B4170" s="5" t="s">
        <v>16084</v>
      </c>
      <c r="C4170" s="5" t="s">
        <v>16085</v>
      </c>
      <c r="D4170" s="5" t="s">
        <v>16086</v>
      </c>
      <c r="E4170" s="6">
        <v>45605</v>
      </c>
      <c r="F4170" s="5" t="s">
        <v>47</v>
      </c>
      <c r="G4170" s="5">
        <v>3</v>
      </c>
      <c r="H4170" s="5">
        <v>0</v>
      </c>
      <c r="I4170" s="5">
        <v>3600</v>
      </c>
      <c r="J4170" s="5" t="s">
        <v>84</v>
      </c>
      <c r="K4170" s="5" t="s">
        <v>17</v>
      </c>
    </row>
    <row r="4171" spans="1:11">
      <c r="A4171" s="5" t="s">
        <v>16087</v>
      </c>
      <c r="B4171" s="5" t="s">
        <v>16088</v>
      </c>
      <c r="C4171" s="5" t="s">
        <v>16089</v>
      </c>
      <c r="D4171" s="5" t="s">
        <v>9624</v>
      </c>
      <c r="E4171" s="6">
        <v>45498</v>
      </c>
      <c r="F4171" s="5" t="s">
        <v>73</v>
      </c>
      <c r="G4171" s="5">
        <v>2</v>
      </c>
      <c r="H4171" s="5">
        <v>0</v>
      </c>
      <c r="I4171" s="5">
        <v>240</v>
      </c>
      <c r="J4171" s="5" t="s">
        <v>33</v>
      </c>
      <c r="K4171" s="5" t="s">
        <v>17</v>
      </c>
    </row>
    <row r="4172" spans="1:11">
      <c r="A4172" s="5" t="s">
        <v>16090</v>
      </c>
      <c r="B4172" s="5" t="s">
        <v>16091</v>
      </c>
      <c r="C4172" s="5" t="s">
        <v>16092</v>
      </c>
      <c r="D4172" s="5" t="s">
        <v>16093</v>
      </c>
      <c r="E4172" s="6">
        <v>45602</v>
      </c>
      <c r="F4172" s="5" t="s">
        <v>22</v>
      </c>
      <c r="G4172" s="5">
        <v>2</v>
      </c>
      <c r="H4172" s="5">
        <v>0</v>
      </c>
      <c r="I4172" s="5">
        <v>200</v>
      </c>
      <c r="J4172" s="5" t="s">
        <v>33</v>
      </c>
      <c r="K4172" s="5" t="s">
        <v>17</v>
      </c>
    </row>
    <row r="4173" spans="1:11">
      <c r="A4173" s="5" t="s">
        <v>16094</v>
      </c>
      <c r="B4173" s="5" t="s">
        <v>16095</v>
      </c>
      <c r="C4173" s="5" t="s">
        <v>16096</v>
      </c>
      <c r="D4173" s="5" t="s">
        <v>16097</v>
      </c>
      <c r="E4173" s="6">
        <v>45729</v>
      </c>
      <c r="F4173" s="5" t="s">
        <v>73</v>
      </c>
      <c r="G4173" s="5">
        <v>3</v>
      </c>
      <c r="H4173" s="5">
        <v>0</v>
      </c>
      <c r="I4173" s="5">
        <v>360</v>
      </c>
      <c r="J4173" s="5" t="s">
        <v>90</v>
      </c>
      <c r="K4173" s="5" t="s">
        <v>17</v>
      </c>
    </row>
    <row r="4174" spans="1:11">
      <c r="A4174" s="5" t="s">
        <v>16098</v>
      </c>
      <c r="B4174" s="5" t="s">
        <v>16099</v>
      </c>
      <c r="C4174" s="5" t="s">
        <v>16100</v>
      </c>
      <c r="D4174" s="5" t="s">
        <v>16101</v>
      </c>
      <c r="E4174" s="6">
        <v>45651</v>
      </c>
      <c r="F4174" s="5" t="s">
        <v>42</v>
      </c>
      <c r="G4174" s="5">
        <v>4</v>
      </c>
      <c r="H4174" s="5">
        <v>10</v>
      </c>
      <c r="I4174" s="5">
        <v>720</v>
      </c>
      <c r="J4174" s="5" t="s">
        <v>84</v>
      </c>
      <c r="K4174" s="5" t="s">
        <v>78</v>
      </c>
    </row>
    <row r="4175" spans="1:11">
      <c r="A4175" s="5" t="s">
        <v>16102</v>
      </c>
      <c r="B4175" s="5" t="s">
        <v>16103</v>
      </c>
      <c r="C4175" s="5" t="s">
        <v>16104</v>
      </c>
      <c r="D4175" s="5" t="s">
        <v>16105</v>
      </c>
      <c r="E4175" s="6">
        <v>45472</v>
      </c>
      <c r="F4175" s="5" t="s">
        <v>83</v>
      </c>
      <c r="G4175" s="5">
        <v>2</v>
      </c>
      <c r="H4175" s="5">
        <v>0</v>
      </c>
      <c r="I4175" s="5">
        <v>300</v>
      </c>
      <c r="J4175" s="5" t="s">
        <v>23</v>
      </c>
      <c r="K4175" s="5" t="s">
        <v>78</v>
      </c>
    </row>
    <row r="4176" spans="1:11">
      <c r="A4176" s="5" t="s">
        <v>16106</v>
      </c>
      <c r="B4176" s="5" t="s">
        <v>7032</v>
      </c>
      <c r="C4176" s="5" t="s">
        <v>16107</v>
      </c>
      <c r="D4176" s="5" t="s">
        <v>16108</v>
      </c>
      <c r="E4176" s="6">
        <v>45707</v>
      </c>
      <c r="F4176" s="5" t="s">
        <v>56</v>
      </c>
      <c r="G4176" s="5">
        <v>2</v>
      </c>
      <c r="H4176" s="5">
        <v>5</v>
      </c>
      <c r="I4176" s="5">
        <v>171</v>
      </c>
      <c r="J4176" s="5" t="s">
        <v>84</v>
      </c>
      <c r="K4176" s="5" t="s">
        <v>17</v>
      </c>
    </row>
    <row r="4177" spans="1:11">
      <c r="A4177" s="5" t="s">
        <v>16109</v>
      </c>
      <c r="B4177" s="5" t="s">
        <v>16110</v>
      </c>
      <c r="C4177" s="5" t="s">
        <v>16111</v>
      </c>
      <c r="D4177" s="5" t="s">
        <v>16112</v>
      </c>
      <c r="E4177" s="6">
        <v>45634</v>
      </c>
      <c r="F4177" s="5" t="s">
        <v>73</v>
      </c>
      <c r="G4177" s="5">
        <v>2</v>
      </c>
      <c r="H4177" s="5">
        <v>0</v>
      </c>
      <c r="I4177" s="5">
        <v>240</v>
      </c>
      <c r="J4177" s="5" t="s">
        <v>84</v>
      </c>
      <c r="K4177" s="5" t="s">
        <v>17</v>
      </c>
    </row>
    <row r="4178" spans="1:11">
      <c r="A4178" s="5" t="s">
        <v>16113</v>
      </c>
      <c r="B4178" s="5" t="s">
        <v>16114</v>
      </c>
      <c r="C4178" s="5" t="s">
        <v>16115</v>
      </c>
      <c r="D4178" s="5" t="s">
        <v>16116</v>
      </c>
      <c r="E4178" s="6">
        <v>45761</v>
      </c>
      <c r="F4178" s="5" t="s">
        <v>83</v>
      </c>
      <c r="G4178" s="5">
        <v>4</v>
      </c>
      <c r="H4178" s="5">
        <v>10</v>
      </c>
      <c r="I4178" s="5">
        <v>540</v>
      </c>
      <c r="J4178" s="5" t="s">
        <v>90</v>
      </c>
      <c r="K4178" s="5" t="s">
        <v>17</v>
      </c>
    </row>
    <row r="4179" spans="1:11">
      <c r="A4179" s="5" t="s">
        <v>16117</v>
      </c>
      <c r="B4179" s="5" t="s">
        <v>16118</v>
      </c>
      <c r="C4179" s="5" t="s">
        <v>16119</v>
      </c>
      <c r="D4179" s="5" t="s">
        <v>16120</v>
      </c>
      <c r="E4179" s="6">
        <v>45432</v>
      </c>
      <c r="F4179" s="5" t="s">
        <v>15</v>
      </c>
      <c r="G4179" s="5">
        <v>2</v>
      </c>
      <c r="H4179" s="5">
        <v>15</v>
      </c>
      <c r="I4179" s="5">
        <v>1360</v>
      </c>
      <c r="J4179" s="5" t="s">
        <v>33</v>
      </c>
      <c r="K4179" s="5" t="s">
        <v>17</v>
      </c>
    </row>
    <row r="4180" spans="1:11">
      <c r="A4180" s="5" t="s">
        <v>16121</v>
      </c>
      <c r="B4180" s="5" t="s">
        <v>16122</v>
      </c>
      <c r="C4180" s="5" t="s">
        <v>16123</v>
      </c>
      <c r="D4180" s="5" t="s">
        <v>16124</v>
      </c>
      <c r="E4180" s="6">
        <v>45754</v>
      </c>
      <c r="F4180" s="5" t="s">
        <v>42</v>
      </c>
      <c r="G4180" s="5">
        <v>3</v>
      </c>
      <c r="H4180" s="5">
        <v>0</v>
      </c>
      <c r="I4180" s="5">
        <v>600</v>
      </c>
      <c r="J4180" s="5" t="s">
        <v>84</v>
      </c>
      <c r="K4180" s="5" t="s">
        <v>17</v>
      </c>
    </row>
    <row r="4181" spans="1:11">
      <c r="A4181" s="5" t="s">
        <v>16125</v>
      </c>
      <c r="B4181" s="5" t="s">
        <v>16126</v>
      </c>
      <c r="C4181" s="5" t="s">
        <v>16127</v>
      </c>
      <c r="D4181" s="5" t="s">
        <v>11280</v>
      </c>
      <c r="E4181" s="6">
        <v>45724</v>
      </c>
      <c r="F4181" s="5" t="s">
        <v>28</v>
      </c>
      <c r="G4181" s="5">
        <v>2</v>
      </c>
      <c r="H4181" s="5">
        <v>0</v>
      </c>
      <c r="I4181" s="5">
        <v>600</v>
      </c>
      <c r="J4181" s="5" t="s">
        <v>84</v>
      </c>
      <c r="K4181" s="5" t="s">
        <v>78</v>
      </c>
    </row>
    <row r="4182" spans="1:11">
      <c r="A4182" s="5" t="s">
        <v>16128</v>
      </c>
      <c r="B4182" s="5" t="s">
        <v>16129</v>
      </c>
      <c r="C4182" s="5" t="s">
        <v>16130</v>
      </c>
      <c r="D4182" s="5" t="s">
        <v>16131</v>
      </c>
      <c r="E4182" s="6">
        <v>45556</v>
      </c>
      <c r="F4182" s="5" t="s">
        <v>89</v>
      </c>
      <c r="G4182" s="5">
        <v>2</v>
      </c>
      <c r="H4182" s="5">
        <v>5</v>
      </c>
      <c r="I4182" s="5">
        <v>95</v>
      </c>
      <c r="J4182" s="5" t="s">
        <v>33</v>
      </c>
      <c r="K4182" s="5" t="s">
        <v>17</v>
      </c>
    </row>
    <row r="4183" spans="1:11">
      <c r="A4183" s="5" t="s">
        <v>16132</v>
      </c>
      <c r="B4183" s="5" t="s">
        <v>16133</v>
      </c>
      <c r="C4183" s="5" t="s">
        <v>4218</v>
      </c>
      <c r="D4183" s="5" t="s">
        <v>16134</v>
      </c>
      <c r="E4183" s="6">
        <v>45709</v>
      </c>
      <c r="F4183" s="5" t="s">
        <v>47</v>
      </c>
      <c r="G4183" s="5">
        <v>3</v>
      </c>
      <c r="H4183" s="5">
        <v>10</v>
      </c>
      <c r="I4183" s="5">
        <v>3240</v>
      </c>
      <c r="J4183" s="5" t="s">
        <v>84</v>
      </c>
      <c r="K4183" s="5" t="s">
        <v>17</v>
      </c>
    </row>
    <row r="4184" spans="1:11">
      <c r="A4184" s="5" t="s">
        <v>16135</v>
      </c>
      <c r="B4184" s="5" t="s">
        <v>16136</v>
      </c>
      <c r="C4184" s="5" t="s">
        <v>16137</v>
      </c>
      <c r="D4184" s="5" t="s">
        <v>12911</v>
      </c>
      <c r="E4184" s="6">
        <v>45660</v>
      </c>
      <c r="F4184" s="5" t="s">
        <v>22</v>
      </c>
      <c r="G4184" s="5">
        <v>2</v>
      </c>
      <c r="H4184" s="5">
        <v>0</v>
      </c>
      <c r="I4184" s="5">
        <v>200</v>
      </c>
      <c r="J4184" s="5" t="s">
        <v>16</v>
      </c>
      <c r="K4184" s="5" t="s">
        <v>17</v>
      </c>
    </row>
    <row r="4185" spans="1:11">
      <c r="A4185" s="5" t="s">
        <v>16138</v>
      </c>
      <c r="B4185" s="5" t="s">
        <v>16139</v>
      </c>
      <c r="C4185" s="5" t="s">
        <v>16140</v>
      </c>
      <c r="D4185" s="5" t="s">
        <v>15165</v>
      </c>
      <c r="E4185" s="6">
        <v>45592</v>
      </c>
      <c r="F4185" s="5" t="s">
        <v>83</v>
      </c>
      <c r="G4185" s="5">
        <v>2</v>
      </c>
      <c r="H4185" s="5">
        <v>0</v>
      </c>
      <c r="I4185" s="5">
        <v>300</v>
      </c>
      <c r="J4185" s="5" t="s">
        <v>16</v>
      </c>
      <c r="K4185" s="5" t="s">
        <v>17</v>
      </c>
    </row>
    <row r="4186" spans="1:11">
      <c r="A4186" s="5" t="s">
        <v>16141</v>
      </c>
      <c r="B4186" s="5" t="s">
        <v>16142</v>
      </c>
      <c r="C4186" s="5" t="s">
        <v>16143</v>
      </c>
      <c r="D4186" s="5" t="s">
        <v>1379</v>
      </c>
      <c r="E4186" s="6">
        <v>45660</v>
      </c>
      <c r="F4186" s="5" t="s">
        <v>22</v>
      </c>
      <c r="G4186" s="5">
        <v>1</v>
      </c>
      <c r="H4186" s="5">
        <v>0</v>
      </c>
      <c r="I4186" s="5">
        <v>100</v>
      </c>
      <c r="J4186" s="5" t="s">
        <v>33</v>
      </c>
      <c r="K4186" s="5" t="s">
        <v>17</v>
      </c>
    </row>
    <row r="4187" spans="1:11">
      <c r="A4187" s="5" t="s">
        <v>16144</v>
      </c>
      <c r="B4187" s="5" t="s">
        <v>16145</v>
      </c>
      <c r="C4187" s="5" t="s">
        <v>16146</v>
      </c>
      <c r="D4187" s="5" t="s">
        <v>16147</v>
      </c>
      <c r="E4187" s="6">
        <v>45461</v>
      </c>
      <c r="F4187" s="5" t="s">
        <v>15</v>
      </c>
      <c r="G4187" s="5">
        <v>4</v>
      </c>
      <c r="H4187" s="5">
        <v>10</v>
      </c>
      <c r="I4187" s="5">
        <v>2880</v>
      </c>
      <c r="J4187" s="5" t="s">
        <v>33</v>
      </c>
      <c r="K4187" s="5" t="s">
        <v>17</v>
      </c>
    </row>
    <row r="4188" spans="1:11">
      <c r="A4188" s="5" t="s">
        <v>16148</v>
      </c>
      <c r="B4188" s="5" t="s">
        <v>12771</v>
      </c>
      <c r="C4188" s="5" t="s">
        <v>16149</v>
      </c>
      <c r="D4188" s="5" t="s">
        <v>16150</v>
      </c>
      <c r="E4188" s="6">
        <v>45489</v>
      </c>
      <c r="F4188" s="5" t="s">
        <v>15</v>
      </c>
      <c r="G4188" s="5">
        <v>3</v>
      </c>
      <c r="H4188" s="5">
        <v>10</v>
      </c>
      <c r="I4188" s="5">
        <v>2160</v>
      </c>
      <c r="J4188" s="5" t="s">
        <v>23</v>
      </c>
      <c r="K4188" s="5" t="s">
        <v>17</v>
      </c>
    </row>
    <row r="4189" spans="1:11">
      <c r="A4189" s="5" t="s">
        <v>16151</v>
      </c>
      <c r="B4189" s="5" t="s">
        <v>16152</v>
      </c>
      <c r="C4189" s="5" t="s">
        <v>16153</v>
      </c>
      <c r="D4189" s="5" t="s">
        <v>16154</v>
      </c>
      <c r="E4189" s="6">
        <v>45717</v>
      </c>
      <c r="F4189" s="5" t="s">
        <v>56</v>
      </c>
      <c r="G4189" s="5">
        <v>4</v>
      </c>
      <c r="H4189" s="5">
        <v>5</v>
      </c>
      <c r="I4189" s="5">
        <v>342</v>
      </c>
      <c r="J4189" s="5" t="s">
        <v>33</v>
      </c>
      <c r="K4189" s="5" t="s">
        <v>17</v>
      </c>
    </row>
    <row r="4190" spans="1:11">
      <c r="A4190" s="5" t="s">
        <v>16155</v>
      </c>
      <c r="B4190" s="5" t="s">
        <v>16156</v>
      </c>
      <c r="C4190" s="5" t="s">
        <v>16157</v>
      </c>
      <c r="D4190" s="5" t="s">
        <v>16158</v>
      </c>
      <c r="E4190" s="6">
        <v>45532</v>
      </c>
      <c r="F4190" s="5" t="s">
        <v>47</v>
      </c>
      <c r="G4190" s="5">
        <v>2</v>
      </c>
      <c r="H4190" s="5">
        <v>5</v>
      </c>
      <c r="I4190" s="5">
        <v>2280</v>
      </c>
      <c r="J4190" s="5" t="s">
        <v>33</v>
      </c>
      <c r="K4190" s="5" t="s">
        <v>17</v>
      </c>
    </row>
    <row r="4191" spans="1:11">
      <c r="A4191" s="5" t="s">
        <v>16159</v>
      </c>
      <c r="B4191" s="5" t="s">
        <v>16160</v>
      </c>
      <c r="C4191" s="5" t="s">
        <v>16161</v>
      </c>
      <c r="D4191" s="5" t="s">
        <v>16162</v>
      </c>
      <c r="E4191" s="6">
        <v>45496</v>
      </c>
      <c r="F4191" s="5" t="s">
        <v>56</v>
      </c>
      <c r="G4191" s="5">
        <v>1</v>
      </c>
      <c r="H4191" s="5">
        <v>0</v>
      </c>
      <c r="I4191" s="5">
        <v>90</v>
      </c>
      <c r="J4191" s="5" t="s">
        <v>23</v>
      </c>
      <c r="K4191" s="5" t="s">
        <v>17</v>
      </c>
    </row>
    <row r="4192" spans="1:11">
      <c r="A4192" s="5" t="s">
        <v>16163</v>
      </c>
      <c r="B4192" s="5" t="s">
        <v>9148</v>
      </c>
      <c r="C4192" s="5" t="s">
        <v>16164</v>
      </c>
      <c r="D4192" s="5" t="s">
        <v>16165</v>
      </c>
      <c r="E4192" s="6">
        <v>45675</v>
      </c>
      <c r="F4192" s="5" t="s">
        <v>73</v>
      </c>
      <c r="G4192" s="5">
        <v>3</v>
      </c>
      <c r="H4192" s="5">
        <v>10</v>
      </c>
      <c r="I4192" s="5">
        <v>324</v>
      </c>
      <c r="J4192" s="5" t="s">
        <v>33</v>
      </c>
      <c r="K4192" s="5" t="s">
        <v>17</v>
      </c>
    </row>
    <row r="4193" spans="1:11">
      <c r="A4193" s="5" t="s">
        <v>16166</v>
      </c>
      <c r="B4193" s="5" t="s">
        <v>16167</v>
      </c>
      <c r="C4193" s="5" t="s">
        <v>16168</v>
      </c>
      <c r="D4193" s="5" t="s">
        <v>16169</v>
      </c>
      <c r="E4193" s="6">
        <v>45750</v>
      </c>
      <c r="F4193" s="5" t="s">
        <v>47</v>
      </c>
      <c r="G4193" s="5">
        <v>3</v>
      </c>
      <c r="H4193" s="5">
        <v>0</v>
      </c>
      <c r="I4193" s="5">
        <v>3600</v>
      </c>
      <c r="J4193" s="5" t="s">
        <v>16</v>
      </c>
      <c r="K4193" s="5" t="s">
        <v>17</v>
      </c>
    </row>
    <row r="4194" spans="1:11">
      <c r="A4194" s="5" t="s">
        <v>16170</v>
      </c>
      <c r="B4194" s="5" t="s">
        <v>16171</v>
      </c>
      <c r="C4194" s="5" t="s">
        <v>16172</v>
      </c>
      <c r="D4194" s="5" t="s">
        <v>16173</v>
      </c>
      <c r="E4194" s="6">
        <v>45444</v>
      </c>
      <c r="F4194" s="5" t="s">
        <v>56</v>
      </c>
      <c r="G4194" s="5">
        <v>3</v>
      </c>
      <c r="H4194" s="5">
        <v>5</v>
      </c>
      <c r="I4194" s="5">
        <v>256.5</v>
      </c>
      <c r="J4194" s="5" t="s">
        <v>23</v>
      </c>
      <c r="K4194" s="5" t="s">
        <v>17</v>
      </c>
    </row>
    <row r="4195" spans="1:11">
      <c r="A4195" s="7" t="s">
        <v>16174</v>
      </c>
      <c r="B4195" s="5" t="s">
        <v>16175</v>
      </c>
      <c r="C4195" s="5" t="s">
        <v>16176</v>
      </c>
      <c r="D4195" s="5" t="s">
        <v>16177</v>
      </c>
      <c r="E4195" s="6">
        <v>45734</v>
      </c>
      <c r="F4195" s="5" t="s">
        <v>47</v>
      </c>
      <c r="G4195" s="5">
        <v>3</v>
      </c>
      <c r="H4195" s="5">
        <v>0</v>
      </c>
      <c r="I4195" s="5">
        <v>3600</v>
      </c>
      <c r="J4195" s="5" t="s">
        <v>90</v>
      </c>
      <c r="K4195" s="5" t="s">
        <v>17</v>
      </c>
    </row>
    <row r="4196" spans="1:11">
      <c r="A4196" s="7" t="s">
        <v>16178</v>
      </c>
      <c r="B4196" s="5" t="s">
        <v>16179</v>
      </c>
      <c r="C4196" s="5" t="s">
        <v>16180</v>
      </c>
      <c r="D4196" s="5" t="s">
        <v>16181</v>
      </c>
      <c r="E4196" s="6">
        <v>45514</v>
      </c>
      <c r="F4196" s="5" t="s">
        <v>28</v>
      </c>
      <c r="G4196" s="5">
        <v>3</v>
      </c>
      <c r="H4196" s="5">
        <v>0</v>
      </c>
      <c r="I4196" s="5">
        <v>900</v>
      </c>
      <c r="J4196" s="5" t="s">
        <v>23</v>
      </c>
      <c r="K4196" s="5" t="s">
        <v>17</v>
      </c>
    </row>
    <row r="4197" spans="1:11">
      <c r="A4197" s="5" t="s">
        <v>16182</v>
      </c>
      <c r="B4197" s="5" t="s">
        <v>16183</v>
      </c>
      <c r="C4197" s="5" t="s">
        <v>16184</v>
      </c>
      <c r="D4197" s="5" t="s">
        <v>1223</v>
      </c>
      <c r="E4197" s="6">
        <v>45715</v>
      </c>
      <c r="F4197" s="5" t="s">
        <v>73</v>
      </c>
      <c r="G4197" s="5">
        <v>4</v>
      </c>
      <c r="H4197" s="5">
        <v>5</v>
      </c>
      <c r="I4197" s="5">
        <v>456</v>
      </c>
      <c r="J4197" s="5" t="s">
        <v>16</v>
      </c>
      <c r="K4197" s="5" t="s">
        <v>17</v>
      </c>
    </row>
    <row r="4198" spans="1:11">
      <c r="A4198" s="5" t="s">
        <v>16185</v>
      </c>
      <c r="B4198" s="5" t="s">
        <v>15978</v>
      </c>
      <c r="C4198" s="5" t="s">
        <v>16186</v>
      </c>
      <c r="D4198" s="5" t="s">
        <v>4007</v>
      </c>
      <c r="E4198" s="6">
        <v>45511</v>
      </c>
      <c r="F4198" s="5" t="s">
        <v>56</v>
      </c>
      <c r="G4198" s="5">
        <v>2</v>
      </c>
      <c r="H4198" s="5">
        <v>0</v>
      </c>
      <c r="I4198" s="5">
        <v>180</v>
      </c>
      <c r="J4198" s="5" t="s">
        <v>33</v>
      </c>
      <c r="K4198" s="5" t="s">
        <v>17</v>
      </c>
    </row>
    <row r="4199" spans="1:11">
      <c r="A4199" s="5" t="s">
        <v>16187</v>
      </c>
      <c r="B4199" s="5" t="s">
        <v>16188</v>
      </c>
      <c r="C4199" s="5" t="s">
        <v>16189</v>
      </c>
      <c r="D4199" s="5" t="s">
        <v>16190</v>
      </c>
      <c r="E4199" s="6">
        <v>45750</v>
      </c>
      <c r="F4199" s="5" t="s">
        <v>89</v>
      </c>
      <c r="G4199" s="5">
        <v>4</v>
      </c>
      <c r="H4199" s="5">
        <v>0</v>
      </c>
      <c r="I4199" s="5">
        <v>200</v>
      </c>
      <c r="J4199" s="5" t="s">
        <v>84</v>
      </c>
      <c r="K4199" s="5" t="s">
        <v>17</v>
      </c>
    </row>
    <row r="4200" spans="1:11">
      <c r="A4200" s="5" t="s">
        <v>16191</v>
      </c>
      <c r="B4200" s="5" t="s">
        <v>16192</v>
      </c>
      <c r="C4200" s="5" t="s">
        <v>16193</v>
      </c>
      <c r="D4200" s="5" t="s">
        <v>16194</v>
      </c>
      <c r="E4200" s="6">
        <v>45426</v>
      </c>
      <c r="F4200" s="5" t="s">
        <v>47</v>
      </c>
      <c r="G4200" s="5">
        <v>3</v>
      </c>
      <c r="H4200" s="5">
        <v>0</v>
      </c>
      <c r="I4200" s="5">
        <v>3600</v>
      </c>
      <c r="J4200" s="5" t="s">
        <v>84</v>
      </c>
      <c r="K4200" s="5" t="s">
        <v>17</v>
      </c>
    </row>
    <row r="4201" spans="1:11">
      <c r="A4201" s="5" t="s">
        <v>16195</v>
      </c>
      <c r="B4201" s="5" t="s">
        <v>16196</v>
      </c>
      <c r="C4201" s="5" t="s">
        <v>16197</v>
      </c>
      <c r="D4201" s="5" t="s">
        <v>16198</v>
      </c>
      <c r="E4201" s="6">
        <v>45432</v>
      </c>
      <c r="F4201" s="5" t="s">
        <v>47</v>
      </c>
      <c r="G4201" s="5">
        <v>2</v>
      </c>
      <c r="H4201" s="5">
        <v>0</v>
      </c>
      <c r="I4201" s="5">
        <v>2400</v>
      </c>
      <c r="J4201" s="5" t="s">
        <v>90</v>
      </c>
      <c r="K4201" s="5" t="s">
        <v>17</v>
      </c>
    </row>
    <row r="4202" spans="1:11">
      <c r="A4202" s="5" t="s">
        <v>16199</v>
      </c>
      <c r="B4202" s="5" t="s">
        <v>16200</v>
      </c>
      <c r="C4202" s="5" t="s">
        <v>16201</v>
      </c>
      <c r="D4202" s="5" t="s">
        <v>16202</v>
      </c>
      <c r="E4202" s="6">
        <v>45403</v>
      </c>
      <c r="F4202" s="5" t="s">
        <v>42</v>
      </c>
      <c r="G4202" s="5">
        <v>1</v>
      </c>
      <c r="H4202" s="5">
        <v>0</v>
      </c>
      <c r="I4202" s="5">
        <v>200</v>
      </c>
      <c r="J4202" s="5" t="s">
        <v>23</v>
      </c>
      <c r="K4202" s="5" t="s">
        <v>17</v>
      </c>
    </row>
    <row r="4203" spans="1:11">
      <c r="A4203" s="5" t="s">
        <v>16203</v>
      </c>
      <c r="B4203" s="5" t="s">
        <v>8164</v>
      </c>
      <c r="C4203" s="5" t="s">
        <v>385</v>
      </c>
      <c r="D4203" s="5" t="s">
        <v>4156</v>
      </c>
      <c r="E4203" s="6">
        <v>45746</v>
      </c>
      <c r="F4203" s="5" t="s">
        <v>42</v>
      </c>
      <c r="G4203" s="5">
        <v>1</v>
      </c>
      <c r="H4203" s="5">
        <v>0</v>
      </c>
      <c r="I4203" s="5">
        <v>200</v>
      </c>
      <c r="J4203" s="5" t="s">
        <v>16</v>
      </c>
      <c r="K4203" s="5" t="s">
        <v>17</v>
      </c>
    </row>
    <row r="4204" spans="1:11">
      <c r="A4204" s="5" t="s">
        <v>16204</v>
      </c>
      <c r="B4204" s="5" t="s">
        <v>16205</v>
      </c>
      <c r="C4204" s="5" t="s">
        <v>16206</v>
      </c>
      <c r="D4204" s="5" t="s">
        <v>16207</v>
      </c>
      <c r="E4204" s="6">
        <v>45730</v>
      </c>
      <c r="F4204" s="5" t="s">
        <v>56</v>
      </c>
      <c r="G4204" s="5">
        <v>4</v>
      </c>
      <c r="H4204" s="5">
        <v>5</v>
      </c>
      <c r="I4204" s="5">
        <v>342</v>
      </c>
      <c r="J4204" s="5" t="s">
        <v>90</v>
      </c>
      <c r="K4204" s="5" t="s">
        <v>17</v>
      </c>
    </row>
    <row r="4205" spans="1:11">
      <c r="A4205" s="5" t="s">
        <v>16208</v>
      </c>
      <c r="B4205" s="5" t="s">
        <v>16209</v>
      </c>
      <c r="C4205" s="5" t="s">
        <v>16210</v>
      </c>
      <c r="D4205" s="5" t="s">
        <v>13403</v>
      </c>
      <c r="E4205" s="6">
        <v>45750</v>
      </c>
      <c r="F4205" s="5" t="s">
        <v>42</v>
      </c>
      <c r="G4205" s="5">
        <v>1</v>
      </c>
      <c r="H4205" s="5">
        <v>5</v>
      </c>
      <c r="I4205" s="5">
        <v>190</v>
      </c>
      <c r="J4205" s="5" t="s">
        <v>90</v>
      </c>
      <c r="K4205" s="5" t="s">
        <v>17</v>
      </c>
    </row>
    <row r="4206" spans="1:11">
      <c r="A4206" s="5" t="s">
        <v>16211</v>
      </c>
      <c r="B4206" s="5" t="s">
        <v>16212</v>
      </c>
      <c r="C4206" s="5" t="s">
        <v>16213</v>
      </c>
      <c r="D4206" s="5" t="s">
        <v>16214</v>
      </c>
      <c r="E4206" s="6">
        <v>45719</v>
      </c>
      <c r="F4206" s="5" t="s">
        <v>15</v>
      </c>
      <c r="G4206" s="5">
        <v>3</v>
      </c>
      <c r="H4206" s="5">
        <v>10</v>
      </c>
      <c r="I4206" s="5">
        <v>2160</v>
      </c>
      <c r="J4206" s="5" t="s">
        <v>16</v>
      </c>
      <c r="K4206" s="5" t="s">
        <v>17</v>
      </c>
    </row>
    <row r="4207" spans="1:11">
      <c r="A4207" s="5" t="s">
        <v>16215</v>
      </c>
      <c r="B4207" s="5" t="s">
        <v>10670</v>
      </c>
      <c r="C4207" s="5" t="s">
        <v>16216</v>
      </c>
      <c r="D4207" s="5" t="s">
        <v>16217</v>
      </c>
      <c r="E4207" s="6">
        <v>45524</v>
      </c>
      <c r="F4207" s="5" t="s">
        <v>15</v>
      </c>
      <c r="G4207" s="5">
        <v>1</v>
      </c>
      <c r="H4207" s="5">
        <v>0</v>
      </c>
      <c r="I4207" s="5">
        <v>800</v>
      </c>
      <c r="J4207" s="5" t="s">
        <v>33</v>
      </c>
      <c r="K4207" s="5" t="s">
        <v>17</v>
      </c>
    </row>
    <row r="4208" spans="1:11">
      <c r="A4208" s="5" t="s">
        <v>16218</v>
      </c>
      <c r="B4208" s="5" t="s">
        <v>16219</v>
      </c>
      <c r="C4208" s="5" t="s">
        <v>16220</v>
      </c>
      <c r="D4208" s="5" t="s">
        <v>16221</v>
      </c>
      <c r="E4208" s="6">
        <v>45416</v>
      </c>
      <c r="F4208" s="5" t="s">
        <v>83</v>
      </c>
      <c r="G4208" s="5">
        <v>1</v>
      </c>
      <c r="H4208" s="5">
        <v>0</v>
      </c>
      <c r="I4208" s="5">
        <v>150</v>
      </c>
      <c r="J4208" s="5" t="s">
        <v>90</v>
      </c>
      <c r="K4208" s="5" t="s">
        <v>17</v>
      </c>
    </row>
    <row r="4209" spans="1:11">
      <c r="A4209" s="5" t="s">
        <v>16222</v>
      </c>
      <c r="B4209" s="5" t="s">
        <v>16223</v>
      </c>
      <c r="C4209" s="5" t="s">
        <v>16224</v>
      </c>
      <c r="D4209" s="5" t="s">
        <v>7006</v>
      </c>
      <c r="E4209" s="6">
        <v>45514</v>
      </c>
      <c r="F4209" s="5" t="s">
        <v>83</v>
      </c>
      <c r="G4209" s="5">
        <v>2</v>
      </c>
      <c r="H4209" s="5">
        <v>5</v>
      </c>
      <c r="I4209" s="5">
        <v>285</v>
      </c>
      <c r="J4209" s="5" t="s">
        <v>23</v>
      </c>
      <c r="K4209" s="5" t="s">
        <v>17</v>
      </c>
    </row>
    <row r="4210" spans="1:11">
      <c r="A4210" s="5" t="s">
        <v>16225</v>
      </c>
      <c r="B4210" s="5" t="s">
        <v>16226</v>
      </c>
      <c r="C4210" s="5" t="s">
        <v>16227</v>
      </c>
      <c r="D4210" s="5" t="s">
        <v>16228</v>
      </c>
      <c r="E4210" s="6">
        <v>45488</v>
      </c>
      <c r="F4210" s="5" t="s">
        <v>22</v>
      </c>
      <c r="G4210" s="5">
        <v>4</v>
      </c>
      <c r="H4210" s="5">
        <v>0</v>
      </c>
      <c r="I4210" s="5">
        <v>400</v>
      </c>
      <c r="J4210" s="5" t="s">
        <v>16</v>
      </c>
      <c r="K4210" s="5" t="s">
        <v>78</v>
      </c>
    </row>
    <row r="4211" spans="1:11">
      <c r="A4211" s="5" t="s">
        <v>16229</v>
      </c>
      <c r="B4211" s="5" t="s">
        <v>16230</v>
      </c>
      <c r="C4211" s="5" t="s">
        <v>16231</v>
      </c>
      <c r="D4211" s="5" t="s">
        <v>1247</v>
      </c>
      <c r="E4211" s="6">
        <v>45493</v>
      </c>
      <c r="F4211" s="5" t="s">
        <v>83</v>
      </c>
      <c r="G4211" s="5">
        <v>4</v>
      </c>
      <c r="H4211" s="5">
        <v>0</v>
      </c>
      <c r="I4211" s="5">
        <v>600</v>
      </c>
      <c r="J4211" s="5" t="s">
        <v>90</v>
      </c>
      <c r="K4211" s="5" t="s">
        <v>17</v>
      </c>
    </row>
    <row r="4212" spans="1:11">
      <c r="A4212" s="5" t="s">
        <v>16232</v>
      </c>
      <c r="B4212" s="5" t="s">
        <v>16233</v>
      </c>
      <c r="C4212" s="5" t="s">
        <v>16234</v>
      </c>
      <c r="D4212" s="5" t="s">
        <v>16235</v>
      </c>
      <c r="E4212" s="6">
        <v>45699</v>
      </c>
      <c r="F4212" s="5" t="s">
        <v>42</v>
      </c>
      <c r="G4212" s="5">
        <v>2</v>
      </c>
      <c r="H4212" s="5">
        <v>10</v>
      </c>
      <c r="I4212" s="5">
        <v>360</v>
      </c>
      <c r="J4212" s="5" t="s">
        <v>23</v>
      </c>
      <c r="K4212" s="5" t="s">
        <v>17</v>
      </c>
    </row>
    <row r="4213" spans="1:11">
      <c r="A4213" s="5" t="s">
        <v>16236</v>
      </c>
      <c r="B4213" s="5" t="s">
        <v>16237</v>
      </c>
      <c r="C4213" s="5" t="s">
        <v>16238</v>
      </c>
      <c r="D4213" s="5" t="s">
        <v>16239</v>
      </c>
      <c r="E4213" s="6">
        <v>45644</v>
      </c>
      <c r="F4213" s="5" t="s">
        <v>47</v>
      </c>
      <c r="G4213" s="5">
        <v>3</v>
      </c>
      <c r="H4213" s="5">
        <v>10</v>
      </c>
      <c r="I4213" s="5">
        <v>3240</v>
      </c>
      <c r="J4213" s="5" t="s">
        <v>33</v>
      </c>
      <c r="K4213" s="5" t="s">
        <v>17</v>
      </c>
    </row>
    <row r="4214" spans="1:11">
      <c r="A4214" s="5" t="s">
        <v>16240</v>
      </c>
      <c r="B4214" s="5" t="s">
        <v>16241</v>
      </c>
      <c r="C4214" s="5" t="s">
        <v>16242</v>
      </c>
      <c r="D4214" s="5" t="s">
        <v>16243</v>
      </c>
      <c r="E4214" s="6">
        <v>45647</v>
      </c>
      <c r="F4214" s="5" t="s">
        <v>89</v>
      </c>
      <c r="G4214" s="5">
        <v>1</v>
      </c>
      <c r="H4214" s="5">
        <v>0</v>
      </c>
      <c r="I4214" s="5">
        <v>50</v>
      </c>
      <c r="J4214" s="5" t="s">
        <v>23</v>
      </c>
      <c r="K4214" s="5" t="s">
        <v>17</v>
      </c>
    </row>
    <row r="4215" spans="1:11">
      <c r="A4215" s="5" t="s">
        <v>16244</v>
      </c>
      <c r="B4215" s="5" t="s">
        <v>16245</v>
      </c>
      <c r="C4215" s="5" t="s">
        <v>16246</v>
      </c>
      <c r="D4215" s="5" t="s">
        <v>16247</v>
      </c>
      <c r="E4215" s="6">
        <v>45614</v>
      </c>
      <c r="F4215" s="5" t="s">
        <v>47</v>
      </c>
      <c r="G4215" s="5">
        <v>2</v>
      </c>
      <c r="H4215" s="5">
        <v>0</v>
      </c>
      <c r="I4215" s="5">
        <v>2400</v>
      </c>
      <c r="J4215" s="5" t="s">
        <v>16</v>
      </c>
      <c r="K4215" s="5" t="s">
        <v>17</v>
      </c>
    </row>
    <row r="4216" spans="1:11">
      <c r="A4216" s="7" t="s">
        <v>16248</v>
      </c>
      <c r="B4216" s="5" t="s">
        <v>16249</v>
      </c>
      <c r="C4216" s="5" t="s">
        <v>16250</v>
      </c>
      <c r="D4216" s="5" t="s">
        <v>16251</v>
      </c>
      <c r="E4216" s="6">
        <v>45681</v>
      </c>
      <c r="F4216" s="5" t="s">
        <v>22</v>
      </c>
      <c r="G4216" s="5">
        <v>4</v>
      </c>
      <c r="H4216" s="5">
        <v>0</v>
      </c>
      <c r="I4216" s="5">
        <v>400</v>
      </c>
      <c r="J4216" s="5" t="s">
        <v>84</v>
      </c>
      <c r="K4216" s="5" t="s">
        <v>17</v>
      </c>
    </row>
    <row r="4217" spans="1:11">
      <c r="A4217" s="5" t="s">
        <v>16252</v>
      </c>
      <c r="B4217" s="5" t="s">
        <v>16253</v>
      </c>
      <c r="C4217" s="5" t="s">
        <v>16254</v>
      </c>
      <c r="D4217" s="5" t="s">
        <v>16255</v>
      </c>
      <c r="E4217" s="6">
        <v>45468</v>
      </c>
      <c r="F4217" s="5" t="s">
        <v>15</v>
      </c>
      <c r="G4217" s="5">
        <v>2</v>
      </c>
      <c r="H4217" s="5">
        <v>0</v>
      </c>
      <c r="I4217" s="5">
        <v>1600</v>
      </c>
      <c r="J4217" s="5" t="s">
        <v>90</v>
      </c>
      <c r="K4217" s="5" t="s">
        <v>17</v>
      </c>
    </row>
    <row r="4218" spans="1:11">
      <c r="A4218" s="5" t="s">
        <v>16256</v>
      </c>
      <c r="B4218" s="5" t="s">
        <v>16257</v>
      </c>
      <c r="C4218" s="5" t="s">
        <v>16258</v>
      </c>
      <c r="D4218" s="5" t="s">
        <v>16259</v>
      </c>
      <c r="E4218" s="6">
        <v>45491</v>
      </c>
      <c r="F4218" s="5" t="s">
        <v>83</v>
      </c>
      <c r="G4218" s="5">
        <v>2</v>
      </c>
      <c r="H4218" s="5">
        <v>10</v>
      </c>
      <c r="I4218" s="5">
        <v>270</v>
      </c>
      <c r="J4218" s="5" t="s">
        <v>84</v>
      </c>
      <c r="K4218" s="5" t="s">
        <v>17</v>
      </c>
    </row>
    <row r="4219" spans="1:11">
      <c r="A4219" s="5" t="s">
        <v>16260</v>
      </c>
      <c r="B4219" s="5" t="s">
        <v>16261</v>
      </c>
      <c r="C4219" s="5" t="s">
        <v>16262</v>
      </c>
      <c r="D4219" s="5" t="s">
        <v>9498</v>
      </c>
      <c r="E4219" s="6">
        <v>45633</v>
      </c>
      <c r="F4219" s="5" t="s">
        <v>89</v>
      </c>
      <c r="G4219" s="5">
        <v>1</v>
      </c>
      <c r="H4219" s="5">
        <v>5</v>
      </c>
      <c r="I4219" s="5">
        <v>47.5</v>
      </c>
      <c r="J4219" s="5" t="s">
        <v>90</v>
      </c>
      <c r="K4219" s="5" t="s">
        <v>78</v>
      </c>
    </row>
    <row r="4220" spans="1:11">
      <c r="A4220" s="5" t="s">
        <v>16263</v>
      </c>
      <c r="B4220" s="5" t="s">
        <v>16264</v>
      </c>
      <c r="C4220" s="5" t="s">
        <v>16265</v>
      </c>
      <c r="D4220" s="5" t="s">
        <v>9890</v>
      </c>
      <c r="E4220" s="6">
        <v>45559</v>
      </c>
      <c r="F4220" s="5" t="s">
        <v>42</v>
      </c>
      <c r="G4220" s="5">
        <v>3</v>
      </c>
      <c r="H4220" s="5">
        <v>5</v>
      </c>
      <c r="I4220" s="5">
        <v>570</v>
      </c>
      <c r="J4220" s="5" t="s">
        <v>16</v>
      </c>
      <c r="K4220" s="5" t="s">
        <v>17</v>
      </c>
    </row>
    <row r="4221" spans="1:11">
      <c r="A4221" s="5" t="s">
        <v>16266</v>
      </c>
      <c r="B4221" s="5" t="s">
        <v>16267</v>
      </c>
      <c r="C4221" s="5" t="s">
        <v>16268</v>
      </c>
      <c r="D4221" s="5" t="s">
        <v>16269</v>
      </c>
      <c r="E4221" s="6">
        <v>45636</v>
      </c>
      <c r="F4221" s="5" t="s">
        <v>47</v>
      </c>
      <c r="G4221" s="5">
        <v>1</v>
      </c>
      <c r="H4221" s="5">
        <v>0</v>
      </c>
      <c r="I4221" s="5">
        <v>1200</v>
      </c>
      <c r="J4221" s="5" t="s">
        <v>23</v>
      </c>
      <c r="K4221" s="5" t="s">
        <v>17</v>
      </c>
    </row>
    <row r="4222" spans="1:11">
      <c r="A4222" s="5" t="s">
        <v>16270</v>
      </c>
      <c r="B4222" s="5" t="s">
        <v>16271</v>
      </c>
      <c r="C4222" s="5" t="s">
        <v>16272</v>
      </c>
      <c r="D4222" s="5" t="s">
        <v>5201</v>
      </c>
      <c r="E4222" s="6">
        <v>45551</v>
      </c>
      <c r="F4222" s="5" t="s">
        <v>28</v>
      </c>
      <c r="G4222" s="5">
        <v>3</v>
      </c>
      <c r="H4222" s="5">
        <v>0</v>
      </c>
      <c r="I4222" s="5">
        <v>900</v>
      </c>
      <c r="J4222" s="5" t="s">
        <v>33</v>
      </c>
      <c r="K4222" s="5" t="s">
        <v>17</v>
      </c>
    </row>
    <row r="4223" spans="1:11">
      <c r="A4223" s="5" t="s">
        <v>16273</v>
      </c>
      <c r="B4223" s="5" t="s">
        <v>8963</v>
      </c>
      <c r="C4223" s="5" t="s">
        <v>16274</v>
      </c>
      <c r="D4223" s="5" t="s">
        <v>16275</v>
      </c>
      <c r="E4223" s="6">
        <v>45446</v>
      </c>
      <c r="F4223" s="5" t="s">
        <v>28</v>
      </c>
      <c r="G4223" s="5">
        <v>3</v>
      </c>
      <c r="H4223" s="5">
        <v>0</v>
      </c>
      <c r="I4223" s="5">
        <v>900</v>
      </c>
      <c r="J4223" s="5" t="s">
        <v>84</v>
      </c>
      <c r="K4223" s="5" t="s">
        <v>17</v>
      </c>
    </row>
    <row r="4224" spans="1:11">
      <c r="A4224" s="5" t="s">
        <v>16276</v>
      </c>
      <c r="B4224" s="5" t="s">
        <v>16277</v>
      </c>
      <c r="C4224" s="5" t="s">
        <v>16278</v>
      </c>
      <c r="D4224" s="5" t="s">
        <v>8114</v>
      </c>
      <c r="E4224" s="6">
        <v>45562</v>
      </c>
      <c r="F4224" s="5" t="s">
        <v>56</v>
      </c>
      <c r="G4224" s="5">
        <v>4</v>
      </c>
      <c r="H4224" s="5">
        <v>0</v>
      </c>
      <c r="I4224" s="5">
        <v>360</v>
      </c>
      <c r="J4224" s="5" t="s">
        <v>33</v>
      </c>
      <c r="K4224" s="5" t="s">
        <v>17</v>
      </c>
    </row>
    <row r="4225" spans="1:11">
      <c r="A4225" s="5" t="s">
        <v>16279</v>
      </c>
      <c r="B4225" s="5" t="s">
        <v>16280</v>
      </c>
      <c r="C4225" s="5" t="s">
        <v>16281</v>
      </c>
      <c r="D4225" s="5" t="s">
        <v>16282</v>
      </c>
      <c r="E4225" s="6">
        <v>45639</v>
      </c>
      <c r="F4225" s="5" t="s">
        <v>42</v>
      </c>
      <c r="G4225" s="5">
        <v>1</v>
      </c>
      <c r="H4225" s="5">
        <v>0</v>
      </c>
      <c r="I4225" s="5">
        <v>200</v>
      </c>
      <c r="J4225" s="5" t="s">
        <v>16</v>
      </c>
      <c r="K4225" s="5" t="s">
        <v>78</v>
      </c>
    </row>
    <row r="4226" spans="1:11">
      <c r="A4226" s="5" t="s">
        <v>16283</v>
      </c>
      <c r="B4226" s="5" t="s">
        <v>16284</v>
      </c>
      <c r="C4226" s="5" t="s">
        <v>16285</v>
      </c>
      <c r="D4226" s="5" t="s">
        <v>16286</v>
      </c>
      <c r="E4226" s="6">
        <v>45499</v>
      </c>
      <c r="F4226" s="5" t="s">
        <v>22</v>
      </c>
      <c r="G4226" s="5">
        <v>4</v>
      </c>
      <c r="H4226" s="5">
        <v>0</v>
      </c>
      <c r="I4226" s="5">
        <v>400</v>
      </c>
      <c r="J4226" s="5" t="s">
        <v>16</v>
      </c>
      <c r="K4226" s="5" t="s">
        <v>17</v>
      </c>
    </row>
    <row r="4227" spans="1:11">
      <c r="A4227" s="5" t="s">
        <v>16287</v>
      </c>
      <c r="B4227" s="5" t="s">
        <v>16288</v>
      </c>
      <c r="C4227" s="5" t="s">
        <v>16289</v>
      </c>
      <c r="D4227" s="5" t="s">
        <v>11117</v>
      </c>
      <c r="E4227" s="6">
        <v>45655</v>
      </c>
      <c r="F4227" s="5" t="s">
        <v>89</v>
      </c>
      <c r="G4227" s="5">
        <v>3</v>
      </c>
      <c r="H4227" s="5">
        <v>0</v>
      </c>
      <c r="I4227" s="5">
        <v>150</v>
      </c>
      <c r="J4227" s="5" t="s">
        <v>84</v>
      </c>
      <c r="K4227" s="5" t="s">
        <v>17</v>
      </c>
    </row>
    <row r="4228" spans="1:11">
      <c r="A4228" s="5" t="s">
        <v>16290</v>
      </c>
      <c r="B4228" s="5" t="s">
        <v>16291</v>
      </c>
      <c r="C4228" s="5" t="s">
        <v>16292</v>
      </c>
      <c r="D4228" s="5" t="s">
        <v>16293</v>
      </c>
      <c r="E4228" s="6">
        <v>45446</v>
      </c>
      <c r="F4228" s="5" t="s">
        <v>56</v>
      </c>
      <c r="G4228" s="5">
        <v>1</v>
      </c>
      <c r="H4228" s="5">
        <v>0</v>
      </c>
      <c r="I4228" s="5">
        <v>90</v>
      </c>
      <c r="J4228" s="5" t="s">
        <v>84</v>
      </c>
      <c r="K4228" s="5" t="s">
        <v>17</v>
      </c>
    </row>
    <row r="4229" spans="1:11">
      <c r="A4229" s="5" t="s">
        <v>16294</v>
      </c>
      <c r="B4229" s="5" t="s">
        <v>16295</v>
      </c>
      <c r="C4229" s="5" t="s">
        <v>16296</v>
      </c>
      <c r="D4229" s="5" t="s">
        <v>16297</v>
      </c>
      <c r="E4229" s="6">
        <v>45671</v>
      </c>
      <c r="F4229" s="5" t="s">
        <v>15</v>
      </c>
      <c r="G4229" s="5">
        <v>1</v>
      </c>
      <c r="H4229" s="5">
        <v>10</v>
      </c>
      <c r="I4229" s="5">
        <v>720</v>
      </c>
      <c r="J4229" s="5" t="s">
        <v>84</v>
      </c>
      <c r="K4229" s="5" t="s">
        <v>17</v>
      </c>
    </row>
    <row r="4230" spans="1:11">
      <c r="A4230" s="5" t="s">
        <v>16298</v>
      </c>
      <c r="B4230" s="5" t="s">
        <v>16299</v>
      </c>
      <c r="C4230" s="5" t="s">
        <v>16300</v>
      </c>
      <c r="D4230" s="5" t="s">
        <v>16301</v>
      </c>
      <c r="E4230" s="6">
        <v>45583</v>
      </c>
      <c r="F4230" s="5" t="s">
        <v>47</v>
      </c>
      <c r="G4230" s="5">
        <v>2</v>
      </c>
      <c r="H4230" s="5">
        <v>0</v>
      </c>
      <c r="I4230" s="5">
        <v>2400</v>
      </c>
      <c r="J4230" s="5" t="s">
        <v>84</v>
      </c>
      <c r="K4230" s="5" t="s">
        <v>17</v>
      </c>
    </row>
    <row r="4231" spans="1:11">
      <c r="A4231" s="5" t="s">
        <v>16302</v>
      </c>
      <c r="B4231" s="5" t="s">
        <v>16303</v>
      </c>
      <c r="C4231" s="5" t="s">
        <v>16304</v>
      </c>
      <c r="D4231" s="5" t="s">
        <v>13151</v>
      </c>
      <c r="E4231" s="6">
        <v>45508</v>
      </c>
      <c r="F4231" s="5" t="s">
        <v>28</v>
      </c>
      <c r="G4231" s="5">
        <v>2</v>
      </c>
      <c r="H4231" s="5">
        <v>0</v>
      </c>
      <c r="I4231" s="5">
        <v>600</v>
      </c>
      <c r="J4231" s="5" t="s">
        <v>16</v>
      </c>
      <c r="K4231" s="5" t="s">
        <v>78</v>
      </c>
    </row>
    <row r="4232" spans="1:11">
      <c r="A4232" s="5" t="s">
        <v>16305</v>
      </c>
      <c r="B4232" s="5" t="s">
        <v>16306</v>
      </c>
      <c r="C4232" s="5" t="s">
        <v>16307</v>
      </c>
      <c r="D4232" s="5" t="s">
        <v>16308</v>
      </c>
      <c r="E4232" s="6">
        <v>45566</v>
      </c>
      <c r="F4232" s="5" t="s">
        <v>22</v>
      </c>
      <c r="G4232" s="5">
        <v>2</v>
      </c>
      <c r="H4232" s="5">
        <v>0</v>
      </c>
      <c r="I4232" s="5">
        <v>200</v>
      </c>
      <c r="J4232" s="5" t="s">
        <v>33</v>
      </c>
      <c r="K4232" s="5" t="s">
        <v>17</v>
      </c>
    </row>
    <row r="4233" spans="1:11">
      <c r="A4233" s="5" t="s">
        <v>16309</v>
      </c>
      <c r="B4233" s="5" t="s">
        <v>16310</v>
      </c>
      <c r="C4233" s="5" t="s">
        <v>16311</v>
      </c>
      <c r="D4233" s="5" t="s">
        <v>7920</v>
      </c>
      <c r="E4233" s="6">
        <v>45654</v>
      </c>
      <c r="F4233" s="5" t="s">
        <v>15</v>
      </c>
      <c r="G4233" s="5">
        <v>4</v>
      </c>
      <c r="H4233" s="5">
        <v>0</v>
      </c>
      <c r="I4233" s="5">
        <v>3200</v>
      </c>
      <c r="J4233" s="5" t="s">
        <v>23</v>
      </c>
      <c r="K4233" s="5" t="s">
        <v>17</v>
      </c>
    </row>
    <row r="4234" spans="1:11">
      <c r="A4234" s="5" t="s">
        <v>16312</v>
      </c>
      <c r="B4234" s="5" t="s">
        <v>16313</v>
      </c>
      <c r="C4234" s="5" t="s">
        <v>16314</v>
      </c>
      <c r="D4234" s="5" t="s">
        <v>16315</v>
      </c>
      <c r="E4234" s="6">
        <v>45713</v>
      </c>
      <c r="F4234" s="5" t="s">
        <v>56</v>
      </c>
      <c r="G4234" s="5">
        <v>1</v>
      </c>
      <c r="H4234" s="5">
        <v>0</v>
      </c>
      <c r="I4234" s="5">
        <v>90</v>
      </c>
      <c r="J4234" s="5" t="s">
        <v>23</v>
      </c>
      <c r="K4234" s="5" t="s">
        <v>17</v>
      </c>
    </row>
    <row r="4235" spans="1:11">
      <c r="A4235" s="5" t="s">
        <v>16316</v>
      </c>
      <c r="B4235" s="5" t="s">
        <v>16317</v>
      </c>
      <c r="C4235" s="5" t="s">
        <v>16318</v>
      </c>
      <c r="D4235" s="5" t="s">
        <v>16319</v>
      </c>
      <c r="E4235" s="6">
        <v>45557</v>
      </c>
      <c r="F4235" s="5" t="s">
        <v>22</v>
      </c>
      <c r="G4235" s="5">
        <v>2</v>
      </c>
      <c r="H4235" s="5">
        <v>0</v>
      </c>
      <c r="I4235" s="5">
        <v>200</v>
      </c>
      <c r="J4235" s="5" t="s">
        <v>33</v>
      </c>
      <c r="K4235" s="5" t="s">
        <v>17</v>
      </c>
    </row>
    <row r="4236" spans="1:11">
      <c r="A4236" s="5" t="s">
        <v>16320</v>
      </c>
      <c r="B4236" s="5" t="s">
        <v>16321</v>
      </c>
      <c r="C4236" s="5" t="s">
        <v>16322</v>
      </c>
      <c r="D4236" s="5" t="s">
        <v>418</v>
      </c>
      <c r="E4236" s="6">
        <v>45636</v>
      </c>
      <c r="F4236" s="5" t="s">
        <v>42</v>
      </c>
      <c r="G4236" s="5">
        <v>2</v>
      </c>
      <c r="H4236" s="5">
        <v>0</v>
      </c>
      <c r="I4236" s="5">
        <v>400</v>
      </c>
      <c r="J4236" s="5" t="s">
        <v>84</v>
      </c>
      <c r="K4236" s="5" t="s">
        <v>17</v>
      </c>
    </row>
    <row r="4237" spans="1:11">
      <c r="A4237" s="5" t="s">
        <v>16323</v>
      </c>
      <c r="B4237" s="5" t="s">
        <v>16324</v>
      </c>
      <c r="C4237" s="5" t="s">
        <v>16325</v>
      </c>
      <c r="D4237" s="5" t="s">
        <v>16326</v>
      </c>
      <c r="E4237" s="6">
        <v>45439</v>
      </c>
      <c r="F4237" s="5" t="s">
        <v>15</v>
      </c>
      <c r="G4237" s="5">
        <v>3</v>
      </c>
      <c r="H4237" s="5">
        <v>10</v>
      </c>
      <c r="I4237" s="5">
        <v>2160</v>
      </c>
      <c r="J4237" s="5" t="s">
        <v>33</v>
      </c>
      <c r="K4237" s="5" t="s">
        <v>17</v>
      </c>
    </row>
    <row r="4238" spans="1:11">
      <c r="A4238" s="5" t="s">
        <v>16327</v>
      </c>
      <c r="B4238" s="5" t="s">
        <v>16328</v>
      </c>
      <c r="C4238" s="5" t="s">
        <v>16329</v>
      </c>
      <c r="D4238" s="5" t="s">
        <v>16330</v>
      </c>
      <c r="E4238" s="6">
        <v>45496</v>
      </c>
      <c r="F4238" s="5" t="s">
        <v>28</v>
      </c>
      <c r="G4238" s="5">
        <v>2</v>
      </c>
      <c r="H4238" s="5">
        <v>0</v>
      </c>
      <c r="I4238" s="5">
        <v>600</v>
      </c>
      <c r="J4238" s="5" t="s">
        <v>23</v>
      </c>
      <c r="K4238" s="5" t="s">
        <v>17</v>
      </c>
    </row>
    <row r="4239" spans="1:11">
      <c r="A4239" s="5" t="s">
        <v>16331</v>
      </c>
      <c r="B4239" s="5" t="s">
        <v>16332</v>
      </c>
      <c r="C4239" s="5" t="s">
        <v>16333</v>
      </c>
      <c r="D4239" s="5" t="s">
        <v>6904</v>
      </c>
      <c r="E4239" s="6">
        <v>45565</v>
      </c>
      <c r="F4239" s="5" t="s">
        <v>89</v>
      </c>
      <c r="G4239" s="5">
        <v>2</v>
      </c>
      <c r="H4239" s="5">
        <v>0</v>
      </c>
      <c r="I4239" s="5">
        <v>100</v>
      </c>
      <c r="J4239" s="5" t="s">
        <v>33</v>
      </c>
      <c r="K4239" s="5" t="s">
        <v>17</v>
      </c>
    </row>
    <row r="4240" spans="1:11">
      <c r="A4240" s="5" t="s">
        <v>16334</v>
      </c>
      <c r="B4240" s="5" t="s">
        <v>16335</v>
      </c>
      <c r="C4240" s="5" t="s">
        <v>16336</v>
      </c>
      <c r="D4240" s="5" t="s">
        <v>16337</v>
      </c>
      <c r="E4240" s="6">
        <v>45724</v>
      </c>
      <c r="F4240" s="5" t="s">
        <v>83</v>
      </c>
      <c r="G4240" s="5">
        <v>3</v>
      </c>
      <c r="H4240" s="5">
        <v>0</v>
      </c>
      <c r="I4240" s="5">
        <v>450</v>
      </c>
      <c r="J4240" s="5" t="s">
        <v>23</v>
      </c>
      <c r="K4240" s="5" t="s">
        <v>17</v>
      </c>
    </row>
    <row r="4241" spans="1:11">
      <c r="A4241" s="5" t="s">
        <v>16338</v>
      </c>
      <c r="B4241" s="5" t="s">
        <v>16339</v>
      </c>
      <c r="C4241" s="5" t="s">
        <v>16340</v>
      </c>
      <c r="D4241" s="5" t="s">
        <v>16341</v>
      </c>
      <c r="E4241" s="6">
        <v>45480</v>
      </c>
      <c r="F4241" s="5" t="s">
        <v>56</v>
      </c>
      <c r="G4241" s="5">
        <v>4</v>
      </c>
      <c r="H4241" s="5">
        <v>0</v>
      </c>
      <c r="I4241" s="5">
        <v>360</v>
      </c>
      <c r="J4241" s="5" t="s">
        <v>84</v>
      </c>
      <c r="K4241" s="5" t="s">
        <v>17</v>
      </c>
    </row>
    <row r="4242" spans="1:11">
      <c r="A4242" s="5" t="s">
        <v>16342</v>
      </c>
      <c r="B4242" s="5" t="s">
        <v>16343</v>
      </c>
      <c r="C4242" s="5" t="s">
        <v>16344</v>
      </c>
      <c r="D4242" s="5" t="s">
        <v>16345</v>
      </c>
      <c r="E4242" s="6">
        <v>45533</v>
      </c>
      <c r="F4242" s="5" t="s">
        <v>56</v>
      </c>
      <c r="G4242" s="5">
        <v>1</v>
      </c>
      <c r="H4242" s="5">
        <v>0</v>
      </c>
      <c r="I4242" s="5">
        <v>90</v>
      </c>
      <c r="J4242" s="5" t="s">
        <v>84</v>
      </c>
      <c r="K4242" s="5" t="s">
        <v>78</v>
      </c>
    </row>
    <row r="4243" spans="1:11">
      <c r="A4243" s="7" t="s">
        <v>16346</v>
      </c>
      <c r="B4243" s="5" t="s">
        <v>16347</v>
      </c>
      <c r="C4243" s="5" t="s">
        <v>16348</v>
      </c>
      <c r="D4243" s="5" t="s">
        <v>16349</v>
      </c>
      <c r="E4243" s="6">
        <v>45587</v>
      </c>
      <c r="F4243" s="5" t="s">
        <v>47</v>
      </c>
      <c r="G4243" s="5">
        <v>1</v>
      </c>
      <c r="H4243" s="5">
        <v>10</v>
      </c>
      <c r="I4243" s="5">
        <v>1080</v>
      </c>
      <c r="J4243" s="5" t="s">
        <v>16</v>
      </c>
      <c r="K4243" s="5" t="s">
        <v>17</v>
      </c>
    </row>
    <row r="4244" spans="1:11">
      <c r="A4244" s="5" t="s">
        <v>16350</v>
      </c>
      <c r="B4244" s="5" t="s">
        <v>16351</v>
      </c>
      <c r="C4244" s="5" t="s">
        <v>16352</v>
      </c>
      <c r="D4244" s="5" t="s">
        <v>3504</v>
      </c>
      <c r="E4244" s="6">
        <v>45667</v>
      </c>
      <c r="F4244" s="5" t="s">
        <v>73</v>
      </c>
      <c r="G4244" s="5">
        <v>2</v>
      </c>
      <c r="H4244" s="5">
        <v>0</v>
      </c>
      <c r="I4244" s="5">
        <v>240</v>
      </c>
      <c r="J4244" s="5" t="s">
        <v>33</v>
      </c>
      <c r="K4244" s="5" t="s">
        <v>78</v>
      </c>
    </row>
    <row r="4245" spans="1:11">
      <c r="A4245" s="5" t="s">
        <v>16353</v>
      </c>
      <c r="B4245" s="5" t="s">
        <v>16354</v>
      </c>
      <c r="C4245" s="5" t="s">
        <v>16355</v>
      </c>
      <c r="D4245" s="5" t="s">
        <v>16356</v>
      </c>
      <c r="E4245" s="6">
        <v>45642</v>
      </c>
      <c r="F4245" s="5" t="s">
        <v>22</v>
      </c>
      <c r="G4245" s="5">
        <v>2</v>
      </c>
      <c r="H4245" s="5">
        <v>5</v>
      </c>
      <c r="I4245" s="5">
        <v>190</v>
      </c>
      <c r="J4245" s="5" t="s">
        <v>23</v>
      </c>
      <c r="K4245" s="5" t="s">
        <v>17</v>
      </c>
    </row>
    <row r="4246" spans="1:11">
      <c r="A4246" s="5" t="s">
        <v>16357</v>
      </c>
      <c r="B4246" s="5" t="s">
        <v>16358</v>
      </c>
      <c r="C4246" s="5" t="s">
        <v>16359</v>
      </c>
      <c r="D4246" s="5" t="s">
        <v>16360</v>
      </c>
      <c r="E4246" s="6">
        <v>45623</v>
      </c>
      <c r="F4246" s="5" t="s">
        <v>47</v>
      </c>
      <c r="G4246" s="5">
        <v>1</v>
      </c>
      <c r="H4246" s="5">
        <v>10</v>
      </c>
      <c r="I4246" s="5">
        <v>1080</v>
      </c>
      <c r="J4246" s="5" t="s">
        <v>16</v>
      </c>
      <c r="K4246" s="5" t="s">
        <v>17</v>
      </c>
    </row>
    <row r="4247" spans="1:11">
      <c r="A4247" s="5" t="s">
        <v>16361</v>
      </c>
      <c r="B4247" s="5" t="s">
        <v>16362</v>
      </c>
      <c r="C4247" s="5" t="s">
        <v>16363</v>
      </c>
      <c r="D4247" s="5" t="s">
        <v>13937</v>
      </c>
      <c r="E4247" s="6">
        <v>45537</v>
      </c>
      <c r="F4247" s="5" t="s">
        <v>73</v>
      </c>
      <c r="G4247" s="5">
        <v>1</v>
      </c>
      <c r="H4247" s="5">
        <v>0</v>
      </c>
      <c r="I4247" s="5">
        <v>120</v>
      </c>
      <c r="J4247" s="5" t="s">
        <v>90</v>
      </c>
      <c r="K4247" s="5" t="s">
        <v>17</v>
      </c>
    </row>
    <row r="4248" spans="1:11">
      <c r="A4248" s="5" t="s">
        <v>16364</v>
      </c>
      <c r="B4248" s="5" t="s">
        <v>16365</v>
      </c>
      <c r="C4248" s="5" t="s">
        <v>16366</v>
      </c>
      <c r="D4248" s="5" t="s">
        <v>8871</v>
      </c>
      <c r="E4248" s="6">
        <v>45569</v>
      </c>
      <c r="F4248" s="5" t="s">
        <v>22</v>
      </c>
      <c r="G4248" s="5">
        <v>4</v>
      </c>
      <c r="H4248" s="5">
        <v>0</v>
      </c>
      <c r="I4248" s="5">
        <v>400</v>
      </c>
      <c r="J4248" s="5" t="s">
        <v>84</v>
      </c>
      <c r="K4248" s="5" t="s">
        <v>17</v>
      </c>
    </row>
    <row r="4249" spans="1:11">
      <c r="A4249" s="5" t="s">
        <v>16367</v>
      </c>
      <c r="B4249" s="5" t="s">
        <v>16368</v>
      </c>
      <c r="C4249" s="5" t="s">
        <v>16369</v>
      </c>
      <c r="D4249" s="5" t="s">
        <v>5414</v>
      </c>
      <c r="E4249" s="6">
        <v>45521</v>
      </c>
      <c r="F4249" s="5" t="s">
        <v>89</v>
      </c>
      <c r="G4249" s="5">
        <v>4</v>
      </c>
      <c r="H4249" s="5">
        <v>0</v>
      </c>
      <c r="I4249" s="5">
        <v>200</v>
      </c>
      <c r="J4249" s="5" t="s">
        <v>23</v>
      </c>
      <c r="K4249" s="5" t="s">
        <v>17</v>
      </c>
    </row>
    <row r="4250" spans="1:11">
      <c r="A4250" s="5" t="s">
        <v>16370</v>
      </c>
      <c r="B4250" s="5" t="s">
        <v>16371</v>
      </c>
      <c r="C4250" s="5" t="s">
        <v>16372</v>
      </c>
      <c r="D4250" s="5" t="s">
        <v>11558</v>
      </c>
      <c r="E4250" s="6">
        <v>45609</v>
      </c>
      <c r="F4250" s="5" t="s">
        <v>56</v>
      </c>
      <c r="G4250" s="5">
        <v>4</v>
      </c>
      <c r="H4250" s="5">
        <v>0</v>
      </c>
      <c r="I4250" s="5">
        <v>360</v>
      </c>
      <c r="J4250" s="5" t="s">
        <v>90</v>
      </c>
      <c r="K4250" s="5" t="s">
        <v>17</v>
      </c>
    </row>
    <row r="4251" spans="1:11">
      <c r="A4251" s="5" t="s">
        <v>16373</v>
      </c>
      <c r="B4251" s="5" t="s">
        <v>16374</v>
      </c>
      <c r="C4251" s="5" t="s">
        <v>16375</v>
      </c>
      <c r="D4251" s="5" t="s">
        <v>16376</v>
      </c>
      <c r="E4251" s="6">
        <v>45511</v>
      </c>
      <c r="F4251" s="5" t="s">
        <v>47</v>
      </c>
      <c r="G4251" s="5">
        <v>4</v>
      </c>
      <c r="H4251" s="5">
        <v>10</v>
      </c>
      <c r="I4251" s="5">
        <v>4320</v>
      </c>
      <c r="J4251" s="5" t="s">
        <v>23</v>
      </c>
      <c r="K4251" s="5" t="s">
        <v>78</v>
      </c>
    </row>
    <row r="4252" spans="1:11">
      <c r="A4252" s="5" t="s">
        <v>16377</v>
      </c>
      <c r="B4252" s="5" t="s">
        <v>16378</v>
      </c>
      <c r="C4252" s="5" t="s">
        <v>16379</v>
      </c>
      <c r="D4252" s="5" t="s">
        <v>16380</v>
      </c>
      <c r="E4252" s="6">
        <v>45697</v>
      </c>
      <c r="F4252" s="5" t="s">
        <v>56</v>
      </c>
      <c r="G4252" s="5">
        <v>2</v>
      </c>
      <c r="H4252" s="5">
        <v>0</v>
      </c>
      <c r="I4252" s="5">
        <v>180</v>
      </c>
      <c r="J4252" s="5" t="s">
        <v>33</v>
      </c>
      <c r="K4252" s="5" t="s">
        <v>17</v>
      </c>
    </row>
    <row r="4253" spans="1:11">
      <c r="A4253" s="5" t="s">
        <v>16381</v>
      </c>
      <c r="B4253" s="5" t="s">
        <v>16382</v>
      </c>
      <c r="C4253" s="5" t="s">
        <v>16383</v>
      </c>
      <c r="D4253" s="5" t="s">
        <v>16384</v>
      </c>
      <c r="E4253" s="6">
        <v>45653</v>
      </c>
      <c r="F4253" s="5" t="s">
        <v>15</v>
      </c>
      <c r="G4253" s="5">
        <v>2</v>
      </c>
      <c r="H4253" s="5">
        <v>0</v>
      </c>
      <c r="I4253" s="5">
        <v>1600</v>
      </c>
      <c r="J4253" s="5" t="s">
        <v>90</v>
      </c>
      <c r="K4253" s="5" t="s">
        <v>17</v>
      </c>
    </row>
    <row r="4254" spans="1:11">
      <c r="A4254" s="5" t="s">
        <v>16385</v>
      </c>
      <c r="B4254" s="5" t="s">
        <v>16386</v>
      </c>
      <c r="C4254" s="5" t="s">
        <v>16387</v>
      </c>
      <c r="D4254" s="5" t="s">
        <v>16388</v>
      </c>
      <c r="E4254" s="6">
        <v>45569</v>
      </c>
      <c r="F4254" s="5" t="s">
        <v>15</v>
      </c>
      <c r="G4254" s="5">
        <v>2</v>
      </c>
      <c r="H4254" s="5">
        <v>5</v>
      </c>
      <c r="I4254" s="5">
        <v>1520</v>
      </c>
      <c r="J4254" s="5" t="s">
        <v>84</v>
      </c>
      <c r="K4254" s="5" t="s">
        <v>17</v>
      </c>
    </row>
    <row r="4255" spans="1:11">
      <c r="A4255" s="5" t="s">
        <v>16389</v>
      </c>
      <c r="B4255" s="5" t="s">
        <v>16390</v>
      </c>
      <c r="C4255" s="5" t="s">
        <v>16391</v>
      </c>
      <c r="D4255" s="5" t="s">
        <v>16392</v>
      </c>
      <c r="E4255" s="6">
        <v>45653</v>
      </c>
      <c r="F4255" s="5" t="s">
        <v>15</v>
      </c>
      <c r="G4255" s="5">
        <v>4</v>
      </c>
      <c r="H4255" s="5">
        <v>0</v>
      </c>
      <c r="I4255" s="5">
        <v>3200</v>
      </c>
      <c r="J4255" s="5" t="s">
        <v>23</v>
      </c>
      <c r="K4255" s="5" t="s">
        <v>17</v>
      </c>
    </row>
    <row r="4256" spans="1:11">
      <c r="A4256" s="5" t="s">
        <v>16393</v>
      </c>
      <c r="B4256" s="5" t="s">
        <v>16394</v>
      </c>
      <c r="C4256" s="5" t="s">
        <v>16395</v>
      </c>
      <c r="D4256" s="5" t="s">
        <v>16396</v>
      </c>
      <c r="E4256" s="6">
        <v>45615</v>
      </c>
      <c r="F4256" s="5" t="s">
        <v>56</v>
      </c>
      <c r="G4256" s="5">
        <v>4</v>
      </c>
      <c r="H4256" s="5">
        <v>5</v>
      </c>
      <c r="I4256" s="5">
        <v>342</v>
      </c>
      <c r="J4256" s="5" t="s">
        <v>90</v>
      </c>
      <c r="K4256" s="5" t="s">
        <v>78</v>
      </c>
    </row>
    <row r="4257" spans="1:11">
      <c r="A4257" s="5" t="s">
        <v>16397</v>
      </c>
      <c r="B4257" s="5" t="s">
        <v>16398</v>
      </c>
      <c r="C4257" s="5" t="s">
        <v>16399</v>
      </c>
      <c r="D4257" s="5" t="s">
        <v>16400</v>
      </c>
      <c r="E4257" s="6">
        <v>45515</v>
      </c>
      <c r="F4257" s="5" t="s">
        <v>42</v>
      </c>
      <c r="G4257" s="5">
        <v>3</v>
      </c>
      <c r="H4257" s="5">
        <v>5</v>
      </c>
      <c r="I4257" s="5">
        <v>570</v>
      </c>
      <c r="J4257" s="5" t="s">
        <v>23</v>
      </c>
      <c r="K4257" s="5" t="s">
        <v>17</v>
      </c>
    </row>
    <row r="4258" spans="1:11">
      <c r="A4258" s="5" t="s">
        <v>16401</v>
      </c>
      <c r="B4258" s="5" t="s">
        <v>16402</v>
      </c>
      <c r="C4258" s="5" t="s">
        <v>16403</v>
      </c>
      <c r="D4258" s="5" t="s">
        <v>16404</v>
      </c>
      <c r="E4258" s="6">
        <v>45652</v>
      </c>
      <c r="F4258" s="5" t="s">
        <v>56</v>
      </c>
      <c r="G4258" s="5">
        <v>1</v>
      </c>
      <c r="H4258" s="5">
        <v>0</v>
      </c>
      <c r="I4258" s="5">
        <v>90</v>
      </c>
      <c r="J4258" s="5" t="s">
        <v>90</v>
      </c>
      <c r="K4258" s="5" t="s">
        <v>17</v>
      </c>
    </row>
    <row r="4259" spans="1:11">
      <c r="A4259" s="5" t="s">
        <v>16405</v>
      </c>
      <c r="B4259" s="5" t="s">
        <v>16406</v>
      </c>
      <c r="C4259" s="5" t="s">
        <v>16407</v>
      </c>
      <c r="D4259" s="5" t="s">
        <v>14779</v>
      </c>
      <c r="E4259" s="6">
        <v>45496</v>
      </c>
      <c r="F4259" s="5" t="s">
        <v>89</v>
      </c>
      <c r="G4259" s="5">
        <v>1</v>
      </c>
      <c r="H4259" s="5">
        <v>10</v>
      </c>
      <c r="I4259" s="5">
        <v>45</v>
      </c>
      <c r="J4259" s="5" t="s">
        <v>90</v>
      </c>
      <c r="K4259" s="5" t="s">
        <v>17</v>
      </c>
    </row>
    <row r="4260" spans="1:11">
      <c r="A4260" s="5" t="s">
        <v>16408</v>
      </c>
      <c r="B4260" s="5" t="s">
        <v>16409</v>
      </c>
      <c r="C4260" s="5" t="s">
        <v>16410</v>
      </c>
      <c r="D4260" s="5" t="s">
        <v>16411</v>
      </c>
      <c r="E4260" s="6">
        <v>45404</v>
      </c>
      <c r="F4260" s="5" t="s">
        <v>73</v>
      </c>
      <c r="G4260" s="5">
        <v>2</v>
      </c>
      <c r="H4260" s="5">
        <v>5</v>
      </c>
      <c r="I4260" s="5">
        <v>228</v>
      </c>
      <c r="J4260" s="5" t="s">
        <v>90</v>
      </c>
      <c r="K4260" s="5" t="s">
        <v>17</v>
      </c>
    </row>
    <row r="4261" spans="1:11">
      <c r="A4261" s="5" t="s">
        <v>16412</v>
      </c>
      <c r="B4261" s="5" t="s">
        <v>16413</v>
      </c>
      <c r="C4261" s="5" t="s">
        <v>16414</v>
      </c>
      <c r="D4261" s="5" t="s">
        <v>16415</v>
      </c>
      <c r="E4261" s="6">
        <v>45418</v>
      </c>
      <c r="F4261" s="5" t="s">
        <v>28</v>
      </c>
      <c r="G4261" s="5">
        <v>1</v>
      </c>
      <c r="H4261" s="5">
        <v>15</v>
      </c>
      <c r="I4261" s="5">
        <v>255</v>
      </c>
      <c r="J4261" s="5" t="s">
        <v>90</v>
      </c>
      <c r="K4261" s="5" t="s">
        <v>17</v>
      </c>
    </row>
    <row r="4262" spans="1:11">
      <c r="A4262" s="5" t="s">
        <v>16416</v>
      </c>
      <c r="B4262" s="5" t="s">
        <v>16417</v>
      </c>
      <c r="C4262" s="5" t="s">
        <v>16418</v>
      </c>
      <c r="D4262" s="5" t="s">
        <v>16419</v>
      </c>
      <c r="E4262" s="6">
        <v>45598</v>
      </c>
      <c r="F4262" s="5" t="s">
        <v>89</v>
      </c>
      <c r="G4262" s="5">
        <v>2</v>
      </c>
      <c r="H4262" s="5">
        <v>0</v>
      </c>
      <c r="I4262" s="5">
        <v>100</v>
      </c>
      <c r="J4262" s="5" t="s">
        <v>23</v>
      </c>
      <c r="K4262" s="5" t="s">
        <v>17</v>
      </c>
    </row>
    <row r="4263" spans="1:11">
      <c r="A4263" s="5" t="s">
        <v>16420</v>
      </c>
      <c r="B4263" s="5" t="s">
        <v>16421</v>
      </c>
      <c r="C4263" s="5" t="s">
        <v>16422</v>
      </c>
      <c r="D4263" s="5" t="s">
        <v>3191</v>
      </c>
      <c r="E4263" s="6">
        <v>45530</v>
      </c>
      <c r="F4263" s="5" t="s">
        <v>73</v>
      </c>
      <c r="G4263" s="5">
        <v>1</v>
      </c>
      <c r="H4263" s="5">
        <v>0</v>
      </c>
      <c r="I4263" s="5">
        <v>120</v>
      </c>
      <c r="J4263" s="5" t="s">
        <v>33</v>
      </c>
      <c r="K4263" s="5" t="s">
        <v>17</v>
      </c>
    </row>
    <row r="4264" spans="1:11">
      <c r="A4264" s="5" t="s">
        <v>16423</v>
      </c>
      <c r="B4264" s="5" t="s">
        <v>16424</v>
      </c>
      <c r="C4264" s="5" t="s">
        <v>16425</v>
      </c>
      <c r="D4264" s="5" t="s">
        <v>16426</v>
      </c>
      <c r="E4264" s="6">
        <v>45711</v>
      </c>
      <c r="F4264" s="5" t="s">
        <v>89</v>
      </c>
      <c r="G4264" s="5">
        <v>4</v>
      </c>
      <c r="H4264" s="5">
        <v>0</v>
      </c>
      <c r="I4264" s="5">
        <v>200</v>
      </c>
      <c r="J4264" s="5" t="s">
        <v>16</v>
      </c>
      <c r="K4264" s="5" t="s">
        <v>17</v>
      </c>
    </row>
    <row r="4265" spans="1:11">
      <c r="A4265" s="5" t="s">
        <v>16427</v>
      </c>
      <c r="B4265" s="5" t="s">
        <v>16428</v>
      </c>
      <c r="C4265" s="5" t="s">
        <v>16429</v>
      </c>
      <c r="D4265" s="5" t="s">
        <v>16430</v>
      </c>
      <c r="E4265" s="6">
        <v>45737</v>
      </c>
      <c r="F4265" s="5" t="s">
        <v>83</v>
      </c>
      <c r="G4265" s="5">
        <v>4</v>
      </c>
      <c r="H4265" s="5">
        <v>0</v>
      </c>
      <c r="I4265" s="5">
        <v>600</v>
      </c>
      <c r="J4265" s="5" t="s">
        <v>16</v>
      </c>
      <c r="K4265" s="5" t="s">
        <v>17</v>
      </c>
    </row>
    <row r="4266" spans="1:11">
      <c r="A4266" s="5" t="s">
        <v>16431</v>
      </c>
      <c r="B4266" s="5" t="s">
        <v>16432</v>
      </c>
      <c r="C4266" s="5" t="s">
        <v>16433</v>
      </c>
      <c r="D4266" s="5" t="s">
        <v>16434</v>
      </c>
      <c r="E4266" s="6">
        <v>45720</v>
      </c>
      <c r="F4266" s="5" t="s">
        <v>73</v>
      </c>
      <c r="G4266" s="5">
        <v>2</v>
      </c>
      <c r="H4266" s="5">
        <v>5</v>
      </c>
      <c r="I4266" s="5">
        <v>228</v>
      </c>
      <c r="J4266" s="5" t="s">
        <v>16</v>
      </c>
      <c r="K4266" s="5" t="s">
        <v>17</v>
      </c>
    </row>
    <row r="4267" spans="1:11">
      <c r="A4267" s="5" t="s">
        <v>16435</v>
      </c>
      <c r="B4267" s="5" t="s">
        <v>16436</v>
      </c>
      <c r="C4267" s="5" t="s">
        <v>16437</v>
      </c>
      <c r="D4267" s="5" t="s">
        <v>16438</v>
      </c>
      <c r="E4267" s="6">
        <v>45514</v>
      </c>
      <c r="F4267" s="5" t="s">
        <v>47</v>
      </c>
      <c r="G4267" s="5">
        <v>2</v>
      </c>
      <c r="H4267" s="5">
        <v>0</v>
      </c>
      <c r="I4267" s="5">
        <v>2400</v>
      </c>
      <c r="J4267" s="5" t="s">
        <v>23</v>
      </c>
      <c r="K4267" s="5" t="s">
        <v>17</v>
      </c>
    </row>
    <row r="4268" spans="1:11">
      <c r="A4268" s="5" t="s">
        <v>16439</v>
      </c>
      <c r="B4268" s="5" t="s">
        <v>16440</v>
      </c>
      <c r="C4268" s="5" t="s">
        <v>16441</v>
      </c>
      <c r="D4268" s="5" t="s">
        <v>2651</v>
      </c>
      <c r="E4268" s="6">
        <v>45409</v>
      </c>
      <c r="F4268" s="5" t="s">
        <v>42</v>
      </c>
      <c r="G4268" s="5">
        <v>1</v>
      </c>
      <c r="H4268" s="5">
        <v>5</v>
      </c>
      <c r="I4268" s="5">
        <v>190</v>
      </c>
      <c r="J4268" s="5" t="s">
        <v>33</v>
      </c>
      <c r="K4268" s="5" t="s">
        <v>17</v>
      </c>
    </row>
    <row r="4269" spans="1:11">
      <c r="A4269" s="5" t="s">
        <v>16442</v>
      </c>
      <c r="B4269" s="5" t="s">
        <v>7137</v>
      </c>
      <c r="C4269" s="5" t="s">
        <v>16443</v>
      </c>
      <c r="D4269" s="5" t="s">
        <v>2761</v>
      </c>
      <c r="E4269" s="6">
        <v>45475</v>
      </c>
      <c r="F4269" s="5" t="s">
        <v>73</v>
      </c>
      <c r="G4269" s="5">
        <v>2</v>
      </c>
      <c r="H4269" s="5">
        <v>5</v>
      </c>
      <c r="I4269" s="5">
        <v>228</v>
      </c>
      <c r="J4269" s="5" t="s">
        <v>84</v>
      </c>
      <c r="K4269" s="5" t="s">
        <v>17</v>
      </c>
    </row>
    <row r="4270" spans="1:11">
      <c r="A4270" s="5" t="s">
        <v>16444</v>
      </c>
      <c r="B4270" s="5" t="s">
        <v>16445</v>
      </c>
      <c r="C4270" s="5" t="s">
        <v>16446</v>
      </c>
      <c r="D4270" s="5" t="s">
        <v>3253</v>
      </c>
      <c r="E4270" s="6">
        <v>45688</v>
      </c>
      <c r="F4270" s="5" t="s">
        <v>56</v>
      </c>
      <c r="G4270" s="5">
        <v>4</v>
      </c>
      <c r="H4270" s="5">
        <v>0</v>
      </c>
      <c r="I4270" s="5">
        <v>360</v>
      </c>
      <c r="J4270" s="5" t="s">
        <v>16</v>
      </c>
      <c r="K4270" s="5" t="s">
        <v>17</v>
      </c>
    </row>
    <row r="4271" spans="1:11">
      <c r="A4271" s="5" t="s">
        <v>16447</v>
      </c>
      <c r="B4271" s="5" t="s">
        <v>16448</v>
      </c>
      <c r="C4271" s="5" t="s">
        <v>16449</v>
      </c>
      <c r="D4271" s="5" t="s">
        <v>4411</v>
      </c>
      <c r="E4271" s="6">
        <v>45660</v>
      </c>
      <c r="F4271" s="5" t="s">
        <v>15</v>
      </c>
      <c r="G4271" s="5">
        <v>1</v>
      </c>
      <c r="H4271" s="5">
        <v>0</v>
      </c>
      <c r="I4271" s="5">
        <v>800</v>
      </c>
      <c r="J4271" s="5" t="s">
        <v>33</v>
      </c>
      <c r="K4271" s="5" t="s">
        <v>17</v>
      </c>
    </row>
    <row r="4272" spans="1:11">
      <c r="A4272" s="5" t="s">
        <v>16450</v>
      </c>
      <c r="B4272" s="5" t="s">
        <v>16451</v>
      </c>
      <c r="C4272" s="5" t="s">
        <v>16452</v>
      </c>
      <c r="D4272" s="5" t="s">
        <v>16453</v>
      </c>
      <c r="E4272" s="6">
        <v>45437</v>
      </c>
      <c r="F4272" s="5" t="s">
        <v>47</v>
      </c>
      <c r="G4272" s="5">
        <v>3</v>
      </c>
      <c r="H4272" s="5">
        <v>0</v>
      </c>
      <c r="I4272" s="5">
        <v>3600</v>
      </c>
      <c r="J4272" s="5" t="s">
        <v>84</v>
      </c>
      <c r="K4272" s="5" t="s">
        <v>17</v>
      </c>
    </row>
    <row r="4273" spans="1:11">
      <c r="A4273" s="5" t="s">
        <v>16454</v>
      </c>
      <c r="B4273" s="5" t="s">
        <v>16455</v>
      </c>
      <c r="C4273" s="5" t="s">
        <v>16456</v>
      </c>
      <c r="D4273" s="5" t="s">
        <v>16457</v>
      </c>
      <c r="E4273" s="6">
        <v>45737</v>
      </c>
      <c r="F4273" s="5" t="s">
        <v>15</v>
      </c>
      <c r="G4273" s="5">
        <v>4</v>
      </c>
      <c r="H4273" s="5">
        <v>0</v>
      </c>
      <c r="I4273" s="5">
        <v>3200</v>
      </c>
      <c r="J4273" s="5" t="s">
        <v>90</v>
      </c>
      <c r="K4273" s="5" t="s">
        <v>17</v>
      </c>
    </row>
    <row r="4274" spans="1:11">
      <c r="A4274" s="5" t="s">
        <v>16458</v>
      </c>
      <c r="B4274" s="5" t="s">
        <v>16459</v>
      </c>
      <c r="C4274" s="5" t="s">
        <v>16460</v>
      </c>
      <c r="D4274" s="5" t="s">
        <v>16461</v>
      </c>
      <c r="E4274" s="6">
        <v>45467</v>
      </c>
      <c r="F4274" s="5" t="s">
        <v>42</v>
      </c>
      <c r="G4274" s="5">
        <v>1</v>
      </c>
      <c r="H4274" s="5">
        <v>0</v>
      </c>
      <c r="I4274" s="5">
        <v>200</v>
      </c>
      <c r="J4274" s="5" t="s">
        <v>33</v>
      </c>
      <c r="K4274" s="5" t="s">
        <v>17</v>
      </c>
    </row>
    <row r="4275" spans="1:11">
      <c r="A4275" s="5" t="s">
        <v>16462</v>
      </c>
      <c r="B4275" s="5" t="s">
        <v>7824</v>
      </c>
      <c r="C4275" s="5" t="s">
        <v>16463</v>
      </c>
      <c r="D4275" s="5" t="s">
        <v>16464</v>
      </c>
      <c r="E4275" s="6">
        <v>45724</v>
      </c>
      <c r="F4275" s="5" t="s">
        <v>89</v>
      </c>
      <c r="G4275" s="5">
        <v>4</v>
      </c>
      <c r="H4275" s="5">
        <v>5</v>
      </c>
      <c r="I4275" s="5">
        <v>190</v>
      </c>
      <c r="J4275" s="5" t="s">
        <v>84</v>
      </c>
      <c r="K4275" s="5" t="s">
        <v>17</v>
      </c>
    </row>
    <row r="4276" spans="1:11">
      <c r="A4276" s="5" t="s">
        <v>16465</v>
      </c>
      <c r="B4276" s="5" t="s">
        <v>16466</v>
      </c>
      <c r="C4276" s="5" t="s">
        <v>16467</v>
      </c>
      <c r="D4276" s="5" t="s">
        <v>16468</v>
      </c>
      <c r="E4276" s="6">
        <v>45599</v>
      </c>
      <c r="F4276" s="5" t="s">
        <v>83</v>
      </c>
      <c r="G4276" s="5">
        <v>2</v>
      </c>
      <c r="H4276" s="5">
        <v>0</v>
      </c>
      <c r="I4276" s="5">
        <v>300</v>
      </c>
      <c r="J4276" s="5" t="s">
        <v>16</v>
      </c>
      <c r="K4276" s="5" t="s">
        <v>17</v>
      </c>
    </row>
    <row r="4277" spans="1:11">
      <c r="A4277" s="5" t="s">
        <v>16469</v>
      </c>
      <c r="B4277" s="5" t="s">
        <v>16470</v>
      </c>
      <c r="C4277" s="5" t="s">
        <v>16471</v>
      </c>
      <c r="D4277" s="5" t="s">
        <v>6339</v>
      </c>
      <c r="E4277" s="6">
        <v>45409</v>
      </c>
      <c r="F4277" s="5" t="s">
        <v>15</v>
      </c>
      <c r="G4277" s="5">
        <v>1</v>
      </c>
      <c r="H4277" s="5">
        <v>5</v>
      </c>
      <c r="I4277" s="5">
        <v>760</v>
      </c>
      <c r="J4277" s="5" t="s">
        <v>84</v>
      </c>
      <c r="K4277" s="5" t="s">
        <v>17</v>
      </c>
    </row>
    <row r="4278" spans="1:11">
      <c r="A4278" s="5" t="s">
        <v>16472</v>
      </c>
      <c r="B4278" s="5" t="s">
        <v>16473</v>
      </c>
      <c r="C4278" s="5" t="s">
        <v>16474</v>
      </c>
      <c r="D4278" s="5" t="s">
        <v>16475</v>
      </c>
      <c r="E4278" s="6">
        <v>45505</v>
      </c>
      <c r="F4278" s="5" t="s">
        <v>89</v>
      </c>
      <c r="G4278" s="5">
        <v>2</v>
      </c>
      <c r="H4278" s="5">
        <v>0</v>
      </c>
      <c r="I4278" s="5">
        <v>100</v>
      </c>
      <c r="J4278" s="5" t="s">
        <v>23</v>
      </c>
      <c r="K4278" s="5" t="s">
        <v>17</v>
      </c>
    </row>
    <row r="4279" spans="1:11">
      <c r="A4279" s="5" t="s">
        <v>16476</v>
      </c>
      <c r="B4279" s="5" t="s">
        <v>16477</v>
      </c>
      <c r="C4279" s="5" t="s">
        <v>16478</v>
      </c>
      <c r="D4279" s="5" t="s">
        <v>16479</v>
      </c>
      <c r="E4279" s="6">
        <v>45406</v>
      </c>
      <c r="F4279" s="5" t="s">
        <v>73</v>
      </c>
      <c r="G4279" s="5">
        <v>3</v>
      </c>
      <c r="H4279" s="5">
        <v>0</v>
      </c>
      <c r="I4279" s="5">
        <v>360</v>
      </c>
      <c r="J4279" s="5" t="s">
        <v>16</v>
      </c>
      <c r="K4279" s="5" t="s">
        <v>17</v>
      </c>
    </row>
    <row r="4280" spans="1:11">
      <c r="A4280" s="5" t="s">
        <v>16480</v>
      </c>
      <c r="B4280" s="5" t="s">
        <v>16481</v>
      </c>
      <c r="C4280" s="5" t="s">
        <v>16482</v>
      </c>
      <c r="D4280" s="5" t="s">
        <v>16483</v>
      </c>
      <c r="E4280" s="6">
        <v>45662</v>
      </c>
      <c r="F4280" s="5" t="s">
        <v>28</v>
      </c>
      <c r="G4280" s="5">
        <v>1</v>
      </c>
      <c r="H4280" s="5">
        <v>0</v>
      </c>
      <c r="I4280" s="5">
        <v>300</v>
      </c>
      <c r="J4280" s="5" t="s">
        <v>16</v>
      </c>
      <c r="K4280" s="5" t="s">
        <v>17</v>
      </c>
    </row>
    <row r="4281" spans="1:11">
      <c r="A4281" s="5" t="s">
        <v>16484</v>
      </c>
      <c r="B4281" s="5" t="s">
        <v>16485</v>
      </c>
      <c r="C4281" s="5" t="s">
        <v>16486</v>
      </c>
      <c r="D4281" s="5" t="s">
        <v>16487</v>
      </c>
      <c r="E4281" s="6">
        <v>45456</v>
      </c>
      <c r="F4281" s="5" t="s">
        <v>22</v>
      </c>
      <c r="G4281" s="5">
        <v>3</v>
      </c>
      <c r="H4281" s="5">
        <v>5</v>
      </c>
      <c r="I4281" s="5">
        <v>285</v>
      </c>
      <c r="J4281" s="5" t="s">
        <v>90</v>
      </c>
      <c r="K4281" s="5" t="s">
        <v>17</v>
      </c>
    </row>
    <row r="4282" spans="1:11">
      <c r="A4282" s="5" t="s">
        <v>16488</v>
      </c>
      <c r="B4282" s="5" t="s">
        <v>16489</v>
      </c>
      <c r="C4282" s="5" t="s">
        <v>16490</v>
      </c>
      <c r="D4282" s="5" t="s">
        <v>16491</v>
      </c>
      <c r="E4282" s="6">
        <v>45499</v>
      </c>
      <c r="F4282" s="5" t="s">
        <v>28</v>
      </c>
      <c r="G4282" s="5">
        <v>2</v>
      </c>
      <c r="H4282" s="5">
        <v>0</v>
      </c>
      <c r="I4282" s="5">
        <v>600</v>
      </c>
      <c r="J4282" s="5" t="s">
        <v>16</v>
      </c>
      <c r="K4282" s="5" t="s">
        <v>17</v>
      </c>
    </row>
    <row r="4283" spans="1:11">
      <c r="A4283" s="5" t="s">
        <v>16492</v>
      </c>
      <c r="B4283" s="5" t="s">
        <v>16493</v>
      </c>
      <c r="C4283" s="5" t="s">
        <v>16494</v>
      </c>
      <c r="D4283" s="5" t="s">
        <v>16495</v>
      </c>
      <c r="E4283" s="6">
        <v>45435</v>
      </c>
      <c r="F4283" s="5" t="s">
        <v>22</v>
      </c>
      <c r="G4283" s="5">
        <v>1</v>
      </c>
      <c r="H4283" s="5">
        <v>15</v>
      </c>
      <c r="I4283" s="5">
        <v>85</v>
      </c>
      <c r="J4283" s="5" t="s">
        <v>23</v>
      </c>
      <c r="K4283" s="5" t="s">
        <v>17</v>
      </c>
    </row>
    <row r="4284" spans="1:11">
      <c r="A4284" s="5" t="s">
        <v>16496</v>
      </c>
      <c r="B4284" s="5" t="s">
        <v>16497</v>
      </c>
      <c r="C4284" s="5" t="s">
        <v>16498</v>
      </c>
      <c r="D4284" s="5" t="s">
        <v>3012</v>
      </c>
      <c r="E4284" s="6">
        <v>45426</v>
      </c>
      <c r="F4284" s="5" t="s">
        <v>28</v>
      </c>
      <c r="G4284" s="5">
        <v>1</v>
      </c>
      <c r="H4284" s="5">
        <v>10</v>
      </c>
      <c r="I4284" s="5">
        <v>270</v>
      </c>
      <c r="J4284" s="5" t="s">
        <v>84</v>
      </c>
      <c r="K4284" s="5" t="s">
        <v>17</v>
      </c>
    </row>
    <row r="4285" spans="1:11">
      <c r="A4285" s="5" t="s">
        <v>16499</v>
      </c>
      <c r="B4285" s="5" t="s">
        <v>16500</v>
      </c>
      <c r="C4285" s="5" t="s">
        <v>16501</v>
      </c>
      <c r="D4285" s="5" t="s">
        <v>7799</v>
      </c>
      <c r="E4285" s="6">
        <v>45412</v>
      </c>
      <c r="F4285" s="5" t="s">
        <v>89</v>
      </c>
      <c r="G4285" s="5">
        <v>3</v>
      </c>
      <c r="H4285" s="5">
        <v>5</v>
      </c>
      <c r="I4285" s="5">
        <v>142.5</v>
      </c>
      <c r="J4285" s="5" t="s">
        <v>16</v>
      </c>
      <c r="K4285" s="5" t="s">
        <v>17</v>
      </c>
    </row>
    <row r="4286" spans="1:11">
      <c r="A4286" s="5" t="s">
        <v>16502</v>
      </c>
      <c r="B4286" s="5" t="s">
        <v>16503</v>
      </c>
      <c r="C4286" s="5" t="s">
        <v>16504</v>
      </c>
      <c r="D4286" s="5" t="s">
        <v>10746</v>
      </c>
      <c r="E4286" s="6">
        <v>45509</v>
      </c>
      <c r="F4286" s="5" t="s">
        <v>22</v>
      </c>
      <c r="G4286" s="5">
        <v>3</v>
      </c>
      <c r="H4286" s="5">
        <v>0</v>
      </c>
      <c r="I4286" s="5">
        <v>300</v>
      </c>
      <c r="J4286" s="5" t="s">
        <v>84</v>
      </c>
      <c r="K4286" s="5" t="s">
        <v>17</v>
      </c>
    </row>
    <row r="4287" spans="1:11">
      <c r="A4287" s="5" t="s">
        <v>16505</v>
      </c>
      <c r="B4287" s="5" t="s">
        <v>16506</v>
      </c>
      <c r="C4287" s="5" t="s">
        <v>16507</v>
      </c>
      <c r="D4287" s="5" t="s">
        <v>16008</v>
      </c>
      <c r="E4287" s="6">
        <v>45752</v>
      </c>
      <c r="F4287" s="5" t="s">
        <v>28</v>
      </c>
      <c r="G4287" s="5">
        <v>2</v>
      </c>
      <c r="H4287" s="5">
        <v>5</v>
      </c>
      <c r="I4287" s="5">
        <v>570</v>
      </c>
      <c r="J4287" s="5" t="s">
        <v>16</v>
      </c>
      <c r="K4287" s="5" t="s">
        <v>78</v>
      </c>
    </row>
    <row r="4288" spans="1:11">
      <c r="A4288" s="5" t="s">
        <v>16508</v>
      </c>
      <c r="B4288" s="5" t="s">
        <v>16509</v>
      </c>
      <c r="C4288" s="5" t="s">
        <v>16510</v>
      </c>
      <c r="D4288" s="5" t="s">
        <v>16511</v>
      </c>
      <c r="E4288" s="6">
        <v>45668</v>
      </c>
      <c r="F4288" s="5" t="s">
        <v>28</v>
      </c>
      <c r="G4288" s="5">
        <v>2</v>
      </c>
      <c r="H4288" s="5">
        <v>0</v>
      </c>
      <c r="I4288" s="5">
        <v>600</v>
      </c>
      <c r="J4288" s="5" t="s">
        <v>84</v>
      </c>
      <c r="K4288" s="5" t="s">
        <v>78</v>
      </c>
    </row>
    <row r="4289" spans="1:11">
      <c r="A4289" s="5" t="s">
        <v>16512</v>
      </c>
      <c r="B4289" s="5" t="s">
        <v>16513</v>
      </c>
      <c r="C4289" s="5" t="s">
        <v>16514</v>
      </c>
      <c r="D4289" s="5" t="s">
        <v>16515</v>
      </c>
      <c r="E4289" s="6">
        <v>45726</v>
      </c>
      <c r="F4289" s="5" t="s">
        <v>15</v>
      </c>
      <c r="G4289" s="5">
        <v>4</v>
      </c>
      <c r="H4289" s="5">
        <v>0</v>
      </c>
      <c r="I4289" s="5">
        <v>3200</v>
      </c>
      <c r="J4289" s="5" t="s">
        <v>90</v>
      </c>
      <c r="K4289" s="5" t="s">
        <v>17</v>
      </c>
    </row>
    <row r="4290" spans="1:11">
      <c r="A4290" s="5" t="s">
        <v>16516</v>
      </c>
      <c r="B4290" s="5" t="s">
        <v>16517</v>
      </c>
      <c r="C4290" s="5" t="s">
        <v>16518</v>
      </c>
      <c r="D4290" s="5" t="s">
        <v>16519</v>
      </c>
      <c r="E4290" s="6">
        <v>45710</v>
      </c>
      <c r="F4290" s="5" t="s">
        <v>56</v>
      </c>
      <c r="G4290" s="5">
        <v>2</v>
      </c>
      <c r="H4290" s="5">
        <v>0</v>
      </c>
      <c r="I4290" s="5">
        <v>180</v>
      </c>
      <c r="J4290" s="5" t="s">
        <v>84</v>
      </c>
      <c r="K4290" s="5" t="s">
        <v>17</v>
      </c>
    </row>
    <row r="4291" spans="1:11">
      <c r="A4291" s="5" t="s">
        <v>16520</v>
      </c>
      <c r="B4291" s="5" t="s">
        <v>16521</v>
      </c>
      <c r="C4291" s="5" t="s">
        <v>16522</v>
      </c>
      <c r="D4291" s="5" t="s">
        <v>9237</v>
      </c>
      <c r="E4291" s="6">
        <v>45505</v>
      </c>
      <c r="F4291" s="5" t="s">
        <v>83</v>
      </c>
      <c r="G4291" s="5">
        <v>4</v>
      </c>
      <c r="H4291" s="5">
        <v>10</v>
      </c>
      <c r="I4291" s="5">
        <v>540</v>
      </c>
      <c r="J4291" s="5" t="s">
        <v>33</v>
      </c>
      <c r="K4291" s="5" t="s">
        <v>17</v>
      </c>
    </row>
    <row r="4292" spans="1:11">
      <c r="A4292" s="5" t="s">
        <v>16523</v>
      </c>
      <c r="B4292" s="5" t="s">
        <v>8955</v>
      </c>
      <c r="C4292" s="5" t="s">
        <v>16524</v>
      </c>
      <c r="D4292" s="5" t="s">
        <v>16525</v>
      </c>
      <c r="E4292" s="6">
        <v>45675</v>
      </c>
      <c r="F4292" s="5" t="s">
        <v>28</v>
      </c>
      <c r="G4292" s="5">
        <v>2</v>
      </c>
      <c r="H4292" s="5">
        <v>0</v>
      </c>
      <c r="I4292" s="5">
        <v>600</v>
      </c>
      <c r="J4292" s="5" t="s">
        <v>33</v>
      </c>
      <c r="K4292" s="5" t="s">
        <v>17</v>
      </c>
    </row>
    <row r="4293" spans="1:11">
      <c r="A4293" s="5" t="s">
        <v>16526</v>
      </c>
      <c r="B4293" s="5" t="s">
        <v>16527</v>
      </c>
      <c r="C4293" s="5" t="s">
        <v>16528</v>
      </c>
      <c r="D4293" s="5" t="s">
        <v>16529</v>
      </c>
      <c r="E4293" s="6">
        <v>45407</v>
      </c>
      <c r="F4293" s="5" t="s">
        <v>83</v>
      </c>
      <c r="G4293" s="5">
        <v>1</v>
      </c>
      <c r="H4293" s="5">
        <v>0</v>
      </c>
      <c r="I4293" s="5">
        <v>150</v>
      </c>
      <c r="J4293" s="5" t="s">
        <v>16</v>
      </c>
      <c r="K4293" s="5" t="s">
        <v>17</v>
      </c>
    </row>
    <row r="4294" spans="1:11">
      <c r="A4294" s="5" t="s">
        <v>16530</v>
      </c>
      <c r="B4294" s="5" t="s">
        <v>16531</v>
      </c>
      <c r="C4294" s="5" t="s">
        <v>16532</v>
      </c>
      <c r="D4294" s="5" t="s">
        <v>16533</v>
      </c>
      <c r="E4294" s="6">
        <v>45575</v>
      </c>
      <c r="F4294" s="5" t="s">
        <v>83</v>
      </c>
      <c r="G4294" s="5">
        <v>1</v>
      </c>
      <c r="H4294" s="5">
        <v>0</v>
      </c>
      <c r="I4294" s="5">
        <v>150</v>
      </c>
      <c r="J4294" s="5" t="s">
        <v>16</v>
      </c>
      <c r="K4294" s="5" t="s">
        <v>17</v>
      </c>
    </row>
    <row r="4295" spans="1:11">
      <c r="A4295" s="5" t="s">
        <v>16534</v>
      </c>
      <c r="B4295" s="5" t="s">
        <v>16535</v>
      </c>
      <c r="C4295" s="5" t="s">
        <v>16536</v>
      </c>
      <c r="D4295" s="5" t="s">
        <v>16537</v>
      </c>
      <c r="E4295" s="6">
        <v>45527</v>
      </c>
      <c r="F4295" s="5" t="s">
        <v>83</v>
      </c>
      <c r="G4295" s="5">
        <v>3</v>
      </c>
      <c r="H4295" s="5">
        <v>5</v>
      </c>
      <c r="I4295" s="5">
        <v>427.5</v>
      </c>
      <c r="J4295" s="5" t="s">
        <v>90</v>
      </c>
      <c r="K4295" s="5" t="s">
        <v>17</v>
      </c>
    </row>
    <row r="4296" spans="1:11">
      <c r="A4296" s="5" t="s">
        <v>16538</v>
      </c>
      <c r="B4296" s="5" t="s">
        <v>16539</v>
      </c>
      <c r="C4296" s="5" t="s">
        <v>16540</v>
      </c>
      <c r="D4296" s="5" t="s">
        <v>16541</v>
      </c>
      <c r="E4296" s="6">
        <v>45640</v>
      </c>
      <c r="F4296" s="5" t="s">
        <v>28</v>
      </c>
      <c r="G4296" s="5">
        <v>3</v>
      </c>
      <c r="H4296" s="5">
        <v>0</v>
      </c>
      <c r="I4296" s="5">
        <v>900</v>
      </c>
      <c r="J4296" s="5" t="s">
        <v>33</v>
      </c>
      <c r="K4296" s="5" t="s">
        <v>17</v>
      </c>
    </row>
    <row r="4297" spans="1:11">
      <c r="A4297" s="5" t="s">
        <v>16542</v>
      </c>
      <c r="B4297" s="5" t="s">
        <v>16543</v>
      </c>
      <c r="C4297" s="5" t="s">
        <v>16544</v>
      </c>
      <c r="D4297" s="5" t="s">
        <v>16545</v>
      </c>
      <c r="E4297" s="6">
        <v>45585</v>
      </c>
      <c r="F4297" s="5" t="s">
        <v>22</v>
      </c>
      <c r="G4297" s="5">
        <v>4</v>
      </c>
      <c r="H4297" s="5">
        <v>0</v>
      </c>
      <c r="I4297" s="5">
        <v>400</v>
      </c>
      <c r="J4297" s="5" t="s">
        <v>23</v>
      </c>
      <c r="K4297" s="5" t="s">
        <v>17</v>
      </c>
    </row>
    <row r="4298" spans="1:11">
      <c r="A4298" s="5" t="s">
        <v>16546</v>
      </c>
      <c r="B4298" s="5" t="s">
        <v>16547</v>
      </c>
      <c r="C4298" s="5" t="s">
        <v>16548</v>
      </c>
      <c r="D4298" s="5" t="s">
        <v>16549</v>
      </c>
      <c r="E4298" s="6">
        <v>45626</v>
      </c>
      <c r="F4298" s="5" t="s">
        <v>47</v>
      </c>
      <c r="G4298" s="5">
        <v>2</v>
      </c>
      <c r="H4298" s="5">
        <v>5</v>
      </c>
      <c r="I4298" s="5">
        <v>2280</v>
      </c>
      <c r="J4298" s="5" t="s">
        <v>33</v>
      </c>
      <c r="K4298" s="5" t="s">
        <v>17</v>
      </c>
    </row>
    <row r="4299" spans="1:11">
      <c r="A4299" s="5" t="s">
        <v>16550</v>
      </c>
      <c r="B4299" s="5" t="s">
        <v>16551</v>
      </c>
      <c r="C4299" s="5" t="s">
        <v>16552</v>
      </c>
      <c r="D4299" s="5" t="s">
        <v>7934</v>
      </c>
      <c r="E4299" s="6">
        <v>45673</v>
      </c>
      <c r="F4299" s="5" t="s">
        <v>22</v>
      </c>
      <c r="G4299" s="5">
        <v>4</v>
      </c>
      <c r="H4299" s="5">
        <v>0</v>
      </c>
      <c r="I4299" s="5">
        <v>400</v>
      </c>
      <c r="J4299" s="5" t="s">
        <v>33</v>
      </c>
      <c r="K4299" s="5" t="s">
        <v>17</v>
      </c>
    </row>
    <row r="4300" spans="1:11">
      <c r="A4300" s="5" t="s">
        <v>16553</v>
      </c>
      <c r="B4300" s="5" t="s">
        <v>16554</v>
      </c>
      <c r="C4300" s="5" t="s">
        <v>16555</v>
      </c>
      <c r="D4300" s="5" t="s">
        <v>16556</v>
      </c>
      <c r="E4300" s="6">
        <v>45678</v>
      </c>
      <c r="F4300" s="5" t="s">
        <v>73</v>
      </c>
      <c r="G4300" s="5">
        <v>3</v>
      </c>
      <c r="H4300" s="5">
        <v>0</v>
      </c>
      <c r="I4300" s="5">
        <v>360</v>
      </c>
      <c r="J4300" s="5" t="s">
        <v>16</v>
      </c>
      <c r="K4300" s="5" t="s">
        <v>17</v>
      </c>
    </row>
    <row r="4301" spans="1:11">
      <c r="A4301" s="5" t="s">
        <v>16557</v>
      </c>
      <c r="B4301" s="5" t="s">
        <v>16558</v>
      </c>
      <c r="C4301" s="5" t="s">
        <v>16559</v>
      </c>
      <c r="D4301" s="5" t="s">
        <v>3865</v>
      </c>
      <c r="E4301" s="6">
        <v>45652</v>
      </c>
      <c r="F4301" s="5" t="s">
        <v>42</v>
      </c>
      <c r="G4301" s="5">
        <v>4</v>
      </c>
      <c r="H4301" s="5">
        <v>0</v>
      </c>
      <c r="I4301" s="5">
        <v>800</v>
      </c>
      <c r="J4301" s="5" t="s">
        <v>16</v>
      </c>
      <c r="K4301" s="5" t="s">
        <v>17</v>
      </c>
    </row>
    <row r="4302" spans="1:11">
      <c r="A4302" s="5" t="s">
        <v>16560</v>
      </c>
      <c r="B4302" s="5" t="s">
        <v>6838</v>
      </c>
      <c r="C4302" s="5" t="s">
        <v>16561</v>
      </c>
      <c r="D4302" s="5" t="s">
        <v>16562</v>
      </c>
      <c r="E4302" s="6">
        <v>45566</v>
      </c>
      <c r="F4302" s="5" t="s">
        <v>89</v>
      </c>
      <c r="G4302" s="5">
        <v>2</v>
      </c>
      <c r="H4302" s="5">
        <v>5</v>
      </c>
      <c r="I4302" s="5">
        <v>95</v>
      </c>
      <c r="J4302" s="5" t="s">
        <v>84</v>
      </c>
      <c r="K4302" s="5" t="s">
        <v>17</v>
      </c>
    </row>
    <row r="4303" spans="1:11">
      <c r="A4303" s="5" t="s">
        <v>16563</v>
      </c>
      <c r="B4303" s="5" t="s">
        <v>11747</v>
      </c>
      <c r="C4303" s="5" t="s">
        <v>16564</v>
      </c>
      <c r="D4303" s="5" t="s">
        <v>16565</v>
      </c>
      <c r="E4303" s="6">
        <v>45515</v>
      </c>
      <c r="F4303" s="5" t="s">
        <v>42</v>
      </c>
      <c r="G4303" s="5">
        <v>4</v>
      </c>
      <c r="H4303" s="5">
        <v>5</v>
      </c>
      <c r="I4303" s="5">
        <v>760</v>
      </c>
      <c r="J4303" s="5" t="s">
        <v>90</v>
      </c>
      <c r="K4303" s="5" t="s">
        <v>17</v>
      </c>
    </row>
    <row r="4304" spans="1:11">
      <c r="A4304" s="5" t="s">
        <v>16566</v>
      </c>
      <c r="B4304" s="5" t="s">
        <v>16567</v>
      </c>
      <c r="C4304" s="5" t="s">
        <v>16568</v>
      </c>
      <c r="D4304" s="5" t="s">
        <v>16569</v>
      </c>
      <c r="E4304" s="6">
        <v>45521</v>
      </c>
      <c r="F4304" s="5" t="s">
        <v>15</v>
      </c>
      <c r="G4304" s="5">
        <v>2</v>
      </c>
      <c r="H4304" s="5">
        <v>0</v>
      </c>
      <c r="I4304" s="5">
        <v>1600</v>
      </c>
      <c r="J4304" s="5" t="s">
        <v>33</v>
      </c>
      <c r="K4304" s="5" t="s">
        <v>17</v>
      </c>
    </row>
    <row r="4305" spans="1:11">
      <c r="A4305" s="5" t="s">
        <v>16570</v>
      </c>
      <c r="B4305" s="5" t="s">
        <v>16571</v>
      </c>
      <c r="C4305" s="5" t="s">
        <v>13569</v>
      </c>
      <c r="D4305" s="5" t="s">
        <v>16572</v>
      </c>
      <c r="E4305" s="6">
        <v>45474</v>
      </c>
      <c r="F4305" s="5" t="s">
        <v>73</v>
      </c>
      <c r="G4305" s="5">
        <v>3</v>
      </c>
      <c r="H4305" s="5">
        <v>0</v>
      </c>
      <c r="I4305" s="5">
        <v>360</v>
      </c>
      <c r="J4305" s="5" t="s">
        <v>84</v>
      </c>
      <c r="K4305" s="5" t="s">
        <v>17</v>
      </c>
    </row>
    <row r="4306" spans="1:11">
      <c r="A4306" s="5" t="s">
        <v>16573</v>
      </c>
      <c r="B4306" s="5" t="s">
        <v>16574</v>
      </c>
      <c r="C4306" s="5" t="s">
        <v>16575</v>
      </c>
      <c r="D4306" s="5" t="s">
        <v>16576</v>
      </c>
      <c r="E4306" s="6">
        <v>45618</v>
      </c>
      <c r="F4306" s="5" t="s">
        <v>89</v>
      </c>
      <c r="G4306" s="5">
        <v>4</v>
      </c>
      <c r="H4306" s="5">
        <v>10</v>
      </c>
      <c r="I4306" s="5">
        <v>180</v>
      </c>
      <c r="J4306" s="5" t="s">
        <v>33</v>
      </c>
      <c r="K4306" s="5" t="s">
        <v>78</v>
      </c>
    </row>
    <row r="4307" spans="1:11">
      <c r="A4307" s="5" t="s">
        <v>16577</v>
      </c>
      <c r="B4307" s="5" t="s">
        <v>16578</v>
      </c>
      <c r="C4307" s="5" t="s">
        <v>16579</v>
      </c>
      <c r="D4307" s="5" t="s">
        <v>15446</v>
      </c>
      <c r="E4307" s="6">
        <v>45515</v>
      </c>
      <c r="F4307" s="5" t="s">
        <v>47</v>
      </c>
      <c r="G4307" s="5">
        <v>4</v>
      </c>
      <c r="H4307" s="5">
        <v>0</v>
      </c>
      <c r="I4307" s="5">
        <v>4800</v>
      </c>
      <c r="J4307" s="5" t="s">
        <v>23</v>
      </c>
      <c r="K4307" s="5" t="s">
        <v>17</v>
      </c>
    </row>
    <row r="4308" spans="1:11">
      <c r="A4308" s="5" t="s">
        <v>16580</v>
      </c>
      <c r="B4308" s="5" t="s">
        <v>16581</v>
      </c>
      <c r="C4308" s="5" t="s">
        <v>16582</v>
      </c>
      <c r="D4308" s="5" t="s">
        <v>16583</v>
      </c>
      <c r="E4308" s="6">
        <v>45573</v>
      </c>
      <c r="F4308" s="5" t="s">
        <v>47</v>
      </c>
      <c r="G4308" s="5">
        <v>3</v>
      </c>
      <c r="H4308" s="5">
        <v>5</v>
      </c>
      <c r="I4308" s="5">
        <v>3420</v>
      </c>
      <c r="J4308" s="5" t="s">
        <v>90</v>
      </c>
      <c r="K4308" s="5" t="s">
        <v>17</v>
      </c>
    </row>
    <row r="4309" spans="1:11">
      <c r="A4309" s="5" t="s">
        <v>16584</v>
      </c>
      <c r="B4309" s="5" t="s">
        <v>16585</v>
      </c>
      <c r="C4309" s="5" t="s">
        <v>16586</v>
      </c>
      <c r="D4309" s="5" t="s">
        <v>16587</v>
      </c>
      <c r="E4309" s="6">
        <v>45707</v>
      </c>
      <c r="F4309" s="5" t="s">
        <v>42</v>
      </c>
      <c r="G4309" s="5">
        <v>2</v>
      </c>
      <c r="H4309" s="5">
        <v>0</v>
      </c>
      <c r="I4309" s="5">
        <v>400</v>
      </c>
      <c r="J4309" s="5" t="s">
        <v>33</v>
      </c>
      <c r="K4309" s="5" t="s">
        <v>17</v>
      </c>
    </row>
    <row r="4310" spans="1:11">
      <c r="A4310" s="5" t="s">
        <v>16588</v>
      </c>
      <c r="B4310" s="5" t="s">
        <v>16589</v>
      </c>
      <c r="C4310" s="5" t="s">
        <v>16590</v>
      </c>
      <c r="D4310" s="5" t="s">
        <v>16591</v>
      </c>
      <c r="E4310" s="6">
        <v>45605</v>
      </c>
      <c r="F4310" s="5" t="s">
        <v>73</v>
      </c>
      <c r="G4310" s="5">
        <v>1</v>
      </c>
      <c r="H4310" s="5">
        <v>0</v>
      </c>
      <c r="I4310" s="5">
        <v>120</v>
      </c>
      <c r="J4310" s="5" t="s">
        <v>90</v>
      </c>
      <c r="K4310" s="5" t="s">
        <v>17</v>
      </c>
    </row>
    <row r="4311" spans="1:11">
      <c r="A4311" s="5" t="s">
        <v>16592</v>
      </c>
      <c r="B4311" s="5" t="s">
        <v>16593</v>
      </c>
      <c r="C4311" s="5" t="s">
        <v>16594</v>
      </c>
      <c r="D4311" s="5" t="s">
        <v>16595</v>
      </c>
      <c r="E4311" s="6">
        <v>45442</v>
      </c>
      <c r="F4311" s="5" t="s">
        <v>47</v>
      </c>
      <c r="G4311" s="5">
        <v>3</v>
      </c>
      <c r="H4311" s="5">
        <v>0</v>
      </c>
      <c r="I4311" s="5">
        <v>3600</v>
      </c>
      <c r="J4311" s="5" t="s">
        <v>84</v>
      </c>
      <c r="K4311" s="5" t="s">
        <v>17</v>
      </c>
    </row>
    <row r="4312" spans="1:11">
      <c r="A4312" s="5" t="s">
        <v>16596</v>
      </c>
      <c r="B4312" s="5" t="s">
        <v>16597</v>
      </c>
      <c r="C4312" s="5" t="s">
        <v>16598</v>
      </c>
      <c r="D4312" s="5" t="s">
        <v>5392</v>
      </c>
      <c r="E4312" s="6">
        <v>45444</v>
      </c>
      <c r="F4312" s="5" t="s">
        <v>28</v>
      </c>
      <c r="G4312" s="5">
        <v>2</v>
      </c>
      <c r="H4312" s="5">
        <v>5</v>
      </c>
      <c r="I4312" s="5">
        <v>570</v>
      </c>
      <c r="J4312" s="5" t="s">
        <v>90</v>
      </c>
      <c r="K4312" s="5" t="s">
        <v>17</v>
      </c>
    </row>
    <row r="4313" spans="1:11">
      <c r="A4313" s="5" t="s">
        <v>16599</v>
      </c>
      <c r="B4313" s="5" t="s">
        <v>16600</v>
      </c>
      <c r="C4313" s="5" t="s">
        <v>16601</v>
      </c>
      <c r="D4313" s="5" t="s">
        <v>7431</v>
      </c>
      <c r="E4313" s="6">
        <v>45487</v>
      </c>
      <c r="F4313" s="5" t="s">
        <v>15</v>
      </c>
      <c r="G4313" s="5">
        <v>4</v>
      </c>
      <c r="H4313" s="5">
        <v>5</v>
      </c>
      <c r="I4313" s="5">
        <v>3040</v>
      </c>
      <c r="J4313" s="5" t="s">
        <v>33</v>
      </c>
      <c r="K4313" s="5" t="s">
        <v>17</v>
      </c>
    </row>
    <row r="4314" spans="1:11">
      <c r="A4314" s="5" t="s">
        <v>16602</v>
      </c>
      <c r="B4314" s="5" t="s">
        <v>16603</v>
      </c>
      <c r="C4314" s="5" t="s">
        <v>16604</v>
      </c>
      <c r="D4314" s="5" t="s">
        <v>14873</v>
      </c>
      <c r="E4314" s="6">
        <v>45595</v>
      </c>
      <c r="F4314" s="5" t="s">
        <v>47</v>
      </c>
      <c r="G4314" s="5">
        <v>3</v>
      </c>
      <c r="H4314" s="5">
        <v>0</v>
      </c>
      <c r="I4314" s="5">
        <v>3600</v>
      </c>
      <c r="J4314" s="5" t="s">
        <v>23</v>
      </c>
      <c r="K4314" s="5" t="s">
        <v>17</v>
      </c>
    </row>
    <row r="4315" spans="1:11">
      <c r="A4315" s="5" t="s">
        <v>16605</v>
      </c>
      <c r="B4315" s="5" t="s">
        <v>16606</v>
      </c>
      <c r="C4315" s="5" t="s">
        <v>16607</v>
      </c>
      <c r="D4315" s="5" t="s">
        <v>16608</v>
      </c>
      <c r="E4315" s="6">
        <v>45734</v>
      </c>
      <c r="F4315" s="5" t="s">
        <v>42</v>
      </c>
      <c r="G4315" s="5">
        <v>1</v>
      </c>
      <c r="H4315" s="5">
        <v>5</v>
      </c>
      <c r="I4315" s="5">
        <v>190</v>
      </c>
      <c r="J4315" s="5" t="s">
        <v>16</v>
      </c>
      <c r="K4315" s="5" t="s">
        <v>17</v>
      </c>
    </row>
    <row r="4316" spans="1:11">
      <c r="A4316" s="5" t="s">
        <v>16609</v>
      </c>
      <c r="B4316" s="5" t="s">
        <v>16610</v>
      </c>
      <c r="C4316" s="5" t="s">
        <v>16611</v>
      </c>
      <c r="D4316" s="5" t="s">
        <v>10171</v>
      </c>
      <c r="E4316" s="6">
        <v>45752</v>
      </c>
      <c r="F4316" s="5" t="s">
        <v>28</v>
      </c>
      <c r="G4316" s="5">
        <v>2</v>
      </c>
      <c r="H4316" s="5">
        <v>5</v>
      </c>
      <c r="I4316" s="5">
        <v>570</v>
      </c>
      <c r="J4316" s="5" t="s">
        <v>23</v>
      </c>
      <c r="K4316" s="5" t="s">
        <v>17</v>
      </c>
    </row>
    <row r="4317" spans="1:11">
      <c r="A4317" s="5" t="s">
        <v>16612</v>
      </c>
      <c r="B4317" s="5" t="s">
        <v>16613</v>
      </c>
      <c r="C4317" s="5" t="s">
        <v>16614</v>
      </c>
      <c r="D4317" s="5" t="s">
        <v>16615</v>
      </c>
      <c r="E4317" s="6">
        <v>45531</v>
      </c>
      <c r="F4317" s="5" t="s">
        <v>83</v>
      </c>
      <c r="G4317" s="5">
        <v>3</v>
      </c>
      <c r="H4317" s="5">
        <v>5</v>
      </c>
      <c r="I4317" s="5">
        <v>427.5</v>
      </c>
      <c r="J4317" s="5" t="s">
        <v>90</v>
      </c>
      <c r="K4317" s="5" t="s">
        <v>17</v>
      </c>
    </row>
    <row r="4318" spans="1:11">
      <c r="A4318" s="5" t="s">
        <v>16616</v>
      </c>
      <c r="B4318" s="5" t="s">
        <v>12468</v>
      </c>
      <c r="C4318" s="5" t="s">
        <v>16617</v>
      </c>
      <c r="D4318" s="5" t="s">
        <v>16618</v>
      </c>
      <c r="E4318" s="6">
        <v>45665</v>
      </c>
      <c r="F4318" s="5" t="s">
        <v>22</v>
      </c>
      <c r="G4318" s="5">
        <v>3</v>
      </c>
      <c r="H4318" s="5">
        <v>0</v>
      </c>
      <c r="I4318" s="5">
        <v>300</v>
      </c>
      <c r="J4318" s="5" t="s">
        <v>16</v>
      </c>
      <c r="K4318" s="5" t="s">
        <v>17</v>
      </c>
    </row>
    <row r="4319" spans="1:11">
      <c r="A4319" s="5" t="s">
        <v>16619</v>
      </c>
      <c r="B4319" s="5" t="s">
        <v>16620</v>
      </c>
      <c r="C4319" s="5" t="s">
        <v>16621</v>
      </c>
      <c r="D4319" s="5" t="s">
        <v>16622</v>
      </c>
      <c r="E4319" s="6">
        <v>45584</v>
      </c>
      <c r="F4319" s="5" t="s">
        <v>15</v>
      </c>
      <c r="G4319" s="5">
        <v>4</v>
      </c>
      <c r="H4319" s="5">
        <v>0</v>
      </c>
      <c r="I4319" s="5">
        <v>3200</v>
      </c>
      <c r="J4319" s="5" t="s">
        <v>16</v>
      </c>
      <c r="K4319" s="5" t="s">
        <v>17</v>
      </c>
    </row>
    <row r="4320" spans="1:11">
      <c r="A4320" s="5" t="s">
        <v>16623</v>
      </c>
      <c r="B4320" s="5" t="s">
        <v>16624</v>
      </c>
      <c r="C4320" s="5" t="s">
        <v>16625</v>
      </c>
      <c r="D4320" s="5" t="s">
        <v>16626</v>
      </c>
      <c r="E4320" s="6">
        <v>45456</v>
      </c>
      <c r="F4320" s="5" t="s">
        <v>73</v>
      </c>
      <c r="G4320" s="5">
        <v>1</v>
      </c>
      <c r="H4320" s="5">
        <v>5</v>
      </c>
      <c r="I4320" s="5">
        <v>114</v>
      </c>
      <c r="J4320" s="5" t="s">
        <v>84</v>
      </c>
      <c r="K4320" s="5" t="s">
        <v>17</v>
      </c>
    </row>
    <row r="4321" spans="1:11">
      <c r="A4321" s="5" t="s">
        <v>16627</v>
      </c>
      <c r="B4321" s="5" t="s">
        <v>16628</v>
      </c>
      <c r="C4321" s="5" t="s">
        <v>16629</v>
      </c>
      <c r="D4321" s="5" t="s">
        <v>12269</v>
      </c>
      <c r="E4321" s="6">
        <v>45519</v>
      </c>
      <c r="F4321" s="5" t="s">
        <v>47</v>
      </c>
      <c r="G4321" s="5">
        <v>4</v>
      </c>
      <c r="H4321" s="5">
        <v>5</v>
      </c>
      <c r="I4321" s="5">
        <v>4560</v>
      </c>
      <c r="J4321" s="5" t="s">
        <v>33</v>
      </c>
      <c r="K4321" s="5" t="s">
        <v>17</v>
      </c>
    </row>
    <row r="4322" spans="1:11">
      <c r="A4322" s="5" t="s">
        <v>16630</v>
      </c>
      <c r="B4322" s="5" t="s">
        <v>16631</v>
      </c>
      <c r="C4322" s="5" t="s">
        <v>16632</v>
      </c>
      <c r="D4322" s="5" t="s">
        <v>16633</v>
      </c>
      <c r="E4322" s="6">
        <v>45736</v>
      </c>
      <c r="F4322" s="5" t="s">
        <v>89</v>
      </c>
      <c r="G4322" s="5">
        <v>2</v>
      </c>
      <c r="H4322" s="5">
        <v>0</v>
      </c>
      <c r="I4322" s="5">
        <v>100</v>
      </c>
      <c r="J4322" s="5" t="s">
        <v>90</v>
      </c>
      <c r="K4322" s="5" t="s">
        <v>17</v>
      </c>
    </row>
    <row r="4323" spans="1:11">
      <c r="A4323" s="5" t="s">
        <v>16634</v>
      </c>
      <c r="B4323" s="5" t="s">
        <v>16635</v>
      </c>
      <c r="C4323" s="5" t="s">
        <v>16636</v>
      </c>
      <c r="D4323" s="5" t="s">
        <v>16637</v>
      </c>
      <c r="E4323" s="6">
        <v>45440</v>
      </c>
      <c r="F4323" s="5" t="s">
        <v>28</v>
      </c>
      <c r="G4323" s="5">
        <v>3</v>
      </c>
      <c r="H4323" s="5">
        <v>10</v>
      </c>
      <c r="I4323" s="5">
        <v>810</v>
      </c>
      <c r="J4323" s="5" t="s">
        <v>16</v>
      </c>
      <c r="K4323" s="5" t="s">
        <v>78</v>
      </c>
    </row>
    <row r="4324" spans="1:11">
      <c r="A4324" s="5" t="s">
        <v>16638</v>
      </c>
      <c r="B4324" s="5" t="s">
        <v>16639</v>
      </c>
      <c r="C4324" s="5" t="s">
        <v>16640</v>
      </c>
      <c r="D4324" s="5" t="s">
        <v>16641</v>
      </c>
      <c r="E4324" s="6">
        <v>45640</v>
      </c>
      <c r="F4324" s="5" t="s">
        <v>73</v>
      </c>
      <c r="G4324" s="5">
        <v>2</v>
      </c>
      <c r="H4324" s="5">
        <v>0</v>
      </c>
      <c r="I4324" s="5">
        <v>240</v>
      </c>
      <c r="J4324" s="5" t="s">
        <v>23</v>
      </c>
      <c r="K4324" s="5" t="s">
        <v>17</v>
      </c>
    </row>
    <row r="4325" spans="1:11">
      <c r="A4325" s="5" t="s">
        <v>16642</v>
      </c>
      <c r="B4325" s="5" t="s">
        <v>16643</v>
      </c>
      <c r="C4325" s="5" t="s">
        <v>16644</v>
      </c>
      <c r="D4325" s="5" t="s">
        <v>16645</v>
      </c>
      <c r="E4325" s="6">
        <v>45538</v>
      </c>
      <c r="F4325" s="5" t="s">
        <v>89</v>
      </c>
      <c r="G4325" s="5">
        <v>4</v>
      </c>
      <c r="H4325" s="5">
        <v>5</v>
      </c>
      <c r="I4325" s="5">
        <v>190</v>
      </c>
      <c r="J4325" s="5" t="s">
        <v>16</v>
      </c>
      <c r="K4325" s="5" t="s">
        <v>17</v>
      </c>
    </row>
    <row r="4326" spans="1:11">
      <c r="A4326" s="5" t="s">
        <v>16646</v>
      </c>
      <c r="B4326" s="5" t="s">
        <v>16647</v>
      </c>
      <c r="C4326" s="5" t="s">
        <v>3623</v>
      </c>
      <c r="D4326" s="5" t="s">
        <v>11051</v>
      </c>
      <c r="E4326" s="6">
        <v>45496</v>
      </c>
      <c r="F4326" s="5" t="s">
        <v>89</v>
      </c>
      <c r="G4326" s="5">
        <v>1</v>
      </c>
      <c r="H4326" s="5">
        <v>0</v>
      </c>
      <c r="I4326" s="5">
        <v>50</v>
      </c>
      <c r="J4326" s="5" t="s">
        <v>33</v>
      </c>
      <c r="K4326" s="5" t="s">
        <v>17</v>
      </c>
    </row>
    <row r="4327" spans="1:11">
      <c r="A4327" s="5" t="s">
        <v>16648</v>
      </c>
      <c r="B4327" s="5" t="s">
        <v>16649</v>
      </c>
      <c r="C4327" s="5" t="s">
        <v>16650</v>
      </c>
      <c r="D4327" s="5" t="s">
        <v>16651</v>
      </c>
      <c r="E4327" s="6">
        <v>45504</v>
      </c>
      <c r="F4327" s="5" t="s">
        <v>28</v>
      </c>
      <c r="G4327" s="5">
        <v>3</v>
      </c>
      <c r="H4327" s="5">
        <v>10</v>
      </c>
      <c r="I4327" s="5">
        <v>810</v>
      </c>
      <c r="J4327" s="5" t="s">
        <v>16</v>
      </c>
      <c r="K4327" s="5" t="s">
        <v>17</v>
      </c>
    </row>
    <row r="4328" spans="1:11">
      <c r="A4328" s="5" t="s">
        <v>16652</v>
      </c>
      <c r="B4328" s="5" t="s">
        <v>15754</v>
      </c>
      <c r="C4328" s="5" t="s">
        <v>16653</v>
      </c>
      <c r="D4328" s="5" t="s">
        <v>16654</v>
      </c>
      <c r="E4328" s="6">
        <v>45618</v>
      </c>
      <c r="F4328" s="5" t="s">
        <v>73</v>
      </c>
      <c r="G4328" s="5">
        <v>3</v>
      </c>
      <c r="H4328" s="5">
        <v>5</v>
      </c>
      <c r="I4328" s="5">
        <v>342</v>
      </c>
      <c r="J4328" s="5" t="s">
        <v>16</v>
      </c>
      <c r="K4328" s="5" t="s">
        <v>17</v>
      </c>
    </row>
    <row r="4329" spans="1:11">
      <c r="A4329" s="5" t="s">
        <v>16655</v>
      </c>
      <c r="B4329" s="5" t="s">
        <v>16656</v>
      </c>
      <c r="C4329" s="5" t="s">
        <v>16657</v>
      </c>
      <c r="D4329" s="5" t="s">
        <v>16658</v>
      </c>
      <c r="E4329" s="6">
        <v>45535</v>
      </c>
      <c r="F4329" s="5" t="s">
        <v>73</v>
      </c>
      <c r="G4329" s="5">
        <v>1</v>
      </c>
      <c r="H4329" s="5">
        <v>0</v>
      </c>
      <c r="I4329" s="5">
        <v>120</v>
      </c>
      <c r="J4329" s="5" t="s">
        <v>33</v>
      </c>
      <c r="K4329" s="5" t="s">
        <v>17</v>
      </c>
    </row>
    <row r="4330" spans="1:11">
      <c r="A4330" s="5" t="s">
        <v>16659</v>
      </c>
      <c r="B4330" s="5" t="s">
        <v>16660</v>
      </c>
      <c r="C4330" s="5" t="s">
        <v>16661</v>
      </c>
      <c r="D4330" s="5" t="s">
        <v>16662</v>
      </c>
      <c r="E4330" s="6">
        <v>45599</v>
      </c>
      <c r="F4330" s="5" t="s">
        <v>15</v>
      </c>
      <c r="G4330" s="5">
        <v>2</v>
      </c>
      <c r="H4330" s="5">
        <v>0</v>
      </c>
      <c r="I4330" s="5">
        <v>1600</v>
      </c>
      <c r="J4330" s="5" t="s">
        <v>16</v>
      </c>
      <c r="K4330" s="5" t="s">
        <v>17</v>
      </c>
    </row>
    <row r="4331" spans="1:11">
      <c r="A4331" s="5" t="s">
        <v>16663</v>
      </c>
      <c r="B4331" s="5" t="s">
        <v>16664</v>
      </c>
      <c r="C4331" s="5" t="s">
        <v>16665</v>
      </c>
      <c r="D4331" s="5" t="s">
        <v>16666</v>
      </c>
      <c r="E4331" s="6">
        <v>45691</v>
      </c>
      <c r="F4331" s="5" t="s">
        <v>47</v>
      </c>
      <c r="G4331" s="5">
        <v>4</v>
      </c>
      <c r="H4331" s="5">
        <v>0</v>
      </c>
      <c r="I4331" s="5">
        <v>4800</v>
      </c>
      <c r="J4331" s="5" t="s">
        <v>16</v>
      </c>
      <c r="K4331" s="5" t="s">
        <v>17</v>
      </c>
    </row>
    <row r="4332" spans="1:11">
      <c r="A4332" s="5" t="s">
        <v>16667</v>
      </c>
      <c r="B4332" s="5" t="s">
        <v>16668</v>
      </c>
      <c r="C4332" s="5" t="s">
        <v>16669</v>
      </c>
      <c r="D4332" s="5" t="s">
        <v>16670</v>
      </c>
      <c r="E4332" s="6">
        <v>45410</v>
      </c>
      <c r="F4332" s="5" t="s">
        <v>42</v>
      </c>
      <c r="G4332" s="5">
        <v>2</v>
      </c>
      <c r="H4332" s="5">
        <v>0</v>
      </c>
      <c r="I4332" s="5">
        <v>400</v>
      </c>
      <c r="J4332" s="5" t="s">
        <v>90</v>
      </c>
      <c r="K4332" s="5" t="s">
        <v>17</v>
      </c>
    </row>
    <row r="4333" spans="1:11">
      <c r="A4333" s="5" t="s">
        <v>16671</v>
      </c>
      <c r="B4333" s="5" t="s">
        <v>16672</v>
      </c>
      <c r="C4333" s="5" t="s">
        <v>16673</v>
      </c>
      <c r="D4333" s="5" t="s">
        <v>16674</v>
      </c>
      <c r="E4333" s="6">
        <v>45547</v>
      </c>
      <c r="F4333" s="5" t="s">
        <v>15</v>
      </c>
      <c r="G4333" s="5">
        <v>1</v>
      </c>
      <c r="H4333" s="5">
        <v>10</v>
      </c>
      <c r="I4333" s="5">
        <v>720</v>
      </c>
      <c r="J4333" s="5" t="s">
        <v>23</v>
      </c>
      <c r="K4333" s="5" t="s">
        <v>17</v>
      </c>
    </row>
    <row r="4334" spans="1:11">
      <c r="A4334" s="5" t="s">
        <v>16675</v>
      </c>
      <c r="B4334" s="5" t="s">
        <v>16676</v>
      </c>
      <c r="C4334" s="5" t="s">
        <v>16677</v>
      </c>
      <c r="D4334" s="5" t="s">
        <v>16678</v>
      </c>
      <c r="E4334" s="6">
        <v>45636</v>
      </c>
      <c r="F4334" s="5" t="s">
        <v>47</v>
      </c>
      <c r="G4334" s="5">
        <v>2</v>
      </c>
      <c r="H4334" s="5">
        <v>0</v>
      </c>
      <c r="I4334" s="5">
        <v>2400</v>
      </c>
      <c r="J4334" s="5" t="s">
        <v>84</v>
      </c>
      <c r="K4334" s="5" t="s">
        <v>17</v>
      </c>
    </row>
    <row r="4335" spans="1:11">
      <c r="A4335" s="5" t="s">
        <v>16679</v>
      </c>
      <c r="B4335" s="5" t="s">
        <v>16680</v>
      </c>
      <c r="C4335" s="5" t="s">
        <v>16681</v>
      </c>
      <c r="D4335" s="5" t="s">
        <v>16682</v>
      </c>
      <c r="E4335" s="6">
        <v>45441</v>
      </c>
      <c r="F4335" s="5" t="s">
        <v>47</v>
      </c>
      <c r="G4335" s="5">
        <v>1</v>
      </c>
      <c r="H4335" s="5">
        <v>0</v>
      </c>
      <c r="I4335" s="5">
        <v>1200</v>
      </c>
      <c r="J4335" s="5" t="s">
        <v>90</v>
      </c>
      <c r="K4335" s="5" t="s">
        <v>17</v>
      </c>
    </row>
    <row r="4336" spans="1:11">
      <c r="A4336" s="5" t="s">
        <v>16683</v>
      </c>
      <c r="B4336" s="5" t="s">
        <v>16684</v>
      </c>
      <c r="C4336" s="5" t="s">
        <v>16685</v>
      </c>
      <c r="D4336" s="5" t="s">
        <v>6051</v>
      </c>
      <c r="E4336" s="6">
        <v>45479</v>
      </c>
      <c r="F4336" s="5" t="s">
        <v>42</v>
      </c>
      <c r="G4336" s="5">
        <v>2</v>
      </c>
      <c r="H4336" s="5">
        <v>0</v>
      </c>
      <c r="I4336" s="5">
        <v>400</v>
      </c>
      <c r="J4336" s="5" t="s">
        <v>16</v>
      </c>
      <c r="K4336" s="5" t="s">
        <v>17</v>
      </c>
    </row>
    <row r="4337" spans="1:11">
      <c r="A4337" s="5" t="s">
        <v>16686</v>
      </c>
      <c r="B4337" s="5" t="s">
        <v>16687</v>
      </c>
      <c r="C4337" s="5" t="s">
        <v>16688</v>
      </c>
      <c r="D4337" s="5" t="s">
        <v>16689</v>
      </c>
      <c r="E4337" s="6">
        <v>45638</v>
      </c>
      <c r="F4337" s="5" t="s">
        <v>15</v>
      </c>
      <c r="G4337" s="5">
        <v>2</v>
      </c>
      <c r="H4337" s="5">
        <v>5</v>
      </c>
      <c r="I4337" s="5">
        <v>1520</v>
      </c>
      <c r="J4337" s="5" t="s">
        <v>16</v>
      </c>
      <c r="K4337" s="5" t="s">
        <v>17</v>
      </c>
    </row>
    <row r="4338" spans="1:11">
      <c r="A4338" s="5" t="s">
        <v>16690</v>
      </c>
      <c r="B4338" s="5" t="s">
        <v>16691</v>
      </c>
      <c r="C4338" s="5" t="s">
        <v>16692</v>
      </c>
      <c r="D4338" s="5" t="s">
        <v>16693</v>
      </c>
      <c r="E4338" s="6">
        <v>45610</v>
      </c>
      <c r="F4338" s="5" t="s">
        <v>56</v>
      </c>
      <c r="G4338" s="5">
        <v>2</v>
      </c>
      <c r="H4338" s="5">
        <v>0</v>
      </c>
      <c r="I4338" s="5">
        <v>180</v>
      </c>
      <c r="J4338" s="5" t="s">
        <v>16</v>
      </c>
      <c r="K4338" s="5" t="s">
        <v>17</v>
      </c>
    </row>
    <row r="4339" spans="1:11">
      <c r="A4339" s="5" t="s">
        <v>16694</v>
      </c>
      <c r="B4339" s="5" t="s">
        <v>16695</v>
      </c>
      <c r="C4339" s="5" t="s">
        <v>16696</v>
      </c>
      <c r="D4339" s="5" t="s">
        <v>16697</v>
      </c>
      <c r="E4339" s="6">
        <v>45448</v>
      </c>
      <c r="F4339" s="5" t="s">
        <v>22</v>
      </c>
      <c r="G4339" s="5">
        <v>1</v>
      </c>
      <c r="H4339" s="5">
        <v>0</v>
      </c>
      <c r="I4339" s="5">
        <v>100</v>
      </c>
      <c r="J4339" s="5" t="s">
        <v>84</v>
      </c>
      <c r="K4339" s="5" t="s">
        <v>17</v>
      </c>
    </row>
    <row r="4340" spans="1:11">
      <c r="A4340" s="5" t="s">
        <v>16698</v>
      </c>
      <c r="B4340" s="5" t="s">
        <v>16699</v>
      </c>
      <c r="C4340" s="5" t="s">
        <v>16700</v>
      </c>
      <c r="D4340" s="5" t="s">
        <v>16701</v>
      </c>
      <c r="E4340" s="6">
        <v>45585</v>
      </c>
      <c r="F4340" s="5" t="s">
        <v>42</v>
      </c>
      <c r="G4340" s="5">
        <v>4</v>
      </c>
      <c r="H4340" s="5">
        <v>0</v>
      </c>
      <c r="I4340" s="5">
        <v>800</v>
      </c>
      <c r="J4340" s="5" t="s">
        <v>16</v>
      </c>
      <c r="K4340" s="5" t="s">
        <v>17</v>
      </c>
    </row>
    <row r="4341" spans="1:11">
      <c r="A4341" s="5" t="s">
        <v>16702</v>
      </c>
      <c r="B4341" s="5" t="s">
        <v>16703</v>
      </c>
      <c r="C4341" s="5" t="s">
        <v>16704</v>
      </c>
      <c r="D4341" s="5" t="s">
        <v>16705</v>
      </c>
      <c r="E4341" s="6">
        <v>45578</v>
      </c>
      <c r="F4341" s="5" t="s">
        <v>42</v>
      </c>
      <c r="G4341" s="5">
        <v>2</v>
      </c>
      <c r="H4341" s="5">
        <v>10</v>
      </c>
      <c r="I4341" s="5">
        <v>360</v>
      </c>
      <c r="J4341" s="5" t="s">
        <v>23</v>
      </c>
      <c r="K4341" s="5" t="s">
        <v>17</v>
      </c>
    </row>
    <row r="4342" spans="1:11">
      <c r="A4342" s="5" t="s">
        <v>16706</v>
      </c>
      <c r="B4342" s="5" t="s">
        <v>16707</v>
      </c>
      <c r="C4342" s="5" t="s">
        <v>16708</v>
      </c>
      <c r="D4342" s="5" t="s">
        <v>16709</v>
      </c>
      <c r="E4342" s="6">
        <v>45726</v>
      </c>
      <c r="F4342" s="5" t="s">
        <v>47</v>
      </c>
      <c r="G4342" s="5">
        <v>2</v>
      </c>
      <c r="H4342" s="5">
        <v>0</v>
      </c>
      <c r="I4342" s="5">
        <v>2400</v>
      </c>
      <c r="J4342" s="5" t="s">
        <v>84</v>
      </c>
      <c r="K4342" s="5" t="s">
        <v>17</v>
      </c>
    </row>
    <row r="4343" spans="1:11">
      <c r="A4343" s="5" t="s">
        <v>16710</v>
      </c>
      <c r="B4343" s="5" t="s">
        <v>16711</v>
      </c>
      <c r="C4343" s="5" t="s">
        <v>16712</v>
      </c>
      <c r="D4343" s="5" t="s">
        <v>9205</v>
      </c>
      <c r="E4343" s="6">
        <v>45521</v>
      </c>
      <c r="F4343" s="5" t="s">
        <v>42</v>
      </c>
      <c r="G4343" s="5">
        <v>3</v>
      </c>
      <c r="H4343" s="5">
        <v>5</v>
      </c>
      <c r="I4343" s="5">
        <v>570</v>
      </c>
      <c r="J4343" s="5" t="s">
        <v>84</v>
      </c>
      <c r="K4343" s="5" t="s">
        <v>17</v>
      </c>
    </row>
    <row r="4344" spans="1:11">
      <c r="A4344" s="5" t="s">
        <v>16713</v>
      </c>
      <c r="B4344" s="5" t="s">
        <v>16714</v>
      </c>
      <c r="C4344" s="5" t="s">
        <v>16715</v>
      </c>
      <c r="D4344" s="5" t="s">
        <v>16716</v>
      </c>
      <c r="E4344" s="6">
        <v>45699</v>
      </c>
      <c r="F4344" s="5" t="s">
        <v>42</v>
      </c>
      <c r="G4344" s="5">
        <v>3</v>
      </c>
      <c r="H4344" s="5">
        <v>0</v>
      </c>
      <c r="I4344" s="5">
        <v>600</v>
      </c>
      <c r="J4344" s="5" t="s">
        <v>33</v>
      </c>
      <c r="K4344" s="5" t="s">
        <v>17</v>
      </c>
    </row>
    <row r="4345" spans="1:11">
      <c r="A4345" s="5" t="s">
        <v>16717</v>
      </c>
      <c r="B4345" s="5" t="s">
        <v>16718</v>
      </c>
      <c r="C4345" s="5" t="s">
        <v>16719</v>
      </c>
      <c r="D4345" s="5" t="s">
        <v>16720</v>
      </c>
      <c r="E4345" s="6">
        <v>45568</v>
      </c>
      <c r="F4345" s="5" t="s">
        <v>15</v>
      </c>
      <c r="G4345" s="5">
        <v>4</v>
      </c>
      <c r="H4345" s="5">
        <v>10</v>
      </c>
      <c r="I4345" s="5">
        <v>2880</v>
      </c>
      <c r="J4345" s="5" t="s">
        <v>90</v>
      </c>
      <c r="K4345" s="5" t="s">
        <v>17</v>
      </c>
    </row>
    <row r="4346" spans="1:11">
      <c r="A4346" s="5" t="s">
        <v>16721</v>
      </c>
      <c r="B4346" s="5" t="s">
        <v>16722</v>
      </c>
      <c r="C4346" s="5" t="s">
        <v>16723</v>
      </c>
      <c r="D4346" s="5" t="s">
        <v>166</v>
      </c>
      <c r="E4346" s="6">
        <v>45411</v>
      </c>
      <c r="F4346" s="5" t="s">
        <v>47</v>
      </c>
      <c r="G4346" s="5">
        <v>2</v>
      </c>
      <c r="H4346" s="5">
        <v>0</v>
      </c>
      <c r="I4346" s="5">
        <v>2400</v>
      </c>
      <c r="J4346" s="5" t="s">
        <v>84</v>
      </c>
      <c r="K4346" s="5" t="s">
        <v>17</v>
      </c>
    </row>
    <row r="4347" spans="1:11">
      <c r="A4347" s="5" t="s">
        <v>16724</v>
      </c>
      <c r="B4347" s="5" t="s">
        <v>16725</v>
      </c>
      <c r="C4347" s="5" t="s">
        <v>16726</v>
      </c>
      <c r="D4347" s="5" t="s">
        <v>16727</v>
      </c>
      <c r="E4347" s="6">
        <v>45749</v>
      </c>
      <c r="F4347" s="5" t="s">
        <v>56</v>
      </c>
      <c r="G4347" s="5">
        <v>4</v>
      </c>
      <c r="H4347" s="5">
        <v>0</v>
      </c>
      <c r="I4347" s="5">
        <v>360</v>
      </c>
      <c r="J4347" s="5" t="s">
        <v>90</v>
      </c>
      <c r="K4347" s="5" t="s">
        <v>17</v>
      </c>
    </row>
    <row r="4348" spans="1:11">
      <c r="A4348" s="5" t="s">
        <v>16728</v>
      </c>
      <c r="B4348" s="5" t="s">
        <v>16729</v>
      </c>
      <c r="C4348" s="5" t="s">
        <v>16730</v>
      </c>
      <c r="D4348" s="5" t="s">
        <v>16731</v>
      </c>
      <c r="E4348" s="6">
        <v>45667</v>
      </c>
      <c r="F4348" s="5" t="s">
        <v>28</v>
      </c>
      <c r="G4348" s="5">
        <v>1</v>
      </c>
      <c r="H4348" s="5">
        <v>0</v>
      </c>
      <c r="I4348" s="5">
        <v>300</v>
      </c>
      <c r="J4348" s="5" t="s">
        <v>16</v>
      </c>
      <c r="K4348" s="5" t="s">
        <v>17</v>
      </c>
    </row>
    <row r="4349" spans="1:11">
      <c r="A4349" s="5" t="s">
        <v>16732</v>
      </c>
      <c r="B4349" s="5" t="s">
        <v>16733</v>
      </c>
      <c r="C4349" s="5" t="s">
        <v>16734</v>
      </c>
      <c r="D4349" s="5" t="s">
        <v>10664</v>
      </c>
      <c r="E4349" s="6">
        <v>45639</v>
      </c>
      <c r="F4349" s="5" t="s">
        <v>15</v>
      </c>
      <c r="G4349" s="5">
        <v>4</v>
      </c>
      <c r="H4349" s="5">
        <v>0</v>
      </c>
      <c r="I4349" s="5">
        <v>3200</v>
      </c>
      <c r="J4349" s="5" t="s">
        <v>16</v>
      </c>
      <c r="K4349" s="5" t="s">
        <v>17</v>
      </c>
    </row>
    <row r="4350" spans="1:11">
      <c r="A4350" s="5" t="s">
        <v>16735</v>
      </c>
      <c r="B4350" s="5" t="s">
        <v>16736</v>
      </c>
      <c r="C4350" s="5" t="s">
        <v>16737</v>
      </c>
      <c r="D4350" s="5" t="s">
        <v>16738</v>
      </c>
      <c r="E4350" s="6">
        <v>45765</v>
      </c>
      <c r="F4350" s="5" t="s">
        <v>15</v>
      </c>
      <c r="G4350" s="5">
        <v>2</v>
      </c>
      <c r="H4350" s="5">
        <v>5</v>
      </c>
      <c r="I4350" s="5">
        <v>1520</v>
      </c>
      <c r="J4350" s="5" t="s">
        <v>33</v>
      </c>
      <c r="K4350" s="5" t="s">
        <v>78</v>
      </c>
    </row>
    <row r="4351" spans="1:11">
      <c r="A4351" s="5" t="s">
        <v>16739</v>
      </c>
      <c r="B4351" s="5" t="s">
        <v>16740</v>
      </c>
      <c r="C4351" s="5" t="s">
        <v>16741</v>
      </c>
      <c r="D4351" s="5" t="s">
        <v>16742</v>
      </c>
      <c r="E4351" s="6">
        <v>45725</v>
      </c>
      <c r="F4351" s="5" t="s">
        <v>28</v>
      </c>
      <c r="G4351" s="5">
        <v>3</v>
      </c>
      <c r="H4351" s="5">
        <v>0</v>
      </c>
      <c r="I4351" s="5">
        <v>900</v>
      </c>
      <c r="J4351" s="5" t="s">
        <v>33</v>
      </c>
      <c r="K4351" s="5" t="s">
        <v>78</v>
      </c>
    </row>
    <row r="4352" spans="1:11">
      <c r="A4352" s="5" t="s">
        <v>16743</v>
      </c>
      <c r="B4352" s="5" t="s">
        <v>16744</v>
      </c>
      <c r="C4352" s="5" t="s">
        <v>16745</v>
      </c>
      <c r="D4352" s="5" t="s">
        <v>658</v>
      </c>
      <c r="E4352" s="6">
        <v>45622</v>
      </c>
      <c r="F4352" s="5" t="s">
        <v>83</v>
      </c>
      <c r="G4352" s="5">
        <v>1</v>
      </c>
      <c r="H4352" s="5">
        <v>0</v>
      </c>
      <c r="I4352" s="5">
        <v>150</v>
      </c>
      <c r="J4352" s="5" t="s">
        <v>33</v>
      </c>
      <c r="K4352" s="5" t="s">
        <v>17</v>
      </c>
    </row>
    <row r="4353" spans="1:11">
      <c r="A4353" s="5" t="s">
        <v>16746</v>
      </c>
      <c r="B4353" s="5" t="s">
        <v>16747</v>
      </c>
      <c r="C4353" s="5" t="s">
        <v>16748</v>
      </c>
      <c r="D4353" s="5" t="s">
        <v>16749</v>
      </c>
      <c r="E4353" s="6">
        <v>45662</v>
      </c>
      <c r="F4353" s="5" t="s">
        <v>22</v>
      </c>
      <c r="G4353" s="5">
        <v>3</v>
      </c>
      <c r="H4353" s="5">
        <v>0</v>
      </c>
      <c r="I4353" s="5">
        <v>300</v>
      </c>
      <c r="J4353" s="5" t="s">
        <v>90</v>
      </c>
      <c r="K4353" s="5" t="s">
        <v>78</v>
      </c>
    </row>
    <row r="4354" spans="1:11">
      <c r="A4354" s="5" t="s">
        <v>16750</v>
      </c>
      <c r="B4354" s="5" t="s">
        <v>16751</v>
      </c>
      <c r="C4354" s="5" t="s">
        <v>16752</v>
      </c>
      <c r="D4354" s="5" t="s">
        <v>16753</v>
      </c>
      <c r="E4354" s="6">
        <v>45699</v>
      </c>
      <c r="F4354" s="5" t="s">
        <v>42</v>
      </c>
      <c r="G4354" s="5">
        <v>3</v>
      </c>
      <c r="H4354" s="5">
        <v>0</v>
      </c>
      <c r="I4354" s="5">
        <v>600</v>
      </c>
      <c r="J4354" s="5" t="s">
        <v>84</v>
      </c>
      <c r="K4354" s="5" t="s">
        <v>17</v>
      </c>
    </row>
    <row r="4355" spans="1:11">
      <c r="A4355" s="5" t="s">
        <v>16754</v>
      </c>
      <c r="B4355" s="5" t="s">
        <v>16755</v>
      </c>
      <c r="C4355" s="5" t="s">
        <v>16756</v>
      </c>
      <c r="D4355" s="5" t="s">
        <v>16757</v>
      </c>
      <c r="E4355" s="6">
        <v>45583</v>
      </c>
      <c r="F4355" s="5" t="s">
        <v>73</v>
      </c>
      <c r="G4355" s="5">
        <v>2</v>
      </c>
      <c r="H4355" s="5">
        <v>5</v>
      </c>
      <c r="I4355" s="5">
        <v>228</v>
      </c>
      <c r="J4355" s="5" t="s">
        <v>23</v>
      </c>
      <c r="K4355" s="5" t="s">
        <v>17</v>
      </c>
    </row>
    <row r="4356" spans="1:11">
      <c r="A4356" s="5" t="s">
        <v>16758</v>
      </c>
      <c r="B4356" s="5" t="s">
        <v>16759</v>
      </c>
      <c r="C4356" s="5" t="s">
        <v>16760</v>
      </c>
      <c r="D4356" s="5" t="s">
        <v>16761</v>
      </c>
      <c r="E4356" s="6">
        <v>45741</v>
      </c>
      <c r="F4356" s="5" t="s">
        <v>28</v>
      </c>
      <c r="G4356" s="5">
        <v>4</v>
      </c>
      <c r="H4356" s="5">
        <v>5</v>
      </c>
      <c r="I4356" s="5">
        <v>1140</v>
      </c>
      <c r="J4356" s="5" t="s">
        <v>23</v>
      </c>
      <c r="K4356" s="5" t="s">
        <v>17</v>
      </c>
    </row>
    <row r="4357" spans="1:11">
      <c r="A4357" s="5" t="s">
        <v>16762</v>
      </c>
      <c r="B4357" s="5" t="s">
        <v>16763</v>
      </c>
      <c r="C4357" s="5" t="s">
        <v>16764</v>
      </c>
      <c r="D4357" s="5" t="s">
        <v>16765</v>
      </c>
      <c r="E4357" s="6">
        <v>45656</v>
      </c>
      <c r="F4357" s="5" t="s">
        <v>47</v>
      </c>
      <c r="G4357" s="5">
        <v>1</v>
      </c>
      <c r="H4357" s="5">
        <v>10</v>
      </c>
      <c r="I4357" s="5">
        <v>1080</v>
      </c>
      <c r="J4357" s="5" t="s">
        <v>16</v>
      </c>
      <c r="K4357" s="5" t="s">
        <v>17</v>
      </c>
    </row>
    <row r="4358" spans="1:11">
      <c r="A4358" s="5" t="s">
        <v>16766</v>
      </c>
      <c r="B4358" s="5" t="s">
        <v>16767</v>
      </c>
      <c r="C4358" s="5" t="s">
        <v>16768</v>
      </c>
      <c r="D4358" s="5" t="s">
        <v>16769</v>
      </c>
      <c r="E4358" s="6">
        <v>45476</v>
      </c>
      <c r="F4358" s="5" t="s">
        <v>83</v>
      </c>
      <c r="G4358" s="5">
        <v>1</v>
      </c>
      <c r="H4358" s="5">
        <v>0</v>
      </c>
      <c r="I4358" s="5">
        <v>150</v>
      </c>
      <c r="J4358" s="5" t="s">
        <v>90</v>
      </c>
      <c r="K4358" s="5" t="s">
        <v>17</v>
      </c>
    </row>
    <row r="4359" spans="1:11">
      <c r="A4359" s="5" t="s">
        <v>16770</v>
      </c>
      <c r="B4359" s="5" t="s">
        <v>16771</v>
      </c>
      <c r="C4359" s="5" t="s">
        <v>16772</v>
      </c>
      <c r="D4359" s="5" t="s">
        <v>16773</v>
      </c>
      <c r="E4359" s="6">
        <v>45634</v>
      </c>
      <c r="F4359" s="5" t="s">
        <v>42</v>
      </c>
      <c r="G4359" s="5">
        <v>3</v>
      </c>
      <c r="H4359" s="5">
        <v>0</v>
      </c>
      <c r="I4359" s="5">
        <v>600</v>
      </c>
      <c r="J4359" s="5" t="s">
        <v>33</v>
      </c>
      <c r="K4359" s="5" t="s">
        <v>17</v>
      </c>
    </row>
    <row r="4360" spans="1:11">
      <c r="A4360" s="5" t="s">
        <v>16774</v>
      </c>
      <c r="B4360" s="5" t="s">
        <v>16775</v>
      </c>
      <c r="C4360" s="5" t="s">
        <v>16776</v>
      </c>
      <c r="D4360" s="5" t="s">
        <v>16777</v>
      </c>
      <c r="E4360" s="6">
        <v>45465</v>
      </c>
      <c r="F4360" s="5" t="s">
        <v>89</v>
      </c>
      <c r="G4360" s="5">
        <v>1</v>
      </c>
      <c r="H4360" s="5">
        <v>0</v>
      </c>
      <c r="I4360" s="5">
        <v>50</v>
      </c>
      <c r="J4360" s="5" t="s">
        <v>90</v>
      </c>
      <c r="K4360" s="5" t="s">
        <v>17</v>
      </c>
    </row>
    <row r="4361" spans="1:11">
      <c r="A4361" s="5" t="s">
        <v>16778</v>
      </c>
      <c r="B4361" s="5" t="s">
        <v>16779</v>
      </c>
      <c r="C4361" s="5" t="s">
        <v>16780</v>
      </c>
      <c r="D4361" s="5" t="s">
        <v>16781</v>
      </c>
      <c r="E4361" s="6">
        <v>45547</v>
      </c>
      <c r="F4361" s="5" t="s">
        <v>56</v>
      </c>
      <c r="G4361" s="5">
        <v>2</v>
      </c>
      <c r="H4361" s="5">
        <v>0</v>
      </c>
      <c r="I4361" s="5">
        <v>180</v>
      </c>
      <c r="J4361" s="5" t="s">
        <v>23</v>
      </c>
      <c r="K4361" s="5" t="s">
        <v>17</v>
      </c>
    </row>
    <row r="4362" spans="1:11">
      <c r="A4362" s="5" t="s">
        <v>16782</v>
      </c>
      <c r="B4362" s="5" t="s">
        <v>4760</v>
      </c>
      <c r="C4362" s="5" t="s">
        <v>16783</v>
      </c>
      <c r="D4362" s="5" t="s">
        <v>9004</v>
      </c>
      <c r="E4362" s="6">
        <v>45504</v>
      </c>
      <c r="F4362" s="5" t="s">
        <v>83</v>
      </c>
      <c r="G4362" s="5">
        <v>4</v>
      </c>
      <c r="H4362" s="5">
        <v>5</v>
      </c>
      <c r="I4362" s="5">
        <v>570</v>
      </c>
      <c r="J4362" s="5" t="s">
        <v>84</v>
      </c>
      <c r="K4362" s="5" t="s">
        <v>17</v>
      </c>
    </row>
    <row r="4363" spans="1:11">
      <c r="A4363" s="5" t="s">
        <v>16784</v>
      </c>
      <c r="B4363" s="5" t="s">
        <v>16785</v>
      </c>
      <c r="C4363" s="5" t="s">
        <v>16786</v>
      </c>
      <c r="D4363" s="5" t="s">
        <v>16787</v>
      </c>
      <c r="E4363" s="6">
        <v>45521</v>
      </c>
      <c r="F4363" s="5" t="s">
        <v>22</v>
      </c>
      <c r="G4363" s="5">
        <v>4</v>
      </c>
      <c r="H4363" s="5">
        <v>5</v>
      </c>
      <c r="I4363" s="5">
        <v>380</v>
      </c>
      <c r="J4363" s="5" t="s">
        <v>33</v>
      </c>
      <c r="K4363" s="5" t="s">
        <v>17</v>
      </c>
    </row>
    <row r="4364" spans="1:11">
      <c r="A4364" s="5" t="s">
        <v>16788</v>
      </c>
      <c r="B4364" s="5" t="s">
        <v>16789</v>
      </c>
      <c r="C4364" s="5" t="s">
        <v>16790</v>
      </c>
      <c r="D4364" s="5" t="s">
        <v>16791</v>
      </c>
      <c r="E4364" s="6">
        <v>45608</v>
      </c>
      <c r="F4364" s="5" t="s">
        <v>89</v>
      </c>
      <c r="G4364" s="5">
        <v>1</v>
      </c>
      <c r="H4364" s="5">
        <v>0</v>
      </c>
      <c r="I4364" s="5">
        <v>50</v>
      </c>
      <c r="J4364" s="5" t="s">
        <v>90</v>
      </c>
      <c r="K4364" s="5" t="s">
        <v>17</v>
      </c>
    </row>
    <row r="4365" spans="1:11">
      <c r="A4365" s="5" t="s">
        <v>16792</v>
      </c>
      <c r="B4365" s="5" t="s">
        <v>16793</v>
      </c>
      <c r="C4365" s="5" t="s">
        <v>16794</v>
      </c>
      <c r="D4365" s="5" t="s">
        <v>16795</v>
      </c>
      <c r="E4365" s="6">
        <v>45741</v>
      </c>
      <c r="F4365" s="5" t="s">
        <v>89</v>
      </c>
      <c r="G4365" s="5">
        <v>1</v>
      </c>
      <c r="H4365" s="5">
        <v>10</v>
      </c>
      <c r="I4365" s="5">
        <v>45</v>
      </c>
      <c r="J4365" s="5" t="s">
        <v>16</v>
      </c>
      <c r="K4365" s="5" t="s">
        <v>17</v>
      </c>
    </row>
    <row r="4366" spans="1:11">
      <c r="A4366" s="5" t="s">
        <v>16796</v>
      </c>
      <c r="B4366" s="5" t="s">
        <v>16797</v>
      </c>
      <c r="C4366" s="5" t="s">
        <v>16798</v>
      </c>
      <c r="D4366" s="5" t="s">
        <v>16799</v>
      </c>
      <c r="E4366" s="6">
        <v>45413</v>
      </c>
      <c r="F4366" s="5" t="s">
        <v>56</v>
      </c>
      <c r="G4366" s="5">
        <v>3</v>
      </c>
      <c r="H4366" s="5">
        <v>0</v>
      </c>
      <c r="I4366" s="5">
        <v>270</v>
      </c>
      <c r="J4366" s="5" t="s">
        <v>33</v>
      </c>
      <c r="K4366" s="5" t="s">
        <v>17</v>
      </c>
    </row>
    <row r="4367" spans="1:11">
      <c r="A4367" s="5" t="s">
        <v>16800</v>
      </c>
      <c r="B4367" s="5" t="s">
        <v>16801</v>
      </c>
      <c r="C4367" s="5" t="s">
        <v>16802</v>
      </c>
      <c r="D4367" s="5" t="s">
        <v>16803</v>
      </c>
      <c r="E4367" s="6">
        <v>45470</v>
      </c>
      <c r="F4367" s="5" t="s">
        <v>83</v>
      </c>
      <c r="G4367" s="5">
        <v>1</v>
      </c>
      <c r="H4367" s="5">
        <v>10</v>
      </c>
      <c r="I4367" s="5">
        <v>135</v>
      </c>
      <c r="J4367" s="5" t="s">
        <v>16</v>
      </c>
      <c r="K4367" s="5" t="s">
        <v>17</v>
      </c>
    </row>
    <row r="4368" spans="1:11">
      <c r="A4368" s="5" t="s">
        <v>16804</v>
      </c>
      <c r="B4368" s="5" t="s">
        <v>16805</v>
      </c>
      <c r="C4368" s="5" t="s">
        <v>16806</v>
      </c>
      <c r="D4368" s="5" t="s">
        <v>16807</v>
      </c>
      <c r="E4368" s="6">
        <v>45445</v>
      </c>
      <c r="F4368" s="5" t="s">
        <v>28</v>
      </c>
      <c r="G4368" s="5">
        <v>4</v>
      </c>
      <c r="H4368" s="5">
        <v>0</v>
      </c>
      <c r="I4368" s="5">
        <v>1200</v>
      </c>
      <c r="J4368" s="5" t="s">
        <v>33</v>
      </c>
      <c r="K4368" s="5" t="s">
        <v>17</v>
      </c>
    </row>
    <row r="4369" spans="1:11">
      <c r="A4369" s="5" t="s">
        <v>16808</v>
      </c>
      <c r="B4369" s="5" t="s">
        <v>16809</v>
      </c>
      <c r="C4369" s="5" t="s">
        <v>16810</v>
      </c>
      <c r="D4369" s="5" t="s">
        <v>16811</v>
      </c>
      <c r="E4369" s="6">
        <v>45450</v>
      </c>
      <c r="F4369" s="5" t="s">
        <v>56</v>
      </c>
      <c r="G4369" s="5">
        <v>4</v>
      </c>
      <c r="H4369" s="5">
        <v>5</v>
      </c>
      <c r="I4369" s="5">
        <v>342</v>
      </c>
      <c r="J4369" s="5" t="s">
        <v>16</v>
      </c>
      <c r="K4369" s="5" t="s">
        <v>17</v>
      </c>
    </row>
    <row r="4370" spans="1:11">
      <c r="A4370" s="5" t="s">
        <v>16812</v>
      </c>
      <c r="B4370" s="5" t="s">
        <v>16813</v>
      </c>
      <c r="C4370" s="5" t="s">
        <v>16814</v>
      </c>
      <c r="D4370" s="5" t="s">
        <v>16815</v>
      </c>
      <c r="E4370" s="6">
        <v>45479</v>
      </c>
      <c r="F4370" s="5" t="s">
        <v>42</v>
      </c>
      <c r="G4370" s="5">
        <v>4</v>
      </c>
      <c r="H4370" s="5">
        <v>15</v>
      </c>
      <c r="I4370" s="5">
        <v>680</v>
      </c>
      <c r="J4370" s="5" t="s">
        <v>90</v>
      </c>
      <c r="K4370" s="5" t="s">
        <v>17</v>
      </c>
    </row>
    <row r="4371" spans="1:11">
      <c r="A4371" s="5" t="s">
        <v>16816</v>
      </c>
      <c r="B4371" s="5" t="s">
        <v>16817</v>
      </c>
      <c r="C4371" s="5" t="s">
        <v>16818</v>
      </c>
      <c r="D4371" s="5" t="s">
        <v>16819</v>
      </c>
      <c r="E4371" s="6">
        <v>45624</v>
      </c>
      <c r="F4371" s="5" t="s">
        <v>28</v>
      </c>
      <c r="G4371" s="5">
        <v>3</v>
      </c>
      <c r="H4371" s="5">
        <v>0</v>
      </c>
      <c r="I4371" s="5">
        <v>900</v>
      </c>
      <c r="J4371" s="5" t="s">
        <v>23</v>
      </c>
      <c r="K4371" s="5" t="s">
        <v>17</v>
      </c>
    </row>
    <row r="4372" spans="1:11">
      <c r="A4372" s="5" t="s">
        <v>16820</v>
      </c>
      <c r="B4372" s="5" t="s">
        <v>16821</v>
      </c>
      <c r="C4372" s="5" t="s">
        <v>16822</v>
      </c>
      <c r="D4372" s="5" t="s">
        <v>16823</v>
      </c>
      <c r="E4372" s="6">
        <v>45548</v>
      </c>
      <c r="F4372" s="5" t="s">
        <v>28</v>
      </c>
      <c r="G4372" s="5">
        <v>1</v>
      </c>
      <c r="H4372" s="5">
        <v>0</v>
      </c>
      <c r="I4372" s="5">
        <v>300</v>
      </c>
      <c r="J4372" s="5" t="s">
        <v>16</v>
      </c>
      <c r="K4372" s="5" t="s">
        <v>78</v>
      </c>
    </row>
    <row r="4373" spans="1:11">
      <c r="A4373" s="5" t="s">
        <v>16824</v>
      </c>
      <c r="B4373" s="5" t="s">
        <v>16825</v>
      </c>
      <c r="C4373" s="5" t="s">
        <v>16826</v>
      </c>
      <c r="D4373" s="5" t="s">
        <v>16827</v>
      </c>
      <c r="E4373" s="6">
        <v>45489</v>
      </c>
      <c r="F4373" s="5" t="s">
        <v>89</v>
      </c>
      <c r="G4373" s="5">
        <v>1</v>
      </c>
      <c r="H4373" s="5">
        <v>0</v>
      </c>
      <c r="I4373" s="5">
        <v>50</v>
      </c>
      <c r="J4373" s="5" t="s">
        <v>23</v>
      </c>
      <c r="K4373" s="5" t="s">
        <v>17</v>
      </c>
    </row>
    <row r="4374" spans="1:11">
      <c r="A4374" s="5" t="s">
        <v>16828</v>
      </c>
      <c r="B4374" s="5" t="s">
        <v>16829</v>
      </c>
      <c r="C4374" s="5" t="s">
        <v>16830</v>
      </c>
      <c r="D4374" s="5" t="s">
        <v>16831</v>
      </c>
      <c r="E4374" s="6">
        <v>45614</v>
      </c>
      <c r="F4374" s="5" t="s">
        <v>73</v>
      </c>
      <c r="G4374" s="5">
        <v>1</v>
      </c>
      <c r="H4374" s="5">
        <v>0</v>
      </c>
      <c r="I4374" s="5">
        <v>120</v>
      </c>
      <c r="J4374" s="5" t="s">
        <v>84</v>
      </c>
      <c r="K4374" s="5" t="s">
        <v>17</v>
      </c>
    </row>
    <row r="4375" spans="1:11">
      <c r="A4375" s="5" t="s">
        <v>16832</v>
      </c>
      <c r="B4375" s="5" t="s">
        <v>16833</v>
      </c>
      <c r="C4375" s="5" t="s">
        <v>16834</v>
      </c>
      <c r="D4375" s="5" t="s">
        <v>16835</v>
      </c>
      <c r="E4375" s="6">
        <v>45572</v>
      </c>
      <c r="F4375" s="5" t="s">
        <v>89</v>
      </c>
      <c r="G4375" s="5">
        <v>4</v>
      </c>
      <c r="H4375" s="5">
        <v>5</v>
      </c>
      <c r="I4375" s="5">
        <v>190</v>
      </c>
      <c r="J4375" s="5" t="s">
        <v>33</v>
      </c>
      <c r="K4375" s="5" t="s">
        <v>17</v>
      </c>
    </row>
    <row r="4376" spans="1:11">
      <c r="A4376" s="5" t="s">
        <v>16836</v>
      </c>
      <c r="B4376" s="5" t="s">
        <v>16837</v>
      </c>
      <c r="C4376" s="5" t="s">
        <v>16838</v>
      </c>
      <c r="D4376" s="5" t="s">
        <v>8988</v>
      </c>
      <c r="E4376" s="6">
        <v>45572</v>
      </c>
      <c r="F4376" s="5" t="s">
        <v>89</v>
      </c>
      <c r="G4376" s="5">
        <v>3</v>
      </c>
      <c r="H4376" s="5">
        <v>0</v>
      </c>
      <c r="I4376" s="5">
        <v>150</v>
      </c>
      <c r="J4376" s="5" t="s">
        <v>33</v>
      </c>
      <c r="K4376" s="5" t="s">
        <v>17</v>
      </c>
    </row>
    <row r="4377" spans="1:11">
      <c r="A4377" s="5" t="s">
        <v>16839</v>
      </c>
      <c r="B4377" s="5" t="s">
        <v>16840</v>
      </c>
      <c r="C4377" s="5" t="s">
        <v>16841</v>
      </c>
      <c r="D4377" s="5" t="s">
        <v>16842</v>
      </c>
      <c r="E4377" s="6">
        <v>45482</v>
      </c>
      <c r="F4377" s="5" t="s">
        <v>22</v>
      </c>
      <c r="G4377" s="5">
        <v>4</v>
      </c>
      <c r="H4377" s="5">
        <v>0</v>
      </c>
      <c r="I4377" s="5">
        <v>400</v>
      </c>
      <c r="J4377" s="5" t="s">
        <v>84</v>
      </c>
      <c r="K4377" s="5" t="s">
        <v>17</v>
      </c>
    </row>
    <row r="4378" spans="1:11">
      <c r="A4378" s="5" t="s">
        <v>16843</v>
      </c>
      <c r="B4378" s="5" t="s">
        <v>16844</v>
      </c>
      <c r="C4378" s="5" t="s">
        <v>16845</v>
      </c>
      <c r="D4378" s="5" t="s">
        <v>16846</v>
      </c>
      <c r="E4378" s="6">
        <v>45437</v>
      </c>
      <c r="F4378" s="5" t="s">
        <v>89</v>
      </c>
      <c r="G4378" s="5">
        <v>2</v>
      </c>
      <c r="H4378" s="5">
        <v>0</v>
      </c>
      <c r="I4378" s="5">
        <v>100</v>
      </c>
      <c r="J4378" s="5" t="s">
        <v>23</v>
      </c>
      <c r="K4378" s="5" t="s">
        <v>17</v>
      </c>
    </row>
    <row r="4379" spans="1:11">
      <c r="A4379" s="5" t="s">
        <v>16847</v>
      </c>
      <c r="B4379" s="5" t="s">
        <v>16848</v>
      </c>
      <c r="C4379" s="5" t="s">
        <v>16849</v>
      </c>
      <c r="D4379" s="5" t="s">
        <v>16850</v>
      </c>
      <c r="E4379" s="6">
        <v>45657</v>
      </c>
      <c r="F4379" s="5" t="s">
        <v>15</v>
      </c>
      <c r="G4379" s="5">
        <v>3</v>
      </c>
      <c r="H4379" s="5">
        <v>0</v>
      </c>
      <c r="I4379" s="5">
        <v>2400</v>
      </c>
      <c r="J4379" s="5" t="s">
        <v>84</v>
      </c>
      <c r="K4379" s="5" t="s">
        <v>17</v>
      </c>
    </row>
    <row r="4380" spans="1:11">
      <c r="A4380" s="5" t="s">
        <v>16851</v>
      </c>
      <c r="B4380" s="5" t="s">
        <v>16852</v>
      </c>
      <c r="C4380" s="5" t="s">
        <v>1382</v>
      </c>
      <c r="D4380" s="5" t="s">
        <v>16853</v>
      </c>
      <c r="E4380" s="6">
        <v>45746</v>
      </c>
      <c r="F4380" s="5" t="s">
        <v>47</v>
      </c>
      <c r="G4380" s="5">
        <v>3</v>
      </c>
      <c r="H4380" s="5">
        <v>10</v>
      </c>
      <c r="I4380" s="5">
        <v>3240</v>
      </c>
      <c r="J4380" s="5" t="s">
        <v>84</v>
      </c>
      <c r="K4380" s="5" t="s">
        <v>17</v>
      </c>
    </row>
    <row r="4381" spans="1:11">
      <c r="A4381" s="5" t="s">
        <v>16854</v>
      </c>
      <c r="B4381" s="5" t="s">
        <v>16855</v>
      </c>
      <c r="C4381" s="5" t="s">
        <v>16856</v>
      </c>
      <c r="D4381" s="5" t="s">
        <v>8847</v>
      </c>
      <c r="E4381" s="6">
        <v>45649</v>
      </c>
      <c r="F4381" s="5" t="s">
        <v>28</v>
      </c>
      <c r="G4381" s="5">
        <v>2</v>
      </c>
      <c r="H4381" s="5">
        <v>0</v>
      </c>
      <c r="I4381" s="5">
        <v>600</v>
      </c>
      <c r="J4381" s="5" t="s">
        <v>16</v>
      </c>
      <c r="K4381" s="5" t="s">
        <v>78</v>
      </c>
    </row>
    <row r="4382" spans="1:11">
      <c r="A4382" s="5" t="s">
        <v>16857</v>
      </c>
      <c r="B4382" s="5" t="s">
        <v>16858</v>
      </c>
      <c r="C4382" s="5" t="s">
        <v>16859</v>
      </c>
      <c r="D4382" s="5" t="s">
        <v>16860</v>
      </c>
      <c r="E4382" s="6">
        <v>45535</v>
      </c>
      <c r="F4382" s="5" t="s">
        <v>28</v>
      </c>
      <c r="G4382" s="5">
        <v>4</v>
      </c>
      <c r="H4382" s="5">
        <v>0</v>
      </c>
      <c r="I4382" s="5">
        <v>1200</v>
      </c>
      <c r="J4382" s="5" t="s">
        <v>23</v>
      </c>
      <c r="K4382" s="5" t="s">
        <v>17</v>
      </c>
    </row>
    <row r="4383" spans="1:11">
      <c r="A4383" s="5" t="s">
        <v>16861</v>
      </c>
      <c r="B4383" s="5" t="s">
        <v>16862</v>
      </c>
      <c r="C4383" s="5" t="s">
        <v>16863</v>
      </c>
      <c r="D4383" s="5" t="s">
        <v>16864</v>
      </c>
      <c r="E4383" s="6">
        <v>45509</v>
      </c>
      <c r="F4383" s="5" t="s">
        <v>73</v>
      </c>
      <c r="G4383" s="5">
        <v>4</v>
      </c>
      <c r="H4383" s="5">
        <v>0</v>
      </c>
      <c r="I4383" s="5">
        <v>480</v>
      </c>
      <c r="J4383" s="5" t="s">
        <v>33</v>
      </c>
      <c r="K4383" s="5" t="s">
        <v>17</v>
      </c>
    </row>
    <row r="4384" spans="1:11">
      <c r="A4384" s="5" t="s">
        <v>16865</v>
      </c>
      <c r="B4384" s="5" t="s">
        <v>16866</v>
      </c>
      <c r="C4384" s="5" t="s">
        <v>16867</v>
      </c>
      <c r="D4384" s="5" t="s">
        <v>16868</v>
      </c>
      <c r="E4384" s="6">
        <v>45550</v>
      </c>
      <c r="F4384" s="5" t="s">
        <v>28</v>
      </c>
      <c r="G4384" s="5">
        <v>4</v>
      </c>
      <c r="H4384" s="5">
        <v>10</v>
      </c>
      <c r="I4384" s="5">
        <v>1080</v>
      </c>
      <c r="J4384" s="5" t="s">
        <v>23</v>
      </c>
      <c r="K4384" s="5" t="s">
        <v>17</v>
      </c>
    </row>
    <row r="4385" spans="1:11">
      <c r="A4385" s="5" t="s">
        <v>16869</v>
      </c>
      <c r="B4385" s="5" t="s">
        <v>16870</v>
      </c>
      <c r="C4385" s="5" t="s">
        <v>16871</v>
      </c>
      <c r="D4385" s="5" t="s">
        <v>16872</v>
      </c>
      <c r="E4385" s="6">
        <v>45741</v>
      </c>
      <c r="F4385" s="5" t="s">
        <v>73</v>
      </c>
      <c r="G4385" s="5">
        <v>2</v>
      </c>
      <c r="H4385" s="5">
        <v>0</v>
      </c>
      <c r="I4385" s="5">
        <v>240</v>
      </c>
      <c r="J4385" s="5" t="s">
        <v>90</v>
      </c>
      <c r="K4385" s="5" t="s">
        <v>17</v>
      </c>
    </row>
    <row r="4386" spans="1:11">
      <c r="A4386" s="5" t="s">
        <v>16873</v>
      </c>
      <c r="B4386" s="5" t="s">
        <v>16874</v>
      </c>
      <c r="C4386" s="5" t="s">
        <v>16875</v>
      </c>
      <c r="D4386" s="5" t="s">
        <v>16876</v>
      </c>
      <c r="E4386" s="6">
        <v>45434</v>
      </c>
      <c r="F4386" s="5" t="s">
        <v>42</v>
      </c>
      <c r="G4386" s="5">
        <v>2</v>
      </c>
      <c r="H4386" s="5">
        <v>0</v>
      </c>
      <c r="I4386" s="5">
        <v>400</v>
      </c>
      <c r="J4386" s="5" t="s">
        <v>23</v>
      </c>
      <c r="K4386" s="5" t="s">
        <v>17</v>
      </c>
    </row>
    <row r="4387" spans="1:11">
      <c r="A4387" s="5" t="s">
        <v>16877</v>
      </c>
      <c r="B4387" s="5" t="s">
        <v>16878</v>
      </c>
      <c r="C4387" s="5" t="s">
        <v>16879</v>
      </c>
      <c r="D4387" s="5" t="s">
        <v>6335</v>
      </c>
      <c r="E4387" s="6">
        <v>45611</v>
      </c>
      <c r="F4387" s="5" t="s">
        <v>42</v>
      </c>
      <c r="G4387" s="5">
        <v>2</v>
      </c>
      <c r="H4387" s="5">
        <v>0</v>
      </c>
      <c r="I4387" s="5">
        <v>400</v>
      </c>
      <c r="J4387" s="5" t="s">
        <v>23</v>
      </c>
      <c r="K4387" s="5" t="s">
        <v>17</v>
      </c>
    </row>
    <row r="4388" spans="1:11">
      <c r="A4388" s="5" t="s">
        <v>16880</v>
      </c>
      <c r="B4388" s="5" t="s">
        <v>16881</v>
      </c>
      <c r="C4388" s="5" t="s">
        <v>16882</v>
      </c>
      <c r="D4388" s="5" t="s">
        <v>2423</v>
      </c>
      <c r="E4388" s="6">
        <v>45663</v>
      </c>
      <c r="F4388" s="5" t="s">
        <v>47</v>
      </c>
      <c r="G4388" s="5">
        <v>4</v>
      </c>
      <c r="H4388" s="5">
        <v>0</v>
      </c>
      <c r="I4388" s="5">
        <v>4800</v>
      </c>
      <c r="J4388" s="5" t="s">
        <v>90</v>
      </c>
      <c r="K4388" s="5" t="s">
        <v>78</v>
      </c>
    </row>
    <row r="4389" spans="1:11">
      <c r="A4389" s="5" t="s">
        <v>16883</v>
      </c>
      <c r="B4389" s="5" t="s">
        <v>16884</v>
      </c>
      <c r="C4389" s="5" t="s">
        <v>16885</v>
      </c>
      <c r="D4389" s="5" t="s">
        <v>3684</v>
      </c>
      <c r="E4389" s="6">
        <v>45546</v>
      </c>
      <c r="F4389" s="5" t="s">
        <v>47</v>
      </c>
      <c r="G4389" s="5">
        <v>2</v>
      </c>
      <c r="H4389" s="5">
        <v>5</v>
      </c>
      <c r="I4389" s="5">
        <v>2280</v>
      </c>
      <c r="J4389" s="5" t="s">
        <v>16</v>
      </c>
      <c r="K4389" s="5" t="s">
        <v>17</v>
      </c>
    </row>
    <row r="4390" spans="1:11">
      <c r="A4390" s="5" t="s">
        <v>16886</v>
      </c>
      <c r="B4390" s="5" t="s">
        <v>16887</v>
      </c>
      <c r="C4390" s="5" t="s">
        <v>16888</v>
      </c>
      <c r="D4390" s="5" t="s">
        <v>836</v>
      </c>
      <c r="E4390" s="6">
        <v>45715</v>
      </c>
      <c r="F4390" s="5" t="s">
        <v>89</v>
      </c>
      <c r="G4390" s="5">
        <v>3</v>
      </c>
      <c r="H4390" s="5">
        <v>0</v>
      </c>
      <c r="I4390" s="5">
        <v>150</v>
      </c>
      <c r="J4390" s="5" t="s">
        <v>16</v>
      </c>
      <c r="K4390" s="5" t="s">
        <v>17</v>
      </c>
    </row>
    <row r="4391" spans="1:11">
      <c r="A4391" s="5" t="s">
        <v>16889</v>
      </c>
      <c r="B4391" s="5" t="s">
        <v>16890</v>
      </c>
      <c r="C4391" s="5" t="s">
        <v>16891</v>
      </c>
      <c r="D4391" s="5" t="s">
        <v>7961</v>
      </c>
      <c r="E4391" s="6">
        <v>45463</v>
      </c>
      <c r="F4391" s="5" t="s">
        <v>56</v>
      </c>
      <c r="G4391" s="5">
        <v>1</v>
      </c>
      <c r="H4391" s="5">
        <v>5</v>
      </c>
      <c r="I4391" s="5">
        <v>85.5</v>
      </c>
      <c r="J4391" s="5" t="s">
        <v>16</v>
      </c>
      <c r="K4391" s="5" t="s">
        <v>17</v>
      </c>
    </row>
    <row r="4392" spans="1:11">
      <c r="A4392" s="5" t="s">
        <v>16892</v>
      </c>
      <c r="B4392" s="5" t="s">
        <v>16893</v>
      </c>
      <c r="C4392" s="5" t="s">
        <v>16894</v>
      </c>
      <c r="D4392" s="5" t="s">
        <v>4231</v>
      </c>
      <c r="E4392" s="6">
        <v>45556</v>
      </c>
      <c r="F4392" s="5" t="s">
        <v>83</v>
      </c>
      <c r="G4392" s="5">
        <v>4</v>
      </c>
      <c r="H4392" s="5">
        <v>10</v>
      </c>
      <c r="I4392" s="5">
        <v>540</v>
      </c>
      <c r="J4392" s="5" t="s">
        <v>90</v>
      </c>
      <c r="K4392" s="5" t="s">
        <v>17</v>
      </c>
    </row>
    <row r="4393" spans="1:11">
      <c r="A4393" s="5" t="s">
        <v>16895</v>
      </c>
      <c r="B4393" s="5" t="s">
        <v>16896</v>
      </c>
      <c r="C4393" s="5" t="s">
        <v>16897</v>
      </c>
      <c r="D4393" s="5" t="s">
        <v>16898</v>
      </c>
      <c r="E4393" s="6">
        <v>45753</v>
      </c>
      <c r="F4393" s="5" t="s">
        <v>73</v>
      </c>
      <c r="G4393" s="5">
        <v>4</v>
      </c>
      <c r="H4393" s="5">
        <v>0</v>
      </c>
      <c r="I4393" s="5">
        <v>480</v>
      </c>
      <c r="J4393" s="5" t="s">
        <v>23</v>
      </c>
      <c r="K4393" s="5" t="s">
        <v>17</v>
      </c>
    </row>
    <row r="4394" spans="1:11">
      <c r="A4394" s="5" t="s">
        <v>16899</v>
      </c>
      <c r="B4394" s="5" t="s">
        <v>16900</v>
      </c>
      <c r="C4394" s="5" t="s">
        <v>16901</v>
      </c>
      <c r="D4394" s="5" t="s">
        <v>7050</v>
      </c>
      <c r="E4394" s="6">
        <v>45578</v>
      </c>
      <c r="F4394" s="5" t="s">
        <v>89</v>
      </c>
      <c r="G4394" s="5">
        <v>2</v>
      </c>
      <c r="H4394" s="5">
        <v>5</v>
      </c>
      <c r="I4394" s="5">
        <v>95</v>
      </c>
      <c r="J4394" s="5" t="s">
        <v>16</v>
      </c>
      <c r="K4394" s="5" t="s">
        <v>17</v>
      </c>
    </row>
    <row r="4395" spans="1:11">
      <c r="A4395" s="5" t="s">
        <v>16902</v>
      </c>
      <c r="B4395" s="5" t="s">
        <v>16903</v>
      </c>
      <c r="C4395" s="5" t="s">
        <v>16904</v>
      </c>
      <c r="D4395" s="5" t="s">
        <v>9743</v>
      </c>
      <c r="E4395" s="6">
        <v>45450</v>
      </c>
      <c r="F4395" s="5" t="s">
        <v>47</v>
      </c>
      <c r="G4395" s="5">
        <v>4</v>
      </c>
      <c r="H4395" s="5">
        <v>0</v>
      </c>
      <c r="I4395" s="5">
        <v>4800</v>
      </c>
      <c r="J4395" s="5" t="s">
        <v>23</v>
      </c>
      <c r="K4395" s="5" t="s">
        <v>17</v>
      </c>
    </row>
    <row r="4396" spans="1:11">
      <c r="A4396" s="5" t="s">
        <v>16905</v>
      </c>
      <c r="B4396" s="5" t="s">
        <v>16906</v>
      </c>
      <c r="C4396" s="5" t="s">
        <v>16907</v>
      </c>
      <c r="D4396" s="5" t="s">
        <v>16908</v>
      </c>
      <c r="E4396" s="6">
        <v>45428</v>
      </c>
      <c r="F4396" s="5" t="s">
        <v>28</v>
      </c>
      <c r="G4396" s="5">
        <v>4</v>
      </c>
      <c r="H4396" s="5">
        <v>10</v>
      </c>
      <c r="I4396" s="5">
        <v>1080</v>
      </c>
      <c r="J4396" s="5" t="s">
        <v>90</v>
      </c>
      <c r="K4396" s="5" t="s">
        <v>17</v>
      </c>
    </row>
    <row r="4397" spans="1:11">
      <c r="A4397" s="5" t="s">
        <v>16909</v>
      </c>
      <c r="B4397" s="5" t="s">
        <v>1237</v>
      </c>
      <c r="C4397" s="5" t="s">
        <v>16910</v>
      </c>
      <c r="D4397" s="5" t="s">
        <v>16911</v>
      </c>
      <c r="E4397" s="6">
        <v>45557</v>
      </c>
      <c r="F4397" s="5" t="s">
        <v>83</v>
      </c>
      <c r="G4397" s="5">
        <v>2</v>
      </c>
      <c r="H4397" s="5">
        <v>10</v>
      </c>
      <c r="I4397" s="5">
        <v>270</v>
      </c>
      <c r="J4397" s="5" t="s">
        <v>23</v>
      </c>
      <c r="K4397" s="5" t="s">
        <v>17</v>
      </c>
    </row>
    <row r="4398" spans="1:11">
      <c r="A4398" s="5" t="s">
        <v>16912</v>
      </c>
      <c r="B4398" s="5" t="s">
        <v>16913</v>
      </c>
      <c r="C4398" s="5" t="s">
        <v>16914</v>
      </c>
      <c r="D4398" s="5" t="s">
        <v>16915</v>
      </c>
      <c r="E4398" s="6">
        <v>45529</v>
      </c>
      <c r="F4398" s="5" t="s">
        <v>22</v>
      </c>
      <c r="G4398" s="5">
        <v>1</v>
      </c>
      <c r="H4398" s="5">
        <v>0</v>
      </c>
      <c r="I4398" s="5">
        <v>100</v>
      </c>
      <c r="J4398" s="5" t="s">
        <v>23</v>
      </c>
      <c r="K4398" s="5" t="s">
        <v>17</v>
      </c>
    </row>
    <row r="4399" spans="1:11">
      <c r="A4399" s="5" t="s">
        <v>16916</v>
      </c>
      <c r="B4399" s="5" t="s">
        <v>16917</v>
      </c>
      <c r="C4399" s="5" t="s">
        <v>16918</v>
      </c>
      <c r="D4399" s="5" t="s">
        <v>16919</v>
      </c>
      <c r="E4399" s="6">
        <v>45691</v>
      </c>
      <c r="F4399" s="5" t="s">
        <v>89</v>
      </c>
      <c r="G4399" s="5">
        <v>3</v>
      </c>
      <c r="H4399" s="5">
        <v>0</v>
      </c>
      <c r="I4399" s="5">
        <v>150</v>
      </c>
      <c r="J4399" s="5" t="s">
        <v>33</v>
      </c>
      <c r="K4399" s="5" t="s">
        <v>17</v>
      </c>
    </row>
    <row r="4400" spans="1:11">
      <c r="A4400" s="5" t="s">
        <v>16920</v>
      </c>
      <c r="B4400" s="5" t="s">
        <v>16921</v>
      </c>
      <c r="C4400" s="5" t="s">
        <v>16922</v>
      </c>
      <c r="D4400" s="5" t="s">
        <v>16923</v>
      </c>
      <c r="E4400" s="6">
        <v>45725</v>
      </c>
      <c r="F4400" s="5" t="s">
        <v>28</v>
      </c>
      <c r="G4400" s="5">
        <v>4</v>
      </c>
      <c r="H4400" s="5">
        <v>5</v>
      </c>
      <c r="I4400" s="5">
        <v>1140</v>
      </c>
      <c r="J4400" s="5" t="s">
        <v>23</v>
      </c>
      <c r="K4400" s="5" t="s">
        <v>17</v>
      </c>
    </row>
    <row r="4401" spans="1:11">
      <c r="A4401" s="5" t="s">
        <v>16924</v>
      </c>
      <c r="B4401" s="5" t="s">
        <v>16925</v>
      </c>
      <c r="C4401" s="5" t="s">
        <v>16926</v>
      </c>
      <c r="D4401" s="5" t="s">
        <v>16927</v>
      </c>
      <c r="E4401" s="6">
        <v>45747</v>
      </c>
      <c r="F4401" s="5" t="s">
        <v>28</v>
      </c>
      <c r="G4401" s="5">
        <v>1</v>
      </c>
      <c r="H4401" s="5">
        <v>0</v>
      </c>
      <c r="I4401" s="5">
        <v>300</v>
      </c>
      <c r="J4401" s="5" t="s">
        <v>16</v>
      </c>
      <c r="K4401" s="5" t="s">
        <v>17</v>
      </c>
    </row>
    <row r="4402" spans="1:11">
      <c r="A4402" s="5" t="s">
        <v>16928</v>
      </c>
      <c r="B4402" s="5" t="s">
        <v>16929</v>
      </c>
      <c r="C4402" s="5" t="s">
        <v>16930</v>
      </c>
      <c r="D4402" s="5" t="s">
        <v>16931</v>
      </c>
      <c r="E4402" s="6">
        <v>45699</v>
      </c>
      <c r="F4402" s="5" t="s">
        <v>83</v>
      </c>
      <c r="G4402" s="5">
        <v>3</v>
      </c>
      <c r="H4402" s="5">
        <v>10</v>
      </c>
      <c r="I4402" s="5">
        <v>405</v>
      </c>
      <c r="J4402" s="5" t="s">
        <v>90</v>
      </c>
      <c r="K4402" s="5" t="s">
        <v>17</v>
      </c>
    </row>
    <row r="4403" spans="1:11">
      <c r="A4403" s="5" t="s">
        <v>16932</v>
      </c>
      <c r="B4403" s="5" t="s">
        <v>16933</v>
      </c>
      <c r="C4403" s="5" t="s">
        <v>16934</v>
      </c>
      <c r="D4403" s="5" t="s">
        <v>16935</v>
      </c>
      <c r="E4403" s="6">
        <v>45670</v>
      </c>
      <c r="F4403" s="5" t="s">
        <v>15</v>
      </c>
      <c r="G4403" s="5">
        <v>3</v>
      </c>
      <c r="H4403" s="5">
        <v>0</v>
      </c>
      <c r="I4403" s="5">
        <v>2400</v>
      </c>
      <c r="J4403" s="5" t="s">
        <v>16</v>
      </c>
      <c r="K4403" s="5" t="s">
        <v>17</v>
      </c>
    </row>
    <row r="4404" spans="1:11">
      <c r="A4404" s="5" t="s">
        <v>16936</v>
      </c>
      <c r="B4404" s="5" t="s">
        <v>12468</v>
      </c>
      <c r="C4404" s="5" t="s">
        <v>16937</v>
      </c>
      <c r="D4404" s="5" t="s">
        <v>16938</v>
      </c>
      <c r="E4404" s="6">
        <v>45492</v>
      </c>
      <c r="F4404" s="5" t="s">
        <v>83</v>
      </c>
      <c r="G4404" s="5">
        <v>3</v>
      </c>
      <c r="H4404" s="5">
        <v>0</v>
      </c>
      <c r="I4404" s="5">
        <v>450</v>
      </c>
      <c r="J4404" s="5" t="s">
        <v>84</v>
      </c>
      <c r="K4404" s="5" t="s">
        <v>17</v>
      </c>
    </row>
    <row r="4405" spans="1:11">
      <c r="A4405" s="5" t="s">
        <v>16939</v>
      </c>
      <c r="B4405" s="5" t="s">
        <v>16940</v>
      </c>
      <c r="C4405" s="5" t="s">
        <v>16941</v>
      </c>
      <c r="D4405" s="5" t="s">
        <v>16942</v>
      </c>
      <c r="E4405" s="6">
        <v>45646</v>
      </c>
      <c r="F4405" s="5" t="s">
        <v>15</v>
      </c>
      <c r="G4405" s="5">
        <v>2</v>
      </c>
      <c r="H4405" s="5">
        <v>5</v>
      </c>
      <c r="I4405" s="5">
        <v>1520</v>
      </c>
      <c r="J4405" s="5" t="s">
        <v>90</v>
      </c>
      <c r="K4405" s="5" t="s">
        <v>17</v>
      </c>
    </row>
    <row r="4406" spans="1:11">
      <c r="A4406" s="5" t="s">
        <v>16943</v>
      </c>
      <c r="B4406" s="5" t="s">
        <v>16944</v>
      </c>
      <c r="C4406" s="5" t="s">
        <v>16945</v>
      </c>
      <c r="D4406" s="5" t="s">
        <v>16946</v>
      </c>
      <c r="E4406" s="6">
        <v>45442</v>
      </c>
      <c r="F4406" s="5" t="s">
        <v>28</v>
      </c>
      <c r="G4406" s="5">
        <v>4</v>
      </c>
      <c r="H4406" s="5">
        <v>0</v>
      </c>
      <c r="I4406" s="5">
        <v>1200</v>
      </c>
      <c r="J4406" s="5" t="s">
        <v>90</v>
      </c>
      <c r="K4406" s="5" t="s">
        <v>17</v>
      </c>
    </row>
    <row r="4407" spans="1:11">
      <c r="A4407" s="5" t="s">
        <v>16947</v>
      </c>
      <c r="B4407" s="5" t="s">
        <v>16948</v>
      </c>
      <c r="C4407" s="5" t="s">
        <v>16949</v>
      </c>
      <c r="D4407" s="5" t="s">
        <v>16950</v>
      </c>
      <c r="E4407" s="6">
        <v>45483</v>
      </c>
      <c r="F4407" s="5" t="s">
        <v>73</v>
      </c>
      <c r="G4407" s="5">
        <v>1</v>
      </c>
      <c r="H4407" s="5">
        <v>0</v>
      </c>
      <c r="I4407" s="5">
        <v>120</v>
      </c>
      <c r="J4407" s="5" t="s">
        <v>23</v>
      </c>
      <c r="K4407" s="5" t="s">
        <v>17</v>
      </c>
    </row>
    <row r="4408" spans="1:11">
      <c r="A4408" s="5" t="s">
        <v>16951</v>
      </c>
      <c r="B4408" s="5" t="s">
        <v>16952</v>
      </c>
      <c r="C4408" s="5" t="s">
        <v>16953</v>
      </c>
      <c r="D4408" s="5" t="s">
        <v>16954</v>
      </c>
      <c r="E4408" s="6">
        <v>45559</v>
      </c>
      <c r="F4408" s="5" t="s">
        <v>89</v>
      </c>
      <c r="G4408" s="5">
        <v>3</v>
      </c>
      <c r="H4408" s="5">
        <v>0</v>
      </c>
      <c r="I4408" s="5">
        <v>150</v>
      </c>
      <c r="J4408" s="5" t="s">
        <v>90</v>
      </c>
      <c r="K4408" s="5" t="s">
        <v>17</v>
      </c>
    </row>
    <row r="4409" spans="1:11">
      <c r="A4409" s="5" t="s">
        <v>16955</v>
      </c>
      <c r="B4409" s="5" t="s">
        <v>16956</v>
      </c>
      <c r="C4409" s="5" t="s">
        <v>16957</v>
      </c>
      <c r="D4409" s="5" t="s">
        <v>5076</v>
      </c>
      <c r="E4409" s="6">
        <v>45607</v>
      </c>
      <c r="F4409" s="5" t="s">
        <v>83</v>
      </c>
      <c r="G4409" s="5">
        <v>4</v>
      </c>
      <c r="H4409" s="5">
        <v>0</v>
      </c>
      <c r="I4409" s="5">
        <v>600</v>
      </c>
      <c r="J4409" s="5" t="s">
        <v>33</v>
      </c>
      <c r="K4409" s="5" t="s">
        <v>78</v>
      </c>
    </row>
    <row r="4410" spans="1:11">
      <c r="A4410" s="5" t="s">
        <v>16958</v>
      </c>
      <c r="B4410" s="5" t="s">
        <v>16959</v>
      </c>
      <c r="C4410" s="5" t="s">
        <v>16960</v>
      </c>
      <c r="D4410" s="5" t="s">
        <v>12063</v>
      </c>
      <c r="E4410" s="6">
        <v>45574</v>
      </c>
      <c r="F4410" s="5" t="s">
        <v>42</v>
      </c>
      <c r="G4410" s="5">
        <v>2</v>
      </c>
      <c r="H4410" s="5">
        <v>0</v>
      </c>
      <c r="I4410" s="5">
        <v>400</v>
      </c>
      <c r="J4410" s="5" t="s">
        <v>16</v>
      </c>
      <c r="K4410" s="5" t="s">
        <v>17</v>
      </c>
    </row>
    <row r="4411" spans="1:11">
      <c r="A4411" s="5" t="s">
        <v>16961</v>
      </c>
      <c r="B4411" s="5" t="s">
        <v>16962</v>
      </c>
      <c r="C4411" s="5" t="s">
        <v>16963</v>
      </c>
      <c r="D4411" s="5" t="s">
        <v>8946</v>
      </c>
      <c r="E4411" s="6">
        <v>45665</v>
      </c>
      <c r="F4411" s="5" t="s">
        <v>15</v>
      </c>
      <c r="G4411" s="5">
        <v>1</v>
      </c>
      <c r="H4411" s="5">
        <v>0</v>
      </c>
      <c r="I4411" s="5">
        <v>800</v>
      </c>
      <c r="J4411" s="5" t="s">
        <v>23</v>
      </c>
      <c r="K4411" s="5" t="s">
        <v>17</v>
      </c>
    </row>
    <row r="4412" spans="1:11">
      <c r="A4412" s="5" t="s">
        <v>16964</v>
      </c>
      <c r="B4412" s="5" t="s">
        <v>16965</v>
      </c>
      <c r="C4412" s="5" t="s">
        <v>16966</v>
      </c>
      <c r="D4412" s="5" t="s">
        <v>16967</v>
      </c>
      <c r="E4412" s="6">
        <v>45513</v>
      </c>
      <c r="F4412" s="5" t="s">
        <v>83</v>
      </c>
      <c r="G4412" s="5">
        <v>2</v>
      </c>
      <c r="H4412" s="5">
        <v>10</v>
      </c>
      <c r="I4412" s="5">
        <v>270</v>
      </c>
      <c r="J4412" s="5" t="s">
        <v>23</v>
      </c>
      <c r="K4412" s="5" t="s">
        <v>17</v>
      </c>
    </row>
    <row r="4413" spans="1:11">
      <c r="A4413" s="5" t="s">
        <v>16968</v>
      </c>
      <c r="B4413" s="5" t="s">
        <v>16969</v>
      </c>
      <c r="C4413" s="5" t="s">
        <v>16970</v>
      </c>
      <c r="D4413" s="5" t="s">
        <v>7920</v>
      </c>
      <c r="E4413" s="6">
        <v>45557</v>
      </c>
      <c r="F4413" s="5" t="s">
        <v>28</v>
      </c>
      <c r="G4413" s="5">
        <v>1</v>
      </c>
      <c r="H4413" s="5">
        <v>10</v>
      </c>
      <c r="I4413" s="5">
        <v>270</v>
      </c>
      <c r="J4413" s="5" t="s">
        <v>33</v>
      </c>
      <c r="K4413" s="5" t="s">
        <v>17</v>
      </c>
    </row>
    <row r="4414" spans="1:11">
      <c r="A4414" s="5" t="s">
        <v>16971</v>
      </c>
      <c r="B4414" s="5" t="s">
        <v>16972</v>
      </c>
      <c r="C4414" s="5" t="s">
        <v>16973</v>
      </c>
      <c r="D4414" s="5" t="s">
        <v>16974</v>
      </c>
      <c r="E4414" s="6">
        <v>45474</v>
      </c>
      <c r="F4414" s="5" t="s">
        <v>42</v>
      </c>
      <c r="G4414" s="5">
        <v>3</v>
      </c>
      <c r="H4414" s="5">
        <v>0</v>
      </c>
      <c r="I4414" s="5">
        <v>600</v>
      </c>
      <c r="J4414" s="5" t="s">
        <v>90</v>
      </c>
      <c r="K4414" s="5" t="s">
        <v>17</v>
      </c>
    </row>
    <row r="4415" spans="1:11">
      <c r="A4415" s="5" t="s">
        <v>16975</v>
      </c>
      <c r="B4415" s="5" t="s">
        <v>16976</v>
      </c>
      <c r="C4415" s="5" t="s">
        <v>16977</v>
      </c>
      <c r="D4415" s="5" t="s">
        <v>16978</v>
      </c>
      <c r="E4415" s="6">
        <v>45470</v>
      </c>
      <c r="F4415" s="5" t="s">
        <v>89</v>
      </c>
      <c r="G4415" s="5">
        <v>2</v>
      </c>
      <c r="H4415" s="5">
        <v>5</v>
      </c>
      <c r="I4415" s="5">
        <v>95</v>
      </c>
      <c r="J4415" s="5" t="s">
        <v>33</v>
      </c>
      <c r="K4415" s="5" t="s">
        <v>17</v>
      </c>
    </row>
    <row r="4416" spans="1:11">
      <c r="A4416" s="5" t="s">
        <v>16979</v>
      </c>
      <c r="B4416" s="5" t="s">
        <v>16980</v>
      </c>
      <c r="C4416" s="5" t="s">
        <v>16981</v>
      </c>
      <c r="D4416" s="5" t="s">
        <v>16982</v>
      </c>
      <c r="E4416" s="6">
        <v>45477</v>
      </c>
      <c r="F4416" s="5" t="s">
        <v>42</v>
      </c>
      <c r="G4416" s="5">
        <v>4</v>
      </c>
      <c r="H4416" s="5">
        <v>0</v>
      </c>
      <c r="I4416" s="5">
        <v>800</v>
      </c>
      <c r="J4416" s="5" t="s">
        <v>23</v>
      </c>
      <c r="K4416" s="5" t="s">
        <v>17</v>
      </c>
    </row>
    <row r="4417" spans="1:11">
      <c r="A4417" s="5" t="s">
        <v>16983</v>
      </c>
      <c r="B4417" s="5" t="s">
        <v>16984</v>
      </c>
      <c r="C4417" s="5" t="s">
        <v>16985</v>
      </c>
      <c r="D4417" s="5" t="s">
        <v>16986</v>
      </c>
      <c r="E4417" s="6">
        <v>45648</v>
      </c>
      <c r="F4417" s="5" t="s">
        <v>47</v>
      </c>
      <c r="G4417" s="5">
        <v>4</v>
      </c>
      <c r="H4417" s="5">
        <v>10</v>
      </c>
      <c r="I4417" s="5">
        <v>4320</v>
      </c>
      <c r="J4417" s="5" t="s">
        <v>33</v>
      </c>
      <c r="K4417" s="5" t="s">
        <v>17</v>
      </c>
    </row>
    <row r="4418" spans="1:11">
      <c r="A4418" s="5" t="s">
        <v>16987</v>
      </c>
      <c r="B4418" s="5" t="s">
        <v>16988</v>
      </c>
      <c r="C4418" s="5" t="s">
        <v>16989</v>
      </c>
      <c r="D4418" s="5" t="s">
        <v>16990</v>
      </c>
      <c r="E4418" s="6">
        <v>45749</v>
      </c>
      <c r="F4418" s="5" t="s">
        <v>28</v>
      </c>
      <c r="G4418" s="5">
        <v>3</v>
      </c>
      <c r="H4418" s="5">
        <v>10</v>
      </c>
      <c r="I4418" s="5">
        <v>810</v>
      </c>
      <c r="J4418" s="5" t="s">
        <v>33</v>
      </c>
      <c r="K4418" s="5" t="s">
        <v>17</v>
      </c>
    </row>
    <row r="4419" spans="1:11">
      <c r="A4419" s="5" t="s">
        <v>16991</v>
      </c>
      <c r="B4419" s="5" t="s">
        <v>16992</v>
      </c>
      <c r="C4419" s="5" t="s">
        <v>16993</v>
      </c>
      <c r="D4419" s="5" t="s">
        <v>16994</v>
      </c>
      <c r="E4419" s="6">
        <v>45739</v>
      </c>
      <c r="F4419" s="5" t="s">
        <v>22</v>
      </c>
      <c r="G4419" s="5">
        <v>1</v>
      </c>
      <c r="H4419" s="5">
        <v>5</v>
      </c>
      <c r="I4419" s="5">
        <v>95</v>
      </c>
      <c r="J4419" s="5" t="s">
        <v>23</v>
      </c>
      <c r="K4419" s="5" t="s">
        <v>17</v>
      </c>
    </row>
    <row r="4420" spans="1:11">
      <c r="A4420" s="5" t="s">
        <v>16995</v>
      </c>
      <c r="B4420" s="5" t="s">
        <v>16996</v>
      </c>
      <c r="C4420" s="5" t="s">
        <v>16997</v>
      </c>
      <c r="D4420" s="5" t="s">
        <v>16998</v>
      </c>
      <c r="E4420" s="6">
        <v>45474</v>
      </c>
      <c r="F4420" s="5" t="s">
        <v>89</v>
      </c>
      <c r="G4420" s="5">
        <v>1</v>
      </c>
      <c r="H4420" s="5">
        <v>0</v>
      </c>
      <c r="I4420" s="5">
        <v>50</v>
      </c>
      <c r="J4420" s="5" t="s">
        <v>23</v>
      </c>
      <c r="K4420" s="5" t="s">
        <v>17</v>
      </c>
    </row>
    <row r="4421" spans="1:11">
      <c r="A4421" s="5" t="s">
        <v>16999</v>
      </c>
      <c r="B4421" s="5" t="s">
        <v>17000</v>
      </c>
      <c r="C4421" s="5" t="s">
        <v>17001</v>
      </c>
      <c r="D4421" s="5" t="s">
        <v>17002</v>
      </c>
      <c r="E4421" s="6">
        <v>45459</v>
      </c>
      <c r="F4421" s="5" t="s">
        <v>47</v>
      </c>
      <c r="G4421" s="5">
        <v>2</v>
      </c>
      <c r="H4421" s="5">
        <v>0</v>
      </c>
      <c r="I4421" s="5">
        <v>2400</v>
      </c>
      <c r="J4421" s="5" t="s">
        <v>90</v>
      </c>
      <c r="K4421" s="5" t="s">
        <v>17</v>
      </c>
    </row>
    <row r="4422" spans="1:11">
      <c r="A4422" s="5" t="s">
        <v>17003</v>
      </c>
      <c r="B4422" s="5" t="s">
        <v>17004</v>
      </c>
      <c r="C4422" s="5" t="s">
        <v>17005</v>
      </c>
      <c r="D4422" s="5" t="s">
        <v>11145</v>
      </c>
      <c r="E4422" s="6">
        <v>45600</v>
      </c>
      <c r="F4422" s="5" t="s">
        <v>83</v>
      </c>
      <c r="G4422" s="5">
        <v>2</v>
      </c>
      <c r="H4422" s="5">
        <v>5</v>
      </c>
      <c r="I4422" s="5">
        <v>285</v>
      </c>
      <c r="J4422" s="5" t="s">
        <v>33</v>
      </c>
      <c r="K4422" s="5" t="s">
        <v>17</v>
      </c>
    </row>
    <row r="4423" spans="1:11">
      <c r="A4423" s="5" t="s">
        <v>17006</v>
      </c>
      <c r="B4423" s="5" t="s">
        <v>17007</v>
      </c>
      <c r="C4423" s="5" t="s">
        <v>17008</v>
      </c>
      <c r="D4423" s="5" t="s">
        <v>17009</v>
      </c>
      <c r="E4423" s="6">
        <v>45417</v>
      </c>
      <c r="F4423" s="5" t="s">
        <v>73</v>
      </c>
      <c r="G4423" s="5">
        <v>1</v>
      </c>
      <c r="H4423" s="5">
        <v>10</v>
      </c>
      <c r="I4423" s="5">
        <v>108</v>
      </c>
      <c r="J4423" s="5" t="s">
        <v>23</v>
      </c>
      <c r="K4423" s="5" t="s">
        <v>78</v>
      </c>
    </row>
    <row r="4424" spans="1:11">
      <c r="A4424" s="5" t="s">
        <v>17010</v>
      </c>
      <c r="B4424" s="5" t="s">
        <v>17011</v>
      </c>
      <c r="C4424" s="5" t="s">
        <v>17012</v>
      </c>
      <c r="D4424" s="5" t="s">
        <v>2624</v>
      </c>
      <c r="E4424" s="6">
        <v>45725</v>
      </c>
      <c r="F4424" s="5" t="s">
        <v>15</v>
      </c>
      <c r="G4424" s="5">
        <v>2</v>
      </c>
      <c r="H4424" s="5">
        <v>0</v>
      </c>
      <c r="I4424" s="5">
        <v>1600</v>
      </c>
      <c r="J4424" s="5" t="s">
        <v>84</v>
      </c>
      <c r="K4424" s="5" t="s">
        <v>17</v>
      </c>
    </row>
    <row r="4425" spans="1:11">
      <c r="A4425" s="5" t="s">
        <v>17013</v>
      </c>
      <c r="B4425" s="5" t="s">
        <v>17014</v>
      </c>
      <c r="C4425" s="5" t="s">
        <v>17015</v>
      </c>
      <c r="D4425" s="5" t="s">
        <v>17016</v>
      </c>
      <c r="E4425" s="6">
        <v>45636</v>
      </c>
      <c r="F4425" s="5" t="s">
        <v>15</v>
      </c>
      <c r="G4425" s="5">
        <v>4</v>
      </c>
      <c r="H4425" s="5">
        <v>0</v>
      </c>
      <c r="I4425" s="5">
        <v>3200</v>
      </c>
      <c r="J4425" s="5" t="s">
        <v>23</v>
      </c>
      <c r="K4425" s="5" t="s">
        <v>17</v>
      </c>
    </row>
    <row r="4426" spans="1:11">
      <c r="A4426" s="5" t="s">
        <v>17017</v>
      </c>
      <c r="B4426" s="5" t="s">
        <v>17018</v>
      </c>
      <c r="C4426" s="5" t="s">
        <v>17019</v>
      </c>
      <c r="D4426" s="5" t="s">
        <v>17020</v>
      </c>
      <c r="E4426" s="6">
        <v>45573</v>
      </c>
      <c r="F4426" s="5" t="s">
        <v>56</v>
      </c>
      <c r="G4426" s="5">
        <v>3</v>
      </c>
      <c r="H4426" s="5">
        <v>0</v>
      </c>
      <c r="I4426" s="5">
        <v>270</v>
      </c>
      <c r="J4426" s="5" t="s">
        <v>84</v>
      </c>
      <c r="K4426" s="5" t="s">
        <v>17</v>
      </c>
    </row>
    <row r="4427" spans="1:11">
      <c r="A4427" s="5" t="s">
        <v>17021</v>
      </c>
      <c r="B4427" s="5" t="s">
        <v>17022</v>
      </c>
      <c r="C4427" s="5" t="s">
        <v>17023</v>
      </c>
      <c r="D4427" s="5" t="s">
        <v>17024</v>
      </c>
      <c r="E4427" s="6">
        <v>45453</v>
      </c>
      <c r="F4427" s="5" t="s">
        <v>56</v>
      </c>
      <c r="G4427" s="5">
        <v>1</v>
      </c>
      <c r="H4427" s="5">
        <v>10</v>
      </c>
      <c r="I4427" s="5">
        <v>81</v>
      </c>
      <c r="J4427" s="5" t="s">
        <v>90</v>
      </c>
      <c r="K4427" s="5" t="s">
        <v>17</v>
      </c>
    </row>
    <row r="4428" spans="1:11">
      <c r="A4428" s="5" t="s">
        <v>17025</v>
      </c>
      <c r="B4428" s="5" t="s">
        <v>17026</v>
      </c>
      <c r="C4428" s="5" t="s">
        <v>17027</v>
      </c>
      <c r="D4428" s="5" t="s">
        <v>17028</v>
      </c>
      <c r="E4428" s="6">
        <v>45550</v>
      </c>
      <c r="F4428" s="5" t="s">
        <v>73</v>
      </c>
      <c r="G4428" s="5">
        <v>2</v>
      </c>
      <c r="H4428" s="5">
        <v>0</v>
      </c>
      <c r="I4428" s="5">
        <v>240</v>
      </c>
      <c r="J4428" s="5" t="s">
        <v>33</v>
      </c>
      <c r="K4428" s="5" t="s">
        <v>17</v>
      </c>
    </row>
    <row r="4429" spans="1:11">
      <c r="A4429" s="5" t="s">
        <v>17029</v>
      </c>
      <c r="B4429" s="5" t="s">
        <v>17030</v>
      </c>
      <c r="C4429" s="5" t="s">
        <v>17031</v>
      </c>
      <c r="D4429" s="5" t="s">
        <v>17032</v>
      </c>
      <c r="E4429" s="6">
        <v>45652</v>
      </c>
      <c r="F4429" s="5" t="s">
        <v>73</v>
      </c>
      <c r="G4429" s="5">
        <v>3</v>
      </c>
      <c r="H4429" s="5">
        <v>0</v>
      </c>
      <c r="I4429" s="5">
        <v>360</v>
      </c>
      <c r="J4429" s="5" t="s">
        <v>23</v>
      </c>
      <c r="K4429" s="5" t="s">
        <v>17</v>
      </c>
    </row>
    <row r="4430" spans="1:11">
      <c r="A4430" s="5" t="s">
        <v>17033</v>
      </c>
      <c r="B4430" s="5" t="s">
        <v>12823</v>
      </c>
      <c r="C4430" s="5" t="s">
        <v>17034</v>
      </c>
      <c r="D4430" s="5" t="s">
        <v>17035</v>
      </c>
      <c r="E4430" s="6">
        <v>45728</v>
      </c>
      <c r="F4430" s="5" t="s">
        <v>89</v>
      </c>
      <c r="G4430" s="5">
        <v>4</v>
      </c>
      <c r="H4430" s="5">
        <v>0</v>
      </c>
      <c r="I4430" s="5">
        <v>200</v>
      </c>
      <c r="J4430" s="5" t="s">
        <v>90</v>
      </c>
      <c r="K4430" s="5" t="s">
        <v>78</v>
      </c>
    </row>
    <row r="4431" spans="1:11">
      <c r="A4431" s="5" t="s">
        <v>17036</v>
      </c>
      <c r="B4431" s="5" t="s">
        <v>17037</v>
      </c>
      <c r="C4431" s="5" t="s">
        <v>17038</v>
      </c>
      <c r="D4431" s="5" t="s">
        <v>17039</v>
      </c>
      <c r="E4431" s="6">
        <v>45740</v>
      </c>
      <c r="F4431" s="5" t="s">
        <v>56</v>
      </c>
      <c r="G4431" s="5">
        <v>2</v>
      </c>
      <c r="H4431" s="5">
        <v>0</v>
      </c>
      <c r="I4431" s="5">
        <v>180</v>
      </c>
      <c r="J4431" s="5" t="s">
        <v>84</v>
      </c>
      <c r="K4431" s="5" t="s">
        <v>17</v>
      </c>
    </row>
    <row r="4432" spans="1:11">
      <c r="A4432" s="5" t="s">
        <v>17040</v>
      </c>
      <c r="B4432" s="5" t="s">
        <v>17041</v>
      </c>
      <c r="C4432" s="5" t="s">
        <v>17042</v>
      </c>
      <c r="D4432" s="5" t="s">
        <v>17043</v>
      </c>
      <c r="E4432" s="6">
        <v>45464</v>
      </c>
      <c r="F4432" s="5" t="s">
        <v>73</v>
      </c>
      <c r="G4432" s="5">
        <v>4</v>
      </c>
      <c r="H4432" s="5">
        <v>0</v>
      </c>
      <c r="I4432" s="5">
        <v>480</v>
      </c>
      <c r="J4432" s="5" t="s">
        <v>84</v>
      </c>
      <c r="K4432" s="5" t="s">
        <v>17</v>
      </c>
    </row>
    <row r="4433" spans="1:11">
      <c r="A4433" s="5" t="s">
        <v>17044</v>
      </c>
      <c r="B4433" s="5" t="s">
        <v>12076</v>
      </c>
      <c r="C4433" s="5" t="s">
        <v>17045</v>
      </c>
      <c r="D4433" s="5" t="s">
        <v>17046</v>
      </c>
      <c r="E4433" s="6">
        <v>45545</v>
      </c>
      <c r="F4433" s="5" t="s">
        <v>22</v>
      </c>
      <c r="G4433" s="5">
        <v>3</v>
      </c>
      <c r="H4433" s="5">
        <v>0</v>
      </c>
      <c r="I4433" s="5">
        <v>300</v>
      </c>
      <c r="J4433" s="5" t="s">
        <v>33</v>
      </c>
      <c r="K4433" s="5" t="s">
        <v>17</v>
      </c>
    </row>
    <row r="4434" spans="1:11">
      <c r="A4434" s="5" t="s">
        <v>17047</v>
      </c>
      <c r="B4434" s="5" t="s">
        <v>17048</v>
      </c>
      <c r="C4434" s="5" t="s">
        <v>17049</v>
      </c>
      <c r="D4434" s="5" t="s">
        <v>17050</v>
      </c>
      <c r="E4434" s="6">
        <v>45711</v>
      </c>
      <c r="F4434" s="5" t="s">
        <v>42</v>
      </c>
      <c r="G4434" s="5">
        <v>4</v>
      </c>
      <c r="H4434" s="5">
        <v>0</v>
      </c>
      <c r="I4434" s="5">
        <v>800</v>
      </c>
      <c r="J4434" s="5" t="s">
        <v>33</v>
      </c>
      <c r="K4434" s="5" t="s">
        <v>17</v>
      </c>
    </row>
    <row r="4435" spans="1:11">
      <c r="A4435" s="5" t="s">
        <v>17051</v>
      </c>
      <c r="B4435" s="5" t="s">
        <v>17052</v>
      </c>
      <c r="C4435" s="5" t="s">
        <v>17053</v>
      </c>
      <c r="D4435" s="5" t="s">
        <v>17054</v>
      </c>
      <c r="E4435" s="6">
        <v>45501</v>
      </c>
      <c r="F4435" s="5" t="s">
        <v>47</v>
      </c>
      <c r="G4435" s="5">
        <v>4</v>
      </c>
      <c r="H4435" s="5">
        <v>5</v>
      </c>
      <c r="I4435" s="5">
        <v>4560</v>
      </c>
      <c r="J4435" s="5" t="s">
        <v>23</v>
      </c>
      <c r="K4435" s="5" t="s">
        <v>17</v>
      </c>
    </row>
    <row r="4436" spans="1:11">
      <c r="A4436" s="5" t="s">
        <v>17055</v>
      </c>
      <c r="B4436" s="5" t="s">
        <v>17056</v>
      </c>
      <c r="C4436" s="5" t="s">
        <v>17057</v>
      </c>
      <c r="D4436" s="5" t="s">
        <v>1627</v>
      </c>
      <c r="E4436" s="6">
        <v>45720</v>
      </c>
      <c r="F4436" s="5" t="s">
        <v>28</v>
      </c>
      <c r="G4436" s="5">
        <v>4</v>
      </c>
      <c r="H4436" s="5">
        <v>0</v>
      </c>
      <c r="I4436" s="5">
        <v>1200</v>
      </c>
      <c r="J4436" s="5" t="s">
        <v>23</v>
      </c>
      <c r="K4436" s="5" t="s">
        <v>17</v>
      </c>
    </row>
    <row r="4437" spans="1:11">
      <c r="A4437" s="5" t="s">
        <v>17058</v>
      </c>
      <c r="B4437" s="5" t="s">
        <v>17059</v>
      </c>
      <c r="C4437" s="5" t="s">
        <v>17060</v>
      </c>
      <c r="D4437" s="5" t="s">
        <v>17061</v>
      </c>
      <c r="E4437" s="6">
        <v>45531</v>
      </c>
      <c r="F4437" s="5" t="s">
        <v>73</v>
      </c>
      <c r="G4437" s="5">
        <v>3</v>
      </c>
      <c r="H4437" s="5">
        <v>0</v>
      </c>
      <c r="I4437" s="5">
        <v>360</v>
      </c>
      <c r="J4437" s="5" t="s">
        <v>23</v>
      </c>
      <c r="K4437" s="5" t="s">
        <v>17</v>
      </c>
    </row>
    <row r="4438" spans="1:11">
      <c r="A4438" s="5" t="s">
        <v>17062</v>
      </c>
      <c r="B4438" s="5" t="s">
        <v>17063</v>
      </c>
      <c r="C4438" s="5" t="s">
        <v>17064</v>
      </c>
      <c r="D4438" s="5" t="s">
        <v>17065</v>
      </c>
      <c r="E4438" s="6">
        <v>45741</v>
      </c>
      <c r="F4438" s="5" t="s">
        <v>42</v>
      </c>
      <c r="G4438" s="5">
        <v>1</v>
      </c>
      <c r="H4438" s="5">
        <v>5</v>
      </c>
      <c r="I4438" s="5">
        <v>190</v>
      </c>
      <c r="J4438" s="5" t="s">
        <v>23</v>
      </c>
      <c r="K4438" s="5" t="s">
        <v>17</v>
      </c>
    </row>
    <row r="4439" spans="1:11">
      <c r="A4439" s="5" t="s">
        <v>17066</v>
      </c>
      <c r="B4439" s="5" t="s">
        <v>17067</v>
      </c>
      <c r="C4439" s="5" t="s">
        <v>17068</v>
      </c>
      <c r="D4439" s="5" t="s">
        <v>12110</v>
      </c>
      <c r="E4439" s="6">
        <v>45426</v>
      </c>
      <c r="F4439" s="5" t="s">
        <v>22</v>
      </c>
      <c r="G4439" s="5">
        <v>2</v>
      </c>
      <c r="H4439" s="5">
        <v>0</v>
      </c>
      <c r="I4439" s="5">
        <v>200</v>
      </c>
      <c r="J4439" s="5" t="s">
        <v>84</v>
      </c>
      <c r="K4439" s="5" t="s">
        <v>17</v>
      </c>
    </row>
    <row r="4440" spans="1:11">
      <c r="A4440" s="5" t="s">
        <v>17069</v>
      </c>
      <c r="B4440" s="5" t="s">
        <v>17070</v>
      </c>
      <c r="C4440" s="5" t="s">
        <v>17071</v>
      </c>
      <c r="D4440" s="5" t="s">
        <v>17072</v>
      </c>
      <c r="E4440" s="6">
        <v>45530</v>
      </c>
      <c r="F4440" s="5" t="s">
        <v>42</v>
      </c>
      <c r="G4440" s="5">
        <v>3</v>
      </c>
      <c r="H4440" s="5">
        <v>15</v>
      </c>
      <c r="I4440" s="5">
        <v>510</v>
      </c>
      <c r="J4440" s="5" t="s">
        <v>33</v>
      </c>
      <c r="K4440" s="5" t="s">
        <v>17</v>
      </c>
    </row>
    <row r="4441" spans="1:11">
      <c r="A4441" s="5" t="s">
        <v>17073</v>
      </c>
      <c r="B4441" s="5" t="s">
        <v>17074</v>
      </c>
      <c r="C4441" s="5" t="s">
        <v>17075</v>
      </c>
      <c r="D4441" s="5" t="s">
        <v>17076</v>
      </c>
      <c r="E4441" s="6">
        <v>45475</v>
      </c>
      <c r="F4441" s="5" t="s">
        <v>83</v>
      </c>
      <c r="G4441" s="5">
        <v>1</v>
      </c>
      <c r="H4441" s="5">
        <v>5</v>
      </c>
      <c r="I4441" s="5">
        <v>142.5</v>
      </c>
      <c r="J4441" s="5" t="s">
        <v>90</v>
      </c>
      <c r="K4441" s="5" t="s">
        <v>78</v>
      </c>
    </row>
    <row r="4442" spans="1:11">
      <c r="A4442" s="5" t="s">
        <v>17077</v>
      </c>
      <c r="B4442" s="5" t="s">
        <v>17078</v>
      </c>
      <c r="C4442" s="5" t="s">
        <v>17079</v>
      </c>
      <c r="D4442" s="5" t="s">
        <v>17080</v>
      </c>
      <c r="E4442" s="6">
        <v>45610</v>
      </c>
      <c r="F4442" s="5" t="s">
        <v>22</v>
      </c>
      <c r="G4442" s="5">
        <v>2</v>
      </c>
      <c r="H4442" s="5">
        <v>0</v>
      </c>
      <c r="I4442" s="5">
        <v>200</v>
      </c>
      <c r="J4442" s="5" t="s">
        <v>33</v>
      </c>
      <c r="K4442" s="5" t="s">
        <v>17</v>
      </c>
    </row>
    <row r="4443" spans="1:11">
      <c r="A4443" s="5" t="s">
        <v>17081</v>
      </c>
      <c r="B4443" s="5" t="s">
        <v>17082</v>
      </c>
      <c r="C4443" s="5" t="s">
        <v>17083</v>
      </c>
      <c r="D4443" s="5" t="s">
        <v>17084</v>
      </c>
      <c r="E4443" s="6">
        <v>45497</v>
      </c>
      <c r="F4443" s="5" t="s">
        <v>15</v>
      </c>
      <c r="G4443" s="5">
        <v>3</v>
      </c>
      <c r="H4443" s="5">
        <v>0</v>
      </c>
      <c r="I4443" s="5">
        <v>2400</v>
      </c>
      <c r="J4443" s="5" t="s">
        <v>23</v>
      </c>
      <c r="K4443" s="5" t="s">
        <v>17</v>
      </c>
    </row>
    <row r="4444" spans="1:11">
      <c r="A4444" s="5" t="s">
        <v>17085</v>
      </c>
      <c r="B4444" s="5" t="s">
        <v>17086</v>
      </c>
      <c r="C4444" s="5" t="s">
        <v>17087</v>
      </c>
      <c r="D4444" s="5" t="s">
        <v>17088</v>
      </c>
      <c r="E4444" s="6">
        <v>45639</v>
      </c>
      <c r="F4444" s="5" t="s">
        <v>15</v>
      </c>
      <c r="G4444" s="5">
        <v>3</v>
      </c>
      <c r="H4444" s="5">
        <v>0</v>
      </c>
      <c r="I4444" s="5">
        <v>2400</v>
      </c>
      <c r="J4444" s="5" t="s">
        <v>90</v>
      </c>
      <c r="K4444" s="5" t="s">
        <v>17</v>
      </c>
    </row>
    <row r="4445" spans="1:11">
      <c r="A4445" s="5" t="s">
        <v>17089</v>
      </c>
      <c r="B4445" s="5" t="s">
        <v>17090</v>
      </c>
      <c r="C4445" s="5" t="s">
        <v>17091</v>
      </c>
      <c r="D4445" s="5" t="s">
        <v>2103</v>
      </c>
      <c r="E4445" s="6">
        <v>45669</v>
      </c>
      <c r="F4445" s="5" t="s">
        <v>73</v>
      </c>
      <c r="G4445" s="5">
        <v>4</v>
      </c>
      <c r="H4445" s="5">
        <v>0</v>
      </c>
      <c r="I4445" s="5">
        <v>480</v>
      </c>
      <c r="J4445" s="5" t="s">
        <v>33</v>
      </c>
      <c r="K4445" s="5" t="s">
        <v>17</v>
      </c>
    </row>
    <row r="4446" spans="1:11">
      <c r="A4446" s="5" t="s">
        <v>17092</v>
      </c>
      <c r="B4446" s="5" t="s">
        <v>17093</v>
      </c>
      <c r="C4446" s="5" t="s">
        <v>17094</v>
      </c>
      <c r="D4446" s="5" t="s">
        <v>17095</v>
      </c>
      <c r="E4446" s="6">
        <v>45708</v>
      </c>
      <c r="F4446" s="5" t="s">
        <v>89</v>
      </c>
      <c r="G4446" s="5">
        <v>4</v>
      </c>
      <c r="H4446" s="5">
        <v>0</v>
      </c>
      <c r="I4446" s="5">
        <v>200</v>
      </c>
      <c r="J4446" s="5" t="s">
        <v>23</v>
      </c>
      <c r="K4446" s="5" t="s">
        <v>17</v>
      </c>
    </row>
    <row r="4447" spans="1:11">
      <c r="A4447" s="5" t="s">
        <v>17096</v>
      </c>
      <c r="B4447" s="5" t="s">
        <v>17097</v>
      </c>
      <c r="C4447" s="5" t="s">
        <v>17098</v>
      </c>
      <c r="D4447" s="5" t="s">
        <v>13927</v>
      </c>
      <c r="E4447" s="6">
        <v>45702</v>
      </c>
      <c r="F4447" s="5" t="s">
        <v>47</v>
      </c>
      <c r="G4447" s="5">
        <v>3</v>
      </c>
      <c r="H4447" s="5">
        <v>0</v>
      </c>
      <c r="I4447" s="5">
        <v>3600</v>
      </c>
      <c r="J4447" s="5" t="s">
        <v>84</v>
      </c>
      <c r="K4447" s="5" t="s">
        <v>17</v>
      </c>
    </row>
    <row r="4448" spans="1:11">
      <c r="A4448" s="5" t="s">
        <v>17099</v>
      </c>
      <c r="B4448" s="5" t="s">
        <v>17100</v>
      </c>
      <c r="C4448" s="5" t="s">
        <v>17101</v>
      </c>
      <c r="D4448" s="5" t="s">
        <v>17102</v>
      </c>
      <c r="E4448" s="6">
        <v>45453</v>
      </c>
      <c r="F4448" s="5" t="s">
        <v>56</v>
      </c>
      <c r="G4448" s="5">
        <v>1</v>
      </c>
      <c r="H4448" s="5">
        <v>10</v>
      </c>
      <c r="I4448" s="5">
        <v>81</v>
      </c>
      <c r="J4448" s="5" t="s">
        <v>33</v>
      </c>
      <c r="K4448" s="5" t="s">
        <v>17</v>
      </c>
    </row>
    <row r="4449" spans="1:11">
      <c r="A4449" s="5" t="s">
        <v>17103</v>
      </c>
      <c r="B4449" s="5" t="s">
        <v>17104</v>
      </c>
      <c r="C4449" s="5" t="s">
        <v>17105</v>
      </c>
      <c r="D4449" s="5" t="s">
        <v>17106</v>
      </c>
      <c r="E4449" s="6">
        <v>45459</v>
      </c>
      <c r="F4449" s="5" t="s">
        <v>89</v>
      </c>
      <c r="G4449" s="5">
        <v>4</v>
      </c>
      <c r="H4449" s="5">
        <v>5</v>
      </c>
      <c r="I4449" s="5">
        <v>190</v>
      </c>
      <c r="J4449" s="5" t="s">
        <v>84</v>
      </c>
      <c r="K4449" s="5" t="s">
        <v>17</v>
      </c>
    </row>
    <row r="4450" spans="1:11">
      <c r="A4450" s="5" t="s">
        <v>17107</v>
      </c>
      <c r="B4450" s="5" t="s">
        <v>17108</v>
      </c>
      <c r="C4450" s="5" t="s">
        <v>17109</v>
      </c>
      <c r="D4450" s="5" t="s">
        <v>17110</v>
      </c>
      <c r="E4450" s="6">
        <v>45713</v>
      </c>
      <c r="F4450" s="5" t="s">
        <v>73</v>
      </c>
      <c r="G4450" s="5">
        <v>4</v>
      </c>
      <c r="H4450" s="5">
        <v>15</v>
      </c>
      <c r="I4450" s="5">
        <v>408</v>
      </c>
      <c r="J4450" s="5" t="s">
        <v>84</v>
      </c>
      <c r="K4450" s="5" t="s">
        <v>17</v>
      </c>
    </row>
    <row r="4451" spans="1:11">
      <c r="A4451" s="5" t="s">
        <v>17111</v>
      </c>
      <c r="B4451" s="5" t="s">
        <v>17112</v>
      </c>
      <c r="C4451" s="5" t="s">
        <v>17113</v>
      </c>
      <c r="D4451" s="5" t="s">
        <v>17114</v>
      </c>
      <c r="E4451" s="6">
        <v>45647</v>
      </c>
      <c r="F4451" s="5" t="s">
        <v>42</v>
      </c>
      <c r="G4451" s="5">
        <v>1</v>
      </c>
      <c r="H4451" s="5">
        <v>5</v>
      </c>
      <c r="I4451" s="5">
        <v>190</v>
      </c>
      <c r="J4451" s="5" t="s">
        <v>84</v>
      </c>
      <c r="K4451" s="5" t="s">
        <v>17</v>
      </c>
    </row>
    <row r="4452" spans="1:11">
      <c r="A4452" s="5" t="s">
        <v>17115</v>
      </c>
      <c r="B4452" s="5" t="s">
        <v>17116</v>
      </c>
      <c r="C4452" s="5" t="s">
        <v>17117</v>
      </c>
      <c r="D4452" s="5" t="s">
        <v>4538</v>
      </c>
      <c r="E4452" s="6">
        <v>45564</v>
      </c>
      <c r="F4452" s="5" t="s">
        <v>89</v>
      </c>
      <c r="G4452" s="5">
        <v>2</v>
      </c>
      <c r="H4452" s="5">
        <v>5</v>
      </c>
      <c r="I4452" s="5">
        <v>95</v>
      </c>
      <c r="J4452" s="5" t="s">
        <v>84</v>
      </c>
      <c r="K4452" s="5" t="s">
        <v>17</v>
      </c>
    </row>
    <row r="4453" spans="1:11">
      <c r="A4453" s="5" t="s">
        <v>17118</v>
      </c>
      <c r="B4453" s="5" t="s">
        <v>17119</v>
      </c>
      <c r="C4453" s="5" t="s">
        <v>17120</v>
      </c>
      <c r="D4453" s="5" t="s">
        <v>3253</v>
      </c>
      <c r="E4453" s="6">
        <v>45657</v>
      </c>
      <c r="F4453" s="5" t="s">
        <v>89</v>
      </c>
      <c r="G4453" s="5">
        <v>4</v>
      </c>
      <c r="H4453" s="5">
        <v>0</v>
      </c>
      <c r="I4453" s="5">
        <v>200</v>
      </c>
      <c r="J4453" s="5" t="s">
        <v>90</v>
      </c>
      <c r="K4453" s="5" t="s">
        <v>17</v>
      </c>
    </row>
    <row r="4454" spans="1:11">
      <c r="A4454" s="5" t="s">
        <v>17121</v>
      </c>
      <c r="B4454" s="5" t="s">
        <v>17122</v>
      </c>
      <c r="C4454" s="5" t="s">
        <v>17123</v>
      </c>
      <c r="D4454" s="5" t="s">
        <v>17124</v>
      </c>
      <c r="E4454" s="6">
        <v>45598</v>
      </c>
      <c r="F4454" s="5" t="s">
        <v>42</v>
      </c>
      <c r="G4454" s="5">
        <v>2</v>
      </c>
      <c r="H4454" s="5">
        <v>10</v>
      </c>
      <c r="I4454" s="5">
        <v>360</v>
      </c>
      <c r="J4454" s="5" t="s">
        <v>16</v>
      </c>
      <c r="K4454" s="5" t="s">
        <v>17</v>
      </c>
    </row>
    <row r="4455" spans="1:11">
      <c r="A4455" s="7" t="s">
        <v>17125</v>
      </c>
      <c r="B4455" s="5" t="s">
        <v>17126</v>
      </c>
      <c r="C4455" s="5" t="s">
        <v>17127</v>
      </c>
      <c r="D4455" s="5" t="s">
        <v>17128</v>
      </c>
      <c r="E4455" s="6">
        <v>45610</v>
      </c>
      <c r="F4455" s="5" t="s">
        <v>83</v>
      </c>
      <c r="G4455" s="5">
        <v>2</v>
      </c>
      <c r="H4455" s="5">
        <v>5</v>
      </c>
      <c r="I4455" s="5">
        <v>285</v>
      </c>
      <c r="J4455" s="5" t="s">
        <v>84</v>
      </c>
      <c r="K4455" s="5" t="s">
        <v>17</v>
      </c>
    </row>
    <row r="4456" spans="1:11">
      <c r="A4456" s="5" t="s">
        <v>17129</v>
      </c>
      <c r="B4456" s="5" t="s">
        <v>17130</v>
      </c>
      <c r="C4456" s="5" t="s">
        <v>17131</v>
      </c>
      <c r="D4456" s="5" t="s">
        <v>17132</v>
      </c>
      <c r="E4456" s="6">
        <v>45544</v>
      </c>
      <c r="F4456" s="5" t="s">
        <v>28</v>
      </c>
      <c r="G4456" s="5">
        <v>4</v>
      </c>
      <c r="H4456" s="5">
        <v>0</v>
      </c>
      <c r="I4456" s="5">
        <v>1200</v>
      </c>
      <c r="J4456" s="5" t="s">
        <v>90</v>
      </c>
      <c r="K4456" s="5" t="s">
        <v>17</v>
      </c>
    </row>
    <row r="4457" spans="1:11">
      <c r="A4457" s="5" t="s">
        <v>17133</v>
      </c>
      <c r="B4457" s="5" t="s">
        <v>17134</v>
      </c>
      <c r="C4457" s="5" t="s">
        <v>17135</v>
      </c>
      <c r="D4457" s="5" t="s">
        <v>17136</v>
      </c>
      <c r="E4457" s="6">
        <v>45541</v>
      </c>
      <c r="F4457" s="5" t="s">
        <v>15</v>
      </c>
      <c r="G4457" s="5">
        <v>2</v>
      </c>
      <c r="H4457" s="5">
        <v>5</v>
      </c>
      <c r="I4457" s="5">
        <v>1520</v>
      </c>
      <c r="J4457" s="5" t="s">
        <v>90</v>
      </c>
      <c r="K4457" s="5" t="s">
        <v>78</v>
      </c>
    </row>
    <row r="4458" spans="1:11">
      <c r="A4458" s="5" t="s">
        <v>17137</v>
      </c>
      <c r="B4458" s="5" t="s">
        <v>17138</v>
      </c>
      <c r="C4458" s="5" t="s">
        <v>17139</v>
      </c>
      <c r="D4458" s="5" t="s">
        <v>2419</v>
      </c>
      <c r="E4458" s="6">
        <v>45710</v>
      </c>
      <c r="F4458" s="5" t="s">
        <v>15</v>
      </c>
      <c r="G4458" s="5">
        <v>2</v>
      </c>
      <c r="H4458" s="5">
        <v>0</v>
      </c>
      <c r="I4458" s="5">
        <v>1600</v>
      </c>
      <c r="J4458" s="5" t="s">
        <v>90</v>
      </c>
      <c r="K4458" s="5" t="s">
        <v>17</v>
      </c>
    </row>
    <row r="4459" spans="1:11">
      <c r="A4459" s="5" t="s">
        <v>17140</v>
      </c>
      <c r="B4459" s="5" t="s">
        <v>17141</v>
      </c>
      <c r="C4459" s="5" t="s">
        <v>17142</v>
      </c>
      <c r="D4459" s="5" t="s">
        <v>17143</v>
      </c>
      <c r="E4459" s="6">
        <v>45472</v>
      </c>
      <c r="F4459" s="5" t="s">
        <v>56</v>
      </c>
      <c r="G4459" s="5">
        <v>2</v>
      </c>
      <c r="H4459" s="5">
        <v>5</v>
      </c>
      <c r="I4459" s="5">
        <v>171</v>
      </c>
      <c r="J4459" s="5" t="s">
        <v>33</v>
      </c>
      <c r="K4459" s="5" t="s">
        <v>17</v>
      </c>
    </row>
    <row r="4460" spans="1:11">
      <c r="A4460" s="5" t="s">
        <v>17144</v>
      </c>
      <c r="B4460" s="5" t="s">
        <v>17145</v>
      </c>
      <c r="C4460" s="5" t="s">
        <v>12428</v>
      </c>
      <c r="D4460" s="5" t="s">
        <v>17146</v>
      </c>
      <c r="E4460" s="6">
        <v>45663</v>
      </c>
      <c r="F4460" s="5" t="s">
        <v>56</v>
      </c>
      <c r="G4460" s="5">
        <v>4</v>
      </c>
      <c r="H4460" s="5">
        <v>0</v>
      </c>
      <c r="I4460" s="5">
        <v>360</v>
      </c>
      <c r="J4460" s="5" t="s">
        <v>16</v>
      </c>
      <c r="K4460" s="5" t="s">
        <v>17</v>
      </c>
    </row>
    <row r="4461" spans="1:11">
      <c r="A4461" s="5" t="s">
        <v>17147</v>
      </c>
      <c r="B4461" s="5" t="s">
        <v>17148</v>
      </c>
      <c r="C4461" s="5" t="s">
        <v>17149</v>
      </c>
      <c r="D4461" s="5" t="s">
        <v>17150</v>
      </c>
      <c r="E4461" s="6">
        <v>45591</v>
      </c>
      <c r="F4461" s="5" t="s">
        <v>22</v>
      </c>
      <c r="G4461" s="5">
        <v>3</v>
      </c>
      <c r="H4461" s="5">
        <v>10</v>
      </c>
      <c r="I4461" s="5">
        <v>270</v>
      </c>
      <c r="J4461" s="5" t="s">
        <v>23</v>
      </c>
      <c r="K4461" s="5" t="s">
        <v>17</v>
      </c>
    </row>
    <row r="4462" spans="1:11">
      <c r="A4462" s="5" t="s">
        <v>17151</v>
      </c>
      <c r="B4462" s="5" t="s">
        <v>17152</v>
      </c>
      <c r="C4462" s="5" t="s">
        <v>17153</v>
      </c>
      <c r="D4462" s="5" t="s">
        <v>17154</v>
      </c>
      <c r="E4462" s="6">
        <v>45453</v>
      </c>
      <c r="F4462" s="5" t="s">
        <v>15</v>
      </c>
      <c r="G4462" s="5">
        <v>1</v>
      </c>
      <c r="H4462" s="5">
        <v>0</v>
      </c>
      <c r="I4462" s="5">
        <v>800</v>
      </c>
      <c r="J4462" s="5" t="s">
        <v>16</v>
      </c>
      <c r="K4462" s="5" t="s">
        <v>17</v>
      </c>
    </row>
    <row r="4463" spans="1:11">
      <c r="A4463" s="5" t="s">
        <v>17155</v>
      </c>
      <c r="B4463" s="5" t="s">
        <v>17156</v>
      </c>
      <c r="C4463" s="5" t="s">
        <v>17157</v>
      </c>
      <c r="D4463" s="5" t="s">
        <v>17158</v>
      </c>
      <c r="E4463" s="6">
        <v>45747</v>
      </c>
      <c r="F4463" s="5" t="s">
        <v>15</v>
      </c>
      <c r="G4463" s="5">
        <v>3</v>
      </c>
      <c r="H4463" s="5">
        <v>0</v>
      </c>
      <c r="I4463" s="5">
        <v>2400</v>
      </c>
      <c r="J4463" s="5" t="s">
        <v>90</v>
      </c>
      <c r="K4463" s="5" t="s">
        <v>17</v>
      </c>
    </row>
    <row r="4464" spans="1:11">
      <c r="A4464" s="5" t="s">
        <v>17159</v>
      </c>
      <c r="B4464" s="5" t="s">
        <v>17160</v>
      </c>
      <c r="C4464" s="5" t="s">
        <v>17161</v>
      </c>
      <c r="D4464" s="5" t="s">
        <v>17162</v>
      </c>
      <c r="E4464" s="6">
        <v>45461</v>
      </c>
      <c r="F4464" s="5" t="s">
        <v>47</v>
      </c>
      <c r="G4464" s="5">
        <v>3</v>
      </c>
      <c r="H4464" s="5">
        <v>0</v>
      </c>
      <c r="I4464" s="5">
        <v>3600</v>
      </c>
      <c r="J4464" s="5" t="s">
        <v>33</v>
      </c>
      <c r="K4464" s="5" t="s">
        <v>17</v>
      </c>
    </row>
    <row r="4465" spans="1:11">
      <c r="A4465" s="5" t="s">
        <v>17163</v>
      </c>
      <c r="B4465" s="5" t="s">
        <v>17164</v>
      </c>
      <c r="C4465" s="5" t="s">
        <v>17165</v>
      </c>
      <c r="D4465" s="5" t="s">
        <v>10171</v>
      </c>
      <c r="E4465" s="6">
        <v>45609</v>
      </c>
      <c r="F4465" s="5" t="s">
        <v>28</v>
      </c>
      <c r="G4465" s="5">
        <v>2</v>
      </c>
      <c r="H4465" s="5">
        <v>5</v>
      </c>
      <c r="I4465" s="5">
        <v>570</v>
      </c>
      <c r="J4465" s="5" t="s">
        <v>90</v>
      </c>
      <c r="K4465" s="5" t="s">
        <v>17</v>
      </c>
    </row>
    <row r="4466" spans="1:11">
      <c r="A4466" s="5" t="s">
        <v>17166</v>
      </c>
      <c r="B4466" s="5" t="s">
        <v>17167</v>
      </c>
      <c r="C4466" s="5" t="s">
        <v>17168</v>
      </c>
      <c r="D4466" s="5" t="s">
        <v>17169</v>
      </c>
      <c r="E4466" s="6">
        <v>45447</v>
      </c>
      <c r="F4466" s="5" t="s">
        <v>28</v>
      </c>
      <c r="G4466" s="5">
        <v>4</v>
      </c>
      <c r="H4466" s="5">
        <v>0</v>
      </c>
      <c r="I4466" s="5">
        <v>1200</v>
      </c>
      <c r="J4466" s="5" t="s">
        <v>90</v>
      </c>
      <c r="K4466" s="5" t="s">
        <v>78</v>
      </c>
    </row>
    <row r="4467" spans="1:11">
      <c r="A4467" s="5" t="s">
        <v>17170</v>
      </c>
      <c r="B4467" s="5" t="s">
        <v>17171</v>
      </c>
      <c r="C4467" s="5" t="s">
        <v>17172</v>
      </c>
      <c r="D4467" s="5" t="s">
        <v>17173</v>
      </c>
      <c r="E4467" s="6">
        <v>45618</v>
      </c>
      <c r="F4467" s="5" t="s">
        <v>22</v>
      </c>
      <c r="G4467" s="5">
        <v>3</v>
      </c>
      <c r="H4467" s="5">
        <v>5</v>
      </c>
      <c r="I4467" s="5">
        <v>285</v>
      </c>
      <c r="J4467" s="5" t="s">
        <v>90</v>
      </c>
      <c r="K4467" s="5" t="s">
        <v>17</v>
      </c>
    </row>
    <row r="4468" spans="1:11">
      <c r="A4468" s="5" t="s">
        <v>17174</v>
      </c>
      <c r="B4468" s="5" t="s">
        <v>17175</v>
      </c>
      <c r="C4468" s="5" t="s">
        <v>17176</v>
      </c>
      <c r="D4468" s="5" t="s">
        <v>17177</v>
      </c>
      <c r="E4468" s="6">
        <v>45589</v>
      </c>
      <c r="F4468" s="5" t="s">
        <v>22</v>
      </c>
      <c r="G4468" s="5">
        <v>2</v>
      </c>
      <c r="H4468" s="5">
        <v>0</v>
      </c>
      <c r="I4468" s="5">
        <v>200</v>
      </c>
      <c r="J4468" s="5" t="s">
        <v>23</v>
      </c>
      <c r="K4468" s="5" t="s">
        <v>17</v>
      </c>
    </row>
    <row r="4469" spans="1:11">
      <c r="A4469" s="5" t="s">
        <v>17178</v>
      </c>
      <c r="B4469" s="5" t="s">
        <v>17179</v>
      </c>
      <c r="C4469" s="5" t="s">
        <v>17180</v>
      </c>
      <c r="D4469" s="5" t="s">
        <v>17181</v>
      </c>
      <c r="E4469" s="6">
        <v>45556</v>
      </c>
      <c r="F4469" s="5" t="s">
        <v>83</v>
      </c>
      <c r="G4469" s="5">
        <v>3</v>
      </c>
      <c r="H4469" s="5">
        <v>0</v>
      </c>
      <c r="I4469" s="5">
        <v>450</v>
      </c>
      <c r="J4469" s="5" t="s">
        <v>33</v>
      </c>
      <c r="K4469" s="5" t="s">
        <v>17</v>
      </c>
    </row>
    <row r="4470" spans="1:11">
      <c r="A4470" s="5" t="s">
        <v>17182</v>
      </c>
      <c r="B4470" s="5" t="s">
        <v>17183</v>
      </c>
      <c r="C4470" s="5" t="s">
        <v>17184</v>
      </c>
      <c r="D4470" s="5" t="s">
        <v>362</v>
      </c>
      <c r="E4470" s="6">
        <v>45606</v>
      </c>
      <c r="F4470" s="5" t="s">
        <v>22</v>
      </c>
      <c r="G4470" s="5">
        <v>3</v>
      </c>
      <c r="H4470" s="5">
        <v>5</v>
      </c>
      <c r="I4470" s="5">
        <v>285</v>
      </c>
      <c r="J4470" s="5" t="s">
        <v>16</v>
      </c>
      <c r="K4470" s="5" t="s">
        <v>17</v>
      </c>
    </row>
    <row r="4471" spans="1:11">
      <c r="A4471" s="5" t="s">
        <v>17185</v>
      </c>
      <c r="B4471" s="5" t="s">
        <v>17186</v>
      </c>
      <c r="C4471" s="5" t="s">
        <v>17187</v>
      </c>
      <c r="D4471" s="5" t="s">
        <v>17188</v>
      </c>
      <c r="E4471" s="6">
        <v>45434</v>
      </c>
      <c r="F4471" s="5" t="s">
        <v>22</v>
      </c>
      <c r="G4471" s="5">
        <v>4</v>
      </c>
      <c r="H4471" s="5">
        <v>5</v>
      </c>
      <c r="I4471" s="5">
        <v>380</v>
      </c>
      <c r="J4471" s="5" t="s">
        <v>90</v>
      </c>
      <c r="K4471" s="5" t="s">
        <v>78</v>
      </c>
    </row>
    <row r="4472" spans="1:11">
      <c r="A4472" s="5" t="s">
        <v>17189</v>
      </c>
      <c r="B4472" s="5" t="s">
        <v>17190</v>
      </c>
      <c r="C4472" s="5" t="s">
        <v>17191</v>
      </c>
      <c r="D4472" s="5" t="s">
        <v>10515</v>
      </c>
      <c r="E4472" s="6">
        <v>45549</v>
      </c>
      <c r="F4472" s="5" t="s">
        <v>89</v>
      </c>
      <c r="G4472" s="5">
        <v>4</v>
      </c>
      <c r="H4472" s="5">
        <v>0</v>
      </c>
      <c r="I4472" s="5">
        <v>200</v>
      </c>
      <c r="J4472" s="5" t="s">
        <v>84</v>
      </c>
      <c r="K4472" s="5" t="s">
        <v>17</v>
      </c>
    </row>
    <row r="4473" spans="1:11">
      <c r="A4473" s="5" t="s">
        <v>17192</v>
      </c>
      <c r="B4473" s="5" t="s">
        <v>17193</v>
      </c>
      <c r="C4473" s="5" t="s">
        <v>17194</v>
      </c>
      <c r="D4473" s="5" t="s">
        <v>17195</v>
      </c>
      <c r="E4473" s="6">
        <v>45755</v>
      </c>
      <c r="F4473" s="5" t="s">
        <v>42</v>
      </c>
      <c r="G4473" s="5">
        <v>4</v>
      </c>
      <c r="H4473" s="5">
        <v>5</v>
      </c>
      <c r="I4473" s="5">
        <v>760</v>
      </c>
      <c r="J4473" s="5" t="s">
        <v>33</v>
      </c>
      <c r="K4473" s="5" t="s">
        <v>17</v>
      </c>
    </row>
    <row r="4474" spans="1:11">
      <c r="A4474" s="5" t="s">
        <v>17196</v>
      </c>
      <c r="B4474" s="5" t="s">
        <v>17197</v>
      </c>
      <c r="C4474" s="5" t="s">
        <v>17198</v>
      </c>
      <c r="D4474" s="5" t="s">
        <v>17199</v>
      </c>
      <c r="E4474" s="6">
        <v>45488</v>
      </c>
      <c r="F4474" s="5" t="s">
        <v>47</v>
      </c>
      <c r="G4474" s="5">
        <v>3</v>
      </c>
      <c r="H4474" s="5">
        <v>0</v>
      </c>
      <c r="I4474" s="5">
        <v>3600</v>
      </c>
      <c r="J4474" s="5" t="s">
        <v>84</v>
      </c>
      <c r="K4474" s="5" t="s">
        <v>17</v>
      </c>
    </row>
    <row r="4475" spans="1:11">
      <c r="A4475" s="5" t="s">
        <v>17200</v>
      </c>
      <c r="B4475" s="5" t="s">
        <v>10386</v>
      </c>
      <c r="C4475" s="5" t="s">
        <v>17201</v>
      </c>
      <c r="D4475" s="5" t="s">
        <v>17202</v>
      </c>
      <c r="E4475" s="6">
        <v>45441</v>
      </c>
      <c r="F4475" s="5" t="s">
        <v>56</v>
      </c>
      <c r="G4475" s="5">
        <v>3</v>
      </c>
      <c r="H4475" s="5">
        <v>0</v>
      </c>
      <c r="I4475" s="5">
        <v>270</v>
      </c>
      <c r="J4475" s="5" t="s">
        <v>23</v>
      </c>
      <c r="K4475" s="5" t="s">
        <v>17</v>
      </c>
    </row>
    <row r="4476" spans="1:11">
      <c r="A4476" s="5" t="s">
        <v>17203</v>
      </c>
      <c r="B4476" s="5" t="s">
        <v>7195</v>
      </c>
      <c r="C4476" s="5" t="s">
        <v>17204</v>
      </c>
      <c r="D4476" s="5" t="s">
        <v>17205</v>
      </c>
      <c r="E4476" s="6">
        <v>45704</v>
      </c>
      <c r="F4476" s="5" t="s">
        <v>42</v>
      </c>
      <c r="G4476" s="5">
        <v>4</v>
      </c>
      <c r="H4476" s="5">
        <v>0</v>
      </c>
      <c r="I4476" s="5">
        <v>800</v>
      </c>
      <c r="J4476" s="5" t="s">
        <v>23</v>
      </c>
      <c r="K4476" s="5" t="s">
        <v>17</v>
      </c>
    </row>
    <row r="4477" spans="1:11">
      <c r="A4477" s="5" t="s">
        <v>17206</v>
      </c>
      <c r="B4477" s="5" t="s">
        <v>17207</v>
      </c>
      <c r="C4477" s="5" t="s">
        <v>12028</v>
      </c>
      <c r="D4477" s="5" t="s">
        <v>2055</v>
      </c>
      <c r="E4477" s="6">
        <v>45538</v>
      </c>
      <c r="F4477" s="5" t="s">
        <v>28</v>
      </c>
      <c r="G4477" s="5">
        <v>2</v>
      </c>
      <c r="H4477" s="5">
        <v>0</v>
      </c>
      <c r="I4477" s="5">
        <v>600</v>
      </c>
      <c r="J4477" s="5" t="s">
        <v>23</v>
      </c>
      <c r="K4477" s="5" t="s">
        <v>17</v>
      </c>
    </row>
    <row r="4478" spans="1:11">
      <c r="A4478" s="5" t="s">
        <v>17208</v>
      </c>
      <c r="B4478" s="5" t="s">
        <v>17209</v>
      </c>
      <c r="C4478" s="5" t="s">
        <v>17210</v>
      </c>
      <c r="D4478" s="5" t="s">
        <v>17211</v>
      </c>
      <c r="E4478" s="6">
        <v>45543</v>
      </c>
      <c r="F4478" s="5" t="s">
        <v>73</v>
      </c>
      <c r="G4478" s="5">
        <v>2</v>
      </c>
      <c r="H4478" s="5">
        <v>10</v>
      </c>
      <c r="I4478" s="5">
        <v>216</v>
      </c>
      <c r="J4478" s="5" t="s">
        <v>23</v>
      </c>
      <c r="K4478" s="5" t="s">
        <v>17</v>
      </c>
    </row>
    <row r="4479" spans="1:11">
      <c r="A4479" s="5" t="s">
        <v>17212</v>
      </c>
      <c r="B4479" s="5" t="s">
        <v>17213</v>
      </c>
      <c r="C4479" s="5" t="s">
        <v>17214</v>
      </c>
      <c r="D4479" s="5" t="s">
        <v>7624</v>
      </c>
      <c r="E4479" s="6">
        <v>45536</v>
      </c>
      <c r="F4479" s="5" t="s">
        <v>56</v>
      </c>
      <c r="G4479" s="5">
        <v>4</v>
      </c>
      <c r="H4479" s="5">
        <v>5</v>
      </c>
      <c r="I4479" s="5">
        <v>342</v>
      </c>
      <c r="J4479" s="5" t="s">
        <v>33</v>
      </c>
      <c r="K4479" s="5" t="s">
        <v>17</v>
      </c>
    </row>
    <row r="4480" spans="1:11">
      <c r="A4480" s="5" t="s">
        <v>17215</v>
      </c>
      <c r="B4480" s="5" t="s">
        <v>17216</v>
      </c>
      <c r="C4480" s="5" t="s">
        <v>17217</v>
      </c>
      <c r="D4480" s="5" t="s">
        <v>17218</v>
      </c>
      <c r="E4480" s="6">
        <v>45604</v>
      </c>
      <c r="F4480" s="5" t="s">
        <v>56</v>
      </c>
      <c r="G4480" s="5">
        <v>2</v>
      </c>
      <c r="H4480" s="5">
        <v>0</v>
      </c>
      <c r="I4480" s="5">
        <v>180</v>
      </c>
      <c r="J4480" s="5" t="s">
        <v>84</v>
      </c>
      <c r="K4480" s="5" t="s">
        <v>17</v>
      </c>
    </row>
    <row r="4481" spans="1:11">
      <c r="A4481" s="5" t="s">
        <v>17219</v>
      </c>
      <c r="B4481" s="5" t="s">
        <v>17220</v>
      </c>
      <c r="C4481" s="5" t="s">
        <v>17221</v>
      </c>
      <c r="D4481" s="5" t="s">
        <v>4120</v>
      </c>
      <c r="E4481" s="6">
        <v>45736</v>
      </c>
      <c r="F4481" s="5" t="s">
        <v>73</v>
      </c>
      <c r="G4481" s="5">
        <v>1</v>
      </c>
      <c r="H4481" s="5">
        <v>0</v>
      </c>
      <c r="I4481" s="5">
        <v>120</v>
      </c>
      <c r="J4481" s="5" t="s">
        <v>90</v>
      </c>
      <c r="K4481" s="5" t="s">
        <v>78</v>
      </c>
    </row>
    <row r="4482" spans="1:11">
      <c r="A4482" s="5" t="s">
        <v>17222</v>
      </c>
      <c r="B4482" s="5" t="s">
        <v>17223</v>
      </c>
      <c r="C4482" s="5" t="s">
        <v>17224</v>
      </c>
      <c r="D4482" s="5" t="s">
        <v>13952</v>
      </c>
      <c r="E4482" s="6">
        <v>45578</v>
      </c>
      <c r="F4482" s="5" t="s">
        <v>15</v>
      </c>
      <c r="G4482" s="5">
        <v>4</v>
      </c>
      <c r="H4482" s="5">
        <v>5</v>
      </c>
      <c r="I4482" s="5">
        <v>3040</v>
      </c>
      <c r="J4482" s="5" t="s">
        <v>90</v>
      </c>
      <c r="K4482" s="5" t="s">
        <v>17</v>
      </c>
    </row>
    <row r="4483" spans="1:11">
      <c r="A4483" s="5" t="s">
        <v>17225</v>
      </c>
      <c r="B4483" s="5" t="s">
        <v>17226</v>
      </c>
      <c r="C4483" s="5" t="s">
        <v>17227</v>
      </c>
      <c r="D4483" s="5" t="s">
        <v>17228</v>
      </c>
      <c r="E4483" s="6">
        <v>45470</v>
      </c>
      <c r="F4483" s="5" t="s">
        <v>28</v>
      </c>
      <c r="G4483" s="5">
        <v>1</v>
      </c>
      <c r="H4483" s="5">
        <v>5</v>
      </c>
      <c r="I4483" s="5">
        <v>285</v>
      </c>
      <c r="J4483" s="5" t="s">
        <v>84</v>
      </c>
      <c r="K4483" s="5" t="s">
        <v>78</v>
      </c>
    </row>
    <row r="4484" spans="1:11">
      <c r="A4484" s="5" t="s">
        <v>17229</v>
      </c>
      <c r="B4484" s="5" t="s">
        <v>17230</v>
      </c>
      <c r="C4484" s="5" t="s">
        <v>17231</v>
      </c>
      <c r="D4484" s="5" t="s">
        <v>9886</v>
      </c>
      <c r="E4484" s="6">
        <v>45753</v>
      </c>
      <c r="F4484" s="5" t="s">
        <v>42</v>
      </c>
      <c r="G4484" s="5">
        <v>3</v>
      </c>
      <c r="H4484" s="5">
        <v>0</v>
      </c>
      <c r="I4484" s="5">
        <v>600</v>
      </c>
      <c r="J4484" s="5" t="s">
        <v>23</v>
      </c>
      <c r="K4484" s="5" t="s">
        <v>17</v>
      </c>
    </row>
    <row r="4485" spans="1:11">
      <c r="A4485" s="5" t="s">
        <v>17232</v>
      </c>
      <c r="B4485" s="5" t="s">
        <v>17233</v>
      </c>
      <c r="C4485" s="5" t="s">
        <v>17234</v>
      </c>
      <c r="D4485" s="5" t="s">
        <v>6148</v>
      </c>
      <c r="E4485" s="6">
        <v>45590</v>
      </c>
      <c r="F4485" s="5" t="s">
        <v>73</v>
      </c>
      <c r="G4485" s="5">
        <v>1</v>
      </c>
      <c r="H4485" s="5">
        <v>0</v>
      </c>
      <c r="I4485" s="5">
        <v>120</v>
      </c>
      <c r="J4485" s="5" t="s">
        <v>84</v>
      </c>
      <c r="K4485" s="5" t="s">
        <v>17</v>
      </c>
    </row>
    <row r="4486" spans="1:11">
      <c r="A4486" s="5" t="s">
        <v>17235</v>
      </c>
      <c r="B4486" s="5" t="s">
        <v>17236</v>
      </c>
      <c r="C4486" s="5" t="s">
        <v>17237</v>
      </c>
      <c r="D4486" s="5" t="s">
        <v>17238</v>
      </c>
      <c r="E4486" s="6">
        <v>45526</v>
      </c>
      <c r="F4486" s="5" t="s">
        <v>56</v>
      </c>
      <c r="G4486" s="5">
        <v>1</v>
      </c>
      <c r="H4486" s="5">
        <v>0</v>
      </c>
      <c r="I4486" s="5">
        <v>90</v>
      </c>
      <c r="J4486" s="5" t="s">
        <v>16</v>
      </c>
      <c r="K4486" s="5" t="s">
        <v>17</v>
      </c>
    </row>
    <row r="4487" spans="1:11">
      <c r="A4487" s="5" t="s">
        <v>17239</v>
      </c>
      <c r="B4487" s="5" t="s">
        <v>9069</v>
      </c>
      <c r="C4487" s="5" t="s">
        <v>17240</v>
      </c>
      <c r="D4487" s="5" t="s">
        <v>17241</v>
      </c>
      <c r="E4487" s="6">
        <v>45589</v>
      </c>
      <c r="F4487" s="5" t="s">
        <v>89</v>
      </c>
      <c r="G4487" s="5">
        <v>3</v>
      </c>
      <c r="H4487" s="5">
        <v>0</v>
      </c>
      <c r="I4487" s="5">
        <v>150</v>
      </c>
      <c r="J4487" s="5" t="s">
        <v>23</v>
      </c>
      <c r="K4487" s="5" t="s">
        <v>17</v>
      </c>
    </row>
    <row r="4488" spans="1:11">
      <c r="A4488" s="5" t="s">
        <v>17242</v>
      </c>
      <c r="B4488" s="5" t="s">
        <v>17243</v>
      </c>
      <c r="C4488" s="5" t="s">
        <v>17244</v>
      </c>
      <c r="D4488" s="5" t="s">
        <v>17245</v>
      </c>
      <c r="E4488" s="6">
        <v>45613</v>
      </c>
      <c r="F4488" s="5" t="s">
        <v>83</v>
      </c>
      <c r="G4488" s="5">
        <v>3</v>
      </c>
      <c r="H4488" s="5">
        <v>0</v>
      </c>
      <c r="I4488" s="5">
        <v>450</v>
      </c>
      <c r="J4488" s="5" t="s">
        <v>90</v>
      </c>
      <c r="K4488" s="5" t="s">
        <v>17</v>
      </c>
    </row>
    <row r="4489" spans="1:11">
      <c r="A4489" s="5" t="s">
        <v>17246</v>
      </c>
      <c r="B4489" s="5" t="s">
        <v>17247</v>
      </c>
      <c r="C4489" s="5" t="s">
        <v>17248</v>
      </c>
      <c r="D4489" s="5" t="s">
        <v>17249</v>
      </c>
      <c r="E4489" s="6">
        <v>45526</v>
      </c>
      <c r="F4489" s="5" t="s">
        <v>47</v>
      </c>
      <c r="G4489" s="5">
        <v>2</v>
      </c>
      <c r="H4489" s="5">
        <v>0</v>
      </c>
      <c r="I4489" s="5">
        <v>2400</v>
      </c>
      <c r="J4489" s="5" t="s">
        <v>84</v>
      </c>
      <c r="K4489" s="5" t="s">
        <v>17</v>
      </c>
    </row>
    <row r="4490" spans="1:11">
      <c r="A4490" s="5" t="s">
        <v>17250</v>
      </c>
      <c r="B4490" s="5" t="s">
        <v>17251</v>
      </c>
      <c r="C4490" s="5" t="s">
        <v>17252</v>
      </c>
      <c r="D4490" s="5" t="s">
        <v>17253</v>
      </c>
      <c r="E4490" s="6">
        <v>45719</v>
      </c>
      <c r="F4490" s="5" t="s">
        <v>89</v>
      </c>
      <c r="G4490" s="5">
        <v>1</v>
      </c>
      <c r="H4490" s="5">
        <v>0</v>
      </c>
      <c r="I4490" s="5">
        <v>50</v>
      </c>
      <c r="J4490" s="5" t="s">
        <v>90</v>
      </c>
      <c r="K4490" s="5" t="s">
        <v>17</v>
      </c>
    </row>
    <row r="4491" spans="1:11">
      <c r="A4491" s="5" t="s">
        <v>17254</v>
      </c>
      <c r="B4491" s="5" t="s">
        <v>17255</v>
      </c>
      <c r="C4491" s="5" t="s">
        <v>17256</v>
      </c>
      <c r="D4491" s="5" t="s">
        <v>17257</v>
      </c>
      <c r="E4491" s="6">
        <v>45488</v>
      </c>
      <c r="F4491" s="5" t="s">
        <v>28</v>
      </c>
      <c r="G4491" s="5">
        <v>3</v>
      </c>
      <c r="H4491" s="5">
        <v>10</v>
      </c>
      <c r="I4491" s="5">
        <v>810</v>
      </c>
      <c r="J4491" s="5" t="s">
        <v>84</v>
      </c>
      <c r="K4491" s="5" t="s">
        <v>17</v>
      </c>
    </row>
    <row r="4492" spans="1:11">
      <c r="A4492" s="5" t="s">
        <v>17258</v>
      </c>
      <c r="B4492" s="5" t="s">
        <v>17259</v>
      </c>
      <c r="C4492" s="5" t="s">
        <v>17260</v>
      </c>
      <c r="D4492" s="5" t="s">
        <v>17158</v>
      </c>
      <c r="E4492" s="6">
        <v>45558</v>
      </c>
      <c r="F4492" s="5" t="s">
        <v>42</v>
      </c>
      <c r="G4492" s="5">
        <v>2</v>
      </c>
      <c r="H4492" s="5">
        <v>0</v>
      </c>
      <c r="I4492" s="5">
        <v>400</v>
      </c>
      <c r="J4492" s="5" t="s">
        <v>84</v>
      </c>
      <c r="K4492" s="5" t="s">
        <v>17</v>
      </c>
    </row>
    <row r="4493" spans="1:11">
      <c r="A4493" s="5" t="s">
        <v>17261</v>
      </c>
      <c r="B4493" s="5" t="s">
        <v>6234</v>
      </c>
      <c r="C4493" s="5" t="s">
        <v>17262</v>
      </c>
      <c r="D4493" s="5" t="s">
        <v>17263</v>
      </c>
      <c r="E4493" s="6">
        <v>45544</v>
      </c>
      <c r="F4493" s="5" t="s">
        <v>56</v>
      </c>
      <c r="G4493" s="5">
        <v>2</v>
      </c>
      <c r="H4493" s="5">
        <v>0</v>
      </c>
      <c r="I4493" s="5">
        <v>180</v>
      </c>
      <c r="J4493" s="5" t="s">
        <v>90</v>
      </c>
      <c r="K4493" s="5" t="s">
        <v>17</v>
      </c>
    </row>
    <row r="4494" spans="1:11">
      <c r="A4494" s="5" t="s">
        <v>17264</v>
      </c>
      <c r="B4494" s="5" t="s">
        <v>4072</v>
      </c>
      <c r="C4494" s="5" t="s">
        <v>17265</v>
      </c>
      <c r="D4494" s="5" t="s">
        <v>17266</v>
      </c>
      <c r="E4494" s="6">
        <v>45539</v>
      </c>
      <c r="F4494" s="5" t="s">
        <v>89</v>
      </c>
      <c r="G4494" s="5">
        <v>2</v>
      </c>
      <c r="H4494" s="5">
        <v>0</v>
      </c>
      <c r="I4494" s="5">
        <v>100</v>
      </c>
      <c r="J4494" s="5" t="s">
        <v>33</v>
      </c>
      <c r="K4494" s="5" t="s">
        <v>17</v>
      </c>
    </row>
    <row r="4495" spans="1:11">
      <c r="A4495" s="5" t="s">
        <v>17267</v>
      </c>
      <c r="B4495" s="5" t="s">
        <v>17268</v>
      </c>
      <c r="C4495" s="5" t="s">
        <v>17269</v>
      </c>
      <c r="D4495" s="5" t="s">
        <v>1027</v>
      </c>
      <c r="E4495" s="6">
        <v>45431</v>
      </c>
      <c r="F4495" s="5" t="s">
        <v>47</v>
      </c>
      <c r="G4495" s="5">
        <v>1</v>
      </c>
      <c r="H4495" s="5">
        <v>5</v>
      </c>
      <c r="I4495" s="5">
        <v>1140</v>
      </c>
      <c r="J4495" s="5" t="s">
        <v>33</v>
      </c>
      <c r="K4495" s="5" t="s">
        <v>17</v>
      </c>
    </row>
    <row r="4496" spans="1:11">
      <c r="A4496" s="5" t="s">
        <v>17270</v>
      </c>
      <c r="B4496" s="5" t="s">
        <v>17271</v>
      </c>
      <c r="C4496" s="5" t="s">
        <v>17272</v>
      </c>
      <c r="D4496" s="5" t="s">
        <v>17273</v>
      </c>
      <c r="E4496" s="6">
        <v>45471</v>
      </c>
      <c r="F4496" s="5" t="s">
        <v>47</v>
      </c>
      <c r="G4496" s="5">
        <v>3</v>
      </c>
      <c r="H4496" s="5">
        <v>0</v>
      </c>
      <c r="I4496" s="5">
        <v>3600</v>
      </c>
      <c r="J4496" s="5" t="s">
        <v>23</v>
      </c>
      <c r="K4496" s="5" t="s">
        <v>17</v>
      </c>
    </row>
    <row r="4497" spans="1:11">
      <c r="A4497" s="5" t="s">
        <v>17274</v>
      </c>
      <c r="B4497" s="5" t="s">
        <v>17275</v>
      </c>
      <c r="C4497" s="5" t="s">
        <v>17276</v>
      </c>
      <c r="D4497" s="5" t="s">
        <v>17277</v>
      </c>
      <c r="E4497" s="6">
        <v>45604</v>
      </c>
      <c r="F4497" s="5" t="s">
        <v>83</v>
      </c>
      <c r="G4497" s="5">
        <v>2</v>
      </c>
      <c r="H4497" s="5">
        <v>0</v>
      </c>
      <c r="I4497" s="5">
        <v>300</v>
      </c>
      <c r="J4497" s="5" t="s">
        <v>90</v>
      </c>
      <c r="K4497" s="5" t="s">
        <v>17</v>
      </c>
    </row>
    <row r="4498" spans="1:11">
      <c r="A4498" s="5" t="s">
        <v>17278</v>
      </c>
      <c r="B4498" s="5" t="s">
        <v>17279</v>
      </c>
      <c r="C4498" s="5" t="s">
        <v>14518</v>
      </c>
      <c r="D4498" s="5" t="s">
        <v>6020</v>
      </c>
      <c r="E4498" s="6">
        <v>45434</v>
      </c>
      <c r="F4498" s="5" t="s">
        <v>42</v>
      </c>
      <c r="G4498" s="5">
        <v>3</v>
      </c>
      <c r="H4498" s="5">
        <v>0</v>
      </c>
      <c r="I4498" s="5">
        <v>600</v>
      </c>
      <c r="J4498" s="5" t="s">
        <v>84</v>
      </c>
      <c r="K4498" s="5" t="s">
        <v>17</v>
      </c>
    </row>
    <row r="4499" spans="1:11">
      <c r="A4499" s="5" t="s">
        <v>17280</v>
      </c>
      <c r="B4499" s="5" t="s">
        <v>17281</v>
      </c>
      <c r="C4499" s="5" t="s">
        <v>17282</v>
      </c>
      <c r="D4499" s="5" t="s">
        <v>17283</v>
      </c>
      <c r="E4499" s="6">
        <v>45421</v>
      </c>
      <c r="F4499" s="5" t="s">
        <v>28</v>
      </c>
      <c r="G4499" s="5">
        <v>4</v>
      </c>
      <c r="H4499" s="5">
        <v>0</v>
      </c>
      <c r="I4499" s="5">
        <v>1200</v>
      </c>
      <c r="J4499" s="5" t="s">
        <v>84</v>
      </c>
      <c r="K4499" s="5" t="s">
        <v>17</v>
      </c>
    </row>
    <row r="4500" spans="1:11">
      <c r="A4500" s="7" t="s">
        <v>17284</v>
      </c>
      <c r="B4500" s="5" t="s">
        <v>17285</v>
      </c>
      <c r="C4500" s="5" t="s">
        <v>17286</v>
      </c>
      <c r="D4500" s="5" t="s">
        <v>17287</v>
      </c>
      <c r="E4500" s="6">
        <v>45480</v>
      </c>
      <c r="F4500" s="5" t="s">
        <v>15</v>
      </c>
      <c r="G4500" s="5">
        <v>1</v>
      </c>
      <c r="H4500" s="5">
        <v>0</v>
      </c>
      <c r="I4500" s="5">
        <v>800</v>
      </c>
      <c r="J4500" s="5" t="s">
        <v>33</v>
      </c>
      <c r="K4500" s="5" t="s">
        <v>78</v>
      </c>
    </row>
    <row r="4501" spans="1:11">
      <c r="A4501" s="5" t="s">
        <v>17288</v>
      </c>
      <c r="B4501" s="5" t="s">
        <v>17289</v>
      </c>
      <c r="C4501" s="5" t="s">
        <v>17290</v>
      </c>
      <c r="D4501" s="5" t="s">
        <v>4852</v>
      </c>
      <c r="E4501" s="6">
        <v>45414</v>
      </c>
      <c r="F4501" s="5" t="s">
        <v>42</v>
      </c>
      <c r="G4501" s="5">
        <v>3</v>
      </c>
      <c r="H4501" s="5">
        <v>0</v>
      </c>
      <c r="I4501" s="5">
        <v>600</v>
      </c>
      <c r="J4501" s="5" t="s">
        <v>23</v>
      </c>
      <c r="K4501" s="5" t="s">
        <v>17</v>
      </c>
    </row>
    <row r="4502" spans="1:11">
      <c r="A4502" s="5" t="s">
        <v>17291</v>
      </c>
      <c r="B4502" s="5" t="s">
        <v>17292</v>
      </c>
      <c r="C4502" s="5" t="s">
        <v>17293</v>
      </c>
      <c r="D4502" s="5" t="s">
        <v>17294</v>
      </c>
      <c r="E4502" s="6">
        <v>45587</v>
      </c>
      <c r="F4502" s="5" t="s">
        <v>73</v>
      </c>
      <c r="G4502" s="5">
        <v>1</v>
      </c>
      <c r="H4502" s="5">
        <v>15</v>
      </c>
      <c r="I4502" s="5">
        <v>102</v>
      </c>
      <c r="J4502" s="5" t="s">
        <v>16</v>
      </c>
      <c r="K4502" s="5" t="s">
        <v>78</v>
      </c>
    </row>
    <row r="4503" spans="1:11">
      <c r="A4503" s="5" t="s">
        <v>17295</v>
      </c>
      <c r="B4503" s="5" t="s">
        <v>17296</v>
      </c>
      <c r="C4503" s="5" t="s">
        <v>17297</v>
      </c>
      <c r="D4503" s="5" t="s">
        <v>17298</v>
      </c>
      <c r="E4503" s="6">
        <v>45512</v>
      </c>
      <c r="F4503" s="5" t="s">
        <v>89</v>
      </c>
      <c r="G4503" s="5">
        <v>1</v>
      </c>
      <c r="H4503" s="5">
        <v>10</v>
      </c>
      <c r="I4503" s="5">
        <v>45</v>
      </c>
      <c r="J4503" s="5" t="s">
        <v>33</v>
      </c>
      <c r="K4503" s="5" t="s">
        <v>17</v>
      </c>
    </row>
    <row r="4504" spans="1:11">
      <c r="A4504" s="5" t="s">
        <v>17299</v>
      </c>
      <c r="B4504" s="5" t="s">
        <v>17300</v>
      </c>
      <c r="C4504" s="5" t="s">
        <v>17301</v>
      </c>
      <c r="D4504" s="5" t="s">
        <v>17302</v>
      </c>
      <c r="E4504" s="6">
        <v>45421</v>
      </c>
      <c r="F4504" s="5" t="s">
        <v>73</v>
      </c>
      <c r="G4504" s="5">
        <v>2</v>
      </c>
      <c r="H4504" s="5">
        <v>0</v>
      </c>
      <c r="I4504" s="5">
        <v>240</v>
      </c>
      <c r="J4504" s="5" t="s">
        <v>90</v>
      </c>
      <c r="K4504" s="5" t="s">
        <v>17</v>
      </c>
    </row>
    <row r="4505" spans="1:11">
      <c r="A4505" s="5" t="s">
        <v>17303</v>
      </c>
      <c r="B4505" s="5" t="s">
        <v>9239</v>
      </c>
      <c r="C4505" s="5" t="s">
        <v>17304</v>
      </c>
      <c r="D4505" s="5" t="s">
        <v>17305</v>
      </c>
      <c r="E4505" s="6">
        <v>45453</v>
      </c>
      <c r="F4505" s="5" t="s">
        <v>15</v>
      </c>
      <c r="G4505" s="5">
        <v>3</v>
      </c>
      <c r="H4505" s="5">
        <v>10</v>
      </c>
      <c r="I4505" s="5">
        <v>2160</v>
      </c>
      <c r="J4505" s="5" t="s">
        <v>23</v>
      </c>
      <c r="K4505" s="5" t="s">
        <v>17</v>
      </c>
    </row>
    <row r="4506" spans="1:11">
      <c r="A4506" s="5" t="s">
        <v>17306</v>
      </c>
      <c r="B4506" s="5" t="s">
        <v>17307</v>
      </c>
      <c r="C4506" s="5" t="s">
        <v>17308</v>
      </c>
      <c r="D4506" s="5" t="s">
        <v>7677</v>
      </c>
      <c r="E4506" s="6">
        <v>45542</v>
      </c>
      <c r="F4506" s="5" t="s">
        <v>15</v>
      </c>
      <c r="G4506" s="5">
        <v>3</v>
      </c>
      <c r="H4506" s="5">
        <v>10</v>
      </c>
      <c r="I4506" s="5">
        <v>2160</v>
      </c>
      <c r="J4506" s="5" t="s">
        <v>33</v>
      </c>
      <c r="K4506" s="5" t="s">
        <v>17</v>
      </c>
    </row>
    <row r="4507" spans="1:11">
      <c r="A4507" s="5" t="s">
        <v>17309</v>
      </c>
      <c r="B4507" s="5" t="s">
        <v>17310</v>
      </c>
      <c r="C4507" s="5" t="s">
        <v>17311</v>
      </c>
      <c r="D4507" s="5" t="s">
        <v>17312</v>
      </c>
      <c r="E4507" s="6">
        <v>45736</v>
      </c>
      <c r="F4507" s="5" t="s">
        <v>83</v>
      </c>
      <c r="G4507" s="5">
        <v>3</v>
      </c>
      <c r="H4507" s="5">
        <v>0</v>
      </c>
      <c r="I4507" s="5">
        <v>450</v>
      </c>
      <c r="J4507" s="5" t="s">
        <v>16</v>
      </c>
      <c r="K4507" s="5" t="s">
        <v>17</v>
      </c>
    </row>
    <row r="4508" spans="1:11">
      <c r="A4508" s="5" t="s">
        <v>17313</v>
      </c>
      <c r="B4508" s="5" t="s">
        <v>17314</v>
      </c>
      <c r="C4508" s="5" t="s">
        <v>17315</v>
      </c>
      <c r="D4508" s="5" t="s">
        <v>979</v>
      </c>
      <c r="E4508" s="6">
        <v>45601</v>
      </c>
      <c r="F4508" s="5" t="s">
        <v>73</v>
      </c>
      <c r="G4508" s="5">
        <v>3</v>
      </c>
      <c r="H4508" s="5">
        <v>0</v>
      </c>
      <c r="I4508" s="5">
        <v>360</v>
      </c>
      <c r="J4508" s="5" t="s">
        <v>16</v>
      </c>
      <c r="K4508" s="5" t="s">
        <v>17</v>
      </c>
    </row>
    <row r="4509" spans="1:11">
      <c r="A4509" s="5" t="s">
        <v>17316</v>
      </c>
      <c r="B4509" s="5" t="s">
        <v>17317</v>
      </c>
      <c r="C4509" s="5" t="s">
        <v>17318</v>
      </c>
      <c r="D4509" s="5" t="s">
        <v>17319</v>
      </c>
      <c r="E4509" s="6">
        <v>45430</v>
      </c>
      <c r="F4509" s="5" t="s">
        <v>83</v>
      </c>
      <c r="G4509" s="5">
        <v>1</v>
      </c>
      <c r="H4509" s="5">
        <v>10</v>
      </c>
      <c r="I4509" s="5">
        <v>135</v>
      </c>
      <c r="J4509" s="5" t="s">
        <v>23</v>
      </c>
      <c r="K4509" s="5" t="s">
        <v>17</v>
      </c>
    </row>
    <row r="4510" spans="1:11">
      <c r="A4510" s="7" t="s">
        <v>17320</v>
      </c>
      <c r="B4510" s="5" t="s">
        <v>17321</v>
      </c>
      <c r="C4510" s="5" t="s">
        <v>17322</v>
      </c>
      <c r="D4510" s="5" t="s">
        <v>17323</v>
      </c>
      <c r="E4510" s="6">
        <v>45561</v>
      </c>
      <c r="F4510" s="5" t="s">
        <v>15</v>
      </c>
      <c r="G4510" s="5">
        <v>3</v>
      </c>
      <c r="H4510" s="5">
        <v>5</v>
      </c>
      <c r="I4510" s="5">
        <v>2280</v>
      </c>
      <c r="J4510" s="5" t="s">
        <v>84</v>
      </c>
      <c r="K4510" s="5" t="s">
        <v>17</v>
      </c>
    </row>
    <row r="4511" spans="1:11">
      <c r="A4511" s="5" t="s">
        <v>17324</v>
      </c>
      <c r="B4511" s="5" t="s">
        <v>17325</v>
      </c>
      <c r="C4511" s="5" t="s">
        <v>17326</v>
      </c>
      <c r="D4511" s="5" t="s">
        <v>17327</v>
      </c>
      <c r="E4511" s="6">
        <v>45514</v>
      </c>
      <c r="F4511" s="5" t="s">
        <v>22</v>
      </c>
      <c r="G4511" s="5">
        <v>3</v>
      </c>
      <c r="H4511" s="5">
        <v>0</v>
      </c>
      <c r="I4511" s="5">
        <v>300</v>
      </c>
      <c r="J4511" s="5" t="s">
        <v>23</v>
      </c>
      <c r="K4511" s="5" t="s">
        <v>17</v>
      </c>
    </row>
    <row r="4512" spans="1:11">
      <c r="A4512" s="5" t="s">
        <v>17328</v>
      </c>
      <c r="B4512" s="5" t="s">
        <v>17329</v>
      </c>
      <c r="C4512" s="5" t="s">
        <v>17330</v>
      </c>
      <c r="D4512" s="5" t="s">
        <v>17331</v>
      </c>
      <c r="E4512" s="6">
        <v>45461</v>
      </c>
      <c r="F4512" s="5" t="s">
        <v>28</v>
      </c>
      <c r="G4512" s="5">
        <v>1</v>
      </c>
      <c r="H4512" s="5">
        <v>0</v>
      </c>
      <c r="I4512" s="5">
        <v>300</v>
      </c>
      <c r="J4512" s="5" t="s">
        <v>90</v>
      </c>
      <c r="K4512" s="5" t="s">
        <v>17</v>
      </c>
    </row>
    <row r="4513" spans="1:11">
      <c r="A4513" s="5" t="s">
        <v>17332</v>
      </c>
      <c r="B4513" s="5" t="s">
        <v>17333</v>
      </c>
      <c r="C4513" s="5" t="s">
        <v>17334</v>
      </c>
      <c r="D4513" s="5" t="s">
        <v>2221</v>
      </c>
      <c r="E4513" s="6">
        <v>45513</v>
      </c>
      <c r="F4513" s="5" t="s">
        <v>56</v>
      </c>
      <c r="G4513" s="5">
        <v>4</v>
      </c>
      <c r="H4513" s="5">
        <v>10</v>
      </c>
      <c r="I4513" s="5">
        <v>324</v>
      </c>
      <c r="J4513" s="5" t="s">
        <v>16</v>
      </c>
      <c r="K4513" s="5" t="s">
        <v>17</v>
      </c>
    </row>
    <row r="4514" spans="1:11">
      <c r="A4514" s="5" t="s">
        <v>17335</v>
      </c>
      <c r="B4514" s="5" t="s">
        <v>17336</v>
      </c>
      <c r="C4514" s="5" t="s">
        <v>17337</v>
      </c>
      <c r="D4514" s="5" t="s">
        <v>6533</v>
      </c>
      <c r="E4514" s="6">
        <v>45427</v>
      </c>
      <c r="F4514" s="5" t="s">
        <v>73</v>
      </c>
      <c r="G4514" s="5">
        <v>2</v>
      </c>
      <c r="H4514" s="5">
        <v>0</v>
      </c>
      <c r="I4514" s="5">
        <v>240</v>
      </c>
      <c r="J4514" s="5" t="s">
        <v>16</v>
      </c>
      <c r="K4514" s="5" t="s">
        <v>17</v>
      </c>
    </row>
    <row r="4515" spans="1:11">
      <c r="A4515" s="5" t="s">
        <v>17338</v>
      </c>
      <c r="B4515" s="5" t="s">
        <v>17339</v>
      </c>
      <c r="C4515" s="5" t="s">
        <v>17340</v>
      </c>
      <c r="D4515" s="5" t="s">
        <v>17341</v>
      </c>
      <c r="E4515" s="6">
        <v>45594</v>
      </c>
      <c r="F4515" s="5" t="s">
        <v>89</v>
      </c>
      <c r="G4515" s="5">
        <v>4</v>
      </c>
      <c r="H4515" s="5">
        <v>0</v>
      </c>
      <c r="I4515" s="5">
        <v>200</v>
      </c>
      <c r="J4515" s="5" t="s">
        <v>33</v>
      </c>
      <c r="K4515" s="5" t="s">
        <v>17</v>
      </c>
    </row>
    <row r="4516" spans="1:11">
      <c r="A4516" s="5" t="s">
        <v>17342</v>
      </c>
      <c r="B4516" s="5" t="s">
        <v>3101</v>
      </c>
      <c r="C4516" s="5" t="s">
        <v>17343</v>
      </c>
      <c r="D4516" s="5" t="s">
        <v>17344</v>
      </c>
      <c r="E4516" s="6">
        <v>45498</v>
      </c>
      <c r="F4516" s="5" t="s">
        <v>47</v>
      </c>
      <c r="G4516" s="5">
        <v>2</v>
      </c>
      <c r="H4516" s="5">
        <v>0</v>
      </c>
      <c r="I4516" s="5">
        <v>2400</v>
      </c>
      <c r="J4516" s="5" t="s">
        <v>23</v>
      </c>
      <c r="K4516" s="5" t="s">
        <v>17</v>
      </c>
    </row>
    <row r="4517" spans="1:11">
      <c r="A4517" s="5" t="s">
        <v>17345</v>
      </c>
      <c r="B4517" s="5" t="s">
        <v>17346</v>
      </c>
      <c r="C4517" s="5" t="s">
        <v>17347</v>
      </c>
      <c r="D4517" s="5" t="s">
        <v>3604</v>
      </c>
      <c r="E4517" s="6">
        <v>45573</v>
      </c>
      <c r="F4517" s="5" t="s">
        <v>89</v>
      </c>
      <c r="G4517" s="5">
        <v>2</v>
      </c>
      <c r="H4517" s="5">
        <v>0</v>
      </c>
      <c r="I4517" s="5">
        <v>100</v>
      </c>
      <c r="J4517" s="5" t="s">
        <v>84</v>
      </c>
      <c r="K4517" s="5" t="s">
        <v>17</v>
      </c>
    </row>
    <row r="4518" spans="1:11">
      <c r="A4518" s="7" t="s">
        <v>17348</v>
      </c>
      <c r="B4518" s="5" t="s">
        <v>17349</v>
      </c>
      <c r="C4518" s="5" t="s">
        <v>17350</v>
      </c>
      <c r="D4518" s="5" t="s">
        <v>17351</v>
      </c>
      <c r="E4518" s="6">
        <v>45717</v>
      </c>
      <c r="F4518" s="5" t="s">
        <v>42</v>
      </c>
      <c r="G4518" s="5">
        <v>2</v>
      </c>
      <c r="H4518" s="5">
        <v>10</v>
      </c>
      <c r="I4518" s="5">
        <v>360</v>
      </c>
      <c r="J4518" s="5" t="s">
        <v>23</v>
      </c>
      <c r="K4518" s="5" t="s">
        <v>17</v>
      </c>
    </row>
    <row r="4519" spans="1:11">
      <c r="A4519" s="5" t="s">
        <v>17352</v>
      </c>
      <c r="B4519" s="5" t="s">
        <v>17353</v>
      </c>
      <c r="C4519" s="5" t="s">
        <v>17354</v>
      </c>
      <c r="D4519" s="5" t="s">
        <v>17355</v>
      </c>
      <c r="E4519" s="6">
        <v>45596</v>
      </c>
      <c r="F4519" s="5" t="s">
        <v>15</v>
      </c>
      <c r="G4519" s="5">
        <v>1</v>
      </c>
      <c r="H4519" s="5">
        <v>5</v>
      </c>
      <c r="I4519" s="5">
        <v>760</v>
      </c>
      <c r="J4519" s="5" t="s">
        <v>23</v>
      </c>
      <c r="K4519" s="5" t="s">
        <v>17</v>
      </c>
    </row>
    <row r="4520" spans="1:11">
      <c r="A4520" s="5" t="s">
        <v>17356</v>
      </c>
      <c r="B4520" s="5" t="s">
        <v>17357</v>
      </c>
      <c r="C4520" s="5" t="s">
        <v>17358</v>
      </c>
      <c r="D4520" s="5" t="s">
        <v>17359</v>
      </c>
      <c r="E4520" s="6">
        <v>45683</v>
      </c>
      <c r="F4520" s="5" t="s">
        <v>56</v>
      </c>
      <c r="G4520" s="5">
        <v>4</v>
      </c>
      <c r="H4520" s="5">
        <v>0</v>
      </c>
      <c r="I4520" s="5">
        <v>360</v>
      </c>
      <c r="J4520" s="5" t="s">
        <v>84</v>
      </c>
      <c r="K4520" s="5" t="s">
        <v>17</v>
      </c>
    </row>
    <row r="4521" spans="1:11">
      <c r="A4521" s="5" t="s">
        <v>17360</v>
      </c>
      <c r="B4521" s="5" t="s">
        <v>17361</v>
      </c>
      <c r="C4521" s="5" t="s">
        <v>17362</v>
      </c>
      <c r="D4521" s="5" t="s">
        <v>17363</v>
      </c>
      <c r="E4521" s="6">
        <v>45692</v>
      </c>
      <c r="F4521" s="5" t="s">
        <v>73</v>
      </c>
      <c r="G4521" s="5">
        <v>3</v>
      </c>
      <c r="H4521" s="5">
        <v>5</v>
      </c>
      <c r="I4521" s="5">
        <v>342</v>
      </c>
      <c r="J4521" s="5" t="s">
        <v>16</v>
      </c>
      <c r="K4521" s="5" t="s">
        <v>17</v>
      </c>
    </row>
    <row r="4522" spans="1:11">
      <c r="A4522" s="5" t="s">
        <v>17364</v>
      </c>
      <c r="B4522" s="5" t="s">
        <v>17365</v>
      </c>
      <c r="C4522" s="5" t="s">
        <v>17366</v>
      </c>
      <c r="D4522" s="5" t="s">
        <v>17367</v>
      </c>
      <c r="E4522" s="6">
        <v>45412</v>
      </c>
      <c r="F4522" s="5" t="s">
        <v>42</v>
      </c>
      <c r="G4522" s="5">
        <v>4</v>
      </c>
      <c r="H4522" s="5">
        <v>0</v>
      </c>
      <c r="I4522" s="5">
        <v>800</v>
      </c>
      <c r="J4522" s="5" t="s">
        <v>23</v>
      </c>
      <c r="K4522" s="5" t="s">
        <v>17</v>
      </c>
    </row>
    <row r="4523" spans="1:11">
      <c r="A4523" s="5" t="s">
        <v>17368</v>
      </c>
      <c r="B4523" s="5" t="s">
        <v>17369</v>
      </c>
      <c r="C4523" s="5" t="s">
        <v>17370</v>
      </c>
      <c r="D4523" s="5" t="s">
        <v>17371</v>
      </c>
      <c r="E4523" s="6">
        <v>45415</v>
      </c>
      <c r="F4523" s="5" t="s">
        <v>83</v>
      </c>
      <c r="G4523" s="5">
        <v>4</v>
      </c>
      <c r="H4523" s="5">
        <v>0</v>
      </c>
      <c r="I4523" s="5">
        <v>600</v>
      </c>
      <c r="J4523" s="5" t="s">
        <v>23</v>
      </c>
      <c r="K4523" s="5" t="s">
        <v>17</v>
      </c>
    </row>
    <row r="4524" spans="1:11">
      <c r="A4524" s="5" t="s">
        <v>17372</v>
      </c>
      <c r="B4524" s="5" t="s">
        <v>10320</v>
      </c>
      <c r="C4524" s="5" t="s">
        <v>17373</v>
      </c>
      <c r="D4524" s="5" t="s">
        <v>17374</v>
      </c>
      <c r="E4524" s="6">
        <v>45570</v>
      </c>
      <c r="F4524" s="5" t="s">
        <v>22</v>
      </c>
      <c r="G4524" s="5">
        <v>4</v>
      </c>
      <c r="H4524" s="5">
        <v>0</v>
      </c>
      <c r="I4524" s="5">
        <v>400</v>
      </c>
      <c r="J4524" s="5" t="s">
        <v>84</v>
      </c>
      <c r="K4524" s="5" t="s">
        <v>78</v>
      </c>
    </row>
    <row r="4525" spans="1:11">
      <c r="A4525" s="5" t="s">
        <v>17375</v>
      </c>
      <c r="B4525" s="5" t="s">
        <v>17376</v>
      </c>
      <c r="C4525" s="5" t="s">
        <v>17377</v>
      </c>
      <c r="D4525" s="5" t="s">
        <v>17378</v>
      </c>
      <c r="E4525" s="6">
        <v>45649</v>
      </c>
      <c r="F4525" s="5" t="s">
        <v>73</v>
      </c>
      <c r="G4525" s="5">
        <v>4</v>
      </c>
      <c r="H4525" s="5">
        <v>5</v>
      </c>
      <c r="I4525" s="5">
        <v>456</v>
      </c>
      <c r="J4525" s="5" t="s">
        <v>23</v>
      </c>
      <c r="K4525" s="5" t="s">
        <v>17</v>
      </c>
    </row>
    <row r="4526" spans="1:11">
      <c r="A4526" s="5" t="s">
        <v>17379</v>
      </c>
      <c r="B4526" s="5" t="s">
        <v>17380</v>
      </c>
      <c r="C4526" s="5" t="s">
        <v>17381</v>
      </c>
      <c r="D4526" s="5" t="s">
        <v>17382</v>
      </c>
      <c r="E4526" s="6">
        <v>45535</v>
      </c>
      <c r="F4526" s="5" t="s">
        <v>22</v>
      </c>
      <c r="G4526" s="5">
        <v>4</v>
      </c>
      <c r="H4526" s="5">
        <v>5</v>
      </c>
      <c r="I4526" s="5">
        <v>380</v>
      </c>
      <c r="J4526" s="5" t="s">
        <v>33</v>
      </c>
      <c r="K4526" s="5" t="s">
        <v>17</v>
      </c>
    </row>
    <row r="4527" spans="1:11">
      <c r="A4527" s="5" t="s">
        <v>17383</v>
      </c>
      <c r="B4527" s="5" t="s">
        <v>17384</v>
      </c>
      <c r="C4527" s="5" t="s">
        <v>17385</v>
      </c>
      <c r="D4527" s="5" t="s">
        <v>17386</v>
      </c>
      <c r="E4527" s="6">
        <v>45606</v>
      </c>
      <c r="F4527" s="5" t="s">
        <v>28</v>
      </c>
      <c r="G4527" s="5">
        <v>4</v>
      </c>
      <c r="H4527" s="5">
        <v>15</v>
      </c>
      <c r="I4527" s="5">
        <v>1020</v>
      </c>
      <c r="J4527" s="5" t="s">
        <v>33</v>
      </c>
      <c r="K4527" s="5" t="s">
        <v>78</v>
      </c>
    </row>
    <row r="4528" spans="1:11">
      <c r="A4528" s="5" t="s">
        <v>17387</v>
      </c>
      <c r="B4528" s="5" t="s">
        <v>17388</v>
      </c>
      <c r="C4528" s="5" t="s">
        <v>17389</v>
      </c>
      <c r="D4528" s="5" t="s">
        <v>9580</v>
      </c>
      <c r="E4528" s="6">
        <v>45422</v>
      </c>
      <c r="F4528" s="5" t="s">
        <v>73</v>
      </c>
      <c r="G4528" s="5">
        <v>2</v>
      </c>
      <c r="H4528" s="5">
        <v>5</v>
      </c>
      <c r="I4528" s="5">
        <v>228</v>
      </c>
      <c r="J4528" s="5" t="s">
        <v>90</v>
      </c>
      <c r="K4528" s="5" t="s">
        <v>17</v>
      </c>
    </row>
    <row r="4529" spans="1:11">
      <c r="A4529" s="5" t="s">
        <v>17390</v>
      </c>
      <c r="B4529" s="5" t="s">
        <v>17391</v>
      </c>
      <c r="C4529" s="5" t="s">
        <v>17392</v>
      </c>
      <c r="D4529" s="5" t="s">
        <v>17393</v>
      </c>
      <c r="E4529" s="6">
        <v>45410</v>
      </c>
      <c r="F4529" s="5" t="s">
        <v>28</v>
      </c>
      <c r="G4529" s="5">
        <v>3</v>
      </c>
      <c r="H4529" s="5">
        <v>0</v>
      </c>
      <c r="I4529" s="5">
        <v>900</v>
      </c>
      <c r="J4529" s="5" t="s">
        <v>16</v>
      </c>
      <c r="K4529" s="5" t="s">
        <v>78</v>
      </c>
    </row>
    <row r="4530" spans="1:11">
      <c r="A4530" s="5" t="s">
        <v>17394</v>
      </c>
      <c r="B4530" s="5" t="s">
        <v>17395</v>
      </c>
      <c r="C4530" s="5" t="s">
        <v>17396</v>
      </c>
      <c r="D4530" s="5" t="s">
        <v>17397</v>
      </c>
      <c r="E4530" s="6">
        <v>45571</v>
      </c>
      <c r="F4530" s="5" t="s">
        <v>83</v>
      </c>
      <c r="G4530" s="5">
        <v>2</v>
      </c>
      <c r="H4530" s="5">
        <v>10</v>
      </c>
      <c r="I4530" s="5">
        <v>270</v>
      </c>
      <c r="J4530" s="5" t="s">
        <v>84</v>
      </c>
      <c r="K4530" s="5" t="s">
        <v>17</v>
      </c>
    </row>
    <row r="4531" spans="1:11">
      <c r="A4531" s="5" t="s">
        <v>17398</v>
      </c>
      <c r="B4531" s="5" t="s">
        <v>17399</v>
      </c>
      <c r="C4531" s="5" t="s">
        <v>17400</v>
      </c>
      <c r="D4531" s="5" t="s">
        <v>17401</v>
      </c>
      <c r="E4531" s="6">
        <v>45463</v>
      </c>
      <c r="F4531" s="5" t="s">
        <v>15</v>
      </c>
      <c r="G4531" s="5">
        <v>4</v>
      </c>
      <c r="H4531" s="5">
        <v>0</v>
      </c>
      <c r="I4531" s="5">
        <v>3200</v>
      </c>
      <c r="J4531" s="5" t="s">
        <v>84</v>
      </c>
      <c r="K4531" s="5" t="s">
        <v>78</v>
      </c>
    </row>
    <row r="4532" spans="1:11">
      <c r="A4532" s="5" t="s">
        <v>17402</v>
      </c>
      <c r="B4532" s="5" t="s">
        <v>17403</v>
      </c>
      <c r="C4532" s="5" t="s">
        <v>17404</v>
      </c>
      <c r="D4532" s="5" t="s">
        <v>17405</v>
      </c>
      <c r="E4532" s="6">
        <v>45502</v>
      </c>
      <c r="F4532" s="5" t="s">
        <v>28</v>
      </c>
      <c r="G4532" s="5">
        <v>2</v>
      </c>
      <c r="H4532" s="5">
        <v>5</v>
      </c>
      <c r="I4532" s="5">
        <v>570</v>
      </c>
      <c r="J4532" s="5" t="s">
        <v>33</v>
      </c>
      <c r="K4532" s="5" t="s">
        <v>17</v>
      </c>
    </row>
    <row r="4533" spans="1:11">
      <c r="A4533" s="5" t="s">
        <v>17406</v>
      </c>
      <c r="B4533" s="5" t="s">
        <v>17407</v>
      </c>
      <c r="C4533" s="5" t="s">
        <v>17408</v>
      </c>
      <c r="D4533" s="5" t="s">
        <v>12508</v>
      </c>
      <c r="E4533" s="6">
        <v>45463</v>
      </c>
      <c r="F4533" s="5" t="s">
        <v>89</v>
      </c>
      <c r="G4533" s="5">
        <v>1</v>
      </c>
      <c r="H4533" s="5">
        <v>10</v>
      </c>
      <c r="I4533" s="5">
        <v>45</v>
      </c>
      <c r="J4533" s="5" t="s">
        <v>33</v>
      </c>
      <c r="K4533" s="5" t="s">
        <v>17</v>
      </c>
    </row>
    <row r="4534" spans="1:11">
      <c r="A4534" s="5" t="s">
        <v>17409</v>
      </c>
      <c r="B4534" s="5" t="s">
        <v>17410</v>
      </c>
      <c r="C4534" s="5" t="s">
        <v>17411</v>
      </c>
      <c r="D4534" s="5" t="s">
        <v>17412</v>
      </c>
      <c r="E4534" s="6">
        <v>45757</v>
      </c>
      <c r="F4534" s="5" t="s">
        <v>73</v>
      </c>
      <c r="G4534" s="5">
        <v>3</v>
      </c>
      <c r="H4534" s="5">
        <v>0</v>
      </c>
      <c r="I4534" s="5">
        <v>360</v>
      </c>
      <c r="J4534" s="5" t="s">
        <v>84</v>
      </c>
      <c r="K4534" s="5" t="s">
        <v>17</v>
      </c>
    </row>
    <row r="4535" spans="1:11">
      <c r="A4535" s="5" t="s">
        <v>17413</v>
      </c>
      <c r="B4535" s="5" t="s">
        <v>17414</v>
      </c>
      <c r="C4535" s="5" t="s">
        <v>17415</v>
      </c>
      <c r="D4535" s="5" t="s">
        <v>17416</v>
      </c>
      <c r="E4535" s="6">
        <v>45761</v>
      </c>
      <c r="F4535" s="5" t="s">
        <v>73</v>
      </c>
      <c r="G4535" s="5">
        <v>4</v>
      </c>
      <c r="H4535" s="5">
        <v>5</v>
      </c>
      <c r="I4535" s="5">
        <v>456</v>
      </c>
      <c r="J4535" s="5" t="s">
        <v>33</v>
      </c>
      <c r="K4535" s="5" t="s">
        <v>17</v>
      </c>
    </row>
    <row r="4536" spans="1:11">
      <c r="A4536" s="5" t="s">
        <v>17417</v>
      </c>
      <c r="B4536" s="5" t="s">
        <v>17418</v>
      </c>
      <c r="C4536" s="5" t="s">
        <v>17419</v>
      </c>
      <c r="D4536" s="5" t="s">
        <v>17420</v>
      </c>
      <c r="E4536" s="6">
        <v>45739</v>
      </c>
      <c r="F4536" s="5" t="s">
        <v>47</v>
      </c>
      <c r="G4536" s="5">
        <v>2</v>
      </c>
      <c r="H4536" s="5">
        <v>0</v>
      </c>
      <c r="I4536" s="5">
        <v>2400</v>
      </c>
      <c r="J4536" s="5" t="s">
        <v>16</v>
      </c>
      <c r="K4536" s="5" t="s">
        <v>17</v>
      </c>
    </row>
    <row r="4537" spans="1:11">
      <c r="A4537" s="5" t="s">
        <v>17421</v>
      </c>
      <c r="B4537" s="5" t="s">
        <v>17422</v>
      </c>
      <c r="C4537" s="5" t="s">
        <v>17423</v>
      </c>
      <c r="D4537" s="5" t="s">
        <v>17424</v>
      </c>
      <c r="E4537" s="6">
        <v>45567</v>
      </c>
      <c r="F4537" s="5" t="s">
        <v>22</v>
      </c>
      <c r="G4537" s="5">
        <v>2</v>
      </c>
      <c r="H4537" s="5">
        <v>10</v>
      </c>
      <c r="I4537" s="5">
        <v>180</v>
      </c>
      <c r="J4537" s="5" t="s">
        <v>84</v>
      </c>
      <c r="K4537" s="5" t="s">
        <v>17</v>
      </c>
    </row>
    <row r="4538" spans="1:11">
      <c r="A4538" s="5" t="s">
        <v>17425</v>
      </c>
      <c r="B4538" s="5" t="s">
        <v>17426</v>
      </c>
      <c r="C4538" s="5" t="s">
        <v>17427</v>
      </c>
      <c r="D4538" s="5" t="s">
        <v>17428</v>
      </c>
      <c r="E4538" s="6">
        <v>45607</v>
      </c>
      <c r="F4538" s="5" t="s">
        <v>89</v>
      </c>
      <c r="G4538" s="5">
        <v>2</v>
      </c>
      <c r="H4538" s="5">
        <v>10</v>
      </c>
      <c r="I4538" s="5">
        <v>90</v>
      </c>
      <c r="J4538" s="5" t="s">
        <v>90</v>
      </c>
      <c r="K4538" s="5" t="s">
        <v>17</v>
      </c>
    </row>
    <row r="4539" spans="1:11">
      <c r="A4539" s="5" t="s">
        <v>17429</v>
      </c>
      <c r="B4539" s="5" t="s">
        <v>17430</v>
      </c>
      <c r="C4539" s="5" t="s">
        <v>17431</v>
      </c>
      <c r="D4539" s="5" t="s">
        <v>17432</v>
      </c>
      <c r="E4539" s="6">
        <v>45505</v>
      </c>
      <c r="F4539" s="5" t="s">
        <v>42</v>
      </c>
      <c r="G4539" s="5">
        <v>4</v>
      </c>
      <c r="H4539" s="5">
        <v>10</v>
      </c>
      <c r="I4539" s="5">
        <v>720</v>
      </c>
      <c r="J4539" s="5" t="s">
        <v>33</v>
      </c>
      <c r="K4539" s="5" t="s">
        <v>17</v>
      </c>
    </row>
    <row r="4540" spans="1:11">
      <c r="A4540" s="5" t="s">
        <v>17433</v>
      </c>
      <c r="B4540" s="5" t="s">
        <v>17434</v>
      </c>
      <c r="C4540" s="5" t="s">
        <v>17435</v>
      </c>
      <c r="D4540" s="5" t="s">
        <v>17436</v>
      </c>
      <c r="E4540" s="6">
        <v>45700</v>
      </c>
      <c r="F4540" s="5" t="s">
        <v>83</v>
      </c>
      <c r="G4540" s="5">
        <v>1</v>
      </c>
      <c r="H4540" s="5">
        <v>0</v>
      </c>
      <c r="I4540" s="5">
        <v>150</v>
      </c>
      <c r="J4540" s="5" t="s">
        <v>84</v>
      </c>
      <c r="K4540" s="5" t="s">
        <v>17</v>
      </c>
    </row>
    <row r="4541" spans="1:11">
      <c r="A4541" s="5" t="s">
        <v>17437</v>
      </c>
      <c r="B4541" s="5" t="s">
        <v>17438</v>
      </c>
      <c r="C4541" s="5" t="s">
        <v>17439</v>
      </c>
      <c r="D4541" s="5" t="s">
        <v>17440</v>
      </c>
      <c r="E4541" s="6">
        <v>45590</v>
      </c>
      <c r="F4541" s="5" t="s">
        <v>28</v>
      </c>
      <c r="G4541" s="5">
        <v>1</v>
      </c>
      <c r="H4541" s="5">
        <v>0</v>
      </c>
      <c r="I4541" s="5">
        <v>300</v>
      </c>
      <c r="J4541" s="5" t="s">
        <v>23</v>
      </c>
      <c r="K4541" s="5" t="s">
        <v>17</v>
      </c>
    </row>
    <row r="4542" spans="1:11">
      <c r="A4542" s="5" t="s">
        <v>17441</v>
      </c>
      <c r="B4542" s="5" t="s">
        <v>17442</v>
      </c>
      <c r="C4542" s="5" t="s">
        <v>17443</v>
      </c>
      <c r="D4542" s="5" t="s">
        <v>3365</v>
      </c>
      <c r="E4542" s="6">
        <v>45675</v>
      </c>
      <c r="F4542" s="5" t="s">
        <v>42</v>
      </c>
      <c r="G4542" s="5">
        <v>1</v>
      </c>
      <c r="H4542" s="5">
        <v>0</v>
      </c>
      <c r="I4542" s="5">
        <v>200</v>
      </c>
      <c r="J4542" s="5" t="s">
        <v>84</v>
      </c>
      <c r="K4542" s="5" t="s">
        <v>78</v>
      </c>
    </row>
    <row r="4543" spans="1:11">
      <c r="A4543" s="5" t="s">
        <v>17444</v>
      </c>
      <c r="B4543" s="5" t="s">
        <v>17445</v>
      </c>
      <c r="C4543" s="5" t="s">
        <v>17446</v>
      </c>
      <c r="D4543" s="5" t="s">
        <v>17447</v>
      </c>
      <c r="E4543" s="6">
        <v>45437</v>
      </c>
      <c r="F4543" s="5" t="s">
        <v>42</v>
      </c>
      <c r="G4543" s="5">
        <v>3</v>
      </c>
      <c r="H4543" s="5">
        <v>0</v>
      </c>
      <c r="I4543" s="5">
        <v>600</v>
      </c>
      <c r="J4543" s="5" t="s">
        <v>23</v>
      </c>
      <c r="K4543" s="5" t="s">
        <v>17</v>
      </c>
    </row>
    <row r="4544" spans="1:11">
      <c r="A4544" s="5" t="s">
        <v>17448</v>
      </c>
      <c r="B4544" s="5" t="s">
        <v>17449</v>
      </c>
      <c r="C4544" s="5" t="s">
        <v>17450</v>
      </c>
      <c r="D4544" s="5" t="s">
        <v>17451</v>
      </c>
      <c r="E4544" s="6">
        <v>45547</v>
      </c>
      <c r="F4544" s="5" t="s">
        <v>15</v>
      </c>
      <c r="G4544" s="5">
        <v>4</v>
      </c>
      <c r="H4544" s="5">
        <v>0</v>
      </c>
      <c r="I4544" s="5">
        <v>3200</v>
      </c>
      <c r="J4544" s="5" t="s">
        <v>84</v>
      </c>
      <c r="K4544" s="5" t="s">
        <v>17</v>
      </c>
    </row>
    <row r="4545" spans="1:11">
      <c r="A4545" s="5" t="s">
        <v>17452</v>
      </c>
      <c r="B4545" s="5" t="s">
        <v>17453</v>
      </c>
      <c r="C4545" s="5" t="s">
        <v>17454</v>
      </c>
      <c r="D4545" s="5" t="s">
        <v>17455</v>
      </c>
      <c r="E4545" s="6">
        <v>45534</v>
      </c>
      <c r="F4545" s="5" t="s">
        <v>47</v>
      </c>
      <c r="G4545" s="5">
        <v>3</v>
      </c>
      <c r="H4545" s="5">
        <v>5</v>
      </c>
      <c r="I4545" s="5">
        <v>3420</v>
      </c>
      <c r="J4545" s="5" t="s">
        <v>23</v>
      </c>
      <c r="K4545" s="5" t="s">
        <v>17</v>
      </c>
    </row>
    <row r="4546" spans="1:11">
      <c r="A4546" s="5" t="s">
        <v>17456</v>
      </c>
      <c r="B4546" s="5" t="s">
        <v>17457</v>
      </c>
      <c r="C4546" s="5" t="s">
        <v>17458</v>
      </c>
      <c r="D4546" s="5" t="s">
        <v>13388</v>
      </c>
      <c r="E4546" s="6">
        <v>45427</v>
      </c>
      <c r="F4546" s="5" t="s">
        <v>83</v>
      </c>
      <c r="G4546" s="5">
        <v>3</v>
      </c>
      <c r="H4546" s="5">
        <v>0</v>
      </c>
      <c r="I4546" s="5">
        <v>450</v>
      </c>
      <c r="J4546" s="5" t="s">
        <v>90</v>
      </c>
      <c r="K4546" s="5" t="s">
        <v>17</v>
      </c>
    </row>
    <row r="4547" spans="1:11">
      <c r="A4547" s="5" t="s">
        <v>17459</v>
      </c>
      <c r="B4547" s="5" t="s">
        <v>17460</v>
      </c>
      <c r="C4547" s="5" t="s">
        <v>17461</v>
      </c>
      <c r="D4547" s="5" t="s">
        <v>17462</v>
      </c>
      <c r="E4547" s="6">
        <v>45467</v>
      </c>
      <c r="F4547" s="5" t="s">
        <v>56</v>
      </c>
      <c r="G4547" s="5">
        <v>3</v>
      </c>
      <c r="H4547" s="5">
        <v>0</v>
      </c>
      <c r="I4547" s="5">
        <v>270</v>
      </c>
      <c r="J4547" s="5" t="s">
        <v>90</v>
      </c>
      <c r="K4547" s="5" t="s">
        <v>17</v>
      </c>
    </row>
    <row r="4548" spans="1:11">
      <c r="A4548" s="5" t="s">
        <v>17463</v>
      </c>
      <c r="B4548" s="5" t="s">
        <v>17464</v>
      </c>
      <c r="C4548" s="5" t="s">
        <v>17465</v>
      </c>
      <c r="D4548" s="5" t="s">
        <v>3692</v>
      </c>
      <c r="E4548" s="6">
        <v>45459</v>
      </c>
      <c r="F4548" s="5" t="s">
        <v>15</v>
      </c>
      <c r="G4548" s="5">
        <v>3</v>
      </c>
      <c r="H4548" s="5">
        <v>0</v>
      </c>
      <c r="I4548" s="5">
        <v>2400</v>
      </c>
      <c r="J4548" s="5" t="s">
        <v>23</v>
      </c>
      <c r="K4548" s="5" t="s">
        <v>17</v>
      </c>
    </row>
    <row r="4549" spans="1:11">
      <c r="A4549" s="5" t="s">
        <v>17466</v>
      </c>
      <c r="B4549" s="5" t="s">
        <v>17467</v>
      </c>
      <c r="C4549" s="5" t="s">
        <v>17468</v>
      </c>
      <c r="D4549" s="5" t="s">
        <v>17469</v>
      </c>
      <c r="E4549" s="6">
        <v>45403</v>
      </c>
      <c r="F4549" s="5" t="s">
        <v>73</v>
      </c>
      <c r="G4549" s="5">
        <v>1</v>
      </c>
      <c r="H4549" s="5">
        <v>0</v>
      </c>
      <c r="I4549" s="5">
        <v>120</v>
      </c>
      <c r="J4549" s="5" t="s">
        <v>84</v>
      </c>
      <c r="K4549" s="5" t="s">
        <v>78</v>
      </c>
    </row>
    <row r="4550" spans="1:11">
      <c r="A4550" s="5" t="s">
        <v>17470</v>
      </c>
      <c r="B4550" s="5" t="s">
        <v>17471</v>
      </c>
      <c r="C4550" s="5" t="s">
        <v>17472</v>
      </c>
      <c r="D4550" s="5" t="s">
        <v>17473</v>
      </c>
      <c r="E4550" s="6">
        <v>45767</v>
      </c>
      <c r="F4550" s="5" t="s">
        <v>56</v>
      </c>
      <c r="G4550" s="5">
        <v>2</v>
      </c>
      <c r="H4550" s="5">
        <v>0</v>
      </c>
      <c r="I4550" s="5">
        <v>180</v>
      </c>
      <c r="J4550" s="5" t="s">
        <v>16</v>
      </c>
      <c r="K4550" s="5" t="s">
        <v>17</v>
      </c>
    </row>
    <row r="4551" spans="1:11">
      <c r="A4551" s="5" t="s">
        <v>17474</v>
      </c>
      <c r="B4551" s="5" t="s">
        <v>17475</v>
      </c>
      <c r="C4551" s="5" t="s">
        <v>17476</v>
      </c>
      <c r="D4551" s="5" t="s">
        <v>2298</v>
      </c>
      <c r="E4551" s="6">
        <v>45479</v>
      </c>
      <c r="F4551" s="5" t="s">
        <v>89</v>
      </c>
      <c r="G4551" s="5">
        <v>1</v>
      </c>
      <c r="H4551" s="5">
        <v>0</v>
      </c>
      <c r="I4551" s="5">
        <v>50</v>
      </c>
      <c r="J4551" s="5" t="s">
        <v>16</v>
      </c>
      <c r="K4551" s="5" t="s">
        <v>78</v>
      </c>
    </row>
    <row r="4552" spans="1:11">
      <c r="A4552" s="5" t="s">
        <v>17477</v>
      </c>
      <c r="B4552" s="5" t="s">
        <v>17478</v>
      </c>
      <c r="C4552" s="5" t="s">
        <v>17479</v>
      </c>
      <c r="D4552" s="5" t="s">
        <v>17480</v>
      </c>
      <c r="E4552" s="6">
        <v>45495</v>
      </c>
      <c r="F4552" s="5" t="s">
        <v>15</v>
      </c>
      <c r="G4552" s="5">
        <v>1</v>
      </c>
      <c r="H4552" s="5">
        <v>0</v>
      </c>
      <c r="I4552" s="5">
        <v>800</v>
      </c>
      <c r="J4552" s="5" t="s">
        <v>33</v>
      </c>
      <c r="K4552" s="5" t="s">
        <v>17</v>
      </c>
    </row>
    <row r="4553" spans="1:11">
      <c r="A4553" s="5" t="s">
        <v>17481</v>
      </c>
      <c r="B4553" s="5" t="s">
        <v>7401</v>
      </c>
      <c r="C4553" s="5" t="s">
        <v>17482</v>
      </c>
      <c r="D4553" s="5" t="s">
        <v>17483</v>
      </c>
      <c r="E4553" s="6">
        <v>45583</v>
      </c>
      <c r="F4553" s="5" t="s">
        <v>89</v>
      </c>
      <c r="G4553" s="5">
        <v>4</v>
      </c>
      <c r="H4553" s="5">
        <v>0</v>
      </c>
      <c r="I4553" s="5">
        <v>200</v>
      </c>
      <c r="J4553" s="5" t="s">
        <v>84</v>
      </c>
      <c r="K4553" s="5" t="s">
        <v>17</v>
      </c>
    </row>
    <row r="4554" spans="1:11">
      <c r="A4554" s="5" t="s">
        <v>17484</v>
      </c>
      <c r="B4554" s="5" t="s">
        <v>17485</v>
      </c>
      <c r="C4554" s="5" t="s">
        <v>17486</v>
      </c>
      <c r="D4554" s="5" t="s">
        <v>17487</v>
      </c>
      <c r="E4554" s="6">
        <v>45645</v>
      </c>
      <c r="F4554" s="5" t="s">
        <v>73</v>
      </c>
      <c r="G4554" s="5">
        <v>2</v>
      </c>
      <c r="H4554" s="5">
        <v>0</v>
      </c>
      <c r="I4554" s="5">
        <v>240</v>
      </c>
      <c r="J4554" s="5" t="s">
        <v>23</v>
      </c>
      <c r="K4554" s="5" t="s">
        <v>17</v>
      </c>
    </row>
    <row r="4555" spans="1:11">
      <c r="A4555" s="5" t="s">
        <v>17488</v>
      </c>
      <c r="B4555" s="5" t="s">
        <v>17489</v>
      </c>
      <c r="C4555" s="5" t="s">
        <v>17490</v>
      </c>
      <c r="D4555" s="5" t="s">
        <v>17491</v>
      </c>
      <c r="E4555" s="6">
        <v>45533</v>
      </c>
      <c r="F4555" s="5" t="s">
        <v>22</v>
      </c>
      <c r="G4555" s="5">
        <v>2</v>
      </c>
      <c r="H4555" s="5">
        <v>5</v>
      </c>
      <c r="I4555" s="5">
        <v>190</v>
      </c>
      <c r="J4555" s="5" t="s">
        <v>23</v>
      </c>
      <c r="K4555" s="5" t="s">
        <v>17</v>
      </c>
    </row>
    <row r="4556" spans="1:11">
      <c r="A4556" s="5" t="s">
        <v>17492</v>
      </c>
      <c r="B4556" s="5" t="s">
        <v>17493</v>
      </c>
      <c r="C4556" s="5" t="s">
        <v>17494</v>
      </c>
      <c r="D4556" s="5" t="s">
        <v>15954</v>
      </c>
      <c r="E4556" s="6">
        <v>45417</v>
      </c>
      <c r="F4556" s="5" t="s">
        <v>56</v>
      </c>
      <c r="G4556" s="5">
        <v>4</v>
      </c>
      <c r="H4556" s="5">
        <v>0</v>
      </c>
      <c r="I4556" s="5">
        <v>360</v>
      </c>
      <c r="J4556" s="5" t="s">
        <v>16</v>
      </c>
      <c r="K4556" s="5" t="s">
        <v>17</v>
      </c>
    </row>
    <row r="4557" spans="1:11">
      <c r="A4557" s="5" t="s">
        <v>17495</v>
      </c>
      <c r="B4557" s="5" t="s">
        <v>17496</v>
      </c>
      <c r="C4557" s="5" t="s">
        <v>17497</v>
      </c>
      <c r="D4557" s="5" t="s">
        <v>17498</v>
      </c>
      <c r="E4557" s="6">
        <v>45517</v>
      </c>
      <c r="F4557" s="5" t="s">
        <v>73</v>
      </c>
      <c r="G4557" s="5">
        <v>2</v>
      </c>
      <c r="H4557" s="5">
        <v>15</v>
      </c>
      <c r="I4557" s="5">
        <v>204</v>
      </c>
      <c r="J4557" s="5" t="s">
        <v>16</v>
      </c>
      <c r="K4557" s="5" t="s">
        <v>17</v>
      </c>
    </row>
    <row r="4558" spans="1:11">
      <c r="A4558" s="5" t="s">
        <v>17499</v>
      </c>
      <c r="B4558" s="5" t="s">
        <v>17500</v>
      </c>
      <c r="C4558" s="5" t="s">
        <v>17501</v>
      </c>
      <c r="D4558" s="5" t="s">
        <v>17502</v>
      </c>
      <c r="E4558" s="6">
        <v>45439</v>
      </c>
      <c r="F4558" s="5" t="s">
        <v>15</v>
      </c>
      <c r="G4558" s="5">
        <v>3</v>
      </c>
      <c r="H4558" s="5">
        <v>5</v>
      </c>
      <c r="I4558" s="5">
        <v>2280</v>
      </c>
      <c r="J4558" s="5" t="s">
        <v>84</v>
      </c>
      <c r="K4558" s="5" t="s">
        <v>17</v>
      </c>
    </row>
    <row r="4559" spans="1:11">
      <c r="A4559" s="5" t="s">
        <v>17503</v>
      </c>
      <c r="B4559" s="5" t="s">
        <v>17504</v>
      </c>
      <c r="C4559" s="5" t="s">
        <v>17505</v>
      </c>
      <c r="D4559" s="5" t="s">
        <v>17506</v>
      </c>
      <c r="E4559" s="6">
        <v>45673</v>
      </c>
      <c r="F4559" s="5" t="s">
        <v>42</v>
      </c>
      <c r="G4559" s="5">
        <v>1</v>
      </c>
      <c r="H4559" s="5">
        <v>5</v>
      </c>
      <c r="I4559" s="5">
        <v>190</v>
      </c>
      <c r="J4559" s="5" t="s">
        <v>90</v>
      </c>
      <c r="K4559" s="5" t="s">
        <v>17</v>
      </c>
    </row>
    <row r="4560" spans="1:11">
      <c r="A4560" s="5" t="s">
        <v>17507</v>
      </c>
      <c r="B4560" s="5" t="s">
        <v>13661</v>
      </c>
      <c r="C4560" s="5" t="s">
        <v>17508</v>
      </c>
      <c r="D4560" s="5" t="s">
        <v>17509</v>
      </c>
      <c r="E4560" s="6">
        <v>45517</v>
      </c>
      <c r="F4560" s="5" t="s">
        <v>42</v>
      </c>
      <c r="G4560" s="5">
        <v>4</v>
      </c>
      <c r="H4560" s="5">
        <v>0</v>
      </c>
      <c r="I4560" s="5">
        <v>800</v>
      </c>
      <c r="J4560" s="5" t="s">
        <v>23</v>
      </c>
      <c r="K4560" s="5" t="s">
        <v>17</v>
      </c>
    </row>
    <row r="4561" spans="1:11">
      <c r="A4561" s="5" t="s">
        <v>17510</v>
      </c>
      <c r="B4561" s="5" t="s">
        <v>17511</v>
      </c>
      <c r="C4561" s="5" t="s">
        <v>17512</v>
      </c>
      <c r="D4561" s="5" t="s">
        <v>17513</v>
      </c>
      <c r="E4561" s="6">
        <v>45619</v>
      </c>
      <c r="F4561" s="5" t="s">
        <v>42</v>
      </c>
      <c r="G4561" s="5">
        <v>3</v>
      </c>
      <c r="H4561" s="5">
        <v>0</v>
      </c>
      <c r="I4561" s="5">
        <v>600</v>
      </c>
      <c r="J4561" s="5" t="s">
        <v>16</v>
      </c>
      <c r="K4561" s="5" t="s">
        <v>17</v>
      </c>
    </row>
    <row r="4562" spans="1:11">
      <c r="A4562" s="5" t="s">
        <v>17514</v>
      </c>
      <c r="B4562" s="5" t="s">
        <v>17515</v>
      </c>
      <c r="C4562" s="5" t="s">
        <v>17516</v>
      </c>
      <c r="D4562" s="5" t="s">
        <v>16239</v>
      </c>
      <c r="E4562" s="6">
        <v>45408</v>
      </c>
      <c r="F4562" s="5" t="s">
        <v>47</v>
      </c>
      <c r="G4562" s="5">
        <v>1</v>
      </c>
      <c r="H4562" s="5">
        <v>15</v>
      </c>
      <c r="I4562" s="5">
        <v>1020</v>
      </c>
      <c r="J4562" s="5" t="s">
        <v>90</v>
      </c>
      <c r="K4562" s="5" t="s">
        <v>17</v>
      </c>
    </row>
    <row r="4563" spans="1:11">
      <c r="A4563" s="5" t="s">
        <v>17517</v>
      </c>
      <c r="B4563" s="5" t="s">
        <v>17518</v>
      </c>
      <c r="C4563" s="5" t="s">
        <v>17519</v>
      </c>
      <c r="D4563" s="5" t="s">
        <v>17520</v>
      </c>
      <c r="E4563" s="6">
        <v>45415</v>
      </c>
      <c r="F4563" s="5" t="s">
        <v>15</v>
      </c>
      <c r="G4563" s="5">
        <v>1</v>
      </c>
      <c r="H4563" s="5">
        <v>0</v>
      </c>
      <c r="I4563" s="5">
        <v>800</v>
      </c>
      <c r="J4563" s="5" t="s">
        <v>23</v>
      </c>
      <c r="K4563" s="5" t="s">
        <v>17</v>
      </c>
    </row>
    <row r="4564" spans="1:11">
      <c r="A4564" s="5" t="s">
        <v>17521</v>
      </c>
      <c r="B4564" s="5" t="s">
        <v>17522</v>
      </c>
      <c r="C4564" s="5" t="s">
        <v>17523</v>
      </c>
      <c r="D4564" s="5" t="s">
        <v>17524</v>
      </c>
      <c r="E4564" s="6">
        <v>45764</v>
      </c>
      <c r="F4564" s="5" t="s">
        <v>89</v>
      </c>
      <c r="G4564" s="5">
        <v>1</v>
      </c>
      <c r="H4564" s="5">
        <v>5</v>
      </c>
      <c r="I4564" s="5">
        <v>47.5</v>
      </c>
      <c r="J4564" s="5" t="s">
        <v>84</v>
      </c>
      <c r="K4564" s="5" t="s">
        <v>17</v>
      </c>
    </row>
    <row r="4565" spans="1:11">
      <c r="A4565" s="5" t="s">
        <v>17525</v>
      </c>
      <c r="B4565" s="5" t="s">
        <v>17526</v>
      </c>
      <c r="C4565" s="5" t="s">
        <v>17527</v>
      </c>
      <c r="D4565" s="5" t="s">
        <v>6808</v>
      </c>
      <c r="E4565" s="6">
        <v>45442</v>
      </c>
      <c r="F4565" s="5" t="s">
        <v>73</v>
      </c>
      <c r="G4565" s="5">
        <v>1</v>
      </c>
      <c r="H4565" s="5">
        <v>0</v>
      </c>
      <c r="I4565" s="5">
        <v>120</v>
      </c>
      <c r="J4565" s="5" t="s">
        <v>84</v>
      </c>
      <c r="K4565" s="5" t="s">
        <v>17</v>
      </c>
    </row>
    <row r="4566" spans="1:11">
      <c r="A4566" s="5" t="s">
        <v>17528</v>
      </c>
      <c r="B4566" s="5" t="s">
        <v>17529</v>
      </c>
      <c r="C4566" s="5" t="s">
        <v>17530</v>
      </c>
      <c r="D4566" s="5" t="s">
        <v>17531</v>
      </c>
      <c r="E4566" s="6">
        <v>45647</v>
      </c>
      <c r="F4566" s="5" t="s">
        <v>15</v>
      </c>
      <c r="G4566" s="5">
        <v>2</v>
      </c>
      <c r="H4566" s="5">
        <v>5</v>
      </c>
      <c r="I4566" s="5">
        <v>1520</v>
      </c>
      <c r="J4566" s="5" t="s">
        <v>16</v>
      </c>
      <c r="K4566" s="5" t="s">
        <v>17</v>
      </c>
    </row>
    <row r="4567" spans="1:11">
      <c r="A4567" s="5" t="s">
        <v>17532</v>
      </c>
      <c r="B4567" s="5" t="s">
        <v>17533</v>
      </c>
      <c r="C4567" s="5" t="s">
        <v>17534</v>
      </c>
      <c r="D4567" s="5" t="s">
        <v>17535</v>
      </c>
      <c r="E4567" s="6">
        <v>45555</v>
      </c>
      <c r="F4567" s="5" t="s">
        <v>56</v>
      </c>
      <c r="G4567" s="5">
        <v>2</v>
      </c>
      <c r="H4567" s="5">
        <v>0</v>
      </c>
      <c r="I4567" s="5">
        <v>180</v>
      </c>
      <c r="J4567" s="5" t="s">
        <v>23</v>
      </c>
      <c r="K4567" s="5" t="s">
        <v>17</v>
      </c>
    </row>
    <row r="4568" spans="1:11">
      <c r="A4568" s="5" t="s">
        <v>17536</v>
      </c>
      <c r="B4568" s="5" t="s">
        <v>17537</v>
      </c>
      <c r="C4568" s="5" t="s">
        <v>17538</v>
      </c>
      <c r="D4568" s="5" t="s">
        <v>17539</v>
      </c>
      <c r="E4568" s="6">
        <v>45582</v>
      </c>
      <c r="F4568" s="5" t="s">
        <v>73</v>
      </c>
      <c r="G4568" s="5">
        <v>4</v>
      </c>
      <c r="H4568" s="5">
        <v>5</v>
      </c>
      <c r="I4568" s="5">
        <v>456</v>
      </c>
      <c r="J4568" s="5" t="s">
        <v>23</v>
      </c>
      <c r="K4568" s="5" t="s">
        <v>17</v>
      </c>
    </row>
    <row r="4569" spans="1:11">
      <c r="A4569" s="5" t="s">
        <v>17540</v>
      </c>
      <c r="B4569" s="5" t="s">
        <v>17541</v>
      </c>
      <c r="C4569" s="5" t="s">
        <v>17542</v>
      </c>
      <c r="D4569" s="5" t="s">
        <v>17543</v>
      </c>
      <c r="E4569" s="6">
        <v>45434</v>
      </c>
      <c r="F4569" s="5" t="s">
        <v>73</v>
      </c>
      <c r="G4569" s="5">
        <v>3</v>
      </c>
      <c r="H4569" s="5">
        <v>5</v>
      </c>
      <c r="I4569" s="5">
        <v>342</v>
      </c>
      <c r="J4569" s="5" t="s">
        <v>90</v>
      </c>
      <c r="K4569" s="5" t="s">
        <v>17</v>
      </c>
    </row>
    <row r="4570" spans="1:11">
      <c r="A4570" s="5" t="s">
        <v>17544</v>
      </c>
      <c r="B4570" s="5" t="s">
        <v>17545</v>
      </c>
      <c r="C4570" s="5" t="s">
        <v>17546</v>
      </c>
      <c r="D4570" s="5" t="s">
        <v>12978</v>
      </c>
      <c r="E4570" s="6">
        <v>45448</v>
      </c>
      <c r="F4570" s="5" t="s">
        <v>83</v>
      </c>
      <c r="G4570" s="5">
        <v>3</v>
      </c>
      <c r="H4570" s="5">
        <v>5</v>
      </c>
      <c r="I4570" s="5">
        <v>427.5</v>
      </c>
      <c r="J4570" s="5" t="s">
        <v>23</v>
      </c>
      <c r="K4570" s="5" t="s">
        <v>17</v>
      </c>
    </row>
    <row r="4571" spans="1:11">
      <c r="A4571" s="5" t="s">
        <v>17547</v>
      </c>
      <c r="B4571" s="5" t="s">
        <v>17548</v>
      </c>
      <c r="C4571" s="5" t="s">
        <v>17549</v>
      </c>
      <c r="D4571" s="5" t="s">
        <v>17550</v>
      </c>
      <c r="E4571" s="6">
        <v>45709</v>
      </c>
      <c r="F4571" s="5" t="s">
        <v>47</v>
      </c>
      <c r="G4571" s="5">
        <v>3</v>
      </c>
      <c r="H4571" s="5">
        <v>0</v>
      </c>
      <c r="I4571" s="5">
        <v>3600</v>
      </c>
      <c r="J4571" s="5" t="s">
        <v>33</v>
      </c>
      <c r="K4571" s="5" t="s">
        <v>17</v>
      </c>
    </row>
    <row r="4572" spans="1:11">
      <c r="A4572" s="5" t="s">
        <v>17551</v>
      </c>
      <c r="B4572" s="5" t="s">
        <v>17552</v>
      </c>
      <c r="C4572" s="5" t="s">
        <v>17553</v>
      </c>
      <c r="D4572" s="5" t="s">
        <v>17554</v>
      </c>
      <c r="E4572" s="6">
        <v>45557</v>
      </c>
      <c r="F4572" s="5" t="s">
        <v>15</v>
      </c>
      <c r="G4572" s="5">
        <v>3</v>
      </c>
      <c r="H4572" s="5">
        <v>0</v>
      </c>
      <c r="I4572" s="5">
        <v>2400</v>
      </c>
      <c r="J4572" s="5" t="s">
        <v>23</v>
      </c>
      <c r="K4572" s="5" t="s">
        <v>17</v>
      </c>
    </row>
    <row r="4573" spans="1:11">
      <c r="A4573" s="5" t="s">
        <v>17555</v>
      </c>
      <c r="B4573" s="5" t="s">
        <v>17556</v>
      </c>
      <c r="C4573" s="5" t="s">
        <v>17557</v>
      </c>
      <c r="D4573" s="5" t="s">
        <v>17558</v>
      </c>
      <c r="E4573" s="6">
        <v>45502</v>
      </c>
      <c r="F4573" s="5" t="s">
        <v>22</v>
      </c>
      <c r="G4573" s="5">
        <v>3</v>
      </c>
      <c r="H4573" s="5">
        <v>0</v>
      </c>
      <c r="I4573" s="5">
        <v>300</v>
      </c>
      <c r="J4573" s="5" t="s">
        <v>16</v>
      </c>
      <c r="K4573" s="5" t="s">
        <v>17</v>
      </c>
    </row>
    <row r="4574" spans="1:11">
      <c r="A4574" s="5" t="s">
        <v>17559</v>
      </c>
      <c r="B4574" s="5" t="s">
        <v>17560</v>
      </c>
      <c r="C4574" s="5" t="s">
        <v>17561</v>
      </c>
      <c r="D4574" s="5" t="s">
        <v>17562</v>
      </c>
      <c r="E4574" s="6">
        <v>45587</v>
      </c>
      <c r="F4574" s="5" t="s">
        <v>56</v>
      </c>
      <c r="G4574" s="5">
        <v>4</v>
      </c>
      <c r="H4574" s="5">
        <v>0</v>
      </c>
      <c r="I4574" s="5">
        <v>360</v>
      </c>
      <c r="J4574" s="5" t="s">
        <v>84</v>
      </c>
      <c r="K4574" s="5" t="s">
        <v>17</v>
      </c>
    </row>
    <row r="4575" spans="1:11">
      <c r="A4575" s="5" t="s">
        <v>17563</v>
      </c>
      <c r="B4575" s="5" t="s">
        <v>17564</v>
      </c>
      <c r="C4575" s="5" t="s">
        <v>17565</v>
      </c>
      <c r="D4575" s="5" t="s">
        <v>17566</v>
      </c>
      <c r="E4575" s="6">
        <v>45403</v>
      </c>
      <c r="F4575" s="5" t="s">
        <v>83</v>
      </c>
      <c r="G4575" s="5">
        <v>1</v>
      </c>
      <c r="H4575" s="5">
        <v>0</v>
      </c>
      <c r="I4575" s="5">
        <v>150</v>
      </c>
      <c r="J4575" s="5" t="s">
        <v>16</v>
      </c>
      <c r="K4575" s="5" t="s">
        <v>17</v>
      </c>
    </row>
    <row r="4576" spans="1:11">
      <c r="A4576" s="5" t="s">
        <v>17567</v>
      </c>
      <c r="B4576" s="5" t="s">
        <v>17568</v>
      </c>
      <c r="C4576" s="5" t="s">
        <v>17569</v>
      </c>
      <c r="D4576" s="5" t="s">
        <v>2407</v>
      </c>
      <c r="E4576" s="6">
        <v>45563</v>
      </c>
      <c r="F4576" s="5" t="s">
        <v>47</v>
      </c>
      <c r="G4576" s="5">
        <v>2</v>
      </c>
      <c r="H4576" s="5">
        <v>10</v>
      </c>
      <c r="I4576" s="5">
        <v>2160</v>
      </c>
      <c r="J4576" s="5" t="s">
        <v>90</v>
      </c>
      <c r="K4576" s="5" t="s">
        <v>17</v>
      </c>
    </row>
    <row r="4577" spans="1:11">
      <c r="A4577" s="5" t="s">
        <v>17570</v>
      </c>
      <c r="B4577" s="5" t="s">
        <v>17571</v>
      </c>
      <c r="C4577" s="5" t="s">
        <v>17572</v>
      </c>
      <c r="D4577" s="5" t="s">
        <v>8096</v>
      </c>
      <c r="E4577" s="6">
        <v>45410</v>
      </c>
      <c r="F4577" s="5" t="s">
        <v>83</v>
      </c>
      <c r="G4577" s="5">
        <v>4</v>
      </c>
      <c r="H4577" s="5">
        <v>10</v>
      </c>
      <c r="I4577" s="5">
        <v>540</v>
      </c>
      <c r="J4577" s="5" t="s">
        <v>84</v>
      </c>
      <c r="K4577" s="5" t="s">
        <v>17</v>
      </c>
    </row>
    <row r="4578" spans="1:11">
      <c r="A4578" s="5" t="s">
        <v>17573</v>
      </c>
      <c r="B4578" s="5" t="s">
        <v>17574</v>
      </c>
      <c r="C4578" s="5" t="s">
        <v>17575</v>
      </c>
      <c r="D4578" s="5" t="s">
        <v>17576</v>
      </c>
      <c r="E4578" s="6">
        <v>45589</v>
      </c>
      <c r="F4578" s="5" t="s">
        <v>89</v>
      </c>
      <c r="G4578" s="5">
        <v>3</v>
      </c>
      <c r="H4578" s="5">
        <v>0</v>
      </c>
      <c r="I4578" s="5">
        <v>150</v>
      </c>
      <c r="J4578" s="5" t="s">
        <v>23</v>
      </c>
      <c r="K4578" s="5" t="s">
        <v>17</v>
      </c>
    </row>
    <row r="4579" spans="1:11">
      <c r="A4579" s="5" t="s">
        <v>17577</v>
      </c>
      <c r="B4579" s="5" t="s">
        <v>17578</v>
      </c>
      <c r="C4579" s="5" t="s">
        <v>17579</v>
      </c>
      <c r="D4579" s="5" t="s">
        <v>17580</v>
      </c>
      <c r="E4579" s="6">
        <v>45642</v>
      </c>
      <c r="F4579" s="5" t="s">
        <v>28</v>
      </c>
      <c r="G4579" s="5">
        <v>3</v>
      </c>
      <c r="H4579" s="5">
        <v>0</v>
      </c>
      <c r="I4579" s="5">
        <v>900</v>
      </c>
      <c r="J4579" s="5" t="s">
        <v>16</v>
      </c>
      <c r="K4579" s="5" t="s">
        <v>17</v>
      </c>
    </row>
    <row r="4580" spans="1:11">
      <c r="A4580" s="5" t="s">
        <v>17581</v>
      </c>
      <c r="B4580" s="5" t="s">
        <v>17582</v>
      </c>
      <c r="C4580" s="5" t="s">
        <v>17583</v>
      </c>
      <c r="D4580" s="5" t="s">
        <v>7961</v>
      </c>
      <c r="E4580" s="6">
        <v>45505</v>
      </c>
      <c r="F4580" s="5" t="s">
        <v>56</v>
      </c>
      <c r="G4580" s="5">
        <v>4</v>
      </c>
      <c r="H4580" s="5">
        <v>5</v>
      </c>
      <c r="I4580" s="5">
        <v>342</v>
      </c>
      <c r="J4580" s="5" t="s">
        <v>23</v>
      </c>
      <c r="K4580" s="5" t="s">
        <v>17</v>
      </c>
    </row>
    <row r="4581" spans="1:11">
      <c r="A4581" s="5" t="s">
        <v>17584</v>
      </c>
      <c r="B4581" s="5" t="s">
        <v>17585</v>
      </c>
      <c r="C4581" s="5" t="s">
        <v>17586</v>
      </c>
      <c r="D4581" s="5" t="s">
        <v>8794</v>
      </c>
      <c r="E4581" s="6">
        <v>45721</v>
      </c>
      <c r="F4581" s="5" t="s">
        <v>73</v>
      </c>
      <c r="G4581" s="5">
        <v>4</v>
      </c>
      <c r="H4581" s="5">
        <v>0</v>
      </c>
      <c r="I4581" s="5">
        <v>480</v>
      </c>
      <c r="J4581" s="5" t="s">
        <v>16</v>
      </c>
      <c r="K4581" s="5" t="s">
        <v>17</v>
      </c>
    </row>
    <row r="4582" spans="1:11">
      <c r="A4582" s="5" t="s">
        <v>17587</v>
      </c>
      <c r="B4582" s="5" t="s">
        <v>17588</v>
      </c>
      <c r="C4582" s="5" t="s">
        <v>17589</v>
      </c>
      <c r="D4582" s="5" t="s">
        <v>17590</v>
      </c>
      <c r="E4582" s="6">
        <v>45555</v>
      </c>
      <c r="F4582" s="5" t="s">
        <v>56</v>
      </c>
      <c r="G4582" s="5">
        <v>1</v>
      </c>
      <c r="H4582" s="5">
        <v>0</v>
      </c>
      <c r="I4582" s="5">
        <v>90</v>
      </c>
      <c r="J4582" s="5" t="s">
        <v>16</v>
      </c>
      <c r="K4582" s="5" t="s">
        <v>17</v>
      </c>
    </row>
    <row r="4583" spans="1:11">
      <c r="A4583" s="5" t="s">
        <v>17591</v>
      </c>
      <c r="B4583" s="5" t="s">
        <v>17592</v>
      </c>
      <c r="C4583" s="5" t="s">
        <v>17593</v>
      </c>
      <c r="D4583" s="5" t="s">
        <v>3888</v>
      </c>
      <c r="E4583" s="6">
        <v>45620</v>
      </c>
      <c r="F4583" s="5" t="s">
        <v>42</v>
      </c>
      <c r="G4583" s="5">
        <v>1</v>
      </c>
      <c r="H4583" s="5">
        <v>0</v>
      </c>
      <c r="I4583" s="5">
        <v>200</v>
      </c>
      <c r="J4583" s="5" t="s">
        <v>90</v>
      </c>
      <c r="K4583" s="5" t="s">
        <v>78</v>
      </c>
    </row>
    <row r="4584" spans="1:11">
      <c r="A4584" s="5" t="s">
        <v>17594</v>
      </c>
      <c r="B4584" s="5" t="s">
        <v>17595</v>
      </c>
      <c r="C4584" s="5" t="s">
        <v>17596</v>
      </c>
      <c r="D4584" s="5" t="s">
        <v>17597</v>
      </c>
      <c r="E4584" s="6">
        <v>45670</v>
      </c>
      <c r="F4584" s="5" t="s">
        <v>73</v>
      </c>
      <c r="G4584" s="5">
        <v>4</v>
      </c>
      <c r="H4584" s="5">
        <v>0</v>
      </c>
      <c r="I4584" s="5">
        <v>480</v>
      </c>
      <c r="J4584" s="5" t="s">
        <v>16</v>
      </c>
      <c r="K4584" s="5" t="s">
        <v>17</v>
      </c>
    </row>
    <row r="4585" spans="1:11">
      <c r="A4585" s="5" t="s">
        <v>17598</v>
      </c>
      <c r="B4585" s="5" t="s">
        <v>17599</v>
      </c>
      <c r="C4585" s="5" t="s">
        <v>17600</v>
      </c>
      <c r="D4585" s="5" t="s">
        <v>17601</v>
      </c>
      <c r="E4585" s="6">
        <v>45460</v>
      </c>
      <c r="F4585" s="5" t="s">
        <v>47</v>
      </c>
      <c r="G4585" s="5">
        <v>4</v>
      </c>
      <c r="H4585" s="5">
        <v>10</v>
      </c>
      <c r="I4585" s="5">
        <v>4320</v>
      </c>
      <c r="J4585" s="5" t="s">
        <v>16</v>
      </c>
      <c r="K4585" s="5" t="s">
        <v>17</v>
      </c>
    </row>
    <row r="4586" spans="1:11">
      <c r="A4586" s="5" t="s">
        <v>17602</v>
      </c>
      <c r="B4586" s="5" t="s">
        <v>17603</v>
      </c>
      <c r="C4586" s="5" t="s">
        <v>17604</v>
      </c>
      <c r="D4586" s="5" t="s">
        <v>17605</v>
      </c>
      <c r="E4586" s="6">
        <v>45689</v>
      </c>
      <c r="F4586" s="5" t="s">
        <v>42</v>
      </c>
      <c r="G4586" s="5">
        <v>4</v>
      </c>
      <c r="H4586" s="5">
        <v>0</v>
      </c>
      <c r="I4586" s="5">
        <v>800</v>
      </c>
      <c r="J4586" s="5" t="s">
        <v>23</v>
      </c>
      <c r="K4586" s="5" t="s">
        <v>17</v>
      </c>
    </row>
    <row r="4587" spans="1:11">
      <c r="A4587" s="5" t="s">
        <v>17606</v>
      </c>
      <c r="B4587" s="5" t="s">
        <v>17607</v>
      </c>
      <c r="C4587" s="5" t="s">
        <v>17608</v>
      </c>
      <c r="D4587" s="5" t="s">
        <v>17609</v>
      </c>
      <c r="E4587" s="6">
        <v>45759</v>
      </c>
      <c r="F4587" s="5" t="s">
        <v>28</v>
      </c>
      <c r="G4587" s="5">
        <v>4</v>
      </c>
      <c r="H4587" s="5">
        <v>0</v>
      </c>
      <c r="I4587" s="5">
        <v>1200</v>
      </c>
      <c r="J4587" s="5" t="s">
        <v>90</v>
      </c>
      <c r="K4587" s="5" t="s">
        <v>17</v>
      </c>
    </row>
    <row r="4588" spans="1:11">
      <c r="A4588" s="5" t="s">
        <v>17610</v>
      </c>
      <c r="B4588" s="5" t="s">
        <v>17611</v>
      </c>
      <c r="C4588" s="5" t="s">
        <v>17612</v>
      </c>
      <c r="D4588" s="5" t="s">
        <v>2539</v>
      </c>
      <c r="E4588" s="6">
        <v>45752</v>
      </c>
      <c r="F4588" s="5" t="s">
        <v>28</v>
      </c>
      <c r="G4588" s="5">
        <v>1</v>
      </c>
      <c r="H4588" s="5">
        <v>5</v>
      </c>
      <c r="I4588" s="5">
        <v>285</v>
      </c>
      <c r="J4588" s="5" t="s">
        <v>23</v>
      </c>
      <c r="K4588" s="5" t="s">
        <v>17</v>
      </c>
    </row>
    <row r="4589" spans="1:11">
      <c r="A4589" s="5" t="s">
        <v>17613</v>
      </c>
      <c r="B4589" s="5" t="s">
        <v>17614</v>
      </c>
      <c r="C4589" s="5" t="s">
        <v>17615</v>
      </c>
      <c r="D4589" s="5" t="s">
        <v>17616</v>
      </c>
      <c r="E4589" s="6">
        <v>45681</v>
      </c>
      <c r="F4589" s="5" t="s">
        <v>15</v>
      </c>
      <c r="G4589" s="5">
        <v>2</v>
      </c>
      <c r="H4589" s="5">
        <v>0</v>
      </c>
      <c r="I4589" s="5">
        <v>1600</v>
      </c>
      <c r="J4589" s="5" t="s">
        <v>16</v>
      </c>
      <c r="K4589" s="5" t="s">
        <v>17</v>
      </c>
    </row>
    <row r="4590" spans="1:11">
      <c r="A4590" s="5" t="s">
        <v>17617</v>
      </c>
      <c r="B4590" s="5" t="s">
        <v>17618</v>
      </c>
      <c r="C4590" s="5" t="s">
        <v>17619</v>
      </c>
      <c r="D4590" s="5" t="s">
        <v>7574</v>
      </c>
      <c r="E4590" s="6">
        <v>45763</v>
      </c>
      <c r="F4590" s="5" t="s">
        <v>42</v>
      </c>
      <c r="G4590" s="5">
        <v>2</v>
      </c>
      <c r="H4590" s="5">
        <v>10</v>
      </c>
      <c r="I4590" s="5">
        <v>360</v>
      </c>
      <c r="J4590" s="5" t="s">
        <v>16</v>
      </c>
      <c r="K4590" s="5" t="s">
        <v>17</v>
      </c>
    </row>
    <row r="4591" spans="1:11">
      <c r="A4591" s="5" t="s">
        <v>17620</v>
      </c>
      <c r="B4591" s="5" t="s">
        <v>17621</v>
      </c>
      <c r="C4591" s="5" t="s">
        <v>17622</v>
      </c>
      <c r="D4591" s="5" t="s">
        <v>17623</v>
      </c>
      <c r="E4591" s="6">
        <v>45535</v>
      </c>
      <c r="F4591" s="5" t="s">
        <v>47</v>
      </c>
      <c r="G4591" s="5">
        <v>1</v>
      </c>
      <c r="H4591" s="5">
        <v>0</v>
      </c>
      <c r="I4591" s="5">
        <v>1200</v>
      </c>
      <c r="J4591" s="5" t="s">
        <v>90</v>
      </c>
      <c r="K4591" s="5" t="s">
        <v>17</v>
      </c>
    </row>
    <row r="4592" spans="1:11">
      <c r="A4592" s="5" t="s">
        <v>17624</v>
      </c>
      <c r="B4592" s="5" t="s">
        <v>17625</v>
      </c>
      <c r="C4592" s="5" t="s">
        <v>17626</v>
      </c>
      <c r="D4592" s="5" t="s">
        <v>9162</v>
      </c>
      <c r="E4592" s="6">
        <v>45689</v>
      </c>
      <c r="F4592" s="5" t="s">
        <v>28</v>
      </c>
      <c r="G4592" s="5">
        <v>4</v>
      </c>
      <c r="H4592" s="5">
        <v>0</v>
      </c>
      <c r="I4592" s="5">
        <v>1200</v>
      </c>
      <c r="J4592" s="5" t="s">
        <v>16</v>
      </c>
      <c r="K4592" s="5" t="s">
        <v>78</v>
      </c>
    </row>
    <row r="4593" spans="1:11">
      <c r="A4593" s="5" t="s">
        <v>17627</v>
      </c>
      <c r="B4593" s="5" t="s">
        <v>17628</v>
      </c>
      <c r="C4593" s="5" t="s">
        <v>17629</v>
      </c>
      <c r="D4593" s="5" t="s">
        <v>17630</v>
      </c>
      <c r="E4593" s="6">
        <v>45667</v>
      </c>
      <c r="F4593" s="5" t="s">
        <v>28</v>
      </c>
      <c r="G4593" s="5">
        <v>4</v>
      </c>
      <c r="H4593" s="5">
        <v>0</v>
      </c>
      <c r="I4593" s="5">
        <v>1200</v>
      </c>
      <c r="J4593" s="5" t="s">
        <v>16</v>
      </c>
      <c r="K4593" s="5" t="s">
        <v>17</v>
      </c>
    </row>
    <row r="4594" spans="1:11">
      <c r="A4594" s="5" t="s">
        <v>17631</v>
      </c>
      <c r="B4594" s="5" t="s">
        <v>17632</v>
      </c>
      <c r="C4594" s="5" t="s">
        <v>17633</v>
      </c>
      <c r="D4594" s="5" t="s">
        <v>17634</v>
      </c>
      <c r="E4594" s="6">
        <v>45568</v>
      </c>
      <c r="F4594" s="5" t="s">
        <v>83</v>
      </c>
      <c r="G4594" s="5">
        <v>3</v>
      </c>
      <c r="H4594" s="5">
        <v>0</v>
      </c>
      <c r="I4594" s="5">
        <v>450</v>
      </c>
      <c r="J4594" s="5" t="s">
        <v>23</v>
      </c>
      <c r="K4594" s="5" t="s">
        <v>17</v>
      </c>
    </row>
    <row r="4595" spans="1:11">
      <c r="A4595" s="5" t="s">
        <v>17635</v>
      </c>
      <c r="B4595" s="5" t="s">
        <v>4925</v>
      </c>
      <c r="C4595" s="5" t="s">
        <v>17636</v>
      </c>
      <c r="D4595" s="5" t="s">
        <v>17637</v>
      </c>
      <c r="E4595" s="6">
        <v>45722</v>
      </c>
      <c r="F4595" s="5" t="s">
        <v>47</v>
      </c>
      <c r="G4595" s="5">
        <v>1</v>
      </c>
      <c r="H4595" s="5">
        <v>0</v>
      </c>
      <c r="I4595" s="5">
        <v>1200</v>
      </c>
      <c r="J4595" s="5" t="s">
        <v>84</v>
      </c>
      <c r="K4595" s="5" t="s">
        <v>17</v>
      </c>
    </row>
    <row r="4596" spans="1:11">
      <c r="A4596" s="5" t="s">
        <v>17638</v>
      </c>
      <c r="B4596" s="5" t="s">
        <v>17639</v>
      </c>
      <c r="C4596" s="5" t="s">
        <v>17640</v>
      </c>
      <c r="D4596" s="5" t="s">
        <v>17641</v>
      </c>
      <c r="E4596" s="6">
        <v>45500</v>
      </c>
      <c r="F4596" s="5" t="s">
        <v>56</v>
      </c>
      <c r="G4596" s="5">
        <v>3</v>
      </c>
      <c r="H4596" s="5">
        <v>5</v>
      </c>
      <c r="I4596" s="5">
        <v>256.5</v>
      </c>
      <c r="J4596" s="5" t="s">
        <v>16</v>
      </c>
      <c r="K4596" s="5" t="s">
        <v>17</v>
      </c>
    </row>
    <row r="4597" spans="1:11">
      <c r="A4597" s="5" t="s">
        <v>17642</v>
      </c>
      <c r="B4597" s="5" t="s">
        <v>17643</v>
      </c>
      <c r="C4597" s="5" t="s">
        <v>17644</v>
      </c>
      <c r="D4597" s="5" t="s">
        <v>17645</v>
      </c>
      <c r="E4597" s="6">
        <v>45448</v>
      </c>
      <c r="F4597" s="5" t="s">
        <v>89</v>
      </c>
      <c r="G4597" s="5">
        <v>2</v>
      </c>
      <c r="H4597" s="5">
        <v>5</v>
      </c>
      <c r="I4597" s="5">
        <v>95</v>
      </c>
      <c r="J4597" s="5" t="s">
        <v>90</v>
      </c>
      <c r="K4597" s="5" t="s">
        <v>17</v>
      </c>
    </row>
    <row r="4598" spans="1:11">
      <c r="A4598" s="5" t="s">
        <v>17646</v>
      </c>
      <c r="B4598" s="5" t="s">
        <v>17647</v>
      </c>
      <c r="C4598" s="5" t="s">
        <v>17648</v>
      </c>
      <c r="D4598" s="5" t="s">
        <v>17649</v>
      </c>
      <c r="E4598" s="6">
        <v>45523</v>
      </c>
      <c r="F4598" s="5" t="s">
        <v>56</v>
      </c>
      <c r="G4598" s="5">
        <v>1</v>
      </c>
      <c r="H4598" s="5">
        <v>5</v>
      </c>
      <c r="I4598" s="5">
        <v>85.5</v>
      </c>
      <c r="J4598" s="5" t="s">
        <v>23</v>
      </c>
      <c r="K4598" s="5" t="s">
        <v>78</v>
      </c>
    </row>
    <row r="4599" spans="1:11">
      <c r="A4599" s="5" t="s">
        <v>17650</v>
      </c>
      <c r="B4599" s="5" t="s">
        <v>17651</v>
      </c>
      <c r="C4599" s="5" t="s">
        <v>17652</v>
      </c>
      <c r="D4599" s="5" t="s">
        <v>17653</v>
      </c>
      <c r="E4599" s="6">
        <v>45434</v>
      </c>
      <c r="F4599" s="5" t="s">
        <v>28</v>
      </c>
      <c r="G4599" s="5">
        <v>1</v>
      </c>
      <c r="H4599" s="5">
        <v>5</v>
      </c>
      <c r="I4599" s="5">
        <v>285</v>
      </c>
      <c r="J4599" s="5" t="s">
        <v>33</v>
      </c>
      <c r="K4599" s="5" t="s">
        <v>17</v>
      </c>
    </row>
    <row r="4600" spans="1:11">
      <c r="A4600" s="5" t="s">
        <v>17654</v>
      </c>
      <c r="B4600" s="5" t="s">
        <v>17655</v>
      </c>
      <c r="C4600" s="5" t="s">
        <v>17656</v>
      </c>
      <c r="D4600" s="5" t="s">
        <v>17657</v>
      </c>
      <c r="E4600" s="6">
        <v>45500</v>
      </c>
      <c r="F4600" s="5" t="s">
        <v>42</v>
      </c>
      <c r="G4600" s="5">
        <v>4</v>
      </c>
      <c r="H4600" s="5">
        <v>15</v>
      </c>
      <c r="I4600" s="5">
        <v>680</v>
      </c>
      <c r="J4600" s="5" t="s">
        <v>84</v>
      </c>
      <c r="K4600" s="5" t="s">
        <v>17</v>
      </c>
    </row>
    <row r="4601" spans="1:11">
      <c r="A4601" s="7" t="s">
        <v>17658</v>
      </c>
      <c r="B4601" s="5" t="s">
        <v>17659</v>
      </c>
      <c r="C4601" s="5" t="s">
        <v>17660</v>
      </c>
      <c r="D4601" s="5" t="s">
        <v>17661</v>
      </c>
      <c r="E4601" s="6">
        <v>45643</v>
      </c>
      <c r="F4601" s="5" t="s">
        <v>15</v>
      </c>
      <c r="G4601" s="5">
        <v>2</v>
      </c>
      <c r="H4601" s="5">
        <v>0</v>
      </c>
      <c r="I4601" s="5">
        <v>1600</v>
      </c>
      <c r="J4601" s="5" t="s">
        <v>23</v>
      </c>
      <c r="K4601" s="5" t="s">
        <v>78</v>
      </c>
    </row>
    <row r="4602" spans="1:11">
      <c r="A4602" s="5" t="s">
        <v>17662</v>
      </c>
      <c r="B4602" s="5" t="s">
        <v>17663</v>
      </c>
      <c r="C4602" s="5" t="s">
        <v>17664</v>
      </c>
      <c r="D4602" s="5" t="s">
        <v>17665</v>
      </c>
      <c r="E4602" s="6">
        <v>45632</v>
      </c>
      <c r="F4602" s="5" t="s">
        <v>28</v>
      </c>
      <c r="G4602" s="5">
        <v>1</v>
      </c>
      <c r="H4602" s="5">
        <v>15</v>
      </c>
      <c r="I4602" s="5">
        <v>255</v>
      </c>
      <c r="J4602" s="5" t="s">
        <v>16</v>
      </c>
      <c r="K4602" s="5" t="s">
        <v>17</v>
      </c>
    </row>
    <row r="4603" spans="1:11">
      <c r="A4603" s="5" t="s">
        <v>17666</v>
      </c>
      <c r="B4603" s="5" t="s">
        <v>17667</v>
      </c>
      <c r="C4603" s="5" t="s">
        <v>17668</v>
      </c>
      <c r="D4603" s="5" t="s">
        <v>17669</v>
      </c>
      <c r="E4603" s="6">
        <v>45619</v>
      </c>
      <c r="F4603" s="5" t="s">
        <v>89</v>
      </c>
      <c r="G4603" s="5">
        <v>3</v>
      </c>
      <c r="H4603" s="5">
        <v>0</v>
      </c>
      <c r="I4603" s="5">
        <v>150</v>
      </c>
      <c r="J4603" s="5" t="s">
        <v>90</v>
      </c>
      <c r="K4603" s="5" t="s">
        <v>17</v>
      </c>
    </row>
    <row r="4604" spans="1:11">
      <c r="A4604" s="5" t="s">
        <v>17670</v>
      </c>
      <c r="B4604" s="5" t="s">
        <v>17671</v>
      </c>
      <c r="C4604" s="5" t="s">
        <v>17672</v>
      </c>
      <c r="D4604" s="5" t="s">
        <v>10583</v>
      </c>
      <c r="E4604" s="6">
        <v>45706</v>
      </c>
      <c r="F4604" s="5" t="s">
        <v>83</v>
      </c>
      <c r="G4604" s="5">
        <v>4</v>
      </c>
      <c r="H4604" s="5">
        <v>0</v>
      </c>
      <c r="I4604" s="5">
        <v>600</v>
      </c>
      <c r="J4604" s="5" t="s">
        <v>16</v>
      </c>
      <c r="K4604" s="5" t="s">
        <v>78</v>
      </c>
    </row>
    <row r="4605" spans="1:11">
      <c r="A4605" s="5" t="s">
        <v>17673</v>
      </c>
      <c r="B4605" s="5" t="s">
        <v>17674</v>
      </c>
      <c r="C4605" s="5" t="s">
        <v>17675</v>
      </c>
      <c r="D4605" s="5" t="s">
        <v>17676</v>
      </c>
      <c r="E4605" s="6">
        <v>45642</v>
      </c>
      <c r="F4605" s="5" t="s">
        <v>42</v>
      </c>
      <c r="G4605" s="5">
        <v>2</v>
      </c>
      <c r="H4605" s="5">
        <v>0</v>
      </c>
      <c r="I4605" s="5">
        <v>400</v>
      </c>
      <c r="J4605" s="5" t="s">
        <v>90</v>
      </c>
      <c r="K4605" s="5" t="s">
        <v>17</v>
      </c>
    </row>
    <row r="4606" spans="1:11">
      <c r="A4606" s="5" t="s">
        <v>17677</v>
      </c>
      <c r="B4606" s="5" t="s">
        <v>17678</v>
      </c>
      <c r="C4606" s="5" t="s">
        <v>17679</v>
      </c>
      <c r="D4606" s="5" t="s">
        <v>17680</v>
      </c>
      <c r="E4606" s="6">
        <v>45603</v>
      </c>
      <c r="F4606" s="5" t="s">
        <v>47</v>
      </c>
      <c r="G4606" s="5">
        <v>3</v>
      </c>
      <c r="H4606" s="5">
        <v>0</v>
      </c>
      <c r="I4606" s="5">
        <v>3600</v>
      </c>
      <c r="J4606" s="5" t="s">
        <v>84</v>
      </c>
      <c r="K4606" s="5" t="s">
        <v>78</v>
      </c>
    </row>
    <row r="4607" spans="1:11">
      <c r="A4607" s="5" t="s">
        <v>17681</v>
      </c>
      <c r="B4607" s="5" t="s">
        <v>17682</v>
      </c>
      <c r="C4607" s="5" t="s">
        <v>17683</v>
      </c>
      <c r="D4607" s="5" t="s">
        <v>7014</v>
      </c>
      <c r="E4607" s="6">
        <v>45568</v>
      </c>
      <c r="F4607" s="5" t="s">
        <v>28</v>
      </c>
      <c r="G4607" s="5">
        <v>3</v>
      </c>
      <c r="H4607" s="5">
        <v>0</v>
      </c>
      <c r="I4607" s="5">
        <v>900</v>
      </c>
      <c r="J4607" s="5" t="s">
        <v>84</v>
      </c>
      <c r="K4607" s="5" t="s">
        <v>17</v>
      </c>
    </row>
    <row r="4608" spans="1:11">
      <c r="A4608" s="5" t="s">
        <v>17684</v>
      </c>
      <c r="B4608" s="5" t="s">
        <v>17685</v>
      </c>
      <c r="C4608" s="5" t="s">
        <v>17686</v>
      </c>
      <c r="D4608" s="5" t="s">
        <v>17687</v>
      </c>
      <c r="E4608" s="6">
        <v>45509</v>
      </c>
      <c r="F4608" s="5" t="s">
        <v>28</v>
      </c>
      <c r="G4608" s="5">
        <v>4</v>
      </c>
      <c r="H4608" s="5">
        <v>0</v>
      </c>
      <c r="I4608" s="5">
        <v>1200</v>
      </c>
      <c r="J4608" s="5" t="s">
        <v>16</v>
      </c>
      <c r="K4608" s="5" t="s">
        <v>17</v>
      </c>
    </row>
    <row r="4609" spans="1:11">
      <c r="A4609" s="5" t="s">
        <v>17688</v>
      </c>
      <c r="B4609" s="5" t="s">
        <v>17689</v>
      </c>
      <c r="C4609" s="5" t="s">
        <v>17690</v>
      </c>
      <c r="D4609" s="5" t="s">
        <v>17691</v>
      </c>
      <c r="E4609" s="6">
        <v>45574</v>
      </c>
      <c r="F4609" s="5" t="s">
        <v>22</v>
      </c>
      <c r="G4609" s="5">
        <v>1</v>
      </c>
      <c r="H4609" s="5">
        <v>5</v>
      </c>
      <c r="I4609" s="5">
        <v>95</v>
      </c>
      <c r="J4609" s="5" t="s">
        <v>33</v>
      </c>
      <c r="K4609" s="5" t="s">
        <v>17</v>
      </c>
    </row>
    <row r="4610" spans="1:11">
      <c r="A4610" s="5" t="s">
        <v>17692</v>
      </c>
      <c r="B4610" s="5" t="s">
        <v>17693</v>
      </c>
      <c r="C4610" s="5" t="s">
        <v>17694</v>
      </c>
      <c r="D4610" s="5" t="s">
        <v>17695</v>
      </c>
      <c r="E4610" s="6">
        <v>45632</v>
      </c>
      <c r="F4610" s="5" t="s">
        <v>89</v>
      </c>
      <c r="G4610" s="5">
        <v>4</v>
      </c>
      <c r="H4610" s="5">
        <v>5</v>
      </c>
      <c r="I4610" s="5">
        <v>190</v>
      </c>
      <c r="J4610" s="5" t="s">
        <v>16</v>
      </c>
      <c r="K4610" s="5" t="s">
        <v>17</v>
      </c>
    </row>
    <row r="4611" spans="1:11">
      <c r="A4611" s="5" t="s">
        <v>17696</v>
      </c>
      <c r="B4611" s="5" t="s">
        <v>17697</v>
      </c>
      <c r="C4611" s="5" t="s">
        <v>17698</v>
      </c>
      <c r="D4611" s="5" t="s">
        <v>17699</v>
      </c>
      <c r="E4611" s="6">
        <v>45619</v>
      </c>
      <c r="F4611" s="5" t="s">
        <v>15</v>
      </c>
      <c r="G4611" s="5">
        <v>3</v>
      </c>
      <c r="H4611" s="5">
        <v>0</v>
      </c>
      <c r="I4611" s="5">
        <v>2400</v>
      </c>
      <c r="J4611" s="5" t="s">
        <v>23</v>
      </c>
      <c r="K4611" s="5" t="s">
        <v>17</v>
      </c>
    </row>
    <row r="4612" spans="1:11">
      <c r="A4612" s="5" t="s">
        <v>17700</v>
      </c>
      <c r="B4612" s="5" t="s">
        <v>17701</v>
      </c>
      <c r="C4612" s="5" t="s">
        <v>17702</v>
      </c>
      <c r="D4612" s="5" t="s">
        <v>4333</v>
      </c>
      <c r="E4612" s="6">
        <v>45497</v>
      </c>
      <c r="F4612" s="5" t="s">
        <v>42</v>
      </c>
      <c r="G4612" s="5">
        <v>2</v>
      </c>
      <c r="H4612" s="5">
        <v>0</v>
      </c>
      <c r="I4612" s="5">
        <v>400</v>
      </c>
      <c r="J4612" s="5" t="s">
        <v>90</v>
      </c>
      <c r="K4612" s="5" t="s">
        <v>17</v>
      </c>
    </row>
    <row r="4613" spans="1:11">
      <c r="A4613" s="5" t="s">
        <v>17703</v>
      </c>
      <c r="B4613" s="5" t="s">
        <v>17704</v>
      </c>
      <c r="C4613" s="5" t="s">
        <v>17705</v>
      </c>
      <c r="D4613" s="5" t="s">
        <v>17706</v>
      </c>
      <c r="E4613" s="6">
        <v>45738</v>
      </c>
      <c r="F4613" s="5" t="s">
        <v>73</v>
      </c>
      <c r="G4613" s="5">
        <v>4</v>
      </c>
      <c r="H4613" s="5">
        <v>0</v>
      </c>
      <c r="I4613" s="5">
        <v>480</v>
      </c>
      <c r="J4613" s="5" t="s">
        <v>16</v>
      </c>
      <c r="K4613" s="5" t="s">
        <v>17</v>
      </c>
    </row>
    <row r="4614" spans="1:11">
      <c r="A4614" s="5" t="s">
        <v>17707</v>
      </c>
      <c r="B4614" s="5" t="s">
        <v>17708</v>
      </c>
      <c r="C4614" s="5" t="s">
        <v>17709</v>
      </c>
      <c r="D4614" s="5" t="s">
        <v>17710</v>
      </c>
      <c r="E4614" s="6">
        <v>45413</v>
      </c>
      <c r="F4614" s="5" t="s">
        <v>56</v>
      </c>
      <c r="G4614" s="5">
        <v>4</v>
      </c>
      <c r="H4614" s="5">
        <v>0</v>
      </c>
      <c r="I4614" s="5">
        <v>360</v>
      </c>
      <c r="J4614" s="5" t="s">
        <v>33</v>
      </c>
      <c r="K4614" s="5" t="s">
        <v>17</v>
      </c>
    </row>
    <row r="4615" spans="1:11">
      <c r="A4615" s="5" t="s">
        <v>17711</v>
      </c>
      <c r="B4615" s="5" t="s">
        <v>17712</v>
      </c>
      <c r="C4615" s="5" t="s">
        <v>17713</v>
      </c>
      <c r="D4615" s="5" t="s">
        <v>17714</v>
      </c>
      <c r="E4615" s="6">
        <v>45641</v>
      </c>
      <c r="F4615" s="5" t="s">
        <v>83</v>
      </c>
      <c r="G4615" s="5">
        <v>1</v>
      </c>
      <c r="H4615" s="5">
        <v>0</v>
      </c>
      <c r="I4615" s="5">
        <v>150</v>
      </c>
      <c r="J4615" s="5" t="s">
        <v>90</v>
      </c>
      <c r="K4615" s="5" t="s">
        <v>17</v>
      </c>
    </row>
    <row r="4616" spans="1:11">
      <c r="A4616" s="5" t="s">
        <v>17715</v>
      </c>
      <c r="B4616" s="5" t="s">
        <v>17716</v>
      </c>
      <c r="C4616" s="5" t="s">
        <v>17717</v>
      </c>
      <c r="D4616" s="5" t="s">
        <v>17718</v>
      </c>
      <c r="E4616" s="6">
        <v>45429</v>
      </c>
      <c r="F4616" s="5" t="s">
        <v>15</v>
      </c>
      <c r="G4616" s="5">
        <v>2</v>
      </c>
      <c r="H4616" s="5">
        <v>0</v>
      </c>
      <c r="I4616" s="5">
        <v>1600</v>
      </c>
      <c r="J4616" s="5" t="s">
        <v>33</v>
      </c>
      <c r="K4616" s="5" t="s">
        <v>17</v>
      </c>
    </row>
    <row r="4617" spans="1:11">
      <c r="A4617" s="5" t="s">
        <v>17719</v>
      </c>
      <c r="B4617" s="5" t="s">
        <v>17720</v>
      </c>
      <c r="C4617" s="5" t="s">
        <v>17721</v>
      </c>
      <c r="D4617" s="5" t="s">
        <v>17722</v>
      </c>
      <c r="E4617" s="6">
        <v>45532</v>
      </c>
      <c r="F4617" s="5" t="s">
        <v>89</v>
      </c>
      <c r="G4617" s="5">
        <v>3</v>
      </c>
      <c r="H4617" s="5">
        <v>0</v>
      </c>
      <c r="I4617" s="5">
        <v>150</v>
      </c>
      <c r="J4617" s="5" t="s">
        <v>84</v>
      </c>
      <c r="K4617" s="5" t="s">
        <v>17</v>
      </c>
    </row>
    <row r="4618" spans="1:11">
      <c r="A4618" s="5" t="s">
        <v>17723</v>
      </c>
      <c r="B4618" s="5" t="s">
        <v>17724</v>
      </c>
      <c r="C4618" s="5" t="s">
        <v>17725</v>
      </c>
      <c r="D4618" s="5" t="s">
        <v>17726</v>
      </c>
      <c r="E4618" s="6">
        <v>45674</v>
      </c>
      <c r="F4618" s="5" t="s">
        <v>83</v>
      </c>
      <c r="G4618" s="5">
        <v>2</v>
      </c>
      <c r="H4618" s="5">
        <v>0</v>
      </c>
      <c r="I4618" s="5">
        <v>300</v>
      </c>
      <c r="J4618" s="5" t="s">
        <v>90</v>
      </c>
      <c r="K4618" s="5" t="s">
        <v>17</v>
      </c>
    </row>
    <row r="4619" spans="1:11">
      <c r="A4619" s="5" t="s">
        <v>17727</v>
      </c>
      <c r="B4619" s="5" t="s">
        <v>17728</v>
      </c>
      <c r="C4619" s="5" t="s">
        <v>17729</v>
      </c>
      <c r="D4619" s="5" t="s">
        <v>7155</v>
      </c>
      <c r="E4619" s="6">
        <v>45504</v>
      </c>
      <c r="F4619" s="5" t="s">
        <v>83</v>
      </c>
      <c r="G4619" s="5">
        <v>2</v>
      </c>
      <c r="H4619" s="5">
        <v>0</v>
      </c>
      <c r="I4619" s="5">
        <v>300</v>
      </c>
      <c r="J4619" s="5" t="s">
        <v>90</v>
      </c>
      <c r="K4619" s="5" t="s">
        <v>17</v>
      </c>
    </row>
    <row r="4620" spans="1:11">
      <c r="A4620" s="5" t="s">
        <v>17730</v>
      </c>
      <c r="B4620" s="5" t="s">
        <v>17731</v>
      </c>
      <c r="C4620" s="5" t="s">
        <v>16504</v>
      </c>
      <c r="D4620" s="5" t="s">
        <v>17732</v>
      </c>
      <c r="E4620" s="6">
        <v>45488</v>
      </c>
      <c r="F4620" s="5" t="s">
        <v>73</v>
      </c>
      <c r="G4620" s="5">
        <v>2</v>
      </c>
      <c r="H4620" s="5">
        <v>5</v>
      </c>
      <c r="I4620" s="5">
        <v>228</v>
      </c>
      <c r="J4620" s="5" t="s">
        <v>16</v>
      </c>
      <c r="K4620" s="5" t="s">
        <v>17</v>
      </c>
    </row>
    <row r="4621" spans="1:11">
      <c r="A4621" s="5" t="s">
        <v>17733</v>
      </c>
      <c r="B4621" s="5" t="s">
        <v>17734</v>
      </c>
      <c r="C4621" s="5" t="s">
        <v>17735</v>
      </c>
      <c r="D4621" s="5" t="s">
        <v>17736</v>
      </c>
      <c r="E4621" s="6">
        <v>45482</v>
      </c>
      <c r="F4621" s="5" t="s">
        <v>89</v>
      </c>
      <c r="G4621" s="5">
        <v>4</v>
      </c>
      <c r="H4621" s="5">
        <v>0</v>
      </c>
      <c r="I4621" s="5">
        <v>200</v>
      </c>
      <c r="J4621" s="5" t="s">
        <v>16</v>
      </c>
      <c r="K4621" s="5" t="s">
        <v>78</v>
      </c>
    </row>
    <row r="4622" spans="1:11">
      <c r="A4622" s="5" t="s">
        <v>17737</v>
      </c>
      <c r="B4622" s="5" t="s">
        <v>17738</v>
      </c>
      <c r="C4622" s="5" t="s">
        <v>17739</v>
      </c>
      <c r="D4622" s="5" t="s">
        <v>17740</v>
      </c>
      <c r="E4622" s="6">
        <v>45720</v>
      </c>
      <c r="F4622" s="5" t="s">
        <v>73</v>
      </c>
      <c r="G4622" s="5">
        <v>4</v>
      </c>
      <c r="H4622" s="5">
        <v>5</v>
      </c>
      <c r="I4622" s="5">
        <v>456</v>
      </c>
      <c r="J4622" s="5" t="s">
        <v>84</v>
      </c>
      <c r="K4622" s="5" t="s">
        <v>17</v>
      </c>
    </row>
    <row r="4623" spans="1:11">
      <c r="A4623" s="5" t="s">
        <v>17741</v>
      </c>
      <c r="B4623" s="5" t="s">
        <v>17742</v>
      </c>
      <c r="C4623" s="5" t="s">
        <v>17743</v>
      </c>
      <c r="D4623" s="5" t="s">
        <v>17744</v>
      </c>
      <c r="E4623" s="6">
        <v>45562</v>
      </c>
      <c r="F4623" s="5" t="s">
        <v>56</v>
      </c>
      <c r="G4623" s="5">
        <v>4</v>
      </c>
      <c r="H4623" s="5">
        <v>5</v>
      </c>
      <c r="I4623" s="5">
        <v>342</v>
      </c>
      <c r="J4623" s="5" t="s">
        <v>23</v>
      </c>
      <c r="K4623" s="5" t="s">
        <v>17</v>
      </c>
    </row>
    <row r="4624" spans="1:11">
      <c r="A4624" s="5" t="s">
        <v>17745</v>
      </c>
      <c r="B4624" s="5" t="s">
        <v>17746</v>
      </c>
      <c r="C4624" s="5" t="s">
        <v>17747</v>
      </c>
      <c r="D4624" s="5" t="s">
        <v>17748</v>
      </c>
      <c r="E4624" s="6">
        <v>45655</v>
      </c>
      <c r="F4624" s="5" t="s">
        <v>56</v>
      </c>
      <c r="G4624" s="5">
        <v>3</v>
      </c>
      <c r="H4624" s="5">
        <v>0</v>
      </c>
      <c r="I4624" s="5">
        <v>270</v>
      </c>
      <c r="J4624" s="5" t="s">
        <v>33</v>
      </c>
      <c r="K4624" s="5" t="s">
        <v>17</v>
      </c>
    </row>
    <row r="4625" spans="1:11">
      <c r="A4625" s="5" t="s">
        <v>17749</v>
      </c>
      <c r="B4625" s="5" t="s">
        <v>17750</v>
      </c>
      <c r="C4625" s="5" t="s">
        <v>17751</v>
      </c>
      <c r="D4625" s="5" t="s">
        <v>17752</v>
      </c>
      <c r="E4625" s="6">
        <v>45689</v>
      </c>
      <c r="F4625" s="5" t="s">
        <v>47</v>
      </c>
      <c r="G4625" s="5">
        <v>4</v>
      </c>
      <c r="H4625" s="5">
        <v>0</v>
      </c>
      <c r="I4625" s="5">
        <v>4800</v>
      </c>
      <c r="J4625" s="5" t="s">
        <v>23</v>
      </c>
      <c r="K4625" s="5" t="s">
        <v>17</v>
      </c>
    </row>
    <row r="4626" spans="1:11">
      <c r="A4626" s="5" t="s">
        <v>17753</v>
      </c>
      <c r="B4626" s="5" t="s">
        <v>17754</v>
      </c>
      <c r="C4626" s="5" t="s">
        <v>17755</v>
      </c>
      <c r="D4626" s="5" t="s">
        <v>17756</v>
      </c>
      <c r="E4626" s="6">
        <v>45467</v>
      </c>
      <c r="F4626" s="5" t="s">
        <v>47</v>
      </c>
      <c r="G4626" s="5">
        <v>1</v>
      </c>
      <c r="H4626" s="5">
        <v>0</v>
      </c>
      <c r="I4626" s="5">
        <v>1200</v>
      </c>
      <c r="J4626" s="5" t="s">
        <v>33</v>
      </c>
      <c r="K4626" s="5" t="s">
        <v>17</v>
      </c>
    </row>
    <row r="4627" spans="1:11">
      <c r="A4627" s="5" t="s">
        <v>17757</v>
      </c>
      <c r="B4627" s="5" t="s">
        <v>17758</v>
      </c>
      <c r="C4627" s="5" t="s">
        <v>17759</v>
      </c>
      <c r="D4627" s="5" t="s">
        <v>17760</v>
      </c>
      <c r="E4627" s="6">
        <v>45520</v>
      </c>
      <c r="F4627" s="5" t="s">
        <v>15</v>
      </c>
      <c r="G4627" s="5">
        <v>3</v>
      </c>
      <c r="H4627" s="5">
        <v>0</v>
      </c>
      <c r="I4627" s="5">
        <v>2400</v>
      </c>
      <c r="J4627" s="5" t="s">
        <v>90</v>
      </c>
      <c r="K4627" s="5" t="s">
        <v>17</v>
      </c>
    </row>
    <row r="4628" spans="1:11">
      <c r="A4628" s="5" t="s">
        <v>17761</v>
      </c>
      <c r="B4628" s="5" t="s">
        <v>17762</v>
      </c>
      <c r="C4628" s="5" t="s">
        <v>17763</v>
      </c>
      <c r="D4628" s="5" t="s">
        <v>17764</v>
      </c>
      <c r="E4628" s="6">
        <v>45762</v>
      </c>
      <c r="F4628" s="5" t="s">
        <v>28</v>
      </c>
      <c r="G4628" s="5">
        <v>1</v>
      </c>
      <c r="H4628" s="5">
        <v>0</v>
      </c>
      <c r="I4628" s="5">
        <v>300</v>
      </c>
      <c r="J4628" s="5" t="s">
        <v>84</v>
      </c>
      <c r="K4628" s="5" t="s">
        <v>17</v>
      </c>
    </row>
    <row r="4629" spans="1:11">
      <c r="A4629" s="5" t="s">
        <v>17765</v>
      </c>
      <c r="B4629" s="5" t="s">
        <v>17766</v>
      </c>
      <c r="C4629" s="5" t="s">
        <v>17767</v>
      </c>
      <c r="D4629" s="5" t="s">
        <v>17768</v>
      </c>
      <c r="E4629" s="6">
        <v>45511</v>
      </c>
      <c r="F4629" s="5" t="s">
        <v>28</v>
      </c>
      <c r="G4629" s="5">
        <v>3</v>
      </c>
      <c r="H4629" s="5">
        <v>0</v>
      </c>
      <c r="I4629" s="5">
        <v>900</v>
      </c>
      <c r="J4629" s="5" t="s">
        <v>33</v>
      </c>
      <c r="K4629" s="5" t="s">
        <v>17</v>
      </c>
    </row>
    <row r="4630" spans="1:11">
      <c r="A4630" s="5" t="s">
        <v>17769</v>
      </c>
      <c r="B4630" s="5" t="s">
        <v>17770</v>
      </c>
      <c r="C4630" s="5" t="s">
        <v>17771</v>
      </c>
      <c r="D4630" s="5" t="s">
        <v>17772</v>
      </c>
      <c r="E4630" s="6">
        <v>45766</v>
      </c>
      <c r="F4630" s="5" t="s">
        <v>15</v>
      </c>
      <c r="G4630" s="5">
        <v>2</v>
      </c>
      <c r="H4630" s="5">
        <v>0</v>
      </c>
      <c r="I4630" s="5">
        <v>1600</v>
      </c>
      <c r="J4630" s="5" t="s">
        <v>16</v>
      </c>
      <c r="K4630" s="5" t="s">
        <v>17</v>
      </c>
    </row>
    <row r="4631" spans="1:11">
      <c r="A4631" s="5" t="s">
        <v>17773</v>
      </c>
      <c r="B4631" s="5" t="s">
        <v>17774</v>
      </c>
      <c r="C4631" s="5" t="s">
        <v>17775</v>
      </c>
      <c r="D4631" s="5" t="s">
        <v>13582</v>
      </c>
      <c r="E4631" s="6">
        <v>45482</v>
      </c>
      <c r="F4631" s="5" t="s">
        <v>83</v>
      </c>
      <c r="G4631" s="5">
        <v>3</v>
      </c>
      <c r="H4631" s="5">
        <v>0</v>
      </c>
      <c r="I4631" s="5">
        <v>450</v>
      </c>
      <c r="J4631" s="5" t="s">
        <v>90</v>
      </c>
      <c r="K4631" s="5" t="s">
        <v>17</v>
      </c>
    </row>
    <row r="4632" spans="1:11">
      <c r="A4632" s="5" t="s">
        <v>17776</v>
      </c>
      <c r="B4632" s="5" t="s">
        <v>17777</v>
      </c>
      <c r="C4632" s="5" t="s">
        <v>17778</v>
      </c>
      <c r="D4632" s="5" t="s">
        <v>17779</v>
      </c>
      <c r="E4632" s="6">
        <v>45409</v>
      </c>
      <c r="F4632" s="5" t="s">
        <v>73</v>
      </c>
      <c r="G4632" s="5">
        <v>3</v>
      </c>
      <c r="H4632" s="5">
        <v>0</v>
      </c>
      <c r="I4632" s="5">
        <v>360</v>
      </c>
      <c r="J4632" s="5" t="s">
        <v>90</v>
      </c>
      <c r="K4632" s="5" t="s">
        <v>78</v>
      </c>
    </row>
    <row r="4633" spans="1:11">
      <c r="A4633" s="5" t="s">
        <v>17780</v>
      </c>
      <c r="B4633" s="5" t="s">
        <v>17781</v>
      </c>
      <c r="C4633" s="5" t="s">
        <v>17782</v>
      </c>
      <c r="D4633" s="5" t="s">
        <v>17783</v>
      </c>
      <c r="E4633" s="6">
        <v>45724</v>
      </c>
      <c r="F4633" s="5" t="s">
        <v>28</v>
      </c>
      <c r="G4633" s="5">
        <v>2</v>
      </c>
      <c r="H4633" s="5">
        <v>5</v>
      </c>
      <c r="I4633" s="5">
        <v>570</v>
      </c>
      <c r="J4633" s="5" t="s">
        <v>23</v>
      </c>
      <c r="K4633" s="5" t="s">
        <v>17</v>
      </c>
    </row>
    <row r="4634" spans="1:11">
      <c r="A4634" s="5" t="s">
        <v>17784</v>
      </c>
      <c r="B4634" s="5" t="s">
        <v>17785</v>
      </c>
      <c r="C4634" s="5" t="s">
        <v>17786</v>
      </c>
      <c r="D4634" s="5" t="s">
        <v>2651</v>
      </c>
      <c r="E4634" s="6">
        <v>45621</v>
      </c>
      <c r="F4634" s="5" t="s">
        <v>42</v>
      </c>
      <c r="G4634" s="5">
        <v>4</v>
      </c>
      <c r="H4634" s="5">
        <v>0</v>
      </c>
      <c r="I4634" s="5">
        <v>800</v>
      </c>
      <c r="J4634" s="5" t="s">
        <v>23</v>
      </c>
      <c r="K4634" s="5" t="s">
        <v>17</v>
      </c>
    </row>
    <row r="4635" spans="1:11">
      <c r="A4635" s="5" t="s">
        <v>17787</v>
      </c>
      <c r="B4635" s="5" t="s">
        <v>17788</v>
      </c>
      <c r="C4635" s="5" t="s">
        <v>17789</v>
      </c>
      <c r="D4635" s="5" t="s">
        <v>12888</v>
      </c>
      <c r="E4635" s="6">
        <v>45595</v>
      </c>
      <c r="F4635" s="5" t="s">
        <v>47</v>
      </c>
      <c r="G4635" s="5">
        <v>3</v>
      </c>
      <c r="H4635" s="5">
        <v>5</v>
      </c>
      <c r="I4635" s="5">
        <v>3420</v>
      </c>
      <c r="J4635" s="5" t="s">
        <v>23</v>
      </c>
      <c r="K4635" s="5" t="s">
        <v>17</v>
      </c>
    </row>
    <row r="4636" spans="1:11">
      <c r="A4636" s="5" t="s">
        <v>17790</v>
      </c>
      <c r="B4636" s="5" t="s">
        <v>17791</v>
      </c>
      <c r="C4636" s="5" t="s">
        <v>17792</v>
      </c>
      <c r="D4636" s="5" t="s">
        <v>498</v>
      </c>
      <c r="E4636" s="6">
        <v>45425</v>
      </c>
      <c r="F4636" s="5" t="s">
        <v>73</v>
      </c>
      <c r="G4636" s="5">
        <v>3</v>
      </c>
      <c r="H4636" s="5">
        <v>0</v>
      </c>
      <c r="I4636" s="5">
        <v>360</v>
      </c>
      <c r="J4636" s="5" t="s">
        <v>90</v>
      </c>
      <c r="K4636" s="5" t="s">
        <v>17</v>
      </c>
    </row>
    <row r="4637" spans="1:11">
      <c r="A4637" s="5" t="s">
        <v>17793</v>
      </c>
      <c r="B4637" s="5" t="s">
        <v>17794</v>
      </c>
      <c r="C4637" s="5" t="s">
        <v>17795</v>
      </c>
      <c r="D4637" s="5" t="s">
        <v>17796</v>
      </c>
      <c r="E4637" s="6">
        <v>45453</v>
      </c>
      <c r="F4637" s="5" t="s">
        <v>83</v>
      </c>
      <c r="G4637" s="5">
        <v>1</v>
      </c>
      <c r="H4637" s="5">
        <v>5</v>
      </c>
      <c r="I4637" s="5">
        <v>142.5</v>
      </c>
      <c r="J4637" s="5" t="s">
        <v>90</v>
      </c>
      <c r="K4637" s="5" t="s">
        <v>17</v>
      </c>
    </row>
    <row r="4638" spans="1:11">
      <c r="A4638" s="5" t="s">
        <v>17797</v>
      </c>
      <c r="B4638" s="5" t="s">
        <v>17798</v>
      </c>
      <c r="C4638" s="5" t="s">
        <v>17799</v>
      </c>
      <c r="D4638" s="5" t="s">
        <v>10012</v>
      </c>
      <c r="E4638" s="6">
        <v>45659</v>
      </c>
      <c r="F4638" s="5" t="s">
        <v>89</v>
      </c>
      <c r="G4638" s="5">
        <v>1</v>
      </c>
      <c r="H4638" s="5">
        <v>15</v>
      </c>
      <c r="I4638" s="5">
        <v>42.5</v>
      </c>
      <c r="J4638" s="5" t="s">
        <v>16</v>
      </c>
      <c r="K4638" s="5" t="s">
        <v>17</v>
      </c>
    </row>
    <row r="4639" spans="1:11">
      <c r="A4639" s="5" t="s">
        <v>17800</v>
      </c>
      <c r="B4639" s="5" t="s">
        <v>17801</v>
      </c>
      <c r="C4639" s="5" t="s">
        <v>17802</v>
      </c>
      <c r="D4639" s="5" t="s">
        <v>17803</v>
      </c>
      <c r="E4639" s="6">
        <v>45491</v>
      </c>
      <c r="F4639" s="5" t="s">
        <v>56</v>
      </c>
      <c r="G4639" s="5">
        <v>3</v>
      </c>
      <c r="H4639" s="5">
        <v>0</v>
      </c>
      <c r="I4639" s="5">
        <v>270</v>
      </c>
      <c r="J4639" s="5" t="s">
        <v>84</v>
      </c>
      <c r="K4639" s="5" t="s">
        <v>17</v>
      </c>
    </row>
    <row r="4640" spans="1:11">
      <c r="A4640" s="5" t="s">
        <v>17804</v>
      </c>
      <c r="B4640" s="5" t="s">
        <v>17805</v>
      </c>
      <c r="C4640" s="5" t="s">
        <v>17806</v>
      </c>
      <c r="D4640" s="5" t="s">
        <v>17807</v>
      </c>
      <c r="E4640" s="6">
        <v>45739</v>
      </c>
      <c r="F4640" s="5" t="s">
        <v>22</v>
      </c>
      <c r="G4640" s="5">
        <v>4</v>
      </c>
      <c r="H4640" s="5">
        <v>0</v>
      </c>
      <c r="I4640" s="5">
        <v>400</v>
      </c>
      <c r="J4640" s="5" t="s">
        <v>16</v>
      </c>
      <c r="K4640" s="5" t="s">
        <v>17</v>
      </c>
    </row>
    <row r="4641" spans="1:11">
      <c r="A4641" s="5" t="s">
        <v>17808</v>
      </c>
      <c r="B4641" s="5" t="s">
        <v>17809</v>
      </c>
      <c r="C4641" s="5" t="s">
        <v>17810</v>
      </c>
      <c r="D4641" s="5" t="s">
        <v>17811</v>
      </c>
      <c r="E4641" s="6">
        <v>45663</v>
      </c>
      <c r="F4641" s="5" t="s">
        <v>28</v>
      </c>
      <c r="G4641" s="5">
        <v>2</v>
      </c>
      <c r="H4641" s="5">
        <v>0</v>
      </c>
      <c r="I4641" s="5">
        <v>600</v>
      </c>
      <c r="J4641" s="5" t="s">
        <v>90</v>
      </c>
      <c r="K4641" s="5" t="s">
        <v>17</v>
      </c>
    </row>
    <row r="4642" spans="1:11">
      <c r="A4642" s="5" t="s">
        <v>17812</v>
      </c>
      <c r="B4642" s="5" t="s">
        <v>17813</v>
      </c>
      <c r="C4642" s="5" t="s">
        <v>17814</v>
      </c>
      <c r="D4642" s="5" t="s">
        <v>17815</v>
      </c>
      <c r="E4642" s="6">
        <v>45722</v>
      </c>
      <c r="F4642" s="5" t="s">
        <v>89</v>
      </c>
      <c r="G4642" s="5">
        <v>4</v>
      </c>
      <c r="H4642" s="5">
        <v>0</v>
      </c>
      <c r="I4642" s="5">
        <v>200</v>
      </c>
      <c r="J4642" s="5" t="s">
        <v>23</v>
      </c>
      <c r="K4642" s="5" t="s">
        <v>17</v>
      </c>
    </row>
    <row r="4643" spans="1:11">
      <c r="A4643" s="5" t="s">
        <v>17816</v>
      </c>
      <c r="B4643" s="5" t="s">
        <v>17817</v>
      </c>
      <c r="C4643" s="5" t="s">
        <v>17818</v>
      </c>
      <c r="D4643" s="5" t="s">
        <v>17819</v>
      </c>
      <c r="E4643" s="6">
        <v>45754</v>
      </c>
      <c r="F4643" s="5" t="s">
        <v>28</v>
      </c>
      <c r="G4643" s="5">
        <v>3</v>
      </c>
      <c r="H4643" s="5">
        <v>10</v>
      </c>
      <c r="I4643" s="5">
        <v>810</v>
      </c>
      <c r="J4643" s="5" t="s">
        <v>33</v>
      </c>
      <c r="K4643" s="5" t="s">
        <v>17</v>
      </c>
    </row>
    <row r="4644" spans="1:11">
      <c r="A4644" s="5" t="s">
        <v>17820</v>
      </c>
      <c r="B4644" s="5" t="s">
        <v>17821</v>
      </c>
      <c r="C4644" s="5" t="s">
        <v>17822</v>
      </c>
      <c r="D4644" s="5" t="s">
        <v>17823</v>
      </c>
      <c r="E4644" s="6">
        <v>45601</v>
      </c>
      <c r="F4644" s="5" t="s">
        <v>47</v>
      </c>
      <c r="G4644" s="5">
        <v>3</v>
      </c>
      <c r="H4644" s="5">
        <v>5</v>
      </c>
      <c r="I4644" s="5">
        <v>3420</v>
      </c>
      <c r="J4644" s="5" t="s">
        <v>23</v>
      </c>
      <c r="K4644" s="5" t="s">
        <v>78</v>
      </c>
    </row>
    <row r="4645" spans="1:11">
      <c r="A4645" s="5" t="s">
        <v>17824</v>
      </c>
      <c r="B4645" s="5" t="s">
        <v>17825</v>
      </c>
      <c r="C4645" s="5" t="s">
        <v>17826</v>
      </c>
      <c r="D4645" s="5" t="s">
        <v>17827</v>
      </c>
      <c r="E4645" s="6">
        <v>45536</v>
      </c>
      <c r="F4645" s="5" t="s">
        <v>28</v>
      </c>
      <c r="G4645" s="5">
        <v>3</v>
      </c>
      <c r="H4645" s="5">
        <v>0</v>
      </c>
      <c r="I4645" s="5">
        <v>900</v>
      </c>
      <c r="J4645" s="5" t="s">
        <v>33</v>
      </c>
      <c r="K4645" s="5" t="s">
        <v>17</v>
      </c>
    </row>
    <row r="4646" spans="1:11">
      <c r="A4646" s="5" t="s">
        <v>17828</v>
      </c>
      <c r="B4646" s="5" t="s">
        <v>17829</v>
      </c>
      <c r="C4646" s="5" t="s">
        <v>17830</v>
      </c>
      <c r="D4646" s="5" t="s">
        <v>6295</v>
      </c>
      <c r="E4646" s="6">
        <v>45756</v>
      </c>
      <c r="F4646" s="5" t="s">
        <v>42</v>
      </c>
      <c r="G4646" s="5">
        <v>2</v>
      </c>
      <c r="H4646" s="5">
        <v>10</v>
      </c>
      <c r="I4646" s="5">
        <v>360</v>
      </c>
      <c r="J4646" s="5" t="s">
        <v>33</v>
      </c>
      <c r="K4646" s="5" t="s">
        <v>17</v>
      </c>
    </row>
    <row r="4647" spans="1:11">
      <c r="A4647" s="5" t="s">
        <v>17831</v>
      </c>
      <c r="B4647" s="5" t="s">
        <v>17832</v>
      </c>
      <c r="C4647" s="5" t="s">
        <v>17833</v>
      </c>
      <c r="D4647" s="5" t="s">
        <v>11415</v>
      </c>
      <c r="E4647" s="6">
        <v>45459</v>
      </c>
      <c r="F4647" s="5" t="s">
        <v>89</v>
      </c>
      <c r="G4647" s="5">
        <v>2</v>
      </c>
      <c r="H4647" s="5">
        <v>15</v>
      </c>
      <c r="I4647" s="5">
        <v>85</v>
      </c>
      <c r="J4647" s="5" t="s">
        <v>23</v>
      </c>
      <c r="K4647" s="5" t="s">
        <v>17</v>
      </c>
    </row>
    <row r="4648" spans="1:11">
      <c r="A4648" s="5" t="s">
        <v>17834</v>
      </c>
      <c r="B4648" s="5" t="s">
        <v>17835</v>
      </c>
      <c r="C4648" s="5" t="s">
        <v>17836</v>
      </c>
      <c r="D4648" s="5" t="s">
        <v>17837</v>
      </c>
      <c r="E4648" s="6">
        <v>45677</v>
      </c>
      <c r="F4648" s="5" t="s">
        <v>73</v>
      </c>
      <c r="G4648" s="5">
        <v>4</v>
      </c>
      <c r="H4648" s="5">
        <v>10</v>
      </c>
      <c r="I4648" s="5">
        <v>432</v>
      </c>
      <c r="J4648" s="5" t="s">
        <v>16</v>
      </c>
      <c r="K4648" s="5" t="s">
        <v>17</v>
      </c>
    </row>
    <row r="4649" spans="1:11">
      <c r="A4649" s="5" t="s">
        <v>17838</v>
      </c>
      <c r="B4649" s="5" t="s">
        <v>11143</v>
      </c>
      <c r="C4649" s="5" t="s">
        <v>17839</v>
      </c>
      <c r="D4649" s="5" t="s">
        <v>478</v>
      </c>
      <c r="E4649" s="6">
        <v>45438</v>
      </c>
      <c r="F4649" s="5" t="s">
        <v>15</v>
      </c>
      <c r="G4649" s="5">
        <v>3</v>
      </c>
      <c r="H4649" s="5">
        <v>10</v>
      </c>
      <c r="I4649" s="5">
        <v>2160</v>
      </c>
      <c r="J4649" s="5" t="s">
        <v>84</v>
      </c>
      <c r="K4649" s="5" t="s">
        <v>17</v>
      </c>
    </row>
    <row r="4650" spans="1:11">
      <c r="A4650" s="5" t="s">
        <v>17840</v>
      </c>
      <c r="B4650" s="5" t="s">
        <v>17841</v>
      </c>
      <c r="C4650" s="5" t="s">
        <v>17842</v>
      </c>
      <c r="D4650" s="5" t="s">
        <v>17843</v>
      </c>
      <c r="E4650" s="6">
        <v>45589</v>
      </c>
      <c r="F4650" s="5" t="s">
        <v>15</v>
      </c>
      <c r="G4650" s="5">
        <v>4</v>
      </c>
      <c r="H4650" s="5">
        <v>10</v>
      </c>
      <c r="I4650" s="5">
        <v>2880</v>
      </c>
      <c r="J4650" s="5" t="s">
        <v>23</v>
      </c>
      <c r="K4650" s="5" t="s">
        <v>17</v>
      </c>
    </row>
    <row r="4651" spans="1:11">
      <c r="A4651" s="5" t="s">
        <v>17844</v>
      </c>
      <c r="B4651" s="5" t="s">
        <v>17845</v>
      </c>
      <c r="C4651" s="5" t="s">
        <v>17846</v>
      </c>
      <c r="D4651" s="5" t="s">
        <v>17847</v>
      </c>
      <c r="E4651" s="6">
        <v>45747</v>
      </c>
      <c r="F4651" s="5" t="s">
        <v>47</v>
      </c>
      <c r="G4651" s="5">
        <v>4</v>
      </c>
      <c r="H4651" s="5">
        <v>0</v>
      </c>
      <c r="I4651" s="5">
        <v>4800</v>
      </c>
      <c r="J4651" s="5" t="s">
        <v>23</v>
      </c>
      <c r="K4651" s="5" t="s">
        <v>17</v>
      </c>
    </row>
    <row r="4652" spans="1:11">
      <c r="A4652" s="5" t="s">
        <v>17848</v>
      </c>
      <c r="B4652" s="5" t="s">
        <v>17849</v>
      </c>
      <c r="C4652" s="5" t="s">
        <v>17850</v>
      </c>
      <c r="D4652" s="5" t="s">
        <v>9666</v>
      </c>
      <c r="E4652" s="6">
        <v>45623</v>
      </c>
      <c r="F4652" s="5" t="s">
        <v>28</v>
      </c>
      <c r="G4652" s="5">
        <v>1</v>
      </c>
      <c r="H4652" s="5">
        <v>0</v>
      </c>
      <c r="I4652" s="5">
        <v>300</v>
      </c>
      <c r="J4652" s="5" t="s">
        <v>23</v>
      </c>
      <c r="K4652" s="5" t="s">
        <v>17</v>
      </c>
    </row>
    <row r="4653" spans="1:11">
      <c r="A4653" s="5" t="s">
        <v>17851</v>
      </c>
      <c r="B4653" s="5" t="s">
        <v>17852</v>
      </c>
      <c r="C4653" s="5" t="s">
        <v>17853</v>
      </c>
      <c r="D4653" s="5" t="s">
        <v>17854</v>
      </c>
      <c r="E4653" s="6">
        <v>45642</v>
      </c>
      <c r="F4653" s="5" t="s">
        <v>15</v>
      </c>
      <c r="G4653" s="5">
        <v>1</v>
      </c>
      <c r="H4653" s="5">
        <v>0</v>
      </c>
      <c r="I4653" s="5">
        <v>800</v>
      </c>
      <c r="J4653" s="5" t="s">
        <v>23</v>
      </c>
      <c r="K4653" s="5" t="s">
        <v>17</v>
      </c>
    </row>
    <row r="4654" spans="1:11">
      <c r="A4654" s="5" t="s">
        <v>17855</v>
      </c>
      <c r="B4654" s="5" t="s">
        <v>17856</v>
      </c>
      <c r="C4654" s="5" t="s">
        <v>17857</v>
      </c>
      <c r="D4654" s="5" t="s">
        <v>9580</v>
      </c>
      <c r="E4654" s="6">
        <v>45607</v>
      </c>
      <c r="F4654" s="5" t="s">
        <v>56</v>
      </c>
      <c r="G4654" s="5">
        <v>2</v>
      </c>
      <c r="H4654" s="5">
        <v>0</v>
      </c>
      <c r="I4654" s="5">
        <v>180</v>
      </c>
      <c r="J4654" s="5" t="s">
        <v>23</v>
      </c>
      <c r="K4654" s="5" t="s">
        <v>17</v>
      </c>
    </row>
    <row r="4655" spans="1:11">
      <c r="A4655" s="5" t="s">
        <v>17858</v>
      </c>
      <c r="B4655" s="5" t="s">
        <v>17859</v>
      </c>
      <c r="C4655" s="5" t="s">
        <v>425</v>
      </c>
      <c r="D4655" s="5" t="s">
        <v>17860</v>
      </c>
      <c r="E4655" s="6">
        <v>45504</v>
      </c>
      <c r="F4655" s="5" t="s">
        <v>28</v>
      </c>
      <c r="G4655" s="5">
        <v>4</v>
      </c>
      <c r="H4655" s="5">
        <v>10</v>
      </c>
      <c r="I4655" s="5">
        <v>1080</v>
      </c>
      <c r="J4655" s="5" t="s">
        <v>33</v>
      </c>
      <c r="K4655" s="5" t="s">
        <v>17</v>
      </c>
    </row>
    <row r="4656" spans="1:11">
      <c r="A4656" s="5" t="s">
        <v>17861</v>
      </c>
      <c r="B4656" s="5" t="s">
        <v>17862</v>
      </c>
      <c r="C4656" s="5" t="s">
        <v>17863</v>
      </c>
      <c r="D4656" s="5" t="s">
        <v>17864</v>
      </c>
      <c r="E4656" s="6">
        <v>45412</v>
      </c>
      <c r="F4656" s="5" t="s">
        <v>15</v>
      </c>
      <c r="G4656" s="5">
        <v>1</v>
      </c>
      <c r="H4656" s="5">
        <v>10</v>
      </c>
      <c r="I4656" s="5">
        <v>720</v>
      </c>
      <c r="J4656" s="5" t="s">
        <v>84</v>
      </c>
      <c r="K4656" s="5" t="s">
        <v>17</v>
      </c>
    </row>
    <row r="4657" spans="1:11">
      <c r="A4657" s="5" t="s">
        <v>17865</v>
      </c>
      <c r="B4657" s="5" t="s">
        <v>17866</v>
      </c>
      <c r="C4657" s="5" t="s">
        <v>17867</v>
      </c>
      <c r="D4657" s="5" t="s">
        <v>17868</v>
      </c>
      <c r="E4657" s="6">
        <v>45599</v>
      </c>
      <c r="F4657" s="5" t="s">
        <v>73</v>
      </c>
      <c r="G4657" s="5">
        <v>4</v>
      </c>
      <c r="H4657" s="5">
        <v>0</v>
      </c>
      <c r="I4657" s="5">
        <v>480</v>
      </c>
      <c r="J4657" s="5" t="s">
        <v>90</v>
      </c>
      <c r="K4657" s="5" t="s">
        <v>17</v>
      </c>
    </row>
    <row r="4658" spans="1:11">
      <c r="A4658" s="5" t="s">
        <v>17869</v>
      </c>
      <c r="B4658" s="5" t="s">
        <v>17870</v>
      </c>
      <c r="C4658" s="5" t="s">
        <v>17871</v>
      </c>
      <c r="D4658" s="5" t="s">
        <v>17872</v>
      </c>
      <c r="E4658" s="6">
        <v>45665</v>
      </c>
      <c r="F4658" s="5" t="s">
        <v>83</v>
      </c>
      <c r="G4658" s="5">
        <v>4</v>
      </c>
      <c r="H4658" s="5">
        <v>10</v>
      </c>
      <c r="I4658" s="5">
        <v>540</v>
      </c>
      <c r="J4658" s="5" t="s">
        <v>23</v>
      </c>
      <c r="K4658" s="5" t="s">
        <v>17</v>
      </c>
    </row>
    <row r="4659" spans="1:11">
      <c r="A4659" s="5" t="s">
        <v>17873</v>
      </c>
      <c r="B4659" s="5" t="s">
        <v>17874</v>
      </c>
      <c r="C4659" s="5" t="s">
        <v>17875</v>
      </c>
      <c r="D4659" s="5" t="s">
        <v>17876</v>
      </c>
      <c r="E4659" s="6">
        <v>45640</v>
      </c>
      <c r="F4659" s="5" t="s">
        <v>28</v>
      </c>
      <c r="G4659" s="5">
        <v>3</v>
      </c>
      <c r="H4659" s="5">
        <v>5</v>
      </c>
      <c r="I4659" s="5">
        <v>855</v>
      </c>
      <c r="J4659" s="5" t="s">
        <v>84</v>
      </c>
      <c r="K4659" s="5" t="s">
        <v>17</v>
      </c>
    </row>
    <row r="4660" spans="1:11">
      <c r="A4660" s="5" t="s">
        <v>17877</v>
      </c>
      <c r="B4660" s="5" t="s">
        <v>17878</v>
      </c>
      <c r="C4660" s="5" t="s">
        <v>17879</v>
      </c>
      <c r="D4660" s="5" t="s">
        <v>17880</v>
      </c>
      <c r="E4660" s="6">
        <v>45750</v>
      </c>
      <c r="F4660" s="5" t="s">
        <v>83</v>
      </c>
      <c r="G4660" s="5">
        <v>3</v>
      </c>
      <c r="H4660" s="5">
        <v>0</v>
      </c>
      <c r="I4660" s="5">
        <v>450</v>
      </c>
      <c r="J4660" s="5" t="s">
        <v>33</v>
      </c>
      <c r="K4660" s="5" t="s">
        <v>17</v>
      </c>
    </row>
    <row r="4661" spans="1:11">
      <c r="A4661" s="5" t="s">
        <v>17881</v>
      </c>
      <c r="B4661" s="5" t="s">
        <v>17882</v>
      </c>
      <c r="C4661" s="5" t="s">
        <v>17883</v>
      </c>
      <c r="D4661" s="5" t="s">
        <v>17884</v>
      </c>
      <c r="E4661" s="6">
        <v>45578</v>
      </c>
      <c r="F4661" s="5" t="s">
        <v>28</v>
      </c>
      <c r="G4661" s="5">
        <v>1</v>
      </c>
      <c r="H4661" s="5">
        <v>0</v>
      </c>
      <c r="I4661" s="5">
        <v>300</v>
      </c>
      <c r="J4661" s="5" t="s">
        <v>90</v>
      </c>
      <c r="K4661" s="5" t="s">
        <v>17</v>
      </c>
    </row>
    <row r="4662" spans="1:11">
      <c r="A4662" s="5" t="s">
        <v>17885</v>
      </c>
      <c r="B4662" s="5" t="s">
        <v>17886</v>
      </c>
      <c r="C4662" s="5" t="s">
        <v>17887</v>
      </c>
      <c r="D4662" s="5" t="s">
        <v>178</v>
      </c>
      <c r="E4662" s="6">
        <v>45592</v>
      </c>
      <c r="F4662" s="5" t="s">
        <v>22</v>
      </c>
      <c r="G4662" s="5">
        <v>2</v>
      </c>
      <c r="H4662" s="5">
        <v>0</v>
      </c>
      <c r="I4662" s="5">
        <v>200</v>
      </c>
      <c r="J4662" s="5" t="s">
        <v>33</v>
      </c>
      <c r="K4662" s="5" t="s">
        <v>17</v>
      </c>
    </row>
    <row r="4663" spans="1:11">
      <c r="A4663" s="5" t="s">
        <v>17888</v>
      </c>
      <c r="B4663" s="5" t="s">
        <v>17889</v>
      </c>
      <c r="C4663" s="5" t="s">
        <v>17890</v>
      </c>
      <c r="D4663" s="5" t="s">
        <v>17891</v>
      </c>
      <c r="E4663" s="6">
        <v>45597</v>
      </c>
      <c r="F4663" s="5" t="s">
        <v>73</v>
      </c>
      <c r="G4663" s="5">
        <v>4</v>
      </c>
      <c r="H4663" s="5">
        <v>0</v>
      </c>
      <c r="I4663" s="5">
        <v>480</v>
      </c>
      <c r="J4663" s="5" t="s">
        <v>23</v>
      </c>
      <c r="K4663" s="5" t="s">
        <v>17</v>
      </c>
    </row>
    <row r="4664" spans="1:11">
      <c r="A4664" s="5" t="s">
        <v>17892</v>
      </c>
      <c r="B4664" s="5" t="s">
        <v>17893</v>
      </c>
      <c r="C4664" s="5" t="s">
        <v>17894</v>
      </c>
      <c r="D4664" s="5" t="s">
        <v>17895</v>
      </c>
      <c r="E4664" s="6">
        <v>45549</v>
      </c>
      <c r="F4664" s="5" t="s">
        <v>22</v>
      </c>
      <c r="G4664" s="5">
        <v>2</v>
      </c>
      <c r="H4664" s="5">
        <v>0</v>
      </c>
      <c r="I4664" s="5">
        <v>200</v>
      </c>
      <c r="J4664" s="5" t="s">
        <v>84</v>
      </c>
      <c r="K4664" s="5" t="s">
        <v>17</v>
      </c>
    </row>
    <row r="4665" spans="1:11">
      <c r="A4665" s="5" t="s">
        <v>17896</v>
      </c>
      <c r="B4665" s="5" t="s">
        <v>17897</v>
      </c>
      <c r="C4665" s="5" t="s">
        <v>17898</v>
      </c>
      <c r="D4665" s="5" t="s">
        <v>17899</v>
      </c>
      <c r="E4665" s="6">
        <v>45639</v>
      </c>
      <c r="F4665" s="5" t="s">
        <v>15</v>
      </c>
      <c r="G4665" s="5">
        <v>3</v>
      </c>
      <c r="H4665" s="5">
        <v>0</v>
      </c>
      <c r="I4665" s="5">
        <v>2400</v>
      </c>
      <c r="J4665" s="5" t="s">
        <v>90</v>
      </c>
      <c r="K4665" s="5" t="s">
        <v>17</v>
      </c>
    </row>
    <row r="4666" spans="1:11">
      <c r="A4666" s="5" t="s">
        <v>17900</v>
      </c>
      <c r="B4666" s="5" t="s">
        <v>17901</v>
      </c>
      <c r="C4666" s="5" t="s">
        <v>17902</v>
      </c>
      <c r="D4666" s="5" t="s">
        <v>17903</v>
      </c>
      <c r="E4666" s="6">
        <v>45743</v>
      </c>
      <c r="F4666" s="5" t="s">
        <v>42</v>
      </c>
      <c r="G4666" s="5">
        <v>4</v>
      </c>
      <c r="H4666" s="5">
        <v>0</v>
      </c>
      <c r="I4666" s="5">
        <v>800</v>
      </c>
      <c r="J4666" s="5" t="s">
        <v>84</v>
      </c>
      <c r="K4666" s="5" t="s">
        <v>17</v>
      </c>
    </row>
    <row r="4667" spans="1:11">
      <c r="A4667" s="5" t="s">
        <v>17904</v>
      </c>
      <c r="B4667" s="5" t="s">
        <v>17905</v>
      </c>
      <c r="C4667" s="5" t="s">
        <v>17906</v>
      </c>
      <c r="D4667" s="5" t="s">
        <v>4639</v>
      </c>
      <c r="E4667" s="6">
        <v>45747</v>
      </c>
      <c r="F4667" s="5" t="s">
        <v>83</v>
      </c>
      <c r="G4667" s="5">
        <v>2</v>
      </c>
      <c r="H4667" s="5">
        <v>5</v>
      </c>
      <c r="I4667" s="5">
        <v>285</v>
      </c>
      <c r="J4667" s="5" t="s">
        <v>84</v>
      </c>
      <c r="K4667" s="5" t="s">
        <v>17</v>
      </c>
    </row>
    <row r="4668" spans="1:11">
      <c r="A4668" s="5" t="s">
        <v>17907</v>
      </c>
      <c r="B4668" s="5" t="s">
        <v>17908</v>
      </c>
      <c r="C4668" s="5" t="s">
        <v>17909</v>
      </c>
      <c r="D4668" s="5" t="s">
        <v>17910</v>
      </c>
      <c r="E4668" s="6">
        <v>45585</v>
      </c>
      <c r="F4668" s="5" t="s">
        <v>73</v>
      </c>
      <c r="G4668" s="5">
        <v>2</v>
      </c>
      <c r="H4668" s="5">
        <v>0</v>
      </c>
      <c r="I4668" s="5">
        <v>240</v>
      </c>
      <c r="J4668" s="5" t="s">
        <v>84</v>
      </c>
      <c r="K4668" s="5" t="s">
        <v>17</v>
      </c>
    </row>
    <row r="4669" spans="1:11">
      <c r="A4669" s="5" t="s">
        <v>17911</v>
      </c>
      <c r="B4669" s="5" t="s">
        <v>17912</v>
      </c>
      <c r="C4669" s="5" t="s">
        <v>17913</v>
      </c>
      <c r="D4669" s="5" t="s">
        <v>17914</v>
      </c>
      <c r="E4669" s="6">
        <v>45541</v>
      </c>
      <c r="F4669" s="5" t="s">
        <v>56</v>
      </c>
      <c r="G4669" s="5">
        <v>1</v>
      </c>
      <c r="H4669" s="5">
        <v>5</v>
      </c>
      <c r="I4669" s="5">
        <v>85.5</v>
      </c>
      <c r="J4669" s="5" t="s">
        <v>33</v>
      </c>
      <c r="K4669" s="5" t="s">
        <v>17</v>
      </c>
    </row>
    <row r="4670" spans="1:11">
      <c r="A4670" s="5" t="s">
        <v>17915</v>
      </c>
      <c r="B4670" s="5" t="s">
        <v>17916</v>
      </c>
      <c r="C4670" s="5" t="s">
        <v>17917</v>
      </c>
      <c r="D4670" s="5" t="s">
        <v>17884</v>
      </c>
      <c r="E4670" s="6">
        <v>45538</v>
      </c>
      <c r="F4670" s="5" t="s">
        <v>42</v>
      </c>
      <c r="G4670" s="5">
        <v>1</v>
      </c>
      <c r="H4670" s="5">
        <v>10</v>
      </c>
      <c r="I4670" s="5">
        <v>180</v>
      </c>
      <c r="J4670" s="5" t="s">
        <v>23</v>
      </c>
      <c r="K4670" s="5" t="s">
        <v>17</v>
      </c>
    </row>
    <row r="4671" spans="1:11">
      <c r="A4671" s="5" t="s">
        <v>17918</v>
      </c>
      <c r="B4671" s="5" t="s">
        <v>17919</v>
      </c>
      <c r="C4671" s="5" t="s">
        <v>17920</v>
      </c>
      <c r="D4671" s="5" t="s">
        <v>16654</v>
      </c>
      <c r="E4671" s="6">
        <v>45601</v>
      </c>
      <c r="F4671" s="5" t="s">
        <v>73</v>
      </c>
      <c r="G4671" s="5">
        <v>1</v>
      </c>
      <c r="H4671" s="5">
        <v>10</v>
      </c>
      <c r="I4671" s="5">
        <v>108</v>
      </c>
      <c r="J4671" s="5" t="s">
        <v>16</v>
      </c>
      <c r="K4671" s="5" t="s">
        <v>17</v>
      </c>
    </row>
    <row r="4672" spans="1:11">
      <c r="A4672" s="5" t="s">
        <v>17921</v>
      </c>
      <c r="B4672" s="5" t="s">
        <v>17922</v>
      </c>
      <c r="C4672" s="5" t="s">
        <v>17923</v>
      </c>
      <c r="D4672" s="5" t="s">
        <v>2491</v>
      </c>
      <c r="E4672" s="6">
        <v>45751</v>
      </c>
      <c r="F4672" s="5" t="s">
        <v>42</v>
      </c>
      <c r="G4672" s="5">
        <v>2</v>
      </c>
      <c r="H4672" s="5">
        <v>0</v>
      </c>
      <c r="I4672" s="5">
        <v>400</v>
      </c>
      <c r="J4672" s="5" t="s">
        <v>84</v>
      </c>
      <c r="K4672" s="5" t="s">
        <v>17</v>
      </c>
    </row>
    <row r="4673" spans="1:11">
      <c r="A4673" s="5" t="s">
        <v>17924</v>
      </c>
      <c r="B4673" s="5" t="s">
        <v>17925</v>
      </c>
      <c r="C4673" s="5" t="s">
        <v>17926</v>
      </c>
      <c r="D4673" s="5" t="s">
        <v>17927</v>
      </c>
      <c r="E4673" s="6">
        <v>45500</v>
      </c>
      <c r="F4673" s="5" t="s">
        <v>15</v>
      </c>
      <c r="G4673" s="5">
        <v>3</v>
      </c>
      <c r="H4673" s="5">
        <v>0</v>
      </c>
      <c r="I4673" s="5">
        <v>2400</v>
      </c>
      <c r="J4673" s="5" t="s">
        <v>90</v>
      </c>
      <c r="K4673" s="5" t="s">
        <v>17</v>
      </c>
    </row>
    <row r="4674" spans="1:11">
      <c r="A4674" s="5" t="s">
        <v>17928</v>
      </c>
      <c r="B4674" s="5" t="s">
        <v>17929</v>
      </c>
      <c r="C4674" s="5" t="s">
        <v>17930</v>
      </c>
      <c r="D4674" s="5" t="s">
        <v>17931</v>
      </c>
      <c r="E4674" s="6">
        <v>45755</v>
      </c>
      <c r="F4674" s="5" t="s">
        <v>56</v>
      </c>
      <c r="G4674" s="5">
        <v>2</v>
      </c>
      <c r="H4674" s="5">
        <v>10</v>
      </c>
      <c r="I4674" s="5">
        <v>162</v>
      </c>
      <c r="J4674" s="5" t="s">
        <v>23</v>
      </c>
      <c r="K4674" s="5" t="s">
        <v>17</v>
      </c>
    </row>
    <row r="4675" spans="1:11">
      <c r="A4675" s="5" t="s">
        <v>17932</v>
      </c>
      <c r="B4675" s="5" t="s">
        <v>17933</v>
      </c>
      <c r="C4675" s="5" t="s">
        <v>17934</v>
      </c>
      <c r="D4675" s="5" t="s">
        <v>17935</v>
      </c>
      <c r="E4675" s="6">
        <v>45447</v>
      </c>
      <c r="F4675" s="5" t="s">
        <v>56</v>
      </c>
      <c r="G4675" s="5">
        <v>2</v>
      </c>
      <c r="H4675" s="5">
        <v>0</v>
      </c>
      <c r="I4675" s="5">
        <v>180</v>
      </c>
      <c r="J4675" s="5" t="s">
        <v>23</v>
      </c>
      <c r="K4675" s="5" t="s">
        <v>78</v>
      </c>
    </row>
    <row r="4676" spans="1:11">
      <c r="A4676" s="7" t="s">
        <v>17936</v>
      </c>
      <c r="B4676" s="5" t="s">
        <v>17937</v>
      </c>
      <c r="C4676" s="5" t="s">
        <v>17938</v>
      </c>
      <c r="D4676" s="5" t="s">
        <v>9735</v>
      </c>
      <c r="E4676" s="6">
        <v>45531</v>
      </c>
      <c r="F4676" s="5" t="s">
        <v>22</v>
      </c>
      <c r="G4676" s="5">
        <v>1</v>
      </c>
      <c r="H4676" s="5">
        <v>0</v>
      </c>
      <c r="I4676" s="5">
        <v>100</v>
      </c>
      <c r="J4676" s="5" t="s">
        <v>84</v>
      </c>
      <c r="K4676" s="5" t="s">
        <v>17</v>
      </c>
    </row>
    <row r="4677" spans="1:11">
      <c r="A4677" s="5" t="s">
        <v>17939</v>
      </c>
      <c r="B4677" s="5" t="s">
        <v>17940</v>
      </c>
      <c r="C4677" s="5" t="s">
        <v>17941</v>
      </c>
      <c r="D4677" s="5" t="s">
        <v>17942</v>
      </c>
      <c r="E4677" s="6">
        <v>45706</v>
      </c>
      <c r="F4677" s="5" t="s">
        <v>73</v>
      </c>
      <c r="G4677" s="5">
        <v>1</v>
      </c>
      <c r="H4677" s="5">
        <v>0</v>
      </c>
      <c r="I4677" s="5">
        <v>120</v>
      </c>
      <c r="J4677" s="5" t="s">
        <v>90</v>
      </c>
      <c r="K4677" s="5" t="s">
        <v>17</v>
      </c>
    </row>
    <row r="4678" spans="1:11">
      <c r="A4678" s="5" t="s">
        <v>17943</v>
      </c>
      <c r="B4678" s="5" t="s">
        <v>17944</v>
      </c>
      <c r="C4678" s="5" t="s">
        <v>17945</v>
      </c>
      <c r="D4678" s="5" t="s">
        <v>17946</v>
      </c>
      <c r="E4678" s="6">
        <v>45569</v>
      </c>
      <c r="F4678" s="5" t="s">
        <v>73</v>
      </c>
      <c r="G4678" s="5">
        <v>1</v>
      </c>
      <c r="H4678" s="5">
        <v>0</v>
      </c>
      <c r="I4678" s="5">
        <v>120</v>
      </c>
      <c r="J4678" s="5" t="s">
        <v>90</v>
      </c>
      <c r="K4678" s="5" t="s">
        <v>17</v>
      </c>
    </row>
    <row r="4679" spans="1:11">
      <c r="A4679" s="5" t="s">
        <v>17947</v>
      </c>
      <c r="B4679" s="5" t="s">
        <v>17948</v>
      </c>
      <c r="C4679" s="5" t="s">
        <v>17949</v>
      </c>
      <c r="D4679" s="5" t="s">
        <v>17950</v>
      </c>
      <c r="E4679" s="6">
        <v>45591</v>
      </c>
      <c r="F4679" s="5" t="s">
        <v>42</v>
      </c>
      <c r="G4679" s="5">
        <v>4</v>
      </c>
      <c r="H4679" s="5">
        <v>10</v>
      </c>
      <c r="I4679" s="5">
        <v>720</v>
      </c>
      <c r="J4679" s="5" t="s">
        <v>33</v>
      </c>
      <c r="K4679" s="5" t="s">
        <v>17</v>
      </c>
    </row>
    <row r="4680" spans="1:11">
      <c r="A4680" s="5" t="s">
        <v>17951</v>
      </c>
      <c r="B4680" s="5" t="s">
        <v>17952</v>
      </c>
      <c r="C4680" s="5" t="s">
        <v>17953</v>
      </c>
      <c r="D4680" s="5" t="s">
        <v>17954</v>
      </c>
      <c r="E4680" s="6">
        <v>45648</v>
      </c>
      <c r="F4680" s="5" t="s">
        <v>73</v>
      </c>
      <c r="G4680" s="5">
        <v>3</v>
      </c>
      <c r="H4680" s="5">
        <v>0</v>
      </c>
      <c r="I4680" s="5">
        <v>360</v>
      </c>
      <c r="J4680" s="5" t="s">
        <v>16</v>
      </c>
      <c r="K4680" s="5" t="s">
        <v>17</v>
      </c>
    </row>
    <row r="4681" spans="1:11">
      <c r="A4681" s="5" t="s">
        <v>17955</v>
      </c>
      <c r="B4681" s="5" t="s">
        <v>17956</v>
      </c>
      <c r="C4681" s="5" t="s">
        <v>17957</v>
      </c>
      <c r="D4681" s="5" t="s">
        <v>17958</v>
      </c>
      <c r="E4681" s="6">
        <v>45748</v>
      </c>
      <c r="F4681" s="5" t="s">
        <v>89</v>
      </c>
      <c r="G4681" s="5">
        <v>3</v>
      </c>
      <c r="H4681" s="5">
        <v>10</v>
      </c>
      <c r="I4681" s="5">
        <v>135</v>
      </c>
      <c r="J4681" s="5" t="s">
        <v>23</v>
      </c>
      <c r="K4681" s="5" t="s">
        <v>17</v>
      </c>
    </row>
    <row r="4682" spans="1:11">
      <c r="A4682" s="5" t="s">
        <v>17959</v>
      </c>
      <c r="B4682" s="5" t="s">
        <v>17960</v>
      </c>
      <c r="C4682" s="5" t="s">
        <v>17961</v>
      </c>
      <c r="D4682" s="5" t="s">
        <v>4345</v>
      </c>
      <c r="E4682" s="6">
        <v>45504</v>
      </c>
      <c r="F4682" s="5" t="s">
        <v>73</v>
      </c>
      <c r="G4682" s="5">
        <v>4</v>
      </c>
      <c r="H4682" s="5">
        <v>0</v>
      </c>
      <c r="I4682" s="5">
        <v>480</v>
      </c>
      <c r="J4682" s="5" t="s">
        <v>23</v>
      </c>
      <c r="K4682" s="5" t="s">
        <v>78</v>
      </c>
    </row>
    <row r="4683" spans="1:11">
      <c r="A4683" s="5" t="s">
        <v>17962</v>
      </c>
      <c r="B4683" s="5" t="s">
        <v>14614</v>
      </c>
      <c r="C4683" s="5" t="s">
        <v>17963</v>
      </c>
      <c r="D4683" s="5" t="s">
        <v>17964</v>
      </c>
      <c r="E4683" s="6">
        <v>45552</v>
      </c>
      <c r="F4683" s="5" t="s">
        <v>83</v>
      </c>
      <c r="G4683" s="5">
        <v>2</v>
      </c>
      <c r="H4683" s="5">
        <v>0</v>
      </c>
      <c r="I4683" s="5">
        <v>300</v>
      </c>
      <c r="J4683" s="5" t="s">
        <v>23</v>
      </c>
      <c r="K4683" s="5" t="s">
        <v>17</v>
      </c>
    </row>
    <row r="4684" spans="1:11">
      <c r="A4684" s="5" t="s">
        <v>17965</v>
      </c>
      <c r="B4684" s="5" t="s">
        <v>17966</v>
      </c>
      <c r="C4684" s="5" t="s">
        <v>17967</v>
      </c>
      <c r="D4684" s="5" t="s">
        <v>17968</v>
      </c>
      <c r="E4684" s="6">
        <v>45710</v>
      </c>
      <c r="F4684" s="5" t="s">
        <v>47</v>
      </c>
      <c r="G4684" s="5">
        <v>2</v>
      </c>
      <c r="H4684" s="5">
        <v>0</v>
      </c>
      <c r="I4684" s="5">
        <v>2400</v>
      </c>
      <c r="J4684" s="5" t="s">
        <v>16</v>
      </c>
      <c r="K4684" s="5" t="s">
        <v>17</v>
      </c>
    </row>
    <row r="4685" spans="1:11">
      <c r="A4685" s="5" t="s">
        <v>17969</v>
      </c>
      <c r="B4685" s="5" t="s">
        <v>17970</v>
      </c>
      <c r="C4685" s="5" t="s">
        <v>17971</v>
      </c>
      <c r="D4685" s="5" t="s">
        <v>6373</v>
      </c>
      <c r="E4685" s="6">
        <v>45766</v>
      </c>
      <c r="F4685" s="5" t="s">
        <v>56</v>
      </c>
      <c r="G4685" s="5">
        <v>4</v>
      </c>
      <c r="H4685" s="5">
        <v>0</v>
      </c>
      <c r="I4685" s="5">
        <v>360</v>
      </c>
      <c r="J4685" s="5" t="s">
        <v>90</v>
      </c>
      <c r="K4685" s="5" t="s">
        <v>17</v>
      </c>
    </row>
    <row r="4686" spans="1:11">
      <c r="A4686" s="5" t="s">
        <v>17972</v>
      </c>
      <c r="B4686" s="5" t="s">
        <v>17973</v>
      </c>
      <c r="C4686" s="5" t="s">
        <v>17974</v>
      </c>
      <c r="D4686" s="5" t="s">
        <v>17975</v>
      </c>
      <c r="E4686" s="6">
        <v>45718</v>
      </c>
      <c r="F4686" s="5" t="s">
        <v>73</v>
      </c>
      <c r="G4686" s="5">
        <v>4</v>
      </c>
      <c r="H4686" s="5">
        <v>0</v>
      </c>
      <c r="I4686" s="5">
        <v>480</v>
      </c>
      <c r="J4686" s="5" t="s">
        <v>84</v>
      </c>
      <c r="K4686" s="5" t="s">
        <v>17</v>
      </c>
    </row>
    <row r="4687" spans="1:11">
      <c r="A4687" s="5" t="s">
        <v>17976</v>
      </c>
      <c r="B4687" s="5" t="s">
        <v>17977</v>
      </c>
      <c r="C4687" s="5" t="s">
        <v>17978</v>
      </c>
      <c r="D4687" s="5" t="s">
        <v>17979</v>
      </c>
      <c r="E4687" s="6">
        <v>45595</v>
      </c>
      <c r="F4687" s="5" t="s">
        <v>42</v>
      </c>
      <c r="G4687" s="5">
        <v>2</v>
      </c>
      <c r="H4687" s="5">
        <v>0</v>
      </c>
      <c r="I4687" s="5">
        <v>400</v>
      </c>
      <c r="J4687" s="5" t="s">
        <v>84</v>
      </c>
      <c r="K4687" s="5" t="s">
        <v>17</v>
      </c>
    </row>
    <row r="4688" spans="1:11">
      <c r="A4688" s="5" t="s">
        <v>17980</v>
      </c>
      <c r="B4688" s="5" t="s">
        <v>17981</v>
      </c>
      <c r="C4688" s="5" t="s">
        <v>17982</v>
      </c>
      <c r="D4688" s="5" t="s">
        <v>17983</v>
      </c>
      <c r="E4688" s="6">
        <v>45736</v>
      </c>
      <c r="F4688" s="5" t="s">
        <v>89</v>
      </c>
      <c r="G4688" s="5">
        <v>1</v>
      </c>
      <c r="H4688" s="5">
        <v>5</v>
      </c>
      <c r="I4688" s="5">
        <v>47.5</v>
      </c>
      <c r="J4688" s="5" t="s">
        <v>84</v>
      </c>
      <c r="K4688" s="5" t="s">
        <v>17</v>
      </c>
    </row>
    <row r="4689" spans="1:11">
      <c r="A4689" s="5" t="s">
        <v>17984</v>
      </c>
      <c r="B4689" s="5" t="s">
        <v>17985</v>
      </c>
      <c r="C4689" s="5" t="s">
        <v>17986</v>
      </c>
      <c r="D4689" s="5" t="s">
        <v>17987</v>
      </c>
      <c r="E4689" s="6">
        <v>45423</v>
      </c>
      <c r="F4689" s="5" t="s">
        <v>73</v>
      </c>
      <c r="G4689" s="5">
        <v>1</v>
      </c>
      <c r="H4689" s="5">
        <v>0</v>
      </c>
      <c r="I4689" s="5">
        <v>120</v>
      </c>
      <c r="J4689" s="5" t="s">
        <v>90</v>
      </c>
      <c r="K4689" s="5" t="s">
        <v>17</v>
      </c>
    </row>
    <row r="4690" spans="1:11">
      <c r="A4690" s="5" t="s">
        <v>17988</v>
      </c>
      <c r="B4690" s="5" t="s">
        <v>17989</v>
      </c>
      <c r="C4690" s="5" t="s">
        <v>17990</v>
      </c>
      <c r="D4690" s="5" t="s">
        <v>17991</v>
      </c>
      <c r="E4690" s="6">
        <v>45471</v>
      </c>
      <c r="F4690" s="5" t="s">
        <v>15</v>
      </c>
      <c r="G4690" s="5">
        <v>2</v>
      </c>
      <c r="H4690" s="5">
        <v>5</v>
      </c>
      <c r="I4690" s="5">
        <v>1520</v>
      </c>
      <c r="J4690" s="5" t="s">
        <v>84</v>
      </c>
      <c r="K4690" s="5" t="s">
        <v>17</v>
      </c>
    </row>
    <row r="4691" spans="1:11">
      <c r="A4691" s="5" t="s">
        <v>17992</v>
      </c>
      <c r="B4691" s="5" t="s">
        <v>17993</v>
      </c>
      <c r="C4691" s="5" t="s">
        <v>17994</v>
      </c>
      <c r="D4691" s="5" t="s">
        <v>17995</v>
      </c>
      <c r="E4691" s="6">
        <v>45446</v>
      </c>
      <c r="F4691" s="5" t="s">
        <v>47</v>
      </c>
      <c r="G4691" s="5">
        <v>4</v>
      </c>
      <c r="H4691" s="5">
        <v>0</v>
      </c>
      <c r="I4691" s="5">
        <v>4800</v>
      </c>
      <c r="J4691" s="5" t="s">
        <v>16</v>
      </c>
      <c r="K4691" s="5" t="s">
        <v>17</v>
      </c>
    </row>
    <row r="4692" spans="1:11">
      <c r="A4692" s="5" t="s">
        <v>17996</v>
      </c>
      <c r="B4692" s="5" t="s">
        <v>17997</v>
      </c>
      <c r="C4692" s="5" t="s">
        <v>17998</v>
      </c>
      <c r="D4692" s="5" t="s">
        <v>17999</v>
      </c>
      <c r="E4692" s="6">
        <v>45698</v>
      </c>
      <c r="F4692" s="5" t="s">
        <v>42</v>
      </c>
      <c r="G4692" s="5">
        <v>3</v>
      </c>
      <c r="H4692" s="5">
        <v>0</v>
      </c>
      <c r="I4692" s="5">
        <v>600</v>
      </c>
      <c r="J4692" s="5" t="s">
        <v>33</v>
      </c>
      <c r="K4692" s="5" t="s">
        <v>17</v>
      </c>
    </row>
    <row r="4693" spans="1:11">
      <c r="A4693" s="5" t="s">
        <v>18000</v>
      </c>
      <c r="B4693" s="5" t="s">
        <v>18001</v>
      </c>
      <c r="C4693" s="5" t="s">
        <v>18002</v>
      </c>
      <c r="D4693" s="5" t="s">
        <v>18003</v>
      </c>
      <c r="E4693" s="6">
        <v>45674</v>
      </c>
      <c r="F4693" s="5" t="s">
        <v>83</v>
      </c>
      <c r="G4693" s="5">
        <v>3</v>
      </c>
      <c r="H4693" s="5">
        <v>0</v>
      </c>
      <c r="I4693" s="5">
        <v>450</v>
      </c>
      <c r="J4693" s="5" t="s">
        <v>23</v>
      </c>
      <c r="K4693" s="5" t="s">
        <v>17</v>
      </c>
    </row>
    <row r="4694" spans="1:11">
      <c r="A4694" s="5" t="s">
        <v>18004</v>
      </c>
      <c r="B4694" s="5" t="s">
        <v>18005</v>
      </c>
      <c r="C4694" s="5" t="s">
        <v>18006</v>
      </c>
      <c r="D4694" s="5" t="s">
        <v>18007</v>
      </c>
      <c r="E4694" s="6">
        <v>45651</v>
      </c>
      <c r="F4694" s="5" t="s">
        <v>42</v>
      </c>
      <c r="G4694" s="5">
        <v>2</v>
      </c>
      <c r="H4694" s="5">
        <v>0</v>
      </c>
      <c r="I4694" s="5">
        <v>400</v>
      </c>
      <c r="J4694" s="5" t="s">
        <v>90</v>
      </c>
      <c r="K4694" s="5" t="s">
        <v>17</v>
      </c>
    </row>
    <row r="4695" spans="1:11">
      <c r="A4695" s="5" t="s">
        <v>18008</v>
      </c>
      <c r="B4695" s="5" t="s">
        <v>18009</v>
      </c>
      <c r="C4695" s="5" t="s">
        <v>18010</v>
      </c>
      <c r="D4695" s="5" t="s">
        <v>18011</v>
      </c>
      <c r="E4695" s="6">
        <v>45688</v>
      </c>
      <c r="F4695" s="5" t="s">
        <v>89</v>
      </c>
      <c r="G4695" s="5">
        <v>1</v>
      </c>
      <c r="H4695" s="5">
        <v>0</v>
      </c>
      <c r="I4695" s="5">
        <v>50</v>
      </c>
      <c r="J4695" s="5" t="s">
        <v>33</v>
      </c>
      <c r="K4695" s="5" t="s">
        <v>17</v>
      </c>
    </row>
    <row r="4696" spans="1:11">
      <c r="A4696" s="5" t="s">
        <v>18012</v>
      </c>
      <c r="B4696" s="5" t="s">
        <v>18013</v>
      </c>
      <c r="C4696" s="5" t="s">
        <v>18014</v>
      </c>
      <c r="D4696" s="5" t="s">
        <v>18015</v>
      </c>
      <c r="E4696" s="6">
        <v>45636</v>
      </c>
      <c r="F4696" s="5" t="s">
        <v>73</v>
      </c>
      <c r="G4696" s="5">
        <v>4</v>
      </c>
      <c r="H4696" s="5">
        <v>0</v>
      </c>
      <c r="I4696" s="5">
        <v>480</v>
      </c>
      <c r="J4696" s="5" t="s">
        <v>90</v>
      </c>
      <c r="K4696" s="5" t="s">
        <v>17</v>
      </c>
    </row>
    <row r="4697" spans="1:11">
      <c r="A4697" s="5" t="s">
        <v>18016</v>
      </c>
      <c r="B4697" s="5" t="s">
        <v>18017</v>
      </c>
      <c r="C4697" s="5" t="s">
        <v>18018</v>
      </c>
      <c r="D4697" s="5" t="s">
        <v>10535</v>
      </c>
      <c r="E4697" s="6">
        <v>45653</v>
      </c>
      <c r="F4697" s="5" t="s">
        <v>47</v>
      </c>
      <c r="G4697" s="5">
        <v>1</v>
      </c>
      <c r="H4697" s="5">
        <v>5</v>
      </c>
      <c r="I4697" s="5">
        <v>1140</v>
      </c>
      <c r="J4697" s="5" t="s">
        <v>84</v>
      </c>
      <c r="K4697" s="5" t="s">
        <v>17</v>
      </c>
    </row>
    <row r="4698" spans="1:11">
      <c r="A4698" s="5" t="s">
        <v>18019</v>
      </c>
      <c r="B4698" s="5" t="s">
        <v>18020</v>
      </c>
      <c r="C4698" s="5" t="s">
        <v>18021</v>
      </c>
      <c r="D4698" s="5" t="s">
        <v>18022</v>
      </c>
      <c r="E4698" s="6">
        <v>45441</v>
      </c>
      <c r="F4698" s="5" t="s">
        <v>42</v>
      </c>
      <c r="G4698" s="5">
        <v>3</v>
      </c>
      <c r="H4698" s="5">
        <v>5</v>
      </c>
      <c r="I4698" s="5">
        <v>570</v>
      </c>
      <c r="J4698" s="5" t="s">
        <v>23</v>
      </c>
      <c r="K4698" s="5" t="s">
        <v>17</v>
      </c>
    </row>
    <row r="4699" spans="1:11">
      <c r="A4699" s="5" t="s">
        <v>18023</v>
      </c>
      <c r="B4699" s="5" t="s">
        <v>18024</v>
      </c>
      <c r="C4699" s="5" t="s">
        <v>18025</v>
      </c>
      <c r="D4699" s="5" t="s">
        <v>18026</v>
      </c>
      <c r="E4699" s="6">
        <v>45592</v>
      </c>
      <c r="F4699" s="5" t="s">
        <v>28</v>
      </c>
      <c r="G4699" s="5">
        <v>2</v>
      </c>
      <c r="H4699" s="5">
        <v>15</v>
      </c>
      <c r="I4699" s="5">
        <v>510</v>
      </c>
      <c r="J4699" s="5" t="s">
        <v>84</v>
      </c>
      <c r="K4699" s="5" t="s">
        <v>17</v>
      </c>
    </row>
    <row r="4700" spans="1:11">
      <c r="A4700" s="5" t="s">
        <v>18027</v>
      </c>
      <c r="B4700" s="5" t="s">
        <v>18028</v>
      </c>
      <c r="C4700" s="5" t="s">
        <v>18029</v>
      </c>
      <c r="D4700" s="5" t="s">
        <v>18030</v>
      </c>
      <c r="E4700" s="6">
        <v>45560</v>
      </c>
      <c r="F4700" s="5" t="s">
        <v>47</v>
      </c>
      <c r="G4700" s="5">
        <v>1</v>
      </c>
      <c r="H4700" s="5">
        <v>0</v>
      </c>
      <c r="I4700" s="5">
        <v>1200</v>
      </c>
      <c r="J4700" s="5" t="s">
        <v>90</v>
      </c>
      <c r="K4700" s="5" t="s">
        <v>17</v>
      </c>
    </row>
    <row r="4701" spans="1:11">
      <c r="A4701" s="5" t="s">
        <v>18031</v>
      </c>
      <c r="B4701" s="5" t="s">
        <v>18032</v>
      </c>
      <c r="C4701" s="5" t="s">
        <v>18033</v>
      </c>
      <c r="D4701" s="5" t="s">
        <v>18034</v>
      </c>
      <c r="E4701" s="6">
        <v>45635</v>
      </c>
      <c r="F4701" s="5" t="s">
        <v>47</v>
      </c>
      <c r="G4701" s="5">
        <v>3</v>
      </c>
      <c r="H4701" s="5">
        <v>0</v>
      </c>
      <c r="I4701" s="5">
        <v>3600</v>
      </c>
      <c r="J4701" s="5" t="s">
        <v>23</v>
      </c>
      <c r="K4701" s="5" t="s">
        <v>17</v>
      </c>
    </row>
    <row r="4702" spans="1:11">
      <c r="A4702" s="5" t="s">
        <v>18035</v>
      </c>
      <c r="B4702" s="5" t="s">
        <v>18036</v>
      </c>
      <c r="C4702" s="5" t="s">
        <v>18037</v>
      </c>
      <c r="D4702" s="5" t="s">
        <v>18038</v>
      </c>
      <c r="E4702" s="6">
        <v>45696</v>
      </c>
      <c r="F4702" s="5" t="s">
        <v>22</v>
      </c>
      <c r="G4702" s="5">
        <v>4</v>
      </c>
      <c r="H4702" s="5">
        <v>0</v>
      </c>
      <c r="I4702" s="5">
        <v>400</v>
      </c>
      <c r="J4702" s="5" t="s">
        <v>33</v>
      </c>
      <c r="K4702" s="5" t="s">
        <v>17</v>
      </c>
    </row>
    <row r="4703" spans="1:11">
      <c r="A4703" s="5" t="s">
        <v>18039</v>
      </c>
      <c r="B4703" s="5" t="s">
        <v>18040</v>
      </c>
      <c r="C4703" s="5" t="s">
        <v>18041</v>
      </c>
      <c r="D4703" s="5" t="s">
        <v>18042</v>
      </c>
      <c r="E4703" s="6">
        <v>45646</v>
      </c>
      <c r="F4703" s="5" t="s">
        <v>73</v>
      </c>
      <c r="G4703" s="5">
        <v>1</v>
      </c>
      <c r="H4703" s="5">
        <v>0</v>
      </c>
      <c r="I4703" s="5">
        <v>120</v>
      </c>
      <c r="J4703" s="5" t="s">
        <v>23</v>
      </c>
      <c r="K4703" s="5" t="s">
        <v>17</v>
      </c>
    </row>
    <row r="4704" spans="1:11">
      <c r="A4704" s="5" t="s">
        <v>18043</v>
      </c>
      <c r="B4704" s="5" t="s">
        <v>18044</v>
      </c>
      <c r="C4704" s="5" t="s">
        <v>18045</v>
      </c>
      <c r="D4704" s="5" t="s">
        <v>18046</v>
      </c>
      <c r="E4704" s="6">
        <v>45701</v>
      </c>
      <c r="F4704" s="5" t="s">
        <v>22</v>
      </c>
      <c r="G4704" s="5">
        <v>1</v>
      </c>
      <c r="H4704" s="5">
        <v>10</v>
      </c>
      <c r="I4704" s="5">
        <v>90</v>
      </c>
      <c r="J4704" s="5" t="s">
        <v>23</v>
      </c>
      <c r="K4704" s="5" t="s">
        <v>17</v>
      </c>
    </row>
    <row r="4705" spans="1:11">
      <c r="A4705" s="5" t="s">
        <v>18047</v>
      </c>
      <c r="B4705" s="5" t="s">
        <v>18048</v>
      </c>
      <c r="C4705" s="5" t="s">
        <v>18049</v>
      </c>
      <c r="D4705" s="5" t="s">
        <v>18050</v>
      </c>
      <c r="E4705" s="6">
        <v>45438</v>
      </c>
      <c r="F4705" s="5" t="s">
        <v>83</v>
      </c>
      <c r="G4705" s="5">
        <v>3</v>
      </c>
      <c r="H4705" s="5">
        <v>10</v>
      </c>
      <c r="I4705" s="5">
        <v>405</v>
      </c>
      <c r="J4705" s="5" t="s">
        <v>16</v>
      </c>
      <c r="K4705" s="5" t="s">
        <v>17</v>
      </c>
    </row>
    <row r="4706" spans="1:11">
      <c r="A4706" s="5" t="s">
        <v>18051</v>
      </c>
      <c r="B4706" s="5" t="s">
        <v>18052</v>
      </c>
      <c r="C4706" s="5" t="s">
        <v>18053</v>
      </c>
      <c r="D4706" s="5" t="s">
        <v>18054</v>
      </c>
      <c r="E4706" s="6">
        <v>45470</v>
      </c>
      <c r="F4706" s="5" t="s">
        <v>15</v>
      </c>
      <c r="G4706" s="5">
        <v>1</v>
      </c>
      <c r="H4706" s="5">
        <v>0</v>
      </c>
      <c r="I4706" s="5">
        <v>800</v>
      </c>
      <c r="J4706" s="5" t="s">
        <v>16</v>
      </c>
      <c r="K4706" s="5" t="s">
        <v>17</v>
      </c>
    </row>
    <row r="4707" spans="1:11">
      <c r="A4707" s="5" t="s">
        <v>18055</v>
      </c>
      <c r="B4707" s="5" t="s">
        <v>18056</v>
      </c>
      <c r="C4707" s="5" t="s">
        <v>18057</v>
      </c>
      <c r="D4707" s="5" t="s">
        <v>18058</v>
      </c>
      <c r="E4707" s="6">
        <v>45447</v>
      </c>
      <c r="F4707" s="5" t="s">
        <v>42</v>
      </c>
      <c r="G4707" s="5">
        <v>3</v>
      </c>
      <c r="H4707" s="5">
        <v>0</v>
      </c>
      <c r="I4707" s="5">
        <v>600</v>
      </c>
      <c r="J4707" s="5" t="s">
        <v>84</v>
      </c>
      <c r="K4707" s="5" t="s">
        <v>17</v>
      </c>
    </row>
    <row r="4708" spans="1:11">
      <c r="A4708" s="5" t="s">
        <v>18059</v>
      </c>
      <c r="B4708" s="5" t="s">
        <v>16543</v>
      </c>
      <c r="C4708" s="5" t="s">
        <v>18060</v>
      </c>
      <c r="D4708" s="5" t="s">
        <v>18061</v>
      </c>
      <c r="E4708" s="6">
        <v>45622</v>
      </c>
      <c r="F4708" s="5" t="s">
        <v>15</v>
      </c>
      <c r="G4708" s="5">
        <v>4</v>
      </c>
      <c r="H4708" s="5">
        <v>5</v>
      </c>
      <c r="I4708" s="5">
        <v>3040</v>
      </c>
      <c r="J4708" s="5" t="s">
        <v>33</v>
      </c>
      <c r="K4708" s="5" t="s">
        <v>17</v>
      </c>
    </row>
    <row r="4709" spans="1:11">
      <c r="A4709" s="5" t="s">
        <v>18062</v>
      </c>
      <c r="B4709" s="5" t="s">
        <v>18063</v>
      </c>
      <c r="C4709" s="5" t="s">
        <v>18064</v>
      </c>
      <c r="D4709" s="5" t="s">
        <v>18065</v>
      </c>
      <c r="E4709" s="6">
        <v>45626</v>
      </c>
      <c r="F4709" s="5" t="s">
        <v>28</v>
      </c>
      <c r="G4709" s="5">
        <v>3</v>
      </c>
      <c r="H4709" s="5">
        <v>0</v>
      </c>
      <c r="I4709" s="5">
        <v>900</v>
      </c>
      <c r="J4709" s="5" t="s">
        <v>84</v>
      </c>
      <c r="K4709" s="5" t="s">
        <v>17</v>
      </c>
    </row>
    <row r="4710" spans="1:11">
      <c r="A4710" s="5" t="s">
        <v>18066</v>
      </c>
      <c r="B4710" s="5" t="s">
        <v>18067</v>
      </c>
      <c r="C4710" s="5" t="s">
        <v>18068</v>
      </c>
      <c r="D4710" s="5" t="s">
        <v>18069</v>
      </c>
      <c r="E4710" s="6">
        <v>45657</v>
      </c>
      <c r="F4710" s="5" t="s">
        <v>83</v>
      </c>
      <c r="G4710" s="5">
        <v>1</v>
      </c>
      <c r="H4710" s="5">
        <v>5</v>
      </c>
      <c r="I4710" s="5">
        <v>142.5</v>
      </c>
      <c r="J4710" s="5" t="s">
        <v>84</v>
      </c>
      <c r="K4710" s="5" t="s">
        <v>78</v>
      </c>
    </row>
    <row r="4711" spans="1:11">
      <c r="A4711" s="5" t="s">
        <v>18070</v>
      </c>
      <c r="B4711" s="5" t="s">
        <v>18071</v>
      </c>
      <c r="C4711" s="5" t="s">
        <v>18072</v>
      </c>
      <c r="D4711" s="5" t="s">
        <v>18073</v>
      </c>
      <c r="E4711" s="6">
        <v>45535</v>
      </c>
      <c r="F4711" s="5" t="s">
        <v>22</v>
      </c>
      <c r="G4711" s="5">
        <v>2</v>
      </c>
      <c r="H4711" s="5">
        <v>0</v>
      </c>
      <c r="I4711" s="5">
        <v>200</v>
      </c>
      <c r="J4711" s="5" t="s">
        <v>90</v>
      </c>
      <c r="K4711" s="5" t="s">
        <v>78</v>
      </c>
    </row>
    <row r="4712" spans="1:11">
      <c r="A4712" s="5" t="s">
        <v>18074</v>
      </c>
      <c r="B4712" s="5" t="s">
        <v>18075</v>
      </c>
      <c r="C4712" s="5" t="s">
        <v>18076</v>
      </c>
      <c r="D4712" s="5" t="s">
        <v>2125</v>
      </c>
      <c r="E4712" s="6">
        <v>45469</v>
      </c>
      <c r="F4712" s="5" t="s">
        <v>56</v>
      </c>
      <c r="G4712" s="5">
        <v>2</v>
      </c>
      <c r="H4712" s="5">
        <v>0</v>
      </c>
      <c r="I4712" s="5">
        <v>180</v>
      </c>
      <c r="J4712" s="5" t="s">
        <v>33</v>
      </c>
      <c r="K4712" s="5" t="s">
        <v>17</v>
      </c>
    </row>
    <row r="4713" spans="1:11">
      <c r="A4713" s="5" t="s">
        <v>18077</v>
      </c>
      <c r="B4713" s="5" t="s">
        <v>18078</v>
      </c>
      <c r="C4713" s="5" t="s">
        <v>18079</v>
      </c>
      <c r="D4713" s="5" t="s">
        <v>18080</v>
      </c>
      <c r="E4713" s="6">
        <v>45673</v>
      </c>
      <c r="F4713" s="5" t="s">
        <v>42</v>
      </c>
      <c r="G4713" s="5">
        <v>1</v>
      </c>
      <c r="H4713" s="5">
        <v>10</v>
      </c>
      <c r="I4713" s="5">
        <v>180</v>
      </c>
      <c r="J4713" s="5" t="s">
        <v>33</v>
      </c>
      <c r="K4713" s="5" t="s">
        <v>17</v>
      </c>
    </row>
    <row r="4714" spans="1:11">
      <c r="A4714" s="5" t="s">
        <v>18081</v>
      </c>
      <c r="B4714" s="5" t="s">
        <v>18082</v>
      </c>
      <c r="C4714" s="5" t="s">
        <v>18083</v>
      </c>
      <c r="D4714" s="5" t="s">
        <v>18084</v>
      </c>
      <c r="E4714" s="6">
        <v>45474</v>
      </c>
      <c r="F4714" s="5" t="s">
        <v>22</v>
      </c>
      <c r="G4714" s="5">
        <v>2</v>
      </c>
      <c r="H4714" s="5">
        <v>0</v>
      </c>
      <c r="I4714" s="5">
        <v>200</v>
      </c>
      <c r="J4714" s="5" t="s">
        <v>84</v>
      </c>
      <c r="K4714" s="5" t="s">
        <v>78</v>
      </c>
    </row>
    <row r="4715" spans="1:11">
      <c r="A4715" s="5" t="s">
        <v>18085</v>
      </c>
      <c r="B4715" s="5" t="s">
        <v>18086</v>
      </c>
      <c r="C4715" s="5" t="s">
        <v>18087</v>
      </c>
      <c r="D4715" s="5" t="s">
        <v>18088</v>
      </c>
      <c r="E4715" s="6">
        <v>45618</v>
      </c>
      <c r="F4715" s="5" t="s">
        <v>15</v>
      </c>
      <c r="G4715" s="5">
        <v>4</v>
      </c>
      <c r="H4715" s="5">
        <v>5</v>
      </c>
      <c r="I4715" s="5">
        <v>3040</v>
      </c>
      <c r="J4715" s="5" t="s">
        <v>16</v>
      </c>
      <c r="K4715" s="5" t="s">
        <v>17</v>
      </c>
    </row>
    <row r="4716" spans="1:11">
      <c r="A4716" s="5" t="s">
        <v>18089</v>
      </c>
      <c r="B4716" s="5" t="s">
        <v>18090</v>
      </c>
      <c r="C4716" s="5" t="s">
        <v>18091</v>
      </c>
      <c r="D4716" s="5" t="s">
        <v>5893</v>
      </c>
      <c r="E4716" s="6">
        <v>45483</v>
      </c>
      <c r="F4716" s="5" t="s">
        <v>89</v>
      </c>
      <c r="G4716" s="5">
        <v>4</v>
      </c>
      <c r="H4716" s="5">
        <v>5</v>
      </c>
      <c r="I4716" s="5">
        <v>190</v>
      </c>
      <c r="J4716" s="5" t="s">
        <v>23</v>
      </c>
      <c r="K4716" s="5" t="s">
        <v>17</v>
      </c>
    </row>
    <row r="4717" spans="1:11">
      <c r="A4717" s="5" t="s">
        <v>18092</v>
      </c>
      <c r="B4717" s="5" t="s">
        <v>18093</v>
      </c>
      <c r="C4717" s="5" t="s">
        <v>18094</v>
      </c>
      <c r="D4717" s="5" t="s">
        <v>18095</v>
      </c>
      <c r="E4717" s="6">
        <v>45708</v>
      </c>
      <c r="F4717" s="5" t="s">
        <v>22</v>
      </c>
      <c r="G4717" s="5">
        <v>4</v>
      </c>
      <c r="H4717" s="5">
        <v>0</v>
      </c>
      <c r="I4717" s="5">
        <v>400</v>
      </c>
      <c r="J4717" s="5" t="s">
        <v>23</v>
      </c>
      <c r="K4717" s="5" t="s">
        <v>17</v>
      </c>
    </row>
    <row r="4718" spans="1:11">
      <c r="A4718" s="5" t="s">
        <v>18096</v>
      </c>
      <c r="B4718" s="5" t="s">
        <v>18097</v>
      </c>
      <c r="C4718" s="5" t="s">
        <v>18098</v>
      </c>
      <c r="D4718" s="5" t="s">
        <v>6525</v>
      </c>
      <c r="E4718" s="6">
        <v>45654</v>
      </c>
      <c r="F4718" s="5" t="s">
        <v>42</v>
      </c>
      <c r="G4718" s="5">
        <v>1</v>
      </c>
      <c r="H4718" s="5">
        <v>10</v>
      </c>
      <c r="I4718" s="5">
        <v>180</v>
      </c>
      <c r="J4718" s="5" t="s">
        <v>90</v>
      </c>
      <c r="K4718" s="5" t="s">
        <v>17</v>
      </c>
    </row>
    <row r="4719" spans="1:11">
      <c r="A4719" s="5" t="s">
        <v>18099</v>
      </c>
      <c r="B4719" s="5" t="s">
        <v>18100</v>
      </c>
      <c r="C4719" s="5" t="s">
        <v>18101</v>
      </c>
      <c r="D4719" s="5" t="s">
        <v>18102</v>
      </c>
      <c r="E4719" s="6">
        <v>45738</v>
      </c>
      <c r="F4719" s="5" t="s">
        <v>47</v>
      </c>
      <c r="G4719" s="5">
        <v>3</v>
      </c>
      <c r="H4719" s="5">
        <v>0</v>
      </c>
      <c r="I4719" s="5">
        <v>3600</v>
      </c>
      <c r="J4719" s="5" t="s">
        <v>23</v>
      </c>
      <c r="K4719" s="5" t="s">
        <v>17</v>
      </c>
    </row>
    <row r="4720" spans="1:11">
      <c r="A4720" s="5" t="s">
        <v>18103</v>
      </c>
      <c r="B4720" s="5" t="s">
        <v>18104</v>
      </c>
      <c r="C4720" s="5" t="s">
        <v>18105</v>
      </c>
      <c r="D4720" s="5" t="s">
        <v>4030</v>
      </c>
      <c r="E4720" s="6">
        <v>45565</v>
      </c>
      <c r="F4720" s="5" t="s">
        <v>73</v>
      </c>
      <c r="G4720" s="5">
        <v>4</v>
      </c>
      <c r="H4720" s="5">
        <v>5</v>
      </c>
      <c r="I4720" s="5">
        <v>456</v>
      </c>
      <c r="J4720" s="5" t="s">
        <v>16</v>
      </c>
      <c r="K4720" s="5" t="s">
        <v>17</v>
      </c>
    </row>
    <row r="4721" spans="1:11">
      <c r="A4721" s="5" t="s">
        <v>18106</v>
      </c>
      <c r="B4721" s="5" t="s">
        <v>18107</v>
      </c>
      <c r="C4721" s="5" t="s">
        <v>18108</v>
      </c>
      <c r="D4721" s="5" t="s">
        <v>18109</v>
      </c>
      <c r="E4721" s="6">
        <v>45515</v>
      </c>
      <c r="F4721" s="5" t="s">
        <v>15</v>
      </c>
      <c r="G4721" s="5">
        <v>2</v>
      </c>
      <c r="H4721" s="5">
        <v>0</v>
      </c>
      <c r="I4721" s="5">
        <v>1600</v>
      </c>
      <c r="J4721" s="5" t="s">
        <v>16</v>
      </c>
      <c r="K4721" s="5" t="s">
        <v>17</v>
      </c>
    </row>
    <row r="4722" spans="1:11">
      <c r="A4722" s="5" t="s">
        <v>18110</v>
      </c>
      <c r="B4722" s="5" t="s">
        <v>18111</v>
      </c>
      <c r="C4722" s="5" t="s">
        <v>18112</v>
      </c>
      <c r="D4722" s="5" t="s">
        <v>18113</v>
      </c>
      <c r="E4722" s="6">
        <v>45564</v>
      </c>
      <c r="F4722" s="5" t="s">
        <v>42</v>
      </c>
      <c r="G4722" s="5">
        <v>1</v>
      </c>
      <c r="H4722" s="5">
        <v>0</v>
      </c>
      <c r="I4722" s="5">
        <v>200</v>
      </c>
      <c r="J4722" s="5" t="s">
        <v>33</v>
      </c>
      <c r="K4722" s="5" t="s">
        <v>17</v>
      </c>
    </row>
    <row r="4723" spans="1:11">
      <c r="A4723" s="5" t="s">
        <v>18114</v>
      </c>
      <c r="B4723" s="5" t="s">
        <v>18115</v>
      </c>
      <c r="C4723" s="5" t="s">
        <v>18116</v>
      </c>
      <c r="D4723" s="5" t="s">
        <v>18117</v>
      </c>
      <c r="E4723" s="6">
        <v>45536</v>
      </c>
      <c r="F4723" s="5" t="s">
        <v>42</v>
      </c>
      <c r="G4723" s="5">
        <v>2</v>
      </c>
      <c r="H4723" s="5">
        <v>15</v>
      </c>
      <c r="I4723" s="5">
        <v>340</v>
      </c>
      <c r="J4723" s="5" t="s">
        <v>90</v>
      </c>
      <c r="K4723" s="5" t="s">
        <v>78</v>
      </c>
    </row>
    <row r="4724" spans="1:11">
      <c r="A4724" s="5" t="s">
        <v>18118</v>
      </c>
      <c r="B4724" s="5" t="s">
        <v>18119</v>
      </c>
      <c r="C4724" s="5" t="s">
        <v>18120</v>
      </c>
      <c r="D4724" s="5" t="s">
        <v>18121</v>
      </c>
      <c r="E4724" s="6">
        <v>45631</v>
      </c>
      <c r="F4724" s="5" t="s">
        <v>42</v>
      </c>
      <c r="G4724" s="5">
        <v>3</v>
      </c>
      <c r="H4724" s="5">
        <v>0</v>
      </c>
      <c r="I4724" s="5">
        <v>600</v>
      </c>
      <c r="J4724" s="5" t="s">
        <v>23</v>
      </c>
      <c r="K4724" s="5" t="s">
        <v>17</v>
      </c>
    </row>
    <row r="4725" spans="1:11">
      <c r="A4725" s="5" t="s">
        <v>18122</v>
      </c>
      <c r="B4725" s="5" t="s">
        <v>15091</v>
      </c>
      <c r="C4725" s="5" t="s">
        <v>18123</v>
      </c>
      <c r="D4725" s="5" t="s">
        <v>13869</v>
      </c>
      <c r="E4725" s="6">
        <v>45513</v>
      </c>
      <c r="F4725" s="5" t="s">
        <v>83</v>
      </c>
      <c r="G4725" s="5">
        <v>4</v>
      </c>
      <c r="H4725" s="5">
        <v>0</v>
      </c>
      <c r="I4725" s="5">
        <v>600</v>
      </c>
      <c r="J4725" s="5" t="s">
        <v>90</v>
      </c>
      <c r="K4725" s="5" t="s">
        <v>17</v>
      </c>
    </row>
    <row r="4726" spans="1:11">
      <c r="A4726" s="5" t="s">
        <v>18124</v>
      </c>
      <c r="B4726" s="5" t="s">
        <v>18125</v>
      </c>
      <c r="C4726" s="5" t="s">
        <v>18126</v>
      </c>
      <c r="D4726" s="5" t="s">
        <v>18127</v>
      </c>
      <c r="E4726" s="6">
        <v>45438</v>
      </c>
      <c r="F4726" s="5" t="s">
        <v>83</v>
      </c>
      <c r="G4726" s="5">
        <v>3</v>
      </c>
      <c r="H4726" s="5">
        <v>0</v>
      </c>
      <c r="I4726" s="5">
        <v>450</v>
      </c>
      <c r="J4726" s="5" t="s">
        <v>23</v>
      </c>
      <c r="K4726" s="5" t="s">
        <v>17</v>
      </c>
    </row>
    <row r="4727" spans="1:11">
      <c r="A4727" s="5" t="s">
        <v>18128</v>
      </c>
      <c r="B4727" s="5" t="s">
        <v>18129</v>
      </c>
      <c r="C4727" s="5" t="s">
        <v>18130</v>
      </c>
      <c r="D4727" s="5" t="s">
        <v>18131</v>
      </c>
      <c r="E4727" s="6">
        <v>45742</v>
      </c>
      <c r="F4727" s="5" t="s">
        <v>28</v>
      </c>
      <c r="G4727" s="5">
        <v>4</v>
      </c>
      <c r="H4727" s="5">
        <v>0</v>
      </c>
      <c r="I4727" s="5">
        <v>1200</v>
      </c>
      <c r="J4727" s="5" t="s">
        <v>84</v>
      </c>
      <c r="K4727" s="5" t="s">
        <v>17</v>
      </c>
    </row>
    <row r="4728" spans="1:11">
      <c r="A4728" s="5" t="s">
        <v>18132</v>
      </c>
      <c r="B4728" s="5" t="s">
        <v>18133</v>
      </c>
      <c r="C4728" s="5" t="s">
        <v>18134</v>
      </c>
      <c r="D4728" s="5" t="s">
        <v>18135</v>
      </c>
      <c r="E4728" s="6">
        <v>45531</v>
      </c>
      <c r="F4728" s="5" t="s">
        <v>83</v>
      </c>
      <c r="G4728" s="5">
        <v>2</v>
      </c>
      <c r="H4728" s="5">
        <v>0</v>
      </c>
      <c r="I4728" s="5">
        <v>300</v>
      </c>
      <c r="J4728" s="5" t="s">
        <v>33</v>
      </c>
      <c r="K4728" s="5" t="s">
        <v>17</v>
      </c>
    </row>
    <row r="4729" spans="1:11">
      <c r="A4729" s="5" t="s">
        <v>18136</v>
      </c>
      <c r="B4729" s="5" t="s">
        <v>18137</v>
      </c>
      <c r="C4729" s="5" t="s">
        <v>18138</v>
      </c>
      <c r="D4729" s="5" t="s">
        <v>6020</v>
      </c>
      <c r="E4729" s="6">
        <v>45717</v>
      </c>
      <c r="F4729" s="5" t="s">
        <v>15</v>
      </c>
      <c r="G4729" s="5">
        <v>3</v>
      </c>
      <c r="H4729" s="5">
        <v>5</v>
      </c>
      <c r="I4729" s="5">
        <v>2280</v>
      </c>
      <c r="J4729" s="5" t="s">
        <v>84</v>
      </c>
      <c r="K4729" s="5" t="s">
        <v>17</v>
      </c>
    </row>
    <row r="4730" spans="1:11">
      <c r="A4730" s="5" t="s">
        <v>18139</v>
      </c>
      <c r="B4730" s="5" t="s">
        <v>18140</v>
      </c>
      <c r="C4730" s="5" t="s">
        <v>18141</v>
      </c>
      <c r="D4730" s="5" t="s">
        <v>5018</v>
      </c>
      <c r="E4730" s="6">
        <v>45556</v>
      </c>
      <c r="F4730" s="5" t="s">
        <v>28</v>
      </c>
      <c r="G4730" s="5">
        <v>4</v>
      </c>
      <c r="H4730" s="5">
        <v>0</v>
      </c>
      <c r="I4730" s="5">
        <v>1200</v>
      </c>
      <c r="J4730" s="5" t="s">
        <v>23</v>
      </c>
      <c r="K4730" s="5" t="s">
        <v>17</v>
      </c>
    </row>
    <row r="4731" spans="1:11">
      <c r="A4731" s="5" t="s">
        <v>18142</v>
      </c>
      <c r="B4731" s="5" t="s">
        <v>18143</v>
      </c>
      <c r="C4731" s="5" t="s">
        <v>18144</v>
      </c>
      <c r="D4731" s="5" t="s">
        <v>3884</v>
      </c>
      <c r="E4731" s="6">
        <v>45680</v>
      </c>
      <c r="F4731" s="5" t="s">
        <v>28</v>
      </c>
      <c r="G4731" s="5">
        <v>4</v>
      </c>
      <c r="H4731" s="5">
        <v>5</v>
      </c>
      <c r="I4731" s="5">
        <v>1140</v>
      </c>
      <c r="J4731" s="5" t="s">
        <v>16</v>
      </c>
      <c r="K4731" s="5" t="s">
        <v>17</v>
      </c>
    </row>
    <row r="4732" spans="1:11">
      <c r="A4732" s="5" t="s">
        <v>18145</v>
      </c>
      <c r="B4732" s="5" t="s">
        <v>18146</v>
      </c>
      <c r="C4732" s="5" t="s">
        <v>18147</v>
      </c>
      <c r="D4732" s="5" t="s">
        <v>7193</v>
      </c>
      <c r="E4732" s="6">
        <v>45761</v>
      </c>
      <c r="F4732" s="5" t="s">
        <v>83</v>
      </c>
      <c r="G4732" s="5">
        <v>1</v>
      </c>
      <c r="H4732" s="5">
        <v>0</v>
      </c>
      <c r="I4732" s="5">
        <v>150</v>
      </c>
      <c r="J4732" s="5" t="s">
        <v>23</v>
      </c>
      <c r="K4732" s="5" t="s">
        <v>17</v>
      </c>
    </row>
    <row r="4733" spans="1:11">
      <c r="A4733" s="5" t="s">
        <v>18148</v>
      </c>
      <c r="B4733" s="5" t="s">
        <v>18149</v>
      </c>
      <c r="C4733" s="5" t="s">
        <v>18150</v>
      </c>
      <c r="D4733" s="5" t="s">
        <v>18151</v>
      </c>
      <c r="E4733" s="6">
        <v>45602</v>
      </c>
      <c r="F4733" s="5" t="s">
        <v>22</v>
      </c>
      <c r="G4733" s="5">
        <v>2</v>
      </c>
      <c r="H4733" s="5">
        <v>0</v>
      </c>
      <c r="I4733" s="5">
        <v>200</v>
      </c>
      <c r="J4733" s="5" t="s">
        <v>84</v>
      </c>
      <c r="K4733" s="5" t="s">
        <v>17</v>
      </c>
    </row>
    <row r="4734" spans="1:11">
      <c r="A4734" s="5" t="s">
        <v>18152</v>
      </c>
      <c r="B4734" s="5" t="s">
        <v>18153</v>
      </c>
      <c r="C4734" s="5" t="s">
        <v>18154</v>
      </c>
      <c r="D4734" s="5" t="s">
        <v>18155</v>
      </c>
      <c r="E4734" s="6">
        <v>45542</v>
      </c>
      <c r="F4734" s="5" t="s">
        <v>73</v>
      </c>
      <c r="G4734" s="5">
        <v>2</v>
      </c>
      <c r="H4734" s="5">
        <v>5</v>
      </c>
      <c r="I4734" s="5">
        <v>228</v>
      </c>
      <c r="J4734" s="5" t="s">
        <v>33</v>
      </c>
      <c r="K4734" s="5" t="s">
        <v>17</v>
      </c>
    </row>
    <row r="4735" spans="1:11">
      <c r="A4735" s="5" t="s">
        <v>18156</v>
      </c>
      <c r="B4735" s="5" t="s">
        <v>18157</v>
      </c>
      <c r="C4735" s="5" t="s">
        <v>18158</v>
      </c>
      <c r="D4735" s="5" t="s">
        <v>18159</v>
      </c>
      <c r="E4735" s="6">
        <v>45475</v>
      </c>
      <c r="F4735" s="5" t="s">
        <v>15</v>
      </c>
      <c r="G4735" s="5">
        <v>2</v>
      </c>
      <c r="H4735" s="5">
        <v>10</v>
      </c>
      <c r="I4735" s="5">
        <v>1440</v>
      </c>
      <c r="J4735" s="5" t="s">
        <v>23</v>
      </c>
      <c r="K4735" s="5" t="s">
        <v>17</v>
      </c>
    </row>
    <row r="4736" spans="1:11">
      <c r="A4736" s="5" t="s">
        <v>18160</v>
      </c>
      <c r="B4736" s="5" t="s">
        <v>18161</v>
      </c>
      <c r="C4736" s="5" t="s">
        <v>18162</v>
      </c>
      <c r="D4736" s="5" t="s">
        <v>18163</v>
      </c>
      <c r="E4736" s="6">
        <v>45590</v>
      </c>
      <c r="F4736" s="5" t="s">
        <v>15</v>
      </c>
      <c r="G4736" s="5">
        <v>2</v>
      </c>
      <c r="H4736" s="5">
        <v>10</v>
      </c>
      <c r="I4736" s="5">
        <v>1440</v>
      </c>
      <c r="J4736" s="5" t="s">
        <v>90</v>
      </c>
      <c r="K4736" s="5" t="s">
        <v>17</v>
      </c>
    </row>
    <row r="4737" spans="1:11">
      <c r="A4737" s="5" t="s">
        <v>18164</v>
      </c>
      <c r="B4737" s="5" t="s">
        <v>18165</v>
      </c>
      <c r="C4737" s="5" t="s">
        <v>18166</v>
      </c>
      <c r="D4737" s="5" t="s">
        <v>18167</v>
      </c>
      <c r="E4737" s="6">
        <v>45491</v>
      </c>
      <c r="F4737" s="5" t="s">
        <v>15</v>
      </c>
      <c r="G4737" s="5">
        <v>2</v>
      </c>
      <c r="H4737" s="5">
        <v>0</v>
      </c>
      <c r="I4737" s="5">
        <v>1600</v>
      </c>
      <c r="J4737" s="5" t="s">
        <v>84</v>
      </c>
      <c r="K4737" s="5" t="s">
        <v>17</v>
      </c>
    </row>
    <row r="4738" spans="1:11">
      <c r="A4738" s="5" t="s">
        <v>18168</v>
      </c>
      <c r="B4738" s="5" t="s">
        <v>18169</v>
      </c>
      <c r="C4738" s="5" t="s">
        <v>18170</v>
      </c>
      <c r="D4738" s="5" t="s">
        <v>18171</v>
      </c>
      <c r="E4738" s="6">
        <v>45733</v>
      </c>
      <c r="F4738" s="5" t="s">
        <v>15</v>
      </c>
      <c r="G4738" s="5">
        <v>4</v>
      </c>
      <c r="H4738" s="5">
        <v>5</v>
      </c>
      <c r="I4738" s="5">
        <v>3040</v>
      </c>
      <c r="J4738" s="5" t="s">
        <v>90</v>
      </c>
      <c r="K4738" s="5" t="s">
        <v>17</v>
      </c>
    </row>
    <row r="4739" spans="1:11">
      <c r="A4739" s="5" t="s">
        <v>18172</v>
      </c>
      <c r="B4739" s="5" t="s">
        <v>18173</v>
      </c>
      <c r="C4739" s="5" t="s">
        <v>18174</v>
      </c>
      <c r="D4739" s="5" t="s">
        <v>18175</v>
      </c>
      <c r="E4739" s="6">
        <v>45682</v>
      </c>
      <c r="F4739" s="5" t="s">
        <v>15</v>
      </c>
      <c r="G4739" s="5">
        <v>3</v>
      </c>
      <c r="H4739" s="5">
        <v>5</v>
      </c>
      <c r="I4739" s="5">
        <v>2280</v>
      </c>
      <c r="J4739" s="5" t="s">
        <v>90</v>
      </c>
      <c r="K4739" s="5" t="s">
        <v>78</v>
      </c>
    </row>
    <row r="4740" spans="1:11">
      <c r="A4740" s="5" t="s">
        <v>18176</v>
      </c>
      <c r="B4740" s="5" t="s">
        <v>18177</v>
      </c>
      <c r="C4740" s="5" t="s">
        <v>18178</v>
      </c>
      <c r="D4740" s="5" t="s">
        <v>18179</v>
      </c>
      <c r="E4740" s="6">
        <v>45442</v>
      </c>
      <c r="F4740" s="5" t="s">
        <v>47</v>
      </c>
      <c r="G4740" s="5">
        <v>4</v>
      </c>
      <c r="H4740" s="5">
        <v>5</v>
      </c>
      <c r="I4740" s="5">
        <v>4560</v>
      </c>
      <c r="J4740" s="5" t="s">
        <v>33</v>
      </c>
      <c r="K4740" s="5" t="s">
        <v>17</v>
      </c>
    </row>
    <row r="4741" spans="1:11">
      <c r="A4741" s="5" t="s">
        <v>18180</v>
      </c>
      <c r="B4741" s="5" t="s">
        <v>18181</v>
      </c>
      <c r="C4741" s="5" t="s">
        <v>18182</v>
      </c>
      <c r="D4741" s="5" t="s">
        <v>18183</v>
      </c>
      <c r="E4741" s="6">
        <v>45765</v>
      </c>
      <c r="F4741" s="5" t="s">
        <v>28</v>
      </c>
      <c r="G4741" s="5">
        <v>2</v>
      </c>
      <c r="H4741" s="5">
        <v>0</v>
      </c>
      <c r="I4741" s="5">
        <v>600</v>
      </c>
      <c r="J4741" s="5" t="s">
        <v>84</v>
      </c>
      <c r="K4741" s="5" t="s">
        <v>78</v>
      </c>
    </row>
    <row r="4742" spans="1:11">
      <c r="A4742" s="5" t="s">
        <v>18184</v>
      </c>
      <c r="B4742" s="5" t="s">
        <v>18185</v>
      </c>
      <c r="C4742" s="5" t="s">
        <v>18186</v>
      </c>
      <c r="D4742" s="5" t="s">
        <v>18187</v>
      </c>
      <c r="E4742" s="6">
        <v>45476</v>
      </c>
      <c r="F4742" s="5" t="s">
        <v>73</v>
      </c>
      <c r="G4742" s="5">
        <v>3</v>
      </c>
      <c r="H4742" s="5">
        <v>0</v>
      </c>
      <c r="I4742" s="5">
        <v>360</v>
      </c>
      <c r="J4742" s="5" t="s">
        <v>16</v>
      </c>
      <c r="K4742" s="5" t="s">
        <v>17</v>
      </c>
    </row>
    <row r="4743" spans="1:11">
      <c r="A4743" s="5" t="s">
        <v>18188</v>
      </c>
      <c r="B4743" s="5" t="s">
        <v>18189</v>
      </c>
      <c r="C4743" s="5" t="s">
        <v>18190</v>
      </c>
      <c r="D4743" s="5" t="s">
        <v>18191</v>
      </c>
      <c r="E4743" s="6">
        <v>45434</v>
      </c>
      <c r="F4743" s="5" t="s">
        <v>47</v>
      </c>
      <c r="G4743" s="5">
        <v>1</v>
      </c>
      <c r="H4743" s="5">
        <v>5</v>
      </c>
      <c r="I4743" s="5">
        <v>1140</v>
      </c>
      <c r="J4743" s="5" t="s">
        <v>16</v>
      </c>
      <c r="K4743" s="5" t="s">
        <v>17</v>
      </c>
    </row>
    <row r="4744" spans="1:11">
      <c r="A4744" s="5" t="s">
        <v>18192</v>
      </c>
      <c r="B4744" s="5" t="s">
        <v>18193</v>
      </c>
      <c r="C4744" s="5" t="s">
        <v>18194</v>
      </c>
      <c r="D4744" s="5" t="s">
        <v>18195</v>
      </c>
      <c r="E4744" s="6">
        <v>45682</v>
      </c>
      <c r="F4744" s="5" t="s">
        <v>22</v>
      </c>
      <c r="G4744" s="5">
        <v>1</v>
      </c>
      <c r="H4744" s="5">
        <v>0</v>
      </c>
      <c r="I4744" s="5">
        <v>100</v>
      </c>
      <c r="J4744" s="5" t="s">
        <v>16</v>
      </c>
      <c r="K4744" s="5" t="s">
        <v>17</v>
      </c>
    </row>
    <row r="4745" spans="1:11">
      <c r="A4745" s="5" t="s">
        <v>18196</v>
      </c>
      <c r="B4745" s="5" t="s">
        <v>18197</v>
      </c>
      <c r="C4745" s="5" t="s">
        <v>18198</v>
      </c>
      <c r="D4745" s="5" t="s">
        <v>18199</v>
      </c>
      <c r="E4745" s="6">
        <v>45420</v>
      </c>
      <c r="F4745" s="5" t="s">
        <v>47</v>
      </c>
      <c r="G4745" s="5">
        <v>3</v>
      </c>
      <c r="H4745" s="5">
        <v>5</v>
      </c>
      <c r="I4745" s="5">
        <v>3420</v>
      </c>
      <c r="J4745" s="5" t="s">
        <v>16</v>
      </c>
      <c r="K4745" s="5" t="s">
        <v>17</v>
      </c>
    </row>
    <row r="4746" spans="1:11">
      <c r="A4746" s="5" t="s">
        <v>18200</v>
      </c>
      <c r="B4746" s="5" t="s">
        <v>18201</v>
      </c>
      <c r="C4746" s="5" t="s">
        <v>1578</v>
      </c>
      <c r="D4746" s="5" t="s">
        <v>15278</v>
      </c>
      <c r="E4746" s="6">
        <v>45637</v>
      </c>
      <c r="F4746" s="5" t="s">
        <v>28</v>
      </c>
      <c r="G4746" s="5">
        <v>1</v>
      </c>
      <c r="H4746" s="5">
        <v>10</v>
      </c>
      <c r="I4746" s="5">
        <v>270</v>
      </c>
      <c r="J4746" s="5" t="s">
        <v>33</v>
      </c>
      <c r="K4746" s="5" t="s">
        <v>17</v>
      </c>
    </row>
    <row r="4747" spans="1:11">
      <c r="A4747" s="5" t="s">
        <v>18202</v>
      </c>
      <c r="B4747" s="5" t="s">
        <v>18203</v>
      </c>
      <c r="C4747" s="5" t="s">
        <v>18204</v>
      </c>
      <c r="D4747" s="5" t="s">
        <v>18205</v>
      </c>
      <c r="E4747" s="6">
        <v>45477</v>
      </c>
      <c r="F4747" s="5" t="s">
        <v>47</v>
      </c>
      <c r="G4747" s="5">
        <v>4</v>
      </c>
      <c r="H4747" s="5">
        <v>10</v>
      </c>
      <c r="I4747" s="5">
        <v>4320</v>
      </c>
      <c r="J4747" s="5" t="s">
        <v>84</v>
      </c>
      <c r="K4747" s="5" t="s">
        <v>17</v>
      </c>
    </row>
    <row r="4748" spans="1:11">
      <c r="A4748" s="5" t="s">
        <v>18206</v>
      </c>
      <c r="B4748" s="5" t="s">
        <v>18207</v>
      </c>
      <c r="C4748" s="5" t="s">
        <v>18208</v>
      </c>
      <c r="D4748" s="5" t="s">
        <v>18209</v>
      </c>
      <c r="E4748" s="6">
        <v>45727</v>
      </c>
      <c r="F4748" s="5" t="s">
        <v>56</v>
      </c>
      <c r="G4748" s="5">
        <v>4</v>
      </c>
      <c r="H4748" s="5">
        <v>5</v>
      </c>
      <c r="I4748" s="5">
        <v>342</v>
      </c>
      <c r="J4748" s="5" t="s">
        <v>90</v>
      </c>
      <c r="K4748" s="5" t="s">
        <v>17</v>
      </c>
    </row>
    <row r="4749" spans="1:11">
      <c r="A4749" s="5" t="s">
        <v>18210</v>
      </c>
      <c r="B4749" s="5" t="s">
        <v>18211</v>
      </c>
      <c r="C4749" s="5" t="s">
        <v>18212</v>
      </c>
      <c r="D4749" s="5" t="s">
        <v>382</v>
      </c>
      <c r="E4749" s="6">
        <v>45756</v>
      </c>
      <c r="F4749" s="5" t="s">
        <v>73</v>
      </c>
      <c r="G4749" s="5">
        <v>1</v>
      </c>
      <c r="H4749" s="5">
        <v>5</v>
      </c>
      <c r="I4749" s="5">
        <v>114</v>
      </c>
      <c r="J4749" s="5" t="s">
        <v>84</v>
      </c>
      <c r="K4749" s="5" t="s">
        <v>17</v>
      </c>
    </row>
    <row r="4750" spans="1:11">
      <c r="A4750" s="5" t="s">
        <v>18213</v>
      </c>
      <c r="B4750" s="5" t="s">
        <v>18214</v>
      </c>
      <c r="C4750" s="5" t="s">
        <v>18215</v>
      </c>
      <c r="D4750" s="5" t="s">
        <v>15038</v>
      </c>
      <c r="E4750" s="6">
        <v>45632</v>
      </c>
      <c r="F4750" s="5" t="s">
        <v>89</v>
      </c>
      <c r="G4750" s="5">
        <v>4</v>
      </c>
      <c r="H4750" s="5">
        <v>0</v>
      </c>
      <c r="I4750" s="5">
        <v>200</v>
      </c>
      <c r="J4750" s="5" t="s">
        <v>33</v>
      </c>
      <c r="K4750" s="5" t="s">
        <v>17</v>
      </c>
    </row>
    <row r="4751" spans="1:11">
      <c r="A4751" s="5" t="s">
        <v>18216</v>
      </c>
      <c r="B4751" s="5" t="s">
        <v>18217</v>
      </c>
      <c r="C4751" s="5" t="s">
        <v>18218</v>
      </c>
      <c r="D4751" s="5" t="s">
        <v>18219</v>
      </c>
      <c r="E4751" s="6">
        <v>45595</v>
      </c>
      <c r="F4751" s="5" t="s">
        <v>42</v>
      </c>
      <c r="G4751" s="5">
        <v>2</v>
      </c>
      <c r="H4751" s="5">
        <v>5</v>
      </c>
      <c r="I4751" s="5">
        <v>380</v>
      </c>
      <c r="J4751" s="5" t="s">
        <v>90</v>
      </c>
      <c r="K4751" s="5" t="s">
        <v>17</v>
      </c>
    </row>
    <row r="4752" spans="1:11">
      <c r="A4752" s="5" t="s">
        <v>18220</v>
      </c>
      <c r="B4752" s="5" t="s">
        <v>18221</v>
      </c>
      <c r="C4752" s="5" t="s">
        <v>9003</v>
      </c>
      <c r="D4752" s="5" t="s">
        <v>18222</v>
      </c>
      <c r="E4752" s="6">
        <v>45765</v>
      </c>
      <c r="F4752" s="5" t="s">
        <v>89</v>
      </c>
      <c r="G4752" s="5">
        <v>4</v>
      </c>
      <c r="H4752" s="5">
        <v>0</v>
      </c>
      <c r="I4752" s="5">
        <v>200</v>
      </c>
      <c r="J4752" s="5" t="s">
        <v>90</v>
      </c>
      <c r="K4752" s="5" t="s">
        <v>17</v>
      </c>
    </row>
    <row r="4753" spans="1:11">
      <c r="A4753" s="5" t="s">
        <v>18223</v>
      </c>
      <c r="B4753" s="5" t="s">
        <v>18224</v>
      </c>
      <c r="C4753" s="5" t="s">
        <v>18225</v>
      </c>
      <c r="D4753" s="5" t="s">
        <v>2574</v>
      </c>
      <c r="E4753" s="6">
        <v>45408</v>
      </c>
      <c r="F4753" s="5" t="s">
        <v>89</v>
      </c>
      <c r="G4753" s="5">
        <v>4</v>
      </c>
      <c r="H4753" s="5">
        <v>5</v>
      </c>
      <c r="I4753" s="5">
        <v>190</v>
      </c>
      <c r="J4753" s="5" t="s">
        <v>23</v>
      </c>
      <c r="K4753" s="5" t="s">
        <v>17</v>
      </c>
    </row>
    <row r="4754" spans="1:11">
      <c r="A4754" s="5" t="s">
        <v>18226</v>
      </c>
      <c r="B4754" s="5" t="s">
        <v>18227</v>
      </c>
      <c r="C4754" s="5" t="s">
        <v>18228</v>
      </c>
      <c r="D4754" s="5" t="s">
        <v>18229</v>
      </c>
      <c r="E4754" s="6">
        <v>45599</v>
      </c>
      <c r="F4754" s="5" t="s">
        <v>89</v>
      </c>
      <c r="G4754" s="5">
        <v>2</v>
      </c>
      <c r="H4754" s="5">
        <v>5</v>
      </c>
      <c r="I4754" s="5">
        <v>95</v>
      </c>
      <c r="J4754" s="5" t="s">
        <v>84</v>
      </c>
      <c r="K4754" s="5" t="s">
        <v>17</v>
      </c>
    </row>
    <row r="4755" spans="1:11">
      <c r="A4755" s="5" t="s">
        <v>18230</v>
      </c>
      <c r="B4755" s="5" t="s">
        <v>18231</v>
      </c>
      <c r="C4755" s="5" t="s">
        <v>18232</v>
      </c>
      <c r="D4755" s="5" t="s">
        <v>18233</v>
      </c>
      <c r="E4755" s="6">
        <v>45589</v>
      </c>
      <c r="F4755" s="5" t="s">
        <v>42</v>
      </c>
      <c r="G4755" s="5">
        <v>4</v>
      </c>
      <c r="H4755" s="5">
        <v>0</v>
      </c>
      <c r="I4755" s="5">
        <v>800</v>
      </c>
      <c r="J4755" s="5" t="s">
        <v>33</v>
      </c>
      <c r="K4755" s="5" t="s">
        <v>17</v>
      </c>
    </row>
    <row r="4756" spans="1:11">
      <c r="A4756" s="5" t="s">
        <v>18234</v>
      </c>
      <c r="B4756" s="5" t="s">
        <v>18235</v>
      </c>
      <c r="C4756" s="5" t="s">
        <v>18236</v>
      </c>
      <c r="D4756" s="5" t="s">
        <v>18237</v>
      </c>
      <c r="E4756" s="6">
        <v>45659</v>
      </c>
      <c r="F4756" s="5" t="s">
        <v>47</v>
      </c>
      <c r="G4756" s="5">
        <v>3</v>
      </c>
      <c r="H4756" s="5">
        <v>15</v>
      </c>
      <c r="I4756" s="5">
        <v>3060</v>
      </c>
      <c r="J4756" s="5" t="s">
        <v>90</v>
      </c>
      <c r="K4756" s="5" t="s">
        <v>78</v>
      </c>
    </row>
    <row r="4757" spans="1:11">
      <c r="A4757" s="5" t="s">
        <v>18238</v>
      </c>
      <c r="B4757" s="5" t="s">
        <v>18239</v>
      </c>
      <c r="C4757" s="5" t="s">
        <v>18240</v>
      </c>
      <c r="D4757" s="5" t="s">
        <v>18241</v>
      </c>
      <c r="E4757" s="6">
        <v>45617</v>
      </c>
      <c r="F4757" s="5" t="s">
        <v>89</v>
      </c>
      <c r="G4757" s="5">
        <v>1</v>
      </c>
      <c r="H4757" s="5">
        <v>0</v>
      </c>
      <c r="I4757" s="5">
        <v>50</v>
      </c>
      <c r="J4757" s="5" t="s">
        <v>16</v>
      </c>
      <c r="K4757" s="5" t="s">
        <v>17</v>
      </c>
    </row>
    <row r="4758" spans="1:11">
      <c r="A4758" s="5" t="s">
        <v>18242</v>
      </c>
      <c r="B4758" s="5" t="s">
        <v>18243</v>
      </c>
      <c r="C4758" s="5" t="s">
        <v>18244</v>
      </c>
      <c r="D4758" s="5" t="s">
        <v>18245</v>
      </c>
      <c r="E4758" s="6">
        <v>45486</v>
      </c>
      <c r="F4758" s="5" t="s">
        <v>47</v>
      </c>
      <c r="G4758" s="5">
        <v>1</v>
      </c>
      <c r="H4758" s="5">
        <v>0</v>
      </c>
      <c r="I4758" s="5">
        <v>1200</v>
      </c>
      <c r="J4758" s="5" t="s">
        <v>84</v>
      </c>
      <c r="K4758" s="5" t="s">
        <v>17</v>
      </c>
    </row>
    <row r="4759" spans="1:11">
      <c r="A4759" s="5" t="s">
        <v>18246</v>
      </c>
      <c r="B4759" s="5" t="s">
        <v>18247</v>
      </c>
      <c r="C4759" s="5" t="s">
        <v>18248</v>
      </c>
      <c r="D4759" s="5" t="s">
        <v>18249</v>
      </c>
      <c r="E4759" s="6">
        <v>45493</v>
      </c>
      <c r="F4759" s="5" t="s">
        <v>42</v>
      </c>
      <c r="G4759" s="5">
        <v>1</v>
      </c>
      <c r="H4759" s="5">
        <v>0</v>
      </c>
      <c r="I4759" s="5">
        <v>200</v>
      </c>
      <c r="J4759" s="5" t="s">
        <v>23</v>
      </c>
      <c r="K4759" s="5" t="s">
        <v>17</v>
      </c>
    </row>
    <row r="4760" spans="1:11">
      <c r="A4760" s="5" t="s">
        <v>18250</v>
      </c>
      <c r="B4760" s="5" t="s">
        <v>18251</v>
      </c>
      <c r="C4760" s="5" t="s">
        <v>18252</v>
      </c>
      <c r="D4760" s="5" t="s">
        <v>12621</v>
      </c>
      <c r="E4760" s="6">
        <v>45437</v>
      </c>
      <c r="F4760" s="5" t="s">
        <v>47</v>
      </c>
      <c r="G4760" s="5">
        <v>4</v>
      </c>
      <c r="H4760" s="5">
        <v>0</v>
      </c>
      <c r="I4760" s="5">
        <v>4800</v>
      </c>
      <c r="J4760" s="5" t="s">
        <v>33</v>
      </c>
      <c r="K4760" s="5" t="s">
        <v>17</v>
      </c>
    </row>
    <row r="4761" spans="1:11">
      <c r="A4761" s="5" t="s">
        <v>18253</v>
      </c>
      <c r="B4761" s="5" t="s">
        <v>18254</v>
      </c>
      <c r="C4761" s="5" t="s">
        <v>18255</v>
      </c>
      <c r="D4761" s="5" t="s">
        <v>18256</v>
      </c>
      <c r="E4761" s="6">
        <v>45603</v>
      </c>
      <c r="F4761" s="5" t="s">
        <v>15</v>
      </c>
      <c r="G4761" s="5">
        <v>3</v>
      </c>
      <c r="H4761" s="5">
        <v>5</v>
      </c>
      <c r="I4761" s="5">
        <v>2280</v>
      </c>
      <c r="J4761" s="5" t="s">
        <v>33</v>
      </c>
      <c r="K4761" s="5" t="s">
        <v>17</v>
      </c>
    </row>
    <row r="4762" spans="1:11">
      <c r="A4762" s="5" t="s">
        <v>18257</v>
      </c>
      <c r="B4762" s="5" t="s">
        <v>18258</v>
      </c>
      <c r="C4762" s="5" t="s">
        <v>18259</v>
      </c>
      <c r="D4762" s="5" t="s">
        <v>18260</v>
      </c>
      <c r="E4762" s="6">
        <v>45412</v>
      </c>
      <c r="F4762" s="5" t="s">
        <v>22</v>
      </c>
      <c r="G4762" s="5">
        <v>4</v>
      </c>
      <c r="H4762" s="5">
        <v>5</v>
      </c>
      <c r="I4762" s="5">
        <v>380</v>
      </c>
      <c r="J4762" s="5" t="s">
        <v>23</v>
      </c>
      <c r="K4762" s="5" t="s">
        <v>17</v>
      </c>
    </row>
    <row r="4763" spans="1:11">
      <c r="A4763" s="5" t="s">
        <v>18261</v>
      </c>
      <c r="B4763" s="5" t="s">
        <v>18262</v>
      </c>
      <c r="C4763" s="5" t="s">
        <v>18263</v>
      </c>
      <c r="D4763" s="5" t="s">
        <v>18264</v>
      </c>
      <c r="E4763" s="6">
        <v>45600</v>
      </c>
      <c r="F4763" s="5" t="s">
        <v>89</v>
      </c>
      <c r="G4763" s="5">
        <v>1</v>
      </c>
      <c r="H4763" s="5">
        <v>0</v>
      </c>
      <c r="I4763" s="5">
        <v>50</v>
      </c>
      <c r="J4763" s="5" t="s">
        <v>84</v>
      </c>
      <c r="K4763" s="5" t="s">
        <v>17</v>
      </c>
    </row>
    <row r="4764" spans="1:11">
      <c r="A4764" s="5" t="s">
        <v>18265</v>
      </c>
      <c r="B4764" s="5" t="s">
        <v>18266</v>
      </c>
      <c r="C4764" s="5" t="s">
        <v>18267</v>
      </c>
      <c r="D4764" s="5" t="s">
        <v>17616</v>
      </c>
      <c r="E4764" s="6">
        <v>45442</v>
      </c>
      <c r="F4764" s="5" t="s">
        <v>73</v>
      </c>
      <c r="G4764" s="5">
        <v>3</v>
      </c>
      <c r="H4764" s="5">
        <v>15</v>
      </c>
      <c r="I4764" s="5">
        <v>306</v>
      </c>
      <c r="J4764" s="5" t="s">
        <v>33</v>
      </c>
      <c r="K4764" s="5" t="s">
        <v>17</v>
      </c>
    </row>
    <row r="4765" spans="1:11">
      <c r="A4765" s="5" t="s">
        <v>18268</v>
      </c>
      <c r="B4765" s="5" t="s">
        <v>18269</v>
      </c>
      <c r="C4765" s="5" t="s">
        <v>18270</v>
      </c>
      <c r="D4765" s="5" t="s">
        <v>18271</v>
      </c>
      <c r="E4765" s="6">
        <v>45601</v>
      </c>
      <c r="F4765" s="5" t="s">
        <v>42</v>
      </c>
      <c r="G4765" s="5">
        <v>3</v>
      </c>
      <c r="H4765" s="5">
        <v>0</v>
      </c>
      <c r="I4765" s="5">
        <v>600</v>
      </c>
      <c r="J4765" s="5" t="s">
        <v>23</v>
      </c>
      <c r="K4765" s="5" t="s">
        <v>17</v>
      </c>
    </row>
    <row r="4766" spans="1:11">
      <c r="A4766" s="5" t="s">
        <v>18272</v>
      </c>
      <c r="B4766" s="5" t="s">
        <v>18273</v>
      </c>
      <c r="C4766" s="5" t="s">
        <v>18274</v>
      </c>
      <c r="D4766" s="5" t="s">
        <v>18275</v>
      </c>
      <c r="E4766" s="6">
        <v>45579</v>
      </c>
      <c r="F4766" s="5" t="s">
        <v>47</v>
      </c>
      <c r="G4766" s="5">
        <v>4</v>
      </c>
      <c r="H4766" s="5">
        <v>10</v>
      </c>
      <c r="I4766" s="5">
        <v>4320</v>
      </c>
      <c r="J4766" s="5" t="s">
        <v>90</v>
      </c>
      <c r="K4766" s="5" t="s">
        <v>17</v>
      </c>
    </row>
    <row r="4767" spans="1:11">
      <c r="A4767" s="5" t="s">
        <v>18276</v>
      </c>
      <c r="B4767" s="5" t="s">
        <v>18277</v>
      </c>
      <c r="C4767" s="5" t="s">
        <v>18278</v>
      </c>
      <c r="D4767" s="5" t="s">
        <v>18279</v>
      </c>
      <c r="E4767" s="6">
        <v>45469</v>
      </c>
      <c r="F4767" s="5" t="s">
        <v>47</v>
      </c>
      <c r="G4767" s="5">
        <v>1</v>
      </c>
      <c r="H4767" s="5">
        <v>10</v>
      </c>
      <c r="I4767" s="5">
        <v>1080</v>
      </c>
      <c r="J4767" s="5" t="s">
        <v>90</v>
      </c>
      <c r="K4767" s="5" t="s">
        <v>78</v>
      </c>
    </row>
    <row r="4768" spans="1:11">
      <c r="A4768" s="5" t="s">
        <v>18280</v>
      </c>
      <c r="B4768" s="5" t="s">
        <v>18281</v>
      </c>
      <c r="C4768" s="5" t="s">
        <v>18282</v>
      </c>
      <c r="D4768" s="5" t="s">
        <v>18283</v>
      </c>
      <c r="E4768" s="6">
        <v>45746</v>
      </c>
      <c r="F4768" s="5" t="s">
        <v>47</v>
      </c>
      <c r="G4768" s="5">
        <v>4</v>
      </c>
      <c r="H4768" s="5">
        <v>0</v>
      </c>
      <c r="I4768" s="5">
        <v>4800</v>
      </c>
      <c r="J4768" s="5" t="s">
        <v>90</v>
      </c>
      <c r="K4768" s="5" t="s">
        <v>17</v>
      </c>
    </row>
    <row r="4769" spans="1:11">
      <c r="A4769" s="7" t="s">
        <v>18284</v>
      </c>
      <c r="B4769" s="5" t="s">
        <v>18285</v>
      </c>
      <c r="C4769" s="5" t="s">
        <v>18286</v>
      </c>
      <c r="D4769" s="5" t="s">
        <v>18287</v>
      </c>
      <c r="E4769" s="6">
        <v>45593</v>
      </c>
      <c r="F4769" s="5" t="s">
        <v>73</v>
      </c>
      <c r="G4769" s="5">
        <v>3</v>
      </c>
      <c r="H4769" s="5">
        <v>0</v>
      </c>
      <c r="I4769" s="5">
        <v>360</v>
      </c>
      <c r="J4769" s="5" t="s">
        <v>23</v>
      </c>
      <c r="K4769" s="5" t="s">
        <v>17</v>
      </c>
    </row>
    <row r="4770" spans="1:11">
      <c r="A4770" s="5" t="s">
        <v>18288</v>
      </c>
      <c r="B4770" s="5" t="s">
        <v>18289</v>
      </c>
      <c r="C4770" s="5" t="s">
        <v>18290</v>
      </c>
      <c r="D4770" s="5" t="s">
        <v>18291</v>
      </c>
      <c r="E4770" s="6">
        <v>45653</v>
      </c>
      <c r="F4770" s="5" t="s">
        <v>73</v>
      </c>
      <c r="G4770" s="5">
        <v>1</v>
      </c>
      <c r="H4770" s="5">
        <v>5</v>
      </c>
      <c r="I4770" s="5">
        <v>114</v>
      </c>
      <c r="J4770" s="5" t="s">
        <v>84</v>
      </c>
      <c r="K4770" s="5" t="s">
        <v>17</v>
      </c>
    </row>
    <row r="4771" spans="1:11">
      <c r="A4771" s="5" t="s">
        <v>18292</v>
      </c>
      <c r="B4771" s="5" t="s">
        <v>18293</v>
      </c>
      <c r="C4771" s="5" t="s">
        <v>18294</v>
      </c>
      <c r="D4771" s="5" t="s">
        <v>6969</v>
      </c>
      <c r="E4771" s="6">
        <v>45730</v>
      </c>
      <c r="F4771" s="5" t="s">
        <v>15</v>
      </c>
      <c r="G4771" s="5">
        <v>2</v>
      </c>
      <c r="H4771" s="5">
        <v>15</v>
      </c>
      <c r="I4771" s="5">
        <v>1360</v>
      </c>
      <c r="J4771" s="5" t="s">
        <v>90</v>
      </c>
      <c r="K4771" s="5" t="s">
        <v>17</v>
      </c>
    </row>
    <row r="4772" spans="1:11">
      <c r="A4772" s="5" t="s">
        <v>18295</v>
      </c>
      <c r="B4772" s="5" t="s">
        <v>18296</v>
      </c>
      <c r="C4772" s="5" t="s">
        <v>18297</v>
      </c>
      <c r="D4772" s="5" t="s">
        <v>18298</v>
      </c>
      <c r="E4772" s="6">
        <v>45511</v>
      </c>
      <c r="F4772" s="5" t="s">
        <v>42</v>
      </c>
      <c r="G4772" s="5">
        <v>2</v>
      </c>
      <c r="H4772" s="5">
        <v>0</v>
      </c>
      <c r="I4772" s="5">
        <v>400</v>
      </c>
      <c r="J4772" s="5" t="s">
        <v>84</v>
      </c>
      <c r="K4772" s="5" t="s">
        <v>17</v>
      </c>
    </row>
    <row r="4773" spans="1:11">
      <c r="A4773" s="5" t="s">
        <v>18299</v>
      </c>
      <c r="B4773" s="5" t="s">
        <v>18300</v>
      </c>
      <c r="C4773" s="5" t="s">
        <v>18301</v>
      </c>
      <c r="D4773" s="5" t="s">
        <v>18302</v>
      </c>
      <c r="E4773" s="6">
        <v>45551</v>
      </c>
      <c r="F4773" s="5" t="s">
        <v>15</v>
      </c>
      <c r="G4773" s="5">
        <v>3</v>
      </c>
      <c r="H4773" s="5">
        <v>0</v>
      </c>
      <c r="I4773" s="5">
        <v>2400</v>
      </c>
      <c r="J4773" s="5" t="s">
        <v>84</v>
      </c>
      <c r="K4773" s="5" t="s">
        <v>17</v>
      </c>
    </row>
    <row r="4774" spans="1:11">
      <c r="A4774" s="5" t="s">
        <v>18303</v>
      </c>
      <c r="B4774" s="5" t="s">
        <v>18304</v>
      </c>
      <c r="C4774" s="5" t="s">
        <v>18305</v>
      </c>
      <c r="D4774" s="5" t="s">
        <v>4411</v>
      </c>
      <c r="E4774" s="6">
        <v>45695</v>
      </c>
      <c r="F4774" s="5" t="s">
        <v>22</v>
      </c>
      <c r="G4774" s="5">
        <v>3</v>
      </c>
      <c r="H4774" s="5">
        <v>5</v>
      </c>
      <c r="I4774" s="5">
        <v>285</v>
      </c>
      <c r="J4774" s="5" t="s">
        <v>33</v>
      </c>
      <c r="K4774" s="5" t="s">
        <v>17</v>
      </c>
    </row>
    <row r="4775" spans="1:11">
      <c r="A4775" s="5" t="s">
        <v>18306</v>
      </c>
      <c r="B4775" s="5" t="s">
        <v>18307</v>
      </c>
      <c r="C4775" s="5" t="s">
        <v>18308</v>
      </c>
      <c r="D4775" s="5" t="s">
        <v>18309</v>
      </c>
      <c r="E4775" s="6">
        <v>45453</v>
      </c>
      <c r="F4775" s="5" t="s">
        <v>28</v>
      </c>
      <c r="G4775" s="5">
        <v>4</v>
      </c>
      <c r="H4775" s="5">
        <v>0</v>
      </c>
      <c r="I4775" s="5">
        <v>1200</v>
      </c>
      <c r="J4775" s="5" t="s">
        <v>23</v>
      </c>
      <c r="K4775" s="5" t="s">
        <v>17</v>
      </c>
    </row>
    <row r="4776" spans="1:11">
      <c r="A4776" s="5" t="s">
        <v>18310</v>
      </c>
      <c r="B4776" s="5" t="s">
        <v>18311</v>
      </c>
      <c r="C4776" s="5" t="s">
        <v>18312</v>
      </c>
      <c r="D4776" s="5" t="s">
        <v>18313</v>
      </c>
      <c r="E4776" s="6">
        <v>45608</v>
      </c>
      <c r="F4776" s="5" t="s">
        <v>56</v>
      </c>
      <c r="G4776" s="5">
        <v>4</v>
      </c>
      <c r="H4776" s="5">
        <v>5</v>
      </c>
      <c r="I4776" s="5">
        <v>342</v>
      </c>
      <c r="J4776" s="5" t="s">
        <v>33</v>
      </c>
      <c r="K4776" s="5" t="s">
        <v>17</v>
      </c>
    </row>
    <row r="4777" spans="1:11">
      <c r="A4777" s="5" t="s">
        <v>18314</v>
      </c>
      <c r="B4777" s="5" t="s">
        <v>18315</v>
      </c>
      <c r="C4777" s="5" t="s">
        <v>18316</v>
      </c>
      <c r="D4777" s="5" t="s">
        <v>18317</v>
      </c>
      <c r="E4777" s="6">
        <v>45558</v>
      </c>
      <c r="F4777" s="5" t="s">
        <v>56</v>
      </c>
      <c r="G4777" s="5">
        <v>1</v>
      </c>
      <c r="H4777" s="5">
        <v>0</v>
      </c>
      <c r="I4777" s="5">
        <v>90</v>
      </c>
      <c r="J4777" s="5" t="s">
        <v>16</v>
      </c>
      <c r="K4777" s="5" t="s">
        <v>17</v>
      </c>
    </row>
    <row r="4778" spans="1:11">
      <c r="A4778" s="5" t="s">
        <v>18318</v>
      </c>
      <c r="B4778" s="5" t="s">
        <v>18319</v>
      </c>
      <c r="C4778" s="5" t="s">
        <v>18320</v>
      </c>
      <c r="D4778" s="5" t="s">
        <v>18321</v>
      </c>
      <c r="E4778" s="6">
        <v>45708</v>
      </c>
      <c r="F4778" s="5" t="s">
        <v>83</v>
      </c>
      <c r="G4778" s="5">
        <v>2</v>
      </c>
      <c r="H4778" s="5">
        <v>0</v>
      </c>
      <c r="I4778" s="5">
        <v>300</v>
      </c>
      <c r="J4778" s="5" t="s">
        <v>84</v>
      </c>
      <c r="K4778" s="5" t="s">
        <v>17</v>
      </c>
    </row>
    <row r="4779" spans="1:11">
      <c r="A4779" s="5" t="s">
        <v>18322</v>
      </c>
      <c r="B4779" s="5" t="s">
        <v>18323</v>
      </c>
      <c r="C4779" s="5" t="s">
        <v>18324</v>
      </c>
      <c r="D4779" s="5" t="s">
        <v>18325</v>
      </c>
      <c r="E4779" s="6">
        <v>45562</v>
      </c>
      <c r="F4779" s="5" t="s">
        <v>15</v>
      </c>
      <c r="G4779" s="5">
        <v>1</v>
      </c>
      <c r="H4779" s="5">
        <v>10</v>
      </c>
      <c r="I4779" s="5">
        <v>720</v>
      </c>
      <c r="J4779" s="5" t="s">
        <v>90</v>
      </c>
      <c r="K4779" s="5" t="s">
        <v>78</v>
      </c>
    </row>
    <row r="4780" spans="1:11">
      <c r="A4780" s="5" t="s">
        <v>18326</v>
      </c>
      <c r="B4780" s="5" t="s">
        <v>18327</v>
      </c>
      <c r="C4780" s="5" t="s">
        <v>18328</v>
      </c>
      <c r="D4780" s="5" t="s">
        <v>18329</v>
      </c>
      <c r="E4780" s="6">
        <v>45567</v>
      </c>
      <c r="F4780" s="5" t="s">
        <v>56</v>
      </c>
      <c r="G4780" s="5">
        <v>3</v>
      </c>
      <c r="H4780" s="5">
        <v>0</v>
      </c>
      <c r="I4780" s="5">
        <v>270</v>
      </c>
      <c r="J4780" s="5" t="s">
        <v>84</v>
      </c>
      <c r="K4780" s="5" t="s">
        <v>17</v>
      </c>
    </row>
    <row r="4781" spans="1:11">
      <c r="A4781" s="5" t="s">
        <v>18330</v>
      </c>
      <c r="B4781" s="5" t="s">
        <v>18331</v>
      </c>
      <c r="C4781" s="5" t="s">
        <v>18332</v>
      </c>
      <c r="D4781" s="5" t="s">
        <v>13869</v>
      </c>
      <c r="E4781" s="6">
        <v>45628</v>
      </c>
      <c r="F4781" s="5" t="s">
        <v>83</v>
      </c>
      <c r="G4781" s="5">
        <v>2</v>
      </c>
      <c r="H4781" s="5">
        <v>0</v>
      </c>
      <c r="I4781" s="5">
        <v>300</v>
      </c>
      <c r="J4781" s="5" t="s">
        <v>84</v>
      </c>
      <c r="K4781" s="5" t="s">
        <v>17</v>
      </c>
    </row>
    <row r="4782" spans="1:11">
      <c r="A4782" s="5" t="s">
        <v>18333</v>
      </c>
      <c r="B4782" s="5" t="s">
        <v>18334</v>
      </c>
      <c r="C4782" s="5" t="s">
        <v>18335</v>
      </c>
      <c r="D4782" s="5" t="s">
        <v>18336</v>
      </c>
      <c r="E4782" s="6">
        <v>45595</v>
      </c>
      <c r="F4782" s="5" t="s">
        <v>15</v>
      </c>
      <c r="G4782" s="5">
        <v>2</v>
      </c>
      <c r="H4782" s="5">
        <v>5</v>
      </c>
      <c r="I4782" s="5">
        <v>1520</v>
      </c>
      <c r="J4782" s="5" t="s">
        <v>84</v>
      </c>
      <c r="K4782" s="5" t="s">
        <v>17</v>
      </c>
    </row>
    <row r="4783" spans="1:11">
      <c r="A4783" s="5" t="s">
        <v>18337</v>
      </c>
      <c r="B4783" s="5" t="s">
        <v>18338</v>
      </c>
      <c r="C4783" s="5" t="s">
        <v>18339</v>
      </c>
      <c r="D4783" s="5" t="s">
        <v>18340</v>
      </c>
      <c r="E4783" s="6">
        <v>45680</v>
      </c>
      <c r="F4783" s="5" t="s">
        <v>56</v>
      </c>
      <c r="G4783" s="5">
        <v>2</v>
      </c>
      <c r="H4783" s="5">
        <v>5</v>
      </c>
      <c r="I4783" s="5">
        <v>171</v>
      </c>
      <c r="J4783" s="5" t="s">
        <v>23</v>
      </c>
      <c r="K4783" s="5" t="s">
        <v>17</v>
      </c>
    </row>
    <row r="4784" spans="1:11">
      <c r="A4784" s="5" t="s">
        <v>18341</v>
      </c>
      <c r="B4784" s="5" t="s">
        <v>18342</v>
      </c>
      <c r="C4784" s="5" t="s">
        <v>18343</v>
      </c>
      <c r="D4784" s="5" t="s">
        <v>18344</v>
      </c>
      <c r="E4784" s="6">
        <v>45590</v>
      </c>
      <c r="F4784" s="5" t="s">
        <v>28</v>
      </c>
      <c r="G4784" s="5">
        <v>4</v>
      </c>
      <c r="H4784" s="5">
        <v>0</v>
      </c>
      <c r="I4784" s="5">
        <v>1200</v>
      </c>
      <c r="J4784" s="5" t="s">
        <v>23</v>
      </c>
      <c r="K4784" s="5" t="s">
        <v>17</v>
      </c>
    </row>
    <row r="4785" spans="1:11">
      <c r="A4785" s="5" t="s">
        <v>18345</v>
      </c>
      <c r="B4785" s="5" t="s">
        <v>18346</v>
      </c>
      <c r="C4785" s="5" t="s">
        <v>18347</v>
      </c>
      <c r="D4785" s="5" t="s">
        <v>18348</v>
      </c>
      <c r="E4785" s="6">
        <v>45432</v>
      </c>
      <c r="F4785" s="5" t="s">
        <v>83</v>
      </c>
      <c r="G4785" s="5">
        <v>1</v>
      </c>
      <c r="H4785" s="5">
        <v>0</v>
      </c>
      <c r="I4785" s="5">
        <v>150</v>
      </c>
      <c r="J4785" s="5" t="s">
        <v>16</v>
      </c>
      <c r="K4785" s="5" t="s">
        <v>78</v>
      </c>
    </row>
    <row r="4786" spans="1:11">
      <c r="A4786" s="5" t="s">
        <v>18349</v>
      </c>
      <c r="B4786" s="5" t="s">
        <v>18350</v>
      </c>
      <c r="C4786" s="5" t="s">
        <v>18351</v>
      </c>
      <c r="D4786" s="5" t="s">
        <v>6125</v>
      </c>
      <c r="E4786" s="6">
        <v>45730</v>
      </c>
      <c r="F4786" s="5" t="s">
        <v>15</v>
      </c>
      <c r="G4786" s="5">
        <v>3</v>
      </c>
      <c r="H4786" s="5">
        <v>0</v>
      </c>
      <c r="I4786" s="5">
        <v>2400</v>
      </c>
      <c r="J4786" s="5" t="s">
        <v>84</v>
      </c>
      <c r="K4786" s="5" t="s">
        <v>17</v>
      </c>
    </row>
    <row r="4787" spans="1:11">
      <c r="A4787" s="5" t="s">
        <v>18352</v>
      </c>
      <c r="B4787" s="5" t="s">
        <v>3518</v>
      </c>
      <c r="C4787" s="5" t="s">
        <v>18353</v>
      </c>
      <c r="D4787" s="5" t="s">
        <v>18354</v>
      </c>
      <c r="E4787" s="6">
        <v>45729</v>
      </c>
      <c r="F4787" s="5" t="s">
        <v>47</v>
      </c>
      <c r="G4787" s="5">
        <v>1</v>
      </c>
      <c r="H4787" s="5">
        <v>0</v>
      </c>
      <c r="I4787" s="5">
        <v>1200</v>
      </c>
      <c r="J4787" s="5" t="s">
        <v>23</v>
      </c>
      <c r="K4787" s="5" t="s">
        <v>17</v>
      </c>
    </row>
    <row r="4788" spans="1:11">
      <c r="A4788" s="5" t="s">
        <v>18355</v>
      </c>
      <c r="B4788" s="5" t="s">
        <v>18356</v>
      </c>
      <c r="C4788" s="5" t="s">
        <v>18357</v>
      </c>
      <c r="D4788" s="5" t="s">
        <v>4947</v>
      </c>
      <c r="E4788" s="6">
        <v>45659</v>
      </c>
      <c r="F4788" s="5" t="s">
        <v>89</v>
      </c>
      <c r="G4788" s="5">
        <v>4</v>
      </c>
      <c r="H4788" s="5">
        <v>0</v>
      </c>
      <c r="I4788" s="5">
        <v>200</v>
      </c>
      <c r="J4788" s="5" t="s">
        <v>84</v>
      </c>
      <c r="K4788" s="5" t="s">
        <v>17</v>
      </c>
    </row>
    <row r="4789" spans="1:11">
      <c r="A4789" s="5" t="s">
        <v>18358</v>
      </c>
      <c r="B4789" s="5" t="s">
        <v>18359</v>
      </c>
      <c r="C4789" s="5" t="s">
        <v>18360</v>
      </c>
      <c r="D4789" s="5" t="s">
        <v>18361</v>
      </c>
      <c r="E4789" s="6">
        <v>45472</v>
      </c>
      <c r="F4789" s="5" t="s">
        <v>22</v>
      </c>
      <c r="G4789" s="5">
        <v>4</v>
      </c>
      <c r="H4789" s="5">
        <v>0</v>
      </c>
      <c r="I4789" s="5">
        <v>400</v>
      </c>
      <c r="J4789" s="5" t="s">
        <v>23</v>
      </c>
      <c r="K4789" s="5" t="s">
        <v>17</v>
      </c>
    </row>
    <row r="4790" spans="1:11">
      <c r="A4790" s="5" t="s">
        <v>18362</v>
      </c>
      <c r="B4790" s="5" t="s">
        <v>18363</v>
      </c>
      <c r="C4790" s="5" t="s">
        <v>18364</v>
      </c>
      <c r="D4790" s="5" t="s">
        <v>18365</v>
      </c>
      <c r="E4790" s="6">
        <v>45624</v>
      </c>
      <c r="F4790" s="5" t="s">
        <v>22</v>
      </c>
      <c r="G4790" s="5">
        <v>1</v>
      </c>
      <c r="H4790" s="5">
        <v>5</v>
      </c>
      <c r="I4790" s="5">
        <v>95</v>
      </c>
      <c r="J4790" s="5" t="s">
        <v>84</v>
      </c>
      <c r="K4790" s="5" t="s">
        <v>17</v>
      </c>
    </row>
    <row r="4791" spans="1:11">
      <c r="A4791" s="5" t="s">
        <v>18366</v>
      </c>
      <c r="B4791" s="5" t="s">
        <v>18367</v>
      </c>
      <c r="C4791" s="5" t="s">
        <v>18368</v>
      </c>
      <c r="D4791" s="5" t="s">
        <v>18369</v>
      </c>
      <c r="E4791" s="6">
        <v>45628</v>
      </c>
      <c r="F4791" s="5" t="s">
        <v>15</v>
      </c>
      <c r="G4791" s="5">
        <v>1</v>
      </c>
      <c r="H4791" s="5">
        <v>5</v>
      </c>
      <c r="I4791" s="5">
        <v>760</v>
      </c>
      <c r="J4791" s="5" t="s">
        <v>23</v>
      </c>
      <c r="K4791" s="5" t="s">
        <v>17</v>
      </c>
    </row>
    <row r="4792" spans="1:11">
      <c r="A4792" s="5" t="s">
        <v>18370</v>
      </c>
      <c r="B4792" s="5" t="s">
        <v>18371</v>
      </c>
      <c r="C4792" s="5" t="s">
        <v>3481</v>
      </c>
      <c r="D4792" s="5" t="s">
        <v>3660</v>
      </c>
      <c r="E4792" s="6">
        <v>45654</v>
      </c>
      <c r="F4792" s="5" t="s">
        <v>56</v>
      </c>
      <c r="G4792" s="5">
        <v>4</v>
      </c>
      <c r="H4792" s="5">
        <v>0</v>
      </c>
      <c r="I4792" s="5">
        <v>360</v>
      </c>
      <c r="J4792" s="5" t="s">
        <v>84</v>
      </c>
      <c r="K4792" s="5" t="s">
        <v>17</v>
      </c>
    </row>
    <row r="4793" spans="1:11">
      <c r="A4793" s="5" t="s">
        <v>18372</v>
      </c>
      <c r="B4793" s="5" t="s">
        <v>18373</v>
      </c>
      <c r="C4793" s="5" t="s">
        <v>18374</v>
      </c>
      <c r="D4793" s="5" t="s">
        <v>3239</v>
      </c>
      <c r="E4793" s="6">
        <v>45667</v>
      </c>
      <c r="F4793" s="5" t="s">
        <v>15</v>
      </c>
      <c r="G4793" s="5">
        <v>4</v>
      </c>
      <c r="H4793" s="5">
        <v>0</v>
      </c>
      <c r="I4793" s="5">
        <v>3200</v>
      </c>
      <c r="J4793" s="5" t="s">
        <v>90</v>
      </c>
      <c r="K4793" s="5" t="s">
        <v>17</v>
      </c>
    </row>
    <row r="4794" spans="1:11">
      <c r="A4794" s="5" t="s">
        <v>18375</v>
      </c>
      <c r="B4794" s="5" t="s">
        <v>8526</v>
      </c>
      <c r="C4794" s="5" t="s">
        <v>18376</v>
      </c>
      <c r="D4794" s="5" t="s">
        <v>18377</v>
      </c>
      <c r="E4794" s="6">
        <v>45583</v>
      </c>
      <c r="F4794" s="5" t="s">
        <v>28</v>
      </c>
      <c r="G4794" s="5">
        <v>1</v>
      </c>
      <c r="H4794" s="5">
        <v>0</v>
      </c>
      <c r="I4794" s="5">
        <v>300</v>
      </c>
      <c r="J4794" s="5" t="s">
        <v>33</v>
      </c>
      <c r="K4794" s="5" t="s">
        <v>17</v>
      </c>
    </row>
    <row r="4795" spans="1:11">
      <c r="A4795" s="5" t="s">
        <v>18378</v>
      </c>
      <c r="B4795" s="5" t="s">
        <v>18379</v>
      </c>
      <c r="C4795" s="5" t="s">
        <v>18380</v>
      </c>
      <c r="D4795" s="5" t="s">
        <v>18381</v>
      </c>
      <c r="E4795" s="6">
        <v>45486</v>
      </c>
      <c r="F4795" s="5" t="s">
        <v>15</v>
      </c>
      <c r="G4795" s="5">
        <v>3</v>
      </c>
      <c r="H4795" s="5">
        <v>0</v>
      </c>
      <c r="I4795" s="5">
        <v>2400</v>
      </c>
      <c r="J4795" s="5" t="s">
        <v>90</v>
      </c>
      <c r="K4795" s="5" t="s">
        <v>17</v>
      </c>
    </row>
    <row r="4796" spans="1:11">
      <c r="A4796" s="5" t="s">
        <v>18382</v>
      </c>
      <c r="B4796" s="5" t="s">
        <v>18383</v>
      </c>
      <c r="C4796" s="5" t="s">
        <v>18384</v>
      </c>
      <c r="D4796" s="5" t="s">
        <v>15325</v>
      </c>
      <c r="E4796" s="6">
        <v>45666</v>
      </c>
      <c r="F4796" s="5" t="s">
        <v>42</v>
      </c>
      <c r="G4796" s="5">
        <v>4</v>
      </c>
      <c r="H4796" s="5">
        <v>15</v>
      </c>
      <c r="I4796" s="5">
        <v>680</v>
      </c>
      <c r="J4796" s="5" t="s">
        <v>84</v>
      </c>
      <c r="K4796" s="5" t="s">
        <v>17</v>
      </c>
    </row>
    <row r="4797" spans="1:11">
      <c r="A4797" s="5" t="s">
        <v>18385</v>
      </c>
      <c r="B4797" s="5" t="s">
        <v>18386</v>
      </c>
      <c r="C4797" s="5" t="s">
        <v>18387</v>
      </c>
      <c r="D4797" s="5" t="s">
        <v>3012</v>
      </c>
      <c r="E4797" s="6">
        <v>45437</v>
      </c>
      <c r="F4797" s="5" t="s">
        <v>56</v>
      </c>
      <c r="G4797" s="5">
        <v>1</v>
      </c>
      <c r="H4797" s="5">
        <v>5</v>
      </c>
      <c r="I4797" s="5">
        <v>85.5</v>
      </c>
      <c r="J4797" s="5" t="s">
        <v>84</v>
      </c>
      <c r="K4797" s="5" t="s">
        <v>78</v>
      </c>
    </row>
    <row r="4798" spans="1:11">
      <c r="A4798" s="5" t="s">
        <v>18388</v>
      </c>
      <c r="B4798" s="5" t="s">
        <v>18389</v>
      </c>
      <c r="C4798" s="5" t="s">
        <v>18390</v>
      </c>
      <c r="D4798" s="5" t="s">
        <v>18391</v>
      </c>
      <c r="E4798" s="6">
        <v>45410</v>
      </c>
      <c r="F4798" s="5" t="s">
        <v>28</v>
      </c>
      <c r="G4798" s="5">
        <v>1</v>
      </c>
      <c r="H4798" s="5">
        <v>5</v>
      </c>
      <c r="I4798" s="5">
        <v>285</v>
      </c>
      <c r="J4798" s="5" t="s">
        <v>23</v>
      </c>
      <c r="K4798" s="5" t="s">
        <v>17</v>
      </c>
    </row>
    <row r="4799" spans="1:11">
      <c r="A4799" s="5" t="s">
        <v>18392</v>
      </c>
      <c r="B4799" s="5" t="s">
        <v>18393</v>
      </c>
      <c r="C4799" s="5" t="s">
        <v>18394</v>
      </c>
      <c r="D4799" s="5" t="s">
        <v>12494</v>
      </c>
      <c r="E4799" s="6">
        <v>45541</v>
      </c>
      <c r="F4799" s="5" t="s">
        <v>22</v>
      </c>
      <c r="G4799" s="5">
        <v>2</v>
      </c>
      <c r="H4799" s="5">
        <v>0</v>
      </c>
      <c r="I4799" s="5">
        <v>200</v>
      </c>
      <c r="J4799" s="5" t="s">
        <v>16</v>
      </c>
      <c r="K4799" s="5" t="s">
        <v>78</v>
      </c>
    </row>
    <row r="4800" spans="1:11">
      <c r="A4800" s="5" t="s">
        <v>18395</v>
      </c>
      <c r="B4800" s="5" t="s">
        <v>18396</v>
      </c>
      <c r="C4800" s="5" t="s">
        <v>18397</v>
      </c>
      <c r="D4800" s="5" t="s">
        <v>18398</v>
      </c>
      <c r="E4800" s="6">
        <v>45763</v>
      </c>
      <c r="F4800" s="5" t="s">
        <v>22</v>
      </c>
      <c r="G4800" s="5">
        <v>4</v>
      </c>
      <c r="H4800" s="5">
        <v>15</v>
      </c>
      <c r="I4800" s="5">
        <v>340</v>
      </c>
      <c r="J4800" s="5" t="s">
        <v>16</v>
      </c>
      <c r="K4800" s="5" t="s">
        <v>78</v>
      </c>
    </row>
    <row r="4801" spans="1:11">
      <c r="A4801" s="5" t="s">
        <v>18399</v>
      </c>
      <c r="B4801" s="5" t="s">
        <v>18400</v>
      </c>
      <c r="C4801" s="5" t="s">
        <v>18401</v>
      </c>
      <c r="D4801" s="5" t="s">
        <v>18402</v>
      </c>
      <c r="E4801" s="6">
        <v>45570</v>
      </c>
      <c r="F4801" s="5" t="s">
        <v>15</v>
      </c>
      <c r="G4801" s="5">
        <v>2</v>
      </c>
      <c r="H4801" s="5">
        <v>10</v>
      </c>
      <c r="I4801" s="5">
        <v>1440</v>
      </c>
      <c r="J4801" s="5" t="s">
        <v>16</v>
      </c>
      <c r="K4801" s="5" t="s">
        <v>17</v>
      </c>
    </row>
    <row r="4802" spans="1:11">
      <c r="A4802" s="5" t="s">
        <v>18403</v>
      </c>
      <c r="B4802" s="5" t="s">
        <v>18404</v>
      </c>
      <c r="C4802" s="5" t="s">
        <v>18405</v>
      </c>
      <c r="D4802" s="5" t="s">
        <v>18406</v>
      </c>
      <c r="E4802" s="6">
        <v>45605</v>
      </c>
      <c r="F4802" s="5" t="s">
        <v>89</v>
      </c>
      <c r="G4802" s="5">
        <v>2</v>
      </c>
      <c r="H4802" s="5">
        <v>10</v>
      </c>
      <c r="I4802" s="5">
        <v>90</v>
      </c>
      <c r="J4802" s="5" t="s">
        <v>33</v>
      </c>
      <c r="K4802" s="5" t="s">
        <v>17</v>
      </c>
    </row>
    <row r="4803" spans="1:11">
      <c r="A4803" s="5" t="s">
        <v>18407</v>
      </c>
      <c r="B4803" s="5" t="s">
        <v>18408</v>
      </c>
      <c r="C4803" s="5" t="s">
        <v>18409</v>
      </c>
      <c r="D4803" s="5" t="s">
        <v>18410</v>
      </c>
      <c r="E4803" s="6">
        <v>45665</v>
      </c>
      <c r="F4803" s="5" t="s">
        <v>28</v>
      </c>
      <c r="G4803" s="5">
        <v>1</v>
      </c>
      <c r="H4803" s="5">
        <v>5</v>
      </c>
      <c r="I4803" s="5">
        <v>285</v>
      </c>
      <c r="J4803" s="5" t="s">
        <v>16</v>
      </c>
      <c r="K4803" s="5" t="s">
        <v>17</v>
      </c>
    </row>
    <row r="4804" spans="1:11">
      <c r="A4804" s="5" t="s">
        <v>18411</v>
      </c>
      <c r="B4804" s="5" t="s">
        <v>18412</v>
      </c>
      <c r="C4804" s="5" t="s">
        <v>18413</v>
      </c>
      <c r="D4804" s="5" t="s">
        <v>7783</v>
      </c>
      <c r="E4804" s="6">
        <v>45543</v>
      </c>
      <c r="F4804" s="5" t="s">
        <v>89</v>
      </c>
      <c r="G4804" s="5">
        <v>1</v>
      </c>
      <c r="H4804" s="5">
        <v>0</v>
      </c>
      <c r="I4804" s="5">
        <v>50</v>
      </c>
      <c r="J4804" s="5" t="s">
        <v>23</v>
      </c>
      <c r="K4804" s="5" t="s">
        <v>78</v>
      </c>
    </row>
    <row r="4805" spans="1:11">
      <c r="A4805" s="5" t="s">
        <v>18414</v>
      </c>
      <c r="B4805" s="5" t="s">
        <v>18415</v>
      </c>
      <c r="C4805" s="5" t="s">
        <v>18416</v>
      </c>
      <c r="D4805" s="5" t="s">
        <v>15531</v>
      </c>
      <c r="E4805" s="6">
        <v>45726</v>
      </c>
      <c r="F4805" s="5" t="s">
        <v>89</v>
      </c>
      <c r="G4805" s="5">
        <v>4</v>
      </c>
      <c r="H4805" s="5">
        <v>0</v>
      </c>
      <c r="I4805" s="5">
        <v>200</v>
      </c>
      <c r="J4805" s="5" t="s">
        <v>84</v>
      </c>
      <c r="K4805" s="5" t="s">
        <v>78</v>
      </c>
    </row>
    <row r="4806" spans="1:11">
      <c r="A4806" s="5" t="s">
        <v>18417</v>
      </c>
      <c r="B4806" s="5" t="s">
        <v>18418</v>
      </c>
      <c r="C4806" s="5" t="s">
        <v>18419</v>
      </c>
      <c r="D4806" s="5" t="s">
        <v>18420</v>
      </c>
      <c r="E4806" s="6">
        <v>45526</v>
      </c>
      <c r="F4806" s="5" t="s">
        <v>47</v>
      </c>
      <c r="G4806" s="5">
        <v>3</v>
      </c>
      <c r="H4806" s="5">
        <v>10</v>
      </c>
      <c r="I4806" s="5">
        <v>3240</v>
      </c>
      <c r="J4806" s="5" t="s">
        <v>90</v>
      </c>
      <c r="K4806" s="5" t="s">
        <v>17</v>
      </c>
    </row>
    <row r="4807" spans="1:11">
      <c r="A4807" s="5" t="s">
        <v>18421</v>
      </c>
      <c r="B4807" s="5" t="s">
        <v>18422</v>
      </c>
      <c r="C4807" s="5" t="s">
        <v>18423</v>
      </c>
      <c r="D4807" s="5" t="s">
        <v>18424</v>
      </c>
      <c r="E4807" s="6">
        <v>45415</v>
      </c>
      <c r="F4807" s="5" t="s">
        <v>47</v>
      </c>
      <c r="G4807" s="5">
        <v>2</v>
      </c>
      <c r="H4807" s="5">
        <v>10</v>
      </c>
      <c r="I4807" s="5">
        <v>2160</v>
      </c>
      <c r="J4807" s="5" t="s">
        <v>33</v>
      </c>
      <c r="K4807" s="5" t="s">
        <v>17</v>
      </c>
    </row>
    <row r="4808" spans="1:11">
      <c r="A4808" s="5" t="s">
        <v>18425</v>
      </c>
      <c r="B4808" s="5" t="s">
        <v>18426</v>
      </c>
      <c r="C4808" s="5" t="s">
        <v>18427</v>
      </c>
      <c r="D4808" s="5" t="s">
        <v>18428</v>
      </c>
      <c r="E4808" s="6">
        <v>45489</v>
      </c>
      <c r="F4808" s="5" t="s">
        <v>56</v>
      </c>
      <c r="G4808" s="5">
        <v>3</v>
      </c>
      <c r="H4808" s="5">
        <v>0</v>
      </c>
      <c r="I4808" s="5">
        <v>270</v>
      </c>
      <c r="J4808" s="5" t="s">
        <v>23</v>
      </c>
      <c r="K4808" s="5" t="s">
        <v>17</v>
      </c>
    </row>
    <row r="4809" spans="1:11">
      <c r="A4809" s="5" t="s">
        <v>18429</v>
      </c>
      <c r="B4809" s="5" t="s">
        <v>18430</v>
      </c>
      <c r="C4809" s="5" t="s">
        <v>18431</v>
      </c>
      <c r="D4809" s="5" t="s">
        <v>12085</v>
      </c>
      <c r="E4809" s="6">
        <v>45666</v>
      </c>
      <c r="F4809" s="5" t="s">
        <v>42</v>
      </c>
      <c r="G4809" s="5">
        <v>1</v>
      </c>
      <c r="H4809" s="5">
        <v>0</v>
      </c>
      <c r="I4809" s="5">
        <v>200</v>
      </c>
      <c r="J4809" s="5" t="s">
        <v>84</v>
      </c>
      <c r="K4809" s="5" t="s">
        <v>17</v>
      </c>
    </row>
    <row r="4810" spans="1:11">
      <c r="A4810" s="5" t="s">
        <v>18432</v>
      </c>
      <c r="B4810" s="5" t="s">
        <v>18433</v>
      </c>
      <c r="C4810" s="5" t="s">
        <v>18434</v>
      </c>
      <c r="D4810" s="5" t="s">
        <v>478</v>
      </c>
      <c r="E4810" s="6">
        <v>45631</v>
      </c>
      <c r="F4810" s="5" t="s">
        <v>89</v>
      </c>
      <c r="G4810" s="5">
        <v>4</v>
      </c>
      <c r="H4810" s="5">
        <v>5</v>
      </c>
      <c r="I4810" s="5">
        <v>190</v>
      </c>
      <c r="J4810" s="5" t="s">
        <v>90</v>
      </c>
      <c r="K4810" s="5" t="s">
        <v>17</v>
      </c>
    </row>
    <row r="4811" spans="1:11">
      <c r="A4811" s="5" t="s">
        <v>18435</v>
      </c>
      <c r="B4811" s="5" t="s">
        <v>18436</v>
      </c>
      <c r="C4811" s="5" t="s">
        <v>18437</v>
      </c>
      <c r="D4811" s="5" t="s">
        <v>18438</v>
      </c>
      <c r="E4811" s="6">
        <v>45474</v>
      </c>
      <c r="F4811" s="5" t="s">
        <v>83</v>
      </c>
      <c r="G4811" s="5">
        <v>1</v>
      </c>
      <c r="H4811" s="5">
        <v>15</v>
      </c>
      <c r="I4811" s="5">
        <v>127.5</v>
      </c>
      <c r="J4811" s="5" t="s">
        <v>33</v>
      </c>
      <c r="K4811" s="5" t="s">
        <v>17</v>
      </c>
    </row>
    <row r="4812" spans="1:11">
      <c r="A4812" s="5" t="s">
        <v>18439</v>
      </c>
      <c r="B4812" s="5" t="s">
        <v>18440</v>
      </c>
      <c r="C4812" s="5" t="s">
        <v>18441</v>
      </c>
      <c r="D4812" s="5" t="s">
        <v>18442</v>
      </c>
      <c r="E4812" s="6">
        <v>45599</v>
      </c>
      <c r="F4812" s="5" t="s">
        <v>28</v>
      </c>
      <c r="G4812" s="5">
        <v>3</v>
      </c>
      <c r="H4812" s="5">
        <v>5</v>
      </c>
      <c r="I4812" s="5">
        <v>855</v>
      </c>
      <c r="J4812" s="5" t="s">
        <v>16</v>
      </c>
      <c r="K4812" s="5" t="s">
        <v>17</v>
      </c>
    </row>
    <row r="4813" spans="1:11">
      <c r="A4813" s="5" t="s">
        <v>18443</v>
      </c>
      <c r="B4813" s="5" t="s">
        <v>18444</v>
      </c>
      <c r="C4813" s="5" t="s">
        <v>18445</v>
      </c>
      <c r="D4813" s="5" t="s">
        <v>5612</v>
      </c>
      <c r="E4813" s="6">
        <v>45630</v>
      </c>
      <c r="F4813" s="5" t="s">
        <v>42</v>
      </c>
      <c r="G4813" s="5">
        <v>3</v>
      </c>
      <c r="H4813" s="5">
        <v>0</v>
      </c>
      <c r="I4813" s="5">
        <v>600</v>
      </c>
      <c r="J4813" s="5" t="s">
        <v>16</v>
      </c>
      <c r="K4813" s="5" t="s">
        <v>17</v>
      </c>
    </row>
    <row r="4814" spans="1:11">
      <c r="A4814" s="5" t="s">
        <v>18446</v>
      </c>
      <c r="B4814" s="5" t="s">
        <v>18447</v>
      </c>
      <c r="C4814" s="5" t="s">
        <v>18448</v>
      </c>
      <c r="D4814" s="5" t="s">
        <v>18449</v>
      </c>
      <c r="E4814" s="6">
        <v>45667</v>
      </c>
      <c r="F4814" s="5" t="s">
        <v>56</v>
      </c>
      <c r="G4814" s="5">
        <v>3</v>
      </c>
      <c r="H4814" s="5">
        <v>15</v>
      </c>
      <c r="I4814" s="5">
        <v>229.5</v>
      </c>
      <c r="J4814" s="5" t="s">
        <v>84</v>
      </c>
      <c r="K4814" s="5" t="s">
        <v>17</v>
      </c>
    </row>
    <row r="4815" spans="1:11">
      <c r="A4815" s="5" t="s">
        <v>18450</v>
      </c>
      <c r="B4815" s="5" t="s">
        <v>18451</v>
      </c>
      <c r="C4815" s="5" t="s">
        <v>18452</v>
      </c>
      <c r="D4815" s="5" t="s">
        <v>18453</v>
      </c>
      <c r="E4815" s="6">
        <v>45757</v>
      </c>
      <c r="F4815" s="5" t="s">
        <v>89</v>
      </c>
      <c r="G4815" s="5">
        <v>4</v>
      </c>
      <c r="H4815" s="5">
        <v>0</v>
      </c>
      <c r="I4815" s="5">
        <v>200</v>
      </c>
      <c r="J4815" s="5" t="s">
        <v>23</v>
      </c>
      <c r="K4815" s="5" t="s">
        <v>17</v>
      </c>
    </row>
    <row r="4816" spans="1:11">
      <c r="A4816" s="5" t="s">
        <v>18454</v>
      </c>
      <c r="B4816" s="5" t="s">
        <v>18455</v>
      </c>
      <c r="C4816" s="5" t="s">
        <v>18456</v>
      </c>
      <c r="D4816" s="5" t="s">
        <v>18457</v>
      </c>
      <c r="E4816" s="6">
        <v>45568</v>
      </c>
      <c r="F4816" s="5" t="s">
        <v>22</v>
      </c>
      <c r="G4816" s="5">
        <v>4</v>
      </c>
      <c r="H4816" s="5">
        <v>0</v>
      </c>
      <c r="I4816" s="5">
        <v>400</v>
      </c>
      <c r="J4816" s="5" t="s">
        <v>23</v>
      </c>
      <c r="K4816" s="5" t="s">
        <v>17</v>
      </c>
    </row>
    <row r="4817" spans="1:11">
      <c r="A4817" s="5" t="s">
        <v>18458</v>
      </c>
      <c r="B4817" s="5" t="s">
        <v>18459</v>
      </c>
      <c r="C4817" s="5" t="s">
        <v>18460</v>
      </c>
      <c r="D4817" s="5" t="s">
        <v>18461</v>
      </c>
      <c r="E4817" s="6">
        <v>45506</v>
      </c>
      <c r="F4817" s="5" t="s">
        <v>73</v>
      </c>
      <c r="G4817" s="5">
        <v>2</v>
      </c>
      <c r="H4817" s="5">
        <v>0</v>
      </c>
      <c r="I4817" s="5">
        <v>240</v>
      </c>
      <c r="J4817" s="5" t="s">
        <v>84</v>
      </c>
      <c r="K4817" s="5" t="s">
        <v>17</v>
      </c>
    </row>
    <row r="4818" spans="1:11">
      <c r="A4818" s="5" t="s">
        <v>18462</v>
      </c>
      <c r="B4818" s="5" t="s">
        <v>18463</v>
      </c>
      <c r="C4818" s="5" t="s">
        <v>18464</v>
      </c>
      <c r="D4818" s="5" t="s">
        <v>18465</v>
      </c>
      <c r="E4818" s="6">
        <v>45692</v>
      </c>
      <c r="F4818" s="5" t="s">
        <v>83</v>
      </c>
      <c r="G4818" s="5">
        <v>2</v>
      </c>
      <c r="H4818" s="5">
        <v>5</v>
      </c>
      <c r="I4818" s="5">
        <v>285</v>
      </c>
      <c r="J4818" s="5" t="s">
        <v>33</v>
      </c>
      <c r="K4818" s="5" t="s">
        <v>17</v>
      </c>
    </row>
    <row r="4819" spans="1:11">
      <c r="A4819" s="5" t="s">
        <v>18466</v>
      </c>
      <c r="B4819" s="5" t="s">
        <v>18467</v>
      </c>
      <c r="C4819" s="5" t="s">
        <v>18468</v>
      </c>
      <c r="D4819" s="5" t="s">
        <v>12903</v>
      </c>
      <c r="E4819" s="6">
        <v>45425</v>
      </c>
      <c r="F4819" s="5" t="s">
        <v>22</v>
      </c>
      <c r="G4819" s="5">
        <v>3</v>
      </c>
      <c r="H4819" s="5">
        <v>0</v>
      </c>
      <c r="I4819" s="5">
        <v>300</v>
      </c>
      <c r="J4819" s="5" t="s">
        <v>23</v>
      </c>
      <c r="K4819" s="5" t="s">
        <v>17</v>
      </c>
    </row>
    <row r="4820" spans="1:11">
      <c r="A4820" s="5" t="s">
        <v>18469</v>
      </c>
      <c r="B4820" s="5" t="s">
        <v>18470</v>
      </c>
      <c r="C4820" s="5" t="s">
        <v>18471</v>
      </c>
      <c r="D4820" s="5" t="s">
        <v>18472</v>
      </c>
      <c r="E4820" s="6">
        <v>45651</v>
      </c>
      <c r="F4820" s="5" t="s">
        <v>47</v>
      </c>
      <c r="G4820" s="5">
        <v>4</v>
      </c>
      <c r="H4820" s="5">
        <v>5</v>
      </c>
      <c r="I4820" s="5">
        <v>4560</v>
      </c>
      <c r="J4820" s="5" t="s">
        <v>33</v>
      </c>
      <c r="K4820" s="5" t="s">
        <v>78</v>
      </c>
    </row>
    <row r="4821" spans="1:11">
      <c r="A4821" s="5" t="s">
        <v>18473</v>
      </c>
      <c r="B4821" s="5" t="s">
        <v>18474</v>
      </c>
      <c r="C4821" s="5" t="s">
        <v>18475</v>
      </c>
      <c r="D4821" s="5" t="s">
        <v>18476</v>
      </c>
      <c r="E4821" s="6">
        <v>45742</v>
      </c>
      <c r="F4821" s="5" t="s">
        <v>89</v>
      </c>
      <c r="G4821" s="5">
        <v>3</v>
      </c>
      <c r="H4821" s="5">
        <v>10</v>
      </c>
      <c r="I4821" s="5">
        <v>135</v>
      </c>
      <c r="J4821" s="5" t="s">
        <v>90</v>
      </c>
      <c r="K4821" s="5" t="s">
        <v>17</v>
      </c>
    </row>
    <row r="4822" spans="1:11">
      <c r="A4822" s="5" t="s">
        <v>18477</v>
      </c>
      <c r="B4822" s="5" t="s">
        <v>18478</v>
      </c>
      <c r="C4822" s="5" t="s">
        <v>18479</v>
      </c>
      <c r="D4822" s="5" t="s">
        <v>678</v>
      </c>
      <c r="E4822" s="6">
        <v>45433</v>
      </c>
      <c r="F4822" s="5" t="s">
        <v>56</v>
      </c>
      <c r="G4822" s="5">
        <v>3</v>
      </c>
      <c r="H4822" s="5">
        <v>5</v>
      </c>
      <c r="I4822" s="5">
        <v>256.5</v>
      </c>
      <c r="J4822" s="5" t="s">
        <v>16</v>
      </c>
      <c r="K4822" s="5" t="s">
        <v>17</v>
      </c>
    </row>
    <row r="4823" spans="1:11">
      <c r="A4823" s="5" t="s">
        <v>18480</v>
      </c>
      <c r="B4823" s="5" t="s">
        <v>18481</v>
      </c>
      <c r="C4823" s="5" t="s">
        <v>18482</v>
      </c>
      <c r="D4823" s="5" t="s">
        <v>18483</v>
      </c>
      <c r="E4823" s="6">
        <v>45439</v>
      </c>
      <c r="F4823" s="5" t="s">
        <v>22</v>
      </c>
      <c r="G4823" s="5">
        <v>2</v>
      </c>
      <c r="H4823" s="5">
        <v>5</v>
      </c>
      <c r="I4823" s="5">
        <v>190</v>
      </c>
      <c r="J4823" s="5" t="s">
        <v>33</v>
      </c>
      <c r="K4823" s="5" t="s">
        <v>17</v>
      </c>
    </row>
    <row r="4824" spans="1:11">
      <c r="A4824" s="5" t="s">
        <v>18484</v>
      </c>
      <c r="B4824" s="5" t="s">
        <v>18485</v>
      </c>
      <c r="C4824" s="5" t="s">
        <v>18486</v>
      </c>
      <c r="D4824" s="5" t="s">
        <v>18487</v>
      </c>
      <c r="E4824" s="6">
        <v>45598</v>
      </c>
      <c r="F4824" s="5" t="s">
        <v>73</v>
      </c>
      <c r="G4824" s="5">
        <v>3</v>
      </c>
      <c r="H4824" s="5">
        <v>0</v>
      </c>
      <c r="I4824" s="5">
        <v>360</v>
      </c>
      <c r="J4824" s="5" t="s">
        <v>23</v>
      </c>
      <c r="K4824" s="5" t="s">
        <v>17</v>
      </c>
    </row>
    <row r="4825" spans="1:11">
      <c r="A4825" s="5" t="s">
        <v>18488</v>
      </c>
      <c r="B4825" s="5" t="s">
        <v>18489</v>
      </c>
      <c r="C4825" s="5" t="s">
        <v>18490</v>
      </c>
      <c r="D4825" s="5" t="s">
        <v>13086</v>
      </c>
      <c r="E4825" s="6">
        <v>45497</v>
      </c>
      <c r="F4825" s="5" t="s">
        <v>73</v>
      </c>
      <c r="G4825" s="5">
        <v>4</v>
      </c>
      <c r="H4825" s="5">
        <v>0</v>
      </c>
      <c r="I4825" s="5">
        <v>480</v>
      </c>
      <c r="J4825" s="5" t="s">
        <v>90</v>
      </c>
      <c r="K4825" s="5" t="s">
        <v>17</v>
      </c>
    </row>
    <row r="4826" spans="1:11">
      <c r="A4826" s="5" t="s">
        <v>18491</v>
      </c>
      <c r="B4826" s="5" t="s">
        <v>18492</v>
      </c>
      <c r="C4826" s="5" t="s">
        <v>18493</v>
      </c>
      <c r="D4826" s="5" t="s">
        <v>18494</v>
      </c>
      <c r="E4826" s="6">
        <v>45548</v>
      </c>
      <c r="F4826" s="5" t="s">
        <v>42</v>
      </c>
      <c r="G4826" s="5">
        <v>2</v>
      </c>
      <c r="H4826" s="5">
        <v>0</v>
      </c>
      <c r="I4826" s="5">
        <v>400</v>
      </c>
      <c r="J4826" s="5" t="s">
        <v>16</v>
      </c>
      <c r="K4826" s="5" t="s">
        <v>17</v>
      </c>
    </row>
    <row r="4827" spans="1:11">
      <c r="A4827" s="5" t="s">
        <v>18495</v>
      </c>
      <c r="B4827" s="5" t="s">
        <v>18496</v>
      </c>
      <c r="C4827" s="5" t="s">
        <v>18497</v>
      </c>
      <c r="D4827" s="5" t="s">
        <v>18498</v>
      </c>
      <c r="E4827" s="6">
        <v>45721</v>
      </c>
      <c r="F4827" s="5" t="s">
        <v>89</v>
      </c>
      <c r="G4827" s="5">
        <v>3</v>
      </c>
      <c r="H4827" s="5">
        <v>5</v>
      </c>
      <c r="I4827" s="5">
        <v>142.5</v>
      </c>
      <c r="J4827" s="5" t="s">
        <v>23</v>
      </c>
      <c r="K4827" s="5" t="s">
        <v>78</v>
      </c>
    </row>
    <row r="4828" spans="1:11">
      <c r="A4828" s="5" t="s">
        <v>18499</v>
      </c>
      <c r="B4828" s="5" t="s">
        <v>18500</v>
      </c>
      <c r="C4828" s="5" t="s">
        <v>18501</v>
      </c>
      <c r="D4828" s="5" t="s">
        <v>18502</v>
      </c>
      <c r="E4828" s="6">
        <v>45597</v>
      </c>
      <c r="F4828" s="5" t="s">
        <v>28</v>
      </c>
      <c r="G4828" s="5">
        <v>2</v>
      </c>
      <c r="H4828" s="5">
        <v>5</v>
      </c>
      <c r="I4828" s="5">
        <v>570</v>
      </c>
      <c r="J4828" s="5" t="s">
        <v>23</v>
      </c>
      <c r="K4828" s="5" t="s">
        <v>17</v>
      </c>
    </row>
    <row r="4829" spans="1:11">
      <c r="A4829" s="5" t="s">
        <v>18503</v>
      </c>
      <c r="B4829" s="5" t="s">
        <v>18504</v>
      </c>
      <c r="C4829" s="5" t="s">
        <v>18505</v>
      </c>
      <c r="D4829" s="5" t="s">
        <v>18506</v>
      </c>
      <c r="E4829" s="6">
        <v>45695</v>
      </c>
      <c r="F4829" s="5" t="s">
        <v>47</v>
      </c>
      <c r="G4829" s="5">
        <v>4</v>
      </c>
      <c r="H4829" s="5">
        <v>10</v>
      </c>
      <c r="I4829" s="5">
        <v>4320</v>
      </c>
      <c r="J4829" s="5" t="s">
        <v>23</v>
      </c>
      <c r="K4829" s="5" t="s">
        <v>17</v>
      </c>
    </row>
    <row r="4830" spans="1:11">
      <c r="A4830" s="5" t="s">
        <v>18507</v>
      </c>
      <c r="B4830" s="5" t="s">
        <v>18508</v>
      </c>
      <c r="C4830" s="5" t="s">
        <v>18509</v>
      </c>
      <c r="D4830" s="5" t="s">
        <v>18510</v>
      </c>
      <c r="E4830" s="6">
        <v>45453</v>
      </c>
      <c r="F4830" s="5" t="s">
        <v>73</v>
      </c>
      <c r="G4830" s="5">
        <v>2</v>
      </c>
      <c r="H4830" s="5">
        <v>0</v>
      </c>
      <c r="I4830" s="5">
        <v>240</v>
      </c>
      <c r="J4830" s="5" t="s">
        <v>84</v>
      </c>
      <c r="K4830" s="5" t="s">
        <v>17</v>
      </c>
    </row>
    <row r="4831" spans="1:11">
      <c r="A4831" s="5" t="s">
        <v>18511</v>
      </c>
      <c r="B4831" s="5" t="s">
        <v>18512</v>
      </c>
      <c r="C4831" s="5" t="s">
        <v>18513</v>
      </c>
      <c r="D4831" s="5" t="s">
        <v>18514</v>
      </c>
      <c r="E4831" s="6">
        <v>45551</v>
      </c>
      <c r="F4831" s="5" t="s">
        <v>22</v>
      </c>
      <c r="G4831" s="5">
        <v>3</v>
      </c>
      <c r="H4831" s="5">
        <v>15</v>
      </c>
      <c r="I4831" s="5">
        <v>255</v>
      </c>
      <c r="J4831" s="5" t="s">
        <v>23</v>
      </c>
      <c r="K4831" s="5" t="s">
        <v>17</v>
      </c>
    </row>
    <row r="4832" spans="1:11">
      <c r="A4832" s="5" t="s">
        <v>18515</v>
      </c>
      <c r="B4832" s="5" t="s">
        <v>18516</v>
      </c>
      <c r="C4832" s="5" t="s">
        <v>18517</v>
      </c>
      <c r="D4832" s="5" t="s">
        <v>18518</v>
      </c>
      <c r="E4832" s="6">
        <v>45592</v>
      </c>
      <c r="F4832" s="5" t="s">
        <v>47</v>
      </c>
      <c r="G4832" s="5">
        <v>4</v>
      </c>
      <c r="H4832" s="5">
        <v>5</v>
      </c>
      <c r="I4832" s="5">
        <v>4560</v>
      </c>
      <c r="J4832" s="5" t="s">
        <v>33</v>
      </c>
      <c r="K4832" s="5" t="s">
        <v>17</v>
      </c>
    </row>
    <row r="4833" spans="1:11">
      <c r="A4833" s="5" t="s">
        <v>18519</v>
      </c>
      <c r="B4833" s="5" t="s">
        <v>18520</v>
      </c>
      <c r="C4833" s="5" t="s">
        <v>18521</v>
      </c>
      <c r="D4833" s="5" t="s">
        <v>18522</v>
      </c>
      <c r="E4833" s="6">
        <v>45552</v>
      </c>
      <c r="F4833" s="5" t="s">
        <v>42</v>
      </c>
      <c r="G4833" s="5">
        <v>4</v>
      </c>
      <c r="H4833" s="5">
        <v>0</v>
      </c>
      <c r="I4833" s="5">
        <v>800</v>
      </c>
      <c r="J4833" s="5" t="s">
        <v>90</v>
      </c>
      <c r="K4833" s="5" t="s">
        <v>17</v>
      </c>
    </row>
    <row r="4834" spans="1:11">
      <c r="A4834" s="5" t="s">
        <v>18523</v>
      </c>
      <c r="B4834" s="5" t="s">
        <v>18524</v>
      </c>
      <c r="C4834" s="5" t="s">
        <v>18525</v>
      </c>
      <c r="D4834" s="5" t="s">
        <v>18526</v>
      </c>
      <c r="E4834" s="6">
        <v>45680</v>
      </c>
      <c r="F4834" s="5" t="s">
        <v>42</v>
      </c>
      <c r="G4834" s="5">
        <v>2</v>
      </c>
      <c r="H4834" s="5">
        <v>0</v>
      </c>
      <c r="I4834" s="5">
        <v>400</v>
      </c>
      <c r="J4834" s="5" t="s">
        <v>84</v>
      </c>
      <c r="K4834" s="5" t="s">
        <v>17</v>
      </c>
    </row>
    <row r="4835" spans="1:11">
      <c r="A4835" s="5" t="s">
        <v>18527</v>
      </c>
      <c r="B4835" s="5" t="s">
        <v>18528</v>
      </c>
      <c r="C4835" s="5" t="s">
        <v>18529</v>
      </c>
      <c r="D4835" s="5" t="s">
        <v>11314</v>
      </c>
      <c r="E4835" s="6">
        <v>45418</v>
      </c>
      <c r="F4835" s="5" t="s">
        <v>89</v>
      </c>
      <c r="G4835" s="5">
        <v>2</v>
      </c>
      <c r="H4835" s="5">
        <v>0</v>
      </c>
      <c r="I4835" s="5">
        <v>100</v>
      </c>
      <c r="J4835" s="5" t="s">
        <v>84</v>
      </c>
      <c r="K4835" s="5" t="s">
        <v>17</v>
      </c>
    </row>
    <row r="4836" spans="1:11">
      <c r="A4836" s="5" t="s">
        <v>18530</v>
      </c>
      <c r="B4836" s="5" t="s">
        <v>18531</v>
      </c>
      <c r="C4836" s="5" t="s">
        <v>18532</v>
      </c>
      <c r="D4836" s="5" t="s">
        <v>18533</v>
      </c>
      <c r="E4836" s="6">
        <v>45702</v>
      </c>
      <c r="F4836" s="5" t="s">
        <v>42</v>
      </c>
      <c r="G4836" s="5">
        <v>1</v>
      </c>
      <c r="H4836" s="5">
        <v>0</v>
      </c>
      <c r="I4836" s="5">
        <v>200</v>
      </c>
      <c r="J4836" s="5" t="s">
        <v>16</v>
      </c>
      <c r="K4836" s="5" t="s">
        <v>17</v>
      </c>
    </row>
    <row r="4837" spans="1:11">
      <c r="A4837" s="5" t="s">
        <v>18534</v>
      </c>
      <c r="B4837" s="5" t="s">
        <v>18535</v>
      </c>
      <c r="C4837" s="5" t="s">
        <v>18536</v>
      </c>
      <c r="D4837" s="5" t="s">
        <v>18537</v>
      </c>
      <c r="E4837" s="6">
        <v>45454</v>
      </c>
      <c r="F4837" s="5" t="s">
        <v>56</v>
      </c>
      <c r="G4837" s="5">
        <v>1</v>
      </c>
      <c r="H4837" s="5">
        <v>5</v>
      </c>
      <c r="I4837" s="5">
        <v>85.5</v>
      </c>
      <c r="J4837" s="5" t="s">
        <v>90</v>
      </c>
      <c r="K4837" s="5" t="s">
        <v>17</v>
      </c>
    </row>
    <row r="4838" spans="1:11">
      <c r="A4838" s="5" t="s">
        <v>18538</v>
      </c>
      <c r="B4838" s="5" t="s">
        <v>18539</v>
      </c>
      <c r="C4838" s="5" t="s">
        <v>18540</v>
      </c>
      <c r="D4838" s="5" t="s">
        <v>18541</v>
      </c>
      <c r="E4838" s="6">
        <v>45652</v>
      </c>
      <c r="F4838" s="5" t="s">
        <v>22</v>
      </c>
      <c r="G4838" s="5">
        <v>1</v>
      </c>
      <c r="H4838" s="5">
        <v>5</v>
      </c>
      <c r="I4838" s="5">
        <v>95</v>
      </c>
      <c r="J4838" s="5" t="s">
        <v>23</v>
      </c>
      <c r="K4838" s="5" t="s">
        <v>17</v>
      </c>
    </row>
    <row r="4839" spans="1:11">
      <c r="A4839" s="5" t="s">
        <v>18542</v>
      </c>
      <c r="B4839" s="5" t="s">
        <v>18543</v>
      </c>
      <c r="C4839" s="5" t="s">
        <v>18544</v>
      </c>
      <c r="D4839" s="5" t="s">
        <v>18545</v>
      </c>
      <c r="E4839" s="6">
        <v>45411</v>
      </c>
      <c r="F4839" s="5" t="s">
        <v>56</v>
      </c>
      <c r="G4839" s="5">
        <v>2</v>
      </c>
      <c r="H4839" s="5">
        <v>10</v>
      </c>
      <c r="I4839" s="5">
        <v>162</v>
      </c>
      <c r="J4839" s="5" t="s">
        <v>84</v>
      </c>
      <c r="K4839" s="5" t="s">
        <v>17</v>
      </c>
    </row>
    <row r="4840" spans="1:11">
      <c r="A4840" s="5" t="s">
        <v>18546</v>
      </c>
      <c r="B4840" s="5" t="s">
        <v>18547</v>
      </c>
      <c r="C4840" s="5" t="s">
        <v>18548</v>
      </c>
      <c r="D4840" s="5" t="s">
        <v>18549</v>
      </c>
      <c r="E4840" s="6">
        <v>45722</v>
      </c>
      <c r="F4840" s="5" t="s">
        <v>15</v>
      </c>
      <c r="G4840" s="5">
        <v>3</v>
      </c>
      <c r="H4840" s="5">
        <v>0</v>
      </c>
      <c r="I4840" s="5">
        <v>2400</v>
      </c>
      <c r="J4840" s="5" t="s">
        <v>23</v>
      </c>
      <c r="K4840" s="5" t="s">
        <v>17</v>
      </c>
    </row>
    <row r="4841" spans="1:11">
      <c r="A4841" s="5" t="s">
        <v>18550</v>
      </c>
      <c r="B4841" s="5" t="s">
        <v>18551</v>
      </c>
      <c r="C4841" s="5" t="s">
        <v>18552</v>
      </c>
      <c r="D4841" s="5" t="s">
        <v>18553</v>
      </c>
      <c r="E4841" s="6">
        <v>45557</v>
      </c>
      <c r="F4841" s="5" t="s">
        <v>89</v>
      </c>
      <c r="G4841" s="5">
        <v>1</v>
      </c>
      <c r="H4841" s="5">
        <v>5</v>
      </c>
      <c r="I4841" s="5">
        <v>47.5</v>
      </c>
      <c r="J4841" s="5" t="s">
        <v>33</v>
      </c>
      <c r="K4841" s="5" t="s">
        <v>17</v>
      </c>
    </row>
    <row r="4842" spans="1:11">
      <c r="A4842" s="5" t="s">
        <v>18554</v>
      </c>
      <c r="B4842" s="5" t="s">
        <v>18555</v>
      </c>
      <c r="C4842" s="5" t="s">
        <v>18556</v>
      </c>
      <c r="D4842" s="5" t="s">
        <v>16860</v>
      </c>
      <c r="E4842" s="6">
        <v>45430</v>
      </c>
      <c r="F4842" s="5" t="s">
        <v>47</v>
      </c>
      <c r="G4842" s="5">
        <v>1</v>
      </c>
      <c r="H4842" s="5">
        <v>0</v>
      </c>
      <c r="I4842" s="5">
        <v>1200</v>
      </c>
      <c r="J4842" s="5" t="s">
        <v>90</v>
      </c>
      <c r="K4842" s="5" t="s">
        <v>17</v>
      </c>
    </row>
    <row r="4843" spans="1:11">
      <c r="A4843" s="5" t="s">
        <v>18557</v>
      </c>
      <c r="B4843" s="5" t="s">
        <v>18558</v>
      </c>
      <c r="C4843" s="5" t="s">
        <v>18559</v>
      </c>
      <c r="D4843" s="5" t="s">
        <v>9862</v>
      </c>
      <c r="E4843" s="6">
        <v>45555</v>
      </c>
      <c r="F4843" s="5" t="s">
        <v>73</v>
      </c>
      <c r="G4843" s="5">
        <v>2</v>
      </c>
      <c r="H4843" s="5">
        <v>5</v>
      </c>
      <c r="I4843" s="5">
        <v>228</v>
      </c>
      <c r="J4843" s="5" t="s">
        <v>23</v>
      </c>
      <c r="K4843" s="5" t="s">
        <v>17</v>
      </c>
    </row>
    <row r="4844" spans="1:11">
      <c r="A4844" s="5" t="s">
        <v>18560</v>
      </c>
      <c r="B4844" s="5" t="s">
        <v>18561</v>
      </c>
      <c r="C4844" s="5" t="s">
        <v>18562</v>
      </c>
      <c r="D4844" s="5" t="s">
        <v>18563</v>
      </c>
      <c r="E4844" s="6">
        <v>45619</v>
      </c>
      <c r="F4844" s="5" t="s">
        <v>83</v>
      </c>
      <c r="G4844" s="5">
        <v>4</v>
      </c>
      <c r="H4844" s="5">
        <v>0</v>
      </c>
      <c r="I4844" s="5">
        <v>600</v>
      </c>
      <c r="J4844" s="5" t="s">
        <v>84</v>
      </c>
      <c r="K4844" s="5" t="s">
        <v>17</v>
      </c>
    </row>
    <row r="4845" spans="1:11">
      <c r="A4845" s="5" t="s">
        <v>18564</v>
      </c>
      <c r="B4845" s="5" t="s">
        <v>18565</v>
      </c>
      <c r="C4845" s="5" t="s">
        <v>18566</v>
      </c>
      <c r="D4845" s="5" t="s">
        <v>18567</v>
      </c>
      <c r="E4845" s="6">
        <v>45710</v>
      </c>
      <c r="F4845" s="5" t="s">
        <v>73</v>
      </c>
      <c r="G4845" s="5">
        <v>3</v>
      </c>
      <c r="H4845" s="5">
        <v>0</v>
      </c>
      <c r="I4845" s="5">
        <v>360</v>
      </c>
      <c r="J4845" s="5" t="s">
        <v>90</v>
      </c>
      <c r="K4845" s="5" t="s">
        <v>17</v>
      </c>
    </row>
    <row r="4846" spans="1:11">
      <c r="A4846" s="5" t="s">
        <v>18568</v>
      </c>
      <c r="B4846" s="5" t="s">
        <v>18569</v>
      </c>
      <c r="C4846" s="5" t="s">
        <v>18570</v>
      </c>
      <c r="D4846" s="5" t="s">
        <v>18571</v>
      </c>
      <c r="E4846" s="6">
        <v>45487</v>
      </c>
      <c r="F4846" s="5" t="s">
        <v>83</v>
      </c>
      <c r="G4846" s="5">
        <v>4</v>
      </c>
      <c r="H4846" s="5">
        <v>5</v>
      </c>
      <c r="I4846" s="5">
        <v>570</v>
      </c>
      <c r="J4846" s="5" t="s">
        <v>23</v>
      </c>
      <c r="K4846" s="5" t="s">
        <v>78</v>
      </c>
    </row>
    <row r="4847" spans="1:11">
      <c r="A4847" s="5" t="s">
        <v>18572</v>
      </c>
      <c r="B4847" s="5" t="s">
        <v>18573</v>
      </c>
      <c r="C4847" s="5" t="s">
        <v>18574</v>
      </c>
      <c r="D4847" s="5" t="s">
        <v>18575</v>
      </c>
      <c r="E4847" s="6">
        <v>45515</v>
      </c>
      <c r="F4847" s="5" t="s">
        <v>28</v>
      </c>
      <c r="G4847" s="5">
        <v>2</v>
      </c>
      <c r="H4847" s="5">
        <v>10</v>
      </c>
      <c r="I4847" s="5">
        <v>540</v>
      </c>
      <c r="J4847" s="5" t="s">
        <v>23</v>
      </c>
      <c r="K4847" s="5" t="s">
        <v>78</v>
      </c>
    </row>
    <row r="4848" spans="1:11">
      <c r="A4848" s="5" t="s">
        <v>18576</v>
      </c>
      <c r="B4848" s="5" t="s">
        <v>18577</v>
      </c>
      <c r="C4848" s="5" t="s">
        <v>18578</v>
      </c>
      <c r="D4848" s="5" t="s">
        <v>2718</v>
      </c>
      <c r="E4848" s="6">
        <v>45431</v>
      </c>
      <c r="F4848" s="5" t="s">
        <v>47</v>
      </c>
      <c r="G4848" s="5">
        <v>1</v>
      </c>
      <c r="H4848" s="5">
        <v>0</v>
      </c>
      <c r="I4848" s="5">
        <v>1200</v>
      </c>
      <c r="J4848" s="5" t="s">
        <v>90</v>
      </c>
      <c r="K4848" s="5" t="s">
        <v>17</v>
      </c>
    </row>
    <row r="4849" spans="1:11">
      <c r="A4849" s="5" t="s">
        <v>18579</v>
      </c>
      <c r="B4849" s="5" t="s">
        <v>18580</v>
      </c>
      <c r="C4849" s="5" t="s">
        <v>18581</v>
      </c>
      <c r="D4849" s="5" t="s">
        <v>18582</v>
      </c>
      <c r="E4849" s="6">
        <v>45556</v>
      </c>
      <c r="F4849" s="5" t="s">
        <v>15</v>
      </c>
      <c r="G4849" s="5">
        <v>2</v>
      </c>
      <c r="H4849" s="5">
        <v>5</v>
      </c>
      <c r="I4849" s="5">
        <v>1520</v>
      </c>
      <c r="J4849" s="5" t="s">
        <v>23</v>
      </c>
      <c r="K4849" s="5" t="s">
        <v>17</v>
      </c>
    </row>
    <row r="4850" spans="1:11">
      <c r="A4850" s="5" t="s">
        <v>18583</v>
      </c>
      <c r="B4850" s="5" t="s">
        <v>18584</v>
      </c>
      <c r="C4850" s="5" t="s">
        <v>18585</v>
      </c>
      <c r="D4850" s="5" t="s">
        <v>18586</v>
      </c>
      <c r="E4850" s="6">
        <v>45615</v>
      </c>
      <c r="F4850" s="5" t="s">
        <v>42</v>
      </c>
      <c r="G4850" s="5">
        <v>2</v>
      </c>
      <c r="H4850" s="5">
        <v>0</v>
      </c>
      <c r="I4850" s="5">
        <v>400</v>
      </c>
      <c r="J4850" s="5" t="s">
        <v>84</v>
      </c>
      <c r="K4850" s="5" t="s">
        <v>17</v>
      </c>
    </row>
    <row r="4851" spans="1:11">
      <c r="A4851" s="5" t="s">
        <v>18587</v>
      </c>
      <c r="B4851" s="5" t="s">
        <v>18588</v>
      </c>
      <c r="C4851" s="5" t="s">
        <v>18589</v>
      </c>
      <c r="D4851" s="5" t="s">
        <v>18590</v>
      </c>
      <c r="E4851" s="6">
        <v>45429</v>
      </c>
      <c r="F4851" s="5" t="s">
        <v>83</v>
      </c>
      <c r="G4851" s="5">
        <v>1</v>
      </c>
      <c r="H4851" s="5">
        <v>15</v>
      </c>
      <c r="I4851" s="5">
        <v>127.5</v>
      </c>
      <c r="J4851" s="5" t="s">
        <v>16</v>
      </c>
      <c r="K4851" s="5" t="s">
        <v>17</v>
      </c>
    </row>
    <row r="4852" spans="1:11">
      <c r="A4852" s="5" t="s">
        <v>18591</v>
      </c>
      <c r="B4852" s="5" t="s">
        <v>18592</v>
      </c>
      <c r="C4852" s="5" t="s">
        <v>18593</v>
      </c>
      <c r="D4852" s="5" t="s">
        <v>18594</v>
      </c>
      <c r="E4852" s="6">
        <v>45594</v>
      </c>
      <c r="F4852" s="5" t="s">
        <v>15</v>
      </c>
      <c r="G4852" s="5">
        <v>3</v>
      </c>
      <c r="H4852" s="5">
        <v>0</v>
      </c>
      <c r="I4852" s="5">
        <v>2400</v>
      </c>
      <c r="J4852" s="5" t="s">
        <v>90</v>
      </c>
      <c r="K4852" s="5" t="s">
        <v>17</v>
      </c>
    </row>
    <row r="4853" spans="1:11">
      <c r="A4853" s="5" t="s">
        <v>18595</v>
      </c>
      <c r="B4853" s="5" t="s">
        <v>18596</v>
      </c>
      <c r="C4853" s="5" t="s">
        <v>18597</v>
      </c>
      <c r="D4853" s="5" t="s">
        <v>16376</v>
      </c>
      <c r="E4853" s="6">
        <v>45583</v>
      </c>
      <c r="F4853" s="5" t="s">
        <v>73</v>
      </c>
      <c r="G4853" s="5">
        <v>3</v>
      </c>
      <c r="H4853" s="5">
        <v>5</v>
      </c>
      <c r="I4853" s="5">
        <v>342</v>
      </c>
      <c r="J4853" s="5" t="s">
        <v>23</v>
      </c>
      <c r="K4853" s="5" t="s">
        <v>17</v>
      </c>
    </row>
    <row r="4854" spans="1:11">
      <c r="A4854" s="5" t="s">
        <v>18598</v>
      </c>
      <c r="B4854" s="5" t="s">
        <v>18599</v>
      </c>
      <c r="C4854" s="5" t="s">
        <v>18600</v>
      </c>
      <c r="D4854" s="5" t="s">
        <v>18601</v>
      </c>
      <c r="E4854" s="6">
        <v>45623</v>
      </c>
      <c r="F4854" s="5" t="s">
        <v>47</v>
      </c>
      <c r="G4854" s="5">
        <v>2</v>
      </c>
      <c r="H4854" s="5">
        <v>5</v>
      </c>
      <c r="I4854" s="5">
        <v>2280</v>
      </c>
      <c r="J4854" s="5" t="s">
        <v>16</v>
      </c>
      <c r="K4854" s="5" t="s">
        <v>17</v>
      </c>
    </row>
    <row r="4855" spans="1:11">
      <c r="A4855" s="5" t="s">
        <v>18602</v>
      </c>
      <c r="B4855" s="5" t="s">
        <v>18603</v>
      </c>
      <c r="C4855" s="5" t="s">
        <v>18604</v>
      </c>
      <c r="D4855" s="5" t="s">
        <v>18605</v>
      </c>
      <c r="E4855" s="6">
        <v>45501</v>
      </c>
      <c r="F4855" s="5" t="s">
        <v>56</v>
      </c>
      <c r="G4855" s="5">
        <v>2</v>
      </c>
      <c r="H4855" s="5">
        <v>0</v>
      </c>
      <c r="I4855" s="5">
        <v>180</v>
      </c>
      <c r="J4855" s="5" t="s">
        <v>90</v>
      </c>
      <c r="K4855" s="5" t="s">
        <v>17</v>
      </c>
    </row>
    <row r="4856" spans="1:11">
      <c r="A4856" s="5" t="s">
        <v>18606</v>
      </c>
      <c r="B4856" s="5" t="s">
        <v>18607</v>
      </c>
      <c r="C4856" s="5" t="s">
        <v>18608</v>
      </c>
      <c r="D4856" s="5" t="s">
        <v>5392</v>
      </c>
      <c r="E4856" s="6">
        <v>45584</v>
      </c>
      <c r="F4856" s="5" t="s">
        <v>42</v>
      </c>
      <c r="G4856" s="5">
        <v>3</v>
      </c>
      <c r="H4856" s="5">
        <v>0</v>
      </c>
      <c r="I4856" s="5">
        <v>600</v>
      </c>
      <c r="J4856" s="5" t="s">
        <v>23</v>
      </c>
      <c r="K4856" s="5" t="s">
        <v>17</v>
      </c>
    </row>
    <row r="4857" spans="1:11">
      <c r="A4857" s="5" t="s">
        <v>18609</v>
      </c>
      <c r="B4857" s="5" t="s">
        <v>18610</v>
      </c>
      <c r="C4857" s="5" t="s">
        <v>18611</v>
      </c>
      <c r="D4857" s="5" t="s">
        <v>5524</v>
      </c>
      <c r="E4857" s="6">
        <v>45501</v>
      </c>
      <c r="F4857" s="5" t="s">
        <v>42</v>
      </c>
      <c r="G4857" s="5">
        <v>1</v>
      </c>
      <c r="H4857" s="5">
        <v>0</v>
      </c>
      <c r="I4857" s="5">
        <v>200</v>
      </c>
      <c r="J4857" s="5" t="s">
        <v>23</v>
      </c>
      <c r="K4857" s="5" t="s">
        <v>17</v>
      </c>
    </row>
    <row r="4858" spans="1:11">
      <c r="A4858" s="5" t="s">
        <v>18612</v>
      </c>
      <c r="B4858" s="5" t="s">
        <v>18613</v>
      </c>
      <c r="C4858" s="5" t="s">
        <v>18614</v>
      </c>
      <c r="D4858" s="5" t="s">
        <v>1479</v>
      </c>
      <c r="E4858" s="6">
        <v>45486</v>
      </c>
      <c r="F4858" s="5" t="s">
        <v>47</v>
      </c>
      <c r="G4858" s="5">
        <v>1</v>
      </c>
      <c r="H4858" s="5">
        <v>0</v>
      </c>
      <c r="I4858" s="5">
        <v>1200</v>
      </c>
      <c r="J4858" s="5" t="s">
        <v>16</v>
      </c>
      <c r="K4858" s="5" t="s">
        <v>17</v>
      </c>
    </row>
    <row r="4859" spans="1:11">
      <c r="A4859" s="5" t="s">
        <v>18615</v>
      </c>
      <c r="B4859" s="5" t="s">
        <v>18616</v>
      </c>
      <c r="C4859" s="5" t="s">
        <v>18617</v>
      </c>
      <c r="D4859" s="5" t="s">
        <v>18618</v>
      </c>
      <c r="E4859" s="6">
        <v>45655</v>
      </c>
      <c r="F4859" s="5" t="s">
        <v>28</v>
      </c>
      <c r="G4859" s="5">
        <v>2</v>
      </c>
      <c r="H4859" s="5">
        <v>0</v>
      </c>
      <c r="I4859" s="5">
        <v>600</v>
      </c>
      <c r="J4859" s="5" t="s">
        <v>84</v>
      </c>
      <c r="K4859" s="5" t="s">
        <v>17</v>
      </c>
    </row>
    <row r="4860" spans="1:11">
      <c r="A4860" s="5" t="s">
        <v>18619</v>
      </c>
      <c r="B4860" s="5" t="s">
        <v>6732</v>
      </c>
      <c r="C4860" s="5" t="s">
        <v>18620</v>
      </c>
      <c r="D4860" s="5" t="s">
        <v>18621</v>
      </c>
      <c r="E4860" s="6">
        <v>45746</v>
      </c>
      <c r="F4860" s="5" t="s">
        <v>73</v>
      </c>
      <c r="G4860" s="5">
        <v>1</v>
      </c>
      <c r="H4860" s="5">
        <v>0</v>
      </c>
      <c r="I4860" s="5">
        <v>120</v>
      </c>
      <c r="J4860" s="5" t="s">
        <v>90</v>
      </c>
      <c r="K4860" s="5" t="s">
        <v>78</v>
      </c>
    </row>
    <row r="4861" spans="1:11">
      <c r="A4861" s="5" t="s">
        <v>18622</v>
      </c>
      <c r="B4861" s="5" t="s">
        <v>18623</v>
      </c>
      <c r="C4861" s="5" t="s">
        <v>18624</v>
      </c>
      <c r="D4861" s="5" t="s">
        <v>18625</v>
      </c>
      <c r="E4861" s="6">
        <v>45548</v>
      </c>
      <c r="F4861" s="5" t="s">
        <v>83</v>
      </c>
      <c r="G4861" s="5">
        <v>4</v>
      </c>
      <c r="H4861" s="5">
        <v>0</v>
      </c>
      <c r="I4861" s="5">
        <v>600</v>
      </c>
      <c r="J4861" s="5" t="s">
        <v>84</v>
      </c>
      <c r="K4861" s="5" t="s">
        <v>17</v>
      </c>
    </row>
    <row r="4862" spans="1:11">
      <c r="A4862" s="5" t="s">
        <v>18626</v>
      </c>
      <c r="B4862" s="5" t="s">
        <v>18627</v>
      </c>
      <c r="C4862" s="5" t="s">
        <v>18628</v>
      </c>
      <c r="D4862" s="5" t="s">
        <v>18629</v>
      </c>
      <c r="E4862" s="6">
        <v>45742</v>
      </c>
      <c r="F4862" s="5" t="s">
        <v>15</v>
      </c>
      <c r="G4862" s="5">
        <v>1</v>
      </c>
      <c r="H4862" s="5">
        <v>0</v>
      </c>
      <c r="I4862" s="5">
        <v>800</v>
      </c>
      <c r="J4862" s="5" t="s">
        <v>84</v>
      </c>
      <c r="K4862" s="5" t="s">
        <v>78</v>
      </c>
    </row>
    <row r="4863" spans="1:11">
      <c r="A4863" s="5" t="s">
        <v>18630</v>
      </c>
      <c r="B4863" s="5" t="s">
        <v>18631</v>
      </c>
      <c r="C4863" s="5" t="s">
        <v>18632</v>
      </c>
      <c r="D4863" s="5" t="s">
        <v>18633</v>
      </c>
      <c r="E4863" s="6">
        <v>45758</v>
      </c>
      <c r="F4863" s="5" t="s">
        <v>42</v>
      </c>
      <c r="G4863" s="5">
        <v>3</v>
      </c>
      <c r="H4863" s="5">
        <v>5</v>
      </c>
      <c r="I4863" s="5">
        <v>570</v>
      </c>
      <c r="J4863" s="5" t="s">
        <v>90</v>
      </c>
      <c r="K4863" s="5" t="s">
        <v>17</v>
      </c>
    </row>
    <row r="4864" spans="1:11">
      <c r="A4864" s="5" t="s">
        <v>18634</v>
      </c>
      <c r="B4864" s="5" t="s">
        <v>18635</v>
      </c>
      <c r="C4864" s="5" t="s">
        <v>18636</v>
      </c>
      <c r="D4864" s="5" t="s">
        <v>3672</v>
      </c>
      <c r="E4864" s="6">
        <v>45618</v>
      </c>
      <c r="F4864" s="5" t="s">
        <v>73</v>
      </c>
      <c r="G4864" s="5">
        <v>1</v>
      </c>
      <c r="H4864" s="5">
        <v>0</v>
      </c>
      <c r="I4864" s="5">
        <v>120</v>
      </c>
      <c r="J4864" s="5" t="s">
        <v>90</v>
      </c>
      <c r="K4864" s="5" t="s">
        <v>17</v>
      </c>
    </row>
    <row r="4865" spans="1:11">
      <c r="A4865" s="5" t="s">
        <v>18637</v>
      </c>
      <c r="B4865" s="5" t="s">
        <v>18638</v>
      </c>
      <c r="C4865" s="5" t="s">
        <v>8701</v>
      </c>
      <c r="D4865" s="5" t="s">
        <v>2667</v>
      </c>
      <c r="E4865" s="6">
        <v>45583</v>
      </c>
      <c r="F4865" s="5" t="s">
        <v>47</v>
      </c>
      <c r="G4865" s="5">
        <v>3</v>
      </c>
      <c r="H4865" s="5">
        <v>0</v>
      </c>
      <c r="I4865" s="5">
        <v>3600</v>
      </c>
      <c r="J4865" s="5" t="s">
        <v>16</v>
      </c>
      <c r="K4865" s="5" t="s">
        <v>17</v>
      </c>
    </row>
    <row r="4866" spans="1:11">
      <c r="A4866" s="5" t="s">
        <v>18639</v>
      </c>
      <c r="B4866" s="5" t="s">
        <v>18640</v>
      </c>
      <c r="C4866" s="5" t="s">
        <v>18641</v>
      </c>
      <c r="D4866" s="5" t="s">
        <v>18642</v>
      </c>
      <c r="E4866" s="6">
        <v>45503</v>
      </c>
      <c r="F4866" s="5" t="s">
        <v>15</v>
      </c>
      <c r="G4866" s="5">
        <v>2</v>
      </c>
      <c r="H4866" s="5">
        <v>0</v>
      </c>
      <c r="I4866" s="5">
        <v>1600</v>
      </c>
      <c r="J4866" s="5" t="s">
        <v>16</v>
      </c>
      <c r="K4866" s="5" t="s">
        <v>78</v>
      </c>
    </row>
    <row r="4867" spans="1:11">
      <c r="A4867" s="5" t="s">
        <v>18643</v>
      </c>
      <c r="B4867" s="5" t="s">
        <v>18644</v>
      </c>
      <c r="C4867" s="5" t="s">
        <v>18645</v>
      </c>
      <c r="D4867" s="5" t="s">
        <v>18646</v>
      </c>
      <c r="E4867" s="6">
        <v>45643</v>
      </c>
      <c r="F4867" s="5" t="s">
        <v>15</v>
      </c>
      <c r="G4867" s="5">
        <v>2</v>
      </c>
      <c r="H4867" s="5">
        <v>0</v>
      </c>
      <c r="I4867" s="5">
        <v>1600</v>
      </c>
      <c r="J4867" s="5" t="s">
        <v>84</v>
      </c>
      <c r="K4867" s="5" t="s">
        <v>17</v>
      </c>
    </row>
    <row r="4868" spans="1:11">
      <c r="A4868" s="5" t="s">
        <v>18647</v>
      </c>
      <c r="B4868" s="5" t="s">
        <v>18648</v>
      </c>
      <c r="C4868" s="5" t="s">
        <v>18649</v>
      </c>
      <c r="D4868" s="5" t="s">
        <v>18650</v>
      </c>
      <c r="E4868" s="6">
        <v>45715</v>
      </c>
      <c r="F4868" s="5" t="s">
        <v>56</v>
      </c>
      <c r="G4868" s="5">
        <v>1</v>
      </c>
      <c r="H4868" s="5">
        <v>0</v>
      </c>
      <c r="I4868" s="5">
        <v>90</v>
      </c>
      <c r="J4868" s="5" t="s">
        <v>23</v>
      </c>
      <c r="K4868" s="5" t="s">
        <v>17</v>
      </c>
    </row>
    <row r="4869" spans="1:11">
      <c r="A4869" s="5" t="s">
        <v>18651</v>
      </c>
      <c r="B4869" s="5" t="s">
        <v>18652</v>
      </c>
      <c r="C4869" s="5" t="s">
        <v>18653</v>
      </c>
      <c r="D4869" s="5" t="s">
        <v>7729</v>
      </c>
      <c r="E4869" s="6">
        <v>45467</v>
      </c>
      <c r="F4869" s="5" t="s">
        <v>47</v>
      </c>
      <c r="G4869" s="5">
        <v>4</v>
      </c>
      <c r="H4869" s="5">
        <v>0</v>
      </c>
      <c r="I4869" s="5">
        <v>4800</v>
      </c>
      <c r="J4869" s="5" t="s">
        <v>33</v>
      </c>
      <c r="K4869" s="5" t="s">
        <v>17</v>
      </c>
    </row>
    <row r="4870" spans="1:11">
      <c r="A4870" s="5" t="s">
        <v>18654</v>
      </c>
      <c r="B4870" s="5" t="s">
        <v>18655</v>
      </c>
      <c r="C4870" s="5" t="s">
        <v>18656</v>
      </c>
      <c r="D4870" s="5" t="s">
        <v>18657</v>
      </c>
      <c r="E4870" s="6">
        <v>45630</v>
      </c>
      <c r="F4870" s="5" t="s">
        <v>73</v>
      </c>
      <c r="G4870" s="5">
        <v>2</v>
      </c>
      <c r="H4870" s="5">
        <v>0</v>
      </c>
      <c r="I4870" s="5">
        <v>240</v>
      </c>
      <c r="J4870" s="5" t="s">
        <v>90</v>
      </c>
      <c r="K4870" s="5" t="s">
        <v>17</v>
      </c>
    </row>
    <row r="4871" spans="1:11">
      <c r="A4871" s="5" t="s">
        <v>18658</v>
      </c>
      <c r="B4871" s="5" t="s">
        <v>18659</v>
      </c>
      <c r="C4871" s="5" t="s">
        <v>18660</v>
      </c>
      <c r="D4871" s="5" t="s">
        <v>18661</v>
      </c>
      <c r="E4871" s="6">
        <v>45504</v>
      </c>
      <c r="F4871" s="5" t="s">
        <v>15</v>
      </c>
      <c r="G4871" s="5">
        <v>4</v>
      </c>
      <c r="H4871" s="5">
        <v>15</v>
      </c>
      <c r="I4871" s="5">
        <v>2720</v>
      </c>
      <c r="J4871" s="5" t="s">
        <v>33</v>
      </c>
      <c r="K4871" s="5" t="s">
        <v>17</v>
      </c>
    </row>
    <row r="4872" spans="1:11">
      <c r="A4872" s="5" t="s">
        <v>18662</v>
      </c>
      <c r="B4872" s="5" t="s">
        <v>18663</v>
      </c>
      <c r="C4872" s="5" t="s">
        <v>18664</v>
      </c>
      <c r="D4872" s="5" t="s">
        <v>6236</v>
      </c>
      <c r="E4872" s="6">
        <v>45628</v>
      </c>
      <c r="F4872" s="5" t="s">
        <v>83</v>
      </c>
      <c r="G4872" s="5">
        <v>1</v>
      </c>
      <c r="H4872" s="5">
        <v>0</v>
      </c>
      <c r="I4872" s="5">
        <v>150</v>
      </c>
      <c r="J4872" s="5" t="s">
        <v>84</v>
      </c>
      <c r="K4872" s="5" t="s">
        <v>17</v>
      </c>
    </row>
    <row r="4873" spans="1:11">
      <c r="A4873" s="5" t="s">
        <v>18665</v>
      </c>
      <c r="B4873" s="5" t="s">
        <v>17167</v>
      </c>
      <c r="C4873" s="5" t="s">
        <v>18666</v>
      </c>
      <c r="D4873" s="5" t="s">
        <v>322</v>
      </c>
      <c r="E4873" s="6">
        <v>45745</v>
      </c>
      <c r="F4873" s="5" t="s">
        <v>73</v>
      </c>
      <c r="G4873" s="5">
        <v>3</v>
      </c>
      <c r="H4873" s="5">
        <v>0</v>
      </c>
      <c r="I4873" s="5">
        <v>360</v>
      </c>
      <c r="J4873" s="5" t="s">
        <v>84</v>
      </c>
      <c r="K4873" s="5" t="s">
        <v>17</v>
      </c>
    </row>
    <row r="4874" spans="1:11">
      <c r="A4874" s="5" t="s">
        <v>18667</v>
      </c>
      <c r="B4874" s="5" t="s">
        <v>18668</v>
      </c>
      <c r="C4874" s="5" t="s">
        <v>18669</v>
      </c>
      <c r="D4874" s="5" t="s">
        <v>18670</v>
      </c>
      <c r="E4874" s="6">
        <v>45455</v>
      </c>
      <c r="F4874" s="5" t="s">
        <v>22</v>
      </c>
      <c r="G4874" s="5">
        <v>4</v>
      </c>
      <c r="H4874" s="5">
        <v>10</v>
      </c>
      <c r="I4874" s="5">
        <v>360</v>
      </c>
      <c r="J4874" s="5" t="s">
        <v>33</v>
      </c>
      <c r="K4874" s="5" t="s">
        <v>17</v>
      </c>
    </row>
    <row r="4875" spans="1:11">
      <c r="A4875" s="5" t="s">
        <v>18671</v>
      </c>
      <c r="B4875" s="5" t="s">
        <v>18672</v>
      </c>
      <c r="C4875" s="5" t="s">
        <v>18673</v>
      </c>
      <c r="D4875" s="5" t="s">
        <v>18674</v>
      </c>
      <c r="E4875" s="6">
        <v>45582</v>
      </c>
      <c r="F4875" s="5" t="s">
        <v>83</v>
      </c>
      <c r="G4875" s="5">
        <v>1</v>
      </c>
      <c r="H4875" s="5">
        <v>0</v>
      </c>
      <c r="I4875" s="5">
        <v>150</v>
      </c>
      <c r="J4875" s="5" t="s">
        <v>16</v>
      </c>
      <c r="K4875" s="5" t="s">
        <v>17</v>
      </c>
    </row>
    <row r="4876" spans="1:11">
      <c r="A4876" s="5" t="s">
        <v>18675</v>
      </c>
      <c r="B4876" s="5" t="s">
        <v>18676</v>
      </c>
      <c r="C4876" s="5" t="s">
        <v>18677</v>
      </c>
      <c r="D4876" s="5" t="s">
        <v>18678</v>
      </c>
      <c r="E4876" s="6">
        <v>45656</v>
      </c>
      <c r="F4876" s="5" t="s">
        <v>89</v>
      </c>
      <c r="G4876" s="5">
        <v>3</v>
      </c>
      <c r="H4876" s="5">
        <v>10</v>
      </c>
      <c r="I4876" s="5">
        <v>135</v>
      </c>
      <c r="J4876" s="5" t="s">
        <v>16</v>
      </c>
      <c r="K4876" s="5" t="s">
        <v>17</v>
      </c>
    </row>
    <row r="4877" spans="1:11">
      <c r="A4877" s="5" t="s">
        <v>18679</v>
      </c>
      <c r="B4877" s="5" t="s">
        <v>18680</v>
      </c>
      <c r="C4877" s="5" t="s">
        <v>18681</v>
      </c>
      <c r="D4877" s="5" t="s">
        <v>18682</v>
      </c>
      <c r="E4877" s="6">
        <v>45690</v>
      </c>
      <c r="F4877" s="5" t="s">
        <v>56</v>
      </c>
      <c r="G4877" s="5">
        <v>3</v>
      </c>
      <c r="H4877" s="5">
        <v>0</v>
      </c>
      <c r="I4877" s="5">
        <v>270</v>
      </c>
      <c r="J4877" s="5" t="s">
        <v>23</v>
      </c>
      <c r="K4877" s="5" t="s">
        <v>17</v>
      </c>
    </row>
    <row r="4878" spans="1:11">
      <c r="A4878" s="5" t="s">
        <v>18683</v>
      </c>
      <c r="B4878" s="5" t="s">
        <v>18684</v>
      </c>
      <c r="C4878" s="5" t="s">
        <v>18685</v>
      </c>
      <c r="D4878" s="5" t="s">
        <v>7466</v>
      </c>
      <c r="E4878" s="6">
        <v>45660</v>
      </c>
      <c r="F4878" s="5" t="s">
        <v>42</v>
      </c>
      <c r="G4878" s="5">
        <v>3</v>
      </c>
      <c r="H4878" s="5">
        <v>0</v>
      </c>
      <c r="I4878" s="5">
        <v>600</v>
      </c>
      <c r="J4878" s="5" t="s">
        <v>16</v>
      </c>
      <c r="K4878" s="5" t="s">
        <v>17</v>
      </c>
    </row>
    <row r="4879" spans="1:11">
      <c r="A4879" s="5" t="s">
        <v>18686</v>
      </c>
      <c r="B4879" s="5" t="s">
        <v>18005</v>
      </c>
      <c r="C4879" s="5" t="s">
        <v>18687</v>
      </c>
      <c r="D4879" s="5" t="s">
        <v>18688</v>
      </c>
      <c r="E4879" s="6">
        <v>45759</v>
      </c>
      <c r="F4879" s="5" t="s">
        <v>42</v>
      </c>
      <c r="G4879" s="5">
        <v>2</v>
      </c>
      <c r="H4879" s="5">
        <v>0</v>
      </c>
      <c r="I4879" s="5">
        <v>400</v>
      </c>
      <c r="J4879" s="5" t="s">
        <v>33</v>
      </c>
      <c r="K4879" s="5" t="s">
        <v>17</v>
      </c>
    </row>
    <row r="4880" spans="1:11">
      <c r="A4880" s="5" t="s">
        <v>18689</v>
      </c>
      <c r="B4880" s="5" t="s">
        <v>18690</v>
      </c>
      <c r="C4880" s="5" t="s">
        <v>18691</v>
      </c>
      <c r="D4880" s="5" t="s">
        <v>18692</v>
      </c>
      <c r="E4880" s="6">
        <v>45656</v>
      </c>
      <c r="F4880" s="5" t="s">
        <v>56</v>
      </c>
      <c r="G4880" s="5">
        <v>2</v>
      </c>
      <c r="H4880" s="5">
        <v>10</v>
      </c>
      <c r="I4880" s="5">
        <v>162</v>
      </c>
      <c r="J4880" s="5" t="s">
        <v>33</v>
      </c>
      <c r="K4880" s="5" t="s">
        <v>17</v>
      </c>
    </row>
    <row r="4881" spans="1:11">
      <c r="A4881" s="5" t="s">
        <v>18693</v>
      </c>
      <c r="B4881" s="5" t="s">
        <v>9981</v>
      </c>
      <c r="C4881" s="5" t="s">
        <v>18694</v>
      </c>
      <c r="D4881" s="5" t="s">
        <v>18695</v>
      </c>
      <c r="E4881" s="6">
        <v>45714</v>
      </c>
      <c r="F4881" s="5" t="s">
        <v>73</v>
      </c>
      <c r="G4881" s="5">
        <v>1</v>
      </c>
      <c r="H4881" s="5">
        <v>0</v>
      </c>
      <c r="I4881" s="5">
        <v>120</v>
      </c>
      <c r="J4881" s="5" t="s">
        <v>16</v>
      </c>
      <c r="K4881" s="5" t="s">
        <v>17</v>
      </c>
    </row>
    <row r="4882" spans="1:11">
      <c r="A4882" s="5" t="s">
        <v>18696</v>
      </c>
      <c r="B4882" s="5" t="s">
        <v>18697</v>
      </c>
      <c r="C4882" s="5" t="s">
        <v>18698</v>
      </c>
      <c r="D4882" s="5" t="s">
        <v>14298</v>
      </c>
      <c r="E4882" s="6">
        <v>45513</v>
      </c>
      <c r="F4882" s="5" t="s">
        <v>56</v>
      </c>
      <c r="G4882" s="5">
        <v>4</v>
      </c>
      <c r="H4882" s="5">
        <v>0</v>
      </c>
      <c r="I4882" s="5">
        <v>360</v>
      </c>
      <c r="J4882" s="5" t="s">
        <v>33</v>
      </c>
      <c r="K4882" s="5" t="s">
        <v>17</v>
      </c>
    </row>
    <row r="4883" spans="1:11">
      <c r="A4883" s="5" t="s">
        <v>18699</v>
      </c>
      <c r="B4883" s="5" t="s">
        <v>18700</v>
      </c>
      <c r="C4883" s="5" t="s">
        <v>18701</v>
      </c>
      <c r="D4883" s="5" t="s">
        <v>18702</v>
      </c>
      <c r="E4883" s="6">
        <v>45674</v>
      </c>
      <c r="F4883" s="5" t="s">
        <v>56</v>
      </c>
      <c r="G4883" s="5">
        <v>1</v>
      </c>
      <c r="H4883" s="5">
        <v>5</v>
      </c>
      <c r="I4883" s="5">
        <v>85.5</v>
      </c>
      <c r="J4883" s="5" t="s">
        <v>16</v>
      </c>
      <c r="K4883" s="5" t="s">
        <v>17</v>
      </c>
    </row>
    <row r="4884" spans="1:11">
      <c r="A4884" s="5" t="s">
        <v>18703</v>
      </c>
      <c r="B4884" s="5" t="s">
        <v>4760</v>
      </c>
      <c r="C4884" s="5" t="s">
        <v>18704</v>
      </c>
      <c r="D4884" s="5" t="s">
        <v>18705</v>
      </c>
      <c r="E4884" s="6">
        <v>45464</v>
      </c>
      <c r="F4884" s="5" t="s">
        <v>28</v>
      </c>
      <c r="G4884" s="5">
        <v>3</v>
      </c>
      <c r="H4884" s="5">
        <v>10</v>
      </c>
      <c r="I4884" s="5">
        <v>810</v>
      </c>
      <c r="J4884" s="5" t="s">
        <v>16</v>
      </c>
      <c r="K4884" s="5" t="s">
        <v>78</v>
      </c>
    </row>
    <row r="4885" spans="1:11">
      <c r="A4885" s="5" t="s">
        <v>18706</v>
      </c>
      <c r="B4885" s="5" t="s">
        <v>18707</v>
      </c>
      <c r="C4885" s="5" t="s">
        <v>18708</v>
      </c>
      <c r="D4885" s="5" t="s">
        <v>2201</v>
      </c>
      <c r="E4885" s="6">
        <v>45509</v>
      </c>
      <c r="F4885" s="5" t="s">
        <v>83</v>
      </c>
      <c r="G4885" s="5">
        <v>3</v>
      </c>
      <c r="H4885" s="5">
        <v>0</v>
      </c>
      <c r="I4885" s="5">
        <v>450</v>
      </c>
      <c r="J4885" s="5" t="s">
        <v>33</v>
      </c>
      <c r="K4885" s="5" t="s">
        <v>17</v>
      </c>
    </row>
    <row r="4886" spans="1:11">
      <c r="A4886" s="5" t="s">
        <v>18709</v>
      </c>
      <c r="B4886" s="5" t="s">
        <v>18710</v>
      </c>
      <c r="C4886" s="5" t="s">
        <v>18711</v>
      </c>
      <c r="D4886" s="5" t="s">
        <v>18712</v>
      </c>
      <c r="E4886" s="6">
        <v>45615</v>
      </c>
      <c r="F4886" s="5" t="s">
        <v>83</v>
      </c>
      <c r="G4886" s="5">
        <v>3</v>
      </c>
      <c r="H4886" s="5">
        <v>0</v>
      </c>
      <c r="I4886" s="5">
        <v>450</v>
      </c>
      <c r="J4886" s="5" t="s">
        <v>16</v>
      </c>
      <c r="K4886" s="5" t="s">
        <v>17</v>
      </c>
    </row>
    <row r="4887" spans="1:11">
      <c r="A4887" s="7" t="s">
        <v>18713</v>
      </c>
      <c r="B4887" s="5" t="s">
        <v>18714</v>
      </c>
      <c r="C4887" s="5" t="s">
        <v>18715</v>
      </c>
      <c r="D4887" s="5" t="s">
        <v>18716</v>
      </c>
      <c r="E4887" s="6">
        <v>45736</v>
      </c>
      <c r="F4887" s="5" t="s">
        <v>56</v>
      </c>
      <c r="G4887" s="5">
        <v>3</v>
      </c>
      <c r="H4887" s="5">
        <v>15</v>
      </c>
      <c r="I4887" s="5">
        <v>229.5</v>
      </c>
      <c r="J4887" s="5" t="s">
        <v>84</v>
      </c>
      <c r="K4887" s="5" t="s">
        <v>17</v>
      </c>
    </row>
    <row r="4888" spans="1:11">
      <c r="A4888" s="5" t="s">
        <v>18717</v>
      </c>
      <c r="B4888" s="5" t="s">
        <v>11628</v>
      </c>
      <c r="C4888" s="5" t="s">
        <v>18718</v>
      </c>
      <c r="D4888" s="5" t="s">
        <v>9693</v>
      </c>
      <c r="E4888" s="6">
        <v>45630</v>
      </c>
      <c r="F4888" s="5" t="s">
        <v>89</v>
      </c>
      <c r="G4888" s="5">
        <v>1</v>
      </c>
      <c r="H4888" s="5">
        <v>0</v>
      </c>
      <c r="I4888" s="5">
        <v>50</v>
      </c>
      <c r="J4888" s="5" t="s">
        <v>16</v>
      </c>
      <c r="K4888" s="5" t="s">
        <v>17</v>
      </c>
    </row>
    <row r="4889" spans="1:11">
      <c r="A4889" s="5" t="s">
        <v>18719</v>
      </c>
      <c r="B4889" s="5" t="s">
        <v>18720</v>
      </c>
      <c r="C4889" s="5" t="s">
        <v>18721</v>
      </c>
      <c r="D4889" s="5" t="s">
        <v>18722</v>
      </c>
      <c r="E4889" s="6">
        <v>45456</v>
      </c>
      <c r="F4889" s="5" t="s">
        <v>47</v>
      </c>
      <c r="G4889" s="5">
        <v>2</v>
      </c>
      <c r="H4889" s="5">
        <v>0</v>
      </c>
      <c r="I4889" s="5">
        <v>2400</v>
      </c>
      <c r="J4889" s="5" t="s">
        <v>23</v>
      </c>
      <c r="K4889" s="5" t="s">
        <v>17</v>
      </c>
    </row>
    <row r="4890" spans="1:11">
      <c r="A4890" s="5" t="s">
        <v>18723</v>
      </c>
      <c r="B4890" s="5" t="s">
        <v>18724</v>
      </c>
      <c r="C4890" s="5" t="s">
        <v>18725</v>
      </c>
      <c r="D4890" s="5" t="s">
        <v>18726</v>
      </c>
      <c r="E4890" s="6">
        <v>45679</v>
      </c>
      <c r="F4890" s="5" t="s">
        <v>28</v>
      </c>
      <c r="G4890" s="5">
        <v>2</v>
      </c>
      <c r="H4890" s="5">
        <v>0</v>
      </c>
      <c r="I4890" s="5">
        <v>600</v>
      </c>
      <c r="J4890" s="5" t="s">
        <v>23</v>
      </c>
      <c r="K4890" s="5" t="s">
        <v>17</v>
      </c>
    </row>
    <row r="4891" spans="1:11">
      <c r="A4891" s="5" t="s">
        <v>18727</v>
      </c>
      <c r="B4891" s="5" t="s">
        <v>18728</v>
      </c>
      <c r="C4891" s="5" t="s">
        <v>18729</v>
      </c>
      <c r="D4891" s="5" t="s">
        <v>18730</v>
      </c>
      <c r="E4891" s="6">
        <v>45562</v>
      </c>
      <c r="F4891" s="5" t="s">
        <v>15</v>
      </c>
      <c r="G4891" s="5">
        <v>1</v>
      </c>
      <c r="H4891" s="5">
        <v>0</v>
      </c>
      <c r="I4891" s="5">
        <v>800</v>
      </c>
      <c r="J4891" s="5" t="s">
        <v>33</v>
      </c>
      <c r="K4891" s="5" t="s">
        <v>17</v>
      </c>
    </row>
    <row r="4892" spans="1:11">
      <c r="A4892" s="5" t="s">
        <v>18731</v>
      </c>
      <c r="B4892" s="5" t="s">
        <v>18732</v>
      </c>
      <c r="C4892" s="5" t="s">
        <v>18733</v>
      </c>
      <c r="D4892" s="5" t="s">
        <v>8739</v>
      </c>
      <c r="E4892" s="6">
        <v>45620</v>
      </c>
      <c r="F4892" s="5" t="s">
        <v>22</v>
      </c>
      <c r="G4892" s="5">
        <v>3</v>
      </c>
      <c r="H4892" s="5">
        <v>0</v>
      </c>
      <c r="I4892" s="5">
        <v>300</v>
      </c>
      <c r="J4892" s="5" t="s">
        <v>16</v>
      </c>
      <c r="K4892" s="5" t="s">
        <v>17</v>
      </c>
    </row>
    <row r="4893" spans="1:11">
      <c r="A4893" s="5" t="s">
        <v>18734</v>
      </c>
      <c r="B4893" s="5" t="s">
        <v>18735</v>
      </c>
      <c r="C4893" s="5" t="s">
        <v>18736</v>
      </c>
      <c r="D4893" s="5" t="s">
        <v>836</v>
      </c>
      <c r="E4893" s="6">
        <v>45727</v>
      </c>
      <c r="F4893" s="5" t="s">
        <v>15</v>
      </c>
      <c r="G4893" s="5">
        <v>4</v>
      </c>
      <c r="H4893" s="5">
        <v>0</v>
      </c>
      <c r="I4893" s="5">
        <v>3200</v>
      </c>
      <c r="J4893" s="5" t="s">
        <v>16</v>
      </c>
      <c r="K4893" s="5" t="s">
        <v>17</v>
      </c>
    </row>
    <row r="4894" spans="1:11">
      <c r="A4894" s="5" t="s">
        <v>18737</v>
      </c>
      <c r="B4894" s="5" t="s">
        <v>18738</v>
      </c>
      <c r="C4894" s="5" t="s">
        <v>18739</v>
      </c>
      <c r="D4894" s="5" t="s">
        <v>18740</v>
      </c>
      <c r="E4894" s="6">
        <v>45755</v>
      </c>
      <c r="F4894" s="5" t="s">
        <v>56</v>
      </c>
      <c r="G4894" s="5">
        <v>4</v>
      </c>
      <c r="H4894" s="5">
        <v>0</v>
      </c>
      <c r="I4894" s="5">
        <v>360</v>
      </c>
      <c r="J4894" s="5" t="s">
        <v>90</v>
      </c>
      <c r="K4894" s="5" t="s">
        <v>17</v>
      </c>
    </row>
    <row r="4895" spans="1:11">
      <c r="A4895" s="5" t="s">
        <v>18741</v>
      </c>
      <c r="B4895" s="5" t="s">
        <v>18742</v>
      </c>
      <c r="C4895" s="5" t="s">
        <v>14188</v>
      </c>
      <c r="D4895" s="5" t="s">
        <v>590</v>
      </c>
      <c r="E4895" s="6">
        <v>45765</v>
      </c>
      <c r="F4895" s="5" t="s">
        <v>89</v>
      </c>
      <c r="G4895" s="5">
        <v>1</v>
      </c>
      <c r="H4895" s="5">
        <v>0</v>
      </c>
      <c r="I4895" s="5">
        <v>50</v>
      </c>
      <c r="J4895" s="5" t="s">
        <v>33</v>
      </c>
      <c r="K4895" s="5" t="s">
        <v>17</v>
      </c>
    </row>
    <row r="4896" spans="1:11">
      <c r="A4896" s="5" t="s">
        <v>18743</v>
      </c>
      <c r="B4896" s="5" t="s">
        <v>18744</v>
      </c>
      <c r="C4896" s="5" t="s">
        <v>18745</v>
      </c>
      <c r="D4896" s="5" t="s">
        <v>18746</v>
      </c>
      <c r="E4896" s="6">
        <v>45709</v>
      </c>
      <c r="F4896" s="5" t="s">
        <v>83</v>
      </c>
      <c r="G4896" s="5">
        <v>4</v>
      </c>
      <c r="H4896" s="5">
        <v>5</v>
      </c>
      <c r="I4896" s="5">
        <v>570</v>
      </c>
      <c r="J4896" s="5" t="s">
        <v>84</v>
      </c>
      <c r="K4896" s="5" t="s">
        <v>17</v>
      </c>
    </row>
    <row r="4897" spans="1:11">
      <c r="A4897" s="5" t="s">
        <v>18747</v>
      </c>
      <c r="B4897" s="5" t="s">
        <v>18748</v>
      </c>
      <c r="C4897" s="5" t="s">
        <v>18749</v>
      </c>
      <c r="D4897" s="5" t="s">
        <v>18750</v>
      </c>
      <c r="E4897" s="6">
        <v>45703</v>
      </c>
      <c r="F4897" s="5" t="s">
        <v>47</v>
      </c>
      <c r="G4897" s="5">
        <v>1</v>
      </c>
      <c r="H4897" s="5">
        <v>0</v>
      </c>
      <c r="I4897" s="5">
        <v>1200</v>
      </c>
      <c r="J4897" s="5" t="s">
        <v>23</v>
      </c>
      <c r="K4897" s="5" t="s">
        <v>78</v>
      </c>
    </row>
    <row r="4898" spans="1:11">
      <c r="A4898" s="5" t="s">
        <v>18751</v>
      </c>
      <c r="B4898" s="5" t="s">
        <v>18752</v>
      </c>
      <c r="C4898" s="5" t="s">
        <v>18753</v>
      </c>
      <c r="D4898" s="5" t="s">
        <v>2189</v>
      </c>
      <c r="E4898" s="6">
        <v>45703</v>
      </c>
      <c r="F4898" s="5" t="s">
        <v>22</v>
      </c>
      <c r="G4898" s="5">
        <v>2</v>
      </c>
      <c r="H4898" s="5">
        <v>10</v>
      </c>
      <c r="I4898" s="5">
        <v>180</v>
      </c>
      <c r="J4898" s="5" t="s">
        <v>16</v>
      </c>
      <c r="K4898" s="5" t="s">
        <v>17</v>
      </c>
    </row>
    <row r="4899" spans="1:11">
      <c r="A4899" s="5" t="s">
        <v>18754</v>
      </c>
      <c r="B4899" s="5" t="s">
        <v>18755</v>
      </c>
      <c r="C4899" s="5" t="s">
        <v>18756</v>
      </c>
      <c r="D4899" s="5" t="s">
        <v>18757</v>
      </c>
      <c r="E4899" s="6">
        <v>45688</v>
      </c>
      <c r="F4899" s="5" t="s">
        <v>56</v>
      </c>
      <c r="G4899" s="5">
        <v>4</v>
      </c>
      <c r="H4899" s="5">
        <v>10</v>
      </c>
      <c r="I4899" s="5">
        <v>324</v>
      </c>
      <c r="J4899" s="5" t="s">
        <v>90</v>
      </c>
      <c r="K4899" s="5" t="s">
        <v>17</v>
      </c>
    </row>
    <row r="4900" spans="1:11">
      <c r="A4900" s="5" t="s">
        <v>18758</v>
      </c>
      <c r="B4900" s="5" t="s">
        <v>18759</v>
      </c>
      <c r="C4900" s="5" t="s">
        <v>18760</v>
      </c>
      <c r="D4900" s="5" t="s">
        <v>18761</v>
      </c>
      <c r="E4900" s="6">
        <v>45412</v>
      </c>
      <c r="F4900" s="5" t="s">
        <v>56</v>
      </c>
      <c r="G4900" s="5">
        <v>3</v>
      </c>
      <c r="H4900" s="5">
        <v>0</v>
      </c>
      <c r="I4900" s="5">
        <v>270</v>
      </c>
      <c r="J4900" s="5" t="s">
        <v>84</v>
      </c>
      <c r="K4900" s="5" t="s">
        <v>17</v>
      </c>
    </row>
    <row r="4901" spans="1:11">
      <c r="A4901" s="5" t="s">
        <v>18762</v>
      </c>
      <c r="B4901" s="5" t="s">
        <v>18763</v>
      </c>
      <c r="C4901" s="5" t="s">
        <v>18764</v>
      </c>
      <c r="D4901" s="5" t="s">
        <v>18765</v>
      </c>
      <c r="E4901" s="6">
        <v>45544</v>
      </c>
      <c r="F4901" s="5" t="s">
        <v>83</v>
      </c>
      <c r="G4901" s="5">
        <v>3</v>
      </c>
      <c r="H4901" s="5">
        <v>0</v>
      </c>
      <c r="I4901" s="5">
        <v>450</v>
      </c>
      <c r="J4901" s="5" t="s">
        <v>33</v>
      </c>
      <c r="K4901" s="5" t="s">
        <v>78</v>
      </c>
    </row>
    <row r="4902" spans="1:11">
      <c r="A4902" s="5" t="s">
        <v>18766</v>
      </c>
      <c r="B4902" s="5" t="s">
        <v>13324</v>
      </c>
      <c r="C4902" s="5" t="s">
        <v>18767</v>
      </c>
      <c r="D4902" s="5" t="s">
        <v>18768</v>
      </c>
      <c r="E4902" s="6">
        <v>45704</v>
      </c>
      <c r="F4902" s="5" t="s">
        <v>73</v>
      </c>
      <c r="G4902" s="5">
        <v>1</v>
      </c>
      <c r="H4902" s="5">
        <v>5</v>
      </c>
      <c r="I4902" s="5">
        <v>114</v>
      </c>
      <c r="J4902" s="5" t="s">
        <v>90</v>
      </c>
      <c r="K4902" s="5" t="s">
        <v>17</v>
      </c>
    </row>
    <row r="4903" spans="1:11">
      <c r="A4903" s="5" t="s">
        <v>18769</v>
      </c>
      <c r="B4903" s="5" t="s">
        <v>18770</v>
      </c>
      <c r="C4903" s="5" t="s">
        <v>18771</v>
      </c>
      <c r="D4903" s="5" t="s">
        <v>8763</v>
      </c>
      <c r="E4903" s="6">
        <v>45521</v>
      </c>
      <c r="F4903" s="5" t="s">
        <v>56</v>
      </c>
      <c r="G4903" s="5">
        <v>1</v>
      </c>
      <c r="H4903" s="5">
        <v>0</v>
      </c>
      <c r="I4903" s="5">
        <v>90</v>
      </c>
      <c r="J4903" s="5" t="s">
        <v>90</v>
      </c>
      <c r="K4903" s="5" t="s">
        <v>17</v>
      </c>
    </row>
    <row r="4904" spans="1:11">
      <c r="A4904" s="5" t="s">
        <v>18772</v>
      </c>
      <c r="B4904" s="5" t="s">
        <v>18773</v>
      </c>
      <c r="C4904" s="5" t="s">
        <v>8069</v>
      </c>
      <c r="D4904" s="5" t="s">
        <v>18774</v>
      </c>
      <c r="E4904" s="6">
        <v>45575</v>
      </c>
      <c r="F4904" s="5" t="s">
        <v>56</v>
      </c>
      <c r="G4904" s="5">
        <v>4</v>
      </c>
      <c r="H4904" s="5">
        <v>0</v>
      </c>
      <c r="I4904" s="5">
        <v>360</v>
      </c>
      <c r="J4904" s="5" t="s">
        <v>33</v>
      </c>
      <c r="K4904" s="5" t="s">
        <v>17</v>
      </c>
    </row>
    <row r="4905" spans="1:11">
      <c r="A4905" s="5" t="s">
        <v>18775</v>
      </c>
      <c r="B4905" s="5" t="s">
        <v>18776</v>
      </c>
      <c r="C4905" s="5" t="s">
        <v>18777</v>
      </c>
      <c r="D4905" s="5" t="s">
        <v>18778</v>
      </c>
      <c r="E4905" s="6">
        <v>45509</v>
      </c>
      <c r="F4905" s="5" t="s">
        <v>28</v>
      </c>
      <c r="G4905" s="5">
        <v>4</v>
      </c>
      <c r="H4905" s="5">
        <v>0</v>
      </c>
      <c r="I4905" s="5">
        <v>1200</v>
      </c>
      <c r="J4905" s="5" t="s">
        <v>16</v>
      </c>
      <c r="K4905" s="5" t="s">
        <v>17</v>
      </c>
    </row>
    <row r="4906" spans="1:11">
      <c r="A4906" s="5" t="s">
        <v>18779</v>
      </c>
      <c r="B4906" s="5" t="s">
        <v>18780</v>
      </c>
      <c r="C4906" s="5" t="s">
        <v>18781</v>
      </c>
      <c r="D4906" s="5" t="s">
        <v>18782</v>
      </c>
      <c r="E4906" s="6">
        <v>45465</v>
      </c>
      <c r="F4906" s="5" t="s">
        <v>47</v>
      </c>
      <c r="G4906" s="5">
        <v>4</v>
      </c>
      <c r="H4906" s="5">
        <v>5</v>
      </c>
      <c r="I4906" s="5">
        <v>4560</v>
      </c>
      <c r="J4906" s="5" t="s">
        <v>23</v>
      </c>
      <c r="K4906" s="5" t="s">
        <v>17</v>
      </c>
    </row>
    <row r="4907" spans="1:11">
      <c r="A4907" s="5" t="s">
        <v>18783</v>
      </c>
      <c r="B4907" s="5" t="s">
        <v>18784</v>
      </c>
      <c r="C4907" s="5" t="s">
        <v>18785</v>
      </c>
      <c r="D4907" s="5" t="s">
        <v>18786</v>
      </c>
      <c r="E4907" s="6">
        <v>45568</v>
      </c>
      <c r="F4907" s="5" t="s">
        <v>47</v>
      </c>
      <c r="G4907" s="5">
        <v>3</v>
      </c>
      <c r="H4907" s="5">
        <v>0</v>
      </c>
      <c r="I4907" s="5">
        <v>3600</v>
      </c>
      <c r="J4907" s="5" t="s">
        <v>23</v>
      </c>
      <c r="K4907" s="5" t="s">
        <v>17</v>
      </c>
    </row>
    <row r="4908" spans="1:11">
      <c r="A4908" s="5" t="s">
        <v>18787</v>
      </c>
      <c r="B4908" s="5" t="s">
        <v>18788</v>
      </c>
      <c r="C4908" s="5" t="s">
        <v>18789</v>
      </c>
      <c r="D4908" s="5" t="s">
        <v>18790</v>
      </c>
      <c r="E4908" s="6">
        <v>45709</v>
      </c>
      <c r="F4908" s="5" t="s">
        <v>83</v>
      </c>
      <c r="G4908" s="5">
        <v>4</v>
      </c>
      <c r="H4908" s="5">
        <v>0</v>
      </c>
      <c r="I4908" s="5">
        <v>600</v>
      </c>
      <c r="J4908" s="5" t="s">
        <v>90</v>
      </c>
      <c r="K4908" s="5" t="s">
        <v>17</v>
      </c>
    </row>
    <row r="4909" spans="1:11">
      <c r="A4909" s="5" t="s">
        <v>18791</v>
      </c>
      <c r="B4909" s="5" t="s">
        <v>18792</v>
      </c>
      <c r="C4909" s="5" t="s">
        <v>18793</v>
      </c>
      <c r="D4909" s="5" t="s">
        <v>18794</v>
      </c>
      <c r="E4909" s="6">
        <v>45537</v>
      </c>
      <c r="F4909" s="5" t="s">
        <v>28</v>
      </c>
      <c r="G4909" s="5">
        <v>3</v>
      </c>
      <c r="H4909" s="5">
        <v>5</v>
      </c>
      <c r="I4909" s="5">
        <v>855</v>
      </c>
      <c r="J4909" s="5" t="s">
        <v>23</v>
      </c>
      <c r="K4909" s="5" t="s">
        <v>17</v>
      </c>
    </row>
    <row r="4910" spans="1:11">
      <c r="A4910" s="5" t="s">
        <v>18795</v>
      </c>
      <c r="B4910" s="5" t="s">
        <v>18796</v>
      </c>
      <c r="C4910" s="5" t="s">
        <v>18797</v>
      </c>
      <c r="D4910" s="5" t="s">
        <v>18798</v>
      </c>
      <c r="E4910" s="6">
        <v>45421</v>
      </c>
      <c r="F4910" s="5" t="s">
        <v>56</v>
      </c>
      <c r="G4910" s="5">
        <v>2</v>
      </c>
      <c r="H4910" s="5">
        <v>0</v>
      </c>
      <c r="I4910" s="5">
        <v>180</v>
      </c>
      <c r="J4910" s="5" t="s">
        <v>23</v>
      </c>
      <c r="K4910" s="5" t="s">
        <v>17</v>
      </c>
    </row>
    <row r="4911" spans="1:11">
      <c r="A4911" s="5" t="s">
        <v>18799</v>
      </c>
      <c r="B4911" s="5" t="s">
        <v>18800</v>
      </c>
      <c r="C4911" s="5" t="s">
        <v>18801</v>
      </c>
      <c r="D4911" s="5" t="s">
        <v>13135</v>
      </c>
      <c r="E4911" s="6">
        <v>45529</v>
      </c>
      <c r="F4911" s="5" t="s">
        <v>89</v>
      </c>
      <c r="G4911" s="5">
        <v>3</v>
      </c>
      <c r="H4911" s="5">
        <v>5</v>
      </c>
      <c r="I4911" s="5">
        <v>142.5</v>
      </c>
      <c r="J4911" s="5" t="s">
        <v>90</v>
      </c>
      <c r="K4911" s="5" t="s">
        <v>17</v>
      </c>
    </row>
    <row r="4912" spans="1:11">
      <c r="A4912" s="5" t="s">
        <v>18802</v>
      </c>
      <c r="B4912" s="5" t="s">
        <v>18803</v>
      </c>
      <c r="C4912" s="5" t="s">
        <v>18804</v>
      </c>
      <c r="D4912" s="5" t="s">
        <v>18805</v>
      </c>
      <c r="E4912" s="6">
        <v>45454</v>
      </c>
      <c r="F4912" s="5" t="s">
        <v>83</v>
      </c>
      <c r="G4912" s="5">
        <v>4</v>
      </c>
      <c r="H4912" s="5">
        <v>10</v>
      </c>
      <c r="I4912" s="5">
        <v>540</v>
      </c>
      <c r="J4912" s="5" t="s">
        <v>33</v>
      </c>
      <c r="K4912" s="5" t="s">
        <v>17</v>
      </c>
    </row>
    <row r="4913" spans="1:11">
      <c r="A4913" s="5" t="s">
        <v>18806</v>
      </c>
      <c r="B4913" s="5" t="s">
        <v>18807</v>
      </c>
      <c r="C4913" s="5" t="s">
        <v>18808</v>
      </c>
      <c r="D4913" s="5" t="s">
        <v>18809</v>
      </c>
      <c r="E4913" s="6">
        <v>45696</v>
      </c>
      <c r="F4913" s="5" t="s">
        <v>42</v>
      </c>
      <c r="G4913" s="5">
        <v>1</v>
      </c>
      <c r="H4913" s="5">
        <v>5</v>
      </c>
      <c r="I4913" s="5">
        <v>190</v>
      </c>
      <c r="J4913" s="5" t="s">
        <v>16</v>
      </c>
      <c r="K4913" s="5" t="s">
        <v>17</v>
      </c>
    </row>
    <row r="4914" spans="1:11">
      <c r="A4914" s="5" t="s">
        <v>18810</v>
      </c>
      <c r="B4914" s="5" t="s">
        <v>18811</v>
      </c>
      <c r="C4914" s="5" t="s">
        <v>18812</v>
      </c>
      <c r="D4914" s="5" t="s">
        <v>174</v>
      </c>
      <c r="E4914" s="6">
        <v>45419</v>
      </c>
      <c r="F4914" s="5" t="s">
        <v>56</v>
      </c>
      <c r="G4914" s="5">
        <v>3</v>
      </c>
      <c r="H4914" s="5">
        <v>0</v>
      </c>
      <c r="I4914" s="5">
        <v>270</v>
      </c>
      <c r="J4914" s="5" t="s">
        <v>90</v>
      </c>
      <c r="K4914" s="5" t="s">
        <v>17</v>
      </c>
    </row>
    <row r="4915" spans="1:11">
      <c r="A4915" s="5" t="s">
        <v>18813</v>
      </c>
      <c r="B4915" s="5" t="s">
        <v>18814</v>
      </c>
      <c r="C4915" s="5" t="s">
        <v>17656</v>
      </c>
      <c r="D4915" s="5" t="s">
        <v>1571</v>
      </c>
      <c r="E4915" s="6">
        <v>45598</v>
      </c>
      <c r="F4915" s="5" t="s">
        <v>22</v>
      </c>
      <c r="G4915" s="5">
        <v>4</v>
      </c>
      <c r="H4915" s="5">
        <v>0</v>
      </c>
      <c r="I4915" s="5">
        <v>400</v>
      </c>
      <c r="J4915" s="5" t="s">
        <v>84</v>
      </c>
      <c r="K4915" s="5" t="s">
        <v>17</v>
      </c>
    </row>
    <row r="4916" spans="1:11">
      <c r="A4916" s="5" t="s">
        <v>18815</v>
      </c>
      <c r="B4916" s="5" t="s">
        <v>10529</v>
      </c>
      <c r="C4916" s="5" t="s">
        <v>18816</v>
      </c>
      <c r="D4916" s="5" t="s">
        <v>18817</v>
      </c>
      <c r="E4916" s="6">
        <v>45679</v>
      </c>
      <c r="F4916" s="5" t="s">
        <v>83</v>
      </c>
      <c r="G4916" s="5">
        <v>4</v>
      </c>
      <c r="H4916" s="5">
        <v>0</v>
      </c>
      <c r="I4916" s="5">
        <v>600</v>
      </c>
      <c r="J4916" s="5" t="s">
        <v>84</v>
      </c>
      <c r="K4916" s="5" t="s">
        <v>17</v>
      </c>
    </row>
    <row r="4917" spans="1:11">
      <c r="A4917" s="5" t="s">
        <v>18818</v>
      </c>
      <c r="B4917" s="5" t="s">
        <v>18819</v>
      </c>
      <c r="C4917" s="5" t="s">
        <v>18820</v>
      </c>
      <c r="D4917" s="5" t="s">
        <v>18821</v>
      </c>
      <c r="E4917" s="6">
        <v>45470</v>
      </c>
      <c r="F4917" s="5" t="s">
        <v>73</v>
      </c>
      <c r="G4917" s="5">
        <v>2</v>
      </c>
      <c r="H4917" s="5">
        <v>0</v>
      </c>
      <c r="I4917" s="5">
        <v>240</v>
      </c>
      <c r="J4917" s="5" t="s">
        <v>16</v>
      </c>
      <c r="K4917" s="5" t="s">
        <v>17</v>
      </c>
    </row>
    <row r="4918" spans="1:11">
      <c r="A4918" s="5" t="s">
        <v>18822</v>
      </c>
      <c r="B4918" s="5" t="s">
        <v>18823</v>
      </c>
      <c r="C4918" s="5" t="s">
        <v>18824</v>
      </c>
      <c r="D4918" s="5" t="s">
        <v>18825</v>
      </c>
      <c r="E4918" s="6">
        <v>45628</v>
      </c>
      <c r="F4918" s="5" t="s">
        <v>22</v>
      </c>
      <c r="G4918" s="5">
        <v>3</v>
      </c>
      <c r="H4918" s="5">
        <v>0</v>
      </c>
      <c r="I4918" s="5">
        <v>300</v>
      </c>
      <c r="J4918" s="5" t="s">
        <v>84</v>
      </c>
      <c r="K4918" s="5" t="s">
        <v>17</v>
      </c>
    </row>
    <row r="4919" spans="1:11">
      <c r="A4919" s="5" t="s">
        <v>18826</v>
      </c>
      <c r="B4919" s="5" t="s">
        <v>18827</v>
      </c>
      <c r="C4919" s="5" t="s">
        <v>18828</v>
      </c>
      <c r="D4919" s="5" t="s">
        <v>5145</v>
      </c>
      <c r="E4919" s="6">
        <v>45638</v>
      </c>
      <c r="F4919" s="5" t="s">
        <v>83</v>
      </c>
      <c r="G4919" s="5">
        <v>4</v>
      </c>
      <c r="H4919" s="5">
        <v>0</v>
      </c>
      <c r="I4919" s="5">
        <v>600</v>
      </c>
      <c r="J4919" s="5" t="s">
        <v>33</v>
      </c>
      <c r="K4919" s="5" t="s">
        <v>17</v>
      </c>
    </row>
    <row r="4920" spans="1:11">
      <c r="A4920" s="5" t="s">
        <v>18829</v>
      </c>
      <c r="B4920" s="5" t="s">
        <v>18830</v>
      </c>
      <c r="C4920" s="5" t="s">
        <v>18831</v>
      </c>
      <c r="D4920" s="5" t="s">
        <v>4411</v>
      </c>
      <c r="E4920" s="6">
        <v>45520</v>
      </c>
      <c r="F4920" s="5" t="s">
        <v>28</v>
      </c>
      <c r="G4920" s="5">
        <v>2</v>
      </c>
      <c r="H4920" s="5">
        <v>5</v>
      </c>
      <c r="I4920" s="5">
        <v>570</v>
      </c>
      <c r="J4920" s="5" t="s">
        <v>16</v>
      </c>
      <c r="K4920" s="5" t="s">
        <v>17</v>
      </c>
    </row>
    <row r="4921" spans="1:11">
      <c r="A4921" s="5" t="s">
        <v>18832</v>
      </c>
      <c r="B4921" s="5" t="s">
        <v>1689</v>
      </c>
      <c r="C4921" s="5" t="s">
        <v>18833</v>
      </c>
      <c r="D4921" s="5" t="s">
        <v>18834</v>
      </c>
      <c r="E4921" s="6">
        <v>45554</v>
      </c>
      <c r="F4921" s="5" t="s">
        <v>22</v>
      </c>
      <c r="G4921" s="5">
        <v>3</v>
      </c>
      <c r="H4921" s="5">
        <v>0</v>
      </c>
      <c r="I4921" s="5">
        <v>300</v>
      </c>
      <c r="J4921" s="5" t="s">
        <v>23</v>
      </c>
      <c r="K4921" s="5" t="s">
        <v>17</v>
      </c>
    </row>
    <row r="4922" spans="1:11">
      <c r="A4922" s="5" t="s">
        <v>18835</v>
      </c>
      <c r="B4922" s="5" t="s">
        <v>18836</v>
      </c>
      <c r="C4922" s="5" t="s">
        <v>18837</v>
      </c>
      <c r="D4922" s="5" t="s">
        <v>18838</v>
      </c>
      <c r="E4922" s="6">
        <v>45632</v>
      </c>
      <c r="F4922" s="5" t="s">
        <v>89</v>
      </c>
      <c r="G4922" s="5">
        <v>4</v>
      </c>
      <c r="H4922" s="5">
        <v>0</v>
      </c>
      <c r="I4922" s="5">
        <v>200</v>
      </c>
      <c r="J4922" s="5" t="s">
        <v>33</v>
      </c>
      <c r="K4922" s="5" t="s">
        <v>17</v>
      </c>
    </row>
    <row r="4923" spans="1:11">
      <c r="A4923" s="5" t="s">
        <v>18839</v>
      </c>
      <c r="B4923" s="5" t="s">
        <v>18840</v>
      </c>
      <c r="C4923" s="5" t="s">
        <v>18841</v>
      </c>
      <c r="D4923" s="5" t="s">
        <v>18842</v>
      </c>
      <c r="E4923" s="6">
        <v>45545</v>
      </c>
      <c r="F4923" s="5" t="s">
        <v>56</v>
      </c>
      <c r="G4923" s="5">
        <v>3</v>
      </c>
      <c r="H4923" s="5">
        <v>5</v>
      </c>
      <c r="I4923" s="5">
        <v>256.5</v>
      </c>
      <c r="J4923" s="5" t="s">
        <v>33</v>
      </c>
      <c r="K4923" s="5" t="s">
        <v>78</v>
      </c>
    </row>
    <row r="4924" spans="1:11">
      <c r="A4924" s="5" t="s">
        <v>18843</v>
      </c>
      <c r="B4924" s="5" t="s">
        <v>18844</v>
      </c>
      <c r="C4924" s="5" t="s">
        <v>18845</v>
      </c>
      <c r="D4924" s="5" t="s">
        <v>18846</v>
      </c>
      <c r="E4924" s="6">
        <v>45700</v>
      </c>
      <c r="F4924" s="5" t="s">
        <v>83</v>
      </c>
      <c r="G4924" s="5">
        <v>2</v>
      </c>
      <c r="H4924" s="5">
        <v>10</v>
      </c>
      <c r="I4924" s="5">
        <v>270</v>
      </c>
      <c r="J4924" s="5" t="s">
        <v>84</v>
      </c>
      <c r="K4924" s="5" t="s">
        <v>17</v>
      </c>
    </row>
    <row r="4925" spans="1:11">
      <c r="A4925" s="5" t="s">
        <v>18847</v>
      </c>
      <c r="B4925" s="5" t="s">
        <v>8526</v>
      </c>
      <c r="C4925" s="5" t="s">
        <v>18848</v>
      </c>
      <c r="D4925" s="5" t="s">
        <v>18849</v>
      </c>
      <c r="E4925" s="6">
        <v>45513</v>
      </c>
      <c r="F4925" s="5" t="s">
        <v>83</v>
      </c>
      <c r="G4925" s="5">
        <v>4</v>
      </c>
      <c r="H4925" s="5">
        <v>0</v>
      </c>
      <c r="I4925" s="5">
        <v>600</v>
      </c>
      <c r="J4925" s="5" t="s">
        <v>90</v>
      </c>
      <c r="K4925" s="5" t="s">
        <v>17</v>
      </c>
    </row>
    <row r="4926" spans="1:11">
      <c r="A4926" s="5" t="s">
        <v>18850</v>
      </c>
      <c r="B4926" s="5" t="s">
        <v>18851</v>
      </c>
      <c r="C4926" s="5" t="s">
        <v>18852</v>
      </c>
      <c r="D4926" s="5" t="s">
        <v>18853</v>
      </c>
      <c r="E4926" s="6">
        <v>45523</v>
      </c>
      <c r="F4926" s="5" t="s">
        <v>42</v>
      </c>
      <c r="G4926" s="5">
        <v>4</v>
      </c>
      <c r="H4926" s="5">
        <v>10</v>
      </c>
      <c r="I4926" s="5">
        <v>720</v>
      </c>
      <c r="J4926" s="5" t="s">
        <v>84</v>
      </c>
      <c r="K4926" s="5" t="s">
        <v>17</v>
      </c>
    </row>
    <row r="4927" spans="1:11">
      <c r="A4927" s="5" t="s">
        <v>18854</v>
      </c>
      <c r="B4927" s="5" t="s">
        <v>15130</v>
      </c>
      <c r="C4927" s="5" t="s">
        <v>18855</v>
      </c>
      <c r="D4927" s="5" t="s">
        <v>18856</v>
      </c>
      <c r="E4927" s="6">
        <v>45467</v>
      </c>
      <c r="F4927" s="5" t="s">
        <v>47</v>
      </c>
      <c r="G4927" s="5">
        <v>2</v>
      </c>
      <c r="H4927" s="5">
        <v>0</v>
      </c>
      <c r="I4927" s="5">
        <v>2400</v>
      </c>
      <c r="J4927" s="5" t="s">
        <v>33</v>
      </c>
      <c r="K4927" s="5" t="s">
        <v>17</v>
      </c>
    </row>
    <row r="4928" spans="1:11">
      <c r="A4928" s="5" t="s">
        <v>18857</v>
      </c>
      <c r="B4928" s="5" t="s">
        <v>18858</v>
      </c>
      <c r="C4928" s="5" t="s">
        <v>18859</v>
      </c>
      <c r="D4928" s="5" t="s">
        <v>18860</v>
      </c>
      <c r="E4928" s="6">
        <v>45624</v>
      </c>
      <c r="F4928" s="5" t="s">
        <v>28</v>
      </c>
      <c r="G4928" s="5">
        <v>3</v>
      </c>
      <c r="H4928" s="5">
        <v>0</v>
      </c>
      <c r="I4928" s="5">
        <v>900</v>
      </c>
      <c r="J4928" s="5" t="s">
        <v>16</v>
      </c>
      <c r="K4928" s="5" t="s">
        <v>17</v>
      </c>
    </row>
    <row r="4929" spans="1:11">
      <c r="A4929" s="5" t="s">
        <v>18861</v>
      </c>
      <c r="B4929" s="5" t="s">
        <v>18862</v>
      </c>
      <c r="C4929" s="5" t="s">
        <v>18863</v>
      </c>
      <c r="D4929" s="5" t="s">
        <v>14006</v>
      </c>
      <c r="E4929" s="6">
        <v>45699</v>
      </c>
      <c r="F4929" s="5" t="s">
        <v>22</v>
      </c>
      <c r="G4929" s="5">
        <v>2</v>
      </c>
      <c r="H4929" s="5">
        <v>0</v>
      </c>
      <c r="I4929" s="5">
        <v>200</v>
      </c>
      <c r="J4929" s="5" t="s">
        <v>16</v>
      </c>
      <c r="K4929" s="5" t="s">
        <v>78</v>
      </c>
    </row>
    <row r="4930" spans="1:11">
      <c r="A4930" s="5" t="s">
        <v>18864</v>
      </c>
      <c r="B4930" s="5" t="s">
        <v>18865</v>
      </c>
      <c r="C4930" s="5" t="s">
        <v>18866</v>
      </c>
      <c r="D4930" s="5" t="s">
        <v>18867</v>
      </c>
      <c r="E4930" s="6">
        <v>45752</v>
      </c>
      <c r="F4930" s="5" t="s">
        <v>56</v>
      </c>
      <c r="G4930" s="5">
        <v>1</v>
      </c>
      <c r="H4930" s="5">
        <v>15</v>
      </c>
      <c r="I4930" s="5">
        <v>76.5</v>
      </c>
      <c r="J4930" s="5" t="s">
        <v>16</v>
      </c>
      <c r="K4930" s="5" t="s">
        <v>17</v>
      </c>
    </row>
    <row r="4931" spans="1:11">
      <c r="A4931" s="5" t="s">
        <v>18868</v>
      </c>
      <c r="B4931" s="5" t="s">
        <v>18869</v>
      </c>
      <c r="C4931" s="5" t="s">
        <v>18870</v>
      </c>
      <c r="D4931" s="5" t="s">
        <v>18871</v>
      </c>
      <c r="E4931" s="6">
        <v>45412</v>
      </c>
      <c r="F4931" s="5" t="s">
        <v>56</v>
      </c>
      <c r="G4931" s="5">
        <v>2</v>
      </c>
      <c r="H4931" s="5">
        <v>0</v>
      </c>
      <c r="I4931" s="5">
        <v>180</v>
      </c>
      <c r="J4931" s="5" t="s">
        <v>84</v>
      </c>
      <c r="K4931" s="5" t="s">
        <v>17</v>
      </c>
    </row>
    <row r="4932" spans="1:11">
      <c r="A4932" s="5" t="s">
        <v>18872</v>
      </c>
      <c r="B4932" s="5" t="s">
        <v>18873</v>
      </c>
      <c r="C4932" s="5" t="s">
        <v>18874</v>
      </c>
      <c r="D4932" s="5" t="s">
        <v>18875</v>
      </c>
      <c r="E4932" s="6">
        <v>45740</v>
      </c>
      <c r="F4932" s="5" t="s">
        <v>15</v>
      </c>
      <c r="G4932" s="5">
        <v>4</v>
      </c>
      <c r="H4932" s="5">
        <v>0</v>
      </c>
      <c r="I4932" s="5">
        <v>3200</v>
      </c>
      <c r="J4932" s="5" t="s">
        <v>90</v>
      </c>
      <c r="K4932" s="5" t="s">
        <v>17</v>
      </c>
    </row>
    <row r="4933" spans="1:11">
      <c r="A4933" s="5" t="s">
        <v>18876</v>
      </c>
      <c r="B4933" s="5" t="s">
        <v>18877</v>
      </c>
      <c r="C4933" s="5" t="s">
        <v>18878</v>
      </c>
      <c r="D4933" s="5" t="s">
        <v>18879</v>
      </c>
      <c r="E4933" s="6">
        <v>45496</v>
      </c>
      <c r="F4933" s="5" t="s">
        <v>15</v>
      </c>
      <c r="G4933" s="5">
        <v>3</v>
      </c>
      <c r="H4933" s="5">
        <v>10</v>
      </c>
      <c r="I4933" s="5">
        <v>2160</v>
      </c>
      <c r="J4933" s="5" t="s">
        <v>90</v>
      </c>
      <c r="K4933" s="5" t="s">
        <v>17</v>
      </c>
    </row>
    <row r="4934" spans="1:11">
      <c r="A4934" s="5" t="s">
        <v>18880</v>
      </c>
      <c r="B4934" s="5" t="s">
        <v>18881</v>
      </c>
      <c r="C4934" s="5" t="s">
        <v>18882</v>
      </c>
      <c r="D4934" s="5" t="s">
        <v>18883</v>
      </c>
      <c r="E4934" s="6">
        <v>45704</v>
      </c>
      <c r="F4934" s="5" t="s">
        <v>89</v>
      </c>
      <c r="G4934" s="5">
        <v>3</v>
      </c>
      <c r="H4934" s="5">
        <v>0</v>
      </c>
      <c r="I4934" s="5">
        <v>150</v>
      </c>
      <c r="J4934" s="5" t="s">
        <v>90</v>
      </c>
      <c r="K4934" s="5" t="s">
        <v>17</v>
      </c>
    </row>
    <row r="4935" spans="1:11">
      <c r="A4935" s="5" t="s">
        <v>18884</v>
      </c>
      <c r="B4935" s="5" t="s">
        <v>18885</v>
      </c>
      <c r="C4935" s="5" t="s">
        <v>18886</v>
      </c>
      <c r="D4935" s="5" t="s">
        <v>18887</v>
      </c>
      <c r="E4935" s="6">
        <v>45592</v>
      </c>
      <c r="F4935" s="5" t="s">
        <v>83</v>
      </c>
      <c r="G4935" s="5">
        <v>2</v>
      </c>
      <c r="H4935" s="5">
        <v>15</v>
      </c>
      <c r="I4935" s="5">
        <v>255</v>
      </c>
      <c r="J4935" s="5" t="s">
        <v>23</v>
      </c>
      <c r="K4935" s="5" t="s">
        <v>17</v>
      </c>
    </row>
    <row r="4936" spans="1:11">
      <c r="A4936" s="5" t="s">
        <v>18888</v>
      </c>
      <c r="B4936" s="5" t="s">
        <v>18889</v>
      </c>
      <c r="C4936" s="5" t="s">
        <v>18890</v>
      </c>
      <c r="D4936" s="5" t="s">
        <v>18891</v>
      </c>
      <c r="E4936" s="6">
        <v>45403</v>
      </c>
      <c r="F4936" s="5" t="s">
        <v>22</v>
      </c>
      <c r="G4936" s="5">
        <v>4</v>
      </c>
      <c r="H4936" s="5">
        <v>10</v>
      </c>
      <c r="I4936" s="5">
        <v>360</v>
      </c>
      <c r="J4936" s="5" t="s">
        <v>16</v>
      </c>
      <c r="K4936" s="5" t="s">
        <v>17</v>
      </c>
    </row>
    <row r="4937" spans="1:11">
      <c r="A4937" s="5" t="s">
        <v>18892</v>
      </c>
      <c r="B4937" s="5" t="s">
        <v>18893</v>
      </c>
      <c r="C4937" s="5" t="s">
        <v>18894</v>
      </c>
      <c r="D4937" s="5" t="s">
        <v>2197</v>
      </c>
      <c r="E4937" s="6">
        <v>45456</v>
      </c>
      <c r="F4937" s="5" t="s">
        <v>15</v>
      </c>
      <c r="G4937" s="5">
        <v>2</v>
      </c>
      <c r="H4937" s="5">
        <v>5</v>
      </c>
      <c r="I4937" s="5">
        <v>1520</v>
      </c>
      <c r="J4937" s="5" t="s">
        <v>84</v>
      </c>
      <c r="K4937" s="5" t="s">
        <v>17</v>
      </c>
    </row>
    <row r="4938" spans="1:11">
      <c r="A4938" s="5" t="s">
        <v>18895</v>
      </c>
      <c r="B4938" s="5" t="s">
        <v>18896</v>
      </c>
      <c r="C4938" s="5" t="s">
        <v>18897</v>
      </c>
      <c r="D4938" s="5" t="s">
        <v>11534</v>
      </c>
      <c r="E4938" s="6">
        <v>45737</v>
      </c>
      <c r="F4938" s="5" t="s">
        <v>28</v>
      </c>
      <c r="G4938" s="5">
        <v>1</v>
      </c>
      <c r="H4938" s="5">
        <v>0</v>
      </c>
      <c r="I4938" s="5">
        <v>300</v>
      </c>
      <c r="J4938" s="5" t="s">
        <v>84</v>
      </c>
      <c r="K4938" s="5" t="s">
        <v>17</v>
      </c>
    </row>
    <row r="4939" spans="1:11">
      <c r="A4939" s="5" t="s">
        <v>18898</v>
      </c>
      <c r="B4939" s="5" t="s">
        <v>18899</v>
      </c>
      <c r="C4939" s="5" t="s">
        <v>18900</v>
      </c>
      <c r="D4939" s="5" t="s">
        <v>18901</v>
      </c>
      <c r="E4939" s="6">
        <v>45637</v>
      </c>
      <c r="F4939" s="5" t="s">
        <v>15</v>
      </c>
      <c r="G4939" s="5">
        <v>1</v>
      </c>
      <c r="H4939" s="5">
        <v>5</v>
      </c>
      <c r="I4939" s="5">
        <v>760</v>
      </c>
      <c r="J4939" s="5" t="s">
        <v>16</v>
      </c>
      <c r="K4939" s="5" t="s">
        <v>17</v>
      </c>
    </row>
    <row r="4940" spans="1:11">
      <c r="A4940" s="5" t="s">
        <v>18902</v>
      </c>
      <c r="B4940" s="5" t="s">
        <v>18903</v>
      </c>
      <c r="C4940" s="5" t="s">
        <v>18904</v>
      </c>
      <c r="D4940" s="5" t="s">
        <v>18905</v>
      </c>
      <c r="E4940" s="6">
        <v>45568</v>
      </c>
      <c r="F4940" s="5" t="s">
        <v>83</v>
      </c>
      <c r="G4940" s="5">
        <v>4</v>
      </c>
      <c r="H4940" s="5">
        <v>5</v>
      </c>
      <c r="I4940" s="5">
        <v>570</v>
      </c>
      <c r="J4940" s="5" t="s">
        <v>33</v>
      </c>
      <c r="K4940" s="5" t="s">
        <v>17</v>
      </c>
    </row>
    <row r="4941" spans="1:11">
      <c r="A4941" s="5" t="s">
        <v>18906</v>
      </c>
      <c r="B4941" s="5" t="s">
        <v>18907</v>
      </c>
      <c r="C4941" s="5" t="s">
        <v>18908</v>
      </c>
      <c r="D4941" s="5" t="s">
        <v>5026</v>
      </c>
      <c r="E4941" s="6">
        <v>45599</v>
      </c>
      <c r="F4941" s="5" t="s">
        <v>22</v>
      </c>
      <c r="G4941" s="5">
        <v>1</v>
      </c>
      <c r="H4941" s="5">
        <v>0</v>
      </c>
      <c r="I4941" s="5">
        <v>100</v>
      </c>
      <c r="J4941" s="5" t="s">
        <v>33</v>
      </c>
      <c r="K4941" s="5" t="s">
        <v>17</v>
      </c>
    </row>
    <row r="4942" spans="1:11">
      <c r="A4942" s="5" t="s">
        <v>18909</v>
      </c>
      <c r="B4942" s="5" t="s">
        <v>4728</v>
      </c>
      <c r="C4942" s="5" t="s">
        <v>18910</v>
      </c>
      <c r="D4942" s="5" t="s">
        <v>3365</v>
      </c>
      <c r="E4942" s="6">
        <v>45723</v>
      </c>
      <c r="F4942" s="5" t="s">
        <v>73</v>
      </c>
      <c r="G4942" s="5">
        <v>3</v>
      </c>
      <c r="H4942" s="5">
        <v>10</v>
      </c>
      <c r="I4942" s="5">
        <v>324</v>
      </c>
      <c r="J4942" s="5" t="s">
        <v>16</v>
      </c>
      <c r="K4942" s="5" t="s">
        <v>17</v>
      </c>
    </row>
    <row r="4943" spans="1:11">
      <c r="A4943" s="5" t="s">
        <v>18911</v>
      </c>
      <c r="B4943" s="5" t="s">
        <v>18912</v>
      </c>
      <c r="C4943" s="5" t="s">
        <v>18913</v>
      </c>
      <c r="D4943" s="5" t="s">
        <v>18914</v>
      </c>
      <c r="E4943" s="6">
        <v>45597</v>
      </c>
      <c r="F4943" s="5" t="s">
        <v>56</v>
      </c>
      <c r="G4943" s="5">
        <v>1</v>
      </c>
      <c r="H4943" s="5">
        <v>0</v>
      </c>
      <c r="I4943" s="5">
        <v>90</v>
      </c>
      <c r="J4943" s="5" t="s">
        <v>90</v>
      </c>
      <c r="K4943" s="5" t="s">
        <v>17</v>
      </c>
    </row>
    <row r="4944" spans="1:11">
      <c r="A4944" s="5" t="s">
        <v>18915</v>
      </c>
      <c r="B4944" s="5" t="s">
        <v>18916</v>
      </c>
      <c r="C4944" s="5" t="s">
        <v>18917</v>
      </c>
      <c r="D4944" s="5" t="s">
        <v>18918</v>
      </c>
      <c r="E4944" s="6">
        <v>45549</v>
      </c>
      <c r="F4944" s="5" t="s">
        <v>22</v>
      </c>
      <c r="G4944" s="5">
        <v>4</v>
      </c>
      <c r="H4944" s="5">
        <v>0</v>
      </c>
      <c r="I4944" s="5">
        <v>400</v>
      </c>
      <c r="J4944" s="5" t="s">
        <v>33</v>
      </c>
      <c r="K4944" s="5" t="s">
        <v>17</v>
      </c>
    </row>
    <row r="4945" spans="1:11">
      <c r="A4945" s="5" t="s">
        <v>18919</v>
      </c>
      <c r="B4945" s="5" t="s">
        <v>18920</v>
      </c>
      <c r="C4945" s="5" t="s">
        <v>18921</v>
      </c>
      <c r="D4945" s="5" t="s">
        <v>18922</v>
      </c>
      <c r="E4945" s="6">
        <v>45601</v>
      </c>
      <c r="F4945" s="5" t="s">
        <v>22</v>
      </c>
      <c r="G4945" s="5">
        <v>2</v>
      </c>
      <c r="H4945" s="5">
        <v>0</v>
      </c>
      <c r="I4945" s="5">
        <v>200</v>
      </c>
      <c r="J4945" s="5" t="s">
        <v>33</v>
      </c>
      <c r="K4945" s="5" t="s">
        <v>17</v>
      </c>
    </row>
    <row r="4946" spans="1:11">
      <c r="A4946" s="5" t="s">
        <v>18923</v>
      </c>
      <c r="B4946" s="5" t="s">
        <v>18924</v>
      </c>
      <c r="C4946" s="5" t="s">
        <v>18925</v>
      </c>
      <c r="D4946" s="5" t="s">
        <v>3285</v>
      </c>
      <c r="E4946" s="6">
        <v>45694</v>
      </c>
      <c r="F4946" s="5" t="s">
        <v>15</v>
      </c>
      <c r="G4946" s="5">
        <v>2</v>
      </c>
      <c r="H4946" s="5">
        <v>0</v>
      </c>
      <c r="I4946" s="5">
        <v>1600</v>
      </c>
      <c r="J4946" s="5" t="s">
        <v>16</v>
      </c>
      <c r="K4946" s="5" t="s">
        <v>17</v>
      </c>
    </row>
    <row r="4947" spans="1:11">
      <c r="A4947" s="5" t="s">
        <v>18926</v>
      </c>
      <c r="B4947" s="5" t="s">
        <v>13591</v>
      </c>
      <c r="C4947" s="5" t="s">
        <v>18927</v>
      </c>
      <c r="D4947" s="5" t="s">
        <v>18928</v>
      </c>
      <c r="E4947" s="6">
        <v>45465</v>
      </c>
      <c r="F4947" s="5" t="s">
        <v>83</v>
      </c>
      <c r="G4947" s="5">
        <v>4</v>
      </c>
      <c r="H4947" s="5">
        <v>0</v>
      </c>
      <c r="I4947" s="5">
        <v>600</v>
      </c>
      <c r="J4947" s="5" t="s">
        <v>90</v>
      </c>
      <c r="K4947" s="5" t="s">
        <v>17</v>
      </c>
    </row>
    <row r="4948" spans="1:11">
      <c r="A4948" s="7" t="s">
        <v>18929</v>
      </c>
      <c r="B4948" s="5" t="s">
        <v>18930</v>
      </c>
      <c r="C4948" s="5" t="s">
        <v>18931</v>
      </c>
      <c r="D4948" s="5" t="s">
        <v>18932</v>
      </c>
      <c r="E4948" s="6">
        <v>45411</v>
      </c>
      <c r="F4948" s="5" t="s">
        <v>42</v>
      </c>
      <c r="G4948" s="5">
        <v>3</v>
      </c>
      <c r="H4948" s="5">
        <v>0</v>
      </c>
      <c r="I4948" s="5">
        <v>600</v>
      </c>
      <c r="J4948" s="5" t="s">
        <v>23</v>
      </c>
      <c r="K4948" s="5" t="s">
        <v>17</v>
      </c>
    </row>
    <row r="4949" spans="1:11">
      <c r="A4949" s="7" t="s">
        <v>18933</v>
      </c>
      <c r="B4949" s="5" t="s">
        <v>18934</v>
      </c>
      <c r="C4949" s="5" t="s">
        <v>18935</v>
      </c>
      <c r="D4949" s="5" t="s">
        <v>18936</v>
      </c>
      <c r="E4949" s="6">
        <v>45484</v>
      </c>
      <c r="F4949" s="5" t="s">
        <v>89</v>
      </c>
      <c r="G4949" s="5">
        <v>1</v>
      </c>
      <c r="H4949" s="5">
        <v>0</v>
      </c>
      <c r="I4949" s="5">
        <v>50</v>
      </c>
      <c r="J4949" s="5" t="s">
        <v>33</v>
      </c>
      <c r="K4949" s="5" t="s">
        <v>17</v>
      </c>
    </row>
    <row r="4950" spans="1:11">
      <c r="A4950" s="5" t="s">
        <v>18937</v>
      </c>
      <c r="B4950" s="5" t="s">
        <v>18938</v>
      </c>
      <c r="C4950" s="5" t="s">
        <v>18939</v>
      </c>
      <c r="D4950" s="5" t="s">
        <v>18940</v>
      </c>
      <c r="E4950" s="6">
        <v>45487</v>
      </c>
      <c r="F4950" s="5" t="s">
        <v>56</v>
      </c>
      <c r="G4950" s="5">
        <v>1</v>
      </c>
      <c r="H4950" s="5">
        <v>10</v>
      </c>
      <c r="I4950" s="5">
        <v>81</v>
      </c>
      <c r="J4950" s="5" t="s">
        <v>33</v>
      </c>
      <c r="K4950" s="5" t="s">
        <v>78</v>
      </c>
    </row>
    <row r="4951" spans="1:11">
      <c r="A4951" s="5" t="s">
        <v>18941</v>
      </c>
      <c r="B4951" s="5" t="s">
        <v>18942</v>
      </c>
      <c r="C4951" s="5" t="s">
        <v>18943</v>
      </c>
      <c r="D4951" s="5" t="s">
        <v>18944</v>
      </c>
      <c r="E4951" s="6">
        <v>45723</v>
      </c>
      <c r="F4951" s="5" t="s">
        <v>42</v>
      </c>
      <c r="G4951" s="5">
        <v>4</v>
      </c>
      <c r="H4951" s="5">
        <v>0</v>
      </c>
      <c r="I4951" s="5">
        <v>800</v>
      </c>
      <c r="J4951" s="5" t="s">
        <v>84</v>
      </c>
      <c r="K4951" s="5" t="s">
        <v>78</v>
      </c>
    </row>
    <row r="4952" spans="1:11">
      <c r="A4952" s="5" t="s">
        <v>18945</v>
      </c>
      <c r="B4952" s="5" t="s">
        <v>18946</v>
      </c>
      <c r="C4952" s="5" t="s">
        <v>18947</v>
      </c>
      <c r="D4952" s="5" t="s">
        <v>18948</v>
      </c>
      <c r="E4952" s="6">
        <v>45424</v>
      </c>
      <c r="F4952" s="5" t="s">
        <v>83</v>
      </c>
      <c r="G4952" s="5">
        <v>3</v>
      </c>
      <c r="H4952" s="5">
        <v>10</v>
      </c>
      <c r="I4952" s="5">
        <v>405</v>
      </c>
      <c r="J4952" s="5" t="s">
        <v>90</v>
      </c>
      <c r="K4952" s="5" t="s">
        <v>17</v>
      </c>
    </row>
    <row r="4953" spans="1:11">
      <c r="A4953" s="5" t="s">
        <v>18949</v>
      </c>
      <c r="B4953" s="5" t="s">
        <v>18950</v>
      </c>
      <c r="C4953" s="5" t="s">
        <v>18951</v>
      </c>
      <c r="D4953" s="5" t="s">
        <v>18952</v>
      </c>
      <c r="E4953" s="6">
        <v>45502</v>
      </c>
      <c r="F4953" s="5" t="s">
        <v>47</v>
      </c>
      <c r="G4953" s="5">
        <v>2</v>
      </c>
      <c r="H4953" s="5">
        <v>0</v>
      </c>
      <c r="I4953" s="5">
        <v>2400</v>
      </c>
      <c r="J4953" s="5" t="s">
        <v>33</v>
      </c>
      <c r="K4953" s="5" t="s">
        <v>78</v>
      </c>
    </row>
    <row r="4954" spans="1:11">
      <c r="A4954" s="5" t="s">
        <v>18953</v>
      </c>
      <c r="B4954" s="5" t="s">
        <v>18954</v>
      </c>
      <c r="C4954" s="5" t="s">
        <v>18955</v>
      </c>
      <c r="D4954" s="5" t="s">
        <v>18956</v>
      </c>
      <c r="E4954" s="6">
        <v>45603</v>
      </c>
      <c r="F4954" s="5" t="s">
        <v>83</v>
      </c>
      <c r="G4954" s="5">
        <v>3</v>
      </c>
      <c r="H4954" s="5">
        <v>5</v>
      </c>
      <c r="I4954" s="5">
        <v>427.5</v>
      </c>
      <c r="J4954" s="5" t="s">
        <v>23</v>
      </c>
      <c r="K4954" s="5" t="s">
        <v>17</v>
      </c>
    </row>
    <row r="4955" spans="1:11">
      <c r="A4955" s="5" t="s">
        <v>18957</v>
      </c>
      <c r="B4955" s="5" t="s">
        <v>18958</v>
      </c>
      <c r="C4955" s="5" t="s">
        <v>18959</v>
      </c>
      <c r="D4955" s="5" t="s">
        <v>18960</v>
      </c>
      <c r="E4955" s="6">
        <v>45721</v>
      </c>
      <c r="F4955" s="5" t="s">
        <v>83</v>
      </c>
      <c r="G4955" s="5">
        <v>3</v>
      </c>
      <c r="H4955" s="5">
        <v>0</v>
      </c>
      <c r="I4955" s="5">
        <v>450</v>
      </c>
      <c r="J4955" s="5" t="s">
        <v>84</v>
      </c>
      <c r="K4955" s="5" t="s">
        <v>17</v>
      </c>
    </row>
    <row r="4956" spans="1:11">
      <c r="A4956" s="5" t="s">
        <v>18961</v>
      </c>
      <c r="B4956" s="5" t="s">
        <v>18962</v>
      </c>
      <c r="C4956" s="5" t="s">
        <v>18963</v>
      </c>
      <c r="D4956" s="5" t="s">
        <v>18964</v>
      </c>
      <c r="E4956" s="6">
        <v>45505</v>
      </c>
      <c r="F4956" s="5" t="s">
        <v>22</v>
      </c>
      <c r="G4956" s="5">
        <v>1</v>
      </c>
      <c r="H4956" s="5">
        <v>0</v>
      </c>
      <c r="I4956" s="5">
        <v>100</v>
      </c>
      <c r="J4956" s="5" t="s">
        <v>16</v>
      </c>
      <c r="K4956" s="5" t="s">
        <v>17</v>
      </c>
    </row>
    <row r="4957" spans="1:11">
      <c r="A4957" s="5" t="s">
        <v>18965</v>
      </c>
      <c r="B4957" s="5" t="s">
        <v>18966</v>
      </c>
      <c r="C4957" s="5" t="s">
        <v>18967</v>
      </c>
      <c r="D4957" s="5" t="s">
        <v>18968</v>
      </c>
      <c r="E4957" s="6">
        <v>45648</v>
      </c>
      <c r="F4957" s="5" t="s">
        <v>89</v>
      </c>
      <c r="G4957" s="5">
        <v>4</v>
      </c>
      <c r="H4957" s="5">
        <v>15</v>
      </c>
      <c r="I4957" s="5">
        <v>170</v>
      </c>
      <c r="J4957" s="5" t="s">
        <v>23</v>
      </c>
      <c r="K4957" s="5" t="s">
        <v>17</v>
      </c>
    </row>
    <row r="4958" spans="1:11">
      <c r="A4958" s="5" t="s">
        <v>18969</v>
      </c>
      <c r="B4958" s="5" t="s">
        <v>18970</v>
      </c>
      <c r="C4958" s="5" t="s">
        <v>18971</v>
      </c>
      <c r="D4958" s="5" t="s">
        <v>18972</v>
      </c>
      <c r="E4958" s="6">
        <v>45476</v>
      </c>
      <c r="F4958" s="5" t="s">
        <v>42</v>
      </c>
      <c r="G4958" s="5">
        <v>2</v>
      </c>
      <c r="H4958" s="5">
        <v>15</v>
      </c>
      <c r="I4958" s="5">
        <v>340</v>
      </c>
      <c r="J4958" s="5" t="s">
        <v>84</v>
      </c>
      <c r="K4958" s="5" t="s">
        <v>17</v>
      </c>
    </row>
    <row r="4959" spans="1:11">
      <c r="A4959" s="5" t="s">
        <v>18973</v>
      </c>
      <c r="B4959" s="5" t="s">
        <v>18974</v>
      </c>
      <c r="C4959" s="5" t="s">
        <v>18975</v>
      </c>
      <c r="D4959" s="5" t="s">
        <v>18976</v>
      </c>
      <c r="E4959" s="6">
        <v>45677</v>
      </c>
      <c r="F4959" s="5" t="s">
        <v>83</v>
      </c>
      <c r="G4959" s="5">
        <v>2</v>
      </c>
      <c r="H4959" s="5">
        <v>10</v>
      </c>
      <c r="I4959" s="5">
        <v>270</v>
      </c>
      <c r="J4959" s="5" t="s">
        <v>84</v>
      </c>
      <c r="K4959" s="5" t="s">
        <v>17</v>
      </c>
    </row>
    <row r="4960" spans="1:11">
      <c r="A4960" s="5" t="s">
        <v>18977</v>
      </c>
      <c r="B4960" s="5" t="s">
        <v>18978</v>
      </c>
      <c r="C4960" s="5" t="s">
        <v>18979</v>
      </c>
      <c r="D4960" s="5" t="s">
        <v>18980</v>
      </c>
      <c r="E4960" s="6">
        <v>45563</v>
      </c>
      <c r="F4960" s="5" t="s">
        <v>89</v>
      </c>
      <c r="G4960" s="5">
        <v>1</v>
      </c>
      <c r="H4960" s="5">
        <v>0</v>
      </c>
      <c r="I4960" s="5">
        <v>50</v>
      </c>
      <c r="J4960" s="5" t="s">
        <v>84</v>
      </c>
      <c r="K4960" s="5" t="s">
        <v>17</v>
      </c>
    </row>
    <row r="4961" spans="1:11">
      <c r="A4961" s="5" t="s">
        <v>18981</v>
      </c>
      <c r="B4961" s="5" t="s">
        <v>18982</v>
      </c>
      <c r="C4961" s="5" t="s">
        <v>18983</v>
      </c>
      <c r="D4961" s="5" t="s">
        <v>18984</v>
      </c>
      <c r="E4961" s="6">
        <v>45412</v>
      </c>
      <c r="F4961" s="5" t="s">
        <v>56</v>
      </c>
      <c r="G4961" s="5">
        <v>1</v>
      </c>
      <c r="H4961" s="5">
        <v>0</v>
      </c>
      <c r="I4961" s="5">
        <v>90</v>
      </c>
      <c r="J4961" s="5" t="s">
        <v>90</v>
      </c>
      <c r="K4961" s="5" t="s">
        <v>17</v>
      </c>
    </row>
    <row r="4962" spans="1:11">
      <c r="A4962" s="5" t="s">
        <v>18985</v>
      </c>
      <c r="B4962" s="5" t="s">
        <v>18986</v>
      </c>
      <c r="C4962" s="5" t="s">
        <v>18987</v>
      </c>
      <c r="D4962" s="5" t="s">
        <v>18988</v>
      </c>
      <c r="E4962" s="6">
        <v>45471</v>
      </c>
      <c r="F4962" s="5" t="s">
        <v>22</v>
      </c>
      <c r="G4962" s="5">
        <v>1</v>
      </c>
      <c r="H4962" s="5">
        <v>0</v>
      </c>
      <c r="I4962" s="5">
        <v>100</v>
      </c>
      <c r="J4962" s="5" t="s">
        <v>84</v>
      </c>
      <c r="K4962" s="5" t="s">
        <v>17</v>
      </c>
    </row>
    <row r="4963" spans="1:11">
      <c r="A4963" s="5" t="s">
        <v>18989</v>
      </c>
      <c r="B4963" s="5" t="s">
        <v>18990</v>
      </c>
      <c r="C4963" s="5" t="s">
        <v>18991</v>
      </c>
      <c r="D4963" s="5" t="s">
        <v>18992</v>
      </c>
      <c r="E4963" s="6">
        <v>45502</v>
      </c>
      <c r="F4963" s="5" t="s">
        <v>56</v>
      </c>
      <c r="G4963" s="5">
        <v>3</v>
      </c>
      <c r="H4963" s="5">
        <v>0</v>
      </c>
      <c r="I4963" s="5">
        <v>270</v>
      </c>
      <c r="J4963" s="5" t="s">
        <v>23</v>
      </c>
      <c r="K4963" s="5" t="s">
        <v>78</v>
      </c>
    </row>
    <row r="4964" spans="1:11">
      <c r="A4964" s="5" t="s">
        <v>18993</v>
      </c>
      <c r="B4964" s="5" t="s">
        <v>18994</v>
      </c>
      <c r="C4964" s="5" t="s">
        <v>18995</v>
      </c>
      <c r="D4964" s="5" t="s">
        <v>16978</v>
      </c>
      <c r="E4964" s="6">
        <v>45476</v>
      </c>
      <c r="F4964" s="5" t="s">
        <v>22</v>
      </c>
      <c r="G4964" s="5">
        <v>4</v>
      </c>
      <c r="H4964" s="5">
        <v>0</v>
      </c>
      <c r="I4964" s="5">
        <v>400</v>
      </c>
      <c r="J4964" s="5" t="s">
        <v>16</v>
      </c>
      <c r="K4964" s="5" t="s">
        <v>17</v>
      </c>
    </row>
    <row r="4965" spans="1:11">
      <c r="A4965" s="5" t="s">
        <v>18996</v>
      </c>
      <c r="B4965" s="5" t="s">
        <v>18997</v>
      </c>
      <c r="C4965" s="5" t="s">
        <v>18998</v>
      </c>
      <c r="D4965" s="5" t="s">
        <v>9217</v>
      </c>
      <c r="E4965" s="6">
        <v>45758</v>
      </c>
      <c r="F4965" s="5" t="s">
        <v>22</v>
      </c>
      <c r="G4965" s="5">
        <v>3</v>
      </c>
      <c r="H4965" s="5">
        <v>15</v>
      </c>
      <c r="I4965" s="5">
        <v>255</v>
      </c>
      <c r="J4965" s="5" t="s">
        <v>84</v>
      </c>
      <c r="K4965" s="5" t="s">
        <v>78</v>
      </c>
    </row>
    <row r="4966" spans="1:11">
      <c r="A4966" s="5" t="s">
        <v>18999</v>
      </c>
      <c r="B4966" s="5" t="s">
        <v>19000</v>
      </c>
      <c r="C4966" s="5" t="s">
        <v>19001</v>
      </c>
      <c r="D4966" s="5" t="s">
        <v>19002</v>
      </c>
      <c r="E4966" s="6">
        <v>45741</v>
      </c>
      <c r="F4966" s="5" t="s">
        <v>89</v>
      </c>
      <c r="G4966" s="5">
        <v>4</v>
      </c>
      <c r="H4966" s="5">
        <v>0</v>
      </c>
      <c r="I4966" s="5">
        <v>200</v>
      </c>
      <c r="J4966" s="5" t="s">
        <v>16</v>
      </c>
      <c r="K4966" s="5" t="s">
        <v>17</v>
      </c>
    </row>
    <row r="4967" spans="1:11">
      <c r="A4967" s="5" t="s">
        <v>19003</v>
      </c>
      <c r="B4967" s="5" t="s">
        <v>19004</v>
      </c>
      <c r="C4967" s="5" t="s">
        <v>19005</v>
      </c>
      <c r="D4967" s="5" t="s">
        <v>19006</v>
      </c>
      <c r="E4967" s="6">
        <v>45582</v>
      </c>
      <c r="F4967" s="5" t="s">
        <v>15</v>
      </c>
      <c r="G4967" s="5">
        <v>2</v>
      </c>
      <c r="H4967" s="5">
        <v>15</v>
      </c>
      <c r="I4967" s="5">
        <v>1360</v>
      </c>
      <c r="J4967" s="5" t="s">
        <v>16</v>
      </c>
      <c r="K4967" s="5" t="s">
        <v>17</v>
      </c>
    </row>
    <row r="4968" spans="1:11">
      <c r="A4968" s="5" t="s">
        <v>19007</v>
      </c>
      <c r="B4968" s="5" t="s">
        <v>19008</v>
      </c>
      <c r="C4968" s="5" t="s">
        <v>19009</v>
      </c>
      <c r="D4968" s="5" t="s">
        <v>19010</v>
      </c>
      <c r="E4968" s="6">
        <v>45709</v>
      </c>
      <c r="F4968" s="5" t="s">
        <v>28</v>
      </c>
      <c r="G4968" s="5">
        <v>3</v>
      </c>
      <c r="H4968" s="5">
        <v>0</v>
      </c>
      <c r="I4968" s="5">
        <v>900</v>
      </c>
      <c r="J4968" s="5" t="s">
        <v>16</v>
      </c>
      <c r="K4968" s="5" t="s">
        <v>17</v>
      </c>
    </row>
    <row r="4969" spans="1:11">
      <c r="A4969" s="5" t="s">
        <v>19011</v>
      </c>
      <c r="B4969" s="5" t="s">
        <v>19012</v>
      </c>
      <c r="C4969" s="5" t="s">
        <v>19013</v>
      </c>
      <c r="D4969" s="5" t="s">
        <v>19014</v>
      </c>
      <c r="E4969" s="6">
        <v>45694</v>
      </c>
      <c r="F4969" s="5" t="s">
        <v>83</v>
      </c>
      <c r="G4969" s="5">
        <v>1</v>
      </c>
      <c r="H4969" s="5">
        <v>5</v>
      </c>
      <c r="I4969" s="5">
        <v>142.5</v>
      </c>
      <c r="J4969" s="5" t="s">
        <v>33</v>
      </c>
      <c r="K4969" s="5" t="s">
        <v>17</v>
      </c>
    </row>
    <row r="4970" spans="1:11">
      <c r="A4970" s="5" t="s">
        <v>19015</v>
      </c>
      <c r="B4970" s="5" t="s">
        <v>19016</v>
      </c>
      <c r="C4970" s="5" t="s">
        <v>19017</v>
      </c>
      <c r="D4970" s="5" t="s">
        <v>19018</v>
      </c>
      <c r="E4970" s="6">
        <v>45690</v>
      </c>
      <c r="F4970" s="5" t="s">
        <v>47</v>
      </c>
      <c r="G4970" s="5">
        <v>1</v>
      </c>
      <c r="H4970" s="5">
        <v>5</v>
      </c>
      <c r="I4970" s="5">
        <v>1140</v>
      </c>
      <c r="J4970" s="5" t="s">
        <v>16</v>
      </c>
      <c r="K4970" s="5" t="s">
        <v>78</v>
      </c>
    </row>
    <row r="4971" spans="1:11">
      <c r="A4971" s="5" t="s">
        <v>19019</v>
      </c>
      <c r="B4971" s="5" t="s">
        <v>19020</v>
      </c>
      <c r="C4971" s="5" t="s">
        <v>19021</v>
      </c>
      <c r="D4971" s="5" t="s">
        <v>19022</v>
      </c>
      <c r="E4971" s="6">
        <v>45421</v>
      </c>
      <c r="F4971" s="5" t="s">
        <v>22</v>
      </c>
      <c r="G4971" s="5">
        <v>4</v>
      </c>
      <c r="H4971" s="5">
        <v>0</v>
      </c>
      <c r="I4971" s="5">
        <v>400</v>
      </c>
      <c r="J4971" s="5" t="s">
        <v>33</v>
      </c>
      <c r="K4971" s="5" t="s">
        <v>17</v>
      </c>
    </row>
    <row r="4972" spans="1:11">
      <c r="A4972" s="5" t="s">
        <v>19023</v>
      </c>
      <c r="B4972" s="5" t="s">
        <v>19024</v>
      </c>
      <c r="C4972" s="5" t="s">
        <v>19025</v>
      </c>
      <c r="D4972" s="5" t="s">
        <v>19026</v>
      </c>
      <c r="E4972" s="6">
        <v>45624</v>
      </c>
      <c r="F4972" s="5" t="s">
        <v>73</v>
      </c>
      <c r="G4972" s="5">
        <v>1</v>
      </c>
      <c r="H4972" s="5">
        <v>0</v>
      </c>
      <c r="I4972" s="5">
        <v>120</v>
      </c>
      <c r="J4972" s="5" t="s">
        <v>16</v>
      </c>
      <c r="K4972" s="5" t="s">
        <v>17</v>
      </c>
    </row>
    <row r="4973" spans="1:11">
      <c r="A4973" s="5" t="s">
        <v>19027</v>
      </c>
      <c r="B4973" s="5" t="s">
        <v>19028</v>
      </c>
      <c r="C4973" s="5" t="s">
        <v>19029</v>
      </c>
      <c r="D4973" s="5" t="s">
        <v>19030</v>
      </c>
      <c r="E4973" s="6">
        <v>45592</v>
      </c>
      <c r="F4973" s="5" t="s">
        <v>42</v>
      </c>
      <c r="G4973" s="5">
        <v>3</v>
      </c>
      <c r="H4973" s="5">
        <v>0</v>
      </c>
      <c r="I4973" s="5">
        <v>600</v>
      </c>
      <c r="J4973" s="5" t="s">
        <v>33</v>
      </c>
      <c r="K4973" s="5" t="s">
        <v>17</v>
      </c>
    </row>
    <row r="4974" spans="1:11">
      <c r="A4974" s="5" t="s">
        <v>19031</v>
      </c>
      <c r="B4974" s="5" t="s">
        <v>19032</v>
      </c>
      <c r="C4974" s="5" t="s">
        <v>19033</v>
      </c>
      <c r="D4974" s="5" t="s">
        <v>19034</v>
      </c>
      <c r="E4974" s="6">
        <v>45589</v>
      </c>
      <c r="F4974" s="5" t="s">
        <v>83</v>
      </c>
      <c r="G4974" s="5">
        <v>4</v>
      </c>
      <c r="H4974" s="5">
        <v>0</v>
      </c>
      <c r="I4974" s="5">
        <v>600</v>
      </c>
      <c r="J4974" s="5" t="s">
        <v>84</v>
      </c>
      <c r="K4974" s="5" t="s">
        <v>17</v>
      </c>
    </row>
    <row r="4975" spans="1:11">
      <c r="A4975" s="5" t="s">
        <v>19035</v>
      </c>
      <c r="B4975" s="5" t="s">
        <v>19036</v>
      </c>
      <c r="C4975" s="5" t="s">
        <v>19037</v>
      </c>
      <c r="D4975" s="5" t="s">
        <v>19038</v>
      </c>
      <c r="E4975" s="6">
        <v>45679</v>
      </c>
      <c r="F4975" s="5" t="s">
        <v>73</v>
      </c>
      <c r="G4975" s="5">
        <v>1</v>
      </c>
      <c r="H4975" s="5">
        <v>0</v>
      </c>
      <c r="I4975" s="5">
        <v>120</v>
      </c>
      <c r="J4975" s="5" t="s">
        <v>33</v>
      </c>
      <c r="K4975" s="5" t="s">
        <v>17</v>
      </c>
    </row>
    <row r="4976" spans="1:11">
      <c r="A4976" s="5" t="s">
        <v>19039</v>
      </c>
      <c r="B4976" s="5" t="s">
        <v>19040</v>
      </c>
      <c r="C4976" s="5" t="s">
        <v>19041</v>
      </c>
      <c r="D4976" s="5" t="s">
        <v>19042</v>
      </c>
      <c r="E4976" s="6">
        <v>45480</v>
      </c>
      <c r="F4976" s="5" t="s">
        <v>56</v>
      </c>
      <c r="G4976" s="5">
        <v>4</v>
      </c>
      <c r="H4976" s="5">
        <v>0</v>
      </c>
      <c r="I4976" s="5">
        <v>360</v>
      </c>
      <c r="J4976" s="5" t="s">
        <v>16</v>
      </c>
      <c r="K4976" s="5" t="s">
        <v>17</v>
      </c>
    </row>
    <row r="4977" spans="1:11">
      <c r="A4977" s="5" t="s">
        <v>19043</v>
      </c>
      <c r="B4977" s="5" t="s">
        <v>19044</v>
      </c>
      <c r="C4977" s="5" t="s">
        <v>19045</v>
      </c>
      <c r="D4977" s="5" t="s">
        <v>19046</v>
      </c>
      <c r="E4977" s="6">
        <v>45577</v>
      </c>
      <c r="F4977" s="5" t="s">
        <v>42</v>
      </c>
      <c r="G4977" s="5">
        <v>4</v>
      </c>
      <c r="H4977" s="5">
        <v>0</v>
      </c>
      <c r="I4977" s="5">
        <v>800</v>
      </c>
      <c r="J4977" s="5" t="s">
        <v>16</v>
      </c>
      <c r="K4977" s="5" t="s">
        <v>17</v>
      </c>
    </row>
    <row r="4978" spans="1:11">
      <c r="A4978" s="5" t="s">
        <v>19047</v>
      </c>
      <c r="B4978" s="5" t="s">
        <v>19048</v>
      </c>
      <c r="C4978" s="5" t="s">
        <v>19049</v>
      </c>
      <c r="D4978" s="5" t="s">
        <v>19050</v>
      </c>
      <c r="E4978" s="6">
        <v>45556</v>
      </c>
      <c r="F4978" s="5" t="s">
        <v>28</v>
      </c>
      <c r="G4978" s="5">
        <v>2</v>
      </c>
      <c r="H4978" s="5">
        <v>0</v>
      </c>
      <c r="I4978" s="5">
        <v>600</v>
      </c>
      <c r="J4978" s="5" t="s">
        <v>16</v>
      </c>
      <c r="K4978" s="5" t="s">
        <v>17</v>
      </c>
    </row>
    <row r="4979" spans="1:11">
      <c r="A4979" s="5" t="s">
        <v>19051</v>
      </c>
      <c r="B4979" s="5" t="s">
        <v>19052</v>
      </c>
      <c r="C4979" s="5" t="s">
        <v>19053</v>
      </c>
      <c r="D4979" s="5" t="s">
        <v>19054</v>
      </c>
      <c r="E4979" s="6">
        <v>45526</v>
      </c>
      <c r="F4979" s="5" t="s">
        <v>42</v>
      </c>
      <c r="G4979" s="5">
        <v>1</v>
      </c>
      <c r="H4979" s="5">
        <v>0</v>
      </c>
      <c r="I4979" s="5">
        <v>200</v>
      </c>
      <c r="J4979" s="5" t="s">
        <v>33</v>
      </c>
      <c r="K4979" s="5" t="s">
        <v>17</v>
      </c>
    </row>
    <row r="4980" spans="1:11">
      <c r="A4980" s="5" t="s">
        <v>19055</v>
      </c>
      <c r="B4980" s="5" t="s">
        <v>6615</v>
      </c>
      <c r="C4980" s="5" t="s">
        <v>385</v>
      </c>
      <c r="D4980" s="5" t="s">
        <v>11542</v>
      </c>
      <c r="E4980" s="6">
        <v>45548</v>
      </c>
      <c r="F4980" s="5" t="s">
        <v>89</v>
      </c>
      <c r="G4980" s="5">
        <v>2</v>
      </c>
      <c r="H4980" s="5">
        <v>0</v>
      </c>
      <c r="I4980" s="5">
        <v>100</v>
      </c>
      <c r="J4980" s="5" t="s">
        <v>23</v>
      </c>
      <c r="K4980" s="5" t="s">
        <v>17</v>
      </c>
    </row>
    <row r="4981" spans="1:11">
      <c r="A4981" s="5" t="s">
        <v>19056</v>
      </c>
      <c r="B4981" s="5" t="s">
        <v>19057</v>
      </c>
      <c r="C4981" s="5" t="s">
        <v>19058</v>
      </c>
      <c r="D4981" s="5" t="s">
        <v>19059</v>
      </c>
      <c r="E4981" s="6">
        <v>45667</v>
      </c>
      <c r="F4981" s="5" t="s">
        <v>56</v>
      </c>
      <c r="G4981" s="5">
        <v>1</v>
      </c>
      <c r="H4981" s="5">
        <v>5</v>
      </c>
      <c r="I4981" s="5">
        <v>85.5</v>
      </c>
      <c r="J4981" s="5" t="s">
        <v>33</v>
      </c>
      <c r="K4981" s="5" t="s">
        <v>17</v>
      </c>
    </row>
    <row r="4982" spans="1:11">
      <c r="A4982" s="5" t="s">
        <v>19060</v>
      </c>
      <c r="B4982" s="5" t="s">
        <v>19061</v>
      </c>
      <c r="C4982" s="5" t="s">
        <v>19062</v>
      </c>
      <c r="D4982" s="5" t="s">
        <v>19063</v>
      </c>
      <c r="E4982" s="6">
        <v>45407</v>
      </c>
      <c r="F4982" s="5" t="s">
        <v>47</v>
      </c>
      <c r="G4982" s="5">
        <v>2</v>
      </c>
      <c r="H4982" s="5">
        <v>5</v>
      </c>
      <c r="I4982" s="5">
        <v>2280</v>
      </c>
      <c r="J4982" s="5" t="s">
        <v>33</v>
      </c>
      <c r="K4982" s="5" t="s">
        <v>17</v>
      </c>
    </row>
    <row r="4983" spans="1:11">
      <c r="A4983" s="5" t="s">
        <v>19064</v>
      </c>
      <c r="B4983" s="5" t="s">
        <v>19065</v>
      </c>
      <c r="C4983" s="5" t="s">
        <v>19066</v>
      </c>
      <c r="D4983" s="5" t="s">
        <v>16072</v>
      </c>
      <c r="E4983" s="6">
        <v>45484</v>
      </c>
      <c r="F4983" s="5" t="s">
        <v>73</v>
      </c>
      <c r="G4983" s="5">
        <v>4</v>
      </c>
      <c r="H4983" s="5">
        <v>10</v>
      </c>
      <c r="I4983" s="5">
        <v>432</v>
      </c>
      <c r="J4983" s="5" t="s">
        <v>23</v>
      </c>
      <c r="K4983" s="5" t="s">
        <v>17</v>
      </c>
    </row>
    <row r="4984" spans="1:11">
      <c r="A4984" s="5" t="s">
        <v>19067</v>
      </c>
      <c r="B4984" s="5" t="s">
        <v>19068</v>
      </c>
      <c r="C4984" s="5" t="s">
        <v>19069</v>
      </c>
      <c r="D4984" s="5" t="s">
        <v>19070</v>
      </c>
      <c r="E4984" s="6">
        <v>45747</v>
      </c>
      <c r="F4984" s="5" t="s">
        <v>56</v>
      </c>
      <c r="G4984" s="5">
        <v>4</v>
      </c>
      <c r="H4984" s="5">
        <v>0</v>
      </c>
      <c r="I4984" s="5">
        <v>360</v>
      </c>
      <c r="J4984" s="5" t="s">
        <v>23</v>
      </c>
      <c r="K4984" s="5" t="s">
        <v>17</v>
      </c>
    </row>
    <row r="4985" spans="1:11">
      <c r="A4985" s="5" t="s">
        <v>19071</v>
      </c>
      <c r="B4985" s="5" t="s">
        <v>19072</v>
      </c>
      <c r="C4985" s="5" t="s">
        <v>19073</v>
      </c>
      <c r="D4985" s="5" t="s">
        <v>19074</v>
      </c>
      <c r="E4985" s="6">
        <v>45578</v>
      </c>
      <c r="F4985" s="5" t="s">
        <v>83</v>
      </c>
      <c r="G4985" s="5">
        <v>2</v>
      </c>
      <c r="H4985" s="5">
        <v>0</v>
      </c>
      <c r="I4985" s="5">
        <v>300</v>
      </c>
      <c r="J4985" s="5" t="s">
        <v>16</v>
      </c>
      <c r="K4985" s="5" t="s">
        <v>17</v>
      </c>
    </row>
    <row r="4986" spans="1:11">
      <c r="A4986" s="5" t="s">
        <v>19075</v>
      </c>
      <c r="B4986" s="5" t="s">
        <v>19076</v>
      </c>
      <c r="C4986" s="5" t="s">
        <v>19077</v>
      </c>
      <c r="D4986" s="5" t="s">
        <v>19078</v>
      </c>
      <c r="E4986" s="6">
        <v>45746</v>
      </c>
      <c r="F4986" s="5" t="s">
        <v>89</v>
      </c>
      <c r="G4986" s="5">
        <v>3</v>
      </c>
      <c r="H4986" s="5">
        <v>10</v>
      </c>
      <c r="I4986" s="5">
        <v>135</v>
      </c>
      <c r="J4986" s="5" t="s">
        <v>23</v>
      </c>
      <c r="K4986" s="5" t="s">
        <v>17</v>
      </c>
    </row>
    <row r="4987" spans="1:11">
      <c r="A4987" s="5" t="s">
        <v>19079</v>
      </c>
      <c r="B4987" s="5" t="s">
        <v>19080</v>
      </c>
      <c r="C4987" s="5" t="s">
        <v>19081</v>
      </c>
      <c r="D4987" s="5" t="s">
        <v>19082</v>
      </c>
      <c r="E4987" s="6">
        <v>45568</v>
      </c>
      <c r="F4987" s="5" t="s">
        <v>56</v>
      </c>
      <c r="G4987" s="5">
        <v>3</v>
      </c>
      <c r="H4987" s="5">
        <v>5</v>
      </c>
      <c r="I4987" s="5">
        <v>256.5</v>
      </c>
      <c r="J4987" s="5" t="s">
        <v>90</v>
      </c>
      <c r="K4987" s="5" t="s">
        <v>17</v>
      </c>
    </row>
    <row r="4988" spans="1:11">
      <c r="A4988" s="5" t="s">
        <v>19083</v>
      </c>
      <c r="B4988" s="5" t="s">
        <v>19084</v>
      </c>
      <c r="C4988" s="5" t="s">
        <v>19085</v>
      </c>
      <c r="D4988" s="5" t="s">
        <v>19086</v>
      </c>
      <c r="E4988" s="6">
        <v>45664</v>
      </c>
      <c r="F4988" s="5" t="s">
        <v>47</v>
      </c>
      <c r="G4988" s="5">
        <v>2</v>
      </c>
      <c r="H4988" s="5">
        <v>0</v>
      </c>
      <c r="I4988" s="5">
        <v>2400</v>
      </c>
      <c r="J4988" s="5" t="s">
        <v>84</v>
      </c>
      <c r="K4988" s="5" t="s">
        <v>17</v>
      </c>
    </row>
    <row r="4989" spans="1:11">
      <c r="A4989" s="5" t="s">
        <v>19087</v>
      </c>
      <c r="B4989" s="5" t="s">
        <v>19088</v>
      </c>
      <c r="C4989" s="5" t="s">
        <v>19089</v>
      </c>
      <c r="D4989" s="5" t="s">
        <v>19090</v>
      </c>
      <c r="E4989" s="6">
        <v>45457</v>
      </c>
      <c r="F4989" s="5" t="s">
        <v>73</v>
      </c>
      <c r="G4989" s="5">
        <v>3</v>
      </c>
      <c r="H4989" s="5">
        <v>0</v>
      </c>
      <c r="I4989" s="5">
        <v>360</v>
      </c>
      <c r="J4989" s="5" t="s">
        <v>84</v>
      </c>
      <c r="K4989" s="5" t="s">
        <v>17</v>
      </c>
    </row>
    <row r="4990" spans="1:11">
      <c r="A4990" s="5" t="s">
        <v>19091</v>
      </c>
      <c r="B4990" s="5" t="s">
        <v>17533</v>
      </c>
      <c r="C4990" s="5" t="s">
        <v>19092</v>
      </c>
      <c r="D4990" s="5" t="s">
        <v>19093</v>
      </c>
      <c r="E4990" s="6">
        <v>45727</v>
      </c>
      <c r="F4990" s="5" t="s">
        <v>83</v>
      </c>
      <c r="G4990" s="5">
        <v>1</v>
      </c>
      <c r="H4990" s="5">
        <v>0</v>
      </c>
      <c r="I4990" s="5">
        <v>150</v>
      </c>
      <c r="J4990" s="5" t="s">
        <v>90</v>
      </c>
      <c r="K4990" s="5" t="s">
        <v>17</v>
      </c>
    </row>
    <row r="4991" spans="1:11">
      <c r="A4991" s="5" t="s">
        <v>19094</v>
      </c>
      <c r="B4991" s="5" t="s">
        <v>19095</v>
      </c>
      <c r="C4991" s="5" t="s">
        <v>19096</v>
      </c>
      <c r="D4991" s="5" t="s">
        <v>19097</v>
      </c>
      <c r="E4991" s="6">
        <v>45541</v>
      </c>
      <c r="F4991" s="5" t="s">
        <v>15</v>
      </c>
      <c r="G4991" s="5">
        <v>3</v>
      </c>
      <c r="H4991" s="5">
        <v>0</v>
      </c>
      <c r="I4991" s="5">
        <v>2400</v>
      </c>
      <c r="J4991" s="5" t="s">
        <v>90</v>
      </c>
      <c r="K4991" s="5" t="s">
        <v>17</v>
      </c>
    </row>
    <row r="4992" spans="1:11">
      <c r="A4992" s="5" t="s">
        <v>19098</v>
      </c>
      <c r="B4992" s="5" t="s">
        <v>19099</v>
      </c>
      <c r="C4992" s="5" t="s">
        <v>19100</v>
      </c>
      <c r="D4992" s="5" t="s">
        <v>19101</v>
      </c>
      <c r="E4992" s="6">
        <v>45577</v>
      </c>
      <c r="F4992" s="5" t="s">
        <v>28</v>
      </c>
      <c r="G4992" s="5">
        <v>4</v>
      </c>
      <c r="H4992" s="5">
        <v>0</v>
      </c>
      <c r="I4992" s="5">
        <v>1200</v>
      </c>
      <c r="J4992" s="5" t="s">
        <v>33</v>
      </c>
      <c r="K4992" s="5" t="s">
        <v>17</v>
      </c>
    </row>
    <row r="4993" spans="1:11">
      <c r="A4993" s="5" t="s">
        <v>19102</v>
      </c>
      <c r="B4993" s="5" t="s">
        <v>19103</v>
      </c>
      <c r="C4993" s="5" t="s">
        <v>19104</v>
      </c>
      <c r="D4993" s="5" t="s">
        <v>19105</v>
      </c>
      <c r="E4993" s="6">
        <v>45643</v>
      </c>
      <c r="F4993" s="5" t="s">
        <v>15</v>
      </c>
      <c r="G4993" s="5">
        <v>2</v>
      </c>
      <c r="H4993" s="5">
        <v>0</v>
      </c>
      <c r="I4993" s="5">
        <v>1600</v>
      </c>
      <c r="J4993" s="5" t="s">
        <v>90</v>
      </c>
      <c r="K4993" s="5" t="s">
        <v>17</v>
      </c>
    </row>
    <row r="4994" spans="1:11">
      <c r="A4994" s="5" t="s">
        <v>19106</v>
      </c>
      <c r="B4994" s="5" t="s">
        <v>19107</v>
      </c>
      <c r="C4994" s="5" t="s">
        <v>19108</v>
      </c>
      <c r="D4994" s="5" t="s">
        <v>1239</v>
      </c>
      <c r="E4994" s="6">
        <v>45521</v>
      </c>
      <c r="F4994" s="5" t="s">
        <v>22</v>
      </c>
      <c r="G4994" s="5">
        <v>2</v>
      </c>
      <c r="H4994" s="5">
        <v>0</v>
      </c>
      <c r="I4994" s="5">
        <v>200</v>
      </c>
      <c r="J4994" s="5" t="s">
        <v>84</v>
      </c>
      <c r="K4994" s="5" t="s">
        <v>17</v>
      </c>
    </row>
    <row r="4995" spans="1:11">
      <c r="A4995" s="5" t="s">
        <v>19109</v>
      </c>
      <c r="B4995" s="5" t="s">
        <v>19110</v>
      </c>
      <c r="C4995" s="5" t="s">
        <v>19111</v>
      </c>
      <c r="D4995" s="5" t="s">
        <v>19112</v>
      </c>
      <c r="E4995" s="6">
        <v>45615</v>
      </c>
      <c r="F4995" s="5" t="s">
        <v>22</v>
      </c>
      <c r="G4995" s="5">
        <v>2</v>
      </c>
      <c r="H4995" s="5">
        <v>0</v>
      </c>
      <c r="I4995" s="5">
        <v>200</v>
      </c>
      <c r="J4995" s="5" t="s">
        <v>90</v>
      </c>
      <c r="K4995" s="5" t="s">
        <v>17</v>
      </c>
    </row>
    <row r="4996" spans="1:11">
      <c r="A4996" s="5" t="s">
        <v>19113</v>
      </c>
      <c r="B4996" s="5" t="s">
        <v>19114</v>
      </c>
      <c r="C4996" s="5" t="s">
        <v>19115</v>
      </c>
      <c r="D4996" s="5" t="s">
        <v>19116</v>
      </c>
      <c r="E4996" s="6">
        <v>45607</v>
      </c>
      <c r="F4996" s="5" t="s">
        <v>28</v>
      </c>
      <c r="G4996" s="5">
        <v>4</v>
      </c>
      <c r="H4996" s="5">
        <v>0</v>
      </c>
      <c r="I4996" s="5">
        <v>1200</v>
      </c>
      <c r="J4996" s="5" t="s">
        <v>16</v>
      </c>
      <c r="K4996" s="5" t="s">
        <v>17</v>
      </c>
    </row>
    <row r="4997" spans="1:11">
      <c r="A4997" s="5" t="s">
        <v>19117</v>
      </c>
      <c r="B4997" s="5" t="s">
        <v>19118</v>
      </c>
      <c r="C4997" s="5" t="s">
        <v>19119</v>
      </c>
      <c r="D4997" s="5" t="s">
        <v>19120</v>
      </c>
      <c r="E4997" s="6">
        <v>45663</v>
      </c>
      <c r="F4997" s="5" t="s">
        <v>42</v>
      </c>
      <c r="G4997" s="5">
        <v>2</v>
      </c>
      <c r="H4997" s="5">
        <v>0</v>
      </c>
      <c r="I4997" s="5">
        <v>400</v>
      </c>
      <c r="J4997" s="5" t="s">
        <v>23</v>
      </c>
      <c r="K4997" s="5" t="s">
        <v>17</v>
      </c>
    </row>
    <row r="4998" spans="1:11">
      <c r="A4998" s="5" t="s">
        <v>19121</v>
      </c>
      <c r="B4998" s="5" t="s">
        <v>19122</v>
      </c>
      <c r="C4998" s="5" t="s">
        <v>19123</v>
      </c>
      <c r="D4998" s="5" t="s">
        <v>19124</v>
      </c>
      <c r="E4998" s="6">
        <v>45654</v>
      </c>
      <c r="F4998" s="5" t="s">
        <v>22</v>
      </c>
      <c r="G4998" s="5">
        <v>3</v>
      </c>
      <c r="H4998" s="5">
        <v>0</v>
      </c>
      <c r="I4998" s="5">
        <v>300</v>
      </c>
      <c r="J4998" s="5" t="s">
        <v>33</v>
      </c>
      <c r="K4998" s="5" t="s">
        <v>17</v>
      </c>
    </row>
    <row r="4999" spans="1:11">
      <c r="A4999" s="5" t="s">
        <v>19125</v>
      </c>
      <c r="B4999" s="5" t="s">
        <v>19126</v>
      </c>
      <c r="C4999" s="5" t="s">
        <v>19127</v>
      </c>
      <c r="D4999" s="5" t="s">
        <v>19128</v>
      </c>
      <c r="E4999" s="6">
        <v>45587</v>
      </c>
      <c r="F4999" s="5" t="s">
        <v>47</v>
      </c>
      <c r="G4999" s="5">
        <v>2</v>
      </c>
      <c r="H4999" s="5">
        <v>0</v>
      </c>
      <c r="I4999" s="5">
        <v>2400</v>
      </c>
      <c r="J4999" s="5" t="s">
        <v>84</v>
      </c>
      <c r="K4999" s="5" t="s">
        <v>17</v>
      </c>
    </row>
    <row r="5000" spans="1:11">
      <c r="A5000" s="5" t="s">
        <v>19129</v>
      </c>
      <c r="B5000" s="5" t="s">
        <v>19130</v>
      </c>
      <c r="C5000" s="5" t="s">
        <v>19131</v>
      </c>
      <c r="D5000" s="5" t="s">
        <v>19132</v>
      </c>
      <c r="E5000" s="6">
        <v>45706</v>
      </c>
      <c r="F5000" s="5" t="s">
        <v>73</v>
      </c>
      <c r="G5000" s="5">
        <v>2</v>
      </c>
      <c r="H5000" s="5">
        <v>0</v>
      </c>
      <c r="I5000" s="5">
        <v>240</v>
      </c>
      <c r="J5000" s="5" t="s">
        <v>16</v>
      </c>
      <c r="K5000" s="5" t="s">
        <v>17</v>
      </c>
    </row>
    <row r="5001" spans="1:11">
      <c r="A5001" s="5" t="s">
        <v>19133</v>
      </c>
      <c r="B5001" s="5" t="s">
        <v>19134</v>
      </c>
      <c r="C5001" s="5" t="s">
        <v>19135</v>
      </c>
      <c r="D5001" s="5" t="s">
        <v>19136</v>
      </c>
      <c r="E5001" s="6">
        <v>45550</v>
      </c>
      <c r="F5001" s="5" t="s">
        <v>89</v>
      </c>
      <c r="G5001" s="5">
        <v>2</v>
      </c>
      <c r="H5001" s="5">
        <v>5</v>
      </c>
      <c r="I5001" s="5">
        <v>95</v>
      </c>
      <c r="J5001" s="5" t="s">
        <v>16</v>
      </c>
      <c r="K5001" s="5" t="s">
        <v>17</v>
      </c>
    </row>
    <row r="5002" spans="1:11">
      <c r="A5002" s="5" t="s">
        <v>19137</v>
      </c>
      <c r="B5002" s="5" t="s">
        <v>19138</v>
      </c>
      <c r="C5002" s="5" t="s">
        <v>19139</v>
      </c>
      <c r="D5002" s="5" t="s">
        <v>19140</v>
      </c>
      <c r="E5002" s="6">
        <v>45715</v>
      </c>
      <c r="F5002" s="5" t="s">
        <v>73</v>
      </c>
      <c r="G5002" s="5">
        <v>3</v>
      </c>
      <c r="H5002" s="5">
        <v>0</v>
      </c>
      <c r="I5002" s="5">
        <v>360</v>
      </c>
      <c r="J5002" s="5" t="s">
        <v>90</v>
      </c>
      <c r="K5002" s="5" t="s">
        <v>17</v>
      </c>
    </row>
    <row r="5003" spans="1:11">
      <c r="A5003" s="5" t="s">
        <v>19141</v>
      </c>
      <c r="B5003" s="5" t="s">
        <v>19142</v>
      </c>
      <c r="C5003" s="5" t="s">
        <v>19143</v>
      </c>
      <c r="D5003" s="5" t="s">
        <v>19144</v>
      </c>
      <c r="E5003" s="6">
        <v>45434</v>
      </c>
      <c r="F5003" s="5" t="s">
        <v>22</v>
      </c>
      <c r="G5003" s="5">
        <v>1</v>
      </c>
      <c r="H5003" s="5">
        <v>5</v>
      </c>
      <c r="I5003" s="5">
        <v>95</v>
      </c>
      <c r="J5003" s="5" t="s">
        <v>90</v>
      </c>
      <c r="K5003" s="5" t="s">
        <v>17</v>
      </c>
    </row>
    <row r="5004" spans="1:11">
      <c r="A5004" s="5" t="s">
        <v>19145</v>
      </c>
      <c r="B5004" s="5" t="s">
        <v>7356</v>
      </c>
      <c r="C5004" s="5" t="s">
        <v>19146</v>
      </c>
      <c r="D5004" s="5" t="s">
        <v>9389</v>
      </c>
      <c r="E5004" s="6">
        <v>45436</v>
      </c>
      <c r="F5004" s="5" t="s">
        <v>15</v>
      </c>
      <c r="G5004" s="5">
        <v>3</v>
      </c>
      <c r="H5004" s="5">
        <v>0</v>
      </c>
      <c r="I5004" s="5">
        <v>2400</v>
      </c>
      <c r="J5004" s="5" t="s">
        <v>16</v>
      </c>
      <c r="K5004" s="5" t="s">
        <v>17</v>
      </c>
    </row>
    <row r="5005" spans="1:11">
      <c r="A5005" s="5" t="s">
        <v>19147</v>
      </c>
      <c r="B5005" s="5" t="s">
        <v>19148</v>
      </c>
      <c r="C5005" s="5" t="s">
        <v>19149</v>
      </c>
      <c r="D5005" s="5" t="s">
        <v>19150</v>
      </c>
      <c r="E5005" s="6">
        <v>45686</v>
      </c>
      <c r="F5005" s="5" t="s">
        <v>89</v>
      </c>
      <c r="G5005" s="5">
        <v>2</v>
      </c>
      <c r="H5005" s="5">
        <v>0</v>
      </c>
      <c r="I5005" s="5">
        <v>100</v>
      </c>
      <c r="J5005" s="5" t="s">
        <v>23</v>
      </c>
      <c r="K5005" s="5" t="s">
        <v>17</v>
      </c>
    </row>
    <row r="5006" spans="1:11">
      <c r="A5006" s="5" t="s">
        <v>19151</v>
      </c>
      <c r="B5006" s="5" t="s">
        <v>19152</v>
      </c>
      <c r="C5006" s="5" t="s">
        <v>3154</v>
      </c>
      <c r="D5006" s="5" t="s">
        <v>19153</v>
      </c>
      <c r="E5006" s="6">
        <v>45583</v>
      </c>
      <c r="F5006" s="5" t="s">
        <v>42</v>
      </c>
      <c r="G5006" s="5">
        <v>4</v>
      </c>
      <c r="H5006" s="5">
        <v>0</v>
      </c>
      <c r="I5006" s="5">
        <v>800</v>
      </c>
      <c r="J5006" s="5" t="s">
        <v>90</v>
      </c>
      <c r="K5006" s="5" t="s">
        <v>17</v>
      </c>
    </row>
    <row r="5007" spans="1:11">
      <c r="A5007" s="5" t="s">
        <v>19154</v>
      </c>
      <c r="B5007" s="5" t="s">
        <v>19155</v>
      </c>
      <c r="C5007" s="5" t="s">
        <v>19156</v>
      </c>
      <c r="D5007" s="5" t="s">
        <v>19157</v>
      </c>
      <c r="E5007" s="6">
        <v>45616</v>
      </c>
      <c r="F5007" s="5" t="s">
        <v>47</v>
      </c>
      <c r="G5007" s="5">
        <v>3</v>
      </c>
      <c r="H5007" s="5">
        <v>0</v>
      </c>
      <c r="I5007" s="5">
        <v>3600</v>
      </c>
      <c r="J5007" s="5" t="s">
        <v>16</v>
      </c>
      <c r="K5007" s="5" t="s">
        <v>17</v>
      </c>
    </row>
    <row r="5008" spans="1:11">
      <c r="A5008" s="5" t="s">
        <v>19158</v>
      </c>
      <c r="B5008" s="5" t="s">
        <v>19159</v>
      </c>
      <c r="C5008" s="5" t="s">
        <v>19160</v>
      </c>
      <c r="D5008" s="5" t="s">
        <v>19161</v>
      </c>
      <c r="E5008" s="6">
        <v>45670</v>
      </c>
      <c r="F5008" s="5" t="s">
        <v>42</v>
      </c>
      <c r="G5008" s="5">
        <v>2</v>
      </c>
      <c r="H5008" s="5">
        <v>5</v>
      </c>
      <c r="I5008" s="5">
        <v>380</v>
      </c>
      <c r="J5008" s="5" t="s">
        <v>84</v>
      </c>
      <c r="K5008" s="5" t="s">
        <v>17</v>
      </c>
    </row>
    <row r="5009" spans="1:11">
      <c r="A5009" s="5" t="s">
        <v>19162</v>
      </c>
      <c r="B5009" s="5" t="s">
        <v>19163</v>
      </c>
      <c r="C5009" s="5" t="s">
        <v>19164</v>
      </c>
      <c r="D5009" s="5" t="s">
        <v>274</v>
      </c>
      <c r="E5009" s="6">
        <v>45555</v>
      </c>
      <c r="F5009" s="5" t="s">
        <v>28</v>
      </c>
      <c r="G5009" s="5">
        <v>1</v>
      </c>
      <c r="H5009" s="5">
        <v>0</v>
      </c>
      <c r="I5009" s="5">
        <v>300</v>
      </c>
      <c r="J5009" s="5" t="s">
        <v>16</v>
      </c>
      <c r="K5009" s="5" t="s">
        <v>17</v>
      </c>
    </row>
    <row r="5010" spans="1:11">
      <c r="A5010" s="5" t="s">
        <v>19165</v>
      </c>
      <c r="B5010" s="5" t="s">
        <v>19166</v>
      </c>
      <c r="C5010" s="5" t="s">
        <v>19167</v>
      </c>
      <c r="D5010" s="5" t="s">
        <v>19168</v>
      </c>
      <c r="E5010" s="6">
        <v>45404</v>
      </c>
      <c r="F5010" s="5" t="s">
        <v>56</v>
      </c>
      <c r="G5010" s="5">
        <v>2</v>
      </c>
      <c r="H5010" s="5">
        <v>0</v>
      </c>
      <c r="I5010" s="5">
        <v>180</v>
      </c>
      <c r="J5010" s="5" t="s">
        <v>33</v>
      </c>
      <c r="K5010" s="5" t="s">
        <v>17</v>
      </c>
    </row>
    <row r="5011" spans="1:11">
      <c r="A5011" s="5" t="s">
        <v>19169</v>
      </c>
      <c r="B5011" s="5" t="s">
        <v>19170</v>
      </c>
      <c r="C5011" s="5" t="s">
        <v>19171</v>
      </c>
      <c r="D5011" s="5" t="s">
        <v>19172</v>
      </c>
      <c r="E5011" s="6">
        <v>45415</v>
      </c>
      <c r="F5011" s="5" t="s">
        <v>83</v>
      </c>
      <c r="G5011" s="5">
        <v>3</v>
      </c>
      <c r="H5011" s="5">
        <v>0</v>
      </c>
      <c r="I5011" s="5">
        <v>450</v>
      </c>
      <c r="J5011" s="5" t="s">
        <v>84</v>
      </c>
      <c r="K5011" s="5" t="s">
        <v>17</v>
      </c>
    </row>
    <row r="5012" spans="1:11">
      <c r="A5012" s="5" t="s">
        <v>19173</v>
      </c>
      <c r="B5012" s="5" t="s">
        <v>19174</v>
      </c>
      <c r="C5012" s="5" t="s">
        <v>19175</v>
      </c>
      <c r="D5012" s="5" t="s">
        <v>19176</v>
      </c>
      <c r="E5012" s="6">
        <v>45524</v>
      </c>
      <c r="F5012" s="5" t="s">
        <v>15</v>
      </c>
      <c r="G5012" s="5">
        <v>2</v>
      </c>
      <c r="H5012" s="5">
        <v>10</v>
      </c>
      <c r="I5012" s="5">
        <v>1440</v>
      </c>
      <c r="J5012" s="5" t="s">
        <v>84</v>
      </c>
      <c r="K5012" s="5" t="s">
        <v>78</v>
      </c>
    </row>
    <row r="5013" spans="1:11">
      <c r="A5013" s="5" t="s">
        <v>19177</v>
      </c>
      <c r="B5013" s="5" t="s">
        <v>19178</v>
      </c>
      <c r="C5013" s="5" t="s">
        <v>19179</v>
      </c>
      <c r="D5013" s="5" t="s">
        <v>18809</v>
      </c>
      <c r="E5013" s="6">
        <v>45549</v>
      </c>
      <c r="F5013" s="5" t="s">
        <v>47</v>
      </c>
      <c r="G5013" s="5">
        <v>1</v>
      </c>
      <c r="H5013" s="5">
        <v>5</v>
      </c>
      <c r="I5013" s="5">
        <v>1140</v>
      </c>
      <c r="J5013" s="5" t="s">
        <v>23</v>
      </c>
      <c r="K5013" s="5" t="s">
        <v>17</v>
      </c>
    </row>
    <row r="5014" spans="1:11">
      <c r="A5014" s="5" t="s">
        <v>19180</v>
      </c>
      <c r="B5014" s="5" t="s">
        <v>19181</v>
      </c>
      <c r="C5014" s="5" t="s">
        <v>19182</v>
      </c>
      <c r="D5014" s="5" t="s">
        <v>19183</v>
      </c>
      <c r="E5014" s="6">
        <v>45431</v>
      </c>
      <c r="F5014" s="5" t="s">
        <v>22</v>
      </c>
      <c r="G5014" s="5">
        <v>4</v>
      </c>
      <c r="H5014" s="5">
        <v>15</v>
      </c>
      <c r="I5014" s="5">
        <v>340</v>
      </c>
      <c r="J5014" s="5" t="s">
        <v>23</v>
      </c>
      <c r="K5014" s="5" t="s">
        <v>17</v>
      </c>
    </row>
    <row r="5015" spans="1:11">
      <c r="A5015" s="5" t="s">
        <v>19184</v>
      </c>
      <c r="B5015" s="5" t="s">
        <v>19185</v>
      </c>
      <c r="C5015" s="5" t="s">
        <v>19186</v>
      </c>
      <c r="D5015" s="5" t="s">
        <v>18646</v>
      </c>
      <c r="E5015" s="6">
        <v>45706</v>
      </c>
      <c r="F5015" s="5" t="s">
        <v>73</v>
      </c>
      <c r="G5015" s="5">
        <v>3</v>
      </c>
      <c r="H5015" s="5">
        <v>0</v>
      </c>
      <c r="I5015" s="5">
        <v>360</v>
      </c>
      <c r="J5015" s="5" t="s">
        <v>84</v>
      </c>
      <c r="K5015" s="5" t="s">
        <v>17</v>
      </c>
    </row>
    <row r="5016" spans="1:11">
      <c r="A5016" s="5" t="s">
        <v>19187</v>
      </c>
      <c r="B5016" s="5" t="s">
        <v>12733</v>
      </c>
      <c r="C5016" s="5" t="s">
        <v>19188</v>
      </c>
      <c r="D5016" s="5" t="s">
        <v>1139</v>
      </c>
      <c r="E5016" s="6">
        <v>45550</v>
      </c>
      <c r="F5016" s="5" t="s">
        <v>89</v>
      </c>
      <c r="G5016" s="5">
        <v>1</v>
      </c>
      <c r="H5016" s="5">
        <v>0</v>
      </c>
      <c r="I5016" s="5">
        <v>50</v>
      </c>
      <c r="J5016" s="5" t="s">
        <v>90</v>
      </c>
      <c r="K5016" s="5" t="s">
        <v>17</v>
      </c>
    </row>
    <row r="5017" spans="1:11">
      <c r="A5017" s="5" t="s">
        <v>19189</v>
      </c>
      <c r="B5017" s="5" t="s">
        <v>19190</v>
      </c>
      <c r="C5017" s="5" t="s">
        <v>19191</v>
      </c>
      <c r="D5017" s="5" t="s">
        <v>19192</v>
      </c>
      <c r="E5017" s="6">
        <v>45530</v>
      </c>
      <c r="F5017" s="5" t="s">
        <v>89</v>
      </c>
      <c r="G5017" s="5">
        <v>1</v>
      </c>
      <c r="H5017" s="5">
        <v>0</v>
      </c>
      <c r="I5017" s="5">
        <v>50</v>
      </c>
      <c r="J5017" s="5" t="s">
        <v>84</v>
      </c>
      <c r="K5017" s="5" t="s">
        <v>17</v>
      </c>
    </row>
    <row r="5018" spans="1:11">
      <c r="A5018" s="5" t="s">
        <v>19193</v>
      </c>
      <c r="B5018" s="5" t="s">
        <v>13378</v>
      </c>
      <c r="C5018" s="5" t="s">
        <v>19194</v>
      </c>
      <c r="D5018" s="5" t="s">
        <v>19195</v>
      </c>
      <c r="E5018" s="6">
        <v>45739</v>
      </c>
      <c r="F5018" s="5" t="s">
        <v>83</v>
      </c>
      <c r="G5018" s="5">
        <v>3</v>
      </c>
      <c r="H5018" s="5">
        <v>5</v>
      </c>
      <c r="I5018" s="5">
        <v>427.5</v>
      </c>
      <c r="J5018" s="5" t="s">
        <v>33</v>
      </c>
      <c r="K5018" s="5" t="s">
        <v>17</v>
      </c>
    </row>
    <row r="5019" spans="1:11">
      <c r="A5019" s="5" t="s">
        <v>19196</v>
      </c>
      <c r="B5019" s="5" t="s">
        <v>19197</v>
      </c>
      <c r="C5019" s="5" t="s">
        <v>19198</v>
      </c>
      <c r="D5019" s="5" t="s">
        <v>7143</v>
      </c>
      <c r="E5019" s="6">
        <v>45436</v>
      </c>
      <c r="F5019" s="5" t="s">
        <v>22</v>
      </c>
      <c r="G5019" s="5">
        <v>4</v>
      </c>
      <c r="H5019" s="5">
        <v>0</v>
      </c>
      <c r="I5019" s="5">
        <v>400</v>
      </c>
      <c r="J5019" s="5" t="s">
        <v>16</v>
      </c>
      <c r="K5019" s="5" t="s">
        <v>17</v>
      </c>
    </row>
    <row r="5020" spans="1:11">
      <c r="A5020" s="5" t="s">
        <v>19199</v>
      </c>
      <c r="B5020" s="5" t="s">
        <v>19200</v>
      </c>
      <c r="C5020" s="5" t="s">
        <v>19201</v>
      </c>
      <c r="D5020" s="5" t="s">
        <v>19202</v>
      </c>
      <c r="E5020" s="6">
        <v>45719</v>
      </c>
      <c r="F5020" s="5" t="s">
        <v>73</v>
      </c>
      <c r="G5020" s="5">
        <v>1</v>
      </c>
      <c r="H5020" s="5">
        <v>5</v>
      </c>
      <c r="I5020" s="5">
        <v>114</v>
      </c>
      <c r="J5020" s="5" t="s">
        <v>84</v>
      </c>
      <c r="K5020" s="5" t="s">
        <v>17</v>
      </c>
    </row>
    <row r="5021" spans="1:11">
      <c r="A5021" s="5" t="s">
        <v>19203</v>
      </c>
      <c r="B5021" s="5" t="s">
        <v>19204</v>
      </c>
      <c r="C5021" s="5" t="s">
        <v>19205</v>
      </c>
      <c r="D5021" s="5" t="s">
        <v>7677</v>
      </c>
      <c r="E5021" s="6">
        <v>45588</v>
      </c>
      <c r="F5021" s="5" t="s">
        <v>83</v>
      </c>
      <c r="G5021" s="5">
        <v>1</v>
      </c>
      <c r="H5021" s="5">
        <v>5</v>
      </c>
      <c r="I5021" s="5">
        <v>142.5</v>
      </c>
      <c r="J5021" s="5" t="s">
        <v>23</v>
      </c>
      <c r="K5021" s="5" t="s">
        <v>17</v>
      </c>
    </row>
    <row r="5022" spans="1:11">
      <c r="A5022" s="5" t="s">
        <v>19206</v>
      </c>
      <c r="B5022" s="5" t="s">
        <v>6456</v>
      </c>
      <c r="C5022" s="5" t="s">
        <v>19207</v>
      </c>
      <c r="D5022" s="5" t="s">
        <v>19208</v>
      </c>
      <c r="E5022" s="6">
        <v>45422</v>
      </c>
      <c r="F5022" s="5" t="s">
        <v>89</v>
      </c>
      <c r="G5022" s="5">
        <v>4</v>
      </c>
      <c r="H5022" s="5">
        <v>0</v>
      </c>
      <c r="I5022" s="5">
        <v>200</v>
      </c>
      <c r="J5022" s="5" t="s">
        <v>84</v>
      </c>
      <c r="K5022" s="5" t="s">
        <v>17</v>
      </c>
    </row>
    <row r="5023" spans="1:11">
      <c r="A5023" s="5" t="s">
        <v>19209</v>
      </c>
      <c r="B5023" s="5" t="s">
        <v>19210</v>
      </c>
      <c r="C5023" s="5" t="s">
        <v>19211</v>
      </c>
      <c r="D5023" s="5" t="s">
        <v>19212</v>
      </c>
      <c r="E5023" s="6">
        <v>45758</v>
      </c>
      <c r="F5023" s="5" t="s">
        <v>47</v>
      </c>
      <c r="G5023" s="5">
        <v>3</v>
      </c>
      <c r="H5023" s="5">
        <v>5</v>
      </c>
      <c r="I5023" s="5">
        <v>3420</v>
      </c>
      <c r="J5023" s="5" t="s">
        <v>90</v>
      </c>
      <c r="K5023" s="5" t="s">
        <v>17</v>
      </c>
    </row>
    <row r="5024" spans="1:11">
      <c r="A5024" s="5" t="s">
        <v>19213</v>
      </c>
      <c r="B5024" s="5" t="s">
        <v>19214</v>
      </c>
      <c r="C5024" s="5" t="s">
        <v>19215</v>
      </c>
      <c r="D5024" s="5" t="s">
        <v>19216</v>
      </c>
      <c r="E5024" s="6">
        <v>45762</v>
      </c>
      <c r="F5024" s="5" t="s">
        <v>28</v>
      </c>
      <c r="G5024" s="5">
        <v>2</v>
      </c>
      <c r="H5024" s="5">
        <v>5</v>
      </c>
      <c r="I5024" s="5">
        <v>570</v>
      </c>
      <c r="J5024" s="5" t="s">
        <v>16</v>
      </c>
      <c r="K5024" s="5" t="s">
        <v>17</v>
      </c>
    </row>
    <row r="5025" spans="1:11">
      <c r="A5025" s="5" t="s">
        <v>19217</v>
      </c>
      <c r="B5025" s="5" t="s">
        <v>19218</v>
      </c>
      <c r="C5025" s="5" t="s">
        <v>19219</v>
      </c>
      <c r="D5025" s="5" t="s">
        <v>19220</v>
      </c>
      <c r="E5025" s="6">
        <v>45672</v>
      </c>
      <c r="F5025" s="5" t="s">
        <v>28</v>
      </c>
      <c r="G5025" s="5">
        <v>1</v>
      </c>
      <c r="H5025" s="5">
        <v>10</v>
      </c>
      <c r="I5025" s="5">
        <v>270</v>
      </c>
      <c r="J5025" s="5" t="s">
        <v>90</v>
      </c>
      <c r="K5025" s="5" t="s">
        <v>17</v>
      </c>
    </row>
    <row r="5026" spans="1:11">
      <c r="A5026" s="5" t="s">
        <v>19221</v>
      </c>
      <c r="B5026" s="5" t="s">
        <v>19222</v>
      </c>
      <c r="C5026" s="5" t="s">
        <v>19223</v>
      </c>
      <c r="D5026" s="5" t="s">
        <v>19224</v>
      </c>
      <c r="E5026" s="6">
        <v>45754</v>
      </c>
      <c r="F5026" s="5" t="s">
        <v>47</v>
      </c>
      <c r="G5026" s="5">
        <v>2</v>
      </c>
      <c r="H5026" s="5">
        <v>0</v>
      </c>
      <c r="I5026" s="5">
        <v>2400</v>
      </c>
      <c r="J5026" s="5" t="s">
        <v>23</v>
      </c>
      <c r="K5026" s="5" t="s">
        <v>17</v>
      </c>
    </row>
    <row r="5027" spans="1:11">
      <c r="A5027" s="5" t="s">
        <v>19225</v>
      </c>
      <c r="B5027" s="5" t="s">
        <v>19226</v>
      </c>
      <c r="C5027" s="5" t="s">
        <v>19227</v>
      </c>
      <c r="D5027" s="5" t="s">
        <v>19228</v>
      </c>
      <c r="E5027" s="6">
        <v>45704</v>
      </c>
      <c r="F5027" s="5" t="s">
        <v>42</v>
      </c>
      <c r="G5027" s="5">
        <v>1</v>
      </c>
      <c r="H5027" s="5">
        <v>10</v>
      </c>
      <c r="I5027" s="5">
        <v>180</v>
      </c>
      <c r="J5027" s="5" t="s">
        <v>84</v>
      </c>
      <c r="K5027" s="5" t="s">
        <v>17</v>
      </c>
    </row>
    <row r="5028" spans="1:11">
      <c r="A5028" s="5" t="s">
        <v>19229</v>
      </c>
      <c r="B5028" s="5" t="s">
        <v>19230</v>
      </c>
      <c r="C5028" s="5" t="s">
        <v>19231</v>
      </c>
      <c r="D5028" s="5" t="s">
        <v>19232</v>
      </c>
      <c r="E5028" s="6">
        <v>45641</v>
      </c>
      <c r="F5028" s="5" t="s">
        <v>89</v>
      </c>
      <c r="G5028" s="5">
        <v>4</v>
      </c>
      <c r="H5028" s="5">
        <v>10</v>
      </c>
      <c r="I5028" s="5">
        <v>180</v>
      </c>
      <c r="J5028" s="5" t="s">
        <v>16</v>
      </c>
      <c r="K5028" s="5" t="s">
        <v>17</v>
      </c>
    </row>
    <row r="5029" spans="1:11">
      <c r="A5029" s="5" t="s">
        <v>19233</v>
      </c>
      <c r="B5029" s="5" t="s">
        <v>19234</v>
      </c>
      <c r="C5029" s="5" t="s">
        <v>19235</v>
      </c>
      <c r="D5029" s="5" t="s">
        <v>19236</v>
      </c>
      <c r="E5029" s="6">
        <v>45636</v>
      </c>
      <c r="F5029" s="5" t="s">
        <v>83</v>
      </c>
      <c r="G5029" s="5">
        <v>1</v>
      </c>
      <c r="H5029" s="5">
        <v>0</v>
      </c>
      <c r="I5029" s="5">
        <v>150</v>
      </c>
      <c r="J5029" s="5" t="s">
        <v>23</v>
      </c>
      <c r="K5029" s="5" t="s">
        <v>17</v>
      </c>
    </row>
    <row r="5030" spans="1:11">
      <c r="A5030" s="7" t="s">
        <v>19237</v>
      </c>
      <c r="B5030" s="5" t="s">
        <v>19238</v>
      </c>
      <c r="C5030" s="5" t="s">
        <v>19239</v>
      </c>
      <c r="D5030" s="5" t="s">
        <v>19240</v>
      </c>
      <c r="E5030" s="6">
        <v>45520</v>
      </c>
      <c r="F5030" s="5" t="s">
        <v>73</v>
      </c>
      <c r="G5030" s="5">
        <v>1</v>
      </c>
      <c r="H5030" s="5">
        <v>0</v>
      </c>
      <c r="I5030" s="5">
        <v>120</v>
      </c>
      <c r="J5030" s="5" t="s">
        <v>90</v>
      </c>
      <c r="K5030" s="5" t="s">
        <v>17</v>
      </c>
    </row>
    <row r="5031" spans="1:11">
      <c r="A5031" s="5" t="s">
        <v>19241</v>
      </c>
      <c r="B5031" s="5" t="s">
        <v>19242</v>
      </c>
      <c r="C5031" s="5" t="s">
        <v>19243</v>
      </c>
      <c r="D5031" s="5" t="s">
        <v>19244</v>
      </c>
      <c r="E5031" s="6">
        <v>45570</v>
      </c>
      <c r="F5031" s="5" t="s">
        <v>15</v>
      </c>
      <c r="G5031" s="5">
        <v>4</v>
      </c>
      <c r="H5031" s="5">
        <v>0</v>
      </c>
      <c r="I5031" s="5">
        <v>3200</v>
      </c>
      <c r="J5031" s="5" t="s">
        <v>84</v>
      </c>
      <c r="K5031" s="5" t="s">
        <v>17</v>
      </c>
    </row>
    <row r="5032" spans="1:11">
      <c r="A5032" s="5" t="s">
        <v>19245</v>
      </c>
      <c r="B5032" s="5" t="s">
        <v>19246</v>
      </c>
      <c r="C5032" s="5" t="s">
        <v>19247</v>
      </c>
      <c r="D5032" s="5" t="s">
        <v>19248</v>
      </c>
      <c r="E5032" s="6">
        <v>45702</v>
      </c>
      <c r="F5032" s="5" t="s">
        <v>73</v>
      </c>
      <c r="G5032" s="5">
        <v>1</v>
      </c>
      <c r="H5032" s="5">
        <v>0</v>
      </c>
      <c r="I5032" s="5">
        <v>120</v>
      </c>
      <c r="J5032" s="5" t="s">
        <v>33</v>
      </c>
      <c r="K5032" s="5" t="s">
        <v>17</v>
      </c>
    </row>
    <row r="5033" spans="1:11">
      <c r="A5033" s="5" t="s">
        <v>19249</v>
      </c>
      <c r="B5033" s="5" t="s">
        <v>19250</v>
      </c>
      <c r="C5033" s="5" t="s">
        <v>19251</v>
      </c>
      <c r="D5033" s="5" t="s">
        <v>19252</v>
      </c>
      <c r="E5033" s="6">
        <v>45748</v>
      </c>
      <c r="F5033" s="5" t="s">
        <v>73</v>
      </c>
      <c r="G5033" s="5">
        <v>4</v>
      </c>
      <c r="H5033" s="5">
        <v>0</v>
      </c>
      <c r="I5033" s="5">
        <v>480</v>
      </c>
      <c r="J5033" s="5" t="s">
        <v>23</v>
      </c>
      <c r="K5033" s="5" t="s">
        <v>17</v>
      </c>
    </row>
    <row r="5034" spans="1:11">
      <c r="A5034" s="5" t="s">
        <v>19253</v>
      </c>
      <c r="B5034" s="5" t="s">
        <v>19254</v>
      </c>
      <c r="C5034" s="5" t="s">
        <v>19255</v>
      </c>
      <c r="D5034" s="5" t="s">
        <v>19256</v>
      </c>
      <c r="E5034" s="6">
        <v>45454</v>
      </c>
      <c r="F5034" s="5" t="s">
        <v>89</v>
      </c>
      <c r="G5034" s="5">
        <v>1</v>
      </c>
      <c r="H5034" s="5">
        <v>0</v>
      </c>
      <c r="I5034" s="5">
        <v>50</v>
      </c>
      <c r="J5034" s="5" t="s">
        <v>84</v>
      </c>
      <c r="K5034" s="5" t="s">
        <v>17</v>
      </c>
    </row>
    <row r="5035" spans="1:11">
      <c r="A5035" s="5" t="s">
        <v>19257</v>
      </c>
      <c r="B5035" s="5" t="s">
        <v>19258</v>
      </c>
      <c r="C5035" s="5" t="s">
        <v>19259</v>
      </c>
      <c r="D5035" s="5" t="s">
        <v>19260</v>
      </c>
      <c r="E5035" s="6">
        <v>45532</v>
      </c>
      <c r="F5035" s="5" t="s">
        <v>56</v>
      </c>
      <c r="G5035" s="5">
        <v>4</v>
      </c>
      <c r="H5035" s="5">
        <v>10</v>
      </c>
      <c r="I5035" s="5">
        <v>324</v>
      </c>
      <c r="J5035" s="5" t="s">
        <v>84</v>
      </c>
      <c r="K5035" s="5" t="s">
        <v>17</v>
      </c>
    </row>
    <row r="5036" spans="1:11">
      <c r="A5036" s="5" t="s">
        <v>19261</v>
      </c>
      <c r="B5036" s="5" t="s">
        <v>19262</v>
      </c>
      <c r="C5036" s="5" t="s">
        <v>19263</v>
      </c>
      <c r="D5036" s="5" t="s">
        <v>19264</v>
      </c>
      <c r="E5036" s="6">
        <v>45517</v>
      </c>
      <c r="F5036" s="5" t="s">
        <v>83</v>
      </c>
      <c r="G5036" s="5">
        <v>4</v>
      </c>
      <c r="H5036" s="5">
        <v>5</v>
      </c>
      <c r="I5036" s="5">
        <v>570</v>
      </c>
      <c r="J5036" s="5" t="s">
        <v>16</v>
      </c>
      <c r="K5036" s="5" t="s">
        <v>17</v>
      </c>
    </row>
    <row r="5037" spans="1:11">
      <c r="A5037" s="5" t="s">
        <v>19265</v>
      </c>
      <c r="B5037" s="5" t="s">
        <v>19266</v>
      </c>
      <c r="C5037" s="5" t="s">
        <v>19267</v>
      </c>
      <c r="D5037" s="5" t="s">
        <v>3123</v>
      </c>
      <c r="E5037" s="6">
        <v>45529</v>
      </c>
      <c r="F5037" s="5" t="s">
        <v>15</v>
      </c>
      <c r="G5037" s="5">
        <v>3</v>
      </c>
      <c r="H5037" s="5">
        <v>10</v>
      </c>
      <c r="I5037" s="5">
        <v>2160</v>
      </c>
      <c r="J5037" s="5" t="s">
        <v>16</v>
      </c>
      <c r="K5037" s="5" t="s">
        <v>17</v>
      </c>
    </row>
    <row r="5038" spans="1:11">
      <c r="A5038" s="7" t="s">
        <v>19268</v>
      </c>
      <c r="B5038" s="5" t="s">
        <v>19269</v>
      </c>
      <c r="C5038" s="5" t="s">
        <v>19270</v>
      </c>
      <c r="D5038" s="5" t="s">
        <v>19271</v>
      </c>
      <c r="E5038" s="6">
        <v>45457</v>
      </c>
      <c r="F5038" s="5" t="s">
        <v>83</v>
      </c>
      <c r="G5038" s="5">
        <v>4</v>
      </c>
      <c r="H5038" s="5">
        <v>0</v>
      </c>
      <c r="I5038" s="5">
        <v>600</v>
      </c>
      <c r="J5038" s="5" t="s">
        <v>23</v>
      </c>
      <c r="K5038" s="5" t="s">
        <v>17</v>
      </c>
    </row>
    <row r="5039" spans="1:11">
      <c r="A5039" s="5" t="s">
        <v>19272</v>
      </c>
      <c r="B5039" s="5" t="s">
        <v>19273</v>
      </c>
      <c r="C5039" s="5" t="s">
        <v>19274</v>
      </c>
      <c r="D5039" s="5" t="s">
        <v>19275</v>
      </c>
      <c r="E5039" s="6">
        <v>45739</v>
      </c>
      <c r="F5039" s="5" t="s">
        <v>89</v>
      </c>
      <c r="G5039" s="5">
        <v>3</v>
      </c>
      <c r="H5039" s="5">
        <v>0</v>
      </c>
      <c r="I5039" s="5">
        <v>150</v>
      </c>
      <c r="J5039" s="5" t="s">
        <v>33</v>
      </c>
      <c r="K5039" s="5" t="s">
        <v>17</v>
      </c>
    </row>
    <row r="5040" spans="1:11">
      <c r="A5040" s="5" t="s">
        <v>19276</v>
      </c>
      <c r="B5040" s="5" t="s">
        <v>19277</v>
      </c>
      <c r="C5040" s="5" t="s">
        <v>19278</v>
      </c>
      <c r="D5040" s="5" t="s">
        <v>19279</v>
      </c>
      <c r="E5040" s="6">
        <v>45714</v>
      </c>
      <c r="F5040" s="5" t="s">
        <v>47</v>
      </c>
      <c r="G5040" s="5">
        <v>1</v>
      </c>
      <c r="H5040" s="5">
        <v>0</v>
      </c>
      <c r="I5040" s="5">
        <v>1200</v>
      </c>
      <c r="J5040" s="5" t="s">
        <v>23</v>
      </c>
      <c r="K5040" s="5" t="s">
        <v>17</v>
      </c>
    </row>
    <row r="5041" spans="1:11">
      <c r="A5041" s="5" t="s">
        <v>19280</v>
      </c>
      <c r="B5041" s="5" t="s">
        <v>7890</v>
      </c>
      <c r="C5041" s="5" t="s">
        <v>19281</v>
      </c>
      <c r="D5041" s="5" t="s">
        <v>19282</v>
      </c>
      <c r="E5041" s="6">
        <v>45724</v>
      </c>
      <c r="F5041" s="5" t="s">
        <v>47</v>
      </c>
      <c r="G5041" s="5">
        <v>4</v>
      </c>
      <c r="H5041" s="5">
        <v>0</v>
      </c>
      <c r="I5041" s="5">
        <v>4800</v>
      </c>
      <c r="J5041" s="5" t="s">
        <v>90</v>
      </c>
      <c r="K5041" s="5" t="s">
        <v>17</v>
      </c>
    </row>
    <row r="5042" spans="1:11">
      <c r="A5042" s="5" t="s">
        <v>19283</v>
      </c>
      <c r="B5042" s="5" t="s">
        <v>19284</v>
      </c>
      <c r="C5042" s="5" t="s">
        <v>16504</v>
      </c>
      <c r="D5042" s="5" t="s">
        <v>19285</v>
      </c>
      <c r="E5042" s="6">
        <v>45577</v>
      </c>
      <c r="F5042" s="5" t="s">
        <v>42</v>
      </c>
      <c r="G5042" s="5">
        <v>4</v>
      </c>
      <c r="H5042" s="5">
        <v>0</v>
      </c>
      <c r="I5042" s="5">
        <v>800</v>
      </c>
      <c r="J5042" s="5" t="s">
        <v>33</v>
      </c>
      <c r="K5042" s="5" t="s">
        <v>17</v>
      </c>
    </row>
    <row r="5043" spans="1:11">
      <c r="A5043" s="5" t="s">
        <v>19286</v>
      </c>
      <c r="B5043" s="5" t="s">
        <v>19287</v>
      </c>
      <c r="C5043" s="5" t="s">
        <v>19288</v>
      </c>
      <c r="D5043" s="5" t="s">
        <v>19289</v>
      </c>
      <c r="E5043" s="6">
        <v>45476</v>
      </c>
      <c r="F5043" s="5" t="s">
        <v>47</v>
      </c>
      <c r="G5043" s="5">
        <v>4</v>
      </c>
      <c r="H5043" s="5">
        <v>0</v>
      </c>
      <c r="I5043" s="5">
        <v>4800</v>
      </c>
      <c r="J5043" s="5" t="s">
        <v>84</v>
      </c>
      <c r="K5043" s="5" t="s">
        <v>17</v>
      </c>
    </row>
    <row r="5044" spans="1:11">
      <c r="A5044" s="5" t="s">
        <v>19290</v>
      </c>
      <c r="B5044" s="5" t="s">
        <v>19291</v>
      </c>
      <c r="C5044" s="5" t="s">
        <v>19292</v>
      </c>
      <c r="D5044" s="5" t="s">
        <v>7244</v>
      </c>
      <c r="E5044" s="6">
        <v>45578</v>
      </c>
      <c r="F5044" s="5" t="s">
        <v>73</v>
      </c>
      <c r="G5044" s="5">
        <v>4</v>
      </c>
      <c r="H5044" s="5">
        <v>0</v>
      </c>
      <c r="I5044" s="5">
        <v>480</v>
      </c>
      <c r="J5044" s="5" t="s">
        <v>90</v>
      </c>
      <c r="K5044" s="5" t="s">
        <v>17</v>
      </c>
    </row>
    <row r="5045" spans="1:11">
      <c r="A5045" s="5" t="s">
        <v>19293</v>
      </c>
      <c r="B5045" s="5" t="s">
        <v>19294</v>
      </c>
      <c r="C5045" s="5" t="s">
        <v>19295</v>
      </c>
      <c r="D5045" s="5" t="s">
        <v>19296</v>
      </c>
      <c r="E5045" s="6">
        <v>45539</v>
      </c>
      <c r="F5045" s="5" t="s">
        <v>22</v>
      </c>
      <c r="G5045" s="5">
        <v>4</v>
      </c>
      <c r="H5045" s="5">
        <v>10</v>
      </c>
      <c r="I5045" s="5">
        <v>360</v>
      </c>
      <c r="J5045" s="5" t="s">
        <v>84</v>
      </c>
      <c r="K5045" s="5" t="s">
        <v>17</v>
      </c>
    </row>
    <row r="5046" spans="1:11">
      <c r="A5046" s="5" t="s">
        <v>19297</v>
      </c>
      <c r="B5046" s="5" t="s">
        <v>19298</v>
      </c>
      <c r="C5046" s="5" t="s">
        <v>19299</v>
      </c>
      <c r="D5046" s="5" t="s">
        <v>19300</v>
      </c>
      <c r="E5046" s="6">
        <v>45502</v>
      </c>
      <c r="F5046" s="5" t="s">
        <v>15</v>
      </c>
      <c r="G5046" s="5">
        <v>3</v>
      </c>
      <c r="H5046" s="5">
        <v>0</v>
      </c>
      <c r="I5046" s="5">
        <v>2400</v>
      </c>
      <c r="J5046" s="5" t="s">
        <v>84</v>
      </c>
      <c r="K5046" s="5" t="s">
        <v>17</v>
      </c>
    </row>
    <row r="5047" spans="1:11">
      <c r="A5047" s="5" t="s">
        <v>19301</v>
      </c>
      <c r="B5047" s="5" t="s">
        <v>19302</v>
      </c>
      <c r="C5047" s="5" t="s">
        <v>19303</v>
      </c>
      <c r="D5047" s="5" t="s">
        <v>18113</v>
      </c>
      <c r="E5047" s="6">
        <v>45509</v>
      </c>
      <c r="F5047" s="5" t="s">
        <v>28</v>
      </c>
      <c r="G5047" s="5">
        <v>2</v>
      </c>
      <c r="H5047" s="5">
        <v>0</v>
      </c>
      <c r="I5047" s="5">
        <v>600</v>
      </c>
      <c r="J5047" s="5" t="s">
        <v>33</v>
      </c>
      <c r="K5047" s="5" t="s">
        <v>78</v>
      </c>
    </row>
    <row r="5048" spans="1:11">
      <c r="A5048" s="5" t="s">
        <v>19304</v>
      </c>
      <c r="B5048" s="5" t="s">
        <v>19305</v>
      </c>
      <c r="C5048" s="5" t="s">
        <v>19306</v>
      </c>
      <c r="D5048" s="5" t="s">
        <v>19307</v>
      </c>
      <c r="E5048" s="6">
        <v>45519</v>
      </c>
      <c r="F5048" s="5" t="s">
        <v>83</v>
      </c>
      <c r="G5048" s="5">
        <v>1</v>
      </c>
      <c r="H5048" s="5">
        <v>0</v>
      </c>
      <c r="I5048" s="5">
        <v>150</v>
      </c>
      <c r="J5048" s="5" t="s">
        <v>33</v>
      </c>
      <c r="K5048" s="5" t="s">
        <v>17</v>
      </c>
    </row>
    <row r="5049" spans="1:11">
      <c r="A5049" s="5" t="s">
        <v>19308</v>
      </c>
      <c r="B5049" s="5" t="s">
        <v>19309</v>
      </c>
      <c r="C5049" s="5" t="s">
        <v>19310</v>
      </c>
      <c r="D5049" s="5" t="s">
        <v>19311</v>
      </c>
      <c r="E5049" s="6">
        <v>45574</v>
      </c>
      <c r="F5049" s="5" t="s">
        <v>83</v>
      </c>
      <c r="G5049" s="5">
        <v>1</v>
      </c>
      <c r="H5049" s="5">
        <v>0</v>
      </c>
      <c r="I5049" s="5">
        <v>150</v>
      </c>
      <c r="J5049" s="5" t="s">
        <v>23</v>
      </c>
      <c r="K5049" s="5" t="s">
        <v>17</v>
      </c>
    </row>
    <row r="5050" spans="1:11">
      <c r="A5050" s="5" t="s">
        <v>19312</v>
      </c>
      <c r="B5050" s="5" t="s">
        <v>17607</v>
      </c>
      <c r="C5050" s="5" t="s">
        <v>19313</v>
      </c>
      <c r="D5050" s="5" t="s">
        <v>9998</v>
      </c>
      <c r="E5050" s="6">
        <v>45416</v>
      </c>
      <c r="F5050" s="5" t="s">
        <v>22</v>
      </c>
      <c r="G5050" s="5">
        <v>4</v>
      </c>
      <c r="H5050" s="5">
        <v>5</v>
      </c>
      <c r="I5050" s="5">
        <v>380</v>
      </c>
      <c r="J5050" s="5" t="s">
        <v>16</v>
      </c>
      <c r="K5050" s="5" t="s">
        <v>17</v>
      </c>
    </row>
    <row r="5051" spans="1:11">
      <c r="A5051" s="5" t="s">
        <v>19314</v>
      </c>
      <c r="B5051" s="5" t="s">
        <v>19315</v>
      </c>
      <c r="C5051" s="5" t="s">
        <v>19316</v>
      </c>
      <c r="D5051" s="5" t="s">
        <v>8656</v>
      </c>
      <c r="E5051" s="6">
        <v>45652</v>
      </c>
      <c r="F5051" s="5" t="s">
        <v>22</v>
      </c>
      <c r="G5051" s="5">
        <v>4</v>
      </c>
      <c r="H5051" s="5">
        <v>0</v>
      </c>
      <c r="I5051" s="5">
        <v>400</v>
      </c>
      <c r="J5051" s="5" t="s">
        <v>23</v>
      </c>
      <c r="K5051" s="5" t="s">
        <v>17</v>
      </c>
    </row>
    <row r="5052" spans="1:11">
      <c r="A5052" s="5" t="s">
        <v>19317</v>
      </c>
      <c r="B5052" s="5" t="s">
        <v>19318</v>
      </c>
      <c r="C5052" s="5" t="s">
        <v>19319</v>
      </c>
      <c r="D5052" s="5" t="s">
        <v>19320</v>
      </c>
      <c r="E5052" s="6">
        <v>45653</v>
      </c>
      <c r="F5052" s="5" t="s">
        <v>42</v>
      </c>
      <c r="G5052" s="5">
        <v>2</v>
      </c>
      <c r="H5052" s="5">
        <v>0</v>
      </c>
      <c r="I5052" s="5">
        <v>400</v>
      </c>
      <c r="J5052" s="5" t="s">
        <v>23</v>
      </c>
      <c r="K5052" s="5" t="s">
        <v>17</v>
      </c>
    </row>
    <row r="5053" spans="1:11">
      <c r="A5053" s="5" t="s">
        <v>19321</v>
      </c>
      <c r="B5053" s="5" t="s">
        <v>19322</v>
      </c>
      <c r="C5053" s="5" t="s">
        <v>19323</v>
      </c>
      <c r="D5053" s="5" t="s">
        <v>19324</v>
      </c>
      <c r="E5053" s="6">
        <v>45432</v>
      </c>
      <c r="F5053" s="5" t="s">
        <v>73</v>
      </c>
      <c r="G5053" s="5">
        <v>1</v>
      </c>
      <c r="H5053" s="5">
        <v>0</v>
      </c>
      <c r="I5053" s="5">
        <v>120</v>
      </c>
      <c r="J5053" s="5" t="s">
        <v>16</v>
      </c>
      <c r="K5053" s="5" t="s">
        <v>17</v>
      </c>
    </row>
    <row r="5054" spans="1:11">
      <c r="A5054" s="5" t="s">
        <v>19325</v>
      </c>
      <c r="B5054" s="5" t="s">
        <v>19326</v>
      </c>
      <c r="C5054" s="5" t="s">
        <v>19327</v>
      </c>
      <c r="D5054" s="5" t="s">
        <v>19328</v>
      </c>
      <c r="E5054" s="6">
        <v>45758</v>
      </c>
      <c r="F5054" s="5" t="s">
        <v>56</v>
      </c>
      <c r="G5054" s="5">
        <v>4</v>
      </c>
      <c r="H5054" s="5">
        <v>0</v>
      </c>
      <c r="I5054" s="5">
        <v>360</v>
      </c>
      <c r="J5054" s="5" t="s">
        <v>33</v>
      </c>
      <c r="K5054" s="5" t="s">
        <v>17</v>
      </c>
    </row>
    <row r="5055" spans="1:11">
      <c r="A5055" s="5" t="s">
        <v>19329</v>
      </c>
      <c r="B5055" s="5" t="s">
        <v>19330</v>
      </c>
      <c r="C5055" s="5" t="s">
        <v>19331</v>
      </c>
      <c r="D5055" s="5" t="s">
        <v>19332</v>
      </c>
      <c r="E5055" s="6">
        <v>45557</v>
      </c>
      <c r="F5055" s="5" t="s">
        <v>83</v>
      </c>
      <c r="G5055" s="5">
        <v>4</v>
      </c>
      <c r="H5055" s="5">
        <v>0</v>
      </c>
      <c r="I5055" s="5">
        <v>600</v>
      </c>
      <c r="J5055" s="5" t="s">
        <v>23</v>
      </c>
      <c r="K5055" s="5" t="s">
        <v>17</v>
      </c>
    </row>
    <row r="5056" spans="1:11">
      <c r="A5056" s="5" t="s">
        <v>19333</v>
      </c>
      <c r="B5056" s="5" t="s">
        <v>19334</v>
      </c>
      <c r="C5056" s="5" t="s">
        <v>19335</v>
      </c>
      <c r="D5056" s="5" t="s">
        <v>19336</v>
      </c>
      <c r="E5056" s="6">
        <v>45630</v>
      </c>
      <c r="F5056" s="5" t="s">
        <v>83</v>
      </c>
      <c r="G5056" s="5">
        <v>2</v>
      </c>
      <c r="H5056" s="5">
        <v>0</v>
      </c>
      <c r="I5056" s="5">
        <v>300</v>
      </c>
      <c r="J5056" s="5" t="s">
        <v>23</v>
      </c>
      <c r="K5056" s="5" t="s">
        <v>17</v>
      </c>
    </row>
    <row r="5057" spans="1:11">
      <c r="A5057" s="7" t="s">
        <v>19337</v>
      </c>
      <c r="B5057" s="5" t="s">
        <v>19338</v>
      </c>
      <c r="C5057" s="5" t="s">
        <v>19339</v>
      </c>
      <c r="D5057" s="5" t="s">
        <v>17722</v>
      </c>
      <c r="E5057" s="6">
        <v>45467</v>
      </c>
      <c r="F5057" s="5" t="s">
        <v>15</v>
      </c>
      <c r="G5057" s="5">
        <v>4</v>
      </c>
      <c r="H5057" s="5">
        <v>0</v>
      </c>
      <c r="I5057" s="5">
        <v>3200</v>
      </c>
      <c r="J5057" s="5" t="s">
        <v>23</v>
      </c>
      <c r="K5057" s="5" t="s">
        <v>17</v>
      </c>
    </row>
    <row r="5058" spans="1:11">
      <c r="A5058" s="5" t="s">
        <v>19340</v>
      </c>
      <c r="B5058" s="5" t="s">
        <v>19341</v>
      </c>
      <c r="C5058" s="5" t="s">
        <v>19342</v>
      </c>
      <c r="D5058" s="5" t="s">
        <v>7096</v>
      </c>
      <c r="E5058" s="6">
        <v>45758</v>
      </c>
      <c r="F5058" s="5" t="s">
        <v>42</v>
      </c>
      <c r="G5058" s="5">
        <v>2</v>
      </c>
      <c r="H5058" s="5">
        <v>15</v>
      </c>
      <c r="I5058" s="5">
        <v>340</v>
      </c>
      <c r="J5058" s="5" t="s">
        <v>16</v>
      </c>
      <c r="K5058" s="5" t="s">
        <v>17</v>
      </c>
    </row>
    <row r="5059" spans="1:11">
      <c r="A5059" s="5" t="s">
        <v>19343</v>
      </c>
      <c r="B5059" s="5" t="s">
        <v>19344</v>
      </c>
      <c r="C5059" s="5" t="s">
        <v>19345</v>
      </c>
      <c r="D5059" s="5" t="s">
        <v>19346</v>
      </c>
      <c r="E5059" s="6">
        <v>45714</v>
      </c>
      <c r="F5059" s="5" t="s">
        <v>22</v>
      </c>
      <c r="G5059" s="5">
        <v>4</v>
      </c>
      <c r="H5059" s="5">
        <v>15</v>
      </c>
      <c r="I5059" s="5">
        <v>340</v>
      </c>
      <c r="J5059" s="5" t="s">
        <v>23</v>
      </c>
      <c r="K5059" s="5" t="s">
        <v>17</v>
      </c>
    </row>
    <row r="5060" spans="1:11">
      <c r="A5060" s="5" t="s">
        <v>19347</v>
      </c>
      <c r="B5060" s="5" t="s">
        <v>19348</v>
      </c>
      <c r="C5060" s="5" t="s">
        <v>19349</v>
      </c>
      <c r="D5060" s="5" t="s">
        <v>19350</v>
      </c>
      <c r="E5060" s="6">
        <v>45709</v>
      </c>
      <c r="F5060" s="5" t="s">
        <v>83</v>
      </c>
      <c r="G5060" s="5">
        <v>3</v>
      </c>
      <c r="H5060" s="5">
        <v>5</v>
      </c>
      <c r="I5060" s="5">
        <v>427.5</v>
      </c>
      <c r="J5060" s="5" t="s">
        <v>84</v>
      </c>
      <c r="K5060" s="5" t="s">
        <v>17</v>
      </c>
    </row>
    <row r="5061" spans="1:11">
      <c r="A5061" s="5" t="s">
        <v>19351</v>
      </c>
      <c r="B5061" s="5" t="s">
        <v>19352</v>
      </c>
      <c r="C5061" s="5" t="s">
        <v>19353</v>
      </c>
      <c r="D5061" s="5" t="s">
        <v>19354</v>
      </c>
      <c r="E5061" s="6">
        <v>45644</v>
      </c>
      <c r="F5061" s="5" t="s">
        <v>47</v>
      </c>
      <c r="G5061" s="5">
        <v>1</v>
      </c>
      <c r="H5061" s="5">
        <v>5</v>
      </c>
      <c r="I5061" s="5">
        <v>1140</v>
      </c>
      <c r="J5061" s="5" t="s">
        <v>33</v>
      </c>
      <c r="K5061" s="5" t="s">
        <v>78</v>
      </c>
    </row>
    <row r="5062" spans="1:11">
      <c r="A5062" s="5" t="s">
        <v>19355</v>
      </c>
      <c r="B5062" s="5" t="s">
        <v>19356</v>
      </c>
      <c r="C5062" s="5" t="s">
        <v>19357</v>
      </c>
      <c r="D5062" s="5" t="s">
        <v>10002</v>
      </c>
      <c r="E5062" s="6">
        <v>45538</v>
      </c>
      <c r="F5062" s="5" t="s">
        <v>28</v>
      </c>
      <c r="G5062" s="5">
        <v>4</v>
      </c>
      <c r="H5062" s="5">
        <v>0</v>
      </c>
      <c r="I5062" s="5">
        <v>1200</v>
      </c>
      <c r="J5062" s="5" t="s">
        <v>16</v>
      </c>
      <c r="K5062" s="5" t="s">
        <v>17</v>
      </c>
    </row>
    <row r="5063" spans="1:11">
      <c r="A5063" s="5" t="s">
        <v>19358</v>
      </c>
      <c r="B5063" s="5" t="s">
        <v>19359</v>
      </c>
      <c r="C5063" s="5" t="s">
        <v>19360</v>
      </c>
      <c r="D5063" s="5" t="s">
        <v>19361</v>
      </c>
      <c r="E5063" s="6">
        <v>45569</v>
      </c>
      <c r="F5063" s="5" t="s">
        <v>47</v>
      </c>
      <c r="G5063" s="5">
        <v>1</v>
      </c>
      <c r="H5063" s="5">
        <v>0</v>
      </c>
      <c r="I5063" s="5">
        <v>1200</v>
      </c>
      <c r="J5063" s="5" t="s">
        <v>84</v>
      </c>
      <c r="K5063" s="5" t="s">
        <v>17</v>
      </c>
    </row>
    <row r="5064" spans="1:11">
      <c r="A5064" s="5" t="s">
        <v>19362</v>
      </c>
      <c r="B5064" s="5" t="s">
        <v>19363</v>
      </c>
      <c r="C5064" s="5" t="s">
        <v>19364</v>
      </c>
      <c r="D5064" s="5" t="s">
        <v>19365</v>
      </c>
      <c r="E5064" s="6">
        <v>45679</v>
      </c>
      <c r="F5064" s="5" t="s">
        <v>42</v>
      </c>
      <c r="G5064" s="5">
        <v>3</v>
      </c>
      <c r="H5064" s="5">
        <v>10</v>
      </c>
      <c r="I5064" s="5">
        <v>540</v>
      </c>
      <c r="J5064" s="5" t="s">
        <v>33</v>
      </c>
      <c r="K5064" s="5" t="s">
        <v>78</v>
      </c>
    </row>
    <row r="5065" spans="1:11">
      <c r="A5065" s="5" t="s">
        <v>19366</v>
      </c>
      <c r="B5065" s="5" t="s">
        <v>19367</v>
      </c>
      <c r="C5065" s="5" t="s">
        <v>19368</v>
      </c>
      <c r="D5065" s="5" t="s">
        <v>13605</v>
      </c>
      <c r="E5065" s="6">
        <v>45553</v>
      </c>
      <c r="F5065" s="5" t="s">
        <v>22</v>
      </c>
      <c r="G5065" s="5">
        <v>3</v>
      </c>
      <c r="H5065" s="5">
        <v>0</v>
      </c>
      <c r="I5065" s="5">
        <v>300</v>
      </c>
      <c r="J5065" s="5" t="s">
        <v>23</v>
      </c>
      <c r="K5065" s="5" t="s">
        <v>17</v>
      </c>
    </row>
    <row r="5066" spans="1:11">
      <c r="A5066" s="5" t="s">
        <v>19369</v>
      </c>
      <c r="B5066" s="5" t="s">
        <v>19370</v>
      </c>
      <c r="C5066" s="5" t="s">
        <v>19371</v>
      </c>
      <c r="D5066" s="5" t="s">
        <v>19372</v>
      </c>
      <c r="E5066" s="6">
        <v>45470</v>
      </c>
      <c r="F5066" s="5" t="s">
        <v>28</v>
      </c>
      <c r="G5066" s="5">
        <v>3</v>
      </c>
      <c r="H5066" s="5">
        <v>5</v>
      </c>
      <c r="I5066" s="5">
        <v>855</v>
      </c>
      <c r="J5066" s="5" t="s">
        <v>90</v>
      </c>
      <c r="K5066" s="5" t="s">
        <v>17</v>
      </c>
    </row>
    <row r="5067" spans="1:11">
      <c r="A5067" s="5" t="s">
        <v>19373</v>
      </c>
      <c r="B5067" s="5" t="s">
        <v>19374</v>
      </c>
      <c r="C5067" s="5" t="s">
        <v>19375</v>
      </c>
      <c r="D5067" s="5" t="s">
        <v>19376</v>
      </c>
      <c r="E5067" s="6">
        <v>45470</v>
      </c>
      <c r="F5067" s="5" t="s">
        <v>42</v>
      </c>
      <c r="G5067" s="5">
        <v>1</v>
      </c>
      <c r="H5067" s="5">
        <v>5</v>
      </c>
      <c r="I5067" s="5">
        <v>190</v>
      </c>
      <c r="J5067" s="5" t="s">
        <v>84</v>
      </c>
      <c r="K5067" s="5" t="s">
        <v>17</v>
      </c>
    </row>
    <row r="5068" spans="1:11">
      <c r="A5068" s="5" t="s">
        <v>19377</v>
      </c>
      <c r="B5068" s="5" t="s">
        <v>19378</v>
      </c>
      <c r="C5068" s="5" t="s">
        <v>19379</v>
      </c>
      <c r="D5068" s="5" t="s">
        <v>19380</v>
      </c>
      <c r="E5068" s="6">
        <v>45492</v>
      </c>
      <c r="F5068" s="5" t="s">
        <v>47</v>
      </c>
      <c r="G5068" s="5">
        <v>4</v>
      </c>
      <c r="H5068" s="5">
        <v>0</v>
      </c>
      <c r="I5068" s="5">
        <v>4800</v>
      </c>
      <c r="J5068" s="5" t="s">
        <v>33</v>
      </c>
      <c r="K5068" s="5" t="s">
        <v>17</v>
      </c>
    </row>
    <row r="5069" spans="1:11">
      <c r="A5069" s="5" t="s">
        <v>19381</v>
      </c>
      <c r="B5069" s="5" t="s">
        <v>19382</v>
      </c>
      <c r="C5069" s="5" t="s">
        <v>19383</v>
      </c>
      <c r="D5069" s="5" t="s">
        <v>19384</v>
      </c>
      <c r="E5069" s="6">
        <v>45491</v>
      </c>
      <c r="F5069" s="5" t="s">
        <v>42</v>
      </c>
      <c r="G5069" s="5">
        <v>1</v>
      </c>
      <c r="H5069" s="5">
        <v>0</v>
      </c>
      <c r="I5069" s="5">
        <v>200</v>
      </c>
      <c r="J5069" s="5" t="s">
        <v>16</v>
      </c>
      <c r="K5069" s="5" t="s">
        <v>17</v>
      </c>
    </row>
    <row r="5070" spans="1:11">
      <c r="A5070" s="5" t="s">
        <v>19385</v>
      </c>
      <c r="B5070" s="5" t="s">
        <v>19386</v>
      </c>
      <c r="C5070" s="5" t="s">
        <v>19387</v>
      </c>
      <c r="D5070" s="5" t="s">
        <v>19388</v>
      </c>
      <c r="E5070" s="6">
        <v>45698</v>
      </c>
      <c r="F5070" s="5" t="s">
        <v>22</v>
      </c>
      <c r="G5070" s="5">
        <v>1</v>
      </c>
      <c r="H5070" s="5">
        <v>5</v>
      </c>
      <c r="I5070" s="5">
        <v>95</v>
      </c>
      <c r="J5070" s="5" t="s">
        <v>16</v>
      </c>
      <c r="K5070" s="5" t="s">
        <v>17</v>
      </c>
    </row>
    <row r="5071" spans="1:11">
      <c r="A5071" s="5" t="s">
        <v>19389</v>
      </c>
      <c r="B5071" s="5" t="s">
        <v>13704</v>
      </c>
      <c r="C5071" s="5" t="s">
        <v>19390</v>
      </c>
      <c r="D5071" s="5" t="s">
        <v>19391</v>
      </c>
      <c r="E5071" s="6">
        <v>45677</v>
      </c>
      <c r="F5071" s="5" t="s">
        <v>22</v>
      </c>
      <c r="G5071" s="5">
        <v>1</v>
      </c>
      <c r="H5071" s="5">
        <v>0</v>
      </c>
      <c r="I5071" s="5">
        <v>100</v>
      </c>
      <c r="J5071" s="5" t="s">
        <v>90</v>
      </c>
      <c r="K5071" s="5" t="s">
        <v>17</v>
      </c>
    </row>
    <row r="5072" spans="1:11">
      <c r="A5072" s="5" t="s">
        <v>19392</v>
      </c>
      <c r="B5072" s="5" t="s">
        <v>19393</v>
      </c>
      <c r="C5072" s="5" t="s">
        <v>19394</v>
      </c>
      <c r="D5072" s="5" t="s">
        <v>19395</v>
      </c>
      <c r="E5072" s="6">
        <v>45643</v>
      </c>
      <c r="F5072" s="5" t="s">
        <v>22</v>
      </c>
      <c r="G5072" s="5">
        <v>4</v>
      </c>
      <c r="H5072" s="5">
        <v>5</v>
      </c>
      <c r="I5072" s="5">
        <v>380</v>
      </c>
      <c r="J5072" s="5" t="s">
        <v>90</v>
      </c>
      <c r="K5072" s="5" t="s">
        <v>17</v>
      </c>
    </row>
    <row r="5073" spans="1:11">
      <c r="A5073" s="5" t="s">
        <v>19396</v>
      </c>
      <c r="B5073" s="5" t="s">
        <v>19397</v>
      </c>
      <c r="C5073" s="5" t="s">
        <v>19398</v>
      </c>
      <c r="D5073" s="5" t="s">
        <v>2059</v>
      </c>
      <c r="E5073" s="6">
        <v>45716</v>
      </c>
      <c r="F5073" s="5" t="s">
        <v>42</v>
      </c>
      <c r="G5073" s="5">
        <v>4</v>
      </c>
      <c r="H5073" s="5">
        <v>5</v>
      </c>
      <c r="I5073" s="5">
        <v>760</v>
      </c>
      <c r="J5073" s="5" t="s">
        <v>23</v>
      </c>
      <c r="K5073" s="5" t="s">
        <v>17</v>
      </c>
    </row>
    <row r="5074" spans="1:11">
      <c r="A5074" s="5" t="s">
        <v>19399</v>
      </c>
      <c r="B5074" s="5" t="s">
        <v>19400</v>
      </c>
      <c r="C5074" s="5" t="s">
        <v>19401</v>
      </c>
      <c r="D5074" s="5" t="s">
        <v>19402</v>
      </c>
      <c r="E5074" s="6">
        <v>45601</v>
      </c>
      <c r="F5074" s="5" t="s">
        <v>89</v>
      </c>
      <c r="G5074" s="5">
        <v>1</v>
      </c>
      <c r="H5074" s="5">
        <v>0</v>
      </c>
      <c r="I5074" s="5">
        <v>50</v>
      </c>
      <c r="J5074" s="5" t="s">
        <v>16</v>
      </c>
      <c r="K5074" s="5" t="s">
        <v>17</v>
      </c>
    </row>
    <row r="5075" spans="1:11">
      <c r="A5075" s="5" t="s">
        <v>19403</v>
      </c>
      <c r="B5075" s="5" t="s">
        <v>19404</v>
      </c>
      <c r="C5075" s="5" t="s">
        <v>19405</v>
      </c>
      <c r="D5075" s="5" t="s">
        <v>19406</v>
      </c>
      <c r="E5075" s="6">
        <v>45592</v>
      </c>
      <c r="F5075" s="5" t="s">
        <v>83</v>
      </c>
      <c r="G5075" s="5">
        <v>3</v>
      </c>
      <c r="H5075" s="5">
        <v>0</v>
      </c>
      <c r="I5075" s="5">
        <v>450</v>
      </c>
      <c r="J5075" s="5" t="s">
        <v>16</v>
      </c>
      <c r="K5075" s="5" t="s">
        <v>17</v>
      </c>
    </row>
    <row r="5076" spans="1:11">
      <c r="A5076" s="5" t="s">
        <v>19407</v>
      </c>
      <c r="B5076" s="5" t="s">
        <v>19408</v>
      </c>
      <c r="C5076" s="5" t="s">
        <v>773</v>
      </c>
      <c r="D5076" s="5" t="s">
        <v>19409</v>
      </c>
      <c r="E5076" s="6">
        <v>45402</v>
      </c>
      <c r="F5076" s="5" t="s">
        <v>47</v>
      </c>
      <c r="G5076" s="5">
        <v>4</v>
      </c>
      <c r="H5076" s="5">
        <v>10</v>
      </c>
      <c r="I5076" s="5">
        <v>4320</v>
      </c>
      <c r="J5076" s="5" t="s">
        <v>16</v>
      </c>
      <c r="K5076" s="5" t="s">
        <v>17</v>
      </c>
    </row>
    <row r="5077" spans="1:11">
      <c r="A5077" s="5" t="s">
        <v>19410</v>
      </c>
      <c r="B5077" s="5" t="s">
        <v>19411</v>
      </c>
      <c r="C5077" s="5" t="s">
        <v>19412</v>
      </c>
      <c r="D5077" s="5" t="s">
        <v>19413</v>
      </c>
      <c r="E5077" s="6">
        <v>45494</v>
      </c>
      <c r="F5077" s="5" t="s">
        <v>89</v>
      </c>
      <c r="G5077" s="5">
        <v>3</v>
      </c>
      <c r="H5077" s="5">
        <v>5</v>
      </c>
      <c r="I5077" s="5">
        <v>142.5</v>
      </c>
      <c r="J5077" s="5" t="s">
        <v>23</v>
      </c>
      <c r="K5077" s="5" t="s">
        <v>17</v>
      </c>
    </row>
    <row r="5078" spans="1:11">
      <c r="A5078" s="5" t="s">
        <v>19414</v>
      </c>
      <c r="B5078" s="5" t="s">
        <v>19415</v>
      </c>
      <c r="C5078" s="5" t="s">
        <v>19416</v>
      </c>
      <c r="D5078" s="5" t="s">
        <v>19417</v>
      </c>
      <c r="E5078" s="6">
        <v>45656</v>
      </c>
      <c r="F5078" s="5" t="s">
        <v>22</v>
      </c>
      <c r="G5078" s="5">
        <v>3</v>
      </c>
      <c r="H5078" s="5">
        <v>0</v>
      </c>
      <c r="I5078" s="5">
        <v>300</v>
      </c>
      <c r="J5078" s="5" t="s">
        <v>84</v>
      </c>
      <c r="K5078" s="5" t="s">
        <v>78</v>
      </c>
    </row>
    <row r="5079" spans="1:11">
      <c r="A5079" s="5" t="s">
        <v>19418</v>
      </c>
      <c r="B5079" s="5" t="s">
        <v>19419</v>
      </c>
      <c r="C5079" s="5" t="s">
        <v>19420</v>
      </c>
      <c r="D5079" s="5" t="s">
        <v>19421</v>
      </c>
      <c r="E5079" s="6">
        <v>45610</v>
      </c>
      <c r="F5079" s="5" t="s">
        <v>22</v>
      </c>
      <c r="G5079" s="5">
        <v>4</v>
      </c>
      <c r="H5079" s="5">
        <v>10</v>
      </c>
      <c r="I5079" s="5">
        <v>360</v>
      </c>
      <c r="J5079" s="5" t="s">
        <v>33</v>
      </c>
      <c r="K5079" s="5" t="s">
        <v>17</v>
      </c>
    </row>
    <row r="5080" spans="1:11">
      <c r="A5080" s="5" t="s">
        <v>19422</v>
      </c>
      <c r="B5080" s="5" t="s">
        <v>19423</v>
      </c>
      <c r="C5080" s="5" t="s">
        <v>19424</v>
      </c>
      <c r="D5080" s="5" t="s">
        <v>19425</v>
      </c>
      <c r="E5080" s="6">
        <v>45485</v>
      </c>
      <c r="F5080" s="5" t="s">
        <v>15</v>
      </c>
      <c r="G5080" s="5">
        <v>1</v>
      </c>
      <c r="H5080" s="5">
        <v>0</v>
      </c>
      <c r="I5080" s="5">
        <v>800</v>
      </c>
      <c r="J5080" s="5" t="s">
        <v>84</v>
      </c>
      <c r="K5080" s="5" t="s">
        <v>17</v>
      </c>
    </row>
    <row r="5081" spans="1:11">
      <c r="A5081" s="5" t="s">
        <v>19426</v>
      </c>
      <c r="B5081" s="5" t="s">
        <v>19427</v>
      </c>
      <c r="C5081" s="5" t="s">
        <v>19428</v>
      </c>
      <c r="D5081" s="5" t="s">
        <v>13170</v>
      </c>
      <c r="E5081" s="6">
        <v>45652</v>
      </c>
      <c r="F5081" s="5" t="s">
        <v>83</v>
      </c>
      <c r="G5081" s="5">
        <v>4</v>
      </c>
      <c r="H5081" s="5">
        <v>10</v>
      </c>
      <c r="I5081" s="5">
        <v>540</v>
      </c>
      <c r="J5081" s="5" t="s">
        <v>90</v>
      </c>
      <c r="K5081" s="5" t="s">
        <v>17</v>
      </c>
    </row>
    <row r="5082" spans="1:11">
      <c r="A5082" s="5" t="s">
        <v>19429</v>
      </c>
      <c r="B5082" s="5" t="s">
        <v>19430</v>
      </c>
      <c r="C5082" s="5" t="s">
        <v>19431</v>
      </c>
      <c r="D5082" s="5" t="s">
        <v>7953</v>
      </c>
      <c r="E5082" s="6">
        <v>45723</v>
      </c>
      <c r="F5082" s="5" t="s">
        <v>73</v>
      </c>
      <c r="G5082" s="5">
        <v>1</v>
      </c>
      <c r="H5082" s="5">
        <v>0</v>
      </c>
      <c r="I5082" s="5">
        <v>120</v>
      </c>
      <c r="J5082" s="5" t="s">
        <v>90</v>
      </c>
      <c r="K5082" s="5" t="s">
        <v>17</v>
      </c>
    </row>
    <row r="5083" spans="1:11">
      <c r="A5083" s="5" t="s">
        <v>19432</v>
      </c>
      <c r="B5083" s="5" t="s">
        <v>19433</v>
      </c>
      <c r="C5083" s="5" t="s">
        <v>19434</v>
      </c>
      <c r="D5083" s="5" t="s">
        <v>19435</v>
      </c>
      <c r="E5083" s="6">
        <v>45482</v>
      </c>
      <c r="F5083" s="5" t="s">
        <v>89</v>
      </c>
      <c r="G5083" s="5">
        <v>1</v>
      </c>
      <c r="H5083" s="5">
        <v>5</v>
      </c>
      <c r="I5083" s="5">
        <v>47.5</v>
      </c>
      <c r="J5083" s="5" t="s">
        <v>90</v>
      </c>
      <c r="K5083" s="5" t="s">
        <v>17</v>
      </c>
    </row>
    <row r="5084" spans="1:11">
      <c r="A5084" s="5" t="s">
        <v>19436</v>
      </c>
      <c r="B5084" s="5" t="s">
        <v>19437</v>
      </c>
      <c r="C5084" s="5" t="s">
        <v>19438</v>
      </c>
      <c r="D5084" s="5" t="s">
        <v>19439</v>
      </c>
      <c r="E5084" s="6">
        <v>45500</v>
      </c>
      <c r="F5084" s="5" t="s">
        <v>15</v>
      </c>
      <c r="G5084" s="5">
        <v>2</v>
      </c>
      <c r="H5084" s="5">
        <v>5</v>
      </c>
      <c r="I5084" s="5">
        <v>1520</v>
      </c>
      <c r="J5084" s="5" t="s">
        <v>16</v>
      </c>
      <c r="K5084" s="5" t="s">
        <v>17</v>
      </c>
    </row>
    <row r="5085" spans="1:11">
      <c r="A5085" s="5" t="s">
        <v>19440</v>
      </c>
      <c r="B5085" s="5" t="s">
        <v>19441</v>
      </c>
      <c r="C5085" s="5" t="s">
        <v>19442</v>
      </c>
      <c r="D5085" s="5" t="s">
        <v>2340</v>
      </c>
      <c r="E5085" s="6">
        <v>45472</v>
      </c>
      <c r="F5085" s="5" t="s">
        <v>47</v>
      </c>
      <c r="G5085" s="5">
        <v>3</v>
      </c>
      <c r="H5085" s="5">
        <v>0</v>
      </c>
      <c r="I5085" s="5">
        <v>3600</v>
      </c>
      <c r="J5085" s="5" t="s">
        <v>33</v>
      </c>
      <c r="K5085" s="5" t="s">
        <v>17</v>
      </c>
    </row>
    <row r="5086" spans="1:11">
      <c r="A5086" s="5" t="s">
        <v>19443</v>
      </c>
      <c r="B5086" s="5" t="s">
        <v>19444</v>
      </c>
      <c r="C5086" s="5" t="s">
        <v>19445</v>
      </c>
      <c r="D5086" s="5" t="s">
        <v>19446</v>
      </c>
      <c r="E5086" s="6">
        <v>45614</v>
      </c>
      <c r="F5086" s="5" t="s">
        <v>83</v>
      </c>
      <c r="G5086" s="5">
        <v>2</v>
      </c>
      <c r="H5086" s="5">
        <v>0</v>
      </c>
      <c r="I5086" s="5">
        <v>300</v>
      </c>
      <c r="J5086" s="5" t="s">
        <v>90</v>
      </c>
      <c r="K5086" s="5" t="s">
        <v>17</v>
      </c>
    </row>
    <row r="5087" spans="1:11">
      <c r="A5087" s="5" t="s">
        <v>19447</v>
      </c>
      <c r="B5087" s="5" t="s">
        <v>19448</v>
      </c>
      <c r="C5087" s="5" t="s">
        <v>19449</v>
      </c>
      <c r="D5087" s="5" t="s">
        <v>19450</v>
      </c>
      <c r="E5087" s="6">
        <v>45648</v>
      </c>
      <c r="F5087" s="5" t="s">
        <v>89</v>
      </c>
      <c r="G5087" s="5">
        <v>3</v>
      </c>
      <c r="H5087" s="5">
        <v>0</v>
      </c>
      <c r="I5087" s="5">
        <v>150</v>
      </c>
      <c r="J5087" s="5" t="s">
        <v>90</v>
      </c>
      <c r="K5087" s="5" t="s">
        <v>17</v>
      </c>
    </row>
    <row r="5088" spans="1:11">
      <c r="A5088" s="5" t="s">
        <v>19451</v>
      </c>
      <c r="B5088" s="5" t="s">
        <v>19452</v>
      </c>
      <c r="C5088" s="5" t="s">
        <v>19453</v>
      </c>
      <c r="D5088" s="5" t="s">
        <v>4824</v>
      </c>
      <c r="E5088" s="6">
        <v>45653</v>
      </c>
      <c r="F5088" s="5" t="s">
        <v>56</v>
      </c>
      <c r="G5088" s="5">
        <v>1</v>
      </c>
      <c r="H5088" s="5">
        <v>5</v>
      </c>
      <c r="I5088" s="5">
        <v>85.5</v>
      </c>
      <c r="J5088" s="5" t="s">
        <v>33</v>
      </c>
      <c r="K5088" s="5" t="s">
        <v>17</v>
      </c>
    </row>
    <row r="5089" spans="1:11">
      <c r="A5089" s="5" t="s">
        <v>19454</v>
      </c>
      <c r="B5089" s="5" t="s">
        <v>19455</v>
      </c>
      <c r="C5089" s="5" t="s">
        <v>19456</v>
      </c>
      <c r="D5089" s="5" t="s">
        <v>19457</v>
      </c>
      <c r="E5089" s="6">
        <v>45716</v>
      </c>
      <c r="F5089" s="5" t="s">
        <v>89</v>
      </c>
      <c r="G5089" s="5">
        <v>4</v>
      </c>
      <c r="H5089" s="5">
        <v>5</v>
      </c>
      <c r="I5089" s="5">
        <v>190</v>
      </c>
      <c r="J5089" s="5" t="s">
        <v>23</v>
      </c>
      <c r="K5089" s="5" t="s">
        <v>17</v>
      </c>
    </row>
    <row r="5090" spans="1:11">
      <c r="A5090" s="5" t="s">
        <v>19458</v>
      </c>
      <c r="B5090" s="5" t="s">
        <v>19459</v>
      </c>
      <c r="C5090" s="5" t="s">
        <v>19460</v>
      </c>
      <c r="D5090" s="5" t="s">
        <v>2800</v>
      </c>
      <c r="E5090" s="6">
        <v>45492</v>
      </c>
      <c r="F5090" s="5" t="s">
        <v>22</v>
      </c>
      <c r="G5090" s="5">
        <v>1</v>
      </c>
      <c r="H5090" s="5">
        <v>5</v>
      </c>
      <c r="I5090" s="5">
        <v>95</v>
      </c>
      <c r="J5090" s="5" t="s">
        <v>23</v>
      </c>
      <c r="K5090" s="5" t="s">
        <v>17</v>
      </c>
    </row>
    <row r="5091" spans="1:11">
      <c r="A5091" s="5" t="s">
        <v>19461</v>
      </c>
      <c r="B5091" s="5" t="s">
        <v>16925</v>
      </c>
      <c r="C5091" s="5" t="s">
        <v>19462</v>
      </c>
      <c r="D5091" s="5" t="s">
        <v>19463</v>
      </c>
      <c r="E5091" s="6">
        <v>45698</v>
      </c>
      <c r="F5091" s="5" t="s">
        <v>42</v>
      </c>
      <c r="G5091" s="5">
        <v>4</v>
      </c>
      <c r="H5091" s="5">
        <v>10</v>
      </c>
      <c r="I5091" s="5">
        <v>720</v>
      </c>
      <c r="J5091" s="5" t="s">
        <v>16</v>
      </c>
      <c r="K5091" s="5" t="s">
        <v>17</v>
      </c>
    </row>
    <row r="5092" spans="1:11">
      <c r="A5092" s="5" t="s">
        <v>19464</v>
      </c>
      <c r="B5092" s="5" t="s">
        <v>19465</v>
      </c>
      <c r="C5092" s="5" t="s">
        <v>19466</v>
      </c>
      <c r="D5092" s="5" t="s">
        <v>19467</v>
      </c>
      <c r="E5092" s="6">
        <v>45422</v>
      </c>
      <c r="F5092" s="5" t="s">
        <v>15</v>
      </c>
      <c r="G5092" s="5">
        <v>3</v>
      </c>
      <c r="H5092" s="5">
        <v>5</v>
      </c>
      <c r="I5092" s="5">
        <v>2280</v>
      </c>
      <c r="J5092" s="5" t="s">
        <v>23</v>
      </c>
      <c r="K5092" s="5" t="s">
        <v>17</v>
      </c>
    </row>
    <row r="5093" spans="1:11">
      <c r="A5093" s="5" t="s">
        <v>19468</v>
      </c>
      <c r="B5093" s="5" t="s">
        <v>19469</v>
      </c>
      <c r="C5093" s="5" t="s">
        <v>19470</v>
      </c>
      <c r="D5093" s="5" t="s">
        <v>19471</v>
      </c>
      <c r="E5093" s="6">
        <v>45602</v>
      </c>
      <c r="F5093" s="5" t="s">
        <v>15</v>
      </c>
      <c r="G5093" s="5">
        <v>1</v>
      </c>
      <c r="H5093" s="5">
        <v>0</v>
      </c>
      <c r="I5093" s="5">
        <v>800</v>
      </c>
      <c r="J5093" s="5" t="s">
        <v>16</v>
      </c>
      <c r="K5093" s="5" t="s">
        <v>17</v>
      </c>
    </row>
    <row r="5094" spans="1:11">
      <c r="A5094" s="5" t="s">
        <v>19472</v>
      </c>
      <c r="B5094" s="5" t="s">
        <v>19473</v>
      </c>
      <c r="C5094" s="5" t="s">
        <v>19474</v>
      </c>
      <c r="D5094" s="5" t="s">
        <v>16415</v>
      </c>
      <c r="E5094" s="6">
        <v>45649</v>
      </c>
      <c r="F5094" s="5" t="s">
        <v>28</v>
      </c>
      <c r="G5094" s="5">
        <v>3</v>
      </c>
      <c r="H5094" s="5">
        <v>0</v>
      </c>
      <c r="I5094" s="5">
        <v>900</v>
      </c>
      <c r="J5094" s="5" t="s">
        <v>23</v>
      </c>
      <c r="K5094" s="5" t="s">
        <v>17</v>
      </c>
    </row>
    <row r="5095" spans="1:11">
      <c r="A5095" s="5" t="s">
        <v>19475</v>
      </c>
      <c r="B5095" s="5" t="s">
        <v>19476</v>
      </c>
      <c r="C5095" s="5" t="s">
        <v>19477</v>
      </c>
      <c r="D5095" s="5" t="s">
        <v>19478</v>
      </c>
      <c r="E5095" s="6">
        <v>45478</v>
      </c>
      <c r="F5095" s="5" t="s">
        <v>73</v>
      </c>
      <c r="G5095" s="5">
        <v>3</v>
      </c>
      <c r="H5095" s="5">
        <v>0</v>
      </c>
      <c r="I5095" s="5">
        <v>360</v>
      </c>
      <c r="J5095" s="5" t="s">
        <v>16</v>
      </c>
      <c r="K5095" s="5" t="s">
        <v>17</v>
      </c>
    </row>
    <row r="5096" spans="1:11">
      <c r="A5096" s="5" t="s">
        <v>19479</v>
      </c>
      <c r="B5096" s="5" t="s">
        <v>19480</v>
      </c>
      <c r="C5096" s="5" t="s">
        <v>19481</v>
      </c>
      <c r="D5096" s="5" t="s">
        <v>19482</v>
      </c>
      <c r="E5096" s="6">
        <v>45426</v>
      </c>
      <c r="F5096" s="5" t="s">
        <v>15</v>
      </c>
      <c r="G5096" s="5">
        <v>4</v>
      </c>
      <c r="H5096" s="5">
        <v>0</v>
      </c>
      <c r="I5096" s="5">
        <v>3200</v>
      </c>
      <c r="J5096" s="5" t="s">
        <v>33</v>
      </c>
      <c r="K5096" s="5" t="s">
        <v>17</v>
      </c>
    </row>
    <row r="5097" spans="1:11">
      <c r="A5097" s="5" t="s">
        <v>19483</v>
      </c>
      <c r="B5097" s="5" t="s">
        <v>19484</v>
      </c>
      <c r="C5097" s="5" t="s">
        <v>19485</v>
      </c>
      <c r="D5097" s="5" t="s">
        <v>19486</v>
      </c>
      <c r="E5097" s="6">
        <v>45468</v>
      </c>
      <c r="F5097" s="5" t="s">
        <v>89</v>
      </c>
      <c r="G5097" s="5">
        <v>1</v>
      </c>
      <c r="H5097" s="5">
        <v>10</v>
      </c>
      <c r="I5097" s="5">
        <v>45</v>
      </c>
      <c r="J5097" s="5" t="s">
        <v>90</v>
      </c>
      <c r="K5097" s="5" t="s">
        <v>17</v>
      </c>
    </row>
    <row r="5098" spans="1:11">
      <c r="A5098" s="5" t="s">
        <v>19487</v>
      </c>
      <c r="B5098" s="5" t="s">
        <v>19488</v>
      </c>
      <c r="C5098" s="5" t="s">
        <v>19489</v>
      </c>
      <c r="D5098" s="5" t="s">
        <v>19490</v>
      </c>
      <c r="E5098" s="6">
        <v>45730</v>
      </c>
      <c r="F5098" s="5" t="s">
        <v>73</v>
      </c>
      <c r="G5098" s="5">
        <v>4</v>
      </c>
      <c r="H5098" s="5">
        <v>0</v>
      </c>
      <c r="I5098" s="5">
        <v>480</v>
      </c>
      <c r="J5098" s="5" t="s">
        <v>23</v>
      </c>
      <c r="K5098" s="5" t="s">
        <v>17</v>
      </c>
    </row>
    <row r="5099" spans="1:11">
      <c r="A5099" s="5" t="s">
        <v>19491</v>
      </c>
      <c r="B5099" s="5" t="s">
        <v>11180</v>
      </c>
      <c r="C5099" s="5" t="s">
        <v>19492</v>
      </c>
      <c r="D5099" s="5" t="s">
        <v>19493</v>
      </c>
      <c r="E5099" s="6">
        <v>45725</v>
      </c>
      <c r="F5099" s="5" t="s">
        <v>56</v>
      </c>
      <c r="G5099" s="5">
        <v>1</v>
      </c>
      <c r="H5099" s="5">
        <v>0</v>
      </c>
      <c r="I5099" s="5">
        <v>90</v>
      </c>
      <c r="J5099" s="5" t="s">
        <v>23</v>
      </c>
      <c r="K5099" s="5" t="s">
        <v>17</v>
      </c>
    </row>
    <row r="5100" spans="1:11">
      <c r="A5100" s="5" t="s">
        <v>19494</v>
      </c>
      <c r="B5100" s="5" t="s">
        <v>11405</v>
      </c>
      <c r="C5100" s="5" t="s">
        <v>19495</v>
      </c>
      <c r="D5100" s="5" t="s">
        <v>19496</v>
      </c>
      <c r="E5100" s="6">
        <v>45730</v>
      </c>
      <c r="F5100" s="5" t="s">
        <v>47</v>
      </c>
      <c r="G5100" s="5">
        <v>2</v>
      </c>
      <c r="H5100" s="5">
        <v>0</v>
      </c>
      <c r="I5100" s="5">
        <v>2400</v>
      </c>
      <c r="J5100" s="5" t="s">
        <v>23</v>
      </c>
      <c r="K5100" s="5" t="s">
        <v>17</v>
      </c>
    </row>
    <row r="5101" spans="1:11">
      <c r="A5101" s="5" t="s">
        <v>19497</v>
      </c>
      <c r="B5101" s="5" t="s">
        <v>19498</v>
      </c>
      <c r="C5101" s="5" t="s">
        <v>19499</v>
      </c>
      <c r="D5101" s="5" t="s">
        <v>19500</v>
      </c>
      <c r="E5101" s="6">
        <v>45759</v>
      </c>
      <c r="F5101" s="5" t="s">
        <v>28</v>
      </c>
      <c r="G5101" s="5">
        <v>3</v>
      </c>
      <c r="H5101" s="5">
        <v>0</v>
      </c>
      <c r="I5101" s="5">
        <v>900</v>
      </c>
      <c r="J5101" s="5" t="s">
        <v>84</v>
      </c>
      <c r="K5101" s="5" t="s">
        <v>17</v>
      </c>
    </row>
    <row r="5102" spans="1:11">
      <c r="A5102" s="5" t="s">
        <v>19501</v>
      </c>
      <c r="B5102" s="5" t="s">
        <v>19502</v>
      </c>
      <c r="C5102" s="5" t="s">
        <v>19503</v>
      </c>
      <c r="D5102" s="5" t="s">
        <v>19504</v>
      </c>
      <c r="E5102" s="6">
        <v>45444</v>
      </c>
      <c r="F5102" s="5" t="s">
        <v>56</v>
      </c>
      <c r="G5102" s="5">
        <v>3</v>
      </c>
      <c r="H5102" s="5">
        <v>10</v>
      </c>
      <c r="I5102" s="5">
        <v>243</v>
      </c>
      <c r="J5102" s="5" t="s">
        <v>90</v>
      </c>
      <c r="K5102" s="5" t="s">
        <v>17</v>
      </c>
    </row>
    <row r="5103" spans="1:11">
      <c r="A5103" s="5" t="s">
        <v>19505</v>
      </c>
      <c r="B5103" s="5" t="s">
        <v>19506</v>
      </c>
      <c r="C5103" s="5" t="s">
        <v>19507</v>
      </c>
      <c r="D5103" s="5" t="s">
        <v>19508</v>
      </c>
      <c r="E5103" s="6">
        <v>45654</v>
      </c>
      <c r="F5103" s="5" t="s">
        <v>56</v>
      </c>
      <c r="G5103" s="5">
        <v>3</v>
      </c>
      <c r="H5103" s="5">
        <v>0</v>
      </c>
      <c r="I5103" s="5">
        <v>270</v>
      </c>
      <c r="J5103" s="5" t="s">
        <v>90</v>
      </c>
      <c r="K5103" s="5" t="s">
        <v>17</v>
      </c>
    </row>
    <row r="5104" spans="1:11">
      <c r="A5104" s="5" t="s">
        <v>19509</v>
      </c>
      <c r="B5104" s="5" t="s">
        <v>19510</v>
      </c>
      <c r="C5104" s="5" t="s">
        <v>19511</v>
      </c>
      <c r="D5104" s="5" t="s">
        <v>726</v>
      </c>
      <c r="E5104" s="6">
        <v>45755</v>
      </c>
      <c r="F5104" s="5" t="s">
        <v>89</v>
      </c>
      <c r="G5104" s="5">
        <v>1</v>
      </c>
      <c r="H5104" s="5">
        <v>5</v>
      </c>
      <c r="I5104" s="5">
        <v>47.5</v>
      </c>
      <c r="J5104" s="5" t="s">
        <v>84</v>
      </c>
      <c r="K5104" s="5" t="s">
        <v>17</v>
      </c>
    </row>
    <row r="5105" spans="1:11">
      <c r="A5105" s="5" t="s">
        <v>19512</v>
      </c>
      <c r="B5105" s="5" t="s">
        <v>19513</v>
      </c>
      <c r="C5105" s="5" t="s">
        <v>19514</v>
      </c>
      <c r="D5105" s="5" t="s">
        <v>4678</v>
      </c>
      <c r="E5105" s="6">
        <v>45417</v>
      </c>
      <c r="F5105" s="5" t="s">
        <v>15</v>
      </c>
      <c r="G5105" s="5">
        <v>1</v>
      </c>
      <c r="H5105" s="5">
        <v>0</v>
      </c>
      <c r="I5105" s="5">
        <v>800</v>
      </c>
      <c r="J5105" s="5" t="s">
        <v>84</v>
      </c>
      <c r="K5105" s="5" t="s">
        <v>17</v>
      </c>
    </row>
    <row r="5106" spans="1:11">
      <c r="A5106" s="5" t="s">
        <v>19515</v>
      </c>
      <c r="B5106" s="5" t="s">
        <v>19516</v>
      </c>
      <c r="C5106" s="5" t="s">
        <v>19517</v>
      </c>
      <c r="D5106" s="5" t="s">
        <v>2574</v>
      </c>
      <c r="E5106" s="6">
        <v>45708</v>
      </c>
      <c r="F5106" s="5" t="s">
        <v>15</v>
      </c>
      <c r="G5106" s="5">
        <v>1</v>
      </c>
      <c r="H5106" s="5">
        <v>5</v>
      </c>
      <c r="I5106" s="5">
        <v>760</v>
      </c>
      <c r="J5106" s="5" t="s">
        <v>84</v>
      </c>
      <c r="K5106" s="5" t="s">
        <v>17</v>
      </c>
    </row>
    <row r="5107" spans="1:11">
      <c r="A5107" s="5" t="s">
        <v>19518</v>
      </c>
      <c r="B5107" s="5" t="s">
        <v>19519</v>
      </c>
      <c r="C5107" s="5" t="s">
        <v>19520</v>
      </c>
      <c r="D5107" s="5" t="s">
        <v>1239</v>
      </c>
      <c r="E5107" s="6">
        <v>45619</v>
      </c>
      <c r="F5107" s="5" t="s">
        <v>42</v>
      </c>
      <c r="G5107" s="5">
        <v>1</v>
      </c>
      <c r="H5107" s="5">
        <v>5</v>
      </c>
      <c r="I5107" s="5">
        <v>190</v>
      </c>
      <c r="J5107" s="5" t="s">
        <v>33</v>
      </c>
      <c r="K5107" s="5" t="s">
        <v>17</v>
      </c>
    </row>
    <row r="5108" spans="1:11">
      <c r="A5108" s="5" t="s">
        <v>19521</v>
      </c>
      <c r="B5108" s="5" t="s">
        <v>19522</v>
      </c>
      <c r="C5108" s="5" t="s">
        <v>19523</v>
      </c>
      <c r="D5108" s="5" t="s">
        <v>19524</v>
      </c>
      <c r="E5108" s="6">
        <v>45669</v>
      </c>
      <c r="F5108" s="5" t="s">
        <v>56</v>
      </c>
      <c r="G5108" s="5">
        <v>4</v>
      </c>
      <c r="H5108" s="5">
        <v>15</v>
      </c>
      <c r="I5108" s="5">
        <v>306</v>
      </c>
      <c r="J5108" s="5" t="s">
        <v>16</v>
      </c>
      <c r="K5108" s="5" t="s">
        <v>17</v>
      </c>
    </row>
    <row r="5109" spans="1:11">
      <c r="A5109" s="5" t="s">
        <v>19525</v>
      </c>
      <c r="B5109" s="5" t="s">
        <v>19526</v>
      </c>
      <c r="C5109" s="5" t="s">
        <v>19527</v>
      </c>
      <c r="D5109" s="5" t="s">
        <v>19528</v>
      </c>
      <c r="E5109" s="6">
        <v>45707</v>
      </c>
      <c r="F5109" s="5" t="s">
        <v>83</v>
      </c>
      <c r="G5109" s="5">
        <v>3</v>
      </c>
      <c r="H5109" s="5">
        <v>0</v>
      </c>
      <c r="I5109" s="5">
        <v>450</v>
      </c>
      <c r="J5109" s="5" t="s">
        <v>33</v>
      </c>
      <c r="K5109" s="5" t="s">
        <v>17</v>
      </c>
    </row>
    <row r="5110" spans="1:11">
      <c r="A5110" s="5" t="s">
        <v>19529</v>
      </c>
      <c r="B5110" s="5" t="s">
        <v>19530</v>
      </c>
      <c r="C5110" s="5" t="s">
        <v>19531</v>
      </c>
      <c r="D5110" s="5" t="s">
        <v>2320</v>
      </c>
      <c r="E5110" s="6">
        <v>45428</v>
      </c>
      <c r="F5110" s="5" t="s">
        <v>22</v>
      </c>
      <c r="G5110" s="5">
        <v>3</v>
      </c>
      <c r="H5110" s="5">
        <v>0</v>
      </c>
      <c r="I5110" s="5">
        <v>300</v>
      </c>
      <c r="J5110" s="5" t="s">
        <v>23</v>
      </c>
      <c r="K5110" s="5" t="s">
        <v>17</v>
      </c>
    </row>
    <row r="5111" spans="1:11">
      <c r="A5111" s="5" t="s">
        <v>19532</v>
      </c>
      <c r="B5111" s="5" t="s">
        <v>19533</v>
      </c>
      <c r="C5111" s="5" t="s">
        <v>19534</v>
      </c>
      <c r="D5111" s="5" t="s">
        <v>19535</v>
      </c>
      <c r="E5111" s="6">
        <v>45522</v>
      </c>
      <c r="F5111" s="5" t="s">
        <v>22</v>
      </c>
      <c r="G5111" s="5">
        <v>2</v>
      </c>
      <c r="H5111" s="5">
        <v>0</v>
      </c>
      <c r="I5111" s="5">
        <v>200</v>
      </c>
      <c r="J5111" s="5" t="s">
        <v>16</v>
      </c>
      <c r="K5111" s="5" t="s">
        <v>17</v>
      </c>
    </row>
    <row r="5112" spans="1:11">
      <c r="A5112" s="5" t="s">
        <v>19536</v>
      </c>
      <c r="B5112" s="5" t="s">
        <v>19537</v>
      </c>
      <c r="C5112" s="5" t="s">
        <v>19538</v>
      </c>
      <c r="D5112" s="5" t="s">
        <v>19539</v>
      </c>
      <c r="E5112" s="6">
        <v>45513</v>
      </c>
      <c r="F5112" s="5" t="s">
        <v>47</v>
      </c>
      <c r="G5112" s="5">
        <v>2</v>
      </c>
      <c r="H5112" s="5">
        <v>0</v>
      </c>
      <c r="I5112" s="5">
        <v>2400</v>
      </c>
      <c r="J5112" s="5" t="s">
        <v>23</v>
      </c>
      <c r="K5112" s="5" t="s">
        <v>17</v>
      </c>
    </row>
    <row r="5113" spans="1:11">
      <c r="A5113" s="5" t="s">
        <v>19540</v>
      </c>
      <c r="B5113" s="5" t="s">
        <v>19541</v>
      </c>
      <c r="C5113" s="5" t="s">
        <v>19542</v>
      </c>
      <c r="D5113" s="5" t="s">
        <v>19543</v>
      </c>
      <c r="E5113" s="6">
        <v>45691</v>
      </c>
      <c r="F5113" s="5" t="s">
        <v>42</v>
      </c>
      <c r="G5113" s="5">
        <v>2</v>
      </c>
      <c r="H5113" s="5">
        <v>5</v>
      </c>
      <c r="I5113" s="5">
        <v>380</v>
      </c>
      <c r="J5113" s="5" t="s">
        <v>84</v>
      </c>
      <c r="K5113" s="5" t="s">
        <v>17</v>
      </c>
    </row>
    <row r="5114" spans="1:11">
      <c r="A5114" s="5" t="s">
        <v>19544</v>
      </c>
      <c r="B5114" s="5" t="s">
        <v>19545</v>
      </c>
      <c r="C5114" s="5" t="s">
        <v>19546</v>
      </c>
      <c r="D5114" s="5" t="s">
        <v>19547</v>
      </c>
      <c r="E5114" s="6">
        <v>45585</v>
      </c>
      <c r="F5114" s="5" t="s">
        <v>56</v>
      </c>
      <c r="G5114" s="5">
        <v>2</v>
      </c>
      <c r="H5114" s="5">
        <v>0</v>
      </c>
      <c r="I5114" s="5">
        <v>180</v>
      </c>
      <c r="J5114" s="5" t="s">
        <v>33</v>
      </c>
      <c r="K5114" s="5" t="s">
        <v>17</v>
      </c>
    </row>
    <row r="5115" spans="1:11">
      <c r="A5115" s="7" t="s">
        <v>19548</v>
      </c>
      <c r="B5115" s="5" t="s">
        <v>19549</v>
      </c>
      <c r="C5115" s="5" t="s">
        <v>19550</v>
      </c>
      <c r="D5115" s="5" t="s">
        <v>19551</v>
      </c>
      <c r="E5115" s="6">
        <v>45729</v>
      </c>
      <c r="F5115" s="5" t="s">
        <v>15</v>
      </c>
      <c r="G5115" s="5">
        <v>3</v>
      </c>
      <c r="H5115" s="5">
        <v>0</v>
      </c>
      <c r="I5115" s="5">
        <v>2400</v>
      </c>
      <c r="J5115" s="5" t="s">
        <v>23</v>
      </c>
      <c r="K5115" s="5" t="s">
        <v>17</v>
      </c>
    </row>
    <row r="5116" spans="1:11">
      <c r="A5116" s="5" t="s">
        <v>19552</v>
      </c>
      <c r="B5116" s="5" t="s">
        <v>19553</v>
      </c>
      <c r="C5116" s="5" t="s">
        <v>19554</v>
      </c>
      <c r="D5116" s="5" t="s">
        <v>19555</v>
      </c>
      <c r="E5116" s="6">
        <v>45409</v>
      </c>
      <c r="F5116" s="5" t="s">
        <v>73</v>
      </c>
      <c r="G5116" s="5">
        <v>3</v>
      </c>
      <c r="H5116" s="5">
        <v>5</v>
      </c>
      <c r="I5116" s="5">
        <v>342</v>
      </c>
      <c r="J5116" s="5" t="s">
        <v>33</v>
      </c>
      <c r="K5116" s="5" t="s">
        <v>17</v>
      </c>
    </row>
    <row r="5117" spans="1:11">
      <c r="A5117" s="5" t="s">
        <v>19556</v>
      </c>
      <c r="B5117" s="5" t="s">
        <v>19557</v>
      </c>
      <c r="C5117" s="5" t="s">
        <v>19558</v>
      </c>
      <c r="D5117" s="5" t="s">
        <v>19559</v>
      </c>
      <c r="E5117" s="6">
        <v>45727</v>
      </c>
      <c r="F5117" s="5" t="s">
        <v>42</v>
      </c>
      <c r="G5117" s="5">
        <v>3</v>
      </c>
      <c r="H5117" s="5">
        <v>0</v>
      </c>
      <c r="I5117" s="5">
        <v>600</v>
      </c>
      <c r="J5117" s="5" t="s">
        <v>33</v>
      </c>
      <c r="K5117" s="5" t="s">
        <v>17</v>
      </c>
    </row>
    <row r="5118" spans="1:11">
      <c r="A5118" s="5" t="s">
        <v>19560</v>
      </c>
      <c r="B5118" s="5" t="s">
        <v>19561</v>
      </c>
      <c r="C5118" s="5" t="s">
        <v>19562</v>
      </c>
      <c r="D5118" s="5" t="s">
        <v>3524</v>
      </c>
      <c r="E5118" s="6">
        <v>45592</v>
      </c>
      <c r="F5118" s="5" t="s">
        <v>42</v>
      </c>
      <c r="G5118" s="5">
        <v>2</v>
      </c>
      <c r="H5118" s="5">
        <v>15</v>
      </c>
      <c r="I5118" s="5">
        <v>340</v>
      </c>
      <c r="J5118" s="5" t="s">
        <v>84</v>
      </c>
      <c r="K5118" s="5" t="s">
        <v>17</v>
      </c>
    </row>
    <row r="5119" spans="1:11">
      <c r="A5119" s="5" t="s">
        <v>19563</v>
      </c>
      <c r="B5119" s="5" t="s">
        <v>19564</v>
      </c>
      <c r="C5119" s="5" t="s">
        <v>19565</v>
      </c>
      <c r="D5119" s="5" t="s">
        <v>19566</v>
      </c>
      <c r="E5119" s="6">
        <v>45482</v>
      </c>
      <c r="F5119" s="5" t="s">
        <v>22</v>
      </c>
      <c r="G5119" s="5">
        <v>2</v>
      </c>
      <c r="H5119" s="5">
        <v>15</v>
      </c>
      <c r="I5119" s="5">
        <v>170</v>
      </c>
      <c r="J5119" s="5" t="s">
        <v>23</v>
      </c>
      <c r="K5119" s="5" t="s">
        <v>17</v>
      </c>
    </row>
    <row r="5120" spans="1:11">
      <c r="A5120" s="5" t="s">
        <v>19567</v>
      </c>
      <c r="B5120" s="5" t="s">
        <v>19568</v>
      </c>
      <c r="C5120" s="5" t="s">
        <v>19569</v>
      </c>
      <c r="D5120" s="5" t="s">
        <v>19570</v>
      </c>
      <c r="E5120" s="6">
        <v>45606</v>
      </c>
      <c r="F5120" s="5" t="s">
        <v>83</v>
      </c>
      <c r="G5120" s="5">
        <v>3</v>
      </c>
      <c r="H5120" s="5">
        <v>5</v>
      </c>
      <c r="I5120" s="5">
        <v>427.5</v>
      </c>
      <c r="J5120" s="5" t="s">
        <v>16</v>
      </c>
      <c r="K5120" s="5" t="s">
        <v>17</v>
      </c>
    </row>
    <row r="5121" spans="1:11">
      <c r="A5121" s="5" t="s">
        <v>19571</v>
      </c>
      <c r="B5121" s="5" t="s">
        <v>19572</v>
      </c>
      <c r="C5121" s="5" t="s">
        <v>19573</v>
      </c>
      <c r="D5121" s="5" t="s">
        <v>13613</v>
      </c>
      <c r="E5121" s="6">
        <v>45754</v>
      </c>
      <c r="F5121" s="5" t="s">
        <v>83</v>
      </c>
      <c r="G5121" s="5">
        <v>3</v>
      </c>
      <c r="H5121" s="5">
        <v>5</v>
      </c>
      <c r="I5121" s="5">
        <v>427.5</v>
      </c>
      <c r="J5121" s="5" t="s">
        <v>33</v>
      </c>
      <c r="K5121" s="5" t="s">
        <v>17</v>
      </c>
    </row>
    <row r="5122" spans="1:11">
      <c r="A5122" s="5" t="s">
        <v>19574</v>
      </c>
      <c r="B5122" s="5" t="s">
        <v>19575</v>
      </c>
      <c r="C5122" s="5" t="s">
        <v>19576</v>
      </c>
      <c r="D5122" s="5" t="s">
        <v>19577</v>
      </c>
      <c r="E5122" s="6">
        <v>45514</v>
      </c>
      <c r="F5122" s="5" t="s">
        <v>28</v>
      </c>
      <c r="G5122" s="5">
        <v>1</v>
      </c>
      <c r="H5122" s="5">
        <v>0</v>
      </c>
      <c r="I5122" s="5">
        <v>300</v>
      </c>
      <c r="J5122" s="5" t="s">
        <v>33</v>
      </c>
      <c r="K5122" s="5" t="s">
        <v>17</v>
      </c>
    </row>
    <row r="5123" spans="1:11">
      <c r="A5123" s="5" t="s">
        <v>19578</v>
      </c>
      <c r="B5123" s="5" t="s">
        <v>19579</v>
      </c>
      <c r="C5123" s="5" t="s">
        <v>19580</v>
      </c>
      <c r="D5123" s="5" t="s">
        <v>19581</v>
      </c>
      <c r="E5123" s="6">
        <v>45584</v>
      </c>
      <c r="F5123" s="5" t="s">
        <v>47</v>
      </c>
      <c r="G5123" s="5">
        <v>2</v>
      </c>
      <c r="H5123" s="5">
        <v>0</v>
      </c>
      <c r="I5123" s="5">
        <v>2400</v>
      </c>
      <c r="J5123" s="5" t="s">
        <v>33</v>
      </c>
      <c r="K5123" s="5" t="s">
        <v>17</v>
      </c>
    </row>
    <row r="5124" spans="1:11">
      <c r="A5124" s="5" t="s">
        <v>19582</v>
      </c>
      <c r="B5124" s="5" t="s">
        <v>19583</v>
      </c>
      <c r="C5124" s="5" t="s">
        <v>19584</v>
      </c>
      <c r="D5124" s="5" t="s">
        <v>19585</v>
      </c>
      <c r="E5124" s="6">
        <v>45454</v>
      </c>
      <c r="F5124" s="5" t="s">
        <v>73</v>
      </c>
      <c r="G5124" s="5">
        <v>3</v>
      </c>
      <c r="H5124" s="5">
        <v>0</v>
      </c>
      <c r="I5124" s="5">
        <v>360</v>
      </c>
      <c r="J5124" s="5" t="s">
        <v>33</v>
      </c>
      <c r="K5124" s="5" t="s">
        <v>17</v>
      </c>
    </row>
    <row r="5125" spans="1:11">
      <c r="A5125" s="5" t="s">
        <v>19586</v>
      </c>
      <c r="B5125" s="5" t="s">
        <v>19587</v>
      </c>
      <c r="C5125" s="5" t="s">
        <v>19588</v>
      </c>
      <c r="D5125" s="5" t="s">
        <v>19589</v>
      </c>
      <c r="E5125" s="6">
        <v>45531</v>
      </c>
      <c r="F5125" s="5" t="s">
        <v>56</v>
      </c>
      <c r="G5125" s="5">
        <v>3</v>
      </c>
      <c r="H5125" s="5">
        <v>0</v>
      </c>
      <c r="I5125" s="5">
        <v>270</v>
      </c>
      <c r="J5125" s="5" t="s">
        <v>90</v>
      </c>
      <c r="K5125" s="5" t="s">
        <v>17</v>
      </c>
    </row>
    <row r="5126" spans="1:11">
      <c r="A5126" s="5" t="s">
        <v>19590</v>
      </c>
      <c r="B5126" s="5" t="s">
        <v>19591</v>
      </c>
      <c r="C5126" s="5" t="s">
        <v>19592</v>
      </c>
      <c r="D5126" s="5" t="s">
        <v>19593</v>
      </c>
      <c r="E5126" s="6">
        <v>45448</v>
      </c>
      <c r="F5126" s="5" t="s">
        <v>22</v>
      </c>
      <c r="G5126" s="5">
        <v>4</v>
      </c>
      <c r="H5126" s="5">
        <v>5</v>
      </c>
      <c r="I5126" s="5">
        <v>380</v>
      </c>
      <c r="J5126" s="5" t="s">
        <v>23</v>
      </c>
      <c r="K5126" s="5" t="s">
        <v>17</v>
      </c>
    </row>
    <row r="5127" spans="1:11">
      <c r="A5127" s="5" t="s">
        <v>19594</v>
      </c>
      <c r="B5127" s="5" t="s">
        <v>19595</v>
      </c>
      <c r="C5127" s="5" t="s">
        <v>19596</v>
      </c>
      <c r="D5127" s="5" t="s">
        <v>19597</v>
      </c>
      <c r="E5127" s="6">
        <v>45728</v>
      </c>
      <c r="F5127" s="5" t="s">
        <v>22</v>
      </c>
      <c r="G5127" s="5">
        <v>4</v>
      </c>
      <c r="H5127" s="5">
        <v>0</v>
      </c>
      <c r="I5127" s="5">
        <v>400</v>
      </c>
      <c r="J5127" s="5" t="s">
        <v>90</v>
      </c>
      <c r="K5127" s="5" t="s">
        <v>17</v>
      </c>
    </row>
    <row r="5128" spans="1:11">
      <c r="A5128" s="5" t="s">
        <v>19598</v>
      </c>
      <c r="B5128" s="5" t="s">
        <v>19599</v>
      </c>
      <c r="C5128" s="5" t="s">
        <v>19600</v>
      </c>
      <c r="D5128" s="5" t="s">
        <v>4195</v>
      </c>
      <c r="E5128" s="6">
        <v>45452</v>
      </c>
      <c r="F5128" s="5" t="s">
        <v>56</v>
      </c>
      <c r="G5128" s="5">
        <v>4</v>
      </c>
      <c r="H5128" s="5">
        <v>0</v>
      </c>
      <c r="I5128" s="5">
        <v>360</v>
      </c>
      <c r="J5128" s="5" t="s">
        <v>16</v>
      </c>
      <c r="K5128" s="5" t="s">
        <v>78</v>
      </c>
    </row>
    <row r="5129" spans="1:11">
      <c r="A5129" s="5" t="s">
        <v>19601</v>
      </c>
      <c r="B5129" s="5" t="s">
        <v>19602</v>
      </c>
      <c r="C5129" s="5" t="s">
        <v>19603</v>
      </c>
      <c r="D5129" s="5" t="s">
        <v>19604</v>
      </c>
      <c r="E5129" s="6">
        <v>45525</v>
      </c>
      <c r="F5129" s="5" t="s">
        <v>83</v>
      </c>
      <c r="G5129" s="5">
        <v>4</v>
      </c>
      <c r="H5129" s="5">
        <v>0</v>
      </c>
      <c r="I5129" s="5">
        <v>600</v>
      </c>
      <c r="J5129" s="5" t="s">
        <v>23</v>
      </c>
      <c r="K5129" s="5" t="s">
        <v>17</v>
      </c>
    </row>
    <row r="5130" spans="1:11">
      <c r="A5130" s="5" t="s">
        <v>19605</v>
      </c>
      <c r="B5130" s="5" t="s">
        <v>12303</v>
      </c>
      <c r="C5130" s="5" t="s">
        <v>19606</v>
      </c>
      <c r="D5130" s="5" t="s">
        <v>19607</v>
      </c>
      <c r="E5130" s="6">
        <v>45460</v>
      </c>
      <c r="F5130" s="5" t="s">
        <v>47</v>
      </c>
      <c r="G5130" s="5">
        <v>2</v>
      </c>
      <c r="H5130" s="5">
        <v>5</v>
      </c>
      <c r="I5130" s="5">
        <v>2280</v>
      </c>
      <c r="J5130" s="5" t="s">
        <v>33</v>
      </c>
      <c r="K5130" s="5" t="s">
        <v>17</v>
      </c>
    </row>
    <row r="5131" spans="1:11">
      <c r="A5131" s="5" t="s">
        <v>19608</v>
      </c>
      <c r="B5131" s="5" t="s">
        <v>19609</v>
      </c>
      <c r="C5131" s="5" t="s">
        <v>9316</v>
      </c>
      <c r="D5131" s="5" t="s">
        <v>15138</v>
      </c>
      <c r="E5131" s="6">
        <v>45672</v>
      </c>
      <c r="F5131" s="5" t="s">
        <v>28</v>
      </c>
      <c r="G5131" s="5">
        <v>2</v>
      </c>
      <c r="H5131" s="5">
        <v>5</v>
      </c>
      <c r="I5131" s="5">
        <v>570</v>
      </c>
      <c r="J5131" s="5" t="s">
        <v>90</v>
      </c>
      <c r="K5131" s="5" t="s">
        <v>78</v>
      </c>
    </row>
    <row r="5132" spans="1:11">
      <c r="A5132" s="5" t="s">
        <v>19610</v>
      </c>
      <c r="B5132" s="5" t="s">
        <v>19611</v>
      </c>
      <c r="C5132" s="5" t="s">
        <v>19612</v>
      </c>
      <c r="D5132" s="5" t="s">
        <v>19613</v>
      </c>
      <c r="E5132" s="6">
        <v>45658</v>
      </c>
      <c r="F5132" s="5" t="s">
        <v>47</v>
      </c>
      <c r="G5132" s="5">
        <v>4</v>
      </c>
      <c r="H5132" s="5">
        <v>0</v>
      </c>
      <c r="I5132" s="5">
        <v>4800</v>
      </c>
      <c r="J5132" s="5" t="s">
        <v>23</v>
      </c>
      <c r="K5132" s="5" t="s">
        <v>17</v>
      </c>
    </row>
    <row r="5133" spans="1:11">
      <c r="A5133" s="5" t="s">
        <v>19614</v>
      </c>
      <c r="B5133" s="5" t="s">
        <v>19615</v>
      </c>
      <c r="C5133" s="5" t="s">
        <v>19616</v>
      </c>
      <c r="D5133" s="5" t="s">
        <v>6617</v>
      </c>
      <c r="E5133" s="6">
        <v>45711</v>
      </c>
      <c r="F5133" s="5" t="s">
        <v>22</v>
      </c>
      <c r="G5133" s="5">
        <v>4</v>
      </c>
      <c r="H5133" s="5">
        <v>0</v>
      </c>
      <c r="I5133" s="5">
        <v>400</v>
      </c>
      <c r="J5133" s="5" t="s">
        <v>23</v>
      </c>
      <c r="K5133" s="5" t="s">
        <v>17</v>
      </c>
    </row>
    <row r="5134" spans="1:11">
      <c r="A5134" s="5" t="s">
        <v>19617</v>
      </c>
      <c r="B5134" s="5" t="s">
        <v>19618</v>
      </c>
      <c r="C5134" s="5" t="s">
        <v>19619</v>
      </c>
      <c r="D5134" s="5" t="s">
        <v>19620</v>
      </c>
      <c r="E5134" s="6">
        <v>45647</v>
      </c>
      <c r="F5134" s="5" t="s">
        <v>22</v>
      </c>
      <c r="G5134" s="5">
        <v>3</v>
      </c>
      <c r="H5134" s="5">
        <v>10</v>
      </c>
      <c r="I5134" s="5">
        <v>270</v>
      </c>
      <c r="J5134" s="5" t="s">
        <v>16</v>
      </c>
      <c r="K5134" s="5" t="s">
        <v>17</v>
      </c>
    </row>
    <row r="5135" spans="1:11">
      <c r="A5135" s="5" t="s">
        <v>19621</v>
      </c>
      <c r="B5135" s="5" t="s">
        <v>19622</v>
      </c>
      <c r="C5135" s="5" t="s">
        <v>19623</v>
      </c>
      <c r="D5135" s="5" t="s">
        <v>19624</v>
      </c>
      <c r="E5135" s="6">
        <v>45456</v>
      </c>
      <c r="F5135" s="5" t="s">
        <v>28</v>
      </c>
      <c r="G5135" s="5">
        <v>1</v>
      </c>
      <c r="H5135" s="5">
        <v>0</v>
      </c>
      <c r="I5135" s="5">
        <v>300</v>
      </c>
      <c r="J5135" s="5" t="s">
        <v>23</v>
      </c>
      <c r="K5135" s="5" t="s">
        <v>17</v>
      </c>
    </row>
    <row r="5136" spans="1:11">
      <c r="A5136" s="5" t="s">
        <v>19625</v>
      </c>
      <c r="B5136" s="5" t="s">
        <v>17223</v>
      </c>
      <c r="C5136" s="5" t="s">
        <v>19626</v>
      </c>
      <c r="D5136" s="5" t="s">
        <v>19627</v>
      </c>
      <c r="E5136" s="6">
        <v>45590</v>
      </c>
      <c r="F5136" s="5" t="s">
        <v>56</v>
      </c>
      <c r="G5136" s="5">
        <v>3</v>
      </c>
      <c r="H5136" s="5">
        <v>0</v>
      </c>
      <c r="I5136" s="5">
        <v>270</v>
      </c>
      <c r="J5136" s="5" t="s">
        <v>16</v>
      </c>
      <c r="K5136" s="5" t="s">
        <v>17</v>
      </c>
    </row>
    <row r="5137" spans="1:11">
      <c r="A5137" s="5" t="s">
        <v>19628</v>
      </c>
      <c r="B5137" s="5" t="s">
        <v>19629</v>
      </c>
      <c r="C5137" s="5" t="s">
        <v>19630</v>
      </c>
      <c r="D5137" s="5" t="s">
        <v>19631</v>
      </c>
      <c r="E5137" s="6">
        <v>45626</v>
      </c>
      <c r="F5137" s="5" t="s">
        <v>47</v>
      </c>
      <c r="G5137" s="5">
        <v>3</v>
      </c>
      <c r="H5137" s="5">
        <v>0</v>
      </c>
      <c r="I5137" s="5">
        <v>3600</v>
      </c>
      <c r="J5137" s="5" t="s">
        <v>90</v>
      </c>
      <c r="K5137" s="5" t="s">
        <v>17</v>
      </c>
    </row>
    <row r="5138" spans="1:11">
      <c r="A5138" s="5" t="s">
        <v>19632</v>
      </c>
      <c r="B5138" s="5" t="s">
        <v>19633</v>
      </c>
      <c r="C5138" s="5" t="s">
        <v>19634</v>
      </c>
      <c r="D5138" s="5" t="s">
        <v>6055</v>
      </c>
      <c r="E5138" s="6">
        <v>45659</v>
      </c>
      <c r="F5138" s="5" t="s">
        <v>89</v>
      </c>
      <c r="G5138" s="5">
        <v>2</v>
      </c>
      <c r="H5138" s="5">
        <v>0</v>
      </c>
      <c r="I5138" s="5">
        <v>100</v>
      </c>
      <c r="J5138" s="5" t="s">
        <v>90</v>
      </c>
      <c r="K5138" s="5" t="s">
        <v>17</v>
      </c>
    </row>
    <row r="5139" spans="1:11">
      <c r="A5139" s="5" t="s">
        <v>19635</v>
      </c>
      <c r="B5139" s="5" t="s">
        <v>19636</v>
      </c>
      <c r="C5139" s="5" t="s">
        <v>19637</v>
      </c>
      <c r="D5139" s="5" t="s">
        <v>19638</v>
      </c>
      <c r="E5139" s="6">
        <v>45483</v>
      </c>
      <c r="F5139" s="5" t="s">
        <v>15</v>
      </c>
      <c r="G5139" s="5">
        <v>4</v>
      </c>
      <c r="H5139" s="5">
        <v>0</v>
      </c>
      <c r="I5139" s="5">
        <v>3200</v>
      </c>
      <c r="J5139" s="5" t="s">
        <v>33</v>
      </c>
      <c r="K5139" s="5" t="s">
        <v>17</v>
      </c>
    </row>
    <row r="5140" spans="1:11">
      <c r="A5140" s="5" t="s">
        <v>19639</v>
      </c>
      <c r="B5140" s="5" t="s">
        <v>19640</v>
      </c>
      <c r="C5140" s="5" t="s">
        <v>19641</v>
      </c>
      <c r="D5140" s="5" t="s">
        <v>19642</v>
      </c>
      <c r="E5140" s="6">
        <v>45706</v>
      </c>
      <c r="F5140" s="5" t="s">
        <v>22</v>
      </c>
      <c r="G5140" s="5">
        <v>1</v>
      </c>
      <c r="H5140" s="5">
        <v>15</v>
      </c>
      <c r="I5140" s="5">
        <v>85</v>
      </c>
      <c r="J5140" s="5" t="s">
        <v>23</v>
      </c>
      <c r="K5140" s="5" t="s">
        <v>17</v>
      </c>
    </row>
    <row r="5141" spans="1:11">
      <c r="A5141" s="5" t="s">
        <v>19643</v>
      </c>
      <c r="B5141" s="5" t="s">
        <v>19644</v>
      </c>
      <c r="C5141" s="5" t="s">
        <v>19645</v>
      </c>
      <c r="D5141" s="5" t="s">
        <v>12470</v>
      </c>
      <c r="E5141" s="6">
        <v>45404</v>
      </c>
      <c r="F5141" s="5" t="s">
        <v>42</v>
      </c>
      <c r="G5141" s="5">
        <v>3</v>
      </c>
      <c r="H5141" s="5">
        <v>0</v>
      </c>
      <c r="I5141" s="5">
        <v>600</v>
      </c>
      <c r="J5141" s="5" t="s">
        <v>33</v>
      </c>
      <c r="K5141" s="5" t="s">
        <v>17</v>
      </c>
    </row>
    <row r="5142" spans="1:11">
      <c r="A5142" s="5" t="s">
        <v>19646</v>
      </c>
      <c r="B5142" s="5" t="s">
        <v>19647</v>
      </c>
      <c r="C5142" s="5" t="s">
        <v>19648</v>
      </c>
      <c r="D5142" s="5" t="s">
        <v>19649</v>
      </c>
      <c r="E5142" s="6">
        <v>45603</v>
      </c>
      <c r="F5142" s="5" t="s">
        <v>22</v>
      </c>
      <c r="G5142" s="5">
        <v>1</v>
      </c>
      <c r="H5142" s="5">
        <v>10</v>
      </c>
      <c r="I5142" s="5">
        <v>90</v>
      </c>
      <c r="J5142" s="5" t="s">
        <v>90</v>
      </c>
      <c r="K5142" s="5" t="s">
        <v>17</v>
      </c>
    </row>
    <row r="5143" spans="1:11">
      <c r="A5143" s="5" t="s">
        <v>19650</v>
      </c>
      <c r="B5143" s="5" t="s">
        <v>19651</v>
      </c>
      <c r="C5143" s="5" t="s">
        <v>19652</v>
      </c>
      <c r="D5143" s="5" t="s">
        <v>19653</v>
      </c>
      <c r="E5143" s="6">
        <v>45571</v>
      </c>
      <c r="F5143" s="5" t="s">
        <v>47</v>
      </c>
      <c r="G5143" s="5">
        <v>1</v>
      </c>
      <c r="H5143" s="5">
        <v>0</v>
      </c>
      <c r="I5143" s="5">
        <v>1200</v>
      </c>
      <c r="J5143" s="5" t="s">
        <v>16</v>
      </c>
      <c r="K5143" s="5" t="s">
        <v>17</v>
      </c>
    </row>
    <row r="5144" spans="1:11">
      <c r="A5144" s="5" t="s">
        <v>19654</v>
      </c>
      <c r="B5144" s="5" t="s">
        <v>19655</v>
      </c>
      <c r="C5144" s="5" t="s">
        <v>2176</v>
      </c>
      <c r="D5144" s="5" t="s">
        <v>19656</v>
      </c>
      <c r="E5144" s="6">
        <v>45691</v>
      </c>
      <c r="F5144" s="5" t="s">
        <v>89</v>
      </c>
      <c r="G5144" s="5">
        <v>3</v>
      </c>
      <c r="H5144" s="5">
        <v>0</v>
      </c>
      <c r="I5144" s="5">
        <v>150</v>
      </c>
      <c r="J5144" s="5" t="s">
        <v>23</v>
      </c>
      <c r="K5144" s="5" t="s">
        <v>17</v>
      </c>
    </row>
    <row r="5145" spans="1:11">
      <c r="A5145" s="5" t="s">
        <v>19657</v>
      </c>
      <c r="B5145" s="5" t="s">
        <v>19658</v>
      </c>
      <c r="C5145" s="5" t="s">
        <v>19659</v>
      </c>
      <c r="D5145" s="5" t="s">
        <v>19660</v>
      </c>
      <c r="E5145" s="6">
        <v>45511</v>
      </c>
      <c r="F5145" s="5" t="s">
        <v>22</v>
      </c>
      <c r="G5145" s="5">
        <v>2</v>
      </c>
      <c r="H5145" s="5">
        <v>0</v>
      </c>
      <c r="I5145" s="5">
        <v>200</v>
      </c>
      <c r="J5145" s="5" t="s">
        <v>23</v>
      </c>
      <c r="K5145" s="5" t="s">
        <v>17</v>
      </c>
    </row>
    <row r="5146" spans="1:11">
      <c r="A5146" s="5" t="s">
        <v>19661</v>
      </c>
      <c r="B5146" s="5" t="s">
        <v>19662</v>
      </c>
      <c r="C5146" s="5" t="s">
        <v>19663</v>
      </c>
      <c r="D5146" s="5" t="s">
        <v>18575</v>
      </c>
      <c r="E5146" s="6">
        <v>45565</v>
      </c>
      <c r="F5146" s="5" t="s">
        <v>22</v>
      </c>
      <c r="G5146" s="5">
        <v>2</v>
      </c>
      <c r="H5146" s="5">
        <v>10</v>
      </c>
      <c r="I5146" s="5">
        <v>180</v>
      </c>
      <c r="J5146" s="5" t="s">
        <v>16</v>
      </c>
      <c r="K5146" s="5" t="s">
        <v>78</v>
      </c>
    </row>
    <row r="5147" spans="1:11">
      <c r="A5147" s="5" t="s">
        <v>19664</v>
      </c>
      <c r="B5147" s="5" t="s">
        <v>19665</v>
      </c>
      <c r="C5147" s="5" t="s">
        <v>19666</v>
      </c>
      <c r="D5147" s="5" t="s">
        <v>9878</v>
      </c>
      <c r="E5147" s="6">
        <v>45422</v>
      </c>
      <c r="F5147" s="5" t="s">
        <v>56</v>
      </c>
      <c r="G5147" s="5">
        <v>2</v>
      </c>
      <c r="H5147" s="5">
        <v>0</v>
      </c>
      <c r="I5147" s="5">
        <v>180</v>
      </c>
      <c r="J5147" s="5" t="s">
        <v>33</v>
      </c>
      <c r="K5147" s="5" t="s">
        <v>17</v>
      </c>
    </row>
    <row r="5148" spans="1:11">
      <c r="A5148" s="5" t="s">
        <v>19667</v>
      </c>
      <c r="B5148" s="5" t="s">
        <v>19668</v>
      </c>
      <c r="C5148" s="5" t="s">
        <v>19669</v>
      </c>
      <c r="D5148" s="5" t="s">
        <v>19670</v>
      </c>
      <c r="E5148" s="6">
        <v>45558</v>
      </c>
      <c r="F5148" s="5" t="s">
        <v>15</v>
      </c>
      <c r="G5148" s="5">
        <v>4</v>
      </c>
      <c r="H5148" s="5">
        <v>0</v>
      </c>
      <c r="I5148" s="5">
        <v>3200</v>
      </c>
      <c r="J5148" s="5" t="s">
        <v>84</v>
      </c>
      <c r="K5148" s="5" t="s">
        <v>17</v>
      </c>
    </row>
    <row r="5149" spans="1:11">
      <c r="A5149" s="5" t="s">
        <v>19671</v>
      </c>
      <c r="B5149" s="5" t="s">
        <v>19672</v>
      </c>
      <c r="C5149" s="5" t="s">
        <v>19673</v>
      </c>
      <c r="D5149" s="5" t="s">
        <v>19674</v>
      </c>
      <c r="E5149" s="6">
        <v>45578</v>
      </c>
      <c r="F5149" s="5" t="s">
        <v>22</v>
      </c>
      <c r="G5149" s="5">
        <v>1</v>
      </c>
      <c r="H5149" s="5">
        <v>0</v>
      </c>
      <c r="I5149" s="5">
        <v>100</v>
      </c>
      <c r="J5149" s="5" t="s">
        <v>33</v>
      </c>
      <c r="K5149" s="5" t="s">
        <v>17</v>
      </c>
    </row>
    <row r="5150" spans="1:11">
      <c r="A5150" s="5" t="s">
        <v>19675</v>
      </c>
      <c r="B5150" s="5" t="s">
        <v>19676</v>
      </c>
      <c r="C5150" s="5" t="s">
        <v>19677</v>
      </c>
      <c r="D5150" s="5" t="s">
        <v>19678</v>
      </c>
      <c r="E5150" s="6">
        <v>45649</v>
      </c>
      <c r="F5150" s="5" t="s">
        <v>56</v>
      </c>
      <c r="G5150" s="5">
        <v>2</v>
      </c>
      <c r="H5150" s="5">
        <v>0</v>
      </c>
      <c r="I5150" s="5">
        <v>180</v>
      </c>
      <c r="J5150" s="5" t="s">
        <v>23</v>
      </c>
      <c r="K5150" s="5" t="s">
        <v>17</v>
      </c>
    </row>
    <row r="5151" spans="1:11">
      <c r="A5151" s="5" t="s">
        <v>19679</v>
      </c>
      <c r="B5151" s="5" t="s">
        <v>6914</v>
      </c>
      <c r="C5151" s="5" t="s">
        <v>19680</v>
      </c>
      <c r="D5151" s="5" t="s">
        <v>19681</v>
      </c>
      <c r="E5151" s="6">
        <v>45431</v>
      </c>
      <c r="F5151" s="5" t="s">
        <v>73</v>
      </c>
      <c r="G5151" s="5">
        <v>1</v>
      </c>
      <c r="H5151" s="5">
        <v>0</v>
      </c>
      <c r="I5151" s="5">
        <v>120</v>
      </c>
      <c r="J5151" s="5" t="s">
        <v>23</v>
      </c>
      <c r="K5151" s="5" t="s">
        <v>78</v>
      </c>
    </row>
    <row r="5152" spans="1:11">
      <c r="A5152" s="5" t="s">
        <v>19682</v>
      </c>
      <c r="B5152" s="5" t="s">
        <v>19683</v>
      </c>
      <c r="C5152" s="5" t="s">
        <v>19684</v>
      </c>
      <c r="D5152" s="5" t="s">
        <v>19685</v>
      </c>
      <c r="E5152" s="6">
        <v>45649</v>
      </c>
      <c r="F5152" s="5" t="s">
        <v>89</v>
      </c>
      <c r="G5152" s="5">
        <v>3</v>
      </c>
      <c r="H5152" s="5">
        <v>0</v>
      </c>
      <c r="I5152" s="5">
        <v>150</v>
      </c>
      <c r="J5152" s="5" t="s">
        <v>90</v>
      </c>
      <c r="K5152" s="5" t="s">
        <v>78</v>
      </c>
    </row>
    <row r="5153" spans="1:11">
      <c r="A5153" s="5" t="s">
        <v>19686</v>
      </c>
      <c r="B5153" s="5" t="s">
        <v>19687</v>
      </c>
      <c r="C5153" s="5" t="s">
        <v>9403</v>
      </c>
      <c r="D5153" s="5" t="s">
        <v>19688</v>
      </c>
      <c r="E5153" s="6">
        <v>45683</v>
      </c>
      <c r="F5153" s="5" t="s">
        <v>28</v>
      </c>
      <c r="G5153" s="5">
        <v>1</v>
      </c>
      <c r="H5153" s="5">
        <v>0</v>
      </c>
      <c r="I5153" s="5">
        <v>300</v>
      </c>
      <c r="J5153" s="5" t="s">
        <v>33</v>
      </c>
      <c r="K5153" s="5" t="s">
        <v>17</v>
      </c>
    </row>
    <row r="5154" spans="1:11">
      <c r="A5154" s="5" t="s">
        <v>19689</v>
      </c>
      <c r="B5154" s="5" t="s">
        <v>19690</v>
      </c>
      <c r="C5154" s="5" t="s">
        <v>19691</v>
      </c>
      <c r="D5154" s="5" t="s">
        <v>19692</v>
      </c>
      <c r="E5154" s="6">
        <v>45666</v>
      </c>
      <c r="F5154" s="5" t="s">
        <v>42</v>
      </c>
      <c r="G5154" s="5">
        <v>4</v>
      </c>
      <c r="H5154" s="5">
        <v>0</v>
      </c>
      <c r="I5154" s="5">
        <v>800</v>
      </c>
      <c r="J5154" s="5" t="s">
        <v>23</v>
      </c>
      <c r="K5154" s="5" t="s">
        <v>17</v>
      </c>
    </row>
    <row r="5155" spans="1:11">
      <c r="A5155" s="5" t="s">
        <v>19693</v>
      </c>
      <c r="B5155" s="5" t="s">
        <v>19694</v>
      </c>
      <c r="C5155" s="5" t="s">
        <v>19695</v>
      </c>
      <c r="D5155" s="5" t="s">
        <v>12070</v>
      </c>
      <c r="E5155" s="6">
        <v>45446</v>
      </c>
      <c r="F5155" s="5" t="s">
        <v>73</v>
      </c>
      <c r="G5155" s="5">
        <v>3</v>
      </c>
      <c r="H5155" s="5">
        <v>0</v>
      </c>
      <c r="I5155" s="5">
        <v>360</v>
      </c>
      <c r="J5155" s="5" t="s">
        <v>23</v>
      </c>
      <c r="K5155" s="5" t="s">
        <v>17</v>
      </c>
    </row>
    <row r="5156" spans="1:11">
      <c r="A5156" s="5" t="s">
        <v>19696</v>
      </c>
      <c r="B5156" s="5" t="s">
        <v>19697</v>
      </c>
      <c r="C5156" s="5" t="s">
        <v>19698</v>
      </c>
      <c r="D5156" s="5" t="s">
        <v>19699</v>
      </c>
      <c r="E5156" s="6">
        <v>45488</v>
      </c>
      <c r="F5156" s="5" t="s">
        <v>42</v>
      </c>
      <c r="G5156" s="5">
        <v>2</v>
      </c>
      <c r="H5156" s="5">
        <v>0</v>
      </c>
      <c r="I5156" s="5">
        <v>400</v>
      </c>
      <c r="J5156" s="5" t="s">
        <v>90</v>
      </c>
      <c r="K5156" s="5" t="s">
        <v>17</v>
      </c>
    </row>
    <row r="5157" spans="1:11">
      <c r="A5157" s="5" t="s">
        <v>19700</v>
      </c>
      <c r="B5157" s="5" t="s">
        <v>19701</v>
      </c>
      <c r="C5157" s="5" t="s">
        <v>19702</v>
      </c>
      <c r="D5157" s="5" t="s">
        <v>19703</v>
      </c>
      <c r="E5157" s="6">
        <v>45422</v>
      </c>
      <c r="F5157" s="5" t="s">
        <v>83</v>
      </c>
      <c r="G5157" s="5">
        <v>2</v>
      </c>
      <c r="H5157" s="5">
        <v>15</v>
      </c>
      <c r="I5157" s="5">
        <v>255</v>
      </c>
      <c r="J5157" s="5" t="s">
        <v>84</v>
      </c>
      <c r="K5157" s="5" t="s">
        <v>17</v>
      </c>
    </row>
    <row r="5158" spans="1:11">
      <c r="A5158" s="5" t="s">
        <v>19704</v>
      </c>
      <c r="B5158" s="5" t="s">
        <v>17281</v>
      </c>
      <c r="C5158" s="5" t="s">
        <v>19705</v>
      </c>
      <c r="D5158" s="5" t="s">
        <v>19706</v>
      </c>
      <c r="E5158" s="6">
        <v>45584</v>
      </c>
      <c r="F5158" s="5" t="s">
        <v>15</v>
      </c>
      <c r="G5158" s="5">
        <v>3</v>
      </c>
      <c r="H5158" s="5">
        <v>0</v>
      </c>
      <c r="I5158" s="5">
        <v>2400</v>
      </c>
      <c r="J5158" s="5" t="s">
        <v>84</v>
      </c>
      <c r="K5158" s="5" t="s">
        <v>17</v>
      </c>
    </row>
    <row r="5159" spans="1:11">
      <c r="A5159" s="5" t="s">
        <v>19707</v>
      </c>
      <c r="B5159" s="5" t="s">
        <v>19708</v>
      </c>
      <c r="C5159" s="5" t="s">
        <v>19709</v>
      </c>
      <c r="D5159" s="5" t="s">
        <v>19710</v>
      </c>
      <c r="E5159" s="6">
        <v>45502</v>
      </c>
      <c r="F5159" s="5" t="s">
        <v>83</v>
      </c>
      <c r="G5159" s="5">
        <v>4</v>
      </c>
      <c r="H5159" s="5">
        <v>15</v>
      </c>
      <c r="I5159" s="5">
        <v>510</v>
      </c>
      <c r="J5159" s="5" t="s">
        <v>84</v>
      </c>
      <c r="K5159" s="5" t="s">
        <v>17</v>
      </c>
    </row>
    <row r="5160" spans="1:11">
      <c r="A5160" s="5" t="s">
        <v>19711</v>
      </c>
      <c r="B5160" s="5" t="s">
        <v>19712</v>
      </c>
      <c r="C5160" s="5" t="s">
        <v>19713</v>
      </c>
      <c r="D5160" s="5" t="s">
        <v>9991</v>
      </c>
      <c r="E5160" s="6">
        <v>45718</v>
      </c>
      <c r="F5160" s="5" t="s">
        <v>83</v>
      </c>
      <c r="G5160" s="5">
        <v>2</v>
      </c>
      <c r="H5160" s="5">
        <v>0</v>
      </c>
      <c r="I5160" s="5">
        <v>300</v>
      </c>
      <c r="J5160" s="5" t="s">
        <v>23</v>
      </c>
      <c r="K5160" s="5" t="s">
        <v>17</v>
      </c>
    </row>
    <row r="5161" spans="1:11">
      <c r="A5161" s="5" t="s">
        <v>19714</v>
      </c>
      <c r="B5161" s="5" t="s">
        <v>19715</v>
      </c>
      <c r="C5161" s="5" t="s">
        <v>19716</v>
      </c>
      <c r="D5161" s="5" t="s">
        <v>14570</v>
      </c>
      <c r="E5161" s="6">
        <v>45453</v>
      </c>
      <c r="F5161" s="5" t="s">
        <v>28</v>
      </c>
      <c r="G5161" s="5">
        <v>3</v>
      </c>
      <c r="H5161" s="5">
        <v>10</v>
      </c>
      <c r="I5161" s="5">
        <v>810</v>
      </c>
      <c r="J5161" s="5" t="s">
        <v>33</v>
      </c>
      <c r="K5161" s="5" t="s">
        <v>17</v>
      </c>
    </row>
    <row r="5162" spans="1:11">
      <c r="A5162" s="5" t="s">
        <v>19717</v>
      </c>
      <c r="B5162" s="5" t="s">
        <v>19718</v>
      </c>
      <c r="C5162" s="5" t="s">
        <v>19719</v>
      </c>
      <c r="D5162" s="5" t="s">
        <v>19720</v>
      </c>
      <c r="E5162" s="6">
        <v>45463</v>
      </c>
      <c r="F5162" s="5" t="s">
        <v>73</v>
      </c>
      <c r="G5162" s="5">
        <v>1</v>
      </c>
      <c r="H5162" s="5">
        <v>0</v>
      </c>
      <c r="I5162" s="5">
        <v>120</v>
      </c>
      <c r="J5162" s="5" t="s">
        <v>23</v>
      </c>
      <c r="K5162" s="5" t="s">
        <v>17</v>
      </c>
    </row>
    <row r="5163" spans="1:11">
      <c r="A5163" s="5" t="s">
        <v>19721</v>
      </c>
      <c r="B5163" s="5" t="s">
        <v>19722</v>
      </c>
      <c r="C5163" s="5" t="s">
        <v>19723</v>
      </c>
      <c r="D5163" s="5" t="s">
        <v>19724</v>
      </c>
      <c r="E5163" s="6">
        <v>45443</v>
      </c>
      <c r="F5163" s="5" t="s">
        <v>22</v>
      </c>
      <c r="G5163" s="5">
        <v>2</v>
      </c>
      <c r="H5163" s="5">
        <v>10</v>
      </c>
      <c r="I5163" s="5">
        <v>180</v>
      </c>
      <c r="J5163" s="5" t="s">
        <v>16</v>
      </c>
      <c r="K5163" s="5" t="s">
        <v>17</v>
      </c>
    </row>
    <row r="5164" spans="1:11">
      <c r="A5164" s="5" t="s">
        <v>19725</v>
      </c>
      <c r="B5164" s="5" t="s">
        <v>19726</v>
      </c>
      <c r="C5164" s="5" t="s">
        <v>19727</v>
      </c>
      <c r="D5164" s="5" t="s">
        <v>274</v>
      </c>
      <c r="E5164" s="6">
        <v>45666</v>
      </c>
      <c r="F5164" s="5" t="s">
        <v>22</v>
      </c>
      <c r="G5164" s="5">
        <v>1</v>
      </c>
      <c r="H5164" s="5">
        <v>10</v>
      </c>
      <c r="I5164" s="5">
        <v>90</v>
      </c>
      <c r="J5164" s="5" t="s">
        <v>23</v>
      </c>
      <c r="K5164" s="5" t="s">
        <v>17</v>
      </c>
    </row>
    <row r="5165" spans="1:11">
      <c r="A5165" s="5" t="s">
        <v>19728</v>
      </c>
      <c r="B5165" s="5" t="s">
        <v>19729</v>
      </c>
      <c r="C5165" s="5" t="s">
        <v>19730</v>
      </c>
      <c r="D5165" s="5" t="s">
        <v>19731</v>
      </c>
      <c r="E5165" s="6">
        <v>45561</v>
      </c>
      <c r="F5165" s="5" t="s">
        <v>83</v>
      </c>
      <c r="G5165" s="5">
        <v>2</v>
      </c>
      <c r="H5165" s="5">
        <v>5</v>
      </c>
      <c r="I5165" s="5">
        <v>285</v>
      </c>
      <c r="J5165" s="5" t="s">
        <v>84</v>
      </c>
      <c r="K5165" s="5" t="s">
        <v>17</v>
      </c>
    </row>
    <row r="5166" spans="1:11">
      <c r="A5166" s="5" t="s">
        <v>19732</v>
      </c>
      <c r="B5166" s="5" t="s">
        <v>19733</v>
      </c>
      <c r="C5166" s="5" t="s">
        <v>19734</v>
      </c>
      <c r="D5166" s="5" t="s">
        <v>19735</v>
      </c>
      <c r="E5166" s="6">
        <v>45410</v>
      </c>
      <c r="F5166" s="5" t="s">
        <v>28</v>
      </c>
      <c r="G5166" s="5">
        <v>1</v>
      </c>
      <c r="H5166" s="5">
        <v>0</v>
      </c>
      <c r="I5166" s="5">
        <v>300</v>
      </c>
      <c r="J5166" s="5" t="s">
        <v>16</v>
      </c>
      <c r="K5166" s="5" t="s">
        <v>17</v>
      </c>
    </row>
    <row r="5167" spans="1:11">
      <c r="A5167" s="5" t="s">
        <v>19736</v>
      </c>
      <c r="B5167" s="5" t="s">
        <v>19737</v>
      </c>
      <c r="C5167" s="5" t="s">
        <v>19738</v>
      </c>
      <c r="D5167" s="5" t="s">
        <v>19739</v>
      </c>
      <c r="E5167" s="6">
        <v>45698</v>
      </c>
      <c r="F5167" s="5" t="s">
        <v>83</v>
      </c>
      <c r="G5167" s="5">
        <v>4</v>
      </c>
      <c r="H5167" s="5">
        <v>0</v>
      </c>
      <c r="I5167" s="5">
        <v>600</v>
      </c>
      <c r="J5167" s="5" t="s">
        <v>16</v>
      </c>
      <c r="K5167" s="5" t="s">
        <v>17</v>
      </c>
    </row>
    <row r="5168" spans="1:11">
      <c r="A5168" s="5" t="s">
        <v>19740</v>
      </c>
      <c r="B5168" s="5" t="s">
        <v>19741</v>
      </c>
      <c r="C5168" s="5" t="s">
        <v>19742</v>
      </c>
      <c r="D5168" s="5" t="s">
        <v>19743</v>
      </c>
      <c r="E5168" s="6">
        <v>45715</v>
      </c>
      <c r="F5168" s="5" t="s">
        <v>42</v>
      </c>
      <c r="G5168" s="5">
        <v>3</v>
      </c>
      <c r="H5168" s="5">
        <v>10</v>
      </c>
      <c r="I5168" s="5">
        <v>540</v>
      </c>
      <c r="J5168" s="5" t="s">
        <v>23</v>
      </c>
      <c r="K5168" s="5" t="s">
        <v>17</v>
      </c>
    </row>
    <row r="5169" spans="1:11">
      <c r="A5169" s="5" t="s">
        <v>19744</v>
      </c>
      <c r="B5169" s="5" t="s">
        <v>19745</v>
      </c>
      <c r="C5169" s="5" t="s">
        <v>19746</v>
      </c>
      <c r="D5169" s="5" t="s">
        <v>8794</v>
      </c>
      <c r="E5169" s="6">
        <v>45536</v>
      </c>
      <c r="F5169" s="5" t="s">
        <v>73</v>
      </c>
      <c r="G5169" s="5">
        <v>3</v>
      </c>
      <c r="H5169" s="5">
        <v>0</v>
      </c>
      <c r="I5169" s="5">
        <v>360</v>
      </c>
      <c r="J5169" s="5" t="s">
        <v>84</v>
      </c>
      <c r="K5169" s="5" t="s">
        <v>17</v>
      </c>
    </row>
    <row r="5170" spans="1:11">
      <c r="A5170" s="5" t="s">
        <v>19747</v>
      </c>
      <c r="B5170" s="5" t="s">
        <v>19748</v>
      </c>
      <c r="C5170" s="5" t="s">
        <v>19749</v>
      </c>
      <c r="D5170" s="5" t="s">
        <v>19750</v>
      </c>
      <c r="E5170" s="6">
        <v>45659</v>
      </c>
      <c r="F5170" s="5" t="s">
        <v>15</v>
      </c>
      <c r="G5170" s="5">
        <v>3</v>
      </c>
      <c r="H5170" s="5">
        <v>5</v>
      </c>
      <c r="I5170" s="5">
        <v>2280</v>
      </c>
      <c r="J5170" s="5" t="s">
        <v>33</v>
      </c>
      <c r="K5170" s="5" t="s">
        <v>17</v>
      </c>
    </row>
    <row r="5171" spans="1:11">
      <c r="A5171" s="5" t="s">
        <v>19751</v>
      </c>
      <c r="B5171" s="5" t="s">
        <v>19752</v>
      </c>
      <c r="C5171" s="5" t="s">
        <v>19753</v>
      </c>
      <c r="D5171" s="5" t="s">
        <v>19754</v>
      </c>
      <c r="E5171" s="6">
        <v>45666</v>
      </c>
      <c r="F5171" s="5" t="s">
        <v>83</v>
      </c>
      <c r="G5171" s="5">
        <v>1</v>
      </c>
      <c r="H5171" s="5">
        <v>10</v>
      </c>
      <c r="I5171" s="5">
        <v>135</v>
      </c>
      <c r="J5171" s="5" t="s">
        <v>16</v>
      </c>
      <c r="K5171" s="5" t="s">
        <v>17</v>
      </c>
    </row>
    <row r="5172" spans="1:11">
      <c r="A5172" s="5" t="s">
        <v>19755</v>
      </c>
      <c r="B5172" s="5" t="s">
        <v>19756</v>
      </c>
      <c r="C5172" s="5" t="s">
        <v>19757</v>
      </c>
      <c r="D5172" s="5" t="s">
        <v>5244</v>
      </c>
      <c r="E5172" s="6">
        <v>45467</v>
      </c>
      <c r="F5172" s="5" t="s">
        <v>15</v>
      </c>
      <c r="G5172" s="5">
        <v>4</v>
      </c>
      <c r="H5172" s="5">
        <v>0</v>
      </c>
      <c r="I5172" s="5">
        <v>3200</v>
      </c>
      <c r="J5172" s="5" t="s">
        <v>84</v>
      </c>
      <c r="K5172" s="5" t="s">
        <v>17</v>
      </c>
    </row>
    <row r="5173" spans="1:11">
      <c r="A5173" s="5" t="s">
        <v>19758</v>
      </c>
      <c r="B5173" s="5" t="s">
        <v>19759</v>
      </c>
      <c r="C5173" s="5" t="s">
        <v>19760</v>
      </c>
      <c r="D5173" s="5" t="s">
        <v>19761</v>
      </c>
      <c r="E5173" s="6">
        <v>45734</v>
      </c>
      <c r="F5173" s="5" t="s">
        <v>42</v>
      </c>
      <c r="G5173" s="5">
        <v>3</v>
      </c>
      <c r="H5173" s="5">
        <v>5</v>
      </c>
      <c r="I5173" s="5">
        <v>570</v>
      </c>
      <c r="J5173" s="5" t="s">
        <v>16</v>
      </c>
      <c r="K5173" s="5" t="s">
        <v>17</v>
      </c>
    </row>
    <row r="5174" spans="1:11">
      <c r="A5174" s="7" t="s">
        <v>19762</v>
      </c>
      <c r="B5174" s="5" t="s">
        <v>19763</v>
      </c>
      <c r="C5174" s="5" t="s">
        <v>19764</v>
      </c>
      <c r="D5174" s="5" t="s">
        <v>19765</v>
      </c>
      <c r="E5174" s="6">
        <v>45668</v>
      </c>
      <c r="F5174" s="5" t="s">
        <v>15</v>
      </c>
      <c r="G5174" s="5">
        <v>1</v>
      </c>
      <c r="H5174" s="5">
        <v>10</v>
      </c>
      <c r="I5174" s="5">
        <v>720</v>
      </c>
      <c r="J5174" s="5" t="s">
        <v>16</v>
      </c>
      <c r="K5174" s="5" t="s">
        <v>17</v>
      </c>
    </row>
    <row r="5175" spans="1:11">
      <c r="A5175" s="5" t="s">
        <v>19766</v>
      </c>
      <c r="B5175" s="5" t="s">
        <v>19767</v>
      </c>
      <c r="C5175" s="5" t="s">
        <v>19768</v>
      </c>
      <c r="D5175" s="5" t="s">
        <v>19769</v>
      </c>
      <c r="E5175" s="6">
        <v>45585</v>
      </c>
      <c r="F5175" s="5" t="s">
        <v>47</v>
      </c>
      <c r="G5175" s="5">
        <v>4</v>
      </c>
      <c r="H5175" s="5">
        <v>0</v>
      </c>
      <c r="I5175" s="5">
        <v>4800</v>
      </c>
      <c r="J5175" s="5" t="s">
        <v>23</v>
      </c>
      <c r="K5175" s="5" t="s">
        <v>17</v>
      </c>
    </row>
    <row r="5176" spans="1:11">
      <c r="A5176" s="5" t="s">
        <v>19770</v>
      </c>
      <c r="B5176" s="5" t="s">
        <v>16205</v>
      </c>
      <c r="C5176" s="5" t="s">
        <v>19771</v>
      </c>
      <c r="D5176" s="5" t="s">
        <v>7236</v>
      </c>
      <c r="E5176" s="6">
        <v>45428</v>
      </c>
      <c r="F5176" s="5" t="s">
        <v>28</v>
      </c>
      <c r="G5176" s="5">
        <v>2</v>
      </c>
      <c r="H5176" s="5">
        <v>0</v>
      </c>
      <c r="I5176" s="5">
        <v>600</v>
      </c>
      <c r="J5176" s="5" t="s">
        <v>16</v>
      </c>
      <c r="K5176" s="5" t="s">
        <v>17</v>
      </c>
    </row>
    <row r="5177" spans="1:11">
      <c r="A5177" s="5" t="s">
        <v>19772</v>
      </c>
      <c r="B5177" s="5" t="s">
        <v>19773</v>
      </c>
      <c r="C5177" s="5" t="s">
        <v>19774</v>
      </c>
      <c r="D5177" s="5" t="s">
        <v>19775</v>
      </c>
      <c r="E5177" s="6">
        <v>45646</v>
      </c>
      <c r="F5177" s="5" t="s">
        <v>22</v>
      </c>
      <c r="G5177" s="5">
        <v>4</v>
      </c>
      <c r="H5177" s="5">
        <v>0</v>
      </c>
      <c r="I5177" s="5">
        <v>400</v>
      </c>
      <c r="J5177" s="5" t="s">
        <v>23</v>
      </c>
      <c r="K5177" s="5" t="s">
        <v>17</v>
      </c>
    </row>
    <row r="5178" spans="1:11">
      <c r="A5178" s="5" t="s">
        <v>19776</v>
      </c>
      <c r="B5178" s="5" t="s">
        <v>19777</v>
      </c>
      <c r="C5178" s="5" t="s">
        <v>19778</v>
      </c>
      <c r="D5178" s="5" t="s">
        <v>4852</v>
      </c>
      <c r="E5178" s="6">
        <v>45753</v>
      </c>
      <c r="F5178" s="5" t="s">
        <v>47</v>
      </c>
      <c r="G5178" s="5">
        <v>4</v>
      </c>
      <c r="H5178" s="5">
        <v>5</v>
      </c>
      <c r="I5178" s="5">
        <v>4560</v>
      </c>
      <c r="J5178" s="5" t="s">
        <v>16</v>
      </c>
      <c r="K5178" s="5" t="s">
        <v>17</v>
      </c>
    </row>
    <row r="5179" spans="1:11">
      <c r="A5179" s="5" t="s">
        <v>19779</v>
      </c>
      <c r="B5179" s="5" t="s">
        <v>19780</v>
      </c>
      <c r="C5179" s="5" t="s">
        <v>19781</v>
      </c>
      <c r="D5179" s="5" t="s">
        <v>19782</v>
      </c>
      <c r="E5179" s="6">
        <v>45440</v>
      </c>
      <c r="F5179" s="5" t="s">
        <v>15</v>
      </c>
      <c r="G5179" s="5">
        <v>1</v>
      </c>
      <c r="H5179" s="5">
        <v>5</v>
      </c>
      <c r="I5179" s="5">
        <v>760</v>
      </c>
      <c r="J5179" s="5" t="s">
        <v>33</v>
      </c>
      <c r="K5179" s="5" t="s">
        <v>17</v>
      </c>
    </row>
    <row r="5180" spans="1:11">
      <c r="A5180" s="5" t="s">
        <v>19783</v>
      </c>
      <c r="B5180" s="5" t="s">
        <v>19784</v>
      </c>
      <c r="C5180" s="5" t="s">
        <v>19785</v>
      </c>
      <c r="D5180" s="5" t="s">
        <v>19786</v>
      </c>
      <c r="E5180" s="6">
        <v>45655</v>
      </c>
      <c r="F5180" s="5" t="s">
        <v>89</v>
      </c>
      <c r="G5180" s="5">
        <v>1</v>
      </c>
      <c r="H5180" s="5">
        <v>10</v>
      </c>
      <c r="I5180" s="5">
        <v>45</v>
      </c>
      <c r="J5180" s="5" t="s">
        <v>16</v>
      </c>
      <c r="K5180" s="5" t="s">
        <v>17</v>
      </c>
    </row>
    <row r="5181" spans="1:11">
      <c r="A5181" s="5" t="s">
        <v>19787</v>
      </c>
      <c r="B5181" s="5" t="s">
        <v>19788</v>
      </c>
      <c r="C5181" s="5" t="s">
        <v>19789</v>
      </c>
      <c r="D5181" s="5" t="s">
        <v>19790</v>
      </c>
      <c r="E5181" s="6">
        <v>45524</v>
      </c>
      <c r="F5181" s="5" t="s">
        <v>28</v>
      </c>
      <c r="G5181" s="5">
        <v>1</v>
      </c>
      <c r="H5181" s="5">
        <v>10</v>
      </c>
      <c r="I5181" s="5">
        <v>270</v>
      </c>
      <c r="J5181" s="5" t="s">
        <v>23</v>
      </c>
      <c r="K5181" s="5" t="s">
        <v>17</v>
      </c>
    </row>
    <row r="5182" spans="1:11">
      <c r="A5182" s="5" t="s">
        <v>19791</v>
      </c>
      <c r="B5182" s="5" t="s">
        <v>19792</v>
      </c>
      <c r="C5182" s="5" t="s">
        <v>19793</v>
      </c>
      <c r="D5182" s="5" t="s">
        <v>19794</v>
      </c>
      <c r="E5182" s="6">
        <v>45505</v>
      </c>
      <c r="F5182" s="5" t="s">
        <v>73</v>
      </c>
      <c r="G5182" s="5">
        <v>4</v>
      </c>
      <c r="H5182" s="5">
        <v>0</v>
      </c>
      <c r="I5182" s="5">
        <v>480</v>
      </c>
      <c r="J5182" s="5" t="s">
        <v>33</v>
      </c>
      <c r="K5182" s="5" t="s">
        <v>17</v>
      </c>
    </row>
    <row r="5183" spans="1:11">
      <c r="A5183" s="5" t="s">
        <v>19795</v>
      </c>
      <c r="B5183" s="5" t="s">
        <v>19796</v>
      </c>
      <c r="C5183" s="5" t="s">
        <v>19797</v>
      </c>
      <c r="D5183" s="5" t="s">
        <v>7772</v>
      </c>
      <c r="E5183" s="6">
        <v>45579</v>
      </c>
      <c r="F5183" s="5" t="s">
        <v>73</v>
      </c>
      <c r="G5183" s="5">
        <v>4</v>
      </c>
      <c r="H5183" s="5">
        <v>0</v>
      </c>
      <c r="I5183" s="5">
        <v>480</v>
      </c>
      <c r="J5183" s="5" t="s">
        <v>23</v>
      </c>
      <c r="K5183" s="5" t="s">
        <v>17</v>
      </c>
    </row>
    <row r="5184" spans="1:11">
      <c r="A5184" s="7" t="s">
        <v>19798</v>
      </c>
      <c r="B5184" s="5" t="s">
        <v>19799</v>
      </c>
      <c r="C5184" s="5" t="s">
        <v>19800</v>
      </c>
      <c r="D5184" s="5" t="s">
        <v>6335</v>
      </c>
      <c r="E5184" s="6">
        <v>45603</v>
      </c>
      <c r="F5184" s="5" t="s">
        <v>22</v>
      </c>
      <c r="G5184" s="5">
        <v>2</v>
      </c>
      <c r="H5184" s="5">
        <v>0</v>
      </c>
      <c r="I5184" s="5">
        <v>200</v>
      </c>
      <c r="J5184" s="5" t="s">
        <v>90</v>
      </c>
      <c r="K5184" s="5" t="s">
        <v>17</v>
      </c>
    </row>
    <row r="5185" spans="1:11">
      <c r="A5185" s="5" t="s">
        <v>19801</v>
      </c>
      <c r="B5185" s="5" t="s">
        <v>19802</v>
      </c>
      <c r="C5185" s="5" t="s">
        <v>19803</v>
      </c>
      <c r="D5185" s="5" t="s">
        <v>19804</v>
      </c>
      <c r="E5185" s="6">
        <v>45738</v>
      </c>
      <c r="F5185" s="5" t="s">
        <v>73</v>
      </c>
      <c r="G5185" s="5">
        <v>3</v>
      </c>
      <c r="H5185" s="5">
        <v>0</v>
      </c>
      <c r="I5185" s="5">
        <v>360</v>
      </c>
      <c r="J5185" s="5" t="s">
        <v>23</v>
      </c>
      <c r="K5185" s="5" t="s">
        <v>78</v>
      </c>
    </row>
    <row r="5186" spans="1:11">
      <c r="A5186" s="5" t="s">
        <v>19805</v>
      </c>
      <c r="B5186" s="5" t="s">
        <v>19806</v>
      </c>
      <c r="C5186" s="5" t="s">
        <v>19807</v>
      </c>
      <c r="D5186" s="5" t="s">
        <v>19808</v>
      </c>
      <c r="E5186" s="6">
        <v>45410</v>
      </c>
      <c r="F5186" s="5" t="s">
        <v>28</v>
      </c>
      <c r="G5186" s="5">
        <v>4</v>
      </c>
      <c r="H5186" s="5">
        <v>15</v>
      </c>
      <c r="I5186" s="5">
        <v>1020</v>
      </c>
      <c r="J5186" s="5" t="s">
        <v>16</v>
      </c>
      <c r="K5186" s="5" t="s">
        <v>17</v>
      </c>
    </row>
    <row r="5187" spans="1:11">
      <c r="A5187" s="5" t="s">
        <v>19809</v>
      </c>
      <c r="B5187" s="5" t="s">
        <v>19810</v>
      </c>
      <c r="C5187" s="5" t="s">
        <v>19811</v>
      </c>
      <c r="D5187" s="5" t="s">
        <v>19812</v>
      </c>
      <c r="E5187" s="6">
        <v>45694</v>
      </c>
      <c r="F5187" s="5" t="s">
        <v>56</v>
      </c>
      <c r="G5187" s="5">
        <v>1</v>
      </c>
      <c r="H5187" s="5">
        <v>0</v>
      </c>
      <c r="I5187" s="5">
        <v>90</v>
      </c>
      <c r="J5187" s="5" t="s">
        <v>90</v>
      </c>
      <c r="K5187" s="5" t="s">
        <v>17</v>
      </c>
    </row>
    <row r="5188" spans="1:11">
      <c r="A5188" s="5" t="s">
        <v>19813</v>
      </c>
      <c r="B5188" s="5" t="s">
        <v>19814</v>
      </c>
      <c r="C5188" s="5" t="s">
        <v>19815</v>
      </c>
      <c r="D5188" s="5" t="s">
        <v>19816</v>
      </c>
      <c r="E5188" s="6">
        <v>45403</v>
      </c>
      <c r="F5188" s="5" t="s">
        <v>56</v>
      </c>
      <c r="G5188" s="5">
        <v>3</v>
      </c>
      <c r="H5188" s="5">
        <v>0</v>
      </c>
      <c r="I5188" s="5">
        <v>270</v>
      </c>
      <c r="J5188" s="5" t="s">
        <v>16</v>
      </c>
      <c r="K5188" s="5" t="s">
        <v>17</v>
      </c>
    </row>
    <row r="5189" spans="1:11">
      <c r="A5189" s="5" t="s">
        <v>19817</v>
      </c>
      <c r="B5189" s="5" t="s">
        <v>19818</v>
      </c>
      <c r="C5189" s="5" t="s">
        <v>19819</v>
      </c>
      <c r="D5189" s="5" t="s">
        <v>19820</v>
      </c>
      <c r="E5189" s="6">
        <v>45712</v>
      </c>
      <c r="F5189" s="5" t="s">
        <v>47</v>
      </c>
      <c r="G5189" s="5">
        <v>2</v>
      </c>
      <c r="H5189" s="5">
        <v>5</v>
      </c>
      <c r="I5189" s="5">
        <v>2280</v>
      </c>
      <c r="J5189" s="5" t="s">
        <v>16</v>
      </c>
      <c r="K5189" s="5" t="s">
        <v>17</v>
      </c>
    </row>
    <row r="5190" spans="1:11">
      <c r="A5190" s="5" t="s">
        <v>19821</v>
      </c>
      <c r="B5190" s="5" t="s">
        <v>19822</v>
      </c>
      <c r="C5190" s="5" t="s">
        <v>19823</v>
      </c>
      <c r="D5190" s="5" t="s">
        <v>9616</v>
      </c>
      <c r="E5190" s="6">
        <v>45692</v>
      </c>
      <c r="F5190" s="5" t="s">
        <v>15</v>
      </c>
      <c r="G5190" s="5">
        <v>1</v>
      </c>
      <c r="H5190" s="5">
        <v>0</v>
      </c>
      <c r="I5190" s="5">
        <v>800</v>
      </c>
      <c r="J5190" s="5" t="s">
        <v>33</v>
      </c>
      <c r="K5190" s="5" t="s">
        <v>17</v>
      </c>
    </row>
    <row r="5191" spans="1:11">
      <c r="A5191" s="5" t="s">
        <v>19824</v>
      </c>
      <c r="B5191" s="5" t="s">
        <v>19825</v>
      </c>
      <c r="C5191" s="5" t="s">
        <v>19826</v>
      </c>
      <c r="D5191" s="5" t="s">
        <v>19827</v>
      </c>
      <c r="E5191" s="6">
        <v>45510</v>
      </c>
      <c r="F5191" s="5" t="s">
        <v>22</v>
      </c>
      <c r="G5191" s="5">
        <v>4</v>
      </c>
      <c r="H5191" s="5">
        <v>0</v>
      </c>
      <c r="I5191" s="5">
        <v>400</v>
      </c>
      <c r="J5191" s="5" t="s">
        <v>16</v>
      </c>
      <c r="K5191" s="5" t="s">
        <v>78</v>
      </c>
    </row>
    <row r="5192" spans="1:11">
      <c r="A5192" s="5" t="s">
        <v>19828</v>
      </c>
      <c r="B5192" s="5" t="s">
        <v>19829</v>
      </c>
      <c r="C5192" s="5" t="s">
        <v>19830</v>
      </c>
      <c r="D5192" s="5" t="s">
        <v>19831</v>
      </c>
      <c r="E5192" s="6">
        <v>45578</v>
      </c>
      <c r="F5192" s="5" t="s">
        <v>56</v>
      </c>
      <c r="G5192" s="5">
        <v>2</v>
      </c>
      <c r="H5192" s="5">
        <v>0</v>
      </c>
      <c r="I5192" s="5">
        <v>180</v>
      </c>
      <c r="J5192" s="5" t="s">
        <v>84</v>
      </c>
      <c r="K5192" s="5" t="s">
        <v>17</v>
      </c>
    </row>
    <row r="5193" spans="1:11">
      <c r="A5193" s="5" t="s">
        <v>19832</v>
      </c>
      <c r="B5193" s="5" t="s">
        <v>19833</v>
      </c>
      <c r="C5193" s="5" t="s">
        <v>19834</v>
      </c>
      <c r="D5193" s="5" t="s">
        <v>19835</v>
      </c>
      <c r="E5193" s="6">
        <v>45452</v>
      </c>
      <c r="F5193" s="5" t="s">
        <v>83</v>
      </c>
      <c r="G5193" s="5">
        <v>4</v>
      </c>
      <c r="H5193" s="5">
        <v>0</v>
      </c>
      <c r="I5193" s="5">
        <v>600</v>
      </c>
      <c r="J5193" s="5" t="s">
        <v>16</v>
      </c>
      <c r="K5193" s="5" t="s">
        <v>17</v>
      </c>
    </row>
    <row r="5194" spans="1:11">
      <c r="A5194" s="5" t="s">
        <v>19836</v>
      </c>
      <c r="B5194" s="5" t="s">
        <v>19837</v>
      </c>
      <c r="C5194" s="5" t="s">
        <v>19838</v>
      </c>
      <c r="D5194" s="5" t="s">
        <v>19839</v>
      </c>
      <c r="E5194" s="6">
        <v>45448</v>
      </c>
      <c r="F5194" s="5" t="s">
        <v>28</v>
      </c>
      <c r="G5194" s="5">
        <v>2</v>
      </c>
      <c r="H5194" s="5">
        <v>0</v>
      </c>
      <c r="I5194" s="5">
        <v>600</v>
      </c>
      <c r="J5194" s="5" t="s">
        <v>16</v>
      </c>
      <c r="K5194" s="5" t="s">
        <v>17</v>
      </c>
    </row>
    <row r="5195" spans="1:11">
      <c r="A5195" s="5" t="s">
        <v>19840</v>
      </c>
      <c r="B5195" s="5" t="s">
        <v>19841</v>
      </c>
      <c r="C5195" s="5" t="s">
        <v>19842</v>
      </c>
      <c r="D5195" s="5" t="s">
        <v>19843</v>
      </c>
      <c r="E5195" s="6">
        <v>45488</v>
      </c>
      <c r="F5195" s="5" t="s">
        <v>28</v>
      </c>
      <c r="G5195" s="5">
        <v>3</v>
      </c>
      <c r="H5195" s="5">
        <v>10</v>
      </c>
      <c r="I5195" s="5">
        <v>810</v>
      </c>
      <c r="J5195" s="5" t="s">
        <v>84</v>
      </c>
      <c r="K5195" s="5" t="s">
        <v>17</v>
      </c>
    </row>
    <row r="5196" spans="1:11">
      <c r="A5196" s="5" t="s">
        <v>19844</v>
      </c>
      <c r="B5196" s="5" t="s">
        <v>19845</v>
      </c>
      <c r="C5196" s="5" t="s">
        <v>19846</v>
      </c>
      <c r="D5196" s="5" t="s">
        <v>19847</v>
      </c>
      <c r="E5196" s="6">
        <v>45745</v>
      </c>
      <c r="F5196" s="5" t="s">
        <v>42</v>
      </c>
      <c r="G5196" s="5">
        <v>2</v>
      </c>
      <c r="H5196" s="5">
        <v>0</v>
      </c>
      <c r="I5196" s="5">
        <v>400</v>
      </c>
      <c r="J5196" s="5" t="s">
        <v>23</v>
      </c>
      <c r="K5196" s="5" t="s">
        <v>17</v>
      </c>
    </row>
    <row r="5197" spans="1:11">
      <c r="A5197" s="5" t="s">
        <v>19848</v>
      </c>
      <c r="B5197" s="5" t="s">
        <v>19849</v>
      </c>
      <c r="C5197" s="5" t="s">
        <v>19850</v>
      </c>
      <c r="D5197" s="5" t="s">
        <v>19851</v>
      </c>
      <c r="E5197" s="6">
        <v>45500</v>
      </c>
      <c r="F5197" s="5" t="s">
        <v>89</v>
      </c>
      <c r="G5197" s="5">
        <v>1</v>
      </c>
      <c r="H5197" s="5">
        <v>0</v>
      </c>
      <c r="I5197" s="5">
        <v>50</v>
      </c>
      <c r="J5197" s="5" t="s">
        <v>90</v>
      </c>
      <c r="K5197" s="5" t="s">
        <v>17</v>
      </c>
    </row>
    <row r="5198" spans="1:11">
      <c r="A5198" s="5" t="s">
        <v>19852</v>
      </c>
      <c r="B5198" s="5" t="s">
        <v>19853</v>
      </c>
      <c r="C5198" s="5" t="s">
        <v>19854</v>
      </c>
      <c r="D5198" s="5" t="s">
        <v>19855</v>
      </c>
      <c r="E5198" s="6">
        <v>45512</v>
      </c>
      <c r="F5198" s="5" t="s">
        <v>28</v>
      </c>
      <c r="G5198" s="5">
        <v>2</v>
      </c>
      <c r="H5198" s="5">
        <v>0</v>
      </c>
      <c r="I5198" s="5">
        <v>600</v>
      </c>
      <c r="J5198" s="5" t="s">
        <v>84</v>
      </c>
      <c r="K5198" s="5" t="s">
        <v>17</v>
      </c>
    </row>
    <row r="5199" spans="1:11">
      <c r="A5199" s="5" t="s">
        <v>19856</v>
      </c>
      <c r="B5199" s="5" t="s">
        <v>19857</v>
      </c>
      <c r="C5199" s="5" t="s">
        <v>19858</v>
      </c>
      <c r="D5199" s="5" t="s">
        <v>19859</v>
      </c>
      <c r="E5199" s="6">
        <v>45639</v>
      </c>
      <c r="F5199" s="5" t="s">
        <v>15</v>
      </c>
      <c r="G5199" s="5">
        <v>2</v>
      </c>
      <c r="H5199" s="5">
        <v>0</v>
      </c>
      <c r="I5199" s="5">
        <v>1600</v>
      </c>
      <c r="J5199" s="5" t="s">
        <v>84</v>
      </c>
      <c r="K5199" s="5" t="s">
        <v>17</v>
      </c>
    </row>
    <row r="5200" spans="1:11">
      <c r="A5200" s="5" t="s">
        <v>19860</v>
      </c>
      <c r="B5200" s="5" t="s">
        <v>19861</v>
      </c>
      <c r="C5200" s="5" t="s">
        <v>19862</v>
      </c>
      <c r="D5200" s="5" t="s">
        <v>19863</v>
      </c>
      <c r="E5200" s="6">
        <v>45485</v>
      </c>
      <c r="F5200" s="5" t="s">
        <v>83</v>
      </c>
      <c r="G5200" s="5">
        <v>2</v>
      </c>
      <c r="H5200" s="5">
        <v>0</v>
      </c>
      <c r="I5200" s="5">
        <v>300</v>
      </c>
      <c r="J5200" s="5" t="s">
        <v>16</v>
      </c>
      <c r="K5200" s="5" t="s">
        <v>17</v>
      </c>
    </row>
    <row r="5201" spans="1:11">
      <c r="A5201" s="5" t="s">
        <v>19864</v>
      </c>
      <c r="B5201" s="5" t="s">
        <v>19865</v>
      </c>
      <c r="C5201" s="5" t="s">
        <v>19866</v>
      </c>
      <c r="D5201" s="5" t="s">
        <v>19867</v>
      </c>
      <c r="E5201" s="6">
        <v>45764</v>
      </c>
      <c r="F5201" s="5" t="s">
        <v>28</v>
      </c>
      <c r="G5201" s="5">
        <v>4</v>
      </c>
      <c r="H5201" s="5">
        <v>0</v>
      </c>
      <c r="I5201" s="5">
        <v>1200</v>
      </c>
      <c r="J5201" s="5" t="s">
        <v>16</v>
      </c>
      <c r="K5201" s="5" t="s">
        <v>17</v>
      </c>
    </row>
    <row r="5202" spans="1:11">
      <c r="A5202" s="5" t="s">
        <v>19868</v>
      </c>
      <c r="B5202" s="5" t="s">
        <v>19869</v>
      </c>
      <c r="C5202" s="5" t="s">
        <v>19870</v>
      </c>
      <c r="D5202" s="5" t="s">
        <v>19871</v>
      </c>
      <c r="E5202" s="6">
        <v>45525</v>
      </c>
      <c r="F5202" s="5" t="s">
        <v>22</v>
      </c>
      <c r="G5202" s="5">
        <v>3</v>
      </c>
      <c r="H5202" s="5">
        <v>5</v>
      </c>
      <c r="I5202" s="5">
        <v>285</v>
      </c>
      <c r="J5202" s="5" t="s">
        <v>90</v>
      </c>
      <c r="K5202" s="5" t="s">
        <v>17</v>
      </c>
    </row>
    <row r="5203" spans="1:11">
      <c r="A5203" s="5" t="s">
        <v>19872</v>
      </c>
      <c r="B5203" s="5" t="s">
        <v>19873</v>
      </c>
      <c r="C5203" s="5" t="s">
        <v>19874</v>
      </c>
      <c r="D5203" s="5" t="s">
        <v>19875</v>
      </c>
      <c r="E5203" s="6">
        <v>45460</v>
      </c>
      <c r="F5203" s="5" t="s">
        <v>15</v>
      </c>
      <c r="G5203" s="5">
        <v>4</v>
      </c>
      <c r="H5203" s="5">
        <v>0</v>
      </c>
      <c r="I5203" s="5">
        <v>3200</v>
      </c>
      <c r="J5203" s="5" t="s">
        <v>33</v>
      </c>
      <c r="K5203" s="5" t="s">
        <v>17</v>
      </c>
    </row>
    <row r="5204" spans="1:11">
      <c r="A5204" s="5" t="s">
        <v>19876</v>
      </c>
      <c r="B5204" s="5" t="s">
        <v>19877</v>
      </c>
      <c r="C5204" s="5" t="s">
        <v>19878</v>
      </c>
      <c r="D5204" s="5" t="s">
        <v>19879</v>
      </c>
      <c r="E5204" s="6">
        <v>45693</v>
      </c>
      <c r="F5204" s="5" t="s">
        <v>89</v>
      </c>
      <c r="G5204" s="5">
        <v>2</v>
      </c>
      <c r="H5204" s="5">
        <v>10</v>
      </c>
      <c r="I5204" s="5">
        <v>90</v>
      </c>
      <c r="J5204" s="5" t="s">
        <v>16</v>
      </c>
      <c r="K5204" s="5" t="s">
        <v>17</v>
      </c>
    </row>
    <row r="5205" spans="1:11">
      <c r="A5205" s="5" t="s">
        <v>19880</v>
      </c>
      <c r="B5205" s="5" t="s">
        <v>19881</v>
      </c>
      <c r="C5205" s="5" t="s">
        <v>19882</v>
      </c>
      <c r="D5205" s="5" t="s">
        <v>12051</v>
      </c>
      <c r="E5205" s="6">
        <v>45690</v>
      </c>
      <c r="F5205" s="5" t="s">
        <v>89</v>
      </c>
      <c r="G5205" s="5">
        <v>1</v>
      </c>
      <c r="H5205" s="5">
        <v>0</v>
      </c>
      <c r="I5205" s="5">
        <v>50</v>
      </c>
      <c r="J5205" s="5" t="s">
        <v>16</v>
      </c>
      <c r="K5205" s="5" t="s">
        <v>17</v>
      </c>
    </row>
    <row r="5206" spans="1:11">
      <c r="A5206" s="5" t="s">
        <v>19883</v>
      </c>
      <c r="B5206" s="5" t="s">
        <v>19884</v>
      </c>
      <c r="C5206" s="5" t="s">
        <v>19885</v>
      </c>
      <c r="D5206" s="5" t="s">
        <v>19886</v>
      </c>
      <c r="E5206" s="6">
        <v>45607</v>
      </c>
      <c r="F5206" s="5" t="s">
        <v>47</v>
      </c>
      <c r="G5206" s="5">
        <v>3</v>
      </c>
      <c r="H5206" s="5">
        <v>0</v>
      </c>
      <c r="I5206" s="5">
        <v>3600</v>
      </c>
      <c r="J5206" s="5" t="s">
        <v>33</v>
      </c>
      <c r="K5206" s="5" t="s">
        <v>17</v>
      </c>
    </row>
    <row r="5207" spans="1:11">
      <c r="A5207" s="5" t="s">
        <v>19887</v>
      </c>
      <c r="B5207" s="5" t="s">
        <v>19888</v>
      </c>
      <c r="C5207" s="5" t="s">
        <v>19889</v>
      </c>
      <c r="D5207" s="5" t="s">
        <v>19890</v>
      </c>
      <c r="E5207" s="6">
        <v>45644</v>
      </c>
      <c r="F5207" s="5" t="s">
        <v>83</v>
      </c>
      <c r="G5207" s="5">
        <v>2</v>
      </c>
      <c r="H5207" s="5">
        <v>0</v>
      </c>
      <c r="I5207" s="5">
        <v>300</v>
      </c>
      <c r="J5207" s="5" t="s">
        <v>23</v>
      </c>
      <c r="K5207" s="5" t="s">
        <v>78</v>
      </c>
    </row>
    <row r="5208" spans="1:11">
      <c r="A5208" s="5" t="s">
        <v>19891</v>
      </c>
      <c r="B5208" s="5" t="s">
        <v>19892</v>
      </c>
      <c r="C5208" s="5" t="s">
        <v>19893</v>
      </c>
      <c r="D5208" s="5" t="s">
        <v>19894</v>
      </c>
      <c r="E5208" s="6">
        <v>45481</v>
      </c>
      <c r="F5208" s="5" t="s">
        <v>42</v>
      </c>
      <c r="G5208" s="5">
        <v>1</v>
      </c>
      <c r="H5208" s="5">
        <v>5</v>
      </c>
      <c r="I5208" s="5">
        <v>190</v>
      </c>
      <c r="J5208" s="5" t="s">
        <v>33</v>
      </c>
      <c r="K5208" s="5" t="s">
        <v>78</v>
      </c>
    </row>
    <row r="5209" spans="1:11">
      <c r="A5209" s="5" t="s">
        <v>19895</v>
      </c>
      <c r="B5209" s="5" t="s">
        <v>19896</v>
      </c>
      <c r="C5209" s="5" t="s">
        <v>19897</v>
      </c>
      <c r="D5209" s="5" t="s">
        <v>2718</v>
      </c>
      <c r="E5209" s="6">
        <v>45646</v>
      </c>
      <c r="F5209" s="5" t="s">
        <v>89</v>
      </c>
      <c r="G5209" s="5">
        <v>2</v>
      </c>
      <c r="H5209" s="5">
        <v>0</v>
      </c>
      <c r="I5209" s="5">
        <v>100</v>
      </c>
      <c r="J5209" s="5" t="s">
        <v>33</v>
      </c>
      <c r="K5209" s="5" t="s">
        <v>78</v>
      </c>
    </row>
    <row r="5210" spans="1:11">
      <c r="A5210" s="5" t="s">
        <v>19898</v>
      </c>
      <c r="B5210" s="5" t="s">
        <v>19899</v>
      </c>
      <c r="C5210" s="5" t="s">
        <v>19900</v>
      </c>
      <c r="D5210" s="5" t="s">
        <v>19901</v>
      </c>
      <c r="E5210" s="6">
        <v>45677</v>
      </c>
      <c r="F5210" s="5" t="s">
        <v>83</v>
      </c>
      <c r="G5210" s="5">
        <v>2</v>
      </c>
      <c r="H5210" s="5">
        <v>10</v>
      </c>
      <c r="I5210" s="5">
        <v>270</v>
      </c>
      <c r="J5210" s="5" t="s">
        <v>84</v>
      </c>
      <c r="K5210" s="5" t="s">
        <v>17</v>
      </c>
    </row>
    <row r="5211" spans="1:11">
      <c r="A5211" s="5" t="s">
        <v>19902</v>
      </c>
      <c r="B5211" s="5" t="s">
        <v>19697</v>
      </c>
      <c r="C5211" s="5" t="s">
        <v>19903</v>
      </c>
      <c r="D5211" s="5" t="s">
        <v>19904</v>
      </c>
      <c r="E5211" s="6">
        <v>45611</v>
      </c>
      <c r="F5211" s="5" t="s">
        <v>83</v>
      </c>
      <c r="G5211" s="5">
        <v>3</v>
      </c>
      <c r="H5211" s="5">
        <v>5</v>
      </c>
      <c r="I5211" s="5">
        <v>427.5</v>
      </c>
      <c r="J5211" s="5" t="s">
        <v>90</v>
      </c>
      <c r="K5211" s="5" t="s">
        <v>17</v>
      </c>
    </row>
    <row r="5212" spans="1:11">
      <c r="A5212" s="5" t="s">
        <v>19905</v>
      </c>
      <c r="B5212" s="5" t="s">
        <v>19906</v>
      </c>
      <c r="C5212" s="5" t="s">
        <v>19907</v>
      </c>
      <c r="D5212" s="5" t="s">
        <v>19908</v>
      </c>
      <c r="E5212" s="6">
        <v>45568</v>
      </c>
      <c r="F5212" s="5" t="s">
        <v>22</v>
      </c>
      <c r="G5212" s="5">
        <v>2</v>
      </c>
      <c r="H5212" s="5">
        <v>0</v>
      </c>
      <c r="I5212" s="5">
        <v>200</v>
      </c>
      <c r="J5212" s="5" t="s">
        <v>90</v>
      </c>
      <c r="K5212" s="5" t="s">
        <v>17</v>
      </c>
    </row>
    <row r="5213" spans="1:11">
      <c r="A5213" s="5" t="s">
        <v>19909</v>
      </c>
      <c r="B5213" s="5" t="s">
        <v>19910</v>
      </c>
      <c r="C5213" s="5" t="s">
        <v>19911</v>
      </c>
      <c r="D5213" s="5" t="s">
        <v>19912</v>
      </c>
      <c r="E5213" s="6">
        <v>45620</v>
      </c>
      <c r="F5213" s="5" t="s">
        <v>15</v>
      </c>
      <c r="G5213" s="5">
        <v>2</v>
      </c>
      <c r="H5213" s="5">
        <v>0</v>
      </c>
      <c r="I5213" s="5">
        <v>1600</v>
      </c>
      <c r="J5213" s="5" t="s">
        <v>90</v>
      </c>
      <c r="K5213" s="5" t="s">
        <v>17</v>
      </c>
    </row>
    <row r="5214" spans="1:11">
      <c r="A5214" s="5" t="s">
        <v>19913</v>
      </c>
      <c r="B5214" s="5" t="s">
        <v>19914</v>
      </c>
      <c r="C5214" s="5" t="s">
        <v>19915</v>
      </c>
      <c r="D5214" s="5" t="s">
        <v>12435</v>
      </c>
      <c r="E5214" s="6">
        <v>45449</v>
      </c>
      <c r="F5214" s="5" t="s">
        <v>73</v>
      </c>
      <c r="G5214" s="5">
        <v>2</v>
      </c>
      <c r="H5214" s="5">
        <v>0</v>
      </c>
      <c r="I5214" s="5">
        <v>240</v>
      </c>
      <c r="J5214" s="5" t="s">
        <v>90</v>
      </c>
      <c r="K5214" s="5" t="s">
        <v>17</v>
      </c>
    </row>
    <row r="5215" spans="1:11">
      <c r="A5215" s="5" t="s">
        <v>19916</v>
      </c>
      <c r="B5215" s="5" t="s">
        <v>19917</v>
      </c>
      <c r="C5215" s="5" t="s">
        <v>19918</v>
      </c>
      <c r="D5215" s="5" t="s">
        <v>19919</v>
      </c>
      <c r="E5215" s="6">
        <v>45749</v>
      </c>
      <c r="F5215" s="5" t="s">
        <v>22</v>
      </c>
      <c r="G5215" s="5">
        <v>3</v>
      </c>
      <c r="H5215" s="5">
        <v>0</v>
      </c>
      <c r="I5215" s="5">
        <v>300</v>
      </c>
      <c r="J5215" s="5" t="s">
        <v>16</v>
      </c>
      <c r="K5215" s="5" t="s">
        <v>17</v>
      </c>
    </row>
    <row r="5216" spans="1:11">
      <c r="A5216" s="5" t="s">
        <v>19920</v>
      </c>
      <c r="B5216" s="5" t="s">
        <v>19921</v>
      </c>
      <c r="C5216" s="5" t="s">
        <v>11782</v>
      </c>
      <c r="D5216" s="5" t="s">
        <v>19922</v>
      </c>
      <c r="E5216" s="6">
        <v>45630</v>
      </c>
      <c r="F5216" s="5" t="s">
        <v>47</v>
      </c>
      <c r="G5216" s="5">
        <v>1</v>
      </c>
      <c r="H5216" s="5">
        <v>5</v>
      </c>
      <c r="I5216" s="5">
        <v>1140</v>
      </c>
      <c r="J5216" s="5" t="s">
        <v>23</v>
      </c>
      <c r="K5216" s="5" t="s">
        <v>17</v>
      </c>
    </row>
    <row r="5217" spans="1:11">
      <c r="A5217" s="5" t="s">
        <v>19923</v>
      </c>
      <c r="B5217" s="5" t="s">
        <v>19924</v>
      </c>
      <c r="C5217" s="5" t="s">
        <v>19925</v>
      </c>
      <c r="D5217" s="5" t="s">
        <v>19926</v>
      </c>
      <c r="E5217" s="6">
        <v>45455</v>
      </c>
      <c r="F5217" s="5" t="s">
        <v>83</v>
      </c>
      <c r="G5217" s="5">
        <v>2</v>
      </c>
      <c r="H5217" s="5">
        <v>5</v>
      </c>
      <c r="I5217" s="5">
        <v>285</v>
      </c>
      <c r="J5217" s="5" t="s">
        <v>90</v>
      </c>
      <c r="K5217" s="5" t="s">
        <v>17</v>
      </c>
    </row>
    <row r="5218" spans="1:11">
      <c r="A5218" s="5" t="s">
        <v>19927</v>
      </c>
      <c r="B5218" s="5" t="s">
        <v>19928</v>
      </c>
      <c r="C5218" s="5" t="s">
        <v>19929</v>
      </c>
      <c r="D5218" s="5" t="s">
        <v>14915</v>
      </c>
      <c r="E5218" s="6">
        <v>45609</v>
      </c>
      <c r="F5218" s="5" t="s">
        <v>83</v>
      </c>
      <c r="G5218" s="5">
        <v>3</v>
      </c>
      <c r="H5218" s="5">
        <v>0</v>
      </c>
      <c r="I5218" s="5">
        <v>450</v>
      </c>
      <c r="J5218" s="5" t="s">
        <v>84</v>
      </c>
      <c r="K5218" s="5" t="s">
        <v>78</v>
      </c>
    </row>
    <row r="5219" spans="1:11">
      <c r="A5219" s="5" t="s">
        <v>19930</v>
      </c>
      <c r="B5219" s="5" t="s">
        <v>19931</v>
      </c>
      <c r="C5219" s="5" t="s">
        <v>19932</v>
      </c>
      <c r="D5219" s="5" t="s">
        <v>19933</v>
      </c>
      <c r="E5219" s="6">
        <v>45742</v>
      </c>
      <c r="F5219" s="5" t="s">
        <v>73</v>
      </c>
      <c r="G5219" s="5">
        <v>2</v>
      </c>
      <c r="H5219" s="5">
        <v>10</v>
      </c>
      <c r="I5219" s="5">
        <v>216</v>
      </c>
      <c r="J5219" s="5" t="s">
        <v>84</v>
      </c>
      <c r="K5219" s="5" t="s">
        <v>17</v>
      </c>
    </row>
    <row r="5220" spans="1:11">
      <c r="A5220" s="5" t="s">
        <v>19934</v>
      </c>
      <c r="B5220" s="5" t="s">
        <v>19935</v>
      </c>
      <c r="C5220" s="5" t="s">
        <v>19936</v>
      </c>
      <c r="D5220" s="5" t="s">
        <v>13578</v>
      </c>
      <c r="E5220" s="6">
        <v>45650</v>
      </c>
      <c r="F5220" s="5" t="s">
        <v>15</v>
      </c>
      <c r="G5220" s="5">
        <v>3</v>
      </c>
      <c r="H5220" s="5">
        <v>0</v>
      </c>
      <c r="I5220" s="5">
        <v>2400</v>
      </c>
      <c r="J5220" s="5" t="s">
        <v>16</v>
      </c>
      <c r="K5220" s="5" t="s">
        <v>17</v>
      </c>
    </row>
    <row r="5221" spans="1:11">
      <c r="A5221" s="5" t="s">
        <v>19937</v>
      </c>
      <c r="B5221" s="5" t="s">
        <v>19938</v>
      </c>
      <c r="C5221" s="5" t="s">
        <v>19939</v>
      </c>
      <c r="D5221" s="5" t="s">
        <v>19940</v>
      </c>
      <c r="E5221" s="6">
        <v>45501</v>
      </c>
      <c r="F5221" s="5" t="s">
        <v>42</v>
      </c>
      <c r="G5221" s="5">
        <v>2</v>
      </c>
      <c r="H5221" s="5">
        <v>15</v>
      </c>
      <c r="I5221" s="5">
        <v>340</v>
      </c>
      <c r="J5221" s="5" t="s">
        <v>90</v>
      </c>
      <c r="K5221" s="5" t="s">
        <v>17</v>
      </c>
    </row>
    <row r="5222" spans="1:11">
      <c r="A5222" s="5" t="s">
        <v>19941</v>
      </c>
      <c r="B5222" s="5" t="s">
        <v>19942</v>
      </c>
      <c r="C5222" s="5" t="s">
        <v>19943</v>
      </c>
      <c r="D5222" s="5" t="s">
        <v>19944</v>
      </c>
      <c r="E5222" s="6">
        <v>45603</v>
      </c>
      <c r="F5222" s="5" t="s">
        <v>83</v>
      </c>
      <c r="G5222" s="5">
        <v>2</v>
      </c>
      <c r="H5222" s="5">
        <v>10</v>
      </c>
      <c r="I5222" s="5">
        <v>270</v>
      </c>
      <c r="J5222" s="5" t="s">
        <v>16</v>
      </c>
      <c r="K5222" s="5" t="s">
        <v>17</v>
      </c>
    </row>
    <row r="5223" spans="1:11">
      <c r="A5223" s="5" t="s">
        <v>19945</v>
      </c>
      <c r="B5223" s="5" t="s">
        <v>12823</v>
      </c>
      <c r="C5223" s="5" t="s">
        <v>19946</v>
      </c>
      <c r="D5223" s="5" t="s">
        <v>19947</v>
      </c>
      <c r="E5223" s="6">
        <v>45648</v>
      </c>
      <c r="F5223" s="5" t="s">
        <v>89</v>
      </c>
      <c r="G5223" s="5">
        <v>3</v>
      </c>
      <c r="H5223" s="5">
        <v>0</v>
      </c>
      <c r="I5223" s="5">
        <v>150</v>
      </c>
      <c r="J5223" s="5" t="s">
        <v>23</v>
      </c>
      <c r="K5223" s="5" t="s">
        <v>17</v>
      </c>
    </row>
    <row r="5224" spans="1:11">
      <c r="A5224" s="5" t="s">
        <v>19948</v>
      </c>
      <c r="B5224" s="5" t="s">
        <v>19949</v>
      </c>
      <c r="C5224" s="5" t="s">
        <v>19950</v>
      </c>
      <c r="D5224" s="5" t="s">
        <v>19951</v>
      </c>
      <c r="E5224" s="6">
        <v>45476</v>
      </c>
      <c r="F5224" s="5" t="s">
        <v>83</v>
      </c>
      <c r="G5224" s="5">
        <v>4</v>
      </c>
      <c r="H5224" s="5">
        <v>5</v>
      </c>
      <c r="I5224" s="5">
        <v>570</v>
      </c>
      <c r="J5224" s="5" t="s">
        <v>84</v>
      </c>
      <c r="K5224" s="5" t="s">
        <v>17</v>
      </c>
    </row>
    <row r="5225" spans="1:11">
      <c r="A5225" s="5" t="s">
        <v>19952</v>
      </c>
      <c r="B5225" s="5" t="s">
        <v>19953</v>
      </c>
      <c r="C5225" s="5" t="s">
        <v>19954</v>
      </c>
      <c r="D5225" s="5" t="s">
        <v>19955</v>
      </c>
      <c r="E5225" s="6">
        <v>45713</v>
      </c>
      <c r="F5225" s="5" t="s">
        <v>89</v>
      </c>
      <c r="G5225" s="5">
        <v>3</v>
      </c>
      <c r="H5225" s="5">
        <v>10</v>
      </c>
      <c r="I5225" s="5">
        <v>135</v>
      </c>
      <c r="J5225" s="5" t="s">
        <v>90</v>
      </c>
      <c r="K5225" s="5" t="s">
        <v>17</v>
      </c>
    </row>
    <row r="5226" spans="1:11">
      <c r="A5226" s="5" t="s">
        <v>19956</v>
      </c>
      <c r="B5226" s="5" t="s">
        <v>19957</v>
      </c>
      <c r="C5226" s="5" t="s">
        <v>19958</v>
      </c>
      <c r="D5226" s="5" t="s">
        <v>19959</v>
      </c>
      <c r="E5226" s="6">
        <v>45719</v>
      </c>
      <c r="F5226" s="5" t="s">
        <v>73</v>
      </c>
      <c r="G5226" s="5">
        <v>4</v>
      </c>
      <c r="H5226" s="5">
        <v>0</v>
      </c>
      <c r="I5226" s="5">
        <v>480</v>
      </c>
      <c r="J5226" s="5" t="s">
        <v>84</v>
      </c>
      <c r="K5226" s="5" t="s">
        <v>17</v>
      </c>
    </row>
    <row r="5227" spans="1:11">
      <c r="A5227" s="5" t="s">
        <v>19960</v>
      </c>
      <c r="B5227" s="5" t="s">
        <v>19961</v>
      </c>
      <c r="C5227" s="5" t="s">
        <v>19962</v>
      </c>
      <c r="D5227" s="5" t="s">
        <v>10812</v>
      </c>
      <c r="E5227" s="6">
        <v>45591</v>
      </c>
      <c r="F5227" s="5" t="s">
        <v>73</v>
      </c>
      <c r="G5227" s="5">
        <v>4</v>
      </c>
      <c r="H5227" s="5">
        <v>15</v>
      </c>
      <c r="I5227" s="5">
        <v>408</v>
      </c>
      <c r="J5227" s="5" t="s">
        <v>84</v>
      </c>
      <c r="K5227" s="5" t="s">
        <v>17</v>
      </c>
    </row>
    <row r="5228" spans="1:11">
      <c r="A5228" s="5" t="s">
        <v>19963</v>
      </c>
      <c r="B5228" s="5" t="s">
        <v>19964</v>
      </c>
      <c r="C5228" s="5" t="s">
        <v>19965</v>
      </c>
      <c r="D5228" s="5" t="s">
        <v>19966</v>
      </c>
      <c r="E5228" s="6">
        <v>45488</v>
      </c>
      <c r="F5228" s="5" t="s">
        <v>89</v>
      </c>
      <c r="G5228" s="5">
        <v>2</v>
      </c>
      <c r="H5228" s="5">
        <v>5</v>
      </c>
      <c r="I5228" s="5">
        <v>95</v>
      </c>
      <c r="J5228" s="5" t="s">
        <v>23</v>
      </c>
      <c r="K5228" s="5" t="s">
        <v>17</v>
      </c>
    </row>
    <row r="5229" spans="1:11">
      <c r="A5229" s="5" t="s">
        <v>19967</v>
      </c>
      <c r="B5229" s="5" t="s">
        <v>19968</v>
      </c>
      <c r="C5229" s="5" t="s">
        <v>19969</v>
      </c>
      <c r="D5229" s="5" t="s">
        <v>19970</v>
      </c>
      <c r="E5229" s="6">
        <v>45434</v>
      </c>
      <c r="F5229" s="5" t="s">
        <v>28</v>
      </c>
      <c r="G5229" s="5">
        <v>3</v>
      </c>
      <c r="H5229" s="5">
        <v>10</v>
      </c>
      <c r="I5229" s="5">
        <v>810</v>
      </c>
      <c r="J5229" s="5" t="s">
        <v>84</v>
      </c>
      <c r="K5229" s="5" t="s">
        <v>17</v>
      </c>
    </row>
    <row r="5230" spans="1:11">
      <c r="A5230" s="5" t="s">
        <v>19971</v>
      </c>
      <c r="B5230" s="5" t="s">
        <v>19972</v>
      </c>
      <c r="C5230" s="5" t="s">
        <v>19973</v>
      </c>
      <c r="D5230" s="5" t="s">
        <v>19974</v>
      </c>
      <c r="E5230" s="6">
        <v>45428</v>
      </c>
      <c r="F5230" s="5" t="s">
        <v>42</v>
      </c>
      <c r="G5230" s="5">
        <v>1</v>
      </c>
      <c r="H5230" s="5">
        <v>0</v>
      </c>
      <c r="I5230" s="5">
        <v>200</v>
      </c>
      <c r="J5230" s="5" t="s">
        <v>33</v>
      </c>
      <c r="K5230" s="5" t="s">
        <v>17</v>
      </c>
    </row>
    <row r="5231" spans="1:11">
      <c r="A5231" s="5" t="s">
        <v>19975</v>
      </c>
      <c r="B5231" s="5" t="s">
        <v>19976</v>
      </c>
      <c r="C5231" s="5" t="s">
        <v>19977</v>
      </c>
      <c r="D5231" s="5" t="s">
        <v>19978</v>
      </c>
      <c r="E5231" s="6">
        <v>45721</v>
      </c>
      <c r="F5231" s="5" t="s">
        <v>73</v>
      </c>
      <c r="G5231" s="5">
        <v>2</v>
      </c>
      <c r="H5231" s="5">
        <v>0</v>
      </c>
      <c r="I5231" s="5">
        <v>240</v>
      </c>
      <c r="J5231" s="5" t="s">
        <v>33</v>
      </c>
      <c r="K5231" s="5" t="s">
        <v>78</v>
      </c>
    </row>
    <row r="5232" spans="1:11">
      <c r="A5232" s="5" t="s">
        <v>19979</v>
      </c>
      <c r="B5232" s="5" t="s">
        <v>19980</v>
      </c>
      <c r="C5232" s="5" t="s">
        <v>19981</v>
      </c>
      <c r="D5232" s="5" t="s">
        <v>19982</v>
      </c>
      <c r="E5232" s="6">
        <v>45639</v>
      </c>
      <c r="F5232" s="5" t="s">
        <v>56</v>
      </c>
      <c r="G5232" s="5">
        <v>3</v>
      </c>
      <c r="H5232" s="5">
        <v>15</v>
      </c>
      <c r="I5232" s="5">
        <v>229.5</v>
      </c>
      <c r="J5232" s="5" t="s">
        <v>84</v>
      </c>
      <c r="K5232" s="5" t="s">
        <v>17</v>
      </c>
    </row>
    <row r="5233" spans="1:11">
      <c r="A5233" s="5" t="s">
        <v>19983</v>
      </c>
      <c r="B5233" s="5" t="s">
        <v>19984</v>
      </c>
      <c r="C5233" s="5" t="s">
        <v>19985</v>
      </c>
      <c r="D5233" s="5" t="s">
        <v>19986</v>
      </c>
      <c r="E5233" s="6">
        <v>45424</v>
      </c>
      <c r="F5233" s="5" t="s">
        <v>56</v>
      </c>
      <c r="G5233" s="5">
        <v>3</v>
      </c>
      <c r="H5233" s="5">
        <v>10</v>
      </c>
      <c r="I5233" s="5">
        <v>243</v>
      </c>
      <c r="J5233" s="5" t="s">
        <v>33</v>
      </c>
      <c r="K5233" s="5" t="s">
        <v>78</v>
      </c>
    </row>
    <row r="5234" spans="1:11">
      <c r="A5234" s="5" t="s">
        <v>19987</v>
      </c>
      <c r="B5234" s="5" t="s">
        <v>19988</v>
      </c>
      <c r="C5234" s="5" t="s">
        <v>19989</v>
      </c>
      <c r="D5234" s="5" t="s">
        <v>19990</v>
      </c>
      <c r="E5234" s="6">
        <v>45578</v>
      </c>
      <c r="F5234" s="5" t="s">
        <v>28</v>
      </c>
      <c r="G5234" s="5">
        <v>4</v>
      </c>
      <c r="H5234" s="5">
        <v>0</v>
      </c>
      <c r="I5234" s="5">
        <v>1200</v>
      </c>
      <c r="J5234" s="5" t="s">
        <v>84</v>
      </c>
      <c r="K5234" s="5" t="s">
        <v>17</v>
      </c>
    </row>
    <row r="5235" spans="1:11">
      <c r="A5235" s="5" t="s">
        <v>19991</v>
      </c>
      <c r="B5235" s="5" t="s">
        <v>19992</v>
      </c>
      <c r="C5235" s="5" t="s">
        <v>19993</v>
      </c>
      <c r="D5235" s="5" t="s">
        <v>19994</v>
      </c>
      <c r="E5235" s="6">
        <v>45484</v>
      </c>
      <c r="F5235" s="5" t="s">
        <v>15</v>
      </c>
      <c r="G5235" s="5">
        <v>2</v>
      </c>
      <c r="H5235" s="5">
        <v>5</v>
      </c>
      <c r="I5235" s="5">
        <v>1520</v>
      </c>
      <c r="J5235" s="5" t="s">
        <v>33</v>
      </c>
      <c r="K5235" s="5" t="s">
        <v>17</v>
      </c>
    </row>
    <row r="5236" spans="1:11">
      <c r="A5236" s="5" t="s">
        <v>19995</v>
      </c>
      <c r="B5236" s="5" t="s">
        <v>19996</v>
      </c>
      <c r="C5236" s="5" t="s">
        <v>19997</v>
      </c>
      <c r="D5236" s="5" t="s">
        <v>19998</v>
      </c>
      <c r="E5236" s="6">
        <v>45574</v>
      </c>
      <c r="F5236" s="5" t="s">
        <v>42</v>
      </c>
      <c r="G5236" s="5">
        <v>3</v>
      </c>
      <c r="H5236" s="5">
        <v>0</v>
      </c>
      <c r="I5236" s="5">
        <v>600</v>
      </c>
      <c r="J5236" s="5" t="s">
        <v>33</v>
      </c>
      <c r="K5236" s="5" t="s">
        <v>17</v>
      </c>
    </row>
    <row r="5237" spans="1:11">
      <c r="A5237" s="5" t="s">
        <v>19999</v>
      </c>
      <c r="B5237" s="5" t="s">
        <v>20000</v>
      </c>
      <c r="C5237" s="5" t="s">
        <v>20001</v>
      </c>
      <c r="D5237" s="5" t="s">
        <v>879</v>
      </c>
      <c r="E5237" s="6">
        <v>45642</v>
      </c>
      <c r="F5237" s="5" t="s">
        <v>28</v>
      </c>
      <c r="G5237" s="5">
        <v>4</v>
      </c>
      <c r="H5237" s="5">
        <v>5</v>
      </c>
      <c r="I5237" s="5">
        <v>1140</v>
      </c>
      <c r="J5237" s="5" t="s">
        <v>16</v>
      </c>
      <c r="K5237" s="5" t="s">
        <v>17</v>
      </c>
    </row>
    <row r="5238" spans="1:11">
      <c r="A5238" s="5" t="s">
        <v>20002</v>
      </c>
      <c r="B5238" s="5" t="s">
        <v>20003</v>
      </c>
      <c r="C5238" s="5" t="s">
        <v>20004</v>
      </c>
      <c r="D5238" s="5" t="s">
        <v>20005</v>
      </c>
      <c r="E5238" s="6">
        <v>45665</v>
      </c>
      <c r="F5238" s="5" t="s">
        <v>28</v>
      </c>
      <c r="G5238" s="5">
        <v>4</v>
      </c>
      <c r="H5238" s="5">
        <v>0</v>
      </c>
      <c r="I5238" s="5">
        <v>1200</v>
      </c>
      <c r="J5238" s="5" t="s">
        <v>90</v>
      </c>
      <c r="K5238" s="5" t="s">
        <v>78</v>
      </c>
    </row>
    <row r="5239" spans="1:11">
      <c r="A5239" s="5" t="s">
        <v>20006</v>
      </c>
      <c r="B5239" s="5" t="s">
        <v>20007</v>
      </c>
      <c r="C5239" s="5" t="s">
        <v>20008</v>
      </c>
      <c r="D5239" s="5" t="s">
        <v>20009</v>
      </c>
      <c r="E5239" s="6">
        <v>45502</v>
      </c>
      <c r="F5239" s="5" t="s">
        <v>47</v>
      </c>
      <c r="G5239" s="5">
        <v>3</v>
      </c>
      <c r="H5239" s="5">
        <v>0</v>
      </c>
      <c r="I5239" s="5">
        <v>3600</v>
      </c>
      <c r="J5239" s="5" t="s">
        <v>23</v>
      </c>
      <c r="K5239" s="5" t="s">
        <v>78</v>
      </c>
    </row>
    <row r="5240" spans="1:11">
      <c r="A5240" s="5" t="s">
        <v>20010</v>
      </c>
      <c r="B5240" s="5" t="s">
        <v>20011</v>
      </c>
      <c r="C5240" s="5" t="s">
        <v>20012</v>
      </c>
      <c r="D5240" s="5" t="s">
        <v>13431</v>
      </c>
      <c r="E5240" s="6">
        <v>45680</v>
      </c>
      <c r="F5240" s="5" t="s">
        <v>47</v>
      </c>
      <c r="G5240" s="5">
        <v>4</v>
      </c>
      <c r="H5240" s="5">
        <v>5</v>
      </c>
      <c r="I5240" s="5">
        <v>4560</v>
      </c>
      <c r="J5240" s="5" t="s">
        <v>90</v>
      </c>
      <c r="K5240" s="5" t="s">
        <v>17</v>
      </c>
    </row>
    <row r="5241" spans="1:11">
      <c r="A5241" s="5" t="s">
        <v>20013</v>
      </c>
      <c r="B5241" s="5" t="s">
        <v>20014</v>
      </c>
      <c r="C5241" s="5" t="s">
        <v>20015</v>
      </c>
      <c r="D5241" s="5" t="s">
        <v>20016</v>
      </c>
      <c r="E5241" s="6">
        <v>45732</v>
      </c>
      <c r="F5241" s="5" t="s">
        <v>56</v>
      </c>
      <c r="G5241" s="5">
        <v>4</v>
      </c>
      <c r="H5241" s="5">
        <v>0</v>
      </c>
      <c r="I5241" s="5">
        <v>360</v>
      </c>
      <c r="J5241" s="5" t="s">
        <v>84</v>
      </c>
      <c r="K5241" s="5" t="s">
        <v>17</v>
      </c>
    </row>
    <row r="5242" spans="1:11">
      <c r="A5242" s="5" t="s">
        <v>20017</v>
      </c>
      <c r="B5242" s="5" t="s">
        <v>20018</v>
      </c>
      <c r="C5242" s="5" t="s">
        <v>20019</v>
      </c>
      <c r="D5242" s="5" t="s">
        <v>10601</v>
      </c>
      <c r="E5242" s="6">
        <v>45568</v>
      </c>
      <c r="F5242" s="5" t="s">
        <v>83</v>
      </c>
      <c r="G5242" s="5">
        <v>4</v>
      </c>
      <c r="H5242" s="5">
        <v>0</v>
      </c>
      <c r="I5242" s="5">
        <v>600</v>
      </c>
      <c r="J5242" s="5" t="s">
        <v>16</v>
      </c>
      <c r="K5242" s="5" t="s">
        <v>17</v>
      </c>
    </row>
    <row r="5243" spans="1:11">
      <c r="A5243" s="5" t="s">
        <v>20020</v>
      </c>
      <c r="B5243" s="5" t="s">
        <v>20021</v>
      </c>
      <c r="C5243" s="5" t="s">
        <v>20022</v>
      </c>
      <c r="D5243" s="5" t="s">
        <v>20023</v>
      </c>
      <c r="E5243" s="6">
        <v>45406</v>
      </c>
      <c r="F5243" s="5" t="s">
        <v>47</v>
      </c>
      <c r="G5243" s="5">
        <v>1</v>
      </c>
      <c r="H5243" s="5">
        <v>5</v>
      </c>
      <c r="I5243" s="5">
        <v>1140</v>
      </c>
      <c r="J5243" s="5" t="s">
        <v>90</v>
      </c>
      <c r="K5243" s="5" t="s">
        <v>17</v>
      </c>
    </row>
    <row r="5244" spans="1:11">
      <c r="A5244" s="5" t="s">
        <v>20024</v>
      </c>
      <c r="B5244" s="5" t="s">
        <v>20025</v>
      </c>
      <c r="C5244" s="5" t="s">
        <v>20026</v>
      </c>
      <c r="D5244" s="5" t="s">
        <v>20027</v>
      </c>
      <c r="E5244" s="6">
        <v>45741</v>
      </c>
      <c r="F5244" s="5" t="s">
        <v>89</v>
      </c>
      <c r="G5244" s="5">
        <v>2</v>
      </c>
      <c r="H5244" s="5">
        <v>10</v>
      </c>
      <c r="I5244" s="5">
        <v>90</v>
      </c>
      <c r="J5244" s="5" t="s">
        <v>23</v>
      </c>
      <c r="K5244" s="5" t="s">
        <v>17</v>
      </c>
    </row>
    <row r="5245" spans="1:11">
      <c r="A5245" s="5" t="s">
        <v>20028</v>
      </c>
      <c r="B5245" s="5" t="s">
        <v>20029</v>
      </c>
      <c r="C5245" s="5" t="s">
        <v>20030</v>
      </c>
      <c r="D5245" s="5" t="s">
        <v>20031</v>
      </c>
      <c r="E5245" s="6">
        <v>45604</v>
      </c>
      <c r="F5245" s="5" t="s">
        <v>22</v>
      </c>
      <c r="G5245" s="5">
        <v>3</v>
      </c>
      <c r="H5245" s="5">
        <v>15</v>
      </c>
      <c r="I5245" s="5">
        <v>255</v>
      </c>
      <c r="J5245" s="5" t="s">
        <v>84</v>
      </c>
      <c r="K5245" s="5" t="s">
        <v>17</v>
      </c>
    </row>
    <row r="5246" spans="1:11">
      <c r="A5246" s="5" t="s">
        <v>20032</v>
      </c>
      <c r="B5246" s="5" t="s">
        <v>20033</v>
      </c>
      <c r="C5246" s="5" t="s">
        <v>20034</v>
      </c>
      <c r="D5246" s="5" t="s">
        <v>20035</v>
      </c>
      <c r="E5246" s="6">
        <v>45545</v>
      </c>
      <c r="F5246" s="5" t="s">
        <v>83</v>
      </c>
      <c r="G5246" s="5">
        <v>1</v>
      </c>
      <c r="H5246" s="5">
        <v>0</v>
      </c>
      <c r="I5246" s="5">
        <v>150</v>
      </c>
      <c r="J5246" s="5" t="s">
        <v>33</v>
      </c>
      <c r="K5246" s="5" t="s">
        <v>17</v>
      </c>
    </row>
    <row r="5247" spans="1:11">
      <c r="A5247" s="5" t="s">
        <v>20036</v>
      </c>
      <c r="B5247" s="5" t="s">
        <v>20037</v>
      </c>
      <c r="C5247" s="5" t="s">
        <v>20038</v>
      </c>
      <c r="D5247" s="5" t="s">
        <v>20039</v>
      </c>
      <c r="E5247" s="6">
        <v>45428</v>
      </c>
      <c r="F5247" s="5" t="s">
        <v>42</v>
      </c>
      <c r="G5247" s="5">
        <v>2</v>
      </c>
      <c r="H5247" s="5">
        <v>0</v>
      </c>
      <c r="I5247" s="5">
        <v>400</v>
      </c>
      <c r="J5247" s="5" t="s">
        <v>23</v>
      </c>
      <c r="K5247" s="5" t="s">
        <v>17</v>
      </c>
    </row>
    <row r="5248" spans="1:11">
      <c r="A5248" s="5" t="s">
        <v>20040</v>
      </c>
      <c r="B5248" s="5" t="s">
        <v>20041</v>
      </c>
      <c r="C5248" s="5" t="s">
        <v>20042</v>
      </c>
      <c r="D5248" s="5" t="s">
        <v>20043</v>
      </c>
      <c r="E5248" s="6">
        <v>45455</v>
      </c>
      <c r="F5248" s="5" t="s">
        <v>28</v>
      </c>
      <c r="G5248" s="5">
        <v>1</v>
      </c>
      <c r="H5248" s="5">
        <v>0</v>
      </c>
      <c r="I5248" s="5">
        <v>300</v>
      </c>
      <c r="J5248" s="5" t="s">
        <v>23</v>
      </c>
      <c r="K5248" s="5" t="s">
        <v>17</v>
      </c>
    </row>
    <row r="5249" spans="1:11">
      <c r="A5249" s="5" t="s">
        <v>20044</v>
      </c>
      <c r="B5249" s="5" t="s">
        <v>20045</v>
      </c>
      <c r="C5249" s="5" t="s">
        <v>20046</v>
      </c>
      <c r="D5249" s="5" t="s">
        <v>20047</v>
      </c>
      <c r="E5249" s="6">
        <v>45745</v>
      </c>
      <c r="F5249" s="5" t="s">
        <v>47</v>
      </c>
      <c r="G5249" s="5">
        <v>2</v>
      </c>
      <c r="H5249" s="5">
        <v>15</v>
      </c>
      <c r="I5249" s="5">
        <v>2040</v>
      </c>
      <c r="J5249" s="5" t="s">
        <v>23</v>
      </c>
      <c r="K5249" s="5" t="s">
        <v>17</v>
      </c>
    </row>
    <row r="5250" spans="1:11">
      <c r="A5250" s="7" t="s">
        <v>20048</v>
      </c>
      <c r="B5250" s="5" t="s">
        <v>20049</v>
      </c>
      <c r="C5250" s="5" t="s">
        <v>20050</v>
      </c>
      <c r="D5250" s="5" t="s">
        <v>20051</v>
      </c>
      <c r="E5250" s="6">
        <v>45765</v>
      </c>
      <c r="F5250" s="5" t="s">
        <v>15</v>
      </c>
      <c r="G5250" s="5">
        <v>3</v>
      </c>
      <c r="H5250" s="5">
        <v>0</v>
      </c>
      <c r="I5250" s="5">
        <v>2400</v>
      </c>
      <c r="J5250" s="5" t="s">
        <v>23</v>
      </c>
      <c r="K5250" s="5" t="s">
        <v>17</v>
      </c>
    </row>
    <row r="5251" spans="1:11">
      <c r="A5251" s="5" t="s">
        <v>20052</v>
      </c>
      <c r="B5251" s="5" t="s">
        <v>20053</v>
      </c>
      <c r="C5251" s="5" t="s">
        <v>20054</v>
      </c>
      <c r="D5251" s="5" t="s">
        <v>20055</v>
      </c>
      <c r="E5251" s="6">
        <v>45527</v>
      </c>
      <c r="F5251" s="5" t="s">
        <v>42</v>
      </c>
      <c r="G5251" s="5">
        <v>3</v>
      </c>
      <c r="H5251" s="5">
        <v>0</v>
      </c>
      <c r="I5251" s="5">
        <v>600</v>
      </c>
      <c r="J5251" s="5" t="s">
        <v>16</v>
      </c>
      <c r="K5251" s="5" t="s">
        <v>17</v>
      </c>
    </row>
    <row r="5252" spans="1:11">
      <c r="A5252" s="5" t="s">
        <v>20056</v>
      </c>
      <c r="B5252" s="5" t="s">
        <v>18648</v>
      </c>
      <c r="C5252" s="5" t="s">
        <v>20057</v>
      </c>
      <c r="D5252" s="5" t="s">
        <v>20058</v>
      </c>
      <c r="E5252" s="6">
        <v>45649</v>
      </c>
      <c r="F5252" s="5" t="s">
        <v>42</v>
      </c>
      <c r="G5252" s="5">
        <v>3</v>
      </c>
      <c r="H5252" s="5">
        <v>0</v>
      </c>
      <c r="I5252" s="5">
        <v>600</v>
      </c>
      <c r="J5252" s="5" t="s">
        <v>90</v>
      </c>
      <c r="K5252" s="5" t="s">
        <v>17</v>
      </c>
    </row>
    <row r="5253" spans="1:11">
      <c r="A5253" s="5" t="s">
        <v>20059</v>
      </c>
      <c r="B5253" s="5" t="s">
        <v>20060</v>
      </c>
      <c r="C5253" s="5" t="s">
        <v>20061</v>
      </c>
      <c r="D5253" s="5" t="s">
        <v>20062</v>
      </c>
      <c r="E5253" s="6">
        <v>45726</v>
      </c>
      <c r="F5253" s="5" t="s">
        <v>47</v>
      </c>
      <c r="G5253" s="5">
        <v>4</v>
      </c>
      <c r="H5253" s="5">
        <v>5</v>
      </c>
      <c r="I5253" s="5">
        <v>4560</v>
      </c>
      <c r="J5253" s="5" t="s">
        <v>16</v>
      </c>
      <c r="K5253" s="5" t="s">
        <v>17</v>
      </c>
    </row>
    <row r="5254" spans="1:11">
      <c r="A5254" s="5" t="s">
        <v>20063</v>
      </c>
      <c r="B5254" s="5" t="s">
        <v>20064</v>
      </c>
      <c r="C5254" s="5" t="s">
        <v>20065</v>
      </c>
      <c r="D5254" s="5" t="s">
        <v>20066</v>
      </c>
      <c r="E5254" s="6">
        <v>45523</v>
      </c>
      <c r="F5254" s="5" t="s">
        <v>15</v>
      </c>
      <c r="G5254" s="5">
        <v>2</v>
      </c>
      <c r="H5254" s="5">
        <v>0</v>
      </c>
      <c r="I5254" s="5">
        <v>1600</v>
      </c>
      <c r="J5254" s="5" t="s">
        <v>84</v>
      </c>
      <c r="K5254" s="5" t="s">
        <v>17</v>
      </c>
    </row>
    <row r="5255" spans="1:11">
      <c r="A5255" s="5" t="s">
        <v>20067</v>
      </c>
      <c r="B5255" s="5" t="s">
        <v>20068</v>
      </c>
      <c r="C5255" s="5" t="s">
        <v>20069</v>
      </c>
      <c r="D5255" s="5" t="s">
        <v>20070</v>
      </c>
      <c r="E5255" s="6">
        <v>45695</v>
      </c>
      <c r="F5255" s="5" t="s">
        <v>83</v>
      </c>
      <c r="G5255" s="5">
        <v>2</v>
      </c>
      <c r="H5255" s="5">
        <v>0</v>
      </c>
      <c r="I5255" s="5">
        <v>300</v>
      </c>
      <c r="J5255" s="5" t="s">
        <v>16</v>
      </c>
      <c r="K5255" s="5" t="s">
        <v>17</v>
      </c>
    </row>
    <row r="5256" spans="1:11">
      <c r="A5256" s="5" t="s">
        <v>20071</v>
      </c>
      <c r="B5256" s="5" t="s">
        <v>20072</v>
      </c>
      <c r="C5256" s="5" t="s">
        <v>20073</v>
      </c>
      <c r="D5256" s="5" t="s">
        <v>2683</v>
      </c>
      <c r="E5256" s="6">
        <v>45741</v>
      </c>
      <c r="F5256" s="5" t="s">
        <v>83</v>
      </c>
      <c r="G5256" s="5">
        <v>2</v>
      </c>
      <c r="H5256" s="5">
        <v>5</v>
      </c>
      <c r="I5256" s="5">
        <v>285</v>
      </c>
      <c r="J5256" s="5" t="s">
        <v>90</v>
      </c>
      <c r="K5256" s="5" t="s">
        <v>17</v>
      </c>
    </row>
    <row r="5257" spans="1:11">
      <c r="A5257" s="5" t="s">
        <v>20074</v>
      </c>
      <c r="B5257" s="5" t="s">
        <v>20075</v>
      </c>
      <c r="C5257" s="5" t="s">
        <v>20076</v>
      </c>
      <c r="D5257" s="5" t="s">
        <v>20077</v>
      </c>
      <c r="E5257" s="6">
        <v>45573</v>
      </c>
      <c r="F5257" s="5" t="s">
        <v>83</v>
      </c>
      <c r="G5257" s="5">
        <v>3</v>
      </c>
      <c r="H5257" s="5">
        <v>10</v>
      </c>
      <c r="I5257" s="5">
        <v>405</v>
      </c>
      <c r="J5257" s="5" t="s">
        <v>16</v>
      </c>
      <c r="K5257" s="5" t="s">
        <v>17</v>
      </c>
    </row>
    <row r="5258" spans="1:11">
      <c r="A5258" s="5" t="s">
        <v>20078</v>
      </c>
      <c r="B5258" s="5" t="s">
        <v>20079</v>
      </c>
      <c r="C5258" s="5" t="s">
        <v>20080</v>
      </c>
      <c r="D5258" s="5" t="s">
        <v>20081</v>
      </c>
      <c r="E5258" s="6">
        <v>45496</v>
      </c>
      <c r="F5258" s="5" t="s">
        <v>28</v>
      </c>
      <c r="G5258" s="5">
        <v>3</v>
      </c>
      <c r="H5258" s="5">
        <v>0</v>
      </c>
      <c r="I5258" s="5">
        <v>900</v>
      </c>
      <c r="J5258" s="5" t="s">
        <v>16</v>
      </c>
      <c r="K5258" s="5" t="s">
        <v>17</v>
      </c>
    </row>
    <row r="5259" spans="1:11">
      <c r="A5259" s="5" t="s">
        <v>20082</v>
      </c>
      <c r="B5259" s="5" t="s">
        <v>16010</v>
      </c>
      <c r="C5259" s="5" t="s">
        <v>20083</v>
      </c>
      <c r="D5259" s="5" t="s">
        <v>20084</v>
      </c>
      <c r="E5259" s="6">
        <v>45653</v>
      </c>
      <c r="F5259" s="5" t="s">
        <v>47</v>
      </c>
      <c r="G5259" s="5">
        <v>4</v>
      </c>
      <c r="H5259" s="5">
        <v>0</v>
      </c>
      <c r="I5259" s="5">
        <v>4800</v>
      </c>
      <c r="J5259" s="5" t="s">
        <v>33</v>
      </c>
      <c r="K5259" s="5" t="s">
        <v>17</v>
      </c>
    </row>
    <row r="5260" spans="1:11">
      <c r="A5260" s="5" t="s">
        <v>20085</v>
      </c>
      <c r="B5260" s="5" t="s">
        <v>20086</v>
      </c>
      <c r="C5260" s="5" t="s">
        <v>20087</v>
      </c>
      <c r="D5260" s="5" t="s">
        <v>20088</v>
      </c>
      <c r="E5260" s="6">
        <v>45597</v>
      </c>
      <c r="F5260" s="5" t="s">
        <v>42</v>
      </c>
      <c r="G5260" s="5">
        <v>2</v>
      </c>
      <c r="H5260" s="5">
        <v>0</v>
      </c>
      <c r="I5260" s="5">
        <v>400</v>
      </c>
      <c r="J5260" s="5" t="s">
        <v>23</v>
      </c>
      <c r="K5260" s="5" t="s">
        <v>17</v>
      </c>
    </row>
    <row r="5261" spans="1:11">
      <c r="A5261" s="5" t="s">
        <v>20089</v>
      </c>
      <c r="B5261" s="5" t="s">
        <v>20090</v>
      </c>
      <c r="C5261" s="5" t="s">
        <v>20091</v>
      </c>
      <c r="D5261" s="5" t="s">
        <v>20092</v>
      </c>
      <c r="E5261" s="6">
        <v>45758</v>
      </c>
      <c r="F5261" s="5" t="s">
        <v>83</v>
      </c>
      <c r="G5261" s="5">
        <v>4</v>
      </c>
      <c r="H5261" s="5">
        <v>5</v>
      </c>
      <c r="I5261" s="5">
        <v>570</v>
      </c>
      <c r="J5261" s="5" t="s">
        <v>84</v>
      </c>
      <c r="K5261" s="5" t="s">
        <v>17</v>
      </c>
    </row>
    <row r="5262" spans="1:11">
      <c r="A5262" s="5" t="s">
        <v>20093</v>
      </c>
      <c r="B5262" s="5" t="s">
        <v>20094</v>
      </c>
      <c r="C5262" s="5" t="s">
        <v>20095</v>
      </c>
      <c r="D5262" s="5" t="s">
        <v>20096</v>
      </c>
      <c r="E5262" s="6">
        <v>45532</v>
      </c>
      <c r="F5262" s="5" t="s">
        <v>83</v>
      </c>
      <c r="G5262" s="5">
        <v>3</v>
      </c>
      <c r="H5262" s="5">
        <v>10</v>
      </c>
      <c r="I5262" s="5">
        <v>405</v>
      </c>
      <c r="J5262" s="5" t="s">
        <v>33</v>
      </c>
      <c r="K5262" s="5" t="s">
        <v>17</v>
      </c>
    </row>
    <row r="5263" spans="1:11">
      <c r="A5263" s="5" t="s">
        <v>20097</v>
      </c>
      <c r="B5263" s="5" t="s">
        <v>20098</v>
      </c>
      <c r="C5263" s="5" t="s">
        <v>20099</v>
      </c>
      <c r="D5263" s="5" t="s">
        <v>20100</v>
      </c>
      <c r="E5263" s="6">
        <v>45410</v>
      </c>
      <c r="F5263" s="5" t="s">
        <v>22</v>
      </c>
      <c r="G5263" s="5">
        <v>1</v>
      </c>
      <c r="H5263" s="5">
        <v>0</v>
      </c>
      <c r="I5263" s="5">
        <v>100</v>
      </c>
      <c r="J5263" s="5" t="s">
        <v>84</v>
      </c>
      <c r="K5263" s="5" t="s">
        <v>17</v>
      </c>
    </row>
    <row r="5264" spans="1:11">
      <c r="A5264" s="5" t="s">
        <v>20101</v>
      </c>
      <c r="B5264" s="5" t="s">
        <v>20102</v>
      </c>
      <c r="C5264" s="5" t="s">
        <v>20103</v>
      </c>
      <c r="D5264" s="5" t="s">
        <v>20104</v>
      </c>
      <c r="E5264" s="6">
        <v>45644</v>
      </c>
      <c r="F5264" s="5" t="s">
        <v>42</v>
      </c>
      <c r="G5264" s="5">
        <v>2</v>
      </c>
      <c r="H5264" s="5">
        <v>0</v>
      </c>
      <c r="I5264" s="5">
        <v>400</v>
      </c>
      <c r="J5264" s="5" t="s">
        <v>90</v>
      </c>
      <c r="K5264" s="5" t="s">
        <v>17</v>
      </c>
    </row>
    <row r="5265" spans="1:11">
      <c r="A5265" s="5" t="s">
        <v>20105</v>
      </c>
      <c r="B5265" s="5" t="s">
        <v>20106</v>
      </c>
      <c r="C5265" s="5" t="s">
        <v>20107</v>
      </c>
      <c r="D5265" s="5" t="s">
        <v>20108</v>
      </c>
      <c r="E5265" s="6">
        <v>45600</v>
      </c>
      <c r="F5265" s="5" t="s">
        <v>73</v>
      </c>
      <c r="G5265" s="5">
        <v>2</v>
      </c>
      <c r="H5265" s="5">
        <v>10</v>
      </c>
      <c r="I5265" s="5">
        <v>216</v>
      </c>
      <c r="J5265" s="5" t="s">
        <v>16</v>
      </c>
      <c r="K5265" s="5" t="s">
        <v>17</v>
      </c>
    </row>
    <row r="5266" spans="1:11">
      <c r="A5266" s="5" t="s">
        <v>20109</v>
      </c>
      <c r="B5266" s="5" t="s">
        <v>20110</v>
      </c>
      <c r="C5266" s="5" t="s">
        <v>20111</v>
      </c>
      <c r="D5266" s="5" t="s">
        <v>20112</v>
      </c>
      <c r="E5266" s="6">
        <v>45733</v>
      </c>
      <c r="F5266" s="5" t="s">
        <v>22</v>
      </c>
      <c r="G5266" s="5">
        <v>4</v>
      </c>
      <c r="H5266" s="5">
        <v>0</v>
      </c>
      <c r="I5266" s="5">
        <v>400</v>
      </c>
      <c r="J5266" s="5" t="s">
        <v>16</v>
      </c>
      <c r="K5266" s="5" t="s">
        <v>17</v>
      </c>
    </row>
    <row r="5267" spans="1:11">
      <c r="A5267" s="5" t="s">
        <v>20113</v>
      </c>
      <c r="B5267" s="5" t="s">
        <v>20114</v>
      </c>
      <c r="C5267" s="5" t="s">
        <v>20115</v>
      </c>
      <c r="D5267" s="5" t="s">
        <v>20116</v>
      </c>
      <c r="E5267" s="6">
        <v>45617</v>
      </c>
      <c r="F5267" s="5" t="s">
        <v>83</v>
      </c>
      <c r="G5267" s="5">
        <v>3</v>
      </c>
      <c r="H5267" s="5">
        <v>0</v>
      </c>
      <c r="I5267" s="5">
        <v>450</v>
      </c>
      <c r="J5267" s="5" t="s">
        <v>16</v>
      </c>
      <c r="K5267" s="5" t="s">
        <v>17</v>
      </c>
    </row>
    <row r="5268" spans="1:11">
      <c r="A5268" s="5" t="s">
        <v>20117</v>
      </c>
      <c r="B5268" s="5" t="s">
        <v>20118</v>
      </c>
      <c r="C5268" s="5" t="s">
        <v>20119</v>
      </c>
      <c r="D5268" s="5" t="s">
        <v>20120</v>
      </c>
      <c r="E5268" s="6">
        <v>45432</v>
      </c>
      <c r="F5268" s="5" t="s">
        <v>47</v>
      </c>
      <c r="G5268" s="5">
        <v>1</v>
      </c>
      <c r="H5268" s="5">
        <v>0</v>
      </c>
      <c r="I5268" s="5">
        <v>1200</v>
      </c>
      <c r="J5268" s="5" t="s">
        <v>33</v>
      </c>
      <c r="K5268" s="5" t="s">
        <v>78</v>
      </c>
    </row>
    <row r="5269" spans="1:11">
      <c r="A5269" s="5" t="s">
        <v>20121</v>
      </c>
      <c r="B5269" s="5" t="s">
        <v>20122</v>
      </c>
      <c r="C5269" s="5" t="s">
        <v>20123</v>
      </c>
      <c r="D5269" s="5" t="s">
        <v>20124</v>
      </c>
      <c r="E5269" s="6">
        <v>45729</v>
      </c>
      <c r="F5269" s="5" t="s">
        <v>83</v>
      </c>
      <c r="G5269" s="5">
        <v>2</v>
      </c>
      <c r="H5269" s="5">
        <v>0</v>
      </c>
      <c r="I5269" s="5">
        <v>300</v>
      </c>
      <c r="J5269" s="5" t="s">
        <v>33</v>
      </c>
      <c r="K5269" s="5" t="s">
        <v>17</v>
      </c>
    </row>
    <row r="5270" spans="1:11">
      <c r="A5270" s="5" t="s">
        <v>20125</v>
      </c>
      <c r="B5270" s="5" t="s">
        <v>20126</v>
      </c>
      <c r="C5270" s="5" t="s">
        <v>20127</v>
      </c>
      <c r="D5270" s="5" t="s">
        <v>20128</v>
      </c>
      <c r="E5270" s="6">
        <v>45734</v>
      </c>
      <c r="F5270" s="5" t="s">
        <v>83</v>
      </c>
      <c r="G5270" s="5">
        <v>2</v>
      </c>
      <c r="H5270" s="5">
        <v>5</v>
      </c>
      <c r="I5270" s="5">
        <v>285</v>
      </c>
      <c r="J5270" s="5" t="s">
        <v>16</v>
      </c>
      <c r="K5270" s="5" t="s">
        <v>17</v>
      </c>
    </row>
    <row r="5271" spans="1:11">
      <c r="A5271" s="5" t="s">
        <v>20129</v>
      </c>
      <c r="B5271" s="5" t="s">
        <v>20130</v>
      </c>
      <c r="C5271" s="5" t="s">
        <v>20131</v>
      </c>
      <c r="D5271" s="5" t="s">
        <v>3345</v>
      </c>
      <c r="E5271" s="6">
        <v>45640</v>
      </c>
      <c r="F5271" s="5" t="s">
        <v>42</v>
      </c>
      <c r="G5271" s="5">
        <v>1</v>
      </c>
      <c r="H5271" s="5">
        <v>10</v>
      </c>
      <c r="I5271" s="5">
        <v>180</v>
      </c>
      <c r="J5271" s="5" t="s">
        <v>84</v>
      </c>
      <c r="K5271" s="5" t="s">
        <v>17</v>
      </c>
    </row>
    <row r="5272" spans="1:11">
      <c r="A5272" s="5" t="s">
        <v>20132</v>
      </c>
      <c r="B5272" s="5" t="s">
        <v>20133</v>
      </c>
      <c r="C5272" s="5" t="s">
        <v>20134</v>
      </c>
      <c r="D5272" s="5" t="s">
        <v>20135</v>
      </c>
      <c r="E5272" s="6">
        <v>45719</v>
      </c>
      <c r="F5272" s="5" t="s">
        <v>73</v>
      </c>
      <c r="G5272" s="5">
        <v>4</v>
      </c>
      <c r="H5272" s="5">
        <v>0</v>
      </c>
      <c r="I5272" s="5">
        <v>480</v>
      </c>
      <c r="J5272" s="5" t="s">
        <v>33</v>
      </c>
      <c r="K5272" s="5" t="s">
        <v>17</v>
      </c>
    </row>
    <row r="5273" spans="1:11">
      <c r="A5273" s="5" t="s">
        <v>20136</v>
      </c>
      <c r="B5273" s="5" t="s">
        <v>20137</v>
      </c>
      <c r="C5273" s="5" t="s">
        <v>20138</v>
      </c>
      <c r="D5273" s="5" t="s">
        <v>20139</v>
      </c>
      <c r="E5273" s="6">
        <v>45605</v>
      </c>
      <c r="F5273" s="5" t="s">
        <v>22</v>
      </c>
      <c r="G5273" s="5">
        <v>3</v>
      </c>
      <c r="H5273" s="5">
        <v>0</v>
      </c>
      <c r="I5273" s="5">
        <v>300</v>
      </c>
      <c r="J5273" s="5" t="s">
        <v>33</v>
      </c>
      <c r="K5273" s="5" t="s">
        <v>17</v>
      </c>
    </row>
    <row r="5274" spans="1:11">
      <c r="A5274" s="5" t="s">
        <v>20140</v>
      </c>
      <c r="B5274" s="5" t="s">
        <v>20141</v>
      </c>
      <c r="C5274" s="5" t="s">
        <v>20142</v>
      </c>
      <c r="D5274" s="5" t="s">
        <v>20143</v>
      </c>
      <c r="E5274" s="6">
        <v>45644</v>
      </c>
      <c r="F5274" s="5" t="s">
        <v>56</v>
      </c>
      <c r="G5274" s="5">
        <v>2</v>
      </c>
      <c r="H5274" s="5">
        <v>0</v>
      </c>
      <c r="I5274" s="5">
        <v>180</v>
      </c>
      <c r="J5274" s="5" t="s">
        <v>90</v>
      </c>
      <c r="K5274" s="5" t="s">
        <v>17</v>
      </c>
    </row>
    <row r="5275" spans="1:11">
      <c r="A5275" s="5" t="s">
        <v>20144</v>
      </c>
      <c r="B5275" s="5" t="s">
        <v>20145</v>
      </c>
      <c r="C5275" s="5" t="s">
        <v>20146</v>
      </c>
      <c r="D5275" s="5" t="s">
        <v>20147</v>
      </c>
      <c r="E5275" s="6">
        <v>45591</v>
      </c>
      <c r="F5275" s="5" t="s">
        <v>28</v>
      </c>
      <c r="G5275" s="5">
        <v>4</v>
      </c>
      <c r="H5275" s="5">
        <v>0</v>
      </c>
      <c r="I5275" s="5">
        <v>1200</v>
      </c>
      <c r="J5275" s="5" t="s">
        <v>84</v>
      </c>
      <c r="K5275" s="5" t="s">
        <v>17</v>
      </c>
    </row>
    <row r="5276" spans="1:11">
      <c r="A5276" s="5" t="s">
        <v>20148</v>
      </c>
      <c r="B5276" s="5" t="s">
        <v>20149</v>
      </c>
      <c r="C5276" s="5" t="s">
        <v>20150</v>
      </c>
      <c r="D5276" s="5" t="s">
        <v>20151</v>
      </c>
      <c r="E5276" s="6">
        <v>45632</v>
      </c>
      <c r="F5276" s="5" t="s">
        <v>83</v>
      </c>
      <c r="G5276" s="5">
        <v>1</v>
      </c>
      <c r="H5276" s="5">
        <v>0</v>
      </c>
      <c r="I5276" s="5">
        <v>150</v>
      </c>
      <c r="J5276" s="5" t="s">
        <v>90</v>
      </c>
      <c r="K5276" s="5" t="s">
        <v>17</v>
      </c>
    </row>
    <row r="5277" spans="1:11">
      <c r="A5277" s="7" t="s">
        <v>20152</v>
      </c>
      <c r="B5277" s="5" t="s">
        <v>20153</v>
      </c>
      <c r="C5277" s="5" t="s">
        <v>20154</v>
      </c>
      <c r="D5277" s="5" t="s">
        <v>9154</v>
      </c>
      <c r="E5277" s="6">
        <v>45730</v>
      </c>
      <c r="F5277" s="5" t="s">
        <v>15</v>
      </c>
      <c r="G5277" s="5">
        <v>4</v>
      </c>
      <c r="H5277" s="5">
        <v>15</v>
      </c>
      <c r="I5277" s="5">
        <v>2720</v>
      </c>
      <c r="J5277" s="5" t="s">
        <v>33</v>
      </c>
      <c r="K5277" s="5" t="s">
        <v>78</v>
      </c>
    </row>
    <row r="5278" spans="1:11">
      <c r="A5278" s="5" t="s">
        <v>20155</v>
      </c>
      <c r="B5278" s="5" t="s">
        <v>20156</v>
      </c>
      <c r="C5278" s="5" t="s">
        <v>20157</v>
      </c>
      <c r="D5278" s="5" t="s">
        <v>20158</v>
      </c>
      <c r="E5278" s="6">
        <v>45607</v>
      </c>
      <c r="F5278" s="5" t="s">
        <v>42</v>
      </c>
      <c r="G5278" s="5">
        <v>3</v>
      </c>
      <c r="H5278" s="5">
        <v>0</v>
      </c>
      <c r="I5278" s="5">
        <v>600</v>
      </c>
      <c r="J5278" s="5" t="s">
        <v>23</v>
      </c>
      <c r="K5278" s="5" t="s">
        <v>17</v>
      </c>
    </row>
    <row r="5279" spans="1:11">
      <c r="A5279" s="5" t="s">
        <v>20159</v>
      </c>
      <c r="B5279" s="5" t="s">
        <v>20160</v>
      </c>
      <c r="C5279" s="5" t="s">
        <v>20161</v>
      </c>
      <c r="D5279" s="5" t="s">
        <v>20162</v>
      </c>
      <c r="E5279" s="6">
        <v>45669</v>
      </c>
      <c r="F5279" s="5" t="s">
        <v>28</v>
      </c>
      <c r="G5279" s="5">
        <v>3</v>
      </c>
      <c r="H5279" s="5">
        <v>0</v>
      </c>
      <c r="I5279" s="5">
        <v>900</v>
      </c>
      <c r="J5279" s="5" t="s">
        <v>84</v>
      </c>
      <c r="K5279" s="5" t="s">
        <v>17</v>
      </c>
    </row>
    <row r="5280" spans="1:11">
      <c r="A5280" s="5" t="s">
        <v>20163</v>
      </c>
      <c r="B5280" s="5" t="s">
        <v>20164</v>
      </c>
      <c r="C5280" s="5" t="s">
        <v>20165</v>
      </c>
      <c r="D5280" s="5" t="s">
        <v>20166</v>
      </c>
      <c r="E5280" s="6">
        <v>45464</v>
      </c>
      <c r="F5280" s="5" t="s">
        <v>47</v>
      </c>
      <c r="G5280" s="5">
        <v>1</v>
      </c>
      <c r="H5280" s="5">
        <v>0</v>
      </c>
      <c r="I5280" s="5">
        <v>1200</v>
      </c>
      <c r="J5280" s="5" t="s">
        <v>23</v>
      </c>
      <c r="K5280" s="5" t="s">
        <v>78</v>
      </c>
    </row>
    <row r="5281" spans="1:11">
      <c r="A5281" s="5" t="s">
        <v>20167</v>
      </c>
      <c r="B5281" s="5" t="s">
        <v>20168</v>
      </c>
      <c r="C5281" s="5" t="s">
        <v>20169</v>
      </c>
      <c r="D5281" s="5" t="s">
        <v>14892</v>
      </c>
      <c r="E5281" s="6">
        <v>45483</v>
      </c>
      <c r="F5281" s="5" t="s">
        <v>42</v>
      </c>
      <c r="G5281" s="5">
        <v>1</v>
      </c>
      <c r="H5281" s="5">
        <v>0</v>
      </c>
      <c r="I5281" s="5">
        <v>200</v>
      </c>
      <c r="J5281" s="5" t="s">
        <v>23</v>
      </c>
      <c r="K5281" s="5" t="s">
        <v>17</v>
      </c>
    </row>
    <row r="5282" spans="1:11">
      <c r="A5282" s="5" t="s">
        <v>20170</v>
      </c>
      <c r="B5282" s="5" t="s">
        <v>20171</v>
      </c>
      <c r="C5282" s="5" t="s">
        <v>20172</v>
      </c>
      <c r="D5282" s="5" t="s">
        <v>16097</v>
      </c>
      <c r="E5282" s="6">
        <v>45450</v>
      </c>
      <c r="F5282" s="5" t="s">
        <v>56</v>
      </c>
      <c r="G5282" s="5">
        <v>3</v>
      </c>
      <c r="H5282" s="5">
        <v>0</v>
      </c>
      <c r="I5282" s="5">
        <v>270</v>
      </c>
      <c r="J5282" s="5" t="s">
        <v>33</v>
      </c>
      <c r="K5282" s="5" t="s">
        <v>17</v>
      </c>
    </row>
    <row r="5283" spans="1:11">
      <c r="A5283" s="5" t="s">
        <v>20173</v>
      </c>
      <c r="B5283" s="5" t="s">
        <v>20174</v>
      </c>
      <c r="C5283" s="5" t="s">
        <v>20175</v>
      </c>
      <c r="D5283" s="5" t="s">
        <v>20176</v>
      </c>
      <c r="E5283" s="6">
        <v>45642</v>
      </c>
      <c r="F5283" s="5" t="s">
        <v>15</v>
      </c>
      <c r="G5283" s="5">
        <v>3</v>
      </c>
      <c r="H5283" s="5">
        <v>10</v>
      </c>
      <c r="I5283" s="5">
        <v>2160</v>
      </c>
      <c r="J5283" s="5" t="s">
        <v>84</v>
      </c>
      <c r="K5283" s="5" t="s">
        <v>17</v>
      </c>
    </row>
    <row r="5284" spans="1:11">
      <c r="A5284" s="5" t="s">
        <v>20177</v>
      </c>
      <c r="B5284" s="5" t="s">
        <v>20178</v>
      </c>
      <c r="C5284" s="5" t="s">
        <v>20179</v>
      </c>
      <c r="D5284" s="5" t="s">
        <v>20180</v>
      </c>
      <c r="E5284" s="6">
        <v>45627</v>
      </c>
      <c r="F5284" s="5" t="s">
        <v>73</v>
      </c>
      <c r="G5284" s="5">
        <v>3</v>
      </c>
      <c r="H5284" s="5">
        <v>0</v>
      </c>
      <c r="I5284" s="5">
        <v>360</v>
      </c>
      <c r="J5284" s="5" t="s">
        <v>90</v>
      </c>
      <c r="K5284" s="5" t="s">
        <v>17</v>
      </c>
    </row>
    <row r="5285" spans="1:11">
      <c r="A5285" s="5" t="s">
        <v>20181</v>
      </c>
      <c r="B5285" s="5" t="s">
        <v>20182</v>
      </c>
      <c r="C5285" s="5" t="s">
        <v>20183</v>
      </c>
      <c r="D5285" s="5" t="s">
        <v>20184</v>
      </c>
      <c r="E5285" s="6">
        <v>45490</v>
      </c>
      <c r="F5285" s="5" t="s">
        <v>42</v>
      </c>
      <c r="G5285" s="5">
        <v>3</v>
      </c>
      <c r="H5285" s="5">
        <v>0</v>
      </c>
      <c r="I5285" s="5">
        <v>600</v>
      </c>
      <c r="J5285" s="5" t="s">
        <v>84</v>
      </c>
      <c r="K5285" s="5" t="s">
        <v>17</v>
      </c>
    </row>
    <row r="5286" spans="1:11">
      <c r="A5286" s="5" t="s">
        <v>20185</v>
      </c>
      <c r="B5286" s="5" t="s">
        <v>20186</v>
      </c>
      <c r="C5286" s="5" t="s">
        <v>20187</v>
      </c>
      <c r="D5286" s="5" t="s">
        <v>5782</v>
      </c>
      <c r="E5286" s="6">
        <v>45585</v>
      </c>
      <c r="F5286" s="5" t="s">
        <v>83</v>
      </c>
      <c r="G5286" s="5">
        <v>2</v>
      </c>
      <c r="H5286" s="5">
        <v>0</v>
      </c>
      <c r="I5286" s="5">
        <v>300</v>
      </c>
      <c r="J5286" s="5" t="s">
        <v>16</v>
      </c>
      <c r="K5286" s="5" t="s">
        <v>17</v>
      </c>
    </row>
    <row r="5287" spans="1:11">
      <c r="A5287" s="5" t="s">
        <v>20188</v>
      </c>
      <c r="B5287" s="5" t="s">
        <v>20189</v>
      </c>
      <c r="C5287" s="5" t="s">
        <v>20190</v>
      </c>
      <c r="D5287" s="5" t="s">
        <v>9700</v>
      </c>
      <c r="E5287" s="6">
        <v>45661</v>
      </c>
      <c r="F5287" s="5" t="s">
        <v>89</v>
      </c>
      <c r="G5287" s="5">
        <v>4</v>
      </c>
      <c r="H5287" s="5">
        <v>10</v>
      </c>
      <c r="I5287" s="5">
        <v>180</v>
      </c>
      <c r="J5287" s="5" t="s">
        <v>84</v>
      </c>
      <c r="K5287" s="5" t="s">
        <v>17</v>
      </c>
    </row>
    <row r="5288" spans="1:11">
      <c r="A5288" s="5" t="s">
        <v>20191</v>
      </c>
      <c r="B5288" s="5" t="s">
        <v>20192</v>
      </c>
      <c r="C5288" s="5" t="s">
        <v>20193</v>
      </c>
      <c r="D5288" s="5" t="s">
        <v>20194</v>
      </c>
      <c r="E5288" s="6">
        <v>45626</v>
      </c>
      <c r="F5288" s="5" t="s">
        <v>28</v>
      </c>
      <c r="G5288" s="5">
        <v>2</v>
      </c>
      <c r="H5288" s="5">
        <v>0</v>
      </c>
      <c r="I5288" s="5">
        <v>600</v>
      </c>
      <c r="J5288" s="5" t="s">
        <v>90</v>
      </c>
      <c r="K5288" s="5" t="s">
        <v>17</v>
      </c>
    </row>
    <row r="5289" spans="1:11">
      <c r="A5289" s="5" t="s">
        <v>20195</v>
      </c>
      <c r="B5289" s="5" t="s">
        <v>6041</v>
      </c>
      <c r="C5289" s="5" t="s">
        <v>20196</v>
      </c>
      <c r="D5289" s="5" t="s">
        <v>20197</v>
      </c>
      <c r="E5289" s="6">
        <v>45552</v>
      </c>
      <c r="F5289" s="5" t="s">
        <v>15</v>
      </c>
      <c r="G5289" s="5">
        <v>2</v>
      </c>
      <c r="H5289" s="5">
        <v>10</v>
      </c>
      <c r="I5289" s="5">
        <v>1440</v>
      </c>
      <c r="J5289" s="5" t="s">
        <v>16</v>
      </c>
      <c r="K5289" s="5" t="s">
        <v>17</v>
      </c>
    </row>
    <row r="5290" spans="1:11">
      <c r="A5290" s="5" t="s">
        <v>20198</v>
      </c>
      <c r="B5290" s="5" t="s">
        <v>20199</v>
      </c>
      <c r="C5290" s="5" t="s">
        <v>20200</v>
      </c>
      <c r="D5290" s="5" t="s">
        <v>11137</v>
      </c>
      <c r="E5290" s="6">
        <v>45507</v>
      </c>
      <c r="F5290" s="5" t="s">
        <v>15</v>
      </c>
      <c r="G5290" s="5">
        <v>4</v>
      </c>
      <c r="H5290" s="5">
        <v>0</v>
      </c>
      <c r="I5290" s="5">
        <v>3200</v>
      </c>
      <c r="J5290" s="5" t="s">
        <v>90</v>
      </c>
      <c r="K5290" s="5" t="s">
        <v>17</v>
      </c>
    </row>
    <row r="5291" spans="1:11">
      <c r="A5291" s="5" t="s">
        <v>20201</v>
      </c>
      <c r="B5291" s="5" t="s">
        <v>14012</v>
      </c>
      <c r="C5291" s="5" t="s">
        <v>9931</v>
      </c>
      <c r="D5291" s="5" t="s">
        <v>20202</v>
      </c>
      <c r="E5291" s="6">
        <v>45759</v>
      </c>
      <c r="F5291" s="5" t="s">
        <v>89</v>
      </c>
      <c r="G5291" s="5">
        <v>2</v>
      </c>
      <c r="H5291" s="5">
        <v>10</v>
      </c>
      <c r="I5291" s="5">
        <v>90</v>
      </c>
      <c r="J5291" s="5" t="s">
        <v>16</v>
      </c>
      <c r="K5291" s="5" t="s">
        <v>17</v>
      </c>
    </row>
    <row r="5292" spans="1:11">
      <c r="A5292" s="5" t="s">
        <v>20203</v>
      </c>
      <c r="B5292" s="5" t="s">
        <v>20204</v>
      </c>
      <c r="C5292" s="5" t="s">
        <v>20205</v>
      </c>
      <c r="D5292" s="5" t="s">
        <v>20206</v>
      </c>
      <c r="E5292" s="6">
        <v>45540</v>
      </c>
      <c r="F5292" s="5" t="s">
        <v>28</v>
      </c>
      <c r="G5292" s="5">
        <v>3</v>
      </c>
      <c r="H5292" s="5">
        <v>0</v>
      </c>
      <c r="I5292" s="5">
        <v>900</v>
      </c>
      <c r="J5292" s="5" t="s">
        <v>90</v>
      </c>
      <c r="K5292" s="5" t="s">
        <v>17</v>
      </c>
    </row>
    <row r="5293" spans="1:11">
      <c r="A5293" s="5" t="s">
        <v>20207</v>
      </c>
      <c r="B5293" s="5" t="s">
        <v>20208</v>
      </c>
      <c r="C5293" s="5" t="s">
        <v>20209</v>
      </c>
      <c r="D5293" s="5" t="s">
        <v>20210</v>
      </c>
      <c r="E5293" s="6">
        <v>45652</v>
      </c>
      <c r="F5293" s="5" t="s">
        <v>83</v>
      </c>
      <c r="G5293" s="5">
        <v>2</v>
      </c>
      <c r="H5293" s="5">
        <v>0</v>
      </c>
      <c r="I5293" s="5">
        <v>300</v>
      </c>
      <c r="J5293" s="5" t="s">
        <v>33</v>
      </c>
      <c r="K5293" s="5" t="s">
        <v>17</v>
      </c>
    </row>
    <row r="5294" spans="1:11">
      <c r="A5294" s="5" t="s">
        <v>20211</v>
      </c>
      <c r="B5294" s="5" t="s">
        <v>20212</v>
      </c>
      <c r="C5294" s="5" t="s">
        <v>20213</v>
      </c>
      <c r="D5294" s="5" t="s">
        <v>20214</v>
      </c>
      <c r="E5294" s="6">
        <v>45421</v>
      </c>
      <c r="F5294" s="5" t="s">
        <v>15</v>
      </c>
      <c r="G5294" s="5">
        <v>2</v>
      </c>
      <c r="H5294" s="5">
        <v>5</v>
      </c>
      <c r="I5294" s="5">
        <v>1520</v>
      </c>
      <c r="J5294" s="5" t="s">
        <v>16</v>
      </c>
      <c r="K5294" s="5" t="s">
        <v>17</v>
      </c>
    </row>
    <row r="5295" spans="1:11">
      <c r="A5295" s="5" t="s">
        <v>20215</v>
      </c>
      <c r="B5295" s="5" t="s">
        <v>20216</v>
      </c>
      <c r="C5295" s="5" t="s">
        <v>20217</v>
      </c>
      <c r="D5295" s="5" t="s">
        <v>20218</v>
      </c>
      <c r="E5295" s="6">
        <v>45744</v>
      </c>
      <c r="F5295" s="5" t="s">
        <v>28</v>
      </c>
      <c r="G5295" s="5">
        <v>2</v>
      </c>
      <c r="H5295" s="5">
        <v>0</v>
      </c>
      <c r="I5295" s="5">
        <v>600</v>
      </c>
      <c r="J5295" s="5" t="s">
        <v>33</v>
      </c>
      <c r="K5295" s="5" t="s">
        <v>17</v>
      </c>
    </row>
    <row r="5296" spans="1:11">
      <c r="A5296" s="5" t="s">
        <v>20219</v>
      </c>
      <c r="B5296" s="5" t="s">
        <v>20220</v>
      </c>
      <c r="C5296" s="5" t="s">
        <v>20221</v>
      </c>
      <c r="D5296" s="5" t="s">
        <v>20222</v>
      </c>
      <c r="E5296" s="6">
        <v>45764</v>
      </c>
      <c r="F5296" s="5" t="s">
        <v>47</v>
      </c>
      <c r="G5296" s="5">
        <v>4</v>
      </c>
      <c r="H5296" s="5">
        <v>5</v>
      </c>
      <c r="I5296" s="5">
        <v>4560</v>
      </c>
      <c r="J5296" s="5" t="s">
        <v>90</v>
      </c>
      <c r="K5296" s="5" t="s">
        <v>17</v>
      </c>
    </row>
    <row r="5297" spans="1:11">
      <c r="A5297" s="5" t="s">
        <v>20223</v>
      </c>
      <c r="B5297" s="5" t="s">
        <v>20224</v>
      </c>
      <c r="C5297" s="5" t="s">
        <v>20225</v>
      </c>
      <c r="D5297" s="5" t="s">
        <v>20226</v>
      </c>
      <c r="E5297" s="6">
        <v>45606</v>
      </c>
      <c r="F5297" s="5" t="s">
        <v>28</v>
      </c>
      <c r="G5297" s="5">
        <v>4</v>
      </c>
      <c r="H5297" s="5">
        <v>15</v>
      </c>
      <c r="I5297" s="5">
        <v>1020</v>
      </c>
      <c r="J5297" s="5" t="s">
        <v>33</v>
      </c>
      <c r="K5297" s="5" t="s">
        <v>78</v>
      </c>
    </row>
    <row r="5298" spans="1:11">
      <c r="A5298" s="5" t="s">
        <v>20227</v>
      </c>
      <c r="B5298" s="5" t="s">
        <v>20228</v>
      </c>
      <c r="C5298" s="5" t="s">
        <v>20229</v>
      </c>
      <c r="D5298" s="5" t="s">
        <v>20230</v>
      </c>
      <c r="E5298" s="6">
        <v>45616</v>
      </c>
      <c r="F5298" s="5" t="s">
        <v>28</v>
      </c>
      <c r="G5298" s="5">
        <v>1</v>
      </c>
      <c r="H5298" s="5">
        <v>0</v>
      </c>
      <c r="I5298" s="5">
        <v>300</v>
      </c>
      <c r="J5298" s="5" t="s">
        <v>16</v>
      </c>
      <c r="K5298" s="5" t="s">
        <v>17</v>
      </c>
    </row>
    <row r="5299" spans="1:11">
      <c r="A5299" s="5" t="s">
        <v>20231</v>
      </c>
      <c r="B5299" s="5" t="s">
        <v>20232</v>
      </c>
      <c r="C5299" s="5" t="s">
        <v>20233</v>
      </c>
      <c r="D5299" s="5" t="s">
        <v>20234</v>
      </c>
      <c r="E5299" s="6">
        <v>45663</v>
      </c>
      <c r="F5299" s="5" t="s">
        <v>28</v>
      </c>
      <c r="G5299" s="5">
        <v>2</v>
      </c>
      <c r="H5299" s="5">
        <v>5</v>
      </c>
      <c r="I5299" s="5">
        <v>570</v>
      </c>
      <c r="J5299" s="5" t="s">
        <v>90</v>
      </c>
      <c r="K5299" s="5" t="s">
        <v>17</v>
      </c>
    </row>
    <row r="5300" spans="1:11">
      <c r="A5300" s="5" t="s">
        <v>20235</v>
      </c>
      <c r="B5300" s="5" t="s">
        <v>20236</v>
      </c>
      <c r="C5300" s="5" t="s">
        <v>20237</v>
      </c>
      <c r="D5300" s="5" t="s">
        <v>20238</v>
      </c>
      <c r="E5300" s="6">
        <v>45682</v>
      </c>
      <c r="F5300" s="5" t="s">
        <v>15</v>
      </c>
      <c r="G5300" s="5">
        <v>3</v>
      </c>
      <c r="H5300" s="5">
        <v>0</v>
      </c>
      <c r="I5300" s="5">
        <v>2400</v>
      </c>
      <c r="J5300" s="5" t="s">
        <v>33</v>
      </c>
      <c r="K5300" s="5" t="s">
        <v>17</v>
      </c>
    </row>
    <row r="5301" spans="1:11">
      <c r="A5301" s="5" t="s">
        <v>20239</v>
      </c>
      <c r="B5301" s="5" t="s">
        <v>20240</v>
      </c>
      <c r="C5301" s="5" t="s">
        <v>20241</v>
      </c>
      <c r="D5301" s="5" t="s">
        <v>20242</v>
      </c>
      <c r="E5301" s="6">
        <v>45578</v>
      </c>
      <c r="F5301" s="5" t="s">
        <v>47</v>
      </c>
      <c r="G5301" s="5">
        <v>4</v>
      </c>
      <c r="H5301" s="5">
        <v>0</v>
      </c>
      <c r="I5301" s="5">
        <v>4800</v>
      </c>
      <c r="J5301" s="5" t="s">
        <v>33</v>
      </c>
      <c r="K5301" s="5" t="s">
        <v>17</v>
      </c>
    </row>
    <row r="5302" spans="1:11">
      <c r="A5302" s="5" t="s">
        <v>20243</v>
      </c>
      <c r="B5302" s="5" t="s">
        <v>20244</v>
      </c>
      <c r="C5302" s="5" t="s">
        <v>20245</v>
      </c>
      <c r="D5302" s="5" t="s">
        <v>20246</v>
      </c>
      <c r="E5302" s="6">
        <v>45763</v>
      </c>
      <c r="F5302" s="5" t="s">
        <v>73</v>
      </c>
      <c r="G5302" s="5">
        <v>4</v>
      </c>
      <c r="H5302" s="5">
        <v>0</v>
      </c>
      <c r="I5302" s="5">
        <v>480</v>
      </c>
      <c r="J5302" s="5" t="s">
        <v>16</v>
      </c>
      <c r="K5302" s="5" t="s">
        <v>78</v>
      </c>
    </row>
    <row r="5303" spans="1:11">
      <c r="A5303" s="7" t="s">
        <v>20247</v>
      </c>
      <c r="B5303" s="5" t="s">
        <v>20248</v>
      </c>
      <c r="C5303" s="5" t="s">
        <v>20249</v>
      </c>
      <c r="D5303" s="5" t="s">
        <v>20250</v>
      </c>
      <c r="E5303" s="6">
        <v>45506</v>
      </c>
      <c r="F5303" s="5" t="s">
        <v>47</v>
      </c>
      <c r="G5303" s="5">
        <v>3</v>
      </c>
      <c r="H5303" s="5">
        <v>0</v>
      </c>
      <c r="I5303" s="5">
        <v>3600</v>
      </c>
      <c r="J5303" s="5" t="s">
        <v>90</v>
      </c>
      <c r="K5303" s="5" t="s">
        <v>17</v>
      </c>
    </row>
    <row r="5304" spans="1:11">
      <c r="A5304" s="5" t="s">
        <v>20251</v>
      </c>
      <c r="B5304" s="5" t="s">
        <v>20252</v>
      </c>
      <c r="C5304" s="5" t="s">
        <v>20253</v>
      </c>
      <c r="D5304" s="5" t="s">
        <v>20254</v>
      </c>
      <c r="E5304" s="6">
        <v>45743</v>
      </c>
      <c r="F5304" s="5" t="s">
        <v>15</v>
      </c>
      <c r="G5304" s="5">
        <v>4</v>
      </c>
      <c r="H5304" s="5">
        <v>10</v>
      </c>
      <c r="I5304" s="5">
        <v>2880</v>
      </c>
      <c r="J5304" s="5" t="s">
        <v>90</v>
      </c>
      <c r="K5304" s="5" t="s">
        <v>17</v>
      </c>
    </row>
    <row r="5305" spans="1:11">
      <c r="A5305" s="5" t="s">
        <v>20255</v>
      </c>
      <c r="B5305" s="5" t="s">
        <v>15011</v>
      </c>
      <c r="C5305" s="5" t="s">
        <v>20256</v>
      </c>
      <c r="D5305" s="5" t="s">
        <v>786</v>
      </c>
      <c r="E5305" s="6">
        <v>45429</v>
      </c>
      <c r="F5305" s="5" t="s">
        <v>47</v>
      </c>
      <c r="G5305" s="5">
        <v>2</v>
      </c>
      <c r="H5305" s="5">
        <v>0</v>
      </c>
      <c r="I5305" s="5">
        <v>2400</v>
      </c>
      <c r="J5305" s="5" t="s">
        <v>90</v>
      </c>
      <c r="K5305" s="5" t="s">
        <v>17</v>
      </c>
    </row>
    <row r="5306" spans="1:11">
      <c r="A5306" s="5" t="s">
        <v>20257</v>
      </c>
      <c r="B5306" s="5" t="s">
        <v>20258</v>
      </c>
      <c r="C5306" s="5" t="s">
        <v>20259</v>
      </c>
      <c r="D5306" s="5" t="s">
        <v>20260</v>
      </c>
      <c r="E5306" s="6">
        <v>45757</v>
      </c>
      <c r="F5306" s="5" t="s">
        <v>22</v>
      </c>
      <c r="G5306" s="5">
        <v>4</v>
      </c>
      <c r="H5306" s="5">
        <v>0</v>
      </c>
      <c r="I5306" s="5">
        <v>400</v>
      </c>
      <c r="J5306" s="5" t="s">
        <v>84</v>
      </c>
      <c r="K5306" s="5" t="s">
        <v>17</v>
      </c>
    </row>
    <row r="5307" spans="1:11">
      <c r="A5307" s="5" t="s">
        <v>20261</v>
      </c>
      <c r="B5307" s="5" t="s">
        <v>20262</v>
      </c>
      <c r="C5307" s="5" t="s">
        <v>20263</v>
      </c>
      <c r="D5307" s="5" t="s">
        <v>8294</v>
      </c>
      <c r="E5307" s="6">
        <v>45767</v>
      </c>
      <c r="F5307" s="5" t="s">
        <v>56</v>
      </c>
      <c r="G5307" s="5">
        <v>2</v>
      </c>
      <c r="H5307" s="5">
        <v>5</v>
      </c>
      <c r="I5307" s="5">
        <v>171</v>
      </c>
      <c r="J5307" s="5" t="s">
        <v>23</v>
      </c>
      <c r="K5307" s="5" t="s">
        <v>17</v>
      </c>
    </row>
    <row r="5308" spans="1:11">
      <c r="A5308" s="5" t="s">
        <v>20264</v>
      </c>
      <c r="B5308" s="5" t="s">
        <v>20265</v>
      </c>
      <c r="C5308" s="5" t="s">
        <v>20266</v>
      </c>
      <c r="D5308" s="5" t="s">
        <v>20267</v>
      </c>
      <c r="E5308" s="6">
        <v>45616</v>
      </c>
      <c r="F5308" s="5" t="s">
        <v>89</v>
      </c>
      <c r="G5308" s="5">
        <v>3</v>
      </c>
      <c r="H5308" s="5">
        <v>5</v>
      </c>
      <c r="I5308" s="5">
        <v>142.5</v>
      </c>
      <c r="J5308" s="5" t="s">
        <v>84</v>
      </c>
      <c r="K5308" s="5" t="s">
        <v>17</v>
      </c>
    </row>
    <row r="5309" spans="1:11">
      <c r="A5309" s="7" t="s">
        <v>20268</v>
      </c>
      <c r="B5309" s="5" t="s">
        <v>20269</v>
      </c>
      <c r="C5309" s="5" t="s">
        <v>20270</v>
      </c>
      <c r="D5309" s="5" t="s">
        <v>20271</v>
      </c>
      <c r="E5309" s="6">
        <v>45406</v>
      </c>
      <c r="F5309" s="5" t="s">
        <v>89</v>
      </c>
      <c r="G5309" s="5">
        <v>2</v>
      </c>
      <c r="H5309" s="5">
        <v>15</v>
      </c>
      <c r="I5309" s="5">
        <v>85</v>
      </c>
      <c r="J5309" s="5" t="s">
        <v>23</v>
      </c>
      <c r="K5309" s="5" t="s">
        <v>17</v>
      </c>
    </row>
    <row r="5310" spans="1:11">
      <c r="A5310" s="5" t="s">
        <v>20272</v>
      </c>
      <c r="B5310" s="5" t="s">
        <v>20273</v>
      </c>
      <c r="C5310" s="5" t="s">
        <v>20274</v>
      </c>
      <c r="D5310" s="5" t="s">
        <v>16024</v>
      </c>
      <c r="E5310" s="6">
        <v>45637</v>
      </c>
      <c r="F5310" s="5" t="s">
        <v>15</v>
      </c>
      <c r="G5310" s="5">
        <v>4</v>
      </c>
      <c r="H5310" s="5">
        <v>5</v>
      </c>
      <c r="I5310" s="5">
        <v>3040</v>
      </c>
      <c r="J5310" s="5" t="s">
        <v>90</v>
      </c>
      <c r="K5310" s="5" t="s">
        <v>78</v>
      </c>
    </row>
    <row r="5311" spans="1:11">
      <c r="A5311" s="5" t="s">
        <v>20275</v>
      </c>
      <c r="B5311" s="5" t="s">
        <v>4744</v>
      </c>
      <c r="C5311" s="5" t="s">
        <v>20276</v>
      </c>
      <c r="D5311" s="5" t="s">
        <v>20277</v>
      </c>
      <c r="E5311" s="6">
        <v>45757</v>
      </c>
      <c r="F5311" s="5" t="s">
        <v>42</v>
      </c>
      <c r="G5311" s="5">
        <v>3</v>
      </c>
      <c r="H5311" s="5">
        <v>5</v>
      </c>
      <c r="I5311" s="5">
        <v>570</v>
      </c>
      <c r="J5311" s="5" t="s">
        <v>33</v>
      </c>
      <c r="K5311" s="5" t="s">
        <v>17</v>
      </c>
    </row>
    <row r="5312" spans="1:11">
      <c r="A5312" s="5" t="s">
        <v>20278</v>
      </c>
      <c r="B5312" s="5" t="s">
        <v>20279</v>
      </c>
      <c r="C5312" s="5" t="s">
        <v>20280</v>
      </c>
      <c r="D5312" s="5" t="s">
        <v>20281</v>
      </c>
      <c r="E5312" s="6">
        <v>45679</v>
      </c>
      <c r="F5312" s="5" t="s">
        <v>15</v>
      </c>
      <c r="G5312" s="5">
        <v>3</v>
      </c>
      <c r="H5312" s="5">
        <v>10</v>
      </c>
      <c r="I5312" s="5">
        <v>2160</v>
      </c>
      <c r="J5312" s="5" t="s">
        <v>33</v>
      </c>
      <c r="K5312" s="5" t="s">
        <v>17</v>
      </c>
    </row>
    <row r="5313" spans="1:11">
      <c r="A5313" s="5" t="s">
        <v>20282</v>
      </c>
      <c r="B5313" s="5" t="s">
        <v>20283</v>
      </c>
      <c r="C5313" s="5" t="s">
        <v>20284</v>
      </c>
      <c r="D5313" s="5" t="s">
        <v>15398</v>
      </c>
      <c r="E5313" s="6">
        <v>45426</v>
      </c>
      <c r="F5313" s="5" t="s">
        <v>83</v>
      </c>
      <c r="G5313" s="5">
        <v>4</v>
      </c>
      <c r="H5313" s="5">
        <v>0</v>
      </c>
      <c r="I5313" s="5">
        <v>600</v>
      </c>
      <c r="J5313" s="5" t="s">
        <v>16</v>
      </c>
      <c r="K5313" s="5" t="s">
        <v>17</v>
      </c>
    </row>
    <row r="5314" spans="1:11">
      <c r="A5314" s="5" t="s">
        <v>20285</v>
      </c>
      <c r="B5314" s="5" t="s">
        <v>20286</v>
      </c>
      <c r="C5314" s="5" t="s">
        <v>20287</v>
      </c>
      <c r="D5314" s="5" t="s">
        <v>20288</v>
      </c>
      <c r="E5314" s="6">
        <v>45487</v>
      </c>
      <c r="F5314" s="5" t="s">
        <v>42</v>
      </c>
      <c r="G5314" s="5">
        <v>3</v>
      </c>
      <c r="H5314" s="5">
        <v>0</v>
      </c>
      <c r="I5314" s="5">
        <v>600</v>
      </c>
      <c r="J5314" s="5" t="s">
        <v>84</v>
      </c>
      <c r="K5314" s="5" t="s">
        <v>17</v>
      </c>
    </row>
    <row r="5315" spans="1:11">
      <c r="A5315" s="5" t="s">
        <v>20289</v>
      </c>
      <c r="B5315" s="5" t="s">
        <v>20290</v>
      </c>
      <c r="C5315" s="5" t="s">
        <v>20291</v>
      </c>
      <c r="D5315" s="5" t="s">
        <v>12795</v>
      </c>
      <c r="E5315" s="6">
        <v>45690</v>
      </c>
      <c r="F5315" s="5" t="s">
        <v>47</v>
      </c>
      <c r="G5315" s="5">
        <v>4</v>
      </c>
      <c r="H5315" s="5">
        <v>0</v>
      </c>
      <c r="I5315" s="5">
        <v>4800</v>
      </c>
      <c r="J5315" s="5" t="s">
        <v>90</v>
      </c>
      <c r="K5315" s="5" t="s">
        <v>17</v>
      </c>
    </row>
    <row r="5316" spans="1:11">
      <c r="A5316" s="5" t="s">
        <v>20292</v>
      </c>
      <c r="B5316" s="5" t="s">
        <v>20293</v>
      </c>
      <c r="C5316" s="5" t="s">
        <v>20294</v>
      </c>
      <c r="D5316" s="5" t="s">
        <v>13702</v>
      </c>
      <c r="E5316" s="6">
        <v>45484</v>
      </c>
      <c r="F5316" s="5" t="s">
        <v>83</v>
      </c>
      <c r="G5316" s="5">
        <v>2</v>
      </c>
      <c r="H5316" s="5">
        <v>5</v>
      </c>
      <c r="I5316" s="5">
        <v>285</v>
      </c>
      <c r="J5316" s="5" t="s">
        <v>23</v>
      </c>
      <c r="K5316" s="5" t="s">
        <v>17</v>
      </c>
    </row>
    <row r="5317" spans="1:11">
      <c r="A5317" s="5" t="s">
        <v>20295</v>
      </c>
      <c r="B5317" s="5" t="s">
        <v>2894</v>
      </c>
      <c r="C5317" s="5" t="s">
        <v>20296</v>
      </c>
      <c r="D5317" s="5" t="s">
        <v>20297</v>
      </c>
      <c r="E5317" s="6">
        <v>45711</v>
      </c>
      <c r="F5317" s="5" t="s">
        <v>73</v>
      </c>
      <c r="G5317" s="5">
        <v>3</v>
      </c>
      <c r="H5317" s="5">
        <v>0</v>
      </c>
      <c r="I5317" s="5">
        <v>360</v>
      </c>
      <c r="J5317" s="5" t="s">
        <v>16</v>
      </c>
      <c r="K5317" s="5" t="s">
        <v>17</v>
      </c>
    </row>
    <row r="5318" spans="1:11">
      <c r="A5318" s="5" t="s">
        <v>20298</v>
      </c>
      <c r="B5318" s="5" t="s">
        <v>20299</v>
      </c>
      <c r="C5318" s="5" t="s">
        <v>20300</v>
      </c>
      <c r="D5318" s="5" t="s">
        <v>20301</v>
      </c>
      <c r="E5318" s="6">
        <v>45527</v>
      </c>
      <c r="F5318" s="5" t="s">
        <v>15</v>
      </c>
      <c r="G5318" s="5">
        <v>2</v>
      </c>
      <c r="H5318" s="5">
        <v>10</v>
      </c>
      <c r="I5318" s="5">
        <v>1440</v>
      </c>
      <c r="J5318" s="5" t="s">
        <v>23</v>
      </c>
      <c r="K5318" s="5" t="s">
        <v>17</v>
      </c>
    </row>
    <row r="5319" spans="1:11">
      <c r="A5319" s="5" t="s">
        <v>20302</v>
      </c>
      <c r="B5319" s="5" t="s">
        <v>16925</v>
      </c>
      <c r="C5319" s="5" t="s">
        <v>20303</v>
      </c>
      <c r="D5319" s="5" t="s">
        <v>20304</v>
      </c>
      <c r="E5319" s="6">
        <v>45762</v>
      </c>
      <c r="F5319" s="5" t="s">
        <v>28</v>
      </c>
      <c r="G5319" s="5">
        <v>3</v>
      </c>
      <c r="H5319" s="5">
        <v>0</v>
      </c>
      <c r="I5319" s="5">
        <v>900</v>
      </c>
      <c r="J5319" s="5" t="s">
        <v>23</v>
      </c>
      <c r="K5319" s="5" t="s">
        <v>17</v>
      </c>
    </row>
    <row r="5320" spans="1:11">
      <c r="A5320" s="5" t="s">
        <v>20305</v>
      </c>
      <c r="B5320" s="5" t="s">
        <v>20306</v>
      </c>
      <c r="C5320" s="5" t="s">
        <v>20307</v>
      </c>
      <c r="D5320" s="5" t="s">
        <v>2399</v>
      </c>
      <c r="E5320" s="6">
        <v>45491</v>
      </c>
      <c r="F5320" s="5" t="s">
        <v>83</v>
      </c>
      <c r="G5320" s="5">
        <v>1</v>
      </c>
      <c r="H5320" s="5">
        <v>10</v>
      </c>
      <c r="I5320" s="5">
        <v>135</v>
      </c>
      <c r="J5320" s="5" t="s">
        <v>33</v>
      </c>
      <c r="K5320" s="5" t="s">
        <v>17</v>
      </c>
    </row>
    <row r="5321" spans="1:11">
      <c r="A5321" s="5" t="s">
        <v>20308</v>
      </c>
      <c r="B5321" s="5" t="s">
        <v>20309</v>
      </c>
      <c r="C5321" s="5" t="s">
        <v>20310</v>
      </c>
      <c r="D5321" s="5" t="s">
        <v>20311</v>
      </c>
      <c r="E5321" s="6">
        <v>45441</v>
      </c>
      <c r="F5321" s="5" t="s">
        <v>56</v>
      </c>
      <c r="G5321" s="5">
        <v>4</v>
      </c>
      <c r="H5321" s="5">
        <v>0</v>
      </c>
      <c r="I5321" s="5">
        <v>360</v>
      </c>
      <c r="J5321" s="5" t="s">
        <v>33</v>
      </c>
      <c r="K5321" s="5" t="s">
        <v>17</v>
      </c>
    </row>
    <row r="5322" spans="1:11">
      <c r="A5322" s="5" t="s">
        <v>20312</v>
      </c>
      <c r="B5322" s="5" t="s">
        <v>20313</v>
      </c>
      <c r="C5322" s="5" t="s">
        <v>20314</v>
      </c>
      <c r="D5322" s="5" t="s">
        <v>20315</v>
      </c>
      <c r="E5322" s="6">
        <v>45573</v>
      </c>
      <c r="F5322" s="5" t="s">
        <v>56</v>
      </c>
      <c r="G5322" s="5">
        <v>1</v>
      </c>
      <c r="H5322" s="5">
        <v>5</v>
      </c>
      <c r="I5322" s="5">
        <v>85.5</v>
      </c>
      <c r="J5322" s="5" t="s">
        <v>90</v>
      </c>
      <c r="K5322" s="5" t="s">
        <v>17</v>
      </c>
    </row>
    <row r="5323" spans="1:11">
      <c r="A5323" s="5" t="s">
        <v>20316</v>
      </c>
      <c r="B5323" s="5" t="s">
        <v>20317</v>
      </c>
      <c r="C5323" s="5" t="s">
        <v>20318</v>
      </c>
      <c r="D5323" s="5" t="s">
        <v>158</v>
      </c>
      <c r="E5323" s="6">
        <v>45441</v>
      </c>
      <c r="F5323" s="5" t="s">
        <v>73</v>
      </c>
      <c r="G5323" s="5">
        <v>1</v>
      </c>
      <c r="H5323" s="5">
        <v>10</v>
      </c>
      <c r="I5323" s="5">
        <v>108</v>
      </c>
      <c r="J5323" s="5" t="s">
        <v>23</v>
      </c>
      <c r="K5323" s="5" t="s">
        <v>17</v>
      </c>
    </row>
    <row r="5324" spans="1:11">
      <c r="A5324" s="5" t="s">
        <v>20319</v>
      </c>
      <c r="B5324" s="5" t="s">
        <v>20320</v>
      </c>
      <c r="C5324" s="5" t="s">
        <v>20321</v>
      </c>
      <c r="D5324" s="5" t="s">
        <v>20322</v>
      </c>
      <c r="E5324" s="6">
        <v>45626</v>
      </c>
      <c r="F5324" s="5" t="s">
        <v>89</v>
      </c>
      <c r="G5324" s="5">
        <v>2</v>
      </c>
      <c r="H5324" s="5">
        <v>5</v>
      </c>
      <c r="I5324" s="5">
        <v>95</v>
      </c>
      <c r="J5324" s="5" t="s">
        <v>90</v>
      </c>
      <c r="K5324" s="5" t="s">
        <v>17</v>
      </c>
    </row>
    <row r="5325" spans="1:11">
      <c r="A5325" s="5" t="s">
        <v>20323</v>
      </c>
      <c r="B5325" s="5" t="s">
        <v>20324</v>
      </c>
      <c r="C5325" s="5" t="s">
        <v>20325</v>
      </c>
      <c r="D5325" s="5" t="s">
        <v>20326</v>
      </c>
      <c r="E5325" s="6">
        <v>45729</v>
      </c>
      <c r="F5325" s="5" t="s">
        <v>89</v>
      </c>
      <c r="G5325" s="5">
        <v>1</v>
      </c>
      <c r="H5325" s="5">
        <v>10</v>
      </c>
      <c r="I5325" s="5">
        <v>45</v>
      </c>
      <c r="J5325" s="5" t="s">
        <v>33</v>
      </c>
      <c r="K5325" s="5" t="s">
        <v>17</v>
      </c>
    </row>
    <row r="5326" spans="1:11">
      <c r="A5326" s="5" t="s">
        <v>20327</v>
      </c>
      <c r="B5326" s="5" t="s">
        <v>20328</v>
      </c>
      <c r="C5326" s="5" t="s">
        <v>20329</v>
      </c>
      <c r="D5326" s="5" t="s">
        <v>20330</v>
      </c>
      <c r="E5326" s="6">
        <v>45761</v>
      </c>
      <c r="F5326" s="5" t="s">
        <v>42</v>
      </c>
      <c r="G5326" s="5">
        <v>1</v>
      </c>
      <c r="H5326" s="5">
        <v>5</v>
      </c>
      <c r="I5326" s="5">
        <v>190</v>
      </c>
      <c r="J5326" s="5" t="s">
        <v>16</v>
      </c>
      <c r="K5326" s="5" t="s">
        <v>17</v>
      </c>
    </row>
    <row r="5327" spans="1:11">
      <c r="A5327" s="5" t="s">
        <v>20331</v>
      </c>
      <c r="B5327" s="5" t="s">
        <v>20332</v>
      </c>
      <c r="C5327" s="5" t="s">
        <v>20333</v>
      </c>
      <c r="D5327" s="5" t="s">
        <v>20238</v>
      </c>
      <c r="E5327" s="6">
        <v>45627</v>
      </c>
      <c r="F5327" s="5" t="s">
        <v>42</v>
      </c>
      <c r="G5327" s="5">
        <v>1</v>
      </c>
      <c r="H5327" s="5">
        <v>5</v>
      </c>
      <c r="I5327" s="5">
        <v>190</v>
      </c>
      <c r="J5327" s="5" t="s">
        <v>23</v>
      </c>
      <c r="K5327" s="5" t="s">
        <v>17</v>
      </c>
    </row>
    <row r="5328" spans="1:11">
      <c r="A5328" s="5" t="s">
        <v>20334</v>
      </c>
      <c r="B5328" s="5" t="s">
        <v>20335</v>
      </c>
      <c r="C5328" s="5" t="s">
        <v>20336</v>
      </c>
      <c r="D5328" s="5" t="s">
        <v>7299</v>
      </c>
      <c r="E5328" s="6">
        <v>45589</v>
      </c>
      <c r="F5328" s="5" t="s">
        <v>28</v>
      </c>
      <c r="G5328" s="5">
        <v>4</v>
      </c>
      <c r="H5328" s="5">
        <v>0</v>
      </c>
      <c r="I5328" s="5">
        <v>1200</v>
      </c>
      <c r="J5328" s="5" t="s">
        <v>33</v>
      </c>
      <c r="K5328" s="5" t="s">
        <v>17</v>
      </c>
    </row>
    <row r="5329" spans="1:11">
      <c r="A5329" s="5" t="s">
        <v>20337</v>
      </c>
      <c r="B5329" s="5" t="s">
        <v>20338</v>
      </c>
      <c r="C5329" s="5" t="s">
        <v>10237</v>
      </c>
      <c r="D5329" s="5" t="s">
        <v>20339</v>
      </c>
      <c r="E5329" s="6">
        <v>45599</v>
      </c>
      <c r="F5329" s="5" t="s">
        <v>15</v>
      </c>
      <c r="G5329" s="5">
        <v>1</v>
      </c>
      <c r="H5329" s="5">
        <v>10</v>
      </c>
      <c r="I5329" s="5">
        <v>720</v>
      </c>
      <c r="J5329" s="5" t="s">
        <v>23</v>
      </c>
      <c r="K5329" s="5" t="s">
        <v>17</v>
      </c>
    </row>
    <row r="5330" spans="1:11">
      <c r="A5330" s="5" t="s">
        <v>20340</v>
      </c>
      <c r="B5330" s="5" t="s">
        <v>20341</v>
      </c>
      <c r="C5330" s="5" t="s">
        <v>20342</v>
      </c>
      <c r="D5330" s="5" t="s">
        <v>20343</v>
      </c>
      <c r="E5330" s="6">
        <v>45658</v>
      </c>
      <c r="F5330" s="5" t="s">
        <v>73</v>
      </c>
      <c r="G5330" s="5">
        <v>1</v>
      </c>
      <c r="H5330" s="5">
        <v>0</v>
      </c>
      <c r="I5330" s="5">
        <v>120</v>
      </c>
      <c r="J5330" s="5" t="s">
        <v>16</v>
      </c>
      <c r="K5330" s="5" t="s">
        <v>17</v>
      </c>
    </row>
    <row r="5331" spans="1:11">
      <c r="A5331" s="5" t="s">
        <v>20344</v>
      </c>
      <c r="B5331" s="5" t="s">
        <v>20345</v>
      </c>
      <c r="C5331" s="5" t="s">
        <v>20346</v>
      </c>
      <c r="D5331" s="5" t="s">
        <v>20347</v>
      </c>
      <c r="E5331" s="6">
        <v>45427</v>
      </c>
      <c r="F5331" s="5" t="s">
        <v>47</v>
      </c>
      <c r="G5331" s="5">
        <v>2</v>
      </c>
      <c r="H5331" s="5">
        <v>0</v>
      </c>
      <c r="I5331" s="5">
        <v>2400</v>
      </c>
      <c r="J5331" s="5" t="s">
        <v>23</v>
      </c>
      <c r="K5331" s="5" t="s">
        <v>17</v>
      </c>
    </row>
    <row r="5332" spans="1:11">
      <c r="A5332" s="5" t="s">
        <v>20348</v>
      </c>
      <c r="B5332" s="5" t="s">
        <v>20349</v>
      </c>
      <c r="C5332" s="5" t="s">
        <v>20350</v>
      </c>
      <c r="D5332" s="5" t="s">
        <v>20351</v>
      </c>
      <c r="E5332" s="6">
        <v>45522</v>
      </c>
      <c r="F5332" s="5" t="s">
        <v>22</v>
      </c>
      <c r="G5332" s="5">
        <v>3</v>
      </c>
      <c r="H5332" s="5">
        <v>0</v>
      </c>
      <c r="I5332" s="5">
        <v>300</v>
      </c>
      <c r="J5332" s="5" t="s">
        <v>33</v>
      </c>
      <c r="K5332" s="5" t="s">
        <v>17</v>
      </c>
    </row>
    <row r="5333" spans="1:11">
      <c r="A5333" s="5" t="s">
        <v>20352</v>
      </c>
      <c r="B5333" s="5" t="s">
        <v>20353</v>
      </c>
      <c r="C5333" s="5" t="s">
        <v>20354</v>
      </c>
      <c r="D5333" s="5" t="s">
        <v>20355</v>
      </c>
      <c r="E5333" s="6">
        <v>45470</v>
      </c>
      <c r="F5333" s="5" t="s">
        <v>15</v>
      </c>
      <c r="G5333" s="5">
        <v>3</v>
      </c>
      <c r="H5333" s="5">
        <v>0</v>
      </c>
      <c r="I5333" s="5">
        <v>2400</v>
      </c>
      <c r="J5333" s="5" t="s">
        <v>84</v>
      </c>
      <c r="K5333" s="5" t="s">
        <v>78</v>
      </c>
    </row>
    <row r="5334" spans="1:11">
      <c r="A5334" s="5" t="s">
        <v>20356</v>
      </c>
      <c r="B5334" s="5" t="s">
        <v>20357</v>
      </c>
      <c r="C5334" s="5" t="s">
        <v>13470</v>
      </c>
      <c r="D5334" s="5" t="s">
        <v>20358</v>
      </c>
      <c r="E5334" s="6">
        <v>45680</v>
      </c>
      <c r="F5334" s="5" t="s">
        <v>15</v>
      </c>
      <c r="G5334" s="5">
        <v>3</v>
      </c>
      <c r="H5334" s="5">
        <v>5</v>
      </c>
      <c r="I5334" s="5">
        <v>2280</v>
      </c>
      <c r="J5334" s="5" t="s">
        <v>84</v>
      </c>
      <c r="K5334" s="5" t="s">
        <v>17</v>
      </c>
    </row>
    <row r="5335" spans="1:11">
      <c r="A5335" s="5" t="s">
        <v>20359</v>
      </c>
      <c r="B5335" s="5" t="s">
        <v>3538</v>
      </c>
      <c r="C5335" s="5" t="s">
        <v>20360</v>
      </c>
      <c r="D5335" s="5" t="s">
        <v>20361</v>
      </c>
      <c r="E5335" s="6">
        <v>45739</v>
      </c>
      <c r="F5335" s="5" t="s">
        <v>89</v>
      </c>
      <c r="G5335" s="5">
        <v>2</v>
      </c>
      <c r="H5335" s="5">
        <v>10</v>
      </c>
      <c r="I5335" s="5">
        <v>90</v>
      </c>
      <c r="J5335" s="5" t="s">
        <v>23</v>
      </c>
      <c r="K5335" s="5" t="s">
        <v>17</v>
      </c>
    </row>
    <row r="5336" spans="1:11">
      <c r="A5336" s="5" t="s">
        <v>20362</v>
      </c>
      <c r="B5336" s="5" t="s">
        <v>20363</v>
      </c>
      <c r="C5336" s="5" t="s">
        <v>20364</v>
      </c>
      <c r="D5336" s="5" t="s">
        <v>20365</v>
      </c>
      <c r="E5336" s="6">
        <v>45704</v>
      </c>
      <c r="F5336" s="5" t="s">
        <v>22</v>
      </c>
      <c r="G5336" s="5">
        <v>2</v>
      </c>
      <c r="H5336" s="5">
        <v>10</v>
      </c>
      <c r="I5336" s="5">
        <v>180</v>
      </c>
      <c r="J5336" s="5" t="s">
        <v>23</v>
      </c>
      <c r="K5336" s="5" t="s">
        <v>17</v>
      </c>
    </row>
    <row r="5337" spans="1:11">
      <c r="A5337" s="5" t="s">
        <v>20366</v>
      </c>
      <c r="B5337" s="5" t="s">
        <v>20367</v>
      </c>
      <c r="C5337" s="5" t="s">
        <v>20368</v>
      </c>
      <c r="D5337" s="5" t="s">
        <v>20369</v>
      </c>
      <c r="E5337" s="6">
        <v>45483</v>
      </c>
      <c r="F5337" s="5" t="s">
        <v>15</v>
      </c>
      <c r="G5337" s="5">
        <v>1</v>
      </c>
      <c r="H5337" s="5">
        <v>0</v>
      </c>
      <c r="I5337" s="5">
        <v>800</v>
      </c>
      <c r="J5337" s="5" t="s">
        <v>90</v>
      </c>
      <c r="K5337" s="5" t="s">
        <v>17</v>
      </c>
    </row>
    <row r="5338" spans="1:11">
      <c r="A5338" s="5" t="s">
        <v>20370</v>
      </c>
      <c r="B5338" s="5" t="s">
        <v>20371</v>
      </c>
      <c r="C5338" s="5" t="s">
        <v>20372</v>
      </c>
      <c r="D5338" s="5" t="s">
        <v>20373</v>
      </c>
      <c r="E5338" s="6">
        <v>45416</v>
      </c>
      <c r="F5338" s="5" t="s">
        <v>89</v>
      </c>
      <c r="G5338" s="5">
        <v>3</v>
      </c>
      <c r="H5338" s="5">
        <v>0</v>
      </c>
      <c r="I5338" s="5">
        <v>150</v>
      </c>
      <c r="J5338" s="5" t="s">
        <v>90</v>
      </c>
      <c r="K5338" s="5" t="s">
        <v>17</v>
      </c>
    </row>
    <row r="5339" spans="1:11">
      <c r="A5339" s="5" t="s">
        <v>20374</v>
      </c>
      <c r="B5339" s="5" t="s">
        <v>20375</v>
      </c>
      <c r="C5339" s="5" t="s">
        <v>20376</v>
      </c>
      <c r="D5339" s="5" t="s">
        <v>20377</v>
      </c>
      <c r="E5339" s="6">
        <v>45692</v>
      </c>
      <c r="F5339" s="5" t="s">
        <v>15</v>
      </c>
      <c r="G5339" s="5">
        <v>1</v>
      </c>
      <c r="H5339" s="5">
        <v>5</v>
      </c>
      <c r="I5339" s="5">
        <v>760</v>
      </c>
      <c r="J5339" s="5" t="s">
        <v>16</v>
      </c>
      <c r="K5339" s="5" t="s">
        <v>17</v>
      </c>
    </row>
    <row r="5340" spans="1:11">
      <c r="A5340" s="5" t="s">
        <v>20378</v>
      </c>
      <c r="B5340" s="5" t="s">
        <v>15316</v>
      </c>
      <c r="C5340" s="5" t="s">
        <v>20379</v>
      </c>
      <c r="D5340" s="5" t="s">
        <v>4302</v>
      </c>
      <c r="E5340" s="6">
        <v>45731</v>
      </c>
      <c r="F5340" s="5" t="s">
        <v>83</v>
      </c>
      <c r="G5340" s="5">
        <v>3</v>
      </c>
      <c r="H5340" s="5">
        <v>0</v>
      </c>
      <c r="I5340" s="5">
        <v>450</v>
      </c>
      <c r="J5340" s="5" t="s">
        <v>84</v>
      </c>
      <c r="K5340" s="5" t="s">
        <v>17</v>
      </c>
    </row>
    <row r="5341" spans="1:11">
      <c r="A5341" s="5" t="s">
        <v>20380</v>
      </c>
      <c r="B5341" s="5" t="s">
        <v>20381</v>
      </c>
      <c r="C5341" s="5" t="s">
        <v>6485</v>
      </c>
      <c r="D5341" s="5" t="s">
        <v>20382</v>
      </c>
      <c r="E5341" s="6">
        <v>45459</v>
      </c>
      <c r="F5341" s="5" t="s">
        <v>22</v>
      </c>
      <c r="G5341" s="5">
        <v>1</v>
      </c>
      <c r="H5341" s="5">
        <v>0</v>
      </c>
      <c r="I5341" s="5">
        <v>100</v>
      </c>
      <c r="J5341" s="5" t="s">
        <v>84</v>
      </c>
      <c r="K5341" s="5" t="s">
        <v>17</v>
      </c>
    </row>
    <row r="5342" spans="1:11">
      <c r="A5342" s="5" t="s">
        <v>20383</v>
      </c>
      <c r="B5342" s="5" t="s">
        <v>20384</v>
      </c>
      <c r="C5342" s="5" t="s">
        <v>20385</v>
      </c>
      <c r="D5342" s="5" t="s">
        <v>20386</v>
      </c>
      <c r="E5342" s="6">
        <v>45551</v>
      </c>
      <c r="F5342" s="5" t="s">
        <v>22</v>
      </c>
      <c r="G5342" s="5">
        <v>2</v>
      </c>
      <c r="H5342" s="5">
        <v>0</v>
      </c>
      <c r="I5342" s="5">
        <v>200</v>
      </c>
      <c r="J5342" s="5" t="s">
        <v>84</v>
      </c>
      <c r="K5342" s="5" t="s">
        <v>78</v>
      </c>
    </row>
    <row r="5343" spans="1:11">
      <c r="A5343" s="5" t="s">
        <v>20387</v>
      </c>
      <c r="B5343" s="5" t="s">
        <v>20388</v>
      </c>
      <c r="C5343" s="5" t="s">
        <v>20389</v>
      </c>
      <c r="D5343" s="5" t="s">
        <v>4411</v>
      </c>
      <c r="E5343" s="6">
        <v>45482</v>
      </c>
      <c r="F5343" s="5" t="s">
        <v>83</v>
      </c>
      <c r="G5343" s="5">
        <v>1</v>
      </c>
      <c r="H5343" s="5">
        <v>5</v>
      </c>
      <c r="I5343" s="5">
        <v>142.5</v>
      </c>
      <c r="J5343" s="5" t="s">
        <v>16</v>
      </c>
      <c r="K5343" s="5" t="s">
        <v>17</v>
      </c>
    </row>
    <row r="5344" spans="1:11">
      <c r="A5344" s="5" t="s">
        <v>20390</v>
      </c>
      <c r="B5344" s="5" t="s">
        <v>20391</v>
      </c>
      <c r="C5344" s="5" t="s">
        <v>20392</v>
      </c>
      <c r="D5344" s="5" t="s">
        <v>20393</v>
      </c>
      <c r="E5344" s="6">
        <v>45582</v>
      </c>
      <c r="F5344" s="5" t="s">
        <v>73</v>
      </c>
      <c r="G5344" s="5">
        <v>1</v>
      </c>
      <c r="H5344" s="5">
        <v>5</v>
      </c>
      <c r="I5344" s="5">
        <v>114</v>
      </c>
      <c r="J5344" s="5" t="s">
        <v>16</v>
      </c>
      <c r="K5344" s="5" t="s">
        <v>17</v>
      </c>
    </row>
    <row r="5345" spans="1:11">
      <c r="A5345" s="5" t="s">
        <v>20394</v>
      </c>
      <c r="B5345" s="5" t="s">
        <v>20395</v>
      </c>
      <c r="C5345" s="5" t="s">
        <v>20396</v>
      </c>
      <c r="D5345" s="5" t="s">
        <v>20397</v>
      </c>
      <c r="E5345" s="6">
        <v>45569</v>
      </c>
      <c r="F5345" s="5" t="s">
        <v>89</v>
      </c>
      <c r="G5345" s="5">
        <v>2</v>
      </c>
      <c r="H5345" s="5">
        <v>10</v>
      </c>
      <c r="I5345" s="5">
        <v>90</v>
      </c>
      <c r="J5345" s="5" t="s">
        <v>90</v>
      </c>
      <c r="K5345" s="5" t="s">
        <v>17</v>
      </c>
    </row>
    <row r="5346" spans="1:11">
      <c r="A5346" s="5" t="s">
        <v>20398</v>
      </c>
      <c r="B5346" s="5" t="s">
        <v>20399</v>
      </c>
      <c r="C5346" s="5" t="s">
        <v>20400</v>
      </c>
      <c r="D5346" s="5" t="s">
        <v>20401</v>
      </c>
      <c r="E5346" s="6">
        <v>45742</v>
      </c>
      <c r="F5346" s="5" t="s">
        <v>42</v>
      </c>
      <c r="G5346" s="5">
        <v>3</v>
      </c>
      <c r="H5346" s="5">
        <v>0</v>
      </c>
      <c r="I5346" s="5">
        <v>600</v>
      </c>
      <c r="J5346" s="5" t="s">
        <v>84</v>
      </c>
      <c r="K5346" s="5" t="s">
        <v>17</v>
      </c>
    </row>
    <row r="5347" spans="1:11">
      <c r="A5347" s="5" t="s">
        <v>20402</v>
      </c>
      <c r="B5347" s="5" t="s">
        <v>20403</v>
      </c>
      <c r="C5347" s="5" t="s">
        <v>20404</v>
      </c>
      <c r="D5347" s="5" t="s">
        <v>20405</v>
      </c>
      <c r="E5347" s="6">
        <v>45600</v>
      </c>
      <c r="F5347" s="5" t="s">
        <v>83</v>
      </c>
      <c r="G5347" s="5">
        <v>2</v>
      </c>
      <c r="H5347" s="5">
        <v>0</v>
      </c>
      <c r="I5347" s="5">
        <v>300</v>
      </c>
      <c r="J5347" s="5" t="s">
        <v>84</v>
      </c>
      <c r="K5347" s="5" t="s">
        <v>17</v>
      </c>
    </row>
    <row r="5348" spans="1:11">
      <c r="A5348" s="5" t="s">
        <v>20406</v>
      </c>
      <c r="B5348" s="5" t="s">
        <v>20407</v>
      </c>
      <c r="C5348" s="5" t="s">
        <v>20408</v>
      </c>
      <c r="D5348" s="5" t="s">
        <v>20409</v>
      </c>
      <c r="E5348" s="6">
        <v>45427</v>
      </c>
      <c r="F5348" s="5" t="s">
        <v>89</v>
      </c>
      <c r="G5348" s="5">
        <v>1</v>
      </c>
      <c r="H5348" s="5">
        <v>5</v>
      </c>
      <c r="I5348" s="5">
        <v>47.5</v>
      </c>
      <c r="J5348" s="5" t="s">
        <v>33</v>
      </c>
      <c r="K5348" s="5" t="s">
        <v>17</v>
      </c>
    </row>
    <row r="5349" spans="1:11">
      <c r="A5349" s="5" t="s">
        <v>20410</v>
      </c>
      <c r="B5349" s="5" t="s">
        <v>20411</v>
      </c>
      <c r="C5349" s="5" t="s">
        <v>20412</v>
      </c>
      <c r="D5349" s="5" t="s">
        <v>19478</v>
      </c>
      <c r="E5349" s="6">
        <v>45463</v>
      </c>
      <c r="F5349" s="5" t="s">
        <v>89</v>
      </c>
      <c r="G5349" s="5">
        <v>2</v>
      </c>
      <c r="H5349" s="5">
        <v>10</v>
      </c>
      <c r="I5349" s="5">
        <v>90</v>
      </c>
      <c r="J5349" s="5" t="s">
        <v>90</v>
      </c>
      <c r="K5349" s="5" t="s">
        <v>17</v>
      </c>
    </row>
    <row r="5350" spans="1:11">
      <c r="A5350" s="5" t="s">
        <v>20413</v>
      </c>
      <c r="B5350" s="5" t="s">
        <v>20414</v>
      </c>
      <c r="C5350" s="5" t="s">
        <v>20415</v>
      </c>
      <c r="D5350" s="5" t="s">
        <v>20416</v>
      </c>
      <c r="E5350" s="6">
        <v>45662</v>
      </c>
      <c r="F5350" s="5" t="s">
        <v>15</v>
      </c>
      <c r="G5350" s="5">
        <v>1</v>
      </c>
      <c r="H5350" s="5">
        <v>0</v>
      </c>
      <c r="I5350" s="5">
        <v>800</v>
      </c>
      <c r="J5350" s="5" t="s">
        <v>84</v>
      </c>
      <c r="K5350" s="5" t="s">
        <v>17</v>
      </c>
    </row>
    <row r="5351" spans="1:11">
      <c r="A5351" s="5" t="s">
        <v>20417</v>
      </c>
      <c r="B5351" s="5" t="s">
        <v>20418</v>
      </c>
      <c r="C5351" s="5" t="s">
        <v>20419</v>
      </c>
      <c r="D5351" s="5" t="s">
        <v>19176</v>
      </c>
      <c r="E5351" s="6">
        <v>45429</v>
      </c>
      <c r="F5351" s="5" t="s">
        <v>56</v>
      </c>
      <c r="G5351" s="5">
        <v>1</v>
      </c>
      <c r="H5351" s="5">
        <v>5</v>
      </c>
      <c r="I5351" s="5">
        <v>85.5</v>
      </c>
      <c r="J5351" s="5" t="s">
        <v>84</v>
      </c>
      <c r="K5351" s="5" t="s">
        <v>17</v>
      </c>
    </row>
    <row r="5352" spans="1:11">
      <c r="A5352" s="5" t="s">
        <v>20420</v>
      </c>
      <c r="B5352" s="5" t="s">
        <v>20421</v>
      </c>
      <c r="C5352" s="5" t="s">
        <v>20422</v>
      </c>
      <c r="D5352" s="5" t="s">
        <v>9890</v>
      </c>
      <c r="E5352" s="6">
        <v>45658</v>
      </c>
      <c r="F5352" s="5" t="s">
        <v>22</v>
      </c>
      <c r="G5352" s="5">
        <v>3</v>
      </c>
      <c r="H5352" s="5">
        <v>10</v>
      </c>
      <c r="I5352" s="5">
        <v>270</v>
      </c>
      <c r="J5352" s="5" t="s">
        <v>16</v>
      </c>
      <c r="K5352" s="5" t="s">
        <v>17</v>
      </c>
    </row>
    <row r="5353" spans="1:11">
      <c r="A5353" s="5" t="s">
        <v>20423</v>
      </c>
      <c r="B5353" s="5" t="s">
        <v>20424</v>
      </c>
      <c r="C5353" s="5" t="s">
        <v>20425</v>
      </c>
      <c r="D5353" s="5" t="s">
        <v>20426</v>
      </c>
      <c r="E5353" s="6">
        <v>45448</v>
      </c>
      <c r="F5353" s="5" t="s">
        <v>47</v>
      </c>
      <c r="G5353" s="5">
        <v>2</v>
      </c>
      <c r="H5353" s="5">
        <v>5</v>
      </c>
      <c r="I5353" s="5">
        <v>2280</v>
      </c>
      <c r="J5353" s="5" t="s">
        <v>23</v>
      </c>
      <c r="K5353" s="5" t="s">
        <v>17</v>
      </c>
    </row>
    <row r="5354" spans="1:11">
      <c r="A5354" s="5" t="s">
        <v>20427</v>
      </c>
      <c r="B5354" s="5" t="s">
        <v>14551</v>
      </c>
      <c r="C5354" s="5" t="s">
        <v>20428</v>
      </c>
      <c r="D5354" s="5" t="s">
        <v>20429</v>
      </c>
      <c r="E5354" s="6">
        <v>45433</v>
      </c>
      <c r="F5354" s="5" t="s">
        <v>56</v>
      </c>
      <c r="G5354" s="5">
        <v>4</v>
      </c>
      <c r="H5354" s="5">
        <v>0</v>
      </c>
      <c r="I5354" s="5">
        <v>360</v>
      </c>
      <c r="J5354" s="5" t="s">
        <v>16</v>
      </c>
      <c r="K5354" s="5" t="s">
        <v>17</v>
      </c>
    </row>
    <row r="5355" spans="1:11">
      <c r="A5355" s="5" t="s">
        <v>20430</v>
      </c>
      <c r="B5355" s="5" t="s">
        <v>20431</v>
      </c>
      <c r="C5355" s="5" t="s">
        <v>20432</v>
      </c>
      <c r="D5355" s="5" t="s">
        <v>20433</v>
      </c>
      <c r="E5355" s="6">
        <v>45432</v>
      </c>
      <c r="F5355" s="5" t="s">
        <v>83</v>
      </c>
      <c r="G5355" s="5">
        <v>2</v>
      </c>
      <c r="H5355" s="5">
        <v>0</v>
      </c>
      <c r="I5355" s="5">
        <v>300</v>
      </c>
      <c r="J5355" s="5" t="s">
        <v>16</v>
      </c>
      <c r="K5355" s="5" t="s">
        <v>17</v>
      </c>
    </row>
    <row r="5356" spans="1:11">
      <c r="A5356" s="5" t="s">
        <v>20434</v>
      </c>
      <c r="B5356" s="5" t="s">
        <v>20435</v>
      </c>
      <c r="C5356" s="5" t="s">
        <v>20436</v>
      </c>
      <c r="D5356" s="5" t="s">
        <v>20437</v>
      </c>
      <c r="E5356" s="6">
        <v>45758</v>
      </c>
      <c r="F5356" s="5" t="s">
        <v>22</v>
      </c>
      <c r="G5356" s="5">
        <v>3</v>
      </c>
      <c r="H5356" s="5">
        <v>10</v>
      </c>
      <c r="I5356" s="5">
        <v>270</v>
      </c>
      <c r="J5356" s="5" t="s">
        <v>84</v>
      </c>
      <c r="K5356" s="5" t="s">
        <v>17</v>
      </c>
    </row>
    <row r="5357" spans="1:11">
      <c r="A5357" s="5" t="s">
        <v>20438</v>
      </c>
      <c r="B5357" s="5" t="s">
        <v>20439</v>
      </c>
      <c r="C5357" s="5" t="s">
        <v>20440</v>
      </c>
      <c r="D5357" s="5" t="s">
        <v>20409</v>
      </c>
      <c r="E5357" s="6">
        <v>45618</v>
      </c>
      <c r="F5357" s="5" t="s">
        <v>83</v>
      </c>
      <c r="G5357" s="5">
        <v>2</v>
      </c>
      <c r="H5357" s="5">
        <v>5</v>
      </c>
      <c r="I5357" s="5">
        <v>285</v>
      </c>
      <c r="J5357" s="5" t="s">
        <v>33</v>
      </c>
      <c r="K5357" s="5" t="s">
        <v>17</v>
      </c>
    </row>
    <row r="5358" spans="1:11">
      <c r="A5358" s="5" t="s">
        <v>20441</v>
      </c>
      <c r="B5358" s="5" t="s">
        <v>20442</v>
      </c>
      <c r="C5358" s="5" t="s">
        <v>20443</v>
      </c>
      <c r="D5358" s="5" t="s">
        <v>20444</v>
      </c>
      <c r="E5358" s="6">
        <v>45531</v>
      </c>
      <c r="F5358" s="5" t="s">
        <v>42</v>
      </c>
      <c r="G5358" s="5">
        <v>2</v>
      </c>
      <c r="H5358" s="5">
        <v>0</v>
      </c>
      <c r="I5358" s="5">
        <v>400</v>
      </c>
      <c r="J5358" s="5" t="s">
        <v>16</v>
      </c>
      <c r="K5358" s="5" t="s">
        <v>17</v>
      </c>
    </row>
    <row r="5359" spans="1:11">
      <c r="A5359" s="5" t="s">
        <v>20445</v>
      </c>
      <c r="B5359" s="5" t="s">
        <v>20446</v>
      </c>
      <c r="C5359" s="5" t="s">
        <v>20447</v>
      </c>
      <c r="D5359" s="5" t="s">
        <v>20448</v>
      </c>
      <c r="E5359" s="6">
        <v>45694</v>
      </c>
      <c r="F5359" s="5" t="s">
        <v>28</v>
      </c>
      <c r="G5359" s="5">
        <v>4</v>
      </c>
      <c r="H5359" s="5">
        <v>10</v>
      </c>
      <c r="I5359" s="5">
        <v>1080</v>
      </c>
      <c r="J5359" s="5" t="s">
        <v>84</v>
      </c>
      <c r="K5359" s="5" t="s">
        <v>17</v>
      </c>
    </row>
    <row r="5360" spans="1:11">
      <c r="A5360" s="5" t="s">
        <v>20449</v>
      </c>
      <c r="B5360" s="5" t="s">
        <v>20450</v>
      </c>
      <c r="C5360" s="5" t="s">
        <v>20451</v>
      </c>
      <c r="D5360" s="5" t="s">
        <v>20452</v>
      </c>
      <c r="E5360" s="6">
        <v>45742</v>
      </c>
      <c r="F5360" s="5" t="s">
        <v>73</v>
      </c>
      <c r="G5360" s="5">
        <v>3</v>
      </c>
      <c r="H5360" s="5">
        <v>0</v>
      </c>
      <c r="I5360" s="5">
        <v>360</v>
      </c>
      <c r="J5360" s="5" t="s">
        <v>16</v>
      </c>
      <c r="K5360" s="5" t="s">
        <v>17</v>
      </c>
    </row>
    <row r="5361" spans="1:11">
      <c r="A5361" s="5" t="s">
        <v>20453</v>
      </c>
      <c r="B5361" s="5" t="s">
        <v>20454</v>
      </c>
      <c r="C5361" s="5" t="s">
        <v>20455</v>
      </c>
      <c r="D5361" s="5" t="s">
        <v>510</v>
      </c>
      <c r="E5361" s="6">
        <v>45692</v>
      </c>
      <c r="F5361" s="5" t="s">
        <v>89</v>
      </c>
      <c r="G5361" s="5">
        <v>4</v>
      </c>
      <c r="H5361" s="5">
        <v>0</v>
      </c>
      <c r="I5361" s="5">
        <v>200</v>
      </c>
      <c r="J5361" s="5" t="s">
        <v>84</v>
      </c>
      <c r="K5361" s="5" t="s">
        <v>17</v>
      </c>
    </row>
    <row r="5362" spans="1:11">
      <c r="A5362" s="5" t="s">
        <v>20456</v>
      </c>
      <c r="B5362" s="5" t="s">
        <v>20457</v>
      </c>
      <c r="C5362" s="5" t="s">
        <v>20458</v>
      </c>
      <c r="D5362" s="5" t="s">
        <v>20459</v>
      </c>
      <c r="E5362" s="6">
        <v>45765</v>
      </c>
      <c r="F5362" s="5" t="s">
        <v>73</v>
      </c>
      <c r="G5362" s="5">
        <v>3</v>
      </c>
      <c r="H5362" s="5">
        <v>0</v>
      </c>
      <c r="I5362" s="5">
        <v>360</v>
      </c>
      <c r="J5362" s="5" t="s">
        <v>33</v>
      </c>
      <c r="K5362" s="5" t="s">
        <v>17</v>
      </c>
    </row>
    <row r="5363" spans="1:11">
      <c r="A5363" s="5" t="s">
        <v>20460</v>
      </c>
      <c r="B5363" s="5" t="s">
        <v>20461</v>
      </c>
      <c r="C5363" s="5" t="s">
        <v>20462</v>
      </c>
      <c r="D5363" s="5" t="s">
        <v>20330</v>
      </c>
      <c r="E5363" s="6">
        <v>45730</v>
      </c>
      <c r="F5363" s="5" t="s">
        <v>73</v>
      </c>
      <c r="G5363" s="5">
        <v>4</v>
      </c>
      <c r="H5363" s="5">
        <v>0</v>
      </c>
      <c r="I5363" s="5">
        <v>480</v>
      </c>
      <c r="J5363" s="5" t="s">
        <v>16</v>
      </c>
      <c r="K5363" s="5" t="s">
        <v>17</v>
      </c>
    </row>
    <row r="5364" spans="1:11">
      <c r="A5364" s="5" t="s">
        <v>20463</v>
      </c>
      <c r="B5364" s="5" t="s">
        <v>20464</v>
      </c>
      <c r="C5364" s="5" t="s">
        <v>20465</v>
      </c>
      <c r="D5364" s="5" t="s">
        <v>4235</v>
      </c>
      <c r="E5364" s="6">
        <v>45493</v>
      </c>
      <c r="F5364" s="5" t="s">
        <v>15</v>
      </c>
      <c r="G5364" s="5">
        <v>1</v>
      </c>
      <c r="H5364" s="5">
        <v>5</v>
      </c>
      <c r="I5364" s="5">
        <v>760</v>
      </c>
      <c r="J5364" s="5" t="s">
        <v>23</v>
      </c>
      <c r="K5364" s="5" t="s">
        <v>17</v>
      </c>
    </row>
    <row r="5365" spans="1:11">
      <c r="A5365" s="5" t="s">
        <v>20466</v>
      </c>
      <c r="B5365" s="5" t="s">
        <v>20467</v>
      </c>
      <c r="C5365" s="5" t="s">
        <v>20468</v>
      </c>
      <c r="D5365" s="5" t="s">
        <v>20469</v>
      </c>
      <c r="E5365" s="6">
        <v>45429</v>
      </c>
      <c r="F5365" s="5" t="s">
        <v>15</v>
      </c>
      <c r="G5365" s="5">
        <v>2</v>
      </c>
      <c r="H5365" s="5">
        <v>0</v>
      </c>
      <c r="I5365" s="5">
        <v>1600</v>
      </c>
      <c r="J5365" s="5" t="s">
        <v>84</v>
      </c>
      <c r="K5365" s="5" t="s">
        <v>17</v>
      </c>
    </row>
    <row r="5366" spans="1:11">
      <c r="A5366" s="5" t="s">
        <v>20470</v>
      </c>
      <c r="B5366" s="5" t="s">
        <v>20471</v>
      </c>
      <c r="C5366" s="5" t="s">
        <v>20472</v>
      </c>
      <c r="D5366" s="5" t="s">
        <v>20473</v>
      </c>
      <c r="E5366" s="6">
        <v>45416</v>
      </c>
      <c r="F5366" s="5" t="s">
        <v>42</v>
      </c>
      <c r="G5366" s="5">
        <v>1</v>
      </c>
      <c r="H5366" s="5">
        <v>5</v>
      </c>
      <c r="I5366" s="5">
        <v>190</v>
      </c>
      <c r="J5366" s="5" t="s">
        <v>23</v>
      </c>
      <c r="K5366" s="5" t="s">
        <v>17</v>
      </c>
    </row>
    <row r="5367" spans="1:11">
      <c r="A5367" s="5" t="s">
        <v>20474</v>
      </c>
      <c r="B5367" s="5" t="s">
        <v>20475</v>
      </c>
      <c r="C5367" s="5" t="s">
        <v>20476</v>
      </c>
      <c r="D5367" s="5" t="s">
        <v>8679</v>
      </c>
      <c r="E5367" s="6">
        <v>45631</v>
      </c>
      <c r="F5367" s="5" t="s">
        <v>42</v>
      </c>
      <c r="G5367" s="5">
        <v>1</v>
      </c>
      <c r="H5367" s="5">
        <v>0</v>
      </c>
      <c r="I5367" s="5">
        <v>200</v>
      </c>
      <c r="J5367" s="5" t="s">
        <v>90</v>
      </c>
      <c r="K5367" s="5" t="s">
        <v>78</v>
      </c>
    </row>
    <row r="5368" spans="1:11">
      <c r="A5368" s="5" t="s">
        <v>20477</v>
      </c>
      <c r="B5368" s="5" t="s">
        <v>20478</v>
      </c>
      <c r="C5368" s="5" t="s">
        <v>20479</v>
      </c>
      <c r="D5368" s="5" t="s">
        <v>20480</v>
      </c>
      <c r="E5368" s="6">
        <v>45630</v>
      </c>
      <c r="F5368" s="5" t="s">
        <v>15</v>
      </c>
      <c r="G5368" s="5">
        <v>2</v>
      </c>
      <c r="H5368" s="5">
        <v>5</v>
      </c>
      <c r="I5368" s="5">
        <v>1520</v>
      </c>
      <c r="J5368" s="5" t="s">
        <v>90</v>
      </c>
      <c r="K5368" s="5" t="s">
        <v>17</v>
      </c>
    </row>
    <row r="5369" spans="1:11">
      <c r="A5369" s="5" t="s">
        <v>20481</v>
      </c>
      <c r="B5369" s="5" t="s">
        <v>20482</v>
      </c>
      <c r="C5369" s="5" t="s">
        <v>20483</v>
      </c>
      <c r="D5369" s="5" t="s">
        <v>20484</v>
      </c>
      <c r="E5369" s="6">
        <v>45460</v>
      </c>
      <c r="F5369" s="5" t="s">
        <v>89</v>
      </c>
      <c r="G5369" s="5">
        <v>1</v>
      </c>
      <c r="H5369" s="5">
        <v>10</v>
      </c>
      <c r="I5369" s="5">
        <v>45</v>
      </c>
      <c r="J5369" s="5" t="s">
        <v>33</v>
      </c>
      <c r="K5369" s="5" t="s">
        <v>17</v>
      </c>
    </row>
    <row r="5370" spans="1:11">
      <c r="A5370" s="5" t="s">
        <v>20485</v>
      </c>
      <c r="B5370" s="5" t="s">
        <v>20486</v>
      </c>
      <c r="C5370" s="5" t="s">
        <v>20487</v>
      </c>
      <c r="D5370" s="5" t="s">
        <v>6962</v>
      </c>
      <c r="E5370" s="6">
        <v>45680</v>
      </c>
      <c r="F5370" s="5" t="s">
        <v>73</v>
      </c>
      <c r="G5370" s="5">
        <v>3</v>
      </c>
      <c r="H5370" s="5">
        <v>0</v>
      </c>
      <c r="I5370" s="5">
        <v>360</v>
      </c>
      <c r="J5370" s="5" t="s">
        <v>23</v>
      </c>
      <c r="K5370" s="5" t="s">
        <v>17</v>
      </c>
    </row>
    <row r="5371" spans="1:11">
      <c r="A5371" s="5" t="s">
        <v>20488</v>
      </c>
      <c r="B5371" s="5" t="s">
        <v>20489</v>
      </c>
      <c r="C5371" s="5" t="s">
        <v>20490</v>
      </c>
      <c r="D5371" s="5" t="s">
        <v>20491</v>
      </c>
      <c r="E5371" s="6">
        <v>45472</v>
      </c>
      <c r="F5371" s="5" t="s">
        <v>73</v>
      </c>
      <c r="G5371" s="5">
        <v>3</v>
      </c>
      <c r="H5371" s="5">
        <v>5</v>
      </c>
      <c r="I5371" s="5">
        <v>342</v>
      </c>
      <c r="J5371" s="5" t="s">
        <v>16</v>
      </c>
      <c r="K5371" s="5" t="s">
        <v>17</v>
      </c>
    </row>
    <row r="5372" spans="1:11">
      <c r="A5372" s="5" t="s">
        <v>20492</v>
      </c>
      <c r="B5372" s="5" t="s">
        <v>3518</v>
      </c>
      <c r="C5372" s="5" t="s">
        <v>20493</v>
      </c>
      <c r="D5372" s="5" t="s">
        <v>20494</v>
      </c>
      <c r="E5372" s="6">
        <v>45481</v>
      </c>
      <c r="F5372" s="5" t="s">
        <v>22</v>
      </c>
      <c r="G5372" s="5">
        <v>1</v>
      </c>
      <c r="H5372" s="5">
        <v>5</v>
      </c>
      <c r="I5372" s="5">
        <v>95</v>
      </c>
      <c r="J5372" s="5" t="s">
        <v>84</v>
      </c>
      <c r="K5372" s="5" t="s">
        <v>17</v>
      </c>
    </row>
    <row r="5373" spans="1:11">
      <c r="A5373" s="5" t="s">
        <v>20495</v>
      </c>
      <c r="B5373" s="5" t="s">
        <v>20496</v>
      </c>
      <c r="C5373" s="5" t="s">
        <v>20497</v>
      </c>
      <c r="D5373" s="5" t="s">
        <v>20498</v>
      </c>
      <c r="E5373" s="6">
        <v>45534</v>
      </c>
      <c r="F5373" s="5" t="s">
        <v>47</v>
      </c>
      <c r="G5373" s="5">
        <v>2</v>
      </c>
      <c r="H5373" s="5">
        <v>0</v>
      </c>
      <c r="I5373" s="5">
        <v>2400</v>
      </c>
      <c r="J5373" s="5" t="s">
        <v>33</v>
      </c>
      <c r="K5373" s="5" t="s">
        <v>17</v>
      </c>
    </row>
    <row r="5374" spans="1:11">
      <c r="A5374" s="5" t="s">
        <v>20499</v>
      </c>
      <c r="B5374" s="5" t="s">
        <v>20500</v>
      </c>
      <c r="C5374" s="5" t="s">
        <v>20501</v>
      </c>
      <c r="D5374" s="5" t="s">
        <v>8126</v>
      </c>
      <c r="E5374" s="6">
        <v>45661</v>
      </c>
      <c r="F5374" s="5" t="s">
        <v>83</v>
      </c>
      <c r="G5374" s="5">
        <v>2</v>
      </c>
      <c r="H5374" s="5">
        <v>0</v>
      </c>
      <c r="I5374" s="5">
        <v>300</v>
      </c>
      <c r="J5374" s="5" t="s">
        <v>84</v>
      </c>
      <c r="K5374" s="5" t="s">
        <v>78</v>
      </c>
    </row>
    <row r="5375" spans="1:11">
      <c r="A5375" s="5" t="s">
        <v>20502</v>
      </c>
      <c r="B5375" s="5" t="s">
        <v>20503</v>
      </c>
      <c r="C5375" s="5" t="s">
        <v>20504</v>
      </c>
      <c r="D5375" s="5" t="s">
        <v>3813</v>
      </c>
      <c r="E5375" s="6">
        <v>45740</v>
      </c>
      <c r="F5375" s="5" t="s">
        <v>83</v>
      </c>
      <c r="G5375" s="5">
        <v>4</v>
      </c>
      <c r="H5375" s="5">
        <v>0</v>
      </c>
      <c r="I5375" s="5">
        <v>600</v>
      </c>
      <c r="J5375" s="5" t="s">
        <v>23</v>
      </c>
      <c r="K5375" s="5" t="s">
        <v>17</v>
      </c>
    </row>
    <row r="5376" spans="1:11">
      <c r="A5376" s="5" t="s">
        <v>20505</v>
      </c>
      <c r="B5376" s="5" t="s">
        <v>13557</v>
      </c>
      <c r="C5376" s="5" t="s">
        <v>20506</v>
      </c>
      <c r="D5376" s="5" t="s">
        <v>20507</v>
      </c>
      <c r="E5376" s="6">
        <v>45428</v>
      </c>
      <c r="F5376" s="5" t="s">
        <v>89</v>
      </c>
      <c r="G5376" s="5">
        <v>1</v>
      </c>
      <c r="H5376" s="5">
        <v>0</v>
      </c>
      <c r="I5376" s="5">
        <v>50</v>
      </c>
      <c r="J5376" s="5" t="s">
        <v>33</v>
      </c>
      <c r="K5376" s="5" t="s">
        <v>17</v>
      </c>
    </row>
    <row r="5377" spans="1:11">
      <c r="A5377" s="5" t="s">
        <v>20508</v>
      </c>
      <c r="B5377" s="5" t="s">
        <v>20509</v>
      </c>
      <c r="C5377" s="5" t="s">
        <v>20510</v>
      </c>
      <c r="D5377" s="5" t="s">
        <v>20511</v>
      </c>
      <c r="E5377" s="6">
        <v>45431</v>
      </c>
      <c r="F5377" s="5" t="s">
        <v>47</v>
      </c>
      <c r="G5377" s="5">
        <v>2</v>
      </c>
      <c r="H5377" s="5">
        <v>10</v>
      </c>
      <c r="I5377" s="5">
        <v>2160</v>
      </c>
      <c r="J5377" s="5" t="s">
        <v>33</v>
      </c>
      <c r="K5377" s="5" t="s">
        <v>17</v>
      </c>
    </row>
    <row r="5378" spans="1:11">
      <c r="A5378" s="5" t="s">
        <v>20512</v>
      </c>
      <c r="B5378" s="5" t="s">
        <v>20513</v>
      </c>
      <c r="C5378" s="5" t="s">
        <v>20514</v>
      </c>
      <c r="D5378" s="5" t="s">
        <v>20515</v>
      </c>
      <c r="E5378" s="6">
        <v>45562</v>
      </c>
      <c r="F5378" s="5" t="s">
        <v>42</v>
      </c>
      <c r="G5378" s="5">
        <v>3</v>
      </c>
      <c r="H5378" s="5">
        <v>5</v>
      </c>
      <c r="I5378" s="5">
        <v>570</v>
      </c>
      <c r="J5378" s="5" t="s">
        <v>16</v>
      </c>
      <c r="K5378" s="5" t="s">
        <v>17</v>
      </c>
    </row>
    <row r="5379" spans="1:11">
      <c r="A5379" s="5" t="s">
        <v>20516</v>
      </c>
      <c r="B5379" s="5" t="s">
        <v>20517</v>
      </c>
      <c r="C5379" s="5" t="s">
        <v>20518</v>
      </c>
      <c r="D5379" s="5" t="s">
        <v>20519</v>
      </c>
      <c r="E5379" s="6">
        <v>45566</v>
      </c>
      <c r="F5379" s="5" t="s">
        <v>89</v>
      </c>
      <c r="G5379" s="5">
        <v>1</v>
      </c>
      <c r="H5379" s="5">
        <v>5</v>
      </c>
      <c r="I5379" s="5">
        <v>47.5</v>
      </c>
      <c r="J5379" s="5" t="s">
        <v>84</v>
      </c>
      <c r="K5379" s="5" t="s">
        <v>17</v>
      </c>
    </row>
    <row r="5380" spans="1:11">
      <c r="A5380" s="5" t="s">
        <v>20520</v>
      </c>
      <c r="B5380" s="5" t="s">
        <v>20521</v>
      </c>
      <c r="C5380" s="5" t="s">
        <v>20522</v>
      </c>
      <c r="D5380" s="5" t="s">
        <v>20523</v>
      </c>
      <c r="E5380" s="6">
        <v>45444</v>
      </c>
      <c r="F5380" s="5" t="s">
        <v>73</v>
      </c>
      <c r="G5380" s="5">
        <v>4</v>
      </c>
      <c r="H5380" s="5">
        <v>5</v>
      </c>
      <c r="I5380" s="5">
        <v>456</v>
      </c>
      <c r="J5380" s="5" t="s">
        <v>23</v>
      </c>
      <c r="K5380" s="5" t="s">
        <v>17</v>
      </c>
    </row>
    <row r="5381" spans="1:11">
      <c r="A5381" s="5" t="s">
        <v>20524</v>
      </c>
      <c r="B5381" s="5" t="s">
        <v>20525</v>
      </c>
      <c r="C5381" s="5" t="s">
        <v>20526</v>
      </c>
      <c r="D5381" s="5" t="s">
        <v>20527</v>
      </c>
      <c r="E5381" s="6">
        <v>45414</v>
      </c>
      <c r="F5381" s="5" t="s">
        <v>47</v>
      </c>
      <c r="G5381" s="5">
        <v>3</v>
      </c>
      <c r="H5381" s="5">
        <v>10</v>
      </c>
      <c r="I5381" s="5">
        <v>3240</v>
      </c>
      <c r="J5381" s="5" t="s">
        <v>23</v>
      </c>
      <c r="K5381" s="5" t="s">
        <v>17</v>
      </c>
    </row>
    <row r="5382" spans="1:11">
      <c r="A5382" s="5" t="s">
        <v>20528</v>
      </c>
      <c r="B5382" s="5" t="s">
        <v>20529</v>
      </c>
      <c r="C5382" s="5" t="s">
        <v>20530</v>
      </c>
      <c r="D5382" s="5" t="s">
        <v>20531</v>
      </c>
      <c r="E5382" s="6">
        <v>45422</v>
      </c>
      <c r="F5382" s="5" t="s">
        <v>47</v>
      </c>
      <c r="G5382" s="5">
        <v>4</v>
      </c>
      <c r="H5382" s="5">
        <v>0</v>
      </c>
      <c r="I5382" s="5">
        <v>4800</v>
      </c>
      <c r="J5382" s="5" t="s">
        <v>84</v>
      </c>
      <c r="K5382" s="5" t="s">
        <v>17</v>
      </c>
    </row>
    <row r="5383" spans="1:11">
      <c r="A5383" s="5" t="s">
        <v>20532</v>
      </c>
      <c r="B5383" s="5" t="s">
        <v>20533</v>
      </c>
      <c r="C5383" s="5" t="s">
        <v>20534</v>
      </c>
      <c r="D5383" s="5" t="s">
        <v>20535</v>
      </c>
      <c r="E5383" s="6">
        <v>45678</v>
      </c>
      <c r="F5383" s="5" t="s">
        <v>22</v>
      </c>
      <c r="G5383" s="5">
        <v>3</v>
      </c>
      <c r="H5383" s="5">
        <v>0</v>
      </c>
      <c r="I5383" s="5">
        <v>300</v>
      </c>
      <c r="J5383" s="5" t="s">
        <v>90</v>
      </c>
      <c r="K5383" s="5" t="s">
        <v>17</v>
      </c>
    </row>
    <row r="5384" spans="1:11">
      <c r="A5384" s="5" t="s">
        <v>20536</v>
      </c>
      <c r="B5384" s="5" t="s">
        <v>20537</v>
      </c>
      <c r="C5384" s="5" t="s">
        <v>20538</v>
      </c>
      <c r="D5384" s="5" t="s">
        <v>20539</v>
      </c>
      <c r="E5384" s="6">
        <v>45704</v>
      </c>
      <c r="F5384" s="5" t="s">
        <v>83</v>
      </c>
      <c r="G5384" s="5">
        <v>3</v>
      </c>
      <c r="H5384" s="5">
        <v>5</v>
      </c>
      <c r="I5384" s="5">
        <v>427.5</v>
      </c>
      <c r="J5384" s="5" t="s">
        <v>16</v>
      </c>
      <c r="K5384" s="5" t="s">
        <v>17</v>
      </c>
    </row>
    <row r="5385" spans="1:11">
      <c r="A5385" s="5" t="s">
        <v>20540</v>
      </c>
      <c r="B5385" s="5" t="s">
        <v>17667</v>
      </c>
      <c r="C5385" s="5" t="s">
        <v>20541</v>
      </c>
      <c r="D5385" s="5" t="s">
        <v>20542</v>
      </c>
      <c r="E5385" s="6">
        <v>45529</v>
      </c>
      <c r="F5385" s="5" t="s">
        <v>83</v>
      </c>
      <c r="G5385" s="5">
        <v>4</v>
      </c>
      <c r="H5385" s="5">
        <v>15</v>
      </c>
      <c r="I5385" s="5">
        <v>510</v>
      </c>
      <c r="J5385" s="5" t="s">
        <v>16</v>
      </c>
      <c r="K5385" s="5" t="s">
        <v>17</v>
      </c>
    </row>
    <row r="5386" spans="1:11">
      <c r="A5386" s="5" t="s">
        <v>20543</v>
      </c>
      <c r="B5386" s="5" t="s">
        <v>20544</v>
      </c>
      <c r="C5386" s="5" t="s">
        <v>20545</v>
      </c>
      <c r="D5386" s="5" t="s">
        <v>20546</v>
      </c>
      <c r="E5386" s="6">
        <v>45678</v>
      </c>
      <c r="F5386" s="5" t="s">
        <v>22</v>
      </c>
      <c r="G5386" s="5">
        <v>3</v>
      </c>
      <c r="H5386" s="5">
        <v>0</v>
      </c>
      <c r="I5386" s="5">
        <v>300</v>
      </c>
      <c r="J5386" s="5" t="s">
        <v>84</v>
      </c>
      <c r="K5386" s="5" t="s">
        <v>17</v>
      </c>
    </row>
    <row r="5387" spans="1:11">
      <c r="A5387" s="5" t="s">
        <v>20547</v>
      </c>
      <c r="B5387" s="5" t="s">
        <v>20548</v>
      </c>
      <c r="C5387" s="5" t="s">
        <v>20549</v>
      </c>
      <c r="D5387" s="5" t="s">
        <v>20550</v>
      </c>
      <c r="E5387" s="6">
        <v>45514</v>
      </c>
      <c r="F5387" s="5" t="s">
        <v>15</v>
      </c>
      <c r="G5387" s="5">
        <v>3</v>
      </c>
      <c r="H5387" s="5">
        <v>5</v>
      </c>
      <c r="I5387" s="5">
        <v>2280</v>
      </c>
      <c r="J5387" s="5" t="s">
        <v>90</v>
      </c>
      <c r="K5387" s="5" t="s">
        <v>17</v>
      </c>
    </row>
    <row r="5388" spans="1:11">
      <c r="A5388" s="5" t="s">
        <v>20551</v>
      </c>
      <c r="B5388" s="5" t="s">
        <v>20552</v>
      </c>
      <c r="C5388" s="5" t="s">
        <v>20553</v>
      </c>
      <c r="D5388" s="5" t="s">
        <v>16769</v>
      </c>
      <c r="E5388" s="6">
        <v>45560</v>
      </c>
      <c r="F5388" s="5" t="s">
        <v>73</v>
      </c>
      <c r="G5388" s="5">
        <v>1</v>
      </c>
      <c r="H5388" s="5">
        <v>0</v>
      </c>
      <c r="I5388" s="5">
        <v>120</v>
      </c>
      <c r="J5388" s="5" t="s">
        <v>84</v>
      </c>
      <c r="K5388" s="5" t="s">
        <v>17</v>
      </c>
    </row>
    <row r="5389" spans="1:11">
      <c r="A5389" s="5" t="s">
        <v>20554</v>
      </c>
      <c r="B5389" s="5" t="s">
        <v>20555</v>
      </c>
      <c r="C5389" s="5" t="s">
        <v>20556</v>
      </c>
      <c r="D5389" s="5" t="s">
        <v>20557</v>
      </c>
      <c r="E5389" s="6">
        <v>45653</v>
      </c>
      <c r="F5389" s="5" t="s">
        <v>56</v>
      </c>
      <c r="G5389" s="5">
        <v>4</v>
      </c>
      <c r="H5389" s="5">
        <v>0</v>
      </c>
      <c r="I5389" s="5">
        <v>360</v>
      </c>
      <c r="J5389" s="5" t="s">
        <v>23</v>
      </c>
      <c r="K5389" s="5" t="s">
        <v>17</v>
      </c>
    </row>
    <row r="5390" spans="1:11">
      <c r="A5390" s="5" t="s">
        <v>20558</v>
      </c>
      <c r="B5390" s="5" t="s">
        <v>20559</v>
      </c>
      <c r="C5390" s="5" t="s">
        <v>20560</v>
      </c>
      <c r="D5390" s="5" t="s">
        <v>20561</v>
      </c>
      <c r="E5390" s="6">
        <v>45545</v>
      </c>
      <c r="F5390" s="5" t="s">
        <v>22</v>
      </c>
      <c r="G5390" s="5">
        <v>2</v>
      </c>
      <c r="H5390" s="5">
        <v>0</v>
      </c>
      <c r="I5390" s="5">
        <v>200</v>
      </c>
      <c r="J5390" s="5" t="s">
        <v>23</v>
      </c>
      <c r="K5390" s="5" t="s">
        <v>78</v>
      </c>
    </row>
    <row r="5391" spans="1:11">
      <c r="A5391" s="5" t="s">
        <v>20562</v>
      </c>
      <c r="B5391" s="5" t="s">
        <v>20563</v>
      </c>
      <c r="C5391" s="5" t="s">
        <v>20564</v>
      </c>
      <c r="D5391" s="5" t="s">
        <v>20565</v>
      </c>
      <c r="E5391" s="6">
        <v>45588</v>
      </c>
      <c r="F5391" s="5" t="s">
        <v>47</v>
      </c>
      <c r="G5391" s="5">
        <v>1</v>
      </c>
      <c r="H5391" s="5">
        <v>0</v>
      </c>
      <c r="I5391" s="5">
        <v>1200</v>
      </c>
      <c r="J5391" s="5" t="s">
        <v>16</v>
      </c>
      <c r="K5391" s="5" t="s">
        <v>17</v>
      </c>
    </row>
    <row r="5392" spans="1:11">
      <c r="A5392" s="5" t="s">
        <v>20566</v>
      </c>
      <c r="B5392" s="5" t="s">
        <v>20567</v>
      </c>
      <c r="C5392" s="5" t="s">
        <v>20568</v>
      </c>
      <c r="D5392" s="5" t="s">
        <v>2659</v>
      </c>
      <c r="E5392" s="6">
        <v>45755</v>
      </c>
      <c r="F5392" s="5" t="s">
        <v>42</v>
      </c>
      <c r="G5392" s="5">
        <v>1</v>
      </c>
      <c r="H5392" s="5">
        <v>0</v>
      </c>
      <c r="I5392" s="5">
        <v>200</v>
      </c>
      <c r="J5392" s="5" t="s">
        <v>90</v>
      </c>
      <c r="K5392" s="5" t="s">
        <v>17</v>
      </c>
    </row>
    <row r="5393" spans="1:11">
      <c r="A5393" s="5" t="s">
        <v>20569</v>
      </c>
      <c r="B5393" s="5" t="s">
        <v>20570</v>
      </c>
      <c r="C5393" s="5" t="s">
        <v>20571</v>
      </c>
      <c r="D5393" s="5" t="s">
        <v>20572</v>
      </c>
      <c r="E5393" s="6">
        <v>45426</v>
      </c>
      <c r="F5393" s="5" t="s">
        <v>22</v>
      </c>
      <c r="G5393" s="5">
        <v>2</v>
      </c>
      <c r="H5393" s="5">
        <v>0</v>
      </c>
      <c r="I5393" s="5">
        <v>200</v>
      </c>
      <c r="J5393" s="5" t="s">
        <v>23</v>
      </c>
      <c r="K5393" s="5" t="s">
        <v>17</v>
      </c>
    </row>
    <row r="5394" spans="1:11">
      <c r="A5394" s="5" t="s">
        <v>20573</v>
      </c>
      <c r="B5394" s="5" t="s">
        <v>20574</v>
      </c>
      <c r="C5394" s="5" t="s">
        <v>20575</v>
      </c>
      <c r="D5394" s="5" t="s">
        <v>20576</v>
      </c>
      <c r="E5394" s="6">
        <v>45731</v>
      </c>
      <c r="F5394" s="5" t="s">
        <v>28</v>
      </c>
      <c r="G5394" s="5">
        <v>4</v>
      </c>
      <c r="H5394" s="5">
        <v>0</v>
      </c>
      <c r="I5394" s="5">
        <v>1200</v>
      </c>
      <c r="J5394" s="5" t="s">
        <v>90</v>
      </c>
      <c r="K5394" s="5" t="s">
        <v>78</v>
      </c>
    </row>
    <row r="5395" spans="1:11">
      <c r="A5395" s="5" t="s">
        <v>20577</v>
      </c>
      <c r="B5395" s="5" t="s">
        <v>20578</v>
      </c>
      <c r="C5395" s="5" t="s">
        <v>20579</v>
      </c>
      <c r="D5395" s="5" t="s">
        <v>1143</v>
      </c>
      <c r="E5395" s="6">
        <v>45522</v>
      </c>
      <c r="F5395" s="5" t="s">
        <v>42</v>
      </c>
      <c r="G5395" s="5">
        <v>2</v>
      </c>
      <c r="H5395" s="5">
        <v>0</v>
      </c>
      <c r="I5395" s="5">
        <v>400</v>
      </c>
      <c r="J5395" s="5" t="s">
        <v>84</v>
      </c>
      <c r="K5395" s="5" t="s">
        <v>17</v>
      </c>
    </row>
    <row r="5396" spans="1:11">
      <c r="A5396" s="5" t="s">
        <v>20580</v>
      </c>
      <c r="B5396" s="5" t="s">
        <v>20581</v>
      </c>
      <c r="C5396" s="5" t="s">
        <v>20582</v>
      </c>
      <c r="D5396" s="5" t="s">
        <v>20583</v>
      </c>
      <c r="E5396" s="6">
        <v>45656</v>
      </c>
      <c r="F5396" s="5" t="s">
        <v>73</v>
      </c>
      <c r="G5396" s="5">
        <v>4</v>
      </c>
      <c r="H5396" s="5">
        <v>0</v>
      </c>
      <c r="I5396" s="5">
        <v>480</v>
      </c>
      <c r="J5396" s="5" t="s">
        <v>33</v>
      </c>
      <c r="K5396" s="5" t="s">
        <v>17</v>
      </c>
    </row>
    <row r="5397" spans="1:11">
      <c r="A5397" s="5" t="s">
        <v>20584</v>
      </c>
      <c r="B5397" s="5" t="s">
        <v>20585</v>
      </c>
      <c r="C5397" s="5" t="s">
        <v>20586</v>
      </c>
      <c r="D5397" s="5" t="s">
        <v>20587</v>
      </c>
      <c r="E5397" s="6">
        <v>45754</v>
      </c>
      <c r="F5397" s="5" t="s">
        <v>83</v>
      </c>
      <c r="G5397" s="5">
        <v>3</v>
      </c>
      <c r="H5397" s="5">
        <v>0</v>
      </c>
      <c r="I5397" s="5">
        <v>450</v>
      </c>
      <c r="J5397" s="5" t="s">
        <v>84</v>
      </c>
      <c r="K5397" s="5" t="s">
        <v>17</v>
      </c>
    </row>
    <row r="5398" spans="1:11">
      <c r="A5398" s="5" t="s">
        <v>20588</v>
      </c>
      <c r="B5398" s="5" t="s">
        <v>20589</v>
      </c>
      <c r="C5398" s="5" t="s">
        <v>20590</v>
      </c>
      <c r="D5398" s="5" t="s">
        <v>20591</v>
      </c>
      <c r="E5398" s="6">
        <v>45488</v>
      </c>
      <c r="F5398" s="5" t="s">
        <v>89</v>
      </c>
      <c r="G5398" s="5">
        <v>3</v>
      </c>
      <c r="H5398" s="5">
        <v>0</v>
      </c>
      <c r="I5398" s="5">
        <v>150</v>
      </c>
      <c r="J5398" s="5" t="s">
        <v>33</v>
      </c>
      <c r="K5398" s="5" t="s">
        <v>17</v>
      </c>
    </row>
    <row r="5399" spans="1:11">
      <c r="A5399" s="5" t="s">
        <v>20592</v>
      </c>
      <c r="B5399" s="5" t="s">
        <v>20593</v>
      </c>
      <c r="C5399" s="5" t="s">
        <v>20594</v>
      </c>
      <c r="D5399" s="5" t="s">
        <v>12224</v>
      </c>
      <c r="E5399" s="6">
        <v>45478</v>
      </c>
      <c r="F5399" s="5" t="s">
        <v>42</v>
      </c>
      <c r="G5399" s="5">
        <v>1</v>
      </c>
      <c r="H5399" s="5">
        <v>0</v>
      </c>
      <c r="I5399" s="5">
        <v>200</v>
      </c>
      <c r="J5399" s="5" t="s">
        <v>16</v>
      </c>
      <c r="K5399" s="5" t="s">
        <v>17</v>
      </c>
    </row>
    <row r="5400" spans="1:11">
      <c r="A5400" s="5" t="s">
        <v>20595</v>
      </c>
      <c r="B5400" s="5" t="s">
        <v>20596</v>
      </c>
      <c r="C5400" s="5" t="s">
        <v>20597</v>
      </c>
      <c r="D5400" s="5" t="s">
        <v>20598</v>
      </c>
      <c r="E5400" s="6">
        <v>45502</v>
      </c>
      <c r="F5400" s="5" t="s">
        <v>56</v>
      </c>
      <c r="G5400" s="5">
        <v>1</v>
      </c>
      <c r="H5400" s="5">
        <v>0</v>
      </c>
      <c r="I5400" s="5">
        <v>90</v>
      </c>
      <c r="J5400" s="5" t="s">
        <v>33</v>
      </c>
      <c r="K5400" s="5" t="s">
        <v>17</v>
      </c>
    </row>
    <row r="5401" spans="1:11">
      <c r="A5401" s="5" t="s">
        <v>20599</v>
      </c>
      <c r="B5401" s="5" t="s">
        <v>20600</v>
      </c>
      <c r="C5401" s="5" t="s">
        <v>20601</v>
      </c>
      <c r="D5401" s="5" t="s">
        <v>20602</v>
      </c>
      <c r="E5401" s="6">
        <v>45538</v>
      </c>
      <c r="F5401" s="5" t="s">
        <v>28</v>
      </c>
      <c r="G5401" s="5">
        <v>4</v>
      </c>
      <c r="H5401" s="5">
        <v>0</v>
      </c>
      <c r="I5401" s="5">
        <v>1200</v>
      </c>
      <c r="J5401" s="5" t="s">
        <v>16</v>
      </c>
      <c r="K5401" s="5" t="s">
        <v>17</v>
      </c>
    </row>
    <row r="5402" spans="1:11">
      <c r="A5402" s="5" t="s">
        <v>20603</v>
      </c>
      <c r="B5402" s="5" t="s">
        <v>20604</v>
      </c>
      <c r="C5402" s="5" t="s">
        <v>20605</v>
      </c>
      <c r="D5402" s="5" t="s">
        <v>20606</v>
      </c>
      <c r="E5402" s="6">
        <v>45528</v>
      </c>
      <c r="F5402" s="5" t="s">
        <v>83</v>
      </c>
      <c r="G5402" s="5">
        <v>2</v>
      </c>
      <c r="H5402" s="5">
        <v>0</v>
      </c>
      <c r="I5402" s="5">
        <v>300</v>
      </c>
      <c r="J5402" s="5" t="s">
        <v>90</v>
      </c>
      <c r="K5402" s="5" t="s">
        <v>17</v>
      </c>
    </row>
    <row r="5403" spans="1:11">
      <c r="A5403" s="5" t="s">
        <v>20607</v>
      </c>
      <c r="B5403" s="5" t="s">
        <v>20608</v>
      </c>
      <c r="C5403" s="5" t="s">
        <v>20609</v>
      </c>
      <c r="D5403" s="5" t="s">
        <v>20610</v>
      </c>
      <c r="E5403" s="6">
        <v>45718</v>
      </c>
      <c r="F5403" s="5" t="s">
        <v>89</v>
      </c>
      <c r="G5403" s="5">
        <v>3</v>
      </c>
      <c r="H5403" s="5">
        <v>0</v>
      </c>
      <c r="I5403" s="5">
        <v>150</v>
      </c>
      <c r="J5403" s="5" t="s">
        <v>16</v>
      </c>
      <c r="K5403" s="5" t="s">
        <v>17</v>
      </c>
    </row>
    <row r="5404" spans="1:11">
      <c r="A5404" s="5" t="s">
        <v>20611</v>
      </c>
      <c r="B5404" s="5" t="s">
        <v>20612</v>
      </c>
      <c r="C5404" s="5" t="s">
        <v>20613</v>
      </c>
      <c r="D5404" s="5" t="s">
        <v>20614</v>
      </c>
      <c r="E5404" s="6">
        <v>45713</v>
      </c>
      <c r="F5404" s="5" t="s">
        <v>83</v>
      </c>
      <c r="G5404" s="5">
        <v>1</v>
      </c>
      <c r="H5404" s="5">
        <v>5</v>
      </c>
      <c r="I5404" s="5">
        <v>142.5</v>
      </c>
      <c r="J5404" s="5" t="s">
        <v>84</v>
      </c>
      <c r="K5404" s="5" t="s">
        <v>78</v>
      </c>
    </row>
    <row r="5405" spans="1:11">
      <c r="A5405" s="5" t="s">
        <v>20615</v>
      </c>
      <c r="B5405" s="5" t="s">
        <v>20616</v>
      </c>
      <c r="C5405" s="5" t="s">
        <v>20617</v>
      </c>
      <c r="D5405" s="5" t="s">
        <v>20618</v>
      </c>
      <c r="E5405" s="6">
        <v>45714</v>
      </c>
      <c r="F5405" s="5" t="s">
        <v>83</v>
      </c>
      <c r="G5405" s="5">
        <v>4</v>
      </c>
      <c r="H5405" s="5">
        <v>0</v>
      </c>
      <c r="I5405" s="5">
        <v>600</v>
      </c>
      <c r="J5405" s="5" t="s">
        <v>84</v>
      </c>
      <c r="K5405" s="5" t="s">
        <v>17</v>
      </c>
    </row>
    <row r="5406" spans="1:11">
      <c r="A5406" s="5" t="s">
        <v>20619</v>
      </c>
      <c r="B5406" s="5" t="s">
        <v>20620</v>
      </c>
      <c r="C5406" s="5" t="s">
        <v>20621</v>
      </c>
      <c r="D5406" s="5" t="s">
        <v>6962</v>
      </c>
      <c r="E5406" s="6">
        <v>45694</v>
      </c>
      <c r="F5406" s="5" t="s">
        <v>89</v>
      </c>
      <c r="G5406" s="5">
        <v>2</v>
      </c>
      <c r="H5406" s="5">
        <v>10</v>
      </c>
      <c r="I5406" s="5">
        <v>90</v>
      </c>
      <c r="J5406" s="5" t="s">
        <v>16</v>
      </c>
      <c r="K5406" s="5" t="s">
        <v>17</v>
      </c>
    </row>
    <row r="5407" spans="1:11">
      <c r="A5407" s="5" t="s">
        <v>20622</v>
      </c>
      <c r="B5407" s="5" t="s">
        <v>20623</v>
      </c>
      <c r="C5407" s="5" t="s">
        <v>20624</v>
      </c>
      <c r="D5407" s="5" t="s">
        <v>11314</v>
      </c>
      <c r="E5407" s="6">
        <v>45757</v>
      </c>
      <c r="F5407" s="5" t="s">
        <v>42</v>
      </c>
      <c r="G5407" s="5">
        <v>4</v>
      </c>
      <c r="H5407" s="5">
        <v>5</v>
      </c>
      <c r="I5407" s="5">
        <v>760</v>
      </c>
      <c r="J5407" s="5" t="s">
        <v>90</v>
      </c>
      <c r="K5407" s="5" t="s">
        <v>17</v>
      </c>
    </row>
    <row r="5408" spans="1:11">
      <c r="A5408" s="5" t="s">
        <v>20625</v>
      </c>
      <c r="B5408" s="5" t="s">
        <v>20626</v>
      </c>
      <c r="C5408" s="5" t="s">
        <v>20627</v>
      </c>
      <c r="D5408" s="5" t="s">
        <v>20628</v>
      </c>
      <c r="E5408" s="6">
        <v>45749</v>
      </c>
      <c r="F5408" s="5" t="s">
        <v>56</v>
      </c>
      <c r="G5408" s="5">
        <v>3</v>
      </c>
      <c r="H5408" s="5">
        <v>0</v>
      </c>
      <c r="I5408" s="5">
        <v>270</v>
      </c>
      <c r="J5408" s="5" t="s">
        <v>16</v>
      </c>
      <c r="K5408" s="5" t="s">
        <v>78</v>
      </c>
    </row>
    <row r="5409" spans="1:11">
      <c r="A5409" s="5" t="s">
        <v>20629</v>
      </c>
      <c r="B5409" s="5" t="s">
        <v>20630</v>
      </c>
      <c r="C5409" s="5" t="s">
        <v>20631</v>
      </c>
      <c r="D5409" s="5" t="s">
        <v>20632</v>
      </c>
      <c r="E5409" s="6">
        <v>45456</v>
      </c>
      <c r="F5409" s="5" t="s">
        <v>73</v>
      </c>
      <c r="G5409" s="5">
        <v>1</v>
      </c>
      <c r="H5409" s="5">
        <v>0</v>
      </c>
      <c r="I5409" s="5">
        <v>120</v>
      </c>
      <c r="J5409" s="5" t="s">
        <v>23</v>
      </c>
      <c r="K5409" s="5" t="s">
        <v>17</v>
      </c>
    </row>
    <row r="5410" spans="1:11">
      <c r="A5410" s="5" t="s">
        <v>20633</v>
      </c>
      <c r="B5410" s="5" t="s">
        <v>20634</v>
      </c>
      <c r="C5410" s="5" t="s">
        <v>20635</v>
      </c>
      <c r="D5410" s="5" t="s">
        <v>20636</v>
      </c>
      <c r="E5410" s="6">
        <v>45494</v>
      </c>
      <c r="F5410" s="5" t="s">
        <v>73</v>
      </c>
      <c r="G5410" s="5">
        <v>3</v>
      </c>
      <c r="H5410" s="5">
        <v>10</v>
      </c>
      <c r="I5410" s="5">
        <v>324</v>
      </c>
      <c r="J5410" s="5" t="s">
        <v>33</v>
      </c>
      <c r="K5410" s="5" t="s">
        <v>78</v>
      </c>
    </row>
    <row r="5411" spans="1:11">
      <c r="A5411" s="7" t="s">
        <v>20637</v>
      </c>
      <c r="B5411" s="5" t="s">
        <v>20638</v>
      </c>
      <c r="C5411" s="5" t="s">
        <v>20639</v>
      </c>
      <c r="D5411" s="5" t="s">
        <v>20640</v>
      </c>
      <c r="E5411" s="6">
        <v>45470</v>
      </c>
      <c r="F5411" s="5" t="s">
        <v>15</v>
      </c>
      <c r="G5411" s="5">
        <v>4</v>
      </c>
      <c r="H5411" s="5">
        <v>10</v>
      </c>
      <c r="I5411" s="5">
        <v>2880</v>
      </c>
      <c r="J5411" s="5" t="s">
        <v>16</v>
      </c>
      <c r="K5411" s="5" t="s">
        <v>17</v>
      </c>
    </row>
    <row r="5412" spans="1:11">
      <c r="A5412" s="5" t="s">
        <v>20641</v>
      </c>
      <c r="B5412" s="5" t="s">
        <v>20642</v>
      </c>
      <c r="C5412" s="5" t="s">
        <v>20643</v>
      </c>
      <c r="D5412" s="5" t="s">
        <v>20644</v>
      </c>
      <c r="E5412" s="6">
        <v>45629</v>
      </c>
      <c r="F5412" s="5" t="s">
        <v>28</v>
      </c>
      <c r="G5412" s="5">
        <v>4</v>
      </c>
      <c r="H5412" s="5">
        <v>0</v>
      </c>
      <c r="I5412" s="5">
        <v>1200</v>
      </c>
      <c r="J5412" s="5" t="s">
        <v>23</v>
      </c>
      <c r="K5412" s="5" t="s">
        <v>17</v>
      </c>
    </row>
    <row r="5413" spans="1:11">
      <c r="A5413" s="5" t="s">
        <v>20645</v>
      </c>
      <c r="B5413" s="5" t="s">
        <v>20646</v>
      </c>
      <c r="C5413" s="5" t="s">
        <v>20647</v>
      </c>
      <c r="D5413" s="5" t="s">
        <v>20648</v>
      </c>
      <c r="E5413" s="6">
        <v>45728</v>
      </c>
      <c r="F5413" s="5" t="s">
        <v>42</v>
      </c>
      <c r="G5413" s="5">
        <v>4</v>
      </c>
      <c r="H5413" s="5">
        <v>0</v>
      </c>
      <c r="I5413" s="5">
        <v>800</v>
      </c>
      <c r="J5413" s="5" t="s">
        <v>33</v>
      </c>
      <c r="K5413" s="5" t="s">
        <v>17</v>
      </c>
    </row>
    <row r="5414" spans="1:11">
      <c r="A5414" s="5" t="s">
        <v>20649</v>
      </c>
      <c r="B5414" s="5" t="s">
        <v>20650</v>
      </c>
      <c r="C5414" s="5" t="s">
        <v>20651</v>
      </c>
      <c r="D5414" s="5" t="s">
        <v>20652</v>
      </c>
      <c r="E5414" s="6">
        <v>45467</v>
      </c>
      <c r="F5414" s="5" t="s">
        <v>83</v>
      </c>
      <c r="G5414" s="5">
        <v>1</v>
      </c>
      <c r="H5414" s="5">
        <v>0</v>
      </c>
      <c r="I5414" s="5">
        <v>150</v>
      </c>
      <c r="J5414" s="5" t="s">
        <v>33</v>
      </c>
      <c r="K5414" s="5" t="s">
        <v>17</v>
      </c>
    </row>
    <row r="5415" spans="1:11">
      <c r="A5415" s="5" t="s">
        <v>20653</v>
      </c>
      <c r="B5415" s="5" t="s">
        <v>3427</v>
      </c>
      <c r="C5415" s="5" t="s">
        <v>20654</v>
      </c>
      <c r="D5415" s="5" t="s">
        <v>20655</v>
      </c>
      <c r="E5415" s="6">
        <v>45587</v>
      </c>
      <c r="F5415" s="5" t="s">
        <v>42</v>
      </c>
      <c r="G5415" s="5">
        <v>3</v>
      </c>
      <c r="H5415" s="5">
        <v>0</v>
      </c>
      <c r="I5415" s="5">
        <v>600</v>
      </c>
      <c r="J5415" s="5" t="s">
        <v>23</v>
      </c>
      <c r="K5415" s="5" t="s">
        <v>17</v>
      </c>
    </row>
    <row r="5416" spans="1:11">
      <c r="A5416" s="5" t="s">
        <v>20656</v>
      </c>
      <c r="B5416" s="5" t="s">
        <v>20657</v>
      </c>
      <c r="C5416" s="5" t="s">
        <v>20658</v>
      </c>
      <c r="D5416" s="5" t="s">
        <v>20659</v>
      </c>
      <c r="E5416" s="6">
        <v>45634</v>
      </c>
      <c r="F5416" s="5" t="s">
        <v>89</v>
      </c>
      <c r="G5416" s="5">
        <v>1</v>
      </c>
      <c r="H5416" s="5">
        <v>10</v>
      </c>
      <c r="I5416" s="5">
        <v>45</v>
      </c>
      <c r="J5416" s="5" t="s">
        <v>23</v>
      </c>
      <c r="K5416" s="5" t="s">
        <v>17</v>
      </c>
    </row>
    <row r="5417" spans="1:11">
      <c r="A5417" s="5" t="s">
        <v>20660</v>
      </c>
      <c r="B5417" s="5" t="s">
        <v>20661</v>
      </c>
      <c r="C5417" s="5" t="s">
        <v>4638</v>
      </c>
      <c r="D5417" s="5" t="s">
        <v>20662</v>
      </c>
      <c r="E5417" s="6">
        <v>45492</v>
      </c>
      <c r="F5417" s="5" t="s">
        <v>28</v>
      </c>
      <c r="G5417" s="5">
        <v>1</v>
      </c>
      <c r="H5417" s="5">
        <v>10</v>
      </c>
      <c r="I5417" s="5">
        <v>270</v>
      </c>
      <c r="J5417" s="5" t="s">
        <v>33</v>
      </c>
      <c r="K5417" s="5" t="s">
        <v>17</v>
      </c>
    </row>
    <row r="5418" spans="1:11">
      <c r="A5418" s="5" t="s">
        <v>20663</v>
      </c>
      <c r="B5418" s="5" t="s">
        <v>20664</v>
      </c>
      <c r="C5418" s="5" t="s">
        <v>20665</v>
      </c>
      <c r="D5418" s="5" t="s">
        <v>20666</v>
      </c>
      <c r="E5418" s="6">
        <v>45534</v>
      </c>
      <c r="F5418" s="5" t="s">
        <v>47</v>
      </c>
      <c r="G5418" s="5">
        <v>1</v>
      </c>
      <c r="H5418" s="5">
        <v>0</v>
      </c>
      <c r="I5418" s="5">
        <v>1200</v>
      </c>
      <c r="J5418" s="5" t="s">
        <v>90</v>
      </c>
      <c r="K5418" s="5" t="s">
        <v>17</v>
      </c>
    </row>
    <row r="5419" spans="1:11">
      <c r="A5419" s="5" t="s">
        <v>20667</v>
      </c>
      <c r="B5419" s="5" t="s">
        <v>20668</v>
      </c>
      <c r="C5419" s="5" t="s">
        <v>20669</v>
      </c>
      <c r="D5419" s="5" t="s">
        <v>13019</v>
      </c>
      <c r="E5419" s="6">
        <v>45511</v>
      </c>
      <c r="F5419" s="5" t="s">
        <v>89</v>
      </c>
      <c r="G5419" s="5">
        <v>3</v>
      </c>
      <c r="H5419" s="5">
        <v>10</v>
      </c>
      <c r="I5419" s="5">
        <v>135</v>
      </c>
      <c r="J5419" s="5" t="s">
        <v>16</v>
      </c>
      <c r="K5419" s="5" t="s">
        <v>17</v>
      </c>
    </row>
    <row r="5420" spans="1:11">
      <c r="A5420" s="5" t="s">
        <v>20670</v>
      </c>
      <c r="B5420" s="5" t="s">
        <v>20671</v>
      </c>
      <c r="C5420" s="5" t="s">
        <v>20672</v>
      </c>
      <c r="D5420" s="5" t="s">
        <v>20673</v>
      </c>
      <c r="E5420" s="6">
        <v>45719</v>
      </c>
      <c r="F5420" s="5" t="s">
        <v>22</v>
      </c>
      <c r="G5420" s="5">
        <v>3</v>
      </c>
      <c r="H5420" s="5">
        <v>5</v>
      </c>
      <c r="I5420" s="5">
        <v>285</v>
      </c>
      <c r="J5420" s="5" t="s">
        <v>90</v>
      </c>
      <c r="K5420" s="5" t="s">
        <v>17</v>
      </c>
    </row>
    <row r="5421" spans="1:11">
      <c r="A5421" s="5" t="s">
        <v>20674</v>
      </c>
      <c r="B5421" s="5" t="s">
        <v>20675</v>
      </c>
      <c r="C5421" s="5" t="s">
        <v>20676</v>
      </c>
      <c r="D5421" s="5" t="s">
        <v>20677</v>
      </c>
      <c r="E5421" s="6">
        <v>45488</v>
      </c>
      <c r="F5421" s="5" t="s">
        <v>56</v>
      </c>
      <c r="G5421" s="5">
        <v>1</v>
      </c>
      <c r="H5421" s="5">
        <v>10</v>
      </c>
      <c r="I5421" s="5">
        <v>81</v>
      </c>
      <c r="J5421" s="5" t="s">
        <v>16</v>
      </c>
      <c r="K5421" s="5" t="s">
        <v>17</v>
      </c>
    </row>
    <row r="5422" spans="1:11">
      <c r="A5422" s="5" t="s">
        <v>20678</v>
      </c>
      <c r="B5422" s="5" t="s">
        <v>20679</v>
      </c>
      <c r="C5422" s="5" t="s">
        <v>20680</v>
      </c>
      <c r="D5422" s="5" t="s">
        <v>14481</v>
      </c>
      <c r="E5422" s="6">
        <v>45694</v>
      </c>
      <c r="F5422" s="5" t="s">
        <v>73</v>
      </c>
      <c r="G5422" s="5">
        <v>4</v>
      </c>
      <c r="H5422" s="5">
        <v>0</v>
      </c>
      <c r="I5422" s="5">
        <v>480</v>
      </c>
      <c r="J5422" s="5" t="s">
        <v>84</v>
      </c>
      <c r="K5422" s="5" t="s">
        <v>17</v>
      </c>
    </row>
    <row r="5423" spans="1:11">
      <c r="A5423" s="7" t="s">
        <v>20681</v>
      </c>
      <c r="B5423" s="5" t="s">
        <v>20682</v>
      </c>
      <c r="C5423" s="5" t="s">
        <v>20683</v>
      </c>
      <c r="D5423" s="5" t="s">
        <v>7516</v>
      </c>
      <c r="E5423" s="6">
        <v>45631</v>
      </c>
      <c r="F5423" s="5" t="s">
        <v>42</v>
      </c>
      <c r="G5423" s="5">
        <v>1</v>
      </c>
      <c r="H5423" s="5">
        <v>0</v>
      </c>
      <c r="I5423" s="5">
        <v>200</v>
      </c>
      <c r="J5423" s="5" t="s">
        <v>84</v>
      </c>
      <c r="K5423" s="5" t="s">
        <v>17</v>
      </c>
    </row>
    <row r="5424" spans="1:11">
      <c r="A5424" s="5" t="s">
        <v>20684</v>
      </c>
      <c r="B5424" s="5" t="s">
        <v>20685</v>
      </c>
      <c r="C5424" s="5" t="s">
        <v>20686</v>
      </c>
      <c r="D5424" s="5" t="s">
        <v>20687</v>
      </c>
      <c r="E5424" s="6">
        <v>45611</v>
      </c>
      <c r="F5424" s="5" t="s">
        <v>89</v>
      </c>
      <c r="G5424" s="5">
        <v>3</v>
      </c>
      <c r="H5424" s="5">
        <v>0</v>
      </c>
      <c r="I5424" s="5">
        <v>150</v>
      </c>
      <c r="J5424" s="5" t="s">
        <v>90</v>
      </c>
      <c r="K5424" s="5" t="s">
        <v>17</v>
      </c>
    </row>
    <row r="5425" spans="1:11">
      <c r="A5425" s="5" t="s">
        <v>20688</v>
      </c>
      <c r="B5425" s="5" t="s">
        <v>20689</v>
      </c>
      <c r="C5425" s="5" t="s">
        <v>20690</v>
      </c>
      <c r="D5425" s="5" t="s">
        <v>20691</v>
      </c>
      <c r="E5425" s="6">
        <v>45428</v>
      </c>
      <c r="F5425" s="5" t="s">
        <v>56</v>
      </c>
      <c r="G5425" s="5">
        <v>3</v>
      </c>
      <c r="H5425" s="5">
        <v>0</v>
      </c>
      <c r="I5425" s="5">
        <v>270</v>
      </c>
      <c r="J5425" s="5" t="s">
        <v>84</v>
      </c>
      <c r="K5425" s="5" t="s">
        <v>17</v>
      </c>
    </row>
    <row r="5426" spans="1:11">
      <c r="A5426" s="5" t="s">
        <v>20692</v>
      </c>
      <c r="B5426" s="5" t="s">
        <v>20693</v>
      </c>
      <c r="C5426" s="5" t="s">
        <v>20694</v>
      </c>
      <c r="D5426" s="5" t="s">
        <v>17807</v>
      </c>
      <c r="E5426" s="6">
        <v>45580</v>
      </c>
      <c r="F5426" s="5" t="s">
        <v>56</v>
      </c>
      <c r="G5426" s="5">
        <v>4</v>
      </c>
      <c r="H5426" s="5">
        <v>0</v>
      </c>
      <c r="I5426" s="5">
        <v>360</v>
      </c>
      <c r="J5426" s="5" t="s">
        <v>90</v>
      </c>
      <c r="K5426" s="5" t="s">
        <v>17</v>
      </c>
    </row>
    <row r="5427" spans="1:11">
      <c r="A5427" s="5" t="s">
        <v>20695</v>
      </c>
      <c r="B5427" s="5" t="s">
        <v>20696</v>
      </c>
      <c r="C5427" s="5" t="s">
        <v>20697</v>
      </c>
      <c r="D5427" s="5" t="s">
        <v>18229</v>
      </c>
      <c r="E5427" s="6">
        <v>45580</v>
      </c>
      <c r="F5427" s="5" t="s">
        <v>15</v>
      </c>
      <c r="G5427" s="5">
        <v>1</v>
      </c>
      <c r="H5427" s="5">
        <v>0</v>
      </c>
      <c r="I5427" s="5">
        <v>800</v>
      </c>
      <c r="J5427" s="5" t="s">
        <v>23</v>
      </c>
      <c r="K5427" s="5" t="s">
        <v>17</v>
      </c>
    </row>
    <row r="5428" spans="1:11">
      <c r="A5428" s="5" t="s">
        <v>20698</v>
      </c>
      <c r="B5428" s="5" t="s">
        <v>20699</v>
      </c>
      <c r="C5428" s="5" t="s">
        <v>20700</v>
      </c>
      <c r="D5428" s="5" t="s">
        <v>20701</v>
      </c>
      <c r="E5428" s="6">
        <v>45664</v>
      </c>
      <c r="F5428" s="5" t="s">
        <v>73</v>
      </c>
      <c r="G5428" s="5">
        <v>3</v>
      </c>
      <c r="H5428" s="5">
        <v>15</v>
      </c>
      <c r="I5428" s="5">
        <v>306</v>
      </c>
      <c r="J5428" s="5" t="s">
        <v>84</v>
      </c>
      <c r="K5428" s="5" t="s">
        <v>17</v>
      </c>
    </row>
    <row r="5429" spans="1:11">
      <c r="A5429" s="5" t="s">
        <v>20702</v>
      </c>
      <c r="B5429" s="5" t="s">
        <v>20703</v>
      </c>
      <c r="C5429" s="5" t="s">
        <v>20704</v>
      </c>
      <c r="D5429" s="5" t="s">
        <v>158</v>
      </c>
      <c r="E5429" s="6">
        <v>45571</v>
      </c>
      <c r="F5429" s="5" t="s">
        <v>89</v>
      </c>
      <c r="G5429" s="5">
        <v>4</v>
      </c>
      <c r="H5429" s="5">
        <v>15</v>
      </c>
      <c r="I5429" s="5">
        <v>170</v>
      </c>
      <c r="J5429" s="5" t="s">
        <v>23</v>
      </c>
      <c r="K5429" s="5" t="s">
        <v>17</v>
      </c>
    </row>
    <row r="5430" spans="1:11">
      <c r="A5430" s="5" t="s">
        <v>20705</v>
      </c>
      <c r="B5430" s="5" t="s">
        <v>20706</v>
      </c>
      <c r="C5430" s="5" t="s">
        <v>20707</v>
      </c>
      <c r="D5430" s="5" t="s">
        <v>20708</v>
      </c>
      <c r="E5430" s="6">
        <v>45620</v>
      </c>
      <c r="F5430" s="5" t="s">
        <v>56</v>
      </c>
      <c r="G5430" s="5">
        <v>2</v>
      </c>
      <c r="H5430" s="5">
        <v>5</v>
      </c>
      <c r="I5430" s="5">
        <v>171</v>
      </c>
      <c r="J5430" s="5" t="s">
        <v>33</v>
      </c>
      <c r="K5430" s="5" t="s">
        <v>17</v>
      </c>
    </row>
    <row r="5431" spans="1:11">
      <c r="A5431" s="5" t="s">
        <v>20709</v>
      </c>
      <c r="B5431" s="5" t="s">
        <v>20710</v>
      </c>
      <c r="C5431" s="5" t="s">
        <v>20711</v>
      </c>
      <c r="D5431" s="5" t="s">
        <v>20712</v>
      </c>
      <c r="E5431" s="6">
        <v>45639</v>
      </c>
      <c r="F5431" s="5" t="s">
        <v>83</v>
      </c>
      <c r="G5431" s="5">
        <v>3</v>
      </c>
      <c r="H5431" s="5">
        <v>0</v>
      </c>
      <c r="I5431" s="5">
        <v>450</v>
      </c>
      <c r="J5431" s="5" t="s">
        <v>33</v>
      </c>
      <c r="K5431" s="5" t="s">
        <v>17</v>
      </c>
    </row>
    <row r="5432" spans="1:11">
      <c r="A5432" s="5" t="s">
        <v>20713</v>
      </c>
      <c r="B5432" s="5" t="s">
        <v>20714</v>
      </c>
      <c r="C5432" s="5" t="s">
        <v>20715</v>
      </c>
      <c r="D5432" s="5" t="s">
        <v>2434</v>
      </c>
      <c r="E5432" s="6">
        <v>45741</v>
      </c>
      <c r="F5432" s="5" t="s">
        <v>42</v>
      </c>
      <c r="G5432" s="5">
        <v>3</v>
      </c>
      <c r="H5432" s="5">
        <v>0</v>
      </c>
      <c r="I5432" s="5">
        <v>600</v>
      </c>
      <c r="J5432" s="5" t="s">
        <v>84</v>
      </c>
      <c r="K5432" s="5" t="s">
        <v>17</v>
      </c>
    </row>
    <row r="5433" spans="1:11">
      <c r="A5433" s="5" t="s">
        <v>20716</v>
      </c>
      <c r="B5433" s="5" t="s">
        <v>20717</v>
      </c>
      <c r="C5433" s="5" t="s">
        <v>20718</v>
      </c>
      <c r="D5433" s="5" t="s">
        <v>14931</v>
      </c>
      <c r="E5433" s="6">
        <v>45486</v>
      </c>
      <c r="F5433" s="5" t="s">
        <v>22</v>
      </c>
      <c r="G5433" s="5">
        <v>2</v>
      </c>
      <c r="H5433" s="5">
        <v>15</v>
      </c>
      <c r="I5433" s="5">
        <v>170</v>
      </c>
      <c r="J5433" s="5" t="s">
        <v>84</v>
      </c>
      <c r="K5433" s="5" t="s">
        <v>17</v>
      </c>
    </row>
    <row r="5434" spans="1:11">
      <c r="A5434" s="5" t="s">
        <v>20719</v>
      </c>
      <c r="B5434" s="5" t="s">
        <v>20720</v>
      </c>
      <c r="C5434" s="5" t="s">
        <v>20721</v>
      </c>
      <c r="D5434" s="5" t="s">
        <v>20722</v>
      </c>
      <c r="E5434" s="6">
        <v>45438</v>
      </c>
      <c r="F5434" s="5" t="s">
        <v>22</v>
      </c>
      <c r="G5434" s="5">
        <v>4</v>
      </c>
      <c r="H5434" s="5">
        <v>10</v>
      </c>
      <c r="I5434" s="5">
        <v>360</v>
      </c>
      <c r="J5434" s="5" t="s">
        <v>33</v>
      </c>
      <c r="K5434" s="5" t="s">
        <v>17</v>
      </c>
    </row>
    <row r="5435" spans="1:11">
      <c r="A5435" s="5" t="s">
        <v>20723</v>
      </c>
      <c r="B5435" s="5" t="s">
        <v>20724</v>
      </c>
      <c r="C5435" s="5" t="s">
        <v>20725</v>
      </c>
      <c r="D5435" s="5" t="s">
        <v>20726</v>
      </c>
      <c r="E5435" s="6">
        <v>45412</v>
      </c>
      <c r="F5435" s="5" t="s">
        <v>15</v>
      </c>
      <c r="G5435" s="5">
        <v>4</v>
      </c>
      <c r="H5435" s="5">
        <v>5</v>
      </c>
      <c r="I5435" s="5">
        <v>3040</v>
      </c>
      <c r="J5435" s="5" t="s">
        <v>16</v>
      </c>
      <c r="K5435" s="5" t="s">
        <v>17</v>
      </c>
    </row>
    <row r="5436" spans="1:11">
      <c r="A5436" s="5" t="s">
        <v>20727</v>
      </c>
      <c r="B5436" s="5" t="s">
        <v>20728</v>
      </c>
      <c r="C5436" s="5" t="s">
        <v>20729</v>
      </c>
      <c r="D5436" s="5" t="s">
        <v>20730</v>
      </c>
      <c r="E5436" s="6">
        <v>45667</v>
      </c>
      <c r="F5436" s="5" t="s">
        <v>15</v>
      </c>
      <c r="G5436" s="5">
        <v>1</v>
      </c>
      <c r="H5436" s="5">
        <v>0</v>
      </c>
      <c r="I5436" s="5">
        <v>800</v>
      </c>
      <c r="J5436" s="5" t="s">
        <v>16</v>
      </c>
      <c r="K5436" s="5" t="s">
        <v>78</v>
      </c>
    </row>
    <row r="5437" spans="1:11">
      <c r="A5437" s="5" t="s">
        <v>20731</v>
      </c>
      <c r="B5437" s="5" t="s">
        <v>20732</v>
      </c>
      <c r="C5437" s="5" t="s">
        <v>20733</v>
      </c>
      <c r="D5437" s="5" t="s">
        <v>20734</v>
      </c>
      <c r="E5437" s="6">
        <v>45474</v>
      </c>
      <c r="F5437" s="5" t="s">
        <v>47</v>
      </c>
      <c r="G5437" s="5">
        <v>4</v>
      </c>
      <c r="H5437" s="5">
        <v>0</v>
      </c>
      <c r="I5437" s="5">
        <v>4800</v>
      </c>
      <c r="J5437" s="5" t="s">
        <v>33</v>
      </c>
      <c r="K5437" s="5" t="s">
        <v>17</v>
      </c>
    </row>
    <row r="5438" spans="1:11">
      <c r="A5438" s="5" t="s">
        <v>20735</v>
      </c>
      <c r="B5438" s="5" t="s">
        <v>20736</v>
      </c>
      <c r="C5438" s="5" t="s">
        <v>20737</v>
      </c>
      <c r="D5438" s="5" t="s">
        <v>20738</v>
      </c>
      <c r="E5438" s="6">
        <v>45552</v>
      </c>
      <c r="F5438" s="5" t="s">
        <v>42</v>
      </c>
      <c r="G5438" s="5">
        <v>4</v>
      </c>
      <c r="H5438" s="5">
        <v>10</v>
      </c>
      <c r="I5438" s="5">
        <v>720</v>
      </c>
      <c r="J5438" s="5" t="s">
        <v>16</v>
      </c>
      <c r="K5438" s="5" t="s">
        <v>78</v>
      </c>
    </row>
    <row r="5439" spans="1:11">
      <c r="A5439" s="5" t="s">
        <v>20739</v>
      </c>
      <c r="B5439" s="5" t="s">
        <v>3173</v>
      </c>
      <c r="C5439" s="5" t="s">
        <v>20740</v>
      </c>
      <c r="D5439" s="5" t="s">
        <v>20741</v>
      </c>
      <c r="E5439" s="6">
        <v>45491</v>
      </c>
      <c r="F5439" s="5" t="s">
        <v>73</v>
      </c>
      <c r="G5439" s="5">
        <v>3</v>
      </c>
      <c r="H5439" s="5">
        <v>10</v>
      </c>
      <c r="I5439" s="5">
        <v>324</v>
      </c>
      <c r="J5439" s="5" t="s">
        <v>33</v>
      </c>
      <c r="K5439" s="5" t="s">
        <v>17</v>
      </c>
    </row>
    <row r="5440" spans="1:11">
      <c r="A5440" s="5" t="s">
        <v>20742</v>
      </c>
      <c r="B5440" s="5" t="s">
        <v>18997</v>
      </c>
      <c r="C5440" s="5" t="s">
        <v>20743</v>
      </c>
      <c r="D5440" s="5" t="s">
        <v>20744</v>
      </c>
      <c r="E5440" s="6">
        <v>45676</v>
      </c>
      <c r="F5440" s="5" t="s">
        <v>56</v>
      </c>
      <c r="G5440" s="5">
        <v>2</v>
      </c>
      <c r="H5440" s="5">
        <v>5</v>
      </c>
      <c r="I5440" s="5">
        <v>171</v>
      </c>
      <c r="J5440" s="5" t="s">
        <v>16</v>
      </c>
      <c r="K5440" s="5" t="s">
        <v>17</v>
      </c>
    </row>
    <row r="5441" spans="1:11">
      <c r="A5441" s="5" t="s">
        <v>20745</v>
      </c>
      <c r="B5441" s="5" t="s">
        <v>20746</v>
      </c>
      <c r="C5441" s="5" t="s">
        <v>20747</v>
      </c>
      <c r="D5441" s="5" t="s">
        <v>20748</v>
      </c>
      <c r="E5441" s="6">
        <v>45543</v>
      </c>
      <c r="F5441" s="5" t="s">
        <v>73</v>
      </c>
      <c r="G5441" s="5">
        <v>1</v>
      </c>
      <c r="H5441" s="5">
        <v>0</v>
      </c>
      <c r="I5441" s="5">
        <v>120</v>
      </c>
      <c r="J5441" s="5" t="s">
        <v>33</v>
      </c>
      <c r="K5441" s="5" t="s">
        <v>78</v>
      </c>
    </row>
    <row r="5442" spans="1:11">
      <c r="A5442" s="5" t="s">
        <v>20749</v>
      </c>
      <c r="B5442" s="5" t="s">
        <v>16382</v>
      </c>
      <c r="C5442" s="5" t="s">
        <v>20750</v>
      </c>
      <c r="D5442" s="5" t="s">
        <v>20751</v>
      </c>
      <c r="E5442" s="6">
        <v>45671</v>
      </c>
      <c r="F5442" s="5" t="s">
        <v>47</v>
      </c>
      <c r="G5442" s="5">
        <v>2</v>
      </c>
      <c r="H5442" s="5">
        <v>0</v>
      </c>
      <c r="I5442" s="5">
        <v>2400</v>
      </c>
      <c r="J5442" s="5" t="s">
        <v>90</v>
      </c>
      <c r="K5442" s="5" t="s">
        <v>17</v>
      </c>
    </row>
    <row r="5443" spans="1:11">
      <c r="A5443" s="5" t="s">
        <v>20752</v>
      </c>
      <c r="B5443" s="5" t="s">
        <v>20753</v>
      </c>
      <c r="C5443" s="5" t="s">
        <v>20754</v>
      </c>
      <c r="D5443" s="5" t="s">
        <v>20755</v>
      </c>
      <c r="E5443" s="6">
        <v>45708</v>
      </c>
      <c r="F5443" s="5" t="s">
        <v>42</v>
      </c>
      <c r="G5443" s="5">
        <v>2</v>
      </c>
      <c r="H5443" s="5">
        <v>0</v>
      </c>
      <c r="I5443" s="5">
        <v>400</v>
      </c>
      <c r="J5443" s="5" t="s">
        <v>23</v>
      </c>
      <c r="K5443" s="5" t="s">
        <v>17</v>
      </c>
    </row>
    <row r="5444" spans="1:11">
      <c r="A5444" s="5" t="s">
        <v>20756</v>
      </c>
      <c r="B5444" s="5" t="s">
        <v>20757</v>
      </c>
      <c r="C5444" s="5" t="s">
        <v>20758</v>
      </c>
      <c r="D5444" s="5" t="s">
        <v>20759</v>
      </c>
      <c r="E5444" s="6">
        <v>45658</v>
      </c>
      <c r="F5444" s="5" t="s">
        <v>28</v>
      </c>
      <c r="G5444" s="5">
        <v>3</v>
      </c>
      <c r="H5444" s="5">
        <v>10</v>
      </c>
      <c r="I5444" s="5">
        <v>810</v>
      </c>
      <c r="J5444" s="5" t="s">
        <v>84</v>
      </c>
      <c r="K5444" s="5" t="s">
        <v>17</v>
      </c>
    </row>
    <row r="5445" spans="1:11">
      <c r="A5445" s="5" t="s">
        <v>20760</v>
      </c>
      <c r="B5445" s="5" t="s">
        <v>20761</v>
      </c>
      <c r="C5445" s="5" t="s">
        <v>20762</v>
      </c>
      <c r="D5445" s="5" t="s">
        <v>20763</v>
      </c>
      <c r="E5445" s="6">
        <v>45405</v>
      </c>
      <c r="F5445" s="5" t="s">
        <v>56</v>
      </c>
      <c r="G5445" s="5">
        <v>2</v>
      </c>
      <c r="H5445" s="5">
        <v>0</v>
      </c>
      <c r="I5445" s="5">
        <v>180</v>
      </c>
      <c r="J5445" s="5" t="s">
        <v>84</v>
      </c>
      <c r="K5445" s="5" t="s">
        <v>17</v>
      </c>
    </row>
    <row r="5446" spans="1:11">
      <c r="A5446" s="5" t="s">
        <v>20764</v>
      </c>
      <c r="B5446" s="5" t="s">
        <v>20765</v>
      </c>
      <c r="C5446" s="5" t="s">
        <v>20766</v>
      </c>
      <c r="D5446" s="5" t="s">
        <v>20767</v>
      </c>
      <c r="E5446" s="6">
        <v>45736</v>
      </c>
      <c r="F5446" s="5" t="s">
        <v>15</v>
      </c>
      <c r="G5446" s="5">
        <v>4</v>
      </c>
      <c r="H5446" s="5">
        <v>0</v>
      </c>
      <c r="I5446" s="5">
        <v>3200</v>
      </c>
      <c r="J5446" s="5" t="s">
        <v>23</v>
      </c>
      <c r="K5446" s="5" t="s">
        <v>17</v>
      </c>
    </row>
    <row r="5447" spans="1:11">
      <c r="A5447" s="5" t="s">
        <v>20768</v>
      </c>
      <c r="B5447" s="5" t="s">
        <v>20769</v>
      </c>
      <c r="C5447" s="5" t="s">
        <v>12961</v>
      </c>
      <c r="D5447" s="5" t="s">
        <v>20770</v>
      </c>
      <c r="E5447" s="6">
        <v>45616</v>
      </c>
      <c r="F5447" s="5" t="s">
        <v>73</v>
      </c>
      <c r="G5447" s="5">
        <v>2</v>
      </c>
      <c r="H5447" s="5">
        <v>0</v>
      </c>
      <c r="I5447" s="5">
        <v>240</v>
      </c>
      <c r="J5447" s="5" t="s">
        <v>16</v>
      </c>
      <c r="K5447" s="5" t="s">
        <v>17</v>
      </c>
    </row>
    <row r="5448" spans="1:11">
      <c r="A5448" s="5" t="s">
        <v>20771</v>
      </c>
      <c r="B5448" s="5" t="s">
        <v>14898</v>
      </c>
      <c r="C5448" s="5" t="s">
        <v>20772</v>
      </c>
      <c r="D5448" s="5" t="s">
        <v>20773</v>
      </c>
      <c r="E5448" s="6">
        <v>45587</v>
      </c>
      <c r="F5448" s="5" t="s">
        <v>89</v>
      </c>
      <c r="G5448" s="5">
        <v>4</v>
      </c>
      <c r="H5448" s="5">
        <v>10</v>
      </c>
      <c r="I5448" s="5">
        <v>180</v>
      </c>
      <c r="J5448" s="5" t="s">
        <v>84</v>
      </c>
      <c r="K5448" s="5" t="s">
        <v>78</v>
      </c>
    </row>
    <row r="5449" spans="1:11">
      <c r="A5449" s="5" t="s">
        <v>20774</v>
      </c>
      <c r="B5449" s="5" t="s">
        <v>20775</v>
      </c>
      <c r="C5449" s="5" t="s">
        <v>20776</v>
      </c>
      <c r="D5449" s="5" t="s">
        <v>20777</v>
      </c>
      <c r="E5449" s="6">
        <v>45603</v>
      </c>
      <c r="F5449" s="5" t="s">
        <v>42</v>
      </c>
      <c r="G5449" s="5">
        <v>1</v>
      </c>
      <c r="H5449" s="5">
        <v>0</v>
      </c>
      <c r="I5449" s="5">
        <v>200</v>
      </c>
      <c r="J5449" s="5" t="s">
        <v>84</v>
      </c>
      <c r="K5449" s="5" t="s">
        <v>17</v>
      </c>
    </row>
    <row r="5450" spans="1:11">
      <c r="A5450" s="5" t="s">
        <v>20778</v>
      </c>
      <c r="B5450" s="5" t="s">
        <v>20779</v>
      </c>
      <c r="C5450" s="5" t="s">
        <v>20780</v>
      </c>
      <c r="D5450" s="5" t="s">
        <v>20781</v>
      </c>
      <c r="E5450" s="6">
        <v>45523</v>
      </c>
      <c r="F5450" s="5" t="s">
        <v>47</v>
      </c>
      <c r="G5450" s="5">
        <v>1</v>
      </c>
      <c r="H5450" s="5">
        <v>0</v>
      </c>
      <c r="I5450" s="5">
        <v>1200</v>
      </c>
      <c r="J5450" s="5" t="s">
        <v>90</v>
      </c>
      <c r="K5450" s="5" t="s">
        <v>17</v>
      </c>
    </row>
    <row r="5451" spans="1:11">
      <c r="A5451" s="5" t="s">
        <v>20782</v>
      </c>
      <c r="B5451" s="5" t="s">
        <v>1878</v>
      </c>
      <c r="C5451" s="5" t="s">
        <v>20783</v>
      </c>
      <c r="D5451" s="5" t="s">
        <v>10441</v>
      </c>
      <c r="E5451" s="6">
        <v>45510</v>
      </c>
      <c r="F5451" s="5" t="s">
        <v>28</v>
      </c>
      <c r="G5451" s="5">
        <v>4</v>
      </c>
      <c r="H5451" s="5">
        <v>5</v>
      </c>
      <c r="I5451" s="5">
        <v>1140</v>
      </c>
      <c r="J5451" s="5" t="s">
        <v>33</v>
      </c>
      <c r="K5451" s="5" t="s">
        <v>17</v>
      </c>
    </row>
    <row r="5452" spans="1:11">
      <c r="A5452" s="5" t="s">
        <v>20784</v>
      </c>
      <c r="B5452" s="5" t="s">
        <v>20785</v>
      </c>
      <c r="C5452" s="5" t="s">
        <v>20786</v>
      </c>
      <c r="D5452" s="5" t="s">
        <v>20787</v>
      </c>
      <c r="E5452" s="6">
        <v>45652</v>
      </c>
      <c r="F5452" s="5" t="s">
        <v>22</v>
      </c>
      <c r="G5452" s="5">
        <v>4</v>
      </c>
      <c r="H5452" s="5">
        <v>5</v>
      </c>
      <c r="I5452" s="5">
        <v>380</v>
      </c>
      <c r="J5452" s="5" t="s">
        <v>90</v>
      </c>
      <c r="K5452" s="5" t="s">
        <v>17</v>
      </c>
    </row>
    <row r="5453" spans="1:11">
      <c r="A5453" s="5" t="s">
        <v>20788</v>
      </c>
      <c r="B5453" s="5" t="s">
        <v>20789</v>
      </c>
      <c r="C5453" s="5" t="s">
        <v>20790</v>
      </c>
      <c r="D5453" s="5" t="s">
        <v>20791</v>
      </c>
      <c r="E5453" s="6">
        <v>45745</v>
      </c>
      <c r="F5453" s="5" t="s">
        <v>22</v>
      </c>
      <c r="G5453" s="5">
        <v>4</v>
      </c>
      <c r="H5453" s="5">
        <v>10</v>
      </c>
      <c r="I5453" s="5">
        <v>360</v>
      </c>
      <c r="J5453" s="5" t="s">
        <v>90</v>
      </c>
      <c r="K5453" s="5" t="s">
        <v>78</v>
      </c>
    </row>
    <row r="5454" spans="1:11">
      <c r="A5454" s="5" t="s">
        <v>20792</v>
      </c>
      <c r="B5454" s="5" t="s">
        <v>3855</v>
      </c>
      <c r="C5454" s="5" t="s">
        <v>20793</v>
      </c>
      <c r="D5454" s="5" t="s">
        <v>20794</v>
      </c>
      <c r="E5454" s="6">
        <v>45624</v>
      </c>
      <c r="F5454" s="5" t="s">
        <v>42</v>
      </c>
      <c r="G5454" s="5">
        <v>2</v>
      </c>
      <c r="H5454" s="5">
        <v>0</v>
      </c>
      <c r="I5454" s="5">
        <v>400</v>
      </c>
      <c r="J5454" s="5" t="s">
        <v>23</v>
      </c>
      <c r="K5454" s="5" t="s">
        <v>17</v>
      </c>
    </row>
    <row r="5455" spans="1:11">
      <c r="A5455" s="5" t="s">
        <v>20795</v>
      </c>
      <c r="B5455" s="5" t="s">
        <v>20796</v>
      </c>
      <c r="C5455" s="5" t="s">
        <v>20797</v>
      </c>
      <c r="D5455" s="5" t="s">
        <v>20798</v>
      </c>
      <c r="E5455" s="6">
        <v>45714</v>
      </c>
      <c r="F5455" s="5" t="s">
        <v>47</v>
      </c>
      <c r="G5455" s="5">
        <v>3</v>
      </c>
      <c r="H5455" s="5">
        <v>5</v>
      </c>
      <c r="I5455" s="5">
        <v>3420</v>
      </c>
      <c r="J5455" s="5" t="s">
        <v>84</v>
      </c>
      <c r="K5455" s="5" t="s">
        <v>17</v>
      </c>
    </row>
    <row r="5456" spans="1:11">
      <c r="A5456" s="5" t="s">
        <v>20799</v>
      </c>
      <c r="B5456" s="5" t="s">
        <v>9568</v>
      </c>
      <c r="C5456" s="5" t="s">
        <v>20800</v>
      </c>
      <c r="D5456" s="5" t="s">
        <v>2290</v>
      </c>
      <c r="E5456" s="6">
        <v>45619</v>
      </c>
      <c r="F5456" s="5" t="s">
        <v>47</v>
      </c>
      <c r="G5456" s="5">
        <v>4</v>
      </c>
      <c r="H5456" s="5">
        <v>0</v>
      </c>
      <c r="I5456" s="5">
        <v>4800</v>
      </c>
      <c r="J5456" s="5" t="s">
        <v>16</v>
      </c>
      <c r="K5456" s="5" t="s">
        <v>17</v>
      </c>
    </row>
    <row r="5457" spans="1:11">
      <c r="A5457" s="5" t="s">
        <v>20801</v>
      </c>
      <c r="B5457" s="5" t="s">
        <v>20802</v>
      </c>
      <c r="C5457" s="5" t="s">
        <v>20803</v>
      </c>
      <c r="D5457" s="5" t="s">
        <v>20804</v>
      </c>
      <c r="E5457" s="6">
        <v>45762</v>
      </c>
      <c r="F5457" s="5" t="s">
        <v>47</v>
      </c>
      <c r="G5457" s="5">
        <v>3</v>
      </c>
      <c r="H5457" s="5">
        <v>5</v>
      </c>
      <c r="I5457" s="5">
        <v>3420</v>
      </c>
      <c r="J5457" s="5" t="s">
        <v>23</v>
      </c>
      <c r="K5457" s="5" t="s">
        <v>17</v>
      </c>
    </row>
    <row r="5458" spans="1:11">
      <c r="A5458" s="5" t="s">
        <v>20805</v>
      </c>
      <c r="B5458" s="5" t="s">
        <v>20806</v>
      </c>
      <c r="C5458" s="5" t="s">
        <v>20807</v>
      </c>
      <c r="D5458" s="5" t="s">
        <v>1379</v>
      </c>
      <c r="E5458" s="6">
        <v>45591</v>
      </c>
      <c r="F5458" s="5" t="s">
        <v>89</v>
      </c>
      <c r="G5458" s="5">
        <v>1</v>
      </c>
      <c r="H5458" s="5">
        <v>0</v>
      </c>
      <c r="I5458" s="5">
        <v>50</v>
      </c>
      <c r="J5458" s="5" t="s">
        <v>33</v>
      </c>
      <c r="K5458" s="5" t="s">
        <v>17</v>
      </c>
    </row>
    <row r="5459" spans="1:11">
      <c r="A5459" s="5" t="s">
        <v>20808</v>
      </c>
      <c r="B5459" s="5" t="s">
        <v>20809</v>
      </c>
      <c r="C5459" s="5" t="s">
        <v>20810</v>
      </c>
      <c r="D5459" s="5" t="s">
        <v>20811</v>
      </c>
      <c r="E5459" s="6">
        <v>45725</v>
      </c>
      <c r="F5459" s="5" t="s">
        <v>89</v>
      </c>
      <c r="G5459" s="5">
        <v>3</v>
      </c>
      <c r="H5459" s="5">
        <v>0</v>
      </c>
      <c r="I5459" s="5">
        <v>150</v>
      </c>
      <c r="J5459" s="5" t="s">
        <v>90</v>
      </c>
      <c r="K5459" s="5" t="s">
        <v>17</v>
      </c>
    </row>
    <row r="5460" spans="1:11">
      <c r="A5460" s="5" t="s">
        <v>20812</v>
      </c>
      <c r="B5460" s="5" t="s">
        <v>20813</v>
      </c>
      <c r="C5460" s="5" t="s">
        <v>20814</v>
      </c>
      <c r="D5460" s="5" t="s">
        <v>20815</v>
      </c>
      <c r="E5460" s="6">
        <v>45549</v>
      </c>
      <c r="F5460" s="5" t="s">
        <v>83</v>
      </c>
      <c r="G5460" s="5">
        <v>4</v>
      </c>
      <c r="H5460" s="5">
        <v>0</v>
      </c>
      <c r="I5460" s="5">
        <v>600</v>
      </c>
      <c r="J5460" s="5" t="s">
        <v>33</v>
      </c>
      <c r="K5460" s="5" t="s">
        <v>17</v>
      </c>
    </row>
    <row r="5461" spans="1:11">
      <c r="A5461" s="5" t="s">
        <v>20816</v>
      </c>
      <c r="B5461" s="5" t="s">
        <v>20817</v>
      </c>
      <c r="C5461" s="5" t="s">
        <v>20818</v>
      </c>
      <c r="D5461" s="5" t="s">
        <v>20819</v>
      </c>
      <c r="E5461" s="6">
        <v>45515</v>
      </c>
      <c r="F5461" s="5" t="s">
        <v>42</v>
      </c>
      <c r="G5461" s="5">
        <v>3</v>
      </c>
      <c r="H5461" s="5">
        <v>0</v>
      </c>
      <c r="I5461" s="5">
        <v>600</v>
      </c>
      <c r="J5461" s="5" t="s">
        <v>23</v>
      </c>
      <c r="K5461" s="5" t="s">
        <v>17</v>
      </c>
    </row>
    <row r="5462" spans="1:11">
      <c r="A5462" s="5" t="s">
        <v>20820</v>
      </c>
      <c r="B5462" s="5" t="s">
        <v>20821</v>
      </c>
      <c r="C5462" s="5" t="s">
        <v>20822</v>
      </c>
      <c r="D5462" s="5" t="s">
        <v>20823</v>
      </c>
      <c r="E5462" s="6">
        <v>45474</v>
      </c>
      <c r="F5462" s="5" t="s">
        <v>56</v>
      </c>
      <c r="G5462" s="5">
        <v>4</v>
      </c>
      <c r="H5462" s="5">
        <v>0</v>
      </c>
      <c r="I5462" s="5">
        <v>360</v>
      </c>
      <c r="J5462" s="5" t="s">
        <v>84</v>
      </c>
      <c r="K5462" s="5" t="s">
        <v>17</v>
      </c>
    </row>
    <row r="5463" spans="1:11">
      <c r="A5463" s="5" t="s">
        <v>20824</v>
      </c>
      <c r="B5463" s="5" t="s">
        <v>20825</v>
      </c>
      <c r="C5463" s="5" t="s">
        <v>20826</v>
      </c>
      <c r="D5463" s="5" t="s">
        <v>20827</v>
      </c>
      <c r="E5463" s="6">
        <v>45638</v>
      </c>
      <c r="F5463" s="5" t="s">
        <v>28</v>
      </c>
      <c r="G5463" s="5">
        <v>1</v>
      </c>
      <c r="H5463" s="5">
        <v>0</v>
      </c>
      <c r="I5463" s="5">
        <v>300</v>
      </c>
      <c r="J5463" s="5" t="s">
        <v>33</v>
      </c>
      <c r="K5463" s="5" t="s">
        <v>17</v>
      </c>
    </row>
    <row r="5464" spans="1:11">
      <c r="A5464" s="5" t="s">
        <v>20828</v>
      </c>
      <c r="B5464" s="5" t="s">
        <v>20829</v>
      </c>
      <c r="C5464" s="5" t="s">
        <v>20830</v>
      </c>
      <c r="D5464" s="5" t="s">
        <v>20831</v>
      </c>
      <c r="E5464" s="6">
        <v>45758</v>
      </c>
      <c r="F5464" s="5" t="s">
        <v>42</v>
      </c>
      <c r="G5464" s="5">
        <v>4</v>
      </c>
      <c r="H5464" s="5">
        <v>0</v>
      </c>
      <c r="I5464" s="5">
        <v>800</v>
      </c>
      <c r="J5464" s="5" t="s">
        <v>16</v>
      </c>
      <c r="K5464" s="5" t="s">
        <v>17</v>
      </c>
    </row>
    <row r="5465" spans="1:11">
      <c r="A5465" s="5" t="s">
        <v>20832</v>
      </c>
      <c r="B5465" s="5" t="s">
        <v>20833</v>
      </c>
      <c r="C5465" s="5" t="s">
        <v>20834</v>
      </c>
      <c r="D5465" s="5" t="s">
        <v>20835</v>
      </c>
      <c r="E5465" s="6">
        <v>45758</v>
      </c>
      <c r="F5465" s="5" t="s">
        <v>42</v>
      </c>
      <c r="G5465" s="5">
        <v>2</v>
      </c>
      <c r="H5465" s="5">
        <v>0</v>
      </c>
      <c r="I5465" s="5">
        <v>400</v>
      </c>
      <c r="J5465" s="5" t="s">
        <v>23</v>
      </c>
      <c r="K5465" s="5" t="s">
        <v>17</v>
      </c>
    </row>
    <row r="5466" spans="1:11">
      <c r="A5466" s="5" t="s">
        <v>20836</v>
      </c>
      <c r="B5466" s="5" t="s">
        <v>11893</v>
      </c>
      <c r="C5466" s="5" t="s">
        <v>20837</v>
      </c>
      <c r="D5466" s="5" t="s">
        <v>20838</v>
      </c>
      <c r="E5466" s="6">
        <v>45575</v>
      </c>
      <c r="F5466" s="5" t="s">
        <v>42</v>
      </c>
      <c r="G5466" s="5">
        <v>3</v>
      </c>
      <c r="H5466" s="5">
        <v>0</v>
      </c>
      <c r="I5466" s="5">
        <v>600</v>
      </c>
      <c r="J5466" s="5" t="s">
        <v>23</v>
      </c>
      <c r="K5466" s="5" t="s">
        <v>17</v>
      </c>
    </row>
    <row r="5467" spans="1:11">
      <c r="A5467" s="5" t="s">
        <v>20839</v>
      </c>
      <c r="B5467" s="5" t="s">
        <v>20840</v>
      </c>
      <c r="C5467" s="5" t="s">
        <v>673</v>
      </c>
      <c r="D5467" s="5" t="s">
        <v>20841</v>
      </c>
      <c r="E5467" s="6">
        <v>45483</v>
      </c>
      <c r="F5467" s="5" t="s">
        <v>42</v>
      </c>
      <c r="G5467" s="5">
        <v>4</v>
      </c>
      <c r="H5467" s="5">
        <v>5</v>
      </c>
      <c r="I5467" s="5">
        <v>760</v>
      </c>
      <c r="J5467" s="5" t="s">
        <v>90</v>
      </c>
      <c r="K5467" s="5" t="s">
        <v>17</v>
      </c>
    </row>
    <row r="5468" spans="1:11">
      <c r="A5468" s="5" t="s">
        <v>20842</v>
      </c>
      <c r="B5468" s="5" t="s">
        <v>20843</v>
      </c>
      <c r="C5468" s="5" t="s">
        <v>20844</v>
      </c>
      <c r="D5468" s="5" t="s">
        <v>6710</v>
      </c>
      <c r="E5468" s="6">
        <v>45403</v>
      </c>
      <c r="F5468" s="5" t="s">
        <v>56</v>
      </c>
      <c r="G5468" s="5">
        <v>3</v>
      </c>
      <c r="H5468" s="5">
        <v>0</v>
      </c>
      <c r="I5468" s="5">
        <v>270</v>
      </c>
      <c r="J5468" s="5" t="s">
        <v>23</v>
      </c>
      <c r="K5468" s="5" t="s">
        <v>17</v>
      </c>
    </row>
    <row r="5469" spans="1:11">
      <c r="A5469" s="5" t="s">
        <v>20845</v>
      </c>
      <c r="B5469" s="5" t="s">
        <v>20846</v>
      </c>
      <c r="C5469" s="5" t="s">
        <v>20847</v>
      </c>
      <c r="D5469" s="5" t="s">
        <v>20848</v>
      </c>
      <c r="E5469" s="6">
        <v>45565</v>
      </c>
      <c r="F5469" s="5" t="s">
        <v>42</v>
      </c>
      <c r="G5469" s="5">
        <v>1</v>
      </c>
      <c r="H5469" s="5">
        <v>10</v>
      </c>
      <c r="I5469" s="5">
        <v>180</v>
      </c>
      <c r="J5469" s="5" t="s">
        <v>23</v>
      </c>
      <c r="K5469" s="5" t="s">
        <v>17</v>
      </c>
    </row>
    <row r="5470" spans="1:11">
      <c r="A5470" s="5" t="s">
        <v>20849</v>
      </c>
      <c r="B5470" s="5" t="s">
        <v>12823</v>
      </c>
      <c r="C5470" s="5" t="s">
        <v>20850</v>
      </c>
      <c r="D5470" s="5" t="s">
        <v>20851</v>
      </c>
      <c r="E5470" s="6">
        <v>45764</v>
      </c>
      <c r="F5470" s="5" t="s">
        <v>15</v>
      </c>
      <c r="G5470" s="5">
        <v>2</v>
      </c>
      <c r="H5470" s="5">
        <v>15</v>
      </c>
      <c r="I5470" s="5">
        <v>1360</v>
      </c>
      <c r="J5470" s="5" t="s">
        <v>23</v>
      </c>
      <c r="K5470" s="5" t="s">
        <v>78</v>
      </c>
    </row>
    <row r="5471" spans="1:11">
      <c r="A5471" s="5" t="s">
        <v>20852</v>
      </c>
      <c r="B5471" s="5" t="s">
        <v>20853</v>
      </c>
      <c r="C5471" s="5" t="s">
        <v>20854</v>
      </c>
      <c r="D5471" s="5" t="s">
        <v>20855</v>
      </c>
      <c r="E5471" s="6">
        <v>45659</v>
      </c>
      <c r="F5471" s="5" t="s">
        <v>56</v>
      </c>
      <c r="G5471" s="5">
        <v>2</v>
      </c>
      <c r="H5471" s="5">
        <v>0</v>
      </c>
      <c r="I5471" s="5">
        <v>180</v>
      </c>
      <c r="J5471" s="5" t="s">
        <v>16</v>
      </c>
      <c r="K5471" s="5" t="s">
        <v>78</v>
      </c>
    </row>
    <row r="5472" spans="1:11">
      <c r="A5472" s="5" t="s">
        <v>20856</v>
      </c>
      <c r="B5472" s="5" t="s">
        <v>20857</v>
      </c>
      <c r="C5472" s="5" t="s">
        <v>20858</v>
      </c>
      <c r="D5472" s="5" t="s">
        <v>8957</v>
      </c>
      <c r="E5472" s="6">
        <v>45485</v>
      </c>
      <c r="F5472" s="5" t="s">
        <v>42</v>
      </c>
      <c r="G5472" s="5">
        <v>2</v>
      </c>
      <c r="H5472" s="5">
        <v>0</v>
      </c>
      <c r="I5472" s="5">
        <v>400</v>
      </c>
      <c r="J5472" s="5" t="s">
        <v>90</v>
      </c>
      <c r="K5472" s="5" t="s">
        <v>17</v>
      </c>
    </row>
    <row r="5473" spans="1:11">
      <c r="A5473" s="5" t="s">
        <v>20859</v>
      </c>
      <c r="B5473" s="5" t="s">
        <v>20860</v>
      </c>
      <c r="C5473" s="5" t="s">
        <v>20861</v>
      </c>
      <c r="D5473" s="5" t="s">
        <v>20862</v>
      </c>
      <c r="E5473" s="6">
        <v>45657</v>
      </c>
      <c r="F5473" s="5" t="s">
        <v>56</v>
      </c>
      <c r="G5473" s="5">
        <v>2</v>
      </c>
      <c r="H5473" s="5">
        <v>0</v>
      </c>
      <c r="I5473" s="5">
        <v>180</v>
      </c>
      <c r="J5473" s="5" t="s">
        <v>23</v>
      </c>
      <c r="K5473" s="5" t="s">
        <v>17</v>
      </c>
    </row>
    <row r="5474" spans="1:11">
      <c r="A5474" s="5" t="s">
        <v>20863</v>
      </c>
      <c r="B5474" s="5" t="s">
        <v>20864</v>
      </c>
      <c r="C5474" s="5" t="s">
        <v>20865</v>
      </c>
      <c r="D5474" s="5" t="s">
        <v>20866</v>
      </c>
      <c r="E5474" s="6">
        <v>45704</v>
      </c>
      <c r="F5474" s="5" t="s">
        <v>89</v>
      </c>
      <c r="G5474" s="5">
        <v>3</v>
      </c>
      <c r="H5474" s="5">
        <v>5</v>
      </c>
      <c r="I5474" s="5">
        <v>142.5</v>
      </c>
      <c r="J5474" s="5" t="s">
        <v>23</v>
      </c>
      <c r="K5474" s="5" t="s">
        <v>17</v>
      </c>
    </row>
    <row r="5475" spans="1:11">
      <c r="A5475" s="5" t="s">
        <v>20867</v>
      </c>
      <c r="B5475" s="5" t="s">
        <v>20868</v>
      </c>
      <c r="C5475" s="5" t="s">
        <v>20869</v>
      </c>
      <c r="D5475" s="5" t="s">
        <v>20870</v>
      </c>
      <c r="E5475" s="6">
        <v>45424</v>
      </c>
      <c r="F5475" s="5" t="s">
        <v>15</v>
      </c>
      <c r="G5475" s="5">
        <v>3</v>
      </c>
      <c r="H5475" s="5">
        <v>0</v>
      </c>
      <c r="I5475" s="5">
        <v>2400</v>
      </c>
      <c r="J5475" s="5" t="s">
        <v>16</v>
      </c>
      <c r="K5475" s="5" t="s">
        <v>17</v>
      </c>
    </row>
    <row r="5476" spans="1:11">
      <c r="A5476" s="5" t="s">
        <v>20871</v>
      </c>
      <c r="B5476" s="5" t="s">
        <v>20872</v>
      </c>
      <c r="C5476" s="5" t="s">
        <v>20873</v>
      </c>
      <c r="D5476" s="5" t="s">
        <v>20874</v>
      </c>
      <c r="E5476" s="6">
        <v>45664</v>
      </c>
      <c r="F5476" s="5" t="s">
        <v>47</v>
      </c>
      <c r="G5476" s="5">
        <v>3</v>
      </c>
      <c r="H5476" s="5">
        <v>0</v>
      </c>
      <c r="I5476" s="5">
        <v>3600</v>
      </c>
      <c r="J5476" s="5" t="s">
        <v>84</v>
      </c>
      <c r="K5476" s="5" t="s">
        <v>17</v>
      </c>
    </row>
    <row r="5477" spans="1:11">
      <c r="A5477" s="5" t="s">
        <v>20875</v>
      </c>
      <c r="B5477" s="5" t="s">
        <v>20876</v>
      </c>
      <c r="C5477" s="5" t="s">
        <v>20877</v>
      </c>
      <c r="D5477" s="5" t="s">
        <v>4381</v>
      </c>
      <c r="E5477" s="6">
        <v>45614</v>
      </c>
      <c r="F5477" s="5" t="s">
        <v>47</v>
      </c>
      <c r="G5477" s="5">
        <v>4</v>
      </c>
      <c r="H5477" s="5">
        <v>0</v>
      </c>
      <c r="I5477" s="5">
        <v>4800</v>
      </c>
      <c r="J5477" s="5" t="s">
        <v>33</v>
      </c>
      <c r="K5477" s="5" t="s">
        <v>17</v>
      </c>
    </row>
    <row r="5478" spans="1:11">
      <c r="A5478" s="5" t="s">
        <v>20878</v>
      </c>
      <c r="B5478" s="5" t="s">
        <v>20879</v>
      </c>
      <c r="C5478" s="5" t="s">
        <v>20880</v>
      </c>
      <c r="D5478" s="5" t="s">
        <v>20881</v>
      </c>
      <c r="E5478" s="6">
        <v>45628</v>
      </c>
      <c r="F5478" s="5" t="s">
        <v>83</v>
      </c>
      <c r="G5478" s="5">
        <v>1</v>
      </c>
      <c r="H5478" s="5">
        <v>0</v>
      </c>
      <c r="I5478" s="5">
        <v>150</v>
      </c>
      <c r="J5478" s="5" t="s">
        <v>16</v>
      </c>
      <c r="K5478" s="5" t="s">
        <v>17</v>
      </c>
    </row>
    <row r="5479" spans="1:11">
      <c r="A5479" s="5" t="s">
        <v>20882</v>
      </c>
      <c r="B5479" s="5" t="s">
        <v>20883</v>
      </c>
      <c r="C5479" s="5" t="s">
        <v>20884</v>
      </c>
      <c r="D5479" s="5" t="s">
        <v>20885</v>
      </c>
      <c r="E5479" s="6">
        <v>45672</v>
      </c>
      <c r="F5479" s="5" t="s">
        <v>56</v>
      </c>
      <c r="G5479" s="5">
        <v>3</v>
      </c>
      <c r="H5479" s="5">
        <v>0</v>
      </c>
      <c r="I5479" s="5">
        <v>270</v>
      </c>
      <c r="J5479" s="5" t="s">
        <v>16</v>
      </c>
      <c r="K5479" s="5" t="s">
        <v>17</v>
      </c>
    </row>
    <row r="5480" spans="1:11">
      <c r="A5480" s="5" t="s">
        <v>20886</v>
      </c>
      <c r="B5480" s="5" t="s">
        <v>20887</v>
      </c>
      <c r="C5480" s="5" t="s">
        <v>20888</v>
      </c>
      <c r="D5480" s="5" t="s">
        <v>20889</v>
      </c>
      <c r="E5480" s="6">
        <v>45579</v>
      </c>
      <c r="F5480" s="5" t="s">
        <v>42</v>
      </c>
      <c r="G5480" s="5">
        <v>3</v>
      </c>
      <c r="H5480" s="5">
        <v>0</v>
      </c>
      <c r="I5480" s="5">
        <v>600</v>
      </c>
      <c r="J5480" s="5" t="s">
        <v>16</v>
      </c>
      <c r="K5480" s="5" t="s">
        <v>17</v>
      </c>
    </row>
    <row r="5481" spans="1:11">
      <c r="A5481" s="5" t="s">
        <v>20890</v>
      </c>
      <c r="B5481" s="5" t="s">
        <v>20891</v>
      </c>
      <c r="C5481" s="5" t="s">
        <v>20892</v>
      </c>
      <c r="D5481" s="5" t="s">
        <v>7717</v>
      </c>
      <c r="E5481" s="6">
        <v>45763</v>
      </c>
      <c r="F5481" s="5" t="s">
        <v>83</v>
      </c>
      <c r="G5481" s="5">
        <v>1</v>
      </c>
      <c r="H5481" s="5">
        <v>0</v>
      </c>
      <c r="I5481" s="5">
        <v>150</v>
      </c>
      <c r="J5481" s="5" t="s">
        <v>84</v>
      </c>
      <c r="K5481" s="5" t="s">
        <v>17</v>
      </c>
    </row>
    <row r="5482" spans="1:11">
      <c r="A5482" s="5" t="s">
        <v>20893</v>
      </c>
      <c r="B5482" s="5" t="s">
        <v>20894</v>
      </c>
      <c r="C5482" s="5" t="s">
        <v>20895</v>
      </c>
      <c r="D5482" s="5" t="s">
        <v>20896</v>
      </c>
      <c r="E5482" s="6">
        <v>45761</v>
      </c>
      <c r="F5482" s="5" t="s">
        <v>89</v>
      </c>
      <c r="G5482" s="5">
        <v>4</v>
      </c>
      <c r="H5482" s="5">
        <v>0</v>
      </c>
      <c r="I5482" s="5">
        <v>200</v>
      </c>
      <c r="J5482" s="5" t="s">
        <v>23</v>
      </c>
      <c r="K5482" s="5" t="s">
        <v>17</v>
      </c>
    </row>
    <row r="5483" spans="1:11">
      <c r="A5483" s="5" t="s">
        <v>20897</v>
      </c>
      <c r="B5483" s="5" t="s">
        <v>20898</v>
      </c>
      <c r="C5483" s="5" t="s">
        <v>20899</v>
      </c>
      <c r="D5483" s="5" t="s">
        <v>3277</v>
      </c>
      <c r="E5483" s="6">
        <v>45410</v>
      </c>
      <c r="F5483" s="5" t="s">
        <v>28</v>
      </c>
      <c r="G5483" s="5">
        <v>3</v>
      </c>
      <c r="H5483" s="5">
        <v>0</v>
      </c>
      <c r="I5483" s="5">
        <v>900</v>
      </c>
      <c r="J5483" s="5" t="s">
        <v>23</v>
      </c>
      <c r="K5483" s="5" t="s">
        <v>17</v>
      </c>
    </row>
    <row r="5484" spans="1:11">
      <c r="A5484" s="5" t="s">
        <v>20900</v>
      </c>
      <c r="B5484" s="5" t="s">
        <v>20901</v>
      </c>
      <c r="C5484" s="5" t="s">
        <v>20902</v>
      </c>
      <c r="D5484" s="5" t="s">
        <v>17205</v>
      </c>
      <c r="E5484" s="6">
        <v>45471</v>
      </c>
      <c r="F5484" s="5" t="s">
        <v>22</v>
      </c>
      <c r="G5484" s="5">
        <v>3</v>
      </c>
      <c r="H5484" s="5">
        <v>0</v>
      </c>
      <c r="I5484" s="5">
        <v>300</v>
      </c>
      <c r="J5484" s="5" t="s">
        <v>23</v>
      </c>
      <c r="K5484" s="5" t="s">
        <v>17</v>
      </c>
    </row>
    <row r="5485" spans="1:11">
      <c r="A5485" s="5" t="s">
        <v>20903</v>
      </c>
      <c r="B5485" s="5" t="s">
        <v>7568</v>
      </c>
      <c r="C5485" s="5" t="s">
        <v>20904</v>
      </c>
      <c r="D5485" s="5" t="s">
        <v>9592</v>
      </c>
      <c r="E5485" s="6">
        <v>45494</v>
      </c>
      <c r="F5485" s="5" t="s">
        <v>56</v>
      </c>
      <c r="G5485" s="5">
        <v>2</v>
      </c>
      <c r="H5485" s="5">
        <v>15</v>
      </c>
      <c r="I5485" s="5">
        <v>153</v>
      </c>
      <c r="J5485" s="5" t="s">
        <v>23</v>
      </c>
      <c r="K5485" s="5" t="s">
        <v>17</v>
      </c>
    </row>
    <row r="5486" spans="1:11">
      <c r="A5486" s="5" t="s">
        <v>20905</v>
      </c>
      <c r="B5486" s="5" t="s">
        <v>20906</v>
      </c>
      <c r="C5486" s="5" t="s">
        <v>20907</v>
      </c>
      <c r="D5486" s="5" t="s">
        <v>14270</v>
      </c>
      <c r="E5486" s="6">
        <v>45718</v>
      </c>
      <c r="F5486" s="5" t="s">
        <v>42</v>
      </c>
      <c r="G5486" s="5">
        <v>4</v>
      </c>
      <c r="H5486" s="5">
        <v>0</v>
      </c>
      <c r="I5486" s="5">
        <v>800</v>
      </c>
      <c r="J5486" s="5" t="s">
        <v>90</v>
      </c>
      <c r="K5486" s="5" t="s">
        <v>17</v>
      </c>
    </row>
    <row r="5487" spans="1:11">
      <c r="A5487" s="5" t="s">
        <v>20908</v>
      </c>
      <c r="B5487" s="5" t="s">
        <v>20909</v>
      </c>
      <c r="C5487" s="5" t="s">
        <v>20910</v>
      </c>
      <c r="D5487" s="5" t="s">
        <v>20911</v>
      </c>
      <c r="E5487" s="6">
        <v>45509</v>
      </c>
      <c r="F5487" s="5" t="s">
        <v>47</v>
      </c>
      <c r="G5487" s="5">
        <v>2</v>
      </c>
      <c r="H5487" s="5">
        <v>0</v>
      </c>
      <c r="I5487" s="5">
        <v>2400</v>
      </c>
      <c r="J5487" s="5" t="s">
        <v>90</v>
      </c>
      <c r="K5487" s="5" t="s">
        <v>17</v>
      </c>
    </row>
    <row r="5488" spans="1:11">
      <c r="A5488" s="5" t="s">
        <v>20912</v>
      </c>
      <c r="B5488" s="5" t="s">
        <v>20913</v>
      </c>
      <c r="C5488" s="5" t="s">
        <v>20914</v>
      </c>
      <c r="D5488" s="5" t="s">
        <v>20915</v>
      </c>
      <c r="E5488" s="6">
        <v>45453</v>
      </c>
      <c r="F5488" s="5" t="s">
        <v>15</v>
      </c>
      <c r="G5488" s="5">
        <v>2</v>
      </c>
      <c r="H5488" s="5">
        <v>0</v>
      </c>
      <c r="I5488" s="5">
        <v>1600</v>
      </c>
      <c r="J5488" s="5" t="s">
        <v>23</v>
      </c>
      <c r="K5488" s="5" t="s">
        <v>17</v>
      </c>
    </row>
    <row r="5489" spans="1:11">
      <c r="A5489" s="5" t="s">
        <v>20916</v>
      </c>
      <c r="B5489" s="5" t="s">
        <v>5424</v>
      </c>
      <c r="C5489" s="5" t="s">
        <v>20917</v>
      </c>
      <c r="D5489" s="5" t="s">
        <v>20918</v>
      </c>
      <c r="E5489" s="6">
        <v>45677</v>
      </c>
      <c r="F5489" s="5" t="s">
        <v>47</v>
      </c>
      <c r="G5489" s="5">
        <v>4</v>
      </c>
      <c r="H5489" s="5">
        <v>0</v>
      </c>
      <c r="I5489" s="5">
        <v>4800</v>
      </c>
      <c r="J5489" s="5" t="s">
        <v>33</v>
      </c>
      <c r="K5489" s="5" t="s">
        <v>17</v>
      </c>
    </row>
    <row r="5490" spans="1:11">
      <c r="A5490" s="5" t="s">
        <v>20919</v>
      </c>
      <c r="B5490" s="5" t="s">
        <v>20920</v>
      </c>
      <c r="C5490" s="5" t="s">
        <v>20921</v>
      </c>
      <c r="D5490" s="5" t="s">
        <v>20922</v>
      </c>
      <c r="E5490" s="6">
        <v>45591</v>
      </c>
      <c r="F5490" s="5" t="s">
        <v>15</v>
      </c>
      <c r="G5490" s="5">
        <v>2</v>
      </c>
      <c r="H5490" s="5">
        <v>0</v>
      </c>
      <c r="I5490" s="5">
        <v>1600</v>
      </c>
      <c r="J5490" s="5" t="s">
        <v>16</v>
      </c>
      <c r="K5490" s="5" t="s">
        <v>17</v>
      </c>
    </row>
    <row r="5491" spans="1:11">
      <c r="A5491" s="5" t="s">
        <v>20923</v>
      </c>
      <c r="B5491" s="5" t="s">
        <v>20924</v>
      </c>
      <c r="C5491" s="5" t="s">
        <v>20925</v>
      </c>
      <c r="D5491" s="5" t="s">
        <v>20926</v>
      </c>
      <c r="E5491" s="6">
        <v>45708</v>
      </c>
      <c r="F5491" s="5" t="s">
        <v>73</v>
      </c>
      <c r="G5491" s="5">
        <v>1</v>
      </c>
      <c r="H5491" s="5">
        <v>0</v>
      </c>
      <c r="I5491" s="5">
        <v>120</v>
      </c>
      <c r="J5491" s="5" t="s">
        <v>33</v>
      </c>
      <c r="K5491" s="5" t="s">
        <v>78</v>
      </c>
    </row>
    <row r="5492" spans="1:11">
      <c r="A5492" s="5" t="s">
        <v>20927</v>
      </c>
      <c r="B5492" s="5" t="s">
        <v>20928</v>
      </c>
      <c r="C5492" s="5" t="s">
        <v>20929</v>
      </c>
      <c r="D5492" s="5" t="s">
        <v>20930</v>
      </c>
      <c r="E5492" s="6">
        <v>45619</v>
      </c>
      <c r="F5492" s="5" t="s">
        <v>15</v>
      </c>
      <c r="G5492" s="5">
        <v>2</v>
      </c>
      <c r="H5492" s="5">
        <v>0</v>
      </c>
      <c r="I5492" s="5">
        <v>1600</v>
      </c>
      <c r="J5492" s="5" t="s">
        <v>16</v>
      </c>
      <c r="K5492" s="5" t="s">
        <v>17</v>
      </c>
    </row>
    <row r="5493" spans="1:11">
      <c r="A5493" s="5" t="s">
        <v>20931</v>
      </c>
      <c r="B5493" s="5" t="s">
        <v>20932</v>
      </c>
      <c r="C5493" s="5" t="s">
        <v>20933</v>
      </c>
      <c r="D5493" s="5" t="s">
        <v>20934</v>
      </c>
      <c r="E5493" s="6">
        <v>45762</v>
      </c>
      <c r="F5493" s="5" t="s">
        <v>83</v>
      </c>
      <c r="G5493" s="5">
        <v>2</v>
      </c>
      <c r="H5493" s="5">
        <v>0</v>
      </c>
      <c r="I5493" s="5">
        <v>300</v>
      </c>
      <c r="J5493" s="5" t="s">
        <v>90</v>
      </c>
      <c r="K5493" s="5" t="s">
        <v>17</v>
      </c>
    </row>
    <row r="5494" spans="1:11">
      <c r="A5494" s="5" t="s">
        <v>20935</v>
      </c>
      <c r="B5494" s="5" t="s">
        <v>20936</v>
      </c>
      <c r="C5494" s="5" t="s">
        <v>20937</v>
      </c>
      <c r="D5494" s="5" t="s">
        <v>20938</v>
      </c>
      <c r="E5494" s="6">
        <v>45584</v>
      </c>
      <c r="F5494" s="5" t="s">
        <v>22</v>
      </c>
      <c r="G5494" s="5">
        <v>4</v>
      </c>
      <c r="H5494" s="5">
        <v>10</v>
      </c>
      <c r="I5494" s="5">
        <v>360</v>
      </c>
      <c r="J5494" s="5" t="s">
        <v>23</v>
      </c>
      <c r="K5494" s="5" t="s">
        <v>17</v>
      </c>
    </row>
    <row r="5495" spans="1:11">
      <c r="A5495" s="5" t="s">
        <v>20939</v>
      </c>
      <c r="B5495" s="5" t="s">
        <v>20940</v>
      </c>
      <c r="C5495" s="5" t="s">
        <v>20941</v>
      </c>
      <c r="D5495" s="5" t="s">
        <v>20942</v>
      </c>
      <c r="E5495" s="6">
        <v>45698</v>
      </c>
      <c r="F5495" s="5" t="s">
        <v>15</v>
      </c>
      <c r="G5495" s="5">
        <v>2</v>
      </c>
      <c r="H5495" s="5">
        <v>5</v>
      </c>
      <c r="I5495" s="5">
        <v>1520</v>
      </c>
      <c r="J5495" s="5" t="s">
        <v>16</v>
      </c>
      <c r="K5495" s="5" t="s">
        <v>17</v>
      </c>
    </row>
    <row r="5496" spans="1:11">
      <c r="A5496" s="5" t="s">
        <v>20943</v>
      </c>
      <c r="B5496" s="5" t="s">
        <v>20944</v>
      </c>
      <c r="C5496" s="5" t="s">
        <v>20945</v>
      </c>
      <c r="D5496" s="5" t="s">
        <v>20946</v>
      </c>
      <c r="E5496" s="6">
        <v>45663</v>
      </c>
      <c r="F5496" s="5" t="s">
        <v>73</v>
      </c>
      <c r="G5496" s="5">
        <v>1</v>
      </c>
      <c r="H5496" s="5">
        <v>0</v>
      </c>
      <c r="I5496" s="5">
        <v>120</v>
      </c>
      <c r="J5496" s="5" t="s">
        <v>90</v>
      </c>
      <c r="K5496" s="5" t="s">
        <v>17</v>
      </c>
    </row>
    <row r="5497" spans="1:11">
      <c r="A5497" s="5" t="s">
        <v>20947</v>
      </c>
      <c r="B5497" s="5" t="s">
        <v>20948</v>
      </c>
      <c r="C5497" s="5" t="s">
        <v>20949</v>
      </c>
      <c r="D5497" s="5" t="s">
        <v>20950</v>
      </c>
      <c r="E5497" s="6">
        <v>45551</v>
      </c>
      <c r="F5497" s="5" t="s">
        <v>28</v>
      </c>
      <c r="G5497" s="5">
        <v>3</v>
      </c>
      <c r="H5497" s="5">
        <v>0</v>
      </c>
      <c r="I5497" s="5">
        <v>900</v>
      </c>
      <c r="J5497" s="5" t="s">
        <v>84</v>
      </c>
      <c r="K5497" s="5" t="s">
        <v>17</v>
      </c>
    </row>
    <row r="5498" spans="1:11">
      <c r="A5498" s="5" t="s">
        <v>20951</v>
      </c>
      <c r="B5498" s="5" t="s">
        <v>20952</v>
      </c>
      <c r="C5498" s="5" t="s">
        <v>20953</v>
      </c>
      <c r="D5498" s="5" t="s">
        <v>20954</v>
      </c>
      <c r="E5498" s="6">
        <v>45447</v>
      </c>
      <c r="F5498" s="5" t="s">
        <v>15</v>
      </c>
      <c r="G5498" s="5">
        <v>2</v>
      </c>
      <c r="H5498" s="5">
        <v>5</v>
      </c>
      <c r="I5498" s="5">
        <v>1520</v>
      </c>
      <c r="J5498" s="5" t="s">
        <v>84</v>
      </c>
      <c r="K5498" s="5" t="s">
        <v>17</v>
      </c>
    </row>
    <row r="5499" spans="1:11">
      <c r="A5499" s="5" t="s">
        <v>20955</v>
      </c>
      <c r="B5499" s="5" t="s">
        <v>20956</v>
      </c>
      <c r="C5499" s="5" t="s">
        <v>9130</v>
      </c>
      <c r="D5499" s="5" t="s">
        <v>20957</v>
      </c>
      <c r="E5499" s="6">
        <v>45645</v>
      </c>
      <c r="F5499" s="5" t="s">
        <v>47</v>
      </c>
      <c r="G5499" s="5">
        <v>1</v>
      </c>
      <c r="H5499" s="5">
        <v>5</v>
      </c>
      <c r="I5499" s="5">
        <v>1140</v>
      </c>
      <c r="J5499" s="5" t="s">
        <v>84</v>
      </c>
      <c r="K5499" s="5" t="s">
        <v>17</v>
      </c>
    </row>
    <row r="5500" spans="1:11">
      <c r="A5500" s="5" t="s">
        <v>20958</v>
      </c>
      <c r="B5500" s="5" t="s">
        <v>20959</v>
      </c>
      <c r="C5500" s="5" t="s">
        <v>20960</v>
      </c>
      <c r="D5500" s="5" t="s">
        <v>20961</v>
      </c>
      <c r="E5500" s="6">
        <v>45734</v>
      </c>
      <c r="F5500" s="5" t="s">
        <v>15</v>
      </c>
      <c r="G5500" s="5">
        <v>2</v>
      </c>
      <c r="H5500" s="5">
        <v>0</v>
      </c>
      <c r="I5500" s="5">
        <v>1600</v>
      </c>
      <c r="J5500" s="5" t="s">
        <v>84</v>
      </c>
      <c r="K5500" s="5" t="s">
        <v>17</v>
      </c>
    </row>
    <row r="5501" spans="1:11">
      <c r="A5501" s="5" t="s">
        <v>20962</v>
      </c>
      <c r="B5501" s="5" t="s">
        <v>20963</v>
      </c>
      <c r="C5501" s="5" t="s">
        <v>10954</v>
      </c>
      <c r="D5501" s="5" t="s">
        <v>20964</v>
      </c>
      <c r="E5501" s="6">
        <v>45605</v>
      </c>
      <c r="F5501" s="5" t="s">
        <v>15</v>
      </c>
      <c r="G5501" s="5">
        <v>1</v>
      </c>
      <c r="H5501" s="5">
        <v>5</v>
      </c>
      <c r="I5501" s="5">
        <v>760</v>
      </c>
      <c r="J5501" s="5" t="s">
        <v>23</v>
      </c>
      <c r="K5501" s="5" t="s">
        <v>17</v>
      </c>
    </row>
    <row r="5502" spans="1:11">
      <c r="A5502" s="5" t="s">
        <v>20965</v>
      </c>
      <c r="B5502" s="5" t="s">
        <v>20966</v>
      </c>
      <c r="C5502" s="5" t="s">
        <v>20967</v>
      </c>
      <c r="D5502" s="5" t="s">
        <v>20968</v>
      </c>
      <c r="E5502" s="6">
        <v>45409</v>
      </c>
      <c r="F5502" s="5" t="s">
        <v>42</v>
      </c>
      <c r="G5502" s="5">
        <v>2</v>
      </c>
      <c r="H5502" s="5">
        <v>0</v>
      </c>
      <c r="I5502" s="5">
        <v>400</v>
      </c>
      <c r="J5502" s="5" t="s">
        <v>84</v>
      </c>
      <c r="K5502" s="5" t="s">
        <v>17</v>
      </c>
    </row>
    <row r="5503" spans="1:11">
      <c r="A5503" s="5" t="s">
        <v>20969</v>
      </c>
      <c r="B5503" s="5" t="s">
        <v>20970</v>
      </c>
      <c r="C5503" s="5" t="s">
        <v>20971</v>
      </c>
      <c r="D5503" s="5" t="s">
        <v>362</v>
      </c>
      <c r="E5503" s="6">
        <v>45700</v>
      </c>
      <c r="F5503" s="5" t="s">
        <v>89</v>
      </c>
      <c r="G5503" s="5">
        <v>2</v>
      </c>
      <c r="H5503" s="5">
        <v>0</v>
      </c>
      <c r="I5503" s="5">
        <v>100</v>
      </c>
      <c r="J5503" s="5" t="s">
        <v>84</v>
      </c>
      <c r="K5503" s="5" t="s">
        <v>17</v>
      </c>
    </row>
    <row r="5504" spans="1:11">
      <c r="A5504" s="5" t="s">
        <v>20972</v>
      </c>
      <c r="B5504" s="5" t="s">
        <v>20973</v>
      </c>
      <c r="C5504" s="5" t="s">
        <v>20974</v>
      </c>
      <c r="D5504" s="5" t="s">
        <v>20975</v>
      </c>
      <c r="E5504" s="6">
        <v>45620</v>
      </c>
      <c r="F5504" s="5" t="s">
        <v>83</v>
      </c>
      <c r="G5504" s="5">
        <v>3</v>
      </c>
      <c r="H5504" s="5">
        <v>15</v>
      </c>
      <c r="I5504" s="5">
        <v>382.5</v>
      </c>
      <c r="J5504" s="5" t="s">
        <v>23</v>
      </c>
      <c r="K5504" s="5" t="s">
        <v>17</v>
      </c>
    </row>
    <row r="5505" spans="1:11">
      <c r="A5505" s="5" t="s">
        <v>20976</v>
      </c>
      <c r="B5505" s="5" t="s">
        <v>20977</v>
      </c>
      <c r="C5505" s="5" t="s">
        <v>20978</v>
      </c>
      <c r="D5505" s="5" t="s">
        <v>20979</v>
      </c>
      <c r="E5505" s="6">
        <v>45463</v>
      </c>
      <c r="F5505" s="5" t="s">
        <v>22</v>
      </c>
      <c r="G5505" s="5">
        <v>3</v>
      </c>
      <c r="H5505" s="5">
        <v>0</v>
      </c>
      <c r="I5505" s="5">
        <v>300</v>
      </c>
      <c r="J5505" s="5" t="s">
        <v>16</v>
      </c>
      <c r="K5505" s="5" t="s">
        <v>17</v>
      </c>
    </row>
    <row r="5506" spans="1:11">
      <c r="A5506" s="5" t="s">
        <v>20980</v>
      </c>
      <c r="B5506" s="5" t="s">
        <v>20981</v>
      </c>
      <c r="C5506" s="5" t="s">
        <v>20982</v>
      </c>
      <c r="D5506" s="5" t="s">
        <v>20983</v>
      </c>
      <c r="E5506" s="6">
        <v>45531</v>
      </c>
      <c r="F5506" s="5" t="s">
        <v>83</v>
      </c>
      <c r="G5506" s="5">
        <v>1</v>
      </c>
      <c r="H5506" s="5">
        <v>5</v>
      </c>
      <c r="I5506" s="5">
        <v>142.5</v>
      </c>
      <c r="J5506" s="5" t="s">
        <v>33</v>
      </c>
      <c r="K5506" s="5" t="s">
        <v>78</v>
      </c>
    </row>
    <row r="5507" spans="1:11">
      <c r="A5507" s="5" t="s">
        <v>20984</v>
      </c>
      <c r="B5507" s="5" t="s">
        <v>20985</v>
      </c>
      <c r="C5507" s="5" t="s">
        <v>20986</v>
      </c>
      <c r="D5507" s="5" t="s">
        <v>20987</v>
      </c>
      <c r="E5507" s="6">
        <v>45758</v>
      </c>
      <c r="F5507" s="5" t="s">
        <v>47</v>
      </c>
      <c r="G5507" s="5">
        <v>2</v>
      </c>
      <c r="H5507" s="5">
        <v>15</v>
      </c>
      <c r="I5507" s="5">
        <v>2040</v>
      </c>
      <c r="J5507" s="5" t="s">
        <v>16</v>
      </c>
      <c r="K5507" s="5" t="s">
        <v>17</v>
      </c>
    </row>
    <row r="5508" spans="1:11">
      <c r="A5508" s="5" t="s">
        <v>20988</v>
      </c>
      <c r="B5508" s="5" t="s">
        <v>20989</v>
      </c>
      <c r="C5508" s="5" t="s">
        <v>20990</v>
      </c>
      <c r="D5508" s="5" t="s">
        <v>20991</v>
      </c>
      <c r="E5508" s="6">
        <v>45511</v>
      </c>
      <c r="F5508" s="5" t="s">
        <v>89</v>
      </c>
      <c r="G5508" s="5">
        <v>2</v>
      </c>
      <c r="H5508" s="5">
        <v>10</v>
      </c>
      <c r="I5508" s="5">
        <v>90</v>
      </c>
      <c r="J5508" s="5" t="s">
        <v>90</v>
      </c>
      <c r="K5508" s="5" t="s">
        <v>17</v>
      </c>
    </row>
    <row r="5509" spans="1:11">
      <c r="A5509" s="5" t="s">
        <v>20992</v>
      </c>
      <c r="B5509" s="5" t="s">
        <v>20993</v>
      </c>
      <c r="C5509" s="5" t="s">
        <v>20994</v>
      </c>
      <c r="D5509" s="5" t="s">
        <v>20995</v>
      </c>
      <c r="E5509" s="6">
        <v>45570</v>
      </c>
      <c r="F5509" s="5" t="s">
        <v>73</v>
      </c>
      <c r="G5509" s="5">
        <v>2</v>
      </c>
      <c r="H5509" s="5">
        <v>5</v>
      </c>
      <c r="I5509" s="5">
        <v>228</v>
      </c>
      <c r="J5509" s="5" t="s">
        <v>33</v>
      </c>
      <c r="K5509" s="5" t="s">
        <v>17</v>
      </c>
    </row>
    <row r="5510" spans="1:11">
      <c r="A5510" s="5" t="s">
        <v>20996</v>
      </c>
      <c r="B5510" s="5" t="s">
        <v>20997</v>
      </c>
      <c r="C5510" s="5" t="s">
        <v>20998</v>
      </c>
      <c r="D5510" s="5" t="s">
        <v>2019</v>
      </c>
      <c r="E5510" s="6">
        <v>45503</v>
      </c>
      <c r="F5510" s="5" t="s">
        <v>56</v>
      </c>
      <c r="G5510" s="5">
        <v>1</v>
      </c>
      <c r="H5510" s="5">
        <v>0</v>
      </c>
      <c r="I5510" s="5">
        <v>90</v>
      </c>
      <c r="J5510" s="5" t="s">
        <v>16</v>
      </c>
      <c r="K5510" s="5" t="s">
        <v>17</v>
      </c>
    </row>
    <row r="5511" spans="1:11">
      <c r="A5511" s="5" t="s">
        <v>20999</v>
      </c>
      <c r="B5511" s="5" t="s">
        <v>21000</v>
      </c>
      <c r="C5511" s="5" t="s">
        <v>21001</v>
      </c>
      <c r="D5511" s="5" t="s">
        <v>21002</v>
      </c>
      <c r="E5511" s="6">
        <v>45580</v>
      </c>
      <c r="F5511" s="5" t="s">
        <v>83</v>
      </c>
      <c r="G5511" s="5">
        <v>3</v>
      </c>
      <c r="H5511" s="5">
        <v>10</v>
      </c>
      <c r="I5511" s="5">
        <v>405</v>
      </c>
      <c r="J5511" s="5" t="s">
        <v>33</v>
      </c>
      <c r="K5511" s="5" t="s">
        <v>17</v>
      </c>
    </row>
    <row r="5512" spans="1:11">
      <c r="A5512" s="5" t="s">
        <v>21003</v>
      </c>
      <c r="B5512" s="5" t="s">
        <v>21004</v>
      </c>
      <c r="C5512" s="5" t="s">
        <v>21005</v>
      </c>
      <c r="D5512" s="5" t="s">
        <v>21006</v>
      </c>
      <c r="E5512" s="6">
        <v>45431</v>
      </c>
      <c r="F5512" s="5" t="s">
        <v>22</v>
      </c>
      <c r="G5512" s="5">
        <v>2</v>
      </c>
      <c r="H5512" s="5">
        <v>0</v>
      </c>
      <c r="I5512" s="5">
        <v>200</v>
      </c>
      <c r="J5512" s="5" t="s">
        <v>16</v>
      </c>
      <c r="K5512" s="5" t="s">
        <v>17</v>
      </c>
    </row>
    <row r="5513" spans="1:11">
      <c r="A5513" s="5" t="s">
        <v>21007</v>
      </c>
      <c r="B5513" s="5" t="s">
        <v>21008</v>
      </c>
      <c r="C5513" s="5" t="s">
        <v>21009</v>
      </c>
      <c r="D5513" s="5" t="s">
        <v>21010</v>
      </c>
      <c r="E5513" s="6">
        <v>45711</v>
      </c>
      <c r="F5513" s="5" t="s">
        <v>28</v>
      </c>
      <c r="G5513" s="5">
        <v>4</v>
      </c>
      <c r="H5513" s="5">
        <v>5</v>
      </c>
      <c r="I5513" s="5">
        <v>1140</v>
      </c>
      <c r="J5513" s="5" t="s">
        <v>33</v>
      </c>
      <c r="K5513" s="5" t="s">
        <v>17</v>
      </c>
    </row>
    <row r="5514" spans="1:11">
      <c r="A5514" s="5" t="s">
        <v>21011</v>
      </c>
      <c r="B5514" s="5" t="s">
        <v>21012</v>
      </c>
      <c r="C5514" s="5" t="s">
        <v>21013</v>
      </c>
      <c r="D5514" s="5" t="s">
        <v>21014</v>
      </c>
      <c r="E5514" s="6">
        <v>45414</v>
      </c>
      <c r="F5514" s="5" t="s">
        <v>47</v>
      </c>
      <c r="G5514" s="5">
        <v>3</v>
      </c>
      <c r="H5514" s="5">
        <v>0</v>
      </c>
      <c r="I5514" s="5">
        <v>3600</v>
      </c>
      <c r="J5514" s="5" t="s">
        <v>33</v>
      </c>
      <c r="K5514" s="5" t="s">
        <v>17</v>
      </c>
    </row>
    <row r="5515" spans="1:11">
      <c r="A5515" s="5" t="s">
        <v>21015</v>
      </c>
      <c r="B5515" s="5" t="s">
        <v>21016</v>
      </c>
      <c r="C5515" s="5" t="s">
        <v>21017</v>
      </c>
      <c r="D5515" s="5" t="s">
        <v>21018</v>
      </c>
      <c r="E5515" s="6">
        <v>45635</v>
      </c>
      <c r="F5515" s="5" t="s">
        <v>47</v>
      </c>
      <c r="G5515" s="5">
        <v>2</v>
      </c>
      <c r="H5515" s="5">
        <v>0</v>
      </c>
      <c r="I5515" s="5">
        <v>2400</v>
      </c>
      <c r="J5515" s="5" t="s">
        <v>33</v>
      </c>
      <c r="K5515" s="5" t="s">
        <v>17</v>
      </c>
    </row>
    <row r="5516" spans="1:11">
      <c r="A5516" s="5" t="s">
        <v>21019</v>
      </c>
      <c r="B5516" s="5" t="s">
        <v>21020</v>
      </c>
      <c r="C5516" s="5" t="s">
        <v>21021</v>
      </c>
      <c r="D5516" s="5" t="s">
        <v>21022</v>
      </c>
      <c r="E5516" s="6">
        <v>45510</v>
      </c>
      <c r="F5516" s="5" t="s">
        <v>56</v>
      </c>
      <c r="G5516" s="5">
        <v>1</v>
      </c>
      <c r="H5516" s="5">
        <v>10</v>
      </c>
      <c r="I5516" s="5">
        <v>81</v>
      </c>
      <c r="J5516" s="5" t="s">
        <v>23</v>
      </c>
      <c r="K5516" s="5" t="s">
        <v>17</v>
      </c>
    </row>
    <row r="5517" spans="1:11">
      <c r="A5517" s="5" t="s">
        <v>21023</v>
      </c>
      <c r="B5517" s="5" t="s">
        <v>21024</v>
      </c>
      <c r="C5517" s="5" t="s">
        <v>21025</v>
      </c>
      <c r="D5517" s="5" t="s">
        <v>21026</v>
      </c>
      <c r="E5517" s="6">
        <v>45723</v>
      </c>
      <c r="F5517" s="5" t="s">
        <v>28</v>
      </c>
      <c r="G5517" s="5">
        <v>3</v>
      </c>
      <c r="H5517" s="5">
        <v>5</v>
      </c>
      <c r="I5517" s="5">
        <v>855</v>
      </c>
      <c r="J5517" s="5" t="s">
        <v>90</v>
      </c>
      <c r="K5517" s="5" t="s">
        <v>17</v>
      </c>
    </row>
    <row r="5518" spans="1:11">
      <c r="A5518" s="5" t="s">
        <v>21027</v>
      </c>
      <c r="B5518" s="5" t="s">
        <v>21028</v>
      </c>
      <c r="C5518" s="5" t="s">
        <v>21029</v>
      </c>
      <c r="D5518" s="5" t="s">
        <v>8114</v>
      </c>
      <c r="E5518" s="6">
        <v>45610</v>
      </c>
      <c r="F5518" s="5" t="s">
        <v>15</v>
      </c>
      <c r="G5518" s="5">
        <v>2</v>
      </c>
      <c r="H5518" s="5">
        <v>10</v>
      </c>
      <c r="I5518" s="5">
        <v>1440</v>
      </c>
      <c r="J5518" s="5" t="s">
        <v>23</v>
      </c>
      <c r="K5518" s="5" t="s">
        <v>78</v>
      </c>
    </row>
    <row r="5519" spans="1:11">
      <c r="A5519" s="5" t="s">
        <v>21030</v>
      </c>
      <c r="B5519" s="5" t="s">
        <v>21031</v>
      </c>
      <c r="C5519" s="5" t="s">
        <v>21032</v>
      </c>
      <c r="D5519" s="5" t="s">
        <v>21033</v>
      </c>
      <c r="E5519" s="6">
        <v>45454</v>
      </c>
      <c r="F5519" s="5" t="s">
        <v>47</v>
      </c>
      <c r="G5519" s="5">
        <v>1</v>
      </c>
      <c r="H5519" s="5">
        <v>5</v>
      </c>
      <c r="I5519" s="5">
        <v>1140</v>
      </c>
      <c r="J5519" s="5" t="s">
        <v>90</v>
      </c>
      <c r="K5519" s="5" t="s">
        <v>17</v>
      </c>
    </row>
    <row r="5520" spans="1:11">
      <c r="A5520" s="5" t="s">
        <v>21034</v>
      </c>
      <c r="B5520" s="5" t="s">
        <v>14557</v>
      </c>
      <c r="C5520" s="5" t="s">
        <v>21035</v>
      </c>
      <c r="D5520" s="5" t="s">
        <v>21036</v>
      </c>
      <c r="E5520" s="6">
        <v>45439</v>
      </c>
      <c r="F5520" s="5" t="s">
        <v>83</v>
      </c>
      <c r="G5520" s="5">
        <v>4</v>
      </c>
      <c r="H5520" s="5">
        <v>0</v>
      </c>
      <c r="I5520" s="5">
        <v>600</v>
      </c>
      <c r="J5520" s="5" t="s">
        <v>23</v>
      </c>
      <c r="K5520" s="5" t="s">
        <v>17</v>
      </c>
    </row>
    <row r="5521" spans="1:11">
      <c r="A5521" s="5" t="s">
        <v>21037</v>
      </c>
      <c r="B5521" s="5" t="s">
        <v>21038</v>
      </c>
      <c r="C5521" s="5" t="s">
        <v>21039</v>
      </c>
      <c r="D5521" s="5" t="s">
        <v>21040</v>
      </c>
      <c r="E5521" s="6">
        <v>45752</v>
      </c>
      <c r="F5521" s="5" t="s">
        <v>15</v>
      </c>
      <c r="G5521" s="5">
        <v>2</v>
      </c>
      <c r="H5521" s="5">
        <v>10</v>
      </c>
      <c r="I5521" s="5">
        <v>1440</v>
      </c>
      <c r="J5521" s="5" t="s">
        <v>23</v>
      </c>
      <c r="K5521" s="5" t="s">
        <v>17</v>
      </c>
    </row>
    <row r="5522" spans="1:11">
      <c r="A5522" s="5" t="s">
        <v>21041</v>
      </c>
      <c r="B5522" s="5" t="s">
        <v>21042</v>
      </c>
      <c r="C5522" s="5" t="s">
        <v>21043</v>
      </c>
      <c r="D5522" s="5" t="s">
        <v>21044</v>
      </c>
      <c r="E5522" s="6">
        <v>45492</v>
      </c>
      <c r="F5522" s="5" t="s">
        <v>22</v>
      </c>
      <c r="G5522" s="5">
        <v>3</v>
      </c>
      <c r="H5522" s="5">
        <v>10</v>
      </c>
      <c r="I5522" s="5">
        <v>270</v>
      </c>
      <c r="J5522" s="5" t="s">
        <v>90</v>
      </c>
      <c r="K5522" s="5" t="s">
        <v>17</v>
      </c>
    </row>
    <row r="5523" spans="1:11">
      <c r="A5523" s="5" t="s">
        <v>21045</v>
      </c>
      <c r="B5523" s="5" t="s">
        <v>21046</v>
      </c>
      <c r="C5523" s="5" t="s">
        <v>21047</v>
      </c>
      <c r="D5523" s="5" t="s">
        <v>21048</v>
      </c>
      <c r="E5523" s="6">
        <v>45660</v>
      </c>
      <c r="F5523" s="5" t="s">
        <v>73</v>
      </c>
      <c r="G5523" s="5">
        <v>3</v>
      </c>
      <c r="H5523" s="5">
        <v>0</v>
      </c>
      <c r="I5523" s="5">
        <v>360</v>
      </c>
      <c r="J5523" s="5" t="s">
        <v>23</v>
      </c>
      <c r="K5523" s="5" t="s">
        <v>17</v>
      </c>
    </row>
    <row r="5524" spans="1:11">
      <c r="A5524" s="5" t="s">
        <v>21049</v>
      </c>
      <c r="B5524" s="5" t="s">
        <v>21050</v>
      </c>
      <c r="C5524" s="5" t="s">
        <v>21051</v>
      </c>
      <c r="D5524" s="5" t="s">
        <v>11918</v>
      </c>
      <c r="E5524" s="6">
        <v>45577</v>
      </c>
      <c r="F5524" s="5" t="s">
        <v>15</v>
      </c>
      <c r="G5524" s="5">
        <v>2</v>
      </c>
      <c r="H5524" s="5">
        <v>10</v>
      </c>
      <c r="I5524" s="5">
        <v>1440</v>
      </c>
      <c r="J5524" s="5" t="s">
        <v>90</v>
      </c>
      <c r="K5524" s="5" t="s">
        <v>17</v>
      </c>
    </row>
    <row r="5525" spans="1:11">
      <c r="A5525" s="5" t="s">
        <v>21052</v>
      </c>
      <c r="B5525" s="5" t="s">
        <v>21053</v>
      </c>
      <c r="C5525" s="5" t="s">
        <v>21054</v>
      </c>
      <c r="D5525" s="5" t="s">
        <v>3560</v>
      </c>
      <c r="E5525" s="6">
        <v>45522</v>
      </c>
      <c r="F5525" s="5" t="s">
        <v>56</v>
      </c>
      <c r="G5525" s="5">
        <v>4</v>
      </c>
      <c r="H5525" s="5">
        <v>0</v>
      </c>
      <c r="I5525" s="5">
        <v>360</v>
      </c>
      <c r="J5525" s="5" t="s">
        <v>90</v>
      </c>
      <c r="K5525" s="5" t="s">
        <v>17</v>
      </c>
    </row>
    <row r="5526" spans="1:11">
      <c r="A5526" s="5" t="s">
        <v>21055</v>
      </c>
      <c r="B5526" s="5" t="s">
        <v>21056</v>
      </c>
      <c r="C5526" s="5" t="s">
        <v>21057</v>
      </c>
      <c r="D5526" s="5" t="s">
        <v>21058</v>
      </c>
      <c r="E5526" s="6">
        <v>45651</v>
      </c>
      <c r="F5526" s="5" t="s">
        <v>73</v>
      </c>
      <c r="G5526" s="5">
        <v>4</v>
      </c>
      <c r="H5526" s="5">
        <v>10</v>
      </c>
      <c r="I5526" s="5">
        <v>432</v>
      </c>
      <c r="J5526" s="5" t="s">
        <v>84</v>
      </c>
      <c r="K5526" s="5" t="s">
        <v>17</v>
      </c>
    </row>
    <row r="5527" spans="1:11">
      <c r="A5527" s="5" t="s">
        <v>21059</v>
      </c>
      <c r="B5527" s="5" t="s">
        <v>21060</v>
      </c>
      <c r="C5527" s="5" t="s">
        <v>21061</v>
      </c>
      <c r="D5527" s="5" t="s">
        <v>17807</v>
      </c>
      <c r="E5527" s="6">
        <v>45479</v>
      </c>
      <c r="F5527" s="5" t="s">
        <v>42</v>
      </c>
      <c r="G5527" s="5">
        <v>3</v>
      </c>
      <c r="H5527" s="5">
        <v>0</v>
      </c>
      <c r="I5527" s="5">
        <v>600</v>
      </c>
      <c r="J5527" s="5" t="s">
        <v>33</v>
      </c>
      <c r="K5527" s="5" t="s">
        <v>17</v>
      </c>
    </row>
    <row r="5528" spans="1:11">
      <c r="A5528" s="5" t="s">
        <v>21062</v>
      </c>
      <c r="B5528" s="5" t="s">
        <v>21063</v>
      </c>
      <c r="C5528" s="5" t="s">
        <v>21064</v>
      </c>
      <c r="D5528" s="5" t="s">
        <v>21065</v>
      </c>
      <c r="E5528" s="6">
        <v>45579</v>
      </c>
      <c r="F5528" s="5" t="s">
        <v>42</v>
      </c>
      <c r="G5528" s="5">
        <v>2</v>
      </c>
      <c r="H5528" s="5">
        <v>10</v>
      </c>
      <c r="I5528" s="5">
        <v>360</v>
      </c>
      <c r="J5528" s="5" t="s">
        <v>23</v>
      </c>
      <c r="K5528" s="5" t="s">
        <v>17</v>
      </c>
    </row>
    <row r="5529" spans="1:11">
      <c r="A5529" s="5" t="s">
        <v>21066</v>
      </c>
      <c r="B5529" s="5" t="s">
        <v>21067</v>
      </c>
      <c r="C5529" s="5" t="s">
        <v>21068</v>
      </c>
      <c r="D5529" s="5" t="s">
        <v>21069</v>
      </c>
      <c r="E5529" s="6">
        <v>45506</v>
      </c>
      <c r="F5529" s="5" t="s">
        <v>22</v>
      </c>
      <c r="G5529" s="5">
        <v>3</v>
      </c>
      <c r="H5529" s="5">
        <v>5</v>
      </c>
      <c r="I5529" s="5">
        <v>285</v>
      </c>
      <c r="J5529" s="5" t="s">
        <v>23</v>
      </c>
      <c r="K5529" s="5" t="s">
        <v>17</v>
      </c>
    </row>
    <row r="5530" spans="1:11">
      <c r="A5530" s="5" t="s">
        <v>21070</v>
      </c>
      <c r="B5530" s="5" t="s">
        <v>21071</v>
      </c>
      <c r="C5530" s="5" t="s">
        <v>21072</v>
      </c>
      <c r="D5530" s="5" t="s">
        <v>5461</v>
      </c>
      <c r="E5530" s="6">
        <v>45637</v>
      </c>
      <c r="F5530" s="5" t="s">
        <v>28</v>
      </c>
      <c r="G5530" s="5">
        <v>2</v>
      </c>
      <c r="H5530" s="5">
        <v>0</v>
      </c>
      <c r="I5530" s="5">
        <v>600</v>
      </c>
      <c r="J5530" s="5" t="s">
        <v>90</v>
      </c>
      <c r="K5530" s="5" t="s">
        <v>17</v>
      </c>
    </row>
    <row r="5531" spans="1:11">
      <c r="A5531" s="5" t="s">
        <v>21073</v>
      </c>
      <c r="B5531" s="5" t="s">
        <v>21074</v>
      </c>
      <c r="C5531" s="5" t="s">
        <v>21075</v>
      </c>
      <c r="D5531" s="5" t="s">
        <v>21076</v>
      </c>
      <c r="E5531" s="6">
        <v>45685</v>
      </c>
      <c r="F5531" s="5" t="s">
        <v>42</v>
      </c>
      <c r="G5531" s="5">
        <v>4</v>
      </c>
      <c r="H5531" s="5">
        <v>0</v>
      </c>
      <c r="I5531" s="5">
        <v>800</v>
      </c>
      <c r="J5531" s="5" t="s">
        <v>16</v>
      </c>
      <c r="K5531" s="5" t="s">
        <v>17</v>
      </c>
    </row>
    <row r="5532" spans="1:11">
      <c r="A5532" s="5" t="s">
        <v>21077</v>
      </c>
      <c r="B5532" s="5" t="s">
        <v>21078</v>
      </c>
      <c r="C5532" s="5" t="s">
        <v>21079</v>
      </c>
      <c r="D5532" s="5" t="s">
        <v>20288</v>
      </c>
      <c r="E5532" s="6">
        <v>45505</v>
      </c>
      <c r="F5532" s="5" t="s">
        <v>22</v>
      </c>
      <c r="G5532" s="5">
        <v>4</v>
      </c>
      <c r="H5532" s="5">
        <v>0</v>
      </c>
      <c r="I5532" s="5">
        <v>400</v>
      </c>
      <c r="J5532" s="5" t="s">
        <v>23</v>
      </c>
      <c r="K5532" s="5" t="s">
        <v>17</v>
      </c>
    </row>
    <row r="5533" spans="1:11">
      <c r="A5533" s="5" t="s">
        <v>21080</v>
      </c>
      <c r="B5533" s="5" t="s">
        <v>21081</v>
      </c>
      <c r="C5533" s="5" t="s">
        <v>21082</v>
      </c>
      <c r="D5533" s="5" t="s">
        <v>21083</v>
      </c>
      <c r="E5533" s="6">
        <v>45660</v>
      </c>
      <c r="F5533" s="5" t="s">
        <v>28</v>
      </c>
      <c r="G5533" s="5">
        <v>3</v>
      </c>
      <c r="H5533" s="5">
        <v>0</v>
      </c>
      <c r="I5533" s="5">
        <v>900</v>
      </c>
      <c r="J5533" s="5" t="s">
        <v>84</v>
      </c>
      <c r="K5533" s="5" t="s">
        <v>17</v>
      </c>
    </row>
    <row r="5534" spans="1:11">
      <c r="A5534" s="5" t="s">
        <v>21084</v>
      </c>
      <c r="B5534" s="5" t="s">
        <v>21085</v>
      </c>
      <c r="C5534" s="5" t="s">
        <v>21086</v>
      </c>
      <c r="D5534" s="5" t="s">
        <v>21087</v>
      </c>
      <c r="E5534" s="6">
        <v>45569</v>
      </c>
      <c r="F5534" s="5" t="s">
        <v>42</v>
      </c>
      <c r="G5534" s="5">
        <v>2</v>
      </c>
      <c r="H5534" s="5">
        <v>10</v>
      </c>
      <c r="I5534" s="5">
        <v>360</v>
      </c>
      <c r="J5534" s="5" t="s">
        <v>84</v>
      </c>
      <c r="K5534" s="5" t="s">
        <v>17</v>
      </c>
    </row>
    <row r="5535" spans="1:11">
      <c r="A5535" s="5" t="s">
        <v>21088</v>
      </c>
      <c r="B5535" s="5" t="s">
        <v>21089</v>
      </c>
      <c r="C5535" s="5" t="s">
        <v>21090</v>
      </c>
      <c r="D5535" s="5" t="s">
        <v>21091</v>
      </c>
      <c r="E5535" s="6">
        <v>45666</v>
      </c>
      <c r="F5535" s="5" t="s">
        <v>42</v>
      </c>
      <c r="G5535" s="5">
        <v>1</v>
      </c>
      <c r="H5535" s="5">
        <v>15</v>
      </c>
      <c r="I5535" s="5">
        <v>170</v>
      </c>
      <c r="J5535" s="5" t="s">
        <v>33</v>
      </c>
      <c r="K5535" s="5" t="s">
        <v>17</v>
      </c>
    </row>
    <row r="5536" spans="1:11">
      <c r="A5536" s="5" t="s">
        <v>21092</v>
      </c>
      <c r="B5536" s="5" t="s">
        <v>21093</v>
      </c>
      <c r="C5536" s="5" t="s">
        <v>21094</v>
      </c>
      <c r="D5536" s="5" t="s">
        <v>13222</v>
      </c>
      <c r="E5536" s="6">
        <v>45472</v>
      </c>
      <c r="F5536" s="5" t="s">
        <v>22</v>
      </c>
      <c r="G5536" s="5">
        <v>2</v>
      </c>
      <c r="H5536" s="5">
        <v>0</v>
      </c>
      <c r="I5536" s="5">
        <v>200</v>
      </c>
      <c r="J5536" s="5" t="s">
        <v>90</v>
      </c>
      <c r="K5536" s="5" t="s">
        <v>17</v>
      </c>
    </row>
    <row r="5537" spans="1:11">
      <c r="A5537" s="5" t="s">
        <v>21095</v>
      </c>
      <c r="B5537" s="5" t="s">
        <v>21096</v>
      </c>
      <c r="C5537" s="5" t="s">
        <v>21097</v>
      </c>
      <c r="D5537" s="5" t="s">
        <v>21098</v>
      </c>
      <c r="E5537" s="6">
        <v>45665</v>
      </c>
      <c r="F5537" s="5" t="s">
        <v>15</v>
      </c>
      <c r="G5537" s="5">
        <v>4</v>
      </c>
      <c r="H5537" s="5">
        <v>0</v>
      </c>
      <c r="I5537" s="5">
        <v>3200</v>
      </c>
      <c r="J5537" s="5" t="s">
        <v>33</v>
      </c>
      <c r="K5537" s="5" t="s">
        <v>17</v>
      </c>
    </row>
    <row r="5538" spans="1:11">
      <c r="A5538" s="5" t="s">
        <v>21099</v>
      </c>
      <c r="B5538" s="5" t="s">
        <v>21100</v>
      </c>
      <c r="C5538" s="5" t="s">
        <v>21101</v>
      </c>
      <c r="D5538" s="5" t="s">
        <v>12178</v>
      </c>
      <c r="E5538" s="6">
        <v>45649</v>
      </c>
      <c r="F5538" s="5" t="s">
        <v>42</v>
      </c>
      <c r="G5538" s="5">
        <v>4</v>
      </c>
      <c r="H5538" s="5">
        <v>15</v>
      </c>
      <c r="I5538" s="5">
        <v>680</v>
      </c>
      <c r="J5538" s="5" t="s">
        <v>84</v>
      </c>
      <c r="K5538" s="5" t="s">
        <v>78</v>
      </c>
    </row>
    <row r="5539" spans="1:11">
      <c r="A5539" s="5" t="s">
        <v>21102</v>
      </c>
      <c r="B5539" s="5" t="s">
        <v>21103</v>
      </c>
      <c r="C5539" s="5" t="s">
        <v>21104</v>
      </c>
      <c r="D5539" s="5" t="s">
        <v>7330</v>
      </c>
      <c r="E5539" s="6">
        <v>45706</v>
      </c>
      <c r="F5539" s="5" t="s">
        <v>28</v>
      </c>
      <c r="G5539" s="5">
        <v>2</v>
      </c>
      <c r="H5539" s="5">
        <v>0</v>
      </c>
      <c r="I5539" s="5">
        <v>600</v>
      </c>
      <c r="J5539" s="5" t="s">
        <v>33</v>
      </c>
      <c r="K5539" s="5" t="s">
        <v>17</v>
      </c>
    </row>
    <row r="5540" spans="1:11">
      <c r="A5540" s="5" t="s">
        <v>21105</v>
      </c>
      <c r="B5540" s="5" t="s">
        <v>21106</v>
      </c>
      <c r="C5540" s="5" t="s">
        <v>21107</v>
      </c>
      <c r="D5540" s="5" t="s">
        <v>9921</v>
      </c>
      <c r="E5540" s="6">
        <v>45488</v>
      </c>
      <c r="F5540" s="5" t="s">
        <v>89</v>
      </c>
      <c r="G5540" s="5">
        <v>4</v>
      </c>
      <c r="H5540" s="5">
        <v>10</v>
      </c>
      <c r="I5540" s="5">
        <v>180</v>
      </c>
      <c r="J5540" s="5" t="s">
        <v>90</v>
      </c>
      <c r="K5540" s="5" t="s">
        <v>17</v>
      </c>
    </row>
    <row r="5541" spans="1:11">
      <c r="A5541" s="5" t="s">
        <v>21108</v>
      </c>
      <c r="B5541" s="5" t="s">
        <v>21109</v>
      </c>
      <c r="C5541" s="5" t="s">
        <v>21110</v>
      </c>
      <c r="D5541" s="5" t="s">
        <v>21111</v>
      </c>
      <c r="E5541" s="6">
        <v>45409</v>
      </c>
      <c r="F5541" s="5" t="s">
        <v>15</v>
      </c>
      <c r="G5541" s="5">
        <v>4</v>
      </c>
      <c r="H5541" s="5">
        <v>0</v>
      </c>
      <c r="I5541" s="5">
        <v>3200</v>
      </c>
      <c r="J5541" s="5" t="s">
        <v>84</v>
      </c>
      <c r="K5541" s="5" t="s">
        <v>17</v>
      </c>
    </row>
    <row r="5542" spans="1:11">
      <c r="A5542" s="5" t="s">
        <v>21112</v>
      </c>
      <c r="B5542" s="5" t="s">
        <v>21113</v>
      </c>
      <c r="C5542" s="5" t="s">
        <v>21114</v>
      </c>
      <c r="D5542" s="5" t="s">
        <v>21115</v>
      </c>
      <c r="E5542" s="6">
        <v>45691</v>
      </c>
      <c r="F5542" s="5" t="s">
        <v>83</v>
      </c>
      <c r="G5542" s="5">
        <v>3</v>
      </c>
      <c r="H5542" s="5">
        <v>5</v>
      </c>
      <c r="I5542" s="5">
        <v>427.5</v>
      </c>
      <c r="J5542" s="5" t="s">
        <v>16</v>
      </c>
      <c r="K5542" s="5" t="s">
        <v>17</v>
      </c>
    </row>
    <row r="5543" spans="1:11">
      <c r="A5543" s="5" t="s">
        <v>21116</v>
      </c>
      <c r="B5543" s="5" t="s">
        <v>21117</v>
      </c>
      <c r="C5543" s="5" t="s">
        <v>21118</v>
      </c>
      <c r="D5543" s="5" t="s">
        <v>21119</v>
      </c>
      <c r="E5543" s="6">
        <v>45481</v>
      </c>
      <c r="F5543" s="5" t="s">
        <v>56</v>
      </c>
      <c r="G5543" s="5">
        <v>1</v>
      </c>
      <c r="H5543" s="5">
        <v>0</v>
      </c>
      <c r="I5543" s="5">
        <v>90</v>
      </c>
      <c r="J5543" s="5" t="s">
        <v>90</v>
      </c>
      <c r="K5543" s="5" t="s">
        <v>17</v>
      </c>
    </row>
    <row r="5544" spans="1:11">
      <c r="A5544" s="5" t="s">
        <v>21120</v>
      </c>
      <c r="B5544" s="5" t="s">
        <v>21121</v>
      </c>
      <c r="C5544" s="5" t="s">
        <v>21122</v>
      </c>
      <c r="D5544" s="5" t="s">
        <v>19232</v>
      </c>
      <c r="E5544" s="6">
        <v>45445</v>
      </c>
      <c r="F5544" s="5" t="s">
        <v>42</v>
      </c>
      <c r="G5544" s="5">
        <v>1</v>
      </c>
      <c r="H5544" s="5">
        <v>0</v>
      </c>
      <c r="I5544" s="5">
        <v>200</v>
      </c>
      <c r="J5544" s="5" t="s">
        <v>90</v>
      </c>
      <c r="K5544" s="5" t="s">
        <v>17</v>
      </c>
    </row>
    <row r="5545" spans="1:11">
      <c r="A5545" s="5" t="s">
        <v>21123</v>
      </c>
      <c r="B5545" s="5" t="s">
        <v>21124</v>
      </c>
      <c r="C5545" s="5" t="s">
        <v>21125</v>
      </c>
      <c r="D5545" s="5" t="s">
        <v>21126</v>
      </c>
      <c r="E5545" s="6">
        <v>45669</v>
      </c>
      <c r="F5545" s="5" t="s">
        <v>56</v>
      </c>
      <c r="G5545" s="5">
        <v>2</v>
      </c>
      <c r="H5545" s="5">
        <v>0</v>
      </c>
      <c r="I5545" s="5">
        <v>180</v>
      </c>
      <c r="J5545" s="5" t="s">
        <v>90</v>
      </c>
      <c r="K5545" s="5" t="s">
        <v>17</v>
      </c>
    </row>
    <row r="5546" spans="1:11">
      <c r="A5546" s="5" t="s">
        <v>21127</v>
      </c>
      <c r="B5546" s="5" t="s">
        <v>21128</v>
      </c>
      <c r="C5546" s="5" t="s">
        <v>21129</v>
      </c>
      <c r="D5546" s="5" t="s">
        <v>10179</v>
      </c>
      <c r="E5546" s="6">
        <v>45415</v>
      </c>
      <c r="F5546" s="5" t="s">
        <v>42</v>
      </c>
      <c r="G5546" s="5">
        <v>3</v>
      </c>
      <c r="H5546" s="5">
        <v>5</v>
      </c>
      <c r="I5546" s="5">
        <v>570</v>
      </c>
      <c r="J5546" s="5" t="s">
        <v>16</v>
      </c>
      <c r="K5546" s="5" t="s">
        <v>78</v>
      </c>
    </row>
    <row r="5547" spans="1:11">
      <c r="A5547" s="5" t="s">
        <v>21130</v>
      </c>
      <c r="B5547" s="5" t="s">
        <v>21131</v>
      </c>
      <c r="C5547" s="5" t="s">
        <v>21132</v>
      </c>
      <c r="D5547" s="5" t="s">
        <v>21133</v>
      </c>
      <c r="E5547" s="6">
        <v>45516</v>
      </c>
      <c r="F5547" s="5" t="s">
        <v>15</v>
      </c>
      <c r="G5547" s="5">
        <v>2</v>
      </c>
      <c r="H5547" s="5">
        <v>10</v>
      </c>
      <c r="I5547" s="5">
        <v>1440</v>
      </c>
      <c r="J5547" s="5" t="s">
        <v>23</v>
      </c>
      <c r="K5547" s="5" t="s">
        <v>17</v>
      </c>
    </row>
    <row r="5548" spans="1:11">
      <c r="A5548" s="5" t="s">
        <v>21134</v>
      </c>
      <c r="B5548" s="5" t="s">
        <v>20220</v>
      </c>
      <c r="C5548" s="5" t="s">
        <v>21135</v>
      </c>
      <c r="D5548" s="5" t="s">
        <v>21136</v>
      </c>
      <c r="E5548" s="6">
        <v>45686</v>
      </c>
      <c r="F5548" s="5" t="s">
        <v>89</v>
      </c>
      <c r="G5548" s="5">
        <v>1</v>
      </c>
      <c r="H5548" s="5">
        <v>0</v>
      </c>
      <c r="I5548" s="5">
        <v>50</v>
      </c>
      <c r="J5548" s="5" t="s">
        <v>84</v>
      </c>
      <c r="K5548" s="5" t="s">
        <v>17</v>
      </c>
    </row>
    <row r="5549" spans="1:11">
      <c r="A5549" s="5" t="s">
        <v>21137</v>
      </c>
      <c r="B5549" s="5" t="s">
        <v>21138</v>
      </c>
      <c r="C5549" s="5" t="s">
        <v>21139</v>
      </c>
      <c r="D5549" s="5" t="s">
        <v>21140</v>
      </c>
      <c r="E5549" s="6">
        <v>45647</v>
      </c>
      <c r="F5549" s="5" t="s">
        <v>83</v>
      </c>
      <c r="G5549" s="5">
        <v>3</v>
      </c>
      <c r="H5549" s="5">
        <v>5</v>
      </c>
      <c r="I5549" s="5">
        <v>427.5</v>
      </c>
      <c r="J5549" s="5" t="s">
        <v>90</v>
      </c>
      <c r="K5549" s="5" t="s">
        <v>17</v>
      </c>
    </row>
    <row r="5550" spans="1:11">
      <c r="A5550" s="5" t="s">
        <v>21141</v>
      </c>
      <c r="B5550" s="5" t="s">
        <v>21142</v>
      </c>
      <c r="C5550" s="5" t="s">
        <v>21143</v>
      </c>
      <c r="D5550" s="5" t="s">
        <v>21144</v>
      </c>
      <c r="E5550" s="6">
        <v>45521</v>
      </c>
      <c r="F5550" s="5" t="s">
        <v>28</v>
      </c>
      <c r="G5550" s="5">
        <v>2</v>
      </c>
      <c r="H5550" s="5">
        <v>0</v>
      </c>
      <c r="I5550" s="5">
        <v>600</v>
      </c>
      <c r="J5550" s="5" t="s">
        <v>16</v>
      </c>
      <c r="K5550" s="5" t="s">
        <v>17</v>
      </c>
    </row>
    <row r="5551" spans="1:11">
      <c r="A5551" s="5" t="s">
        <v>21145</v>
      </c>
      <c r="B5551" s="5" t="s">
        <v>21146</v>
      </c>
      <c r="C5551" s="5" t="s">
        <v>21147</v>
      </c>
      <c r="D5551" s="5" t="s">
        <v>1892</v>
      </c>
      <c r="E5551" s="6">
        <v>45688</v>
      </c>
      <c r="F5551" s="5" t="s">
        <v>28</v>
      </c>
      <c r="G5551" s="5">
        <v>2</v>
      </c>
      <c r="H5551" s="5">
        <v>10</v>
      </c>
      <c r="I5551" s="5">
        <v>540</v>
      </c>
      <c r="J5551" s="5" t="s">
        <v>90</v>
      </c>
      <c r="K5551" s="5" t="s">
        <v>17</v>
      </c>
    </row>
    <row r="5552" spans="1:11">
      <c r="A5552" s="5" t="s">
        <v>21148</v>
      </c>
      <c r="B5552" s="5" t="s">
        <v>13304</v>
      </c>
      <c r="C5552" s="5" t="s">
        <v>21149</v>
      </c>
      <c r="D5552" s="5" t="s">
        <v>21150</v>
      </c>
      <c r="E5552" s="6">
        <v>45617</v>
      </c>
      <c r="F5552" s="5" t="s">
        <v>89</v>
      </c>
      <c r="G5552" s="5">
        <v>1</v>
      </c>
      <c r="H5552" s="5">
        <v>0</v>
      </c>
      <c r="I5552" s="5">
        <v>50</v>
      </c>
      <c r="J5552" s="5" t="s">
        <v>23</v>
      </c>
      <c r="K5552" s="5" t="s">
        <v>78</v>
      </c>
    </row>
    <row r="5553" spans="1:11">
      <c r="A5553" s="5" t="s">
        <v>21151</v>
      </c>
      <c r="B5553" s="5" t="s">
        <v>21152</v>
      </c>
      <c r="C5553" s="5" t="s">
        <v>21153</v>
      </c>
      <c r="D5553" s="5" t="s">
        <v>21154</v>
      </c>
      <c r="E5553" s="6">
        <v>45701</v>
      </c>
      <c r="F5553" s="5" t="s">
        <v>89</v>
      </c>
      <c r="G5553" s="5">
        <v>3</v>
      </c>
      <c r="H5553" s="5">
        <v>5</v>
      </c>
      <c r="I5553" s="5">
        <v>142.5</v>
      </c>
      <c r="J5553" s="5" t="s">
        <v>16</v>
      </c>
      <c r="K5553" s="5" t="s">
        <v>78</v>
      </c>
    </row>
    <row r="5554" spans="1:11">
      <c r="A5554" s="5" t="s">
        <v>21155</v>
      </c>
      <c r="B5554" s="5" t="s">
        <v>21156</v>
      </c>
      <c r="C5554" s="5" t="s">
        <v>21157</v>
      </c>
      <c r="D5554" s="5" t="s">
        <v>21158</v>
      </c>
      <c r="E5554" s="6">
        <v>45460</v>
      </c>
      <c r="F5554" s="5" t="s">
        <v>47</v>
      </c>
      <c r="G5554" s="5">
        <v>4</v>
      </c>
      <c r="H5554" s="5">
        <v>0</v>
      </c>
      <c r="I5554" s="5">
        <v>4800</v>
      </c>
      <c r="J5554" s="5" t="s">
        <v>90</v>
      </c>
      <c r="K5554" s="5" t="s">
        <v>17</v>
      </c>
    </row>
    <row r="5555" spans="1:11">
      <c r="A5555" s="5" t="s">
        <v>21159</v>
      </c>
      <c r="B5555" s="5" t="s">
        <v>21160</v>
      </c>
      <c r="C5555" s="5" t="s">
        <v>21161</v>
      </c>
      <c r="D5555" s="5" t="s">
        <v>21162</v>
      </c>
      <c r="E5555" s="6">
        <v>45507</v>
      </c>
      <c r="F5555" s="5" t="s">
        <v>47</v>
      </c>
      <c r="G5555" s="5">
        <v>3</v>
      </c>
      <c r="H5555" s="5">
        <v>0</v>
      </c>
      <c r="I5555" s="5">
        <v>3600</v>
      </c>
      <c r="J5555" s="5" t="s">
        <v>90</v>
      </c>
      <c r="K5555" s="5" t="s">
        <v>17</v>
      </c>
    </row>
    <row r="5556" spans="1:11">
      <c r="A5556" s="5" t="s">
        <v>21163</v>
      </c>
      <c r="B5556" s="5" t="s">
        <v>21164</v>
      </c>
      <c r="C5556" s="5" t="s">
        <v>21165</v>
      </c>
      <c r="D5556" s="5" t="s">
        <v>1307</v>
      </c>
      <c r="E5556" s="6">
        <v>45536</v>
      </c>
      <c r="F5556" s="5" t="s">
        <v>28</v>
      </c>
      <c r="G5556" s="5">
        <v>2</v>
      </c>
      <c r="H5556" s="5">
        <v>0</v>
      </c>
      <c r="I5556" s="5">
        <v>600</v>
      </c>
      <c r="J5556" s="5" t="s">
        <v>84</v>
      </c>
      <c r="K5556" s="5" t="s">
        <v>17</v>
      </c>
    </row>
    <row r="5557" spans="1:11">
      <c r="A5557" s="5" t="s">
        <v>21166</v>
      </c>
      <c r="B5557" s="5" t="s">
        <v>21167</v>
      </c>
      <c r="C5557" s="5" t="s">
        <v>21168</v>
      </c>
      <c r="D5557" s="5" t="s">
        <v>21169</v>
      </c>
      <c r="E5557" s="6">
        <v>45618</v>
      </c>
      <c r="F5557" s="5" t="s">
        <v>89</v>
      </c>
      <c r="G5557" s="5">
        <v>1</v>
      </c>
      <c r="H5557" s="5">
        <v>0</v>
      </c>
      <c r="I5557" s="5">
        <v>50</v>
      </c>
      <c r="J5557" s="5" t="s">
        <v>23</v>
      </c>
      <c r="K5557" s="5" t="s">
        <v>17</v>
      </c>
    </row>
    <row r="5558" spans="1:11">
      <c r="A5558" s="5" t="s">
        <v>21170</v>
      </c>
      <c r="B5558" s="5" t="s">
        <v>21171</v>
      </c>
      <c r="C5558" s="5" t="s">
        <v>21172</v>
      </c>
      <c r="D5558" s="5" t="s">
        <v>21173</v>
      </c>
      <c r="E5558" s="6">
        <v>45535</v>
      </c>
      <c r="F5558" s="5" t="s">
        <v>56</v>
      </c>
      <c r="G5558" s="5">
        <v>2</v>
      </c>
      <c r="H5558" s="5">
        <v>0</v>
      </c>
      <c r="I5558" s="5">
        <v>180</v>
      </c>
      <c r="J5558" s="5" t="s">
        <v>16</v>
      </c>
      <c r="K5558" s="5" t="s">
        <v>17</v>
      </c>
    </row>
    <row r="5559" spans="1:11">
      <c r="A5559" s="5" t="s">
        <v>21174</v>
      </c>
      <c r="B5559" s="5" t="s">
        <v>21175</v>
      </c>
      <c r="C5559" s="5" t="s">
        <v>21176</v>
      </c>
      <c r="D5559" s="5" t="s">
        <v>21177</v>
      </c>
      <c r="E5559" s="6">
        <v>45459</v>
      </c>
      <c r="F5559" s="5" t="s">
        <v>42</v>
      </c>
      <c r="G5559" s="5">
        <v>1</v>
      </c>
      <c r="H5559" s="5">
        <v>10</v>
      </c>
      <c r="I5559" s="5">
        <v>180</v>
      </c>
      <c r="J5559" s="5" t="s">
        <v>90</v>
      </c>
      <c r="K5559" s="5" t="s">
        <v>17</v>
      </c>
    </row>
    <row r="5560" spans="1:11">
      <c r="A5560" s="5" t="s">
        <v>21178</v>
      </c>
      <c r="B5560" s="5" t="s">
        <v>21179</v>
      </c>
      <c r="C5560" s="5" t="s">
        <v>21180</v>
      </c>
      <c r="D5560" s="5" t="s">
        <v>21181</v>
      </c>
      <c r="E5560" s="6">
        <v>45677</v>
      </c>
      <c r="F5560" s="5" t="s">
        <v>28</v>
      </c>
      <c r="G5560" s="5">
        <v>1</v>
      </c>
      <c r="H5560" s="5">
        <v>0</v>
      </c>
      <c r="I5560" s="5">
        <v>300</v>
      </c>
      <c r="J5560" s="5" t="s">
        <v>33</v>
      </c>
      <c r="K5560" s="5" t="s">
        <v>17</v>
      </c>
    </row>
    <row r="5561" spans="1:11">
      <c r="A5561" s="5" t="s">
        <v>21182</v>
      </c>
      <c r="B5561" s="5" t="s">
        <v>21183</v>
      </c>
      <c r="C5561" s="5" t="s">
        <v>21184</v>
      </c>
      <c r="D5561" s="5" t="s">
        <v>9004</v>
      </c>
      <c r="E5561" s="6">
        <v>45763</v>
      </c>
      <c r="F5561" s="5" t="s">
        <v>28</v>
      </c>
      <c r="G5561" s="5">
        <v>2</v>
      </c>
      <c r="H5561" s="5">
        <v>15</v>
      </c>
      <c r="I5561" s="5">
        <v>510</v>
      </c>
      <c r="J5561" s="5" t="s">
        <v>16</v>
      </c>
      <c r="K5561" s="5" t="s">
        <v>17</v>
      </c>
    </row>
    <row r="5562" spans="1:11">
      <c r="A5562" s="5" t="s">
        <v>21185</v>
      </c>
      <c r="B5562" s="5" t="s">
        <v>21186</v>
      </c>
      <c r="C5562" s="5" t="s">
        <v>21187</v>
      </c>
      <c r="D5562" s="5" t="s">
        <v>21188</v>
      </c>
      <c r="E5562" s="6">
        <v>45436</v>
      </c>
      <c r="F5562" s="5" t="s">
        <v>56</v>
      </c>
      <c r="G5562" s="5">
        <v>4</v>
      </c>
      <c r="H5562" s="5">
        <v>0</v>
      </c>
      <c r="I5562" s="5">
        <v>360</v>
      </c>
      <c r="J5562" s="5" t="s">
        <v>90</v>
      </c>
      <c r="K5562" s="5" t="s">
        <v>17</v>
      </c>
    </row>
    <row r="5563" spans="1:11">
      <c r="A5563" s="7" t="s">
        <v>21189</v>
      </c>
      <c r="B5563" s="5" t="s">
        <v>21190</v>
      </c>
      <c r="C5563" s="5" t="s">
        <v>21191</v>
      </c>
      <c r="D5563" s="5" t="s">
        <v>11965</v>
      </c>
      <c r="E5563" s="6">
        <v>45618</v>
      </c>
      <c r="F5563" s="5" t="s">
        <v>15</v>
      </c>
      <c r="G5563" s="5">
        <v>4</v>
      </c>
      <c r="H5563" s="5">
        <v>10</v>
      </c>
      <c r="I5563" s="5">
        <v>2880</v>
      </c>
      <c r="J5563" s="5" t="s">
        <v>33</v>
      </c>
      <c r="K5563" s="5" t="s">
        <v>17</v>
      </c>
    </row>
    <row r="5564" spans="1:11">
      <c r="A5564" s="5" t="s">
        <v>21192</v>
      </c>
      <c r="B5564" s="5" t="s">
        <v>21193</v>
      </c>
      <c r="C5564" s="5" t="s">
        <v>21194</v>
      </c>
      <c r="D5564" s="5" t="s">
        <v>21195</v>
      </c>
      <c r="E5564" s="6">
        <v>45624</v>
      </c>
      <c r="F5564" s="5" t="s">
        <v>42</v>
      </c>
      <c r="G5564" s="5">
        <v>4</v>
      </c>
      <c r="H5564" s="5">
        <v>0</v>
      </c>
      <c r="I5564" s="5">
        <v>800</v>
      </c>
      <c r="J5564" s="5" t="s">
        <v>84</v>
      </c>
      <c r="K5564" s="5" t="s">
        <v>17</v>
      </c>
    </row>
    <row r="5565" spans="1:11">
      <c r="A5565" s="5" t="s">
        <v>21196</v>
      </c>
      <c r="B5565" s="5" t="s">
        <v>21197</v>
      </c>
      <c r="C5565" s="5" t="s">
        <v>21198</v>
      </c>
      <c r="D5565" s="5" t="s">
        <v>21199</v>
      </c>
      <c r="E5565" s="6">
        <v>45432</v>
      </c>
      <c r="F5565" s="5" t="s">
        <v>89</v>
      </c>
      <c r="G5565" s="5">
        <v>3</v>
      </c>
      <c r="H5565" s="5">
        <v>10</v>
      </c>
      <c r="I5565" s="5">
        <v>135</v>
      </c>
      <c r="J5565" s="5" t="s">
        <v>90</v>
      </c>
      <c r="K5565" s="5" t="s">
        <v>17</v>
      </c>
    </row>
    <row r="5566" spans="1:11">
      <c r="A5566" s="5" t="s">
        <v>21200</v>
      </c>
      <c r="B5566" s="5" t="s">
        <v>21201</v>
      </c>
      <c r="C5566" s="5" t="s">
        <v>21202</v>
      </c>
      <c r="D5566" s="5" t="s">
        <v>2121</v>
      </c>
      <c r="E5566" s="6">
        <v>45510</v>
      </c>
      <c r="F5566" s="5" t="s">
        <v>28</v>
      </c>
      <c r="G5566" s="5">
        <v>2</v>
      </c>
      <c r="H5566" s="5">
        <v>0</v>
      </c>
      <c r="I5566" s="5">
        <v>600</v>
      </c>
      <c r="J5566" s="5" t="s">
        <v>23</v>
      </c>
      <c r="K5566" s="5" t="s">
        <v>17</v>
      </c>
    </row>
    <row r="5567" spans="1:11">
      <c r="A5567" s="5" t="s">
        <v>21203</v>
      </c>
      <c r="B5567" s="5" t="s">
        <v>21204</v>
      </c>
      <c r="C5567" s="5" t="s">
        <v>21205</v>
      </c>
      <c r="D5567" s="5" t="s">
        <v>21206</v>
      </c>
      <c r="E5567" s="6">
        <v>45637</v>
      </c>
      <c r="F5567" s="5" t="s">
        <v>47</v>
      </c>
      <c r="G5567" s="5">
        <v>4</v>
      </c>
      <c r="H5567" s="5">
        <v>10</v>
      </c>
      <c r="I5567" s="5">
        <v>4320</v>
      </c>
      <c r="J5567" s="5" t="s">
        <v>84</v>
      </c>
      <c r="K5567" s="5" t="s">
        <v>17</v>
      </c>
    </row>
    <row r="5568" spans="1:11">
      <c r="A5568" s="5" t="s">
        <v>21207</v>
      </c>
      <c r="B5568" s="5" t="s">
        <v>21208</v>
      </c>
      <c r="C5568" s="5" t="s">
        <v>21209</v>
      </c>
      <c r="D5568" s="5" t="s">
        <v>21210</v>
      </c>
      <c r="E5568" s="6">
        <v>45760</v>
      </c>
      <c r="F5568" s="5" t="s">
        <v>73</v>
      </c>
      <c r="G5568" s="5">
        <v>1</v>
      </c>
      <c r="H5568" s="5">
        <v>5</v>
      </c>
      <c r="I5568" s="5">
        <v>114</v>
      </c>
      <c r="J5568" s="5" t="s">
        <v>16</v>
      </c>
      <c r="K5568" s="5" t="s">
        <v>17</v>
      </c>
    </row>
    <row r="5569" spans="1:11">
      <c r="A5569" s="5" t="s">
        <v>21211</v>
      </c>
      <c r="B5569" s="5" t="s">
        <v>21212</v>
      </c>
      <c r="C5569" s="5" t="s">
        <v>21213</v>
      </c>
      <c r="D5569" s="5" t="s">
        <v>21214</v>
      </c>
      <c r="E5569" s="6">
        <v>45536</v>
      </c>
      <c r="F5569" s="5" t="s">
        <v>22</v>
      </c>
      <c r="G5569" s="5">
        <v>1</v>
      </c>
      <c r="H5569" s="5">
        <v>10</v>
      </c>
      <c r="I5569" s="5">
        <v>90</v>
      </c>
      <c r="J5569" s="5" t="s">
        <v>84</v>
      </c>
      <c r="K5569" s="5" t="s">
        <v>17</v>
      </c>
    </row>
    <row r="5570" spans="1:11">
      <c r="A5570" s="5" t="s">
        <v>21215</v>
      </c>
      <c r="B5570" s="5" t="s">
        <v>18710</v>
      </c>
      <c r="C5570" s="5" t="s">
        <v>21216</v>
      </c>
      <c r="D5570" s="5" t="s">
        <v>21217</v>
      </c>
      <c r="E5570" s="6">
        <v>45539</v>
      </c>
      <c r="F5570" s="5" t="s">
        <v>15</v>
      </c>
      <c r="G5570" s="5">
        <v>4</v>
      </c>
      <c r="H5570" s="5">
        <v>0</v>
      </c>
      <c r="I5570" s="5">
        <v>3200</v>
      </c>
      <c r="J5570" s="5" t="s">
        <v>16</v>
      </c>
      <c r="K5570" s="5" t="s">
        <v>17</v>
      </c>
    </row>
    <row r="5571" spans="1:11">
      <c r="A5571" s="5" t="s">
        <v>21218</v>
      </c>
      <c r="B5571" s="5" t="s">
        <v>21219</v>
      </c>
      <c r="C5571" s="5" t="s">
        <v>21220</v>
      </c>
      <c r="D5571" s="5" t="s">
        <v>21221</v>
      </c>
      <c r="E5571" s="6">
        <v>45760</v>
      </c>
      <c r="F5571" s="5" t="s">
        <v>73</v>
      </c>
      <c r="G5571" s="5">
        <v>3</v>
      </c>
      <c r="H5571" s="5">
        <v>0</v>
      </c>
      <c r="I5571" s="5">
        <v>360</v>
      </c>
      <c r="J5571" s="5" t="s">
        <v>23</v>
      </c>
      <c r="K5571" s="5" t="s">
        <v>17</v>
      </c>
    </row>
    <row r="5572" spans="1:11">
      <c r="A5572" s="5" t="s">
        <v>21222</v>
      </c>
      <c r="B5572" s="5" t="s">
        <v>21223</v>
      </c>
      <c r="C5572" s="5" t="s">
        <v>21224</v>
      </c>
      <c r="D5572" s="5" t="s">
        <v>21225</v>
      </c>
      <c r="E5572" s="6">
        <v>45466</v>
      </c>
      <c r="F5572" s="5" t="s">
        <v>89</v>
      </c>
      <c r="G5572" s="5">
        <v>4</v>
      </c>
      <c r="H5572" s="5">
        <v>15</v>
      </c>
      <c r="I5572" s="5">
        <v>170</v>
      </c>
      <c r="J5572" s="5" t="s">
        <v>33</v>
      </c>
      <c r="K5572" s="5" t="s">
        <v>17</v>
      </c>
    </row>
    <row r="5573" spans="1:11">
      <c r="A5573" s="5" t="s">
        <v>21226</v>
      </c>
      <c r="B5573" s="5" t="s">
        <v>21227</v>
      </c>
      <c r="C5573" s="5" t="s">
        <v>21228</v>
      </c>
      <c r="D5573" s="5" t="s">
        <v>21229</v>
      </c>
      <c r="E5573" s="6">
        <v>45569</v>
      </c>
      <c r="F5573" s="5" t="s">
        <v>42</v>
      </c>
      <c r="G5573" s="5">
        <v>4</v>
      </c>
      <c r="H5573" s="5">
        <v>10</v>
      </c>
      <c r="I5573" s="5">
        <v>720</v>
      </c>
      <c r="J5573" s="5" t="s">
        <v>23</v>
      </c>
      <c r="K5573" s="5" t="s">
        <v>17</v>
      </c>
    </row>
    <row r="5574" spans="1:11">
      <c r="A5574" s="5" t="s">
        <v>21230</v>
      </c>
      <c r="B5574" s="5" t="s">
        <v>21231</v>
      </c>
      <c r="C5574" s="5" t="s">
        <v>21232</v>
      </c>
      <c r="D5574" s="5" t="s">
        <v>18537</v>
      </c>
      <c r="E5574" s="6">
        <v>45584</v>
      </c>
      <c r="F5574" s="5" t="s">
        <v>47</v>
      </c>
      <c r="G5574" s="5">
        <v>2</v>
      </c>
      <c r="H5574" s="5">
        <v>5</v>
      </c>
      <c r="I5574" s="5">
        <v>2280</v>
      </c>
      <c r="J5574" s="5" t="s">
        <v>90</v>
      </c>
      <c r="K5574" s="5" t="s">
        <v>17</v>
      </c>
    </row>
    <row r="5575" spans="1:11">
      <c r="A5575" s="5" t="s">
        <v>21233</v>
      </c>
      <c r="B5575" s="5" t="s">
        <v>21234</v>
      </c>
      <c r="C5575" s="5" t="s">
        <v>21235</v>
      </c>
      <c r="D5575" s="5" t="s">
        <v>21236</v>
      </c>
      <c r="E5575" s="6">
        <v>45767</v>
      </c>
      <c r="F5575" s="5" t="s">
        <v>47</v>
      </c>
      <c r="G5575" s="5">
        <v>2</v>
      </c>
      <c r="H5575" s="5">
        <v>15</v>
      </c>
      <c r="I5575" s="5">
        <v>2040</v>
      </c>
      <c r="J5575" s="5" t="s">
        <v>33</v>
      </c>
      <c r="K5575" s="5" t="s">
        <v>17</v>
      </c>
    </row>
    <row r="5576" spans="1:11">
      <c r="A5576" s="5" t="s">
        <v>21237</v>
      </c>
      <c r="B5576" s="5" t="s">
        <v>21238</v>
      </c>
      <c r="C5576" s="5" t="s">
        <v>21239</v>
      </c>
      <c r="D5576" s="5" t="s">
        <v>21240</v>
      </c>
      <c r="E5576" s="6">
        <v>45675</v>
      </c>
      <c r="F5576" s="5" t="s">
        <v>47</v>
      </c>
      <c r="G5576" s="5">
        <v>3</v>
      </c>
      <c r="H5576" s="5">
        <v>0</v>
      </c>
      <c r="I5576" s="5">
        <v>3600</v>
      </c>
      <c r="J5576" s="5" t="s">
        <v>84</v>
      </c>
      <c r="K5576" s="5" t="s">
        <v>17</v>
      </c>
    </row>
    <row r="5577" spans="1:11">
      <c r="A5577" s="5" t="s">
        <v>21241</v>
      </c>
      <c r="B5577" s="5" t="s">
        <v>21242</v>
      </c>
      <c r="C5577" s="5" t="s">
        <v>21243</v>
      </c>
      <c r="D5577" s="5" t="s">
        <v>13015</v>
      </c>
      <c r="E5577" s="6">
        <v>45588</v>
      </c>
      <c r="F5577" s="5" t="s">
        <v>22</v>
      </c>
      <c r="G5577" s="5">
        <v>4</v>
      </c>
      <c r="H5577" s="5">
        <v>0</v>
      </c>
      <c r="I5577" s="5">
        <v>400</v>
      </c>
      <c r="J5577" s="5" t="s">
        <v>23</v>
      </c>
      <c r="K5577" s="5" t="s">
        <v>17</v>
      </c>
    </row>
    <row r="5578" spans="1:11">
      <c r="A5578" s="5" t="s">
        <v>21244</v>
      </c>
      <c r="B5578" s="5" t="s">
        <v>21245</v>
      </c>
      <c r="C5578" s="5" t="s">
        <v>21246</v>
      </c>
      <c r="D5578" s="5" t="s">
        <v>15988</v>
      </c>
      <c r="E5578" s="6">
        <v>45587</v>
      </c>
      <c r="F5578" s="5" t="s">
        <v>42</v>
      </c>
      <c r="G5578" s="5">
        <v>3</v>
      </c>
      <c r="H5578" s="5">
        <v>0</v>
      </c>
      <c r="I5578" s="5">
        <v>600</v>
      </c>
      <c r="J5578" s="5" t="s">
        <v>16</v>
      </c>
      <c r="K5578" s="5" t="s">
        <v>78</v>
      </c>
    </row>
    <row r="5579" spans="1:11">
      <c r="A5579" s="5" t="s">
        <v>21247</v>
      </c>
      <c r="B5579" s="5" t="s">
        <v>21248</v>
      </c>
      <c r="C5579" s="5" t="s">
        <v>21249</v>
      </c>
      <c r="D5579" s="5" t="s">
        <v>923</v>
      </c>
      <c r="E5579" s="6">
        <v>45732</v>
      </c>
      <c r="F5579" s="5" t="s">
        <v>56</v>
      </c>
      <c r="G5579" s="5">
        <v>1</v>
      </c>
      <c r="H5579" s="5">
        <v>0</v>
      </c>
      <c r="I5579" s="5">
        <v>90</v>
      </c>
      <c r="J5579" s="5" t="s">
        <v>33</v>
      </c>
      <c r="K5579" s="5" t="s">
        <v>17</v>
      </c>
    </row>
    <row r="5580" spans="1:11">
      <c r="A5580" s="5" t="s">
        <v>21250</v>
      </c>
      <c r="B5580" s="5" t="s">
        <v>21251</v>
      </c>
      <c r="C5580" s="5" t="s">
        <v>21252</v>
      </c>
      <c r="D5580" s="5" t="s">
        <v>21253</v>
      </c>
      <c r="E5580" s="6">
        <v>45691</v>
      </c>
      <c r="F5580" s="5" t="s">
        <v>47</v>
      </c>
      <c r="G5580" s="5">
        <v>2</v>
      </c>
      <c r="H5580" s="5">
        <v>0</v>
      </c>
      <c r="I5580" s="5">
        <v>2400</v>
      </c>
      <c r="J5580" s="5" t="s">
        <v>90</v>
      </c>
      <c r="K5580" s="5" t="s">
        <v>78</v>
      </c>
    </row>
    <row r="5581" spans="1:11">
      <c r="A5581" s="5" t="s">
        <v>21254</v>
      </c>
      <c r="B5581" s="5" t="s">
        <v>21255</v>
      </c>
      <c r="C5581" s="5" t="s">
        <v>21256</v>
      </c>
      <c r="D5581" s="5" t="s">
        <v>21257</v>
      </c>
      <c r="E5581" s="6">
        <v>45600</v>
      </c>
      <c r="F5581" s="5" t="s">
        <v>47</v>
      </c>
      <c r="G5581" s="5">
        <v>2</v>
      </c>
      <c r="H5581" s="5">
        <v>0</v>
      </c>
      <c r="I5581" s="5">
        <v>2400</v>
      </c>
      <c r="J5581" s="5" t="s">
        <v>16</v>
      </c>
      <c r="K5581" s="5" t="s">
        <v>17</v>
      </c>
    </row>
    <row r="5582" spans="1:11">
      <c r="A5582" s="5" t="s">
        <v>21258</v>
      </c>
      <c r="B5582" s="5" t="s">
        <v>21259</v>
      </c>
      <c r="C5582" s="5" t="s">
        <v>21260</v>
      </c>
      <c r="D5582" s="5" t="s">
        <v>21261</v>
      </c>
      <c r="E5582" s="6">
        <v>45498</v>
      </c>
      <c r="F5582" s="5" t="s">
        <v>73</v>
      </c>
      <c r="G5582" s="5">
        <v>3</v>
      </c>
      <c r="H5582" s="5">
        <v>5</v>
      </c>
      <c r="I5582" s="5">
        <v>342</v>
      </c>
      <c r="J5582" s="5" t="s">
        <v>16</v>
      </c>
      <c r="K5582" s="5" t="s">
        <v>17</v>
      </c>
    </row>
    <row r="5583" spans="1:11">
      <c r="A5583" s="5" t="s">
        <v>21262</v>
      </c>
      <c r="B5583" s="5" t="s">
        <v>14284</v>
      </c>
      <c r="C5583" s="5" t="s">
        <v>21263</v>
      </c>
      <c r="D5583" s="5" t="s">
        <v>1507</v>
      </c>
      <c r="E5583" s="6">
        <v>45645</v>
      </c>
      <c r="F5583" s="5" t="s">
        <v>42</v>
      </c>
      <c r="G5583" s="5">
        <v>1</v>
      </c>
      <c r="H5583" s="5">
        <v>5</v>
      </c>
      <c r="I5583" s="5">
        <v>190</v>
      </c>
      <c r="J5583" s="5" t="s">
        <v>90</v>
      </c>
      <c r="K5583" s="5" t="s">
        <v>78</v>
      </c>
    </row>
    <row r="5584" spans="1:11">
      <c r="A5584" s="5" t="s">
        <v>21264</v>
      </c>
      <c r="B5584" s="5" t="s">
        <v>21265</v>
      </c>
      <c r="C5584" s="5" t="s">
        <v>21266</v>
      </c>
      <c r="D5584" s="5" t="s">
        <v>21267</v>
      </c>
      <c r="E5584" s="6">
        <v>45591</v>
      </c>
      <c r="F5584" s="5" t="s">
        <v>22</v>
      </c>
      <c r="G5584" s="5">
        <v>1</v>
      </c>
      <c r="H5584" s="5">
        <v>10</v>
      </c>
      <c r="I5584" s="5">
        <v>90</v>
      </c>
      <c r="J5584" s="5" t="s">
        <v>90</v>
      </c>
      <c r="K5584" s="5" t="s">
        <v>17</v>
      </c>
    </row>
    <row r="5585" spans="1:11">
      <c r="A5585" s="5" t="s">
        <v>21268</v>
      </c>
      <c r="B5585" s="5" t="s">
        <v>21269</v>
      </c>
      <c r="C5585" s="5" t="s">
        <v>21270</v>
      </c>
      <c r="D5585" s="5" t="s">
        <v>21271</v>
      </c>
      <c r="E5585" s="6">
        <v>45763</v>
      </c>
      <c r="F5585" s="5" t="s">
        <v>89</v>
      </c>
      <c r="G5585" s="5">
        <v>1</v>
      </c>
      <c r="H5585" s="5">
        <v>5</v>
      </c>
      <c r="I5585" s="5">
        <v>47.5</v>
      </c>
      <c r="J5585" s="5" t="s">
        <v>84</v>
      </c>
      <c r="K5585" s="5" t="s">
        <v>17</v>
      </c>
    </row>
    <row r="5586" spans="1:11">
      <c r="A5586" s="5" t="s">
        <v>21272</v>
      </c>
      <c r="B5586" s="5" t="s">
        <v>21273</v>
      </c>
      <c r="C5586" s="5" t="s">
        <v>6635</v>
      </c>
      <c r="D5586" s="5" t="s">
        <v>4042</v>
      </c>
      <c r="E5586" s="6">
        <v>45487</v>
      </c>
      <c r="F5586" s="5" t="s">
        <v>15</v>
      </c>
      <c r="G5586" s="5">
        <v>3</v>
      </c>
      <c r="H5586" s="5">
        <v>0</v>
      </c>
      <c r="I5586" s="5">
        <v>2400</v>
      </c>
      <c r="J5586" s="5" t="s">
        <v>33</v>
      </c>
      <c r="K5586" s="5" t="s">
        <v>17</v>
      </c>
    </row>
    <row r="5587" spans="1:11">
      <c r="A5587" s="5" t="s">
        <v>21274</v>
      </c>
      <c r="B5587" s="5" t="s">
        <v>21275</v>
      </c>
      <c r="C5587" s="5" t="s">
        <v>21276</v>
      </c>
      <c r="D5587" s="5" t="s">
        <v>21277</v>
      </c>
      <c r="E5587" s="6">
        <v>45604</v>
      </c>
      <c r="F5587" s="5" t="s">
        <v>89</v>
      </c>
      <c r="G5587" s="5">
        <v>2</v>
      </c>
      <c r="H5587" s="5">
        <v>0</v>
      </c>
      <c r="I5587" s="5">
        <v>100</v>
      </c>
      <c r="J5587" s="5" t="s">
        <v>84</v>
      </c>
      <c r="K5587" s="5" t="s">
        <v>17</v>
      </c>
    </row>
    <row r="5588" spans="1:11">
      <c r="A5588" s="5" t="s">
        <v>21278</v>
      </c>
      <c r="B5588" s="5" t="s">
        <v>21279</v>
      </c>
      <c r="C5588" s="5" t="s">
        <v>21280</v>
      </c>
      <c r="D5588" s="5" t="s">
        <v>21281</v>
      </c>
      <c r="E5588" s="6">
        <v>45702</v>
      </c>
      <c r="F5588" s="5" t="s">
        <v>47</v>
      </c>
      <c r="G5588" s="5">
        <v>1</v>
      </c>
      <c r="H5588" s="5">
        <v>0</v>
      </c>
      <c r="I5588" s="5">
        <v>1200</v>
      </c>
      <c r="J5588" s="5" t="s">
        <v>84</v>
      </c>
      <c r="K5588" s="5" t="s">
        <v>17</v>
      </c>
    </row>
    <row r="5589" spans="1:11">
      <c r="A5589" s="5" t="s">
        <v>21282</v>
      </c>
      <c r="B5589" s="5" t="s">
        <v>21283</v>
      </c>
      <c r="C5589" s="5" t="s">
        <v>21284</v>
      </c>
      <c r="D5589" s="5" t="s">
        <v>1251</v>
      </c>
      <c r="E5589" s="6">
        <v>45575</v>
      </c>
      <c r="F5589" s="5" t="s">
        <v>22</v>
      </c>
      <c r="G5589" s="5">
        <v>2</v>
      </c>
      <c r="H5589" s="5">
        <v>5</v>
      </c>
      <c r="I5589" s="5">
        <v>190</v>
      </c>
      <c r="J5589" s="5" t="s">
        <v>84</v>
      </c>
      <c r="K5589" s="5" t="s">
        <v>17</v>
      </c>
    </row>
    <row r="5590" spans="1:11">
      <c r="A5590" s="5" t="s">
        <v>21285</v>
      </c>
      <c r="B5590" s="5" t="s">
        <v>21286</v>
      </c>
      <c r="C5590" s="5" t="s">
        <v>21287</v>
      </c>
      <c r="D5590" s="5" t="s">
        <v>21288</v>
      </c>
      <c r="E5590" s="6">
        <v>45597</v>
      </c>
      <c r="F5590" s="5" t="s">
        <v>73</v>
      </c>
      <c r="G5590" s="5">
        <v>4</v>
      </c>
      <c r="H5590" s="5">
        <v>10</v>
      </c>
      <c r="I5590" s="5">
        <v>432</v>
      </c>
      <c r="J5590" s="5" t="s">
        <v>16</v>
      </c>
      <c r="K5590" s="5" t="s">
        <v>17</v>
      </c>
    </row>
    <row r="5591" spans="1:11">
      <c r="A5591" s="5" t="s">
        <v>21289</v>
      </c>
      <c r="B5591" s="5" t="s">
        <v>21290</v>
      </c>
      <c r="C5591" s="5" t="s">
        <v>21291</v>
      </c>
      <c r="D5591" s="5" t="s">
        <v>21292</v>
      </c>
      <c r="E5591" s="6">
        <v>45706</v>
      </c>
      <c r="F5591" s="5" t="s">
        <v>89</v>
      </c>
      <c r="G5591" s="5">
        <v>3</v>
      </c>
      <c r="H5591" s="5">
        <v>10</v>
      </c>
      <c r="I5591" s="5">
        <v>135</v>
      </c>
      <c r="J5591" s="5" t="s">
        <v>33</v>
      </c>
      <c r="K5591" s="5" t="s">
        <v>17</v>
      </c>
    </row>
    <row r="5592" spans="1:11">
      <c r="A5592" s="5" t="s">
        <v>21293</v>
      </c>
      <c r="B5592" s="5" t="s">
        <v>21294</v>
      </c>
      <c r="C5592" s="5" t="s">
        <v>21295</v>
      </c>
      <c r="D5592" s="5" t="s">
        <v>21296</v>
      </c>
      <c r="E5592" s="6">
        <v>45529</v>
      </c>
      <c r="F5592" s="5" t="s">
        <v>15</v>
      </c>
      <c r="G5592" s="5">
        <v>2</v>
      </c>
      <c r="H5592" s="5">
        <v>0</v>
      </c>
      <c r="I5592" s="5">
        <v>1600</v>
      </c>
      <c r="J5592" s="5" t="s">
        <v>16</v>
      </c>
      <c r="K5592" s="5" t="s">
        <v>17</v>
      </c>
    </row>
    <row r="5593" spans="1:11">
      <c r="A5593" s="5" t="s">
        <v>21297</v>
      </c>
      <c r="B5593" s="5" t="s">
        <v>21298</v>
      </c>
      <c r="C5593" s="5" t="s">
        <v>21299</v>
      </c>
      <c r="D5593" s="5" t="s">
        <v>21300</v>
      </c>
      <c r="E5593" s="6">
        <v>45752</v>
      </c>
      <c r="F5593" s="5" t="s">
        <v>28</v>
      </c>
      <c r="G5593" s="5">
        <v>1</v>
      </c>
      <c r="H5593" s="5">
        <v>0</v>
      </c>
      <c r="I5593" s="5">
        <v>300</v>
      </c>
      <c r="J5593" s="5" t="s">
        <v>16</v>
      </c>
      <c r="K5593" s="5" t="s">
        <v>17</v>
      </c>
    </row>
    <row r="5594" spans="1:11">
      <c r="A5594" s="5" t="s">
        <v>21301</v>
      </c>
      <c r="B5594" s="5" t="s">
        <v>21302</v>
      </c>
      <c r="C5594" s="5" t="s">
        <v>21303</v>
      </c>
      <c r="D5594" s="5" t="s">
        <v>8216</v>
      </c>
      <c r="E5594" s="6">
        <v>45741</v>
      </c>
      <c r="F5594" s="5" t="s">
        <v>47</v>
      </c>
      <c r="G5594" s="5">
        <v>2</v>
      </c>
      <c r="H5594" s="5">
        <v>0</v>
      </c>
      <c r="I5594" s="5">
        <v>2400</v>
      </c>
      <c r="J5594" s="5" t="s">
        <v>23</v>
      </c>
      <c r="K5594" s="5" t="s">
        <v>17</v>
      </c>
    </row>
    <row r="5595" spans="1:11">
      <c r="A5595" s="5" t="s">
        <v>21304</v>
      </c>
      <c r="B5595" s="5" t="s">
        <v>21305</v>
      </c>
      <c r="C5595" s="5" t="s">
        <v>21306</v>
      </c>
      <c r="D5595" s="5" t="s">
        <v>21307</v>
      </c>
      <c r="E5595" s="6">
        <v>45736</v>
      </c>
      <c r="F5595" s="5" t="s">
        <v>15</v>
      </c>
      <c r="G5595" s="5">
        <v>4</v>
      </c>
      <c r="H5595" s="5">
        <v>0</v>
      </c>
      <c r="I5595" s="5">
        <v>3200</v>
      </c>
      <c r="J5595" s="5" t="s">
        <v>90</v>
      </c>
      <c r="K5595" s="5" t="s">
        <v>78</v>
      </c>
    </row>
    <row r="5596" spans="1:11">
      <c r="A5596" s="5" t="s">
        <v>21308</v>
      </c>
      <c r="B5596" s="5" t="s">
        <v>18659</v>
      </c>
      <c r="C5596" s="5" t="s">
        <v>21309</v>
      </c>
      <c r="D5596" s="5" t="s">
        <v>21310</v>
      </c>
      <c r="E5596" s="6">
        <v>45437</v>
      </c>
      <c r="F5596" s="5" t="s">
        <v>42</v>
      </c>
      <c r="G5596" s="5">
        <v>1</v>
      </c>
      <c r="H5596" s="5">
        <v>5</v>
      </c>
      <c r="I5596" s="5">
        <v>190</v>
      </c>
      <c r="J5596" s="5" t="s">
        <v>23</v>
      </c>
      <c r="K5596" s="5" t="s">
        <v>17</v>
      </c>
    </row>
    <row r="5597" spans="1:11">
      <c r="A5597" s="5" t="s">
        <v>21311</v>
      </c>
      <c r="B5597" s="5" t="s">
        <v>21312</v>
      </c>
      <c r="C5597" s="5" t="s">
        <v>21313</v>
      </c>
      <c r="D5597" s="5" t="s">
        <v>21314</v>
      </c>
      <c r="E5597" s="6">
        <v>45738</v>
      </c>
      <c r="F5597" s="5" t="s">
        <v>83</v>
      </c>
      <c r="G5597" s="5">
        <v>4</v>
      </c>
      <c r="H5597" s="5">
        <v>0</v>
      </c>
      <c r="I5597" s="5">
        <v>600</v>
      </c>
      <c r="J5597" s="5" t="s">
        <v>16</v>
      </c>
      <c r="K5597" s="5" t="s">
        <v>17</v>
      </c>
    </row>
    <row r="5598" spans="1:11">
      <c r="A5598" s="5" t="s">
        <v>21315</v>
      </c>
      <c r="B5598" s="5" t="s">
        <v>1349</v>
      </c>
      <c r="C5598" s="5" t="s">
        <v>21316</v>
      </c>
      <c r="D5598" s="5" t="s">
        <v>8782</v>
      </c>
      <c r="E5598" s="6">
        <v>45439</v>
      </c>
      <c r="F5598" s="5" t="s">
        <v>28</v>
      </c>
      <c r="G5598" s="5">
        <v>3</v>
      </c>
      <c r="H5598" s="5">
        <v>0</v>
      </c>
      <c r="I5598" s="5">
        <v>900</v>
      </c>
      <c r="J5598" s="5" t="s">
        <v>90</v>
      </c>
      <c r="K5598" s="5" t="s">
        <v>17</v>
      </c>
    </row>
    <row r="5599" spans="1:11">
      <c r="A5599" s="5" t="s">
        <v>21317</v>
      </c>
      <c r="B5599" s="5" t="s">
        <v>21318</v>
      </c>
      <c r="C5599" s="5" t="s">
        <v>21319</v>
      </c>
      <c r="D5599" s="5" t="s">
        <v>21320</v>
      </c>
      <c r="E5599" s="6">
        <v>45433</v>
      </c>
      <c r="F5599" s="5" t="s">
        <v>56</v>
      </c>
      <c r="G5599" s="5">
        <v>3</v>
      </c>
      <c r="H5599" s="5">
        <v>0</v>
      </c>
      <c r="I5599" s="5">
        <v>270</v>
      </c>
      <c r="J5599" s="5" t="s">
        <v>16</v>
      </c>
      <c r="K5599" s="5" t="s">
        <v>17</v>
      </c>
    </row>
    <row r="5600" spans="1:11">
      <c r="A5600" s="5" t="s">
        <v>21321</v>
      </c>
      <c r="B5600" s="5" t="s">
        <v>21322</v>
      </c>
      <c r="C5600" s="5" t="s">
        <v>21323</v>
      </c>
      <c r="D5600" s="5" t="s">
        <v>16198</v>
      </c>
      <c r="E5600" s="6">
        <v>45626</v>
      </c>
      <c r="F5600" s="5" t="s">
        <v>47</v>
      </c>
      <c r="G5600" s="5">
        <v>4</v>
      </c>
      <c r="H5600" s="5">
        <v>0</v>
      </c>
      <c r="I5600" s="5">
        <v>4800</v>
      </c>
      <c r="J5600" s="5" t="s">
        <v>90</v>
      </c>
      <c r="K5600" s="5" t="s">
        <v>17</v>
      </c>
    </row>
    <row r="5601" spans="1:11">
      <c r="A5601" s="5" t="s">
        <v>21324</v>
      </c>
      <c r="B5601" s="5" t="s">
        <v>21325</v>
      </c>
      <c r="C5601" s="5" t="s">
        <v>21326</v>
      </c>
      <c r="D5601" s="5" t="s">
        <v>21327</v>
      </c>
      <c r="E5601" s="6">
        <v>45606</v>
      </c>
      <c r="F5601" s="5" t="s">
        <v>47</v>
      </c>
      <c r="G5601" s="5">
        <v>1</v>
      </c>
      <c r="H5601" s="5">
        <v>0</v>
      </c>
      <c r="I5601" s="5">
        <v>1200</v>
      </c>
      <c r="J5601" s="5" t="s">
        <v>16</v>
      </c>
      <c r="K5601" s="5" t="s">
        <v>17</v>
      </c>
    </row>
    <row r="5602" spans="1:11">
      <c r="A5602" s="5" t="s">
        <v>21328</v>
      </c>
      <c r="B5602" s="5" t="s">
        <v>21329</v>
      </c>
      <c r="C5602" s="5" t="s">
        <v>21330</v>
      </c>
      <c r="D5602" s="5" t="s">
        <v>21331</v>
      </c>
      <c r="E5602" s="6">
        <v>45767</v>
      </c>
      <c r="F5602" s="5" t="s">
        <v>47</v>
      </c>
      <c r="G5602" s="5">
        <v>2</v>
      </c>
      <c r="H5602" s="5">
        <v>0</v>
      </c>
      <c r="I5602" s="5">
        <v>2400</v>
      </c>
      <c r="J5602" s="5" t="s">
        <v>90</v>
      </c>
      <c r="K5602" s="5" t="s">
        <v>17</v>
      </c>
    </row>
    <row r="5603" spans="1:11">
      <c r="A5603" s="5" t="s">
        <v>21332</v>
      </c>
      <c r="B5603" s="5" t="s">
        <v>21333</v>
      </c>
      <c r="C5603" s="5" t="s">
        <v>21334</v>
      </c>
      <c r="D5603" s="5" t="s">
        <v>8059</v>
      </c>
      <c r="E5603" s="6">
        <v>45762</v>
      </c>
      <c r="F5603" s="5" t="s">
        <v>15</v>
      </c>
      <c r="G5603" s="5">
        <v>2</v>
      </c>
      <c r="H5603" s="5">
        <v>0</v>
      </c>
      <c r="I5603" s="5">
        <v>1600</v>
      </c>
      <c r="J5603" s="5" t="s">
        <v>90</v>
      </c>
      <c r="K5603" s="5" t="s">
        <v>17</v>
      </c>
    </row>
    <row r="5604" spans="1:11">
      <c r="A5604" s="5" t="s">
        <v>21335</v>
      </c>
      <c r="B5604" s="5" t="s">
        <v>21336</v>
      </c>
      <c r="C5604" s="5" t="s">
        <v>21337</v>
      </c>
      <c r="D5604" s="5" t="s">
        <v>6039</v>
      </c>
      <c r="E5604" s="6">
        <v>45717</v>
      </c>
      <c r="F5604" s="5" t="s">
        <v>89</v>
      </c>
      <c r="G5604" s="5">
        <v>2</v>
      </c>
      <c r="H5604" s="5">
        <v>0</v>
      </c>
      <c r="I5604" s="5">
        <v>100</v>
      </c>
      <c r="J5604" s="5" t="s">
        <v>33</v>
      </c>
      <c r="K5604" s="5" t="s">
        <v>78</v>
      </c>
    </row>
    <row r="5605" spans="1:11">
      <c r="A5605" s="5" t="s">
        <v>21338</v>
      </c>
      <c r="B5605" s="5" t="s">
        <v>21339</v>
      </c>
      <c r="C5605" s="5" t="s">
        <v>21340</v>
      </c>
      <c r="D5605" s="5" t="s">
        <v>18264</v>
      </c>
      <c r="E5605" s="6">
        <v>45763</v>
      </c>
      <c r="F5605" s="5" t="s">
        <v>42</v>
      </c>
      <c r="G5605" s="5">
        <v>1</v>
      </c>
      <c r="H5605" s="5">
        <v>0</v>
      </c>
      <c r="I5605" s="5">
        <v>200</v>
      </c>
      <c r="J5605" s="5" t="s">
        <v>90</v>
      </c>
      <c r="K5605" s="5" t="s">
        <v>78</v>
      </c>
    </row>
    <row r="5606" spans="1:11">
      <c r="A5606" s="5" t="s">
        <v>21341</v>
      </c>
      <c r="B5606" s="5" t="s">
        <v>21342</v>
      </c>
      <c r="C5606" s="5" t="s">
        <v>21343</v>
      </c>
      <c r="D5606" s="5" t="s">
        <v>21344</v>
      </c>
      <c r="E5606" s="6">
        <v>45572</v>
      </c>
      <c r="F5606" s="5" t="s">
        <v>83</v>
      </c>
      <c r="G5606" s="5">
        <v>1</v>
      </c>
      <c r="H5606" s="5">
        <v>10</v>
      </c>
      <c r="I5606" s="5">
        <v>135</v>
      </c>
      <c r="J5606" s="5" t="s">
        <v>23</v>
      </c>
      <c r="K5606" s="5" t="s">
        <v>17</v>
      </c>
    </row>
    <row r="5607" spans="1:11">
      <c r="A5607" s="5" t="s">
        <v>21345</v>
      </c>
      <c r="B5607" s="5" t="s">
        <v>21346</v>
      </c>
      <c r="C5607" s="5" t="s">
        <v>21347</v>
      </c>
      <c r="D5607" s="5" t="s">
        <v>20841</v>
      </c>
      <c r="E5607" s="6">
        <v>45585</v>
      </c>
      <c r="F5607" s="5" t="s">
        <v>73</v>
      </c>
      <c r="G5607" s="5">
        <v>1</v>
      </c>
      <c r="H5607" s="5">
        <v>5</v>
      </c>
      <c r="I5607" s="5">
        <v>114</v>
      </c>
      <c r="J5607" s="5" t="s">
        <v>16</v>
      </c>
      <c r="K5607" s="5" t="s">
        <v>17</v>
      </c>
    </row>
    <row r="5608" spans="1:11">
      <c r="A5608" s="5" t="s">
        <v>21348</v>
      </c>
      <c r="B5608" s="5" t="s">
        <v>21349</v>
      </c>
      <c r="C5608" s="5" t="s">
        <v>21350</v>
      </c>
      <c r="D5608" s="5" t="s">
        <v>21351</v>
      </c>
      <c r="E5608" s="6">
        <v>45601</v>
      </c>
      <c r="F5608" s="5" t="s">
        <v>83</v>
      </c>
      <c r="G5608" s="5">
        <v>1</v>
      </c>
      <c r="H5608" s="5">
        <v>0</v>
      </c>
      <c r="I5608" s="5">
        <v>150</v>
      </c>
      <c r="J5608" s="5" t="s">
        <v>90</v>
      </c>
      <c r="K5608" s="5" t="s">
        <v>17</v>
      </c>
    </row>
    <row r="5609" spans="1:11">
      <c r="A5609" s="5" t="s">
        <v>21352</v>
      </c>
      <c r="B5609" s="5" t="s">
        <v>21353</v>
      </c>
      <c r="C5609" s="5" t="s">
        <v>21354</v>
      </c>
      <c r="D5609" s="5" t="s">
        <v>21355</v>
      </c>
      <c r="E5609" s="6">
        <v>45512</v>
      </c>
      <c r="F5609" s="5" t="s">
        <v>83</v>
      </c>
      <c r="G5609" s="5">
        <v>3</v>
      </c>
      <c r="H5609" s="5">
        <v>15</v>
      </c>
      <c r="I5609" s="5">
        <v>382.5</v>
      </c>
      <c r="J5609" s="5" t="s">
        <v>33</v>
      </c>
      <c r="K5609" s="5" t="s">
        <v>17</v>
      </c>
    </row>
    <row r="5610" spans="1:11">
      <c r="A5610" s="5" t="s">
        <v>21356</v>
      </c>
      <c r="B5610" s="5" t="s">
        <v>21357</v>
      </c>
      <c r="C5610" s="5" t="s">
        <v>21358</v>
      </c>
      <c r="D5610" s="5" t="s">
        <v>21359</v>
      </c>
      <c r="E5610" s="6">
        <v>45731</v>
      </c>
      <c r="F5610" s="5" t="s">
        <v>42</v>
      </c>
      <c r="G5610" s="5">
        <v>2</v>
      </c>
      <c r="H5610" s="5">
        <v>0</v>
      </c>
      <c r="I5610" s="5">
        <v>400</v>
      </c>
      <c r="J5610" s="5" t="s">
        <v>84</v>
      </c>
      <c r="K5610" s="5" t="s">
        <v>17</v>
      </c>
    </row>
    <row r="5611" spans="1:11">
      <c r="A5611" s="5" t="s">
        <v>21360</v>
      </c>
      <c r="B5611" s="5" t="s">
        <v>21361</v>
      </c>
      <c r="C5611" s="5" t="s">
        <v>21362</v>
      </c>
      <c r="D5611" s="5" t="s">
        <v>582</v>
      </c>
      <c r="E5611" s="6">
        <v>45513</v>
      </c>
      <c r="F5611" s="5" t="s">
        <v>15</v>
      </c>
      <c r="G5611" s="5">
        <v>3</v>
      </c>
      <c r="H5611" s="5">
        <v>0</v>
      </c>
      <c r="I5611" s="5">
        <v>2400</v>
      </c>
      <c r="J5611" s="5" t="s">
        <v>33</v>
      </c>
      <c r="K5611" s="5" t="s">
        <v>17</v>
      </c>
    </row>
    <row r="5612" spans="1:11">
      <c r="A5612" s="5" t="s">
        <v>21363</v>
      </c>
      <c r="B5612" s="5" t="s">
        <v>21364</v>
      </c>
      <c r="C5612" s="5" t="s">
        <v>21365</v>
      </c>
      <c r="D5612" s="5" t="s">
        <v>21366</v>
      </c>
      <c r="E5612" s="6">
        <v>45665</v>
      </c>
      <c r="F5612" s="5" t="s">
        <v>56</v>
      </c>
      <c r="G5612" s="5">
        <v>1</v>
      </c>
      <c r="H5612" s="5">
        <v>0</v>
      </c>
      <c r="I5612" s="5">
        <v>90</v>
      </c>
      <c r="J5612" s="5" t="s">
        <v>23</v>
      </c>
      <c r="K5612" s="5" t="s">
        <v>17</v>
      </c>
    </row>
    <row r="5613" spans="1:11">
      <c r="A5613" s="5" t="s">
        <v>21367</v>
      </c>
      <c r="B5613" s="5" t="s">
        <v>21368</v>
      </c>
      <c r="C5613" s="5" t="s">
        <v>21369</v>
      </c>
      <c r="D5613" s="5" t="s">
        <v>5480</v>
      </c>
      <c r="E5613" s="6">
        <v>45413</v>
      </c>
      <c r="F5613" s="5" t="s">
        <v>73</v>
      </c>
      <c r="G5613" s="5">
        <v>2</v>
      </c>
      <c r="H5613" s="5">
        <v>0</v>
      </c>
      <c r="I5613" s="5">
        <v>240</v>
      </c>
      <c r="J5613" s="5" t="s">
        <v>84</v>
      </c>
      <c r="K5613" s="5" t="s">
        <v>17</v>
      </c>
    </row>
    <row r="5614" spans="1:11">
      <c r="A5614" s="5" t="s">
        <v>21370</v>
      </c>
      <c r="B5614" s="5" t="s">
        <v>21371</v>
      </c>
      <c r="C5614" s="5" t="s">
        <v>21372</v>
      </c>
      <c r="D5614" s="5" t="s">
        <v>21373</v>
      </c>
      <c r="E5614" s="6">
        <v>45624</v>
      </c>
      <c r="F5614" s="5" t="s">
        <v>22</v>
      </c>
      <c r="G5614" s="5">
        <v>3</v>
      </c>
      <c r="H5614" s="5">
        <v>0</v>
      </c>
      <c r="I5614" s="5">
        <v>300</v>
      </c>
      <c r="J5614" s="5" t="s">
        <v>90</v>
      </c>
      <c r="K5614" s="5" t="s">
        <v>17</v>
      </c>
    </row>
    <row r="5615" spans="1:11">
      <c r="A5615" s="5" t="s">
        <v>21374</v>
      </c>
      <c r="B5615" s="5" t="s">
        <v>21375</v>
      </c>
      <c r="C5615" s="5" t="s">
        <v>21376</v>
      </c>
      <c r="D5615" s="5" t="s">
        <v>21377</v>
      </c>
      <c r="E5615" s="6">
        <v>45449</v>
      </c>
      <c r="F5615" s="5" t="s">
        <v>73</v>
      </c>
      <c r="G5615" s="5">
        <v>2</v>
      </c>
      <c r="H5615" s="5">
        <v>0</v>
      </c>
      <c r="I5615" s="5">
        <v>240</v>
      </c>
      <c r="J5615" s="5" t="s">
        <v>23</v>
      </c>
      <c r="K5615" s="5" t="s">
        <v>17</v>
      </c>
    </row>
    <row r="5616" spans="1:11">
      <c r="A5616" s="5" t="s">
        <v>21378</v>
      </c>
      <c r="B5616" s="5" t="s">
        <v>21379</v>
      </c>
      <c r="C5616" s="5" t="s">
        <v>21380</v>
      </c>
      <c r="D5616" s="5" t="s">
        <v>21381</v>
      </c>
      <c r="E5616" s="6">
        <v>45715</v>
      </c>
      <c r="F5616" s="5" t="s">
        <v>15</v>
      </c>
      <c r="G5616" s="5">
        <v>2</v>
      </c>
      <c r="H5616" s="5">
        <v>0</v>
      </c>
      <c r="I5616" s="5">
        <v>1600</v>
      </c>
      <c r="J5616" s="5" t="s">
        <v>90</v>
      </c>
      <c r="K5616" s="5" t="s">
        <v>17</v>
      </c>
    </row>
    <row r="5617" spans="1:11">
      <c r="A5617" s="5" t="s">
        <v>21382</v>
      </c>
      <c r="B5617" s="5" t="s">
        <v>21383</v>
      </c>
      <c r="C5617" s="5" t="s">
        <v>21384</v>
      </c>
      <c r="D5617" s="5" t="s">
        <v>16791</v>
      </c>
      <c r="E5617" s="6">
        <v>45615</v>
      </c>
      <c r="F5617" s="5" t="s">
        <v>22</v>
      </c>
      <c r="G5617" s="5">
        <v>2</v>
      </c>
      <c r="H5617" s="5">
        <v>0</v>
      </c>
      <c r="I5617" s="5">
        <v>200</v>
      </c>
      <c r="J5617" s="5" t="s">
        <v>16</v>
      </c>
      <c r="K5617" s="5" t="s">
        <v>17</v>
      </c>
    </row>
    <row r="5618" spans="1:11">
      <c r="A5618" s="5" t="s">
        <v>21385</v>
      </c>
      <c r="B5618" s="5" t="s">
        <v>21386</v>
      </c>
      <c r="C5618" s="5" t="s">
        <v>7561</v>
      </c>
      <c r="D5618" s="5" t="s">
        <v>21387</v>
      </c>
      <c r="E5618" s="6">
        <v>45725</v>
      </c>
      <c r="F5618" s="5" t="s">
        <v>89</v>
      </c>
      <c r="G5618" s="5">
        <v>1</v>
      </c>
      <c r="H5618" s="5">
        <v>0</v>
      </c>
      <c r="I5618" s="5">
        <v>50</v>
      </c>
      <c r="J5618" s="5" t="s">
        <v>33</v>
      </c>
      <c r="K5618" s="5" t="s">
        <v>17</v>
      </c>
    </row>
    <row r="5619" spans="1:11">
      <c r="A5619" s="5" t="s">
        <v>21388</v>
      </c>
      <c r="B5619" s="5" t="s">
        <v>21389</v>
      </c>
      <c r="C5619" s="5" t="s">
        <v>21390</v>
      </c>
      <c r="D5619" s="5" t="s">
        <v>21391</v>
      </c>
      <c r="E5619" s="6">
        <v>45593</v>
      </c>
      <c r="F5619" s="5" t="s">
        <v>28</v>
      </c>
      <c r="G5619" s="5">
        <v>2</v>
      </c>
      <c r="H5619" s="5">
        <v>0</v>
      </c>
      <c r="I5619" s="5">
        <v>600</v>
      </c>
      <c r="J5619" s="5" t="s">
        <v>23</v>
      </c>
      <c r="K5619" s="5" t="s">
        <v>17</v>
      </c>
    </row>
    <row r="5620" spans="1:11">
      <c r="A5620" s="5" t="s">
        <v>21392</v>
      </c>
      <c r="B5620" s="5" t="s">
        <v>21393</v>
      </c>
      <c r="C5620" s="5" t="s">
        <v>21394</v>
      </c>
      <c r="D5620" s="5" t="s">
        <v>21395</v>
      </c>
      <c r="E5620" s="6">
        <v>45481</v>
      </c>
      <c r="F5620" s="5" t="s">
        <v>15</v>
      </c>
      <c r="G5620" s="5">
        <v>3</v>
      </c>
      <c r="H5620" s="5">
        <v>10</v>
      </c>
      <c r="I5620" s="5">
        <v>2160</v>
      </c>
      <c r="J5620" s="5" t="s">
        <v>16</v>
      </c>
      <c r="K5620" s="5" t="s">
        <v>17</v>
      </c>
    </row>
    <row r="5621" spans="1:11">
      <c r="A5621" s="5" t="s">
        <v>21396</v>
      </c>
      <c r="B5621" s="5" t="s">
        <v>21397</v>
      </c>
      <c r="C5621" s="5" t="s">
        <v>21398</v>
      </c>
      <c r="D5621" s="5" t="s">
        <v>12621</v>
      </c>
      <c r="E5621" s="6">
        <v>45455</v>
      </c>
      <c r="F5621" s="5" t="s">
        <v>73</v>
      </c>
      <c r="G5621" s="5">
        <v>1</v>
      </c>
      <c r="H5621" s="5">
        <v>10</v>
      </c>
      <c r="I5621" s="5">
        <v>108</v>
      </c>
      <c r="J5621" s="5" t="s">
        <v>16</v>
      </c>
      <c r="K5621" s="5" t="s">
        <v>17</v>
      </c>
    </row>
    <row r="5622" spans="1:11">
      <c r="A5622" s="5" t="s">
        <v>21399</v>
      </c>
      <c r="B5622" s="5" t="s">
        <v>21400</v>
      </c>
      <c r="C5622" s="5" t="s">
        <v>21401</v>
      </c>
      <c r="D5622" s="5" t="s">
        <v>21402</v>
      </c>
      <c r="E5622" s="6">
        <v>45680</v>
      </c>
      <c r="F5622" s="5" t="s">
        <v>28</v>
      </c>
      <c r="G5622" s="5">
        <v>4</v>
      </c>
      <c r="H5622" s="5">
        <v>0</v>
      </c>
      <c r="I5622" s="5">
        <v>1200</v>
      </c>
      <c r="J5622" s="5" t="s">
        <v>16</v>
      </c>
      <c r="K5622" s="5" t="s">
        <v>17</v>
      </c>
    </row>
    <row r="5623" spans="1:11">
      <c r="A5623" s="7" t="s">
        <v>21403</v>
      </c>
      <c r="B5623" s="5" t="s">
        <v>21404</v>
      </c>
      <c r="C5623" s="5" t="s">
        <v>21405</v>
      </c>
      <c r="D5623" s="5" t="s">
        <v>21406</v>
      </c>
      <c r="E5623" s="6">
        <v>45585</v>
      </c>
      <c r="F5623" s="5" t="s">
        <v>28</v>
      </c>
      <c r="G5623" s="5">
        <v>1</v>
      </c>
      <c r="H5623" s="5">
        <v>0</v>
      </c>
      <c r="I5623" s="5">
        <v>300</v>
      </c>
      <c r="J5623" s="5" t="s">
        <v>84</v>
      </c>
      <c r="K5623" s="5" t="s">
        <v>17</v>
      </c>
    </row>
    <row r="5624" spans="1:11">
      <c r="A5624" s="5" t="s">
        <v>21407</v>
      </c>
      <c r="B5624" s="5" t="s">
        <v>21408</v>
      </c>
      <c r="C5624" s="5" t="s">
        <v>21409</v>
      </c>
      <c r="D5624" s="5" t="s">
        <v>21410</v>
      </c>
      <c r="E5624" s="6">
        <v>45531</v>
      </c>
      <c r="F5624" s="5" t="s">
        <v>42</v>
      </c>
      <c r="G5624" s="5">
        <v>1</v>
      </c>
      <c r="H5624" s="5">
        <v>0</v>
      </c>
      <c r="I5624" s="5">
        <v>200</v>
      </c>
      <c r="J5624" s="5" t="s">
        <v>23</v>
      </c>
      <c r="K5624" s="5" t="s">
        <v>17</v>
      </c>
    </row>
    <row r="5625" spans="1:11">
      <c r="A5625" s="5" t="s">
        <v>21411</v>
      </c>
      <c r="B5625" s="5" t="s">
        <v>21412</v>
      </c>
      <c r="C5625" s="5" t="s">
        <v>21413</v>
      </c>
      <c r="D5625" s="5" t="s">
        <v>20950</v>
      </c>
      <c r="E5625" s="6">
        <v>45567</v>
      </c>
      <c r="F5625" s="5" t="s">
        <v>73</v>
      </c>
      <c r="G5625" s="5">
        <v>1</v>
      </c>
      <c r="H5625" s="5">
        <v>0</v>
      </c>
      <c r="I5625" s="5">
        <v>120</v>
      </c>
      <c r="J5625" s="5" t="s">
        <v>16</v>
      </c>
      <c r="K5625" s="5" t="s">
        <v>78</v>
      </c>
    </row>
    <row r="5626" spans="1:11">
      <c r="A5626" s="5" t="s">
        <v>21414</v>
      </c>
      <c r="B5626" s="5" t="s">
        <v>21415</v>
      </c>
      <c r="C5626" s="5" t="s">
        <v>21416</v>
      </c>
      <c r="D5626" s="5" t="s">
        <v>21417</v>
      </c>
      <c r="E5626" s="6">
        <v>45431</v>
      </c>
      <c r="F5626" s="5" t="s">
        <v>89</v>
      </c>
      <c r="G5626" s="5">
        <v>2</v>
      </c>
      <c r="H5626" s="5">
        <v>0</v>
      </c>
      <c r="I5626" s="5">
        <v>100</v>
      </c>
      <c r="J5626" s="5" t="s">
        <v>23</v>
      </c>
      <c r="K5626" s="5" t="s">
        <v>17</v>
      </c>
    </row>
    <row r="5627" spans="1:11">
      <c r="A5627" s="5" t="s">
        <v>21418</v>
      </c>
      <c r="B5627" s="5" t="s">
        <v>21419</v>
      </c>
      <c r="C5627" s="5" t="s">
        <v>21420</v>
      </c>
      <c r="D5627" s="5" t="s">
        <v>790</v>
      </c>
      <c r="E5627" s="6">
        <v>45526</v>
      </c>
      <c r="F5627" s="5" t="s">
        <v>56</v>
      </c>
      <c r="G5627" s="5">
        <v>3</v>
      </c>
      <c r="H5627" s="5">
        <v>0</v>
      </c>
      <c r="I5627" s="5">
        <v>270</v>
      </c>
      <c r="J5627" s="5" t="s">
        <v>33</v>
      </c>
      <c r="K5627" s="5" t="s">
        <v>17</v>
      </c>
    </row>
    <row r="5628" spans="1:11">
      <c r="A5628" s="5" t="s">
        <v>21421</v>
      </c>
      <c r="B5628" s="5" t="s">
        <v>21422</v>
      </c>
      <c r="C5628" s="5" t="s">
        <v>21423</v>
      </c>
      <c r="D5628" s="5" t="s">
        <v>21424</v>
      </c>
      <c r="E5628" s="6">
        <v>45700</v>
      </c>
      <c r="F5628" s="5" t="s">
        <v>89</v>
      </c>
      <c r="G5628" s="5">
        <v>3</v>
      </c>
      <c r="H5628" s="5">
        <v>0</v>
      </c>
      <c r="I5628" s="5">
        <v>150</v>
      </c>
      <c r="J5628" s="5" t="s">
        <v>90</v>
      </c>
      <c r="K5628" s="5" t="s">
        <v>17</v>
      </c>
    </row>
    <row r="5629" spans="1:11">
      <c r="A5629" s="5" t="s">
        <v>21425</v>
      </c>
      <c r="B5629" s="5" t="s">
        <v>21426</v>
      </c>
      <c r="C5629" s="5" t="s">
        <v>21427</v>
      </c>
      <c r="D5629" s="5" t="s">
        <v>21428</v>
      </c>
      <c r="E5629" s="6">
        <v>45546</v>
      </c>
      <c r="F5629" s="5" t="s">
        <v>73</v>
      </c>
      <c r="G5629" s="5">
        <v>3</v>
      </c>
      <c r="H5629" s="5">
        <v>5</v>
      </c>
      <c r="I5629" s="5">
        <v>342</v>
      </c>
      <c r="J5629" s="5" t="s">
        <v>23</v>
      </c>
      <c r="K5629" s="5" t="s">
        <v>17</v>
      </c>
    </row>
    <row r="5630" spans="1:11">
      <c r="A5630" s="5" t="s">
        <v>21429</v>
      </c>
      <c r="B5630" s="5" t="s">
        <v>21430</v>
      </c>
      <c r="C5630" s="5" t="s">
        <v>21431</v>
      </c>
      <c r="D5630" s="5" t="s">
        <v>21432</v>
      </c>
      <c r="E5630" s="6">
        <v>45491</v>
      </c>
      <c r="F5630" s="5" t="s">
        <v>56</v>
      </c>
      <c r="G5630" s="5">
        <v>4</v>
      </c>
      <c r="H5630" s="5">
        <v>0</v>
      </c>
      <c r="I5630" s="5">
        <v>360</v>
      </c>
      <c r="J5630" s="5" t="s">
        <v>16</v>
      </c>
      <c r="K5630" s="5" t="s">
        <v>17</v>
      </c>
    </row>
    <row r="5631" spans="1:11">
      <c r="A5631" s="7" t="s">
        <v>21433</v>
      </c>
      <c r="B5631" s="5" t="s">
        <v>21434</v>
      </c>
      <c r="C5631" s="5" t="s">
        <v>21435</v>
      </c>
      <c r="D5631" s="5" t="s">
        <v>14831</v>
      </c>
      <c r="E5631" s="6">
        <v>45592</v>
      </c>
      <c r="F5631" s="5" t="s">
        <v>83</v>
      </c>
      <c r="G5631" s="5">
        <v>3</v>
      </c>
      <c r="H5631" s="5">
        <v>10</v>
      </c>
      <c r="I5631" s="5">
        <v>405</v>
      </c>
      <c r="J5631" s="5" t="s">
        <v>23</v>
      </c>
      <c r="K5631" s="5" t="s">
        <v>17</v>
      </c>
    </row>
    <row r="5632" spans="1:11">
      <c r="A5632" s="5" t="s">
        <v>21436</v>
      </c>
      <c r="B5632" s="5" t="s">
        <v>21437</v>
      </c>
      <c r="C5632" s="5" t="s">
        <v>21438</v>
      </c>
      <c r="D5632" s="5" t="s">
        <v>10539</v>
      </c>
      <c r="E5632" s="6">
        <v>45562</v>
      </c>
      <c r="F5632" s="5" t="s">
        <v>89</v>
      </c>
      <c r="G5632" s="5">
        <v>3</v>
      </c>
      <c r="H5632" s="5">
        <v>0</v>
      </c>
      <c r="I5632" s="5">
        <v>150</v>
      </c>
      <c r="J5632" s="5" t="s">
        <v>84</v>
      </c>
      <c r="K5632" s="5" t="s">
        <v>17</v>
      </c>
    </row>
    <row r="5633" spans="1:11">
      <c r="A5633" s="5" t="s">
        <v>21439</v>
      </c>
      <c r="B5633" s="5" t="s">
        <v>21440</v>
      </c>
      <c r="C5633" s="5" t="s">
        <v>21441</v>
      </c>
      <c r="D5633" s="5" t="s">
        <v>21442</v>
      </c>
      <c r="E5633" s="6">
        <v>45407</v>
      </c>
      <c r="F5633" s="5" t="s">
        <v>73</v>
      </c>
      <c r="G5633" s="5">
        <v>4</v>
      </c>
      <c r="H5633" s="5">
        <v>0</v>
      </c>
      <c r="I5633" s="5">
        <v>480</v>
      </c>
      <c r="J5633" s="5" t="s">
        <v>33</v>
      </c>
      <c r="K5633" s="5" t="s">
        <v>17</v>
      </c>
    </row>
    <row r="5634" spans="1:11">
      <c r="A5634" s="5" t="s">
        <v>21443</v>
      </c>
      <c r="B5634" s="5" t="s">
        <v>21444</v>
      </c>
      <c r="C5634" s="5" t="s">
        <v>21445</v>
      </c>
      <c r="D5634" s="5" t="s">
        <v>21446</v>
      </c>
      <c r="E5634" s="6">
        <v>45499</v>
      </c>
      <c r="F5634" s="5" t="s">
        <v>56</v>
      </c>
      <c r="G5634" s="5">
        <v>4</v>
      </c>
      <c r="H5634" s="5">
        <v>5</v>
      </c>
      <c r="I5634" s="5">
        <v>342</v>
      </c>
      <c r="J5634" s="5" t="s">
        <v>23</v>
      </c>
      <c r="K5634" s="5" t="s">
        <v>17</v>
      </c>
    </row>
    <row r="5635" spans="1:11">
      <c r="A5635" s="5" t="s">
        <v>21447</v>
      </c>
      <c r="B5635" s="5" t="s">
        <v>21448</v>
      </c>
      <c r="C5635" s="5" t="s">
        <v>21449</v>
      </c>
      <c r="D5635" s="5" t="s">
        <v>1639</v>
      </c>
      <c r="E5635" s="6">
        <v>45581</v>
      </c>
      <c r="F5635" s="5" t="s">
        <v>42</v>
      </c>
      <c r="G5635" s="5">
        <v>3</v>
      </c>
      <c r="H5635" s="5">
        <v>0</v>
      </c>
      <c r="I5635" s="5">
        <v>600</v>
      </c>
      <c r="J5635" s="5" t="s">
        <v>23</v>
      </c>
      <c r="K5635" s="5" t="s">
        <v>17</v>
      </c>
    </row>
    <row r="5636" spans="1:11">
      <c r="A5636" s="5" t="s">
        <v>21450</v>
      </c>
      <c r="B5636" s="5" t="s">
        <v>21451</v>
      </c>
      <c r="C5636" s="5" t="s">
        <v>21452</v>
      </c>
      <c r="D5636" s="5" t="s">
        <v>21453</v>
      </c>
      <c r="E5636" s="6">
        <v>45742</v>
      </c>
      <c r="F5636" s="5" t="s">
        <v>15</v>
      </c>
      <c r="G5636" s="5">
        <v>4</v>
      </c>
      <c r="H5636" s="5">
        <v>5</v>
      </c>
      <c r="I5636" s="5">
        <v>3040</v>
      </c>
      <c r="J5636" s="5" t="s">
        <v>90</v>
      </c>
      <c r="K5636" s="5" t="s">
        <v>17</v>
      </c>
    </row>
    <row r="5637" spans="1:11">
      <c r="A5637" s="5" t="s">
        <v>21454</v>
      </c>
      <c r="B5637" s="5" t="s">
        <v>21455</v>
      </c>
      <c r="C5637" s="5" t="s">
        <v>21456</v>
      </c>
      <c r="D5637" s="5" t="s">
        <v>21457</v>
      </c>
      <c r="E5637" s="6">
        <v>45734</v>
      </c>
      <c r="F5637" s="5" t="s">
        <v>42</v>
      </c>
      <c r="G5637" s="5">
        <v>1</v>
      </c>
      <c r="H5637" s="5">
        <v>0</v>
      </c>
      <c r="I5637" s="5">
        <v>200</v>
      </c>
      <c r="J5637" s="5" t="s">
        <v>23</v>
      </c>
      <c r="K5637" s="5" t="s">
        <v>17</v>
      </c>
    </row>
    <row r="5638" spans="1:11">
      <c r="A5638" s="5" t="s">
        <v>21458</v>
      </c>
      <c r="B5638" s="5" t="s">
        <v>21459</v>
      </c>
      <c r="C5638" s="5" t="s">
        <v>21460</v>
      </c>
      <c r="D5638" s="5" t="s">
        <v>21461</v>
      </c>
      <c r="E5638" s="6">
        <v>45576</v>
      </c>
      <c r="F5638" s="5" t="s">
        <v>22</v>
      </c>
      <c r="G5638" s="5">
        <v>4</v>
      </c>
      <c r="H5638" s="5">
        <v>10</v>
      </c>
      <c r="I5638" s="5">
        <v>360</v>
      </c>
      <c r="J5638" s="5" t="s">
        <v>33</v>
      </c>
      <c r="K5638" s="5" t="s">
        <v>17</v>
      </c>
    </row>
    <row r="5639" spans="1:11">
      <c r="A5639" s="5" t="s">
        <v>21462</v>
      </c>
      <c r="B5639" s="5" t="s">
        <v>21463</v>
      </c>
      <c r="C5639" s="5" t="s">
        <v>21464</v>
      </c>
      <c r="D5639" s="5" t="s">
        <v>6122</v>
      </c>
      <c r="E5639" s="6">
        <v>45533</v>
      </c>
      <c r="F5639" s="5" t="s">
        <v>15</v>
      </c>
      <c r="G5639" s="5">
        <v>3</v>
      </c>
      <c r="H5639" s="5">
        <v>15</v>
      </c>
      <c r="I5639" s="5">
        <v>2040</v>
      </c>
      <c r="J5639" s="5" t="s">
        <v>23</v>
      </c>
      <c r="K5639" s="5" t="s">
        <v>17</v>
      </c>
    </row>
    <row r="5640" spans="1:11">
      <c r="A5640" s="5" t="s">
        <v>21465</v>
      </c>
      <c r="B5640" s="5" t="s">
        <v>21466</v>
      </c>
      <c r="C5640" s="5" t="s">
        <v>21467</v>
      </c>
      <c r="D5640" s="5" t="s">
        <v>21468</v>
      </c>
      <c r="E5640" s="6">
        <v>45621</v>
      </c>
      <c r="F5640" s="5" t="s">
        <v>73</v>
      </c>
      <c r="G5640" s="5">
        <v>3</v>
      </c>
      <c r="H5640" s="5">
        <v>0</v>
      </c>
      <c r="I5640" s="5">
        <v>360</v>
      </c>
      <c r="J5640" s="5" t="s">
        <v>16</v>
      </c>
      <c r="K5640" s="5" t="s">
        <v>17</v>
      </c>
    </row>
    <row r="5641" spans="1:11">
      <c r="A5641" s="5" t="s">
        <v>21469</v>
      </c>
      <c r="B5641" s="5" t="s">
        <v>21470</v>
      </c>
      <c r="C5641" s="5" t="s">
        <v>21471</v>
      </c>
      <c r="D5641" s="5" t="s">
        <v>21472</v>
      </c>
      <c r="E5641" s="6">
        <v>45547</v>
      </c>
      <c r="F5641" s="5" t="s">
        <v>15</v>
      </c>
      <c r="G5641" s="5">
        <v>4</v>
      </c>
      <c r="H5641" s="5">
        <v>5</v>
      </c>
      <c r="I5641" s="5">
        <v>3040</v>
      </c>
      <c r="J5641" s="5" t="s">
        <v>23</v>
      </c>
      <c r="K5641" s="5" t="s">
        <v>17</v>
      </c>
    </row>
    <row r="5642" spans="1:11">
      <c r="A5642" s="5" t="s">
        <v>21473</v>
      </c>
      <c r="B5642" s="5" t="s">
        <v>21474</v>
      </c>
      <c r="C5642" s="5" t="s">
        <v>21475</v>
      </c>
      <c r="D5642" s="5" t="s">
        <v>21476</v>
      </c>
      <c r="E5642" s="6">
        <v>45584</v>
      </c>
      <c r="F5642" s="5" t="s">
        <v>47</v>
      </c>
      <c r="G5642" s="5">
        <v>2</v>
      </c>
      <c r="H5642" s="5">
        <v>0</v>
      </c>
      <c r="I5642" s="5">
        <v>2400</v>
      </c>
      <c r="J5642" s="5" t="s">
        <v>84</v>
      </c>
      <c r="K5642" s="5" t="s">
        <v>17</v>
      </c>
    </row>
    <row r="5643" spans="1:11">
      <c r="A5643" s="5" t="s">
        <v>21477</v>
      </c>
      <c r="B5643" s="5" t="s">
        <v>21478</v>
      </c>
      <c r="C5643" s="5" t="s">
        <v>21479</v>
      </c>
      <c r="D5643" s="5" t="s">
        <v>21480</v>
      </c>
      <c r="E5643" s="6">
        <v>45609</v>
      </c>
      <c r="F5643" s="5" t="s">
        <v>83</v>
      </c>
      <c r="G5643" s="5">
        <v>4</v>
      </c>
      <c r="H5643" s="5">
        <v>0</v>
      </c>
      <c r="I5643" s="5">
        <v>600</v>
      </c>
      <c r="J5643" s="5" t="s">
        <v>90</v>
      </c>
      <c r="K5643" s="5" t="s">
        <v>17</v>
      </c>
    </row>
    <row r="5644" spans="1:11">
      <c r="A5644" s="5" t="s">
        <v>21481</v>
      </c>
      <c r="B5644" s="5" t="s">
        <v>21482</v>
      </c>
      <c r="C5644" s="5" t="s">
        <v>21483</v>
      </c>
      <c r="D5644" s="5" t="s">
        <v>21484</v>
      </c>
      <c r="E5644" s="6">
        <v>45505</v>
      </c>
      <c r="F5644" s="5" t="s">
        <v>47</v>
      </c>
      <c r="G5644" s="5">
        <v>2</v>
      </c>
      <c r="H5644" s="5">
        <v>0</v>
      </c>
      <c r="I5644" s="5">
        <v>2400</v>
      </c>
      <c r="J5644" s="5" t="s">
        <v>84</v>
      </c>
      <c r="K5644" s="5" t="s">
        <v>17</v>
      </c>
    </row>
    <row r="5645" spans="1:11">
      <c r="A5645" s="5" t="s">
        <v>21485</v>
      </c>
      <c r="B5645" s="5" t="s">
        <v>21486</v>
      </c>
      <c r="C5645" s="5" t="s">
        <v>21487</v>
      </c>
      <c r="D5645" s="5" t="s">
        <v>21488</v>
      </c>
      <c r="E5645" s="6">
        <v>45580</v>
      </c>
      <c r="F5645" s="5" t="s">
        <v>56</v>
      </c>
      <c r="G5645" s="5">
        <v>2</v>
      </c>
      <c r="H5645" s="5">
        <v>10</v>
      </c>
      <c r="I5645" s="5">
        <v>162</v>
      </c>
      <c r="J5645" s="5" t="s">
        <v>84</v>
      </c>
      <c r="K5645" s="5" t="s">
        <v>17</v>
      </c>
    </row>
    <row r="5646" spans="1:11">
      <c r="A5646" s="5" t="s">
        <v>21489</v>
      </c>
      <c r="B5646" s="5" t="s">
        <v>21490</v>
      </c>
      <c r="C5646" s="5" t="s">
        <v>21491</v>
      </c>
      <c r="D5646" s="5" t="s">
        <v>21492</v>
      </c>
      <c r="E5646" s="6">
        <v>45481</v>
      </c>
      <c r="F5646" s="5" t="s">
        <v>89</v>
      </c>
      <c r="G5646" s="5">
        <v>4</v>
      </c>
      <c r="H5646" s="5">
        <v>0</v>
      </c>
      <c r="I5646" s="5">
        <v>200</v>
      </c>
      <c r="J5646" s="5" t="s">
        <v>90</v>
      </c>
      <c r="K5646" s="5" t="s">
        <v>17</v>
      </c>
    </row>
    <row r="5647" spans="1:11">
      <c r="A5647" s="5" t="s">
        <v>21493</v>
      </c>
      <c r="B5647" s="5" t="s">
        <v>21494</v>
      </c>
      <c r="C5647" s="5" t="s">
        <v>21495</v>
      </c>
      <c r="D5647" s="5" t="s">
        <v>21496</v>
      </c>
      <c r="E5647" s="6">
        <v>45406</v>
      </c>
      <c r="F5647" s="5" t="s">
        <v>15</v>
      </c>
      <c r="G5647" s="5">
        <v>4</v>
      </c>
      <c r="H5647" s="5">
        <v>0</v>
      </c>
      <c r="I5647" s="5">
        <v>3200</v>
      </c>
      <c r="J5647" s="5" t="s">
        <v>33</v>
      </c>
      <c r="K5647" s="5" t="s">
        <v>17</v>
      </c>
    </row>
    <row r="5648" spans="1:11">
      <c r="A5648" s="5" t="s">
        <v>21497</v>
      </c>
      <c r="B5648" s="5" t="s">
        <v>21498</v>
      </c>
      <c r="C5648" s="5" t="s">
        <v>21499</v>
      </c>
      <c r="D5648" s="5" t="s">
        <v>13019</v>
      </c>
      <c r="E5648" s="6">
        <v>45741</v>
      </c>
      <c r="F5648" s="5" t="s">
        <v>15</v>
      </c>
      <c r="G5648" s="5">
        <v>3</v>
      </c>
      <c r="H5648" s="5">
        <v>5</v>
      </c>
      <c r="I5648" s="5">
        <v>2280</v>
      </c>
      <c r="J5648" s="5" t="s">
        <v>90</v>
      </c>
      <c r="K5648" s="5" t="s">
        <v>17</v>
      </c>
    </row>
    <row r="5649" spans="1:11">
      <c r="A5649" s="5" t="s">
        <v>21500</v>
      </c>
      <c r="B5649" s="5" t="s">
        <v>676</v>
      </c>
      <c r="C5649" s="5" t="s">
        <v>21501</v>
      </c>
      <c r="D5649" s="5" t="s">
        <v>21502</v>
      </c>
      <c r="E5649" s="6">
        <v>45426</v>
      </c>
      <c r="F5649" s="5" t="s">
        <v>42</v>
      </c>
      <c r="G5649" s="5">
        <v>3</v>
      </c>
      <c r="H5649" s="5">
        <v>15</v>
      </c>
      <c r="I5649" s="5">
        <v>510</v>
      </c>
      <c r="J5649" s="5" t="s">
        <v>23</v>
      </c>
      <c r="K5649" s="5" t="s">
        <v>17</v>
      </c>
    </row>
    <row r="5650" spans="1:11">
      <c r="A5650" s="5" t="s">
        <v>21503</v>
      </c>
      <c r="B5650" s="5" t="s">
        <v>21504</v>
      </c>
      <c r="C5650" s="5" t="s">
        <v>21505</v>
      </c>
      <c r="D5650" s="5" t="s">
        <v>4254</v>
      </c>
      <c r="E5650" s="6">
        <v>45624</v>
      </c>
      <c r="F5650" s="5" t="s">
        <v>83</v>
      </c>
      <c r="G5650" s="5">
        <v>3</v>
      </c>
      <c r="H5650" s="5">
        <v>0</v>
      </c>
      <c r="I5650" s="5">
        <v>450</v>
      </c>
      <c r="J5650" s="5" t="s">
        <v>84</v>
      </c>
      <c r="K5650" s="5" t="s">
        <v>17</v>
      </c>
    </row>
    <row r="5651" spans="1:11">
      <c r="A5651" s="5" t="s">
        <v>21506</v>
      </c>
      <c r="B5651" s="5" t="s">
        <v>21507</v>
      </c>
      <c r="C5651" s="5" t="s">
        <v>21508</v>
      </c>
      <c r="D5651" s="5" t="s">
        <v>12490</v>
      </c>
      <c r="E5651" s="6">
        <v>45641</v>
      </c>
      <c r="F5651" s="5" t="s">
        <v>56</v>
      </c>
      <c r="G5651" s="5">
        <v>3</v>
      </c>
      <c r="H5651" s="5">
        <v>0</v>
      </c>
      <c r="I5651" s="5">
        <v>270</v>
      </c>
      <c r="J5651" s="5" t="s">
        <v>84</v>
      </c>
      <c r="K5651" s="5" t="s">
        <v>17</v>
      </c>
    </row>
    <row r="5652" spans="1:11">
      <c r="A5652" s="5" t="s">
        <v>21509</v>
      </c>
      <c r="B5652" s="5" t="s">
        <v>21510</v>
      </c>
      <c r="C5652" s="5" t="s">
        <v>21511</v>
      </c>
      <c r="D5652" s="5" t="s">
        <v>19724</v>
      </c>
      <c r="E5652" s="6">
        <v>45431</v>
      </c>
      <c r="F5652" s="5" t="s">
        <v>56</v>
      </c>
      <c r="G5652" s="5">
        <v>4</v>
      </c>
      <c r="H5652" s="5">
        <v>0</v>
      </c>
      <c r="I5652" s="5">
        <v>360</v>
      </c>
      <c r="J5652" s="5" t="s">
        <v>90</v>
      </c>
      <c r="K5652" s="5" t="s">
        <v>17</v>
      </c>
    </row>
    <row r="5653" spans="1:11">
      <c r="A5653" s="5" t="s">
        <v>21512</v>
      </c>
      <c r="B5653" s="5" t="s">
        <v>21513</v>
      </c>
      <c r="C5653" s="5" t="s">
        <v>21514</v>
      </c>
      <c r="D5653" s="5" t="s">
        <v>21515</v>
      </c>
      <c r="E5653" s="6">
        <v>45766</v>
      </c>
      <c r="F5653" s="5" t="s">
        <v>47</v>
      </c>
      <c r="G5653" s="5">
        <v>3</v>
      </c>
      <c r="H5653" s="5">
        <v>5</v>
      </c>
      <c r="I5653" s="5">
        <v>3420</v>
      </c>
      <c r="J5653" s="5" t="s">
        <v>84</v>
      </c>
      <c r="K5653" s="5" t="s">
        <v>17</v>
      </c>
    </row>
    <row r="5654" spans="1:11">
      <c r="A5654" s="5" t="s">
        <v>21516</v>
      </c>
      <c r="B5654" s="5" t="s">
        <v>21517</v>
      </c>
      <c r="C5654" s="5" t="s">
        <v>21518</v>
      </c>
      <c r="D5654" s="5" t="s">
        <v>21519</v>
      </c>
      <c r="E5654" s="6">
        <v>45746</v>
      </c>
      <c r="F5654" s="5" t="s">
        <v>22</v>
      </c>
      <c r="G5654" s="5">
        <v>1</v>
      </c>
      <c r="H5654" s="5">
        <v>0</v>
      </c>
      <c r="I5654" s="5">
        <v>100</v>
      </c>
      <c r="J5654" s="5" t="s">
        <v>90</v>
      </c>
      <c r="K5654" s="5" t="s">
        <v>17</v>
      </c>
    </row>
    <row r="5655" spans="1:11">
      <c r="A5655" s="5" t="s">
        <v>21520</v>
      </c>
      <c r="B5655" s="5" t="s">
        <v>21521</v>
      </c>
      <c r="C5655" s="5" t="s">
        <v>21522</v>
      </c>
      <c r="D5655" s="5" t="s">
        <v>15705</v>
      </c>
      <c r="E5655" s="6">
        <v>45487</v>
      </c>
      <c r="F5655" s="5" t="s">
        <v>15</v>
      </c>
      <c r="G5655" s="5">
        <v>1</v>
      </c>
      <c r="H5655" s="5">
        <v>0</v>
      </c>
      <c r="I5655" s="5">
        <v>800</v>
      </c>
      <c r="J5655" s="5" t="s">
        <v>16</v>
      </c>
      <c r="K5655" s="5" t="s">
        <v>17</v>
      </c>
    </row>
    <row r="5656" spans="1:11">
      <c r="A5656" s="5" t="s">
        <v>21523</v>
      </c>
      <c r="B5656" s="5" t="s">
        <v>21524</v>
      </c>
      <c r="C5656" s="5" t="s">
        <v>21525</v>
      </c>
      <c r="D5656" s="5" t="s">
        <v>15425</v>
      </c>
      <c r="E5656" s="6">
        <v>45605</v>
      </c>
      <c r="F5656" s="5" t="s">
        <v>42</v>
      </c>
      <c r="G5656" s="5">
        <v>2</v>
      </c>
      <c r="H5656" s="5">
        <v>0</v>
      </c>
      <c r="I5656" s="5">
        <v>400</v>
      </c>
      <c r="J5656" s="5" t="s">
        <v>84</v>
      </c>
      <c r="K5656" s="5" t="s">
        <v>17</v>
      </c>
    </row>
    <row r="5657" spans="1:11">
      <c r="A5657" s="5" t="s">
        <v>21526</v>
      </c>
      <c r="B5657" s="5" t="s">
        <v>13682</v>
      </c>
      <c r="C5657" s="5" t="s">
        <v>21527</v>
      </c>
      <c r="D5657" s="5" t="s">
        <v>11469</v>
      </c>
      <c r="E5657" s="6">
        <v>45637</v>
      </c>
      <c r="F5657" s="5" t="s">
        <v>28</v>
      </c>
      <c r="G5657" s="5">
        <v>2</v>
      </c>
      <c r="H5657" s="5">
        <v>5</v>
      </c>
      <c r="I5657" s="5">
        <v>570</v>
      </c>
      <c r="J5657" s="5" t="s">
        <v>90</v>
      </c>
      <c r="K5657" s="5" t="s">
        <v>17</v>
      </c>
    </row>
    <row r="5658" spans="1:11">
      <c r="A5658" s="5" t="s">
        <v>21528</v>
      </c>
      <c r="B5658" s="5" t="s">
        <v>21529</v>
      </c>
      <c r="C5658" s="5" t="s">
        <v>21530</v>
      </c>
      <c r="D5658" s="5" t="s">
        <v>21531</v>
      </c>
      <c r="E5658" s="6">
        <v>45665</v>
      </c>
      <c r="F5658" s="5" t="s">
        <v>28</v>
      </c>
      <c r="G5658" s="5">
        <v>2</v>
      </c>
      <c r="H5658" s="5">
        <v>5</v>
      </c>
      <c r="I5658" s="5">
        <v>570</v>
      </c>
      <c r="J5658" s="5" t="s">
        <v>84</v>
      </c>
      <c r="K5658" s="5" t="s">
        <v>17</v>
      </c>
    </row>
    <row r="5659" spans="1:11">
      <c r="A5659" s="5" t="s">
        <v>21532</v>
      </c>
      <c r="B5659" s="5" t="s">
        <v>21533</v>
      </c>
      <c r="C5659" s="5" t="s">
        <v>21534</v>
      </c>
      <c r="D5659" s="5" t="s">
        <v>21535</v>
      </c>
      <c r="E5659" s="6">
        <v>45426</v>
      </c>
      <c r="F5659" s="5" t="s">
        <v>83</v>
      </c>
      <c r="G5659" s="5">
        <v>1</v>
      </c>
      <c r="H5659" s="5">
        <v>0</v>
      </c>
      <c r="I5659" s="5">
        <v>150</v>
      </c>
      <c r="J5659" s="5" t="s">
        <v>33</v>
      </c>
      <c r="K5659" s="5" t="s">
        <v>17</v>
      </c>
    </row>
    <row r="5660" spans="1:11">
      <c r="A5660" s="5" t="s">
        <v>21536</v>
      </c>
      <c r="B5660" s="5" t="s">
        <v>8065</v>
      </c>
      <c r="C5660" s="5" t="s">
        <v>21537</v>
      </c>
      <c r="D5660" s="5" t="s">
        <v>20587</v>
      </c>
      <c r="E5660" s="6">
        <v>45418</v>
      </c>
      <c r="F5660" s="5" t="s">
        <v>22</v>
      </c>
      <c r="G5660" s="5">
        <v>2</v>
      </c>
      <c r="H5660" s="5">
        <v>0</v>
      </c>
      <c r="I5660" s="5">
        <v>200</v>
      </c>
      <c r="J5660" s="5" t="s">
        <v>33</v>
      </c>
      <c r="K5660" s="5" t="s">
        <v>17</v>
      </c>
    </row>
    <row r="5661" spans="1:11">
      <c r="A5661" s="5" t="s">
        <v>21538</v>
      </c>
      <c r="B5661" s="5" t="s">
        <v>21539</v>
      </c>
      <c r="C5661" s="5" t="s">
        <v>21540</v>
      </c>
      <c r="D5661" s="5" t="s">
        <v>21541</v>
      </c>
      <c r="E5661" s="6">
        <v>45759</v>
      </c>
      <c r="F5661" s="5" t="s">
        <v>73</v>
      </c>
      <c r="G5661" s="5">
        <v>3</v>
      </c>
      <c r="H5661" s="5">
        <v>0</v>
      </c>
      <c r="I5661" s="5">
        <v>360</v>
      </c>
      <c r="J5661" s="5" t="s">
        <v>33</v>
      </c>
      <c r="K5661" s="5" t="s">
        <v>17</v>
      </c>
    </row>
    <row r="5662" spans="1:11">
      <c r="A5662" s="5" t="s">
        <v>21542</v>
      </c>
      <c r="B5662" s="5" t="s">
        <v>21543</v>
      </c>
      <c r="C5662" s="5" t="s">
        <v>21544</v>
      </c>
      <c r="D5662" s="5" t="s">
        <v>21545</v>
      </c>
      <c r="E5662" s="6">
        <v>45442</v>
      </c>
      <c r="F5662" s="5" t="s">
        <v>42</v>
      </c>
      <c r="G5662" s="5">
        <v>3</v>
      </c>
      <c r="H5662" s="5">
        <v>0</v>
      </c>
      <c r="I5662" s="5">
        <v>600</v>
      </c>
      <c r="J5662" s="5" t="s">
        <v>16</v>
      </c>
      <c r="K5662" s="5" t="s">
        <v>17</v>
      </c>
    </row>
    <row r="5663" spans="1:11">
      <c r="A5663" s="5" t="s">
        <v>21546</v>
      </c>
      <c r="B5663" s="5" t="s">
        <v>21547</v>
      </c>
      <c r="C5663" s="5" t="s">
        <v>21548</v>
      </c>
      <c r="D5663" s="5" t="s">
        <v>21549</v>
      </c>
      <c r="E5663" s="6">
        <v>45534</v>
      </c>
      <c r="F5663" s="5" t="s">
        <v>47</v>
      </c>
      <c r="G5663" s="5">
        <v>2</v>
      </c>
      <c r="H5663" s="5">
        <v>0</v>
      </c>
      <c r="I5663" s="5">
        <v>2400</v>
      </c>
      <c r="J5663" s="5" t="s">
        <v>23</v>
      </c>
      <c r="K5663" s="5" t="s">
        <v>17</v>
      </c>
    </row>
    <row r="5664" spans="1:11">
      <c r="A5664" s="5" t="s">
        <v>21550</v>
      </c>
      <c r="B5664" s="5" t="s">
        <v>21551</v>
      </c>
      <c r="C5664" s="5" t="s">
        <v>21552</v>
      </c>
      <c r="D5664" s="5" t="s">
        <v>21553</v>
      </c>
      <c r="E5664" s="6">
        <v>45766</v>
      </c>
      <c r="F5664" s="5" t="s">
        <v>15</v>
      </c>
      <c r="G5664" s="5">
        <v>3</v>
      </c>
      <c r="H5664" s="5">
        <v>10</v>
      </c>
      <c r="I5664" s="5">
        <v>2160</v>
      </c>
      <c r="J5664" s="5" t="s">
        <v>23</v>
      </c>
      <c r="K5664" s="5" t="s">
        <v>17</v>
      </c>
    </row>
    <row r="5665" spans="1:11">
      <c r="A5665" s="5" t="s">
        <v>21554</v>
      </c>
      <c r="B5665" s="5" t="s">
        <v>21555</v>
      </c>
      <c r="C5665" s="5" t="s">
        <v>21556</v>
      </c>
      <c r="D5665" s="5" t="s">
        <v>21557</v>
      </c>
      <c r="E5665" s="6">
        <v>45536</v>
      </c>
      <c r="F5665" s="5" t="s">
        <v>15</v>
      </c>
      <c r="G5665" s="5">
        <v>2</v>
      </c>
      <c r="H5665" s="5">
        <v>10</v>
      </c>
      <c r="I5665" s="5">
        <v>1440</v>
      </c>
      <c r="J5665" s="5" t="s">
        <v>16</v>
      </c>
      <c r="K5665" s="5" t="s">
        <v>17</v>
      </c>
    </row>
    <row r="5666" spans="1:11">
      <c r="A5666" s="5" t="s">
        <v>21558</v>
      </c>
      <c r="B5666" s="5" t="s">
        <v>21559</v>
      </c>
      <c r="C5666" s="5" t="s">
        <v>21560</v>
      </c>
      <c r="D5666" s="5" t="s">
        <v>21561</v>
      </c>
      <c r="E5666" s="6">
        <v>45505</v>
      </c>
      <c r="F5666" s="5" t="s">
        <v>47</v>
      </c>
      <c r="G5666" s="5">
        <v>3</v>
      </c>
      <c r="H5666" s="5">
        <v>5</v>
      </c>
      <c r="I5666" s="5">
        <v>3420</v>
      </c>
      <c r="J5666" s="5" t="s">
        <v>33</v>
      </c>
      <c r="K5666" s="5" t="s">
        <v>17</v>
      </c>
    </row>
    <row r="5667" spans="1:11">
      <c r="A5667" s="5" t="s">
        <v>21562</v>
      </c>
      <c r="B5667" s="5" t="s">
        <v>21563</v>
      </c>
      <c r="C5667" s="5" t="s">
        <v>21564</v>
      </c>
      <c r="D5667" s="5" t="s">
        <v>21565</v>
      </c>
      <c r="E5667" s="6">
        <v>45659</v>
      </c>
      <c r="F5667" s="5" t="s">
        <v>22</v>
      </c>
      <c r="G5667" s="5">
        <v>3</v>
      </c>
      <c r="H5667" s="5">
        <v>0</v>
      </c>
      <c r="I5667" s="5">
        <v>300</v>
      </c>
      <c r="J5667" s="5" t="s">
        <v>23</v>
      </c>
      <c r="K5667" s="5" t="s">
        <v>17</v>
      </c>
    </row>
    <row r="5668" spans="1:11">
      <c r="A5668" s="5" t="s">
        <v>21566</v>
      </c>
      <c r="B5668" s="5" t="s">
        <v>21567</v>
      </c>
      <c r="C5668" s="5" t="s">
        <v>21568</v>
      </c>
      <c r="D5668" s="5" t="s">
        <v>21569</v>
      </c>
      <c r="E5668" s="6">
        <v>45722</v>
      </c>
      <c r="F5668" s="5" t="s">
        <v>15</v>
      </c>
      <c r="G5668" s="5">
        <v>3</v>
      </c>
      <c r="H5668" s="5">
        <v>10</v>
      </c>
      <c r="I5668" s="5">
        <v>2160</v>
      </c>
      <c r="J5668" s="5" t="s">
        <v>33</v>
      </c>
      <c r="K5668" s="5" t="s">
        <v>17</v>
      </c>
    </row>
    <row r="5669" spans="1:11">
      <c r="A5669" s="5" t="s">
        <v>21570</v>
      </c>
      <c r="B5669" s="5" t="s">
        <v>21571</v>
      </c>
      <c r="C5669" s="5" t="s">
        <v>21572</v>
      </c>
      <c r="D5669" s="5" t="s">
        <v>21573</v>
      </c>
      <c r="E5669" s="6">
        <v>45655</v>
      </c>
      <c r="F5669" s="5" t="s">
        <v>15</v>
      </c>
      <c r="G5669" s="5">
        <v>1</v>
      </c>
      <c r="H5669" s="5">
        <v>0</v>
      </c>
      <c r="I5669" s="5">
        <v>800</v>
      </c>
      <c r="J5669" s="5" t="s">
        <v>90</v>
      </c>
      <c r="K5669" s="5" t="s">
        <v>17</v>
      </c>
    </row>
    <row r="5670" spans="1:11">
      <c r="A5670" s="5" t="s">
        <v>21574</v>
      </c>
      <c r="B5670" s="5" t="s">
        <v>21575</v>
      </c>
      <c r="C5670" s="5" t="s">
        <v>21576</v>
      </c>
      <c r="D5670" s="5" t="s">
        <v>3281</v>
      </c>
      <c r="E5670" s="6">
        <v>45624</v>
      </c>
      <c r="F5670" s="5" t="s">
        <v>28</v>
      </c>
      <c r="G5670" s="5">
        <v>3</v>
      </c>
      <c r="H5670" s="5">
        <v>10</v>
      </c>
      <c r="I5670" s="5">
        <v>810</v>
      </c>
      <c r="J5670" s="5" t="s">
        <v>33</v>
      </c>
      <c r="K5670" s="5" t="s">
        <v>78</v>
      </c>
    </row>
    <row r="5671" spans="1:11">
      <c r="A5671" s="5" t="s">
        <v>21577</v>
      </c>
      <c r="B5671" s="5" t="s">
        <v>21578</v>
      </c>
      <c r="C5671" s="5" t="s">
        <v>21579</v>
      </c>
      <c r="D5671" s="5" t="s">
        <v>390</v>
      </c>
      <c r="E5671" s="6">
        <v>45695</v>
      </c>
      <c r="F5671" s="5" t="s">
        <v>42</v>
      </c>
      <c r="G5671" s="5">
        <v>2</v>
      </c>
      <c r="H5671" s="5">
        <v>10</v>
      </c>
      <c r="I5671" s="5">
        <v>360</v>
      </c>
      <c r="J5671" s="5" t="s">
        <v>84</v>
      </c>
      <c r="K5671" s="5" t="s">
        <v>78</v>
      </c>
    </row>
    <row r="5672" spans="1:11">
      <c r="A5672" s="5" t="s">
        <v>21580</v>
      </c>
      <c r="B5672" s="5" t="s">
        <v>21581</v>
      </c>
      <c r="C5672" s="5" t="s">
        <v>21582</v>
      </c>
      <c r="D5672" s="5" t="s">
        <v>21583</v>
      </c>
      <c r="E5672" s="6">
        <v>45498</v>
      </c>
      <c r="F5672" s="5" t="s">
        <v>42</v>
      </c>
      <c r="G5672" s="5">
        <v>3</v>
      </c>
      <c r="H5672" s="5">
        <v>0</v>
      </c>
      <c r="I5672" s="5">
        <v>600</v>
      </c>
      <c r="J5672" s="5" t="s">
        <v>16</v>
      </c>
      <c r="K5672" s="5" t="s">
        <v>17</v>
      </c>
    </row>
    <row r="5673" spans="1:11">
      <c r="A5673" s="5" t="s">
        <v>21584</v>
      </c>
      <c r="B5673" s="5" t="s">
        <v>21585</v>
      </c>
      <c r="C5673" s="5" t="s">
        <v>21586</v>
      </c>
      <c r="D5673" s="5" t="s">
        <v>21587</v>
      </c>
      <c r="E5673" s="6">
        <v>45724</v>
      </c>
      <c r="F5673" s="5" t="s">
        <v>28</v>
      </c>
      <c r="G5673" s="5">
        <v>1</v>
      </c>
      <c r="H5673" s="5">
        <v>0</v>
      </c>
      <c r="I5673" s="5">
        <v>300</v>
      </c>
      <c r="J5673" s="5" t="s">
        <v>90</v>
      </c>
      <c r="K5673" s="5" t="s">
        <v>17</v>
      </c>
    </row>
    <row r="5674" spans="1:11">
      <c r="A5674" s="5" t="s">
        <v>21588</v>
      </c>
      <c r="B5674" s="5" t="s">
        <v>21589</v>
      </c>
      <c r="C5674" s="5" t="s">
        <v>21590</v>
      </c>
      <c r="D5674" s="5" t="s">
        <v>4167</v>
      </c>
      <c r="E5674" s="6">
        <v>45761</v>
      </c>
      <c r="F5674" s="5" t="s">
        <v>73</v>
      </c>
      <c r="G5674" s="5">
        <v>4</v>
      </c>
      <c r="H5674" s="5">
        <v>5</v>
      </c>
      <c r="I5674" s="5">
        <v>456</v>
      </c>
      <c r="J5674" s="5" t="s">
        <v>23</v>
      </c>
      <c r="K5674" s="5" t="s">
        <v>78</v>
      </c>
    </row>
    <row r="5675" spans="1:11">
      <c r="A5675" s="5" t="s">
        <v>21591</v>
      </c>
      <c r="B5675" s="5" t="s">
        <v>21592</v>
      </c>
      <c r="C5675" s="5" t="s">
        <v>21593</v>
      </c>
      <c r="D5675" s="5" t="s">
        <v>21594</v>
      </c>
      <c r="E5675" s="6">
        <v>45595</v>
      </c>
      <c r="F5675" s="5" t="s">
        <v>83</v>
      </c>
      <c r="G5675" s="5">
        <v>1</v>
      </c>
      <c r="H5675" s="5">
        <v>0</v>
      </c>
      <c r="I5675" s="5">
        <v>150</v>
      </c>
      <c r="J5675" s="5" t="s">
        <v>23</v>
      </c>
      <c r="K5675" s="5" t="s">
        <v>17</v>
      </c>
    </row>
    <row r="5676" spans="1:11">
      <c r="A5676" s="5" t="s">
        <v>21595</v>
      </c>
      <c r="B5676" s="5" t="s">
        <v>21596</v>
      </c>
      <c r="C5676" s="5" t="s">
        <v>21597</v>
      </c>
      <c r="D5676" s="5" t="s">
        <v>21598</v>
      </c>
      <c r="E5676" s="6">
        <v>45752</v>
      </c>
      <c r="F5676" s="5" t="s">
        <v>89</v>
      </c>
      <c r="G5676" s="5">
        <v>3</v>
      </c>
      <c r="H5676" s="5">
        <v>5</v>
      </c>
      <c r="I5676" s="5">
        <v>142.5</v>
      </c>
      <c r="J5676" s="5" t="s">
        <v>90</v>
      </c>
      <c r="K5676" s="5" t="s">
        <v>17</v>
      </c>
    </row>
    <row r="5677" spans="1:11">
      <c r="A5677" s="5" t="s">
        <v>21599</v>
      </c>
      <c r="B5677" s="5" t="s">
        <v>21600</v>
      </c>
      <c r="C5677" s="5" t="s">
        <v>21601</v>
      </c>
      <c r="D5677" s="5" t="s">
        <v>21373</v>
      </c>
      <c r="E5677" s="6">
        <v>45743</v>
      </c>
      <c r="F5677" s="5" t="s">
        <v>22</v>
      </c>
      <c r="G5677" s="5">
        <v>4</v>
      </c>
      <c r="H5677" s="5">
        <v>0</v>
      </c>
      <c r="I5677" s="5">
        <v>400</v>
      </c>
      <c r="J5677" s="5" t="s">
        <v>16</v>
      </c>
      <c r="K5677" s="5" t="s">
        <v>17</v>
      </c>
    </row>
    <row r="5678" spans="1:11">
      <c r="A5678" s="5" t="s">
        <v>21602</v>
      </c>
      <c r="B5678" s="5" t="s">
        <v>21603</v>
      </c>
      <c r="C5678" s="5" t="s">
        <v>21604</v>
      </c>
      <c r="D5678" s="5" t="s">
        <v>21605</v>
      </c>
      <c r="E5678" s="6">
        <v>45464</v>
      </c>
      <c r="F5678" s="5" t="s">
        <v>15</v>
      </c>
      <c r="G5678" s="5">
        <v>3</v>
      </c>
      <c r="H5678" s="5">
        <v>0</v>
      </c>
      <c r="I5678" s="5">
        <v>2400</v>
      </c>
      <c r="J5678" s="5" t="s">
        <v>23</v>
      </c>
      <c r="K5678" s="5" t="s">
        <v>17</v>
      </c>
    </row>
    <row r="5679" spans="1:11">
      <c r="A5679" s="5" t="s">
        <v>21606</v>
      </c>
      <c r="B5679" s="5" t="s">
        <v>21607</v>
      </c>
      <c r="C5679" s="5" t="s">
        <v>21608</v>
      </c>
      <c r="D5679" s="5" t="s">
        <v>21609</v>
      </c>
      <c r="E5679" s="6">
        <v>45500</v>
      </c>
      <c r="F5679" s="5" t="s">
        <v>56</v>
      </c>
      <c r="G5679" s="5">
        <v>4</v>
      </c>
      <c r="H5679" s="5">
        <v>10</v>
      </c>
      <c r="I5679" s="5">
        <v>324</v>
      </c>
      <c r="J5679" s="5" t="s">
        <v>33</v>
      </c>
      <c r="K5679" s="5" t="s">
        <v>17</v>
      </c>
    </row>
    <row r="5680" spans="1:11">
      <c r="A5680" s="5" t="s">
        <v>21610</v>
      </c>
      <c r="B5680" s="5" t="s">
        <v>21611</v>
      </c>
      <c r="C5680" s="5" t="s">
        <v>21612</v>
      </c>
      <c r="D5680" s="5" t="s">
        <v>21613</v>
      </c>
      <c r="E5680" s="6">
        <v>45548</v>
      </c>
      <c r="F5680" s="5" t="s">
        <v>73</v>
      </c>
      <c r="G5680" s="5">
        <v>3</v>
      </c>
      <c r="H5680" s="5">
        <v>5</v>
      </c>
      <c r="I5680" s="5">
        <v>342</v>
      </c>
      <c r="J5680" s="5" t="s">
        <v>90</v>
      </c>
      <c r="K5680" s="5" t="s">
        <v>17</v>
      </c>
    </row>
    <row r="5681" spans="1:11">
      <c r="A5681" s="5" t="s">
        <v>21614</v>
      </c>
      <c r="B5681" s="5" t="s">
        <v>21615</v>
      </c>
      <c r="C5681" s="5" t="s">
        <v>21616</v>
      </c>
      <c r="D5681" s="5" t="s">
        <v>21617</v>
      </c>
      <c r="E5681" s="6">
        <v>45560</v>
      </c>
      <c r="F5681" s="5" t="s">
        <v>28</v>
      </c>
      <c r="G5681" s="5">
        <v>1</v>
      </c>
      <c r="H5681" s="5">
        <v>5</v>
      </c>
      <c r="I5681" s="5">
        <v>285</v>
      </c>
      <c r="J5681" s="5" t="s">
        <v>23</v>
      </c>
      <c r="K5681" s="5" t="s">
        <v>17</v>
      </c>
    </row>
    <row r="5682" spans="1:11">
      <c r="A5682" s="7" t="s">
        <v>21618</v>
      </c>
      <c r="B5682" s="5" t="s">
        <v>16402</v>
      </c>
      <c r="C5682" s="5" t="s">
        <v>21619</v>
      </c>
      <c r="D5682" s="5" t="s">
        <v>1892</v>
      </c>
      <c r="E5682" s="6">
        <v>45657</v>
      </c>
      <c r="F5682" s="5" t="s">
        <v>89</v>
      </c>
      <c r="G5682" s="5">
        <v>3</v>
      </c>
      <c r="H5682" s="5">
        <v>0</v>
      </c>
      <c r="I5682" s="5">
        <v>150</v>
      </c>
      <c r="J5682" s="5" t="s">
        <v>16</v>
      </c>
      <c r="K5682" s="5" t="s">
        <v>17</v>
      </c>
    </row>
    <row r="5683" spans="1:11">
      <c r="A5683" s="5" t="s">
        <v>21620</v>
      </c>
      <c r="B5683" s="5" t="s">
        <v>21621</v>
      </c>
      <c r="C5683" s="5" t="s">
        <v>21622</v>
      </c>
      <c r="D5683" s="5" t="s">
        <v>21623</v>
      </c>
      <c r="E5683" s="6">
        <v>45554</v>
      </c>
      <c r="F5683" s="5" t="s">
        <v>83</v>
      </c>
      <c r="G5683" s="5">
        <v>2</v>
      </c>
      <c r="H5683" s="5">
        <v>10</v>
      </c>
      <c r="I5683" s="5">
        <v>270</v>
      </c>
      <c r="J5683" s="5" t="s">
        <v>23</v>
      </c>
      <c r="K5683" s="5" t="s">
        <v>17</v>
      </c>
    </row>
    <row r="5684" spans="1:11">
      <c r="A5684" s="5" t="s">
        <v>21624</v>
      </c>
      <c r="B5684" s="5" t="s">
        <v>21625</v>
      </c>
      <c r="C5684" s="5" t="s">
        <v>21626</v>
      </c>
      <c r="D5684" s="5" t="s">
        <v>21627</v>
      </c>
      <c r="E5684" s="6">
        <v>45727</v>
      </c>
      <c r="F5684" s="5" t="s">
        <v>89</v>
      </c>
      <c r="G5684" s="5">
        <v>4</v>
      </c>
      <c r="H5684" s="5">
        <v>0</v>
      </c>
      <c r="I5684" s="5">
        <v>200</v>
      </c>
      <c r="J5684" s="5" t="s">
        <v>84</v>
      </c>
      <c r="K5684" s="5" t="s">
        <v>17</v>
      </c>
    </row>
    <row r="5685" spans="1:11">
      <c r="A5685" s="5" t="s">
        <v>21628</v>
      </c>
      <c r="B5685" s="5" t="s">
        <v>21629</v>
      </c>
      <c r="C5685" s="5" t="s">
        <v>21630</v>
      </c>
      <c r="D5685" s="5" t="s">
        <v>9809</v>
      </c>
      <c r="E5685" s="6">
        <v>45709</v>
      </c>
      <c r="F5685" s="5" t="s">
        <v>83</v>
      </c>
      <c r="G5685" s="5">
        <v>3</v>
      </c>
      <c r="H5685" s="5">
        <v>10</v>
      </c>
      <c r="I5685" s="5">
        <v>405</v>
      </c>
      <c r="J5685" s="5" t="s">
        <v>16</v>
      </c>
      <c r="K5685" s="5" t="s">
        <v>17</v>
      </c>
    </row>
    <row r="5686" spans="1:11">
      <c r="A5686" s="5" t="s">
        <v>21631</v>
      </c>
      <c r="B5686" s="5" t="s">
        <v>21632</v>
      </c>
      <c r="C5686" s="5" t="s">
        <v>21633</v>
      </c>
      <c r="D5686" s="5" t="s">
        <v>21634</v>
      </c>
      <c r="E5686" s="6">
        <v>45758</v>
      </c>
      <c r="F5686" s="5" t="s">
        <v>73</v>
      </c>
      <c r="G5686" s="5">
        <v>3</v>
      </c>
      <c r="H5686" s="5">
        <v>15</v>
      </c>
      <c r="I5686" s="5">
        <v>306</v>
      </c>
      <c r="J5686" s="5" t="s">
        <v>84</v>
      </c>
      <c r="K5686" s="5" t="s">
        <v>17</v>
      </c>
    </row>
    <row r="5687" spans="1:11">
      <c r="A5687" s="5" t="s">
        <v>21635</v>
      </c>
      <c r="B5687" s="5" t="s">
        <v>21636</v>
      </c>
      <c r="C5687" s="5" t="s">
        <v>21637</v>
      </c>
      <c r="D5687" s="5" t="s">
        <v>21638</v>
      </c>
      <c r="E5687" s="6">
        <v>45475</v>
      </c>
      <c r="F5687" s="5" t="s">
        <v>89</v>
      </c>
      <c r="G5687" s="5">
        <v>1</v>
      </c>
      <c r="H5687" s="5">
        <v>10</v>
      </c>
      <c r="I5687" s="5">
        <v>45</v>
      </c>
      <c r="J5687" s="5" t="s">
        <v>16</v>
      </c>
      <c r="K5687" s="5" t="s">
        <v>17</v>
      </c>
    </row>
    <row r="5688" spans="1:11">
      <c r="A5688" s="5" t="s">
        <v>21639</v>
      </c>
      <c r="B5688" s="5" t="s">
        <v>21640</v>
      </c>
      <c r="C5688" s="5" t="s">
        <v>21641</v>
      </c>
      <c r="D5688" s="5" t="s">
        <v>21642</v>
      </c>
      <c r="E5688" s="6">
        <v>45643</v>
      </c>
      <c r="F5688" s="5" t="s">
        <v>83</v>
      </c>
      <c r="G5688" s="5">
        <v>3</v>
      </c>
      <c r="H5688" s="5">
        <v>0</v>
      </c>
      <c r="I5688" s="5">
        <v>450</v>
      </c>
      <c r="J5688" s="5" t="s">
        <v>90</v>
      </c>
      <c r="K5688" s="5" t="s">
        <v>17</v>
      </c>
    </row>
    <row r="5689" spans="1:11">
      <c r="A5689" s="5" t="s">
        <v>21643</v>
      </c>
      <c r="B5689" s="5" t="s">
        <v>21644</v>
      </c>
      <c r="C5689" s="5" t="s">
        <v>21645</v>
      </c>
      <c r="D5689" s="5" t="s">
        <v>21646</v>
      </c>
      <c r="E5689" s="6">
        <v>45763</v>
      </c>
      <c r="F5689" s="5" t="s">
        <v>15</v>
      </c>
      <c r="G5689" s="5">
        <v>4</v>
      </c>
      <c r="H5689" s="5">
        <v>0</v>
      </c>
      <c r="I5689" s="5">
        <v>3200</v>
      </c>
      <c r="J5689" s="5" t="s">
        <v>23</v>
      </c>
      <c r="K5689" s="5" t="s">
        <v>17</v>
      </c>
    </row>
    <row r="5690" spans="1:11">
      <c r="A5690" s="5" t="s">
        <v>21647</v>
      </c>
      <c r="B5690" s="5" t="s">
        <v>21648</v>
      </c>
      <c r="C5690" s="5" t="s">
        <v>21649</v>
      </c>
      <c r="D5690" s="5" t="s">
        <v>4411</v>
      </c>
      <c r="E5690" s="6">
        <v>45409</v>
      </c>
      <c r="F5690" s="5" t="s">
        <v>47</v>
      </c>
      <c r="G5690" s="5">
        <v>1</v>
      </c>
      <c r="H5690" s="5">
        <v>0</v>
      </c>
      <c r="I5690" s="5">
        <v>1200</v>
      </c>
      <c r="J5690" s="5" t="s">
        <v>33</v>
      </c>
      <c r="K5690" s="5" t="s">
        <v>17</v>
      </c>
    </row>
    <row r="5691" spans="1:11">
      <c r="A5691" s="5" t="s">
        <v>21650</v>
      </c>
      <c r="B5691" s="5" t="s">
        <v>9088</v>
      </c>
      <c r="C5691" s="5" t="s">
        <v>21651</v>
      </c>
      <c r="D5691" s="5" t="s">
        <v>21652</v>
      </c>
      <c r="E5691" s="6">
        <v>45420</v>
      </c>
      <c r="F5691" s="5" t="s">
        <v>89</v>
      </c>
      <c r="G5691" s="5">
        <v>3</v>
      </c>
      <c r="H5691" s="5">
        <v>0</v>
      </c>
      <c r="I5691" s="5">
        <v>150</v>
      </c>
      <c r="J5691" s="5" t="s">
        <v>84</v>
      </c>
      <c r="K5691" s="5" t="s">
        <v>17</v>
      </c>
    </row>
    <row r="5692" spans="1:11">
      <c r="A5692" s="5" t="s">
        <v>21653</v>
      </c>
      <c r="B5692" s="5" t="s">
        <v>21654</v>
      </c>
      <c r="C5692" s="5" t="s">
        <v>21655</v>
      </c>
      <c r="D5692" s="5" t="s">
        <v>21656</v>
      </c>
      <c r="E5692" s="6">
        <v>45443</v>
      </c>
      <c r="F5692" s="5" t="s">
        <v>47</v>
      </c>
      <c r="G5692" s="5">
        <v>1</v>
      </c>
      <c r="H5692" s="5">
        <v>0</v>
      </c>
      <c r="I5692" s="5">
        <v>1200</v>
      </c>
      <c r="J5692" s="5" t="s">
        <v>84</v>
      </c>
      <c r="K5692" s="5" t="s">
        <v>17</v>
      </c>
    </row>
    <row r="5693" spans="1:11">
      <c r="A5693" s="5" t="s">
        <v>21657</v>
      </c>
      <c r="B5693" s="5" t="s">
        <v>21658</v>
      </c>
      <c r="C5693" s="5" t="s">
        <v>21659</v>
      </c>
      <c r="D5693" s="5" t="s">
        <v>21660</v>
      </c>
      <c r="E5693" s="6">
        <v>45453</v>
      </c>
      <c r="F5693" s="5" t="s">
        <v>28</v>
      </c>
      <c r="G5693" s="5">
        <v>1</v>
      </c>
      <c r="H5693" s="5">
        <v>0</v>
      </c>
      <c r="I5693" s="5">
        <v>300</v>
      </c>
      <c r="J5693" s="5" t="s">
        <v>84</v>
      </c>
      <c r="K5693" s="5" t="s">
        <v>17</v>
      </c>
    </row>
    <row r="5694" spans="1:11">
      <c r="A5694" s="5" t="s">
        <v>21661</v>
      </c>
      <c r="B5694" s="5" t="s">
        <v>21662</v>
      </c>
      <c r="C5694" s="5" t="s">
        <v>21663</v>
      </c>
      <c r="D5694" s="5" t="s">
        <v>21664</v>
      </c>
      <c r="E5694" s="6">
        <v>45758</v>
      </c>
      <c r="F5694" s="5" t="s">
        <v>15</v>
      </c>
      <c r="G5694" s="5">
        <v>3</v>
      </c>
      <c r="H5694" s="5">
        <v>0</v>
      </c>
      <c r="I5694" s="5">
        <v>2400</v>
      </c>
      <c r="J5694" s="5" t="s">
        <v>16</v>
      </c>
      <c r="K5694" s="5" t="s">
        <v>17</v>
      </c>
    </row>
    <row r="5695" spans="1:11">
      <c r="A5695" s="5" t="s">
        <v>21665</v>
      </c>
      <c r="B5695" s="5" t="s">
        <v>21666</v>
      </c>
      <c r="C5695" s="5" t="s">
        <v>21667</v>
      </c>
      <c r="D5695" s="5" t="s">
        <v>21668</v>
      </c>
      <c r="E5695" s="6">
        <v>45522</v>
      </c>
      <c r="F5695" s="5" t="s">
        <v>47</v>
      </c>
      <c r="G5695" s="5">
        <v>1</v>
      </c>
      <c r="H5695" s="5">
        <v>10</v>
      </c>
      <c r="I5695" s="5">
        <v>1080</v>
      </c>
      <c r="J5695" s="5" t="s">
        <v>33</v>
      </c>
      <c r="K5695" s="5" t="s">
        <v>78</v>
      </c>
    </row>
    <row r="5696" spans="1:11">
      <c r="A5696" s="5" t="s">
        <v>21669</v>
      </c>
      <c r="B5696" s="5" t="s">
        <v>21670</v>
      </c>
      <c r="C5696" s="5" t="s">
        <v>21671</v>
      </c>
      <c r="D5696" s="5" t="s">
        <v>21672</v>
      </c>
      <c r="E5696" s="6">
        <v>45588</v>
      </c>
      <c r="F5696" s="5" t="s">
        <v>22</v>
      </c>
      <c r="G5696" s="5">
        <v>3</v>
      </c>
      <c r="H5696" s="5">
        <v>0</v>
      </c>
      <c r="I5696" s="5">
        <v>300</v>
      </c>
      <c r="J5696" s="5" t="s">
        <v>23</v>
      </c>
      <c r="K5696" s="5" t="s">
        <v>17</v>
      </c>
    </row>
    <row r="5697" spans="1:11">
      <c r="A5697" s="5" t="s">
        <v>21673</v>
      </c>
      <c r="B5697" s="5" t="s">
        <v>21674</v>
      </c>
      <c r="C5697" s="5" t="s">
        <v>21675</v>
      </c>
      <c r="D5697" s="5" t="s">
        <v>10412</v>
      </c>
      <c r="E5697" s="6">
        <v>45668</v>
      </c>
      <c r="F5697" s="5" t="s">
        <v>56</v>
      </c>
      <c r="G5697" s="5">
        <v>3</v>
      </c>
      <c r="H5697" s="5">
        <v>0</v>
      </c>
      <c r="I5697" s="5">
        <v>270</v>
      </c>
      <c r="J5697" s="5" t="s">
        <v>33</v>
      </c>
      <c r="K5697" s="5" t="s">
        <v>17</v>
      </c>
    </row>
    <row r="5698" spans="1:11">
      <c r="A5698" s="5" t="s">
        <v>21676</v>
      </c>
      <c r="B5698" s="5" t="s">
        <v>21677</v>
      </c>
      <c r="C5698" s="5" t="s">
        <v>21678</v>
      </c>
      <c r="D5698" s="5" t="s">
        <v>21679</v>
      </c>
      <c r="E5698" s="6">
        <v>45537</v>
      </c>
      <c r="F5698" s="5" t="s">
        <v>83</v>
      </c>
      <c r="G5698" s="5">
        <v>3</v>
      </c>
      <c r="H5698" s="5">
        <v>0</v>
      </c>
      <c r="I5698" s="5">
        <v>450</v>
      </c>
      <c r="J5698" s="5" t="s">
        <v>23</v>
      </c>
      <c r="K5698" s="5" t="s">
        <v>78</v>
      </c>
    </row>
    <row r="5699" spans="1:11">
      <c r="A5699" s="5" t="s">
        <v>21680</v>
      </c>
      <c r="B5699" s="5" t="s">
        <v>21681</v>
      </c>
      <c r="C5699" s="5" t="s">
        <v>21682</v>
      </c>
      <c r="D5699" s="5" t="s">
        <v>7193</v>
      </c>
      <c r="E5699" s="6">
        <v>45466</v>
      </c>
      <c r="F5699" s="5" t="s">
        <v>15</v>
      </c>
      <c r="G5699" s="5">
        <v>2</v>
      </c>
      <c r="H5699" s="5">
        <v>0</v>
      </c>
      <c r="I5699" s="5">
        <v>1600</v>
      </c>
      <c r="J5699" s="5" t="s">
        <v>16</v>
      </c>
      <c r="K5699" s="5" t="s">
        <v>17</v>
      </c>
    </row>
    <row r="5700" spans="1:11">
      <c r="A5700" s="5" t="s">
        <v>21683</v>
      </c>
      <c r="B5700" s="5" t="s">
        <v>21684</v>
      </c>
      <c r="C5700" s="5" t="s">
        <v>21685</v>
      </c>
      <c r="D5700" s="5" t="s">
        <v>951</v>
      </c>
      <c r="E5700" s="6">
        <v>45735</v>
      </c>
      <c r="F5700" s="5" t="s">
        <v>22</v>
      </c>
      <c r="G5700" s="5">
        <v>3</v>
      </c>
      <c r="H5700" s="5">
        <v>0</v>
      </c>
      <c r="I5700" s="5">
        <v>300</v>
      </c>
      <c r="J5700" s="5" t="s">
        <v>90</v>
      </c>
      <c r="K5700" s="5" t="s">
        <v>17</v>
      </c>
    </row>
    <row r="5701" spans="1:11">
      <c r="A5701" s="5" t="s">
        <v>21686</v>
      </c>
      <c r="B5701" s="5" t="s">
        <v>21687</v>
      </c>
      <c r="C5701" s="5" t="s">
        <v>21688</v>
      </c>
      <c r="D5701" s="5" t="s">
        <v>21689</v>
      </c>
      <c r="E5701" s="6">
        <v>45592</v>
      </c>
      <c r="F5701" s="5" t="s">
        <v>73</v>
      </c>
      <c r="G5701" s="5">
        <v>2</v>
      </c>
      <c r="H5701" s="5">
        <v>0</v>
      </c>
      <c r="I5701" s="5">
        <v>240</v>
      </c>
      <c r="J5701" s="5" t="s">
        <v>84</v>
      </c>
      <c r="K5701" s="5" t="s">
        <v>78</v>
      </c>
    </row>
    <row r="5702" spans="1:11">
      <c r="A5702" s="5" t="s">
        <v>21690</v>
      </c>
      <c r="B5702" s="5" t="s">
        <v>21691</v>
      </c>
      <c r="C5702" s="5" t="s">
        <v>21692</v>
      </c>
      <c r="D5702" s="5" t="s">
        <v>21693</v>
      </c>
      <c r="E5702" s="6">
        <v>45432</v>
      </c>
      <c r="F5702" s="5" t="s">
        <v>89</v>
      </c>
      <c r="G5702" s="5">
        <v>2</v>
      </c>
      <c r="H5702" s="5">
        <v>10</v>
      </c>
      <c r="I5702" s="5">
        <v>90</v>
      </c>
      <c r="J5702" s="5" t="s">
        <v>33</v>
      </c>
      <c r="K5702" s="5" t="s">
        <v>17</v>
      </c>
    </row>
    <row r="5703" spans="1:11">
      <c r="A5703" s="5" t="s">
        <v>21694</v>
      </c>
      <c r="B5703" s="5" t="s">
        <v>21695</v>
      </c>
      <c r="C5703" s="5" t="s">
        <v>21696</v>
      </c>
      <c r="D5703" s="5" t="s">
        <v>21697</v>
      </c>
      <c r="E5703" s="6">
        <v>45524</v>
      </c>
      <c r="F5703" s="5" t="s">
        <v>22</v>
      </c>
      <c r="G5703" s="5">
        <v>1</v>
      </c>
      <c r="H5703" s="5">
        <v>10</v>
      </c>
      <c r="I5703" s="5">
        <v>90</v>
      </c>
      <c r="J5703" s="5" t="s">
        <v>84</v>
      </c>
      <c r="K5703" s="5" t="s">
        <v>17</v>
      </c>
    </row>
    <row r="5704" spans="1:11">
      <c r="A5704" s="5" t="s">
        <v>21698</v>
      </c>
      <c r="B5704" s="5" t="s">
        <v>4760</v>
      </c>
      <c r="C5704" s="5" t="s">
        <v>21699</v>
      </c>
      <c r="D5704" s="5" t="s">
        <v>20606</v>
      </c>
      <c r="E5704" s="6">
        <v>45556</v>
      </c>
      <c r="F5704" s="5" t="s">
        <v>22</v>
      </c>
      <c r="G5704" s="5">
        <v>4</v>
      </c>
      <c r="H5704" s="5">
        <v>0</v>
      </c>
      <c r="I5704" s="5">
        <v>400</v>
      </c>
      <c r="J5704" s="5" t="s">
        <v>90</v>
      </c>
      <c r="K5704" s="5" t="s">
        <v>17</v>
      </c>
    </row>
    <row r="5705" spans="1:11">
      <c r="A5705" s="5" t="s">
        <v>21700</v>
      </c>
      <c r="B5705" s="5" t="s">
        <v>21701</v>
      </c>
      <c r="C5705" s="5" t="s">
        <v>21702</v>
      </c>
      <c r="D5705" s="5" t="s">
        <v>21703</v>
      </c>
      <c r="E5705" s="6">
        <v>45757</v>
      </c>
      <c r="F5705" s="5" t="s">
        <v>73</v>
      </c>
      <c r="G5705" s="5">
        <v>2</v>
      </c>
      <c r="H5705" s="5">
        <v>0</v>
      </c>
      <c r="I5705" s="5">
        <v>240</v>
      </c>
      <c r="J5705" s="5" t="s">
        <v>16</v>
      </c>
      <c r="K5705" s="5" t="s">
        <v>17</v>
      </c>
    </row>
    <row r="5706" spans="1:11">
      <c r="A5706" s="5" t="s">
        <v>21704</v>
      </c>
      <c r="B5706" s="5" t="s">
        <v>21705</v>
      </c>
      <c r="C5706" s="5" t="s">
        <v>21706</v>
      </c>
      <c r="D5706" s="5" t="s">
        <v>21707</v>
      </c>
      <c r="E5706" s="6">
        <v>45519</v>
      </c>
      <c r="F5706" s="5" t="s">
        <v>89</v>
      </c>
      <c r="G5706" s="5">
        <v>3</v>
      </c>
      <c r="H5706" s="5">
        <v>0</v>
      </c>
      <c r="I5706" s="5">
        <v>150</v>
      </c>
      <c r="J5706" s="5" t="s">
        <v>90</v>
      </c>
      <c r="K5706" s="5" t="s">
        <v>78</v>
      </c>
    </row>
    <row r="5707" spans="1:11">
      <c r="A5707" s="5" t="s">
        <v>21708</v>
      </c>
      <c r="B5707" s="5" t="s">
        <v>21709</v>
      </c>
      <c r="C5707" s="5" t="s">
        <v>21710</v>
      </c>
      <c r="D5707" s="5" t="s">
        <v>9735</v>
      </c>
      <c r="E5707" s="6">
        <v>45521</v>
      </c>
      <c r="F5707" s="5" t="s">
        <v>89</v>
      </c>
      <c r="G5707" s="5">
        <v>2</v>
      </c>
      <c r="H5707" s="5">
        <v>10</v>
      </c>
      <c r="I5707" s="5">
        <v>90</v>
      </c>
      <c r="J5707" s="5" t="s">
        <v>33</v>
      </c>
      <c r="K5707" s="5" t="s">
        <v>17</v>
      </c>
    </row>
    <row r="5708" spans="1:11">
      <c r="A5708" s="5" t="s">
        <v>21711</v>
      </c>
      <c r="B5708" s="5" t="s">
        <v>21712</v>
      </c>
      <c r="C5708" s="5" t="s">
        <v>21713</v>
      </c>
      <c r="D5708" s="5" t="s">
        <v>21714</v>
      </c>
      <c r="E5708" s="6">
        <v>45429</v>
      </c>
      <c r="F5708" s="5" t="s">
        <v>73</v>
      </c>
      <c r="G5708" s="5">
        <v>3</v>
      </c>
      <c r="H5708" s="5">
        <v>0</v>
      </c>
      <c r="I5708" s="5">
        <v>360</v>
      </c>
      <c r="J5708" s="5" t="s">
        <v>16</v>
      </c>
      <c r="K5708" s="5" t="s">
        <v>17</v>
      </c>
    </row>
    <row r="5709" spans="1:11">
      <c r="A5709" s="5" t="s">
        <v>21715</v>
      </c>
      <c r="B5709" s="5" t="s">
        <v>21716</v>
      </c>
      <c r="C5709" s="5" t="s">
        <v>21717</v>
      </c>
      <c r="D5709" s="5" t="s">
        <v>21718</v>
      </c>
      <c r="E5709" s="6">
        <v>45567</v>
      </c>
      <c r="F5709" s="5" t="s">
        <v>22</v>
      </c>
      <c r="G5709" s="5">
        <v>1</v>
      </c>
      <c r="H5709" s="5">
        <v>10</v>
      </c>
      <c r="I5709" s="5">
        <v>90</v>
      </c>
      <c r="J5709" s="5" t="s">
        <v>33</v>
      </c>
      <c r="K5709" s="5" t="s">
        <v>17</v>
      </c>
    </row>
    <row r="5710" spans="1:11">
      <c r="A5710" s="5" t="s">
        <v>21719</v>
      </c>
      <c r="B5710" s="5" t="s">
        <v>21720</v>
      </c>
      <c r="C5710" s="5" t="s">
        <v>21721</v>
      </c>
      <c r="D5710" s="5" t="s">
        <v>21722</v>
      </c>
      <c r="E5710" s="6">
        <v>45446</v>
      </c>
      <c r="F5710" s="5" t="s">
        <v>47</v>
      </c>
      <c r="G5710" s="5">
        <v>1</v>
      </c>
      <c r="H5710" s="5">
        <v>0</v>
      </c>
      <c r="I5710" s="5">
        <v>1200</v>
      </c>
      <c r="J5710" s="5" t="s">
        <v>23</v>
      </c>
      <c r="K5710" s="5" t="s">
        <v>17</v>
      </c>
    </row>
    <row r="5711" spans="1:11">
      <c r="A5711" s="5" t="s">
        <v>21723</v>
      </c>
      <c r="B5711" s="5" t="s">
        <v>21724</v>
      </c>
      <c r="C5711" s="5" t="s">
        <v>21725</v>
      </c>
      <c r="D5711" s="5" t="s">
        <v>21010</v>
      </c>
      <c r="E5711" s="6">
        <v>45417</v>
      </c>
      <c r="F5711" s="5" t="s">
        <v>42</v>
      </c>
      <c r="G5711" s="5">
        <v>4</v>
      </c>
      <c r="H5711" s="5">
        <v>0</v>
      </c>
      <c r="I5711" s="5">
        <v>800</v>
      </c>
      <c r="J5711" s="5" t="s">
        <v>23</v>
      </c>
      <c r="K5711" s="5" t="s">
        <v>17</v>
      </c>
    </row>
    <row r="5712" spans="1:11">
      <c r="A5712" s="5" t="s">
        <v>21726</v>
      </c>
      <c r="B5712" s="5" t="s">
        <v>21727</v>
      </c>
      <c r="C5712" s="5" t="s">
        <v>21728</v>
      </c>
      <c r="D5712" s="5" t="s">
        <v>21729</v>
      </c>
      <c r="E5712" s="6">
        <v>45424</v>
      </c>
      <c r="F5712" s="5" t="s">
        <v>83</v>
      </c>
      <c r="G5712" s="5">
        <v>3</v>
      </c>
      <c r="H5712" s="5">
        <v>0</v>
      </c>
      <c r="I5712" s="5">
        <v>450</v>
      </c>
      <c r="J5712" s="5" t="s">
        <v>90</v>
      </c>
      <c r="K5712" s="5" t="s">
        <v>17</v>
      </c>
    </row>
    <row r="5713" spans="1:11">
      <c r="A5713" s="5" t="s">
        <v>21730</v>
      </c>
      <c r="B5713" s="5" t="s">
        <v>21731</v>
      </c>
      <c r="C5713" s="5" t="s">
        <v>21732</v>
      </c>
      <c r="D5713" s="5" t="s">
        <v>21733</v>
      </c>
      <c r="E5713" s="6">
        <v>45430</v>
      </c>
      <c r="F5713" s="5" t="s">
        <v>73</v>
      </c>
      <c r="G5713" s="5">
        <v>3</v>
      </c>
      <c r="H5713" s="5">
        <v>5</v>
      </c>
      <c r="I5713" s="5">
        <v>342</v>
      </c>
      <c r="J5713" s="5" t="s">
        <v>16</v>
      </c>
      <c r="K5713" s="5" t="s">
        <v>17</v>
      </c>
    </row>
    <row r="5714" spans="1:11">
      <c r="A5714" s="5" t="s">
        <v>21734</v>
      </c>
      <c r="B5714" s="5" t="s">
        <v>21735</v>
      </c>
      <c r="C5714" s="5" t="s">
        <v>21736</v>
      </c>
      <c r="D5714" s="5" t="s">
        <v>21737</v>
      </c>
      <c r="E5714" s="6">
        <v>45425</v>
      </c>
      <c r="F5714" s="5" t="s">
        <v>28</v>
      </c>
      <c r="G5714" s="5">
        <v>4</v>
      </c>
      <c r="H5714" s="5">
        <v>10</v>
      </c>
      <c r="I5714" s="5">
        <v>1080</v>
      </c>
      <c r="J5714" s="5" t="s">
        <v>33</v>
      </c>
      <c r="K5714" s="5" t="s">
        <v>17</v>
      </c>
    </row>
    <row r="5715" spans="1:11">
      <c r="A5715" s="5" t="s">
        <v>21738</v>
      </c>
      <c r="B5715" s="5" t="s">
        <v>21739</v>
      </c>
      <c r="C5715" s="5" t="s">
        <v>21740</v>
      </c>
      <c r="D5715" s="5" t="s">
        <v>534</v>
      </c>
      <c r="E5715" s="6">
        <v>45609</v>
      </c>
      <c r="F5715" s="5" t="s">
        <v>42</v>
      </c>
      <c r="G5715" s="5">
        <v>1</v>
      </c>
      <c r="H5715" s="5">
        <v>5</v>
      </c>
      <c r="I5715" s="5">
        <v>190</v>
      </c>
      <c r="J5715" s="5" t="s">
        <v>90</v>
      </c>
      <c r="K5715" s="5" t="s">
        <v>17</v>
      </c>
    </row>
    <row r="5716" spans="1:11">
      <c r="A5716" s="5" t="s">
        <v>21741</v>
      </c>
      <c r="B5716" s="5" t="s">
        <v>21742</v>
      </c>
      <c r="C5716" s="5" t="s">
        <v>21743</v>
      </c>
      <c r="D5716" s="5" t="s">
        <v>21744</v>
      </c>
      <c r="E5716" s="6">
        <v>45495</v>
      </c>
      <c r="F5716" s="5" t="s">
        <v>28</v>
      </c>
      <c r="G5716" s="5">
        <v>4</v>
      </c>
      <c r="H5716" s="5">
        <v>0</v>
      </c>
      <c r="I5716" s="5">
        <v>1200</v>
      </c>
      <c r="J5716" s="5" t="s">
        <v>16</v>
      </c>
      <c r="K5716" s="5" t="s">
        <v>17</v>
      </c>
    </row>
    <row r="5717" spans="1:11">
      <c r="A5717" s="5" t="s">
        <v>21745</v>
      </c>
      <c r="B5717" s="5" t="s">
        <v>21746</v>
      </c>
      <c r="C5717" s="5" t="s">
        <v>21747</v>
      </c>
      <c r="D5717" s="5" t="s">
        <v>21748</v>
      </c>
      <c r="E5717" s="6">
        <v>45594</v>
      </c>
      <c r="F5717" s="5" t="s">
        <v>28</v>
      </c>
      <c r="G5717" s="5">
        <v>1</v>
      </c>
      <c r="H5717" s="5">
        <v>5</v>
      </c>
      <c r="I5717" s="5">
        <v>285</v>
      </c>
      <c r="J5717" s="5" t="s">
        <v>84</v>
      </c>
      <c r="K5717" s="5" t="s">
        <v>17</v>
      </c>
    </row>
    <row r="5718" spans="1:11">
      <c r="A5718" s="5" t="s">
        <v>21749</v>
      </c>
      <c r="B5718" s="5" t="s">
        <v>21750</v>
      </c>
      <c r="C5718" s="5" t="s">
        <v>21751</v>
      </c>
      <c r="D5718" s="5" t="s">
        <v>21752</v>
      </c>
      <c r="E5718" s="6">
        <v>45583</v>
      </c>
      <c r="F5718" s="5" t="s">
        <v>15</v>
      </c>
      <c r="G5718" s="5">
        <v>3</v>
      </c>
      <c r="H5718" s="5">
        <v>0</v>
      </c>
      <c r="I5718" s="5">
        <v>2400</v>
      </c>
      <c r="J5718" s="5" t="s">
        <v>90</v>
      </c>
      <c r="K5718" s="5" t="s">
        <v>17</v>
      </c>
    </row>
    <row r="5719" spans="1:11">
      <c r="A5719" s="5" t="s">
        <v>21753</v>
      </c>
      <c r="B5719" s="5" t="s">
        <v>21754</v>
      </c>
      <c r="C5719" s="5" t="s">
        <v>21755</v>
      </c>
      <c r="D5719" s="5" t="s">
        <v>21756</v>
      </c>
      <c r="E5719" s="6">
        <v>45456</v>
      </c>
      <c r="F5719" s="5" t="s">
        <v>56</v>
      </c>
      <c r="G5719" s="5">
        <v>3</v>
      </c>
      <c r="H5719" s="5">
        <v>0</v>
      </c>
      <c r="I5719" s="5">
        <v>270</v>
      </c>
      <c r="J5719" s="5" t="s">
        <v>84</v>
      </c>
      <c r="K5719" s="5" t="s">
        <v>17</v>
      </c>
    </row>
    <row r="5720" spans="1:11">
      <c r="A5720" s="5" t="s">
        <v>21757</v>
      </c>
      <c r="B5720" s="5" t="s">
        <v>21758</v>
      </c>
      <c r="C5720" s="5" t="s">
        <v>21759</v>
      </c>
      <c r="D5720" s="5" t="s">
        <v>21760</v>
      </c>
      <c r="E5720" s="6">
        <v>45644</v>
      </c>
      <c r="F5720" s="5" t="s">
        <v>56</v>
      </c>
      <c r="G5720" s="5">
        <v>3</v>
      </c>
      <c r="H5720" s="5">
        <v>0</v>
      </c>
      <c r="I5720" s="5">
        <v>270</v>
      </c>
      <c r="J5720" s="5" t="s">
        <v>23</v>
      </c>
      <c r="K5720" s="5" t="s">
        <v>17</v>
      </c>
    </row>
    <row r="5721" spans="1:11">
      <c r="A5721" s="5" t="s">
        <v>21761</v>
      </c>
      <c r="B5721" s="5" t="s">
        <v>21762</v>
      </c>
      <c r="C5721" s="5" t="s">
        <v>21763</v>
      </c>
      <c r="D5721" s="5" t="s">
        <v>21764</v>
      </c>
      <c r="E5721" s="6">
        <v>45524</v>
      </c>
      <c r="F5721" s="5" t="s">
        <v>22</v>
      </c>
      <c r="G5721" s="5">
        <v>3</v>
      </c>
      <c r="H5721" s="5">
        <v>0</v>
      </c>
      <c r="I5721" s="5">
        <v>300</v>
      </c>
      <c r="J5721" s="5" t="s">
        <v>90</v>
      </c>
      <c r="K5721" s="5" t="s">
        <v>17</v>
      </c>
    </row>
    <row r="5722" spans="1:11">
      <c r="A5722" s="5" t="s">
        <v>21765</v>
      </c>
      <c r="B5722" s="5" t="s">
        <v>21766</v>
      </c>
      <c r="C5722" s="5" t="s">
        <v>21767</v>
      </c>
      <c r="D5722" s="5" t="s">
        <v>7677</v>
      </c>
      <c r="E5722" s="6">
        <v>45488</v>
      </c>
      <c r="F5722" s="5" t="s">
        <v>89</v>
      </c>
      <c r="G5722" s="5">
        <v>3</v>
      </c>
      <c r="H5722" s="5">
        <v>0</v>
      </c>
      <c r="I5722" s="5">
        <v>150</v>
      </c>
      <c r="J5722" s="5" t="s">
        <v>84</v>
      </c>
      <c r="K5722" s="5" t="s">
        <v>17</v>
      </c>
    </row>
    <row r="5723" spans="1:11">
      <c r="A5723" s="5" t="s">
        <v>21768</v>
      </c>
      <c r="B5723" s="5" t="s">
        <v>21769</v>
      </c>
      <c r="C5723" s="5" t="s">
        <v>21770</v>
      </c>
      <c r="D5723" s="5" t="s">
        <v>21771</v>
      </c>
      <c r="E5723" s="6">
        <v>45402</v>
      </c>
      <c r="F5723" s="5" t="s">
        <v>42</v>
      </c>
      <c r="G5723" s="5">
        <v>2</v>
      </c>
      <c r="H5723" s="5">
        <v>0</v>
      </c>
      <c r="I5723" s="5">
        <v>400</v>
      </c>
      <c r="J5723" s="5" t="s">
        <v>90</v>
      </c>
      <c r="K5723" s="5" t="s">
        <v>17</v>
      </c>
    </row>
    <row r="5724" spans="1:11">
      <c r="A5724" s="5" t="s">
        <v>21772</v>
      </c>
      <c r="B5724" s="5" t="s">
        <v>21773</v>
      </c>
      <c r="C5724" s="5" t="s">
        <v>21774</v>
      </c>
      <c r="D5724" s="5" t="s">
        <v>21775</v>
      </c>
      <c r="E5724" s="6">
        <v>45538</v>
      </c>
      <c r="F5724" s="5" t="s">
        <v>22</v>
      </c>
      <c r="G5724" s="5">
        <v>1</v>
      </c>
      <c r="H5724" s="5">
        <v>10</v>
      </c>
      <c r="I5724" s="5">
        <v>90</v>
      </c>
      <c r="J5724" s="5" t="s">
        <v>23</v>
      </c>
      <c r="K5724" s="5" t="s">
        <v>17</v>
      </c>
    </row>
    <row r="5725" spans="1:11">
      <c r="A5725" s="5" t="s">
        <v>21776</v>
      </c>
      <c r="B5725" s="5" t="s">
        <v>21777</v>
      </c>
      <c r="C5725" s="5" t="s">
        <v>21778</v>
      </c>
      <c r="D5725" s="5" t="s">
        <v>1868</v>
      </c>
      <c r="E5725" s="6">
        <v>45542</v>
      </c>
      <c r="F5725" s="5" t="s">
        <v>47</v>
      </c>
      <c r="G5725" s="5">
        <v>2</v>
      </c>
      <c r="H5725" s="5">
        <v>0</v>
      </c>
      <c r="I5725" s="5">
        <v>2400</v>
      </c>
      <c r="J5725" s="5" t="s">
        <v>33</v>
      </c>
      <c r="K5725" s="5" t="s">
        <v>17</v>
      </c>
    </row>
    <row r="5726" spans="1:11">
      <c r="A5726" s="5" t="s">
        <v>21779</v>
      </c>
      <c r="B5726" s="5" t="s">
        <v>21780</v>
      </c>
      <c r="C5726" s="5" t="s">
        <v>21781</v>
      </c>
      <c r="D5726" s="5" t="s">
        <v>21782</v>
      </c>
      <c r="E5726" s="6">
        <v>45667</v>
      </c>
      <c r="F5726" s="5" t="s">
        <v>56</v>
      </c>
      <c r="G5726" s="5">
        <v>4</v>
      </c>
      <c r="H5726" s="5">
        <v>10</v>
      </c>
      <c r="I5726" s="5">
        <v>324</v>
      </c>
      <c r="J5726" s="5" t="s">
        <v>90</v>
      </c>
      <c r="K5726" s="5" t="s">
        <v>17</v>
      </c>
    </row>
    <row r="5727" spans="1:11">
      <c r="A5727" s="5" t="s">
        <v>21783</v>
      </c>
      <c r="B5727" s="5" t="s">
        <v>21784</v>
      </c>
      <c r="C5727" s="5" t="s">
        <v>21785</v>
      </c>
      <c r="D5727" s="5" t="s">
        <v>21786</v>
      </c>
      <c r="E5727" s="6">
        <v>45456</v>
      </c>
      <c r="F5727" s="5" t="s">
        <v>15</v>
      </c>
      <c r="G5727" s="5">
        <v>2</v>
      </c>
      <c r="H5727" s="5">
        <v>0</v>
      </c>
      <c r="I5727" s="5">
        <v>1600</v>
      </c>
      <c r="J5727" s="5" t="s">
        <v>84</v>
      </c>
      <c r="K5727" s="5" t="s">
        <v>17</v>
      </c>
    </row>
    <row r="5728" spans="1:11">
      <c r="A5728" s="5" t="s">
        <v>21787</v>
      </c>
      <c r="B5728" s="5" t="s">
        <v>21788</v>
      </c>
      <c r="C5728" s="5" t="s">
        <v>21789</v>
      </c>
      <c r="D5728" s="5" t="s">
        <v>21790</v>
      </c>
      <c r="E5728" s="6">
        <v>45454</v>
      </c>
      <c r="F5728" s="5" t="s">
        <v>73</v>
      </c>
      <c r="G5728" s="5">
        <v>3</v>
      </c>
      <c r="H5728" s="5">
        <v>5</v>
      </c>
      <c r="I5728" s="5">
        <v>342</v>
      </c>
      <c r="J5728" s="5" t="s">
        <v>33</v>
      </c>
      <c r="K5728" s="5" t="s">
        <v>78</v>
      </c>
    </row>
    <row r="5729" spans="1:11">
      <c r="A5729" s="5" t="s">
        <v>21791</v>
      </c>
      <c r="B5729" s="5" t="s">
        <v>21792</v>
      </c>
      <c r="C5729" s="5" t="s">
        <v>21793</v>
      </c>
      <c r="D5729" s="5" t="s">
        <v>21794</v>
      </c>
      <c r="E5729" s="6">
        <v>45441</v>
      </c>
      <c r="F5729" s="5" t="s">
        <v>89</v>
      </c>
      <c r="G5729" s="5">
        <v>4</v>
      </c>
      <c r="H5729" s="5">
        <v>10</v>
      </c>
      <c r="I5729" s="5">
        <v>180</v>
      </c>
      <c r="J5729" s="5" t="s">
        <v>90</v>
      </c>
      <c r="K5729" s="5" t="s">
        <v>17</v>
      </c>
    </row>
    <row r="5730" spans="1:11">
      <c r="A5730" s="5" t="s">
        <v>21795</v>
      </c>
      <c r="B5730" s="5" t="s">
        <v>21796</v>
      </c>
      <c r="C5730" s="5" t="s">
        <v>1958</v>
      </c>
      <c r="D5730" s="5" t="s">
        <v>21797</v>
      </c>
      <c r="E5730" s="6">
        <v>45749</v>
      </c>
      <c r="F5730" s="5" t="s">
        <v>15</v>
      </c>
      <c r="G5730" s="5">
        <v>1</v>
      </c>
      <c r="H5730" s="5">
        <v>10</v>
      </c>
      <c r="I5730" s="5">
        <v>720</v>
      </c>
      <c r="J5730" s="5" t="s">
        <v>16</v>
      </c>
      <c r="K5730" s="5" t="s">
        <v>78</v>
      </c>
    </row>
    <row r="5731" spans="1:11">
      <c r="A5731" s="5" t="s">
        <v>21798</v>
      </c>
      <c r="B5731" s="5" t="s">
        <v>21799</v>
      </c>
      <c r="C5731" s="5" t="s">
        <v>21800</v>
      </c>
      <c r="D5731" s="5" t="s">
        <v>9890</v>
      </c>
      <c r="E5731" s="6">
        <v>45608</v>
      </c>
      <c r="F5731" s="5" t="s">
        <v>73</v>
      </c>
      <c r="G5731" s="5">
        <v>1</v>
      </c>
      <c r="H5731" s="5">
        <v>0</v>
      </c>
      <c r="I5731" s="5">
        <v>120</v>
      </c>
      <c r="J5731" s="5" t="s">
        <v>23</v>
      </c>
      <c r="K5731" s="5" t="s">
        <v>78</v>
      </c>
    </row>
    <row r="5732" spans="1:11">
      <c r="A5732" s="5" t="s">
        <v>21801</v>
      </c>
      <c r="B5732" s="5" t="s">
        <v>21802</v>
      </c>
      <c r="C5732" s="5" t="s">
        <v>21803</v>
      </c>
      <c r="D5732" s="5" t="s">
        <v>2193</v>
      </c>
      <c r="E5732" s="6">
        <v>45671</v>
      </c>
      <c r="F5732" s="5" t="s">
        <v>73</v>
      </c>
      <c r="G5732" s="5">
        <v>2</v>
      </c>
      <c r="H5732" s="5">
        <v>0</v>
      </c>
      <c r="I5732" s="5">
        <v>240</v>
      </c>
      <c r="J5732" s="5" t="s">
        <v>23</v>
      </c>
      <c r="K5732" s="5" t="s">
        <v>17</v>
      </c>
    </row>
    <row r="5733" spans="1:11">
      <c r="A5733" s="5" t="s">
        <v>21804</v>
      </c>
      <c r="B5733" s="5" t="s">
        <v>21805</v>
      </c>
      <c r="C5733" s="5" t="s">
        <v>21806</v>
      </c>
      <c r="D5733" s="5" t="s">
        <v>19144</v>
      </c>
      <c r="E5733" s="6">
        <v>45684</v>
      </c>
      <c r="F5733" s="5" t="s">
        <v>56</v>
      </c>
      <c r="G5733" s="5">
        <v>4</v>
      </c>
      <c r="H5733" s="5">
        <v>0</v>
      </c>
      <c r="I5733" s="5">
        <v>360</v>
      </c>
      <c r="J5733" s="5" t="s">
        <v>90</v>
      </c>
      <c r="K5733" s="5" t="s">
        <v>17</v>
      </c>
    </row>
    <row r="5734" spans="1:11">
      <c r="A5734" s="5" t="s">
        <v>21807</v>
      </c>
      <c r="B5734" s="5" t="s">
        <v>21808</v>
      </c>
      <c r="C5734" s="5" t="s">
        <v>21809</v>
      </c>
      <c r="D5734" s="5" t="s">
        <v>21810</v>
      </c>
      <c r="E5734" s="6">
        <v>45655</v>
      </c>
      <c r="F5734" s="5" t="s">
        <v>56</v>
      </c>
      <c r="G5734" s="5">
        <v>3</v>
      </c>
      <c r="H5734" s="5">
        <v>5</v>
      </c>
      <c r="I5734" s="5">
        <v>256.5</v>
      </c>
      <c r="J5734" s="5" t="s">
        <v>23</v>
      </c>
      <c r="K5734" s="5" t="s">
        <v>17</v>
      </c>
    </row>
    <row r="5735" spans="1:11">
      <c r="A5735" s="5" t="s">
        <v>21811</v>
      </c>
      <c r="B5735" s="5" t="s">
        <v>21812</v>
      </c>
      <c r="C5735" s="5" t="s">
        <v>21813</v>
      </c>
      <c r="D5735" s="5" t="s">
        <v>13808</v>
      </c>
      <c r="E5735" s="6">
        <v>45532</v>
      </c>
      <c r="F5735" s="5" t="s">
        <v>22</v>
      </c>
      <c r="G5735" s="5">
        <v>3</v>
      </c>
      <c r="H5735" s="5">
        <v>0</v>
      </c>
      <c r="I5735" s="5">
        <v>300</v>
      </c>
      <c r="J5735" s="5" t="s">
        <v>84</v>
      </c>
      <c r="K5735" s="5" t="s">
        <v>17</v>
      </c>
    </row>
    <row r="5736" spans="1:11">
      <c r="A5736" s="5" t="s">
        <v>21814</v>
      </c>
      <c r="B5736" s="5" t="s">
        <v>21815</v>
      </c>
      <c r="C5736" s="5" t="s">
        <v>21816</v>
      </c>
      <c r="D5736" s="5" t="s">
        <v>21817</v>
      </c>
      <c r="E5736" s="6">
        <v>45656</v>
      </c>
      <c r="F5736" s="5" t="s">
        <v>22</v>
      </c>
      <c r="G5736" s="5">
        <v>2</v>
      </c>
      <c r="H5736" s="5">
        <v>5</v>
      </c>
      <c r="I5736" s="5">
        <v>190</v>
      </c>
      <c r="J5736" s="5" t="s">
        <v>16</v>
      </c>
      <c r="K5736" s="5" t="s">
        <v>17</v>
      </c>
    </row>
    <row r="5737" spans="1:11">
      <c r="A5737" s="5" t="s">
        <v>21818</v>
      </c>
      <c r="B5737" s="5" t="s">
        <v>21819</v>
      </c>
      <c r="C5737" s="5" t="s">
        <v>21820</v>
      </c>
      <c r="D5737" s="5" t="s">
        <v>21821</v>
      </c>
      <c r="E5737" s="6">
        <v>45629</v>
      </c>
      <c r="F5737" s="5" t="s">
        <v>22</v>
      </c>
      <c r="G5737" s="5">
        <v>4</v>
      </c>
      <c r="H5737" s="5">
        <v>0</v>
      </c>
      <c r="I5737" s="5">
        <v>400</v>
      </c>
      <c r="J5737" s="5" t="s">
        <v>16</v>
      </c>
      <c r="K5737" s="5" t="s">
        <v>17</v>
      </c>
    </row>
    <row r="5738" spans="1:11">
      <c r="A5738" s="5" t="s">
        <v>21822</v>
      </c>
      <c r="B5738" s="5" t="s">
        <v>21823</v>
      </c>
      <c r="C5738" s="5" t="s">
        <v>21824</v>
      </c>
      <c r="D5738" s="5" t="s">
        <v>21825</v>
      </c>
      <c r="E5738" s="6">
        <v>45686</v>
      </c>
      <c r="F5738" s="5" t="s">
        <v>73</v>
      </c>
      <c r="G5738" s="5">
        <v>2</v>
      </c>
      <c r="H5738" s="5">
        <v>0</v>
      </c>
      <c r="I5738" s="5">
        <v>240</v>
      </c>
      <c r="J5738" s="5" t="s">
        <v>16</v>
      </c>
      <c r="K5738" s="5" t="s">
        <v>78</v>
      </c>
    </row>
    <row r="5739" spans="1:11">
      <c r="A5739" s="5" t="s">
        <v>21826</v>
      </c>
      <c r="B5739" s="5" t="s">
        <v>6317</v>
      </c>
      <c r="C5739" s="5" t="s">
        <v>21827</v>
      </c>
      <c r="D5739" s="5" t="s">
        <v>12255</v>
      </c>
      <c r="E5739" s="6">
        <v>45654</v>
      </c>
      <c r="F5739" s="5" t="s">
        <v>28</v>
      </c>
      <c r="G5739" s="5">
        <v>3</v>
      </c>
      <c r="H5739" s="5">
        <v>10</v>
      </c>
      <c r="I5739" s="5">
        <v>810</v>
      </c>
      <c r="J5739" s="5" t="s">
        <v>90</v>
      </c>
      <c r="K5739" s="5" t="s">
        <v>78</v>
      </c>
    </row>
    <row r="5740" spans="1:11">
      <c r="A5740" s="5" t="s">
        <v>21828</v>
      </c>
      <c r="B5740" s="5" t="s">
        <v>21829</v>
      </c>
      <c r="C5740" s="5" t="s">
        <v>21830</v>
      </c>
      <c r="D5740" s="5" t="s">
        <v>21831</v>
      </c>
      <c r="E5740" s="6">
        <v>45487</v>
      </c>
      <c r="F5740" s="5" t="s">
        <v>15</v>
      </c>
      <c r="G5740" s="5">
        <v>4</v>
      </c>
      <c r="H5740" s="5">
        <v>0</v>
      </c>
      <c r="I5740" s="5">
        <v>3200</v>
      </c>
      <c r="J5740" s="5" t="s">
        <v>16</v>
      </c>
      <c r="K5740" s="5" t="s">
        <v>17</v>
      </c>
    </row>
    <row r="5741" spans="1:11">
      <c r="A5741" s="5" t="s">
        <v>21832</v>
      </c>
      <c r="B5741" s="5" t="s">
        <v>21833</v>
      </c>
      <c r="C5741" s="5" t="s">
        <v>21834</v>
      </c>
      <c r="D5741" s="5" t="s">
        <v>7799</v>
      </c>
      <c r="E5741" s="6">
        <v>45594</v>
      </c>
      <c r="F5741" s="5" t="s">
        <v>73</v>
      </c>
      <c r="G5741" s="5">
        <v>4</v>
      </c>
      <c r="H5741" s="5">
        <v>0</v>
      </c>
      <c r="I5741" s="5">
        <v>480</v>
      </c>
      <c r="J5741" s="5" t="s">
        <v>90</v>
      </c>
      <c r="K5741" s="5" t="s">
        <v>17</v>
      </c>
    </row>
    <row r="5742" spans="1:11">
      <c r="A5742" s="5" t="s">
        <v>21835</v>
      </c>
      <c r="B5742" s="5" t="s">
        <v>21836</v>
      </c>
      <c r="C5742" s="5" t="s">
        <v>21837</v>
      </c>
      <c r="D5742" s="5" t="s">
        <v>5076</v>
      </c>
      <c r="E5742" s="6">
        <v>45586</v>
      </c>
      <c r="F5742" s="5" t="s">
        <v>47</v>
      </c>
      <c r="G5742" s="5">
        <v>3</v>
      </c>
      <c r="H5742" s="5">
        <v>5</v>
      </c>
      <c r="I5742" s="5">
        <v>3420</v>
      </c>
      <c r="J5742" s="5" t="s">
        <v>84</v>
      </c>
      <c r="K5742" s="5" t="s">
        <v>17</v>
      </c>
    </row>
    <row r="5743" spans="1:11">
      <c r="A5743" s="5" t="s">
        <v>21838</v>
      </c>
      <c r="B5743" s="5" t="s">
        <v>21839</v>
      </c>
      <c r="C5743" s="5" t="s">
        <v>21840</v>
      </c>
      <c r="D5743" s="5" t="s">
        <v>21841</v>
      </c>
      <c r="E5743" s="6">
        <v>45597</v>
      </c>
      <c r="F5743" s="5" t="s">
        <v>89</v>
      </c>
      <c r="G5743" s="5">
        <v>4</v>
      </c>
      <c r="H5743" s="5">
        <v>0</v>
      </c>
      <c r="I5743" s="5">
        <v>200</v>
      </c>
      <c r="J5743" s="5" t="s">
        <v>16</v>
      </c>
      <c r="K5743" s="5" t="s">
        <v>17</v>
      </c>
    </row>
    <row r="5744" spans="1:11">
      <c r="A5744" s="5" t="s">
        <v>21842</v>
      </c>
      <c r="B5744" s="5" t="s">
        <v>21843</v>
      </c>
      <c r="C5744" s="5" t="s">
        <v>21844</v>
      </c>
      <c r="D5744" s="5" t="s">
        <v>12269</v>
      </c>
      <c r="E5744" s="6">
        <v>45614</v>
      </c>
      <c r="F5744" s="5" t="s">
        <v>47</v>
      </c>
      <c r="G5744" s="5">
        <v>1</v>
      </c>
      <c r="H5744" s="5">
        <v>0</v>
      </c>
      <c r="I5744" s="5">
        <v>1200</v>
      </c>
      <c r="J5744" s="5" t="s">
        <v>90</v>
      </c>
      <c r="K5744" s="5" t="s">
        <v>17</v>
      </c>
    </row>
    <row r="5745" spans="1:11">
      <c r="A5745" s="5" t="s">
        <v>21845</v>
      </c>
      <c r="B5745" s="5" t="s">
        <v>15578</v>
      </c>
      <c r="C5745" s="5" t="s">
        <v>21846</v>
      </c>
      <c r="D5745" s="5" t="s">
        <v>21847</v>
      </c>
      <c r="E5745" s="6">
        <v>45545</v>
      </c>
      <c r="F5745" s="5" t="s">
        <v>83</v>
      </c>
      <c r="G5745" s="5">
        <v>4</v>
      </c>
      <c r="H5745" s="5">
        <v>10</v>
      </c>
      <c r="I5745" s="5">
        <v>540</v>
      </c>
      <c r="J5745" s="5" t="s">
        <v>90</v>
      </c>
      <c r="K5745" s="5" t="s">
        <v>17</v>
      </c>
    </row>
    <row r="5746" spans="1:11">
      <c r="A5746" s="5" t="s">
        <v>21848</v>
      </c>
      <c r="B5746" s="5" t="s">
        <v>21849</v>
      </c>
      <c r="C5746" s="5" t="s">
        <v>21850</v>
      </c>
      <c r="D5746" s="5" t="s">
        <v>21851</v>
      </c>
      <c r="E5746" s="6">
        <v>45486</v>
      </c>
      <c r="F5746" s="5" t="s">
        <v>22</v>
      </c>
      <c r="G5746" s="5">
        <v>3</v>
      </c>
      <c r="H5746" s="5">
        <v>10</v>
      </c>
      <c r="I5746" s="5">
        <v>270</v>
      </c>
      <c r="J5746" s="5" t="s">
        <v>33</v>
      </c>
      <c r="K5746" s="5" t="s">
        <v>17</v>
      </c>
    </row>
    <row r="5747" spans="1:11">
      <c r="A5747" s="5" t="s">
        <v>21852</v>
      </c>
      <c r="B5747" s="5" t="s">
        <v>21853</v>
      </c>
      <c r="C5747" s="5" t="s">
        <v>21854</v>
      </c>
      <c r="D5747" s="5" t="s">
        <v>21855</v>
      </c>
      <c r="E5747" s="6">
        <v>45724</v>
      </c>
      <c r="F5747" s="5" t="s">
        <v>56</v>
      </c>
      <c r="G5747" s="5">
        <v>4</v>
      </c>
      <c r="H5747" s="5">
        <v>10</v>
      </c>
      <c r="I5747" s="5">
        <v>324</v>
      </c>
      <c r="J5747" s="5" t="s">
        <v>23</v>
      </c>
      <c r="K5747" s="5" t="s">
        <v>17</v>
      </c>
    </row>
    <row r="5748" spans="1:11">
      <c r="A5748" s="5" t="s">
        <v>21856</v>
      </c>
      <c r="B5748" s="5" t="s">
        <v>21857</v>
      </c>
      <c r="C5748" s="5" t="s">
        <v>21858</v>
      </c>
      <c r="D5748" s="5" t="s">
        <v>1323</v>
      </c>
      <c r="E5748" s="6">
        <v>45635</v>
      </c>
      <c r="F5748" s="5" t="s">
        <v>15</v>
      </c>
      <c r="G5748" s="5">
        <v>1</v>
      </c>
      <c r="H5748" s="5">
        <v>0</v>
      </c>
      <c r="I5748" s="5">
        <v>800</v>
      </c>
      <c r="J5748" s="5" t="s">
        <v>90</v>
      </c>
      <c r="K5748" s="5" t="s">
        <v>17</v>
      </c>
    </row>
    <row r="5749" spans="1:11">
      <c r="A5749" s="5" t="s">
        <v>21859</v>
      </c>
      <c r="B5749" s="5" t="s">
        <v>21860</v>
      </c>
      <c r="C5749" s="5" t="s">
        <v>21861</v>
      </c>
      <c r="D5749" s="5" t="s">
        <v>21862</v>
      </c>
      <c r="E5749" s="6">
        <v>45519</v>
      </c>
      <c r="F5749" s="5" t="s">
        <v>83</v>
      </c>
      <c r="G5749" s="5">
        <v>3</v>
      </c>
      <c r="H5749" s="5">
        <v>15</v>
      </c>
      <c r="I5749" s="5">
        <v>382.5</v>
      </c>
      <c r="J5749" s="5" t="s">
        <v>23</v>
      </c>
      <c r="K5749" s="5" t="s">
        <v>17</v>
      </c>
    </row>
    <row r="5750" spans="1:11">
      <c r="A5750" s="5" t="s">
        <v>21863</v>
      </c>
      <c r="B5750" s="5" t="s">
        <v>12183</v>
      </c>
      <c r="C5750" s="5" t="s">
        <v>21864</v>
      </c>
      <c r="D5750" s="5" t="s">
        <v>21865</v>
      </c>
      <c r="E5750" s="6">
        <v>45745</v>
      </c>
      <c r="F5750" s="5" t="s">
        <v>42</v>
      </c>
      <c r="G5750" s="5">
        <v>2</v>
      </c>
      <c r="H5750" s="5">
        <v>10</v>
      </c>
      <c r="I5750" s="5">
        <v>360</v>
      </c>
      <c r="J5750" s="5" t="s">
        <v>33</v>
      </c>
      <c r="K5750" s="5" t="s">
        <v>17</v>
      </c>
    </row>
    <row r="5751" spans="1:11">
      <c r="A5751" s="5" t="s">
        <v>21866</v>
      </c>
      <c r="B5751" s="5" t="s">
        <v>16959</v>
      </c>
      <c r="C5751" s="5" t="s">
        <v>21867</v>
      </c>
      <c r="D5751" s="5" t="s">
        <v>21868</v>
      </c>
      <c r="E5751" s="6">
        <v>45650</v>
      </c>
      <c r="F5751" s="5" t="s">
        <v>15</v>
      </c>
      <c r="G5751" s="5">
        <v>1</v>
      </c>
      <c r="H5751" s="5">
        <v>0</v>
      </c>
      <c r="I5751" s="5">
        <v>800</v>
      </c>
      <c r="J5751" s="5" t="s">
        <v>90</v>
      </c>
      <c r="K5751" s="5" t="s">
        <v>78</v>
      </c>
    </row>
    <row r="5752" spans="1:11">
      <c r="A5752" s="5" t="s">
        <v>21869</v>
      </c>
      <c r="B5752" s="5" t="s">
        <v>21870</v>
      </c>
      <c r="C5752" s="5" t="s">
        <v>21871</v>
      </c>
      <c r="D5752" s="5" t="s">
        <v>4542</v>
      </c>
      <c r="E5752" s="6">
        <v>45728</v>
      </c>
      <c r="F5752" s="5" t="s">
        <v>28</v>
      </c>
      <c r="G5752" s="5">
        <v>4</v>
      </c>
      <c r="H5752" s="5">
        <v>0</v>
      </c>
      <c r="I5752" s="5">
        <v>1200</v>
      </c>
      <c r="J5752" s="5" t="s">
        <v>16</v>
      </c>
      <c r="K5752" s="5" t="s">
        <v>17</v>
      </c>
    </row>
    <row r="5753" spans="1:11">
      <c r="A5753" s="5" t="s">
        <v>21872</v>
      </c>
      <c r="B5753" s="5" t="s">
        <v>21873</v>
      </c>
      <c r="C5753" s="5" t="s">
        <v>21874</v>
      </c>
      <c r="D5753" s="5" t="s">
        <v>21875</v>
      </c>
      <c r="E5753" s="6">
        <v>45413</v>
      </c>
      <c r="F5753" s="5" t="s">
        <v>73</v>
      </c>
      <c r="G5753" s="5">
        <v>3</v>
      </c>
      <c r="H5753" s="5">
        <v>0</v>
      </c>
      <c r="I5753" s="5">
        <v>360</v>
      </c>
      <c r="J5753" s="5" t="s">
        <v>90</v>
      </c>
      <c r="K5753" s="5" t="s">
        <v>17</v>
      </c>
    </row>
    <row r="5754" spans="1:11">
      <c r="A5754" s="5" t="s">
        <v>21876</v>
      </c>
      <c r="B5754" s="5" t="s">
        <v>21877</v>
      </c>
      <c r="C5754" s="5" t="s">
        <v>21878</v>
      </c>
      <c r="D5754" s="5" t="s">
        <v>9754</v>
      </c>
      <c r="E5754" s="6">
        <v>45479</v>
      </c>
      <c r="F5754" s="5" t="s">
        <v>28</v>
      </c>
      <c r="G5754" s="5">
        <v>1</v>
      </c>
      <c r="H5754" s="5">
        <v>5</v>
      </c>
      <c r="I5754" s="5">
        <v>285</v>
      </c>
      <c r="J5754" s="5" t="s">
        <v>84</v>
      </c>
      <c r="K5754" s="5" t="s">
        <v>17</v>
      </c>
    </row>
    <row r="5755" spans="1:11">
      <c r="A5755" s="5" t="s">
        <v>21879</v>
      </c>
      <c r="B5755" s="5" t="s">
        <v>21880</v>
      </c>
      <c r="C5755" s="5" t="s">
        <v>21881</v>
      </c>
      <c r="D5755" s="5" t="s">
        <v>21882</v>
      </c>
      <c r="E5755" s="6">
        <v>45616</v>
      </c>
      <c r="F5755" s="5" t="s">
        <v>42</v>
      </c>
      <c r="G5755" s="5">
        <v>1</v>
      </c>
      <c r="H5755" s="5">
        <v>0</v>
      </c>
      <c r="I5755" s="5">
        <v>200</v>
      </c>
      <c r="J5755" s="5" t="s">
        <v>84</v>
      </c>
      <c r="K5755" s="5" t="s">
        <v>17</v>
      </c>
    </row>
    <row r="5756" spans="1:11">
      <c r="A5756" s="5" t="s">
        <v>21883</v>
      </c>
      <c r="B5756" s="5" t="s">
        <v>21884</v>
      </c>
      <c r="C5756" s="5" t="s">
        <v>11728</v>
      </c>
      <c r="D5756" s="5" t="s">
        <v>21885</v>
      </c>
      <c r="E5756" s="6">
        <v>45512</v>
      </c>
      <c r="F5756" s="5" t="s">
        <v>15</v>
      </c>
      <c r="G5756" s="5">
        <v>1</v>
      </c>
      <c r="H5756" s="5">
        <v>10</v>
      </c>
      <c r="I5756" s="5">
        <v>720</v>
      </c>
      <c r="J5756" s="5" t="s">
        <v>90</v>
      </c>
      <c r="K5756" s="5" t="s">
        <v>78</v>
      </c>
    </row>
    <row r="5757" spans="1:11">
      <c r="A5757" s="5" t="s">
        <v>21886</v>
      </c>
      <c r="B5757" s="5" t="s">
        <v>21887</v>
      </c>
      <c r="C5757" s="5" t="s">
        <v>21888</v>
      </c>
      <c r="D5757" s="5" t="s">
        <v>1215</v>
      </c>
      <c r="E5757" s="6">
        <v>45682</v>
      </c>
      <c r="F5757" s="5" t="s">
        <v>22</v>
      </c>
      <c r="G5757" s="5">
        <v>2</v>
      </c>
      <c r="H5757" s="5">
        <v>0</v>
      </c>
      <c r="I5757" s="5">
        <v>200</v>
      </c>
      <c r="J5757" s="5" t="s">
        <v>33</v>
      </c>
      <c r="K5757" s="5" t="s">
        <v>17</v>
      </c>
    </row>
    <row r="5758" spans="1:11">
      <c r="A5758" s="5" t="s">
        <v>21889</v>
      </c>
      <c r="B5758" s="5" t="s">
        <v>21890</v>
      </c>
      <c r="C5758" s="5" t="s">
        <v>21891</v>
      </c>
      <c r="D5758" s="5" t="s">
        <v>9890</v>
      </c>
      <c r="E5758" s="6">
        <v>45623</v>
      </c>
      <c r="F5758" s="5" t="s">
        <v>22</v>
      </c>
      <c r="G5758" s="5">
        <v>3</v>
      </c>
      <c r="H5758" s="5">
        <v>10</v>
      </c>
      <c r="I5758" s="5">
        <v>270</v>
      </c>
      <c r="J5758" s="5" t="s">
        <v>23</v>
      </c>
      <c r="K5758" s="5" t="s">
        <v>17</v>
      </c>
    </row>
    <row r="5759" spans="1:11">
      <c r="A5759" s="5" t="s">
        <v>21892</v>
      </c>
      <c r="B5759" s="5" t="s">
        <v>21893</v>
      </c>
      <c r="C5759" s="5" t="s">
        <v>21894</v>
      </c>
      <c r="D5759" s="5" t="s">
        <v>14869</v>
      </c>
      <c r="E5759" s="6">
        <v>45595</v>
      </c>
      <c r="F5759" s="5" t="s">
        <v>42</v>
      </c>
      <c r="G5759" s="5">
        <v>4</v>
      </c>
      <c r="H5759" s="5">
        <v>5</v>
      </c>
      <c r="I5759" s="5">
        <v>760</v>
      </c>
      <c r="J5759" s="5" t="s">
        <v>90</v>
      </c>
      <c r="K5759" s="5" t="s">
        <v>17</v>
      </c>
    </row>
    <row r="5760" spans="1:11">
      <c r="A5760" s="5" t="s">
        <v>21895</v>
      </c>
      <c r="B5760" s="5" t="s">
        <v>21896</v>
      </c>
      <c r="C5760" s="5" t="s">
        <v>21897</v>
      </c>
      <c r="D5760" s="5" t="s">
        <v>21898</v>
      </c>
      <c r="E5760" s="6">
        <v>45457</v>
      </c>
      <c r="F5760" s="5" t="s">
        <v>83</v>
      </c>
      <c r="G5760" s="5">
        <v>3</v>
      </c>
      <c r="H5760" s="5">
        <v>0</v>
      </c>
      <c r="I5760" s="5">
        <v>450</v>
      </c>
      <c r="J5760" s="5" t="s">
        <v>23</v>
      </c>
      <c r="K5760" s="5" t="s">
        <v>17</v>
      </c>
    </row>
    <row r="5761" spans="1:11">
      <c r="A5761" s="5" t="s">
        <v>21899</v>
      </c>
      <c r="B5761" s="5" t="s">
        <v>21900</v>
      </c>
      <c r="C5761" s="5" t="s">
        <v>21901</v>
      </c>
      <c r="D5761" s="5" t="s">
        <v>21902</v>
      </c>
      <c r="E5761" s="6">
        <v>45758</v>
      </c>
      <c r="F5761" s="5" t="s">
        <v>22</v>
      </c>
      <c r="G5761" s="5">
        <v>4</v>
      </c>
      <c r="H5761" s="5">
        <v>5</v>
      </c>
      <c r="I5761" s="5">
        <v>380</v>
      </c>
      <c r="J5761" s="5" t="s">
        <v>23</v>
      </c>
      <c r="K5761" s="5" t="s">
        <v>17</v>
      </c>
    </row>
    <row r="5762" spans="1:11">
      <c r="A5762" s="5" t="s">
        <v>21903</v>
      </c>
      <c r="B5762" s="5" t="s">
        <v>21904</v>
      </c>
      <c r="C5762" s="5" t="s">
        <v>21905</v>
      </c>
      <c r="D5762" s="5" t="s">
        <v>4353</v>
      </c>
      <c r="E5762" s="6">
        <v>45425</v>
      </c>
      <c r="F5762" s="5" t="s">
        <v>42</v>
      </c>
      <c r="G5762" s="5">
        <v>4</v>
      </c>
      <c r="H5762" s="5">
        <v>0</v>
      </c>
      <c r="I5762" s="5">
        <v>800</v>
      </c>
      <c r="J5762" s="5" t="s">
        <v>33</v>
      </c>
      <c r="K5762" s="5" t="s">
        <v>17</v>
      </c>
    </row>
    <row r="5763" spans="1:11">
      <c r="A5763" s="5" t="s">
        <v>21906</v>
      </c>
      <c r="B5763" s="5" t="s">
        <v>21907</v>
      </c>
      <c r="C5763" s="5" t="s">
        <v>21908</v>
      </c>
      <c r="D5763" s="5" t="s">
        <v>21909</v>
      </c>
      <c r="E5763" s="6">
        <v>45654</v>
      </c>
      <c r="F5763" s="5" t="s">
        <v>28</v>
      </c>
      <c r="G5763" s="5">
        <v>2</v>
      </c>
      <c r="H5763" s="5">
        <v>5</v>
      </c>
      <c r="I5763" s="5">
        <v>570</v>
      </c>
      <c r="J5763" s="5" t="s">
        <v>90</v>
      </c>
      <c r="K5763" s="5" t="s">
        <v>17</v>
      </c>
    </row>
    <row r="5764" spans="1:11">
      <c r="A5764" s="5" t="s">
        <v>21910</v>
      </c>
      <c r="B5764" s="5" t="s">
        <v>21911</v>
      </c>
      <c r="C5764" s="5" t="s">
        <v>21912</v>
      </c>
      <c r="D5764" s="5" t="s">
        <v>11675</v>
      </c>
      <c r="E5764" s="6">
        <v>45442</v>
      </c>
      <c r="F5764" s="5" t="s">
        <v>22</v>
      </c>
      <c r="G5764" s="5">
        <v>1</v>
      </c>
      <c r="H5764" s="5">
        <v>0</v>
      </c>
      <c r="I5764" s="5">
        <v>100</v>
      </c>
      <c r="J5764" s="5" t="s">
        <v>16</v>
      </c>
      <c r="K5764" s="5" t="s">
        <v>17</v>
      </c>
    </row>
    <row r="5765" spans="1:11">
      <c r="A5765" s="5" t="s">
        <v>21913</v>
      </c>
      <c r="B5765" s="5" t="s">
        <v>21914</v>
      </c>
      <c r="C5765" s="5" t="s">
        <v>21915</v>
      </c>
      <c r="D5765" s="5" t="s">
        <v>21916</v>
      </c>
      <c r="E5765" s="6">
        <v>45474</v>
      </c>
      <c r="F5765" s="5" t="s">
        <v>22</v>
      </c>
      <c r="G5765" s="5">
        <v>3</v>
      </c>
      <c r="H5765" s="5">
        <v>10</v>
      </c>
      <c r="I5765" s="5">
        <v>270</v>
      </c>
      <c r="J5765" s="5" t="s">
        <v>33</v>
      </c>
      <c r="K5765" s="5" t="s">
        <v>17</v>
      </c>
    </row>
    <row r="5766" spans="1:11">
      <c r="A5766" s="5" t="s">
        <v>21917</v>
      </c>
      <c r="B5766" s="5" t="s">
        <v>21918</v>
      </c>
      <c r="C5766" s="5" t="s">
        <v>21919</v>
      </c>
      <c r="D5766" s="5" t="s">
        <v>21920</v>
      </c>
      <c r="E5766" s="6">
        <v>45669</v>
      </c>
      <c r="F5766" s="5" t="s">
        <v>73</v>
      </c>
      <c r="G5766" s="5">
        <v>4</v>
      </c>
      <c r="H5766" s="5">
        <v>5</v>
      </c>
      <c r="I5766" s="5">
        <v>456</v>
      </c>
      <c r="J5766" s="5" t="s">
        <v>33</v>
      </c>
      <c r="K5766" s="5" t="s">
        <v>17</v>
      </c>
    </row>
    <row r="5767" spans="1:11">
      <c r="A5767" s="5" t="s">
        <v>21921</v>
      </c>
      <c r="B5767" s="5" t="s">
        <v>21922</v>
      </c>
      <c r="C5767" s="5" t="s">
        <v>21923</v>
      </c>
      <c r="D5767" s="5" t="s">
        <v>15266</v>
      </c>
      <c r="E5767" s="6">
        <v>45648</v>
      </c>
      <c r="F5767" s="5" t="s">
        <v>83</v>
      </c>
      <c r="G5767" s="5">
        <v>1</v>
      </c>
      <c r="H5767" s="5">
        <v>0</v>
      </c>
      <c r="I5767" s="5">
        <v>150</v>
      </c>
      <c r="J5767" s="5" t="s">
        <v>84</v>
      </c>
      <c r="K5767" s="5" t="s">
        <v>17</v>
      </c>
    </row>
    <row r="5768" spans="1:11">
      <c r="A5768" s="5" t="s">
        <v>21924</v>
      </c>
      <c r="B5768" s="5" t="s">
        <v>21925</v>
      </c>
      <c r="C5768" s="5" t="s">
        <v>21926</v>
      </c>
      <c r="D5768" s="5" t="s">
        <v>21927</v>
      </c>
      <c r="E5768" s="6">
        <v>45603</v>
      </c>
      <c r="F5768" s="5" t="s">
        <v>42</v>
      </c>
      <c r="G5768" s="5">
        <v>3</v>
      </c>
      <c r="H5768" s="5">
        <v>0</v>
      </c>
      <c r="I5768" s="5">
        <v>600</v>
      </c>
      <c r="J5768" s="5" t="s">
        <v>16</v>
      </c>
      <c r="K5768" s="5" t="s">
        <v>17</v>
      </c>
    </row>
    <row r="5769" spans="1:11">
      <c r="A5769" s="5" t="s">
        <v>21928</v>
      </c>
      <c r="B5769" s="5" t="s">
        <v>300</v>
      </c>
      <c r="C5769" s="5" t="s">
        <v>21929</v>
      </c>
      <c r="D5769" s="5" t="s">
        <v>21930</v>
      </c>
      <c r="E5769" s="6">
        <v>45417</v>
      </c>
      <c r="F5769" s="5" t="s">
        <v>83</v>
      </c>
      <c r="G5769" s="5">
        <v>1</v>
      </c>
      <c r="H5769" s="5">
        <v>15</v>
      </c>
      <c r="I5769" s="5">
        <v>127.5</v>
      </c>
      <c r="J5769" s="5" t="s">
        <v>33</v>
      </c>
      <c r="K5769" s="5" t="s">
        <v>17</v>
      </c>
    </row>
    <row r="5770" spans="1:11">
      <c r="A5770" s="5" t="s">
        <v>21931</v>
      </c>
      <c r="B5770" s="5" t="s">
        <v>21932</v>
      </c>
      <c r="C5770" s="5" t="s">
        <v>21933</v>
      </c>
      <c r="D5770" s="5" t="s">
        <v>21934</v>
      </c>
      <c r="E5770" s="6">
        <v>45721</v>
      </c>
      <c r="F5770" s="5" t="s">
        <v>73</v>
      </c>
      <c r="G5770" s="5">
        <v>1</v>
      </c>
      <c r="H5770" s="5">
        <v>0</v>
      </c>
      <c r="I5770" s="5">
        <v>120</v>
      </c>
      <c r="J5770" s="5" t="s">
        <v>90</v>
      </c>
      <c r="K5770" s="5" t="s">
        <v>17</v>
      </c>
    </row>
    <row r="5771" spans="1:11">
      <c r="A5771" s="5" t="s">
        <v>21935</v>
      </c>
      <c r="B5771" s="5" t="s">
        <v>21936</v>
      </c>
      <c r="C5771" s="5" t="s">
        <v>21937</v>
      </c>
      <c r="D5771" s="5" t="s">
        <v>21938</v>
      </c>
      <c r="E5771" s="6">
        <v>45745</v>
      </c>
      <c r="F5771" s="5" t="s">
        <v>56</v>
      </c>
      <c r="G5771" s="5">
        <v>2</v>
      </c>
      <c r="H5771" s="5">
        <v>0</v>
      </c>
      <c r="I5771" s="5">
        <v>180</v>
      </c>
      <c r="J5771" s="5" t="s">
        <v>90</v>
      </c>
      <c r="K5771" s="5" t="s">
        <v>17</v>
      </c>
    </row>
    <row r="5772" spans="1:11">
      <c r="A5772" s="5" t="s">
        <v>21939</v>
      </c>
      <c r="B5772" s="5" t="s">
        <v>21940</v>
      </c>
      <c r="C5772" s="5" t="s">
        <v>21941</v>
      </c>
      <c r="D5772" s="5" t="s">
        <v>21942</v>
      </c>
      <c r="E5772" s="6">
        <v>45493</v>
      </c>
      <c r="F5772" s="5" t="s">
        <v>73</v>
      </c>
      <c r="G5772" s="5">
        <v>1</v>
      </c>
      <c r="H5772" s="5">
        <v>0</v>
      </c>
      <c r="I5772" s="5">
        <v>120</v>
      </c>
      <c r="J5772" s="5" t="s">
        <v>90</v>
      </c>
      <c r="K5772" s="5" t="s">
        <v>17</v>
      </c>
    </row>
    <row r="5773" spans="1:11">
      <c r="A5773" s="5" t="s">
        <v>21943</v>
      </c>
      <c r="B5773" s="5" t="s">
        <v>21944</v>
      </c>
      <c r="C5773" s="5" t="s">
        <v>21945</v>
      </c>
      <c r="D5773" s="5" t="s">
        <v>5244</v>
      </c>
      <c r="E5773" s="6">
        <v>45463</v>
      </c>
      <c r="F5773" s="5" t="s">
        <v>42</v>
      </c>
      <c r="G5773" s="5">
        <v>2</v>
      </c>
      <c r="H5773" s="5">
        <v>0</v>
      </c>
      <c r="I5773" s="5">
        <v>400</v>
      </c>
      <c r="J5773" s="5" t="s">
        <v>84</v>
      </c>
      <c r="K5773" s="5" t="s">
        <v>17</v>
      </c>
    </row>
    <row r="5774" spans="1:11">
      <c r="A5774" s="5" t="s">
        <v>21946</v>
      </c>
      <c r="B5774" s="5" t="s">
        <v>21947</v>
      </c>
      <c r="C5774" s="5" t="s">
        <v>21948</v>
      </c>
      <c r="D5774" s="5" t="s">
        <v>21949</v>
      </c>
      <c r="E5774" s="6">
        <v>45443</v>
      </c>
      <c r="F5774" s="5" t="s">
        <v>42</v>
      </c>
      <c r="G5774" s="5">
        <v>4</v>
      </c>
      <c r="H5774" s="5">
        <v>0</v>
      </c>
      <c r="I5774" s="5">
        <v>800</v>
      </c>
      <c r="J5774" s="5" t="s">
        <v>84</v>
      </c>
      <c r="K5774" s="5" t="s">
        <v>17</v>
      </c>
    </row>
    <row r="5775" spans="1:11">
      <c r="A5775" s="5" t="s">
        <v>21950</v>
      </c>
      <c r="B5775" s="5" t="s">
        <v>21951</v>
      </c>
      <c r="C5775" s="5" t="s">
        <v>21952</v>
      </c>
      <c r="D5775" s="5" t="s">
        <v>21953</v>
      </c>
      <c r="E5775" s="6">
        <v>45404</v>
      </c>
      <c r="F5775" s="5" t="s">
        <v>73</v>
      </c>
      <c r="G5775" s="5">
        <v>3</v>
      </c>
      <c r="H5775" s="5">
        <v>10</v>
      </c>
      <c r="I5775" s="5">
        <v>324</v>
      </c>
      <c r="J5775" s="5" t="s">
        <v>16</v>
      </c>
      <c r="K5775" s="5" t="s">
        <v>78</v>
      </c>
    </row>
    <row r="5776" spans="1:11">
      <c r="A5776" s="5" t="s">
        <v>21954</v>
      </c>
      <c r="B5776" s="5" t="s">
        <v>21955</v>
      </c>
      <c r="C5776" s="5" t="s">
        <v>21956</v>
      </c>
      <c r="D5776" s="5" t="s">
        <v>21957</v>
      </c>
      <c r="E5776" s="6">
        <v>45767</v>
      </c>
      <c r="F5776" s="5" t="s">
        <v>56</v>
      </c>
      <c r="G5776" s="5">
        <v>2</v>
      </c>
      <c r="H5776" s="5">
        <v>0</v>
      </c>
      <c r="I5776" s="5">
        <v>180</v>
      </c>
      <c r="J5776" s="5" t="s">
        <v>16</v>
      </c>
      <c r="K5776" s="5" t="s">
        <v>17</v>
      </c>
    </row>
    <row r="5777" spans="1:11">
      <c r="A5777" s="5" t="s">
        <v>21958</v>
      </c>
      <c r="B5777" s="5" t="s">
        <v>21959</v>
      </c>
      <c r="C5777" s="5" t="s">
        <v>21960</v>
      </c>
      <c r="D5777" s="5" t="s">
        <v>21961</v>
      </c>
      <c r="E5777" s="6">
        <v>45745</v>
      </c>
      <c r="F5777" s="5" t="s">
        <v>42</v>
      </c>
      <c r="G5777" s="5">
        <v>3</v>
      </c>
      <c r="H5777" s="5">
        <v>5</v>
      </c>
      <c r="I5777" s="5">
        <v>570</v>
      </c>
      <c r="J5777" s="5" t="s">
        <v>16</v>
      </c>
      <c r="K5777" s="5" t="s">
        <v>17</v>
      </c>
    </row>
    <row r="5778" spans="1:11">
      <c r="A5778" s="7" t="s">
        <v>21962</v>
      </c>
      <c r="B5778" s="5" t="s">
        <v>21963</v>
      </c>
      <c r="C5778" s="5" t="s">
        <v>21964</v>
      </c>
      <c r="D5778" s="5" t="s">
        <v>21965</v>
      </c>
      <c r="E5778" s="6">
        <v>45513</v>
      </c>
      <c r="F5778" s="5" t="s">
        <v>83</v>
      </c>
      <c r="G5778" s="5">
        <v>2</v>
      </c>
      <c r="H5778" s="5">
        <v>10</v>
      </c>
      <c r="I5778" s="5">
        <v>270</v>
      </c>
      <c r="J5778" s="5" t="s">
        <v>33</v>
      </c>
      <c r="K5778" s="5" t="s">
        <v>17</v>
      </c>
    </row>
    <row r="5779" spans="1:11">
      <c r="A5779" s="5" t="s">
        <v>21966</v>
      </c>
      <c r="B5779" s="5" t="s">
        <v>21967</v>
      </c>
      <c r="C5779" s="5" t="s">
        <v>21968</v>
      </c>
      <c r="D5779" s="5" t="s">
        <v>4746</v>
      </c>
      <c r="E5779" s="6">
        <v>45629</v>
      </c>
      <c r="F5779" s="5" t="s">
        <v>22</v>
      </c>
      <c r="G5779" s="5">
        <v>4</v>
      </c>
      <c r="H5779" s="5">
        <v>10</v>
      </c>
      <c r="I5779" s="5">
        <v>360</v>
      </c>
      <c r="J5779" s="5" t="s">
        <v>23</v>
      </c>
      <c r="K5779" s="5" t="s">
        <v>17</v>
      </c>
    </row>
    <row r="5780" spans="1:11">
      <c r="A5780" s="5" t="s">
        <v>21969</v>
      </c>
      <c r="B5780" s="5" t="s">
        <v>21970</v>
      </c>
      <c r="C5780" s="5" t="s">
        <v>21971</v>
      </c>
      <c r="D5780" s="5" t="s">
        <v>15760</v>
      </c>
      <c r="E5780" s="6">
        <v>45715</v>
      </c>
      <c r="F5780" s="5" t="s">
        <v>56</v>
      </c>
      <c r="G5780" s="5">
        <v>1</v>
      </c>
      <c r="H5780" s="5">
        <v>15</v>
      </c>
      <c r="I5780" s="5">
        <v>76.5</v>
      </c>
      <c r="J5780" s="5" t="s">
        <v>90</v>
      </c>
      <c r="K5780" s="5" t="s">
        <v>17</v>
      </c>
    </row>
    <row r="5781" spans="1:11">
      <c r="A5781" s="5" t="s">
        <v>21972</v>
      </c>
      <c r="B5781" s="5" t="s">
        <v>21973</v>
      </c>
      <c r="C5781" s="5" t="s">
        <v>21974</v>
      </c>
      <c r="D5781" s="5" t="s">
        <v>21975</v>
      </c>
      <c r="E5781" s="6">
        <v>45717</v>
      </c>
      <c r="F5781" s="5" t="s">
        <v>83</v>
      </c>
      <c r="G5781" s="5">
        <v>4</v>
      </c>
      <c r="H5781" s="5">
        <v>0</v>
      </c>
      <c r="I5781" s="5">
        <v>600</v>
      </c>
      <c r="J5781" s="5" t="s">
        <v>33</v>
      </c>
      <c r="K5781" s="5" t="s">
        <v>78</v>
      </c>
    </row>
    <row r="5782" spans="1:11">
      <c r="A5782" s="5" t="s">
        <v>21976</v>
      </c>
      <c r="B5782" s="5" t="s">
        <v>21977</v>
      </c>
      <c r="C5782" s="5" t="s">
        <v>21978</v>
      </c>
      <c r="D5782" s="5" t="s">
        <v>21979</v>
      </c>
      <c r="E5782" s="6">
        <v>45660</v>
      </c>
      <c r="F5782" s="5" t="s">
        <v>56</v>
      </c>
      <c r="G5782" s="5">
        <v>4</v>
      </c>
      <c r="H5782" s="5">
        <v>0</v>
      </c>
      <c r="I5782" s="5">
        <v>360</v>
      </c>
      <c r="J5782" s="5" t="s">
        <v>33</v>
      </c>
      <c r="K5782" s="5" t="s">
        <v>17</v>
      </c>
    </row>
    <row r="5783" spans="1:11">
      <c r="A5783" s="5" t="s">
        <v>21980</v>
      </c>
      <c r="B5783" s="5" t="s">
        <v>21981</v>
      </c>
      <c r="C5783" s="5" t="s">
        <v>21982</v>
      </c>
      <c r="D5783" s="5" t="s">
        <v>21983</v>
      </c>
      <c r="E5783" s="6">
        <v>45717</v>
      </c>
      <c r="F5783" s="5" t="s">
        <v>22</v>
      </c>
      <c r="G5783" s="5">
        <v>3</v>
      </c>
      <c r="H5783" s="5">
        <v>15</v>
      </c>
      <c r="I5783" s="5">
        <v>255</v>
      </c>
      <c r="J5783" s="5" t="s">
        <v>16</v>
      </c>
      <c r="K5783" s="5" t="s">
        <v>17</v>
      </c>
    </row>
    <row r="5784" spans="1:11">
      <c r="A5784" s="5" t="s">
        <v>21984</v>
      </c>
      <c r="B5784" s="5" t="s">
        <v>21985</v>
      </c>
      <c r="C5784" s="5" t="s">
        <v>21986</v>
      </c>
      <c r="D5784" s="5" t="s">
        <v>21987</v>
      </c>
      <c r="E5784" s="6">
        <v>45674</v>
      </c>
      <c r="F5784" s="5" t="s">
        <v>42</v>
      </c>
      <c r="G5784" s="5">
        <v>1</v>
      </c>
      <c r="H5784" s="5">
        <v>0</v>
      </c>
      <c r="I5784" s="5">
        <v>200</v>
      </c>
      <c r="J5784" s="5" t="s">
        <v>23</v>
      </c>
      <c r="K5784" s="5" t="s">
        <v>17</v>
      </c>
    </row>
    <row r="5785" spans="1:11">
      <c r="A5785" s="5" t="s">
        <v>21988</v>
      </c>
      <c r="B5785" s="5" t="s">
        <v>21989</v>
      </c>
      <c r="C5785" s="5" t="s">
        <v>21990</v>
      </c>
      <c r="D5785" s="5" t="s">
        <v>21991</v>
      </c>
      <c r="E5785" s="6">
        <v>45743</v>
      </c>
      <c r="F5785" s="5" t="s">
        <v>42</v>
      </c>
      <c r="G5785" s="5">
        <v>4</v>
      </c>
      <c r="H5785" s="5">
        <v>5</v>
      </c>
      <c r="I5785" s="5">
        <v>760</v>
      </c>
      <c r="J5785" s="5" t="s">
        <v>16</v>
      </c>
      <c r="K5785" s="5" t="s">
        <v>17</v>
      </c>
    </row>
    <row r="5786" spans="1:11">
      <c r="A5786" s="5" t="s">
        <v>21992</v>
      </c>
      <c r="B5786" s="5" t="s">
        <v>21993</v>
      </c>
      <c r="C5786" s="5" t="s">
        <v>21994</v>
      </c>
      <c r="D5786" s="5" t="s">
        <v>21995</v>
      </c>
      <c r="E5786" s="6">
        <v>45537</v>
      </c>
      <c r="F5786" s="5" t="s">
        <v>73</v>
      </c>
      <c r="G5786" s="5">
        <v>2</v>
      </c>
      <c r="H5786" s="5">
        <v>0</v>
      </c>
      <c r="I5786" s="5">
        <v>240</v>
      </c>
      <c r="J5786" s="5" t="s">
        <v>33</v>
      </c>
      <c r="K5786" s="5" t="s">
        <v>17</v>
      </c>
    </row>
    <row r="5787" spans="1:11">
      <c r="A5787" s="5" t="s">
        <v>21996</v>
      </c>
      <c r="B5787" s="5" t="s">
        <v>21997</v>
      </c>
      <c r="C5787" s="5" t="s">
        <v>21998</v>
      </c>
      <c r="D5787" s="5" t="s">
        <v>21999</v>
      </c>
      <c r="E5787" s="6">
        <v>45520</v>
      </c>
      <c r="F5787" s="5" t="s">
        <v>73</v>
      </c>
      <c r="G5787" s="5">
        <v>2</v>
      </c>
      <c r="H5787" s="5">
        <v>0</v>
      </c>
      <c r="I5787" s="5">
        <v>240</v>
      </c>
      <c r="J5787" s="5" t="s">
        <v>16</v>
      </c>
      <c r="K5787" s="5" t="s">
        <v>78</v>
      </c>
    </row>
    <row r="5788" spans="1:11">
      <c r="A5788" s="5" t="s">
        <v>22000</v>
      </c>
      <c r="B5788" s="5" t="s">
        <v>22001</v>
      </c>
      <c r="C5788" s="5" t="s">
        <v>22002</v>
      </c>
      <c r="D5788" s="5" t="s">
        <v>22003</v>
      </c>
      <c r="E5788" s="6">
        <v>45604</v>
      </c>
      <c r="F5788" s="5" t="s">
        <v>15</v>
      </c>
      <c r="G5788" s="5">
        <v>1</v>
      </c>
      <c r="H5788" s="5">
        <v>10</v>
      </c>
      <c r="I5788" s="5">
        <v>720</v>
      </c>
      <c r="J5788" s="5" t="s">
        <v>16</v>
      </c>
      <c r="K5788" s="5" t="s">
        <v>17</v>
      </c>
    </row>
    <row r="5789" spans="1:11">
      <c r="A5789" s="5" t="s">
        <v>22004</v>
      </c>
      <c r="B5789" s="5" t="s">
        <v>22005</v>
      </c>
      <c r="C5789" s="5" t="s">
        <v>22006</v>
      </c>
      <c r="D5789" s="5" t="s">
        <v>19380</v>
      </c>
      <c r="E5789" s="6">
        <v>45643</v>
      </c>
      <c r="F5789" s="5" t="s">
        <v>22</v>
      </c>
      <c r="G5789" s="5">
        <v>1</v>
      </c>
      <c r="H5789" s="5">
        <v>0</v>
      </c>
      <c r="I5789" s="5">
        <v>100</v>
      </c>
      <c r="J5789" s="5" t="s">
        <v>16</v>
      </c>
      <c r="K5789" s="5" t="s">
        <v>17</v>
      </c>
    </row>
    <row r="5790" spans="1:11">
      <c r="A5790" s="5" t="s">
        <v>22007</v>
      </c>
      <c r="B5790" s="5" t="s">
        <v>22008</v>
      </c>
      <c r="C5790" s="5" t="s">
        <v>22009</v>
      </c>
      <c r="D5790" s="5" t="s">
        <v>19285</v>
      </c>
      <c r="E5790" s="6">
        <v>45431</v>
      </c>
      <c r="F5790" s="5" t="s">
        <v>89</v>
      </c>
      <c r="G5790" s="5">
        <v>1</v>
      </c>
      <c r="H5790" s="5">
        <v>5</v>
      </c>
      <c r="I5790" s="5">
        <v>47.5</v>
      </c>
      <c r="J5790" s="5" t="s">
        <v>33</v>
      </c>
      <c r="K5790" s="5" t="s">
        <v>17</v>
      </c>
    </row>
    <row r="5791" spans="1:11">
      <c r="A5791" s="5" t="s">
        <v>22010</v>
      </c>
      <c r="B5791" s="5" t="s">
        <v>22011</v>
      </c>
      <c r="C5791" s="5" t="s">
        <v>22012</v>
      </c>
      <c r="D5791" s="5" t="s">
        <v>22013</v>
      </c>
      <c r="E5791" s="6">
        <v>45704</v>
      </c>
      <c r="F5791" s="5" t="s">
        <v>15</v>
      </c>
      <c r="G5791" s="5">
        <v>4</v>
      </c>
      <c r="H5791" s="5">
        <v>10</v>
      </c>
      <c r="I5791" s="5">
        <v>2880</v>
      </c>
      <c r="J5791" s="5" t="s">
        <v>90</v>
      </c>
      <c r="K5791" s="5" t="s">
        <v>17</v>
      </c>
    </row>
    <row r="5792" spans="1:11">
      <c r="A5792" s="5" t="s">
        <v>22014</v>
      </c>
      <c r="B5792" s="5" t="s">
        <v>22015</v>
      </c>
      <c r="C5792" s="5" t="s">
        <v>22016</v>
      </c>
      <c r="D5792" s="5" t="s">
        <v>22017</v>
      </c>
      <c r="E5792" s="6">
        <v>45604</v>
      </c>
      <c r="F5792" s="5" t="s">
        <v>73</v>
      </c>
      <c r="G5792" s="5">
        <v>2</v>
      </c>
      <c r="H5792" s="5">
        <v>0</v>
      </c>
      <c r="I5792" s="5">
        <v>240</v>
      </c>
      <c r="J5792" s="5" t="s">
        <v>90</v>
      </c>
      <c r="K5792" s="5" t="s">
        <v>17</v>
      </c>
    </row>
    <row r="5793" spans="1:11">
      <c r="A5793" s="5" t="s">
        <v>22018</v>
      </c>
      <c r="B5793" s="5" t="s">
        <v>22019</v>
      </c>
      <c r="C5793" s="5" t="s">
        <v>22020</v>
      </c>
      <c r="D5793" s="5" t="s">
        <v>22021</v>
      </c>
      <c r="E5793" s="6">
        <v>45699</v>
      </c>
      <c r="F5793" s="5" t="s">
        <v>47</v>
      </c>
      <c r="G5793" s="5">
        <v>1</v>
      </c>
      <c r="H5793" s="5">
        <v>0</v>
      </c>
      <c r="I5793" s="5">
        <v>1200</v>
      </c>
      <c r="J5793" s="5" t="s">
        <v>16</v>
      </c>
      <c r="K5793" s="5" t="s">
        <v>17</v>
      </c>
    </row>
    <row r="5794" spans="1:11">
      <c r="A5794" s="5" t="s">
        <v>22022</v>
      </c>
      <c r="B5794" s="5" t="s">
        <v>2665</v>
      </c>
      <c r="C5794" s="5" t="s">
        <v>22023</v>
      </c>
      <c r="D5794" s="5" t="s">
        <v>22024</v>
      </c>
      <c r="E5794" s="6">
        <v>45690</v>
      </c>
      <c r="F5794" s="5" t="s">
        <v>56</v>
      </c>
      <c r="G5794" s="5">
        <v>4</v>
      </c>
      <c r="H5794" s="5">
        <v>0</v>
      </c>
      <c r="I5794" s="5">
        <v>360</v>
      </c>
      <c r="J5794" s="5" t="s">
        <v>16</v>
      </c>
      <c r="K5794" s="5" t="s">
        <v>17</v>
      </c>
    </row>
    <row r="5795" spans="1:11">
      <c r="A5795" s="5" t="s">
        <v>22025</v>
      </c>
      <c r="B5795" s="5" t="s">
        <v>22026</v>
      </c>
      <c r="C5795" s="5" t="s">
        <v>22027</v>
      </c>
      <c r="D5795" s="5" t="s">
        <v>22028</v>
      </c>
      <c r="E5795" s="6">
        <v>45429</v>
      </c>
      <c r="F5795" s="5" t="s">
        <v>28</v>
      </c>
      <c r="G5795" s="5">
        <v>3</v>
      </c>
      <c r="H5795" s="5">
        <v>0</v>
      </c>
      <c r="I5795" s="5">
        <v>900</v>
      </c>
      <c r="J5795" s="5" t="s">
        <v>33</v>
      </c>
      <c r="K5795" s="5" t="s">
        <v>17</v>
      </c>
    </row>
    <row r="5796" spans="1:11">
      <c r="A5796" s="5" t="s">
        <v>22029</v>
      </c>
      <c r="B5796" s="5" t="s">
        <v>22030</v>
      </c>
      <c r="C5796" s="5" t="s">
        <v>22031</v>
      </c>
      <c r="D5796" s="5" t="s">
        <v>22032</v>
      </c>
      <c r="E5796" s="6">
        <v>45570</v>
      </c>
      <c r="F5796" s="5" t="s">
        <v>83</v>
      </c>
      <c r="G5796" s="5">
        <v>3</v>
      </c>
      <c r="H5796" s="5">
        <v>10</v>
      </c>
      <c r="I5796" s="5">
        <v>405</v>
      </c>
      <c r="J5796" s="5" t="s">
        <v>33</v>
      </c>
      <c r="K5796" s="5" t="s">
        <v>17</v>
      </c>
    </row>
    <row r="5797" spans="1:11">
      <c r="A5797" s="5" t="s">
        <v>22033</v>
      </c>
      <c r="B5797" s="5" t="s">
        <v>22034</v>
      </c>
      <c r="C5797" s="5" t="s">
        <v>22035</v>
      </c>
      <c r="D5797" s="5" t="s">
        <v>22036</v>
      </c>
      <c r="E5797" s="6">
        <v>45416</v>
      </c>
      <c r="F5797" s="5" t="s">
        <v>73</v>
      </c>
      <c r="G5797" s="5">
        <v>1</v>
      </c>
      <c r="H5797" s="5">
        <v>0</v>
      </c>
      <c r="I5797" s="5">
        <v>120</v>
      </c>
      <c r="J5797" s="5" t="s">
        <v>23</v>
      </c>
      <c r="K5797" s="5" t="s">
        <v>17</v>
      </c>
    </row>
    <row r="5798" spans="1:11">
      <c r="A5798" s="5" t="s">
        <v>22037</v>
      </c>
      <c r="B5798" s="5" t="s">
        <v>22038</v>
      </c>
      <c r="C5798" s="5" t="s">
        <v>22039</v>
      </c>
      <c r="D5798" s="5" t="s">
        <v>22040</v>
      </c>
      <c r="E5798" s="6">
        <v>45521</v>
      </c>
      <c r="F5798" s="5" t="s">
        <v>28</v>
      </c>
      <c r="G5798" s="5">
        <v>2</v>
      </c>
      <c r="H5798" s="5">
        <v>0</v>
      </c>
      <c r="I5798" s="5">
        <v>600</v>
      </c>
      <c r="J5798" s="5" t="s">
        <v>23</v>
      </c>
      <c r="K5798" s="5" t="s">
        <v>17</v>
      </c>
    </row>
    <row r="5799" spans="1:11">
      <c r="A5799" s="5" t="s">
        <v>22041</v>
      </c>
      <c r="B5799" s="5" t="s">
        <v>22042</v>
      </c>
      <c r="C5799" s="5" t="s">
        <v>22043</v>
      </c>
      <c r="D5799" s="5" t="s">
        <v>22044</v>
      </c>
      <c r="E5799" s="6">
        <v>45709</v>
      </c>
      <c r="F5799" s="5" t="s">
        <v>22</v>
      </c>
      <c r="G5799" s="5">
        <v>2</v>
      </c>
      <c r="H5799" s="5">
        <v>0</v>
      </c>
      <c r="I5799" s="5">
        <v>200</v>
      </c>
      <c r="J5799" s="5" t="s">
        <v>90</v>
      </c>
      <c r="K5799" s="5" t="s">
        <v>17</v>
      </c>
    </row>
    <row r="5800" spans="1:11">
      <c r="A5800" s="5" t="s">
        <v>22045</v>
      </c>
      <c r="B5800" s="5" t="s">
        <v>22046</v>
      </c>
      <c r="C5800" s="5" t="s">
        <v>22047</v>
      </c>
      <c r="D5800" s="5" t="s">
        <v>22048</v>
      </c>
      <c r="E5800" s="6">
        <v>45662</v>
      </c>
      <c r="F5800" s="5" t="s">
        <v>47</v>
      </c>
      <c r="G5800" s="5">
        <v>1</v>
      </c>
      <c r="H5800" s="5">
        <v>5</v>
      </c>
      <c r="I5800" s="5">
        <v>1140</v>
      </c>
      <c r="J5800" s="5" t="s">
        <v>84</v>
      </c>
      <c r="K5800" s="5" t="s">
        <v>78</v>
      </c>
    </row>
    <row r="5801" spans="1:11">
      <c r="A5801" s="5" t="s">
        <v>22049</v>
      </c>
      <c r="B5801" s="5" t="s">
        <v>22050</v>
      </c>
      <c r="C5801" s="5" t="s">
        <v>22051</v>
      </c>
      <c r="D5801" s="5" t="s">
        <v>22052</v>
      </c>
      <c r="E5801" s="6">
        <v>45743</v>
      </c>
      <c r="F5801" s="5" t="s">
        <v>28</v>
      </c>
      <c r="G5801" s="5">
        <v>4</v>
      </c>
      <c r="H5801" s="5">
        <v>0</v>
      </c>
      <c r="I5801" s="5">
        <v>1200</v>
      </c>
      <c r="J5801" s="5" t="s">
        <v>16</v>
      </c>
      <c r="K5801" s="5" t="s">
        <v>17</v>
      </c>
    </row>
    <row r="5802" spans="1:11">
      <c r="A5802" s="5" t="s">
        <v>22053</v>
      </c>
      <c r="B5802" s="5" t="s">
        <v>22054</v>
      </c>
      <c r="C5802" s="5" t="s">
        <v>22055</v>
      </c>
      <c r="D5802" s="5" t="s">
        <v>22056</v>
      </c>
      <c r="E5802" s="6">
        <v>45410</v>
      </c>
      <c r="F5802" s="5" t="s">
        <v>15</v>
      </c>
      <c r="G5802" s="5">
        <v>3</v>
      </c>
      <c r="H5802" s="5">
        <v>0</v>
      </c>
      <c r="I5802" s="5">
        <v>2400</v>
      </c>
      <c r="J5802" s="5" t="s">
        <v>16</v>
      </c>
      <c r="K5802" s="5" t="s">
        <v>17</v>
      </c>
    </row>
    <row r="5803" spans="1:11">
      <c r="A5803" s="5" t="s">
        <v>22057</v>
      </c>
      <c r="B5803" s="5" t="s">
        <v>22058</v>
      </c>
      <c r="C5803" s="5" t="s">
        <v>22059</v>
      </c>
      <c r="D5803" s="5" t="s">
        <v>22060</v>
      </c>
      <c r="E5803" s="6">
        <v>45609</v>
      </c>
      <c r="F5803" s="5" t="s">
        <v>83</v>
      </c>
      <c r="G5803" s="5">
        <v>1</v>
      </c>
      <c r="H5803" s="5">
        <v>0</v>
      </c>
      <c r="I5803" s="5">
        <v>150</v>
      </c>
      <c r="J5803" s="5" t="s">
        <v>33</v>
      </c>
      <c r="K5803" s="5" t="s">
        <v>17</v>
      </c>
    </row>
    <row r="5804" spans="1:11">
      <c r="A5804" s="5" t="s">
        <v>22061</v>
      </c>
      <c r="B5804" s="5" t="s">
        <v>22062</v>
      </c>
      <c r="C5804" s="5" t="s">
        <v>22063</v>
      </c>
      <c r="D5804" s="5" t="s">
        <v>22064</v>
      </c>
      <c r="E5804" s="6">
        <v>45578</v>
      </c>
      <c r="F5804" s="5" t="s">
        <v>15</v>
      </c>
      <c r="G5804" s="5">
        <v>4</v>
      </c>
      <c r="H5804" s="5">
        <v>10</v>
      </c>
      <c r="I5804" s="5">
        <v>2880</v>
      </c>
      <c r="J5804" s="5" t="s">
        <v>33</v>
      </c>
      <c r="K5804" s="5" t="s">
        <v>78</v>
      </c>
    </row>
    <row r="5805" spans="1:11">
      <c r="A5805" s="5" t="s">
        <v>22065</v>
      </c>
      <c r="B5805" s="5" t="s">
        <v>22066</v>
      </c>
      <c r="C5805" s="5" t="s">
        <v>22067</v>
      </c>
      <c r="D5805" s="5" t="s">
        <v>22068</v>
      </c>
      <c r="E5805" s="6">
        <v>45662</v>
      </c>
      <c r="F5805" s="5" t="s">
        <v>15</v>
      </c>
      <c r="G5805" s="5">
        <v>4</v>
      </c>
      <c r="H5805" s="5">
        <v>10</v>
      </c>
      <c r="I5805" s="5">
        <v>2880</v>
      </c>
      <c r="J5805" s="5" t="s">
        <v>23</v>
      </c>
      <c r="K5805" s="5" t="s">
        <v>17</v>
      </c>
    </row>
    <row r="5806" spans="1:11">
      <c r="A5806" s="5" t="s">
        <v>22069</v>
      </c>
      <c r="B5806" s="5" t="s">
        <v>22070</v>
      </c>
      <c r="C5806" s="5" t="s">
        <v>22071</v>
      </c>
      <c r="D5806" s="5" t="s">
        <v>22072</v>
      </c>
      <c r="E5806" s="6">
        <v>45767</v>
      </c>
      <c r="F5806" s="5" t="s">
        <v>28</v>
      </c>
      <c r="G5806" s="5">
        <v>1</v>
      </c>
      <c r="H5806" s="5">
        <v>10</v>
      </c>
      <c r="I5806" s="5">
        <v>270</v>
      </c>
      <c r="J5806" s="5" t="s">
        <v>16</v>
      </c>
      <c r="K5806" s="5" t="s">
        <v>17</v>
      </c>
    </row>
    <row r="5807" spans="1:11">
      <c r="A5807" s="5" t="s">
        <v>22073</v>
      </c>
      <c r="B5807" s="5" t="s">
        <v>22074</v>
      </c>
      <c r="C5807" s="5" t="s">
        <v>22075</v>
      </c>
      <c r="D5807" s="5" t="s">
        <v>22076</v>
      </c>
      <c r="E5807" s="6">
        <v>45739</v>
      </c>
      <c r="F5807" s="5" t="s">
        <v>73</v>
      </c>
      <c r="G5807" s="5">
        <v>2</v>
      </c>
      <c r="H5807" s="5">
        <v>0</v>
      </c>
      <c r="I5807" s="5">
        <v>240</v>
      </c>
      <c r="J5807" s="5" t="s">
        <v>16</v>
      </c>
      <c r="K5807" s="5" t="s">
        <v>17</v>
      </c>
    </row>
    <row r="5808" spans="1:11">
      <c r="A5808" s="5" t="s">
        <v>22077</v>
      </c>
      <c r="B5808" s="5" t="s">
        <v>22078</v>
      </c>
      <c r="C5808" s="5" t="s">
        <v>4815</v>
      </c>
      <c r="D5808" s="5" t="s">
        <v>22079</v>
      </c>
      <c r="E5808" s="6">
        <v>45454</v>
      </c>
      <c r="F5808" s="5" t="s">
        <v>56</v>
      </c>
      <c r="G5808" s="5">
        <v>2</v>
      </c>
      <c r="H5808" s="5">
        <v>0</v>
      </c>
      <c r="I5808" s="5">
        <v>180</v>
      </c>
      <c r="J5808" s="5" t="s">
        <v>84</v>
      </c>
      <c r="K5808" s="5" t="s">
        <v>17</v>
      </c>
    </row>
    <row r="5809" spans="1:11">
      <c r="A5809" s="5" t="s">
        <v>22080</v>
      </c>
      <c r="B5809" s="5" t="s">
        <v>22081</v>
      </c>
      <c r="C5809" s="5" t="s">
        <v>22082</v>
      </c>
      <c r="D5809" s="5" t="s">
        <v>22083</v>
      </c>
      <c r="E5809" s="6">
        <v>45700</v>
      </c>
      <c r="F5809" s="5" t="s">
        <v>42</v>
      </c>
      <c r="G5809" s="5">
        <v>4</v>
      </c>
      <c r="H5809" s="5">
        <v>15</v>
      </c>
      <c r="I5809" s="5">
        <v>680</v>
      </c>
      <c r="J5809" s="5" t="s">
        <v>16</v>
      </c>
      <c r="K5809" s="5" t="s">
        <v>17</v>
      </c>
    </row>
    <row r="5810" spans="1:11">
      <c r="A5810" s="5" t="s">
        <v>22084</v>
      </c>
      <c r="B5810" s="5" t="s">
        <v>8905</v>
      </c>
      <c r="C5810" s="5" t="s">
        <v>22085</v>
      </c>
      <c r="D5810" s="5" t="s">
        <v>22086</v>
      </c>
      <c r="E5810" s="6">
        <v>45508</v>
      </c>
      <c r="F5810" s="5" t="s">
        <v>15</v>
      </c>
      <c r="G5810" s="5">
        <v>2</v>
      </c>
      <c r="H5810" s="5">
        <v>5</v>
      </c>
      <c r="I5810" s="5">
        <v>1520</v>
      </c>
      <c r="J5810" s="5" t="s">
        <v>90</v>
      </c>
      <c r="K5810" s="5" t="s">
        <v>17</v>
      </c>
    </row>
    <row r="5811" spans="1:11">
      <c r="A5811" s="5" t="s">
        <v>22087</v>
      </c>
      <c r="B5811" s="5" t="s">
        <v>22088</v>
      </c>
      <c r="C5811" s="5" t="s">
        <v>22089</v>
      </c>
      <c r="D5811" s="5" t="s">
        <v>22090</v>
      </c>
      <c r="E5811" s="6">
        <v>45421</v>
      </c>
      <c r="F5811" s="5" t="s">
        <v>42</v>
      </c>
      <c r="G5811" s="5">
        <v>4</v>
      </c>
      <c r="H5811" s="5">
        <v>0</v>
      </c>
      <c r="I5811" s="5">
        <v>800</v>
      </c>
      <c r="J5811" s="5" t="s">
        <v>84</v>
      </c>
      <c r="K5811" s="5" t="s">
        <v>17</v>
      </c>
    </row>
    <row r="5812" spans="1:11">
      <c r="A5812" s="5" t="s">
        <v>22091</v>
      </c>
      <c r="B5812" s="5" t="s">
        <v>22092</v>
      </c>
      <c r="C5812" s="5" t="s">
        <v>22093</v>
      </c>
      <c r="D5812" s="5" t="s">
        <v>8443</v>
      </c>
      <c r="E5812" s="6">
        <v>45738</v>
      </c>
      <c r="F5812" s="5" t="s">
        <v>83</v>
      </c>
      <c r="G5812" s="5">
        <v>2</v>
      </c>
      <c r="H5812" s="5">
        <v>0</v>
      </c>
      <c r="I5812" s="5">
        <v>300</v>
      </c>
      <c r="J5812" s="5" t="s">
        <v>23</v>
      </c>
      <c r="K5812" s="5" t="s">
        <v>17</v>
      </c>
    </row>
    <row r="5813" spans="1:11">
      <c r="A5813" s="5" t="s">
        <v>22094</v>
      </c>
      <c r="B5813" s="5" t="s">
        <v>22095</v>
      </c>
      <c r="C5813" s="5" t="s">
        <v>22096</v>
      </c>
      <c r="D5813" s="5" t="s">
        <v>22097</v>
      </c>
      <c r="E5813" s="6">
        <v>45538</v>
      </c>
      <c r="F5813" s="5" t="s">
        <v>56</v>
      </c>
      <c r="G5813" s="5">
        <v>4</v>
      </c>
      <c r="H5813" s="5">
        <v>10</v>
      </c>
      <c r="I5813" s="5">
        <v>324</v>
      </c>
      <c r="J5813" s="5" t="s">
        <v>90</v>
      </c>
      <c r="K5813" s="5" t="s">
        <v>17</v>
      </c>
    </row>
    <row r="5814" spans="1:11">
      <c r="A5814" s="5" t="s">
        <v>22098</v>
      </c>
      <c r="B5814" s="5" t="s">
        <v>22099</v>
      </c>
      <c r="C5814" s="5" t="s">
        <v>22100</v>
      </c>
      <c r="D5814" s="5" t="s">
        <v>22101</v>
      </c>
      <c r="E5814" s="6">
        <v>45735</v>
      </c>
      <c r="F5814" s="5" t="s">
        <v>73</v>
      </c>
      <c r="G5814" s="5">
        <v>4</v>
      </c>
      <c r="H5814" s="5">
        <v>0</v>
      </c>
      <c r="I5814" s="5">
        <v>480</v>
      </c>
      <c r="J5814" s="5" t="s">
        <v>33</v>
      </c>
      <c r="K5814" s="5" t="s">
        <v>17</v>
      </c>
    </row>
    <row r="5815" spans="1:11">
      <c r="A5815" s="5" t="s">
        <v>22102</v>
      </c>
      <c r="B5815" s="5" t="s">
        <v>22103</v>
      </c>
      <c r="C5815" s="5" t="s">
        <v>22104</v>
      </c>
      <c r="D5815" s="5" t="s">
        <v>21609</v>
      </c>
      <c r="E5815" s="6">
        <v>45560</v>
      </c>
      <c r="F5815" s="5" t="s">
        <v>15</v>
      </c>
      <c r="G5815" s="5">
        <v>2</v>
      </c>
      <c r="H5815" s="5">
        <v>0</v>
      </c>
      <c r="I5815" s="5">
        <v>1600</v>
      </c>
      <c r="J5815" s="5" t="s">
        <v>84</v>
      </c>
      <c r="K5815" s="5" t="s">
        <v>17</v>
      </c>
    </row>
    <row r="5816" spans="1:11">
      <c r="A5816" s="5" t="s">
        <v>22105</v>
      </c>
      <c r="B5816" s="5" t="s">
        <v>22106</v>
      </c>
      <c r="C5816" s="5" t="s">
        <v>22107</v>
      </c>
      <c r="D5816" s="5" t="s">
        <v>22108</v>
      </c>
      <c r="E5816" s="6">
        <v>45510</v>
      </c>
      <c r="F5816" s="5" t="s">
        <v>83</v>
      </c>
      <c r="G5816" s="5">
        <v>1</v>
      </c>
      <c r="H5816" s="5">
        <v>0</v>
      </c>
      <c r="I5816" s="5">
        <v>150</v>
      </c>
      <c r="J5816" s="5" t="s">
        <v>16</v>
      </c>
      <c r="K5816" s="5" t="s">
        <v>17</v>
      </c>
    </row>
    <row r="5817" spans="1:11">
      <c r="A5817" s="5" t="s">
        <v>22109</v>
      </c>
      <c r="B5817" s="5" t="s">
        <v>22110</v>
      </c>
      <c r="C5817" s="5" t="s">
        <v>22111</v>
      </c>
      <c r="D5817" s="5" t="s">
        <v>22112</v>
      </c>
      <c r="E5817" s="6">
        <v>45574</v>
      </c>
      <c r="F5817" s="5" t="s">
        <v>83</v>
      </c>
      <c r="G5817" s="5">
        <v>4</v>
      </c>
      <c r="H5817" s="5">
        <v>10</v>
      </c>
      <c r="I5817" s="5">
        <v>540</v>
      </c>
      <c r="J5817" s="5" t="s">
        <v>23</v>
      </c>
      <c r="K5817" s="5" t="s">
        <v>17</v>
      </c>
    </row>
    <row r="5818" spans="1:11">
      <c r="A5818" s="5" t="s">
        <v>22113</v>
      </c>
      <c r="B5818" s="5" t="s">
        <v>22114</v>
      </c>
      <c r="C5818" s="5" t="s">
        <v>22115</v>
      </c>
      <c r="D5818" s="5" t="s">
        <v>13112</v>
      </c>
      <c r="E5818" s="6">
        <v>45676</v>
      </c>
      <c r="F5818" s="5" t="s">
        <v>28</v>
      </c>
      <c r="G5818" s="5">
        <v>1</v>
      </c>
      <c r="H5818" s="5">
        <v>5</v>
      </c>
      <c r="I5818" s="5">
        <v>285</v>
      </c>
      <c r="J5818" s="5" t="s">
        <v>23</v>
      </c>
      <c r="K5818" s="5" t="s">
        <v>17</v>
      </c>
    </row>
    <row r="5819" spans="1:11">
      <c r="A5819" s="5" t="s">
        <v>22116</v>
      </c>
      <c r="B5819" s="5" t="s">
        <v>22117</v>
      </c>
      <c r="C5819" s="5" t="s">
        <v>22118</v>
      </c>
      <c r="D5819" s="5" t="s">
        <v>1203</v>
      </c>
      <c r="E5819" s="6">
        <v>45558</v>
      </c>
      <c r="F5819" s="5" t="s">
        <v>56</v>
      </c>
      <c r="G5819" s="5">
        <v>2</v>
      </c>
      <c r="H5819" s="5">
        <v>0</v>
      </c>
      <c r="I5819" s="5">
        <v>180</v>
      </c>
      <c r="J5819" s="5" t="s">
        <v>33</v>
      </c>
      <c r="K5819" s="5" t="s">
        <v>17</v>
      </c>
    </row>
    <row r="5820" spans="1:11">
      <c r="A5820" s="5" t="s">
        <v>22119</v>
      </c>
      <c r="B5820" s="5" t="s">
        <v>22120</v>
      </c>
      <c r="C5820" s="5" t="s">
        <v>22121</v>
      </c>
      <c r="D5820" s="5" t="s">
        <v>22122</v>
      </c>
      <c r="E5820" s="6">
        <v>45684</v>
      </c>
      <c r="F5820" s="5" t="s">
        <v>28</v>
      </c>
      <c r="G5820" s="5">
        <v>4</v>
      </c>
      <c r="H5820" s="5">
        <v>0</v>
      </c>
      <c r="I5820" s="5">
        <v>1200</v>
      </c>
      <c r="J5820" s="5" t="s">
        <v>84</v>
      </c>
      <c r="K5820" s="5" t="s">
        <v>17</v>
      </c>
    </row>
    <row r="5821" spans="1:11">
      <c r="A5821" s="5" t="s">
        <v>22123</v>
      </c>
      <c r="B5821" s="5" t="s">
        <v>22124</v>
      </c>
      <c r="C5821" s="5" t="s">
        <v>22125</v>
      </c>
      <c r="D5821" s="5" t="s">
        <v>22126</v>
      </c>
      <c r="E5821" s="6">
        <v>45601</v>
      </c>
      <c r="F5821" s="5" t="s">
        <v>73</v>
      </c>
      <c r="G5821" s="5">
        <v>3</v>
      </c>
      <c r="H5821" s="5">
        <v>0</v>
      </c>
      <c r="I5821" s="5">
        <v>360</v>
      </c>
      <c r="J5821" s="5" t="s">
        <v>90</v>
      </c>
      <c r="K5821" s="5" t="s">
        <v>17</v>
      </c>
    </row>
    <row r="5822" spans="1:11">
      <c r="A5822" s="5" t="s">
        <v>22127</v>
      </c>
      <c r="B5822" s="5" t="s">
        <v>22128</v>
      </c>
      <c r="C5822" s="5" t="s">
        <v>22129</v>
      </c>
      <c r="D5822" s="5" t="s">
        <v>22130</v>
      </c>
      <c r="E5822" s="6">
        <v>45506</v>
      </c>
      <c r="F5822" s="5" t="s">
        <v>22</v>
      </c>
      <c r="G5822" s="5">
        <v>4</v>
      </c>
      <c r="H5822" s="5">
        <v>10</v>
      </c>
      <c r="I5822" s="5">
        <v>360</v>
      </c>
      <c r="J5822" s="5" t="s">
        <v>16</v>
      </c>
      <c r="K5822" s="5" t="s">
        <v>78</v>
      </c>
    </row>
    <row r="5823" spans="1:11">
      <c r="A5823" s="5" t="s">
        <v>22131</v>
      </c>
      <c r="B5823" s="5" t="s">
        <v>22132</v>
      </c>
      <c r="C5823" s="5" t="s">
        <v>22133</v>
      </c>
      <c r="D5823" s="5" t="s">
        <v>22134</v>
      </c>
      <c r="E5823" s="6">
        <v>45555</v>
      </c>
      <c r="F5823" s="5" t="s">
        <v>73</v>
      </c>
      <c r="G5823" s="5">
        <v>1</v>
      </c>
      <c r="H5823" s="5">
        <v>10</v>
      </c>
      <c r="I5823" s="5">
        <v>108</v>
      </c>
      <c r="J5823" s="5" t="s">
        <v>90</v>
      </c>
      <c r="K5823" s="5" t="s">
        <v>17</v>
      </c>
    </row>
    <row r="5824" spans="1:11">
      <c r="A5824" s="5" t="s">
        <v>22135</v>
      </c>
      <c r="B5824" s="5" t="s">
        <v>22136</v>
      </c>
      <c r="C5824" s="5" t="s">
        <v>22137</v>
      </c>
      <c r="D5824" s="5" t="s">
        <v>22138</v>
      </c>
      <c r="E5824" s="6">
        <v>45553</v>
      </c>
      <c r="F5824" s="5" t="s">
        <v>22</v>
      </c>
      <c r="G5824" s="5">
        <v>2</v>
      </c>
      <c r="H5824" s="5">
        <v>0</v>
      </c>
      <c r="I5824" s="5">
        <v>200</v>
      </c>
      <c r="J5824" s="5" t="s">
        <v>84</v>
      </c>
      <c r="K5824" s="5" t="s">
        <v>17</v>
      </c>
    </row>
    <row r="5825" spans="1:11">
      <c r="A5825" s="5" t="s">
        <v>22139</v>
      </c>
      <c r="B5825" s="5" t="s">
        <v>22140</v>
      </c>
      <c r="C5825" s="5" t="s">
        <v>22141</v>
      </c>
      <c r="D5825" s="5" t="s">
        <v>22142</v>
      </c>
      <c r="E5825" s="6">
        <v>45523</v>
      </c>
      <c r="F5825" s="5" t="s">
        <v>42</v>
      </c>
      <c r="G5825" s="5">
        <v>3</v>
      </c>
      <c r="H5825" s="5">
        <v>5</v>
      </c>
      <c r="I5825" s="5">
        <v>570</v>
      </c>
      <c r="J5825" s="5" t="s">
        <v>16</v>
      </c>
      <c r="K5825" s="5" t="s">
        <v>17</v>
      </c>
    </row>
    <row r="5826" spans="1:11">
      <c r="A5826" s="5" t="s">
        <v>22143</v>
      </c>
      <c r="B5826" s="5" t="s">
        <v>22144</v>
      </c>
      <c r="C5826" s="5" t="s">
        <v>22145</v>
      </c>
      <c r="D5826" s="5" t="s">
        <v>22146</v>
      </c>
      <c r="E5826" s="6">
        <v>45700</v>
      </c>
      <c r="F5826" s="5" t="s">
        <v>73</v>
      </c>
      <c r="G5826" s="5">
        <v>1</v>
      </c>
      <c r="H5826" s="5">
        <v>10</v>
      </c>
      <c r="I5826" s="5">
        <v>108</v>
      </c>
      <c r="J5826" s="5" t="s">
        <v>84</v>
      </c>
      <c r="K5826" s="5" t="s">
        <v>17</v>
      </c>
    </row>
    <row r="5827" spans="1:11">
      <c r="A5827" s="5" t="s">
        <v>22147</v>
      </c>
      <c r="B5827" s="5" t="s">
        <v>22148</v>
      </c>
      <c r="C5827" s="5" t="s">
        <v>22149</v>
      </c>
      <c r="D5827" s="5" t="s">
        <v>11518</v>
      </c>
      <c r="E5827" s="6">
        <v>45696</v>
      </c>
      <c r="F5827" s="5" t="s">
        <v>42</v>
      </c>
      <c r="G5827" s="5">
        <v>2</v>
      </c>
      <c r="H5827" s="5">
        <v>10</v>
      </c>
      <c r="I5827" s="5">
        <v>360</v>
      </c>
      <c r="J5827" s="5" t="s">
        <v>23</v>
      </c>
      <c r="K5827" s="5" t="s">
        <v>17</v>
      </c>
    </row>
    <row r="5828" spans="1:11">
      <c r="A5828" s="5" t="s">
        <v>22150</v>
      </c>
      <c r="B5828" s="5" t="s">
        <v>22151</v>
      </c>
      <c r="C5828" s="5" t="s">
        <v>22152</v>
      </c>
      <c r="D5828" s="5" t="s">
        <v>22153</v>
      </c>
      <c r="E5828" s="6">
        <v>45520</v>
      </c>
      <c r="F5828" s="5" t="s">
        <v>47</v>
      </c>
      <c r="G5828" s="5">
        <v>2</v>
      </c>
      <c r="H5828" s="5">
        <v>0</v>
      </c>
      <c r="I5828" s="5">
        <v>2400</v>
      </c>
      <c r="J5828" s="5" t="s">
        <v>90</v>
      </c>
      <c r="K5828" s="5" t="s">
        <v>17</v>
      </c>
    </row>
    <row r="5829" spans="1:11">
      <c r="A5829" s="5" t="s">
        <v>22154</v>
      </c>
      <c r="B5829" s="5" t="s">
        <v>22155</v>
      </c>
      <c r="C5829" s="5" t="s">
        <v>22156</v>
      </c>
      <c r="D5829" s="5" t="s">
        <v>22157</v>
      </c>
      <c r="E5829" s="6">
        <v>45757</v>
      </c>
      <c r="F5829" s="5" t="s">
        <v>73</v>
      </c>
      <c r="G5829" s="5">
        <v>1</v>
      </c>
      <c r="H5829" s="5">
        <v>5</v>
      </c>
      <c r="I5829" s="5">
        <v>114</v>
      </c>
      <c r="J5829" s="5" t="s">
        <v>16</v>
      </c>
      <c r="K5829" s="5" t="s">
        <v>17</v>
      </c>
    </row>
    <row r="5830" spans="1:11">
      <c r="A5830" s="5" t="s">
        <v>22158</v>
      </c>
      <c r="B5830" s="5" t="s">
        <v>22159</v>
      </c>
      <c r="C5830" s="5" t="s">
        <v>22160</v>
      </c>
      <c r="D5830" s="5" t="s">
        <v>22161</v>
      </c>
      <c r="E5830" s="6">
        <v>45581</v>
      </c>
      <c r="F5830" s="5" t="s">
        <v>42</v>
      </c>
      <c r="G5830" s="5">
        <v>2</v>
      </c>
      <c r="H5830" s="5">
        <v>5</v>
      </c>
      <c r="I5830" s="5">
        <v>380</v>
      </c>
      <c r="J5830" s="5" t="s">
        <v>16</v>
      </c>
      <c r="K5830" s="5" t="s">
        <v>17</v>
      </c>
    </row>
    <row r="5831" spans="1:11">
      <c r="A5831" s="5" t="s">
        <v>22162</v>
      </c>
      <c r="B5831" s="5" t="s">
        <v>22163</v>
      </c>
      <c r="C5831" s="5" t="s">
        <v>22164</v>
      </c>
      <c r="D5831" s="5" t="s">
        <v>8613</v>
      </c>
      <c r="E5831" s="6">
        <v>45684</v>
      </c>
      <c r="F5831" s="5" t="s">
        <v>22</v>
      </c>
      <c r="G5831" s="5">
        <v>1</v>
      </c>
      <c r="H5831" s="5">
        <v>10</v>
      </c>
      <c r="I5831" s="5">
        <v>90</v>
      </c>
      <c r="J5831" s="5" t="s">
        <v>16</v>
      </c>
      <c r="K5831" s="5" t="s">
        <v>17</v>
      </c>
    </row>
    <row r="5832" spans="1:11">
      <c r="A5832" s="5" t="s">
        <v>22165</v>
      </c>
      <c r="B5832" s="5" t="s">
        <v>22166</v>
      </c>
      <c r="C5832" s="5" t="s">
        <v>22167</v>
      </c>
      <c r="D5832" s="5" t="s">
        <v>19002</v>
      </c>
      <c r="E5832" s="6">
        <v>45569</v>
      </c>
      <c r="F5832" s="5" t="s">
        <v>73</v>
      </c>
      <c r="G5832" s="5">
        <v>2</v>
      </c>
      <c r="H5832" s="5">
        <v>0</v>
      </c>
      <c r="I5832" s="5">
        <v>240</v>
      </c>
      <c r="J5832" s="5" t="s">
        <v>16</v>
      </c>
      <c r="K5832" s="5" t="s">
        <v>17</v>
      </c>
    </row>
    <row r="5833" spans="1:11">
      <c r="A5833" s="5" t="s">
        <v>22168</v>
      </c>
      <c r="B5833" s="5" t="s">
        <v>16755</v>
      </c>
      <c r="C5833" s="5" t="s">
        <v>22169</v>
      </c>
      <c r="D5833" s="5" t="s">
        <v>1243</v>
      </c>
      <c r="E5833" s="6">
        <v>45492</v>
      </c>
      <c r="F5833" s="5" t="s">
        <v>89</v>
      </c>
      <c r="G5833" s="5">
        <v>1</v>
      </c>
      <c r="H5833" s="5">
        <v>0</v>
      </c>
      <c r="I5833" s="5">
        <v>50</v>
      </c>
      <c r="J5833" s="5" t="s">
        <v>23</v>
      </c>
      <c r="K5833" s="5" t="s">
        <v>17</v>
      </c>
    </row>
    <row r="5834" spans="1:11">
      <c r="A5834" s="5" t="s">
        <v>22170</v>
      </c>
      <c r="B5834" s="5" t="s">
        <v>22171</v>
      </c>
      <c r="C5834" s="5" t="s">
        <v>22172</v>
      </c>
      <c r="D5834" s="5" t="s">
        <v>22173</v>
      </c>
      <c r="E5834" s="6">
        <v>45409</v>
      </c>
      <c r="F5834" s="5" t="s">
        <v>73</v>
      </c>
      <c r="G5834" s="5">
        <v>1</v>
      </c>
      <c r="H5834" s="5">
        <v>0</v>
      </c>
      <c r="I5834" s="5">
        <v>120</v>
      </c>
      <c r="J5834" s="5" t="s">
        <v>84</v>
      </c>
      <c r="K5834" s="5" t="s">
        <v>17</v>
      </c>
    </row>
    <row r="5835" spans="1:11">
      <c r="A5835" s="5" t="s">
        <v>22174</v>
      </c>
      <c r="B5835" s="5" t="s">
        <v>396</v>
      </c>
      <c r="C5835" s="5" t="s">
        <v>22175</v>
      </c>
      <c r="D5835" s="5" t="s">
        <v>22176</v>
      </c>
      <c r="E5835" s="6">
        <v>45427</v>
      </c>
      <c r="F5835" s="5" t="s">
        <v>22</v>
      </c>
      <c r="G5835" s="5">
        <v>3</v>
      </c>
      <c r="H5835" s="5">
        <v>0</v>
      </c>
      <c r="I5835" s="5">
        <v>300</v>
      </c>
      <c r="J5835" s="5" t="s">
        <v>16</v>
      </c>
      <c r="K5835" s="5" t="s">
        <v>17</v>
      </c>
    </row>
    <row r="5836" spans="1:11">
      <c r="A5836" s="5" t="s">
        <v>22177</v>
      </c>
      <c r="B5836" s="5" t="s">
        <v>22178</v>
      </c>
      <c r="C5836" s="5" t="s">
        <v>22179</v>
      </c>
      <c r="D5836" s="5" t="s">
        <v>22180</v>
      </c>
      <c r="E5836" s="6">
        <v>45522</v>
      </c>
      <c r="F5836" s="5" t="s">
        <v>83</v>
      </c>
      <c r="G5836" s="5">
        <v>1</v>
      </c>
      <c r="H5836" s="5">
        <v>0</v>
      </c>
      <c r="I5836" s="5">
        <v>150</v>
      </c>
      <c r="J5836" s="5" t="s">
        <v>90</v>
      </c>
      <c r="K5836" s="5" t="s">
        <v>17</v>
      </c>
    </row>
    <row r="5837" spans="1:11">
      <c r="A5837" s="5" t="s">
        <v>22181</v>
      </c>
      <c r="B5837" s="5" t="s">
        <v>22182</v>
      </c>
      <c r="C5837" s="5" t="s">
        <v>22183</v>
      </c>
      <c r="D5837" s="5" t="s">
        <v>15262</v>
      </c>
      <c r="E5837" s="6">
        <v>45501</v>
      </c>
      <c r="F5837" s="5" t="s">
        <v>56</v>
      </c>
      <c r="G5837" s="5">
        <v>1</v>
      </c>
      <c r="H5837" s="5">
        <v>0</v>
      </c>
      <c r="I5837" s="5">
        <v>90</v>
      </c>
      <c r="J5837" s="5" t="s">
        <v>33</v>
      </c>
      <c r="K5837" s="5" t="s">
        <v>17</v>
      </c>
    </row>
    <row r="5838" spans="1:11">
      <c r="A5838" s="5" t="s">
        <v>22184</v>
      </c>
      <c r="B5838" s="5" t="s">
        <v>22185</v>
      </c>
      <c r="C5838" s="5" t="s">
        <v>22186</v>
      </c>
      <c r="D5838" s="5" t="s">
        <v>11630</v>
      </c>
      <c r="E5838" s="6">
        <v>45683</v>
      </c>
      <c r="F5838" s="5" t="s">
        <v>28</v>
      </c>
      <c r="G5838" s="5">
        <v>4</v>
      </c>
      <c r="H5838" s="5">
        <v>0</v>
      </c>
      <c r="I5838" s="5">
        <v>1200</v>
      </c>
      <c r="J5838" s="5" t="s">
        <v>90</v>
      </c>
      <c r="K5838" s="5" t="s">
        <v>78</v>
      </c>
    </row>
    <row r="5839" spans="1:11">
      <c r="A5839" s="5" t="s">
        <v>22187</v>
      </c>
      <c r="B5839" s="5" t="s">
        <v>22188</v>
      </c>
      <c r="C5839" s="5" t="s">
        <v>22189</v>
      </c>
      <c r="D5839" s="5" t="s">
        <v>11153</v>
      </c>
      <c r="E5839" s="6">
        <v>45717</v>
      </c>
      <c r="F5839" s="5" t="s">
        <v>56</v>
      </c>
      <c r="G5839" s="5">
        <v>3</v>
      </c>
      <c r="H5839" s="5">
        <v>0</v>
      </c>
      <c r="I5839" s="5">
        <v>270</v>
      </c>
      <c r="J5839" s="5" t="s">
        <v>84</v>
      </c>
      <c r="K5839" s="5" t="s">
        <v>17</v>
      </c>
    </row>
    <row r="5840" spans="1:11">
      <c r="A5840" s="5" t="s">
        <v>22190</v>
      </c>
      <c r="B5840" s="5" t="s">
        <v>10658</v>
      </c>
      <c r="C5840" s="5" t="s">
        <v>22191</v>
      </c>
      <c r="D5840" s="5" t="s">
        <v>22192</v>
      </c>
      <c r="E5840" s="6">
        <v>45643</v>
      </c>
      <c r="F5840" s="5" t="s">
        <v>56</v>
      </c>
      <c r="G5840" s="5">
        <v>4</v>
      </c>
      <c r="H5840" s="5">
        <v>0</v>
      </c>
      <c r="I5840" s="5">
        <v>360</v>
      </c>
      <c r="J5840" s="5" t="s">
        <v>16</v>
      </c>
      <c r="K5840" s="5" t="s">
        <v>17</v>
      </c>
    </row>
    <row r="5841" spans="1:11">
      <c r="A5841" s="5" t="s">
        <v>22193</v>
      </c>
      <c r="B5841" s="5" t="s">
        <v>22194</v>
      </c>
      <c r="C5841" s="5" t="s">
        <v>22195</v>
      </c>
      <c r="D5841" s="5" t="s">
        <v>16860</v>
      </c>
      <c r="E5841" s="6">
        <v>45764</v>
      </c>
      <c r="F5841" s="5" t="s">
        <v>83</v>
      </c>
      <c r="G5841" s="5">
        <v>1</v>
      </c>
      <c r="H5841" s="5">
        <v>0</v>
      </c>
      <c r="I5841" s="5">
        <v>150</v>
      </c>
      <c r="J5841" s="5" t="s">
        <v>23</v>
      </c>
      <c r="K5841" s="5" t="s">
        <v>78</v>
      </c>
    </row>
    <row r="5842" spans="1:11">
      <c r="A5842" s="5" t="s">
        <v>22196</v>
      </c>
      <c r="B5842" s="5" t="s">
        <v>22197</v>
      </c>
      <c r="C5842" s="5" t="s">
        <v>22198</v>
      </c>
      <c r="D5842" s="5" t="s">
        <v>22199</v>
      </c>
      <c r="E5842" s="6">
        <v>45555</v>
      </c>
      <c r="F5842" s="5" t="s">
        <v>89</v>
      </c>
      <c r="G5842" s="5">
        <v>3</v>
      </c>
      <c r="H5842" s="5">
        <v>0</v>
      </c>
      <c r="I5842" s="5">
        <v>150</v>
      </c>
      <c r="J5842" s="5" t="s">
        <v>33</v>
      </c>
      <c r="K5842" s="5" t="s">
        <v>17</v>
      </c>
    </row>
    <row r="5843" spans="1:11">
      <c r="A5843" s="5" t="s">
        <v>22200</v>
      </c>
      <c r="B5843" s="5" t="s">
        <v>9148</v>
      </c>
      <c r="C5843" s="5" t="s">
        <v>22201</v>
      </c>
      <c r="D5843" s="5" t="s">
        <v>22202</v>
      </c>
      <c r="E5843" s="6">
        <v>45589</v>
      </c>
      <c r="F5843" s="5" t="s">
        <v>89</v>
      </c>
      <c r="G5843" s="5">
        <v>1</v>
      </c>
      <c r="H5843" s="5">
        <v>0</v>
      </c>
      <c r="I5843" s="5">
        <v>50</v>
      </c>
      <c r="J5843" s="5" t="s">
        <v>84</v>
      </c>
      <c r="K5843" s="5" t="s">
        <v>17</v>
      </c>
    </row>
    <row r="5844" spans="1:11">
      <c r="A5844" s="5" t="s">
        <v>22203</v>
      </c>
      <c r="B5844" s="5" t="s">
        <v>22204</v>
      </c>
      <c r="C5844" s="5" t="s">
        <v>22205</v>
      </c>
      <c r="D5844" s="5" t="s">
        <v>22206</v>
      </c>
      <c r="E5844" s="6">
        <v>45740</v>
      </c>
      <c r="F5844" s="5" t="s">
        <v>83</v>
      </c>
      <c r="G5844" s="5">
        <v>4</v>
      </c>
      <c r="H5844" s="5">
        <v>0</v>
      </c>
      <c r="I5844" s="5">
        <v>600</v>
      </c>
      <c r="J5844" s="5" t="s">
        <v>90</v>
      </c>
      <c r="K5844" s="5" t="s">
        <v>17</v>
      </c>
    </row>
    <row r="5845" spans="1:11">
      <c r="A5845" s="5" t="s">
        <v>22207</v>
      </c>
      <c r="B5845" s="5" t="s">
        <v>22208</v>
      </c>
      <c r="C5845" s="5" t="s">
        <v>22209</v>
      </c>
      <c r="D5845" s="5" t="s">
        <v>22210</v>
      </c>
      <c r="E5845" s="6">
        <v>45471</v>
      </c>
      <c r="F5845" s="5" t="s">
        <v>22</v>
      </c>
      <c r="G5845" s="5">
        <v>2</v>
      </c>
      <c r="H5845" s="5">
        <v>0</v>
      </c>
      <c r="I5845" s="5">
        <v>200</v>
      </c>
      <c r="J5845" s="5" t="s">
        <v>84</v>
      </c>
      <c r="K5845" s="5" t="s">
        <v>17</v>
      </c>
    </row>
    <row r="5846" spans="1:11">
      <c r="A5846" s="5" t="s">
        <v>22211</v>
      </c>
      <c r="B5846" s="5" t="s">
        <v>22212</v>
      </c>
      <c r="C5846" s="5" t="s">
        <v>22213</v>
      </c>
      <c r="D5846" s="5" t="s">
        <v>9150</v>
      </c>
      <c r="E5846" s="6">
        <v>45688</v>
      </c>
      <c r="F5846" s="5" t="s">
        <v>15</v>
      </c>
      <c r="G5846" s="5">
        <v>4</v>
      </c>
      <c r="H5846" s="5">
        <v>0</v>
      </c>
      <c r="I5846" s="5">
        <v>3200</v>
      </c>
      <c r="J5846" s="5" t="s">
        <v>84</v>
      </c>
      <c r="K5846" s="5" t="s">
        <v>17</v>
      </c>
    </row>
    <row r="5847" spans="1:11">
      <c r="A5847" s="5" t="s">
        <v>22214</v>
      </c>
      <c r="B5847" s="5" t="s">
        <v>22215</v>
      </c>
      <c r="C5847" s="5" t="s">
        <v>22216</v>
      </c>
      <c r="D5847" s="5" t="s">
        <v>22217</v>
      </c>
      <c r="E5847" s="6">
        <v>45732</v>
      </c>
      <c r="F5847" s="5" t="s">
        <v>42</v>
      </c>
      <c r="G5847" s="5">
        <v>4</v>
      </c>
      <c r="H5847" s="5">
        <v>5</v>
      </c>
      <c r="I5847" s="5">
        <v>760</v>
      </c>
      <c r="J5847" s="5" t="s">
        <v>84</v>
      </c>
      <c r="K5847" s="5" t="s">
        <v>17</v>
      </c>
    </row>
    <row r="5848" spans="1:11">
      <c r="A5848" s="5" t="s">
        <v>22218</v>
      </c>
      <c r="B5848" s="5" t="s">
        <v>22219</v>
      </c>
      <c r="C5848" s="5" t="s">
        <v>22220</v>
      </c>
      <c r="D5848" s="5" t="s">
        <v>22221</v>
      </c>
      <c r="E5848" s="6">
        <v>45692</v>
      </c>
      <c r="F5848" s="5" t="s">
        <v>83</v>
      </c>
      <c r="G5848" s="5">
        <v>1</v>
      </c>
      <c r="H5848" s="5">
        <v>0</v>
      </c>
      <c r="I5848" s="5">
        <v>150</v>
      </c>
      <c r="J5848" s="5" t="s">
        <v>33</v>
      </c>
      <c r="K5848" s="5" t="s">
        <v>78</v>
      </c>
    </row>
    <row r="5849" spans="1:11">
      <c r="A5849" s="5" t="s">
        <v>22222</v>
      </c>
      <c r="B5849" s="5" t="s">
        <v>22223</v>
      </c>
      <c r="C5849" s="5" t="s">
        <v>22224</v>
      </c>
      <c r="D5849" s="5" t="s">
        <v>22225</v>
      </c>
      <c r="E5849" s="6">
        <v>45694</v>
      </c>
      <c r="F5849" s="5" t="s">
        <v>56</v>
      </c>
      <c r="G5849" s="5">
        <v>1</v>
      </c>
      <c r="H5849" s="5">
        <v>5</v>
      </c>
      <c r="I5849" s="5">
        <v>85.5</v>
      </c>
      <c r="J5849" s="5" t="s">
        <v>33</v>
      </c>
      <c r="K5849" s="5" t="s">
        <v>17</v>
      </c>
    </row>
    <row r="5850" spans="1:11">
      <c r="A5850" s="5" t="s">
        <v>22226</v>
      </c>
      <c r="B5850" s="5" t="s">
        <v>22227</v>
      </c>
      <c r="C5850" s="5" t="s">
        <v>22228</v>
      </c>
      <c r="D5850" s="5" t="s">
        <v>22229</v>
      </c>
      <c r="E5850" s="6">
        <v>45744</v>
      </c>
      <c r="F5850" s="5" t="s">
        <v>22</v>
      </c>
      <c r="G5850" s="5">
        <v>1</v>
      </c>
      <c r="H5850" s="5">
        <v>0</v>
      </c>
      <c r="I5850" s="5">
        <v>100</v>
      </c>
      <c r="J5850" s="5" t="s">
        <v>23</v>
      </c>
      <c r="K5850" s="5" t="s">
        <v>17</v>
      </c>
    </row>
    <row r="5851" spans="1:11">
      <c r="A5851" s="5" t="s">
        <v>22230</v>
      </c>
      <c r="B5851" s="5" t="s">
        <v>22231</v>
      </c>
      <c r="C5851" s="5" t="s">
        <v>22232</v>
      </c>
      <c r="D5851" s="5" t="s">
        <v>22233</v>
      </c>
      <c r="E5851" s="6">
        <v>45586</v>
      </c>
      <c r="F5851" s="5" t="s">
        <v>89</v>
      </c>
      <c r="G5851" s="5">
        <v>1</v>
      </c>
      <c r="H5851" s="5">
        <v>10</v>
      </c>
      <c r="I5851" s="5">
        <v>45</v>
      </c>
      <c r="J5851" s="5" t="s">
        <v>33</v>
      </c>
      <c r="K5851" s="5" t="s">
        <v>17</v>
      </c>
    </row>
    <row r="5852" spans="1:11">
      <c r="A5852" s="5" t="s">
        <v>22234</v>
      </c>
      <c r="B5852" s="5" t="s">
        <v>22235</v>
      </c>
      <c r="C5852" s="5" t="s">
        <v>22236</v>
      </c>
      <c r="D5852" s="5" t="s">
        <v>22237</v>
      </c>
      <c r="E5852" s="6">
        <v>45647</v>
      </c>
      <c r="F5852" s="5" t="s">
        <v>89</v>
      </c>
      <c r="G5852" s="5">
        <v>1</v>
      </c>
      <c r="H5852" s="5">
        <v>0</v>
      </c>
      <c r="I5852" s="5">
        <v>50</v>
      </c>
      <c r="J5852" s="5" t="s">
        <v>33</v>
      </c>
      <c r="K5852" s="5" t="s">
        <v>17</v>
      </c>
    </row>
    <row r="5853" spans="1:11">
      <c r="A5853" s="5" t="s">
        <v>22238</v>
      </c>
      <c r="B5853" s="5" t="s">
        <v>22239</v>
      </c>
      <c r="C5853" s="5" t="s">
        <v>22240</v>
      </c>
      <c r="D5853" s="5" t="s">
        <v>2055</v>
      </c>
      <c r="E5853" s="6">
        <v>45669</v>
      </c>
      <c r="F5853" s="5" t="s">
        <v>42</v>
      </c>
      <c r="G5853" s="5">
        <v>3</v>
      </c>
      <c r="H5853" s="5">
        <v>5</v>
      </c>
      <c r="I5853" s="5">
        <v>570</v>
      </c>
      <c r="J5853" s="5" t="s">
        <v>16</v>
      </c>
      <c r="K5853" s="5" t="s">
        <v>17</v>
      </c>
    </row>
    <row r="5854" spans="1:11">
      <c r="A5854" s="5" t="s">
        <v>22241</v>
      </c>
      <c r="B5854" s="5" t="s">
        <v>22242</v>
      </c>
      <c r="C5854" s="5" t="s">
        <v>22243</v>
      </c>
      <c r="D5854" s="5" t="s">
        <v>22244</v>
      </c>
      <c r="E5854" s="6">
        <v>45507</v>
      </c>
      <c r="F5854" s="5" t="s">
        <v>47</v>
      </c>
      <c r="G5854" s="5">
        <v>4</v>
      </c>
      <c r="H5854" s="5">
        <v>0</v>
      </c>
      <c r="I5854" s="5">
        <v>4800</v>
      </c>
      <c r="J5854" s="5" t="s">
        <v>16</v>
      </c>
      <c r="K5854" s="5" t="s">
        <v>17</v>
      </c>
    </row>
    <row r="5855" spans="1:11">
      <c r="A5855" s="5" t="s">
        <v>22245</v>
      </c>
      <c r="B5855" s="5" t="s">
        <v>22246</v>
      </c>
      <c r="C5855" s="5" t="s">
        <v>22247</v>
      </c>
      <c r="D5855" s="5" t="s">
        <v>22248</v>
      </c>
      <c r="E5855" s="6">
        <v>45432</v>
      </c>
      <c r="F5855" s="5" t="s">
        <v>83</v>
      </c>
      <c r="G5855" s="5">
        <v>4</v>
      </c>
      <c r="H5855" s="5">
        <v>5</v>
      </c>
      <c r="I5855" s="5">
        <v>570</v>
      </c>
      <c r="J5855" s="5" t="s">
        <v>23</v>
      </c>
      <c r="K5855" s="5" t="s">
        <v>17</v>
      </c>
    </row>
    <row r="5856" spans="1:11">
      <c r="A5856" s="5" t="s">
        <v>22249</v>
      </c>
      <c r="B5856" s="5" t="s">
        <v>22250</v>
      </c>
      <c r="C5856" s="5" t="s">
        <v>22251</v>
      </c>
      <c r="D5856" s="5" t="s">
        <v>22252</v>
      </c>
      <c r="E5856" s="6">
        <v>45620</v>
      </c>
      <c r="F5856" s="5" t="s">
        <v>15</v>
      </c>
      <c r="G5856" s="5">
        <v>4</v>
      </c>
      <c r="H5856" s="5">
        <v>0</v>
      </c>
      <c r="I5856" s="5">
        <v>3200</v>
      </c>
      <c r="J5856" s="5" t="s">
        <v>16</v>
      </c>
      <c r="K5856" s="5" t="s">
        <v>17</v>
      </c>
    </row>
    <row r="5857" spans="1:11">
      <c r="A5857" s="5" t="s">
        <v>22253</v>
      </c>
      <c r="B5857" s="5" t="s">
        <v>22254</v>
      </c>
      <c r="C5857" s="5" t="s">
        <v>22255</v>
      </c>
      <c r="D5857" s="5" t="s">
        <v>22256</v>
      </c>
      <c r="E5857" s="6">
        <v>45444</v>
      </c>
      <c r="F5857" s="5" t="s">
        <v>73</v>
      </c>
      <c r="G5857" s="5">
        <v>2</v>
      </c>
      <c r="H5857" s="5">
        <v>5</v>
      </c>
      <c r="I5857" s="5">
        <v>228</v>
      </c>
      <c r="J5857" s="5" t="s">
        <v>84</v>
      </c>
      <c r="K5857" s="5" t="s">
        <v>17</v>
      </c>
    </row>
    <row r="5858" spans="1:11">
      <c r="A5858" s="5" t="s">
        <v>22257</v>
      </c>
      <c r="B5858" s="5" t="s">
        <v>22258</v>
      </c>
      <c r="C5858" s="5" t="s">
        <v>22259</v>
      </c>
      <c r="D5858" s="5" t="s">
        <v>22260</v>
      </c>
      <c r="E5858" s="6">
        <v>45701</v>
      </c>
      <c r="F5858" s="5" t="s">
        <v>89</v>
      </c>
      <c r="G5858" s="5">
        <v>4</v>
      </c>
      <c r="H5858" s="5">
        <v>0</v>
      </c>
      <c r="I5858" s="5">
        <v>200</v>
      </c>
      <c r="J5858" s="5" t="s">
        <v>23</v>
      </c>
      <c r="K5858" s="5" t="s">
        <v>17</v>
      </c>
    </row>
    <row r="5859" spans="1:11">
      <c r="A5859" s="5" t="s">
        <v>22261</v>
      </c>
      <c r="B5859" s="5" t="s">
        <v>22262</v>
      </c>
      <c r="C5859" s="5" t="s">
        <v>22263</v>
      </c>
      <c r="D5859" s="5" t="s">
        <v>6063</v>
      </c>
      <c r="E5859" s="6">
        <v>45759</v>
      </c>
      <c r="F5859" s="5" t="s">
        <v>28</v>
      </c>
      <c r="G5859" s="5">
        <v>3</v>
      </c>
      <c r="H5859" s="5">
        <v>5</v>
      </c>
      <c r="I5859" s="5">
        <v>855</v>
      </c>
      <c r="J5859" s="5" t="s">
        <v>16</v>
      </c>
      <c r="K5859" s="5" t="s">
        <v>17</v>
      </c>
    </row>
    <row r="5860" spans="1:11">
      <c r="A5860" s="5" t="s">
        <v>22264</v>
      </c>
      <c r="B5860" s="5" t="s">
        <v>22265</v>
      </c>
      <c r="C5860" s="5" t="s">
        <v>22266</v>
      </c>
      <c r="D5860" s="5" t="s">
        <v>22267</v>
      </c>
      <c r="E5860" s="6">
        <v>45672</v>
      </c>
      <c r="F5860" s="5" t="s">
        <v>83</v>
      </c>
      <c r="G5860" s="5">
        <v>4</v>
      </c>
      <c r="H5860" s="5">
        <v>5</v>
      </c>
      <c r="I5860" s="5">
        <v>570</v>
      </c>
      <c r="J5860" s="5" t="s">
        <v>84</v>
      </c>
      <c r="K5860" s="5" t="s">
        <v>17</v>
      </c>
    </row>
    <row r="5861" spans="1:11">
      <c r="A5861" s="5" t="s">
        <v>22268</v>
      </c>
      <c r="B5861" s="5" t="s">
        <v>22269</v>
      </c>
      <c r="C5861" s="5" t="s">
        <v>22270</v>
      </c>
      <c r="D5861" s="5" t="s">
        <v>2103</v>
      </c>
      <c r="E5861" s="6">
        <v>45706</v>
      </c>
      <c r="F5861" s="5" t="s">
        <v>42</v>
      </c>
      <c r="G5861" s="5">
        <v>1</v>
      </c>
      <c r="H5861" s="5">
        <v>10</v>
      </c>
      <c r="I5861" s="5">
        <v>180</v>
      </c>
      <c r="J5861" s="5" t="s">
        <v>16</v>
      </c>
      <c r="K5861" s="5" t="s">
        <v>17</v>
      </c>
    </row>
    <row r="5862" spans="1:11">
      <c r="A5862" s="5" t="s">
        <v>22271</v>
      </c>
      <c r="B5862" s="5" t="s">
        <v>22272</v>
      </c>
      <c r="C5862" s="5" t="s">
        <v>22273</v>
      </c>
      <c r="D5862" s="5" t="s">
        <v>22274</v>
      </c>
      <c r="E5862" s="6">
        <v>45588</v>
      </c>
      <c r="F5862" s="5" t="s">
        <v>47</v>
      </c>
      <c r="G5862" s="5">
        <v>4</v>
      </c>
      <c r="H5862" s="5">
        <v>15</v>
      </c>
      <c r="I5862" s="5">
        <v>4080</v>
      </c>
      <c r="J5862" s="5" t="s">
        <v>33</v>
      </c>
      <c r="K5862" s="5" t="s">
        <v>17</v>
      </c>
    </row>
    <row r="5863" spans="1:11">
      <c r="A5863" s="5" t="s">
        <v>22275</v>
      </c>
      <c r="B5863" s="5" t="s">
        <v>22276</v>
      </c>
      <c r="C5863" s="5" t="s">
        <v>22277</v>
      </c>
      <c r="D5863" s="5" t="s">
        <v>18313</v>
      </c>
      <c r="E5863" s="6">
        <v>45700</v>
      </c>
      <c r="F5863" s="5" t="s">
        <v>22</v>
      </c>
      <c r="G5863" s="5">
        <v>4</v>
      </c>
      <c r="H5863" s="5">
        <v>5</v>
      </c>
      <c r="I5863" s="5">
        <v>380</v>
      </c>
      <c r="J5863" s="5" t="s">
        <v>16</v>
      </c>
      <c r="K5863" s="5" t="s">
        <v>17</v>
      </c>
    </row>
    <row r="5864" spans="1:11">
      <c r="A5864" s="5" t="s">
        <v>22278</v>
      </c>
      <c r="B5864" s="5" t="s">
        <v>22279</v>
      </c>
      <c r="C5864" s="5" t="s">
        <v>22280</v>
      </c>
      <c r="D5864" s="5" t="s">
        <v>11087</v>
      </c>
      <c r="E5864" s="6">
        <v>45738</v>
      </c>
      <c r="F5864" s="5" t="s">
        <v>47</v>
      </c>
      <c r="G5864" s="5">
        <v>1</v>
      </c>
      <c r="H5864" s="5">
        <v>0</v>
      </c>
      <c r="I5864" s="5">
        <v>1200</v>
      </c>
      <c r="J5864" s="5" t="s">
        <v>16</v>
      </c>
      <c r="K5864" s="5" t="s">
        <v>17</v>
      </c>
    </row>
    <row r="5865" spans="1:11">
      <c r="A5865" s="5" t="s">
        <v>22281</v>
      </c>
      <c r="B5865" s="5" t="s">
        <v>22282</v>
      </c>
      <c r="C5865" s="5" t="s">
        <v>22283</v>
      </c>
      <c r="D5865" s="5" t="s">
        <v>22284</v>
      </c>
      <c r="E5865" s="6">
        <v>45452</v>
      </c>
      <c r="F5865" s="5" t="s">
        <v>73</v>
      </c>
      <c r="G5865" s="5">
        <v>3</v>
      </c>
      <c r="H5865" s="5">
        <v>0</v>
      </c>
      <c r="I5865" s="5">
        <v>360</v>
      </c>
      <c r="J5865" s="5" t="s">
        <v>90</v>
      </c>
      <c r="K5865" s="5" t="s">
        <v>78</v>
      </c>
    </row>
    <row r="5866" spans="1:11">
      <c r="A5866" s="5" t="s">
        <v>22285</v>
      </c>
      <c r="B5866" s="5" t="s">
        <v>19545</v>
      </c>
      <c r="C5866" s="5" t="s">
        <v>22286</v>
      </c>
      <c r="D5866" s="5" t="s">
        <v>22287</v>
      </c>
      <c r="E5866" s="6">
        <v>45505</v>
      </c>
      <c r="F5866" s="5" t="s">
        <v>47</v>
      </c>
      <c r="G5866" s="5">
        <v>2</v>
      </c>
      <c r="H5866" s="5">
        <v>0</v>
      </c>
      <c r="I5866" s="5">
        <v>2400</v>
      </c>
      <c r="J5866" s="5" t="s">
        <v>23</v>
      </c>
      <c r="K5866" s="5" t="s">
        <v>78</v>
      </c>
    </row>
    <row r="5867" spans="1:11">
      <c r="A5867" s="5" t="s">
        <v>22288</v>
      </c>
      <c r="B5867" s="5" t="s">
        <v>22289</v>
      </c>
      <c r="C5867" s="5" t="s">
        <v>22290</v>
      </c>
      <c r="D5867" s="5" t="s">
        <v>22291</v>
      </c>
      <c r="E5867" s="6">
        <v>45452</v>
      </c>
      <c r="F5867" s="5" t="s">
        <v>89</v>
      </c>
      <c r="G5867" s="5">
        <v>4</v>
      </c>
      <c r="H5867" s="5">
        <v>0</v>
      </c>
      <c r="I5867" s="5">
        <v>200</v>
      </c>
      <c r="J5867" s="5" t="s">
        <v>16</v>
      </c>
      <c r="K5867" s="5" t="s">
        <v>17</v>
      </c>
    </row>
    <row r="5868" spans="1:11">
      <c r="A5868" s="5" t="s">
        <v>22292</v>
      </c>
      <c r="B5868" s="5" t="s">
        <v>22293</v>
      </c>
      <c r="C5868" s="5" t="s">
        <v>22294</v>
      </c>
      <c r="D5868" s="5" t="s">
        <v>22295</v>
      </c>
      <c r="E5868" s="6">
        <v>45449</v>
      </c>
      <c r="F5868" s="5" t="s">
        <v>73</v>
      </c>
      <c r="G5868" s="5">
        <v>2</v>
      </c>
      <c r="H5868" s="5">
        <v>0</v>
      </c>
      <c r="I5868" s="5">
        <v>240</v>
      </c>
      <c r="J5868" s="5" t="s">
        <v>84</v>
      </c>
      <c r="K5868" s="5" t="s">
        <v>17</v>
      </c>
    </row>
    <row r="5869" spans="1:11">
      <c r="A5869" s="5" t="s">
        <v>22296</v>
      </c>
      <c r="B5869" s="5" t="s">
        <v>20563</v>
      </c>
      <c r="C5869" s="5" t="s">
        <v>22297</v>
      </c>
      <c r="D5869" s="5" t="s">
        <v>22298</v>
      </c>
      <c r="E5869" s="6">
        <v>45620</v>
      </c>
      <c r="F5869" s="5" t="s">
        <v>83</v>
      </c>
      <c r="G5869" s="5">
        <v>4</v>
      </c>
      <c r="H5869" s="5">
        <v>5</v>
      </c>
      <c r="I5869" s="5">
        <v>570</v>
      </c>
      <c r="J5869" s="5" t="s">
        <v>33</v>
      </c>
      <c r="K5869" s="5" t="s">
        <v>17</v>
      </c>
    </row>
    <row r="5870" spans="1:11">
      <c r="A5870" s="5" t="s">
        <v>22299</v>
      </c>
      <c r="B5870" s="5" t="s">
        <v>22300</v>
      </c>
      <c r="C5870" s="5" t="s">
        <v>22301</v>
      </c>
      <c r="D5870" s="5" t="s">
        <v>22302</v>
      </c>
      <c r="E5870" s="6">
        <v>45433</v>
      </c>
      <c r="F5870" s="5" t="s">
        <v>56</v>
      </c>
      <c r="G5870" s="5">
        <v>2</v>
      </c>
      <c r="H5870" s="5">
        <v>10</v>
      </c>
      <c r="I5870" s="5">
        <v>162</v>
      </c>
      <c r="J5870" s="5" t="s">
        <v>23</v>
      </c>
      <c r="K5870" s="5" t="s">
        <v>17</v>
      </c>
    </row>
    <row r="5871" spans="1:11">
      <c r="A5871" s="5" t="s">
        <v>22303</v>
      </c>
      <c r="B5871" s="5" t="s">
        <v>22304</v>
      </c>
      <c r="C5871" s="5" t="s">
        <v>22305</v>
      </c>
      <c r="D5871" s="5" t="s">
        <v>22306</v>
      </c>
      <c r="E5871" s="6">
        <v>45493</v>
      </c>
      <c r="F5871" s="5" t="s">
        <v>28</v>
      </c>
      <c r="G5871" s="5">
        <v>1</v>
      </c>
      <c r="H5871" s="5">
        <v>5</v>
      </c>
      <c r="I5871" s="5">
        <v>285</v>
      </c>
      <c r="J5871" s="5" t="s">
        <v>90</v>
      </c>
      <c r="K5871" s="5" t="s">
        <v>17</v>
      </c>
    </row>
    <row r="5872" spans="1:11">
      <c r="A5872" s="5" t="s">
        <v>22307</v>
      </c>
      <c r="B5872" s="5" t="s">
        <v>22308</v>
      </c>
      <c r="C5872" s="5" t="s">
        <v>22309</v>
      </c>
      <c r="D5872" s="5" t="s">
        <v>22310</v>
      </c>
      <c r="E5872" s="6">
        <v>45416</v>
      </c>
      <c r="F5872" s="5" t="s">
        <v>73</v>
      </c>
      <c r="G5872" s="5">
        <v>4</v>
      </c>
      <c r="H5872" s="5">
        <v>0</v>
      </c>
      <c r="I5872" s="5">
        <v>480</v>
      </c>
      <c r="J5872" s="5" t="s">
        <v>84</v>
      </c>
      <c r="K5872" s="5" t="s">
        <v>17</v>
      </c>
    </row>
    <row r="5873" spans="1:11">
      <c r="A5873" s="5" t="s">
        <v>22311</v>
      </c>
      <c r="B5873" s="5" t="s">
        <v>22312</v>
      </c>
      <c r="C5873" s="5" t="s">
        <v>22313</v>
      </c>
      <c r="D5873" s="5" t="s">
        <v>9754</v>
      </c>
      <c r="E5873" s="6">
        <v>45582</v>
      </c>
      <c r="F5873" s="5" t="s">
        <v>22</v>
      </c>
      <c r="G5873" s="5">
        <v>4</v>
      </c>
      <c r="H5873" s="5">
        <v>0</v>
      </c>
      <c r="I5873" s="5">
        <v>400</v>
      </c>
      <c r="J5873" s="5" t="s">
        <v>23</v>
      </c>
      <c r="K5873" s="5" t="s">
        <v>17</v>
      </c>
    </row>
    <row r="5874" spans="1:11">
      <c r="A5874" s="5" t="s">
        <v>22314</v>
      </c>
      <c r="B5874" s="5" t="s">
        <v>22315</v>
      </c>
      <c r="C5874" s="5" t="s">
        <v>22316</v>
      </c>
      <c r="D5874" s="5" t="s">
        <v>22317</v>
      </c>
      <c r="E5874" s="6">
        <v>45552</v>
      </c>
      <c r="F5874" s="5" t="s">
        <v>28</v>
      </c>
      <c r="G5874" s="5">
        <v>2</v>
      </c>
      <c r="H5874" s="5">
        <v>0</v>
      </c>
      <c r="I5874" s="5">
        <v>600</v>
      </c>
      <c r="J5874" s="5" t="s">
        <v>23</v>
      </c>
      <c r="K5874" s="5" t="s">
        <v>17</v>
      </c>
    </row>
    <row r="5875" spans="1:11">
      <c r="A5875" s="5" t="s">
        <v>22318</v>
      </c>
      <c r="B5875" s="5" t="s">
        <v>22319</v>
      </c>
      <c r="C5875" s="5" t="s">
        <v>22320</v>
      </c>
      <c r="D5875" s="5" t="s">
        <v>22321</v>
      </c>
      <c r="E5875" s="6">
        <v>45586</v>
      </c>
      <c r="F5875" s="5" t="s">
        <v>42</v>
      </c>
      <c r="G5875" s="5">
        <v>3</v>
      </c>
      <c r="H5875" s="5">
        <v>0</v>
      </c>
      <c r="I5875" s="5">
        <v>600</v>
      </c>
      <c r="J5875" s="5" t="s">
        <v>33</v>
      </c>
      <c r="K5875" s="5" t="s">
        <v>17</v>
      </c>
    </row>
    <row r="5876" spans="1:11">
      <c r="A5876" s="5" t="s">
        <v>22322</v>
      </c>
      <c r="B5876" s="5" t="s">
        <v>10236</v>
      </c>
      <c r="C5876" s="5" t="s">
        <v>22323</v>
      </c>
      <c r="D5876" s="5" t="s">
        <v>22324</v>
      </c>
      <c r="E5876" s="6">
        <v>45744</v>
      </c>
      <c r="F5876" s="5" t="s">
        <v>28</v>
      </c>
      <c r="G5876" s="5">
        <v>3</v>
      </c>
      <c r="H5876" s="5">
        <v>0</v>
      </c>
      <c r="I5876" s="5">
        <v>900</v>
      </c>
      <c r="J5876" s="5" t="s">
        <v>16</v>
      </c>
      <c r="K5876" s="5" t="s">
        <v>17</v>
      </c>
    </row>
    <row r="5877" spans="1:11">
      <c r="A5877" s="5" t="s">
        <v>22325</v>
      </c>
      <c r="B5877" s="5" t="s">
        <v>22326</v>
      </c>
      <c r="C5877" s="5" t="s">
        <v>22327</v>
      </c>
      <c r="D5877" s="5" t="s">
        <v>22328</v>
      </c>
      <c r="E5877" s="6">
        <v>45763</v>
      </c>
      <c r="F5877" s="5" t="s">
        <v>47</v>
      </c>
      <c r="G5877" s="5">
        <v>4</v>
      </c>
      <c r="H5877" s="5">
        <v>15</v>
      </c>
      <c r="I5877" s="5">
        <v>4080</v>
      </c>
      <c r="J5877" s="5" t="s">
        <v>16</v>
      </c>
      <c r="K5877" s="5" t="s">
        <v>17</v>
      </c>
    </row>
    <row r="5878" spans="1:11">
      <c r="A5878" s="5" t="s">
        <v>22329</v>
      </c>
      <c r="B5878" s="5" t="s">
        <v>22330</v>
      </c>
      <c r="C5878" s="5" t="s">
        <v>22331</v>
      </c>
      <c r="D5878" s="5" t="s">
        <v>22332</v>
      </c>
      <c r="E5878" s="6">
        <v>45741</v>
      </c>
      <c r="F5878" s="5" t="s">
        <v>28</v>
      </c>
      <c r="G5878" s="5">
        <v>3</v>
      </c>
      <c r="H5878" s="5">
        <v>0</v>
      </c>
      <c r="I5878" s="5">
        <v>900</v>
      </c>
      <c r="J5878" s="5" t="s">
        <v>16</v>
      </c>
      <c r="K5878" s="5" t="s">
        <v>17</v>
      </c>
    </row>
    <row r="5879" spans="1:11">
      <c r="A5879" s="5" t="s">
        <v>22333</v>
      </c>
      <c r="B5879" s="5" t="s">
        <v>22334</v>
      </c>
      <c r="C5879" s="5" t="s">
        <v>22335</v>
      </c>
      <c r="D5879" s="5" t="s">
        <v>22192</v>
      </c>
      <c r="E5879" s="6">
        <v>45752</v>
      </c>
      <c r="F5879" s="5" t="s">
        <v>83</v>
      </c>
      <c r="G5879" s="5">
        <v>4</v>
      </c>
      <c r="H5879" s="5">
        <v>5</v>
      </c>
      <c r="I5879" s="5">
        <v>570</v>
      </c>
      <c r="J5879" s="5" t="s">
        <v>16</v>
      </c>
      <c r="K5879" s="5" t="s">
        <v>17</v>
      </c>
    </row>
    <row r="5880" spans="1:11">
      <c r="A5880" s="5" t="s">
        <v>22336</v>
      </c>
      <c r="B5880" s="5" t="s">
        <v>22337</v>
      </c>
      <c r="C5880" s="5" t="s">
        <v>22338</v>
      </c>
      <c r="D5880" s="5" t="s">
        <v>16426</v>
      </c>
      <c r="E5880" s="6">
        <v>45540</v>
      </c>
      <c r="F5880" s="5" t="s">
        <v>89</v>
      </c>
      <c r="G5880" s="5">
        <v>4</v>
      </c>
      <c r="H5880" s="5">
        <v>0</v>
      </c>
      <c r="I5880" s="5">
        <v>200</v>
      </c>
      <c r="J5880" s="5" t="s">
        <v>84</v>
      </c>
      <c r="K5880" s="5" t="s">
        <v>17</v>
      </c>
    </row>
    <row r="5881" spans="1:11">
      <c r="A5881" s="5" t="s">
        <v>22339</v>
      </c>
      <c r="B5881" s="5" t="s">
        <v>22340</v>
      </c>
      <c r="C5881" s="5" t="s">
        <v>22341</v>
      </c>
      <c r="D5881" s="5" t="s">
        <v>22342</v>
      </c>
      <c r="E5881" s="6">
        <v>45742</v>
      </c>
      <c r="F5881" s="5" t="s">
        <v>56</v>
      </c>
      <c r="G5881" s="5">
        <v>3</v>
      </c>
      <c r="H5881" s="5">
        <v>0</v>
      </c>
      <c r="I5881" s="5">
        <v>270</v>
      </c>
      <c r="J5881" s="5" t="s">
        <v>16</v>
      </c>
      <c r="K5881" s="5" t="s">
        <v>17</v>
      </c>
    </row>
    <row r="5882" spans="1:11">
      <c r="A5882" s="5" t="s">
        <v>22343</v>
      </c>
      <c r="B5882" s="5" t="s">
        <v>22344</v>
      </c>
      <c r="C5882" s="5" t="s">
        <v>22345</v>
      </c>
      <c r="D5882" s="5" t="s">
        <v>22346</v>
      </c>
      <c r="E5882" s="6">
        <v>45430</v>
      </c>
      <c r="F5882" s="5" t="s">
        <v>89</v>
      </c>
      <c r="G5882" s="5">
        <v>2</v>
      </c>
      <c r="H5882" s="5">
        <v>0</v>
      </c>
      <c r="I5882" s="5">
        <v>100</v>
      </c>
      <c r="J5882" s="5" t="s">
        <v>23</v>
      </c>
      <c r="K5882" s="5" t="s">
        <v>17</v>
      </c>
    </row>
    <row r="5883" spans="1:11">
      <c r="A5883" s="5" t="s">
        <v>22347</v>
      </c>
      <c r="B5883" s="5" t="s">
        <v>22348</v>
      </c>
      <c r="C5883" s="5" t="s">
        <v>22349</v>
      </c>
      <c r="D5883" s="5" t="s">
        <v>22350</v>
      </c>
      <c r="E5883" s="6">
        <v>45492</v>
      </c>
      <c r="F5883" s="5" t="s">
        <v>56</v>
      </c>
      <c r="G5883" s="5">
        <v>1</v>
      </c>
      <c r="H5883" s="5">
        <v>0</v>
      </c>
      <c r="I5883" s="5">
        <v>90</v>
      </c>
      <c r="J5883" s="5" t="s">
        <v>84</v>
      </c>
      <c r="K5883" s="5" t="s">
        <v>78</v>
      </c>
    </row>
    <row r="5884" spans="1:11">
      <c r="A5884" s="5" t="s">
        <v>22351</v>
      </c>
      <c r="B5884" s="5" t="s">
        <v>22352</v>
      </c>
      <c r="C5884" s="5" t="s">
        <v>22353</v>
      </c>
      <c r="D5884" s="5" t="s">
        <v>22354</v>
      </c>
      <c r="E5884" s="6">
        <v>45502</v>
      </c>
      <c r="F5884" s="5" t="s">
        <v>28</v>
      </c>
      <c r="G5884" s="5">
        <v>1</v>
      </c>
      <c r="H5884" s="5">
        <v>0</v>
      </c>
      <c r="I5884" s="5">
        <v>300</v>
      </c>
      <c r="J5884" s="5" t="s">
        <v>23</v>
      </c>
      <c r="K5884" s="5" t="s">
        <v>17</v>
      </c>
    </row>
    <row r="5885" spans="1:11">
      <c r="A5885" s="5" t="s">
        <v>22355</v>
      </c>
      <c r="B5885" s="5" t="s">
        <v>22356</v>
      </c>
      <c r="C5885" s="5" t="s">
        <v>22357</v>
      </c>
      <c r="D5885" s="5" t="s">
        <v>22358</v>
      </c>
      <c r="E5885" s="6">
        <v>45653</v>
      </c>
      <c r="F5885" s="5" t="s">
        <v>73</v>
      </c>
      <c r="G5885" s="5">
        <v>3</v>
      </c>
      <c r="H5885" s="5">
        <v>0</v>
      </c>
      <c r="I5885" s="5">
        <v>360</v>
      </c>
      <c r="J5885" s="5" t="s">
        <v>33</v>
      </c>
      <c r="K5885" s="5" t="s">
        <v>17</v>
      </c>
    </row>
    <row r="5886" spans="1:11">
      <c r="A5886" s="5" t="s">
        <v>22359</v>
      </c>
      <c r="B5886" s="5" t="s">
        <v>22360</v>
      </c>
      <c r="C5886" s="5" t="s">
        <v>22361</v>
      </c>
      <c r="D5886" s="5" t="s">
        <v>22362</v>
      </c>
      <c r="E5886" s="6">
        <v>45652</v>
      </c>
      <c r="F5886" s="5" t="s">
        <v>89</v>
      </c>
      <c r="G5886" s="5">
        <v>2</v>
      </c>
      <c r="H5886" s="5">
        <v>5</v>
      </c>
      <c r="I5886" s="5">
        <v>95</v>
      </c>
      <c r="J5886" s="5" t="s">
        <v>90</v>
      </c>
      <c r="K5886" s="5" t="s">
        <v>17</v>
      </c>
    </row>
    <row r="5887" spans="1:11">
      <c r="A5887" s="5" t="s">
        <v>22363</v>
      </c>
      <c r="B5887" s="5" t="s">
        <v>22364</v>
      </c>
      <c r="C5887" s="5" t="s">
        <v>22365</v>
      </c>
      <c r="D5887" s="5" t="s">
        <v>22366</v>
      </c>
      <c r="E5887" s="6">
        <v>45471</v>
      </c>
      <c r="F5887" s="5" t="s">
        <v>56</v>
      </c>
      <c r="G5887" s="5">
        <v>4</v>
      </c>
      <c r="H5887" s="5">
        <v>0</v>
      </c>
      <c r="I5887" s="5">
        <v>360</v>
      </c>
      <c r="J5887" s="5" t="s">
        <v>23</v>
      </c>
      <c r="K5887" s="5" t="s">
        <v>17</v>
      </c>
    </row>
    <row r="5888" spans="1:11">
      <c r="A5888" s="5" t="s">
        <v>22367</v>
      </c>
      <c r="B5888" s="5" t="s">
        <v>22368</v>
      </c>
      <c r="C5888" s="5" t="s">
        <v>22369</v>
      </c>
      <c r="D5888" s="5" t="s">
        <v>19144</v>
      </c>
      <c r="E5888" s="6">
        <v>45424</v>
      </c>
      <c r="F5888" s="5" t="s">
        <v>15</v>
      </c>
      <c r="G5888" s="5">
        <v>2</v>
      </c>
      <c r="H5888" s="5">
        <v>0</v>
      </c>
      <c r="I5888" s="5">
        <v>1600</v>
      </c>
      <c r="J5888" s="5" t="s">
        <v>84</v>
      </c>
      <c r="K5888" s="5" t="s">
        <v>17</v>
      </c>
    </row>
    <row r="5889" spans="1:11">
      <c r="A5889" s="5" t="s">
        <v>22370</v>
      </c>
      <c r="B5889" s="5" t="s">
        <v>11893</v>
      </c>
      <c r="C5889" s="5" t="s">
        <v>22371</v>
      </c>
      <c r="D5889" s="5" t="s">
        <v>22372</v>
      </c>
      <c r="E5889" s="6">
        <v>45657</v>
      </c>
      <c r="F5889" s="5" t="s">
        <v>42</v>
      </c>
      <c r="G5889" s="5">
        <v>3</v>
      </c>
      <c r="H5889" s="5">
        <v>0</v>
      </c>
      <c r="I5889" s="5">
        <v>600</v>
      </c>
      <c r="J5889" s="5" t="s">
        <v>84</v>
      </c>
      <c r="K5889" s="5" t="s">
        <v>17</v>
      </c>
    </row>
    <row r="5890" spans="1:11">
      <c r="A5890" s="5" t="s">
        <v>22373</v>
      </c>
      <c r="B5890" s="5" t="s">
        <v>22374</v>
      </c>
      <c r="C5890" s="5" t="s">
        <v>22375</v>
      </c>
      <c r="D5890" s="5" t="s">
        <v>22376</v>
      </c>
      <c r="E5890" s="6">
        <v>45605</v>
      </c>
      <c r="F5890" s="5" t="s">
        <v>15</v>
      </c>
      <c r="G5890" s="5">
        <v>3</v>
      </c>
      <c r="H5890" s="5">
        <v>15</v>
      </c>
      <c r="I5890" s="5">
        <v>2040</v>
      </c>
      <c r="J5890" s="5" t="s">
        <v>33</v>
      </c>
      <c r="K5890" s="5" t="s">
        <v>17</v>
      </c>
    </row>
    <row r="5891" spans="1:11">
      <c r="A5891" s="5" t="s">
        <v>22377</v>
      </c>
      <c r="B5891" s="5" t="s">
        <v>22378</v>
      </c>
      <c r="C5891" s="5" t="s">
        <v>22379</v>
      </c>
      <c r="D5891" s="5" t="s">
        <v>4520</v>
      </c>
      <c r="E5891" s="6">
        <v>45410</v>
      </c>
      <c r="F5891" s="5" t="s">
        <v>15</v>
      </c>
      <c r="G5891" s="5">
        <v>2</v>
      </c>
      <c r="H5891" s="5">
        <v>0</v>
      </c>
      <c r="I5891" s="5">
        <v>1600</v>
      </c>
      <c r="J5891" s="5" t="s">
        <v>23</v>
      </c>
      <c r="K5891" s="5" t="s">
        <v>78</v>
      </c>
    </row>
    <row r="5892" spans="1:11">
      <c r="A5892" s="5" t="s">
        <v>22380</v>
      </c>
      <c r="B5892" s="5" t="s">
        <v>22381</v>
      </c>
      <c r="C5892" s="5" t="s">
        <v>22382</v>
      </c>
      <c r="D5892" s="5" t="s">
        <v>22383</v>
      </c>
      <c r="E5892" s="6">
        <v>45686</v>
      </c>
      <c r="F5892" s="5" t="s">
        <v>56</v>
      </c>
      <c r="G5892" s="5">
        <v>1</v>
      </c>
      <c r="H5892" s="5">
        <v>5</v>
      </c>
      <c r="I5892" s="5">
        <v>85.5</v>
      </c>
      <c r="J5892" s="5" t="s">
        <v>90</v>
      </c>
      <c r="K5892" s="5" t="s">
        <v>17</v>
      </c>
    </row>
    <row r="5893" spans="1:11">
      <c r="A5893" s="5" t="s">
        <v>22384</v>
      </c>
      <c r="B5893" s="5" t="s">
        <v>22385</v>
      </c>
      <c r="C5893" s="5" t="s">
        <v>22386</v>
      </c>
      <c r="D5893" s="5" t="s">
        <v>22387</v>
      </c>
      <c r="E5893" s="6">
        <v>45762</v>
      </c>
      <c r="F5893" s="5" t="s">
        <v>15</v>
      </c>
      <c r="G5893" s="5">
        <v>3</v>
      </c>
      <c r="H5893" s="5">
        <v>10</v>
      </c>
      <c r="I5893" s="5">
        <v>2160</v>
      </c>
      <c r="J5893" s="5" t="s">
        <v>16</v>
      </c>
      <c r="K5893" s="5" t="s">
        <v>78</v>
      </c>
    </row>
    <row r="5894" spans="1:11">
      <c r="A5894" s="5" t="s">
        <v>22388</v>
      </c>
      <c r="B5894" s="5" t="s">
        <v>22389</v>
      </c>
      <c r="C5894" s="5" t="s">
        <v>22390</v>
      </c>
      <c r="D5894" s="5" t="s">
        <v>859</v>
      </c>
      <c r="E5894" s="6">
        <v>45403</v>
      </c>
      <c r="F5894" s="5" t="s">
        <v>73</v>
      </c>
      <c r="G5894" s="5">
        <v>1</v>
      </c>
      <c r="H5894" s="5">
        <v>0</v>
      </c>
      <c r="I5894" s="5">
        <v>120</v>
      </c>
      <c r="J5894" s="5" t="s">
        <v>23</v>
      </c>
      <c r="K5894" s="5" t="s">
        <v>78</v>
      </c>
    </row>
    <row r="5895" spans="1:11">
      <c r="A5895" s="5" t="s">
        <v>22391</v>
      </c>
      <c r="B5895" s="5" t="s">
        <v>22392</v>
      </c>
      <c r="C5895" s="5" t="s">
        <v>22393</v>
      </c>
      <c r="D5895" s="5" t="s">
        <v>22394</v>
      </c>
      <c r="E5895" s="6">
        <v>45601</v>
      </c>
      <c r="F5895" s="5" t="s">
        <v>47</v>
      </c>
      <c r="G5895" s="5">
        <v>1</v>
      </c>
      <c r="H5895" s="5">
        <v>5</v>
      </c>
      <c r="I5895" s="5">
        <v>1140</v>
      </c>
      <c r="J5895" s="5" t="s">
        <v>33</v>
      </c>
      <c r="K5895" s="5" t="s">
        <v>17</v>
      </c>
    </row>
    <row r="5896" spans="1:11">
      <c r="A5896" s="5" t="s">
        <v>22395</v>
      </c>
      <c r="B5896" s="5" t="s">
        <v>22396</v>
      </c>
      <c r="C5896" s="5" t="s">
        <v>22397</v>
      </c>
      <c r="D5896" s="5" t="s">
        <v>15553</v>
      </c>
      <c r="E5896" s="6">
        <v>45621</v>
      </c>
      <c r="F5896" s="5" t="s">
        <v>56</v>
      </c>
      <c r="G5896" s="5">
        <v>2</v>
      </c>
      <c r="H5896" s="5">
        <v>10</v>
      </c>
      <c r="I5896" s="5">
        <v>162</v>
      </c>
      <c r="J5896" s="5" t="s">
        <v>90</v>
      </c>
      <c r="K5896" s="5" t="s">
        <v>17</v>
      </c>
    </row>
    <row r="5897" spans="1:11">
      <c r="A5897" s="5" t="s">
        <v>22398</v>
      </c>
      <c r="B5897" s="5" t="s">
        <v>22399</v>
      </c>
      <c r="C5897" s="5" t="s">
        <v>22400</v>
      </c>
      <c r="D5897" s="5" t="s">
        <v>22401</v>
      </c>
      <c r="E5897" s="6">
        <v>45546</v>
      </c>
      <c r="F5897" s="5" t="s">
        <v>47</v>
      </c>
      <c r="G5897" s="5">
        <v>2</v>
      </c>
      <c r="H5897" s="5">
        <v>10</v>
      </c>
      <c r="I5897" s="5">
        <v>2160</v>
      </c>
      <c r="J5897" s="5" t="s">
        <v>23</v>
      </c>
      <c r="K5897" s="5" t="s">
        <v>17</v>
      </c>
    </row>
    <row r="5898" spans="1:11">
      <c r="A5898" s="5" t="s">
        <v>22402</v>
      </c>
      <c r="B5898" s="5" t="s">
        <v>39</v>
      </c>
      <c r="C5898" s="5" t="s">
        <v>22403</v>
      </c>
      <c r="D5898" s="5" t="s">
        <v>22404</v>
      </c>
      <c r="E5898" s="6">
        <v>45424</v>
      </c>
      <c r="F5898" s="5" t="s">
        <v>22</v>
      </c>
      <c r="G5898" s="5">
        <v>1</v>
      </c>
      <c r="H5898" s="5">
        <v>0</v>
      </c>
      <c r="I5898" s="5">
        <v>100</v>
      </c>
      <c r="J5898" s="5" t="s">
        <v>90</v>
      </c>
      <c r="K5898" s="5" t="s">
        <v>17</v>
      </c>
    </row>
    <row r="5899" spans="1:11">
      <c r="A5899" s="5" t="s">
        <v>22405</v>
      </c>
      <c r="B5899" s="5" t="s">
        <v>22406</v>
      </c>
      <c r="C5899" s="5" t="s">
        <v>22407</v>
      </c>
      <c r="D5899" s="5" t="s">
        <v>22408</v>
      </c>
      <c r="E5899" s="6">
        <v>45613</v>
      </c>
      <c r="F5899" s="5" t="s">
        <v>42</v>
      </c>
      <c r="G5899" s="5">
        <v>2</v>
      </c>
      <c r="H5899" s="5">
        <v>0</v>
      </c>
      <c r="I5899" s="5">
        <v>400</v>
      </c>
      <c r="J5899" s="5" t="s">
        <v>90</v>
      </c>
      <c r="K5899" s="5" t="s">
        <v>17</v>
      </c>
    </row>
    <row r="5900" spans="1:11">
      <c r="A5900" s="5" t="s">
        <v>22409</v>
      </c>
      <c r="B5900" s="5" t="s">
        <v>22410</v>
      </c>
      <c r="C5900" s="5" t="s">
        <v>22411</v>
      </c>
      <c r="D5900" s="5" t="s">
        <v>22412</v>
      </c>
      <c r="E5900" s="6">
        <v>45724</v>
      </c>
      <c r="F5900" s="5" t="s">
        <v>15</v>
      </c>
      <c r="G5900" s="5">
        <v>4</v>
      </c>
      <c r="H5900" s="5">
        <v>10</v>
      </c>
      <c r="I5900" s="5">
        <v>2880</v>
      </c>
      <c r="J5900" s="5" t="s">
        <v>23</v>
      </c>
      <c r="K5900" s="5" t="s">
        <v>78</v>
      </c>
    </row>
    <row r="5901" spans="1:11">
      <c r="A5901" s="5" t="s">
        <v>22413</v>
      </c>
      <c r="B5901" s="5" t="s">
        <v>22414</v>
      </c>
      <c r="C5901" s="5" t="s">
        <v>22415</v>
      </c>
      <c r="D5901" s="5" t="s">
        <v>22416</v>
      </c>
      <c r="E5901" s="6">
        <v>45677</v>
      </c>
      <c r="F5901" s="5" t="s">
        <v>22</v>
      </c>
      <c r="G5901" s="5">
        <v>3</v>
      </c>
      <c r="H5901" s="5">
        <v>0</v>
      </c>
      <c r="I5901" s="5">
        <v>300</v>
      </c>
      <c r="J5901" s="5" t="s">
        <v>16</v>
      </c>
      <c r="K5901" s="5" t="s">
        <v>78</v>
      </c>
    </row>
    <row r="5902" spans="1:11">
      <c r="A5902" s="5" t="s">
        <v>22417</v>
      </c>
      <c r="B5902" s="5" t="s">
        <v>22418</v>
      </c>
      <c r="C5902" s="5" t="s">
        <v>22419</v>
      </c>
      <c r="D5902" s="5" t="s">
        <v>22420</v>
      </c>
      <c r="E5902" s="6">
        <v>45725</v>
      </c>
      <c r="F5902" s="5" t="s">
        <v>56</v>
      </c>
      <c r="G5902" s="5">
        <v>3</v>
      </c>
      <c r="H5902" s="5">
        <v>0</v>
      </c>
      <c r="I5902" s="5">
        <v>270</v>
      </c>
      <c r="J5902" s="5" t="s">
        <v>33</v>
      </c>
      <c r="K5902" s="5" t="s">
        <v>17</v>
      </c>
    </row>
    <row r="5903" spans="1:11">
      <c r="A5903" s="5" t="s">
        <v>22421</v>
      </c>
      <c r="B5903" s="5" t="s">
        <v>676</v>
      </c>
      <c r="C5903" s="5" t="s">
        <v>22422</v>
      </c>
      <c r="D5903" s="5" t="s">
        <v>22423</v>
      </c>
      <c r="E5903" s="6">
        <v>45479</v>
      </c>
      <c r="F5903" s="5" t="s">
        <v>28</v>
      </c>
      <c r="G5903" s="5">
        <v>4</v>
      </c>
      <c r="H5903" s="5">
        <v>0</v>
      </c>
      <c r="I5903" s="5">
        <v>1200</v>
      </c>
      <c r="J5903" s="5" t="s">
        <v>33</v>
      </c>
      <c r="K5903" s="5" t="s">
        <v>17</v>
      </c>
    </row>
    <row r="5904" spans="1:11">
      <c r="A5904" s="5" t="s">
        <v>22424</v>
      </c>
      <c r="B5904" s="5" t="s">
        <v>22425</v>
      </c>
      <c r="C5904" s="5" t="s">
        <v>22426</v>
      </c>
      <c r="D5904" s="5" t="s">
        <v>22427</v>
      </c>
      <c r="E5904" s="6">
        <v>45687</v>
      </c>
      <c r="F5904" s="5" t="s">
        <v>56</v>
      </c>
      <c r="G5904" s="5">
        <v>2</v>
      </c>
      <c r="H5904" s="5">
        <v>0</v>
      </c>
      <c r="I5904" s="5">
        <v>180</v>
      </c>
      <c r="J5904" s="5" t="s">
        <v>90</v>
      </c>
      <c r="K5904" s="5" t="s">
        <v>17</v>
      </c>
    </row>
    <row r="5905" spans="1:11">
      <c r="A5905" s="5" t="s">
        <v>22428</v>
      </c>
      <c r="B5905" s="5" t="s">
        <v>22429</v>
      </c>
      <c r="C5905" s="5" t="s">
        <v>22430</v>
      </c>
      <c r="D5905" s="5" t="s">
        <v>22431</v>
      </c>
      <c r="E5905" s="6">
        <v>45745</v>
      </c>
      <c r="F5905" s="5" t="s">
        <v>42</v>
      </c>
      <c r="G5905" s="5">
        <v>2</v>
      </c>
      <c r="H5905" s="5">
        <v>5</v>
      </c>
      <c r="I5905" s="5">
        <v>380</v>
      </c>
      <c r="J5905" s="5" t="s">
        <v>33</v>
      </c>
      <c r="K5905" s="5" t="s">
        <v>17</v>
      </c>
    </row>
    <row r="5906" spans="1:11">
      <c r="A5906" s="5" t="s">
        <v>22432</v>
      </c>
      <c r="B5906" s="5" t="s">
        <v>22433</v>
      </c>
      <c r="C5906" s="5" t="s">
        <v>22434</v>
      </c>
      <c r="D5906" s="5" t="s">
        <v>2683</v>
      </c>
      <c r="E5906" s="6">
        <v>45590</v>
      </c>
      <c r="F5906" s="5" t="s">
        <v>47</v>
      </c>
      <c r="G5906" s="5">
        <v>3</v>
      </c>
      <c r="H5906" s="5">
        <v>5</v>
      </c>
      <c r="I5906" s="5">
        <v>3420</v>
      </c>
      <c r="J5906" s="5" t="s">
        <v>33</v>
      </c>
      <c r="K5906" s="5" t="s">
        <v>17</v>
      </c>
    </row>
    <row r="5907" spans="1:11">
      <c r="A5907" s="5" t="s">
        <v>22435</v>
      </c>
      <c r="B5907" s="5" t="s">
        <v>22436</v>
      </c>
      <c r="C5907" s="5" t="s">
        <v>22437</v>
      </c>
      <c r="D5907" s="5" t="s">
        <v>22438</v>
      </c>
      <c r="E5907" s="6">
        <v>45540</v>
      </c>
      <c r="F5907" s="5" t="s">
        <v>15</v>
      </c>
      <c r="G5907" s="5">
        <v>3</v>
      </c>
      <c r="H5907" s="5">
        <v>0</v>
      </c>
      <c r="I5907" s="5">
        <v>2400</v>
      </c>
      <c r="J5907" s="5" t="s">
        <v>33</v>
      </c>
      <c r="K5907" s="5" t="s">
        <v>78</v>
      </c>
    </row>
    <row r="5908" spans="1:11">
      <c r="A5908" s="5" t="s">
        <v>22439</v>
      </c>
      <c r="B5908" s="5" t="s">
        <v>22440</v>
      </c>
      <c r="C5908" s="5" t="s">
        <v>22441</v>
      </c>
      <c r="D5908" s="5" t="s">
        <v>22442</v>
      </c>
      <c r="E5908" s="6">
        <v>45703</v>
      </c>
      <c r="F5908" s="5" t="s">
        <v>73</v>
      </c>
      <c r="G5908" s="5">
        <v>3</v>
      </c>
      <c r="H5908" s="5">
        <v>0</v>
      </c>
      <c r="I5908" s="5">
        <v>360</v>
      </c>
      <c r="J5908" s="5" t="s">
        <v>90</v>
      </c>
      <c r="K5908" s="5" t="s">
        <v>17</v>
      </c>
    </row>
    <row r="5909" spans="1:11">
      <c r="A5909" s="5" t="s">
        <v>22443</v>
      </c>
      <c r="B5909" s="5" t="s">
        <v>11486</v>
      </c>
      <c r="C5909" s="5" t="s">
        <v>22444</v>
      </c>
      <c r="D5909" s="5" t="s">
        <v>22445</v>
      </c>
      <c r="E5909" s="6">
        <v>45665</v>
      </c>
      <c r="F5909" s="5" t="s">
        <v>47</v>
      </c>
      <c r="G5909" s="5">
        <v>3</v>
      </c>
      <c r="H5909" s="5">
        <v>0</v>
      </c>
      <c r="I5909" s="5">
        <v>3600</v>
      </c>
      <c r="J5909" s="5" t="s">
        <v>16</v>
      </c>
      <c r="K5909" s="5" t="s">
        <v>17</v>
      </c>
    </row>
    <row r="5910" spans="1:11">
      <c r="A5910" s="5" t="s">
        <v>22446</v>
      </c>
      <c r="B5910" s="5" t="s">
        <v>22447</v>
      </c>
      <c r="C5910" s="5" t="s">
        <v>22448</v>
      </c>
      <c r="D5910" s="5" t="s">
        <v>22449</v>
      </c>
      <c r="E5910" s="6">
        <v>45453</v>
      </c>
      <c r="F5910" s="5" t="s">
        <v>89</v>
      </c>
      <c r="G5910" s="5">
        <v>3</v>
      </c>
      <c r="H5910" s="5">
        <v>0</v>
      </c>
      <c r="I5910" s="5">
        <v>150</v>
      </c>
      <c r="J5910" s="5" t="s">
        <v>84</v>
      </c>
      <c r="K5910" s="5" t="s">
        <v>78</v>
      </c>
    </row>
    <row r="5911" spans="1:11">
      <c r="A5911" s="5" t="s">
        <v>22450</v>
      </c>
      <c r="B5911" s="5" t="s">
        <v>22451</v>
      </c>
      <c r="C5911" s="5" t="s">
        <v>22452</v>
      </c>
      <c r="D5911" s="5" t="s">
        <v>12876</v>
      </c>
      <c r="E5911" s="6">
        <v>45406</v>
      </c>
      <c r="F5911" s="5" t="s">
        <v>22</v>
      </c>
      <c r="G5911" s="5">
        <v>3</v>
      </c>
      <c r="H5911" s="5">
        <v>0</v>
      </c>
      <c r="I5911" s="5">
        <v>300</v>
      </c>
      <c r="J5911" s="5" t="s">
        <v>23</v>
      </c>
      <c r="K5911" s="5" t="s">
        <v>17</v>
      </c>
    </row>
    <row r="5912" spans="1:11">
      <c r="A5912" s="5" t="s">
        <v>22453</v>
      </c>
      <c r="B5912" s="5" t="s">
        <v>22454</v>
      </c>
      <c r="C5912" s="5" t="s">
        <v>22455</v>
      </c>
      <c r="D5912" s="5" t="s">
        <v>22456</v>
      </c>
      <c r="E5912" s="6">
        <v>45617</v>
      </c>
      <c r="F5912" s="5" t="s">
        <v>89</v>
      </c>
      <c r="G5912" s="5">
        <v>2</v>
      </c>
      <c r="H5912" s="5">
        <v>10</v>
      </c>
      <c r="I5912" s="5">
        <v>90</v>
      </c>
      <c r="J5912" s="5" t="s">
        <v>16</v>
      </c>
      <c r="K5912" s="5" t="s">
        <v>17</v>
      </c>
    </row>
    <row r="5913" spans="1:11">
      <c r="A5913" s="5" t="s">
        <v>22457</v>
      </c>
      <c r="B5913" s="5" t="s">
        <v>22458</v>
      </c>
      <c r="C5913" s="5" t="s">
        <v>22459</v>
      </c>
      <c r="D5913" s="5" t="s">
        <v>4520</v>
      </c>
      <c r="E5913" s="6">
        <v>45643</v>
      </c>
      <c r="F5913" s="5" t="s">
        <v>83</v>
      </c>
      <c r="G5913" s="5">
        <v>1</v>
      </c>
      <c r="H5913" s="5">
        <v>0</v>
      </c>
      <c r="I5913" s="5">
        <v>150</v>
      </c>
      <c r="J5913" s="5" t="s">
        <v>23</v>
      </c>
      <c r="K5913" s="5" t="s">
        <v>17</v>
      </c>
    </row>
    <row r="5914" spans="1:11">
      <c r="A5914" s="5" t="s">
        <v>22460</v>
      </c>
      <c r="B5914" s="5" t="s">
        <v>22461</v>
      </c>
      <c r="C5914" s="5" t="s">
        <v>8991</v>
      </c>
      <c r="D5914" s="5" t="s">
        <v>22462</v>
      </c>
      <c r="E5914" s="6">
        <v>45725</v>
      </c>
      <c r="F5914" s="5" t="s">
        <v>56</v>
      </c>
      <c r="G5914" s="5">
        <v>2</v>
      </c>
      <c r="H5914" s="5">
        <v>15</v>
      </c>
      <c r="I5914" s="5">
        <v>153</v>
      </c>
      <c r="J5914" s="5" t="s">
        <v>90</v>
      </c>
      <c r="K5914" s="5" t="s">
        <v>17</v>
      </c>
    </row>
    <row r="5915" spans="1:11">
      <c r="A5915" s="5" t="s">
        <v>22463</v>
      </c>
      <c r="B5915" s="5" t="s">
        <v>22464</v>
      </c>
      <c r="C5915" s="5" t="s">
        <v>22465</v>
      </c>
      <c r="D5915" s="5" t="s">
        <v>22466</v>
      </c>
      <c r="E5915" s="6">
        <v>45698</v>
      </c>
      <c r="F5915" s="5" t="s">
        <v>47</v>
      </c>
      <c r="G5915" s="5">
        <v>1</v>
      </c>
      <c r="H5915" s="5">
        <v>0</v>
      </c>
      <c r="I5915" s="5">
        <v>1200</v>
      </c>
      <c r="J5915" s="5" t="s">
        <v>23</v>
      </c>
      <c r="K5915" s="5" t="s">
        <v>17</v>
      </c>
    </row>
    <row r="5916" spans="1:11">
      <c r="A5916" s="5" t="s">
        <v>22467</v>
      </c>
      <c r="B5916" s="5" t="s">
        <v>21160</v>
      </c>
      <c r="C5916" s="5" t="s">
        <v>22468</v>
      </c>
      <c r="D5916" s="5" t="s">
        <v>22469</v>
      </c>
      <c r="E5916" s="6">
        <v>45555</v>
      </c>
      <c r="F5916" s="5" t="s">
        <v>73</v>
      </c>
      <c r="G5916" s="5">
        <v>1</v>
      </c>
      <c r="H5916" s="5">
        <v>10</v>
      </c>
      <c r="I5916" s="5">
        <v>108</v>
      </c>
      <c r="J5916" s="5" t="s">
        <v>16</v>
      </c>
      <c r="K5916" s="5" t="s">
        <v>17</v>
      </c>
    </row>
    <row r="5917" spans="1:11">
      <c r="A5917" s="5" t="s">
        <v>22470</v>
      </c>
      <c r="B5917" s="5" t="s">
        <v>22471</v>
      </c>
      <c r="C5917" s="5" t="s">
        <v>22472</v>
      </c>
      <c r="D5917" s="5" t="s">
        <v>22473</v>
      </c>
      <c r="E5917" s="6">
        <v>45671</v>
      </c>
      <c r="F5917" s="5" t="s">
        <v>47</v>
      </c>
      <c r="G5917" s="5">
        <v>1</v>
      </c>
      <c r="H5917" s="5">
        <v>0</v>
      </c>
      <c r="I5917" s="5">
        <v>1200</v>
      </c>
      <c r="J5917" s="5" t="s">
        <v>90</v>
      </c>
      <c r="K5917" s="5" t="s">
        <v>78</v>
      </c>
    </row>
    <row r="5918" spans="1:11">
      <c r="A5918" s="5" t="s">
        <v>22474</v>
      </c>
      <c r="B5918" s="5" t="s">
        <v>22475</v>
      </c>
      <c r="C5918" s="5" t="s">
        <v>22476</v>
      </c>
      <c r="D5918" s="5" t="s">
        <v>22477</v>
      </c>
      <c r="E5918" s="6">
        <v>45678</v>
      </c>
      <c r="F5918" s="5" t="s">
        <v>15</v>
      </c>
      <c r="G5918" s="5">
        <v>3</v>
      </c>
      <c r="H5918" s="5">
        <v>0</v>
      </c>
      <c r="I5918" s="5">
        <v>2400</v>
      </c>
      <c r="J5918" s="5" t="s">
        <v>84</v>
      </c>
      <c r="K5918" s="5" t="s">
        <v>17</v>
      </c>
    </row>
    <row r="5919" spans="1:11">
      <c r="A5919" s="5" t="s">
        <v>22478</v>
      </c>
      <c r="B5919" s="5" t="s">
        <v>5970</v>
      </c>
      <c r="C5919" s="5" t="s">
        <v>22479</v>
      </c>
      <c r="D5919" s="5" t="s">
        <v>15996</v>
      </c>
      <c r="E5919" s="6">
        <v>45713</v>
      </c>
      <c r="F5919" s="5" t="s">
        <v>15</v>
      </c>
      <c r="G5919" s="5">
        <v>4</v>
      </c>
      <c r="H5919" s="5">
        <v>5</v>
      </c>
      <c r="I5919" s="5">
        <v>3040</v>
      </c>
      <c r="J5919" s="5" t="s">
        <v>33</v>
      </c>
      <c r="K5919" s="5" t="s">
        <v>17</v>
      </c>
    </row>
    <row r="5920" spans="1:11">
      <c r="A5920" s="5" t="s">
        <v>22480</v>
      </c>
      <c r="B5920" s="5" t="s">
        <v>22481</v>
      </c>
      <c r="C5920" s="5" t="s">
        <v>22482</v>
      </c>
      <c r="D5920" s="5" t="s">
        <v>22483</v>
      </c>
      <c r="E5920" s="6">
        <v>45609</v>
      </c>
      <c r="F5920" s="5" t="s">
        <v>73</v>
      </c>
      <c r="G5920" s="5">
        <v>4</v>
      </c>
      <c r="H5920" s="5">
        <v>0</v>
      </c>
      <c r="I5920" s="5">
        <v>480</v>
      </c>
      <c r="J5920" s="5" t="s">
        <v>23</v>
      </c>
      <c r="K5920" s="5" t="s">
        <v>78</v>
      </c>
    </row>
    <row r="5921" spans="1:11">
      <c r="A5921" s="5" t="s">
        <v>22484</v>
      </c>
      <c r="B5921" s="5" t="s">
        <v>22485</v>
      </c>
      <c r="C5921" s="5" t="s">
        <v>22486</v>
      </c>
      <c r="D5921" s="5" t="s">
        <v>22487</v>
      </c>
      <c r="E5921" s="6">
        <v>45754</v>
      </c>
      <c r="F5921" s="5" t="s">
        <v>22</v>
      </c>
      <c r="G5921" s="5">
        <v>4</v>
      </c>
      <c r="H5921" s="5">
        <v>0</v>
      </c>
      <c r="I5921" s="5">
        <v>400</v>
      </c>
      <c r="J5921" s="5" t="s">
        <v>16</v>
      </c>
      <c r="K5921" s="5" t="s">
        <v>17</v>
      </c>
    </row>
    <row r="5922" spans="1:11">
      <c r="A5922" s="5" t="s">
        <v>22488</v>
      </c>
      <c r="B5922" s="5" t="s">
        <v>22489</v>
      </c>
      <c r="C5922" s="5" t="s">
        <v>22490</v>
      </c>
      <c r="D5922" s="5" t="s">
        <v>22491</v>
      </c>
      <c r="E5922" s="6">
        <v>45568</v>
      </c>
      <c r="F5922" s="5" t="s">
        <v>15</v>
      </c>
      <c r="G5922" s="5">
        <v>1</v>
      </c>
      <c r="H5922" s="5">
        <v>0</v>
      </c>
      <c r="I5922" s="5">
        <v>800</v>
      </c>
      <c r="J5922" s="5" t="s">
        <v>16</v>
      </c>
      <c r="K5922" s="5" t="s">
        <v>17</v>
      </c>
    </row>
    <row r="5923" spans="1:11">
      <c r="A5923" s="5" t="s">
        <v>22492</v>
      </c>
      <c r="B5923" s="5" t="s">
        <v>22493</v>
      </c>
      <c r="C5923" s="5" t="s">
        <v>22494</v>
      </c>
      <c r="D5923" s="5" t="s">
        <v>3900</v>
      </c>
      <c r="E5923" s="6">
        <v>45542</v>
      </c>
      <c r="F5923" s="5" t="s">
        <v>73</v>
      </c>
      <c r="G5923" s="5">
        <v>3</v>
      </c>
      <c r="H5923" s="5">
        <v>0</v>
      </c>
      <c r="I5923" s="5">
        <v>360</v>
      </c>
      <c r="J5923" s="5" t="s">
        <v>33</v>
      </c>
      <c r="K5923" s="5" t="s">
        <v>17</v>
      </c>
    </row>
    <row r="5924" spans="1:11">
      <c r="A5924" s="5" t="s">
        <v>22495</v>
      </c>
      <c r="B5924" s="5" t="s">
        <v>22496</v>
      </c>
      <c r="C5924" s="5" t="s">
        <v>22497</v>
      </c>
      <c r="D5924" s="5" t="s">
        <v>22498</v>
      </c>
      <c r="E5924" s="6">
        <v>45610</v>
      </c>
      <c r="F5924" s="5" t="s">
        <v>28</v>
      </c>
      <c r="G5924" s="5">
        <v>1</v>
      </c>
      <c r="H5924" s="5">
        <v>0</v>
      </c>
      <c r="I5924" s="5">
        <v>300</v>
      </c>
      <c r="J5924" s="5" t="s">
        <v>90</v>
      </c>
      <c r="K5924" s="5" t="s">
        <v>17</v>
      </c>
    </row>
    <row r="5925" spans="1:11">
      <c r="A5925" s="5" t="s">
        <v>22499</v>
      </c>
      <c r="B5925" s="5" t="s">
        <v>22500</v>
      </c>
      <c r="C5925" s="5" t="s">
        <v>22501</v>
      </c>
      <c r="D5925" s="5" t="s">
        <v>22502</v>
      </c>
      <c r="E5925" s="6">
        <v>45521</v>
      </c>
      <c r="F5925" s="5" t="s">
        <v>42</v>
      </c>
      <c r="G5925" s="5">
        <v>4</v>
      </c>
      <c r="H5925" s="5">
        <v>5</v>
      </c>
      <c r="I5925" s="5">
        <v>760</v>
      </c>
      <c r="J5925" s="5" t="s">
        <v>84</v>
      </c>
      <c r="K5925" s="5" t="s">
        <v>78</v>
      </c>
    </row>
    <row r="5926" spans="1:11">
      <c r="A5926" s="5" t="s">
        <v>22503</v>
      </c>
      <c r="B5926" s="5" t="s">
        <v>22504</v>
      </c>
      <c r="C5926" s="5" t="s">
        <v>22505</v>
      </c>
      <c r="D5926" s="5" t="s">
        <v>22506</v>
      </c>
      <c r="E5926" s="6">
        <v>45504</v>
      </c>
      <c r="F5926" s="5" t="s">
        <v>22</v>
      </c>
      <c r="G5926" s="5">
        <v>4</v>
      </c>
      <c r="H5926" s="5">
        <v>0</v>
      </c>
      <c r="I5926" s="5">
        <v>400</v>
      </c>
      <c r="J5926" s="5" t="s">
        <v>23</v>
      </c>
      <c r="K5926" s="5" t="s">
        <v>17</v>
      </c>
    </row>
    <row r="5927" spans="1:11">
      <c r="A5927" s="5" t="s">
        <v>22507</v>
      </c>
      <c r="B5927" s="5" t="s">
        <v>22508</v>
      </c>
      <c r="C5927" s="5" t="s">
        <v>22509</v>
      </c>
      <c r="D5927" s="5" t="s">
        <v>22510</v>
      </c>
      <c r="E5927" s="6">
        <v>45698</v>
      </c>
      <c r="F5927" s="5" t="s">
        <v>47</v>
      </c>
      <c r="G5927" s="5">
        <v>3</v>
      </c>
      <c r="H5927" s="5">
        <v>0</v>
      </c>
      <c r="I5927" s="5">
        <v>3600</v>
      </c>
      <c r="J5927" s="5" t="s">
        <v>16</v>
      </c>
      <c r="K5927" s="5" t="s">
        <v>17</v>
      </c>
    </row>
    <row r="5928" spans="1:11">
      <c r="A5928" s="5" t="s">
        <v>22511</v>
      </c>
      <c r="B5928" s="5" t="s">
        <v>22512</v>
      </c>
      <c r="C5928" s="5" t="s">
        <v>22513</v>
      </c>
      <c r="D5928" s="5" t="s">
        <v>22514</v>
      </c>
      <c r="E5928" s="6">
        <v>45672</v>
      </c>
      <c r="F5928" s="5" t="s">
        <v>47</v>
      </c>
      <c r="G5928" s="5">
        <v>3</v>
      </c>
      <c r="H5928" s="5">
        <v>10</v>
      </c>
      <c r="I5928" s="5">
        <v>3240</v>
      </c>
      <c r="J5928" s="5" t="s">
        <v>23</v>
      </c>
      <c r="K5928" s="5" t="s">
        <v>17</v>
      </c>
    </row>
    <row r="5929" spans="1:11">
      <c r="A5929" s="5" t="s">
        <v>22515</v>
      </c>
      <c r="B5929" s="5" t="s">
        <v>22516</v>
      </c>
      <c r="C5929" s="5" t="s">
        <v>22517</v>
      </c>
      <c r="D5929" s="5" t="s">
        <v>22518</v>
      </c>
      <c r="E5929" s="6">
        <v>45723</v>
      </c>
      <c r="F5929" s="5" t="s">
        <v>56</v>
      </c>
      <c r="G5929" s="5">
        <v>2</v>
      </c>
      <c r="H5929" s="5">
        <v>0</v>
      </c>
      <c r="I5929" s="5">
        <v>180</v>
      </c>
      <c r="J5929" s="5" t="s">
        <v>33</v>
      </c>
      <c r="K5929" s="5" t="s">
        <v>17</v>
      </c>
    </row>
    <row r="5930" spans="1:11">
      <c r="A5930" s="5" t="s">
        <v>22519</v>
      </c>
      <c r="B5930" s="5" t="s">
        <v>22520</v>
      </c>
      <c r="C5930" s="5" t="s">
        <v>22521</v>
      </c>
      <c r="D5930" s="5" t="s">
        <v>22522</v>
      </c>
      <c r="E5930" s="6">
        <v>45473</v>
      </c>
      <c r="F5930" s="5" t="s">
        <v>42</v>
      </c>
      <c r="G5930" s="5">
        <v>4</v>
      </c>
      <c r="H5930" s="5">
        <v>10</v>
      </c>
      <c r="I5930" s="5">
        <v>720</v>
      </c>
      <c r="J5930" s="5" t="s">
        <v>16</v>
      </c>
      <c r="K5930" s="5" t="s">
        <v>17</v>
      </c>
    </row>
    <row r="5931" spans="1:11">
      <c r="A5931" s="5" t="s">
        <v>22523</v>
      </c>
      <c r="B5931" s="5" t="s">
        <v>22524</v>
      </c>
      <c r="C5931" s="5" t="s">
        <v>22525</v>
      </c>
      <c r="D5931" s="5" t="s">
        <v>22526</v>
      </c>
      <c r="E5931" s="6">
        <v>45518</v>
      </c>
      <c r="F5931" s="5" t="s">
        <v>56</v>
      </c>
      <c r="G5931" s="5">
        <v>1</v>
      </c>
      <c r="H5931" s="5">
        <v>0</v>
      </c>
      <c r="I5931" s="5">
        <v>90</v>
      </c>
      <c r="J5931" s="5" t="s">
        <v>84</v>
      </c>
      <c r="K5931" s="5" t="s">
        <v>17</v>
      </c>
    </row>
    <row r="5932" spans="1:11">
      <c r="A5932" s="5" t="s">
        <v>22527</v>
      </c>
      <c r="B5932" s="5" t="s">
        <v>22528</v>
      </c>
      <c r="C5932" s="5" t="s">
        <v>22529</v>
      </c>
      <c r="D5932" s="5" t="s">
        <v>22530</v>
      </c>
      <c r="E5932" s="6">
        <v>45581</v>
      </c>
      <c r="F5932" s="5" t="s">
        <v>47</v>
      </c>
      <c r="G5932" s="5">
        <v>4</v>
      </c>
      <c r="H5932" s="5">
        <v>0</v>
      </c>
      <c r="I5932" s="5">
        <v>4800</v>
      </c>
      <c r="J5932" s="5" t="s">
        <v>84</v>
      </c>
      <c r="K5932" s="5" t="s">
        <v>17</v>
      </c>
    </row>
    <row r="5933" spans="1:11">
      <c r="A5933" s="5" t="s">
        <v>22531</v>
      </c>
      <c r="B5933" s="5" t="s">
        <v>22532</v>
      </c>
      <c r="C5933" s="5" t="s">
        <v>22533</v>
      </c>
      <c r="D5933" s="5" t="s">
        <v>22534</v>
      </c>
      <c r="E5933" s="6">
        <v>45714</v>
      </c>
      <c r="F5933" s="5" t="s">
        <v>42</v>
      </c>
      <c r="G5933" s="5">
        <v>2</v>
      </c>
      <c r="H5933" s="5">
        <v>5</v>
      </c>
      <c r="I5933" s="5">
        <v>380</v>
      </c>
      <c r="J5933" s="5" t="s">
        <v>23</v>
      </c>
      <c r="K5933" s="5" t="s">
        <v>17</v>
      </c>
    </row>
    <row r="5934" spans="1:11">
      <c r="A5934" s="5" t="s">
        <v>22535</v>
      </c>
      <c r="B5934" s="5" t="s">
        <v>22536</v>
      </c>
      <c r="C5934" s="5" t="s">
        <v>22537</v>
      </c>
      <c r="D5934" s="5" t="s">
        <v>5244</v>
      </c>
      <c r="E5934" s="6">
        <v>45689</v>
      </c>
      <c r="F5934" s="5" t="s">
        <v>42</v>
      </c>
      <c r="G5934" s="5">
        <v>1</v>
      </c>
      <c r="H5934" s="5">
        <v>0</v>
      </c>
      <c r="I5934" s="5">
        <v>200</v>
      </c>
      <c r="J5934" s="5" t="s">
        <v>84</v>
      </c>
      <c r="K5934" s="5" t="s">
        <v>17</v>
      </c>
    </row>
    <row r="5935" spans="1:11">
      <c r="A5935" s="5" t="s">
        <v>22538</v>
      </c>
      <c r="B5935" s="5" t="s">
        <v>22539</v>
      </c>
      <c r="C5935" s="5" t="s">
        <v>22540</v>
      </c>
      <c r="D5935" s="5" t="s">
        <v>22541</v>
      </c>
      <c r="E5935" s="6">
        <v>45740</v>
      </c>
      <c r="F5935" s="5" t="s">
        <v>56</v>
      </c>
      <c r="G5935" s="5">
        <v>3</v>
      </c>
      <c r="H5935" s="5">
        <v>0</v>
      </c>
      <c r="I5935" s="5">
        <v>270</v>
      </c>
      <c r="J5935" s="5" t="s">
        <v>23</v>
      </c>
      <c r="K5935" s="5" t="s">
        <v>17</v>
      </c>
    </row>
    <row r="5936" spans="1:11">
      <c r="A5936" s="5" t="s">
        <v>22542</v>
      </c>
      <c r="B5936" s="5" t="s">
        <v>22543</v>
      </c>
      <c r="C5936" s="5" t="s">
        <v>22544</v>
      </c>
      <c r="D5936" s="5" t="s">
        <v>4167</v>
      </c>
      <c r="E5936" s="6">
        <v>45655</v>
      </c>
      <c r="F5936" s="5" t="s">
        <v>15</v>
      </c>
      <c r="G5936" s="5">
        <v>2</v>
      </c>
      <c r="H5936" s="5">
        <v>0</v>
      </c>
      <c r="I5936" s="5">
        <v>1600</v>
      </c>
      <c r="J5936" s="5" t="s">
        <v>84</v>
      </c>
      <c r="K5936" s="5" t="s">
        <v>78</v>
      </c>
    </row>
    <row r="5937" spans="1:11">
      <c r="A5937" s="5" t="s">
        <v>22545</v>
      </c>
      <c r="B5937" s="5" t="s">
        <v>22546</v>
      </c>
      <c r="C5937" s="5" t="s">
        <v>22547</v>
      </c>
      <c r="D5937" s="5" t="s">
        <v>22548</v>
      </c>
      <c r="E5937" s="6">
        <v>45672</v>
      </c>
      <c r="F5937" s="5" t="s">
        <v>15</v>
      </c>
      <c r="G5937" s="5">
        <v>3</v>
      </c>
      <c r="H5937" s="5">
        <v>0</v>
      </c>
      <c r="I5937" s="5">
        <v>2400</v>
      </c>
      <c r="J5937" s="5" t="s">
        <v>33</v>
      </c>
      <c r="K5937" s="5" t="s">
        <v>17</v>
      </c>
    </row>
    <row r="5938" spans="1:11">
      <c r="A5938" s="5" t="s">
        <v>22549</v>
      </c>
      <c r="B5938" s="5" t="s">
        <v>22550</v>
      </c>
      <c r="C5938" s="5" t="s">
        <v>22551</v>
      </c>
      <c r="D5938" s="5" t="s">
        <v>22552</v>
      </c>
      <c r="E5938" s="6">
        <v>45631</v>
      </c>
      <c r="F5938" s="5" t="s">
        <v>89</v>
      </c>
      <c r="G5938" s="5">
        <v>4</v>
      </c>
      <c r="H5938" s="5">
        <v>5</v>
      </c>
      <c r="I5938" s="5">
        <v>190</v>
      </c>
      <c r="J5938" s="5" t="s">
        <v>90</v>
      </c>
      <c r="K5938" s="5" t="s">
        <v>17</v>
      </c>
    </row>
    <row r="5939" spans="1:11">
      <c r="A5939" s="5" t="s">
        <v>22553</v>
      </c>
      <c r="B5939" s="5" t="s">
        <v>22554</v>
      </c>
      <c r="C5939" s="5" t="s">
        <v>22555</v>
      </c>
      <c r="D5939" s="5" t="s">
        <v>13139</v>
      </c>
      <c r="E5939" s="6">
        <v>45615</v>
      </c>
      <c r="F5939" s="5" t="s">
        <v>28</v>
      </c>
      <c r="G5939" s="5">
        <v>3</v>
      </c>
      <c r="H5939" s="5">
        <v>0</v>
      </c>
      <c r="I5939" s="5">
        <v>900</v>
      </c>
      <c r="J5939" s="5" t="s">
        <v>90</v>
      </c>
      <c r="K5939" s="5" t="s">
        <v>17</v>
      </c>
    </row>
    <row r="5940" spans="1:11">
      <c r="A5940" s="5" t="s">
        <v>22556</v>
      </c>
      <c r="B5940" s="5" t="s">
        <v>22557</v>
      </c>
      <c r="C5940" s="5" t="s">
        <v>22558</v>
      </c>
      <c r="D5940" s="5" t="s">
        <v>22559</v>
      </c>
      <c r="E5940" s="6">
        <v>45632</v>
      </c>
      <c r="F5940" s="5" t="s">
        <v>42</v>
      </c>
      <c r="G5940" s="5">
        <v>2</v>
      </c>
      <c r="H5940" s="5">
        <v>10</v>
      </c>
      <c r="I5940" s="5">
        <v>360</v>
      </c>
      <c r="J5940" s="5" t="s">
        <v>16</v>
      </c>
      <c r="K5940" s="5" t="s">
        <v>17</v>
      </c>
    </row>
    <row r="5941" spans="1:11">
      <c r="A5941" s="5" t="s">
        <v>22560</v>
      </c>
      <c r="B5941" s="5" t="s">
        <v>22561</v>
      </c>
      <c r="C5941" s="5" t="s">
        <v>22562</v>
      </c>
      <c r="D5941" s="5" t="s">
        <v>22563</v>
      </c>
      <c r="E5941" s="6">
        <v>45725</v>
      </c>
      <c r="F5941" s="5" t="s">
        <v>28</v>
      </c>
      <c r="G5941" s="5">
        <v>3</v>
      </c>
      <c r="H5941" s="5">
        <v>0</v>
      </c>
      <c r="I5941" s="5">
        <v>900</v>
      </c>
      <c r="J5941" s="5" t="s">
        <v>23</v>
      </c>
      <c r="K5941" s="5" t="s">
        <v>17</v>
      </c>
    </row>
    <row r="5942" spans="1:11">
      <c r="A5942" s="5" t="s">
        <v>22564</v>
      </c>
      <c r="B5942" s="5" t="s">
        <v>22565</v>
      </c>
      <c r="C5942" s="5" t="s">
        <v>22566</v>
      </c>
      <c r="D5942" s="5" t="s">
        <v>22567</v>
      </c>
      <c r="E5942" s="6">
        <v>45658</v>
      </c>
      <c r="F5942" s="5" t="s">
        <v>15</v>
      </c>
      <c r="G5942" s="5">
        <v>3</v>
      </c>
      <c r="H5942" s="5">
        <v>5</v>
      </c>
      <c r="I5942" s="5">
        <v>2280</v>
      </c>
      <c r="J5942" s="5" t="s">
        <v>33</v>
      </c>
      <c r="K5942" s="5" t="s">
        <v>17</v>
      </c>
    </row>
    <row r="5943" spans="1:11">
      <c r="A5943" s="5" t="s">
        <v>22568</v>
      </c>
      <c r="B5943" s="5" t="s">
        <v>22569</v>
      </c>
      <c r="C5943" s="5" t="s">
        <v>22570</v>
      </c>
      <c r="D5943" s="5" t="s">
        <v>22571</v>
      </c>
      <c r="E5943" s="6">
        <v>45687</v>
      </c>
      <c r="F5943" s="5" t="s">
        <v>47</v>
      </c>
      <c r="G5943" s="5">
        <v>1</v>
      </c>
      <c r="H5943" s="5">
        <v>0</v>
      </c>
      <c r="I5943" s="5">
        <v>1200</v>
      </c>
      <c r="J5943" s="5" t="s">
        <v>23</v>
      </c>
      <c r="K5943" s="5" t="s">
        <v>17</v>
      </c>
    </row>
    <row r="5944" spans="1:11">
      <c r="A5944" s="5" t="s">
        <v>22572</v>
      </c>
      <c r="B5944" s="5" t="s">
        <v>22573</v>
      </c>
      <c r="C5944" s="5" t="s">
        <v>22574</v>
      </c>
      <c r="D5944" s="5" t="s">
        <v>22575</v>
      </c>
      <c r="E5944" s="6">
        <v>45465</v>
      </c>
      <c r="F5944" s="5" t="s">
        <v>42</v>
      </c>
      <c r="G5944" s="5">
        <v>2</v>
      </c>
      <c r="H5944" s="5">
        <v>5</v>
      </c>
      <c r="I5944" s="5">
        <v>380</v>
      </c>
      <c r="J5944" s="5" t="s">
        <v>33</v>
      </c>
      <c r="K5944" s="5" t="s">
        <v>17</v>
      </c>
    </row>
    <row r="5945" spans="1:11">
      <c r="A5945" s="5" t="s">
        <v>22576</v>
      </c>
      <c r="B5945" s="5" t="s">
        <v>22577</v>
      </c>
      <c r="C5945" s="5" t="s">
        <v>22578</v>
      </c>
      <c r="D5945" s="5" t="s">
        <v>19720</v>
      </c>
      <c r="E5945" s="6">
        <v>45459</v>
      </c>
      <c r="F5945" s="5" t="s">
        <v>47</v>
      </c>
      <c r="G5945" s="5">
        <v>3</v>
      </c>
      <c r="H5945" s="5">
        <v>0</v>
      </c>
      <c r="I5945" s="5">
        <v>3600</v>
      </c>
      <c r="J5945" s="5" t="s">
        <v>16</v>
      </c>
      <c r="K5945" s="5" t="s">
        <v>17</v>
      </c>
    </row>
    <row r="5946" spans="1:11">
      <c r="A5946" s="5" t="s">
        <v>22579</v>
      </c>
      <c r="B5946" s="5" t="s">
        <v>22580</v>
      </c>
      <c r="C5946" s="5" t="s">
        <v>22581</v>
      </c>
      <c r="D5946" s="5" t="s">
        <v>22582</v>
      </c>
      <c r="E5946" s="6">
        <v>45600</v>
      </c>
      <c r="F5946" s="5" t="s">
        <v>28</v>
      </c>
      <c r="G5946" s="5">
        <v>3</v>
      </c>
      <c r="H5946" s="5">
        <v>0</v>
      </c>
      <c r="I5946" s="5">
        <v>900</v>
      </c>
      <c r="J5946" s="5" t="s">
        <v>16</v>
      </c>
      <c r="K5946" s="5" t="s">
        <v>17</v>
      </c>
    </row>
    <row r="5947" spans="1:11">
      <c r="A5947" s="5" t="s">
        <v>22583</v>
      </c>
      <c r="B5947" s="5" t="s">
        <v>22584</v>
      </c>
      <c r="C5947" s="5" t="s">
        <v>22585</v>
      </c>
      <c r="D5947" s="5" t="s">
        <v>22586</v>
      </c>
      <c r="E5947" s="6">
        <v>45579</v>
      </c>
      <c r="F5947" s="5" t="s">
        <v>15</v>
      </c>
      <c r="G5947" s="5">
        <v>1</v>
      </c>
      <c r="H5947" s="5">
        <v>5</v>
      </c>
      <c r="I5947" s="5">
        <v>760</v>
      </c>
      <c r="J5947" s="5" t="s">
        <v>16</v>
      </c>
      <c r="K5947" s="5" t="s">
        <v>17</v>
      </c>
    </row>
    <row r="5948" spans="1:11">
      <c r="A5948" s="5" t="s">
        <v>22587</v>
      </c>
      <c r="B5948" s="5" t="s">
        <v>22588</v>
      </c>
      <c r="C5948" s="5" t="s">
        <v>22589</v>
      </c>
      <c r="D5948" s="5" t="s">
        <v>22590</v>
      </c>
      <c r="E5948" s="6">
        <v>45492</v>
      </c>
      <c r="F5948" s="5" t="s">
        <v>83</v>
      </c>
      <c r="G5948" s="5">
        <v>4</v>
      </c>
      <c r="H5948" s="5">
        <v>10</v>
      </c>
      <c r="I5948" s="5">
        <v>540</v>
      </c>
      <c r="J5948" s="5" t="s">
        <v>84</v>
      </c>
      <c r="K5948" s="5" t="s">
        <v>17</v>
      </c>
    </row>
    <row r="5949" spans="1:11">
      <c r="A5949" s="5" t="s">
        <v>22591</v>
      </c>
      <c r="B5949" s="5" t="s">
        <v>22592</v>
      </c>
      <c r="C5949" s="5" t="s">
        <v>22593</v>
      </c>
      <c r="D5949" s="5" t="s">
        <v>22594</v>
      </c>
      <c r="E5949" s="6">
        <v>45561</v>
      </c>
      <c r="F5949" s="5" t="s">
        <v>83</v>
      </c>
      <c r="G5949" s="5">
        <v>2</v>
      </c>
      <c r="H5949" s="5">
        <v>0</v>
      </c>
      <c r="I5949" s="5">
        <v>300</v>
      </c>
      <c r="J5949" s="5" t="s">
        <v>90</v>
      </c>
      <c r="K5949" s="5" t="s">
        <v>17</v>
      </c>
    </row>
    <row r="5950" spans="1:11">
      <c r="A5950" s="5" t="s">
        <v>22595</v>
      </c>
      <c r="B5950" s="5" t="s">
        <v>22596</v>
      </c>
      <c r="C5950" s="5" t="s">
        <v>22597</v>
      </c>
      <c r="D5950" s="5" t="s">
        <v>22598</v>
      </c>
      <c r="E5950" s="6">
        <v>45582</v>
      </c>
      <c r="F5950" s="5" t="s">
        <v>47</v>
      </c>
      <c r="G5950" s="5">
        <v>4</v>
      </c>
      <c r="H5950" s="5">
        <v>0</v>
      </c>
      <c r="I5950" s="5">
        <v>4800</v>
      </c>
      <c r="J5950" s="5" t="s">
        <v>90</v>
      </c>
      <c r="K5950" s="5" t="s">
        <v>17</v>
      </c>
    </row>
    <row r="5951" spans="1:11">
      <c r="A5951" s="5" t="s">
        <v>22599</v>
      </c>
      <c r="B5951" s="5" t="s">
        <v>22600</v>
      </c>
      <c r="C5951" s="5" t="s">
        <v>22601</v>
      </c>
      <c r="D5951" s="5" t="s">
        <v>4433</v>
      </c>
      <c r="E5951" s="6">
        <v>45719</v>
      </c>
      <c r="F5951" s="5" t="s">
        <v>89</v>
      </c>
      <c r="G5951" s="5">
        <v>4</v>
      </c>
      <c r="H5951" s="5">
        <v>5</v>
      </c>
      <c r="I5951" s="5">
        <v>190</v>
      </c>
      <c r="J5951" s="5" t="s">
        <v>33</v>
      </c>
      <c r="K5951" s="5" t="s">
        <v>17</v>
      </c>
    </row>
    <row r="5952" spans="1:11">
      <c r="A5952" s="5" t="s">
        <v>22602</v>
      </c>
      <c r="B5952" s="5" t="s">
        <v>22603</v>
      </c>
      <c r="C5952" s="5" t="s">
        <v>22604</v>
      </c>
      <c r="D5952" s="5" t="s">
        <v>22605</v>
      </c>
      <c r="E5952" s="6">
        <v>45763</v>
      </c>
      <c r="F5952" s="5" t="s">
        <v>28</v>
      </c>
      <c r="G5952" s="5">
        <v>3</v>
      </c>
      <c r="H5952" s="5">
        <v>10</v>
      </c>
      <c r="I5952" s="5">
        <v>810</v>
      </c>
      <c r="J5952" s="5" t="s">
        <v>90</v>
      </c>
      <c r="K5952" s="5" t="s">
        <v>17</v>
      </c>
    </row>
    <row r="5953" spans="1:11">
      <c r="A5953" s="5" t="s">
        <v>22606</v>
      </c>
      <c r="B5953" s="5" t="s">
        <v>22607</v>
      </c>
      <c r="C5953" s="5" t="s">
        <v>22608</v>
      </c>
      <c r="D5953" s="5" t="s">
        <v>21916</v>
      </c>
      <c r="E5953" s="6">
        <v>45495</v>
      </c>
      <c r="F5953" s="5" t="s">
        <v>83</v>
      </c>
      <c r="G5953" s="5">
        <v>2</v>
      </c>
      <c r="H5953" s="5">
        <v>5</v>
      </c>
      <c r="I5953" s="5">
        <v>285</v>
      </c>
      <c r="J5953" s="5" t="s">
        <v>33</v>
      </c>
      <c r="K5953" s="5" t="s">
        <v>17</v>
      </c>
    </row>
    <row r="5954" spans="1:11">
      <c r="A5954" s="5" t="s">
        <v>22609</v>
      </c>
      <c r="B5954" s="5" t="s">
        <v>22610</v>
      </c>
      <c r="C5954" s="5" t="s">
        <v>22611</v>
      </c>
      <c r="D5954" s="5" t="s">
        <v>18984</v>
      </c>
      <c r="E5954" s="6">
        <v>45557</v>
      </c>
      <c r="F5954" s="5" t="s">
        <v>42</v>
      </c>
      <c r="G5954" s="5">
        <v>4</v>
      </c>
      <c r="H5954" s="5">
        <v>0</v>
      </c>
      <c r="I5954" s="5">
        <v>800</v>
      </c>
      <c r="J5954" s="5" t="s">
        <v>84</v>
      </c>
      <c r="K5954" s="5" t="s">
        <v>17</v>
      </c>
    </row>
    <row r="5955" spans="1:11">
      <c r="A5955" s="5" t="s">
        <v>22612</v>
      </c>
      <c r="B5955" s="5" t="s">
        <v>22613</v>
      </c>
      <c r="C5955" s="5" t="s">
        <v>10162</v>
      </c>
      <c r="D5955" s="5" t="s">
        <v>22614</v>
      </c>
      <c r="E5955" s="6">
        <v>45694</v>
      </c>
      <c r="F5955" s="5" t="s">
        <v>15</v>
      </c>
      <c r="G5955" s="5">
        <v>4</v>
      </c>
      <c r="H5955" s="5">
        <v>0</v>
      </c>
      <c r="I5955" s="5">
        <v>3200</v>
      </c>
      <c r="J5955" s="5" t="s">
        <v>16</v>
      </c>
      <c r="K5955" s="5" t="s">
        <v>17</v>
      </c>
    </row>
    <row r="5956" spans="1:11">
      <c r="A5956" s="5" t="s">
        <v>22615</v>
      </c>
      <c r="B5956" s="5" t="s">
        <v>22616</v>
      </c>
      <c r="C5956" s="5" t="s">
        <v>22617</v>
      </c>
      <c r="D5956" s="5" t="s">
        <v>22618</v>
      </c>
      <c r="E5956" s="6">
        <v>45727</v>
      </c>
      <c r="F5956" s="5" t="s">
        <v>15</v>
      </c>
      <c r="G5956" s="5">
        <v>3</v>
      </c>
      <c r="H5956" s="5">
        <v>0</v>
      </c>
      <c r="I5956" s="5">
        <v>2400</v>
      </c>
      <c r="J5956" s="5" t="s">
        <v>90</v>
      </c>
      <c r="K5956" s="5" t="s">
        <v>17</v>
      </c>
    </row>
    <row r="5957" spans="1:11">
      <c r="A5957" s="5" t="s">
        <v>22619</v>
      </c>
      <c r="B5957" s="5" t="s">
        <v>22620</v>
      </c>
      <c r="C5957" s="5" t="s">
        <v>22621</v>
      </c>
      <c r="D5957" s="5" t="s">
        <v>22622</v>
      </c>
      <c r="E5957" s="6">
        <v>45690</v>
      </c>
      <c r="F5957" s="5" t="s">
        <v>56</v>
      </c>
      <c r="G5957" s="5">
        <v>4</v>
      </c>
      <c r="H5957" s="5">
        <v>10</v>
      </c>
      <c r="I5957" s="5">
        <v>324</v>
      </c>
      <c r="J5957" s="5" t="s">
        <v>23</v>
      </c>
      <c r="K5957" s="5" t="s">
        <v>78</v>
      </c>
    </row>
    <row r="5958" spans="1:11">
      <c r="A5958" s="5" t="s">
        <v>22623</v>
      </c>
      <c r="B5958" s="5" t="s">
        <v>22624</v>
      </c>
      <c r="C5958" s="5" t="s">
        <v>22625</v>
      </c>
      <c r="D5958" s="5" t="s">
        <v>22626</v>
      </c>
      <c r="E5958" s="6">
        <v>45712</v>
      </c>
      <c r="F5958" s="5" t="s">
        <v>73</v>
      </c>
      <c r="G5958" s="5">
        <v>1</v>
      </c>
      <c r="H5958" s="5">
        <v>0</v>
      </c>
      <c r="I5958" s="5">
        <v>120</v>
      </c>
      <c r="J5958" s="5" t="s">
        <v>90</v>
      </c>
      <c r="K5958" s="5" t="s">
        <v>17</v>
      </c>
    </row>
    <row r="5959" spans="1:11">
      <c r="A5959" s="5" t="s">
        <v>22627</v>
      </c>
      <c r="B5959" s="5" t="s">
        <v>22628</v>
      </c>
      <c r="C5959" s="5" t="s">
        <v>22629</v>
      </c>
      <c r="D5959" s="5" t="s">
        <v>22630</v>
      </c>
      <c r="E5959" s="6">
        <v>45636</v>
      </c>
      <c r="F5959" s="5" t="s">
        <v>28</v>
      </c>
      <c r="G5959" s="5">
        <v>4</v>
      </c>
      <c r="H5959" s="5">
        <v>5</v>
      </c>
      <c r="I5959" s="5">
        <v>1140</v>
      </c>
      <c r="J5959" s="5" t="s">
        <v>84</v>
      </c>
      <c r="K5959" s="5" t="s">
        <v>17</v>
      </c>
    </row>
    <row r="5960" spans="1:11">
      <c r="A5960" s="5" t="s">
        <v>22631</v>
      </c>
      <c r="B5960" s="5" t="s">
        <v>22632</v>
      </c>
      <c r="C5960" s="5" t="s">
        <v>22633</v>
      </c>
      <c r="D5960" s="5" t="s">
        <v>22634</v>
      </c>
      <c r="E5960" s="6">
        <v>45615</v>
      </c>
      <c r="F5960" s="5" t="s">
        <v>22</v>
      </c>
      <c r="G5960" s="5">
        <v>4</v>
      </c>
      <c r="H5960" s="5">
        <v>0</v>
      </c>
      <c r="I5960" s="5">
        <v>400</v>
      </c>
      <c r="J5960" s="5" t="s">
        <v>90</v>
      </c>
      <c r="K5960" s="5" t="s">
        <v>17</v>
      </c>
    </row>
    <row r="5961" spans="1:11">
      <c r="A5961" s="5" t="s">
        <v>22635</v>
      </c>
      <c r="B5961" s="5" t="s">
        <v>22636</v>
      </c>
      <c r="C5961" s="5" t="s">
        <v>22637</v>
      </c>
      <c r="D5961" s="5" t="s">
        <v>22638</v>
      </c>
      <c r="E5961" s="6">
        <v>45419</v>
      </c>
      <c r="F5961" s="5" t="s">
        <v>56</v>
      </c>
      <c r="G5961" s="5">
        <v>1</v>
      </c>
      <c r="H5961" s="5">
        <v>0</v>
      </c>
      <c r="I5961" s="5">
        <v>90</v>
      </c>
      <c r="J5961" s="5" t="s">
        <v>90</v>
      </c>
      <c r="K5961" s="5" t="s">
        <v>17</v>
      </c>
    </row>
    <row r="5962" spans="1:11">
      <c r="A5962" s="5" t="s">
        <v>22639</v>
      </c>
      <c r="B5962" s="5" t="s">
        <v>22640</v>
      </c>
      <c r="C5962" s="5" t="s">
        <v>22641</v>
      </c>
      <c r="D5962" s="5" t="s">
        <v>22642</v>
      </c>
      <c r="E5962" s="6">
        <v>45767</v>
      </c>
      <c r="F5962" s="5" t="s">
        <v>28</v>
      </c>
      <c r="G5962" s="5">
        <v>4</v>
      </c>
      <c r="H5962" s="5">
        <v>0</v>
      </c>
      <c r="I5962" s="5">
        <v>1200</v>
      </c>
      <c r="J5962" s="5" t="s">
        <v>33</v>
      </c>
      <c r="K5962" s="5" t="s">
        <v>17</v>
      </c>
    </row>
    <row r="5963" spans="1:11">
      <c r="A5963" s="5" t="s">
        <v>22643</v>
      </c>
      <c r="B5963" s="5" t="s">
        <v>22644</v>
      </c>
      <c r="C5963" s="5" t="s">
        <v>22645</v>
      </c>
      <c r="D5963" s="5" t="s">
        <v>17964</v>
      </c>
      <c r="E5963" s="6">
        <v>45661</v>
      </c>
      <c r="F5963" s="5" t="s">
        <v>22</v>
      </c>
      <c r="G5963" s="5">
        <v>1</v>
      </c>
      <c r="H5963" s="5">
        <v>0</v>
      </c>
      <c r="I5963" s="5">
        <v>100</v>
      </c>
      <c r="J5963" s="5" t="s">
        <v>90</v>
      </c>
      <c r="K5963" s="5" t="s">
        <v>17</v>
      </c>
    </row>
    <row r="5964" spans="1:11">
      <c r="A5964" s="5" t="s">
        <v>22646</v>
      </c>
      <c r="B5964" s="5" t="s">
        <v>22647</v>
      </c>
      <c r="C5964" s="5" t="s">
        <v>22648</v>
      </c>
      <c r="D5964" s="5" t="s">
        <v>22649</v>
      </c>
      <c r="E5964" s="6">
        <v>45442</v>
      </c>
      <c r="F5964" s="5" t="s">
        <v>56</v>
      </c>
      <c r="G5964" s="5">
        <v>2</v>
      </c>
      <c r="H5964" s="5">
        <v>0</v>
      </c>
      <c r="I5964" s="5">
        <v>180</v>
      </c>
      <c r="J5964" s="5" t="s">
        <v>33</v>
      </c>
      <c r="K5964" s="5" t="s">
        <v>17</v>
      </c>
    </row>
    <row r="5965" spans="1:11">
      <c r="A5965" s="5" t="s">
        <v>22650</v>
      </c>
      <c r="B5965" s="5" t="s">
        <v>22651</v>
      </c>
      <c r="C5965" s="5" t="s">
        <v>22652</v>
      </c>
      <c r="D5965" s="5" t="s">
        <v>22653</v>
      </c>
      <c r="E5965" s="6">
        <v>45567</v>
      </c>
      <c r="F5965" s="5" t="s">
        <v>15</v>
      </c>
      <c r="G5965" s="5">
        <v>2</v>
      </c>
      <c r="H5965" s="5">
        <v>0</v>
      </c>
      <c r="I5965" s="5">
        <v>1600</v>
      </c>
      <c r="J5965" s="5" t="s">
        <v>16</v>
      </c>
      <c r="K5965" s="5" t="s">
        <v>17</v>
      </c>
    </row>
    <row r="5966" spans="1:11">
      <c r="A5966" s="5" t="s">
        <v>22654</v>
      </c>
      <c r="B5966" s="5" t="s">
        <v>22655</v>
      </c>
      <c r="C5966" s="5" t="s">
        <v>22656</v>
      </c>
      <c r="D5966" s="5" t="s">
        <v>22657</v>
      </c>
      <c r="E5966" s="6">
        <v>45446</v>
      </c>
      <c r="F5966" s="5" t="s">
        <v>89</v>
      </c>
      <c r="G5966" s="5">
        <v>4</v>
      </c>
      <c r="H5966" s="5">
        <v>10</v>
      </c>
      <c r="I5966" s="5">
        <v>180</v>
      </c>
      <c r="J5966" s="5" t="s">
        <v>84</v>
      </c>
      <c r="K5966" s="5" t="s">
        <v>17</v>
      </c>
    </row>
    <row r="5967" spans="1:11">
      <c r="A5967" s="5" t="s">
        <v>22658</v>
      </c>
      <c r="B5967" s="5" t="s">
        <v>22659</v>
      </c>
      <c r="C5967" s="5" t="s">
        <v>22660</v>
      </c>
      <c r="D5967" s="5" t="s">
        <v>22661</v>
      </c>
      <c r="E5967" s="6">
        <v>45415</v>
      </c>
      <c r="F5967" s="5" t="s">
        <v>73</v>
      </c>
      <c r="G5967" s="5">
        <v>2</v>
      </c>
      <c r="H5967" s="5">
        <v>5</v>
      </c>
      <c r="I5967" s="5">
        <v>228</v>
      </c>
      <c r="J5967" s="5" t="s">
        <v>90</v>
      </c>
      <c r="K5967" s="5" t="s">
        <v>17</v>
      </c>
    </row>
    <row r="5968" spans="1:11">
      <c r="A5968" s="5" t="s">
        <v>22662</v>
      </c>
      <c r="B5968" s="5" t="s">
        <v>22663</v>
      </c>
      <c r="C5968" s="5" t="s">
        <v>22664</v>
      </c>
      <c r="D5968" s="5" t="s">
        <v>22665</v>
      </c>
      <c r="E5968" s="6">
        <v>45645</v>
      </c>
      <c r="F5968" s="5" t="s">
        <v>15</v>
      </c>
      <c r="G5968" s="5">
        <v>3</v>
      </c>
      <c r="H5968" s="5">
        <v>0</v>
      </c>
      <c r="I5968" s="5">
        <v>2400</v>
      </c>
      <c r="J5968" s="5" t="s">
        <v>23</v>
      </c>
      <c r="K5968" s="5" t="s">
        <v>17</v>
      </c>
    </row>
    <row r="5969" spans="1:11">
      <c r="A5969" s="5" t="s">
        <v>22666</v>
      </c>
      <c r="B5969" s="5" t="s">
        <v>22667</v>
      </c>
      <c r="C5969" s="5" t="s">
        <v>22668</v>
      </c>
      <c r="D5969" s="5" t="s">
        <v>6268</v>
      </c>
      <c r="E5969" s="6">
        <v>45503</v>
      </c>
      <c r="F5969" s="5" t="s">
        <v>83</v>
      </c>
      <c r="G5969" s="5">
        <v>4</v>
      </c>
      <c r="H5969" s="5">
        <v>5</v>
      </c>
      <c r="I5969" s="5">
        <v>570</v>
      </c>
      <c r="J5969" s="5" t="s">
        <v>33</v>
      </c>
      <c r="K5969" s="5" t="s">
        <v>17</v>
      </c>
    </row>
    <row r="5970" spans="1:11">
      <c r="A5970" s="5" t="s">
        <v>22669</v>
      </c>
      <c r="B5970" s="5" t="s">
        <v>22670</v>
      </c>
      <c r="C5970" s="5" t="s">
        <v>22671</v>
      </c>
      <c r="D5970" s="5" t="s">
        <v>22672</v>
      </c>
      <c r="E5970" s="6">
        <v>45456</v>
      </c>
      <c r="F5970" s="5" t="s">
        <v>28</v>
      </c>
      <c r="G5970" s="5">
        <v>4</v>
      </c>
      <c r="H5970" s="5">
        <v>0</v>
      </c>
      <c r="I5970" s="5">
        <v>1200</v>
      </c>
      <c r="J5970" s="5" t="s">
        <v>90</v>
      </c>
      <c r="K5970" s="5" t="s">
        <v>17</v>
      </c>
    </row>
    <row r="5971" spans="1:11">
      <c r="A5971" s="5" t="s">
        <v>22673</v>
      </c>
      <c r="B5971" s="5" t="s">
        <v>22674</v>
      </c>
      <c r="C5971" s="5" t="s">
        <v>22675</v>
      </c>
      <c r="D5971" s="5" t="s">
        <v>15893</v>
      </c>
      <c r="E5971" s="6">
        <v>45436</v>
      </c>
      <c r="F5971" s="5" t="s">
        <v>56</v>
      </c>
      <c r="G5971" s="5">
        <v>3</v>
      </c>
      <c r="H5971" s="5">
        <v>0</v>
      </c>
      <c r="I5971" s="5">
        <v>270</v>
      </c>
      <c r="J5971" s="5" t="s">
        <v>23</v>
      </c>
      <c r="K5971" s="5" t="s">
        <v>17</v>
      </c>
    </row>
    <row r="5972" spans="1:11">
      <c r="A5972" s="5" t="s">
        <v>22676</v>
      </c>
      <c r="B5972" s="5" t="s">
        <v>22677</v>
      </c>
      <c r="C5972" s="5" t="s">
        <v>22678</v>
      </c>
      <c r="D5972" s="5" t="s">
        <v>22679</v>
      </c>
      <c r="E5972" s="6">
        <v>45670</v>
      </c>
      <c r="F5972" s="5" t="s">
        <v>15</v>
      </c>
      <c r="G5972" s="5">
        <v>1</v>
      </c>
      <c r="H5972" s="5">
        <v>0</v>
      </c>
      <c r="I5972" s="5">
        <v>800</v>
      </c>
      <c r="J5972" s="5" t="s">
        <v>90</v>
      </c>
      <c r="K5972" s="5" t="s">
        <v>17</v>
      </c>
    </row>
    <row r="5973" spans="1:11">
      <c r="A5973" s="5" t="s">
        <v>22680</v>
      </c>
      <c r="B5973" s="5" t="s">
        <v>22681</v>
      </c>
      <c r="C5973" s="5" t="s">
        <v>22682</v>
      </c>
      <c r="D5973" s="5" t="s">
        <v>22683</v>
      </c>
      <c r="E5973" s="6">
        <v>45697</v>
      </c>
      <c r="F5973" s="5" t="s">
        <v>83</v>
      </c>
      <c r="G5973" s="5">
        <v>2</v>
      </c>
      <c r="H5973" s="5">
        <v>0</v>
      </c>
      <c r="I5973" s="5">
        <v>300</v>
      </c>
      <c r="J5973" s="5" t="s">
        <v>16</v>
      </c>
      <c r="K5973" s="5" t="s">
        <v>17</v>
      </c>
    </row>
    <row r="5974" spans="1:11">
      <c r="A5974" s="5" t="s">
        <v>22684</v>
      </c>
      <c r="B5974" s="5" t="s">
        <v>22685</v>
      </c>
      <c r="C5974" s="5" t="s">
        <v>22686</v>
      </c>
      <c r="D5974" s="5" t="s">
        <v>22687</v>
      </c>
      <c r="E5974" s="6">
        <v>45412</v>
      </c>
      <c r="F5974" s="5" t="s">
        <v>28</v>
      </c>
      <c r="G5974" s="5">
        <v>2</v>
      </c>
      <c r="H5974" s="5">
        <v>0</v>
      </c>
      <c r="I5974" s="5">
        <v>600</v>
      </c>
      <c r="J5974" s="5" t="s">
        <v>84</v>
      </c>
      <c r="K5974" s="5" t="s">
        <v>78</v>
      </c>
    </row>
    <row r="5975" spans="1:11">
      <c r="A5975" s="5" t="s">
        <v>22688</v>
      </c>
      <c r="B5975" s="5" t="s">
        <v>22689</v>
      </c>
      <c r="C5975" s="5" t="s">
        <v>22690</v>
      </c>
      <c r="D5975" s="5" t="s">
        <v>22691</v>
      </c>
      <c r="E5975" s="6">
        <v>45620</v>
      </c>
      <c r="F5975" s="5" t="s">
        <v>73</v>
      </c>
      <c r="G5975" s="5">
        <v>2</v>
      </c>
      <c r="H5975" s="5">
        <v>0</v>
      </c>
      <c r="I5975" s="5">
        <v>240</v>
      </c>
      <c r="J5975" s="5" t="s">
        <v>16</v>
      </c>
      <c r="K5975" s="5" t="s">
        <v>17</v>
      </c>
    </row>
    <row r="5976" spans="1:11">
      <c r="A5976" s="5" t="s">
        <v>22692</v>
      </c>
      <c r="B5976" s="5" t="s">
        <v>22693</v>
      </c>
      <c r="C5976" s="5" t="s">
        <v>22694</v>
      </c>
      <c r="D5976" s="5" t="s">
        <v>4774</v>
      </c>
      <c r="E5976" s="6">
        <v>45528</v>
      </c>
      <c r="F5976" s="5" t="s">
        <v>47</v>
      </c>
      <c r="G5976" s="5">
        <v>2</v>
      </c>
      <c r="H5976" s="5">
        <v>10</v>
      </c>
      <c r="I5976" s="5">
        <v>2160</v>
      </c>
      <c r="J5976" s="5" t="s">
        <v>84</v>
      </c>
      <c r="K5976" s="5" t="s">
        <v>17</v>
      </c>
    </row>
    <row r="5977" spans="1:11">
      <c r="A5977" s="5" t="s">
        <v>22695</v>
      </c>
      <c r="B5977" s="5" t="s">
        <v>22696</v>
      </c>
      <c r="C5977" s="5" t="s">
        <v>22697</v>
      </c>
      <c r="D5977" s="5" t="s">
        <v>22698</v>
      </c>
      <c r="E5977" s="6">
        <v>45588</v>
      </c>
      <c r="F5977" s="5" t="s">
        <v>47</v>
      </c>
      <c r="G5977" s="5">
        <v>1</v>
      </c>
      <c r="H5977" s="5">
        <v>0</v>
      </c>
      <c r="I5977" s="5">
        <v>1200</v>
      </c>
      <c r="J5977" s="5" t="s">
        <v>90</v>
      </c>
      <c r="K5977" s="5" t="s">
        <v>17</v>
      </c>
    </row>
    <row r="5978" spans="1:11">
      <c r="A5978" s="5" t="s">
        <v>22699</v>
      </c>
      <c r="B5978" s="5" t="s">
        <v>22700</v>
      </c>
      <c r="C5978" s="5" t="s">
        <v>22701</v>
      </c>
      <c r="D5978" s="5" t="s">
        <v>22702</v>
      </c>
      <c r="E5978" s="6">
        <v>45529</v>
      </c>
      <c r="F5978" s="5" t="s">
        <v>22</v>
      </c>
      <c r="G5978" s="5">
        <v>3</v>
      </c>
      <c r="H5978" s="5">
        <v>0</v>
      </c>
      <c r="I5978" s="5">
        <v>300</v>
      </c>
      <c r="J5978" s="5" t="s">
        <v>33</v>
      </c>
      <c r="K5978" s="5" t="s">
        <v>78</v>
      </c>
    </row>
    <row r="5979" spans="1:11">
      <c r="A5979" s="5" t="s">
        <v>22703</v>
      </c>
      <c r="B5979" s="5" t="s">
        <v>22704</v>
      </c>
      <c r="C5979" s="5" t="s">
        <v>22705</v>
      </c>
      <c r="D5979" s="5" t="s">
        <v>22706</v>
      </c>
      <c r="E5979" s="6">
        <v>45614</v>
      </c>
      <c r="F5979" s="5" t="s">
        <v>42</v>
      </c>
      <c r="G5979" s="5">
        <v>4</v>
      </c>
      <c r="H5979" s="5">
        <v>0</v>
      </c>
      <c r="I5979" s="5">
        <v>800</v>
      </c>
      <c r="J5979" s="5" t="s">
        <v>90</v>
      </c>
      <c r="K5979" s="5" t="s">
        <v>17</v>
      </c>
    </row>
    <row r="5980" spans="1:11">
      <c r="A5980" s="5" t="s">
        <v>22707</v>
      </c>
      <c r="B5980" s="5" t="s">
        <v>22708</v>
      </c>
      <c r="C5980" s="5" t="s">
        <v>22709</v>
      </c>
      <c r="D5980" s="5" t="s">
        <v>22710</v>
      </c>
      <c r="E5980" s="6">
        <v>45576</v>
      </c>
      <c r="F5980" s="5" t="s">
        <v>15</v>
      </c>
      <c r="G5980" s="5">
        <v>4</v>
      </c>
      <c r="H5980" s="5">
        <v>10</v>
      </c>
      <c r="I5980" s="5">
        <v>2880</v>
      </c>
      <c r="J5980" s="5" t="s">
        <v>16</v>
      </c>
      <c r="K5980" s="5" t="s">
        <v>17</v>
      </c>
    </row>
    <row r="5981" spans="1:11">
      <c r="A5981" s="5" t="s">
        <v>22711</v>
      </c>
      <c r="B5981" s="5" t="s">
        <v>22712</v>
      </c>
      <c r="C5981" s="5" t="s">
        <v>22713</v>
      </c>
      <c r="D5981" s="5" t="s">
        <v>6726</v>
      </c>
      <c r="E5981" s="6">
        <v>45623</v>
      </c>
      <c r="F5981" s="5" t="s">
        <v>22</v>
      </c>
      <c r="G5981" s="5">
        <v>1</v>
      </c>
      <c r="H5981" s="5">
        <v>0</v>
      </c>
      <c r="I5981" s="5">
        <v>100</v>
      </c>
      <c r="J5981" s="5" t="s">
        <v>33</v>
      </c>
      <c r="K5981" s="5" t="s">
        <v>17</v>
      </c>
    </row>
    <row r="5982" spans="1:11">
      <c r="A5982" s="5" t="s">
        <v>22714</v>
      </c>
      <c r="B5982" s="5" t="s">
        <v>22715</v>
      </c>
      <c r="C5982" s="5" t="s">
        <v>22716</v>
      </c>
      <c r="D5982" s="5" t="s">
        <v>15085</v>
      </c>
      <c r="E5982" s="6">
        <v>45481</v>
      </c>
      <c r="F5982" s="5" t="s">
        <v>42</v>
      </c>
      <c r="G5982" s="5">
        <v>4</v>
      </c>
      <c r="H5982" s="5">
        <v>0</v>
      </c>
      <c r="I5982" s="5">
        <v>800</v>
      </c>
      <c r="J5982" s="5" t="s">
        <v>84</v>
      </c>
      <c r="K5982" s="5" t="s">
        <v>17</v>
      </c>
    </row>
    <row r="5983" spans="1:11">
      <c r="A5983" s="5" t="s">
        <v>22717</v>
      </c>
      <c r="B5983" s="5" t="s">
        <v>22718</v>
      </c>
      <c r="C5983" s="5" t="s">
        <v>22719</v>
      </c>
      <c r="D5983" s="5" t="s">
        <v>22720</v>
      </c>
      <c r="E5983" s="6">
        <v>45419</v>
      </c>
      <c r="F5983" s="5" t="s">
        <v>47</v>
      </c>
      <c r="G5983" s="5">
        <v>1</v>
      </c>
      <c r="H5983" s="5">
        <v>0</v>
      </c>
      <c r="I5983" s="5">
        <v>1200</v>
      </c>
      <c r="J5983" s="5" t="s">
        <v>84</v>
      </c>
      <c r="K5983" s="5" t="s">
        <v>17</v>
      </c>
    </row>
    <row r="5984" spans="1:11">
      <c r="A5984" s="5" t="s">
        <v>22721</v>
      </c>
      <c r="B5984" s="5" t="s">
        <v>22722</v>
      </c>
      <c r="C5984" s="5" t="s">
        <v>22723</v>
      </c>
      <c r="D5984" s="5" t="s">
        <v>22724</v>
      </c>
      <c r="E5984" s="6">
        <v>45628</v>
      </c>
      <c r="F5984" s="5" t="s">
        <v>42</v>
      </c>
      <c r="G5984" s="5">
        <v>4</v>
      </c>
      <c r="H5984" s="5">
        <v>0</v>
      </c>
      <c r="I5984" s="5">
        <v>800</v>
      </c>
      <c r="J5984" s="5" t="s">
        <v>84</v>
      </c>
      <c r="K5984" s="5" t="s">
        <v>17</v>
      </c>
    </row>
    <row r="5985" spans="1:11">
      <c r="A5985" s="7" t="s">
        <v>22725</v>
      </c>
      <c r="B5985" s="5" t="s">
        <v>664</v>
      </c>
      <c r="C5985" s="5" t="s">
        <v>22726</v>
      </c>
      <c r="D5985" s="5" t="s">
        <v>10535</v>
      </c>
      <c r="E5985" s="6">
        <v>45651</v>
      </c>
      <c r="F5985" s="5" t="s">
        <v>47</v>
      </c>
      <c r="G5985" s="5">
        <v>2</v>
      </c>
      <c r="H5985" s="5">
        <v>5</v>
      </c>
      <c r="I5985" s="5">
        <v>2280</v>
      </c>
      <c r="J5985" s="5" t="s">
        <v>23</v>
      </c>
      <c r="K5985" s="5" t="s">
        <v>17</v>
      </c>
    </row>
    <row r="5986" spans="1:11">
      <c r="A5986" s="5" t="s">
        <v>22727</v>
      </c>
      <c r="B5986" s="5" t="s">
        <v>22728</v>
      </c>
      <c r="C5986" s="5" t="s">
        <v>22729</v>
      </c>
      <c r="D5986" s="5" t="s">
        <v>22730</v>
      </c>
      <c r="E5986" s="6">
        <v>45513</v>
      </c>
      <c r="F5986" s="5" t="s">
        <v>28</v>
      </c>
      <c r="G5986" s="5">
        <v>4</v>
      </c>
      <c r="H5986" s="5">
        <v>0</v>
      </c>
      <c r="I5986" s="5">
        <v>1200</v>
      </c>
      <c r="J5986" s="5" t="s">
        <v>84</v>
      </c>
      <c r="K5986" s="5" t="s">
        <v>17</v>
      </c>
    </row>
    <row r="5987" spans="1:11">
      <c r="A5987" s="5" t="s">
        <v>22731</v>
      </c>
      <c r="B5987" s="5" t="s">
        <v>22732</v>
      </c>
      <c r="C5987" s="5" t="s">
        <v>22733</v>
      </c>
      <c r="D5987" s="5" t="s">
        <v>22734</v>
      </c>
      <c r="E5987" s="6">
        <v>45531</v>
      </c>
      <c r="F5987" s="5" t="s">
        <v>83</v>
      </c>
      <c r="G5987" s="5">
        <v>3</v>
      </c>
      <c r="H5987" s="5">
        <v>0</v>
      </c>
      <c r="I5987" s="5">
        <v>450</v>
      </c>
      <c r="J5987" s="5" t="s">
        <v>84</v>
      </c>
      <c r="K5987" s="5" t="s">
        <v>17</v>
      </c>
    </row>
    <row r="5988" spans="1:11">
      <c r="A5988" s="5" t="s">
        <v>22735</v>
      </c>
      <c r="B5988" s="5" t="s">
        <v>22736</v>
      </c>
      <c r="C5988" s="5" t="s">
        <v>22737</v>
      </c>
      <c r="D5988" s="5" t="s">
        <v>22738</v>
      </c>
      <c r="E5988" s="6">
        <v>45712</v>
      </c>
      <c r="F5988" s="5" t="s">
        <v>56</v>
      </c>
      <c r="G5988" s="5">
        <v>1</v>
      </c>
      <c r="H5988" s="5">
        <v>0</v>
      </c>
      <c r="I5988" s="5">
        <v>90</v>
      </c>
      <c r="J5988" s="5" t="s">
        <v>16</v>
      </c>
      <c r="K5988" s="5" t="s">
        <v>17</v>
      </c>
    </row>
    <row r="5989" spans="1:11">
      <c r="A5989" s="5" t="s">
        <v>22739</v>
      </c>
      <c r="B5989" s="5" t="s">
        <v>22740</v>
      </c>
      <c r="C5989" s="5" t="s">
        <v>22741</v>
      </c>
      <c r="D5989" s="5" t="s">
        <v>22742</v>
      </c>
      <c r="E5989" s="6">
        <v>45554</v>
      </c>
      <c r="F5989" s="5" t="s">
        <v>22</v>
      </c>
      <c r="G5989" s="5">
        <v>1</v>
      </c>
      <c r="H5989" s="5">
        <v>0</v>
      </c>
      <c r="I5989" s="5">
        <v>100</v>
      </c>
      <c r="J5989" s="5" t="s">
        <v>16</v>
      </c>
      <c r="K5989" s="5" t="s">
        <v>17</v>
      </c>
    </row>
    <row r="5990" spans="1:11">
      <c r="A5990" s="5" t="s">
        <v>22743</v>
      </c>
      <c r="B5990" s="5" t="s">
        <v>22744</v>
      </c>
      <c r="C5990" s="5" t="s">
        <v>22745</v>
      </c>
      <c r="D5990" s="5" t="s">
        <v>22746</v>
      </c>
      <c r="E5990" s="6">
        <v>45675</v>
      </c>
      <c r="F5990" s="5" t="s">
        <v>56</v>
      </c>
      <c r="G5990" s="5">
        <v>1</v>
      </c>
      <c r="H5990" s="5">
        <v>10</v>
      </c>
      <c r="I5990" s="5">
        <v>81</v>
      </c>
      <c r="J5990" s="5" t="s">
        <v>90</v>
      </c>
      <c r="K5990" s="5" t="s">
        <v>17</v>
      </c>
    </row>
    <row r="5991" spans="1:11">
      <c r="A5991" s="5" t="s">
        <v>22747</v>
      </c>
      <c r="B5991" s="5" t="s">
        <v>22748</v>
      </c>
      <c r="C5991" s="5" t="s">
        <v>6255</v>
      </c>
      <c r="D5991" s="5" t="s">
        <v>22749</v>
      </c>
      <c r="E5991" s="6">
        <v>45426</v>
      </c>
      <c r="F5991" s="5" t="s">
        <v>47</v>
      </c>
      <c r="G5991" s="5">
        <v>4</v>
      </c>
      <c r="H5991" s="5">
        <v>0</v>
      </c>
      <c r="I5991" s="5">
        <v>4800</v>
      </c>
      <c r="J5991" s="5" t="s">
        <v>33</v>
      </c>
      <c r="K5991" s="5" t="s">
        <v>17</v>
      </c>
    </row>
    <row r="5992" spans="1:11">
      <c r="A5992" s="5" t="s">
        <v>22750</v>
      </c>
      <c r="B5992" s="5" t="s">
        <v>22751</v>
      </c>
      <c r="C5992" s="5" t="s">
        <v>22752</v>
      </c>
      <c r="D5992" s="5" t="s">
        <v>22753</v>
      </c>
      <c r="E5992" s="6">
        <v>45424</v>
      </c>
      <c r="F5992" s="5" t="s">
        <v>89</v>
      </c>
      <c r="G5992" s="5">
        <v>2</v>
      </c>
      <c r="H5992" s="5">
        <v>5</v>
      </c>
      <c r="I5992" s="5">
        <v>95</v>
      </c>
      <c r="J5992" s="5" t="s">
        <v>90</v>
      </c>
      <c r="K5992" s="5" t="s">
        <v>17</v>
      </c>
    </row>
    <row r="5993" spans="1:11">
      <c r="A5993" s="5" t="s">
        <v>22754</v>
      </c>
      <c r="B5993" s="5" t="s">
        <v>22755</v>
      </c>
      <c r="C5993" s="5" t="s">
        <v>22756</v>
      </c>
      <c r="D5993" s="5" t="s">
        <v>15760</v>
      </c>
      <c r="E5993" s="6">
        <v>45532</v>
      </c>
      <c r="F5993" s="5" t="s">
        <v>28</v>
      </c>
      <c r="G5993" s="5">
        <v>1</v>
      </c>
      <c r="H5993" s="5">
        <v>5</v>
      </c>
      <c r="I5993" s="5">
        <v>285</v>
      </c>
      <c r="J5993" s="5" t="s">
        <v>16</v>
      </c>
      <c r="K5993" s="5" t="s">
        <v>17</v>
      </c>
    </row>
    <row r="5994" spans="1:11">
      <c r="A5994" s="5" t="s">
        <v>22757</v>
      </c>
      <c r="B5994" s="5" t="s">
        <v>22758</v>
      </c>
      <c r="C5994" s="5" t="s">
        <v>22759</v>
      </c>
      <c r="D5994" s="5" t="s">
        <v>12851</v>
      </c>
      <c r="E5994" s="6">
        <v>45748</v>
      </c>
      <c r="F5994" s="5" t="s">
        <v>89</v>
      </c>
      <c r="G5994" s="5">
        <v>3</v>
      </c>
      <c r="H5994" s="5">
        <v>0</v>
      </c>
      <c r="I5994" s="5">
        <v>150</v>
      </c>
      <c r="J5994" s="5" t="s">
        <v>33</v>
      </c>
      <c r="K5994" s="5" t="s">
        <v>17</v>
      </c>
    </row>
    <row r="5995" spans="1:11">
      <c r="A5995" s="5" t="s">
        <v>22760</v>
      </c>
      <c r="B5995" s="5" t="s">
        <v>22761</v>
      </c>
      <c r="C5995" s="5" t="s">
        <v>22762</v>
      </c>
      <c r="D5995" s="5" t="s">
        <v>13885</v>
      </c>
      <c r="E5995" s="6">
        <v>45723</v>
      </c>
      <c r="F5995" s="5" t="s">
        <v>42</v>
      </c>
      <c r="G5995" s="5">
        <v>2</v>
      </c>
      <c r="H5995" s="5">
        <v>0</v>
      </c>
      <c r="I5995" s="5">
        <v>400</v>
      </c>
      <c r="J5995" s="5" t="s">
        <v>84</v>
      </c>
      <c r="K5995" s="5" t="s">
        <v>17</v>
      </c>
    </row>
    <row r="5996" spans="1:11">
      <c r="A5996" s="5" t="s">
        <v>22763</v>
      </c>
      <c r="B5996" s="5" t="s">
        <v>22764</v>
      </c>
      <c r="C5996" s="5" t="s">
        <v>22765</v>
      </c>
      <c r="D5996" s="5" t="s">
        <v>22766</v>
      </c>
      <c r="E5996" s="6">
        <v>45434</v>
      </c>
      <c r="F5996" s="5" t="s">
        <v>47</v>
      </c>
      <c r="G5996" s="5">
        <v>4</v>
      </c>
      <c r="H5996" s="5">
        <v>0</v>
      </c>
      <c r="I5996" s="5">
        <v>4800</v>
      </c>
      <c r="J5996" s="5" t="s">
        <v>16</v>
      </c>
      <c r="K5996" s="5" t="s">
        <v>17</v>
      </c>
    </row>
    <row r="5997" spans="1:11">
      <c r="A5997" s="5" t="s">
        <v>22767</v>
      </c>
      <c r="B5997" s="5" t="s">
        <v>22768</v>
      </c>
      <c r="C5997" s="5" t="s">
        <v>22769</v>
      </c>
      <c r="D5997" s="5" t="s">
        <v>22770</v>
      </c>
      <c r="E5997" s="6">
        <v>45507</v>
      </c>
      <c r="F5997" s="5" t="s">
        <v>56</v>
      </c>
      <c r="G5997" s="5">
        <v>4</v>
      </c>
      <c r="H5997" s="5">
        <v>5</v>
      </c>
      <c r="I5997" s="5">
        <v>342</v>
      </c>
      <c r="J5997" s="5" t="s">
        <v>84</v>
      </c>
      <c r="K5997" s="5" t="s">
        <v>17</v>
      </c>
    </row>
    <row r="5998" spans="1:11">
      <c r="A5998" s="5" t="s">
        <v>22771</v>
      </c>
      <c r="B5998" s="5" t="s">
        <v>22772</v>
      </c>
      <c r="C5998" s="5" t="s">
        <v>22773</v>
      </c>
      <c r="D5998" s="5" t="s">
        <v>22774</v>
      </c>
      <c r="E5998" s="6">
        <v>45434</v>
      </c>
      <c r="F5998" s="5" t="s">
        <v>22</v>
      </c>
      <c r="G5998" s="5">
        <v>1</v>
      </c>
      <c r="H5998" s="5">
        <v>0</v>
      </c>
      <c r="I5998" s="5">
        <v>100</v>
      </c>
      <c r="J5998" s="5" t="s">
        <v>33</v>
      </c>
      <c r="K5998" s="5" t="s">
        <v>17</v>
      </c>
    </row>
    <row r="5999" spans="1:11">
      <c r="A5999" s="5" t="s">
        <v>22775</v>
      </c>
      <c r="B5999" s="5" t="s">
        <v>22776</v>
      </c>
      <c r="C5999" s="5" t="s">
        <v>22777</v>
      </c>
      <c r="D5999" s="5" t="s">
        <v>3111</v>
      </c>
      <c r="E5999" s="6">
        <v>45479</v>
      </c>
      <c r="F5999" s="5" t="s">
        <v>73</v>
      </c>
      <c r="G5999" s="5">
        <v>1</v>
      </c>
      <c r="H5999" s="5">
        <v>0</v>
      </c>
      <c r="I5999" s="5">
        <v>120</v>
      </c>
      <c r="J5999" s="5" t="s">
        <v>84</v>
      </c>
      <c r="K5999" s="5" t="s">
        <v>17</v>
      </c>
    </row>
    <row r="6000" spans="1:11">
      <c r="A6000" s="5" t="s">
        <v>22778</v>
      </c>
      <c r="B6000" s="5" t="s">
        <v>22779</v>
      </c>
      <c r="C6000" s="5" t="s">
        <v>22780</v>
      </c>
      <c r="D6000" s="5" t="s">
        <v>22781</v>
      </c>
      <c r="E6000" s="6">
        <v>45536</v>
      </c>
      <c r="F6000" s="5" t="s">
        <v>56</v>
      </c>
      <c r="G6000" s="5">
        <v>3</v>
      </c>
      <c r="H6000" s="5">
        <v>0</v>
      </c>
      <c r="I6000" s="5">
        <v>270</v>
      </c>
      <c r="J6000" s="5" t="s">
        <v>90</v>
      </c>
      <c r="K6000" s="5" t="s">
        <v>17</v>
      </c>
    </row>
    <row r="6001" spans="1:11">
      <c r="A6001" s="5" t="s">
        <v>22782</v>
      </c>
      <c r="B6001" s="5" t="s">
        <v>22783</v>
      </c>
      <c r="C6001" s="5" t="s">
        <v>22784</v>
      </c>
      <c r="D6001" s="5" t="s">
        <v>22785</v>
      </c>
      <c r="E6001" s="6">
        <v>45537</v>
      </c>
      <c r="F6001" s="5" t="s">
        <v>83</v>
      </c>
      <c r="G6001" s="5">
        <v>2</v>
      </c>
      <c r="H6001" s="5">
        <v>5</v>
      </c>
      <c r="I6001" s="5">
        <v>285</v>
      </c>
      <c r="J6001" s="5" t="s">
        <v>84</v>
      </c>
      <c r="K6001" s="5" t="s">
        <v>17</v>
      </c>
    </row>
    <row r="6002" spans="1:11">
      <c r="A6002" s="5" t="s">
        <v>22786</v>
      </c>
      <c r="B6002" s="5" t="s">
        <v>22787</v>
      </c>
      <c r="C6002" s="5" t="s">
        <v>22788</v>
      </c>
      <c r="D6002" s="5" t="s">
        <v>14742</v>
      </c>
      <c r="E6002" s="6">
        <v>45696</v>
      </c>
      <c r="F6002" s="5" t="s">
        <v>73</v>
      </c>
      <c r="G6002" s="5">
        <v>4</v>
      </c>
      <c r="H6002" s="5">
        <v>10</v>
      </c>
      <c r="I6002" s="5">
        <v>432</v>
      </c>
      <c r="J6002" s="5" t="s">
        <v>23</v>
      </c>
      <c r="K6002" s="5" t="s">
        <v>17</v>
      </c>
    </row>
    <row r="6003" spans="1:11">
      <c r="A6003" s="5" t="s">
        <v>22789</v>
      </c>
      <c r="B6003" s="5" t="s">
        <v>22790</v>
      </c>
      <c r="C6003" s="5" t="s">
        <v>22791</v>
      </c>
      <c r="D6003" s="5" t="s">
        <v>7961</v>
      </c>
      <c r="E6003" s="6">
        <v>45703</v>
      </c>
      <c r="F6003" s="5" t="s">
        <v>83</v>
      </c>
      <c r="G6003" s="5">
        <v>4</v>
      </c>
      <c r="H6003" s="5">
        <v>0</v>
      </c>
      <c r="I6003" s="5">
        <v>600</v>
      </c>
      <c r="J6003" s="5" t="s">
        <v>16</v>
      </c>
      <c r="K6003" s="5" t="s">
        <v>17</v>
      </c>
    </row>
    <row r="6004" spans="1:11">
      <c r="A6004" s="5" t="s">
        <v>22792</v>
      </c>
      <c r="B6004" s="5" t="s">
        <v>22793</v>
      </c>
      <c r="C6004" s="5" t="s">
        <v>22794</v>
      </c>
      <c r="D6004" s="5" t="s">
        <v>22795</v>
      </c>
      <c r="E6004" s="6">
        <v>45763</v>
      </c>
      <c r="F6004" s="5" t="s">
        <v>22</v>
      </c>
      <c r="G6004" s="5">
        <v>2</v>
      </c>
      <c r="H6004" s="5">
        <v>0</v>
      </c>
      <c r="I6004" s="5">
        <v>200</v>
      </c>
      <c r="J6004" s="5" t="s">
        <v>90</v>
      </c>
      <c r="K6004" s="5" t="s">
        <v>17</v>
      </c>
    </row>
    <row r="6005" spans="1:11">
      <c r="A6005" s="5" t="s">
        <v>22796</v>
      </c>
      <c r="B6005" s="5" t="s">
        <v>1093</v>
      </c>
      <c r="C6005" s="5" t="s">
        <v>22797</v>
      </c>
      <c r="D6005" s="5" t="s">
        <v>22798</v>
      </c>
      <c r="E6005" s="6">
        <v>45531</v>
      </c>
      <c r="F6005" s="5" t="s">
        <v>15</v>
      </c>
      <c r="G6005" s="5">
        <v>2</v>
      </c>
      <c r="H6005" s="5">
        <v>0</v>
      </c>
      <c r="I6005" s="5">
        <v>1600</v>
      </c>
      <c r="J6005" s="5" t="s">
        <v>23</v>
      </c>
      <c r="K6005" s="5" t="s">
        <v>17</v>
      </c>
    </row>
    <row r="6006" spans="1:11">
      <c r="A6006" s="5" t="s">
        <v>22799</v>
      </c>
      <c r="B6006" s="5" t="s">
        <v>22800</v>
      </c>
      <c r="C6006" s="5" t="s">
        <v>6563</v>
      </c>
      <c r="D6006" s="5" t="s">
        <v>1868</v>
      </c>
      <c r="E6006" s="6">
        <v>45532</v>
      </c>
      <c r="F6006" s="5" t="s">
        <v>56</v>
      </c>
      <c r="G6006" s="5">
        <v>1</v>
      </c>
      <c r="H6006" s="5">
        <v>5</v>
      </c>
      <c r="I6006" s="5">
        <v>85.5</v>
      </c>
      <c r="J6006" s="5" t="s">
        <v>90</v>
      </c>
      <c r="K6006" s="5" t="s">
        <v>78</v>
      </c>
    </row>
    <row r="6007" spans="1:11">
      <c r="A6007" s="5" t="s">
        <v>22801</v>
      </c>
      <c r="B6007" s="5" t="s">
        <v>22802</v>
      </c>
      <c r="C6007" s="5" t="s">
        <v>22803</v>
      </c>
      <c r="D6007" s="5" t="s">
        <v>22804</v>
      </c>
      <c r="E6007" s="6">
        <v>45477</v>
      </c>
      <c r="F6007" s="5" t="s">
        <v>89</v>
      </c>
      <c r="G6007" s="5">
        <v>2</v>
      </c>
      <c r="H6007" s="5">
        <v>0</v>
      </c>
      <c r="I6007" s="5">
        <v>100</v>
      </c>
      <c r="J6007" s="5" t="s">
        <v>33</v>
      </c>
      <c r="K6007" s="5" t="s">
        <v>17</v>
      </c>
    </row>
    <row r="6008" spans="1:11">
      <c r="A6008" s="5" t="s">
        <v>22805</v>
      </c>
      <c r="B6008" s="5" t="s">
        <v>3061</v>
      </c>
      <c r="C6008" s="5" t="s">
        <v>22806</v>
      </c>
      <c r="D6008" s="5" t="s">
        <v>22807</v>
      </c>
      <c r="E6008" s="6">
        <v>45532</v>
      </c>
      <c r="F6008" s="5" t="s">
        <v>42</v>
      </c>
      <c r="G6008" s="5">
        <v>1</v>
      </c>
      <c r="H6008" s="5">
        <v>5</v>
      </c>
      <c r="I6008" s="5">
        <v>190</v>
      </c>
      <c r="J6008" s="5" t="s">
        <v>16</v>
      </c>
      <c r="K6008" s="5" t="s">
        <v>17</v>
      </c>
    </row>
    <row r="6009" spans="1:11">
      <c r="A6009" s="5" t="s">
        <v>22808</v>
      </c>
      <c r="B6009" s="5" t="s">
        <v>22809</v>
      </c>
      <c r="C6009" s="5" t="s">
        <v>22810</v>
      </c>
      <c r="D6009" s="5" t="s">
        <v>22811</v>
      </c>
      <c r="E6009" s="6">
        <v>45438</v>
      </c>
      <c r="F6009" s="5" t="s">
        <v>22</v>
      </c>
      <c r="G6009" s="5">
        <v>1</v>
      </c>
      <c r="H6009" s="5">
        <v>0</v>
      </c>
      <c r="I6009" s="5">
        <v>100</v>
      </c>
      <c r="J6009" s="5" t="s">
        <v>90</v>
      </c>
      <c r="K6009" s="5" t="s">
        <v>17</v>
      </c>
    </row>
    <row r="6010" spans="1:11">
      <c r="A6010" s="5" t="s">
        <v>22812</v>
      </c>
      <c r="B6010" s="5" t="s">
        <v>22813</v>
      </c>
      <c r="C6010" s="5" t="s">
        <v>22814</v>
      </c>
      <c r="D6010" s="5" t="s">
        <v>22815</v>
      </c>
      <c r="E6010" s="6">
        <v>45473</v>
      </c>
      <c r="F6010" s="5" t="s">
        <v>22</v>
      </c>
      <c r="G6010" s="5">
        <v>3</v>
      </c>
      <c r="H6010" s="5">
        <v>0</v>
      </c>
      <c r="I6010" s="5">
        <v>300</v>
      </c>
      <c r="J6010" s="5" t="s">
        <v>90</v>
      </c>
      <c r="K6010" s="5" t="s">
        <v>17</v>
      </c>
    </row>
    <row r="6011" spans="1:11">
      <c r="A6011" s="5" t="s">
        <v>22816</v>
      </c>
      <c r="B6011" s="5" t="s">
        <v>22817</v>
      </c>
      <c r="C6011" s="5" t="s">
        <v>22818</v>
      </c>
      <c r="D6011" s="5" t="s">
        <v>21150</v>
      </c>
      <c r="E6011" s="6">
        <v>45525</v>
      </c>
      <c r="F6011" s="5" t="s">
        <v>47</v>
      </c>
      <c r="G6011" s="5">
        <v>2</v>
      </c>
      <c r="H6011" s="5">
        <v>5</v>
      </c>
      <c r="I6011" s="5">
        <v>2280</v>
      </c>
      <c r="J6011" s="5" t="s">
        <v>16</v>
      </c>
      <c r="K6011" s="5" t="s">
        <v>17</v>
      </c>
    </row>
    <row r="6012" spans="1:11">
      <c r="A6012" s="5" t="s">
        <v>22819</v>
      </c>
      <c r="B6012" s="5" t="s">
        <v>22820</v>
      </c>
      <c r="C6012" s="5" t="s">
        <v>22821</v>
      </c>
      <c r="D6012" s="5" t="s">
        <v>22822</v>
      </c>
      <c r="E6012" s="6">
        <v>45424</v>
      </c>
      <c r="F6012" s="5" t="s">
        <v>22</v>
      </c>
      <c r="G6012" s="5">
        <v>4</v>
      </c>
      <c r="H6012" s="5">
        <v>0</v>
      </c>
      <c r="I6012" s="5">
        <v>400</v>
      </c>
      <c r="J6012" s="5" t="s">
        <v>33</v>
      </c>
      <c r="K6012" s="5" t="s">
        <v>17</v>
      </c>
    </row>
    <row r="6013" spans="1:11">
      <c r="A6013" s="5" t="s">
        <v>22823</v>
      </c>
      <c r="B6013" s="5" t="s">
        <v>22824</v>
      </c>
      <c r="C6013" s="5" t="s">
        <v>22825</v>
      </c>
      <c r="D6013" s="5" t="s">
        <v>22826</v>
      </c>
      <c r="E6013" s="6">
        <v>45719</v>
      </c>
      <c r="F6013" s="5" t="s">
        <v>89</v>
      </c>
      <c r="G6013" s="5">
        <v>4</v>
      </c>
      <c r="H6013" s="5">
        <v>0</v>
      </c>
      <c r="I6013" s="5">
        <v>200</v>
      </c>
      <c r="J6013" s="5" t="s">
        <v>90</v>
      </c>
      <c r="K6013" s="5" t="s">
        <v>17</v>
      </c>
    </row>
    <row r="6014" spans="1:11">
      <c r="A6014" s="5" t="s">
        <v>22827</v>
      </c>
      <c r="B6014" s="5" t="s">
        <v>22828</v>
      </c>
      <c r="C6014" s="5" t="s">
        <v>22829</v>
      </c>
      <c r="D6014" s="5" t="s">
        <v>6020</v>
      </c>
      <c r="E6014" s="6">
        <v>45707</v>
      </c>
      <c r="F6014" s="5" t="s">
        <v>83</v>
      </c>
      <c r="G6014" s="5">
        <v>1</v>
      </c>
      <c r="H6014" s="5">
        <v>0</v>
      </c>
      <c r="I6014" s="5">
        <v>150</v>
      </c>
      <c r="J6014" s="5" t="s">
        <v>84</v>
      </c>
      <c r="K6014" s="5" t="s">
        <v>17</v>
      </c>
    </row>
    <row r="6015" spans="1:11">
      <c r="A6015" s="5" t="s">
        <v>22830</v>
      </c>
      <c r="B6015" s="5" t="s">
        <v>22831</v>
      </c>
      <c r="C6015" s="5" t="s">
        <v>22832</v>
      </c>
      <c r="D6015" s="5" t="s">
        <v>22833</v>
      </c>
      <c r="E6015" s="6">
        <v>45762</v>
      </c>
      <c r="F6015" s="5" t="s">
        <v>73</v>
      </c>
      <c r="G6015" s="5">
        <v>3</v>
      </c>
      <c r="H6015" s="5">
        <v>10</v>
      </c>
      <c r="I6015" s="5">
        <v>324</v>
      </c>
      <c r="J6015" s="5" t="s">
        <v>16</v>
      </c>
      <c r="K6015" s="5" t="s">
        <v>17</v>
      </c>
    </row>
    <row r="6016" spans="1:11">
      <c r="A6016" s="5" t="s">
        <v>22834</v>
      </c>
      <c r="B6016" s="5" t="s">
        <v>22835</v>
      </c>
      <c r="C6016" s="5" t="s">
        <v>22836</v>
      </c>
      <c r="D6016" s="5" t="s">
        <v>22837</v>
      </c>
      <c r="E6016" s="6">
        <v>45748</v>
      </c>
      <c r="F6016" s="5" t="s">
        <v>73</v>
      </c>
      <c r="G6016" s="5">
        <v>3</v>
      </c>
      <c r="H6016" s="5">
        <v>0</v>
      </c>
      <c r="I6016" s="5">
        <v>360</v>
      </c>
      <c r="J6016" s="5" t="s">
        <v>16</v>
      </c>
      <c r="K6016" s="5" t="s">
        <v>17</v>
      </c>
    </row>
    <row r="6017" spans="1:11">
      <c r="A6017" s="5" t="s">
        <v>22838</v>
      </c>
      <c r="B6017" s="5" t="s">
        <v>22839</v>
      </c>
      <c r="C6017" s="5" t="s">
        <v>22840</v>
      </c>
      <c r="D6017" s="5" t="s">
        <v>22841</v>
      </c>
      <c r="E6017" s="6">
        <v>45405</v>
      </c>
      <c r="F6017" s="5" t="s">
        <v>73</v>
      </c>
      <c r="G6017" s="5">
        <v>3</v>
      </c>
      <c r="H6017" s="5">
        <v>10</v>
      </c>
      <c r="I6017" s="5">
        <v>324</v>
      </c>
      <c r="J6017" s="5" t="s">
        <v>16</v>
      </c>
      <c r="K6017" s="5" t="s">
        <v>17</v>
      </c>
    </row>
    <row r="6018" spans="1:11">
      <c r="A6018" s="5" t="s">
        <v>22842</v>
      </c>
      <c r="B6018" s="5" t="s">
        <v>22843</v>
      </c>
      <c r="C6018" s="5" t="s">
        <v>22844</v>
      </c>
      <c r="D6018" s="5" t="s">
        <v>478</v>
      </c>
      <c r="E6018" s="6">
        <v>45666</v>
      </c>
      <c r="F6018" s="5" t="s">
        <v>89</v>
      </c>
      <c r="G6018" s="5">
        <v>2</v>
      </c>
      <c r="H6018" s="5">
        <v>0</v>
      </c>
      <c r="I6018" s="5">
        <v>100</v>
      </c>
      <c r="J6018" s="5" t="s">
        <v>84</v>
      </c>
      <c r="K6018" s="5" t="s">
        <v>17</v>
      </c>
    </row>
    <row r="6019" spans="1:11">
      <c r="A6019" s="5" t="s">
        <v>22845</v>
      </c>
      <c r="B6019" s="5" t="s">
        <v>22846</v>
      </c>
      <c r="C6019" s="5" t="s">
        <v>22847</v>
      </c>
      <c r="D6019" s="5" t="s">
        <v>2145</v>
      </c>
      <c r="E6019" s="6">
        <v>45539</v>
      </c>
      <c r="F6019" s="5" t="s">
        <v>56</v>
      </c>
      <c r="G6019" s="5">
        <v>2</v>
      </c>
      <c r="H6019" s="5">
        <v>5</v>
      </c>
      <c r="I6019" s="5">
        <v>171</v>
      </c>
      <c r="J6019" s="5" t="s">
        <v>23</v>
      </c>
      <c r="K6019" s="5" t="s">
        <v>17</v>
      </c>
    </row>
    <row r="6020" spans="1:11">
      <c r="A6020" s="5" t="s">
        <v>22848</v>
      </c>
      <c r="B6020" s="5" t="s">
        <v>22849</v>
      </c>
      <c r="C6020" s="5" t="s">
        <v>22850</v>
      </c>
      <c r="D6020" s="5" t="s">
        <v>17136</v>
      </c>
      <c r="E6020" s="6">
        <v>45723</v>
      </c>
      <c r="F6020" s="5" t="s">
        <v>42</v>
      </c>
      <c r="G6020" s="5">
        <v>1</v>
      </c>
      <c r="H6020" s="5">
        <v>0</v>
      </c>
      <c r="I6020" s="5">
        <v>200</v>
      </c>
      <c r="J6020" s="5" t="s">
        <v>16</v>
      </c>
      <c r="K6020" s="5" t="s">
        <v>17</v>
      </c>
    </row>
    <row r="6021" spans="1:11">
      <c r="A6021" s="5" t="s">
        <v>22851</v>
      </c>
      <c r="B6021" s="5" t="s">
        <v>22852</v>
      </c>
      <c r="C6021" s="5" t="s">
        <v>22853</v>
      </c>
      <c r="D6021" s="5" t="s">
        <v>22854</v>
      </c>
      <c r="E6021" s="6">
        <v>45450</v>
      </c>
      <c r="F6021" s="5" t="s">
        <v>15</v>
      </c>
      <c r="G6021" s="5">
        <v>3</v>
      </c>
      <c r="H6021" s="5">
        <v>0</v>
      </c>
      <c r="I6021" s="5">
        <v>2400</v>
      </c>
      <c r="J6021" s="5" t="s">
        <v>90</v>
      </c>
      <c r="K6021" s="5" t="s">
        <v>17</v>
      </c>
    </row>
    <row r="6022" spans="1:11">
      <c r="A6022" s="5" t="s">
        <v>22855</v>
      </c>
      <c r="B6022" s="5" t="s">
        <v>22856</v>
      </c>
      <c r="C6022" s="5" t="s">
        <v>22857</v>
      </c>
      <c r="D6022" s="5" t="s">
        <v>3759</v>
      </c>
      <c r="E6022" s="6">
        <v>45658</v>
      </c>
      <c r="F6022" s="5" t="s">
        <v>56</v>
      </c>
      <c r="G6022" s="5">
        <v>3</v>
      </c>
      <c r="H6022" s="5">
        <v>5</v>
      </c>
      <c r="I6022" s="5">
        <v>256.5</v>
      </c>
      <c r="J6022" s="5" t="s">
        <v>90</v>
      </c>
      <c r="K6022" s="5" t="s">
        <v>17</v>
      </c>
    </row>
    <row r="6023" spans="1:11">
      <c r="A6023" s="5" t="s">
        <v>22858</v>
      </c>
      <c r="B6023" s="5" t="s">
        <v>22859</v>
      </c>
      <c r="C6023" s="5" t="s">
        <v>22860</v>
      </c>
      <c r="D6023" s="5" t="s">
        <v>22861</v>
      </c>
      <c r="E6023" s="6">
        <v>45437</v>
      </c>
      <c r="F6023" s="5" t="s">
        <v>15</v>
      </c>
      <c r="G6023" s="5">
        <v>3</v>
      </c>
      <c r="H6023" s="5">
        <v>10</v>
      </c>
      <c r="I6023" s="5">
        <v>2160</v>
      </c>
      <c r="J6023" s="5" t="s">
        <v>84</v>
      </c>
      <c r="K6023" s="5" t="s">
        <v>17</v>
      </c>
    </row>
    <row r="6024" spans="1:11">
      <c r="A6024" s="5" t="s">
        <v>22862</v>
      </c>
      <c r="B6024" s="5" t="s">
        <v>14792</v>
      </c>
      <c r="C6024" s="5" t="s">
        <v>22863</v>
      </c>
      <c r="D6024" s="5" t="s">
        <v>22864</v>
      </c>
      <c r="E6024" s="6">
        <v>45640</v>
      </c>
      <c r="F6024" s="5" t="s">
        <v>83</v>
      </c>
      <c r="G6024" s="5">
        <v>2</v>
      </c>
      <c r="H6024" s="5">
        <v>0</v>
      </c>
      <c r="I6024" s="5">
        <v>300</v>
      </c>
      <c r="J6024" s="5" t="s">
        <v>90</v>
      </c>
      <c r="K6024" s="5" t="s">
        <v>17</v>
      </c>
    </row>
    <row r="6025" spans="1:11">
      <c r="A6025" s="5" t="s">
        <v>22865</v>
      </c>
      <c r="B6025" s="5" t="s">
        <v>22866</v>
      </c>
      <c r="C6025" s="5" t="s">
        <v>22867</v>
      </c>
      <c r="D6025" s="5" t="s">
        <v>22868</v>
      </c>
      <c r="E6025" s="6">
        <v>45604</v>
      </c>
      <c r="F6025" s="5" t="s">
        <v>22</v>
      </c>
      <c r="G6025" s="5">
        <v>3</v>
      </c>
      <c r="H6025" s="5">
        <v>0</v>
      </c>
      <c r="I6025" s="5">
        <v>300</v>
      </c>
      <c r="J6025" s="5" t="s">
        <v>90</v>
      </c>
      <c r="K6025" s="5" t="s">
        <v>17</v>
      </c>
    </row>
    <row r="6026" spans="1:11">
      <c r="A6026" s="5" t="s">
        <v>22869</v>
      </c>
      <c r="B6026" s="5" t="s">
        <v>22870</v>
      </c>
      <c r="C6026" s="5" t="s">
        <v>22871</v>
      </c>
      <c r="D6026" s="5" t="s">
        <v>22872</v>
      </c>
      <c r="E6026" s="6">
        <v>45560</v>
      </c>
      <c r="F6026" s="5" t="s">
        <v>73</v>
      </c>
      <c r="G6026" s="5">
        <v>1</v>
      </c>
      <c r="H6026" s="5">
        <v>0</v>
      </c>
      <c r="I6026" s="5">
        <v>120</v>
      </c>
      <c r="J6026" s="5" t="s">
        <v>23</v>
      </c>
      <c r="K6026" s="5" t="s">
        <v>17</v>
      </c>
    </row>
    <row r="6027" spans="1:11">
      <c r="A6027" s="5" t="s">
        <v>22873</v>
      </c>
      <c r="B6027" s="5" t="s">
        <v>22874</v>
      </c>
      <c r="C6027" s="5" t="s">
        <v>22875</v>
      </c>
      <c r="D6027" s="5" t="s">
        <v>22876</v>
      </c>
      <c r="E6027" s="6">
        <v>45427</v>
      </c>
      <c r="F6027" s="5" t="s">
        <v>28</v>
      </c>
      <c r="G6027" s="5">
        <v>1</v>
      </c>
      <c r="H6027" s="5">
        <v>0</v>
      </c>
      <c r="I6027" s="5">
        <v>300</v>
      </c>
      <c r="J6027" s="5" t="s">
        <v>23</v>
      </c>
      <c r="K6027" s="5" t="s">
        <v>17</v>
      </c>
    </row>
    <row r="6028" spans="1:11">
      <c r="A6028" s="5" t="s">
        <v>22877</v>
      </c>
      <c r="B6028" s="5" t="s">
        <v>22878</v>
      </c>
      <c r="C6028" s="5" t="s">
        <v>22879</v>
      </c>
      <c r="D6028" s="5" t="s">
        <v>22880</v>
      </c>
      <c r="E6028" s="6">
        <v>45658</v>
      </c>
      <c r="F6028" s="5" t="s">
        <v>83</v>
      </c>
      <c r="G6028" s="5">
        <v>2</v>
      </c>
      <c r="H6028" s="5">
        <v>5</v>
      </c>
      <c r="I6028" s="5">
        <v>285</v>
      </c>
      <c r="J6028" s="5" t="s">
        <v>33</v>
      </c>
      <c r="K6028" s="5" t="s">
        <v>17</v>
      </c>
    </row>
    <row r="6029" spans="1:11">
      <c r="A6029" s="7" t="s">
        <v>22881</v>
      </c>
      <c r="B6029" s="5" t="s">
        <v>22882</v>
      </c>
      <c r="C6029" s="5" t="s">
        <v>22883</v>
      </c>
      <c r="D6029" s="5" t="s">
        <v>22884</v>
      </c>
      <c r="E6029" s="6">
        <v>45455</v>
      </c>
      <c r="F6029" s="5" t="s">
        <v>47</v>
      </c>
      <c r="G6029" s="5">
        <v>1</v>
      </c>
      <c r="H6029" s="5">
        <v>0</v>
      </c>
      <c r="I6029" s="5">
        <v>1200</v>
      </c>
      <c r="J6029" s="5" t="s">
        <v>23</v>
      </c>
      <c r="K6029" s="5" t="s">
        <v>78</v>
      </c>
    </row>
    <row r="6030" spans="1:11">
      <c r="A6030" s="5" t="s">
        <v>22885</v>
      </c>
      <c r="B6030" s="5" t="s">
        <v>22886</v>
      </c>
      <c r="C6030" s="5" t="s">
        <v>22887</v>
      </c>
      <c r="D6030" s="5" t="s">
        <v>22888</v>
      </c>
      <c r="E6030" s="6">
        <v>45437</v>
      </c>
      <c r="F6030" s="5" t="s">
        <v>15</v>
      </c>
      <c r="G6030" s="5">
        <v>4</v>
      </c>
      <c r="H6030" s="5">
        <v>0</v>
      </c>
      <c r="I6030" s="5">
        <v>3200</v>
      </c>
      <c r="J6030" s="5" t="s">
        <v>16</v>
      </c>
      <c r="K6030" s="5" t="s">
        <v>17</v>
      </c>
    </row>
    <row r="6031" spans="1:11">
      <c r="A6031" s="5" t="s">
        <v>22889</v>
      </c>
      <c r="B6031" s="5" t="s">
        <v>22890</v>
      </c>
      <c r="C6031" s="5" t="s">
        <v>22891</v>
      </c>
      <c r="D6031" s="5" t="s">
        <v>1880</v>
      </c>
      <c r="E6031" s="6">
        <v>45457</v>
      </c>
      <c r="F6031" s="5" t="s">
        <v>83</v>
      </c>
      <c r="G6031" s="5">
        <v>4</v>
      </c>
      <c r="H6031" s="5">
        <v>0</v>
      </c>
      <c r="I6031" s="5">
        <v>600</v>
      </c>
      <c r="J6031" s="5" t="s">
        <v>33</v>
      </c>
      <c r="K6031" s="5" t="s">
        <v>78</v>
      </c>
    </row>
    <row r="6032" spans="1:11">
      <c r="A6032" s="5" t="s">
        <v>22892</v>
      </c>
      <c r="B6032" s="5" t="s">
        <v>22893</v>
      </c>
      <c r="C6032" s="5" t="s">
        <v>22894</v>
      </c>
      <c r="D6032" s="5" t="s">
        <v>22895</v>
      </c>
      <c r="E6032" s="6">
        <v>45438</v>
      </c>
      <c r="F6032" s="5" t="s">
        <v>73</v>
      </c>
      <c r="G6032" s="5">
        <v>2</v>
      </c>
      <c r="H6032" s="5">
        <v>0</v>
      </c>
      <c r="I6032" s="5">
        <v>240</v>
      </c>
      <c r="J6032" s="5" t="s">
        <v>33</v>
      </c>
      <c r="K6032" s="5" t="s">
        <v>17</v>
      </c>
    </row>
    <row r="6033" spans="1:11">
      <c r="A6033" s="5" t="s">
        <v>22896</v>
      </c>
      <c r="B6033" s="5" t="s">
        <v>22897</v>
      </c>
      <c r="C6033" s="5" t="s">
        <v>22898</v>
      </c>
      <c r="D6033" s="5" t="s">
        <v>6059</v>
      </c>
      <c r="E6033" s="6">
        <v>45705</v>
      </c>
      <c r="F6033" s="5" t="s">
        <v>89</v>
      </c>
      <c r="G6033" s="5">
        <v>2</v>
      </c>
      <c r="H6033" s="5">
        <v>0</v>
      </c>
      <c r="I6033" s="5">
        <v>100</v>
      </c>
      <c r="J6033" s="5" t="s">
        <v>16</v>
      </c>
      <c r="K6033" s="5" t="s">
        <v>17</v>
      </c>
    </row>
    <row r="6034" spans="1:11">
      <c r="A6034" s="7" t="s">
        <v>22899</v>
      </c>
      <c r="B6034" s="5" t="s">
        <v>22900</v>
      </c>
      <c r="C6034" s="5" t="s">
        <v>22901</v>
      </c>
      <c r="D6034" s="5" t="s">
        <v>13266</v>
      </c>
      <c r="E6034" s="6">
        <v>45457</v>
      </c>
      <c r="F6034" s="5" t="s">
        <v>56</v>
      </c>
      <c r="G6034" s="5">
        <v>3</v>
      </c>
      <c r="H6034" s="5">
        <v>0</v>
      </c>
      <c r="I6034" s="5">
        <v>270</v>
      </c>
      <c r="J6034" s="5" t="s">
        <v>23</v>
      </c>
      <c r="K6034" s="5" t="s">
        <v>17</v>
      </c>
    </row>
    <row r="6035" spans="1:11">
      <c r="A6035" s="5" t="s">
        <v>22902</v>
      </c>
      <c r="B6035" s="5" t="s">
        <v>22903</v>
      </c>
      <c r="C6035" s="5" t="s">
        <v>22904</v>
      </c>
      <c r="D6035" s="5" t="s">
        <v>16483</v>
      </c>
      <c r="E6035" s="6">
        <v>45482</v>
      </c>
      <c r="F6035" s="5" t="s">
        <v>47</v>
      </c>
      <c r="G6035" s="5">
        <v>4</v>
      </c>
      <c r="H6035" s="5">
        <v>0</v>
      </c>
      <c r="I6035" s="5">
        <v>4800</v>
      </c>
      <c r="J6035" s="5" t="s">
        <v>90</v>
      </c>
      <c r="K6035" s="5" t="s">
        <v>17</v>
      </c>
    </row>
    <row r="6036" spans="1:11">
      <c r="A6036" s="5" t="s">
        <v>22905</v>
      </c>
      <c r="B6036" s="5" t="s">
        <v>22906</v>
      </c>
      <c r="C6036" s="5" t="s">
        <v>22907</v>
      </c>
      <c r="D6036" s="5" t="s">
        <v>21627</v>
      </c>
      <c r="E6036" s="6">
        <v>45641</v>
      </c>
      <c r="F6036" s="5" t="s">
        <v>22</v>
      </c>
      <c r="G6036" s="5">
        <v>2</v>
      </c>
      <c r="H6036" s="5">
        <v>0</v>
      </c>
      <c r="I6036" s="5">
        <v>200</v>
      </c>
      <c r="J6036" s="5" t="s">
        <v>16</v>
      </c>
      <c r="K6036" s="5" t="s">
        <v>17</v>
      </c>
    </row>
    <row r="6037" spans="1:11">
      <c r="A6037" s="5" t="s">
        <v>22908</v>
      </c>
      <c r="B6037" s="5" t="s">
        <v>22909</v>
      </c>
      <c r="C6037" s="5" t="s">
        <v>22910</v>
      </c>
      <c r="D6037" s="5" t="s">
        <v>21091</v>
      </c>
      <c r="E6037" s="6">
        <v>45720</v>
      </c>
      <c r="F6037" s="5" t="s">
        <v>89</v>
      </c>
      <c r="G6037" s="5">
        <v>3</v>
      </c>
      <c r="H6037" s="5">
        <v>0</v>
      </c>
      <c r="I6037" s="5">
        <v>150</v>
      </c>
      <c r="J6037" s="5" t="s">
        <v>33</v>
      </c>
      <c r="K6037" s="5" t="s">
        <v>17</v>
      </c>
    </row>
    <row r="6038" spans="1:11">
      <c r="A6038" s="5" t="s">
        <v>22911</v>
      </c>
      <c r="B6038" s="5" t="s">
        <v>22912</v>
      </c>
      <c r="C6038" s="5" t="s">
        <v>22913</v>
      </c>
      <c r="D6038" s="5" t="s">
        <v>22914</v>
      </c>
      <c r="E6038" s="6">
        <v>45713</v>
      </c>
      <c r="F6038" s="5" t="s">
        <v>47</v>
      </c>
      <c r="G6038" s="5">
        <v>4</v>
      </c>
      <c r="H6038" s="5">
        <v>0</v>
      </c>
      <c r="I6038" s="5">
        <v>4800</v>
      </c>
      <c r="J6038" s="5" t="s">
        <v>33</v>
      </c>
      <c r="K6038" s="5" t="s">
        <v>17</v>
      </c>
    </row>
    <row r="6039" spans="1:11">
      <c r="A6039" s="5" t="s">
        <v>22915</v>
      </c>
      <c r="B6039" s="5" t="s">
        <v>22916</v>
      </c>
      <c r="C6039" s="5" t="s">
        <v>22917</v>
      </c>
      <c r="D6039" s="5" t="s">
        <v>22918</v>
      </c>
      <c r="E6039" s="6">
        <v>45575</v>
      </c>
      <c r="F6039" s="5" t="s">
        <v>28</v>
      </c>
      <c r="G6039" s="5">
        <v>2</v>
      </c>
      <c r="H6039" s="5">
        <v>0</v>
      </c>
      <c r="I6039" s="5">
        <v>600</v>
      </c>
      <c r="J6039" s="5" t="s">
        <v>90</v>
      </c>
      <c r="K6039" s="5" t="s">
        <v>17</v>
      </c>
    </row>
    <row r="6040" spans="1:11">
      <c r="A6040" s="5" t="s">
        <v>22919</v>
      </c>
      <c r="B6040" s="5" t="s">
        <v>22920</v>
      </c>
      <c r="C6040" s="5" t="s">
        <v>22921</v>
      </c>
      <c r="D6040" s="5" t="s">
        <v>22922</v>
      </c>
      <c r="E6040" s="6">
        <v>45665</v>
      </c>
      <c r="F6040" s="5" t="s">
        <v>15</v>
      </c>
      <c r="G6040" s="5">
        <v>3</v>
      </c>
      <c r="H6040" s="5">
        <v>10</v>
      </c>
      <c r="I6040" s="5">
        <v>2160</v>
      </c>
      <c r="J6040" s="5" t="s">
        <v>16</v>
      </c>
      <c r="K6040" s="5" t="s">
        <v>78</v>
      </c>
    </row>
    <row r="6041" spans="1:11">
      <c r="A6041" s="5" t="s">
        <v>22923</v>
      </c>
      <c r="B6041" s="5" t="s">
        <v>20313</v>
      </c>
      <c r="C6041" s="5" t="s">
        <v>22924</v>
      </c>
      <c r="D6041" s="5" t="s">
        <v>22925</v>
      </c>
      <c r="E6041" s="6">
        <v>45617</v>
      </c>
      <c r="F6041" s="5" t="s">
        <v>56</v>
      </c>
      <c r="G6041" s="5">
        <v>1</v>
      </c>
      <c r="H6041" s="5">
        <v>5</v>
      </c>
      <c r="I6041" s="5">
        <v>85.5</v>
      </c>
      <c r="J6041" s="5" t="s">
        <v>84</v>
      </c>
      <c r="K6041" s="5" t="s">
        <v>17</v>
      </c>
    </row>
    <row r="6042" spans="1:11">
      <c r="A6042" s="5" t="s">
        <v>22926</v>
      </c>
      <c r="B6042" s="5" t="s">
        <v>22927</v>
      </c>
      <c r="C6042" s="5" t="s">
        <v>22928</v>
      </c>
      <c r="D6042" s="5" t="s">
        <v>14214</v>
      </c>
      <c r="E6042" s="6">
        <v>45641</v>
      </c>
      <c r="F6042" s="5" t="s">
        <v>15</v>
      </c>
      <c r="G6042" s="5">
        <v>3</v>
      </c>
      <c r="H6042" s="5">
        <v>15</v>
      </c>
      <c r="I6042" s="5">
        <v>2040</v>
      </c>
      <c r="J6042" s="5" t="s">
        <v>33</v>
      </c>
      <c r="K6042" s="5" t="s">
        <v>17</v>
      </c>
    </row>
    <row r="6043" spans="1:11">
      <c r="A6043" s="5" t="s">
        <v>22929</v>
      </c>
      <c r="B6043" s="5" t="s">
        <v>22930</v>
      </c>
      <c r="C6043" s="5" t="s">
        <v>22931</v>
      </c>
      <c r="D6043" s="5" t="s">
        <v>22932</v>
      </c>
      <c r="E6043" s="6">
        <v>45535</v>
      </c>
      <c r="F6043" s="5" t="s">
        <v>15</v>
      </c>
      <c r="G6043" s="5">
        <v>3</v>
      </c>
      <c r="H6043" s="5">
        <v>0</v>
      </c>
      <c r="I6043" s="5">
        <v>2400</v>
      </c>
      <c r="J6043" s="5" t="s">
        <v>23</v>
      </c>
      <c r="K6043" s="5" t="s">
        <v>17</v>
      </c>
    </row>
    <row r="6044" spans="1:11">
      <c r="A6044" s="5" t="s">
        <v>22933</v>
      </c>
      <c r="B6044" s="5" t="s">
        <v>22934</v>
      </c>
      <c r="C6044" s="5" t="s">
        <v>22935</v>
      </c>
      <c r="D6044" s="5" t="s">
        <v>22936</v>
      </c>
      <c r="E6044" s="6">
        <v>45716</v>
      </c>
      <c r="F6044" s="5" t="s">
        <v>28</v>
      </c>
      <c r="G6044" s="5">
        <v>3</v>
      </c>
      <c r="H6044" s="5">
        <v>0</v>
      </c>
      <c r="I6044" s="5">
        <v>900</v>
      </c>
      <c r="J6044" s="5" t="s">
        <v>90</v>
      </c>
      <c r="K6044" s="5" t="s">
        <v>17</v>
      </c>
    </row>
    <row r="6045" spans="1:11">
      <c r="A6045" s="5" t="s">
        <v>22937</v>
      </c>
      <c r="B6045" s="5" t="s">
        <v>22938</v>
      </c>
      <c r="C6045" s="5" t="s">
        <v>22939</v>
      </c>
      <c r="D6045" s="5" t="s">
        <v>22940</v>
      </c>
      <c r="E6045" s="6">
        <v>45530</v>
      </c>
      <c r="F6045" s="5" t="s">
        <v>89</v>
      </c>
      <c r="G6045" s="5">
        <v>3</v>
      </c>
      <c r="H6045" s="5">
        <v>0</v>
      </c>
      <c r="I6045" s="5">
        <v>150</v>
      </c>
      <c r="J6045" s="5" t="s">
        <v>84</v>
      </c>
      <c r="K6045" s="5" t="s">
        <v>17</v>
      </c>
    </row>
    <row r="6046" spans="1:11">
      <c r="A6046" s="5" t="s">
        <v>22941</v>
      </c>
      <c r="B6046" s="5" t="s">
        <v>22942</v>
      </c>
      <c r="C6046" s="5" t="s">
        <v>22943</v>
      </c>
      <c r="D6046" s="5" t="s">
        <v>7439</v>
      </c>
      <c r="E6046" s="6">
        <v>45747</v>
      </c>
      <c r="F6046" s="5" t="s">
        <v>15</v>
      </c>
      <c r="G6046" s="5">
        <v>2</v>
      </c>
      <c r="H6046" s="5">
        <v>0</v>
      </c>
      <c r="I6046" s="5">
        <v>1600</v>
      </c>
      <c r="J6046" s="5" t="s">
        <v>84</v>
      </c>
      <c r="K6046" s="5" t="s">
        <v>17</v>
      </c>
    </row>
    <row r="6047" spans="1:11">
      <c r="A6047" s="5" t="s">
        <v>22944</v>
      </c>
      <c r="B6047" s="5" t="s">
        <v>22945</v>
      </c>
      <c r="C6047" s="5" t="s">
        <v>22946</v>
      </c>
      <c r="D6047" s="5" t="s">
        <v>22947</v>
      </c>
      <c r="E6047" s="6">
        <v>45717</v>
      </c>
      <c r="F6047" s="5" t="s">
        <v>22</v>
      </c>
      <c r="G6047" s="5">
        <v>4</v>
      </c>
      <c r="H6047" s="5">
        <v>0</v>
      </c>
      <c r="I6047" s="5">
        <v>400</v>
      </c>
      <c r="J6047" s="5" t="s">
        <v>23</v>
      </c>
      <c r="K6047" s="5" t="s">
        <v>17</v>
      </c>
    </row>
    <row r="6048" spans="1:11">
      <c r="A6048" s="5" t="s">
        <v>22948</v>
      </c>
      <c r="B6048" s="5" t="s">
        <v>22949</v>
      </c>
      <c r="C6048" s="5" t="s">
        <v>22950</v>
      </c>
      <c r="D6048" s="5" t="s">
        <v>22951</v>
      </c>
      <c r="E6048" s="6">
        <v>45563</v>
      </c>
      <c r="F6048" s="5" t="s">
        <v>47</v>
      </c>
      <c r="G6048" s="5">
        <v>4</v>
      </c>
      <c r="H6048" s="5">
        <v>0</v>
      </c>
      <c r="I6048" s="5">
        <v>4800</v>
      </c>
      <c r="J6048" s="5" t="s">
        <v>90</v>
      </c>
      <c r="K6048" s="5" t="s">
        <v>17</v>
      </c>
    </row>
    <row r="6049" spans="1:11">
      <c r="A6049" s="5" t="s">
        <v>22952</v>
      </c>
      <c r="B6049" s="5" t="s">
        <v>22953</v>
      </c>
      <c r="C6049" s="5" t="s">
        <v>22954</v>
      </c>
      <c r="D6049" s="5" t="s">
        <v>22955</v>
      </c>
      <c r="E6049" s="6">
        <v>45638</v>
      </c>
      <c r="F6049" s="5" t="s">
        <v>89</v>
      </c>
      <c r="G6049" s="5">
        <v>2</v>
      </c>
      <c r="H6049" s="5">
        <v>0</v>
      </c>
      <c r="I6049" s="5">
        <v>100</v>
      </c>
      <c r="J6049" s="5" t="s">
        <v>90</v>
      </c>
      <c r="K6049" s="5" t="s">
        <v>17</v>
      </c>
    </row>
    <row r="6050" spans="1:11">
      <c r="A6050" s="5" t="s">
        <v>22956</v>
      </c>
      <c r="B6050" s="5" t="s">
        <v>22957</v>
      </c>
      <c r="C6050" s="5" t="s">
        <v>22958</v>
      </c>
      <c r="D6050" s="5" t="s">
        <v>18642</v>
      </c>
      <c r="E6050" s="6">
        <v>45674</v>
      </c>
      <c r="F6050" s="5" t="s">
        <v>42</v>
      </c>
      <c r="G6050" s="5">
        <v>1</v>
      </c>
      <c r="H6050" s="5">
        <v>0</v>
      </c>
      <c r="I6050" s="5">
        <v>200</v>
      </c>
      <c r="J6050" s="5" t="s">
        <v>90</v>
      </c>
      <c r="K6050" s="5" t="s">
        <v>17</v>
      </c>
    </row>
    <row r="6051" spans="1:11">
      <c r="A6051" s="5" t="s">
        <v>22959</v>
      </c>
      <c r="B6051" s="5" t="s">
        <v>22960</v>
      </c>
      <c r="C6051" s="5" t="s">
        <v>22961</v>
      </c>
      <c r="D6051" s="5" t="s">
        <v>22962</v>
      </c>
      <c r="E6051" s="6">
        <v>45562</v>
      </c>
      <c r="F6051" s="5" t="s">
        <v>73</v>
      </c>
      <c r="G6051" s="5">
        <v>2</v>
      </c>
      <c r="H6051" s="5">
        <v>5</v>
      </c>
      <c r="I6051" s="5">
        <v>228</v>
      </c>
      <c r="J6051" s="5" t="s">
        <v>90</v>
      </c>
      <c r="K6051" s="5" t="s">
        <v>17</v>
      </c>
    </row>
    <row r="6052" spans="1:11">
      <c r="A6052" s="5" t="s">
        <v>22963</v>
      </c>
      <c r="B6052" s="5" t="s">
        <v>22964</v>
      </c>
      <c r="C6052" s="5" t="s">
        <v>22965</v>
      </c>
      <c r="D6052" s="5" t="s">
        <v>1239</v>
      </c>
      <c r="E6052" s="6">
        <v>45727</v>
      </c>
      <c r="F6052" s="5" t="s">
        <v>47</v>
      </c>
      <c r="G6052" s="5">
        <v>1</v>
      </c>
      <c r="H6052" s="5">
        <v>5</v>
      </c>
      <c r="I6052" s="5">
        <v>1140</v>
      </c>
      <c r="J6052" s="5" t="s">
        <v>23</v>
      </c>
      <c r="K6052" s="5" t="s">
        <v>78</v>
      </c>
    </row>
    <row r="6053" spans="1:11">
      <c r="A6053" s="5" t="s">
        <v>22966</v>
      </c>
      <c r="B6053" s="5" t="s">
        <v>22967</v>
      </c>
      <c r="C6053" s="5" t="s">
        <v>22968</v>
      </c>
      <c r="D6053" s="5" t="s">
        <v>22969</v>
      </c>
      <c r="E6053" s="6">
        <v>45694</v>
      </c>
      <c r="F6053" s="5" t="s">
        <v>89</v>
      </c>
      <c r="G6053" s="5">
        <v>3</v>
      </c>
      <c r="H6053" s="5">
        <v>10</v>
      </c>
      <c r="I6053" s="5">
        <v>135</v>
      </c>
      <c r="J6053" s="5" t="s">
        <v>16</v>
      </c>
      <c r="K6053" s="5" t="s">
        <v>17</v>
      </c>
    </row>
    <row r="6054" spans="1:11">
      <c r="A6054" s="5" t="s">
        <v>22970</v>
      </c>
      <c r="B6054" s="5" t="s">
        <v>22971</v>
      </c>
      <c r="C6054" s="5" t="s">
        <v>22972</v>
      </c>
      <c r="D6054" s="5" t="s">
        <v>6268</v>
      </c>
      <c r="E6054" s="6">
        <v>45420</v>
      </c>
      <c r="F6054" s="5" t="s">
        <v>22</v>
      </c>
      <c r="G6054" s="5">
        <v>3</v>
      </c>
      <c r="H6054" s="5">
        <v>0</v>
      </c>
      <c r="I6054" s="5">
        <v>300</v>
      </c>
      <c r="J6054" s="5" t="s">
        <v>23</v>
      </c>
      <c r="K6054" s="5" t="s">
        <v>17</v>
      </c>
    </row>
    <row r="6055" spans="1:11">
      <c r="A6055" s="5" t="s">
        <v>22973</v>
      </c>
      <c r="B6055" s="5" t="s">
        <v>12416</v>
      </c>
      <c r="C6055" s="5" t="s">
        <v>22974</v>
      </c>
      <c r="D6055" s="5" t="s">
        <v>22975</v>
      </c>
      <c r="E6055" s="6">
        <v>45485</v>
      </c>
      <c r="F6055" s="5" t="s">
        <v>47</v>
      </c>
      <c r="G6055" s="5">
        <v>2</v>
      </c>
      <c r="H6055" s="5">
        <v>0</v>
      </c>
      <c r="I6055" s="5">
        <v>2400</v>
      </c>
      <c r="J6055" s="5" t="s">
        <v>16</v>
      </c>
      <c r="K6055" s="5" t="s">
        <v>17</v>
      </c>
    </row>
    <row r="6056" spans="1:11">
      <c r="A6056" s="5" t="s">
        <v>22976</v>
      </c>
      <c r="B6056" s="5" t="s">
        <v>22977</v>
      </c>
      <c r="C6056" s="5" t="s">
        <v>22978</v>
      </c>
      <c r="D6056" s="5" t="s">
        <v>22979</v>
      </c>
      <c r="E6056" s="6">
        <v>45518</v>
      </c>
      <c r="F6056" s="5" t="s">
        <v>28</v>
      </c>
      <c r="G6056" s="5">
        <v>1</v>
      </c>
      <c r="H6056" s="5">
        <v>5</v>
      </c>
      <c r="I6056" s="5">
        <v>285</v>
      </c>
      <c r="J6056" s="5" t="s">
        <v>90</v>
      </c>
      <c r="K6056" s="5" t="s">
        <v>17</v>
      </c>
    </row>
    <row r="6057" spans="1:11">
      <c r="A6057" s="5" t="s">
        <v>22980</v>
      </c>
      <c r="B6057" s="5" t="s">
        <v>8068</v>
      </c>
      <c r="C6057" s="5" t="s">
        <v>22981</v>
      </c>
      <c r="D6057" s="5" t="s">
        <v>22982</v>
      </c>
      <c r="E6057" s="6">
        <v>45732</v>
      </c>
      <c r="F6057" s="5" t="s">
        <v>56</v>
      </c>
      <c r="G6057" s="5">
        <v>3</v>
      </c>
      <c r="H6057" s="5">
        <v>0</v>
      </c>
      <c r="I6057" s="5">
        <v>270</v>
      </c>
      <c r="J6057" s="5" t="s">
        <v>33</v>
      </c>
      <c r="K6057" s="5" t="s">
        <v>17</v>
      </c>
    </row>
    <row r="6058" spans="1:11">
      <c r="A6058" s="5" t="s">
        <v>22983</v>
      </c>
      <c r="B6058" s="5" t="s">
        <v>22984</v>
      </c>
      <c r="C6058" s="5" t="s">
        <v>22985</v>
      </c>
      <c r="D6058" s="5" t="s">
        <v>20922</v>
      </c>
      <c r="E6058" s="6">
        <v>45703</v>
      </c>
      <c r="F6058" s="5" t="s">
        <v>89</v>
      </c>
      <c r="G6058" s="5">
        <v>2</v>
      </c>
      <c r="H6058" s="5">
        <v>0</v>
      </c>
      <c r="I6058" s="5">
        <v>100</v>
      </c>
      <c r="J6058" s="5" t="s">
        <v>23</v>
      </c>
      <c r="K6058" s="5" t="s">
        <v>17</v>
      </c>
    </row>
    <row r="6059" spans="1:11">
      <c r="A6059" s="5" t="s">
        <v>22986</v>
      </c>
      <c r="B6059" s="5" t="s">
        <v>22987</v>
      </c>
      <c r="C6059" s="5" t="s">
        <v>22988</v>
      </c>
      <c r="D6059" s="5" t="s">
        <v>22989</v>
      </c>
      <c r="E6059" s="6">
        <v>45592</v>
      </c>
      <c r="F6059" s="5" t="s">
        <v>42</v>
      </c>
      <c r="G6059" s="5">
        <v>2</v>
      </c>
      <c r="H6059" s="5">
        <v>0</v>
      </c>
      <c r="I6059" s="5">
        <v>400</v>
      </c>
      <c r="J6059" s="5" t="s">
        <v>33</v>
      </c>
      <c r="K6059" s="5" t="s">
        <v>17</v>
      </c>
    </row>
    <row r="6060" spans="1:11">
      <c r="A6060" s="5" t="s">
        <v>22990</v>
      </c>
      <c r="B6060" s="5" t="s">
        <v>22991</v>
      </c>
      <c r="C6060" s="5" t="s">
        <v>22992</v>
      </c>
      <c r="D6060" s="5" t="s">
        <v>22993</v>
      </c>
      <c r="E6060" s="6">
        <v>45697</v>
      </c>
      <c r="F6060" s="5" t="s">
        <v>47</v>
      </c>
      <c r="G6060" s="5">
        <v>4</v>
      </c>
      <c r="H6060" s="5">
        <v>0</v>
      </c>
      <c r="I6060" s="5">
        <v>4800</v>
      </c>
      <c r="J6060" s="5" t="s">
        <v>23</v>
      </c>
      <c r="K6060" s="5" t="s">
        <v>17</v>
      </c>
    </row>
    <row r="6061" spans="1:11">
      <c r="A6061" s="5" t="s">
        <v>22994</v>
      </c>
      <c r="B6061" s="5" t="s">
        <v>22995</v>
      </c>
      <c r="C6061" s="5" t="s">
        <v>22996</v>
      </c>
      <c r="D6061" s="5" t="s">
        <v>5881</v>
      </c>
      <c r="E6061" s="6">
        <v>45465</v>
      </c>
      <c r="F6061" s="5" t="s">
        <v>42</v>
      </c>
      <c r="G6061" s="5">
        <v>3</v>
      </c>
      <c r="H6061" s="5">
        <v>10</v>
      </c>
      <c r="I6061" s="5">
        <v>540</v>
      </c>
      <c r="J6061" s="5" t="s">
        <v>16</v>
      </c>
      <c r="K6061" s="5" t="s">
        <v>17</v>
      </c>
    </row>
    <row r="6062" spans="1:11">
      <c r="A6062" s="5" t="s">
        <v>22997</v>
      </c>
      <c r="B6062" s="5" t="s">
        <v>22998</v>
      </c>
      <c r="C6062" s="5" t="s">
        <v>22999</v>
      </c>
      <c r="D6062" s="5" t="s">
        <v>1019</v>
      </c>
      <c r="E6062" s="6">
        <v>45712</v>
      </c>
      <c r="F6062" s="5" t="s">
        <v>15</v>
      </c>
      <c r="G6062" s="5">
        <v>2</v>
      </c>
      <c r="H6062" s="5">
        <v>0</v>
      </c>
      <c r="I6062" s="5">
        <v>1600</v>
      </c>
      <c r="J6062" s="5" t="s">
        <v>23</v>
      </c>
      <c r="K6062" s="5" t="s">
        <v>17</v>
      </c>
    </row>
    <row r="6063" spans="1:11">
      <c r="A6063" s="5" t="s">
        <v>23000</v>
      </c>
      <c r="B6063" s="5" t="s">
        <v>23001</v>
      </c>
      <c r="C6063" s="5" t="s">
        <v>23002</v>
      </c>
      <c r="D6063" s="5" t="s">
        <v>23003</v>
      </c>
      <c r="E6063" s="6">
        <v>45515</v>
      </c>
      <c r="F6063" s="5" t="s">
        <v>56</v>
      </c>
      <c r="G6063" s="5">
        <v>1</v>
      </c>
      <c r="H6063" s="5">
        <v>0</v>
      </c>
      <c r="I6063" s="5">
        <v>90</v>
      </c>
      <c r="J6063" s="5" t="s">
        <v>33</v>
      </c>
      <c r="K6063" s="5" t="s">
        <v>17</v>
      </c>
    </row>
    <row r="6064" spans="1:11">
      <c r="A6064" s="5" t="s">
        <v>23004</v>
      </c>
      <c r="B6064" s="5" t="s">
        <v>23005</v>
      </c>
      <c r="C6064" s="5" t="s">
        <v>23006</v>
      </c>
      <c r="D6064" s="5" t="s">
        <v>23007</v>
      </c>
      <c r="E6064" s="6">
        <v>45584</v>
      </c>
      <c r="F6064" s="5" t="s">
        <v>56</v>
      </c>
      <c r="G6064" s="5">
        <v>3</v>
      </c>
      <c r="H6064" s="5">
        <v>0</v>
      </c>
      <c r="I6064" s="5">
        <v>270</v>
      </c>
      <c r="J6064" s="5" t="s">
        <v>84</v>
      </c>
      <c r="K6064" s="5" t="s">
        <v>17</v>
      </c>
    </row>
    <row r="6065" spans="1:11">
      <c r="A6065" s="5" t="s">
        <v>23008</v>
      </c>
      <c r="B6065" s="5" t="s">
        <v>23009</v>
      </c>
      <c r="C6065" s="5" t="s">
        <v>23010</v>
      </c>
      <c r="D6065" s="5" t="s">
        <v>23011</v>
      </c>
      <c r="E6065" s="6">
        <v>45765</v>
      </c>
      <c r="F6065" s="5" t="s">
        <v>56</v>
      </c>
      <c r="G6065" s="5">
        <v>3</v>
      </c>
      <c r="H6065" s="5">
        <v>0</v>
      </c>
      <c r="I6065" s="5">
        <v>270</v>
      </c>
      <c r="J6065" s="5" t="s">
        <v>16</v>
      </c>
      <c r="K6065" s="5" t="s">
        <v>17</v>
      </c>
    </row>
    <row r="6066" spans="1:11">
      <c r="A6066" s="5" t="s">
        <v>23012</v>
      </c>
      <c r="B6066" s="5" t="s">
        <v>23013</v>
      </c>
      <c r="C6066" s="5" t="s">
        <v>20790</v>
      </c>
      <c r="D6066" s="5" t="s">
        <v>4469</v>
      </c>
      <c r="E6066" s="6">
        <v>45440</v>
      </c>
      <c r="F6066" s="5" t="s">
        <v>56</v>
      </c>
      <c r="G6066" s="5">
        <v>3</v>
      </c>
      <c r="H6066" s="5">
        <v>0</v>
      </c>
      <c r="I6066" s="5">
        <v>270</v>
      </c>
      <c r="J6066" s="5" t="s">
        <v>16</v>
      </c>
      <c r="K6066" s="5" t="s">
        <v>17</v>
      </c>
    </row>
    <row r="6067" spans="1:11">
      <c r="A6067" s="5" t="s">
        <v>23014</v>
      </c>
      <c r="B6067" s="5" t="s">
        <v>23015</v>
      </c>
      <c r="C6067" s="5" t="s">
        <v>23016</v>
      </c>
      <c r="D6067" s="5" t="s">
        <v>23017</v>
      </c>
      <c r="E6067" s="6">
        <v>45683</v>
      </c>
      <c r="F6067" s="5" t="s">
        <v>73</v>
      </c>
      <c r="G6067" s="5">
        <v>4</v>
      </c>
      <c r="H6067" s="5">
        <v>0</v>
      </c>
      <c r="I6067" s="5">
        <v>480</v>
      </c>
      <c r="J6067" s="5" t="s">
        <v>33</v>
      </c>
      <c r="K6067" s="5" t="s">
        <v>17</v>
      </c>
    </row>
    <row r="6068" spans="1:11">
      <c r="A6068" s="5" t="s">
        <v>23018</v>
      </c>
      <c r="B6068" s="5" t="s">
        <v>23019</v>
      </c>
      <c r="C6068" s="5" t="s">
        <v>23020</v>
      </c>
      <c r="D6068" s="5" t="s">
        <v>23021</v>
      </c>
      <c r="E6068" s="6">
        <v>45688</v>
      </c>
      <c r="F6068" s="5" t="s">
        <v>56</v>
      </c>
      <c r="G6068" s="5">
        <v>1</v>
      </c>
      <c r="H6068" s="5">
        <v>5</v>
      </c>
      <c r="I6068" s="5">
        <v>85.5</v>
      </c>
      <c r="J6068" s="5" t="s">
        <v>84</v>
      </c>
      <c r="K6068" s="5" t="s">
        <v>17</v>
      </c>
    </row>
    <row r="6069" spans="1:11">
      <c r="A6069" s="5" t="s">
        <v>23022</v>
      </c>
      <c r="B6069" s="5" t="s">
        <v>23023</v>
      </c>
      <c r="C6069" s="5" t="s">
        <v>23024</v>
      </c>
      <c r="D6069" s="5" t="s">
        <v>23025</v>
      </c>
      <c r="E6069" s="6">
        <v>45646</v>
      </c>
      <c r="F6069" s="5" t="s">
        <v>89</v>
      </c>
      <c r="G6069" s="5">
        <v>3</v>
      </c>
      <c r="H6069" s="5">
        <v>0</v>
      </c>
      <c r="I6069" s="5">
        <v>150</v>
      </c>
      <c r="J6069" s="5" t="s">
        <v>90</v>
      </c>
      <c r="K6069" s="5" t="s">
        <v>17</v>
      </c>
    </row>
    <row r="6070" spans="1:11">
      <c r="A6070" s="5" t="s">
        <v>23026</v>
      </c>
      <c r="B6070" s="5" t="s">
        <v>23027</v>
      </c>
      <c r="C6070" s="5" t="s">
        <v>23028</v>
      </c>
      <c r="D6070" s="5" t="s">
        <v>23029</v>
      </c>
      <c r="E6070" s="6">
        <v>45717</v>
      </c>
      <c r="F6070" s="5" t="s">
        <v>28</v>
      </c>
      <c r="G6070" s="5">
        <v>1</v>
      </c>
      <c r="H6070" s="5">
        <v>15</v>
      </c>
      <c r="I6070" s="5">
        <v>255</v>
      </c>
      <c r="J6070" s="5" t="s">
        <v>33</v>
      </c>
      <c r="K6070" s="5" t="s">
        <v>17</v>
      </c>
    </row>
    <row r="6071" spans="1:11">
      <c r="A6071" s="5" t="s">
        <v>23030</v>
      </c>
      <c r="B6071" s="5" t="s">
        <v>4925</v>
      </c>
      <c r="C6071" s="5" t="s">
        <v>23031</v>
      </c>
      <c r="D6071" s="5" t="s">
        <v>6777</v>
      </c>
      <c r="E6071" s="6">
        <v>45511</v>
      </c>
      <c r="F6071" s="5" t="s">
        <v>22</v>
      </c>
      <c r="G6071" s="5">
        <v>3</v>
      </c>
      <c r="H6071" s="5">
        <v>0</v>
      </c>
      <c r="I6071" s="5">
        <v>300</v>
      </c>
      <c r="J6071" s="5" t="s">
        <v>23</v>
      </c>
      <c r="K6071" s="5" t="s">
        <v>78</v>
      </c>
    </row>
    <row r="6072" spans="1:11">
      <c r="A6072" s="5" t="s">
        <v>23032</v>
      </c>
      <c r="B6072" s="5" t="s">
        <v>10984</v>
      </c>
      <c r="C6072" s="5" t="s">
        <v>10522</v>
      </c>
      <c r="D6072" s="5" t="s">
        <v>23033</v>
      </c>
      <c r="E6072" s="6">
        <v>45551</v>
      </c>
      <c r="F6072" s="5" t="s">
        <v>89</v>
      </c>
      <c r="G6072" s="5">
        <v>3</v>
      </c>
      <c r="H6072" s="5">
        <v>0</v>
      </c>
      <c r="I6072" s="5">
        <v>150</v>
      </c>
      <c r="J6072" s="5" t="s">
        <v>23</v>
      </c>
      <c r="K6072" s="5" t="s">
        <v>17</v>
      </c>
    </row>
    <row r="6073" spans="1:11">
      <c r="A6073" s="5" t="s">
        <v>23034</v>
      </c>
      <c r="B6073" s="5" t="s">
        <v>23035</v>
      </c>
      <c r="C6073" s="5" t="s">
        <v>23036</v>
      </c>
      <c r="D6073" s="5" t="s">
        <v>394</v>
      </c>
      <c r="E6073" s="6">
        <v>45592</v>
      </c>
      <c r="F6073" s="5" t="s">
        <v>89</v>
      </c>
      <c r="G6073" s="5">
        <v>1</v>
      </c>
      <c r="H6073" s="5">
        <v>0</v>
      </c>
      <c r="I6073" s="5">
        <v>50</v>
      </c>
      <c r="J6073" s="5" t="s">
        <v>23</v>
      </c>
      <c r="K6073" s="5" t="s">
        <v>17</v>
      </c>
    </row>
    <row r="6074" spans="1:11">
      <c r="A6074" s="5" t="s">
        <v>23037</v>
      </c>
      <c r="B6074" s="5" t="s">
        <v>23038</v>
      </c>
      <c r="C6074" s="5" t="s">
        <v>23039</v>
      </c>
      <c r="D6074" s="5" t="s">
        <v>23040</v>
      </c>
      <c r="E6074" s="6">
        <v>45454</v>
      </c>
      <c r="F6074" s="5" t="s">
        <v>73</v>
      </c>
      <c r="G6074" s="5">
        <v>4</v>
      </c>
      <c r="H6074" s="5">
        <v>0</v>
      </c>
      <c r="I6074" s="5">
        <v>480</v>
      </c>
      <c r="J6074" s="5" t="s">
        <v>90</v>
      </c>
      <c r="K6074" s="5" t="s">
        <v>17</v>
      </c>
    </row>
    <row r="6075" spans="1:11">
      <c r="A6075" s="5" t="s">
        <v>23041</v>
      </c>
      <c r="B6075" s="5" t="s">
        <v>23042</v>
      </c>
      <c r="C6075" s="5" t="s">
        <v>23043</v>
      </c>
      <c r="D6075" s="5" t="s">
        <v>23044</v>
      </c>
      <c r="E6075" s="6">
        <v>45677</v>
      </c>
      <c r="F6075" s="5" t="s">
        <v>15</v>
      </c>
      <c r="G6075" s="5">
        <v>3</v>
      </c>
      <c r="H6075" s="5">
        <v>0</v>
      </c>
      <c r="I6075" s="5">
        <v>2400</v>
      </c>
      <c r="J6075" s="5" t="s">
        <v>23</v>
      </c>
      <c r="K6075" s="5" t="s">
        <v>17</v>
      </c>
    </row>
    <row r="6076" spans="1:11">
      <c r="A6076" s="5" t="s">
        <v>23045</v>
      </c>
      <c r="B6076" s="5" t="s">
        <v>23046</v>
      </c>
      <c r="C6076" s="5" t="s">
        <v>23047</v>
      </c>
      <c r="D6076" s="5" t="s">
        <v>23048</v>
      </c>
      <c r="E6076" s="6">
        <v>45426</v>
      </c>
      <c r="F6076" s="5" t="s">
        <v>73</v>
      </c>
      <c r="G6076" s="5">
        <v>2</v>
      </c>
      <c r="H6076" s="5">
        <v>0</v>
      </c>
      <c r="I6076" s="5">
        <v>240</v>
      </c>
      <c r="J6076" s="5" t="s">
        <v>84</v>
      </c>
      <c r="K6076" s="5" t="s">
        <v>17</v>
      </c>
    </row>
    <row r="6077" spans="1:11">
      <c r="A6077" s="5" t="s">
        <v>23049</v>
      </c>
      <c r="B6077" s="5" t="s">
        <v>23050</v>
      </c>
      <c r="C6077" s="5" t="s">
        <v>23051</v>
      </c>
      <c r="D6077" s="5" t="s">
        <v>23052</v>
      </c>
      <c r="E6077" s="6">
        <v>45444</v>
      </c>
      <c r="F6077" s="5" t="s">
        <v>89</v>
      </c>
      <c r="G6077" s="5">
        <v>2</v>
      </c>
      <c r="H6077" s="5">
        <v>0</v>
      </c>
      <c r="I6077" s="5">
        <v>100</v>
      </c>
      <c r="J6077" s="5" t="s">
        <v>16</v>
      </c>
      <c r="K6077" s="5" t="s">
        <v>17</v>
      </c>
    </row>
    <row r="6078" spans="1:11">
      <c r="A6078" s="5" t="s">
        <v>23053</v>
      </c>
      <c r="B6078" s="5" t="s">
        <v>12868</v>
      </c>
      <c r="C6078" s="5" t="s">
        <v>23054</v>
      </c>
      <c r="D6078" s="5" t="s">
        <v>23055</v>
      </c>
      <c r="E6078" s="6">
        <v>45752</v>
      </c>
      <c r="F6078" s="5" t="s">
        <v>89</v>
      </c>
      <c r="G6078" s="5">
        <v>3</v>
      </c>
      <c r="H6078" s="5">
        <v>0</v>
      </c>
      <c r="I6078" s="5">
        <v>150</v>
      </c>
      <c r="J6078" s="5" t="s">
        <v>33</v>
      </c>
      <c r="K6078" s="5" t="s">
        <v>17</v>
      </c>
    </row>
    <row r="6079" spans="1:11">
      <c r="A6079" s="5" t="s">
        <v>23056</v>
      </c>
      <c r="B6079" s="5" t="s">
        <v>23057</v>
      </c>
      <c r="C6079" s="5" t="s">
        <v>23058</v>
      </c>
      <c r="D6079" s="5" t="s">
        <v>23059</v>
      </c>
      <c r="E6079" s="6">
        <v>45534</v>
      </c>
      <c r="F6079" s="5" t="s">
        <v>56</v>
      </c>
      <c r="G6079" s="5">
        <v>3</v>
      </c>
      <c r="H6079" s="5">
        <v>0</v>
      </c>
      <c r="I6079" s="5">
        <v>270</v>
      </c>
      <c r="J6079" s="5" t="s">
        <v>16</v>
      </c>
      <c r="K6079" s="5" t="s">
        <v>17</v>
      </c>
    </row>
    <row r="6080" spans="1:11">
      <c r="A6080" s="5" t="s">
        <v>23060</v>
      </c>
      <c r="B6080" s="5" t="s">
        <v>23061</v>
      </c>
      <c r="C6080" s="5" t="s">
        <v>23062</v>
      </c>
      <c r="D6080" s="5" t="s">
        <v>2446</v>
      </c>
      <c r="E6080" s="6">
        <v>45715</v>
      </c>
      <c r="F6080" s="5" t="s">
        <v>89</v>
      </c>
      <c r="G6080" s="5">
        <v>1</v>
      </c>
      <c r="H6080" s="5">
        <v>10</v>
      </c>
      <c r="I6080" s="5">
        <v>45</v>
      </c>
      <c r="J6080" s="5" t="s">
        <v>84</v>
      </c>
      <c r="K6080" s="5" t="s">
        <v>17</v>
      </c>
    </row>
    <row r="6081" spans="1:11">
      <c r="A6081" s="5" t="s">
        <v>23063</v>
      </c>
      <c r="B6081" s="5" t="s">
        <v>23064</v>
      </c>
      <c r="C6081" s="5" t="s">
        <v>23065</v>
      </c>
      <c r="D6081" s="5" t="s">
        <v>23066</v>
      </c>
      <c r="E6081" s="6">
        <v>45536</v>
      </c>
      <c r="F6081" s="5" t="s">
        <v>28</v>
      </c>
      <c r="G6081" s="5">
        <v>1</v>
      </c>
      <c r="H6081" s="5">
        <v>0</v>
      </c>
      <c r="I6081" s="5">
        <v>300</v>
      </c>
      <c r="J6081" s="5" t="s">
        <v>84</v>
      </c>
      <c r="K6081" s="5" t="s">
        <v>17</v>
      </c>
    </row>
    <row r="6082" spans="1:11">
      <c r="A6082" s="5" t="s">
        <v>23067</v>
      </c>
      <c r="B6082" s="5" t="s">
        <v>23068</v>
      </c>
      <c r="C6082" s="5" t="s">
        <v>23069</v>
      </c>
      <c r="D6082" s="5" t="s">
        <v>23070</v>
      </c>
      <c r="E6082" s="6">
        <v>45702</v>
      </c>
      <c r="F6082" s="5" t="s">
        <v>42</v>
      </c>
      <c r="G6082" s="5">
        <v>4</v>
      </c>
      <c r="H6082" s="5">
        <v>0</v>
      </c>
      <c r="I6082" s="5">
        <v>800</v>
      </c>
      <c r="J6082" s="5" t="s">
        <v>23</v>
      </c>
      <c r="K6082" s="5" t="s">
        <v>17</v>
      </c>
    </row>
    <row r="6083" spans="1:11">
      <c r="A6083" s="5" t="s">
        <v>23071</v>
      </c>
      <c r="B6083" s="5" t="s">
        <v>23072</v>
      </c>
      <c r="C6083" s="5" t="s">
        <v>23073</v>
      </c>
      <c r="D6083" s="5" t="s">
        <v>3747</v>
      </c>
      <c r="E6083" s="6">
        <v>45737</v>
      </c>
      <c r="F6083" s="5" t="s">
        <v>83</v>
      </c>
      <c r="G6083" s="5">
        <v>3</v>
      </c>
      <c r="H6083" s="5">
        <v>0</v>
      </c>
      <c r="I6083" s="5">
        <v>450</v>
      </c>
      <c r="J6083" s="5" t="s">
        <v>33</v>
      </c>
      <c r="K6083" s="5" t="s">
        <v>17</v>
      </c>
    </row>
    <row r="6084" spans="1:11">
      <c r="A6084" s="5" t="s">
        <v>23074</v>
      </c>
      <c r="B6084" s="5" t="s">
        <v>23075</v>
      </c>
      <c r="C6084" s="5" t="s">
        <v>23076</v>
      </c>
      <c r="D6084" s="5" t="s">
        <v>19300</v>
      </c>
      <c r="E6084" s="6">
        <v>45616</v>
      </c>
      <c r="F6084" s="5" t="s">
        <v>28</v>
      </c>
      <c r="G6084" s="5">
        <v>1</v>
      </c>
      <c r="H6084" s="5">
        <v>5</v>
      </c>
      <c r="I6084" s="5">
        <v>285</v>
      </c>
      <c r="J6084" s="5" t="s">
        <v>84</v>
      </c>
      <c r="K6084" s="5" t="s">
        <v>78</v>
      </c>
    </row>
    <row r="6085" spans="1:11">
      <c r="A6085" s="5" t="s">
        <v>23077</v>
      </c>
      <c r="B6085" s="5" t="s">
        <v>23078</v>
      </c>
      <c r="C6085" s="5" t="s">
        <v>23079</v>
      </c>
      <c r="D6085" s="5" t="s">
        <v>23080</v>
      </c>
      <c r="E6085" s="6">
        <v>45600</v>
      </c>
      <c r="F6085" s="5" t="s">
        <v>83</v>
      </c>
      <c r="G6085" s="5">
        <v>3</v>
      </c>
      <c r="H6085" s="5">
        <v>0</v>
      </c>
      <c r="I6085" s="5">
        <v>450</v>
      </c>
      <c r="J6085" s="5" t="s">
        <v>33</v>
      </c>
      <c r="K6085" s="5" t="s">
        <v>17</v>
      </c>
    </row>
    <row r="6086" spans="1:11">
      <c r="A6086" s="5" t="s">
        <v>23081</v>
      </c>
      <c r="B6086" s="5" t="s">
        <v>23082</v>
      </c>
      <c r="C6086" s="5" t="s">
        <v>23083</v>
      </c>
      <c r="D6086" s="5" t="s">
        <v>23084</v>
      </c>
      <c r="E6086" s="6">
        <v>45417</v>
      </c>
      <c r="F6086" s="5" t="s">
        <v>22</v>
      </c>
      <c r="G6086" s="5">
        <v>1</v>
      </c>
      <c r="H6086" s="5">
        <v>10</v>
      </c>
      <c r="I6086" s="5">
        <v>90</v>
      </c>
      <c r="J6086" s="5" t="s">
        <v>90</v>
      </c>
      <c r="K6086" s="5" t="s">
        <v>17</v>
      </c>
    </row>
    <row r="6087" spans="1:11">
      <c r="A6087" s="5" t="s">
        <v>23085</v>
      </c>
      <c r="B6087" s="5" t="s">
        <v>23086</v>
      </c>
      <c r="C6087" s="5" t="s">
        <v>23087</v>
      </c>
      <c r="D6087" s="5" t="s">
        <v>23088</v>
      </c>
      <c r="E6087" s="6">
        <v>45755</v>
      </c>
      <c r="F6087" s="5" t="s">
        <v>89</v>
      </c>
      <c r="G6087" s="5">
        <v>1</v>
      </c>
      <c r="H6087" s="5">
        <v>0</v>
      </c>
      <c r="I6087" s="5">
        <v>50</v>
      </c>
      <c r="J6087" s="5" t="s">
        <v>90</v>
      </c>
      <c r="K6087" s="5" t="s">
        <v>17</v>
      </c>
    </row>
    <row r="6088" spans="1:11">
      <c r="A6088" s="5" t="s">
        <v>23089</v>
      </c>
      <c r="B6088" s="5" t="s">
        <v>23090</v>
      </c>
      <c r="C6088" s="5" t="s">
        <v>23091</v>
      </c>
      <c r="D6088" s="5" t="s">
        <v>19232</v>
      </c>
      <c r="E6088" s="6">
        <v>45564</v>
      </c>
      <c r="F6088" s="5" t="s">
        <v>15</v>
      </c>
      <c r="G6088" s="5">
        <v>4</v>
      </c>
      <c r="H6088" s="5">
        <v>0</v>
      </c>
      <c r="I6088" s="5">
        <v>3200</v>
      </c>
      <c r="J6088" s="5" t="s">
        <v>16</v>
      </c>
      <c r="K6088" s="5" t="s">
        <v>17</v>
      </c>
    </row>
    <row r="6089" spans="1:11">
      <c r="A6089" s="5" t="s">
        <v>23092</v>
      </c>
      <c r="B6089" s="5" t="s">
        <v>23093</v>
      </c>
      <c r="C6089" s="5" t="s">
        <v>23094</v>
      </c>
      <c r="D6089" s="5" t="s">
        <v>23095</v>
      </c>
      <c r="E6089" s="6">
        <v>45525</v>
      </c>
      <c r="F6089" s="5" t="s">
        <v>42</v>
      </c>
      <c r="G6089" s="5">
        <v>3</v>
      </c>
      <c r="H6089" s="5">
        <v>0</v>
      </c>
      <c r="I6089" s="5">
        <v>600</v>
      </c>
      <c r="J6089" s="5" t="s">
        <v>84</v>
      </c>
      <c r="K6089" s="5" t="s">
        <v>17</v>
      </c>
    </row>
    <row r="6090" spans="1:11">
      <c r="A6090" s="5" t="s">
        <v>23096</v>
      </c>
      <c r="B6090" s="5" t="s">
        <v>23097</v>
      </c>
      <c r="C6090" s="5" t="s">
        <v>23098</v>
      </c>
      <c r="D6090" s="5" t="s">
        <v>5392</v>
      </c>
      <c r="E6090" s="6">
        <v>45765</v>
      </c>
      <c r="F6090" s="5" t="s">
        <v>56</v>
      </c>
      <c r="G6090" s="5">
        <v>1</v>
      </c>
      <c r="H6090" s="5">
        <v>5</v>
      </c>
      <c r="I6090" s="5">
        <v>85.5</v>
      </c>
      <c r="J6090" s="5" t="s">
        <v>23</v>
      </c>
      <c r="K6090" s="5" t="s">
        <v>17</v>
      </c>
    </row>
    <row r="6091" spans="1:11">
      <c r="A6091" s="5" t="s">
        <v>23099</v>
      </c>
      <c r="B6091" s="5" t="s">
        <v>23100</v>
      </c>
      <c r="C6091" s="5" t="s">
        <v>23101</v>
      </c>
      <c r="D6091" s="5" t="s">
        <v>23102</v>
      </c>
      <c r="E6091" s="6">
        <v>45757</v>
      </c>
      <c r="F6091" s="5" t="s">
        <v>73</v>
      </c>
      <c r="G6091" s="5">
        <v>1</v>
      </c>
      <c r="H6091" s="5">
        <v>15</v>
      </c>
      <c r="I6091" s="5">
        <v>102</v>
      </c>
      <c r="J6091" s="5" t="s">
        <v>23</v>
      </c>
      <c r="K6091" s="5" t="s">
        <v>17</v>
      </c>
    </row>
    <row r="6092" spans="1:11">
      <c r="A6092" s="5" t="s">
        <v>23103</v>
      </c>
      <c r="B6092" s="5" t="s">
        <v>23104</v>
      </c>
      <c r="C6092" s="5" t="s">
        <v>23105</v>
      </c>
      <c r="D6092" s="5" t="s">
        <v>23106</v>
      </c>
      <c r="E6092" s="6">
        <v>45722</v>
      </c>
      <c r="F6092" s="5" t="s">
        <v>83</v>
      </c>
      <c r="G6092" s="5">
        <v>4</v>
      </c>
      <c r="H6092" s="5">
        <v>0</v>
      </c>
      <c r="I6092" s="5">
        <v>600</v>
      </c>
      <c r="J6092" s="5" t="s">
        <v>84</v>
      </c>
      <c r="K6092" s="5" t="s">
        <v>78</v>
      </c>
    </row>
    <row r="6093" spans="1:11">
      <c r="A6093" s="5" t="s">
        <v>23107</v>
      </c>
      <c r="B6093" s="5" t="s">
        <v>23108</v>
      </c>
      <c r="C6093" s="5" t="s">
        <v>23109</v>
      </c>
      <c r="D6093" s="5" t="s">
        <v>23110</v>
      </c>
      <c r="E6093" s="6">
        <v>45615</v>
      </c>
      <c r="F6093" s="5" t="s">
        <v>47</v>
      </c>
      <c r="G6093" s="5">
        <v>4</v>
      </c>
      <c r="H6093" s="5">
        <v>10</v>
      </c>
      <c r="I6093" s="5">
        <v>4320</v>
      </c>
      <c r="J6093" s="5" t="s">
        <v>23</v>
      </c>
      <c r="K6093" s="5" t="s">
        <v>17</v>
      </c>
    </row>
    <row r="6094" spans="1:11">
      <c r="A6094" s="5" t="s">
        <v>23111</v>
      </c>
      <c r="B6094" s="5" t="s">
        <v>23112</v>
      </c>
      <c r="C6094" s="5" t="s">
        <v>23113</v>
      </c>
      <c r="D6094" s="5" t="s">
        <v>6466</v>
      </c>
      <c r="E6094" s="6">
        <v>45444</v>
      </c>
      <c r="F6094" s="5" t="s">
        <v>15</v>
      </c>
      <c r="G6094" s="5">
        <v>3</v>
      </c>
      <c r="H6094" s="5">
        <v>0</v>
      </c>
      <c r="I6094" s="5">
        <v>2400</v>
      </c>
      <c r="J6094" s="5" t="s">
        <v>84</v>
      </c>
      <c r="K6094" s="5" t="s">
        <v>17</v>
      </c>
    </row>
    <row r="6095" spans="1:11">
      <c r="A6095" s="5" t="s">
        <v>23114</v>
      </c>
      <c r="B6095" s="5" t="s">
        <v>23115</v>
      </c>
      <c r="C6095" s="5" t="s">
        <v>23116</v>
      </c>
      <c r="D6095" s="5" t="s">
        <v>23117</v>
      </c>
      <c r="E6095" s="6">
        <v>45539</v>
      </c>
      <c r="F6095" s="5" t="s">
        <v>22</v>
      </c>
      <c r="G6095" s="5">
        <v>4</v>
      </c>
      <c r="H6095" s="5">
        <v>0</v>
      </c>
      <c r="I6095" s="5">
        <v>400</v>
      </c>
      <c r="J6095" s="5" t="s">
        <v>33</v>
      </c>
      <c r="K6095" s="5" t="s">
        <v>17</v>
      </c>
    </row>
    <row r="6096" spans="1:11">
      <c r="A6096" s="5" t="s">
        <v>23118</v>
      </c>
      <c r="B6096" s="5" t="s">
        <v>23119</v>
      </c>
      <c r="C6096" s="5" t="s">
        <v>23120</v>
      </c>
      <c r="D6096" s="5" t="s">
        <v>23121</v>
      </c>
      <c r="E6096" s="6">
        <v>45664</v>
      </c>
      <c r="F6096" s="5" t="s">
        <v>73</v>
      </c>
      <c r="G6096" s="5">
        <v>2</v>
      </c>
      <c r="H6096" s="5">
        <v>15</v>
      </c>
      <c r="I6096" s="5">
        <v>204</v>
      </c>
      <c r="J6096" s="5" t="s">
        <v>16</v>
      </c>
      <c r="K6096" s="5" t="s">
        <v>78</v>
      </c>
    </row>
    <row r="6097" spans="1:11">
      <c r="A6097" s="5" t="s">
        <v>23122</v>
      </c>
      <c r="B6097" s="5" t="s">
        <v>23123</v>
      </c>
      <c r="C6097" s="5" t="s">
        <v>23124</v>
      </c>
      <c r="D6097" s="5" t="s">
        <v>23125</v>
      </c>
      <c r="E6097" s="6">
        <v>45578</v>
      </c>
      <c r="F6097" s="5" t="s">
        <v>83</v>
      </c>
      <c r="G6097" s="5">
        <v>2</v>
      </c>
      <c r="H6097" s="5">
        <v>0</v>
      </c>
      <c r="I6097" s="5">
        <v>300</v>
      </c>
      <c r="J6097" s="5" t="s">
        <v>16</v>
      </c>
      <c r="K6097" s="5" t="s">
        <v>17</v>
      </c>
    </row>
    <row r="6098" spans="1:11">
      <c r="A6098" s="5" t="s">
        <v>23126</v>
      </c>
      <c r="B6098" s="5" t="s">
        <v>23127</v>
      </c>
      <c r="C6098" s="5" t="s">
        <v>23128</v>
      </c>
      <c r="D6098" s="5" t="s">
        <v>899</v>
      </c>
      <c r="E6098" s="6">
        <v>45584</v>
      </c>
      <c r="F6098" s="5" t="s">
        <v>42</v>
      </c>
      <c r="G6098" s="5">
        <v>1</v>
      </c>
      <c r="H6098" s="5">
        <v>0</v>
      </c>
      <c r="I6098" s="5">
        <v>200</v>
      </c>
      <c r="J6098" s="5" t="s">
        <v>16</v>
      </c>
      <c r="K6098" s="5" t="s">
        <v>17</v>
      </c>
    </row>
    <row r="6099" spans="1:11">
      <c r="A6099" s="5" t="s">
        <v>23129</v>
      </c>
      <c r="B6099" s="5" t="s">
        <v>23130</v>
      </c>
      <c r="C6099" s="5" t="s">
        <v>23131</v>
      </c>
      <c r="D6099" s="5" t="s">
        <v>23132</v>
      </c>
      <c r="E6099" s="6">
        <v>45571</v>
      </c>
      <c r="F6099" s="5" t="s">
        <v>83</v>
      </c>
      <c r="G6099" s="5">
        <v>1</v>
      </c>
      <c r="H6099" s="5">
        <v>15</v>
      </c>
      <c r="I6099" s="5">
        <v>127.5</v>
      </c>
      <c r="J6099" s="5" t="s">
        <v>16</v>
      </c>
      <c r="K6099" s="5" t="s">
        <v>17</v>
      </c>
    </row>
    <row r="6100" spans="1:11">
      <c r="A6100" s="5" t="s">
        <v>23133</v>
      </c>
      <c r="B6100" s="5" t="s">
        <v>23134</v>
      </c>
      <c r="C6100" s="5" t="s">
        <v>23135</v>
      </c>
      <c r="D6100" s="5" t="s">
        <v>12235</v>
      </c>
      <c r="E6100" s="6">
        <v>45440</v>
      </c>
      <c r="F6100" s="5" t="s">
        <v>83</v>
      </c>
      <c r="G6100" s="5">
        <v>3</v>
      </c>
      <c r="H6100" s="5">
        <v>0</v>
      </c>
      <c r="I6100" s="5">
        <v>450</v>
      </c>
      <c r="J6100" s="5" t="s">
        <v>33</v>
      </c>
      <c r="K6100" s="5" t="s">
        <v>17</v>
      </c>
    </row>
    <row r="6101" spans="1:11">
      <c r="A6101" s="5" t="s">
        <v>23136</v>
      </c>
      <c r="B6101" s="5" t="s">
        <v>23137</v>
      </c>
      <c r="C6101" s="5" t="s">
        <v>23138</v>
      </c>
      <c r="D6101" s="5" t="s">
        <v>23139</v>
      </c>
      <c r="E6101" s="6">
        <v>45555</v>
      </c>
      <c r="F6101" s="5" t="s">
        <v>56</v>
      </c>
      <c r="G6101" s="5">
        <v>4</v>
      </c>
      <c r="H6101" s="5">
        <v>5</v>
      </c>
      <c r="I6101" s="5">
        <v>342</v>
      </c>
      <c r="J6101" s="5" t="s">
        <v>84</v>
      </c>
      <c r="K6101" s="5" t="s">
        <v>17</v>
      </c>
    </row>
    <row r="6102" spans="1:11">
      <c r="A6102" s="5" t="s">
        <v>23140</v>
      </c>
      <c r="B6102" s="5" t="s">
        <v>23141</v>
      </c>
      <c r="C6102" s="5" t="s">
        <v>23142</v>
      </c>
      <c r="D6102" s="5" t="s">
        <v>23143</v>
      </c>
      <c r="E6102" s="6">
        <v>45635</v>
      </c>
      <c r="F6102" s="5" t="s">
        <v>42</v>
      </c>
      <c r="G6102" s="5">
        <v>4</v>
      </c>
      <c r="H6102" s="5">
        <v>0</v>
      </c>
      <c r="I6102" s="5">
        <v>800</v>
      </c>
      <c r="J6102" s="5" t="s">
        <v>90</v>
      </c>
      <c r="K6102" s="5" t="s">
        <v>17</v>
      </c>
    </row>
    <row r="6103" spans="1:11">
      <c r="A6103" s="5" t="s">
        <v>23144</v>
      </c>
      <c r="B6103" s="5" t="s">
        <v>9749</v>
      </c>
      <c r="C6103" s="5" t="s">
        <v>23145</v>
      </c>
      <c r="D6103" s="5" t="s">
        <v>23146</v>
      </c>
      <c r="E6103" s="6">
        <v>45476</v>
      </c>
      <c r="F6103" s="5" t="s">
        <v>83</v>
      </c>
      <c r="G6103" s="5">
        <v>1</v>
      </c>
      <c r="H6103" s="5">
        <v>5</v>
      </c>
      <c r="I6103" s="5">
        <v>142.5</v>
      </c>
      <c r="J6103" s="5" t="s">
        <v>84</v>
      </c>
      <c r="K6103" s="5" t="s">
        <v>17</v>
      </c>
    </row>
    <row r="6104" spans="1:11">
      <c r="A6104" s="5" t="s">
        <v>23147</v>
      </c>
      <c r="B6104" s="5" t="s">
        <v>23148</v>
      </c>
      <c r="C6104" s="5" t="s">
        <v>23149</v>
      </c>
      <c r="D6104" s="5" t="s">
        <v>20459</v>
      </c>
      <c r="E6104" s="6">
        <v>45404</v>
      </c>
      <c r="F6104" s="5" t="s">
        <v>56</v>
      </c>
      <c r="G6104" s="5">
        <v>2</v>
      </c>
      <c r="H6104" s="5">
        <v>5</v>
      </c>
      <c r="I6104" s="5">
        <v>171</v>
      </c>
      <c r="J6104" s="5" t="s">
        <v>23</v>
      </c>
      <c r="K6104" s="5" t="s">
        <v>17</v>
      </c>
    </row>
    <row r="6105" spans="1:11">
      <c r="A6105" s="5" t="s">
        <v>23150</v>
      </c>
      <c r="B6105" s="5" t="s">
        <v>23151</v>
      </c>
      <c r="C6105" s="5" t="s">
        <v>23152</v>
      </c>
      <c r="D6105" s="5" t="s">
        <v>23153</v>
      </c>
      <c r="E6105" s="6">
        <v>45417</v>
      </c>
      <c r="F6105" s="5" t="s">
        <v>22</v>
      </c>
      <c r="G6105" s="5">
        <v>2</v>
      </c>
      <c r="H6105" s="5">
        <v>10</v>
      </c>
      <c r="I6105" s="5">
        <v>180</v>
      </c>
      <c r="J6105" s="5" t="s">
        <v>16</v>
      </c>
      <c r="K6105" s="5" t="s">
        <v>17</v>
      </c>
    </row>
    <row r="6106" spans="1:11">
      <c r="A6106" s="5" t="s">
        <v>23154</v>
      </c>
      <c r="B6106" s="5" t="s">
        <v>23155</v>
      </c>
      <c r="C6106" s="5" t="s">
        <v>23156</v>
      </c>
      <c r="D6106" s="5" t="s">
        <v>23157</v>
      </c>
      <c r="E6106" s="6">
        <v>45668</v>
      </c>
      <c r="F6106" s="5" t="s">
        <v>89</v>
      </c>
      <c r="G6106" s="5">
        <v>3</v>
      </c>
      <c r="H6106" s="5">
        <v>0</v>
      </c>
      <c r="I6106" s="5">
        <v>150</v>
      </c>
      <c r="J6106" s="5" t="s">
        <v>90</v>
      </c>
      <c r="K6106" s="5" t="s">
        <v>17</v>
      </c>
    </row>
    <row r="6107" spans="1:11">
      <c r="A6107" s="5" t="s">
        <v>23158</v>
      </c>
      <c r="B6107" s="5" t="s">
        <v>23159</v>
      </c>
      <c r="C6107" s="5" t="s">
        <v>23160</v>
      </c>
      <c r="D6107" s="5" t="s">
        <v>23161</v>
      </c>
      <c r="E6107" s="6">
        <v>45741</v>
      </c>
      <c r="F6107" s="5" t="s">
        <v>15</v>
      </c>
      <c r="G6107" s="5">
        <v>1</v>
      </c>
      <c r="H6107" s="5">
        <v>0</v>
      </c>
      <c r="I6107" s="5">
        <v>800</v>
      </c>
      <c r="J6107" s="5" t="s">
        <v>16</v>
      </c>
      <c r="K6107" s="5" t="s">
        <v>17</v>
      </c>
    </row>
    <row r="6108" spans="1:11">
      <c r="A6108" s="5" t="s">
        <v>23162</v>
      </c>
      <c r="B6108" s="5" t="s">
        <v>23163</v>
      </c>
      <c r="C6108" s="5" t="s">
        <v>23164</v>
      </c>
      <c r="D6108" s="5" t="s">
        <v>23165</v>
      </c>
      <c r="E6108" s="6">
        <v>45647</v>
      </c>
      <c r="F6108" s="5" t="s">
        <v>15</v>
      </c>
      <c r="G6108" s="5">
        <v>4</v>
      </c>
      <c r="H6108" s="5">
        <v>0</v>
      </c>
      <c r="I6108" s="5">
        <v>3200</v>
      </c>
      <c r="J6108" s="5" t="s">
        <v>90</v>
      </c>
      <c r="K6108" s="5" t="s">
        <v>17</v>
      </c>
    </row>
    <row r="6109" spans="1:11">
      <c r="A6109" s="5" t="s">
        <v>23166</v>
      </c>
      <c r="B6109" s="5" t="s">
        <v>23167</v>
      </c>
      <c r="C6109" s="5" t="s">
        <v>23168</v>
      </c>
      <c r="D6109" s="5" t="s">
        <v>23169</v>
      </c>
      <c r="E6109" s="6">
        <v>45593</v>
      </c>
      <c r="F6109" s="5" t="s">
        <v>73</v>
      </c>
      <c r="G6109" s="5">
        <v>3</v>
      </c>
      <c r="H6109" s="5">
        <v>0</v>
      </c>
      <c r="I6109" s="5">
        <v>360</v>
      </c>
      <c r="J6109" s="5" t="s">
        <v>84</v>
      </c>
      <c r="K6109" s="5" t="s">
        <v>17</v>
      </c>
    </row>
    <row r="6110" spans="1:11">
      <c r="A6110" s="5" t="s">
        <v>23170</v>
      </c>
      <c r="B6110" s="5" t="s">
        <v>23171</v>
      </c>
      <c r="C6110" s="5" t="s">
        <v>23172</v>
      </c>
      <c r="D6110" s="5" t="s">
        <v>23173</v>
      </c>
      <c r="E6110" s="6">
        <v>45623</v>
      </c>
      <c r="F6110" s="5" t="s">
        <v>73</v>
      </c>
      <c r="G6110" s="5">
        <v>2</v>
      </c>
      <c r="H6110" s="5">
        <v>0</v>
      </c>
      <c r="I6110" s="5">
        <v>240</v>
      </c>
      <c r="J6110" s="5" t="s">
        <v>84</v>
      </c>
      <c r="K6110" s="5" t="s">
        <v>78</v>
      </c>
    </row>
    <row r="6111" spans="1:11">
      <c r="A6111" s="5" t="s">
        <v>23174</v>
      </c>
      <c r="B6111" s="5" t="s">
        <v>23175</v>
      </c>
      <c r="C6111" s="5" t="s">
        <v>23176</v>
      </c>
      <c r="D6111" s="5" t="s">
        <v>23177</v>
      </c>
      <c r="E6111" s="6">
        <v>45743</v>
      </c>
      <c r="F6111" s="5" t="s">
        <v>22</v>
      </c>
      <c r="G6111" s="5">
        <v>3</v>
      </c>
      <c r="H6111" s="5">
        <v>5</v>
      </c>
      <c r="I6111" s="5">
        <v>285</v>
      </c>
      <c r="J6111" s="5" t="s">
        <v>84</v>
      </c>
      <c r="K6111" s="5" t="s">
        <v>17</v>
      </c>
    </row>
    <row r="6112" spans="1:11">
      <c r="A6112" s="5" t="s">
        <v>23178</v>
      </c>
      <c r="B6112" s="5" t="s">
        <v>23179</v>
      </c>
      <c r="C6112" s="5" t="s">
        <v>23180</v>
      </c>
      <c r="D6112" s="5" t="s">
        <v>23181</v>
      </c>
      <c r="E6112" s="6">
        <v>45403</v>
      </c>
      <c r="F6112" s="5" t="s">
        <v>83</v>
      </c>
      <c r="G6112" s="5">
        <v>2</v>
      </c>
      <c r="H6112" s="5">
        <v>5</v>
      </c>
      <c r="I6112" s="5">
        <v>285</v>
      </c>
      <c r="J6112" s="5" t="s">
        <v>23</v>
      </c>
      <c r="K6112" s="5" t="s">
        <v>17</v>
      </c>
    </row>
    <row r="6113" spans="1:11">
      <c r="A6113" s="5" t="s">
        <v>23182</v>
      </c>
      <c r="B6113" s="5" t="s">
        <v>23183</v>
      </c>
      <c r="C6113" s="5" t="s">
        <v>23184</v>
      </c>
      <c r="D6113" s="5" t="s">
        <v>23185</v>
      </c>
      <c r="E6113" s="6">
        <v>45639</v>
      </c>
      <c r="F6113" s="5" t="s">
        <v>56</v>
      </c>
      <c r="G6113" s="5">
        <v>4</v>
      </c>
      <c r="H6113" s="5">
        <v>0</v>
      </c>
      <c r="I6113" s="5">
        <v>360</v>
      </c>
      <c r="J6113" s="5" t="s">
        <v>16</v>
      </c>
      <c r="K6113" s="5" t="s">
        <v>78</v>
      </c>
    </row>
    <row r="6114" spans="1:11">
      <c r="A6114" s="5" t="s">
        <v>23186</v>
      </c>
      <c r="B6114" s="5" t="s">
        <v>23187</v>
      </c>
      <c r="C6114" s="5" t="s">
        <v>23188</v>
      </c>
      <c r="D6114" s="5" t="s">
        <v>4422</v>
      </c>
      <c r="E6114" s="6">
        <v>45512</v>
      </c>
      <c r="F6114" s="5" t="s">
        <v>83</v>
      </c>
      <c r="G6114" s="5">
        <v>2</v>
      </c>
      <c r="H6114" s="5">
        <v>5</v>
      </c>
      <c r="I6114" s="5">
        <v>285</v>
      </c>
      <c r="J6114" s="5" t="s">
        <v>16</v>
      </c>
      <c r="K6114" s="5" t="s">
        <v>17</v>
      </c>
    </row>
    <row r="6115" spans="1:11">
      <c r="A6115" s="5" t="s">
        <v>23189</v>
      </c>
      <c r="B6115" s="5" t="s">
        <v>23190</v>
      </c>
      <c r="C6115" s="5" t="s">
        <v>23191</v>
      </c>
      <c r="D6115" s="5" t="s">
        <v>23192</v>
      </c>
      <c r="E6115" s="6">
        <v>45639</v>
      </c>
      <c r="F6115" s="5" t="s">
        <v>89</v>
      </c>
      <c r="G6115" s="5">
        <v>3</v>
      </c>
      <c r="H6115" s="5">
        <v>0</v>
      </c>
      <c r="I6115" s="5">
        <v>150</v>
      </c>
      <c r="J6115" s="5" t="s">
        <v>84</v>
      </c>
      <c r="K6115" s="5" t="s">
        <v>17</v>
      </c>
    </row>
    <row r="6116" spans="1:11">
      <c r="A6116" s="5" t="s">
        <v>23193</v>
      </c>
      <c r="B6116" s="5" t="s">
        <v>23194</v>
      </c>
      <c r="C6116" s="5" t="s">
        <v>23195</v>
      </c>
      <c r="D6116" s="5" t="s">
        <v>23196</v>
      </c>
      <c r="E6116" s="6">
        <v>45729</v>
      </c>
      <c r="F6116" s="5" t="s">
        <v>42</v>
      </c>
      <c r="G6116" s="5">
        <v>1</v>
      </c>
      <c r="H6116" s="5">
        <v>5</v>
      </c>
      <c r="I6116" s="5">
        <v>190</v>
      </c>
      <c r="J6116" s="5" t="s">
        <v>90</v>
      </c>
      <c r="K6116" s="5" t="s">
        <v>17</v>
      </c>
    </row>
    <row r="6117" spans="1:11">
      <c r="A6117" s="5" t="s">
        <v>23197</v>
      </c>
      <c r="B6117" s="5" t="s">
        <v>23198</v>
      </c>
      <c r="C6117" s="5" t="s">
        <v>23199</v>
      </c>
      <c r="D6117" s="5" t="s">
        <v>18918</v>
      </c>
      <c r="E6117" s="6">
        <v>45701</v>
      </c>
      <c r="F6117" s="5" t="s">
        <v>73</v>
      </c>
      <c r="G6117" s="5">
        <v>4</v>
      </c>
      <c r="H6117" s="5">
        <v>5</v>
      </c>
      <c r="I6117" s="5">
        <v>456</v>
      </c>
      <c r="J6117" s="5" t="s">
        <v>23</v>
      </c>
      <c r="K6117" s="5" t="s">
        <v>78</v>
      </c>
    </row>
    <row r="6118" spans="1:11">
      <c r="A6118" s="5" t="s">
        <v>23200</v>
      </c>
      <c r="B6118" s="5" t="s">
        <v>23201</v>
      </c>
      <c r="C6118" s="5" t="s">
        <v>23202</v>
      </c>
      <c r="D6118" s="5" t="s">
        <v>11133</v>
      </c>
      <c r="E6118" s="6">
        <v>45470</v>
      </c>
      <c r="F6118" s="5" t="s">
        <v>56</v>
      </c>
      <c r="G6118" s="5">
        <v>1</v>
      </c>
      <c r="H6118" s="5">
        <v>5</v>
      </c>
      <c r="I6118" s="5">
        <v>85.5</v>
      </c>
      <c r="J6118" s="5" t="s">
        <v>33</v>
      </c>
      <c r="K6118" s="5" t="s">
        <v>17</v>
      </c>
    </row>
    <row r="6119" spans="1:11">
      <c r="A6119" s="5" t="s">
        <v>23203</v>
      </c>
      <c r="B6119" s="5" t="s">
        <v>23204</v>
      </c>
      <c r="C6119" s="5" t="s">
        <v>23205</v>
      </c>
      <c r="D6119" s="5" t="s">
        <v>22248</v>
      </c>
      <c r="E6119" s="6">
        <v>45448</v>
      </c>
      <c r="F6119" s="5" t="s">
        <v>22</v>
      </c>
      <c r="G6119" s="5">
        <v>1</v>
      </c>
      <c r="H6119" s="5">
        <v>5</v>
      </c>
      <c r="I6119" s="5">
        <v>95</v>
      </c>
      <c r="J6119" s="5" t="s">
        <v>16</v>
      </c>
      <c r="K6119" s="5" t="s">
        <v>17</v>
      </c>
    </row>
    <row r="6120" spans="1:11">
      <c r="A6120" s="5" t="s">
        <v>23206</v>
      </c>
      <c r="B6120" s="5" t="s">
        <v>15029</v>
      </c>
      <c r="C6120" s="5" t="s">
        <v>23207</v>
      </c>
      <c r="D6120" s="5" t="s">
        <v>23208</v>
      </c>
      <c r="E6120" s="6">
        <v>45596</v>
      </c>
      <c r="F6120" s="5" t="s">
        <v>28</v>
      </c>
      <c r="G6120" s="5">
        <v>4</v>
      </c>
      <c r="H6120" s="5">
        <v>5</v>
      </c>
      <c r="I6120" s="5">
        <v>1140</v>
      </c>
      <c r="J6120" s="5" t="s">
        <v>90</v>
      </c>
      <c r="K6120" s="5" t="s">
        <v>17</v>
      </c>
    </row>
    <row r="6121" spans="1:11">
      <c r="A6121" s="5" t="s">
        <v>23209</v>
      </c>
      <c r="B6121" s="5" t="s">
        <v>23210</v>
      </c>
      <c r="C6121" s="5" t="s">
        <v>23211</v>
      </c>
      <c r="D6121" s="5" t="s">
        <v>9700</v>
      </c>
      <c r="E6121" s="6">
        <v>45574</v>
      </c>
      <c r="F6121" s="5" t="s">
        <v>73</v>
      </c>
      <c r="G6121" s="5">
        <v>1</v>
      </c>
      <c r="H6121" s="5">
        <v>5</v>
      </c>
      <c r="I6121" s="5">
        <v>114</v>
      </c>
      <c r="J6121" s="5" t="s">
        <v>90</v>
      </c>
      <c r="K6121" s="5" t="s">
        <v>17</v>
      </c>
    </row>
    <row r="6122" spans="1:11">
      <c r="A6122" s="5" t="s">
        <v>23212</v>
      </c>
      <c r="B6122" s="5" t="s">
        <v>23213</v>
      </c>
      <c r="C6122" s="5" t="s">
        <v>23214</v>
      </c>
      <c r="D6122" s="5" t="s">
        <v>23215</v>
      </c>
      <c r="E6122" s="6">
        <v>45595</v>
      </c>
      <c r="F6122" s="5" t="s">
        <v>47</v>
      </c>
      <c r="G6122" s="5">
        <v>1</v>
      </c>
      <c r="H6122" s="5">
        <v>0</v>
      </c>
      <c r="I6122" s="5">
        <v>1200</v>
      </c>
      <c r="J6122" s="5" t="s">
        <v>33</v>
      </c>
      <c r="K6122" s="5" t="s">
        <v>17</v>
      </c>
    </row>
    <row r="6123" spans="1:11">
      <c r="A6123" s="5" t="s">
        <v>23216</v>
      </c>
      <c r="B6123" s="5" t="s">
        <v>23217</v>
      </c>
      <c r="C6123" s="5" t="s">
        <v>23218</v>
      </c>
      <c r="D6123" s="5" t="s">
        <v>23219</v>
      </c>
      <c r="E6123" s="6">
        <v>45519</v>
      </c>
      <c r="F6123" s="5" t="s">
        <v>56</v>
      </c>
      <c r="G6123" s="5">
        <v>1</v>
      </c>
      <c r="H6123" s="5">
        <v>0</v>
      </c>
      <c r="I6123" s="5">
        <v>90</v>
      </c>
      <c r="J6123" s="5" t="s">
        <v>33</v>
      </c>
      <c r="K6123" s="5" t="s">
        <v>17</v>
      </c>
    </row>
    <row r="6124" spans="1:11">
      <c r="A6124" s="5" t="s">
        <v>23220</v>
      </c>
      <c r="B6124" s="5" t="s">
        <v>23221</v>
      </c>
      <c r="C6124" s="5" t="s">
        <v>23222</v>
      </c>
      <c r="D6124" s="5" t="s">
        <v>23223</v>
      </c>
      <c r="E6124" s="6">
        <v>45541</v>
      </c>
      <c r="F6124" s="5" t="s">
        <v>56</v>
      </c>
      <c r="G6124" s="5">
        <v>1</v>
      </c>
      <c r="H6124" s="5">
        <v>0</v>
      </c>
      <c r="I6124" s="5">
        <v>90</v>
      </c>
      <c r="J6124" s="5" t="s">
        <v>84</v>
      </c>
      <c r="K6124" s="5" t="s">
        <v>17</v>
      </c>
    </row>
    <row r="6125" spans="1:11">
      <c r="A6125" s="5" t="s">
        <v>23224</v>
      </c>
      <c r="B6125" s="5" t="s">
        <v>23225</v>
      </c>
      <c r="C6125" s="5" t="s">
        <v>23226</v>
      </c>
      <c r="D6125" s="5" t="s">
        <v>23227</v>
      </c>
      <c r="E6125" s="6">
        <v>45555</v>
      </c>
      <c r="F6125" s="5" t="s">
        <v>22</v>
      </c>
      <c r="G6125" s="5">
        <v>2</v>
      </c>
      <c r="H6125" s="5">
        <v>10</v>
      </c>
      <c r="I6125" s="5">
        <v>180</v>
      </c>
      <c r="J6125" s="5" t="s">
        <v>90</v>
      </c>
      <c r="K6125" s="5" t="s">
        <v>17</v>
      </c>
    </row>
    <row r="6126" spans="1:11">
      <c r="A6126" s="5" t="s">
        <v>23228</v>
      </c>
      <c r="B6126" s="5" t="s">
        <v>23229</v>
      </c>
      <c r="C6126" s="5" t="s">
        <v>23230</v>
      </c>
      <c r="D6126" s="5" t="s">
        <v>11137</v>
      </c>
      <c r="E6126" s="6">
        <v>45632</v>
      </c>
      <c r="F6126" s="5" t="s">
        <v>42</v>
      </c>
      <c r="G6126" s="5">
        <v>1</v>
      </c>
      <c r="H6126" s="5">
        <v>0</v>
      </c>
      <c r="I6126" s="5">
        <v>200</v>
      </c>
      <c r="J6126" s="5" t="s">
        <v>90</v>
      </c>
      <c r="K6126" s="5" t="s">
        <v>17</v>
      </c>
    </row>
    <row r="6127" spans="1:11">
      <c r="A6127" s="5" t="s">
        <v>23231</v>
      </c>
      <c r="B6127" s="5" t="s">
        <v>23232</v>
      </c>
      <c r="C6127" s="5" t="s">
        <v>23233</v>
      </c>
      <c r="D6127" s="5" t="s">
        <v>23234</v>
      </c>
      <c r="E6127" s="6">
        <v>45506</v>
      </c>
      <c r="F6127" s="5" t="s">
        <v>83</v>
      </c>
      <c r="G6127" s="5">
        <v>2</v>
      </c>
      <c r="H6127" s="5">
        <v>0</v>
      </c>
      <c r="I6127" s="5">
        <v>300</v>
      </c>
      <c r="J6127" s="5" t="s">
        <v>23</v>
      </c>
      <c r="K6127" s="5" t="s">
        <v>17</v>
      </c>
    </row>
    <row r="6128" spans="1:11">
      <c r="A6128" s="5" t="s">
        <v>23235</v>
      </c>
      <c r="B6128" s="5" t="s">
        <v>23236</v>
      </c>
      <c r="C6128" s="5" t="s">
        <v>23237</v>
      </c>
      <c r="D6128" s="5" t="s">
        <v>6260</v>
      </c>
      <c r="E6128" s="6">
        <v>45540</v>
      </c>
      <c r="F6128" s="5" t="s">
        <v>47</v>
      </c>
      <c r="G6128" s="5">
        <v>1</v>
      </c>
      <c r="H6128" s="5">
        <v>5</v>
      </c>
      <c r="I6128" s="5">
        <v>1140</v>
      </c>
      <c r="J6128" s="5" t="s">
        <v>23</v>
      </c>
      <c r="K6128" s="5" t="s">
        <v>17</v>
      </c>
    </row>
    <row r="6129" spans="1:11">
      <c r="A6129" s="5" t="s">
        <v>23238</v>
      </c>
      <c r="B6129" s="5" t="s">
        <v>23239</v>
      </c>
      <c r="C6129" s="5" t="s">
        <v>23240</v>
      </c>
      <c r="D6129" s="5" t="s">
        <v>11117</v>
      </c>
      <c r="E6129" s="6">
        <v>45593</v>
      </c>
      <c r="F6129" s="5" t="s">
        <v>42</v>
      </c>
      <c r="G6129" s="5">
        <v>2</v>
      </c>
      <c r="H6129" s="5">
        <v>5</v>
      </c>
      <c r="I6129" s="5">
        <v>380</v>
      </c>
      <c r="J6129" s="5" t="s">
        <v>33</v>
      </c>
      <c r="K6129" s="5" t="s">
        <v>17</v>
      </c>
    </row>
    <row r="6130" spans="1:11">
      <c r="A6130" s="5" t="s">
        <v>23241</v>
      </c>
      <c r="B6130" s="5" t="s">
        <v>23242</v>
      </c>
      <c r="C6130" s="5" t="s">
        <v>23243</v>
      </c>
      <c r="D6130" s="5" t="s">
        <v>23244</v>
      </c>
      <c r="E6130" s="6">
        <v>45439</v>
      </c>
      <c r="F6130" s="5" t="s">
        <v>22</v>
      </c>
      <c r="G6130" s="5">
        <v>3</v>
      </c>
      <c r="H6130" s="5">
        <v>5</v>
      </c>
      <c r="I6130" s="5">
        <v>285</v>
      </c>
      <c r="J6130" s="5" t="s">
        <v>33</v>
      </c>
      <c r="K6130" s="5" t="s">
        <v>17</v>
      </c>
    </row>
    <row r="6131" spans="1:11">
      <c r="A6131" s="5" t="s">
        <v>23245</v>
      </c>
      <c r="B6131" s="5" t="s">
        <v>23246</v>
      </c>
      <c r="C6131" s="5" t="s">
        <v>23247</v>
      </c>
      <c r="D6131" s="5" t="s">
        <v>22358</v>
      </c>
      <c r="E6131" s="6">
        <v>45515</v>
      </c>
      <c r="F6131" s="5" t="s">
        <v>89</v>
      </c>
      <c r="G6131" s="5">
        <v>4</v>
      </c>
      <c r="H6131" s="5">
        <v>10</v>
      </c>
      <c r="I6131" s="5">
        <v>180</v>
      </c>
      <c r="J6131" s="5" t="s">
        <v>16</v>
      </c>
      <c r="K6131" s="5" t="s">
        <v>17</v>
      </c>
    </row>
    <row r="6132" spans="1:11">
      <c r="A6132" s="5" t="s">
        <v>23248</v>
      </c>
      <c r="B6132" s="5" t="s">
        <v>23249</v>
      </c>
      <c r="C6132" s="5" t="s">
        <v>23250</v>
      </c>
      <c r="D6132" s="5" t="s">
        <v>5026</v>
      </c>
      <c r="E6132" s="6">
        <v>45492</v>
      </c>
      <c r="F6132" s="5" t="s">
        <v>89</v>
      </c>
      <c r="G6132" s="5">
        <v>2</v>
      </c>
      <c r="H6132" s="5">
        <v>0</v>
      </c>
      <c r="I6132" s="5">
        <v>100</v>
      </c>
      <c r="J6132" s="5" t="s">
        <v>90</v>
      </c>
      <c r="K6132" s="5" t="s">
        <v>17</v>
      </c>
    </row>
    <row r="6133" spans="1:11">
      <c r="A6133" s="5" t="s">
        <v>23251</v>
      </c>
      <c r="B6133" s="5" t="s">
        <v>23252</v>
      </c>
      <c r="C6133" s="5" t="s">
        <v>23253</v>
      </c>
      <c r="D6133" s="5" t="s">
        <v>23254</v>
      </c>
      <c r="E6133" s="6">
        <v>45590</v>
      </c>
      <c r="F6133" s="5" t="s">
        <v>83</v>
      </c>
      <c r="G6133" s="5">
        <v>4</v>
      </c>
      <c r="H6133" s="5">
        <v>15</v>
      </c>
      <c r="I6133" s="5">
        <v>510</v>
      </c>
      <c r="J6133" s="5" t="s">
        <v>16</v>
      </c>
      <c r="K6133" s="5" t="s">
        <v>17</v>
      </c>
    </row>
    <row r="6134" spans="1:11">
      <c r="A6134" s="5" t="s">
        <v>23255</v>
      </c>
      <c r="B6134" s="5" t="s">
        <v>8526</v>
      </c>
      <c r="C6134" s="5" t="s">
        <v>23256</v>
      </c>
      <c r="D6134" s="5" t="s">
        <v>23257</v>
      </c>
      <c r="E6134" s="6">
        <v>45565</v>
      </c>
      <c r="F6134" s="5" t="s">
        <v>22</v>
      </c>
      <c r="G6134" s="5">
        <v>2</v>
      </c>
      <c r="H6134" s="5">
        <v>5</v>
      </c>
      <c r="I6134" s="5">
        <v>190</v>
      </c>
      <c r="J6134" s="5" t="s">
        <v>90</v>
      </c>
      <c r="K6134" s="5" t="s">
        <v>17</v>
      </c>
    </row>
    <row r="6135" spans="1:11">
      <c r="A6135" s="5" t="s">
        <v>23258</v>
      </c>
      <c r="B6135" s="5" t="s">
        <v>23259</v>
      </c>
      <c r="C6135" s="5" t="s">
        <v>23260</v>
      </c>
      <c r="D6135" s="5" t="s">
        <v>23261</v>
      </c>
      <c r="E6135" s="6">
        <v>45572</v>
      </c>
      <c r="F6135" s="5" t="s">
        <v>73</v>
      </c>
      <c r="G6135" s="5">
        <v>3</v>
      </c>
      <c r="H6135" s="5">
        <v>5</v>
      </c>
      <c r="I6135" s="5">
        <v>342</v>
      </c>
      <c r="J6135" s="5" t="s">
        <v>84</v>
      </c>
      <c r="K6135" s="5" t="s">
        <v>17</v>
      </c>
    </row>
    <row r="6136" spans="1:11">
      <c r="A6136" s="5" t="s">
        <v>23262</v>
      </c>
      <c r="B6136" s="5" t="s">
        <v>23263</v>
      </c>
      <c r="C6136" s="5" t="s">
        <v>23264</v>
      </c>
      <c r="D6136" s="5" t="s">
        <v>23265</v>
      </c>
      <c r="E6136" s="6">
        <v>45437</v>
      </c>
      <c r="F6136" s="5" t="s">
        <v>28</v>
      </c>
      <c r="G6136" s="5">
        <v>2</v>
      </c>
      <c r="H6136" s="5">
        <v>5</v>
      </c>
      <c r="I6136" s="5">
        <v>570</v>
      </c>
      <c r="J6136" s="5" t="s">
        <v>23</v>
      </c>
      <c r="K6136" s="5" t="s">
        <v>17</v>
      </c>
    </row>
    <row r="6137" spans="1:11">
      <c r="A6137" s="5" t="s">
        <v>23266</v>
      </c>
      <c r="B6137" s="5" t="s">
        <v>23267</v>
      </c>
      <c r="C6137" s="5" t="s">
        <v>23268</v>
      </c>
      <c r="D6137" s="5" t="s">
        <v>23269</v>
      </c>
      <c r="E6137" s="6">
        <v>45567</v>
      </c>
      <c r="F6137" s="5" t="s">
        <v>22</v>
      </c>
      <c r="G6137" s="5">
        <v>4</v>
      </c>
      <c r="H6137" s="5">
        <v>0</v>
      </c>
      <c r="I6137" s="5">
        <v>400</v>
      </c>
      <c r="J6137" s="5" t="s">
        <v>90</v>
      </c>
      <c r="K6137" s="5" t="s">
        <v>17</v>
      </c>
    </row>
    <row r="6138" spans="1:11">
      <c r="A6138" s="5" t="s">
        <v>23270</v>
      </c>
      <c r="B6138" s="5" t="s">
        <v>23271</v>
      </c>
      <c r="C6138" s="5" t="s">
        <v>23272</v>
      </c>
      <c r="D6138" s="5" t="s">
        <v>23273</v>
      </c>
      <c r="E6138" s="6">
        <v>45602</v>
      </c>
      <c r="F6138" s="5" t="s">
        <v>15</v>
      </c>
      <c r="G6138" s="5">
        <v>4</v>
      </c>
      <c r="H6138" s="5">
        <v>0</v>
      </c>
      <c r="I6138" s="5">
        <v>3200</v>
      </c>
      <c r="J6138" s="5" t="s">
        <v>23</v>
      </c>
      <c r="K6138" s="5" t="s">
        <v>17</v>
      </c>
    </row>
    <row r="6139" spans="1:11">
      <c r="A6139" s="5" t="s">
        <v>23274</v>
      </c>
      <c r="B6139" s="5" t="s">
        <v>23275</v>
      </c>
      <c r="C6139" s="5" t="s">
        <v>23276</v>
      </c>
      <c r="D6139" s="5" t="s">
        <v>20587</v>
      </c>
      <c r="E6139" s="6">
        <v>45707</v>
      </c>
      <c r="F6139" s="5" t="s">
        <v>22</v>
      </c>
      <c r="G6139" s="5">
        <v>4</v>
      </c>
      <c r="H6139" s="5">
        <v>0</v>
      </c>
      <c r="I6139" s="5">
        <v>400</v>
      </c>
      <c r="J6139" s="5" t="s">
        <v>23</v>
      </c>
      <c r="K6139" s="5" t="s">
        <v>17</v>
      </c>
    </row>
    <row r="6140" spans="1:11">
      <c r="A6140" s="5" t="s">
        <v>23277</v>
      </c>
      <c r="B6140" s="5" t="s">
        <v>23278</v>
      </c>
      <c r="C6140" s="5" t="s">
        <v>23279</v>
      </c>
      <c r="D6140" s="5" t="s">
        <v>19289</v>
      </c>
      <c r="E6140" s="6">
        <v>45440</v>
      </c>
      <c r="F6140" s="5" t="s">
        <v>15</v>
      </c>
      <c r="G6140" s="5">
        <v>4</v>
      </c>
      <c r="H6140" s="5">
        <v>0</v>
      </c>
      <c r="I6140" s="5">
        <v>3200</v>
      </c>
      <c r="J6140" s="5" t="s">
        <v>23</v>
      </c>
      <c r="K6140" s="5" t="s">
        <v>17</v>
      </c>
    </row>
    <row r="6141" spans="1:11">
      <c r="A6141" s="5" t="s">
        <v>23280</v>
      </c>
      <c r="B6141" s="5" t="s">
        <v>23281</v>
      </c>
      <c r="C6141" s="5" t="s">
        <v>23282</v>
      </c>
      <c r="D6141" s="5" t="s">
        <v>23283</v>
      </c>
      <c r="E6141" s="6">
        <v>45747</v>
      </c>
      <c r="F6141" s="5" t="s">
        <v>56</v>
      </c>
      <c r="G6141" s="5">
        <v>2</v>
      </c>
      <c r="H6141" s="5">
        <v>0</v>
      </c>
      <c r="I6141" s="5">
        <v>180</v>
      </c>
      <c r="J6141" s="5" t="s">
        <v>33</v>
      </c>
      <c r="K6141" s="5" t="s">
        <v>17</v>
      </c>
    </row>
    <row r="6142" spans="1:11">
      <c r="A6142" s="5" t="s">
        <v>23284</v>
      </c>
      <c r="B6142" s="5" t="s">
        <v>23285</v>
      </c>
      <c r="C6142" s="5" t="s">
        <v>23286</v>
      </c>
      <c r="D6142" s="5" t="s">
        <v>23287</v>
      </c>
      <c r="E6142" s="6">
        <v>45565</v>
      </c>
      <c r="F6142" s="5" t="s">
        <v>83</v>
      </c>
      <c r="G6142" s="5">
        <v>1</v>
      </c>
      <c r="H6142" s="5">
        <v>0</v>
      </c>
      <c r="I6142" s="5">
        <v>150</v>
      </c>
      <c r="J6142" s="5" t="s">
        <v>16</v>
      </c>
      <c r="K6142" s="5" t="s">
        <v>17</v>
      </c>
    </row>
    <row r="6143" spans="1:11">
      <c r="A6143" s="5" t="s">
        <v>23288</v>
      </c>
      <c r="B6143" s="5" t="s">
        <v>23289</v>
      </c>
      <c r="C6143" s="5" t="s">
        <v>23290</v>
      </c>
      <c r="D6143" s="5" t="s">
        <v>23291</v>
      </c>
      <c r="E6143" s="6">
        <v>45444</v>
      </c>
      <c r="F6143" s="5" t="s">
        <v>47</v>
      </c>
      <c r="G6143" s="5">
        <v>2</v>
      </c>
      <c r="H6143" s="5">
        <v>10</v>
      </c>
      <c r="I6143" s="5">
        <v>2160</v>
      </c>
      <c r="J6143" s="5" t="s">
        <v>33</v>
      </c>
      <c r="K6143" s="5" t="s">
        <v>17</v>
      </c>
    </row>
    <row r="6144" spans="1:11">
      <c r="A6144" s="5" t="s">
        <v>23292</v>
      </c>
      <c r="B6144" s="5" t="s">
        <v>23293</v>
      </c>
      <c r="C6144" s="5" t="s">
        <v>23294</v>
      </c>
      <c r="D6144" s="5" t="s">
        <v>23295</v>
      </c>
      <c r="E6144" s="6">
        <v>45688</v>
      </c>
      <c r="F6144" s="5" t="s">
        <v>56</v>
      </c>
      <c r="G6144" s="5">
        <v>2</v>
      </c>
      <c r="H6144" s="5">
        <v>0</v>
      </c>
      <c r="I6144" s="5">
        <v>180</v>
      </c>
      <c r="J6144" s="5" t="s">
        <v>23</v>
      </c>
      <c r="K6144" s="5" t="s">
        <v>17</v>
      </c>
    </row>
    <row r="6145" spans="1:11">
      <c r="A6145" s="5" t="s">
        <v>23296</v>
      </c>
      <c r="B6145" s="5" t="s">
        <v>23297</v>
      </c>
      <c r="C6145" s="5" t="s">
        <v>23298</v>
      </c>
      <c r="D6145" s="5" t="s">
        <v>12204</v>
      </c>
      <c r="E6145" s="6">
        <v>45536</v>
      </c>
      <c r="F6145" s="5" t="s">
        <v>47</v>
      </c>
      <c r="G6145" s="5">
        <v>3</v>
      </c>
      <c r="H6145" s="5">
        <v>0</v>
      </c>
      <c r="I6145" s="5">
        <v>3600</v>
      </c>
      <c r="J6145" s="5" t="s">
        <v>84</v>
      </c>
      <c r="K6145" s="5" t="s">
        <v>17</v>
      </c>
    </row>
    <row r="6146" spans="1:11">
      <c r="A6146" s="5" t="s">
        <v>23299</v>
      </c>
      <c r="B6146" s="5" t="s">
        <v>23300</v>
      </c>
      <c r="C6146" s="5" t="s">
        <v>23301</v>
      </c>
      <c r="D6146" s="5" t="s">
        <v>23302</v>
      </c>
      <c r="E6146" s="6">
        <v>45634</v>
      </c>
      <c r="F6146" s="5" t="s">
        <v>47</v>
      </c>
      <c r="G6146" s="5">
        <v>4</v>
      </c>
      <c r="H6146" s="5">
        <v>0</v>
      </c>
      <c r="I6146" s="5">
        <v>4800</v>
      </c>
      <c r="J6146" s="5" t="s">
        <v>90</v>
      </c>
      <c r="K6146" s="5" t="s">
        <v>17</v>
      </c>
    </row>
    <row r="6147" spans="1:11">
      <c r="A6147" s="5" t="s">
        <v>23303</v>
      </c>
      <c r="B6147" s="5" t="s">
        <v>23304</v>
      </c>
      <c r="C6147" s="5" t="s">
        <v>23305</v>
      </c>
      <c r="D6147" s="5" t="s">
        <v>23306</v>
      </c>
      <c r="E6147" s="6">
        <v>45702</v>
      </c>
      <c r="F6147" s="5" t="s">
        <v>28</v>
      </c>
      <c r="G6147" s="5">
        <v>3</v>
      </c>
      <c r="H6147" s="5">
        <v>0</v>
      </c>
      <c r="I6147" s="5">
        <v>900</v>
      </c>
      <c r="J6147" s="5" t="s">
        <v>90</v>
      </c>
      <c r="K6147" s="5" t="s">
        <v>17</v>
      </c>
    </row>
    <row r="6148" spans="1:11">
      <c r="A6148" s="5" t="s">
        <v>23307</v>
      </c>
      <c r="B6148" s="5" t="s">
        <v>23308</v>
      </c>
      <c r="C6148" s="5" t="s">
        <v>23309</v>
      </c>
      <c r="D6148" s="5" t="s">
        <v>150</v>
      </c>
      <c r="E6148" s="6">
        <v>45659</v>
      </c>
      <c r="F6148" s="5" t="s">
        <v>42</v>
      </c>
      <c r="G6148" s="5">
        <v>2</v>
      </c>
      <c r="H6148" s="5">
        <v>0</v>
      </c>
      <c r="I6148" s="5">
        <v>400</v>
      </c>
      <c r="J6148" s="5" t="s">
        <v>84</v>
      </c>
      <c r="K6148" s="5" t="s">
        <v>17</v>
      </c>
    </row>
    <row r="6149" spans="1:11">
      <c r="A6149" s="5" t="s">
        <v>23310</v>
      </c>
      <c r="B6149" s="5" t="s">
        <v>23311</v>
      </c>
      <c r="C6149" s="5" t="s">
        <v>23312</v>
      </c>
      <c r="D6149" s="5" t="s">
        <v>23313</v>
      </c>
      <c r="E6149" s="6">
        <v>45722</v>
      </c>
      <c r="F6149" s="5" t="s">
        <v>56</v>
      </c>
      <c r="G6149" s="5">
        <v>1</v>
      </c>
      <c r="H6149" s="5">
        <v>0</v>
      </c>
      <c r="I6149" s="5">
        <v>90</v>
      </c>
      <c r="J6149" s="5" t="s">
        <v>23</v>
      </c>
      <c r="K6149" s="5" t="s">
        <v>17</v>
      </c>
    </row>
    <row r="6150" spans="1:11">
      <c r="A6150" s="5" t="s">
        <v>23314</v>
      </c>
      <c r="B6150" s="5" t="s">
        <v>23315</v>
      </c>
      <c r="C6150" s="5" t="s">
        <v>23316</v>
      </c>
      <c r="D6150" s="5" t="s">
        <v>23317</v>
      </c>
      <c r="E6150" s="6">
        <v>45482</v>
      </c>
      <c r="F6150" s="5" t="s">
        <v>73</v>
      </c>
      <c r="G6150" s="5">
        <v>1</v>
      </c>
      <c r="H6150" s="5">
        <v>0</v>
      </c>
      <c r="I6150" s="5">
        <v>120</v>
      </c>
      <c r="J6150" s="5" t="s">
        <v>90</v>
      </c>
      <c r="K6150" s="5" t="s">
        <v>17</v>
      </c>
    </row>
    <row r="6151" spans="1:11">
      <c r="A6151" s="5" t="s">
        <v>23318</v>
      </c>
      <c r="B6151" s="5" t="s">
        <v>23319</v>
      </c>
      <c r="C6151" s="5" t="s">
        <v>23320</v>
      </c>
      <c r="D6151" s="5" t="s">
        <v>23321</v>
      </c>
      <c r="E6151" s="6">
        <v>45641</v>
      </c>
      <c r="F6151" s="5" t="s">
        <v>15</v>
      </c>
      <c r="G6151" s="5">
        <v>2</v>
      </c>
      <c r="H6151" s="5">
        <v>0</v>
      </c>
      <c r="I6151" s="5">
        <v>1600</v>
      </c>
      <c r="J6151" s="5" t="s">
        <v>16</v>
      </c>
      <c r="K6151" s="5" t="s">
        <v>17</v>
      </c>
    </row>
    <row r="6152" spans="1:11">
      <c r="A6152" s="5" t="s">
        <v>23322</v>
      </c>
      <c r="B6152" s="5" t="s">
        <v>23323</v>
      </c>
      <c r="C6152" s="5" t="s">
        <v>23324</v>
      </c>
      <c r="D6152" s="5" t="s">
        <v>23325</v>
      </c>
      <c r="E6152" s="6">
        <v>45633</v>
      </c>
      <c r="F6152" s="5" t="s">
        <v>73</v>
      </c>
      <c r="G6152" s="5">
        <v>1</v>
      </c>
      <c r="H6152" s="5">
        <v>0</v>
      </c>
      <c r="I6152" s="5">
        <v>120</v>
      </c>
      <c r="J6152" s="5" t="s">
        <v>84</v>
      </c>
      <c r="K6152" s="5" t="s">
        <v>17</v>
      </c>
    </row>
    <row r="6153" spans="1:11">
      <c r="A6153" s="5" t="s">
        <v>23326</v>
      </c>
      <c r="B6153" s="5" t="s">
        <v>23327</v>
      </c>
      <c r="C6153" s="5" t="s">
        <v>23328</v>
      </c>
      <c r="D6153" s="5" t="s">
        <v>23329</v>
      </c>
      <c r="E6153" s="6">
        <v>45707</v>
      </c>
      <c r="F6153" s="5" t="s">
        <v>73</v>
      </c>
      <c r="G6153" s="5">
        <v>2</v>
      </c>
      <c r="H6153" s="5">
        <v>10</v>
      </c>
      <c r="I6153" s="5">
        <v>216</v>
      </c>
      <c r="J6153" s="5" t="s">
        <v>90</v>
      </c>
      <c r="K6153" s="5" t="s">
        <v>17</v>
      </c>
    </row>
    <row r="6154" spans="1:11">
      <c r="A6154" s="5" t="s">
        <v>23330</v>
      </c>
      <c r="B6154" s="5" t="s">
        <v>11085</v>
      </c>
      <c r="C6154" s="5" t="s">
        <v>23331</v>
      </c>
      <c r="D6154" s="5" t="s">
        <v>23332</v>
      </c>
      <c r="E6154" s="6">
        <v>45707</v>
      </c>
      <c r="F6154" s="5" t="s">
        <v>15</v>
      </c>
      <c r="G6154" s="5">
        <v>1</v>
      </c>
      <c r="H6154" s="5">
        <v>5</v>
      </c>
      <c r="I6154" s="5">
        <v>760</v>
      </c>
      <c r="J6154" s="5" t="s">
        <v>23</v>
      </c>
      <c r="K6154" s="5" t="s">
        <v>78</v>
      </c>
    </row>
    <row r="6155" spans="1:11">
      <c r="A6155" s="5" t="s">
        <v>23333</v>
      </c>
      <c r="B6155" s="5" t="s">
        <v>23334</v>
      </c>
      <c r="C6155" s="5" t="s">
        <v>23335</v>
      </c>
      <c r="D6155" s="5" t="s">
        <v>1355</v>
      </c>
      <c r="E6155" s="6">
        <v>45639</v>
      </c>
      <c r="F6155" s="5" t="s">
        <v>22</v>
      </c>
      <c r="G6155" s="5">
        <v>3</v>
      </c>
      <c r="H6155" s="5">
        <v>10</v>
      </c>
      <c r="I6155" s="5">
        <v>270</v>
      </c>
      <c r="J6155" s="5" t="s">
        <v>16</v>
      </c>
      <c r="K6155" s="5" t="s">
        <v>78</v>
      </c>
    </row>
    <row r="6156" spans="1:11">
      <c r="A6156" s="5" t="s">
        <v>23336</v>
      </c>
      <c r="B6156" s="5" t="s">
        <v>23337</v>
      </c>
      <c r="C6156" s="5" t="s">
        <v>23338</v>
      </c>
      <c r="D6156" s="5" t="s">
        <v>23339</v>
      </c>
      <c r="E6156" s="6">
        <v>45590</v>
      </c>
      <c r="F6156" s="5" t="s">
        <v>89</v>
      </c>
      <c r="G6156" s="5">
        <v>3</v>
      </c>
      <c r="H6156" s="5">
        <v>10</v>
      </c>
      <c r="I6156" s="5">
        <v>135</v>
      </c>
      <c r="J6156" s="5" t="s">
        <v>16</v>
      </c>
      <c r="K6156" s="5" t="s">
        <v>17</v>
      </c>
    </row>
    <row r="6157" spans="1:11">
      <c r="A6157" s="5" t="s">
        <v>23340</v>
      </c>
      <c r="B6157" s="5" t="s">
        <v>23341</v>
      </c>
      <c r="C6157" s="5" t="s">
        <v>23342</v>
      </c>
      <c r="D6157" s="5" t="s">
        <v>23343</v>
      </c>
      <c r="E6157" s="6">
        <v>45628</v>
      </c>
      <c r="F6157" s="5" t="s">
        <v>28</v>
      </c>
      <c r="G6157" s="5">
        <v>2</v>
      </c>
      <c r="H6157" s="5">
        <v>0</v>
      </c>
      <c r="I6157" s="5">
        <v>600</v>
      </c>
      <c r="J6157" s="5" t="s">
        <v>16</v>
      </c>
      <c r="K6157" s="5" t="s">
        <v>17</v>
      </c>
    </row>
    <row r="6158" spans="1:11">
      <c r="A6158" s="5" t="s">
        <v>23344</v>
      </c>
      <c r="B6158" s="5" t="s">
        <v>18371</v>
      </c>
      <c r="C6158" s="5" t="s">
        <v>23345</v>
      </c>
      <c r="D6158" s="5" t="s">
        <v>23346</v>
      </c>
      <c r="E6158" s="6">
        <v>45585</v>
      </c>
      <c r="F6158" s="5" t="s">
        <v>89</v>
      </c>
      <c r="G6158" s="5">
        <v>1</v>
      </c>
      <c r="H6158" s="5">
        <v>0</v>
      </c>
      <c r="I6158" s="5">
        <v>50</v>
      </c>
      <c r="J6158" s="5" t="s">
        <v>23</v>
      </c>
      <c r="K6158" s="5" t="s">
        <v>17</v>
      </c>
    </row>
    <row r="6159" spans="1:11">
      <c r="A6159" s="5" t="s">
        <v>23347</v>
      </c>
      <c r="B6159" s="5" t="s">
        <v>23348</v>
      </c>
      <c r="C6159" s="5" t="s">
        <v>23349</v>
      </c>
      <c r="D6159" s="5" t="s">
        <v>4962</v>
      </c>
      <c r="E6159" s="6">
        <v>45706</v>
      </c>
      <c r="F6159" s="5" t="s">
        <v>56</v>
      </c>
      <c r="G6159" s="5">
        <v>4</v>
      </c>
      <c r="H6159" s="5">
        <v>10</v>
      </c>
      <c r="I6159" s="5">
        <v>324</v>
      </c>
      <c r="J6159" s="5" t="s">
        <v>90</v>
      </c>
      <c r="K6159" s="5" t="s">
        <v>78</v>
      </c>
    </row>
    <row r="6160" spans="1:11">
      <c r="A6160" s="5" t="s">
        <v>23350</v>
      </c>
      <c r="B6160" s="5" t="s">
        <v>23351</v>
      </c>
      <c r="C6160" s="5" t="s">
        <v>23352</v>
      </c>
      <c r="D6160" s="5" t="s">
        <v>23353</v>
      </c>
      <c r="E6160" s="6">
        <v>45499</v>
      </c>
      <c r="F6160" s="5" t="s">
        <v>22</v>
      </c>
      <c r="G6160" s="5">
        <v>1</v>
      </c>
      <c r="H6160" s="5">
        <v>0</v>
      </c>
      <c r="I6160" s="5">
        <v>100</v>
      </c>
      <c r="J6160" s="5" t="s">
        <v>84</v>
      </c>
      <c r="K6160" s="5" t="s">
        <v>17</v>
      </c>
    </row>
    <row r="6161" spans="1:11">
      <c r="A6161" s="5" t="s">
        <v>23354</v>
      </c>
      <c r="B6161" s="5" t="s">
        <v>23355</v>
      </c>
      <c r="C6161" s="5" t="s">
        <v>23356</v>
      </c>
      <c r="D6161" s="5" t="s">
        <v>23357</v>
      </c>
      <c r="E6161" s="6">
        <v>45412</v>
      </c>
      <c r="F6161" s="5" t="s">
        <v>56</v>
      </c>
      <c r="G6161" s="5">
        <v>1</v>
      </c>
      <c r="H6161" s="5">
        <v>0</v>
      </c>
      <c r="I6161" s="5">
        <v>90</v>
      </c>
      <c r="J6161" s="5" t="s">
        <v>16</v>
      </c>
      <c r="K6161" s="5" t="s">
        <v>17</v>
      </c>
    </row>
    <row r="6162" spans="1:11">
      <c r="A6162" s="5" t="s">
        <v>23358</v>
      </c>
      <c r="B6162" s="5" t="s">
        <v>23359</v>
      </c>
      <c r="C6162" s="5" t="s">
        <v>23360</v>
      </c>
      <c r="D6162" s="5" t="s">
        <v>12204</v>
      </c>
      <c r="E6162" s="6">
        <v>45694</v>
      </c>
      <c r="F6162" s="5" t="s">
        <v>89</v>
      </c>
      <c r="G6162" s="5">
        <v>3</v>
      </c>
      <c r="H6162" s="5">
        <v>0</v>
      </c>
      <c r="I6162" s="5">
        <v>150</v>
      </c>
      <c r="J6162" s="5" t="s">
        <v>16</v>
      </c>
      <c r="K6162" s="5" t="s">
        <v>17</v>
      </c>
    </row>
    <row r="6163" spans="1:11">
      <c r="A6163" s="5" t="s">
        <v>23361</v>
      </c>
      <c r="B6163" s="5" t="s">
        <v>23362</v>
      </c>
      <c r="C6163" s="5" t="s">
        <v>23363</v>
      </c>
      <c r="D6163" s="5" t="s">
        <v>23364</v>
      </c>
      <c r="E6163" s="6">
        <v>45604</v>
      </c>
      <c r="F6163" s="5" t="s">
        <v>42</v>
      </c>
      <c r="G6163" s="5">
        <v>2</v>
      </c>
      <c r="H6163" s="5">
        <v>0</v>
      </c>
      <c r="I6163" s="5">
        <v>400</v>
      </c>
      <c r="J6163" s="5" t="s">
        <v>16</v>
      </c>
      <c r="K6163" s="5" t="s">
        <v>78</v>
      </c>
    </row>
    <row r="6164" spans="1:11">
      <c r="A6164" s="5" t="s">
        <v>23365</v>
      </c>
      <c r="B6164" s="5" t="s">
        <v>23366</v>
      </c>
      <c r="C6164" s="5" t="s">
        <v>23367</v>
      </c>
      <c r="D6164" s="5" t="s">
        <v>23368</v>
      </c>
      <c r="E6164" s="6">
        <v>45460</v>
      </c>
      <c r="F6164" s="5" t="s">
        <v>56</v>
      </c>
      <c r="G6164" s="5">
        <v>1</v>
      </c>
      <c r="H6164" s="5">
        <v>0</v>
      </c>
      <c r="I6164" s="5">
        <v>90</v>
      </c>
      <c r="J6164" s="5" t="s">
        <v>90</v>
      </c>
      <c r="K6164" s="5" t="s">
        <v>17</v>
      </c>
    </row>
    <row r="6165" spans="1:11">
      <c r="A6165" s="5" t="s">
        <v>23369</v>
      </c>
      <c r="B6165" s="5" t="s">
        <v>23370</v>
      </c>
      <c r="C6165" s="5" t="s">
        <v>23371</v>
      </c>
      <c r="D6165" s="5" t="s">
        <v>23372</v>
      </c>
      <c r="E6165" s="6">
        <v>45476</v>
      </c>
      <c r="F6165" s="5" t="s">
        <v>28</v>
      </c>
      <c r="G6165" s="5">
        <v>3</v>
      </c>
      <c r="H6165" s="5">
        <v>0</v>
      </c>
      <c r="I6165" s="5">
        <v>900</v>
      </c>
      <c r="J6165" s="5" t="s">
        <v>33</v>
      </c>
      <c r="K6165" s="5" t="s">
        <v>17</v>
      </c>
    </row>
    <row r="6166" spans="1:11">
      <c r="A6166" s="5" t="s">
        <v>23373</v>
      </c>
      <c r="B6166" s="5" t="s">
        <v>23374</v>
      </c>
      <c r="C6166" s="5" t="s">
        <v>23375</v>
      </c>
      <c r="D6166" s="5" t="s">
        <v>6617</v>
      </c>
      <c r="E6166" s="6">
        <v>45578</v>
      </c>
      <c r="F6166" s="5" t="s">
        <v>47</v>
      </c>
      <c r="G6166" s="5">
        <v>3</v>
      </c>
      <c r="H6166" s="5">
        <v>0</v>
      </c>
      <c r="I6166" s="5">
        <v>3600</v>
      </c>
      <c r="J6166" s="5" t="s">
        <v>16</v>
      </c>
      <c r="K6166" s="5" t="s">
        <v>17</v>
      </c>
    </row>
    <row r="6167" spans="1:11">
      <c r="A6167" s="5" t="s">
        <v>23376</v>
      </c>
      <c r="B6167" s="5" t="s">
        <v>23377</v>
      </c>
      <c r="C6167" s="5" t="s">
        <v>23378</v>
      </c>
      <c r="D6167" s="5" t="s">
        <v>23379</v>
      </c>
      <c r="E6167" s="6">
        <v>45436</v>
      </c>
      <c r="F6167" s="5" t="s">
        <v>28</v>
      </c>
      <c r="G6167" s="5">
        <v>3</v>
      </c>
      <c r="H6167" s="5">
        <v>0</v>
      </c>
      <c r="I6167" s="5">
        <v>900</v>
      </c>
      <c r="J6167" s="5" t="s">
        <v>23</v>
      </c>
      <c r="K6167" s="5" t="s">
        <v>17</v>
      </c>
    </row>
    <row r="6168" spans="1:11">
      <c r="A6168" s="5" t="s">
        <v>23380</v>
      </c>
      <c r="B6168" s="5" t="s">
        <v>23381</v>
      </c>
      <c r="C6168" s="5" t="s">
        <v>23382</v>
      </c>
      <c r="D6168" s="5" t="s">
        <v>1235</v>
      </c>
      <c r="E6168" s="6">
        <v>45511</v>
      </c>
      <c r="F6168" s="5" t="s">
        <v>42</v>
      </c>
      <c r="G6168" s="5">
        <v>3</v>
      </c>
      <c r="H6168" s="5">
        <v>0</v>
      </c>
      <c r="I6168" s="5">
        <v>600</v>
      </c>
      <c r="J6168" s="5" t="s">
        <v>23</v>
      </c>
      <c r="K6168" s="5" t="s">
        <v>17</v>
      </c>
    </row>
    <row r="6169" spans="1:11">
      <c r="A6169" s="5" t="s">
        <v>23383</v>
      </c>
      <c r="B6169" s="5" t="s">
        <v>23384</v>
      </c>
      <c r="C6169" s="5" t="s">
        <v>23385</v>
      </c>
      <c r="D6169" s="5" t="s">
        <v>23386</v>
      </c>
      <c r="E6169" s="6">
        <v>45601</v>
      </c>
      <c r="F6169" s="5" t="s">
        <v>28</v>
      </c>
      <c r="G6169" s="5">
        <v>2</v>
      </c>
      <c r="H6169" s="5">
        <v>0</v>
      </c>
      <c r="I6169" s="5">
        <v>600</v>
      </c>
      <c r="J6169" s="5" t="s">
        <v>90</v>
      </c>
      <c r="K6169" s="5" t="s">
        <v>17</v>
      </c>
    </row>
    <row r="6170" spans="1:11">
      <c r="A6170" s="5" t="s">
        <v>23387</v>
      </c>
      <c r="B6170" s="5" t="s">
        <v>23388</v>
      </c>
      <c r="C6170" s="5" t="s">
        <v>23389</v>
      </c>
      <c r="D6170" s="5" t="s">
        <v>11465</v>
      </c>
      <c r="E6170" s="6">
        <v>45638</v>
      </c>
      <c r="F6170" s="5" t="s">
        <v>73</v>
      </c>
      <c r="G6170" s="5">
        <v>2</v>
      </c>
      <c r="H6170" s="5">
        <v>5</v>
      </c>
      <c r="I6170" s="5">
        <v>228</v>
      </c>
      <c r="J6170" s="5" t="s">
        <v>23</v>
      </c>
      <c r="K6170" s="5" t="s">
        <v>17</v>
      </c>
    </row>
    <row r="6171" spans="1:11">
      <c r="A6171" s="5" t="s">
        <v>23390</v>
      </c>
      <c r="B6171" s="5" t="s">
        <v>23391</v>
      </c>
      <c r="C6171" s="5" t="s">
        <v>23392</v>
      </c>
      <c r="D6171" s="5" t="s">
        <v>23393</v>
      </c>
      <c r="E6171" s="6">
        <v>45434</v>
      </c>
      <c r="F6171" s="5" t="s">
        <v>73</v>
      </c>
      <c r="G6171" s="5">
        <v>2</v>
      </c>
      <c r="H6171" s="5">
        <v>5</v>
      </c>
      <c r="I6171" s="5">
        <v>228</v>
      </c>
      <c r="J6171" s="5" t="s">
        <v>23</v>
      </c>
      <c r="K6171" s="5" t="s">
        <v>78</v>
      </c>
    </row>
    <row r="6172" spans="1:11">
      <c r="A6172" s="5" t="s">
        <v>23394</v>
      </c>
      <c r="B6172" s="5" t="s">
        <v>23395</v>
      </c>
      <c r="C6172" s="5" t="s">
        <v>23396</v>
      </c>
      <c r="D6172" s="5" t="s">
        <v>23397</v>
      </c>
      <c r="E6172" s="6">
        <v>45679</v>
      </c>
      <c r="F6172" s="5" t="s">
        <v>73</v>
      </c>
      <c r="G6172" s="5">
        <v>2</v>
      </c>
      <c r="H6172" s="5">
        <v>0</v>
      </c>
      <c r="I6172" s="5">
        <v>240</v>
      </c>
      <c r="J6172" s="5" t="s">
        <v>90</v>
      </c>
      <c r="K6172" s="5" t="s">
        <v>17</v>
      </c>
    </row>
    <row r="6173" spans="1:11">
      <c r="A6173" s="5" t="s">
        <v>23398</v>
      </c>
      <c r="B6173" s="5" t="s">
        <v>23399</v>
      </c>
      <c r="C6173" s="5" t="s">
        <v>23400</v>
      </c>
      <c r="D6173" s="5" t="s">
        <v>23401</v>
      </c>
      <c r="E6173" s="6">
        <v>45675</v>
      </c>
      <c r="F6173" s="5" t="s">
        <v>83</v>
      </c>
      <c r="G6173" s="5">
        <v>4</v>
      </c>
      <c r="H6173" s="5">
        <v>10</v>
      </c>
      <c r="I6173" s="5">
        <v>540</v>
      </c>
      <c r="J6173" s="5" t="s">
        <v>23</v>
      </c>
      <c r="K6173" s="5" t="s">
        <v>17</v>
      </c>
    </row>
    <row r="6174" spans="1:11">
      <c r="A6174" s="5" t="s">
        <v>23402</v>
      </c>
      <c r="B6174" s="5" t="s">
        <v>5950</v>
      </c>
      <c r="C6174" s="5" t="s">
        <v>23403</v>
      </c>
      <c r="D6174" s="5" t="s">
        <v>23404</v>
      </c>
      <c r="E6174" s="6">
        <v>45608</v>
      </c>
      <c r="F6174" s="5" t="s">
        <v>15</v>
      </c>
      <c r="G6174" s="5">
        <v>1</v>
      </c>
      <c r="H6174" s="5">
        <v>0</v>
      </c>
      <c r="I6174" s="5">
        <v>800</v>
      </c>
      <c r="J6174" s="5" t="s">
        <v>33</v>
      </c>
      <c r="K6174" s="5" t="s">
        <v>17</v>
      </c>
    </row>
    <row r="6175" spans="1:11">
      <c r="A6175" s="5" t="s">
        <v>23405</v>
      </c>
      <c r="B6175" s="5" t="s">
        <v>23406</v>
      </c>
      <c r="C6175" s="5" t="s">
        <v>23407</v>
      </c>
      <c r="D6175" s="5" t="s">
        <v>12063</v>
      </c>
      <c r="E6175" s="6">
        <v>45583</v>
      </c>
      <c r="F6175" s="5" t="s">
        <v>28</v>
      </c>
      <c r="G6175" s="5">
        <v>1</v>
      </c>
      <c r="H6175" s="5">
        <v>5</v>
      </c>
      <c r="I6175" s="5">
        <v>285</v>
      </c>
      <c r="J6175" s="5" t="s">
        <v>16</v>
      </c>
      <c r="K6175" s="5" t="s">
        <v>17</v>
      </c>
    </row>
    <row r="6176" spans="1:11">
      <c r="A6176" s="5" t="s">
        <v>23408</v>
      </c>
      <c r="B6176" s="5" t="s">
        <v>23409</v>
      </c>
      <c r="C6176" s="5" t="s">
        <v>23410</v>
      </c>
      <c r="D6176" s="5" t="s">
        <v>23411</v>
      </c>
      <c r="E6176" s="6">
        <v>45569</v>
      </c>
      <c r="F6176" s="5" t="s">
        <v>42</v>
      </c>
      <c r="G6176" s="5">
        <v>1</v>
      </c>
      <c r="H6176" s="5">
        <v>0</v>
      </c>
      <c r="I6176" s="5">
        <v>200</v>
      </c>
      <c r="J6176" s="5" t="s">
        <v>16</v>
      </c>
      <c r="K6176" s="5" t="s">
        <v>17</v>
      </c>
    </row>
    <row r="6177" spans="1:11">
      <c r="A6177" s="5" t="s">
        <v>23412</v>
      </c>
      <c r="B6177" s="5" t="s">
        <v>23413</v>
      </c>
      <c r="C6177" s="5" t="s">
        <v>23414</v>
      </c>
      <c r="D6177" s="5" t="s">
        <v>23415</v>
      </c>
      <c r="E6177" s="6">
        <v>45744</v>
      </c>
      <c r="F6177" s="5" t="s">
        <v>73</v>
      </c>
      <c r="G6177" s="5">
        <v>3</v>
      </c>
      <c r="H6177" s="5">
        <v>5</v>
      </c>
      <c r="I6177" s="5">
        <v>342</v>
      </c>
      <c r="J6177" s="5" t="s">
        <v>33</v>
      </c>
      <c r="K6177" s="5" t="s">
        <v>17</v>
      </c>
    </row>
    <row r="6178" spans="1:11">
      <c r="A6178" s="5" t="s">
        <v>23416</v>
      </c>
      <c r="B6178" s="5" t="s">
        <v>10232</v>
      </c>
      <c r="C6178" s="5" t="s">
        <v>23417</v>
      </c>
      <c r="D6178" s="5" t="s">
        <v>23418</v>
      </c>
      <c r="E6178" s="6">
        <v>45616</v>
      </c>
      <c r="F6178" s="5" t="s">
        <v>28</v>
      </c>
      <c r="G6178" s="5">
        <v>4</v>
      </c>
      <c r="H6178" s="5">
        <v>5</v>
      </c>
      <c r="I6178" s="5">
        <v>1140</v>
      </c>
      <c r="J6178" s="5" t="s">
        <v>23</v>
      </c>
      <c r="K6178" s="5" t="s">
        <v>17</v>
      </c>
    </row>
    <row r="6179" spans="1:11">
      <c r="A6179" s="7" t="s">
        <v>23419</v>
      </c>
      <c r="B6179" s="5" t="s">
        <v>23420</v>
      </c>
      <c r="C6179" s="5" t="s">
        <v>23421</v>
      </c>
      <c r="D6179" s="5" t="s">
        <v>23422</v>
      </c>
      <c r="E6179" s="6">
        <v>45412</v>
      </c>
      <c r="F6179" s="5" t="s">
        <v>47</v>
      </c>
      <c r="G6179" s="5">
        <v>2</v>
      </c>
      <c r="H6179" s="5">
        <v>0</v>
      </c>
      <c r="I6179" s="5">
        <v>2400</v>
      </c>
      <c r="J6179" s="5" t="s">
        <v>84</v>
      </c>
      <c r="K6179" s="5" t="s">
        <v>17</v>
      </c>
    </row>
    <row r="6180" spans="1:11">
      <c r="A6180" s="5" t="s">
        <v>23423</v>
      </c>
      <c r="B6180" s="5" t="s">
        <v>23424</v>
      </c>
      <c r="C6180" s="5" t="s">
        <v>23425</v>
      </c>
      <c r="D6180" s="5" t="s">
        <v>23426</v>
      </c>
      <c r="E6180" s="6">
        <v>45673</v>
      </c>
      <c r="F6180" s="5" t="s">
        <v>22</v>
      </c>
      <c r="G6180" s="5">
        <v>1</v>
      </c>
      <c r="H6180" s="5">
        <v>0</v>
      </c>
      <c r="I6180" s="5">
        <v>100</v>
      </c>
      <c r="J6180" s="5" t="s">
        <v>33</v>
      </c>
      <c r="K6180" s="5" t="s">
        <v>78</v>
      </c>
    </row>
    <row r="6181" spans="1:11">
      <c r="A6181" s="5" t="s">
        <v>23427</v>
      </c>
      <c r="B6181" s="5" t="s">
        <v>23428</v>
      </c>
      <c r="C6181" s="5" t="s">
        <v>23429</v>
      </c>
      <c r="D6181" s="5" t="s">
        <v>23430</v>
      </c>
      <c r="E6181" s="6">
        <v>45575</v>
      </c>
      <c r="F6181" s="5" t="s">
        <v>42</v>
      </c>
      <c r="G6181" s="5">
        <v>3</v>
      </c>
      <c r="H6181" s="5">
        <v>0</v>
      </c>
      <c r="I6181" s="5">
        <v>600</v>
      </c>
      <c r="J6181" s="5" t="s">
        <v>33</v>
      </c>
      <c r="K6181" s="5" t="s">
        <v>17</v>
      </c>
    </row>
    <row r="6182" spans="1:11">
      <c r="A6182" s="5" t="s">
        <v>23431</v>
      </c>
      <c r="B6182" s="5" t="s">
        <v>23432</v>
      </c>
      <c r="C6182" s="5" t="s">
        <v>23433</v>
      </c>
      <c r="D6182" s="5" t="s">
        <v>23434</v>
      </c>
      <c r="E6182" s="6">
        <v>45668</v>
      </c>
      <c r="F6182" s="5" t="s">
        <v>28</v>
      </c>
      <c r="G6182" s="5">
        <v>4</v>
      </c>
      <c r="H6182" s="5">
        <v>15</v>
      </c>
      <c r="I6182" s="5">
        <v>1020</v>
      </c>
      <c r="J6182" s="5" t="s">
        <v>90</v>
      </c>
      <c r="K6182" s="5" t="s">
        <v>17</v>
      </c>
    </row>
    <row r="6183" spans="1:11">
      <c r="A6183" s="5" t="s">
        <v>23435</v>
      </c>
      <c r="B6183" s="5" t="s">
        <v>23436</v>
      </c>
      <c r="C6183" s="5" t="s">
        <v>23437</v>
      </c>
      <c r="D6183" s="5" t="s">
        <v>23438</v>
      </c>
      <c r="E6183" s="6">
        <v>45644</v>
      </c>
      <c r="F6183" s="5" t="s">
        <v>73</v>
      </c>
      <c r="G6183" s="5">
        <v>2</v>
      </c>
      <c r="H6183" s="5">
        <v>0</v>
      </c>
      <c r="I6183" s="5">
        <v>240</v>
      </c>
      <c r="J6183" s="5" t="s">
        <v>33</v>
      </c>
      <c r="K6183" s="5" t="s">
        <v>17</v>
      </c>
    </row>
    <row r="6184" spans="1:11">
      <c r="A6184" s="5" t="s">
        <v>23439</v>
      </c>
      <c r="B6184" s="5" t="s">
        <v>23440</v>
      </c>
      <c r="C6184" s="5" t="s">
        <v>23441</v>
      </c>
      <c r="D6184" s="5" t="s">
        <v>12269</v>
      </c>
      <c r="E6184" s="6">
        <v>45558</v>
      </c>
      <c r="F6184" s="5" t="s">
        <v>83</v>
      </c>
      <c r="G6184" s="5">
        <v>3</v>
      </c>
      <c r="H6184" s="5">
        <v>0</v>
      </c>
      <c r="I6184" s="5">
        <v>450</v>
      </c>
      <c r="J6184" s="5" t="s">
        <v>90</v>
      </c>
      <c r="K6184" s="5" t="s">
        <v>17</v>
      </c>
    </row>
    <row r="6185" spans="1:11">
      <c r="A6185" s="5" t="s">
        <v>23442</v>
      </c>
      <c r="B6185" s="5" t="s">
        <v>23443</v>
      </c>
      <c r="C6185" s="5" t="s">
        <v>23444</v>
      </c>
      <c r="D6185" s="5" t="s">
        <v>23445</v>
      </c>
      <c r="E6185" s="6">
        <v>45457</v>
      </c>
      <c r="F6185" s="5" t="s">
        <v>28</v>
      </c>
      <c r="G6185" s="5">
        <v>3</v>
      </c>
      <c r="H6185" s="5">
        <v>5</v>
      </c>
      <c r="I6185" s="5">
        <v>855</v>
      </c>
      <c r="J6185" s="5" t="s">
        <v>90</v>
      </c>
      <c r="K6185" s="5" t="s">
        <v>17</v>
      </c>
    </row>
    <row r="6186" spans="1:11">
      <c r="A6186" s="5" t="s">
        <v>23446</v>
      </c>
      <c r="B6186" s="5" t="s">
        <v>23447</v>
      </c>
      <c r="C6186" s="5" t="s">
        <v>23448</v>
      </c>
      <c r="D6186" s="5" t="s">
        <v>23449</v>
      </c>
      <c r="E6186" s="6">
        <v>45723</v>
      </c>
      <c r="F6186" s="5" t="s">
        <v>73</v>
      </c>
      <c r="G6186" s="5">
        <v>4</v>
      </c>
      <c r="H6186" s="5">
        <v>5</v>
      </c>
      <c r="I6186" s="5">
        <v>456</v>
      </c>
      <c r="J6186" s="5" t="s">
        <v>84</v>
      </c>
      <c r="K6186" s="5" t="s">
        <v>17</v>
      </c>
    </row>
    <row r="6187" spans="1:11">
      <c r="A6187" s="5" t="s">
        <v>23450</v>
      </c>
      <c r="B6187" s="5" t="s">
        <v>23451</v>
      </c>
      <c r="C6187" s="5" t="s">
        <v>23452</v>
      </c>
      <c r="D6187" s="5" t="s">
        <v>23453</v>
      </c>
      <c r="E6187" s="6">
        <v>45501</v>
      </c>
      <c r="F6187" s="5" t="s">
        <v>42</v>
      </c>
      <c r="G6187" s="5">
        <v>4</v>
      </c>
      <c r="H6187" s="5">
        <v>0</v>
      </c>
      <c r="I6187" s="5">
        <v>800</v>
      </c>
      <c r="J6187" s="5" t="s">
        <v>33</v>
      </c>
      <c r="K6187" s="5" t="s">
        <v>17</v>
      </c>
    </row>
    <row r="6188" spans="1:11">
      <c r="A6188" s="5" t="s">
        <v>23454</v>
      </c>
      <c r="B6188" s="5" t="s">
        <v>23455</v>
      </c>
      <c r="C6188" s="5" t="s">
        <v>23456</v>
      </c>
      <c r="D6188" s="5" t="s">
        <v>8879</v>
      </c>
      <c r="E6188" s="6">
        <v>45762</v>
      </c>
      <c r="F6188" s="5" t="s">
        <v>89</v>
      </c>
      <c r="G6188" s="5">
        <v>4</v>
      </c>
      <c r="H6188" s="5">
        <v>15</v>
      </c>
      <c r="I6188" s="5">
        <v>170</v>
      </c>
      <c r="J6188" s="5" t="s">
        <v>33</v>
      </c>
      <c r="K6188" s="5" t="s">
        <v>17</v>
      </c>
    </row>
    <row r="6189" spans="1:11">
      <c r="A6189" s="5" t="s">
        <v>23457</v>
      </c>
      <c r="B6189" s="5" t="s">
        <v>23458</v>
      </c>
      <c r="C6189" s="5" t="s">
        <v>7127</v>
      </c>
      <c r="D6189" s="5" t="s">
        <v>22559</v>
      </c>
      <c r="E6189" s="6">
        <v>45562</v>
      </c>
      <c r="F6189" s="5" t="s">
        <v>73</v>
      </c>
      <c r="G6189" s="5">
        <v>1</v>
      </c>
      <c r="H6189" s="5">
        <v>5</v>
      </c>
      <c r="I6189" s="5">
        <v>114</v>
      </c>
      <c r="J6189" s="5" t="s">
        <v>90</v>
      </c>
      <c r="K6189" s="5" t="s">
        <v>17</v>
      </c>
    </row>
    <row r="6190" spans="1:11">
      <c r="A6190" s="5" t="s">
        <v>23459</v>
      </c>
      <c r="B6190" s="5" t="s">
        <v>23460</v>
      </c>
      <c r="C6190" s="5" t="s">
        <v>23461</v>
      </c>
      <c r="D6190" s="5" t="s">
        <v>23462</v>
      </c>
      <c r="E6190" s="6">
        <v>45618</v>
      </c>
      <c r="F6190" s="5" t="s">
        <v>15</v>
      </c>
      <c r="G6190" s="5">
        <v>4</v>
      </c>
      <c r="H6190" s="5">
        <v>0</v>
      </c>
      <c r="I6190" s="5">
        <v>3200</v>
      </c>
      <c r="J6190" s="5" t="s">
        <v>23</v>
      </c>
      <c r="K6190" s="5" t="s">
        <v>17</v>
      </c>
    </row>
    <row r="6191" spans="1:11">
      <c r="A6191" s="5" t="s">
        <v>23463</v>
      </c>
      <c r="B6191" s="5" t="s">
        <v>23464</v>
      </c>
      <c r="C6191" s="5" t="s">
        <v>23465</v>
      </c>
      <c r="D6191" s="5" t="s">
        <v>23466</v>
      </c>
      <c r="E6191" s="6">
        <v>45650</v>
      </c>
      <c r="F6191" s="5" t="s">
        <v>15</v>
      </c>
      <c r="G6191" s="5">
        <v>4</v>
      </c>
      <c r="H6191" s="5">
        <v>0</v>
      </c>
      <c r="I6191" s="5">
        <v>3200</v>
      </c>
      <c r="J6191" s="5" t="s">
        <v>90</v>
      </c>
      <c r="K6191" s="5" t="s">
        <v>17</v>
      </c>
    </row>
    <row r="6192" spans="1:11">
      <c r="A6192" s="5" t="s">
        <v>23467</v>
      </c>
      <c r="B6192" s="5" t="s">
        <v>23468</v>
      </c>
      <c r="C6192" s="5" t="s">
        <v>23469</v>
      </c>
      <c r="D6192" s="5" t="s">
        <v>23470</v>
      </c>
      <c r="E6192" s="6">
        <v>45651</v>
      </c>
      <c r="F6192" s="5" t="s">
        <v>42</v>
      </c>
      <c r="G6192" s="5">
        <v>2</v>
      </c>
      <c r="H6192" s="5">
        <v>10</v>
      </c>
      <c r="I6192" s="5">
        <v>360</v>
      </c>
      <c r="J6192" s="5" t="s">
        <v>84</v>
      </c>
      <c r="K6192" s="5" t="s">
        <v>17</v>
      </c>
    </row>
    <row r="6193" spans="1:11">
      <c r="A6193" s="5" t="s">
        <v>23471</v>
      </c>
      <c r="B6193" s="5" t="s">
        <v>23472</v>
      </c>
      <c r="C6193" s="5" t="s">
        <v>23473</v>
      </c>
      <c r="D6193" s="5" t="s">
        <v>2363</v>
      </c>
      <c r="E6193" s="6">
        <v>45454</v>
      </c>
      <c r="F6193" s="5" t="s">
        <v>89</v>
      </c>
      <c r="G6193" s="5">
        <v>4</v>
      </c>
      <c r="H6193" s="5">
        <v>15</v>
      </c>
      <c r="I6193" s="5">
        <v>170</v>
      </c>
      <c r="J6193" s="5" t="s">
        <v>23</v>
      </c>
      <c r="K6193" s="5" t="s">
        <v>17</v>
      </c>
    </row>
    <row r="6194" spans="1:11">
      <c r="A6194" s="5" t="s">
        <v>23474</v>
      </c>
      <c r="B6194" s="5" t="s">
        <v>23475</v>
      </c>
      <c r="C6194" s="5" t="s">
        <v>23476</v>
      </c>
      <c r="D6194" s="5" t="s">
        <v>3504</v>
      </c>
      <c r="E6194" s="6">
        <v>45494</v>
      </c>
      <c r="F6194" s="5" t="s">
        <v>42</v>
      </c>
      <c r="G6194" s="5">
        <v>2</v>
      </c>
      <c r="H6194" s="5">
        <v>0</v>
      </c>
      <c r="I6194" s="5">
        <v>400</v>
      </c>
      <c r="J6194" s="5" t="s">
        <v>16</v>
      </c>
      <c r="K6194" s="5" t="s">
        <v>17</v>
      </c>
    </row>
    <row r="6195" spans="1:11">
      <c r="A6195" s="5" t="s">
        <v>23477</v>
      </c>
      <c r="B6195" s="5" t="s">
        <v>23478</v>
      </c>
      <c r="C6195" s="5" t="s">
        <v>23479</v>
      </c>
      <c r="D6195" s="5" t="s">
        <v>23480</v>
      </c>
      <c r="E6195" s="6">
        <v>45427</v>
      </c>
      <c r="F6195" s="5" t="s">
        <v>83</v>
      </c>
      <c r="G6195" s="5">
        <v>3</v>
      </c>
      <c r="H6195" s="5">
        <v>5</v>
      </c>
      <c r="I6195" s="5">
        <v>427.5</v>
      </c>
      <c r="J6195" s="5" t="s">
        <v>84</v>
      </c>
      <c r="K6195" s="5" t="s">
        <v>17</v>
      </c>
    </row>
    <row r="6196" spans="1:11">
      <c r="A6196" s="5" t="s">
        <v>23481</v>
      </c>
      <c r="B6196" s="5" t="s">
        <v>23482</v>
      </c>
      <c r="C6196" s="5" t="s">
        <v>23483</v>
      </c>
      <c r="D6196" s="5" t="s">
        <v>6078</v>
      </c>
      <c r="E6196" s="6">
        <v>45584</v>
      </c>
      <c r="F6196" s="5" t="s">
        <v>89</v>
      </c>
      <c r="G6196" s="5">
        <v>2</v>
      </c>
      <c r="H6196" s="5">
        <v>0</v>
      </c>
      <c r="I6196" s="5">
        <v>100</v>
      </c>
      <c r="J6196" s="5" t="s">
        <v>16</v>
      </c>
      <c r="K6196" s="5" t="s">
        <v>17</v>
      </c>
    </row>
    <row r="6197" spans="1:11">
      <c r="A6197" s="5" t="s">
        <v>23484</v>
      </c>
      <c r="B6197" s="5" t="s">
        <v>23485</v>
      </c>
      <c r="C6197" s="5" t="s">
        <v>23486</v>
      </c>
      <c r="D6197" s="5" t="s">
        <v>22491</v>
      </c>
      <c r="E6197" s="6">
        <v>45651</v>
      </c>
      <c r="F6197" s="5" t="s">
        <v>89</v>
      </c>
      <c r="G6197" s="5">
        <v>2</v>
      </c>
      <c r="H6197" s="5">
        <v>0</v>
      </c>
      <c r="I6197" s="5">
        <v>100</v>
      </c>
      <c r="J6197" s="5" t="s">
        <v>84</v>
      </c>
      <c r="K6197" s="5" t="s">
        <v>17</v>
      </c>
    </row>
    <row r="6198" spans="1:11">
      <c r="A6198" s="5" t="s">
        <v>23487</v>
      </c>
      <c r="B6198" s="5" t="s">
        <v>23488</v>
      </c>
      <c r="C6198" s="5" t="s">
        <v>23489</v>
      </c>
      <c r="D6198" s="5" t="s">
        <v>23490</v>
      </c>
      <c r="E6198" s="6">
        <v>45460</v>
      </c>
      <c r="F6198" s="5" t="s">
        <v>83</v>
      </c>
      <c r="G6198" s="5">
        <v>1</v>
      </c>
      <c r="H6198" s="5">
        <v>5</v>
      </c>
      <c r="I6198" s="5">
        <v>142.5</v>
      </c>
      <c r="J6198" s="5" t="s">
        <v>84</v>
      </c>
      <c r="K6198" s="5" t="s">
        <v>17</v>
      </c>
    </row>
    <row r="6199" spans="1:11">
      <c r="A6199" s="5" t="s">
        <v>23491</v>
      </c>
      <c r="B6199" s="5" t="s">
        <v>23492</v>
      </c>
      <c r="C6199" s="5" t="s">
        <v>23493</v>
      </c>
      <c r="D6199" s="5" t="s">
        <v>23494</v>
      </c>
      <c r="E6199" s="6">
        <v>45451</v>
      </c>
      <c r="F6199" s="5" t="s">
        <v>73</v>
      </c>
      <c r="G6199" s="5">
        <v>4</v>
      </c>
      <c r="H6199" s="5">
        <v>0</v>
      </c>
      <c r="I6199" s="5">
        <v>480</v>
      </c>
      <c r="J6199" s="5" t="s">
        <v>33</v>
      </c>
      <c r="K6199" s="5" t="s">
        <v>17</v>
      </c>
    </row>
    <row r="6200" spans="1:11">
      <c r="A6200" s="5" t="s">
        <v>23495</v>
      </c>
      <c r="B6200" s="5" t="s">
        <v>23496</v>
      </c>
      <c r="C6200" s="5" t="s">
        <v>23497</v>
      </c>
      <c r="D6200" s="5" t="s">
        <v>23498</v>
      </c>
      <c r="E6200" s="6">
        <v>45578</v>
      </c>
      <c r="F6200" s="5" t="s">
        <v>42</v>
      </c>
      <c r="G6200" s="5">
        <v>4</v>
      </c>
      <c r="H6200" s="5">
        <v>0</v>
      </c>
      <c r="I6200" s="5">
        <v>800</v>
      </c>
      <c r="J6200" s="5" t="s">
        <v>23</v>
      </c>
      <c r="K6200" s="5" t="s">
        <v>17</v>
      </c>
    </row>
    <row r="6201" spans="1:11">
      <c r="A6201" s="5" t="s">
        <v>23499</v>
      </c>
      <c r="B6201" s="5" t="s">
        <v>23500</v>
      </c>
      <c r="C6201" s="5" t="s">
        <v>23501</v>
      </c>
      <c r="D6201" s="5" t="s">
        <v>10979</v>
      </c>
      <c r="E6201" s="6">
        <v>45674</v>
      </c>
      <c r="F6201" s="5" t="s">
        <v>47</v>
      </c>
      <c r="G6201" s="5">
        <v>1</v>
      </c>
      <c r="H6201" s="5">
        <v>0</v>
      </c>
      <c r="I6201" s="5">
        <v>1200</v>
      </c>
      <c r="J6201" s="5" t="s">
        <v>90</v>
      </c>
      <c r="K6201" s="5" t="s">
        <v>17</v>
      </c>
    </row>
    <row r="6202" spans="1:11">
      <c r="A6202" s="5" t="s">
        <v>23502</v>
      </c>
      <c r="B6202" s="5" t="s">
        <v>23503</v>
      </c>
      <c r="C6202" s="5" t="s">
        <v>23504</v>
      </c>
      <c r="D6202" s="5" t="s">
        <v>23505</v>
      </c>
      <c r="E6202" s="6">
        <v>45631</v>
      </c>
      <c r="F6202" s="5" t="s">
        <v>22</v>
      </c>
      <c r="G6202" s="5">
        <v>1</v>
      </c>
      <c r="H6202" s="5">
        <v>0</v>
      </c>
      <c r="I6202" s="5">
        <v>100</v>
      </c>
      <c r="J6202" s="5" t="s">
        <v>33</v>
      </c>
      <c r="K6202" s="5" t="s">
        <v>17</v>
      </c>
    </row>
    <row r="6203" spans="1:11">
      <c r="A6203" s="7" t="s">
        <v>23506</v>
      </c>
      <c r="B6203" s="5" t="s">
        <v>23507</v>
      </c>
      <c r="C6203" s="5" t="s">
        <v>23508</v>
      </c>
      <c r="D6203" s="5" t="s">
        <v>23509</v>
      </c>
      <c r="E6203" s="6">
        <v>45763</v>
      </c>
      <c r="F6203" s="5" t="s">
        <v>28</v>
      </c>
      <c r="G6203" s="5">
        <v>3</v>
      </c>
      <c r="H6203" s="5">
        <v>10</v>
      </c>
      <c r="I6203" s="5">
        <v>810</v>
      </c>
      <c r="J6203" s="5" t="s">
        <v>84</v>
      </c>
      <c r="K6203" s="5" t="s">
        <v>17</v>
      </c>
    </row>
    <row r="6204" spans="1:11">
      <c r="A6204" s="5" t="s">
        <v>23510</v>
      </c>
      <c r="B6204" s="5" t="s">
        <v>23511</v>
      </c>
      <c r="C6204" s="5" t="s">
        <v>23512</v>
      </c>
      <c r="D6204" s="5" t="s">
        <v>23513</v>
      </c>
      <c r="E6204" s="6">
        <v>45622</v>
      </c>
      <c r="F6204" s="5" t="s">
        <v>47</v>
      </c>
      <c r="G6204" s="5">
        <v>1</v>
      </c>
      <c r="H6204" s="5">
        <v>5</v>
      </c>
      <c r="I6204" s="5">
        <v>1140</v>
      </c>
      <c r="J6204" s="5" t="s">
        <v>33</v>
      </c>
      <c r="K6204" s="5" t="s">
        <v>17</v>
      </c>
    </row>
    <row r="6205" spans="1:11">
      <c r="A6205" s="5" t="s">
        <v>23514</v>
      </c>
      <c r="B6205" s="5" t="s">
        <v>23515</v>
      </c>
      <c r="C6205" s="5" t="s">
        <v>23516</v>
      </c>
      <c r="D6205" s="5" t="s">
        <v>23517</v>
      </c>
      <c r="E6205" s="6">
        <v>45631</v>
      </c>
      <c r="F6205" s="5" t="s">
        <v>89</v>
      </c>
      <c r="G6205" s="5">
        <v>3</v>
      </c>
      <c r="H6205" s="5">
        <v>0</v>
      </c>
      <c r="I6205" s="5">
        <v>150</v>
      </c>
      <c r="J6205" s="5" t="s">
        <v>90</v>
      </c>
      <c r="K6205" s="5" t="s">
        <v>17</v>
      </c>
    </row>
    <row r="6206" spans="1:11">
      <c r="A6206" s="5" t="s">
        <v>23518</v>
      </c>
      <c r="B6206" s="5" t="s">
        <v>23519</v>
      </c>
      <c r="C6206" s="5" t="s">
        <v>23520</v>
      </c>
      <c r="D6206" s="5" t="s">
        <v>2121</v>
      </c>
      <c r="E6206" s="6">
        <v>45616</v>
      </c>
      <c r="F6206" s="5" t="s">
        <v>89</v>
      </c>
      <c r="G6206" s="5">
        <v>4</v>
      </c>
      <c r="H6206" s="5">
        <v>0</v>
      </c>
      <c r="I6206" s="5">
        <v>200</v>
      </c>
      <c r="J6206" s="5" t="s">
        <v>84</v>
      </c>
      <c r="K6206" s="5" t="s">
        <v>17</v>
      </c>
    </row>
    <row r="6207" spans="1:11">
      <c r="A6207" s="5" t="s">
        <v>23521</v>
      </c>
      <c r="B6207" s="5" t="s">
        <v>23522</v>
      </c>
      <c r="C6207" s="5" t="s">
        <v>23523</v>
      </c>
      <c r="D6207" s="5" t="s">
        <v>3451</v>
      </c>
      <c r="E6207" s="6">
        <v>45755</v>
      </c>
      <c r="F6207" s="5" t="s">
        <v>42</v>
      </c>
      <c r="G6207" s="5">
        <v>3</v>
      </c>
      <c r="H6207" s="5">
        <v>5</v>
      </c>
      <c r="I6207" s="5">
        <v>570</v>
      </c>
      <c r="J6207" s="5" t="s">
        <v>84</v>
      </c>
      <c r="K6207" s="5" t="s">
        <v>17</v>
      </c>
    </row>
    <row r="6208" spans="1:11">
      <c r="A6208" s="5" t="s">
        <v>23524</v>
      </c>
      <c r="B6208" s="5" t="s">
        <v>23525</v>
      </c>
      <c r="C6208" s="5" t="s">
        <v>23526</v>
      </c>
      <c r="D6208" s="5" t="s">
        <v>23527</v>
      </c>
      <c r="E6208" s="6">
        <v>45705</v>
      </c>
      <c r="F6208" s="5" t="s">
        <v>42</v>
      </c>
      <c r="G6208" s="5">
        <v>2</v>
      </c>
      <c r="H6208" s="5">
        <v>0</v>
      </c>
      <c r="I6208" s="5">
        <v>400</v>
      </c>
      <c r="J6208" s="5" t="s">
        <v>84</v>
      </c>
      <c r="K6208" s="5" t="s">
        <v>17</v>
      </c>
    </row>
    <row r="6209" spans="1:11">
      <c r="A6209" s="5" t="s">
        <v>23528</v>
      </c>
      <c r="B6209" s="5" t="s">
        <v>23529</v>
      </c>
      <c r="C6209" s="5" t="s">
        <v>23530</v>
      </c>
      <c r="D6209" s="5" t="s">
        <v>9455</v>
      </c>
      <c r="E6209" s="6">
        <v>45527</v>
      </c>
      <c r="F6209" s="5" t="s">
        <v>22</v>
      </c>
      <c r="G6209" s="5">
        <v>3</v>
      </c>
      <c r="H6209" s="5">
        <v>0</v>
      </c>
      <c r="I6209" s="5">
        <v>300</v>
      </c>
      <c r="J6209" s="5" t="s">
        <v>16</v>
      </c>
      <c r="K6209" s="5" t="s">
        <v>17</v>
      </c>
    </row>
    <row r="6210" spans="1:11">
      <c r="A6210" s="5" t="s">
        <v>23531</v>
      </c>
      <c r="B6210" s="5" t="s">
        <v>23532</v>
      </c>
      <c r="C6210" s="5" t="s">
        <v>23533</v>
      </c>
      <c r="D6210" s="5" t="s">
        <v>23534</v>
      </c>
      <c r="E6210" s="6">
        <v>45583</v>
      </c>
      <c r="F6210" s="5" t="s">
        <v>22</v>
      </c>
      <c r="G6210" s="5">
        <v>1</v>
      </c>
      <c r="H6210" s="5">
        <v>10</v>
      </c>
      <c r="I6210" s="5">
        <v>90</v>
      </c>
      <c r="J6210" s="5" t="s">
        <v>84</v>
      </c>
      <c r="K6210" s="5" t="s">
        <v>17</v>
      </c>
    </row>
    <row r="6211" spans="1:11">
      <c r="A6211" s="5" t="s">
        <v>23535</v>
      </c>
      <c r="B6211" s="5" t="s">
        <v>23536</v>
      </c>
      <c r="C6211" s="5" t="s">
        <v>23537</v>
      </c>
      <c r="D6211" s="5" t="s">
        <v>23538</v>
      </c>
      <c r="E6211" s="6">
        <v>45762</v>
      </c>
      <c r="F6211" s="5" t="s">
        <v>28</v>
      </c>
      <c r="G6211" s="5">
        <v>1</v>
      </c>
      <c r="H6211" s="5">
        <v>10</v>
      </c>
      <c r="I6211" s="5">
        <v>270</v>
      </c>
      <c r="J6211" s="5" t="s">
        <v>90</v>
      </c>
      <c r="K6211" s="5" t="s">
        <v>17</v>
      </c>
    </row>
    <row r="6212" spans="1:11">
      <c r="A6212" s="5" t="s">
        <v>23539</v>
      </c>
      <c r="B6212" s="5" t="s">
        <v>23540</v>
      </c>
      <c r="C6212" s="5" t="s">
        <v>23541</v>
      </c>
      <c r="D6212" s="5" t="s">
        <v>23542</v>
      </c>
      <c r="E6212" s="6">
        <v>45714</v>
      </c>
      <c r="F6212" s="5" t="s">
        <v>47</v>
      </c>
      <c r="G6212" s="5">
        <v>4</v>
      </c>
      <c r="H6212" s="5">
        <v>0</v>
      </c>
      <c r="I6212" s="5">
        <v>4800</v>
      </c>
      <c r="J6212" s="5" t="s">
        <v>90</v>
      </c>
      <c r="K6212" s="5" t="s">
        <v>17</v>
      </c>
    </row>
    <row r="6213" spans="1:11">
      <c r="A6213" s="5" t="s">
        <v>23543</v>
      </c>
      <c r="B6213" s="5" t="s">
        <v>23544</v>
      </c>
      <c r="C6213" s="5" t="s">
        <v>23545</v>
      </c>
      <c r="D6213" s="5" t="s">
        <v>23546</v>
      </c>
      <c r="E6213" s="6">
        <v>45762</v>
      </c>
      <c r="F6213" s="5" t="s">
        <v>73</v>
      </c>
      <c r="G6213" s="5">
        <v>3</v>
      </c>
      <c r="H6213" s="5">
        <v>0</v>
      </c>
      <c r="I6213" s="5">
        <v>360</v>
      </c>
      <c r="J6213" s="5" t="s">
        <v>84</v>
      </c>
      <c r="K6213" s="5" t="s">
        <v>17</v>
      </c>
    </row>
    <row r="6214" spans="1:11">
      <c r="A6214" s="5" t="s">
        <v>23547</v>
      </c>
      <c r="B6214" s="5" t="s">
        <v>23548</v>
      </c>
      <c r="C6214" s="5" t="s">
        <v>23549</v>
      </c>
      <c r="D6214" s="5" t="s">
        <v>23550</v>
      </c>
      <c r="E6214" s="6">
        <v>45739</v>
      </c>
      <c r="F6214" s="5" t="s">
        <v>28</v>
      </c>
      <c r="G6214" s="5">
        <v>3</v>
      </c>
      <c r="H6214" s="5">
        <v>10</v>
      </c>
      <c r="I6214" s="5">
        <v>810</v>
      </c>
      <c r="J6214" s="5" t="s">
        <v>33</v>
      </c>
      <c r="K6214" s="5" t="s">
        <v>17</v>
      </c>
    </row>
    <row r="6215" spans="1:11">
      <c r="A6215" s="5" t="s">
        <v>23551</v>
      </c>
      <c r="B6215" s="5" t="s">
        <v>23552</v>
      </c>
      <c r="C6215" s="5" t="s">
        <v>23553</v>
      </c>
      <c r="D6215" s="5" t="s">
        <v>8552</v>
      </c>
      <c r="E6215" s="6">
        <v>45523</v>
      </c>
      <c r="F6215" s="5" t="s">
        <v>83</v>
      </c>
      <c r="G6215" s="5">
        <v>4</v>
      </c>
      <c r="H6215" s="5">
        <v>0</v>
      </c>
      <c r="I6215" s="5">
        <v>600</v>
      </c>
      <c r="J6215" s="5" t="s">
        <v>33</v>
      </c>
      <c r="K6215" s="5" t="s">
        <v>17</v>
      </c>
    </row>
    <row r="6216" spans="1:11">
      <c r="A6216" s="5" t="s">
        <v>23554</v>
      </c>
      <c r="B6216" s="5" t="s">
        <v>23555</v>
      </c>
      <c r="C6216" s="5" t="s">
        <v>23556</v>
      </c>
      <c r="D6216" s="5" t="s">
        <v>7193</v>
      </c>
      <c r="E6216" s="6">
        <v>45681</v>
      </c>
      <c r="F6216" s="5" t="s">
        <v>28</v>
      </c>
      <c r="G6216" s="5">
        <v>2</v>
      </c>
      <c r="H6216" s="5">
        <v>0</v>
      </c>
      <c r="I6216" s="5">
        <v>600</v>
      </c>
      <c r="J6216" s="5" t="s">
        <v>16</v>
      </c>
      <c r="K6216" s="5" t="s">
        <v>17</v>
      </c>
    </row>
    <row r="6217" spans="1:11">
      <c r="A6217" s="7" t="s">
        <v>23557</v>
      </c>
      <c r="B6217" s="5" t="s">
        <v>23558</v>
      </c>
      <c r="C6217" s="5" t="s">
        <v>23559</v>
      </c>
      <c r="D6217" s="5" t="s">
        <v>23560</v>
      </c>
      <c r="E6217" s="6">
        <v>45455</v>
      </c>
      <c r="F6217" s="5" t="s">
        <v>89</v>
      </c>
      <c r="G6217" s="5">
        <v>3</v>
      </c>
      <c r="H6217" s="5">
        <v>0</v>
      </c>
      <c r="I6217" s="5">
        <v>150</v>
      </c>
      <c r="J6217" s="5" t="s">
        <v>23</v>
      </c>
      <c r="K6217" s="5" t="s">
        <v>17</v>
      </c>
    </row>
    <row r="6218" spans="1:11">
      <c r="A6218" s="5" t="s">
        <v>23561</v>
      </c>
      <c r="B6218" s="5" t="s">
        <v>23562</v>
      </c>
      <c r="C6218" s="5" t="s">
        <v>23563</v>
      </c>
      <c r="D6218" s="5" t="s">
        <v>23564</v>
      </c>
      <c r="E6218" s="6">
        <v>45417</v>
      </c>
      <c r="F6218" s="5" t="s">
        <v>56</v>
      </c>
      <c r="G6218" s="5">
        <v>2</v>
      </c>
      <c r="H6218" s="5">
        <v>5</v>
      </c>
      <c r="I6218" s="5">
        <v>171</v>
      </c>
      <c r="J6218" s="5" t="s">
        <v>16</v>
      </c>
      <c r="K6218" s="5" t="s">
        <v>17</v>
      </c>
    </row>
    <row r="6219" spans="1:11">
      <c r="A6219" s="5" t="s">
        <v>23565</v>
      </c>
      <c r="B6219" s="5" t="s">
        <v>23566</v>
      </c>
      <c r="C6219" s="5" t="s">
        <v>23567</v>
      </c>
      <c r="D6219" s="5" t="s">
        <v>4678</v>
      </c>
      <c r="E6219" s="6">
        <v>45590</v>
      </c>
      <c r="F6219" s="5" t="s">
        <v>47</v>
      </c>
      <c r="G6219" s="5">
        <v>4</v>
      </c>
      <c r="H6219" s="5">
        <v>5</v>
      </c>
      <c r="I6219" s="5">
        <v>4560</v>
      </c>
      <c r="J6219" s="5" t="s">
        <v>84</v>
      </c>
      <c r="K6219" s="5" t="s">
        <v>17</v>
      </c>
    </row>
    <row r="6220" spans="1:11">
      <c r="A6220" s="5" t="s">
        <v>23568</v>
      </c>
      <c r="B6220" s="5" t="s">
        <v>23569</v>
      </c>
      <c r="C6220" s="5" t="s">
        <v>23570</v>
      </c>
      <c r="D6220" s="5" t="s">
        <v>23571</v>
      </c>
      <c r="E6220" s="6">
        <v>45726</v>
      </c>
      <c r="F6220" s="5" t="s">
        <v>15</v>
      </c>
      <c r="G6220" s="5">
        <v>1</v>
      </c>
      <c r="H6220" s="5">
        <v>10</v>
      </c>
      <c r="I6220" s="5">
        <v>720</v>
      </c>
      <c r="J6220" s="5" t="s">
        <v>90</v>
      </c>
      <c r="K6220" s="5" t="s">
        <v>17</v>
      </c>
    </row>
    <row r="6221" spans="1:11">
      <c r="A6221" s="5" t="s">
        <v>23572</v>
      </c>
      <c r="B6221" s="5" t="s">
        <v>23573</v>
      </c>
      <c r="C6221" s="5" t="s">
        <v>23574</v>
      </c>
      <c r="D6221" s="5" t="s">
        <v>23575</v>
      </c>
      <c r="E6221" s="6">
        <v>45635</v>
      </c>
      <c r="F6221" s="5" t="s">
        <v>89</v>
      </c>
      <c r="G6221" s="5">
        <v>3</v>
      </c>
      <c r="H6221" s="5">
        <v>0</v>
      </c>
      <c r="I6221" s="5">
        <v>150</v>
      </c>
      <c r="J6221" s="5" t="s">
        <v>33</v>
      </c>
      <c r="K6221" s="5" t="s">
        <v>17</v>
      </c>
    </row>
    <row r="6222" spans="1:11">
      <c r="A6222" s="5" t="s">
        <v>23576</v>
      </c>
      <c r="B6222" s="5" t="s">
        <v>23577</v>
      </c>
      <c r="C6222" s="5" t="s">
        <v>23578</v>
      </c>
      <c r="D6222" s="5" t="s">
        <v>2305</v>
      </c>
      <c r="E6222" s="6">
        <v>45596</v>
      </c>
      <c r="F6222" s="5" t="s">
        <v>15</v>
      </c>
      <c r="G6222" s="5">
        <v>2</v>
      </c>
      <c r="H6222" s="5">
        <v>0</v>
      </c>
      <c r="I6222" s="5">
        <v>1600</v>
      </c>
      <c r="J6222" s="5" t="s">
        <v>16</v>
      </c>
      <c r="K6222" s="5" t="s">
        <v>17</v>
      </c>
    </row>
    <row r="6223" spans="1:11">
      <c r="A6223" s="5" t="s">
        <v>23579</v>
      </c>
      <c r="B6223" s="5" t="s">
        <v>23580</v>
      </c>
      <c r="C6223" s="5" t="s">
        <v>23581</v>
      </c>
      <c r="D6223" s="5" t="s">
        <v>23582</v>
      </c>
      <c r="E6223" s="6">
        <v>45634</v>
      </c>
      <c r="F6223" s="5" t="s">
        <v>56</v>
      </c>
      <c r="G6223" s="5">
        <v>3</v>
      </c>
      <c r="H6223" s="5">
        <v>0</v>
      </c>
      <c r="I6223" s="5">
        <v>270</v>
      </c>
      <c r="J6223" s="5" t="s">
        <v>23</v>
      </c>
      <c r="K6223" s="5" t="s">
        <v>17</v>
      </c>
    </row>
    <row r="6224" spans="1:11">
      <c r="A6224" s="5" t="s">
        <v>23583</v>
      </c>
      <c r="B6224" s="5" t="s">
        <v>23584</v>
      </c>
      <c r="C6224" s="5" t="s">
        <v>23585</v>
      </c>
      <c r="D6224" s="5" t="s">
        <v>23586</v>
      </c>
      <c r="E6224" s="6">
        <v>45707</v>
      </c>
      <c r="F6224" s="5" t="s">
        <v>89</v>
      </c>
      <c r="G6224" s="5">
        <v>4</v>
      </c>
      <c r="H6224" s="5">
        <v>0</v>
      </c>
      <c r="I6224" s="5">
        <v>200</v>
      </c>
      <c r="J6224" s="5" t="s">
        <v>33</v>
      </c>
      <c r="K6224" s="5" t="s">
        <v>17</v>
      </c>
    </row>
    <row r="6225" spans="1:11">
      <c r="A6225" s="5" t="s">
        <v>23587</v>
      </c>
      <c r="B6225" s="5" t="s">
        <v>23588</v>
      </c>
      <c r="C6225" s="5" t="s">
        <v>23589</v>
      </c>
      <c r="D6225" s="5" t="s">
        <v>22510</v>
      </c>
      <c r="E6225" s="6">
        <v>45477</v>
      </c>
      <c r="F6225" s="5" t="s">
        <v>28</v>
      </c>
      <c r="G6225" s="5">
        <v>1</v>
      </c>
      <c r="H6225" s="5">
        <v>10</v>
      </c>
      <c r="I6225" s="5">
        <v>270</v>
      </c>
      <c r="J6225" s="5" t="s">
        <v>23</v>
      </c>
      <c r="K6225" s="5" t="s">
        <v>78</v>
      </c>
    </row>
    <row r="6226" spans="1:11">
      <c r="A6226" s="5" t="s">
        <v>23590</v>
      </c>
      <c r="B6226" s="5" t="s">
        <v>23591</v>
      </c>
      <c r="C6226" s="5" t="s">
        <v>23592</v>
      </c>
      <c r="D6226" s="5" t="s">
        <v>23593</v>
      </c>
      <c r="E6226" s="6">
        <v>45737</v>
      </c>
      <c r="F6226" s="5" t="s">
        <v>56</v>
      </c>
      <c r="G6226" s="5">
        <v>1</v>
      </c>
      <c r="H6226" s="5">
        <v>0</v>
      </c>
      <c r="I6226" s="5">
        <v>90</v>
      </c>
      <c r="J6226" s="5" t="s">
        <v>84</v>
      </c>
      <c r="K6226" s="5" t="s">
        <v>17</v>
      </c>
    </row>
    <row r="6227" spans="1:11">
      <c r="A6227" s="5" t="s">
        <v>23594</v>
      </c>
      <c r="B6227" s="5" t="s">
        <v>23595</v>
      </c>
      <c r="C6227" s="5" t="s">
        <v>23596</v>
      </c>
      <c r="D6227" s="5" t="s">
        <v>23597</v>
      </c>
      <c r="E6227" s="6">
        <v>45689</v>
      </c>
      <c r="F6227" s="5" t="s">
        <v>28</v>
      </c>
      <c r="G6227" s="5">
        <v>3</v>
      </c>
      <c r="H6227" s="5">
        <v>0</v>
      </c>
      <c r="I6227" s="5">
        <v>900</v>
      </c>
      <c r="J6227" s="5" t="s">
        <v>90</v>
      </c>
      <c r="K6227" s="5" t="s">
        <v>17</v>
      </c>
    </row>
    <row r="6228" spans="1:11">
      <c r="A6228" s="5" t="s">
        <v>23598</v>
      </c>
      <c r="B6228" s="5" t="s">
        <v>23599</v>
      </c>
      <c r="C6228" s="5" t="s">
        <v>23600</v>
      </c>
      <c r="D6228" s="5" t="s">
        <v>23601</v>
      </c>
      <c r="E6228" s="6">
        <v>45609</v>
      </c>
      <c r="F6228" s="5" t="s">
        <v>83</v>
      </c>
      <c r="G6228" s="5">
        <v>2</v>
      </c>
      <c r="H6228" s="5">
        <v>0</v>
      </c>
      <c r="I6228" s="5">
        <v>300</v>
      </c>
      <c r="J6228" s="5" t="s">
        <v>90</v>
      </c>
      <c r="K6228" s="5" t="s">
        <v>17</v>
      </c>
    </row>
    <row r="6229" spans="1:11">
      <c r="A6229" s="5" t="s">
        <v>23602</v>
      </c>
      <c r="B6229" s="5" t="s">
        <v>12357</v>
      </c>
      <c r="C6229" s="5" t="s">
        <v>23603</v>
      </c>
      <c r="D6229" s="5" t="s">
        <v>23604</v>
      </c>
      <c r="E6229" s="6">
        <v>45408</v>
      </c>
      <c r="F6229" s="5" t="s">
        <v>89</v>
      </c>
      <c r="G6229" s="5">
        <v>3</v>
      </c>
      <c r="H6229" s="5">
        <v>0</v>
      </c>
      <c r="I6229" s="5">
        <v>150</v>
      </c>
      <c r="J6229" s="5" t="s">
        <v>84</v>
      </c>
      <c r="K6229" s="5" t="s">
        <v>17</v>
      </c>
    </row>
    <row r="6230" spans="1:11">
      <c r="A6230" s="5" t="s">
        <v>23605</v>
      </c>
      <c r="B6230" s="5" t="s">
        <v>2155</v>
      </c>
      <c r="C6230" s="5" t="s">
        <v>23606</v>
      </c>
      <c r="D6230" s="5" t="s">
        <v>23607</v>
      </c>
      <c r="E6230" s="6">
        <v>45570</v>
      </c>
      <c r="F6230" s="5" t="s">
        <v>28</v>
      </c>
      <c r="G6230" s="5">
        <v>4</v>
      </c>
      <c r="H6230" s="5">
        <v>0</v>
      </c>
      <c r="I6230" s="5">
        <v>1200</v>
      </c>
      <c r="J6230" s="5" t="s">
        <v>33</v>
      </c>
      <c r="K6230" s="5" t="s">
        <v>17</v>
      </c>
    </row>
    <row r="6231" spans="1:11">
      <c r="A6231" s="5" t="s">
        <v>23608</v>
      </c>
      <c r="B6231" s="5" t="s">
        <v>23609</v>
      </c>
      <c r="C6231" s="5" t="s">
        <v>23610</v>
      </c>
      <c r="D6231" s="5" t="s">
        <v>23611</v>
      </c>
      <c r="E6231" s="6">
        <v>45736</v>
      </c>
      <c r="F6231" s="5" t="s">
        <v>28</v>
      </c>
      <c r="G6231" s="5">
        <v>3</v>
      </c>
      <c r="H6231" s="5">
        <v>0</v>
      </c>
      <c r="I6231" s="5">
        <v>900</v>
      </c>
      <c r="J6231" s="5" t="s">
        <v>16</v>
      </c>
      <c r="K6231" s="5" t="s">
        <v>17</v>
      </c>
    </row>
    <row r="6232" spans="1:11">
      <c r="A6232" s="5" t="s">
        <v>23612</v>
      </c>
      <c r="B6232" s="5" t="s">
        <v>23613</v>
      </c>
      <c r="C6232" s="5" t="s">
        <v>23614</v>
      </c>
      <c r="D6232" s="5" t="s">
        <v>23615</v>
      </c>
      <c r="E6232" s="6">
        <v>45521</v>
      </c>
      <c r="F6232" s="5" t="s">
        <v>47</v>
      </c>
      <c r="G6232" s="5">
        <v>1</v>
      </c>
      <c r="H6232" s="5">
        <v>0</v>
      </c>
      <c r="I6232" s="5">
        <v>1200</v>
      </c>
      <c r="J6232" s="5" t="s">
        <v>16</v>
      </c>
      <c r="K6232" s="5" t="s">
        <v>17</v>
      </c>
    </row>
    <row r="6233" spans="1:11">
      <c r="A6233" s="5" t="s">
        <v>23616</v>
      </c>
      <c r="B6233" s="5" t="s">
        <v>23617</v>
      </c>
      <c r="C6233" s="5" t="s">
        <v>23618</v>
      </c>
      <c r="D6233" s="5" t="s">
        <v>23619</v>
      </c>
      <c r="E6233" s="6">
        <v>45722</v>
      </c>
      <c r="F6233" s="5" t="s">
        <v>56</v>
      </c>
      <c r="G6233" s="5">
        <v>4</v>
      </c>
      <c r="H6233" s="5">
        <v>5</v>
      </c>
      <c r="I6233" s="5">
        <v>342</v>
      </c>
      <c r="J6233" s="5" t="s">
        <v>16</v>
      </c>
      <c r="K6233" s="5" t="s">
        <v>17</v>
      </c>
    </row>
    <row r="6234" spans="1:11">
      <c r="A6234" s="5" t="s">
        <v>23620</v>
      </c>
      <c r="B6234" s="5" t="s">
        <v>23621</v>
      </c>
      <c r="C6234" s="5" t="s">
        <v>23622</v>
      </c>
      <c r="D6234" s="5" t="s">
        <v>23623</v>
      </c>
      <c r="E6234" s="6">
        <v>45704</v>
      </c>
      <c r="F6234" s="5" t="s">
        <v>56</v>
      </c>
      <c r="G6234" s="5">
        <v>2</v>
      </c>
      <c r="H6234" s="5">
        <v>10</v>
      </c>
      <c r="I6234" s="5">
        <v>162</v>
      </c>
      <c r="J6234" s="5" t="s">
        <v>84</v>
      </c>
      <c r="K6234" s="5" t="s">
        <v>17</v>
      </c>
    </row>
    <row r="6235" spans="1:11">
      <c r="A6235" s="5" t="s">
        <v>23624</v>
      </c>
      <c r="B6235" s="5" t="s">
        <v>23625</v>
      </c>
      <c r="C6235" s="5" t="s">
        <v>23626</v>
      </c>
      <c r="D6235" s="5" t="s">
        <v>23627</v>
      </c>
      <c r="E6235" s="6">
        <v>45465</v>
      </c>
      <c r="F6235" s="5" t="s">
        <v>73</v>
      </c>
      <c r="G6235" s="5">
        <v>2</v>
      </c>
      <c r="H6235" s="5">
        <v>0</v>
      </c>
      <c r="I6235" s="5">
        <v>240</v>
      </c>
      <c r="J6235" s="5" t="s">
        <v>16</v>
      </c>
      <c r="K6235" s="5" t="s">
        <v>17</v>
      </c>
    </row>
    <row r="6236" spans="1:11">
      <c r="A6236" s="5" t="s">
        <v>23628</v>
      </c>
      <c r="B6236" s="5" t="s">
        <v>23629</v>
      </c>
      <c r="C6236" s="5" t="s">
        <v>23630</v>
      </c>
      <c r="D6236" s="5" t="s">
        <v>23631</v>
      </c>
      <c r="E6236" s="6">
        <v>45695</v>
      </c>
      <c r="F6236" s="5" t="s">
        <v>83</v>
      </c>
      <c r="G6236" s="5">
        <v>4</v>
      </c>
      <c r="H6236" s="5">
        <v>0</v>
      </c>
      <c r="I6236" s="5">
        <v>600</v>
      </c>
      <c r="J6236" s="5" t="s">
        <v>90</v>
      </c>
      <c r="K6236" s="5" t="s">
        <v>17</v>
      </c>
    </row>
    <row r="6237" spans="1:11">
      <c r="A6237" s="5" t="s">
        <v>23632</v>
      </c>
      <c r="B6237" s="5" t="s">
        <v>23633</v>
      </c>
      <c r="C6237" s="5" t="s">
        <v>23634</v>
      </c>
      <c r="D6237" s="5" t="s">
        <v>23635</v>
      </c>
      <c r="E6237" s="6">
        <v>45682</v>
      </c>
      <c r="F6237" s="5" t="s">
        <v>22</v>
      </c>
      <c r="G6237" s="5">
        <v>4</v>
      </c>
      <c r="H6237" s="5">
        <v>0</v>
      </c>
      <c r="I6237" s="5">
        <v>400</v>
      </c>
      <c r="J6237" s="5" t="s">
        <v>16</v>
      </c>
      <c r="K6237" s="5" t="s">
        <v>17</v>
      </c>
    </row>
    <row r="6238" spans="1:11">
      <c r="A6238" s="5" t="s">
        <v>23636</v>
      </c>
      <c r="B6238" s="5" t="s">
        <v>16581</v>
      </c>
      <c r="C6238" s="5" t="s">
        <v>23637</v>
      </c>
      <c r="D6238" s="5" t="s">
        <v>23638</v>
      </c>
      <c r="E6238" s="6">
        <v>45584</v>
      </c>
      <c r="F6238" s="5" t="s">
        <v>28</v>
      </c>
      <c r="G6238" s="5">
        <v>3</v>
      </c>
      <c r="H6238" s="5">
        <v>0</v>
      </c>
      <c r="I6238" s="5">
        <v>900</v>
      </c>
      <c r="J6238" s="5" t="s">
        <v>23</v>
      </c>
      <c r="K6238" s="5" t="s">
        <v>17</v>
      </c>
    </row>
    <row r="6239" spans="1:11">
      <c r="A6239" s="5" t="s">
        <v>23639</v>
      </c>
      <c r="B6239" s="5" t="s">
        <v>23640</v>
      </c>
      <c r="C6239" s="5" t="s">
        <v>23641</v>
      </c>
      <c r="D6239" s="5" t="s">
        <v>23642</v>
      </c>
      <c r="E6239" s="6">
        <v>45711</v>
      </c>
      <c r="F6239" s="5" t="s">
        <v>47</v>
      </c>
      <c r="G6239" s="5">
        <v>3</v>
      </c>
      <c r="H6239" s="5">
        <v>5</v>
      </c>
      <c r="I6239" s="5">
        <v>3420</v>
      </c>
      <c r="J6239" s="5" t="s">
        <v>90</v>
      </c>
      <c r="K6239" s="5" t="s">
        <v>17</v>
      </c>
    </row>
    <row r="6240" spans="1:11">
      <c r="A6240" s="5" t="s">
        <v>23643</v>
      </c>
      <c r="B6240" s="5" t="s">
        <v>9010</v>
      </c>
      <c r="C6240" s="5" t="s">
        <v>23644</v>
      </c>
      <c r="D6240" s="5" t="s">
        <v>23645</v>
      </c>
      <c r="E6240" s="6">
        <v>45426</v>
      </c>
      <c r="F6240" s="5" t="s">
        <v>15</v>
      </c>
      <c r="G6240" s="5">
        <v>4</v>
      </c>
      <c r="H6240" s="5">
        <v>0</v>
      </c>
      <c r="I6240" s="5">
        <v>3200</v>
      </c>
      <c r="J6240" s="5" t="s">
        <v>84</v>
      </c>
      <c r="K6240" s="5" t="s">
        <v>17</v>
      </c>
    </row>
    <row r="6241" spans="1:11">
      <c r="A6241" s="5" t="s">
        <v>23646</v>
      </c>
      <c r="B6241" s="5" t="s">
        <v>23647</v>
      </c>
      <c r="C6241" s="5" t="s">
        <v>23648</v>
      </c>
      <c r="D6241" s="5" t="s">
        <v>14802</v>
      </c>
      <c r="E6241" s="6">
        <v>45642</v>
      </c>
      <c r="F6241" s="5" t="s">
        <v>42</v>
      </c>
      <c r="G6241" s="5">
        <v>2</v>
      </c>
      <c r="H6241" s="5">
        <v>5</v>
      </c>
      <c r="I6241" s="5">
        <v>380</v>
      </c>
      <c r="J6241" s="5" t="s">
        <v>23</v>
      </c>
      <c r="K6241" s="5" t="s">
        <v>17</v>
      </c>
    </row>
    <row r="6242" spans="1:11">
      <c r="A6242" s="5" t="s">
        <v>23649</v>
      </c>
      <c r="B6242" s="5" t="s">
        <v>23650</v>
      </c>
      <c r="C6242" s="5" t="s">
        <v>23651</v>
      </c>
      <c r="D6242" s="5" t="s">
        <v>23652</v>
      </c>
      <c r="E6242" s="6">
        <v>45593</v>
      </c>
      <c r="F6242" s="5" t="s">
        <v>22</v>
      </c>
      <c r="G6242" s="5">
        <v>2</v>
      </c>
      <c r="H6242" s="5">
        <v>10</v>
      </c>
      <c r="I6242" s="5">
        <v>180</v>
      </c>
      <c r="J6242" s="5" t="s">
        <v>16</v>
      </c>
      <c r="K6242" s="5" t="s">
        <v>17</v>
      </c>
    </row>
    <row r="6243" spans="1:11">
      <c r="A6243" s="5" t="s">
        <v>23653</v>
      </c>
      <c r="B6243" s="5" t="s">
        <v>23654</v>
      </c>
      <c r="C6243" s="5" t="s">
        <v>23655</v>
      </c>
      <c r="D6243" s="5" t="s">
        <v>23656</v>
      </c>
      <c r="E6243" s="6">
        <v>45410</v>
      </c>
      <c r="F6243" s="5" t="s">
        <v>15</v>
      </c>
      <c r="G6243" s="5">
        <v>4</v>
      </c>
      <c r="H6243" s="5">
        <v>10</v>
      </c>
      <c r="I6243" s="5">
        <v>2880</v>
      </c>
      <c r="J6243" s="5" t="s">
        <v>16</v>
      </c>
      <c r="K6243" s="5" t="s">
        <v>17</v>
      </c>
    </row>
    <row r="6244" spans="1:11">
      <c r="A6244" s="5" t="s">
        <v>23657</v>
      </c>
      <c r="B6244" s="5" t="s">
        <v>23658</v>
      </c>
      <c r="C6244" s="5" t="s">
        <v>23659</v>
      </c>
      <c r="D6244" s="5" t="s">
        <v>23660</v>
      </c>
      <c r="E6244" s="6">
        <v>45765</v>
      </c>
      <c r="F6244" s="5" t="s">
        <v>56</v>
      </c>
      <c r="G6244" s="5">
        <v>4</v>
      </c>
      <c r="H6244" s="5">
        <v>5</v>
      </c>
      <c r="I6244" s="5">
        <v>342</v>
      </c>
      <c r="J6244" s="5" t="s">
        <v>84</v>
      </c>
      <c r="K6244" s="5" t="s">
        <v>17</v>
      </c>
    </row>
    <row r="6245" spans="1:11">
      <c r="A6245" s="5" t="s">
        <v>23661</v>
      </c>
      <c r="B6245" s="5" t="s">
        <v>23662</v>
      </c>
      <c r="C6245" s="5" t="s">
        <v>23663</v>
      </c>
      <c r="D6245" s="5" t="s">
        <v>23664</v>
      </c>
      <c r="E6245" s="6">
        <v>45547</v>
      </c>
      <c r="F6245" s="5" t="s">
        <v>47</v>
      </c>
      <c r="G6245" s="5">
        <v>1</v>
      </c>
      <c r="H6245" s="5">
        <v>5</v>
      </c>
      <c r="I6245" s="5">
        <v>1140</v>
      </c>
      <c r="J6245" s="5" t="s">
        <v>16</v>
      </c>
      <c r="K6245" s="5" t="s">
        <v>17</v>
      </c>
    </row>
    <row r="6246" spans="1:11">
      <c r="A6246" s="5" t="s">
        <v>23665</v>
      </c>
      <c r="B6246" s="5" t="s">
        <v>23666</v>
      </c>
      <c r="C6246" s="5" t="s">
        <v>23667</v>
      </c>
      <c r="D6246" s="5" t="s">
        <v>23668</v>
      </c>
      <c r="E6246" s="6">
        <v>45578</v>
      </c>
      <c r="F6246" s="5" t="s">
        <v>56</v>
      </c>
      <c r="G6246" s="5">
        <v>1</v>
      </c>
      <c r="H6246" s="5">
        <v>5</v>
      </c>
      <c r="I6246" s="5">
        <v>85.5</v>
      </c>
      <c r="J6246" s="5" t="s">
        <v>33</v>
      </c>
      <c r="K6246" s="5" t="s">
        <v>17</v>
      </c>
    </row>
    <row r="6247" spans="1:11">
      <c r="A6247" s="5" t="s">
        <v>23669</v>
      </c>
      <c r="B6247" s="5" t="s">
        <v>23670</v>
      </c>
      <c r="C6247" s="5" t="s">
        <v>23671</v>
      </c>
      <c r="D6247" s="5" t="s">
        <v>23672</v>
      </c>
      <c r="E6247" s="6">
        <v>45552</v>
      </c>
      <c r="F6247" s="5" t="s">
        <v>83</v>
      </c>
      <c r="G6247" s="5">
        <v>2</v>
      </c>
      <c r="H6247" s="5">
        <v>0</v>
      </c>
      <c r="I6247" s="5">
        <v>300</v>
      </c>
      <c r="J6247" s="5" t="s">
        <v>16</v>
      </c>
      <c r="K6247" s="5" t="s">
        <v>17</v>
      </c>
    </row>
    <row r="6248" spans="1:11">
      <c r="A6248" s="5" t="s">
        <v>23673</v>
      </c>
      <c r="B6248" s="5" t="s">
        <v>23674</v>
      </c>
      <c r="C6248" s="5" t="s">
        <v>23675</v>
      </c>
      <c r="D6248" s="5" t="s">
        <v>1191</v>
      </c>
      <c r="E6248" s="6">
        <v>45668</v>
      </c>
      <c r="F6248" s="5" t="s">
        <v>42</v>
      </c>
      <c r="G6248" s="5">
        <v>1</v>
      </c>
      <c r="H6248" s="5">
        <v>0</v>
      </c>
      <c r="I6248" s="5">
        <v>200</v>
      </c>
      <c r="J6248" s="5" t="s">
        <v>23</v>
      </c>
      <c r="K6248" s="5" t="s">
        <v>17</v>
      </c>
    </row>
    <row r="6249" spans="1:11">
      <c r="A6249" s="5" t="s">
        <v>23676</v>
      </c>
      <c r="B6249" s="5" t="s">
        <v>23677</v>
      </c>
      <c r="C6249" s="5" t="s">
        <v>23678</v>
      </c>
      <c r="D6249" s="5" t="s">
        <v>23679</v>
      </c>
      <c r="E6249" s="6">
        <v>45412</v>
      </c>
      <c r="F6249" s="5" t="s">
        <v>22</v>
      </c>
      <c r="G6249" s="5">
        <v>3</v>
      </c>
      <c r="H6249" s="5">
        <v>15</v>
      </c>
      <c r="I6249" s="5">
        <v>255</v>
      </c>
      <c r="J6249" s="5" t="s">
        <v>90</v>
      </c>
      <c r="K6249" s="5" t="s">
        <v>17</v>
      </c>
    </row>
    <row r="6250" spans="1:11">
      <c r="A6250" s="5" t="s">
        <v>23680</v>
      </c>
      <c r="B6250" s="5" t="s">
        <v>23681</v>
      </c>
      <c r="C6250" s="5" t="s">
        <v>23682</v>
      </c>
      <c r="D6250" s="5" t="s">
        <v>2276</v>
      </c>
      <c r="E6250" s="6">
        <v>45450</v>
      </c>
      <c r="F6250" s="5" t="s">
        <v>42</v>
      </c>
      <c r="G6250" s="5">
        <v>2</v>
      </c>
      <c r="H6250" s="5">
        <v>0</v>
      </c>
      <c r="I6250" s="5">
        <v>400</v>
      </c>
      <c r="J6250" s="5" t="s">
        <v>33</v>
      </c>
      <c r="K6250" s="5" t="s">
        <v>78</v>
      </c>
    </row>
    <row r="6251" spans="1:11">
      <c r="A6251" s="5" t="s">
        <v>23683</v>
      </c>
      <c r="B6251" s="5" t="s">
        <v>23684</v>
      </c>
      <c r="C6251" s="5" t="s">
        <v>23685</v>
      </c>
      <c r="D6251" s="5" t="s">
        <v>23686</v>
      </c>
      <c r="E6251" s="6">
        <v>45470</v>
      </c>
      <c r="F6251" s="5" t="s">
        <v>47</v>
      </c>
      <c r="G6251" s="5">
        <v>3</v>
      </c>
      <c r="H6251" s="5">
        <v>5</v>
      </c>
      <c r="I6251" s="5">
        <v>3420</v>
      </c>
      <c r="J6251" s="5" t="s">
        <v>90</v>
      </c>
      <c r="K6251" s="5" t="s">
        <v>17</v>
      </c>
    </row>
    <row r="6252" spans="1:11">
      <c r="A6252" s="5" t="s">
        <v>23687</v>
      </c>
      <c r="B6252" s="5" t="s">
        <v>23688</v>
      </c>
      <c r="C6252" s="5" t="s">
        <v>23689</v>
      </c>
      <c r="D6252" s="5" t="s">
        <v>23690</v>
      </c>
      <c r="E6252" s="6">
        <v>45754</v>
      </c>
      <c r="F6252" s="5" t="s">
        <v>22</v>
      </c>
      <c r="G6252" s="5">
        <v>4</v>
      </c>
      <c r="H6252" s="5">
        <v>5</v>
      </c>
      <c r="I6252" s="5">
        <v>380</v>
      </c>
      <c r="J6252" s="5" t="s">
        <v>84</v>
      </c>
      <c r="K6252" s="5" t="s">
        <v>17</v>
      </c>
    </row>
    <row r="6253" spans="1:11">
      <c r="A6253" s="5" t="s">
        <v>23691</v>
      </c>
      <c r="B6253" s="5" t="s">
        <v>23692</v>
      </c>
      <c r="C6253" s="5" t="s">
        <v>23693</v>
      </c>
      <c r="D6253" s="5" t="s">
        <v>23694</v>
      </c>
      <c r="E6253" s="6">
        <v>45660</v>
      </c>
      <c r="F6253" s="5" t="s">
        <v>28</v>
      </c>
      <c r="G6253" s="5">
        <v>3</v>
      </c>
      <c r="H6253" s="5">
        <v>10</v>
      </c>
      <c r="I6253" s="5">
        <v>810</v>
      </c>
      <c r="J6253" s="5" t="s">
        <v>16</v>
      </c>
      <c r="K6253" s="5" t="s">
        <v>17</v>
      </c>
    </row>
    <row r="6254" spans="1:11">
      <c r="A6254" s="5" t="s">
        <v>23695</v>
      </c>
      <c r="B6254" s="5" t="s">
        <v>23696</v>
      </c>
      <c r="C6254" s="5" t="s">
        <v>23697</v>
      </c>
      <c r="D6254" s="5" t="s">
        <v>23698</v>
      </c>
      <c r="E6254" s="6">
        <v>45590</v>
      </c>
      <c r="F6254" s="5" t="s">
        <v>22</v>
      </c>
      <c r="G6254" s="5">
        <v>4</v>
      </c>
      <c r="H6254" s="5">
        <v>10</v>
      </c>
      <c r="I6254" s="5">
        <v>360</v>
      </c>
      <c r="J6254" s="5" t="s">
        <v>33</v>
      </c>
      <c r="K6254" s="5" t="s">
        <v>17</v>
      </c>
    </row>
    <row r="6255" spans="1:11">
      <c r="A6255" s="5" t="s">
        <v>23699</v>
      </c>
      <c r="B6255" s="5" t="s">
        <v>23700</v>
      </c>
      <c r="C6255" s="5" t="s">
        <v>23701</v>
      </c>
      <c r="D6255" s="5" t="s">
        <v>23702</v>
      </c>
      <c r="E6255" s="6">
        <v>45648</v>
      </c>
      <c r="F6255" s="5" t="s">
        <v>73</v>
      </c>
      <c r="G6255" s="5">
        <v>3</v>
      </c>
      <c r="H6255" s="5">
        <v>5</v>
      </c>
      <c r="I6255" s="5">
        <v>342</v>
      </c>
      <c r="J6255" s="5" t="s">
        <v>84</v>
      </c>
      <c r="K6255" s="5" t="s">
        <v>17</v>
      </c>
    </row>
    <row r="6256" spans="1:11">
      <c r="A6256" s="5" t="s">
        <v>23703</v>
      </c>
      <c r="B6256" s="5" t="s">
        <v>23704</v>
      </c>
      <c r="C6256" s="5" t="s">
        <v>23705</v>
      </c>
      <c r="D6256" s="5" t="s">
        <v>13742</v>
      </c>
      <c r="E6256" s="6">
        <v>45424</v>
      </c>
      <c r="F6256" s="5" t="s">
        <v>22</v>
      </c>
      <c r="G6256" s="5">
        <v>4</v>
      </c>
      <c r="H6256" s="5">
        <v>0</v>
      </c>
      <c r="I6256" s="5">
        <v>400</v>
      </c>
      <c r="J6256" s="5" t="s">
        <v>84</v>
      </c>
      <c r="K6256" s="5" t="s">
        <v>17</v>
      </c>
    </row>
    <row r="6257" spans="1:11">
      <c r="A6257" s="5" t="s">
        <v>23706</v>
      </c>
      <c r="B6257" s="5" t="s">
        <v>23707</v>
      </c>
      <c r="C6257" s="5" t="s">
        <v>23708</v>
      </c>
      <c r="D6257" s="5" t="s">
        <v>7006</v>
      </c>
      <c r="E6257" s="6">
        <v>45490</v>
      </c>
      <c r="F6257" s="5" t="s">
        <v>15</v>
      </c>
      <c r="G6257" s="5">
        <v>3</v>
      </c>
      <c r="H6257" s="5">
        <v>10</v>
      </c>
      <c r="I6257" s="5">
        <v>2160</v>
      </c>
      <c r="J6257" s="5" t="s">
        <v>23</v>
      </c>
      <c r="K6257" s="5" t="s">
        <v>17</v>
      </c>
    </row>
    <row r="6258" spans="1:11">
      <c r="A6258" s="5" t="s">
        <v>23709</v>
      </c>
      <c r="B6258" s="5" t="s">
        <v>23710</v>
      </c>
      <c r="C6258" s="5" t="s">
        <v>23711</v>
      </c>
      <c r="D6258" s="5" t="s">
        <v>23712</v>
      </c>
      <c r="E6258" s="6">
        <v>45669</v>
      </c>
      <c r="F6258" s="5" t="s">
        <v>42</v>
      </c>
      <c r="G6258" s="5">
        <v>4</v>
      </c>
      <c r="H6258" s="5">
        <v>0</v>
      </c>
      <c r="I6258" s="5">
        <v>800</v>
      </c>
      <c r="J6258" s="5" t="s">
        <v>33</v>
      </c>
      <c r="K6258" s="5" t="s">
        <v>17</v>
      </c>
    </row>
    <row r="6259" spans="1:11">
      <c r="A6259" s="5" t="s">
        <v>23713</v>
      </c>
      <c r="B6259" s="5" t="s">
        <v>23714</v>
      </c>
      <c r="C6259" s="5" t="s">
        <v>23715</v>
      </c>
      <c r="D6259" s="5" t="s">
        <v>23716</v>
      </c>
      <c r="E6259" s="6">
        <v>45746</v>
      </c>
      <c r="F6259" s="5" t="s">
        <v>22</v>
      </c>
      <c r="G6259" s="5">
        <v>4</v>
      </c>
      <c r="H6259" s="5">
        <v>0</v>
      </c>
      <c r="I6259" s="5">
        <v>400</v>
      </c>
      <c r="J6259" s="5" t="s">
        <v>84</v>
      </c>
      <c r="K6259" s="5" t="s">
        <v>17</v>
      </c>
    </row>
    <row r="6260" spans="1:11">
      <c r="A6260" s="5" t="s">
        <v>23717</v>
      </c>
      <c r="B6260" s="5" t="s">
        <v>23718</v>
      </c>
      <c r="C6260" s="5" t="s">
        <v>23719</v>
      </c>
      <c r="D6260" s="5" t="s">
        <v>23720</v>
      </c>
      <c r="E6260" s="6">
        <v>45766</v>
      </c>
      <c r="F6260" s="5" t="s">
        <v>22</v>
      </c>
      <c r="G6260" s="5">
        <v>3</v>
      </c>
      <c r="H6260" s="5">
        <v>0</v>
      </c>
      <c r="I6260" s="5">
        <v>300</v>
      </c>
      <c r="J6260" s="5" t="s">
        <v>33</v>
      </c>
      <c r="K6260" s="5" t="s">
        <v>17</v>
      </c>
    </row>
    <row r="6261" spans="1:11">
      <c r="A6261" s="5" t="s">
        <v>23721</v>
      </c>
      <c r="B6261" s="5" t="s">
        <v>8526</v>
      </c>
      <c r="C6261" s="5" t="s">
        <v>23722</v>
      </c>
      <c r="D6261" s="5" t="s">
        <v>23723</v>
      </c>
      <c r="E6261" s="6">
        <v>45628</v>
      </c>
      <c r="F6261" s="5" t="s">
        <v>56</v>
      </c>
      <c r="G6261" s="5">
        <v>2</v>
      </c>
      <c r="H6261" s="5">
        <v>0</v>
      </c>
      <c r="I6261" s="5">
        <v>180</v>
      </c>
      <c r="J6261" s="5" t="s">
        <v>23</v>
      </c>
      <c r="K6261" s="5" t="s">
        <v>17</v>
      </c>
    </row>
    <row r="6262" spans="1:11">
      <c r="A6262" s="5" t="s">
        <v>23724</v>
      </c>
      <c r="B6262" s="5" t="s">
        <v>23725</v>
      </c>
      <c r="C6262" s="5" t="s">
        <v>23726</v>
      </c>
      <c r="D6262" s="5" t="s">
        <v>16392</v>
      </c>
      <c r="E6262" s="6">
        <v>45727</v>
      </c>
      <c r="F6262" s="5" t="s">
        <v>42</v>
      </c>
      <c r="G6262" s="5">
        <v>3</v>
      </c>
      <c r="H6262" s="5">
        <v>0</v>
      </c>
      <c r="I6262" s="5">
        <v>600</v>
      </c>
      <c r="J6262" s="5" t="s">
        <v>16</v>
      </c>
      <c r="K6262" s="5" t="s">
        <v>17</v>
      </c>
    </row>
    <row r="6263" spans="1:11">
      <c r="A6263" s="5" t="s">
        <v>23727</v>
      </c>
      <c r="B6263" s="5" t="s">
        <v>23728</v>
      </c>
      <c r="C6263" s="5" t="s">
        <v>23729</v>
      </c>
      <c r="D6263" s="5" t="s">
        <v>23730</v>
      </c>
      <c r="E6263" s="6">
        <v>45659</v>
      </c>
      <c r="F6263" s="5" t="s">
        <v>73</v>
      </c>
      <c r="G6263" s="5">
        <v>3</v>
      </c>
      <c r="H6263" s="5">
        <v>0</v>
      </c>
      <c r="I6263" s="5">
        <v>360</v>
      </c>
      <c r="J6263" s="5" t="s">
        <v>84</v>
      </c>
      <c r="K6263" s="5" t="s">
        <v>17</v>
      </c>
    </row>
    <row r="6264" spans="1:11">
      <c r="A6264" s="5" t="s">
        <v>23731</v>
      </c>
      <c r="B6264" s="5" t="s">
        <v>23732</v>
      </c>
      <c r="C6264" s="5" t="s">
        <v>23733</v>
      </c>
      <c r="D6264" s="5" t="s">
        <v>23734</v>
      </c>
      <c r="E6264" s="6">
        <v>45737</v>
      </c>
      <c r="F6264" s="5" t="s">
        <v>89</v>
      </c>
      <c r="G6264" s="5">
        <v>3</v>
      </c>
      <c r="H6264" s="5">
        <v>0</v>
      </c>
      <c r="I6264" s="5">
        <v>150</v>
      </c>
      <c r="J6264" s="5" t="s">
        <v>33</v>
      </c>
      <c r="K6264" s="5" t="s">
        <v>78</v>
      </c>
    </row>
    <row r="6265" spans="1:11">
      <c r="A6265" s="5" t="s">
        <v>23735</v>
      </c>
      <c r="B6265" s="5" t="s">
        <v>23736</v>
      </c>
      <c r="C6265" s="5" t="s">
        <v>23737</v>
      </c>
      <c r="D6265" s="5" t="s">
        <v>23738</v>
      </c>
      <c r="E6265" s="6">
        <v>45601</v>
      </c>
      <c r="F6265" s="5" t="s">
        <v>15</v>
      </c>
      <c r="G6265" s="5">
        <v>4</v>
      </c>
      <c r="H6265" s="5">
        <v>0</v>
      </c>
      <c r="I6265" s="5">
        <v>3200</v>
      </c>
      <c r="J6265" s="5" t="s">
        <v>84</v>
      </c>
      <c r="K6265" s="5" t="s">
        <v>17</v>
      </c>
    </row>
    <row r="6266" spans="1:11">
      <c r="A6266" s="5" t="s">
        <v>23739</v>
      </c>
      <c r="B6266" s="5" t="s">
        <v>23740</v>
      </c>
      <c r="C6266" s="5" t="s">
        <v>23741</v>
      </c>
      <c r="D6266" s="5" t="s">
        <v>23742</v>
      </c>
      <c r="E6266" s="6">
        <v>45450</v>
      </c>
      <c r="F6266" s="5" t="s">
        <v>28</v>
      </c>
      <c r="G6266" s="5">
        <v>1</v>
      </c>
      <c r="H6266" s="5">
        <v>0</v>
      </c>
      <c r="I6266" s="5">
        <v>300</v>
      </c>
      <c r="J6266" s="5" t="s">
        <v>33</v>
      </c>
      <c r="K6266" s="5" t="s">
        <v>17</v>
      </c>
    </row>
    <row r="6267" spans="1:11">
      <c r="A6267" s="5" t="s">
        <v>23743</v>
      </c>
      <c r="B6267" s="5" t="s">
        <v>23744</v>
      </c>
      <c r="C6267" s="5" t="s">
        <v>23745</v>
      </c>
      <c r="D6267" s="5" t="s">
        <v>23746</v>
      </c>
      <c r="E6267" s="6">
        <v>45633</v>
      </c>
      <c r="F6267" s="5" t="s">
        <v>47</v>
      </c>
      <c r="G6267" s="5">
        <v>4</v>
      </c>
      <c r="H6267" s="5">
        <v>0</v>
      </c>
      <c r="I6267" s="5">
        <v>4800</v>
      </c>
      <c r="J6267" s="5" t="s">
        <v>84</v>
      </c>
      <c r="K6267" s="5" t="s">
        <v>17</v>
      </c>
    </row>
    <row r="6268" spans="1:11">
      <c r="A6268" s="5" t="s">
        <v>23747</v>
      </c>
      <c r="B6268" s="5" t="s">
        <v>23748</v>
      </c>
      <c r="C6268" s="5" t="s">
        <v>23749</v>
      </c>
      <c r="D6268" s="5" t="s">
        <v>2423</v>
      </c>
      <c r="E6268" s="6">
        <v>45737</v>
      </c>
      <c r="F6268" s="5" t="s">
        <v>28</v>
      </c>
      <c r="G6268" s="5">
        <v>4</v>
      </c>
      <c r="H6268" s="5">
        <v>0</v>
      </c>
      <c r="I6268" s="5">
        <v>1200</v>
      </c>
      <c r="J6268" s="5" t="s">
        <v>84</v>
      </c>
      <c r="K6268" s="5" t="s">
        <v>17</v>
      </c>
    </row>
    <row r="6269" spans="1:11">
      <c r="A6269" s="5" t="s">
        <v>23750</v>
      </c>
      <c r="B6269" s="5" t="s">
        <v>23751</v>
      </c>
      <c r="C6269" s="5" t="s">
        <v>23752</v>
      </c>
      <c r="D6269" s="5" t="s">
        <v>23753</v>
      </c>
      <c r="E6269" s="6">
        <v>45683</v>
      </c>
      <c r="F6269" s="5" t="s">
        <v>89</v>
      </c>
      <c r="G6269" s="5">
        <v>1</v>
      </c>
      <c r="H6269" s="5">
        <v>5</v>
      </c>
      <c r="I6269" s="5">
        <v>47.5</v>
      </c>
      <c r="J6269" s="5" t="s">
        <v>84</v>
      </c>
      <c r="K6269" s="5" t="s">
        <v>17</v>
      </c>
    </row>
    <row r="6270" spans="1:11">
      <c r="A6270" s="5" t="s">
        <v>23754</v>
      </c>
      <c r="B6270" s="5" t="s">
        <v>23755</v>
      </c>
      <c r="C6270" s="5" t="s">
        <v>23756</v>
      </c>
      <c r="D6270" s="5" t="s">
        <v>23757</v>
      </c>
      <c r="E6270" s="6">
        <v>45584</v>
      </c>
      <c r="F6270" s="5" t="s">
        <v>15</v>
      </c>
      <c r="G6270" s="5">
        <v>3</v>
      </c>
      <c r="H6270" s="5">
        <v>0</v>
      </c>
      <c r="I6270" s="5">
        <v>2400</v>
      </c>
      <c r="J6270" s="5" t="s">
        <v>90</v>
      </c>
      <c r="K6270" s="5" t="s">
        <v>17</v>
      </c>
    </row>
    <row r="6271" spans="1:11">
      <c r="A6271" s="5" t="s">
        <v>23758</v>
      </c>
      <c r="B6271" s="5" t="s">
        <v>23759</v>
      </c>
      <c r="C6271" s="5" t="s">
        <v>23760</v>
      </c>
      <c r="D6271" s="5" t="s">
        <v>23761</v>
      </c>
      <c r="E6271" s="6">
        <v>45534</v>
      </c>
      <c r="F6271" s="5" t="s">
        <v>89</v>
      </c>
      <c r="G6271" s="5">
        <v>2</v>
      </c>
      <c r="H6271" s="5">
        <v>10</v>
      </c>
      <c r="I6271" s="5">
        <v>90</v>
      </c>
      <c r="J6271" s="5" t="s">
        <v>23</v>
      </c>
      <c r="K6271" s="5" t="s">
        <v>78</v>
      </c>
    </row>
    <row r="6272" spans="1:11">
      <c r="A6272" s="5" t="s">
        <v>23762</v>
      </c>
      <c r="B6272" s="5" t="s">
        <v>23763</v>
      </c>
      <c r="C6272" s="5" t="s">
        <v>23764</v>
      </c>
      <c r="D6272" s="5" t="s">
        <v>23765</v>
      </c>
      <c r="E6272" s="6">
        <v>45485</v>
      </c>
      <c r="F6272" s="5" t="s">
        <v>15</v>
      </c>
      <c r="G6272" s="5">
        <v>4</v>
      </c>
      <c r="H6272" s="5">
        <v>15</v>
      </c>
      <c r="I6272" s="5">
        <v>2720</v>
      </c>
      <c r="J6272" s="5" t="s">
        <v>16</v>
      </c>
      <c r="K6272" s="5" t="s">
        <v>17</v>
      </c>
    </row>
    <row r="6273" spans="1:11">
      <c r="A6273" s="5" t="s">
        <v>23766</v>
      </c>
      <c r="B6273" s="5" t="s">
        <v>23767</v>
      </c>
      <c r="C6273" s="5" t="s">
        <v>23768</v>
      </c>
      <c r="D6273" s="5" t="s">
        <v>23769</v>
      </c>
      <c r="E6273" s="6">
        <v>45487</v>
      </c>
      <c r="F6273" s="5" t="s">
        <v>56</v>
      </c>
      <c r="G6273" s="5">
        <v>2</v>
      </c>
      <c r="H6273" s="5">
        <v>10</v>
      </c>
      <c r="I6273" s="5">
        <v>162</v>
      </c>
      <c r="J6273" s="5" t="s">
        <v>23</v>
      </c>
      <c r="K6273" s="5" t="s">
        <v>17</v>
      </c>
    </row>
    <row r="6274" spans="1:11">
      <c r="A6274" s="5" t="s">
        <v>23770</v>
      </c>
      <c r="B6274" s="5" t="s">
        <v>23771</v>
      </c>
      <c r="C6274" s="5" t="s">
        <v>23772</v>
      </c>
      <c r="D6274" s="5" t="s">
        <v>23773</v>
      </c>
      <c r="E6274" s="6">
        <v>45413</v>
      </c>
      <c r="F6274" s="5" t="s">
        <v>28</v>
      </c>
      <c r="G6274" s="5">
        <v>4</v>
      </c>
      <c r="H6274" s="5">
        <v>0</v>
      </c>
      <c r="I6274" s="5">
        <v>1200</v>
      </c>
      <c r="J6274" s="5" t="s">
        <v>84</v>
      </c>
      <c r="K6274" s="5" t="s">
        <v>17</v>
      </c>
    </row>
    <row r="6275" spans="1:11">
      <c r="A6275" s="5" t="s">
        <v>23774</v>
      </c>
      <c r="B6275" s="5" t="s">
        <v>23775</v>
      </c>
      <c r="C6275" s="5" t="s">
        <v>23776</v>
      </c>
      <c r="D6275" s="5" t="s">
        <v>23777</v>
      </c>
      <c r="E6275" s="6">
        <v>45575</v>
      </c>
      <c r="F6275" s="5" t="s">
        <v>28</v>
      </c>
      <c r="G6275" s="5">
        <v>3</v>
      </c>
      <c r="H6275" s="5">
        <v>5</v>
      </c>
      <c r="I6275" s="5">
        <v>855</v>
      </c>
      <c r="J6275" s="5" t="s">
        <v>16</v>
      </c>
      <c r="K6275" s="5" t="s">
        <v>17</v>
      </c>
    </row>
    <row r="6276" spans="1:11">
      <c r="A6276" s="5" t="s">
        <v>23778</v>
      </c>
      <c r="B6276" s="5" t="s">
        <v>23779</v>
      </c>
      <c r="C6276" s="5" t="s">
        <v>23780</v>
      </c>
      <c r="D6276" s="5" t="s">
        <v>23781</v>
      </c>
      <c r="E6276" s="6">
        <v>45704</v>
      </c>
      <c r="F6276" s="5" t="s">
        <v>83</v>
      </c>
      <c r="G6276" s="5">
        <v>4</v>
      </c>
      <c r="H6276" s="5">
        <v>0</v>
      </c>
      <c r="I6276" s="5">
        <v>600</v>
      </c>
      <c r="J6276" s="5" t="s">
        <v>84</v>
      </c>
      <c r="K6276" s="5" t="s">
        <v>17</v>
      </c>
    </row>
    <row r="6277" spans="1:11">
      <c r="A6277" s="5" t="s">
        <v>23782</v>
      </c>
      <c r="B6277" s="5" t="s">
        <v>23783</v>
      </c>
      <c r="C6277" s="5" t="s">
        <v>23784</v>
      </c>
      <c r="D6277" s="5" t="s">
        <v>23287</v>
      </c>
      <c r="E6277" s="6">
        <v>45608</v>
      </c>
      <c r="F6277" s="5" t="s">
        <v>73</v>
      </c>
      <c r="G6277" s="5">
        <v>4</v>
      </c>
      <c r="H6277" s="5">
        <v>0</v>
      </c>
      <c r="I6277" s="5">
        <v>480</v>
      </c>
      <c r="J6277" s="5" t="s">
        <v>33</v>
      </c>
      <c r="K6277" s="5" t="s">
        <v>78</v>
      </c>
    </row>
    <row r="6278" spans="1:11">
      <c r="A6278" s="5" t="s">
        <v>23785</v>
      </c>
      <c r="B6278" s="5" t="s">
        <v>23786</v>
      </c>
      <c r="C6278" s="5" t="s">
        <v>23787</v>
      </c>
      <c r="D6278" s="5" t="s">
        <v>23788</v>
      </c>
      <c r="E6278" s="6">
        <v>45659</v>
      </c>
      <c r="F6278" s="5" t="s">
        <v>28</v>
      </c>
      <c r="G6278" s="5">
        <v>1</v>
      </c>
      <c r="H6278" s="5">
        <v>5</v>
      </c>
      <c r="I6278" s="5">
        <v>285</v>
      </c>
      <c r="J6278" s="5" t="s">
        <v>16</v>
      </c>
      <c r="K6278" s="5" t="s">
        <v>17</v>
      </c>
    </row>
    <row r="6279" spans="1:11">
      <c r="A6279" s="5" t="s">
        <v>23789</v>
      </c>
      <c r="B6279" s="5" t="s">
        <v>23790</v>
      </c>
      <c r="C6279" s="5" t="s">
        <v>23791</v>
      </c>
      <c r="D6279" s="5" t="s">
        <v>23792</v>
      </c>
      <c r="E6279" s="6">
        <v>45708</v>
      </c>
      <c r="F6279" s="5" t="s">
        <v>73</v>
      </c>
      <c r="G6279" s="5">
        <v>4</v>
      </c>
      <c r="H6279" s="5">
        <v>0</v>
      </c>
      <c r="I6279" s="5">
        <v>480</v>
      </c>
      <c r="J6279" s="5" t="s">
        <v>90</v>
      </c>
      <c r="K6279" s="5" t="s">
        <v>17</v>
      </c>
    </row>
    <row r="6280" spans="1:11">
      <c r="A6280" s="5" t="s">
        <v>23793</v>
      </c>
      <c r="B6280" s="5" t="s">
        <v>23794</v>
      </c>
      <c r="C6280" s="5" t="s">
        <v>23795</v>
      </c>
      <c r="D6280" s="5" t="s">
        <v>23796</v>
      </c>
      <c r="E6280" s="6">
        <v>45732</v>
      </c>
      <c r="F6280" s="5" t="s">
        <v>42</v>
      </c>
      <c r="G6280" s="5">
        <v>3</v>
      </c>
      <c r="H6280" s="5">
        <v>5</v>
      </c>
      <c r="I6280" s="5">
        <v>570</v>
      </c>
      <c r="J6280" s="5" t="s">
        <v>90</v>
      </c>
      <c r="K6280" s="5" t="s">
        <v>17</v>
      </c>
    </row>
    <row r="6281" spans="1:11">
      <c r="A6281" s="5" t="s">
        <v>23797</v>
      </c>
      <c r="B6281" s="5" t="s">
        <v>23798</v>
      </c>
      <c r="C6281" s="5" t="s">
        <v>23799</v>
      </c>
      <c r="D6281" s="5" t="s">
        <v>15557</v>
      </c>
      <c r="E6281" s="6">
        <v>45617</v>
      </c>
      <c r="F6281" s="5" t="s">
        <v>89</v>
      </c>
      <c r="G6281" s="5">
        <v>2</v>
      </c>
      <c r="H6281" s="5">
        <v>5</v>
      </c>
      <c r="I6281" s="5">
        <v>95</v>
      </c>
      <c r="J6281" s="5" t="s">
        <v>23</v>
      </c>
      <c r="K6281" s="5" t="s">
        <v>17</v>
      </c>
    </row>
    <row r="6282" spans="1:11">
      <c r="A6282" s="5" t="s">
        <v>23800</v>
      </c>
      <c r="B6282" s="5" t="s">
        <v>23801</v>
      </c>
      <c r="C6282" s="5" t="s">
        <v>23802</v>
      </c>
      <c r="D6282" s="5" t="s">
        <v>23803</v>
      </c>
      <c r="E6282" s="6">
        <v>45455</v>
      </c>
      <c r="F6282" s="5" t="s">
        <v>47</v>
      </c>
      <c r="G6282" s="5">
        <v>3</v>
      </c>
      <c r="H6282" s="5">
        <v>5</v>
      </c>
      <c r="I6282" s="5">
        <v>3420</v>
      </c>
      <c r="J6282" s="5" t="s">
        <v>90</v>
      </c>
      <c r="K6282" s="5" t="s">
        <v>17</v>
      </c>
    </row>
    <row r="6283" spans="1:11">
      <c r="A6283" s="5" t="s">
        <v>23804</v>
      </c>
      <c r="B6283" s="5" t="s">
        <v>23805</v>
      </c>
      <c r="C6283" s="5" t="s">
        <v>23806</v>
      </c>
      <c r="D6283" s="5" t="s">
        <v>23807</v>
      </c>
      <c r="E6283" s="6">
        <v>45428</v>
      </c>
      <c r="F6283" s="5" t="s">
        <v>42</v>
      </c>
      <c r="G6283" s="5">
        <v>2</v>
      </c>
      <c r="H6283" s="5">
        <v>0</v>
      </c>
      <c r="I6283" s="5">
        <v>400</v>
      </c>
      <c r="J6283" s="5" t="s">
        <v>16</v>
      </c>
      <c r="K6283" s="5" t="s">
        <v>17</v>
      </c>
    </row>
    <row r="6284" spans="1:11">
      <c r="A6284" s="5" t="s">
        <v>23808</v>
      </c>
      <c r="B6284" s="5" t="s">
        <v>23809</v>
      </c>
      <c r="C6284" s="5" t="s">
        <v>23810</v>
      </c>
      <c r="D6284" s="5" t="s">
        <v>23811</v>
      </c>
      <c r="E6284" s="6">
        <v>45520</v>
      </c>
      <c r="F6284" s="5" t="s">
        <v>22</v>
      </c>
      <c r="G6284" s="5">
        <v>3</v>
      </c>
      <c r="H6284" s="5">
        <v>0</v>
      </c>
      <c r="I6284" s="5">
        <v>300</v>
      </c>
      <c r="J6284" s="5" t="s">
        <v>23</v>
      </c>
      <c r="K6284" s="5" t="s">
        <v>78</v>
      </c>
    </row>
    <row r="6285" spans="1:11">
      <c r="A6285" s="5" t="s">
        <v>23812</v>
      </c>
      <c r="B6285" s="5" t="s">
        <v>23813</v>
      </c>
      <c r="C6285" s="5" t="s">
        <v>23814</v>
      </c>
      <c r="D6285" s="5" t="s">
        <v>14719</v>
      </c>
      <c r="E6285" s="6">
        <v>45698</v>
      </c>
      <c r="F6285" s="5" t="s">
        <v>56</v>
      </c>
      <c r="G6285" s="5">
        <v>2</v>
      </c>
      <c r="H6285" s="5">
        <v>0</v>
      </c>
      <c r="I6285" s="5">
        <v>180</v>
      </c>
      <c r="J6285" s="5" t="s">
        <v>84</v>
      </c>
      <c r="K6285" s="5" t="s">
        <v>17</v>
      </c>
    </row>
    <row r="6286" spans="1:11">
      <c r="A6286" s="5" t="s">
        <v>23815</v>
      </c>
      <c r="B6286" s="5" t="s">
        <v>23816</v>
      </c>
      <c r="C6286" s="5" t="s">
        <v>23817</v>
      </c>
      <c r="D6286" s="5" t="s">
        <v>23818</v>
      </c>
      <c r="E6286" s="6">
        <v>45601</v>
      </c>
      <c r="F6286" s="5" t="s">
        <v>56</v>
      </c>
      <c r="G6286" s="5">
        <v>1</v>
      </c>
      <c r="H6286" s="5">
        <v>0</v>
      </c>
      <c r="I6286" s="5">
        <v>90</v>
      </c>
      <c r="J6286" s="5" t="s">
        <v>84</v>
      </c>
      <c r="K6286" s="5" t="s">
        <v>17</v>
      </c>
    </row>
    <row r="6287" spans="1:11">
      <c r="A6287" s="5" t="s">
        <v>23819</v>
      </c>
      <c r="B6287" s="5" t="s">
        <v>23820</v>
      </c>
      <c r="C6287" s="5" t="s">
        <v>23821</v>
      </c>
      <c r="D6287" s="5" t="s">
        <v>23822</v>
      </c>
      <c r="E6287" s="6">
        <v>45644</v>
      </c>
      <c r="F6287" s="5" t="s">
        <v>89</v>
      </c>
      <c r="G6287" s="5">
        <v>4</v>
      </c>
      <c r="H6287" s="5">
        <v>10</v>
      </c>
      <c r="I6287" s="5">
        <v>180</v>
      </c>
      <c r="J6287" s="5" t="s">
        <v>23</v>
      </c>
      <c r="K6287" s="5" t="s">
        <v>17</v>
      </c>
    </row>
    <row r="6288" spans="1:11">
      <c r="A6288" s="5" t="s">
        <v>23823</v>
      </c>
      <c r="B6288" s="5" t="s">
        <v>23824</v>
      </c>
      <c r="C6288" s="5" t="s">
        <v>23825</v>
      </c>
      <c r="D6288" s="5" t="s">
        <v>23826</v>
      </c>
      <c r="E6288" s="6">
        <v>45537</v>
      </c>
      <c r="F6288" s="5" t="s">
        <v>89</v>
      </c>
      <c r="G6288" s="5">
        <v>4</v>
      </c>
      <c r="H6288" s="5">
        <v>0</v>
      </c>
      <c r="I6288" s="5">
        <v>200</v>
      </c>
      <c r="J6288" s="5" t="s">
        <v>84</v>
      </c>
      <c r="K6288" s="5" t="s">
        <v>17</v>
      </c>
    </row>
    <row r="6289" spans="1:11">
      <c r="A6289" s="5" t="s">
        <v>23827</v>
      </c>
      <c r="B6289" s="5" t="s">
        <v>23828</v>
      </c>
      <c r="C6289" s="5" t="s">
        <v>23829</v>
      </c>
      <c r="D6289" s="5" t="s">
        <v>23830</v>
      </c>
      <c r="E6289" s="6">
        <v>45452</v>
      </c>
      <c r="F6289" s="5" t="s">
        <v>73</v>
      </c>
      <c r="G6289" s="5">
        <v>4</v>
      </c>
      <c r="H6289" s="5">
        <v>0</v>
      </c>
      <c r="I6289" s="5">
        <v>480</v>
      </c>
      <c r="J6289" s="5" t="s">
        <v>33</v>
      </c>
      <c r="K6289" s="5" t="s">
        <v>17</v>
      </c>
    </row>
    <row r="6290" spans="1:11">
      <c r="A6290" s="5" t="s">
        <v>23831</v>
      </c>
      <c r="B6290" s="5" t="s">
        <v>23832</v>
      </c>
      <c r="C6290" s="5" t="s">
        <v>23833</v>
      </c>
      <c r="D6290" s="5" t="s">
        <v>23834</v>
      </c>
      <c r="E6290" s="6">
        <v>45527</v>
      </c>
      <c r="F6290" s="5" t="s">
        <v>56</v>
      </c>
      <c r="G6290" s="5">
        <v>2</v>
      </c>
      <c r="H6290" s="5">
        <v>5</v>
      </c>
      <c r="I6290" s="5">
        <v>171</v>
      </c>
      <c r="J6290" s="5" t="s">
        <v>16</v>
      </c>
      <c r="K6290" s="5" t="s">
        <v>17</v>
      </c>
    </row>
    <row r="6291" spans="1:11">
      <c r="A6291" s="5" t="s">
        <v>23835</v>
      </c>
      <c r="B6291" s="5" t="s">
        <v>23836</v>
      </c>
      <c r="C6291" s="5" t="s">
        <v>23837</v>
      </c>
      <c r="D6291" s="5" t="s">
        <v>23838</v>
      </c>
      <c r="E6291" s="6">
        <v>45660</v>
      </c>
      <c r="F6291" s="5" t="s">
        <v>15</v>
      </c>
      <c r="G6291" s="5">
        <v>3</v>
      </c>
      <c r="H6291" s="5">
        <v>0</v>
      </c>
      <c r="I6291" s="5">
        <v>2400</v>
      </c>
      <c r="J6291" s="5" t="s">
        <v>84</v>
      </c>
      <c r="K6291" s="5" t="s">
        <v>78</v>
      </c>
    </row>
    <row r="6292" spans="1:11">
      <c r="A6292" s="5" t="s">
        <v>23839</v>
      </c>
      <c r="B6292" s="5" t="s">
        <v>23840</v>
      </c>
      <c r="C6292" s="5" t="s">
        <v>23841</v>
      </c>
      <c r="D6292" s="5" t="s">
        <v>23842</v>
      </c>
      <c r="E6292" s="6">
        <v>45539</v>
      </c>
      <c r="F6292" s="5" t="s">
        <v>15</v>
      </c>
      <c r="G6292" s="5">
        <v>1</v>
      </c>
      <c r="H6292" s="5">
        <v>0</v>
      </c>
      <c r="I6292" s="5">
        <v>800</v>
      </c>
      <c r="J6292" s="5" t="s">
        <v>84</v>
      </c>
      <c r="K6292" s="5" t="s">
        <v>17</v>
      </c>
    </row>
    <row r="6293" spans="1:11">
      <c r="A6293" s="5" t="s">
        <v>23843</v>
      </c>
      <c r="B6293" s="5" t="s">
        <v>23844</v>
      </c>
      <c r="C6293" s="5" t="s">
        <v>23845</v>
      </c>
      <c r="D6293" s="5" t="s">
        <v>1067</v>
      </c>
      <c r="E6293" s="6">
        <v>45670</v>
      </c>
      <c r="F6293" s="5" t="s">
        <v>83</v>
      </c>
      <c r="G6293" s="5">
        <v>3</v>
      </c>
      <c r="H6293" s="5">
        <v>0</v>
      </c>
      <c r="I6293" s="5">
        <v>450</v>
      </c>
      <c r="J6293" s="5" t="s">
        <v>16</v>
      </c>
      <c r="K6293" s="5" t="s">
        <v>17</v>
      </c>
    </row>
    <row r="6294" spans="1:11">
      <c r="A6294" s="5" t="s">
        <v>23846</v>
      </c>
      <c r="B6294" s="5" t="s">
        <v>19044</v>
      </c>
      <c r="C6294" s="5" t="s">
        <v>23847</v>
      </c>
      <c r="D6294" s="5" t="s">
        <v>12939</v>
      </c>
      <c r="E6294" s="6">
        <v>45413</v>
      </c>
      <c r="F6294" s="5" t="s">
        <v>83</v>
      </c>
      <c r="G6294" s="5">
        <v>2</v>
      </c>
      <c r="H6294" s="5">
        <v>0</v>
      </c>
      <c r="I6294" s="5">
        <v>300</v>
      </c>
      <c r="J6294" s="5" t="s">
        <v>33</v>
      </c>
      <c r="K6294" s="5" t="s">
        <v>17</v>
      </c>
    </row>
    <row r="6295" spans="1:11">
      <c r="A6295" s="5" t="s">
        <v>23848</v>
      </c>
      <c r="B6295" s="5" t="s">
        <v>23849</v>
      </c>
      <c r="C6295" s="5" t="s">
        <v>23850</v>
      </c>
      <c r="D6295" s="5" t="s">
        <v>23851</v>
      </c>
      <c r="E6295" s="6">
        <v>45424</v>
      </c>
      <c r="F6295" s="5" t="s">
        <v>15</v>
      </c>
      <c r="G6295" s="5">
        <v>3</v>
      </c>
      <c r="H6295" s="5">
        <v>0</v>
      </c>
      <c r="I6295" s="5">
        <v>2400</v>
      </c>
      <c r="J6295" s="5" t="s">
        <v>23</v>
      </c>
      <c r="K6295" s="5" t="s">
        <v>17</v>
      </c>
    </row>
    <row r="6296" spans="1:11">
      <c r="A6296" s="5" t="s">
        <v>23852</v>
      </c>
      <c r="B6296" s="5" t="s">
        <v>23853</v>
      </c>
      <c r="C6296" s="5" t="s">
        <v>23854</v>
      </c>
      <c r="D6296" s="5" t="s">
        <v>18809</v>
      </c>
      <c r="E6296" s="6">
        <v>45672</v>
      </c>
      <c r="F6296" s="5" t="s">
        <v>28</v>
      </c>
      <c r="G6296" s="5">
        <v>3</v>
      </c>
      <c r="H6296" s="5">
        <v>0</v>
      </c>
      <c r="I6296" s="5">
        <v>900</v>
      </c>
      <c r="J6296" s="5" t="s">
        <v>84</v>
      </c>
      <c r="K6296" s="5" t="s">
        <v>17</v>
      </c>
    </row>
    <row r="6297" spans="1:11">
      <c r="A6297" s="5" t="s">
        <v>23855</v>
      </c>
      <c r="B6297" s="5" t="s">
        <v>23856</v>
      </c>
      <c r="C6297" s="5" t="s">
        <v>23857</v>
      </c>
      <c r="D6297" s="5" t="s">
        <v>23858</v>
      </c>
      <c r="E6297" s="6">
        <v>45549</v>
      </c>
      <c r="F6297" s="5" t="s">
        <v>15</v>
      </c>
      <c r="G6297" s="5">
        <v>4</v>
      </c>
      <c r="H6297" s="5">
        <v>0</v>
      </c>
      <c r="I6297" s="5">
        <v>3200</v>
      </c>
      <c r="J6297" s="5" t="s">
        <v>16</v>
      </c>
      <c r="K6297" s="5" t="s">
        <v>17</v>
      </c>
    </row>
    <row r="6298" spans="1:11">
      <c r="A6298" s="5" t="s">
        <v>23859</v>
      </c>
      <c r="B6298" s="5" t="s">
        <v>23860</v>
      </c>
      <c r="C6298" s="5" t="s">
        <v>23861</v>
      </c>
      <c r="D6298" s="5" t="s">
        <v>11403</v>
      </c>
      <c r="E6298" s="6">
        <v>45541</v>
      </c>
      <c r="F6298" s="5" t="s">
        <v>42</v>
      </c>
      <c r="G6298" s="5">
        <v>2</v>
      </c>
      <c r="H6298" s="5">
        <v>0</v>
      </c>
      <c r="I6298" s="5">
        <v>400</v>
      </c>
      <c r="J6298" s="5" t="s">
        <v>84</v>
      </c>
      <c r="K6298" s="5" t="s">
        <v>17</v>
      </c>
    </row>
    <row r="6299" spans="1:11">
      <c r="A6299" s="5" t="s">
        <v>23862</v>
      </c>
      <c r="B6299" s="5" t="s">
        <v>23863</v>
      </c>
      <c r="C6299" s="5" t="s">
        <v>23864</v>
      </c>
      <c r="D6299" s="5" t="s">
        <v>23865</v>
      </c>
      <c r="E6299" s="6">
        <v>45669</v>
      </c>
      <c r="F6299" s="5" t="s">
        <v>83</v>
      </c>
      <c r="G6299" s="5">
        <v>3</v>
      </c>
      <c r="H6299" s="5">
        <v>5</v>
      </c>
      <c r="I6299" s="5">
        <v>427.5</v>
      </c>
      <c r="J6299" s="5" t="s">
        <v>33</v>
      </c>
      <c r="K6299" s="5" t="s">
        <v>17</v>
      </c>
    </row>
    <row r="6300" spans="1:11">
      <c r="A6300" s="5" t="s">
        <v>23866</v>
      </c>
      <c r="B6300" s="5" t="s">
        <v>23867</v>
      </c>
      <c r="C6300" s="5" t="s">
        <v>23868</v>
      </c>
      <c r="D6300" s="5" t="s">
        <v>23869</v>
      </c>
      <c r="E6300" s="6">
        <v>45696</v>
      </c>
      <c r="F6300" s="5" t="s">
        <v>73</v>
      </c>
      <c r="G6300" s="5">
        <v>1</v>
      </c>
      <c r="H6300" s="5">
        <v>0</v>
      </c>
      <c r="I6300" s="5">
        <v>120</v>
      </c>
      <c r="J6300" s="5" t="s">
        <v>23</v>
      </c>
      <c r="K6300" s="5" t="s">
        <v>17</v>
      </c>
    </row>
    <row r="6301" spans="1:11">
      <c r="A6301" s="5" t="s">
        <v>23870</v>
      </c>
      <c r="B6301" s="5" t="s">
        <v>23871</v>
      </c>
      <c r="C6301" s="5" t="s">
        <v>23872</v>
      </c>
      <c r="D6301" s="5" t="s">
        <v>23873</v>
      </c>
      <c r="E6301" s="6">
        <v>45685</v>
      </c>
      <c r="F6301" s="5" t="s">
        <v>56</v>
      </c>
      <c r="G6301" s="5">
        <v>3</v>
      </c>
      <c r="H6301" s="5">
        <v>0</v>
      </c>
      <c r="I6301" s="5">
        <v>270</v>
      </c>
      <c r="J6301" s="5" t="s">
        <v>84</v>
      </c>
      <c r="K6301" s="5" t="s">
        <v>17</v>
      </c>
    </row>
    <row r="6302" spans="1:11">
      <c r="A6302" s="5" t="s">
        <v>23874</v>
      </c>
      <c r="B6302" s="5" t="s">
        <v>23875</v>
      </c>
      <c r="C6302" s="5" t="s">
        <v>23876</v>
      </c>
      <c r="D6302" s="5" t="s">
        <v>23877</v>
      </c>
      <c r="E6302" s="6">
        <v>45587</v>
      </c>
      <c r="F6302" s="5" t="s">
        <v>42</v>
      </c>
      <c r="G6302" s="5">
        <v>1</v>
      </c>
      <c r="H6302" s="5">
        <v>0</v>
      </c>
      <c r="I6302" s="5">
        <v>200</v>
      </c>
      <c r="J6302" s="5" t="s">
        <v>16</v>
      </c>
      <c r="K6302" s="5" t="s">
        <v>17</v>
      </c>
    </row>
    <row r="6303" spans="1:11">
      <c r="A6303" s="5" t="s">
        <v>23878</v>
      </c>
      <c r="B6303" s="5" t="s">
        <v>23879</v>
      </c>
      <c r="C6303" s="5" t="s">
        <v>23880</v>
      </c>
      <c r="D6303" s="5" t="s">
        <v>18361</v>
      </c>
      <c r="E6303" s="6">
        <v>45752</v>
      </c>
      <c r="F6303" s="5" t="s">
        <v>22</v>
      </c>
      <c r="G6303" s="5">
        <v>4</v>
      </c>
      <c r="H6303" s="5">
        <v>0</v>
      </c>
      <c r="I6303" s="5">
        <v>400</v>
      </c>
      <c r="J6303" s="5" t="s">
        <v>16</v>
      </c>
      <c r="K6303" s="5" t="s">
        <v>78</v>
      </c>
    </row>
    <row r="6304" spans="1:11">
      <c r="A6304" s="5" t="s">
        <v>23881</v>
      </c>
      <c r="B6304" s="5" t="s">
        <v>23882</v>
      </c>
      <c r="C6304" s="5" t="s">
        <v>23883</v>
      </c>
      <c r="D6304" s="5" t="s">
        <v>6264</v>
      </c>
      <c r="E6304" s="6">
        <v>45431</v>
      </c>
      <c r="F6304" s="5" t="s">
        <v>42</v>
      </c>
      <c r="G6304" s="5">
        <v>3</v>
      </c>
      <c r="H6304" s="5">
        <v>15</v>
      </c>
      <c r="I6304" s="5">
        <v>510</v>
      </c>
      <c r="J6304" s="5" t="s">
        <v>90</v>
      </c>
      <c r="K6304" s="5" t="s">
        <v>17</v>
      </c>
    </row>
    <row r="6305" spans="1:11">
      <c r="A6305" s="5" t="s">
        <v>23884</v>
      </c>
      <c r="B6305" s="5" t="s">
        <v>23885</v>
      </c>
      <c r="C6305" s="5" t="s">
        <v>23886</v>
      </c>
      <c r="D6305" s="5" t="s">
        <v>23887</v>
      </c>
      <c r="E6305" s="6">
        <v>45731</v>
      </c>
      <c r="F6305" s="5" t="s">
        <v>22</v>
      </c>
      <c r="G6305" s="5">
        <v>3</v>
      </c>
      <c r="H6305" s="5">
        <v>0</v>
      </c>
      <c r="I6305" s="5">
        <v>300</v>
      </c>
      <c r="J6305" s="5" t="s">
        <v>33</v>
      </c>
      <c r="K6305" s="5" t="s">
        <v>17</v>
      </c>
    </row>
    <row r="6306" spans="1:11">
      <c r="A6306" s="5" t="s">
        <v>23888</v>
      </c>
      <c r="B6306" s="5" t="s">
        <v>23889</v>
      </c>
      <c r="C6306" s="5" t="s">
        <v>23890</v>
      </c>
      <c r="D6306" s="5" t="s">
        <v>23891</v>
      </c>
      <c r="E6306" s="6">
        <v>45631</v>
      </c>
      <c r="F6306" s="5" t="s">
        <v>89</v>
      </c>
      <c r="G6306" s="5">
        <v>2</v>
      </c>
      <c r="H6306" s="5">
        <v>0</v>
      </c>
      <c r="I6306" s="5">
        <v>100</v>
      </c>
      <c r="J6306" s="5" t="s">
        <v>33</v>
      </c>
      <c r="K6306" s="5" t="s">
        <v>17</v>
      </c>
    </row>
    <row r="6307" spans="1:11">
      <c r="A6307" s="5" t="s">
        <v>23892</v>
      </c>
      <c r="B6307" s="5" t="s">
        <v>23893</v>
      </c>
      <c r="C6307" s="5" t="s">
        <v>23894</v>
      </c>
      <c r="D6307" s="5" t="s">
        <v>4223</v>
      </c>
      <c r="E6307" s="6">
        <v>45714</v>
      </c>
      <c r="F6307" s="5" t="s">
        <v>89</v>
      </c>
      <c r="G6307" s="5">
        <v>1</v>
      </c>
      <c r="H6307" s="5">
        <v>0</v>
      </c>
      <c r="I6307" s="5">
        <v>50</v>
      </c>
      <c r="J6307" s="5" t="s">
        <v>33</v>
      </c>
      <c r="K6307" s="5" t="s">
        <v>17</v>
      </c>
    </row>
    <row r="6308" spans="1:11">
      <c r="A6308" s="5" t="s">
        <v>23895</v>
      </c>
      <c r="B6308" s="5" t="s">
        <v>23896</v>
      </c>
      <c r="C6308" s="5" t="s">
        <v>23897</v>
      </c>
      <c r="D6308" s="5" t="s">
        <v>23898</v>
      </c>
      <c r="E6308" s="6">
        <v>45759</v>
      </c>
      <c r="F6308" s="5" t="s">
        <v>83</v>
      </c>
      <c r="G6308" s="5">
        <v>3</v>
      </c>
      <c r="H6308" s="5">
        <v>0</v>
      </c>
      <c r="I6308" s="5">
        <v>450</v>
      </c>
      <c r="J6308" s="5" t="s">
        <v>23</v>
      </c>
      <c r="K6308" s="5" t="s">
        <v>17</v>
      </c>
    </row>
    <row r="6309" spans="1:11">
      <c r="A6309" s="5" t="s">
        <v>23899</v>
      </c>
      <c r="B6309" s="5" t="s">
        <v>23900</v>
      </c>
      <c r="C6309" s="5" t="s">
        <v>23901</v>
      </c>
      <c r="D6309" s="5" t="s">
        <v>23902</v>
      </c>
      <c r="E6309" s="6">
        <v>45499</v>
      </c>
      <c r="F6309" s="5" t="s">
        <v>22</v>
      </c>
      <c r="G6309" s="5">
        <v>1</v>
      </c>
      <c r="H6309" s="5">
        <v>0</v>
      </c>
      <c r="I6309" s="5">
        <v>100</v>
      </c>
      <c r="J6309" s="5" t="s">
        <v>33</v>
      </c>
      <c r="K6309" s="5" t="s">
        <v>17</v>
      </c>
    </row>
    <row r="6310" spans="1:11">
      <c r="A6310" s="5" t="s">
        <v>23903</v>
      </c>
      <c r="B6310" s="5" t="s">
        <v>23904</v>
      </c>
      <c r="C6310" s="5" t="s">
        <v>23905</v>
      </c>
      <c r="D6310" s="5" t="s">
        <v>23906</v>
      </c>
      <c r="E6310" s="6">
        <v>45442</v>
      </c>
      <c r="F6310" s="5" t="s">
        <v>28</v>
      </c>
      <c r="G6310" s="5">
        <v>3</v>
      </c>
      <c r="H6310" s="5">
        <v>5</v>
      </c>
      <c r="I6310" s="5">
        <v>855</v>
      </c>
      <c r="J6310" s="5" t="s">
        <v>33</v>
      </c>
      <c r="K6310" s="5" t="s">
        <v>17</v>
      </c>
    </row>
    <row r="6311" spans="1:11">
      <c r="A6311" s="5" t="s">
        <v>23907</v>
      </c>
      <c r="B6311" s="5" t="s">
        <v>23908</v>
      </c>
      <c r="C6311" s="5" t="s">
        <v>23909</v>
      </c>
      <c r="D6311" s="5" t="s">
        <v>186</v>
      </c>
      <c r="E6311" s="6">
        <v>45726</v>
      </c>
      <c r="F6311" s="5" t="s">
        <v>89</v>
      </c>
      <c r="G6311" s="5">
        <v>1</v>
      </c>
      <c r="H6311" s="5">
        <v>10</v>
      </c>
      <c r="I6311" s="5">
        <v>45</v>
      </c>
      <c r="J6311" s="5" t="s">
        <v>33</v>
      </c>
      <c r="K6311" s="5" t="s">
        <v>78</v>
      </c>
    </row>
    <row r="6312" spans="1:11">
      <c r="A6312" s="5" t="s">
        <v>23910</v>
      </c>
      <c r="B6312" s="5" t="s">
        <v>18311</v>
      </c>
      <c r="C6312" s="5" t="s">
        <v>23911</v>
      </c>
      <c r="D6312" s="5" t="s">
        <v>23912</v>
      </c>
      <c r="E6312" s="6">
        <v>45684</v>
      </c>
      <c r="F6312" s="5" t="s">
        <v>22</v>
      </c>
      <c r="G6312" s="5">
        <v>1</v>
      </c>
      <c r="H6312" s="5">
        <v>0</v>
      </c>
      <c r="I6312" s="5">
        <v>100</v>
      </c>
      <c r="J6312" s="5" t="s">
        <v>84</v>
      </c>
      <c r="K6312" s="5" t="s">
        <v>17</v>
      </c>
    </row>
    <row r="6313" spans="1:11">
      <c r="A6313" s="5" t="s">
        <v>23913</v>
      </c>
      <c r="B6313" s="5" t="s">
        <v>23914</v>
      </c>
      <c r="C6313" s="5" t="s">
        <v>23915</v>
      </c>
      <c r="D6313" s="5" t="s">
        <v>23916</v>
      </c>
      <c r="E6313" s="6">
        <v>45719</v>
      </c>
      <c r="F6313" s="5" t="s">
        <v>73</v>
      </c>
      <c r="G6313" s="5">
        <v>3</v>
      </c>
      <c r="H6313" s="5">
        <v>0</v>
      </c>
      <c r="I6313" s="5">
        <v>360</v>
      </c>
      <c r="J6313" s="5" t="s">
        <v>23</v>
      </c>
      <c r="K6313" s="5" t="s">
        <v>78</v>
      </c>
    </row>
    <row r="6314" spans="1:11">
      <c r="A6314" s="5" t="s">
        <v>23917</v>
      </c>
      <c r="B6314" s="5" t="s">
        <v>23918</v>
      </c>
      <c r="C6314" s="5" t="s">
        <v>23919</v>
      </c>
      <c r="D6314" s="5" t="s">
        <v>23920</v>
      </c>
      <c r="E6314" s="6">
        <v>45504</v>
      </c>
      <c r="F6314" s="5" t="s">
        <v>89</v>
      </c>
      <c r="G6314" s="5">
        <v>2</v>
      </c>
      <c r="H6314" s="5">
        <v>0</v>
      </c>
      <c r="I6314" s="5">
        <v>100</v>
      </c>
      <c r="J6314" s="5" t="s">
        <v>23</v>
      </c>
      <c r="K6314" s="5" t="s">
        <v>17</v>
      </c>
    </row>
    <row r="6315" spans="1:11">
      <c r="A6315" s="5" t="s">
        <v>23921</v>
      </c>
      <c r="B6315" s="5" t="s">
        <v>23922</v>
      </c>
      <c r="C6315" s="5" t="s">
        <v>23923</v>
      </c>
      <c r="D6315" s="5" t="s">
        <v>23924</v>
      </c>
      <c r="E6315" s="6">
        <v>45598</v>
      </c>
      <c r="F6315" s="5" t="s">
        <v>83</v>
      </c>
      <c r="G6315" s="5">
        <v>3</v>
      </c>
      <c r="H6315" s="5">
        <v>0</v>
      </c>
      <c r="I6315" s="5">
        <v>450</v>
      </c>
      <c r="J6315" s="5" t="s">
        <v>33</v>
      </c>
      <c r="K6315" s="5" t="s">
        <v>17</v>
      </c>
    </row>
    <row r="6316" spans="1:11">
      <c r="A6316" s="5" t="s">
        <v>23925</v>
      </c>
      <c r="B6316" s="5" t="s">
        <v>8800</v>
      </c>
      <c r="C6316" s="5" t="s">
        <v>23926</v>
      </c>
      <c r="D6316" s="5" t="s">
        <v>23927</v>
      </c>
      <c r="E6316" s="6">
        <v>45494</v>
      </c>
      <c r="F6316" s="5" t="s">
        <v>73</v>
      </c>
      <c r="G6316" s="5">
        <v>4</v>
      </c>
      <c r="H6316" s="5">
        <v>0</v>
      </c>
      <c r="I6316" s="5">
        <v>480</v>
      </c>
      <c r="J6316" s="5" t="s">
        <v>16</v>
      </c>
      <c r="K6316" s="5" t="s">
        <v>17</v>
      </c>
    </row>
    <row r="6317" spans="1:11">
      <c r="A6317" s="5" t="s">
        <v>23928</v>
      </c>
      <c r="B6317" s="5" t="s">
        <v>23929</v>
      </c>
      <c r="C6317" s="5" t="s">
        <v>23930</v>
      </c>
      <c r="D6317" s="5" t="s">
        <v>23931</v>
      </c>
      <c r="E6317" s="6">
        <v>45493</v>
      </c>
      <c r="F6317" s="5" t="s">
        <v>89</v>
      </c>
      <c r="G6317" s="5">
        <v>4</v>
      </c>
      <c r="H6317" s="5">
        <v>0</v>
      </c>
      <c r="I6317" s="5">
        <v>200</v>
      </c>
      <c r="J6317" s="5" t="s">
        <v>84</v>
      </c>
      <c r="K6317" s="5" t="s">
        <v>78</v>
      </c>
    </row>
    <row r="6318" spans="1:11">
      <c r="A6318" s="5" t="s">
        <v>23932</v>
      </c>
      <c r="B6318" s="5" t="s">
        <v>23933</v>
      </c>
      <c r="C6318" s="5" t="s">
        <v>23934</v>
      </c>
      <c r="D6318" s="5" t="s">
        <v>23935</v>
      </c>
      <c r="E6318" s="6">
        <v>45690</v>
      </c>
      <c r="F6318" s="5" t="s">
        <v>83</v>
      </c>
      <c r="G6318" s="5">
        <v>4</v>
      </c>
      <c r="H6318" s="5">
        <v>0</v>
      </c>
      <c r="I6318" s="5">
        <v>600</v>
      </c>
      <c r="J6318" s="5" t="s">
        <v>23</v>
      </c>
      <c r="K6318" s="5" t="s">
        <v>17</v>
      </c>
    </row>
    <row r="6319" spans="1:11">
      <c r="A6319" s="5" t="s">
        <v>23936</v>
      </c>
      <c r="B6319" s="5" t="s">
        <v>16205</v>
      </c>
      <c r="C6319" s="5" t="s">
        <v>23937</v>
      </c>
      <c r="D6319" s="5" t="s">
        <v>23938</v>
      </c>
      <c r="E6319" s="6">
        <v>45636</v>
      </c>
      <c r="F6319" s="5" t="s">
        <v>73</v>
      </c>
      <c r="G6319" s="5">
        <v>2</v>
      </c>
      <c r="H6319" s="5">
        <v>10</v>
      </c>
      <c r="I6319" s="5">
        <v>216</v>
      </c>
      <c r="J6319" s="5" t="s">
        <v>16</v>
      </c>
      <c r="K6319" s="5" t="s">
        <v>17</v>
      </c>
    </row>
    <row r="6320" spans="1:11">
      <c r="A6320" s="5" t="s">
        <v>23939</v>
      </c>
      <c r="B6320" s="5" t="s">
        <v>23940</v>
      </c>
      <c r="C6320" s="5" t="s">
        <v>23941</v>
      </c>
      <c r="D6320" s="5" t="s">
        <v>23942</v>
      </c>
      <c r="E6320" s="6">
        <v>45645</v>
      </c>
      <c r="F6320" s="5" t="s">
        <v>47</v>
      </c>
      <c r="G6320" s="5">
        <v>3</v>
      </c>
      <c r="H6320" s="5">
        <v>5</v>
      </c>
      <c r="I6320" s="5">
        <v>3420</v>
      </c>
      <c r="J6320" s="5" t="s">
        <v>90</v>
      </c>
      <c r="K6320" s="5" t="s">
        <v>17</v>
      </c>
    </row>
    <row r="6321" spans="1:11">
      <c r="A6321" s="5" t="s">
        <v>23943</v>
      </c>
      <c r="B6321" s="5" t="s">
        <v>23944</v>
      </c>
      <c r="C6321" s="5" t="s">
        <v>23945</v>
      </c>
      <c r="D6321" s="5" t="s">
        <v>23946</v>
      </c>
      <c r="E6321" s="6">
        <v>45500</v>
      </c>
      <c r="F6321" s="5" t="s">
        <v>28</v>
      </c>
      <c r="G6321" s="5">
        <v>2</v>
      </c>
      <c r="H6321" s="5">
        <v>0</v>
      </c>
      <c r="I6321" s="5">
        <v>600</v>
      </c>
      <c r="J6321" s="5" t="s">
        <v>23</v>
      </c>
      <c r="K6321" s="5" t="s">
        <v>17</v>
      </c>
    </row>
    <row r="6322" spans="1:11">
      <c r="A6322" s="5" t="s">
        <v>23947</v>
      </c>
      <c r="B6322" s="5" t="s">
        <v>23948</v>
      </c>
      <c r="C6322" s="5" t="s">
        <v>23949</v>
      </c>
      <c r="D6322" s="5" t="s">
        <v>9580</v>
      </c>
      <c r="E6322" s="6">
        <v>45519</v>
      </c>
      <c r="F6322" s="5" t="s">
        <v>15</v>
      </c>
      <c r="G6322" s="5">
        <v>1</v>
      </c>
      <c r="H6322" s="5">
        <v>5</v>
      </c>
      <c r="I6322" s="5">
        <v>760</v>
      </c>
      <c r="J6322" s="5" t="s">
        <v>33</v>
      </c>
      <c r="K6322" s="5" t="s">
        <v>17</v>
      </c>
    </row>
    <row r="6323" spans="1:11">
      <c r="A6323" s="5" t="s">
        <v>23950</v>
      </c>
      <c r="B6323" s="5" t="s">
        <v>23951</v>
      </c>
      <c r="C6323" s="5" t="s">
        <v>23952</v>
      </c>
      <c r="D6323" s="5" t="s">
        <v>23953</v>
      </c>
      <c r="E6323" s="6">
        <v>45592</v>
      </c>
      <c r="F6323" s="5" t="s">
        <v>73</v>
      </c>
      <c r="G6323" s="5">
        <v>2</v>
      </c>
      <c r="H6323" s="5">
        <v>0</v>
      </c>
      <c r="I6323" s="5">
        <v>240</v>
      </c>
      <c r="J6323" s="5" t="s">
        <v>90</v>
      </c>
      <c r="K6323" s="5" t="s">
        <v>17</v>
      </c>
    </row>
    <row r="6324" spans="1:11">
      <c r="A6324" s="5" t="s">
        <v>23954</v>
      </c>
      <c r="B6324" s="5" t="s">
        <v>23955</v>
      </c>
      <c r="C6324" s="5" t="s">
        <v>23956</v>
      </c>
      <c r="D6324" s="5" t="s">
        <v>23957</v>
      </c>
      <c r="E6324" s="6">
        <v>45758</v>
      </c>
      <c r="F6324" s="5" t="s">
        <v>15</v>
      </c>
      <c r="G6324" s="5">
        <v>2</v>
      </c>
      <c r="H6324" s="5">
        <v>5</v>
      </c>
      <c r="I6324" s="5">
        <v>1520</v>
      </c>
      <c r="J6324" s="5" t="s">
        <v>16</v>
      </c>
      <c r="K6324" s="5" t="s">
        <v>78</v>
      </c>
    </row>
    <row r="6325" spans="1:11">
      <c r="A6325" s="5" t="s">
        <v>23958</v>
      </c>
      <c r="B6325" s="5" t="s">
        <v>23959</v>
      </c>
      <c r="C6325" s="5" t="s">
        <v>23960</v>
      </c>
      <c r="D6325" s="5" t="s">
        <v>2597</v>
      </c>
      <c r="E6325" s="6">
        <v>45452</v>
      </c>
      <c r="F6325" s="5" t="s">
        <v>73</v>
      </c>
      <c r="G6325" s="5">
        <v>4</v>
      </c>
      <c r="H6325" s="5">
        <v>10</v>
      </c>
      <c r="I6325" s="5">
        <v>432</v>
      </c>
      <c r="J6325" s="5" t="s">
        <v>33</v>
      </c>
      <c r="K6325" s="5" t="s">
        <v>17</v>
      </c>
    </row>
    <row r="6326" spans="1:11">
      <c r="A6326" s="5" t="s">
        <v>23961</v>
      </c>
      <c r="B6326" s="5" t="s">
        <v>23962</v>
      </c>
      <c r="C6326" s="5" t="s">
        <v>23963</v>
      </c>
      <c r="D6326" s="5" t="s">
        <v>4353</v>
      </c>
      <c r="E6326" s="6">
        <v>45551</v>
      </c>
      <c r="F6326" s="5" t="s">
        <v>83</v>
      </c>
      <c r="G6326" s="5">
        <v>4</v>
      </c>
      <c r="H6326" s="5">
        <v>5</v>
      </c>
      <c r="I6326" s="5">
        <v>570</v>
      </c>
      <c r="J6326" s="5" t="s">
        <v>16</v>
      </c>
      <c r="K6326" s="5" t="s">
        <v>17</v>
      </c>
    </row>
    <row r="6327" spans="1:11">
      <c r="A6327" s="5" t="s">
        <v>23964</v>
      </c>
      <c r="B6327" s="5" t="s">
        <v>23965</v>
      </c>
      <c r="C6327" s="5" t="s">
        <v>23966</v>
      </c>
      <c r="D6327" s="5" t="s">
        <v>23967</v>
      </c>
      <c r="E6327" s="6">
        <v>45678</v>
      </c>
      <c r="F6327" s="5" t="s">
        <v>89</v>
      </c>
      <c r="G6327" s="5">
        <v>4</v>
      </c>
      <c r="H6327" s="5">
        <v>5</v>
      </c>
      <c r="I6327" s="5">
        <v>190</v>
      </c>
      <c r="J6327" s="5" t="s">
        <v>33</v>
      </c>
      <c r="K6327" s="5" t="s">
        <v>17</v>
      </c>
    </row>
    <row r="6328" spans="1:11">
      <c r="A6328" s="5" t="s">
        <v>23968</v>
      </c>
      <c r="B6328" s="5" t="s">
        <v>23969</v>
      </c>
      <c r="C6328" s="5" t="s">
        <v>23970</v>
      </c>
      <c r="D6328" s="5" t="s">
        <v>23971</v>
      </c>
      <c r="E6328" s="6">
        <v>45756</v>
      </c>
      <c r="F6328" s="5" t="s">
        <v>28</v>
      </c>
      <c r="G6328" s="5">
        <v>2</v>
      </c>
      <c r="H6328" s="5">
        <v>5</v>
      </c>
      <c r="I6328" s="5">
        <v>570</v>
      </c>
      <c r="J6328" s="5" t="s">
        <v>90</v>
      </c>
      <c r="K6328" s="5" t="s">
        <v>17</v>
      </c>
    </row>
    <row r="6329" spans="1:11">
      <c r="A6329" s="5" t="s">
        <v>23972</v>
      </c>
      <c r="B6329" s="5" t="s">
        <v>1205</v>
      </c>
      <c r="C6329" s="5" t="s">
        <v>23973</v>
      </c>
      <c r="D6329" s="5" t="s">
        <v>2027</v>
      </c>
      <c r="E6329" s="6">
        <v>45724</v>
      </c>
      <c r="F6329" s="5" t="s">
        <v>47</v>
      </c>
      <c r="G6329" s="5">
        <v>1</v>
      </c>
      <c r="H6329" s="5">
        <v>0</v>
      </c>
      <c r="I6329" s="5">
        <v>1200</v>
      </c>
      <c r="J6329" s="5" t="s">
        <v>23</v>
      </c>
      <c r="K6329" s="5" t="s">
        <v>17</v>
      </c>
    </row>
    <row r="6330" spans="1:11">
      <c r="A6330" s="5" t="s">
        <v>23974</v>
      </c>
      <c r="B6330" s="5" t="s">
        <v>23975</v>
      </c>
      <c r="C6330" s="5" t="s">
        <v>23976</v>
      </c>
      <c r="D6330" s="5" t="s">
        <v>23977</v>
      </c>
      <c r="E6330" s="6">
        <v>45638</v>
      </c>
      <c r="F6330" s="5" t="s">
        <v>22</v>
      </c>
      <c r="G6330" s="5">
        <v>2</v>
      </c>
      <c r="H6330" s="5">
        <v>0</v>
      </c>
      <c r="I6330" s="5">
        <v>200</v>
      </c>
      <c r="J6330" s="5" t="s">
        <v>90</v>
      </c>
      <c r="K6330" s="5" t="s">
        <v>17</v>
      </c>
    </row>
    <row r="6331" spans="1:11">
      <c r="A6331" s="5" t="s">
        <v>23978</v>
      </c>
      <c r="B6331" s="5" t="s">
        <v>23979</v>
      </c>
      <c r="C6331" s="5" t="s">
        <v>23980</v>
      </c>
      <c r="D6331" s="5" t="s">
        <v>350</v>
      </c>
      <c r="E6331" s="6">
        <v>45462</v>
      </c>
      <c r="F6331" s="5" t="s">
        <v>42</v>
      </c>
      <c r="G6331" s="5">
        <v>4</v>
      </c>
      <c r="H6331" s="5">
        <v>0</v>
      </c>
      <c r="I6331" s="5">
        <v>800</v>
      </c>
      <c r="J6331" s="5" t="s">
        <v>33</v>
      </c>
      <c r="K6331" s="5" t="s">
        <v>17</v>
      </c>
    </row>
    <row r="6332" spans="1:11">
      <c r="A6332" s="5" t="s">
        <v>23981</v>
      </c>
      <c r="B6332" s="5" t="s">
        <v>23982</v>
      </c>
      <c r="C6332" s="5" t="s">
        <v>23983</v>
      </c>
      <c r="D6332" s="5" t="s">
        <v>23984</v>
      </c>
      <c r="E6332" s="6">
        <v>45498</v>
      </c>
      <c r="F6332" s="5" t="s">
        <v>22</v>
      </c>
      <c r="G6332" s="5">
        <v>3</v>
      </c>
      <c r="H6332" s="5">
        <v>10</v>
      </c>
      <c r="I6332" s="5">
        <v>270</v>
      </c>
      <c r="J6332" s="5" t="s">
        <v>90</v>
      </c>
      <c r="K6332" s="5" t="s">
        <v>17</v>
      </c>
    </row>
    <row r="6333" spans="1:11">
      <c r="A6333" s="5" t="s">
        <v>23985</v>
      </c>
      <c r="B6333" s="5" t="s">
        <v>23986</v>
      </c>
      <c r="C6333" s="5" t="s">
        <v>19713</v>
      </c>
      <c r="D6333" s="5" t="s">
        <v>23987</v>
      </c>
      <c r="E6333" s="6">
        <v>45586</v>
      </c>
      <c r="F6333" s="5" t="s">
        <v>42</v>
      </c>
      <c r="G6333" s="5">
        <v>1</v>
      </c>
      <c r="H6333" s="5">
        <v>0</v>
      </c>
      <c r="I6333" s="5">
        <v>200</v>
      </c>
      <c r="J6333" s="5" t="s">
        <v>90</v>
      </c>
      <c r="K6333" s="5" t="s">
        <v>17</v>
      </c>
    </row>
    <row r="6334" spans="1:11">
      <c r="A6334" s="5" t="s">
        <v>23988</v>
      </c>
      <c r="B6334" s="5" t="s">
        <v>23989</v>
      </c>
      <c r="C6334" s="5" t="s">
        <v>23990</v>
      </c>
      <c r="D6334" s="5" t="s">
        <v>17273</v>
      </c>
      <c r="E6334" s="6">
        <v>45534</v>
      </c>
      <c r="F6334" s="5" t="s">
        <v>56</v>
      </c>
      <c r="G6334" s="5">
        <v>1</v>
      </c>
      <c r="H6334" s="5">
        <v>10</v>
      </c>
      <c r="I6334" s="5">
        <v>81</v>
      </c>
      <c r="J6334" s="5" t="s">
        <v>33</v>
      </c>
      <c r="K6334" s="5" t="s">
        <v>17</v>
      </c>
    </row>
    <row r="6335" spans="1:11">
      <c r="A6335" s="5" t="s">
        <v>23991</v>
      </c>
      <c r="B6335" s="5" t="s">
        <v>23992</v>
      </c>
      <c r="C6335" s="5" t="s">
        <v>23993</v>
      </c>
      <c r="D6335" s="5" t="s">
        <v>7617</v>
      </c>
      <c r="E6335" s="6">
        <v>45501</v>
      </c>
      <c r="F6335" s="5" t="s">
        <v>28</v>
      </c>
      <c r="G6335" s="5">
        <v>1</v>
      </c>
      <c r="H6335" s="5">
        <v>0</v>
      </c>
      <c r="I6335" s="5">
        <v>300</v>
      </c>
      <c r="J6335" s="5" t="s">
        <v>16</v>
      </c>
      <c r="K6335" s="5" t="s">
        <v>17</v>
      </c>
    </row>
    <row r="6336" spans="1:11">
      <c r="A6336" s="5" t="s">
        <v>23994</v>
      </c>
      <c r="B6336" s="5" t="s">
        <v>23995</v>
      </c>
      <c r="C6336" s="5" t="s">
        <v>23996</v>
      </c>
      <c r="D6336" s="5" t="s">
        <v>23997</v>
      </c>
      <c r="E6336" s="6">
        <v>45763</v>
      </c>
      <c r="F6336" s="5" t="s">
        <v>83</v>
      </c>
      <c r="G6336" s="5">
        <v>3</v>
      </c>
      <c r="H6336" s="5">
        <v>5</v>
      </c>
      <c r="I6336" s="5">
        <v>427.5</v>
      </c>
      <c r="J6336" s="5" t="s">
        <v>16</v>
      </c>
      <c r="K6336" s="5" t="s">
        <v>17</v>
      </c>
    </row>
    <row r="6337" spans="1:11">
      <c r="A6337" s="5" t="s">
        <v>23998</v>
      </c>
      <c r="B6337" s="5" t="s">
        <v>23999</v>
      </c>
      <c r="C6337" s="5" t="s">
        <v>24000</v>
      </c>
      <c r="D6337" s="5" t="s">
        <v>6789</v>
      </c>
      <c r="E6337" s="6">
        <v>45440</v>
      </c>
      <c r="F6337" s="5" t="s">
        <v>28</v>
      </c>
      <c r="G6337" s="5">
        <v>3</v>
      </c>
      <c r="H6337" s="5">
        <v>10</v>
      </c>
      <c r="I6337" s="5">
        <v>810</v>
      </c>
      <c r="J6337" s="5" t="s">
        <v>90</v>
      </c>
      <c r="K6337" s="5" t="s">
        <v>17</v>
      </c>
    </row>
    <row r="6338" spans="1:11">
      <c r="A6338" s="5" t="s">
        <v>24001</v>
      </c>
      <c r="B6338" s="5" t="s">
        <v>6250</v>
      </c>
      <c r="C6338" s="5" t="s">
        <v>24002</v>
      </c>
      <c r="D6338" s="5" t="s">
        <v>14134</v>
      </c>
      <c r="E6338" s="6">
        <v>45424</v>
      </c>
      <c r="F6338" s="5" t="s">
        <v>83</v>
      </c>
      <c r="G6338" s="5">
        <v>4</v>
      </c>
      <c r="H6338" s="5">
        <v>0</v>
      </c>
      <c r="I6338" s="5">
        <v>600</v>
      </c>
      <c r="J6338" s="5" t="s">
        <v>90</v>
      </c>
      <c r="K6338" s="5" t="s">
        <v>17</v>
      </c>
    </row>
    <row r="6339" spans="1:11">
      <c r="A6339" s="5" t="s">
        <v>24003</v>
      </c>
      <c r="B6339" s="5" t="s">
        <v>24004</v>
      </c>
      <c r="C6339" s="5" t="s">
        <v>24005</v>
      </c>
      <c r="D6339" s="5" t="s">
        <v>12204</v>
      </c>
      <c r="E6339" s="6">
        <v>45739</v>
      </c>
      <c r="F6339" s="5" t="s">
        <v>15</v>
      </c>
      <c r="G6339" s="5">
        <v>4</v>
      </c>
      <c r="H6339" s="5">
        <v>0</v>
      </c>
      <c r="I6339" s="5">
        <v>3200</v>
      </c>
      <c r="J6339" s="5" t="s">
        <v>23</v>
      </c>
      <c r="K6339" s="5" t="s">
        <v>17</v>
      </c>
    </row>
    <row r="6340" spans="1:11">
      <c r="A6340" s="5" t="s">
        <v>24006</v>
      </c>
      <c r="B6340" s="5" t="s">
        <v>24007</v>
      </c>
      <c r="C6340" s="5" t="s">
        <v>24008</v>
      </c>
      <c r="D6340" s="5" t="s">
        <v>24009</v>
      </c>
      <c r="E6340" s="6">
        <v>45585</v>
      </c>
      <c r="F6340" s="5" t="s">
        <v>56</v>
      </c>
      <c r="G6340" s="5">
        <v>3</v>
      </c>
      <c r="H6340" s="5">
        <v>0</v>
      </c>
      <c r="I6340" s="5">
        <v>270</v>
      </c>
      <c r="J6340" s="5" t="s">
        <v>33</v>
      </c>
      <c r="K6340" s="5" t="s">
        <v>17</v>
      </c>
    </row>
    <row r="6341" spans="1:11">
      <c r="A6341" s="5" t="s">
        <v>24010</v>
      </c>
      <c r="B6341" s="5" t="s">
        <v>24011</v>
      </c>
      <c r="C6341" s="5" t="s">
        <v>24012</v>
      </c>
      <c r="D6341" s="5" t="s">
        <v>8360</v>
      </c>
      <c r="E6341" s="6">
        <v>45457</v>
      </c>
      <c r="F6341" s="5" t="s">
        <v>42</v>
      </c>
      <c r="G6341" s="5">
        <v>1</v>
      </c>
      <c r="H6341" s="5">
        <v>0</v>
      </c>
      <c r="I6341" s="5">
        <v>200</v>
      </c>
      <c r="J6341" s="5" t="s">
        <v>90</v>
      </c>
      <c r="K6341" s="5" t="s">
        <v>17</v>
      </c>
    </row>
    <row r="6342" spans="1:11">
      <c r="A6342" s="5" t="s">
        <v>24013</v>
      </c>
      <c r="B6342" s="5" t="s">
        <v>24014</v>
      </c>
      <c r="C6342" s="5" t="s">
        <v>24015</v>
      </c>
      <c r="D6342" s="5" t="s">
        <v>10012</v>
      </c>
      <c r="E6342" s="6">
        <v>45761</v>
      </c>
      <c r="F6342" s="5" t="s">
        <v>22</v>
      </c>
      <c r="G6342" s="5">
        <v>2</v>
      </c>
      <c r="H6342" s="5">
        <v>0</v>
      </c>
      <c r="I6342" s="5">
        <v>200</v>
      </c>
      <c r="J6342" s="5" t="s">
        <v>33</v>
      </c>
      <c r="K6342" s="5" t="s">
        <v>17</v>
      </c>
    </row>
    <row r="6343" spans="1:11">
      <c r="A6343" s="5" t="s">
        <v>24016</v>
      </c>
      <c r="B6343" s="5" t="s">
        <v>24017</v>
      </c>
      <c r="C6343" s="5" t="s">
        <v>24018</v>
      </c>
      <c r="D6343" s="5" t="s">
        <v>24019</v>
      </c>
      <c r="E6343" s="6">
        <v>45593</v>
      </c>
      <c r="F6343" s="5" t="s">
        <v>73</v>
      </c>
      <c r="G6343" s="5">
        <v>1</v>
      </c>
      <c r="H6343" s="5">
        <v>10</v>
      </c>
      <c r="I6343" s="5">
        <v>108</v>
      </c>
      <c r="J6343" s="5" t="s">
        <v>23</v>
      </c>
      <c r="K6343" s="5" t="s">
        <v>17</v>
      </c>
    </row>
    <row r="6344" spans="1:11">
      <c r="A6344" s="5" t="s">
        <v>24020</v>
      </c>
      <c r="B6344" s="5" t="s">
        <v>24021</v>
      </c>
      <c r="C6344" s="5" t="s">
        <v>24022</v>
      </c>
      <c r="D6344" s="5" t="s">
        <v>24023</v>
      </c>
      <c r="E6344" s="6">
        <v>45754</v>
      </c>
      <c r="F6344" s="5" t="s">
        <v>83</v>
      </c>
      <c r="G6344" s="5">
        <v>3</v>
      </c>
      <c r="H6344" s="5">
        <v>0</v>
      </c>
      <c r="I6344" s="5">
        <v>450</v>
      </c>
      <c r="J6344" s="5" t="s">
        <v>16</v>
      </c>
      <c r="K6344" s="5" t="s">
        <v>17</v>
      </c>
    </row>
    <row r="6345" spans="1:11">
      <c r="A6345" s="5" t="s">
        <v>24024</v>
      </c>
      <c r="B6345" s="5" t="s">
        <v>24025</v>
      </c>
      <c r="C6345" s="5" t="s">
        <v>24026</v>
      </c>
      <c r="D6345" s="5" t="s">
        <v>24027</v>
      </c>
      <c r="E6345" s="6">
        <v>45446</v>
      </c>
      <c r="F6345" s="5" t="s">
        <v>28</v>
      </c>
      <c r="G6345" s="5">
        <v>1</v>
      </c>
      <c r="H6345" s="5">
        <v>0</v>
      </c>
      <c r="I6345" s="5">
        <v>300</v>
      </c>
      <c r="J6345" s="5" t="s">
        <v>23</v>
      </c>
      <c r="K6345" s="5" t="s">
        <v>17</v>
      </c>
    </row>
    <row r="6346" spans="1:11">
      <c r="A6346" s="5" t="s">
        <v>24028</v>
      </c>
      <c r="B6346" s="5" t="s">
        <v>16925</v>
      </c>
      <c r="C6346" s="5" t="s">
        <v>24029</v>
      </c>
      <c r="D6346" s="5" t="s">
        <v>24030</v>
      </c>
      <c r="E6346" s="6">
        <v>45496</v>
      </c>
      <c r="F6346" s="5" t="s">
        <v>15</v>
      </c>
      <c r="G6346" s="5">
        <v>2</v>
      </c>
      <c r="H6346" s="5">
        <v>0</v>
      </c>
      <c r="I6346" s="5">
        <v>1600</v>
      </c>
      <c r="J6346" s="5" t="s">
        <v>33</v>
      </c>
      <c r="K6346" s="5" t="s">
        <v>17</v>
      </c>
    </row>
    <row r="6347" spans="1:11">
      <c r="A6347" s="5" t="s">
        <v>24031</v>
      </c>
      <c r="B6347" s="5" t="s">
        <v>24032</v>
      </c>
      <c r="C6347" s="5" t="s">
        <v>24033</v>
      </c>
      <c r="D6347" s="5" t="s">
        <v>24034</v>
      </c>
      <c r="E6347" s="6">
        <v>45665</v>
      </c>
      <c r="F6347" s="5" t="s">
        <v>83</v>
      </c>
      <c r="G6347" s="5">
        <v>4</v>
      </c>
      <c r="H6347" s="5">
        <v>0</v>
      </c>
      <c r="I6347" s="5">
        <v>600</v>
      </c>
      <c r="J6347" s="5" t="s">
        <v>23</v>
      </c>
      <c r="K6347" s="5" t="s">
        <v>17</v>
      </c>
    </row>
    <row r="6348" spans="1:11">
      <c r="A6348" s="5" t="s">
        <v>24035</v>
      </c>
      <c r="B6348" s="5" t="s">
        <v>24036</v>
      </c>
      <c r="C6348" s="5" t="s">
        <v>24037</v>
      </c>
      <c r="D6348" s="5" t="s">
        <v>24038</v>
      </c>
      <c r="E6348" s="6">
        <v>45493</v>
      </c>
      <c r="F6348" s="5" t="s">
        <v>83</v>
      </c>
      <c r="G6348" s="5">
        <v>2</v>
      </c>
      <c r="H6348" s="5">
        <v>15</v>
      </c>
      <c r="I6348" s="5">
        <v>255</v>
      </c>
      <c r="J6348" s="5" t="s">
        <v>84</v>
      </c>
      <c r="K6348" s="5" t="s">
        <v>17</v>
      </c>
    </row>
    <row r="6349" spans="1:11">
      <c r="A6349" s="5" t="s">
        <v>24039</v>
      </c>
      <c r="B6349" s="5" t="s">
        <v>24040</v>
      </c>
      <c r="C6349" s="5" t="s">
        <v>24041</v>
      </c>
      <c r="D6349" s="5" t="s">
        <v>24042</v>
      </c>
      <c r="E6349" s="6">
        <v>45664</v>
      </c>
      <c r="F6349" s="5" t="s">
        <v>47</v>
      </c>
      <c r="G6349" s="5">
        <v>1</v>
      </c>
      <c r="H6349" s="5">
        <v>10</v>
      </c>
      <c r="I6349" s="5">
        <v>1080</v>
      </c>
      <c r="J6349" s="5" t="s">
        <v>90</v>
      </c>
      <c r="K6349" s="5" t="s">
        <v>17</v>
      </c>
    </row>
    <row r="6350" spans="1:11">
      <c r="A6350" s="5" t="s">
        <v>24043</v>
      </c>
      <c r="B6350" s="5" t="s">
        <v>24044</v>
      </c>
      <c r="C6350" s="5" t="s">
        <v>24045</v>
      </c>
      <c r="D6350" s="5" t="s">
        <v>18127</v>
      </c>
      <c r="E6350" s="6">
        <v>45631</v>
      </c>
      <c r="F6350" s="5" t="s">
        <v>15</v>
      </c>
      <c r="G6350" s="5">
        <v>2</v>
      </c>
      <c r="H6350" s="5">
        <v>10</v>
      </c>
      <c r="I6350" s="5">
        <v>1440</v>
      </c>
      <c r="J6350" s="5" t="s">
        <v>16</v>
      </c>
      <c r="K6350" s="5" t="s">
        <v>17</v>
      </c>
    </row>
    <row r="6351" spans="1:11">
      <c r="A6351" s="5" t="s">
        <v>24046</v>
      </c>
      <c r="B6351" s="5" t="s">
        <v>24047</v>
      </c>
      <c r="C6351" s="5" t="s">
        <v>24048</v>
      </c>
      <c r="D6351" s="5" t="s">
        <v>24049</v>
      </c>
      <c r="E6351" s="6">
        <v>45659</v>
      </c>
      <c r="F6351" s="5" t="s">
        <v>83</v>
      </c>
      <c r="G6351" s="5">
        <v>2</v>
      </c>
      <c r="H6351" s="5">
        <v>0</v>
      </c>
      <c r="I6351" s="5">
        <v>300</v>
      </c>
      <c r="J6351" s="5" t="s">
        <v>33</v>
      </c>
      <c r="K6351" s="5" t="s">
        <v>17</v>
      </c>
    </row>
    <row r="6352" spans="1:11">
      <c r="A6352" s="5" t="s">
        <v>24050</v>
      </c>
      <c r="B6352" s="5" t="s">
        <v>24051</v>
      </c>
      <c r="C6352" s="5" t="s">
        <v>24052</v>
      </c>
      <c r="D6352" s="5" t="s">
        <v>24053</v>
      </c>
      <c r="E6352" s="6">
        <v>45531</v>
      </c>
      <c r="F6352" s="5" t="s">
        <v>73</v>
      </c>
      <c r="G6352" s="5">
        <v>4</v>
      </c>
      <c r="H6352" s="5">
        <v>0</v>
      </c>
      <c r="I6352" s="5">
        <v>480</v>
      </c>
      <c r="J6352" s="5" t="s">
        <v>84</v>
      </c>
      <c r="K6352" s="5" t="s">
        <v>17</v>
      </c>
    </row>
    <row r="6353" spans="1:11">
      <c r="A6353" s="5" t="s">
        <v>24054</v>
      </c>
      <c r="B6353" s="5" t="s">
        <v>24055</v>
      </c>
      <c r="C6353" s="5" t="s">
        <v>24056</v>
      </c>
      <c r="D6353" s="5" t="s">
        <v>24057</v>
      </c>
      <c r="E6353" s="6">
        <v>45677</v>
      </c>
      <c r="F6353" s="5" t="s">
        <v>73</v>
      </c>
      <c r="G6353" s="5">
        <v>4</v>
      </c>
      <c r="H6353" s="5">
        <v>0</v>
      </c>
      <c r="I6353" s="5">
        <v>480</v>
      </c>
      <c r="J6353" s="5" t="s">
        <v>90</v>
      </c>
      <c r="K6353" s="5" t="s">
        <v>17</v>
      </c>
    </row>
    <row r="6354" spans="1:11">
      <c r="A6354" s="5" t="s">
        <v>24058</v>
      </c>
      <c r="B6354" s="5" t="s">
        <v>24059</v>
      </c>
      <c r="C6354" s="5" t="s">
        <v>24060</v>
      </c>
      <c r="D6354" s="5" t="s">
        <v>24061</v>
      </c>
      <c r="E6354" s="6">
        <v>45706</v>
      </c>
      <c r="F6354" s="5" t="s">
        <v>22</v>
      </c>
      <c r="G6354" s="5">
        <v>1</v>
      </c>
      <c r="H6354" s="5">
        <v>5</v>
      </c>
      <c r="I6354" s="5">
        <v>95</v>
      </c>
      <c r="J6354" s="5" t="s">
        <v>33</v>
      </c>
      <c r="K6354" s="5" t="s">
        <v>17</v>
      </c>
    </row>
    <row r="6355" spans="1:11">
      <c r="A6355" s="5" t="s">
        <v>24062</v>
      </c>
      <c r="B6355" s="5" t="s">
        <v>24063</v>
      </c>
      <c r="C6355" s="5" t="s">
        <v>24064</v>
      </c>
      <c r="D6355" s="5" t="s">
        <v>18034</v>
      </c>
      <c r="E6355" s="6">
        <v>45570</v>
      </c>
      <c r="F6355" s="5" t="s">
        <v>15</v>
      </c>
      <c r="G6355" s="5">
        <v>1</v>
      </c>
      <c r="H6355" s="5">
        <v>0</v>
      </c>
      <c r="I6355" s="5">
        <v>800</v>
      </c>
      <c r="J6355" s="5" t="s">
        <v>23</v>
      </c>
      <c r="K6355" s="5" t="s">
        <v>17</v>
      </c>
    </row>
    <row r="6356" spans="1:11">
      <c r="A6356" s="5" t="s">
        <v>24065</v>
      </c>
      <c r="B6356" s="5" t="s">
        <v>24066</v>
      </c>
      <c r="C6356" s="5" t="s">
        <v>24067</v>
      </c>
      <c r="D6356" s="5" t="s">
        <v>24068</v>
      </c>
      <c r="E6356" s="6">
        <v>45743</v>
      </c>
      <c r="F6356" s="5" t="s">
        <v>56</v>
      </c>
      <c r="G6356" s="5">
        <v>1</v>
      </c>
      <c r="H6356" s="5">
        <v>0</v>
      </c>
      <c r="I6356" s="5">
        <v>90</v>
      </c>
      <c r="J6356" s="5" t="s">
        <v>84</v>
      </c>
      <c r="K6356" s="5" t="s">
        <v>17</v>
      </c>
    </row>
    <row r="6357" spans="1:11">
      <c r="A6357" s="5" t="s">
        <v>24069</v>
      </c>
      <c r="B6357" s="5" t="s">
        <v>24070</v>
      </c>
      <c r="C6357" s="5" t="s">
        <v>24071</v>
      </c>
      <c r="D6357" s="5" t="s">
        <v>24072</v>
      </c>
      <c r="E6357" s="6">
        <v>45404</v>
      </c>
      <c r="F6357" s="5" t="s">
        <v>42</v>
      </c>
      <c r="G6357" s="5">
        <v>3</v>
      </c>
      <c r="H6357" s="5">
        <v>0</v>
      </c>
      <c r="I6357" s="5">
        <v>600</v>
      </c>
      <c r="J6357" s="5" t="s">
        <v>84</v>
      </c>
      <c r="K6357" s="5" t="s">
        <v>78</v>
      </c>
    </row>
    <row r="6358" spans="1:11">
      <c r="A6358" s="5" t="s">
        <v>24073</v>
      </c>
      <c r="B6358" s="5" t="s">
        <v>24074</v>
      </c>
      <c r="C6358" s="5" t="s">
        <v>24075</v>
      </c>
      <c r="D6358" s="5" t="s">
        <v>20511</v>
      </c>
      <c r="E6358" s="6">
        <v>45511</v>
      </c>
      <c r="F6358" s="5" t="s">
        <v>73</v>
      </c>
      <c r="G6358" s="5">
        <v>3</v>
      </c>
      <c r="H6358" s="5">
        <v>0</v>
      </c>
      <c r="I6358" s="5">
        <v>360</v>
      </c>
      <c r="J6358" s="5" t="s">
        <v>90</v>
      </c>
      <c r="K6358" s="5" t="s">
        <v>17</v>
      </c>
    </row>
    <row r="6359" spans="1:11">
      <c r="A6359" s="5" t="s">
        <v>24076</v>
      </c>
      <c r="B6359" s="5" t="s">
        <v>24077</v>
      </c>
      <c r="C6359" s="5" t="s">
        <v>24078</v>
      </c>
      <c r="D6359" s="5" t="s">
        <v>24079</v>
      </c>
      <c r="E6359" s="6">
        <v>45656</v>
      </c>
      <c r="F6359" s="5" t="s">
        <v>22</v>
      </c>
      <c r="G6359" s="5">
        <v>3</v>
      </c>
      <c r="H6359" s="5">
        <v>0</v>
      </c>
      <c r="I6359" s="5">
        <v>300</v>
      </c>
      <c r="J6359" s="5" t="s">
        <v>33</v>
      </c>
      <c r="K6359" s="5" t="s">
        <v>17</v>
      </c>
    </row>
    <row r="6360" spans="1:11">
      <c r="A6360" s="5" t="s">
        <v>24080</v>
      </c>
      <c r="B6360" s="5" t="s">
        <v>24081</v>
      </c>
      <c r="C6360" s="5" t="s">
        <v>24082</v>
      </c>
      <c r="D6360" s="5" t="s">
        <v>24083</v>
      </c>
      <c r="E6360" s="6">
        <v>45507</v>
      </c>
      <c r="F6360" s="5" t="s">
        <v>89</v>
      </c>
      <c r="G6360" s="5">
        <v>4</v>
      </c>
      <c r="H6360" s="5">
        <v>0</v>
      </c>
      <c r="I6360" s="5">
        <v>200</v>
      </c>
      <c r="J6360" s="5" t="s">
        <v>33</v>
      </c>
      <c r="K6360" s="5" t="s">
        <v>17</v>
      </c>
    </row>
    <row r="6361" spans="1:11">
      <c r="A6361" s="7" t="s">
        <v>24084</v>
      </c>
      <c r="B6361" s="5" t="s">
        <v>24085</v>
      </c>
      <c r="C6361" s="5" t="s">
        <v>24086</v>
      </c>
      <c r="D6361" s="5" t="s">
        <v>24087</v>
      </c>
      <c r="E6361" s="6">
        <v>45722</v>
      </c>
      <c r="F6361" s="5" t="s">
        <v>15</v>
      </c>
      <c r="G6361" s="5">
        <v>4</v>
      </c>
      <c r="H6361" s="5">
        <v>0</v>
      </c>
      <c r="I6361" s="5">
        <v>3200</v>
      </c>
      <c r="J6361" s="5" t="s">
        <v>33</v>
      </c>
      <c r="K6361" s="5" t="s">
        <v>17</v>
      </c>
    </row>
    <row r="6362" spans="1:11">
      <c r="A6362" s="5" t="s">
        <v>24088</v>
      </c>
      <c r="B6362" s="5" t="s">
        <v>24089</v>
      </c>
      <c r="C6362" s="5" t="s">
        <v>24090</v>
      </c>
      <c r="D6362" s="5" t="s">
        <v>24091</v>
      </c>
      <c r="E6362" s="6">
        <v>45498</v>
      </c>
      <c r="F6362" s="5" t="s">
        <v>28</v>
      </c>
      <c r="G6362" s="5">
        <v>4</v>
      </c>
      <c r="H6362" s="5">
        <v>15</v>
      </c>
      <c r="I6362" s="5">
        <v>1020</v>
      </c>
      <c r="J6362" s="5" t="s">
        <v>23</v>
      </c>
      <c r="K6362" s="5" t="s">
        <v>17</v>
      </c>
    </row>
    <row r="6363" spans="1:11">
      <c r="A6363" s="5" t="s">
        <v>24092</v>
      </c>
      <c r="B6363" s="5" t="s">
        <v>24093</v>
      </c>
      <c r="C6363" s="5" t="s">
        <v>24094</v>
      </c>
      <c r="D6363" s="5" t="s">
        <v>24095</v>
      </c>
      <c r="E6363" s="6">
        <v>45709</v>
      </c>
      <c r="F6363" s="5" t="s">
        <v>22</v>
      </c>
      <c r="G6363" s="5">
        <v>4</v>
      </c>
      <c r="H6363" s="5">
        <v>0</v>
      </c>
      <c r="I6363" s="5">
        <v>400</v>
      </c>
      <c r="J6363" s="5" t="s">
        <v>23</v>
      </c>
      <c r="K6363" s="5" t="s">
        <v>17</v>
      </c>
    </row>
    <row r="6364" spans="1:11">
      <c r="A6364" s="5" t="s">
        <v>24096</v>
      </c>
      <c r="B6364" s="5" t="s">
        <v>24097</v>
      </c>
      <c r="C6364" s="5" t="s">
        <v>24098</v>
      </c>
      <c r="D6364" s="5" t="s">
        <v>18034</v>
      </c>
      <c r="E6364" s="6">
        <v>45736</v>
      </c>
      <c r="F6364" s="5" t="s">
        <v>42</v>
      </c>
      <c r="G6364" s="5">
        <v>4</v>
      </c>
      <c r="H6364" s="5">
        <v>0</v>
      </c>
      <c r="I6364" s="5">
        <v>800</v>
      </c>
      <c r="J6364" s="5" t="s">
        <v>33</v>
      </c>
      <c r="K6364" s="5" t="s">
        <v>17</v>
      </c>
    </row>
    <row r="6365" spans="1:11">
      <c r="A6365" s="5" t="s">
        <v>24099</v>
      </c>
      <c r="B6365" s="5" t="s">
        <v>24100</v>
      </c>
      <c r="C6365" s="5" t="s">
        <v>24101</v>
      </c>
      <c r="D6365" s="5" t="s">
        <v>20055</v>
      </c>
      <c r="E6365" s="6">
        <v>45475</v>
      </c>
      <c r="F6365" s="5" t="s">
        <v>73</v>
      </c>
      <c r="G6365" s="5">
        <v>3</v>
      </c>
      <c r="H6365" s="5">
        <v>0</v>
      </c>
      <c r="I6365" s="5">
        <v>360</v>
      </c>
      <c r="J6365" s="5" t="s">
        <v>84</v>
      </c>
      <c r="K6365" s="5" t="s">
        <v>17</v>
      </c>
    </row>
    <row r="6366" spans="1:11">
      <c r="A6366" s="5" t="s">
        <v>24102</v>
      </c>
      <c r="B6366" s="5" t="s">
        <v>24103</v>
      </c>
      <c r="C6366" s="5" t="s">
        <v>24104</v>
      </c>
      <c r="D6366" s="5" t="s">
        <v>24105</v>
      </c>
      <c r="E6366" s="6">
        <v>45757</v>
      </c>
      <c r="F6366" s="5" t="s">
        <v>22</v>
      </c>
      <c r="G6366" s="5">
        <v>4</v>
      </c>
      <c r="H6366" s="5">
        <v>0</v>
      </c>
      <c r="I6366" s="5">
        <v>400</v>
      </c>
      <c r="J6366" s="5" t="s">
        <v>16</v>
      </c>
      <c r="K6366" s="5" t="s">
        <v>17</v>
      </c>
    </row>
    <row r="6367" spans="1:11">
      <c r="A6367" s="5" t="s">
        <v>24106</v>
      </c>
      <c r="B6367" s="5" t="s">
        <v>24107</v>
      </c>
      <c r="C6367" s="5" t="s">
        <v>24108</v>
      </c>
      <c r="D6367" s="5" t="s">
        <v>23040</v>
      </c>
      <c r="E6367" s="6">
        <v>45487</v>
      </c>
      <c r="F6367" s="5" t="s">
        <v>56</v>
      </c>
      <c r="G6367" s="5">
        <v>4</v>
      </c>
      <c r="H6367" s="5">
        <v>0</v>
      </c>
      <c r="I6367" s="5">
        <v>360</v>
      </c>
      <c r="J6367" s="5" t="s">
        <v>84</v>
      </c>
      <c r="K6367" s="5" t="s">
        <v>17</v>
      </c>
    </row>
    <row r="6368" spans="1:11">
      <c r="A6368" s="5" t="s">
        <v>24109</v>
      </c>
      <c r="B6368" s="5" t="s">
        <v>24110</v>
      </c>
      <c r="C6368" s="5" t="s">
        <v>5765</v>
      </c>
      <c r="D6368" s="5" t="s">
        <v>21468</v>
      </c>
      <c r="E6368" s="6">
        <v>45711</v>
      </c>
      <c r="F6368" s="5" t="s">
        <v>89</v>
      </c>
      <c r="G6368" s="5">
        <v>3</v>
      </c>
      <c r="H6368" s="5">
        <v>0</v>
      </c>
      <c r="I6368" s="5">
        <v>150</v>
      </c>
      <c r="J6368" s="5" t="s">
        <v>23</v>
      </c>
      <c r="K6368" s="5" t="s">
        <v>17</v>
      </c>
    </row>
    <row r="6369" spans="1:11">
      <c r="A6369" s="5" t="s">
        <v>24111</v>
      </c>
      <c r="B6369" s="5" t="s">
        <v>4980</v>
      </c>
      <c r="C6369" s="5" t="s">
        <v>24112</v>
      </c>
      <c r="D6369" s="5" t="s">
        <v>24113</v>
      </c>
      <c r="E6369" s="6">
        <v>45738</v>
      </c>
      <c r="F6369" s="5" t="s">
        <v>47</v>
      </c>
      <c r="G6369" s="5">
        <v>4</v>
      </c>
      <c r="H6369" s="5">
        <v>10</v>
      </c>
      <c r="I6369" s="5">
        <v>4320</v>
      </c>
      <c r="J6369" s="5" t="s">
        <v>90</v>
      </c>
      <c r="K6369" s="5" t="s">
        <v>17</v>
      </c>
    </row>
    <row r="6370" spans="1:11">
      <c r="A6370" s="5" t="s">
        <v>24114</v>
      </c>
      <c r="B6370" s="5" t="s">
        <v>24115</v>
      </c>
      <c r="C6370" s="5" t="s">
        <v>24116</v>
      </c>
      <c r="D6370" s="5" t="s">
        <v>24117</v>
      </c>
      <c r="E6370" s="6">
        <v>45481</v>
      </c>
      <c r="F6370" s="5" t="s">
        <v>73</v>
      </c>
      <c r="G6370" s="5">
        <v>4</v>
      </c>
      <c r="H6370" s="5">
        <v>0</v>
      </c>
      <c r="I6370" s="5">
        <v>480</v>
      </c>
      <c r="J6370" s="5" t="s">
        <v>90</v>
      </c>
      <c r="K6370" s="5" t="s">
        <v>17</v>
      </c>
    </row>
    <row r="6371" spans="1:11">
      <c r="A6371" s="5" t="s">
        <v>24118</v>
      </c>
      <c r="B6371" s="5" t="s">
        <v>24119</v>
      </c>
      <c r="C6371" s="5" t="s">
        <v>24120</v>
      </c>
      <c r="D6371" s="5" t="s">
        <v>12321</v>
      </c>
      <c r="E6371" s="6">
        <v>45407</v>
      </c>
      <c r="F6371" s="5" t="s">
        <v>42</v>
      </c>
      <c r="G6371" s="5">
        <v>4</v>
      </c>
      <c r="H6371" s="5">
        <v>0</v>
      </c>
      <c r="I6371" s="5">
        <v>800</v>
      </c>
      <c r="J6371" s="5" t="s">
        <v>23</v>
      </c>
      <c r="K6371" s="5" t="s">
        <v>17</v>
      </c>
    </row>
    <row r="6372" spans="1:11">
      <c r="A6372" s="5" t="s">
        <v>24121</v>
      </c>
      <c r="B6372" s="5" t="s">
        <v>24122</v>
      </c>
      <c r="C6372" s="5" t="s">
        <v>24123</v>
      </c>
      <c r="D6372" s="5" t="s">
        <v>24124</v>
      </c>
      <c r="E6372" s="6">
        <v>45533</v>
      </c>
      <c r="F6372" s="5" t="s">
        <v>56</v>
      </c>
      <c r="G6372" s="5">
        <v>1</v>
      </c>
      <c r="H6372" s="5">
        <v>0</v>
      </c>
      <c r="I6372" s="5">
        <v>90</v>
      </c>
      <c r="J6372" s="5" t="s">
        <v>23</v>
      </c>
      <c r="K6372" s="5" t="s">
        <v>78</v>
      </c>
    </row>
    <row r="6373" spans="1:11">
      <c r="A6373" s="5" t="s">
        <v>24125</v>
      </c>
      <c r="B6373" s="5" t="s">
        <v>24126</v>
      </c>
      <c r="C6373" s="5" t="s">
        <v>24127</v>
      </c>
      <c r="D6373" s="5" t="s">
        <v>24128</v>
      </c>
      <c r="E6373" s="6">
        <v>45527</v>
      </c>
      <c r="F6373" s="5" t="s">
        <v>42</v>
      </c>
      <c r="G6373" s="5">
        <v>3</v>
      </c>
      <c r="H6373" s="5">
        <v>0</v>
      </c>
      <c r="I6373" s="5">
        <v>600</v>
      </c>
      <c r="J6373" s="5" t="s">
        <v>90</v>
      </c>
      <c r="K6373" s="5" t="s">
        <v>17</v>
      </c>
    </row>
    <row r="6374" spans="1:11">
      <c r="A6374" s="5" t="s">
        <v>24129</v>
      </c>
      <c r="B6374" s="5" t="s">
        <v>24130</v>
      </c>
      <c r="C6374" s="5" t="s">
        <v>24131</v>
      </c>
      <c r="D6374" s="5" t="s">
        <v>22822</v>
      </c>
      <c r="E6374" s="6">
        <v>45584</v>
      </c>
      <c r="F6374" s="5" t="s">
        <v>83</v>
      </c>
      <c r="G6374" s="5">
        <v>4</v>
      </c>
      <c r="H6374" s="5">
        <v>0</v>
      </c>
      <c r="I6374" s="5">
        <v>600</v>
      </c>
      <c r="J6374" s="5" t="s">
        <v>16</v>
      </c>
      <c r="K6374" s="5" t="s">
        <v>17</v>
      </c>
    </row>
    <row r="6375" spans="1:11">
      <c r="A6375" s="5" t="s">
        <v>24132</v>
      </c>
      <c r="B6375" s="5" t="s">
        <v>24133</v>
      </c>
      <c r="C6375" s="5" t="s">
        <v>24134</v>
      </c>
      <c r="D6375" s="5" t="s">
        <v>24135</v>
      </c>
      <c r="E6375" s="6">
        <v>45663</v>
      </c>
      <c r="F6375" s="5" t="s">
        <v>28</v>
      </c>
      <c r="G6375" s="5">
        <v>2</v>
      </c>
      <c r="H6375" s="5">
        <v>0</v>
      </c>
      <c r="I6375" s="5">
        <v>600</v>
      </c>
      <c r="J6375" s="5" t="s">
        <v>84</v>
      </c>
      <c r="K6375" s="5" t="s">
        <v>17</v>
      </c>
    </row>
    <row r="6376" spans="1:11">
      <c r="A6376" s="5" t="s">
        <v>24136</v>
      </c>
      <c r="B6376" s="5" t="s">
        <v>24137</v>
      </c>
      <c r="C6376" s="5" t="s">
        <v>24138</v>
      </c>
      <c r="D6376" s="5" t="s">
        <v>24139</v>
      </c>
      <c r="E6376" s="6">
        <v>45743</v>
      </c>
      <c r="F6376" s="5" t="s">
        <v>89</v>
      </c>
      <c r="G6376" s="5">
        <v>1</v>
      </c>
      <c r="H6376" s="5">
        <v>15</v>
      </c>
      <c r="I6376" s="5">
        <v>42.5</v>
      </c>
      <c r="J6376" s="5" t="s">
        <v>33</v>
      </c>
      <c r="K6376" s="5" t="s">
        <v>17</v>
      </c>
    </row>
    <row r="6377" spans="1:11">
      <c r="A6377" s="5" t="s">
        <v>24140</v>
      </c>
      <c r="B6377" s="5" t="s">
        <v>24141</v>
      </c>
      <c r="C6377" s="5" t="s">
        <v>24142</v>
      </c>
      <c r="D6377" s="5" t="s">
        <v>306</v>
      </c>
      <c r="E6377" s="6">
        <v>45537</v>
      </c>
      <c r="F6377" s="5" t="s">
        <v>28</v>
      </c>
      <c r="G6377" s="5">
        <v>1</v>
      </c>
      <c r="H6377" s="5">
        <v>0</v>
      </c>
      <c r="I6377" s="5">
        <v>300</v>
      </c>
      <c r="J6377" s="5" t="s">
        <v>16</v>
      </c>
      <c r="K6377" s="5" t="s">
        <v>17</v>
      </c>
    </row>
    <row r="6378" spans="1:11">
      <c r="A6378" s="5" t="s">
        <v>24143</v>
      </c>
      <c r="B6378" s="5" t="s">
        <v>24144</v>
      </c>
      <c r="C6378" s="5" t="s">
        <v>24145</v>
      </c>
      <c r="D6378" s="5" t="s">
        <v>2344</v>
      </c>
      <c r="E6378" s="6">
        <v>45413</v>
      </c>
      <c r="F6378" s="5" t="s">
        <v>22</v>
      </c>
      <c r="G6378" s="5">
        <v>4</v>
      </c>
      <c r="H6378" s="5">
        <v>5</v>
      </c>
      <c r="I6378" s="5">
        <v>380</v>
      </c>
      <c r="J6378" s="5" t="s">
        <v>90</v>
      </c>
      <c r="K6378" s="5" t="s">
        <v>17</v>
      </c>
    </row>
    <row r="6379" spans="1:11">
      <c r="A6379" s="5" t="s">
        <v>24146</v>
      </c>
      <c r="B6379" s="5" t="s">
        <v>24147</v>
      </c>
      <c r="C6379" s="5" t="s">
        <v>24148</v>
      </c>
      <c r="D6379" s="5" t="s">
        <v>24149</v>
      </c>
      <c r="E6379" s="6">
        <v>45620</v>
      </c>
      <c r="F6379" s="5" t="s">
        <v>15</v>
      </c>
      <c r="G6379" s="5">
        <v>3</v>
      </c>
      <c r="H6379" s="5">
        <v>0</v>
      </c>
      <c r="I6379" s="5">
        <v>2400</v>
      </c>
      <c r="J6379" s="5" t="s">
        <v>90</v>
      </c>
      <c r="K6379" s="5" t="s">
        <v>17</v>
      </c>
    </row>
    <row r="6380" spans="1:11">
      <c r="A6380" s="5" t="s">
        <v>24150</v>
      </c>
      <c r="B6380" s="5" t="s">
        <v>24151</v>
      </c>
      <c r="C6380" s="5" t="s">
        <v>24152</v>
      </c>
      <c r="D6380" s="5" t="s">
        <v>4223</v>
      </c>
      <c r="E6380" s="6">
        <v>45678</v>
      </c>
      <c r="F6380" s="5" t="s">
        <v>22</v>
      </c>
      <c r="G6380" s="5">
        <v>2</v>
      </c>
      <c r="H6380" s="5">
        <v>0</v>
      </c>
      <c r="I6380" s="5">
        <v>200</v>
      </c>
      <c r="J6380" s="5" t="s">
        <v>33</v>
      </c>
      <c r="K6380" s="5" t="s">
        <v>17</v>
      </c>
    </row>
    <row r="6381" spans="1:11">
      <c r="A6381" s="5" t="s">
        <v>24153</v>
      </c>
      <c r="B6381" s="5" t="s">
        <v>3997</v>
      </c>
      <c r="C6381" s="5" t="s">
        <v>24154</v>
      </c>
      <c r="D6381" s="5" t="s">
        <v>5310</v>
      </c>
      <c r="E6381" s="6">
        <v>45418</v>
      </c>
      <c r="F6381" s="5" t="s">
        <v>47</v>
      </c>
      <c r="G6381" s="5">
        <v>2</v>
      </c>
      <c r="H6381" s="5">
        <v>0</v>
      </c>
      <c r="I6381" s="5">
        <v>2400</v>
      </c>
      <c r="J6381" s="5" t="s">
        <v>33</v>
      </c>
      <c r="K6381" s="5" t="s">
        <v>17</v>
      </c>
    </row>
    <row r="6382" spans="1:11">
      <c r="A6382" s="5" t="s">
        <v>24155</v>
      </c>
      <c r="B6382" s="5" t="s">
        <v>24156</v>
      </c>
      <c r="C6382" s="5" t="s">
        <v>24157</v>
      </c>
      <c r="D6382" s="5" t="s">
        <v>18549</v>
      </c>
      <c r="E6382" s="6">
        <v>45504</v>
      </c>
      <c r="F6382" s="5" t="s">
        <v>22</v>
      </c>
      <c r="G6382" s="5">
        <v>3</v>
      </c>
      <c r="H6382" s="5">
        <v>0</v>
      </c>
      <c r="I6382" s="5">
        <v>300</v>
      </c>
      <c r="J6382" s="5" t="s">
        <v>16</v>
      </c>
      <c r="K6382" s="5" t="s">
        <v>17</v>
      </c>
    </row>
    <row r="6383" spans="1:11">
      <c r="A6383" s="5" t="s">
        <v>24158</v>
      </c>
      <c r="B6383" s="5" t="s">
        <v>24159</v>
      </c>
      <c r="C6383" s="5" t="s">
        <v>24160</v>
      </c>
      <c r="D6383" s="5" t="s">
        <v>12224</v>
      </c>
      <c r="E6383" s="6">
        <v>45532</v>
      </c>
      <c r="F6383" s="5" t="s">
        <v>22</v>
      </c>
      <c r="G6383" s="5">
        <v>3</v>
      </c>
      <c r="H6383" s="5">
        <v>0</v>
      </c>
      <c r="I6383" s="5">
        <v>300</v>
      </c>
      <c r="J6383" s="5" t="s">
        <v>84</v>
      </c>
      <c r="K6383" s="5" t="s">
        <v>17</v>
      </c>
    </row>
    <row r="6384" spans="1:11">
      <c r="A6384" s="5" t="s">
        <v>24161</v>
      </c>
      <c r="B6384" s="5" t="s">
        <v>24162</v>
      </c>
      <c r="C6384" s="5" t="s">
        <v>24163</v>
      </c>
      <c r="D6384" s="5" t="s">
        <v>24164</v>
      </c>
      <c r="E6384" s="6">
        <v>45519</v>
      </c>
      <c r="F6384" s="5" t="s">
        <v>42</v>
      </c>
      <c r="G6384" s="5">
        <v>2</v>
      </c>
      <c r="H6384" s="5">
        <v>0</v>
      </c>
      <c r="I6384" s="5">
        <v>400</v>
      </c>
      <c r="J6384" s="5" t="s">
        <v>16</v>
      </c>
      <c r="K6384" s="5" t="s">
        <v>17</v>
      </c>
    </row>
    <row r="6385" spans="1:11">
      <c r="A6385" s="5" t="s">
        <v>24165</v>
      </c>
      <c r="B6385" s="5" t="s">
        <v>24166</v>
      </c>
      <c r="C6385" s="5" t="s">
        <v>24167</v>
      </c>
      <c r="D6385" s="5" t="s">
        <v>24168</v>
      </c>
      <c r="E6385" s="6">
        <v>45475</v>
      </c>
      <c r="F6385" s="5" t="s">
        <v>22</v>
      </c>
      <c r="G6385" s="5">
        <v>4</v>
      </c>
      <c r="H6385" s="5">
        <v>0</v>
      </c>
      <c r="I6385" s="5">
        <v>400</v>
      </c>
      <c r="J6385" s="5" t="s">
        <v>90</v>
      </c>
      <c r="K6385" s="5" t="s">
        <v>17</v>
      </c>
    </row>
    <row r="6386" spans="1:11">
      <c r="A6386" s="5" t="s">
        <v>24169</v>
      </c>
      <c r="B6386" s="5" t="s">
        <v>24170</v>
      </c>
      <c r="C6386" s="5" t="s">
        <v>24171</v>
      </c>
      <c r="D6386" s="5" t="s">
        <v>24172</v>
      </c>
      <c r="E6386" s="6">
        <v>45570</v>
      </c>
      <c r="F6386" s="5" t="s">
        <v>47</v>
      </c>
      <c r="G6386" s="5">
        <v>2</v>
      </c>
      <c r="H6386" s="5">
        <v>5</v>
      </c>
      <c r="I6386" s="5">
        <v>2280</v>
      </c>
      <c r="J6386" s="5" t="s">
        <v>33</v>
      </c>
      <c r="K6386" s="5" t="s">
        <v>17</v>
      </c>
    </row>
    <row r="6387" spans="1:11">
      <c r="A6387" s="5" t="s">
        <v>24173</v>
      </c>
      <c r="B6387" s="5" t="s">
        <v>24174</v>
      </c>
      <c r="C6387" s="5" t="s">
        <v>24175</v>
      </c>
      <c r="D6387" s="5" t="s">
        <v>24176</v>
      </c>
      <c r="E6387" s="6">
        <v>45533</v>
      </c>
      <c r="F6387" s="5" t="s">
        <v>47</v>
      </c>
      <c r="G6387" s="5">
        <v>2</v>
      </c>
      <c r="H6387" s="5">
        <v>0</v>
      </c>
      <c r="I6387" s="5">
        <v>2400</v>
      </c>
      <c r="J6387" s="5" t="s">
        <v>84</v>
      </c>
      <c r="K6387" s="5" t="s">
        <v>17</v>
      </c>
    </row>
    <row r="6388" spans="1:11">
      <c r="A6388" s="5" t="s">
        <v>24177</v>
      </c>
      <c r="B6388" s="5" t="s">
        <v>24178</v>
      </c>
      <c r="C6388" s="5" t="s">
        <v>24179</v>
      </c>
      <c r="D6388" s="5" t="s">
        <v>24180</v>
      </c>
      <c r="E6388" s="6">
        <v>45587</v>
      </c>
      <c r="F6388" s="5" t="s">
        <v>73</v>
      </c>
      <c r="G6388" s="5">
        <v>1</v>
      </c>
      <c r="H6388" s="5">
        <v>5</v>
      </c>
      <c r="I6388" s="5">
        <v>114</v>
      </c>
      <c r="J6388" s="5" t="s">
        <v>84</v>
      </c>
      <c r="K6388" s="5" t="s">
        <v>17</v>
      </c>
    </row>
    <row r="6389" spans="1:11">
      <c r="A6389" s="5" t="s">
        <v>24181</v>
      </c>
      <c r="B6389" s="5" t="s">
        <v>24182</v>
      </c>
      <c r="C6389" s="5" t="s">
        <v>24183</v>
      </c>
      <c r="D6389" s="5" t="s">
        <v>24184</v>
      </c>
      <c r="E6389" s="6">
        <v>45740</v>
      </c>
      <c r="F6389" s="5" t="s">
        <v>83</v>
      </c>
      <c r="G6389" s="5">
        <v>2</v>
      </c>
      <c r="H6389" s="5">
        <v>0</v>
      </c>
      <c r="I6389" s="5">
        <v>300</v>
      </c>
      <c r="J6389" s="5" t="s">
        <v>84</v>
      </c>
      <c r="K6389" s="5" t="s">
        <v>17</v>
      </c>
    </row>
    <row r="6390" spans="1:11">
      <c r="A6390" s="5" t="s">
        <v>24185</v>
      </c>
      <c r="B6390" s="5" t="s">
        <v>24186</v>
      </c>
      <c r="C6390" s="5" t="s">
        <v>24187</v>
      </c>
      <c r="D6390" s="5" t="s">
        <v>24188</v>
      </c>
      <c r="E6390" s="6">
        <v>45541</v>
      </c>
      <c r="F6390" s="5" t="s">
        <v>56</v>
      </c>
      <c r="G6390" s="5">
        <v>2</v>
      </c>
      <c r="H6390" s="5">
        <v>0</v>
      </c>
      <c r="I6390" s="5">
        <v>180</v>
      </c>
      <c r="J6390" s="5" t="s">
        <v>16</v>
      </c>
      <c r="K6390" s="5" t="s">
        <v>17</v>
      </c>
    </row>
    <row r="6391" spans="1:11">
      <c r="A6391" s="5" t="s">
        <v>24189</v>
      </c>
      <c r="B6391" s="5" t="s">
        <v>24190</v>
      </c>
      <c r="C6391" s="5" t="s">
        <v>24191</v>
      </c>
      <c r="D6391" s="5" t="s">
        <v>24192</v>
      </c>
      <c r="E6391" s="6">
        <v>45497</v>
      </c>
      <c r="F6391" s="5" t="s">
        <v>47</v>
      </c>
      <c r="G6391" s="5">
        <v>2</v>
      </c>
      <c r="H6391" s="5">
        <v>0</v>
      </c>
      <c r="I6391" s="5">
        <v>2400</v>
      </c>
      <c r="J6391" s="5" t="s">
        <v>90</v>
      </c>
      <c r="K6391" s="5" t="s">
        <v>17</v>
      </c>
    </row>
    <row r="6392" spans="1:11">
      <c r="A6392" s="5" t="s">
        <v>24193</v>
      </c>
      <c r="B6392" s="5" t="s">
        <v>24194</v>
      </c>
      <c r="C6392" s="5" t="s">
        <v>24195</v>
      </c>
      <c r="D6392" s="5" t="s">
        <v>19816</v>
      </c>
      <c r="E6392" s="6">
        <v>45445</v>
      </c>
      <c r="F6392" s="5" t="s">
        <v>47</v>
      </c>
      <c r="G6392" s="5">
        <v>1</v>
      </c>
      <c r="H6392" s="5">
        <v>0</v>
      </c>
      <c r="I6392" s="5">
        <v>1200</v>
      </c>
      <c r="J6392" s="5" t="s">
        <v>33</v>
      </c>
      <c r="K6392" s="5" t="s">
        <v>17</v>
      </c>
    </row>
    <row r="6393" spans="1:11">
      <c r="A6393" s="5" t="s">
        <v>24196</v>
      </c>
      <c r="B6393" s="5" t="s">
        <v>24197</v>
      </c>
      <c r="C6393" s="5" t="s">
        <v>24198</v>
      </c>
      <c r="D6393" s="5" t="s">
        <v>24199</v>
      </c>
      <c r="E6393" s="6">
        <v>45738</v>
      </c>
      <c r="F6393" s="5" t="s">
        <v>83</v>
      </c>
      <c r="G6393" s="5">
        <v>2</v>
      </c>
      <c r="H6393" s="5">
        <v>0</v>
      </c>
      <c r="I6393" s="5">
        <v>300</v>
      </c>
      <c r="J6393" s="5" t="s">
        <v>23</v>
      </c>
      <c r="K6393" s="5" t="s">
        <v>17</v>
      </c>
    </row>
    <row r="6394" spans="1:11">
      <c r="A6394" s="5" t="s">
        <v>24200</v>
      </c>
      <c r="B6394" s="5" t="s">
        <v>24201</v>
      </c>
      <c r="C6394" s="5" t="s">
        <v>24202</v>
      </c>
      <c r="D6394" s="5" t="s">
        <v>24203</v>
      </c>
      <c r="E6394" s="6">
        <v>45521</v>
      </c>
      <c r="F6394" s="5" t="s">
        <v>83</v>
      </c>
      <c r="G6394" s="5">
        <v>2</v>
      </c>
      <c r="H6394" s="5">
        <v>0</v>
      </c>
      <c r="I6394" s="5">
        <v>300</v>
      </c>
      <c r="J6394" s="5" t="s">
        <v>16</v>
      </c>
      <c r="K6394" s="5" t="s">
        <v>17</v>
      </c>
    </row>
    <row r="6395" spans="1:11">
      <c r="A6395" s="5" t="s">
        <v>24204</v>
      </c>
      <c r="B6395" s="5" t="s">
        <v>24205</v>
      </c>
      <c r="C6395" s="5" t="s">
        <v>24206</v>
      </c>
      <c r="D6395" s="5" t="s">
        <v>8473</v>
      </c>
      <c r="E6395" s="6">
        <v>45482</v>
      </c>
      <c r="F6395" s="5" t="s">
        <v>42</v>
      </c>
      <c r="G6395" s="5">
        <v>1</v>
      </c>
      <c r="H6395" s="5">
        <v>5</v>
      </c>
      <c r="I6395" s="5">
        <v>190</v>
      </c>
      <c r="J6395" s="5" t="s">
        <v>16</v>
      </c>
      <c r="K6395" s="5" t="s">
        <v>17</v>
      </c>
    </row>
    <row r="6396" spans="1:11">
      <c r="A6396" s="5" t="s">
        <v>24207</v>
      </c>
      <c r="B6396" s="5" t="s">
        <v>24208</v>
      </c>
      <c r="C6396" s="5" t="s">
        <v>24209</v>
      </c>
      <c r="D6396" s="5" t="s">
        <v>15118</v>
      </c>
      <c r="E6396" s="6">
        <v>45718</v>
      </c>
      <c r="F6396" s="5" t="s">
        <v>47</v>
      </c>
      <c r="G6396" s="5">
        <v>3</v>
      </c>
      <c r="H6396" s="5">
        <v>0</v>
      </c>
      <c r="I6396" s="5">
        <v>3600</v>
      </c>
      <c r="J6396" s="5" t="s">
        <v>84</v>
      </c>
      <c r="K6396" s="5" t="s">
        <v>17</v>
      </c>
    </row>
    <row r="6397" spans="1:11">
      <c r="A6397" s="5" t="s">
        <v>24210</v>
      </c>
      <c r="B6397" s="5" t="s">
        <v>24211</v>
      </c>
      <c r="C6397" s="5" t="s">
        <v>24212</v>
      </c>
      <c r="D6397" s="5" t="s">
        <v>24213</v>
      </c>
      <c r="E6397" s="6">
        <v>45619</v>
      </c>
      <c r="F6397" s="5" t="s">
        <v>47</v>
      </c>
      <c r="G6397" s="5">
        <v>1</v>
      </c>
      <c r="H6397" s="5">
        <v>5</v>
      </c>
      <c r="I6397" s="5">
        <v>1140</v>
      </c>
      <c r="J6397" s="5" t="s">
        <v>90</v>
      </c>
      <c r="K6397" s="5" t="s">
        <v>17</v>
      </c>
    </row>
    <row r="6398" spans="1:11">
      <c r="A6398" s="5" t="s">
        <v>24214</v>
      </c>
      <c r="B6398" s="5" t="s">
        <v>24215</v>
      </c>
      <c r="C6398" s="5" t="s">
        <v>24216</v>
      </c>
      <c r="D6398" s="5" t="s">
        <v>150</v>
      </c>
      <c r="E6398" s="6">
        <v>45470</v>
      </c>
      <c r="F6398" s="5" t="s">
        <v>15</v>
      </c>
      <c r="G6398" s="5">
        <v>3</v>
      </c>
      <c r="H6398" s="5">
        <v>0</v>
      </c>
      <c r="I6398" s="5">
        <v>2400</v>
      </c>
      <c r="J6398" s="5" t="s">
        <v>33</v>
      </c>
      <c r="K6398" s="5" t="s">
        <v>17</v>
      </c>
    </row>
    <row r="6399" spans="1:11">
      <c r="A6399" s="5" t="s">
        <v>24217</v>
      </c>
      <c r="B6399" s="5" t="s">
        <v>24218</v>
      </c>
      <c r="C6399" s="5" t="s">
        <v>24219</v>
      </c>
      <c r="D6399" s="5" t="s">
        <v>24220</v>
      </c>
      <c r="E6399" s="6">
        <v>45566</v>
      </c>
      <c r="F6399" s="5" t="s">
        <v>22</v>
      </c>
      <c r="G6399" s="5">
        <v>2</v>
      </c>
      <c r="H6399" s="5">
        <v>0</v>
      </c>
      <c r="I6399" s="5">
        <v>200</v>
      </c>
      <c r="J6399" s="5" t="s">
        <v>23</v>
      </c>
      <c r="K6399" s="5" t="s">
        <v>78</v>
      </c>
    </row>
    <row r="6400" spans="1:11">
      <c r="A6400" s="5" t="s">
        <v>24221</v>
      </c>
      <c r="B6400" s="5" t="s">
        <v>24222</v>
      </c>
      <c r="C6400" s="5" t="s">
        <v>24223</v>
      </c>
      <c r="D6400" s="5" t="s">
        <v>24224</v>
      </c>
      <c r="E6400" s="6">
        <v>45590</v>
      </c>
      <c r="F6400" s="5" t="s">
        <v>47</v>
      </c>
      <c r="G6400" s="5">
        <v>4</v>
      </c>
      <c r="H6400" s="5">
        <v>5</v>
      </c>
      <c r="I6400" s="5">
        <v>4560</v>
      </c>
      <c r="J6400" s="5" t="s">
        <v>90</v>
      </c>
      <c r="K6400" s="5" t="s">
        <v>17</v>
      </c>
    </row>
    <row r="6401" spans="1:11">
      <c r="A6401" s="5" t="s">
        <v>24225</v>
      </c>
      <c r="B6401" s="5" t="s">
        <v>24226</v>
      </c>
      <c r="C6401" s="5" t="s">
        <v>24227</v>
      </c>
      <c r="D6401" s="5" t="s">
        <v>23916</v>
      </c>
      <c r="E6401" s="6">
        <v>45437</v>
      </c>
      <c r="F6401" s="5" t="s">
        <v>89</v>
      </c>
      <c r="G6401" s="5">
        <v>1</v>
      </c>
      <c r="H6401" s="5">
        <v>5</v>
      </c>
      <c r="I6401" s="5">
        <v>47.5</v>
      </c>
      <c r="J6401" s="5" t="s">
        <v>23</v>
      </c>
      <c r="K6401" s="5" t="s">
        <v>78</v>
      </c>
    </row>
    <row r="6402" spans="1:11">
      <c r="A6402" s="5" t="s">
        <v>24228</v>
      </c>
      <c r="B6402" s="5" t="s">
        <v>24229</v>
      </c>
      <c r="C6402" s="5" t="s">
        <v>24230</v>
      </c>
      <c r="D6402" s="5" t="s">
        <v>24231</v>
      </c>
      <c r="E6402" s="6">
        <v>45501</v>
      </c>
      <c r="F6402" s="5" t="s">
        <v>89</v>
      </c>
      <c r="G6402" s="5">
        <v>1</v>
      </c>
      <c r="H6402" s="5">
        <v>15</v>
      </c>
      <c r="I6402" s="5">
        <v>42.5</v>
      </c>
      <c r="J6402" s="5" t="s">
        <v>33</v>
      </c>
      <c r="K6402" s="5" t="s">
        <v>17</v>
      </c>
    </row>
    <row r="6403" spans="1:11">
      <c r="A6403" s="5" t="s">
        <v>24232</v>
      </c>
      <c r="B6403" s="5" t="s">
        <v>4984</v>
      </c>
      <c r="C6403" s="5" t="s">
        <v>24233</v>
      </c>
      <c r="D6403" s="5" t="s">
        <v>20147</v>
      </c>
      <c r="E6403" s="6">
        <v>45566</v>
      </c>
      <c r="F6403" s="5" t="s">
        <v>47</v>
      </c>
      <c r="G6403" s="5">
        <v>2</v>
      </c>
      <c r="H6403" s="5">
        <v>0</v>
      </c>
      <c r="I6403" s="5">
        <v>2400</v>
      </c>
      <c r="J6403" s="5" t="s">
        <v>84</v>
      </c>
      <c r="K6403" s="5" t="s">
        <v>78</v>
      </c>
    </row>
    <row r="6404" spans="1:11">
      <c r="A6404" s="5" t="s">
        <v>24234</v>
      </c>
      <c r="B6404" s="5" t="s">
        <v>24235</v>
      </c>
      <c r="C6404" s="5" t="s">
        <v>24236</v>
      </c>
      <c r="D6404" s="5" t="s">
        <v>24237</v>
      </c>
      <c r="E6404" s="6">
        <v>45601</v>
      </c>
      <c r="F6404" s="5" t="s">
        <v>42</v>
      </c>
      <c r="G6404" s="5">
        <v>1</v>
      </c>
      <c r="H6404" s="5">
        <v>0</v>
      </c>
      <c r="I6404" s="5">
        <v>200</v>
      </c>
      <c r="J6404" s="5" t="s">
        <v>16</v>
      </c>
      <c r="K6404" s="5" t="s">
        <v>17</v>
      </c>
    </row>
    <row r="6405" spans="1:11">
      <c r="A6405" s="5" t="s">
        <v>24238</v>
      </c>
      <c r="B6405" s="5" t="s">
        <v>24239</v>
      </c>
      <c r="C6405" s="5" t="s">
        <v>24240</v>
      </c>
      <c r="D6405" s="5" t="s">
        <v>1151</v>
      </c>
      <c r="E6405" s="6">
        <v>45603</v>
      </c>
      <c r="F6405" s="5" t="s">
        <v>15</v>
      </c>
      <c r="G6405" s="5">
        <v>3</v>
      </c>
      <c r="H6405" s="5">
        <v>0</v>
      </c>
      <c r="I6405" s="5">
        <v>2400</v>
      </c>
      <c r="J6405" s="5" t="s">
        <v>23</v>
      </c>
      <c r="K6405" s="5" t="s">
        <v>17</v>
      </c>
    </row>
    <row r="6406" spans="1:11">
      <c r="A6406" s="5" t="s">
        <v>24241</v>
      </c>
      <c r="B6406" s="5" t="s">
        <v>4957</v>
      </c>
      <c r="C6406" s="5" t="s">
        <v>24242</v>
      </c>
      <c r="D6406" s="5" t="s">
        <v>18199</v>
      </c>
      <c r="E6406" s="6">
        <v>45564</v>
      </c>
      <c r="F6406" s="5" t="s">
        <v>56</v>
      </c>
      <c r="G6406" s="5">
        <v>1</v>
      </c>
      <c r="H6406" s="5">
        <v>5</v>
      </c>
      <c r="I6406" s="5">
        <v>85.5</v>
      </c>
      <c r="J6406" s="5" t="s">
        <v>23</v>
      </c>
      <c r="K6406" s="5" t="s">
        <v>17</v>
      </c>
    </row>
    <row r="6407" spans="1:11">
      <c r="A6407" s="5" t="s">
        <v>24243</v>
      </c>
      <c r="B6407" s="5" t="s">
        <v>24244</v>
      </c>
      <c r="C6407" s="5" t="s">
        <v>24245</v>
      </c>
      <c r="D6407" s="5" t="s">
        <v>24246</v>
      </c>
      <c r="E6407" s="6">
        <v>45667</v>
      </c>
      <c r="F6407" s="5" t="s">
        <v>22</v>
      </c>
      <c r="G6407" s="5">
        <v>3</v>
      </c>
      <c r="H6407" s="5">
        <v>15</v>
      </c>
      <c r="I6407" s="5">
        <v>255</v>
      </c>
      <c r="J6407" s="5" t="s">
        <v>16</v>
      </c>
      <c r="K6407" s="5" t="s">
        <v>17</v>
      </c>
    </row>
    <row r="6408" spans="1:11">
      <c r="A6408" s="5" t="s">
        <v>24247</v>
      </c>
      <c r="B6408" s="5" t="s">
        <v>24248</v>
      </c>
      <c r="C6408" s="5" t="s">
        <v>24249</v>
      </c>
      <c r="D6408" s="5" t="s">
        <v>21987</v>
      </c>
      <c r="E6408" s="6">
        <v>45749</v>
      </c>
      <c r="F6408" s="5" t="s">
        <v>83</v>
      </c>
      <c r="G6408" s="5">
        <v>4</v>
      </c>
      <c r="H6408" s="5">
        <v>0</v>
      </c>
      <c r="I6408" s="5">
        <v>600</v>
      </c>
      <c r="J6408" s="5" t="s">
        <v>84</v>
      </c>
      <c r="K6408" s="5" t="s">
        <v>17</v>
      </c>
    </row>
    <row r="6409" spans="1:11">
      <c r="A6409" s="5" t="s">
        <v>24250</v>
      </c>
      <c r="B6409" s="5" t="s">
        <v>24251</v>
      </c>
      <c r="C6409" s="5" t="s">
        <v>24252</v>
      </c>
      <c r="D6409" s="5" t="s">
        <v>24253</v>
      </c>
      <c r="E6409" s="6">
        <v>45627</v>
      </c>
      <c r="F6409" s="5" t="s">
        <v>47</v>
      </c>
      <c r="G6409" s="5">
        <v>2</v>
      </c>
      <c r="H6409" s="5">
        <v>15</v>
      </c>
      <c r="I6409" s="5">
        <v>2040</v>
      </c>
      <c r="J6409" s="5" t="s">
        <v>90</v>
      </c>
      <c r="K6409" s="5" t="s">
        <v>78</v>
      </c>
    </row>
    <row r="6410" spans="1:11">
      <c r="A6410" s="5" t="s">
        <v>24254</v>
      </c>
      <c r="B6410" s="5" t="s">
        <v>24255</v>
      </c>
      <c r="C6410" s="5" t="s">
        <v>24256</v>
      </c>
      <c r="D6410" s="5" t="s">
        <v>24257</v>
      </c>
      <c r="E6410" s="6">
        <v>45494</v>
      </c>
      <c r="F6410" s="5" t="s">
        <v>28</v>
      </c>
      <c r="G6410" s="5">
        <v>3</v>
      </c>
      <c r="H6410" s="5">
        <v>0</v>
      </c>
      <c r="I6410" s="5">
        <v>900</v>
      </c>
      <c r="J6410" s="5" t="s">
        <v>33</v>
      </c>
      <c r="K6410" s="5" t="s">
        <v>17</v>
      </c>
    </row>
    <row r="6411" spans="1:11">
      <c r="A6411" s="5" t="s">
        <v>24258</v>
      </c>
      <c r="B6411" s="5" t="s">
        <v>24259</v>
      </c>
      <c r="C6411" s="5" t="s">
        <v>24260</v>
      </c>
      <c r="D6411" s="5" t="s">
        <v>9004</v>
      </c>
      <c r="E6411" s="6">
        <v>45582</v>
      </c>
      <c r="F6411" s="5" t="s">
        <v>42</v>
      </c>
      <c r="G6411" s="5">
        <v>4</v>
      </c>
      <c r="H6411" s="5">
        <v>0</v>
      </c>
      <c r="I6411" s="5">
        <v>800</v>
      </c>
      <c r="J6411" s="5" t="s">
        <v>23</v>
      </c>
      <c r="K6411" s="5" t="s">
        <v>17</v>
      </c>
    </row>
    <row r="6412" spans="1:11">
      <c r="A6412" s="5" t="s">
        <v>24261</v>
      </c>
      <c r="B6412" s="5" t="s">
        <v>23767</v>
      </c>
      <c r="C6412" s="5" t="s">
        <v>24262</v>
      </c>
      <c r="D6412" s="5" t="s">
        <v>4678</v>
      </c>
      <c r="E6412" s="6">
        <v>45748</v>
      </c>
      <c r="F6412" s="5" t="s">
        <v>47</v>
      </c>
      <c r="G6412" s="5">
        <v>2</v>
      </c>
      <c r="H6412" s="5">
        <v>5</v>
      </c>
      <c r="I6412" s="5">
        <v>2280</v>
      </c>
      <c r="J6412" s="5" t="s">
        <v>90</v>
      </c>
      <c r="K6412" s="5" t="s">
        <v>17</v>
      </c>
    </row>
    <row r="6413" spans="1:11">
      <c r="A6413" s="5" t="s">
        <v>24263</v>
      </c>
      <c r="B6413" s="5" t="s">
        <v>24264</v>
      </c>
      <c r="C6413" s="5" t="s">
        <v>24265</v>
      </c>
      <c r="D6413" s="5" t="s">
        <v>24266</v>
      </c>
      <c r="E6413" s="6">
        <v>45473</v>
      </c>
      <c r="F6413" s="5" t="s">
        <v>22</v>
      </c>
      <c r="G6413" s="5">
        <v>3</v>
      </c>
      <c r="H6413" s="5">
        <v>0</v>
      </c>
      <c r="I6413" s="5">
        <v>300</v>
      </c>
      <c r="J6413" s="5" t="s">
        <v>33</v>
      </c>
      <c r="K6413" s="5" t="s">
        <v>17</v>
      </c>
    </row>
    <row r="6414" spans="1:11">
      <c r="A6414" s="5" t="s">
        <v>24267</v>
      </c>
      <c r="B6414" s="5" t="s">
        <v>24268</v>
      </c>
      <c r="C6414" s="5" t="s">
        <v>24269</v>
      </c>
      <c r="D6414" s="5" t="s">
        <v>20437</v>
      </c>
      <c r="E6414" s="6">
        <v>45436</v>
      </c>
      <c r="F6414" s="5" t="s">
        <v>89</v>
      </c>
      <c r="G6414" s="5">
        <v>2</v>
      </c>
      <c r="H6414" s="5">
        <v>15</v>
      </c>
      <c r="I6414" s="5">
        <v>85</v>
      </c>
      <c r="J6414" s="5" t="s">
        <v>16</v>
      </c>
      <c r="K6414" s="5" t="s">
        <v>17</v>
      </c>
    </row>
    <row r="6415" spans="1:11">
      <c r="A6415" s="5" t="s">
        <v>24270</v>
      </c>
      <c r="B6415" s="5" t="s">
        <v>21342</v>
      </c>
      <c r="C6415" s="5" t="s">
        <v>24271</v>
      </c>
      <c r="D6415" s="5" t="s">
        <v>24272</v>
      </c>
      <c r="E6415" s="6">
        <v>45566</v>
      </c>
      <c r="F6415" s="5" t="s">
        <v>89</v>
      </c>
      <c r="G6415" s="5">
        <v>4</v>
      </c>
      <c r="H6415" s="5">
        <v>0</v>
      </c>
      <c r="I6415" s="5">
        <v>200</v>
      </c>
      <c r="J6415" s="5" t="s">
        <v>84</v>
      </c>
      <c r="K6415" s="5" t="s">
        <v>17</v>
      </c>
    </row>
    <row r="6416" spans="1:11">
      <c r="A6416" s="5" t="s">
        <v>24273</v>
      </c>
      <c r="B6416" s="5" t="s">
        <v>24274</v>
      </c>
      <c r="C6416" s="5" t="s">
        <v>24275</v>
      </c>
      <c r="D6416" s="5" t="s">
        <v>21177</v>
      </c>
      <c r="E6416" s="6">
        <v>45566</v>
      </c>
      <c r="F6416" s="5" t="s">
        <v>15</v>
      </c>
      <c r="G6416" s="5">
        <v>1</v>
      </c>
      <c r="H6416" s="5">
        <v>10</v>
      </c>
      <c r="I6416" s="5">
        <v>720</v>
      </c>
      <c r="J6416" s="5" t="s">
        <v>33</v>
      </c>
      <c r="K6416" s="5" t="s">
        <v>78</v>
      </c>
    </row>
    <row r="6417" spans="1:11">
      <c r="A6417" s="5" t="s">
        <v>24276</v>
      </c>
      <c r="B6417" s="5" t="s">
        <v>24277</v>
      </c>
      <c r="C6417" s="5" t="s">
        <v>24278</v>
      </c>
      <c r="D6417" s="5" t="s">
        <v>24279</v>
      </c>
      <c r="E6417" s="6">
        <v>45447</v>
      </c>
      <c r="F6417" s="5" t="s">
        <v>73</v>
      </c>
      <c r="G6417" s="5">
        <v>2</v>
      </c>
      <c r="H6417" s="5">
        <v>0</v>
      </c>
      <c r="I6417" s="5">
        <v>240</v>
      </c>
      <c r="J6417" s="5" t="s">
        <v>16</v>
      </c>
      <c r="K6417" s="5" t="s">
        <v>17</v>
      </c>
    </row>
    <row r="6418" spans="1:11">
      <c r="A6418" s="5" t="s">
        <v>24280</v>
      </c>
      <c r="B6418" s="5" t="s">
        <v>24281</v>
      </c>
      <c r="C6418" s="5" t="s">
        <v>24282</v>
      </c>
      <c r="D6418" s="5" t="s">
        <v>24283</v>
      </c>
      <c r="E6418" s="6">
        <v>45723</v>
      </c>
      <c r="F6418" s="5" t="s">
        <v>15</v>
      </c>
      <c r="G6418" s="5">
        <v>2</v>
      </c>
      <c r="H6418" s="5">
        <v>0</v>
      </c>
      <c r="I6418" s="5">
        <v>1600</v>
      </c>
      <c r="J6418" s="5" t="s">
        <v>16</v>
      </c>
      <c r="K6418" s="5" t="s">
        <v>17</v>
      </c>
    </row>
    <row r="6419" spans="1:11">
      <c r="A6419" s="5" t="s">
        <v>24284</v>
      </c>
      <c r="B6419" s="5" t="s">
        <v>24285</v>
      </c>
      <c r="C6419" s="5" t="s">
        <v>24286</v>
      </c>
      <c r="D6419" s="5" t="s">
        <v>4191</v>
      </c>
      <c r="E6419" s="6">
        <v>45694</v>
      </c>
      <c r="F6419" s="5" t="s">
        <v>83</v>
      </c>
      <c r="G6419" s="5">
        <v>4</v>
      </c>
      <c r="H6419" s="5">
        <v>10</v>
      </c>
      <c r="I6419" s="5">
        <v>540</v>
      </c>
      <c r="J6419" s="5" t="s">
        <v>16</v>
      </c>
      <c r="K6419" s="5" t="s">
        <v>17</v>
      </c>
    </row>
    <row r="6420" spans="1:11">
      <c r="A6420" s="5" t="s">
        <v>24287</v>
      </c>
      <c r="B6420" s="5" t="s">
        <v>24288</v>
      </c>
      <c r="C6420" s="5" t="s">
        <v>24289</v>
      </c>
      <c r="D6420" s="5" t="s">
        <v>24290</v>
      </c>
      <c r="E6420" s="6">
        <v>45620</v>
      </c>
      <c r="F6420" s="5" t="s">
        <v>83</v>
      </c>
      <c r="G6420" s="5">
        <v>4</v>
      </c>
      <c r="H6420" s="5">
        <v>0</v>
      </c>
      <c r="I6420" s="5">
        <v>600</v>
      </c>
      <c r="J6420" s="5" t="s">
        <v>90</v>
      </c>
      <c r="K6420" s="5" t="s">
        <v>17</v>
      </c>
    </row>
    <row r="6421" spans="1:11">
      <c r="A6421" s="5" t="s">
        <v>24291</v>
      </c>
      <c r="B6421" s="5" t="s">
        <v>24292</v>
      </c>
      <c r="C6421" s="5" t="s">
        <v>24293</v>
      </c>
      <c r="D6421" s="5" t="s">
        <v>24294</v>
      </c>
      <c r="E6421" s="6">
        <v>45517</v>
      </c>
      <c r="F6421" s="5" t="s">
        <v>47</v>
      </c>
      <c r="G6421" s="5">
        <v>3</v>
      </c>
      <c r="H6421" s="5">
        <v>0</v>
      </c>
      <c r="I6421" s="5">
        <v>3600</v>
      </c>
      <c r="J6421" s="5" t="s">
        <v>23</v>
      </c>
      <c r="K6421" s="5" t="s">
        <v>17</v>
      </c>
    </row>
    <row r="6422" spans="1:11">
      <c r="A6422" s="5" t="s">
        <v>24295</v>
      </c>
      <c r="B6422" s="5" t="s">
        <v>24296</v>
      </c>
      <c r="C6422" s="5" t="s">
        <v>24297</v>
      </c>
      <c r="D6422" s="5" t="s">
        <v>24298</v>
      </c>
      <c r="E6422" s="6">
        <v>45425</v>
      </c>
      <c r="F6422" s="5" t="s">
        <v>47</v>
      </c>
      <c r="G6422" s="5">
        <v>2</v>
      </c>
      <c r="H6422" s="5">
        <v>5</v>
      </c>
      <c r="I6422" s="5">
        <v>2280</v>
      </c>
      <c r="J6422" s="5" t="s">
        <v>23</v>
      </c>
      <c r="K6422" s="5" t="s">
        <v>17</v>
      </c>
    </row>
    <row r="6423" spans="1:11">
      <c r="A6423" s="5" t="s">
        <v>24299</v>
      </c>
      <c r="B6423" s="5" t="s">
        <v>24300</v>
      </c>
      <c r="C6423" s="5" t="s">
        <v>24301</v>
      </c>
      <c r="D6423" s="5" t="s">
        <v>12224</v>
      </c>
      <c r="E6423" s="6">
        <v>45555</v>
      </c>
      <c r="F6423" s="5" t="s">
        <v>89</v>
      </c>
      <c r="G6423" s="5">
        <v>2</v>
      </c>
      <c r="H6423" s="5">
        <v>5</v>
      </c>
      <c r="I6423" s="5">
        <v>95</v>
      </c>
      <c r="J6423" s="5" t="s">
        <v>84</v>
      </c>
      <c r="K6423" s="5" t="s">
        <v>17</v>
      </c>
    </row>
    <row r="6424" spans="1:11">
      <c r="A6424" s="5" t="s">
        <v>24302</v>
      </c>
      <c r="B6424" s="5" t="s">
        <v>24303</v>
      </c>
      <c r="C6424" s="5" t="s">
        <v>24304</v>
      </c>
      <c r="D6424" s="5" t="s">
        <v>24305</v>
      </c>
      <c r="E6424" s="6">
        <v>45427</v>
      </c>
      <c r="F6424" s="5" t="s">
        <v>15</v>
      </c>
      <c r="G6424" s="5">
        <v>3</v>
      </c>
      <c r="H6424" s="5">
        <v>0</v>
      </c>
      <c r="I6424" s="5">
        <v>2400</v>
      </c>
      <c r="J6424" s="5" t="s">
        <v>23</v>
      </c>
      <c r="K6424" s="5" t="s">
        <v>17</v>
      </c>
    </row>
    <row r="6425" spans="1:11">
      <c r="A6425" s="5" t="s">
        <v>24306</v>
      </c>
      <c r="B6425" s="5" t="s">
        <v>24307</v>
      </c>
      <c r="C6425" s="5" t="s">
        <v>24308</v>
      </c>
      <c r="D6425" s="5" t="s">
        <v>24309</v>
      </c>
      <c r="E6425" s="6">
        <v>45749</v>
      </c>
      <c r="F6425" s="5" t="s">
        <v>22</v>
      </c>
      <c r="G6425" s="5">
        <v>3</v>
      </c>
      <c r="H6425" s="5">
        <v>0</v>
      </c>
      <c r="I6425" s="5">
        <v>300</v>
      </c>
      <c r="J6425" s="5" t="s">
        <v>23</v>
      </c>
      <c r="K6425" s="5" t="s">
        <v>17</v>
      </c>
    </row>
    <row r="6426" spans="1:11">
      <c r="A6426" s="5" t="s">
        <v>24310</v>
      </c>
      <c r="B6426" s="5" t="s">
        <v>24311</v>
      </c>
      <c r="C6426" s="5" t="s">
        <v>24312</v>
      </c>
      <c r="D6426" s="5" t="s">
        <v>24313</v>
      </c>
      <c r="E6426" s="6">
        <v>45764</v>
      </c>
      <c r="F6426" s="5" t="s">
        <v>83</v>
      </c>
      <c r="G6426" s="5">
        <v>1</v>
      </c>
      <c r="H6426" s="5">
        <v>0</v>
      </c>
      <c r="I6426" s="5">
        <v>150</v>
      </c>
      <c r="J6426" s="5" t="s">
        <v>90</v>
      </c>
      <c r="K6426" s="5" t="s">
        <v>17</v>
      </c>
    </row>
    <row r="6427" spans="1:11">
      <c r="A6427" s="5" t="s">
        <v>24314</v>
      </c>
      <c r="B6427" s="5" t="s">
        <v>24315</v>
      </c>
      <c r="C6427" s="5" t="s">
        <v>24316</v>
      </c>
      <c r="D6427" s="5" t="s">
        <v>24317</v>
      </c>
      <c r="E6427" s="6">
        <v>45724</v>
      </c>
      <c r="F6427" s="5" t="s">
        <v>47</v>
      </c>
      <c r="G6427" s="5">
        <v>2</v>
      </c>
      <c r="H6427" s="5">
        <v>0</v>
      </c>
      <c r="I6427" s="5">
        <v>2400</v>
      </c>
      <c r="J6427" s="5" t="s">
        <v>84</v>
      </c>
      <c r="K6427" s="5" t="s">
        <v>17</v>
      </c>
    </row>
    <row r="6428" spans="1:11">
      <c r="A6428" s="5" t="s">
        <v>24318</v>
      </c>
      <c r="B6428" s="5" t="s">
        <v>24319</v>
      </c>
      <c r="C6428" s="5" t="s">
        <v>24320</v>
      </c>
      <c r="D6428" s="5" t="s">
        <v>24321</v>
      </c>
      <c r="E6428" s="6">
        <v>45670</v>
      </c>
      <c r="F6428" s="5" t="s">
        <v>22</v>
      </c>
      <c r="G6428" s="5">
        <v>1</v>
      </c>
      <c r="H6428" s="5">
        <v>5</v>
      </c>
      <c r="I6428" s="5">
        <v>95</v>
      </c>
      <c r="J6428" s="5" t="s">
        <v>23</v>
      </c>
      <c r="K6428" s="5" t="s">
        <v>78</v>
      </c>
    </row>
    <row r="6429" spans="1:11">
      <c r="A6429" s="5" t="s">
        <v>24322</v>
      </c>
      <c r="B6429" s="5" t="s">
        <v>24323</v>
      </c>
      <c r="C6429" s="5" t="s">
        <v>24324</v>
      </c>
      <c r="D6429" s="5" t="s">
        <v>24325</v>
      </c>
      <c r="E6429" s="6">
        <v>45618</v>
      </c>
      <c r="F6429" s="5" t="s">
        <v>22</v>
      </c>
      <c r="G6429" s="5">
        <v>3</v>
      </c>
      <c r="H6429" s="5">
        <v>0</v>
      </c>
      <c r="I6429" s="5">
        <v>300</v>
      </c>
      <c r="J6429" s="5" t="s">
        <v>23</v>
      </c>
      <c r="K6429" s="5" t="s">
        <v>17</v>
      </c>
    </row>
    <row r="6430" spans="1:11">
      <c r="A6430" s="5" t="s">
        <v>24326</v>
      </c>
      <c r="B6430" s="5" t="s">
        <v>24327</v>
      </c>
      <c r="C6430" s="5" t="s">
        <v>24328</v>
      </c>
      <c r="D6430" s="5" t="s">
        <v>166</v>
      </c>
      <c r="E6430" s="6">
        <v>45656</v>
      </c>
      <c r="F6430" s="5" t="s">
        <v>89</v>
      </c>
      <c r="G6430" s="5">
        <v>4</v>
      </c>
      <c r="H6430" s="5">
        <v>0</v>
      </c>
      <c r="I6430" s="5">
        <v>200</v>
      </c>
      <c r="J6430" s="5" t="s">
        <v>84</v>
      </c>
      <c r="K6430" s="5" t="s">
        <v>17</v>
      </c>
    </row>
    <row r="6431" spans="1:11">
      <c r="A6431" s="5" t="s">
        <v>24329</v>
      </c>
      <c r="B6431" s="5" t="s">
        <v>24330</v>
      </c>
      <c r="C6431" s="5" t="s">
        <v>24331</v>
      </c>
      <c r="D6431" s="5" t="s">
        <v>24332</v>
      </c>
      <c r="E6431" s="6">
        <v>45648</v>
      </c>
      <c r="F6431" s="5" t="s">
        <v>28</v>
      </c>
      <c r="G6431" s="5">
        <v>4</v>
      </c>
      <c r="H6431" s="5">
        <v>10</v>
      </c>
      <c r="I6431" s="5">
        <v>1080</v>
      </c>
      <c r="J6431" s="5" t="s">
        <v>23</v>
      </c>
      <c r="K6431" s="5" t="s">
        <v>17</v>
      </c>
    </row>
    <row r="6432" spans="1:11">
      <c r="A6432" s="5" t="s">
        <v>24333</v>
      </c>
      <c r="B6432" s="5" t="s">
        <v>24334</v>
      </c>
      <c r="C6432" s="5" t="s">
        <v>24335</v>
      </c>
      <c r="D6432" s="5" t="s">
        <v>4615</v>
      </c>
      <c r="E6432" s="6">
        <v>45672</v>
      </c>
      <c r="F6432" s="5" t="s">
        <v>22</v>
      </c>
      <c r="G6432" s="5">
        <v>3</v>
      </c>
      <c r="H6432" s="5">
        <v>0</v>
      </c>
      <c r="I6432" s="5">
        <v>300</v>
      </c>
      <c r="J6432" s="5" t="s">
        <v>23</v>
      </c>
      <c r="K6432" s="5" t="s">
        <v>17</v>
      </c>
    </row>
    <row r="6433" spans="1:11">
      <c r="A6433" s="5" t="s">
        <v>24336</v>
      </c>
      <c r="B6433" s="5" t="s">
        <v>24337</v>
      </c>
      <c r="C6433" s="5" t="s">
        <v>24338</v>
      </c>
      <c r="D6433" s="5" t="s">
        <v>24339</v>
      </c>
      <c r="E6433" s="6">
        <v>45616</v>
      </c>
      <c r="F6433" s="5" t="s">
        <v>83</v>
      </c>
      <c r="G6433" s="5">
        <v>1</v>
      </c>
      <c r="H6433" s="5">
        <v>5</v>
      </c>
      <c r="I6433" s="5">
        <v>142.5</v>
      </c>
      <c r="J6433" s="5" t="s">
        <v>90</v>
      </c>
      <c r="K6433" s="5" t="s">
        <v>17</v>
      </c>
    </row>
    <row r="6434" spans="1:11">
      <c r="A6434" s="5" t="s">
        <v>24340</v>
      </c>
      <c r="B6434" s="5" t="s">
        <v>24341</v>
      </c>
      <c r="C6434" s="5" t="s">
        <v>24342</v>
      </c>
      <c r="D6434" s="5" t="s">
        <v>9685</v>
      </c>
      <c r="E6434" s="6">
        <v>45455</v>
      </c>
      <c r="F6434" s="5" t="s">
        <v>22</v>
      </c>
      <c r="G6434" s="5">
        <v>1</v>
      </c>
      <c r="H6434" s="5">
        <v>0</v>
      </c>
      <c r="I6434" s="5">
        <v>100</v>
      </c>
      <c r="J6434" s="5" t="s">
        <v>84</v>
      </c>
      <c r="K6434" s="5" t="s">
        <v>17</v>
      </c>
    </row>
    <row r="6435" spans="1:11">
      <c r="A6435" s="5" t="s">
        <v>24343</v>
      </c>
      <c r="B6435" s="5" t="s">
        <v>24344</v>
      </c>
      <c r="C6435" s="5" t="s">
        <v>24345</v>
      </c>
      <c r="D6435" s="5" t="s">
        <v>6248</v>
      </c>
      <c r="E6435" s="6">
        <v>45729</v>
      </c>
      <c r="F6435" s="5" t="s">
        <v>22</v>
      </c>
      <c r="G6435" s="5">
        <v>1</v>
      </c>
      <c r="H6435" s="5">
        <v>15</v>
      </c>
      <c r="I6435" s="5">
        <v>85</v>
      </c>
      <c r="J6435" s="5" t="s">
        <v>16</v>
      </c>
      <c r="K6435" s="5" t="s">
        <v>17</v>
      </c>
    </row>
    <row r="6436" spans="1:11">
      <c r="A6436" s="7" t="s">
        <v>24346</v>
      </c>
      <c r="B6436" s="5" t="s">
        <v>24347</v>
      </c>
      <c r="C6436" s="5" t="s">
        <v>24348</v>
      </c>
      <c r="D6436" s="5" t="s">
        <v>24349</v>
      </c>
      <c r="E6436" s="6">
        <v>45417</v>
      </c>
      <c r="F6436" s="5" t="s">
        <v>73</v>
      </c>
      <c r="G6436" s="5">
        <v>1</v>
      </c>
      <c r="H6436" s="5">
        <v>0</v>
      </c>
      <c r="I6436" s="5">
        <v>120</v>
      </c>
      <c r="J6436" s="5" t="s">
        <v>90</v>
      </c>
      <c r="K6436" s="5" t="s">
        <v>17</v>
      </c>
    </row>
    <row r="6437" spans="1:11">
      <c r="A6437" s="5" t="s">
        <v>24350</v>
      </c>
      <c r="B6437" s="5" t="s">
        <v>24351</v>
      </c>
      <c r="C6437" s="5" t="s">
        <v>24352</v>
      </c>
      <c r="D6437" s="5" t="s">
        <v>24353</v>
      </c>
      <c r="E6437" s="6">
        <v>45636</v>
      </c>
      <c r="F6437" s="5" t="s">
        <v>89</v>
      </c>
      <c r="G6437" s="5">
        <v>2</v>
      </c>
      <c r="H6437" s="5">
        <v>5</v>
      </c>
      <c r="I6437" s="5">
        <v>95</v>
      </c>
      <c r="J6437" s="5" t="s">
        <v>90</v>
      </c>
      <c r="K6437" s="5" t="s">
        <v>78</v>
      </c>
    </row>
    <row r="6438" spans="1:11">
      <c r="A6438" s="5" t="s">
        <v>24354</v>
      </c>
      <c r="B6438" s="5" t="s">
        <v>24355</v>
      </c>
      <c r="C6438" s="5" t="s">
        <v>24356</v>
      </c>
      <c r="D6438" s="5" t="s">
        <v>24357</v>
      </c>
      <c r="E6438" s="6">
        <v>45510</v>
      </c>
      <c r="F6438" s="5" t="s">
        <v>56</v>
      </c>
      <c r="G6438" s="5">
        <v>2</v>
      </c>
      <c r="H6438" s="5">
        <v>10</v>
      </c>
      <c r="I6438" s="5">
        <v>162</v>
      </c>
      <c r="J6438" s="5" t="s">
        <v>84</v>
      </c>
      <c r="K6438" s="5" t="s">
        <v>17</v>
      </c>
    </row>
    <row r="6439" spans="1:11">
      <c r="A6439" s="5" t="s">
        <v>24358</v>
      </c>
      <c r="B6439" s="5" t="s">
        <v>24359</v>
      </c>
      <c r="C6439" s="5" t="s">
        <v>24360</v>
      </c>
      <c r="D6439" s="5" t="s">
        <v>24361</v>
      </c>
      <c r="E6439" s="6">
        <v>45441</v>
      </c>
      <c r="F6439" s="5" t="s">
        <v>83</v>
      </c>
      <c r="G6439" s="5">
        <v>2</v>
      </c>
      <c r="H6439" s="5">
        <v>0</v>
      </c>
      <c r="I6439" s="5">
        <v>300</v>
      </c>
      <c r="J6439" s="5" t="s">
        <v>16</v>
      </c>
      <c r="K6439" s="5" t="s">
        <v>17</v>
      </c>
    </row>
    <row r="6440" spans="1:11">
      <c r="A6440" s="5" t="s">
        <v>24362</v>
      </c>
      <c r="B6440" s="5" t="s">
        <v>24363</v>
      </c>
      <c r="C6440" s="5" t="s">
        <v>24364</v>
      </c>
      <c r="D6440" s="5" t="s">
        <v>20918</v>
      </c>
      <c r="E6440" s="6">
        <v>45711</v>
      </c>
      <c r="F6440" s="5" t="s">
        <v>42</v>
      </c>
      <c r="G6440" s="5">
        <v>3</v>
      </c>
      <c r="H6440" s="5">
        <v>0</v>
      </c>
      <c r="I6440" s="5">
        <v>600</v>
      </c>
      <c r="J6440" s="5" t="s">
        <v>23</v>
      </c>
      <c r="K6440" s="5" t="s">
        <v>17</v>
      </c>
    </row>
    <row r="6441" spans="1:11">
      <c r="A6441" s="5" t="s">
        <v>24365</v>
      </c>
      <c r="B6441" s="5" t="s">
        <v>24366</v>
      </c>
      <c r="C6441" s="5" t="s">
        <v>24367</v>
      </c>
      <c r="D6441" s="5" t="s">
        <v>24368</v>
      </c>
      <c r="E6441" s="6">
        <v>45764</v>
      </c>
      <c r="F6441" s="5" t="s">
        <v>56</v>
      </c>
      <c r="G6441" s="5">
        <v>2</v>
      </c>
      <c r="H6441" s="5">
        <v>0</v>
      </c>
      <c r="I6441" s="5">
        <v>180</v>
      </c>
      <c r="J6441" s="5" t="s">
        <v>33</v>
      </c>
      <c r="K6441" s="5" t="s">
        <v>17</v>
      </c>
    </row>
    <row r="6442" spans="1:11">
      <c r="A6442" s="5" t="s">
        <v>24369</v>
      </c>
      <c r="B6442" s="5" t="s">
        <v>24370</v>
      </c>
      <c r="C6442" s="5" t="s">
        <v>24371</v>
      </c>
      <c r="D6442" s="5" t="s">
        <v>15112</v>
      </c>
      <c r="E6442" s="6">
        <v>45515</v>
      </c>
      <c r="F6442" s="5" t="s">
        <v>28</v>
      </c>
      <c r="G6442" s="5">
        <v>4</v>
      </c>
      <c r="H6442" s="5">
        <v>0</v>
      </c>
      <c r="I6442" s="5">
        <v>1200</v>
      </c>
      <c r="J6442" s="5" t="s">
        <v>84</v>
      </c>
      <c r="K6442" s="5" t="s">
        <v>17</v>
      </c>
    </row>
    <row r="6443" spans="1:11">
      <c r="A6443" s="5" t="s">
        <v>24372</v>
      </c>
      <c r="B6443" s="5" t="s">
        <v>24373</v>
      </c>
      <c r="C6443" s="5" t="s">
        <v>24374</v>
      </c>
      <c r="D6443" s="5" t="s">
        <v>554</v>
      </c>
      <c r="E6443" s="6">
        <v>45587</v>
      </c>
      <c r="F6443" s="5" t="s">
        <v>89</v>
      </c>
      <c r="G6443" s="5">
        <v>3</v>
      </c>
      <c r="H6443" s="5">
        <v>0</v>
      </c>
      <c r="I6443" s="5">
        <v>150</v>
      </c>
      <c r="J6443" s="5" t="s">
        <v>90</v>
      </c>
      <c r="K6443" s="5" t="s">
        <v>17</v>
      </c>
    </row>
    <row r="6444" spans="1:11">
      <c r="A6444" s="5" t="s">
        <v>24375</v>
      </c>
      <c r="B6444" s="5" t="s">
        <v>24376</v>
      </c>
      <c r="C6444" s="5" t="s">
        <v>24377</v>
      </c>
      <c r="D6444" s="5" t="s">
        <v>24378</v>
      </c>
      <c r="E6444" s="6">
        <v>45749</v>
      </c>
      <c r="F6444" s="5" t="s">
        <v>28</v>
      </c>
      <c r="G6444" s="5">
        <v>3</v>
      </c>
      <c r="H6444" s="5">
        <v>0</v>
      </c>
      <c r="I6444" s="5">
        <v>900</v>
      </c>
      <c r="J6444" s="5" t="s">
        <v>90</v>
      </c>
      <c r="K6444" s="5" t="s">
        <v>17</v>
      </c>
    </row>
    <row r="6445" spans="1:11">
      <c r="A6445" s="5" t="s">
        <v>24379</v>
      </c>
      <c r="B6445" s="5" t="s">
        <v>4173</v>
      </c>
      <c r="C6445" s="5" t="s">
        <v>24380</v>
      </c>
      <c r="D6445" s="5" t="s">
        <v>24381</v>
      </c>
      <c r="E6445" s="6">
        <v>45712</v>
      </c>
      <c r="F6445" s="5" t="s">
        <v>56</v>
      </c>
      <c r="G6445" s="5">
        <v>2</v>
      </c>
      <c r="H6445" s="5">
        <v>0</v>
      </c>
      <c r="I6445" s="5">
        <v>180</v>
      </c>
      <c r="J6445" s="5" t="s">
        <v>33</v>
      </c>
      <c r="K6445" s="5" t="s">
        <v>17</v>
      </c>
    </row>
    <row r="6446" spans="1:11">
      <c r="A6446" s="5" t="s">
        <v>24382</v>
      </c>
      <c r="B6446" s="5" t="s">
        <v>24383</v>
      </c>
      <c r="C6446" s="5" t="s">
        <v>24384</v>
      </c>
      <c r="D6446" s="5" t="s">
        <v>24385</v>
      </c>
      <c r="E6446" s="6">
        <v>45523</v>
      </c>
      <c r="F6446" s="5" t="s">
        <v>22</v>
      </c>
      <c r="G6446" s="5">
        <v>4</v>
      </c>
      <c r="H6446" s="5">
        <v>0</v>
      </c>
      <c r="I6446" s="5">
        <v>400</v>
      </c>
      <c r="J6446" s="5" t="s">
        <v>16</v>
      </c>
      <c r="K6446" s="5" t="s">
        <v>17</v>
      </c>
    </row>
    <row r="6447" spans="1:11">
      <c r="A6447" s="5" t="s">
        <v>24386</v>
      </c>
      <c r="B6447" s="5" t="s">
        <v>24387</v>
      </c>
      <c r="C6447" s="5" t="s">
        <v>24388</v>
      </c>
      <c r="D6447" s="5" t="s">
        <v>24389</v>
      </c>
      <c r="E6447" s="6">
        <v>45563</v>
      </c>
      <c r="F6447" s="5" t="s">
        <v>56</v>
      </c>
      <c r="G6447" s="5">
        <v>4</v>
      </c>
      <c r="H6447" s="5">
        <v>15</v>
      </c>
      <c r="I6447" s="5">
        <v>306</v>
      </c>
      <c r="J6447" s="5" t="s">
        <v>23</v>
      </c>
      <c r="K6447" s="5" t="s">
        <v>17</v>
      </c>
    </row>
    <row r="6448" spans="1:11">
      <c r="A6448" s="5" t="s">
        <v>24390</v>
      </c>
      <c r="B6448" s="5" t="s">
        <v>24391</v>
      </c>
      <c r="C6448" s="5" t="s">
        <v>24392</v>
      </c>
      <c r="D6448" s="5" t="s">
        <v>24393</v>
      </c>
      <c r="E6448" s="6">
        <v>45656</v>
      </c>
      <c r="F6448" s="5" t="s">
        <v>22</v>
      </c>
      <c r="G6448" s="5">
        <v>1</v>
      </c>
      <c r="H6448" s="5">
        <v>0</v>
      </c>
      <c r="I6448" s="5">
        <v>100</v>
      </c>
      <c r="J6448" s="5" t="s">
        <v>23</v>
      </c>
      <c r="K6448" s="5" t="s">
        <v>78</v>
      </c>
    </row>
    <row r="6449" spans="1:11">
      <c r="A6449" s="5" t="s">
        <v>24394</v>
      </c>
      <c r="B6449" s="5" t="s">
        <v>16925</v>
      </c>
      <c r="C6449" s="5" t="s">
        <v>24395</v>
      </c>
      <c r="D6449" s="5" t="s">
        <v>24396</v>
      </c>
      <c r="E6449" s="6">
        <v>45544</v>
      </c>
      <c r="F6449" s="5" t="s">
        <v>73</v>
      </c>
      <c r="G6449" s="5">
        <v>1</v>
      </c>
      <c r="H6449" s="5">
        <v>0</v>
      </c>
      <c r="I6449" s="5">
        <v>120</v>
      </c>
      <c r="J6449" s="5" t="s">
        <v>90</v>
      </c>
      <c r="K6449" s="5" t="s">
        <v>17</v>
      </c>
    </row>
    <row r="6450" spans="1:11">
      <c r="A6450" s="5" t="s">
        <v>24397</v>
      </c>
      <c r="B6450" s="5" t="s">
        <v>24398</v>
      </c>
      <c r="C6450" s="5" t="s">
        <v>24399</v>
      </c>
      <c r="D6450" s="5" t="s">
        <v>24400</v>
      </c>
      <c r="E6450" s="6">
        <v>45444</v>
      </c>
      <c r="F6450" s="5" t="s">
        <v>47</v>
      </c>
      <c r="G6450" s="5">
        <v>4</v>
      </c>
      <c r="H6450" s="5">
        <v>10</v>
      </c>
      <c r="I6450" s="5">
        <v>4320</v>
      </c>
      <c r="J6450" s="5" t="s">
        <v>16</v>
      </c>
      <c r="K6450" s="5" t="s">
        <v>17</v>
      </c>
    </row>
    <row r="6451" spans="1:11">
      <c r="A6451" s="5" t="s">
        <v>24401</v>
      </c>
      <c r="B6451" s="5" t="s">
        <v>24402</v>
      </c>
      <c r="C6451" s="5" t="s">
        <v>24403</v>
      </c>
      <c r="D6451" s="5" t="s">
        <v>24404</v>
      </c>
      <c r="E6451" s="6">
        <v>45712</v>
      </c>
      <c r="F6451" s="5" t="s">
        <v>56</v>
      </c>
      <c r="G6451" s="5">
        <v>3</v>
      </c>
      <c r="H6451" s="5">
        <v>0</v>
      </c>
      <c r="I6451" s="5">
        <v>270</v>
      </c>
      <c r="J6451" s="5" t="s">
        <v>23</v>
      </c>
      <c r="K6451" s="5" t="s">
        <v>17</v>
      </c>
    </row>
    <row r="6452" spans="1:11">
      <c r="A6452" s="5" t="s">
        <v>24405</v>
      </c>
      <c r="B6452" s="5" t="s">
        <v>24406</v>
      </c>
      <c r="C6452" s="5" t="s">
        <v>24407</v>
      </c>
      <c r="D6452" s="5" t="s">
        <v>24408</v>
      </c>
      <c r="E6452" s="6">
        <v>45683</v>
      </c>
      <c r="F6452" s="5" t="s">
        <v>73</v>
      </c>
      <c r="G6452" s="5">
        <v>4</v>
      </c>
      <c r="H6452" s="5">
        <v>0</v>
      </c>
      <c r="I6452" s="5">
        <v>480</v>
      </c>
      <c r="J6452" s="5" t="s">
        <v>23</v>
      </c>
      <c r="K6452" s="5" t="s">
        <v>17</v>
      </c>
    </row>
    <row r="6453" spans="1:11">
      <c r="A6453" s="5" t="s">
        <v>24409</v>
      </c>
      <c r="B6453" s="5" t="s">
        <v>24410</v>
      </c>
      <c r="C6453" s="5" t="s">
        <v>24411</v>
      </c>
      <c r="D6453" s="5" t="s">
        <v>24412</v>
      </c>
      <c r="E6453" s="6">
        <v>45744</v>
      </c>
      <c r="F6453" s="5" t="s">
        <v>73</v>
      </c>
      <c r="G6453" s="5">
        <v>1</v>
      </c>
      <c r="H6453" s="5">
        <v>10</v>
      </c>
      <c r="I6453" s="5">
        <v>108</v>
      </c>
      <c r="J6453" s="5" t="s">
        <v>33</v>
      </c>
      <c r="K6453" s="5" t="s">
        <v>17</v>
      </c>
    </row>
    <row r="6454" spans="1:11">
      <c r="A6454" s="5" t="s">
        <v>24413</v>
      </c>
      <c r="B6454" s="5" t="s">
        <v>24414</v>
      </c>
      <c r="C6454" s="5" t="s">
        <v>24415</v>
      </c>
      <c r="D6454" s="5" t="s">
        <v>24416</v>
      </c>
      <c r="E6454" s="6">
        <v>45412</v>
      </c>
      <c r="F6454" s="5" t="s">
        <v>89</v>
      </c>
      <c r="G6454" s="5">
        <v>2</v>
      </c>
      <c r="H6454" s="5">
        <v>5</v>
      </c>
      <c r="I6454" s="5">
        <v>95</v>
      </c>
      <c r="J6454" s="5" t="s">
        <v>90</v>
      </c>
      <c r="K6454" s="5" t="s">
        <v>17</v>
      </c>
    </row>
    <row r="6455" spans="1:11">
      <c r="A6455" s="5" t="s">
        <v>24417</v>
      </c>
      <c r="B6455" s="5" t="s">
        <v>24418</v>
      </c>
      <c r="C6455" s="5" t="s">
        <v>24419</v>
      </c>
      <c r="D6455" s="5" t="s">
        <v>24420</v>
      </c>
      <c r="E6455" s="6">
        <v>45460</v>
      </c>
      <c r="F6455" s="5" t="s">
        <v>42</v>
      </c>
      <c r="G6455" s="5">
        <v>1</v>
      </c>
      <c r="H6455" s="5">
        <v>0</v>
      </c>
      <c r="I6455" s="5">
        <v>200</v>
      </c>
      <c r="J6455" s="5" t="s">
        <v>33</v>
      </c>
      <c r="K6455" s="5" t="s">
        <v>17</v>
      </c>
    </row>
    <row r="6456" spans="1:11">
      <c r="A6456" s="5" t="s">
        <v>24421</v>
      </c>
      <c r="B6456" s="5" t="s">
        <v>24422</v>
      </c>
      <c r="C6456" s="5" t="s">
        <v>24423</v>
      </c>
      <c r="D6456" s="5" t="s">
        <v>24424</v>
      </c>
      <c r="E6456" s="6">
        <v>45599</v>
      </c>
      <c r="F6456" s="5" t="s">
        <v>47</v>
      </c>
      <c r="G6456" s="5">
        <v>3</v>
      </c>
      <c r="H6456" s="5">
        <v>5</v>
      </c>
      <c r="I6456" s="5">
        <v>3420</v>
      </c>
      <c r="J6456" s="5" t="s">
        <v>90</v>
      </c>
      <c r="K6456" s="5" t="s">
        <v>17</v>
      </c>
    </row>
    <row r="6457" spans="1:11">
      <c r="A6457" s="5" t="s">
        <v>24425</v>
      </c>
      <c r="B6457" s="5" t="s">
        <v>10369</v>
      </c>
      <c r="C6457" s="5" t="s">
        <v>24426</v>
      </c>
      <c r="D6457" s="5" t="s">
        <v>24427</v>
      </c>
      <c r="E6457" s="6">
        <v>45544</v>
      </c>
      <c r="F6457" s="5" t="s">
        <v>15</v>
      </c>
      <c r="G6457" s="5">
        <v>2</v>
      </c>
      <c r="H6457" s="5">
        <v>10</v>
      </c>
      <c r="I6457" s="5">
        <v>1440</v>
      </c>
      <c r="J6457" s="5" t="s">
        <v>90</v>
      </c>
      <c r="K6457" s="5" t="s">
        <v>17</v>
      </c>
    </row>
    <row r="6458" spans="1:11">
      <c r="A6458" s="5" t="s">
        <v>24428</v>
      </c>
      <c r="B6458" s="5" t="s">
        <v>24429</v>
      </c>
      <c r="C6458" s="5" t="s">
        <v>24430</v>
      </c>
      <c r="D6458" s="5" t="s">
        <v>19376</v>
      </c>
      <c r="E6458" s="6">
        <v>45727</v>
      </c>
      <c r="F6458" s="5" t="s">
        <v>47</v>
      </c>
      <c r="G6458" s="5">
        <v>1</v>
      </c>
      <c r="H6458" s="5">
        <v>0</v>
      </c>
      <c r="I6458" s="5">
        <v>1200</v>
      </c>
      <c r="J6458" s="5" t="s">
        <v>23</v>
      </c>
      <c r="K6458" s="5" t="s">
        <v>17</v>
      </c>
    </row>
    <row r="6459" spans="1:11">
      <c r="A6459" s="5" t="s">
        <v>24431</v>
      </c>
      <c r="B6459" s="5" t="s">
        <v>24432</v>
      </c>
      <c r="C6459" s="5" t="s">
        <v>24433</v>
      </c>
      <c r="D6459" s="5" t="s">
        <v>24434</v>
      </c>
      <c r="E6459" s="6">
        <v>45717</v>
      </c>
      <c r="F6459" s="5" t="s">
        <v>42</v>
      </c>
      <c r="G6459" s="5">
        <v>3</v>
      </c>
      <c r="H6459" s="5">
        <v>15</v>
      </c>
      <c r="I6459" s="5">
        <v>510</v>
      </c>
      <c r="J6459" s="5" t="s">
        <v>84</v>
      </c>
      <c r="K6459" s="5" t="s">
        <v>17</v>
      </c>
    </row>
    <row r="6460" spans="1:11">
      <c r="A6460" s="5" t="s">
        <v>24435</v>
      </c>
      <c r="B6460" s="5" t="s">
        <v>24436</v>
      </c>
      <c r="C6460" s="5" t="s">
        <v>24437</v>
      </c>
      <c r="D6460" s="5" t="s">
        <v>24438</v>
      </c>
      <c r="E6460" s="6">
        <v>45670</v>
      </c>
      <c r="F6460" s="5" t="s">
        <v>89</v>
      </c>
      <c r="G6460" s="5">
        <v>2</v>
      </c>
      <c r="H6460" s="5">
        <v>10</v>
      </c>
      <c r="I6460" s="5">
        <v>90</v>
      </c>
      <c r="J6460" s="5" t="s">
        <v>90</v>
      </c>
      <c r="K6460" s="5" t="s">
        <v>78</v>
      </c>
    </row>
    <row r="6461" spans="1:11">
      <c r="A6461" s="5" t="s">
        <v>24439</v>
      </c>
      <c r="B6461" s="5" t="s">
        <v>24440</v>
      </c>
      <c r="C6461" s="5" t="s">
        <v>24441</v>
      </c>
      <c r="D6461" s="5" t="s">
        <v>24442</v>
      </c>
      <c r="E6461" s="6">
        <v>45597</v>
      </c>
      <c r="F6461" s="5" t="s">
        <v>15</v>
      </c>
      <c r="G6461" s="5">
        <v>1</v>
      </c>
      <c r="H6461" s="5">
        <v>0</v>
      </c>
      <c r="I6461" s="5">
        <v>800</v>
      </c>
      <c r="J6461" s="5" t="s">
        <v>23</v>
      </c>
      <c r="K6461" s="5" t="s">
        <v>17</v>
      </c>
    </row>
    <row r="6462" spans="1:11">
      <c r="A6462" s="5" t="s">
        <v>24443</v>
      </c>
      <c r="B6462" s="5" t="s">
        <v>24444</v>
      </c>
      <c r="C6462" s="5" t="s">
        <v>24445</v>
      </c>
      <c r="D6462" s="5" t="s">
        <v>24446</v>
      </c>
      <c r="E6462" s="6">
        <v>45457</v>
      </c>
      <c r="F6462" s="5" t="s">
        <v>89</v>
      </c>
      <c r="G6462" s="5">
        <v>1</v>
      </c>
      <c r="H6462" s="5">
        <v>0</v>
      </c>
      <c r="I6462" s="5">
        <v>50</v>
      </c>
      <c r="J6462" s="5" t="s">
        <v>90</v>
      </c>
      <c r="K6462" s="5" t="s">
        <v>17</v>
      </c>
    </row>
    <row r="6463" spans="1:11">
      <c r="A6463" s="5" t="s">
        <v>24447</v>
      </c>
      <c r="B6463" s="5" t="s">
        <v>24448</v>
      </c>
      <c r="C6463" s="5" t="s">
        <v>24449</v>
      </c>
      <c r="D6463" s="5" t="s">
        <v>23723</v>
      </c>
      <c r="E6463" s="6">
        <v>45620</v>
      </c>
      <c r="F6463" s="5" t="s">
        <v>83</v>
      </c>
      <c r="G6463" s="5">
        <v>1</v>
      </c>
      <c r="H6463" s="5">
        <v>0</v>
      </c>
      <c r="I6463" s="5">
        <v>150</v>
      </c>
      <c r="J6463" s="5" t="s">
        <v>84</v>
      </c>
      <c r="K6463" s="5" t="s">
        <v>17</v>
      </c>
    </row>
    <row r="6464" spans="1:11">
      <c r="A6464" s="5" t="s">
        <v>24450</v>
      </c>
      <c r="B6464" s="5" t="s">
        <v>24451</v>
      </c>
      <c r="C6464" s="5" t="s">
        <v>24452</v>
      </c>
      <c r="D6464" s="5" t="s">
        <v>24453</v>
      </c>
      <c r="E6464" s="6">
        <v>45589</v>
      </c>
      <c r="F6464" s="5" t="s">
        <v>56</v>
      </c>
      <c r="G6464" s="5">
        <v>3</v>
      </c>
      <c r="H6464" s="5">
        <v>0</v>
      </c>
      <c r="I6464" s="5">
        <v>270</v>
      </c>
      <c r="J6464" s="5" t="s">
        <v>23</v>
      </c>
      <c r="K6464" s="5" t="s">
        <v>17</v>
      </c>
    </row>
    <row r="6465" spans="1:11">
      <c r="A6465" s="5" t="s">
        <v>24454</v>
      </c>
      <c r="B6465" s="5" t="s">
        <v>11389</v>
      </c>
      <c r="C6465" s="5" t="s">
        <v>24455</v>
      </c>
      <c r="D6465" s="5" t="s">
        <v>24456</v>
      </c>
      <c r="E6465" s="6">
        <v>45524</v>
      </c>
      <c r="F6465" s="5" t="s">
        <v>47</v>
      </c>
      <c r="G6465" s="5">
        <v>1</v>
      </c>
      <c r="H6465" s="5">
        <v>0</v>
      </c>
      <c r="I6465" s="5">
        <v>1200</v>
      </c>
      <c r="J6465" s="5" t="s">
        <v>84</v>
      </c>
      <c r="K6465" s="5" t="s">
        <v>17</v>
      </c>
    </row>
    <row r="6466" spans="1:11">
      <c r="A6466" s="5" t="s">
        <v>24457</v>
      </c>
      <c r="B6466" s="5" t="s">
        <v>24458</v>
      </c>
      <c r="C6466" s="5" t="s">
        <v>24459</v>
      </c>
      <c r="D6466" s="5" t="s">
        <v>24460</v>
      </c>
      <c r="E6466" s="6">
        <v>45732</v>
      </c>
      <c r="F6466" s="5" t="s">
        <v>73</v>
      </c>
      <c r="G6466" s="5">
        <v>2</v>
      </c>
      <c r="H6466" s="5">
        <v>5</v>
      </c>
      <c r="I6466" s="5">
        <v>228</v>
      </c>
      <c r="J6466" s="5" t="s">
        <v>33</v>
      </c>
      <c r="K6466" s="5" t="s">
        <v>17</v>
      </c>
    </row>
    <row r="6467" spans="1:11">
      <c r="A6467" s="5" t="s">
        <v>24461</v>
      </c>
      <c r="B6467" s="5" t="s">
        <v>24462</v>
      </c>
      <c r="C6467" s="5" t="s">
        <v>24463</v>
      </c>
      <c r="D6467" s="5" t="s">
        <v>24464</v>
      </c>
      <c r="E6467" s="6">
        <v>45755</v>
      </c>
      <c r="F6467" s="5" t="s">
        <v>42</v>
      </c>
      <c r="G6467" s="5">
        <v>4</v>
      </c>
      <c r="H6467" s="5">
        <v>0</v>
      </c>
      <c r="I6467" s="5">
        <v>800</v>
      </c>
      <c r="J6467" s="5" t="s">
        <v>84</v>
      </c>
      <c r="K6467" s="5" t="s">
        <v>17</v>
      </c>
    </row>
    <row r="6468" spans="1:11">
      <c r="A6468" s="5" t="s">
        <v>24465</v>
      </c>
      <c r="B6468" s="5" t="s">
        <v>24466</v>
      </c>
      <c r="C6468" s="5" t="s">
        <v>24467</v>
      </c>
      <c r="D6468" s="5" t="s">
        <v>24468</v>
      </c>
      <c r="E6468" s="6">
        <v>45663</v>
      </c>
      <c r="F6468" s="5" t="s">
        <v>73</v>
      </c>
      <c r="G6468" s="5">
        <v>1</v>
      </c>
      <c r="H6468" s="5">
        <v>5</v>
      </c>
      <c r="I6468" s="5">
        <v>114</v>
      </c>
      <c r="J6468" s="5" t="s">
        <v>23</v>
      </c>
      <c r="K6468" s="5" t="s">
        <v>17</v>
      </c>
    </row>
    <row r="6469" spans="1:11">
      <c r="A6469" s="5" t="s">
        <v>24469</v>
      </c>
      <c r="B6469" s="5" t="s">
        <v>24470</v>
      </c>
      <c r="C6469" s="5" t="s">
        <v>24471</v>
      </c>
      <c r="D6469" s="5" t="s">
        <v>24472</v>
      </c>
      <c r="E6469" s="6">
        <v>45743</v>
      </c>
      <c r="F6469" s="5" t="s">
        <v>22</v>
      </c>
      <c r="G6469" s="5">
        <v>2</v>
      </c>
      <c r="H6469" s="5">
        <v>0</v>
      </c>
      <c r="I6469" s="5">
        <v>200</v>
      </c>
      <c r="J6469" s="5" t="s">
        <v>90</v>
      </c>
      <c r="K6469" s="5" t="s">
        <v>17</v>
      </c>
    </row>
    <row r="6470" spans="1:11">
      <c r="A6470" s="7" t="s">
        <v>24473</v>
      </c>
      <c r="B6470" s="5" t="s">
        <v>24474</v>
      </c>
      <c r="C6470" s="5" t="s">
        <v>24475</v>
      </c>
      <c r="D6470" s="5" t="s">
        <v>24476</v>
      </c>
      <c r="E6470" s="6">
        <v>45449</v>
      </c>
      <c r="F6470" s="5" t="s">
        <v>89</v>
      </c>
      <c r="G6470" s="5">
        <v>1</v>
      </c>
      <c r="H6470" s="5">
        <v>0</v>
      </c>
      <c r="I6470" s="5">
        <v>50</v>
      </c>
      <c r="J6470" s="5" t="s">
        <v>84</v>
      </c>
      <c r="K6470" s="5" t="s">
        <v>17</v>
      </c>
    </row>
    <row r="6471" spans="1:11">
      <c r="A6471" s="5" t="s">
        <v>24477</v>
      </c>
      <c r="B6471" s="5" t="s">
        <v>24478</v>
      </c>
      <c r="C6471" s="5" t="s">
        <v>24479</v>
      </c>
      <c r="D6471" s="5" t="s">
        <v>24480</v>
      </c>
      <c r="E6471" s="6">
        <v>45550</v>
      </c>
      <c r="F6471" s="5" t="s">
        <v>42</v>
      </c>
      <c r="G6471" s="5">
        <v>2</v>
      </c>
      <c r="H6471" s="5">
        <v>10</v>
      </c>
      <c r="I6471" s="5">
        <v>360</v>
      </c>
      <c r="J6471" s="5" t="s">
        <v>90</v>
      </c>
      <c r="K6471" s="5" t="s">
        <v>78</v>
      </c>
    </row>
    <row r="6472" spans="1:11">
      <c r="A6472" s="5" t="s">
        <v>24481</v>
      </c>
      <c r="B6472" s="5" t="s">
        <v>24482</v>
      </c>
      <c r="C6472" s="5" t="s">
        <v>24483</v>
      </c>
      <c r="D6472" s="5" t="s">
        <v>24484</v>
      </c>
      <c r="E6472" s="6">
        <v>45475</v>
      </c>
      <c r="F6472" s="5" t="s">
        <v>47</v>
      </c>
      <c r="G6472" s="5">
        <v>2</v>
      </c>
      <c r="H6472" s="5">
        <v>5</v>
      </c>
      <c r="I6472" s="5">
        <v>2280</v>
      </c>
      <c r="J6472" s="5" t="s">
        <v>23</v>
      </c>
      <c r="K6472" s="5" t="s">
        <v>17</v>
      </c>
    </row>
    <row r="6473" spans="1:11">
      <c r="A6473" s="5" t="s">
        <v>24485</v>
      </c>
      <c r="B6473" s="5" t="s">
        <v>24486</v>
      </c>
      <c r="C6473" s="5" t="s">
        <v>24487</v>
      </c>
      <c r="D6473" s="5" t="s">
        <v>13731</v>
      </c>
      <c r="E6473" s="6">
        <v>45511</v>
      </c>
      <c r="F6473" s="5" t="s">
        <v>56</v>
      </c>
      <c r="G6473" s="5">
        <v>4</v>
      </c>
      <c r="H6473" s="5">
        <v>0</v>
      </c>
      <c r="I6473" s="5">
        <v>360</v>
      </c>
      <c r="J6473" s="5" t="s">
        <v>16</v>
      </c>
      <c r="K6473" s="5" t="s">
        <v>17</v>
      </c>
    </row>
    <row r="6474" spans="1:11">
      <c r="A6474" s="5" t="s">
        <v>24488</v>
      </c>
      <c r="B6474" s="5" t="s">
        <v>24489</v>
      </c>
      <c r="C6474" s="5" t="s">
        <v>24490</v>
      </c>
      <c r="D6474" s="5" t="s">
        <v>11017</v>
      </c>
      <c r="E6474" s="6">
        <v>45657</v>
      </c>
      <c r="F6474" s="5" t="s">
        <v>42</v>
      </c>
      <c r="G6474" s="5">
        <v>2</v>
      </c>
      <c r="H6474" s="5">
        <v>0</v>
      </c>
      <c r="I6474" s="5">
        <v>400</v>
      </c>
      <c r="J6474" s="5" t="s">
        <v>84</v>
      </c>
      <c r="K6474" s="5" t="s">
        <v>17</v>
      </c>
    </row>
    <row r="6475" spans="1:11">
      <c r="A6475" s="5" t="s">
        <v>24491</v>
      </c>
      <c r="B6475" s="5" t="s">
        <v>24492</v>
      </c>
      <c r="C6475" s="5" t="s">
        <v>24493</v>
      </c>
      <c r="D6475" s="5" t="s">
        <v>24494</v>
      </c>
      <c r="E6475" s="6">
        <v>45529</v>
      </c>
      <c r="F6475" s="5" t="s">
        <v>22</v>
      </c>
      <c r="G6475" s="5">
        <v>2</v>
      </c>
      <c r="H6475" s="5">
        <v>0</v>
      </c>
      <c r="I6475" s="5">
        <v>200</v>
      </c>
      <c r="J6475" s="5" t="s">
        <v>33</v>
      </c>
      <c r="K6475" s="5" t="s">
        <v>17</v>
      </c>
    </row>
    <row r="6476" spans="1:11">
      <c r="A6476" s="5" t="s">
        <v>24495</v>
      </c>
      <c r="B6476" s="5" t="s">
        <v>24496</v>
      </c>
      <c r="C6476" s="5" t="s">
        <v>24497</v>
      </c>
      <c r="D6476" s="5" t="s">
        <v>24498</v>
      </c>
      <c r="E6476" s="6">
        <v>45474</v>
      </c>
      <c r="F6476" s="5" t="s">
        <v>42</v>
      </c>
      <c r="G6476" s="5">
        <v>1</v>
      </c>
      <c r="H6476" s="5">
        <v>0</v>
      </c>
      <c r="I6476" s="5">
        <v>200</v>
      </c>
      <c r="J6476" s="5" t="s">
        <v>33</v>
      </c>
      <c r="K6476" s="5" t="s">
        <v>17</v>
      </c>
    </row>
    <row r="6477" spans="1:11">
      <c r="A6477" s="5" t="s">
        <v>24499</v>
      </c>
      <c r="B6477" s="5" t="s">
        <v>24500</v>
      </c>
      <c r="C6477" s="5" t="s">
        <v>24501</v>
      </c>
      <c r="D6477" s="5" t="s">
        <v>24502</v>
      </c>
      <c r="E6477" s="6">
        <v>45707</v>
      </c>
      <c r="F6477" s="5" t="s">
        <v>47</v>
      </c>
      <c r="G6477" s="5">
        <v>2</v>
      </c>
      <c r="H6477" s="5">
        <v>5</v>
      </c>
      <c r="I6477" s="5">
        <v>2280</v>
      </c>
      <c r="J6477" s="5" t="s">
        <v>23</v>
      </c>
      <c r="K6477" s="5" t="s">
        <v>17</v>
      </c>
    </row>
    <row r="6478" spans="1:11">
      <c r="A6478" s="5" t="s">
        <v>24503</v>
      </c>
      <c r="B6478" s="5" t="s">
        <v>24504</v>
      </c>
      <c r="C6478" s="5" t="s">
        <v>24505</v>
      </c>
      <c r="D6478" s="5" t="s">
        <v>20288</v>
      </c>
      <c r="E6478" s="6">
        <v>45689</v>
      </c>
      <c r="F6478" s="5" t="s">
        <v>56</v>
      </c>
      <c r="G6478" s="5">
        <v>3</v>
      </c>
      <c r="H6478" s="5">
        <v>0</v>
      </c>
      <c r="I6478" s="5">
        <v>270</v>
      </c>
      <c r="J6478" s="5" t="s">
        <v>23</v>
      </c>
      <c r="K6478" s="5" t="s">
        <v>17</v>
      </c>
    </row>
    <row r="6479" spans="1:11">
      <c r="A6479" s="5" t="s">
        <v>24506</v>
      </c>
      <c r="B6479" s="5" t="s">
        <v>24507</v>
      </c>
      <c r="C6479" s="5" t="s">
        <v>4444</v>
      </c>
      <c r="D6479" s="5" t="s">
        <v>24508</v>
      </c>
      <c r="E6479" s="6">
        <v>45735</v>
      </c>
      <c r="F6479" s="5" t="s">
        <v>22</v>
      </c>
      <c r="G6479" s="5">
        <v>3</v>
      </c>
      <c r="H6479" s="5">
        <v>5</v>
      </c>
      <c r="I6479" s="5">
        <v>285</v>
      </c>
      <c r="J6479" s="5" t="s">
        <v>33</v>
      </c>
      <c r="K6479" s="5" t="s">
        <v>78</v>
      </c>
    </row>
    <row r="6480" spans="1:11">
      <c r="A6480" s="5" t="s">
        <v>24509</v>
      </c>
      <c r="B6480" s="5" t="s">
        <v>24510</v>
      </c>
      <c r="C6480" s="5" t="s">
        <v>24511</v>
      </c>
      <c r="D6480" s="5" t="s">
        <v>478</v>
      </c>
      <c r="E6480" s="6">
        <v>45609</v>
      </c>
      <c r="F6480" s="5" t="s">
        <v>56</v>
      </c>
      <c r="G6480" s="5">
        <v>3</v>
      </c>
      <c r="H6480" s="5">
        <v>5</v>
      </c>
      <c r="I6480" s="5">
        <v>256.5</v>
      </c>
      <c r="J6480" s="5" t="s">
        <v>23</v>
      </c>
      <c r="K6480" s="5" t="s">
        <v>17</v>
      </c>
    </row>
    <row r="6481" spans="1:11">
      <c r="A6481" s="5" t="s">
        <v>24512</v>
      </c>
      <c r="B6481" s="5" t="s">
        <v>24513</v>
      </c>
      <c r="C6481" s="5" t="s">
        <v>24514</v>
      </c>
      <c r="D6481" s="5" t="s">
        <v>24515</v>
      </c>
      <c r="E6481" s="6">
        <v>45682</v>
      </c>
      <c r="F6481" s="5" t="s">
        <v>83</v>
      </c>
      <c r="G6481" s="5">
        <v>3</v>
      </c>
      <c r="H6481" s="5">
        <v>5</v>
      </c>
      <c r="I6481" s="5">
        <v>427.5</v>
      </c>
      <c r="J6481" s="5" t="s">
        <v>23</v>
      </c>
      <c r="K6481" s="5" t="s">
        <v>17</v>
      </c>
    </row>
    <row r="6482" spans="1:11">
      <c r="A6482" s="5" t="s">
        <v>24516</v>
      </c>
      <c r="B6482" s="5" t="s">
        <v>24517</v>
      </c>
      <c r="C6482" s="5" t="s">
        <v>24518</v>
      </c>
      <c r="D6482" s="5" t="s">
        <v>24519</v>
      </c>
      <c r="E6482" s="6">
        <v>45721</v>
      </c>
      <c r="F6482" s="5" t="s">
        <v>89</v>
      </c>
      <c r="G6482" s="5">
        <v>1</v>
      </c>
      <c r="H6482" s="5">
        <v>10</v>
      </c>
      <c r="I6482" s="5">
        <v>45</v>
      </c>
      <c r="J6482" s="5" t="s">
        <v>16</v>
      </c>
      <c r="K6482" s="5" t="s">
        <v>17</v>
      </c>
    </row>
    <row r="6483" spans="1:11">
      <c r="A6483" s="5" t="s">
        <v>24520</v>
      </c>
      <c r="B6483" s="5" t="s">
        <v>24521</v>
      </c>
      <c r="C6483" s="5" t="s">
        <v>24522</v>
      </c>
      <c r="D6483" s="5" t="s">
        <v>24523</v>
      </c>
      <c r="E6483" s="6">
        <v>45464</v>
      </c>
      <c r="F6483" s="5" t="s">
        <v>15</v>
      </c>
      <c r="G6483" s="5">
        <v>4</v>
      </c>
      <c r="H6483" s="5">
        <v>15</v>
      </c>
      <c r="I6483" s="5">
        <v>2720</v>
      </c>
      <c r="J6483" s="5" t="s">
        <v>90</v>
      </c>
      <c r="K6483" s="5" t="s">
        <v>78</v>
      </c>
    </row>
    <row r="6484" spans="1:11">
      <c r="A6484" s="5" t="s">
        <v>24524</v>
      </c>
      <c r="B6484" s="5" t="s">
        <v>24525</v>
      </c>
      <c r="C6484" s="5" t="s">
        <v>24526</v>
      </c>
      <c r="D6484" s="5" t="s">
        <v>12224</v>
      </c>
      <c r="E6484" s="6">
        <v>45761</v>
      </c>
      <c r="F6484" s="5" t="s">
        <v>83</v>
      </c>
      <c r="G6484" s="5">
        <v>2</v>
      </c>
      <c r="H6484" s="5">
        <v>5</v>
      </c>
      <c r="I6484" s="5">
        <v>285</v>
      </c>
      <c r="J6484" s="5" t="s">
        <v>90</v>
      </c>
      <c r="K6484" s="5" t="s">
        <v>17</v>
      </c>
    </row>
    <row r="6485" spans="1:11">
      <c r="A6485" s="5" t="s">
        <v>24527</v>
      </c>
      <c r="B6485" s="5" t="s">
        <v>24528</v>
      </c>
      <c r="C6485" s="5" t="s">
        <v>24529</v>
      </c>
      <c r="D6485" s="5" t="s">
        <v>24530</v>
      </c>
      <c r="E6485" s="6">
        <v>45713</v>
      </c>
      <c r="F6485" s="5" t="s">
        <v>73</v>
      </c>
      <c r="G6485" s="5">
        <v>3</v>
      </c>
      <c r="H6485" s="5">
        <v>5</v>
      </c>
      <c r="I6485" s="5">
        <v>342</v>
      </c>
      <c r="J6485" s="5" t="s">
        <v>84</v>
      </c>
      <c r="K6485" s="5" t="s">
        <v>17</v>
      </c>
    </row>
    <row r="6486" spans="1:11">
      <c r="A6486" s="5" t="s">
        <v>24531</v>
      </c>
      <c r="B6486" s="5" t="s">
        <v>24532</v>
      </c>
      <c r="C6486" s="5" t="s">
        <v>24533</v>
      </c>
      <c r="D6486" s="5" t="s">
        <v>24534</v>
      </c>
      <c r="E6486" s="6">
        <v>45645</v>
      </c>
      <c r="F6486" s="5" t="s">
        <v>83</v>
      </c>
      <c r="G6486" s="5">
        <v>1</v>
      </c>
      <c r="H6486" s="5">
        <v>0</v>
      </c>
      <c r="I6486" s="5">
        <v>150</v>
      </c>
      <c r="J6486" s="5" t="s">
        <v>84</v>
      </c>
      <c r="K6486" s="5" t="s">
        <v>17</v>
      </c>
    </row>
    <row r="6487" spans="1:11">
      <c r="A6487" s="5" t="s">
        <v>24535</v>
      </c>
      <c r="B6487" s="5" t="s">
        <v>24536</v>
      </c>
      <c r="C6487" s="5" t="s">
        <v>24537</v>
      </c>
      <c r="D6487" s="5" t="s">
        <v>24538</v>
      </c>
      <c r="E6487" s="6">
        <v>45513</v>
      </c>
      <c r="F6487" s="5" t="s">
        <v>47</v>
      </c>
      <c r="G6487" s="5">
        <v>3</v>
      </c>
      <c r="H6487" s="5">
        <v>0</v>
      </c>
      <c r="I6487" s="5">
        <v>3600</v>
      </c>
      <c r="J6487" s="5" t="s">
        <v>23</v>
      </c>
      <c r="K6487" s="5" t="s">
        <v>17</v>
      </c>
    </row>
    <row r="6488" spans="1:11">
      <c r="A6488" s="5" t="s">
        <v>24539</v>
      </c>
      <c r="B6488" s="5" t="s">
        <v>24540</v>
      </c>
      <c r="C6488" s="5" t="s">
        <v>24541</v>
      </c>
      <c r="D6488" s="5" t="s">
        <v>382</v>
      </c>
      <c r="E6488" s="6">
        <v>45759</v>
      </c>
      <c r="F6488" s="5" t="s">
        <v>28</v>
      </c>
      <c r="G6488" s="5">
        <v>3</v>
      </c>
      <c r="H6488" s="5">
        <v>5</v>
      </c>
      <c r="I6488" s="5">
        <v>855</v>
      </c>
      <c r="J6488" s="5" t="s">
        <v>23</v>
      </c>
      <c r="K6488" s="5" t="s">
        <v>17</v>
      </c>
    </row>
    <row r="6489" spans="1:11">
      <c r="A6489" s="5" t="s">
        <v>24542</v>
      </c>
      <c r="B6489" s="5" t="s">
        <v>24543</v>
      </c>
      <c r="C6489" s="5" t="s">
        <v>24544</v>
      </c>
      <c r="D6489" s="5" t="s">
        <v>24545</v>
      </c>
      <c r="E6489" s="6">
        <v>45582</v>
      </c>
      <c r="F6489" s="5" t="s">
        <v>22</v>
      </c>
      <c r="G6489" s="5">
        <v>2</v>
      </c>
      <c r="H6489" s="5">
        <v>15</v>
      </c>
      <c r="I6489" s="5">
        <v>170</v>
      </c>
      <c r="J6489" s="5" t="s">
        <v>90</v>
      </c>
      <c r="K6489" s="5" t="s">
        <v>17</v>
      </c>
    </row>
    <row r="6490" spans="1:11">
      <c r="A6490" s="5" t="s">
        <v>24546</v>
      </c>
      <c r="B6490" s="5" t="s">
        <v>8634</v>
      </c>
      <c r="C6490" s="5" t="s">
        <v>24547</v>
      </c>
      <c r="D6490" s="5" t="s">
        <v>24548</v>
      </c>
      <c r="E6490" s="6">
        <v>45634</v>
      </c>
      <c r="F6490" s="5" t="s">
        <v>15</v>
      </c>
      <c r="G6490" s="5">
        <v>1</v>
      </c>
      <c r="H6490" s="5">
        <v>5</v>
      </c>
      <c r="I6490" s="5">
        <v>760</v>
      </c>
      <c r="J6490" s="5" t="s">
        <v>23</v>
      </c>
      <c r="K6490" s="5" t="s">
        <v>17</v>
      </c>
    </row>
    <row r="6491" spans="1:11">
      <c r="A6491" s="5" t="s">
        <v>24549</v>
      </c>
      <c r="B6491" s="5" t="s">
        <v>24550</v>
      </c>
      <c r="C6491" s="5" t="s">
        <v>24551</v>
      </c>
      <c r="D6491" s="5" t="s">
        <v>24552</v>
      </c>
      <c r="E6491" s="6">
        <v>45427</v>
      </c>
      <c r="F6491" s="5" t="s">
        <v>28</v>
      </c>
      <c r="G6491" s="5">
        <v>1</v>
      </c>
      <c r="H6491" s="5">
        <v>0</v>
      </c>
      <c r="I6491" s="5">
        <v>300</v>
      </c>
      <c r="J6491" s="5" t="s">
        <v>23</v>
      </c>
      <c r="K6491" s="5" t="s">
        <v>17</v>
      </c>
    </row>
    <row r="6492" spans="1:11">
      <c r="A6492" s="5" t="s">
        <v>24553</v>
      </c>
      <c r="B6492" s="5" t="s">
        <v>24554</v>
      </c>
      <c r="C6492" s="5" t="s">
        <v>24555</v>
      </c>
      <c r="D6492" s="5" t="s">
        <v>24556</v>
      </c>
      <c r="E6492" s="6">
        <v>45730</v>
      </c>
      <c r="F6492" s="5" t="s">
        <v>42</v>
      </c>
      <c r="G6492" s="5">
        <v>1</v>
      </c>
      <c r="H6492" s="5">
        <v>15</v>
      </c>
      <c r="I6492" s="5">
        <v>170</v>
      </c>
      <c r="J6492" s="5" t="s">
        <v>16</v>
      </c>
      <c r="K6492" s="5" t="s">
        <v>17</v>
      </c>
    </row>
    <row r="6493" spans="1:11">
      <c r="A6493" s="5" t="s">
        <v>24557</v>
      </c>
      <c r="B6493" s="5" t="s">
        <v>24558</v>
      </c>
      <c r="C6493" s="5" t="s">
        <v>24559</v>
      </c>
      <c r="D6493" s="5" t="s">
        <v>1651</v>
      </c>
      <c r="E6493" s="6">
        <v>45527</v>
      </c>
      <c r="F6493" s="5" t="s">
        <v>28</v>
      </c>
      <c r="G6493" s="5">
        <v>2</v>
      </c>
      <c r="H6493" s="5">
        <v>0</v>
      </c>
      <c r="I6493" s="5">
        <v>600</v>
      </c>
      <c r="J6493" s="5" t="s">
        <v>23</v>
      </c>
      <c r="K6493" s="5" t="s">
        <v>17</v>
      </c>
    </row>
    <row r="6494" spans="1:11">
      <c r="A6494" s="5" t="s">
        <v>24560</v>
      </c>
      <c r="B6494" s="5" t="s">
        <v>24561</v>
      </c>
      <c r="C6494" s="5" t="s">
        <v>24562</v>
      </c>
      <c r="D6494" s="5" t="s">
        <v>24563</v>
      </c>
      <c r="E6494" s="6">
        <v>45525</v>
      </c>
      <c r="F6494" s="5" t="s">
        <v>56</v>
      </c>
      <c r="G6494" s="5">
        <v>2</v>
      </c>
      <c r="H6494" s="5">
        <v>15</v>
      </c>
      <c r="I6494" s="5">
        <v>153</v>
      </c>
      <c r="J6494" s="5" t="s">
        <v>90</v>
      </c>
      <c r="K6494" s="5" t="s">
        <v>17</v>
      </c>
    </row>
    <row r="6495" spans="1:11">
      <c r="A6495" s="5" t="s">
        <v>24564</v>
      </c>
      <c r="B6495" s="5" t="s">
        <v>24565</v>
      </c>
      <c r="C6495" s="5" t="s">
        <v>24566</v>
      </c>
      <c r="D6495" s="5" t="s">
        <v>1639</v>
      </c>
      <c r="E6495" s="6">
        <v>45450</v>
      </c>
      <c r="F6495" s="5" t="s">
        <v>47</v>
      </c>
      <c r="G6495" s="5">
        <v>2</v>
      </c>
      <c r="H6495" s="5">
        <v>0</v>
      </c>
      <c r="I6495" s="5">
        <v>2400</v>
      </c>
      <c r="J6495" s="5" t="s">
        <v>84</v>
      </c>
      <c r="K6495" s="5" t="s">
        <v>17</v>
      </c>
    </row>
    <row r="6496" spans="1:11">
      <c r="A6496" s="5" t="s">
        <v>24567</v>
      </c>
      <c r="B6496" s="5" t="s">
        <v>24568</v>
      </c>
      <c r="C6496" s="5" t="s">
        <v>24569</v>
      </c>
      <c r="D6496" s="5" t="s">
        <v>15418</v>
      </c>
      <c r="E6496" s="6">
        <v>45522</v>
      </c>
      <c r="F6496" s="5" t="s">
        <v>83</v>
      </c>
      <c r="G6496" s="5">
        <v>4</v>
      </c>
      <c r="H6496" s="5">
        <v>0</v>
      </c>
      <c r="I6496" s="5">
        <v>600</v>
      </c>
      <c r="J6496" s="5" t="s">
        <v>90</v>
      </c>
      <c r="K6496" s="5" t="s">
        <v>17</v>
      </c>
    </row>
    <row r="6497" spans="1:11">
      <c r="A6497" s="5" t="s">
        <v>24570</v>
      </c>
      <c r="B6497" s="5" t="s">
        <v>6158</v>
      </c>
      <c r="C6497" s="5" t="s">
        <v>24571</v>
      </c>
      <c r="D6497" s="5" t="s">
        <v>24572</v>
      </c>
      <c r="E6497" s="6">
        <v>45722</v>
      </c>
      <c r="F6497" s="5" t="s">
        <v>15</v>
      </c>
      <c r="G6497" s="5">
        <v>4</v>
      </c>
      <c r="H6497" s="5">
        <v>0</v>
      </c>
      <c r="I6497" s="5">
        <v>3200</v>
      </c>
      <c r="J6497" s="5" t="s">
        <v>84</v>
      </c>
      <c r="K6497" s="5" t="s">
        <v>17</v>
      </c>
    </row>
    <row r="6498" spans="1:11">
      <c r="A6498" s="5" t="s">
        <v>24573</v>
      </c>
      <c r="B6498" s="5" t="s">
        <v>5261</v>
      </c>
      <c r="C6498" s="5" t="s">
        <v>24574</v>
      </c>
      <c r="D6498" s="5" t="s">
        <v>24575</v>
      </c>
      <c r="E6498" s="6">
        <v>45699</v>
      </c>
      <c r="F6498" s="5" t="s">
        <v>56</v>
      </c>
      <c r="G6498" s="5">
        <v>2</v>
      </c>
      <c r="H6498" s="5">
        <v>10</v>
      </c>
      <c r="I6498" s="5">
        <v>162</v>
      </c>
      <c r="J6498" s="5" t="s">
        <v>84</v>
      </c>
      <c r="K6498" s="5" t="s">
        <v>17</v>
      </c>
    </row>
    <row r="6499" spans="1:11">
      <c r="A6499" s="5" t="s">
        <v>24576</v>
      </c>
      <c r="B6499" s="5" t="s">
        <v>24577</v>
      </c>
      <c r="C6499" s="5" t="s">
        <v>24578</v>
      </c>
      <c r="D6499" s="5" t="s">
        <v>24579</v>
      </c>
      <c r="E6499" s="6">
        <v>45766</v>
      </c>
      <c r="F6499" s="5" t="s">
        <v>28</v>
      </c>
      <c r="G6499" s="5">
        <v>1</v>
      </c>
      <c r="H6499" s="5">
        <v>0</v>
      </c>
      <c r="I6499" s="5">
        <v>300</v>
      </c>
      <c r="J6499" s="5" t="s">
        <v>84</v>
      </c>
      <c r="K6499" s="5" t="s">
        <v>17</v>
      </c>
    </row>
    <row r="6500" spans="1:11">
      <c r="A6500" s="5" t="s">
        <v>24580</v>
      </c>
      <c r="B6500" s="5" t="s">
        <v>9500</v>
      </c>
      <c r="C6500" s="5" t="s">
        <v>24581</v>
      </c>
      <c r="D6500" s="5" t="s">
        <v>24582</v>
      </c>
      <c r="E6500" s="6">
        <v>45513</v>
      </c>
      <c r="F6500" s="5" t="s">
        <v>42</v>
      </c>
      <c r="G6500" s="5">
        <v>2</v>
      </c>
      <c r="H6500" s="5">
        <v>0</v>
      </c>
      <c r="I6500" s="5">
        <v>400</v>
      </c>
      <c r="J6500" s="5" t="s">
        <v>84</v>
      </c>
      <c r="K6500" s="5" t="s">
        <v>17</v>
      </c>
    </row>
    <row r="6501" spans="1:11">
      <c r="A6501" s="5" t="s">
        <v>24583</v>
      </c>
      <c r="B6501" s="5" t="s">
        <v>24584</v>
      </c>
      <c r="C6501" s="5" t="s">
        <v>24585</v>
      </c>
      <c r="D6501" s="5" t="s">
        <v>24586</v>
      </c>
      <c r="E6501" s="6">
        <v>45632</v>
      </c>
      <c r="F6501" s="5" t="s">
        <v>28</v>
      </c>
      <c r="G6501" s="5">
        <v>3</v>
      </c>
      <c r="H6501" s="5">
        <v>5</v>
      </c>
      <c r="I6501" s="5">
        <v>855</v>
      </c>
      <c r="J6501" s="5" t="s">
        <v>16</v>
      </c>
      <c r="K6501" s="5" t="s">
        <v>17</v>
      </c>
    </row>
    <row r="6502" spans="1:11">
      <c r="A6502" s="5" t="s">
        <v>24587</v>
      </c>
      <c r="B6502" s="5" t="s">
        <v>24588</v>
      </c>
      <c r="C6502" s="5" t="s">
        <v>24589</v>
      </c>
      <c r="D6502" s="5" t="s">
        <v>1239</v>
      </c>
      <c r="E6502" s="6">
        <v>45759</v>
      </c>
      <c r="F6502" s="5" t="s">
        <v>42</v>
      </c>
      <c r="G6502" s="5">
        <v>4</v>
      </c>
      <c r="H6502" s="5">
        <v>0</v>
      </c>
      <c r="I6502" s="5">
        <v>800</v>
      </c>
      <c r="J6502" s="5" t="s">
        <v>23</v>
      </c>
      <c r="K6502" s="5" t="s">
        <v>17</v>
      </c>
    </row>
    <row r="6503" spans="1:11">
      <c r="A6503" s="5" t="s">
        <v>24590</v>
      </c>
      <c r="B6503" s="5" t="s">
        <v>24591</v>
      </c>
      <c r="C6503" s="5" t="s">
        <v>24592</v>
      </c>
      <c r="D6503" s="5" t="s">
        <v>24593</v>
      </c>
      <c r="E6503" s="6">
        <v>45470</v>
      </c>
      <c r="F6503" s="5" t="s">
        <v>89</v>
      </c>
      <c r="G6503" s="5">
        <v>1</v>
      </c>
      <c r="H6503" s="5">
        <v>0</v>
      </c>
      <c r="I6503" s="5">
        <v>50</v>
      </c>
      <c r="J6503" s="5" t="s">
        <v>23</v>
      </c>
      <c r="K6503" s="5" t="s">
        <v>17</v>
      </c>
    </row>
    <row r="6504" spans="1:11">
      <c r="A6504" s="5" t="s">
        <v>24594</v>
      </c>
      <c r="B6504" s="5" t="s">
        <v>24595</v>
      </c>
      <c r="C6504" s="5" t="s">
        <v>5297</v>
      </c>
      <c r="D6504" s="5" t="s">
        <v>24596</v>
      </c>
      <c r="E6504" s="6">
        <v>45442</v>
      </c>
      <c r="F6504" s="5" t="s">
        <v>42</v>
      </c>
      <c r="G6504" s="5">
        <v>2</v>
      </c>
      <c r="H6504" s="5">
        <v>0</v>
      </c>
      <c r="I6504" s="5">
        <v>400</v>
      </c>
      <c r="J6504" s="5" t="s">
        <v>90</v>
      </c>
      <c r="K6504" s="5" t="s">
        <v>17</v>
      </c>
    </row>
    <row r="6505" spans="1:11">
      <c r="A6505" s="5" t="s">
        <v>24597</v>
      </c>
      <c r="B6505" s="5" t="s">
        <v>24598</v>
      </c>
      <c r="C6505" s="5" t="s">
        <v>24599</v>
      </c>
      <c r="D6505" s="5" t="s">
        <v>8216</v>
      </c>
      <c r="E6505" s="6">
        <v>45681</v>
      </c>
      <c r="F6505" s="5" t="s">
        <v>22</v>
      </c>
      <c r="G6505" s="5">
        <v>4</v>
      </c>
      <c r="H6505" s="5">
        <v>0</v>
      </c>
      <c r="I6505" s="5">
        <v>400</v>
      </c>
      <c r="J6505" s="5" t="s">
        <v>84</v>
      </c>
      <c r="K6505" s="5" t="s">
        <v>17</v>
      </c>
    </row>
    <row r="6506" spans="1:11">
      <c r="A6506" s="5" t="s">
        <v>24600</v>
      </c>
      <c r="B6506" s="5" t="s">
        <v>24601</v>
      </c>
      <c r="C6506" s="5" t="s">
        <v>24602</v>
      </c>
      <c r="D6506" s="5" t="s">
        <v>24603</v>
      </c>
      <c r="E6506" s="6">
        <v>45630</v>
      </c>
      <c r="F6506" s="5" t="s">
        <v>42</v>
      </c>
      <c r="G6506" s="5">
        <v>1</v>
      </c>
      <c r="H6506" s="5">
        <v>5</v>
      </c>
      <c r="I6506" s="5">
        <v>190</v>
      </c>
      <c r="J6506" s="5" t="s">
        <v>33</v>
      </c>
      <c r="K6506" s="5" t="s">
        <v>17</v>
      </c>
    </row>
    <row r="6507" spans="1:11">
      <c r="A6507" s="5" t="s">
        <v>24604</v>
      </c>
      <c r="B6507" s="5" t="s">
        <v>24605</v>
      </c>
      <c r="C6507" s="5" t="s">
        <v>24606</v>
      </c>
      <c r="D6507" s="5" t="s">
        <v>24607</v>
      </c>
      <c r="E6507" s="6">
        <v>45421</v>
      </c>
      <c r="F6507" s="5" t="s">
        <v>15</v>
      </c>
      <c r="G6507" s="5">
        <v>3</v>
      </c>
      <c r="H6507" s="5">
        <v>0</v>
      </c>
      <c r="I6507" s="5">
        <v>2400</v>
      </c>
      <c r="J6507" s="5" t="s">
        <v>90</v>
      </c>
      <c r="K6507" s="5" t="s">
        <v>17</v>
      </c>
    </row>
    <row r="6508" spans="1:11">
      <c r="A6508" s="5" t="s">
        <v>24608</v>
      </c>
      <c r="B6508" s="5" t="s">
        <v>24609</v>
      </c>
      <c r="C6508" s="5" t="s">
        <v>24610</v>
      </c>
      <c r="D6508" s="5" t="s">
        <v>24611</v>
      </c>
      <c r="E6508" s="6">
        <v>45527</v>
      </c>
      <c r="F6508" s="5" t="s">
        <v>73</v>
      </c>
      <c r="G6508" s="5">
        <v>2</v>
      </c>
      <c r="H6508" s="5">
        <v>0</v>
      </c>
      <c r="I6508" s="5">
        <v>240</v>
      </c>
      <c r="J6508" s="5" t="s">
        <v>33</v>
      </c>
      <c r="K6508" s="5" t="s">
        <v>17</v>
      </c>
    </row>
    <row r="6509" spans="1:11">
      <c r="A6509" s="5" t="s">
        <v>24612</v>
      </c>
      <c r="B6509" s="5" t="s">
        <v>21712</v>
      </c>
      <c r="C6509" s="5" t="s">
        <v>24613</v>
      </c>
      <c r="D6509" s="5" t="s">
        <v>24614</v>
      </c>
      <c r="E6509" s="6">
        <v>45535</v>
      </c>
      <c r="F6509" s="5" t="s">
        <v>47</v>
      </c>
      <c r="G6509" s="5">
        <v>3</v>
      </c>
      <c r="H6509" s="5">
        <v>5</v>
      </c>
      <c r="I6509" s="5">
        <v>3420</v>
      </c>
      <c r="J6509" s="5" t="s">
        <v>23</v>
      </c>
      <c r="K6509" s="5" t="s">
        <v>17</v>
      </c>
    </row>
    <row r="6510" spans="1:11">
      <c r="A6510" s="5" t="s">
        <v>24615</v>
      </c>
      <c r="B6510" s="5" t="s">
        <v>24616</v>
      </c>
      <c r="C6510" s="5" t="s">
        <v>21143</v>
      </c>
      <c r="D6510" s="5" t="s">
        <v>3676</v>
      </c>
      <c r="E6510" s="6">
        <v>45700</v>
      </c>
      <c r="F6510" s="5" t="s">
        <v>83</v>
      </c>
      <c r="G6510" s="5">
        <v>2</v>
      </c>
      <c r="H6510" s="5">
        <v>0</v>
      </c>
      <c r="I6510" s="5">
        <v>300</v>
      </c>
      <c r="J6510" s="5" t="s">
        <v>23</v>
      </c>
      <c r="K6510" s="5" t="s">
        <v>17</v>
      </c>
    </row>
    <row r="6511" spans="1:11">
      <c r="A6511" s="5" t="s">
        <v>24617</v>
      </c>
      <c r="B6511" s="5" t="s">
        <v>24618</v>
      </c>
      <c r="C6511" s="5" t="s">
        <v>24619</v>
      </c>
      <c r="D6511" s="5" t="s">
        <v>24620</v>
      </c>
      <c r="E6511" s="6">
        <v>45490</v>
      </c>
      <c r="F6511" s="5" t="s">
        <v>89</v>
      </c>
      <c r="G6511" s="5">
        <v>3</v>
      </c>
      <c r="H6511" s="5">
        <v>5</v>
      </c>
      <c r="I6511" s="5">
        <v>142.5</v>
      </c>
      <c r="J6511" s="5" t="s">
        <v>90</v>
      </c>
      <c r="K6511" s="5" t="s">
        <v>17</v>
      </c>
    </row>
    <row r="6512" spans="1:11">
      <c r="A6512" s="5" t="s">
        <v>24621</v>
      </c>
      <c r="B6512" s="5" t="s">
        <v>24622</v>
      </c>
      <c r="C6512" s="5" t="s">
        <v>24623</v>
      </c>
      <c r="D6512" s="5" t="s">
        <v>24624</v>
      </c>
      <c r="E6512" s="6">
        <v>45473</v>
      </c>
      <c r="F6512" s="5" t="s">
        <v>89</v>
      </c>
      <c r="G6512" s="5">
        <v>2</v>
      </c>
      <c r="H6512" s="5">
        <v>0</v>
      </c>
      <c r="I6512" s="5">
        <v>100</v>
      </c>
      <c r="J6512" s="5" t="s">
        <v>33</v>
      </c>
      <c r="K6512" s="5" t="s">
        <v>17</v>
      </c>
    </row>
    <row r="6513" spans="1:11">
      <c r="A6513" s="5" t="s">
        <v>24625</v>
      </c>
      <c r="B6513" s="5" t="s">
        <v>24626</v>
      </c>
      <c r="C6513" s="5" t="s">
        <v>24627</v>
      </c>
      <c r="D6513" s="5" t="s">
        <v>24628</v>
      </c>
      <c r="E6513" s="6">
        <v>45633</v>
      </c>
      <c r="F6513" s="5" t="s">
        <v>47</v>
      </c>
      <c r="G6513" s="5">
        <v>3</v>
      </c>
      <c r="H6513" s="5">
        <v>0</v>
      </c>
      <c r="I6513" s="5">
        <v>3600</v>
      </c>
      <c r="J6513" s="5" t="s">
        <v>33</v>
      </c>
      <c r="K6513" s="5" t="s">
        <v>17</v>
      </c>
    </row>
    <row r="6514" spans="1:11">
      <c r="A6514" s="5" t="s">
        <v>24629</v>
      </c>
      <c r="B6514" s="5" t="s">
        <v>24630</v>
      </c>
      <c r="C6514" s="5" t="s">
        <v>24631</v>
      </c>
      <c r="D6514" s="5" t="s">
        <v>13011</v>
      </c>
      <c r="E6514" s="6">
        <v>45439</v>
      </c>
      <c r="F6514" s="5" t="s">
        <v>42</v>
      </c>
      <c r="G6514" s="5">
        <v>4</v>
      </c>
      <c r="H6514" s="5">
        <v>10</v>
      </c>
      <c r="I6514" s="5">
        <v>720</v>
      </c>
      <c r="J6514" s="5" t="s">
        <v>16</v>
      </c>
      <c r="K6514" s="5" t="s">
        <v>17</v>
      </c>
    </row>
    <row r="6515" spans="1:11">
      <c r="A6515" s="5" t="s">
        <v>24632</v>
      </c>
      <c r="B6515" s="5" t="s">
        <v>24633</v>
      </c>
      <c r="C6515" s="5" t="s">
        <v>24634</v>
      </c>
      <c r="D6515" s="5" t="s">
        <v>24635</v>
      </c>
      <c r="E6515" s="6">
        <v>45603</v>
      </c>
      <c r="F6515" s="5" t="s">
        <v>28</v>
      </c>
      <c r="G6515" s="5">
        <v>3</v>
      </c>
      <c r="H6515" s="5">
        <v>0</v>
      </c>
      <c r="I6515" s="5">
        <v>900</v>
      </c>
      <c r="J6515" s="5" t="s">
        <v>23</v>
      </c>
      <c r="K6515" s="5" t="s">
        <v>17</v>
      </c>
    </row>
    <row r="6516" spans="1:11">
      <c r="A6516" s="5" t="s">
        <v>24636</v>
      </c>
      <c r="B6516" s="5" t="s">
        <v>24637</v>
      </c>
      <c r="C6516" s="5" t="s">
        <v>24638</v>
      </c>
      <c r="D6516" s="5" t="s">
        <v>24639</v>
      </c>
      <c r="E6516" s="6">
        <v>45443</v>
      </c>
      <c r="F6516" s="5" t="s">
        <v>73</v>
      </c>
      <c r="G6516" s="5">
        <v>1</v>
      </c>
      <c r="H6516" s="5">
        <v>10</v>
      </c>
      <c r="I6516" s="5">
        <v>108</v>
      </c>
      <c r="J6516" s="5" t="s">
        <v>23</v>
      </c>
      <c r="K6516" s="5" t="s">
        <v>78</v>
      </c>
    </row>
    <row r="6517" spans="1:11">
      <c r="A6517" s="5" t="s">
        <v>24640</v>
      </c>
      <c r="B6517" s="5" t="s">
        <v>24641</v>
      </c>
      <c r="C6517" s="5" t="s">
        <v>24642</v>
      </c>
      <c r="D6517" s="5" t="s">
        <v>24643</v>
      </c>
      <c r="E6517" s="6">
        <v>45652</v>
      </c>
      <c r="F6517" s="5" t="s">
        <v>47</v>
      </c>
      <c r="G6517" s="5">
        <v>3</v>
      </c>
      <c r="H6517" s="5">
        <v>0</v>
      </c>
      <c r="I6517" s="5">
        <v>3600</v>
      </c>
      <c r="J6517" s="5" t="s">
        <v>23</v>
      </c>
      <c r="K6517" s="5" t="s">
        <v>17</v>
      </c>
    </row>
    <row r="6518" spans="1:11">
      <c r="A6518" s="5" t="s">
        <v>24644</v>
      </c>
      <c r="B6518" s="5" t="s">
        <v>24645</v>
      </c>
      <c r="C6518" s="5" t="s">
        <v>24646</v>
      </c>
      <c r="D6518" s="5" t="s">
        <v>3755</v>
      </c>
      <c r="E6518" s="6">
        <v>45633</v>
      </c>
      <c r="F6518" s="5" t="s">
        <v>22</v>
      </c>
      <c r="G6518" s="5">
        <v>4</v>
      </c>
      <c r="H6518" s="5">
        <v>10</v>
      </c>
      <c r="I6518" s="5">
        <v>360</v>
      </c>
      <c r="J6518" s="5" t="s">
        <v>84</v>
      </c>
      <c r="K6518" s="5" t="s">
        <v>17</v>
      </c>
    </row>
    <row r="6519" spans="1:11">
      <c r="A6519" s="5" t="s">
        <v>24647</v>
      </c>
      <c r="B6519" s="5" t="s">
        <v>24648</v>
      </c>
      <c r="C6519" s="5" t="s">
        <v>24649</v>
      </c>
      <c r="D6519" s="5" t="s">
        <v>24650</v>
      </c>
      <c r="E6519" s="6">
        <v>45559</v>
      </c>
      <c r="F6519" s="5" t="s">
        <v>15</v>
      </c>
      <c r="G6519" s="5">
        <v>4</v>
      </c>
      <c r="H6519" s="5">
        <v>10</v>
      </c>
      <c r="I6519" s="5">
        <v>2880</v>
      </c>
      <c r="J6519" s="5" t="s">
        <v>90</v>
      </c>
      <c r="K6519" s="5" t="s">
        <v>17</v>
      </c>
    </row>
    <row r="6520" spans="1:11">
      <c r="A6520" s="5" t="s">
        <v>24651</v>
      </c>
      <c r="B6520" s="5" t="s">
        <v>24652</v>
      </c>
      <c r="C6520" s="5" t="s">
        <v>24653</v>
      </c>
      <c r="D6520" s="5" t="s">
        <v>24654</v>
      </c>
      <c r="E6520" s="6">
        <v>45745</v>
      </c>
      <c r="F6520" s="5" t="s">
        <v>42</v>
      </c>
      <c r="G6520" s="5">
        <v>1</v>
      </c>
      <c r="H6520" s="5">
        <v>0</v>
      </c>
      <c r="I6520" s="5">
        <v>200</v>
      </c>
      <c r="J6520" s="5" t="s">
        <v>23</v>
      </c>
      <c r="K6520" s="5" t="s">
        <v>17</v>
      </c>
    </row>
    <row r="6521" spans="1:11">
      <c r="A6521" s="5" t="s">
        <v>24655</v>
      </c>
      <c r="B6521" s="5" t="s">
        <v>24656</v>
      </c>
      <c r="C6521" s="5" t="s">
        <v>24657</v>
      </c>
      <c r="D6521" s="5" t="s">
        <v>14470</v>
      </c>
      <c r="E6521" s="6">
        <v>45650</v>
      </c>
      <c r="F6521" s="5" t="s">
        <v>42</v>
      </c>
      <c r="G6521" s="5">
        <v>4</v>
      </c>
      <c r="H6521" s="5">
        <v>0</v>
      </c>
      <c r="I6521" s="5">
        <v>800</v>
      </c>
      <c r="J6521" s="5" t="s">
        <v>23</v>
      </c>
      <c r="K6521" s="5" t="s">
        <v>17</v>
      </c>
    </row>
    <row r="6522" spans="1:11">
      <c r="A6522" s="5" t="s">
        <v>24658</v>
      </c>
      <c r="B6522" s="5" t="s">
        <v>24659</v>
      </c>
      <c r="C6522" s="5" t="s">
        <v>24660</v>
      </c>
      <c r="D6522" s="5" t="s">
        <v>1395</v>
      </c>
      <c r="E6522" s="6">
        <v>45414</v>
      </c>
      <c r="F6522" s="5" t="s">
        <v>22</v>
      </c>
      <c r="G6522" s="5">
        <v>3</v>
      </c>
      <c r="H6522" s="5">
        <v>5</v>
      </c>
      <c r="I6522" s="5">
        <v>285</v>
      </c>
      <c r="J6522" s="5" t="s">
        <v>90</v>
      </c>
      <c r="K6522" s="5" t="s">
        <v>17</v>
      </c>
    </row>
    <row r="6523" spans="1:11">
      <c r="A6523" s="5" t="s">
        <v>24661</v>
      </c>
      <c r="B6523" s="5" t="s">
        <v>24662</v>
      </c>
      <c r="C6523" s="5" t="s">
        <v>24663</v>
      </c>
      <c r="D6523" s="5" t="s">
        <v>1027</v>
      </c>
      <c r="E6523" s="6">
        <v>45717</v>
      </c>
      <c r="F6523" s="5" t="s">
        <v>42</v>
      </c>
      <c r="G6523" s="5">
        <v>3</v>
      </c>
      <c r="H6523" s="5">
        <v>0</v>
      </c>
      <c r="I6523" s="5">
        <v>600</v>
      </c>
      <c r="J6523" s="5" t="s">
        <v>84</v>
      </c>
      <c r="K6523" s="5" t="s">
        <v>17</v>
      </c>
    </row>
    <row r="6524" spans="1:11">
      <c r="A6524" s="5" t="s">
        <v>24664</v>
      </c>
      <c r="B6524" s="5" t="s">
        <v>24665</v>
      </c>
      <c r="C6524" s="5" t="s">
        <v>24666</v>
      </c>
      <c r="D6524" s="5" t="s">
        <v>24667</v>
      </c>
      <c r="E6524" s="6">
        <v>45527</v>
      </c>
      <c r="F6524" s="5" t="s">
        <v>47</v>
      </c>
      <c r="G6524" s="5">
        <v>3</v>
      </c>
      <c r="H6524" s="5">
        <v>0</v>
      </c>
      <c r="I6524" s="5">
        <v>3600</v>
      </c>
      <c r="J6524" s="5" t="s">
        <v>90</v>
      </c>
      <c r="K6524" s="5" t="s">
        <v>17</v>
      </c>
    </row>
    <row r="6525" spans="1:11">
      <c r="A6525" s="5" t="s">
        <v>24668</v>
      </c>
      <c r="B6525" s="5" t="s">
        <v>24669</v>
      </c>
      <c r="C6525" s="5" t="s">
        <v>24670</v>
      </c>
      <c r="D6525" s="5" t="s">
        <v>24671</v>
      </c>
      <c r="E6525" s="6">
        <v>45526</v>
      </c>
      <c r="F6525" s="5" t="s">
        <v>42</v>
      </c>
      <c r="G6525" s="5">
        <v>3</v>
      </c>
      <c r="H6525" s="5">
        <v>0</v>
      </c>
      <c r="I6525" s="5">
        <v>600</v>
      </c>
      <c r="J6525" s="5" t="s">
        <v>23</v>
      </c>
      <c r="K6525" s="5" t="s">
        <v>17</v>
      </c>
    </row>
    <row r="6526" spans="1:11">
      <c r="A6526" s="5" t="s">
        <v>24672</v>
      </c>
      <c r="B6526" s="5" t="s">
        <v>24673</v>
      </c>
      <c r="C6526" s="5" t="s">
        <v>24674</v>
      </c>
      <c r="D6526" s="5" t="s">
        <v>6525</v>
      </c>
      <c r="E6526" s="6">
        <v>45751</v>
      </c>
      <c r="F6526" s="5" t="s">
        <v>83</v>
      </c>
      <c r="G6526" s="5">
        <v>3</v>
      </c>
      <c r="H6526" s="5">
        <v>10</v>
      </c>
      <c r="I6526" s="5">
        <v>405</v>
      </c>
      <c r="J6526" s="5" t="s">
        <v>84</v>
      </c>
      <c r="K6526" s="5" t="s">
        <v>17</v>
      </c>
    </row>
    <row r="6527" spans="1:11">
      <c r="A6527" s="5" t="s">
        <v>24675</v>
      </c>
      <c r="B6527" s="5" t="s">
        <v>24676</v>
      </c>
      <c r="C6527" s="5" t="s">
        <v>24677</v>
      </c>
      <c r="D6527" s="5" t="s">
        <v>24678</v>
      </c>
      <c r="E6527" s="6">
        <v>45480</v>
      </c>
      <c r="F6527" s="5" t="s">
        <v>56</v>
      </c>
      <c r="G6527" s="5">
        <v>3</v>
      </c>
      <c r="H6527" s="5">
        <v>0</v>
      </c>
      <c r="I6527" s="5">
        <v>270</v>
      </c>
      <c r="J6527" s="5" t="s">
        <v>16</v>
      </c>
      <c r="K6527" s="5" t="s">
        <v>17</v>
      </c>
    </row>
    <row r="6528" spans="1:11">
      <c r="A6528" s="5" t="s">
        <v>24679</v>
      </c>
      <c r="B6528" s="5" t="s">
        <v>24680</v>
      </c>
      <c r="C6528" s="5" t="s">
        <v>24681</v>
      </c>
      <c r="D6528" s="5" t="s">
        <v>24682</v>
      </c>
      <c r="E6528" s="6">
        <v>45441</v>
      </c>
      <c r="F6528" s="5" t="s">
        <v>73</v>
      </c>
      <c r="G6528" s="5">
        <v>1</v>
      </c>
      <c r="H6528" s="5">
        <v>0</v>
      </c>
      <c r="I6528" s="5">
        <v>120</v>
      </c>
      <c r="J6528" s="5" t="s">
        <v>16</v>
      </c>
      <c r="K6528" s="5" t="s">
        <v>17</v>
      </c>
    </row>
    <row r="6529" spans="1:11">
      <c r="A6529" s="5" t="s">
        <v>24683</v>
      </c>
      <c r="B6529" s="5" t="s">
        <v>24684</v>
      </c>
      <c r="C6529" s="5" t="s">
        <v>24685</v>
      </c>
      <c r="D6529" s="5" t="s">
        <v>24686</v>
      </c>
      <c r="E6529" s="6">
        <v>45460</v>
      </c>
      <c r="F6529" s="5" t="s">
        <v>89</v>
      </c>
      <c r="G6529" s="5">
        <v>1</v>
      </c>
      <c r="H6529" s="5">
        <v>0</v>
      </c>
      <c r="I6529" s="5">
        <v>50</v>
      </c>
      <c r="J6529" s="5" t="s">
        <v>16</v>
      </c>
      <c r="K6529" s="5" t="s">
        <v>17</v>
      </c>
    </row>
    <row r="6530" spans="1:11">
      <c r="A6530" s="5" t="s">
        <v>24687</v>
      </c>
      <c r="B6530" s="5" t="s">
        <v>24688</v>
      </c>
      <c r="C6530" s="5" t="s">
        <v>24689</v>
      </c>
      <c r="D6530" s="5" t="s">
        <v>1571</v>
      </c>
      <c r="E6530" s="6">
        <v>45439</v>
      </c>
      <c r="F6530" s="5" t="s">
        <v>42</v>
      </c>
      <c r="G6530" s="5">
        <v>4</v>
      </c>
      <c r="H6530" s="5">
        <v>5</v>
      </c>
      <c r="I6530" s="5">
        <v>760</v>
      </c>
      <c r="J6530" s="5" t="s">
        <v>16</v>
      </c>
      <c r="K6530" s="5" t="s">
        <v>17</v>
      </c>
    </row>
    <row r="6531" spans="1:11">
      <c r="A6531" s="5" t="s">
        <v>24690</v>
      </c>
      <c r="B6531" s="5" t="s">
        <v>24691</v>
      </c>
      <c r="C6531" s="5" t="s">
        <v>24692</v>
      </c>
      <c r="D6531" s="5" t="s">
        <v>24693</v>
      </c>
      <c r="E6531" s="6">
        <v>45560</v>
      </c>
      <c r="F6531" s="5" t="s">
        <v>83</v>
      </c>
      <c r="G6531" s="5">
        <v>4</v>
      </c>
      <c r="H6531" s="5">
        <v>5</v>
      </c>
      <c r="I6531" s="5">
        <v>570</v>
      </c>
      <c r="J6531" s="5" t="s">
        <v>90</v>
      </c>
      <c r="K6531" s="5" t="s">
        <v>78</v>
      </c>
    </row>
    <row r="6532" spans="1:11">
      <c r="A6532" s="5" t="s">
        <v>24694</v>
      </c>
      <c r="B6532" s="5" t="s">
        <v>24695</v>
      </c>
      <c r="C6532" s="5" t="s">
        <v>24696</v>
      </c>
      <c r="D6532" s="5" t="s">
        <v>554</v>
      </c>
      <c r="E6532" s="6">
        <v>45635</v>
      </c>
      <c r="F6532" s="5" t="s">
        <v>83</v>
      </c>
      <c r="G6532" s="5">
        <v>3</v>
      </c>
      <c r="H6532" s="5">
        <v>5</v>
      </c>
      <c r="I6532" s="5">
        <v>427.5</v>
      </c>
      <c r="J6532" s="5" t="s">
        <v>33</v>
      </c>
      <c r="K6532" s="5" t="s">
        <v>17</v>
      </c>
    </row>
    <row r="6533" spans="1:11">
      <c r="A6533" s="5" t="s">
        <v>24697</v>
      </c>
      <c r="B6533" s="5" t="s">
        <v>7153</v>
      </c>
      <c r="C6533" s="5" t="s">
        <v>24698</v>
      </c>
      <c r="D6533" s="5" t="s">
        <v>7485</v>
      </c>
      <c r="E6533" s="6">
        <v>45700</v>
      </c>
      <c r="F6533" s="5" t="s">
        <v>56</v>
      </c>
      <c r="G6533" s="5">
        <v>2</v>
      </c>
      <c r="H6533" s="5">
        <v>5</v>
      </c>
      <c r="I6533" s="5">
        <v>171</v>
      </c>
      <c r="J6533" s="5" t="s">
        <v>84</v>
      </c>
      <c r="K6533" s="5" t="s">
        <v>78</v>
      </c>
    </row>
    <row r="6534" spans="1:11">
      <c r="A6534" s="5" t="s">
        <v>24699</v>
      </c>
      <c r="B6534" s="5" t="s">
        <v>444</v>
      </c>
      <c r="C6534" s="5" t="s">
        <v>24700</v>
      </c>
      <c r="D6534" s="5" t="s">
        <v>166</v>
      </c>
      <c r="E6534" s="6">
        <v>45435</v>
      </c>
      <c r="F6534" s="5" t="s">
        <v>73</v>
      </c>
      <c r="G6534" s="5">
        <v>2</v>
      </c>
      <c r="H6534" s="5">
        <v>0</v>
      </c>
      <c r="I6534" s="5">
        <v>240</v>
      </c>
      <c r="J6534" s="5" t="s">
        <v>16</v>
      </c>
      <c r="K6534" s="5" t="s">
        <v>17</v>
      </c>
    </row>
    <row r="6535" spans="1:11">
      <c r="A6535" s="5" t="s">
        <v>24701</v>
      </c>
      <c r="B6535" s="5" t="s">
        <v>24702</v>
      </c>
      <c r="C6535" s="5" t="s">
        <v>24703</v>
      </c>
      <c r="D6535" s="5" t="s">
        <v>23623</v>
      </c>
      <c r="E6535" s="6">
        <v>45542</v>
      </c>
      <c r="F6535" s="5" t="s">
        <v>73</v>
      </c>
      <c r="G6535" s="5">
        <v>4</v>
      </c>
      <c r="H6535" s="5">
        <v>10</v>
      </c>
      <c r="I6535" s="5">
        <v>432</v>
      </c>
      <c r="J6535" s="5" t="s">
        <v>84</v>
      </c>
      <c r="K6535" s="5" t="s">
        <v>17</v>
      </c>
    </row>
    <row r="6536" spans="1:11">
      <c r="A6536" s="5" t="s">
        <v>24704</v>
      </c>
      <c r="B6536" s="5" t="s">
        <v>24705</v>
      </c>
      <c r="C6536" s="5" t="s">
        <v>24706</v>
      </c>
      <c r="D6536" s="5" t="s">
        <v>24707</v>
      </c>
      <c r="E6536" s="6">
        <v>45435</v>
      </c>
      <c r="F6536" s="5" t="s">
        <v>42</v>
      </c>
      <c r="G6536" s="5">
        <v>2</v>
      </c>
      <c r="H6536" s="5">
        <v>0</v>
      </c>
      <c r="I6536" s="5">
        <v>400</v>
      </c>
      <c r="J6536" s="5" t="s">
        <v>16</v>
      </c>
      <c r="K6536" s="5" t="s">
        <v>17</v>
      </c>
    </row>
    <row r="6537" spans="1:11">
      <c r="A6537" s="5" t="s">
        <v>24708</v>
      </c>
      <c r="B6537" s="5" t="s">
        <v>24709</v>
      </c>
      <c r="C6537" s="5" t="s">
        <v>24710</v>
      </c>
      <c r="D6537" s="5" t="s">
        <v>24711</v>
      </c>
      <c r="E6537" s="6">
        <v>45517</v>
      </c>
      <c r="F6537" s="5" t="s">
        <v>22</v>
      </c>
      <c r="G6537" s="5">
        <v>4</v>
      </c>
      <c r="H6537" s="5">
        <v>0</v>
      </c>
      <c r="I6537" s="5">
        <v>400</v>
      </c>
      <c r="J6537" s="5" t="s">
        <v>84</v>
      </c>
      <c r="K6537" s="5" t="s">
        <v>17</v>
      </c>
    </row>
    <row r="6538" spans="1:11">
      <c r="A6538" s="5" t="s">
        <v>24712</v>
      </c>
      <c r="B6538" s="5" t="s">
        <v>23355</v>
      </c>
      <c r="C6538" s="5" t="s">
        <v>24713</v>
      </c>
      <c r="D6538" s="5" t="s">
        <v>24714</v>
      </c>
      <c r="E6538" s="6">
        <v>45492</v>
      </c>
      <c r="F6538" s="5" t="s">
        <v>22</v>
      </c>
      <c r="G6538" s="5">
        <v>2</v>
      </c>
      <c r="H6538" s="5">
        <v>0</v>
      </c>
      <c r="I6538" s="5">
        <v>200</v>
      </c>
      <c r="J6538" s="5" t="s">
        <v>16</v>
      </c>
      <c r="K6538" s="5" t="s">
        <v>17</v>
      </c>
    </row>
    <row r="6539" spans="1:11">
      <c r="A6539" s="5" t="s">
        <v>24715</v>
      </c>
      <c r="B6539" s="5" t="s">
        <v>24716</v>
      </c>
      <c r="C6539" s="5" t="s">
        <v>24717</v>
      </c>
      <c r="D6539" s="5" t="s">
        <v>24718</v>
      </c>
      <c r="E6539" s="6">
        <v>45441</v>
      </c>
      <c r="F6539" s="5" t="s">
        <v>73</v>
      </c>
      <c r="G6539" s="5">
        <v>4</v>
      </c>
      <c r="H6539" s="5">
        <v>5</v>
      </c>
      <c r="I6539" s="5">
        <v>456</v>
      </c>
      <c r="J6539" s="5" t="s">
        <v>33</v>
      </c>
      <c r="K6539" s="5" t="s">
        <v>17</v>
      </c>
    </row>
    <row r="6540" spans="1:11">
      <c r="A6540" s="5" t="s">
        <v>24719</v>
      </c>
      <c r="B6540" s="5" t="s">
        <v>24720</v>
      </c>
      <c r="C6540" s="5" t="s">
        <v>24721</v>
      </c>
      <c r="D6540" s="5" t="s">
        <v>8609</v>
      </c>
      <c r="E6540" s="6">
        <v>45619</v>
      </c>
      <c r="F6540" s="5" t="s">
        <v>89</v>
      </c>
      <c r="G6540" s="5">
        <v>1</v>
      </c>
      <c r="H6540" s="5">
        <v>0</v>
      </c>
      <c r="I6540" s="5">
        <v>50</v>
      </c>
      <c r="J6540" s="5" t="s">
        <v>84</v>
      </c>
      <c r="K6540" s="5" t="s">
        <v>17</v>
      </c>
    </row>
    <row r="6541" spans="1:11">
      <c r="A6541" s="5" t="s">
        <v>24722</v>
      </c>
      <c r="B6541" s="5" t="s">
        <v>24723</v>
      </c>
      <c r="C6541" s="5" t="s">
        <v>24724</v>
      </c>
      <c r="D6541" s="5" t="s">
        <v>24725</v>
      </c>
      <c r="E6541" s="6">
        <v>45531</v>
      </c>
      <c r="F6541" s="5" t="s">
        <v>89</v>
      </c>
      <c r="G6541" s="5">
        <v>4</v>
      </c>
      <c r="H6541" s="5">
        <v>0</v>
      </c>
      <c r="I6541" s="5">
        <v>200</v>
      </c>
      <c r="J6541" s="5" t="s">
        <v>33</v>
      </c>
      <c r="K6541" s="5" t="s">
        <v>17</v>
      </c>
    </row>
    <row r="6542" spans="1:11">
      <c r="A6542" s="5" t="s">
        <v>24726</v>
      </c>
      <c r="B6542" s="5" t="s">
        <v>24727</v>
      </c>
      <c r="C6542" s="5" t="s">
        <v>24728</v>
      </c>
      <c r="D6542" s="5" t="s">
        <v>24729</v>
      </c>
      <c r="E6542" s="6">
        <v>45512</v>
      </c>
      <c r="F6542" s="5" t="s">
        <v>89</v>
      </c>
      <c r="G6542" s="5">
        <v>2</v>
      </c>
      <c r="H6542" s="5">
        <v>5</v>
      </c>
      <c r="I6542" s="5">
        <v>95</v>
      </c>
      <c r="J6542" s="5" t="s">
        <v>16</v>
      </c>
      <c r="K6542" s="5" t="s">
        <v>17</v>
      </c>
    </row>
    <row r="6543" spans="1:11">
      <c r="A6543" s="5" t="s">
        <v>24730</v>
      </c>
      <c r="B6543" s="5" t="s">
        <v>24731</v>
      </c>
      <c r="C6543" s="5" t="s">
        <v>24732</v>
      </c>
      <c r="D6543" s="5" t="s">
        <v>24733</v>
      </c>
      <c r="E6543" s="6">
        <v>45410</v>
      </c>
      <c r="F6543" s="5" t="s">
        <v>83</v>
      </c>
      <c r="G6543" s="5">
        <v>3</v>
      </c>
      <c r="H6543" s="5">
        <v>15</v>
      </c>
      <c r="I6543" s="5">
        <v>382.5</v>
      </c>
      <c r="J6543" s="5" t="s">
        <v>84</v>
      </c>
      <c r="K6543" s="5" t="s">
        <v>17</v>
      </c>
    </row>
    <row r="6544" spans="1:11">
      <c r="A6544" s="5" t="s">
        <v>24734</v>
      </c>
      <c r="B6544" s="5" t="s">
        <v>24735</v>
      </c>
      <c r="C6544" s="5" t="s">
        <v>24736</v>
      </c>
      <c r="D6544" s="5" t="s">
        <v>24737</v>
      </c>
      <c r="E6544" s="6">
        <v>45498</v>
      </c>
      <c r="F6544" s="5" t="s">
        <v>56</v>
      </c>
      <c r="G6544" s="5">
        <v>4</v>
      </c>
      <c r="H6544" s="5">
        <v>10</v>
      </c>
      <c r="I6544" s="5">
        <v>324</v>
      </c>
      <c r="J6544" s="5" t="s">
        <v>84</v>
      </c>
      <c r="K6544" s="5" t="s">
        <v>17</v>
      </c>
    </row>
    <row r="6545" spans="1:11">
      <c r="A6545" s="5" t="s">
        <v>24738</v>
      </c>
      <c r="B6545" s="5" t="s">
        <v>24739</v>
      </c>
      <c r="C6545" s="5" t="s">
        <v>24740</v>
      </c>
      <c r="D6545" s="5" t="s">
        <v>24741</v>
      </c>
      <c r="E6545" s="6">
        <v>45493</v>
      </c>
      <c r="F6545" s="5" t="s">
        <v>15</v>
      </c>
      <c r="G6545" s="5">
        <v>2</v>
      </c>
      <c r="H6545" s="5">
        <v>0</v>
      </c>
      <c r="I6545" s="5">
        <v>1600</v>
      </c>
      <c r="J6545" s="5" t="s">
        <v>23</v>
      </c>
      <c r="K6545" s="5" t="s">
        <v>17</v>
      </c>
    </row>
    <row r="6546" spans="1:11">
      <c r="A6546" s="5" t="s">
        <v>24742</v>
      </c>
      <c r="B6546" s="5" t="s">
        <v>24743</v>
      </c>
      <c r="C6546" s="5" t="s">
        <v>24744</v>
      </c>
      <c r="D6546" s="5" t="s">
        <v>24745</v>
      </c>
      <c r="E6546" s="6">
        <v>45761</v>
      </c>
      <c r="F6546" s="5" t="s">
        <v>47</v>
      </c>
      <c r="G6546" s="5">
        <v>3</v>
      </c>
      <c r="H6546" s="5">
        <v>10</v>
      </c>
      <c r="I6546" s="5">
        <v>3240</v>
      </c>
      <c r="J6546" s="5" t="s">
        <v>90</v>
      </c>
      <c r="K6546" s="5" t="s">
        <v>17</v>
      </c>
    </row>
    <row r="6547" spans="1:11">
      <c r="A6547" s="5" t="s">
        <v>24746</v>
      </c>
      <c r="B6547" s="5" t="s">
        <v>14079</v>
      </c>
      <c r="C6547" s="5" t="s">
        <v>24747</v>
      </c>
      <c r="D6547" s="5" t="s">
        <v>24748</v>
      </c>
      <c r="E6547" s="6">
        <v>45582</v>
      </c>
      <c r="F6547" s="5" t="s">
        <v>22</v>
      </c>
      <c r="G6547" s="5">
        <v>1</v>
      </c>
      <c r="H6547" s="5">
        <v>0</v>
      </c>
      <c r="I6547" s="5">
        <v>100</v>
      </c>
      <c r="J6547" s="5" t="s">
        <v>23</v>
      </c>
      <c r="K6547" s="5" t="s">
        <v>17</v>
      </c>
    </row>
    <row r="6548" spans="1:11">
      <c r="A6548" s="5" t="s">
        <v>24749</v>
      </c>
      <c r="B6548" s="5" t="s">
        <v>24750</v>
      </c>
      <c r="C6548" s="5" t="s">
        <v>24751</v>
      </c>
      <c r="D6548" s="5" t="s">
        <v>24752</v>
      </c>
      <c r="E6548" s="6">
        <v>45633</v>
      </c>
      <c r="F6548" s="5" t="s">
        <v>56</v>
      </c>
      <c r="G6548" s="5">
        <v>2</v>
      </c>
      <c r="H6548" s="5">
        <v>0</v>
      </c>
      <c r="I6548" s="5">
        <v>180</v>
      </c>
      <c r="J6548" s="5" t="s">
        <v>33</v>
      </c>
      <c r="K6548" s="5" t="s">
        <v>17</v>
      </c>
    </row>
    <row r="6549" spans="1:11">
      <c r="A6549" s="5" t="s">
        <v>24753</v>
      </c>
      <c r="B6549" s="5" t="s">
        <v>24754</v>
      </c>
      <c r="C6549" s="5" t="s">
        <v>24755</v>
      </c>
      <c r="D6549" s="5" t="s">
        <v>24756</v>
      </c>
      <c r="E6549" s="6">
        <v>45418</v>
      </c>
      <c r="F6549" s="5" t="s">
        <v>73</v>
      </c>
      <c r="G6549" s="5">
        <v>4</v>
      </c>
      <c r="H6549" s="5">
        <v>0</v>
      </c>
      <c r="I6549" s="5">
        <v>480</v>
      </c>
      <c r="J6549" s="5" t="s">
        <v>84</v>
      </c>
      <c r="K6549" s="5" t="s">
        <v>17</v>
      </c>
    </row>
    <row r="6550" spans="1:11">
      <c r="A6550" s="5" t="s">
        <v>24757</v>
      </c>
      <c r="B6550" s="5" t="s">
        <v>24758</v>
      </c>
      <c r="C6550" s="5" t="s">
        <v>24759</v>
      </c>
      <c r="D6550" s="5" t="s">
        <v>24760</v>
      </c>
      <c r="E6550" s="6">
        <v>45445</v>
      </c>
      <c r="F6550" s="5" t="s">
        <v>47</v>
      </c>
      <c r="G6550" s="5">
        <v>1</v>
      </c>
      <c r="H6550" s="5">
        <v>0</v>
      </c>
      <c r="I6550" s="5">
        <v>1200</v>
      </c>
      <c r="J6550" s="5" t="s">
        <v>84</v>
      </c>
      <c r="K6550" s="5" t="s">
        <v>17</v>
      </c>
    </row>
    <row r="6551" spans="1:11">
      <c r="A6551" s="5" t="s">
        <v>24761</v>
      </c>
      <c r="B6551" s="5" t="s">
        <v>8857</v>
      </c>
      <c r="C6551" s="5" t="s">
        <v>24762</v>
      </c>
      <c r="D6551" s="5" t="s">
        <v>24763</v>
      </c>
      <c r="E6551" s="6">
        <v>45529</v>
      </c>
      <c r="F6551" s="5" t="s">
        <v>22</v>
      </c>
      <c r="G6551" s="5">
        <v>1</v>
      </c>
      <c r="H6551" s="5">
        <v>0</v>
      </c>
      <c r="I6551" s="5">
        <v>100</v>
      </c>
      <c r="J6551" s="5" t="s">
        <v>16</v>
      </c>
      <c r="K6551" s="5" t="s">
        <v>17</v>
      </c>
    </row>
    <row r="6552" spans="1:11">
      <c r="A6552" s="5" t="s">
        <v>24764</v>
      </c>
      <c r="B6552" s="5" t="s">
        <v>24765</v>
      </c>
      <c r="C6552" s="5" t="s">
        <v>24766</v>
      </c>
      <c r="D6552" s="5" t="s">
        <v>24767</v>
      </c>
      <c r="E6552" s="6">
        <v>45733</v>
      </c>
      <c r="F6552" s="5" t="s">
        <v>15</v>
      </c>
      <c r="G6552" s="5">
        <v>2</v>
      </c>
      <c r="H6552" s="5">
        <v>0</v>
      </c>
      <c r="I6552" s="5">
        <v>1600</v>
      </c>
      <c r="J6552" s="5" t="s">
        <v>84</v>
      </c>
      <c r="K6552" s="5" t="s">
        <v>17</v>
      </c>
    </row>
    <row r="6553" spans="1:11">
      <c r="A6553" s="5" t="s">
        <v>24768</v>
      </c>
      <c r="B6553" s="5" t="s">
        <v>2448</v>
      </c>
      <c r="C6553" s="5" t="s">
        <v>24769</v>
      </c>
      <c r="D6553" s="5" t="s">
        <v>24770</v>
      </c>
      <c r="E6553" s="6">
        <v>45549</v>
      </c>
      <c r="F6553" s="5" t="s">
        <v>73</v>
      </c>
      <c r="G6553" s="5">
        <v>1</v>
      </c>
      <c r="H6553" s="5">
        <v>0</v>
      </c>
      <c r="I6553" s="5">
        <v>120</v>
      </c>
      <c r="J6553" s="5" t="s">
        <v>90</v>
      </c>
      <c r="K6553" s="5" t="s">
        <v>78</v>
      </c>
    </row>
    <row r="6554" spans="1:11">
      <c r="A6554" s="5" t="s">
        <v>24771</v>
      </c>
      <c r="B6554" s="5" t="s">
        <v>24772</v>
      </c>
      <c r="C6554" s="5" t="s">
        <v>24773</v>
      </c>
      <c r="D6554" s="5" t="s">
        <v>20691</v>
      </c>
      <c r="E6554" s="6">
        <v>45416</v>
      </c>
      <c r="F6554" s="5" t="s">
        <v>47</v>
      </c>
      <c r="G6554" s="5">
        <v>2</v>
      </c>
      <c r="H6554" s="5">
        <v>0</v>
      </c>
      <c r="I6554" s="5">
        <v>2400</v>
      </c>
      <c r="J6554" s="5" t="s">
        <v>33</v>
      </c>
      <c r="K6554" s="5" t="s">
        <v>17</v>
      </c>
    </row>
    <row r="6555" spans="1:11">
      <c r="A6555" s="5" t="s">
        <v>24774</v>
      </c>
      <c r="B6555" s="5" t="s">
        <v>24775</v>
      </c>
      <c r="C6555" s="5" t="s">
        <v>24776</v>
      </c>
      <c r="D6555" s="5" t="s">
        <v>5952</v>
      </c>
      <c r="E6555" s="6">
        <v>45617</v>
      </c>
      <c r="F6555" s="5" t="s">
        <v>89</v>
      </c>
      <c r="G6555" s="5">
        <v>1</v>
      </c>
      <c r="H6555" s="5">
        <v>0</v>
      </c>
      <c r="I6555" s="5">
        <v>50</v>
      </c>
      <c r="J6555" s="5" t="s">
        <v>90</v>
      </c>
      <c r="K6555" s="5" t="s">
        <v>17</v>
      </c>
    </row>
    <row r="6556" spans="1:11">
      <c r="A6556" s="5" t="s">
        <v>24777</v>
      </c>
      <c r="B6556" s="5" t="s">
        <v>24778</v>
      </c>
      <c r="C6556" s="5" t="s">
        <v>24779</v>
      </c>
      <c r="D6556" s="5" t="s">
        <v>24780</v>
      </c>
      <c r="E6556" s="6">
        <v>45498</v>
      </c>
      <c r="F6556" s="5" t="s">
        <v>42</v>
      </c>
      <c r="G6556" s="5">
        <v>2</v>
      </c>
      <c r="H6556" s="5">
        <v>0</v>
      </c>
      <c r="I6556" s="5">
        <v>400</v>
      </c>
      <c r="J6556" s="5" t="s">
        <v>90</v>
      </c>
      <c r="K6556" s="5" t="s">
        <v>17</v>
      </c>
    </row>
    <row r="6557" spans="1:11">
      <c r="A6557" s="5" t="s">
        <v>24781</v>
      </c>
      <c r="B6557" s="5" t="s">
        <v>24782</v>
      </c>
      <c r="C6557" s="5" t="s">
        <v>24783</v>
      </c>
      <c r="D6557" s="5" t="s">
        <v>19417</v>
      </c>
      <c r="E6557" s="6">
        <v>45597</v>
      </c>
      <c r="F6557" s="5" t="s">
        <v>22</v>
      </c>
      <c r="G6557" s="5">
        <v>3</v>
      </c>
      <c r="H6557" s="5">
        <v>0</v>
      </c>
      <c r="I6557" s="5">
        <v>300</v>
      </c>
      <c r="J6557" s="5" t="s">
        <v>16</v>
      </c>
      <c r="K6557" s="5" t="s">
        <v>17</v>
      </c>
    </row>
    <row r="6558" spans="1:11">
      <c r="A6558" s="5" t="s">
        <v>24784</v>
      </c>
      <c r="B6558" s="5" t="s">
        <v>24785</v>
      </c>
      <c r="C6558" s="5" t="s">
        <v>24786</v>
      </c>
      <c r="D6558" s="5" t="s">
        <v>24787</v>
      </c>
      <c r="E6558" s="6">
        <v>45624</v>
      </c>
      <c r="F6558" s="5" t="s">
        <v>56</v>
      </c>
      <c r="G6558" s="5">
        <v>3</v>
      </c>
      <c r="H6558" s="5">
        <v>0</v>
      </c>
      <c r="I6558" s="5">
        <v>270</v>
      </c>
      <c r="J6558" s="5" t="s">
        <v>90</v>
      </c>
      <c r="K6558" s="5" t="s">
        <v>17</v>
      </c>
    </row>
    <row r="6559" spans="1:11">
      <c r="A6559" s="5" t="s">
        <v>24788</v>
      </c>
      <c r="B6559" s="5" t="s">
        <v>24789</v>
      </c>
      <c r="C6559" s="5" t="s">
        <v>24790</v>
      </c>
      <c r="D6559" s="5" t="s">
        <v>24791</v>
      </c>
      <c r="E6559" s="6">
        <v>45664</v>
      </c>
      <c r="F6559" s="5" t="s">
        <v>83</v>
      </c>
      <c r="G6559" s="5">
        <v>2</v>
      </c>
      <c r="H6559" s="5">
        <v>0</v>
      </c>
      <c r="I6559" s="5">
        <v>300</v>
      </c>
      <c r="J6559" s="5" t="s">
        <v>90</v>
      </c>
      <c r="K6559" s="5" t="s">
        <v>17</v>
      </c>
    </row>
    <row r="6560" spans="1:11">
      <c r="A6560" s="5" t="s">
        <v>24792</v>
      </c>
      <c r="B6560" s="5" t="s">
        <v>24793</v>
      </c>
      <c r="C6560" s="5" t="s">
        <v>24794</v>
      </c>
      <c r="D6560" s="5" t="s">
        <v>5197</v>
      </c>
      <c r="E6560" s="6">
        <v>45594</v>
      </c>
      <c r="F6560" s="5" t="s">
        <v>89</v>
      </c>
      <c r="G6560" s="5">
        <v>2</v>
      </c>
      <c r="H6560" s="5">
        <v>15</v>
      </c>
      <c r="I6560" s="5">
        <v>85</v>
      </c>
      <c r="J6560" s="5" t="s">
        <v>84</v>
      </c>
      <c r="K6560" s="5" t="s">
        <v>17</v>
      </c>
    </row>
    <row r="6561" spans="1:11">
      <c r="A6561" s="7" t="s">
        <v>24795</v>
      </c>
      <c r="B6561" s="5" t="s">
        <v>5012</v>
      </c>
      <c r="C6561" s="5" t="s">
        <v>24796</v>
      </c>
      <c r="D6561" s="5" t="s">
        <v>13399</v>
      </c>
      <c r="E6561" s="6">
        <v>45759</v>
      </c>
      <c r="F6561" s="5" t="s">
        <v>47</v>
      </c>
      <c r="G6561" s="5">
        <v>4</v>
      </c>
      <c r="H6561" s="5">
        <v>0</v>
      </c>
      <c r="I6561" s="5">
        <v>4800</v>
      </c>
      <c r="J6561" s="5" t="s">
        <v>84</v>
      </c>
      <c r="K6561" s="5" t="s">
        <v>78</v>
      </c>
    </row>
    <row r="6562" spans="1:11">
      <c r="A6562" s="5" t="s">
        <v>24797</v>
      </c>
      <c r="B6562" s="5" t="s">
        <v>24798</v>
      </c>
      <c r="C6562" s="5" t="s">
        <v>24799</v>
      </c>
      <c r="D6562" s="5" t="s">
        <v>3544</v>
      </c>
      <c r="E6562" s="6">
        <v>45603</v>
      </c>
      <c r="F6562" s="5" t="s">
        <v>89</v>
      </c>
      <c r="G6562" s="5">
        <v>2</v>
      </c>
      <c r="H6562" s="5">
        <v>5</v>
      </c>
      <c r="I6562" s="5">
        <v>95</v>
      </c>
      <c r="J6562" s="5" t="s">
        <v>90</v>
      </c>
      <c r="K6562" s="5" t="s">
        <v>17</v>
      </c>
    </row>
    <row r="6563" spans="1:11">
      <c r="A6563" s="5" t="s">
        <v>24800</v>
      </c>
      <c r="B6563" s="5" t="s">
        <v>24801</v>
      </c>
      <c r="C6563" s="5" t="s">
        <v>24802</v>
      </c>
      <c r="D6563" s="5" t="s">
        <v>24803</v>
      </c>
      <c r="E6563" s="6">
        <v>45578</v>
      </c>
      <c r="F6563" s="5" t="s">
        <v>47</v>
      </c>
      <c r="G6563" s="5">
        <v>4</v>
      </c>
      <c r="H6563" s="5">
        <v>0</v>
      </c>
      <c r="I6563" s="5">
        <v>4800</v>
      </c>
      <c r="J6563" s="5" t="s">
        <v>33</v>
      </c>
      <c r="K6563" s="5" t="s">
        <v>17</v>
      </c>
    </row>
    <row r="6564" spans="1:11">
      <c r="A6564" s="5" t="s">
        <v>24804</v>
      </c>
      <c r="B6564" s="5" t="s">
        <v>24805</v>
      </c>
      <c r="C6564" s="5" t="s">
        <v>24806</v>
      </c>
      <c r="D6564" s="5" t="s">
        <v>24807</v>
      </c>
      <c r="E6564" s="6">
        <v>45523</v>
      </c>
      <c r="F6564" s="5" t="s">
        <v>15</v>
      </c>
      <c r="G6564" s="5">
        <v>3</v>
      </c>
      <c r="H6564" s="5">
        <v>0</v>
      </c>
      <c r="I6564" s="5">
        <v>2400</v>
      </c>
      <c r="J6564" s="5" t="s">
        <v>90</v>
      </c>
      <c r="K6564" s="5" t="s">
        <v>17</v>
      </c>
    </row>
    <row r="6565" spans="1:11">
      <c r="A6565" s="5" t="s">
        <v>24808</v>
      </c>
      <c r="B6565" s="5" t="s">
        <v>24809</v>
      </c>
      <c r="C6565" s="5" t="s">
        <v>24810</v>
      </c>
      <c r="D6565" s="5" t="s">
        <v>24811</v>
      </c>
      <c r="E6565" s="6">
        <v>45643</v>
      </c>
      <c r="F6565" s="5" t="s">
        <v>47</v>
      </c>
      <c r="G6565" s="5">
        <v>2</v>
      </c>
      <c r="H6565" s="5">
        <v>0</v>
      </c>
      <c r="I6565" s="5">
        <v>2400</v>
      </c>
      <c r="J6565" s="5" t="s">
        <v>33</v>
      </c>
      <c r="K6565" s="5" t="s">
        <v>78</v>
      </c>
    </row>
    <row r="6566" spans="1:11">
      <c r="A6566" s="5" t="s">
        <v>24812</v>
      </c>
      <c r="B6566" s="5" t="s">
        <v>24813</v>
      </c>
      <c r="C6566" s="5" t="s">
        <v>24814</v>
      </c>
      <c r="D6566" s="5" t="s">
        <v>24815</v>
      </c>
      <c r="E6566" s="6">
        <v>45501</v>
      </c>
      <c r="F6566" s="5" t="s">
        <v>42</v>
      </c>
      <c r="G6566" s="5">
        <v>4</v>
      </c>
      <c r="H6566" s="5">
        <v>0</v>
      </c>
      <c r="I6566" s="5">
        <v>800</v>
      </c>
      <c r="J6566" s="5" t="s">
        <v>23</v>
      </c>
      <c r="K6566" s="5" t="s">
        <v>17</v>
      </c>
    </row>
    <row r="6567" spans="1:11">
      <c r="A6567" s="5" t="s">
        <v>24816</v>
      </c>
      <c r="B6567" s="5" t="s">
        <v>24817</v>
      </c>
      <c r="C6567" s="5" t="s">
        <v>24818</v>
      </c>
      <c r="D6567" s="5" t="s">
        <v>24819</v>
      </c>
      <c r="E6567" s="6">
        <v>45619</v>
      </c>
      <c r="F6567" s="5" t="s">
        <v>83</v>
      </c>
      <c r="G6567" s="5">
        <v>2</v>
      </c>
      <c r="H6567" s="5">
        <v>5</v>
      </c>
      <c r="I6567" s="5">
        <v>285</v>
      </c>
      <c r="J6567" s="5" t="s">
        <v>16</v>
      </c>
      <c r="K6567" s="5" t="s">
        <v>17</v>
      </c>
    </row>
    <row r="6568" spans="1:11">
      <c r="A6568" s="5" t="s">
        <v>24820</v>
      </c>
      <c r="B6568" s="5" t="s">
        <v>24821</v>
      </c>
      <c r="C6568" s="5" t="s">
        <v>24822</v>
      </c>
      <c r="D6568" s="5" t="s">
        <v>24823</v>
      </c>
      <c r="E6568" s="6">
        <v>45629</v>
      </c>
      <c r="F6568" s="5" t="s">
        <v>56</v>
      </c>
      <c r="G6568" s="5">
        <v>1</v>
      </c>
      <c r="H6568" s="5">
        <v>5</v>
      </c>
      <c r="I6568" s="5">
        <v>85.5</v>
      </c>
      <c r="J6568" s="5" t="s">
        <v>16</v>
      </c>
      <c r="K6568" s="5" t="s">
        <v>78</v>
      </c>
    </row>
    <row r="6569" spans="1:11">
      <c r="A6569" s="5" t="s">
        <v>24824</v>
      </c>
      <c r="B6569" s="5" t="s">
        <v>24825</v>
      </c>
      <c r="C6569" s="5" t="s">
        <v>24826</v>
      </c>
      <c r="D6569" s="5" t="s">
        <v>5422</v>
      </c>
      <c r="E6569" s="6">
        <v>45683</v>
      </c>
      <c r="F6569" s="5" t="s">
        <v>83</v>
      </c>
      <c r="G6569" s="5">
        <v>4</v>
      </c>
      <c r="H6569" s="5">
        <v>5</v>
      </c>
      <c r="I6569" s="5">
        <v>570</v>
      </c>
      <c r="J6569" s="5" t="s">
        <v>23</v>
      </c>
      <c r="K6569" s="5" t="s">
        <v>17</v>
      </c>
    </row>
    <row r="6570" spans="1:11">
      <c r="A6570" s="5" t="s">
        <v>24827</v>
      </c>
      <c r="B6570" s="5" t="s">
        <v>24828</v>
      </c>
      <c r="C6570" s="5" t="s">
        <v>24829</v>
      </c>
      <c r="D6570" s="5" t="s">
        <v>24830</v>
      </c>
      <c r="E6570" s="6">
        <v>45431</v>
      </c>
      <c r="F6570" s="5" t="s">
        <v>73</v>
      </c>
      <c r="G6570" s="5">
        <v>3</v>
      </c>
      <c r="H6570" s="5">
        <v>10</v>
      </c>
      <c r="I6570" s="5">
        <v>324</v>
      </c>
      <c r="J6570" s="5" t="s">
        <v>84</v>
      </c>
      <c r="K6570" s="5" t="s">
        <v>17</v>
      </c>
    </row>
    <row r="6571" spans="1:11">
      <c r="A6571" s="5" t="s">
        <v>24831</v>
      </c>
      <c r="B6571" s="5" t="s">
        <v>24832</v>
      </c>
      <c r="C6571" s="5" t="s">
        <v>24833</v>
      </c>
      <c r="D6571" s="5" t="s">
        <v>24834</v>
      </c>
      <c r="E6571" s="6">
        <v>45537</v>
      </c>
      <c r="F6571" s="5" t="s">
        <v>22</v>
      </c>
      <c r="G6571" s="5">
        <v>4</v>
      </c>
      <c r="H6571" s="5">
        <v>5</v>
      </c>
      <c r="I6571" s="5">
        <v>380</v>
      </c>
      <c r="J6571" s="5" t="s">
        <v>90</v>
      </c>
      <c r="K6571" s="5" t="s">
        <v>17</v>
      </c>
    </row>
    <row r="6572" spans="1:11">
      <c r="A6572" s="5" t="s">
        <v>24835</v>
      </c>
      <c r="B6572" s="5" t="s">
        <v>24836</v>
      </c>
      <c r="C6572" s="5" t="s">
        <v>24837</v>
      </c>
      <c r="D6572" s="5" t="s">
        <v>19350</v>
      </c>
      <c r="E6572" s="6">
        <v>45703</v>
      </c>
      <c r="F6572" s="5" t="s">
        <v>73</v>
      </c>
      <c r="G6572" s="5">
        <v>1</v>
      </c>
      <c r="H6572" s="5">
        <v>0</v>
      </c>
      <c r="I6572" s="5">
        <v>120</v>
      </c>
      <c r="J6572" s="5" t="s">
        <v>33</v>
      </c>
      <c r="K6572" s="5" t="s">
        <v>17</v>
      </c>
    </row>
    <row r="6573" spans="1:11">
      <c r="A6573" s="5" t="s">
        <v>24838</v>
      </c>
      <c r="B6573" s="5" t="s">
        <v>24839</v>
      </c>
      <c r="C6573" s="5" t="s">
        <v>24840</v>
      </c>
      <c r="D6573" s="5" t="s">
        <v>24841</v>
      </c>
      <c r="E6573" s="6">
        <v>45687</v>
      </c>
      <c r="F6573" s="5" t="s">
        <v>28</v>
      </c>
      <c r="G6573" s="5">
        <v>1</v>
      </c>
      <c r="H6573" s="5">
        <v>0</v>
      </c>
      <c r="I6573" s="5">
        <v>300</v>
      </c>
      <c r="J6573" s="5" t="s">
        <v>33</v>
      </c>
      <c r="K6573" s="5" t="s">
        <v>17</v>
      </c>
    </row>
    <row r="6574" spans="1:11">
      <c r="A6574" s="7" t="s">
        <v>24842</v>
      </c>
      <c r="B6574" s="5" t="s">
        <v>24843</v>
      </c>
      <c r="C6574" s="5" t="s">
        <v>24844</v>
      </c>
      <c r="D6574" s="5" t="s">
        <v>24845</v>
      </c>
      <c r="E6574" s="6">
        <v>45603</v>
      </c>
      <c r="F6574" s="5" t="s">
        <v>73</v>
      </c>
      <c r="G6574" s="5">
        <v>1</v>
      </c>
      <c r="H6574" s="5">
        <v>5</v>
      </c>
      <c r="I6574" s="5">
        <v>114</v>
      </c>
      <c r="J6574" s="5" t="s">
        <v>16</v>
      </c>
      <c r="K6574" s="5" t="s">
        <v>17</v>
      </c>
    </row>
    <row r="6575" spans="1:11">
      <c r="A6575" s="5" t="s">
        <v>24846</v>
      </c>
      <c r="B6575" s="5" t="s">
        <v>24847</v>
      </c>
      <c r="C6575" s="5" t="s">
        <v>24848</v>
      </c>
      <c r="D6575" s="5" t="s">
        <v>24849</v>
      </c>
      <c r="E6575" s="6">
        <v>45457</v>
      </c>
      <c r="F6575" s="5" t="s">
        <v>15</v>
      </c>
      <c r="G6575" s="5">
        <v>1</v>
      </c>
      <c r="H6575" s="5">
        <v>0</v>
      </c>
      <c r="I6575" s="5">
        <v>800</v>
      </c>
      <c r="J6575" s="5" t="s">
        <v>90</v>
      </c>
      <c r="K6575" s="5" t="s">
        <v>17</v>
      </c>
    </row>
    <row r="6576" spans="1:11">
      <c r="A6576" s="5" t="s">
        <v>24850</v>
      </c>
      <c r="B6576" s="5" t="s">
        <v>24851</v>
      </c>
      <c r="C6576" s="5" t="s">
        <v>24852</v>
      </c>
      <c r="D6576" s="5" t="s">
        <v>24853</v>
      </c>
      <c r="E6576" s="6">
        <v>45579</v>
      </c>
      <c r="F6576" s="5" t="s">
        <v>89</v>
      </c>
      <c r="G6576" s="5">
        <v>3</v>
      </c>
      <c r="H6576" s="5">
        <v>10</v>
      </c>
      <c r="I6576" s="5">
        <v>135</v>
      </c>
      <c r="J6576" s="5" t="s">
        <v>16</v>
      </c>
      <c r="K6576" s="5" t="s">
        <v>17</v>
      </c>
    </row>
    <row r="6577" spans="1:11">
      <c r="A6577" s="5" t="s">
        <v>24854</v>
      </c>
      <c r="B6577" s="5" t="s">
        <v>24855</v>
      </c>
      <c r="C6577" s="5" t="s">
        <v>24856</v>
      </c>
      <c r="D6577" s="5" t="s">
        <v>24857</v>
      </c>
      <c r="E6577" s="6">
        <v>45749</v>
      </c>
      <c r="F6577" s="5" t="s">
        <v>83</v>
      </c>
      <c r="G6577" s="5">
        <v>4</v>
      </c>
      <c r="H6577" s="5">
        <v>5</v>
      </c>
      <c r="I6577" s="5">
        <v>570</v>
      </c>
      <c r="J6577" s="5" t="s">
        <v>33</v>
      </c>
      <c r="K6577" s="5" t="s">
        <v>17</v>
      </c>
    </row>
    <row r="6578" spans="1:11">
      <c r="A6578" s="5" t="s">
        <v>24858</v>
      </c>
      <c r="B6578" s="5" t="s">
        <v>20638</v>
      </c>
      <c r="C6578" s="5" t="s">
        <v>24859</v>
      </c>
      <c r="D6578" s="5" t="s">
        <v>24860</v>
      </c>
      <c r="E6578" s="6">
        <v>45444</v>
      </c>
      <c r="F6578" s="5" t="s">
        <v>15</v>
      </c>
      <c r="G6578" s="5">
        <v>4</v>
      </c>
      <c r="H6578" s="5">
        <v>0</v>
      </c>
      <c r="I6578" s="5">
        <v>3200</v>
      </c>
      <c r="J6578" s="5" t="s">
        <v>84</v>
      </c>
      <c r="K6578" s="5" t="s">
        <v>17</v>
      </c>
    </row>
    <row r="6579" spans="1:11">
      <c r="A6579" s="5" t="s">
        <v>24861</v>
      </c>
      <c r="B6579" s="5" t="s">
        <v>24862</v>
      </c>
      <c r="C6579" s="5" t="s">
        <v>24863</v>
      </c>
      <c r="D6579" s="5" t="s">
        <v>24864</v>
      </c>
      <c r="E6579" s="6">
        <v>45593</v>
      </c>
      <c r="F6579" s="5" t="s">
        <v>56</v>
      </c>
      <c r="G6579" s="5">
        <v>2</v>
      </c>
      <c r="H6579" s="5">
        <v>5</v>
      </c>
      <c r="I6579" s="5">
        <v>171</v>
      </c>
      <c r="J6579" s="5" t="s">
        <v>16</v>
      </c>
      <c r="K6579" s="5" t="s">
        <v>17</v>
      </c>
    </row>
    <row r="6580" spans="1:11">
      <c r="A6580" s="5" t="s">
        <v>24865</v>
      </c>
      <c r="B6580" s="5" t="s">
        <v>2879</v>
      </c>
      <c r="C6580" s="5" t="s">
        <v>24866</v>
      </c>
      <c r="D6580" s="5" t="s">
        <v>24867</v>
      </c>
      <c r="E6580" s="6">
        <v>45406</v>
      </c>
      <c r="F6580" s="5" t="s">
        <v>89</v>
      </c>
      <c r="G6580" s="5">
        <v>1</v>
      </c>
      <c r="H6580" s="5">
        <v>0</v>
      </c>
      <c r="I6580" s="5">
        <v>50</v>
      </c>
      <c r="J6580" s="5" t="s">
        <v>90</v>
      </c>
      <c r="K6580" s="5" t="s">
        <v>17</v>
      </c>
    </row>
    <row r="6581" spans="1:11">
      <c r="A6581" s="5" t="s">
        <v>24868</v>
      </c>
      <c r="B6581" s="5" t="s">
        <v>24869</v>
      </c>
      <c r="C6581" s="5" t="s">
        <v>24870</v>
      </c>
      <c r="D6581" s="5" t="s">
        <v>24871</v>
      </c>
      <c r="E6581" s="6">
        <v>45577</v>
      </c>
      <c r="F6581" s="5" t="s">
        <v>42</v>
      </c>
      <c r="G6581" s="5">
        <v>4</v>
      </c>
      <c r="H6581" s="5">
        <v>10</v>
      </c>
      <c r="I6581" s="5">
        <v>720</v>
      </c>
      <c r="J6581" s="5" t="s">
        <v>84</v>
      </c>
      <c r="K6581" s="5" t="s">
        <v>17</v>
      </c>
    </row>
    <row r="6582" spans="1:11">
      <c r="A6582" s="5" t="s">
        <v>24872</v>
      </c>
      <c r="B6582" s="5" t="s">
        <v>24873</v>
      </c>
      <c r="C6582" s="5" t="s">
        <v>24874</v>
      </c>
      <c r="D6582" s="5" t="s">
        <v>24875</v>
      </c>
      <c r="E6582" s="6">
        <v>45411</v>
      </c>
      <c r="F6582" s="5" t="s">
        <v>47</v>
      </c>
      <c r="G6582" s="5">
        <v>2</v>
      </c>
      <c r="H6582" s="5">
        <v>0</v>
      </c>
      <c r="I6582" s="5">
        <v>2400</v>
      </c>
      <c r="J6582" s="5" t="s">
        <v>23</v>
      </c>
      <c r="K6582" s="5" t="s">
        <v>17</v>
      </c>
    </row>
    <row r="6583" spans="1:11">
      <c r="A6583" s="5" t="s">
        <v>24876</v>
      </c>
      <c r="B6583" s="5" t="s">
        <v>24877</v>
      </c>
      <c r="C6583" s="5" t="s">
        <v>24878</v>
      </c>
      <c r="D6583" s="5" t="s">
        <v>24879</v>
      </c>
      <c r="E6583" s="6">
        <v>45684</v>
      </c>
      <c r="F6583" s="5" t="s">
        <v>22</v>
      </c>
      <c r="G6583" s="5">
        <v>4</v>
      </c>
      <c r="H6583" s="5">
        <v>5</v>
      </c>
      <c r="I6583" s="5">
        <v>380</v>
      </c>
      <c r="J6583" s="5" t="s">
        <v>16</v>
      </c>
      <c r="K6583" s="5" t="s">
        <v>17</v>
      </c>
    </row>
    <row r="6584" spans="1:11">
      <c r="A6584" s="5" t="s">
        <v>24880</v>
      </c>
      <c r="B6584" s="5" t="s">
        <v>24873</v>
      </c>
      <c r="C6584" s="5" t="s">
        <v>24881</v>
      </c>
      <c r="D6584" s="5" t="s">
        <v>24882</v>
      </c>
      <c r="E6584" s="6">
        <v>45443</v>
      </c>
      <c r="F6584" s="5" t="s">
        <v>42</v>
      </c>
      <c r="G6584" s="5">
        <v>2</v>
      </c>
      <c r="H6584" s="5">
        <v>10</v>
      </c>
      <c r="I6584" s="5">
        <v>360</v>
      </c>
      <c r="J6584" s="5" t="s">
        <v>16</v>
      </c>
      <c r="K6584" s="5" t="s">
        <v>17</v>
      </c>
    </row>
    <row r="6585" spans="1:11">
      <c r="A6585" s="5" t="s">
        <v>24883</v>
      </c>
      <c r="B6585" s="5" t="s">
        <v>24884</v>
      </c>
      <c r="C6585" s="5" t="s">
        <v>24885</v>
      </c>
      <c r="D6585" s="5" t="s">
        <v>24886</v>
      </c>
      <c r="E6585" s="6">
        <v>45426</v>
      </c>
      <c r="F6585" s="5" t="s">
        <v>28</v>
      </c>
      <c r="G6585" s="5">
        <v>2</v>
      </c>
      <c r="H6585" s="5">
        <v>0</v>
      </c>
      <c r="I6585" s="5">
        <v>600</v>
      </c>
      <c r="J6585" s="5" t="s">
        <v>33</v>
      </c>
      <c r="K6585" s="5" t="s">
        <v>17</v>
      </c>
    </row>
    <row r="6586" spans="1:11">
      <c r="A6586" s="5" t="s">
        <v>24887</v>
      </c>
      <c r="B6586" s="5" t="s">
        <v>24888</v>
      </c>
      <c r="C6586" s="5" t="s">
        <v>24889</v>
      </c>
      <c r="D6586" s="5" t="s">
        <v>24890</v>
      </c>
      <c r="E6586" s="6">
        <v>45706</v>
      </c>
      <c r="F6586" s="5" t="s">
        <v>22</v>
      </c>
      <c r="G6586" s="5">
        <v>4</v>
      </c>
      <c r="H6586" s="5">
        <v>5</v>
      </c>
      <c r="I6586" s="5">
        <v>380</v>
      </c>
      <c r="J6586" s="5" t="s">
        <v>90</v>
      </c>
      <c r="K6586" s="5" t="s">
        <v>17</v>
      </c>
    </row>
    <row r="6587" spans="1:11">
      <c r="A6587" s="5" t="s">
        <v>24891</v>
      </c>
      <c r="B6587" s="5" t="s">
        <v>24892</v>
      </c>
      <c r="C6587" s="5" t="s">
        <v>24893</v>
      </c>
      <c r="D6587" s="5" t="s">
        <v>11534</v>
      </c>
      <c r="E6587" s="6">
        <v>45487</v>
      </c>
      <c r="F6587" s="5" t="s">
        <v>56</v>
      </c>
      <c r="G6587" s="5">
        <v>4</v>
      </c>
      <c r="H6587" s="5">
        <v>5</v>
      </c>
      <c r="I6587" s="5">
        <v>342</v>
      </c>
      <c r="J6587" s="5" t="s">
        <v>33</v>
      </c>
      <c r="K6587" s="5" t="s">
        <v>17</v>
      </c>
    </row>
    <row r="6588" spans="1:11">
      <c r="A6588" s="5" t="s">
        <v>24894</v>
      </c>
      <c r="B6588" s="5" t="s">
        <v>24895</v>
      </c>
      <c r="C6588" s="5" t="s">
        <v>24896</v>
      </c>
      <c r="D6588" s="5" t="s">
        <v>5778</v>
      </c>
      <c r="E6588" s="6">
        <v>45665</v>
      </c>
      <c r="F6588" s="5" t="s">
        <v>28</v>
      </c>
      <c r="G6588" s="5">
        <v>3</v>
      </c>
      <c r="H6588" s="5">
        <v>10</v>
      </c>
      <c r="I6588" s="5">
        <v>810</v>
      </c>
      <c r="J6588" s="5" t="s">
        <v>16</v>
      </c>
      <c r="K6588" s="5" t="s">
        <v>17</v>
      </c>
    </row>
    <row r="6589" spans="1:11">
      <c r="A6589" s="5" t="s">
        <v>24897</v>
      </c>
      <c r="B6589" s="5" t="s">
        <v>24898</v>
      </c>
      <c r="C6589" s="5" t="s">
        <v>24899</v>
      </c>
      <c r="D6589" s="5" t="s">
        <v>24900</v>
      </c>
      <c r="E6589" s="6">
        <v>45513</v>
      </c>
      <c r="F6589" s="5" t="s">
        <v>89</v>
      </c>
      <c r="G6589" s="5">
        <v>3</v>
      </c>
      <c r="H6589" s="5">
        <v>5</v>
      </c>
      <c r="I6589" s="5">
        <v>142.5</v>
      </c>
      <c r="J6589" s="5" t="s">
        <v>33</v>
      </c>
      <c r="K6589" s="5" t="s">
        <v>17</v>
      </c>
    </row>
    <row r="6590" spans="1:11">
      <c r="A6590" s="5" t="s">
        <v>24901</v>
      </c>
      <c r="B6590" s="5" t="s">
        <v>18436</v>
      </c>
      <c r="C6590" s="5" t="s">
        <v>24902</v>
      </c>
      <c r="D6590" s="5" t="s">
        <v>6295</v>
      </c>
      <c r="E6590" s="6">
        <v>45436</v>
      </c>
      <c r="F6590" s="5" t="s">
        <v>73</v>
      </c>
      <c r="G6590" s="5">
        <v>4</v>
      </c>
      <c r="H6590" s="5">
        <v>0</v>
      </c>
      <c r="I6590" s="5">
        <v>480</v>
      </c>
      <c r="J6590" s="5" t="s">
        <v>23</v>
      </c>
      <c r="K6590" s="5" t="s">
        <v>17</v>
      </c>
    </row>
    <row r="6591" spans="1:11">
      <c r="A6591" s="5" t="s">
        <v>24903</v>
      </c>
      <c r="B6591" s="5" t="s">
        <v>24904</v>
      </c>
      <c r="C6591" s="5" t="s">
        <v>24905</v>
      </c>
      <c r="D6591" s="5" t="s">
        <v>2659</v>
      </c>
      <c r="E6591" s="6">
        <v>45748</v>
      </c>
      <c r="F6591" s="5" t="s">
        <v>42</v>
      </c>
      <c r="G6591" s="5">
        <v>2</v>
      </c>
      <c r="H6591" s="5">
        <v>0</v>
      </c>
      <c r="I6591" s="5">
        <v>400</v>
      </c>
      <c r="J6591" s="5" t="s">
        <v>90</v>
      </c>
      <c r="K6591" s="5" t="s">
        <v>17</v>
      </c>
    </row>
    <row r="6592" spans="1:11">
      <c r="A6592" s="5" t="s">
        <v>24906</v>
      </c>
      <c r="B6592" s="5" t="s">
        <v>24907</v>
      </c>
      <c r="C6592" s="5" t="s">
        <v>24908</v>
      </c>
      <c r="D6592" s="5" t="s">
        <v>24909</v>
      </c>
      <c r="E6592" s="6">
        <v>45687</v>
      </c>
      <c r="F6592" s="5" t="s">
        <v>83</v>
      </c>
      <c r="G6592" s="5">
        <v>4</v>
      </c>
      <c r="H6592" s="5">
        <v>10</v>
      </c>
      <c r="I6592" s="5">
        <v>540</v>
      </c>
      <c r="J6592" s="5" t="s">
        <v>90</v>
      </c>
      <c r="K6592" s="5" t="s">
        <v>17</v>
      </c>
    </row>
    <row r="6593" spans="1:11">
      <c r="A6593" s="5" t="s">
        <v>24910</v>
      </c>
      <c r="B6593" s="5" t="s">
        <v>23885</v>
      </c>
      <c r="C6593" s="5" t="s">
        <v>24911</v>
      </c>
      <c r="D6593" s="5" t="s">
        <v>10067</v>
      </c>
      <c r="E6593" s="6">
        <v>45762</v>
      </c>
      <c r="F6593" s="5" t="s">
        <v>56</v>
      </c>
      <c r="G6593" s="5">
        <v>3</v>
      </c>
      <c r="H6593" s="5">
        <v>0</v>
      </c>
      <c r="I6593" s="5">
        <v>270</v>
      </c>
      <c r="J6593" s="5" t="s">
        <v>16</v>
      </c>
      <c r="K6593" s="5" t="s">
        <v>17</v>
      </c>
    </row>
    <row r="6594" spans="1:11">
      <c r="A6594" s="5" t="s">
        <v>24912</v>
      </c>
      <c r="B6594" s="5" t="s">
        <v>24913</v>
      </c>
      <c r="C6594" s="5" t="s">
        <v>24914</v>
      </c>
      <c r="D6594" s="5" t="s">
        <v>11250</v>
      </c>
      <c r="E6594" s="6">
        <v>45440</v>
      </c>
      <c r="F6594" s="5" t="s">
        <v>42</v>
      </c>
      <c r="G6594" s="5">
        <v>2</v>
      </c>
      <c r="H6594" s="5">
        <v>0</v>
      </c>
      <c r="I6594" s="5">
        <v>400</v>
      </c>
      <c r="J6594" s="5" t="s">
        <v>23</v>
      </c>
      <c r="K6594" s="5" t="s">
        <v>17</v>
      </c>
    </row>
    <row r="6595" spans="1:11">
      <c r="A6595" s="5" t="s">
        <v>24915</v>
      </c>
      <c r="B6595" s="5" t="s">
        <v>24916</v>
      </c>
      <c r="C6595" s="5" t="s">
        <v>24917</v>
      </c>
      <c r="D6595" s="5" t="s">
        <v>24918</v>
      </c>
      <c r="E6595" s="6">
        <v>45552</v>
      </c>
      <c r="F6595" s="5" t="s">
        <v>22</v>
      </c>
      <c r="G6595" s="5">
        <v>4</v>
      </c>
      <c r="H6595" s="5">
        <v>0</v>
      </c>
      <c r="I6595" s="5">
        <v>400</v>
      </c>
      <c r="J6595" s="5" t="s">
        <v>90</v>
      </c>
      <c r="K6595" s="5" t="s">
        <v>17</v>
      </c>
    </row>
    <row r="6596" spans="1:11">
      <c r="A6596" s="5" t="s">
        <v>24919</v>
      </c>
      <c r="B6596" s="5" t="s">
        <v>24920</v>
      </c>
      <c r="C6596" s="5" t="s">
        <v>24921</v>
      </c>
      <c r="D6596" s="5" t="s">
        <v>24922</v>
      </c>
      <c r="E6596" s="6">
        <v>45624</v>
      </c>
      <c r="F6596" s="5" t="s">
        <v>47</v>
      </c>
      <c r="G6596" s="5">
        <v>4</v>
      </c>
      <c r="H6596" s="5">
        <v>5</v>
      </c>
      <c r="I6596" s="5">
        <v>4560</v>
      </c>
      <c r="J6596" s="5" t="s">
        <v>84</v>
      </c>
      <c r="K6596" s="5" t="s">
        <v>17</v>
      </c>
    </row>
    <row r="6597" spans="1:11">
      <c r="A6597" s="5" t="s">
        <v>24923</v>
      </c>
      <c r="B6597" s="5" t="s">
        <v>4893</v>
      </c>
      <c r="C6597" s="5" t="s">
        <v>24924</v>
      </c>
      <c r="D6597" s="5" t="s">
        <v>24925</v>
      </c>
      <c r="E6597" s="6">
        <v>45423</v>
      </c>
      <c r="F6597" s="5" t="s">
        <v>28</v>
      </c>
      <c r="G6597" s="5">
        <v>3</v>
      </c>
      <c r="H6597" s="5">
        <v>15</v>
      </c>
      <c r="I6597" s="5">
        <v>765</v>
      </c>
      <c r="J6597" s="5" t="s">
        <v>16</v>
      </c>
      <c r="K6597" s="5" t="s">
        <v>17</v>
      </c>
    </row>
    <row r="6598" spans="1:11">
      <c r="A6598" s="5" t="s">
        <v>24926</v>
      </c>
      <c r="B6598" s="5" t="s">
        <v>24927</v>
      </c>
      <c r="C6598" s="5" t="s">
        <v>24928</v>
      </c>
      <c r="D6598" s="5" t="s">
        <v>24929</v>
      </c>
      <c r="E6598" s="6">
        <v>45670</v>
      </c>
      <c r="F6598" s="5" t="s">
        <v>42</v>
      </c>
      <c r="G6598" s="5">
        <v>1</v>
      </c>
      <c r="H6598" s="5">
        <v>5</v>
      </c>
      <c r="I6598" s="5">
        <v>190</v>
      </c>
      <c r="J6598" s="5" t="s">
        <v>23</v>
      </c>
      <c r="K6598" s="5" t="s">
        <v>78</v>
      </c>
    </row>
    <row r="6599" spans="1:11">
      <c r="A6599" s="5" t="s">
        <v>24930</v>
      </c>
      <c r="B6599" s="5" t="s">
        <v>24931</v>
      </c>
      <c r="C6599" s="5" t="s">
        <v>24932</v>
      </c>
      <c r="D6599" s="5" t="s">
        <v>15009</v>
      </c>
      <c r="E6599" s="6">
        <v>45629</v>
      </c>
      <c r="F6599" s="5" t="s">
        <v>22</v>
      </c>
      <c r="G6599" s="5">
        <v>4</v>
      </c>
      <c r="H6599" s="5">
        <v>0</v>
      </c>
      <c r="I6599" s="5">
        <v>400</v>
      </c>
      <c r="J6599" s="5" t="s">
        <v>90</v>
      </c>
      <c r="K6599" s="5" t="s">
        <v>17</v>
      </c>
    </row>
    <row r="6600" spans="1:11">
      <c r="A6600" s="5" t="s">
        <v>24933</v>
      </c>
      <c r="B6600" s="5" t="s">
        <v>24934</v>
      </c>
      <c r="C6600" s="5" t="s">
        <v>12839</v>
      </c>
      <c r="D6600" s="5" t="s">
        <v>24935</v>
      </c>
      <c r="E6600" s="6">
        <v>45518</v>
      </c>
      <c r="F6600" s="5" t="s">
        <v>73</v>
      </c>
      <c r="G6600" s="5">
        <v>1</v>
      </c>
      <c r="H6600" s="5">
        <v>5</v>
      </c>
      <c r="I6600" s="5">
        <v>114</v>
      </c>
      <c r="J6600" s="5" t="s">
        <v>33</v>
      </c>
      <c r="K6600" s="5" t="s">
        <v>17</v>
      </c>
    </row>
    <row r="6601" spans="1:11">
      <c r="A6601" s="5" t="s">
        <v>24936</v>
      </c>
      <c r="B6601" s="5" t="s">
        <v>24937</v>
      </c>
      <c r="C6601" s="5" t="s">
        <v>24938</v>
      </c>
      <c r="D6601" s="5" t="s">
        <v>24939</v>
      </c>
      <c r="E6601" s="6">
        <v>45588</v>
      </c>
      <c r="F6601" s="5" t="s">
        <v>89</v>
      </c>
      <c r="G6601" s="5">
        <v>4</v>
      </c>
      <c r="H6601" s="5">
        <v>0</v>
      </c>
      <c r="I6601" s="5">
        <v>200</v>
      </c>
      <c r="J6601" s="5" t="s">
        <v>16</v>
      </c>
      <c r="K6601" s="5" t="s">
        <v>17</v>
      </c>
    </row>
    <row r="6602" spans="1:11">
      <c r="A6602" s="5" t="s">
        <v>24940</v>
      </c>
      <c r="B6602" s="5" t="s">
        <v>24941</v>
      </c>
      <c r="C6602" s="5" t="s">
        <v>24942</v>
      </c>
      <c r="D6602" s="5" t="s">
        <v>24943</v>
      </c>
      <c r="E6602" s="6">
        <v>45756</v>
      </c>
      <c r="F6602" s="5" t="s">
        <v>28</v>
      </c>
      <c r="G6602" s="5">
        <v>2</v>
      </c>
      <c r="H6602" s="5">
        <v>0</v>
      </c>
      <c r="I6602" s="5">
        <v>600</v>
      </c>
      <c r="J6602" s="5" t="s">
        <v>23</v>
      </c>
      <c r="K6602" s="5" t="s">
        <v>17</v>
      </c>
    </row>
    <row r="6603" spans="1:11">
      <c r="A6603" s="5" t="s">
        <v>24944</v>
      </c>
      <c r="B6603" s="5" t="s">
        <v>24945</v>
      </c>
      <c r="C6603" s="5" t="s">
        <v>24946</v>
      </c>
      <c r="D6603" s="5" t="s">
        <v>5484</v>
      </c>
      <c r="E6603" s="6">
        <v>45541</v>
      </c>
      <c r="F6603" s="5" t="s">
        <v>47</v>
      </c>
      <c r="G6603" s="5">
        <v>1</v>
      </c>
      <c r="H6603" s="5">
        <v>0</v>
      </c>
      <c r="I6603" s="5">
        <v>1200</v>
      </c>
      <c r="J6603" s="5" t="s">
        <v>90</v>
      </c>
      <c r="K6603" s="5" t="s">
        <v>17</v>
      </c>
    </row>
    <row r="6604" spans="1:11">
      <c r="A6604" s="5" t="s">
        <v>24947</v>
      </c>
      <c r="B6604" s="5" t="s">
        <v>24948</v>
      </c>
      <c r="C6604" s="5" t="s">
        <v>24949</v>
      </c>
      <c r="D6604" s="5" t="s">
        <v>7617</v>
      </c>
      <c r="E6604" s="6">
        <v>45472</v>
      </c>
      <c r="F6604" s="5" t="s">
        <v>28</v>
      </c>
      <c r="G6604" s="5">
        <v>4</v>
      </c>
      <c r="H6604" s="5">
        <v>0</v>
      </c>
      <c r="I6604" s="5">
        <v>1200</v>
      </c>
      <c r="J6604" s="5" t="s">
        <v>16</v>
      </c>
      <c r="K6604" s="5" t="s">
        <v>78</v>
      </c>
    </row>
    <row r="6605" spans="1:11">
      <c r="A6605" s="5" t="s">
        <v>24950</v>
      </c>
      <c r="B6605" s="5" t="s">
        <v>24951</v>
      </c>
      <c r="C6605" s="5" t="s">
        <v>24952</v>
      </c>
      <c r="D6605" s="5" t="s">
        <v>82</v>
      </c>
      <c r="E6605" s="6">
        <v>45498</v>
      </c>
      <c r="F6605" s="5" t="s">
        <v>22</v>
      </c>
      <c r="G6605" s="5">
        <v>1</v>
      </c>
      <c r="H6605" s="5">
        <v>0</v>
      </c>
      <c r="I6605" s="5">
        <v>100</v>
      </c>
      <c r="J6605" s="5" t="s">
        <v>33</v>
      </c>
      <c r="K6605" s="5" t="s">
        <v>17</v>
      </c>
    </row>
    <row r="6606" spans="1:11">
      <c r="A6606" s="5" t="s">
        <v>24953</v>
      </c>
      <c r="B6606" s="5" t="s">
        <v>24954</v>
      </c>
      <c r="C6606" s="5" t="s">
        <v>24955</v>
      </c>
      <c r="D6606" s="5" t="s">
        <v>24956</v>
      </c>
      <c r="E6606" s="6">
        <v>45726</v>
      </c>
      <c r="F6606" s="5" t="s">
        <v>73</v>
      </c>
      <c r="G6606" s="5">
        <v>1</v>
      </c>
      <c r="H6606" s="5">
        <v>0</v>
      </c>
      <c r="I6606" s="5">
        <v>120</v>
      </c>
      <c r="J6606" s="5" t="s">
        <v>33</v>
      </c>
      <c r="K6606" s="5" t="s">
        <v>17</v>
      </c>
    </row>
    <row r="6607" spans="1:11">
      <c r="A6607" s="5" t="s">
        <v>24957</v>
      </c>
      <c r="B6607" s="5" t="s">
        <v>24958</v>
      </c>
      <c r="C6607" s="5" t="s">
        <v>24959</v>
      </c>
      <c r="D6607" s="5" t="s">
        <v>24960</v>
      </c>
      <c r="E6607" s="6">
        <v>45479</v>
      </c>
      <c r="F6607" s="5" t="s">
        <v>42</v>
      </c>
      <c r="G6607" s="5">
        <v>3</v>
      </c>
      <c r="H6607" s="5">
        <v>0</v>
      </c>
      <c r="I6607" s="5">
        <v>600</v>
      </c>
      <c r="J6607" s="5" t="s">
        <v>33</v>
      </c>
      <c r="K6607" s="5" t="s">
        <v>17</v>
      </c>
    </row>
    <row r="6608" spans="1:11">
      <c r="A6608" s="5" t="s">
        <v>24961</v>
      </c>
      <c r="B6608" s="5" t="s">
        <v>24962</v>
      </c>
      <c r="C6608" s="5" t="s">
        <v>24963</v>
      </c>
      <c r="D6608" s="5" t="s">
        <v>11336</v>
      </c>
      <c r="E6608" s="6">
        <v>45621</v>
      </c>
      <c r="F6608" s="5" t="s">
        <v>89</v>
      </c>
      <c r="G6608" s="5">
        <v>2</v>
      </c>
      <c r="H6608" s="5">
        <v>0</v>
      </c>
      <c r="I6608" s="5">
        <v>100</v>
      </c>
      <c r="J6608" s="5" t="s">
        <v>33</v>
      </c>
      <c r="K6608" s="5" t="s">
        <v>17</v>
      </c>
    </row>
    <row r="6609" spans="1:11">
      <c r="A6609" s="5" t="s">
        <v>24964</v>
      </c>
      <c r="B6609" s="5" t="s">
        <v>24965</v>
      </c>
      <c r="C6609" s="5" t="s">
        <v>8165</v>
      </c>
      <c r="D6609" s="5" t="s">
        <v>1239</v>
      </c>
      <c r="E6609" s="6">
        <v>45699</v>
      </c>
      <c r="F6609" s="5" t="s">
        <v>42</v>
      </c>
      <c r="G6609" s="5">
        <v>4</v>
      </c>
      <c r="H6609" s="5">
        <v>5</v>
      </c>
      <c r="I6609" s="5">
        <v>760</v>
      </c>
      <c r="J6609" s="5" t="s">
        <v>84</v>
      </c>
      <c r="K6609" s="5" t="s">
        <v>17</v>
      </c>
    </row>
    <row r="6610" spans="1:11">
      <c r="A6610" s="5" t="s">
        <v>24966</v>
      </c>
      <c r="B6610" s="5" t="s">
        <v>24967</v>
      </c>
      <c r="C6610" s="5" t="s">
        <v>24968</v>
      </c>
      <c r="D6610" s="5" t="s">
        <v>24969</v>
      </c>
      <c r="E6610" s="6">
        <v>45551</v>
      </c>
      <c r="F6610" s="5" t="s">
        <v>56</v>
      </c>
      <c r="G6610" s="5">
        <v>3</v>
      </c>
      <c r="H6610" s="5">
        <v>0</v>
      </c>
      <c r="I6610" s="5">
        <v>270</v>
      </c>
      <c r="J6610" s="5" t="s">
        <v>16</v>
      </c>
      <c r="K6610" s="5" t="s">
        <v>17</v>
      </c>
    </row>
    <row r="6611" spans="1:11">
      <c r="A6611" s="5" t="s">
        <v>24970</v>
      </c>
      <c r="B6611" s="5" t="s">
        <v>24971</v>
      </c>
      <c r="C6611" s="5" t="s">
        <v>24972</v>
      </c>
      <c r="D6611" s="5" t="s">
        <v>24973</v>
      </c>
      <c r="E6611" s="6">
        <v>45483</v>
      </c>
      <c r="F6611" s="5" t="s">
        <v>89</v>
      </c>
      <c r="G6611" s="5">
        <v>4</v>
      </c>
      <c r="H6611" s="5">
        <v>0</v>
      </c>
      <c r="I6611" s="5">
        <v>200</v>
      </c>
      <c r="J6611" s="5" t="s">
        <v>90</v>
      </c>
      <c r="K6611" s="5" t="s">
        <v>17</v>
      </c>
    </row>
    <row r="6612" spans="1:11">
      <c r="A6612" s="5" t="s">
        <v>24974</v>
      </c>
      <c r="B6612" s="5" t="s">
        <v>7405</v>
      </c>
      <c r="C6612" s="5" t="s">
        <v>24975</v>
      </c>
      <c r="D6612" s="5" t="s">
        <v>22477</v>
      </c>
      <c r="E6612" s="6">
        <v>45521</v>
      </c>
      <c r="F6612" s="5" t="s">
        <v>89</v>
      </c>
      <c r="G6612" s="5">
        <v>1</v>
      </c>
      <c r="H6612" s="5">
        <v>0</v>
      </c>
      <c r="I6612" s="5">
        <v>50</v>
      </c>
      <c r="J6612" s="5" t="s">
        <v>90</v>
      </c>
      <c r="K6612" s="5" t="s">
        <v>17</v>
      </c>
    </row>
    <row r="6613" spans="1:11">
      <c r="A6613" s="5" t="s">
        <v>24976</v>
      </c>
      <c r="B6613" s="5" t="s">
        <v>24977</v>
      </c>
      <c r="C6613" s="5" t="s">
        <v>24978</v>
      </c>
      <c r="D6613" s="5" t="s">
        <v>24979</v>
      </c>
      <c r="E6613" s="6">
        <v>45411</v>
      </c>
      <c r="F6613" s="5" t="s">
        <v>73</v>
      </c>
      <c r="G6613" s="5">
        <v>2</v>
      </c>
      <c r="H6613" s="5">
        <v>0</v>
      </c>
      <c r="I6613" s="5">
        <v>240</v>
      </c>
      <c r="J6613" s="5" t="s">
        <v>23</v>
      </c>
      <c r="K6613" s="5" t="s">
        <v>78</v>
      </c>
    </row>
    <row r="6614" spans="1:11">
      <c r="A6614" s="5" t="s">
        <v>24980</v>
      </c>
      <c r="B6614" s="5" t="s">
        <v>24981</v>
      </c>
      <c r="C6614" s="5" t="s">
        <v>24982</v>
      </c>
      <c r="D6614" s="5" t="s">
        <v>24983</v>
      </c>
      <c r="E6614" s="6">
        <v>45684</v>
      </c>
      <c r="F6614" s="5" t="s">
        <v>73</v>
      </c>
      <c r="G6614" s="5">
        <v>3</v>
      </c>
      <c r="H6614" s="5">
        <v>0</v>
      </c>
      <c r="I6614" s="5">
        <v>360</v>
      </c>
      <c r="J6614" s="5" t="s">
        <v>84</v>
      </c>
      <c r="K6614" s="5" t="s">
        <v>17</v>
      </c>
    </row>
    <row r="6615" spans="1:11">
      <c r="A6615" s="5" t="s">
        <v>24984</v>
      </c>
      <c r="B6615" s="5" t="s">
        <v>24985</v>
      </c>
      <c r="C6615" s="5" t="s">
        <v>24986</v>
      </c>
      <c r="D6615" s="5" t="s">
        <v>24987</v>
      </c>
      <c r="E6615" s="6">
        <v>45515</v>
      </c>
      <c r="F6615" s="5" t="s">
        <v>28</v>
      </c>
      <c r="G6615" s="5">
        <v>3</v>
      </c>
      <c r="H6615" s="5">
        <v>0</v>
      </c>
      <c r="I6615" s="5">
        <v>900</v>
      </c>
      <c r="J6615" s="5" t="s">
        <v>33</v>
      </c>
      <c r="K6615" s="5" t="s">
        <v>17</v>
      </c>
    </row>
    <row r="6616" spans="1:11">
      <c r="A6616" s="5" t="s">
        <v>24988</v>
      </c>
      <c r="B6616" s="5" t="s">
        <v>24989</v>
      </c>
      <c r="C6616" s="5" t="s">
        <v>24990</v>
      </c>
      <c r="D6616" s="5" t="s">
        <v>24991</v>
      </c>
      <c r="E6616" s="6">
        <v>45456</v>
      </c>
      <c r="F6616" s="5" t="s">
        <v>83</v>
      </c>
      <c r="G6616" s="5">
        <v>2</v>
      </c>
      <c r="H6616" s="5">
        <v>0</v>
      </c>
      <c r="I6616" s="5">
        <v>300</v>
      </c>
      <c r="J6616" s="5" t="s">
        <v>84</v>
      </c>
      <c r="K6616" s="5" t="s">
        <v>78</v>
      </c>
    </row>
    <row r="6617" spans="1:11">
      <c r="A6617" s="5" t="s">
        <v>24992</v>
      </c>
      <c r="B6617" s="5" t="s">
        <v>24993</v>
      </c>
      <c r="C6617" s="5" t="s">
        <v>24994</v>
      </c>
      <c r="D6617" s="5" t="s">
        <v>24995</v>
      </c>
      <c r="E6617" s="6">
        <v>45415</v>
      </c>
      <c r="F6617" s="5" t="s">
        <v>22</v>
      </c>
      <c r="G6617" s="5">
        <v>2</v>
      </c>
      <c r="H6617" s="5">
        <v>5</v>
      </c>
      <c r="I6617" s="5">
        <v>190</v>
      </c>
      <c r="J6617" s="5" t="s">
        <v>84</v>
      </c>
      <c r="K6617" s="5" t="s">
        <v>17</v>
      </c>
    </row>
    <row r="6618" spans="1:11">
      <c r="A6618" s="5" t="s">
        <v>24996</v>
      </c>
      <c r="B6618" s="5" t="s">
        <v>24997</v>
      </c>
      <c r="C6618" s="5" t="s">
        <v>24998</v>
      </c>
      <c r="D6618" s="5" t="s">
        <v>22287</v>
      </c>
      <c r="E6618" s="6">
        <v>45732</v>
      </c>
      <c r="F6618" s="5" t="s">
        <v>47</v>
      </c>
      <c r="G6618" s="5">
        <v>2</v>
      </c>
      <c r="H6618" s="5">
        <v>0</v>
      </c>
      <c r="I6618" s="5">
        <v>2400</v>
      </c>
      <c r="J6618" s="5" t="s">
        <v>33</v>
      </c>
      <c r="K6618" s="5" t="s">
        <v>17</v>
      </c>
    </row>
    <row r="6619" spans="1:11">
      <c r="A6619" s="5" t="s">
        <v>24999</v>
      </c>
      <c r="B6619" s="5" t="s">
        <v>25000</v>
      </c>
      <c r="C6619" s="5" t="s">
        <v>25001</v>
      </c>
      <c r="D6619" s="5" t="s">
        <v>25002</v>
      </c>
      <c r="E6619" s="6">
        <v>45627</v>
      </c>
      <c r="F6619" s="5" t="s">
        <v>15</v>
      </c>
      <c r="G6619" s="5">
        <v>4</v>
      </c>
      <c r="H6619" s="5">
        <v>0</v>
      </c>
      <c r="I6619" s="5">
        <v>3200</v>
      </c>
      <c r="J6619" s="5" t="s">
        <v>84</v>
      </c>
      <c r="K6619" s="5" t="s">
        <v>17</v>
      </c>
    </row>
    <row r="6620" spans="1:11">
      <c r="A6620" s="5" t="s">
        <v>25003</v>
      </c>
      <c r="B6620" s="5" t="s">
        <v>25004</v>
      </c>
      <c r="C6620" s="5" t="s">
        <v>25005</v>
      </c>
      <c r="D6620" s="5" t="s">
        <v>25006</v>
      </c>
      <c r="E6620" s="6">
        <v>45498</v>
      </c>
      <c r="F6620" s="5" t="s">
        <v>56</v>
      </c>
      <c r="G6620" s="5">
        <v>2</v>
      </c>
      <c r="H6620" s="5">
        <v>0</v>
      </c>
      <c r="I6620" s="5">
        <v>180</v>
      </c>
      <c r="J6620" s="5" t="s">
        <v>90</v>
      </c>
      <c r="K6620" s="5" t="s">
        <v>17</v>
      </c>
    </row>
    <row r="6621" spans="1:11">
      <c r="A6621" s="5" t="s">
        <v>25007</v>
      </c>
      <c r="B6621" s="5" t="s">
        <v>25008</v>
      </c>
      <c r="C6621" s="5" t="s">
        <v>25009</v>
      </c>
      <c r="D6621" s="5" t="s">
        <v>7139</v>
      </c>
      <c r="E6621" s="6">
        <v>45763</v>
      </c>
      <c r="F6621" s="5" t="s">
        <v>15</v>
      </c>
      <c r="G6621" s="5">
        <v>3</v>
      </c>
      <c r="H6621" s="5">
        <v>0</v>
      </c>
      <c r="I6621" s="5">
        <v>2400</v>
      </c>
      <c r="J6621" s="5" t="s">
        <v>23</v>
      </c>
      <c r="K6621" s="5" t="s">
        <v>17</v>
      </c>
    </row>
    <row r="6622" spans="1:11">
      <c r="A6622" s="5" t="s">
        <v>25010</v>
      </c>
      <c r="B6622" s="5" t="s">
        <v>25011</v>
      </c>
      <c r="C6622" s="5" t="s">
        <v>25012</v>
      </c>
      <c r="D6622" s="5" t="s">
        <v>25013</v>
      </c>
      <c r="E6622" s="6">
        <v>45689</v>
      </c>
      <c r="F6622" s="5" t="s">
        <v>56</v>
      </c>
      <c r="G6622" s="5">
        <v>4</v>
      </c>
      <c r="H6622" s="5">
        <v>0</v>
      </c>
      <c r="I6622" s="5">
        <v>360</v>
      </c>
      <c r="J6622" s="5" t="s">
        <v>90</v>
      </c>
      <c r="K6622" s="5" t="s">
        <v>17</v>
      </c>
    </row>
    <row r="6623" spans="1:11">
      <c r="A6623" s="5" t="s">
        <v>25014</v>
      </c>
      <c r="B6623" s="5" t="s">
        <v>25015</v>
      </c>
      <c r="C6623" s="5" t="s">
        <v>25016</v>
      </c>
      <c r="D6623" s="5" t="s">
        <v>25017</v>
      </c>
      <c r="E6623" s="6">
        <v>45449</v>
      </c>
      <c r="F6623" s="5" t="s">
        <v>22</v>
      </c>
      <c r="G6623" s="5">
        <v>2</v>
      </c>
      <c r="H6623" s="5">
        <v>15</v>
      </c>
      <c r="I6623" s="5">
        <v>170</v>
      </c>
      <c r="J6623" s="5" t="s">
        <v>90</v>
      </c>
      <c r="K6623" s="5" t="s">
        <v>78</v>
      </c>
    </row>
    <row r="6624" spans="1:11">
      <c r="A6624" s="5" t="s">
        <v>25018</v>
      </c>
      <c r="B6624" s="5" t="s">
        <v>25019</v>
      </c>
      <c r="C6624" s="5" t="s">
        <v>25020</v>
      </c>
      <c r="D6624" s="5" t="s">
        <v>4599</v>
      </c>
      <c r="E6624" s="6">
        <v>45457</v>
      </c>
      <c r="F6624" s="5" t="s">
        <v>89</v>
      </c>
      <c r="G6624" s="5">
        <v>3</v>
      </c>
      <c r="H6624" s="5">
        <v>0</v>
      </c>
      <c r="I6624" s="5">
        <v>150</v>
      </c>
      <c r="J6624" s="5" t="s">
        <v>84</v>
      </c>
      <c r="K6624" s="5" t="s">
        <v>17</v>
      </c>
    </row>
    <row r="6625" spans="1:11">
      <c r="A6625" s="5" t="s">
        <v>25021</v>
      </c>
      <c r="B6625" s="5" t="s">
        <v>25022</v>
      </c>
      <c r="C6625" s="5" t="s">
        <v>25023</v>
      </c>
      <c r="D6625" s="5" t="s">
        <v>19450</v>
      </c>
      <c r="E6625" s="6">
        <v>45411</v>
      </c>
      <c r="F6625" s="5" t="s">
        <v>73</v>
      </c>
      <c r="G6625" s="5">
        <v>3</v>
      </c>
      <c r="H6625" s="5">
        <v>10</v>
      </c>
      <c r="I6625" s="5">
        <v>324</v>
      </c>
      <c r="J6625" s="5" t="s">
        <v>16</v>
      </c>
      <c r="K6625" s="5" t="s">
        <v>17</v>
      </c>
    </row>
    <row r="6626" spans="1:11">
      <c r="A6626" s="5" t="s">
        <v>25024</v>
      </c>
      <c r="B6626" s="5" t="s">
        <v>25025</v>
      </c>
      <c r="C6626" s="5" t="s">
        <v>25026</v>
      </c>
      <c r="D6626" s="5" t="s">
        <v>13236</v>
      </c>
      <c r="E6626" s="6">
        <v>45739</v>
      </c>
      <c r="F6626" s="5" t="s">
        <v>83</v>
      </c>
      <c r="G6626" s="5">
        <v>3</v>
      </c>
      <c r="H6626" s="5">
        <v>10</v>
      </c>
      <c r="I6626" s="5">
        <v>405</v>
      </c>
      <c r="J6626" s="5" t="s">
        <v>33</v>
      </c>
      <c r="K6626" s="5" t="s">
        <v>17</v>
      </c>
    </row>
    <row r="6627" spans="1:11">
      <c r="A6627" s="5" t="s">
        <v>25027</v>
      </c>
      <c r="B6627" s="5" t="s">
        <v>25028</v>
      </c>
      <c r="C6627" s="5" t="s">
        <v>25029</v>
      </c>
      <c r="D6627" s="5" t="s">
        <v>25030</v>
      </c>
      <c r="E6627" s="6">
        <v>45503</v>
      </c>
      <c r="F6627" s="5" t="s">
        <v>83</v>
      </c>
      <c r="G6627" s="5">
        <v>2</v>
      </c>
      <c r="H6627" s="5">
        <v>0</v>
      </c>
      <c r="I6627" s="5">
        <v>300</v>
      </c>
      <c r="J6627" s="5" t="s">
        <v>33</v>
      </c>
      <c r="K6627" s="5" t="s">
        <v>78</v>
      </c>
    </row>
    <row r="6628" spans="1:11">
      <c r="A6628" s="5" t="s">
        <v>25031</v>
      </c>
      <c r="B6628" s="5" t="s">
        <v>25032</v>
      </c>
      <c r="C6628" s="5" t="s">
        <v>25033</v>
      </c>
      <c r="D6628" s="5" t="s">
        <v>13873</v>
      </c>
      <c r="E6628" s="6">
        <v>45642</v>
      </c>
      <c r="F6628" s="5" t="s">
        <v>89</v>
      </c>
      <c r="G6628" s="5">
        <v>2</v>
      </c>
      <c r="H6628" s="5">
        <v>5</v>
      </c>
      <c r="I6628" s="5">
        <v>95</v>
      </c>
      <c r="J6628" s="5" t="s">
        <v>33</v>
      </c>
      <c r="K6628" s="5" t="s">
        <v>78</v>
      </c>
    </row>
    <row r="6629" spans="1:11">
      <c r="A6629" s="5" t="s">
        <v>25034</v>
      </c>
      <c r="B6629" s="5" t="s">
        <v>25035</v>
      </c>
      <c r="C6629" s="5" t="s">
        <v>25036</v>
      </c>
      <c r="D6629" s="5" t="s">
        <v>25037</v>
      </c>
      <c r="E6629" s="6">
        <v>45703</v>
      </c>
      <c r="F6629" s="5" t="s">
        <v>42</v>
      </c>
      <c r="G6629" s="5">
        <v>2</v>
      </c>
      <c r="H6629" s="5">
        <v>15</v>
      </c>
      <c r="I6629" s="5">
        <v>340</v>
      </c>
      <c r="J6629" s="5" t="s">
        <v>84</v>
      </c>
      <c r="K6629" s="5" t="s">
        <v>17</v>
      </c>
    </row>
    <row r="6630" spans="1:11">
      <c r="A6630" s="5" t="s">
        <v>25038</v>
      </c>
      <c r="B6630" s="5" t="s">
        <v>25039</v>
      </c>
      <c r="C6630" s="5" t="s">
        <v>25040</v>
      </c>
      <c r="D6630" s="5" t="s">
        <v>25041</v>
      </c>
      <c r="E6630" s="6">
        <v>45644</v>
      </c>
      <c r="F6630" s="5" t="s">
        <v>47</v>
      </c>
      <c r="G6630" s="5">
        <v>4</v>
      </c>
      <c r="H6630" s="5">
        <v>5</v>
      </c>
      <c r="I6630" s="5">
        <v>4560</v>
      </c>
      <c r="J6630" s="5" t="s">
        <v>90</v>
      </c>
      <c r="K6630" s="5" t="s">
        <v>78</v>
      </c>
    </row>
    <row r="6631" spans="1:11">
      <c r="A6631" s="5" t="s">
        <v>25042</v>
      </c>
      <c r="B6631" s="5" t="s">
        <v>2879</v>
      </c>
      <c r="C6631" s="5" t="s">
        <v>25043</v>
      </c>
      <c r="D6631" s="5" t="s">
        <v>25044</v>
      </c>
      <c r="E6631" s="6">
        <v>45468</v>
      </c>
      <c r="F6631" s="5" t="s">
        <v>56</v>
      </c>
      <c r="G6631" s="5">
        <v>2</v>
      </c>
      <c r="H6631" s="5">
        <v>5</v>
      </c>
      <c r="I6631" s="5">
        <v>171</v>
      </c>
      <c r="J6631" s="5" t="s">
        <v>84</v>
      </c>
      <c r="K6631" s="5" t="s">
        <v>17</v>
      </c>
    </row>
    <row r="6632" spans="1:11">
      <c r="A6632" s="5" t="s">
        <v>25045</v>
      </c>
      <c r="B6632" s="5" t="s">
        <v>25046</v>
      </c>
      <c r="C6632" s="5" t="s">
        <v>25047</v>
      </c>
      <c r="D6632" s="5" t="s">
        <v>25048</v>
      </c>
      <c r="E6632" s="6">
        <v>45644</v>
      </c>
      <c r="F6632" s="5" t="s">
        <v>28</v>
      </c>
      <c r="G6632" s="5">
        <v>2</v>
      </c>
      <c r="H6632" s="5">
        <v>0</v>
      </c>
      <c r="I6632" s="5">
        <v>600</v>
      </c>
      <c r="J6632" s="5" t="s">
        <v>84</v>
      </c>
      <c r="K6632" s="5" t="s">
        <v>17</v>
      </c>
    </row>
    <row r="6633" spans="1:11">
      <c r="A6633" s="5" t="s">
        <v>25049</v>
      </c>
      <c r="B6633" s="5" t="s">
        <v>25050</v>
      </c>
      <c r="C6633" s="5" t="s">
        <v>25051</v>
      </c>
      <c r="D6633" s="5" t="s">
        <v>25052</v>
      </c>
      <c r="E6633" s="6">
        <v>45447</v>
      </c>
      <c r="F6633" s="5" t="s">
        <v>56</v>
      </c>
      <c r="G6633" s="5">
        <v>3</v>
      </c>
      <c r="H6633" s="5">
        <v>0</v>
      </c>
      <c r="I6633" s="5">
        <v>270</v>
      </c>
      <c r="J6633" s="5" t="s">
        <v>23</v>
      </c>
      <c r="K6633" s="5" t="s">
        <v>17</v>
      </c>
    </row>
    <row r="6634" spans="1:11">
      <c r="A6634" s="5" t="s">
        <v>25053</v>
      </c>
      <c r="B6634" s="5" t="s">
        <v>25054</v>
      </c>
      <c r="C6634" s="5" t="s">
        <v>25055</v>
      </c>
      <c r="D6634" s="5" t="s">
        <v>20726</v>
      </c>
      <c r="E6634" s="6">
        <v>45749</v>
      </c>
      <c r="F6634" s="5" t="s">
        <v>42</v>
      </c>
      <c r="G6634" s="5">
        <v>2</v>
      </c>
      <c r="H6634" s="5">
        <v>10</v>
      </c>
      <c r="I6634" s="5">
        <v>360</v>
      </c>
      <c r="J6634" s="5" t="s">
        <v>33</v>
      </c>
      <c r="K6634" s="5" t="s">
        <v>17</v>
      </c>
    </row>
    <row r="6635" spans="1:11">
      <c r="A6635" s="5" t="s">
        <v>25056</v>
      </c>
      <c r="B6635" s="5" t="s">
        <v>25057</v>
      </c>
      <c r="C6635" s="5" t="s">
        <v>25058</v>
      </c>
      <c r="D6635" s="5" t="s">
        <v>25059</v>
      </c>
      <c r="E6635" s="6">
        <v>45511</v>
      </c>
      <c r="F6635" s="5" t="s">
        <v>15</v>
      </c>
      <c r="G6635" s="5">
        <v>1</v>
      </c>
      <c r="H6635" s="5">
        <v>10</v>
      </c>
      <c r="I6635" s="5">
        <v>720</v>
      </c>
      <c r="J6635" s="5" t="s">
        <v>16</v>
      </c>
      <c r="K6635" s="5" t="s">
        <v>17</v>
      </c>
    </row>
    <row r="6636" spans="1:11">
      <c r="A6636" s="5" t="s">
        <v>25060</v>
      </c>
      <c r="B6636" s="5" t="s">
        <v>25061</v>
      </c>
      <c r="C6636" s="5" t="s">
        <v>25062</v>
      </c>
      <c r="D6636" s="5" t="s">
        <v>1355</v>
      </c>
      <c r="E6636" s="6">
        <v>45416</v>
      </c>
      <c r="F6636" s="5" t="s">
        <v>42</v>
      </c>
      <c r="G6636" s="5">
        <v>3</v>
      </c>
      <c r="H6636" s="5">
        <v>0</v>
      </c>
      <c r="I6636" s="5">
        <v>600</v>
      </c>
      <c r="J6636" s="5" t="s">
        <v>23</v>
      </c>
      <c r="K6636" s="5" t="s">
        <v>17</v>
      </c>
    </row>
    <row r="6637" spans="1:11">
      <c r="A6637" s="5" t="s">
        <v>25063</v>
      </c>
      <c r="B6637" s="5" t="s">
        <v>25064</v>
      </c>
      <c r="C6637" s="5" t="s">
        <v>25065</v>
      </c>
      <c r="D6637" s="5" t="s">
        <v>25066</v>
      </c>
      <c r="E6637" s="6">
        <v>45486</v>
      </c>
      <c r="F6637" s="5" t="s">
        <v>28</v>
      </c>
      <c r="G6637" s="5">
        <v>3</v>
      </c>
      <c r="H6637" s="5">
        <v>0</v>
      </c>
      <c r="I6637" s="5">
        <v>900</v>
      </c>
      <c r="J6637" s="5" t="s">
        <v>16</v>
      </c>
      <c r="K6637" s="5" t="s">
        <v>17</v>
      </c>
    </row>
    <row r="6638" spans="1:11">
      <c r="A6638" s="5" t="s">
        <v>25067</v>
      </c>
      <c r="B6638" s="5" t="s">
        <v>25068</v>
      </c>
      <c r="C6638" s="5" t="s">
        <v>25069</v>
      </c>
      <c r="D6638" s="5" t="s">
        <v>25070</v>
      </c>
      <c r="E6638" s="6">
        <v>45624</v>
      </c>
      <c r="F6638" s="5" t="s">
        <v>22</v>
      </c>
      <c r="G6638" s="5">
        <v>3</v>
      </c>
      <c r="H6638" s="5">
        <v>15</v>
      </c>
      <c r="I6638" s="5">
        <v>255</v>
      </c>
      <c r="J6638" s="5" t="s">
        <v>23</v>
      </c>
      <c r="K6638" s="5" t="s">
        <v>78</v>
      </c>
    </row>
    <row r="6639" spans="1:11">
      <c r="A6639" s="5" t="s">
        <v>25071</v>
      </c>
      <c r="B6639" s="5" t="s">
        <v>25072</v>
      </c>
      <c r="C6639" s="5" t="s">
        <v>25073</v>
      </c>
      <c r="D6639" s="5" t="s">
        <v>4381</v>
      </c>
      <c r="E6639" s="6">
        <v>45566</v>
      </c>
      <c r="F6639" s="5" t="s">
        <v>83</v>
      </c>
      <c r="G6639" s="5">
        <v>3</v>
      </c>
      <c r="H6639" s="5">
        <v>0</v>
      </c>
      <c r="I6639" s="5">
        <v>450</v>
      </c>
      <c r="J6639" s="5" t="s">
        <v>84</v>
      </c>
      <c r="K6639" s="5" t="s">
        <v>17</v>
      </c>
    </row>
    <row r="6640" spans="1:11">
      <c r="A6640" s="5" t="s">
        <v>25074</v>
      </c>
      <c r="B6640" s="5" t="s">
        <v>25075</v>
      </c>
      <c r="C6640" s="5" t="s">
        <v>25076</v>
      </c>
      <c r="D6640" s="5" t="s">
        <v>25077</v>
      </c>
      <c r="E6640" s="6">
        <v>45526</v>
      </c>
      <c r="F6640" s="5" t="s">
        <v>56</v>
      </c>
      <c r="G6640" s="5">
        <v>4</v>
      </c>
      <c r="H6640" s="5">
        <v>0</v>
      </c>
      <c r="I6640" s="5">
        <v>360</v>
      </c>
      <c r="J6640" s="5" t="s">
        <v>84</v>
      </c>
      <c r="K6640" s="5" t="s">
        <v>78</v>
      </c>
    </row>
    <row r="6641" spans="1:11">
      <c r="A6641" s="5" t="s">
        <v>25078</v>
      </c>
      <c r="B6641" s="5" t="s">
        <v>25079</v>
      </c>
      <c r="C6641" s="5" t="s">
        <v>25080</v>
      </c>
      <c r="D6641" s="5" t="s">
        <v>10404</v>
      </c>
      <c r="E6641" s="6">
        <v>45764</v>
      </c>
      <c r="F6641" s="5" t="s">
        <v>89</v>
      </c>
      <c r="G6641" s="5">
        <v>1</v>
      </c>
      <c r="H6641" s="5">
        <v>5</v>
      </c>
      <c r="I6641" s="5">
        <v>47.5</v>
      </c>
      <c r="J6641" s="5" t="s">
        <v>23</v>
      </c>
      <c r="K6641" s="5" t="s">
        <v>17</v>
      </c>
    </row>
    <row r="6642" spans="1:11">
      <c r="A6642" s="5" t="s">
        <v>25081</v>
      </c>
      <c r="B6642" s="5" t="s">
        <v>25082</v>
      </c>
      <c r="C6642" s="5" t="s">
        <v>25083</v>
      </c>
      <c r="D6642" s="5" t="s">
        <v>25084</v>
      </c>
      <c r="E6642" s="6">
        <v>45708</v>
      </c>
      <c r="F6642" s="5" t="s">
        <v>42</v>
      </c>
      <c r="G6642" s="5">
        <v>3</v>
      </c>
      <c r="H6642" s="5">
        <v>0</v>
      </c>
      <c r="I6642" s="5">
        <v>600</v>
      </c>
      <c r="J6642" s="5" t="s">
        <v>33</v>
      </c>
      <c r="K6642" s="5" t="s">
        <v>17</v>
      </c>
    </row>
    <row r="6643" spans="1:11">
      <c r="A6643" s="5" t="s">
        <v>25085</v>
      </c>
      <c r="B6643" s="5" t="s">
        <v>25086</v>
      </c>
      <c r="C6643" s="5" t="s">
        <v>25087</v>
      </c>
      <c r="D6643" s="5" t="s">
        <v>6422</v>
      </c>
      <c r="E6643" s="6">
        <v>45565</v>
      </c>
      <c r="F6643" s="5" t="s">
        <v>22</v>
      </c>
      <c r="G6643" s="5">
        <v>2</v>
      </c>
      <c r="H6643" s="5">
        <v>15</v>
      </c>
      <c r="I6643" s="5">
        <v>170</v>
      </c>
      <c r="J6643" s="5" t="s">
        <v>90</v>
      </c>
      <c r="K6643" s="5" t="s">
        <v>17</v>
      </c>
    </row>
    <row r="6644" spans="1:11">
      <c r="A6644" s="5" t="s">
        <v>25088</v>
      </c>
      <c r="B6644" s="5" t="s">
        <v>7153</v>
      </c>
      <c r="C6644" s="5" t="s">
        <v>25089</v>
      </c>
      <c r="D6644" s="5" t="s">
        <v>12443</v>
      </c>
      <c r="E6644" s="6">
        <v>45643</v>
      </c>
      <c r="F6644" s="5" t="s">
        <v>89</v>
      </c>
      <c r="G6644" s="5">
        <v>3</v>
      </c>
      <c r="H6644" s="5">
        <v>5</v>
      </c>
      <c r="I6644" s="5">
        <v>142.5</v>
      </c>
      <c r="J6644" s="5" t="s">
        <v>16</v>
      </c>
      <c r="K6644" s="5" t="s">
        <v>17</v>
      </c>
    </row>
    <row r="6645" spans="1:11">
      <c r="A6645" s="5" t="s">
        <v>25090</v>
      </c>
      <c r="B6645" s="5" t="s">
        <v>25091</v>
      </c>
      <c r="C6645" s="5" t="s">
        <v>25092</v>
      </c>
      <c r="D6645" s="5" t="s">
        <v>25093</v>
      </c>
      <c r="E6645" s="6">
        <v>45725</v>
      </c>
      <c r="F6645" s="5" t="s">
        <v>89</v>
      </c>
      <c r="G6645" s="5">
        <v>4</v>
      </c>
      <c r="H6645" s="5">
        <v>0</v>
      </c>
      <c r="I6645" s="5">
        <v>200</v>
      </c>
      <c r="J6645" s="5" t="s">
        <v>33</v>
      </c>
      <c r="K6645" s="5" t="s">
        <v>17</v>
      </c>
    </row>
    <row r="6646" spans="1:11">
      <c r="A6646" s="5" t="s">
        <v>25094</v>
      </c>
      <c r="B6646" s="5" t="s">
        <v>25095</v>
      </c>
      <c r="C6646" s="5" t="s">
        <v>25096</v>
      </c>
      <c r="D6646" s="5" t="s">
        <v>25097</v>
      </c>
      <c r="E6646" s="6">
        <v>45748</v>
      </c>
      <c r="F6646" s="5" t="s">
        <v>56</v>
      </c>
      <c r="G6646" s="5">
        <v>2</v>
      </c>
      <c r="H6646" s="5">
        <v>0</v>
      </c>
      <c r="I6646" s="5">
        <v>180</v>
      </c>
      <c r="J6646" s="5" t="s">
        <v>33</v>
      </c>
      <c r="K6646" s="5" t="s">
        <v>17</v>
      </c>
    </row>
    <row r="6647" spans="1:11">
      <c r="A6647" s="5" t="s">
        <v>25098</v>
      </c>
      <c r="B6647" s="5" t="s">
        <v>25099</v>
      </c>
      <c r="C6647" s="5" t="s">
        <v>25100</v>
      </c>
      <c r="D6647" s="5" t="s">
        <v>25101</v>
      </c>
      <c r="E6647" s="6">
        <v>45637</v>
      </c>
      <c r="F6647" s="5" t="s">
        <v>42</v>
      </c>
      <c r="G6647" s="5">
        <v>4</v>
      </c>
      <c r="H6647" s="5">
        <v>0</v>
      </c>
      <c r="I6647" s="5">
        <v>800</v>
      </c>
      <c r="J6647" s="5" t="s">
        <v>23</v>
      </c>
      <c r="K6647" s="5" t="s">
        <v>17</v>
      </c>
    </row>
    <row r="6648" spans="1:11">
      <c r="A6648" s="5" t="s">
        <v>25102</v>
      </c>
      <c r="B6648" s="5" t="s">
        <v>25103</v>
      </c>
      <c r="C6648" s="5" t="s">
        <v>25104</v>
      </c>
      <c r="D6648" s="5" t="s">
        <v>12178</v>
      </c>
      <c r="E6648" s="6">
        <v>45633</v>
      </c>
      <c r="F6648" s="5" t="s">
        <v>42</v>
      </c>
      <c r="G6648" s="5">
        <v>4</v>
      </c>
      <c r="H6648" s="5">
        <v>0</v>
      </c>
      <c r="I6648" s="5">
        <v>800</v>
      </c>
      <c r="J6648" s="5" t="s">
        <v>84</v>
      </c>
      <c r="K6648" s="5" t="s">
        <v>17</v>
      </c>
    </row>
    <row r="6649" spans="1:11">
      <c r="A6649" s="5" t="s">
        <v>25105</v>
      </c>
      <c r="B6649" s="5" t="s">
        <v>25106</v>
      </c>
      <c r="C6649" s="5" t="s">
        <v>25107</v>
      </c>
      <c r="D6649" s="5" t="s">
        <v>6222</v>
      </c>
      <c r="E6649" s="6">
        <v>45431</v>
      </c>
      <c r="F6649" s="5" t="s">
        <v>73</v>
      </c>
      <c r="G6649" s="5">
        <v>4</v>
      </c>
      <c r="H6649" s="5">
        <v>0</v>
      </c>
      <c r="I6649" s="5">
        <v>480</v>
      </c>
      <c r="J6649" s="5" t="s">
        <v>90</v>
      </c>
      <c r="K6649" s="5" t="s">
        <v>78</v>
      </c>
    </row>
    <row r="6650" spans="1:11">
      <c r="A6650" s="5" t="s">
        <v>25108</v>
      </c>
      <c r="B6650" s="5" t="s">
        <v>25109</v>
      </c>
      <c r="C6650" s="5" t="s">
        <v>25110</v>
      </c>
      <c r="D6650" s="5" t="s">
        <v>25111</v>
      </c>
      <c r="E6650" s="6">
        <v>45531</v>
      </c>
      <c r="F6650" s="5" t="s">
        <v>73</v>
      </c>
      <c r="G6650" s="5">
        <v>3</v>
      </c>
      <c r="H6650" s="5">
        <v>5</v>
      </c>
      <c r="I6650" s="5">
        <v>342</v>
      </c>
      <c r="J6650" s="5" t="s">
        <v>23</v>
      </c>
      <c r="K6650" s="5" t="s">
        <v>17</v>
      </c>
    </row>
    <row r="6651" spans="1:11">
      <c r="A6651" s="5" t="s">
        <v>25112</v>
      </c>
      <c r="B6651" s="5" t="s">
        <v>25113</v>
      </c>
      <c r="C6651" s="5" t="s">
        <v>25114</v>
      </c>
      <c r="D6651" s="5" t="s">
        <v>25115</v>
      </c>
      <c r="E6651" s="6">
        <v>45514</v>
      </c>
      <c r="F6651" s="5" t="s">
        <v>83</v>
      </c>
      <c r="G6651" s="5">
        <v>3</v>
      </c>
      <c r="H6651" s="5">
        <v>10</v>
      </c>
      <c r="I6651" s="5">
        <v>405</v>
      </c>
      <c r="J6651" s="5" t="s">
        <v>84</v>
      </c>
      <c r="K6651" s="5" t="s">
        <v>17</v>
      </c>
    </row>
    <row r="6652" spans="1:11">
      <c r="A6652" s="5" t="s">
        <v>25116</v>
      </c>
      <c r="B6652" s="5" t="s">
        <v>25117</v>
      </c>
      <c r="C6652" s="5" t="s">
        <v>25118</v>
      </c>
      <c r="D6652" s="5" t="s">
        <v>25119</v>
      </c>
      <c r="E6652" s="6">
        <v>45501</v>
      </c>
      <c r="F6652" s="5" t="s">
        <v>22</v>
      </c>
      <c r="G6652" s="5">
        <v>2</v>
      </c>
      <c r="H6652" s="5">
        <v>0</v>
      </c>
      <c r="I6652" s="5">
        <v>200</v>
      </c>
      <c r="J6652" s="5" t="s">
        <v>16</v>
      </c>
      <c r="K6652" s="5" t="s">
        <v>17</v>
      </c>
    </row>
    <row r="6653" spans="1:11">
      <c r="A6653" s="5" t="s">
        <v>25120</v>
      </c>
      <c r="B6653" s="5" t="s">
        <v>25121</v>
      </c>
      <c r="C6653" s="5" t="s">
        <v>25122</v>
      </c>
      <c r="D6653" s="5" t="s">
        <v>6750</v>
      </c>
      <c r="E6653" s="6">
        <v>45720</v>
      </c>
      <c r="F6653" s="5" t="s">
        <v>56</v>
      </c>
      <c r="G6653" s="5">
        <v>2</v>
      </c>
      <c r="H6653" s="5">
        <v>0</v>
      </c>
      <c r="I6653" s="5">
        <v>180</v>
      </c>
      <c r="J6653" s="5" t="s">
        <v>90</v>
      </c>
      <c r="K6653" s="5" t="s">
        <v>17</v>
      </c>
    </row>
    <row r="6654" spans="1:11">
      <c r="A6654" s="5" t="s">
        <v>25123</v>
      </c>
      <c r="B6654" s="5" t="s">
        <v>25124</v>
      </c>
      <c r="C6654" s="5" t="s">
        <v>25125</v>
      </c>
      <c r="D6654" s="5" t="s">
        <v>25126</v>
      </c>
      <c r="E6654" s="6">
        <v>45545</v>
      </c>
      <c r="F6654" s="5" t="s">
        <v>73</v>
      </c>
      <c r="G6654" s="5">
        <v>1</v>
      </c>
      <c r="H6654" s="5">
        <v>0</v>
      </c>
      <c r="I6654" s="5">
        <v>120</v>
      </c>
      <c r="J6654" s="5" t="s">
        <v>23</v>
      </c>
      <c r="K6654" s="5" t="s">
        <v>17</v>
      </c>
    </row>
    <row r="6655" spans="1:11">
      <c r="A6655" s="5" t="s">
        <v>25127</v>
      </c>
      <c r="B6655" s="5" t="s">
        <v>25128</v>
      </c>
      <c r="C6655" s="5" t="s">
        <v>25129</v>
      </c>
      <c r="D6655" s="5" t="s">
        <v>25130</v>
      </c>
      <c r="E6655" s="6">
        <v>45717</v>
      </c>
      <c r="F6655" s="5" t="s">
        <v>15</v>
      </c>
      <c r="G6655" s="5">
        <v>2</v>
      </c>
      <c r="H6655" s="5">
        <v>0</v>
      </c>
      <c r="I6655" s="5">
        <v>1600</v>
      </c>
      <c r="J6655" s="5" t="s">
        <v>84</v>
      </c>
      <c r="K6655" s="5" t="s">
        <v>17</v>
      </c>
    </row>
    <row r="6656" spans="1:11">
      <c r="A6656" s="5" t="s">
        <v>25131</v>
      </c>
      <c r="B6656" s="5" t="s">
        <v>25132</v>
      </c>
      <c r="C6656" s="5" t="s">
        <v>25133</v>
      </c>
      <c r="D6656" s="5" t="s">
        <v>6102</v>
      </c>
      <c r="E6656" s="6">
        <v>45579</v>
      </c>
      <c r="F6656" s="5" t="s">
        <v>42</v>
      </c>
      <c r="G6656" s="5">
        <v>4</v>
      </c>
      <c r="H6656" s="5">
        <v>5</v>
      </c>
      <c r="I6656" s="5">
        <v>760</v>
      </c>
      <c r="J6656" s="5" t="s">
        <v>84</v>
      </c>
      <c r="K6656" s="5" t="s">
        <v>17</v>
      </c>
    </row>
    <row r="6657" spans="1:11">
      <c r="A6657" s="5" t="s">
        <v>25134</v>
      </c>
      <c r="B6657" s="5" t="s">
        <v>25135</v>
      </c>
      <c r="C6657" s="5" t="s">
        <v>25136</v>
      </c>
      <c r="D6657" s="5" t="s">
        <v>5450</v>
      </c>
      <c r="E6657" s="6">
        <v>45441</v>
      </c>
      <c r="F6657" s="5" t="s">
        <v>42</v>
      </c>
      <c r="G6657" s="5">
        <v>4</v>
      </c>
      <c r="H6657" s="5">
        <v>0</v>
      </c>
      <c r="I6657" s="5">
        <v>800</v>
      </c>
      <c r="J6657" s="5" t="s">
        <v>23</v>
      </c>
      <c r="K6657" s="5" t="s">
        <v>17</v>
      </c>
    </row>
    <row r="6658" spans="1:11">
      <c r="A6658" s="5" t="s">
        <v>25137</v>
      </c>
      <c r="B6658" s="5" t="s">
        <v>25138</v>
      </c>
      <c r="C6658" s="5" t="s">
        <v>25139</v>
      </c>
      <c r="D6658" s="5" t="s">
        <v>25140</v>
      </c>
      <c r="E6658" s="6">
        <v>45705</v>
      </c>
      <c r="F6658" s="5" t="s">
        <v>47</v>
      </c>
      <c r="G6658" s="5">
        <v>1</v>
      </c>
      <c r="H6658" s="5">
        <v>10</v>
      </c>
      <c r="I6658" s="5">
        <v>1080</v>
      </c>
      <c r="J6658" s="5" t="s">
        <v>33</v>
      </c>
      <c r="K6658" s="5" t="s">
        <v>17</v>
      </c>
    </row>
    <row r="6659" spans="1:11">
      <c r="A6659" s="5" t="s">
        <v>25141</v>
      </c>
      <c r="B6659" s="5" t="s">
        <v>25142</v>
      </c>
      <c r="C6659" s="5" t="s">
        <v>25143</v>
      </c>
      <c r="D6659" s="5" t="s">
        <v>25144</v>
      </c>
      <c r="E6659" s="6">
        <v>45553</v>
      </c>
      <c r="F6659" s="5" t="s">
        <v>28</v>
      </c>
      <c r="G6659" s="5">
        <v>2</v>
      </c>
      <c r="H6659" s="5">
        <v>0</v>
      </c>
      <c r="I6659" s="5">
        <v>600</v>
      </c>
      <c r="J6659" s="5" t="s">
        <v>23</v>
      </c>
      <c r="K6659" s="5" t="s">
        <v>17</v>
      </c>
    </row>
    <row r="6660" spans="1:11">
      <c r="A6660" s="5" t="s">
        <v>25145</v>
      </c>
      <c r="B6660" s="5" t="s">
        <v>25146</v>
      </c>
      <c r="C6660" s="5" t="s">
        <v>25147</v>
      </c>
      <c r="D6660" s="5" t="s">
        <v>25148</v>
      </c>
      <c r="E6660" s="6">
        <v>45714</v>
      </c>
      <c r="F6660" s="5" t="s">
        <v>56</v>
      </c>
      <c r="G6660" s="5">
        <v>1</v>
      </c>
      <c r="H6660" s="5">
        <v>10</v>
      </c>
      <c r="I6660" s="5">
        <v>81</v>
      </c>
      <c r="J6660" s="5" t="s">
        <v>16</v>
      </c>
      <c r="K6660" s="5" t="s">
        <v>17</v>
      </c>
    </row>
    <row r="6661" spans="1:11">
      <c r="A6661" s="5" t="s">
        <v>25149</v>
      </c>
      <c r="B6661" s="5" t="s">
        <v>25150</v>
      </c>
      <c r="C6661" s="5" t="s">
        <v>13694</v>
      </c>
      <c r="D6661" s="5" t="s">
        <v>25151</v>
      </c>
      <c r="E6661" s="6">
        <v>45657</v>
      </c>
      <c r="F6661" s="5" t="s">
        <v>42</v>
      </c>
      <c r="G6661" s="5">
        <v>4</v>
      </c>
      <c r="H6661" s="5">
        <v>0</v>
      </c>
      <c r="I6661" s="5">
        <v>800</v>
      </c>
      <c r="J6661" s="5" t="s">
        <v>16</v>
      </c>
      <c r="K6661" s="5" t="s">
        <v>17</v>
      </c>
    </row>
    <row r="6662" spans="1:11">
      <c r="A6662" s="5" t="s">
        <v>25152</v>
      </c>
      <c r="B6662" s="5" t="s">
        <v>25153</v>
      </c>
      <c r="C6662" s="5" t="s">
        <v>25154</v>
      </c>
      <c r="D6662" s="5" t="s">
        <v>17891</v>
      </c>
      <c r="E6662" s="6">
        <v>45495</v>
      </c>
      <c r="F6662" s="5" t="s">
        <v>89</v>
      </c>
      <c r="G6662" s="5">
        <v>3</v>
      </c>
      <c r="H6662" s="5">
        <v>10</v>
      </c>
      <c r="I6662" s="5">
        <v>135</v>
      </c>
      <c r="J6662" s="5" t="s">
        <v>33</v>
      </c>
      <c r="K6662" s="5" t="s">
        <v>17</v>
      </c>
    </row>
    <row r="6663" spans="1:11">
      <c r="A6663" s="5" t="s">
        <v>25155</v>
      </c>
      <c r="B6663" s="5" t="s">
        <v>25156</v>
      </c>
      <c r="C6663" s="5" t="s">
        <v>25157</v>
      </c>
      <c r="D6663" s="5" t="s">
        <v>25158</v>
      </c>
      <c r="E6663" s="6">
        <v>45523</v>
      </c>
      <c r="F6663" s="5" t="s">
        <v>28</v>
      </c>
      <c r="G6663" s="5">
        <v>4</v>
      </c>
      <c r="H6663" s="5">
        <v>10</v>
      </c>
      <c r="I6663" s="5">
        <v>1080</v>
      </c>
      <c r="J6663" s="5" t="s">
        <v>23</v>
      </c>
      <c r="K6663" s="5" t="s">
        <v>17</v>
      </c>
    </row>
    <row r="6664" spans="1:11">
      <c r="A6664" s="5" t="s">
        <v>25159</v>
      </c>
      <c r="B6664" s="5" t="s">
        <v>25160</v>
      </c>
      <c r="C6664" s="5" t="s">
        <v>25161</v>
      </c>
      <c r="D6664" s="5" t="s">
        <v>4998</v>
      </c>
      <c r="E6664" s="6">
        <v>45535</v>
      </c>
      <c r="F6664" s="5" t="s">
        <v>73</v>
      </c>
      <c r="G6664" s="5">
        <v>2</v>
      </c>
      <c r="H6664" s="5">
        <v>0</v>
      </c>
      <c r="I6664" s="5">
        <v>240</v>
      </c>
      <c r="J6664" s="5" t="s">
        <v>16</v>
      </c>
      <c r="K6664" s="5" t="s">
        <v>17</v>
      </c>
    </row>
    <row r="6665" spans="1:11">
      <c r="A6665" s="5" t="s">
        <v>25162</v>
      </c>
      <c r="B6665" s="5" t="s">
        <v>25163</v>
      </c>
      <c r="C6665" s="5" t="s">
        <v>25164</v>
      </c>
      <c r="D6665" s="5" t="s">
        <v>25165</v>
      </c>
      <c r="E6665" s="6">
        <v>45537</v>
      </c>
      <c r="F6665" s="5" t="s">
        <v>89</v>
      </c>
      <c r="G6665" s="5">
        <v>3</v>
      </c>
      <c r="H6665" s="5">
        <v>0</v>
      </c>
      <c r="I6665" s="5">
        <v>150</v>
      </c>
      <c r="J6665" s="5" t="s">
        <v>16</v>
      </c>
      <c r="K6665" s="5" t="s">
        <v>17</v>
      </c>
    </row>
    <row r="6666" spans="1:11">
      <c r="A6666" s="5" t="s">
        <v>25166</v>
      </c>
      <c r="B6666" s="5" t="s">
        <v>25167</v>
      </c>
      <c r="C6666" s="5" t="s">
        <v>25168</v>
      </c>
      <c r="D6666" s="5" t="s">
        <v>25169</v>
      </c>
      <c r="E6666" s="6">
        <v>45478</v>
      </c>
      <c r="F6666" s="5" t="s">
        <v>42</v>
      </c>
      <c r="G6666" s="5">
        <v>3</v>
      </c>
      <c r="H6666" s="5">
        <v>5</v>
      </c>
      <c r="I6666" s="5">
        <v>570</v>
      </c>
      <c r="J6666" s="5" t="s">
        <v>33</v>
      </c>
      <c r="K6666" s="5" t="s">
        <v>17</v>
      </c>
    </row>
    <row r="6667" spans="1:11">
      <c r="A6667" s="5" t="s">
        <v>25170</v>
      </c>
      <c r="B6667" s="5" t="s">
        <v>25171</v>
      </c>
      <c r="C6667" s="5" t="s">
        <v>25172</v>
      </c>
      <c r="D6667" s="5" t="s">
        <v>25173</v>
      </c>
      <c r="E6667" s="6">
        <v>45477</v>
      </c>
      <c r="F6667" s="5" t="s">
        <v>56</v>
      </c>
      <c r="G6667" s="5">
        <v>3</v>
      </c>
      <c r="H6667" s="5">
        <v>5</v>
      </c>
      <c r="I6667" s="5">
        <v>256.5</v>
      </c>
      <c r="J6667" s="5" t="s">
        <v>23</v>
      </c>
      <c r="K6667" s="5" t="s">
        <v>17</v>
      </c>
    </row>
    <row r="6668" spans="1:11">
      <c r="A6668" s="5" t="s">
        <v>25174</v>
      </c>
      <c r="B6668" s="5" t="s">
        <v>25175</v>
      </c>
      <c r="C6668" s="5" t="s">
        <v>25176</v>
      </c>
      <c r="D6668" s="5" t="s">
        <v>25177</v>
      </c>
      <c r="E6668" s="6">
        <v>45572</v>
      </c>
      <c r="F6668" s="5" t="s">
        <v>83</v>
      </c>
      <c r="G6668" s="5">
        <v>4</v>
      </c>
      <c r="H6668" s="5">
        <v>5</v>
      </c>
      <c r="I6668" s="5">
        <v>570</v>
      </c>
      <c r="J6668" s="5" t="s">
        <v>84</v>
      </c>
      <c r="K6668" s="5" t="s">
        <v>17</v>
      </c>
    </row>
    <row r="6669" spans="1:11">
      <c r="A6669" s="5" t="s">
        <v>25178</v>
      </c>
      <c r="B6669" s="5" t="s">
        <v>25179</v>
      </c>
      <c r="C6669" s="5" t="s">
        <v>25180</v>
      </c>
      <c r="D6669" s="5" t="s">
        <v>25181</v>
      </c>
      <c r="E6669" s="6">
        <v>45589</v>
      </c>
      <c r="F6669" s="5" t="s">
        <v>89</v>
      </c>
      <c r="G6669" s="5">
        <v>2</v>
      </c>
      <c r="H6669" s="5">
        <v>5</v>
      </c>
      <c r="I6669" s="5">
        <v>95</v>
      </c>
      <c r="J6669" s="5" t="s">
        <v>23</v>
      </c>
      <c r="K6669" s="5" t="s">
        <v>17</v>
      </c>
    </row>
    <row r="6670" spans="1:11">
      <c r="A6670" s="5" t="s">
        <v>25182</v>
      </c>
      <c r="B6670" s="5" t="s">
        <v>25183</v>
      </c>
      <c r="C6670" s="5" t="s">
        <v>25184</v>
      </c>
      <c r="D6670" s="5" t="s">
        <v>25185</v>
      </c>
      <c r="E6670" s="6">
        <v>45621</v>
      </c>
      <c r="F6670" s="5" t="s">
        <v>83</v>
      </c>
      <c r="G6670" s="5">
        <v>4</v>
      </c>
      <c r="H6670" s="5">
        <v>5</v>
      </c>
      <c r="I6670" s="5">
        <v>570</v>
      </c>
      <c r="J6670" s="5" t="s">
        <v>84</v>
      </c>
      <c r="K6670" s="5" t="s">
        <v>17</v>
      </c>
    </row>
    <row r="6671" spans="1:11">
      <c r="A6671" s="5" t="s">
        <v>25186</v>
      </c>
      <c r="B6671" s="5" t="s">
        <v>25187</v>
      </c>
      <c r="C6671" s="5" t="s">
        <v>25188</v>
      </c>
      <c r="D6671" s="5" t="s">
        <v>22328</v>
      </c>
      <c r="E6671" s="6">
        <v>45518</v>
      </c>
      <c r="F6671" s="5" t="s">
        <v>28</v>
      </c>
      <c r="G6671" s="5">
        <v>1</v>
      </c>
      <c r="H6671" s="5">
        <v>5</v>
      </c>
      <c r="I6671" s="5">
        <v>285</v>
      </c>
      <c r="J6671" s="5" t="s">
        <v>90</v>
      </c>
      <c r="K6671" s="5" t="s">
        <v>17</v>
      </c>
    </row>
    <row r="6672" spans="1:11">
      <c r="A6672" s="5" t="s">
        <v>25189</v>
      </c>
      <c r="B6672" s="5" t="s">
        <v>25190</v>
      </c>
      <c r="C6672" s="5" t="s">
        <v>25191</v>
      </c>
      <c r="D6672" s="5" t="s">
        <v>25192</v>
      </c>
      <c r="E6672" s="6">
        <v>45529</v>
      </c>
      <c r="F6672" s="5" t="s">
        <v>83</v>
      </c>
      <c r="G6672" s="5">
        <v>4</v>
      </c>
      <c r="H6672" s="5">
        <v>0</v>
      </c>
      <c r="I6672" s="5">
        <v>600</v>
      </c>
      <c r="J6672" s="5" t="s">
        <v>90</v>
      </c>
      <c r="K6672" s="5" t="s">
        <v>78</v>
      </c>
    </row>
    <row r="6673" spans="1:11">
      <c r="A6673" s="5" t="s">
        <v>25193</v>
      </c>
      <c r="B6673" s="5" t="s">
        <v>18516</v>
      </c>
      <c r="C6673" s="5" t="s">
        <v>25194</v>
      </c>
      <c r="D6673" s="5" t="s">
        <v>16753</v>
      </c>
      <c r="E6673" s="6">
        <v>45524</v>
      </c>
      <c r="F6673" s="5" t="s">
        <v>15</v>
      </c>
      <c r="G6673" s="5">
        <v>4</v>
      </c>
      <c r="H6673" s="5">
        <v>0</v>
      </c>
      <c r="I6673" s="5">
        <v>3200</v>
      </c>
      <c r="J6673" s="5" t="s">
        <v>16</v>
      </c>
      <c r="K6673" s="5" t="s">
        <v>17</v>
      </c>
    </row>
    <row r="6674" spans="1:11">
      <c r="A6674" s="5" t="s">
        <v>25195</v>
      </c>
      <c r="B6674" s="5" t="s">
        <v>8526</v>
      </c>
      <c r="C6674" s="5" t="s">
        <v>25196</v>
      </c>
      <c r="D6674" s="5" t="s">
        <v>24135</v>
      </c>
      <c r="E6674" s="6">
        <v>45552</v>
      </c>
      <c r="F6674" s="5" t="s">
        <v>28</v>
      </c>
      <c r="G6674" s="5">
        <v>1</v>
      </c>
      <c r="H6674" s="5">
        <v>0</v>
      </c>
      <c r="I6674" s="5">
        <v>300</v>
      </c>
      <c r="J6674" s="5" t="s">
        <v>33</v>
      </c>
      <c r="K6674" s="5" t="s">
        <v>78</v>
      </c>
    </row>
    <row r="6675" spans="1:11">
      <c r="A6675" s="5" t="s">
        <v>25197</v>
      </c>
      <c r="B6675" s="5" t="s">
        <v>25198</v>
      </c>
      <c r="C6675" s="5" t="s">
        <v>25199</v>
      </c>
      <c r="D6675" s="5" t="s">
        <v>20539</v>
      </c>
      <c r="E6675" s="6">
        <v>45631</v>
      </c>
      <c r="F6675" s="5" t="s">
        <v>73</v>
      </c>
      <c r="G6675" s="5">
        <v>3</v>
      </c>
      <c r="H6675" s="5">
        <v>10</v>
      </c>
      <c r="I6675" s="5">
        <v>324</v>
      </c>
      <c r="J6675" s="5" t="s">
        <v>84</v>
      </c>
      <c r="K6675" s="5" t="s">
        <v>17</v>
      </c>
    </row>
    <row r="6676" spans="1:11">
      <c r="A6676" s="5" t="s">
        <v>25200</v>
      </c>
      <c r="B6676" s="5" t="s">
        <v>25201</v>
      </c>
      <c r="C6676" s="5" t="s">
        <v>25202</v>
      </c>
      <c r="D6676" s="5" t="s">
        <v>25203</v>
      </c>
      <c r="E6676" s="6">
        <v>45436</v>
      </c>
      <c r="F6676" s="5" t="s">
        <v>28</v>
      </c>
      <c r="G6676" s="5">
        <v>3</v>
      </c>
      <c r="H6676" s="5">
        <v>0</v>
      </c>
      <c r="I6676" s="5">
        <v>900</v>
      </c>
      <c r="J6676" s="5" t="s">
        <v>33</v>
      </c>
      <c r="K6676" s="5" t="s">
        <v>17</v>
      </c>
    </row>
    <row r="6677" spans="1:11">
      <c r="A6677" s="5" t="s">
        <v>25204</v>
      </c>
      <c r="B6677" s="5" t="s">
        <v>25205</v>
      </c>
      <c r="C6677" s="5" t="s">
        <v>25206</v>
      </c>
      <c r="D6677" s="5" t="s">
        <v>8564</v>
      </c>
      <c r="E6677" s="6">
        <v>45496</v>
      </c>
      <c r="F6677" s="5" t="s">
        <v>73</v>
      </c>
      <c r="G6677" s="5">
        <v>3</v>
      </c>
      <c r="H6677" s="5">
        <v>0</v>
      </c>
      <c r="I6677" s="5">
        <v>360</v>
      </c>
      <c r="J6677" s="5" t="s">
        <v>23</v>
      </c>
      <c r="K6677" s="5" t="s">
        <v>17</v>
      </c>
    </row>
    <row r="6678" spans="1:11">
      <c r="A6678" s="5" t="s">
        <v>25207</v>
      </c>
      <c r="B6678" s="5" t="s">
        <v>25208</v>
      </c>
      <c r="C6678" s="5" t="s">
        <v>25209</v>
      </c>
      <c r="D6678" s="5" t="s">
        <v>25210</v>
      </c>
      <c r="E6678" s="6">
        <v>45502</v>
      </c>
      <c r="F6678" s="5" t="s">
        <v>83</v>
      </c>
      <c r="G6678" s="5">
        <v>2</v>
      </c>
      <c r="H6678" s="5">
        <v>0</v>
      </c>
      <c r="I6678" s="5">
        <v>300</v>
      </c>
      <c r="J6678" s="5" t="s">
        <v>84</v>
      </c>
      <c r="K6678" s="5" t="s">
        <v>17</v>
      </c>
    </row>
    <row r="6679" spans="1:11">
      <c r="A6679" s="5" t="s">
        <v>25211</v>
      </c>
      <c r="B6679" s="5" t="s">
        <v>25212</v>
      </c>
      <c r="C6679" s="5" t="s">
        <v>25213</v>
      </c>
      <c r="D6679" s="5" t="s">
        <v>25214</v>
      </c>
      <c r="E6679" s="6">
        <v>45509</v>
      </c>
      <c r="F6679" s="5" t="s">
        <v>56</v>
      </c>
      <c r="G6679" s="5">
        <v>4</v>
      </c>
      <c r="H6679" s="5">
        <v>0</v>
      </c>
      <c r="I6679" s="5">
        <v>360</v>
      </c>
      <c r="J6679" s="5" t="s">
        <v>16</v>
      </c>
      <c r="K6679" s="5" t="s">
        <v>17</v>
      </c>
    </row>
    <row r="6680" spans="1:11">
      <c r="A6680" s="5" t="s">
        <v>25215</v>
      </c>
      <c r="B6680" s="5" t="s">
        <v>25216</v>
      </c>
      <c r="C6680" s="5" t="s">
        <v>25217</v>
      </c>
      <c r="D6680" s="5" t="s">
        <v>9991</v>
      </c>
      <c r="E6680" s="6">
        <v>45500</v>
      </c>
      <c r="F6680" s="5" t="s">
        <v>89</v>
      </c>
      <c r="G6680" s="5">
        <v>2</v>
      </c>
      <c r="H6680" s="5">
        <v>0</v>
      </c>
      <c r="I6680" s="5">
        <v>100</v>
      </c>
      <c r="J6680" s="5" t="s">
        <v>23</v>
      </c>
      <c r="K6680" s="5" t="s">
        <v>17</v>
      </c>
    </row>
    <row r="6681" spans="1:11">
      <c r="A6681" s="5" t="s">
        <v>25218</v>
      </c>
      <c r="B6681" s="5" t="s">
        <v>25219</v>
      </c>
      <c r="C6681" s="5" t="s">
        <v>25220</v>
      </c>
      <c r="D6681" s="5" t="s">
        <v>22563</v>
      </c>
      <c r="E6681" s="6">
        <v>45560</v>
      </c>
      <c r="F6681" s="5" t="s">
        <v>28</v>
      </c>
      <c r="G6681" s="5">
        <v>3</v>
      </c>
      <c r="H6681" s="5">
        <v>5</v>
      </c>
      <c r="I6681" s="5">
        <v>855</v>
      </c>
      <c r="J6681" s="5" t="s">
        <v>84</v>
      </c>
      <c r="K6681" s="5" t="s">
        <v>17</v>
      </c>
    </row>
    <row r="6682" spans="1:11">
      <c r="A6682" s="5" t="s">
        <v>25221</v>
      </c>
      <c r="B6682" s="5" t="s">
        <v>25222</v>
      </c>
      <c r="C6682" s="5" t="s">
        <v>25223</v>
      </c>
      <c r="D6682" s="5" t="s">
        <v>25224</v>
      </c>
      <c r="E6682" s="6">
        <v>45634</v>
      </c>
      <c r="F6682" s="5" t="s">
        <v>15</v>
      </c>
      <c r="G6682" s="5">
        <v>2</v>
      </c>
      <c r="H6682" s="5">
        <v>0</v>
      </c>
      <c r="I6682" s="5">
        <v>1600</v>
      </c>
      <c r="J6682" s="5" t="s">
        <v>16</v>
      </c>
      <c r="K6682" s="5" t="s">
        <v>17</v>
      </c>
    </row>
    <row r="6683" spans="1:11">
      <c r="A6683" s="5" t="s">
        <v>25225</v>
      </c>
      <c r="B6683" s="5" t="s">
        <v>25226</v>
      </c>
      <c r="C6683" s="5" t="s">
        <v>25227</v>
      </c>
      <c r="D6683" s="5" t="s">
        <v>25228</v>
      </c>
      <c r="E6683" s="6">
        <v>45433</v>
      </c>
      <c r="F6683" s="5" t="s">
        <v>47</v>
      </c>
      <c r="G6683" s="5">
        <v>3</v>
      </c>
      <c r="H6683" s="5">
        <v>0</v>
      </c>
      <c r="I6683" s="5">
        <v>3600</v>
      </c>
      <c r="J6683" s="5" t="s">
        <v>84</v>
      </c>
      <c r="K6683" s="5" t="s">
        <v>17</v>
      </c>
    </row>
    <row r="6684" spans="1:11">
      <c r="A6684" s="5" t="s">
        <v>25229</v>
      </c>
      <c r="B6684" s="5" t="s">
        <v>25230</v>
      </c>
      <c r="C6684" s="5" t="s">
        <v>25231</v>
      </c>
      <c r="D6684" s="5" t="s">
        <v>25232</v>
      </c>
      <c r="E6684" s="6">
        <v>45695</v>
      </c>
      <c r="F6684" s="5" t="s">
        <v>56</v>
      </c>
      <c r="G6684" s="5">
        <v>1</v>
      </c>
      <c r="H6684" s="5">
        <v>5</v>
      </c>
      <c r="I6684" s="5">
        <v>85.5</v>
      </c>
      <c r="J6684" s="5" t="s">
        <v>84</v>
      </c>
      <c r="K6684" s="5" t="s">
        <v>17</v>
      </c>
    </row>
    <row r="6685" spans="1:11">
      <c r="A6685" s="5" t="s">
        <v>25233</v>
      </c>
      <c r="B6685" s="5" t="s">
        <v>25234</v>
      </c>
      <c r="C6685" s="5" t="s">
        <v>25235</v>
      </c>
      <c r="D6685" s="5" t="s">
        <v>25236</v>
      </c>
      <c r="E6685" s="6">
        <v>45719</v>
      </c>
      <c r="F6685" s="5" t="s">
        <v>42</v>
      </c>
      <c r="G6685" s="5">
        <v>2</v>
      </c>
      <c r="H6685" s="5">
        <v>5</v>
      </c>
      <c r="I6685" s="5">
        <v>380</v>
      </c>
      <c r="J6685" s="5" t="s">
        <v>16</v>
      </c>
      <c r="K6685" s="5" t="s">
        <v>17</v>
      </c>
    </row>
    <row r="6686" spans="1:11">
      <c r="A6686" s="5" t="s">
        <v>25237</v>
      </c>
      <c r="B6686" s="5" t="s">
        <v>25238</v>
      </c>
      <c r="C6686" s="5" t="s">
        <v>25239</v>
      </c>
      <c r="D6686" s="5" t="s">
        <v>25240</v>
      </c>
      <c r="E6686" s="6">
        <v>45587</v>
      </c>
      <c r="F6686" s="5" t="s">
        <v>42</v>
      </c>
      <c r="G6686" s="5">
        <v>1</v>
      </c>
      <c r="H6686" s="5">
        <v>5</v>
      </c>
      <c r="I6686" s="5">
        <v>190</v>
      </c>
      <c r="J6686" s="5" t="s">
        <v>90</v>
      </c>
      <c r="K6686" s="5" t="s">
        <v>17</v>
      </c>
    </row>
    <row r="6687" spans="1:11">
      <c r="A6687" s="5" t="s">
        <v>25241</v>
      </c>
      <c r="B6687" s="5" t="s">
        <v>25242</v>
      </c>
      <c r="C6687" s="5" t="s">
        <v>25243</v>
      </c>
      <c r="D6687" s="5" t="s">
        <v>14666</v>
      </c>
      <c r="E6687" s="6">
        <v>45743</v>
      </c>
      <c r="F6687" s="5" t="s">
        <v>56</v>
      </c>
      <c r="G6687" s="5">
        <v>2</v>
      </c>
      <c r="H6687" s="5">
        <v>10</v>
      </c>
      <c r="I6687" s="5">
        <v>162</v>
      </c>
      <c r="J6687" s="5" t="s">
        <v>16</v>
      </c>
      <c r="K6687" s="5" t="s">
        <v>78</v>
      </c>
    </row>
    <row r="6688" spans="1:11">
      <c r="A6688" s="5" t="s">
        <v>25244</v>
      </c>
      <c r="B6688" s="5" t="s">
        <v>25245</v>
      </c>
      <c r="C6688" s="5" t="s">
        <v>25246</v>
      </c>
      <c r="D6688" s="5" t="s">
        <v>25247</v>
      </c>
      <c r="E6688" s="6">
        <v>45465</v>
      </c>
      <c r="F6688" s="5" t="s">
        <v>56</v>
      </c>
      <c r="G6688" s="5">
        <v>2</v>
      </c>
      <c r="H6688" s="5">
        <v>0</v>
      </c>
      <c r="I6688" s="5">
        <v>180</v>
      </c>
      <c r="J6688" s="5" t="s">
        <v>16</v>
      </c>
      <c r="K6688" s="5" t="s">
        <v>17</v>
      </c>
    </row>
    <row r="6689" spans="1:11">
      <c r="A6689" s="5" t="s">
        <v>25248</v>
      </c>
      <c r="B6689" s="5" t="s">
        <v>25249</v>
      </c>
      <c r="C6689" s="5" t="s">
        <v>25250</v>
      </c>
      <c r="D6689" s="5" t="s">
        <v>25251</v>
      </c>
      <c r="E6689" s="6">
        <v>45657</v>
      </c>
      <c r="F6689" s="5" t="s">
        <v>73</v>
      </c>
      <c r="G6689" s="5">
        <v>3</v>
      </c>
      <c r="H6689" s="5">
        <v>0</v>
      </c>
      <c r="I6689" s="5">
        <v>360</v>
      </c>
      <c r="J6689" s="5" t="s">
        <v>84</v>
      </c>
      <c r="K6689" s="5" t="s">
        <v>17</v>
      </c>
    </row>
    <row r="6690" spans="1:11">
      <c r="A6690" s="5" t="s">
        <v>25252</v>
      </c>
      <c r="B6690" s="5" t="s">
        <v>25253</v>
      </c>
      <c r="C6690" s="5" t="s">
        <v>25254</v>
      </c>
      <c r="D6690" s="5" t="s">
        <v>25255</v>
      </c>
      <c r="E6690" s="6">
        <v>45542</v>
      </c>
      <c r="F6690" s="5" t="s">
        <v>47</v>
      </c>
      <c r="G6690" s="5">
        <v>2</v>
      </c>
      <c r="H6690" s="5">
        <v>0</v>
      </c>
      <c r="I6690" s="5">
        <v>2400</v>
      </c>
      <c r="J6690" s="5" t="s">
        <v>90</v>
      </c>
      <c r="K6690" s="5" t="s">
        <v>17</v>
      </c>
    </row>
    <row r="6691" spans="1:11">
      <c r="A6691" s="5" t="s">
        <v>25256</v>
      </c>
      <c r="B6691" s="5" t="s">
        <v>25257</v>
      </c>
      <c r="C6691" s="5" t="s">
        <v>11798</v>
      </c>
      <c r="D6691" s="5" t="s">
        <v>25258</v>
      </c>
      <c r="E6691" s="6">
        <v>45566</v>
      </c>
      <c r="F6691" s="5" t="s">
        <v>42</v>
      </c>
      <c r="G6691" s="5">
        <v>2</v>
      </c>
      <c r="H6691" s="5">
        <v>5</v>
      </c>
      <c r="I6691" s="5">
        <v>380</v>
      </c>
      <c r="J6691" s="5" t="s">
        <v>16</v>
      </c>
      <c r="K6691" s="5" t="s">
        <v>17</v>
      </c>
    </row>
    <row r="6692" spans="1:11">
      <c r="A6692" s="5" t="s">
        <v>25259</v>
      </c>
      <c r="B6692" s="5" t="s">
        <v>25260</v>
      </c>
      <c r="C6692" s="5" t="s">
        <v>25261</v>
      </c>
      <c r="D6692" s="5" t="s">
        <v>6020</v>
      </c>
      <c r="E6692" s="6">
        <v>45750</v>
      </c>
      <c r="F6692" s="5" t="s">
        <v>89</v>
      </c>
      <c r="G6692" s="5">
        <v>1</v>
      </c>
      <c r="H6692" s="5">
        <v>10</v>
      </c>
      <c r="I6692" s="5">
        <v>45</v>
      </c>
      <c r="J6692" s="5" t="s">
        <v>84</v>
      </c>
      <c r="K6692" s="5" t="s">
        <v>17</v>
      </c>
    </row>
    <row r="6693" spans="1:11">
      <c r="A6693" s="5" t="s">
        <v>25262</v>
      </c>
      <c r="B6693" s="5" t="s">
        <v>25263</v>
      </c>
      <c r="C6693" s="5" t="s">
        <v>25264</v>
      </c>
      <c r="D6693" s="5" t="s">
        <v>17513</v>
      </c>
      <c r="E6693" s="6">
        <v>45455</v>
      </c>
      <c r="F6693" s="5" t="s">
        <v>56</v>
      </c>
      <c r="G6693" s="5">
        <v>4</v>
      </c>
      <c r="H6693" s="5">
        <v>5</v>
      </c>
      <c r="I6693" s="5">
        <v>342</v>
      </c>
      <c r="J6693" s="5" t="s">
        <v>84</v>
      </c>
      <c r="K6693" s="5" t="s">
        <v>17</v>
      </c>
    </row>
    <row r="6694" spans="1:11">
      <c r="A6694" s="5" t="s">
        <v>25265</v>
      </c>
      <c r="B6694" s="5" t="s">
        <v>25266</v>
      </c>
      <c r="C6694" s="5" t="s">
        <v>25267</v>
      </c>
      <c r="D6694" s="5" t="s">
        <v>25268</v>
      </c>
      <c r="E6694" s="6">
        <v>45491</v>
      </c>
      <c r="F6694" s="5" t="s">
        <v>42</v>
      </c>
      <c r="G6694" s="5">
        <v>4</v>
      </c>
      <c r="H6694" s="5">
        <v>5</v>
      </c>
      <c r="I6694" s="5">
        <v>760</v>
      </c>
      <c r="J6694" s="5" t="s">
        <v>16</v>
      </c>
      <c r="K6694" s="5" t="s">
        <v>78</v>
      </c>
    </row>
    <row r="6695" spans="1:11">
      <c r="A6695" s="5" t="s">
        <v>25269</v>
      </c>
      <c r="B6695" s="5" t="s">
        <v>25270</v>
      </c>
      <c r="C6695" s="5" t="s">
        <v>25271</v>
      </c>
      <c r="D6695" s="5" t="s">
        <v>3231</v>
      </c>
      <c r="E6695" s="6">
        <v>45429</v>
      </c>
      <c r="F6695" s="5" t="s">
        <v>15</v>
      </c>
      <c r="G6695" s="5">
        <v>1</v>
      </c>
      <c r="H6695" s="5">
        <v>5</v>
      </c>
      <c r="I6695" s="5">
        <v>760</v>
      </c>
      <c r="J6695" s="5" t="s">
        <v>23</v>
      </c>
      <c r="K6695" s="5" t="s">
        <v>17</v>
      </c>
    </row>
    <row r="6696" spans="1:11">
      <c r="A6696" s="5" t="s">
        <v>25272</v>
      </c>
      <c r="B6696" s="5" t="s">
        <v>25273</v>
      </c>
      <c r="C6696" s="5" t="s">
        <v>25274</v>
      </c>
      <c r="D6696" s="5" t="s">
        <v>18821</v>
      </c>
      <c r="E6696" s="6">
        <v>45544</v>
      </c>
      <c r="F6696" s="5" t="s">
        <v>22</v>
      </c>
      <c r="G6696" s="5">
        <v>1</v>
      </c>
      <c r="H6696" s="5">
        <v>0</v>
      </c>
      <c r="I6696" s="5">
        <v>100</v>
      </c>
      <c r="J6696" s="5" t="s">
        <v>33</v>
      </c>
      <c r="K6696" s="5" t="s">
        <v>17</v>
      </c>
    </row>
    <row r="6697" spans="1:11">
      <c r="A6697" s="5" t="s">
        <v>25275</v>
      </c>
      <c r="B6697" s="5" t="s">
        <v>2743</v>
      </c>
      <c r="C6697" s="5" t="s">
        <v>25276</v>
      </c>
      <c r="D6697" s="5" t="s">
        <v>25277</v>
      </c>
      <c r="E6697" s="6">
        <v>45485</v>
      </c>
      <c r="F6697" s="5" t="s">
        <v>15</v>
      </c>
      <c r="G6697" s="5">
        <v>2</v>
      </c>
      <c r="H6697" s="5">
        <v>10</v>
      </c>
      <c r="I6697" s="5">
        <v>1440</v>
      </c>
      <c r="J6697" s="5" t="s">
        <v>23</v>
      </c>
      <c r="K6697" s="5" t="s">
        <v>17</v>
      </c>
    </row>
    <row r="6698" spans="1:11">
      <c r="A6698" s="5" t="s">
        <v>25278</v>
      </c>
      <c r="B6698" s="5" t="s">
        <v>25279</v>
      </c>
      <c r="C6698" s="5" t="s">
        <v>25280</v>
      </c>
      <c r="D6698" s="5" t="s">
        <v>25281</v>
      </c>
      <c r="E6698" s="6">
        <v>45599</v>
      </c>
      <c r="F6698" s="5" t="s">
        <v>89</v>
      </c>
      <c r="G6698" s="5">
        <v>2</v>
      </c>
      <c r="H6698" s="5">
        <v>15</v>
      </c>
      <c r="I6698" s="5">
        <v>85</v>
      </c>
      <c r="J6698" s="5" t="s">
        <v>84</v>
      </c>
      <c r="K6698" s="5" t="s">
        <v>17</v>
      </c>
    </row>
    <row r="6699" spans="1:11">
      <c r="A6699" s="5" t="s">
        <v>25282</v>
      </c>
      <c r="B6699" s="5" t="s">
        <v>25283</v>
      </c>
      <c r="C6699" s="5" t="s">
        <v>25284</v>
      </c>
      <c r="D6699" s="5" t="s">
        <v>4879</v>
      </c>
      <c r="E6699" s="6">
        <v>45567</v>
      </c>
      <c r="F6699" s="5" t="s">
        <v>89</v>
      </c>
      <c r="G6699" s="5">
        <v>4</v>
      </c>
      <c r="H6699" s="5">
        <v>10</v>
      </c>
      <c r="I6699" s="5">
        <v>180</v>
      </c>
      <c r="J6699" s="5" t="s">
        <v>23</v>
      </c>
      <c r="K6699" s="5" t="s">
        <v>17</v>
      </c>
    </row>
    <row r="6700" spans="1:11">
      <c r="A6700" s="5" t="s">
        <v>25285</v>
      </c>
      <c r="B6700" s="5" t="s">
        <v>25286</v>
      </c>
      <c r="C6700" s="5" t="s">
        <v>25287</v>
      </c>
      <c r="D6700" s="5" t="s">
        <v>25288</v>
      </c>
      <c r="E6700" s="6">
        <v>45633</v>
      </c>
      <c r="F6700" s="5" t="s">
        <v>28</v>
      </c>
      <c r="G6700" s="5">
        <v>3</v>
      </c>
      <c r="H6700" s="5">
        <v>0</v>
      </c>
      <c r="I6700" s="5">
        <v>900</v>
      </c>
      <c r="J6700" s="5" t="s">
        <v>84</v>
      </c>
      <c r="K6700" s="5" t="s">
        <v>17</v>
      </c>
    </row>
    <row r="6701" spans="1:11">
      <c r="A6701" s="5" t="s">
        <v>25289</v>
      </c>
      <c r="B6701" s="5" t="s">
        <v>25290</v>
      </c>
      <c r="C6701" s="5" t="s">
        <v>25291</v>
      </c>
      <c r="D6701" s="5" t="s">
        <v>1679</v>
      </c>
      <c r="E6701" s="6">
        <v>45593</v>
      </c>
      <c r="F6701" s="5" t="s">
        <v>28</v>
      </c>
      <c r="G6701" s="5">
        <v>1</v>
      </c>
      <c r="H6701" s="5">
        <v>5</v>
      </c>
      <c r="I6701" s="5">
        <v>285</v>
      </c>
      <c r="J6701" s="5" t="s">
        <v>90</v>
      </c>
      <c r="K6701" s="5" t="s">
        <v>17</v>
      </c>
    </row>
    <row r="6702" spans="1:11">
      <c r="A6702" s="5" t="s">
        <v>25292</v>
      </c>
      <c r="B6702" s="5" t="s">
        <v>25293</v>
      </c>
      <c r="C6702" s="5" t="s">
        <v>25294</v>
      </c>
      <c r="D6702" s="5" t="s">
        <v>25295</v>
      </c>
      <c r="E6702" s="6">
        <v>45727</v>
      </c>
      <c r="F6702" s="5" t="s">
        <v>15</v>
      </c>
      <c r="G6702" s="5">
        <v>2</v>
      </c>
      <c r="H6702" s="5">
        <v>0</v>
      </c>
      <c r="I6702" s="5">
        <v>1600</v>
      </c>
      <c r="J6702" s="5" t="s">
        <v>90</v>
      </c>
      <c r="K6702" s="5" t="s">
        <v>17</v>
      </c>
    </row>
    <row r="6703" spans="1:11">
      <c r="A6703" s="5" t="s">
        <v>25296</v>
      </c>
      <c r="B6703" s="5" t="s">
        <v>25297</v>
      </c>
      <c r="C6703" s="5" t="s">
        <v>25298</v>
      </c>
      <c r="D6703" s="5" t="s">
        <v>25299</v>
      </c>
      <c r="E6703" s="6">
        <v>45531</v>
      </c>
      <c r="F6703" s="5" t="s">
        <v>15</v>
      </c>
      <c r="G6703" s="5">
        <v>3</v>
      </c>
      <c r="H6703" s="5">
        <v>0</v>
      </c>
      <c r="I6703" s="5">
        <v>2400</v>
      </c>
      <c r="J6703" s="5" t="s">
        <v>84</v>
      </c>
      <c r="K6703" s="5" t="s">
        <v>17</v>
      </c>
    </row>
    <row r="6704" spans="1:11">
      <c r="A6704" s="5" t="s">
        <v>25300</v>
      </c>
      <c r="B6704" s="5" t="s">
        <v>25301</v>
      </c>
      <c r="C6704" s="5" t="s">
        <v>25302</v>
      </c>
      <c r="D6704" s="5" t="s">
        <v>25303</v>
      </c>
      <c r="E6704" s="6">
        <v>45586</v>
      </c>
      <c r="F6704" s="5" t="s">
        <v>73</v>
      </c>
      <c r="G6704" s="5">
        <v>3</v>
      </c>
      <c r="H6704" s="5">
        <v>0</v>
      </c>
      <c r="I6704" s="5">
        <v>360</v>
      </c>
      <c r="J6704" s="5" t="s">
        <v>23</v>
      </c>
      <c r="K6704" s="5" t="s">
        <v>78</v>
      </c>
    </row>
    <row r="6705" spans="1:11">
      <c r="A6705" s="5" t="s">
        <v>25304</v>
      </c>
      <c r="B6705" s="5" t="s">
        <v>25305</v>
      </c>
      <c r="C6705" s="5" t="s">
        <v>25306</v>
      </c>
      <c r="D6705" s="5" t="s">
        <v>25307</v>
      </c>
      <c r="E6705" s="6">
        <v>45535</v>
      </c>
      <c r="F6705" s="5" t="s">
        <v>22</v>
      </c>
      <c r="G6705" s="5">
        <v>3</v>
      </c>
      <c r="H6705" s="5">
        <v>0</v>
      </c>
      <c r="I6705" s="5">
        <v>300</v>
      </c>
      <c r="J6705" s="5" t="s">
        <v>90</v>
      </c>
      <c r="K6705" s="5" t="s">
        <v>17</v>
      </c>
    </row>
    <row r="6706" spans="1:11">
      <c r="A6706" s="5" t="s">
        <v>25308</v>
      </c>
      <c r="B6706" s="5" t="s">
        <v>25309</v>
      </c>
      <c r="C6706" s="5" t="s">
        <v>25310</v>
      </c>
      <c r="D6706" s="5" t="s">
        <v>25311</v>
      </c>
      <c r="E6706" s="6">
        <v>45532</v>
      </c>
      <c r="F6706" s="5" t="s">
        <v>22</v>
      </c>
      <c r="G6706" s="5">
        <v>4</v>
      </c>
      <c r="H6706" s="5">
        <v>5</v>
      </c>
      <c r="I6706" s="5">
        <v>380</v>
      </c>
      <c r="J6706" s="5" t="s">
        <v>84</v>
      </c>
      <c r="K6706" s="5" t="s">
        <v>17</v>
      </c>
    </row>
    <row r="6707" spans="1:11">
      <c r="A6707" s="5" t="s">
        <v>25312</v>
      </c>
      <c r="B6707" s="5" t="s">
        <v>25313</v>
      </c>
      <c r="C6707" s="5" t="s">
        <v>25314</v>
      </c>
      <c r="D6707" s="5" t="s">
        <v>25315</v>
      </c>
      <c r="E6707" s="6">
        <v>45671</v>
      </c>
      <c r="F6707" s="5" t="s">
        <v>89</v>
      </c>
      <c r="G6707" s="5">
        <v>1</v>
      </c>
      <c r="H6707" s="5">
        <v>0</v>
      </c>
      <c r="I6707" s="5">
        <v>50</v>
      </c>
      <c r="J6707" s="5" t="s">
        <v>84</v>
      </c>
      <c r="K6707" s="5" t="s">
        <v>17</v>
      </c>
    </row>
    <row r="6708" spans="1:11">
      <c r="A6708" s="5" t="s">
        <v>25316</v>
      </c>
      <c r="B6708" s="5" t="s">
        <v>25317</v>
      </c>
      <c r="C6708" s="5" t="s">
        <v>25318</v>
      </c>
      <c r="D6708" s="5" t="s">
        <v>13019</v>
      </c>
      <c r="E6708" s="6">
        <v>45510</v>
      </c>
      <c r="F6708" s="5" t="s">
        <v>22</v>
      </c>
      <c r="G6708" s="5">
        <v>4</v>
      </c>
      <c r="H6708" s="5">
        <v>0</v>
      </c>
      <c r="I6708" s="5">
        <v>400</v>
      </c>
      <c r="J6708" s="5" t="s">
        <v>33</v>
      </c>
      <c r="K6708" s="5" t="s">
        <v>17</v>
      </c>
    </row>
    <row r="6709" spans="1:11">
      <c r="A6709" s="5" t="s">
        <v>25319</v>
      </c>
      <c r="B6709" s="5" t="s">
        <v>25320</v>
      </c>
      <c r="C6709" s="5" t="s">
        <v>25321</v>
      </c>
      <c r="D6709" s="5" t="s">
        <v>25322</v>
      </c>
      <c r="E6709" s="6">
        <v>45742</v>
      </c>
      <c r="F6709" s="5" t="s">
        <v>22</v>
      </c>
      <c r="G6709" s="5">
        <v>2</v>
      </c>
      <c r="H6709" s="5">
        <v>5</v>
      </c>
      <c r="I6709" s="5">
        <v>190</v>
      </c>
      <c r="J6709" s="5" t="s">
        <v>33</v>
      </c>
      <c r="K6709" s="5" t="s">
        <v>17</v>
      </c>
    </row>
    <row r="6710" spans="1:11">
      <c r="A6710" s="5" t="s">
        <v>25323</v>
      </c>
      <c r="B6710" s="5" t="s">
        <v>25324</v>
      </c>
      <c r="C6710" s="5" t="s">
        <v>25325</v>
      </c>
      <c r="D6710" s="5" t="s">
        <v>25326</v>
      </c>
      <c r="E6710" s="6">
        <v>45721</v>
      </c>
      <c r="F6710" s="5" t="s">
        <v>47</v>
      </c>
      <c r="G6710" s="5">
        <v>2</v>
      </c>
      <c r="H6710" s="5">
        <v>0</v>
      </c>
      <c r="I6710" s="5">
        <v>2400</v>
      </c>
      <c r="J6710" s="5" t="s">
        <v>23</v>
      </c>
      <c r="K6710" s="5" t="s">
        <v>17</v>
      </c>
    </row>
    <row r="6711" spans="1:11">
      <c r="A6711" s="5" t="s">
        <v>25327</v>
      </c>
      <c r="B6711" s="5" t="s">
        <v>25328</v>
      </c>
      <c r="C6711" s="5" t="s">
        <v>25329</v>
      </c>
      <c r="D6711" s="5" t="s">
        <v>4457</v>
      </c>
      <c r="E6711" s="6">
        <v>45677</v>
      </c>
      <c r="F6711" s="5" t="s">
        <v>83</v>
      </c>
      <c r="G6711" s="5">
        <v>1</v>
      </c>
      <c r="H6711" s="5">
        <v>5</v>
      </c>
      <c r="I6711" s="5">
        <v>142.5</v>
      </c>
      <c r="J6711" s="5" t="s">
        <v>33</v>
      </c>
      <c r="K6711" s="5" t="s">
        <v>17</v>
      </c>
    </row>
    <row r="6712" spans="1:11">
      <c r="A6712" s="5" t="s">
        <v>25330</v>
      </c>
      <c r="B6712" s="5" t="s">
        <v>25331</v>
      </c>
      <c r="C6712" s="5" t="s">
        <v>25332</v>
      </c>
      <c r="D6712" s="5" t="s">
        <v>25333</v>
      </c>
      <c r="E6712" s="6">
        <v>45699</v>
      </c>
      <c r="F6712" s="5" t="s">
        <v>22</v>
      </c>
      <c r="G6712" s="5">
        <v>3</v>
      </c>
      <c r="H6712" s="5">
        <v>0</v>
      </c>
      <c r="I6712" s="5">
        <v>300</v>
      </c>
      <c r="J6712" s="5" t="s">
        <v>16</v>
      </c>
      <c r="K6712" s="5" t="s">
        <v>17</v>
      </c>
    </row>
    <row r="6713" spans="1:11">
      <c r="A6713" s="5" t="s">
        <v>25334</v>
      </c>
      <c r="B6713" s="5" t="s">
        <v>25335</v>
      </c>
      <c r="C6713" s="5" t="s">
        <v>25336</v>
      </c>
      <c r="D6713" s="5" t="s">
        <v>25337</v>
      </c>
      <c r="E6713" s="6">
        <v>45469</v>
      </c>
      <c r="F6713" s="5" t="s">
        <v>28</v>
      </c>
      <c r="G6713" s="5">
        <v>4</v>
      </c>
      <c r="H6713" s="5">
        <v>0</v>
      </c>
      <c r="I6713" s="5">
        <v>1200</v>
      </c>
      <c r="J6713" s="5" t="s">
        <v>90</v>
      </c>
      <c r="K6713" s="5" t="s">
        <v>17</v>
      </c>
    </row>
    <row r="6714" spans="1:11">
      <c r="A6714" s="5" t="s">
        <v>25338</v>
      </c>
      <c r="B6714" s="5" t="s">
        <v>25339</v>
      </c>
      <c r="C6714" s="5" t="s">
        <v>25340</v>
      </c>
      <c r="D6714" s="5" t="s">
        <v>25341</v>
      </c>
      <c r="E6714" s="6">
        <v>45427</v>
      </c>
      <c r="F6714" s="5" t="s">
        <v>89</v>
      </c>
      <c r="G6714" s="5">
        <v>3</v>
      </c>
      <c r="H6714" s="5">
        <v>0</v>
      </c>
      <c r="I6714" s="5">
        <v>150</v>
      </c>
      <c r="J6714" s="5" t="s">
        <v>90</v>
      </c>
      <c r="K6714" s="5" t="s">
        <v>17</v>
      </c>
    </row>
    <row r="6715" spans="1:11">
      <c r="A6715" s="5" t="s">
        <v>25342</v>
      </c>
      <c r="B6715" s="5" t="s">
        <v>25343</v>
      </c>
      <c r="C6715" s="5" t="s">
        <v>25344</v>
      </c>
      <c r="D6715" s="5" t="s">
        <v>25345</v>
      </c>
      <c r="E6715" s="6">
        <v>45471</v>
      </c>
      <c r="F6715" s="5" t="s">
        <v>22</v>
      </c>
      <c r="G6715" s="5">
        <v>2</v>
      </c>
      <c r="H6715" s="5">
        <v>0</v>
      </c>
      <c r="I6715" s="5">
        <v>200</v>
      </c>
      <c r="J6715" s="5" t="s">
        <v>23</v>
      </c>
      <c r="K6715" s="5" t="s">
        <v>17</v>
      </c>
    </row>
    <row r="6716" spans="1:11">
      <c r="A6716" s="5" t="s">
        <v>25346</v>
      </c>
      <c r="B6716" s="5" t="s">
        <v>25347</v>
      </c>
      <c r="C6716" s="5" t="s">
        <v>25348</v>
      </c>
      <c r="D6716" s="5" t="s">
        <v>25349</v>
      </c>
      <c r="E6716" s="6">
        <v>45685</v>
      </c>
      <c r="F6716" s="5" t="s">
        <v>22</v>
      </c>
      <c r="G6716" s="5">
        <v>2</v>
      </c>
      <c r="H6716" s="5">
        <v>5</v>
      </c>
      <c r="I6716" s="5">
        <v>190</v>
      </c>
      <c r="J6716" s="5" t="s">
        <v>84</v>
      </c>
      <c r="K6716" s="5" t="s">
        <v>17</v>
      </c>
    </row>
    <row r="6717" spans="1:11">
      <c r="A6717" s="5" t="s">
        <v>25350</v>
      </c>
      <c r="B6717" s="5" t="s">
        <v>25351</v>
      </c>
      <c r="C6717" s="5" t="s">
        <v>25352</v>
      </c>
      <c r="D6717" s="5" t="s">
        <v>25353</v>
      </c>
      <c r="E6717" s="6">
        <v>45686</v>
      </c>
      <c r="F6717" s="5" t="s">
        <v>73</v>
      </c>
      <c r="G6717" s="5">
        <v>2</v>
      </c>
      <c r="H6717" s="5">
        <v>10</v>
      </c>
      <c r="I6717" s="5">
        <v>216</v>
      </c>
      <c r="J6717" s="5" t="s">
        <v>90</v>
      </c>
      <c r="K6717" s="5" t="s">
        <v>78</v>
      </c>
    </row>
    <row r="6718" spans="1:11">
      <c r="A6718" s="5" t="s">
        <v>25354</v>
      </c>
      <c r="B6718" s="5" t="s">
        <v>25355</v>
      </c>
      <c r="C6718" s="5" t="s">
        <v>25356</v>
      </c>
      <c r="D6718" s="5" t="s">
        <v>25357</v>
      </c>
      <c r="E6718" s="6">
        <v>45431</v>
      </c>
      <c r="F6718" s="5" t="s">
        <v>83</v>
      </c>
      <c r="G6718" s="5">
        <v>3</v>
      </c>
      <c r="H6718" s="5">
        <v>5</v>
      </c>
      <c r="I6718" s="5">
        <v>427.5</v>
      </c>
      <c r="J6718" s="5" t="s">
        <v>23</v>
      </c>
      <c r="K6718" s="5" t="s">
        <v>17</v>
      </c>
    </row>
    <row r="6719" spans="1:11">
      <c r="A6719" s="5" t="s">
        <v>25358</v>
      </c>
      <c r="B6719" s="5" t="s">
        <v>25359</v>
      </c>
      <c r="C6719" s="5" t="s">
        <v>25360</v>
      </c>
      <c r="D6719" s="5" t="s">
        <v>25361</v>
      </c>
      <c r="E6719" s="6">
        <v>45482</v>
      </c>
      <c r="F6719" s="5" t="s">
        <v>83</v>
      </c>
      <c r="G6719" s="5">
        <v>4</v>
      </c>
      <c r="H6719" s="5">
        <v>5</v>
      </c>
      <c r="I6719" s="5">
        <v>570</v>
      </c>
      <c r="J6719" s="5" t="s">
        <v>33</v>
      </c>
      <c r="K6719" s="5" t="s">
        <v>17</v>
      </c>
    </row>
    <row r="6720" spans="1:11">
      <c r="A6720" s="5" t="s">
        <v>25362</v>
      </c>
      <c r="B6720" s="5" t="s">
        <v>25363</v>
      </c>
      <c r="C6720" s="5" t="s">
        <v>25364</v>
      </c>
      <c r="D6720" s="5" t="s">
        <v>25365</v>
      </c>
      <c r="E6720" s="6">
        <v>45632</v>
      </c>
      <c r="F6720" s="5" t="s">
        <v>22</v>
      </c>
      <c r="G6720" s="5">
        <v>1</v>
      </c>
      <c r="H6720" s="5">
        <v>0</v>
      </c>
      <c r="I6720" s="5">
        <v>100</v>
      </c>
      <c r="J6720" s="5" t="s">
        <v>84</v>
      </c>
      <c r="K6720" s="5" t="s">
        <v>17</v>
      </c>
    </row>
    <row r="6721" spans="1:11">
      <c r="A6721" s="5" t="s">
        <v>25366</v>
      </c>
      <c r="B6721" s="5" t="s">
        <v>25367</v>
      </c>
      <c r="C6721" s="5" t="s">
        <v>25368</v>
      </c>
      <c r="D6721" s="5" t="s">
        <v>25369</v>
      </c>
      <c r="E6721" s="6">
        <v>45457</v>
      </c>
      <c r="F6721" s="5" t="s">
        <v>22</v>
      </c>
      <c r="G6721" s="5">
        <v>3</v>
      </c>
      <c r="H6721" s="5">
        <v>0</v>
      </c>
      <c r="I6721" s="5">
        <v>300</v>
      </c>
      <c r="J6721" s="5" t="s">
        <v>23</v>
      </c>
      <c r="K6721" s="5" t="s">
        <v>78</v>
      </c>
    </row>
    <row r="6722" spans="1:11">
      <c r="A6722" s="5" t="s">
        <v>25370</v>
      </c>
      <c r="B6722" s="5" t="s">
        <v>25371</v>
      </c>
      <c r="C6722" s="5" t="s">
        <v>25372</v>
      </c>
      <c r="D6722" s="5" t="s">
        <v>11083</v>
      </c>
      <c r="E6722" s="6">
        <v>45437</v>
      </c>
      <c r="F6722" s="5" t="s">
        <v>47</v>
      </c>
      <c r="G6722" s="5">
        <v>2</v>
      </c>
      <c r="H6722" s="5">
        <v>0</v>
      </c>
      <c r="I6722" s="5">
        <v>2400</v>
      </c>
      <c r="J6722" s="5" t="s">
        <v>23</v>
      </c>
      <c r="K6722" s="5" t="s">
        <v>17</v>
      </c>
    </row>
    <row r="6723" spans="1:11">
      <c r="A6723" s="5" t="s">
        <v>25373</v>
      </c>
      <c r="B6723" s="5" t="s">
        <v>25374</v>
      </c>
      <c r="C6723" s="5" t="s">
        <v>25375</v>
      </c>
      <c r="D6723" s="5" t="s">
        <v>25376</v>
      </c>
      <c r="E6723" s="6">
        <v>45591</v>
      </c>
      <c r="F6723" s="5" t="s">
        <v>22</v>
      </c>
      <c r="G6723" s="5">
        <v>4</v>
      </c>
      <c r="H6723" s="5">
        <v>5</v>
      </c>
      <c r="I6723" s="5">
        <v>380</v>
      </c>
      <c r="J6723" s="5" t="s">
        <v>23</v>
      </c>
      <c r="K6723" s="5" t="s">
        <v>17</v>
      </c>
    </row>
    <row r="6724" spans="1:11">
      <c r="A6724" s="7" t="s">
        <v>25377</v>
      </c>
      <c r="B6724" s="5" t="s">
        <v>25378</v>
      </c>
      <c r="C6724" s="5" t="s">
        <v>25379</v>
      </c>
      <c r="D6724" s="5" t="s">
        <v>25380</v>
      </c>
      <c r="E6724" s="6">
        <v>45577</v>
      </c>
      <c r="F6724" s="5" t="s">
        <v>47</v>
      </c>
      <c r="G6724" s="5">
        <v>1</v>
      </c>
      <c r="H6724" s="5">
        <v>10</v>
      </c>
      <c r="I6724" s="5">
        <v>1080</v>
      </c>
      <c r="J6724" s="5" t="s">
        <v>90</v>
      </c>
      <c r="K6724" s="5" t="s">
        <v>17</v>
      </c>
    </row>
    <row r="6725" spans="1:11">
      <c r="A6725" s="5" t="s">
        <v>25381</v>
      </c>
      <c r="B6725" s="5" t="s">
        <v>25382</v>
      </c>
      <c r="C6725" s="5" t="s">
        <v>25383</v>
      </c>
      <c r="D6725" s="5" t="s">
        <v>25384</v>
      </c>
      <c r="E6725" s="6">
        <v>45592</v>
      </c>
      <c r="F6725" s="5" t="s">
        <v>89</v>
      </c>
      <c r="G6725" s="5">
        <v>3</v>
      </c>
      <c r="H6725" s="5">
        <v>5</v>
      </c>
      <c r="I6725" s="5">
        <v>142.5</v>
      </c>
      <c r="J6725" s="5" t="s">
        <v>33</v>
      </c>
      <c r="K6725" s="5" t="s">
        <v>17</v>
      </c>
    </row>
    <row r="6726" spans="1:11">
      <c r="A6726" s="5" t="s">
        <v>25385</v>
      </c>
      <c r="B6726" s="5" t="s">
        <v>25386</v>
      </c>
      <c r="C6726" s="5" t="s">
        <v>25387</v>
      </c>
      <c r="D6726" s="5" t="s">
        <v>594</v>
      </c>
      <c r="E6726" s="6">
        <v>45417</v>
      </c>
      <c r="F6726" s="5" t="s">
        <v>56</v>
      </c>
      <c r="G6726" s="5">
        <v>3</v>
      </c>
      <c r="H6726" s="5">
        <v>0</v>
      </c>
      <c r="I6726" s="5">
        <v>270</v>
      </c>
      <c r="J6726" s="5" t="s">
        <v>84</v>
      </c>
      <c r="K6726" s="5" t="s">
        <v>17</v>
      </c>
    </row>
    <row r="6727" spans="1:11">
      <c r="A6727" s="5" t="s">
        <v>25388</v>
      </c>
      <c r="B6727" s="5" t="s">
        <v>25389</v>
      </c>
      <c r="C6727" s="5" t="s">
        <v>25390</v>
      </c>
      <c r="D6727" s="5" t="s">
        <v>25391</v>
      </c>
      <c r="E6727" s="6">
        <v>45571</v>
      </c>
      <c r="F6727" s="5" t="s">
        <v>73</v>
      </c>
      <c r="G6727" s="5">
        <v>1</v>
      </c>
      <c r="H6727" s="5">
        <v>0</v>
      </c>
      <c r="I6727" s="5">
        <v>120</v>
      </c>
      <c r="J6727" s="5" t="s">
        <v>33</v>
      </c>
      <c r="K6727" s="5" t="s">
        <v>17</v>
      </c>
    </row>
    <row r="6728" spans="1:11">
      <c r="A6728" s="5" t="s">
        <v>25392</v>
      </c>
      <c r="B6728" s="5" t="s">
        <v>25393</v>
      </c>
      <c r="C6728" s="5" t="s">
        <v>25394</v>
      </c>
      <c r="D6728" s="5" t="s">
        <v>25395</v>
      </c>
      <c r="E6728" s="6">
        <v>45670</v>
      </c>
      <c r="F6728" s="5" t="s">
        <v>83</v>
      </c>
      <c r="G6728" s="5">
        <v>1</v>
      </c>
      <c r="H6728" s="5">
        <v>0</v>
      </c>
      <c r="I6728" s="5">
        <v>150</v>
      </c>
      <c r="J6728" s="5" t="s">
        <v>90</v>
      </c>
      <c r="K6728" s="5" t="s">
        <v>17</v>
      </c>
    </row>
    <row r="6729" spans="1:11">
      <c r="A6729" s="5" t="s">
        <v>25396</v>
      </c>
      <c r="B6729" s="5" t="s">
        <v>25397</v>
      </c>
      <c r="C6729" s="5" t="s">
        <v>25398</v>
      </c>
      <c r="D6729" s="5" t="s">
        <v>25399</v>
      </c>
      <c r="E6729" s="6">
        <v>45647</v>
      </c>
      <c r="F6729" s="5" t="s">
        <v>83</v>
      </c>
      <c r="G6729" s="5">
        <v>4</v>
      </c>
      <c r="H6729" s="5">
        <v>0</v>
      </c>
      <c r="I6729" s="5">
        <v>600</v>
      </c>
      <c r="J6729" s="5" t="s">
        <v>33</v>
      </c>
      <c r="K6729" s="5" t="s">
        <v>17</v>
      </c>
    </row>
    <row r="6730" spans="1:11">
      <c r="A6730" s="5" t="s">
        <v>25400</v>
      </c>
      <c r="B6730" s="5" t="s">
        <v>19197</v>
      </c>
      <c r="C6730" s="5" t="s">
        <v>25401</v>
      </c>
      <c r="D6730" s="5" t="s">
        <v>1423</v>
      </c>
      <c r="E6730" s="6">
        <v>45445</v>
      </c>
      <c r="F6730" s="5" t="s">
        <v>56</v>
      </c>
      <c r="G6730" s="5">
        <v>2</v>
      </c>
      <c r="H6730" s="5">
        <v>0</v>
      </c>
      <c r="I6730" s="5">
        <v>180</v>
      </c>
      <c r="J6730" s="5" t="s">
        <v>90</v>
      </c>
      <c r="K6730" s="5" t="s">
        <v>17</v>
      </c>
    </row>
    <row r="6731" spans="1:11">
      <c r="A6731" s="5" t="s">
        <v>25402</v>
      </c>
      <c r="B6731" s="5" t="s">
        <v>25403</v>
      </c>
      <c r="C6731" s="5" t="s">
        <v>25404</v>
      </c>
      <c r="D6731" s="5" t="s">
        <v>25405</v>
      </c>
      <c r="E6731" s="6">
        <v>45690</v>
      </c>
      <c r="F6731" s="5" t="s">
        <v>56</v>
      </c>
      <c r="G6731" s="5">
        <v>4</v>
      </c>
      <c r="H6731" s="5">
        <v>0</v>
      </c>
      <c r="I6731" s="5">
        <v>360</v>
      </c>
      <c r="J6731" s="5" t="s">
        <v>90</v>
      </c>
      <c r="K6731" s="5" t="s">
        <v>17</v>
      </c>
    </row>
    <row r="6732" spans="1:11">
      <c r="A6732" s="5" t="s">
        <v>25406</v>
      </c>
      <c r="B6732" s="5" t="s">
        <v>25407</v>
      </c>
      <c r="C6732" s="5" t="s">
        <v>25408</v>
      </c>
      <c r="D6732" s="5" t="s">
        <v>25409</v>
      </c>
      <c r="E6732" s="6">
        <v>45653</v>
      </c>
      <c r="F6732" s="5" t="s">
        <v>42</v>
      </c>
      <c r="G6732" s="5">
        <v>1</v>
      </c>
      <c r="H6732" s="5">
        <v>0</v>
      </c>
      <c r="I6732" s="5">
        <v>200</v>
      </c>
      <c r="J6732" s="5" t="s">
        <v>84</v>
      </c>
      <c r="K6732" s="5" t="s">
        <v>17</v>
      </c>
    </row>
    <row r="6733" spans="1:11">
      <c r="A6733" s="5" t="s">
        <v>25410</v>
      </c>
      <c r="B6733" s="5" t="s">
        <v>25411</v>
      </c>
      <c r="C6733" s="5" t="s">
        <v>25412</v>
      </c>
      <c r="D6733" s="5" t="s">
        <v>22210</v>
      </c>
      <c r="E6733" s="6">
        <v>45447</v>
      </c>
      <c r="F6733" s="5" t="s">
        <v>83</v>
      </c>
      <c r="G6733" s="5">
        <v>2</v>
      </c>
      <c r="H6733" s="5">
        <v>0</v>
      </c>
      <c r="I6733" s="5">
        <v>300</v>
      </c>
      <c r="J6733" s="5" t="s">
        <v>33</v>
      </c>
      <c r="K6733" s="5" t="s">
        <v>17</v>
      </c>
    </row>
    <row r="6734" spans="1:11">
      <c r="A6734" s="5" t="s">
        <v>25413</v>
      </c>
      <c r="B6734" s="5" t="s">
        <v>25414</v>
      </c>
      <c r="C6734" s="5" t="s">
        <v>25415</v>
      </c>
      <c r="D6734" s="5" t="s">
        <v>1039</v>
      </c>
      <c r="E6734" s="6">
        <v>45635</v>
      </c>
      <c r="F6734" s="5" t="s">
        <v>73</v>
      </c>
      <c r="G6734" s="5">
        <v>3</v>
      </c>
      <c r="H6734" s="5">
        <v>0</v>
      </c>
      <c r="I6734" s="5">
        <v>360</v>
      </c>
      <c r="J6734" s="5" t="s">
        <v>23</v>
      </c>
      <c r="K6734" s="5" t="s">
        <v>17</v>
      </c>
    </row>
    <row r="6735" spans="1:11">
      <c r="A6735" s="5" t="s">
        <v>25416</v>
      </c>
      <c r="B6735" s="5" t="s">
        <v>25417</v>
      </c>
      <c r="C6735" s="5" t="s">
        <v>25418</v>
      </c>
      <c r="D6735" s="5" t="s">
        <v>4840</v>
      </c>
      <c r="E6735" s="6">
        <v>45468</v>
      </c>
      <c r="F6735" s="5" t="s">
        <v>73</v>
      </c>
      <c r="G6735" s="5">
        <v>3</v>
      </c>
      <c r="H6735" s="5">
        <v>10</v>
      </c>
      <c r="I6735" s="5">
        <v>324</v>
      </c>
      <c r="J6735" s="5" t="s">
        <v>84</v>
      </c>
      <c r="K6735" s="5" t="s">
        <v>17</v>
      </c>
    </row>
    <row r="6736" spans="1:11">
      <c r="A6736" s="5" t="s">
        <v>25419</v>
      </c>
      <c r="B6736" s="5" t="s">
        <v>25420</v>
      </c>
      <c r="C6736" s="5" t="s">
        <v>25421</v>
      </c>
      <c r="D6736" s="5" t="s">
        <v>25422</v>
      </c>
      <c r="E6736" s="6">
        <v>45508</v>
      </c>
      <c r="F6736" s="5" t="s">
        <v>47</v>
      </c>
      <c r="G6736" s="5">
        <v>1</v>
      </c>
      <c r="H6736" s="5">
        <v>0</v>
      </c>
      <c r="I6736" s="5">
        <v>1200</v>
      </c>
      <c r="J6736" s="5" t="s">
        <v>16</v>
      </c>
      <c r="K6736" s="5" t="s">
        <v>17</v>
      </c>
    </row>
    <row r="6737" spans="1:11">
      <c r="A6737" s="5" t="s">
        <v>25423</v>
      </c>
      <c r="B6737" s="5" t="s">
        <v>25424</v>
      </c>
      <c r="C6737" s="5" t="s">
        <v>25425</v>
      </c>
      <c r="D6737" s="5" t="s">
        <v>25426</v>
      </c>
      <c r="E6737" s="6">
        <v>45436</v>
      </c>
      <c r="F6737" s="5" t="s">
        <v>89</v>
      </c>
      <c r="G6737" s="5">
        <v>3</v>
      </c>
      <c r="H6737" s="5">
        <v>0</v>
      </c>
      <c r="I6737" s="5">
        <v>150</v>
      </c>
      <c r="J6737" s="5" t="s">
        <v>23</v>
      </c>
      <c r="K6737" s="5" t="s">
        <v>17</v>
      </c>
    </row>
    <row r="6738" spans="1:11">
      <c r="A6738" s="5" t="s">
        <v>25427</v>
      </c>
      <c r="B6738" s="5" t="s">
        <v>25428</v>
      </c>
      <c r="C6738" s="5" t="s">
        <v>25429</v>
      </c>
      <c r="D6738" s="5" t="s">
        <v>25430</v>
      </c>
      <c r="E6738" s="6">
        <v>45612</v>
      </c>
      <c r="F6738" s="5" t="s">
        <v>22</v>
      </c>
      <c r="G6738" s="5">
        <v>2</v>
      </c>
      <c r="H6738" s="5">
        <v>0</v>
      </c>
      <c r="I6738" s="5">
        <v>200</v>
      </c>
      <c r="J6738" s="5" t="s">
        <v>23</v>
      </c>
      <c r="K6738" s="5" t="s">
        <v>78</v>
      </c>
    </row>
    <row r="6739" spans="1:11">
      <c r="A6739" s="5" t="s">
        <v>25431</v>
      </c>
      <c r="B6739" s="5" t="s">
        <v>25432</v>
      </c>
      <c r="C6739" s="5" t="s">
        <v>25433</v>
      </c>
      <c r="D6739" s="5" t="s">
        <v>25434</v>
      </c>
      <c r="E6739" s="6">
        <v>45503</v>
      </c>
      <c r="F6739" s="5" t="s">
        <v>28</v>
      </c>
      <c r="G6739" s="5">
        <v>2</v>
      </c>
      <c r="H6739" s="5">
        <v>5</v>
      </c>
      <c r="I6739" s="5">
        <v>570</v>
      </c>
      <c r="J6739" s="5" t="s">
        <v>23</v>
      </c>
      <c r="K6739" s="5" t="s">
        <v>17</v>
      </c>
    </row>
    <row r="6740" spans="1:11">
      <c r="A6740" s="5" t="s">
        <v>25435</v>
      </c>
      <c r="B6740" s="5" t="s">
        <v>25436</v>
      </c>
      <c r="C6740" s="5" t="s">
        <v>25437</v>
      </c>
      <c r="D6740" s="5" t="s">
        <v>25438</v>
      </c>
      <c r="E6740" s="6">
        <v>45571</v>
      </c>
      <c r="F6740" s="5" t="s">
        <v>22</v>
      </c>
      <c r="G6740" s="5">
        <v>3</v>
      </c>
      <c r="H6740" s="5">
        <v>5</v>
      </c>
      <c r="I6740" s="5">
        <v>285</v>
      </c>
      <c r="J6740" s="5" t="s">
        <v>33</v>
      </c>
      <c r="K6740" s="5" t="s">
        <v>17</v>
      </c>
    </row>
    <row r="6741" spans="1:11">
      <c r="A6741" s="5" t="s">
        <v>25439</v>
      </c>
      <c r="B6741" s="5" t="s">
        <v>25440</v>
      </c>
      <c r="C6741" s="5" t="s">
        <v>25441</v>
      </c>
      <c r="D6741" s="5" t="s">
        <v>25442</v>
      </c>
      <c r="E6741" s="6">
        <v>45433</v>
      </c>
      <c r="F6741" s="5" t="s">
        <v>15</v>
      </c>
      <c r="G6741" s="5">
        <v>4</v>
      </c>
      <c r="H6741" s="5">
        <v>0</v>
      </c>
      <c r="I6741" s="5">
        <v>3200</v>
      </c>
      <c r="J6741" s="5" t="s">
        <v>23</v>
      </c>
      <c r="K6741" s="5" t="s">
        <v>17</v>
      </c>
    </row>
    <row r="6742" spans="1:11">
      <c r="A6742" s="5" t="s">
        <v>25443</v>
      </c>
      <c r="B6742" s="5" t="s">
        <v>25444</v>
      </c>
      <c r="C6742" s="5" t="s">
        <v>25445</v>
      </c>
      <c r="D6742" s="5" t="s">
        <v>16255</v>
      </c>
      <c r="E6742" s="6">
        <v>45623</v>
      </c>
      <c r="F6742" s="5" t="s">
        <v>89</v>
      </c>
      <c r="G6742" s="5">
        <v>3</v>
      </c>
      <c r="H6742" s="5">
        <v>0</v>
      </c>
      <c r="I6742" s="5">
        <v>150</v>
      </c>
      <c r="J6742" s="5" t="s">
        <v>84</v>
      </c>
      <c r="K6742" s="5" t="s">
        <v>17</v>
      </c>
    </row>
    <row r="6743" spans="1:11">
      <c r="A6743" s="5" t="s">
        <v>25446</v>
      </c>
      <c r="B6743" s="5" t="s">
        <v>25447</v>
      </c>
      <c r="C6743" s="5" t="s">
        <v>25448</v>
      </c>
      <c r="D6743" s="5" t="s">
        <v>25449</v>
      </c>
      <c r="E6743" s="6">
        <v>45474</v>
      </c>
      <c r="F6743" s="5" t="s">
        <v>73</v>
      </c>
      <c r="G6743" s="5">
        <v>4</v>
      </c>
      <c r="H6743" s="5">
        <v>15</v>
      </c>
      <c r="I6743" s="5">
        <v>408</v>
      </c>
      <c r="J6743" s="5" t="s">
        <v>33</v>
      </c>
      <c r="K6743" s="5" t="s">
        <v>17</v>
      </c>
    </row>
    <row r="6744" spans="1:11">
      <c r="A6744" s="5" t="s">
        <v>25450</v>
      </c>
      <c r="B6744" s="5" t="s">
        <v>25451</v>
      </c>
      <c r="C6744" s="5" t="s">
        <v>25452</v>
      </c>
      <c r="D6744" s="5" t="s">
        <v>25453</v>
      </c>
      <c r="E6744" s="6">
        <v>45695</v>
      </c>
      <c r="F6744" s="5" t="s">
        <v>47</v>
      </c>
      <c r="G6744" s="5">
        <v>2</v>
      </c>
      <c r="H6744" s="5">
        <v>10</v>
      </c>
      <c r="I6744" s="5">
        <v>2160</v>
      </c>
      <c r="J6744" s="5" t="s">
        <v>33</v>
      </c>
      <c r="K6744" s="5" t="s">
        <v>17</v>
      </c>
    </row>
    <row r="6745" spans="1:11">
      <c r="A6745" s="7" t="s">
        <v>25454</v>
      </c>
      <c r="B6745" s="5" t="s">
        <v>25455</v>
      </c>
      <c r="C6745" s="5" t="s">
        <v>25456</v>
      </c>
      <c r="D6745" s="5" t="s">
        <v>25457</v>
      </c>
      <c r="E6745" s="6">
        <v>45538</v>
      </c>
      <c r="F6745" s="5" t="s">
        <v>28</v>
      </c>
      <c r="G6745" s="5">
        <v>1</v>
      </c>
      <c r="H6745" s="5">
        <v>10</v>
      </c>
      <c r="I6745" s="5">
        <v>270</v>
      </c>
      <c r="J6745" s="5" t="s">
        <v>23</v>
      </c>
      <c r="K6745" s="5" t="s">
        <v>17</v>
      </c>
    </row>
    <row r="6746" spans="1:11">
      <c r="A6746" s="5" t="s">
        <v>25458</v>
      </c>
      <c r="B6746" s="5" t="s">
        <v>10106</v>
      </c>
      <c r="C6746" s="5" t="s">
        <v>25459</v>
      </c>
      <c r="D6746" s="5" t="s">
        <v>25460</v>
      </c>
      <c r="E6746" s="6">
        <v>45704</v>
      </c>
      <c r="F6746" s="5" t="s">
        <v>89</v>
      </c>
      <c r="G6746" s="5">
        <v>3</v>
      </c>
      <c r="H6746" s="5">
        <v>0</v>
      </c>
      <c r="I6746" s="5">
        <v>150</v>
      </c>
      <c r="J6746" s="5" t="s">
        <v>16</v>
      </c>
      <c r="K6746" s="5" t="s">
        <v>17</v>
      </c>
    </row>
    <row r="6747" spans="1:11">
      <c r="A6747" s="5" t="s">
        <v>25461</v>
      </c>
      <c r="B6747" s="5" t="s">
        <v>25462</v>
      </c>
      <c r="C6747" s="5" t="s">
        <v>25463</v>
      </c>
      <c r="D6747" s="5" t="s">
        <v>25464</v>
      </c>
      <c r="E6747" s="6">
        <v>45754</v>
      </c>
      <c r="F6747" s="5" t="s">
        <v>42</v>
      </c>
      <c r="G6747" s="5">
        <v>2</v>
      </c>
      <c r="H6747" s="5">
        <v>0</v>
      </c>
      <c r="I6747" s="5">
        <v>400</v>
      </c>
      <c r="J6747" s="5" t="s">
        <v>16</v>
      </c>
      <c r="K6747" s="5" t="s">
        <v>17</v>
      </c>
    </row>
    <row r="6748" spans="1:11">
      <c r="A6748" s="5" t="s">
        <v>25465</v>
      </c>
      <c r="B6748" s="5" t="s">
        <v>25466</v>
      </c>
      <c r="C6748" s="5" t="s">
        <v>25467</v>
      </c>
      <c r="D6748" s="5" t="s">
        <v>3920</v>
      </c>
      <c r="E6748" s="6">
        <v>45543</v>
      </c>
      <c r="F6748" s="5" t="s">
        <v>89</v>
      </c>
      <c r="G6748" s="5">
        <v>1</v>
      </c>
      <c r="H6748" s="5">
        <v>0</v>
      </c>
      <c r="I6748" s="5">
        <v>50</v>
      </c>
      <c r="J6748" s="5" t="s">
        <v>33</v>
      </c>
      <c r="K6748" s="5" t="s">
        <v>17</v>
      </c>
    </row>
    <row r="6749" spans="1:11">
      <c r="A6749" s="5" t="s">
        <v>25468</v>
      </c>
      <c r="B6749" s="5" t="s">
        <v>17545</v>
      </c>
      <c r="C6749" s="5" t="s">
        <v>25469</v>
      </c>
      <c r="D6749" s="5" t="s">
        <v>9479</v>
      </c>
      <c r="E6749" s="6">
        <v>45564</v>
      </c>
      <c r="F6749" s="5" t="s">
        <v>15</v>
      </c>
      <c r="G6749" s="5">
        <v>3</v>
      </c>
      <c r="H6749" s="5">
        <v>0</v>
      </c>
      <c r="I6749" s="5">
        <v>2400</v>
      </c>
      <c r="J6749" s="5" t="s">
        <v>90</v>
      </c>
      <c r="K6749" s="5" t="s">
        <v>17</v>
      </c>
    </row>
    <row r="6750" spans="1:11">
      <c r="A6750" s="5" t="s">
        <v>25470</v>
      </c>
      <c r="B6750" s="5" t="s">
        <v>25471</v>
      </c>
      <c r="C6750" s="5" t="s">
        <v>25472</v>
      </c>
      <c r="D6750" s="5" t="s">
        <v>25473</v>
      </c>
      <c r="E6750" s="6">
        <v>45647</v>
      </c>
      <c r="F6750" s="5" t="s">
        <v>56</v>
      </c>
      <c r="G6750" s="5">
        <v>3</v>
      </c>
      <c r="H6750" s="5">
        <v>0</v>
      </c>
      <c r="I6750" s="5">
        <v>270</v>
      </c>
      <c r="J6750" s="5" t="s">
        <v>33</v>
      </c>
      <c r="K6750" s="5" t="s">
        <v>17</v>
      </c>
    </row>
    <row r="6751" spans="1:11">
      <c r="A6751" s="5" t="s">
        <v>25474</v>
      </c>
      <c r="B6751" s="5" t="s">
        <v>25475</v>
      </c>
      <c r="C6751" s="5" t="s">
        <v>25476</v>
      </c>
      <c r="D6751" s="5" t="s">
        <v>12508</v>
      </c>
      <c r="E6751" s="6">
        <v>45756</v>
      </c>
      <c r="F6751" s="5" t="s">
        <v>56</v>
      </c>
      <c r="G6751" s="5">
        <v>3</v>
      </c>
      <c r="H6751" s="5">
        <v>10</v>
      </c>
      <c r="I6751" s="5">
        <v>243</v>
      </c>
      <c r="J6751" s="5" t="s">
        <v>16</v>
      </c>
      <c r="K6751" s="5" t="s">
        <v>17</v>
      </c>
    </row>
    <row r="6752" spans="1:11">
      <c r="A6752" s="5" t="s">
        <v>25477</v>
      </c>
      <c r="B6752" s="5" t="s">
        <v>25478</v>
      </c>
      <c r="C6752" s="5" t="s">
        <v>25479</v>
      </c>
      <c r="D6752" s="5" t="s">
        <v>20770</v>
      </c>
      <c r="E6752" s="6">
        <v>45462</v>
      </c>
      <c r="F6752" s="5" t="s">
        <v>47</v>
      </c>
      <c r="G6752" s="5">
        <v>4</v>
      </c>
      <c r="H6752" s="5">
        <v>10</v>
      </c>
      <c r="I6752" s="5">
        <v>4320</v>
      </c>
      <c r="J6752" s="5" t="s">
        <v>84</v>
      </c>
      <c r="K6752" s="5" t="s">
        <v>17</v>
      </c>
    </row>
    <row r="6753" spans="1:11">
      <c r="A6753" s="5" t="s">
        <v>25480</v>
      </c>
      <c r="B6753" s="5" t="s">
        <v>25481</v>
      </c>
      <c r="C6753" s="5" t="s">
        <v>25482</v>
      </c>
      <c r="D6753" s="5" t="s">
        <v>25483</v>
      </c>
      <c r="E6753" s="6">
        <v>45661</v>
      </c>
      <c r="F6753" s="5" t="s">
        <v>56</v>
      </c>
      <c r="G6753" s="5">
        <v>3</v>
      </c>
      <c r="H6753" s="5">
        <v>0</v>
      </c>
      <c r="I6753" s="5">
        <v>270</v>
      </c>
      <c r="J6753" s="5" t="s">
        <v>23</v>
      </c>
      <c r="K6753" s="5" t="s">
        <v>17</v>
      </c>
    </row>
    <row r="6754" spans="1:11">
      <c r="A6754" s="5" t="s">
        <v>25484</v>
      </c>
      <c r="B6754" s="5" t="s">
        <v>25485</v>
      </c>
      <c r="C6754" s="5" t="s">
        <v>25486</v>
      </c>
      <c r="D6754" s="5" t="s">
        <v>25487</v>
      </c>
      <c r="E6754" s="6">
        <v>45553</v>
      </c>
      <c r="F6754" s="5" t="s">
        <v>28</v>
      </c>
      <c r="G6754" s="5">
        <v>4</v>
      </c>
      <c r="H6754" s="5">
        <v>15</v>
      </c>
      <c r="I6754" s="5">
        <v>1020</v>
      </c>
      <c r="J6754" s="5" t="s">
        <v>90</v>
      </c>
      <c r="K6754" s="5" t="s">
        <v>17</v>
      </c>
    </row>
    <row r="6755" spans="1:11">
      <c r="A6755" s="5" t="s">
        <v>25488</v>
      </c>
      <c r="B6755" s="5" t="s">
        <v>25489</v>
      </c>
      <c r="C6755" s="5" t="s">
        <v>25490</v>
      </c>
      <c r="D6755" s="5" t="s">
        <v>158</v>
      </c>
      <c r="E6755" s="6">
        <v>45644</v>
      </c>
      <c r="F6755" s="5" t="s">
        <v>83</v>
      </c>
      <c r="G6755" s="5">
        <v>1</v>
      </c>
      <c r="H6755" s="5">
        <v>0</v>
      </c>
      <c r="I6755" s="5">
        <v>150</v>
      </c>
      <c r="J6755" s="5" t="s">
        <v>23</v>
      </c>
      <c r="K6755" s="5" t="s">
        <v>17</v>
      </c>
    </row>
    <row r="6756" spans="1:11">
      <c r="A6756" s="5" t="s">
        <v>25491</v>
      </c>
      <c r="B6756" s="5" t="s">
        <v>25492</v>
      </c>
      <c r="C6756" s="5" t="s">
        <v>25493</v>
      </c>
      <c r="D6756" s="5" t="s">
        <v>25494</v>
      </c>
      <c r="E6756" s="6">
        <v>45450</v>
      </c>
      <c r="F6756" s="5" t="s">
        <v>28</v>
      </c>
      <c r="G6756" s="5">
        <v>1</v>
      </c>
      <c r="H6756" s="5">
        <v>0</v>
      </c>
      <c r="I6756" s="5">
        <v>300</v>
      </c>
      <c r="J6756" s="5" t="s">
        <v>84</v>
      </c>
      <c r="K6756" s="5" t="s">
        <v>17</v>
      </c>
    </row>
    <row r="6757" spans="1:11">
      <c r="A6757" s="5" t="s">
        <v>25495</v>
      </c>
      <c r="B6757" s="5" t="s">
        <v>25496</v>
      </c>
      <c r="C6757" s="5" t="s">
        <v>25497</v>
      </c>
      <c r="D6757" s="5" t="s">
        <v>25498</v>
      </c>
      <c r="E6757" s="6">
        <v>45726</v>
      </c>
      <c r="F6757" s="5" t="s">
        <v>83</v>
      </c>
      <c r="G6757" s="5">
        <v>2</v>
      </c>
      <c r="H6757" s="5">
        <v>0</v>
      </c>
      <c r="I6757" s="5">
        <v>300</v>
      </c>
      <c r="J6757" s="5" t="s">
        <v>16</v>
      </c>
      <c r="K6757" s="5" t="s">
        <v>17</v>
      </c>
    </row>
    <row r="6758" spans="1:11">
      <c r="A6758" s="5" t="s">
        <v>25499</v>
      </c>
      <c r="B6758" s="5" t="s">
        <v>25500</v>
      </c>
      <c r="C6758" s="5" t="s">
        <v>25501</v>
      </c>
      <c r="D6758" s="5" t="s">
        <v>25502</v>
      </c>
      <c r="E6758" s="6">
        <v>45487</v>
      </c>
      <c r="F6758" s="5" t="s">
        <v>22</v>
      </c>
      <c r="G6758" s="5">
        <v>1</v>
      </c>
      <c r="H6758" s="5">
        <v>5</v>
      </c>
      <c r="I6758" s="5">
        <v>95</v>
      </c>
      <c r="J6758" s="5" t="s">
        <v>33</v>
      </c>
      <c r="K6758" s="5" t="s">
        <v>17</v>
      </c>
    </row>
    <row r="6759" spans="1:11">
      <c r="A6759" s="5" t="s">
        <v>25503</v>
      </c>
      <c r="B6759" s="5" t="s">
        <v>25504</v>
      </c>
      <c r="C6759" s="5" t="s">
        <v>14561</v>
      </c>
      <c r="D6759" s="5" t="s">
        <v>25505</v>
      </c>
      <c r="E6759" s="6">
        <v>45570</v>
      </c>
      <c r="F6759" s="5" t="s">
        <v>22</v>
      </c>
      <c r="G6759" s="5">
        <v>3</v>
      </c>
      <c r="H6759" s="5">
        <v>10</v>
      </c>
      <c r="I6759" s="5">
        <v>270</v>
      </c>
      <c r="J6759" s="5" t="s">
        <v>16</v>
      </c>
      <c r="K6759" s="5" t="s">
        <v>17</v>
      </c>
    </row>
    <row r="6760" spans="1:11">
      <c r="A6760" s="5" t="s">
        <v>25506</v>
      </c>
      <c r="B6760" s="5" t="s">
        <v>25507</v>
      </c>
      <c r="C6760" s="5" t="s">
        <v>25508</v>
      </c>
      <c r="D6760" s="5" t="s">
        <v>25509</v>
      </c>
      <c r="E6760" s="6">
        <v>45455</v>
      </c>
      <c r="F6760" s="5" t="s">
        <v>28</v>
      </c>
      <c r="G6760" s="5">
        <v>3</v>
      </c>
      <c r="H6760" s="5">
        <v>0</v>
      </c>
      <c r="I6760" s="5">
        <v>900</v>
      </c>
      <c r="J6760" s="5" t="s">
        <v>16</v>
      </c>
      <c r="K6760" s="5" t="s">
        <v>17</v>
      </c>
    </row>
    <row r="6761" spans="1:11">
      <c r="A6761" s="5" t="s">
        <v>25510</v>
      </c>
      <c r="B6761" s="5" t="s">
        <v>25511</v>
      </c>
      <c r="C6761" s="5" t="s">
        <v>25512</v>
      </c>
      <c r="D6761" s="5" t="s">
        <v>25513</v>
      </c>
      <c r="E6761" s="6">
        <v>45425</v>
      </c>
      <c r="F6761" s="5" t="s">
        <v>83</v>
      </c>
      <c r="G6761" s="5">
        <v>3</v>
      </c>
      <c r="H6761" s="5">
        <v>10</v>
      </c>
      <c r="I6761" s="5">
        <v>405</v>
      </c>
      <c r="J6761" s="5" t="s">
        <v>33</v>
      </c>
      <c r="K6761" s="5" t="s">
        <v>17</v>
      </c>
    </row>
    <row r="6762" spans="1:11">
      <c r="A6762" s="5" t="s">
        <v>25514</v>
      </c>
      <c r="B6762" s="5" t="s">
        <v>25515</v>
      </c>
      <c r="C6762" s="5" t="s">
        <v>25516</v>
      </c>
      <c r="D6762" s="5" t="s">
        <v>25517</v>
      </c>
      <c r="E6762" s="6">
        <v>45526</v>
      </c>
      <c r="F6762" s="5" t="s">
        <v>22</v>
      </c>
      <c r="G6762" s="5">
        <v>1</v>
      </c>
      <c r="H6762" s="5">
        <v>0</v>
      </c>
      <c r="I6762" s="5">
        <v>100</v>
      </c>
      <c r="J6762" s="5" t="s">
        <v>16</v>
      </c>
      <c r="K6762" s="5" t="s">
        <v>17</v>
      </c>
    </row>
    <row r="6763" spans="1:11">
      <c r="A6763" s="5" t="s">
        <v>25518</v>
      </c>
      <c r="B6763" s="5" t="s">
        <v>25519</v>
      </c>
      <c r="C6763" s="5" t="s">
        <v>25520</v>
      </c>
      <c r="D6763" s="5" t="s">
        <v>17616</v>
      </c>
      <c r="E6763" s="6">
        <v>45529</v>
      </c>
      <c r="F6763" s="5" t="s">
        <v>28</v>
      </c>
      <c r="G6763" s="5">
        <v>1</v>
      </c>
      <c r="H6763" s="5">
        <v>0</v>
      </c>
      <c r="I6763" s="5">
        <v>300</v>
      </c>
      <c r="J6763" s="5" t="s">
        <v>23</v>
      </c>
      <c r="K6763" s="5" t="s">
        <v>17</v>
      </c>
    </row>
    <row r="6764" spans="1:11">
      <c r="A6764" s="5" t="s">
        <v>25521</v>
      </c>
      <c r="B6764" s="5" t="s">
        <v>25522</v>
      </c>
      <c r="C6764" s="5" t="s">
        <v>25523</v>
      </c>
      <c r="D6764" s="5" t="s">
        <v>25524</v>
      </c>
      <c r="E6764" s="6">
        <v>45556</v>
      </c>
      <c r="F6764" s="5" t="s">
        <v>28</v>
      </c>
      <c r="G6764" s="5">
        <v>2</v>
      </c>
      <c r="H6764" s="5">
        <v>0</v>
      </c>
      <c r="I6764" s="5">
        <v>600</v>
      </c>
      <c r="J6764" s="5" t="s">
        <v>33</v>
      </c>
      <c r="K6764" s="5" t="s">
        <v>17</v>
      </c>
    </row>
    <row r="6765" spans="1:11">
      <c r="A6765" s="7" t="s">
        <v>25525</v>
      </c>
      <c r="B6765" s="5" t="s">
        <v>25526</v>
      </c>
      <c r="C6765" s="5" t="s">
        <v>25527</v>
      </c>
      <c r="D6765" s="5" t="s">
        <v>25528</v>
      </c>
      <c r="E6765" s="6">
        <v>45427</v>
      </c>
      <c r="F6765" s="5" t="s">
        <v>73</v>
      </c>
      <c r="G6765" s="5">
        <v>1</v>
      </c>
      <c r="H6765" s="5">
        <v>10</v>
      </c>
      <c r="I6765" s="5">
        <v>108</v>
      </c>
      <c r="J6765" s="5" t="s">
        <v>84</v>
      </c>
      <c r="K6765" s="5" t="s">
        <v>17</v>
      </c>
    </row>
    <row r="6766" spans="1:11">
      <c r="A6766" s="5" t="s">
        <v>25529</v>
      </c>
      <c r="B6766" s="5" t="s">
        <v>25530</v>
      </c>
      <c r="C6766" s="5" t="s">
        <v>25531</v>
      </c>
      <c r="D6766" s="5" t="s">
        <v>25532</v>
      </c>
      <c r="E6766" s="6">
        <v>45511</v>
      </c>
      <c r="F6766" s="5" t="s">
        <v>15</v>
      </c>
      <c r="G6766" s="5">
        <v>4</v>
      </c>
      <c r="H6766" s="5">
        <v>0</v>
      </c>
      <c r="I6766" s="5">
        <v>3200</v>
      </c>
      <c r="J6766" s="5" t="s">
        <v>33</v>
      </c>
      <c r="K6766" s="5" t="s">
        <v>78</v>
      </c>
    </row>
    <row r="6767" spans="1:11">
      <c r="A6767" s="5" t="s">
        <v>25533</v>
      </c>
      <c r="B6767" s="5" t="s">
        <v>25534</v>
      </c>
      <c r="C6767" s="5" t="s">
        <v>25535</v>
      </c>
      <c r="D6767" s="5" t="s">
        <v>25536</v>
      </c>
      <c r="E6767" s="6">
        <v>45674</v>
      </c>
      <c r="F6767" s="5" t="s">
        <v>47</v>
      </c>
      <c r="G6767" s="5">
        <v>4</v>
      </c>
      <c r="H6767" s="5">
        <v>0</v>
      </c>
      <c r="I6767" s="5">
        <v>4800</v>
      </c>
      <c r="J6767" s="5" t="s">
        <v>90</v>
      </c>
      <c r="K6767" s="5" t="s">
        <v>17</v>
      </c>
    </row>
    <row r="6768" spans="1:11">
      <c r="A6768" s="5" t="s">
        <v>25537</v>
      </c>
      <c r="B6768" s="5" t="s">
        <v>25538</v>
      </c>
      <c r="C6768" s="5" t="s">
        <v>25539</v>
      </c>
      <c r="D6768" s="5" t="s">
        <v>25540</v>
      </c>
      <c r="E6768" s="6">
        <v>45555</v>
      </c>
      <c r="F6768" s="5" t="s">
        <v>15</v>
      </c>
      <c r="G6768" s="5">
        <v>3</v>
      </c>
      <c r="H6768" s="5">
        <v>0</v>
      </c>
      <c r="I6768" s="5">
        <v>2400</v>
      </c>
      <c r="J6768" s="5" t="s">
        <v>23</v>
      </c>
      <c r="K6768" s="5" t="s">
        <v>17</v>
      </c>
    </row>
    <row r="6769" spans="1:11">
      <c r="A6769" s="5" t="s">
        <v>25541</v>
      </c>
      <c r="B6769" s="5" t="s">
        <v>25542</v>
      </c>
      <c r="C6769" s="5" t="s">
        <v>25543</v>
      </c>
      <c r="D6769" s="5" t="s">
        <v>790</v>
      </c>
      <c r="E6769" s="6">
        <v>45598</v>
      </c>
      <c r="F6769" s="5" t="s">
        <v>73</v>
      </c>
      <c r="G6769" s="5">
        <v>1</v>
      </c>
      <c r="H6769" s="5">
        <v>15</v>
      </c>
      <c r="I6769" s="5">
        <v>102</v>
      </c>
      <c r="J6769" s="5" t="s">
        <v>16</v>
      </c>
      <c r="K6769" s="5" t="s">
        <v>17</v>
      </c>
    </row>
    <row r="6770" spans="1:11">
      <c r="A6770" s="5" t="s">
        <v>25544</v>
      </c>
      <c r="B6770" s="5" t="s">
        <v>25545</v>
      </c>
      <c r="C6770" s="5" t="s">
        <v>25546</v>
      </c>
      <c r="D6770" s="5" t="s">
        <v>25547</v>
      </c>
      <c r="E6770" s="6">
        <v>45597</v>
      </c>
      <c r="F6770" s="5" t="s">
        <v>73</v>
      </c>
      <c r="G6770" s="5">
        <v>4</v>
      </c>
      <c r="H6770" s="5">
        <v>5</v>
      </c>
      <c r="I6770" s="5">
        <v>456</v>
      </c>
      <c r="J6770" s="5" t="s">
        <v>16</v>
      </c>
      <c r="K6770" s="5" t="s">
        <v>17</v>
      </c>
    </row>
    <row r="6771" spans="1:11">
      <c r="A6771" s="5" t="s">
        <v>25548</v>
      </c>
      <c r="B6771" s="5" t="s">
        <v>25549</v>
      </c>
      <c r="C6771" s="5" t="s">
        <v>25550</v>
      </c>
      <c r="D6771" s="5" t="s">
        <v>25551</v>
      </c>
      <c r="E6771" s="6">
        <v>45560</v>
      </c>
      <c r="F6771" s="5" t="s">
        <v>73</v>
      </c>
      <c r="G6771" s="5">
        <v>2</v>
      </c>
      <c r="H6771" s="5">
        <v>5</v>
      </c>
      <c r="I6771" s="5">
        <v>228</v>
      </c>
      <c r="J6771" s="5" t="s">
        <v>23</v>
      </c>
      <c r="K6771" s="5" t="s">
        <v>17</v>
      </c>
    </row>
    <row r="6772" spans="1:11">
      <c r="A6772" s="5" t="s">
        <v>25552</v>
      </c>
      <c r="B6772" s="5" t="s">
        <v>25553</v>
      </c>
      <c r="C6772" s="5" t="s">
        <v>25554</v>
      </c>
      <c r="D6772" s="5" t="s">
        <v>25555</v>
      </c>
      <c r="E6772" s="6">
        <v>45404</v>
      </c>
      <c r="F6772" s="5" t="s">
        <v>15</v>
      </c>
      <c r="G6772" s="5">
        <v>4</v>
      </c>
      <c r="H6772" s="5">
        <v>5</v>
      </c>
      <c r="I6772" s="5">
        <v>3040</v>
      </c>
      <c r="J6772" s="5" t="s">
        <v>33</v>
      </c>
      <c r="K6772" s="5" t="s">
        <v>78</v>
      </c>
    </row>
    <row r="6773" spans="1:11">
      <c r="A6773" s="5" t="s">
        <v>25556</v>
      </c>
      <c r="B6773" s="5" t="s">
        <v>25557</v>
      </c>
      <c r="C6773" s="5" t="s">
        <v>25558</v>
      </c>
      <c r="D6773" s="5" t="s">
        <v>9554</v>
      </c>
      <c r="E6773" s="6">
        <v>45651</v>
      </c>
      <c r="F6773" s="5" t="s">
        <v>28</v>
      </c>
      <c r="G6773" s="5">
        <v>3</v>
      </c>
      <c r="H6773" s="5">
        <v>0</v>
      </c>
      <c r="I6773" s="5">
        <v>900</v>
      </c>
      <c r="J6773" s="5" t="s">
        <v>33</v>
      </c>
      <c r="K6773" s="5" t="s">
        <v>17</v>
      </c>
    </row>
    <row r="6774" spans="1:11">
      <c r="A6774" s="5" t="s">
        <v>25559</v>
      </c>
      <c r="B6774" s="5" t="s">
        <v>25560</v>
      </c>
      <c r="C6774" s="5" t="s">
        <v>25561</v>
      </c>
      <c r="D6774" s="5" t="s">
        <v>22922</v>
      </c>
      <c r="E6774" s="6">
        <v>45690</v>
      </c>
      <c r="F6774" s="5" t="s">
        <v>73</v>
      </c>
      <c r="G6774" s="5">
        <v>2</v>
      </c>
      <c r="H6774" s="5">
        <v>0</v>
      </c>
      <c r="I6774" s="5">
        <v>240</v>
      </c>
      <c r="J6774" s="5" t="s">
        <v>90</v>
      </c>
      <c r="K6774" s="5" t="s">
        <v>17</v>
      </c>
    </row>
    <row r="6775" spans="1:11">
      <c r="A6775" s="5" t="s">
        <v>25562</v>
      </c>
      <c r="B6775" s="5" t="s">
        <v>25563</v>
      </c>
      <c r="C6775" s="5" t="s">
        <v>25564</v>
      </c>
      <c r="D6775" s="5" t="s">
        <v>25565</v>
      </c>
      <c r="E6775" s="6">
        <v>45727</v>
      </c>
      <c r="F6775" s="5" t="s">
        <v>47</v>
      </c>
      <c r="G6775" s="5">
        <v>2</v>
      </c>
      <c r="H6775" s="5">
        <v>0</v>
      </c>
      <c r="I6775" s="5">
        <v>2400</v>
      </c>
      <c r="J6775" s="5" t="s">
        <v>33</v>
      </c>
      <c r="K6775" s="5" t="s">
        <v>17</v>
      </c>
    </row>
    <row r="6776" spans="1:11">
      <c r="A6776" s="5" t="s">
        <v>25566</v>
      </c>
      <c r="B6776" s="5" t="s">
        <v>25567</v>
      </c>
      <c r="C6776" s="5" t="s">
        <v>25568</v>
      </c>
      <c r="D6776" s="5" t="s">
        <v>17722</v>
      </c>
      <c r="E6776" s="6">
        <v>45496</v>
      </c>
      <c r="F6776" s="5" t="s">
        <v>42</v>
      </c>
      <c r="G6776" s="5">
        <v>4</v>
      </c>
      <c r="H6776" s="5">
        <v>0</v>
      </c>
      <c r="I6776" s="5">
        <v>800</v>
      </c>
      <c r="J6776" s="5" t="s">
        <v>16</v>
      </c>
      <c r="K6776" s="5" t="s">
        <v>17</v>
      </c>
    </row>
    <row r="6777" spans="1:11">
      <c r="A6777" s="5" t="s">
        <v>25569</v>
      </c>
      <c r="B6777" s="5" t="s">
        <v>25570</v>
      </c>
      <c r="C6777" s="5" t="s">
        <v>25571</v>
      </c>
      <c r="D6777" s="5" t="s">
        <v>25572</v>
      </c>
      <c r="E6777" s="6">
        <v>45412</v>
      </c>
      <c r="F6777" s="5" t="s">
        <v>73</v>
      </c>
      <c r="G6777" s="5">
        <v>2</v>
      </c>
      <c r="H6777" s="5">
        <v>10</v>
      </c>
      <c r="I6777" s="5">
        <v>216</v>
      </c>
      <c r="J6777" s="5" t="s">
        <v>23</v>
      </c>
      <c r="K6777" s="5" t="s">
        <v>17</v>
      </c>
    </row>
    <row r="6778" spans="1:11">
      <c r="A6778" s="5" t="s">
        <v>25573</v>
      </c>
      <c r="B6778" s="5" t="s">
        <v>25574</v>
      </c>
      <c r="C6778" s="5" t="s">
        <v>25575</v>
      </c>
      <c r="D6778" s="5" t="s">
        <v>25576</v>
      </c>
      <c r="E6778" s="6">
        <v>45753</v>
      </c>
      <c r="F6778" s="5" t="s">
        <v>73</v>
      </c>
      <c r="G6778" s="5">
        <v>3</v>
      </c>
      <c r="H6778" s="5">
        <v>15</v>
      </c>
      <c r="I6778" s="5">
        <v>306</v>
      </c>
      <c r="J6778" s="5" t="s">
        <v>16</v>
      </c>
      <c r="K6778" s="5" t="s">
        <v>17</v>
      </c>
    </row>
    <row r="6779" spans="1:11">
      <c r="A6779" s="5" t="s">
        <v>25577</v>
      </c>
      <c r="B6779" s="5" t="s">
        <v>25578</v>
      </c>
      <c r="C6779" s="5" t="s">
        <v>25579</v>
      </c>
      <c r="D6779" s="5" t="s">
        <v>25580</v>
      </c>
      <c r="E6779" s="6">
        <v>45464</v>
      </c>
      <c r="F6779" s="5" t="s">
        <v>22</v>
      </c>
      <c r="G6779" s="5">
        <v>3</v>
      </c>
      <c r="H6779" s="5">
        <v>0</v>
      </c>
      <c r="I6779" s="5">
        <v>300</v>
      </c>
      <c r="J6779" s="5" t="s">
        <v>84</v>
      </c>
      <c r="K6779" s="5" t="s">
        <v>17</v>
      </c>
    </row>
    <row r="6780" spans="1:11">
      <c r="A6780" s="5" t="s">
        <v>25581</v>
      </c>
      <c r="B6780" s="5" t="s">
        <v>25582</v>
      </c>
      <c r="C6780" s="5" t="s">
        <v>25583</v>
      </c>
      <c r="D6780" s="5" t="s">
        <v>25584</v>
      </c>
      <c r="E6780" s="6">
        <v>45761</v>
      </c>
      <c r="F6780" s="5" t="s">
        <v>22</v>
      </c>
      <c r="G6780" s="5">
        <v>3</v>
      </c>
      <c r="H6780" s="5">
        <v>5</v>
      </c>
      <c r="I6780" s="5">
        <v>285</v>
      </c>
      <c r="J6780" s="5" t="s">
        <v>84</v>
      </c>
      <c r="K6780" s="5" t="s">
        <v>17</v>
      </c>
    </row>
    <row r="6781" spans="1:11">
      <c r="A6781" s="5" t="s">
        <v>25585</v>
      </c>
      <c r="B6781" s="5" t="s">
        <v>25586</v>
      </c>
      <c r="C6781" s="5" t="s">
        <v>25587</v>
      </c>
      <c r="D6781" s="5" t="s">
        <v>25588</v>
      </c>
      <c r="E6781" s="6">
        <v>45444</v>
      </c>
      <c r="F6781" s="5" t="s">
        <v>83</v>
      </c>
      <c r="G6781" s="5">
        <v>2</v>
      </c>
      <c r="H6781" s="5">
        <v>0</v>
      </c>
      <c r="I6781" s="5">
        <v>300</v>
      </c>
      <c r="J6781" s="5" t="s">
        <v>90</v>
      </c>
      <c r="K6781" s="5" t="s">
        <v>17</v>
      </c>
    </row>
    <row r="6782" spans="1:11">
      <c r="A6782" s="5" t="s">
        <v>25589</v>
      </c>
      <c r="B6782" s="5" t="s">
        <v>25590</v>
      </c>
      <c r="C6782" s="5" t="s">
        <v>25591</v>
      </c>
      <c r="D6782" s="5" t="s">
        <v>25592</v>
      </c>
      <c r="E6782" s="6">
        <v>45766</v>
      </c>
      <c r="F6782" s="5" t="s">
        <v>56</v>
      </c>
      <c r="G6782" s="5">
        <v>3</v>
      </c>
      <c r="H6782" s="5">
        <v>5</v>
      </c>
      <c r="I6782" s="5">
        <v>256.5</v>
      </c>
      <c r="J6782" s="5" t="s">
        <v>84</v>
      </c>
      <c r="K6782" s="5" t="s">
        <v>17</v>
      </c>
    </row>
    <row r="6783" spans="1:11">
      <c r="A6783" s="5" t="s">
        <v>25593</v>
      </c>
      <c r="B6783" s="5" t="s">
        <v>25594</v>
      </c>
      <c r="C6783" s="5" t="s">
        <v>25595</v>
      </c>
      <c r="D6783" s="5" t="s">
        <v>25596</v>
      </c>
      <c r="E6783" s="6">
        <v>45432</v>
      </c>
      <c r="F6783" s="5" t="s">
        <v>56</v>
      </c>
      <c r="G6783" s="5">
        <v>2</v>
      </c>
      <c r="H6783" s="5">
        <v>15</v>
      </c>
      <c r="I6783" s="5">
        <v>153</v>
      </c>
      <c r="J6783" s="5" t="s">
        <v>90</v>
      </c>
      <c r="K6783" s="5" t="s">
        <v>78</v>
      </c>
    </row>
    <row r="6784" spans="1:11">
      <c r="A6784" s="5" t="s">
        <v>25597</v>
      </c>
      <c r="B6784" s="5" t="s">
        <v>25598</v>
      </c>
      <c r="C6784" s="5" t="s">
        <v>25599</v>
      </c>
      <c r="D6784" s="5" t="s">
        <v>25600</v>
      </c>
      <c r="E6784" s="6">
        <v>45441</v>
      </c>
      <c r="F6784" s="5" t="s">
        <v>22</v>
      </c>
      <c r="G6784" s="5">
        <v>1</v>
      </c>
      <c r="H6784" s="5">
        <v>10</v>
      </c>
      <c r="I6784" s="5">
        <v>90</v>
      </c>
      <c r="J6784" s="5" t="s">
        <v>90</v>
      </c>
      <c r="K6784" s="5" t="s">
        <v>17</v>
      </c>
    </row>
    <row r="6785" spans="1:11">
      <c r="A6785" s="5" t="s">
        <v>25601</v>
      </c>
      <c r="B6785" s="5" t="s">
        <v>25602</v>
      </c>
      <c r="C6785" s="5" t="s">
        <v>25603</v>
      </c>
      <c r="D6785" s="5" t="s">
        <v>25604</v>
      </c>
      <c r="E6785" s="6">
        <v>45543</v>
      </c>
      <c r="F6785" s="5" t="s">
        <v>56</v>
      </c>
      <c r="G6785" s="5">
        <v>2</v>
      </c>
      <c r="H6785" s="5">
        <v>10</v>
      </c>
      <c r="I6785" s="5">
        <v>162</v>
      </c>
      <c r="J6785" s="5" t="s">
        <v>23</v>
      </c>
      <c r="K6785" s="5" t="s">
        <v>78</v>
      </c>
    </row>
    <row r="6786" spans="1:11">
      <c r="A6786" s="5" t="s">
        <v>25605</v>
      </c>
      <c r="B6786" s="5" t="s">
        <v>1333</v>
      </c>
      <c r="C6786" s="5" t="s">
        <v>25606</v>
      </c>
      <c r="D6786" s="5" t="s">
        <v>25607</v>
      </c>
      <c r="E6786" s="6">
        <v>45408</v>
      </c>
      <c r="F6786" s="5" t="s">
        <v>89</v>
      </c>
      <c r="G6786" s="5">
        <v>2</v>
      </c>
      <c r="H6786" s="5">
        <v>5</v>
      </c>
      <c r="I6786" s="5">
        <v>95</v>
      </c>
      <c r="J6786" s="5" t="s">
        <v>90</v>
      </c>
      <c r="K6786" s="5" t="s">
        <v>17</v>
      </c>
    </row>
    <row r="6787" spans="1:11">
      <c r="A6787" s="5" t="s">
        <v>25608</v>
      </c>
      <c r="B6787" s="5" t="s">
        <v>25609</v>
      </c>
      <c r="C6787" s="5" t="s">
        <v>25610</v>
      </c>
      <c r="D6787" s="5" t="s">
        <v>25611</v>
      </c>
      <c r="E6787" s="6">
        <v>45542</v>
      </c>
      <c r="F6787" s="5" t="s">
        <v>56</v>
      </c>
      <c r="G6787" s="5">
        <v>3</v>
      </c>
      <c r="H6787" s="5">
        <v>5</v>
      </c>
      <c r="I6787" s="5">
        <v>256.5</v>
      </c>
      <c r="J6787" s="5" t="s">
        <v>33</v>
      </c>
      <c r="K6787" s="5" t="s">
        <v>17</v>
      </c>
    </row>
    <row r="6788" spans="1:11">
      <c r="A6788" s="5" t="s">
        <v>25612</v>
      </c>
      <c r="B6788" s="5" t="s">
        <v>25613</v>
      </c>
      <c r="C6788" s="5" t="s">
        <v>25614</v>
      </c>
      <c r="D6788" s="5" t="s">
        <v>25615</v>
      </c>
      <c r="E6788" s="6">
        <v>45686</v>
      </c>
      <c r="F6788" s="5" t="s">
        <v>22</v>
      </c>
      <c r="G6788" s="5">
        <v>4</v>
      </c>
      <c r="H6788" s="5">
        <v>5</v>
      </c>
      <c r="I6788" s="5">
        <v>380</v>
      </c>
      <c r="J6788" s="5" t="s">
        <v>84</v>
      </c>
      <c r="K6788" s="5" t="s">
        <v>17</v>
      </c>
    </row>
    <row r="6789" spans="1:11">
      <c r="A6789" s="5" t="s">
        <v>25616</v>
      </c>
      <c r="B6789" s="5" t="s">
        <v>25617</v>
      </c>
      <c r="C6789" s="5" t="s">
        <v>19198</v>
      </c>
      <c r="D6789" s="5" t="s">
        <v>25618</v>
      </c>
      <c r="E6789" s="6">
        <v>45758</v>
      </c>
      <c r="F6789" s="5" t="s">
        <v>15</v>
      </c>
      <c r="G6789" s="5">
        <v>4</v>
      </c>
      <c r="H6789" s="5">
        <v>5</v>
      </c>
      <c r="I6789" s="5">
        <v>3040</v>
      </c>
      <c r="J6789" s="5" t="s">
        <v>23</v>
      </c>
      <c r="K6789" s="5" t="s">
        <v>17</v>
      </c>
    </row>
    <row r="6790" spans="1:11">
      <c r="A6790" s="5" t="s">
        <v>25619</v>
      </c>
      <c r="B6790" s="5" t="s">
        <v>25620</v>
      </c>
      <c r="C6790" s="5" t="s">
        <v>25621</v>
      </c>
      <c r="D6790" s="5" t="s">
        <v>9592</v>
      </c>
      <c r="E6790" s="6">
        <v>45619</v>
      </c>
      <c r="F6790" s="5" t="s">
        <v>73</v>
      </c>
      <c r="G6790" s="5">
        <v>1</v>
      </c>
      <c r="H6790" s="5">
        <v>0</v>
      </c>
      <c r="I6790" s="5">
        <v>120</v>
      </c>
      <c r="J6790" s="5" t="s">
        <v>16</v>
      </c>
      <c r="K6790" s="5" t="s">
        <v>17</v>
      </c>
    </row>
    <row r="6791" spans="1:11">
      <c r="A6791" s="5" t="s">
        <v>25622</v>
      </c>
      <c r="B6791" s="5" t="s">
        <v>25623</v>
      </c>
      <c r="C6791" s="5" t="s">
        <v>25624</v>
      </c>
      <c r="D6791" s="5" t="s">
        <v>25625</v>
      </c>
      <c r="E6791" s="6">
        <v>45574</v>
      </c>
      <c r="F6791" s="5" t="s">
        <v>89</v>
      </c>
      <c r="G6791" s="5">
        <v>2</v>
      </c>
      <c r="H6791" s="5">
        <v>10</v>
      </c>
      <c r="I6791" s="5">
        <v>90</v>
      </c>
      <c r="J6791" s="5" t="s">
        <v>33</v>
      </c>
      <c r="K6791" s="5" t="s">
        <v>17</v>
      </c>
    </row>
    <row r="6792" spans="1:11">
      <c r="A6792" s="5" t="s">
        <v>25626</v>
      </c>
      <c r="B6792" s="5" t="s">
        <v>25627</v>
      </c>
      <c r="C6792" s="5" t="s">
        <v>25628</v>
      </c>
      <c r="D6792" s="5" t="s">
        <v>25629</v>
      </c>
      <c r="E6792" s="6">
        <v>45550</v>
      </c>
      <c r="F6792" s="5" t="s">
        <v>73</v>
      </c>
      <c r="G6792" s="5">
        <v>3</v>
      </c>
      <c r="H6792" s="5">
        <v>10</v>
      </c>
      <c r="I6792" s="5">
        <v>324</v>
      </c>
      <c r="J6792" s="5" t="s">
        <v>84</v>
      </c>
      <c r="K6792" s="5" t="s">
        <v>17</v>
      </c>
    </row>
    <row r="6793" spans="1:11">
      <c r="A6793" s="5" t="s">
        <v>25630</v>
      </c>
      <c r="B6793" s="5" t="s">
        <v>25631</v>
      </c>
      <c r="C6793" s="5" t="s">
        <v>25632</v>
      </c>
      <c r="D6793" s="5" t="s">
        <v>11838</v>
      </c>
      <c r="E6793" s="6">
        <v>45557</v>
      </c>
      <c r="F6793" s="5" t="s">
        <v>83</v>
      </c>
      <c r="G6793" s="5">
        <v>2</v>
      </c>
      <c r="H6793" s="5">
        <v>0</v>
      </c>
      <c r="I6793" s="5">
        <v>300</v>
      </c>
      <c r="J6793" s="5" t="s">
        <v>23</v>
      </c>
      <c r="K6793" s="5" t="s">
        <v>17</v>
      </c>
    </row>
    <row r="6794" spans="1:11">
      <c r="A6794" s="5" t="s">
        <v>25633</v>
      </c>
      <c r="B6794" s="5" t="s">
        <v>25634</v>
      </c>
      <c r="C6794" s="5" t="s">
        <v>25635</v>
      </c>
      <c r="D6794" s="5" t="s">
        <v>25636</v>
      </c>
      <c r="E6794" s="6">
        <v>45681</v>
      </c>
      <c r="F6794" s="5" t="s">
        <v>15</v>
      </c>
      <c r="G6794" s="5">
        <v>2</v>
      </c>
      <c r="H6794" s="5">
        <v>0</v>
      </c>
      <c r="I6794" s="5">
        <v>1600</v>
      </c>
      <c r="J6794" s="5" t="s">
        <v>84</v>
      </c>
      <c r="K6794" s="5" t="s">
        <v>17</v>
      </c>
    </row>
    <row r="6795" spans="1:11">
      <c r="A6795" s="5" t="s">
        <v>25637</v>
      </c>
      <c r="B6795" s="5" t="s">
        <v>25638</v>
      </c>
      <c r="C6795" s="5" t="s">
        <v>25639</v>
      </c>
      <c r="D6795" s="5" t="s">
        <v>25640</v>
      </c>
      <c r="E6795" s="6">
        <v>45474</v>
      </c>
      <c r="F6795" s="5" t="s">
        <v>22</v>
      </c>
      <c r="G6795" s="5">
        <v>2</v>
      </c>
      <c r="H6795" s="5">
        <v>10</v>
      </c>
      <c r="I6795" s="5">
        <v>180</v>
      </c>
      <c r="J6795" s="5" t="s">
        <v>16</v>
      </c>
      <c r="K6795" s="5" t="s">
        <v>17</v>
      </c>
    </row>
    <row r="6796" spans="1:11">
      <c r="A6796" s="5" t="s">
        <v>25641</v>
      </c>
      <c r="B6796" s="5" t="s">
        <v>25642</v>
      </c>
      <c r="C6796" s="5" t="s">
        <v>25643</v>
      </c>
      <c r="D6796" s="5" t="s">
        <v>25644</v>
      </c>
      <c r="E6796" s="6">
        <v>45422</v>
      </c>
      <c r="F6796" s="5" t="s">
        <v>73</v>
      </c>
      <c r="G6796" s="5">
        <v>4</v>
      </c>
      <c r="H6796" s="5">
        <v>0</v>
      </c>
      <c r="I6796" s="5">
        <v>480</v>
      </c>
      <c r="J6796" s="5" t="s">
        <v>90</v>
      </c>
      <c r="K6796" s="5" t="s">
        <v>17</v>
      </c>
    </row>
    <row r="6797" spans="1:11">
      <c r="A6797" s="5" t="s">
        <v>25645</v>
      </c>
      <c r="B6797" s="5" t="s">
        <v>25646</v>
      </c>
      <c r="C6797" s="5" t="s">
        <v>25647</v>
      </c>
      <c r="D6797" s="5" t="s">
        <v>25648</v>
      </c>
      <c r="E6797" s="6">
        <v>45506</v>
      </c>
      <c r="F6797" s="5" t="s">
        <v>56</v>
      </c>
      <c r="G6797" s="5">
        <v>1</v>
      </c>
      <c r="H6797" s="5">
        <v>10</v>
      </c>
      <c r="I6797" s="5">
        <v>81</v>
      </c>
      <c r="J6797" s="5" t="s">
        <v>23</v>
      </c>
      <c r="K6797" s="5" t="s">
        <v>78</v>
      </c>
    </row>
    <row r="6798" spans="1:11">
      <c r="A6798" s="5" t="s">
        <v>25649</v>
      </c>
      <c r="B6798" s="5" t="s">
        <v>21024</v>
      </c>
      <c r="C6798" s="5" t="s">
        <v>25650</v>
      </c>
      <c r="D6798" s="5" t="s">
        <v>25651</v>
      </c>
      <c r="E6798" s="6">
        <v>45409</v>
      </c>
      <c r="F6798" s="5" t="s">
        <v>28</v>
      </c>
      <c r="G6798" s="5">
        <v>3</v>
      </c>
      <c r="H6798" s="5">
        <v>10</v>
      </c>
      <c r="I6798" s="5">
        <v>810</v>
      </c>
      <c r="J6798" s="5" t="s">
        <v>16</v>
      </c>
      <c r="K6798" s="5" t="s">
        <v>17</v>
      </c>
    </row>
    <row r="6799" spans="1:11">
      <c r="A6799" s="5" t="s">
        <v>25652</v>
      </c>
      <c r="B6799" s="5" t="s">
        <v>25653</v>
      </c>
      <c r="C6799" s="5" t="s">
        <v>25654</v>
      </c>
      <c r="D6799" s="5" t="s">
        <v>20288</v>
      </c>
      <c r="E6799" s="6">
        <v>45405</v>
      </c>
      <c r="F6799" s="5" t="s">
        <v>28</v>
      </c>
      <c r="G6799" s="5">
        <v>3</v>
      </c>
      <c r="H6799" s="5">
        <v>0</v>
      </c>
      <c r="I6799" s="5">
        <v>900</v>
      </c>
      <c r="J6799" s="5" t="s">
        <v>23</v>
      </c>
      <c r="K6799" s="5" t="s">
        <v>17</v>
      </c>
    </row>
    <row r="6800" spans="1:11">
      <c r="A6800" s="5" t="s">
        <v>25655</v>
      </c>
      <c r="B6800" s="5" t="s">
        <v>25656</v>
      </c>
      <c r="C6800" s="5" t="s">
        <v>25657</v>
      </c>
      <c r="D6800" s="5" t="s">
        <v>25658</v>
      </c>
      <c r="E6800" s="6">
        <v>45436</v>
      </c>
      <c r="F6800" s="5" t="s">
        <v>22</v>
      </c>
      <c r="G6800" s="5">
        <v>4</v>
      </c>
      <c r="H6800" s="5">
        <v>5</v>
      </c>
      <c r="I6800" s="5">
        <v>380</v>
      </c>
      <c r="J6800" s="5" t="s">
        <v>33</v>
      </c>
      <c r="K6800" s="5" t="s">
        <v>78</v>
      </c>
    </row>
    <row r="6801" spans="1:11">
      <c r="A6801" s="5" t="s">
        <v>25659</v>
      </c>
      <c r="B6801" s="5" t="s">
        <v>25660</v>
      </c>
      <c r="C6801" s="5" t="s">
        <v>25661</v>
      </c>
      <c r="D6801" s="5" t="s">
        <v>25662</v>
      </c>
      <c r="E6801" s="6">
        <v>45763</v>
      </c>
      <c r="F6801" s="5" t="s">
        <v>22</v>
      </c>
      <c r="G6801" s="5">
        <v>4</v>
      </c>
      <c r="H6801" s="5">
        <v>5</v>
      </c>
      <c r="I6801" s="5">
        <v>380</v>
      </c>
      <c r="J6801" s="5" t="s">
        <v>90</v>
      </c>
      <c r="K6801" s="5" t="s">
        <v>17</v>
      </c>
    </row>
    <row r="6802" spans="1:11">
      <c r="A6802" s="5" t="s">
        <v>25663</v>
      </c>
      <c r="B6802" s="5" t="s">
        <v>25664</v>
      </c>
      <c r="C6802" s="5" t="s">
        <v>7469</v>
      </c>
      <c r="D6802" s="5" t="s">
        <v>25665</v>
      </c>
      <c r="E6802" s="6">
        <v>45586</v>
      </c>
      <c r="F6802" s="5" t="s">
        <v>56</v>
      </c>
      <c r="G6802" s="5">
        <v>3</v>
      </c>
      <c r="H6802" s="5">
        <v>0</v>
      </c>
      <c r="I6802" s="5">
        <v>270</v>
      </c>
      <c r="J6802" s="5" t="s">
        <v>84</v>
      </c>
      <c r="K6802" s="5" t="s">
        <v>17</v>
      </c>
    </row>
    <row r="6803" spans="1:11">
      <c r="A6803" s="5" t="s">
        <v>25666</v>
      </c>
      <c r="B6803" s="5" t="s">
        <v>25667</v>
      </c>
      <c r="C6803" s="5" t="s">
        <v>25668</v>
      </c>
      <c r="D6803" s="5" t="s">
        <v>8988</v>
      </c>
      <c r="E6803" s="6">
        <v>45435</v>
      </c>
      <c r="F6803" s="5" t="s">
        <v>15</v>
      </c>
      <c r="G6803" s="5">
        <v>1</v>
      </c>
      <c r="H6803" s="5">
        <v>0</v>
      </c>
      <c r="I6803" s="5">
        <v>800</v>
      </c>
      <c r="J6803" s="5" t="s">
        <v>90</v>
      </c>
      <c r="K6803" s="5" t="s">
        <v>17</v>
      </c>
    </row>
    <row r="6804" spans="1:11">
      <c r="A6804" s="5" t="s">
        <v>25669</v>
      </c>
      <c r="B6804" s="5" t="s">
        <v>25670</v>
      </c>
      <c r="C6804" s="5" t="s">
        <v>25671</v>
      </c>
      <c r="D6804" s="5" t="s">
        <v>25672</v>
      </c>
      <c r="E6804" s="6">
        <v>45748</v>
      </c>
      <c r="F6804" s="5" t="s">
        <v>28</v>
      </c>
      <c r="G6804" s="5">
        <v>4</v>
      </c>
      <c r="H6804" s="5">
        <v>5</v>
      </c>
      <c r="I6804" s="5">
        <v>1140</v>
      </c>
      <c r="J6804" s="5" t="s">
        <v>33</v>
      </c>
      <c r="K6804" s="5" t="s">
        <v>17</v>
      </c>
    </row>
    <row r="6805" spans="1:11">
      <c r="A6805" s="5" t="s">
        <v>25673</v>
      </c>
      <c r="B6805" s="5" t="s">
        <v>25674</v>
      </c>
      <c r="C6805" s="5" t="s">
        <v>25675</v>
      </c>
      <c r="D6805" s="5" t="s">
        <v>25676</v>
      </c>
      <c r="E6805" s="6">
        <v>45656</v>
      </c>
      <c r="F6805" s="5" t="s">
        <v>83</v>
      </c>
      <c r="G6805" s="5">
        <v>2</v>
      </c>
      <c r="H6805" s="5">
        <v>10</v>
      </c>
      <c r="I6805" s="5">
        <v>270</v>
      </c>
      <c r="J6805" s="5" t="s">
        <v>90</v>
      </c>
      <c r="K6805" s="5" t="s">
        <v>17</v>
      </c>
    </row>
    <row r="6806" spans="1:11">
      <c r="A6806" s="5" t="s">
        <v>25677</v>
      </c>
      <c r="B6806" s="5" t="s">
        <v>25678</v>
      </c>
      <c r="C6806" s="5" t="s">
        <v>25679</v>
      </c>
      <c r="D6806" s="5" t="s">
        <v>25680</v>
      </c>
      <c r="E6806" s="6">
        <v>45747</v>
      </c>
      <c r="F6806" s="5" t="s">
        <v>83</v>
      </c>
      <c r="G6806" s="5">
        <v>1</v>
      </c>
      <c r="H6806" s="5">
        <v>0</v>
      </c>
      <c r="I6806" s="5">
        <v>150</v>
      </c>
      <c r="J6806" s="5" t="s">
        <v>23</v>
      </c>
      <c r="K6806" s="5" t="s">
        <v>17</v>
      </c>
    </row>
    <row r="6807" spans="1:11">
      <c r="A6807" s="5" t="s">
        <v>25681</v>
      </c>
      <c r="B6807" s="5" t="s">
        <v>25682</v>
      </c>
      <c r="C6807" s="5" t="s">
        <v>25683</v>
      </c>
      <c r="D6807" s="5" t="s">
        <v>25684</v>
      </c>
      <c r="E6807" s="6">
        <v>45507</v>
      </c>
      <c r="F6807" s="5" t="s">
        <v>42</v>
      </c>
      <c r="G6807" s="5">
        <v>3</v>
      </c>
      <c r="H6807" s="5">
        <v>0</v>
      </c>
      <c r="I6807" s="5">
        <v>600</v>
      </c>
      <c r="J6807" s="5" t="s">
        <v>23</v>
      </c>
      <c r="K6807" s="5" t="s">
        <v>17</v>
      </c>
    </row>
    <row r="6808" spans="1:11">
      <c r="A6808" s="5" t="s">
        <v>25685</v>
      </c>
      <c r="B6808" s="5" t="s">
        <v>25686</v>
      </c>
      <c r="C6808" s="5" t="s">
        <v>25687</v>
      </c>
      <c r="D6808" s="5" t="s">
        <v>9150</v>
      </c>
      <c r="E6808" s="6">
        <v>45446</v>
      </c>
      <c r="F6808" s="5" t="s">
        <v>83</v>
      </c>
      <c r="G6808" s="5">
        <v>2</v>
      </c>
      <c r="H6808" s="5">
        <v>5</v>
      </c>
      <c r="I6808" s="5">
        <v>285</v>
      </c>
      <c r="J6808" s="5" t="s">
        <v>33</v>
      </c>
      <c r="K6808" s="5" t="s">
        <v>17</v>
      </c>
    </row>
    <row r="6809" spans="1:11">
      <c r="A6809" s="5" t="s">
        <v>25688</v>
      </c>
      <c r="B6809" s="5" t="s">
        <v>25689</v>
      </c>
      <c r="C6809" s="5" t="s">
        <v>25690</v>
      </c>
      <c r="D6809" s="5" t="s">
        <v>7120</v>
      </c>
      <c r="E6809" s="6">
        <v>45412</v>
      </c>
      <c r="F6809" s="5" t="s">
        <v>83</v>
      </c>
      <c r="G6809" s="5">
        <v>4</v>
      </c>
      <c r="H6809" s="5">
        <v>5</v>
      </c>
      <c r="I6809" s="5">
        <v>570</v>
      </c>
      <c r="J6809" s="5" t="s">
        <v>90</v>
      </c>
      <c r="K6809" s="5" t="s">
        <v>17</v>
      </c>
    </row>
    <row r="6810" spans="1:11">
      <c r="A6810" s="5" t="s">
        <v>25691</v>
      </c>
      <c r="B6810" s="5" t="s">
        <v>25692</v>
      </c>
      <c r="C6810" s="5" t="s">
        <v>25693</v>
      </c>
      <c r="D6810" s="5" t="s">
        <v>12566</v>
      </c>
      <c r="E6810" s="6">
        <v>45482</v>
      </c>
      <c r="F6810" s="5" t="s">
        <v>56</v>
      </c>
      <c r="G6810" s="5">
        <v>2</v>
      </c>
      <c r="H6810" s="5">
        <v>5</v>
      </c>
      <c r="I6810" s="5">
        <v>171</v>
      </c>
      <c r="J6810" s="5" t="s">
        <v>84</v>
      </c>
      <c r="K6810" s="5" t="s">
        <v>17</v>
      </c>
    </row>
    <row r="6811" spans="1:11">
      <c r="A6811" s="5" t="s">
        <v>25694</v>
      </c>
      <c r="B6811" s="5" t="s">
        <v>25695</v>
      </c>
      <c r="C6811" s="5" t="s">
        <v>25696</v>
      </c>
      <c r="D6811" s="5" t="s">
        <v>25697</v>
      </c>
      <c r="E6811" s="6">
        <v>45445</v>
      </c>
      <c r="F6811" s="5" t="s">
        <v>42</v>
      </c>
      <c r="G6811" s="5">
        <v>4</v>
      </c>
      <c r="H6811" s="5">
        <v>0</v>
      </c>
      <c r="I6811" s="5">
        <v>800</v>
      </c>
      <c r="J6811" s="5" t="s">
        <v>90</v>
      </c>
      <c r="K6811" s="5" t="s">
        <v>17</v>
      </c>
    </row>
    <row r="6812" spans="1:11">
      <c r="A6812" s="5" t="s">
        <v>25698</v>
      </c>
      <c r="B6812" s="5" t="s">
        <v>25699</v>
      </c>
      <c r="C6812" s="5" t="s">
        <v>25700</v>
      </c>
      <c r="D6812" s="5" t="s">
        <v>25701</v>
      </c>
      <c r="E6812" s="6">
        <v>45526</v>
      </c>
      <c r="F6812" s="5" t="s">
        <v>28</v>
      </c>
      <c r="G6812" s="5">
        <v>4</v>
      </c>
      <c r="H6812" s="5">
        <v>5</v>
      </c>
      <c r="I6812" s="5">
        <v>1140</v>
      </c>
      <c r="J6812" s="5" t="s">
        <v>90</v>
      </c>
      <c r="K6812" s="5" t="s">
        <v>17</v>
      </c>
    </row>
    <row r="6813" spans="1:11">
      <c r="A6813" s="5" t="s">
        <v>25702</v>
      </c>
      <c r="B6813" s="5" t="s">
        <v>25703</v>
      </c>
      <c r="C6813" s="5" t="s">
        <v>25704</v>
      </c>
      <c r="D6813" s="5" t="s">
        <v>7624</v>
      </c>
      <c r="E6813" s="6">
        <v>45645</v>
      </c>
      <c r="F6813" s="5" t="s">
        <v>73</v>
      </c>
      <c r="G6813" s="5">
        <v>1</v>
      </c>
      <c r="H6813" s="5">
        <v>5</v>
      </c>
      <c r="I6813" s="5">
        <v>114</v>
      </c>
      <c r="J6813" s="5" t="s">
        <v>90</v>
      </c>
      <c r="K6813" s="5" t="s">
        <v>17</v>
      </c>
    </row>
    <row r="6814" spans="1:11">
      <c r="A6814" s="5" t="s">
        <v>25705</v>
      </c>
      <c r="B6814" s="5" t="s">
        <v>25706</v>
      </c>
      <c r="C6814" s="5" t="s">
        <v>25707</v>
      </c>
      <c r="D6814" s="5" t="s">
        <v>25708</v>
      </c>
      <c r="E6814" s="6">
        <v>45746</v>
      </c>
      <c r="F6814" s="5" t="s">
        <v>89</v>
      </c>
      <c r="G6814" s="5">
        <v>2</v>
      </c>
      <c r="H6814" s="5">
        <v>10</v>
      </c>
      <c r="I6814" s="5">
        <v>90</v>
      </c>
      <c r="J6814" s="5" t="s">
        <v>23</v>
      </c>
      <c r="K6814" s="5" t="s">
        <v>17</v>
      </c>
    </row>
    <row r="6815" spans="1:11">
      <c r="A6815" s="5" t="s">
        <v>25709</v>
      </c>
      <c r="B6815" s="5" t="s">
        <v>25710</v>
      </c>
      <c r="C6815" s="5" t="s">
        <v>25711</v>
      </c>
      <c r="D6815" s="5" t="s">
        <v>25712</v>
      </c>
      <c r="E6815" s="6">
        <v>45644</v>
      </c>
      <c r="F6815" s="5" t="s">
        <v>22</v>
      </c>
      <c r="G6815" s="5">
        <v>4</v>
      </c>
      <c r="H6815" s="5">
        <v>10</v>
      </c>
      <c r="I6815" s="5">
        <v>360</v>
      </c>
      <c r="J6815" s="5" t="s">
        <v>90</v>
      </c>
      <c r="K6815" s="5" t="s">
        <v>17</v>
      </c>
    </row>
    <row r="6816" spans="1:11">
      <c r="A6816" s="5" t="s">
        <v>25713</v>
      </c>
      <c r="B6816" s="5" t="s">
        <v>25714</v>
      </c>
      <c r="C6816" s="5" t="s">
        <v>25715</v>
      </c>
      <c r="D6816" s="5" t="s">
        <v>25716</v>
      </c>
      <c r="E6816" s="6">
        <v>45725</v>
      </c>
      <c r="F6816" s="5" t="s">
        <v>89</v>
      </c>
      <c r="G6816" s="5">
        <v>2</v>
      </c>
      <c r="H6816" s="5">
        <v>0</v>
      </c>
      <c r="I6816" s="5">
        <v>100</v>
      </c>
      <c r="J6816" s="5" t="s">
        <v>90</v>
      </c>
      <c r="K6816" s="5" t="s">
        <v>17</v>
      </c>
    </row>
    <row r="6817" spans="1:11">
      <c r="A6817" s="5" t="s">
        <v>25717</v>
      </c>
      <c r="B6817" s="5" t="s">
        <v>25718</v>
      </c>
      <c r="C6817" s="5" t="s">
        <v>25719</v>
      </c>
      <c r="D6817" s="5" t="s">
        <v>4911</v>
      </c>
      <c r="E6817" s="6">
        <v>45718</v>
      </c>
      <c r="F6817" s="5" t="s">
        <v>73</v>
      </c>
      <c r="G6817" s="5">
        <v>2</v>
      </c>
      <c r="H6817" s="5">
        <v>15</v>
      </c>
      <c r="I6817" s="5">
        <v>204</v>
      </c>
      <c r="J6817" s="5" t="s">
        <v>90</v>
      </c>
      <c r="K6817" s="5" t="s">
        <v>17</v>
      </c>
    </row>
    <row r="6818" spans="1:11">
      <c r="A6818" s="5" t="s">
        <v>25720</v>
      </c>
      <c r="B6818" s="5" t="s">
        <v>25721</v>
      </c>
      <c r="C6818" s="5" t="s">
        <v>25722</v>
      </c>
      <c r="D6818" s="5" t="s">
        <v>25723</v>
      </c>
      <c r="E6818" s="6">
        <v>45427</v>
      </c>
      <c r="F6818" s="5" t="s">
        <v>42</v>
      </c>
      <c r="G6818" s="5">
        <v>2</v>
      </c>
      <c r="H6818" s="5">
        <v>0</v>
      </c>
      <c r="I6818" s="5">
        <v>400</v>
      </c>
      <c r="J6818" s="5" t="s">
        <v>33</v>
      </c>
      <c r="K6818" s="5" t="s">
        <v>17</v>
      </c>
    </row>
    <row r="6819" spans="1:11">
      <c r="A6819" s="5" t="s">
        <v>25724</v>
      </c>
      <c r="B6819" s="5" t="s">
        <v>25725</v>
      </c>
      <c r="C6819" s="5" t="s">
        <v>25726</v>
      </c>
      <c r="D6819" s="5" t="s">
        <v>25727</v>
      </c>
      <c r="E6819" s="6">
        <v>45629</v>
      </c>
      <c r="F6819" s="5" t="s">
        <v>42</v>
      </c>
      <c r="G6819" s="5">
        <v>3</v>
      </c>
      <c r="H6819" s="5">
        <v>5</v>
      </c>
      <c r="I6819" s="5">
        <v>570</v>
      </c>
      <c r="J6819" s="5" t="s">
        <v>84</v>
      </c>
      <c r="K6819" s="5" t="s">
        <v>17</v>
      </c>
    </row>
    <row r="6820" spans="1:11">
      <c r="A6820" s="5" t="s">
        <v>25728</v>
      </c>
      <c r="B6820" s="5" t="s">
        <v>25729</v>
      </c>
      <c r="C6820" s="5" t="s">
        <v>25730</v>
      </c>
      <c r="D6820" s="5" t="s">
        <v>11423</v>
      </c>
      <c r="E6820" s="6">
        <v>45638</v>
      </c>
      <c r="F6820" s="5" t="s">
        <v>47</v>
      </c>
      <c r="G6820" s="5">
        <v>3</v>
      </c>
      <c r="H6820" s="5">
        <v>0</v>
      </c>
      <c r="I6820" s="5">
        <v>3600</v>
      </c>
      <c r="J6820" s="5" t="s">
        <v>84</v>
      </c>
      <c r="K6820" s="5" t="s">
        <v>17</v>
      </c>
    </row>
    <row r="6821" spans="1:11">
      <c r="A6821" s="5" t="s">
        <v>25731</v>
      </c>
      <c r="B6821" s="5" t="s">
        <v>25732</v>
      </c>
      <c r="C6821" s="5" t="s">
        <v>25733</v>
      </c>
      <c r="D6821" s="5" t="s">
        <v>25734</v>
      </c>
      <c r="E6821" s="6">
        <v>45648</v>
      </c>
      <c r="F6821" s="5" t="s">
        <v>47</v>
      </c>
      <c r="G6821" s="5">
        <v>2</v>
      </c>
      <c r="H6821" s="5">
        <v>0</v>
      </c>
      <c r="I6821" s="5">
        <v>2400</v>
      </c>
      <c r="J6821" s="5" t="s">
        <v>84</v>
      </c>
      <c r="K6821" s="5" t="s">
        <v>17</v>
      </c>
    </row>
    <row r="6822" spans="1:11">
      <c r="A6822" s="5" t="s">
        <v>25735</v>
      </c>
      <c r="B6822" s="5" t="s">
        <v>25736</v>
      </c>
      <c r="C6822" s="5" t="s">
        <v>25737</v>
      </c>
      <c r="D6822" s="5" t="s">
        <v>22884</v>
      </c>
      <c r="E6822" s="6">
        <v>45763</v>
      </c>
      <c r="F6822" s="5" t="s">
        <v>89</v>
      </c>
      <c r="G6822" s="5">
        <v>1</v>
      </c>
      <c r="H6822" s="5">
        <v>0</v>
      </c>
      <c r="I6822" s="5">
        <v>50</v>
      </c>
      <c r="J6822" s="5" t="s">
        <v>23</v>
      </c>
      <c r="K6822" s="5" t="s">
        <v>78</v>
      </c>
    </row>
    <row r="6823" spans="1:11">
      <c r="A6823" s="5" t="s">
        <v>25738</v>
      </c>
      <c r="B6823" s="5" t="s">
        <v>25739</v>
      </c>
      <c r="C6823" s="5" t="s">
        <v>25740</v>
      </c>
      <c r="D6823" s="5" t="s">
        <v>25741</v>
      </c>
      <c r="E6823" s="6">
        <v>45454</v>
      </c>
      <c r="F6823" s="5" t="s">
        <v>73</v>
      </c>
      <c r="G6823" s="5">
        <v>4</v>
      </c>
      <c r="H6823" s="5">
        <v>0</v>
      </c>
      <c r="I6823" s="5">
        <v>480</v>
      </c>
      <c r="J6823" s="5" t="s">
        <v>90</v>
      </c>
      <c r="K6823" s="5" t="s">
        <v>17</v>
      </c>
    </row>
    <row r="6824" spans="1:11">
      <c r="A6824" s="5" t="s">
        <v>25742</v>
      </c>
      <c r="B6824" s="5" t="s">
        <v>25743</v>
      </c>
      <c r="C6824" s="5" t="s">
        <v>25744</v>
      </c>
      <c r="D6824" s="5" t="s">
        <v>25745</v>
      </c>
      <c r="E6824" s="6">
        <v>45519</v>
      </c>
      <c r="F6824" s="5" t="s">
        <v>47</v>
      </c>
      <c r="G6824" s="5">
        <v>2</v>
      </c>
      <c r="H6824" s="5">
        <v>0</v>
      </c>
      <c r="I6824" s="5">
        <v>2400</v>
      </c>
      <c r="J6824" s="5" t="s">
        <v>23</v>
      </c>
      <c r="K6824" s="5" t="s">
        <v>17</v>
      </c>
    </row>
    <row r="6825" spans="1:11">
      <c r="A6825" s="5" t="s">
        <v>25746</v>
      </c>
      <c r="B6825" s="5" t="s">
        <v>20478</v>
      </c>
      <c r="C6825" s="5" t="s">
        <v>25747</v>
      </c>
      <c r="D6825" s="5" t="s">
        <v>4457</v>
      </c>
      <c r="E6825" s="6">
        <v>45554</v>
      </c>
      <c r="F6825" s="5" t="s">
        <v>28</v>
      </c>
      <c r="G6825" s="5">
        <v>2</v>
      </c>
      <c r="H6825" s="5">
        <v>5</v>
      </c>
      <c r="I6825" s="5">
        <v>570</v>
      </c>
      <c r="J6825" s="5" t="s">
        <v>90</v>
      </c>
      <c r="K6825" s="5" t="s">
        <v>17</v>
      </c>
    </row>
    <row r="6826" spans="1:11">
      <c r="A6826" s="5" t="s">
        <v>25748</v>
      </c>
      <c r="B6826" s="5" t="s">
        <v>25749</v>
      </c>
      <c r="C6826" s="5" t="s">
        <v>25750</v>
      </c>
      <c r="D6826" s="5" t="s">
        <v>25751</v>
      </c>
      <c r="E6826" s="6">
        <v>45488</v>
      </c>
      <c r="F6826" s="5" t="s">
        <v>22</v>
      </c>
      <c r="G6826" s="5">
        <v>4</v>
      </c>
      <c r="H6826" s="5">
        <v>0</v>
      </c>
      <c r="I6826" s="5">
        <v>400</v>
      </c>
      <c r="J6826" s="5" t="s">
        <v>90</v>
      </c>
      <c r="K6826" s="5" t="s">
        <v>17</v>
      </c>
    </row>
    <row r="6827" spans="1:11">
      <c r="A6827" s="5" t="s">
        <v>25752</v>
      </c>
      <c r="B6827" s="5" t="s">
        <v>25753</v>
      </c>
      <c r="C6827" s="5" t="s">
        <v>25754</v>
      </c>
      <c r="D6827" s="5" t="s">
        <v>17891</v>
      </c>
      <c r="E6827" s="6">
        <v>45424</v>
      </c>
      <c r="F6827" s="5" t="s">
        <v>47</v>
      </c>
      <c r="G6827" s="5">
        <v>4</v>
      </c>
      <c r="H6827" s="5">
        <v>0</v>
      </c>
      <c r="I6827" s="5">
        <v>4800</v>
      </c>
      <c r="J6827" s="5" t="s">
        <v>90</v>
      </c>
      <c r="K6827" s="5" t="s">
        <v>17</v>
      </c>
    </row>
    <row r="6828" spans="1:11">
      <c r="A6828" s="5" t="s">
        <v>25755</v>
      </c>
      <c r="B6828" s="5" t="s">
        <v>25756</v>
      </c>
      <c r="C6828" s="5" t="s">
        <v>25757</v>
      </c>
      <c r="D6828" s="5" t="s">
        <v>25758</v>
      </c>
      <c r="E6828" s="6">
        <v>45723</v>
      </c>
      <c r="F6828" s="5" t="s">
        <v>42</v>
      </c>
      <c r="G6828" s="5">
        <v>3</v>
      </c>
      <c r="H6828" s="5">
        <v>0</v>
      </c>
      <c r="I6828" s="5">
        <v>600</v>
      </c>
      <c r="J6828" s="5" t="s">
        <v>84</v>
      </c>
      <c r="K6828" s="5" t="s">
        <v>78</v>
      </c>
    </row>
    <row r="6829" spans="1:11">
      <c r="A6829" s="5" t="s">
        <v>25759</v>
      </c>
      <c r="B6829" s="5" t="s">
        <v>5931</v>
      </c>
      <c r="C6829" s="5" t="s">
        <v>25760</v>
      </c>
      <c r="D6829" s="5" t="s">
        <v>25761</v>
      </c>
      <c r="E6829" s="6">
        <v>45610</v>
      </c>
      <c r="F6829" s="5" t="s">
        <v>89</v>
      </c>
      <c r="G6829" s="5">
        <v>4</v>
      </c>
      <c r="H6829" s="5">
        <v>5</v>
      </c>
      <c r="I6829" s="5">
        <v>190</v>
      </c>
      <c r="J6829" s="5" t="s">
        <v>33</v>
      </c>
      <c r="K6829" s="5" t="s">
        <v>17</v>
      </c>
    </row>
    <row r="6830" spans="1:11">
      <c r="A6830" s="5" t="s">
        <v>25762</v>
      </c>
      <c r="B6830" s="5" t="s">
        <v>25763</v>
      </c>
      <c r="C6830" s="5" t="s">
        <v>15677</v>
      </c>
      <c r="D6830" s="5" t="s">
        <v>3155</v>
      </c>
      <c r="E6830" s="6">
        <v>45579</v>
      </c>
      <c r="F6830" s="5" t="s">
        <v>56</v>
      </c>
      <c r="G6830" s="5">
        <v>2</v>
      </c>
      <c r="H6830" s="5">
        <v>0</v>
      </c>
      <c r="I6830" s="5">
        <v>180</v>
      </c>
      <c r="J6830" s="5" t="s">
        <v>23</v>
      </c>
      <c r="K6830" s="5" t="s">
        <v>17</v>
      </c>
    </row>
    <row r="6831" spans="1:11">
      <c r="A6831" s="5" t="s">
        <v>25764</v>
      </c>
      <c r="B6831" s="5" t="s">
        <v>25765</v>
      </c>
      <c r="C6831" s="5" t="s">
        <v>25766</v>
      </c>
      <c r="D6831" s="5" t="s">
        <v>10539</v>
      </c>
      <c r="E6831" s="6">
        <v>45750</v>
      </c>
      <c r="F6831" s="5" t="s">
        <v>28</v>
      </c>
      <c r="G6831" s="5">
        <v>2</v>
      </c>
      <c r="H6831" s="5">
        <v>0</v>
      </c>
      <c r="I6831" s="5">
        <v>600</v>
      </c>
      <c r="J6831" s="5" t="s">
        <v>33</v>
      </c>
      <c r="K6831" s="5" t="s">
        <v>17</v>
      </c>
    </row>
    <row r="6832" spans="1:11">
      <c r="A6832" s="5" t="s">
        <v>25767</v>
      </c>
      <c r="B6832" s="5" t="s">
        <v>25768</v>
      </c>
      <c r="C6832" s="5" t="s">
        <v>25769</v>
      </c>
      <c r="D6832" s="5" t="s">
        <v>25770</v>
      </c>
      <c r="E6832" s="6">
        <v>45403</v>
      </c>
      <c r="F6832" s="5" t="s">
        <v>56</v>
      </c>
      <c r="G6832" s="5">
        <v>4</v>
      </c>
      <c r="H6832" s="5">
        <v>0</v>
      </c>
      <c r="I6832" s="5">
        <v>360</v>
      </c>
      <c r="J6832" s="5" t="s">
        <v>84</v>
      </c>
      <c r="K6832" s="5" t="s">
        <v>17</v>
      </c>
    </row>
    <row r="6833" spans="1:11">
      <c r="A6833" s="5" t="s">
        <v>25771</v>
      </c>
      <c r="B6833" s="5" t="s">
        <v>25772</v>
      </c>
      <c r="C6833" s="5" t="s">
        <v>25773</v>
      </c>
      <c r="D6833" s="5" t="s">
        <v>25774</v>
      </c>
      <c r="E6833" s="6">
        <v>45697</v>
      </c>
      <c r="F6833" s="5" t="s">
        <v>22</v>
      </c>
      <c r="G6833" s="5">
        <v>3</v>
      </c>
      <c r="H6833" s="5">
        <v>5</v>
      </c>
      <c r="I6833" s="5">
        <v>285</v>
      </c>
      <c r="J6833" s="5" t="s">
        <v>16</v>
      </c>
      <c r="K6833" s="5" t="s">
        <v>78</v>
      </c>
    </row>
    <row r="6834" spans="1:11">
      <c r="A6834" s="5" t="s">
        <v>25775</v>
      </c>
      <c r="B6834" s="5" t="s">
        <v>25776</v>
      </c>
      <c r="C6834" s="5" t="s">
        <v>25777</v>
      </c>
      <c r="D6834" s="5" t="s">
        <v>25778</v>
      </c>
      <c r="E6834" s="6">
        <v>45686</v>
      </c>
      <c r="F6834" s="5" t="s">
        <v>15</v>
      </c>
      <c r="G6834" s="5">
        <v>4</v>
      </c>
      <c r="H6834" s="5">
        <v>0</v>
      </c>
      <c r="I6834" s="5">
        <v>3200</v>
      </c>
      <c r="J6834" s="5" t="s">
        <v>23</v>
      </c>
      <c r="K6834" s="5" t="s">
        <v>78</v>
      </c>
    </row>
    <row r="6835" spans="1:11">
      <c r="A6835" s="5" t="s">
        <v>25779</v>
      </c>
      <c r="B6835" s="5" t="s">
        <v>25780</v>
      </c>
      <c r="C6835" s="5" t="s">
        <v>25781</v>
      </c>
      <c r="D6835" s="5" t="s">
        <v>25782</v>
      </c>
      <c r="E6835" s="6">
        <v>45523</v>
      </c>
      <c r="F6835" s="5" t="s">
        <v>83</v>
      </c>
      <c r="G6835" s="5">
        <v>2</v>
      </c>
      <c r="H6835" s="5">
        <v>10</v>
      </c>
      <c r="I6835" s="5">
        <v>270</v>
      </c>
      <c r="J6835" s="5" t="s">
        <v>90</v>
      </c>
      <c r="K6835" s="5" t="s">
        <v>17</v>
      </c>
    </row>
    <row r="6836" spans="1:11">
      <c r="A6836" s="5" t="s">
        <v>25783</v>
      </c>
      <c r="B6836" s="5" t="s">
        <v>25784</v>
      </c>
      <c r="C6836" s="5" t="s">
        <v>25785</v>
      </c>
      <c r="D6836" s="5" t="s">
        <v>25786</v>
      </c>
      <c r="E6836" s="6">
        <v>45440</v>
      </c>
      <c r="F6836" s="5" t="s">
        <v>73</v>
      </c>
      <c r="G6836" s="5">
        <v>1</v>
      </c>
      <c r="H6836" s="5">
        <v>5</v>
      </c>
      <c r="I6836" s="5">
        <v>114</v>
      </c>
      <c r="J6836" s="5" t="s">
        <v>33</v>
      </c>
      <c r="K6836" s="5" t="s">
        <v>17</v>
      </c>
    </row>
    <row r="6837" spans="1:11">
      <c r="A6837" s="5" t="s">
        <v>25787</v>
      </c>
      <c r="B6837" s="5" t="s">
        <v>25788</v>
      </c>
      <c r="C6837" s="5" t="s">
        <v>25789</v>
      </c>
      <c r="D6837" s="5" t="s">
        <v>25790</v>
      </c>
      <c r="E6837" s="6">
        <v>45663</v>
      </c>
      <c r="F6837" s="5" t="s">
        <v>73</v>
      </c>
      <c r="G6837" s="5">
        <v>1</v>
      </c>
      <c r="H6837" s="5">
        <v>0</v>
      </c>
      <c r="I6837" s="5">
        <v>120</v>
      </c>
      <c r="J6837" s="5" t="s">
        <v>16</v>
      </c>
      <c r="K6837" s="5" t="s">
        <v>78</v>
      </c>
    </row>
    <row r="6838" spans="1:11">
      <c r="A6838" s="5" t="s">
        <v>25791</v>
      </c>
      <c r="B6838" s="5" t="s">
        <v>25792</v>
      </c>
      <c r="C6838" s="5" t="s">
        <v>25793</v>
      </c>
      <c r="D6838" s="5" t="s">
        <v>25794</v>
      </c>
      <c r="E6838" s="6">
        <v>45513</v>
      </c>
      <c r="F6838" s="5" t="s">
        <v>42</v>
      </c>
      <c r="G6838" s="5">
        <v>3</v>
      </c>
      <c r="H6838" s="5">
        <v>15</v>
      </c>
      <c r="I6838" s="5">
        <v>510</v>
      </c>
      <c r="J6838" s="5" t="s">
        <v>84</v>
      </c>
      <c r="K6838" s="5" t="s">
        <v>17</v>
      </c>
    </row>
    <row r="6839" spans="1:11">
      <c r="A6839" s="5" t="s">
        <v>25795</v>
      </c>
      <c r="B6839" s="5" t="s">
        <v>25796</v>
      </c>
      <c r="C6839" s="5" t="s">
        <v>25797</v>
      </c>
      <c r="D6839" s="5" t="s">
        <v>25798</v>
      </c>
      <c r="E6839" s="6">
        <v>45526</v>
      </c>
      <c r="F6839" s="5" t="s">
        <v>28</v>
      </c>
      <c r="G6839" s="5">
        <v>3</v>
      </c>
      <c r="H6839" s="5">
        <v>0</v>
      </c>
      <c r="I6839" s="5">
        <v>900</v>
      </c>
      <c r="J6839" s="5" t="s">
        <v>90</v>
      </c>
      <c r="K6839" s="5" t="s">
        <v>17</v>
      </c>
    </row>
    <row r="6840" spans="1:11">
      <c r="A6840" s="5" t="s">
        <v>25799</v>
      </c>
      <c r="B6840" s="5" t="s">
        <v>25800</v>
      </c>
      <c r="C6840" s="5" t="s">
        <v>25801</v>
      </c>
      <c r="D6840" s="5" t="s">
        <v>24294</v>
      </c>
      <c r="E6840" s="6">
        <v>45536</v>
      </c>
      <c r="F6840" s="5" t="s">
        <v>42</v>
      </c>
      <c r="G6840" s="5">
        <v>3</v>
      </c>
      <c r="H6840" s="5">
        <v>0</v>
      </c>
      <c r="I6840" s="5">
        <v>600</v>
      </c>
      <c r="J6840" s="5" t="s">
        <v>16</v>
      </c>
      <c r="K6840" s="5" t="s">
        <v>17</v>
      </c>
    </row>
    <row r="6841" spans="1:11">
      <c r="A6841" s="5" t="s">
        <v>25802</v>
      </c>
      <c r="B6841" s="5" t="s">
        <v>25803</v>
      </c>
      <c r="C6841" s="5" t="s">
        <v>25804</v>
      </c>
      <c r="D6841" s="5" t="s">
        <v>22383</v>
      </c>
      <c r="E6841" s="6">
        <v>45533</v>
      </c>
      <c r="F6841" s="5" t="s">
        <v>15</v>
      </c>
      <c r="G6841" s="5">
        <v>3</v>
      </c>
      <c r="H6841" s="5">
        <v>0</v>
      </c>
      <c r="I6841" s="5">
        <v>2400</v>
      </c>
      <c r="J6841" s="5" t="s">
        <v>16</v>
      </c>
      <c r="K6841" s="5" t="s">
        <v>17</v>
      </c>
    </row>
    <row r="6842" spans="1:11">
      <c r="A6842" s="5" t="s">
        <v>25805</v>
      </c>
      <c r="B6842" s="5" t="s">
        <v>25806</v>
      </c>
      <c r="C6842" s="5" t="s">
        <v>25807</v>
      </c>
      <c r="D6842" s="5" t="s">
        <v>18309</v>
      </c>
      <c r="E6842" s="6">
        <v>45484</v>
      </c>
      <c r="F6842" s="5" t="s">
        <v>89</v>
      </c>
      <c r="G6842" s="5">
        <v>1</v>
      </c>
      <c r="H6842" s="5">
        <v>0</v>
      </c>
      <c r="I6842" s="5">
        <v>50</v>
      </c>
      <c r="J6842" s="5" t="s">
        <v>90</v>
      </c>
      <c r="K6842" s="5" t="s">
        <v>17</v>
      </c>
    </row>
    <row r="6843" spans="1:11">
      <c r="A6843" s="5" t="s">
        <v>25808</v>
      </c>
      <c r="B6843" s="5" t="s">
        <v>15845</v>
      </c>
      <c r="C6843" s="5" t="s">
        <v>25809</v>
      </c>
      <c r="D6843" s="5" t="s">
        <v>18279</v>
      </c>
      <c r="E6843" s="6">
        <v>45476</v>
      </c>
      <c r="F6843" s="5" t="s">
        <v>56</v>
      </c>
      <c r="G6843" s="5">
        <v>4</v>
      </c>
      <c r="H6843" s="5">
        <v>0</v>
      </c>
      <c r="I6843" s="5">
        <v>360</v>
      </c>
      <c r="J6843" s="5" t="s">
        <v>90</v>
      </c>
      <c r="K6843" s="5" t="s">
        <v>17</v>
      </c>
    </row>
    <row r="6844" spans="1:11">
      <c r="A6844" s="5" t="s">
        <v>25810</v>
      </c>
      <c r="B6844" s="5" t="s">
        <v>25811</v>
      </c>
      <c r="C6844" s="5" t="s">
        <v>25812</v>
      </c>
      <c r="D6844" s="5" t="s">
        <v>25813</v>
      </c>
      <c r="E6844" s="6">
        <v>45589</v>
      </c>
      <c r="F6844" s="5" t="s">
        <v>73</v>
      </c>
      <c r="G6844" s="5">
        <v>4</v>
      </c>
      <c r="H6844" s="5">
        <v>0</v>
      </c>
      <c r="I6844" s="5">
        <v>480</v>
      </c>
      <c r="J6844" s="5" t="s">
        <v>90</v>
      </c>
      <c r="K6844" s="5" t="s">
        <v>17</v>
      </c>
    </row>
    <row r="6845" spans="1:11">
      <c r="A6845" s="5" t="s">
        <v>25814</v>
      </c>
      <c r="B6845" s="5" t="s">
        <v>25815</v>
      </c>
      <c r="C6845" s="5" t="s">
        <v>25816</v>
      </c>
      <c r="D6845" s="5" t="s">
        <v>25817</v>
      </c>
      <c r="E6845" s="6">
        <v>45554</v>
      </c>
      <c r="F6845" s="5" t="s">
        <v>15</v>
      </c>
      <c r="G6845" s="5">
        <v>4</v>
      </c>
      <c r="H6845" s="5">
        <v>5</v>
      </c>
      <c r="I6845" s="5">
        <v>3040</v>
      </c>
      <c r="J6845" s="5" t="s">
        <v>84</v>
      </c>
      <c r="K6845" s="5" t="s">
        <v>17</v>
      </c>
    </row>
    <row r="6846" spans="1:11">
      <c r="A6846" s="5" t="s">
        <v>25818</v>
      </c>
      <c r="B6846" s="5" t="s">
        <v>25819</v>
      </c>
      <c r="C6846" s="5" t="s">
        <v>25820</v>
      </c>
      <c r="D6846" s="5" t="s">
        <v>25821</v>
      </c>
      <c r="E6846" s="6">
        <v>45746</v>
      </c>
      <c r="F6846" s="5" t="s">
        <v>83</v>
      </c>
      <c r="G6846" s="5">
        <v>4</v>
      </c>
      <c r="H6846" s="5">
        <v>0</v>
      </c>
      <c r="I6846" s="5">
        <v>600</v>
      </c>
      <c r="J6846" s="5" t="s">
        <v>16</v>
      </c>
      <c r="K6846" s="5" t="s">
        <v>17</v>
      </c>
    </row>
    <row r="6847" spans="1:11">
      <c r="A6847" s="5" t="s">
        <v>25822</v>
      </c>
      <c r="B6847" s="5" t="s">
        <v>25823</v>
      </c>
      <c r="C6847" s="5" t="s">
        <v>25824</v>
      </c>
      <c r="D6847" s="5" t="s">
        <v>25825</v>
      </c>
      <c r="E6847" s="6">
        <v>45462</v>
      </c>
      <c r="F6847" s="5" t="s">
        <v>89</v>
      </c>
      <c r="G6847" s="5">
        <v>2</v>
      </c>
      <c r="H6847" s="5">
        <v>10</v>
      </c>
      <c r="I6847" s="5">
        <v>90</v>
      </c>
      <c r="J6847" s="5" t="s">
        <v>84</v>
      </c>
      <c r="K6847" s="5" t="s">
        <v>17</v>
      </c>
    </row>
    <row r="6848" spans="1:11">
      <c r="A6848" s="5" t="s">
        <v>25826</v>
      </c>
      <c r="B6848" s="5" t="s">
        <v>25827</v>
      </c>
      <c r="C6848" s="5" t="s">
        <v>25828</v>
      </c>
      <c r="D6848" s="5" t="s">
        <v>8735</v>
      </c>
      <c r="E6848" s="6">
        <v>45651</v>
      </c>
      <c r="F6848" s="5" t="s">
        <v>83</v>
      </c>
      <c r="G6848" s="5">
        <v>4</v>
      </c>
      <c r="H6848" s="5">
        <v>0</v>
      </c>
      <c r="I6848" s="5">
        <v>600</v>
      </c>
      <c r="J6848" s="5" t="s">
        <v>23</v>
      </c>
      <c r="K6848" s="5" t="s">
        <v>17</v>
      </c>
    </row>
    <row r="6849" spans="1:11">
      <c r="A6849" s="5" t="s">
        <v>25829</v>
      </c>
      <c r="B6849" s="5" t="s">
        <v>25830</v>
      </c>
      <c r="C6849" s="5" t="s">
        <v>25831</v>
      </c>
      <c r="D6849" s="5" t="s">
        <v>24049</v>
      </c>
      <c r="E6849" s="6">
        <v>45650</v>
      </c>
      <c r="F6849" s="5" t="s">
        <v>22</v>
      </c>
      <c r="G6849" s="5">
        <v>2</v>
      </c>
      <c r="H6849" s="5">
        <v>0</v>
      </c>
      <c r="I6849" s="5">
        <v>200</v>
      </c>
      <c r="J6849" s="5" t="s">
        <v>33</v>
      </c>
      <c r="K6849" s="5" t="s">
        <v>17</v>
      </c>
    </row>
    <row r="6850" spans="1:11">
      <c r="A6850" s="5" t="s">
        <v>25832</v>
      </c>
      <c r="B6850" s="5" t="s">
        <v>25833</v>
      </c>
      <c r="C6850" s="5" t="s">
        <v>25834</v>
      </c>
      <c r="D6850" s="5" t="s">
        <v>25835</v>
      </c>
      <c r="E6850" s="6">
        <v>45493</v>
      </c>
      <c r="F6850" s="5" t="s">
        <v>28</v>
      </c>
      <c r="G6850" s="5">
        <v>4</v>
      </c>
      <c r="H6850" s="5">
        <v>5</v>
      </c>
      <c r="I6850" s="5">
        <v>1140</v>
      </c>
      <c r="J6850" s="5" t="s">
        <v>33</v>
      </c>
      <c r="K6850" s="5" t="s">
        <v>17</v>
      </c>
    </row>
    <row r="6851" spans="1:11">
      <c r="A6851" s="5" t="s">
        <v>25836</v>
      </c>
      <c r="B6851" s="5" t="s">
        <v>25837</v>
      </c>
      <c r="C6851" s="5" t="s">
        <v>25838</v>
      </c>
      <c r="D6851" s="5" t="s">
        <v>7139</v>
      </c>
      <c r="E6851" s="6">
        <v>45763</v>
      </c>
      <c r="F6851" s="5" t="s">
        <v>15</v>
      </c>
      <c r="G6851" s="5">
        <v>4</v>
      </c>
      <c r="H6851" s="5">
        <v>10</v>
      </c>
      <c r="I6851" s="5">
        <v>2880</v>
      </c>
      <c r="J6851" s="5" t="s">
        <v>84</v>
      </c>
      <c r="K6851" s="5" t="s">
        <v>17</v>
      </c>
    </row>
    <row r="6852" spans="1:11">
      <c r="A6852" s="5" t="s">
        <v>25839</v>
      </c>
      <c r="B6852" s="5" t="s">
        <v>25840</v>
      </c>
      <c r="C6852" s="5" t="s">
        <v>25841</v>
      </c>
      <c r="D6852" s="5" t="s">
        <v>25842</v>
      </c>
      <c r="E6852" s="6">
        <v>45696</v>
      </c>
      <c r="F6852" s="5" t="s">
        <v>28</v>
      </c>
      <c r="G6852" s="5">
        <v>2</v>
      </c>
      <c r="H6852" s="5">
        <v>5</v>
      </c>
      <c r="I6852" s="5">
        <v>570</v>
      </c>
      <c r="J6852" s="5" t="s">
        <v>90</v>
      </c>
      <c r="K6852" s="5" t="s">
        <v>17</v>
      </c>
    </row>
    <row r="6853" spans="1:11">
      <c r="A6853" s="5" t="s">
        <v>25843</v>
      </c>
      <c r="B6853" s="5" t="s">
        <v>25844</v>
      </c>
      <c r="C6853" s="5" t="s">
        <v>25845</v>
      </c>
      <c r="D6853" s="5" t="s">
        <v>25846</v>
      </c>
      <c r="E6853" s="6">
        <v>45648</v>
      </c>
      <c r="F6853" s="5" t="s">
        <v>56</v>
      </c>
      <c r="G6853" s="5">
        <v>3</v>
      </c>
      <c r="H6853" s="5">
        <v>0</v>
      </c>
      <c r="I6853" s="5">
        <v>270</v>
      </c>
      <c r="J6853" s="5" t="s">
        <v>90</v>
      </c>
      <c r="K6853" s="5" t="s">
        <v>17</v>
      </c>
    </row>
    <row r="6854" spans="1:11">
      <c r="A6854" s="7" t="s">
        <v>25847</v>
      </c>
      <c r="B6854" s="5" t="s">
        <v>25848</v>
      </c>
      <c r="C6854" s="5" t="s">
        <v>25849</v>
      </c>
      <c r="D6854" s="5" t="s">
        <v>25850</v>
      </c>
      <c r="E6854" s="6">
        <v>45709</v>
      </c>
      <c r="F6854" s="5" t="s">
        <v>56</v>
      </c>
      <c r="G6854" s="5">
        <v>3</v>
      </c>
      <c r="H6854" s="5">
        <v>0</v>
      </c>
      <c r="I6854" s="5">
        <v>270</v>
      </c>
      <c r="J6854" s="5" t="s">
        <v>33</v>
      </c>
      <c r="K6854" s="5" t="s">
        <v>17</v>
      </c>
    </row>
    <row r="6855" spans="1:11">
      <c r="A6855" s="5" t="s">
        <v>25851</v>
      </c>
      <c r="B6855" s="5" t="s">
        <v>25852</v>
      </c>
      <c r="C6855" s="5" t="s">
        <v>23328</v>
      </c>
      <c r="D6855" s="5" t="s">
        <v>25853</v>
      </c>
      <c r="E6855" s="6">
        <v>45753</v>
      </c>
      <c r="F6855" s="5" t="s">
        <v>22</v>
      </c>
      <c r="G6855" s="5">
        <v>3</v>
      </c>
      <c r="H6855" s="5">
        <v>0</v>
      </c>
      <c r="I6855" s="5">
        <v>300</v>
      </c>
      <c r="J6855" s="5" t="s">
        <v>16</v>
      </c>
      <c r="K6855" s="5" t="s">
        <v>78</v>
      </c>
    </row>
    <row r="6856" spans="1:11">
      <c r="A6856" s="5" t="s">
        <v>25854</v>
      </c>
      <c r="B6856" s="5" t="s">
        <v>25855</v>
      </c>
      <c r="C6856" s="5" t="s">
        <v>25856</v>
      </c>
      <c r="D6856" s="5" t="s">
        <v>25857</v>
      </c>
      <c r="E6856" s="6">
        <v>45464</v>
      </c>
      <c r="F6856" s="5" t="s">
        <v>83</v>
      </c>
      <c r="G6856" s="5">
        <v>1</v>
      </c>
      <c r="H6856" s="5">
        <v>5</v>
      </c>
      <c r="I6856" s="5">
        <v>142.5</v>
      </c>
      <c r="J6856" s="5" t="s">
        <v>16</v>
      </c>
      <c r="K6856" s="5" t="s">
        <v>17</v>
      </c>
    </row>
    <row r="6857" spans="1:11">
      <c r="A6857" s="5" t="s">
        <v>25858</v>
      </c>
      <c r="B6857" s="5" t="s">
        <v>25859</v>
      </c>
      <c r="C6857" s="5" t="s">
        <v>25860</v>
      </c>
      <c r="D6857" s="5" t="s">
        <v>25861</v>
      </c>
      <c r="E6857" s="6">
        <v>45592</v>
      </c>
      <c r="F6857" s="5" t="s">
        <v>89</v>
      </c>
      <c r="G6857" s="5">
        <v>2</v>
      </c>
      <c r="H6857" s="5">
        <v>10</v>
      </c>
      <c r="I6857" s="5">
        <v>90</v>
      </c>
      <c r="J6857" s="5" t="s">
        <v>90</v>
      </c>
      <c r="K6857" s="5" t="s">
        <v>17</v>
      </c>
    </row>
    <row r="6858" spans="1:11">
      <c r="A6858" s="5" t="s">
        <v>25862</v>
      </c>
      <c r="B6858" s="5" t="s">
        <v>25863</v>
      </c>
      <c r="C6858" s="5" t="s">
        <v>25864</v>
      </c>
      <c r="D6858" s="5" t="s">
        <v>2141</v>
      </c>
      <c r="E6858" s="6">
        <v>45499</v>
      </c>
      <c r="F6858" s="5" t="s">
        <v>73</v>
      </c>
      <c r="G6858" s="5">
        <v>3</v>
      </c>
      <c r="H6858" s="5">
        <v>10</v>
      </c>
      <c r="I6858" s="5">
        <v>324</v>
      </c>
      <c r="J6858" s="5" t="s">
        <v>23</v>
      </c>
      <c r="K6858" s="5" t="s">
        <v>17</v>
      </c>
    </row>
    <row r="6859" spans="1:11">
      <c r="A6859" s="5" t="s">
        <v>25865</v>
      </c>
      <c r="B6859" s="5" t="s">
        <v>25866</v>
      </c>
      <c r="C6859" s="5" t="s">
        <v>17747</v>
      </c>
      <c r="D6859" s="5" t="s">
        <v>9127</v>
      </c>
      <c r="E6859" s="6">
        <v>45762</v>
      </c>
      <c r="F6859" s="5" t="s">
        <v>83</v>
      </c>
      <c r="G6859" s="5">
        <v>4</v>
      </c>
      <c r="H6859" s="5">
        <v>5</v>
      </c>
      <c r="I6859" s="5">
        <v>570</v>
      </c>
      <c r="J6859" s="5" t="s">
        <v>90</v>
      </c>
      <c r="K6859" s="5" t="s">
        <v>17</v>
      </c>
    </row>
    <row r="6860" spans="1:11">
      <c r="A6860" s="5" t="s">
        <v>25867</v>
      </c>
      <c r="B6860" s="5" t="s">
        <v>25868</v>
      </c>
      <c r="C6860" s="5" t="s">
        <v>25869</v>
      </c>
      <c r="D6860" s="5" t="s">
        <v>3767</v>
      </c>
      <c r="E6860" s="6">
        <v>45542</v>
      </c>
      <c r="F6860" s="5" t="s">
        <v>73</v>
      </c>
      <c r="G6860" s="5">
        <v>4</v>
      </c>
      <c r="H6860" s="5">
        <v>0</v>
      </c>
      <c r="I6860" s="5">
        <v>480</v>
      </c>
      <c r="J6860" s="5" t="s">
        <v>23</v>
      </c>
      <c r="K6860" s="5" t="s">
        <v>17</v>
      </c>
    </row>
    <row r="6861" spans="1:11">
      <c r="A6861" s="5" t="s">
        <v>25870</v>
      </c>
      <c r="B6861" s="5" t="s">
        <v>25871</v>
      </c>
      <c r="C6861" s="5" t="s">
        <v>25872</v>
      </c>
      <c r="D6861" s="5" t="s">
        <v>943</v>
      </c>
      <c r="E6861" s="6">
        <v>45425</v>
      </c>
      <c r="F6861" s="5" t="s">
        <v>73</v>
      </c>
      <c r="G6861" s="5">
        <v>1</v>
      </c>
      <c r="H6861" s="5">
        <v>0</v>
      </c>
      <c r="I6861" s="5">
        <v>120</v>
      </c>
      <c r="J6861" s="5" t="s">
        <v>90</v>
      </c>
      <c r="K6861" s="5" t="s">
        <v>17</v>
      </c>
    </row>
    <row r="6862" spans="1:11">
      <c r="A6862" s="5" t="s">
        <v>25873</v>
      </c>
      <c r="B6862" s="5" t="s">
        <v>25874</v>
      </c>
      <c r="C6862" s="5" t="s">
        <v>25875</v>
      </c>
      <c r="D6862" s="5" t="s">
        <v>4433</v>
      </c>
      <c r="E6862" s="6">
        <v>45498</v>
      </c>
      <c r="F6862" s="5" t="s">
        <v>89</v>
      </c>
      <c r="G6862" s="5">
        <v>2</v>
      </c>
      <c r="H6862" s="5">
        <v>0</v>
      </c>
      <c r="I6862" s="5">
        <v>100</v>
      </c>
      <c r="J6862" s="5" t="s">
        <v>23</v>
      </c>
      <c r="K6862" s="5" t="s">
        <v>17</v>
      </c>
    </row>
    <row r="6863" spans="1:11">
      <c r="A6863" s="5" t="s">
        <v>25876</v>
      </c>
      <c r="B6863" s="5" t="s">
        <v>25877</v>
      </c>
      <c r="C6863" s="5" t="s">
        <v>25878</v>
      </c>
      <c r="D6863" s="5" t="s">
        <v>25879</v>
      </c>
      <c r="E6863" s="6">
        <v>45710</v>
      </c>
      <c r="F6863" s="5" t="s">
        <v>22</v>
      </c>
      <c r="G6863" s="5">
        <v>3</v>
      </c>
      <c r="H6863" s="5">
        <v>5</v>
      </c>
      <c r="I6863" s="5">
        <v>285</v>
      </c>
      <c r="J6863" s="5" t="s">
        <v>90</v>
      </c>
      <c r="K6863" s="5" t="s">
        <v>17</v>
      </c>
    </row>
    <row r="6864" spans="1:11">
      <c r="A6864" s="5" t="s">
        <v>25880</v>
      </c>
      <c r="B6864" s="5" t="s">
        <v>25881</v>
      </c>
      <c r="C6864" s="5" t="s">
        <v>25882</v>
      </c>
      <c r="D6864" s="5" t="s">
        <v>25883</v>
      </c>
      <c r="E6864" s="6">
        <v>45684</v>
      </c>
      <c r="F6864" s="5" t="s">
        <v>47</v>
      </c>
      <c r="G6864" s="5">
        <v>4</v>
      </c>
      <c r="H6864" s="5">
        <v>0</v>
      </c>
      <c r="I6864" s="5">
        <v>4800</v>
      </c>
      <c r="J6864" s="5" t="s">
        <v>23</v>
      </c>
      <c r="K6864" s="5" t="s">
        <v>17</v>
      </c>
    </row>
    <row r="6865" spans="1:11">
      <c r="A6865" s="5" t="s">
        <v>25884</v>
      </c>
      <c r="B6865" s="5" t="s">
        <v>25885</v>
      </c>
      <c r="C6865" s="5" t="s">
        <v>25886</v>
      </c>
      <c r="D6865" s="5" t="s">
        <v>25887</v>
      </c>
      <c r="E6865" s="6">
        <v>45582</v>
      </c>
      <c r="F6865" s="5" t="s">
        <v>15</v>
      </c>
      <c r="G6865" s="5">
        <v>4</v>
      </c>
      <c r="H6865" s="5">
        <v>5</v>
      </c>
      <c r="I6865" s="5">
        <v>3040</v>
      </c>
      <c r="J6865" s="5" t="s">
        <v>84</v>
      </c>
      <c r="K6865" s="5" t="s">
        <v>17</v>
      </c>
    </row>
    <row r="6866" spans="1:11">
      <c r="A6866" s="5" t="s">
        <v>25888</v>
      </c>
      <c r="B6866" s="5" t="s">
        <v>25889</v>
      </c>
      <c r="C6866" s="5" t="s">
        <v>25890</v>
      </c>
      <c r="D6866" s="5" t="s">
        <v>25891</v>
      </c>
      <c r="E6866" s="6">
        <v>45586</v>
      </c>
      <c r="F6866" s="5" t="s">
        <v>42</v>
      </c>
      <c r="G6866" s="5">
        <v>2</v>
      </c>
      <c r="H6866" s="5">
        <v>0</v>
      </c>
      <c r="I6866" s="5">
        <v>400</v>
      </c>
      <c r="J6866" s="5" t="s">
        <v>84</v>
      </c>
      <c r="K6866" s="5" t="s">
        <v>17</v>
      </c>
    </row>
    <row r="6867" spans="1:11">
      <c r="A6867" s="5" t="s">
        <v>25892</v>
      </c>
      <c r="B6867" s="5" t="s">
        <v>25893</v>
      </c>
      <c r="C6867" s="5" t="s">
        <v>25894</v>
      </c>
      <c r="D6867" s="5" t="s">
        <v>25895</v>
      </c>
      <c r="E6867" s="6">
        <v>45669</v>
      </c>
      <c r="F6867" s="5" t="s">
        <v>73</v>
      </c>
      <c r="G6867" s="5">
        <v>2</v>
      </c>
      <c r="H6867" s="5">
        <v>10</v>
      </c>
      <c r="I6867" s="5">
        <v>216</v>
      </c>
      <c r="J6867" s="5" t="s">
        <v>16</v>
      </c>
      <c r="K6867" s="5" t="s">
        <v>17</v>
      </c>
    </row>
    <row r="6868" spans="1:11">
      <c r="A6868" s="5" t="s">
        <v>25896</v>
      </c>
      <c r="B6868" s="5" t="s">
        <v>961</v>
      </c>
      <c r="C6868" s="5" t="s">
        <v>25897</v>
      </c>
      <c r="D6868" s="5" t="s">
        <v>8114</v>
      </c>
      <c r="E6868" s="6">
        <v>45611</v>
      </c>
      <c r="F6868" s="5" t="s">
        <v>56</v>
      </c>
      <c r="G6868" s="5">
        <v>2</v>
      </c>
      <c r="H6868" s="5">
        <v>0</v>
      </c>
      <c r="I6868" s="5">
        <v>180</v>
      </c>
      <c r="J6868" s="5" t="s">
        <v>16</v>
      </c>
      <c r="K6868" s="5" t="s">
        <v>17</v>
      </c>
    </row>
    <row r="6869" spans="1:11">
      <c r="A6869" s="5" t="s">
        <v>25898</v>
      </c>
      <c r="B6869" s="5" t="s">
        <v>25899</v>
      </c>
      <c r="C6869" s="5" t="s">
        <v>25900</v>
      </c>
      <c r="D6869" s="5" t="s">
        <v>25901</v>
      </c>
      <c r="E6869" s="6">
        <v>45485</v>
      </c>
      <c r="F6869" s="5" t="s">
        <v>56</v>
      </c>
      <c r="G6869" s="5">
        <v>3</v>
      </c>
      <c r="H6869" s="5">
        <v>10</v>
      </c>
      <c r="I6869" s="5">
        <v>243</v>
      </c>
      <c r="J6869" s="5" t="s">
        <v>90</v>
      </c>
      <c r="K6869" s="5" t="s">
        <v>17</v>
      </c>
    </row>
    <row r="6870" spans="1:11">
      <c r="A6870" s="5" t="s">
        <v>25902</v>
      </c>
      <c r="B6870" s="5" t="s">
        <v>25903</v>
      </c>
      <c r="C6870" s="5" t="s">
        <v>25904</v>
      </c>
      <c r="D6870" s="5" t="s">
        <v>5103</v>
      </c>
      <c r="E6870" s="6">
        <v>45634</v>
      </c>
      <c r="F6870" s="5" t="s">
        <v>47</v>
      </c>
      <c r="G6870" s="5">
        <v>3</v>
      </c>
      <c r="H6870" s="5">
        <v>0</v>
      </c>
      <c r="I6870" s="5">
        <v>3600</v>
      </c>
      <c r="J6870" s="5" t="s">
        <v>33</v>
      </c>
      <c r="K6870" s="5" t="s">
        <v>78</v>
      </c>
    </row>
    <row r="6871" spans="1:11">
      <c r="A6871" s="5" t="s">
        <v>25905</v>
      </c>
      <c r="B6871" s="5" t="s">
        <v>25906</v>
      </c>
      <c r="C6871" s="5" t="s">
        <v>25907</v>
      </c>
      <c r="D6871" s="5" t="s">
        <v>25908</v>
      </c>
      <c r="E6871" s="6">
        <v>45735</v>
      </c>
      <c r="F6871" s="5" t="s">
        <v>42</v>
      </c>
      <c r="G6871" s="5">
        <v>3</v>
      </c>
      <c r="H6871" s="5">
        <v>0</v>
      </c>
      <c r="I6871" s="5">
        <v>600</v>
      </c>
      <c r="J6871" s="5" t="s">
        <v>16</v>
      </c>
      <c r="K6871" s="5" t="s">
        <v>17</v>
      </c>
    </row>
    <row r="6872" spans="1:11">
      <c r="A6872" s="5" t="s">
        <v>25909</v>
      </c>
      <c r="B6872" s="5" t="s">
        <v>25910</v>
      </c>
      <c r="C6872" s="5" t="s">
        <v>25911</v>
      </c>
      <c r="D6872" s="5" t="s">
        <v>25912</v>
      </c>
      <c r="E6872" s="6">
        <v>45697</v>
      </c>
      <c r="F6872" s="5" t="s">
        <v>56</v>
      </c>
      <c r="G6872" s="5">
        <v>1</v>
      </c>
      <c r="H6872" s="5">
        <v>10</v>
      </c>
      <c r="I6872" s="5">
        <v>81</v>
      </c>
      <c r="J6872" s="5" t="s">
        <v>90</v>
      </c>
      <c r="K6872" s="5" t="s">
        <v>17</v>
      </c>
    </row>
    <row r="6873" spans="1:11">
      <c r="A6873" s="5" t="s">
        <v>25913</v>
      </c>
      <c r="B6873" s="5" t="s">
        <v>25914</v>
      </c>
      <c r="C6873" s="5" t="s">
        <v>25915</v>
      </c>
      <c r="D6873" s="5" t="s">
        <v>25916</v>
      </c>
      <c r="E6873" s="6">
        <v>45443</v>
      </c>
      <c r="F6873" s="5" t="s">
        <v>56</v>
      </c>
      <c r="G6873" s="5">
        <v>3</v>
      </c>
      <c r="H6873" s="5">
        <v>5</v>
      </c>
      <c r="I6873" s="5">
        <v>256.5</v>
      </c>
      <c r="J6873" s="5" t="s">
        <v>84</v>
      </c>
      <c r="K6873" s="5" t="s">
        <v>17</v>
      </c>
    </row>
    <row r="6874" spans="1:11">
      <c r="A6874" s="5" t="s">
        <v>25917</v>
      </c>
      <c r="B6874" s="5" t="s">
        <v>25918</v>
      </c>
      <c r="C6874" s="5" t="s">
        <v>25919</v>
      </c>
      <c r="D6874" s="5" t="s">
        <v>18191</v>
      </c>
      <c r="E6874" s="6">
        <v>45606</v>
      </c>
      <c r="F6874" s="5" t="s">
        <v>22</v>
      </c>
      <c r="G6874" s="5">
        <v>2</v>
      </c>
      <c r="H6874" s="5">
        <v>0</v>
      </c>
      <c r="I6874" s="5">
        <v>200</v>
      </c>
      <c r="J6874" s="5" t="s">
        <v>33</v>
      </c>
      <c r="K6874" s="5" t="s">
        <v>17</v>
      </c>
    </row>
    <row r="6875" spans="1:11">
      <c r="A6875" s="5" t="s">
        <v>25920</v>
      </c>
      <c r="B6875" s="5" t="s">
        <v>25921</v>
      </c>
      <c r="C6875" s="5" t="s">
        <v>25922</v>
      </c>
      <c r="D6875" s="5" t="s">
        <v>25923</v>
      </c>
      <c r="E6875" s="6">
        <v>45454</v>
      </c>
      <c r="F6875" s="5" t="s">
        <v>89</v>
      </c>
      <c r="G6875" s="5">
        <v>3</v>
      </c>
      <c r="H6875" s="5">
        <v>0</v>
      </c>
      <c r="I6875" s="5">
        <v>150</v>
      </c>
      <c r="J6875" s="5" t="s">
        <v>16</v>
      </c>
      <c r="K6875" s="5" t="s">
        <v>17</v>
      </c>
    </row>
    <row r="6876" spans="1:11">
      <c r="A6876" s="5" t="s">
        <v>25924</v>
      </c>
      <c r="B6876" s="5" t="s">
        <v>25925</v>
      </c>
      <c r="C6876" s="5" t="s">
        <v>25926</v>
      </c>
      <c r="D6876" s="5" t="s">
        <v>25927</v>
      </c>
      <c r="E6876" s="6">
        <v>45664</v>
      </c>
      <c r="F6876" s="5" t="s">
        <v>15</v>
      </c>
      <c r="G6876" s="5">
        <v>3</v>
      </c>
      <c r="H6876" s="5">
        <v>0</v>
      </c>
      <c r="I6876" s="5">
        <v>2400</v>
      </c>
      <c r="J6876" s="5" t="s">
        <v>33</v>
      </c>
      <c r="K6876" s="5" t="s">
        <v>17</v>
      </c>
    </row>
    <row r="6877" spans="1:11">
      <c r="A6877" s="5" t="s">
        <v>25928</v>
      </c>
      <c r="B6877" s="5" t="s">
        <v>25929</v>
      </c>
      <c r="C6877" s="5" t="s">
        <v>25930</v>
      </c>
      <c r="D6877" s="5" t="s">
        <v>25931</v>
      </c>
      <c r="E6877" s="6">
        <v>45692</v>
      </c>
      <c r="F6877" s="5" t="s">
        <v>15</v>
      </c>
      <c r="G6877" s="5">
        <v>2</v>
      </c>
      <c r="H6877" s="5">
        <v>0</v>
      </c>
      <c r="I6877" s="5">
        <v>1600</v>
      </c>
      <c r="J6877" s="5" t="s">
        <v>33</v>
      </c>
      <c r="K6877" s="5" t="s">
        <v>17</v>
      </c>
    </row>
    <row r="6878" spans="1:11">
      <c r="A6878" s="5" t="s">
        <v>25932</v>
      </c>
      <c r="B6878" s="5" t="s">
        <v>25933</v>
      </c>
      <c r="C6878" s="5" t="s">
        <v>25934</v>
      </c>
      <c r="D6878" s="5" t="s">
        <v>25935</v>
      </c>
      <c r="E6878" s="6">
        <v>45644</v>
      </c>
      <c r="F6878" s="5" t="s">
        <v>15</v>
      </c>
      <c r="G6878" s="5">
        <v>4</v>
      </c>
      <c r="H6878" s="5">
        <v>0</v>
      </c>
      <c r="I6878" s="5">
        <v>3200</v>
      </c>
      <c r="J6878" s="5" t="s">
        <v>33</v>
      </c>
      <c r="K6878" s="5" t="s">
        <v>17</v>
      </c>
    </row>
    <row r="6879" spans="1:11">
      <c r="A6879" s="5" t="s">
        <v>25936</v>
      </c>
      <c r="B6879" s="5" t="s">
        <v>25937</v>
      </c>
      <c r="C6879" s="5" t="s">
        <v>25938</v>
      </c>
      <c r="D6879" s="5" t="s">
        <v>20301</v>
      </c>
      <c r="E6879" s="6">
        <v>45682</v>
      </c>
      <c r="F6879" s="5" t="s">
        <v>83</v>
      </c>
      <c r="G6879" s="5">
        <v>4</v>
      </c>
      <c r="H6879" s="5">
        <v>0</v>
      </c>
      <c r="I6879" s="5">
        <v>600</v>
      </c>
      <c r="J6879" s="5" t="s">
        <v>33</v>
      </c>
      <c r="K6879" s="5" t="s">
        <v>17</v>
      </c>
    </row>
    <row r="6880" spans="1:11">
      <c r="A6880" s="5" t="s">
        <v>25939</v>
      </c>
      <c r="B6880" s="5" t="s">
        <v>25940</v>
      </c>
      <c r="C6880" s="5" t="s">
        <v>25941</v>
      </c>
      <c r="D6880" s="5" t="s">
        <v>25942</v>
      </c>
      <c r="E6880" s="6">
        <v>45730</v>
      </c>
      <c r="F6880" s="5" t="s">
        <v>15</v>
      </c>
      <c r="G6880" s="5">
        <v>1</v>
      </c>
      <c r="H6880" s="5">
        <v>0</v>
      </c>
      <c r="I6880" s="5">
        <v>800</v>
      </c>
      <c r="J6880" s="5" t="s">
        <v>33</v>
      </c>
      <c r="K6880" s="5" t="s">
        <v>17</v>
      </c>
    </row>
    <row r="6881" spans="1:11">
      <c r="A6881" s="5" t="s">
        <v>25943</v>
      </c>
      <c r="B6881" s="5" t="s">
        <v>25944</v>
      </c>
      <c r="C6881" s="5" t="s">
        <v>25945</v>
      </c>
      <c r="D6881" s="5" t="s">
        <v>25946</v>
      </c>
      <c r="E6881" s="6">
        <v>45593</v>
      </c>
      <c r="F6881" s="5" t="s">
        <v>73</v>
      </c>
      <c r="G6881" s="5">
        <v>4</v>
      </c>
      <c r="H6881" s="5">
        <v>0</v>
      </c>
      <c r="I6881" s="5">
        <v>480</v>
      </c>
      <c r="J6881" s="5" t="s">
        <v>33</v>
      </c>
      <c r="K6881" s="5" t="s">
        <v>17</v>
      </c>
    </row>
    <row r="6882" spans="1:11">
      <c r="A6882" s="5" t="s">
        <v>25947</v>
      </c>
      <c r="B6882" s="5" t="s">
        <v>25948</v>
      </c>
      <c r="C6882" s="5" t="s">
        <v>25949</v>
      </c>
      <c r="D6882" s="5" t="s">
        <v>3071</v>
      </c>
      <c r="E6882" s="6">
        <v>45667</v>
      </c>
      <c r="F6882" s="5" t="s">
        <v>28</v>
      </c>
      <c r="G6882" s="5">
        <v>2</v>
      </c>
      <c r="H6882" s="5">
        <v>0</v>
      </c>
      <c r="I6882" s="5">
        <v>600</v>
      </c>
      <c r="J6882" s="5" t="s">
        <v>16</v>
      </c>
      <c r="K6882" s="5" t="s">
        <v>17</v>
      </c>
    </row>
    <row r="6883" spans="1:11">
      <c r="A6883" s="5" t="s">
        <v>25950</v>
      </c>
      <c r="B6883" s="5" t="s">
        <v>25951</v>
      </c>
      <c r="C6883" s="5" t="s">
        <v>25952</v>
      </c>
      <c r="D6883" s="5" t="s">
        <v>25953</v>
      </c>
      <c r="E6883" s="6">
        <v>45639</v>
      </c>
      <c r="F6883" s="5" t="s">
        <v>42</v>
      </c>
      <c r="G6883" s="5">
        <v>1</v>
      </c>
      <c r="H6883" s="5">
        <v>0</v>
      </c>
      <c r="I6883" s="5">
        <v>200</v>
      </c>
      <c r="J6883" s="5" t="s">
        <v>90</v>
      </c>
      <c r="K6883" s="5" t="s">
        <v>17</v>
      </c>
    </row>
    <row r="6884" spans="1:11">
      <c r="A6884" s="5" t="s">
        <v>25954</v>
      </c>
      <c r="B6884" s="5" t="s">
        <v>25955</v>
      </c>
      <c r="C6884" s="5" t="s">
        <v>25956</v>
      </c>
      <c r="D6884" s="5" t="s">
        <v>25957</v>
      </c>
      <c r="E6884" s="6">
        <v>45717</v>
      </c>
      <c r="F6884" s="5" t="s">
        <v>73</v>
      </c>
      <c r="G6884" s="5">
        <v>3</v>
      </c>
      <c r="H6884" s="5">
        <v>0</v>
      </c>
      <c r="I6884" s="5">
        <v>360</v>
      </c>
      <c r="J6884" s="5" t="s">
        <v>84</v>
      </c>
      <c r="K6884" s="5" t="s">
        <v>17</v>
      </c>
    </row>
    <row r="6885" spans="1:11">
      <c r="A6885" s="5" t="s">
        <v>25958</v>
      </c>
      <c r="B6885" s="5" t="s">
        <v>25959</v>
      </c>
      <c r="C6885" s="5" t="s">
        <v>25960</v>
      </c>
      <c r="D6885" s="5" t="s">
        <v>25165</v>
      </c>
      <c r="E6885" s="6">
        <v>45700</v>
      </c>
      <c r="F6885" s="5" t="s">
        <v>83</v>
      </c>
      <c r="G6885" s="5">
        <v>1</v>
      </c>
      <c r="H6885" s="5">
        <v>5</v>
      </c>
      <c r="I6885" s="5">
        <v>142.5</v>
      </c>
      <c r="J6885" s="5" t="s">
        <v>90</v>
      </c>
      <c r="K6885" s="5" t="s">
        <v>17</v>
      </c>
    </row>
    <row r="6886" spans="1:11">
      <c r="A6886" s="5" t="s">
        <v>25961</v>
      </c>
      <c r="B6886" s="5" t="s">
        <v>25962</v>
      </c>
      <c r="C6886" s="5" t="s">
        <v>25963</v>
      </c>
      <c r="D6886" s="5" t="s">
        <v>3779</v>
      </c>
      <c r="E6886" s="6">
        <v>45685</v>
      </c>
      <c r="F6886" s="5" t="s">
        <v>15</v>
      </c>
      <c r="G6886" s="5">
        <v>1</v>
      </c>
      <c r="H6886" s="5">
        <v>0</v>
      </c>
      <c r="I6886" s="5">
        <v>800</v>
      </c>
      <c r="J6886" s="5" t="s">
        <v>23</v>
      </c>
      <c r="K6886" s="5" t="s">
        <v>17</v>
      </c>
    </row>
    <row r="6887" spans="1:11">
      <c r="A6887" s="5" t="s">
        <v>25964</v>
      </c>
      <c r="B6887" s="5" t="s">
        <v>25965</v>
      </c>
      <c r="C6887" s="5" t="s">
        <v>25966</v>
      </c>
      <c r="D6887" s="5" t="s">
        <v>19908</v>
      </c>
      <c r="E6887" s="6">
        <v>45722</v>
      </c>
      <c r="F6887" s="5" t="s">
        <v>89</v>
      </c>
      <c r="G6887" s="5">
        <v>3</v>
      </c>
      <c r="H6887" s="5">
        <v>0</v>
      </c>
      <c r="I6887" s="5">
        <v>150</v>
      </c>
      <c r="J6887" s="5" t="s">
        <v>84</v>
      </c>
      <c r="K6887" s="5" t="s">
        <v>17</v>
      </c>
    </row>
    <row r="6888" spans="1:11">
      <c r="A6888" s="5" t="s">
        <v>25967</v>
      </c>
      <c r="B6888" s="5" t="s">
        <v>25968</v>
      </c>
      <c r="C6888" s="5" t="s">
        <v>25969</v>
      </c>
      <c r="D6888" s="5" t="s">
        <v>25970</v>
      </c>
      <c r="E6888" s="6">
        <v>45433</v>
      </c>
      <c r="F6888" s="5" t="s">
        <v>56</v>
      </c>
      <c r="G6888" s="5">
        <v>3</v>
      </c>
      <c r="H6888" s="5">
        <v>0</v>
      </c>
      <c r="I6888" s="5">
        <v>270</v>
      </c>
      <c r="J6888" s="5" t="s">
        <v>84</v>
      </c>
      <c r="K6888" s="5" t="s">
        <v>17</v>
      </c>
    </row>
    <row r="6889" spans="1:11">
      <c r="A6889" s="5" t="s">
        <v>25971</v>
      </c>
      <c r="B6889" s="5" t="s">
        <v>25972</v>
      </c>
      <c r="C6889" s="5" t="s">
        <v>25973</v>
      </c>
      <c r="D6889" s="5" t="s">
        <v>25974</v>
      </c>
      <c r="E6889" s="6">
        <v>45758</v>
      </c>
      <c r="F6889" s="5" t="s">
        <v>47</v>
      </c>
      <c r="G6889" s="5">
        <v>2</v>
      </c>
      <c r="H6889" s="5">
        <v>5</v>
      </c>
      <c r="I6889" s="5">
        <v>2280</v>
      </c>
      <c r="J6889" s="5" t="s">
        <v>84</v>
      </c>
      <c r="K6889" s="5" t="s">
        <v>17</v>
      </c>
    </row>
    <row r="6890" spans="1:11">
      <c r="A6890" s="5" t="s">
        <v>25975</v>
      </c>
      <c r="B6890" s="5" t="s">
        <v>25976</v>
      </c>
      <c r="C6890" s="5" t="s">
        <v>25977</v>
      </c>
      <c r="D6890" s="5" t="s">
        <v>13659</v>
      </c>
      <c r="E6890" s="6">
        <v>45698</v>
      </c>
      <c r="F6890" s="5" t="s">
        <v>22</v>
      </c>
      <c r="G6890" s="5">
        <v>4</v>
      </c>
      <c r="H6890" s="5">
        <v>0</v>
      </c>
      <c r="I6890" s="5">
        <v>400</v>
      </c>
      <c r="J6890" s="5" t="s">
        <v>16</v>
      </c>
      <c r="K6890" s="5" t="s">
        <v>17</v>
      </c>
    </row>
    <row r="6891" spans="1:11">
      <c r="A6891" s="5" t="s">
        <v>25978</v>
      </c>
      <c r="B6891" s="5" t="s">
        <v>25979</v>
      </c>
      <c r="C6891" s="5" t="s">
        <v>25980</v>
      </c>
      <c r="D6891" s="5" t="s">
        <v>25981</v>
      </c>
      <c r="E6891" s="6">
        <v>45694</v>
      </c>
      <c r="F6891" s="5" t="s">
        <v>42</v>
      </c>
      <c r="G6891" s="5">
        <v>2</v>
      </c>
      <c r="H6891" s="5">
        <v>0</v>
      </c>
      <c r="I6891" s="5">
        <v>400</v>
      </c>
      <c r="J6891" s="5" t="s">
        <v>16</v>
      </c>
      <c r="K6891" s="5" t="s">
        <v>78</v>
      </c>
    </row>
    <row r="6892" spans="1:11">
      <c r="A6892" s="5" t="s">
        <v>25982</v>
      </c>
      <c r="B6892" s="5" t="s">
        <v>25983</v>
      </c>
      <c r="C6892" s="5" t="s">
        <v>25984</v>
      </c>
      <c r="D6892" s="5" t="s">
        <v>12340</v>
      </c>
      <c r="E6892" s="6">
        <v>45579</v>
      </c>
      <c r="F6892" s="5" t="s">
        <v>47</v>
      </c>
      <c r="G6892" s="5">
        <v>3</v>
      </c>
      <c r="H6892" s="5">
        <v>0</v>
      </c>
      <c r="I6892" s="5">
        <v>3600</v>
      </c>
      <c r="J6892" s="5" t="s">
        <v>23</v>
      </c>
      <c r="K6892" s="5" t="s">
        <v>78</v>
      </c>
    </row>
    <row r="6893" spans="1:11">
      <c r="A6893" s="5" t="s">
        <v>25985</v>
      </c>
      <c r="B6893" s="5" t="s">
        <v>25986</v>
      </c>
      <c r="C6893" s="5" t="s">
        <v>25987</v>
      </c>
      <c r="D6893" s="5" t="s">
        <v>5290</v>
      </c>
      <c r="E6893" s="6">
        <v>45602</v>
      </c>
      <c r="F6893" s="5" t="s">
        <v>89</v>
      </c>
      <c r="G6893" s="5">
        <v>3</v>
      </c>
      <c r="H6893" s="5">
        <v>0</v>
      </c>
      <c r="I6893" s="5">
        <v>150</v>
      </c>
      <c r="J6893" s="5" t="s">
        <v>84</v>
      </c>
      <c r="K6893" s="5" t="s">
        <v>17</v>
      </c>
    </row>
    <row r="6894" spans="1:11">
      <c r="A6894" s="5" t="s">
        <v>25988</v>
      </c>
      <c r="B6894" s="5" t="s">
        <v>25989</v>
      </c>
      <c r="C6894" s="5" t="s">
        <v>25990</v>
      </c>
      <c r="D6894" s="5" t="s">
        <v>25991</v>
      </c>
      <c r="E6894" s="6">
        <v>45473</v>
      </c>
      <c r="F6894" s="5" t="s">
        <v>83</v>
      </c>
      <c r="G6894" s="5">
        <v>4</v>
      </c>
      <c r="H6894" s="5">
        <v>10</v>
      </c>
      <c r="I6894" s="5">
        <v>540</v>
      </c>
      <c r="J6894" s="5" t="s">
        <v>90</v>
      </c>
      <c r="K6894" s="5" t="s">
        <v>17</v>
      </c>
    </row>
    <row r="6895" spans="1:11">
      <c r="A6895" s="5" t="s">
        <v>25992</v>
      </c>
      <c r="B6895" s="5" t="s">
        <v>25993</v>
      </c>
      <c r="C6895" s="5" t="s">
        <v>25994</v>
      </c>
      <c r="D6895" s="5" t="s">
        <v>25995</v>
      </c>
      <c r="E6895" s="6">
        <v>45650</v>
      </c>
      <c r="F6895" s="5" t="s">
        <v>28</v>
      </c>
      <c r="G6895" s="5">
        <v>1</v>
      </c>
      <c r="H6895" s="5">
        <v>5</v>
      </c>
      <c r="I6895" s="5">
        <v>285</v>
      </c>
      <c r="J6895" s="5" t="s">
        <v>33</v>
      </c>
      <c r="K6895" s="5" t="s">
        <v>17</v>
      </c>
    </row>
    <row r="6896" spans="1:11">
      <c r="A6896" s="5" t="s">
        <v>25996</v>
      </c>
      <c r="B6896" s="5" t="s">
        <v>25997</v>
      </c>
      <c r="C6896" s="5" t="s">
        <v>793</v>
      </c>
      <c r="D6896" s="5" t="s">
        <v>25097</v>
      </c>
      <c r="E6896" s="6">
        <v>45548</v>
      </c>
      <c r="F6896" s="5" t="s">
        <v>89</v>
      </c>
      <c r="G6896" s="5">
        <v>3</v>
      </c>
      <c r="H6896" s="5">
        <v>0</v>
      </c>
      <c r="I6896" s="5">
        <v>150</v>
      </c>
      <c r="J6896" s="5" t="s">
        <v>33</v>
      </c>
      <c r="K6896" s="5" t="s">
        <v>17</v>
      </c>
    </row>
    <row r="6897" spans="1:11">
      <c r="A6897" s="5" t="s">
        <v>25998</v>
      </c>
      <c r="B6897" s="5" t="s">
        <v>25999</v>
      </c>
      <c r="C6897" s="5" t="s">
        <v>26000</v>
      </c>
      <c r="D6897" s="5" t="s">
        <v>26001</v>
      </c>
      <c r="E6897" s="6">
        <v>45626</v>
      </c>
      <c r="F6897" s="5" t="s">
        <v>73</v>
      </c>
      <c r="G6897" s="5">
        <v>4</v>
      </c>
      <c r="H6897" s="5">
        <v>5</v>
      </c>
      <c r="I6897" s="5">
        <v>456</v>
      </c>
      <c r="J6897" s="5" t="s">
        <v>23</v>
      </c>
      <c r="K6897" s="5" t="s">
        <v>78</v>
      </c>
    </row>
    <row r="6898" spans="1:11">
      <c r="A6898" s="5" t="s">
        <v>26002</v>
      </c>
      <c r="B6898" s="5" t="s">
        <v>26003</v>
      </c>
      <c r="C6898" s="5" t="s">
        <v>26004</v>
      </c>
      <c r="D6898" s="5" t="s">
        <v>6832</v>
      </c>
      <c r="E6898" s="6">
        <v>45501</v>
      </c>
      <c r="F6898" s="5" t="s">
        <v>89</v>
      </c>
      <c r="G6898" s="5">
        <v>1</v>
      </c>
      <c r="H6898" s="5">
        <v>0</v>
      </c>
      <c r="I6898" s="5">
        <v>50</v>
      </c>
      <c r="J6898" s="5" t="s">
        <v>33</v>
      </c>
      <c r="K6898" s="5" t="s">
        <v>17</v>
      </c>
    </row>
    <row r="6899" spans="1:11">
      <c r="A6899" s="5" t="s">
        <v>26005</v>
      </c>
      <c r="B6899" s="5" t="s">
        <v>26006</v>
      </c>
      <c r="C6899" s="5" t="s">
        <v>26007</v>
      </c>
      <c r="D6899" s="5" t="s">
        <v>26008</v>
      </c>
      <c r="E6899" s="6">
        <v>45598</v>
      </c>
      <c r="F6899" s="5" t="s">
        <v>83</v>
      </c>
      <c r="G6899" s="5">
        <v>2</v>
      </c>
      <c r="H6899" s="5">
        <v>0</v>
      </c>
      <c r="I6899" s="5">
        <v>300</v>
      </c>
      <c r="J6899" s="5" t="s">
        <v>23</v>
      </c>
      <c r="K6899" s="5" t="s">
        <v>17</v>
      </c>
    </row>
    <row r="6900" spans="1:11">
      <c r="A6900" s="5" t="s">
        <v>26009</v>
      </c>
      <c r="B6900" s="5" t="s">
        <v>26010</v>
      </c>
      <c r="C6900" s="5" t="s">
        <v>26011</v>
      </c>
      <c r="D6900" s="5" t="s">
        <v>26012</v>
      </c>
      <c r="E6900" s="6">
        <v>45566</v>
      </c>
      <c r="F6900" s="5" t="s">
        <v>83</v>
      </c>
      <c r="G6900" s="5">
        <v>2</v>
      </c>
      <c r="H6900" s="5">
        <v>0</v>
      </c>
      <c r="I6900" s="5">
        <v>300</v>
      </c>
      <c r="J6900" s="5" t="s">
        <v>23</v>
      </c>
      <c r="K6900" s="5" t="s">
        <v>17</v>
      </c>
    </row>
    <row r="6901" spans="1:11">
      <c r="A6901" s="5" t="s">
        <v>26013</v>
      </c>
      <c r="B6901" s="5" t="s">
        <v>26014</v>
      </c>
      <c r="C6901" s="5" t="s">
        <v>26015</v>
      </c>
      <c r="D6901" s="5" t="s">
        <v>26016</v>
      </c>
      <c r="E6901" s="6">
        <v>45452</v>
      </c>
      <c r="F6901" s="5" t="s">
        <v>22</v>
      </c>
      <c r="G6901" s="5">
        <v>4</v>
      </c>
      <c r="H6901" s="5">
        <v>10</v>
      </c>
      <c r="I6901" s="5">
        <v>360</v>
      </c>
      <c r="J6901" s="5" t="s">
        <v>23</v>
      </c>
      <c r="K6901" s="5" t="s">
        <v>78</v>
      </c>
    </row>
    <row r="6902" spans="1:11">
      <c r="A6902" s="5" t="s">
        <v>26017</v>
      </c>
      <c r="B6902" s="5" t="s">
        <v>26018</v>
      </c>
      <c r="C6902" s="5" t="s">
        <v>26019</v>
      </c>
      <c r="D6902" s="5" t="s">
        <v>26020</v>
      </c>
      <c r="E6902" s="6">
        <v>45715</v>
      </c>
      <c r="F6902" s="5" t="s">
        <v>15</v>
      </c>
      <c r="G6902" s="5">
        <v>3</v>
      </c>
      <c r="H6902" s="5">
        <v>0</v>
      </c>
      <c r="I6902" s="5">
        <v>2400</v>
      </c>
      <c r="J6902" s="5" t="s">
        <v>16</v>
      </c>
      <c r="K6902" s="5" t="s">
        <v>17</v>
      </c>
    </row>
    <row r="6903" spans="1:11">
      <c r="A6903" s="5" t="s">
        <v>26021</v>
      </c>
      <c r="B6903" s="5" t="s">
        <v>26022</v>
      </c>
      <c r="C6903" s="5" t="s">
        <v>26023</v>
      </c>
      <c r="D6903" s="5" t="s">
        <v>26024</v>
      </c>
      <c r="E6903" s="6">
        <v>45675</v>
      </c>
      <c r="F6903" s="5" t="s">
        <v>56</v>
      </c>
      <c r="G6903" s="5">
        <v>4</v>
      </c>
      <c r="H6903" s="5">
        <v>0</v>
      </c>
      <c r="I6903" s="5">
        <v>360</v>
      </c>
      <c r="J6903" s="5" t="s">
        <v>33</v>
      </c>
      <c r="K6903" s="5" t="s">
        <v>17</v>
      </c>
    </row>
    <row r="6904" spans="1:11">
      <c r="A6904" s="5" t="s">
        <v>26025</v>
      </c>
      <c r="B6904" s="5" t="s">
        <v>26026</v>
      </c>
      <c r="C6904" s="5" t="s">
        <v>26027</v>
      </c>
      <c r="D6904" s="5" t="s">
        <v>26028</v>
      </c>
      <c r="E6904" s="6">
        <v>45580</v>
      </c>
      <c r="F6904" s="5" t="s">
        <v>47</v>
      </c>
      <c r="G6904" s="5">
        <v>3</v>
      </c>
      <c r="H6904" s="5">
        <v>0</v>
      </c>
      <c r="I6904" s="5">
        <v>3600</v>
      </c>
      <c r="J6904" s="5" t="s">
        <v>23</v>
      </c>
      <c r="K6904" s="5" t="s">
        <v>17</v>
      </c>
    </row>
    <row r="6905" spans="1:11">
      <c r="A6905" s="5" t="s">
        <v>26029</v>
      </c>
      <c r="B6905" s="5" t="s">
        <v>26030</v>
      </c>
      <c r="C6905" s="5" t="s">
        <v>26031</v>
      </c>
      <c r="D6905" s="5" t="s">
        <v>178</v>
      </c>
      <c r="E6905" s="6">
        <v>45511</v>
      </c>
      <c r="F6905" s="5" t="s">
        <v>56</v>
      </c>
      <c r="G6905" s="5">
        <v>2</v>
      </c>
      <c r="H6905" s="5">
        <v>10</v>
      </c>
      <c r="I6905" s="5">
        <v>162</v>
      </c>
      <c r="J6905" s="5" t="s">
        <v>90</v>
      </c>
      <c r="K6905" s="5" t="s">
        <v>17</v>
      </c>
    </row>
    <row r="6906" spans="1:11">
      <c r="A6906" s="5" t="s">
        <v>26032</v>
      </c>
      <c r="B6906" s="5" t="s">
        <v>26033</v>
      </c>
      <c r="C6906" s="5" t="s">
        <v>26034</v>
      </c>
      <c r="D6906" s="5" t="s">
        <v>26035</v>
      </c>
      <c r="E6906" s="6">
        <v>45523</v>
      </c>
      <c r="F6906" s="5" t="s">
        <v>15</v>
      </c>
      <c r="G6906" s="5">
        <v>1</v>
      </c>
      <c r="H6906" s="5">
        <v>10</v>
      </c>
      <c r="I6906" s="5">
        <v>720</v>
      </c>
      <c r="J6906" s="5" t="s">
        <v>90</v>
      </c>
      <c r="K6906" s="5" t="s">
        <v>17</v>
      </c>
    </row>
    <row r="6907" spans="1:11">
      <c r="A6907" s="5" t="s">
        <v>26036</v>
      </c>
      <c r="B6907" s="5" t="s">
        <v>26037</v>
      </c>
      <c r="C6907" s="5" t="s">
        <v>26038</v>
      </c>
      <c r="D6907" s="5" t="s">
        <v>26039</v>
      </c>
      <c r="E6907" s="6">
        <v>45695</v>
      </c>
      <c r="F6907" s="5" t="s">
        <v>89</v>
      </c>
      <c r="G6907" s="5">
        <v>2</v>
      </c>
      <c r="H6907" s="5">
        <v>0</v>
      </c>
      <c r="I6907" s="5">
        <v>100</v>
      </c>
      <c r="J6907" s="5" t="s">
        <v>23</v>
      </c>
      <c r="K6907" s="5" t="s">
        <v>17</v>
      </c>
    </row>
    <row r="6908" spans="1:11">
      <c r="A6908" s="5" t="s">
        <v>26040</v>
      </c>
      <c r="B6908" s="5" t="s">
        <v>26041</v>
      </c>
      <c r="C6908" s="5" t="s">
        <v>26042</v>
      </c>
      <c r="D6908" s="5" t="s">
        <v>26043</v>
      </c>
      <c r="E6908" s="6">
        <v>45432</v>
      </c>
      <c r="F6908" s="5" t="s">
        <v>28</v>
      </c>
      <c r="G6908" s="5">
        <v>3</v>
      </c>
      <c r="H6908" s="5">
        <v>5</v>
      </c>
      <c r="I6908" s="5">
        <v>855</v>
      </c>
      <c r="J6908" s="5" t="s">
        <v>23</v>
      </c>
      <c r="K6908" s="5" t="s">
        <v>17</v>
      </c>
    </row>
    <row r="6909" spans="1:11">
      <c r="A6909" s="5" t="s">
        <v>26044</v>
      </c>
      <c r="B6909" s="5" t="s">
        <v>5970</v>
      </c>
      <c r="C6909" s="5" t="s">
        <v>3794</v>
      </c>
      <c r="D6909" s="5" t="s">
        <v>26045</v>
      </c>
      <c r="E6909" s="6">
        <v>45492</v>
      </c>
      <c r="F6909" s="5" t="s">
        <v>22</v>
      </c>
      <c r="G6909" s="5">
        <v>2</v>
      </c>
      <c r="H6909" s="5">
        <v>0</v>
      </c>
      <c r="I6909" s="5">
        <v>200</v>
      </c>
      <c r="J6909" s="5" t="s">
        <v>23</v>
      </c>
      <c r="K6909" s="5" t="s">
        <v>17</v>
      </c>
    </row>
    <row r="6910" spans="1:11">
      <c r="A6910" s="5" t="s">
        <v>26046</v>
      </c>
      <c r="B6910" s="5" t="s">
        <v>26047</v>
      </c>
      <c r="C6910" s="5" t="s">
        <v>26048</v>
      </c>
      <c r="D6910" s="5" t="s">
        <v>26049</v>
      </c>
      <c r="E6910" s="6">
        <v>45532</v>
      </c>
      <c r="F6910" s="5" t="s">
        <v>42</v>
      </c>
      <c r="G6910" s="5">
        <v>4</v>
      </c>
      <c r="H6910" s="5">
        <v>0</v>
      </c>
      <c r="I6910" s="5">
        <v>800</v>
      </c>
      <c r="J6910" s="5" t="s">
        <v>90</v>
      </c>
      <c r="K6910" s="5" t="s">
        <v>17</v>
      </c>
    </row>
    <row r="6911" spans="1:11">
      <c r="A6911" s="5" t="s">
        <v>26050</v>
      </c>
      <c r="B6911" s="5" t="s">
        <v>26051</v>
      </c>
      <c r="C6911" s="5" t="s">
        <v>26052</v>
      </c>
      <c r="D6911" s="5" t="s">
        <v>26053</v>
      </c>
      <c r="E6911" s="6">
        <v>45431</v>
      </c>
      <c r="F6911" s="5" t="s">
        <v>28</v>
      </c>
      <c r="G6911" s="5">
        <v>1</v>
      </c>
      <c r="H6911" s="5">
        <v>0</v>
      </c>
      <c r="I6911" s="5">
        <v>300</v>
      </c>
      <c r="J6911" s="5" t="s">
        <v>23</v>
      </c>
      <c r="K6911" s="5" t="s">
        <v>17</v>
      </c>
    </row>
    <row r="6912" spans="1:11">
      <c r="A6912" s="5" t="s">
        <v>26054</v>
      </c>
      <c r="B6912" s="5" t="s">
        <v>26055</v>
      </c>
      <c r="C6912" s="5" t="s">
        <v>26056</v>
      </c>
      <c r="D6912" s="5" t="s">
        <v>26057</v>
      </c>
      <c r="E6912" s="6">
        <v>45524</v>
      </c>
      <c r="F6912" s="5" t="s">
        <v>89</v>
      </c>
      <c r="G6912" s="5">
        <v>2</v>
      </c>
      <c r="H6912" s="5">
        <v>0</v>
      </c>
      <c r="I6912" s="5">
        <v>100</v>
      </c>
      <c r="J6912" s="5" t="s">
        <v>16</v>
      </c>
      <c r="K6912" s="5" t="s">
        <v>17</v>
      </c>
    </row>
    <row r="6913" spans="1:11">
      <c r="A6913" s="5" t="s">
        <v>26058</v>
      </c>
      <c r="B6913" s="5" t="s">
        <v>26059</v>
      </c>
      <c r="C6913" s="5" t="s">
        <v>26060</v>
      </c>
      <c r="D6913" s="5" t="s">
        <v>26061</v>
      </c>
      <c r="E6913" s="6">
        <v>45412</v>
      </c>
      <c r="F6913" s="5" t="s">
        <v>83</v>
      </c>
      <c r="G6913" s="5">
        <v>3</v>
      </c>
      <c r="H6913" s="5">
        <v>0</v>
      </c>
      <c r="I6913" s="5">
        <v>450</v>
      </c>
      <c r="J6913" s="5" t="s">
        <v>84</v>
      </c>
      <c r="K6913" s="5" t="s">
        <v>17</v>
      </c>
    </row>
    <row r="6914" spans="1:11">
      <c r="A6914" s="5" t="s">
        <v>26062</v>
      </c>
      <c r="B6914" s="5" t="s">
        <v>10529</v>
      </c>
      <c r="C6914" s="5" t="s">
        <v>26063</v>
      </c>
      <c r="D6914" s="5" t="s">
        <v>17854</v>
      </c>
      <c r="E6914" s="6">
        <v>45612</v>
      </c>
      <c r="F6914" s="5" t="s">
        <v>15</v>
      </c>
      <c r="G6914" s="5">
        <v>1</v>
      </c>
      <c r="H6914" s="5">
        <v>0</v>
      </c>
      <c r="I6914" s="5">
        <v>800</v>
      </c>
      <c r="J6914" s="5" t="s">
        <v>84</v>
      </c>
      <c r="K6914" s="5" t="s">
        <v>17</v>
      </c>
    </row>
    <row r="6915" spans="1:11">
      <c r="A6915" s="5" t="s">
        <v>26064</v>
      </c>
      <c r="B6915" s="5" t="s">
        <v>26065</v>
      </c>
      <c r="C6915" s="5" t="s">
        <v>26066</v>
      </c>
      <c r="D6915" s="5" t="s">
        <v>26067</v>
      </c>
      <c r="E6915" s="6">
        <v>45755</v>
      </c>
      <c r="F6915" s="5" t="s">
        <v>47</v>
      </c>
      <c r="G6915" s="5">
        <v>2</v>
      </c>
      <c r="H6915" s="5">
        <v>5</v>
      </c>
      <c r="I6915" s="5">
        <v>2280</v>
      </c>
      <c r="J6915" s="5" t="s">
        <v>84</v>
      </c>
      <c r="K6915" s="5" t="s">
        <v>17</v>
      </c>
    </row>
    <row r="6916" spans="1:11">
      <c r="A6916" s="5" t="s">
        <v>26068</v>
      </c>
      <c r="B6916" s="5" t="s">
        <v>26069</v>
      </c>
      <c r="C6916" s="5" t="s">
        <v>26070</v>
      </c>
      <c r="D6916" s="5" t="s">
        <v>26071</v>
      </c>
      <c r="E6916" s="6">
        <v>45744</v>
      </c>
      <c r="F6916" s="5" t="s">
        <v>28</v>
      </c>
      <c r="G6916" s="5">
        <v>2</v>
      </c>
      <c r="H6916" s="5">
        <v>0</v>
      </c>
      <c r="I6916" s="5">
        <v>600</v>
      </c>
      <c r="J6916" s="5" t="s">
        <v>84</v>
      </c>
      <c r="K6916" s="5" t="s">
        <v>17</v>
      </c>
    </row>
    <row r="6917" spans="1:11">
      <c r="A6917" s="5" t="s">
        <v>26072</v>
      </c>
      <c r="B6917" s="5" t="s">
        <v>26073</v>
      </c>
      <c r="C6917" s="5" t="s">
        <v>26074</v>
      </c>
      <c r="D6917" s="5" t="s">
        <v>9135</v>
      </c>
      <c r="E6917" s="6">
        <v>45722</v>
      </c>
      <c r="F6917" s="5" t="s">
        <v>47</v>
      </c>
      <c r="G6917" s="5">
        <v>3</v>
      </c>
      <c r="H6917" s="5">
        <v>5</v>
      </c>
      <c r="I6917" s="5">
        <v>3420</v>
      </c>
      <c r="J6917" s="5" t="s">
        <v>84</v>
      </c>
      <c r="K6917" s="5" t="s">
        <v>17</v>
      </c>
    </row>
    <row r="6918" spans="1:11">
      <c r="A6918" s="5" t="s">
        <v>26075</v>
      </c>
      <c r="B6918" s="5" t="s">
        <v>26076</v>
      </c>
      <c r="C6918" s="5" t="s">
        <v>26077</v>
      </c>
      <c r="D6918" s="5" t="s">
        <v>7050</v>
      </c>
      <c r="E6918" s="6">
        <v>45552</v>
      </c>
      <c r="F6918" s="5" t="s">
        <v>73</v>
      </c>
      <c r="G6918" s="5">
        <v>2</v>
      </c>
      <c r="H6918" s="5">
        <v>5</v>
      </c>
      <c r="I6918" s="5">
        <v>228</v>
      </c>
      <c r="J6918" s="5" t="s">
        <v>84</v>
      </c>
      <c r="K6918" s="5" t="s">
        <v>17</v>
      </c>
    </row>
    <row r="6919" spans="1:11">
      <c r="A6919" s="5" t="s">
        <v>26078</v>
      </c>
      <c r="B6919" s="5" t="s">
        <v>26079</v>
      </c>
      <c r="C6919" s="5" t="s">
        <v>26080</v>
      </c>
      <c r="D6919" s="5" t="s">
        <v>26081</v>
      </c>
      <c r="E6919" s="6">
        <v>45636</v>
      </c>
      <c r="F6919" s="5" t="s">
        <v>28</v>
      </c>
      <c r="G6919" s="5">
        <v>2</v>
      </c>
      <c r="H6919" s="5">
        <v>10</v>
      </c>
      <c r="I6919" s="5">
        <v>540</v>
      </c>
      <c r="J6919" s="5" t="s">
        <v>23</v>
      </c>
      <c r="K6919" s="5" t="s">
        <v>17</v>
      </c>
    </row>
    <row r="6920" spans="1:11">
      <c r="A6920" s="5" t="s">
        <v>26082</v>
      </c>
      <c r="B6920" s="5" t="s">
        <v>26083</v>
      </c>
      <c r="C6920" s="5" t="s">
        <v>26084</v>
      </c>
      <c r="D6920" s="5" t="s">
        <v>26085</v>
      </c>
      <c r="E6920" s="6">
        <v>45540</v>
      </c>
      <c r="F6920" s="5" t="s">
        <v>42</v>
      </c>
      <c r="G6920" s="5">
        <v>3</v>
      </c>
      <c r="H6920" s="5">
        <v>0</v>
      </c>
      <c r="I6920" s="5">
        <v>600</v>
      </c>
      <c r="J6920" s="5" t="s">
        <v>33</v>
      </c>
      <c r="K6920" s="5" t="s">
        <v>17</v>
      </c>
    </row>
    <row r="6921" spans="1:11">
      <c r="A6921" s="5" t="s">
        <v>26086</v>
      </c>
      <c r="B6921" s="5" t="s">
        <v>26087</v>
      </c>
      <c r="C6921" s="5" t="s">
        <v>26088</v>
      </c>
      <c r="D6921" s="5" t="s">
        <v>26089</v>
      </c>
      <c r="E6921" s="6">
        <v>45481</v>
      </c>
      <c r="F6921" s="5" t="s">
        <v>15</v>
      </c>
      <c r="G6921" s="5">
        <v>2</v>
      </c>
      <c r="H6921" s="5">
        <v>5</v>
      </c>
      <c r="I6921" s="5">
        <v>1520</v>
      </c>
      <c r="J6921" s="5" t="s">
        <v>16</v>
      </c>
      <c r="K6921" s="5" t="s">
        <v>17</v>
      </c>
    </row>
    <row r="6922" spans="1:11">
      <c r="A6922" s="5" t="s">
        <v>26090</v>
      </c>
      <c r="B6922" s="5" t="s">
        <v>26091</v>
      </c>
      <c r="C6922" s="5" t="s">
        <v>26092</v>
      </c>
      <c r="D6922" s="5" t="s">
        <v>26093</v>
      </c>
      <c r="E6922" s="6">
        <v>45623</v>
      </c>
      <c r="F6922" s="5" t="s">
        <v>83</v>
      </c>
      <c r="G6922" s="5">
        <v>2</v>
      </c>
      <c r="H6922" s="5">
        <v>0</v>
      </c>
      <c r="I6922" s="5">
        <v>300</v>
      </c>
      <c r="J6922" s="5" t="s">
        <v>33</v>
      </c>
      <c r="K6922" s="5" t="s">
        <v>17</v>
      </c>
    </row>
    <row r="6923" spans="1:11">
      <c r="A6923" s="5" t="s">
        <v>26094</v>
      </c>
      <c r="B6923" s="5" t="s">
        <v>26095</v>
      </c>
      <c r="C6923" s="5" t="s">
        <v>26096</v>
      </c>
      <c r="D6923" s="5" t="s">
        <v>26097</v>
      </c>
      <c r="E6923" s="6">
        <v>45576</v>
      </c>
      <c r="F6923" s="5" t="s">
        <v>56</v>
      </c>
      <c r="G6923" s="5">
        <v>2</v>
      </c>
      <c r="H6923" s="5">
        <v>0</v>
      </c>
      <c r="I6923" s="5">
        <v>180</v>
      </c>
      <c r="J6923" s="5" t="s">
        <v>16</v>
      </c>
      <c r="K6923" s="5" t="s">
        <v>17</v>
      </c>
    </row>
    <row r="6924" spans="1:11">
      <c r="A6924" s="7" t="s">
        <v>26098</v>
      </c>
      <c r="B6924" s="5" t="s">
        <v>26099</v>
      </c>
      <c r="C6924" s="5" t="s">
        <v>26100</v>
      </c>
      <c r="D6924" s="5" t="s">
        <v>26101</v>
      </c>
      <c r="E6924" s="6">
        <v>45685</v>
      </c>
      <c r="F6924" s="5" t="s">
        <v>83</v>
      </c>
      <c r="G6924" s="5">
        <v>2</v>
      </c>
      <c r="H6924" s="5">
        <v>0</v>
      </c>
      <c r="I6924" s="5">
        <v>300</v>
      </c>
      <c r="J6924" s="5" t="s">
        <v>23</v>
      </c>
      <c r="K6924" s="5" t="s">
        <v>17</v>
      </c>
    </row>
    <row r="6925" spans="1:11">
      <c r="A6925" s="5" t="s">
        <v>26102</v>
      </c>
      <c r="B6925" s="5" t="s">
        <v>26103</v>
      </c>
      <c r="C6925" s="5" t="s">
        <v>26104</v>
      </c>
      <c r="D6925" s="5" t="s">
        <v>6335</v>
      </c>
      <c r="E6925" s="6">
        <v>45479</v>
      </c>
      <c r="F6925" s="5" t="s">
        <v>15</v>
      </c>
      <c r="G6925" s="5">
        <v>2</v>
      </c>
      <c r="H6925" s="5">
        <v>0</v>
      </c>
      <c r="I6925" s="5">
        <v>1600</v>
      </c>
      <c r="J6925" s="5" t="s">
        <v>84</v>
      </c>
      <c r="K6925" s="5" t="s">
        <v>17</v>
      </c>
    </row>
    <row r="6926" spans="1:11">
      <c r="A6926" s="5" t="s">
        <v>26105</v>
      </c>
      <c r="B6926" s="5" t="s">
        <v>26106</v>
      </c>
      <c r="C6926" s="5" t="s">
        <v>26107</v>
      </c>
      <c r="D6926" s="5" t="s">
        <v>26108</v>
      </c>
      <c r="E6926" s="6">
        <v>45539</v>
      </c>
      <c r="F6926" s="5" t="s">
        <v>89</v>
      </c>
      <c r="G6926" s="5">
        <v>4</v>
      </c>
      <c r="H6926" s="5">
        <v>5</v>
      </c>
      <c r="I6926" s="5">
        <v>190</v>
      </c>
      <c r="J6926" s="5" t="s">
        <v>90</v>
      </c>
      <c r="K6926" s="5" t="s">
        <v>78</v>
      </c>
    </row>
    <row r="6927" spans="1:11">
      <c r="A6927" s="5" t="s">
        <v>26109</v>
      </c>
      <c r="B6927" s="5" t="s">
        <v>26110</v>
      </c>
      <c r="C6927" s="5" t="s">
        <v>26111</v>
      </c>
      <c r="D6927" s="5" t="s">
        <v>26112</v>
      </c>
      <c r="E6927" s="6">
        <v>45411</v>
      </c>
      <c r="F6927" s="5" t="s">
        <v>42</v>
      </c>
      <c r="G6927" s="5">
        <v>4</v>
      </c>
      <c r="H6927" s="5">
        <v>0</v>
      </c>
      <c r="I6927" s="5">
        <v>800</v>
      </c>
      <c r="J6927" s="5" t="s">
        <v>23</v>
      </c>
      <c r="K6927" s="5" t="s">
        <v>17</v>
      </c>
    </row>
    <row r="6928" spans="1:11">
      <c r="A6928" s="5" t="s">
        <v>26113</v>
      </c>
      <c r="B6928" s="5" t="s">
        <v>26114</v>
      </c>
      <c r="C6928" s="5" t="s">
        <v>26115</v>
      </c>
      <c r="D6928" s="5" t="s">
        <v>26116</v>
      </c>
      <c r="E6928" s="6">
        <v>45415</v>
      </c>
      <c r="F6928" s="5" t="s">
        <v>28</v>
      </c>
      <c r="G6928" s="5">
        <v>2</v>
      </c>
      <c r="H6928" s="5">
        <v>0</v>
      </c>
      <c r="I6928" s="5">
        <v>600</v>
      </c>
      <c r="J6928" s="5" t="s">
        <v>16</v>
      </c>
      <c r="K6928" s="5" t="s">
        <v>17</v>
      </c>
    </row>
    <row r="6929" spans="1:11">
      <c r="A6929" s="5" t="s">
        <v>26117</v>
      </c>
      <c r="B6929" s="5" t="s">
        <v>26118</v>
      </c>
      <c r="C6929" s="5" t="s">
        <v>26119</v>
      </c>
      <c r="D6929" s="5" t="s">
        <v>26120</v>
      </c>
      <c r="E6929" s="6">
        <v>45652</v>
      </c>
      <c r="F6929" s="5" t="s">
        <v>56</v>
      </c>
      <c r="G6929" s="5">
        <v>3</v>
      </c>
      <c r="H6929" s="5">
        <v>10</v>
      </c>
      <c r="I6929" s="5">
        <v>243</v>
      </c>
      <c r="J6929" s="5" t="s">
        <v>90</v>
      </c>
      <c r="K6929" s="5" t="s">
        <v>17</v>
      </c>
    </row>
    <row r="6930" spans="1:11">
      <c r="A6930" s="5" t="s">
        <v>26121</v>
      </c>
      <c r="B6930" s="5" t="s">
        <v>26122</v>
      </c>
      <c r="C6930" s="5" t="s">
        <v>26123</v>
      </c>
      <c r="D6930" s="5" t="s">
        <v>8114</v>
      </c>
      <c r="E6930" s="6">
        <v>45507</v>
      </c>
      <c r="F6930" s="5" t="s">
        <v>73</v>
      </c>
      <c r="G6930" s="5">
        <v>2</v>
      </c>
      <c r="H6930" s="5">
        <v>0</v>
      </c>
      <c r="I6930" s="5">
        <v>240</v>
      </c>
      <c r="J6930" s="5" t="s">
        <v>90</v>
      </c>
      <c r="K6930" s="5" t="s">
        <v>17</v>
      </c>
    </row>
    <row r="6931" spans="1:11">
      <c r="A6931" s="5" t="s">
        <v>26124</v>
      </c>
      <c r="B6931" s="5" t="s">
        <v>26125</v>
      </c>
      <c r="C6931" s="5" t="s">
        <v>26126</v>
      </c>
      <c r="D6931" s="5" t="s">
        <v>26127</v>
      </c>
      <c r="E6931" s="6">
        <v>45661</v>
      </c>
      <c r="F6931" s="5" t="s">
        <v>56</v>
      </c>
      <c r="G6931" s="5">
        <v>1</v>
      </c>
      <c r="H6931" s="5">
        <v>0</v>
      </c>
      <c r="I6931" s="5">
        <v>90</v>
      </c>
      <c r="J6931" s="5" t="s">
        <v>16</v>
      </c>
      <c r="K6931" s="5" t="s">
        <v>17</v>
      </c>
    </row>
    <row r="6932" spans="1:11">
      <c r="A6932" s="5" t="s">
        <v>26128</v>
      </c>
      <c r="B6932" s="5" t="s">
        <v>26129</v>
      </c>
      <c r="C6932" s="5" t="s">
        <v>26130</v>
      </c>
      <c r="D6932" s="5" t="s">
        <v>26131</v>
      </c>
      <c r="E6932" s="6">
        <v>45410</v>
      </c>
      <c r="F6932" s="5" t="s">
        <v>73</v>
      </c>
      <c r="G6932" s="5">
        <v>4</v>
      </c>
      <c r="H6932" s="5">
        <v>10</v>
      </c>
      <c r="I6932" s="5">
        <v>432</v>
      </c>
      <c r="J6932" s="5" t="s">
        <v>16</v>
      </c>
      <c r="K6932" s="5" t="s">
        <v>17</v>
      </c>
    </row>
    <row r="6933" spans="1:11">
      <c r="A6933" s="5" t="s">
        <v>26132</v>
      </c>
      <c r="B6933" s="5" t="s">
        <v>26133</v>
      </c>
      <c r="C6933" s="5" t="s">
        <v>26134</v>
      </c>
      <c r="D6933" s="5" t="s">
        <v>3743</v>
      </c>
      <c r="E6933" s="6">
        <v>45544</v>
      </c>
      <c r="F6933" s="5" t="s">
        <v>47</v>
      </c>
      <c r="G6933" s="5">
        <v>1</v>
      </c>
      <c r="H6933" s="5">
        <v>5</v>
      </c>
      <c r="I6933" s="5">
        <v>1140</v>
      </c>
      <c r="J6933" s="5" t="s">
        <v>84</v>
      </c>
      <c r="K6933" s="5" t="s">
        <v>17</v>
      </c>
    </row>
    <row r="6934" spans="1:11">
      <c r="A6934" s="5" t="s">
        <v>26135</v>
      </c>
      <c r="B6934" s="5" t="s">
        <v>26136</v>
      </c>
      <c r="C6934" s="5" t="s">
        <v>26137</v>
      </c>
      <c r="D6934" s="5" t="s">
        <v>26138</v>
      </c>
      <c r="E6934" s="6">
        <v>45579</v>
      </c>
      <c r="F6934" s="5" t="s">
        <v>42</v>
      </c>
      <c r="G6934" s="5">
        <v>2</v>
      </c>
      <c r="H6934" s="5">
        <v>0</v>
      </c>
      <c r="I6934" s="5">
        <v>400</v>
      </c>
      <c r="J6934" s="5" t="s">
        <v>84</v>
      </c>
      <c r="K6934" s="5" t="s">
        <v>17</v>
      </c>
    </row>
    <row r="6935" spans="1:11">
      <c r="A6935" s="5" t="s">
        <v>26139</v>
      </c>
      <c r="B6935" s="5" t="s">
        <v>26140</v>
      </c>
      <c r="C6935" s="5" t="s">
        <v>26141</v>
      </c>
      <c r="D6935" s="5" t="s">
        <v>26142</v>
      </c>
      <c r="E6935" s="6">
        <v>45741</v>
      </c>
      <c r="F6935" s="5" t="s">
        <v>15</v>
      </c>
      <c r="G6935" s="5">
        <v>1</v>
      </c>
      <c r="H6935" s="5">
        <v>10</v>
      </c>
      <c r="I6935" s="5">
        <v>720</v>
      </c>
      <c r="J6935" s="5" t="s">
        <v>90</v>
      </c>
      <c r="K6935" s="5" t="s">
        <v>17</v>
      </c>
    </row>
    <row r="6936" spans="1:11">
      <c r="A6936" s="5" t="s">
        <v>26143</v>
      </c>
      <c r="B6936" s="5" t="s">
        <v>26144</v>
      </c>
      <c r="C6936" s="5" t="s">
        <v>26145</v>
      </c>
      <c r="D6936" s="5" t="s">
        <v>14166</v>
      </c>
      <c r="E6936" s="6">
        <v>45552</v>
      </c>
      <c r="F6936" s="5" t="s">
        <v>89</v>
      </c>
      <c r="G6936" s="5">
        <v>2</v>
      </c>
      <c r="H6936" s="5">
        <v>5</v>
      </c>
      <c r="I6936" s="5">
        <v>95</v>
      </c>
      <c r="J6936" s="5" t="s">
        <v>90</v>
      </c>
      <c r="K6936" s="5" t="s">
        <v>17</v>
      </c>
    </row>
    <row r="6937" spans="1:11">
      <c r="A6937" s="5" t="s">
        <v>26146</v>
      </c>
      <c r="B6937" s="5" t="s">
        <v>26147</v>
      </c>
      <c r="C6937" s="5" t="s">
        <v>26148</v>
      </c>
      <c r="D6937" s="5" t="s">
        <v>274</v>
      </c>
      <c r="E6937" s="6">
        <v>45739</v>
      </c>
      <c r="F6937" s="5" t="s">
        <v>15</v>
      </c>
      <c r="G6937" s="5">
        <v>3</v>
      </c>
      <c r="H6937" s="5">
        <v>0</v>
      </c>
      <c r="I6937" s="5">
        <v>2400</v>
      </c>
      <c r="J6937" s="5" t="s">
        <v>84</v>
      </c>
      <c r="K6937" s="5" t="s">
        <v>17</v>
      </c>
    </row>
    <row r="6938" spans="1:11">
      <c r="A6938" s="5" t="s">
        <v>26149</v>
      </c>
      <c r="B6938" s="5" t="s">
        <v>25736</v>
      </c>
      <c r="C6938" s="5" t="s">
        <v>26150</v>
      </c>
      <c r="D6938" s="5" t="s">
        <v>26151</v>
      </c>
      <c r="E6938" s="6">
        <v>45753</v>
      </c>
      <c r="F6938" s="5" t="s">
        <v>22</v>
      </c>
      <c r="G6938" s="5">
        <v>1</v>
      </c>
      <c r="H6938" s="5">
        <v>5</v>
      </c>
      <c r="I6938" s="5">
        <v>95</v>
      </c>
      <c r="J6938" s="5" t="s">
        <v>23</v>
      </c>
      <c r="K6938" s="5" t="s">
        <v>17</v>
      </c>
    </row>
    <row r="6939" spans="1:11">
      <c r="A6939" s="5" t="s">
        <v>26152</v>
      </c>
      <c r="B6939" s="5" t="s">
        <v>26153</v>
      </c>
      <c r="C6939" s="5" t="s">
        <v>26154</v>
      </c>
      <c r="D6939" s="5" t="s">
        <v>15539</v>
      </c>
      <c r="E6939" s="6">
        <v>45498</v>
      </c>
      <c r="F6939" s="5" t="s">
        <v>15</v>
      </c>
      <c r="G6939" s="5">
        <v>3</v>
      </c>
      <c r="H6939" s="5">
        <v>0</v>
      </c>
      <c r="I6939" s="5">
        <v>2400</v>
      </c>
      <c r="J6939" s="5" t="s">
        <v>84</v>
      </c>
      <c r="K6939" s="5" t="s">
        <v>17</v>
      </c>
    </row>
    <row r="6940" spans="1:11">
      <c r="A6940" s="5" t="s">
        <v>26155</v>
      </c>
      <c r="B6940" s="5" t="s">
        <v>26156</v>
      </c>
      <c r="C6940" s="5" t="s">
        <v>26157</v>
      </c>
      <c r="D6940" s="5" t="s">
        <v>26158</v>
      </c>
      <c r="E6940" s="6">
        <v>45751</v>
      </c>
      <c r="F6940" s="5" t="s">
        <v>73</v>
      </c>
      <c r="G6940" s="5">
        <v>2</v>
      </c>
      <c r="H6940" s="5">
        <v>0</v>
      </c>
      <c r="I6940" s="5">
        <v>240</v>
      </c>
      <c r="J6940" s="5" t="s">
        <v>16</v>
      </c>
      <c r="K6940" s="5" t="s">
        <v>17</v>
      </c>
    </row>
    <row r="6941" spans="1:11">
      <c r="A6941" s="5" t="s">
        <v>26159</v>
      </c>
      <c r="B6941" s="5" t="s">
        <v>26160</v>
      </c>
      <c r="C6941" s="5" t="s">
        <v>26161</v>
      </c>
      <c r="D6941" s="5" t="s">
        <v>943</v>
      </c>
      <c r="E6941" s="6">
        <v>45686</v>
      </c>
      <c r="F6941" s="5" t="s">
        <v>22</v>
      </c>
      <c r="G6941" s="5">
        <v>3</v>
      </c>
      <c r="H6941" s="5">
        <v>5</v>
      </c>
      <c r="I6941" s="5">
        <v>285</v>
      </c>
      <c r="J6941" s="5" t="s">
        <v>90</v>
      </c>
      <c r="K6941" s="5" t="s">
        <v>17</v>
      </c>
    </row>
    <row r="6942" spans="1:11">
      <c r="A6942" s="5" t="s">
        <v>26162</v>
      </c>
      <c r="B6942" s="5" t="s">
        <v>21997</v>
      </c>
      <c r="C6942" s="5" t="s">
        <v>26163</v>
      </c>
      <c r="D6942" s="5" t="s">
        <v>26164</v>
      </c>
      <c r="E6942" s="6">
        <v>45426</v>
      </c>
      <c r="F6942" s="5" t="s">
        <v>47</v>
      </c>
      <c r="G6942" s="5">
        <v>2</v>
      </c>
      <c r="H6942" s="5">
        <v>0</v>
      </c>
      <c r="I6942" s="5">
        <v>2400</v>
      </c>
      <c r="J6942" s="5" t="s">
        <v>23</v>
      </c>
      <c r="K6942" s="5" t="s">
        <v>17</v>
      </c>
    </row>
    <row r="6943" spans="1:11">
      <c r="A6943" s="5" t="s">
        <v>26165</v>
      </c>
      <c r="B6943" s="5" t="s">
        <v>26166</v>
      </c>
      <c r="C6943" s="5" t="s">
        <v>26167</v>
      </c>
      <c r="D6943" s="5" t="s">
        <v>13015</v>
      </c>
      <c r="E6943" s="6">
        <v>45516</v>
      </c>
      <c r="F6943" s="5" t="s">
        <v>28</v>
      </c>
      <c r="G6943" s="5">
        <v>4</v>
      </c>
      <c r="H6943" s="5">
        <v>0</v>
      </c>
      <c r="I6943" s="5">
        <v>1200</v>
      </c>
      <c r="J6943" s="5" t="s">
        <v>23</v>
      </c>
      <c r="K6943" s="5" t="s">
        <v>17</v>
      </c>
    </row>
    <row r="6944" spans="1:11">
      <c r="A6944" s="5" t="s">
        <v>26168</v>
      </c>
      <c r="B6944" s="5" t="s">
        <v>26169</v>
      </c>
      <c r="C6944" s="5" t="s">
        <v>26170</v>
      </c>
      <c r="D6944" s="5" t="s">
        <v>8216</v>
      </c>
      <c r="E6944" s="6">
        <v>45571</v>
      </c>
      <c r="F6944" s="5" t="s">
        <v>47</v>
      </c>
      <c r="G6944" s="5">
        <v>4</v>
      </c>
      <c r="H6944" s="5">
        <v>10</v>
      </c>
      <c r="I6944" s="5">
        <v>4320</v>
      </c>
      <c r="J6944" s="5" t="s">
        <v>23</v>
      </c>
      <c r="K6944" s="5" t="s">
        <v>17</v>
      </c>
    </row>
    <row r="6945" spans="1:11">
      <c r="A6945" s="5" t="s">
        <v>26171</v>
      </c>
      <c r="B6945" s="5" t="s">
        <v>26172</v>
      </c>
      <c r="C6945" s="5" t="s">
        <v>26173</v>
      </c>
      <c r="D6945" s="5" t="s">
        <v>26174</v>
      </c>
      <c r="E6945" s="6">
        <v>45497</v>
      </c>
      <c r="F6945" s="5" t="s">
        <v>56</v>
      </c>
      <c r="G6945" s="5">
        <v>4</v>
      </c>
      <c r="H6945" s="5">
        <v>10</v>
      </c>
      <c r="I6945" s="5">
        <v>324</v>
      </c>
      <c r="J6945" s="5" t="s">
        <v>23</v>
      </c>
      <c r="K6945" s="5" t="s">
        <v>17</v>
      </c>
    </row>
    <row r="6946" spans="1:11">
      <c r="A6946" s="5" t="s">
        <v>26175</v>
      </c>
      <c r="B6946" s="5" t="s">
        <v>26176</v>
      </c>
      <c r="C6946" s="5" t="s">
        <v>26177</v>
      </c>
      <c r="D6946" s="5" t="s">
        <v>26178</v>
      </c>
      <c r="E6946" s="6">
        <v>45725</v>
      </c>
      <c r="F6946" s="5" t="s">
        <v>83</v>
      </c>
      <c r="G6946" s="5">
        <v>2</v>
      </c>
      <c r="H6946" s="5">
        <v>5</v>
      </c>
      <c r="I6946" s="5">
        <v>285</v>
      </c>
      <c r="J6946" s="5" t="s">
        <v>84</v>
      </c>
      <c r="K6946" s="5" t="s">
        <v>17</v>
      </c>
    </row>
    <row r="6947" spans="1:11">
      <c r="A6947" s="5" t="s">
        <v>26179</v>
      </c>
      <c r="B6947" s="5" t="s">
        <v>26180</v>
      </c>
      <c r="C6947" s="5" t="s">
        <v>26181</v>
      </c>
      <c r="D6947" s="5" t="s">
        <v>7232</v>
      </c>
      <c r="E6947" s="6">
        <v>45450</v>
      </c>
      <c r="F6947" s="5" t="s">
        <v>47</v>
      </c>
      <c r="G6947" s="5">
        <v>1</v>
      </c>
      <c r="H6947" s="5">
        <v>0</v>
      </c>
      <c r="I6947" s="5">
        <v>1200</v>
      </c>
      <c r="J6947" s="5" t="s">
        <v>16</v>
      </c>
      <c r="K6947" s="5" t="s">
        <v>17</v>
      </c>
    </row>
    <row r="6948" spans="1:11">
      <c r="A6948" s="5" t="s">
        <v>26182</v>
      </c>
      <c r="B6948" s="5" t="s">
        <v>26183</v>
      </c>
      <c r="C6948" s="5" t="s">
        <v>26184</v>
      </c>
      <c r="D6948" s="5" t="s">
        <v>7707</v>
      </c>
      <c r="E6948" s="6">
        <v>45592</v>
      </c>
      <c r="F6948" s="5" t="s">
        <v>28</v>
      </c>
      <c r="G6948" s="5">
        <v>4</v>
      </c>
      <c r="H6948" s="5">
        <v>0</v>
      </c>
      <c r="I6948" s="5">
        <v>1200</v>
      </c>
      <c r="J6948" s="5" t="s">
        <v>90</v>
      </c>
      <c r="K6948" s="5" t="s">
        <v>17</v>
      </c>
    </row>
    <row r="6949" spans="1:11">
      <c r="A6949" s="5" t="s">
        <v>26185</v>
      </c>
      <c r="B6949" s="5" t="s">
        <v>26186</v>
      </c>
      <c r="C6949" s="5" t="s">
        <v>26187</v>
      </c>
      <c r="D6949" s="5" t="s">
        <v>26188</v>
      </c>
      <c r="E6949" s="6">
        <v>45551</v>
      </c>
      <c r="F6949" s="5" t="s">
        <v>89</v>
      </c>
      <c r="G6949" s="5">
        <v>4</v>
      </c>
      <c r="H6949" s="5">
        <v>5</v>
      </c>
      <c r="I6949" s="5">
        <v>190</v>
      </c>
      <c r="J6949" s="5" t="s">
        <v>33</v>
      </c>
      <c r="K6949" s="5" t="s">
        <v>17</v>
      </c>
    </row>
    <row r="6950" spans="1:11">
      <c r="A6950" s="5" t="s">
        <v>26189</v>
      </c>
      <c r="B6950" s="5" t="s">
        <v>26190</v>
      </c>
      <c r="C6950" s="5" t="s">
        <v>26191</v>
      </c>
      <c r="D6950" s="5" t="s">
        <v>26192</v>
      </c>
      <c r="E6950" s="6">
        <v>45670</v>
      </c>
      <c r="F6950" s="5" t="s">
        <v>42</v>
      </c>
      <c r="G6950" s="5">
        <v>4</v>
      </c>
      <c r="H6950" s="5">
        <v>0</v>
      </c>
      <c r="I6950" s="5">
        <v>800</v>
      </c>
      <c r="J6950" s="5" t="s">
        <v>23</v>
      </c>
      <c r="K6950" s="5" t="s">
        <v>17</v>
      </c>
    </row>
    <row r="6951" spans="1:11">
      <c r="A6951" s="5" t="s">
        <v>26193</v>
      </c>
      <c r="B6951" s="5" t="s">
        <v>23046</v>
      </c>
      <c r="C6951" s="5" t="s">
        <v>26194</v>
      </c>
      <c r="D6951" s="5" t="s">
        <v>26195</v>
      </c>
      <c r="E6951" s="6">
        <v>45714</v>
      </c>
      <c r="F6951" s="5" t="s">
        <v>42</v>
      </c>
      <c r="G6951" s="5">
        <v>4</v>
      </c>
      <c r="H6951" s="5">
        <v>5</v>
      </c>
      <c r="I6951" s="5">
        <v>760</v>
      </c>
      <c r="J6951" s="5" t="s">
        <v>23</v>
      </c>
      <c r="K6951" s="5" t="s">
        <v>17</v>
      </c>
    </row>
    <row r="6952" spans="1:11">
      <c r="A6952" s="5" t="s">
        <v>26196</v>
      </c>
      <c r="B6952" s="5" t="s">
        <v>26197</v>
      </c>
      <c r="C6952" s="5" t="s">
        <v>26198</v>
      </c>
      <c r="D6952" s="5" t="s">
        <v>26199</v>
      </c>
      <c r="E6952" s="6">
        <v>45439</v>
      </c>
      <c r="F6952" s="5" t="s">
        <v>83</v>
      </c>
      <c r="G6952" s="5">
        <v>2</v>
      </c>
      <c r="H6952" s="5">
        <v>0</v>
      </c>
      <c r="I6952" s="5">
        <v>300</v>
      </c>
      <c r="J6952" s="5" t="s">
        <v>33</v>
      </c>
      <c r="K6952" s="5" t="s">
        <v>17</v>
      </c>
    </row>
    <row r="6953" spans="1:11">
      <c r="A6953" s="5" t="s">
        <v>26200</v>
      </c>
      <c r="B6953" s="5" t="s">
        <v>26201</v>
      </c>
      <c r="C6953" s="5" t="s">
        <v>26202</v>
      </c>
      <c r="D6953" s="5" t="s">
        <v>26203</v>
      </c>
      <c r="E6953" s="6">
        <v>45764</v>
      </c>
      <c r="F6953" s="5" t="s">
        <v>83</v>
      </c>
      <c r="G6953" s="5">
        <v>1</v>
      </c>
      <c r="H6953" s="5">
        <v>15</v>
      </c>
      <c r="I6953" s="5">
        <v>127.5</v>
      </c>
      <c r="J6953" s="5" t="s">
        <v>23</v>
      </c>
      <c r="K6953" s="5" t="s">
        <v>17</v>
      </c>
    </row>
    <row r="6954" spans="1:11">
      <c r="A6954" s="5" t="s">
        <v>26204</v>
      </c>
      <c r="B6954" s="5" t="s">
        <v>26205</v>
      </c>
      <c r="C6954" s="5" t="s">
        <v>26206</v>
      </c>
      <c r="D6954" s="5" t="s">
        <v>26207</v>
      </c>
      <c r="E6954" s="6">
        <v>45437</v>
      </c>
      <c r="F6954" s="5" t="s">
        <v>89</v>
      </c>
      <c r="G6954" s="5">
        <v>4</v>
      </c>
      <c r="H6954" s="5">
        <v>0</v>
      </c>
      <c r="I6954" s="5">
        <v>200</v>
      </c>
      <c r="J6954" s="5" t="s">
        <v>16</v>
      </c>
      <c r="K6954" s="5" t="s">
        <v>17</v>
      </c>
    </row>
    <row r="6955" spans="1:11">
      <c r="A6955" s="5" t="s">
        <v>26208</v>
      </c>
      <c r="B6955" s="5" t="s">
        <v>26209</v>
      </c>
      <c r="C6955" s="5" t="s">
        <v>26210</v>
      </c>
      <c r="D6955" s="5" t="s">
        <v>26211</v>
      </c>
      <c r="E6955" s="6">
        <v>45551</v>
      </c>
      <c r="F6955" s="5" t="s">
        <v>83</v>
      </c>
      <c r="G6955" s="5">
        <v>1</v>
      </c>
      <c r="H6955" s="5">
        <v>0</v>
      </c>
      <c r="I6955" s="5">
        <v>150</v>
      </c>
      <c r="J6955" s="5" t="s">
        <v>16</v>
      </c>
      <c r="K6955" s="5" t="s">
        <v>17</v>
      </c>
    </row>
    <row r="6956" spans="1:11">
      <c r="A6956" s="5" t="s">
        <v>26212</v>
      </c>
      <c r="B6956" s="5" t="s">
        <v>26213</v>
      </c>
      <c r="C6956" s="5" t="s">
        <v>26214</v>
      </c>
      <c r="D6956" s="5" t="s">
        <v>26215</v>
      </c>
      <c r="E6956" s="6">
        <v>45746</v>
      </c>
      <c r="F6956" s="5" t="s">
        <v>73</v>
      </c>
      <c r="G6956" s="5">
        <v>1</v>
      </c>
      <c r="H6956" s="5">
        <v>0</v>
      </c>
      <c r="I6956" s="5">
        <v>120</v>
      </c>
      <c r="J6956" s="5" t="s">
        <v>23</v>
      </c>
      <c r="K6956" s="5" t="s">
        <v>17</v>
      </c>
    </row>
    <row r="6957" spans="1:11">
      <c r="A6957" s="5" t="s">
        <v>26216</v>
      </c>
      <c r="B6957" s="5" t="s">
        <v>26217</v>
      </c>
      <c r="C6957" s="5" t="s">
        <v>26218</v>
      </c>
      <c r="D6957" s="5" t="s">
        <v>26219</v>
      </c>
      <c r="E6957" s="6">
        <v>45709</v>
      </c>
      <c r="F6957" s="5" t="s">
        <v>22</v>
      </c>
      <c r="G6957" s="5">
        <v>3</v>
      </c>
      <c r="H6957" s="5">
        <v>5</v>
      </c>
      <c r="I6957" s="5">
        <v>285</v>
      </c>
      <c r="J6957" s="5" t="s">
        <v>84</v>
      </c>
      <c r="K6957" s="5" t="s">
        <v>17</v>
      </c>
    </row>
    <row r="6958" spans="1:11">
      <c r="A6958" s="5" t="s">
        <v>26220</v>
      </c>
      <c r="B6958" s="5" t="s">
        <v>26221</v>
      </c>
      <c r="C6958" s="5" t="s">
        <v>26222</v>
      </c>
      <c r="D6958" s="5" t="s">
        <v>26223</v>
      </c>
      <c r="E6958" s="6">
        <v>45738</v>
      </c>
      <c r="F6958" s="5" t="s">
        <v>89</v>
      </c>
      <c r="G6958" s="5">
        <v>1</v>
      </c>
      <c r="H6958" s="5">
        <v>0</v>
      </c>
      <c r="I6958" s="5">
        <v>50</v>
      </c>
      <c r="J6958" s="5" t="s">
        <v>90</v>
      </c>
      <c r="K6958" s="5" t="s">
        <v>17</v>
      </c>
    </row>
    <row r="6959" spans="1:11">
      <c r="A6959" s="5" t="s">
        <v>26224</v>
      </c>
      <c r="B6959" s="5" t="s">
        <v>26225</v>
      </c>
      <c r="C6959" s="5" t="s">
        <v>26226</v>
      </c>
      <c r="D6959" s="5" t="s">
        <v>262</v>
      </c>
      <c r="E6959" s="6">
        <v>45666</v>
      </c>
      <c r="F6959" s="5" t="s">
        <v>89</v>
      </c>
      <c r="G6959" s="5">
        <v>4</v>
      </c>
      <c r="H6959" s="5">
        <v>5</v>
      </c>
      <c r="I6959" s="5">
        <v>190</v>
      </c>
      <c r="J6959" s="5" t="s">
        <v>16</v>
      </c>
      <c r="K6959" s="5" t="s">
        <v>17</v>
      </c>
    </row>
    <row r="6960" spans="1:11">
      <c r="A6960" s="5" t="s">
        <v>26227</v>
      </c>
      <c r="B6960" s="5" t="s">
        <v>26228</v>
      </c>
      <c r="C6960" s="5" t="s">
        <v>26229</v>
      </c>
      <c r="D6960" s="5" t="s">
        <v>26230</v>
      </c>
      <c r="E6960" s="6">
        <v>45656</v>
      </c>
      <c r="F6960" s="5" t="s">
        <v>47</v>
      </c>
      <c r="G6960" s="5">
        <v>2</v>
      </c>
      <c r="H6960" s="5">
        <v>0</v>
      </c>
      <c r="I6960" s="5">
        <v>2400</v>
      </c>
      <c r="J6960" s="5" t="s">
        <v>90</v>
      </c>
      <c r="K6960" s="5" t="s">
        <v>17</v>
      </c>
    </row>
    <row r="6961" spans="1:11">
      <c r="A6961" s="5" t="s">
        <v>26231</v>
      </c>
      <c r="B6961" s="5" t="s">
        <v>26232</v>
      </c>
      <c r="C6961" s="5" t="s">
        <v>24445</v>
      </c>
      <c r="D6961" s="5" t="s">
        <v>26233</v>
      </c>
      <c r="E6961" s="6">
        <v>45512</v>
      </c>
      <c r="F6961" s="5" t="s">
        <v>47</v>
      </c>
      <c r="G6961" s="5">
        <v>4</v>
      </c>
      <c r="H6961" s="5">
        <v>0</v>
      </c>
      <c r="I6961" s="5">
        <v>4800</v>
      </c>
      <c r="J6961" s="5" t="s">
        <v>84</v>
      </c>
      <c r="K6961" s="5" t="s">
        <v>78</v>
      </c>
    </row>
    <row r="6962" spans="1:11">
      <c r="A6962" s="5" t="s">
        <v>26234</v>
      </c>
      <c r="B6962" s="5" t="s">
        <v>4076</v>
      </c>
      <c r="C6962" s="5" t="s">
        <v>26235</v>
      </c>
      <c r="D6962" s="5" t="s">
        <v>26236</v>
      </c>
      <c r="E6962" s="6">
        <v>45729</v>
      </c>
      <c r="F6962" s="5" t="s">
        <v>47</v>
      </c>
      <c r="G6962" s="5">
        <v>1</v>
      </c>
      <c r="H6962" s="5">
        <v>15</v>
      </c>
      <c r="I6962" s="5">
        <v>1020</v>
      </c>
      <c r="J6962" s="5" t="s">
        <v>23</v>
      </c>
      <c r="K6962" s="5" t="s">
        <v>17</v>
      </c>
    </row>
    <row r="6963" spans="1:11">
      <c r="A6963" s="5" t="s">
        <v>26237</v>
      </c>
      <c r="B6963" s="5" t="s">
        <v>7584</v>
      </c>
      <c r="C6963" s="5" t="s">
        <v>26238</v>
      </c>
      <c r="D6963" s="5" t="s">
        <v>26239</v>
      </c>
      <c r="E6963" s="6">
        <v>45732</v>
      </c>
      <c r="F6963" s="5" t="s">
        <v>42</v>
      </c>
      <c r="G6963" s="5">
        <v>2</v>
      </c>
      <c r="H6963" s="5">
        <v>5</v>
      </c>
      <c r="I6963" s="5">
        <v>380</v>
      </c>
      <c r="J6963" s="5" t="s">
        <v>16</v>
      </c>
      <c r="K6963" s="5" t="s">
        <v>17</v>
      </c>
    </row>
    <row r="6964" spans="1:11">
      <c r="A6964" s="5" t="s">
        <v>26240</v>
      </c>
      <c r="B6964" s="5" t="s">
        <v>1886</v>
      </c>
      <c r="C6964" s="5" t="s">
        <v>26241</v>
      </c>
      <c r="D6964" s="5" t="s">
        <v>1139</v>
      </c>
      <c r="E6964" s="6">
        <v>45592</v>
      </c>
      <c r="F6964" s="5" t="s">
        <v>56</v>
      </c>
      <c r="G6964" s="5">
        <v>3</v>
      </c>
      <c r="H6964" s="5">
        <v>0</v>
      </c>
      <c r="I6964" s="5">
        <v>270</v>
      </c>
      <c r="J6964" s="5" t="s">
        <v>84</v>
      </c>
      <c r="K6964" s="5" t="s">
        <v>17</v>
      </c>
    </row>
    <row r="6965" spans="1:11">
      <c r="A6965" s="5" t="s">
        <v>26242</v>
      </c>
      <c r="B6965" s="5" t="s">
        <v>26243</v>
      </c>
      <c r="C6965" s="5" t="s">
        <v>26244</v>
      </c>
      <c r="D6965" s="5" t="s">
        <v>4042</v>
      </c>
      <c r="E6965" s="6">
        <v>45623</v>
      </c>
      <c r="F6965" s="5" t="s">
        <v>56</v>
      </c>
      <c r="G6965" s="5">
        <v>1</v>
      </c>
      <c r="H6965" s="5">
        <v>0</v>
      </c>
      <c r="I6965" s="5">
        <v>90</v>
      </c>
      <c r="J6965" s="5" t="s">
        <v>23</v>
      </c>
      <c r="K6965" s="5" t="s">
        <v>17</v>
      </c>
    </row>
    <row r="6966" spans="1:11">
      <c r="A6966" s="5" t="s">
        <v>26245</v>
      </c>
      <c r="B6966" s="5" t="s">
        <v>26246</v>
      </c>
      <c r="C6966" s="5" t="s">
        <v>26247</v>
      </c>
      <c r="D6966" s="5" t="s">
        <v>26248</v>
      </c>
      <c r="E6966" s="6">
        <v>45766</v>
      </c>
      <c r="F6966" s="5" t="s">
        <v>83</v>
      </c>
      <c r="G6966" s="5">
        <v>4</v>
      </c>
      <c r="H6966" s="5">
        <v>0</v>
      </c>
      <c r="I6966" s="5">
        <v>600</v>
      </c>
      <c r="J6966" s="5" t="s">
        <v>16</v>
      </c>
      <c r="K6966" s="5" t="s">
        <v>17</v>
      </c>
    </row>
    <row r="6967" spans="1:11">
      <c r="A6967" s="5" t="s">
        <v>26249</v>
      </c>
      <c r="B6967" s="5" t="s">
        <v>26250</v>
      </c>
      <c r="C6967" s="5" t="s">
        <v>26251</v>
      </c>
      <c r="D6967" s="5" t="s">
        <v>26252</v>
      </c>
      <c r="E6967" s="6">
        <v>45452</v>
      </c>
      <c r="F6967" s="5" t="s">
        <v>47</v>
      </c>
      <c r="G6967" s="5">
        <v>3</v>
      </c>
      <c r="H6967" s="5">
        <v>0</v>
      </c>
      <c r="I6967" s="5">
        <v>3600</v>
      </c>
      <c r="J6967" s="5" t="s">
        <v>90</v>
      </c>
      <c r="K6967" s="5" t="s">
        <v>17</v>
      </c>
    </row>
    <row r="6968" spans="1:11">
      <c r="A6968" s="5" t="s">
        <v>26253</v>
      </c>
      <c r="B6968" s="5" t="s">
        <v>26254</v>
      </c>
      <c r="C6968" s="5" t="s">
        <v>26255</v>
      </c>
      <c r="D6968" s="5" t="s">
        <v>26256</v>
      </c>
      <c r="E6968" s="6">
        <v>45463</v>
      </c>
      <c r="F6968" s="5" t="s">
        <v>28</v>
      </c>
      <c r="G6968" s="5">
        <v>2</v>
      </c>
      <c r="H6968" s="5">
        <v>0</v>
      </c>
      <c r="I6968" s="5">
        <v>600</v>
      </c>
      <c r="J6968" s="5" t="s">
        <v>16</v>
      </c>
      <c r="K6968" s="5" t="s">
        <v>17</v>
      </c>
    </row>
    <row r="6969" spans="1:11">
      <c r="A6969" s="5" t="s">
        <v>26257</v>
      </c>
      <c r="B6969" s="5" t="s">
        <v>26258</v>
      </c>
      <c r="C6969" s="5" t="s">
        <v>26259</v>
      </c>
      <c r="D6969" s="5" t="s">
        <v>3115</v>
      </c>
      <c r="E6969" s="6">
        <v>45404</v>
      </c>
      <c r="F6969" s="5" t="s">
        <v>42</v>
      </c>
      <c r="G6969" s="5">
        <v>4</v>
      </c>
      <c r="H6969" s="5">
        <v>0</v>
      </c>
      <c r="I6969" s="5">
        <v>800</v>
      </c>
      <c r="J6969" s="5" t="s">
        <v>16</v>
      </c>
      <c r="K6969" s="5" t="s">
        <v>17</v>
      </c>
    </row>
    <row r="6970" spans="1:11">
      <c r="A6970" s="5" t="s">
        <v>26260</v>
      </c>
      <c r="B6970" s="5" t="s">
        <v>26261</v>
      </c>
      <c r="C6970" s="5" t="s">
        <v>26262</v>
      </c>
      <c r="D6970" s="5" t="s">
        <v>26263</v>
      </c>
      <c r="E6970" s="6">
        <v>45408</v>
      </c>
      <c r="F6970" s="5" t="s">
        <v>15</v>
      </c>
      <c r="G6970" s="5">
        <v>4</v>
      </c>
      <c r="H6970" s="5">
        <v>0</v>
      </c>
      <c r="I6970" s="5">
        <v>3200</v>
      </c>
      <c r="J6970" s="5" t="s">
        <v>84</v>
      </c>
      <c r="K6970" s="5" t="s">
        <v>17</v>
      </c>
    </row>
    <row r="6971" spans="1:11">
      <c r="A6971" s="5" t="s">
        <v>26264</v>
      </c>
      <c r="B6971" s="5" t="s">
        <v>26265</v>
      </c>
      <c r="C6971" s="5" t="s">
        <v>26266</v>
      </c>
      <c r="D6971" s="5" t="s">
        <v>26267</v>
      </c>
      <c r="E6971" s="6">
        <v>45659</v>
      </c>
      <c r="F6971" s="5" t="s">
        <v>73</v>
      </c>
      <c r="G6971" s="5">
        <v>4</v>
      </c>
      <c r="H6971" s="5">
        <v>15</v>
      </c>
      <c r="I6971" s="5">
        <v>408</v>
      </c>
      <c r="J6971" s="5" t="s">
        <v>84</v>
      </c>
      <c r="K6971" s="5" t="s">
        <v>17</v>
      </c>
    </row>
    <row r="6972" spans="1:11">
      <c r="A6972" s="5" t="s">
        <v>26268</v>
      </c>
      <c r="B6972" s="5" t="s">
        <v>26269</v>
      </c>
      <c r="C6972" s="5" t="s">
        <v>26270</v>
      </c>
      <c r="D6972" s="5" t="s">
        <v>26271</v>
      </c>
      <c r="E6972" s="6">
        <v>45403</v>
      </c>
      <c r="F6972" s="5" t="s">
        <v>56</v>
      </c>
      <c r="G6972" s="5">
        <v>3</v>
      </c>
      <c r="H6972" s="5">
        <v>0</v>
      </c>
      <c r="I6972" s="5">
        <v>270</v>
      </c>
      <c r="J6972" s="5" t="s">
        <v>84</v>
      </c>
      <c r="K6972" s="5" t="s">
        <v>17</v>
      </c>
    </row>
    <row r="6973" spans="1:11">
      <c r="A6973" s="5" t="s">
        <v>26272</v>
      </c>
      <c r="B6973" s="5" t="s">
        <v>26273</v>
      </c>
      <c r="C6973" s="5" t="s">
        <v>26274</v>
      </c>
      <c r="D6973" s="5" t="s">
        <v>25712</v>
      </c>
      <c r="E6973" s="6">
        <v>45518</v>
      </c>
      <c r="F6973" s="5" t="s">
        <v>83</v>
      </c>
      <c r="G6973" s="5">
        <v>1</v>
      </c>
      <c r="H6973" s="5">
        <v>15</v>
      </c>
      <c r="I6973" s="5">
        <v>127.5</v>
      </c>
      <c r="J6973" s="5" t="s">
        <v>33</v>
      </c>
      <c r="K6973" s="5" t="s">
        <v>17</v>
      </c>
    </row>
    <row r="6974" spans="1:11">
      <c r="A6974" s="5" t="s">
        <v>26275</v>
      </c>
      <c r="B6974" s="5" t="s">
        <v>26276</v>
      </c>
      <c r="C6974" s="5" t="s">
        <v>26277</v>
      </c>
      <c r="D6974" s="5" t="s">
        <v>26278</v>
      </c>
      <c r="E6974" s="6">
        <v>45453</v>
      </c>
      <c r="F6974" s="5" t="s">
        <v>47</v>
      </c>
      <c r="G6974" s="5">
        <v>3</v>
      </c>
      <c r="H6974" s="5">
        <v>0</v>
      </c>
      <c r="I6974" s="5">
        <v>3600</v>
      </c>
      <c r="J6974" s="5" t="s">
        <v>90</v>
      </c>
      <c r="K6974" s="5" t="s">
        <v>17</v>
      </c>
    </row>
    <row r="6975" spans="1:11">
      <c r="A6975" s="5" t="s">
        <v>26279</v>
      </c>
      <c r="B6975" s="5" t="s">
        <v>26280</v>
      </c>
      <c r="C6975" s="5" t="s">
        <v>26281</v>
      </c>
      <c r="D6975" s="5" t="s">
        <v>24534</v>
      </c>
      <c r="E6975" s="6">
        <v>45723</v>
      </c>
      <c r="F6975" s="5" t="s">
        <v>73</v>
      </c>
      <c r="G6975" s="5">
        <v>2</v>
      </c>
      <c r="H6975" s="5">
        <v>0</v>
      </c>
      <c r="I6975" s="5">
        <v>240</v>
      </c>
      <c r="J6975" s="5" t="s">
        <v>84</v>
      </c>
      <c r="K6975" s="5" t="s">
        <v>17</v>
      </c>
    </row>
    <row r="6976" spans="1:11">
      <c r="A6976" s="5" t="s">
        <v>26282</v>
      </c>
      <c r="B6976" s="5" t="s">
        <v>26283</v>
      </c>
      <c r="C6976" s="5" t="s">
        <v>26284</v>
      </c>
      <c r="D6976" s="5" t="s">
        <v>21965</v>
      </c>
      <c r="E6976" s="6">
        <v>45603</v>
      </c>
      <c r="F6976" s="5" t="s">
        <v>22</v>
      </c>
      <c r="G6976" s="5">
        <v>4</v>
      </c>
      <c r="H6976" s="5">
        <v>10</v>
      </c>
      <c r="I6976" s="5">
        <v>360</v>
      </c>
      <c r="J6976" s="5" t="s">
        <v>23</v>
      </c>
      <c r="K6976" s="5" t="s">
        <v>17</v>
      </c>
    </row>
    <row r="6977" spans="1:11">
      <c r="A6977" s="5" t="s">
        <v>26285</v>
      </c>
      <c r="B6977" s="5" t="s">
        <v>26286</v>
      </c>
      <c r="C6977" s="5" t="s">
        <v>26287</v>
      </c>
      <c r="D6977" s="5" t="s">
        <v>26288</v>
      </c>
      <c r="E6977" s="6">
        <v>45509</v>
      </c>
      <c r="F6977" s="5" t="s">
        <v>89</v>
      </c>
      <c r="G6977" s="5">
        <v>4</v>
      </c>
      <c r="H6977" s="5">
        <v>0</v>
      </c>
      <c r="I6977" s="5">
        <v>200</v>
      </c>
      <c r="J6977" s="5" t="s">
        <v>33</v>
      </c>
      <c r="K6977" s="5" t="s">
        <v>78</v>
      </c>
    </row>
    <row r="6978" spans="1:11">
      <c r="A6978" s="5" t="s">
        <v>26289</v>
      </c>
      <c r="B6978" s="5" t="s">
        <v>26290</v>
      </c>
      <c r="C6978" s="5" t="s">
        <v>26291</v>
      </c>
      <c r="D6978" s="5" t="s">
        <v>26292</v>
      </c>
      <c r="E6978" s="6">
        <v>45661</v>
      </c>
      <c r="F6978" s="5" t="s">
        <v>89</v>
      </c>
      <c r="G6978" s="5">
        <v>4</v>
      </c>
      <c r="H6978" s="5">
        <v>5</v>
      </c>
      <c r="I6978" s="5">
        <v>190</v>
      </c>
      <c r="J6978" s="5" t="s">
        <v>33</v>
      </c>
      <c r="K6978" s="5" t="s">
        <v>17</v>
      </c>
    </row>
    <row r="6979" spans="1:11">
      <c r="A6979" s="5" t="s">
        <v>26293</v>
      </c>
      <c r="B6979" s="5" t="s">
        <v>26294</v>
      </c>
      <c r="C6979" s="5" t="s">
        <v>26295</v>
      </c>
      <c r="D6979" s="5" t="s">
        <v>26296</v>
      </c>
      <c r="E6979" s="6">
        <v>45589</v>
      </c>
      <c r="F6979" s="5" t="s">
        <v>15</v>
      </c>
      <c r="G6979" s="5">
        <v>4</v>
      </c>
      <c r="H6979" s="5">
        <v>0</v>
      </c>
      <c r="I6979" s="5">
        <v>3200</v>
      </c>
      <c r="J6979" s="5" t="s">
        <v>84</v>
      </c>
      <c r="K6979" s="5" t="s">
        <v>17</v>
      </c>
    </row>
    <row r="6980" spans="1:11">
      <c r="A6980" s="5" t="s">
        <v>26297</v>
      </c>
      <c r="B6980" s="5" t="s">
        <v>26298</v>
      </c>
      <c r="C6980" s="5" t="s">
        <v>26299</v>
      </c>
      <c r="D6980" s="5" t="s">
        <v>26300</v>
      </c>
      <c r="E6980" s="6">
        <v>45641</v>
      </c>
      <c r="F6980" s="5" t="s">
        <v>73</v>
      </c>
      <c r="G6980" s="5">
        <v>2</v>
      </c>
      <c r="H6980" s="5">
        <v>5</v>
      </c>
      <c r="I6980" s="5">
        <v>228</v>
      </c>
      <c r="J6980" s="5" t="s">
        <v>33</v>
      </c>
      <c r="K6980" s="5" t="s">
        <v>17</v>
      </c>
    </row>
    <row r="6981" spans="1:11">
      <c r="A6981" s="5" t="s">
        <v>26301</v>
      </c>
      <c r="B6981" s="5" t="s">
        <v>26302</v>
      </c>
      <c r="C6981" s="5" t="s">
        <v>26303</v>
      </c>
      <c r="D6981" s="5" t="s">
        <v>26304</v>
      </c>
      <c r="E6981" s="6">
        <v>45566</v>
      </c>
      <c r="F6981" s="5" t="s">
        <v>28</v>
      </c>
      <c r="G6981" s="5">
        <v>3</v>
      </c>
      <c r="H6981" s="5">
        <v>0</v>
      </c>
      <c r="I6981" s="5">
        <v>900</v>
      </c>
      <c r="J6981" s="5" t="s">
        <v>23</v>
      </c>
      <c r="K6981" s="5" t="s">
        <v>17</v>
      </c>
    </row>
    <row r="6982" spans="1:11">
      <c r="A6982" s="5" t="s">
        <v>26305</v>
      </c>
      <c r="B6982" s="5" t="s">
        <v>26306</v>
      </c>
      <c r="C6982" s="5" t="s">
        <v>26307</v>
      </c>
      <c r="D6982" s="5" t="s">
        <v>26308</v>
      </c>
      <c r="E6982" s="6">
        <v>45652</v>
      </c>
      <c r="F6982" s="5" t="s">
        <v>28</v>
      </c>
      <c r="G6982" s="5">
        <v>1</v>
      </c>
      <c r="H6982" s="5">
        <v>0</v>
      </c>
      <c r="I6982" s="5">
        <v>300</v>
      </c>
      <c r="J6982" s="5" t="s">
        <v>33</v>
      </c>
      <c r="K6982" s="5" t="s">
        <v>17</v>
      </c>
    </row>
    <row r="6983" spans="1:11">
      <c r="A6983" s="5" t="s">
        <v>26309</v>
      </c>
      <c r="B6983" s="5" t="s">
        <v>26310</v>
      </c>
      <c r="C6983" s="5" t="s">
        <v>26311</v>
      </c>
      <c r="D6983" s="5" t="s">
        <v>26312</v>
      </c>
      <c r="E6983" s="6">
        <v>45411</v>
      </c>
      <c r="F6983" s="5" t="s">
        <v>83</v>
      </c>
      <c r="G6983" s="5">
        <v>3</v>
      </c>
      <c r="H6983" s="5">
        <v>0</v>
      </c>
      <c r="I6983" s="5">
        <v>450</v>
      </c>
      <c r="J6983" s="5" t="s">
        <v>23</v>
      </c>
      <c r="K6983" s="5" t="s">
        <v>17</v>
      </c>
    </row>
    <row r="6984" spans="1:11">
      <c r="A6984" s="5" t="s">
        <v>26313</v>
      </c>
      <c r="B6984" s="5" t="s">
        <v>26314</v>
      </c>
      <c r="C6984" s="5" t="s">
        <v>26315</v>
      </c>
      <c r="D6984" s="5" t="s">
        <v>26316</v>
      </c>
      <c r="E6984" s="6">
        <v>45528</v>
      </c>
      <c r="F6984" s="5" t="s">
        <v>28</v>
      </c>
      <c r="G6984" s="5">
        <v>2</v>
      </c>
      <c r="H6984" s="5">
        <v>10</v>
      </c>
      <c r="I6984" s="5">
        <v>540</v>
      </c>
      <c r="J6984" s="5" t="s">
        <v>16</v>
      </c>
      <c r="K6984" s="5" t="s">
        <v>17</v>
      </c>
    </row>
    <row r="6985" spans="1:11">
      <c r="A6985" s="5" t="s">
        <v>26317</v>
      </c>
      <c r="B6985" s="5" t="s">
        <v>26318</v>
      </c>
      <c r="C6985" s="5" t="s">
        <v>26319</v>
      </c>
      <c r="D6985" s="5" t="s">
        <v>1443</v>
      </c>
      <c r="E6985" s="6">
        <v>45481</v>
      </c>
      <c r="F6985" s="5" t="s">
        <v>15</v>
      </c>
      <c r="G6985" s="5">
        <v>1</v>
      </c>
      <c r="H6985" s="5">
        <v>0</v>
      </c>
      <c r="I6985" s="5">
        <v>800</v>
      </c>
      <c r="J6985" s="5" t="s">
        <v>84</v>
      </c>
      <c r="K6985" s="5" t="s">
        <v>17</v>
      </c>
    </row>
    <row r="6986" spans="1:11">
      <c r="A6986" s="5" t="s">
        <v>26320</v>
      </c>
      <c r="B6986" s="5" t="s">
        <v>26321</v>
      </c>
      <c r="C6986" s="5" t="s">
        <v>26322</v>
      </c>
      <c r="D6986" s="5" t="s">
        <v>26323</v>
      </c>
      <c r="E6986" s="6">
        <v>45639</v>
      </c>
      <c r="F6986" s="5" t="s">
        <v>22</v>
      </c>
      <c r="G6986" s="5">
        <v>4</v>
      </c>
      <c r="H6986" s="5">
        <v>0</v>
      </c>
      <c r="I6986" s="5">
        <v>400</v>
      </c>
      <c r="J6986" s="5" t="s">
        <v>33</v>
      </c>
      <c r="K6986" s="5" t="s">
        <v>17</v>
      </c>
    </row>
    <row r="6987" spans="1:11">
      <c r="A6987" s="5" t="s">
        <v>26324</v>
      </c>
      <c r="B6987" s="5" t="s">
        <v>26325</v>
      </c>
      <c r="C6987" s="5" t="s">
        <v>26326</v>
      </c>
      <c r="D6987" s="5" t="s">
        <v>26327</v>
      </c>
      <c r="E6987" s="6">
        <v>45590</v>
      </c>
      <c r="F6987" s="5" t="s">
        <v>15</v>
      </c>
      <c r="G6987" s="5">
        <v>1</v>
      </c>
      <c r="H6987" s="5">
        <v>0</v>
      </c>
      <c r="I6987" s="5">
        <v>800</v>
      </c>
      <c r="J6987" s="5" t="s">
        <v>23</v>
      </c>
      <c r="K6987" s="5" t="s">
        <v>17</v>
      </c>
    </row>
    <row r="6988" spans="1:11">
      <c r="A6988" s="5" t="s">
        <v>26328</v>
      </c>
      <c r="B6988" s="5" t="s">
        <v>26329</v>
      </c>
      <c r="C6988" s="5" t="s">
        <v>26330</v>
      </c>
      <c r="D6988" s="5" t="s">
        <v>10691</v>
      </c>
      <c r="E6988" s="6">
        <v>45691</v>
      </c>
      <c r="F6988" s="5" t="s">
        <v>28</v>
      </c>
      <c r="G6988" s="5">
        <v>4</v>
      </c>
      <c r="H6988" s="5">
        <v>0</v>
      </c>
      <c r="I6988" s="5">
        <v>1200</v>
      </c>
      <c r="J6988" s="5" t="s">
        <v>90</v>
      </c>
      <c r="K6988" s="5" t="s">
        <v>78</v>
      </c>
    </row>
    <row r="6989" spans="1:11">
      <c r="A6989" s="5" t="s">
        <v>26331</v>
      </c>
      <c r="B6989" s="5" t="s">
        <v>26332</v>
      </c>
      <c r="C6989" s="5" t="s">
        <v>26333</v>
      </c>
      <c r="D6989" s="5" t="s">
        <v>13621</v>
      </c>
      <c r="E6989" s="6">
        <v>45541</v>
      </c>
      <c r="F6989" s="5" t="s">
        <v>83</v>
      </c>
      <c r="G6989" s="5">
        <v>3</v>
      </c>
      <c r="H6989" s="5">
        <v>15</v>
      </c>
      <c r="I6989" s="5">
        <v>382.5</v>
      </c>
      <c r="J6989" s="5" t="s">
        <v>90</v>
      </c>
      <c r="K6989" s="5" t="s">
        <v>17</v>
      </c>
    </row>
    <row r="6990" spans="1:11">
      <c r="A6990" s="5" t="s">
        <v>26334</v>
      </c>
      <c r="B6990" s="5" t="s">
        <v>26335</v>
      </c>
      <c r="C6990" s="5" t="s">
        <v>26336</v>
      </c>
      <c r="D6990" s="5" t="s">
        <v>26337</v>
      </c>
      <c r="E6990" s="6">
        <v>45447</v>
      </c>
      <c r="F6990" s="5" t="s">
        <v>89</v>
      </c>
      <c r="G6990" s="5">
        <v>1</v>
      </c>
      <c r="H6990" s="5">
        <v>0</v>
      </c>
      <c r="I6990" s="5">
        <v>50</v>
      </c>
      <c r="J6990" s="5" t="s">
        <v>84</v>
      </c>
      <c r="K6990" s="5" t="s">
        <v>17</v>
      </c>
    </row>
    <row r="6991" spans="1:11">
      <c r="A6991" s="5" t="s">
        <v>26338</v>
      </c>
      <c r="B6991" s="5" t="s">
        <v>26339</v>
      </c>
      <c r="C6991" s="5" t="s">
        <v>26340</v>
      </c>
      <c r="D6991" s="5" t="s">
        <v>20587</v>
      </c>
      <c r="E6991" s="6">
        <v>45469</v>
      </c>
      <c r="F6991" s="5" t="s">
        <v>56</v>
      </c>
      <c r="G6991" s="5">
        <v>4</v>
      </c>
      <c r="H6991" s="5">
        <v>0</v>
      </c>
      <c r="I6991" s="5">
        <v>360</v>
      </c>
      <c r="J6991" s="5" t="s">
        <v>33</v>
      </c>
      <c r="K6991" s="5" t="s">
        <v>17</v>
      </c>
    </row>
    <row r="6992" spans="1:11">
      <c r="A6992" s="5" t="s">
        <v>26341</v>
      </c>
      <c r="B6992" s="5" t="s">
        <v>26342</v>
      </c>
      <c r="C6992" s="5" t="s">
        <v>1811</v>
      </c>
      <c r="D6992" s="5" t="s">
        <v>26343</v>
      </c>
      <c r="E6992" s="6">
        <v>45526</v>
      </c>
      <c r="F6992" s="5" t="s">
        <v>22</v>
      </c>
      <c r="G6992" s="5">
        <v>4</v>
      </c>
      <c r="H6992" s="5">
        <v>0</v>
      </c>
      <c r="I6992" s="5">
        <v>400</v>
      </c>
      <c r="J6992" s="5" t="s">
        <v>23</v>
      </c>
      <c r="K6992" s="5" t="s">
        <v>17</v>
      </c>
    </row>
    <row r="6993" spans="1:11">
      <c r="A6993" s="5" t="s">
        <v>26344</v>
      </c>
      <c r="B6993" s="5" t="s">
        <v>26345</v>
      </c>
      <c r="C6993" s="5" t="s">
        <v>26346</v>
      </c>
      <c r="D6993" s="5" t="s">
        <v>8609</v>
      </c>
      <c r="E6993" s="6">
        <v>45560</v>
      </c>
      <c r="F6993" s="5" t="s">
        <v>89</v>
      </c>
      <c r="G6993" s="5">
        <v>2</v>
      </c>
      <c r="H6993" s="5">
        <v>5</v>
      </c>
      <c r="I6993" s="5">
        <v>95</v>
      </c>
      <c r="J6993" s="5" t="s">
        <v>84</v>
      </c>
      <c r="K6993" s="5" t="s">
        <v>17</v>
      </c>
    </row>
    <row r="6994" spans="1:11">
      <c r="A6994" s="5" t="s">
        <v>26347</v>
      </c>
      <c r="B6994" s="5" t="s">
        <v>26348</v>
      </c>
      <c r="C6994" s="5" t="s">
        <v>26349</v>
      </c>
      <c r="D6994" s="5" t="s">
        <v>26350</v>
      </c>
      <c r="E6994" s="6">
        <v>45717</v>
      </c>
      <c r="F6994" s="5" t="s">
        <v>89</v>
      </c>
      <c r="G6994" s="5">
        <v>3</v>
      </c>
      <c r="H6994" s="5">
        <v>5</v>
      </c>
      <c r="I6994" s="5">
        <v>142.5</v>
      </c>
      <c r="J6994" s="5" t="s">
        <v>23</v>
      </c>
      <c r="K6994" s="5" t="s">
        <v>17</v>
      </c>
    </row>
    <row r="6995" spans="1:11">
      <c r="A6995" s="5" t="s">
        <v>26351</v>
      </c>
      <c r="B6995" s="5" t="s">
        <v>26352</v>
      </c>
      <c r="C6995" s="5" t="s">
        <v>26353</v>
      </c>
      <c r="D6995" s="5" t="s">
        <v>26354</v>
      </c>
      <c r="E6995" s="6">
        <v>45649</v>
      </c>
      <c r="F6995" s="5" t="s">
        <v>47</v>
      </c>
      <c r="G6995" s="5">
        <v>2</v>
      </c>
      <c r="H6995" s="5">
        <v>0</v>
      </c>
      <c r="I6995" s="5">
        <v>2400</v>
      </c>
      <c r="J6995" s="5" t="s">
        <v>84</v>
      </c>
      <c r="K6995" s="5" t="s">
        <v>17</v>
      </c>
    </row>
    <row r="6996" spans="1:11">
      <c r="A6996" s="5" t="s">
        <v>26355</v>
      </c>
      <c r="B6996" s="5" t="s">
        <v>26356</v>
      </c>
      <c r="C6996" s="5" t="s">
        <v>26357</v>
      </c>
      <c r="D6996" s="5" t="s">
        <v>26358</v>
      </c>
      <c r="E6996" s="6">
        <v>45492</v>
      </c>
      <c r="F6996" s="5" t="s">
        <v>47</v>
      </c>
      <c r="G6996" s="5">
        <v>3</v>
      </c>
      <c r="H6996" s="5">
        <v>0</v>
      </c>
      <c r="I6996" s="5">
        <v>3600</v>
      </c>
      <c r="J6996" s="5" t="s">
        <v>23</v>
      </c>
      <c r="K6996" s="5" t="s">
        <v>17</v>
      </c>
    </row>
    <row r="6997" spans="1:11">
      <c r="A6997" s="5" t="s">
        <v>26359</v>
      </c>
      <c r="B6997" s="5" t="s">
        <v>26360</v>
      </c>
      <c r="C6997" s="5" t="s">
        <v>26361</v>
      </c>
      <c r="D6997" s="5" t="s">
        <v>14597</v>
      </c>
      <c r="E6997" s="6">
        <v>45656</v>
      </c>
      <c r="F6997" s="5" t="s">
        <v>83</v>
      </c>
      <c r="G6997" s="5">
        <v>1</v>
      </c>
      <c r="H6997" s="5">
        <v>10</v>
      </c>
      <c r="I6997" s="5">
        <v>135</v>
      </c>
      <c r="J6997" s="5" t="s">
        <v>16</v>
      </c>
      <c r="K6997" s="5" t="s">
        <v>78</v>
      </c>
    </row>
    <row r="6998" spans="1:11">
      <c r="A6998" s="5" t="s">
        <v>26362</v>
      </c>
      <c r="B6998" s="5" t="s">
        <v>17628</v>
      </c>
      <c r="C6998" s="5" t="s">
        <v>26363</v>
      </c>
      <c r="D6998" s="5" t="s">
        <v>10746</v>
      </c>
      <c r="E6998" s="6">
        <v>45494</v>
      </c>
      <c r="F6998" s="5" t="s">
        <v>83</v>
      </c>
      <c r="G6998" s="5">
        <v>4</v>
      </c>
      <c r="H6998" s="5">
        <v>0</v>
      </c>
      <c r="I6998" s="5">
        <v>600</v>
      </c>
      <c r="J6998" s="5" t="s">
        <v>16</v>
      </c>
      <c r="K6998" s="5" t="s">
        <v>17</v>
      </c>
    </row>
    <row r="6999" spans="1:11">
      <c r="A6999" s="5" t="s">
        <v>26364</v>
      </c>
      <c r="B6999" s="5" t="s">
        <v>26365</v>
      </c>
      <c r="C6999" s="5" t="s">
        <v>26366</v>
      </c>
      <c r="D6999" s="5" t="s">
        <v>16426</v>
      </c>
      <c r="E6999" s="6">
        <v>45671</v>
      </c>
      <c r="F6999" s="5" t="s">
        <v>28</v>
      </c>
      <c r="G6999" s="5">
        <v>4</v>
      </c>
      <c r="H6999" s="5">
        <v>0</v>
      </c>
      <c r="I6999" s="5">
        <v>1200</v>
      </c>
      <c r="J6999" s="5" t="s">
        <v>23</v>
      </c>
      <c r="K6999" s="5" t="s">
        <v>17</v>
      </c>
    </row>
    <row r="7000" spans="1:11">
      <c r="A7000" s="5" t="s">
        <v>26367</v>
      </c>
      <c r="B7000" s="5" t="s">
        <v>26368</v>
      </c>
      <c r="C7000" s="5" t="s">
        <v>26369</v>
      </c>
      <c r="D7000" s="5" t="s">
        <v>26370</v>
      </c>
      <c r="E7000" s="6">
        <v>45642</v>
      </c>
      <c r="F7000" s="5" t="s">
        <v>42</v>
      </c>
      <c r="G7000" s="5">
        <v>2</v>
      </c>
      <c r="H7000" s="5">
        <v>10</v>
      </c>
      <c r="I7000" s="5">
        <v>360</v>
      </c>
      <c r="J7000" s="5" t="s">
        <v>90</v>
      </c>
      <c r="K7000" s="5" t="s">
        <v>17</v>
      </c>
    </row>
    <row r="7001" spans="1:11">
      <c r="A7001" s="5" t="s">
        <v>26371</v>
      </c>
      <c r="B7001" s="5" t="s">
        <v>26372</v>
      </c>
      <c r="C7001" s="5" t="s">
        <v>26373</v>
      </c>
      <c r="D7001" s="5" t="s">
        <v>3791</v>
      </c>
      <c r="E7001" s="6">
        <v>45512</v>
      </c>
      <c r="F7001" s="5" t="s">
        <v>47</v>
      </c>
      <c r="G7001" s="5">
        <v>3</v>
      </c>
      <c r="H7001" s="5">
        <v>0</v>
      </c>
      <c r="I7001" s="5">
        <v>3600</v>
      </c>
      <c r="J7001" s="5" t="s">
        <v>33</v>
      </c>
      <c r="K7001" s="5" t="s">
        <v>78</v>
      </c>
    </row>
    <row r="7002" spans="1:11">
      <c r="A7002" s="5" t="s">
        <v>26374</v>
      </c>
      <c r="B7002" s="5" t="s">
        <v>26375</v>
      </c>
      <c r="C7002" s="5" t="s">
        <v>26376</v>
      </c>
      <c r="D7002" s="5" t="s">
        <v>26377</v>
      </c>
      <c r="E7002" s="6">
        <v>45672</v>
      </c>
      <c r="F7002" s="5" t="s">
        <v>73</v>
      </c>
      <c r="G7002" s="5">
        <v>4</v>
      </c>
      <c r="H7002" s="5">
        <v>10</v>
      </c>
      <c r="I7002" s="5">
        <v>432</v>
      </c>
      <c r="J7002" s="5" t="s">
        <v>84</v>
      </c>
      <c r="K7002" s="5" t="s">
        <v>17</v>
      </c>
    </row>
    <row r="7003" spans="1:11">
      <c r="A7003" s="5" t="s">
        <v>26378</v>
      </c>
      <c r="B7003" s="5" t="s">
        <v>26379</v>
      </c>
      <c r="C7003" s="5" t="s">
        <v>26380</v>
      </c>
      <c r="D7003" s="5" t="s">
        <v>6051</v>
      </c>
      <c r="E7003" s="6">
        <v>45472</v>
      </c>
      <c r="F7003" s="5" t="s">
        <v>89</v>
      </c>
      <c r="G7003" s="5">
        <v>4</v>
      </c>
      <c r="H7003" s="5">
        <v>0</v>
      </c>
      <c r="I7003" s="5">
        <v>200</v>
      </c>
      <c r="J7003" s="5" t="s">
        <v>23</v>
      </c>
      <c r="K7003" s="5" t="s">
        <v>17</v>
      </c>
    </row>
    <row r="7004" spans="1:11">
      <c r="A7004" s="5" t="s">
        <v>26381</v>
      </c>
      <c r="B7004" s="5" t="s">
        <v>26382</v>
      </c>
      <c r="C7004" s="5" t="s">
        <v>26383</v>
      </c>
      <c r="D7004" s="5" t="s">
        <v>25540</v>
      </c>
      <c r="E7004" s="6">
        <v>45539</v>
      </c>
      <c r="F7004" s="5" t="s">
        <v>42</v>
      </c>
      <c r="G7004" s="5">
        <v>2</v>
      </c>
      <c r="H7004" s="5">
        <v>0</v>
      </c>
      <c r="I7004" s="5">
        <v>400</v>
      </c>
      <c r="J7004" s="5" t="s">
        <v>84</v>
      </c>
      <c r="K7004" s="5" t="s">
        <v>17</v>
      </c>
    </row>
    <row r="7005" spans="1:11">
      <c r="A7005" s="5" t="s">
        <v>26384</v>
      </c>
      <c r="B7005" s="5" t="s">
        <v>26385</v>
      </c>
      <c r="C7005" s="5" t="s">
        <v>26386</v>
      </c>
      <c r="D7005" s="5" t="s">
        <v>26387</v>
      </c>
      <c r="E7005" s="6">
        <v>45633</v>
      </c>
      <c r="F7005" s="5" t="s">
        <v>28</v>
      </c>
      <c r="G7005" s="5">
        <v>4</v>
      </c>
      <c r="H7005" s="5">
        <v>0</v>
      </c>
      <c r="I7005" s="5">
        <v>1200</v>
      </c>
      <c r="J7005" s="5" t="s">
        <v>84</v>
      </c>
      <c r="K7005" s="5" t="s">
        <v>17</v>
      </c>
    </row>
    <row r="7006" spans="1:11">
      <c r="A7006" s="5" t="s">
        <v>26388</v>
      </c>
      <c r="B7006" s="5" t="s">
        <v>26389</v>
      </c>
      <c r="C7006" s="5" t="s">
        <v>26390</v>
      </c>
      <c r="D7006" s="5" t="s">
        <v>26391</v>
      </c>
      <c r="E7006" s="6">
        <v>45421</v>
      </c>
      <c r="F7006" s="5" t="s">
        <v>22</v>
      </c>
      <c r="G7006" s="5">
        <v>2</v>
      </c>
      <c r="H7006" s="5">
        <v>10</v>
      </c>
      <c r="I7006" s="5">
        <v>180</v>
      </c>
      <c r="J7006" s="5" t="s">
        <v>33</v>
      </c>
      <c r="K7006" s="5" t="s">
        <v>17</v>
      </c>
    </row>
    <row r="7007" spans="1:11">
      <c r="A7007" s="5" t="s">
        <v>26392</v>
      </c>
      <c r="B7007" s="5" t="s">
        <v>26393</v>
      </c>
      <c r="C7007" s="5" t="s">
        <v>26394</v>
      </c>
      <c r="D7007" s="5" t="s">
        <v>310</v>
      </c>
      <c r="E7007" s="6">
        <v>45637</v>
      </c>
      <c r="F7007" s="5" t="s">
        <v>73</v>
      </c>
      <c r="G7007" s="5">
        <v>1</v>
      </c>
      <c r="H7007" s="5">
        <v>0</v>
      </c>
      <c r="I7007" s="5">
        <v>120</v>
      </c>
      <c r="J7007" s="5" t="s">
        <v>16</v>
      </c>
      <c r="K7007" s="5" t="s">
        <v>17</v>
      </c>
    </row>
    <row r="7008" spans="1:11">
      <c r="A7008" s="5" t="s">
        <v>26395</v>
      </c>
      <c r="B7008" s="5" t="s">
        <v>26396</v>
      </c>
      <c r="C7008" s="5" t="s">
        <v>26397</v>
      </c>
      <c r="D7008" s="5" t="s">
        <v>26398</v>
      </c>
      <c r="E7008" s="6">
        <v>45686</v>
      </c>
      <c r="F7008" s="5" t="s">
        <v>22</v>
      </c>
      <c r="G7008" s="5">
        <v>2</v>
      </c>
      <c r="H7008" s="5">
        <v>0</v>
      </c>
      <c r="I7008" s="5">
        <v>200</v>
      </c>
      <c r="J7008" s="5" t="s">
        <v>33</v>
      </c>
      <c r="K7008" s="5" t="s">
        <v>17</v>
      </c>
    </row>
    <row r="7009" spans="1:11">
      <c r="A7009" s="5" t="s">
        <v>26399</v>
      </c>
      <c r="B7009" s="5" t="s">
        <v>26400</v>
      </c>
      <c r="C7009" s="5" t="s">
        <v>26401</v>
      </c>
      <c r="D7009" s="5" t="s">
        <v>26402</v>
      </c>
      <c r="E7009" s="6">
        <v>45596</v>
      </c>
      <c r="F7009" s="5" t="s">
        <v>89</v>
      </c>
      <c r="G7009" s="5">
        <v>3</v>
      </c>
      <c r="H7009" s="5">
        <v>10</v>
      </c>
      <c r="I7009" s="5">
        <v>135</v>
      </c>
      <c r="J7009" s="5" t="s">
        <v>90</v>
      </c>
      <c r="K7009" s="5" t="s">
        <v>17</v>
      </c>
    </row>
    <row r="7010" spans="1:11">
      <c r="A7010" s="5" t="s">
        <v>26403</v>
      </c>
      <c r="B7010" s="5" t="s">
        <v>26404</v>
      </c>
      <c r="C7010" s="5" t="s">
        <v>26405</v>
      </c>
      <c r="D7010" s="5" t="s">
        <v>26406</v>
      </c>
      <c r="E7010" s="6">
        <v>45433</v>
      </c>
      <c r="F7010" s="5" t="s">
        <v>83</v>
      </c>
      <c r="G7010" s="5">
        <v>4</v>
      </c>
      <c r="H7010" s="5">
        <v>5</v>
      </c>
      <c r="I7010" s="5">
        <v>570</v>
      </c>
      <c r="J7010" s="5" t="s">
        <v>90</v>
      </c>
      <c r="K7010" s="5" t="s">
        <v>17</v>
      </c>
    </row>
    <row r="7011" spans="1:11">
      <c r="A7011" s="5" t="s">
        <v>26407</v>
      </c>
      <c r="B7011" s="5" t="s">
        <v>26408</v>
      </c>
      <c r="C7011" s="5" t="s">
        <v>26409</v>
      </c>
      <c r="D7011" s="5" t="s">
        <v>26410</v>
      </c>
      <c r="E7011" s="6">
        <v>45710</v>
      </c>
      <c r="F7011" s="5" t="s">
        <v>89</v>
      </c>
      <c r="G7011" s="5">
        <v>4</v>
      </c>
      <c r="H7011" s="5">
        <v>10</v>
      </c>
      <c r="I7011" s="5">
        <v>180</v>
      </c>
      <c r="J7011" s="5" t="s">
        <v>84</v>
      </c>
      <c r="K7011" s="5" t="s">
        <v>17</v>
      </c>
    </row>
    <row r="7012" spans="1:11">
      <c r="A7012" s="5" t="s">
        <v>26411</v>
      </c>
      <c r="B7012" s="5" t="s">
        <v>26412</v>
      </c>
      <c r="C7012" s="5" t="s">
        <v>26413</v>
      </c>
      <c r="D7012" s="5" t="s">
        <v>5076</v>
      </c>
      <c r="E7012" s="6">
        <v>45455</v>
      </c>
      <c r="F7012" s="5" t="s">
        <v>56</v>
      </c>
      <c r="G7012" s="5">
        <v>2</v>
      </c>
      <c r="H7012" s="5">
        <v>0</v>
      </c>
      <c r="I7012" s="5">
        <v>180</v>
      </c>
      <c r="J7012" s="5" t="s">
        <v>84</v>
      </c>
      <c r="K7012" s="5" t="s">
        <v>17</v>
      </c>
    </row>
    <row r="7013" spans="1:11">
      <c r="A7013" s="5" t="s">
        <v>26414</v>
      </c>
      <c r="B7013" s="5" t="s">
        <v>26415</v>
      </c>
      <c r="C7013" s="5" t="s">
        <v>26416</v>
      </c>
      <c r="D7013" s="5" t="s">
        <v>26417</v>
      </c>
      <c r="E7013" s="6">
        <v>45458</v>
      </c>
      <c r="F7013" s="5" t="s">
        <v>15</v>
      </c>
      <c r="G7013" s="5">
        <v>3</v>
      </c>
      <c r="H7013" s="5">
        <v>10</v>
      </c>
      <c r="I7013" s="5">
        <v>2160</v>
      </c>
      <c r="J7013" s="5" t="s">
        <v>90</v>
      </c>
      <c r="K7013" s="5" t="s">
        <v>17</v>
      </c>
    </row>
    <row r="7014" spans="1:11">
      <c r="A7014" s="5" t="s">
        <v>26418</v>
      </c>
      <c r="B7014" s="5" t="s">
        <v>26419</v>
      </c>
      <c r="C7014" s="5" t="s">
        <v>26420</v>
      </c>
      <c r="D7014" s="5" t="s">
        <v>26421</v>
      </c>
      <c r="E7014" s="6">
        <v>45651</v>
      </c>
      <c r="F7014" s="5" t="s">
        <v>56</v>
      </c>
      <c r="G7014" s="5">
        <v>4</v>
      </c>
      <c r="H7014" s="5">
        <v>5</v>
      </c>
      <c r="I7014" s="5">
        <v>342</v>
      </c>
      <c r="J7014" s="5" t="s">
        <v>90</v>
      </c>
      <c r="K7014" s="5" t="s">
        <v>17</v>
      </c>
    </row>
    <row r="7015" spans="1:11">
      <c r="A7015" s="5" t="s">
        <v>26422</v>
      </c>
      <c r="B7015" s="5" t="s">
        <v>26423</v>
      </c>
      <c r="C7015" s="5" t="s">
        <v>26424</v>
      </c>
      <c r="D7015" s="5" t="s">
        <v>3289</v>
      </c>
      <c r="E7015" s="6">
        <v>45461</v>
      </c>
      <c r="F7015" s="5" t="s">
        <v>15</v>
      </c>
      <c r="G7015" s="5">
        <v>1</v>
      </c>
      <c r="H7015" s="5">
        <v>10</v>
      </c>
      <c r="I7015" s="5">
        <v>720</v>
      </c>
      <c r="J7015" s="5" t="s">
        <v>90</v>
      </c>
      <c r="K7015" s="5" t="s">
        <v>78</v>
      </c>
    </row>
    <row r="7016" spans="1:11">
      <c r="A7016" s="5" t="s">
        <v>26425</v>
      </c>
      <c r="B7016" s="5" t="s">
        <v>26426</v>
      </c>
      <c r="C7016" s="5" t="s">
        <v>26427</v>
      </c>
      <c r="D7016" s="5" t="s">
        <v>26428</v>
      </c>
      <c r="E7016" s="6">
        <v>45517</v>
      </c>
      <c r="F7016" s="5" t="s">
        <v>42</v>
      </c>
      <c r="G7016" s="5">
        <v>1</v>
      </c>
      <c r="H7016" s="5">
        <v>0</v>
      </c>
      <c r="I7016" s="5">
        <v>200</v>
      </c>
      <c r="J7016" s="5" t="s">
        <v>16</v>
      </c>
      <c r="K7016" s="5" t="s">
        <v>17</v>
      </c>
    </row>
    <row r="7017" spans="1:11">
      <c r="A7017" s="5" t="s">
        <v>26429</v>
      </c>
      <c r="B7017" s="5" t="s">
        <v>26430</v>
      </c>
      <c r="C7017" s="5" t="s">
        <v>26431</v>
      </c>
      <c r="D7017" s="5" t="s">
        <v>11453</v>
      </c>
      <c r="E7017" s="6">
        <v>45544</v>
      </c>
      <c r="F7017" s="5" t="s">
        <v>56</v>
      </c>
      <c r="G7017" s="5">
        <v>3</v>
      </c>
      <c r="H7017" s="5">
        <v>10</v>
      </c>
      <c r="I7017" s="5">
        <v>243</v>
      </c>
      <c r="J7017" s="5" t="s">
        <v>23</v>
      </c>
      <c r="K7017" s="5" t="s">
        <v>17</v>
      </c>
    </row>
    <row r="7018" spans="1:11">
      <c r="A7018" s="5" t="s">
        <v>26432</v>
      </c>
      <c r="B7018" s="5" t="s">
        <v>26433</v>
      </c>
      <c r="C7018" s="5" t="s">
        <v>26434</v>
      </c>
      <c r="D7018" s="5" t="s">
        <v>26435</v>
      </c>
      <c r="E7018" s="6">
        <v>45575</v>
      </c>
      <c r="F7018" s="5" t="s">
        <v>15</v>
      </c>
      <c r="G7018" s="5">
        <v>4</v>
      </c>
      <c r="H7018" s="5">
        <v>5</v>
      </c>
      <c r="I7018" s="5">
        <v>3040</v>
      </c>
      <c r="J7018" s="5" t="s">
        <v>23</v>
      </c>
      <c r="K7018" s="5" t="s">
        <v>17</v>
      </c>
    </row>
    <row r="7019" spans="1:11">
      <c r="A7019" s="5" t="s">
        <v>26436</v>
      </c>
      <c r="B7019" s="5" t="s">
        <v>26437</v>
      </c>
      <c r="C7019" s="5" t="s">
        <v>26438</v>
      </c>
      <c r="D7019" s="5" t="s">
        <v>25059</v>
      </c>
      <c r="E7019" s="6">
        <v>45433</v>
      </c>
      <c r="F7019" s="5" t="s">
        <v>73</v>
      </c>
      <c r="G7019" s="5">
        <v>2</v>
      </c>
      <c r="H7019" s="5">
        <v>15</v>
      </c>
      <c r="I7019" s="5">
        <v>204</v>
      </c>
      <c r="J7019" s="5" t="s">
        <v>16</v>
      </c>
      <c r="K7019" s="5" t="s">
        <v>17</v>
      </c>
    </row>
    <row r="7020" spans="1:11">
      <c r="A7020" s="5" t="s">
        <v>26439</v>
      </c>
      <c r="B7020" s="5" t="s">
        <v>26440</v>
      </c>
      <c r="C7020" s="5" t="s">
        <v>26441</v>
      </c>
      <c r="D7020" s="5" t="s">
        <v>26442</v>
      </c>
      <c r="E7020" s="6">
        <v>45657</v>
      </c>
      <c r="F7020" s="5" t="s">
        <v>15</v>
      </c>
      <c r="G7020" s="5">
        <v>2</v>
      </c>
      <c r="H7020" s="5">
        <v>5</v>
      </c>
      <c r="I7020" s="5">
        <v>1520</v>
      </c>
      <c r="J7020" s="5" t="s">
        <v>33</v>
      </c>
      <c r="K7020" s="5" t="s">
        <v>17</v>
      </c>
    </row>
    <row r="7021" spans="1:11">
      <c r="A7021" s="5" t="s">
        <v>26443</v>
      </c>
      <c r="B7021" s="5" t="s">
        <v>26444</v>
      </c>
      <c r="C7021" s="5" t="s">
        <v>26445</v>
      </c>
      <c r="D7021" s="5" t="s">
        <v>26446</v>
      </c>
      <c r="E7021" s="6">
        <v>45577</v>
      </c>
      <c r="F7021" s="5" t="s">
        <v>22</v>
      </c>
      <c r="G7021" s="5">
        <v>1</v>
      </c>
      <c r="H7021" s="5">
        <v>10</v>
      </c>
      <c r="I7021" s="5">
        <v>90</v>
      </c>
      <c r="J7021" s="5" t="s">
        <v>23</v>
      </c>
      <c r="K7021" s="5" t="s">
        <v>17</v>
      </c>
    </row>
    <row r="7022" spans="1:11">
      <c r="A7022" s="5" t="s">
        <v>26447</v>
      </c>
      <c r="B7022" s="5" t="s">
        <v>26448</v>
      </c>
      <c r="C7022" s="5" t="s">
        <v>26449</v>
      </c>
      <c r="D7022" s="5" t="s">
        <v>26450</v>
      </c>
      <c r="E7022" s="6">
        <v>45587</v>
      </c>
      <c r="F7022" s="5" t="s">
        <v>89</v>
      </c>
      <c r="G7022" s="5">
        <v>3</v>
      </c>
      <c r="H7022" s="5">
        <v>5</v>
      </c>
      <c r="I7022" s="5">
        <v>142.5</v>
      </c>
      <c r="J7022" s="5" t="s">
        <v>90</v>
      </c>
      <c r="K7022" s="5" t="s">
        <v>17</v>
      </c>
    </row>
    <row r="7023" spans="1:11">
      <c r="A7023" s="5" t="s">
        <v>26451</v>
      </c>
      <c r="B7023" s="5" t="s">
        <v>26452</v>
      </c>
      <c r="C7023" s="5" t="s">
        <v>26453</v>
      </c>
      <c r="D7023" s="5" t="s">
        <v>26454</v>
      </c>
      <c r="E7023" s="6">
        <v>45526</v>
      </c>
      <c r="F7023" s="5" t="s">
        <v>73</v>
      </c>
      <c r="G7023" s="5">
        <v>2</v>
      </c>
      <c r="H7023" s="5">
        <v>5</v>
      </c>
      <c r="I7023" s="5">
        <v>228</v>
      </c>
      <c r="J7023" s="5" t="s">
        <v>84</v>
      </c>
      <c r="K7023" s="5" t="s">
        <v>78</v>
      </c>
    </row>
    <row r="7024" spans="1:11">
      <c r="A7024" s="5" t="s">
        <v>26455</v>
      </c>
      <c r="B7024" s="5" t="s">
        <v>26456</v>
      </c>
      <c r="C7024" s="5" t="s">
        <v>26457</v>
      </c>
      <c r="D7024" s="5" t="s">
        <v>20473</v>
      </c>
      <c r="E7024" s="6">
        <v>45601</v>
      </c>
      <c r="F7024" s="5" t="s">
        <v>56</v>
      </c>
      <c r="G7024" s="5">
        <v>4</v>
      </c>
      <c r="H7024" s="5">
        <v>5</v>
      </c>
      <c r="I7024" s="5">
        <v>342</v>
      </c>
      <c r="J7024" s="5" t="s">
        <v>16</v>
      </c>
      <c r="K7024" s="5" t="s">
        <v>17</v>
      </c>
    </row>
    <row r="7025" spans="1:11">
      <c r="A7025" s="5" t="s">
        <v>26458</v>
      </c>
      <c r="B7025" s="5" t="s">
        <v>26459</v>
      </c>
      <c r="C7025" s="5" t="s">
        <v>26460</v>
      </c>
      <c r="D7025" s="5" t="s">
        <v>26461</v>
      </c>
      <c r="E7025" s="6">
        <v>45433</v>
      </c>
      <c r="F7025" s="5" t="s">
        <v>56</v>
      </c>
      <c r="G7025" s="5">
        <v>4</v>
      </c>
      <c r="H7025" s="5">
        <v>5</v>
      </c>
      <c r="I7025" s="5">
        <v>342</v>
      </c>
      <c r="J7025" s="5" t="s">
        <v>23</v>
      </c>
      <c r="K7025" s="5" t="s">
        <v>78</v>
      </c>
    </row>
    <row r="7026" spans="1:11">
      <c r="A7026" s="5" t="s">
        <v>26462</v>
      </c>
      <c r="B7026" s="5" t="s">
        <v>26463</v>
      </c>
      <c r="C7026" s="5" t="s">
        <v>26464</v>
      </c>
      <c r="D7026" s="5" t="s">
        <v>3147</v>
      </c>
      <c r="E7026" s="6">
        <v>45743</v>
      </c>
      <c r="F7026" s="5" t="s">
        <v>42</v>
      </c>
      <c r="G7026" s="5">
        <v>1</v>
      </c>
      <c r="H7026" s="5">
        <v>5</v>
      </c>
      <c r="I7026" s="5">
        <v>190</v>
      </c>
      <c r="J7026" s="5" t="s">
        <v>33</v>
      </c>
      <c r="K7026" s="5" t="s">
        <v>17</v>
      </c>
    </row>
    <row r="7027" spans="1:11">
      <c r="A7027" s="5" t="s">
        <v>26465</v>
      </c>
      <c r="B7027" s="5" t="s">
        <v>7568</v>
      </c>
      <c r="C7027" s="5" t="s">
        <v>26466</v>
      </c>
      <c r="D7027" s="5" t="s">
        <v>26467</v>
      </c>
      <c r="E7027" s="6">
        <v>45586</v>
      </c>
      <c r="F7027" s="5" t="s">
        <v>28</v>
      </c>
      <c r="G7027" s="5">
        <v>2</v>
      </c>
      <c r="H7027" s="5">
        <v>0</v>
      </c>
      <c r="I7027" s="5">
        <v>600</v>
      </c>
      <c r="J7027" s="5" t="s">
        <v>23</v>
      </c>
      <c r="K7027" s="5" t="s">
        <v>17</v>
      </c>
    </row>
    <row r="7028" spans="1:11">
      <c r="A7028" s="5" t="s">
        <v>26468</v>
      </c>
      <c r="B7028" s="5" t="s">
        <v>26469</v>
      </c>
      <c r="C7028" s="5" t="s">
        <v>26470</v>
      </c>
      <c r="D7028" s="5" t="s">
        <v>26471</v>
      </c>
      <c r="E7028" s="6">
        <v>45413</v>
      </c>
      <c r="F7028" s="5" t="s">
        <v>28</v>
      </c>
      <c r="G7028" s="5">
        <v>4</v>
      </c>
      <c r="H7028" s="5">
        <v>10</v>
      </c>
      <c r="I7028" s="5">
        <v>1080</v>
      </c>
      <c r="J7028" s="5" t="s">
        <v>16</v>
      </c>
      <c r="K7028" s="5" t="s">
        <v>17</v>
      </c>
    </row>
    <row r="7029" spans="1:11">
      <c r="A7029" s="5" t="s">
        <v>26472</v>
      </c>
      <c r="B7029" s="5" t="s">
        <v>26473</v>
      </c>
      <c r="C7029" s="5" t="s">
        <v>26474</v>
      </c>
      <c r="D7029" s="5" t="s">
        <v>26475</v>
      </c>
      <c r="E7029" s="6">
        <v>45580</v>
      </c>
      <c r="F7029" s="5" t="s">
        <v>28</v>
      </c>
      <c r="G7029" s="5">
        <v>3</v>
      </c>
      <c r="H7029" s="5">
        <v>5</v>
      </c>
      <c r="I7029" s="5">
        <v>855</v>
      </c>
      <c r="J7029" s="5" t="s">
        <v>90</v>
      </c>
      <c r="K7029" s="5" t="s">
        <v>17</v>
      </c>
    </row>
    <row r="7030" spans="1:11">
      <c r="A7030" s="5" t="s">
        <v>26476</v>
      </c>
      <c r="B7030" s="5" t="s">
        <v>26477</v>
      </c>
      <c r="C7030" s="5" t="s">
        <v>26478</v>
      </c>
      <c r="D7030" s="5" t="s">
        <v>766</v>
      </c>
      <c r="E7030" s="6">
        <v>45560</v>
      </c>
      <c r="F7030" s="5" t="s">
        <v>56</v>
      </c>
      <c r="G7030" s="5">
        <v>3</v>
      </c>
      <c r="H7030" s="5">
        <v>10</v>
      </c>
      <c r="I7030" s="5">
        <v>243</v>
      </c>
      <c r="J7030" s="5" t="s">
        <v>33</v>
      </c>
      <c r="K7030" s="5" t="s">
        <v>17</v>
      </c>
    </row>
    <row r="7031" spans="1:11">
      <c r="A7031" s="5" t="s">
        <v>26479</v>
      </c>
      <c r="B7031" s="5" t="s">
        <v>26480</v>
      </c>
      <c r="C7031" s="5" t="s">
        <v>26481</v>
      </c>
      <c r="D7031" s="5" t="s">
        <v>306</v>
      </c>
      <c r="E7031" s="6">
        <v>45751</v>
      </c>
      <c r="F7031" s="5" t="s">
        <v>83</v>
      </c>
      <c r="G7031" s="5">
        <v>1</v>
      </c>
      <c r="H7031" s="5">
        <v>0</v>
      </c>
      <c r="I7031" s="5">
        <v>150</v>
      </c>
      <c r="J7031" s="5" t="s">
        <v>33</v>
      </c>
      <c r="K7031" s="5" t="s">
        <v>17</v>
      </c>
    </row>
    <row r="7032" spans="1:11">
      <c r="A7032" s="7" t="s">
        <v>26482</v>
      </c>
      <c r="B7032" s="5" t="s">
        <v>26483</v>
      </c>
      <c r="C7032" s="5" t="s">
        <v>26484</v>
      </c>
      <c r="D7032" s="5" t="s">
        <v>20550</v>
      </c>
      <c r="E7032" s="6">
        <v>45638</v>
      </c>
      <c r="F7032" s="5" t="s">
        <v>56</v>
      </c>
      <c r="G7032" s="5">
        <v>4</v>
      </c>
      <c r="H7032" s="5">
        <v>0</v>
      </c>
      <c r="I7032" s="5">
        <v>360</v>
      </c>
      <c r="J7032" s="5" t="s">
        <v>33</v>
      </c>
      <c r="K7032" s="5" t="s">
        <v>17</v>
      </c>
    </row>
    <row r="7033" spans="1:11">
      <c r="A7033" s="5" t="s">
        <v>26485</v>
      </c>
      <c r="B7033" s="5" t="s">
        <v>26486</v>
      </c>
      <c r="C7033" s="5" t="s">
        <v>26487</v>
      </c>
      <c r="D7033" s="5" t="s">
        <v>26488</v>
      </c>
      <c r="E7033" s="6">
        <v>45423</v>
      </c>
      <c r="F7033" s="5" t="s">
        <v>47</v>
      </c>
      <c r="G7033" s="5">
        <v>2</v>
      </c>
      <c r="H7033" s="5">
        <v>0</v>
      </c>
      <c r="I7033" s="5">
        <v>2400</v>
      </c>
      <c r="J7033" s="5" t="s">
        <v>33</v>
      </c>
      <c r="K7033" s="5" t="s">
        <v>17</v>
      </c>
    </row>
    <row r="7034" spans="1:11">
      <c r="A7034" s="5" t="s">
        <v>26489</v>
      </c>
      <c r="B7034" s="5" t="s">
        <v>26490</v>
      </c>
      <c r="C7034" s="5" t="s">
        <v>26491</v>
      </c>
      <c r="D7034" s="5" t="s">
        <v>26492</v>
      </c>
      <c r="E7034" s="6">
        <v>45611</v>
      </c>
      <c r="F7034" s="5" t="s">
        <v>89</v>
      </c>
      <c r="G7034" s="5">
        <v>4</v>
      </c>
      <c r="H7034" s="5">
        <v>0</v>
      </c>
      <c r="I7034" s="5">
        <v>200</v>
      </c>
      <c r="J7034" s="5" t="s">
        <v>33</v>
      </c>
      <c r="K7034" s="5" t="s">
        <v>17</v>
      </c>
    </row>
    <row r="7035" spans="1:11">
      <c r="A7035" s="5" t="s">
        <v>26493</v>
      </c>
      <c r="B7035" s="5" t="s">
        <v>26494</v>
      </c>
      <c r="C7035" s="5" t="s">
        <v>26495</v>
      </c>
      <c r="D7035" s="5" t="s">
        <v>10190</v>
      </c>
      <c r="E7035" s="6">
        <v>45724</v>
      </c>
      <c r="F7035" s="5" t="s">
        <v>28</v>
      </c>
      <c r="G7035" s="5">
        <v>4</v>
      </c>
      <c r="H7035" s="5">
        <v>5</v>
      </c>
      <c r="I7035" s="5">
        <v>1140</v>
      </c>
      <c r="J7035" s="5" t="s">
        <v>33</v>
      </c>
      <c r="K7035" s="5" t="s">
        <v>17</v>
      </c>
    </row>
    <row r="7036" spans="1:11">
      <c r="A7036" s="5" t="s">
        <v>26496</v>
      </c>
      <c r="B7036" s="5" t="s">
        <v>26497</v>
      </c>
      <c r="C7036" s="5" t="s">
        <v>26498</v>
      </c>
      <c r="D7036" s="5" t="s">
        <v>26499</v>
      </c>
      <c r="E7036" s="6">
        <v>45517</v>
      </c>
      <c r="F7036" s="5" t="s">
        <v>83</v>
      </c>
      <c r="G7036" s="5">
        <v>1</v>
      </c>
      <c r="H7036" s="5">
        <v>10</v>
      </c>
      <c r="I7036" s="5">
        <v>135</v>
      </c>
      <c r="J7036" s="5" t="s">
        <v>90</v>
      </c>
      <c r="K7036" s="5" t="s">
        <v>17</v>
      </c>
    </row>
    <row r="7037" spans="1:11">
      <c r="A7037" s="5" t="s">
        <v>26500</v>
      </c>
      <c r="B7037" s="5" t="s">
        <v>26501</v>
      </c>
      <c r="C7037" s="5" t="s">
        <v>26502</v>
      </c>
      <c r="D7037" s="5" t="s">
        <v>26503</v>
      </c>
      <c r="E7037" s="6">
        <v>45433</v>
      </c>
      <c r="F7037" s="5" t="s">
        <v>83</v>
      </c>
      <c r="G7037" s="5">
        <v>3</v>
      </c>
      <c r="H7037" s="5">
        <v>0</v>
      </c>
      <c r="I7037" s="5">
        <v>450</v>
      </c>
      <c r="J7037" s="5" t="s">
        <v>16</v>
      </c>
      <c r="K7037" s="5" t="s">
        <v>17</v>
      </c>
    </row>
    <row r="7038" spans="1:11">
      <c r="A7038" s="5" t="s">
        <v>26504</v>
      </c>
      <c r="B7038" s="5" t="s">
        <v>26505</v>
      </c>
      <c r="C7038" s="5" t="s">
        <v>26506</v>
      </c>
      <c r="D7038" s="5" t="s">
        <v>25434</v>
      </c>
      <c r="E7038" s="6">
        <v>45423</v>
      </c>
      <c r="F7038" s="5" t="s">
        <v>83</v>
      </c>
      <c r="G7038" s="5">
        <v>1</v>
      </c>
      <c r="H7038" s="5">
        <v>0</v>
      </c>
      <c r="I7038" s="5">
        <v>150</v>
      </c>
      <c r="J7038" s="5" t="s">
        <v>33</v>
      </c>
      <c r="K7038" s="5" t="s">
        <v>17</v>
      </c>
    </row>
    <row r="7039" spans="1:11">
      <c r="A7039" s="5" t="s">
        <v>26507</v>
      </c>
      <c r="B7039" s="5" t="s">
        <v>26508</v>
      </c>
      <c r="C7039" s="5" t="s">
        <v>26509</v>
      </c>
      <c r="D7039" s="5" t="s">
        <v>26510</v>
      </c>
      <c r="E7039" s="6">
        <v>45541</v>
      </c>
      <c r="F7039" s="5" t="s">
        <v>28</v>
      </c>
      <c r="G7039" s="5">
        <v>2</v>
      </c>
      <c r="H7039" s="5">
        <v>0</v>
      </c>
      <c r="I7039" s="5">
        <v>600</v>
      </c>
      <c r="J7039" s="5" t="s">
        <v>23</v>
      </c>
      <c r="K7039" s="5" t="s">
        <v>17</v>
      </c>
    </row>
    <row r="7040" spans="1:11">
      <c r="A7040" s="5" t="s">
        <v>26511</v>
      </c>
      <c r="B7040" s="5" t="s">
        <v>26512</v>
      </c>
      <c r="C7040" s="5" t="s">
        <v>26513</v>
      </c>
      <c r="D7040" s="5" t="s">
        <v>18821</v>
      </c>
      <c r="E7040" s="6">
        <v>45570</v>
      </c>
      <c r="F7040" s="5" t="s">
        <v>56</v>
      </c>
      <c r="G7040" s="5">
        <v>4</v>
      </c>
      <c r="H7040" s="5">
        <v>0</v>
      </c>
      <c r="I7040" s="5">
        <v>360</v>
      </c>
      <c r="J7040" s="5" t="s">
        <v>33</v>
      </c>
      <c r="K7040" s="5" t="s">
        <v>17</v>
      </c>
    </row>
    <row r="7041" spans="1:11">
      <c r="A7041" s="5" t="s">
        <v>26514</v>
      </c>
      <c r="B7041" s="5" t="s">
        <v>26515</v>
      </c>
      <c r="C7041" s="5" t="s">
        <v>26516</v>
      </c>
      <c r="D7041" s="5" t="s">
        <v>6864</v>
      </c>
      <c r="E7041" s="6">
        <v>45456</v>
      </c>
      <c r="F7041" s="5" t="s">
        <v>42</v>
      </c>
      <c r="G7041" s="5">
        <v>1</v>
      </c>
      <c r="H7041" s="5">
        <v>10</v>
      </c>
      <c r="I7041" s="5">
        <v>180</v>
      </c>
      <c r="J7041" s="5" t="s">
        <v>23</v>
      </c>
      <c r="K7041" s="5" t="s">
        <v>17</v>
      </c>
    </row>
    <row r="7042" spans="1:11">
      <c r="A7042" s="5" t="s">
        <v>26517</v>
      </c>
      <c r="B7042" s="5" t="s">
        <v>26518</v>
      </c>
      <c r="C7042" s="5" t="s">
        <v>26519</v>
      </c>
      <c r="D7042" s="5" t="s">
        <v>26520</v>
      </c>
      <c r="E7042" s="6">
        <v>45614</v>
      </c>
      <c r="F7042" s="5" t="s">
        <v>22</v>
      </c>
      <c r="G7042" s="5">
        <v>3</v>
      </c>
      <c r="H7042" s="5">
        <v>0</v>
      </c>
      <c r="I7042" s="5">
        <v>300</v>
      </c>
      <c r="J7042" s="5" t="s">
        <v>16</v>
      </c>
      <c r="K7042" s="5" t="s">
        <v>17</v>
      </c>
    </row>
    <row r="7043" spans="1:11">
      <c r="A7043" s="5" t="s">
        <v>26521</v>
      </c>
      <c r="B7043" s="5" t="s">
        <v>20345</v>
      </c>
      <c r="C7043" s="5" t="s">
        <v>26522</v>
      </c>
      <c r="D7043" s="5" t="s">
        <v>26523</v>
      </c>
      <c r="E7043" s="6">
        <v>45455</v>
      </c>
      <c r="F7043" s="5" t="s">
        <v>42</v>
      </c>
      <c r="G7043" s="5">
        <v>1</v>
      </c>
      <c r="H7043" s="5">
        <v>0</v>
      </c>
      <c r="I7043" s="5">
        <v>200</v>
      </c>
      <c r="J7043" s="5" t="s">
        <v>90</v>
      </c>
      <c r="K7043" s="5" t="s">
        <v>17</v>
      </c>
    </row>
    <row r="7044" spans="1:11">
      <c r="A7044" s="5" t="s">
        <v>26524</v>
      </c>
      <c r="B7044" s="5" t="s">
        <v>26525</v>
      </c>
      <c r="C7044" s="5" t="s">
        <v>26526</v>
      </c>
      <c r="D7044" s="5" t="s">
        <v>26527</v>
      </c>
      <c r="E7044" s="6">
        <v>45452</v>
      </c>
      <c r="F7044" s="5" t="s">
        <v>42</v>
      </c>
      <c r="G7044" s="5">
        <v>4</v>
      </c>
      <c r="H7044" s="5">
        <v>5</v>
      </c>
      <c r="I7044" s="5">
        <v>760</v>
      </c>
      <c r="J7044" s="5" t="s">
        <v>33</v>
      </c>
      <c r="K7044" s="5" t="s">
        <v>17</v>
      </c>
    </row>
    <row r="7045" spans="1:11">
      <c r="A7045" s="5" t="s">
        <v>26528</v>
      </c>
      <c r="B7045" s="5" t="s">
        <v>26529</v>
      </c>
      <c r="C7045" s="5" t="s">
        <v>26530</v>
      </c>
      <c r="D7045" s="5" t="s">
        <v>26531</v>
      </c>
      <c r="E7045" s="6">
        <v>45730</v>
      </c>
      <c r="F7045" s="5" t="s">
        <v>42</v>
      </c>
      <c r="G7045" s="5">
        <v>3</v>
      </c>
      <c r="H7045" s="5">
        <v>0</v>
      </c>
      <c r="I7045" s="5">
        <v>600</v>
      </c>
      <c r="J7045" s="5" t="s">
        <v>84</v>
      </c>
      <c r="K7045" s="5" t="s">
        <v>17</v>
      </c>
    </row>
    <row r="7046" spans="1:11">
      <c r="A7046" s="5" t="s">
        <v>26532</v>
      </c>
      <c r="B7046" s="5" t="s">
        <v>26533</v>
      </c>
      <c r="C7046" s="5" t="s">
        <v>26534</v>
      </c>
      <c r="D7046" s="5" t="s">
        <v>26535</v>
      </c>
      <c r="E7046" s="6">
        <v>45446</v>
      </c>
      <c r="F7046" s="5" t="s">
        <v>73</v>
      </c>
      <c r="G7046" s="5">
        <v>3</v>
      </c>
      <c r="H7046" s="5">
        <v>0</v>
      </c>
      <c r="I7046" s="5">
        <v>360</v>
      </c>
      <c r="J7046" s="5" t="s">
        <v>90</v>
      </c>
      <c r="K7046" s="5" t="s">
        <v>17</v>
      </c>
    </row>
    <row r="7047" spans="1:11">
      <c r="A7047" s="5" t="s">
        <v>26536</v>
      </c>
      <c r="B7047" s="5" t="s">
        <v>26537</v>
      </c>
      <c r="C7047" s="5" t="s">
        <v>26538</v>
      </c>
      <c r="D7047" s="5" t="s">
        <v>26539</v>
      </c>
      <c r="E7047" s="6">
        <v>45715</v>
      </c>
      <c r="F7047" s="5" t="s">
        <v>83</v>
      </c>
      <c r="G7047" s="5">
        <v>1</v>
      </c>
      <c r="H7047" s="5">
        <v>0</v>
      </c>
      <c r="I7047" s="5">
        <v>150</v>
      </c>
      <c r="J7047" s="5" t="s">
        <v>90</v>
      </c>
      <c r="K7047" s="5" t="s">
        <v>17</v>
      </c>
    </row>
    <row r="7048" spans="1:11">
      <c r="A7048" s="5" t="s">
        <v>26540</v>
      </c>
      <c r="B7048" s="5" t="s">
        <v>26541</v>
      </c>
      <c r="C7048" s="5" t="s">
        <v>26542</v>
      </c>
      <c r="D7048" s="5" t="s">
        <v>26543</v>
      </c>
      <c r="E7048" s="6">
        <v>45481</v>
      </c>
      <c r="F7048" s="5" t="s">
        <v>47</v>
      </c>
      <c r="G7048" s="5">
        <v>3</v>
      </c>
      <c r="H7048" s="5">
        <v>10</v>
      </c>
      <c r="I7048" s="5">
        <v>3240</v>
      </c>
      <c r="J7048" s="5" t="s">
        <v>16</v>
      </c>
      <c r="K7048" s="5" t="s">
        <v>17</v>
      </c>
    </row>
    <row r="7049" spans="1:11">
      <c r="A7049" s="5" t="s">
        <v>26544</v>
      </c>
      <c r="B7049" s="5" t="s">
        <v>13591</v>
      </c>
      <c r="C7049" s="5" t="s">
        <v>26545</v>
      </c>
      <c r="D7049" s="5" t="s">
        <v>26546</v>
      </c>
      <c r="E7049" s="6">
        <v>45636</v>
      </c>
      <c r="F7049" s="5" t="s">
        <v>22</v>
      </c>
      <c r="G7049" s="5">
        <v>3</v>
      </c>
      <c r="H7049" s="5">
        <v>15</v>
      </c>
      <c r="I7049" s="5">
        <v>255</v>
      </c>
      <c r="J7049" s="5" t="s">
        <v>33</v>
      </c>
      <c r="K7049" s="5" t="s">
        <v>17</v>
      </c>
    </row>
    <row r="7050" spans="1:11">
      <c r="A7050" s="5" t="s">
        <v>26547</v>
      </c>
      <c r="B7050" s="5" t="s">
        <v>26548</v>
      </c>
      <c r="C7050" s="5" t="s">
        <v>26549</v>
      </c>
      <c r="D7050" s="5" t="s">
        <v>26550</v>
      </c>
      <c r="E7050" s="6">
        <v>45569</v>
      </c>
      <c r="F7050" s="5" t="s">
        <v>22</v>
      </c>
      <c r="G7050" s="5">
        <v>4</v>
      </c>
      <c r="H7050" s="5">
        <v>0</v>
      </c>
      <c r="I7050" s="5">
        <v>400</v>
      </c>
      <c r="J7050" s="5" t="s">
        <v>23</v>
      </c>
      <c r="K7050" s="5" t="s">
        <v>78</v>
      </c>
    </row>
    <row r="7051" spans="1:11">
      <c r="A7051" s="5" t="s">
        <v>26551</v>
      </c>
      <c r="B7051" s="5" t="s">
        <v>26552</v>
      </c>
      <c r="C7051" s="5" t="s">
        <v>26553</v>
      </c>
      <c r="D7051" s="5" t="s">
        <v>26554</v>
      </c>
      <c r="E7051" s="6">
        <v>45698</v>
      </c>
      <c r="F7051" s="5" t="s">
        <v>15</v>
      </c>
      <c r="G7051" s="5">
        <v>1</v>
      </c>
      <c r="H7051" s="5">
        <v>15</v>
      </c>
      <c r="I7051" s="5">
        <v>680</v>
      </c>
      <c r="J7051" s="5" t="s">
        <v>16</v>
      </c>
      <c r="K7051" s="5" t="s">
        <v>17</v>
      </c>
    </row>
    <row r="7052" spans="1:11">
      <c r="A7052" s="5" t="s">
        <v>26555</v>
      </c>
      <c r="B7052" s="5" t="s">
        <v>26556</v>
      </c>
      <c r="C7052" s="5" t="s">
        <v>26557</v>
      </c>
      <c r="D7052" s="5" t="s">
        <v>26558</v>
      </c>
      <c r="E7052" s="6">
        <v>45572</v>
      </c>
      <c r="F7052" s="5" t="s">
        <v>42</v>
      </c>
      <c r="G7052" s="5">
        <v>4</v>
      </c>
      <c r="H7052" s="5">
        <v>5</v>
      </c>
      <c r="I7052" s="5">
        <v>760</v>
      </c>
      <c r="J7052" s="5" t="s">
        <v>23</v>
      </c>
      <c r="K7052" s="5" t="s">
        <v>78</v>
      </c>
    </row>
    <row r="7053" spans="1:11">
      <c r="A7053" s="5" t="s">
        <v>26559</v>
      </c>
      <c r="B7053" s="5" t="s">
        <v>26560</v>
      </c>
      <c r="C7053" s="5" t="s">
        <v>26561</v>
      </c>
      <c r="D7053" s="5" t="s">
        <v>26562</v>
      </c>
      <c r="E7053" s="6">
        <v>45504</v>
      </c>
      <c r="F7053" s="5" t="s">
        <v>83</v>
      </c>
      <c r="G7053" s="5">
        <v>3</v>
      </c>
      <c r="H7053" s="5">
        <v>5</v>
      </c>
      <c r="I7053" s="5">
        <v>427.5</v>
      </c>
      <c r="J7053" s="5" t="s">
        <v>84</v>
      </c>
      <c r="K7053" s="5" t="s">
        <v>17</v>
      </c>
    </row>
    <row r="7054" spans="1:11">
      <c r="A7054" s="5" t="s">
        <v>26563</v>
      </c>
      <c r="B7054" s="5" t="s">
        <v>24540</v>
      </c>
      <c r="C7054" s="5" t="s">
        <v>26564</v>
      </c>
      <c r="D7054" s="5" t="s">
        <v>12648</v>
      </c>
      <c r="E7054" s="6">
        <v>45461</v>
      </c>
      <c r="F7054" s="5" t="s">
        <v>83</v>
      </c>
      <c r="G7054" s="5">
        <v>3</v>
      </c>
      <c r="H7054" s="5">
        <v>0</v>
      </c>
      <c r="I7054" s="5">
        <v>450</v>
      </c>
      <c r="J7054" s="5" t="s">
        <v>23</v>
      </c>
      <c r="K7054" s="5" t="s">
        <v>17</v>
      </c>
    </row>
    <row r="7055" spans="1:11">
      <c r="A7055" s="5" t="s">
        <v>26565</v>
      </c>
      <c r="B7055" s="5" t="s">
        <v>26566</v>
      </c>
      <c r="C7055" s="5" t="s">
        <v>26567</v>
      </c>
      <c r="D7055" s="5" t="s">
        <v>26568</v>
      </c>
      <c r="E7055" s="6">
        <v>45460</v>
      </c>
      <c r="F7055" s="5" t="s">
        <v>42</v>
      </c>
      <c r="G7055" s="5">
        <v>1</v>
      </c>
      <c r="H7055" s="5">
        <v>5</v>
      </c>
      <c r="I7055" s="5">
        <v>190</v>
      </c>
      <c r="J7055" s="5" t="s">
        <v>23</v>
      </c>
      <c r="K7055" s="5" t="s">
        <v>17</v>
      </c>
    </row>
    <row r="7056" spans="1:11">
      <c r="A7056" s="5" t="s">
        <v>26569</v>
      </c>
      <c r="B7056" s="5" t="s">
        <v>26570</v>
      </c>
      <c r="C7056" s="5" t="s">
        <v>26571</v>
      </c>
      <c r="D7056" s="5" t="s">
        <v>26572</v>
      </c>
      <c r="E7056" s="6">
        <v>45682</v>
      </c>
      <c r="F7056" s="5" t="s">
        <v>42</v>
      </c>
      <c r="G7056" s="5">
        <v>2</v>
      </c>
      <c r="H7056" s="5">
        <v>0</v>
      </c>
      <c r="I7056" s="5">
        <v>400</v>
      </c>
      <c r="J7056" s="5" t="s">
        <v>84</v>
      </c>
      <c r="K7056" s="5" t="s">
        <v>17</v>
      </c>
    </row>
    <row r="7057" spans="1:11">
      <c r="A7057" s="5" t="s">
        <v>26573</v>
      </c>
      <c r="B7057" s="5" t="s">
        <v>26574</v>
      </c>
      <c r="C7057" s="5" t="s">
        <v>26575</v>
      </c>
      <c r="D7057" s="5" t="s">
        <v>26576</v>
      </c>
      <c r="E7057" s="6">
        <v>45553</v>
      </c>
      <c r="F7057" s="5" t="s">
        <v>28</v>
      </c>
      <c r="G7057" s="5">
        <v>2</v>
      </c>
      <c r="H7057" s="5">
        <v>0</v>
      </c>
      <c r="I7057" s="5">
        <v>600</v>
      </c>
      <c r="J7057" s="5" t="s">
        <v>23</v>
      </c>
      <c r="K7057" s="5" t="s">
        <v>17</v>
      </c>
    </row>
    <row r="7058" spans="1:11">
      <c r="A7058" s="5" t="s">
        <v>26577</v>
      </c>
      <c r="B7058" s="5" t="s">
        <v>26578</v>
      </c>
      <c r="C7058" s="5" t="s">
        <v>26579</v>
      </c>
      <c r="D7058" s="5" t="s">
        <v>26580</v>
      </c>
      <c r="E7058" s="6">
        <v>45545</v>
      </c>
      <c r="F7058" s="5" t="s">
        <v>89</v>
      </c>
      <c r="G7058" s="5">
        <v>2</v>
      </c>
      <c r="H7058" s="5">
        <v>0</v>
      </c>
      <c r="I7058" s="5">
        <v>100</v>
      </c>
      <c r="J7058" s="5" t="s">
        <v>16</v>
      </c>
      <c r="K7058" s="5" t="s">
        <v>17</v>
      </c>
    </row>
    <row r="7059" spans="1:11">
      <c r="A7059" s="7" t="s">
        <v>26581</v>
      </c>
      <c r="B7059" s="5" t="s">
        <v>26582</v>
      </c>
      <c r="C7059" s="5" t="s">
        <v>26583</v>
      </c>
      <c r="D7059" s="5" t="s">
        <v>26584</v>
      </c>
      <c r="E7059" s="6">
        <v>45598</v>
      </c>
      <c r="F7059" s="5" t="s">
        <v>28</v>
      </c>
      <c r="G7059" s="5">
        <v>2</v>
      </c>
      <c r="H7059" s="5">
        <v>0</v>
      </c>
      <c r="I7059" s="5">
        <v>600</v>
      </c>
      <c r="J7059" s="5" t="s">
        <v>90</v>
      </c>
      <c r="K7059" s="5" t="s">
        <v>78</v>
      </c>
    </row>
    <row r="7060" spans="1:11">
      <c r="A7060" s="5" t="s">
        <v>26585</v>
      </c>
      <c r="B7060" s="5" t="s">
        <v>26586</v>
      </c>
      <c r="C7060" s="5" t="s">
        <v>26587</v>
      </c>
      <c r="D7060" s="5" t="s">
        <v>26588</v>
      </c>
      <c r="E7060" s="6">
        <v>45577</v>
      </c>
      <c r="F7060" s="5" t="s">
        <v>83</v>
      </c>
      <c r="G7060" s="5">
        <v>4</v>
      </c>
      <c r="H7060" s="5">
        <v>0</v>
      </c>
      <c r="I7060" s="5">
        <v>600</v>
      </c>
      <c r="J7060" s="5" t="s">
        <v>84</v>
      </c>
      <c r="K7060" s="5" t="s">
        <v>17</v>
      </c>
    </row>
    <row r="7061" spans="1:11">
      <c r="A7061" s="5" t="s">
        <v>26589</v>
      </c>
      <c r="B7061" s="5" t="s">
        <v>26590</v>
      </c>
      <c r="C7061" s="5" t="s">
        <v>26591</v>
      </c>
      <c r="D7061" s="5" t="s">
        <v>26592</v>
      </c>
      <c r="E7061" s="6">
        <v>45421</v>
      </c>
      <c r="F7061" s="5" t="s">
        <v>15</v>
      </c>
      <c r="G7061" s="5">
        <v>3</v>
      </c>
      <c r="H7061" s="5">
        <v>0</v>
      </c>
      <c r="I7061" s="5">
        <v>2400</v>
      </c>
      <c r="J7061" s="5" t="s">
        <v>33</v>
      </c>
      <c r="K7061" s="5" t="s">
        <v>78</v>
      </c>
    </row>
    <row r="7062" spans="1:11">
      <c r="A7062" s="5" t="s">
        <v>26593</v>
      </c>
      <c r="B7062" s="5" t="s">
        <v>26594</v>
      </c>
      <c r="C7062" s="5" t="s">
        <v>26595</v>
      </c>
      <c r="D7062" s="5" t="s">
        <v>26596</v>
      </c>
      <c r="E7062" s="6">
        <v>45453</v>
      </c>
      <c r="F7062" s="5" t="s">
        <v>83</v>
      </c>
      <c r="G7062" s="5">
        <v>1</v>
      </c>
      <c r="H7062" s="5">
        <v>0</v>
      </c>
      <c r="I7062" s="5">
        <v>150</v>
      </c>
      <c r="J7062" s="5" t="s">
        <v>23</v>
      </c>
      <c r="K7062" s="5" t="s">
        <v>17</v>
      </c>
    </row>
    <row r="7063" spans="1:11">
      <c r="A7063" s="5" t="s">
        <v>26597</v>
      </c>
      <c r="B7063" s="5" t="s">
        <v>26598</v>
      </c>
      <c r="C7063" s="5" t="s">
        <v>26599</v>
      </c>
      <c r="D7063" s="5" t="s">
        <v>26600</v>
      </c>
      <c r="E7063" s="6">
        <v>45588</v>
      </c>
      <c r="F7063" s="5" t="s">
        <v>73</v>
      </c>
      <c r="G7063" s="5">
        <v>2</v>
      </c>
      <c r="H7063" s="5">
        <v>10</v>
      </c>
      <c r="I7063" s="5">
        <v>216</v>
      </c>
      <c r="J7063" s="5" t="s">
        <v>23</v>
      </c>
      <c r="K7063" s="5" t="s">
        <v>17</v>
      </c>
    </row>
    <row r="7064" spans="1:11">
      <c r="A7064" s="5" t="s">
        <v>26601</v>
      </c>
      <c r="B7064" s="5" t="s">
        <v>26602</v>
      </c>
      <c r="C7064" s="5" t="s">
        <v>26603</v>
      </c>
      <c r="D7064" s="5" t="s">
        <v>26604</v>
      </c>
      <c r="E7064" s="6">
        <v>45673</v>
      </c>
      <c r="F7064" s="5" t="s">
        <v>22</v>
      </c>
      <c r="G7064" s="5">
        <v>2</v>
      </c>
      <c r="H7064" s="5">
        <v>15</v>
      </c>
      <c r="I7064" s="5">
        <v>170</v>
      </c>
      <c r="J7064" s="5" t="s">
        <v>90</v>
      </c>
      <c r="K7064" s="5" t="s">
        <v>17</v>
      </c>
    </row>
    <row r="7065" spans="1:11">
      <c r="A7065" s="5" t="s">
        <v>26605</v>
      </c>
      <c r="B7065" s="5" t="s">
        <v>26606</v>
      </c>
      <c r="C7065" s="5" t="s">
        <v>26607</v>
      </c>
      <c r="D7065" s="5" t="s">
        <v>26608</v>
      </c>
      <c r="E7065" s="6">
        <v>45596</v>
      </c>
      <c r="F7065" s="5" t="s">
        <v>47</v>
      </c>
      <c r="G7065" s="5">
        <v>4</v>
      </c>
      <c r="H7065" s="5">
        <v>0</v>
      </c>
      <c r="I7065" s="5">
        <v>4800</v>
      </c>
      <c r="J7065" s="5" t="s">
        <v>16</v>
      </c>
      <c r="K7065" s="5" t="s">
        <v>78</v>
      </c>
    </row>
    <row r="7066" spans="1:11">
      <c r="A7066" s="5" t="s">
        <v>26609</v>
      </c>
      <c r="B7066" s="5" t="s">
        <v>26610</v>
      </c>
      <c r="C7066" s="5" t="s">
        <v>26611</v>
      </c>
      <c r="D7066" s="5" t="s">
        <v>26612</v>
      </c>
      <c r="E7066" s="6">
        <v>45614</v>
      </c>
      <c r="F7066" s="5" t="s">
        <v>56</v>
      </c>
      <c r="G7066" s="5">
        <v>3</v>
      </c>
      <c r="H7066" s="5">
        <v>10</v>
      </c>
      <c r="I7066" s="5">
        <v>243</v>
      </c>
      <c r="J7066" s="5" t="s">
        <v>90</v>
      </c>
      <c r="K7066" s="5" t="s">
        <v>17</v>
      </c>
    </row>
    <row r="7067" spans="1:11">
      <c r="A7067" s="5" t="s">
        <v>26613</v>
      </c>
      <c r="B7067" s="5" t="s">
        <v>26614</v>
      </c>
      <c r="C7067" s="5" t="s">
        <v>6709</v>
      </c>
      <c r="D7067" s="5" t="s">
        <v>6714</v>
      </c>
      <c r="E7067" s="6">
        <v>45487</v>
      </c>
      <c r="F7067" s="5" t="s">
        <v>56</v>
      </c>
      <c r="G7067" s="5">
        <v>1</v>
      </c>
      <c r="H7067" s="5">
        <v>15</v>
      </c>
      <c r="I7067" s="5">
        <v>76.5</v>
      </c>
      <c r="J7067" s="5" t="s">
        <v>16</v>
      </c>
      <c r="K7067" s="5" t="s">
        <v>17</v>
      </c>
    </row>
    <row r="7068" spans="1:11">
      <c r="A7068" s="5" t="s">
        <v>26615</v>
      </c>
      <c r="B7068" s="5" t="s">
        <v>26616</v>
      </c>
      <c r="C7068" s="5" t="s">
        <v>3579</v>
      </c>
      <c r="D7068" s="5" t="s">
        <v>7516</v>
      </c>
      <c r="E7068" s="6">
        <v>45734</v>
      </c>
      <c r="F7068" s="5" t="s">
        <v>73</v>
      </c>
      <c r="G7068" s="5">
        <v>4</v>
      </c>
      <c r="H7068" s="5">
        <v>0</v>
      </c>
      <c r="I7068" s="5">
        <v>480</v>
      </c>
      <c r="J7068" s="5" t="s">
        <v>23</v>
      </c>
      <c r="K7068" s="5" t="s">
        <v>17</v>
      </c>
    </row>
    <row r="7069" spans="1:11">
      <c r="A7069" s="5" t="s">
        <v>26617</v>
      </c>
      <c r="B7069" s="5" t="s">
        <v>2828</v>
      </c>
      <c r="C7069" s="5" t="s">
        <v>26618</v>
      </c>
      <c r="D7069" s="5" t="s">
        <v>10601</v>
      </c>
      <c r="E7069" s="6">
        <v>45598</v>
      </c>
      <c r="F7069" s="5" t="s">
        <v>73</v>
      </c>
      <c r="G7069" s="5">
        <v>3</v>
      </c>
      <c r="H7069" s="5">
        <v>0</v>
      </c>
      <c r="I7069" s="5">
        <v>360</v>
      </c>
      <c r="J7069" s="5" t="s">
        <v>90</v>
      </c>
      <c r="K7069" s="5" t="s">
        <v>17</v>
      </c>
    </row>
    <row r="7070" spans="1:11">
      <c r="A7070" s="5" t="s">
        <v>26619</v>
      </c>
      <c r="B7070" s="5" t="s">
        <v>26620</v>
      </c>
      <c r="C7070" s="5" t="s">
        <v>26621</v>
      </c>
      <c r="D7070" s="5" t="s">
        <v>26622</v>
      </c>
      <c r="E7070" s="6">
        <v>45669</v>
      </c>
      <c r="F7070" s="5" t="s">
        <v>15</v>
      </c>
      <c r="G7070" s="5">
        <v>1</v>
      </c>
      <c r="H7070" s="5">
        <v>0</v>
      </c>
      <c r="I7070" s="5">
        <v>800</v>
      </c>
      <c r="J7070" s="5" t="s">
        <v>33</v>
      </c>
      <c r="K7070" s="5" t="s">
        <v>17</v>
      </c>
    </row>
    <row r="7071" spans="1:11">
      <c r="A7071" s="5" t="s">
        <v>26623</v>
      </c>
      <c r="B7071" s="5" t="s">
        <v>26624</v>
      </c>
      <c r="C7071" s="5" t="s">
        <v>26625</v>
      </c>
      <c r="D7071" s="5" t="s">
        <v>3075</v>
      </c>
      <c r="E7071" s="6">
        <v>45743</v>
      </c>
      <c r="F7071" s="5" t="s">
        <v>73</v>
      </c>
      <c r="G7071" s="5">
        <v>1</v>
      </c>
      <c r="H7071" s="5">
        <v>0</v>
      </c>
      <c r="I7071" s="5">
        <v>120</v>
      </c>
      <c r="J7071" s="5" t="s">
        <v>23</v>
      </c>
      <c r="K7071" s="5" t="s">
        <v>17</v>
      </c>
    </row>
    <row r="7072" spans="1:11">
      <c r="A7072" s="5" t="s">
        <v>26626</v>
      </c>
      <c r="B7072" s="5" t="s">
        <v>12823</v>
      </c>
      <c r="C7072" s="5" t="s">
        <v>26627</v>
      </c>
      <c r="D7072" s="5" t="s">
        <v>17440</v>
      </c>
      <c r="E7072" s="6">
        <v>45456</v>
      </c>
      <c r="F7072" s="5" t="s">
        <v>15</v>
      </c>
      <c r="G7072" s="5">
        <v>4</v>
      </c>
      <c r="H7072" s="5">
        <v>0</v>
      </c>
      <c r="I7072" s="5">
        <v>3200</v>
      </c>
      <c r="J7072" s="5" t="s">
        <v>90</v>
      </c>
      <c r="K7072" s="5" t="s">
        <v>17</v>
      </c>
    </row>
    <row r="7073" spans="1:11">
      <c r="A7073" s="5" t="s">
        <v>26628</v>
      </c>
      <c r="B7073" s="5" t="s">
        <v>26629</v>
      </c>
      <c r="C7073" s="5" t="s">
        <v>26630</v>
      </c>
      <c r="D7073" s="5" t="s">
        <v>722</v>
      </c>
      <c r="E7073" s="6">
        <v>45712</v>
      </c>
      <c r="F7073" s="5" t="s">
        <v>22</v>
      </c>
      <c r="G7073" s="5">
        <v>2</v>
      </c>
      <c r="H7073" s="5">
        <v>5</v>
      </c>
      <c r="I7073" s="5">
        <v>190</v>
      </c>
      <c r="J7073" s="5" t="s">
        <v>16</v>
      </c>
      <c r="K7073" s="5" t="s">
        <v>17</v>
      </c>
    </row>
    <row r="7074" spans="1:11">
      <c r="A7074" s="5" t="s">
        <v>26631</v>
      </c>
      <c r="B7074" s="5" t="s">
        <v>26632</v>
      </c>
      <c r="C7074" s="5" t="s">
        <v>26633</v>
      </c>
      <c r="D7074" s="5" t="s">
        <v>26634</v>
      </c>
      <c r="E7074" s="6">
        <v>45707</v>
      </c>
      <c r="F7074" s="5" t="s">
        <v>42</v>
      </c>
      <c r="G7074" s="5">
        <v>2</v>
      </c>
      <c r="H7074" s="5">
        <v>0</v>
      </c>
      <c r="I7074" s="5">
        <v>400</v>
      </c>
      <c r="J7074" s="5" t="s">
        <v>90</v>
      </c>
      <c r="K7074" s="5" t="s">
        <v>17</v>
      </c>
    </row>
    <row r="7075" spans="1:11">
      <c r="A7075" s="5" t="s">
        <v>26635</v>
      </c>
      <c r="B7075" s="5" t="s">
        <v>12061</v>
      </c>
      <c r="C7075" s="5" t="s">
        <v>26636</v>
      </c>
      <c r="D7075" s="5" t="s">
        <v>20539</v>
      </c>
      <c r="E7075" s="6">
        <v>45586</v>
      </c>
      <c r="F7075" s="5" t="s">
        <v>15</v>
      </c>
      <c r="G7075" s="5">
        <v>2</v>
      </c>
      <c r="H7075" s="5">
        <v>0</v>
      </c>
      <c r="I7075" s="5">
        <v>1600</v>
      </c>
      <c r="J7075" s="5" t="s">
        <v>84</v>
      </c>
      <c r="K7075" s="5" t="s">
        <v>17</v>
      </c>
    </row>
    <row r="7076" spans="1:11">
      <c r="A7076" s="5" t="s">
        <v>26637</v>
      </c>
      <c r="B7076" s="5" t="s">
        <v>26638</v>
      </c>
      <c r="C7076" s="5" t="s">
        <v>26639</v>
      </c>
      <c r="D7076" s="5" t="s">
        <v>5076</v>
      </c>
      <c r="E7076" s="6">
        <v>45457</v>
      </c>
      <c r="F7076" s="5" t="s">
        <v>42</v>
      </c>
      <c r="G7076" s="5">
        <v>4</v>
      </c>
      <c r="H7076" s="5">
        <v>15</v>
      </c>
      <c r="I7076" s="5">
        <v>680</v>
      </c>
      <c r="J7076" s="5" t="s">
        <v>33</v>
      </c>
      <c r="K7076" s="5" t="s">
        <v>17</v>
      </c>
    </row>
    <row r="7077" spans="1:11">
      <c r="A7077" s="5" t="s">
        <v>26640</v>
      </c>
      <c r="B7077" s="5" t="s">
        <v>26641</v>
      </c>
      <c r="C7077" s="5" t="s">
        <v>26642</v>
      </c>
      <c r="D7077" s="5" t="s">
        <v>26643</v>
      </c>
      <c r="E7077" s="6">
        <v>45593</v>
      </c>
      <c r="F7077" s="5" t="s">
        <v>83</v>
      </c>
      <c r="G7077" s="5">
        <v>1</v>
      </c>
      <c r="H7077" s="5">
        <v>5</v>
      </c>
      <c r="I7077" s="5">
        <v>142.5</v>
      </c>
      <c r="J7077" s="5" t="s">
        <v>84</v>
      </c>
      <c r="K7077" s="5" t="s">
        <v>17</v>
      </c>
    </row>
    <row r="7078" spans="1:11">
      <c r="A7078" s="5" t="s">
        <v>26644</v>
      </c>
      <c r="B7078" s="5" t="s">
        <v>26645</v>
      </c>
      <c r="C7078" s="5" t="s">
        <v>26646</v>
      </c>
      <c r="D7078" s="5" t="s">
        <v>26647</v>
      </c>
      <c r="E7078" s="6">
        <v>45737</v>
      </c>
      <c r="F7078" s="5" t="s">
        <v>22</v>
      </c>
      <c r="G7078" s="5">
        <v>2</v>
      </c>
      <c r="H7078" s="5">
        <v>0</v>
      </c>
      <c r="I7078" s="5">
        <v>200</v>
      </c>
      <c r="J7078" s="5" t="s">
        <v>23</v>
      </c>
      <c r="K7078" s="5" t="s">
        <v>17</v>
      </c>
    </row>
    <row r="7079" spans="1:11">
      <c r="A7079" s="5" t="s">
        <v>26648</v>
      </c>
      <c r="B7079" s="5" t="s">
        <v>26649</v>
      </c>
      <c r="C7079" s="5" t="s">
        <v>26650</v>
      </c>
      <c r="D7079" s="5" t="s">
        <v>26651</v>
      </c>
      <c r="E7079" s="6">
        <v>45495</v>
      </c>
      <c r="F7079" s="5" t="s">
        <v>56</v>
      </c>
      <c r="G7079" s="5">
        <v>2</v>
      </c>
      <c r="H7079" s="5">
        <v>0</v>
      </c>
      <c r="I7079" s="5">
        <v>180</v>
      </c>
      <c r="J7079" s="5" t="s">
        <v>16</v>
      </c>
      <c r="K7079" s="5" t="s">
        <v>17</v>
      </c>
    </row>
    <row r="7080" spans="1:11">
      <c r="A7080" s="5" t="s">
        <v>26652</v>
      </c>
      <c r="B7080" s="5" t="s">
        <v>26653</v>
      </c>
      <c r="C7080" s="5" t="s">
        <v>26654</v>
      </c>
      <c r="D7080" s="5" t="s">
        <v>26655</v>
      </c>
      <c r="E7080" s="6">
        <v>45450</v>
      </c>
      <c r="F7080" s="5" t="s">
        <v>15</v>
      </c>
      <c r="G7080" s="5">
        <v>2</v>
      </c>
      <c r="H7080" s="5">
        <v>15</v>
      </c>
      <c r="I7080" s="5">
        <v>1360</v>
      </c>
      <c r="J7080" s="5" t="s">
        <v>33</v>
      </c>
      <c r="K7080" s="5" t="s">
        <v>78</v>
      </c>
    </row>
    <row r="7081" spans="1:11">
      <c r="A7081" s="5" t="s">
        <v>26656</v>
      </c>
      <c r="B7081" s="5" t="s">
        <v>26657</v>
      </c>
      <c r="C7081" s="5" t="s">
        <v>26658</v>
      </c>
      <c r="D7081" s="5" t="s">
        <v>26659</v>
      </c>
      <c r="E7081" s="6">
        <v>45575</v>
      </c>
      <c r="F7081" s="5" t="s">
        <v>89</v>
      </c>
      <c r="G7081" s="5">
        <v>1</v>
      </c>
      <c r="H7081" s="5">
        <v>5</v>
      </c>
      <c r="I7081" s="5">
        <v>47.5</v>
      </c>
      <c r="J7081" s="5" t="s">
        <v>23</v>
      </c>
      <c r="K7081" s="5" t="s">
        <v>17</v>
      </c>
    </row>
    <row r="7082" spans="1:11">
      <c r="A7082" s="5" t="s">
        <v>26660</v>
      </c>
      <c r="B7082" s="5" t="s">
        <v>3518</v>
      </c>
      <c r="C7082" s="5" t="s">
        <v>26661</v>
      </c>
      <c r="D7082" s="5" t="s">
        <v>5364</v>
      </c>
      <c r="E7082" s="6">
        <v>45670</v>
      </c>
      <c r="F7082" s="5" t="s">
        <v>73</v>
      </c>
      <c r="G7082" s="5">
        <v>4</v>
      </c>
      <c r="H7082" s="5">
        <v>0</v>
      </c>
      <c r="I7082" s="5">
        <v>480</v>
      </c>
      <c r="J7082" s="5" t="s">
        <v>84</v>
      </c>
      <c r="K7082" s="5" t="s">
        <v>17</v>
      </c>
    </row>
    <row r="7083" spans="1:11">
      <c r="A7083" s="5" t="s">
        <v>26662</v>
      </c>
      <c r="B7083" s="5" t="s">
        <v>26663</v>
      </c>
      <c r="C7083" s="5" t="s">
        <v>26664</v>
      </c>
      <c r="D7083" s="5" t="s">
        <v>26665</v>
      </c>
      <c r="E7083" s="6">
        <v>45658</v>
      </c>
      <c r="F7083" s="5" t="s">
        <v>42</v>
      </c>
      <c r="G7083" s="5">
        <v>2</v>
      </c>
      <c r="H7083" s="5">
        <v>5</v>
      </c>
      <c r="I7083" s="5">
        <v>380</v>
      </c>
      <c r="J7083" s="5" t="s">
        <v>16</v>
      </c>
      <c r="K7083" s="5" t="s">
        <v>17</v>
      </c>
    </row>
    <row r="7084" spans="1:11">
      <c r="A7084" s="5" t="s">
        <v>26666</v>
      </c>
      <c r="B7084" s="5" t="s">
        <v>26667</v>
      </c>
      <c r="C7084" s="5" t="s">
        <v>26668</v>
      </c>
      <c r="D7084" s="5" t="s">
        <v>5972</v>
      </c>
      <c r="E7084" s="6">
        <v>45587</v>
      </c>
      <c r="F7084" s="5" t="s">
        <v>15</v>
      </c>
      <c r="G7084" s="5">
        <v>4</v>
      </c>
      <c r="H7084" s="5">
        <v>0</v>
      </c>
      <c r="I7084" s="5">
        <v>3200</v>
      </c>
      <c r="J7084" s="5" t="s">
        <v>90</v>
      </c>
      <c r="K7084" s="5" t="s">
        <v>17</v>
      </c>
    </row>
    <row r="7085" spans="1:11">
      <c r="A7085" s="5" t="s">
        <v>26669</v>
      </c>
      <c r="B7085" s="5" t="s">
        <v>26670</v>
      </c>
      <c r="C7085" s="5" t="s">
        <v>26671</v>
      </c>
      <c r="D7085" s="5" t="s">
        <v>26672</v>
      </c>
      <c r="E7085" s="6">
        <v>45607</v>
      </c>
      <c r="F7085" s="5" t="s">
        <v>22</v>
      </c>
      <c r="G7085" s="5">
        <v>1</v>
      </c>
      <c r="H7085" s="5">
        <v>10</v>
      </c>
      <c r="I7085" s="5">
        <v>90</v>
      </c>
      <c r="J7085" s="5" t="s">
        <v>90</v>
      </c>
      <c r="K7085" s="5" t="s">
        <v>17</v>
      </c>
    </row>
    <row r="7086" spans="1:11">
      <c r="A7086" s="5" t="s">
        <v>26673</v>
      </c>
      <c r="B7086" s="5" t="s">
        <v>26674</v>
      </c>
      <c r="C7086" s="5" t="s">
        <v>26675</v>
      </c>
      <c r="D7086" s="5" t="s">
        <v>26676</v>
      </c>
      <c r="E7086" s="6">
        <v>45610</v>
      </c>
      <c r="F7086" s="5" t="s">
        <v>56</v>
      </c>
      <c r="G7086" s="5">
        <v>3</v>
      </c>
      <c r="H7086" s="5">
        <v>15</v>
      </c>
      <c r="I7086" s="5">
        <v>229.5</v>
      </c>
      <c r="J7086" s="5" t="s">
        <v>90</v>
      </c>
      <c r="K7086" s="5" t="s">
        <v>17</v>
      </c>
    </row>
    <row r="7087" spans="1:11">
      <c r="A7087" s="5" t="s">
        <v>26677</v>
      </c>
      <c r="B7087" s="5" t="s">
        <v>26678</v>
      </c>
      <c r="C7087" s="5" t="s">
        <v>26679</v>
      </c>
      <c r="D7087" s="5" t="s">
        <v>3305</v>
      </c>
      <c r="E7087" s="6">
        <v>45415</v>
      </c>
      <c r="F7087" s="5" t="s">
        <v>42</v>
      </c>
      <c r="G7087" s="5">
        <v>3</v>
      </c>
      <c r="H7087" s="5">
        <v>0</v>
      </c>
      <c r="I7087" s="5">
        <v>600</v>
      </c>
      <c r="J7087" s="5" t="s">
        <v>90</v>
      </c>
      <c r="K7087" s="5" t="s">
        <v>17</v>
      </c>
    </row>
    <row r="7088" spans="1:11">
      <c r="A7088" s="5" t="s">
        <v>26680</v>
      </c>
      <c r="B7088" s="5" t="s">
        <v>26681</v>
      </c>
      <c r="C7088" s="5" t="s">
        <v>26682</v>
      </c>
      <c r="D7088" s="5" t="s">
        <v>26683</v>
      </c>
      <c r="E7088" s="6">
        <v>45681</v>
      </c>
      <c r="F7088" s="5" t="s">
        <v>89</v>
      </c>
      <c r="G7088" s="5">
        <v>4</v>
      </c>
      <c r="H7088" s="5">
        <v>0</v>
      </c>
      <c r="I7088" s="5">
        <v>200</v>
      </c>
      <c r="J7088" s="5" t="s">
        <v>16</v>
      </c>
      <c r="K7088" s="5" t="s">
        <v>17</v>
      </c>
    </row>
    <row r="7089" spans="1:11">
      <c r="A7089" s="5" t="s">
        <v>26684</v>
      </c>
      <c r="B7089" s="5" t="s">
        <v>26685</v>
      </c>
      <c r="C7089" s="5" t="s">
        <v>26686</v>
      </c>
      <c r="D7089" s="5" t="s">
        <v>26687</v>
      </c>
      <c r="E7089" s="6">
        <v>45510</v>
      </c>
      <c r="F7089" s="5" t="s">
        <v>47</v>
      </c>
      <c r="G7089" s="5">
        <v>3</v>
      </c>
      <c r="H7089" s="5">
        <v>0</v>
      </c>
      <c r="I7089" s="5">
        <v>3600</v>
      </c>
      <c r="J7089" s="5" t="s">
        <v>16</v>
      </c>
      <c r="K7089" s="5" t="s">
        <v>17</v>
      </c>
    </row>
    <row r="7090" spans="1:11">
      <c r="A7090" s="5" t="s">
        <v>26688</v>
      </c>
      <c r="B7090" s="5" t="s">
        <v>13763</v>
      </c>
      <c r="C7090" s="5" t="s">
        <v>26689</v>
      </c>
      <c r="D7090" s="5" t="s">
        <v>4124</v>
      </c>
      <c r="E7090" s="6">
        <v>45695</v>
      </c>
      <c r="F7090" s="5" t="s">
        <v>73</v>
      </c>
      <c r="G7090" s="5">
        <v>4</v>
      </c>
      <c r="H7090" s="5">
        <v>0</v>
      </c>
      <c r="I7090" s="5">
        <v>480</v>
      </c>
      <c r="J7090" s="5" t="s">
        <v>23</v>
      </c>
      <c r="K7090" s="5" t="s">
        <v>17</v>
      </c>
    </row>
    <row r="7091" spans="1:11">
      <c r="A7091" s="5" t="s">
        <v>26690</v>
      </c>
      <c r="B7091" s="5" t="s">
        <v>26691</v>
      </c>
      <c r="C7091" s="5" t="s">
        <v>26692</v>
      </c>
      <c r="D7091" s="5" t="s">
        <v>11353</v>
      </c>
      <c r="E7091" s="6">
        <v>45441</v>
      </c>
      <c r="F7091" s="5" t="s">
        <v>73</v>
      </c>
      <c r="G7091" s="5">
        <v>2</v>
      </c>
      <c r="H7091" s="5">
        <v>10</v>
      </c>
      <c r="I7091" s="5">
        <v>216</v>
      </c>
      <c r="J7091" s="5" t="s">
        <v>23</v>
      </c>
      <c r="K7091" s="5" t="s">
        <v>17</v>
      </c>
    </row>
    <row r="7092" spans="1:11">
      <c r="A7092" s="5" t="s">
        <v>26693</v>
      </c>
      <c r="B7092" s="5" t="s">
        <v>26694</v>
      </c>
      <c r="C7092" s="5" t="s">
        <v>26695</v>
      </c>
      <c r="D7092" s="5" t="s">
        <v>26696</v>
      </c>
      <c r="E7092" s="6">
        <v>45718</v>
      </c>
      <c r="F7092" s="5" t="s">
        <v>42</v>
      </c>
      <c r="G7092" s="5">
        <v>3</v>
      </c>
      <c r="H7092" s="5">
        <v>0</v>
      </c>
      <c r="I7092" s="5">
        <v>600</v>
      </c>
      <c r="J7092" s="5" t="s">
        <v>90</v>
      </c>
      <c r="K7092" s="5" t="s">
        <v>17</v>
      </c>
    </row>
    <row r="7093" spans="1:11">
      <c r="A7093" s="5" t="s">
        <v>26697</v>
      </c>
      <c r="B7093" s="5" t="s">
        <v>26698</v>
      </c>
      <c r="C7093" s="5" t="s">
        <v>26699</v>
      </c>
      <c r="D7093" s="5" t="s">
        <v>26700</v>
      </c>
      <c r="E7093" s="6">
        <v>45425</v>
      </c>
      <c r="F7093" s="5" t="s">
        <v>15</v>
      </c>
      <c r="G7093" s="5">
        <v>1</v>
      </c>
      <c r="H7093" s="5">
        <v>0</v>
      </c>
      <c r="I7093" s="5">
        <v>800</v>
      </c>
      <c r="J7093" s="5" t="s">
        <v>84</v>
      </c>
      <c r="K7093" s="5" t="s">
        <v>17</v>
      </c>
    </row>
    <row r="7094" spans="1:11">
      <c r="A7094" s="5" t="s">
        <v>26701</v>
      </c>
      <c r="B7094" s="5" t="s">
        <v>26702</v>
      </c>
      <c r="C7094" s="5" t="s">
        <v>26703</v>
      </c>
      <c r="D7094" s="5" t="s">
        <v>4329</v>
      </c>
      <c r="E7094" s="6">
        <v>45609</v>
      </c>
      <c r="F7094" s="5" t="s">
        <v>56</v>
      </c>
      <c r="G7094" s="5">
        <v>1</v>
      </c>
      <c r="H7094" s="5">
        <v>0</v>
      </c>
      <c r="I7094" s="5">
        <v>90</v>
      </c>
      <c r="J7094" s="5" t="s">
        <v>33</v>
      </c>
      <c r="K7094" s="5" t="s">
        <v>17</v>
      </c>
    </row>
    <row r="7095" spans="1:11">
      <c r="A7095" s="5" t="s">
        <v>26704</v>
      </c>
      <c r="B7095" s="5" t="s">
        <v>7530</v>
      </c>
      <c r="C7095" s="5" t="s">
        <v>26705</v>
      </c>
      <c r="D7095" s="5" t="s">
        <v>26706</v>
      </c>
      <c r="E7095" s="6">
        <v>45686</v>
      </c>
      <c r="F7095" s="5" t="s">
        <v>42</v>
      </c>
      <c r="G7095" s="5">
        <v>2</v>
      </c>
      <c r="H7095" s="5">
        <v>0</v>
      </c>
      <c r="I7095" s="5">
        <v>400</v>
      </c>
      <c r="J7095" s="5" t="s">
        <v>33</v>
      </c>
      <c r="K7095" s="5" t="s">
        <v>17</v>
      </c>
    </row>
    <row r="7096" spans="1:11">
      <c r="A7096" s="5" t="s">
        <v>26707</v>
      </c>
      <c r="B7096" s="5" t="s">
        <v>26708</v>
      </c>
      <c r="C7096" s="5" t="s">
        <v>26709</v>
      </c>
      <c r="D7096" s="5" t="s">
        <v>1699</v>
      </c>
      <c r="E7096" s="6">
        <v>45663</v>
      </c>
      <c r="F7096" s="5" t="s">
        <v>56</v>
      </c>
      <c r="G7096" s="5">
        <v>3</v>
      </c>
      <c r="H7096" s="5">
        <v>0</v>
      </c>
      <c r="I7096" s="5">
        <v>270</v>
      </c>
      <c r="J7096" s="5" t="s">
        <v>84</v>
      </c>
      <c r="K7096" s="5" t="s">
        <v>17</v>
      </c>
    </row>
    <row r="7097" spans="1:11">
      <c r="A7097" s="5" t="s">
        <v>26710</v>
      </c>
      <c r="B7097" s="5" t="s">
        <v>26711</v>
      </c>
      <c r="C7097" s="5" t="s">
        <v>26712</v>
      </c>
      <c r="D7097" s="5" t="s">
        <v>26713</v>
      </c>
      <c r="E7097" s="6">
        <v>45442</v>
      </c>
      <c r="F7097" s="5" t="s">
        <v>47</v>
      </c>
      <c r="G7097" s="5">
        <v>2</v>
      </c>
      <c r="H7097" s="5">
        <v>0</v>
      </c>
      <c r="I7097" s="5">
        <v>2400</v>
      </c>
      <c r="J7097" s="5" t="s">
        <v>33</v>
      </c>
      <c r="K7097" s="5" t="s">
        <v>17</v>
      </c>
    </row>
    <row r="7098" spans="1:11">
      <c r="A7098" s="5" t="s">
        <v>26714</v>
      </c>
      <c r="B7098" s="5" t="s">
        <v>26715</v>
      </c>
      <c r="C7098" s="5" t="s">
        <v>26716</v>
      </c>
      <c r="D7098" s="5" t="s">
        <v>26717</v>
      </c>
      <c r="E7098" s="6">
        <v>45529</v>
      </c>
      <c r="F7098" s="5" t="s">
        <v>15</v>
      </c>
      <c r="G7098" s="5">
        <v>2</v>
      </c>
      <c r="H7098" s="5">
        <v>5</v>
      </c>
      <c r="I7098" s="5">
        <v>1520</v>
      </c>
      <c r="J7098" s="5" t="s">
        <v>33</v>
      </c>
      <c r="K7098" s="5" t="s">
        <v>17</v>
      </c>
    </row>
    <row r="7099" spans="1:11">
      <c r="A7099" s="5" t="s">
        <v>26718</v>
      </c>
      <c r="B7099" s="5" t="s">
        <v>26719</v>
      </c>
      <c r="C7099" s="5" t="s">
        <v>26720</v>
      </c>
      <c r="D7099" s="5" t="s">
        <v>26721</v>
      </c>
      <c r="E7099" s="6">
        <v>45404</v>
      </c>
      <c r="F7099" s="5" t="s">
        <v>15</v>
      </c>
      <c r="G7099" s="5">
        <v>2</v>
      </c>
      <c r="H7099" s="5">
        <v>10</v>
      </c>
      <c r="I7099" s="5">
        <v>1440</v>
      </c>
      <c r="J7099" s="5" t="s">
        <v>33</v>
      </c>
      <c r="K7099" s="5" t="s">
        <v>17</v>
      </c>
    </row>
    <row r="7100" spans="1:11">
      <c r="A7100" s="5" t="s">
        <v>26722</v>
      </c>
      <c r="B7100" s="5" t="s">
        <v>26723</v>
      </c>
      <c r="C7100" s="5" t="s">
        <v>26724</v>
      </c>
      <c r="D7100" s="5" t="s">
        <v>25565</v>
      </c>
      <c r="E7100" s="6">
        <v>45603</v>
      </c>
      <c r="F7100" s="5" t="s">
        <v>15</v>
      </c>
      <c r="G7100" s="5">
        <v>4</v>
      </c>
      <c r="H7100" s="5">
        <v>10</v>
      </c>
      <c r="I7100" s="5">
        <v>2880</v>
      </c>
      <c r="J7100" s="5" t="s">
        <v>16</v>
      </c>
      <c r="K7100" s="5" t="s">
        <v>17</v>
      </c>
    </row>
    <row r="7101" spans="1:11">
      <c r="A7101" s="5" t="s">
        <v>26725</v>
      </c>
      <c r="B7101" s="5" t="s">
        <v>26726</v>
      </c>
      <c r="C7101" s="5" t="s">
        <v>26727</v>
      </c>
      <c r="D7101" s="5" t="s">
        <v>4978</v>
      </c>
      <c r="E7101" s="6">
        <v>45579</v>
      </c>
      <c r="F7101" s="5" t="s">
        <v>28</v>
      </c>
      <c r="G7101" s="5">
        <v>1</v>
      </c>
      <c r="H7101" s="5">
        <v>0</v>
      </c>
      <c r="I7101" s="5">
        <v>300</v>
      </c>
      <c r="J7101" s="5" t="s">
        <v>90</v>
      </c>
      <c r="K7101" s="5" t="s">
        <v>17</v>
      </c>
    </row>
    <row r="7102" spans="1:11">
      <c r="A7102" s="5" t="s">
        <v>26728</v>
      </c>
      <c r="B7102" s="5" t="s">
        <v>8905</v>
      </c>
      <c r="C7102" s="5" t="s">
        <v>26729</v>
      </c>
      <c r="D7102" s="5" t="s">
        <v>26730</v>
      </c>
      <c r="E7102" s="6">
        <v>45538</v>
      </c>
      <c r="F7102" s="5" t="s">
        <v>42</v>
      </c>
      <c r="G7102" s="5">
        <v>4</v>
      </c>
      <c r="H7102" s="5">
        <v>15</v>
      </c>
      <c r="I7102" s="5">
        <v>680</v>
      </c>
      <c r="J7102" s="5" t="s">
        <v>84</v>
      </c>
      <c r="K7102" s="5" t="s">
        <v>17</v>
      </c>
    </row>
    <row r="7103" spans="1:11">
      <c r="A7103" s="5" t="s">
        <v>26731</v>
      </c>
      <c r="B7103" s="5" t="s">
        <v>26732</v>
      </c>
      <c r="C7103" s="5" t="s">
        <v>26733</v>
      </c>
      <c r="D7103" s="5" t="s">
        <v>1828</v>
      </c>
      <c r="E7103" s="6">
        <v>45428</v>
      </c>
      <c r="F7103" s="5" t="s">
        <v>47</v>
      </c>
      <c r="G7103" s="5">
        <v>2</v>
      </c>
      <c r="H7103" s="5">
        <v>0</v>
      </c>
      <c r="I7103" s="5">
        <v>2400</v>
      </c>
      <c r="J7103" s="5" t="s">
        <v>90</v>
      </c>
      <c r="K7103" s="5" t="s">
        <v>17</v>
      </c>
    </row>
    <row r="7104" spans="1:11">
      <c r="A7104" s="5" t="s">
        <v>26734</v>
      </c>
      <c r="B7104" s="5" t="s">
        <v>26735</v>
      </c>
      <c r="C7104" s="5" t="s">
        <v>26736</v>
      </c>
      <c r="D7104" s="5" t="s">
        <v>5536</v>
      </c>
      <c r="E7104" s="6">
        <v>45634</v>
      </c>
      <c r="F7104" s="5" t="s">
        <v>73</v>
      </c>
      <c r="G7104" s="5">
        <v>1</v>
      </c>
      <c r="H7104" s="5">
        <v>0</v>
      </c>
      <c r="I7104" s="5">
        <v>120</v>
      </c>
      <c r="J7104" s="5" t="s">
        <v>84</v>
      </c>
      <c r="K7104" s="5" t="s">
        <v>17</v>
      </c>
    </row>
    <row r="7105" spans="1:11">
      <c r="A7105" s="5" t="s">
        <v>26737</v>
      </c>
      <c r="B7105" s="5" t="s">
        <v>26738</v>
      </c>
      <c r="C7105" s="5" t="s">
        <v>26739</v>
      </c>
      <c r="D7105" s="5" t="s">
        <v>6020</v>
      </c>
      <c r="E7105" s="6">
        <v>45494</v>
      </c>
      <c r="F7105" s="5" t="s">
        <v>56</v>
      </c>
      <c r="G7105" s="5">
        <v>1</v>
      </c>
      <c r="H7105" s="5">
        <v>0</v>
      </c>
      <c r="I7105" s="5">
        <v>90</v>
      </c>
      <c r="J7105" s="5" t="s">
        <v>16</v>
      </c>
      <c r="K7105" s="5" t="s">
        <v>17</v>
      </c>
    </row>
    <row r="7106" spans="1:11">
      <c r="A7106" s="5" t="s">
        <v>26740</v>
      </c>
      <c r="B7106" s="5" t="s">
        <v>26741</v>
      </c>
      <c r="C7106" s="5" t="s">
        <v>26742</v>
      </c>
      <c r="D7106" s="5" t="s">
        <v>17462</v>
      </c>
      <c r="E7106" s="6">
        <v>45557</v>
      </c>
      <c r="F7106" s="5" t="s">
        <v>42</v>
      </c>
      <c r="G7106" s="5">
        <v>2</v>
      </c>
      <c r="H7106" s="5">
        <v>5</v>
      </c>
      <c r="I7106" s="5">
        <v>380</v>
      </c>
      <c r="J7106" s="5" t="s">
        <v>84</v>
      </c>
      <c r="K7106" s="5" t="s">
        <v>17</v>
      </c>
    </row>
    <row r="7107" spans="1:11">
      <c r="A7107" s="5" t="s">
        <v>26743</v>
      </c>
      <c r="B7107" s="5" t="s">
        <v>26744</v>
      </c>
      <c r="C7107" s="5" t="s">
        <v>26745</v>
      </c>
      <c r="D7107" s="5" t="s">
        <v>4485</v>
      </c>
      <c r="E7107" s="6">
        <v>45575</v>
      </c>
      <c r="F7107" s="5" t="s">
        <v>47</v>
      </c>
      <c r="G7107" s="5">
        <v>4</v>
      </c>
      <c r="H7107" s="5">
        <v>0</v>
      </c>
      <c r="I7107" s="5">
        <v>4800</v>
      </c>
      <c r="J7107" s="5" t="s">
        <v>23</v>
      </c>
      <c r="K7107" s="5" t="s">
        <v>17</v>
      </c>
    </row>
    <row r="7108" spans="1:11">
      <c r="A7108" s="5" t="s">
        <v>26746</v>
      </c>
      <c r="B7108" s="5" t="s">
        <v>26747</v>
      </c>
      <c r="C7108" s="5" t="s">
        <v>269</v>
      </c>
      <c r="D7108" s="5" t="s">
        <v>12504</v>
      </c>
      <c r="E7108" s="6">
        <v>45474</v>
      </c>
      <c r="F7108" s="5" t="s">
        <v>83</v>
      </c>
      <c r="G7108" s="5">
        <v>3</v>
      </c>
      <c r="H7108" s="5">
        <v>0</v>
      </c>
      <c r="I7108" s="5">
        <v>450</v>
      </c>
      <c r="J7108" s="5" t="s">
        <v>16</v>
      </c>
      <c r="K7108" s="5" t="s">
        <v>78</v>
      </c>
    </row>
    <row r="7109" spans="1:11">
      <c r="A7109" s="5" t="s">
        <v>26748</v>
      </c>
      <c r="B7109" s="5" t="s">
        <v>26749</v>
      </c>
      <c r="C7109" s="5" t="s">
        <v>26750</v>
      </c>
      <c r="D7109" s="5" t="s">
        <v>26751</v>
      </c>
      <c r="E7109" s="6">
        <v>45600</v>
      </c>
      <c r="F7109" s="5" t="s">
        <v>89</v>
      </c>
      <c r="G7109" s="5">
        <v>3</v>
      </c>
      <c r="H7109" s="5">
        <v>0</v>
      </c>
      <c r="I7109" s="5">
        <v>150</v>
      </c>
      <c r="J7109" s="5" t="s">
        <v>16</v>
      </c>
      <c r="K7109" s="5" t="s">
        <v>17</v>
      </c>
    </row>
    <row r="7110" spans="1:11">
      <c r="A7110" s="5" t="s">
        <v>26752</v>
      </c>
      <c r="B7110" s="5" t="s">
        <v>26753</v>
      </c>
      <c r="C7110" s="5" t="s">
        <v>26754</v>
      </c>
      <c r="D7110" s="5" t="s">
        <v>26755</v>
      </c>
      <c r="E7110" s="6">
        <v>45660</v>
      </c>
      <c r="F7110" s="5" t="s">
        <v>22</v>
      </c>
      <c r="G7110" s="5">
        <v>1</v>
      </c>
      <c r="H7110" s="5">
        <v>0</v>
      </c>
      <c r="I7110" s="5">
        <v>100</v>
      </c>
      <c r="J7110" s="5" t="s">
        <v>84</v>
      </c>
      <c r="K7110" s="5" t="s">
        <v>17</v>
      </c>
    </row>
    <row r="7111" spans="1:11">
      <c r="A7111" s="5" t="s">
        <v>26756</v>
      </c>
      <c r="B7111" s="5" t="s">
        <v>5903</v>
      </c>
      <c r="C7111" s="5" t="s">
        <v>26757</v>
      </c>
      <c r="D7111" s="5" t="s">
        <v>26758</v>
      </c>
      <c r="E7111" s="6">
        <v>45487</v>
      </c>
      <c r="F7111" s="5" t="s">
        <v>47</v>
      </c>
      <c r="G7111" s="5">
        <v>2</v>
      </c>
      <c r="H7111" s="5">
        <v>0</v>
      </c>
      <c r="I7111" s="5">
        <v>2400</v>
      </c>
      <c r="J7111" s="5" t="s">
        <v>84</v>
      </c>
      <c r="K7111" s="5" t="s">
        <v>78</v>
      </c>
    </row>
    <row r="7112" spans="1:11">
      <c r="A7112" s="5" t="s">
        <v>26759</v>
      </c>
      <c r="B7112" s="5" t="s">
        <v>26760</v>
      </c>
      <c r="C7112" s="5" t="s">
        <v>26761</v>
      </c>
      <c r="D7112" s="5" t="s">
        <v>22350</v>
      </c>
      <c r="E7112" s="6">
        <v>45751</v>
      </c>
      <c r="F7112" s="5" t="s">
        <v>22</v>
      </c>
      <c r="G7112" s="5">
        <v>3</v>
      </c>
      <c r="H7112" s="5">
        <v>10</v>
      </c>
      <c r="I7112" s="5">
        <v>270</v>
      </c>
      <c r="J7112" s="5" t="s">
        <v>90</v>
      </c>
      <c r="K7112" s="5" t="s">
        <v>17</v>
      </c>
    </row>
    <row r="7113" spans="1:11">
      <c r="A7113" s="5" t="s">
        <v>26762</v>
      </c>
      <c r="B7113" s="5" t="s">
        <v>26763</v>
      </c>
      <c r="C7113" s="5" t="s">
        <v>26764</v>
      </c>
      <c r="D7113" s="5" t="s">
        <v>26765</v>
      </c>
      <c r="E7113" s="6">
        <v>45425</v>
      </c>
      <c r="F7113" s="5" t="s">
        <v>89</v>
      </c>
      <c r="G7113" s="5">
        <v>3</v>
      </c>
      <c r="H7113" s="5">
        <v>0</v>
      </c>
      <c r="I7113" s="5">
        <v>150</v>
      </c>
      <c r="J7113" s="5" t="s">
        <v>90</v>
      </c>
      <c r="K7113" s="5" t="s">
        <v>17</v>
      </c>
    </row>
    <row r="7114" spans="1:11">
      <c r="A7114" s="5" t="s">
        <v>26766</v>
      </c>
      <c r="B7114" s="5" t="s">
        <v>26767</v>
      </c>
      <c r="C7114" s="5" t="s">
        <v>26768</v>
      </c>
      <c r="D7114" s="5" t="s">
        <v>26769</v>
      </c>
      <c r="E7114" s="6">
        <v>45729</v>
      </c>
      <c r="F7114" s="5" t="s">
        <v>28</v>
      </c>
      <c r="G7114" s="5">
        <v>4</v>
      </c>
      <c r="H7114" s="5">
        <v>5</v>
      </c>
      <c r="I7114" s="5">
        <v>1140</v>
      </c>
      <c r="J7114" s="5" t="s">
        <v>90</v>
      </c>
      <c r="K7114" s="5" t="s">
        <v>17</v>
      </c>
    </row>
    <row r="7115" spans="1:11">
      <c r="A7115" s="5" t="s">
        <v>26770</v>
      </c>
      <c r="B7115" s="5" t="s">
        <v>26771</v>
      </c>
      <c r="C7115" s="5" t="s">
        <v>26772</v>
      </c>
      <c r="D7115" s="5" t="s">
        <v>26773</v>
      </c>
      <c r="E7115" s="6">
        <v>45719</v>
      </c>
      <c r="F7115" s="5" t="s">
        <v>73</v>
      </c>
      <c r="G7115" s="5">
        <v>3</v>
      </c>
      <c r="H7115" s="5">
        <v>0</v>
      </c>
      <c r="I7115" s="5">
        <v>360</v>
      </c>
      <c r="J7115" s="5" t="s">
        <v>16</v>
      </c>
      <c r="K7115" s="5" t="s">
        <v>17</v>
      </c>
    </row>
    <row r="7116" spans="1:11">
      <c r="A7116" s="5" t="s">
        <v>26774</v>
      </c>
      <c r="B7116" s="5" t="s">
        <v>720</v>
      </c>
      <c r="C7116" s="5" t="s">
        <v>26775</v>
      </c>
      <c r="D7116" s="5" t="s">
        <v>17084</v>
      </c>
      <c r="E7116" s="6">
        <v>45424</v>
      </c>
      <c r="F7116" s="5" t="s">
        <v>89</v>
      </c>
      <c r="G7116" s="5">
        <v>2</v>
      </c>
      <c r="H7116" s="5">
        <v>5</v>
      </c>
      <c r="I7116" s="5">
        <v>95</v>
      </c>
      <c r="J7116" s="5" t="s">
        <v>84</v>
      </c>
      <c r="K7116" s="5" t="s">
        <v>17</v>
      </c>
    </row>
    <row r="7117" spans="1:11">
      <c r="A7117" s="5" t="s">
        <v>26776</v>
      </c>
      <c r="B7117" s="5" t="s">
        <v>26777</v>
      </c>
      <c r="C7117" s="5" t="s">
        <v>26778</v>
      </c>
      <c r="D7117" s="5" t="s">
        <v>6698</v>
      </c>
      <c r="E7117" s="6">
        <v>45574</v>
      </c>
      <c r="F7117" s="5" t="s">
        <v>22</v>
      </c>
      <c r="G7117" s="5">
        <v>3</v>
      </c>
      <c r="H7117" s="5">
        <v>0</v>
      </c>
      <c r="I7117" s="5">
        <v>300</v>
      </c>
      <c r="J7117" s="5" t="s">
        <v>23</v>
      </c>
      <c r="K7117" s="5" t="s">
        <v>17</v>
      </c>
    </row>
    <row r="7118" spans="1:11">
      <c r="A7118" s="5" t="s">
        <v>26779</v>
      </c>
      <c r="B7118" s="5" t="s">
        <v>26780</v>
      </c>
      <c r="C7118" s="5" t="s">
        <v>26781</v>
      </c>
      <c r="D7118" s="5" t="s">
        <v>26782</v>
      </c>
      <c r="E7118" s="6">
        <v>45731</v>
      </c>
      <c r="F7118" s="5" t="s">
        <v>28</v>
      </c>
      <c r="G7118" s="5">
        <v>2</v>
      </c>
      <c r="H7118" s="5">
        <v>10</v>
      </c>
      <c r="I7118" s="5">
        <v>540</v>
      </c>
      <c r="J7118" s="5" t="s">
        <v>33</v>
      </c>
      <c r="K7118" s="5" t="s">
        <v>17</v>
      </c>
    </row>
    <row r="7119" spans="1:11">
      <c r="A7119" s="5" t="s">
        <v>26783</v>
      </c>
      <c r="B7119" s="5" t="s">
        <v>26784</v>
      </c>
      <c r="C7119" s="5" t="s">
        <v>26785</v>
      </c>
      <c r="D7119" s="5" t="s">
        <v>1355</v>
      </c>
      <c r="E7119" s="6">
        <v>45433</v>
      </c>
      <c r="F7119" s="5" t="s">
        <v>56</v>
      </c>
      <c r="G7119" s="5">
        <v>4</v>
      </c>
      <c r="H7119" s="5">
        <v>5</v>
      </c>
      <c r="I7119" s="5">
        <v>342</v>
      </c>
      <c r="J7119" s="5" t="s">
        <v>90</v>
      </c>
      <c r="K7119" s="5" t="s">
        <v>78</v>
      </c>
    </row>
    <row r="7120" spans="1:11">
      <c r="A7120" s="5" t="s">
        <v>26786</v>
      </c>
      <c r="B7120" s="5" t="s">
        <v>26787</v>
      </c>
      <c r="C7120" s="5" t="s">
        <v>26788</v>
      </c>
      <c r="D7120" s="5" t="s">
        <v>26789</v>
      </c>
      <c r="E7120" s="6">
        <v>45767</v>
      </c>
      <c r="F7120" s="5" t="s">
        <v>42</v>
      </c>
      <c r="G7120" s="5">
        <v>1</v>
      </c>
      <c r="H7120" s="5">
        <v>0</v>
      </c>
      <c r="I7120" s="5">
        <v>200</v>
      </c>
      <c r="J7120" s="5" t="s">
        <v>90</v>
      </c>
      <c r="K7120" s="5" t="s">
        <v>17</v>
      </c>
    </row>
    <row r="7121" spans="1:11">
      <c r="A7121" s="5" t="s">
        <v>26790</v>
      </c>
      <c r="B7121" s="5" t="s">
        <v>26791</v>
      </c>
      <c r="C7121" s="5" t="s">
        <v>26792</v>
      </c>
      <c r="D7121" s="5" t="s">
        <v>26793</v>
      </c>
      <c r="E7121" s="6">
        <v>45458</v>
      </c>
      <c r="F7121" s="5" t="s">
        <v>83</v>
      </c>
      <c r="G7121" s="5">
        <v>3</v>
      </c>
      <c r="H7121" s="5">
        <v>0</v>
      </c>
      <c r="I7121" s="5">
        <v>450</v>
      </c>
      <c r="J7121" s="5" t="s">
        <v>84</v>
      </c>
      <c r="K7121" s="5" t="s">
        <v>17</v>
      </c>
    </row>
    <row r="7122" spans="1:11">
      <c r="A7122" s="5" t="s">
        <v>26794</v>
      </c>
      <c r="B7122" s="5" t="s">
        <v>12823</v>
      </c>
      <c r="C7122" s="5" t="s">
        <v>26795</v>
      </c>
      <c r="D7122" s="5" t="s">
        <v>1808</v>
      </c>
      <c r="E7122" s="6">
        <v>45763</v>
      </c>
      <c r="F7122" s="5" t="s">
        <v>15</v>
      </c>
      <c r="G7122" s="5">
        <v>3</v>
      </c>
      <c r="H7122" s="5">
        <v>0</v>
      </c>
      <c r="I7122" s="5">
        <v>2400</v>
      </c>
      <c r="J7122" s="5" t="s">
        <v>90</v>
      </c>
      <c r="K7122" s="5" t="s">
        <v>17</v>
      </c>
    </row>
    <row r="7123" spans="1:11">
      <c r="A7123" s="5" t="s">
        <v>26796</v>
      </c>
      <c r="B7123" s="5" t="s">
        <v>26797</v>
      </c>
      <c r="C7123" s="5" t="s">
        <v>26798</v>
      </c>
      <c r="D7123" s="5" t="s">
        <v>26799</v>
      </c>
      <c r="E7123" s="6">
        <v>45572</v>
      </c>
      <c r="F7123" s="5" t="s">
        <v>89</v>
      </c>
      <c r="G7123" s="5">
        <v>3</v>
      </c>
      <c r="H7123" s="5">
        <v>0</v>
      </c>
      <c r="I7123" s="5">
        <v>150</v>
      </c>
      <c r="J7123" s="5" t="s">
        <v>33</v>
      </c>
      <c r="K7123" s="5" t="s">
        <v>78</v>
      </c>
    </row>
    <row r="7124" spans="1:11">
      <c r="A7124" s="5" t="s">
        <v>26800</v>
      </c>
      <c r="B7124" s="5" t="s">
        <v>26801</v>
      </c>
      <c r="C7124" s="5" t="s">
        <v>26802</v>
      </c>
      <c r="D7124" s="5" t="s">
        <v>26803</v>
      </c>
      <c r="E7124" s="6">
        <v>45749</v>
      </c>
      <c r="F7124" s="5" t="s">
        <v>56</v>
      </c>
      <c r="G7124" s="5">
        <v>4</v>
      </c>
      <c r="H7124" s="5">
        <v>0</v>
      </c>
      <c r="I7124" s="5">
        <v>360</v>
      </c>
      <c r="J7124" s="5" t="s">
        <v>23</v>
      </c>
      <c r="K7124" s="5" t="s">
        <v>17</v>
      </c>
    </row>
    <row r="7125" spans="1:11">
      <c r="A7125" s="5" t="s">
        <v>26804</v>
      </c>
      <c r="B7125" s="5" t="s">
        <v>26805</v>
      </c>
      <c r="C7125" s="5" t="s">
        <v>3416</v>
      </c>
      <c r="D7125" s="5" t="s">
        <v>26806</v>
      </c>
      <c r="E7125" s="6">
        <v>45564</v>
      </c>
      <c r="F7125" s="5" t="s">
        <v>89</v>
      </c>
      <c r="G7125" s="5">
        <v>1</v>
      </c>
      <c r="H7125" s="5">
        <v>0</v>
      </c>
      <c r="I7125" s="5">
        <v>50</v>
      </c>
      <c r="J7125" s="5" t="s">
        <v>90</v>
      </c>
      <c r="K7125" s="5" t="s">
        <v>17</v>
      </c>
    </row>
    <row r="7126" spans="1:11">
      <c r="A7126" s="5" t="s">
        <v>26807</v>
      </c>
      <c r="B7126" s="5" t="s">
        <v>26808</v>
      </c>
      <c r="C7126" s="5" t="s">
        <v>26809</v>
      </c>
      <c r="D7126" s="5" t="s">
        <v>26810</v>
      </c>
      <c r="E7126" s="6">
        <v>45520</v>
      </c>
      <c r="F7126" s="5" t="s">
        <v>15</v>
      </c>
      <c r="G7126" s="5">
        <v>4</v>
      </c>
      <c r="H7126" s="5">
        <v>10</v>
      </c>
      <c r="I7126" s="5">
        <v>2880</v>
      </c>
      <c r="J7126" s="5" t="s">
        <v>16</v>
      </c>
      <c r="K7126" s="5" t="s">
        <v>17</v>
      </c>
    </row>
    <row r="7127" spans="1:11">
      <c r="A7127" s="5" t="s">
        <v>26811</v>
      </c>
      <c r="B7127" s="5" t="s">
        <v>26812</v>
      </c>
      <c r="C7127" s="5" t="s">
        <v>26813</v>
      </c>
      <c r="D7127" s="5" t="s">
        <v>19790</v>
      </c>
      <c r="E7127" s="6">
        <v>45511</v>
      </c>
      <c r="F7127" s="5" t="s">
        <v>42</v>
      </c>
      <c r="G7127" s="5">
        <v>2</v>
      </c>
      <c r="H7127" s="5">
        <v>0</v>
      </c>
      <c r="I7127" s="5">
        <v>400</v>
      </c>
      <c r="J7127" s="5" t="s">
        <v>90</v>
      </c>
      <c r="K7127" s="5" t="s">
        <v>17</v>
      </c>
    </row>
    <row r="7128" spans="1:11">
      <c r="A7128" s="5" t="s">
        <v>26814</v>
      </c>
      <c r="B7128" s="5" t="s">
        <v>26815</v>
      </c>
      <c r="C7128" s="5" t="s">
        <v>26816</v>
      </c>
      <c r="D7128" s="5" t="s">
        <v>26817</v>
      </c>
      <c r="E7128" s="6">
        <v>45452</v>
      </c>
      <c r="F7128" s="5" t="s">
        <v>73</v>
      </c>
      <c r="G7128" s="5">
        <v>4</v>
      </c>
      <c r="H7128" s="5">
        <v>0</v>
      </c>
      <c r="I7128" s="5">
        <v>480</v>
      </c>
      <c r="J7128" s="5" t="s">
        <v>23</v>
      </c>
      <c r="K7128" s="5" t="s">
        <v>17</v>
      </c>
    </row>
    <row r="7129" spans="1:11">
      <c r="A7129" s="5" t="s">
        <v>26818</v>
      </c>
      <c r="B7129" s="5" t="s">
        <v>26819</v>
      </c>
      <c r="C7129" s="5" t="s">
        <v>26820</v>
      </c>
      <c r="D7129" s="5" t="s">
        <v>26271</v>
      </c>
      <c r="E7129" s="6">
        <v>45420</v>
      </c>
      <c r="F7129" s="5" t="s">
        <v>42</v>
      </c>
      <c r="G7129" s="5">
        <v>2</v>
      </c>
      <c r="H7129" s="5">
        <v>10</v>
      </c>
      <c r="I7129" s="5">
        <v>360</v>
      </c>
      <c r="J7129" s="5" t="s">
        <v>23</v>
      </c>
      <c r="K7129" s="5" t="s">
        <v>17</v>
      </c>
    </row>
    <row r="7130" spans="1:11">
      <c r="A7130" s="5" t="s">
        <v>26821</v>
      </c>
      <c r="B7130" s="5" t="s">
        <v>26822</v>
      </c>
      <c r="C7130" s="5" t="s">
        <v>26823</v>
      </c>
      <c r="D7130" s="5" t="s">
        <v>26824</v>
      </c>
      <c r="E7130" s="6">
        <v>45558</v>
      </c>
      <c r="F7130" s="5" t="s">
        <v>22</v>
      </c>
      <c r="G7130" s="5">
        <v>1</v>
      </c>
      <c r="H7130" s="5">
        <v>0</v>
      </c>
      <c r="I7130" s="5">
        <v>100</v>
      </c>
      <c r="J7130" s="5" t="s">
        <v>84</v>
      </c>
      <c r="K7130" s="5" t="s">
        <v>17</v>
      </c>
    </row>
    <row r="7131" spans="1:11">
      <c r="A7131" s="5" t="s">
        <v>26825</v>
      </c>
      <c r="B7131" s="5" t="s">
        <v>26826</v>
      </c>
      <c r="C7131" s="5" t="s">
        <v>26827</v>
      </c>
      <c r="D7131" s="5" t="s">
        <v>13112</v>
      </c>
      <c r="E7131" s="6">
        <v>45619</v>
      </c>
      <c r="F7131" s="5" t="s">
        <v>89</v>
      </c>
      <c r="G7131" s="5">
        <v>4</v>
      </c>
      <c r="H7131" s="5">
        <v>0</v>
      </c>
      <c r="I7131" s="5">
        <v>200</v>
      </c>
      <c r="J7131" s="5" t="s">
        <v>90</v>
      </c>
      <c r="K7131" s="5" t="s">
        <v>17</v>
      </c>
    </row>
    <row r="7132" spans="1:11">
      <c r="A7132" s="5" t="s">
        <v>26828</v>
      </c>
      <c r="B7132" s="5" t="s">
        <v>26829</v>
      </c>
      <c r="C7132" s="5" t="s">
        <v>26830</v>
      </c>
      <c r="D7132" s="5" t="s">
        <v>26831</v>
      </c>
      <c r="E7132" s="6">
        <v>45656</v>
      </c>
      <c r="F7132" s="5" t="s">
        <v>73</v>
      </c>
      <c r="G7132" s="5">
        <v>1</v>
      </c>
      <c r="H7132" s="5">
        <v>0</v>
      </c>
      <c r="I7132" s="5">
        <v>120</v>
      </c>
      <c r="J7132" s="5" t="s">
        <v>90</v>
      </c>
      <c r="K7132" s="5" t="s">
        <v>78</v>
      </c>
    </row>
    <row r="7133" spans="1:11">
      <c r="A7133" s="5" t="s">
        <v>26832</v>
      </c>
      <c r="B7133" s="5" t="s">
        <v>26833</v>
      </c>
      <c r="C7133" s="5" t="s">
        <v>26834</v>
      </c>
      <c r="D7133" s="5" t="s">
        <v>7617</v>
      </c>
      <c r="E7133" s="6">
        <v>45672</v>
      </c>
      <c r="F7133" s="5" t="s">
        <v>83</v>
      </c>
      <c r="G7133" s="5">
        <v>3</v>
      </c>
      <c r="H7133" s="5">
        <v>0</v>
      </c>
      <c r="I7133" s="5">
        <v>450</v>
      </c>
      <c r="J7133" s="5" t="s">
        <v>23</v>
      </c>
      <c r="K7133" s="5" t="s">
        <v>17</v>
      </c>
    </row>
    <row r="7134" spans="1:11">
      <c r="A7134" s="5" t="s">
        <v>26835</v>
      </c>
      <c r="B7134" s="5" t="s">
        <v>26836</v>
      </c>
      <c r="C7134" s="5" t="s">
        <v>26837</v>
      </c>
      <c r="D7134" s="5" t="s">
        <v>26838</v>
      </c>
      <c r="E7134" s="6">
        <v>45632</v>
      </c>
      <c r="F7134" s="5" t="s">
        <v>89</v>
      </c>
      <c r="G7134" s="5">
        <v>4</v>
      </c>
      <c r="H7134" s="5">
        <v>5</v>
      </c>
      <c r="I7134" s="5">
        <v>190</v>
      </c>
      <c r="J7134" s="5" t="s">
        <v>16</v>
      </c>
      <c r="K7134" s="5" t="s">
        <v>17</v>
      </c>
    </row>
    <row r="7135" spans="1:11">
      <c r="A7135" s="5" t="s">
        <v>26839</v>
      </c>
      <c r="B7135" s="5" t="s">
        <v>26840</v>
      </c>
      <c r="C7135" s="5" t="s">
        <v>26841</v>
      </c>
      <c r="D7135" s="5" t="s">
        <v>26842</v>
      </c>
      <c r="E7135" s="6">
        <v>45478</v>
      </c>
      <c r="F7135" s="5" t="s">
        <v>15</v>
      </c>
      <c r="G7135" s="5">
        <v>1</v>
      </c>
      <c r="H7135" s="5">
        <v>0</v>
      </c>
      <c r="I7135" s="5">
        <v>800</v>
      </c>
      <c r="J7135" s="5" t="s">
        <v>23</v>
      </c>
      <c r="K7135" s="5" t="s">
        <v>17</v>
      </c>
    </row>
    <row r="7136" spans="1:11">
      <c r="A7136" s="5" t="s">
        <v>26843</v>
      </c>
      <c r="B7136" s="5" t="s">
        <v>26844</v>
      </c>
      <c r="C7136" s="5" t="s">
        <v>26845</v>
      </c>
      <c r="D7136" s="5" t="s">
        <v>26846</v>
      </c>
      <c r="E7136" s="6">
        <v>45641</v>
      </c>
      <c r="F7136" s="5" t="s">
        <v>22</v>
      </c>
      <c r="G7136" s="5">
        <v>2</v>
      </c>
      <c r="H7136" s="5">
        <v>0</v>
      </c>
      <c r="I7136" s="5">
        <v>200</v>
      </c>
      <c r="J7136" s="5" t="s">
        <v>33</v>
      </c>
      <c r="K7136" s="5" t="s">
        <v>17</v>
      </c>
    </row>
    <row r="7137" spans="1:11">
      <c r="A7137" s="5" t="s">
        <v>26847</v>
      </c>
      <c r="B7137" s="5" t="s">
        <v>26848</v>
      </c>
      <c r="C7137" s="5" t="s">
        <v>26849</v>
      </c>
      <c r="D7137" s="5" t="s">
        <v>26850</v>
      </c>
      <c r="E7137" s="6">
        <v>45554</v>
      </c>
      <c r="F7137" s="5" t="s">
        <v>56</v>
      </c>
      <c r="G7137" s="5">
        <v>1</v>
      </c>
      <c r="H7137" s="5">
        <v>5</v>
      </c>
      <c r="I7137" s="5">
        <v>85.5</v>
      </c>
      <c r="J7137" s="5" t="s">
        <v>90</v>
      </c>
      <c r="K7137" s="5" t="s">
        <v>17</v>
      </c>
    </row>
    <row r="7138" spans="1:11">
      <c r="A7138" s="5" t="s">
        <v>26851</v>
      </c>
      <c r="B7138" s="5" t="s">
        <v>26852</v>
      </c>
      <c r="C7138" s="5" t="s">
        <v>26853</v>
      </c>
      <c r="D7138" s="5" t="s">
        <v>18526</v>
      </c>
      <c r="E7138" s="6">
        <v>45729</v>
      </c>
      <c r="F7138" s="5" t="s">
        <v>56</v>
      </c>
      <c r="G7138" s="5">
        <v>2</v>
      </c>
      <c r="H7138" s="5">
        <v>0</v>
      </c>
      <c r="I7138" s="5">
        <v>180</v>
      </c>
      <c r="J7138" s="5" t="s">
        <v>33</v>
      </c>
      <c r="K7138" s="5" t="s">
        <v>17</v>
      </c>
    </row>
    <row r="7139" spans="1:11">
      <c r="A7139" s="5" t="s">
        <v>26854</v>
      </c>
      <c r="B7139" s="5" t="s">
        <v>26855</v>
      </c>
      <c r="C7139" s="5" t="s">
        <v>26856</v>
      </c>
      <c r="D7139" s="5" t="s">
        <v>26857</v>
      </c>
      <c r="E7139" s="6">
        <v>45590</v>
      </c>
      <c r="F7139" s="5" t="s">
        <v>83</v>
      </c>
      <c r="G7139" s="5">
        <v>2</v>
      </c>
      <c r="H7139" s="5">
        <v>0</v>
      </c>
      <c r="I7139" s="5">
        <v>300</v>
      </c>
      <c r="J7139" s="5" t="s">
        <v>84</v>
      </c>
      <c r="K7139" s="5" t="s">
        <v>78</v>
      </c>
    </row>
    <row r="7140" spans="1:11">
      <c r="A7140" s="5" t="s">
        <v>26858</v>
      </c>
      <c r="B7140" s="5" t="s">
        <v>26859</v>
      </c>
      <c r="C7140" s="5" t="s">
        <v>26860</v>
      </c>
      <c r="D7140" s="5" t="s">
        <v>26861</v>
      </c>
      <c r="E7140" s="6">
        <v>45407</v>
      </c>
      <c r="F7140" s="5" t="s">
        <v>15</v>
      </c>
      <c r="G7140" s="5">
        <v>4</v>
      </c>
      <c r="H7140" s="5">
        <v>0</v>
      </c>
      <c r="I7140" s="5">
        <v>3200</v>
      </c>
      <c r="J7140" s="5" t="s">
        <v>23</v>
      </c>
      <c r="K7140" s="5" t="s">
        <v>17</v>
      </c>
    </row>
    <row r="7141" spans="1:11">
      <c r="A7141" s="5" t="s">
        <v>26862</v>
      </c>
      <c r="B7141" s="5" t="s">
        <v>26863</v>
      </c>
      <c r="C7141" s="5" t="s">
        <v>26864</v>
      </c>
      <c r="D7141" s="5" t="s">
        <v>26865</v>
      </c>
      <c r="E7141" s="6">
        <v>45551</v>
      </c>
      <c r="F7141" s="5" t="s">
        <v>15</v>
      </c>
      <c r="G7141" s="5">
        <v>1</v>
      </c>
      <c r="H7141" s="5">
        <v>0</v>
      </c>
      <c r="I7141" s="5">
        <v>800</v>
      </c>
      <c r="J7141" s="5" t="s">
        <v>16</v>
      </c>
      <c r="K7141" s="5" t="s">
        <v>17</v>
      </c>
    </row>
    <row r="7142" spans="1:11">
      <c r="A7142" s="5" t="s">
        <v>26866</v>
      </c>
      <c r="B7142" s="5" t="s">
        <v>26867</v>
      </c>
      <c r="C7142" s="5" t="s">
        <v>26868</v>
      </c>
      <c r="D7142" s="5" t="s">
        <v>26869</v>
      </c>
      <c r="E7142" s="6">
        <v>45676</v>
      </c>
      <c r="F7142" s="5" t="s">
        <v>42</v>
      </c>
      <c r="G7142" s="5">
        <v>1</v>
      </c>
      <c r="H7142" s="5">
        <v>0</v>
      </c>
      <c r="I7142" s="5">
        <v>200</v>
      </c>
      <c r="J7142" s="5" t="s">
        <v>90</v>
      </c>
      <c r="K7142" s="5" t="s">
        <v>17</v>
      </c>
    </row>
    <row r="7143" spans="1:11">
      <c r="A7143" s="5" t="s">
        <v>26870</v>
      </c>
      <c r="B7143" s="5" t="s">
        <v>26871</v>
      </c>
      <c r="C7143" s="5" t="s">
        <v>26872</v>
      </c>
      <c r="D7143" s="5" t="s">
        <v>26873</v>
      </c>
      <c r="E7143" s="6">
        <v>45485</v>
      </c>
      <c r="F7143" s="5" t="s">
        <v>83</v>
      </c>
      <c r="G7143" s="5">
        <v>3</v>
      </c>
      <c r="H7143" s="5">
        <v>0</v>
      </c>
      <c r="I7143" s="5">
        <v>450</v>
      </c>
      <c r="J7143" s="5" t="s">
        <v>90</v>
      </c>
      <c r="K7143" s="5" t="s">
        <v>17</v>
      </c>
    </row>
    <row r="7144" spans="1:11">
      <c r="A7144" s="7" t="s">
        <v>26874</v>
      </c>
      <c r="B7144" s="5" t="s">
        <v>26875</v>
      </c>
      <c r="C7144" s="5" t="s">
        <v>26876</v>
      </c>
      <c r="D7144" s="5" t="s">
        <v>238</v>
      </c>
      <c r="E7144" s="6">
        <v>45742</v>
      </c>
      <c r="F7144" s="5" t="s">
        <v>56</v>
      </c>
      <c r="G7144" s="5">
        <v>4</v>
      </c>
      <c r="H7144" s="5">
        <v>0</v>
      </c>
      <c r="I7144" s="5">
        <v>360</v>
      </c>
      <c r="J7144" s="5" t="s">
        <v>90</v>
      </c>
      <c r="K7144" s="5" t="s">
        <v>17</v>
      </c>
    </row>
    <row r="7145" spans="1:11">
      <c r="A7145" s="5" t="s">
        <v>26877</v>
      </c>
      <c r="B7145" s="5" t="s">
        <v>26878</v>
      </c>
      <c r="C7145" s="5" t="s">
        <v>26879</v>
      </c>
      <c r="D7145" s="5" t="s">
        <v>26880</v>
      </c>
      <c r="E7145" s="6">
        <v>45726</v>
      </c>
      <c r="F7145" s="5" t="s">
        <v>42</v>
      </c>
      <c r="G7145" s="5">
        <v>1</v>
      </c>
      <c r="H7145" s="5">
        <v>0</v>
      </c>
      <c r="I7145" s="5">
        <v>200</v>
      </c>
      <c r="J7145" s="5" t="s">
        <v>23</v>
      </c>
      <c r="K7145" s="5" t="s">
        <v>17</v>
      </c>
    </row>
    <row r="7146" spans="1:11">
      <c r="A7146" s="5" t="s">
        <v>26881</v>
      </c>
      <c r="B7146" s="5" t="s">
        <v>26882</v>
      </c>
      <c r="C7146" s="5" t="s">
        <v>26883</v>
      </c>
      <c r="D7146" s="5" t="s">
        <v>26884</v>
      </c>
      <c r="E7146" s="6">
        <v>45717</v>
      </c>
      <c r="F7146" s="5" t="s">
        <v>42</v>
      </c>
      <c r="G7146" s="5">
        <v>3</v>
      </c>
      <c r="H7146" s="5">
        <v>5</v>
      </c>
      <c r="I7146" s="5">
        <v>570</v>
      </c>
      <c r="J7146" s="5" t="s">
        <v>16</v>
      </c>
      <c r="K7146" s="5" t="s">
        <v>17</v>
      </c>
    </row>
    <row r="7147" spans="1:11">
      <c r="A7147" s="5" t="s">
        <v>26885</v>
      </c>
      <c r="B7147" s="5" t="s">
        <v>26886</v>
      </c>
      <c r="C7147" s="5" t="s">
        <v>26887</v>
      </c>
      <c r="D7147" s="5" t="s">
        <v>26888</v>
      </c>
      <c r="E7147" s="6">
        <v>45658</v>
      </c>
      <c r="F7147" s="5" t="s">
        <v>22</v>
      </c>
      <c r="G7147" s="5">
        <v>3</v>
      </c>
      <c r="H7147" s="5">
        <v>0</v>
      </c>
      <c r="I7147" s="5">
        <v>300</v>
      </c>
      <c r="J7147" s="5" t="s">
        <v>33</v>
      </c>
      <c r="K7147" s="5" t="s">
        <v>17</v>
      </c>
    </row>
    <row r="7148" spans="1:11">
      <c r="A7148" s="5" t="s">
        <v>26889</v>
      </c>
      <c r="B7148" s="5" t="s">
        <v>26890</v>
      </c>
      <c r="C7148" s="5" t="s">
        <v>26891</v>
      </c>
      <c r="D7148" s="5" t="s">
        <v>26892</v>
      </c>
      <c r="E7148" s="6">
        <v>45577</v>
      </c>
      <c r="F7148" s="5" t="s">
        <v>15</v>
      </c>
      <c r="G7148" s="5">
        <v>4</v>
      </c>
      <c r="H7148" s="5">
        <v>10</v>
      </c>
      <c r="I7148" s="5">
        <v>2880</v>
      </c>
      <c r="J7148" s="5" t="s">
        <v>90</v>
      </c>
      <c r="K7148" s="5" t="s">
        <v>17</v>
      </c>
    </row>
    <row r="7149" spans="1:11">
      <c r="A7149" s="5" t="s">
        <v>26893</v>
      </c>
      <c r="B7149" s="5" t="s">
        <v>26894</v>
      </c>
      <c r="C7149" s="5" t="s">
        <v>26895</v>
      </c>
      <c r="D7149" s="5" t="s">
        <v>26896</v>
      </c>
      <c r="E7149" s="6">
        <v>45467</v>
      </c>
      <c r="F7149" s="5" t="s">
        <v>28</v>
      </c>
      <c r="G7149" s="5">
        <v>1</v>
      </c>
      <c r="H7149" s="5">
        <v>0</v>
      </c>
      <c r="I7149" s="5">
        <v>300</v>
      </c>
      <c r="J7149" s="5" t="s">
        <v>84</v>
      </c>
      <c r="K7149" s="5" t="s">
        <v>17</v>
      </c>
    </row>
    <row r="7150" spans="1:11">
      <c r="A7150" s="5" t="s">
        <v>26897</v>
      </c>
      <c r="B7150" s="5" t="s">
        <v>26898</v>
      </c>
      <c r="C7150" s="5" t="s">
        <v>26899</v>
      </c>
      <c r="D7150" s="5" t="s">
        <v>26900</v>
      </c>
      <c r="E7150" s="6">
        <v>45734</v>
      </c>
      <c r="F7150" s="5" t="s">
        <v>47</v>
      </c>
      <c r="G7150" s="5">
        <v>1</v>
      </c>
      <c r="H7150" s="5">
        <v>0</v>
      </c>
      <c r="I7150" s="5">
        <v>1200</v>
      </c>
      <c r="J7150" s="5" t="s">
        <v>23</v>
      </c>
      <c r="K7150" s="5" t="s">
        <v>17</v>
      </c>
    </row>
    <row r="7151" spans="1:11">
      <c r="A7151" s="5" t="s">
        <v>26901</v>
      </c>
      <c r="B7151" s="5" t="s">
        <v>26902</v>
      </c>
      <c r="C7151" s="5" t="s">
        <v>26903</v>
      </c>
      <c r="D7151" s="5" t="s">
        <v>11675</v>
      </c>
      <c r="E7151" s="6">
        <v>45492</v>
      </c>
      <c r="F7151" s="5" t="s">
        <v>56</v>
      </c>
      <c r="G7151" s="5">
        <v>2</v>
      </c>
      <c r="H7151" s="5">
        <v>0</v>
      </c>
      <c r="I7151" s="5">
        <v>180</v>
      </c>
      <c r="J7151" s="5" t="s">
        <v>23</v>
      </c>
      <c r="K7151" s="5" t="s">
        <v>17</v>
      </c>
    </row>
    <row r="7152" spans="1:11">
      <c r="A7152" s="5" t="s">
        <v>26904</v>
      </c>
      <c r="B7152" s="5" t="s">
        <v>26905</v>
      </c>
      <c r="C7152" s="5" t="s">
        <v>26906</v>
      </c>
      <c r="D7152" s="5" t="s">
        <v>26907</v>
      </c>
      <c r="E7152" s="6">
        <v>45720</v>
      </c>
      <c r="F7152" s="5" t="s">
        <v>22</v>
      </c>
      <c r="G7152" s="5">
        <v>3</v>
      </c>
      <c r="H7152" s="5">
        <v>0</v>
      </c>
      <c r="I7152" s="5">
        <v>300</v>
      </c>
      <c r="J7152" s="5" t="s">
        <v>16</v>
      </c>
      <c r="K7152" s="5" t="s">
        <v>17</v>
      </c>
    </row>
    <row r="7153" spans="1:11">
      <c r="A7153" s="5" t="s">
        <v>26908</v>
      </c>
      <c r="B7153" s="5" t="s">
        <v>26909</v>
      </c>
      <c r="C7153" s="5" t="s">
        <v>26910</v>
      </c>
      <c r="D7153" s="5" t="s">
        <v>26911</v>
      </c>
      <c r="E7153" s="6">
        <v>45615</v>
      </c>
      <c r="F7153" s="5" t="s">
        <v>73</v>
      </c>
      <c r="G7153" s="5">
        <v>4</v>
      </c>
      <c r="H7153" s="5">
        <v>0</v>
      </c>
      <c r="I7153" s="5">
        <v>480</v>
      </c>
      <c r="J7153" s="5" t="s">
        <v>23</v>
      </c>
      <c r="K7153" s="5" t="s">
        <v>17</v>
      </c>
    </row>
    <row r="7154" spans="1:11">
      <c r="A7154" s="5" t="s">
        <v>26912</v>
      </c>
      <c r="B7154" s="5" t="s">
        <v>26913</v>
      </c>
      <c r="C7154" s="5" t="s">
        <v>26914</v>
      </c>
      <c r="D7154" s="5" t="s">
        <v>26915</v>
      </c>
      <c r="E7154" s="6">
        <v>45474</v>
      </c>
      <c r="F7154" s="5" t="s">
        <v>28</v>
      </c>
      <c r="G7154" s="5">
        <v>4</v>
      </c>
      <c r="H7154" s="5">
        <v>5</v>
      </c>
      <c r="I7154" s="5">
        <v>1140</v>
      </c>
      <c r="J7154" s="5" t="s">
        <v>23</v>
      </c>
      <c r="K7154" s="5" t="s">
        <v>17</v>
      </c>
    </row>
    <row r="7155" spans="1:11">
      <c r="A7155" s="5" t="s">
        <v>26916</v>
      </c>
      <c r="B7155" s="5" t="s">
        <v>26917</v>
      </c>
      <c r="C7155" s="5" t="s">
        <v>26918</v>
      </c>
      <c r="D7155" s="5" t="s">
        <v>26919</v>
      </c>
      <c r="E7155" s="6">
        <v>45719</v>
      </c>
      <c r="F7155" s="5" t="s">
        <v>28</v>
      </c>
      <c r="G7155" s="5">
        <v>3</v>
      </c>
      <c r="H7155" s="5">
        <v>5</v>
      </c>
      <c r="I7155" s="5">
        <v>855</v>
      </c>
      <c r="J7155" s="5" t="s">
        <v>84</v>
      </c>
      <c r="K7155" s="5" t="s">
        <v>17</v>
      </c>
    </row>
    <row r="7156" spans="1:11">
      <c r="A7156" s="5" t="s">
        <v>26920</v>
      </c>
      <c r="B7156" s="5" t="s">
        <v>26921</v>
      </c>
      <c r="C7156" s="5" t="s">
        <v>26922</v>
      </c>
      <c r="D7156" s="5" t="s">
        <v>1868</v>
      </c>
      <c r="E7156" s="6">
        <v>45732</v>
      </c>
      <c r="F7156" s="5" t="s">
        <v>28</v>
      </c>
      <c r="G7156" s="5">
        <v>4</v>
      </c>
      <c r="H7156" s="5">
        <v>0</v>
      </c>
      <c r="I7156" s="5">
        <v>1200</v>
      </c>
      <c r="J7156" s="5" t="s">
        <v>23</v>
      </c>
      <c r="K7156" s="5" t="s">
        <v>78</v>
      </c>
    </row>
    <row r="7157" spans="1:11">
      <c r="A7157" s="5" t="s">
        <v>26923</v>
      </c>
      <c r="B7157" s="5" t="s">
        <v>26924</v>
      </c>
      <c r="C7157" s="5" t="s">
        <v>26925</v>
      </c>
      <c r="D7157" s="5" t="s">
        <v>26926</v>
      </c>
      <c r="E7157" s="6">
        <v>45566</v>
      </c>
      <c r="F7157" s="5" t="s">
        <v>47</v>
      </c>
      <c r="G7157" s="5">
        <v>3</v>
      </c>
      <c r="H7157" s="5">
        <v>5</v>
      </c>
      <c r="I7157" s="5">
        <v>3420</v>
      </c>
      <c r="J7157" s="5" t="s">
        <v>90</v>
      </c>
      <c r="K7157" s="5" t="s">
        <v>17</v>
      </c>
    </row>
    <row r="7158" spans="1:11">
      <c r="A7158" s="5" t="s">
        <v>26927</v>
      </c>
      <c r="B7158" s="5" t="s">
        <v>26928</v>
      </c>
      <c r="C7158" s="5" t="s">
        <v>26929</v>
      </c>
      <c r="D7158" s="5" t="s">
        <v>26930</v>
      </c>
      <c r="E7158" s="6">
        <v>45663</v>
      </c>
      <c r="F7158" s="5" t="s">
        <v>28</v>
      </c>
      <c r="G7158" s="5">
        <v>4</v>
      </c>
      <c r="H7158" s="5">
        <v>5</v>
      </c>
      <c r="I7158" s="5">
        <v>1140</v>
      </c>
      <c r="J7158" s="5" t="s">
        <v>16</v>
      </c>
      <c r="K7158" s="5" t="s">
        <v>17</v>
      </c>
    </row>
    <row r="7159" spans="1:11">
      <c r="A7159" s="5" t="s">
        <v>26931</v>
      </c>
      <c r="B7159" s="5" t="s">
        <v>26932</v>
      </c>
      <c r="C7159" s="5" t="s">
        <v>26933</v>
      </c>
      <c r="D7159" s="5" t="s">
        <v>26934</v>
      </c>
      <c r="E7159" s="6">
        <v>45549</v>
      </c>
      <c r="F7159" s="5" t="s">
        <v>73</v>
      </c>
      <c r="G7159" s="5">
        <v>3</v>
      </c>
      <c r="H7159" s="5">
        <v>5</v>
      </c>
      <c r="I7159" s="5">
        <v>342</v>
      </c>
      <c r="J7159" s="5" t="s">
        <v>84</v>
      </c>
      <c r="K7159" s="5" t="s">
        <v>17</v>
      </c>
    </row>
    <row r="7160" spans="1:11">
      <c r="A7160" s="5" t="s">
        <v>26935</v>
      </c>
      <c r="B7160" s="5" t="s">
        <v>26936</v>
      </c>
      <c r="C7160" s="5" t="s">
        <v>26937</v>
      </c>
      <c r="D7160" s="5" t="s">
        <v>13593</v>
      </c>
      <c r="E7160" s="6">
        <v>45544</v>
      </c>
      <c r="F7160" s="5" t="s">
        <v>42</v>
      </c>
      <c r="G7160" s="5">
        <v>2</v>
      </c>
      <c r="H7160" s="5">
        <v>10</v>
      </c>
      <c r="I7160" s="5">
        <v>360</v>
      </c>
      <c r="J7160" s="5" t="s">
        <v>33</v>
      </c>
      <c r="K7160" s="5" t="s">
        <v>17</v>
      </c>
    </row>
    <row r="7161" spans="1:11">
      <c r="A7161" s="5" t="s">
        <v>26938</v>
      </c>
      <c r="B7161" s="5" t="s">
        <v>26939</v>
      </c>
      <c r="C7161" s="5" t="s">
        <v>26940</v>
      </c>
      <c r="D7161" s="5" t="s">
        <v>15885</v>
      </c>
      <c r="E7161" s="6">
        <v>45578</v>
      </c>
      <c r="F7161" s="5" t="s">
        <v>56</v>
      </c>
      <c r="G7161" s="5">
        <v>2</v>
      </c>
      <c r="H7161" s="5">
        <v>0</v>
      </c>
      <c r="I7161" s="5">
        <v>180</v>
      </c>
      <c r="J7161" s="5" t="s">
        <v>33</v>
      </c>
      <c r="K7161" s="5" t="s">
        <v>17</v>
      </c>
    </row>
    <row r="7162" spans="1:11">
      <c r="A7162" s="5" t="s">
        <v>26941</v>
      </c>
      <c r="B7162" s="5" t="s">
        <v>26942</v>
      </c>
      <c r="C7162" s="5" t="s">
        <v>26943</v>
      </c>
      <c r="D7162" s="5" t="s">
        <v>26944</v>
      </c>
      <c r="E7162" s="6">
        <v>45485</v>
      </c>
      <c r="F7162" s="5" t="s">
        <v>28</v>
      </c>
      <c r="G7162" s="5">
        <v>2</v>
      </c>
      <c r="H7162" s="5">
        <v>5</v>
      </c>
      <c r="I7162" s="5">
        <v>570</v>
      </c>
      <c r="J7162" s="5" t="s">
        <v>84</v>
      </c>
      <c r="K7162" s="5" t="s">
        <v>17</v>
      </c>
    </row>
    <row r="7163" spans="1:11">
      <c r="A7163" s="5" t="s">
        <v>26945</v>
      </c>
      <c r="B7163" s="5" t="s">
        <v>26946</v>
      </c>
      <c r="C7163" s="5" t="s">
        <v>26947</v>
      </c>
      <c r="D7163" s="5" t="s">
        <v>26948</v>
      </c>
      <c r="E7163" s="6">
        <v>45578</v>
      </c>
      <c r="F7163" s="5" t="s">
        <v>83</v>
      </c>
      <c r="G7163" s="5">
        <v>4</v>
      </c>
      <c r="H7163" s="5">
        <v>0</v>
      </c>
      <c r="I7163" s="5">
        <v>600</v>
      </c>
      <c r="J7163" s="5" t="s">
        <v>33</v>
      </c>
      <c r="K7163" s="5" t="s">
        <v>17</v>
      </c>
    </row>
    <row r="7164" spans="1:11">
      <c r="A7164" s="5" t="s">
        <v>26949</v>
      </c>
      <c r="B7164" s="5" t="s">
        <v>26950</v>
      </c>
      <c r="C7164" s="5" t="s">
        <v>26951</v>
      </c>
      <c r="D7164" s="5" t="s">
        <v>11522</v>
      </c>
      <c r="E7164" s="6">
        <v>45414</v>
      </c>
      <c r="F7164" s="5" t="s">
        <v>42</v>
      </c>
      <c r="G7164" s="5">
        <v>3</v>
      </c>
      <c r="H7164" s="5">
        <v>0</v>
      </c>
      <c r="I7164" s="5">
        <v>600</v>
      </c>
      <c r="J7164" s="5" t="s">
        <v>33</v>
      </c>
      <c r="K7164" s="5" t="s">
        <v>78</v>
      </c>
    </row>
    <row r="7165" spans="1:11">
      <c r="A7165" s="5" t="s">
        <v>26952</v>
      </c>
      <c r="B7165" s="5" t="s">
        <v>26953</v>
      </c>
      <c r="C7165" s="5" t="s">
        <v>26954</v>
      </c>
      <c r="D7165" s="5" t="s">
        <v>1951</v>
      </c>
      <c r="E7165" s="6">
        <v>45455</v>
      </c>
      <c r="F7165" s="5" t="s">
        <v>42</v>
      </c>
      <c r="G7165" s="5">
        <v>2</v>
      </c>
      <c r="H7165" s="5">
        <v>0</v>
      </c>
      <c r="I7165" s="5">
        <v>400</v>
      </c>
      <c r="J7165" s="5" t="s">
        <v>90</v>
      </c>
      <c r="K7165" s="5" t="s">
        <v>17</v>
      </c>
    </row>
    <row r="7166" spans="1:11">
      <c r="A7166" s="5" t="s">
        <v>26955</v>
      </c>
      <c r="B7166" s="5" t="s">
        <v>5151</v>
      </c>
      <c r="C7166" s="5" t="s">
        <v>26956</v>
      </c>
      <c r="D7166" s="5" t="s">
        <v>26957</v>
      </c>
      <c r="E7166" s="6">
        <v>45436</v>
      </c>
      <c r="F7166" s="5" t="s">
        <v>89</v>
      </c>
      <c r="G7166" s="5">
        <v>1</v>
      </c>
      <c r="H7166" s="5">
        <v>10</v>
      </c>
      <c r="I7166" s="5">
        <v>45</v>
      </c>
      <c r="J7166" s="5" t="s">
        <v>90</v>
      </c>
      <c r="K7166" s="5" t="s">
        <v>17</v>
      </c>
    </row>
    <row r="7167" spans="1:11">
      <c r="A7167" s="5" t="s">
        <v>26958</v>
      </c>
      <c r="B7167" s="5" t="s">
        <v>26959</v>
      </c>
      <c r="C7167" s="5" t="s">
        <v>26960</v>
      </c>
      <c r="D7167" s="5" t="s">
        <v>26961</v>
      </c>
      <c r="E7167" s="6">
        <v>45570</v>
      </c>
      <c r="F7167" s="5" t="s">
        <v>42</v>
      </c>
      <c r="G7167" s="5">
        <v>4</v>
      </c>
      <c r="H7167" s="5">
        <v>10</v>
      </c>
      <c r="I7167" s="5">
        <v>720</v>
      </c>
      <c r="J7167" s="5" t="s">
        <v>90</v>
      </c>
      <c r="K7167" s="5" t="s">
        <v>17</v>
      </c>
    </row>
    <row r="7168" spans="1:11">
      <c r="A7168" s="5" t="s">
        <v>26962</v>
      </c>
      <c r="B7168" s="5" t="s">
        <v>26963</v>
      </c>
      <c r="C7168" s="5" t="s">
        <v>26964</v>
      </c>
      <c r="D7168" s="5" t="s">
        <v>26965</v>
      </c>
      <c r="E7168" s="6">
        <v>45585</v>
      </c>
      <c r="F7168" s="5" t="s">
        <v>89</v>
      </c>
      <c r="G7168" s="5">
        <v>4</v>
      </c>
      <c r="H7168" s="5">
        <v>5</v>
      </c>
      <c r="I7168" s="5">
        <v>190</v>
      </c>
      <c r="J7168" s="5" t="s">
        <v>23</v>
      </c>
      <c r="K7168" s="5" t="s">
        <v>17</v>
      </c>
    </row>
    <row r="7169" spans="1:11">
      <c r="A7169" s="5" t="s">
        <v>26966</v>
      </c>
      <c r="B7169" s="5" t="s">
        <v>26967</v>
      </c>
      <c r="C7169" s="5" t="s">
        <v>26968</v>
      </c>
      <c r="D7169" s="5" t="s">
        <v>26969</v>
      </c>
      <c r="E7169" s="6">
        <v>45664</v>
      </c>
      <c r="F7169" s="5" t="s">
        <v>89</v>
      </c>
      <c r="G7169" s="5">
        <v>3</v>
      </c>
      <c r="H7169" s="5">
        <v>0</v>
      </c>
      <c r="I7169" s="5">
        <v>150</v>
      </c>
      <c r="J7169" s="5" t="s">
        <v>33</v>
      </c>
      <c r="K7169" s="5" t="s">
        <v>17</v>
      </c>
    </row>
    <row r="7170" spans="1:11">
      <c r="A7170" s="5" t="s">
        <v>26970</v>
      </c>
      <c r="B7170" s="5" t="s">
        <v>26971</v>
      </c>
      <c r="C7170" s="5" t="s">
        <v>26972</v>
      </c>
      <c r="D7170" s="5" t="s">
        <v>26973</v>
      </c>
      <c r="E7170" s="6">
        <v>45503</v>
      </c>
      <c r="F7170" s="5" t="s">
        <v>89</v>
      </c>
      <c r="G7170" s="5">
        <v>4</v>
      </c>
      <c r="H7170" s="5">
        <v>0</v>
      </c>
      <c r="I7170" s="5">
        <v>200</v>
      </c>
      <c r="J7170" s="5" t="s">
        <v>16</v>
      </c>
      <c r="K7170" s="5" t="s">
        <v>17</v>
      </c>
    </row>
    <row r="7171" spans="1:11">
      <c r="A7171" s="5" t="s">
        <v>26974</v>
      </c>
      <c r="B7171" s="5" t="s">
        <v>26975</v>
      </c>
      <c r="C7171" s="5" t="s">
        <v>26976</v>
      </c>
      <c r="D7171" s="5" t="s">
        <v>21909</v>
      </c>
      <c r="E7171" s="6">
        <v>45445</v>
      </c>
      <c r="F7171" s="5" t="s">
        <v>83</v>
      </c>
      <c r="G7171" s="5">
        <v>1</v>
      </c>
      <c r="H7171" s="5">
        <v>5</v>
      </c>
      <c r="I7171" s="5">
        <v>142.5</v>
      </c>
      <c r="J7171" s="5" t="s">
        <v>90</v>
      </c>
      <c r="K7171" s="5" t="s">
        <v>17</v>
      </c>
    </row>
    <row r="7172" spans="1:11">
      <c r="A7172" s="5" t="s">
        <v>26977</v>
      </c>
      <c r="B7172" s="5" t="s">
        <v>26978</v>
      </c>
      <c r="C7172" s="5" t="s">
        <v>26979</v>
      </c>
      <c r="D7172" s="5" t="s">
        <v>12663</v>
      </c>
      <c r="E7172" s="6">
        <v>45590</v>
      </c>
      <c r="F7172" s="5" t="s">
        <v>28</v>
      </c>
      <c r="G7172" s="5">
        <v>3</v>
      </c>
      <c r="H7172" s="5">
        <v>0</v>
      </c>
      <c r="I7172" s="5">
        <v>900</v>
      </c>
      <c r="J7172" s="5" t="s">
        <v>33</v>
      </c>
      <c r="K7172" s="5" t="s">
        <v>17</v>
      </c>
    </row>
    <row r="7173" spans="1:11">
      <c r="A7173" s="5" t="s">
        <v>26980</v>
      </c>
      <c r="B7173" s="5" t="s">
        <v>26981</v>
      </c>
      <c r="C7173" s="5" t="s">
        <v>26982</v>
      </c>
      <c r="D7173" s="5" t="s">
        <v>26983</v>
      </c>
      <c r="E7173" s="6">
        <v>45429</v>
      </c>
      <c r="F7173" s="5" t="s">
        <v>83</v>
      </c>
      <c r="G7173" s="5">
        <v>3</v>
      </c>
      <c r="H7173" s="5">
        <v>0</v>
      </c>
      <c r="I7173" s="5">
        <v>450</v>
      </c>
      <c r="J7173" s="5" t="s">
        <v>16</v>
      </c>
      <c r="K7173" s="5" t="s">
        <v>17</v>
      </c>
    </row>
    <row r="7174" spans="1:11">
      <c r="A7174" s="5" t="s">
        <v>26984</v>
      </c>
      <c r="B7174" s="5" t="s">
        <v>26985</v>
      </c>
      <c r="C7174" s="5" t="s">
        <v>26986</v>
      </c>
      <c r="D7174" s="5" t="s">
        <v>26987</v>
      </c>
      <c r="E7174" s="6">
        <v>45695</v>
      </c>
      <c r="F7174" s="5" t="s">
        <v>56</v>
      </c>
      <c r="G7174" s="5">
        <v>2</v>
      </c>
      <c r="H7174" s="5">
        <v>10</v>
      </c>
      <c r="I7174" s="5">
        <v>162</v>
      </c>
      <c r="J7174" s="5" t="s">
        <v>84</v>
      </c>
      <c r="K7174" s="5" t="s">
        <v>17</v>
      </c>
    </row>
    <row r="7175" spans="1:11">
      <c r="A7175" s="5" t="s">
        <v>26988</v>
      </c>
      <c r="B7175" s="5" t="s">
        <v>26989</v>
      </c>
      <c r="C7175" s="5" t="s">
        <v>26990</v>
      </c>
      <c r="D7175" s="5" t="s">
        <v>14397</v>
      </c>
      <c r="E7175" s="6">
        <v>45587</v>
      </c>
      <c r="F7175" s="5" t="s">
        <v>56</v>
      </c>
      <c r="G7175" s="5">
        <v>2</v>
      </c>
      <c r="H7175" s="5">
        <v>0</v>
      </c>
      <c r="I7175" s="5">
        <v>180</v>
      </c>
      <c r="J7175" s="5" t="s">
        <v>90</v>
      </c>
      <c r="K7175" s="5" t="s">
        <v>17</v>
      </c>
    </row>
    <row r="7176" spans="1:11">
      <c r="A7176" s="5" t="s">
        <v>26991</v>
      </c>
      <c r="B7176" s="5" t="s">
        <v>26992</v>
      </c>
      <c r="C7176" s="5" t="s">
        <v>26993</v>
      </c>
      <c r="D7176" s="5" t="s">
        <v>26994</v>
      </c>
      <c r="E7176" s="6">
        <v>45579</v>
      </c>
      <c r="F7176" s="5" t="s">
        <v>15</v>
      </c>
      <c r="G7176" s="5">
        <v>1</v>
      </c>
      <c r="H7176" s="5">
        <v>5</v>
      </c>
      <c r="I7176" s="5">
        <v>760</v>
      </c>
      <c r="J7176" s="5" t="s">
        <v>33</v>
      </c>
      <c r="K7176" s="5" t="s">
        <v>17</v>
      </c>
    </row>
    <row r="7177" spans="1:11">
      <c r="A7177" s="5" t="s">
        <v>26995</v>
      </c>
      <c r="B7177" s="5" t="s">
        <v>26996</v>
      </c>
      <c r="C7177" s="5" t="s">
        <v>26997</v>
      </c>
      <c r="D7177" s="5" t="s">
        <v>12490</v>
      </c>
      <c r="E7177" s="6">
        <v>45477</v>
      </c>
      <c r="F7177" s="5" t="s">
        <v>28</v>
      </c>
      <c r="G7177" s="5">
        <v>4</v>
      </c>
      <c r="H7177" s="5">
        <v>15</v>
      </c>
      <c r="I7177" s="5">
        <v>1020</v>
      </c>
      <c r="J7177" s="5" t="s">
        <v>90</v>
      </c>
      <c r="K7177" s="5" t="s">
        <v>17</v>
      </c>
    </row>
    <row r="7178" spans="1:11">
      <c r="A7178" s="5" t="s">
        <v>26998</v>
      </c>
      <c r="B7178" s="5" t="s">
        <v>26999</v>
      </c>
      <c r="C7178" s="5" t="s">
        <v>27000</v>
      </c>
      <c r="D7178" s="5" t="s">
        <v>6757</v>
      </c>
      <c r="E7178" s="6">
        <v>45578</v>
      </c>
      <c r="F7178" s="5" t="s">
        <v>56</v>
      </c>
      <c r="G7178" s="5">
        <v>4</v>
      </c>
      <c r="H7178" s="5">
        <v>5</v>
      </c>
      <c r="I7178" s="5">
        <v>342</v>
      </c>
      <c r="J7178" s="5" t="s">
        <v>23</v>
      </c>
      <c r="K7178" s="5" t="s">
        <v>17</v>
      </c>
    </row>
    <row r="7179" spans="1:11">
      <c r="A7179" s="5" t="s">
        <v>27001</v>
      </c>
      <c r="B7179" s="5" t="s">
        <v>27002</v>
      </c>
      <c r="C7179" s="5" t="s">
        <v>27003</v>
      </c>
      <c r="D7179" s="5" t="s">
        <v>27004</v>
      </c>
      <c r="E7179" s="6">
        <v>45557</v>
      </c>
      <c r="F7179" s="5" t="s">
        <v>73</v>
      </c>
      <c r="G7179" s="5">
        <v>3</v>
      </c>
      <c r="H7179" s="5">
        <v>0</v>
      </c>
      <c r="I7179" s="5">
        <v>360</v>
      </c>
      <c r="J7179" s="5" t="s">
        <v>90</v>
      </c>
      <c r="K7179" s="5" t="s">
        <v>17</v>
      </c>
    </row>
    <row r="7180" spans="1:11">
      <c r="A7180" s="5" t="s">
        <v>27005</v>
      </c>
      <c r="B7180" s="5" t="s">
        <v>27006</v>
      </c>
      <c r="C7180" s="5" t="s">
        <v>27007</v>
      </c>
      <c r="D7180" s="5" t="s">
        <v>27008</v>
      </c>
      <c r="E7180" s="6">
        <v>45648</v>
      </c>
      <c r="F7180" s="5" t="s">
        <v>47</v>
      </c>
      <c r="G7180" s="5">
        <v>3</v>
      </c>
      <c r="H7180" s="5">
        <v>5</v>
      </c>
      <c r="I7180" s="5">
        <v>3420</v>
      </c>
      <c r="J7180" s="5" t="s">
        <v>84</v>
      </c>
      <c r="K7180" s="5" t="s">
        <v>17</v>
      </c>
    </row>
    <row r="7181" spans="1:11">
      <c r="A7181" s="5" t="s">
        <v>27009</v>
      </c>
      <c r="B7181" s="5" t="s">
        <v>27010</v>
      </c>
      <c r="C7181" s="5" t="s">
        <v>27011</v>
      </c>
      <c r="D7181" s="5" t="s">
        <v>27012</v>
      </c>
      <c r="E7181" s="6">
        <v>45559</v>
      </c>
      <c r="F7181" s="5" t="s">
        <v>73</v>
      </c>
      <c r="G7181" s="5">
        <v>1</v>
      </c>
      <c r="H7181" s="5">
        <v>0</v>
      </c>
      <c r="I7181" s="5">
        <v>120</v>
      </c>
      <c r="J7181" s="5" t="s">
        <v>84</v>
      </c>
      <c r="K7181" s="5" t="s">
        <v>17</v>
      </c>
    </row>
    <row r="7182" spans="1:11">
      <c r="A7182" s="5" t="s">
        <v>27013</v>
      </c>
      <c r="B7182" s="5" t="s">
        <v>27014</v>
      </c>
      <c r="C7182" s="5" t="s">
        <v>27015</v>
      </c>
      <c r="D7182" s="5" t="s">
        <v>21916</v>
      </c>
      <c r="E7182" s="6">
        <v>45570</v>
      </c>
      <c r="F7182" s="5" t="s">
        <v>42</v>
      </c>
      <c r="G7182" s="5">
        <v>4</v>
      </c>
      <c r="H7182" s="5">
        <v>5</v>
      </c>
      <c r="I7182" s="5">
        <v>760</v>
      </c>
      <c r="J7182" s="5" t="s">
        <v>16</v>
      </c>
      <c r="K7182" s="5" t="s">
        <v>17</v>
      </c>
    </row>
    <row r="7183" spans="1:11">
      <c r="A7183" s="5" t="s">
        <v>27016</v>
      </c>
      <c r="B7183" s="5" t="s">
        <v>27017</v>
      </c>
      <c r="C7183" s="5" t="s">
        <v>27018</v>
      </c>
      <c r="D7183" s="5" t="s">
        <v>6000</v>
      </c>
      <c r="E7183" s="6">
        <v>45712</v>
      </c>
      <c r="F7183" s="5" t="s">
        <v>83</v>
      </c>
      <c r="G7183" s="5">
        <v>4</v>
      </c>
      <c r="H7183" s="5">
        <v>0</v>
      </c>
      <c r="I7183" s="5">
        <v>600</v>
      </c>
      <c r="J7183" s="5" t="s">
        <v>16</v>
      </c>
      <c r="K7183" s="5" t="s">
        <v>17</v>
      </c>
    </row>
    <row r="7184" spans="1:11">
      <c r="A7184" s="5" t="s">
        <v>27019</v>
      </c>
      <c r="B7184" s="5" t="s">
        <v>13080</v>
      </c>
      <c r="C7184" s="5" t="s">
        <v>27020</v>
      </c>
      <c r="D7184" s="5" t="s">
        <v>27021</v>
      </c>
      <c r="E7184" s="6">
        <v>45535</v>
      </c>
      <c r="F7184" s="5" t="s">
        <v>56</v>
      </c>
      <c r="G7184" s="5">
        <v>1</v>
      </c>
      <c r="H7184" s="5">
        <v>0</v>
      </c>
      <c r="I7184" s="5">
        <v>90</v>
      </c>
      <c r="J7184" s="5" t="s">
        <v>84</v>
      </c>
      <c r="K7184" s="5" t="s">
        <v>78</v>
      </c>
    </row>
    <row r="7185" spans="1:11">
      <c r="A7185" s="5" t="s">
        <v>27022</v>
      </c>
      <c r="B7185" s="5" t="s">
        <v>27023</v>
      </c>
      <c r="C7185" s="5" t="s">
        <v>27024</v>
      </c>
      <c r="D7185" s="5" t="s">
        <v>27025</v>
      </c>
      <c r="E7185" s="6">
        <v>45689</v>
      </c>
      <c r="F7185" s="5" t="s">
        <v>56</v>
      </c>
      <c r="G7185" s="5">
        <v>1</v>
      </c>
      <c r="H7185" s="5">
        <v>0</v>
      </c>
      <c r="I7185" s="5">
        <v>90</v>
      </c>
      <c r="J7185" s="5" t="s">
        <v>16</v>
      </c>
      <c r="K7185" s="5" t="s">
        <v>78</v>
      </c>
    </row>
    <row r="7186" spans="1:11">
      <c r="A7186" s="5" t="s">
        <v>27026</v>
      </c>
      <c r="B7186" s="5" t="s">
        <v>3181</v>
      </c>
      <c r="C7186" s="5" t="s">
        <v>27027</v>
      </c>
      <c r="D7186" s="5" t="s">
        <v>27028</v>
      </c>
      <c r="E7186" s="6">
        <v>45438</v>
      </c>
      <c r="F7186" s="5" t="s">
        <v>89</v>
      </c>
      <c r="G7186" s="5">
        <v>1</v>
      </c>
      <c r="H7186" s="5">
        <v>0</v>
      </c>
      <c r="I7186" s="5">
        <v>50</v>
      </c>
      <c r="J7186" s="5" t="s">
        <v>84</v>
      </c>
      <c r="K7186" s="5" t="s">
        <v>17</v>
      </c>
    </row>
    <row r="7187" spans="1:11">
      <c r="A7187" s="5" t="s">
        <v>27029</v>
      </c>
      <c r="B7187" s="5" t="s">
        <v>27030</v>
      </c>
      <c r="C7187" s="5" t="s">
        <v>27031</v>
      </c>
      <c r="D7187" s="5" t="s">
        <v>27032</v>
      </c>
      <c r="E7187" s="6">
        <v>45420</v>
      </c>
      <c r="F7187" s="5" t="s">
        <v>83</v>
      </c>
      <c r="G7187" s="5">
        <v>1</v>
      </c>
      <c r="H7187" s="5">
        <v>0</v>
      </c>
      <c r="I7187" s="5">
        <v>150</v>
      </c>
      <c r="J7187" s="5" t="s">
        <v>16</v>
      </c>
      <c r="K7187" s="5" t="s">
        <v>17</v>
      </c>
    </row>
    <row r="7188" spans="1:11">
      <c r="A7188" s="5" t="s">
        <v>27033</v>
      </c>
      <c r="B7188" s="5" t="s">
        <v>27034</v>
      </c>
      <c r="C7188" s="5" t="s">
        <v>27035</v>
      </c>
      <c r="D7188" s="5" t="s">
        <v>27036</v>
      </c>
      <c r="E7188" s="6">
        <v>45416</v>
      </c>
      <c r="F7188" s="5" t="s">
        <v>89</v>
      </c>
      <c r="G7188" s="5">
        <v>2</v>
      </c>
      <c r="H7188" s="5">
        <v>0</v>
      </c>
      <c r="I7188" s="5">
        <v>100</v>
      </c>
      <c r="J7188" s="5" t="s">
        <v>16</v>
      </c>
      <c r="K7188" s="5" t="s">
        <v>17</v>
      </c>
    </row>
    <row r="7189" spans="1:11">
      <c r="A7189" s="5" t="s">
        <v>27037</v>
      </c>
      <c r="B7189" s="5" t="s">
        <v>27038</v>
      </c>
      <c r="C7189" s="5" t="s">
        <v>27039</v>
      </c>
      <c r="D7189" s="5" t="s">
        <v>27040</v>
      </c>
      <c r="E7189" s="6">
        <v>45585</v>
      </c>
      <c r="F7189" s="5" t="s">
        <v>22</v>
      </c>
      <c r="G7189" s="5">
        <v>4</v>
      </c>
      <c r="H7189" s="5">
        <v>0</v>
      </c>
      <c r="I7189" s="5">
        <v>400</v>
      </c>
      <c r="J7189" s="5" t="s">
        <v>33</v>
      </c>
      <c r="K7189" s="5" t="s">
        <v>17</v>
      </c>
    </row>
    <row r="7190" spans="1:11">
      <c r="A7190" s="5" t="s">
        <v>27041</v>
      </c>
      <c r="B7190" s="5" t="s">
        <v>27042</v>
      </c>
      <c r="C7190" s="5" t="s">
        <v>27043</v>
      </c>
      <c r="D7190" s="5" t="s">
        <v>27044</v>
      </c>
      <c r="E7190" s="6">
        <v>45480</v>
      </c>
      <c r="F7190" s="5" t="s">
        <v>22</v>
      </c>
      <c r="G7190" s="5">
        <v>3</v>
      </c>
      <c r="H7190" s="5">
        <v>0</v>
      </c>
      <c r="I7190" s="5">
        <v>300</v>
      </c>
      <c r="J7190" s="5" t="s">
        <v>16</v>
      </c>
      <c r="K7190" s="5" t="s">
        <v>17</v>
      </c>
    </row>
    <row r="7191" spans="1:11">
      <c r="A7191" s="5" t="s">
        <v>27045</v>
      </c>
      <c r="B7191" s="5" t="s">
        <v>27046</v>
      </c>
      <c r="C7191" s="5" t="s">
        <v>27047</v>
      </c>
      <c r="D7191" s="5" t="s">
        <v>27048</v>
      </c>
      <c r="E7191" s="6">
        <v>45740</v>
      </c>
      <c r="F7191" s="5" t="s">
        <v>73</v>
      </c>
      <c r="G7191" s="5">
        <v>1</v>
      </c>
      <c r="H7191" s="5">
        <v>5</v>
      </c>
      <c r="I7191" s="5">
        <v>114</v>
      </c>
      <c r="J7191" s="5" t="s">
        <v>84</v>
      </c>
      <c r="K7191" s="5" t="s">
        <v>17</v>
      </c>
    </row>
    <row r="7192" spans="1:11">
      <c r="A7192" s="5" t="s">
        <v>27049</v>
      </c>
      <c r="B7192" s="5" t="s">
        <v>27050</v>
      </c>
      <c r="C7192" s="5" t="s">
        <v>27051</v>
      </c>
      <c r="D7192" s="5" t="s">
        <v>8694</v>
      </c>
      <c r="E7192" s="6">
        <v>45427</v>
      </c>
      <c r="F7192" s="5" t="s">
        <v>83</v>
      </c>
      <c r="G7192" s="5">
        <v>3</v>
      </c>
      <c r="H7192" s="5">
        <v>0</v>
      </c>
      <c r="I7192" s="5">
        <v>450</v>
      </c>
      <c r="J7192" s="5" t="s">
        <v>84</v>
      </c>
      <c r="K7192" s="5" t="s">
        <v>17</v>
      </c>
    </row>
    <row r="7193" spans="1:11">
      <c r="A7193" s="5" t="s">
        <v>27052</v>
      </c>
      <c r="B7193" s="5" t="s">
        <v>27053</v>
      </c>
      <c r="C7193" s="5" t="s">
        <v>27054</v>
      </c>
      <c r="D7193" s="5" t="s">
        <v>27055</v>
      </c>
      <c r="E7193" s="6">
        <v>45556</v>
      </c>
      <c r="F7193" s="5" t="s">
        <v>28</v>
      </c>
      <c r="G7193" s="5">
        <v>3</v>
      </c>
      <c r="H7193" s="5">
        <v>0</v>
      </c>
      <c r="I7193" s="5">
        <v>900</v>
      </c>
      <c r="J7193" s="5" t="s">
        <v>84</v>
      </c>
      <c r="K7193" s="5" t="s">
        <v>17</v>
      </c>
    </row>
    <row r="7194" spans="1:11">
      <c r="A7194" s="7" t="s">
        <v>27056</v>
      </c>
      <c r="B7194" s="5" t="s">
        <v>27057</v>
      </c>
      <c r="C7194" s="5" t="s">
        <v>27058</v>
      </c>
      <c r="D7194" s="5" t="s">
        <v>27059</v>
      </c>
      <c r="E7194" s="6">
        <v>45505</v>
      </c>
      <c r="F7194" s="5" t="s">
        <v>22</v>
      </c>
      <c r="G7194" s="5">
        <v>4</v>
      </c>
      <c r="H7194" s="5">
        <v>0</v>
      </c>
      <c r="I7194" s="5">
        <v>400</v>
      </c>
      <c r="J7194" s="5" t="s">
        <v>33</v>
      </c>
      <c r="K7194" s="5" t="s">
        <v>17</v>
      </c>
    </row>
    <row r="7195" spans="1:11">
      <c r="A7195" s="5" t="s">
        <v>27060</v>
      </c>
      <c r="B7195" s="5" t="s">
        <v>27061</v>
      </c>
      <c r="C7195" s="5" t="s">
        <v>27062</v>
      </c>
      <c r="D7195" s="5" t="s">
        <v>27063</v>
      </c>
      <c r="E7195" s="6">
        <v>45609</v>
      </c>
      <c r="F7195" s="5" t="s">
        <v>22</v>
      </c>
      <c r="G7195" s="5">
        <v>1</v>
      </c>
      <c r="H7195" s="5">
        <v>0</v>
      </c>
      <c r="I7195" s="5">
        <v>100</v>
      </c>
      <c r="J7195" s="5" t="s">
        <v>90</v>
      </c>
      <c r="K7195" s="5" t="s">
        <v>17</v>
      </c>
    </row>
    <row r="7196" spans="1:11">
      <c r="A7196" s="5" t="s">
        <v>27064</v>
      </c>
      <c r="B7196" s="5" t="s">
        <v>27065</v>
      </c>
      <c r="C7196" s="5" t="s">
        <v>27066</v>
      </c>
      <c r="D7196" s="5" t="s">
        <v>27067</v>
      </c>
      <c r="E7196" s="6">
        <v>45707</v>
      </c>
      <c r="F7196" s="5" t="s">
        <v>28</v>
      </c>
      <c r="G7196" s="5">
        <v>2</v>
      </c>
      <c r="H7196" s="5">
        <v>0</v>
      </c>
      <c r="I7196" s="5">
        <v>600</v>
      </c>
      <c r="J7196" s="5" t="s">
        <v>33</v>
      </c>
      <c r="K7196" s="5" t="s">
        <v>17</v>
      </c>
    </row>
    <row r="7197" spans="1:11">
      <c r="A7197" s="5" t="s">
        <v>27068</v>
      </c>
      <c r="B7197" s="5" t="s">
        <v>27069</v>
      </c>
      <c r="C7197" s="5" t="s">
        <v>27070</v>
      </c>
      <c r="D7197" s="5" t="s">
        <v>27071</v>
      </c>
      <c r="E7197" s="6">
        <v>45692</v>
      </c>
      <c r="F7197" s="5" t="s">
        <v>56</v>
      </c>
      <c r="G7197" s="5">
        <v>1</v>
      </c>
      <c r="H7197" s="5">
        <v>5</v>
      </c>
      <c r="I7197" s="5">
        <v>85.5</v>
      </c>
      <c r="J7197" s="5" t="s">
        <v>84</v>
      </c>
      <c r="K7197" s="5" t="s">
        <v>17</v>
      </c>
    </row>
    <row r="7198" spans="1:11">
      <c r="A7198" s="5" t="s">
        <v>27072</v>
      </c>
      <c r="B7198" s="5" t="s">
        <v>27073</v>
      </c>
      <c r="C7198" s="5" t="s">
        <v>27074</v>
      </c>
      <c r="D7198" s="5" t="s">
        <v>27075</v>
      </c>
      <c r="E7198" s="6">
        <v>45586</v>
      </c>
      <c r="F7198" s="5" t="s">
        <v>83</v>
      </c>
      <c r="G7198" s="5">
        <v>3</v>
      </c>
      <c r="H7198" s="5">
        <v>0</v>
      </c>
      <c r="I7198" s="5">
        <v>450</v>
      </c>
      <c r="J7198" s="5" t="s">
        <v>33</v>
      </c>
      <c r="K7198" s="5" t="s">
        <v>17</v>
      </c>
    </row>
    <row r="7199" spans="1:11">
      <c r="A7199" s="5" t="s">
        <v>27076</v>
      </c>
      <c r="B7199" s="5" t="s">
        <v>27077</v>
      </c>
      <c r="C7199" s="5" t="s">
        <v>27078</v>
      </c>
      <c r="D7199" s="5" t="s">
        <v>25449</v>
      </c>
      <c r="E7199" s="6">
        <v>45572</v>
      </c>
      <c r="F7199" s="5" t="s">
        <v>89</v>
      </c>
      <c r="G7199" s="5">
        <v>3</v>
      </c>
      <c r="H7199" s="5">
        <v>0</v>
      </c>
      <c r="I7199" s="5">
        <v>150</v>
      </c>
      <c r="J7199" s="5" t="s">
        <v>16</v>
      </c>
      <c r="K7199" s="5" t="s">
        <v>17</v>
      </c>
    </row>
    <row r="7200" spans="1:11">
      <c r="A7200" s="5" t="s">
        <v>27079</v>
      </c>
      <c r="B7200" s="5" t="s">
        <v>27080</v>
      </c>
      <c r="C7200" s="5" t="s">
        <v>27081</v>
      </c>
      <c r="D7200" s="5" t="s">
        <v>27082</v>
      </c>
      <c r="E7200" s="6">
        <v>45484</v>
      </c>
      <c r="F7200" s="5" t="s">
        <v>47</v>
      </c>
      <c r="G7200" s="5">
        <v>3</v>
      </c>
      <c r="H7200" s="5">
        <v>10</v>
      </c>
      <c r="I7200" s="5">
        <v>3240</v>
      </c>
      <c r="J7200" s="5" t="s">
        <v>90</v>
      </c>
      <c r="K7200" s="5" t="s">
        <v>17</v>
      </c>
    </row>
    <row r="7201" spans="1:11">
      <c r="A7201" s="5" t="s">
        <v>27083</v>
      </c>
      <c r="B7201" s="5" t="s">
        <v>27084</v>
      </c>
      <c r="C7201" s="5" t="s">
        <v>27085</v>
      </c>
      <c r="D7201" s="5" t="s">
        <v>27086</v>
      </c>
      <c r="E7201" s="6">
        <v>45434</v>
      </c>
      <c r="F7201" s="5" t="s">
        <v>15</v>
      </c>
      <c r="G7201" s="5">
        <v>1</v>
      </c>
      <c r="H7201" s="5">
        <v>5</v>
      </c>
      <c r="I7201" s="5">
        <v>760</v>
      </c>
      <c r="J7201" s="5" t="s">
        <v>16</v>
      </c>
      <c r="K7201" s="5" t="s">
        <v>17</v>
      </c>
    </row>
    <row r="7202" spans="1:11">
      <c r="A7202" s="5" t="s">
        <v>27087</v>
      </c>
      <c r="B7202" s="5" t="s">
        <v>27088</v>
      </c>
      <c r="C7202" s="5" t="s">
        <v>27089</v>
      </c>
      <c r="D7202" s="5" t="s">
        <v>27090</v>
      </c>
      <c r="E7202" s="6">
        <v>45563</v>
      </c>
      <c r="F7202" s="5" t="s">
        <v>15</v>
      </c>
      <c r="G7202" s="5">
        <v>4</v>
      </c>
      <c r="H7202" s="5">
        <v>0</v>
      </c>
      <c r="I7202" s="5">
        <v>3200</v>
      </c>
      <c r="J7202" s="5" t="s">
        <v>33</v>
      </c>
      <c r="K7202" s="5" t="s">
        <v>17</v>
      </c>
    </row>
    <row r="7203" spans="1:11">
      <c r="A7203" s="5" t="s">
        <v>27091</v>
      </c>
      <c r="B7203" s="5" t="s">
        <v>9085</v>
      </c>
      <c r="C7203" s="5" t="s">
        <v>27092</v>
      </c>
      <c r="D7203" s="5" t="s">
        <v>27093</v>
      </c>
      <c r="E7203" s="6">
        <v>45605</v>
      </c>
      <c r="F7203" s="5" t="s">
        <v>42</v>
      </c>
      <c r="G7203" s="5">
        <v>3</v>
      </c>
      <c r="H7203" s="5">
        <v>5</v>
      </c>
      <c r="I7203" s="5">
        <v>570</v>
      </c>
      <c r="J7203" s="5" t="s">
        <v>23</v>
      </c>
      <c r="K7203" s="5" t="s">
        <v>17</v>
      </c>
    </row>
    <row r="7204" spans="1:11">
      <c r="A7204" s="5" t="s">
        <v>27094</v>
      </c>
      <c r="B7204" s="5" t="s">
        <v>27095</v>
      </c>
      <c r="C7204" s="5" t="s">
        <v>27096</v>
      </c>
      <c r="D7204" s="5" t="s">
        <v>3207</v>
      </c>
      <c r="E7204" s="6">
        <v>45459</v>
      </c>
      <c r="F7204" s="5" t="s">
        <v>28</v>
      </c>
      <c r="G7204" s="5">
        <v>4</v>
      </c>
      <c r="H7204" s="5">
        <v>15</v>
      </c>
      <c r="I7204" s="5">
        <v>1020</v>
      </c>
      <c r="J7204" s="5" t="s">
        <v>23</v>
      </c>
      <c r="K7204" s="5" t="s">
        <v>17</v>
      </c>
    </row>
    <row r="7205" spans="1:11">
      <c r="A7205" s="5" t="s">
        <v>27097</v>
      </c>
      <c r="B7205" s="5" t="s">
        <v>27098</v>
      </c>
      <c r="C7205" s="5" t="s">
        <v>27099</v>
      </c>
      <c r="D7205" s="5" t="s">
        <v>27100</v>
      </c>
      <c r="E7205" s="6">
        <v>45711</v>
      </c>
      <c r="F7205" s="5" t="s">
        <v>83</v>
      </c>
      <c r="G7205" s="5">
        <v>1</v>
      </c>
      <c r="H7205" s="5">
        <v>0</v>
      </c>
      <c r="I7205" s="5">
        <v>150</v>
      </c>
      <c r="J7205" s="5" t="s">
        <v>23</v>
      </c>
      <c r="K7205" s="5" t="s">
        <v>17</v>
      </c>
    </row>
    <row r="7206" spans="1:11">
      <c r="A7206" s="5" t="s">
        <v>27101</v>
      </c>
      <c r="B7206" s="5" t="s">
        <v>27102</v>
      </c>
      <c r="C7206" s="5" t="s">
        <v>27103</v>
      </c>
      <c r="D7206" s="5" t="s">
        <v>26651</v>
      </c>
      <c r="E7206" s="6">
        <v>45569</v>
      </c>
      <c r="F7206" s="5" t="s">
        <v>47</v>
      </c>
      <c r="G7206" s="5">
        <v>2</v>
      </c>
      <c r="H7206" s="5">
        <v>5</v>
      </c>
      <c r="I7206" s="5">
        <v>2280</v>
      </c>
      <c r="J7206" s="5" t="s">
        <v>84</v>
      </c>
      <c r="K7206" s="5" t="s">
        <v>17</v>
      </c>
    </row>
    <row r="7207" spans="1:11">
      <c r="A7207" s="5" t="s">
        <v>27104</v>
      </c>
      <c r="B7207" s="5" t="s">
        <v>27105</v>
      </c>
      <c r="C7207" s="5" t="s">
        <v>27106</v>
      </c>
      <c r="D7207" s="5" t="s">
        <v>27107</v>
      </c>
      <c r="E7207" s="6">
        <v>45588</v>
      </c>
      <c r="F7207" s="5" t="s">
        <v>15</v>
      </c>
      <c r="G7207" s="5">
        <v>1</v>
      </c>
      <c r="H7207" s="5">
        <v>5</v>
      </c>
      <c r="I7207" s="5">
        <v>760</v>
      </c>
      <c r="J7207" s="5" t="s">
        <v>90</v>
      </c>
      <c r="K7207" s="5" t="s">
        <v>17</v>
      </c>
    </row>
    <row r="7208" spans="1:11">
      <c r="A7208" s="5" t="s">
        <v>27108</v>
      </c>
      <c r="B7208" s="5" t="s">
        <v>27109</v>
      </c>
      <c r="C7208" s="5" t="s">
        <v>27110</v>
      </c>
      <c r="D7208" s="5" t="s">
        <v>27111</v>
      </c>
      <c r="E7208" s="6">
        <v>45409</v>
      </c>
      <c r="F7208" s="5" t="s">
        <v>15</v>
      </c>
      <c r="G7208" s="5">
        <v>1</v>
      </c>
      <c r="H7208" s="5">
        <v>0</v>
      </c>
      <c r="I7208" s="5">
        <v>800</v>
      </c>
      <c r="J7208" s="5" t="s">
        <v>16</v>
      </c>
      <c r="K7208" s="5" t="s">
        <v>78</v>
      </c>
    </row>
    <row r="7209" spans="1:11">
      <c r="A7209" s="5" t="s">
        <v>27112</v>
      </c>
      <c r="B7209" s="5" t="s">
        <v>27113</v>
      </c>
      <c r="C7209" s="5" t="s">
        <v>27114</v>
      </c>
      <c r="D7209" s="5" t="s">
        <v>27115</v>
      </c>
      <c r="E7209" s="6">
        <v>45456</v>
      </c>
      <c r="F7209" s="5" t="s">
        <v>42</v>
      </c>
      <c r="G7209" s="5">
        <v>4</v>
      </c>
      <c r="H7209" s="5">
        <v>0</v>
      </c>
      <c r="I7209" s="5">
        <v>800</v>
      </c>
      <c r="J7209" s="5" t="s">
        <v>33</v>
      </c>
      <c r="K7209" s="5" t="s">
        <v>17</v>
      </c>
    </row>
    <row r="7210" spans="1:11">
      <c r="A7210" s="5" t="s">
        <v>27116</v>
      </c>
      <c r="B7210" s="5" t="s">
        <v>11997</v>
      </c>
      <c r="C7210" s="5" t="s">
        <v>27117</v>
      </c>
      <c r="D7210" s="5" t="s">
        <v>27118</v>
      </c>
      <c r="E7210" s="6">
        <v>45663</v>
      </c>
      <c r="F7210" s="5" t="s">
        <v>42</v>
      </c>
      <c r="G7210" s="5">
        <v>3</v>
      </c>
      <c r="H7210" s="5">
        <v>0</v>
      </c>
      <c r="I7210" s="5">
        <v>600</v>
      </c>
      <c r="J7210" s="5" t="s">
        <v>84</v>
      </c>
      <c r="K7210" s="5" t="s">
        <v>17</v>
      </c>
    </row>
    <row r="7211" spans="1:11">
      <c r="A7211" s="5" t="s">
        <v>27119</v>
      </c>
      <c r="B7211" s="5" t="s">
        <v>27120</v>
      </c>
      <c r="C7211" s="5" t="s">
        <v>27121</v>
      </c>
      <c r="D7211" s="5" t="s">
        <v>27122</v>
      </c>
      <c r="E7211" s="6">
        <v>45572</v>
      </c>
      <c r="F7211" s="5" t="s">
        <v>42</v>
      </c>
      <c r="G7211" s="5">
        <v>2</v>
      </c>
      <c r="H7211" s="5">
        <v>15</v>
      </c>
      <c r="I7211" s="5">
        <v>340</v>
      </c>
      <c r="J7211" s="5" t="s">
        <v>84</v>
      </c>
      <c r="K7211" s="5" t="s">
        <v>17</v>
      </c>
    </row>
    <row r="7212" spans="1:11">
      <c r="A7212" s="5" t="s">
        <v>27123</v>
      </c>
      <c r="B7212" s="5" t="s">
        <v>27124</v>
      </c>
      <c r="C7212" s="5" t="s">
        <v>20967</v>
      </c>
      <c r="D7212" s="5" t="s">
        <v>13659</v>
      </c>
      <c r="E7212" s="6">
        <v>45412</v>
      </c>
      <c r="F7212" s="5" t="s">
        <v>83</v>
      </c>
      <c r="G7212" s="5">
        <v>3</v>
      </c>
      <c r="H7212" s="5">
        <v>10</v>
      </c>
      <c r="I7212" s="5">
        <v>405</v>
      </c>
      <c r="J7212" s="5" t="s">
        <v>90</v>
      </c>
      <c r="K7212" s="5" t="s">
        <v>17</v>
      </c>
    </row>
    <row r="7213" spans="1:11">
      <c r="A7213" s="5" t="s">
        <v>27125</v>
      </c>
      <c r="B7213" s="5" t="s">
        <v>27126</v>
      </c>
      <c r="C7213" s="5" t="s">
        <v>23062</v>
      </c>
      <c r="D7213" s="5" t="s">
        <v>27127</v>
      </c>
      <c r="E7213" s="6">
        <v>45667</v>
      </c>
      <c r="F7213" s="5" t="s">
        <v>83</v>
      </c>
      <c r="G7213" s="5">
        <v>2</v>
      </c>
      <c r="H7213" s="5">
        <v>10</v>
      </c>
      <c r="I7213" s="5">
        <v>270</v>
      </c>
      <c r="J7213" s="5" t="s">
        <v>16</v>
      </c>
      <c r="K7213" s="5" t="s">
        <v>17</v>
      </c>
    </row>
    <row r="7214" spans="1:11">
      <c r="A7214" s="5" t="s">
        <v>27128</v>
      </c>
      <c r="B7214" s="5" t="s">
        <v>27129</v>
      </c>
      <c r="C7214" s="5" t="s">
        <v>27130</v>
      </c>
      <c r="D7214" s="5" t="s">
        <v>4852</v>
      </c>
      <c r="E7214" s="6">
        <v>45569</v>
      </c>
      <c r="F7214" s="5" t="s">
        <v>22</v>
      </c>
      <c r="G7214" s="5">
        <v>4</v>
      </c>
      <c r="H7214" s="5">
        <v>5</v>
      </c>
      <c r="I7214" s="5">
        <v>380</v>
      </c>
      <c r="J7214" s="5" t="s">
        <v>90</v>
      </c>
      <c r="K7214" s="5" t="s">
        <v>17</v>
      </c>
    </row>
    <row r="7215" spans="1:11">
      <c r="A7215" s="5" t="s">
        <v>27131</v>
      </c>
      <c r="B7215" s="5" t="s">
        <v>27132</v>
      </c>
      <c r="C7215" s="5" t="s">
        <v>27133</v>
      </c>
      <c r="D7215" s="5" t="s">
        <v>27134</v>
      </c>
      <c r="E7215" s="6">
        <v>45562</v>
      </c>
      <c r="F7215" s="5" t="s">
        <v>83</v>
      </c>
      <c r="G7215" s="5">
        <v>2</v>
      </c>
      <c r="H7215" s="5">
        <v>0</v>
      </c>
      <c r="I7215" s="5">
        <v>300</v>
      </c>
      <c r="J7215" s="5" t="s">
        <v>84</v>
      </c>
      <c r="K7215" s="5" t="s">
        <v>17</v>
      </c>
    </row>
    <row r="7216" spans="1:11">
      <c r="A7216" s="5" t="s">
        <v>27135</v>
      </c>
      <c r="B7216" s="5" t="s">
        <v>27136</v>
      </c>
      <c r="C7216" s="5" t="s">
        <v>27137</v>
      </c>
      <c r="D7216" s="5" t="s">
        <v>27138</v>
      </c>
      <c r="E7216" s="6">
        <v>45633</v>
      </c>
      <c r="F7216" s="5" t="s">
        <v>22</v>
      </c>
      <c r="G7216" s="5">
        <v>2</v>
      </c>
      <c r="H7216" s="5">
        <v>0</v>
      </c>
      <c r="I7216" s="5">
        <v>200</v>
      </c>
      <c r="J7216" s="5" t="s">
        <v>84</v>
      </c>
      <c r="K7216" s="5" t="s">
        <v>17</v>
      </c>
    </row>
    <row r="7217" spans="1:11">
      <c r="A7217" s="5" t="s">
        <v>27139</v>
      </c>
      <c r="B7217" s="5" t="s">
        <v>27140</v>
      </c>
      <c r="C7217" s="5" t="s">
        <v>27141</v>
      </c>
      <c r="D7217" s="5" t="s">
        <v>27142</v>
      </c>
      <c r="E7217" s="6">
        <v>45559</v>
      </c>
      <c r="F7217" s="5" t="s">
        <v>15</v>
      </c>
      <c r="G7217" s="5">
        <v>4</v>
      </c>
      <c r="H7217" s="5">
        <v>5</v>
      </c>
      <c r="I7217" s="5">
        <v>3040</v>
      </c>
      <c r="J7217" s="5" t="s">
        <v>23</v>
      </c>
      <c r="K7217" s="5" t="s">
        <v>17</v>
      </c>
    </row>
    <row r="7218" spans="1:11">
      <c r="A7218" s="5" t="s">
        <v>27143</v>
      </c>
      <c r="B7218" s="5" t="s">
        <v>27144</v>
      </c>
      <c r="C7218" s="5" t="s">
        <v>27145</v>
      </c>
      <c r="D7218" s="5" t="s">
        <v>9162</v>
      </c>
      <c r="E7218" s="6">
        <v>45603</v>
      </c>
      <c r="F7218" s="5" t="s">
        <v>22</v>
      </c>
      <c r="G7218" s="5">
        <v>1</v>
      </c>
      <c r="H7218" s="5">
        <v>5</v>
      </c>
      <c r="I7218" s="5">
        <v>95</v>
      </c>
      <c r="J7218" s="5" t="s">
        <v>84</v>
      </c>
      <c r="K7218" s="5" t="s">
        <v>17</v>
      </c>
    </row>
    <row r="7219" spans="1:11">
      <c r="A7219" s="5" t="s">
        <v>27146</v>
      </c>
      <c r="B7219" s="5" t="s">
        <v>27147</v>
      </c>
      <c r="C7219" s="5" t="s">
        <v>22806</v>
      </c>
      <c r="D7219" s="5" t="s">
        <v>27148</v>
      </c>
      <c r="E7219" s="6">
        <v>45556</v>
      </c>
      <c r="F7219" s="5" t="s">
        <v>28</v>
      </c>
      <c r="G7219" s="5">
        <v>3</v>
      </c>
      <c r="H7219" s="5">
        <v>0</v>
      </c>
      <c r="I7219" s="5">
        <v>900</v>
      </c>
      <c r="J7219" s="5" t="s">
        <v>23</v>
      </c>
      <c r="K7219" s="5" t="s">
        <v>17</v>
      </c>
    </row>
    <row r="7220" spans="1:11">
      <c r="A7220" s="5" t="s">
        <v>27149</v>
      </c>
      <c r="B7220" s="5" t="s">
        <v>27150</v>
      </c>
      <c r="C7220" s="5" t="s">
        <v>27151</v>
      </c>
      <c r="D7220" s="5" t="s">
        <v>27152</v>
      </c>
      <c r="E7220" s="6">
        <v>45535</v>
      </c>
      <c r="F7220" s="5" t="s">
        <v>89</v>
      </c>
      <c r="G7220" s="5">
        <v>4</v>
      </c>
      <c r="H7220" s="5">
        <v>0</v>
      </c>
      <c r="I7220" s="5">
        <v>200</v>
      </c>
      <c r="J7220" s="5" t="s">
        <v>16</v>
      </c>
      <c r="K7220" s="5" t="s">
        <v>17</v>
      </c>
    </row>
    <row r="7221" spans="1:11">
      <c r="A7221" s="5" t="s">
        <v>27153</v>
      </c>
      <c r="B7221" s="5" t="s">
        <v>27154</v>
      </c>
      <c r="C7221" s="5" t="s">
        <v>27155</v>
      </c>
      <c r="D7221" s="5" t="s">
        <v>27156</v>
      </c>
      <c r="E7221" s="6">
        <v>45652</v>
      </c>
      <c r="F7221" s="5" t="s">
        <v>89</v>
      </c>
      <c r="G7221" s="5">
        <v>4</v>
      </c>
      <c r="H7221" s="5">
        <v>0</v>
      </c>
      <c r="I7221" s="5">
        <v>200</v>
      </c>
      <c r="J7221" s="5" t="s">
        <v>84</v>
      </c>
      <c r="K7221" s="5" t="s">
        <v>78</v>
      </c>
    </row>
    <row r="7222" spans="1:11">
      <c r="A7222" s="5" t="s">
        <v>27157</v>
      </c>
      <c r="B7222" s="5" t="s">
        <v>27158</v>
      </c>
      <c r="C7222" s="5" t="s">
        <v>27159</v>
      </c>
      <c r="D7222" s="5" t="s">
        <v>27160</v>
      </c>
      <c r="E7222" s="6">
        <v>45628</v>
      </c>
      <c r="F7222" s="5" t="s">
        <v>15</v>
      </c>
      <c r="G7222" s="5">
        <v>1</v>
      </c>
      <c r="H7222" s="5">
        <v>0</v>
      </c>
      <c r="I7222" s="5">
        <v>800</v>
      </c>
      <c r="J7222" s="5" t="s">
        <v>33</v>
      </c>
      <c r="K7222" s="5" t="s">
        <v>17</v>
      </c>
    </row>
    <row r="7223" spans="1:11">
      <c r="A7223" s="5" t="s">
        <v>27161</v>
      </c>
      <c r="B7223" s="5" t="s">
        <v>27162</v>
      </c>
      <c r="C7223" s="5" t="s">
        <v>27163</v>
      </c>
      <c r="D7223" s="5" t="s">
        <v>27164</v>
      </c>
      <c r="E7223" s="6">
        <v>45635</v>
      </c>
      <c r="F7223" s="5" t="s">
        <v>22</v>
      </c>
      <c r="G7223" s="5">
        <v>4</v>
      </c>
      <c r="H7223" s="5">
        <v>5</v>
      </c>
      <c r="I7223" s="5">
        <v>380</v>
      </c>
      <c r="J7223" s="5" t="s">
        <v>16</v>
      </c>
      <c r="K7223" s="5" t="s">
        <v>17</v>
      </c>
    </row>
    <row r="7224" spans="1:11">
      <c r="A7224" s="5" t="s">
        <v>27165</v>
      </c>
      <c r="B7224" s="5" t="s">
        <v>27166</v>
      </c>
      <c r="C7224" s="5" t="s">
        <v>27167</v>
      </c>
      <c r="D7224" s="5" t="s">
        <v>27168</v>
      </c>
      <c r="E7224" s="6">
        <v>45740</v>
      </c>
      <c r="F7224" s="5" t="s">
        <v>47</v>
      </c>
      <c r="G7224" s="5">
        <v>4</v>
      </c>
      <c r="H7224" s="5">
        <v>0</v>
      </c>
      <c r="I7224" s="5">
        <v>4800</v>
      </c>
      <c r="J7224" s="5" t="s">
        <v>33</v>
      </c>
      <c r="K7224" s="5" t="s">
        <v>17</v>
      </c>
    </row>
    <row r="7225" spans="1:11">
      <c r="A7225" s="5" t="s">
        <v>27169</v>
      </c>
      <c r="B7225" s="5" t="s">
        <v>27170</v>
      </c>
      <c r="C7225" s="5" t="s">
        <v>27171</v>
      </c>
      <c r="D7225" s="5" t="s">
        <v>27172</v>
      </c>
      <c r="E7225" s="6">
        <v>45694</v>
      </c>
      <c r="F7225" s="5" t="s">
        <v>47</v>
      </c>
      <c r="G7225" s="5">
        <v>4</v>
      </c>
      <c r="H7225" s="5">
        <v>0</v>
      </c>
      <c r="I7225" s="5">
        <v>4800</v>
      </c>
      <c r="J7225" s="5" t="s">
        <v>90</v>
      </c>
      <c r="K7225" s="5" t="s">
        <v>17</v>
      </c>
    </row>
    <row r="7226" spans="1:11">
      <c r="A7226" s="5" t="s">
        <v>27173</v>
      </c>
      <c r="B7226" s="5" t="s">
        <v>27174</v>
      </c>
      <c r="C7226" s="5" t="s">
        <v>27175</v>
      </c>
      <c r="D7226" s="5" t="s">
        <v>2023</v>
      </c>
      <c r="E7226" s="6">
        <v>45569</v>
      </c>
      <c r="F7226" s="5" t="s">
        <v>15</v>
      </c>
      <c r="G7226" s="5">
        <v>3</v>
      </c>
      <c r="H7226" s="5">
        <v>0</v>
      </c>
      <c r="I7226" s="5">
        <v>2400</v>
      </c>
      <c r="J7226" s="5" t="s">
        <v>23</v>
      </c>
      <c r="K7226" s="5" t="s">
        <v>17</v>
      </c>
    </row>
    <row r="7227" spans="1:11">
      <c r="A7227" s="5" t="s">
        <v>27176</v>
      </c>
      <c r="B7227" s="5" t="s">
        <v>27177</v>
      </c>
      <c r="C7227" s="5" t="s">
        <v>27178</v>
      </c>
      <c r="D7227" s="5" t="s">
        <v>27179</v>
      </c>
      <c r="E7227" s="6">
        <v>45615</v>
      </c>
      <c r="F7227" s="5" t="s">
        <v>47</v>
      </c>
      <c r="G7227" s="5">
        <v>2</v>
      </c>
      <c r="H7227" s="5">
        <v>15</v>
      </c>
      <c r="I7227" s="5">
        <v>2040</v>
      </c>
      <c r="J7227" s="5" t="s">
        <v>33</v>
      </c>
      <c r="K7227" s="5" t="s">
        <v>17</v>
      </c>
    </row>
    <row r="7228" spans="1:11">
      <c r="A7228" s="5" t="s">
        <v>27180</v>
      </c>
      <c r="B7228" s="5" t="s">
        <v>9211</v>
      </c>
      <c r="C7228" s="5" t="s">
        <v>27181</v>
      </c>
      <c r="D7228" s="5" t="s">
        <v>27182</v>
      </c>
      <c r="E7228" s="6">
        <v>45480</v>
      </c>
      <c r="F7228" s="5" t="s">
        <v>47</v>
      </c>
      <c r="G7228" s="5">
        <v>1</v>
      </c>
      <c r="H7228" s="5">
        <v>5</v>
      </c>
      <c r="I7228" s="5">
        <v>1140</v>
      </c>
      <c r="J7228" s="5" t="s">
        <v>16</v>
      </c>
      <c r="K7228" s="5" t="s">
        <v>17</v>
      </c>
    </row>
    <row r="7229" spans="1:11">
      <c r="A7229" s="5" t="s">
        <v>27183</v>
      </c>
      <c r="B7229" s="5" t="s">
        <v>27184</v>
      </c>
      <c r="C7229" s="5" t="s">
        <v>27185</v>
      </c>
      <c r="D7229" s="5" t="s">
        <v>27186</v>
      </c>
      <c r="E7229" s="6">
        <v>45647</v>
      </c>
      <c r="F7229" s="5" t="s">
        <v>89</v>
      </c>
      <c r="G7229" s="5">
        <v>3</v>
      </c>
      <c r="H7229" s="5">
        <v>5</v>
      </c>
      <c r="I7229" s="5">
        <v>142.5</v>
      </c>
      <c r="J7229" s="5" t="s">
        <v>84</v>
      </c>
      <c r="K7229" s="5" t="s">
        <v>78</v>
      </c>
    </row>
    <row r="7230" spans="1:11">
      <c r="A7230" s="5" t="s">
        <v>27187</v>
      </c>
      <c r="B7230" s="5" t="s">
        <v>27188</v>
      </c>
      <c r="C7230" s="5" t="s">
        <v>27189</v>
      </c>
      <c r="D7230" s="5" t="s">
        <v>25540</v>
      </c>
      <c r="E7230" s="6">
        <v>45541</v>
      </c>
      <c r="F7230" s="5" t="s">
        <v>22</v>
      </c>
      <c r="G7230" s="5">
        <v>1</v>
      </c>
      <c r="H7230" s="5">
        <v>5</v>
      </c>
      <c r="I7230" s="5">
        <v>95</v>
      </c>
      <c r="J7230" s="5" t="s">
        <v>16</v>
      </c>
      <c r="K7230" s="5" t="s">
        <v>17</v>
      </c>
    </row>
    <row r="7231" spans="1:11">
      <c r="A7231" s="5" t="s">
        <v>27190</v>
      </c>
      <c r="B7231" s="5" t="s">
        <v>27191</v>
      </c>
      <c r="C7231" s="5" t="s">
        <v>27192</v>
      </c>
      <c r="D7231" s="5" t="s">
        <v>14632</v>
      </c>
      <c r="E7231" s="6">
        <v>45475</v>
      </c>
      <c r="F7231" s="5" t="s">
        <v>89</v>
      </c>
      <c r="G7231" s="5">
        <v>3</v>
      </c>
      <c r="H7231" s="5">
        <v>10</v>
      </c>
      <c r="I7231" s="5">
        <v>135</v>
      </c>
      <c r="J7231" s="5" t="s">
        <v>16</v>
      </c>
      <c r="K7231" s="5" t="s">
        <v>17</v>
      </c>
    </row>
    <row r="7232" spans="1:11">
      <c r="A7232" s="5" t="s">
        <v>27193</v>
      </c>
      <c r="B7232" s="5" t="s">
        <v>27194</v>
      </c>
      <c r="C7232" s="5" t="s">
        <v>27195</v>
      </c>
      <c r="D7232" s="5" t="s">
        <v>18646</v>
      </c>
      <c r="E7232" s="6">
        <v>45425</v>
      </c>
      <c r="F7232" s="5" t="s">
        <v>83</v>
      </c>
      <c r="G7232" s="5">
        <v>2</v>
      </c>
      <c r="H7232" s="5">
        <v>0</v>
      </c>
      <c r="I7232" s="5">
        <v>300</v>
      </c>
      <c r="J7232" s="5" t="s">
        <v>23</v>
      </c>
      <c r="K7232" s="5" t="s">
        <v>78</v>
      </c>
    </row>
    <row r="7233" spans="1:11">
      <c r="A7233" s="5" t="s">
        <v>27196</v>
      </c>
      <c r="B7233" s="5" t="s">
        <v>27197</v>
      </c>
      <c r="C7233" s="5" t="s">
        <v>27198</v>
      </c>
      <c r="D7233" s="5" t="s">
        <v>27199</v>
      </c>
      <c r="E7233" s="6">
        <v>45748</v>
      </c>
      <c r="F7233" s="5" t="s">
        <v>73</v>
      </c>
      <c r="G7233" s="5">
        <v>2</v>
      </c>
      <c r="H7233" s="5">
        <v>0</v>
      </c>
      <c r="I7233" s="5">
        <v>240</v>
      </c>
      <c r="J7233" s="5" t="s">
        <v>23</v>
      </c>
      <c r="K7233" s="5" t="s">
        <v>17</v>
      </c>
    </row>
    <row r="7234" spans="1:11">
      <c r="A7234" s="5" t="s">
        <v>27200</v>
      </c>
      <c r="B7234" s="5" t="s">
        <v>27201</v>
      </c>
      <c r="C7234" s="5" t="s">
        <v>27202</v>
      </c>
      <c r="D7234" s="5" t="s">
        <v>27203</v>
      </c>
      <c r="E7234" s="6">
        <v>45453</v>
      </c>
      <c r="F7234" s="5" t="s">
        <v>56</v>
      </c>
      <c r="G7234" s="5">
        <v>2</v>
      </c>
      <c r="H7234" s="5">
        <v>0</v>
      </c>
      <c r="I7234" s="5">
        <v>180</v>
      </c>
      <c r="J7234" s="5" t="s">
        <v>23</v>
      </c>
      <c r="K7234" s="5" t="s">
        <v>17</v>
      </c>
    </row>
    <row r="7235" spans="1:11">
      <c r="A7235" s="5" t="s">
        <v>27204</v>
      </c>
      <c r="B7235" s="5" t="s">
        <v>27205</v>
      </c>
      <c r="C7235" s="5" t="s">
        <v>27206</v>
      </c>
      <c r="D7235" s="5" t="s">
        <v>27207</v>
      </c>
      <c r="E7235" s="6">
        <v>45613</v>
      </c>
      <c r="F7235" s="5" t="s">
        <v>89</v>
      </c>
      <c r="G7235" s="5">
        <v>1</v>
      </c>
      <c r="H7235" s="5">
        <v>10</v>
      </c>
      <c r="I7235" s="5">
        <v>45</v>
      </c>
      <c r="J7235" s="5" t="s">
        <v>16</v>
      </c>
      <c r="K7235" s="5" t="s">
        <v>17</v>
      </c>
    </row>
    <row r="7236" spans="1:11">
      <c r="A7236" s="5" t="s">
        <v>27208</v>
      </c>
      <c r="B7236" s="5" t="s">
        <v>27209</v>
      </c>
      <c r="C7236" s="5" t="s">
        <v>27210</v>
      </c>
      <c r="D7236" s="5" t="s">
        <v>27211</v>
      </c>
      <c r="E7236" s="6">
        <v>45416</v>
      </c>
      <c r="F7236" s="5" t="s">
        <v>83</v>
      </c>
      <c r="G7236" s="5">
        <v>3</v>
      </c>
      <c r="H7236" s="5">
        <v>10</v>
      </c>
      <c r="I7236" s="5">
        <v>405</v>
      </c>
      <c r="J7236" s="5" t="s">
        <v>33</v>
      </c>
      <c r="K7236" s="5" t="s">
        <v>17</v>
      </c>
    </row>
    <row r="7237" spans="1:11">
      <c r="A7237" s="5" t="s">
        <v>27212</v>
      </c>
      <c r="B7237" s="5" t="s">
        <v>27213</v>
      </c>
      <c r="C7237" s="5" t="s">
        <v>27214</v>
      </c>
      <c r="D7237" s="5" t="s">
        <v>27215</v>
      </c>
      <c r="E7237" s="6">
        <v>45613</v>
      </c>
      <c r="F7237" s="5" t="s">
        <v>89</v>
      </c>
      <c r="G7237" s="5">
        <v>3</v>
      </c>
      <c r="H7237" s="5">
        <v>0</v>
      </c>
      <c r="I7237" s="5">
        <v>150</v>
      </c>
      <c r="J7237" s="5" t="s">
        <v>33</v>
      </c>
      <c r="K7237" s="5" t="s">
        <v>17</v>
      </c>
    </row>
    <row r="7238" spans="1:11">
      <c r="A7238" s="5" t="s">
        <v>27216</v>
      </c>
      <c r="B7238" s="5" t="s">
        <v>27217</v>
      </c>
      <c r="C7238" s="5" t="s">
        <v>27218</v>
      </c>
      <c r="D7238" s="5" t="s">
        <v>27219</v>
      </c>
      <c r="E7238" s="6">
        <v>45747</v>
      </c>
      <c r="F7238" s="5" t="s">
        <v>83</v>
      </c>
      <c r="G7238" s="5">
        <v>4</v>
      </c>
      <c r="H7238" s="5">
        <v>15</v>
      </c>
      <c r="I7238" s="5">
        <v>510</v>
      </c>
      <c r="J7238" s="5" t="s">
        <v>84</v>
      </c>
      <c r="K7238" s="5" t="s">
        <v>17</v>
      </c>
    </row>
    <row r="7239" spans="1:11">
      <c r="A7239" s="5" t="s">
        <v>27220</v>
      </c>
      <c r="B7239" s="5" t="s">
        <v>27221</v>
      </c>
      <c r="C7239" s="5" t="s">
        <v>27222</v>
      </c>
      <c r="D7239" s="5" t="s">
        <v>4262</v>
      </c>
      <c r="E7239" s="6">
        <v>45490</v>
      </c>
      <c r="F7239" s="5" t="s">
        <v>83</v>
      </c>
      <c r="G7239" s="5">
        <v>4</v>
      </c>
      <c r="H7239" s="5">
        <v>0</v>
      </c>
      <c r="I7239" s="5">
        <v>600</v>
      </c>
      <c r="J7239" s="5" t="s">
        <v>33</v>
      </c>
      <c r="K7239" s="5" t="s">
        <v>17</v>
      </c>
    </row>
    <row r="7240" spans="1:11">
      <c r="A7240" s="5" t="s">
        <v>27223</v>
      </c>
      <c r="B7240" s="5" t="s">
        <v>27224</v>
      </c>
      <c r="C7240" s="5" t="s">
        <v>27225</v>
      </c>
      <c r="D7240" s="5" t="s">
        <v>27226</v>
      </c>
      <c r="E7240" s="6">
        <v>45726</v>
      </c>
      <c r="F7240" s="5" t="s">
        <v>83</v>
      </c>
      <c r="G7240" s="5">
        <v>4</v>
      </c>
      <c r="H7240" s="5">
        <v>0</v>
      </c>
      <c r="I7240" s="5">
        <v>600</v>
      </c>
      <c r="J7240" s="5" t="s">
        <v>84</v>
      </c>
      <c r="K7240" s="5" t="s">
        <v>17</v>
      </c>
    </row>
    <row r="7241" spans="1:11">
      <c r="A7241" s="5" t="s">
        <v>27227</v>
      </c>
      <c r="B7241" s="5" t="s">
        <v>27228</v>
      </c>
      <c r="C7241" s="5" t="s">
        <v>27229</v>
      </c>
      <c r="D7241" s="5" t="s">
        <v>27230</v>
      </c>
      <c r="E7241" s="6">
        <v>45702</v>
      </c>
      <c r="F7241" s="5" t="s">
        <v>47</v>
      </c>
      <c r="G7241" s="5">
        <v>4</v>
      </c>
      <c r="H7241" s="5">
        <v>0</v>
      </c>
      <c r="I7241" s="5">
        <v>4800</v>
      </c>
      <c r="J7241" s="5" t="s">
        <v>33</v>
      </c>
      <c r="K7241" s="5" t="s">
        <v>17</v>
      </c>
    </row>
    <row r="7242" spans="1:11">
      <c r="A7242" s="5" t="s">
        <v>27231</v>
      </c>
      <c r="B7242" s="5" t="s">
        <v>27232</v>
      </c>
      <c r="C7242" s="5" t="s">
        <v>27233</v>
      </c>
      <c r="D7242" s="5" t="s">
        <v>27234</v>
      </c>
      <c r="E7242" s="6">
        <v>45749</v>
      </c>
      <c r="F7242" s="5" t="s">
        <v>47</v>
      </c>
      <c r="G7242" s="5">
        <v>3</v>
      </c>
      <c r="H7242" s="5">
        <v>0</v>
      </c>
      <c r="I7242" s="5">
        <v>3600</v>
      </c>
      <c r="J7242" s="5" t="s">
        <v>33</v>
      </c>
      <c r="K7242" s="5" t="s">
        <v>17</v>
      </c>
    </row>
    <row r="7243" spans="1:11">
      <c r="A7243" s="5" t="s">
        <v>27235</v>
      </c>
      <c r="B7243" s="5" t="s">
        <v>27236</v>
      </c>
      <c r="C7243" s="5" t="s">
        <v>27237</v>
      </c>
      <c r="D7243" s="5" t="s">
        <v>18984</v>
      </c>
      <c r="E7243" s="6">
        <v>45637</v>
      </c>
      <c r="F7243" s="5" t="s">
        <v>15</v>
      </c>
      <c r="G7243" s="5">
        <v>4</v>
      </c>
      <c r="H7243" s="5">
        <v>0</v>
      </c>
      <c r="I7243" s="5">
        <v>3200</v>
      </c>
      <c r="J7243" s="5" t="s">
        <v>90</v>
      </c>
      <c r="K7243" s="5" t="s">
        <v>17</v>
      </c>
    </row>
    <row r="7244" spans="1:11">
      <c r="A7244" s="5" t="s">
        <v>27238</v>
      </c>
      <c r="B7244" s="5" t="s">
        <v>27239</v>
      </c>
      <c r="C7244" s="5" t="s">
        <v>27240</v>
      </c>
      <c r="D7244" s="5" t="s">
        <v>27241</v>
      </c>
      <c r="E7244" s="6">
        <v>45711</v>
      </c>
      <c r="F7244" s="5" t="s">
        <v>22</v>
      </c>
      <c r="G7244" s="5">
        <v>4</v>
      </c>
      <c r="H7244" s="5">
        <v>0</v>
      </c>
      <c r="I7244" s="5">
        <v>400</v>
      </c>
      <c r="J7244" s="5" t="s">
        <v>16</v>
      </c>
      <c r="K7244" s="5" t="s">
        <v>17</v>
      </c>
    </row>
    <row r="7245" spans="1:11">
      <c r="A7245" s="5" t="s">
        <v>27242</v>
      </c>
      <c r="B7245" s="5" t="s">
        <v>27243</v>
      </c>
      <c r="C7245" s="5" t="s">
        <v>27244</v>
      </c>
      <c r="D7245" s="5" t="s">
        <v>2189</v>
      </c>
      <c r="E7245" s="6">
        <v>45513</v>
      </c>
      <c r="F7245" s="5" t="s">
        <v>89</v>
      </c>
      <c r="G7245" s="5">
        <v>1</v>
      </c>
      <c r="H7245" s="5">
        <v>0</v>
      </c>
      <c r="I7245" s="5">
        <v>50</v>
      </c>
      <c r="J7245" s="5" t="s">
        <v>23</v>
      </c>
      <c r="K7245" s="5" t="s">
        <v>17</v>
      </c>
    </row>
    <row r="7246" spans="1:11">
      <c r="A7246" s="5" t="s">
        <v>27245</v>
      </c>
      <c r="B7246" s="5" t="s">
        <v>27246</v>
      </c>
      <c r="C7246" s="5" t="s">
        <v>27247</v>
      </c>
      <c r="D7246" s="5" t="s">
        <v>27248</v>
      </c>
      <c r="E7246" s="6">
        <v>45549</v>
      </c>
      <c r="F7246" s="5" t="s">
        <v>56</v>
      </c>
      <c r="G7246" s="5">
        <v>1</v>
      </c>
      <c r="H7246" s="5">
        <v>10</v>
      </c>
      <c r="I7246" s="5">
        <v>81</v>
      </c>
      <c r="J7246" s="5" t="s">
        <v>23</v>
      </c>
      <c r="K7246" s="5" t="s">
        <v>17</v>
      </c>
    </row>
    <row r="7247" spans="1:11">
      <c r="A7247" s="5" t="s">
        <v>27249</v>
      </c>
      <c r="B7247" s="5" t="s">
        <v>27250</v>
      </c>
      <c r="C7247" s="5" t="s">
        <v>27251</v>
      </c>
      <c r="D7247" s="5" t="s">
        <v>306</v>
      </c>
      <c r="E7247" s="6">
        <v>45585</v>
      </c>
      <c r="F7247" s="5" t="s">
        <v>15</v>
      </c>
      <c r="G7247" s="5">
        <v>2</v>
      </c>
      <c r="H7247" s="5">
        <v>0</v>
      </c>
      <c r="I7247" s="5">
        <v>1600</v>
      </c>
      <c r="J7247" s="5" t="s">
        <v>84</v>
      </c>
      <c r="K7247" s="5" t="s">
        <v>17</v>
      </c>
    </row>
    <row r="7248" spans="1:11">
      <c r="A7248" s="5" t="s">
        <v>27252</v>
      </c>
      <c r="B7248" s="5" t="s">
        <v>27253</v>
      </c>
      <c r="C7248" s="5" t="s">
        <v>27254</v>
      </c>
      <c r="D7248" s="5" t="s">
        <v>24049</v>
      </c>
      <c r="E7248" s="6">
        <v>45404</v>
      </c>
      <c r="F7248" s="5" t="s">
        <v>28</v>
      </c>
      <c r="G7248" s="5">
        <v>4</v>
      </c>
      <c r="H7248" s="5">
        <v>10</v>
      </c>
      <c r="I7248" s="5">
        <v>1080</v>
      </c>
      <c r="J7248" s="5" t="s">
        <v>33</v>
      </c>
      <c r="K7248" s="5" t="s">
        <v>17</v>
      </c>
    </row>
    <row r="7249" spans="1:11">
      <c r="A7249" s="5" t="s">
        <v>27255</v>
      </c>
      <c r="B7249" s="5" t="s">
        <v>3906</v>
      </c>
      <c r="C7249" s="5" t="s">
        <v>27256</v>
      </c>
      <c r="D7249" s="5" t="s">
        <v>27257</v>
      </c>
      <c r="E7249" s="6">
        <v>45635</v>
      </c>
      <c r="F7249" s="5" t="s">
        <v>83</v>
      </c>
      <c r="G7249" s="5">
        <v>3</v>
      </c>
      <c r="H7249" s="5">
        <v>5</v>
      </c>
      <c r="I7249" s="5">
        <v>427.5</v>
      </c>
      <c r="J7249" s="5" t="s">
        <v>33</v>
      </c>
      <c r="K7249" s="5" t="s">
        <v>17</v>
      </c>
    </row>
    <row r="7250" spans="1:11">
      <c r="A7250" s="5" t="s">
        <v>27258</v>
      </c>
      <c r="B7250" s="5" t="s">
        <v>27259</v>
      </c>
      <c r="C7250" s="5" t="s">
        <v>27260</v>
      </c>
      <c r="D7250" s="5" t="s">
        <v>27261</v>
      </c>
      <c r="E7250" s="6">
        <v>45683</v>
      </c>
      <c r="F7250" s="5" t="s">
        <v>89</v>
      </c>
      <c r="G7250" s="5">
        <v>2</v>
      </c>
      <c r="H7250" s="5">
        <v>0</v>
      </c>
      <c r="I7250" s="5">
        <v>100</v>
      </c>
      <c r="J7250" s="5" t="s">
        <v>84</v>
      </c>
      <c r="K7250" s="5" t="s">
        <v>17</v>
      </c>
    </row>
    <row r="7251" spans="1:11">
      <c r="A7251" s="5" t="s">
        <v>27262</v>
      </c>
      <c r="B7251" s="5" t="s">
        <v>27263</v>
      </c>
      <c r="C7251" s="5" t="s">
        <v>27264</v>
      </c>
      <c r="D7251" s="5" t="s">
        <v>14972</v>
      </c>
      <c r="E7251" s="6">
        <v>45629</v>
      </c>
      <c r="F7251" s="5" t="s">
        <v>56</v>
      </c>
      <c r="G7251" s="5">
        <v>4</v>
      </c>
      <c r="H7251" s="5">
        <v>5</v>
      </c>
      <c r="I7251" s="5">
        <v>342</v>
      </c>
      <c r="J7251" s="5" t="s">
        <v>84</v>
      </c>
      <c r="K7251" s="5" t="s">
        <v>17</v>
      </c>
    </row>
    <row r="7252" spans="1:11">
      <c r="A7252" s="5" t="s">
        <v>27265</v>
      </c>
      <c r="B7252" s="5" t="s">
        <v>27266</v>
      </c>
      <c r="C7252" s="5" t="s">
        <v>27267</v>
      </c>
      <c r="D7252" s="5" t="s">
        <v>27268</v>
      </c>
      <c r="E7252" s="6">
        <v>45535</v>
      </c>
      <c r="F7252" s="5" t="s">
        <v>73</v>
      </c>
      <c r="G7252" s="5">
        <v>4</v>
      </c>
      <c r="H7252" s="5">
        <v>0</v>
      </c>
      <c r="I7252" s="5">
        <v>480</v>
      </c>
      <c r="J7252" s="5" t="s">
        <v>16</v>
      </c>
      <c r="K7252" s="5" t="s">
        <v>17</v>
      </c>
    </row>
    <row r="7253" spans="1:11">
      <c r="A7253" s="5" t="s">
        <v>27269</v>
      </c>
      <c r="B7253" s="5" t="s">
        <v>27270</v>
      </c>
      <c r="C7253" s="5" t="s">
        <v>27271</v>
      </c>
      <c r="D7253" s="5" t="s">
        <v>12931</v>
      </c>
      <c r="E7253" s="6">
        <v>45650</v>
      </c>
      <c r="F7253" s="5" t="s">
        <v>56</v>
      </c>
      <c r="G7253" s="5">
        <v>1</v>
      </c>
      <c r="H7253" s="5">
        <v>0</v>
      </c>
      <c r="I7253" s="5">
        <v>90</v>
      </c>
      <c r="J7253" s="5" t="s">
        <v>16</v>
      </c>
      <c r="K7253" s="5" t="s">
        <v>17</v>
      </c>
    </row>
    <row r="7254" spans="1:11">
      <c r="A7254" s="5" t="s">
        <v>27272</v>
      </c>
      <c r="B7254" s="5" t="s">
        <v>27273</v>
      </c>
      <c r="C7254" s="5" t="s">
        <v>27274</v>
      </c>
      <c r="D7254" s="5" t="s">
        <v>27275</v>
      </c>
      <c r="E7254" s="6">
        <v>45411</v>
      </c>
      <c r="F7254" s="5" t="s">
        <v>89</v>
      </c>
      <c r="G7254" s="5">
        <v>4</v>
      </c>
      <c r="H7254" s="5">
        <v>5</v>
      </c>
      <c r="I7254" s="5">
        <v>190</v>
      </c>
      <c r="J7254" s="5" t="s">
        <v>23</v>
      </c>
      <c r="K7254" s="5" t="s">
        <v>17</v>
      </c>
    </row>
    <row r="7255" spans="1:11">
      <c r="A7255" s="5" t="s">
        <v>27276</v>
      </c>
      <c r="B7255" s="5" t="s">
        <v>27277</v>
      </c>
      <c r="C7255" s="5" t="s">
        <v>27278</v>
      </c>
      <c r="D7255" s="5" t="s">
        <v>27279</v>
      </c>
      <c r="E7255" s="6">
        <v>45708</v>
      </c>
      <c r="F7255" s="5" t="s">
        <v>89</v>
      </c>
      <c r="G7255" s="5">
        <v>2</v>
      </c>
      <c r="H7255" s="5">
        <v>0</v>
      </c>
      <c r="I7255" s="5">
        <v>100</v>
      </c>
      <c r="J7255" s="5" t="s">
        <v>23</v>
      </c>
      <c r="K7255" s="5" t="s">
        <v>17</v>
      </c>
    </row>
    <row r="7256" spans="1:11">
      <c r="A7256" s="5" t="s">
        <v>27280</v>
      </c>
      <c r="B7256" s="5" t="s">
        <v>27281</v>
      </c>
      <c r="C7256" s="5" t="s">
        <v>27282</v>
      </c>
      <c r="D7256" s="5" t="s">
        <v>27283</v>
      </c>
      <c r="E7256" s="6">
        <v>45614</v>
      </c>
      <c r="F7256" s="5" t="s">
        <v>28</v>
      </c>
      <c r="G7256" s="5">
        <v>3</v>
      </c>
      <c r="H7256" s="5">
        <v>0</v>
      </c>
      <c r="I7256" s="5">
        <v>900</v>
      </c>
      <c r="J7256" s="5" t="s">
        <v>84</v>
      </c>
      <c r="K7256" s="5" t="s">
        <v>17</v>
      </c>
    </row>
    <row r="7257" spans="1:11">
      <c r="A7257" s="5" t="s">
        <v>27284</v>
      </c>
      <c r="B7257" s="5" t="s">
        <v>27285</v>
      </c>
      <c r="C7257" s="5" t="s">
        <v>27286</v>
      </c>
      <c r="D7257" s="5" t="s">
        <v>27287</v>
      </c>
      <c r="E7257" s="6">
        <v>45601</v>
      </c>
      <c r="F7257" s="5" t="s">
        <v>28</v>
      </c>
      <c r="G7257" s="5">
        <v>4</v>
      </c>
      <c r="H7257" s="5">
        <v>0</v>
      </c>
      <c r="I7257" s="5">
        <v>1200</v>
      </c>
      <c r="J7257" s="5" t="s">
        <v>84</v>
      </c>
      <c r="K7257" s="5" t="s">
        <v>17</v>
      </c>
    </row>
    <row r="7258" spans="1:11">
      <c r="A7258" s="5" t="s">
        <v>27288</v>
      </c>
      <c r="B7258" s="5" t="s">
        <v>27289</v>
      </c>
      <c r="C7258" s="5" t="s">
        <v>27290</v>
      </c>
      <c r="D7258" s="5" t="s">
        <v>27291</v>
      </c>
      <c r="E7258" s="6">
        <v>45684</v>
      </c>
      <c r="F7258" s="5" t="s">
        <v>47</v>
      </c>
      <c r="G7258" s="5">
        <v>2</v>
      </c>
      <c r="H7258" s="5">
        <v>0</v>
      </c>
      <c r="I7258" s="5">
        <v>2400</v>
      </c>
      <c r="J7258" s="5" t="s">
        <v>90</v>
      </c>
      <c r="K7258" s="5" t="s">
        <v>17</v>
      </c>
    </row>
    <row r="7259" spans="1:11">
      <c r="A7259" s="5" t="s">
        <v>27292</v>
      </c>
      <c r="B7259" s="5" t="s">
        <v>27293</v>
      </c>
      <c r="C7259" s="5" t="s">
        <v>27294</v>
      </c>
      <c r="D7259" s="5" t="s">
        <v>27295</v>
      </c>
      <c r="E7259" s="6">
        <v>45565</v>
      </c>
      <c r="F7259" s="5" t="s">
        <v>47</v>
      </c>
      <c r="G7259" s="5">
        <v>1</v>
      </c>
      <c r="H7259" s="5">
        <v>0</v>
      </c>
      <c r="I7259" s="5">
        <v>1200</v>
      </c>
      <c r="J7259" s="5" t="s">
        <v>84</v>
      </c>
      <c r="K7259" s="5" t="s">
        <v>17</v>
      </c>
    </row>
    <row r="7260" spans="1:11">
      <c r="A7260" s="5" t="s">
        <v>27296</v>
      </c>
      <c r="B7260" s="5" t="s">
        <v>27297</v>
      </c>
      <c r="C7260" s="5" t="s">
        <v>27298</v>
      </c>
      <c r="D7260" s="5" t="s">
        <v>27299</v>
      </c>
      <c r="E7260" s="6">
        <v>45699</v>
      </c>
      <c r="F7260" s="5" t="s">
        <v>15</v>
      </c>
      <c r="G7260" s="5">
        <v>1</v>
      </c>
      <c r="H7260" s="5">
        <v>0</v>
      </c>
      <c r="I7260" s="5">
        <v>800</v>
      </c>
      <c r="J7260" s="5" t="s">
        <v>33</v>
      </c>
      <c r="K7260" s="5" t="s">
        <v>17</v>
      </c>
    </row>
    <row r="7261" spans="1:11">
      <c r="A7261" s="5" t="s">
        <v>27300</v>
      </c>
      <c r="B7261" s="5" t="s">
        <v>27301</v>
      </c>
      <c r="C7261" s="5" t="s">
        <v>27302</v>
      </c>
      <c r="D7261" s="5" t="s">
        <v>27303</v>
      </c>
      <c r="E7261" s="6">
        <v>45556</v>
      </c>
      <c r="F7261" s="5" t="s">
        <v>15</v>
      </c>
      <c r="G7261" s="5">
        <v>4</v>
      </c>
      <c r="H7261" s="5">
        <v>5</v>
      </c>
      <c r="I7261" s="5">
        <v>3040</v>
      </c>
      <c r="J7261" s="5" t="s">
        <v>90</v>
      </c>
      <c r="K7261" s="5" t="s">
        <v>17</v>
      </c>
    </row>
    <row r="7262" spans="1:11">
      <c r="A7262" s="5" t="s">
        <v>27304</v>
      </c>
      <c r="B7262" s="5" t="s">
        <v>27305</v>
      </c>
      <c r="C7262" s="5" t="s">
        <v>27306</v>
      </c>
      <c r="D7262" s="5" t="s">
        <v>27307</v>
      </c>
      <c r="E7262" s="6">
        <v>45644</v>
      </c>
      <c r="F7262" s="5" t="s">
        <v>56</v>
      </c>
      <c r="G7262" s="5">
        <v>4</v>
      </c>
      <c r="H7262" s="5">
        <v>0</v>
      </c>
      <c r="I7262" s="5">
        <v>360</v>
      </c>
      <c r="J7262" s="5" t="s">
        <v>33</v>
      </c>
      <c r="K7262" s="5" t="s">
        <v>78</v>
      </c>
    </row>
    <row r="7263" spans="1:11">
      <c r="A7263" s="5" t="s">
        <v>27308</v>
      </c>
      <c r="B7263" s="5" t="s">
        <v>27309</v>
      </c>
      <c r="C7263" s="5" t="s">
        <v>27310</v>
      </c>
      <c r="D7263" s="5" t="s">
        <v>27311</v>
      </c>
      <c r="E7263" s="6">
        <v>45468</v>
      </c>
      <c r="F7263" s="5" t="s">
        <v>56</v>
      </c>
      <c r="G7263" s="5">
        <v>2</v>
      </c>
      <c r="H7263" s="5">
        <v>0</v>
      </c>
      <c r="I7263" s="5">
        <v>180</v>
      </c>
      <c r="J7263" s="5" t="s">
        <v>33</v>
      </c>
      <c r="K7263" s="5" t="s">
        <v>17</v>
      </c>
    </row>
    <row r="7264" spans="1:11">
      <c r="A7264" s="5" t="s">
        <v>27312</v>
      </c>
      <c r="B7264" s="5" t="s">
        <v>27313</v>
      </c>
      <c r="C7264" s="5" t="s">
        <v>27314</v>
      </c>
      <c r="D7264" s="5" t="s">
        <v>11691</v>
      </c>
      <c r="E7264" s="6">
        <v>45726</v>
      </c>
      <c r="F7264" s="5" t="s">
        <v>42</v>
      </c>
      <c r="G7264" s="5">
        <v>4</v>
      </c>
      <c r="H7264" s="5">
        <v>0</v>
      </c>
      <c r="I7264" s="5">
        <v>800</v>
      </c>
      <c r="J7264" s="5" t="s">
        <v>33</v>
      </c>
      <c r="K7264" s="5" t="s">
        <v>17</v>
      </c>
    </row>
    <row r="7265" spans="1:11">
      <c r="A7265" s="5" t="s">
        <v>27315</v>
      </c>
      <c r="B7265" s="5" t="s">
        <v>27316</v>
      </c>
      <c r="C7265" s="5" t="s">
        <v>27317</v>
      </c>
      <c r="D7265" s="5" t="s">
        <v>11729</v>
      </c>
      <c r="E7265" s="6">
        <v>45579</v>
      </c>
      <c r="F7265" s="5" t="s">
        <v>28</v>
      </c>
      <c r="G7265" s="5">
        <v>3</v>
      </c>
      <c r="H7265" s="5">
        <v>0</v>
      </c>
      <c r="I7265" s="5">
        <v>900</v>
      </c>
      <c r="J7265" s="5" t="s">
        <v>90</v>
      </c>
      <c r="K7265" s="5" t="s">
        <v>17</v>
      </c>
    </row>
    <row r="7266" spans="1:11">
      <c r="A7266" s="5" t="s">
        <v>27318</v>
      </c>
      <c r="B7266" s="5" t="s">
        <v>27319</v>
      </c>
      <c r="C7266" s="5" t="s">
        <v>27320</v>
      </c>
      <c r="D7266" s="5" t="s">
        <v>3333</v>
      </c>
      <c r="E7266" s="6">
        <v>45584</v>
      </c>
      <c r="F7266" s="5" t="s">
        <v>89</v>
      </c>
      <c r="G7266" s="5">
        <v>2</v>
      </c>
      <c r="H7266" s="5">
        <v>5</v>
      </c>
      <c r="I7266" s="5">
        <v>95</v>
      </c>
      <c r="J7266" s="5" t="s">
        <v>23</v>
      </c>
      <c r="K7266" s="5" t="s">
        <v>17</v>
      </c>
    </row>
    <row r="7267" spans="1:11">
      <c r="A7267" s="5" t="s">
        <v>27321</v>
      </c>
      <c r="B7267" s="5" t="s">
        <v>27322</v>
      </c>
      <c r="C7267" s="5" t="s">
        <v>27323</v>
      </c>
      <c r="D7267" s="5" t="s">
        <v>27324</v>
      </c>
      <c r="E7267" s="6">
        <v>45518</v>
      </c>
      <c r="F7267" s="5" t="s">
        <v>73</v>
      </c>
      <c r="G7267" s="5">
        <v>3</v>
      </c>
      <c r="H7267" s="5">
        <v>5</v>
      </c>
      <c r="I7267" s="5">
        <v>342</v>
      </c>
      <c r="J7267" s="5" t="s">
        <v>23</v>
      </c>
      <c r="K7267" s="5" t="s">
        <v>17</v>
      </c>
    </row>
    <row r="7268" spans="1:11">
      <c r="A7268" s="5" t="s">
        <v>27325</v>
      </c>
      <c r="B7268" s="5" t="s">
        <v>27326</v>
      </c>
      <c r="C7268" s="5" t="s">
        <v>27327</v>
      </c>
      <c r="D7268" s="5" t="s">
        <v>24707</v>
      </c>
      <c r="E7268" s="6">
        <v>45760</v>
      </c>
      <c r="F7268" s="5" t="s">
        <v>22</v>
      </c>
      <c r="G7268" s="5">
        <v>1</v>
      </c>
      <c r="H7268" s="5">
        <v>15</v>
      </c>
      <c r="I7268" s="5">
        <v>85</v>
      </c>
      <c r="J7268" s="5" t="s">
        <v>84</v>
      </c>
      <c r="K7268" s="5" t="s">
        <v>78</v>
      </c>
    </row>
    <row r="7269" spans="1:11">
      <c r="A7269" s="5" t="s">
        <v>27328</v>
      </c>
      <c r="B7269" s="5" t="s">
        <v>27329</v>
      </c>
      <c r="C7269" s="5" t="s">
        <v>27330</v>
      </c>
      <c r="D7269" s="5" t="s">
        <v>20987</v>
      </c>
      <c r="E7269" s="6">
        <v>45456</v>
      </c>
      <c r="F7269" s="5" t="s">
        <v>42</v>
      </c>
      <c r="G7269" s="5">
        <v>1</v>
      </c>
      <c r="H7269" s="5">
        <v>0</v>
      </c>
      <c r="I7269" s="5">
        <v>200</v>
      </c>
      <c r="J7269" s="5" t="s">
        <v>84</v>
      </c>
      <c r="K7269" s="5" t="s">
        <v>17</v>
      </c>
    </row>
    <row r="7270" spans="1:11">
      <c r="A7270" s="5" t="s">
        <v>27331</v>
      </c>
      <c r="B7270" s="5" t="s">
        <v>4431</v>
      </c>
      <c r="C7270" s="5" t="s">
        <v>27332</v>
      </c>
      <c r="D7270" s="5" t="s">
        <v>15461</v>
      </c>
      <c r="E7270" s="6">
        <v>45468</v>
      </c>
      <c r="F7270" s="5" t="s">
        <v>42</v>
      </c>
      <c r="G7270" s="5">
        <v>4</v>
      </c>
      <c r="H7270" s="5">
        <v>0</v>
      </c>
      <c r="I7270" s="5">
        <v>800</v>
      </c>
      <c r="J7270" s="5" t="s">
        <v>16</v>
      </c>
      <c r="K7270" s="5" t="s">
        <v>17</v>
      </c>
    </row>
    <row r="7271" spans="1:11">
      <c r="A7271" s="5" t="s">
        <v>27333</v>
      </c>
      <c r="B7271" s="5" t="s">
        <v>27334</v>
      </c>
      <c r="C7271" s="5" t="s">
        <v>27335</v>
      </c>
      <c r="D7271" s="5" t="s">
        <v>26926</v>
      </c>
      <c r="E7271" s="6">
        <v>45555</v>
      </c>
      <c r="F7271" s="5" t="s">
        <v>73</v>
      </c>
      <c r="G7271" s="5">
        <v>2</v>
      </c>
      <c r="H7271" s="5">
        <v>0</v>
      </c>
      <c r="I7271" s="5">
        <v>240</v>
      </c>
      <c r="J7271" s="5" t="s">
        <v>16</v>
      </c>
      <c r="K7271" s="5" t="s">
        <v>17</v>
      </c>
    </row>
    <row r="7272" spans="1:11">
      <c r="A7272" s="5" t="s">
        <v>27336</v>
      </c>
      <c r="B7272" s="5" t="s">
        <v>27337</v>
      </c>
      <c r="C7272" s="5" t="s">
        <v>27338</v>
      </c>
      <c r="D7272" s="5" t="s">
        <v>27339</v>
      </c>
      <c r="E7272" s="6">
        <v>45434</v>
      </c>
      <c r="F7272" s="5" t="s">
        <v>73</v>
      </c>
      <c r="G7272" s="5">
        <v>2</v>
      </c>
      <c r="H7272" s="5">
        <v>10</v>
      </c>
      <c r="I7272" s="5">
        <v>216</v>
      </c>
      <c r="J7272" s="5" t="s">
        <v>16</v>
      </c>
      <c r="K7272" s="5" t="s">
        <v>17</v>
      </c>
    </row>
    <row r="7273" spans="1:11">
      <c r="A7273" s="5" t="s">
        <v>27340</v>
      </c>
      <c r="B7273" s="5" t="s">
        <v>5903</v>
      </c>
      <c r="C7273" s="5" t="s">
        <v>27341</v>
      </c>
      <c r="D7273" s="5" t="s">
        <v>27342</v>
      </c>
      <c r="E7273" s="6">
        <v>45757</v>
      </c>
      <c r="F7273" s="5" t="s">
        <v>89</v>
      </c>
      <c r="G7273" s="5">
        <v>3</v>
      </c>
      <c r="H7273" s="5">
        <v>5</v>
      </c>
      <c r="I7273" s="5">
        <v>142.5</v>
      </c>
      <c r="J7273" s="5" t="s">
        <v>33</v>
      </c>
      <c r="K7273" s="5" t="s">
        <v>17</v>
      </c>
    </row>
    <row r="7274" spans="1:11">
      <c r="A7274" s="5" t="s">
        <v>27343</v>
      </c>
      <c r="B7274" s="5" t="s">
        <v>27344</v>
      </c>
      <c r="C7274" s="5" t="s">
        <v>27345</v>
      </c>
      <c r="D7274" s="5" t="s">
        <v>2286</v>
      </c>
      <c r="E7274" s="6">
        <v>45471</v>
      </c>
      <c r="F7274" s="5" t="s">
        <v>73</v>
      </c>
      <c r="G7274" s="5">
        <v>2</v>
      </c>
      <c r="H7274" s="5">
        <v>10</v>
      </c>
      <c r="I7274" s="5">
        <v>216</v>
      </c>
      <c r="J7274" s="5" t="s">
        <v>33</v>
      </c>
      <c r="K7274" s="5" t="s">
        <v>17</v>
      </c>
    </row>
    <row r="7275" spans="1:11">
      <c r="A7275" s="5" t="s">
        <v>27346</v>
      </c>
      <c r="B7275" s="5" t="s">
        <v>27347</v>
      </c>
      <c r="C7275" s="5" t="s">
        <v>27348</v>
      </c>
      <c r="D7275" s="5" t="s">
        <v>27349</v>
      </c>
      <c r="E7275" s="6">
        <v>45447</v>
      </c>
      <c r="F7275" s="5" t="s">
        <v>42</v>
      </c>
      <c r="G7275" s="5">
        <v>3</v>
      </c>
      <c r="H7275" s="5">
        <v>0</v>
      </c>
      <c r="I7275" s="5">
        <v>600</v>
      </c>
      <c r="J7275" s="5" t="s">
        <v>90</v>
      </c>
      <c r="K7275" s="5" t="s">
        <v>17</v>
      </c>
    </row>
    <row r="7276" spans="1:11">
      <c r="A7276" s="5" t="s">
        <v>27350</v>
      </c>
      <c r="B7276" s="5" t="s">
        <v>27351</v>
      </c>
      <c r="C7276" s="5" t="s">
        <v>27352</v>
      </c>
      <c r="D7276" s="5" t="s">
        <v>27353</v>
      </c>
      <c r="E7276" s="6">
        <v>45738</v>
      </c>
      <c r="F7276" s="5" t="s">
        <v>73</v>
      </c>
      <c r="G7276" s="5">
        <v>4</v>
      </c>
      <c r="H7276" s="5">
        <v>0</v>
      </c>
      <c r="I7276" s="5">
        <v>480</v>
      </c>
      <c r="J7276" s="5" t="s">
        <v>90</v>
      </c>
      <c r="K7276" s="5" t="s">
        <v>17</v>
      </c>
    </row>
    <row r="7277" spans="1:11">
      <c r="A7277" s="5" t="s">
        <v>27354</v>
      </c>
      <c r="B7277" s="5" t="s">
        <v>27355</v>
      </c>
      <c r="C7277" s="5" t="s">
        <v>27356</v>
      </c>
      <c r="D7277" s="5" t="s">
        <v>27357</v>
      </c>
      <c r="E7277" s="6">
        <v>45594</v>
      </c>
      <c r="F7277" s="5" t="s">
        <v>47</v>
      </c>
      <c r="G7277" s="5">
        <v>4</v>
      </c>
      <c r="H7277" s="5">
        <v>0</v>
      </c>
      <c r="I7277" s="5">
        <v>4800</v>
      </c>
      <c r="J7277" s="5" t="s">
        <v>33</v>
      </c>
      <c r="K7277" s="5" t="s">
        <v>78</v>
      </c>
    </row>
    <row r="7278" spans="1:11">
      <c r="A7278" s="5" t="s">
        <v>27358</v>
      </c>
      <c r="B7278" s="5" t="s">
        <v>27359</v>
      </c>
      <c r="C7278" s="5" t="s">
        <v>27360</v>
      </c>
      <c r="D7278" s="5" t="s">
        <v>3231</v>
      </c>
      <c r="E7278" s="6">
        <v>45624</v>
      </c>
      <c r="F7278" s="5" t="s">
        <v>47</v>
      </c>
      <c r="G7278" s="5">
        <v>3</v>
      </c>
      <c r="H7278" s="5">
        <v>0</v>
      </c>
      <c r="I7278" s="5">
        <v>3600</v>
      </c>
      <c r="J7278" s="5" t="s">
        <v>23</v>
      </c>
      <c r="K7278" s="5" t="s">
        <v>17</v>
      </c>
    </row>
    <row r="7279" spans="1:11">
      <c r="A7279" s="5" t="s">
        <v>27361</v>
      </c>
      <c r="B7279" s="5" t="s">
        <v>27362</v>
      </c>
      <c r="C7279" s="5" t="s">
        <v>27363</v>
      </c>
      <c r="D7279" s="5" t="s">
        <v>27364</v>
      </c>
      <c r="E7279" s="6">
        <v>45506</v>
      </c>
      <c r="F7279" s="5" t="s">
        <v>15</v>
      </c>
      <c r="G7279" s="5">
        <v>1</v>
      </c>
      <c r="H7279" s="5">
        <v>0</v>
      </c>
      <c r="I7279" s="5">
        <v>800</v>
      </c>
      <c r="J7279" s="5" t="s">
        <v>90</v>
      </c>
      <c r="K7279" s="5" t="s">
        <v>17</v>
      </c>
    </row>
    <row r="7280" spans="1:11">
      <c r="A7280" s="5" t="s">
        <v>27365</v>
      </c>
      <c r="B7280" s="5" t="s">
        <v>27366</v>
      </c>
      <c r="C7280" s="5" t="s">
        <v>27367</v>
      </c>
      <c r="D7280" s="5" t="s">
        <v>2996</v>
      </c>
      <c r="E7280" s="6">
        <v>45454</v>
      </c>
      <c r="F7280" s="5" t="s">
        <v>56</v>
      </c>
      <c r="G7280" s="5">
        <v>2</v>
      </c>
      <c r="H7280" s="5">
        <v>5</v>
      </c>
      <c r="I7280" s="5">
        <v>171</v>
      </c>
      <c r="J7280" s="5" t="s">
        <v>23</v>
      </c>
      <c r="K7280" s="5" t="s">
        <v>17</v>
      </c>
    </row>
    <row r="7281" spans="1:11">
      <c r="A7281" s="5" t="s">
        <v>27368</v>
      </c>
      <c r="B7281" s="5" t="s">
        <v>27369</v>
      </c>
      <c r="C7281" s="5" t="s">
        <v>27370</v>
      </c>
      <c r="D7281" s="5" t="s">
        <v>27371</v>
      </c>
      <c r="E7281" s="6">
        <v>45545</v>
      </c>
      <c r="F7281" s="5" t="s">
        <v>89</v>
      </c>
      <c r="G7281" s="5">
        <v>3</v>
      </c>
      <c r="H7281" s="5">
        <v>5</v>
      </c>
      <c r="I7281" s="5">
        <v>142.5</v>
      </c>
      <c r="J7281" s="5" t="s">
        <v>16</v>
      </c>
      <c r="K7281" s="5" t="s">
        <v>17</v>
      </c>
    </row>
    <row r="7282" spans="1:11">
      <c r="A7282" s="5" t="s">
        <v>27372</v>
      </c>
      <c r="B7282" s="5" t="s">
        <v>27373</v>
      </c>
      <c r="C7282" s="5" t="s">
        <v>27374</v>
      </c>
      <c r="D7282" s="5" t="s">
        <v>27375</v>
      </c>
      <c r="E7282" s="6">
        <v>45757</v>
      </c>
      <c r="F7282" s="5" t="s">
        <v>56</v>
      </c>
      <c r="G7282" s="5">
        <v>4</v>
      </c>
      <c r="H7282" s="5">
        <v>0</v>
      </c>
      <c r="I7282" s="5">
        <v>360</v>
      </c>
      <c r="J7282" s="5" t="s">
        <v>16</v>
      </c>
      <c r="K7282" s="5" t="s">
        <v>17</v>
      </c>
    </row>
    <row r="7283" spans="1:11">
      <c r="A7283" s="5" t="s">
        <v>27376</v>
      </c>
      <c r="B7283" s="5" t="s">
        <v>27377</v>
      </c>
      <c r="C7283" s="5" t="s">
        <v>27378</v>
      </c>
      <c r="D7283" s="5" t="s">
        <v>7582</v>
      </c>
      <c r="E7283" s="6">
        <v>45422</v>
      </c>
      <c r="F7283" s="5" t="s">
        <v>47</v>
      </c>
      <c r="G7283" s="5">
        <v>2</v>
      </c>
      <c r="H7283" s="5">
        <v>10</v>
      </c>
      <c r="I7283" s="5">
        <v>2160</v>
      </c>
      <c r="J7283" s="5" t="s">
        <v>90</v>
      </c>
      <c r="K7283" s="5" t="s">
        <v>17</v>
      </c>
    </row>
    <row r="7284" spans="1:11">
      <c r="A7284" s="5" t="s">
        <v>27379</v>
      </c>
      <c r="B7284" s="5" t="s">
        <v>27380</v>
      </c>
      <c r="C7284" s="5" t="s">
        <v>27381</v>
      </c>
      <c r="D7284" s="5" t="s">
        <v>7811</v>
      </c>
      <c r="E7284" s="6">
        <v>45548</v>
      </c>
      <c r="F7284" s="5" t="s">
        <v>42</v>
      </c>
      <c r="G7284" s="5">
        <v>3</v>
      </c>
      <c r="H7284" s="5">
        <v>10</v>
      </c>
      <c r="I7284" s="5">
        <v>540</v>
      </c>
      <c r="J7284" s="5" t="s">
        <v>23</v>
      </c>
      <c r="K7284" s="5" t="s">
        <v>17</v>
      </c>
    </row>
    <row r="7285" spans="1:11">
      <c r="A7285" s="5" t="s">
        <v>27382</v>
      </c>
      <c r="B7285" s="5" t="s">
        <v>27383</v>
      </c>
      <c r="C7285" s="5" t="s">
        <v>27384</v>
      </c>
      <c r="D7285" s="5" t="s">
        <v>27385</v>
      </c>
      <c r="E7285" s="6">
        <v>45711</v>
      </c>
      <c r="F7285" s="5" t="s">
        <v>89</v>
      </c>
      <c r="G7285" s="5">
        <v>3</v>
      </c>
      <c r="H7285" s="5">
        <v>0</v>
      </c>
      <c r="I7285" s="5">
        <v>150</v>
      </c>
      <c r="J7285" s="5" t="s">
        <v>33</v>
      </c>
      <c r="K7285" s="5" t="s">
        <v>17</v>
      </c>
    </row>
    <row r="7286" spans="1:11">
      <c r="A7286" s="5" t="s">
        <v>27386</v>
      </c>
      <c r="B7286" s="5" t="s">
        <v>17453</v>
      </c>
      <c r="C7286" s="5" t="s">
        <v>27387</v>
      </c>
      <c r="D7286" s="5" t="s">
        <v>4879</v>
      </c>
      <c r="E7286" s="6">
        <v>45472</v>
      </c>
      <c r="F7286" s="5" t="s">
        <v>47</v>
      </c>
      <c r="G7286" s="5">
        <v>1</v>
      </c>
      <c r="H7286" s="5">
        <v>0</v>
      </c>
      <c r="I7286" s="5">
        <v>1200</v>
      </c>
      <c r="J7286" s="5" t="s">
        <v>84</v>
      </c>
      <c r="K7286" s="5" t="s">
        <v>17</v>
      </c>
    </row>
    <row r="7287" spans="1:11">
      <c r="A7287" s="5" t="s">
        <v>27388</v>
      </c>
      <c r="B7287" s="5" t="s">
        <v>27389</v>
      </c>
      <c r="C7287" s="5" t="s">
        <v>27390</v>
      </c>
      <c r="D7287" s="5" t="s">
        <v>27391</v>
      </c>
      <c r="E7287" s="6">
        <v>45724</v>
      </c>
      <c r="F7287" s="5" t="s">
        <v>56</v>
      </c>
      <c r="G7287" s="5">
        <v>2</v>
      </c>
      <c r="H7287" s="5">
        <v>0</v>
      </c>
      <c r="I7287" s="5">
        <v>180</v>
      </c>
      <c r="J7287" s="5" t="s">
        <v>33</v>
      </c>
      <c r="K7287" s="5" t="s">
        <v>17</v>
      </c>
    </row>
    <row r="7288" spans="1:11">
      <c r="A7288" s="5" t="s">
        <v>27392</v>
      </c>
      <c r="B7288" s="5" t="s">
        <v>27393</v>
      </c>
      <c r="C7288" s="5" t="s">
        <v>27394</v>
      </c>
      <c r="D7288" s="5" t="s">
        <v>27395</v>
      </c>
      <c r="E7288" s="6">
        <v>45583</v>
      </c>
      <c r="F7288" s="5" t="s">
        <v>83</v>
      </c>
      <c r="G7288" s="5">
        <v>1</v>
      </c>
      <c r="H7288" s="5">
        <v>0</v>
      </c>
      <c r="I7288" s="5">
        <v>150</v>
      </c>
      <c r="J7288" s="5" t="s">
        <v>33</v>
      </c>
      <c r="K7288" s="5" t="s">
        <v>17</v>
      </c>
    </row>
    <row r="7289" spans="1:11">
      <c r="A7289" s="5" t="s">
        <v>27396</v>
      </c>
      <c r="B7289" s="5" t="s">
        <v>27397</v>
      </c>
      <c r="C7289" s="5" t="s">
        <v>27398</v>
      </c>
      <c r="D7289" s="5" t="s">
        <v>18740</v>
      </c>
      <c r="E7289" s="6">
        <v>45638</v>
      </c>
      <c r="F7289" s="5" t="s">
        <v>89</v>
      </c>
      <c r="G7289" s="5">
        <v>3</v>
      </c>
      <c r="H7289" s="5">
        <v>0</v>
      </c>
      <c r="I7289" s="5">
        <v>150</v>
      </c>
      <c r="J7289" s="5" t="s">
        <v>16</v>
      </c>
      <c r="K7289" s="5" t="s">
        <v>17</v>
      </c>
    </row>
    <row r="7290" spans="1:11">
      <c r="A7290" s="5" t="s">
        <v>27399</v>
      </c>
      <c r="B7290" s="5" t="s">
        <v>27400</v>
      </c>
      <c r="C7290" s="5" t="s">
        <v>27401</v>
      </c>
      <c r="D7290" s="5" t="s">
        <v>27402</v>
      </c>
      <c r="E7290" s="6">
        <v>45643</v>
      </c>
      <c r="F7290" s="5" t="s">
        <v>28</v>
      </c>
      <c r="G7290" s="5">
        <v>1</v>
      </c>
      <c r="H7290" s="5">
        <v>0</v>
      </c>
      <c r="I7290" s="5">
        <v>300</v>
      </c>
      <c r="J7290" s="5" t="s">
        <v>16</v>
      </c>
      <c r="K7290" s="5" t="s">
        <v>17</v>
      </c>
    </row>
    <row r="7291" spans="1:11">
      <c r="A7291" s="5" t="s">
        <v>27403</v>
      </c>
      <c r="B7291" s="5" t="s">
        <v>27404</v>
      </c>
      <c r="C7291" s="5" t="s">
        <v>27405</v>
      </c>
      <c r="D7291" s="5" t="s">
        <v>27406</v>
      </c>
      <c r="E7291" s="6">
        <v>45701</v>
      </c>
      <c r="F7291" s="5" t="s">
        <v>73</v>
      </c>
      <c r="G7291" s="5">
        <v>4</v>
      </c>
      <c r="H7291" s="5">
        <v>10</v>
      </c>
      <c r="I7291" s="5">
        <v>432</v>
      </c>
      <c r="J7291" s="5" t="s">
        <v>23</v>
      </c>
      <c r="K7291" s="5" t="s">
        <v>17</v>
      </c>
    </row>
    <row r="7292" spans="1:11">
      <c r="A7292" s="5" t="s">
        <v>27407</v>
      </c>
      <c r="B7292" s="5" t="s">
        <v>27408</v>
      </c>
      <c r="C7292" s="5" t="s">
        <v>2301</v>
      </c>
      <c r="D7292" s="5" t="s">
        <v>27409</v>
      </c>
      <c r="E7292" s="6">
        <v>45534</v>
      </c>
      <c r="F7292" s="5" t="s">
        <v>28</v>
      </c>
      <c r="G7292" s="5">
        <v>3</v>
      </c>
      <c r="H7292" s="5">
        <v>5</v>
      </c>
      <c r="I7292" s="5">
        <v>855</v>
      </c>
      <c r="J7292" s="5" t="s">
        <v>90</v>
      </c>
      <c r="K7292" s="5" t="s">
        <v>17</v>
      </c>
    </row>
    <row r="7293" spans="1:11">
      <c r="A7293" s="5" t="s">
        <v>27410</v>
      </c>
      <c r="B7293" s="5" t="s">
        <v>14940</v>
      </c>
      <c r="C7293" s="5" t="s">
        <v>27411</v>
      </c>
      <c r="D7293" s="5" t="s">
        <v>27412</v>
      </c>
      <c r="E7293" s="6">
        <v>45571</v>
      </c>
      <c r="F7293" s="5" t="s">
        <v>15</v>
      </c>
      <c r="G7293" s="5">
        <v>1</v>
      </c>
      <c r="H7293" s="5">
        <v>5</v>
      </c>
      <c r="I7293" s="5">
        <v>760</v>
      </c>
      <c r="J7293" s="5" t="s">
        <v>23</v>
      </c>
      <c r="K7293" s="5" t="s">
        <v>17</v>
      </c>
    </row>
    <row r="7294" spans="1:11">
      <c r="A7294" s="5" t="s">
        <v>27413</v>
      </c>
      <c r="B7294" s="5" t="s">
        <v>27414</v>
      </c>
      <c r="C7294" s="5" t="s">
        <v>27415</v>
      </c>
      <c r="D7294" s="5" t="s">
        <v>27416</v>
      </c>
      <c r="E7294" s="6">
        <v>45453</v>
      </c>
      <c r="F7294" s="5" t="s">
        <v>73</v>
      </c>
      <c r="G7294" s="5">
        <v>4</v>
      </c>
      <c r="H7294" s="5">
        <v>5</v>
      </c>
      <c r="I7294" s="5">
        <v>456</v>
      </c>
      <c r="J7294" s="5" t="s">
        <v>23</v>
      </c>
      <c r="K7294" s="5" t="s">
        <v>78</v>
      </c>
    </row>
    <row r="7295" spans="1:11">
      <c r="A7295" s="5" t="s">
        <v>27417</v>
      </c>
      <c r="B7295" s="5" t="s">
        <v>27418</v>
      </c>
      <c r="C7295" s="5" t="s">
        <v>27419</v>
      </c>
      <c r="D7295" s="5" t="s">
        <v>13455</v>
      </c>
      <c r="E7295" s="6">
        <v>45472</v>
      </c>
      <c r="F7295" s="5" t="s">
        <v>47</v>
      </c>
      <c r="G7295" s="5">
        <v>4</v>
      </c>
      <c r="H7295" s="5">
        <v>0</v>
      </c>
      <c r="I7295" s="5">
        <v>4800</v>
      </c>
      <c r="J7295" s="5" t="s">
        <v>16</v>
      </c>
      <c r="K7295" s="5" t="s">
        <v>17</v>
      </c>
    </row>
    <row r="7296" spans="1:11">
      <c r="A7296" s="5" t="s">
        <v>27420</v>
      </c>
      <c r="B7296" s="5" t="s">
        <v>27421</v>
      </c>
      <c r="C7296" s="5" t="s">
        <v>27422</v>
      </c>
      <c r="D7296" s="5" t="s">
        <v>27423</v>
      </c>
      <c r="E7296" s="6">
        <v>45499</v>
      </c>
      <c r="F7296" s="5" t="s">
        <v>42</v>
      </c>
      <c r="G7296" s="5">
        <v>4</v>
      </c>
      <c r="H7296" s="5">
        <v>0</v>
      </c>
      <c r="I7296" s="5">
        <v>800</v>
      </c>
      <c r="J7296" s="5" t="s">
        <v>23</v>
      </c>
      <c r="K7296" s="5" t="s">
        <v>17</v>
      </c>
    </row>
    <row r="7297" spans="1:11">
      <c r="A7297" s="5" t="s">
        <v>27424</v>
      </c>
      <c r="B7297" s="5" t="s">
        <v>27425</v>
      </c>
      <c r="C7297" s="5" t="s">
        <v>27426</v>
      </c>
      <c r="D7297" s="5" t="s">
        <v>27427</v>
      </c>
      <c r="E7297" s="6">
        <v>45558</v>
      </c>
      <c r="F7297" s="5" t="s">
        <v>15</v>
      </c>
      <c r="G7297" s="5">
        <v>4</v>
      </c>
      <c r="H7297" s="5">
        <v>0</v>
      </c>
      <c r="I7297" s="5">
        <v>3200</v>
      </c>
      <c r="J7297" s="5" t="s">
        <v>90</v>
      </c>
      <c r="K7297" s="5" t="s">
        <v>17</v>
      </c>
    </row>
    <row r="7298" spans="1:11">
      <c r="A7298" s="5" t="s">
        <v>27428</v>
      </c>
      <c r="B7298" s="5" t="s">
        <v>27429</v>
      </c>
      <c r="C7298" s="5" t="s">
        <v>27430</v>
      </c>
      <c r="D7298" s="5" t="s">
        <v>27431</v>
      </c>
      <c r="E7298" s="6">
        <v>45750</v>
      </c>
      <c r="F7298" s="5" t="s">
        <v>47</v>
      </c>
      <c r="G7298" s="5">
        <v>4</v>
      </c>
      <c r="H7298" s="5">
        <v>0</v>
      </c>
      <c r="I7298" s="5">
        <v>4800</v>
      </c>
      <c r="J7298" s="5" t="s">
        <v>23</v>
      </c>
      <c r="K7298" s="5" t="s">
        <v>17</v>
      </c>
    </row>
    <row r="7299" spans="1:11">
      <c r="A7299" s="5" t="s">
        <v>27432</v>
      </c>
      <c r="B7299" s="5" t="s">
        <v>27433</v>
      </c>
      <c r="C7299" s="5" t="s">
        <v>27434</v>
      </c>
      <c r="D7299" s="5" t="s">
        <v>27435</v>
      </c>
      <c r="E7299" s="6">
        <v>45461</v>
      </c>
      <c r="F7299" s="5" t="s">
        <v>89</v>
      </c>
      <c r="G7299" s="5">
        <v>1</v>
      </c>
      <c r="H7299" s="5">
        <v>0</v>
      </c>
      <c r="I7299" s="5">
        <v>50</v>
      </c>
      <c r="J7299" s="5" t="s">
        <v>23</v>
      </c>
      <c r="K7299" s="5" t="s">
        <v>17</v>
      </c>
    </row>
    <row r="7300" spans="1:11">
      <c r="A7300" s="5" t="s">
        <v>27436</v>
      </c>
      <c r="B7300" s="5" t="s">
        <v>27437</v>
      </c>
      <c r="C7300" s="5" t="s">
        <v>27438</v>
      </c>
      <c r="D7300" s="5" t="s">
        <v>27439</v>
      </c>
      <c r="E7300" s="6">
        <v>45610</v>
      </c>
      <c r="F7300" s="5" t="s">
        <v>42</v>
      </c>
      <c r="G7300" s="5">
        <v>3</v>
      </c>
      <c r="H7300" s="5">
        <v>5</v>
      </c>
      <c r="I7300" s="5">
        <v>570</v>
      </c>
      <c r="J7300" s="5" t="s">
        <v>23</v>
      </c>
      <c r="K7300" s="5" t="s">
        <v>17</v>
      </c>
    </row>
    <row r="7301" spans="1:11">
      <c r="A7301" s="5" t="s">
        <v>27440</v>
      </c>
      <c r="B7301" s="5" t="s">
        <v>27441</v>
      </c>
      <c r="C7301" s="5" t="s">
        <v>27442</v>
      </c>
      <c r="D7301" s="5" t="s">
        <v>27443</v>
      </c>
      <c r="E7301" s="6">
        <v>45410</v>
      </c>
      <c r="F7301" s="5" t="s">
        <v>89</v>
      </c>
      <c r="G7301" s="5">
        <v>4</v>
      </c>
      <c r="H7301" s="5">
        <v>0</v>
      </c>
      <c r="I7301" s="5">
        <v>200</v>
      </c>
      <c r="J7301" s="5" t="s">
        <v>84</v>
      </c>
      <c r="K7301" s="5" t="s">
        <v>17</v>
      </c>
    </row>
    <row r="7302" spans="1:11">
      <c r="A7302" s="5" t="s">
        <v>27444</v>
      </c>
      <c r="B7302" s="5" t="s">
        <v>27445</v>
      </c>
      <c r="C7302" s="5" t="s">
        <v>27446</v>
      </c>
      <c r="D7302" s="5" t="s">
        <v>24061</v>
      </c>
      <c r="E7302" s="6">
        <v>45579</v>
      </c>
      <c r="F7302" s="5" t="s">
        <v>47</v>
      </c>
      <c r="G7302" s="5">
        <v>1</v>
      </c>
      <c r="H7302" s="5">
        <v>15</v>
      </c>
      <c r="I7302" s="5">
        <v>1020</v>
      </c>
      <c r="J7302" s="5" t="s">
        <v>23</v>
      </c>
      <c r="K7302" s="5" t="s">
        <v>17</v>
      </c>
    </row>
    <row r="7303" spans="1:11">
      <c r="A7303" s="5" t="s">
        <v>27447</v>
      </c>
      <c r="B7303" s="5" t="s">
        <v>27448</v>
      </c>
      <c r="C7303" s="5" t="s">
        <v>27449</v>
      </c>
      <c r="D7303" s="5" t="s">
        <v>27450</v>
      </c>
      <c r="E7303" s="6">
        <v>45636</v>
      </c>
      <c r="F7303" s="5" t="s">
        <v>83</v>
      </c>
      <c r="G7303" s="5">
        <v>3</v>
      </c>
      <c r="H7303" s="5">
        <v>0</v>
      </c>
      <c r="I7303" s="5">
        <v>450</v>
      </c>
      <c r="J7303" s="5" t="s">
        <v>33</v>
      </c>
      <c r="K7303" s="5" t="s">
        <v>17</v>
      </c>
    </row>
    <row r="7304" spans="1:11">
      <c r="A7304" s="5" t="s">
        <v>27451</v>
      </c>
      <c r="B7304" s="5" t="s">
        <v>27452</v>
      </c>
      <c r="C7304" s="5" t="s">
        <v>27453</v>
      </c>
      <c r="D7304" s="5" t="s">
        <v>27454</v>
      </c>
      <c r="E7304" s="6">
        <v>45410</v>
      </c>
      <c r="F7304" s="5" t="s">
        <v>28</v>
      </c>
      <c r="G7304" s="5">
        <v>2</v>
      </c>
      <c r="H7304" s="5">
        <v>10</v>
      </c>
      <c r="I7304" s="5">
        <v>540</v>
      </c>
      <c r="J7304" s="5" t="s">
        <v>33</v>
      </c>
      <c r="K7304" s="5" t="s">
        <v>17</v>
      </c>
    </row>
    <row r="7305" spans="1:11">
      <c r="A7305" s="5" t="s">
        <v>27455</v>
      </c>
      <c r="B7305" s="5" t="s">
        <v>27456</v>
      </c>
      <c r="C7305" s="5" t="s">
        <v>27457</v>
      </c>
      <c r="D7305" s="5" t="s">
        <v>27458</v>
      </c>
      <c r="E7305" s="6">
        <v>45419</v>
      </c>
      <c r="F7305" s="5" t="s">
        <v>22</v>
      </c>
      <c r="G7305" s="5">
        <v>4</v>
      </c>
      <c r="H7305" s="5">
        <v>5</v>
      </c>
      <c r="I7305" s="5">
        <v>380</v>
      </c>
      <c r="J7305" s="5" t="s">
        <v>84</v>
      </c>
      <c r="K7305" s="5" t="s">
        <v>17</v>
      </c>
    </row>
    <row r="7306" spans="1:11">
      <c r="A7306" s="5" t="s">
        <v>27459</v>
      </c>
      <c r="B7306" s="5" t="s">
        <v>27460</v>
      </c>
      <c r="C7306" s="5" t="s">
        <v>27461</v>
      </c>
      <c r="D7306" s="5" t="s">
        <v>27462</v>
      </c>
      <c r="E7306" s="6">
        <v>45721</v>
      </c>
      <c r="F7306" s="5" t="s">
        <v>22</v>
      </c>
      <c r="G7306" s="5">
        <v>3</v>
      </c>
      <c r="H7306" s="5">
        <v>15</v>
      </c>
      <c r="I7306" s="5">
        <v>255</v>
      </c>
      <c r="J7306" s="5" t="s">
        <v>23</v>
      </c>
      <c r="K7306" s="5" t="s">
        <v>17</v>
      </c>
    </row>
    <row r="7307" spans="1:11">
      <c r="A7307" s="5" t="s">
        <v>27463</v>
      </c>
      <c r="B7307" s="5" t="s">
        <v>27464</v>
      </c>
      <c r="C7307" s="5" t="s">
        <v>27465</v>
      </c>
      <c r="D7307" s="5" t="s">
        <v>18233</v>
      </c>
      <c r="E7307" s="6">
        <v>45444</v>
      </c>
      <c r="F7307" s="5" t="s">
        <v>22</v>
      </c>
      <c r="G7307" s="5">
        <v>3</v>
      </c>
      <c r="H7307" s="5">
        <v>10</v>
      </c>
      <c r="I7307" s="5">
        <v>270</v>
      </c>
      <c r="J7307" s="5" t="s">
        <v>84</v>
      </c>
      <c r="K7307" s="5" t="s">
        <v>17</v>
      </c>
    </row>
    <row r="7308" spans="1:11">
      <c r="A7308" s="7" t="s">
        <v>27466</v>
      </c>
      <c r="B7308" s="5" t="s">
        <v>27467</v>
      </c>
      <c r="C7308" s="5" t="s">
        <v>27468</v>
      </c>
      <c r="D7308" s="5" t="s">
        <v>27469</v>
      </c>
      <c r="E7308" s="6">
        <v>45443</v>
      </c>
      <c r="F7308" s="5" t="s">
        <v>47</v>
      </c>
      <c r="G7308" s="5">
        <v>3</v>
      </c>
      <c r="H7308" s="5">
        <v>0</v>
      </c>
      <c r="I7308" s="5">
        <v>3600</v>
      </c>
      <c r="J7308" s="5" t="s">
        <v>84</v>
      </c>
      <c r="K7308" s="5" t="s">
        <v>17</v>
      </c>
    </row>
    <row r="7309" spans="1:11">
      <c r="A7309" s="5" t="s">
        <v>27470</v>
      </c>
      <c r="B7309" s="5" t="s">
        <v>27471</v>
      </c>
      <c r="C7309" s="5" t="s">
        <v>27472</v>
      </c>
      <c r="D7309" s="5" t="s">
        <v>27473</v>
      </c>
      <c r="E7309" s="6">
        <v>45557</v>
      </c>
      <c r="F7309" s="5" t="s">
        <v>42</v>
      </c>
      <c r="G7309" s="5">
        <v>2</v>
      </c>
      <c r="H7309" s="5">
        <v>0</v>
      </c>
      <c r="I7309" s="5">
        <v>400</v>
      </c>
      <c r="J7309" s="5" t="s">
        <v>84</v>
      </c>
      <c r="K7309" s="5" t="s">
        <v>17</v>
      </c>
    </row>
    <row r="7310" spans="1:11">
      <c r="A7310" s="5" t="s">
        <v>27474</v>
      </c>
      <c r="B7310" s="5" t="s">
        <v>27475</v>
      </c>
      <c r="C7310" s="5" t="s">
        <v>27476</v>
      </c>
      <c r="D7310" s="5" t="s">
        <v>17722</v>
      </c>
      <c r="E7310" s="6">
        <v>45598</v>
      </c>
      <c r="F7310" s="5" t="s">
        <v>22</v>
      </c>
      <c r="G7310" s="5">
        <v>1</v>
      </c>
      <c r="H7310" s="5">
        <v>0</v>
      </c>
      <c r="I7310" s="5">
        <v>100</v>
      </c>
      <c r="J7310" s="5" t="s">
        <v>23</v>
      </c>
      <c r="K7310" s="5" t="s">
        <v>17</v>
      </c>
    </row>
    <row r="7311" spans="1:11">
      <c r="A7311" s="5" t="s">
        <v>27477</v>
      </c>
      <c r="B7311" s="5" t="s">
        <v>27478</v>
      </c>
      <c r="C7311" s="5" t="s">
        <v>27479</v>
      </c>
      <c r="D7311" s="5" t="s">
        <v>27480</v>
      </c>
      <c r="E7311" s="6">
        <v>45493</v>
      </c>
      <c r="F7311" s="5" t="s">
        <v>73</v>
      </c>
      <c r="G7311" s="5">
        <v>2</v>
      </c>
      <c r="H7311" s="5">
        <v>5</v>
      </c>
      <c r="I7311" s="5">
        <v>228</v>
      </c>
      <c r="J7311" s="5" t="s">
        <v>90</v>
      </c>
      <c r="K7311" s="5" t="s">
        <v>17</v>
      </c>
    </row>
    <row r="7312" spans="1:11">
      <c r="A7312" s="5" t="s">
        <v>27481</v>
      </c>
      <c r="B7312" s="5" t="s">
        <v>27482</v>
      </c>
      <c r="C7312" s="5" t="s">
        <v>20099</v>
      </c>
      <c r="D7312" s="5" t="s">
        <v>27483</v>
      </c>
      <c r="E7312" s="6">
        <v>45758</v>
      </c>
      <c r="F7312" s="5" t="s">
        <v>47</v>
      </c>
      <c r="G7312" s="5">
        <v>4</v>
      </c>
      <c r="H7312" s="5">
        <v>0</v>
      </c>
      <c r="I7312" s="5">
        <v>4800</v>
      </c>
      <c r="J7312" s="5" t="s">
        <v>84</v>
      </c>
      <c r="K7312" s="5" t="s">
        <v>17</v>
      </c>
    </row>
    <row r="7313" spans="1:11">
      <c r="A7313" s="5" t="s">
        <v>27484</v>
      </c>
      <c r="B7313" s="5" t="s">
        <v>27485</v>
      </c>
      <c r="C7313" s="5" t="s">
        <v>27486</v>
      </c>
      <c r="D7313" s="5" t="s">
        <v>8603</v>
      </c>
      <c r="E7313" s="6">
        <v>45692</v>
      </c>
      <c r="F7313" s="5" t="s">
        <v>47</v>
      </c>
      <c r="G7313" s="5">
        <v>3</v>
      </c>
      <c r="H7313" s="5">
        <v>0</v>
      </c>
      <c r="I7313" s="5">
        <v>3600</v>
      </c>
      <c r="J7313" s="5" t="s">
        <v>84</v>
      </c>
      <c r="K7313" s="5" t="s">
        <v>17</v>
      </c>
    </row>
    <row r="7314" spans="1:11">
      <c r="A7314" s="5" t="s">
        <v>27487</v>
      </c>
      <c r="B7314" s="5" t="s">
        <v>27488</v>
      </c>
      <c r="C7314" s="5" t="s">
        <v>27489</v>
      </c>
      <c r="D7314" s="5" t="s">
        <v>27490</v>
      </c>
      <c r="E7314" s="6">
        <v>45475</v>
      </c>
      <c r="F7314" s="5" t="s">
        <v>83</v>
      </c>
      <c r="G7314" s="5">
        <v>2</v>
      </c>
      <c r="H7314" s="5">
        <v>0</v>
      </c>
      <c r="I7314" s="5">
        <v>300</v>
      </c>
      <c r="J7314" s="5" t="s">
        <v>23</v>
      </c>
      <c r="K7314" s="5" t="s">
        <v>17</v>
      </c>
    </row>
    <row r="7315" spans="1:11">
      <c r="A7315" s="5" t="s">
        <v>27491</v>
      </c>
      <c r="B7315" s="5" t="s">
        <v>27492</v>
      </c>
      <c r="C7315" s="5" t="s">
        <v>27493</v>
      </c>
      <c r="D7315" s="5" t="s">
        <v>27494</v>
      </c>
      <c r="E7315" s="6">
        <v>45607</v>
      </c>
      <c r="F7315" s="5" t="s">
        <v>15</v>
      </c>
      <c r="G7315" s="5">
        <v>2</v>
      </c>
      <c r="H7315" s="5">
        <v>0</v>
      </c>
      <c r="I7315" s="5">
        <v>1600</v>
      </c>
      <c r="J7315" s="5" t="s">
        <v>16</v>
      </c>
      <c r="K7315" s="5" t="s">
        <v>17</v>
      </c>
    </row>
    <row r="7316" spans="1:11">
      <c r="A7316" s="5" t="s">
        <v>27495</v>
      </c>
      <c r="B7316" s="5" t="s">
        <v>27496</v>
      </c>
      <c r="C7316" s="5" t="s">
        <v>27497</v>
      </c>
      <c r="D7316" s="5" t="s">
        <v>27498</v>
      </c>
      <c r="E7316" s="6">
        <v>45716</v>
      </c>
      <c r="F7316" s="5" t="s">
        <v>15</v>
      </c>
      <c r="G7316" s="5">
        <v>3</v>
      </c>
      <c r="H7316" s="5">
        <v>0</v>
      </c>
      <c r="I7316" s="5">
        <v>2400</v>
      </c>
      <c r="J7316" s="5" t="s">
        <v>23</v>
      </c>
      <c r="K7316" s="5" t="s">
        <v>17</v>
      </c>
    </row>
    <row r="7317" spans="1:11">
      <c r="A7317" s="5" t="s">
        <v>27499</v>
      </c>
      <c r="B7317" s="5" t="s">
        <v>27500</v>
      </c>
      <c r="C7317" s="5" t="s">
        <v>27501</v>
      </c>
      <c r="D7317" s="5" t="s">
        <v>11336</v>
      </c>
      <c r="E7317" s="6">
        <v>45614</v>
      </c>
      <c r="F7317" s="5" t="s">
        <v>73</v>
      </c>
      <c r="G7317" s="5">
        <v>1</v>
      </c>
      <c r="H7317" s="5">
        <v>10</v>
      </c>
      <c r="I7317" s="5">
        <v>108</v>
      </c>
      <c r="J7317" s="5" t="s">
        <v>16</v>
      </c>
      <c r="K7317" s="5" t="s">
        <v>17</v>
      </c>
    </row>
    <row r="7318" spans="1:11">
      <c r="A7318" s="5" t="s">
        <v>27502</v>
      </c>
      <c r="B7318" s="5" t="s">
        <v>27503</v>
      </c>
      <c r="C7318" s="5" t="s">
        <v>27504</v>
      </c>
      <c r="D7318" s="5" t="s">
        <v>27505</v>
      </c>
      <c r="E7318" s="6">
        <v>45542</v>
      </c>
      <c r="F7318" s="5" t="s">
        <v>83</v>
      </c>
      <c r="G7318" s="5">
        <v>1</v>
      </c>
      <c r="H7318" s="5">
        <v>0</v>
      </c>
      <c r="I7318" s="5">
        <v>150</v>
      </c>
      <c r="J7318" s="5" t="s">
        <v>33</v>
      </c>
      <c r="K7318" s="5" t="s">
        <v>17</v>
      </c>
    </row>
    <row r="7319" spans="1:11">
      <c r="A7319" s="5" t="s">
        <v>27506</v>
      </c>
      <c r="B7319" s="5" t="s">
        <v>27507</v>
      </c>
      <c r="C7319" s="5" t="s">
        <v>27508</v>
      </c>
      <c r="D7319" s="5" t="s">
        <v>27509</v>
      </c>
      <c r="E7319" s="6">
        <v>45681</v>
      </c>
      <c r="F7319" s="5" t="s">
        <v>89</v>
      </c>
      <c r="G7319" s="5">
        <v>4</v>
      </c>
      <c r="H7319" s="5">
        <v>0</v>
      </c>
      <c r="I7319" s="5">
        <v>200</v>
      </c>
      <c r="J7319" s="5" t="s">
        <v>23</v>
      </c>
      <c r="K7319" s="5" t="s">
        <v>17</v>
      </c>
    </row>
    <row r="7320" spans="1:11">
      <c r="A7320" s="5" t="s">
        <v>27510</v>
      </c>
      <c r="B7320" s="5" t="s">
        <v>27511</v>
      </c>
      <c r="C7320" s="5" t="s">
        <v>27512</v>
      </c>
      <c r="D7320" s="5" t="s">
        <v>27513</v>
      </c>
      <c r="E7320" s="6">
        <v>45711</v>
      </c>
      <c r="F7320" s="5" t="s">
        <v>22</v>
      </c>
      <c r="G7320" s="5">
        <v>2</v>
      </c>
      <c r="H7320" s="5">
        <v>0</v>
      </c>
      <c r="I7320" s="5">
        <v>200</v>
      </c>
      <c r="J7320" s="5" t="s">
        <v>84</v>
      </c>
      <c r="K7320" s="5" t="s">
        <v>17</v>
      </c>
    </row>
    <row r="7321" spans="1:11">
      <c r="A7321" s="5" t="s">
        <v>27514</v>
      </c>
      <c r="B7321" s="5" t="s">
        <v>27515</v>
      </c>
      <c r="C7321" s="5" t="s">
        <v>27516</v>
      </c>
      <c r="D7321" s="5" t="s">
        <v>27517</v>
      </c>
      <c r="E7321" s="6">
        <v>45489</v>
      </c>
      <c r="F7321" s="5" t="s">
        <v>22</v>
      </c>
      <c r="G7321" s="5">
        <v>3</v>
      </c>
      <c r="H7321" s="5">
        <v>0</v>
      </c>
      <c r="I7321" s="5">
        <v>300</v>
      </c>
      <c r="J7321" s="5" t="s">
        <v>33</v>
      </c>
      <c r="K7321" s="5" t="s">
        <v>17</v>
      </c>
    </row>
    <row r="7322" spans="1:11">
      <c r="A7322" s="5" t="s">
        <v>27518</v>
      </c>
      <c r="B7322" s="5" t="s">
        <v>27519</v>
      </c>
      <c r="C7322" s="5" t="s">
        <v>27520</v>
      </c>
      <c r="D7322" s="5" t="s">
        <v>24586</v>
      </c>
      <c r="E7322" s="6">
        <v>45736</v>
      </c>
      <c r="F7322" s="5" t="s">
        <v>22</v>
      </c>
      <c r="G7322" s="5">
        <v>4</v>
      </c>
      <c r="H7322" s="5">
        <v>10</v>
      </c>
      <c r="I7322" s="5">
        <v>360</v>
      </c>
      <c r="J7322" s="5" t="s">
        <v>90</v>
      </c>
      <c r="K7322" s="5" t="s">
        <v>17</v>
      </c>
    </row>
    <row r="7323" spans="1:11">
      <c r="A7323" s="5" t="s">
        <v>27521</v>
      </c>
      <c r="B7323" s="5" t="s">
        <v>39</v>
      </c>
      <c r="C7323" s="5" t="s">
        <v>27522</v>
      </c>
      <c r="D7323" s="5" t="s">
        <v>20143</v>
      </c>
      <c r="E7323" s="6">
        <v>45694</v>
      </c>
      <c r="F7323" s="5" t="s">
        <v>22</v>
      </c>
      <c r="G7323" s="5">
        <v>3</v>
      </c>
      <c r="H7323" s="5">
        <v>10</v>
      </c>
      <c r="I7323" s="5">
        <v>270</v>
      </c>
      <c r="J7323" s="5" t="s">
        <v>16</v>
      </c>
      <c r="K7323" s="5" t="s">
        <v>17</v>
      </c>
    </row>
    <row r="7324" spans="1:11">
      <c r="A7324" s="5" t="s">
        <v>27523</v>
      </c>
      <c r="B7324" s="5" t="s">
        <v>27524</v>
      </c>
      <c r="C7324" s="5" t="s">
        <v>27525</v>
      </c>
      <c r="D7324" s="5" t="s">
        <v>27526</v>
      </c>
      <c r="E7324" s="6">
        <v>45723</v>
      </c>
      <c r="F7324" s="5" t="s">
        <v>15</v>
      </c>
      <c r="G7324" s="5">
        <v>1</v>
      </c>
      <c r="H7324" s="5">
        <v>0</v>
      </c>
      <c r="I7324" s="5">
        <v>800</v>
      </c>
      <c r="J7324" s="5" t="s">
        <v>84</v>
      </c>
      <c r="K7324" s="5" t="s">
        <v>17</v>
      </c>
    </row>
    <row r="7325" spans="1:11">
      <c r="A7325" s="5" t="s">
        <v>27527</v>
      </c>
      <c r="B7325" s="5" t="s">
        <v>27528</v>
      </c>
      <c r="C7325" s="5" t="s">
        <v>27529</v>
      </c>
      <c r="D7325" s="5" t="s">
        <v>27530</v>
      </c>
      <c r="E7325" s="6">
        <v>45691</v>
      </c>
      <c r="F7325" s="5" t="s">
        <v>28</v>
      </c>
      <c r="G7325" s="5">
        <v>1</v>
      </c>
      <c r="H7325" s="5">
        <v>0</v>
      </c>
      <c r="I7325" s="5">
        <v>300</v>
      </c>
      <c r="J7325" s="5" t="s">
        <v>16</v>
      </c>
      <c r="K7325" s="5" t="s">
        <v>17</v>
      </c>
    </row>
    <row r="7326" spans="1:11">
      <c r="A7326" s="5" t="s">
        <v>27531</v>
      </c>
      <c r="B7326" s="5" t="s">
        <v>27532</v>
      </c>
      <c r="C7326" s="5" t="s">
        <v>27533</v>
      </c>
      <c r="D7326" s="5" t="s">
        <v>27534</v>
      </c>
      <c r="E7326" s="6">
        <v>45533</v>
      </c>
      <c r="F7326" s="5" t="s">
        <v>56</v>
      </c>
      <c r="G7326" s="5">
        <v>3</v>
      </c>
      <c r="H7326" s="5">
        <v>0</v>
      </c>
      <c r="I7326" s="5">
        <v>270</v>
      </c>
      <c r="J7326" s="5" t="s">
        <v>84</v>
      </c>
      <c r="K7326" s="5" t="s">
        <v>17</v>
      </c>
    </row>
    <row r="7327" spans="1:11">
      <c r="A7327" s="5" t="s">
        <v>27535</v>
      </c>
      <c r="B7327" s="5" t="s">
        <v>27536</v>
      </c>
      <c r="C7327" s="5" t="s">
        <v>27537</v>
      </c>
      <c r="D7327" s="5" t="s">
        <v>18428</v>
      </c>
      <c r="E7327" s="6">
        <v>45648</v>
      </c>
      <c r="F7327" s="5" t="s">
        <v>28</v>
      </c>
      <c r="G7327" s="5">
        <v>2</v>
      </c>
      <c r="H7327" s="5">
        <v>0</v>
      </c>
      <c r="I7327" s="5">
        <v>600</v>
      </c>
      <c r="J7327" s="5" t="s">
        <v>23</v>
      </c>
      <c r="K7327" s="5" t="s">
        <v>78</v>
      </c>
    </row>
    <row r="7328" spans="1:11">
      <c r="A7328" s="7" t="s">
        <v>27538</v>
      </c>
      <c r="B7328" s="5" t="s">
        <v>18040</v>
      </c>
      <c r="C7328" s="5" t="s">
        <v>27539</v>
      </c>
      <c r="D7328" s="5" t="s">
        <v>27540</v>
      </c>
      <c r="E7328" s="6">
        <v>45517</v>
      </c>
      <c r="F7328" s="5" t="s">
        <v>56</v>
      </c>
      <c r="G7328" s="5">
        <v>4</v>
      </c>
      <c r="H7328" s="5">
        <v>0</v>
      </c>
      <c r="I7328" s="5">
        <v>360</v>
      </c>
      <c r="J7328" s="5" t="s">
        <v>16</v>
      </c>
      <c r="K7328" s="5" t="s">
        <v>17</v>
      </c>
    </row>
    <row r="7329" spans="1:11">
      <c r="A7329" s="5" t="s">
        <v>27541</v>
      </c>
      <c r="B7329" s="5" t="s">
        <v>23775</v>
      </c>
      <c r="C7329" s="5" t="s">
        <v>27542</v>
      </c>
      <c r="D7329" s="5" t="s">
        <v>27543</v>
      </c>
      <c r="E7329" s="6">
        <v>45567</v>
      </c>
      <c r="F7329" s="5" t="s">
        <v>73</v>
      </c>
      <c r="G7329" s="5">
        <v>1</v>
      </c>
      <c r="H7329" s="5">
        <v>5</v>
      </c>
      <c r="I7329" s="5">
        <v>114</v>
      </c>
      <c r="J7329" s="5" t="s">
        <v>84</v>
      </c>
      <c r="K7329" s="5" t="s">
        <v>17</v>
      </c>
    </row>
    <row r="7330" spans="1:11">
      <c r="A7330" s="5" t="s">
        <v>27544</v>
      </c>
      <c r="B7330" s="5" t="s">
        <v>27545</v>
      </c>
      <c r="C7330" s="5" t="s">
        <v>27546</v>
      </c>
      <c r="D7330" s="5" t="s">
        <v>1777</v>
      </c>
      <c r="E7330" s="6">
        <v>45437</v>
      </c>
      <c r="F7330" s="5" t="s">
        <v>15</v>
      </c>
      <c r="G7330" s="5">
        <v>2</v>
      </c>
      <c r="H7330" s="5">
        <v>0</v>
      </c>
      <c r="I7330" s="5">
        <v>1600</v>
      </c>
      <c r="J7330" s="5" t="s">
        <v>16</v>
      </c>
      <c r="K7330" s="5" t="s">
        <v>17</v>
      </c>
    </row>
    <row r="7331" spans="1:11">
      <c r="A7331" s="5" t="s">
        <v>27547</v>
      </c>
      <c r="B7331" s="5" t="s">
        <v>27548</v>
      </c>
      <c r="C7331" s="5" t="s">
        <v>27549</v>
      </c>
      <c r="D7331" s="5" t="s">
        <v>27550</v>
      </c>
      <c r="E7331" s="6">
        <v>45480</v>
      </c>
      <c r="F7331" s="5" t="s">
        <v>28</v>
      </c>
      <c r="G7331" s="5">
        <v>1</v>
      </c>
      <c r="H7331" s="5">
        <v>0</v>
      </c>
      <c r="I7331" s="5">
        <v>300</v>
      </c>
      <c r="J7331" s="5" t="s">
        <v>16</v>
      </c>
      <c r="K7331" s="5" t="s">
        <v>17</v>
      </c>
    </row>
    <row r="7332" spans="1:11">
      <c r="A7332" s="5" t="s">
        <v>27551</v>
      </c>
      <c r="B7332" s="5" t="s">
        <v>27552</v>
      </c>
      <c r="C7332" s="5" t="s">
        <v>27553</v>
      </c>
      <c r="D7332" s="5" t="s">
        <v>9127</v>
      </c>
      <c r="E7332" s="6">
        <v>45449</v>
      </c>
      <c r="F7332" s="5" t="s">
        <v>42</v>
      </c>
      <c r="G7332" s="5">
        <v>3</v>
      </c>
      <c r="H7332" s="5">
        <v>10</v>
      </c>
      <c r="I7332" s="5">
        <v>540</v>
      </c>
      <c r="J7332" s="5" t="s">
        <v>23</v>
      </c>
      <c r="K7332" s="5" t="s">
        <v>17</v>
      </c>
    </row>
    <row r="7333" spans="1:11">
      <c r="A7333" s="5" t="s">
        <v>27554</v>
      </c>
      <c r="B7333" s="5" t="s">
        <v>27555</v>
      </c>
      <c r="C7333" s="5" t="s">
        <v>27556</v>
      </c>
      <c r="D7333" s="5" t="s">
        <v>11518</v>
      </c>
      <c r="E7333" s="6">
        <v>45760</v>
      </c>
      <c r="F7333" s="5" t="s">
        <v>15</v>
      </c>
      <c r="G7333" s="5">
        <v>2</v>
      </c>
      <c r="H7333" s="5">
        <v>0</v>
      </c>
      <c r="I7333" s="5">
        <v>1600</v>
      </c>
      <c r="J7333" s="5" t="s">
        <v>16</v>
      </c>
      <c r="K7333" s="5" t="s">
        <v>17</v>
      </c>
    </row>
    <row r="7334" spans="1:11">
      <c r="A7334" s="5" t="s">
        <v>27557</v>
      </c>
      <c r="B7334" s="5" t="s">
        <v>27558</v>
      </c>
      <c r="C7334" s="5" t="s">
        <v>27559</v>
      </c>
      <c r="D7334" s="5" t="s">
        <v>27560</v>
      </c>
      <c r="E7334" s="6">
        <v>45571</v>
      </c>
      <c r="F7334" s="5" t="s">
        <v>28</v>
      </c>
      <c r="G7334" s="5">
        <v>1</v>
      </c>
      <c r="H7334" s="5">
        <v>0</v>
      </c>
      <c r="I7334" s="5">
        <v>300</v>
      </c>
      <c r="J7334" s="5" t="s">
        <v>84</v>
      </c>
      <c r="K7334" s="5" t="s">
        <v>17</v>
      </c>
    </row>
    <row r="7335" spans="1:11">
      <c r="A7335" s="5" t="s">
        <v>27561</v>
      </c>
      <c r="B7335" s="5" t="s">
        <v>27562</v>
      </c>
      <c r="C7335" s="5" t="s">
        <v>27563</v>
      </c>
      <c r="D7335" s="5" t="s">
        <v>27564</v>
      </c>
      <c r="E7335" s="6">
        <v>45507</v>
      </c>
      <c r="F7335" s="5" t="s">
        <v>89</v>
      </c>
      <c r="G7335" s="5">
        <v>2</v>
      </c>
      <c r="H7335" s="5">
        <v>0</v>
      </c>
      <c r="I7335" s="5">
        <v>100</v>
      </c>
      <c r="J7335" s="5" t="s">
        <v>84</v>
      </c>
      <c r="K7335" s="5" t="s">
        <v>17</v>
      </c>
    </row>
    <row r="7336" spans="1:11">
      <c r="A7336" s="5" t="s">
        <v>27565</v>
      </c>
      <c r="B7336" s="5" t="s">
        <v>27566</v>
      </c>
      <c r="C7336" s="5" t="s">
        <v>27567</v>
      </c>
      <c r="D7336" s="5" t="s">
        <v>10179</v>
      </c>
      <c r="E7336" s="6">
        <v>45495</v>
      </c>
      <c r="F7336" s="5" t="s">
        <v>83</v>
      </c>
      <c r="G7336" s="5">
        <v>3</v>
      </c>
      <c r="H7336" s="5">
        <v>0</v>
      </c>
      <c r="I7336" s="5">
        <v>450</v>
      </c>
      <c r="J7336" s="5" t="s">
        <v>84</v>
      </c>
      <c r="K7336" s="5" t="s">
        <v>78</v>
      </c>
    </row>
    <row r="7337" spans="1:11">
      <c r="A7337" s="5" t="s">
        <v>27568</v>
      </c>
      <c r="B7337" s="5" t="s">
        <v>27569</v>
      </c>
      <c r="C7337" s="5" t="s">
        <v>27570</v>
      </c>
      <c r="D7337" s="5" t="s">
        <v>27571</v>
      </c>
      <c r="E7337" s="6">
        <v>45423</v>
      </c>
      <c r="F7337" s="5" t="s">
        <v>47</v>
      </c>
      <c r="G7337" s="5">
        <v>2</v>
      </c>
      <c r="H7337" s="5">
        <v>0</v>
      </c>
      <c r="I7337" s="5">
        <v>2400</v>
      </c>
      <c r="J7337" s="5" t="s">
        <v>33</v>
      </c>
      <c r="K7337" s="5" t="s">
        <v>17</v>
      </c>
    </row>
    <row r="7338" spans="1:11">
      <c r="A7338" s="5" t="s">
        <v>27572</v>
      </c>
      <c r="B7338" s="5" t="s">
        <v>27573</v>
      </c>
      <c r="C7338" s="5" t="s">
        <v>27574</v>
      </c>
      <c r="D7338" s="5" t="s">
        <v>27575</v>
      </c>
      <c r="E7338" s="6">
        <v>45607</v>
      </c>
      <c r="F7338" s="5" t="s">
        <v>28</v>
      </c>
      <c r="G7338" s="5">
        <v>1</v>
      </c>
      <c r="H7338" s="5">
        <v>5</v>
      </c>
      <c r="I7338" s="5">
        <v>285</v>
      </c>
      <c r="J7338" s="5" t="s">
        <v>23</v>
      </c>
      <c r="K7338" s="5" t="s">
        <v>17</v>
      </c>
    </row>
    <row r="7339" spans="1:11">
      <c r="A7339" s="5" t="s">
        <v>27576</v>
      </c>
      <c r="B7339" s="5" t="s">
        <v>27577</v>
      </c>
      <c r="C7339" s="5" t="s">
        <v>27578</v>
      </c>
      <c r="D7339" s="5" t="s">
        <v>27579</v>
      </c>
      <c r="E7339" s="6">
        <v>45636</v>
      </c>
      <c r="F7339" s="5" t="s">
        <v>89</v>
      </c>
      <c r="G7339" s="5">
        <v>1</v>
      </c>
      <c r="H7339" s="5">
        <v>5</v>
      </c>
      <c r="I7339" s="5">
        <v>47.5</v>
      </c>
      <c r="J7339" s="5" t="s">
        <v>16</v>
      </c>
      <c r="K7339" s="5" t="s">
        <v>17</v>
      </c>
    </row>
    <row r="7340" spans="1:11">
      <c r="A7340" s="5" t="s">
        <v>27580</v>
      </c>
      <c r="B7340" s="5" t="s">
        <v>26276</v>
      </c>
      <c r="C7340" s="5" t="s">
        <v>27581</v>
      </c>
      <c r="D7340" s="5" t="s">
        <v>27582</v>
      </c>
      <c r="E7340" s="6">
        <v>45558</v>
      </c>
      <c r="F7340" s="5" t="s">
        <v>47</v>
      </c>
      <c r="G7340" s="5">
        <v>1</v>
      </c>
      <c r="H7340" s="5">
        <v>0</v>
      </c>
      <c r="I7340" s="5">
        <v>1200</v>
      </c>
      <c r="J7340" s="5" t="s">
        <v>23</v>
      </c>
      <c r="K7340" s="5" t="s">
        <v>17</v>
      </c>
    </row>
    <row r="7341" spans="1:11">
      <c r="A7341" s="5" t="s">
        <v>27583</v>
      </c>
      <c r="B7341" s="5" t="s">
        <v>27584</v>
      </c>
      <c r="C7341" s="5" t="s">
        <v>27585</v>
      </c>
      <c r="D7341" s="5" t="s">
        <v>23080</v>
      </c>
      <c r="E7341" s="6">
        <v>45656</v>
      </c>
      <c r="F7341" s="5" t="s">
        <v>89</v>
      </c>
      <c r="G7341" s="5">
        <v>3</v>
      </c>
      <c r="H7341" s="5">
        <v>15</v>
      </c>
      <c r="I7341" s="5">
        <v>127.5</v>
      </c>
      <c r="J7341" s="5" t="s">
        <v>90</v>
      </c>
      <c r="K7341" s="5" t="s">
        <v>17</v>
      </c>
    </row>
    <row r="7342" spans="1:11">
      <c r="A7342" s="5" t="s">
        <v>27586</v>
      </c>
      <c r="B7342" s="5" t="s">
        <v>27587</v>
      </c>
      <c r="C7342" s="5" t="s">
        <v>27588</v>
      </c>
      <c r="D7342" s="5" t="s">
        <v>27589</v>
      </c>
      <c r="E7342" s="6">
        <v>45751</v>
      </c>
      <c r="F7342" s="5" t="s">
        <v>83</v>
      </c>
      <c r="G7342" s="5">
        <v>3</v>
      </c>
      <c r="H7342" s="5">
        <v>0</v>
      </c>
      <c r="I7342" s="5">
        <v>450</v>
      </c>
      <c r="J7342" s="5" t="s">
        <v>90</v>
      </c>
      <c r="K7342" s="5" t="s">
        <v>17</v>
      </c>
    </row>
    <row r="7343" spans="1:11">
      <c r="A7343" s="5" t="s">
        <v>27590</v>
      </c>
      <c r="B7343" s="5" t="s">
        <v>27591</v>
      </c>
      <c r="C7343" s="5" t="s">
        <v>19713</v>
      </c>
      <c r="D7343" s="5" t="s">
        <v>27592</v>
      </c>
      <c r="E7343" s="6">
        <v>45429</v>
      </c>
      <c r="F7343" s="5" t="s">
        <v>73</v>
      </c>
      <c r="G7343" s="5">
        <v>3</v>
      </c>
      <c r="H7343" s="5">
        <v>10</v>
      </c>
      <c r="I7343" s="5">
        <v>324</v>
      </c>
      <c r="J7343" s="5" t="s">
        <v>23</v>
      </c>
      <c r="K7343" s="5" t="s">
        <v>17</v>
      </c>
    </row>
    <row r="7344" spans="1:11">
      <c r="A7344" s="5" t="s">
        <v>27593</v>
      </c>
      <c r="B7344" s="5" t="s">
        <v>27594</v>
      </c>
      <c r="C7344" s="5" t="s">
        <v>27595</v>
      </c>
      <c r="D7344" s="5" t="s">
        <v>27596</v>
      </c>
      <c r="E7344" s="6">
        <v>45504</v>
      </c>
      <c r="F7344" s="5" t="s">
        <v>47</v>
      </c>
      <c r="G7344" s="5">
        <v>2</v>
      </c>
      <c r="H7344" s="5">
        <v>5</v>
      </c>
      <c r="I7344" s="5">
        <v>2280</v>
      </c>
      <c r="J7344" s="5" t="s">
        <v>84</v>
      </c>
      <c r="K7344" s="5" t="s">
        <v>78</v>
      </c>
    </row>
    <row r="7345" spans="1:11">
      <c r="A7345" s="5" t="s">
        <v>27597</v>
      </c>
      <c r="B7345" s="5" t="s">
        <v>27598</v>
      </c>
      <c r="C7345" s="5" t="s">
        <v>27599</v>
      </c>
      <c r="D7345" s="5" t="s">
        <v>19406</v>
      </c>
      <c r="E7345" s="6">
        <v>45522</v>
      </c>
      <c r="F7345" s="5" t="s">
        <v>42</v>
      </c>
      <c r="G7345" s="5">
        <v>1</v>
      </c>
      <c r="H7345" s="5">
        <v>0</v>
      </c>
      <c r="I7345" s="5">
        <v>200</v>
      </c>
      <c r="J7345" s="5" t="s">
        <v>23</v>
      </c>
      <c r="K7345" s="5" t="s">
        <v>17</v>
      </c>
    </row>
    <row r="7346" spans="1:11">
      <c r="A7346" s="5" t="s">
        <v>27600</v>
      </c>
      <c r="B7346" s="5" t="s">
        <v>27601</v>
      </c>
      <c r="C7346" s="5" t="s">
        <v>27602</v>
      </c>
      <c r="D7346" s="5" t="s">
        <v>27603</v>
      </c>
      <c r="E7346" s="6">
        <v>45494</v>
      </c>
      <c r="F7346" s="5" t="s">
        <v>22</v>
      </c>
      <c r="G7346" s="5">
        <v>1</v>
      </c>
      <c r="H7346" s="5">
        <v>5</v>
      </c>
      <c r="I7346" s="5">
        <v>95</v>
      </c>
      <c r="J7346" s="5" t="s">
        <v>33</v>
      </c>
      <c r="K7346" s="5" t="s">
        <v>17</v>
      </c>
    </row>
    <row r="7347" spans="1:11">
      <c r="A7347" s="5" t="s">
        <v>27604</v>
      </c>
      <c r="B7347" s="5" t="s">
        <v>27605</v>
      </c>
      <c r="C7347" s="5" t="s">
        <v>27606</v>
      </c>
      <c r="D7347" s="5" t="s">
        <v>27607</v>
      </c>
      <c r="E7347" s="6">
        <v>45575</v>
      </c>
      <c r="F7347" s="5" t="s">
        <v>15</v>
      </c>
      <c r="G7347" s="5">
        <v>1</v>
      </c>
      <c r="H7347" s="5">
        <v>0</v>
      </c>
      <c r="I7347" s="5">
        <v>800</v>
      </c>
      <c r="J7347" s="5" t="s">
        <v>23</v>
      </c>
      <c r="K7347" s="5" t="s">
        <v>17</v>
      </c>
    </row>
    <row r="7348" spans="1:11">
      <c r="A7348" s="5" t="s">
        <v>27608</v>
      </c>
      <c r="B7348" s="5" t="s">
        <v>27609</v>
      </c>
      <c r="C7348" s="5" t="s">
        <v>27610</v>
      </c>
      <c r="D7348" s="5" t="s">
        <v>9573</v>
      </c>
      <c r="E7348" s="6">
        <v>45673</v>
      </c>
      <c r="F7348" s="5" t="s">
        <v>83</v>
      </c>
      <c r="G7348" s="5">
        <v>1</v>
      </c>
      <c r="H7348" s="5">
        <v>0</v>
      </c>
      <c r="I7348" s="5">
        <v>150</v>
      </c>
      <c r="J7348" s="5" t="s">
        <v>23</v>
      </c>
      <c r="K7348" s="5" t="s">
        <v>17</v>
      </c>
    </row>
    <row r="7349" spans="1:11">
      <c r="A7349" s="5" t="s">
        <v>27611</v>
      </c>
      <c r="B7349" s="5" t="s">
        <v>27612</v>
      </c>
      <c r="C7349" s="5" t="s">
        <v>27613</v>
      </c>
      <c r="D7349" s="5" t="s">
        <v>1159</v>
      </c>
      <c r="E7349" s="6">
        <v>45766</v>
      </c>
      <c r="F7349" s="5" t="s">
        <v>89</v>
      </c>
      <c r="G7349" s="5">
        <v>3</v>
      </c>
      <c r="H7349" s="5">
        <v>0</v>
      </c>
      <c r="I7349" s="5">
        <v>150</v>
      </c>
      <c r="J7349" s="5" t="s">
        <v>84</v>
      </c>
      <c r="K7349" s="5" t="s">
        <v>17</v>
      </c>
    </row>
    <row r="7350" spans="1:11">
      <c r="A7350" s="5" t="s">
        <v>27614</v>
      </c>
      <c r="B7350" s="5" t="s">
        <v>27615</v>
      </c>
      <c r="C7350" s="5" t="s">
        <v>27616</v>
      </c>
      <c r="D7350" s="5" t="s">
        <v>27617</v>
      </c>
      <c r="E7350" s="6">
        <v>45465</v>
      </c>
      <c r="F7350" s="5" t="s">
        <v>47</v>
      </c>
      <c r="G7350" s="5">
        <v>4</v>
      </c>
      <c r="H7350" s="5">
        <v>0</v>
      </c>
      <c r="I7350" s="5">
        <v>4800</v>
      </c>
      <c r="J7350" s="5" t="s">
        <v>84</v>
      </c>
      <c r="K7350" s="5" t="s">
        <v>17</v>
      </c>
    </row>
    <row r="7351" spans="1:11">
      <c r="A7351" s="5" t="s">
        <v>27618</v>
      </c>
      <c r="B7351" s="5" t="s">
        <v>27619</v>
      </c>
      <c r="C7351" s="5" t="s">
        <v>27620</v>
      </c>
      <c r="D7351" s="5" t="s">
        <v>27621</v>
      </c>
      <c r="E7351" s="6">
        <v>45681</v>
      </c>
      <c r="F7351" s="5" t="s">
        <v>15</v>
      </c>
      <c r="G7351" s="5">
        <v>3</v>
      </c>
      <c r="H7351" s="5">
        <v>10</v>
      </c>
      <c r="I7351" s="5">
        <v>2160</v>
      </c>
      <c r="J7351" s="5" t="s">
        <v>23</v>
      </c>
      <c r="K7351" s="5" t="s">
        <v>17</v>
      </c>
    </row>
    <row r="7352" spans="1:11">
      <c r="A7352" s="5" t="s">
        <v>27622</v>
      </c>
      <c r="B7352" s="5" t="s">
        <v>27623</v>
      </c>
      <c r="C7352" s="5" t="s">
        <v>27624</v>
      </c>
      <c r="D7352" s="5" t="s">
        <v>27625</v>
      </c>
      <c r="E7352" s="6">
        <v>45718</v>
      </c>
      <c r="F7352" s="5" t="s">
        <v>56</v>
      </c>
      <c r="G7352" s="5">
        <v>3</v>
      </c>
      <c r="H7352" s="5">
        <v>10</v>
      </c>
      <c r="I7352" s="5">
        <v>243</v>
      </c>
      <c r="J7352" s="5" t="s">
        <v>90</v>
      </c>
      <c r="K7352" s="5" t="s">
        <v>17</v>
      </c>
    </row>
    <row r="7353" spans="1:11">
      <c r="A7353" s="5" t="s">
        <v>27626</v>
      </c>
      <c r="B7353" s="5" t="s">
        <v>27627</v>
      </c>
      <c r="C7353" s="5" t="s">
        <v>27628</v>
      </c>
      <c r="D7353" s="5" t="s">
        <v>20915</v>
      </c>
      <c r="E7353" s="6">
        <v>45431</v>
      </c>
      <c r="F7353" s="5" t="s">
        <v>56</v>
      </c>
      <c r="G7353" s="5">
        <v>1</v>
      </c>
      <c r="H7353" s="5">
        <v>5</v>
      </c>
      <c r="I7353" s="5">
        <v>85.5</v>
      </c>
      <c r="J7353" s="5" t="s">
        <v>23</v>
      </c>
      <c r="K7353" s="5" t="s">
        <v>17</v>
      </c>
    </row>
    <row r="7354" spans="1:11">
      <c r="A7354" s="5" t="s">
        <v>27629</v>
      </c>
      <c r="B7354" s="5" t="s">
        <v>27630</v>
      </c>
      <c r="C7354" s="5" t="s">
        <v>27631</v>
      </c>
      <c r="D7354" s="5" t="s">
        <v>27632</v>
      </c>
      <c r="E7354" s="6">
        <v>45746</v>
      </c>
      <c r="F7354" s="5" t="s">
        <v>83</v>
      </c>
      <c r="G7354" s="5">
        <v>4</v>
      </c>
      <c r="H7354" s="5">
        <v>0</v>
      </c>
      <c r="I7354" s="5">
        <v>600</v>
      </c>
      <c r="J7354" s="5" t="s">
        <v>33</v>
      </c>
      <c r="K7354" s="5" t="s">
        <v>17</v>
      </c>
    </row>
    <row r="7355" spans="1:11">
      <c r="A7355" s="7" t="s">
        <v>27633</v>
      </c>
      <c r="B7355" s="5" t="s">
        <v>27634</v>
      </c>
      <c r="C7355" s="5" t="s">
        <v>27635</v>
      </c>
      <c r="D7355" s="5" t="s">
        <v>27636</v>
      </c>
      <c r="E7355" s="6">
        <v>45444</v>
      </c>
      <c r="F7355" s="5" t="s">
        <v>89</v>
      </c>
      <c r="G7355" s="5">
        <v>3</v>
      </c>
      <c r="H7355" s="5">
        <v>0</v>
      </c>
      <c r="I7355" s="5">
        <v>150</v>
      </c>
      <c r="J7355" s="5" t="s">
        <v>16</v>
      </c>
      <c r="K7355" s="5" t="s">
        <v>17</v>
      </c>
    </row>
    <row r="7356" spans="1:11">
      <c r="A7356" s="5" t="s">
        <v>27637</v>
      </c>
      <c r="B7356" s="5" t="s">
        <v>27638</v>
      </c>
      <c r="C7356" s="5" t="s">
        <v>27639</v>
      </c>
      <c r="D7356" s="5" t="s">
        <v>9424</v>
      </c>
      <c r="E7356" s="6">
        <v>45696</v>
      </c>
      <c r="F7356" s="5" t="s">
        <v>15</v>
      </c>
      <c r="G7356" s="5">
        <v>2</v>
      </c>
      <c r="H7356" s="5">
        <v>0</v>
      </c>
      <c r="I7356" s="5">
        <v>1600</v>
      </c>
      <c r="J7356" s="5" t="s">
        <v>16</v>
      </c>
      <c r="K7356" s="5" t="s">
        <v>17</v>
      </c>
    </row>
    <row r="7357" spans="1:11">
      <c r="A7357" s="5" t="s">
        <v>27640</v>
      </c>
      <c r="B7357" s="5" t="s">
        <v>27641</v>
      </c>
      <c r="C7357" s="5" t="s">
        <v>27642</v>
      </c>
      <c r="D7357" s="5" t="s">
        <v>27643</v>
      </c>
      <c r="E7357" s="6">
        <v>45470</v>
      </c>
      <c r="F7357" s="5" t="s">
        <v>42</v>
      </c>
      <c r="G7357" s="5">
        <v>3</v>
      </c>
      <c r="H7357" s="5">
        <v>5</v>
      </c>
      <c r="I7357" s="5">
        <v>570</v>
      </c>
      <c r="J7357" s="5" t="s">
        <v>33</v>
      </c>
      <c r="K7357" s="5" t="s">
        <v>17</v>
      </c>
    </row>
    <row r="7358" spans="1:11">
      <c r="A7358" s="5" t="s">
        <v>27644</v>
      </c>
      <c r="B7358" s="5" t="s">
        <v>27645</v>
      </c>
      <c r="C7358" s="5" t="s">
        <v>27646</v>
      </c>
      <c r="D7358" s="5" t="s">
        <v>27647</v>
      </c>
      <c r="E7358" s="6">
        <v>45706</v>
      </c>
      <c r="F7358" s="5" t="s">
        <v>56</v>
      </c>
      <c r="G7358" s="5">
        <v>2</v>
      </c>
      <c r="H7358" s="5">
        <v>10</v>
      </c>
      <c r="I7358" s="5">
        <v>162</v>
      </c>
      <c r="J7358" s="5" t="s">
        <v>16</v>
      </c>
      <c r="K7358" s="5" t="s">
        <v>17</v>
      </c>
    </row>
    <row r="7359" spans="1:11">
      <c r="A7359" s="5" t="s">
        <v>27648</v>
      </c>
      <c r="B7359" s="5" t="s">
        <v>27649</v>
      </c>
      <c r="C7359" s="5" t="s">
        <v>27650</v>
      </c>
      <c r="D7359" s="5" t="s">
        <v>27651</v>
      </c>
      <c r="E7359" s="6">
        <v>45569</v>
      </c>
      <c r="F7359" s="5" t="s">
        <v>83</v>
      </c>
      <c r="G7359" s="5">
        <v>4</v>
      </c>
      <c r="H7359" s="5">
        <v>0</v>
      </c>
      <c r="I7359" s="5">
        <v>600</v>
      </c>
      <c r="J7359" s="5" t="s">
        <v>90</v>
      </c>
      <c r="K7359" s="5" t="s">
        <v>17</v>
      </c>
    </row>
    <row r="7360" spans="1:11">
      <c r="A7360" s="5" t="s">
        <v>27652</v>
      </c>
      <c r="B7360" s="5" t="s">
        <v>27653</v>
      </c>
      <c r="C7360" s="5" t="s">
        <v>27654</v>
      </c>
      <c r="D7360" s="5" t="s">
        <v>27655</v>
      </c>
      <c r="E7360" s="6">
        <v>45719</v>
      </c>
      <c r="F7360" s="5" t="s">
        <v>89</v>
      </c>
      <c r="G7360" s="5">
        <v>3</v>
      </c>
      <c r="H7360" s="5">
        <v>0</v>
      </c>
      <c r="I7360" s="5">
        <v>150</v>
      </c>
      <c r="J7360" s="5" t="s">
        <v>16</v>
      </c>
      <c r="K7360" s="5" t="s">
        <v>17</v>
      </c>
    </row>
    <row r="7361" spans="1:11">
      <c r="A7361" s="5" t="s">
        <v>27656</v>
      </c>
      <c r="B7361" s="5" t="s">
        <v>27657</v>
      </c>
      <c r="C7361" s="5" t="s">
        <v>27658</v>
      </c>
      <c r="D7361" s="5" t="s">
        <v>27659</v>
      </c>
      <c r="E7361" s="6">
        <v>45627</v>
      </c>
      <c r="F7361" s="5" t="s">
        <v>83</v>
      </c>
      <c r="G7361" s="5">
        <v>4</v>
      </c>
      <c r="H7361" s="5">
        <v>10</v>
      </c>
      <c r="I7361" s="5">
        <v>540</v>
      </c>
      <c r="J7361" s="5" t="s">
        <v>16</v>
      </c>
      <c r="K7361" s="5" t="s">
        <v>17</v>
      </c>
    </row>
    <row r="7362" spans="1:11">
      <c r="A7362" s="5" t="s">
        <v>27660</v>
      </c>
      <c r="B7362" s="5" t="s">
        <v>27661</v>
      </c>
      <c r="C7362" s="5" t="s">
        <v>27662</v>
      </c>
      <c r="D7362" s="5" t="s">
        <v>13266</v>
      </c>
      <c r="E7362" s="6">
        <v>45727</v>
      </c>
      <c r="F7362" s="5" t="s">
        <v>28</v>
      </c>
      <c r="G7362" s="5">
        <v>2</v>
      </c>
      <c r="H7362" s="5">
        <v>5</v>
      </c>
      <c r="I7362" s="5">
        <v>570</v>
      </c>
      <c r="J7362" s="5" t="s">
        <v>16</v>
      </c>
      <c r="K7362" s="5" t="s">
        <v>17</v>
      </c>
    </row>
    <row r="7363" spans="1:11">
      <c r="A7363" s="5" t="s">
        <v>27663</v>
      </c>
      <c r="B7363" s="5" t="s">
        <v>27664</v>
      </c>
      <c r="C7363" s="5" t="s">
        <v>27665</v>
      </c>
      <c r="D7363" s="5" t="s">
        <v>27666</v>
      </c>
      <c r="E7363" s="6">
        <v>45429</v>
      </c>
      <c r="F7363" s="5" t="s">
        <v>42</v>
      </c>
      <c r="G7363" s="5">
        <v>1</v>
      </c>
      <c r="H7363" s="5">
        <v>0</v>
      </c>
      <c r="I7363" s="5">
        <v>200</v>
      </c>
      <c r="J7363" s="5" t="s">
        <v>16</v>
      </c>
      <c r="K7363" s="5" t="s">
        <v>17</v>
      </c>
    </row>
    <row r="7364" spans="1:11">
      <c r="A7364" s="5" t="s">
        <v>27667</v>
      </c>
      <c r="B7364" s="5" t="s">
        <v>27668</v>
      </c>
      <c r="C7364" s="5" t="s">
        <v>27669</v>
      </c>
      <c r="D7364" s="5" t="s">
        <v>27670</v>
      </c>
      <c r="E7364" s="6">
        <v>45602</v>
      </c>
      <c r="F7364" s="5" t="s">
        <v>47</v>
      </c>
      <c r="G7364" s="5">
        <v>4</v>
      </c>
      <c r="H7364" s="5">
        <v>5</v>
      </c>
      <c r="I7364" s="5">
        <v>4560</v>
      </c>
      <c r="J7364" s="5" t="s">
        <v>84</v>
      </c>
      <c r="K7364" s="5" t="s">
        <v>17</v>
      </c>
    </row>
    <row r="7365" spans="1:11">
      <c r="A7365" s="5" t="s">
        <v>27671</v>
      </c>
      <c r="B7365" s="5" t="s">
        <v>27672</v>
      </c>
      <c r="C7365" s="5" t="s">
        <v>27673</v>
      </c>
      <c r="D7365" s="5" t="s">
        <v>24453</v>
      </c>
      <c r="E7365" s="6">
        <v>45683</v>
      </c>
      <c r="F7365" s="5" t="s">
        <v>15</v>
      </c>
      <c r="G7365" s="5">
        <v>3</v>
      </c>
      <c r="H7365" s="5">
        <v>0</v>
      </c>
      <c r="I7365" s="5">
        <v>2400</v>
      </c>
      <c r="J7365" s="5" t="s">
        <v>23</v>
      </c>
      <c r="K7365" s="5" t="s">
        <v>17</v>
      </c>
    </row>
    <row r="7366" spans="1:11">
      <c r="A7366" s="5" t="s">
        <v>27674</v>
      </c>
      <c r="B7366" s="5" t="s">
        <v>27675</v>
      </c>
      <c r="C7366" s="5" t="s">
        <v>27676</v>
      </c>
      <c r="D7366" s="5" t="s">
        <v>27677</v>
      </c>
      <c r="E7366" s="6">
        <v>45639</v>
      </c>
      <c r="F7366" s="5" t="s">
        <v>47</v>
      </c>
      <c r="G7366" s="5">
        <v>4</v>
      </c>
      <c r="H7366" s="5">
        <v>0</v>
      </c>
      <c r="I7366" s="5">
        <v>4800</v>
      </c>
      <c r="J7366" s="5" t="s">
        <v>33</v>
      </c>
      <c r="K7366" s="5" t="s">
        <v>17</v>
      </c>
    </row>
    <row r="7367" spans="1:11">
      <c r="A7367" s="5" t="s">
        <v>27678</v>
      </c>
      <c r="B7367" s="5" t="s">
        <v>21712</v>
      </c>
      <c r="C7367" s="5" t="s">
        <v>27679</v>
      </c>
      <c r="D7367" s="5" t="s">
        <v>27680</v>
      </c>
      <c r="E7367" s="6">
        <v>45718</v>
      </c>
      <c r="F7367" s="5" t="s">
        <v>56</v>
      </c>
      <c r="G7367" s="5">
        <v>1</v>
      </c>
      <c r="H7367" s="5">
        <v>15</v>
      </c>
      <c r="I7367" s="5">
        <v>76.5</v>
      </c>
      <c r="J7367" s="5" t="s">
        <v>16</v>
      </c>
      <c r="K7367" s="5" t="s">
        <v>17</v>
      </c>
    </row>
    <row r="7368" spans="1:11">
      <c r="A7368" s="5" t="s">
        <v>27681</v>
      </c>
      <c r="B7368" s="5" t="s">
        <v>27682</v>
      </c>
      <c r="C7368" s="5" t="s">
        <v>27683</v>
      </c>
      <c r="D7368" s="5" t="s">
        <v>27684</v>
      </c>
      <c r="E7368" s="6">
        <v>45457</v>
      </c>
      <c r="F7368" s="5" t="s">
        <v>47</v>
      </c>
      <c r="G7368" s="5">
        <v>1</v>
      </c>
      <c r="H7368" s="5">
        <v>0</v>
      </c>
      <c r="I7368" s="5">
        <v>1200</v>
      </c>
      <c r="J7368" s="5" t="s">
        <v>84</v>
      </c>
      <c r="K7368" s="5" t="s">
        <v>17</v>
      </c>
    </row>
    <row r="7369" spans="1:11">
      <c r="A7369" s="5" t="s">
        <v>27685</v>
      </c>
      <c r="B7369" s="5" t="s">
        <v>10106</v>
      </c>
      <c r="C7369" s="5" t="s">
        <v>27686</v>
      </c>
      <c r="D7369" s="5" t="s">
        <v>27687</v>
      </c>
      <c r="E7369" s="6">
        <v>45525</v>
      </c>
      <c r="F7369" s="5" t="s">
        <v>42</v>
      </c>
      <c r="G7369" s="5">
        <v>4</v>
      </c>
      <c r="H7369" s="5">
        <v>5</v>
      </c>
      <c r="I7369" s="5">
        <v>760</v>
      </c>
      <c r="J7369" s="5" t="s">
        <v>90</v>
      </c>
      <c r="K7369" s="5" t="s">
        <v>78</v>
      </c>
    </row>
    <row r="7370" spans="1:11">
      <c r="A7370" s="5" t="s">
        <v>27688</v>
      </c>
      <c r="B7370" s="5" t="s">
        <v>27689</v>
      </c>
      <c r="C7370" s="5" t="s">
        <v>27690</v>
      </c>
      <c r="D7370" s="5" t="s">
        <v>27691</v>
      </c>
      <c r="E7370" s="6">
        <v>45630</v>
      </c>
      <c r="F7370" s="5" t="s">
        <v>42</v>
      </c>
      <c r="G7370" s="5">
        <v>1</v>
      </c>
      <c r="H7370" s="5">
        <v>5</v>
      </c>
      <c r="I7370" s="5">
        <v>190</v>
      </c>
      <c r="J7370" s="5" t="s">
        <v>84</v>
      </c>
      <c r="K7370" s="5" t="s">
        <v>17</v>
      </c>
    </row>
    <row r="7371" spans="1:11">
      <c r="A7371" s="5" t="s">
        <v>27692</v>
      </c>
      <c r="B7371" s="5" t="s">
        <v>27693</v>
      </c>
      <c r="C7371" s="5" t="s">
        <v>27694</v>
      </c>
      <c r="D7371" s="5" t="s">
        <v>2141</v>
      </c>
      <c r="E7371" s="6">
        <v>45544</v>
      </c>
      <c r="F7371" s="5" t="s">
        <v>28</v>
      </c>
      <c r="G7371" s="5">
        <v>4</v>
      </c>
      <c r="H7371" s="5">
        <v>5</v>
      </c>
      <c r="I7371" s="5">
        <v>1140</v>
      </c>
      <c r="J7371" s="5" t="s">
        <v>84</v>
      </c>
      <c r="K7371" s="5" t="s">
        <v>17</v>
      </c>
    </row>
    <row r="7372" spans="1:11">
      <c r="A7372" s="5" t="s">
        <v>27695</v>
      </c>
      <c r="B7372" s="5" t="s">
        <v>27696</v>
      </c>
      <c r="C7372" s="5" t="s">
        <v>27697</v>
      </c>
      <c r="D7372" s="5" t="s">
        <v>27698</v>
      </c>
      <c r="E7372" s="6">
        <v>45648</v>
      </c>
      <c r="F7372" s="5" t="s">
        <v>22</v>
      </c>
      <c r="G7372" s="5">
        <v>3</v>
      </c>
      <c r="H7372" s="5">
        <v>10</v>
      </c>
      <c r="I7372" s="5">
        <v>270</v>
      </c>
      <c r="J7372" s="5" t="s">
        <v>90</v>
      </c>
      <c r="K7372" s="5" t="s">
        <v>17</v>
      </c>
    </row>
    <row r="7373" spans="1:11">
      <c r="A7373" s="5" t="s">
        <v>27699</v>
      </c>
      <c r="B7373" s="5" t="s">
        <v>27700</v>
      </c>
      <c r="C7373" s="5" t="s">
        <v>27701</v>
      </c>
      <c r="D7373" s="5" t="s">
        <v>27702</v>
      </c>
      <c r="E7373" s="6">
        <v>45682</v>
      </c>
      <c r="F7373" s="5" t="s">
        <v>73</v>
      </c>
      <c r="G7373" s="5">
        <v>4</v>
      </c>
      <c r="H7373" s="5">
        <v>0</v>
      </c>
      <c r="I7373" s="5">
        <v>480</v>
      </c>
      <c r="J7373" s="5" t="s">
        <v>84</v>
      </c>
      <c r="K7373" s="5" t="s">
        <v>17</v>
      </c>
    </row>
    <row r="7374" spans="1:11">
      <c r="A7374" s="5" t="s">
        <v>27703</v>
      </c>
      <c r="B7374" s="5" t="s">
        <v>17418</v>
      </c>
      <c r="C7374" s="5" t="s">
        <v>27704</v>
      </c>
      <c r="D7374" s="5" t="s">
        <v>27705</v>
      </c>
      <c r="E7374" s="6">
        <v>45555</v>
      </c>
      <c r="F7374" s="5" t="s">
        <v>83</v>
      </c>
      <c r="G7374" s="5">
        <v>2</v>
      </c>
      <c r="H7374" s="5">
        <v>5</v>
      </c>
      <c r="I7374" s="5">
        <v>285</v>
      </c>
      <c r="J7374" s="5" t="s">
        <v>84</v>
      </c>
      <c r="K7374" s="5" t="s">
        <v>17</v>
      </c>
    </row>
    <row r="7375" spans="1:11">
      <c r="A7375" s="5" t="s">
        <v>27706</v>
      </c>
      <c r="B7375" s="5" t="s">
        <v>27707</v>
      </c>
      <c r="C7375" s="5" t="s">
        <v>27708</v>
      </c>
      <c r="D7375" s="5" t="s">
        <v>27709</v>
      </c>
      <c r="E7375" s="6">
        <v>45480</v>
      </c>
      <c r="F7375" s="5" t="s">
        <v>56</v>
      </c>
      <c r="G7375" s="5">
        <v>4</v>
      </c>
      <c r="H7375" s="5">
        <v>5</v>
      </c>
      <c r="I7375" s="5">
        <v>342</v>
      </c>
      <c r="J7375" s="5" t="s">
        <v>90</v>
      </c>
      <c r="K7375" s="5" t="s">
        <v>17</v>
      </c>
    </row>
    <row r="7376" spans="1:11">
      <c r="A7376" s="5" t="s">
        <v>27710</v>
      </c>
      <c r="B7376" s="5" t="s">
        <v>27711</v>
      </c>
      <c r="C7376" s="5" t="s">
        <v>27712</v>
      </c>
      <c r="D7376" s="5" t="s">
        <v>6020</v>
      </c>
      <c r="E7376" s="6">
        <v>45695</v>
      </c>
      <c r="F7376" s="5" t="s">
        <v>28</v>
      </c>
      <c r="G7376" s="5">
        <v>3</v>
      </c>
      <c r="H7376" s="5">
        <v>0</v>
      </c>
      <c r="I7376" s="5">
        <v>900</v>
      </c>
      <c r="J7376" s="5" t="s">
        <v>23</v>
      </c>
      <c r="K7376" s="5" t="s">
        <v>17</v>
      </c>
    </row>
    <row r="7377" spans="1:11">
      <c r="A7377" s="5" t="s">
        <v>27713</v>
      </c>
      <c r="B7377" s="5" t="s">
        <v>27714</v>
      </c>
      <c r="C7377" s="5" t="s">
        <v>27715</v>
      </c>
      <c r="D7377" s="5" t="s">
        <v>27716</v>
      </c>
      <c r="E7377" s="6">
        <v>45554</v>
      </c>
      <c r="F7377" s="5" t="s">
        <v>22</v>
      </c>
      <c r="G7377" s="5">
        <v>1</v>
      </c>
      <c r="H7377" s="5">
        <v>0</v>
      </c>
      <c r="I7377" s="5">
        <v>100</v>
      </c>
      <c r="J7377" s="5" t="s">
        <v>23</v>
      </c>
      <c r="K7377" s="5" t="s">
        <v>17</v>
      </c>
    </row>
    <row r="7378" spans="1:11">
      <c r="A7378" s="5" t="s">
        <v>27717</v>
      </c>
      <c r="B7378" s="5" t="s">
        <v>27718</v>
      </c>
      <c r="C7378" s="5" t="s">
        <v>27719</v>
      </c>
      <c r="D7378" s="5" t="s">
        <v>27720</v>
      </c>
      <c r="E7378" s="6">
        <v>45610</v>
      </c>
      <c r="F7378" s="5" t="s">
        <v>42</v>
      </c>
      <c r="G7378" s="5">
        <v>2</v>
      </c>
      <c r="H7378" s="5">
        <v>5</v>
      </c>
      <c r="I7378" s="5">
        <v>380</v>
      </c>
      <c r="J7378" s="5" t="s">
        <v>90</v>
      </c>
      <c r="K7378" s="5" t="s">
        <v>17</v>
      </c>
    </row>
    <row r="7379" spans="1:11">
      <c r="A7379" s="5" t="s">
        <v>27721</v>
      </c>
      <c r="B7379" s="5" t="s">
        <v>27722</v>
      </c>
      <c r="C7379" s="5" t="s">
        <v>27723</v>
      </c>
      <c r="D7379" s="5" t="s">
        <v>27724</v>
      </c>
      <c r="E7379" s="6">
        <v>45690</v>
      </c>
      <c r="F7379" s="5" t="s">
        <v>83</v>
      </c>
      <c r="G7379" s="5">
        <v>2</v>
      </c>
      <c r="H7379" s="5">
        <v>0</v>
      </c>
      <c r="I7379" s="5">
        <v>300</v>
      </c>
      <c r="J7379" s="5" t="s">
        <v>90</v>
      </c>
      <c r="K7379" s="5" t="s">
        <v>17</v>
      </c>
    </row>
    <row r="7380" spans="1:11">
      <c r="A7380" s="5" t="s">
        <v>27725</v>
      </c>
      <c r="B7380" s="5" t="s">
        <v>27726</v>
      </c>
      <c r="C7380" s="5" t="s">
        <v>27727</v>
      </c>
      <c r="D7380" s="5" t="s">
        <v>27728</v>
      </c>
      <c r="E7380" s="6">
        <v>45716</v>
      </c>
      <c r="F7380" s="5" t="s">
        <v>47</v>
      </c>
      <c r="G7380" s="5">
        <v>3</v>
      </c>
      <c r="H7380" s="5">
        <v>10</v>
      </c>
      <c r="I7380" s="5">
        <v>3240</v>
      </c>
      <c r="J7380" s="5" t="s">
        <v>84</v>
      </c>
      <c r="K7380" s="5" t="s">
        <v>17</v>
      </c>
    </row>
    <row r="7381" spans="1:11">
      <c r="A7381" s="5" t="s">
        <v>27729</v>
      </c>
      <c r="B7381" s="5" t="s">
        <v>27730</v>
      </c>
      <c r="C7381" s="5" t="s">
        <v>27731</v>
      </c>
      <c r="D7381" s="5" t="s">
        <v>27732</v>
      </c>
      <c r="E7381" s="6">
        <v>45616</v>
      </c>
      <c r="F7381" s="5" t="s">
        <v>22</v>
      </c>
      <c r="G7381" s="5">
        <v>1</v>
      </c>
      <c r="H7381" s="5">
        <v>0</v>
      </c>
      <c r="I7381" s="5">
        <v>100</v>
      </c>
      <c r="J7381" s="5" t="s">
        <v>23</v>
      </c>
      <c r="K7381" s="5" t="s">
        <v>17</v>
      </c>
    </row>
    <row r="7382" spans="1:11">
      <c r="A7382" s="5" t="s">
        <v>27733</v>
      </c>
      <c r="B7382" s="5" t="s">
        <v>27734</v>
      </c>
      <c r="C7382" s="5" t="s">
        <v>27735</v>
      </c>
      <c r="D7382" s="5" t="s">
        <v>10928</v>
      </c>
      <c r="E7382" s="6">
        <v>45419</v>
      </c>
      <c r="F7382" s="5" t="s">
        <v>47</v>
      </c>
      <c r="G7382" s="5">
        <v>2</v>
      </c>
      <c r="H7382" s="5">
        <v>0</v>
      </c>
      <c r="I7382" s="5">
        <v>2400</v>
      </c>
      <c r="J7382" s="5" t="s">
        <v>84</v>
      </c>
      <c r="K7382" s="5" t="s">
        <v>17</v>
      </c>
    </row>
    <row r="7383" spans="1:11">
      <c r="A7383" s="5" t="s">
        <v>27736</v>
      </c>
      <c r="B7383" s="5" t="s">
        <v>27737</v>
      </c>
      <c r="C7383" s="5" t="s">
        <v>27738</v>
      </c>
      <c r="D7383" s="5" t="s">
        <v>27739</v>
      </c>
      <c r="E7383" s="6">
        <v>45567</v>
      </c>
      <c r="F7383" s="5" t="s">
        <v>42</v>
      </c>
      <c r="G7383" s="5">
        <v>3</v>
      </c>
      <c r="H7383" s="5">
        <v>0</v>
      </c>
      <c r="I7383" s="5">
        <v>600</v>
      </c>
      <c r="J7383" s="5" t="s">
        <v>33</v>
      </c>
      <c r="K7383" s="5" t="s">
        <v>17</v>
      </c>
    </row>
    <row r="7384" spans="1:11">
      <c r="A7384" s="5" t="s">
        <v>27740</v>
      </c>
      <c r="B7384" s="5" t="s">
        <v>27741</v>
      </c>
      <c r="C7384" s="5" t="s">
        <v>27742</v>
      </c>
      <c r="D7384" s="5" t="s">
        <v>27743</v>
      </c>
      <c r="E7384" s="6">
        <v>45551</v>
      </c>
      <c r="F7384" s="5" t="s">
        <v>28</v>
      </c>
      <c r="G7384" s="5">
        <v>4</v>
      </c>
      <c r="H7384" s="5">
        <v>15</v>
      </c>
      <c r="I7384" s="5">
        <v>1020</v>
      </c>
      <c r="J7384" s="5" t="s">
        <v>84</v>
      </c>
      <c r="K7384" s="5" t="s">
        <v>17</v>
      </c>
    </row>
    <row r="7385" spans="1:11">
      <c r="A7385" s="5" t="s">
        <v>27744</v>
      </c>
      <c r="B7385" s="5" t="s">
        <v>27745</v>
      </c>
      <c r="C7385" s="5" t="s">
        <v>27746</v>
      </c>
      <c r="D7385" s="5" t="s">
        <v>27747</v>
      </c>
      <c r="E7385" s="6">
        <v>45659</v>
      </c>
      <c r="F7385" s="5" t="s">
        <v>83</v>
      </c>
      <c r="G7385" s="5">
        <v>1</v>
      </c>
      <c r="H7385" s="5">
        <v>0</v>
      </c>
      <c r="I7385" s="5">
        <v>150</v>
      </c>
      <c r="J7385" s="5" t="s">
        <v>90</v>
      </c>
      <c r="K7385" s="5" t="s">
        <v>17</v>
      </c>
    </row>
    <row r="7386" spans="1:11">
      <c r="A7386" s="5" t="s">
        <v>27748</v>
      </c>
      <c r="B7386" s="5" t="s">
        <v>27749</v>
      </c>
      <c r="C7386" s="5" t="s">
        <v>27750</v>
      </c>
      <c r="D7386" s="5" t="s">
        <v>4538</v>
      </c>
      <c r="E7386" s="6">
        <v>45427</v>
      </c>
      <c r="F7386" s="5" t="s">
        <v>28</v>
      </c>
      <c r="G7386" s="5">
        <v>4</v>
      </c>
      <c r="H7386" s="5">
        <v>10</v>
      </c>
      <c r="I7386" s="5">
        <v>1080</v>
      </c>
      <c r="J7386" s="5" t="s">
        <v>84</v>
      </c>
      <c r="K7386" s="5" t="s">
        <v>17</v>
      </c>
    </row>
    <row r="7387" spans="1:11">
      <c r="A7387" s="5" t="s">
        <v>27751</v>
      </c>
      <c r="B7387" s="5" t="s">
        <v>27752</v>
      </c>
      <c r="C7387" s="5" t="s">
        <v>27753</v>
      </c>
      <c r="D7387" s="5" t="s">
        <v>478</v>
      </c>
      <c r="E7387" s="6">
        <v>45765</v>
      </c>
      <c r="F7387" s="5" t="s">
        <v>42</v>
      </c>
      <c r="G7387" s="5">
        <v>1</v>
      </c>
      <c r="H7387" s="5">
        <v>0</v>
      </c>
      <c r="I7387" s="5">
        <v>200</v>
      </c>
      <c r="J7387" s="5" t="s">
        <v>84</v>
      </c>
      <c r="K7387" s="5" t="s">
        <v>17</v>
      </c>
    </row>
    <row r="7388" spans="1:11">
      <c r="A7388" s="5" t="s">
        <v>27754</v>
      </c>
      <c r="B7388" s="5" t="s">
        <v>27755</v>
      </c>
      <c r="C7388" s="5" t="s">
        <v>27756</v>
      </c>
      <c r="D7388" s="5" t="s">
        <v>20369</v>
      </c>
      <c r="E7388" s="6">
        <v>45705</v>
      </c>
      <c r="F7388" s="5" t="s">
        <v>73</v>
      </c>
      <c r="G7388" s="5">
        <v>3</v>
      </c>
      <c r="H7388" s="5">
        <v>10</v>
      </c>
      <c r="I7388" s="5">
        <v>324</v>
      </c>
      <c r="J7388" s="5" t="s">
        <v>84</v>
      </c>
      <c r="K7388" s="5" t="s">
        <v>78</v>
      </c>
    </row>
    <row r="7389" spans="1:11">
      <c r="A7389" s="5" t="s">
        <v>27757</v>
      </c>
      <c r="B7389" s="5" t="s">
        <v>27758</v>
      </c>
      <c r="C7389" s="5" t="s">
        <v>27759</v>
      </c>
      <c r="D7389" s="5" t="s">
        <v>27760</v>
      </c>
      <c r="E7389" s="6">
        <v>45522</v>
      </c>
      <c r="F7389" s="5" t="s">
        <v>73</v>
      </c>
      <c r="G7389" s="5">
        <v>1</v>
      </c>
      <c r="H7389" s="5">
        <v>0</v>
      </c>
      <c r="I7389" s="5">
        <v>120</v>
      </c>
      <c r="J7389" s="5" t="s">
        <v>84</v>
      </c>
      <c r="K7389" s="5" t="s">
        <v>17</v>
      </c>
    </row>
    <row r="7390" spans="1:11">
      <c r="A7390" s="5" t="s">
        <v>27761</v>
      </c>
      <c r="B7390" s="5" t="s">
        <v>27762</v>
      </c>
      <c r="C7390" s="5" t="s">
        <v>27763</v>
      </c>
      <c r="D7390" s="5" t="s">
        <v>27764</v>
      </c>
      <c r="E7390" s="6">
        <v>45528</v>
      </c>
      <c r="F7390" s="5" t="s">
        <v>73</v>
      </c>
      <c r="G7390" s="5">
        <v>2</v>
      </c>
      <c r="H7390" s="5">
        <v>10</v>
      </c>
      <c r="I7390" s="5">
        <v>216</v>
      </c>
      <c r="J7390" s="5" t="s">
        <v>90</v>
      </c>
      <c r="K7390" s="5" t="s">
        <v>17</v>
      </c>
    </row>
    <row r="7391" spans="1:11">
      <c r="A7391" s="5" t="s">
        <v>27765</v>
      </c>
      <c r="B7391" s="5" t="s">
        <v>27766</v>
      </c>
      <c r="C7391" s="5" t="s">
        <v>27767</v>
      </c>
      <c r="D7391" s="5" t="s">
        <v>27768</v>
      </c>
      <c r="E7391" s="6">
        <v>45527</v>
      </c>
      <c r="F7391" s="5" t="s">
        <v>89</v>
      </c>
      <c r="G7391" s="5">
        <v>1</v>
      </c>
      <c r="H7391" s="5">
        <v>0</v>
      </c>
      <c r="I7391" s="5">
        <v>50</v>
      </c>
      <c r="J7391" s="5" t="s">
        <v>90</v>
      </c>
      <c r="K7391" s="5" t="s">
        <v>78</v>
      </c>
    </row>
    <row r="7392" spans="1:11">
      <c r="A7392" s="5" t="s">
        <v>27769</v>
      </c>
      <c r="B7392" s="5" t="s">
        <v>27770</v>
      </c>
      <c r="C7392" s="5" t="s">
        <v>27771</v>
      </c>
      <c r="D7392" s="5" t="s">
        <v>27772</v>
      </c>
      <c r="E7392" s="6">
        <v>45730</v>
      </c>
      <c r="F7392" s="5" t="s">
        <v>42</v>
      </c>
      <c r="G7392" s="5">
        <v>3</v>
      </c>
      <c r="H7392" s="5">
        <v>15</v>
      </c>
      <c r="I7392" s="5">
        <v>510</v>
      </c>
      <c r="J7392" s="5" t="s">
        <v>23</v>
      </c>
      <c r="K7392" s="5" t="s">
        <v>17</v>
      </c>
    </row>
    <row r="7393" spans="1:11">
      <c r="A7393" s="5" t="s">
        <v>27773</v>
      </c>
      <c r="B7393" s="5" t="s">
        <v>27774</v>
      </c>
      <c r="C7393" s="5" t="s">
        <v>27775</v>
      </c>
      <c r="D7393" s="5" t="s">
        <v>27776</v>
      </c>
      <c r="E7393" s="6">
        <v>45718</v>
      </c>
      <c r="F7393" s="5" t="s">
        <v>56</v>
      </c>
      <c r="G7393" s="5">
        <v>3</v>
      </c>
      <c r="H7393" s="5">
        <v>5</v>
      </c>
      <c r="I7393" s="5">
        <v>256.5</v>
      </c>
      <c r="J7393" s="5" t="s">
        <v>23</v>
      </c>
      <c r="K7393" s="5" t="s">
        <v>17</v>
      </c>
    </row>
    <row r="7394" spans="1:11">
      <c r="A7394" s="5" t="s">
        <v>27777</v>
      </c>
      <c r="B7394" s="5" t="s">
        <v>27778</v>
      </c>
      <c r="C7394" s="5" t="s">
        <v>27779</v>
      </c>
      <c r="D7394" s="5" t="s">
        <v>27780</v>
      </c>
      <c r="E7394" s="6">
        <v>45653</v>
      </c>
      <c r="F7394" s="5" t="s">
        <v>28</v>
      </c>
      <c r="G7394" s="5">
        <v>3</v>
      </c>
      <c r="H7394" s="5">
        <v>5</v>
      </c>
      <c r="I7394" s="5">
        <v>855</v>
      </c>
      <c r="J7394" s="5" t="s">
        <v>23</v>
      </c>
      <c r="K7394" s="5" t="s">
        <v>78</v>
      </c>
    </row>
    <row r="7395" spans="1:11">
      <c r="A7395" s="5" t="s">
        <v>27781</v>
      </c>
      <c r="B7395" s="5" t="s">
        <v>27782</v>
      </c>
      <c r="C7395" s="5" t="s">
        <v>27783</v>
      </c>
      <c r="D7395" s="5" t="s">
        <v>27784</v>
      </c>
      <c r="E7395" s="6">
        <v>45535</v>
      </c>
      <c r="F7395" s="5" t="s">
        <v>28</v>
      </c>
      <c r="G7395" s="5">
        <v>2</v>
      </c>
      <c r="H7395" s="5">
        <v>5</v>
      </c>
      <c r="I7395" s="5">
        <v>570</v>
      </c>
      <c r="J7395" s="5" t="s">
        <v>33</v>
      </c>
      <c r="K7395" s="5" t="s">
        <v>17</v>
      </c>
    </row>
    <row r="7396" spans="1:11">
      <c r="A7396" s="7" t="s">
        <v>27785</v>
      </c>
      <c r="B7396" s="5" t="s">
        <v>27786</v>
      </c>
      <c r="C7396" s="5" t="s">
        <v>27787</v>
      </c>
      <c r="D7396" s="5" t="s">
        <v>15940</v>
      </c>
      <c r="E7396" s="6">
        <v>45609</v>
      </c>
      <c r="F7396" s="5" t="s">
        <v>28</v>
      </c>
      <c r="G7396" s="5">
        <v>2</v>
      </c>
      <c r="H7396" s="5">
        <v>10</v>
      </c>
      <c r="I7396" s="5">
        <v>540</v>
      </c>
      <c r="J7396" s="5" t="s">
        <v>33</v>
      </c>
      <c r="K7396" s="5" t="s">
        <v>17</v>
      </c>
    </row>
    <row r="7397" spans="1:11">
      <c r="A7397" s="5" t="s">
        <v>27788</v>
      </c>
      <c r="B7397" s="5" t="s">
        <v>27789</v>
      </c>
      <c r="C7397" s="5" t="s">
        <v>27790</v>
      </c>
      <c r="D7397" s="5" t="s">
        <v>27791</v>
      </c>
      <c r="E7397" s="6">
        <v>45429</v>
      </c>
      <c r="F7397" s="5" t="s">
        <v>89</v>
      </c>
      <c r="G7397" s="5">
        <v>1</v>
      </c>
      <c r="H7397" s="5">
        <v>5</v>
      </c>
      <c r="I7397" s="5">
        <v>47.5</v>
      </c>
      <c r="J7397" s="5" t="s">
        <v>84</v>
      </c>
      <c r="K7397" s="5" t="s">
        <v>17</v>
      </c>
    </row>
    <row r="7398" spans="1:11">
      <c r="A7398" s="5" t="s">
        <v>27792</v>
      </c>
      <c r="B7398" s="5" t="s">
        <v>27793</v>
      </c>
      <c r="C7398" s="5" t="s">
        <v>27794</v>
      </c>
      <c r="D7398" s="5" t="s">
        <v>27795</v>
      </c>
      <c r="E7398" s="6">
        <v>45634</v>
      </c>
      <c r="F7398" s="5" t="s">
        <v>56</v>
      </c>
      <c r="G7398" s="5">
        <v>1</v>
      </c>
      <c r="H7398" s="5">
        <v>15</v>
      </c>
      <c r="I7398" s="5">
        <v>76.5</v>
      </c>
      <c r="J7398" s="5" t="s">
        <v>84</v>
      </c>
      <c r="K7398" s="5" t="s">
        <v>17</v>
      </c>
    </row>
    <row r="7399" spans="1:11">
      <c r="A7399" s="5" t="s">
        <v>27796</v>
      </c>
      <c r="B7399" s="5" t="s">
        <v>27797</v>
      </c>
      <c r="C7399" s="5" t="s">
        <v>27798</v>
      </c>
      <c r="D7399" s="5" t="s">
        <v>27799</v>
      </c>
      <c r="E7399" s="6">
        <v>45580</v>
      </c>
      <c r="F7399" s="5" t="s">
        <v>89</v>
      </c>
      <c r="G7399" s="5">
        <v>4</v>
      </c>
      <c r="H7399" s="5">
        <v>5</v>
      </c>
      <c r="I7399" s="5">
        <v>190</v>
      </c>
      <c r="J7399" s="5" t="s">
        <v>90</v>
      </c>
      <c r="K7399" s="5" t="s">
        <v>17</v>
      </c>
    </row>
    <row r="7400" spans="1:11">
      <c r="A7400" s="5" t="s">
        <v>27800</v>
      </c>
      <c r="B7400" s="5" t="s">
        <v>27801</v>
      </c>
      <c r="C7400" s="5" t="s">
        <v>27802</v>
      </c>
      <c r="D7400" s="5" t="s">
        <v>17378</v>
      </c>
      <c r="E7400" s="6">
        <v>45717</v>
      </c>
      <c r="F7400" s="5" t="s">
        <v>28</v>
      </c>
      <c r="G7400" s="5">
        <v>3</v>
      </c>
      <c r="H7400" s="5">
        <v>0</v>
      </c>
      <c r="I7400" s="5">
        <v>900</v>
      </c>
      <c r="J7400" s="5" t="s">
        <v>84</v>
      </c>
      <c r="K7400" s="5" t="s">
        <v>17</v>
      </c>
    </row>
    <row r="7401" spans="1:11">
      <c r="A7401" s="5" t="s">
        <v>27803</v>
      </c>
      <c r="B7401" s="5" t="s">
        <v>27804</v>
      </c>
      <c r="C7401" s="5" t="s">
        <v>27805</v>
      </c>
      <c r="D7401" s="5" t="s">
        <v>27806</v>
      </c>
      <c r="E7401" s="6">
        <v>45638</v>
      </c>
      <c r="F7401" s="5" t="s">
        <v>83</v>
      </c>
      <c r="G7401" s="5">
        <v>4</v>
      </c>
      <c r="H7401" s="5">
        <v>0</v>
      </c>
      <c r="I7401" s="5">
        <v>600</v>
      </c>
      <c r="J7401" s="5" t="s">
        <v>84</v>
      </c>
      <c r="K7401" s="5" t="s">
        <v>17</v>
      </c>
    </row>
    <row r="7402" spans="1:11">
      <c r="A7402" s="5" t="s">
        <v>27807</v>
      </c>
      <c r="B7402" s="5" t="s">
        <v>27808</v>
      </c>
      <c r="C7402" s="5" t="s">
        <v>27809</v>
      </c>
      <c r="D7402" s="5" t="s">
        <v>6746</v>
      </c>
      <c r="E7402" s="6">
        <v>45455</v>
      </c>
      <c r="F7402" s="5" t="s">
        <v>15</v>
      </c>
      <c r="G7402" s="5">
        <v>3</v>
      </c>
      <c r="H7402" s="5">
        <v>0</v>
      </c>
      <c r="I7402" s="5">
        <v>2400</v>
      </c>
      <c r="J7402" s="5" t="s">
        <v>33</v>
      </c>
      <c r="K7402" s="5" t="s">
        <v>17</v>
      </c>
    </row>
    <row r="7403" spans="1:11">
      <c r="A7403" s="5" t="s">
        <v>27810</v>
      </c>
      <c r="B7403" s="5" t="s">
        <v>27811</v>
      </c>
      <c r="C7403" s="5" t="s">
        <v>27812</v>
      </c>
      <c r="D7403" s="5" t="s">
        <v>17473</v>
      </c>
      <c r="E7403" s="6">
        <v>45672</v>
      </c>
      <c r="F7403" s="5" t="s">
        <v>73</v>
      </c>
      <c r="G7403" s="5">
        <v>1</v>
      </c>
      <c r="H7403" s="5">
        <v>0</v>
      </c>
      <c r="I7403" s="5">
        <v>120</v>
      </c>
      <c r="J7403" s="5" t="s">
        <v>90</v>
      </c>
      <c r="K7403" s="5" t="s">
        <v>17</v>
      </c>
    </row>
    <row r="7404" spans="1:11">
      <c r="A7404" s="5" t="s">
        <v>27813</v>
      </c>
      <c r="B7404" s="5" t="s">
        <v>27814</v>
      </c>
      <c r="C7404" s="5" t="s">
        <v>27815</v>
      </c>
      <c r="D7404" s="5" t="s">
        <v>935</v>
      </c>
      <c r="E7404" s="6">
        <v>45577</v>
      </c>
      <c r="F7404" s="5" t="s">
        <v>42</v>
      </c>
      <c r="G7404" s="5">
        <v>1</v>
      </c>
      <c r="H7404" s="5">
        <v>0</v>
      </c>
      <c r="I7404" s="5">
        <v>200</v>
      </c>
      <c r="J7404" s="5" t="s">
        <v>16</v>
      </c>
      <c r="K7404" s="5" t="s">
        <v>78</v>
      </c>
    </row>
    <row r="7405" spans="1:11">
      <c r="A7405" s="5" t="s">
        <v>27816</v>
      </c>
      <c r="B7405" s="5" t="s">
        <v>27817</v>
      </c>
      <c r="C7405" s="5" t="s">
        <v>27818</v>
      </c>
      <c r="D7405" s="5" t="s">
        <v>27819</v>
      </c>
      <c r="E7405" s="6">
        <v>45665</v>
      </c>
      <c r="F7405" s="5" t="s">
        <v>28</v>
      </c>
      <c r="G7405" s="5">
        <v>2</v>
      </c>
      <c r="H7405" s="5">
        <v>0</v>
      </c>
      <c r="I7405" s="5">
        <v>600</v>
      </c>
      <c r="J7405" s="5" t="s">
        <v>23</v>
      </c>
      <c r="K7405" s="5" t="s">
        <v>17</v>
      </c>
    </row>
    <row r="7406" spans="1:11">
      <c r="A7406" s="5" t="s">
        <v>27820</v>
      </c>
      <c r="B7406" s="5" t="s">
        <v>27821</v>
      </c>
      <c r="C7406" s="5" t="s">
        <v>27822</v>
      </c>
      <c r="D7406" s="5" t="s">
        <v>27823</v>
      </c>
      <c r="E7406" s="6">
        <v>45511</v>
      </c>
      <c r="F7406" s="5" t="s">
        <v>89</v>
      </c>
      <c r="G7406" s="5">
        <v>1</v>
      </c>
      <c r="H7406" s="5">
        <v>0</v>
      </c>
      <c r="I7406" s="5">
        <v>50</v>
      </c>
      <c r="J7406" s="5" t="s">
        <v>33</v>
      </c>
      <c r="K7406" s="5" t="s">
        <v>17</v>
      </c>
    </row>
    <row r="7407" spans="1:11">
      <c r="A7407" s="5" t="s">
        <v>27824</v>
      </c>
      <c r="B7407" s="5" t="s">
        <v>27825</v>
      </c>
      <c r="C7407" s="5" t="s">
        <v>27826</v>
      </c>
      <c r="D7407" s="5" t="s">
        <v>27827</v>
      </c>
      <c r="E7407" s="6">
        <v>45533</v>
      </c>
      <c r="F7407" s="5" t="s">
        <v>83</v>
      </c>
      <c r="G7407" s="5">
        <v>2</v>
      </c>
      <c r="H7407" s="5">
        <v>10</v>
      </c>
      <c r="I7407" s="5">
        <v>270</v>
      </c>
      <c r="J7407" s="5" t="s">
        <v>84</v>
      </c>
      <c r="K7407" s="5" t="s">
        <v>17</v>
      </c>
    </row>
    <row r="7408" spans="1:11">
      <c r="A7408" s="5" t="s">
        <v>27828</v>
      </c>
      <c r="B7408" s="5" t="s">
        <v>27829</v>
      </c>
      <c r="C7408" s="5" t="s">
        <v>27830</v>
      </c>
      <c r="D7408" s="5" t="s">
        <v>20288</v>
      </c>
      <c r="E7408" s="6">
        <v>45480</v>
      </c>
      <c r="F7408" s="5" t="s">
        <v>56</v>
      </c>
      <c r="G7408" s="5">
        <v>3</v>
      </c>
      <c r="H7408" s="5">
        <v>15</v>
      </c>
      <c r="I7408" s="5">
        <v>229.5</v>
      </c>
      <c r="J7408" s="5" t="s">
        <v>84</v>
      </c>
      <c r="K7408" s="5" t="s">
        <v>17</v>
      </c>
    </row>
    <row r="7409" spans="1:11">
      <c r="A7409" s="5" t="s">
        <v>27831</v>
      </c>
      <c r="B7409" s="5" t="s">
        <v>27832</v>
      </c>
      <c r="C7409" s="5" t="s">
        <v>27833</v>
      </c>
      <c r="D7409" s="5" t="s">
        <v>27834</v>
      </c>
      <c r="E7409" s="6">
        <v>45455</v>
      </c>
      <c r="F7409" s="5" t="s">
        <v>83</v>
      </c>
      <c r="G7409" s="5">
        <v>4</v>
      </c>
      <c r="H7409" s="5">
        <v>0</v>
      </c>
      <c r="I7409" s="5">
        <v>600</v>
      </c>
      <c r="J7409" s="5" t="s">
        <v>84</v>
      </c>
      <c r="K7409" s="5" t="s">
        <v>17</v>
      </c>
    </row>
    <row r="7410" spans="1:11">
      <c r="A7410" s="5" t="s">
        <v>27835</v>
      </c>
      <c r="B7410" s="5" t="s">
        <v>17100</v>
      </c>
      <c r="C7410" s="5" t="s">
        <v>27836</v>
      </c>
      <c r="D7410" s="5" t="s">
        <v>4160</v>
      </c>
      <c r="E7410" s="6">
        <v>45452</v>
      </c>
      <c r="F7410" s="5" t="s">
        <v>47</v>
      </c>
      <c r="G7410" s="5">
        <v>1</v>
      </c>
      <c r="H7410" s="5">
        <v>10</v>
      </c>
      <c r="I7410" s="5">
        <v>1080</v>
      </c>
      <c r="J7410" s="5" t="s">
        <v>23</v>
      </c>
      <c r="K7410" s="5" t="s">
        <v>17</v>
      </c>
    </row>
    <row r="7411" spans="1:11">
      <c r="A7411" s="5" t="s">
        <v>27837</v>
      </c>
      <c r="B7411" s="5" t="s">
        <v>10447</v>
      </c>
      <c r="C7411" s="5" t="s">
        <v>27838</v>
      </c>
      <c r="D7411" s="5" t="s">
        <v>27839</v>
      </c>
      <c r="E7411" s="6">
        <v>45632</v>
      </c>
      <c r="F7411" s="5" t="s">
        <v>42</v>
      </c>
      <c r="G7411" s="5">
        <v>3</v>
      </c>
      <c r="H7411" s="5">
        <v>15</v>
      </c>
      <c r="I7411" s="5">
        <v>510</v>
      </c>
      <c r="J7411" s="5" t="s">
        <v>33</v>
      </c>
      <c r="K7411" s="5" t="s">
        <v>17</v>
      </c>
    </row>
    <row r="7412" spans="1:11">
      <c r="A7412" s="5" t="s">
        <v>27840</v>
      </c>
      <c r="B7412" s="5" t="s">
        <v>27841</v>
      </c>
      <c r="C7412" s="5" t="s">
        <v>27842</v>
      </c>
      <c r="D7412" s="5" t="s">
        <v>6122</v>
      </c>
      <c r="E7412" s="6">
        <v>45577</v>
      </c>
      <c r="F7412" s="5" t="s">
        <v>83</v>
      </c>
      <c r="G7412" s="5">
        <v>3</v>
      </c>
      <c r="H7412" s="5">
        <v>5</v>
      </c>
      <c r="I7412" s="5">
        <v>427.5</v>
      </c>
      <c r="J7412" s="5" t="s">
        <v>90</v>
      </c>
      <c r="K7412" s="5" t="s">
        <v>17</v>
      </c>
    </row>
    <row r="7413" spans="1:11">
      <c r="A7413" s="5" t="s">
        <v>27843</v>
      </c>
      <c r="B7413" s="5" t="s">
        <v>27844</v>
      </c>
      <c r="C7413" s="5" t="s">
        <v>27845</v>
      </c>
      <c r="D7413" s="5" t="s">
        <v>27846</v>
      </c>
      <c r="E7413" s="6">
        <v>45510</v>
      </c>
      <c r="F7413" s="5" t="s">
        <v>83</v>
      </c>
      <c r="G7413" s="5">
        <v>1</v>
      </c>
      <c r="H7413" s="5">
        <v>0</v>
      </c>
      <c r="I7413" s="5">
        <v>150</v>
      </c>
      <c r="J7413" s="5" t="s">
        <v>84</v>
      </c>
      <c r="K7413" s="5" t="s">
        <v>17</v>
      </c>
    </row>
    <row r="7414" spans="1:11">
      <c r="A7414" s="5" t="s">
        <v>27847</v>
      </c>
      <c r="B7414" s="5" t="s">
        <v>27848</v>
      </c>
      <c r="C7414" s="5" t="s">
        <v>27849</v>
      </c>
      <c r="D7414" s="5" t="s">
        <v>27850</v>
      </c>
      <c r="E7414" s="6">
        <v>45600</v>
      </c>
      <c r="F7414" s="5" t="s">
        <v>28</v>
      </c>
      <c r="G7414" s="5">
        <v>1</v>
      </c>
      <c r="H7414" s="5">
        <v>15</v>
      </c>
      <c r="I7414" s="5">
        <v>255</v>
      </c>
      <c r="J7414" s="5" t="s">
        <v>23</v>
      </c>
      <c r="K7414" s="5" t="s">
        <v>17</v>
      </c>
    </row>
    <row r="7415" spans="1:11">
      <c r="A7415" s="5" t="s">
        <v>27851</v>
      </c>
      <c r="B7415" s="5" t="s">
        <v>14752</v>
      </c>
      <c r="C7415" s="5" t="s">
        <v>27852</v>
      </c>
      <c r="D7415" s="5" t="s">
        <v>27853</v>
      </c>
      <c r="E7415" s="6">
        <v>45639</v>
      </c>
      <c r="F7415" s="5" t="s">
        <v>42</v>
      </c>
      <c r="G7415" s="5">
        <v>3</v>
      </c>
      <c r="H7415" s="5">
        <v>0</v>
      </c>
      <c r="I7415" s="5">
        <v>600</v>
      </c>
      <c r="J7415" s="5" t="s">
        <v>90</v>
      </c>
      <c r="K7415" s="5" t="s">
        <v>17</v>
      </c>
    </row>
    <row r="7416" spans="1:11">
      <c r="A7416" s="5" t="s">
        <v>27854</v>
      </c>
      <c r="B7416" s="5" t="s">
        <v>27855</v>
      </c>
      <c r="C7416" s="5" t="s">
        <v>27856</v>
      </c>
      <c r="D7416" s="5" t="s">
        <v>27857</v>
      </c>
      <c r="E7416" s="6">
        <v>45626</v>
      </c>
      <c r="F7416" s="5" t="s">
        <v>73</v>
      </c>
      <c r="G7416" s="5">
        <v>3</v>
      </c>
      <c r="H7416" s="5">
        <v>10</v>
      </c>
      <c r="I7416" s="5">
        <v>324</v>
      </c>
      <c r="J7416" s="5" t="s">
        <v>23</v>
      </c>
      <c r="K7416" s="5" t="s">
        <v>17</v>
      </c>
    </row>
    <row r="7417" spans="1:11">
      <c r="A7417" s="5" t="s">
        <v>27858</v>
      </c>
      <c r="B7417" s="5" t="s">
        <v>27859</v>
      </c>
      <c r="C7417" s="5" t="s">
        <v>27860</v>
      </c>
      <c r="D7417" s="5" t="s">
        <v>4160</v>
      </c>
      <c r="E7417" s="6">
        <v>45478</v>
      </c>
      <c r="F7417" s="5" t="s">
        <v>83</v>
      </c>
      <c r="G7417" s="5">
        <v>3</v>
      </c>
      <c r="H7417" s="5">
        <v>0</v>
      </c>
      <c r="I7417" s="5">
        <v>450</v>
      </c>
      <c r="J7417" s="5" t="s">
        <v>84</v>
      </c>
      <c r="K7417" s="5" t="s">
        <v>17</v>
      </c>
    </row>
    <row r="7418" spans="1:11">
      <c r="A7418" s="5" t="s">
        <v>27861</v>
      </c>
      <c r="B7418" s="5" t="s">
        <v>27862</v>
      </c>
      <c r="C7418" s="5" t="s">
        <v>27863</v>
      </c>
      <c r="D7418" s="5" t="s">
        <v>27864</v>
      </c>
      <c r="E7418" s="6">
        <v>45708</v>
      </c>
      <c r="F7418" s="5" t="s">
        <v>89</v>
      </c>
      <c r="G7418" s="5">
        <v>4</v>
      </c>
      <c r="H7418" s="5">
        <v>10</v>
      </c>
      <c r="I7418" s="5">
        <v>180</v>
      </c>
      <c r="J7418" s="5" t="s">
        <v>33</v>
      </c>
      <c r="K7418" s="5" t="s">
        <v>17</v>
      </c>
    </row>
    <row r="7419" spans="1:11">
      <c r="A7419" s="5" t="s">
        <v>27865</v>
      </c>
      <c r="B7419" s="5" t="s">
        <v>10316</v>
      </c>
      <c r="C7419" s="5" t="s">
        <v>27866</v>
      </c>
      <c r="D7419" s="5" t="s">
        <v>7961</v>
      </c>
      <c r="E7419" s="6">
        <v>45418</v>
      </c>
      <c r="F7419" s="5" t="s">
        <v>56</v>
      </c>
      <c r="G7419" s="5">
        <v>4</v>
      </c>
      <c r="H7419" s="5">
        <v>5</v>
      </c>
      <c r="I7419" s="5">
        <v>342</v>
      </c>
      <c r="J7419" s="5" t="s">
        <v>16</v>
      </c>
      <c r="K7419" s="5" t="s">
        <v>17</v>
      </c>
    </row>
    <row r="7420" spans="1:11">
      <c r="A7420" s="5" t="s">
        <v>27867</v>
      </c>
      <c r="B7420" s="5" t="s">
        <v>27868</v>
      </c>
      <c r="C7420" s="5" t="s">
        <v>27869</v>
      </c>
      <c r="D7420" s="5" t="s">
        <v>27870</v>
      </c>
      <c r="E7420" s="6">
        <v>45764</v>
      </c>
      <c r="F7420" s="5" t="s">
        <v>15</v>
      </c>
      <c r="G7420" s="5">
        <v>1</v>
      </c>
      <c r="H7420" s="5">
        <v>10</v>
      </c>
      <c r="I7420" s="5">
        <v>720</v>
      </c>
      <c r="J7420" s="5" t="s">
        <v>16</v>
      </c>
      <c r="K7420" s="5" t="s">
        <v>17</v>
      </c>
    </row>
    <row r="7421" spans="1:11">
      <c r="A7421" s="5" t="s">
        <v>27871</v>
      </c>
      <c r="B7421" s="5" t="s">
        <v>27872</v>
      </c>
      <c r="C7421" s="5" t="s">
        <v>27873</v>
      </c>
      <c r="D7421" s="5" t="s">
        <v>27874</v>
      </c>
      <c r="E7421" s="6">
        <v>45686</v>
      </c>
      <c r="F7421" s="5" t="s">
        <v>15</v>
      </c>
      <c r="G7421" s="5">
        <v>2</v>
      </c>
      <c r="H7421" s="5">
        <v>10</v>
      </c>
      <c r="I7421" s="5">
        <v>1440</v>
      </c>
      <c r="J7421" s="5" t="s">
        <v>16</v>
      </c>
      <c r="K7421" s="5" t="s">
        <v>17</v>
      </c>
    </row>
    <row r="7422" spans="1:11">
      <c r="A7422" s="5" t="s">
        <v>27875</v>
      </c>
      <c r="B7422" s="5" t="s">
        <v>27876</v>
      </c>
      <c r="C7422" s="5" t="s">
        <v>27877</v>
      </c>
      <c r="D7422" s="5" t="s">
        <v>27878</v>
      </c>
      <c r="E7422" s="6">
        <v>45739</v>
      </c>
      <c r="F7422" s="5" t="s">
        <v>47</v>
      </c>
      <c r="G7422" s="5">
        <v>3</v>
      </c>
      <c r="H7422" s="5">
        <v>0</v>
      </c>
      <c r="I7422" s="5">
        <v>3600</v>
      </c>
      <c r="J7422" s="5" t="s">
        <v>16</v>
      </c>
      <c r="K7422" s="5" t="s">
        <v>17</v>
      </c>
    </row>
    <row r="7423" spans="1:11">
      <c r="A7423" s="5" t="s">
        <v>27879</v>
      </c>
      <c r="B7423" s="5" t="s">
        <v>27880</v>
      </c>
      <c r="C7423" s="5" t="s">
        <v>27881</v>
      </c>
      <c r="D7423" s="5" t="s">
        <v>27882</v>
      </c>
      <c r="E7423" s="6">
        <v>45665</v>
      </c>
      <c r="F7423" s="5" t="s">
        <v>89</v>
      </c>
      <c r="G7423" s="5">
        <v>2</v>
      </c>
      <c r="H7423" s="5">
        <v>0</v>
      </c>
      <c r="I7423" s="5">
        <v>100</v>
      </c>
      <c r="J7423" s="5" t="s">
        <v>16</v>
      </c>
      <c r="K7423" s="5" t="s">
        <v>17</v>
      </c>
    </row>
    <row r="7424" spans="1:11">
      <c r="A7424" s="5" t="s">
        <v>27883</v>
      </c>
      <c r="B7424" s="5" t="s">
        <v>27884</v>
      </c>
      <c r="C7424" s="5" t="s">
        <v>27885</v>
      </c>
      <c r="D7424" s="5" t="s">
        <v>12791</v>
      </c>
      <c r="E7424" s="6">
        <v>45674</v>
      </c>
      <c r="F7424" s="5" t="s">
        <v>89</v>
      </c>
      <c r="G7424" s="5">
        <v>1</v>
      </c>
      <c r="H7424" s="5">
        <v>0</v>
      </c>
      <c r="I7424" s="5">
        <v>50</v>
      </c>
      <c r="J7424" s="5" t="s">
        <v>90</v>
      </c>
      <c r="K7424" s="5" t="s">
        <v>17</v>
      </c>
    </row>
    <row r="7425" spans="1:11">
      <c r="A7425" s="5" t="s">
        <v>27886</v>
      </c>
      <c r="B7425" s="5" t="s">
        <v>27887</v>
      </c>
      <c r="C7425" s="5" t="s">
        <v>27888</v>
      </c>
      <c r="D7425" s="5" t="s">
        <v>19311</v>
      </c>
      <c r="E7425" s="6">
        <v>45583</v>
      </c>
      <c r="F7425" s="5" t="s">
        <v>28</v>
      </c>
      <c r="G7425" s="5">
        <v>1</v>
      </c>
      <c r="H7425" s="5">
        <v>5</v>
      </c>
      <c r="I7425" s="5">
        <v>285</v>
      </c>
      <c r="J7425" s="5" t="s">
        <v>23</v>
      </c>
      <c r="K7425" s="5" t="s">
        <v>78</v>
      </c>
    </row>
    <row r="7426" spans="1:11">
      <c r="A7426" s="5" t="s">
        <v>27889</v>
      </c>
      <c r="B7426" s="5" t="s">
        <v>27890</v>
      </c>
      <c r="C7426" s="5" t="s">
        <v>27891</v>
      </c>
      <c r="D7426" s="5" t="s">
        <v>20767</v>
      </c>
      <c r="E7426" s="6">
        <v>45558</v>
      </c>
      <c r="F7426" s="5" t="s">
        <v>28</v>
      </c>
      <c r="G7426" s="5">
        <v>1</v>
      </c>
      <c r="H7426" s="5">
        <v>5</v>
      </c>
      <c r="I7426" s="5">
        <v>285</v>
      </c>
      <c r="J7426" s="5" t="s">
        <v>90</v>
      </c>
      <c r="K7426" s="5" t="s">
        <v>17</v>
      </c>
    </row>
    <row r="7427" spans="1:11">
      <c r="A7427" s="5" t="s">
        <v>27892</v>
      </c>
      <c r="B7427" s="5" t="s">
        <v>27893</v>
      </c>
      <c r="C7427" s="5" t="s">
        <v>27894</v>
      </c>
      <c r="D7427" s="5" t="s">
        <v>24224</v>
      </c>
      <c r="E7427" s="6">
        <v>45561</v>
      </c>
      <c r="F7427" s="5" t="s">
        <v>15</v>
      </c>
      <c r="G7427" s="5">
        <v>4</v>
      </c>
      <c r="H7427" s="5">
        <v>0</v>
      </c>
      <c r="I7427" s="5">
        <v>3200</v>
      </c>
      <c r="J7427" s="5" t="s">
        <v>90</v>
      </c>
      <c r="K7427" s="5" t="s">
        <v>17</v>
      </c>
    </row>
    <row r="7428" spans="1:11">
      <c r="A7428" s="5" t="s">
        <v>27895</v>
      </c>
      <c r="B7428" s="5" t="s">
        <v>27896</v>
      </c>
      <c r="C7428" s="5" t="s">
        <v>27897</v>
      </c>
      <c r="D7428" s="5" t="s">
        <v>9735</v>
      </c>
      <c r="E7428" s="6">
        <v>45710</v>
      </c>
      <c r="F7428" s="5" t="s">
        <v>89</v>
      </c>
      <c r="G7428" s="5">
        <v>3</v>
      </c>
      <c r="H7428" s="5">
        <v>10</v>
      </c>
      <c r="I7428" s="5">
        <v>135</v>
      </c>
      <c r="J7428" s="5" t="s">
        <v>33</v>
      </c>
      <c r="K7428" s="5" t="s">
        <v>17</v>
      </c>
    </row>
    <row r="7429" spans="1:11">
      <c r="A7429" s="5" t="s">
        <v>27898</v>
      </c>
      <c r="B7429" s="5" t="s">
        <v>27899</v>
      </c>
      <c r="C7429" s="5" t="s">
        <v>27900</v>
      </c>
      <c r="D7429" s="5" t="s">
        <v>27901</v>
      </c>
      <c r="E7429" s="6">
        <v>45487</v>
      </c>
      <c r="F7429" s="5" t="s">
        <v>73</v>
      </c>
      <c r="G7429" s="5">
        <v>1</v>
      </c>
      <c r="H7429" s="5">
        <v>5</v>
      </c>
      <c r="I7429" s="5">
        <v>114</v>
      </c>
      <c r="J7429" s="5" t="s">
        <v>84</v>
      </c>
      <c r="K7429" s="5" t="s">
        <v>17</v>
      </c>
    </row>
    <row r="7430" spans="1:11">
      <c r="A7430" s="5" t="s">
        <v>27902</v>
      </c>
      <c r="B7430" s="5" t="s">
        <v>27903</v>
      </c>
      <c r="C7430" s="5" t="s">
        <v>27904</v>
      </c>
      <c r="D7430" s="5" t="s">
        <v>27905</v>
      </c>
      <c r="E7430" s="6">
        <v>45569</v>
      </c>
      <c r="F7430" s="5" t="s">
        <v>89</v>
      </c>
      <c r="G7430" s="5">
        <v>1</v>
      </c>
      <c r="H7430" s="5">
        <v>10</v>
      </c>
      <c r="I7430" s="5">
        <v>45</v>
      </c>
      <c r="J7430" s="5" t="s">
        <v>23</v>
      </c>
      <c r="K7430" s="5" t="s">
        <v>17</v>
      </c>
    </row>
    <row r="7431" spans="1:11">
      <c r="A7431" s="5" t="s">
        <v>27906</v>
      </c>
      <c r="B7431" s="5" t="s">
        <v>27907</v>
      </c>
      <c r="C7431" s="5" t="s">
        <v>27908</v>
      </c>
      <c r="D7431" s="5" t="s">
        <v>27909</v>
      </c>
      <c r="E7431" s="6">
        <v>45577</v>
      </c>
      <c r="F7431" s="5" t="s">
        <v>22</v>
      </c>
      <c r="G7431" s="5">
        <v>2</v>
      </c>
      <c r="H7431" s="5">
        <v>5</v>
      </c>
      <c r="I7431" s="5">
        <v>190</v>
      </c>
      <c r="J7431" s="5" t="s">
        <v>90</v>
      </c>
      <c r="K7431" s="5" t="s">
        <v>17</v>
      </c>
    </row>
    <row r="7432" spans="1:11">
      <c r="A7432" s="5" t="s">
        <v>27910</v>
      </c>
      <c r="B7432" s="5" t="s">
        <v>27911</v>
      </c>
      <c r="C7432" s="5" t="s">
        <v>27912</v>
      </c>
      <c r="D7432" s="5" t="s">
        <v>27913</v>
      </c>
      <c r="E7432" s="6">
        <v>45586</v>
      </c>
      <c r="F7432" s="5" t="s">
        <v>15</v>
      </c>
      <c r="G7432" s="5">
        <v>1</v>
      </c>
      <c r="H7432" s="5">
        <v>0</v>
      </c>
      <c r="I7432" s="5">
        <v>800</v>
      </c>
      <c r="J7432" s="5" t="s">
        <v>33</v>
      </c>
      <c r="K7432" s="5" t="s">
        <v>17</v>
      </c>
    </row>
    <row r="7433" spans="1:11">
      <c r="A7433" s="5" t="s">
        <v>27914</v>
      </c>
      <c r="B7433" s="5" t="s">
        <v>27915</v>
      </c>
      <c r="C7433" s="5" t="s">
        <v>843</v>
      </c>
      <c r="D7433" s="5" t="s">
        <v>27916</v>
      </c>
      <c r="E7433" s="6">
        <v>45572</v>
      </c>
      <c r="F7433" s="5" t="s">
        <v>83</v>
      </c>
      <c r="G7433" s="5">
        <v>1</v>
      </c>
      <c r="H7433" s="5">
        <v>0</v>
      </c>
      <c r="I7433" s="5">
        <v>150</v>
      </c>
      <c r="J7433" s="5" t="s">
        <v>23</v>
      </c>
      <c r="K7433" s="5" t="s">
        <v>17</v>
      </c>
    </row>
    <row r="7434" spans="1:11">
      <c r="A7434" s="5" t="s">
        <v>27917</v>
      </c>
      <c r="B7434" s="5" t="s">
        <v>27918</v>
      </c>
      <c r="C7434" s="5" t="s">
        <v>27919</v>
      </c>
      <c r="D7434" s="5" t="s">
        <v>27920</v>
      </c>
      <c r="E7434" s="6">
        <v>45765</v>
      </c>
      <c r="F7434" s="5" t="s">
        <v>83</v>
      </c>
      <c r="G7434" s="5">
        <v>1</v>
      </c>
      <c r="H7434" s="5">
        <v>10</v>
      </c>
      <c r="I7434" s="5">
        <v>135</v>
      </c>
      <c r="J7434" s="5" t="s">
        <v>84</v>
      </c>
      <c r="K7434" s="5" t="s">
        <v>17</v>
      </c>
    </row>
    <row r="7435" spans="1:11">
      <c r="A7435" s="5" t="s">
        <v>27921</v>
      </c>
      <c r="B7435" s="5" t="s">
        <v>18780</v>
      </c>
      <c r="C7435" s="5" t="s">
        <v>27922</v>
      </c>
      <c r="D7435" s="5" t="s">
        <v>27923</v>
      </c>
      <c r="E7435" s="6">
        <v>45429</v>
      </c>
      <c r="F7435" s="5" t="s">
        <v>15</v>
      </c>
      <c r="G7435" s="5">
        <v>4</v>
      </c>
      <c r="H7435" s="5">
        <v>10</v>
      </c>
      <c r="I7435" s="5">
        <v>2880</v>
      </c>
      <c r="J7435" s="5" t="s">
        <v>33</v>
      </c>
      <c r="K7435" s="5" t="s">
        <v>17</v>
      </c>
    </row>
    <row r="7436" spans="1:11">
      <c r="A7436" s="5" t="s">
        <v>27924</v>
      </c>
      <c r="B7436" s="5" t="s">
        <v>27925</v>
      </c>
      <c r="C7436" s="5" t="s">
        <v>27926</v>
      </c>
      <c r="D7436" s="5" t="s">
        <v>27927</v>
      </c>
      <c r="E7436" s="6">
        <v>45545</v>
      </c>
      <c r="F7436" s="5" t="s">
        <v>42</v>
      </c>
      <c r="G7436" s="5">
        <v>2</v>
      </c>
      <c r="H7436" s="5">
        <v>0</v>
      </c>
      <c r="I7436" s="5">
        <v>400</v>
      </c>
      <c r="J7436" s="5" t="s">
        <v>23</v>
      </c>
      <c r="K7436" s="5" t="s">
        <v>17</v>
      </c>
    </row>
    <row r="7437" spans="1:11">
      <c r="A7437" s="5" t="s">
        <v>27928</v>
      </c>
      <c r="B7437" s="5" t="s">
        <v>27929</v>
      </c>
      <c r="C7437" s="5" t="s">
        <v>27930</v>
      </c>
      <c r="D7437" s="5" t="s">
        <v>27931</v>
      </c>
      <c r="E7437" s="6">
        <v>45502</v>
      </c>
      <c r="F7437" s="5" t="s">
        <v>56</v>
      </c>
      <c r="G7437" s="5">
        <v>4</v>
      </c>
      <c r="H7437" s="5">
        <v>5</v>
      </c>
      <c r="I7437" s="5">
        <v>342</v>
      </c>
      <c r="J7437" s="5" t="s">
        <v>33</v>
      </c>
      <c r="K7437" s="5" t="s">
        <v>17</v>
      </c>
    </row>
    <row r="7438" spans="1:11">
      <c r="A7438" s="5" t="s">
        <v>27932</v>
      </c>
      <c r="B7438" s="5" t="s">
        <v>27933</v>
      </c>
      <c r="C7438" s="5" t="s">
        <v>27934</v>
      </c>
      <c r="D7438" s="5" t="s">
        <v>12731</v>
      </c>
      <c r="E7438" s="6">
        <v>45468</v>
      </c>
      <c r="F7438" s="5" t="s">
        <v>73</v>
      </c>
      <c r="G7438" s="5">
        <v>4</v>
      </c>
      <c r="H7438" s="5">
        <v>15</v>
      </c>
      <c r="I7438" s="5">
        <v>408</v>
      </c>
      <c r="J7438" s="5" t="s">
        <v>90</v>
      </c>
      <c r="K7438" s="5" t="s">
        <v>17</v>
      </c>
    </row>
    <row r="7439" spans="1:11">
      <c r="A7439" s="5" t="s">
        <v>27935</v>
      </c>
      <c r="B7439" s="5" t="s">
        <v>27936</v>
      </c>
      <c r="C7439" s="5" t="s">
        <v>27937</v>
      </c>
      <c r="D7439" s="5" t="s">
        <v>3357</v>
      </c>
      <c r="E7439" s="6">
        <v>45460</v>
      </c>
      <c r="F7439" s="5" t="s">
        <v>28</v>
      </c>
      <c r="G7439" s="5">
        <v>1</v>
      </c>
      <c r="H7439" s="5">
        <v>5</v>
      </c>
      <c r="I7439" s="5">
        <v>285</v>
      </c>
      <c r="J7439" s="5" t="s">
        <v>16</v>
      </c>
      <c r="K7439" s="5" t="s">
        <v>17</v>
      </c>
    </row>
    <row r="7440" spans="1:11">
      <c r="A7440" s="5" t="s">
        <v>27938</v>
      </c>
      <c r="B7440" s="5" t="s">
        <v>27939</v>
      </c>
      <c r="C7440" s="5" t="s">
        <v>27940</v>
      </c>
      <c r="D7440" s="5" t="s">
        <v>19018</v>
      </c>
      <c r="E7440" s="6">
        <v>45439</v>
      </c>
      <c r="F7440" s="5" t="s">
        <v>83</v>
      </c>
      <c r="G7440" s="5">
        <v>4</v>
      </c>
      <c r="H7440" s="5">
        <v>0</v>
      </c>
      <c r="I7440" s="5">
        <v>600</v>
      </c>
      <c r="J7440" s="5" t="s">
        <v>84</v>
      </c>
      <c r="K7440" s="5" t="s">
        <v>17</v>
      </c>
    </row>
    <row r="7441" spans="1:11">
      <c r="A7441" s="5" t="s">
        <v>27941</v>
      </c>
      <c r="B7441" s="5" t="s">
        <v>27942</v>
      </c>
      <c r="C7441" s="5" t="s">
        <v>27943</v>
      </c>
      <c r="D7441" s="5" t="s">
        <v>27944</v>
      </c>
      <c r="E7441" s="6">
        <v>45664</v>
      </c>
      <c r="F7441" s="5" t="s">
        <v>15</v>
      </c>
      <c r="G7441" s="5">
        <v>2</v>
      </c>
      <c r="H7441" s="5">
        <v>5</v>
      </c>
      <c r="I7441" s="5">
        <v>1520</v>
      </c>
      <c r="J7441" s="5" t="s">
        <v>16</v>
      </c>
      <c r="K7441" s="5" t="s">
        <v>17</v>
      </c>
    </row>
    <row r="7442" spans="1:11">
      <c r="A7442" s="5" t="s">
        <v>27945</v>
      </c>
      <c r="B7442" s="5" t="s">
        <v>27946</v>
      </c>
      <c r="C7442" s="5" t="s">
        <v>27947</v>
      </c>
      <c r="D7442" s="5" t="s">
        <v>27948</v>
      </c>
      <c r="E7442" s="6">
        <v>45600</v>
      </c>
      <c r="F7442" s="5" t="s">
        <v>83</v>
      </c>
      <c r="G7442" s="5">
        <v>1</v>
      </c>
      <c r="H7442" s="5">
        <v>0</v>
      </c>
      <c r="I7442" s="5">
        <v>150</v>
      </c>
      <c r="J7442" s="5" t="s">
        <v>84</v>
      </c>
      <c r="K7442" s="5" t="s">
        <v>17</v>
      </c>
    </row>
    <row r="7443" spans="1:11">
      <c r="A7443" s="5" t="s">
        <v>27949</v>
      </c>
      <c r="B7443" s="5" t="s">
        <v>27950</v>
      </c>
      <c r="C7443" s="5" t="s">
        <v>27951</v>
      </c>
      <c r="D7443" s="5" t="s">
        <v>14923</v>
      </c>
      <c r="E7443" s="6">
        <v>45420</v>
      </c>
      <c r="F7443" s="5" t="s">
        <v>73</v>
      </c>
      <c r="G7443" s="5">
        <v>2</v>
      </c>
      <c r="H7443" s="5">
        <v>5</v>
      </c>
      <c r="I7443" s="5">
        <v>228</v>
      </c>
      <c r="J7443" s="5" t="s">
        <v>84</v>
      </c>
      <c r="K7443" s="5" t="s">
        <v>17</v>
      </c>
    </row>
    <row r="7444" spans="1:11">
      <c r="A7444" s="5" t="s">
        <v>27952</v>
      </c>
      <c r="B7444" s="5" t="s">
        <v>27953</v>
      </c>
      <c r="C7444" s="5" t="s">
        <v>27954</v>
      </c>
      <c r="D7444" s="5" t="s">
        <v>27955</v>
      </c>
      <c r="E7444" s="6">
        <v>45680</v>
      </c>
      <c r="F7444" s="5" t="s">
        <v>73</v>
      </c>
      <c r="G7444" s="5">
        <v>1</v>
      </c>
      <c r="H7444" s="5">
        <v>0</v>
      </c>
      <c r="I7444" s="5">
        <v>120</v>
      </c>
      <c r="J7444" s="5" t="s">
        <v>23</v>
      </c>
      <c r="K7444" s="5" t="s">
        <v>17</v>
      </c>
    </row>
    <row r="7445" spans="1:11">
      <c r="A7445" s="5" t="s">
        <v>27956</v>
      </c>
      <c r="B7445" s="5" t="s">
        <v>27957</v>
      </c>
      <c r="C7445" s="5" t="s">
        <v>27958</v>
      </c>
      <c r="D7445" s="5" t="s">
        <v>2221</v>
      </c>
      <c r="E7445" s="6">
        <v>45765</v>
      </c>
      <c r="F7445" s="5" t="s">
        <v>47</v>
      </c>
      <c r="G7445" s="5">
        <v>3</v>
      </c>
      <c r="H7445" s="5">
        <v>10</v>
      </c>
      <c r="I7445" s="5">
        <v>3240</v>
      </c>
      <c r="J7445" s="5" t="s">
        <v>33</v>
      </c>
      <c r="K7445" s="5" t="s">
        <v>17</v>
      </c>
    </row>
    <row r="7446" spans="1:11">
      <c r="A7446" s="5" t="s">
        <v>27959</v>
      </c>
      <c r="B7446" s="5" t="s">
        <v>27960</v>
      </c>
      <c r="C7446" s="5" t="s">
        <v>27961</v>
      </c>
      <c r="D7446" s="5" t="s">
        <v>25268</v>
      </c>
      <c r="E7446" s="6">
        <v>45543</v>
      </c>
      <c r="F7446" s="5" t="s">
        <v>89</v>
      </c>
      <c r="G7446" s="5">
        <v>3</v>
      </c>
      <c r="H7446" s="5">
        <v>5</v>
      </c>
      <c r="I7446" s="5">
        <v>142.5</v>
      </c>
      <c r="J7446" s="5" t="s">
        <v>84</v>
      </c>
      <c r="K7446" s="5" t="s">
        <v>17</v>
      </c>
    </row>
    <row r="7447" spans="1:11">
      <c r="A7447" s="5" t="s">
        <v>27962</v>
      </c>
      <c r="B7447" s="5" t="s">
        <v>27963</v>
      </c>
      <c r="C7447" s="5" t="s">
        <v>27964</v>
      </c>
      <c r="D7447" s="5" t="s">
        <v>27965</v>
      </c>
      <c r="E7447" s="6">
        <v>45731</v>
      </c>
      <c r="F7447" s="5" t="s">
        <v>83</v>
      </c>
      <c r="G7447" s="5">
        <v>1</v>
      </c>
      <c r="H7447" s="5">
        <v>0</v>
      </c>
      <c r="I7447" s="5">
        <v>150</v>
      </c>
      <c r="J7447" s="5" t="s">
        <v>84</v>
      </c>
      <c r="K7447" s="5" t="s">
        <v>17</v>
      </c>
    </row>
    <row r="7448" spans="1:11">
      <c r="A7448" s="5" t="s">
        <v>27966</v>
      </c>
      <c r="B7448" s="5" t="s">
        <v>27967</v>
      </c>
      <c r="C7448" s="5" t="s">
        <v>27968</v>
      </c>
      <c r="D7448" s="5" t="s">
        <v>12085</v>
      </c>
      <c r="E7448" s="6">
        <v>45443</v>
      </c>
      <c r="F7448" s="5" t="s">
        <v>47</v>
      </c>
      <c r="G7448" s="5">
        <v>1</v>
      </c>
      <c r="H7448" s="5">
        <v>5</v>
      </c>
      <c r="I7448" s="5">
        <v>1140</v>
      </c>
      <c r="J7448" s="5" t="s">
        <v>84</v>
      </c>
      <c r="K7448" s="5" t="s">
        <v>17</v>
      </c>
    </row>
    <row r="7449" spans="1:11">
      <c r="A7449" s="5" t="s">
        <v>27969</v>
      </c>
      <c r="B7449" s="5" t="s">
        <v>27970</v>
      </c>
      <c r="C7449" s="5" t="s">
        <v>27971</v>
      </c>
      <c r="D7449" s="5" t="s">
        <v>27972</v>
      </c>
      <c r="E7449" s="6">
        <v>45616</v>
      </c>
      <c r="F7449" s="5" t="s">
        <v>89</v>
      </c>
      <c r="G7449" s="5">
        <v>3</v>
      </c>
      <c r="H7449" s="5">
        <v>0</v>
      </c>
      <c r="I7449" s="5">
        <v>150</v>
      </c>
      <c r="J7449" s="5" t="s">
        <v>90</v>
      </c>
      <c r="K7449" s="5" t="s">
        <v>17</v>
      </c>
    </row>
    <row r="7450" spans="1:11">
      <c r="A7450" s="5" t="s">
        <v>27973</v>
      </c>
      <c r="B7450" s="5" t="s">
        <v>27974</v>
      </c>
      <c r="C7450" s="5" t="s">
        <v>27975</v>
      </c>
      <c r="D7450" s="5" t="s">
        <v>27976</v>
      </c>
      <c r="E7450" s="6">
        <v>45590</v>
      </c>
      <c r="F7450" s="5" t="s">
        <v>15</v>
      </c>
      <c r="G7450" s="5">
        <v>3</v>
      </c>
      <c r="H7450" s="5">
        <v>5</v>
      </c>
      <c r="I7450" s="5">
        <v>2280</v>
      </c>
      <c r="J7450" s="5" t="s">
        <v>90</v>
      </c>
      <c r="K7450" s="5" t="s">
        <v>17</v>
      </c>
    </row>
    <row r="7451" spans="1:11">
      <c r="A7451" s="5" t="s">
        <v>27977</v>
      </c>
      <c r="B7451" s="5" t="s">
        <v>27978</v>
      </c>
      <c r="C7451" s="5" t="s">
        <v>27979</v>
      </c>
      <c r="D7451" s="5" t="s">
        <v>16330</v>
      </c>
      <c r="E7451" s="6">
        <v>45523</v>
      </c>
      <c r="F7451" s="5" t="s">
        <v>15</v>
      </c>
      <c r="G7451" s="5">
        <v>3</v>
      </c>
      <c r="H7451" s="5">
        <v>0</v>
      </c>
      <c r="I7451" s="5">
        <v>2400</v>
      </c>
      <c r="J7451" s="5" t="s">
        <v>23</v>
      </c>
      <c r="K7451" s="5" t="s">
        <v>78</v>
      </c>
    </row>
    <row r="7452" spans="1:11">
      <c r="A7452" s="5" t="s">
        <v>27980</v>
      </c>
      <c r="B7452" s="5" t="s">
        <v>24821</v>
      </c>
      <c r="C7452" s="5" t="s">
        <v>27981</v>
      </c>
      <c r="D7452" s="5" t="s">
        <v>27982</v>
      </c>
      <c r="E7452" s="6">
        <v>45417</v>
      </c>
      <c r="F7452" s="5" t="s">
        <v>83</v>
      </c>
      <c r="G7452" s="5">
        <v>3</v>
      </c>
      <c r="H7452" s="5">
        <v>10</v>
      </c>
      <c r="I7452" s="5">
        <v>405</v>
      </c>
      <c r="J7452" s="5" t="s">
        <v>33</v>
      </c>
      <c r="K7452" s="5" t="s">
        <v>17</v>
      </c>
    </row>
    <row r="7453" spans="1:11">
      <c r="A7453" s="5" t="s">
        <v>27983</v>
      </c>
      <c r="B7453" s="5" t="s">
        <v>25827</v>
      </c>
      <c r="C7453" s="5" t="s">
        <v>27984</v>
      </c>
      <c r="D7453" s="5" t="s">
        <v>27985</v>
      </c>
      <c r="E7453" s="6">
        <v>45698</v>
      </c>
      <c r="F7453" s="5" t="s">
        <v>22</v>
      </c>
      <c r="G7453" s="5">
        <v>3</v>
      </c>
      <c r="H7453" s="5">
        <v>15</v>
      </c>
      <c r="I7453" s="5">
        <v>255</v>
      </c>
      <c r="J7453" s="5" t="s">
        <v>84</v>
      </c>
      <c r="K7453" s="5" t="s">
        <v>17</v>
      </c>
    </row>
    <row r="7454" spans="1:11">
      <c r="A7454" s="5" t="s">
        <v>27986</v>
      </c>
      <c r="B7454" s="5" t="s">
        <v>27987</v>
      </c>
      <c r="C7454" s="5" t="s">
        <v>27988</v>
      </c>
      <c r="D7454" s="5" t="s">
        <v>27989</v>
      </c>
      <c r="E7454" s="6">
        <v>45551</v>
      </c>
      <c r="F7454" s="5" t="s">
        <v>83</v>
      </c>
      <c r="G7454" s="5">
        <v>3</v>
      </c>
      <c r="H7454" s="5">
        <v>10</v>
      </c>
      <c r="I7454" s="5">
        <v>405</v>
      </c>
      <c r="J7454" s="5" t="s">
        <v>16</v>
      </c>
      <c r="K7454" s="5" t="s">
        <v>17</v>
      </c>
    </row>
    <row r="7455" spans="1:11">
      <c r="A7455" s="5" t="s">
        <v>27990</v>
      </c>
      <c r="B7455" s="5" t="s">
        <v>27991</v>
      </c>
      <c r="C7455" s="5" t="s">
        <v>27992</v>
      </c>
      <c r="D7455" s="5" t="s">
        <v>27993</v>
      </c>
      <c r="E7455" s="6">
        <v>45576</v>
      </c>
      <c r="F7455" s="5" t="s">
        <v>28</v>
      </c>
      <c r="G7455" s="5">
        <v>2</v>
      </c>
      <c r="H7455" s="5">
        <v>5</v>
      </c>
      <c r="I7455" s="5">
        <v>570</v>
      </c>
      <c r="J7455" s="5" t="s">
        <v>90</v>
      </c>
      <c r="K7455" s="5" t="s">
        <v>17</v>
      </c>
    </row>
    <row r="7456" spans="1:11">
      <c r="A7456" s="5" t="s">
        <v>27994</v>
      </c>
      <c r="B7456" s="5" t="s">
        <v>27995</v>
      </c>
      <c r="C7456" s="5" t="s">
        <v>27996</v>
      </c>
      <c r="D7456" s="5" t="s">
        <v>27997</v>
      </c>
      <c r="E7456" s="6">
        <v>45745</v>
      </c>
      <c r="F7456" s="5" t="s">
        <v>22</v>
      </c>
      <c r="G7456" s="5">
        <v>1</v>
      </c>
      <c r="H7456" s="5">
        <v>5</v>
      </c>
      <c r="I7456" s="5">
        <v>95</v>
      </c>
      <c r="J7456" s="5" t="s">
        <v>16</v>
      </c>
      <c r="K7456" s="5" t="s">
        <v>17</v>
      </c>
    </row>
    <row r="7457" spans="1:11">
      <c r="A7457" s="5" t="s">
        <v>27998</v>
      </c>
      <c r="B7457" s="5" t="s">
        <v>27999</v>
      </c>
      <c r="C7457" s="5" t="s">
        <v>28000</v>
      </c>
      <c r="D7457" s="5" t="s">
        <v>28001</v>
      </c>
      <c r="E7457" s="6">
        <v>45647</v>
      </c>
      <c r="F7457" s="5" t="s">
        <v>89</v>
      </c>
      <c r="G7457" s="5">
        <v>1</v>
      </c>
      <c r="H7457" s="5">
        <v>10</v>
      </c>
      <c r="I7457" s="5">
        <v>45</v>
      </c>
      <c r="J7457" s="5" t="s">
        <v>33</v>
      </c>
      <c r="K7457" s="5" t="s">
        <v>17</v>
      </c>
    </row>
    <row r="7458" spans="1:11">
      <c r="A7458" s="5" t="s">
        <v>28002</v>
      </c>
      <c r="B7458" s="5" t="s">
        <v>28003</v>
      </c>
      <c r="C7458" s="5" t="s">
        <v>28004</v>
      </c>
      <c r="D7458" s="5" t="s">
        <v>28005</v>
      </c>
      <c r="E7458" s="6">
        <v>45657</v>
      </c>
      <c r="F7458" s="5" t="s">
        <v>73</v>
      </c>
      <c r="G7458" s="5">
        <v>4</v>
      </c>
      <c r="H7458" s="5">
        <v>0</v>
      </c>
      <c r="I7458" s="5">
        <v>480</v>
      </c>
      <c r="J7458" s="5" t="s">
        <v>16</v>
      </c>
      <c r="K7458" s="5" t="s">
        <v>17</v>
      </c>
    </row>
    <row r="7459" spans="1:11">
      <c r="A7459" s="5" t="s">
        <v>28006</v>
      </c>
      <c r="B7459" s="5" t="s">
        <v>28007</v>
      </c>
      <c r="C7459" s="5" t="s">
        <v>28008</v>
      </c>
      <c r="D7459" s="5" t="s">
        <v>28009</v>
      </c>
      <c r="E7459" s="6">
        <v>45638</v>
      </c>
      <c r="F7459" s="5" t="s">
        <v>42</v>
      </c>
      <c r="G7459" s="5">
        <v>3</v>
      </c>
      <c r="H7459" s="5">
        <v>0</v>
      </c>
      <c r="I7459" s="5">
        <v>600</v>
      </c>
      <c r="J7459" s="5" t="s">
        <v>23</v>
      </c>
      <c r="K7459" s="5" t="s">
        <v>17</v>
      </c>
    </row>
    <row r="7460" spans="1:11">
      <c r="A7460" s="5" t="s">
        <v>28010</v>
      </c>
      <c r="B7460" s="5" t="s">
        <v>22644</v>
      </c>
      <c r="C7460" s="5" t="s">
        <v>28011</v>
      </c>
      <c r="D7460" s="5" t="s">
        <v>2749</v>
      </c>
      <c r="E7460" s="6">
        <v>45426</v>
      </c>
      <c r="F7460" s="5" t="s">
        <v>89</v>
      </c>
      <c r="G7460" s="5">
        <v>4</v>
      </c>
      <c r="H7460" s="5">
        <v>0</v>
      </c>
      <c r="I7460" s="5">
        <v>200</v>
      </c>
      <c r="J7460" s="5" t="s">
        <v>90</v>
      </c>
      <c r="K7460" s="5" t="s">
        <v>17</v>
      </c>
    </row>
    <row r="7461" spans="1:11">
      <c r="A7461" s="5" t="s">
        <v>28012</v>
      </c>
      <c r="B7461" s="5" t="s">
        <v>28013</v>
      </c>
      <c r="C7461" s="5" t="s">
        <v>28014</v>
      </c>
      <c r="D7461" s="5" t="s">
        <v>28015</v>
      </c>
      <c r="E7461" s="6">
        <v>45665</v>
      </c>
      <c r="F7461" s="5" t="s">
        <v>28</v>
      </c>
      <c r="G7461" s="5">
        <v>2</v>
      </c>
      <c r="H7461" s="5">
        <v>0</v>
      </c>
      <c r="I7461" s="5">
        <v>600</v>
      </c>
      <c r="J7461" s="5" t="s">
        <v>33</v>
      </c>
      <c r="K7461" s="5" t="s">
        <v>17</v>
      </c>
    </row>
    <row r="7462" spans="1:11">
      <c r="A7462" s="5" t="s">
        <v>28016</v>
      </c>
      <c r="B7462" s="5" t="s">
        <v>28017</v>
      </c>
      <c r="C7462" s="5" t="s">
        <v>28018</v>
      </c>
      <c r="D7462" s="5" t="s">
        <v>14935</v>
      </c>
      <c r="E7462" s="6">
        <v>45535</v>
      </c>
      <c r="F7462" s="5" t="s">
        <v>22</v>
      </c>
      <c r="G7462" s="5">
        <v>4</v>
      </c>
      <c r="H7462" s="5">
        <v>0</v>
      </c>
      <c r="I7462" s="5">
        <v>400</v>
      </c>
      <c r="J7462" s="5" t="s">
        <v>33</v>
      </c>
      <c r="K7462" s="5" t="s">
        <v>17</v>
      </c>
    </row>
    <row r="7463" spans="1:11">
      <c r="A7463" s="5" t="s">
        <v>28019</v>
      </c>
      <c r="B7463" s="5" t="s">
        <v>28020</v>
      </c>
      <c r="C7463" s="5" t="s">
        <v>28021</v>
      </c>
      <c r="D7463" s="5" t="s">
        <v>28022</v>
      </c>
      <c r="E7463" s="6">
        <v>45487</v>
      </c>
      <c r="F7463" s="5" t="s">
        <v>47</v>
      </c>
      <c r="G7463" s="5">
        <v>3</v>
      </c>
      <c r="H7463" s="5">
        <v>5</v>
      </c>
      <c r="I7463" s="5">
        <v>3420</v>
      </c>
      <c r="J7463" s="5" t="s">
        <v>84</v>
      </c>
      <c r="K7463" s="5" t="s">
        <v>17</v>
      </c>
    </row>
    <row r="7464" spans="1:11">
      <c r="A7464" s="5" t="s">
        <v>28023</v>
      </c>
      <c r="B7464" s="5" t="s">
        <v>28024</v>
      </c>
      <c r="C7464" s="5" t="s">
        <v>28025</v>
      </c>
      <c r="D7464" s="5" t="s">
        <v>28026</v>
      </c>
      <c r="E7464" s="6">
        <v>45447</v>
      </c>
      <c r="F7464" s="5" t="s">
        <v>89</v>
      </c>
      <c r="G7464" s="5">
        <v>2</v>
      </c>
      <c r="H7464" s="5">
        <v>5</v>
      </c>
      <c r="I7464" s="5">
        <v>95</v>
      </c>
      <c r="J7464" s="5" t="s">
        <v>23</v>
      </c>
      <c r="K7464" s="5" t="s">
        <v>17</v>
      </c>
    </row>
    <row r="7465" spans="1:11">
      <c r="A7465" s="5" t="s">
        <v>28027</v>
      </c>
      <c r="B7465" s="5" t="s">
        <v>28028</v>
      </c>
      <c r="C7465" s="5" t="s">
        <v>28029</v>
      </c>
      <c r="D7465" s="5" t="s">
        <v>28030</v>
      </c>
      <c r="E7465" s="6">
        <v>45614</v>
      </c>
      <c r="F7465" s="5" t="s">
        <v>47</v>
      </c>
      <c r="G7465" s="5">
        <v>1</v>
      </c>
      <c r="H7465" s="5">
        <v>0</v>
      </c>
      <c r="I7465" s="5">
        <v>1200</v>
      </c>
      <c r="J7465" s="5" t="s">
        <v>23</v>
      </c>
      <c r="K7465" s="5" t="s">
        <v>78</v>
      </c>
    </row>
    <row r="7466" spans="1:11">
      <c r="A7466" s="5" t="s">
        <v>28031</v>
      </c>
      <c r="B7466" s="5" t="s">
        <v>28032</v>
      </c>
      <c r="C7466" s="5" t="s">
        <v>28033</v>
      </c>
      <c r="D7466" s="5" t="s">
        <v>28034</v>
      </c>
      <c r="E7466" s="6">
        <v>45644</v>
      </c>
      <c r="F7466" s="5" t="s">
        <v>22</v>
      </c>
      <c r="G7466" s="5">
        <v>4</v>
      </c>
      <c r="H7466" s="5">
        <v>10</v>
      </c>
      <c r="I7466" s="5">
        <v>360</v>
      </c>
      <c r="J7466" s="5" t="s">
        <v>90</v>
      </c>
      <c r="K7466" s="5" t="s">
        <v>17</v>
      </c>
    </row>
    <row r="7467" spans="1:11">
      <c r="A7467" s="5" t="s">
        <v>28035</v>
      </c>
      <c r="B7467" s="5" t="s">
        <v>28036</v>
      </c>
      <c r="C7467" s="5" t="s">
        <v>28037</v>
      </c>
      <c r="D7467" s="5" t="s">
        <v>20606</v>
      </c>
      <c r="E7467" s="6">
        <v>45581</v>
      </c>
      <c r="F7467" s="5" t="s">
        <v>73</v>
      </c>
      <c r="G7467" s="5">
        <v>2</v>
      </c>
      <c r="H7467" s="5">
        <v>0</v>
      </c>
      <c r="I7467" s="5">
        <v>240</v>
      </c>
      <c r="J7467" s="5" t="s">
        <v>84</v>
      </c>
      <c r="K7467" s="5" t="s">
        <v>17</v>
      </c>
    </row>
    <row r="7468" spans="1:11">
      <c r="A7468" s="5" t="s">
        <v>28038</v>
      </c>
      <c r="B7468" s="5" t="s">
        <v>28039</v>
      </c>
      <c r="C7468" s="5" t="s">
        <v>28040</v>
      </c>
      <c r="D7468" s="5" t="s">
        <v>23746</v>
      </c>
      <c r="E7468" s="6">
        <v>45614</v>
      </c>
      <c r="F7468" s="5" t="s">
        <v>89</v>
      </c>
      <c r="G7468" s="5">
        <v>4</v>
      </c>
      <c r="H7468" s="5">
        <v>0</v>
      </c>
      <c r="I7468" s="5">
        <v>200</v>
      </c>
      <c r="J7468" s="5" t="s">
        <v>16</v>
      </c>
      <c r="K7468" s="5" t="s">
        <v>17</v>
      </c>
    </row>
    <row r="7469" spans="1:11">
      <c r="A7469" s="5" t="s">
        <v>28041</v>
      </c>
      <c r="B7469" s="5" t="s">
        <v>28042</v>
      </c>
      <c r="C7469" s="5" t="s">
        <v>28043</v>
      </c>
      <c r="D7469" s="5" t="s">
        <v>28044</v>
      </c>
      <c r="E7469" s="6">
        <v>45475</v>
      </c>
      <c r="F7469" s="5" t="s">
        <v>22</v>
      </c>
      <c r="G7469" s="5">
        <v>2</v>
      </c>
      <c r="H7469" s="5">
        <v>15</v>
      </c>
      <c r="I7469" s="5">
        <v>170</v>
      </c>
      <c r="J7469" s="5" t="s">
        <v>84</v>
      </c>
      <c r="K7469" s="5" t="s">
        <v>78</v>
      </c>
    </row>
    <row r="7470" spans="1:11">
      <c r="A7470" s="5" t="s">
        <v>28045</v>
      </c>
      <c r="B7470" s="5" t="s">
        <v>28046</v>
      </c>
      <c r="C7470" s="5" t="s">
        <v>28047</v>
      </c>
      <c r="D7470" s="5" t="s">
        <v>28048</v>
      </c>
      <c r="E7470" s="6">
        <v>45678</v>
      </c>
      <c r="F7470" s="5" t="s">
        <v>15</v>
      </c>
      <c r="G7470" s="5">
        <v>1</v>
      </c>
      <c r="H7470" s="5">
        <v>10</v>
      </c>
      <c r="I7470" s="5">
        <v>720</v>
      </c>
      <c r="J7470" s="5" t="s">
        <v>90</v>
      </c>
      <c r="K7470" s="5" t="s">
        <v>17</v>
      </c>
    </row>
    <row r="7471" spans="1:11">
      <c r="A7471" s="5" t="s">
        <v>28049</v>
      </c>
      <c r="B7471" s="5" t="s">
        <v>28050</v>
      </c>
      <c r="C7471" s="5" t="s">
        <v>28051</v>
      </c>
      <c r="D7471" s="5" t="s">
        <v>28052</v>
      </c>
      <c r="E7471" s="6">
        <v>45615</v>
      </c>
      <c r="F7471" s="5" t="s">
        <v>56</v>
      </c>
      <c r="G7471" s="5">
        <v>3</v>
      </c>
      <c r="H7471" s="5">
        <v>10</v>
      </c>
      <c r="I7471" s="5">
        <v>243</v>
      </c>
      <c r="J7471" s="5" t="s">
        <v>16</v>
      </c>
      <c r="K7471" s="5" t="s">
        <v>17</v>
      </c>
    </row>
    <row r="7472" spans="1:11">
      <c r="A7472" s="5" t="s">
        <v>28053</v>
      </c>
      <c r="B7472" s="5" t="s">
        <v>28054</v>
      </c>
      <c r="C7472" s="5" t="s">
        <v>28055</v>
      </c>
      <c r="D7472" s="5" t="s">
        <v>17748</v>
      </c>
      <c r="E7472" s="6">
        <v>45535</v>
      </c>
      <c r="F7472" s="5" t="s">
        <v>83</v>
      </c>
      <c r="G7472" s="5">
        <v>2</v>
      </c>
      <c r="H7472" s="5">
        <v>0</v>
      </c>
      <c r="I7472" s="5">
        <v>300</v>
      </c>
      <c r="J7472" s="5" t="s">
        <v>33</v>
      </c>
      <c r="K7472" s="5" t="s">
        <v>17</v>
      </c>
    </row>
    <row r="7473" spans="1:11">
      <c r="A7473" s="5" t="s">
        <v>28056</v>
      </c>
      <c r="B7473" s="5" t="s">
        <v>28057</v>
      </c>
      <c r="C7473" s="5" t="s">
        <v>28058</v>
      </c>
      <c r="D7473" s="5" t="s">
        <v>10194</v>
      </c>
      <c r="E7473" s="6">
        <v>45619</v>
      </c>
      <c r="F7473" s="5" t="s">
        <v>47</v>
      </c>
      <c r="G7473" s="5">
        <v>3</v>
      </c>
      <c r="H7473" s="5">
        <v>5</v>
      </c>
      <c r="I7473" s="5">
        <v>3420</v>
      </c>
      <c r="J7473" s="5" t="s">
        <v>33</v>
      </c>
      <c r="K7473" s="5" t="s">
        <v>17</v>
      </c>
    </row>
    <row r="7474" spans="1:11">
      <c r="A7474" s="5" t="s">
        <v>28059</v>
      </c>
      <c r="B7474" s="5" t="s">
        <v>28060</v>
      </c>
      <c r="C7474" s="5" t="s">
        <v>28061</v>
      </c>
      <c r="D7474" s="5" t="s">
        <v>15202</v>
      </c>
      <c r="E7474" s="6">
        <v>45496</v>
      </c>
      <c r="F7474" s="5" t="s">
        <v>47</v>
      </c>
      <c r="G7474" s="5">
        <v>1</v>
      </c>
      <c r="H7474" s="5">
        <v>0</v>
      </c>
      <c r="I7474" s="5">
        <v>1200</v>
      </c>
      <c r="J7474" s="5" t="s">
        <v>90</v>
      </c>
      <c r="K7474" s="5" t="s">
        <v>78</v>
      </c>
    </row>
    <row r="7475" spans="1:11">
      <c r="A7475" s="5" t="s">
        <v>28062</v>
      </c>
      <c r="B7475" s="5" t="s">
        <v>28063</v>
      </c>
      <c r="C7475" s="5" t="s">
        <v>28064</v>
      </c>
      <c r="D7475" s="5" t="s">
        <v>28065</v>
      </c>
      <c r="E7475" s="6">
        <v>45689</v>
      </c>
      <c r="F7475" s="5" t="s">
        <v>42</v>
      </c>
      <c r="G7475" s="5">
        <v>3</v>
      </c>
      <c r="H7475" s="5">
        <v>0</v>
      </c>
      <c r="I7475" s="5">
        <v>600</v>
      </c>
      <c r="J7475" s="5" t="s">
        <v>23</v>
      </c>
      <c r="K7475" s="5" t="s">
        <v>17</v>
      </c>
    </row>
    <row r="7476" spans="1:11">
      <c r="A7476" s="5" t="s">
        <v>28066</v>
      </c>
      <c r="B7476" s="5" t="s">
        <v>28067</v>
      </c>
      <c r="C7476" s="5" t="s">
        <v>28068</v>
      </c>
      <c r="D7476" s="5" t="s">
        <v>28069</v>
      </c>
      <c r="E7476" s="6">
        <v>45580</v>
      </c>
      <c r="F7476" s="5" t="s">
        <v>73</v>
      </c>
      <c r="G7476" s="5">
        <v>3</v>
      </c>
      <c r="H7476" s="5">
        <v>15</v>
      </c>
      <c r="I7476" s="5">
        <v>306</v>
      </c>
      <c r="J7476" s="5" t="s">
        <v>84</v>
      </c>
      <c r="K7476" s="5" t="s">
        <v>17</v>
      </c>
    </row>
    <row r="7477" spans="1:11">
      <c r="A7477" s="5" t="s">
        <v>28070</v>
      </c>
      <c r="B7477" s="5" t="s">
        <v>28071</v>
      </c>
      <c r="C7477" s="5" t="s">
        <v>28072</v>
      </c>
      <c r="D7477" s="5" t="s">
        <v>28073</v>
      </c>
      <c r="E7477" s="6">
        <v>45526</v>
      </c>
      <c r="F7477" s="5" t="s">
        <v>42</v>
      </c>
      <c r="G7477" s="5">
        <v>3</v>
      </c>
      <c r="H7477" s="5">
        <v>0</v>
      </c>
      <c r="I7477" s="5">
        <v>600</v>
      </c>
      <c r="J7477" s="5" t="s">
        <v>16</v>
      </c>
      <c r="K7477" s="5" t="s">
        <v>17</v>
      </c>
    </row>
    <row r="7478" spans="1:11">
      <c r="A7478" s="5" t="s">
        <v>28074</v>
      </c>
      <c r="B7478" s="5" t="s">
        <v>28075</v>
      </c>
      <c r="C7478" s="5" t="s">
        <v>28076</v>
      </c>
      <c r="D7478" s="5" t="s">
        <v>12070</v>
      </c>
      <c r="E7478" s="6">
        <v>45527</v>
      </c>
      <c r="F7478" s="5" t="s">
        <v>22</v>
      </c>
      <c r="G7478" s="5">
        <v>4</v>
      </c>
      <c r="H7478" s="5">
        <v>0</v>
      </c>
      <c r="I7478" s="5">
        <v>400</v>
      </c>
      <c r="J7478" s="5" t="s">
        <v>84</v>
      </c>
      <c r="K7478" s="5" t="s">
        <v>17</v>
      </c>
    </row>
    <row r="7479" spans="1:11">
      <c r="A7479" s="5" t="s">
        <v>28077</v>
      </c>
      <c r="B7479" s="5" t="s">
        <v>28078</v>
      </c>
      <c r="C7479" s="5" t="s">
        <v>28079</v>
      </c>
      <c r="D7479" s="5" t="s">
        <v>27625</v>
      </c>
      <c r="E7479" s="6">
        <v>45535</v>
      </c>
      <c r="F7479" s="5" t="s">
        <v>89</v>
      </c>
      <c r="G7479" s="5">
        <v>3</v>
      </c>
      <c r="H7479" s="5">
        <v>0</v>
      </c>
      <c r="I7479" s="5">
        <v>150</v>
      </c>
      <c r="J7479" s="5" t="s">
        <v>90</v>
      </c>
      <c r="K7479" s="5" t="s">
        <v>17</v>
      </c>
    </row>
    <row r="7480" spans="1:11">
      <c r="A7480" s="5" t="s">
        <v>28080</v>
      </c>
      <c r="B7480" s="5" t="s">
        <v>28081</v>
      </c>
      <c r="C7480" s="5" t="s">
        <v>28082</v>
      </c>
      <c r="D7480" s="5" t="s">
        <v>4124</v>
      </c>
      <c r="E7480" s="6">
        <v>45548</v>
      </c>
      <c r="F7480" s="5" t="s">
        <v>56</v>
      </c>
      <c r="G7480" s="5">
        <v>1</v>
      </c>
      <c r="H7480" s="5">
        <v>0</v>
      </c>
      <c r="I7480" s="5">
        <v>90</v>
      </c>
      <c r="J7480" s="5" t="s">
        <v>84</v>
      </c>
      <c r="K7480" s="5" t="s">
        <v>17</v>
      </c>
    </row>
    <row r="7481" spans="1:11">
      <c r="A7481" s="5" t="s">
        <v>28083</v>
      </c>
      <c r="B7481" s="5" t="s">
        <v>28084</v>
      </c>
      <c r="C7481" s="5" t="s">
        <v>28085</v>
      </c>
      <c r="D7481" s="5" t="s">
        <v>28086</v>
      </c>
      <c r="E7481" s="6">
        <v>45442</v>
      </c>
      <c r="F7481" s="5" t="s">
        <v>42</v>
      </c>
      <c r="G7481" s="5">
        <v>3</v>
      </c>
      <c r="H7481" s="5">
        <v>0</v>
      </c>
      <c r="I7481" s="5">
        <v>600</v>
      </c>
      <c r="J7481" s="5" t="s">
        <v>90</v>
      </c>
      <c r="K7481" s="5" t="s">
        <v>17</v>
      </c>
    </row>
    <row r="7482" spans="1:11">
      <c r="A7482" s="5" t="s">
        <v>28087</v>
      </c>
      <c r="B7482" s="5" t="s">
        <v>28088</v>
      </c>
      <c r="C7482" s="5" t="s">
        <v>28089</v>
      </c>
      <c r="D7482" s="5" t="s">
        <v>28090</v>
      </c>
      <c r="E7482" s="6">
        <v>45544</v>
      </c>
      <c r="F7482" s="5" t="s">
        <v>83</v>
      </c>
      <c r="G7482" s="5">
        <v>1</v>
      </c>
      <c r="H7482" s="5">
        <v>0</v>
      </c>
      <c r="I7482" s="5">
        <v>150</v>
      </c>
      <c r="J7482" s="5" t="s">
        <v>90</v>
      </c>
      <c r="K7482" s="5" t="s">
        <v>17</v>
      </c>
    </row>
    <row r="7483" spans="1:11">
      <c r="A7483" s="5" t="s">
        <v>28091</v>
      </c>
      <c r="B7483" s="5" t="s">
        <v>28092</v>
      </c>
      <c r="C7483" s="5" t="s">
        <v>28093</v>
      </c>
      <c r="D7483" s="5" t="s">
        <v>13266</v>
      </c>
      <c r="E7483" s="6">
        <v>45649</v>
      </c>
      <c r="F7483" s="5" t="s">
        <v>22</v>
      </c>
      <c r="G7483" s="5">
        <v>4</v>
      </c>
      <c r="H7483" s="5">
        <v>5</v>
      </c>
      <c r="I7483" s="5">
        <v>380</v>
      </c>
      <c r="J7483" s="5" t="s">
        <v>33</v>
      </c>
      <c r="K7483" s="5" t="s">
        <v>17</v>
      </c>
    </row>
    <row r="7484" spans="1:11">
      <c r="A7484" s="5" t="s">
        <v>28094</v>
      </c>
      <c r="B7484" s="5" t="s">
        <v>28095</v>
      </c>
      <c r="C7484" s="5" t="s">
        <v>28096</v>
      </c>
      <c r="D7484" s="5" t="s">
        <v>28097</v>
      </c>
      <c r="E7484" s="6">
        <v>45693</v>
      </c>
      <c r="F7484" s="5" t="s">
        <v>28</v>
      </c>
      <c r="G7484" s="5">
        <v>3</v>
      </c>
      <c r="H7484" s="5">
        <v>5</v>
      </c>
      <c r="I7484" s="5">
        <v>855</v>
      </c>
      <c r="J7484" s="5" t="s">
        <v>84</v>
      </c>
      <c r="K7484" s="5" t="s">
        <v>17</v>
      </c>
    </row>
    <row r="7485" spans="1:11">
      <c r="A7485" s="5" t="s">
        <v>28098</v>
      </c>
      <c r="B7485" s="5" t="s">
        <v>28099</v>
      </c>
      <c r="C7485" s="5" t="s">
        <v>28100</v>
      </c>
      <c r="D7485" s="5" t="s">
        <v>28101</v>
      </c>
      <c r="E7485" s="6">
        <v>45540</v>
      </c>
      <c r="F7485" s="5" t="s">
        <v>22</v>
      </c>
      <c r="G7485" s="5">
        <v>1</v>
      </c>
      <c r="H7485" s="5">
        <v>15</v>
      </c>
      <c r="I7485" s="5">
        <v>85</v>
      </c>
      <c r="J7485" s="5" t="s">
        <v>90</v>
      </c>
      <c r="K7485" s="5" t="s">
        <v>17</v>
      </c>
    </row>
    <row r="7486" spans="1:11">
      <c r="A7486" s="5" t="s">
        <v>28102</v>
      </c>
      <c r="B7486" s="5" t="s">
        <v>28103</v>
      </c>
      <c r="C7486" s="5" t="s">
        <v>28104</v>
      </c>
      <c r="D7486" s="5" t="s">
        <v>28105</v>
      </c>
      <c r="E7486" s="6">
        <v>45551</v>
      </c>
      <c r="F7486" s="5" t="s">
        <v>15</v>
      </c>
      <c r="G7486" s="5">
        <v>1</v>
      </c>
      <c r="H7486" s="5">
        <v>0</v>
      </c>
      <c r="I7486" s="5">
        <v>800</v>
      </c>
      <c r="J7486" s="5" t="s">
        <v>84</v>
      </c>
      <c r="K7486" s="5" t="s">
        <v>17</v>
      </c>
    </row>
    <row r="7487" spans="1:11">
      <c r="A7487" s="5" t="s">
        <v>28106</v>
      </c>
      <c r="B7487" s="5" t="s">
        <v>28107</v>
      </c>
      <c r="C7487" s="5" t="s">
        <v>28108</v>
      </c>
      <c r="D7487" s="5" t="s">
        <v>28109</v>
      </c>
      <c r="E7487" s="6">
        <v>45667</v>
      </c>
      <c r="F7487" s="5" t="s">
        <v>15</v>
      </c>
      <c r="G7487" s="5">
        <v>1</v>
      </c>
      <c r="H7487" s="5">
        <v>10</v>
      </c>
      <c r="I7487" s="5">
        <v>720</v>
      </c>
      <c r="J7487" s="5" t="s">
        <v>90</v>
      </c>
      <c r="K7487" s="5" t="s">
        <v>17</v>
      </c>
    </row>
    <row r="7488" spans="1:11">
      <c r="A7488" s="5" t="s">
        <v>28110</v>
      </c>
      <c r="B7488" s="5" t="s">
        <v>28111</v>
      </c>
      <c r="C7488" s="5" t="s">
        <v>28112</v>
      </c>
      <c r="D7488" s="5" t="s">
        <v>28113</v>
      </c>
      <c r="E7488" s="6">
        <v>45661</v>
      </c>
      <c r="F7488" s="5" t="s">
        <v>56</v>
      </c>
      <c r="G7488" s="5">
        <v>3</v>
      </c>
      <c r="H7488" s="5">
        <v>0</v>
      </c>
      <c r="I7488" s="5">
        <v>270</v>
      </c>
      <c r="J7488" s="5" t="s">
        <v>16</v>
      </c>
      <c r="K7488" s="5" t="s">
        <v>17</v>
      </c>
    </row>
    <row r="7489" spans="1:11">
      <c r="A7489" s="5" t="s">
        <v>28114</v>
      </c>
      <c r="B7489" s="5" t="s">
        <v>15510</v>
      </c>
      <c r="C7489" s="5" t="s">
        <v>28115</v>
      </c>
      <c r="D7489" s="5" t="s">
        <v>28116</v>
      </c>
      <c r="E7489" s="6">
        <v>45691</v>
      </c>
      <c r="F7489" s="5" t="s">
        <v>47</v>
      </c>
      <c r="G7489" s="5">
        <v>2</v>
      </c>
      <c r="H7489" s="5">
        <v>0</v>
      </c>
      <c r="I7489" s="5">
        <v>2400</v>
      </c>
      <c r="J7489" s="5" t="s">
        <v>23</v>
      </c>
      <c r="K7489" s="5" t="s">
        <v>78</v>
      </c>
    </row>
    <row r="7490" spans="1:11">
      <c r="A7490" s="5" t="s">
        <v>28117</v>
      </c>
      <c r="B7490" s="5" t="s">
        <v>28118</v>
      </c>
      <c r="C7490" s="5" t="s">
        <v>28119</v>
      </c>
      <c r="D7490" s="5" t="s">
        <v>28120</v>
      </c>
      <c r="E7490" s="6">
        <v>45563</v>
      </c>
      <c r="F7490" s="5" t="s">
        <v>15</v>
      </c>
      <c r="G7490" s="5">
        <v>3</v>
      </c>
      <c r="H7490" s="5">
        <v>0</v>
      </c>
      <c r="I7490" s="5">
        <v>2400</v>
      </c>
      <c r="J7490" s="5" t="s">
        <v>23</v>
      </c>
      <c r="K7490" s="5" t="s">
        <v>17</v>
      </c>
    </row>
    <row r="7491" spans="1:11">
      <c r="A7491" s="5" t="s">
        <v>28121</v>
      </c>
      <c r="B7491" s="5" t="s">
        <v>28122</v>
      </c>
      <c r="C7491" s="5" t="s">
        <v>28123</v>
      </c>
      <c r="D7491" s="5" t="s">
        <v>28124</v>
      </c>
      <c r="E7491" s="6">
        <v>45750</v>
      </c>
      <c r="F7491" s="5" t="s">
        <v>15</v>
      </c>
      <c r="G7491" s="5">
        <v>1</v>
      </c>
      <c r="H7491" s="5">
        <v>10</v>
      </c>
      <c r="I7491" s="5">
        <v>720</v>
      </c>
      <c r="J7491" s="5" t="s">
        <v>23</v>
      </c>
      <c r="K7491" s="5" t="s">
        <v>17</v>
      </c>
    </row>
    <row r="7492" spans="1:11">
      <c r="A7492" s="5" t="s">
        <v>28125</v>
      </c>
      <c r="B7492" s="5" t="s">
        <v>28126</v>
      </c>
      <c r="C7492" s="5" t="s">
        <v>28127</v>
      </c>
      <c r="D7492" s="5" t="s">
        <v>786</v>
      </c>
      <c r="E7492" s="6">
        <v>45692</v>
      </c>
      <c r="F7492" s="5" t="s">
        <v>89</v>
      </c>
      <c r="G7492" s="5">
        <v>1</v>
      </c>
      <c r="H7492" s="5">
        <v>0</v>
      </c>
      <c r="I7492" s="5">
        <v>50</v>
      </c>
      <c r="J7492" s="5" t="s">
        <v>16</v>
      </c>
      <c r="K7492" s="5" t="s">
        <v>17</v>
      </c>
    </row>
    <row r="7493" spans="1:11">
      <c r="A7493" s="5" t="s">
        <v>28128</v>
      </c>
      <c r="B7493" s="5" t="s">
        <v>4181</v>
      </c>
      <c r="C7493" s="5" t="s">
        <v>28129</v>
      </c>
      <c r="D7493" s="5" t="s">
        <v>26158</v>
      </c>
      <c r="E7493" s="6">
        <v>45443</v>
      </c>
      <c r="F7493" s="5" t="s">
        <v>83</v>
      </c>
      <c r="G7493" s="5">
        <v>1</v>
      </c>
      <c r="H7493" s="5">
        <v>0</v>
      </c>
      <c r="I7493" s="5">
        <v>150</v>
      </c>
      <c r="J7493" s="5" t="s">
        <v>33</v>
      </c>
      <c r="K7493" s="5" t="s">
        <v>17</v>
      </c>
    </row>
    <row r="7494" spans="1:11">
      <c r="A7494" s="5" t="s">
        <v>28130</v>
      </c>
      <c r="B7494" s="5" t="s">
        <v>28131</v>
      </c>
      <c r="C7494" s="5" t="s">
        <v>28132</v>
      </c>
      <c r="D7494" s="5" t="s">
        <v>28133</v>
      </c>
      <c r="E7494" s="6">
        <v>45440</v>
      </c>
      <c r="F7494" s="5" t="s">
        <v>28</v>
      </c>
      <c r="G7494" s="5">
        <v>3</v>
      </c>
      <c r="H7494" s="5">
        <v>10</v>
      </c>
      <c r="I7494" s="5">
        <v>810</v>
      </c>
      <c r="J7494" s="5" t="s">
        <v>16</v>
      </c>
      <c r="K7494" s="5" t="s">
        <v>17</v>
      </c>
    </row>
    <row r="7495" spans="1:11">
      <c r="A7495" s="5" t="s">
        <v>28134</v>
      </c>
      <c r="B7495" s="5" t="s">
        <v>28135</v>
      </c>
      <c r="C7495" s="5" t="s">
        <v>28136</v>
      </c>
      <c r="D7495" s="5" t="s">
        <v>1431</v>
      </c>
      <c r="E7495" s="6">
        <v>45717</v>
      </c>
      <c r="F7495" s="5" t="s">
        <v>15</v>
      </c>
      <c r="G7495" s="5">
        <v>2</v>
      </c>
      <c r="H7495" s="5">
        <v>10</v>
      </c>
      <c r="I7495" s="5">
        <v>1440</v>
      </c>
      <c r="J7495" s="5" t="s">
        <v>16</v>
      </c>
      <c r="K7495" s="5" t="s">
        <v>17</v>
      </c>
    </row>
    <row r="7496" spans="1:11">
      <c r="A7496" s="5" t="s">
        <v>28137</v>
      </c>
      <c r="B7496" s="5" t="s">
        <v>11809</v>
      </c>
      <c r="C7496" s="5" t="s">
        <v>28138</v>
      </c>
      <c r="D7496" s="5" t="s">
        <v>28139</v>
      </c>
      <c r="E7496" s="6">
        <v>45613</v>
      </c>
      <c r="F7496" s="5" t="s">
        <v>47</v>
      </c>
      <c r="G7496" s="5">
        <v>4</v>
      </c>
      <c r="H7496" s="5">
        <v>15</v>
      </c>
      <c r="I7496" s="5">
        <v>4080</v>
      </c>
      <c r="J7496" s="5" t="s">
        <v>90</v>
      </c>
      <c r="K7496" s="5" t="s">
        <v>17</v>
      </c>
    </row>
    <row r="7497" spans="1:11">
      <c r="A7497" s="5" t="s">
        <v>28140</v>
      </c>
      <c r="B7497" s="5" t="s">
        <v>28141</v>
      </c>
      <c r="C7497" s="5" t="s">
        <v>28142</v>
      </c>
      <c r="D7497" s="5" t="s">
        <v>28143</v>
      </c>
      <c r="E7497" s="6">
        <v>45490</v>
      </c>
      <c r="F7497" s="5" t="s">
        <v>15</v>
      </c>
      <c r="G7497" s="5">
        <v>2</v>
      </c>
      <c r="H7497" s="5">
        <v>10</v>
      </c>
      <c r="I7497" s="5">
        <v>1440</v>
      </c>
      <c r="J7497" s="5" t="s">
        <v>23</v>
      </c>
      <c r="K7497" s="5" t="s">
        <v>17</v>
      </c>
    </row>
    <row r="7498" spans="1:11">
      <c r="A7498" s="5" t="s">
        <v>28144</v>
      </c>
      <c r="B7498" s="5" t="s">
        <v>28145</v>
      </c>
      <c r="C7498" s="5" t="s">
        <v>28146</v>
      </c>
      <c r="D7498" s="5" t="s">
        <v>28147</v>
      </c>
      <c r="E7498" s="6">
        <v>45411</v>
      </c>
      <c r="F7498" s="5" t="s">
        <v>73</v>
      </c>
      <c r="G7498" s="5">
        <v>2</v>
      </c>
      <c r="H7498" s="5">
        <v>5</v>
      </c>
      <c r="I7498" s="5">
        <v>228</v>
      </c>
      <c r="J7498" s="5" t="s">
        <v>90</v>
      </c>
      <c r="K7498" s="5" t="s">
        <v>78</v>
      </c>
    </row>
    <row r="7499" spans="1:11">
      <c r="A7499" s="5" t="s">
        <v>28148</v>
      </c>
      <c r="B7499" s="5" t="s">
        <v>28149</v>
      </c>
      <c r="C7499" s="5" t="s">
        <v>28150</v>
      </c>
      <c r="D7499" s="5" t="s">
        <v>470</v>
      </c>
      <c r="E7499" s="6">
        <v>45682</v>
      </c>
      <c r="F7499" s="5" t="s">
        <v>15</v>
      </c>
      <c r="G7499" s="5">
        <v>1</v>
      </c>
      <c r="H7499" s="5">
        <v>15</v>
      </c>
      <c r="I7499" s="5">
        <v>680</v>
      </c>
      <c r="J7499" s="5" t="s">
        <v>33</v>
      </c>
      <c r="K7499" s="5" t="s">
        <v>17</v>
      </c>
    </row>
    <row r="7500" spans="1:11">
      <c r="A7500" s="5" t="s">
        <v>28151</v>
      </c>
      <c r="B7500" s="5" t="s">
        <v>28152</v>
      </c>
      <c r="C7500" s="5" t="s">
        <v>28153</v>
      </c>
      <c r="D7500" s="5" t="s">
        <v>28154</v>
      </c>
      <c r="E7500" s="6">
        <v>45473</v>
      </c>
      <c r="F7500" s="5" t="s">
        <v>15</v>
      </c>
      <c r="G7500" s="5">
        <v>3</v>
      </c>
      <c r="H7500" s="5">
        <v>10</v>
      </c>
      <c r="I7500" s="5">
        <v>2160</v>
      </c>
      <c r="J7500" s="5" t="s">
        <v>16</v>
      </c>
      <c r="K7500" s="5" t="s">
        <v>17</v>
      </c>
    </row>
    <row r="7501" spans="1:11">
      <c r="A7501" s="5" t="s">
        <v>28155</v>
      </c>
      <c r="B7501" s="5" t="s">
        <v>28156</v>
      </c>
      <c r="C7501" s="5" t="s">
        <v>28157</v>
      </c>
      <c r="D7501" s="5" t="s">
        <v>28158</v>
      </c>
      <c r="E7501" s="6">
        <v>45563</v>
      </c>
      <c r="F7501" s="5" t="s">
        <v>83</v>
      </c>
      <c r="G7501" s="5">
        <v>2</v>
      </c>
      <c r="H7501" s="5">
        <v>0</v>
      </c>
      <c r="I7501" s="5">
        <v>300</v>
      </c>
      <c r="J7501" s="5" t="s">
        <v>23</v>
      </c>
      <c r="K7501" s="5" t="s">
        <v>17</v>
      </c>
    </row>
    <row r="7502" spans="1:11">
      <c r="A7502" s="5" t="s">
        <v>28159</v>
      </c>
      <c r="B7502" s="5" t="s">
        <v>28160</v>
      </c>
      <c r="C7502" s="5" t="s">
        <v>28161</v>
      </c>
      <c r="D7502" s="5" t="s">
        <v>28162</v>
      </c>
      <c r="E7502" s="6">
        <v>45738</v>
      </c>
      <c r="F7502" s="5" t="s">
        <v>15</v>
      </c>
      <c r="G7502" s="5">
        <v>4</v>
      </c>
      <c r="H7502" s="5">
        <v>0</v>
      </c>
      <c r="I7502" s="5">
        <v>3200</v>
      </c>
      <c r="J7502" s="5" t="s">
        <v>23</v>
      </c>
      <c r="K7502" s="5" t="s">
        <v>78</v>
      </c>
    </row>
    <row r="7503" spans="1:11">
      <c r="A7503" s="5" t="s">
        <v>28163</v>
      </c>
      <c r="B7503" s="5" t="s">
        <v>2697</v>
      </c>
      <c r="C7503" s="5" t="s">
        <v>28164</v>
      </c>
      <c r="D7503" s="5" t="s">
        <v>28165</v>
      </c>
      <c r="E7503" s="6">
        <v>45589</v>
      </c>
      <c r="F7503" s="5" t="s">
        <v>15</v>
      </c>
      <c r="G7503" s="5">
        <v>2</v>
      </c>
      <c r="H7503" s="5">
        <v>0</v>
      </c>
      <c r="I7503" s="5">
        <v>1600</v>
      </c>
      <c r="J7503" s="5" t="s">
        <v>16</v>
      </c>
      <c r="K7503" s="5" t="s">
        <v>17</v>
      </c>
    </row>
    <row r="7504" spans="1:11">
      <c r="A7504" s="5" t="s">
        <v>28166</v>
      </c>
      <c r="B7504" s="5" t="s">
        <v>28167</v>
      </c>
      <c r="C7504" s="5" t="s">
        <v>28168</v>
      </c>
      <c r="D7504" s="5" t="s">
        <v>28169</v>
      </c>
      <c r="E7504" s="6">
        <v>45680</v>
      </c>
      <c r="F7504" s="5" t="s">
        <v>47</v>
      </c>
      <c r="G7504" s="5">
        <v>2</v>
      </c>
      <c r="H7504" s="5">
        <v>0</v>
      </c>
      <c r="I7504" s="5">
        <v>2400</v>
      </c>
      <c r="J7504" s="5" t="s">
        <v>84</v>
      </c>
      <c r="K7504" s="5" t="s">
        <v>17</v>
      </c>
    </row>
    <row r="7505" spans="1:11">
      <c r="A7505" s="5" t="s">
        <v>28170</v>
      </c>
      <c r="B7505" s="5" t="s">
        <v>28171</v>
      </c>
      <c r="C7505" s="5" t="s">
        <v>28172</v>
      </c>
      <c r="D7505" s="5" t="s">
        <v>28173</v>
      </c>
      <c r="E7505" s="6">
        <v>45467</v>
      </c>
      <c r="F7505" s="5" t="s">
        <v>28</v>
      </c>
      <c r="G7505" s="5">
        <v>1</v>
      </c>
      <c r="H7505" s="5">
        <v>0</v>
      </c>
      <c r="I7505" s="5">
        <v>300</v>
      </c>
      <c r="J7505" s="5" t="s">
        <v>23</v>
      </c>
      <c r="K7505" s="5" t="s">
        <v>17</v>
      </c>
    </row>
    <row r="7506" spans="1:11">
      <c r="A7506" s="5" t="s">
        <v>28174</v>
      </c>
      <c r="B7506" s="5" t="s">
        <v>28175</v>
      </c>
      <c r="C7506" s="5" t="s">
        <v>28176</v>
      </c>
      <c r="D7506" s="5" t="s">
        <v>23773</v>
      </c>
      <c r="E7506" s="6">
        <v>45507</v>
      </c>
      <c r="F7506" s="5" t="s">
        <v>47</v>
      </c>
      <c r="G7506" s="5">
        <v>4</v>
      </c>
      <c r="H7506" s="5">
        <v>5</v>
      </c>
      <c r="I7506" s="5">
        <v>4560</v>
      </c>
      <c r="J7506" s="5" t="s">
        <v>16</v>
      </c>
      <c r="K7506" s="5" t="s">
        <v>17</v>
      </c>
    </row>
    <row r="7507" spans="1:11">
      <c r="A7507" s="5" t="s">
        <v>28177</v>
      </c>
      <c r="B7507" s="5" t="s">
        <v>1806</v>
      </c>
      <c r="C7507" s="5" t="s">
        <v>28178</v>
      </c>
      <c r="D7507" s="5" t="s">
        <v>28179</v>
      </c>
      <c r="E7507" s="6">
        <v>45760</v>
      </c>
      <c r="F7507" s="5" t="s">
        <v>42</v>
      </c>
      <c r="G7507" s="5">
        <v>2</v>
      </c>
      <c r="H7507" s="5">
        <v>0</v>
      </c>
      <c r="I7507" s="5">
        <v>400</v>
      </c>
      <c r="J7507" s="5" t="s">
        <v>90</v>
      </c>
      <c r="K7507" s="5" t="s">
        <v>17</v>
      </c>
    </row>
    <row r="7508" spans="1:11">
      <c r="A7508" s="5" t="s">
        <v>28180</v>
      </c>
      <c r="B7508" s="5" t="s">
        <v>28181</v>
      </c>
      <c r="C7508" s="5" t="s">
        <v>28182</v>
      </c>
      <c r="D7508" s="5" t="s">
        <v>26142</v>
      </c>
      <c r="E7508" s="6">
        <v>45660</v>
      </c>
      <c r="F7508" s="5" t="s">
        <v>56</v>
      </c>
      <c r="G7508" s="5">
        <v>1</v>
      </c>
      <c r="H7508" s="5">
        <v>0</v>
      </c>
      <c r="I7508" s="5">
        <v>90</v>
      </c>
      <c r="J7508" s="5" t="s">
        <v>23</v>
      </c>
      <c r="K7508" s="5" t="s">
        <v>17</v>
      </c>
    </row>
    <row r="7509" spans="1:11">
      <c r="A7509" s="5" t="s">
        <v>28183</v>
      </c>
      <c r="B7509" s="5" t="s">
        <v>28184</v>
      </c>
      <c r="C7509" s="5" t="s">
        <v>28185</v>
      </c>
      <c r="D7509" s="5" t="s">
        <v>26634</v>
      </c>
      <c r="E7509" s="6">
        <v>45752</v>
      </c>
      <c r="F7509" s="5" t="s">
        <v>73</v>
      </c>
      <c r="G7509" s="5">
        <v>1</v>
      </c>
      <c r="H7509" s="5">
        <v>5</v>
      </c>
      <c r="I7509" s="5">
        <v>114</v>
      </c>
      <c r="J7509" s="5" t="s">
        <v>23</v>
      </c>
      <c r="K7509" s="5" t="s">
        <v>17</v>
      </c>
    </row>
    <row r="7510" spans="1:11">
      <c r="A7510" s="5" t="s">
        <v>28186</v>
      </c>
      <c r="B7510" s="5" t="s">
        <v>28187</v>
      </c>
      <c r="C7510" s="5" t="s">
        <v>28188</v>
      </c>
      <c r="D7510" s="5" t="s">
        <v>28189</v>
      </c>
      <c r="E7510" s="6">
        <v>45517</v>
      </c>
      <c r="F7510" s="5" t="s">
        <v>73</v>
      </c>
      <c r="G7510" s="5">
        <v>3</v>
      </c>
      <c r="H7510" s="5">
        <v>5</v>
      </c>
      <c r="I7510" s="5">
        <v>342</v>
      </c>
      <c r="J7510" s="5" t="s">
        <v>33</v>
      </c>
      <c r="K7510" s="5" t="s">
        <v>17</v>
      </c>
    </row>
    <row r="7511" spans="1:11">
      <c r="A7511" s="5" t="s">
        <v>28190</v>
      </c>
      <c r="B7511" s="5" t="s">
        <v>28191</v>
      </c>
      <c r="C7511" s="5" t="s">
        <v>28192</v>
      </c>
      <c r="D7511" s="5" t="s">
        <v>28193</v>
      </c>
      <c r="E7511" s="6">
        <v>45433</v>
      </c>
      <c r="F7511" s="5" t="s">
        <v>83</v>
      </c>
      <c r="G7511" s="5">
        <v>4</v>
      </c>
      <c r="H7511" s="5">
        <v>0</v>
      </c>
      <c r="I7511" s="5">
        <v>600</v>
      </c>
      <c r="J7511" s="5" t="s">
        <v>84</v>
      </c>
      <c r="K7511" s="5" t="s">
        <v>17</v>
      </c>
    </row>
    <row r="7512" spans="1:11">
      <c r="A7512" s="5" t="s">
        <v>28194</v>
      </c>
      <c r="B7512" s="5" t="s">
        <v>28195</v>
      </c>
      <c r="C7512" s="5" t="s">
        <v>28196</v>
      </c>
      <c r="D7512" s="5" t="s">
        <v>28197</v>
      </c>
      <c r="E7512" s="6">
        <v>45611</v>
      </c>
      <c r="F7512" s="5" t="s">
        <v>22</v>
      </c>
      <c r="G7512" s="5">
        <v>1</v>
      </c>
      <c r="H7512" s="5">
        <v>10</v>
      </c>
      <c r="I7512" s="5">
        <v>90</v>
      </c>
      <c r="J7512" s="5" t="s">
        <v>33</v>
      </c>
      <c r="K7512" s="5" t="s">
        <v>17</v>
      </c>
    </row>
    <row r="7513" spans="1:11">
      <c r="A7513" s="5" t="s">
        <v>28198</v>
      </c>
      <c r="B7513" s="5" t="s">
        <v>28199</v>
      </c>
      <c r="C7513" s="5" t="s">
        <v>28200</v>
      </c>
      <c r="D7513" s="5" t="s">
        <v>24095</v>
      </c>
      <c r="E7513" s="6">
        <v>45458</v>
      </c>
      <c r="F7513" s="5" t="s">
        <v>47</v>
      </c>
      <c r="G7513" s="5">
        <v>1</v>
      </c>
      <c r="H7513" s="5">
        <v>10</v>
      </c>
      <c r="I7513" s="5">
        <v>1080</v>
      </c>
      <c r="J7513" s="5" t="s">
        <v>84</v>
      </c>
      <c r="K7513" s="5" t="s">
        <v>17</v>
      </c>
    </row>
    <row r="7514" spans="1:11">
      <c r="A7514" s="5" t="s">
        <v>28201</v>
      </c>
      <c r="B7514" s="5" t="s">
        <v>28202</v>
      </c>
      <c r="C7514" s="5" t="s">
        <v>28203</v>
      </c>
      <c r="D7514" s="5" t="s">
        <v>5782</v>
      </c>
      <c r="E7514" s="6">
        <v>45581</v>
      </c>
      <c r="F7514" s="5" t="s">
        <v>83</v>
      </c>
      <c r="G7514" s="5">
        <v>3</v>
      </c>
      <c r="H7514" s="5">
        <v>0</v>
      </c>
      <c r="I7514" s="5">
        <v>450</v>
      </c>
      <c r="J7514" s="5" t="s">
        <v>33</v>
      </c>
      <c r="K7514" s="5" t="s">
        <v>17</v>
      </c>
    </row>
    <row r="7515" spans="1:11">
      <c r="A7515" s="5" t="s">
        <v>28204</v>
      </c>
      <c r="B7515" s="5" t="s">
        <v>28205</v>
      </c>
      <c r="C7515" s="5" t="s">
        <v>28206</v>
      </c>
      <c r="D7515" s="5" t="s">
        <v>28207</v>
      </c>
      <c r="E7515" s="6">
        <v>45558</v>
      </c>
      <c r="F7515" s="5" t="s">
        <v>47</v>
      </c>
      <c r="G7515" s="5">
        <v>3</v>
      </c>
      <c r="H7515" s="5">
        <v>5</v>
      </c>
      <c r="I7515" s="5">
        <v>3420</v>
      </c>
      <c r="J7515" s="5" t="s">
        <v>16</v>
      </c>
      <c r="K7515" s="5" t="s">
        <v>17</v>
      </c>
    </row>
    <row r="7516" spans="1:11">
      <c r="A7516" s="5" t="s">
        <v>28208</v>
      </c>
      <c r="B7516" s="5" t="s">
        <v>28209</v>
      </c>
      <c r="C7516" s="5" t="s">
        <v>28210</v>
      </c>
      <c r="D7516" s="5" t="s">
        <v>7707</v>
      </c>
      <c r="E7516" s="6">
        <v>45630</v>
      </c>
      <c r="F7516" s="5" t="s">
        <v>83</v>
      </c>
      <c r="G7516" s="5">
        <v>4</v>
      </c>
      <c r="H7516" s="5">
        <v>10</v>
      </c>
      <c r="I7516" s="5">
        <v>540</v>
      </c>
      <c r="J7516" s="5" t="s">
        <v>23</v>
      </c>
      <c r="K7516" s="5" t="s">
        <v>17</v>
      </c>
    </row>
    <row r="7517" spans="1:11">
      <c r="A7517" s="5" t="s">
        <v>28211</v>
      </c>
      <c r="B7517" s="5" t="s">
        <v>28212</v>
      </c>
      <c r="C7517" s="5" t="s">
        <v>28213</v>
      </c>
      <c r="D7517" s="5" t="s">
        <v>8216</v>
      </c>
      <c r="E7517" s="6">
        <v>45532</v>
      </c>
      <c r="F7517" s="5" t="s">
        <v>22</v>
      </c>
      <c r="G7517" s="5">
        <v>4</v>
      </c>
      <c r="H7517" s="5">
        <v>15</v>
      </c>
      <c r="I7517" s="5">
        <v>340</v>
      </c>
      <c r="J7517" s="5" t="s">
        <v>23</v>
      </c>
      <c r="K7517" s="5" t="s">
        <v>17</v>
      </c>
    </row>
    <row r="7518" spans="1:11">
      <c r="A7518" s="5" t="s">
        <v>28214</v>
      </c>
      <c r="B7518" s="5" t="s">
        <v>28215</v>
      </c>
      <c r="C7518" s="5" t="s">
        <v>28216</v>
      </c>
      <c r="D7518" s="5" t="s">
        <v>20405</v>
      </c>
      <c r="E7518" s="6">
        <v>45416</v>
      </c>
      <c r="F7518" s="5" t="s">
        <v>56</v>
      </c>
      <c r="G7518" s="5">
        <v>2</v>
      </c>
      <c r="H7518" s="5">
        <v>10</v>
      </c>
      <c r="I7518" s="5">
        <v>162</v>
      </c>
      <c r="J7518" s="5" t="s">
        <v>33</v>
      </c>
      <c r="K7518" s="5" t="s">
        <v>17</v>
      </c>
    </row>
    <row r="7519" spans="1:11">
      <c r="A7519" s="5" t="s">
        <v>28217</v>
      </c>
      <c r="B7519" s="5" t="s">
        <v>28218</v>
      </c>
      <c r="C7519" s="5" t="s">
        <v>28219</v>
      </c>
      <c r="D7519" s="5" t="s">
        <v>28220</v>
      </c>
      <c r="E7519" s="6">
        <v>45412</v>
      </c>
      <c r="F7519" s="5" t="s">
        <v>28</v>
      </c>
      <c r="G7519" s="5">
        <v>4</v>
      </c>
      <c r="H7519" s="5">
        <v>15</v>
      </c>
      <c r="I7519" s="5">
        <v>1020</v>
      </c>
      <c r="J7519" s="5" t="s">
        <v>16</v>
      </c>
      <c r="K7519" s="5" t="s">
        <v>17</v>
      </c>
    </row>
    <row r="7520" spans="1:11">
      <c r="A7520" s="5" t="s">
        <v>28221</v>
      </c>
      <c r="B7520" s="5" t="s">
        <v>28222</v>
      </c>
      <c r="C7520" s="5" t="s">
        <v>28223</v>
      </c>
      <c r="D7520" s="5" t="s">
        <v>28224</v>
      </c>
      <c r="E7520" s="6">
        <v>45467</v>
      </c>
      <c r="F7520" s="5" t="s">
        <v>15</v>
      </c>
      <c r="G7520" s="5">
        <v>4</v>
      </c>
      <c r="H7520" s="5">
        <v>0</v>
      </c>
      <c r="I7520" s="5">
        <v>3200</v>
      </c>
      <c r="J7520" s="5" t="s">
        <v>23</v>
      </c>
      <c r="K7520" s="5" t="s">
        <v>17</v>
      </c>
    </row>
    <row r="7521" spans="1:11">
      <c r="A7521" s="5" t="s">
        <v>28225</v>
      </c>
      <c r="B7521" s="5" t="s">
        <v>28226</v>
      </c>
      <c r="C7521" s="5" t="s">
        <v>28227</v>
      </c>
      <c r="D7521" s="5" t="s">
        <v>28228</v>
      </c>
      <c r="E7521" s="6">
        <v>45447</v>
      </c>
      <c r="F7521" s="5" t="s">
        <v>83</v>
      </c>
      <c r="G7521" s="5">
        <v>1</v>
      </c>
      <c r="H7521" s="5">
        <v>10</v>
      </c>
      <c r="I7521" s="5">
        <v>135</v>
      </c>
      <c r="J7521" s="5" t="s">
        <v>90</v>
      </c>
      <c r="K7521" s="5" t="s">
        <v>78</v>
      </c>
    </row>
    <row r="7522" spans="1:11">
      <c r="A7522" s="5" t="s">
        <v>28229</v>
      </c>
      <c r="B7522" s="5" t="s">
        <v>28230</v>
      </c>
      <c r="C7522" s="5" t="s">
        <v>28231</v>
      </c>
      <c r="D7522" s="5" t="s">
        <v>28232</v>
      </c>
      <c r="E7522" s="6">
        <v>45524</v>
      </c>
      <c r="F7522" s="5" t="s">
        <v>28</v>
      </c>
      <c r="G7522" s="5">
        <v>4</v>
      </c>
      <c r="H7522" s="5">
        <v>5</v>
      </c>
      <c r="I7522" s="5">
        <v>1140</v>
      </c>
      <c r="J7522" s="5" t="s">
        <v>23</v>
      </c>
      <c r="K7522" s="5" t="s">
        <v>17</v>
      </c>
    </row>
    <row r="7523" spans="1:11">
      <c r="A7523" s="5" t="s">
        <v>28233</v>
      </c>
      <c r="B7523" s="5" t="s">
        <v>28234</v>
      </c>
      <c r="C7523" s="5" t="s">
        <v>28235</v>
      </c>
      <c r="D7523" s="5" t="s">
        <v>28236</v>
      </c>
      <c r="E7523" s="6">
        <v>45538</v>
      </c>
      <c r="F7523" s="5" t="s">
        <v>42</v>
      </c>
      <c r="G7523" s="5">
        <v>2</v>
      </c>
      <c r="H7523" s="5">
        <v>0</v>
      </c>
      <c r="I7523" s="5">
        <v>400</v>
      </c>
      <c r="J7523" s="5" t="s">
        <v>33</v>
      </c>
      <c r="K7523" s="5" t="s">
        <v>17</v>
      </c>
    </row>
    <row r="7524" spans="1:11">
      <c r="A7524" s="5" t="s">
        <v>28237</v>
      </c>
      <c r="B7524" s="5" t="s">
        <v>28238</v>
      </c>
      <c r="C7524" s="5" t="s">
        <v>28239</v>
      </c>
      <c r="D7524" s="5" t="s">
        <v>21718</v>
      </c>
      <c r="E7524" s="6">
        <v>45532</v>
      </c>
      <c r="F7524" s="5" t="s">
        <v>22</v>
      </c>
      <c r="G7524" s="5">
        <v>2</v>
      </c>
      <c r="H7524" s="5">
        <v>5</v>
      </c>
      <c r="I7524" s="5">
        <v>190</v>
      </c>
      <c r="J7524" s="5" t="s">
        <v>33</v>
      </c>
      <c r="K7524" s="5" t="s">
        <v>17</v>
      </c>
    </row>
    <row r="7525" spans="1:11">
      <c r="A7525" s="5" t="s">
        <v>28240</v>
      </c>
      <c r="B7525" s="5" t="s">
        <v>28241</v>
      </c>
      <c r="C7525" s="5" t="s">
        <v>28242</v>
      </c>
      <c r="D7525" s="5" t="s">
        <v>28243</v>
      </c>
      <c r="E7525" s="6">
        <v>45470</v>
      </c>
      <c r="F7525" s="5" t="s">
        <v>42</v>
      </c>
      <c r="G7525" s="5">
        <v>2</v>
      </c>
      <c r="H7525" s="5">
        <v>0</v>
      </c>
      <c r="I7525" s="5">
        <v>400</v>
      </c>
      <c r="J7525" s="5" t="s">
        <v>33</v>
      </c>
      <c r="K7525" s="5" t="s">
        <v>17</v>
      </c>
    </row>
    <row r="7526" spans="1:11">
      <c r="A7526" s="5" t="s">
        <v>28244</v>
      </c>
      <c r="B7526" s="5" t="s">
        <v>28245</v>
      </c>
      <c r="C7526" s="5" t="s">
        <v>28246</v>
      </c>
      <c r="D7526" s="5" t="s">
        <v>28247</v>
      </c>
      <c r="E7526" s="6">
        <v>45435</v>
      </c>
      <c r="F7526" s="5" t="s">
        <v>22</v>
      </c>
      <c r="G7526" s="5">
        <v>2</v>
      </c>
      <c r="H7526" s="5">
        <v>0</v>
      </c>
      <c r="I7526" s="5">
        <v>200</v>
      </c>
      <c r="J7526" s="5" t="s">
        <v>23</v>
      </c>
      <c r="K7526" s="5" t="s">
        <v>17</v>
      </c>
    </row>
    <row r="7527" spans="1:11">
      <c r="A7527" s="5" t="s">
        <v>28248</v>
      </c>
      <c r="B7527" s="5" t="s">
        <v>28249</v>
      </c>
      <c r="C7527" s="5" t="s">
        <v>28250</v>
      </c>
      <c r="D7527" s="5" t="s">
        <v>12224</v>
      </c>
      <c r="E7527" s="6">
        <v>45621</v>
      </c>
      <c r="F7527" s="5" t="s">
        <v>42</v>
      </c>
      <c r="G7527" s="5">
        <v>4</v>
      </c>
      <c r="H7527" s="5">
        <v>0</v>
      </c>
      <c r="I7527" s="5">
        <v>800</v>
      </c>
      <c r="J7527" s="5" t="s">
        <v>90</v>
      </c>
      <c r="K7527" s="5" t="s">
        <v>17</v>
      </c>
    </row>
    <row r="7528" spans="1:11">
      <c r="A7528" s="5" t="s">
        <v>28251</v>
      </c>
      <c r="B7528" s="5" t="s">
        <v>14963</v>
      </c>
      <c r="C7528" s="5" t="s">
        <v>28252</v>
      </c>
      <c r="D7528" s="5" t="s">
        <v>28253</v>
      </c>
      <c r="E7528" s="6">
        <v>45671</v>
      </c>
      <c r="F7528" s="5" t="s">
        <v>89</v>
      </c>
      <c r="G7528" s="5">
        <v>1</v>
      </c>
      <c r="H7528" s="5">
        <v>0</v>
      </c>
      <c r="I7528" s="5">
        <v>50</v>
      </c>
      <c r="J7528" s="5" t="s">
        <v>23</v>
      </c>
      <c r="K7528" s="5" t="s">
        <v>17</v>
      </c>
    </row>
    <row r="7529" spans="1:11">
      <c r="A7529" s="5" t="s">
        <v>28254</v>
      </c>
      <c r="B7529" s="5" t="s">
        <v>28255</v>
      </c>
      <c r="C7529" s="5" t="s">
        <v>28256</v>
      </c>
      <c r="D7529" s="5" t="s">
        <v>28257</v>
      </c>
      <c r="E7529" s="6">
        <v>45692</v>
      </c>
      <c r="F7529" s="5" t="s">
        <v>56</v>
      </c>
      <c r="G7529" s="5">
        <v>1</v>
      </c>
      <c r="H7529" s="5">
        <v>0</v>
      </c>
      <c r="I7529" s="5">
        <v>90</v>
      </c>
      <c r="J7529" s="5" t="s">
        <v>16</v>
      </c>
      <c r="K7529" s="5" t="s">
        <v>17</v>
      </c>
    </row>
    <row r="7530" spans="1:11">
      <c r="A7530" s="5" t="s">
        <v>28258</v>
      </c>
      <c r="B7530" s="5" t="s">
        <v>28259</v>
      </c>
      <c r="C7530" s="5" t="s">
        <v>28260</v>
      </c>
      <c r="D7530" s="5" t="s">
        <v>342</v>
      </c>
      <c r="E7530" s="6">
        <v>45619</v>
      </c>
      <c r="F7530" s="5" t="s">
        <v>22</v>
      </c>
      <c r="G7530" s="5">
        <v>4</v>
      </c>
      <c r="H7530" s="5">
        <v>15</v>
      </c>
      <c r="I7530" s="5">
        <v>340</v>
      </c>
      <c r="J7530" s="5" t="s">
        <v>90</v>
      </c>
      <c r="K7530" s="5" t="s">
        <v>17</v>
      </c>
    </row>
    <row r="7531" spans="1:11">
      <c r="A7531" s="5" t="s">
        <v>28261</v>
      </c>
      <c r="B7531" s="5" t="s">
        <v>28262</v>
      </c>
      <c r="C7531" s="5" t="s">
        <v>28263</v>
      </c>
      <c r="D7531" s="5" t="s">
        <v>20773</v>
      </c>
      <c r="E7531" s="6">
        <v>45543</v>
      </c>
      <c r="F7531" s="5" t="s">
        <v>83</v>
      </c>
      <c r="G7531" s="5">
        <v>4</v>
      </c>
      <c r="H7531" s="5">
        <v>10</v>
      </c>
      <c r="I7531" s="5">
        <v>540</v>
      </c>
      <c r="J7531" s="5" t="s">
        <v>16</v>
      </c>
      <c r="K7531" s="5" t="s">
        <v>17</v>
      </c>
    </row>
    <row r="7532" spans="1:11">
      <c r="A7532" s="5" t="s">
        <v>28264</v>
      </c>
      <c r="B7532" s="5" t="s">
        <v>28265</v>
      </c>
      <c r="C7532" s="5" t="s">
        <v>28266</v>
      </c>
      <c r="D7532" s="5" t="s">
        <v>28267</v>
      </c>
      <c r="E7532" s="6">
        <v>45754</v>
      </c>
      <c r="F7532" s="5" t="s">
        <v>47</v>
      </c>
      <c r="G7532" s="5">
        <v>1</v>
      </c>
      <c r="H7532" s="5">
        <v>0</v>
      </c>
      <c r="I7532" s="5">
        <v>1200</v>
      </c>
      <c r="J7532" s="5" t="s">
        <v>16</v>
      </c>
      <c r="K7532" s="5" t="s">
        <v>17</v>
      </c>
    </row>
    <row r="7533" spans="1:11">
      <c r="A7533" s="5" t="s">
        <v>28268</v>
      </c>
      <c r="B7533" s="5" t="s">
        <v>28269</v>
      </c>
      <c r="C7533" s="5" t="s">
        <v>28270</v>
      </c>
      <c r="D7533" s="5" t="s">
        <v>28271</v>
      </c>
      <c r="E7533" s="6">
        <v>45462</v>
      </c>
      <c r="F7533" s="5" t="s">
        <v>73</v>
      </c>
      <c r="G7533" s="5">
        <v>1</v>
      </c>
      <c r="H7533" s="5">
        <v>10</v>
      </c>
      <c r="I7533" s="5">
        <v>108</v>
      </c>
      <c r="J7533" s="5" t="s">
        <v>90</v>
      </c>
      <c r="K7533" s="5" t="s">
        <v>17</v>
      </c>
    </row>
    <row r="7534" spans="1:11">
      <c r="A7534" s="5" t="s">
        <v>28272</v>
      </c>
      <c r="B7534" s="5" t="s">
        <v>28273</v>
      </c>
      <c r="C7534" s="5" t="s">
        <v>28274</v>
      </c>
      <c r="D7534" s="5" t="s">
        <v>28275</v>
      </c>
      <c r="E7534" s="6">
        <v>45581</v>
      </c>
      <c r="F7534" s="5" t="s">
        <v>47</v>
      </c>
      <c r="G7534" s="5">
        <v>4</v>
      </c>
      <c r="H7534" s="5">
        <v>0</v>
      </c>
      <c r="I7534" s="5">
        <v>4800</v>
      </c>
      <c r="J7534" s="5" t="s">
        <v>33</v>
      </c>
      <c r="K7534" s="5" t="s">
        <v>17</v>
      </c>
    </row>
    <row r="7535" spans="1:11">
      <c r="A7535" s="5" t="s">
        <v>28276</v>
      </c>
      <c r="B7535" s="5" t="s">
        <v>2381</v>
      </c>
      <c r="C7535" s="5" t="s">
        <v>28277</v>
      </c>
      <c r="D7535" s="5" t="s">
        <v>28278</v>
      </c>
      <c r="E7535" s="6">
        <v>45460</v>
      </c>
      <c r="F7535" s="5" t="s">
        <v>42</v>
      </c>
      <c r="G7535" s="5">
        <v>1</v>
      </c>
      <c r="H7535" s="5">
        <v>10</v>
      </c>
      <c r="I7535" s="5">
        <v>180</v>
      </c>
      <c r="J7535" s="5" t="s">
        <v>16</v>
      </c>
      <c r="K7535" s="5" t="s">
        <v>17</v>
      </c>
    </row>
    <row r="7536" spans="1:11">
      <c r="A7536" s="5" t="s">
        <v>28279</v>
      </c>
      <c r="B7536" s="5" t="s">
        <v>28280</v>
      </c>
      <c r="C7536" s="5" t="s">
        <v>28281</v>
      </c>
      <c r="D7536" s="5" t="s">
        <v>28282</v>
      </c>
      <c r="E7536" s="6">
        <v>45614</v>
      </c>
      <c r="F7536" s="5" t="s">
        <v>73</v>
      </c>
      <c r="G7536" s="5">
        <v>1</v>
      </c>
      <c r="H7536" s="5">
        <v>0</v>
      </c>
      <c r="I7536" s="5">
        <v>120</v>
      </c>
      <c r="J7536" s="5" t="s">
        <v>16</v>
      </c>
      <c r="K7536" s="5" t="s">
        <v>17</v>
      </c>
    </row>
    <row r="7537" spans="1:11">
      <c r="A7537" s="5" t="s">
        <v>28283</v>
      </c>
      <c r="B7537" s="5" t="s">
        <v>28284</v>
      </c>
      <c r="C7537" s="5" t="s">
        <v>28285</v>
      </c>
      <c r="D7537" s="5" t="s">
        <v>9890</v>
      </c>
      <c r="E7537" s="6">
        <v>45662</v>
      </c>
      <c r="F7537" s="5" t="s">
        <v>15</v>
      </c>
      <c r="G7537" s="5">
        <v>4</v>
      </c>
      <c r="H7537" s="5">
        <v>10</v>
      </c>
      <c r="I7537" s="5">
        <v>2880</v>
      </c>
      <c r="J7537" s="5" t="s">
        <v>90</v>
      </c>
      <c r="K7537" s="5" t="s">
        <v>17</v>
      </c>
    </row>
    <row r="7538" spans="1:11">
      <c r="A7538" s="5" t="s">
        <v>28286</v>
      </c>
      <c r="B7538" s="5" t="s">
        <v>28287</v>
      </c>
      <c r="C7538" s="5" t="s">
        <v>28288</v>
      </c>
      <c r="D7538" s="5" t="s">
        <v>658</v>
      </c>
      <c r="E7538" s="6">
        <v>45551</v>
      </c>
      <c r="F7538" s="5" t="s">
        <v>89</v>
      </c>
      <c r="G7538" s="5">
        <v>4</v>
      </c>
      <c r="H7538" s="5">
        <v>5</v>
      </c>
      <c r="I7538" s="5">
        <v>190</v>
      </c>
      <c r="J7538" s="5" t="s">
        <v>33</v>
      </c>
      <c r="K7538" s="5" t="s">
        <v>17</v>
      </c>
    </row>
    <row r="7539" spans="1:11">
      <c r="A7539" s="5" t="s">
        <v>28289</v>
      </c>
      <c r="B7539" s="5" t="s">
        <v>28290</v>
      </c>
      <c r="C7539" s="5" t="s">
        <v>28291</v>
      </c>
      <c r="D7539" s="5" t="s">
        <v>28292</v>
      </c>
      <c r="E7539" s="6">
        <v>45492</v>
      </c>
      <c r="F7539" s="5" t="s">
        <v>15</v>
      </c>
      <c r="G7539" s="5">
        <v>3</v>
      </c>
      <c r="H7539" s="5">
        <v>0</v>
      </c>
      <c r="I7539" s="5">
        <v>2400</v>
      </c>
      <c r="J7539" s="5" t="s">
        <v>33</v>
      </c>
      <c r="K7539" s="5" t="s">
        <v>17</v>
      </c>
    </row>
    <row r="7540" spans="1:11">
      <c r="A7540" s="5" t="s">
        <v>28293</v>
      </c>
      <c r="B7540" s="5" t="s">
        <v>28294</v>
      </c>
      <c r="C7540" s="5" t="s">
        <v>28295</v>
      </c>
      <c r="D7540" s="5" t="s">
        <v>12085</v>
      </c>
      <c r="E7540" s="6">
        <v>45568</v>
      </c>
      <c r="F7540" s="5" t="s">
        <v>22</v>
      </c>
      <c r="G7540" s="5">
        <v>2</v>
      </c>
      <c r="H7540" s="5">
        <v>5</v>
      </c>
      <c r="I7540" s="5">
        <v>190</v>
      </c>
      <c r="J7540" s="5" t="s">
        <v>90</v>
      </c>
      <c r="K7540" s="5" t="s">
        <v>17</v>
      </c>
    </row>
    <row r="7541" spans="1:11">
      <c r="A7541" s="5" t="s">
        <v>28296</v>
      </c>
      <c r="B7541" s="5" t="s">
        <v>28297</v>
      </c>
      <c r="C7541" s="5" t="s">
        <v>28298</v>
      </c>
      <c r="D7541" s="5" t="s">
        <v>28299</v>
      </c>
      <c r="E7541" s="6">
        <v>45660</v>
      </c>
      <c r="F7541" s="5" t="s">
        <v>73</v>
      </c>
      <c r="G7541" s="5">
        <v>1</v>
      </c>
      <c r="H7541" s="5">
        <v>15</v>
      </c>
      <c r="I7541" s="5">
        <v>102</v>
      </c>
      <c r="J7541" s="5" t="s">
        <v>90</v>
      </c>
      <c r="K7541" s="5" t="s">
        <v>17</v>
      </c>
    </row>
    <row r="7542" spans="1:11">
      <c r="A7542" s="5" t="s">
        <v>28300</v>
      </c>
      <c r="B7542" s="5" t="s">
        <v>28301</v>
      </c>
      <c r="C7542" s="5" t="s">
        <v>28302</v>
      </c>
      <c r="D7542" s="5" t="s">
        <v>28303</v>
      </c>
      <c r="E7542" s="6">
        <v>45699</v>
      </c>
      <c r="F7542" s="5" t="s">
        <v>73</v>
      </c>
      <c r="G7542" s="5">
        <v>4</v>
      </c>
      <c r="H7542" s="5">
        <v>5</v>
      </c>
      <c r="I7542" s="5">
        <v>456</v>
      </c>
      <c r="J7542" s="5" t="s">
        <v>90</v>
      </c>
      <c r="K7542" s="5" t="s">
        <v>17</v>
      </c>
    </row>
    <row r="7543" spans="1:11">
      <c r="A7543" s="5" t="s">
        <v>28304</v>
      </c>
      <c r="B7543" s="5" t="s">
        <v>28305</v>
      </c>
      <c r="C7543" s="5" t="s">
        <v>28306</v>
      </c>
      <c r="D7543" s="5" t="s">
        <v>28307</v>
      </c>
      <c r="E7543" s="6">
        <v>45688</v>
      </c>
      <c r="F7543" s="5" t="s">
        <v>73</v>
      </c>
      <c r="G7543" s="5">
        <v>2</v>
      </c>
      <c r="H7543" s="5">
        <v>0</v>
      </c>
      <c r="I7543" s="5">
        <v>240</v>
      </c>
      <c r="J7543" s="5" t="s">
        <v>90</v>
      </c>
      <c r="K7543" s="5" t="s">
        <v>17</v>
      </c>
    </row>
    <row r="7544" spans="1:11">
      <c r="A7544" s="5" t="s">
        <v>28308</v>
      </c>
      <c r="B7544" s="5" t="s">
        <v>28309</v>
      </c>
      <c r="C7544" s="5" t="s">
        <v>28310</v>
      </c>
      <c r="D7544" s="5" t="s">
        <v>28311</v>
      </c>
      <c r="E7544" s="6">
        <v>45738</v>
      </c>
      <c r="F7544" s="5" t="s">
        <v>73</v>
      </c>
      <c r="G7544" s="5">
        <v>3</v>
      </c>
      <c r="H7544" s="5">
        <v>0</v>
      </c>
      <c r="I7544" s="5">
        <v>360</v>
      </c>
      <c r="J7544" s="5" t="s">
        <v>90</v>
      </c>
      <c r="K7544" s="5" t="s">
        <v>17</v>
      </c>
    </row>
    <row r="7545" spans="1:11">
      <c r="A7545" s="5" t="s">
        <v>28312</v>
      </c>
      <c r="B7545" s="5" t="s">
        <v>18146</v>
      </c>
      <c r="C7545" s="5" t="s">
        <v>28313</v>
      </c>
      <c r="D7545" s="5" t="s">
        <v>28314</v>
      </c>
      <c r="E7545" s="6">
        <v>45559</v>
      </c>
      <c r="F7545" s="5" t="s">
        <v>56</v>
      </c>
      <c r="G7545" s="5">
        <v>4</v>
      </c>
      <c r="H7545" s="5">
        <v>0</v>
      </c>
      <c r="I7545" s="5">
        <v>360</v>
      </c>
      <c r="J7545" s="5" t="s">
        <v>23</v>
      </c>
      <c r="K7545" s="5" t="s">
        <v>17</v>
      </c>
    </row>
    <row r="7546" spans="1:11">
      <c r="A7546" s="5" t="s">
        <v>28315</v>
      </c>
      <c r="B7546" s="5" t="s">
        <v>28316</v>
      </c>
      <c r="C7546" s="5" t="s">
        <v>28317</v>
      </c>
      <c r="D7546" s="5" t="s">
        <v>28318</v>
      </c>
      <c r="E7546" s="6">
        <v>45604</v>
      </c>
      <c r="F7546" s="5" t="s">
        <v>28</v>
      </c>
      <c r="G7546" s="5">
        <v>4</v>
      </c>
      <c r="H7546" s="5">
        <v>0</v>
      </c>
      <c r="I7546" s="5">
        <v>1200</v>
      </c>
      <c r="J7546" s="5" t="s">
        <v>33</v>
      </c>
      <c r="K7546" s="5" t="s">
        <v>17</v>
      </c>
    </row>
    <row r="7547" spans="1:11">
      <c r="A7547" s="5" t="s">
        <v>28319</v>
      </c>
      <c r="B7547" s="5" t="s">
        <v>28320</v>
      </c>
      <c r="C7547" s="5" t="s">
        <v>28321</v>
      </c>
      <c r="D7547" s="5" t="s">
        <v>28322</v>
      </c>
      <c r="E7547" s="6">
        <v>45584</v>
      </c>
      <c r="F7547" s="5" t="s">
        <v>83</v>
      </c>
      <c r="G7547" s="5">
        <v>2</v>
      </c>
      <c r="H7547" s="5">
        <v>0</v>
      </c>
      <c r="I7547" s="5">
        <v>300</v>
      </c>
      <c r="J7547" s="5" t="s">
        <v>16</v>
      </c>
      <c r="K7547" s="5" t="s">
        <v>17</v>
      </c>
    </row>
    <row r="7548" spans="1:11">
      <c r="A7548" s="5" t="s">
        <v>28323</v>
      </c>
      <c r="B7548" s="5" t="s">
        <v>28324</v>
      </c>
      <c r="C7548" s="5" t="s">
        <v>28325</v>
      </c>
      <c r="D7548" s="5" t="s">
        <v>4658</v>
      </c>
      <c r="E7548" s="6">
        <v>45492</v>
      </c>
      <c r="F7548" s="5" t="s">
        <v>89</v>
      </c>
      <c r="G7548" s="5">
        <v>4</v>
      </c>
      <c r="H7548" s="5">
        <v>0</v>
      </c>
      <c r="I7548" s="5">
        <v>200</v>
      </c>
      <c r="J7548" s="5" t="s">
        <v>84</v>
      </c>
      <c r="K7548" s="5" t="s">
        <v>17</v>
      </c>
    </row>
    <row r="7549" spans="1:11">
      <c r="A7549" s="5" t="s">
        <v>28326</v>
      </c>
      <c r="B7549" s="5" t="s">
        <v>28327</v>
      </c>
      <c r="C7549" s="5" t="s">
        <v>28328</v>
      </c>
      <c r="D7549" s="5" t="s">
        <v>28329</v>
      </c>
      <c r="E7549" s="6">
        <v>45589</v>
      </c>
      <c r="F7549" s="5" t="s">
        <v>73</v>
      </c>
      <c r="G7549" s="5">
        <v>3</v>
      </c>
      <c r="H7549" s="5">
        <v>0</v>
      </c>
      <c r="I7549" s="5">
        <v>360</v>
      </c>
      <c r="J7549" s="5" t="s">
        <v>84</v>
      </c>
      <c r="K7549" s="5" t="s">
        <v>17</v>
      </c>
    </row>
    <row r="7550" spans="1:11">
      <c r="A7550" s="5" t="s">
        <v>28330</v>
      </c>
      <c r="B7550" s="5" t="s">
        <v>28331</v>
      </c>
      <c r="C7550" s="5" t="s">
        <v>8453</v>
      </c>
      <c r="D7550" s="5" t="s">
        <v>28332</v>
      </c>
      <c r="E7550" s="6">
        <v>45555</v>
      </c>
      <c r="F7550" s="5" t="s">
        <v>89</v>
      </c>
      <c r="G7550" s="5">
        <v>2</v>
      </c>
      <c r="H7550" s="5">
        <v>0</v>
      </c>
      <c r="I7550" s="5">
        <v>100</v>
      </c>
      <c r="J7550" s="5" t="s">
        <v>84</v>
      </c>
      <c r="K7550" s="5" t="s">
        <v>17</v>
      </c>
    </row>
    <row r="7551" spans="1:11">
      <c r="A7551" s="5" t="s">
        <v>28333</v>
      </c>
      <c r="B7551" s="5" t="s">
        <v>28334</v>
      </c>
      <c r="C7551" s="5" t="s">
        <v>28335</v>
      </c>
      <c r="D7551" s="5" t="s">
        <v>28336</v>
      </c>
      <c r="E7551" s="6">
        <v>45495</v>
      </c>
      <c r="F7551" s="5" t="s">
        <v>73</v>
      </c>
      <c r="G7551" s="5">
        <v>2</v>
      </c>
      <c r="H7551" s="5">
        <v>0</v>
      </c>
      <c r="I7551" s="5">
        <v>240</v>
      </c>
      <c r="J7551" s="5" t="s">
        <v>84</v>
      </c>
      <c r="K7551" s="5" t="s">
        <v>17</v>
      </c>
    </row>
    <row r="7552" spans="1:11">
      <c r="A7552" s="5" t="s">
        <v>28337</v>
      </c>
      <c r="B7552" s="5" t="s">
        <v>28338</v>
      </c>
      <c r="C7552" s="5" t="s">
        <v>28339</v>
      </c>
      <c r="D7552" s="5" t="s">
        <v>28340</v>
      </c>
      <c r="E7552" s="6">
        <v>45579</v>
      </c>
      <c r="F7552" s="5" t="s">
        <v>73</v>
      </c>
      <c r="G7552" s="5">
        <v>3</v>
      </c>
      <c r="H7552" s="5">
        <v>0</v>
      </c>
      <c r="I7552" s="5">
        <v>360</v>
      </c>
      <c r="J7552" s="5" t="s">
        <v>23</v>
      </c>
      <c r="K7552" s="5" t="s">
        <v>17</v>
      </c>
    </row>
    <row r="7553" spans="1:11">
      <c r="A7553" s="5" t="s">
        <v>28341</v>
      </c>
      <c r="B7553" s="5" t="s">
        <v>28342</v>
      </c>
      <c r="C7553" s="5" t="s">
        <v>28343</v>
      </c>
      <c r="D7553" s="5" t="s">
        <v>28344</v>
      </c>
      <c r="E7553" s="6">
        <v>45625</v>
      </c>
      <c r="F7553" s="5" t="s">
        <v>83</v>
      </c>
      <c r="G7553" s="5">
        <v>2</v>
      </c>
      <c r="H7553" s="5">
        <v>0</v>
      </c>
      <c r="I7553" s="5">
        <v>300</v>
      </c>
      <c r="J7553" s="5" t="s">
        <v>84</v>
      </c>
      <c r="K7553" s="5" t="s">
        <v>17</v>
      </c>
    </row>
    <row r="7554" spans="1:11">
      <c r="A7554" s="5" t="s">
        <v>28345</v>
      </c>
      <c r="B7554" s="5" t="s">
        <v>28346</v>
      </c>
      <c r="C7554" s="5" t="s">
        <v>28347</v>
      </c>
      <c r="D7554" s="5" t="s">
        <v>28348</v>
      </c>
      <c r="E7554" s="6">
        <v>45684</v>
      </c>
      <c r="F7554" s="5" t="s">
        <v>42</v>
      </c>
      <c r="G7554" s="5">
        <v>4</v>
      </c>
      <c r="H7554" s="5">
        <v>0</v>
      </c>
      <c r="I7554" s="5">
        <v>800</v>
      </c>
      <c r="J7554" s="5" t="s">
        <v>16</v>
      </c>
      <c r="K7554" s="5" t="s">
        <v>78</v>
      </c>
    </row>
    <row r="7555" spans="1:11">
      <c r="A7555" s="5" t="s">
        <v>28349</v>
      </c>
      <c r="B7555" s="5" t="s">
        <v>28350</v>
      </c>
      <c r="C7555" s="5" t="s">
        <v>28351</v>
      </c>
      <c r="D7555" s="5" t="s">
        <v>28352</v>
      </c>
      <c r="E7555" s="6">
        <v>45628</v>
      </c>
      <c r="F7555" s="5" t="s">
        <v>83</v>
      </c>
      <c r="G7555" s="5">
        <v>1</v>
      </c>
      <c r="H7555" s="5">
        <v>0</v>
      </c>
      <c r="I7555" s="5">
        <v>150</v>
      </c>
      <c r="J7555" s="5" t="s">
        <v>90</v>
      </c>
      <c r="K7555" s="5" t="s">
        <v>17</v>
      </c>
    </row>
    <row r="7556" spans="1:11">
      <c r="A7556" s="5" t="s">
        <v>28353</v>
      </c>
      <c r="B7556" s="5" t="s">
        <v>28354</v>
      </c>
      <c r="C7556" s="5" t="s">
        <v>28355</v>
      </c>
      <c r="D7556" s="5" t="s">
        <v>28356</v>
      </c>
      <c r="E7556" s="6">
        <v>45547</v>
      </c>
      <c r="F7556" s="5" t="s">
        <v>42</v>
      </c>
      <c r="G7556" s="5">
        <v>4</v>
      </c>
      <c r="H7556" s="5">
        <v>0</v>
      </c>
      <c r="I7556" s="5">
        <v>800</v>
      </c>
      <c r="J7556" s="5" t="s">
        <v>23</v>
      </c>
      <c r="K7556" s="5" t="s">
        <v>17</v>
      </c>
    </row>
    <row r="7557" spans="1:11">
      <c r="A7557" s="5" t="s">
        <v>28357</v>
      </c>
      <c r="B7557" s="5" t="s">
        <v>28358</v>
      </c>
      <c r="C7557" s="5" t="s">
        <v>28359</v>
      </c>
      <c r="D7557" s="5" t="s">
        <v>28360</v>
      </c>
      <c r="E7557" s="6">
        <v>45630</v>
      </c>
      <c r="F7557" s="5" t="s">
        <v>42</v>
      </c>
      <c r="G7557" s="5">
        <v>2</v>
      </c>
      <c r="H7557" s="5">
        <v>10</v>
      </c>
      <c r="I7557" s="5">
        <v>360</v>
      </c>
      <c r="J7557" s="5" t="s">
        <v>90</v>
      </c>
      <c r="K7557" s="5" t="s">
        <v>17</v>
      </c>
    </row>
    <row r="7558" spans="1:11">
      <c r="A7558" s="5" t="s">
        <v>28361</v>
      </c>
      <c r="B7558" s="5" t="s">
        <v>28362</v>
      </c>
      <c r="C7558" s="5" t="s">
        <v>28363</v>
      </c>
      <c r="D7558" s="5" t="s">
        <v>28364</v>
      </c>
      <c r="E7558" s="6">
        <v>45484</v>
      </c>
      <c r="F7558" s="5" t="s">
        <v>47</v>
      </c>
      <c r="G7558" s="5">
        <v>2</v>
      </c>
      <c r="H7558" s="5">
        <v>0</v>
      </c>
      <c r="I7558" s="5">
        <v>2400</v>
      </c>
      <c r="J7558" s="5" t="s">
        <v>84</v>
      </c>
      <c r="K7558" s="5" t="s">
        <v>17</v>
      </c>
    </row>
    <row r="7559" spans="1:11">
      <c r="A7559" s="5" t="s">
        <v>28365</v>
      </c>
      <c r="B7559" s="5" t="s">
        <v>28366</v>
      </c>
      <c r="C7559" s="5" t="s">
        <v>28367</v>
      </c>
      <c r="D7559" s="5" t="s">
        <v>28368</v>
      </c>
      <c r="E7559" s="6">
        <v>45473</v>
      </c>
      <c r="F7559" s="5" t="s">
        <v>83</v>
      </c>
      <c r="G7559" s="5">
        <v>2</v>
      </c>
      <c r="H7559" s="5">
        <v>0</v>
      </c>
      <c r="I7559" s="5">
        <v>300</v>
      </c>
      <c r="J7559" s="5" t="s">
        <v>23</v>
      </c>
      <c r="K7559" s="5" t="s">
        <v>17</v>
      </c>
    </row>
    <row r="7560" spans="1:11">
      <c r="A7560" s="5" t="s">
        <v>28369</v>
      </c>
      <c r="B7560" s="5" t="s">
        <v>28370</v>
      </c>
      <c r="C7560" s="5" t="s">
        <v>28371</v>
      </c>
      <c r="D7560" s="5" t="s">
        <v>28372</v>
      </c>
      <c r="E7560" s="6">
        <v>45645</v>
      </c>
      <c r="F7560" s="5" t="s">
        <v>83</v>
      </c>
      <c r="G7560" s="5">
        <v>4</v>
      </c>
      <c r="H7560" s="5">
        <v>5</v>
      </c>
      <c r="I7560" s="5">
        <v>570</v>
      </c>
      <c r="J7560" s="5" t="s">
        <v>23</v>
      </c>
      <c r="K7560" s="5" t="s">
        <v>17</v>
      </c>
    </row>
    <row r="7561" spans="1:11">
      <c r="A7561" s="5" t="s">
        <v>28373</v>
      </c>
      <c r="B7561" s="5" t="s">
        <v>28374</v>
      </c>
      <c r="C7561" s="5" t="s">
        <v>28375</v>
      </c>
      <c r="D7561" s="5" t="s">
        <v>28376</v>
      </c>
      <c r="E7561" s="6">
        <v>45621</v>
      </c>
      <c r="F7561" s="5" t="s">
        <v>15</v>
      </c>
      <c r="G7561" s="5">
        <v>4</v>
      </c>
      <c r="H7561" s="5">
        <v>0</v>
      </c>
      <c r="I7561" s="5">
        <v>3200</v>
      </c>
      <c r="J7561" s="5" t="s">
        <v>16</v>
      </c>
      <c r="K7561" s="5" t="s">
        <v>17</v>
      </c>
    </row>
    <row r="7562" spans="1:11">
      <c r="A7562" s="5" t="s">
        <v>28377</v>
      </c>
      <c r="B7562" s="5" t="s">
        <v>28378</v>
      </c>
      <c r="C7562" s="5" t="s">
        <v>28379</v>
      </c>
      <c r="D7562" s="5" t="s">
        <v>28380</v>
      </c>
      <c r="E7562" s="6">
        <v>45730</v>
      </c>
      <c r="F7562" s="5" t="s">
        <v>42</v>
      </c>
      <c r="G7562" s="5">
        <v>4</v>
      </c>
      <c r="H7562" s="5">
        <v>0</v>
      </c>
      <c r="I7562" s="5">
        <v>800</v>
      </c>
      <c r="J7562" s="5" t="s">
        <v>84</v>
      </c>
      <c r="K7562" s="5" t="s">
        <v>17</v>
      </c>
    </row>
    <row r="7563" spans="1:11">
      <c r="A7563" s="5" t="s">
        <v>28381</v>
      </c>
      <c r="B7563" s="5" t="s">
        <v>28382</v>
      </c>
      <c r="C7563" s="5" t="s">
        <v>28383</v>
      </c>
      <c r="D7563" s="5" t="s">
        <v>28384</v>
      </c>
      <c r="E7563" s="6">
        <v>45613</v>
      </c>
      <c r="F7563" s="5" t="s">
        <v>83</v>
      </c>
      <c r="G7563" s="5">
        <v>1</v>
      </c>
      <c r="H7563" s="5">
        <v>0</v>
      </c>
      <c r="I7563" s="5">
        <v>150</v>
      </c>
      <c r="J7563" s="5" t="s">
        <v>90</v>
      </c>
      <c r="K7563" s="5" t="s">
        <v>17</v>
      </c>
    </row>
    <row r="7564" spans="1:11">
      <c r="A7564" s="5" t="s">
        <v>28385</v>
      </c>
      <c r="B7564" s="5" t="s">
        <v>28386</v>
      </c>
      <c r="C7564" s="5" t="s">
        <v>28387</v>
      </c>
      <c r="D7564" s="5" t="s">
        <v>20288</v>
      </c>
      <c r="E7564" s="6">
        <v>45452</v>
      </c>
      <c r="F7564" s="5" t="s">
        <v>89</v>
      </c>
      <c r="G7564" s="5">
        <v>3</v>
      </c>
      <c r="H7564" s="5">
        <v>10</v>
      </c>
      <c r="I7564" s="5">
        <v>135</v>
      </c>
      <c r="J7564" s="5" t="s">
        <v>23</v>
      </c>
      <c r="K7564" s="5" t="s">
        <v>17</v>
      </c>
    </row>
    <row r="7565" spans="1:11">
      <c r="A7565" s="5" t="s">
        <v>28388</v>
      </c>
      <c r="B7565" s="5" t="s">
        <v>28389</v>
      </c>
      <c r="C7565" s="5" t="s">
        <v>28390</v>
      </c>
      <c r="D7565" s="5" t="s">
        <v>28391</v>
      </c>
      <c r="E7565" s="6">
        <v>45608</v>
      </c>
      <c r="F7565" s="5" t="s">
        <v>47</v>
      </c>
      <c r="G7565" s="5">
        <v>3</v>
      </c>
      <c r="H7565" s="5">
        <v>0</v>
      </c>
      <c r="I7565" s="5">
        <v>3600</v>
      </c>
      <c r="J7565" s="5" t="s">
        <v>84</v>
      </c>
      <c r="K7565" s="5" t="s">
        <v>17</v>
      </c>
    </row>
    <row r="7566" spans="1:11">
      <c r="A7566" s="5" t="s">
        <v>28392</v>
      </c>
      <c r="B7566" s="5" t="s">
        <v>28393</v>
      </c>
      <c r="C7566" s="5" t="s">
        <v>28394</v>
      </c>
      <c r="D7566" s="5" t="s">
        <v>28395</v>
      </c>
      <c r="E7566" s="6">
        <v>45534</v>
      </c>
      <c r="F7566" s="5" t="s">
        <v>42</v>
      </c>
      <c r="G7566" s="5">
        <v>2</v>
      </c>
      <c r="H7566" s="5">
        <v>5</v>
      </c>
      <c r="I7566" s="5">
        <v>380</v>
      </c>
      <c r="J7566" s="5" t="s">
        <v>23</v>
      </c>
      <c r="K7566" s="5" t="s">
        <v>17</v>
      </c>
    </row>
    <row r="7567" spans="1:11">
      <c r="A7567" s="5" t="s">
        <v>28396</v>
      </c>
      <c r="B7567" s="5" t="s">
        <v>28397</v>
      </c>
      <c r="C7567" s="5" t="s">
        <v>28398</v>
      </c>
      <c r="D7567" s="5" t="s">
        <v>28399</v>
      </c>
      <c r="E7567" s="6">
        <v>45456</v>
      </c>
      <c r="F7567" s="5" t="s">
        <v>22</v>
      </c>
      <c r="G7567" s="5">
        <v>3</v>
      </c>
      <c r="H7567" s="5">
        <v>5</v>
      </c>
      <c r="I7567" s="5">
        <v>285</v>
      </c>
      <c r="J7567" s="5" t="s">
        <v>33</v>
      </c>
      <c r="K7567" s="5" t="s">
        <v>17</v>
      </c>
    </row>
    <row r="7568" spans="1:11">
      <c r="A7568" s="5" t="s">
        <v>28400</v>
      </c>
      <c r="B7568" s="5" t="s">
        <v>28401</v>
      </c>
      <c r="C7568" s="5" t="s">
        <v>28402</v>
      </c>
      <c r="D7568" s="5" t="s">
        <v>2157</v>
      </c>
      <c r="E7568" s="6">
        <v>45485</v>
      </c>
      <c r="F7568" s="5" t="s">
        <v>22</v>
      </c>
      <c r="G7568" s="5">
        <v>2</v>
      </c>
      <c r="H7568" s="5">
        <v>0</v>
      </c>
      <c r="I7568" s="5">
        <v>200</v>
      </c>
      <c r="J7568" s="5" t="s">
        <v>23</v>
      </c>
      <c r="K7568" s="5" t="s">
        <v>17</v>
      </c>
    </row>
    <row r="7569" spans="1:11">
      <c r="A7569" s="5" t="s">
        <v>28403</v>
      </c>
      <c r="B7569" s="5" t="s">
        <v>28404</v>
      </c>
      <c r="C7569" s="5" t="s">
        <v>28405</v>
      </c>
      <c r="D7569" s="5" t="s">
        <v>28406</v>
      </c>
      <c r="E7569" s="6">
        <v>45461</v>
      </c>
      <c r="F7569" s="5" t="s">
        <v>28</v>
      </c>
      <c r="G7569" s="5">
        <v>3</v>
      </c>
      <c r="H7569" s="5">
        <v>0</v>
      </c>
      <c r="I7569" s="5">
        <v>900</v>
      </c>
      <c r="J7569" s="5" t="s">
        <v>84</v>
      </c>
      <c r="K7569" s="5" t="s">
        <v>78</v>
      </c>
    </row>
    <row r="7570" spans="1:11">
      <c r="A7570" s="5" t="s">
        <v>28407</v>
      </c>
      <c r="B7570" s="5" t="s">
        <v>28408</v>
      </c>
      <c r="C7570" s="5" t="s">
        <v>28409</v>
      </c>
      <c r="D7570" s="5" t="s">
        <v>28410</v>
      </c>
      <c r="E7570" s="6">
        <v>45500</v>
      </c>
      <c r="F7570" s="5" t="s">
        <v>73</v>
      </c>
      <c r="G7570" s="5">
        <v>3</v>
      </c>
      <c r="H7570" s="5">
        <v>10</v>
      </c>
      <c r="I7570" s="5">
        <v>324</v>
      </c>
      <c r="J7570" s="5" t="s">
        <v>84</v>
      </c>
      <c r="K7570" s="5" t="s">
        <v>17</v>
      </c>
    </row>
    <row r="7571" spans="1:11">
      <c r="A7571" s="5" t="s">
        <v>28411</v>
      </c>
      <c r="B7571" s="5" t="s">
        <v>28412</v>
      </c>
      <c r="C7571" s="5" t="s">
        <v>28413</v>
      </c>
      <c r="D7571" s="5" t="s">
        <v>28414</v>
      </c>
      <c r="E7571" s="6">
        <v>45754</v>
      </c>
      <c r="F7571" s="5" t="s">
        <v>42</v>
      </c>
      <c r="G7571" s="5">
        <v>1</v>
      </c>
      <c r="H7571" s="5">
        <v>0</v>
      </c>
      <c r="I7571" s="5">
        <v>200</v>
      </c>
      <c r="J7571" s="5" t="s">
        <v>23</v>
      </c>
      <c r="K7571" s="5" t="s">
        <v>17</v>
      </c>
    </row>
    <row r="7572" spans="1:11">
      <c r="A7572" s="5" t="s">
        <v>28415</v>
      </c>
      <c r="B7572" s="5" t="s">
        <v>28416</v>
      </c>
      <c r="C7572" s="5" t="s">
        <v>28417</v>
      </c>
      <c r="D7572" s="5" t="s">
        <v>28418</v>
      </c>
      <c r="E7572" s="6">
        <v>45663</v>
      </c>
      <c r="F7572" s="5" t="s">
        <v>73</v>
      </c>
      <c r="G7572" s="5">
        <v>3</v>
      </c>
      <c r="H7572" s="5">
        <v>0</v>
      </c>
      <c r="I7572" s="5">
        <v>360</v>
      </c>
      <c r="J7572" s="5" t="s">
        <v>16</v>
      </c>
      <c r="K7572" s="5" t="s">
        <v>17</v>
      </c>
    </row>
    <row r="7573" spans="1:11">
      <c r="A7573" s="5" t="s">
        <v>28419</v>
      </c>
      <c r="B7573" s="5" t="s">
        <v>28420</v>
      </c>
      <c r="C7573" s="5" t="s">
        <v>28421</v>
      </c>
      <c r="D7573" s="5" t="s">
        <v>4899</v>
      </c>
      <c r="E7573" s="6">
        <v>45672</v>
      </c>
      <c r="F7573" s="5" t="s">
        <v>89</v>
      </c>
      <c r="G7573" s="5">
        <v>2</v>
      </c>
      <c r="H7573" s="5">
        <v>0</v>
      </c>
      <c r="I7573" s="5">
        <v>100</v>
      </c>
      <c r="J7573" s="5" t="s">
        <v>16</v>
      </c>
      <c r="K7573" s="5" t="s">
        <v>17</v>
      </c>
    </row>
    <row r="7574" spans="1:11">
      <c r="A7574" s="5" t="s">
        <v>28422</v>
      </c>
      <c r="B7574" s="5" t="s">
        <v>28423</v>
      </c>
      <c r="C7574" s="5" t="s">
        <v>28424</v>
      </c>
      <c r="D7574" s="5" t="s">
        <v>28425</v>
      </c>
      <c r="E7574" s="6">
        <v>45533</v>
      </c>
      <c r="F7574" s="5" t="s">
        <v>15</v>
      </c>
      <c r="G7574" s="5">
        <v>1</v>
      </c>
      <c r="H7574" s="5">
        <v>0</v>
      </c>
      <c r="I7574" s="5">
        <v>800</v>
      </c>
      <c r="J7574" s="5" t="s">
        <v>90</v>
      </c>
      <c r="K7574" s="5" t="s">
        <v>17</v>
      </c>
    </row>
    <row r="7575" spans="1:11">
      <c r="A7575" s="5" t="s">
        <v>28426</v>
      </c>
      <c r="B7575" s="5" t="s">
        <v>28427</v>
      </c>
      <c r="C7575" s="5" t="s">
        <v>28428</v>
      </c>
      <c r="D7575" s="5" t="s">
        <v>28429</v>
      </c>
      <c r="E7575" s="6">
        <v>45478</v>
      </c>
      <c r="F7575" s="5" t="s">
        <v>73</v>
      </c>
      <c r="G7575" s="5">
        <v>4</v>
      </c>
      <c r="H7575" s="5">
        <v>5</v>
      </c>
      <c r="I7575" s="5">
        <v>456</v>
      </c>
      <c r="J7575" s="5" t="s">
        <v>33</v>
      </c>
      <c r="K7575" s="5" t="s">
        <v>17</v>
      </c>
    </row>
    <row r="7576" spans="1:11">
      <c r="A7576" s="5" t="s">
        <v>28430</v>
      </c>
      <c r="B7576" s="5" t="s">
        <v>28431</v>
      </c>
      <c r="C7576" s="5" t="s">
        <v>28432</v>
      </c>
      <c r="D7576" s="5" t="s">
        <v>28433</v>
      </c>
      <c r="E7576" s="6">
        <v>45581</v>
      </c>
      <c r="F7576" s="5" t="s">
        <v>22</v>
      </c>
      <c r="G7576" s="5">
        <v>3</v>
      </c>
      <c r="H7576" s="5">
        <v>10</v>
      </c>
      <c r="I7576" s="5">
        <v>270</v>
      </c>
      <c r="J7576" s="5" t="s">
        <v>23</v>
      </c>
      <c r="K7576" s="5" t="s">
        <v>17</v>
      </c>
    </row>
    <row r="7577" spans="1:11">
      <c r="A7577" s="5" t="s">
        <v>28434</v>
      </c>
      <c r="B7577" s="5" t="s">
        <v>28435</v>
      </c>
      <c r="C7577" s="5" t="s">
        <v>28436</v>
      </c>
      <c r="D7577" s="5" t="s">
        <v>28437</v>
      </c>
      <c r="E7577" s="6">
        <v>45492</v>
      </c>
      <c r="F7577" s="5" t="s">
        <v>28</v>
      </c>
      <c r="G7577" s="5">
        <v>3</v>
      </c>
      <c r="H7577" s="5">
        <v>0</v>
      </c>
      <c r="I7577" s="5">
        <v>900</v>
      </c>
      <c r="J7577" s="5" t="s">
        <v>33</v>
      </c>
      <c r="K7577" s="5" t="s">
        <v>17</v>
      </c>
    </row>
    <row r="7578" spans="1:11">
      <c r="A7578" s="5" t="s">
        <v>28438</v>
      </c>
      <c r="B7578" s="5" t="s">
        <v>28439</v>
      </c>
      <c r="C7578" s="5" t="s">
        <v>28440</v>
      </c>
      <c r="D7578" s="5" t="s">
        <v>28441</v>
      </c>
      <c r="E7578" s="6">
        <v>45471</v>
      </c>
      <c r="F7578" s="5" t="s">
        <v>73</v>
      </c>
      <c r="G7578" s="5">
        <v>2</v>
      </c>
      <c r="H7578" s="5">
        <v>0</v>
      </c>
      <c r="I7578" s="5">
        <v>240</v>
      </c>
      <c r="J7578" s="5" t="s">
        <v>23</v>
      </c>
      <c r="K7578" s="5" t="s">
        <v>17</v>
      </c>
    </row>
    <row r="7579" spans="1:11">
      <c r="A7579" s="5" t="s">
        <v>28442</v>
      </c>
      <c r="B7579" s="5" t="s">
        <v>28443</v>
      </c>
      <c r="C7579" s="5" t="s">
        <v>28444</v>
      </c>
      <c r="D7579" s="5" t="s">
        <v>28445</v>
      </c>
      <c r="E7579" s="6">
        <v>45475</v>
      </c>
      <c r="F7579" s="5" t="s">
        <v>42</v>
      </c>
      <c r="G7579" s="5">
        <v>1</v>
      </c>
      <c r="H7579" s="5">
        <v>10</v>
      </c>
      <c r="I7579" s="5">
        <v>180</v>
      </c>
      <c r="J7579" s="5" t="s">
        <v>84</v>
      </c>
      <c r="K7579" s="5" t="s">
        <v>17</v>
      </c>
    </row>
    <row r="7580" spans="1:11">
      <c r="A7580" s="5" t="s">
        <v>28446</v>
      </c>
      <c r="B7580" s="5" t="s">
        <v>28447</v>
      </c>
      <c r="C7580" s="5" t="s">
        <v>28448</v>
      </c>
      <c r="D7580" s="5" t="s">
        <v>28449</v>
      </c>
      <c r="E7580" s="6">
        <v>45760</v>
      </c>
      <c r="F7580" s="5" t="s">
        <v>47</v>
      </c>
      <c r="G7580" s="5">
        <v>3</v>
      </c>
      <c r="H7580" s="5">
        <v>0</v>
      </c>
      <c r="I7580" s="5">
        <v>3600</v>
      </c>
      <c r="J7580" s="5" t="s">
        <v>90</v>
      </c>
      <c r="K7580" s="5" t="s">
        <v>17</v>
      </c>
    </row>
    <row r="7581" spans="1:11">
      <c r="A7581" s="5" t="s">
        <v>28450</v>
      </c>
      <c r="B7581" s="5" t="s">
        <v>24226</v>
      </c>
      <c r="C7581" s="5" t="s">
        <v>19793</v>
      </c>
      <c r="D7581" s="5" t="s">
        <v>11473</v>
      </c>
      <c r="E7581" s="6">
        <v>45473</v>
      </c>
      <c r="F7581" s="5" t="s">
        <v>83</v>
      </c>
      <c r="G7581" s="5">
        <v>3</v>
      </c>
      <c r="H7581" s="5">
        <v>0</v>
      </c>
      <c r="I7581" s="5">
        <v>450</v>
      </c>
      <c r="J7581" s="5" t="s">
        <v>90</v>
      </c>
      <c r="K7581" s="5" t="s">
        <v>17</v>
      </c>
    </row>
    <row r="7582" spans="1:11">
      <c r="A7582" s="5" t="s">
        <v>28451</v>
      </c>
      <c r="B7582" s="5" t="s">
        <v>28452</v>
      </c>
      <c r="C7582" s="5" t="s">
        <v>28453</v>
      </c>
      <c r="D7582" s="5" t="s">
        <v>7725</v>
      </c>
      <c r="E7582" s="6">
        <v>45497</v>
      </c>
      <c r="F7582" s="5" t="s">
        <v>22</v>
      </c>
      <c r="G7582" s="5">
        <v>2</v>
      </c>
      <c r="H7582" s="5">
        <v>0</v>
      </c>
      <c r="I7582" s="5">
        <v>200</v>
      </c>
      <c r="J7582" s="5" t="s">
        <v>33</v>
      </c>
      <c r="K7582" s="5" t="s">
        <v>17</v>
      </c>
    </row>
    <row r="7583" spans="1:11">
      <c r="A7583" s="5" t="s">
        <v>28454</v>
      </c>
      <c r="B7583" s="5" t="s">
        <v>28455</v>
      </c>
      <c r="C7583" s="5" t="s">
        <v>28456</v>
      </c>
      <c r="D7583" s="5" t="s">
        <v>28457</v>
      </c>
      <c r="E7583" s="6">
        <v>45734</v>
      </c>
      <c r="F7583" s="5" t="s">
        <v>42</v>
      </c>
      <c r="G7583" s="5">
        <v>1</v>
      </c>
      <c r="H7583" s="5">
        <v>5</v>
      </c>
      <c r="I7583" s="5">
        <v>190</v>
      </c>
      <c r="J7583" s="5" t="s">
        <v>33</v>
      </c>
      <c r="K7583" s="5" t="s">
        <v>17</v>
      </c>
    </row>
    <row r="7584" spans="1:11">
      <c r="A7584" s="5" t="s">
        <v>28458</v>
      </c>
      <c r="B7584" s="5" t="s">
        <v>28459</v>
      </c>
      <c r="C7584" s="5" t="s">
        <v>28460</v>
      </c>
      <c r="D7584" s="5" t="s">
        <v>28461</v>
      </c>
      <c r="E7584" s="6">
        <v>45475</v>
      </c>
      <c r="F7584" s="5" t="s">
        <v>15</v>
      </c>
      <c r="G7584" s="5">
        <v>4</v>
      </c>
      <c r="H7584" s="5">
        <v>0</v>
      </c>
      <c r="I7584" s="5">
        <v>3200</v>
      </c>
      <c r="J7584" s="5" t="s">
        <v>33</v>
      </c>
      <c r="K7584" s="5" t="s">
        <v>17</v>
      </c>
    </row>
    <row r="7585" spans="1:11">
      <c r="A7585" s="5" t="s">
        <v>28462</v>
      </c>
      <c r="B7585" s="5" t="s">
        <v>12108</v>
      </c>
      <c r="C7585" s="5" t="s">
        <v>28463</v>
      </c>
      <c r="D7585" s="5" t="s">
        <v>28464</v>
      </c>
      <c r="E7585" s="6">
        <v>45408</v>
      </c>
      <c r="F7585" s="5" t="s">
        <v>83</v>
      </c>
      <c r="G7585" s="5">
        <v>2</v>
      </c>
      <c r="H7585" s="5">
        <v>0</v>
      </c>
      <c r="I7585" s="5">
        <v>300</v>
      </c>
      <c r="J7585" s="5" t="s">
        <v>33</v>
      </c>
      <c r="K7585" s="5" t="s">
        <v>17</v>
      </c>
    </row>
    <row r="7586" spans="1:11">
      <c r="A7586" s="5" t="s">
        <v>28465</v>
      </c>
      <c r="B7586" s="5" t="s">
        <v>5117</v>
      </c>
      <c r="C7586" s="5" t="s">
        <v>28466</v>
      </c>
      <c r="D7586" s="5" t="s">
        <v>28467</v>
      </c>
      <c r="E7586" s="6">
        <v>45683</v>
      </c>
      <c r="F7586" s="5" t="s">
        <v>22</v>
      </c>
      <c r="G7586" s="5">
        <v>3</v>
      </c>
      <c r="H7586" s="5">
        <v>10</v>
      </c>
      <c r="I7586" s="5">
        <v>270</v>
      </c>
      <c r="J7586" s="5" t="s">
        <v>90</v>
      </c>
      <c r="K7586" s="5" t="s">
        <v>17</v>
      </c>
    </row>
    <row r="7587" spans="1:11">
      <c r="A7587" s="5" t="s">
        <v>28468</v>
      </c>
      <c r="B7587" s="5" t="s">
        <v>28469</v>
      </c>
      <c r="C7587" s="5" t="s">
        <v>28470</v>
      </c>
      <c r="D7587" s="5" t="s">
        <v>28471</v>
      </c>
      <c r="E7587" s="6">
        <v>45719</v>
      </c>
      <c r="F7587" s="5" t="s">
        <v>89</v>
      </c>
      <c r="G7587" s="5">
        <v>1</v>
      </c>
      <c r="H7587" s="5">
        <v>0</v>
      </c>
      <c r="I7587" s="5">
        <v>50</v>
      </c>
      <c r="J7587" s="5" t="s">
        <v>23</v>
      </c>
      <c r="K7587" s="5" t="s">
        <v>17</v>
      </c>
    </row>
    <row r="7588" spans="1:11">
      <c r="A7588" s="5" t="s">
        <v>28472</v>
      </c>
      <c r="B7588" s="5" t="s">
        <v>28473</v>
      </c>
      <c r="C7588" s="5" t="s">
        <v>28474</v>
      </c>
      <c r="D7588" s="5" t="s">
        <v>28475</v>
      </c>
      <c r="E7588" s="6">
        <v>45540</v>
      </c>
      <c r="F7588" s="5" t="s">
        <v>89</v>
      </c>
      <c r="G7588" s="5">
        <v>3</v>
      </c>
      <c r="H7588" s="5">
        <v>0</v>
      </c>
      <c r="I7588" s="5">
        <v>150</v>
      </c>
      <c r="J7588" s="5" t="s">
        <v>33</v>
      </c>
      <c r="K7588" s="5" t="s">
        <v>17</v>
      </c>
    </row>
    <row r="7589" spans="1:11">
      <c r="A7589" s="5" t="s">
        <v>28476</v>
      </c>
      <c r="B7589" s="5" t="s">
        <v>28477</v>
      </c>
      <c r="C7589" s="5" t="s">
        <v>28478</v>
      </c>
      <c r="D7589" s="5" t="s">
        <v>28479</v>
      </c>
      <c r="E7589" s="6">
        <v>45767</v>
      </c>
      <c r="F7589" s="5" t="s">
        <v>73</v>
      </c>
      <c r="G7589" s="5">
        <v>4</v>
      </c>
      <c r="H7589" s="5">
        <v>0</v>
      </c>
      <c r="I7589" s="5">
        <v>480</v>
      </c>
      <c r="J7589" s="5" t="s">
        <v>16</v>
      </c>
      <c r="K7589" s="5" t="s">
        <v>17</v>
      </c>
    </row>
    <row r="7590" spans="1:11">
      <c r="A7590" s="5" t="s">
        <v>28480</v>
      </c>
      <c r="B7590" s="5" t="s">
        <v>28481</v>
      </c>
      <c r="C7590" s="5" t="s">
        <v>28482</v>
      </c>
      <c r="D7590" s="5" t="s">
        <v>28483</v>
      </c>
      <c r="E7590" s="6">
        <v>45471</v>
      </c>
      <c r="F7590" s="5" t="s">
        <v>47</v>
      </c>
      <c r="G7590" s="5">
        <v>3</v>
      </c>
      <c r="H7590" s="5">
        <v>5</v>
      </c>
      <c r="I7590" s="5">
        <v>3420</v>
      </c>
      <c r="J7590" s="5" t="s">
        <v>84</v>
      </c>
      <c r="K7590" s="5" t="s">
        <v>17</v>
      </c>
    </row>
    <row r="7591" spans="1:11">
      <c r="A7591" s="5" t="s">
        <v>28484</v>
      </c>
      <c r="B7591" s="5" t="s">
        <v>28485</v>
      </c>
      <c r="C7591" s="5" t="s">
        <v>28486</v>
      </c>
      <c r="D7591" s="5" t="s">
        <v>20304</v>
      </c>
      <c r="E7591" s="6">
        <v>45484</v>
      </c>
      <c r="F7591" s="5" t="s">
        <v>89</v>
      </c>
      <c r="G7591" s="5">
        <v>3</v>
      </c>
      <c r="H7591" s="5">
        <v>5</v>
      </c>
      <c r="I7591" s="5">
        <v>142.5</v>
      </c>
      <c r="J7591" s="5" t="s">
        <v>84</v>
      </c>
      <c r="K7591" s="5" t="s">
        <v>17</v>
      </c>
    </row>
    <row r="7592" spans="1:11">
      <c r="A7592" s="5" t="s">
        <v>28487</v>
      </c>
      <c r="B7592" s="5" t="s">
        <v>28488</v>
      </c>
      <c r="C7592" s="5" t="s">
        <v>28489</v>
      </c>
      <c r="D7592" s="5" t="s">
        <v>28490</v>
      </c>
      <c r="E7592" s="6">
        <v>45642</v>
      </c>
      <c r="F7592" s="5" t="s">
        <v>28</v>
      </c>
      <c r="G7592" s="5">
        <v>3</v>
      </c>
      <c r="H7592" s="5">
        <v>0</v>
      </c>
      <c r="I7592" s="5">
        <v>900</v>
      </c>
      <c r="J7592" s="5" t="s">
        <v>23</v>
      </c>
      <c r="K7592" s="5" t="s">
        <v>78</v>
      </c>
    </row>
    <row r="7593" spans="1:11">
      <c r="A7593" s="5" t="s">
        <v>28491</v>
      </c>
      <c r="B7593" s="5" t="s">
        <v>28492</v>
      </c>
      <c r="C7593" s="5" t="s">
        <v>28493</v>
      </c>
      <c r="D7593" s="5" t="s">
        <v>28494</v>
      </c>
      <c r="E7593" s="6">
        <v>45696</v>
      </c>
      <c r="F7593" s="5" t="s">
        <v>89</v>
      </c>
      <c r="G7593" s="5">
        <v>4</v>
      </c>
      <c r="H7593" s="5">
        <v>0</v>
      </c>
      <c r="I7593" s="5">
        <v>200</v>
      </c>
      <c r="J7593" s="5" t="s">
        <v>23</v>
      </c>
      <c r="K7593" s="5" t="s">
        <v>17</v>
      </c>
    </row>
    <row r="7594" spans="1:11">
      <c r="A7594" s="5" t="s">
        <v>28495</v>
      </c>
      <c r="B7594" s="5" t="s">
        <v>16959</v>
      </c>
      <c r="C7594" s="5" t="s">
        <v>28496</v>
      </c>
      <c r="D7594" s="5" t="s">
        <v>28497</v>
      </c>
      <c r="E7594" s="6">
        <v>45701</v>
      </c>
      <c r="F7594" s="5" t="s">
        <v>89</v>
      </c>
      <c r="G7594" s="5">
        <v>4</v>
      </c>
      <c r="H7594" s="5">
        <v>0</v>
      </c>
      <c r="I7594" s="5">
        <v>200</v>
      </c>
      <c r="J7594" s="5" t="s">
        <v>84</v>
      </c>
      <c r="K7594" s="5" t="s">
        <v>17</v>
      </c>
    </row>
    <row r="7595" spans="1:11">
      <c r="A7595" s="5" t="s">
        <v>28498</v>
      </c>
      <c r="B7595" s="5" t="s">
        <v>28499</v>
      </c>
      <c r="C7595" s="5" t="s">
        <v>28500</v>
      </c>
      <c r="D7595" s="5" t="s">
        <v>28501</v>
      </c>
      <c r="E7595" s="6">
        <v>45409</v>
      </c>
      <c r="F7595" s="5" t="s">
        <v>22</v>
      </c>
      <c r="G7595" s="5">
        <v>2</v>
      </c>
      <c r="H7595" s="5">
        <v>0</v>
      </c>
      <c r="I7595" s="5">
        <v>200</v>
      </c>
      <c r="J7595" s="5" t="s">
        <v>33</v>
      </c>
      <c r="K7595" s="5" t="s">
        <v>17</v>
      </c>
    </row>
    <row r="7596" spans="1:11">
      <c r="A7596" s="5" t="s">
        <v>28502</v>
      </c>
      <c r="B7596" s="5" t="s">
        <v>28503</v>
      </c>
      <c r="C7596" s="5" t="s">
        <v>28504</v>
      </c>
      <c r="D7596" s="5" t="s">
        <v>28505</v>
      </c>
      <c r="E7596" s="6">
        <v>45468</v>
      </c>
      <c r="F7596" s="5" t="s">
        <v>89</v>
      </c>
      <c r="G7596" s="5">
        <v>1</v>
      </c>
      <c r="H7596" s="5">
        <v>5</v>
      </c>
      <c r="I7596" s="5">
        <v>47.5</v>
      </c>
      <c r="J7596" s="5" t="s">
        <v>33</v>
      </c>
      <c r="K7596" s="5" t="s">
        <v>17</v>
      </c>
    </row>
    <row r="7597" spans="1:11">
      <c r="A7597" s="5" t="s">
        <v>28506</v>
      </c>
      <c r="B7597" s="5" t="s">
        <v>14406</v>
      </c>
      <c r="C7597" s="5" t="s">
        <v>28507</v>
      </c>
      <c r="D7597" s="5" t="s">
        <v>28508</v>
      </c>
      <c r="E7597" s="6">
        <v>45507</v>
      </c>
      <c r="F7597" s="5" t="s">
        <v>89</v>
      </c>
      <c r="G7597" s="5">
        <v>3</v>
      </c>
      <c r="H7597" s="5">
        <v>0</v>
      </c>
      <c r="I7597" s="5">
        <v>150</v>
      </c>
      <c r="J7597" s="5" t="s">
        <v>23</v>
      </c>
      <c r="K7597" s="5" t="s">
        <v>17</v>
      </c>
    </row>
    <row r="7598" spans="1:11">
      <c r="A7598" s="5" t="s">
        <v>28509</v>
      </c>
      <c r="B7598" s="5" t="s">
        <v>28510</v>
      </c>
      <c r="C7598" s="5" t="s">
        <v>28511</v>
      </c>
      <c r="D7598" s="5" t="s">
        <v>28512</v>
      </c>
      <c r="E7598" s="6">
        <v>45565</v>
      </c>
      <c r="F7598" s="5" t="s">
        <v>83</v>
      </c>
      <c r="G7598" s="5">
        <v>1</v>
      </c>
      <c r="H7598" s="5">
        <v>0</v>
      </c>
      <c r="I7598" s="5">
        <v>150</v>
      </c>
      <c r="J7598" s="5" t="s">
        <v>90</v>
      </c>
      <c r="K7598" s="5" t="s">
        <v>17</v>
      </c>
    </row>
    <row r="7599" spans="1:11">
      <c r="A7599" s="5" t="s">
        <v>28513</v>
      </c>
      <c r="B7599" s="5" t="s">
        <v>28514</v>
      </c>
      <c r="C7599" s="5" t="s">
        <v>9565</v>
      </c>
      <c r="D7599" s="5" t="s">
        <v>28515</v>
      </c>
      <c r="E7599" s="6">
        <v>45644</v>
      </c>
      <c r="F7599" s="5" t="s">
        <v>28</v>
      </c>
      <c r="G7599" s="5">
        <v>1</v>
      </c>
      <c r="H7599" s="5">
        <v>0</v>
      </c>
      <c r="I7599" s="5">
        <v>300</v>
      </c>
      <c r="J7599" s="5" t="s">
        <v>33</v>
      </c>
      <c r="K7599" s="5" t="s">
        <v>17</v>
      </c>
    </row>
    <row r="7600" spans="1:11">
      <c r="A7600" s="5" t="s">
        <v>28516</v>
      </c>
      <c r="B7600" s="5" t="s">
        <v>28517</v>
      </c>
      <c r="C7600" s="5" t="s">
        <v>28518</v>
      </c>
      <c r="D7600" s="5" t="s">
        <v>28519</v>
      </c>
      <c r="E7600" s="6">
        <v>45727</v>
      </c>
      <c r="F7600" s="5" t="s">
        <v>28</v>
      </c>
      <c r="G7600" s="5">
        <v>3</v>
      </c>
      <c r="H7600" s="5">
        <v>10</v>
      </c>
      <c r="I7600" s="5">
        <v>810</v>
      </c>
      <c r="J7600" s="5" t="s">
        <v>23</v>
      </c>
      <c r="K7600" s="5" t="s">
        <v>17</v>
      </c>
    </row>
    <row r="7601" spans="1:11">
      <c r="A7601" s="5" t="s">
        <v>28520</v>
      </c>
      <c r="B7601" s="5" t="s">
        <v>28521</v>
      </c>
      <c r="C7601" s="5" t="s">
        <v>28522</v>
      </c>
      <c r="D7601" s="5" t="s">
        <v>28523</v>
      </c>
      <c r="E7601" s="6">
        <v>45529</v>
      </c>
      <c r="F7601" s="5" t="s">
        <v>73</v>
      </c>
      <c r="G7601" s="5">
        <v>1</v>
      </c>
      <c r="H7601" s="5">
        <v>0</v>
      </c>
      <c r="I7601" s="5">
        <v>120</v>
      </c>
      <c r="J7601" s="5" t="s">
        <v>33</v>
      </c>
      <c r="K7601" s="5" t="s">
        <v>17</v>
      </c>
    </row>
    <row r="7602" spans="1:11">
      <c r="A7602" s="5" t="s">
        <v>28524</v>
      </c>
      <c r="B7602" s="5" t="s">
        <v>2482</v>
      </c>
      <c r="C7602" s="5" t="s">
        <v>28525</v>
      </c>
      <c r="D7602" s="5" t="s">
        <v>21786</v>
      </c>
      <c r="E7602" s="6">
        <v>45631</v>
      </c>
      <c r="F7602" s="5" t="s">
        <v>73</v>
      </c>
      <c r="G7602" s="5">
        <v>4</v>
      </c>
      <c r="H7602" s="5">
        <v>0</v>
      </c>
      <c r="I7602" s="5">
        <v>480</v>
      </c>
      <c r="J7602" s="5" t="s">
        <v>16</v>
      </c>
      <c r="K7602" s="5" t="s">
        <v>17</v>
      </c>
    </row>
    <row r="7603" spans="1:11">
      <c r="A7603" s="5" t="s">
        <v>28526</v>
      </c>
      <c r="B7603" s="5" t="s">
        <v>28527</v>
      </c>
      <c r="C7603" s="5" t="s">
        <v>28528</v>
      </c>
      <c r="D7603" s="5" t="s">
        <v>28529</v>
      </c>
      <c r="E7603" s="6">
        <v>45500</v>
      </c>
      <c r="F7603" s="5" t="s">
        <v>89</v>
      </c>
      <c r="G7603" s="5">
        <v>1</v>
      </c>
      <c r="H7603" s="5">
        <v>0</v>
      </c>
      <c r="I7603" s="5">
        <v>50</v>
      </c>
      <c r="J7603" s="5" t="s">
        <v>33</v>
      </c>
      <c r="K7603" s="5" t="s">
        <v>17</v>
      </c>
    </row>
    <row r="7604" spans="1:11">
      <c r="A7604" s="5" t="s">
        <v>28530</v>
      </c>
      <c r="B7604" s="5" t="s">
        <v>28531</v>
      </c>
      <c r="C7604" s="5" t="s">
        <v>28532</v>
      </c>
      <c r="D7604" s="5" t="s">
        <v>28533</v>
      </c>
      <c r="E7604" s="6">
        <v>45674</v>
      </c>
      <c r="F7604" s="5" t="s">
        <v>15</v>
      </c>
      <c r="G7604" s="5">
        <v>4</v>
      </c>
      <c r="H7604" s="5">
        <v>10</v>
      </c>
      <c r="I7604" s="5">
        <v>2880</v>
      </c>
      <c r="J7604" s="5" t="s">
        <v>84</v>
      </c>
      <c r="K7604" s="5" t="s">
        <v>17</v>
      </c>
    </row>
    <row r="7605" spans="1:11">
      <c r="A7605" s="5" t="s">
        <v>28534</v>
      </c>
      <c r="B7605" s="5" t="s">
        <v>28535</v>
      </c>
      <c r="C7605" s="5" t="s">
        <v>28536</v>
      </c>
      <c r="D7605" s="5" t="s">
        <v>28537</v>
      </c>
      <c r="E7605" s="6">
        <v>45493</v>
      </c>
      <c r="F7605" s="5" t="s">
        <v>83</v>
      </c>
      <c r="G7605" s="5">
        <v>1</v>
      </c>
      <c r="H7605" s="5">
        <v>0</v>
      </c>
      <c r="I7605" s="5">
        <v>150</v>
      </c>
      <c r="J7605" s="5" t="s">
        <v>33</v>
      </c>
      <c r="K7605" s="5" t="s">
        <v>17</v>
      </c>
    </row>
    <row r="7606" spans="1:11">
      <c r="A7606" s="5" t="s">
        <v>28538</v>
      </c>
      <c r="B7606" s="5" t="s">
        <v>28539</v>
      </c>
      <c r="C7606" s="5" t="s">
        <v>28540</v>
      </c>
      <c r="D7606" s="5" t="s">
        <v>11083</v>
      </c>
      <c r="E7606" s="6">
        <v>45703</v>
      </c>
      <c r="F7606" s="5" t="s">
        <v>89</v>
      </c>
      <c r="G7606" s="5">
        <v>1</v>
      </c>
      <c r="H7606" s="5">
        <v>0</v>
      </c>
      <c r="I7606" s="5">
        <v>50</v>
      </c>
      <c r="J7606" s="5" t="s">
        <v>16</v>
      </c>
      <c r="K7606" s="5" t="s">
        <v>17</v>
      </c>
    </row>
    <row r="7607" spans="1:11">
      <c r="A7607" s="5" t="s">
        <v>28541</v>
      </c>
      <c r="B7607" s="5" t="s">
        <v>28542</v>
      </c>
      <c r="C7607" s="5" t="s">
        <v>28543</v>
      </c>
      <c r="D7607" s="5" t="s">
        <v>28544</v>
      </c>
      <c r="E7607" s="6">
        <v>45496</v>
      </c>
      <c r="F7607" s="5" t="s">
        <v>56</v>
      </c>
      <c r="G7607" s="5">
        <v>4</v>
      </c>
      <c r="H7607" s="5">
        <v>0</v>
      </c>
      <c r="I7607" s="5">
        <v>360</v>
      </c>
      <c r="J7607" s="5" t="s">
        <v>84</v>
      </c>
      <c r="K7607" s="5" t="s">
        <v>17</v>
      </c>
    </row>
    <row r="7608" spans="1:11">
      <c r="A7608" s="5" t="s">
        <v>28545</v>
      </c>
      <c r="B7608" s="5" t="s">
        <v>28546</v>
      </c>
      <c r="C7608" s="5" t="s">
        <v>28547</v>
      </c>
      <c r="D7608" s="5" t="s">
        <v>28548</v>
      </c>
      <c r="E7608" s="6">
        <v>45503</v>
      </c>
      <c r="F7608" s="5" t="s">
        <v>73</v>
      </c>
      <c r="G7608" s="5">
        <v>2</v>
      </c>
      <c r="H7608" s="5">
        <v>0</v>
      </c>
      <c r="I7608" s="5">
        <v>240</v>
      </c>
      <c r="J7608" s="5" t="s">
        <v>33</v>
      </c>
      <c r="K7608" s="5" t="s">
        <v>17</v>
      </c>
    </row>
    <row r="7609" spans="1:11">
      <c r="A7609" s="5" t="s">
        <v>28549</v>
      </c>
      <c r="B7609" s="5" t="s">
        <v>22356</v>
      </c>
      <c r="C7609" s="5" t="s">
        <v>28550</v>
      </c>
      <c r="D7609" s="5" t="s">
        <v>14842</v>
      </c>
      <c r="E7609" s="6">
        <v>45546</v>
      </c>
      <c r="F7609" s="5" t="s">
        <v>22</v>
      </c>
      <c r="G7609" s="5">
        <v>1</v>
      </c>
      <c r="H7609" s="5">
        <v>0</v>
      </c>
      <c r="I7609" s="5">
        <v>100</v>
      </c>
      <c r="J7609" s="5" t="s">
        <v>16</v>
      </c>
      <c r="K7609" s="5" t="s">
        <v>17</v>
      </c>
    </row>
    <row r="7610" spans="1:11">
      <c r="A7610" s="5" t="s">
        <v>28551</v>
      </c>
      <c r="B7610" s="5" t="s">
        <v>28552</v>
      </c>
      <c r="C7610" s="5" t="s">
        <v>28553</v>
      </c>
      <c r="D7610" s="5" t="s">
        <v>23021</v>
      </c>
      <c r="E7610" s="6">
        <v>45654</v>
      </c>
      <c r="F7610" s="5" t="s">
        <v>73</v>
      </c>
      <c r="G7610" s="5">
        <v>4</v>
      </c>
      <c r="H7610" s="5">
        <v>5</v>
      </c>
      <c r="I7610" s="5">
        <v>456</v>
      </c>
      <c r="J7610" s="5" t="s">
        <v>84</v>
      </c>
      <c r="K7610" s="5" t="s">
        <v>78</v>
      </c>
    </row>
    <row r="7611" spans="1:11">
      <c r="A7611" s="5" t="s">
        <v>28554</v>
      </c>
      <c r="B7611" s="5" t="s">
        <v>28555</v>
      </c>
      <c r="C7611" s="5" t="s">
        <v>28556</v>
      </c>
      <c r="D7611" s="5" t="s">
        <v>1379</v>
      </c>
      <c r="E7611" s="6">
        <v>45666</v>
      </c>
      <c r="F7611" s="5" t="s">
        <v>28</v>
      </c>
      <c r="G7611" s="5">
        <v>2</v>
      </c>
      <c r="H7611" s="5">
        <v>10</v>
      </c>
      <c r="I7611" s="5">
        <v>540</v>
      </c>
      <c r="J7611" s="5" t="s">
        <v>90</v>
      </c>
      <c r="K7611" s="5" t="s">
        <v>17</v>
      </c>
    </row>
    <row r="7612" spans="1:11">
      <c r="A7612" s="5" t="s">
        <v>28557</v>
      </c>
      <c r="B7612" s="5" t="s">
        <v>28558</v>
      </c>
      <c r="C7612" s="5" t="s">
        <v>28559</v>
      </c>
      <c r="D7612" s="5" t="s">
        <v>28560</v>
      </c>
      <c r="E7612" s="6">
        <v>45741</v>
      </c>
      <c r="F7612" s="5" t="s">
        <v>83</v>
      </c>
      <c r="G7612" s="5">
        <v>4</v>
      </c>
      <c r="H7612" s="5">
        <v>0</v>
      </c>
      <c r="I7612" s="5">
        <v>600</v>
      </c>
      <c r="J7612" s="5" t="s">
        <v>90</v>
      </c>
      <c r="K7612" s="5" t="s">
        <v>17</v>
      </c>
    </row>
    <row r="7613" spans="1:11">
      <c r="A7613" s="5" t="s">
        <v>28561</v>
      </c>
      <c r="B7613" s="5" t="s">
        <v>28562</v>
      </c>
      <c r="C7613" s="5" t="s">
        <v>28563</v>
      </c>
      <c r="D7613" s="5" t="s">
        <v>28564</v>
      </c>
      <c r="E7613" s="6">
        <v>45699</v>
      </c>
      <c r="F7613" s="5" t="s">
        <v>47</v>
      </c>
      <c r="G7613" s="5">
        <v>1</v>
      </c>
      <c r="H7613" s="5">
        <v>0</v>
      </c>
      <c r="I7613" s="5">
        <v>1200</v>
      </c>
      <c r="J7613" s="5" t="s">
        <v>84</v>
      </c>
      <c r="K7613" s="5" t="s">
        <v>17</v>
      </c>
    </row>
    <row r="7614" spans="1:11">
      <c r="A7614" s="5" t="s">
        <v>28565</v>
      </c>
      <c r="B7614" s="5" t="s">
        <v>28566</v>
      </c>
      <c r="C7614" s="5" t="s">
        <v>28567</v>
      </c>
      <c r="D7614" s="5" t="s">
        <v>1924</v>
      </c>
      <c r="E7614" s="6">
        <v>45696</v>
      </c>
      <c r="F7614" s="5" t="s">
        <v>28</v>
      </c>
      <c r="G7614" s="5">
        <v>2</v>
      </c>
      <c r="H7614" s="5">
        <v>10</v>
      </c>
      <c r="I7614" s="5">
        <v>540</v>
      </c>
      <c r="J7614" s="5" t="s">
        <v>23</v>
      </c>
      <c r="K7614" s="5" t="s">
        <v>17</v>
      </c>
    </row>
    <row r="7615" spans="1:11">
      <c r="A7615" s="5" t="s">
        <v>28568</v>
      </c>
      <c r="B7615" s="5" t="s">
        <v>28569</v>
      </c>
      <c r="C7615" s="5" t="s">
        <v>28570</v>
      </c>
      <c r="D7615" s="5" t="s">
        <v>28571</v>
      </c>
      <c r="E7615" s="6">
        <v>45736</v>
      </c>
      <c r="F7615" s="5" t="s">
        <v>47</v>
      </c>
      <c r="G7615" s="5">
        <v>4</v>
      </c>
      <c r="H7615" s="5">
        <v>0</v>
      </c>
      <c r="I7615" s="5">
        <v>4800</v>
      </c>
      <c r="J7615" s="5" t="s">
        <v>90</v>
      </c>
      <c r="K7615" s="5" t="s">
        <v>17</v>
      </c>
    </row>
    <row r="7616" spans="1:11">
      <c r="A7616" s="5" t="s">
        <v>28572</v>
      </c>
      <c r="B7616" s="5" t="s">
        <v>28573</v>
      </c>
      <c r="C7616" s="5" t="s">
        <v>28574</v>
      </c>
      <c r="D7616" s="5" t="s">
        <v>28575</v>
      </c>
      <c r="E7616" s="6">
        <v>45563</v>
      </c>
      <c r="F7616" s="5" t="s">
        <v>89</v>
      </c>
      <c r="G7616" s="5">
        <v>3</v>
      </c>
      <c r="H7616" s="5">
        <v>0</v>
      </c>
      <c r="I7616" s="5">
        <v>150</v>
      </c>
      <c r="J7616" s="5" t="s">
        <v>33</v>
      </c>
      <c r="K7616" s="5" t="s">
        <v>17</v>
      </c>
    </row>
    <row r="7617" spans="1:11">
      <c r="A7617" s="5" t="s">
        <v>28576</v>
      </c>
      <c r="B7617" s="5" t="s">
        <v>28577</v>
      </c>
      <c r="C7617" s="5" t="s">
        <v>28578</v>
      </c>
      <c r="D7617" s="5" t="s">
        <v>23604</v>
      </c>
      <c r="E7617" s="6">
        <v>45473</v>
      </c>
      <c r="F7617" s="5" t="s">
        <v>73</v>
      </c>
      <c r="G7617" s="5">
        <v>1</v>
      </c>
      <c r="H7617" s="5">
        <v>10</v>
      </c>
      <c r="I7617" s="5">
        <v>108</v>
      </c>
      <c r="J7617" s="5" t="s">
        <v>33</v>
      </c>
      <c r="K7617" s="5" t="s">
        <v>17</v>
      </c>
    </row>
    <row r="7618" spans="1:11">
      <c r="A7618" s="5" t="s">
        <v>28579</v>
      </c>
      <c r="B7618" s="5" t="s">
        <v>28580</v>
      </c>
      <c r="C7618" s="5" t="s">
        <v>28581</v>
      </c>
      <c r="D7618" s="5" t="s">
        <v>28582</v>
      </c>
      <c r="E7618" s="6">
        <v>45461</v>
      </c>
      <c r="F7618" s="5" t="s">
        <v>83</v>
      </c>
      <c r="G7618" s="5">
        <v>2</v>
      </c>
      <c r="H7618" s="5">
        <v>5</v>
      </c>
      <c r="I7618" s="5">
        <v>285</v>
      </c>
      <c r="J7618" s="5" t="s">
        <v>90</v>
      </c>
      <c r="K7618" s="5" t="s">
        <v>78</v>
      </c>
    </row>
    <row r="7619" spans="1:11">
      <c r="A7619" s="5" t="s">
        <v>28583</v>
      </c>
      <c r="B7619" s="5" t="s">
        <v>28584</v>
      </c>
      <c r="C7619" s="5" t="s">
        <v>28585</v>
      </c>
      <c r="D7619" s="5" t="s">
        <v>25576</v>
      </c>
      <c r="E7619" s="6">
        <v>45410</v>
      </c>
      <c r="F7619" s="5" t="s">
        <v>89</v>
      </c>
      <c r="G7619" s="5">
        <v>4</v>
      </c>
      <c r="H7619" s="5">
        <v>0</v>
      </c>
      <c r="I7619" s="5">
        <v>200</v>
      </c>
      <c r="J7619" s="5" t="s">
        <v>84</v>
      </c>
      <c r="K7619" s="5" t="s">
        <v>17</v>
      </c>
    </row>
    <row r="7620" spans="1:11">
      <c r="A7620" s="5" t="s">
        <v>28586</v>
      </c>
      <c r="B7620" s="5" t="s">
        <v>28587</v>
      </c>
      <c r="C7620" s="5" t="s">
        <v>28588</v>
      </c>
      <c r="D7620" s="5" t="s">
        <v>28589</v>
      </c>
      <c r="E7620" s="6">
        <v>45624</v>
      </c>
      <c r="F7620" s="5" t="s">
        <v>89</v>
      </c>
      <c r="G7620" s="5">
        <v>1</v>
      </c>
      <c r="H7620" s="5">
        <v>15</v>
      </c>
      <c r="I7620" s="5">
        <v>42.5</v>
      </c>
      <c r="J7620" s="5" t="s">
        <v>33</v>
      </c>
      <c r="K7620" s="5" t="s">
        <v>78</v>
      </c>
    </row>
    <row r="7621" spans="1:11">
      <c r="A7621" s="5" t="s">
        <v>28590</v>
      </c>
      <c r="B7621" s="5" t="s">
        <v>3694</v>
      </c>
      <c r="C7621" s="5" t="s">
        <v>28591</v>
      </c>
      <c r="D7621" s="5" t="s">
        <v>28592</v>
      </c>
      <c r="E7621" s="6">
        <v>45577</v>
      </c>
      <c r="F7621" s="5" t="s">
        <v>56</v>
      </c>
      <c r="G7621" s="5">
        <v>1</v>
      </c>
      <c r="H7621" s="5">
        <v>0</v>
      </c>
      <c r="I7621" s="5">
        <v>90</v>
      </c>
      <c r="J7621" s="5" t="s">
        <v>23</v>
      </c>
      <c r="K7621" s="5" t="s">
        <v>17</v>
      </c>
    </row>
    <row r="7622" spans="1:11">
      <c r="A7622" s="5" t="s">
        <v>28593</v>
      </c>
      <c r="B7622" s="5" t="s">
        <v>28594</v>
      </c>
      <c r="C7622" s="5" t="s">
        <v>28595</v>
      </c>
      <c r="D7622" s="5" t="s">
        <v>5138</v>
      </c>
      <c r="E7622" s="6">
        <v>45565</v>
      </c>
      <c r="F7622" s="5" t="s">
        <v>28</v>
      </c>
      <c r="G7622" s="5">
        <v>3</v>
      </c>
      <c r="H7622" s="5">
        <v>5</v>
      </c>
      <c r="I7622" s="5">
        <v>855</v>
      </c>
      <c r="J7622" s="5" t="s">
        <v>33</v>
      </c>
      <c r="K7622" s="5" t="s">
        <v>17</v>
      </c>
    </row>
    <row r="7623" spans="1:11">
      <c r="A7623" s="5" t="s">
        <v>28596</v>
      </c>
      <c r="B7623" s="5" t="s">
        <v>28597</v>
      </c>
      <c r="C7623" s="5" t="s">
        <v>28598</v>
      </c>
      <c r="D7623" s="5" t="s">
        <v>28599</v>
      </c>
      <c r="E7623" s="6">
        <v>45408</v>
      </c>
      <c r="F7623" s="5" t="s">
        <v>15</v>
      </c>
      <c r="G7623" s="5">
        <v>2</v>
      </c>
      <c r="H7623" s="5">
        <v>10</v>
      </c>
      <c r="I7623" s="5">
        <v>1440</v>
      </c>
      <c r="J7623" s="5" t="s">
        <v>90</v>
      </c>
      <c r="K7623" s="5" t="s">
        <v>17</v>
      </c>
    </row>
    <row r="7624" spans="1:11">
      <c r="A7624" s="5" t="s">
        <v>28600</v>
      </c>
      <c r="B7624" s="5" t="s">
        <v>28601</v>
      </c>
      <c r="C7624" s="5" t="s">
        <v>28602</v>
      </c>
      <c r="D7624" s="5" t="s">
        <v>28603</v>
      </c>
      <c r="E7624" s="6">
        <v>45680</v>
      </c>
      <c r="F7624" s="5" t="s">
        <v>47</v>
      </c>
      <c r="G7624" s="5">
        <v>4</v>
      </c>
      <c r="H7624" s="5">
        <v>0</v>
      </c>
      <c r="I7624" s="5">
        <v>4800</v>
      </c>
      <c r="J7624" s="5" t="s">
        <v>23</v>
      </c>
      <c r="K7624" s="5" t="s">
        <v>17</v>
      </c>
    </row>
    <row r="7625" spans="1:11">
      <c r="A7625" s="5" t="s">
        <v>28604</v>
      </c>
      <c r="B7625" s="5" t="s">
        <v>28605</v>
      </c>
      <c r="C7625" s="5" t="s">
        <v>28606</v>
      </c>
      <c r="D7625" s="5" t="s">
        <v>5689</v>
      </c>
      <c r="E7625" s="6">
        <v>45685</v>
      </c>
      <c r="F7625" s="5" t="s">
        <v>56</v>
      </c>
      <c r="G7625" s="5">
        <v>3</v>
      </c>
      <c r="H7625" s="5">
        <v>0</v>
      </c>
      <c r="I7625" s="5">
        <v>270</v>
      </c>
      <c r="J7625" s="5" t="s">
        <v>33</v>
      </c>
      <c r="K7625" s="5" t="s">
        <v>78</v>
      </c>
    </row>
    <row r="7626" spans="1:11">
      <c r="A7626" s="5" t="s">
        <v>28607</v>
      </c>
      <c r="B7626" s="5" t="s">
        <v>28608</v>
      </c>
      <c r="C7626" s="5" t="s">
        <v>28609</v>
      </c>
      <c r="D7626" s="5" t="s">
        <v>21253</v>
      </c>
      <c r="E7626" s="6">
        <v>45650</v>
      </c>
      <c r="F7626" s="5" t="s">
        <v>22</v>
      </c>
      <c r="G7626" s="5">
        <v>4</v>
      </c>
      <c r="H7626" s="5">
        <v>0</v>
      </c>
      <c r="I7626" s="5">
        <v>400</v>
      </c>
      <c r="J7626" s="5" t="s">
        <v>23</v>
      </c>
      <c r="K7626" s="5" t="s">
        <v>17</v>
      </c>
    </row>
    <row r="7627" spans="1:11">
      <c r="A7627" s="5" t="s">
        <v>28610</v>
      </c>
      <c r="B7627" s="5" t="s">
        <v>28611</v>
      </c>
      <c r="C7627" s="5" t="s">
        <v>19626</v>
      </c>
      <c r="D7627" s="5" t="s">
        <v>24572</v>
      </c>
      <c r="E7627" s="6">
        <v>45434</v>
      </c>
      <c r="F7627" s="5" t="s">
        <v>42</v>
      </c>
      <c r="G7627" s="5">
        <v>1</v>
      </c>
      <c r="H7627" s="5">
        <v>0</v>
      </c>
      <c r="I7627" s="5">
        <v>200</v>
      </c>
      <c r="J7627" s="5" t="s">
        <v>84</v>
      </c>
      <c r="K7627" s="5" t="s">
        <v>17</v>
      </c>
    </row>
    <row r="7628" spans="1:11">
      <c r="A7628" s="5" t="s">
        <v>28612</v>
      </c>
      <c r="B7628" s="5" t="s">
        <v>28613</v>
      </c>
      <c r="C7628" s="5" t="s">
        <v>28614</v>
      </c>
      <c r="D7628" s="5" t="s">
        <v>28615</v>
      </c>
      <c r="E7628" s="6">
        <v>45434</v>
      </c>
      <c r="F7628" s="5" t="s">
        <v>47</v>
      </c>
      <c r="G7628" s="5">
        <v>4</v>
      </c>
      <c r="H7628" s="5">
        <v>5</v>
      </c>
      <c r="I7628" s="5">
        <v>4560</v>
      </c>
      <c r="J7628" s="5" t="s">
        <v>90</v>
      </c>
      <c r="K7628" s="5" t="s">
        <v>17</v>
      </c>
    </row>
    <row r="7629" spans="1:11">
      <c r="A7629" s="5" t="s">
        <v>28616</v>
      </c>
      <c r="B7629" s="5" t="s">
        <v>28617</v>
      </c>
      <c r="C7629" s="5" t="s">
        <v>28618</v>
      </c>
      <c r="D7629" s="5" t="s">
        <v>5076</v>
      </c>
      <c r="E7629" s="6">
        <v>45465</v>
      </c>
      <c r="F7629" s="5" t="s">
        <v>22</v>
      </c>
      <c r="G7629" s="5">
        <v>4</v>
      </c>
      <c r="H7629" s="5">
        <v>0</v>
      </c>
      <c r="I7629" s="5">
        <v>400</v>
      </c>
      <c r="J7629" s="5" t="s">
        <v>23</v>
      </c>
      <c r="K7629" s="5" t="s">
        <v>17</v>
      </c>
    </row>
    <row r="7630" spans="1:11">
      <c r="A7630" s="5" t="s">
        <v>28619</v>
      </c>
      <c r="B7630" s="5" t="s">
        <v>28620</v>
      </c>
      <c r="C7630" s="5" t="s">
        <v>28621</v>
      </c>
      <c r="D7630" s="5" t="s">
        <v>28622</v>
      </c>
      <c r="E7630" s="6">
        <v>45599</v>
      </c>
      <c r="F7630" s="5" t="s">
        <v>83</v>
      </c>
      <c r="G7630" s="5">
        <v>3</v>
      </c>
      <c r="H7630" s="5">
        <v>5</v>
      </c>
      <c r="I7630" s="5">
        <v>427.5</v>
      </c>
      <c r="J7630" s="5" t="s">
        <v>90</v>
      </c>
      <c r="K7630" s="5" t="s">
        <v>17</v>
      </c>
    </row>
    <row r="7631" spans="1:11">
      <c r="A7631" s="5" t="s">
        <v>28623</v>
      </c>
      <c r="B7631" s="5" t="s">
        <v>28624</v>
      </c>
      <c r="C7631" s="5" t="s">
        <v>28625</v>
      </c>
      <c r="D7631" s="5" t="s">
        <v>28626</v>
      </c>
      <c r="E7631" s="6">
        <v>45650</v>
      </c>
      <c r="F7631" s="5" t="s">
        <v>47</v>
      </c>
      <c r="G7631" s="5">
        <v>3</v>
      </c>
      <c r="H7631" s="5">
        <v>0</v>
      </c>
      <c r="I7631" s="5">
        <v>3600</v>
      </c>
      <c r="J7631" s="5" t="s">
        <v>16</v>
      </c>
      <c r="K7631" s="5" t="s">
        <v>17</v>
      </c>
    </row>
    <row r="7632" spans="1:11">
      <c r="A7632" s="7" t="s">
        <v>28627</v>
      </c>
      <c r="B7632" s="5" t="s">
        <v>28628</v>
      </c>
      <c r="C7632" s="5" t="s">
        <v>28629</v>
      </c>
      <c r="D7632" s="5" t="s">
        <v>11037</v>
      </c>
      <c r="E7632" s="6">
        <v>45524</v>
      </c>
      <c r="F7632" s="5" t="s">
        <v>42</v>
      </c>
      <c r="G7632" s="5">
        <v>2</v>
      </c>
      <c r="H7632" s="5">
        <v>0</v>
      </c>
      <c r="I7632" s="5">
        <v>400</v>
      </c>
      <c r="J7632" s="5" t="s">
        <v>16</v>
      </c>
      <c r="K7632" s="5" t="s">
        <v>78</v>
      </c>
    </row>
    <row r="7633" spans="1:11">
      <c r="A7633" s="5" t="s">
        <v>28630</v>
      </c>
      <c r="B7633" s="5" t="s">
        <v>28631</v>
      </c>
      <c r="C7633" s="5" t="s">
        <v>28632</v>
      </c>
      <c r="D7633" s="5" t="s">
        <v>28633</v>
      </c>
      <c r="E7633" s="6">
        <v>45448</v>
      </c>
      <c r="F7633" s="5" t="s">
        <v>89</v>
      </c>
      <c r="G7633" s="5">
        <v>1</v>
      </c>
      <c r="H7633" s="5">
        <v>0</v>
      </c>
      <c r="I7633" s="5">
        <v>50</v>
      </c>
      <c r="J7633" s="5" t="s">
        <v>84</v>
      </c>
      <c r="K7633" s="5" t="s">
        <v>17</v>
      </c>
    </row>
    <row r="7634" spans="1:11">
      <c r="A7634" s="5" t="s">
        <v>28634</v>
      </c>
      <c r="B7634" s="5" t="s">
        <v>28635</v>
      </c>
      <c r="C7634" s="5" t="s">
        <v>28636</v>
      </c>
      <c r="D7634" s="5" t="s">
        <v>28637</v>
      </c>
      <c r="E7634" s="6">
        <v>45490</v>
      </c>
      <c r="F7634" s="5" t="s">
        <v>83</v>
      </c>
      <c r="G7634" s="5">
        <v>3</v>
      </c>
      <c r="H7634" s="5">
        <v>0</v>
      </c>
      <c r="I7634" s="5">
        <v>450</v>
      </c>
      <c r="J7634" s="5" t="s">
        <v>84</v>
      </c>
      <c r="K7634" s="5" t="s">
        <v>78</v>
      </c>
    </row>
    <row r="7635" spans="1:11">
      <c r="A7635" s="5" t="s">
        <v>28638</v>
      </c>
      <c r="B7635" s="5" t="s">
        <v>28639</v>
      </c>
      <c r="C7635" s="5" t="s">
        <v>28640</v>
      </c>
      <c r="D7635" s="5" t="s">
        <v>28641</v>
      </c>
      <c r="E7635" s="6">
        <v>45534</v>
      </c>
      <c r="F7635" s="5" t="s">
        <v>42</v>
      </c>
      <c r="G7635" s="5">
        <v>2</v>
      </c>
      <c r="H7635" s="5">
        <v>10</v>
      </c>
      <c r="I7635" s="5">
        <v>360</v>
      </c>
      <c r="J7635" s="5" t="s">
        <v>33</v>
      </c>
      <c r="K7635" s="5" t="s">
        <v>78</v>
      </c>
    </row>
    <row r="7636" spans="1:11">
      <c r="A7636" s="5" t="s">
        <v>28642</v>
      </c>
      <c r="B7636" s="5" t="s">
        <v>1281</v>
      </c>
      <c r="C7636" s="5" t="s">
        <v>28643</v>
      </c>
      <c r="D7636" s="5" t="s">
        <v>1603</v>
      </c>
      <c r="E7636" s="6">
        <v>45724</v>
      </c>
      <c r="F7636" s="5" t="s">
        <v>83</v>
      </c>
      <c r="G7636" s="5">
        <v>1</v>
      </c>
      <c r="H7636" s="5">
        <v>0</v>
      </c>
      <c r="I7636" s="5">
        <v>150</v>
      </c>
      <c r="J7636" s="5" t="s">
        <v>33</v>
      </c>
      <c r="K7636" s="5" t="s">
        <v>17</v>
      </c>
    </row>
    <row r="7637" spans="1:11">
      <c r="A7637" s="5" t="s">
        <v>28644</v>
      </c>
      <c r="B7637" s="5" t="s">
        <v>2284</v>
      </c>
      <c r="C7637" s="5" t="s">
        <v>28645</v>
      </c>
      <c r="D7637" s="5" t="s">
        <v>1303</v>
      </c>
      <c r="E7637" s="6">
        <v>45519</v>
      </c>
      <c r="F7637" s="5" t="s">
        <v>73</v>
      </c>
      <c r="G7637" s="5">
        <v>2</v>
      </c>
      <c r="H7637" s="5">
        <v>5</v>
      </c>
      <c r="I7637" s="5">
        <v>228</v>
      </c>
      <c r="J7637" s="5" t="s">
        <v>90</v>
      </c>
      <c r="K7637" s="5" t="s">
        <v>17</v>
      </c>
    </row>
    <row r="7638" spans="1:11">
      <c r="A7638" s="5" t="s">
        <v>28646</v>
      </c>
      <c r="B7638" s="5" t="s">
        <v>28647</v>
      </c>
      <c r="C7638" s="5" t="s">
        <v>28648</v>
      </c>
      <c r="D7638" s="5" t="s">
        <v>28649</v>
      </c>
      <c r="E7638" s="6">
        <v>45541</v>
      </c>
      <c r="F7638" s="5" t="s">
        <v>15</v>
      </c>
      <c r="G7638" s="5">
        <v>1</v>
      </c>
      <c r="H7638" s="5">
        <v>0</v>
      </c>
      <c r="I7638" s="5">
        <v>800</v>
      </c>
      <c r="J7638" s="5" t="s">
        <v>90</v>
      </c>
      <c r="K7638" s="5" t="s">
        <v>17</v>
      </c>
    </row>
    <row r="7639" spans="1:11">
      <c r="A7639" s="5" t="s">
        <v>28650</v>
      </c>
      <c r="B7639" s="5" t="s">
        <v>28651</v>
      </c>
      <c r="C7639" s="5" t="s">
        <v>28652</v>
      </c>
      <c r="D7639" s="5" t="s">
        <v>28653</v>
      </c>
      <c r="E7639" s="6">
        <v>45574</v>
      </c>
      <c r="F7639" s="5" t="s">
        <v>73</v>
      </c>
      <c r="G7639" s="5">
        <v>1</v>
      </c>
      <c r="H7639" s="5">
        <v>0</v>
      </c>
      <c r="I7639" s="5">
        <v>120</v>
      </c>
      <c r="J7639" s="5" t="s">
        <v>90</v>
      </c>
      <c r="K7639" s="5" t="s">
        <v>17</v>
      </c>
    </row>
    <row r="7640" spans="1:11">
      <c r="A7640" s="5" t="s">
        <v>28654</v>
      </c>
      <c r="B7640" s="5" t="s">
        <v>28655</v>
      </c>
      <c r="C7640" s="5" t="s">
        <v>28656</v>
      </c>
      <c r="D7640" s="5" t="s">
        <v>6039</v>
      </c>
      <c r="E7640" s="6">
        <v>45521</v>
      </c>
      <c r="F7640" s="5" t="s">
        <v>28</v>
      </c>
      <c r="G7640" s="5">
        <v>4</v>
      </c>
      <c r="H7640" s="5">
        <v>0</v>
      </c>
      <c r="I7640" s="5">
        <v>1200</v>
      </c>
      <c r="J7640" s="5" t="s">
        <v>33</v>
      </c>
      <c r="K7640" s="5" t="s">
        <v>17</v>
      </c>
    </row>
    <row r="7641" spans="1:11">
      <c r="A7641" s="5" t="s">
        <v>28657</v>
      </c>
      <c r="B7641" s="5" t="s">
        <v>28658</v>
      </c>
      <c r="C7641" s="5" t="s">
        <v>28659</v>
      </c>
      <c r="D7641" s="5" t="s">
        <v>11145</v>
      </c>
      <c r="E7641" s="6">
        <v>45503</v>
      </c>
      <c r="F7641" s="5" t="s">
        <v>73</v>
      </c>
      <c r="G7641" s="5">
        <v>3</v>
      </c>
      <c r="H7641" s="5">
        <v>0</v>
      </c>
      <c r="I7641" s="5">
        <v>360</v>
      </c>
      <c r="J7641" s="5" t="s">
        <v>90</v>
      </c>
      <c r="K7641" s="5" t="s">
        <v>17</v>
      </c>
    </row>
    <row r="7642" spans="1:11">
      <c r="A7642" s="5" t="s">
        <v>28660</v>
      </c>
      <c r="B7642" s="5" t="s">
        <v>28661</v>
      </c>
      <c r="C7642" s="5" t="s">
        <v>28662</v>
      </c>
      <c r="D7642" s="5" t="s">
        <v>28663</v>
      </c>
      <c r="E7642" s="6">
        <v>45412</v>
      </c>
      <c r="F7642" s="5" t="s">
        <v>83</v>
      </c>
      <c r="G7642" s="5">
        <v>4</v>
      </c>
      <c r="H7642" s="5">
        <v>5</v>
      </c>
      <c r="I7642" s="5">
        <v>570</v>
      </c>
      <c r="J7642" s="5" t="s">
        <v>33</v>
      </c>
      <c r="K7642" s="5" t="s">
        <v>17</v>
      </c>
    </row>
    <row r="7643" spans="1:11">
      <c r="A7643" s="5" t="s">
        <v>28664</v>
      </c>
      <c r="B7643" s="5" t="s">
        <v>28665</v>
      </c>
      <c r="C7643" s="5" t="s">
        <v>28666</v>
      </c>
      <c r="D7643" s="5" t="s">
        <v>23858</v>
      </c>
      <c r="E7643" s="6">
        <v>45743</v>
      </c>
      <c r="F7643" s="5" t="s">
        <v>83</v>
      </c>
      <c r="G7643" s="5">
        <v>1</v>
      </c>
      <c r="H7643" s="5">
        <v>0</v>
      </c>
      <c r="I7643" s="5">
        <v>150</v>
      </c>
      <c r="J7643" s="5" t="s">
        <v>90</v>
      </c>
      <c r="K7643" s="5" t="s">
        <v>17</v>
      </c>
    </row>
    <row r="7644" spans="1:11">
      <c r="A7644" s="5" t="s">
        <v>28667</v>
      </c>
      <c r="B7644" s="5" t="s">
        <v>28668</v>
      </c>
      <c r="C7644" s="5" t="s">
        <v>28669</v>
      </c>
      <c r="D7644" s="5" t="s">
        <v>28670</v>
      </c>
      <c r="E7644" s="6">
        <v>45415</v>
      </c>
      <c r="F7644" s="5" t="s">
        <v>47</v>
      </c>
      <c r="G7644" s="5">
        <v>4</v>
      </c>
      <c r="H7644" s="5">
        <v>15</v>
      </c>
      <c r="I7644" s="5">
        <v>4080</v>
      </c>
      <c r="J7644" s="5" t="s">
        <v>16</v>
      </c>
      <c r="K7644" s="5" t="s">
        <v>17</v>
      </c>
    </row>
    <row r="7645" spans="1:11">
      <c r="A7645" s="5" t="s">
        <v>28671</v>
      </c>
      <c r="B7645" s="5" t="s">
        <v>28672</v>
      </c>
      <c r="C7645" s="5" t="s">
        <v>28673</v>
      </c>
      <c r="D7645" s="5" t="s">
        <v>19699</v>
      </c>
      <c r="E7645" s="6">
        <v>45474</v>
      </c>
      <c r="F7645" s="5" t="s">
        <v>47</v>
      </c>
      <c r="G7645" s="5">
        <v>2</v>
      </c>
      <c r="H7645" s="5">
        <v>15</v>
      </c>
      <c r="I7645" s="5">
        <v>2040</v>
      </c>
      <c r="J7645" s="5" t="s">
        <v>90</v>
      </c>
      <c r="K7645" s="5" t="s">
        <v>17</v>
      </c>
    </row>
    <row r="7646" spans="1:11">
      <c r="A7646" s="5" t="s">
        <v>28674</v>
      </c>
      <c r="B7646" s="5" t="s">
        <v>28675</v>
      </c>
      <c r="C7646" s="5" t="s">
        <v>28676</v>
      </c>
      <c r="D7646" s="5" t="s">
        <v>28179</v>
      </c>
      <c r="E7646" s="6">
        <v>45403</v>
      </c>
      <c r="F7646" s="5" t="s">
        <v>56</v>
      </c>
      <c r="G7646" s="5">
        <v>3</v>
      </c>
      <c r="H7646" s="5">
        <v>5</v>
      </c>
      <c r="I7646" s="5">
        <v>256.5</v>
      </c>
      <c r="J7646" s="5" t="s">
        <v>84</v>
      </c>
      <c r="K7646" s="5" t="s">
        <v>17</v>
      </c>
    </row>
    <row r="7647" spans="1:11">
      <c r="A7647" s="5" t="s">
        <v>28677</v>
      </c>
      <c r="B7647" s="5" t="s">
        <v>28678</v>
      </c>
      <c r="C7647" s="5" t="s">
        <v>28679</v>
      </c>
      <c r="D7647" s="5" t="s">
        <v>28680</v>
      </c>
      <c r="E7647" s="6">
        <v>45687</v>
      </c>
      <c r="F7647" s="5" t="s">
        <v>89</v>
      </c>
      <c r="G7647" s="5">
        <v>3</v>
      </c>
      <c r="H7647" s="5">
        <v>0</v>
      </c>
      <c r="I7647" s="5">
        <v>150</v>
      </c>
      <c r="J7647" s="5" t="s">
        <v>23</v>
      </c>
      <c r="K7647" s="5" t="s">
        <v>17</v>
      </c>
    </row>
    <row r="7648" spans="1:11">
      <c r="A7648" s="5" t="s">
        <v>28681</v>
      </c>
      <c r="B7648" s="5" t="s">
        <v>9522</v>
      </c>
      <c r="C7648" s="5" t="s">
        <v>28682</v>
      </c>
      <c r="D7648" s="5" t="s">
        <v>28683</v>
      </c>
      <c r="E7648" s="6">
        <v>45569</v>
      </c>
      <c r="F7648" s="5" t="s">
        <v>89</v>
      </c>
      <c r="G7648" s="5">
        <v>2</v>
      </c>
      <c r="H7648" s="5">
        <v>5</v>
      </c>
      <c r="I7648" s="5">
        <v>95</v>
      </c>
      <c r="J7648" s="5" t="s">
        <v>84</v>
      </c>
      <c r="K7648" s="5" t="s">
        <v>17</v>
      </c>
    </row>
    <row r="7649" spans="1:11">
      <c r="A7649" s="5" t="s">
        <v>28684</v>
      </c>
      <c r="B7649" s="5" t="s">
        <v>28685</v>
      </c>
      <c r="C7649" s="5" t="s">
        <v>28686</v>
      </c>
      <c r="D7649" s="5" t="s">
        <v>22770</v>
      </c>
      <c r="E7649" s="6">
        <v>45699</v>
      </c>
      <c r="F7649" s="5" t="s">
        <v>56</v>
      </c>
      <c r="G7649" s="5">
        <v>1</v>
      </c>
      <c r="H7649" s="5">
        <v>0</v>
      </c>
      <c r="I7649" s="5">
        <v>90</v>
      </c>
      <c r="J7649" s="5" t="s">
        <v>16</v>
      </c>
      <c r="K7649" s="5" t="s">
        <v>17</v>
      </c>
    </row>
    <row r="7650" spans="1:11">
      <c r="A7650" s="5" t="s">
        <v>28687</v>
      </c>
      <c r="B7650" s="5" t="s">
        <v>28688</v>
      </c>
      <c r="C7650" s="5" t="s">
        <v>28689</v>
      </c>
      <c r="D7650" s="5" t="s">
        <v>28690</v>
      </c>
      <c r="E7650" s="6">
        <v>45602</v>
      </c>
      <c r="F7650" s="5" t="s">
        <v>42</v>
      </c>
      <c r="G7650" s="5">
        <v>3</v>
      </c>
      <c r="H7650" s="5">
        <v>5</v>
      </c>
      <c r="I7650" s="5">
        <v>570</v>
      </c>
      <c r="J7650" s="5" t="s">
        <v>90</v>
      </c>
      <c r="K7650" s="5" t="s">
        <v>17</v>
      </c>
    </row>
    <row r="7651" spans="1:11">
      <c r="A7651" s="5" t="s">
        <v>28691</v>
      </c>
      <c r="B7651" s="5" t="s">
        <v>19298</v>
      </c>
      <c r="C7651" s="5" t="s">
        <v>28692</v>
      </c>
      <c r="D7651" s="5" t="s">
        <v>28693</v>
      </c>
      <c r="E7651" s="6">
        <v>45715</v>
      </c>
      <c r="F7651" s="5" t="s">
        <v>42</v>
      </c>
      <c r="G7651" s="5">
        <v>1</v>
      </c>
      <c r="H7651" s="5">
        <v>15</v>
      </c>
      <c r="I7651" s="5">
        <v>170</v>
      </c>
      <c r="J7651" s="5" t="s">
        <v>23</v>
      </c>
      <c r="K7651" s="5" t="s">
        <v>17</v>
      </c>
    </row>
    <row r="7652" spans="1:11">
      <c r="A7652" s="7" t="s">
        <v>28694</v>
      </c>
      <c r="B7652" s="5" t="s">
        <v>28695</v>
      </c>
      <c r="C7652" s="5" t="s">
        <v>28696</v>
      </c>
      <c r="D7652" s="5" t="s">
        <v>25315</v>
      </c>
      <c r="E7652" s="6">
        <v>45610</v>
      </c>
      <c r="F7652" s="5" t="s">
        <v>89</v>
      </c>
      <c r="G7652" s="5">
        <v>1</v>
      </c>
      <c r="H7652" s="5">
        <v>10</v>
      </c>
      <c r="I7652" s="5">
        <v>45</v>
      </c>
      <c r="J7652" s="5" t="s">
        <v>33</v>
      </c>
      <c r="K7652" s="5" t="s">
        <v>17</v>
      </c>
    </row>
    <row r="7653" spans="1:11">
      <c r="A7653" s="5" t="s">
        <v>28697</v>
      </c>
      <c r="B7653" s="5" t="s">
        <v>28698</v>
      </c>
      <c r="C7653" s="5" t="s">
        <v>28699</v>
      </c>
      <c r="D7653" s="5" t="s">
        <v>28700</v>
      </c>
      <c r="E7653" s="6">
        <v>45682</v>
      </c>
      <c r="F7653" s="5" t="s">
        <v>47</v>
      </c>
      <c r="G7653" s="5">
        <v>3</v>
      </c>
      <c r="H7653" s="5">
        <v>15</v>
      </c>
      <c r="I7653" s="5">
        <v>3060</v>
      </c>
      <c r="J7653" s="5" t="s">
        <v>90</v>
      </c>
      <c r="K7653" s="5" t="s">
        <v>17</v>
      </c>
    </row>
    <row r="7654" spans="1:11">
      <c r="A7654" s="5" t="s">
        <v>28701</v>
      </c>
      <c r="B7654" s="5" t="s">
        <v>28702</v>
      </c>
      <c r="C7654" s="5" t="s">
        <v>28703</v>
      </c>
      <c r="D7654" s="5" t="s">
        <v>28704</v>
      </c>
      <c r="E7654" s="6">
        <v>45672</v>
      </c>
      <c r="F7654" s="5" t="s">
        <v>89</v>
      </c>
      <c r="G7654" s="5">
        <v>4</v>
      </c>
      <c r="H7654" s="5">
        <v>5</v>
      </c>
      <c r="I7654" s="5">
        <v>190</v>
      </c>
      <c r="J7654" s="5" t="s">
        <v>33</v>
      </c>
      <c r="K7654" s="5" t="s">
        <v>78</v>
      </c>
    </row>
    <row r="7655" spans="1:11">
      <c r="A7655" s="5" t="s">
        <v>28705</v>
      </c>
      <c r="B7655" s="5" t="s">
        <v>28706</v>
      </c>
      <c r="C7655" s="5" t="s">
        <v>28707</v>
      </c>
      <c r="D7655" s="5" t="s">
        <v>28708</v>
      </c>
      <c r="E7655" s="6">
        <v>45579</v>
      </c>
      <c r="F7655" s="5" t="s">
        <v>47</v>
      </c>
      <c r="G7655" s="5">
        <v>2</v>
      </c>
      <c r="H7655" s="5">
        <v>5</v>
      </c>
      <c r="I7655" s="5">
        <v>2280</v>
      </c>
      <c r="J7655" s="5" t="s">
        <v>33</v>
      </c>
      <c r="K7655" s="5" t="s">
        <v>17</v>
      </c>
    </row>
    <row r="7656" spans="1:11">
      <c r="A7656" s="5" t="s">
        <v>28709</v>
      </c>
      <c r="B7656" s="5" t="s">
        <v>9368</v>
      </c>
      <c r="C7656" s="5" t="s">
        <v>28710</v>
      </c>
      <c r="D7656" s="5" t="s">
        <v>24523</v>
      </c>
      <c r="E7656" s="6">
        <v>45459</v>
      </c>
      <c r="F7656" s="5" t="s">
        <v>47</v>
      </c>
      <c r="G7656" s="5">
        <v>3</v>
      </c>
      <c r="H7656" s="5">
        <v>0</v>
      </c>
      <c r="I7656" s="5">
        <v>3600</v>
      </c>
      <c r="J7656" s="5" t="s">
        <v>23</v>
      </c>
      <c r="K7656" s="5" t="s">
        <v>17</v>
      </c>
    </row>
    <row r="7657" spans="1:11">
      <c r="A7657" s="5" t="s">
        <v>28711</v>
      </c>
      <c r="B7657" s="5" t="s">
        <v>28712</v>
      </c>
      <c r="C7657" s="5" t="s">
        <v>28713</v>
      </c>
      <c r="D7657" s="5" t="s">
        <v>2023</v>
      </c>
      <c r="E7657" s="6">
        <v>45516</v>
      </c>
      <c r="F7657" s="5" t="s">
        <v>73</v>
      </c>
      <c r="G7657" s="5">
        <v>2</v>
      </c>
      <c r="H7657" s="5">
        <v>10</v>
      </c>
      <c r="I7657" s="5">
        <v>216</v>
      </c>
      <c r="J7657" s="5" t="s">
        <v>16</v>
      </c>
      <c r="K7657" s="5" t="s">
        <v>17</v>
      </c>
    </row>
    <row r="7658" spans="1:11">
      <c r="A7658" s="5" t="s">
        <v>28714</v>
      </c>
      <c r="B7658" s="5" t="s">
        <v>28715</v>
      </c>
      <c r="C7658" s="5" t="s">
        <v>28716</v>
      </c>
      <c r="D7658" s="5" t="s">
        <v>28717</v>
      </c>
      <c r="E7658" s="6">
        <v>45700</v>
      </c>
      <c r="F7658" s="5" t="s">
        <v>15</v>
      </c>
      <c r="G7658" s="5">
        <v>2</v>
      </c>
      <c r="H7658" s="5">
        <v>10</v>
      </c>
      <c r="I7658" s="5">
        <v>1440</v>
      </c>
      <c r="J7658" s="5" t="s">
        <v>23</v>
      </c>
      <c r="K7658" s="5" t="s">
        <v>17</v>
      </c>
    </row>
    <row r="7659" spans="1:11">
      <c r="A7659" s="5" t="s">
        <v>28718</v>
      </c>
      <c r="B7659" s="5" t="s">
        <v>28719</v>
      </c>
      <c r="C7659" s="5" t="s">
        <v>28720</v>
      </c>
      <c r="D7659" s="5" t="s">
        <v>8747</v>
      </c>
      <c r="E7659" s="6">
        <v>45419</v>
      </c>
      <c r="F7659" s="5" t="s">
        <v>83</v>
      </c>
      <c r="G7659" s="5">
        <v>3</v>
      </c>
      <c r="H7659" s="5">
        <v>0</v>
      </c>
      <c r="I7659" s="5">
        <v>450</v>
      </c>
      <c r="J7659" s="5" t="s">
        <v>16</v>
      </c>
      <c r="K7659" s="5" t="s">
        <v>17</v>
      </c>
    </row>
    <row r="7660" spans="1:11">
      <c r="A7660" s="5" t="s">
        <v>28721</v>
      </c>
      <c r="B7660" s="5" t="s">
        <v>28722</v>
      </c>
      <c r="C7660" s="5" t="s">
        <v>28723</v>
      </c>
      <c r="D7660" s="5" t="s">
        <v>28724</v>
      </c>
      <c r="E7660" s="6">
        <v>45559</v>
      </c>
      <c r="F7660" s="5" t="s">
        <v>56</v>
      </c>
      <c r="G7660" s="5">
        <v>1</v>
      </c>
      <c r="H7660" s="5">
        <v>0</v>
      </c>
      <c r="I7660" s="5">
        <v>90</v>
      </c>
      <c r="J7660" s="5" t="s">
        <v>23</v>
      </c>
      <c r="K7660" s="5" t="s">
        <v>78</v>
      </c>
    </row>
    <row r="7661" spans="1:11">
      <c r="A7661" s="5" t="s">
        <v>28725</v>
      </c>
      <c r="B7661" s="5" t="s">
        <v>28726</v>
      </c>
      <c r="C7661" s="5" t="s">
        <v>28727</v>
      </c>
      <c r="D7661" s="5" t="s">
        <v>28728</v>
      </c>
      <c r="E7661" s="6">
        <v>45513</v>
      </c>
      <c r="F7661" s="5" t="s">
        <v>28</v>
      </c>
      <c r="G7661" s="5">
        <v>1</v>
      </c>
      <c r="H7661" s="5">
        <v>0</v>
      </c>
      <c r="I7661" s="5">
        <v>300</v>
      </c>
      <c r="J7661" s="5" t="s">
        <v>16</v>
      </c>
      <c r="K7661" s="5" t="s">
        <v>78</v>
      </c>
    </row>
    <row r="7662" spans="1:11">
      <c r="A7662" s="5" t="s">
        <v>28729</v>
      </c>
      <c r="B7662" s="5" t="s">
        <v>4984</v>
      </c>
      <c r="C7662" s="5" t="s">
        <v>28730</v>
      </c>
      <c r="D7662" s="5" t="s">
        <v>28731</v>
      </c>
      <c r="E7662" s="6">
        <v>45572</v>
      </c>
      <c r="F7662" s="5" t="s">
        <v>89</v>
      </c>
      <c r="G7662" s="5">
        <v>2</v>
      </c>
      <c r="H7662" s="5">
        <v>0</v>
      </c>
      <c r="I7662" s="5">
        <v>100</v>
      </c>
      <c r="J7662" s="5" t="s">
        <v>90</v>
      </c>
      <c r="K7662" s="5" t="s">
        <v>17</v>
      </c>
    </row>
    <row r="7663" spans="1:11">
      <c r="A7663" s="5" t="s">
        <v>28732</v>
      </c>
      <c r="B7663" s="5" t="s">
        <v>28733</v>
      </c>
      <c r="C7663" s="5" t="s">
        <v>28734</v>
      </c>
      <c r="D7663" s="5" t="s">
        <v>28735</v>
      </c>
      <c r="E7663" s="6">
        <v>45549</v>
      </c>
      <c r="F7663" s="5" t="s">
        <v>89</v>
      </c>
      <c r="G7663" s="5">
        <v>3</v>
      </c>
      <c r="H7663" s="5">
        <v>0</v>
      </c>
      <c r="I7663" s="5">
        <v>150</v>
      </c>
      <c r="J7663" s="5" t="s">
        <v>16</v>
      </c>
      <c r="K7663" s="5" t="s">
        <v>78</v>
      </c>
    </row>
    <row r="7664" spans="1:11">
      <c r="A7664" s="5" t="s">
        <v>28736</v>
      </c>
      <c r="B7664" s="5" t="s">
        <v>28737</v>
      </c>
      <c r="C7664" s="5" t="s">
        <v>28738</v>
      </c>
      <c r="D7664" s="5" t="s">
        <v>28739</v>
      </c>
      <c r="E7664" s="6">
        <v>45451</v>
      </c>
      <c r="F7664" s="5" t="s">
        <v>42</v>
      </c>
      <c r="G7664" s="5">
        <v>4</v>
      </c>
      <c r="H7664" s="5">
        <v>0</v>
      </c>
      <c r="I7664" s="5">
        <v>800</v>
      </c>
      <c r="J7664" s="5" t="s">
        <v>90</v>
      </c>
      <c r="K7664" s="5" t="s">
        <v>17</v>
      </c>
    </row>
    <row r="7665" spans="1:11">
      <c r="A7665" s="5" t="s">
        <v>28740</v>
      </c>
      <c r="B7665" s="5" t="s">
        <v>28741</v>
      </c>
      <c r="C7665" s="5" t="s">
        <v>28742</v>
      </c>
      <c r="D7665" s="5" t="s">
        <v>28743</v>
      </c>
      <c r="E7665" s="6">
        <v>45671</v>
      </c>
      <c r="F7665" s="5" t="s">
        <v>15</v>
      </c>
      <c r="G7665" s="5">
        <v>1</v>
      </c>
      <c r="H7665" s="5">
        <v>0</v>
      </c>
      <c r="I7665" s="5">
        <v>800</v>
      </c>
      <c r="J7665" s="5" t="s">
        <v>84</v>
      </c>
      <c r="K7665" s="5" t="s">
        <v>17</v>
      </c>
    </row>
    <row r="7666" spans="1:11">
      <c r="A7666" s="5" t="s">
        <v>28744</v>
      </c>
      <c r="B7666" s="5" t="s">
        <v>28745</v>
      </c>
      <c r="C7666" s="5" t="s">
        <v>28746</v>
      </c>
      <c r="D7666" s="5" t="s">
        <v>3195</v>
      </c>
      <c r="E7666" s="6">
        <v>45598</v>
      </c>
      <c r="F7666" s="5" t="s">
        <v>42</v>
      </c>
      <c r="G7666" s="5">
        <v>3</v>
      </c>
      <c r="H7666" s="5">
        <v>0</v>
      </c>
      <c r="I7666" s="5">
        <v>600</v>
      </c>
      <c r="J7666" s="5" t="s">
        <v>33</v>
      </c>
      <c r="K7666" s="5" t="s">
        <v>17</v>
      </c>
    </row>
    <row r="7667" spans="1:11">
      <c r="A7667" s="5" t="s">
        <v>28747</v>
      </c>
      <c r="B7667" s="5" t="s">
        <v>28748</v>
      </c>
      <c r="C7667" s="5" t="s">
        <v>28749</v>
      </c>
      <c r="D7667" s="5" t="s">
        <v>28750</v>
      </c>
      <c r="E7667" s="6">
        <v>45612</v>
      </c>
      <c r="F7667" s="5" t="s">
        <v>47</v>
      </c>
      <c r="G7667" s="5">
        <v>1</v>
      </c>
      <c r="H7667" s="5">
        <v>0</v>
      </c>
      <c r="I7667" s="5">
        <v>1200</v>
      </c>
      <c r="J7667" s="5" t="s">
        <v>33</v>
      </c>
      <c r="K7667" s="5" t="s">
        <v>17</v>
      </c>
    </row>
    <row r="7668" spans="1:11">
      <c r="A7668" s="5" t="s">
        <v>28751</v>
      </c>
      <c r="B7668" s="5" t="s">
        <v>28752</v>
      </c>
      <c r="C7668" s="5" t="s">
        <v>28753</v>
      </c>
      <c r="D7668" s="5" t="s">
        <v>28754</v>
      </c>
      <c r="E7668" s="6">
        <v>45582</v>
      </c>
      <c r="F7668" s="5" t="s">
        <v>42</v>
      </c>
      <c r="G7668" s="5">
        <v>3</v>
      </c>
      <c r="H7668" s="5">
        <v>0</v>
      </c>
      <c r="I7668" s="5">
        <v>600</v>
      </c>
      <c r="J7668" s="5" t="s">
        <v>84</v>
      </c>
      <c r="K7668" s="5" t="s">
        <v>17</v>
      </c>
    </row>
    <row r="7669" spans="1:11">
      <c r="A7669" s="5" t="s">
        <v>28755</v>
      </c>
      <c r="B7669" s="5" t="s">
        <v>28756</v>
      </c>
      <c r="C7669" s="5" t="s">
        <v>28757</v>
      </c>
      <c r="D7669" s="5" t="s">
        <v>7980</v>
      </c>
      <c r="E7669" s="6">
        <v>45718</v>
      </c>
      <c r="F7669" s="5" t="s">
        <v>83</v>
      </c>
      <c r="G7669" s="5">
        <v>4</v>
      </c>
      <c r="H7669" s="5">
        <v>0</v>
      </c>
      <c r="I7669" s="5">
        <v>600</v>
      </c>
      <c r="J7669" s="5" t="s">
        <v>33</v>
      </c>
      <c r="K7669" s="5" t="s">
        <v>17</v>
      </c>
    </row>
    <row r="7670" spans="1:11">
      <c r="A7670" s="5" t="s">
        <v>28758</v>
      </c>
      <c r="B7670" s="5" t="s">
        <v>28759</v>
      </c>
      <c r="C7670" s="5" t="s">
        <v>28760</v>
      </c>
      <c r="D7670" s="5" t="s">
        <v>11449</v>
      </c>
      <c r="E7670" s="6">
        <v>45743</v>
      </c>
      <c r="F7670" s="5" t="s">
        <v>15</v>
      </c>
      <c r="G7670" s="5">
        <v>2</v>
      </c>
      <c r="H7670" s="5">
        <v>5</v>
      </c>
      <c r="I7670" s="5">
        <v>1520</v>
      </c>
      <c r="J7670" s="5" t="s">
        <v>23</v>
      </c>
      <c r="K7670" s="5" t="s">
        <v>17</v>
      </c>
    </row>
    <row r="7671" spans="1:11">
      <c r="A7671" s="5" t="s">
        <v>28761</v>
      </c>
      <c r="B7671" s="5" t="s">
        <v>28762</v>
      </c>
      <c r="C7671" s="5" t="s">
        <v>28763</v>
      </c>
      <c r="D7671" s="5" t="s">
        <v>28764</v>
      </c>
      <c r="E7671" s="6">
        <v>45497</v>
      </c>
      <c r="F7671" s="5" t="s">
        <v>73</v>
      </c>
      <c r="G7671" s="5">
        <v>3</v>
      </c>
      <c r="H7671" s="5">
        <v>0</v>
      </c>
      <c r="I7671" s="5">
        <v>360</v>
      </c>
      <c r="J7671" s="5" t="s">
        <v>23</v>
      </c>
      <c r="K7671" s="5" t="s">
        <v>17</v>
      </c>
    </row>
    <row r="7672" spans="1:11">
      <c r="A7672" s="5" t="s">
        <v>28765</v>
      </c>
      <c r="B7672" s="5" t="s">
        <v>28766</v>
      </c>
      <c r="C7672" s="5" t="s">
        <v>28767</v>
      </c>
      <c r="D7672" s="5" t="s">
        <v>28768</v>
      </c>
      <c r="E7672" s="6">
        <v>45509</v>
      </c>
      <c r="F7672" s="5" t="s">
        <v>15</v>
      </c>
      <c r="G7672" s="5">
        <v>4</v>
      </c>
      <c r="H7672" s="5">
        <v>0</v>
      </c>
      <c r="I7672" s="5">
        <v>3200</v>
      </c>
      <c r="J7672" s="5" t="s">
        <v>90</v>
      </c>
      <c r="K7672" s="5" t="s">
        <v>17</v>
      </c>
    </row>
    <row r="7673" spans="1:11">
      <c r="A7673" s="5" t="s">
        <v>28769</v>
      </c>
      <c r="B7673" s="5" t="s">
        <v>28770</v>
      </c>
      <c r="C7673" s="5" t="s">
        <v>28771</v>
      </c>
      <c r="D7673" s="5" t="s">
        <v>28772</v>
      </c>
      <c r="E7673" s="6">
        <v>45708</v>
      </c>
      <c r="F7673" s="5" t="s">
        <v>28</v>
      </c>
      <c r="G7673" s="5">
        <v>1</v>
      </c>
      <c r="H7673" s="5">
        <v>5</v>
      </c>
      <c r="I7673" s="5">
        <v>285</v>
      </c>
      <c r="J7673" s="5" t="s">
        <v>23</v>
      </c>
      <c r="K7673" s="5" t="s">
        <v>17</v>
      </c>
    </row>
    <row r="7674" spans="1:11">
      <c r="A7674" s="5" t="s">
        <v>28773</v>
      </c>
      <c r="B7674" s="5" t="s">
        <v>28774</v>
      </c>
      <c r="C7674" s="5" t="s">
        <v>28775</v>
      </c>
      <c r="D7674" s="5" t="s">
        <v>11336</v>
      </c>
      <c r="E7674" s="6">
        <v>45544</v>
      </c>
      <c r="F7674" s="5" t="s">
        <v>47</v>
      </c>
      <c r="G7674" s="5">
        <v>3</v>
      </c>
      <c r="H7674" s="5">
        <v>10</v>
      </c>
      <c r="I7674" s="5">
        <v>3240</v>
      </c>
      <c r="J7674" s="5" t="s">
        <v>33</v>
      </c>
      <c r="K7674" s="5" t="s">
        <v>17</v>
      </c>
    </row>
    <row r="7675" spans="1:11">
      <c r="A7675" s="5" t="s">
        <v>28776</v>
      </c>
      <c r="B7675" s="5" t="s">
        <v>28777</v>
      </c>
      <c r="C7675" s="5" t="s">
        <v>28778</v>
      </c>
      <c r="D7675" s="5" t="s">
        <v>28779</v>
      </c>
      <c r="E7675" s="6">
        <v>45690</v>
      </c>
      <c r="F7675" s="5" t="s">
        <v>47</v>
      </c>
      <c r="G7675" s="5">
        <v>2</v>
      </c>
      <c r="H7675" s="5">
        <v>15</v>
      </c>
      <c r="I7675" s="5">
        <v>2040</v>
      </c>
      <c r="J7675" s="5" t="s">
        <v>16</v>
      </c>
      <c r="K7675" s="5" t="s">
        <v>78</v>
      </c>
    </row>
    <row r="7676" spans="1:11">
      <c r="A7676" s="5" t="s">
        <v>28780</v>
      </c>
      <c r="B7676" s="5" t="s">
        <v>28781</v>
      </c>
      <c r="C7676" s="5" t="s">
        <v>28782</v>
      </c>
      <c r="D7676" s="5" t="s">
        <v>28783</v>
      </c>
      <c r="E7676" s="6">
        <v>45595</v>
      </c>
      <c r="F7676" s="5" t="s">
        <v>28</v>
      </c>
      <c r="G7676" s="5">
        <v>2</v>
      </c>
      <c r="H7676" s="5">
        <v>5</v>
      </c>
      <c r="I7676" s="5">
        <v>570</v>
      </c>
      <c r="J7676" s="5" t="s">
        <v>84</v>
      </c>
      <c r="K7676" s="5" t="s">
        <v>17</v>
      </c>
    </row>
    <row r="7677" spans="1:11">
      <c r="A7677" s="5" t="s">
        <v>28784</v>
      </c>
      <c r="B7677" s="5" t="s">
        <v>28785</v>
      </c>
      <c r="C7677" s="5" t="s">
        <v>28786</v>
      </c>
      <c r="D7677" s="5" t="s">
        <v>158</v>
      </c>
      <c r="E7677" s="6">
        <v>45692</v>
      </c>
      <c r="F7677" s="5" t="s">
        <v>47</v>
      </c>
      <c r="G7677" s="5">
        <v>1</v>
      </c>
      <c r="H7677" s="5">
        <v>0</v>
      </c>
      <c r="I7677" s="5">
        <v>1200</v>
      </c>
      <c r="J7677" s="5" t="s">
        <v>16</v>
      </c>
      <c r="K7677" s="5" t="s">
        <v>17</v>
      </c>
    </row>
    <row r="7678" spans="1:11">
      <c r="A7678" s="5" t="s">
        <v>28787</v>
      </c>
      <c r="B7678" s="5" t="s">
        <v>28788</v>
      </c>
      <c r="C7678" s="5" t="s">
        <v>28789</v>
      </c>
      <c r="D7678" s="5" t="s">
        <v>18457</v>
      </c>
      <c r="E7678" s="6">
        <v>45508</v>
      </c>
      <c r="F7678" s="5" t="s">
        <v>28</v>
      </c>
      <c r="G7678" s="5">
        <v>1</v>
      </c>
      <c r="H7678" s="5">
        <v>0</v>
      </c>
      <c r="I7678" s="5">
        <v>300</v>
      </c>
      <c r="J7678" s="5" t="s">
        <v>23</v>
      </c>
      <c r="K7678" s="5" t="s">
        <v>17</v>
      </c>
    </row>
    <row r="7679" spans="1:11">
      <c r="A7679" s="5" t="s">
        <v>28790</v>
      </c>
      <c r="B7679" s="5" t="s">
        <v>28791</v>
      </c>
      <c r="C7679" s="5" t="s">
        <v>28792</v>
      </c>
      <c r="D7679" s="5" t="s">
        <v>28793</v>
      </c>
      <c r="E7679" s="6">
        <v>45478</v>
      </c>
      <c r="F7679" s="5" t="s">
        <v>83</v>
      </c>
      <c r="G7679" s="5">
        <v>3</v>
      </c>
      <c r="H7679" s="5">
        <v>0</v>
      </c>
      <c r="I7679" s="5">
        <v>450</v>
      </c>
      <c r="J7679" s="5" t="s">
        <v>23</v>
      </c>
      <c r="K7679" s="5" t="s">
        <v>17</v>
      </c>
    </row>
    <row r="7680" spans="1:11">
      <c r="A7680" s="5" t="s">
        <v>28794</v>
      </c>
      <c r="B7680" s="5" t="s">
        <v>28795</v>
      </c>
      <c r="C7680" s="5" t="s">
        <v>28796</v>
      </c>
      <c r="D7680" s="5" t="s">
        <v>28797</v>
      </c>
      <c r="E7680" s="6">
        <v>45436</v>
      </c>
      <c r="F7680" s="5" t="s">
        <v>56</v>
      </c>
      <c r="G7680" s="5">
        <v>3</v>
      </c>
      <c r="H7680" s="5">
        <v>0</v>
      </c>
      <c r="I7680" s="5">
        <v>270</v>
      </c>
      <c r="J7680" s="5" t="s">
        <v>90</v>
      </c>
      <c r="K7680" s="5" t="s">
        <v>17</v>
      </c>
    </row>
    <row r="7681" spans="1:11">
      <c r="A7681" s="5" t="s">
        <v>28798</v>
      </c>
      <c r="B7681" s="5" t="s">
        <v>28799</v>
      </c>
      <c r="C7681" s="5" t="s">
        <v>18608</v>
      </c>
      <c r="D7681" s="5" t="s">
        <v>4322</v>
      </c>
      <c r="E7681" s="6">
        <v>45459</v>
      </c>
      <c r="F7681" s="5" t="s">
        <v>89</v>
      </c>
      <c r="G7681" s="5">
        <v>1</v>
      </c>
      <c r="H7681" s="5">
        <v>0</v>
      </c>
      <c r="I7681" s="5">
        <v>50</v>
      </c>
      <c r="J7681" s="5" t="s">
        <v>84</v>
      </c>
      <c r="K7681" s="5" t="s">
        <v>17</v>
      </c>
    </row>
    <row r="7682" spans="1:11">
      <c r="A7682" s="5" t="s">
        <v>28800</v>
      </c>
      <c r="B7682" s="5" t="s">
        <v>28801</v>
      </c>
      <c r="C7682" s="5" t="s">
        <v>28802</v>
      </c>
      <c r="D7682" s="5" t="s">
        <v>28803</v>
      </c>
      <c r="E7682" s="6">
        <v>45640</v>
      </c>
      <c r="F7682" s="5" t="s">
        <v>42</v>
      </c>
      <c r="G7682" s="5">
        <v>3</v>
      </c>
      <c r="H7682" s="5">
        <v>5</v>
      </c>
      <c r="I7682" s="5">
        <v>570</v>
      </c>
      <c r="J7682" s="5" t="s">
        <v>16</v>
      </c>
      <c r="K7682" s="5" t="s">
        <v>17</v>
      </c>
    </row>
    <row r="7683" spans="1:11">
      <c r="A7683" s="5" t="s">
        <v>28804</v>
      </c>
      <c r="B7683" s="5" t="s">
        <v>28805</v>
      </c>
      <c r="C7683" s="5" t="s">
        <v>28806</v>
      </c>
      <c r="D7683" s="5" t="s">
        <v>28807</v>
      </c>
      <c r="E7683" s="6">
        <v>45479</v>
      </c>
      <c r="F7683" s="5" t="s">
        <v>56</v>
      </c>
      <c r="G7683" s="5">
        <v>2</v>
      </c>
      <c r="H7683" s="5">
        <v>0</v>
      </c>
      <c r="I7683" s="5">
        <v>180</v>
      </c>
      <c r="J7683" s="5" t="s">
        <v>90</v>
      </c>
      <c r="K7683" s="5" t="s">
        <v>17</v>
      </c>
    </row>
    <row r="7684" spans="1:11">
      <c r="A7684" s="5" t="s">
        <v>28808</v>
      </c>
      <c r="B7684" s="5" t="s">
        <v>28809</v>
      </c>
      <c r="C7684" s="5" t="s">
        <v>22621</v>
      </c>
      <c r="D7684" s="5" t="s">
        <v>28810</v>
      </c>
      <c r="E7684" s="6">
        <v>45489</v>
      </c>
      <c r="F7684" s="5" t="s">
        <v>73</v>
      </c>
      <c r="G7684" s="5">
        <v>2</v>
      </c>
      <c r="H7684" s="5">
        <v>0</v>
      </c>
      <c r="I7684" s="5">
        <v>240</v>
      </c>
      <c r="J7684" s="5" t="s">
        <v>16</v>
      </c>
      <c r="K7684" s="5" t="s">
        <v>17</v>
      </c>
    </row>
    <row r="7685" spans="1:11">
      <c r="A7685" s="5" t="s">
        <v>28811</v>
      </c>
      <c r="B7685" s="5" t="s">
        <v>28812</v>
      </c>
      <c r="C7685" s="5" t="s">
        <v>28813</v>
      </c>
      <c r="D7685" s="5" t="s">
        <v>28814</v>
      </c>
      <c r="E7685" s="6">
        <v>45615</v>
      </c>
      <c r="F7685" s="5" t="s">
        <v>42</v>
      </c>
      <c r="G7685" s="5">
        <v>3</v>
      </c>
      <c r="H7685" s="5">
        <v>0</v>
      </c>
      <c r="I7685" s="5">
        <v>600</v>
      </c>
      <c r="J7685" s="5" t="s">
        <v>33</v>
      </c>
      <c r="K7685" s="5" t="s">
        <v>78</v>
      </c>
    </row>
    <row r="7686" spans="1:11">
      <c r="A7686" s="5" t="s">
        <v>28815</v>
      </c>
      <c r="B7686" s="5" t="s">
        <v>28816</v>
      </c>
      <c r="C7686" s="5" t="s">
        <v>28817</v>
      </c>
      <c r="D7686" s="5" t="s">
        <v>28818</v>
      </c>
      <c r="E7686" s="6">
        <v>45505</v>
      </c>
      <c r="F7686" s="5" t="s">
        <v>15</v>
      </c>
      <c r="G7686" s="5">
        <v>2</v>
      </c>
      <c r="H7686" s="5">
        <v>0</v>
      </c>
      <c r="I7686" s="5">
        <v>1600</v>
      </c>
      <c r="J7686" s="5" t="s">
        <v>16</v>
      </c>
      <c r="K7686" s="5" t="s">
        <v>17</v>
      </c>
    </row>
    <row r="7687" spans="1:11">
      <c r="A7687" s="5" t="s">
        <v>28819</v>
      </c>
      <c r="B7687" s="5" t="s">
        <v>28820</v>
      </c>
      <c r="C7687" s="5" t="s">
        <v>28821</v>
      </c>
      <c r="D7687" s="5" t="s">
        <v>28822</v>
      </c>
      <c r="E7687" s="6">
        <v>45718</v>
      </c>
      <c r="F7687" s="5" t="s">
        <v>28</v>
      </c>
      <c r="G7687" s="5">
        <v>3</v>
      </c>
      <c r="H7687" s="5">
        <v>0</v>
      </c>
      <c r="I7687" s="5">
        <v>900</v>
      </c>
      <c r="J7687" s="5" t="s">
        <v>33</v>
      </c>
      <c r="K7687" s="5" t="s">
        <v>17</v>
      </c>
    </row>
    <row r="7688" spans="1:11">
      <c r="A7688" s="5" t="s">
        <v>28823</v>
      </c>
      <c r="B7688" s="5" t="s">
        <v>28824</v>
      </c>
      <c r="C7688" s="5" t="s">
        <v>28825</v>
      </c>
      <c r="D7688" s="5" t="s">
        <v>13613</v>
      </c>
      <c r="E7688" s="6">
        <v>45641</v>
      </c>
      <c r="F7688" s="5" t="s">
        <v>47</v>
      </c>
      <c r="G7688" s="5">
        <v>4</v>
      </c>
      <c r="H7688" s="5">
        <v>0</v>
      </c>
      <c r="I7688" s="5">
        <v>4800</v>
      </c>
      <c r="J7688" s="5" t="s">
        <v>23</v>
      </c>
      <c r="K7688" s="5" t="s">
        <v>17</v>
      </c>
    </row>
    <row r="7689" spans="1:11">
      <c r="A7689" s="5" t="s">
        <v>28826</v>
      </c>
      <c r="B7689" s="5" t="s">
        <v>28827</v>
      </c>
      <c r="C7689" s="5" t="s">
        <v>28828</v>
      </c>
      <c r="D7689" s="5" t="s">
        <v>28829</v>
      </c>
      <c r="E7689" s="6">
        <v>45587</v>
      </c>
      <c r="F7689" s="5" t="s">
        <v>28</v>
      </c>
      <c r="G7689" s="5">
        <v>2</v>
      </c>
      <c r="H7689" s="5">
        <v>5</v>
      </c>
      <c r="I7689" s="5">
        <v>570</v>
      </c>
      <c r="J7689" s="5" t="s">
        <v>33</v>
      </c>
      <c r="K7689" s="5" t="s">
        <v>17</v>
      </c>
    </row>
    <row r="7690" spans="1:11">
      <c r="A7690" s="5" t="s">
        <v>28830</v>
      </c>
      <c r="B7690" s="5" t="s">
        <v>28831</v>
      </c>
      <c r="C7690" s="5" t="s">
        <v>28832</v>
      </c>
      <c r="D7690" s="5" t="s">
        <v>28833</v>
      </c>
      <c r="E7690" s="6">
        <v>45713</v>
      </c>
      <c r="F7690" s="5" t="s">
        <v>73</v>
      </c>
      <c r="G7690" s="5">
        <v>3</v>
      </c>
      <c r="H7690" s="5">
        <v>0</v>
      </c>
      <c r="I7690" s="5">
        <v>360</v>
      </c>
      <c r="J7690" s="5" t="s">
        <v>16</v>
      </c>
      <c r="K7690" s="5" t="s">
        <v>17</v>
      </c>
    </row>
    <row r="7691" spans="1:11">
      <c r="A7691" s="5" t="s">
        <v>28834</v>
      </c>
      <c r="B7691" s="5" t="s">
        <v>28835</v>
      </c>
      <c r="C7691" s="5" t="s">
        <v>28836</v>
      </c>
      <c r="D7691" s="5" t="s">
        <v>28837</v>
      </c>
      <c r="E7691" s="6">
        <v>45611</v>
      </c>
      <c r="F7691" s="5" t="s">
        <v>89</v>
      </c>
      <c r="G7691" s="5">
        <v>2</v>
      </c>
      <c r="H7691" s="5">
        <v>15</v>
      </c>
      <c r="I7691" s="5">
        <v>85</v>
      </c>
      <c r="J7691" s="5" t="s">
        <v>16</v>
      </c>
      <c r="K7691" s="5" t="s">
        <v>17</v>
      </c>
    </row>
    <row r="7692" spans="1:11">
      <c r="A7692" s="5" t="s">
        <v>28838</v>
      </c>
      <c r="B7692" s="5" t="s">
        <v>28839</v>
      </c>
      <c r="C7692" s="5" t="s">
        <v>28840</v>
      </c>
      <c r="D7692" s="5" t="s">
        <v>8656</v>
      </c>
      <c r="E7692" s="6">
        <v>45430</v>
      </c>
      <c r="F7692" s="5" t="s">
        <v>89</v>
      </c>
      <c r="G7692" s="5">
        <v>1</v>
      </c>
      <c r="H7692" s="5">
        <v>0</v>
      </c>
      <c r="I7692" s="5">
        <v>50</v>
      </c>
      <c r="J7692" s="5" t="s">
        <v>33</v>
      </c>
      <c r="K7692" s="5" t="s">
        <v>17</v>
      </c>
    </row>
    <row r="7693" spans="1:11">
      <c r="A7693" s="5" t="s">
        <v>28841</v>
      </c>
      <c r="B7693" s="5" t="s">
        <v>28842</v>
      </c>
      <c r="C7693" s="5" t="s">
        <v>28843</v>
      </c>
      <c r="D7693" s="5" t="s">
        <v>28844</v>
      </c>
      <c r="E7693" s="6">
        <v>45713</v>
      </c>
      <c r="F7693" s="5" t="s">
        <v>83</v>
      </c>
      <c r="G7693" s="5">
        <v>4</v>
      </c>
      <c r="H7693" s="5">
        <v>0</v>
      </c>
      <c r="I7693" s="5">
        <v>600</v>
      </c>
      <c r="J7693" s="5" t="s">
        <v>84</v>
      </c>
      <c r="K7693" s="5" t="s">
        <v>17</v>
      </c>
    </row>
    <row r="7694" spans="1:11">
      <c r="A7694" s="5" t="s">
        <v>28845</v>
      </c>
      <c r="B7694" s="5" t="s">
        <v>28846</v>
      </c>
      <c r="C7694" s="5" t="s">
        <v>28847</v>
      </c>
      <c r="D7694" s="5" t="s">
        <v>28848</v>
      </c>
      <c r="E7694" s="6">
        <v>45654</v>
      </c>
      <c r="F7694" s="5" t="s">
        <v>28</v>
      </c>
      <c r="G7694" s="5">
        <v>2</v>
      </c>
      <c r="H7694" s="5">
        <v>5</v>
      </c>
      <c r="I7694" s="5">
        <v>570</v>
      </c>
      <c r="J7694" s="5" t="s">
        <v>23</v>
      </c>
      <c r="K7694" s="5" t="s">
        <v>17</v>
      </c>
    </row>
    <row r="7695" spans="1:11">
      <c r="A7695" s="5" t="s">
        <v>28849</v>
      </c>
      <c r="B7695" s="5" t="s">
        <v>28850</v>
      </c>
      <c r="C7695" s="5" t="s">
        <v>28851</v>
      </c>
      <c r="D7695" s="5" t="s">
        <v>28852</v>
      </c>
      <c r="E7695" s="6">
        <v>45592</v>
      </c>
      <c r="F7695" s="5" t="s">
        <v>56</v>
      </c>
      <c r="G7695" s="5">
        <v>4</v>
      </c>
      <c r="H7695" s="5">
        <v>0</v>
      </c>
      <c r="I7695" s="5">
        <v>360</v>
      </c>
      <c r="J7695" s="5" t="s">
        <v>16</v>
      </c>
      <c r="K7695" s="5" t="s">
        <v>17</v>
      </c>
    </row>
    <row r="7696" spans="1:11">
      <c r="A7696" s="5" t="s">
        <v>28853</v>
      </c>
      <c r="B7696" s="5" t="s">
        <v>28854</v>
      </c>
      <c r="C7696" s="5" t="s">
        <v>28855</v>
      </c>
      <c r="D7696" s="5" t="s">
        <v>28856</v>
      </c>
      <c r="E7696" s="6">
        <v>45481</v>
      </c>
      <c r="F7696" s="5" t="s">
        <v>22</v>
      </c>
      <c r="G7696" s="5">
        <v>3</v>
      </c>
      <c r="H7696" s="5">
        <v>10</v>
      </c>
      <c r="I7696" s="5">
        <v>270</v>
      </c>
      <c r="J7696" s="5" t="s">
        <v>90</v>
      </c>
      <c r="K7696" s="5" t="s">
        <v>17</v>
      </c>
    </row>
    <row r="7697" spans="1:11">
      <c r="A7697" s="5" t="s">
        <v>28857</v>
      </c>
      <c r="B7697" s="5" t="s">
        <v>28858</v>
      </c>
      <c r="C7697" s="5" t="s">
        <v>28859</v>
      </c>
      <c r="D7697" s="5" t="s">
        <v>166</v>
      </c>
      <c r="E7697" s="6">
        <v>45669</v>
      </c>
      <c r="F7697" s="5" t="s">
        <v>56</v>
      </c>
      <c r="G7697" s="5">
        <v>1</v>
      </c>
      <c r="H7697" s="5">
        <v>10</v>
      </c>
      <c r="I7697" s="5">
        <v>81</v>
      </c>
      <c r="J7697" s="5" t="s">
        <v>90</v>
      </c>
      <c r="K7697" s="5" t="s">
        <v>78</v>
      </c>
    </row>
    <row r="7698" spans="1:11">
      <c r="A7698" s="5" t="s">
        <v>28860</v>
      </c>
      <c r="B7698" s="5" t="s">
        <v>28861</v>
      </c>
      <c r="C7698" s="5" t="s">
        <v>28862</v>
      </c>
      <c r="D7698" s="5" t="s">
        <v>2103</v>
      </c>
      <c r="E7698" s="6">
        <v>45458</v>
      </c>
      <c r="F7698" s="5" t="s">
        <v>56</v>
      </c>
      <c r="G7698" s="5">
        <v>3</v>
      </c>
      <c r="H7698" s="5">
        <v>0</v>
      </c>
      <c r="I7698" s="5">
        <v>270</v>
      </c>
      <c r="J7698" s="5" t="s">
        <v>84</v>
      </c>
      <c r="K7698" s="5" t="s">
        <v>17</v>
      </c>
    </row>
    <row r="7699" spans="1:11">
      <c r="A7699" s="5" t="s">
        <v>28863</v>
      </c>
      <c r="B7699" s="5" t="s">
        <v>28864</v>
      </c>
      <c r="C7699" s="5" t="s">
        <v>28865</v>
      </c>
      <c r="D7699" s="5" t="s">
        <v>28866</v>
      </c>
      <c r="E7699" s="6">
        <v>45465</v>
      </c>
      <c r="F7699" s="5" t="s">
        <v>83</v>
      </c>
      <c r="G7699" s="5">
        <v>3</v>
      </c>
      <c r="H7699" s="5">
        <v>5</v>
      </c>
      <c r="I7699" s="5">
        <v>427.5</v>
      </c>
      <c r="J7699" s="5" t="s">
        <v>23</v>
      </c>
      <c r="K7699" s="5" t="s">
        <v>78</v>
      </c>
    </row>
    <row r="7700" spans="1:11">
      <c r="A7700" s="5" t="s">
        <v>28867</v>
      </c>
      <c r="B7700" s="5" t="s">
        <v>28868</v>
      </c>
      <c r="C7700" s="5" t="s">
        <v>28869</v>
      </c>
      <c r="D7700" s="5" t="s">
        <v>19002</v>
      </c>
      <c r="E7700" s="6">
        <v>45617</v>
      </c>
      <c r="F7700" s="5" t="s">
        <v>22</v>
      </c>
      <c r="G7700" s="5">
        <v>2</v>
      </c>
      <c r="H7700" s="5">
        <v>5</v>
      </c>
      <c r="I7700" s="5">
        <v>190</v>
      </c>
      <c r="J7700" s="5" t="s">
        <v>90</v>
      </c>
      <c r="K7700" s="5" t="s">
        <v>17</v>
      </c>
    </row>
    <row r="7701" spans="1:11">
      <c r="A7701" s="5" t="s">
        <v>28870</v>
      </c>
      <c r="B7701" s="5" t="s">
        <v>28871</v>
      </c>
      <c r="C7701" s="5" t="s">
        <v>28872</v>
      </c>
      <c r="D7701" s="5" t="s">
        <v>28873</v>
      </c>
      <c r="E7701" s="6">
        <v>45596</v>
      </c>
      <c r="F7701" s="5" t="s">
        <v>28</v>
      </c>
      <c r="G7701" s="5">
        <v>1</v>
      </c>
      <c r="H7701" s="5">
        <v>15</v>
      </c>
      <c r="I7701" s="5">
        <v>255</v>
      </c>
      <c r="J7701" s="5" t="s">
        <v>90</v>
      </c>
      <c r="K7701" s="5" t="s">
        <v>17</v>
      </c>
    </row>
    <row r="7702" spans="1:11">
      <c r="A7702" s="5" t="s">
        <v>28874</v>
      </c>
      <c r="B7702" s="5" t="s">
        <v>28875</v>
      </c>
      <c r="C7702" s="5" t="s">
        <v>28876</v>
      </c>
      <c r="D7702" s="5" t="s">
        <v>10449</v>
      </c>
      <c r="E7702" s="6">
        <v>45727</v>
      </c>
      <c r="F7702" s="5" t="s">
        <v>22</v>
      </c>
      <c r="G7702" s="5">
        <v>1</v>
      </c>
      <c r="H7702" s="5">
        <v>5</v>
      </c>
      <c r="I7702" s="5">
        <v>95</v>
      </c>
      <c r="J7702" s="5" t="s">
        <v>84</v>
      </c>
      <c r="K7702" s="5" t="s">
        <v>17</v>
      </c>
    </row>
    <row r="7703" spans="1:11">
      <c r="A7703" s="5" t="s">
        <v>28877</v>
      </c>
      <c r="B7703" s="5" t="s">
        <v>28878</v>
      </c>
      <c r="C7703" s="5" t="s">
        <v>28879</v>
      </c>
      <c r="D7703" s="5" t="s">
        <v>28880</v>
      </c>
      <c r="E7703" s="6">
        <v>45714</v>
      </c>
      <c r="F7703" s="5" t="s">
        <v>15</v>
      </c>
      <c r="G7703" s="5">
        <v>4</v>
      </c>
      <c r="H7703" s="5">
        <v>0</v>
      </c>
      <c r="I7703" s="5">
        <v>3200</v>
      </c>
      <c r="J7703" s="5" t="s">
        <v>90</v>
      </c>
      <c r="K7703" s="5" t="s">
        <v>17</v>
      </c>
    </row>
    <row r="7704" spans="1:11">
      <c r="A7704" s="7" t="s">
        <v>28881</v>
      </c>
      <c r="B7704" s="5" t="s">
        <v>28882</v>
      </c>
      <c r="C7704" s="5" t="s">
        <v>28883</v>
      </c>
      <c r="D7704" s="5" t="s">
        <v>28884</v>
      </c>
      <c r="E7704" s="6">
        <v>45477</v>
      </c>
      <c r="F7704" s="5" t="s">
        <v>73</v>
      </c>
      <c r="G7704" s="5">
        <v>3</v>
      </c>
      <c r="H7704" s="5">
        <v>10</v>
      </c>
      <c r="I7704" s="5">
        <v>324</v>
      </c>
      <c r="J7704" s="5" t="s">
        <v>16</v>
      </c>
      <c r="K7704" s="5" t="s">
        <v>17</v>
      </c>
    </row>
    <row r="7705" spans="1:11">
      <c r="A7705" s="5" t="s">
        <v>28885</v>
      </c>
      <c r="B7705" s="5" t="s">
        <v>28886</v>
      </c>
      <c r="C7705" s="5" t="s">
        <v>28887</v>
      </c>
      <c r="D7705" s="5" t="s">
        <v>25879</v>
      </c>
      <c r="E7705" s="6">
        <v>45542</v>
      </c>
      <c r="F7705" s="5" t="s">
        <v>73</v>
      </c>
      <c r="G7705" s="5">
        <v>1</v>
      </c>
      <c r="H7705" s="5">
        <v>0</v>
      </c>
      <c r="I7705" s="5">
        <v>120</v>
      </c>
      <c r="J7705" s="5" t="s">
        <v>33</v>
      </c>
      <c r="K7705" s="5" t="s">
        <v>17</v>
      </c>
    </row>
    <row r="7706" spans="1:11">
      <c r="A7706" s="5" t="s">
        <v>28888</v>
      </c>
      <c r="B7706" s="5" t="s">
        <v>28889</v>
      </c>
      <c r="C7706" s="5" t="s">
        <v>28890</v>
      </c>
      <c r="D7706" s="5" t="s">
        <v>28891</v>
      </c>
      <c r="E7706" s="6">
        <v>45588</v>
      </c>
      <c r="F7706" s="5" t="s">
        <v>56</v>
      </c>
      <c r="G7706" s="5">
        <v>4</v>
      </c>
      <c r="H7706" s="5">
        <v>0</v>
      </c>
      <c r="I7706" s="5">
        <v>360</v>
      </c>
      <c r="J7706" s="5" t="s">
        <v>84</v>
      </c>
      <c r="K7706" s="5" t="s">
        <v>17</v>
      </c>
    </row>
    <row r="7707" spans="1:11">
      <c r="A7707" s="5" t="s">
        <v>28892</v>
      </c>
      <c r="B7707" s="5" t="s">
        <v>28893</v>
      </c>
      <c r="C7707" s="5" t="s">
        <v>28894</v>
      </c>
      <c r="D7707" s="5" t="s">
        <v>28895</v>
      </c>
      <c r="E7707" s="6">
        <v>45751</v>
      </c>
      <c r="F7707" s="5" t="s">
        <v>28</v>
      </c>
      <c r="G7707" s="5">
        <v>4</v>
      </c>
      <c r="H7707" s="5">
        <v>0</v>
      </c>
      <c r="I7707" s="5">
        <v>1200</v>
      </c>
      <c r="J7707" s="5" t="s">
        <v>23</v>
      </c>
      <c r="K7707" s="5" t="s">
        <v>78</v>
      </c>
    </row>
    <row r="7708" spans="1:11">
      <c r="A7708" s="5" t="s">
        <v>28896</v>
      </c>
      <c r="B7708" s="5" t="s">
        <v>28897</v>
      </c>
      <c r="C7708" s="5" t="s">
        <v>28898</v>
      </c>
      <c r="D7708" s="5" t="s">
        <v>28873</v>
      </c>
      <c r="E7708" s="6">
        <v>45689</v>
      </c>
      <c r="F7708" s="5" t="s">
        <v>15</v>
      </c>
      <c r="G7708" s="5">
        <v>4</v>
      </c>
      <c r="H7708" s="5">
        <v>0</v>
      </c>
      <c r="I7708" s="5">
        <v>3200</v>
      </c>
      <c r="J7708" s="5" t="s">
        <v>16</v>
      </c>
      <c r="K7708" s="5" t="s">
        <v>17</v>
      </c>
    </row>
    <row r="7709" spans="1:11">
      <c r="A7709" s="5" t="s">
        <v>28899</v>
      </c>
      <c r="B7709" s="5" t="s">
        <v>9148</v>
      </c>
      <c r="C7709" s="5" t="s">
        <v>28900</v>
      </c>
      <c r="D7709" s="5" t="s">
        <v>24404</v>
      </c>
      <c r="E7709" s="6">
        <v>45724</v>
      </c>
      <c r="F7709" s="5" t="s">
        <v>42</v>
      </c>
      <c r="G7709" s="5">
        <v>3</v>
      </c>
      <c r="H7709" s="5">
        <v>5</v>
      </c>
      <c r="I7709" s="5">
        <v>570</v>
      </c>
      <c r="J7709" s="5" t="s">
        <v>16</v>
      </c>
      <c r="K7709" s="5" t="s">
        <v>17</v>
      </c>
    </row>
    <row r="7710" spans="1:11">
      <c r="A7710" s="5" t="s">
        <v>28901</v>
      </c>
      <c r="B7710" s="5" t="s">
        <v>28902</v>
      </c>
      <c r="C7710" s="5" t="s">
        <v>28903</v>
      </c>
      <c r="D7710" s="5" t="s">
        <v>28904</v>
      </c>
      <c r="E7710" s="6">
        <v>45556</v>
      </c>
      <c r="F7710" s="5" t="s">
        <v>28</v>
      </c>
      <c r="G7710" s="5">
        <v>3</v>
      </c>
      <c r="H7710" s="5">
        <v>15</v>
      </c>
      <c r="I7710" s="5">
        <v>765</v>
      </c>
      <c r="J7710" s="5" t="s">
        <v>23</v>
      </c>
      <c r="K7710" s="5" t="s">
        <v>17</v>
      </c>
    </row>
    <row r="7711" spans="1:11">
      <c r="A7711" s="5" t="s">
        <v>28905</v>
      </c>
      <c r="B7711" s="5" t="s">
        <v>28906</v>
      </c>
      <c r="C7711" s="5" t="s">
        <v>28907</v>
      </c>
      <c r="D7711" s="5" t="s">
        <v>28908</v>
      </c>
      <c r="E7711" s="6">
        <v>45645</v>
      </c>
      <c r="F7711" s="5" t="s">
        <v>22</v>
      </c>
      <c r="G7711" s="5">
        <v>3</v>
      </c>
      <c r="H7711" s="5">
        <v>0</v>
      </c>
      <c r="I7711" s="5">
        <v>300</v>
      </c>
      <c r="J7711" s="5" t="s">
        <v>23</v>
      </c>
      <c r="K7711" s="5" t="s">
        <v>17</v>
      </c>
    </row>
    <row r="7712" spans="1:11">
      <c r="A7712" s="5" t="s">
        <v>28909</v>
      </c>
      <c r="B7712" s="5" t="s">
        <v>28910</v>
      </c>
      <c r="C7712" s="5" t="s">
        <v>13337</v>
      </c>
      <c r="D7712" s="5" t="s">
        <v>28911</v>
      </c>
      <c r="E7712" s="6">
        <v>45686</v>
      </c>
      <c r="F7712" s="5" t="s">
        <v>22</v>
      </c>
      <c r="G7712" s="5">
        <v>4</v>
      </c>
      <c r="H7712" s="5">
        <v>0</v>
      </c>
      <c r="I7712" s="5">
        <v>400</v>
      </c>
      <c r="J7712" s="5" t="s">
        <v>90</v>
      </c>
      <c r="K7712" s="5" t="s">
        <v>17</v>
      </c>
    </row>
    <row r="7713" spans="1:11">
      <c r="A7713" s="5" t="s">
        <v>28912</v>
      </c>
      <c r="B7713" s="5" t="s">
        <v>28913</v>
      </c>
      <c r="C7713" s="5" t="s">
        <v>28914</v>
      </c>
      <c r="D7713" s="5" t="s">
        <v>28915</v>
      </c>
      <c r="E7713" s="6">
        <v>45417</v>
      </c>
      <c r="F7713" s="5" t="s">
        <v>73</v>
      </c>
      <c r="G7713" s="5">
        <v>1</v>
      </c>
      <c r="H7713" s="5">
        <v>0</v>
      </c>
      <c r="I7713" s="5">
        <v>120</v>
      </c>
      <c r="J7713" s="5" t="s">
        <v>16</v>
      </c>
      <c r="K7713" s="5" t="s">
        <v>17</v>
      </c>
    </row>
    <row r="7714" spans="1:11">
      <c r="A7714" s="5" t="s">
        <v>28916</v>
      </c>
      <c r="B7714" s="5" t="s">
        <v>28917</v>
      </c>
      <c r="C7714" s="5" t="s">
        <v>28918</v>
      </c>
      <c r="D7714" s="5" t="s">
        <v>28919</v>
      </c>
      <c r="E7714" s="6">
        <v>45512</v>
      </c>
      <c r="F7714" s="5" t="s">
        <v>28</v>
      </c>
      <c r="G7714" s="5">
        <v>3</v>
      </c>
      <c r="H7714" s="5">
        <v>10</v>
      </c>
      <c r="I7714" s="5">
        <v>810</v>
      </c>
      <c r="J7714" s="5" t="s">
        <v>33</v>
      </c>
      <c r="K7714" s="5" t="s">
        <v>17</v>
      </c>
    </row>
    <row r="7715" spans="1:11">
      <c r="A7715" s="5" t="s">
        <v>28920</v>
      </c>
      <c r="B7715" s="5" t="s">
        <v>28921</v>
      </c>
      <c r="C7715" s="5" t="s">
        <v>28922</v>
      </c>
      <c r="D7715" s="5" t="s">
        <v>5033</v>
      </c>
      <c r="E7715" s="6">
        <v>45660</v>
      </c>
      <c r="F7715" s="5" t="s">
        <v>22</v>
      </c>
      <c r="G7715" s="5">
        <v>1</v>
      </c>
      <c r="H7715" s="5">
        <v>5</v>
      </c>
      <c r="I7715" s="5">
        <v>95</v>
      </c>
      <c r="J7715" s="5" t="s">
        <v>23</v>
      </c>
      <c r="K7715" s="5" t="s">
        <v>17</v>
      </c>
    </row>
    <row r="7716" spans="1:11">
      <c r="A7716" s="5" t="s">
        <v>28923</v>
      </c>
      <c r="B7716" s="5" t="s">
        <v>28924</v>
      </c>
      <c r="C7716" s="5" t="s">
        <v>28925</v>
      </c>
      <c r="D7716" s="5" t="s">
        <v>28926</v>
      </c>
      <c r="E7716" s="6">
        <v>45706</v>
      </c>
      <c r="F7716" s="5" t="s">
        <v>56</v>
      </c>
      <c r="G7716" s="5">
        <v>1</v>
      </c>
      <c r="H7716" s="5">
        <v>0</v>
      </c>
      <c r="I7716" s="5">
        <v>90</v>
      </c>
      <c r="J7716" s="5" t="s">
        <v>16</v>
      </c>
      <c r="K7716" s="5" t="s">
        <v>17</v>
      </c>
    </row>
    <row r="7717" spans="1:11">
      <c r="A7717" s="5" t="s">
        <v>28927</v>
      </c>
      <c r="B7717" s="5" t="s">
        <v>28928</v>
      </c>
      <c r="C7717" s="5" t="s">
        <v>28929</v>
      </c>
      <c r="D7717" s="5" t="s">
        <v>37</v>
      </c>
      <c r="E7717" s="6">
        <v>45714</v>
      </c>
      <c r="F7717" s="5" t="s">
        <v>22</v>
      </c>
      <c r="G7717" s="5">
        <v>3</v>
      </c>
      <c r="H7717" s="5">
        <v>10</v>
      </c>
      <c r="I7717" s="5">
        <v>270</v>
      </c>
      <c r="J7717" s="5" t="s">
        <v>16</v>
      </c>
      <c r="K7717" s="5" t="s">
        <v>17</v>
      </c>
    </row>
    <row r="7718" spans="1:11">
      <c r="A7718" s="5" t="s">
        <v>28930</v>
      </c>
      <c r="B7718" s="5" t="s">
        <v>28931</v>
      </c>
      <c r="C7718" s="5" t="s">
        <v>28932</v>
      </c>
      <c r="D7718" s="5" t="s">
        <v>28933</v>
      </c>
      <c r="E7718" s="6">
        <v>45452</v>
      </c>
      <c r="F7718" s="5" t="s">
        <v>28</v>
      </c>
      <c r="G7718" s="5">
        <v>1</v>
      </c>
      <c r="H7718" s="5">
        <v>15</v>
      </c>
      <c r="I7718" s="5">
        <v>255</v>
      </c>
      <c r="J7718" s="5" t="s">
        <v>23</v>
      </c>
      <c r="K7718" s="5" t="s">
        <v>17</v>
      </c>
    </row>
    <row r="7719" spans="1:11">
      <c r="A7719" s="5" t="s">
        <v>28934</v>
      </c>
      <c r="B7719" s="5" t="s">
        <v>28935</v>
      </c>
      <c r="C7719" s="5" t="s">
        <v>28936</v>
      </c>
      <c r="D7719" s="5" t="s">
        <v>28937</v>
      </c>
      <c r="E7719" s="6">
        <v>45521</v>
      </c>
      <c r="F7719" s="5" t="s">
        <v>89</v>
      </c>
      <c r="G7719" s="5">
        <v>3</v>
      </c>
      <c r="H7719" s="5">
        <v>10</v>
      </c>
      <c r="I7719" s="5">
        <v>135</v>
      </c>
      <c r="J7719" s="5" t="s">
        <v>23</v>
      </c>
      <c r="K7719" s="5" t="s">
        <v>78</v>
      </c>
    </row>
    <row r="7720" spans="1:11">
      <c r="A7720" s="5" t="s">
        <v>28938</v>
      </c>
      <c r="B7720" s="5" t="s">
        <v>28939</v>
      </c>
      <c r="C7720" s="5" t="s">
        <v>28940</v>
      </c>
      <c r="D7720" s="5" t="s">
        <v>28941</v>
      </c>
      <c r="E7720" s="6">
        <v>45519</v>
      </c>
      <c r="F7720" s="5" t="s">
        <v>73</v>
      </c>
      <c r="G7720" s="5">
        <v>1</v>
      </c>
      <c r="H7720" s="5">
        <v>0</v>
      </c>
      <c r="I7720" s="5">
        <v>120</v>
      </c>
      <c r="J7720" s="5" t="s">
        <v>84</v>
      </c>
      <c r="K7720" s="5" t="s">
        <v>17</v>
      </c>
    </row>
    <row r="7721" spans="1:11">
      <c r="A7721" s="5" t="s">
        <v>28942</v>
      </c>
      <c r="B7721" s="5" t="s">
        <v>28943</v>
      </c>
      <c r="C7721" s="5" t="s">
        <v>28944</v>
      </c>
      <c r="D7721" s="5" t="s">
        <v>28945</v>
      </c>
      <c r="E7721" s="6">
        <v>45410</v>
      </c>
      <c r="F7721" s="5" t="s">
        <v>89</v>
      </c>
      <c r="G7721" s="5">
        <v>3</v>
      </c>
      <c r="H7721" s="5">
        <v>0</v>
      </c>
      <c r="I7721" s="5">
        <v>150</v>
      </c>
      <c r="J7721" s="5" t="s">
        <v>84</v>
      </c>
      <c r="K7721" s="5" t="s">
        <v>17</v>
      </c>
    </row>
    <row r="7722" spans="1:11">
      <c r="A7722" s="5" t="s">
        <v>28946</v>
      </c>
      <c r="B7722" s="5" t="s">
        <v>28947</v>
      </c>
      <c r="C7722" s="5" t="s">
        <v>28948</v>
      </c>
      <c r="D7722" s="5" t="s">
        <v>10539</v>
      </c>
      <c r="E7722" s="6">
        <v>45720</v>
      </c>
      <c r="F7722" s="5" t="s">
        <v>42</v>
      </c>
      <c r="G7722" s="5">
        <v>1</v>
      </c>
      <c r="H7722" s="5">
        <v>0</v>
      </c>
      <c r="I7722" s="5">
        <v>200</v>
      </c>
      <c r="J7722" s="5" t="s">
        <v>33</v>
      </c>
      <c r="K7722" s="5" t="s">
        <v>17</v>
      </c>
    </row>
    <row r="7723" spans="1:11">
      <c r="A7723" s="5" t="s">
        <v>28949</v>
      </c>
      <c r="B7723" s="5" t="s">
        <v>28950</v>
      </c>
      <c r="C7723" s="5" t="s">
        <v>28951</v>
      </c>
      <c r="D7723" s="5" t="s">
        <v>28952</v>
      </c>
      <c r="E7723" s="6">
        <v>45425</v>
      </c>
      <c r="F7723" s="5" t="s">
        <v>83</v>
      </c>
      <c r="G7723" s="5">
        <v>2</v>
      </c>
      <c r="H7723" s="5">
        <v>0</v>
      </c>
      <c r="I7723" s="5">
        <v>300</v>
      </c>
      <c r="J7723" s="5" t="s">
        <v>84</v>
      </c>
      <c r="K7723" s="5" t="s">
        <v>17</v>
      </c>
    </row>
    <row r="7724" spans="1:11">
      <c r="A7724" s="5" t="s">
        <v>28953</v>
      </c>
      <c r="B7724" s="5" t="s">
        <v>28954</v>
      </c>
      <c r="C7724" s="5" t="s">
        <v>28955</v>
      </c>
      <c r="D7724" s="5" t="s">
        <v>28956</v>
      </c>
      <c r="E7724" s="6">
        <v>45659</v>
      </c>
      <c r="F7724" s="5" t="s">
        <v>73</v>
      </c>
      <c r="G7724" s="5">
        <v>4</v>
      </c>
      <c r="H7724" s="5">
        <v>10</v>
      </c>
      <c r="I7724" s="5">
        <v>432</v>
      </c>
      <c r="J7724" s="5" t="s">
        <v>33</v>
      </c>
      <c r="K7724" s="5" t="s">
        <v>78</v>
      </c>
    </row>
    <row r="7725" spans="1:11">
      <c r="A7725" s="5" t="s">
        <v>28957</v>
      </c>
      <c r="B7725" s="5" t="s">
        <v>28958</v>
      </c>
      <c r="C7725" s="5" t="s">
        <v>28959</v>
      </c>
      <c r="D7725" s="5" t="s">
        <v>3900</v>
      </c>
      <c r="E7725" s="6">
        <v>45548</v>
      </c>
      <c r="F7725" s="5" t="s">
        <v>22</v>
      </c>
      <c r="G7725" s="5">
        <v>1</v>
      </c>
      <c r="H7725" s="5">
        <v>10</v>
      </c>
      <c r="I7725" s="5">
        <v>90</v>
      </c>
      <c r="J7725" s="5" t="s">
        <v>23</v>
      </c>
      <c r="K7725" s="5" t="s">
        <v>17</v>
      </c>
    </row>
    <row r="7726" spans="1:11">
      <c r="A7726" s="5" t="s">
        <v>28960</v>
      </c>
      <c r="B7726" s="5" t="s">
        <v>3993</v>
      </c>
      <c r="C7726" s="5" t="s">
        <v>28961</v>
      </c>
      <c r="D7726" s="5" t="s">
        <v>28962</v>
      </c>
      <c r="E7726" s="6">
        <v>45484</v>
      </c>
      <c r="F7726" s="5" t="s">
        <v>15</v>
      </c>
      <c r="G7726" s="5">
        <v>1</v>
      </c>
      <c r="H7726" s="5">
        <v>0</v>
      </c>
      <c r="I7726" s="5">
        <v>800</v>
      </c>
      <c r="J7726" s="5" t="s">
        <v>33</v>
      </c>
      <c r="K7726" s="5" t="s">
        <v>17</v>
      </c>
    </row>
    <row r="7727" spans="1:11">
      <c r="A7727" s="5" t="s">
        <v>28963</v>
      </c>
      <c r="B7727" s="5" t="s">
        <v>28964</v>
      </c>
      <c r="C7727" s="5" t="s">
        <v>28965</v>
      </c>
      <c r="D7727" s="5" t="s">
        <v>28966</v>
      </c>
      <c r="E7727" s="6">
        <v>45635</v>
      </c>
      <c r="F7727" s="5" t="s">
        <v>15</v>
      </c>
      <c r="G7727" s="5">
        <v>1</v>
      </c>
      <c r="H7727" s="5">
        <v>0</v>
      </c>
      <c r="I7727" s="5">
        <v>800</v>
      </c>
      <c r="J7727" s="5" t="s">
        <v>16</v>
      </c>
      <c r="K7727" s="5" t="s">
        <v>17</v>
      </c>
    </row>
    <row r="7728" spans="1:11">
      <c r="A7728" s="5" t="s">
        <v>28967</v>
      </c>
      <c r="B7728" s="5" t="s">
        <v>28968</v>
      </c>
      <c r="C7728" s="5" t="s">
        <v>28969</v>
      </c>
      <c r="D7728" s="5" t="s">
        <v>28970</v>
      </c>
      <c r="E7728" s="6">
        <v>45658</v>
      </c>
      <c r="F7728" s="5" t="s">
        <v>47</v>
      </c>
      <c r="G7728" s="5">
        <v>4</v>
      </c>
      <c r="H7728" s="5">
        <v>0</v>
      </c>
      <c r="I7728" s="5">
        <v>4800</v>
      </c>
      <c r="J7728" s="5" t="s">
        <v>33</v>
      </c>
      <c r="K7728" s="5" t="s">
        <v>17</v>
      </c>
    </row>
    <row r="7729" spans="1:11">
      <c r="A7729" s="5" t="s">
        <v>28971</v>
      </c>
      <c r="B7729" s="5" t="s">
        <v>28972</v>
      </c>
      <c r="C7729" s="5" t="s">
        <v>28973</v>
      </c>
      <c r="D7729" s="5" t="s">
        <v>28974</v>
      </c>
      <c r="E7729" s="6">
        <v>45588</v>
      </c>
      <c r="F7729" s="5" t="s">
        <v>47</v>
      </c>
      <c r="G7729" s="5">
        <v>2</v>
      </c>
      <c r="H7729" s="5">
        <v>15</v>
      </c>
      <c r="I7729" s="5">
        <v>2040</v>
      </c>
      <c r="J7729" s="5" t="s">
        <v>16</v>
      </c>
      <c r="K7729" s="5" t="s">
        <v>78</v>
      </c>
    </row>
    <row r="7730" spans="1:11">
      <c r="A7730" s="5" t="s">
        <v>28975</v>
      </c>
      <c r="B7730" s="5" t="s">
        <v>28976</v>
      </c>
      <c r="C7730" s="5" t="s">
        <v>16437</v>
      </c>
      <c r="D7730" s="5" t="s">
        <v>19240</v>
      </c>
      <c r="E7730" s="6">
        <v>45697</v>
      </c>
      <c r="F7730" s="5" t="s">
        <v>22</v>
      </c>
      <c r="G7730" s="5">
        <v>4</v>
      </c>
      <c r="H7730" s="5">
        <v>0</v>
      </c>
      <c r="I7730" s="5">
        <v>400</v>
      </c>
      <c r="J7730" s="5" t="s">
        <v>16</v>
      </c>
      <c r="K7730" s="5" t="s">
        <v>17</v>
      </c>
    </row>
    <row r="7731" spans="1:11">
      <c r="A7731" s="5" t="s">
        <v>28977</v>
      </c>
      <c r="B7731" s="5" t="s">
        <v>28978</v>
      </c>
      <c r="C7731" s="5" t="s">
        <v>28979</v>
      </c>
      <c r="D7731" s="5" t="s">
        <v>28980</v>
      </c>
      <c r="E7731" s="6">
        <v>45529</v>
      </c>
      <c r="F7731" s="5" t="s">
        <v>22</v>
      </c>
      <c r="G7731" s="5">
        <v>3</v>
      </c>
      <c r="H7731" s="5">
        <v>0</v>
      </c>
      <c r="I7731" s="5">
        <v>300</v>
      </c>
      <c r="J7731" s="5" t="s">
        <v>84</v>
      </c>
      <c r="K7731" s="5" t="s">
        <v>17</v>
      </c>
    </row>
    <row r="7732" spans="1:11">
      <c r="A7732" s="5" t="s">
        <v>28981</v>
      </c>
      <c r="B7732" s="5" t="s">
        <v>28982</v>
      </c>
      <c r="C7732" s="5" t="s">
        <v>28983</v>
      </c>
      <c r="D7732" s="5" t="s">
        <v>28984</v>
      </c>
      <c r="E7732" s="6">
        <v>45590</v>
      </c>
      <c r="F7732" s="5" t="s">
        <v>42</v>
      </c>
      <c r="G7732" s="5">
        <v>1</v>
      </c>
      <c r="H7732" s="5">
        <v>0</v>
      </c>
      <c r="I7732" s="5">
        <v>200</v>
      </c>
      <c r="J7732" s="5" t="s">
        <v>33</v>
      </c>
      <c r="K7732" s="5" t="s">
        <v>17</v>
      </c>
    </row>
    <row r="7733" spans="1:11">
      <c r="A7733" s="5" t="s">
        <v>28985</v>
      </c>
      <c r="B7733" s="5" t="s">
        <v>28986</v>
      </c>
      <c r="C7733" s="5" t="s">
        <v>28987</v>
      </c>
      <c r="D7733" s="5" t="s">
        <v>28988</v>
      </c>
      <c r="E7733" s="6">
        <v>45599</v>
      </c>
      <c r="F7733" s="5" t="s">
        <v>83</v>
      </c>
      <c r="G7733" s="5">
        <v>1</v>
      </c>
      <c r="H7733" s="5">
        <v>0</v>
      </c>
      <c r="I7733" s="5">
        <v>150</v>
      </c>
      <c r="J7733" s="5" t="s">
        <v>16</v>
      </c>
      <c r="K7733" s="5" t="s">
        <v>17</v>
      </c>
    </row>
    <row r="7734" spans="1:11">
      <c r="A7734" s="5" t="s">
        <v>28989</v>
      </c>
      <c r="B7734" s="5" t="s">
        <v>28990</v>
      </c>
      <c r="C7734" s="5" t="s">
        <v>28991</v>
      </c>
      <c r="D7734" s="5" t="s">
        <v>4800</v>
      </c>
      <c r="E7734" s="6">
        <v>45477</v>
      </c>
      <c r="F7734" s="5" t="s">
        <v>47</v>
      </c>
      <c r="G7734" s="5">
        <v>4</v>
      </c>
      <c r="H7734" s="5">
        <v>0</v>
      </c>
      <c r="I7734" s="5">
        <v>4800</v>
      </c>
      <c r="J7734" s="5" t="s">
        <v>90</v>
      </c>
      <c r="K7734" s="5" t="s">
        <v>17</v>
      </c>
    </row>
    <row r="7735" spans="1:11">
      <c r="A7735" s="5" t="s">
        <v>28992</v>
      </c>
      <c r="B7735" s="5" t="s">
        <v>28993</v>
      </c>
      <c r="C7735" s="5" t="s">
        <v>28994</v>
      </c>
      <c r="D7735" s="5" t="s">
        <v>28995</v>
      </c>
      <c r="E7735" s="6">
        <v>45666</v>
      </c>
      <c r="F7735" s="5" t="s">
        <v>28</v>
      </c>
      <c r="G7735" s="5">
        <v>4</v>
      </c>
      <c r="H7735" s="5">
        <v>10</v>
      </c>
      <c r="I7735" s="5">
        <v>1080</v>
      </c>
      <c r="J7735" s="5" t="s">
        <v>23</v>
      </c>
      <c r="K7735" s="5" t="s">
        <v>17</v>
      </c>
    </row>
    <row r="7736" spans="1:11">
      <c r="A7736" s="5" t="s">
        <v>28996</v>
      </c>
      <c r="B7736" s="5" t="s">
        <v>16858</v>
      </c>
      <c r="C7736" s="5" t="s">
        <v>28997</v>
      </c>
      <c r="D7736" s="5" t="s">
        <v>28998</v>
      </c>
      <c r="E7736" s="6">
        <v>45589</v>
      </c>
      <c r="F7736" s="5" t="s">
        <v>42</v>
      </c>
      <c r="G7736" s="5">
        <v>3</v>
      </c>
      <c r="H7736" s="5">
        <v>10</v>
      </c>
      <c r="I7736" s="5">
        <v>540</v>
      </c>
      <c r="J7736" s="5" t="s">
        <v>90</v>
      </c>
      <c r="K7736" s="5" t="s">
        <v>17</v>
      </c>
    </row>
    <row r="7737" spans="1:11">
      <c r="A7737" s="5" t="s">
        <v>28999</v>
      </c>
      <c r="B7737" s="5" t="s">
        <v>29000</v>
      </c>
      <c r="C7737" s="5" t="s">
        <v>29001</v>
      </c>
      <c r="D7737" s="5" t="s">
        <v>29002</v>
      </c>
      <c r="E7737" s="6">
        <v>45593</v>
      </c>
      <c r="F7737" s="5" t="s">
        <v>15</v>
      </c>
      <c r="G7737" s="5">
        <v>2</v>
      </c>
      <c r="H7737" s="5">
        <v>0</v>
      </c>
      <c r="I7737" s="5">
        <v>1600</v>
      </c>
      <c r="J7737" s="5" t="s">
        <v>90</v>
      </c>
      <c r="K7737" s="5" t="s">
        <v>17</v>
      </c>
    </row>
    <row r="7738" spans="1:11">
      <c r="A7738" s="5" t="s">
        <v>29003</v>
      </c>
      <c r="B7738" s="5" t="s">
        <v>29004</v>
      </c>
      <c r="C7738" s="5" t="s">
        <v>29005</v>
      </c>
      <c r="D7738" s="5" t="s">
        <v>29006</v>
      </c>
      <c r="E7738" s="6">
        <v>45506</v>
      </c>
      <c r="F7738" s="5" t="s">
        <v>42</v>
      </c>
      <c r="G7738" s="5">
        <v>3</v>
      </c>
      <c r="H7738" s="5">
        <v>0</v>
      </c>
      <c r="I7738" s="5">
        <v>600</v>
      </c>
      <c r="J7738" s="5" t="s">
        <v>16</v>
      </c>
      <c r="K7738" s="5" t="s">
        <v>17</v>
      </c>
    </row>
    <row r="7739" spans="1:11">
      <c r="A7739" s="5" t="s">
        <v>29007</v>
      </c>
      <c r="B7739" s="5" t="s">
        <v>29008</v>
      </c>
      <c r="C7739" s="5" t="s">
        <v>29009</v>
      </c>
      <c r="D7739" s="5" t="s">
        <v>29010</v>
      </c>
      <c r="E7739" s="6">
        <v>45608</v>
      </c>
      <c r="F7739" s="5" t="s">
        <v>22</v>
      </c>
      <c r="G7739" s="5">
        <v>4</v>
      </c>
      <c r="H7739" s="5">
        <v>5</v>
      </c>
      <c r="I7739" s="5">
        <v>380</v>
      </c>
      <c r="J7739" s="5" t="s">
        <v>16</v>
      </c>
      <c r="K7739" s="5" t="s">
        <v>17</v>
      </c>
    </row>
    <row r="7740" spans="1:11">
      <c r="A7740" s="5" t="s">
        <v>29011</v>
      </c>
      <c r="B7740" s="5" t="s">
        <v>29012</v>
      </c>
      <c r="C7740" s="5" t="s">
        <v>29013</v>
      </c>
      <c r="D7740" s="5" t="s">
        <v>19380</v>
      </c>
      <c r="E7740" s="6">
        <v>45591</v>
      </c>
      <c r="F7740" s="5" t="s">
        <v>15</v>
      </c>
      <c r="G7740" s="5">
        <v>3</v>
      </c>
      <c r="H7740" s="5">
        <v>0</v>
      </c>
      <c r="I7740" s="5">
        <v>2400</v>
      </c>
      <c r="J7740" s="5" t="s">
        <v>90</v>
      </c>
      <c r="K7740" s="5" t="s">
        <v>17</v>
      </c>
    </row>
    <row r="7741" spans="1:11">
      <c r="A7741" s="5" t="s">
        <v>29014</v>
      </c>
      <c r="B7741" s="5" t="s">
        <v>29015</v>
      </c>
      <c r="C7741" s="5" t="s">
        <v>29016</v>
      </c>
      <c r="D7741" s="5" t="s">
        <v>29017</v>
      </c>
      <c r="E7741" s="6">
        <v>45571</v>
      </c>
      <c r="F7741" s="5" t="s">
        <v>83</v>
      </c>
      <c r="G7741" s="5">
        <v>3</v>
      </c>
      <c r="H7741" s="5">
        <v>5</v>
      </c>
      <c r="I7741" s="5">
        <v>427.5</v>
      </c>
      <c r="J7741" s="5" t="s">
        <v>90</v>
      </c>
      <c r="K7741" s="5" t="s">
        <v>78</v>
      </c>
    </row>
    <row r="7742" spans="1:11">
      <c r="A7742" s="5" t="s">
        <v>29018</v>
      </c>
      <c r="B7742" s="5" t="s">
        <v>29019</v>
      </c>
      <c r="C7742" s="5" t="s">
        <v>29020</v>
      </c>
      <c r="D7742" s="5" t="s">
        <v>29021</v>
      </c>
      <c r="E7742" s="6">
        <v>45435</v>
      </c>
      <c r="F7742" s="5" t="s">
        <v>73</v>
      </c>
      <c r="G7742" s="5">
        <v>3</v>
      </c>
      <c r="H7742" s="5">
        <v>10</v>
      </c>
      <c r="I7742" s="5">
        <v>324</v>
      </c>
      <c r="J7742" s="5" t="s">
        <v>23</v>
      </c>
      <c r="K7742" s="5" t="s">
        <v>17</v>
      </c>
    </row>
    <row r="7743" spans="1:11">
      <c r="A7743" s="5" t="s">
        <v>29022</v>
      </c>
      <c r="B7743" s="5" t="s">
        <v>29023</v>
      </c>
      <c r="C7743" s="5" t="s">
        <v>29024</v>
      </c>
      <c r="D7743" s="5" t="s">
        <v>29025</v>
      </c>
      <c r="E7743" s="6">
        <v>45505</v>
      </c>
      <c r="F7743" s="5" t="s">
        <v>15</v>
      </c>
      <c r="G7743" s="5">
        <v>1</v>
      </c>
      <c r="H7743" s="5">
        <v>0</v>
      </c>
      <c r="I7743" s="5">
        <v>800</v>
      </c>
      <c r="J7743" s="5" t="s">
        <v>16</v>
      </c>
      <c r="K7743" s="5" t="s">
        <v>17</v>
      </c>
    </row>
    <row r="7744" spans="1:11">
      <c r="A7744" s="5" t="s">
        <v>29026</v>
      </c>
      <c r="B7744" s="5" t="s">
        <v>29027</v>
      </c>
      <c r="C7744" s="5" t="s">
        <v>29028</v>
      </c>
      <c r="D7744" s="5" t="s">
        <v>29029</v>
      </c>
      <c r="E7744" s="6">
        <v>45482</v>
      </c>
      <c r="F7744" s="5" t="s">
        <v>73</v>
      </c>
      <c r="G7744" s="5">
        <v>4</v>
      </c>
      <c r="H7744" s="5">
        <v>0</v>
      </c>
      <c r="I7744" s="5">
        <v>480</v>
      </c>
      <c r="J7744" s="5" t="s">
        <v>23</v>
      </c>
      <c r="K7744" s="5" t="s">
        <v>78</v>
      </c>
    </row>
    <row r="7745" spans="1:11">
      <c r="A7745" s="5" t="s">
        <v>29030</v>
      </c>
      <c r="B7745" s="5" t="s">
        <v>29031</v>
      </c>
      <c r="C7745" s="5" t="s">
        <v>29032</v>
      </c>
      <c r="D7745" s="5" t="s">
        <v>29033</v>
      </c>
      <c r="E7745" s="6">
        <v>45763</v>
      </c>
      <c r="F7745" s="5" t="s">
        <v>47</v>
      </c>
      <c r="G7745" s="5">
        <v>1</v>
      </c>
      <c r="H7745" s="5">
        <v>0</v>
      </c>
      <c r="I7745" s="5">
        <v>1200</v>
      </c>
      <c r="J7745" s="5" t="s">
        <v>16</v>
      </c>
      <c r="K7745" s="5" t="s">
        <v>17</v>
      </c>
    </row>
    <row r="7746" spans="1:11">
      <c r="A7746" s="5" t="s">
        <v>29034</v>
      </c>
      <c r="B7746" s="5" t="s">
        <v>29035</v>
      </c>
      <c r="C7746" s="5" t="s">
        <v>29036</v>
      </c>
      <c r="D7746" s="5" t="s">
        <v>29037</v>
      </c>
      <c r="E7746" s="6">
        <v>45453</v>
      </c>
      <c r="F7746" s="5" t="s">
        <v>15</v>
      </c>
      <c r="G7746" s="5">
        <v>3</v>
      </c>
      <c r="H7746" s="5">
        <v>0</v>
      </c>
      <c r="I7746" s="5">
        <v>2400</v>
      </c>
      <c r="J7746" s="5" t="s">
        <v>23</v>
      </c>
      <c r="K7746" s="5" t="s">
        <v>17</v>
      </c>
    </row>
    <row r="7747" spans="1:11">
      <c r="A7747" s="5" t="s">
        <v>29038</v>
      </c>
      <c r="B7747" s="5" t="s">
        <v>29039</v>
      </c>
      <c r="C7747" s="5" t="s">
        <v>29040</v>
      </c>
      <c r="D7747" s="5" t="s">
        <v>17884</v>
      </c>
      <c r="E7747" s="6">
        <v>45555</v>
      </c>
      <c r="F7747" s="5" t="s">
        <v>73</v>
      </c>
      <c r="G7747" s="5">
        <v>1</v>
      </c>
      <c r="H7747" s="5">
        <v>5</v>
      </c>
      <c r="I7747" s="5">
        <v>114</v>
      </c>
      <c r="J7747" s="5" t="s">
        <v>33</v>
      </c>
      <c r="K7747" s="5" t="s">
        <v>17</v>
      </c>
    </row>
    <row r="7748" spans="1:11">
      <c r="A7748" s="5" t="s">
        <v>29041</v>
      </c>
      <c r="B7748" s="5" t="s">
        <v>29042</v>
      </c>
      <c r="C7748" s="5" t="s">
        <v>29043</v>
      </c>
      <c r="D7748" s="5" t="s">
        <v>29044</v>
      </c>
      <c r="E7748" s="6">
        <v>45460</v>
      </c>
      <c r="F7748" s="5" t="s">
        <v>56</v>
      </c>
      <c r="G7748" s="5">
        <v>4</v>
      </c>
      <c r="H7748" s="5">
        <v>0</v>
      </c>
      <c r="I7748" s="5">
        <v>360</v>
      </c>
      <c r="J7748" s="5" t="s">
        <v>90</v>
      </c>
      <c r="K7748" s="5" t="s">
        <v>17</v>
      </c>
    </row>
    <row r="7749" spans="1:11">
      <c r="A7749" s="5" t="s">
        <v>29045</v>
      </c>
      <c r="B7749" s="5" t="s">
        <v>29046</v>
      </c>
      <c r="C7749" s="5" t="s">
        <v>29047</v>
      </c>
      <c r="D7749" s="5" t="s">
        <v>29048</v>
      </c>
      <c r="E7749" s="6">
        <v>45514</v>
      </c>
      <c r="F7749" s="5" t="s">
        <v>22</v>
      </c>
      <c r="G7749" s="5">
        <v>4</v>
      </c>
      <c r="H7749" s="5">
        <v>5</v>
      </c>
      <c r="I7749" s="5">
        <v>380</v>
      </c>
      <c r="J7749" s="5" t="s">
        <v>16</v>
      </c>
      <c r="K7749" s="5" t="s">
        <v>17</v>
      </c>
    </row>
    <row r="7750" spans="1:11">
      <c r="A7750" s="5" t="s">
        <v>29049</v>
      </c>
      <c r="B7750" s="5" t="s">
        <v>29050</v>
      </c>
      <c r="C7750" s="5" t="s">
        <v>29051</v>
      </c>
      <c r="D7750" s="5" t="s">
        <v>19275</v>
      </c>
      <c r="E7750" s="6">
        <v>45723</v>
      </c>
      <c r="F7750" s="5" t="s">
        <v>73</v>
      </c>
      <c r="G7750" s="5">
        <v>4</v>
      </c>
      <c r="H7750" s="5">
        <v>0</v>
      </c>
      <c r="I7750" s="5">
        <v>480</v>
      </c>
      <c r="J7750" s="5" t="s">
        <v>16</v>
      </c>
      <c r="K7750" s="5" t="s">
        <v>17</v>
      </c>
    </row>
    <row r="7751" spans="1:11">
      <c r="A7751" s="5" t="s">
        <v>29052</v>
      </c>
      <c r="B7751" s="5" t="s">
        <v>29053</v>
      </c>
      <c r="C7751" s="5" t="s">
        <v>29054</v>
      </c>
      <c r="D7751" s="5" t="s">
        <v>29055</v>
      </c>
      <c r="E7751" s="6">
        <v>45560</v>
      </c>
      <c r="F7751" s="5" t="s">
        <v>83</v>
      </c>
      <c r="G7751" s="5">
        <v>1</v>
      </c>
      <c r="H7751" s="5">
        <v>5</v>
      </c>
      <c r="I7751" s="5">
        <v>142.5</v>
      </c>
      <c r="J7751" s="5" t="s">
        <v>23</v>
      </c>
      <c r="K7751" s="5" t="s">
        <v>17</v>
      </c>
    </row>
    <row r="7752" spans="1:11">
      <c r="A7752" s="5" t="s">
        <v>29056</v>
      </c>
      <c r="B7752" s="5" t="s">
        <v>29057</v>
      </c>
      <c r="C7752" s="5" t="s">
        <v>29058</v>
      </c>
      <c r="D7752" s="5" t="s">
        <v>6506</v>
      </c>
      <c r="E7752" s="6">
        <v>45764</v>
      </c>
      <c r="F7752" s="5" t="s">
        <v>15</v>
      </c>
      <c r="G7752" s="5">
        <v>4</v>
      </c>
      <c r="H7752" s="5">
        <v>0</v>
      </c>
      <c r="I7752" s="5">
        <v>3200</v>
      </c>
      <c r="J7752" s="5" t="s">
        <v>84</v>
      </c>
      <c r="K7752" s="5" t="s">
        <v>17</v>
      </c>
    </row>
    <row r="7753" spans="1:11">
      <c r="A7753" s="5" t="s">
        <v>29059</v>
      </c>
      <c r="B7753" s="5" t="s">
        <v>29060</v>
      </c>
      <c r="C7753" s="5" t="s">
        <v>29061</v>
      </c>
      <c r="D7753" s="5" t="s">
        <v>29062</v>
      </c>
      <c r="E7753" s="6">
        <v>45525</v>
      </c>
      <c r="F7753" s="5" t="s">
        <v>42</v>
      </c>
      <c r="G7753" s="5">
        <v>1</v>
      </c>
      <c r="H7753" s="5">
        <v>0</v>
      </c>
      <c r="I7753" s="5">
        <v>200</v>
      </c>
      <c r="J7753" s="5" t="s">
        <v>16</v>
      </c>
      <c r="K7753" s="5" t="s">
        <v>17</v>
      </c>
    </row>
    <row r="7754" spans="1:11">
      <c r="A7754" s="5" t="s">
        <v>29063</v>
      </c>
      <c r="B7754" s="5" t="s">
        <v>29064</v>
      </c>
      <c r="C7754" s="5" t="s">
        <v>29065</v>
      </c>
      <c r="D7754" s="5" t="s">
        <v>29066</v>
      </c>
      <c r="E7754" s="6">
        <v>45757</v>
      </c>
      <c r="F7754" s="5" t="s">
        <v>47</v>
      </c>
      <c r="G7754" s="5">
        <v>4</v>
      </c>
      <c r="H7754" s="5">
        <v>0</v>
      </c>
      <c r="I7754" s="5">
        <v>4800</v>
      </c>
      <c r="J7754" s="5" t="s">
        <v>84</v>
      </c>
      <c r="K7754" s="5" t="s">
        <v>17</v>
      </c>
    </row>
    <row r="7755" spans="1:11">
      <c r="A7755" s="5" t="s">
        <v>29067</v>
      </c>
      <c r="B7755" s="5" t="s">
        <v>29068</v>
      </c>
      <c r="C7755" s="5" t="s">
        <v>29069</v>
      </c>
      <c r="D7755" s="5" t="s">
        <v>15809</v>
      </c>
      <c r="E7755" s="6">
        <v>45419</v>
      </c>
      <c r="F7755" s="5" t="s">
        <v>42</v>
      </c>
      <c r="G7755" s="5">
        <v>2</v>
      </c>
      <c r="H7755" s="5">
        <v>0</v>
      </c>
      <c r="I7755" s="5">
        <v>400</v>
      </c>
      <c r="J7755" s="5" t="s">
        <v>84</v>
      </c>
      <c r="K7755" s="5" t="s">
        <v>17</v>
      </c>
    </row>
    <row r="7756" spans="1:11">
      <c r="A7756" s="5" t="s">
        <v>29070</v>
      </c>
      <c r="B7756" s="5" t="s">
        <v>29071</v>
      </c>
      <c r="C7756" s="5" t="s">
        <v>29072</v>
      </c>
      <c r="D7756" s="5" t="s">
        <v>14509</v>
      </c>
      <c r="E7756" s="6">
        <v>45424</v>
      </c>
      <c r="F7756" s="5" t="s">
        <v>42</v>
      </c>
      <c r="G7756" s="5">
        <v>4</v>
      </c>
      <c r="H7756" s="5">
        <v>15</v>
      </c>
      <c r="I7756" s="5">
        <v>680</v>
      </c>
      <c r="J7756" s="5" t="s">
        <v>23</v>
      </c>
      <c r="K7756" s="5" t="s">
        <v>17</v>
      </c>
    </row>
    <row r="7757" spans="1:11">
      <c r="A7757" s="5" t="s">
        <v>29073</v>
      </c>
      <c r="B7757" s="5" t="s">
        <v>29074</v>
      </c>
      <c r="C7757" s="5" t="s">
        <v>29075</v>
      </c>
      <c r="D7757" s="5" t="s">
        <v>29076</v>
      </c>
      <c r="E7757" s="6">
        <v>45628</v>
      </c>
      <c r="F7757" s="5" t="s">
        <v>47</v>
      </c>
      <c r="G7757" s="5">
        <v>4</v>
      </c>
      <c r="H7757" s="5">
        <v>0</v>
      </c>
      <c r="I7757" s="5">
        <v>4800</v>
      </c>
      <c r="J7757" s="5" t="s">
        <v>33</v>
      </c>
      <c r="K7757" s="5" t="s">
        <v>17</v>
      </c>
    </row>
    <row r="7758" spans="1:11">
      <c r="A7758" s="5" t="s">
        <v>29077</v>
      </c>
      <c r="B7758" s="5" t="s">
        <v>29078</v>
      </c>
      <c r="C7758" s="5" t="s">
        <v>29079</v>
      </c>
      <c r="D7758" s="5" t="s">
        <v>29080</v>
      </c>
      <c r="E7758" s="6">
        <v>45559</v>
      </c>
      <c r="F7758" s="5" t="s">
        <v>47</v>
      </c>
      <c r="G7758" s="5">
        <v>4</v>
      </c>
      <c r="H7758" s="5">
        <v>10</v>
      </c>
      <c r="I7758" s="5">
        <v>4320</v>
      </c>
      <c r="J7758" s="5" t="s">
        <v>16</v>
      </c>
      <c r="K7758" s="5" t="s">
        <v>17</v>
      </c>
    </row>
    <row r="7759" spans="1:11">
      <c r="A7759" s="5" t="s">
        <v>29081</v>
      </c>
      <c r="B7759" s="5" t="s">
        <v>29082</v>
      </c>
      <c r="C7759" s="5" t="s">
        <v>29083</v>
      </c>
      <c r="D7759" s="5" t="s">
        <v>29084</v>
      </c>
      <c r="E7759" s="6">
        <v>45751</v>
      </c>
      <c r="F7759" s="5" t="s">
        <v>22</v>
      </c>
      <c r="G7759" s="5">
        <v>3</v>
      </c>
      <c r="H7759" s="5">
        <v>5</v>
      </c>
      <c r="I7759" s="5">
        <v>285</v>
      </c>
      <c r="J7759" s="5" t="s">
        <v>90</v>
      </c>
      <c r="K7759" s="5" t="s">
        <v>78</v>
      </c>
    </row>
    <row r="7760" spans="1:11">
      <c r="A7760" s="5" t="s">
        <v>29085</v>
      </c>
      <c r="B7760" s="5" t="s">
        <v>29086</v>
      </c>
      <c r="C7760" s="5" t="s">
        <v>29087</v>
      </c>
      <c r="D7760" s="5" t="s">
        <v>1884</v>
      </c>
      <c r="E7760" s="6">
        <v>45492</v>
      </c>
      <c r="F7760" s="5" t="s">
        <v>73</v>
      </c>
      <c r="G7760" s="5">
        <v>4</v>
      </c>
      <c r="H7760" s="5">
        <v>0</v>
      </c>
      <c r="I7760" s="5">
        <v>480</v>
      </c>
      <c r="J7760" s="5" t="s">
        <v>23</v>
      </c>
      <c r="K7760" s="5" t="s">
        <v>17</v>
      </c>
    </row>
    <row r="7761" spans="1:11">
      <c r="A7761" s="5" t="s">
        <v>29088</v>
      </c>
      <c r="B7761" s="5" t="s">
        <v>29089</v>
      </c>
      <c r="C7761" s="5" t="s">
        <v>29090</v>
      </c>
      <c r="D7761" s="5" t="s">
        <v>5263</v>
      </c>
      <c r="E7761" s="6">
        <v>45430</v>
      </c>
      <c r="F7761" s="5" t="s">
        <v>22</v>
      </c>
      <c r="G7761" s="5">
        <v>1</v>
      </c>
      <c r="H7761" s="5">
        <v>0</v>
      </c>
      <c r="I7761" s="5">
        <v>100</v>
      </c>
      <c r="J7761" s="5" t="s">
        <v>16</v>
      </c>
      <c r="K7761" s="5" t="s">
        <v>17</v>
      </c>
    </row>
    <row r="7762" spans="1:11">
      <c r="A7762" s="5" t="s">
        <v>29091</v>
      </c>
      <c r="B7762" s="5" t="s">
        <v>29092</v>
      </c>
      <c r="C7762" s="5" t="s">
        <v>29093</v>
      </c>
      <c r="D7762" s="5" t="s">
        <v>29094</v>
      </c>
      <c r="E7762" s="6">
        <v>45541</v>
      </c>
      <c r="F7762" s="5" t="s">
        <v>22</v>
      </c>
      <c r="G7762" s="5">
        <v>3</v>
      </c>
      <c r="H7762" s="5">
        <v>0</v>
      </c>
      <c r="I7762" s="5">
        <v>300</v>
      </c>
      <c r="J7762" s="5" t="s">
        <v>23</v>
      </c>
      <c r="K7762" s="5" t="s">
        <v>17</v>
      </c>
    </row>
    <row r="7763" spans="1:11">
      <c r="A7763" s="5" t="s">
        <v>29095</v>
      </c>
      <c r="B7763" s="5" t="s">
        <v>29096</v>
      </c>
      <c r="C7763" s="5" t="s">
        <v>29097</v>
      </c>
      <c r="D7763" s="5" t="s">
        <v>29098</v>
      </c>
      <c r="E7763" s="6">
        <v>45463</v>
      </c>
      <c r="F7763" s="5" t="s">
        <v>28</v>
      </c>
      <c r="G7763" s="5">
        <v>1</v>
      </c>
      <c r="H7763" s="5">
        <v>5</v>
      </c>
      <c r="I7763" s="5">
        <v>285</v>
      </c>
      <c r="J7763" s="5" t="s">
        <v>84</v>
      </c>
      <c r="K7763" s="5" t="s">
        <v>17</v>
      </c>
    </row>
    <row r="7764" spans="1:11">
      <c r="A7764" s="5" t="s">
        <v>29099</v>
      </c>
      <c r="B7764" s="5" t="s">
        <v>11747</v>
      </c>
      <c r="C7764" s="5" t="s">
        <v>29100</v>
      </c>
      <c r="D7764" s="5" t="s">
        <v>29101</v>
      </c>
      <c r="E7764" s="6">
        <v>45715</v>
      </c>
      <c r="F7764" s="5" t="s">
        <v>47</v>
      </c>
      <c r="G7764" s="5">
        <v>2</v>
      </c>
      <c r="H7764" s="5">
        <v>0</v>
      </c>
      <c r="I7764" s="5">
        <v>2400</v>
      </c>
      <c r="J7764" s="5" t="s">
        <v>16</v>
      </c>
      <c r="K7764" s="5" t="s">
        <v>17</v>
      </c>
    </row>
    <row r="7765" spans="1:11">
      <c r="A7765" s="5" t="s">
        <v>29102</v>
      </c>
      <c r="B7765" s="5" t="s">
        <v>29103</v>
      </c>
      <c r="C7765" s="5" t="s">
        <v>29104</v>
      </c>
      <c r="D7765" s="5" t="s">
        <v>6078</v>
      </c>
      <c r="E7765" s="6">
        <v>45602</v>
      </c>
      <c r="F7765" s="5" t="s">
        <v>42</v>
      </c>
      <c r="G7765" s="5">
        <v>3</v>
      </c>
      <c r="H7765" s="5">
        <v>0</v>
      </c>
      <c r="I7765" s="5">
        <v>600</v>
      </c>
      <c r="J7765" s="5" t="s">
        <v>33</v>
      </c>
      <c r="K7765" s="5" t="s">
        <v>17</v>
      </c>
    </row>
    <row r="7766" spans="1:11">
      <c r="A7766" s="5" t="s">
        <v>29105</v>
      </c>
      <c r="B7766" s="5" t="s">
        <v>29106</v>
      </c>
      <c r="C7766" s="5" t="s">
        <v>29107</v>
      </c>
      <c r="D7766" s="5" t="s">
        <v>1143</v>
      </c>
      <c r="E7766" s="6">
        <v>45691</v>
      </c>
      <c r="F7766" s="5" t="s">
        <v>73</v>
      </c>
      <c r="G7766" s="5">
        <v>4</v>
      </c>
      <c r="H7766" s="5">
        <v>0</v>
      </c>
      <c r="I7766" s="5">
        <v>480</v>
      </c>
      <c r="J7766" s="5" t="s">
        <v>23</v>
      </c>
      <c r="K7766" s="5" t="s">
        <v>17</v>
      </c>
    </row>
    <row r="7767" spans="1:11">
      <c r="A7767" s="5" t="s">
        <v>29108</v>
      </c>
      <c r="B7767" s="5" t="s">
        <v>29109</v>
      </c>
      <c r="C7767" s="5" t="s">
        <v>29110</v>
      </c>
      <c r="D7767" s="5" t="s">
        <v>8988</v>
      </c>
      <c r="E7767" s="6">
        <v>45633</v>
      </c>
      <c r="F7767" s="5" t="s">
        <v>47</v>
      </c>
      <c r="G7767" s="5">
        <v>2</v>
      </c>
      <c r="H7767" s="5">
        <v>0</v>
      </c>
      <c r="I7767" s="5">
        <v>2400</v>
      </c>
      <c r="J7767" s="5" t="s">
        <v>90</v>
      </c>
      <c r="K7767" s="5" t="s">
        <v>17</v>
      </c>
    </row>
    <row r="7768" spans="1:11">
      <c r="A7768" s="5" t="s">
        <v>29111</v>
      </c>
      <c r="B7768" s="5" t="s">
        <v>29112</v>
      </c>
      <c r="C7768" s="5" t="s">
        <v>29113</v>
      </c>
      <c r="D7768" s="5" t="s">
        <v>6125</v>
      </c>
      <c r="E7768" s="6">
        <v>45669</v>
      </c>
      <c r="F7768" s="5" t="s">
        <v>89</v>
      </c>
      <c r="G7768" s="5">
        <v>2</v>
      </c>
      <c r="H7768" s="5">
        <v>10</v>
      </c>
      <c r="I7768" s="5">
        <v>90</v>
      </c>
      <c r="J7768" s="5" t="s">
        <v>16</v>
      </c>
      <c r="K7768" s="5" t="s">
        <v>78</v>
      </c>
    </row>
    <row r="7769" spans="1:11">
      <c r="A7769" s="5" t="s">
        <v>29114</v>
      </c>
      <c r="B7769" s="5" t="s">
        <v>29115</v>
      </c>
      <c r="C7769" s="5" t="s">
        <v>29116</v>
      </c>
      <c r="D7769" s="5" t="s">
        <v>29117</v>
      </c>
      <c r="E7769" s="6">
        <v>45625</v>
      </c>
      <c r="F7769" s="5" t="s">
        <v>89</v>
      </c>
      <c r="G7769" s="5">
        <v>1</v>
      </c>
      <c r="H7769" s="5">
        <v>0</v>
      </c>
      <c r="I7769" s="5">
        <v>50</v>
      </c>
      <c r="J7769" s="5" t="s">
        <v>84</v>
      </c>
      <c r="K7769" s="5" t="s">
        <v>17</v>
      </c>
    </row>
    <row r="7770" spans="1:11">
      <c r="A7770" s="5" t="s">
        <v>29118</v>
      </c>
      <c r="B7770" s="5" t="s">
        <v>29119</v>
      </c>
      <c r="C7770" s="5" t="s">
        <v>29120</v>
      </c>
      <c r="D7770" s="5" t="s">
        <v>29121</v>
      </c>
      <c r="E7770" s="6">
        <v>45745</v>
      </c>
      <c r="F7770" s="5" t="s">
        <v>73</v>
      </c>
      <c r="G7770" s="5">
        <v>4</v>
      </c>
      <c r="H7770" s="5">
        <v>0</v>
      </c>
      <c r="I7770" s="5">
        <v>480</v>
      </c>
      <c r="J7770" s="5" t="s">
        <v>33</v>
      </c>
      <c r="K7770" s="5" t="s">
        <v>17</v>
      </c>
    </row>
    <row r="7771" spans="1:11">
      <c r="A7771" s="5" t="s">
        <v>29122</v>
      </c>
      <c r="B7771" s="5" t="s">
        <v>29123</v>
      </c>
      <c r="C7771" s="5" t="s">
        <v>29124</v>
      </c>
      <c r="D7771" s="5" t="s">
        <v>29125</v>
      </c>
      <c r="E7771" s="6">
        <v>45565</v>
      </c>
      <c r="F7771" s="5" t="s">
        <v>83</v>
      </c>
      <c r="G7771" s="5">
        <v>4</v>
      </c>
      <c r="H7771" s="5">
        <v>0</v>
      </c>
      <c r="I7771" s="5">
        <v>600</v>
      </c>
      <c r="J7771" s="5" t="s">
        <v>90</v>
      </c>
      <c r="K7771" s="5" t="s">
        <v>17</v>
      </c>
    </row>
    <row r="7772" spans="1:11">
      <c r="A7772" s="5" t="s">
        <v>29126</v>
      </c>
      <c r="B7772" s="5" t="s">
        <v>16382</v>
      </c>
      <c r="C7772" s="5" t="s">
        <v>29127</v>
      </c>
      <c r="D7772" s="5" t="s">
        <v>29128</v>
      </c>
      <c r="E7772" s="6">
        <v>45545</v>
      </c>
      <c r="F7772" s="5" t="s">
        <v>89</v>
      </c>
      <c r="G7772" s="5">
        <v>2</v>
      </c>
      <c r="H7772" s="5">
        <v>5</v>
      </c>
      <c r="I7772" s="5">
        <v>95</v>
      </c>
      <c r="J7772" s="5" t="s">
        <v>33</v>
      </c>
      <c r="K7772" s="5" t="s">
        <v>17</v>
      </c>
    </row>
    <row r="7773" spans="1:11">
      <c r="A7773" s="5" t="s">
        <v>29129</v>
      </c>
      <c r="B7773" s="5" t="s">
        <v>29130</v>
      </c>
      <c r="C7773" s="5" t="s">
        <v>29131</v>
      </c>
      <c r="D7773" s="5" t="s">
        <v>23287</v>
      </c>
      <c r="E7773" s="6">
        <v>45645</v>
      </c>
      <c r="F7773" s="5" t="s">
        <v>56</v>
      </c>
      <c r="G7773" s="5">
        <v>3</v>
      </c>
      <c r="H7773" s="5">
        <v>0</v>
      </c>
      <c r="I7773" s="5">
        <v>270</v>
      </c>
      <c r="J7773" s="5" t="s">
        <v>23</v>
      </c>
      <c r="K7773" s="5" t="s">
        <v>17</v>
      </c>
    </row>
    <row r="7774" spans="1:11">
      <c r="A7774" s="5" t="s">
        <v>29132</v>
      </c>
      <c r="B7774" s="5" t="s">
        <v>15110</v>
      </c>
      <c r="C7774" s="5" t="s">
        <v>29133</v>
      </c>
      <c r="D7774" s="5" t="s">
        <v>29134</v>
      </c>
      <c r="E7774" s="6">
        <v>45411</v>
      </c>
      <c r="F7774" s="5" t="s">
        <v>89</v>
      </c>
      <c r="G7774" s="5">
        <v>4</v>
      </c>
      <c r="H7774" s="5">
        <v>15</v>
      </c>
      <c r="I7774" s="5">
        <v>170</v>
      </c>
      <c r="J7774" s="5" t="s">
        <v>90</v>
      </c>
      <c r="K7774" s="5" t="s">
        <v>78</v>
      </c>
    </row>
    <row r="7775" spans="1:11">
      <c r="A7775" s="5" t="s">
        <v>29135</v>
      </c>
      <c r="B7775" s="5" t="s">
        <v>29136</v>
      </c>
      <c r="C7775" s="5" t="s">
        <v>29137</v>
      </c>
      <c r="D7775" s="5" t="s">
        <v>29138</v>
      </c>
      <c r="E7775" s="6">
        <v>45467</v>
      </c>
      <c r="F7775" s="5" t="s">
        <v>42</v>
      </c>
      <c r="G7775" s="5">
        <v>3</v>
      </c>
      <c r="H7775" s="5">
        <v>0</v>
      </c>
      <c r="I7775" s="5">
        <v>600</v>
      </c>
      <c r="J7775" s="5" t="s">
        <v>23</v>
      </c>
      <c r="K7775" s="5" t="s">
        <v>17</v>
      </c>
    </row>
    <row r="7776" spans="1:11">
      <c r="A7776" s="5" t="s">
        <v>29139</v>
      </c>
      <c r="B7776" s="5" t="s">
        <v>29140</v>
      </c>
      <c r="C7776" s="5" t="s">
        <v>29141</v>
      </c>
      <c r="D7776" s="5" t="s">
        <v>16569</v>
      </c>
      <c r="E7776" s="6">
        <v>45702</v>
      </c>
      <c r="F7776" s="5" t="s">
        <v>42</v>
      </c>
      <c r="G7776" s="5">
        <v>2</v>
      </c>
      <c r="H7776" s="5">
        <v>0</v>
      </c>
      <c r="I7776" s="5">
        <v>400</v>
      </c>
      <c r="J7776" s="5" t="s">
        <v>90</v>
      </c>
      <c r="K7776" s="5" t="s">
        <v>17</v>
      </c>
    </row>
    <row r="7777" spans="1:11">
      <c r="A7777" s="5" t="s">
        <v>29142</v>
      </c>
      <c r="B7777" s="5" t="s">
        <v>29143</v>
      </c>
      <c r="C7777" s="5" t="s">
        <v>29144</v>
      </c>
      <c r="D7777" s="5" t="s">
        <v>29145</v>
      </c>
      <c r="E7777" s="6">
        <v>45570</v>
      </c>
      <c r="F7777" s="5" t="s">
        <v>73</v>
      </c>
      <c r="G7777" s="5">
        <v>1</v>
      </c>
      <c r="H7777" s="5">
        <v>5</v>
      </c>
      <c r="I7777" s="5">
        <v>114</v>
      </c>
      <c r="J7777" s="5" t="s">
        <v>90</v>
      </c>
      <c r="K7777" s="5" t="s">
        <v>17</v>
      </c>
    </row>
    <row r="7778" spans="1:11">
      <c r="A7778" s="5" t="s">
        <v>29146</v>
      </c>
      <c r="B7778" s="5" t="s">
        <v>29147</v>
      </c>
      <c r="C7778" s="5" t="s">
        <v>29148</v>
      </c>
      <c r="D7778" s="5" t="s">
        <v>29149</v>
      </c>
      <c r="E7778" s="6">
        <v>45540</v>
      </c>
      <c r="F7778" s="5" t="s">
        <v>22</v>
      </c>
      <c r="G7778" s="5">
        <v>4</v>
      </c>
      <c r="H7778" s="5">
        <v>10</v>
      </c>
      <c r="I7778" s="5">
        <v>360</v>
      </c>
      <c r="J7778" s="5" t="s">
        <v>23</v>
      </c>
      <c r="K7778" s="5" t="s">
        <v>17</v>
      </c>
    </row>
    <row r="7779" spans="1:11">
      <c r="A7779" s="5" t="s">
        <v>29150</v>
      </c>
      <c r="B7779" s="5" t="s">
        <v>29151</v>
      </c>
      <c r="C7779" s="5" t="s">
        <v>29152</v>
      </c>
      <c r="D7779" s="5" t="s">
        <v>29153</v>
      </c>
      <c r="E7779" s="6">
        <v>45754</v>
      </c>
      <c r="F7779" s="5" t="s">
        <v>73</v>
      </c>
      <c r="G7779" s="5">
        <v>2</v>
      </c>
      <c r="H7779" s="5">
        <v>0</v>
      </c>
      <c r="I7779" s="5">
        <v>240</v>
      </c>
      <c r="J7779" s="5" t="s">
        <v>33</v>
      </c>
      <c r="K7779" s="5" t="s">
        <v>17</v>
      </c>
    </row>
    <row r="7780" spans="1:11">
      <c r="A7780" s="5" t="s">
        <v>29154</v>
      </c>
      <c r="B7780" s="5" t="s">
        <v>29155</v>
      </c>
      <c r="C7780" s="5" t="s">
        <v>29156</v>
      </c>
      <c r="D7780" s="5" t="s">
        <v>29157</v>
      </c>
      <c r="E7780" s="6">
        <v>45610</v>
      </c>
      <c r="F7780" s="5" t="s">
        <v>42</v>
      </c>
      <c r="G7780" s="5">
        <v>4</v>
      </c>
      <c r="H7780" s="5">
        <v>0</v>
      </c>
      <c r="I7780" s="5">
        <v>800</v>
      </c>
      <c r="J7780" s="5" t="s">
        <v>90</v>
      </c>
      <c r="K7780" s="5" t="s">
        <v>17</v>
      </c>
    </row>
    <row r="7781" spans="1:11">
      <c r="A7781" s="5" t="s">
        <v>29158</v>
      </c>
      <c r="B7781" s="5" t="s">
        <v>29159</v>
      </c>
      <c r="C7781" s="5" t="s">
        <v>29160</v>
      </c>
      <c r="D7781" s="5" t="s">
        <v>29161</v>
      </c>
      <c r="E7781" s="6">
        <v>45622</v>
      </c>
      <c r="F7781" s="5" t="s">
        <v>42</v>
      </c>
      <c r="G7781" s="5">
        <v>3</v>
      </c>
      <c r="H7781" s="5">
        <v>0</v>
      </c>
      <c r="I7781" s="5">
        <v>600</v>
      </c>
      <c r="J7781" s="5" t="s">
        <v>16</v>
      </c>
      <c r="K7781" s="5" t="s">
        <v>17</v>
      </c>
    </row>
    <row r="7782" spans="1:11">
      <c r="A7782" s="5" t="s">
        <v>29162</v>
      </c>
      <c r="B7782" s="5" t="s">
        <v>29163</v>
      </c>
      <c r="C7782" s="5" t="s">
        <v>29164</v>
      </c>
      <c r="D7782" s="5" t="s">
        <v>29165</v>
      </c>
      <c r="E7782" s="6">
        <v>45749</v>
      </c>
      <c r="F7782" s="5" t="s">
        <v>22</v>
      </c>
      <c r="G7782" s="5">
        <v>1</v>
      </c>
      <c r="H7782" s="5">
        <v>10</v>
      </c>
      <c r="I7782" s="5">
        <v>90</v>
      </c>
      <c r="J7782" s="5" t="s">
        <v>23</v>
      </c>
      <c r="K7782" s="5" t="s">
        <v>17</v>
      </c>
    </row>
    <row r="7783" spans="1:11">
      <c r="A7783" s="5" t="s">
        <v>29166</v>
      </c>
      <c r="B7783" s="5" t="s">
        <v>29167</v>
      </c>
      <c r="C7783" s="5" t="s">
        <v>29168</v>
      </c>
      <c r="D7783" s="5" t="s">
        <v>29169</v>
      </c>
      <c r="E7783" s="6">
        <v>45604</v>
      </c>
      <c r="F7783" s="5" t="s">
        <v>89</v>
      </c>
      <c r="G7783" s="5">
        <v>3</v>
      </c>
      <c r="H7783" s="5">
        <v>0</v>
      </c>
      <c r="I7783" s="5">
        <v>150</v>
      </c>
      <c r="J7783" s="5" t="s">
        <v>90</v>
      </c>
      <c r="K7783" s="5" t="s">
        <v>17</v>
      </c>
    </row>
    <row r="7784" spans="1:11">
      <c r="A7784" s="5" t="s">
        <v>29170</v>
      </c>
      <c r="B7784" s="5" t="s">
        <v>29171</v>
      </c>
      <c r="C7784" s="5" t="s">
        <v>29172</v>
      </c>
      <c r="D7784" s="5" t="s">
        <v>29173</v>
      </c>
      <c r="E7784" s="6">
        <v>45709</v>
      </c>
      <c r="F7784" s="5" t="s">
        <v>73</v>
      </c>
      <c r="G7784" s="5">
        <v>4</v>
      </c>
      <c r="H7784" s="5">
        <v>0</v>
      </c>
      <c r="I7784" s="5">
        <v>480</v>
      </c>
      <c r="J7784" s="5" t="s">
        <v>84</v>
      </c>
      <c r="K7784" s="5" t="s">
        <v>78</v>
      </c>
    </row>
    <row r="7785" spans="1:11">
      <c r="A7785" s="5" t="s">
        <v>29174</v>
      </c>
      <c r="B7785" s="5" t="s">
        <v>29175</v>
      </c>
      <c r="C7785" s="5" t="s">
        <v>29176</v>
      </c>
      <c r="D7785" s="5" t="s">
        <v>29177</v>
      </c>
      <c r="E7785" s="6">
        <v>45633</v>
      </c>
      <c r="F7785" s="5" t="s">
        <v>56</v>
      </c>
      <c r="G7785" s="5">
        <v>1</v>
      </c>
      <c r="H7785" s="5">
        <v>0</v>
      </c>
      <c r="I7785" s="5">
        <v>90</v>
      </c>
      <c r="J7785" s="5" t="s">
        <v>23</v>
      </c>
      <c r="K7785" s="5" t="s">
        <v>17</v>
      </c>
    </row>
    <row r="7786" spans="1:11">
      <c r="A7786" s="7" t="s">
        <v>29178</v>
      </c>
      <c r="B7786" s="5" t="s">
        <v>29179</v>
      </c>
      <c r="C7786" s="5" t="s">
        <v>29180</v>
      </c>
      <c r="D7786" s="5" t="s">
        <v>29181</v>
      </c>
      <c r="E7786" s="6">
        <v>45460</v>
      </c>
      <c r="F7786" s="5" t="s">
        <v>47</v>
      </c>
      <c r="G7786" s="5">
        <v>4</v>
      </c>
      <c r="H7786" s="5">
        <v>0</v>
      </c>
      <c r="I7786" s="5">
        <v>4800</v>
      </c>
      <c r="J7786" s="5" t="s">
        <v>90</v>
      </c>
      <c r="K7786" s="5" t="s">
        <v>17</v>
      </c>
    </row>
    <row r="7787" spans="1:11">
      <c r="A7787" s="5" t="s">
        <v>29182</v>
      </c>
      <c r="B7787" s="5" t="s">
        <v>29183</v>
      </c>
      <c r="C7787" s="5" t="s">
        <v>29184</v>
      </c>
      <c r="D7787" s="5" t="s">
        <v>3239</v>
      </c>
      <c r="E7787" s="6">
        <v>45721</v>
      </c>
      <c r="F7787" s="5" t="s">
        <v>56</v>
      </c>
      <c r="G7787" s="5">
        <v>3</v>
      </c>
      <c r="H7787" s="5">
        <v>5</v>
      </c>
      <c r="I7787" s="5">
        <v>256.5</v>
      </c>
      <c r="J7787" s="5" t="s">
        <v>23</v>
      </c>
      <c r="K7787" s="5" t="s">
        <v>17</v>
      </c>
    </row>
    <row r="7788" spans="1:11">
      <c r="A7788" s="5" t="s">
        <v>29185</v>
      </c>
      <c r="B7788" s="5" t="s">
        <v>29186</v>
      </c>
      <c r="C7788" s="5" t="s">
        <v>29187</v>
      </c>
      <c r="D7788" s="5" t="s">
        <v>29188</v>
      </c>
      <c r="E7788" s="6">
        <v>45548</v>
      </c>
      <c r="F7788" s="5" t="s">
        <v>89</v>
      </c>
      <c r="G7788" s="5">
        <v>1</v>
      </c>
      <c r="H7788" s="5">
        <v>5</v>
      </c>
      <c r="I7788" s="5">
        <v>47.5</v>
      </c>
      <c r="J7788" s="5" t="s">
        <v>33</v>
      </c>
      <c r="K7788" s="5" t="s">
        <v>17</v>
      </c>
    </row>
    <row r="7789" spans="1:11">
      <c r="A7789" s="5" t="s">
        <v>29189</v>
      </c>
      <c r="B7789" s="5" t="s">
        <v>29190</v>
      </c>
      <c r="C7789" s="5" t="s">
        <v>29191</v>
      </c>
      <c r="D7789" s="5" t="s">
        <v>29192</v>
      </c>
      <c r="E7789" s="6">
        <v>45747</v>
      </c>
      <c r="F7789" s="5" t="s">
        <v>83</v>
      </c>
      <c r="G7789" s="5">
        <v>3</v>
      </c>
      <c r="H7789" s="5">
        <v>0</v>
      </c>
      <c r="I7789" s="5">
        <v>450</v>
      </c>
      <c r="J7789" s="5" t="s">
        <v>33</v>
      </c>
      <c r="K7789" s="5" t="s">
        <v>17</v>
      </c>
    </row>
    <row r="7790" spans="1:11">
      <c r="A7790" s="5" t="s">
        <v>29193</v>
      </c>
      <c r="B7790" s="5" t="s">
        <v>29194</v>
      </c>
      <c r="C7790" s="5" t="s">
        <v>29195</v>
      </c>
      <c r="D7790" s="5" t="s">
        <v>19847</v>
      </c>
      <c r="E7790" s="6">
        <v>45447</v>
      </c>
      <c r="F7790" s="5" t="s">
        <v>83</v>
      </c>
      <c r="G7790" s="5">
        <v>3</v>
      </c>
      <c r="H7790" s="5">
        <v>15</v>
      </c>
      <c r="I7790" s="5">
        <v>382.5</v>
      </c>
      <c r="J7790" s="5" t="s">
        <v>23</v>
      </c>
      <c r="K7790" s="5" t="s">
        <v>17</v>
      </c>
    </row>
    <row r="7791" spans="1:11">
      <c r="A7791" s="5" t="s">
        <v>29196</v>
      </c>
      <c r="B7791" s="5" t="s">
        <v>29197</v>
      </c>
      <c r="C7791" s="5" t="s">
        <v>29198</v>
      </c>
      <c r="D7791" s="5" t="s">
        <v>29199</v>
      </c>
      <c r="E7791" s="6">
        <v>45441</v>
      </c>
      <c r="F7791" s="5" t="s">
        <v>42</v>
      </c>
      <c r="G7791" s="5">
        <v>4</v>
      </c>
      <c r="H7791" s="5">
        <v>0</v>
      </c>
      <c r="I7791" s="5">
        <v>800</v>
      </c>
      <c r="J7791" s="5" t="s">
        <v>16</v>
      </c>
      <c r="K7791" s="5" t="s">
        <v>17</v>
      </c>
    </row>
    <row r="7792" spans="1:11">
      <c r="A7792" s="5" t="s">
        <v>29200</v>
      </c>
      <c r="B7792" s="5" t="s">
        <v>29201</v>
      </c>
      <c r="C7792" s="5" t="s">
        <v>29202</v>
      </c>
      <c r="D7792" s="5" t="s">
        <v>23480</v>
      </c>
      <c r="E7792" s="6">
        <v>45670</v>
      </c>
      <c r="F7792" s="5" t="s">
        <v>42</v>
      </c>
      <c r="G7792" s="5">
        <v>1</v>
      </c>
      <c r="H7792" s="5">
        <v>10</v>
      </c>
      <c r="I7792" s="5">
        <v>180</v>
      </c>
      <c r="J7792" s="5" t="s">
        <v>16</v>
      </c>
      <c r="K7792" s="5" t="s">
        <v>17</v>
      </c>
    </row>
    <row r="7793" spans="1:11">
      <c r="A7793" s="5" t="s">
        <v>29203</v>
      </c>
      <c r="B7793" s="5" t="s">
        <v>29204</v>
      </c>
      <c r="C7793" s="5" t="s">
        <v>29205</v>
      </c>
      <c r="D7793" s="5" t="s">
        <v>18313</v>
      </c>
      <c r="E7793" s="6">
        <v>45470</v>
      </c>
      <c r="F7793" s="5" t="s">
        <v>56</v>
      </c>
      <c r="G7793" s="5">
        <v>1</v>
      </c>
      <c r="H7793" s="5">
        <v>0</v>
      </c>
      <c r="I7793" s="5">
        <v>90</v>
      </c>
      <c r="J7793" s="5" t="s">
        <v>33</v>
      </c>
      <c r="K7793" s="5" t="s">
        <v>17</v>
      </c>
    </row>
    <row r="7794" spans="1:11">
      <c r="A7794" s="5" t="s">
        <v>29206</v>
      </c>
      <c r="B7794" s="5" t="s">
        <v>29207</v>
      </c>
      <c r="C7794" s="5" t="s">
        <v>29208</v>
      </c>
      <c r="D7794" s="5" t="s">
        <v>26354</v>
      </c>
      <c r="E7794" s="6">
        <v>45568</v>
      </c>
      <c r="F7794" s="5" t="s">
        <v>47</v>
      </c>
      <c r="G7794" s="5">
        <v>3</v>
      </c>
      <c r="H7794" s="5">
        <v>5</v>
      </c>
      <c r="I7794" s="5">
        <v>3420</v>
      </c>
      <c r="J7794" s="5" t="s">
        <v>33</v>
      </c>
      <c r="K7794" s="5" t="s">
        <v>17</v>
      </c>
    </row>
    <row r="7795" spans="1:11">
      <c r="A7795" s="5" t="s">
        <v>29209</v>
      </c>
      <c r="B7795" s="5" t="s">
        <v>17384</v>
      </c>
      <c r="C7795" s="5" t="s">
        <v>29210</v>
      </c>
      <c r="D7795" s="5" t="s">
        <v>29211</v>
      </c>
      <c r="E7795" s="6">
        <v>45640</v>
      </c>
      <c r="F7795" s="5" t="s">
        <v>15</v>
      </c>
      <c r="G7795" s="5">
        <v>4</v>
      </c>
      <c r="H7795" s="5">
        <v>15</v>
      </c>
      <c r="I7795" s="5">
        <v>2720</v>
      </c>
      <c r="J7795" s="5" t="s">
        <v>33</v>
      </c>
      <c r="K7795" s="5" t="s">
        <v>17</v>
      </c>
    </row>
    <row r="7796" spans="1:11">
      <c r="A7796" s="5" t="s">
        <v>29212</v>
      </c>
      <c r="B7796" s="5" t="s">
        <v>29213</v>
      </c>
      <c r="C7796" s="5" t="s">
        <v>29214</v>
      </c>
      <c r="D7796" s="5" t="s">
        <v>29215</v>
      </c>
      <c r="E7796" s="6">
        <v>45443</v>
      </c>
      <c r="F7796" s="5" t="s">
        <v>47</v>
      </c>
      <c r="G7796" s="5">
        <v>2</v>
      </c>
      <c r="H7796" s="5">
        <v>0</v>
      </c>
      <c r="I7796" s="5">
        <v>2400</v>
      </c>
      <c r="J7796" s="5" t="s">
        <v>90</v>
      </c>
      <c r="K7796" s="5" t="s">
        <v>17</v>
      </c>
    </row>
    <row r="7797" spans="1:11">
      <c r="A7797" s="5" t="s">
        <v>29216</v>
      </c>
      <c r="B7797" s="5" t="s">
        <v>29217</v>
      </c>
      <c r="C7797" s="5" t="s">
        <v>29218</v>
      </c>
      <c r="D7797" s="5" t="s">
        <v>8286</v>
      </c>
      <c r="E7797" s="6">
        <v>45445</v>
      </c>
      <c r="F7797" s="5" t="s">
        <v>56</v>
      </c>
      <c r="G7797" s="5">
        <v>4</v>
      </c>
      <c r="H7797" s="5">
        <v>0</v>
      </c>
      <c r="I7797" s="5">
        <v>360</v>
      </c>
      <c r="J7797" s="5" t="s">
        <v>23</v>
      </c>
      <c r="K7797" s="5" t="s">
        <v>17</v>
      </c>
    </row>
    <row r="7798" spans="1:11">
      <c r="A7798" s="5" t="s">
        <v>29219</v>
      </c>
      <c r="B7798" s="5" t="s">
        <v>29220</v>
      </c>
      <c r="C7798" s="5" t="s">
        <v>29221</v>
      </c>
      <c r="D7798" s="5" t="s">
        <v>29222</v>
      </c>
      <c r="E7798" s="6">
        <v>45404</v>
      </c>
      <c r="F7798" s="5" t="s">
        <v>28</v>
      </c>
      <c r="G7798" s="5">
        <v>3</v>
      </c>
      <c r="H7798" s="5">
        <v>0</v>
      </c>
      <c r="I7798" s="5">
        <v>900</v>
      </c>
      <c r="J7798" s="5" t="s">
        <v>90</v>
      </c>
      <c r="K7798" s="5" t="s">
        <v>17</v>
      </c>
    </row>
    <row r="7799" spans="1:11">
      <c r="A7799" s="5" t="s">
        <v>29223</v>
      </c>
      <c r="B7799" s="5" t="s">
        <v>29224</v>
      </c>
      <c r="C7799" s="5" t="s">
        <v>29225</v>
      </c>
      <c r="D7799" s="5" t="s">
        <v>29226</v>
      </c>
      <c r="E7799" s="6">
        <v>45501</v>
      </c>
      <c r="F7799" s="5" t="s">
        <v>73</v>
      </c>
      <c r="G7799" s="5">
        <v>1</v>
      </c>
      <c r="H7799" s="5">
        <v>0</v>
      </c>
      <c r="I7799" s="5">
        <v>120</v>
      </c>
      <c r="J7799" s="5" t="s">
        <v>16</v>
      </c>
      <c r="K7799" s="5" t="s">
        <v>17</v>
      </c>
    </row>
    <row r="7800" spans="1:11">
      <c r="A7800" s="5" t="s">
        <v>29227</v>
      </c>
      <c r="B7800" s="5" t="s">
        <v>25436</v>
      </c>
      <c r="C7800" s="5" t="s">
        <v>29228</v>
      </c>
      <c r="D7800" s="5" t="s">
        <v>29229</v>
      </c>
      <c r="E7800" s="6">
        <v>45505</v>
      </c>
      <c r="F7800" s="5" t="s">
        <v>89</v>
      </c>
      <c r="G7800" s="5">
        <v>4</v>
      </c>
      <c r="H7800" s="5">
        <v>0</v>
      </c>
      <c r="I7800" s="5">
        <v>200</v>
      </c>
      <c r="J7800" s="5" t="s">
        <v>90</v>
      </c>
      <c r="K7800" s="5" t="s">
        <v>17</v>
      </c>
    </row>
    <row r="7801" spans="1:11">
      <c r="A7801" s="5" t="s">
        <v>29230</v>
      </c>
      <c r="B7801" s="5" t="s">
        <v>29231</v>
      </c>
      <c r="C7801" s="5" t="s">
        <v>29232</v>
      </c>
      <c r="D7801" s="5" t="s">
        <v>4674</v>
      </c>
      <c r="E7801" s="6">
        <v>45762</v>
      </c>
      <c r="F7801" s="5" t="s">
        <v>56</v>
      </c>
      <c r="G7801" s="5">
        <v>2</v>
      </c>
      <c r="H7801" s="5">
        <v>0</v>
      </c>
      <c r="I7801" s="5">
        <v>180</v>
      </c>
      <c r="J7801" s="5" t="s">
        <v>84</v>
      </c>
      <c r="K7801" s="5" t="s">
        <v>17</v>
      </c>
    </row>
    <row r="7802" spans="1:11">
      <c r="A7802" s="5" t="s">
        <v>29233</v>
      </c>
      <c r="B7802" s="5" t="s">
        <v>29234</v>
      </c>
      <c r="C7802" s="5" t="s">
        <v>29235</v>
      </c>
      <c r="D7802" s="5" t="s">
        <v>24224</v>
      </c>
      <c r="E7802" s="6">
        <v>45750</v>
      </c>
      <c r="F7802" s="5" t="s">
        <v>56</v>
      </c>
      <c r="G7802" s="5">
        <v>4</v>
      </c>
      <c r="H7802" s="5">
        <v>5</v>
      </c>
      <c r="I7802" s="5">
        <v>342</v>
      </c>
      <c r="J7802" s="5" t="s">
        <v>84</v>
      </c>
      <c r="K7802" s="5" t="s">
        <v>17</v>
      </c>
    </row>
    <row r="7803" spans="1:11">
      <c r="A7803" s="5" t="s">
        <v>29236</v>
      </c>
      <c r="B7803" s="5" t="s">
        <v>16527</v>
      </c>
      <c r="C7803" s="5" t="s">
        <v>23685</v>
      </c>
      <c r="D7803" s="5" t="s">
        <v>29237</v>
      </c>
      <c r="E7803" s="6">
        <v>45492</v>
      </c>
      <c r="F7803" s="5" t="s">
        <v>28</v>
      </c>
      <c r="G7803" s="5">
        <v>4</v>
      </c>
      <c r="H7803" s="5">
        <v>0</v>
      </c>
      <c r="I7803" s="5">
        <v>1200</v>
      </c>
      <c r="J7803" s="5" t="s">
        <v>33</v>
      </c>
      <c r="K7803" s="5" t="s">
        <v>17</v>
      </c>
    </row>
    <row r="7804" spans="1:11">
      <c r="A7804" s="5" t="s">
        <v>29238</v>
      </c>
      <c r="B7804" s="5" t="s">
        <v>29239</v>
      </c>
      <c r="C7804" s="5" t="s">
        <v>29240</v>
      </c>
      <c r="D7804" s="5" t="s">
        <v>29241</v>
      </c>
      <c r="E7804" s="6">
        <v>45761</v>
      </c>
      <c r="F7804" s="5" t="s">
        <v>89</v>
      </c>
      <c r="G7804" s="5">
        <v>1</v>
      </c>
      <c r="H7804" s="5">
        <v>0</v>
      </c>
      <c r="I7804" s="5">
        <v>50</v>
      </c>
      <c r="J7804" s="5" t="s">
        <v>84</v>
      </c>
      <c r="K7804" s="5" t="s">
        <v>17</v>
      </c>
    </row>
    <row r="7805" spans="1:11">
      <c r="A7805" s="5" t="s">
        <v>29242</v>
      </c>
      <c r="B7805" s="5" t="s">
        <v>29243</v>
      </c>
      <c r="C7805" s="5" t="s">
        <v>29244</v>
      </c>
      <c r="D7805" s="5" t="s">
        <v>29245</v>
      </c>
      <c r="E7805" s="6">
        <v>45486</v>
      </c>
      <c r="F7805" s="5" t="s">
        <v>15</v>
      </c>
      <c r="G7805" s="5">
        <v>3</v>
      </c>
      <c r="H7805" s="5">
        <v>15</v>
      </c>
      <c r="I7805" s="5">
        <v>2040</v>
      </c>
      <c r="J7805" s="5" t="s">
        <v>23</v>
      </c>
      <c r="K7805" s="5" t="s">
        <v>17</v>
      </c>
    </row>
    <row r="7806" spans="1:11">
      <c r="A7806" s="5" t="s">
        <v>29246</v>
      </c>
      <c r="B7806" s="5" t="s">
        <v>29247</v>
      </c>
      <c r="C7806" s="5" t="s">
        <v>29248</v>
      </c>
      <c r="D7806" s="5" t="s">
        <v>14873</v>
      </c>
      <c r="E7806" s="6">
        <v>45543</v>
      </c>
      <c r="F7806" s="5" t="s">
        <v>73</v>
      </c>
      <c r="G7806" s="5">
        <v>4</v>
      </c>
      <c r="H7806" s="5">
        <v>0</v>
      </c>
      <c r="I7806" s="5">
        <v>480</v>
      </c>
      <c r="J7806" s="5" t="s">
        <v>23</v>
      </c>
      <c r="K7806" s="5" t="s">
        <v>17</v>
      </c>
    </row>
    <row r="7807" spans="1:11">
      <c r="A7807" s="5" t="s">
        <v>29249</v>
      </c>
      <c r="B7807" s="5" t="s">
        <v>29250</v>
      </c>
      <c r="C7807" s="5" t="s">
        <v>29251</v>
      </c>
      <c r="D7807" s="5" t="s">
        <v>29252</v>
      </c>
      <c r="E7807" s="6">
        <v>45407</v>
      </c>
      <c r="F7807" s="5" t="s">
        <v>28</v>
      </c>
      <c r="G7807" s="5">
        <v>2</v>
      </c>
      <c r="H7807" s="5">
        <v>0</v>
      </c>
      <c r="I7807" s="5">
        <v>600</v>
      </c>
      <c r="J7807" s="5" t="s">
        <v>16</v>
      </c>
      <c r="K7807" s="5" t="s">
        <v>17</v>
      </c>
    </row>
    <row r="7808" spans="1:11">
      <c r="A7808" s="5" t="s">
        <v>29253</v>
      </c>
      <c r="B7808" s="5" t="s">
        <v>27967</v>
      </c>
      <c r="C7808" s="5" t="s">
        <v>29254</v>
      </c>
      <c r="D7808" s="5" t="s">
        <v>20409</v>
      </c>
      <c r="E7808" s="6">
        <v>45619</v>
      </c>
      <c r="F7808" s="5" t="s">
        <v>56</v>
      </c>
      <c r="G7808" s="5">
        <v>4</v>
      </c>
      <c r="H7808" s="5">
        <v>5</v>
      </c>
      <c r="I7808" s="5">
        <v>342</v>
      </c>
      <c r="J7808" s="5" t="s">
        <v>16</v>
      </c>
      <c r="K7808" s="5" t="s">
        <v>17</v>
      </c>
    </row>
    <row r="7809" spans="1:11">
      <c r="A7809" s="5" t="s">
        <v>29255</v>
      </c>
      <c r="B7809" s="5" t="s">
        <v>29256</v>
      </c>
      <c r="C7809" s="5" t="s">
        <v>29257</v>
      </c>
      <c r="D7809" s="5" t="s">
        <v>29258</v>
      </c>
      <c r="E7809" s="6">
        <v>45539</v>
      </c>
      <c r="F7809" s="5" t="s">
        <v>73</v>
      </c>
      <c r="G7809" s="5">
        <v>1</v>
      </c>
      <c r="H7809" s="5">
        <v>0</v>
      </c>
      <c r="I7809" s="5">
        <v>120</v>
      </c>
      <c r="J7809" s="5" t="s">
        <v>23</v>
      </c>
      <c r="K7809" s="5" t="s">
        <v>17</v>
      </c>
    </row>
    <row r="7810" spans="1:11">
      <c r="A7810" s="5" t="s">
        <v>29259</v>
      </c>
      <c r="B7810" s="5" t="s">
        <v>29260</v>
      </c>
      <c r="C7810" s="5" t="s">
        <v>29261</v>
      </c>
      <c r="D7810" s="5" t="s">
        <v>29262</v>
      </c>
      <c r="E7810" s="6">
        <v>45495</v>
      </c>
      <c r="F7810" s="5" t="s">
        <v>15</v>
      </c>
      <c r="G7810" s="5">
        <v>3</v>
      </c>
      <c r="H7810" s="5">
        <v>0</v>
      </c>
      <c r="I7810" s="5">
        <v>2400</v>
      </c>
      <c r="J7810" s="5" t="s">
        <v>90</v>
      </c>
      <c r="K7810" s="5" t="s">
        <v>17</v>
      </c>
    </row>
    <row r="7811" spans="1:11">
      <c r="A7811" s="5" t="s">
        <v>29263</v>
      </c>
      <c r="B7811" s="5" t="s">
        <v>29264</v>
      </c>
      <c r="C7811" s="5" t="s">
        <v>29265</v>
      </c>
      <c r="D7811" s="5" t="s">
        <v>29266</v>
      </c>
      <c r="E7811" s="6">
        <v>45514</v>
      </c>
      <c r="F7811" s="5" t="s">
        <v>28</v>
      </c>
      <c r="G7811" s="5">
        <v>3</v>
      </c>
      <c r="H7811" s="5">
        <v>0</v>
      </c>
      <c r="I7811" s="5">
        <v>900</v>
      </c>
      <c r="J7811" s="5" t="s">
        <v>84</v>
      </c>
      <c r="K7811" s="5" t="s">
        <v>17</v>
      </c>
    </row>
    <row r="7812" spans="1:11">
      <c r="A7812" s="5" t="s">
        <v>29267</v>
      </c>
      <c r="B7812" s="5" t="s">
        <v>29268</v>
      </c>
      <c r="C7812" s="5" t="s">
        <v>29269</v>
      </c>
      <c r="D7812" s="5" t="s">
        <v>29270</v>
      </c>
      <c r="E7812" s="6">
        <v>45601</v>
      </c>
      <c r="F7812" s="5" t="s">
        <v>22</v>
      </c>
      <c r="G7812" s="5">
        <v>4</v>
      </c>
      <c r="H7812" s="5">
        <v>5</v>
      </c>
      <c r="I7812" s="5">
        <v>380</v>
      </c>
      <c r="J7812" s="5" t="s">
        <v>23</v>
      </c>
      <c r="K7812" s="5" t="s">
        <v>17</v>
      </c>
    </row>
    <row r="7813" spans="1:11">
      <c r="A7813" s="5" t="s">
        <v>29271</v>
      </c>
      <c r="B7813" s="5" t="s">
        <v>29272</v>
      </c>
      <c r="C7813" s="5" t="s">
        <v>29273</v>
      </c>
      <c r="D7813" s="5" t="s">
        <v>29274</v>
      </c>
      <c r="E7813" s="6">
        <v>45701</v>
      </c>
      <c r="F7813" s="5" t="s">
        <v>56</v>
      </c>
      <c r="G7813" s="5">
        <v>3</v>
      </c>
      <c r="H7813" s="5">
        <v>10</v>
      </c>
      <c r="I7813" s="5">
        <v>243</v>
      </c>
      <c r="J7813" s="5" t="s">
        <v>16</v>
      </c>
      <c r="K7813" s="5" t="s">
        <v>17</v>
      </c>
    </row>
    <row r="7814" spans="1:11">
      <c r="A7814" s="5" t="s">
        <v>29275</v>
      </c>
      <c r="B7814" s="5" t="s">
        <v>29276</v>
      </c>
      <c r="C7814" s="5" t="s">
        <v>29277</v>
      </c>
      <c r="D7814" s="5" t="s">
        <v>3775</v>
      </c>
      <c r="E7814" s="6">
        <v>45432</v>
      </c>
      <c r="F7814" s="5" t="s">
        <v>28</v>
      </c>
      <c r="G7814" s="5">
        <v>3</v>
      </c>
      <c r="H7814" s="5">
        <v>0</v>
      </c>
      <c r="I7814" s="5">
        <v>900</v>
      </c>
      <c r="J7814" s="5" t="s">
        <v>16</v>
      </c>
      <c r="K7814" s="5" t="s">
        <v>17</v>
      </c>
    </row>
    <row r="7815" spans="1:11">
      <c r="A7815" s="5" t="s">
        <v>29278</v>
      </c>
      <c r="B7815" s="5" t="s">
        <v>29279</v>
      </c>
      <c r="C7815" s="5" t="s">
        <v>29280</v>
      </c>
      <c r="D7815" s="5" t="s">
        <v>29281</v>
      </c>
      <c r="E7815" s="6">
        <v>45735</v>
      </c>
      <c r="F7815" s="5" t="s">
        <v>47</v>
      </c>
      <c r="G7815" s="5">
        <v>2</v>
      </c>
      <c r="H7815" s="5">
        <v>10</v>
      </c>
      <c r="I7815" s="5">
        <v>2160</v>
      </c>
      <c r="J7815" s="5" t="s">
        <v>16</v>
      </c>
      <c r="K7815" s="5" t="s">
        <v>17</v>
      </c>
    </row>
    <row r="7816" spans="1:11">
      <c r="A7816" s="5" t="s">
        <v>29282</v>
      </c>
      <c r="B7816" s="5" t="s">
        <v>29283</v>
      </c>
      <c r="C7816" s="5" t="s">
        <v>29284</v>
      </c>
      <c r="D7816" s="5" t="s">
        <v>29285</v>
      </c>
      <c r="E7816" s="6">
        <v>45523</v>
      </c>
      <c r="F7816" s="5" t="s">
        <v>22</v>
      </c>
      <c r="G7816" s="5">
        <v>3</v>
      </c>
      <c r="H7816" s="5">
        <v>0</v>
      </c>
      <c r="I7816" s="5">
        <v>300</v>
      </c>
      <c r="J7816" s="5" t="s">
        <v>16</v>
      </c>
      <c r="K7816" s="5" t="s">
        <v>17</v>
      </c>
    </row>
    <row r="7817" spans="1:11">
      <c r="A7817" s="5" t="s">
        <v>29286</v>
      </c>
      <c r="B7817" s="5" t="s">
        <v>13557</v>
      </c>
      <c r="C7817" s="5" t="s">
        <v>29287</v>
      </c>
      <c r="D7817" s="5" t="s">
        <v>19620</v>
      </c>
      <c r="E7817" s="6">
        <v>45523</v>
      </c>
      <c r="F7817" s="5" t="s">
        <v>28</v>
      </c>
      <c r="G7817" s="5">
        <v>3</v>
      </c>
      <c r="H7817" s="5">
        <v>0</v>
      </c>
      <c r="I7817" s="5">
        <v>900</v>
      </c>
      <c r="J7817" s="5" t="s">
        <v>23</v>
      </c>
      <c r="K7817" s="5" t="s">
        <v>17</v>
      </c>
    </row>
    <row r="7818" spans="1:11">
      <c r="A7818" s="5" t="s">
        <v>29288</v>
      </c>
      <c r="B7818" s="5" t="s">
        <v>29289</v>
      </c>
      <c r="C7818" s="5" t="s">
        <v>29290</v>
      </c>
      <c r="D7818" s="5" t="s">
        <v>29291</v>
      </c>
      <c r="E7818" s="6">
        <v>45569</v>
      </c>
      <c r="F7818" s="5" t="s">
        <v>15</v>
      </c>
      <c r="G7818" s="5">
        <v>4</v>
      </c>
      <c r="H7818" s="5">
        <v>0</v>
      </c>
      <c r="I7818" s="5">
        <v>3200</v>
      </c>
      <c r="J7818" s="5" t="s">
        <v>16</v>
      </c>
      <c r="K7818" s="5" t="s">
        <v>17</v>
      </c>
    </row>
    <row r="7819" spans="1:11">
      <c r="A7819" s="5" t="s">
        <v>29292</v>
      </c>
      <c r="B7819" s="5" t="s">
        <v>29293</v>
      </c>
      <c r="C7819" s="5" t="s">
        <v>29294</v>
      </c>
      <c r="D7819" s="5" t="s">
        <v>29295</v>
      </c>
      <c r="E7819" s="6">
        <v>45687</v>
      </c>
      <c r="F7819" s="5" t="s">
        <v>22</v>
      </c>
      <c r="G7819" s="5">
        <v>3</v>
      </c>
      <c r="H7819" s="5">
        <v>0</v>
      </c>
      <c r="I7819" s="5">
        <v>300</v>
      </c>
      <c r="J7819" s="5" t="s">
        <v>84</v>
      </c>
      <c r="K7819" s="5" t="s">
        <v>78</v>
      </c>
    </row>
    <row r="7820" spans="1:11">
      <c r="A7820" s="5" t="s">
        <v>29296</v>
      </c>
      <c r="B7820" s="5" t="s">
        <v>29297</v>
      </c>
      <c r="C7820" s="5" t="s">
        <v>29298</v>
      </c>
      <c r="D7820" s="5" t="s">
        <v>29299</v>
      </c>
      <c r="E7820" s="6">
        <v>45496</v>
      </c>
      <c r="F7820" s="5" t="s">
        <v>15</v>
      </c>
      <c r="G7820" s="5">
        <v>1</v>
      </c>
      <c r="H7820" s="5">
        <v>0</v>
      </c>
      <c r="I7820" s="5">
        <v>800</v>
      </c>
      <c r="J7820" s="5" t="s">
        <v>84</v>
      </c>
      <c r="K7820" s="5" t="s">
        <v>17</v>
      </c>
    </row>
    <row r="7821" spans="1:11">
      <c r="A7821" s="5" t="s">
        <v>29300</v>
      </c>
      <c r="B7821" s="5" t="s">
        <v>29301</v>
      </c>
      <c r="C7821" s="5" t="s">
        <v>29302</v>
      </c>
      <c r="D7821" s="5" t="s">
        <v>29303</v>
      </c>
      <c r="E7821" s="6">
        <v>45696</v>
      </c>
      <c r="F7821" s="5" t="s">
        <v>89</v>
      </c>
      <c r="G7821" s="5">
        <v>2</v>
      </c>
      <c r="H7821" s="5">
        <v>10</v>
      </c>
      <c r="I7821" s="5">
        <v>90</v>
      </c>
      <c r="J7821" s="5" t="s">
        <v>84</v>
      </c>
      <c r="K7821" s="5" t="s">
        <v>17</v>
      </c>
    </row>
    <row r="7822" spans="1:11">
      <c r="A7822" s="5" t="s">
        <v>29304</v>
      </c>
      <c r="B7822" s="5" t="s">
        <v>29305</v>
      </c>
      <c r="C7822" s="5" t="s">
        <v>29306</v>
      </c>
      <c r="D7822" s="5" t="s">
        <v>14765</v>
      </c>
      <c r="E7822" s="6">
        <v>45759</v>
      </c>
      <c r="F7822" s="5" t="s">
        <v>47</v>
      </c>
      <c r="G7822" s="5">
        <v>2</v>
      </c>
      <c r="H7822" s="5">
        <v>0</v>
      </c>
      <c r="I7822" s="5">
        <v>2400</v>
      </c>
      <c r="J7822" s="5" t="s">
        <v>33</v>
      </c>
      <c r="K7822" s="5" t="s">
        <v>17</v>
      </c>
    </row>
    <row r="7823" spans="1:11">
      <c r="A7823" s="5" t="s">
        <v>29307</v>
      </c>
      <c r="B7823" s="5" t="s">
        <v>29308</v>
      </c>
      <c r="C7823" s="5" t="s">
        <v>29309</v>
      </c>
      <c r="D7823" s="5" t="s">
        <v>29310</v>
      </c>
      <c r="E7823" s="6">
        <v>45562</v>
      </c>
      <c r="F7823" s="5" t="s">
        <v>22</v>
      </c>
      <c r="G7823" s="5">
        <v>4</v>
      </c>
      <c r="H7823" s="5">
        <v>0</v>
      </c>
      <c r="I7823" s="5">
        <v>400</v>
      </c>
      <c r="J7823" s="5" t="s">
        <v>90</v>
      </c>
      <c r="K7823" s="5" t="s">
        <v>78</v>
      </c>
    </row>
    <row r="7824" spans="1:11">
      <c r="A7824" s="5" t="s">
        <v>29311</v>
      </c>
      <c r="B7824" s="5" t="s">
        <v>29312</v>
      </c>
      <c r="C7824" s="5" t="s">
        <v>29313</v>
      </c>
      <c r="D7824" s="5" t="s">
        <v>29314</v>
      </c>
      <c r="E7824" s="6">
        <v>45517</v>
      </c>
      <c r="F7824" s="5" t="s">
        <v>42</v>
      </c>
      <c r="G7824" s="5">
        <v>1</v>
      </c>
      <c r="H7824" s="5">
        <v>0</v>
      </c>
      <c r="I7824" s="5">
        <v>200</v>
      </c>
      <c r="J7824" s="5" t="s">
        <v>90</v>
      </c>
      <c r="K7824" s="5" t="s">
        <v>17</v>
      </c>
    </row>
    <row r="7825" spans="1:11">
      <c r="A7825" s="5" t="s">
        <v>29315</v>
      </c>
      <c r="B7825" s="5" t="s">
        <v>29316</v>
      </c>
      <c r="C7825" s="5" t="s">
        <v>29317</v>
      </c>
      <c r="D7825" s="5" t="s">
        <v>23987</v>
      </c>
      <c r="E7825" s="6">
        <v>45621</v>
      </c>
      <c r="F7825" s="5" t="s">
        <v>28</v>
      </c>
      <c r="G7825" s="5">
        <v>3</v>
      </c>
      <c r="H7825" s="5">
        <v>5</v>
      </c>
      <c r="I7825" s="5">
        <v>855</v>
      </c>
      <c r="J7825" s="5" t="s">
        <v>90</v>
      </c>
      <c r="K7825" s="5" t="s">
        <v>17</v>
      </c>
    </row>
    <row r="7826" spans="1:11">
      <c r="A7826" s="5" t="s">
        <v>29318</v>
      </c>
      <c r="B7826" s="5" t="s">
        <v>29319</v>
      </c>
      <c r="C7826" s="5" t="s">
        <v>29320</v>
      </c>
      <c r="D7826" s="5" t="s">
        <v>29321</v>
      </c>
      <c r="E7826" s="6">
        <v>45433</v>
      </c>
      <c r="F7826" s="5" t="s">
        <v>42</v>
      </c>
      <c r="G7826" s="5">
        <v>3</v>
      </c>
      <c r="H7826" s="5">
        <v>5</v>
      </c>
      <c r="I7826" s="5">
        <v>570</v>
      </c>
      <c r="J7826" s="5" t="s">
        <v>33</v>
      </c>
      <c r="K7826" s="5" t="s">
        <v>17</v>
      </c>
    </row>
    <row r="7827" spans="1:11">
      <c r="A7827" s="5" t="s">
        <v>29322</v>
      </c>
      <c r="B7827" s="5" t="s">
        <v>29323</v>
      </c>
      <c r="C7827" s="5" t="s">
        <v>29324</v>
      </c>
      <c r="D7827" s="5" t="s">
        <v>4911</v>
      </c>
      <c r="E7827" s="6">
        <v>45556</v>
      </c>
      <c r="F7827" s="5" t="s">
        <v>73</v>
      </c>
      <c r="G7827" s="5">
        <v>4</v>
      </c>
      <c r="H7827" s="5">
        <v>0</v>
      </c>
      <c r="I7827" s="5">
        <v>480</v>
      </c>
      <c r="J7827" s="5" t="s">
        <v>33</v>
      </c>
      <c r="K7827" s="5" t="s">
        <v>17</v>
      </c>
    </row>
    <row r="7828" spans="1:11">
      <c r="A7828" s="5" t="s">
        <v>29325</v>
      </c>
      <c r="B7828" s="5" t="s">
        <v>29326</v>
      </c>
      <c r="C7828" s="5" t="s">
        <v>29327</v>
      </c>
      <c r="D7828" s="5" t="s">
        <v>29328</v>
      </c>
      <c r="E7828" s="6">
        <v>45725</v>
      </c>
      <c r="F7828" s="5" t="s">
        <v>47</v>
      </c>
      <c r="G7828" s="5">
        <v>2</v>
      </c>
      <c r="H7828" s="5">
        <v>0</v>
      </c>
      <c r="I7828" s="5">
        <v>2400</v>
      </c>
      <c r="J7828" s="5" t="s">
        <v>84</v>
      </c>
      <c r="K7828" s="5" t="s">
        <v>17</v>
      </c>
    </row>
    <row r="7829" spans="1:11">
      <c r="A7829" s="5" t="s">
        <v>29329</v>
      </c>
      <c r="B7829" s="5" t="s">
        <v>29330</v>
      </c>
      <c r="C7829" s="5" t="s">
        <v>29331</v>
      </c>
      <c r="D7829" s="5" t="s">
        <v>29332</v>
      </c>
      <c r="E7829" s="6">
        <v>45741</v>
      </c>
      <c r="F7829" s="5" t="s">
        <v>47</v>
      </c>
      <c r="G7829" s="5">
        <v>3</v>
      </c>
      <c r="H7829" s="5">
        <v>0</v>
      </c>
      <c r="I7829" s="5">
        <v>3600</v>
      </c>
      <c r="J7829" s="5" t="s">
        <v>84</v>
      </c>
      <c r="K7829" s="5" t="s">
        <v>17</v>
      </c>
    </row>
    <row r="7830" spans="1:11">
      <c r="A7830" s="5" t="s">
        <v>29333</v>
      </c>
      <c r="B7830" s="5" t="s">
        <v>29334</v>
      </c>
      <c r="C7830" s="5" t="s">
        <v>29335</v>
      </c>
      <c r="D7830" s="5" t="s">
        <v>4007</v>
      </c>
      <c r="E7830" s="6">
        <v>45422</v>
      </c>
      <c r="F7830" s="5" t="s">
        <v>89</v>
      </c>
      <c r="G7830" s="5">
        <v>1</v>
      </c>
      <c r="H7830" s="5">
        <v>0</v>
      </c>
      <c r="I7830" s="5">
        <v>50</v>
      </c>
      <c r="J7830" s="5" t="s">
        <v>90</v>
      </c>
      <c r="K7830" s="5" t="s">
        <v>17</v>
      </c>
    </row>
    <row r="7831" spans="1:11">
      <c r="A7831" s="5" t="s">
        <v>29336</v>
      </c>
      <c r="B7831" s="5" t="s">
        <v>29337</v>
      </c>
      <c r="C7831" s="5" t="s">
        <v>29338</v>
      </c>
      <c r="D7831" s="5" t="s">
        <v>29339</v>
      </c>
      <c r="E7831" s="6">
        <v>45480</v>
      </c>
      <c r="F7831" s="5" t="s">
        <v>47</v>
      </c>
      <c r="G7831" s="5">
        <v>2</v>
      </c>
      <c r="H7831" s="5">
        <v>0</v>
      </c>
      <c r="I7831" s="5">
        <v>2400</v>
      </c>
      <c r="J7831" s="5" t="s">
        <v>90</v>
      </c>
      <c r="K7831" s="5" t="s">
        <v>17</v>
      </c>
    </row>
    <row r="7832" spans="1:11">
      <c r="A7832" s="5" t="s">
        <v>29340</v>
      </c>
      <c r="B7832" s="5" t="s">
        <v>29341</v>
      </c>
      <c r="C7832" s="5" t="s">
        <v>29342</v>
      </c>
      <c r="D7832" s="5" t="s">
        <v>29343</v>
      </c>
      <c r="E7832" s="6">
        <v>45478</v>
      </c>
      <c r="F7832" s="5" t="s">
        <v>73</v>
      </c>
      <c r="G7832" s="5">
        <v>2</v>
      </c>
      <c r="H7832" s="5">
        <v>0</v>
      </c>
      <c r="I7832" s="5">
        <v>240</v>
      </c>
      <c r="J7832" s="5" t="s">
        <v>84</v>
      </c>
      <c r="K7832" s="5" t="s">
        <v>17</v>
      </c>
    </row>
    <row r="7833" spans="1:11">
      <c r="A7833" s="5" t="s">
        <v>29344</v>
      </c>
      <c r="B7833" s="5" t="s">
        <v>29345</v>
      </c>
      <c r="C7833" s="5" t="s">
        <v>29346</v>
      </c>
      <c r="D7833" s="5" t="s">
        <v>29347</v>
      </c>
      <c r="E7833" s="6">
        <v>45601</v>
      </c>
      <c r="F7833" s="5" t="s">
        <v>56</v>
      </c>
      <c r="G7833" s="5">
        <v>2</v>
      </c>
      <c r="H7833" s="5">
        <v>0</v>
      </c>
      <c r="I7833" s="5">
        <v>180</v>
      </c>
      <c r="J7833" s="5" t="s">
        <v>16</v>
      </c>
      <c r="K7833" s="5" t="s">
        <v>17</v>
      </c>
    </row>
    <row r="7834" spans="1:11">
      <c r="A7834" s="5" t="s">
        <v>29348</v>
      </c>
      <c r="B7834" s="5" t="s">
        <v>29349</v>
      </c>
      <c r="C7834" s="5" t="s">
        <v>29350</v>
      </c>
      <c r="D7834" s="5" t="s">
        <v>29351</v>
      </c>
      <c r="E7834" s="6">
        <v>45485</v>
      </c>
      <c r="F7834" s="5" t="s">
        <v>42</v>
      </c>
      <c r="G7834" s="5">
        <v>4</v>
      </c>
      <c r="H7834" s="5">
        <v>0</v>
      </c>
      <c r="I7834" s="5">
        <v>800</v>
      </c>
      <c r="J7834" s="5" t="s">
        <v>33</v>
      </c>
      <c r="K7834" s="5" t="s">
        <v>17</v>
      </c>
    </row>
    <row r="7835" spans="1:11">
      <c r="A7835" s="5" t="s">
        <v>29352</v>
      </c>
      <c r="B7835" s="5" t="s">
        <v>29353</v>
      </c>
      <c r="C7835" s="5" t="s">
        <v>29354</v>
      </c>
      <c r="D7835" s="5" t="s">
        <v>29355</v>
      </c>
      <c r="E7835" s="6">
        <v>45622</v>
      </c>
      <c r="F7835" s="5" t="s">
        <v>89</v>
      </c>
      <c r="G7835" s="5">
        <v>2</v>
      </c>
      <c r="H7835" s="5">
        <v>0</v>
      </c>
      <c r="I7835" s="5">
        <v>100</v>
      </c>
      <c r="J7835" s="5" t="s">
        <v>84</v>
      </c>
      <c r="K7835" s="5" t="s">
        <v>17</v>
      </c>
    </row>
    <row r="7836" spans="1:11">
      <c r="A7836" s="5" t="s">
        <v>29356</v>
      </c>
      <c r="B7836" s="5" t="s">
        <v>29357</v>
      </c>
      <c r="C7836" s="5" t="s">
        <v>29358</v>
      </c>
      <c r="D7836" s="5" t="s">
        <v>29359</v>
      </c>
      <c r="E7836" s="6">
        <v>45656</v>
      </c>
      <c r="F7836" s="5" t="s">
        <v>47</v>
      </c>
      <c r="G7836" s="5">
        <v>3</v>
      </c>
      <c r="H7836" s="5">
        <v>0</v>
      </c>
      <c r="I7836" s="5">
        <v>3600</v>
      </c>
      <c r="J7836" s="5" t="s">
        <v>84</v>
      </c>
      <c r="K7836" s="5" t="s">
        <v>17</v>
      </c>
    </row>
    <row r="7837" spans="1:11">
      <c r="A7837" s="5" t="s">
        <v>29360</v>
      </c>
      <c r="B7837" s="5" t="s">
        <v>29361</v>
      </c>
      <c r="C7837" s="5" t="s">
        <v>29362</v>
      </c>
      <c r="D7837" s="5" t="s">
        <v>29363</v>
      </c>
      <c r="E7837" s="6">
        <v>45407</v>
      </c>
      <c r="F7837" s="5" t="s">
        <v>47</v>
      </c>
      <c r="G7837" s="5">
        <v>2</v>
      </c>
      <c r="H7837" s="5">
        <v>0</v>
      </c>
      <c r="I7837" s="5">
        <v>2400</v>
      </c>
      <c r="J7837" s="5" t="s">
        <v>84</v>
      </c>
      <c r="K7837" s="5" t="s">
        <v>17</v>
      </c>
    </row>
    <row r="7838" spans="1:11">
      <c r="A7838" s="5" t="s">
        <v>29364</v>
      </c>
      <c r="B7838" s="5" t="s">
        <v>29365</v>
      </c>
      <c r="C7838" s="5" t="s">
        <v>29366</v>
      </c>
      <c r="D7838" s="5" t="s">
        <v>29367</v>
      </c>
      <c r="E7838" s="6">
        <v>45550</v>
      </c>
      <c r="F7838" s="5" t="s">
        <v>15</v>
      </c>
      <c r="G7838" s="5">
        <v>4</v>
      </c>
      <c r="H7838" s="5">
        <v>0</v>
      </c>
      <c r="I7838" s="5">
        <v>3200</v>
      </c>
      <c r="J7838" s="5" t="s">
        <v>84</v>
      </c>
      <c r="K7838" s="5" t="s">
        <v>17</v>
      </c>
    </row>
    <row r="7839" spans="1:11">
      <c r="A7839" s="5" t="s">
        <v>29368</v>
      </c>
      <c r="B7839" s="5" t="s">
        <v>29369</v>
      </c>
      <c r="C7839" s="5" t="s">
        <v>29370</v>
      </c>
      <c r="D7839" s="5" t="s">
        <v>29371</v>
      </c>
      <c r="E7839" s="6">
        <v>45643</v>
      </c>
      <c r="F7839" s="5" t="s">
        <v>22</v>
      </c>
      <c r="G7839" s="5">
        <v>1</v>
      </c>
      <c r="H7839" s="5">
        <v>0</v>
      </c>
      <c r="I7839" s="5">
        <v>100</v>
      </c>
      <c r="J7839" s="5" t="s">
        <v>33</v>
      </c>
      <c r="K7839" s="5" t="s">
        <v>17</v>
      </c>
    </row>
    <row r="7840" spans="1:11">
      <c r="A7840" s="5" t="s">
        <v>29372</v>
      </c>
      <c r="B7840" s="5" t="s">
        <v>29373</v>
      </c>
      <c r="C7840" s="5" t="s">
        <v>29374</v>
      </c>
      <c r="D7840" s="5" t="s">
        <v>29375</v>
      </c>
      <c r="E7840" s="6">
        <v>45598</v>
      </c>
      <c r="F7840" s="5" t="s">
        <v>15</v>
      </c>
      <c r="G7840" s="5">
        <v>1</v>
      </c>
      <c r="H7840" s="5">
        <v>10</v>
      </c>
      <c r="I7840" s="5">
        <v>720</v>
      </c>
      <c r="J7840" s="5" t="s">
        <v>16</v>
      </c>
      <c r="K7840" s="5" t="s">
        <v>17</v>
      </c>
    </row>
    <row r="7841" spans="1:11">
      <c r="A7841" s="5" t="s">
        <v>29376</v>
      </c>
      <c r="B7841" s="5" t="s">
        <v>29377</v>
      </c>
      <c r="C7841" s="5" t="s">
        <v>29378</v>
      </c>
      <c r="D7841" s="5" t="s">
        <v>29379</v>
      </c>
      <c r="E7841" s="6">
        <v>45714</v>
      </c>
      <c r="F7841" s="5" t="s">
        <v>28</v>
      </c>
      <c r="G7841" s="5">
        <v>1</v>
      </c>
      <c r="H7841" s="5">
        <v>5</v>
      </c>
      <c r="I7841" s="5">
        <v>285</v>
      </c>
      <c r="J7841" s="5" t="s">
        <v>16</v>
      </c>
      <c r="K7841" s="5" t="s">
        <v>17</v>
      </c>
    </row>
    <row r="7842" spans="1:11">
      <c r="A7842" s="5" t="s">
        <v>29380</v>
      </c>
      <c r="B7842" s="5" t="s">
        <v>29381</v>
      </c>
      <c r="C7842" s="5" t="s">
        <v>29382</v>
      </c>
      <c r="D7842" s="5" t="s">
        <v>29383</v>
      </c>
      <c r="E7842" s="6">
        <v>45723</v>
      </c>
      <c r="F7842" s="5" t="s">
        <v>73</v>
      </c>
      <c r="G7842" s="5">
        <v>3</v>
      </c>
      <c r="H7842" s="5">
        <v>5</v>
      </c>
      <c r="I7842" s="5">
        <v>342</v>
      </c>
      <c r="J7842" s="5" t="s">
        <v>84</v>
      </c>
      <c r="K7842" s="5" t="s">
        <v>78</v>
      </c>
    </row>
    <row r="7843" spans="1:11">
      <c r="A7843" s="5" t="s">
        <v>29384</v>
      </c>
      <c r="B7843" s="5" t="s">
        <v>29385</v>
      </c>
      <c r="C7843" s="5" t="s">
        <v>29386</v>
      </c>
      <c r="D7843" s="5" t="s">
        <v>21083</v>
      </c>
      <c r="E7843" s="6">
        <v>45406</v>
      </c>
      <c r="F7843" s="5" t="s">
        <v>89</v>
      </c>
      <c r="G7843" s="5">
        <v>4</v>
      </c>
      <c r="H7843" s="5">
        <v>5</v>
      </c>
      <c r="I7843" s="5">
        <v>190</v>
      </c>
      <c r="J7843" s="5" t="s">
        <v>23</v>
      </c>
      <c r="K7843" s="5" t="s">
        <v>78</v>
      </c>
    </row>
    <row r="7844" spans="1:11">
      <c r="A7844" s="5" t="s">
        <v>29387</v>
      </c>
      <c r="B7844" s="5" t="s">
        <v>29388</v>
      </c>
      <c r="C7844" s="5" t="s">
        <v>29389</v>
      </c>
      <c r="D7844" s="5" t="s">
        <v>29390</v>
      </c>
      <c r="E7844" s="6">
        <v>45598</v>
      </c>
      <c r="F7844" s="5" t="s">
        <v>73</v>
      </c>
      <c r="G7844" s="5">
        <v>3</v>
      </c>
      <c r="H7844" s="5">
        <v>5</v>
      </c>
      <c r="I7844" s="5">
        <v>342</v>
      </c>
      <c r="J7844" s="5" t="s">
        <v>16</v>
      </c>
      <c r="K7844" s="5" t="s">
        <v>78</v>
      </c>
    </row>
    <row r="7845" spans="1:11">
      <c r="A7845" s="5" t="s">
        <v>29391</v>
      </c>
      <c r="B7845" s="5" t="s">
        <v>29392</v>
      </c>
      <c r="C7845" s="5" t="s">
        <v>29393</v>
      </c>
      <c r="D7845" s="5" t="s">
        <v>26296</v>
      </c>
      <c r="E7845" s="6">
        <v>45598</v>
      </c>
      <c r="F7845" s="5" t="s">
        <v>89</v>
      </c>
      <c r="G7845" s="5">
        <v>4</v>
      </c>
      <c r="H7845" s="5">
        <v>5</v>
      </c>
      <c r="I7845" s="5">
        <v>190</v>
      </c>
      <c r="J7845" s="5" t="s">
        <v>90</v>
      </c>
      <c r="K7845" s="5" t="s">
        <v>17</v>
      </c>
    </row>
    <row r="7846" spans="1:11">
      <c r="A7846" s="5" t="s">
        <v>29394</v>
      </c>
      <c r="B7846" s="5" t="s">
        <v>29395</v>
      </c>
      <c r="C7846" s="5" t="s">
        <v>29396</v>
      </c>
      <c r="D7846" s="5" t="s">
        <v>29397</v>
      </c>
      <c r="E7846" s="6">
        <v>45503</v>
      </c>
      <c r="F7846" s="5" t="s">
        <v>56</v>
      </c>
      <c r="G7846" s="5">
        <v>4</v>
      </c>
      <c r="H7846" s="5">
        <v>0</v>
      </c>
      <c r="I7846" s="5">
        <v>360</v>
      </c>
      <c r="J7846" s="5" t="s">
        <v>84</v>
      </c>
      <c r="K7846" s="5" t="s">
        <v>17</v>
      </c>
    </row>
    <row r="7847" spans="1:11">
      <c r="A7847" s="5" t="s">
        <v>29398</v>
      </c>
      <c r="B7847" s="5" t="s">
        <v>29399</v>
      </c>
      <c r="C7847" s="5" t="s">
        <v>29400</v>
      </c>
      <c r="D7847" s="5" t="s">
        <v>5173</v>
      </c>
      <c r="E7847" s="6">
        <v>45404</v>
      </c>
      <c r="F7847" s="5" t="s">
        <v>28</v>
      </c>
      <c r="G7847" s="5">
        <v>2</v>
      </c>
      <c r="H7847" s="5">
        <v>0</v>
      </c>
      <c r="I7847" s="5">
        <v>600</v>
      </c>
      <c r="J7847" s="5" t="s">
        <v>33</v>
      </c>
      <c r="K7847" s="5" t="s">
        <v>17</v>
      </c>
    </row>
    <row r="7848" spans="1:11">
      <c r="A7848" s="5" t="s">
        <v>29401</v>
      </c>
      <c r="B7848" s="5" t="s">
        <v>29402</v>
      </c>
      <c r="C7848" s="5" t="s">
        <v>29403</v>
      </c>
      <c r="D7848" s="5" t="s">
        <v>29404</v>
      </c>
      <c r="E7848" s="6">
        <v>45461</v>
      </c>
      <c r="F7848" s="5" t="s">
        <v>42</v>
      </c>
      <c r="G7848" s="5">
        <v>1</v>
      </c>
      <c r="H7848" s="5">
        <v>0</v>
      </c>
      <c r="I7848" s="5">
        <v>200</v>
      </c>
      <c r="J7848" s="5" t="s">
        <v>16</v>
      </c>
      <c r="K7848" s="5" t="s">
        <v>78</v>
      </c>
    </row>
    <row r="7849" spans="1:11">
      <c r="A7849" s="5" t="s">
        <v>29405</v>
      </c>
      <c r="B7849" s="5" t="s">
        <v>29406</v>
      </c>
      <c r="C7849" s="5" t="s">
        <v>29407</v>
      </c>
      <c r="D7849" s="5" t="s">
        <v>502</v>
      </c>
      <c r="E7849" s="6">
        <v>45676</v>
      </c>
      <c r="F7849" s="5" t="s">
        <v>47</v>
      </c>
      <c r="G7849" s="5">
        <v>1</v>
      </c>
      <c r="H7849" s="5">
        <v>5</v>
      </c>
      <c r="I7849" s="5">
        <v>1140</v>
      </c>
      <c r="J7849" s="5" t="s">
        <v>23</v>
      </c>
      <c r="K7849" s="5" t="s">
        <v>17</v>
      </c>
    </row>
    <row r="7850" spans="1:11">
      <c r="A7850" s="5" t="s">
        <v>29408</v>
      </c>
      <c r="B7850" s="5" t="s">
        <v>29409</v>
      </c>
      <c r="C7850" s="5" t="s">
        <v>29410</v>
      </c>
      <c r="D7850" s="5" t="s">
        <v>29411</v>
      </c>
      <c r="E7850" s="6">
        <v>45560</v>
      </c>
      <c r="F7850" s="5" t="s">
        <v>47</v>
      </c>
      <c r="G7850" s="5">
        <v>4</v>
      </c>
      <c r="H7850" s="5">
        <v>0</v>
      </c>
      <c r="I7850" s="5">
        <v>4800</v>
      </c>
      <c r="J7850" s="5" t="s">
        <v>33</v>
      </c>
      <c r="K7850" s="5" t="s">
        <v>17</v>
      </c>
    </row>
    <row r="7851" spans="1:11">
      <c r="A7851" s="5" t="s">
        <v>29412</v>
      </c>
      <c r="B7851" s="5" t="s">
        <v>29413</v>
      </c>
      <c r="C7851" s="5" t="s">
        <v>29414</v>
      </c>
      <c r="D7851" s="5" t="s">
        <v>29415</v>
      </c>
      <c r="E7851" s="6">
        <v>45680</v>
      </c>
      <c r="F7851" s="5" t="s">
        <v>73</v>
      </c>
      <c r="G7851" s="5">
        <v>2</v>
      </c>
      <c r="H7851" s="5">
        <v>10</v>
      </c>
      <c r="I7851" s="5">
        <v>216</v>
      </c>
      <c r="J7851" s="5" t="s">
        <v>16</v>
      </c>
      <c r="K7851" s="5" t="s">
        <v>17</v>
      </c>
    </row>
    <row r="7852" spans="1:11">
      <c r="A7852" s="7" t="s">
        <v>29416</v>
      </c>
      <c r="B7852" s="5" t="s">
        <v>29417</v>
      </c>
      <c r="C7852" s="5" t="s">
        <v>29418</v>
      </c>
      <c r="D7852" s="5" t="s">
        <v>29419</v>
      </c>
      <c r="E7852" s="6">
        <v>45763</v>
      </c>
      <c r="F7852" s="5" t="s">
        <v>56</v>
      </c>
      <c r="G7852" s="5">
        <v>3</v>
      </c>
      <c r="H7852" s="5">
        <v>0</v>
      </c>
      <c r="I7852" s="5">
        <v>270</v>
      </c>
      <c r="J7852" s="5" t="s">
        <v>23</v>
      </c>
      <c r="K7852" s="5" t="s">
        <v>17</v>
      </c>
    </row>
    <row r="7853" spans="1:11">
      <c r="A7853" s="5" t="s">
        <v>29420</v>
      </c>
      <c r="B7853" s="5" t="s">
        <v>29421</v>
      </c>
      <c r="C7853" s="5" t="s">
        <v>29422</v>
      </c>
      <c r="D7853" s="5" t="s">
        <v>29423</v>
      </c>
      <c r="E7853" s="6">
        <v>45619</v>
      </c>
      <c r="F7853" s="5" t="s">
        <v>73</v>
      </c>
      <c r="G7853" s="5">
        <v>2</v>
      </c>
      <c r="H7853" s="5">
        <v>5</v>
      </c>
      <c r="I7853" s="5">
        <v>228</v>
      </c>
      <c r="J7853" s="5" t="s">
        <v>90</v>
      </c>
      <c r="K7853" s="5" t="s">
        <v>17</v>
      </c>
    </row>
    <row r="7854" spans="1:11">
      <c r="A7854" s="5" t="s">
        <v>29424</v>
      </c>
      <c r="B7854" s="5" t="s">
        <v>29425</v>
      </c>
      <c r="C7854" s="5" t="s">
        <v>29426</v>
      </c>
      <c r="D7854" s="5" t="s">
        <v>29427</v>
      </c>
      <c r="E7854" s="6">
        <v>45728</v>
      </c>
      <c r="F7854" s="5" t="s">
        <v>42</v>
      </c>
      <c r="G7854" s="5">
        <v>3</v>
      </c>
      <c r="H7854" s="5">
        <v>5</v>
      </c>
      <c r="I7854" s="5">
        <v>570</v>
      </c>
      <c r="J7854" s="5" t="s">
        <v>33</v>
      </c>
      <c r="K7854" s="5" t="s">
        <v>78</v>
      </c>
    </row>
    <row r="7855" spans="1:11">
      <c r="A7855" s="5" t="s">
        <v>29428</v>
      </c>
      <c r="B7855" s="5" t="s">
        <v>29429</v>
      </c>
      <c r="C7855" s="5" t="s">
        <v>29430</v>
      </c>
      <c r="D7855" s="5" t="s">
        <v>19212</v>
      </c>
      <c r="E7855" s="6">
        <v>45755</v>
      </c>
      <c r="F7855" s="5" t="s">
        <v>47</v>
      </c>
      <c r="G7855" s="5">
        <v>3</v>
      </c>
      <c r="H7855" s="5">
        <v>0</v>
      </c>
      <c r="I7855" s="5">
        <v>3600</v>
      </c>
      <c r="J7855" s="5" t="s">
        <v>90</v>
      </c>
      <c r="K7855" s="5" t="s">
        <v>17</v>
      </c>
    </row>
    <row r="7856" spans="1:11">
      <c r="A7856" s="5" t="s">
        <v>29431</v>
      </c>
      <c r="B7856" s="5" t="s">
        <v>29432</v>
      </c>
      <c r="C7856" s="5" t="s">
        <v>29433</v>
      </c>
      <c r="D7856" s="5" t="s">
        <v>29434</v>
      </c>
      <c r="E7856" s="6">
        <v>45755</v>
      </c>
      <c r="F7856" s="5" t="s">
        <v>15</v>
      </c>
      <c r="G7856" s="5">
        <v>3</v>
      </c>
      <c r="H7856" s="5">
        <v>0</v>
      </c>
      <c r="I7856" s="5">
        <v>2400</v>
      </c>
      <c r="J7856" s="5" t="s">
        <v>33</v>
      </c>
      <c r="K7856" s="5" t="s">
        <v>17</v>
      </c>
    </row>
    <row r="7857" spans="1:11">
      <c r="A7857" s="5" t="s">
        <v>29435</v>
      </c>
      <c r="B7857" s="5" t="s">
        <v>29436</v>
      </c>
      <c r="C7857" s="5" t="s">
        <v>29437</v>
      </c>
      <c r="D7857" s="5" t="s">
        <v>6373</v>
      </c>
      <c r="E7857" s="6">
        <v>45687</v>
      </c>
      <c r="F7857" s="5" t="s">
        <v>73</v>
      </c>
      <c r="G7857" s="5">
        <v>2</v>
      </c>
      <c r="H7857" s="5">
        <v>0</v>
      </c>
      <c r="I7857" s="5">
        <v>240</v>
      </c>
      <c r="J7857" s="5" t="s">
        <v>23</v>
      </c>
      <c r="K7857" s="5" t="s">
        <v>17</v>
      </c>
    </row>
    <row r="7858" spans="1:11">
      <c r="A7858" s="5" t="s">
        <v>29438</v>
      </c>
      <c r="B7858" s="5" t="s">
        <v>29439</v>
      </c>
      <c r="C7858" s="5" t="s">
        <v>29440</v>
      </c>
      <c r="D7858" s="5" t="s">
        <v>29441</v>
      </c>
      <c r="E7858" s="6">
        <v>45542</v>
      </c>
      <c r="F7858" s="5" t="s">
        <v>73</v>
      </c>
      <c r="G7858" s="5">
        <v>2</v>
      </c>
      <c r="H7858" s="5">
        <v>0</v>
      </c>
      <c r="I7858" s="5">
        <v>240</v>
      </c>
      <c r="J7858" s="5" t="s">
        <v>90</v>
      </c>
      <c r="K7858" s="5" t="s">
        <v>17</v>
      </c>
    </row>
    <row r="7859" spans="1:11">
      <c r="A7859" s="5" t="s">
        <v>29442</v>
      </c>
      <c r="B7859" s="5" t="s">
        <v>29443</v>
      </c>
      <c r="C7859" s="5" t="s">
        <v>29444</v>
      </c>
      <c r="D7859" s="5" t="s">
        <v>29445</v>
      </c>
      <c r="E7859" s="6">
        <v>45447</v>
      </c>
      <c r="F7859" s="5" t="s">
        <v>83</v>
      </c>
      <c r="G7859" s="5">
        <v>2</v>
      </c>
      <c r="H7859" s="5">
        <v>0</v>
      </c>
      <c r="I7859" s="5">
        <v>300</v>
      </c>
      <c r="J7859" s="5" t="s">
        <v>16</v>
      </c>
      <c r="K7859" s="5" t="s">
        <v>17</v>
      </c>
    </row>
    <row r="7860" spans="1:11">
      <c r="A7860" s="5" t="s">
        <v>29446</v>
      </c>
      <c r="B7860" s="5" t="s">
        <v>29060</v>
      </c>
      <c r="C7860" s="5" t="s">
        <v>29447</v>
      </c>
      <c r="D7860" s="5" t="s">
        <v>29448</v>
      </c>
      <c r="E7860" s="6">
        <v>45556</v>
      </c>
      <c r="F7860" s="5" t="s">
        <v>22</v>
      </c>
      <c r="G7860" s="5">
        <v>1</v>
      </c>
      <c r="H7860" s="5">
        <v>10</v>
      </c>
      <c r="I7860" s="5">
        <v>90</v>
      </c>
      <c r="J7860" s="5" t="s">
        <v>33</v>
      </c>
      <c r="K7860" s="5" t="s">
        <v>17</v>
      </c>
    </row>
    <row r="7861" spans="1:11">
      <c r="A7861" s="5" t="s">
        <v>29449</v>
      </c>
      <c r="B7861" s="5" t="s">
        <v>29450</v>
      </c>
      <c r="C7861" s="5" t="s">
        <v>29451</v>
      </c>
      <c r="D7861" s="5" t="s">
        <v>21253</v>
      </c>
      <c r="E7861" s="6">
        <v>45728</v>
      </c>
      <c r="F7861" s="5" t="s">
        <v>89</v>
      </c>
      <c r="G7861" s="5">
        <v>4</v>
      </c>
      <c r="H7861" s="5">
        <v>0</v>
      </c>
      <c r="I7861" s="5">
        <v>200</v>
      </c>
      <c r="J7861" s="5" t="s">
        <v>84</v>
      </c>
      <c r="K7861" s="5" t="s">
        <v>17</v>
      </c>
    </row>
    <row r="7862" spans="1:11">
      <c r="A7862" s="5" t="s">
        <v>29452</v>
      </c>
      <c r="B7862" s="5" t="s">
        <v>29453</v>
      </c>
      <c r="C7862" s="5" t="s">
        <v>29454</v>
      </c>
      <c r="D7862" s="5" t="s">
        <v>29455</v>
      </c>
      <c r="E7862" s="6">
        <v>45549</v>
      </c>
      <c r="F7862" s="5" t="s">
        <v>15</v>
      </c>
      <c r="G7862" s="5">
        <v>2</v>
      </c>
      <c r="H7862" s="5">
        <v>0</v>
      </c>
      <c r="I7862" s="5">
        <v>1600</v>
      </c>
      <c r="J7862" s="5" t="s">
        <v>23</v>
      </c>
      <c r="K7862" s="5" t="s">
        <v>17</v>
      </c>
    </row>
    <row r="7863" spans="1:11">
      <c r="A7863" s="5" t="s">
        <v>29456</v>
      </c>
      <c r="B7863" s="5" t="s">
        <v>29457</v>
      </c>
      <c r="C7863" s="5" t="s">
        <v>29458</v>
      </c>
      <c r="D7863" s="5" t="s">
        <v>29459</v>
      </c>
      <c r="E7863" s="6">
        <v>45561</v>
      </c>
      <c r="F7863" s="5" t="s">
        <v>15</v>
      </c>
      <c r="G7863" s="5">
        <v>2</v>
      </c>
      <c r="H7863" s="5">
        <v>0</v>
      </c>
      <c r="I7863" s="5">
        <v>1600</v>
      </c>
      <c r="J7863" s="5" t="s">
        <v>23</v>
      </c>
      <c r="K7863" s="5" t="s">
        <v>17</v>
      </c>
    </row>
    <row r="7864" spans="1:11">
      <c r="A7864" s="5" t="s">
        <v>29460</v>
      </c>
      <c r="B7864" s="5" t="s">
        <v>8662</v>
      </c>
      <c r="C7864" s="5" t="s">
        <v>29461</v>
      </c>
      <c r="D7864" s="5" t="s">
        <v>27311</v>
      </c>
      <c r="E7864" s="6">
        <v>45718</v>
      </c>
      <c r="F7864" s="5" t="s">
        <v>73</v>
      </c>
      <c r="G7864" s="5">
        <v>2</v>
      </c>
      <c r="H7864" s="5">
        <v>0</v>
      </c>
      <c r="I7864" s="5">
        <v>240</v>
      </c>
      <c r="J7864" s="5" t="s">
        <v>84</v>
      </c>
      <c r="K7864" s="5" t="s">
        <v>17</v>
      </c>
    </row>
    <row r="7865" spans="1:11">
      <c r="A7865" s="5" t="s">
        <v>29462</v>
      </c>
      <c r="B7865" s="5" t="s">
        <v>29463</v>
      </c>
      <c r="C7865" s="5" t="s">
        <v>29464</v>
      </c>
      <c r="D7865" s="5" t="s">
        <v>3211</v>
      </c>
      <c r="E7865" s="6">
        <v>45415</v>
      </c>
      <c r="F7865" s="5" t="s">
        <v>28</v>
      </c>
      <c r="G7865" s="5">
        <v>2</v>
      </c>
      <c r="H7865" s="5">
        <v>10</v>
      </c>
      <c r="I7865" s="5">
        <v>540</v>
      </c>
      <c r="J7865" s="5" t="s">
        <v>16</v>
      </c>
      <c r="K7865" s="5" t="s">
        <v>17</v>
      </c>
    </row>
    <row r="7866" spans="1:11">
      <c r="A7866" s="5" t="s">
        <v>29465</v>
      </c>
      <c r="B7866" s="5" t="s">
        <v>29466</v>
      </c>
      <c r="C7866" s="5" t="s">
        <v>29467</v>
      </c>
      <c r="D7866" s="5" t="s">
        <v>29468</v>
      </c>
      <c r="E7866" s="6">
        <v>45732</v>
      </c>
      <c r="F7866" s="5" t="s">
        <v>42</v>
      </c>
      <c r="G7866" s="5">
        <v>4</v>
      </c>
      <c r="H7866" s="5">
        <v>0</v>
      </c>
      <c r="I7866" s="5">
        <v>800</v>
      </c>
      <c r="J7866" s="5" t="s">
        <v>23</v>
      </c>
      <c r="K7866" s="5" t="s">
        <v>17</v>
      </c>
    </row>
    <row r="7867" spans="1:11">
      <c r="A7867" s="5" t="s">
        <v>29469</v>
      </c>
      <c r="B7867" s="5" t="s">
        <v>19910</v>
      </c>
      <c r="C7867" s="5" t="s">
        <v>29470</v>
      </c>
      <c r="D7867" s="5" t="s">
        <v>29471</v>
      </c>
      <c r="E7867" s="6">
        <v>45634</v>
      </c>
      <c r="F7867" s="5" t="s">
        <v>42</v>
      </c>
      <c r="G7867" s="5">
        <v>2</v>
      </c>
      <c r="H7867" s="5">
        <v>0</v>
      </c>
      <c r="I7867" s="5">
        <v>400</v>
      </c>
      <c r="J7867" s="5" t="s">
        <v>16</v>
      </c>
      <c r="K7867" s="5" t="s">
        <v>17</v>
      </c>
    </row>
    <row r="7868" spans="1:11">
      <c r="A7868" s="5" t="s">
        <v>29472</v>
      </c>
      <c r="B7868" s="5" t="s">
        <v>25940</v>
      </c>
      <c r="C7868" s="5" t="s">
        <v>29473</v>
      </c>
      <c r="D7868" s="5" t="s">
        <v>29121</v>
      </c>
      <c r="E7868" s="6">
        <v>45417</v>
      </c>
      <c r="F7868" s="5" t="s">
        <v>22</v>
      </c>
      <c r="G7868" s="5">
        <v>1</v>
      </c>
      <c r="H7868" s="5">
        <v>0</v>
      </c>
      <c r="I7868" s="5">
        <v>100</v>
      </c>
      <c r="J7868" s="5" t="s">
        <v>23</v>
      </c>
      <c r="K7868" s="5" t="s">
        <v>17</v>
      </c>
    </row>
    <row r="7869" spans="1:11">
      <c r="A7869" s="5" t="s">
        <v>29474</v>
      </c>
      <c r="B7869" s="5" t="s">
        <v>7778</v>
      </c>
      <c r="C7869" s="5" t="s">
        <v>29475</v>
      </c>
      <c r="D7869" s="5" t="s">
        <v>11503</v>
      </c>
      <c r="E7869" s="6">
        <v>45550</v>
      </c>
      <c r="F7869" s="5" t="s">
        <v>28</v>
      </c>
      <c r="G7869" s="5">
        <v>2</v>
      </c>
      <c r="H7869" s="5">
        <v>0</v>
      </c>
      <c r="I7869" s="5">
        <v>600</v>
      </c>
      <c r="J7869" s="5" t="s">
        <v>90</v>
      </c>
      <c r="K7869" s="5" t="s">
        <v>17</v>
      </c>
    </row>
    <row r="7870" spans="1:11">
      <c r="A7870" s="5" t="s">
        <v>29476</v>
      </c>
      <c r="B7870" s="5" t="s">
        <v>29477</v>
      </c>
      <c r="C7870" s="5" t="s">
        <v>29478</v>
      </c>
      <c r="D7870" s="5" t="s">
        <v>29479</v>
      </c>
      <c r="E7870" s="6">
        <v>45744</v>
      </c>
      <c r="F7870" s="5" t="s">
        <v>73</v>
      </c>
      <c r="G7870" s="5">
        <v>3</v>
      </c>
      <c r="H7870" s="5">
        <v>0</v>
      </c>
      <c r="I7870" s="5">
        <v>360</v>
      </c>
      <c r="J7870" s="5" t="s">
        <v>23</v>
      </c>
      <c r="K7870" s="5" t="s">
        <v>17</v>
      </c>
    </row>
    <row r="7871" spans="1:11">
      <c r="A7871" s="5" t="s">
        <v>29480</v>
      </c>
      <c r="B7871" s="5" t="s">
        <v>29481</v>
      </c>
      <c r="C7871" s="5" t="s">
        <v>29482</v>
      </c>
      <c r="D7871" s="5" t="s">
        <v>2683</v>
      </c>
      <c r="E7871" s="6">
        <v>45614</v>
      </c>
      <c r="F7871" s="5" t="s">
        <v>73</v>
      </c>
      <c r="G7871" s="5">
        <v>1</v>
      </c>
      <c r="H7871" s="5">
        <v>0</v>
      </c>
      <c r="I7871" s="5">
        <v>120</v>
      </c>
      <c r="J7871" s="5" t="s">
        <v>16</v>
      </c>
      <c r="K7871" s="5" t="s">
        <v>17</v>
      </c>
    </row>
    <row r="7872" spans="1:11">
      <c r="A7872" s="5" t="s">
        <v>29483</v>
      </c>
      <c r="B7872" s="5" t="s">
        <v>29484</v>
      </c>
      <c r="C7872" s="5" t="s">
        <v>29485</v>
      </c>
      <c r="D7872" s="5" t="s">
        <v>29486</v>
      </c>
      <c r="E7872" s="6">
        <v>45514</v>
      </c>
      <c r="F7872" s="5" t="s">
        <v>15</v>
      </c>
      <c r="G7872" s="5">
        <v>1</v>
      </c>
      <c r="H7872" s="5">
        <v>0</v>
      </c>
      <c r="I7872" s="5">
        <v>800</v>
      </c>
      <c r="J7872" s="5" t="s">
        <v>23</v>
      </c>
      <c r="K7872" s="5" t="s">
        <v>17</v>
      </c>
    </row>
    <row r="7873" spans="1:11">
      <c r="A7873" s="5" t="s">
        <v>29487</v>
      </c>
      <c r="B7873" s="5" t="s">
        <v>29488</v>
      </c>
      <c r="C7873" s="5" t="s">
        <v>29489</v>
      </c>
      <c r="D7873" s="5" t="s">
        <v>29490</v>
      </c>
      <c r="E7873" s="6">
        <v>45573</v>
      </c>
      <c r="F7873" s="5" t="s">
        <v>83</v>
      </c>
      <c r="G7873" s="5">
        <v>2</v>
      </c>
      <c r="H7873" s="5">
        <v>0</v>
      </c>
      <c r="I7873" s="5">
        <v>300</v>
      </c>
      <c r="J7873" s="5" t="s">
        <v>23</v>
      </c>
      <c r="K7873" s="5" t="s">
        <v>78</v>
      </c>
    </row>
    <row r="7874" spans="1:11">
      <c r="A7874" s="5" t="s">
        <v>29491</v>
      </c>
      <c r="B7874" s="5" t="s">
        <v>29492</v>
      </c>
      <c r="C7874" s="5" t="s">
        <v>29493</v>
      </c>
      <c r="D7874" s="5" t="s">
        <v>29494</v>
      </c>
      <c r="E7874" s="6">
        <v>45653</v>
      </c>
      <c r="F7874" s="5" t="s">
        <v>47</v>
      </c>
      <c r="G7874" s="5">
        <v>4</v>
      </c>
      <c r="H7874" s="5">
        <v>0</v>
      </c>
      <c r="I7874" s="5">
        <v>4800</v>
      </c>
      <c r="J7874" s="5" t="s">
        <v>84</v>
      </c>
      <c r="K7874" s="5" t="s">
        <v>17</v>
      </c>
    </row>
    <row r="7875" spans="1:11">
      <c r="A7875" s="5" t="s">
        <v>29495</v>
      </c>
      <c r="B7875" s="5" t="s">
        <v>29496</v>
      </c>
      <c r="C7875" s="5" t="s">
        <v>29497</v>
      </c>
      <c r="D7875" s="5" t="s">
        <v>29498</v>
      </c>
      <c r="E7875" s="6">
        <v>45670</v>
      </c>
      <c r="F7875" s="5" t="s">
        <v>73</v>
      </c>
      <c r="G7875" s="5">
        <v>4</v>
      </c>
      <c r="H7875" s="5">
        <v>10</v>
      </c>
      <c r="I7875" s="5">
        <v>432</v>
      </c>
      <c r="J7875" s="5" t="s">
        <v>90</v>
      </c>
      <c r="K7875" s="5" t="s">
        <v>17</v>
      </c>
    </row>
    <row r="7876" spans="1:11">
      <c r="A7876" s="5" t="s">
        <v>29499</v>
      </c>
      <c r="B7876" s="5" t="s">
        <v>29500</v>
      </c>
      <c r="C7876" s="5" t="s">
        <v>29501</v>
      </c>
      <c r="D7876" s="5" t="s">
        <v>29502</v>
      </c>
      <c r="E7876" s="6">
        <v>45425</v>
      </c>
      <c r="F7876" s="5" t="s">
        <v>42</v>
      </c>
      <c r="G7876" s="5">
        <v>2</v>
      </c>
      <c r="H7876" s="5">
        <v>0</v>
      </c>
      <c r="I7876" s="5">
        <v>400</v>
      </c>
      <c r="J7876" s="5" t="s">
        <v>16</v>
      </c>
      <c r="K7876" s="5" t="s">
        <v>17</v>
      </c>
    </row>
    <row r="7877" spans="1:11">
      <c r="A7877" s="5" t="s">
        <v>29503</v>
      </c>
      <c r="B7877" s="5" t="s">
        <v>29504</v>
      </c>
      <c r="C7877" s="5" t="s">
        <v>29505</v>
      </c>
      <c r="D7877" s="5" t="s">
        <v>29506</v>
      </c>
      <c r="E7877" s="6">
        <v>45743</v>
      </c>
      <c r="F7877" s="5" t="s">
        <v>56</v>
      </c>
      <c r="G7877" s="5">
        <v>3</v>
      </c>
      <c r="H7877" s="5">
        <v>10</v>
      </c>
      <c r="I7877" s="5">
        <v>243</v>
      </c>
      <c r="J7877" s="5" t="s">
        <v>90</v>
      </c>
      <c r="K7877" s="5" t="s">
        <v>17</v>
      </c>
    </row>
    <row r="7878" spans="1:11">
      <c r="A7878" s="5" t="s">
        <v>29507</v>
      </c>
      <c r="B7878" s="5" t="s">
        <v>29508</v>
      </c>
      <c r="C7878" s="5" t="s">
        <v>29509</v>
      </c>
      <c r="D7878" s="5" t="s">
        <v>29367</v>
      </c>
      <c r="E7878" s="6">
        <v>45613</v>
      </c>
      <c r="F7878" s="5" t="s">
        <v>56</v>
      </c>
      <c r="G7878" s="5">
        <v>1</v>
      </c>
      <c r="H7878" s="5">
        <v>10</v>
      </c>
      <c r="I7878" s="5">
        <v>81</v>
      </c>
      <c r="J7878" s="5" t="s">
        <v>16</v>
      </c>
      <c r="K7878" s="5" t="s">
        <v>17</v>
      </c>
    </row>
    <row r="7879" spans="1:11">
      <c r="A7879" s="5" t="s">
        <v>29510</v>
      </c>
      <c r="B7879" s="5" t="s">
        <v>29511</v>
      </c>
      <c r="C7879" s="5" t="s">
        <v>29512</v>
      </c>
      <c r="D7879" s="5" t="s">
        <v>29513</v>
      </c>
      <c r="E7879" s="6">
        <v>45490</v>
      </c>
      <c r="F7879" s="5" t="s">
        <v>42</v>
      </c>
      <c r="G7879" s="5">
        <v>1</v>
      </c>
      <c r="H7879" s="5">
        <v>0</v>
      </c>
      <c r="I7879" s="5">
        <v>200</v>
      </c>
      <c r="J7879" s="5" t="s">
        <v>84</v>
      </c>
      <c r="K7879" s="5" t="s">
        <v>17</v>
      </c>
    </row>
    <row r="7880" spans="1:11">
      <c r="A7880" s="5" t="s">
        <v>29514</v>
      </c>
      <c r="B7880" s="5" t="s">
        <v>29515</v>
      </c>
      <c r="C7880" s="5" t="s">
        <v>29516</v>
      </c>
      <c r="D7880" s="5" t="s">
        <v>29517</v>
      </c>
      <c r="E7880" s="6">
        <v>45587</v>
      </c>
      <c r="F7880" s="5" t="s">
        <v>47</v>
      </c>
      <c r="G7880" s="5">
        <v>3</v>
      </c>
      <c r="H7880" s="5">
        <v>15</v>
      </c>
      <c r="I7880" s="5">
        <v>3060</v>
      </c>
      <c r="J7880" s="5" t="s">
        <v>90</v>
      </c>
      <c r="K7880" s="5" t="s">
        <v>17</v>
      </c>
    </row>
    <row r="7881" spans="1:11">
      <c r="A7881" s="5" t="s">
        <v>29518</v>
      </c>
      <c r="B7881" s="5" t="s">
        <v>29519</v>
      </c>
      <c r="C7881" s="5" t="s">
        <v>29520</v>
      </c>
      <c r="D7881" s="5" t="s">
        <v>29521</v>
      </c>
      <c r="E7881" s="6">
        <v>45458</v>
      </c>
      <c r="F7881" s="5" t="s">
        <v>42</v>
      </c>
      <c r="G7881" s="5">
        <v>4</v>
      </c>
      <c r="H7881" s="5">
        <v>0</v>
      </c>
      <c r="I7881" s="5">
        <v>800</v>
      </c>
      <c r="J7881" s="5" t="s">
        <v>33</v>
      </c>
      <c r="K7881" s="5" t="s">
        <v>17</v>
      </c>
    </row>
    <row r="7882" spans="1:11">
      <c r="A7882" s="5" t="s">
        <v>29522</v>
      </c>
      <c r="B7882" s="5" t="s">
        <v>29523</v>
      </c>
      <c r="C7882" s="5" t="s">
        <v>29524</v>
      </c>
      <c r="D7882" s="5" t="s">
        <v>16791</v>
      </c>
      <c r="E7882" s="6">
        <v>45550</v>
      </c>
      <c r="F7882" s="5" t="s">
        <v>42</v>
      </c>
      <c r="G7882" s="5">
        <v>2</v>
      </c>
      <c r="H7882" s="5">
        <v>0</v>
      </c>
      <c r="I7882" s="5">
        <v>400</v>
      </c>
      <c r="J7882" s="5" t="s">
        <v>16</v>
      </c>
      <c r="K7882" s="5" t="s">
        <v>17</v>
      </c>
    </row>
    <row r="7883" spans="1:11">
      <c r="A7883" s="5" t="s">
        <v>29525</v>
      </c>
      <c r="B7883" s="5" t="s">
        <v>29526</v>
      </c>
      <c r="C7883" s="5" t="s">
        <v>29527</v>
      </c>
      <c r="D7883" s="5" t="s">
        <v>29528</v>
      </c>
      <c r="E7883" s="6">
        <v>45503</v>
      </c>
      <c r="F7883" s="5" t="s">
        <v>15</v>
      </c>
      <c r="G7883" s="5">
        <v>3</v>
      </c>
      <c r="H7883" s="5">
        <v>5</v>
      </c>
      <c r="I7883" s="5">
        <v>2280</v>
      </c>
      <c r="J7883" s="5" t="s">
        <v>16</v>
      </c>
      <c r="K7883" s="5" t="s">
        <v>78</v>
      </c>
    </row>
    <row r="7884" spans="1:11">
      <c r="A7884" s="5" t="s">
        <v>29529</v>
      </c>
      <c r="B7884" s="5" t="s">
        <v>29530</v>
      </c>
      <c r="C7884" s="5" t="s">
        <v>29531</v>
      </c>
      <c r="D7884" s="5" t="s">
        <v>29532</v>
      </c>
      <c r="E7884" s="6">
        <v>45756</v>
      </c>
      <c r="F7884" s="5" t="s">
        <v>22</v>
      </c>
      <c r="G7884" s="5">
        <v>2</v>
      </c>
      <c r="H7884" s="5">
        <v>0</v>
      </c>
      <c r="I7884" s="5">
        <v>200</v>
      </c>
      <c r="J7884" s="5" t="s">
        <v>90</v>
      </c>
      <c r="K7884" s="5" t="s">
        <v>17</v>
      </c>
    </row>
    <row r="7885" spans="1:11">
      <c r="A7885" s="5" t="s">
        <v>29533</v>
      </c>
      <c r="B7885" s="5" t="s">
        <v>29534</v>
      </c>
      <c r="C7885" s="5" t="s">
        <v>29535</v>
      </c>
      <c r="D7885" s="5" t="s">
        <v>4860</v>
      </c>
      <c r="E7885" s="6">
        <v>45593</v>
      </c>
      <c r="F7885" s="5" t="s">
        <v>73</v>
      </c>
      <c r="G7885" s="5">
        <v>3</v>
      </c>
      <c r="H7885" s="5">
        <v>0</v>
      </c>
      <c r="I7885" s="5">
        <v>360</v>
      </c>
      <c r="J7885" s="5" t="s">
        <v>84</v>
      </c>
      <c r="K7885" s="5" t="s">
        <v>17</v>
      </c>
    </row>
    <row r="7886" spans="1:11">
      <c r="A7886" s="5" t="s">
        <v>29536</v>
      </c>
      <c r="B7886" s="5" t="s">
        <v>29537</v>
      </c>
      <c r="C7886" s="5" t="s">
        <v>29538</v>
      </c>
      <c r="D7886" s="5" t="s">
        <v>4770</v>
      </c>
      <c r="E7886" s="6">
        <v>45662</v>
      </c>
      <c r="F7886" s="5" t="s">
        <v>56</v>
      </c>
      <c r="G7886" s="5">
        <v>2</v>
      </c>
      <c r="H7886" s="5">
        <v>0</v>
      </c>
      <c r="I7886" s="5">
        <v>180</v>
      </c>
      <c r="J7886" s="5" t="s">
        <v>23</v>
      </c>
      <c r="K7886" s="5" t="s">
        <v>17</v>
      </c>
    </row>
    <row r="7887" spans="1:11">
      <c r="A7887" s="5" t="s">
        <v>29539</v>
      </c>
      <c r="B7887" s="5" t="s">
        <v>29540</v>
      </c>
      <c r="C7887" s="5" t="s">
        <v>29541</v>
      </c>
      <c r="D7887" s="5" t="s">
        <v>29542</v>
      </c>
      <c r="E7887" s="6">
        <v>45528</v>
      </c>
      <c r="F7887" s="5" t="s">
        <v>83</v>
      </c>
      <c r="G7887" s="5">
        <v>4</v>
      </c>
      <c r="H7887" s="5">
        <v>0</v>
      </c>
      <c r="I7887" s="5">
        <v>600</v>
      </c>
      <c r="J7887" s="5" t="s">
        <v>16</v>
      </c>
      <c r="K7887" s="5" t="s">
        <v>17</v>
      </c>
    </row>
    <row r="7888" spans="1:11">
      <c r="A7888" s="5" t="s">
        <v>29543</v>
      </c>
      <c r="B7888" s="5" t="s">
        <v>29544</v>
      </c>
      <c r="C7888" s="5" t="s">
        <v>29545</v>
      </c>
      <c r="D7888" s="5" t="s">
        <v>29546</v>
      </c>
      <c r="E7888" s="6">
        <v>45734</v>
      </c>
      <c r="F7888" s="5" t="s">
        <v>47</v>
      </c>
      <c r="G7888" s="5">
        <v>1</v>
      </c>
      <c r="H7888" s="5">
        <v>0</v>
      </c>
      <c r="I7888" s="5">
        <v>1200</v>
      </c>
      <c r="J7888" s="5" t="s">
        <v>23</v>
      </c>
      <c r="K7888" s="5" t="s">
        <v>17</v>
      </c>
    </row>
    <row r="7889" spans="1:11">
      <c r="A7889" s="5" t="s">
        <v>29547</v>
      </c>
      <c r="B7889" s="5" t="s">
        <v>29548</v>
      </c>
      <c r="C7889" s="5" t="s">
        <v>29549</v>
      </c>
      <c r="D7889" s="5" t="s">
        <v>29550</v>
      </c>
      <c r="E7889" s="6">
        <v>45582</v>
      </c>
      <c r="F7889" s="5" t="s">
        <v>15</v>
      </c>
      <c r="G7889" s="5">
        <v>3</v>
      </c>
      <c r="H7889" s="5">
        <v>10</v>
      </c>
      <c r="I7889" s="5">
        <v>2160</v>
      </c>
      <c r="J7889" s="5" t="s">
        <v>33</v>
      </c>
      <c r="K7889" s="5" t="s">
        <v>17</v>
      </c>
    </row>
    <row r="7890" spans="1:11">
      <c r="A7890" s="5" t="s">
        <v>29551</v>
      </c>
      <c r="B7890" s="5" t="s">
        <v>29552</v>
      </c>
      <c r="C7890" s="5" t="s">
        <v>29553</v>
      </c>
      <c r="D7890" s="5" t="s">
        <v>29554</v>
      </c>
      <c r="E7890" s="6">
        <v>45598</v>
      </c>
      <c r="F7890" s="5" t="s">
        <v>83</v>
      </c>
      <c r="G7890" s="5">
        <v>2</v>
      </c>
      <c r="H7890" s="5">
        <v>5</v>
      </c>
      <c r="I7890" s="5">
        <v>285</v>
      </c>
      <c r="J7890" s="5" t="s">
        <v>23</v>
      </c>
      <c r="K7890" s="5" t="s">
        <v>17</v>
      </c>
    </row>
    <row r="7891" spans="1:11">
      <c r="A7891" s="5" t="s">
        <v>29555</v>
      </c>
      <c r="B7891" s="5" t="s">
        <v>29556</v>
      </c>
      <c r="C7891" s="5" t="s">
        <v>29557</v>
      </c>
      <c r="D7891" s="5" t="s">
        <v>29558</v>
      </c>
      <c r="E7891" s="6">
        <v>45584</v>
      </c>
      <c r="F7891" s="5" t="s">
        <v>73</v>
      </c>
      <c r="G7891" s="5">
        <v>4</v>
      </c>
      <c r="H7891" s="5">
        <v>0</v>
      </c>
      <c r="I7891" s="5">
        <v>480</v>
      </c>
      <c r="J7891" s="5" t="s">
        <v>33</v>
      </c>
      <c r="K7891" s="5" t="s">
        <v>17</v>
      </c>
    </row>
    <row r="7892" spans="1:11">
      <c r="A7892" s="5" t="s">
        <v>29559</v>
      </c>
      <c r="B7892" s="5" t="s">
        <v>29560</v>
      </c>
      <c r="C7892" s="5" t="s">
        <v>29561</v>
      </c>
      <c r="D7892" s="5" t="s">
        <v>5484</v>
      </c>
      <c r="E7892" s="6">
        <v>45563</v>
      </c>
      <c r="F7892" s="5" t="s">
        <v>89</v>
      </c>
      <c r="G7892" s="5">
        <v>4</v>
      </c>
      <c r="H7892" s="5">
        <v>15</v>
      </c>
      <c r="I7892" s="5">
        <v>170</v>
      </c>
      <c r="J7892" s="5" t="s">
        <v>33</v>
      </c>
      <c r="K7892" s="5" t="s">
        <v>17</v>
      </c>
    </row>
    <row r="7893" spans="1:11">
      <c r="A7893" s="5" t="s">
        <v>29562</v>
      </c>
      <c r="B7893" s="5" t="s">
        <v>29563</v>
      </c>
      <c r="C7893" s="5" t="s">
        <v>29564</v>
      </c>
      <c r="D7893" s="5" t="s">
        <v>29565</v>
      </c>
      <c r="E7893" s="6">
        <v>45600</v>
      </c>
      <c r="F7893" s="5" t="s">
        <v>22</v>
      </c>
      <c r="G7893" s="5">
        <v>4</v>
      </c>
      <c r="H7893" s="5">
        <v>5</v>
      </c>
      <c r="I7893" s="5">
        <v>380</v>
      </c>
      <c r="J7893" s="5" t="s">
        <v>84</v>
      </c>
      <c r="K7893" s="5" t="s">
        <v>17</v>
      </c>
    </row>
    <row r="7894" spans="1:11">
      <c r="A7894" s="5" t="s">
        <v>29566</v>
      </c>
      <c r="B7894" s="5" t="s">
        <v>12823</v>
      </c>
      <c r="C7894" s="5" t="s">
        <v>29567</v>
      </c>
      <c r="D7894" s="5" t="s">
        <v>522</v>
      </c>
      <c r="E7894" s="6">
        <v>45414</v>
      </c>
      <c r="F7894" s="5" t="s">
        <v>15</v>
      </c>
      <c r="G7894" s="5">
        <v>3</v>
      </c>
      <c r="H7894" s="5">
        <v>5</v>
      </c>
      <c r="I7894" s="5">
        <v>2280</v>
      </c>
      <c r="J7894" s="5" t="s">
        <v>23</v>
      </c>
      <c r="K7894" s="5" t="s">
        <v>17</v>
      </c>
    </row>
    <row r="7895" spans="1:11">
      <c r="A7895" s="5" t="s">
        <v>29568</v>
      </c>
      <c r="B7895" s="5" t="s">
        <v>29569</v>
      </c>
      <c r="C7895" s="5" t="s">
        <v>29570</v>
      </c>
      <c r="D7895" s="5" t="s">
        <v>29571</v>
      </c>
      <c r="E7895" s="6">
        <v>45727</v>
      </c>
      <c r="F7895" s="5" t="s">
        <v>42</v>
      </c>
      <c r="G7895" s="5">
        <v>1</v>
      </c>
      <c r="H7895" s="5">
        <v>0</v>
      </c>
      <c r="I7895" s="5">
        <v>200</v>
      </c>
      <c r="J7895" s="5" t="s">
        <v>16</v>
      </c>
      <c r="K7895" s="5" t="s">
        <v>17</v>
      </c>
    </row>
    <row r="7896" spans="1:11">
      <c r="A7896" s="5" t="s">
        <v>29572</v>
      </c>
      <c r="B7896" s="5" t="s">
        <v>29573</v>
      </c>
      <c r="C7896" s="5" t="s">
        <v>29574</v>
      </c>
      <c r="D7896" s="5" t="s">
        <v>29575</v>
      </c>
      <c r="E7896" s="6">
        <v>45520</v>
      </c>
      <c r="F7896" s="5" t="s">
        <v>56</v>
      </c>
      <c r="G7896" s="5">
        <v>3</v>
      </c>
      <c r="H7896" s="5">
        <v>0</v>
      </c>
      <c r="I7896" s="5">
        <v>270</v>
      </c>
      <c r="J7896" s="5" t="s">
        <v>16</v>
      </c>
      <c r="K7896" s="5" t="s">
        <v>17</v>
      </c>
    </row>
    <row r="7897" spans="1:11">
      <c r="A7897" s="5" t="s">
        <v>29576</v>
      </c>
      <c r="B7897" s="5" t="s">
        <v>29577</v>
      </c>
      <c r="C7897" s="5" t="s">
        <v>20157</v>
      </c>
      <c r="D7897" s="5" t="s">
        <v>29578</v>
      </c>
      <c r="E7897" s="6">
        <v>45683</v>
      </c>
      <c r="F7897" s="5" t="s">
        <v>28</v>
      </c>
      <c r="G7897" s="5">
        <v>1</v>
      </c>
      <c r="H7897" s="5">
        <v>5</v>
      </c>
      <c r="I7897" s="5">
        <v>285</v>
      </c>
      <c r="J7897" s="5" t="s">
        <v>23</v>
      </c>
      <c r="K7897" s="5" t="s">
        <v>17</v>
      </c>
    </row>
    <row r="7898" spans="1:11">
      <c r="A7898" s="5" t="s">
        <v>29579</v>
      </c>
      <c r="B7898" s="5" t="s">
        <v>29580</v>
      </c>
      <c r="C7898" s="5" t="s">
        <v>29581</v>
      </c>
      <c r="D7898" s="5" t="s">
        <v>29582</v>
      </c>
      <c r="E7898" s="6">
        <v>45714</v>
      </c>
      <c r="F7898" s="5" t="s">
        <v>83</v>
      </c>
      <c r="G7898" s="5">
        <v>1</v>
      </c>
      <c r="H7898" s="5">
        <v>0</v>
      </c>
      <c r="I7898" s="5">
        <v>150</v>
      </c>
      <c r="J7898" s="5" t="s">
        <v>90</v>
      </c>
      <c r="K7898" s="5" t="s">
        <v>17</v>
      </c>
    </row>
    <row r="7899" spans="1:11">
      <c r="A7899" s="5" t="s">
        <v>29583</v>
      </c>
      <c r="B7899" s="5" t="s">
        <v>29584</v>
      </c>
      <c r="C7899" s="5" t="s">
        <v>29585</v>
      </c>
      <c r="D7899" s="5" t="s">
        <v>5992</v>
      </c>
      <c r="E7899" s="6">
        <v>45761</v>
      </c>
      <c r="F7899" s="5" t="s">
        <v>83</v>
      </c>
      <c r="G7899" s="5">
        <v>4</v>
      </c>
      <c r="H7899" s="5">
        <v>0</v>
      </c>
      <c r="I7899" s="5">
        <v>600</v>
      </c>
      <c r="J7899" s="5" t="s">
        <v>84</v>
      </c>
      <c r="K7899" s="5" t="s">
        <v>17</v>
      </c>
    </row>
    <row r="7900" spans="1:11">
      <c r="A7900" s="5" t="s">
        <v>29586</v>
      </c>
      <c r="B7900" s="5" t="s">
        <v>29587</v>
      </c>
      <c r="C7900" s="5" t="s">
        <v>29588</v>
      </c>
      <c r="D7900" s="5" t="s">
        <v>29589</v>
      </c>
      <c r="E7900" s="6">
        <v>45724</v>
      </c>
      <c r="F7900" s="5" t="s">
        <v>47</v>
      </c>
      <c r="G7900" s="5">
        <v>4</v>
      </c>
      <c r="H7900" s="5">
        <v>0</v>
      </c>
      <c r="I7900" s="5">
        <v>4800</v>
      </c>
      <c r="J7900" s="5" t="s">
        <v>90</v>
      </c>
      <c r="K7900" s="5" t="s">
        <v>17</v>
      </c>
    </row>
    <row r="7901" spans="1:11">
      <c r="A7901" s="5" t="s">
        <v>29590</v>
      </c>
      <c r="B7901" s="5" t="s">
        <v>29591</v>
      </c>
      <c r="C7901" s="5" t="s">
        <v>29592</v>
      </c>
      <c r="D7901" s="5" t="s">
        <v>29593</v>
      </c>
      <c r="E7901" s="6">
        <v>45426</v>
      </c>
      <c r="F7901" s="5" t="s">
        <v>47</v>
      </c>
      <c r="G7901" s="5">
        <v>4</v>
      </c>
      <c r="H7901" s="5">
        <v>15</v>
      </c>
      <c r="I7901" s="5">
        <v>4080</v>
      </c>
      <c r="J7901" s="5" t="s">
        <v>33</v>
      </c>
      <c r="K7901" s="5" t="s">
        <v>17</v>
      </c>
    </row>
    <row r="7902" spans="1:11">
      <c r="A7902" s="5" t="s">
        <v>29594</v>
      </c>
      <c r="B7902" s="5" t="s">
        <v>29595</v>
      </c>
      <c r="C7902" s="5" t="s">
        <v>29596</v>
      </c>
      <c r="D7902" s="5" t="s">
        <v>21646</v>
      </c>
      <c r="E7902" s="6">
        <v>45586</v>
      </c>
      <c r="F7902" s="5" t="s">
        <v>47</v>
      </c>
      <c r="G7902" s="5">
        <v>4</v>
      </c>
      <c r="H7902" s="5">
        <v>0</v>
      </c>
      <c r="I7902" s="5">
        <v>4800</v>
      </c>
      <c r="J7902" s="5" t="s">
        <v>16</v>
      </c>
      <c r="K7902" s="5" t="s">
        <v>17</v>
      </c>
    </row>
    <row r="7903" spans="1:11">
      <c r="A7903" s="5" t="s">
        <v>29597</v>
      </c>
      <c r="B7903" s="5" t="s">
        <v>29598</v>
      </c>
      <c r="C7903" s="5" t="s">
        <v>29599</v>
      </c>
      <c r="D7903" s="5" t="s">
        <v>29600</v>
      </c>
      <c r="E7903" s="6">
        <v>45537</v>
      </c>
      <c r="F7903" s="5" t="s">
        <v>56</v>
      </c>
      <c r="G7903" s="5">
        <v>2</v>
      </c>
      <c r="H7903" s="5">
        <v>0</v>
      </c>
      <c r="I7903" s="5">
        <v>180</v>
      </c>
      <c r="J7903" s="5" t="s">
        <v>90</v>
      </c>
      <c r="K7903" s="5" t="s">
        <v>78</v>
      </c>
    </row>
    <row r="7904" spans="1:11">
      <c r="A7904" s="5" t="s">
        <v>29601</v>
      </c>
      <c r="B7904" s="5" t="s">
        <v>29602</v>
      </c>
      <c r="C7904" s="5" t="s">
        <v>29603</v>
      </c>
      <c r="D7904" s="5" t="s">
        <v>29604</v>
      </c>
      <c r="E7904" s="6">
        <v>45503</v>
      </c>
      <c r="F7904" s="5" t="s">
        <v>56</v>
      </c>
      <c r="G7904" s="5">
        <v>2</v>
      </c>
      <c r="H7904" s="5">
        <v>0</v>
      </c>
      <c r="I7904" s="5">
        <v>180</v>
      </c>
      <c r="J7904" s="5" t="s">
        <v>16</v>
      </c>
      <c r="K7904" s="5" t="s">
        <v>17</v>
      </c>
    </row>
    <row r="7905" spans="1:11">
      <c r="A7905" s="5" t="s">
        <v>29605</v>
      </c>
      <c r="B7905" s="5" t="s">
        <v>29606</v>
      </c>
      <c r="C7905" s="5" t="s">
        <v>29607</v>
      </c>
      <c r="D7905" s="5" t="s">
        <v>29608</v>
      </c>
      <c r="E7905" s="6">
        <v>45543</v>
      </c>
      <c r="F7905" s="5" t="s">
        <v>22</v>
      </c>
      <c r="G7905" s="5">
        <v>2</v>
      </c>
      <c r="H7905" s="5">
        <v>5</v>
      </c>
      <c r="I7905" s="5">
        <v>190</v>
      </c>
      <c r="J7905" s="5" t="s">
        <v>23</v>
      </c>
      <c r="K7905" s="5" t="s">
        <v>17</v>
      </c>
    </row>
    <row r="7906" spans="1:11">
      <c r="A7906" s="5" t="s">
        <v>29609</v>
      </c>
      <c r="B7906" s="5" t="s">
        <v>29610</v>
      </c>
      <c r="C7906" s="5" t="s">
        <v>29611</v>
      </c>
      <c r="D7906" s="5" t="s">
        <v>29612</v>
      </c>
      <c r="E7906" s="6">
        <v>45460</v>
      </c>
      <c r="F7906" s="5" t="s">
        <v>89</v>
      </c>
      <c r="G7906" s="5">
        <v>2</v>
      </c>
      <c r="H7906" s="5">
        <v>0</v>
      </c>
      <c r="I7906" s="5">
        <v>100</v>
      </c>
      <c r="J7906" s="5" t="s">
        <v>23</v>
      </c>
      <c r="K7906" s="5" t="s">
        <v>17</v>
      </c>
    </row>
    <row r="7907" spans="1:11">
      <c r="A7907" s="5" t="s">
        <v>29613</v>
      </c>
      <c r="B7907" s="5" t="s">
        <v>29614</v>
      </c>
      <c r="C7907" s="5" t="s">
        <v>29615</v>
      </c>
      <c r="D7907" s="5" t="s">
        <v>22350</v>
      </c>
      <c r="E7907" s="6">
        <v>45494</v>
      </c>
      <c r="F7907" s="5" t="s">
        <v>73</v>
      </c>
      <c r="G7907" s="5">
        <v>3</v>
      </c>
      <c r="H7907" s="5">
        <v>0</v>
      </c>
      <c r="I7907" s="5">
        <v>360</v>
      </c>
      <c r="J7907" s="5" t="s">
        <v>23</v>
      </c>
      <c r="K7907" s="5" t="s">
        <v>17</v>
      </c>
    </row>
    <row r="7908" spans="1:11">
      <c r="A7908" s="5" t="s">
        <v>29616</v>
      </c>
      <c r="B7908" s="5" t="s">
        <v>29617</v>
      </c>
      <c r="C7908" s="5" t="s">
        <v>29618</v>
      </c>
      <c r="D7908" s="5" t="s">
        <v>29619</v>
      </c>
      <c r="E7908" s="6">
        <v>45407</v>
      </c>
      <c r="F7908" s="5" t="s">
        <v>28</v>
      </c>
      <c r="G7908" s="5">
        <v>4</v>
      </c>
      <c r="H7908" s="5">
        <v>0</v>
      </c>
      <c r="I7908" s="5">
        <v>1200</v>
      </c>
      <c r="J7908" s="5" t="s">
        <v>84</v>
      </c>
      <c r="K7908" s="5" t="s">
        <v>17</v>
      </c>
    </row>
    <row r="7909" spans="1:11">
      <c r="A7909" s="5" t="s">
        <v>29620</v>
      </c>
      <c r="B7909" s="5" t="s">
        <v>29621</v>
      </c>
      <c r="C7909" s="5" t="s">
        <v>29622</v>
      </c>
      <c r="D7909" s="5" t="s">
        <v>18271</v>
      </c>
      <c r="E7909" s="6">
        <v>45514</v>
      </c>
      <c r="F7909" s="5" t="s">
        <v>73</v>
      </c>
      <c r="G7909" s="5">
        <v>2</v>
      </c>
      <c r="H7909" s="5">
        <v>5</v>
      </c>
      <c r="I7909" s="5">
        <v>228</v>
      </c>
      <c r="J7909" s="5" t="s">
        <v>84</v>
      </c>
      <c r="K7909" s="5" t="s">
        <v>17</v>
      </c>
    </row>
    <row r="7910" spans="1:11">
      <c r="A7910" s="5" t="s">
        <v>29623</v>
      </c>
      <c r="B7910" s="5" t="s">
        <v>1577</v>
      </c>
      <c r="C7910" s="5" t="s">
        <v>29624</v>
      </c>
      <c r="D7910" s="5" t="s">
        <v>15809</v>
      </c>
      <c r="E7910" s="6">
        <v>45646</v>
      </c>
      <c r="F7910" s="5" t="s">
        <v>28</v>
      </c>
      <c r="G7910" s="5">
        <v>4</v>
      </c>
      <c r="H7910" s="5">
        <v>0</v>
      </c>
      <c r="I7910" s="5">
        <v>1200</v>
      </c>
      <c r="J7910" s="5" t="s">
        <v>16</v>
      </c>
      <c r="K7910" s="5" t="s">
        <v>17</v>
      </c>
    </row>
    <row r="7911" spans="1:11">
      <c r="A7911" s="5" t="s">
        <v>29625</v>
      </c>
      <c r="B7911" s="5" t="s">
        <v>29626</v>
      </c>
      <c r="C7911" s="5" t="s">
        <v>29627</v>
      </c>
      <c r="D7911" s="5" t="s">
        <v>8473</v>
      </c>
      <c r="E7911" s="6">
        <v>45713</v>
      </c>
      <c r="F7911" s="5" t="s">
        <v>83</v>
      </c>
      <c r="G7911" s="5">
        <v>2</v>
      </c>
      <c r="H7911" s="5">
        <v>15</v>
      </c>
      <c r="I7911" s="5">
        <v>255</v>
      </c>
      <c r="J7911" s="5" t="s">
        <v>84</v>
      </c>
      <c r="K7911" s="5" t="s">
        <v>17</v>
      </c>
    </row>
    <row r="7912" spans="1:11">
      <c r="A7912" s="5" t="s">
        <v>29628</v>
      </c>
      <c r="B7912" s="5" t="s">
        <v>29629</v>
      </c>
      <c r="C7912" s="5" t="s">
        <v>8571</v>
      </c>
      <c r="D7912" s="5" t="s">
        <v>29630</v>
      </c>
      <c r="E7912" s="6">
        <v>45482</v>
      </c>
      <c r="F7912" s="5" t="s">
        <v>56</v>
      </c>
      <c r="G7912" s="5">
        <v>2</v>
      </c>
      <c r="H7912" s="5">
        <v>0</v>
      </c>
      <c r="I7912" s="5">
        <v>180</v>
      </c>
      <c r="J7912" s="5" t="s">
        <v>33</v>
      </c>
      <c r="K7912" s="5" t="s">
        <v>17</v>
      </c>
    </row>
    <row r="7913" spans="1:11">
      <c r="A7913" s="5" t="s">
        <v>29631</v>
      </c>
      <c r="B7913" s="5" t="s">
        <v>29632</v>
      </c>
      <c r="C7913" s="5" t="s">
        <v>29633</v>
      </c>
      <c r="D7913" s="5" t="s">
        <v>3227</v>
      </c>
      <c r="E7913" s="6">
        <v>45761</v>
      </c>
      <c r="F7913" s="5" t="s">
        <v>15</v>
      </c>
      <c r="G7913" s="5">
        <v>3</v>
      </c>
      <c r="H7913" s="5">
        <v>0</v>
      </c>
      <c r="I7913" s="5">
        <v>2400</v>
      </c>
      <c r="J7913" s="5" t="s">
        <v>23</v>
      </c>
      <c r="K7913" s="5" t="s">
        <v>17</v>
      </c>
    </row>
    <row r="7914" spans="1:11">
      <c r="A7914" s="5" t="s">
        <v>29634</v>
      </c>
      <c r="B7914" s="5" t="s">
        <v>29635</v>
      </c>
      <c r="C7914" s="5" t="s">
        <v>19371</v>
      </c>
      <c r="D7914" s="5" t="s">
        <v>29636</v>
      </c>
      <c r="E7914" s="6">
        <v>45445</v>
      </c>
      <c r="F7914" s="5" t="s">
        <v>83</v>
      </c>
      <c r="G7914" s="5">
        <v>1</v>
      </c>
      <c r="H7914" s="5">
        <v>0</v>
      </c>
      <c r="I7914" s="5">
        <v>150</v>
      </c>
      <c r="J7914" s="5" t="s">
        <v>33</v>
      </c>
      <c r="K7914" s="5" t="s">
        <v>17</v>
      </c>
    </row>
    <row r="7915" spans="1:11">
      <c r="A7915" s="5" t="s">
        <v>29637</v>
      </c>
      <c r="B7915" s="5" t="s">
        <v>29638</v>
      </c>
      <c r="C7915" s="5" t="s">
        <v>29639</v>
      </c>
      <c r="D7915" s="5" t="s">
        <v>2071</v>
      </c>
      <c r="E7915" s="6">
        <v>45427</v>
      </c>
      <c r="F7915" s="5" t="s">
        <v>83</v>
      </c>
      <c r="G7915" s="5">
        <v>2</v>
      </c>
      <c r="H7915" s="5">
        <v>0</v>
      </c>
      <c r="I7915" s="5">
        <v>300</v>
      </c>
      <c r="J7915" s="5" t="s">
        <v>16</v>
      </c>
      <c r="K7915" s="5" t="s">
        <v>17</v>
      </c>
    </row>
    <row r="7916" spans="1:11">
      <c r="A7916" s="5" t="s">
        <v>29640</v>
      </c>
      <c r="B7916" s="5" t="s">
        <v>29641</v>
      </c>
      <c r="C7916" s="5" t="s">
        <v>29642</v>
      </c>
      <c r="D7916" s="5" t="s">
        <v>29643</v>
      </c>
      <c r="E7916" s="6">
        <v>45601</v>
      </c>
      <c r="F7916" s="5" t="s">
        <v>73</v>
      </c>
      <c r="G7916" s="5">
        <v>4</v>
      </c>
      <c r="H7916" s="5">
        <v>0</v>
      </c>
      <c r="I7916" s="5">
        <v>480</v>
      </c>
      <c r="J7916" s="5" t="s">
        <v>33</v>
      </c>
      <c r="K7916" s="5" t="s">
        <v>17</v>
      </c>
    </row>
    <row r="7917" spans="1:11">
      <c r="A7917" s="5" t="s">
        <v>29644</v>
      </c>
      <c r="B7917" s="5" t="s">
        <v>29645</v>
      </c>
      <c r="C7917" s="5" t="s">
        <v>29646</v>
      </c>
      <c r="D7917" s="5" t="s">
        <v>1215</v>
      </c>
      <c r="E7917" s="6">
        <v>45682</v>
      </c>
      <c r="F7917" s="5" t="s">
        <v>15</v>
      </c>
      <c r="G7917" s="5">
        <v>4</v>
      </c>
      <c r="H7917" s="5">
        <v>10</v>
      </c>
      <c r="I7917" s="5">
        <v>2880</v>
      </c>
      <c r="J7917" s="5" t="s">
        <v>33</v>
      </c>
      <c r="K7917" s="5" t="s">
        <v>17</v>
      </c>
    </row>
    <row r="7918" spans="1:11">
      <c r="A7918" s="5" t="s">
        <v>29647</v>
      </c>
      <c r="B7918" s="5" t="s">
        <v>29648</v>
      </c>
      <c r="C7918" s="5" t="s">
        <v>29649</v>
      </c>
      <c r="D7918" s="5" t="s">
        <v>29650</v>
      </c>
      <c r="E7918" s="6">
        <v>45486</v>
      </c>
      <c r="F7918" s="5" t="s">
        <v>83</v>
      </c>
      <c r="G7918" s="5">
        <v>4</v>
      </c>
      <c r="H7918" s="5">
        <v>0</v>
      </c>
      <c r="I7918" s="5">
        <v>600</v>
      </c>
      <c r="J7918" s="5" t="s">
        <v>23</v>
      </c>
      <c r="K7918" s="5" t="s">
        <v>17</v>
      </c>
    </row>
    <row r="7919" spans="1:11">
      <c r="A7919" s="5" t="s">
        <v>29651</v>
      </c>
      <c r="B7919" s="5" t="s">
        <v>29652</v>
      </c>
      <c r="C7919" s="5" t="s">
        <v>29653</v>
      </c>
      <c r="D7919" s="5" t="s">
        <v>29654</v>
      </c>
      <c r="E7919" s="6">
        <v>45516</v>
      </c>
      <c r="F7919" s="5" t="s">
        <v>42</v>
      </c>
      <c r="G7919" s="5">
        <v>2</v>
      </c>
      <c r="H7919" s="5">
        <v>0</v>
      </c>
      <c r="I7919" s="5">
        <v>400</v>
      </c>
      <c r="J7919" s="5" t="s">
        <v>90</v>
      </c>
      <c r="K7919" s="5" t="s">
        <v>17</v>
      </c>
    </row>
    <row r="7920" spans="1:11">
      <c r="A7920" s="5" t="s">
        <v>29655</v>
      </c>
      <c r="B7920" s="5" t="s">
        <v>29656</v>
      </c>
      <c r="C7920" s="5" t="s">
        <v>29657</v>
      </c>
      <c r="D7920" s="5" t="s">
        <v>29658</v>
      </c>
      <c r="E7920" s="6">
        <v>45540</v>
      </c>
      <c r="F7920" s="5" t="s">
        <v>28</v>
      </c>
      <c r="G7920" s="5">
        <v>3</v>
      </c>
      <c r="H7920" s="5">
        <v>5</v>
      </c>
      <c r="I7920" s="5">
        <v>855</v>
      </c>
      <c r="J7920" s="5" t="s">
        <v>90</v>
      </c>
      <c r="K7920" s="5" t="s">
        <v>17</v>
      </c>
    </row>
    <row r="7921" spans="1:11">
      <c r="A7921" s="5" t="s">
        <v>29659</v>
      </c>
      <c r="B7921" s="5" t="s">
        <v>29660</v>
      </c>
      <c r="C7921" s="5" t="s">
        <v>29661</v>
      </c>
      <c r="D7921" s="5" t="s">
        <v>3841</v>
      </c>
      <c r="E7921" s="6">
        <v>45706</v>
      </c>
      <c r="F7921" s="5" t="s">
        <v>42</v>
      </c>
      <c r="G7921" s="5">
        <v>3</v>
      </c>
      <c r="H7921" s="5">
        <v>10</v>
      </c>
      <c r="I7921" s="5">
        <v>540</v>
      </c>
      <c r="J7921" s="5" t="s">
        <v>16</v>
      </c>
      <c r="K7921" s="5" t="s">
        <v>17</v>
      </c>
    </row>
    <row r="7922" spans="1:11">
      <c r="A7922" s="5" t="s">
        <v>29662</v>
      </c>
      <c r="B7922" s="5" t="s">
        <v>29663</v>
      </c>
      <c r="C7922" s="5" t="s">
        <v>29664</v>
      </c>
      <c r="D7922" s="5" t="s">
        <v>29665</v>
      </c>
      <c r="E7922" s="6">
        <v>45653</v>
      </c>
      <c r="F7922" s="5" t="s">
        <v>42</v>
      </c>
      <c r="G7922" s="5">
        <v>4</v>
      </c>
      <c r="H7922" s="5">
        <v>0</v>
      </c>
      <c r="I7922" s="5">
        <v>800</v>
      </c>
      <c r="J7922" s="5" t="s">
        <v>16</v>
      </c>
      <c r="K7922" s="5" t="s">
        <v>17</v>
      </c>
    </row>
    <row r="7923" spans="1:11">
      <c r="A7923" s="5" t="s">
        <v>29666</v>
      </c>
      <c r="B7923" s="5" t="s">
        <v>29667</v>
      </c>
      <c r="C7923" s="5" t="s">
        <v>29668</v>
      </c>
      <c r="D7923" s="5" t="s">
        <v>126</v>
      </c>
      <c r="E7923" s="6">
        <v>45662</v>
      </c>
      <c r="F7923" s="5" t="s">
        <v>89</v>
      </c>
      <c r="G7923" s="5">
        <v>1</v>
      </c>
      <c r="H7923" s="5">
        <v>0</v>
      </c>
      <c r="I7923" s="5">
        <v>50</v>
      </c>
      <c r="J7923" s="5" t="s">
        <v>84</v>
      </c>
      <c r="K7923" s="5" t="s">
        <v>17</v>
      </c>
    </row>
    <row r="7924" spans="1:11">
      <c r="A7924" s="5" t="s">
        <v>29669</v>
      </c>
      <c r="B7924" s="5" t="s">
        <v>29670</v>
      </c>
      <c r="C7924" s="5" t="s">
        <v>29671</v>
      </c>
      <c r="D7924" s="5" t="s">
        <v>29672</v>
      </c>
      <c r="E7924" s="6">
        <v>45573</v>
      </c>
      <c r="F7924" s="5" t="s">
        <v>47</v>
      </c>
      <c r="G7924" s="5">
        <v>4</v>
      </c>
      <c r="H7924" s="5">
        <v>0</v>
      </c>
      <c r="I7924" s="5">
        <v>4800</v>
      </c>
      <c r="J7924" s="5" t="s">
        <v>23</v>
      </c>
      <c r="K7924" s="5" t="s">
        <v>17</v>
      </c>
    </row>
    <row r="7925" spans="1:11">
      <c r="A7925" s="5" t="s">
        <v>29673</v>
      </c>
      <c r="B7925" s="5" t="s">
        <v>29674</v>
      </c>
      <c r="C7925" s="5" t="s">
        <v>29675</v>
      </c>
      <c r="D7925" s="5" t="s">
        <v>29676</v>
      </c>
      <c r="E7925" s="6">
        <v>45488</v>
      </c>
      <c r="F7925" s="5" t="s">
        <v>89</v>
      </c>
      <c r="G7925" s="5">
        <v>3</v>
      </c>
      <c r="H7925" s="5">
        <v>5</v>
      </c>
      <c r="I7925" s="5">
        <v>142.5</v>
      </c>
      <c r="J7925" s="5" t="s">
        <v>84</v>
      </c>
      <c r="K7925" s="5" t="s">
        <v>17</v>
      </c>
    </row>
    <row r="7926" spans="1:11">
      <c r="A7926" s="5" t="s">
        <v>29677</v>
      </c>
      <c r="B7926" s="5" t="s">
        <v>29678</v>
      </c>
      <c r="C7926" s="5" t="s">
        <v>29679</v>
      </c>
      <c r="D7926" s="5" t="s">
        <v>9866</v>
      </c>
      <c r="E7926" s="6">
        <v>45732</v>
      </c>
      <c r="F7926" s="5" t="s">
        <v>73</v>
      </c>
      <c r="G7926" s="5">
        <v>1</v>
      </c>
      <c r="H7926" s="5">
        <v>0</v>
      </c>
      <c r="I7926" s="5">
        <v>120</v>
      </c>
      <c r="J7926" s="5" t="s">
        <v>33</v>
      </c>
      <c r="K7926" s="5" t="s">
        <v>17</v>
      </c>
    </row>
    <row r="7927" spans="1:11">
      <c r="A7927" s="5" t="s">
        <v>29680</v>
      </c>
      <c r="B7927" s="5" t="s">
        <v>29681</v>
      </c>
      <c r="C7927" s="5" t="s">
        <v>29682</v>
      </c>
      <c r="D7927" s="5" t="s">
        <v>29683</v>
      </c>
      <c r="E7927" s="6">
        <v>45602</v>
      </c>
      <c r="F7927" s="5" t="s">
        <v>28</v>
      </c>
      <c r="G7927" s="5">
        <v>1</v>
      </c>
      <c r="H7927" s="5">
        <v>0</v>
      </c>
      <c r="I7927" s="5">
        <v>300</v>
      </c>
      <c r="J7927" s="5" t="s">
        <v>23</v>
      </c>
      <c r="K7927" s="5" t="s">
        <v>17</v>
      </c>
    </row>
    <row r="7928" spans="1:11">
      <c r="A7928" s="5" t="s">
        <v>29684</v>
      </c>
      <c r="B7928" s="5" t="s">
        <v>29685</v>
      </c>
      <c r="C7928" s="5" t="s">
        <v>29686</v>
      </c>
      <c r="D7928" s="5" t="s">
        <v>29687</v>
      </c>
      <c r="E7928" s="6">
        <v>45455</v>
      </c>
      <c r="F7928" s="5" t="s">
        <v>73</v>
      </c>
      <c r="G7928" s="5">
        <v>3</v>
      </c>
      <c r="H7928" s="5">
        <v>0</v>
      </c>
      <c r="I7928" s="5">
        <v>360</v>
      </c>
      <c r="J7928" s="5" t="s">
        <v>33</v>
      </c>
      <c r="K7928" s="5" t="s">
        <v>17</v>
      </c>
    </row>
    <row r="7929" spans="1:11">
      <c r="A7929" s="5" t="s">
        <v>29688</v>
      </c>
      <c r="B7929" s="5" t="s">
        <v>29689</v>
      </c>
      <c r="C7929" s="5" t="s">
        <v>29690</v>
      </c>
      <c r="D7929" s="5" t="s">
        <v>29691</v>
      </c>
      <c r="E7929" s="6">
        <v>45459</v>
      </c>
      <c r="F7929" s="5" t="s">
        <v>56</v>
      </c>
      <c r="G7929" s="5">
        <v>2</v>
      </c>
      <c r="H7929" s="5">
        <v>0</v>
      </c>
      <c r="I7929" s="5">
        <v>180</v>
      </c>
      <c r="J7929" s="5" t="s">
        <v>84</v>
      </c>
      <c r="K7929" s="5" t="s">
        <v>17</v>
      </c>
    </row>
    <row r="7930" spans="1:11">
      <c r="A7930" s="5" t="s">
        <v>29692</v>
      </c>
      <c r="B7930" s="5" t="s">
        <v>29693</v>
      </c>
      <c r="C7930" s="5" t="s">
        <v>29694</v>
      </c>
      <c r="D7930" s="5" t="s">
        <v>20373</v>
      </c>
      <c r="E7930" s="6">
        <v>45717</v>
      </c>
      <c r="F7930" s="5" t="s">
        <v>83</v>
      </c>
      <c r="G7930" s="5">
        <v>2</v>
      </c>
      <c r="H7930" s="5">
        <v>0</v>
      </c>
      <c r="I7930" s="5">
        <v>300</v>
      </c>
      <c r="J7930" s="5" t="s">
        <v>23</v>
      </c>
      <c r="K7930" s="5" t="s">
        <v>17</v>
      </c>
    </row>
    <row r="7931" spans="1:11">
      <c r="A7931" s="5" t="s">
        <v>29695</v>
      </c>
      <c r="B7931" s="5" t="s">
        <v>8206</v>
      </c>
      <c r="C7931" s="5" t="s">
        <v>29696</v>
      </c>
      <c r="D7931" s="5" t="s">
        <v>29697</v>
      </c>
      <c r="E7931" s="6">
        <v>45757</v>
      </c>
      <c r="F7931" s="5" t="s">
        <v>56</v>
      </c>
      <c r="G7931" s="5">
        <v>1</v>
      </c>
      <c r="H7931" s="5">
        <v>0</v>
      </c>
      <c r="I7931" s="5">
        <v>90</v>
      </c>
      <c r="J7931" s="5" t="s">
        <v>90</v>
      </c>
      <c r="K7931" s="5" t="s">
        <v>17</v>
      </c>
    </row>
    <row r="7932" spans="1:11">
      <c r="A7932" s="5" t="s">
        <v>29698</v>
      </c>
      <c r="B7932" s="5" t="s">
        <v>29699</v>
      </c>
      <c r="C7932" s="5" t="s">
        <v>29700</v>
      </c>
      <c r="D7932" s="5" t="s">
        <v>29701</v>
      </c>
      <c r="E7932" s="6">
        <v>45617</v>
      </c>
      <c r="F7932" s="5" t="s">
        <v>73</v>
      </c>
      <c r="G7932" s="5">
        <v>4</v>
      </c>
      <c r="H7932" s="5">
        <v>5</v>
      </c>
      <c r="I7932" s="5">
        <v>456</v>
      </c>
      <c r="J7932" s="5" t="s">
        <v>16</v>
      </c>
      <c r="K7932" s="5" t="s">
        <v>78</v>
      </c>
    </row>
    <row r="7933" spans="1:11">
      <c r="A7933" s="5" t="s">
        <v>29702</v>
      </c>
      <c r="B7933" s="5" t="s">
        <v>29703</v>
      </c>
      <c r="C7933" s="5" t="s">
        <v>29704</v>
      </c>
      <c r="D7933" s="5" t="s">
        <v>17344</v>
      </c>
      <c r="E7933" s="6">
        <v>45694</v>
      </c>
      <c r="F7933" s="5" t="s">
        <v>42</v>
      </c>
      <c r="G7933" s="5">
        <v>2</v>
      </c>
      <c r="H7933" s="5">
        <v>10</v>
      </c>
      <c r="I7933" s="5">
        <v>360</v>
      </c>
      <c r="J7933" s="5" t="s">
        <v>33</v>
      </c>
      <c r="K7933" s="5" t="s">
        <v>17</v>
      </c>
    </row>
    <row r="7934" spans="1:11">
      <c r="A7934" s="5" t="s">
        <v>29705</v>
      </c>
      <c r="B7934" s="5" t="s">
        <v>29706</v>
      </c>
      <c r="C7934" s="5" t="s">
        <v>29707</v>
      </c>
      <c r="D7934" s="5" t="s">
        <v>29708</v>
      </c>
      <c r="E7934" s="6">
        <v>45699</v>
      </c>
      <c r="F7934" s="5" t="s">
        <v>47</v>
      </c>
      <c r="G7934" s="5">
        <v>2</v>
      </c>
      <c r="H7934" s="5">
        <v>10</v>
      </c>
      <c r="I7934" s="5">
        <v>2160</v>
      </c>
      <c r="J7934" s="5" t="s">
        <v>84</v>
      </c>
      <c r="K7934" s="5" t="s">
        <v>17</v>
      </c>
    </row>
    <row r="7935" spans="1:11">
      <c r="A7935" s="5" t="s">
        <v>29709</v>
      </c>
      <c r="B7935" s="5" t="s">
        <v>29710</v>
      </c>
      <c r="C7935" s="5" t="s">
        <v>29711</v>
      </c>
      <c r="D7935" s="5" t="s">
        <v>29712</v>
      </c>
      <c r="E7935" s="6">
        <v>45427</v>
      </c>
      <c r="F7935" s="5" t="s">
        <v>15</v>
      </c>
      <c r="G7935" s="5">
        <v>3</v>
      </c>
      <c r="H7935" s="5">
        <v>15</v>
      </c>
      <c r="I7935" s="5">
        <v>2040</v>
      </c>
      <c r="J7935" s="5" t="s">
        <v>33</v>
      </c>
      <c r="K7935" s="5" t="s">
        <v>17</v>
      </c>
    </row>
    <row r="7936" spans="1:11">
      <c r="A7936" s="5" t="s">
        <v>29713</v>
      </c>
      <c r="B7936" s="5" t="s">
        <v>29714</v>
      </c>
      <c r="C7936" s="5" t="s">
        <v>29715</v>
      </c>
      <c r="D7936" s="5" t="s">
        <v>29716</v>
      </c>
      <c r="E7936" s="6">
        <v>45696</v>
      </c>
      <c r="F7936" s="5" t="s">
        <v>15</v>
      </c>
      <c r="G7936" s="5">
        <v>3</v>
      </c>
      <c r="H7936" s="5">
        <v>0</v>
      </c>
      <c r="I7936" s="5">
        <v>2400</v>
      </c>
      <c r="J7936" s="5" t="s">
        <v>23</v>
      </c>
      <c r="K7936" s="5" t="s">
        <v>17</v>
      </c>
    </row>
    <row r="7937" spans="1:11">
      <c r="A7937" s="5" t="s">
        <v>29717</v>
      </c>
      <c r="B7937" s="5" t="s">
        <v>29718</v>
      </c>
      <c r="C7937" s="5" t="s">
        <v>29719</v>
      </c>
      <c r="D7937" s="5" t="s">
        <v>29720</v>
      </c>
      <c r="E7937" s="6">
        <v>45552</v>
      </c>
      <c r="F7937" s="5" t="s">
        <v>47</v>
      </c>
      <c r="G7937" s="5">
        <v>3</v>
      </c>
      <c r="H7937" s="5">
        <v>0</v>
      </c>
      <c r="I7937" s="5">
        <v>3600</v>
      </c>
      <c r="J7937" s="5" t="s">
        <v>90</v>
      </c>
      <c r="K7937" s="5" t="s">
        <v>17</v>
      </c>
    </row>
    <row r="7938" spans="1:11">
      <c r="A7938" s="5" t="s">
        <v>29721</v>
      </c>
      <c r="B7938" s="5" t="s">
        <v>29722</v>
      </c>
      <c r="C7938" s="5" t="s">
        <v>29723</v>
      </c>
      <c r="D7938" s="5" t="s">
        <v>10873</v>
      </c>
      <c r="E7938" s="6">
        <v>45554</v>
      </c>
      <c r="F7938" s="5" t="s">
        <v>22</v>
      </c>
      <c r="G7938" s="5">
        <v>3</v>
      </c>
      <c r="H7938" s="5">
        <v>0</v>
      </c>
      <c r="I7938" s="5">
        <v>300</v>
      </c>
      <c r="J7938" s="5" t="s">
        <v>84</v>
      </c>
      <c r="K7938" s="5" t="s">
        <v>17</v>
      </c>
    </row>
    <row r="7939" spans="1:11">
      <c r="A7939" s="5" t="s">
        <v>29724</v>
      </c>
      <c r="B7939" s="5" t="s">
        <v>29725</v>
      </c>
      <c r="C7939" s="5" t="s">
        <v>29726</v>
      </c>
      <c r="D7939" s="5" t="s">
        <v>29727</v>
      </c>
      <c r="E7939" s="6">
        <v>45656</v>
      </c>
      <c r="F7939" s="5" t="s">
        <v>22</v>
      </c>
      <c r="G7939" s="5">
        <v>1</v>
      </c>
      <c r="H7939" s="5">
        <v>10</v>
      </c>
      <c r="I7939" s="5">
        <v>90</v>
      </c>
      <c r="J7939" s="5" t="s">
        <v>84</v>
      </c>
      <c r="K7939" s="5" t="s">
        <v>17</v>
      </c>
    </row>
    <row r="7940" spans="1:11">
      <c r="A7940" s="5" t="s">
        <v>29728</v>
      </c>
      <c r="B7940" s="5" t="s">
        <v>29729</v>
      </c>
      <c r="C7940" s="5" t="s">
        <v>29730</v>
      </c>
      <c r="D7940" s="5" t="s">
        <v>29731</v>
      </c>
      <c r="E7940" s="6">
        <v>45641</v>
      </c>
      <c r="F7940" s="5" t="s">
        <v>89</v>
      </c>
      <c r="G7940" s="5">
        <v>1</v>
      </c>
      <c r="H7940" s="5">
        <v>0</v>
      </c>
      <c r="I7940" s="5">
        <v>50</v>
      </c>
      <c r="J7940" s="5" t="s">
        <v>90</v>
      </c>
      <c r="K7940" s="5" t="s">
        <v>17</v>
      </c>
    </row>
    <row r="7941" spans="1:11">
      <c r="A7941" s="5" t="s">
        <v>29732</v>
      </c>
      <c r="B7941" s="5" t="s">
        <v>29733</v>
      </c>
      <c r="C7941" s="5" t="s">
        <v>29734</v>
      </c>
      <c r="D7941" s="5" t="s">
        <v>29735</v>
      </c>
      <c r="E7941" s="6">
        <v>45694</v>
      </c>
      <c r="F7941" s="5" t="s">
        <v>56</v>
      </c>
      <c r="G7941" s="5">
        <v>2</v>
      </c>
      <c r="H7941" s="5">
        <v>0</v>
      </c>
      <c r="I7941" s="5">
        <v>180</v>
      </c>
      <c r="J7941" s="5" t="s">
        <v>33</v>
      </c>
      <c r="K7941" s="5" t="s">
        <v>17</v>
      </c>
    </row>
    <row r="7942" spans="1:11">
      <c r="A7942" s="5" t="s">
        <v>29736</v>
      </c>
      <c r="B7942" s="5" t="s">
        <v>29737</v>
      </c>
      <c r="C7942" s="5" t="s">
        <v>29738</v>
      </c>
      <c r="D7942" s="5" t="s">
        <v>29739</v>
      </c>
      <c r="E7942" s="6">
        <v>45568</v>
      </c>
      <c r="F7942" s="5" t="s">
        <v>89</v>
      </c>
      <c r="G7942" s="5">
        <v>2</v>
      </c>
      <c r="H7942" s="5">
        <v>0</v>
      </c>
      <c r="I7942" s="5">
        <v>100</v>
      </c>
      <c r="J7942" s="5" t="s">
        <v>90</v>
      </c>
      <c r="K7942" s="5" t="s">
        <v>17</v>
      </c>
    </row>
    <row r="7943" spans="1:11">
      <c r="A7943" s="5" t="s">
        <v>29740</v>
      </c>
      <c r="B7943" s="5" t="s">
        <v>29741</v>
      </c>
      <c r="C7943" s="5" t="s">
        <v>29742</v>
      </c>
      <c r="D7943" s="5" t="s">
        <v>29743</v>
      </c>
      <c r="E7943" s="6">
        <v>45450</v>
      </c>
      <c r="F7943" s="5" t="s">
        <v>73</v>
      </c>
      <c r="G7943" s="5">
        <v>3</v>
      </c>
      <c r="H7943" s="5">
        <v>0</v>
      </c>
      <c r="I7943" s="5">
        <v>360</v>
      </c>
      <c r="J7943" s="5" t="s">
        <v>33</v>
      </c>
      <c r="K7943" s="5" t="s">
        <v>17</v>
      </c>
    </row>
    <row r="7944" spans="1:11">
      <c r="A7944" s="5" t="s">
        <v>29744</v>
      </c>
      <c r="B7944" s="5" t="s">
        <v>29745</v>
      </c>
      <c r="C7944" s="5" t="s">
        <v>29746</v>
      </c>
      <c r="D7944" s="5" t="s">
        <v>29747</v>
      </c>
      <c r="E7944" s="6">
        <v>45764</v>
      </c>
      <c r="F7944" s="5" t="s">
        <v>73</v>
      </c>
      <c r="G7944" s="5">
        <v>1</v>
      </c>
      <c r="H7944" s="5">
        <v>0</v>
      </c>
      <c r="I7944" s="5">
        <v>120</v>
      </c>
      <c r="J7944" s="5" t="s">
        <v>84</v>
      </c>
      <c r="K7944" s="5" t="s">
        <v>17</v>
      </c>
    </row>
    <row r="7945" spans="1:11">
      <c r="A7945" s="5" t="s">
        <v>29748</v>
      </c>
      <c r="B7945" s="5" t="s">
        <v>29749</v>
      </c>
      <c r="C7945" s="5" t="s">
        <v>29750</v>
      </c>
      <c r="D7945" s="5" t="s">
        <v>29751</v>
      </c>
      <c r="E7945" s="6">
        <v>45565</v>
      </c>
      <c r="F7945" s="5" t="s">
        <v>56</v>
      </c>
      <c r="G7945" s="5">
        <v>3</v>
      </c>
      <c r="H7945" s="5">
        <v>15</v>
      </c>
      <c r="I7945" s="5">
        <v>229.5</v>
      </c>
      <c r="J7945" s="5" t="s">
        <v>33</v>
      </c>
      <c r="K7945" s="5" t="s">
        <v>17</v>
      </c>
    </row>
    <row r="7946" spans="1:11">
      <c r="A7946" s="5" t="s">
        <v>29752</v>
      </c>
      <c r="B7946" s="5" t="s">
        <v>29753</v>
      </c>
      <c r="C7946" s="5" t="s">
        <v>29754</v>
      </c>
      <c r="D7946" s="5" t="s">
        <v>19970</v>
      </c>
      <c r="E7946" s="6">
        <v>45604</v>
      </c>
      <c r="F7946" s="5" t="s">
        <v>83</v>
      </c>
      <c r="G7946" s="5">
        <v>4</v>
      </c>
      <c r="H7946" s="5">
        <v>5</v>
      </c>
      <c r="I7946" s="5">
        <v>570</v>
      </c>
      <c r="J7946" s="5" t="s">
        <v>84</v>
      </c>
      <c r="K7946" s="5" t="s">
        <v>17</v>
      </c>
    </row>
    <row r="7947" spans="1:11">
      <c r="A7947" s="5" t="s">
        <v>29755</v>
      </c>
      <c r="B7947" s="5" t="s">
        <v>29756</v>
      </c>
      <c r="C7947" s="5" t="s">
        <v>29757</v>
      </c>
      <c r="D7947" s="5" t="s">
        <v>29758</v>
      </c>
      <c r="E7947" s="6">
        <v>45713</v>
      </c>
      <c r="F7947" s="5" t="s">
        <v>89</v>
      </c>
      <c r="G7947" s="5">
        <v>2</v>
      </c>
      <c r="H7947" s="5">
        <v>15</v>
      </c>
      <c r="I7947" s="5">
        <v>85</v>
      </c>
      <c r="J7947" s="5" t="s">
        <v>16</v>
      </c>
      <c r="K7947" s="5" t="s">
        <v>17</v>
      </c>
    </row>
    <row r="7948" spans="1:11">
      <c r="A7948" s="5" t="s">
        <v>29759</v>
      </c>
      <c r="B7948" s="5" t="s">
        <v>29760</v>
      </c>
      <c r="C7948" s="5" t="s">
        <v>29761</v>
      </c>
      <c r="D7948" s="5" t="s">
        <v>29762</v>
      </c>
      <c r="E7948" s="6">
        <v>45582</v>
      </c>
      <c r="F7948" s="5" t="s">
        <v>73</v>
      </c>
      <c r="G7948" s="5">
        <v>2</v>
      </c>
      <c r="H7948" s="5">
        <v>5</v>
      </c>
      <c r="I7948" s="5">
        <v>228</v>
      </c>
      <c r="J7948" s="5" t="s">
        <v>90</v>
      </c>
      <c r="K7948" s="5" t="s">
        <v>17</v>
      </c>
    </row>
    <row r="7949" spans="1:11">
      <c r="A7949" s="5" t="s">
        <v>29763</v>
      </c>
      <c r="B7949" s="5" t="s">
        <v>29764</v>
      </c>
      <c r="C7949" s="5" t="s">
        <v>29765</v>
      </c>
      <c r="D7949" s="5" t="s">
        <v>13019</v>
      </c>
      <c r="E7949" s="6">
        <v>45653</v>
      </c>
      <c r="F7949" s="5" t="s">
        <v>56</v>
      </c>
      <c r="G7949" s="5">
        <v>3</v>
      </c>
      <c r="H7949" s="5">
        <v>5</v>
      </c>
      <c r="I7949" s="5">
        <v>256.5</v>
      </c>
      <c r="J7949" s="5" t="s">
        <v>33</v>
      </c>
      <c r="K7949" s="5" t="s">
        <v>17</v>
      </c>
    </row>
    <row r="7950" spans="1:11">
      <c r="A7950" s="5" t="s">
        <v>29766</v>
      </c>
      <c r="B7950" s="5" t="s">
        <v>29767</v>
      </c>
      <c r="C7950" s="5" t="s">
        <v>29768</v>
      </c>
      <c r="D7950" s="5" t="s">
        <v>29769</v>
      </c>
      <c r="E7950" s="6">
        <v>45749</v>
      </c>
      <c r="F7950" s="5" t="s">
        <v>15</v>
      </c>
      <c r="G7950" s="5">
        <v>3</v>
      </c>
      <c r="H7950" s="5">
        <v>0</v>
      </c>
      <c r="I7950" s="5">
        <v>2400</v>
      </c>
      <c r="J7950" s="5" t="s">
        <v>90</v>
      </c>
      <c r="K7950" s="5" t="s">
        <v>17</v>
      </c>
    </row>
    <row r="7951" spans="1:11">
      <c r="A7951" s="5" t="s">
        <v>29770</v>
      </c>
      <c r="B7951" s="5" t="s">
        <v>1513</v>
      </c>
      <c r="C7951" s="5" t="s">
        <v>29771</v>
      </c>
      <c r="D7951" s="5" t="s">
        <v>29772</v>
      </c>
      <c r="E7951" s="6">
        <v>45493</v>
      </c>
      <c r="F7951" s="5" t="s">
        <v>22</v>
      </c>
      <c r="G7951" s="5">
        <v>4</v>
      </c>
      <c r="H7951" s="5">
        <v>0</v>
      </c>
      <c r="I7951" s="5">
        <v>400</v>
      </c>
      <c r="J7951" s="5" t="s">
        <v>90</v>
      </c>
      <c r="K7951" s="5" t="s">
        <v>17</v>
      </c>
    </row>
    <row r="7952" spans="1:11">
      <c r="A7952" s="5" t="s">
        <v>29773</v>
      </c>
      <c r="B7952" s="5" t="s">
        <v>29774</v>
      </c>
      <c r="C7952" s="5" t="s">
        <v>29775</v>
      </c>
      <c r="D7952" s="5" t="s">
        <v>29776</v>
      </c>
      <c r="E7952" s="6">
        <v>45729</v>
      </c>
      <c r="F7952" s="5" t="s">
        <v>22</v>
      </c>
      <c r="G7952" s="5">
        <v>4</v>
      </c>
      <c r="H7952" s="5">
        <v>0</v>
      </c>
      <c r="I7952" s="5">
        <v>400</v>
      </c>
      <c r="J7952" s="5" t="s">
        <v>33</v>
      </c>
      <c r="K7952" s="5" t="s">
        <v>17</v>
      </c>
    </row>
    <row r="7953" spans="1:11">
      <c r="A7953" s="5" t="s">
        <v>29777</v>
      </c>
      <c r="B7953" s="5" t="s">
        <v>29778</v>
      </c>
      <c r="C7953" s="5" t="s">
        <v>29779</v>
      </c>
      <c r="D7953" s="5" t="s">
        <v>29780</v>
      </c>
      <c r="E7953" s="6">
        <v>45695</v>
      </c>
      <c r="F7953" s="5" t="s">
        <v>56</v>
      </c>
      <c r="G7953" s="5">
        <v>2</v>
      </c>
      <c r="H7953" s="5">
        <v>0</v>
      </c>
      <c r="I7953" s="5">
        <v>180</v>
      </c>
      <c r="J7953" s="5" t="s">
        <v>23</v>
      </c>
      <c r="K7953" s="5" t="s">
        <v>17</v>
      </c>
    </row>
    <row r="7954" spans="1:11">
      <c r="A7954" s="5" t="s">
        <v>29781</v>
      </c>
      <c r="B7954" s="5" t="s">
        <v>29782</v>
      </c>
      <c r="C7954" s="5" t="s">
        <v>29783</v>
      </c>
      <c r="D7954" s="5" t="s">
        <v>29784</v>
      </c>
      <c r="E7954" s="6">
        <v>45448</v>
      </c>
      <c r="F7954" s="5" t="s">
        <v>89</v>
      </c>
      <c r="G7954" s="5">
        <v>1</v>
      </c>
      <c r="H7954" s="5">
        <v>0</v>
      </c>
      <c r="I7954" s="5">
        <v>50</v>
      </c>
      <c r="J7954" s="5" t="s">
        <v>90</v>
      </c>
      <c r="K7954" s="5" t="s">
        <v>17</v>
      </c>
    </row>
    <row r="7955" spans="1:11">
      <c r="A7955" s="5" t="s">
        <v>29785</v>
      </c>
      <c r="B7955" s="5" t="s">
        <v>29786</v>
      </c>
      <c r="C7955" s="5" t="s">
        <v>29787</v>
      </c>
      <c r="D7955" s="5" t="s">
        <v>13927</v>
      </c>
      <c r="E7955" s="6">
        <v>45408</v>
      </c>
      <c r="F7955" s="5" t="s">
        <v>28</v>
      </c>
      <c r="G7955" s="5">
        <v>3</v>
      </c>
      <c r="H7955" s="5">
        <v>0</v>
      </c>
      <c r="I7955" s="5">
        <v>900</v>
      </c>
      <c r="J7955" s="5" t="s">
        <v>33</v>
      </c>
      <c r="K7955" s="5" t="s">
        <v>17</v>
      </c>
    </row>
    <row r="7956" spans="1:11">
      <c r="A7956" s="5" t="s">
        <v>29788</v>
      </c>
      <c r="B7956" s="5" t="s">
        <v>29789</v>
      </c>
      <c r="C7956" s="5" t="s">
        <v>29790</v>
      </c>
      <c r="D7956" s="5" t="s">
        <v>29791</v>
      </c>
      <c r="E7956" s="6">
        <v>45615</v>
      </c>
      <c r="F7956" s="5" t="s">
        <v>28</v>
      </c>
      <c r="G7956" s="5">
        <v>3</v>
      </c>
      <c r="H7956" s="5">
        <v>10</v>
      </c>
      <c r="I7956" s="5">
        <v>810</v>
      </c>
      <c r="J7956" s="5" t="s">
        <v>90</v>
      </c>
      <c r="K7956" s="5" t="s">
        <v>17</v>
      </c>
    </row>
    <row r="7957" spans="1:11">
      <c r="A7957" s="5" t="s">
        <v>29792</v>
      </c>
      <c r="B7957" s="5" t="s">
        <v>29793</v>
      </c>
      <c r="C7957" s="5" t="s">
        <v>29794</v>
      </c>
      <c r="D7957" s="5" t="s">
        <v>29795</v>
      </c>
      <c r="E7957" s="6">
        <v>45610</v>
      </c>
      <c r="F7957" s="5" t="s">
        <v>22</v>
      </c>
      <c r="G7957" s="5">
        <v>2</v>
      </c>
      <c r="H7957" s="5">
        <v>0</v>
      </c>
      <c r="I7957" s="5">
        <v>200</v>
      </c>
      <c r="J7957" s="5" t="s">
        <v>23</v>
      </c>
      <c r="K7957" s="5" t="s">
        <v>17</v>
      </c>
    </row>
    <row r="7958" spans="1:11">
      <c r="A7958" s="5" t="s">
        <v>29796</v>
      </c>
      <c r="B7958" s="5" t="s">
        <v>11294</v>
      </c>
      <c r="C7958" s="5" t="s">
        <v>29797</v>
      </c>
      <c r="D7958" s="5" t="s">
        <v>3524</v>
      </c>
      <c r="E7958" s="6">
        <v>45434</v>
      </c>
      <c r="F7958" s="5" t="s">
        <v>89</v>
      </c>
      <c r="G7958" s="5">
        <v>1</v>
      </c>
      <c r="H7958" s="5">
        <v>5</v>
      </c>
      <c r="I7958" s="5">
        <v>47.5</v>
      </c>
      <c r="J7958" s="5" t="s">
        <v>33</v>
      </c>
      <c r="K7958" s="5" t="s">
        <v>17</v>
      </c>
    </row>
    <row r="7959" spans="1:11">
      <c r="A7959" s="5" t="s">
        <v>29798</v>
      </c>
      <c r="B7959" s="5" t="s">
        <v>29799</v>
      </c>
      <c r="C7959" s="5" t="s">
        <v>29800</v>
      </c>
      <c r="D7959" s="5" t="s">
        <v>15553</v>
      </c>
      <c r="E7959" s="6">
        <v>45645</v>
      </c>
      <c r="F7959" s="5" t="s">
        <v>42</v>
      </c>
      <c r="G7959" s="5">
        <v>2</v>
      </c>
      <c r="H7959" s="5">
        <v>0</v>
      </c>
      <c r="I7959" s="5">
        <v>400</v>
      </c>
      <c r="J7959" s="5" t="s">
        <v>90</v>
      </c>
      <c r="K7959" s="5" t="s">
        <v>17</v>
      </c>
    </row>
    <row r="7960" spans="1:11">
      <c r="A7960" s="5" t="s">
        <v>29801</v>
      </c>
      <c r="B7960" s="5" t="s">
        <v>29802</v>
      </c>
      <c r="C7960" s="5" t="s">
        <v>29803</v>
      </c>
      <c r="D7960" s="5" t="s">
        <v>29804</v>
      </c>
      <c r="E7960" s="6">
        <v>45729</v>
      </c>
      <c r="F7960" s="5" t="s">
        <v>22</v>
      </c>
      <c r="G7960" s="5">
        <v>1</v>
      </c>
      <c r="H7960" s="5">
        <v>0</v>
      </c>
      <c r="I7960" s="5">
        <v>100</v>
      </c>
      <c r="J7960" s="5" t="s">
        <v>33</v>
      </c>
      <c r="K7960" s="5" t="s">
        <v>17</v>
      </c>
    </row>
    <row r="7961" spans="1:11">
      <c r="A7961" s="5" t="s">
        <v>29805</v>
      </c>
      <c r="B7961" s="5" t="s">
        <v>29806</v>
      </c>
      <c r="C7961" s="5" t="s">
        <v>29807</v>
      </c>
      <c r="D7961" s="5" t="s">
        <v>27483</v>
      </c>
      <c r="E7961" s="6">
        <v>45760</v>
      </c>
      <c r="F7961" s="5" t="s">
        <v>42</v>
      </c>
      <c r="G7961" s="5">
        <v>2</v>
      </c>
      <c r="H7961" s="5">
        <v>10</v>
      </c>
      <c r="I7961" s="5">
        <v>360</v>
      </c>
      <c r="J7961" s="5" t="s">
        <v>23</v>
      </c>
      <c r="K7961" s="5" t="s">
        <v>17</v>
      </c>
    </row>
    <row r="7962" spans="1:11">
      <c r="A7962" s="5" t="s">
        <v>29808</v>
      </c>
      <c r="B7962" s="5" t="s">
        <v>29809</v>
      </c>
      <c r="C7962" s="5" t="s">
        <v>29810</v>
      </c>
      <c r="D7962" s="5" t="s">
        <v>29811</v>
      </c>
      <c r="E7962" s="6">
        <v>45605</v>
      </c>
      <c r="F7962" s="5" t="s">
        <v>83</v>
      </c>
      <c r="G7962" s="5">
        <v>2</v>
      </c>
      <c r="H7962" s="5">
        <v>0</v>
      </c>
      <c r="I7962" s="5">
        <v>300</v>
      </c>
      <c r="J7962" s="5" t="s">
        <v>90</v>
      </c>
      <c r="K7962" s="5" t="s">
        <v>17</v>
      </c>
    </row>
    <row r="7963" spans="1:11">
      <c r="A7963" s="5" t="s">
        <v>29812</v>
      </c>
      <c r="B7963" s="5" t="s">
        <v>8003</v>
      </c>
      <c r="C7963" s="5" t="s">
        <v>29813</v>
      </c>
      <c r="D7963" s="5" t="s">
        <v>29814</v>
      </c>
      <c r="E7963" s="6">
        <v>45498</v>
      </c>
      <c r="F7963" s="5" t="s">
        <v>28</v>
      </c>
      <c r="G7963" s="5">
        <v>3</v>
      </c>
      <c r="H7963" s="5">
        <v>0</v>
      </c>
      <c r="I7963" s="5">
        <v>900</v>
      </c>
      <c r="J7963" s="5" t="s">
        <v>90</v>
      </c>
      <c r="K7963" s="5" t="s">
        <v>17</v>
      </c>
    </row>
    <row r="7964" spans="1:11">
      <c r="A7964" s="5" t="s">
        <v>29815</v>
      </c>
      <c r="B7964" s="5" t="s">
        <v>29816</v>
      </c>
      <c r="C7964" s="5" t="s">
        <v>29817</v>
      </c>
      <c r="D7964" s="5" t="s">
        <v>5080</v>
      </c>
      <c r="E7964" s="6">
        <v>45749</v>
      </c>
      <c r="F7964" s="5" t="s">
        <v>56</v>
      </c>
      <c r="G7964" s="5">
        <v>2</v>
      </c>
      <c r="H7964" s="5">
        <v>0</v>
      </c>
      <c r="I7964" s="5">
        <v>180</v>
      </c>
      <c r="J7964" s="5" t="s">
        <v>33</v>
      </c>
      <c r="K7964" s="5" t="s">
        <v>17</v>
      </c>
    </row>
    <row r="7965" spans="1:11">
      <c r="A7965" s="5" t="s">
        <v>29818</v>
      </c>
      <c r="B7965" s="5" t="s">
        <v>29819</v>
      </c>
      <c r="C7965" s="5" t="s">
        <v>29820</v>
      </c>
      <c r="D7965" s="5" t="s">
        <v>17891</v>
      </c>
      <c r="E7965" s="6">
        <v>45519</v>
      </c>
      <c r="F7965" s="5" t="s">
        <v>89</v>
      </c>
      <c r="G7965" s="5">
        <v>4</v>
      </c>
      <c r="H7965" s="5">
        <v>10</v>
      </c>
      <c r="I7965" s="5">
        <v>180</v>
      </c>
      <c r="J7965" s="5" t="s">
        <v>23</v>
      </c>
      <c r="K7965" s="5" t="s">
        <v>17</v>
      </c>
    </row>
    <row r="7966" spans="1:11">
      <c r="A7966" s="5" t="s">
        <v>29821</v>
      </c>
      <c r="B7966" s="5" t="s">
        <v>29822</v>
      </c>
      <c r="C7966" s="5" t="s">
        <v>29823</v>
      </c>
      <c r="D7966" s="5" t="s">
        <v>29824</v>
      </c>
      <c r="E7966" s="6">
        <v>45742</v>
      </c>
      <c r="F7966" s="5" t="s">
        <v>73</v>
      </c>
      <c r="G7966" s="5">
        <v>3</v>
      </c>
      <c r="H7966" s="5">
        <v>15</v>
      </c>
      <c r="I7966" s="5">
        <v>306</v>
      </c>
      <c r="J7966" s="5" t="s">
        <v>33</v>
      </c>
      <c r="K7966" s="5" t="s">
        <v>17</v>
      </c>
    </row>
    <row r="7967" spans="1:11">
      <c r="A7967" s="5" t="s">
        <v>29825</v>
      </c>
      <c r="B7967" s="5" t="s">
        <v>29826</v>
      </c>
      <c r="C7967" s="5" t="s">
        <v>29827</v>
      </c>
      <c r="D7967" s="5" t="s">
        <v>19482</v>
      </c>
      <c r="E7967" s="6">
        <v>45605</v>
      </c>
      <c r="F7967" s="5" t="s">
        <v>56</v>
      </c>
      <c r="G7967" s="5">
        <v>1</v>
      </c>
      <c r="H7967" s="5">
        <v>0</v>
      </c>
      <c r="I7967" s="5">
        <v>90</v>
      </c>
      <c r="J7967" s="5" t="s">
        <v>23</v>
      </c>
      <c r="K7967" s="5" t="s">
        <v>17</v>
      </c>
    </row>
    <row r="7968" spans="1:11">
      <c r="A7968" s="5" t="s">
        <v>29828</v>
      </c>
      <c r="B7968" s="5" t="s">
        <v>29829</v>
      </c>
      <c r="C7968" s="5" t="s">
        <v>29830</v>
      </c>
      <c r="D7968" s="5" t="s">
        <v>29831</v>
      </c>
      <c r="E7968" s="6">
        <v>45594</v>
      </c>
      <c r="F7968" s="5" t="s">
        <v>15</v>
      </c>
      <c r="G7968" s="5">
        <v>1</v>
      </c>
      <c r="H7968" s="5">
        <v>0</v>
      </c>
      <c r="I7968" s="5">
        <v>800</v>
      </c>
      <c r="J7968" s="5" t="s">
        <v>90</v>
      </c>
      <c r="K7968" s="5" t="s">
        <v>17</v>
      </c>
    </row>
    <row r="7969" spans="1:11">
      <c r="A7969" s="5" t="s">
        <v>29832</v>
      </c>
      <c r="B7969" s="5" t="s">
        <v>29833</v>
      </c>
      <c r="C7969" s="5" t="s">
        <v>29834</v>
      </c>
      <c r="D7969" s="5" t="s">
        <v>29835</v>
      </c>
      <c r="E7969" s="6">
        <v>45427</v>
      </c>
      <c r="F7969" s="5" t="s">
        <v>28</v>
      </c>
      <c r="G7969" s="5">
        <v>4</v>
      </c>
      <c r="H7969" s="5">
        <v>10</v>
      </c>
      <c r="I7969" s="5">
        <v>1080</v>
      </c>
      <c r="J7969" s="5" t="s">
        <v>23</v>
      </c>
      <c r="K7969" s="5" t="s">
        <v>78</v>
      </c>
    </row>
    <row r="7970" spans="1:11">
      <c r="A7970" s="5" t="s">
        <v>29836</v>
      </c>
      <c r="B7970" s="5" t="s">
        <v>29837</v>
      </c>
      <c r="C7970" s="5" t="s">
        <v>29838</v>
      </c>
      <c r="D7970" s="5" t="s">
        <v>29839</v>
      </c>
      <c r="E7970" s="6">
        <v>45698</v>
      </c>
      <c r="F7970" s="5" t="s">
        <v>89</v>
      </c>
      <c r="G7970" s="5">
        <v>4</v>
      </c>
      <c r="H7970" s="5">
        <v>5</v>
      </c>
      <c r="I7970" s="5">
        <v>190</v>
      </c>
      <c r="J7970" s="5" t="s">
        <v>23</v>
      </c>
      <c r="K7970" s="5" t="s">
        <v>17</v>
      </c>
    </row>
    <row r="7971" spans="1:11">
      <c r="A7971" s="5" t="s">
        <v>29840</v>
      </c>
      <c r="B7971" s="5" t="s">
        <v>29841</v>
      </c>
      <c r="C7971" s="5" t="s">
        <v>29842</v>
      </c>
      <c r="D7971" s="5" t="s">
        <v>29843</v>
      </c>
      <c r="E7971" s="6">
        <v>45676</v>
      </c>
      <c r="F7971" s="5" t="s">
        <v>73</v>
      </c>
      <c r="G7971" s="5">
        <v>3</v>
      </c>
      <c r="H7971" s="5">
        <v>5</v>
      </c>
      <c r="I7971" s="5">
        <v>342</v>
      </c>
      <c r="J7971" s="5" t="s">
        <v>90</v>
      </c>
      <c r="K7971" s="5" t="s">
        <v>17</v>
      </c>
    </row>
    <row r="7972" spans="1:11">
      <c r="A7972" s="5" t="s">
        <v>29844</v>
      </c>
      <c r="B7972" s="5" t="s">
        <v>29845</v>
      </c>
      <c r="C7972" s="5" t="s">
        <v>29846</v>
      </c>
      <c r="D7972" s="5" t="s">
        <v>29847</v>
      </c>
      <c r="E7972" s="6">
        <v>45451</v>
      </c>
      <c r="F7972" s="5" t="s">
        <v>28</v>
      </c>
      <c r="G7972" s="5">
        <v>4</v>
      </c>
      <c r="H7972" s="5">
        <v>0</v>
      </c>
      <c r="I7972" s="5">
        <v>1200</v>
      </c>
      <c r="J7972" s="5" t="s">
        <v>84</v>
      </c>
      <c r="K7972" s="5" t="s">
        <v>17</v>
      </c>
    </row>
    <row r="7973" spans="1:11">
      <c r="A7973" s="5" t="s">
        <v>29848</v>
      </c>
      <c r="B7973" s="5" t="s">
        <v>29849</v>
      </c>
      <c r="C7973" s="5" t="s">
        <v>29850</v>
      </c>
      <c r="D7973" s="5" t="s">
        <v>29851</v>
      </c>
      <c r="E7973" s="6">
        <v>45411</v>
      </c>
      <c r="F7973" s="5" t="s">
        <v>73</v>
      </c>
      <c r="G7973" s="5">
        <v>4</v>
      </c>
      <c r="H7973" s="5">
        <v>10</v>
      </c>
      <c r="I7973" s="5">
        <v>432</v>
      </c>
      <c r="J7973" s="5" t="s">
        <v>90</v>
      </c>
      <c r="K7973" s="5" t="s">
        <v>78</v>
      </c>
    </row>
    <row r="7974" spans="1:11">
      <c r="A7974" s="5" t="s">
        <v>29852</v>
      </c>
      <c r="B7974" s="5" t="s">
        <v>29853</v>
      </c>
      <c r="C7974" s="5" t="s">
        <v>29854</v>
      </c>
      <c r="D7974" s="5" t="s">
        <v>3813</v>
      </c>
      <c r="E7974" s="6">
        <v>45761</v>
      </c>
      <c r="F7974" s="5" t="s">
        <v>73</v>
      </c>
      <c r="G7974" s="5">
        <v>3</v>
      </c>
      <c r="H7974" s="5">
        <v>0</v>
      </c>
      <c r="I7974" s="5">
        <v>360</v>
      </c>
      <c r="J7974" s="5" t="s">
        <v>33</v>
      </c>
      <c r="K7974" s="5" t="s">
        <v>17</v>
      </c>
    </row>
    <row r="7975" spans="1:11">
      <c r="A7975" s="5" t="s">
        <v>29855</v>
      </c>
      <c r="B7975" s="5" t="s">
        <v>29856</v>
      </c>
      <c r="C7975" s="5" t="s">
        <v>29857</v>
      </c>
      <c r="D7975" s="5" t="s">
        <v>29858</v>
      </c>
      <c r="E7975" s="6">
        <v>45766</v>
      </c>
      <c r="F7975" s="5" t="s">
        <v>89</v>
      </c>
      <c r="G7975" s="5">
        <v>3</v>
      </c>
      <c r="H7975" s="5">
        <v>5</v>
      </c>
      <c r="I7975" s="5">
        <v>142.5</v>
      </c>
      <c r="J7975" s="5" t="s">
        <v>23</v>
      </c>
      <c r="K7975" s="5" t="s">
        <v>17</v>
      </c>
    </row>
    <row r="7976" spans="1:11">
      <c r="A7976" s="5" t="s">
        <v>29859</v>
      </c>
      <c r="B7976" s="5" t="s">
        <v>29860</v>
      </c>
      <c r="C7976" s="5" t="s">
        <v>29861</v>
      </c>
      <c r="D7976" s="5" t="s">
        <v>1379</v>
      </c>
      <c r="E7976" s="6">
        <v>45723</v>
      </c>
      <c r="F7976" s="5" t="s">
        <v>22</v>
      </c>
      <c r="G7976" s="5">
        <v>3</v>
      </c>
      <c r="H7976" s="5">
        <v>10</v>
      </c>
      <c r="I7976" s="5">
        <v>270</v>
      </c>
      <c r="J7976" s="5" t="s">
        <v>33</v>
      </c>
      <c r="K7976" s="5" t="s">
        <v>17</v>
      </c>
    </row>
    <row r="7977" spans="1:11">
      <c r="A7977" s="5" t="s">
        <v>29862</v>
      </c>
      <c r="B7977" s="5" t="s">
        <v>29863</v>
      </c>
      <c r="C7977" s="5" t="s">
        <v>29864</v>
      </c>
      <c r="D7977" s="5" t="s">
        <v>29865</v>
      </c>
      <c r="E7977" s="6">
        <v>45762</v>
      </c>
      <c r="F7977" s="5" t="s">
        <v>15</v>
      </c>
      <c r="G7977" s="5">
        <v>2</v>
      </c>
      <c r="H7977" s="5">
        <v>0</v>
      </c>
      <c r="I7977" s="5">
        <v>1600</v>
      </c>
      <c r="J7977" s="5" t="s">
        <v>90</v>
      </c>
      <c r="K7977" s="5" t="s">
        <v>17</v>
      </c>
    </row>
    <row r="7978" spans="1:11">
      <c r="A7978" s="5" t="s">
        <v>29866</v>
      </c>
      <c r="B7978" s="5" t="s">
        <v>29867</v>
      </c>
      <c r="C7978" s="5" t="s">
        <v>29868</v>
      </c>
      <c r="D7978" s="5" t="s">
        <v>19120</v>
      </c>
      <c r="E7978" s="6">
        <v>45559</v>
      </c>
      <c r="F7978" s="5" t="s">
        <v>15</v>
      </c>
      <c r="G7978" s="5">
        <v>2</v>
      </c>
      <c r="H7978" s="5">
        <v>0</v>
      </c>
      <c r="I7978" s="5">
        <v>1600</v>
      </c>
      <c r="J7978" s="5" t="s">
        <v>84</v>
      </c>
      <c r="K7978" s="5" t="s">
        <v>78</v>
      </c>
    </row>
    <row r="7979" spans="1:11">
      <c r="A7979" s="5" t="s">
        <v>29869</v>
      </c>
      <c r="B7979" s="5" t="s">
        <v>29870</v>
      </c>
      <c r="C7979" s="5" t="s">
        <v>29871</v>
      </c>
      <c r="D7979" s="5" t="s">
        <v>29872</v>
      </c>
      <c r="E7979" s="6">
        <v>45634</v>
      </c>
      <c r="F7979" s="5" t="s">
        <v>56</v>
      </c>
      <c r="G7979" s="5">
        <v>3</v>
      </c>
      <c r="H7979" s="5">
        <v>10</v>
      </c>
      <c r="I7979" s="5">
        <v>243</v>
      </c>
      <c r="J7979" s="5" t="s">
        <v>84</v>
      </c>
      <c r="K7979" s="5" t="s">
        <v>17</v>
      </c>
    </row>
    <row r="7980" spans="1:11">
      <c r="A7980" s="5" t="s">
        <v>29873</v>
      </c>
      <c r="B7980" s="5" t="s">
        <v>29874</v>
      </c>
      <c r="C7980" s="5" t="s">
        <v>29875</v>
      </c>
      <c r="D7980" s="5" t="s">
        <v>999</v>
      </c>
      <c r="E7980" s="6">
        <v>45509</v>
      </c>
      <c r="F7980" s="5" t="s">
        <v>47</v>
      </c>
      <c r="G7980" s="5">
        <v>4</v>
      </c>
      <c r="H7980" s="5">
        <v>0</v>
      </c>
      <c r="I7980" s="5">
        <v>4800</v>
      </c>
      <c r="J7980" s="5" t="s">
        <v>16</v>
      </c>
      <c r="K7980" s="5" t="s">
        <v>17</v>
      </c>
    </row>
    <row r="7981" spans="1:11">
      <c r="A7981" s="5" t="s">
        <v>29876</v>
      </c>
      <c r="B7981" s="5" t="s">
        <v>29877</v>
      </c>
      <c r="C7981" s="5" t="s">
        <v>29878</v>
      </c>
      <c r="D7981" s="5" t="s">
        <v>8185</v>
      </c>
      <c r="E7981" s="6">
        <v>45615</v>
      </c>
      <c r="F7981" s="5" t="s">
        <v>28</v>
      </c>
      <c r="G7981" s="5">
        <v>4</v>
      </c>
      <c r="H7981" s="5">
        <v>0</v>
      </c>
      <c r="I7981" s="5">
        <v>1200</v>
      </c>
      <c r="J7981" s="5" t="s">
        <v>90</v>
      </c>
      <c r="K7981" s="5" t="s">
        <v>17</v>
      </c>
    </row>
    <row r="7982" spans="1:11">
      <c r="A7982" s="5" t="s">
        <v>29879</v>
      </c>
      <c r="B7982" s="5" t="s">
        <v>1677</v>
      </c>
      <c r="C7982" s="5" t="s">
        <v>25325</v>
      </c>
      <c r="D7982" s="5" t="s">
        <v>29880</v>
      </c>
      <c r="E7982" s="6">
        <v>45576</v>
      </c>
      <c r="F7982" s="5" t="s">
        <v>73</v>
      </c>
      <c r="G7982" s="5">
        <v>4</v>
      </c>
      <c r="H7982" s="5">
        <v>0</v>
      </c>
      <c r="I7982" s="5">
        <v>480</v>
      </c>
      <c r="J7982" s="5" t="s">
        <v>84</v>
      </c>
      <c r="K7982" s="5" t="s">
        <v>17</v>
      </c>
    </row>
    <row r="7983" spans="1:11">
      <c r="A7983" s="5" t="s">
        <v>29881</v>
      </c>
      <c r="B7983" s="5" t="s">
        <v>29882</v>
      </c>
      <c r="C7983" s="5" t="s">
        <v>29883</v>
      </c>
      <c r="D7983" s="5" t="s">
        <v>29884</v>
      </c>
      <c r="E7983" s="6">
        <v>45692</v>
      </c>
      <c r="F7983" s="5" t="s">
        <v>56</v>
      </c>
      <c r="G7983" s="5">
        <v>1</v>
      </c>
      <c r="H7983" s="5">
        <v>5</v>
      </c>
      <c r="I7983" s="5">
        <v>85.5</v>
      </c>
      <c r="J7983" s="5" t="s">
        <v>33</v>
      </c>
      <c r="K7983" s="5" t="s">
        <v>17</v>
      </c>
    </row>
    <row r="7984" spans="1:11">
      <c r="A7984" s="5" t="s">
        <v>29885</v>
      </c>
      <c r="B7984" s="5" t="s">
        <v>29886</v>
      </c>
      <c r="C7984" s="5" t="s">
        <v>29887</v>
      </c>
      <c r="D7984" s="5" t="s">
        <v>29888</v>
      </c>
      <c r="E7984" s="6">
        <v>45744</v>
      </c>
      <c r="F7984" s="5" t="s">
        <v>22</v>
      </c>
      <c r="G7984" s="5">
        <v>1</v>
      </c>
      <c r="H7984" s="5">
        <v>0</v>
      </c>
      <c r="I7984" s="5">
        <v>100</v>
      </c>
      <c r="J7984" s="5" t="s">
        <v>33</v>
      </c>
      <c r="K7984" s="5" t="s">
        <v>17</v>
      </c>
    </row>
    <row r="7985" spans="1:11">
      <c r="A7985" s="5" t="s">
        <v>29889</v>
      </c>
      <c r="B7985" s="5" t="s">
        <v>29890</v>
      </c>
      <c r="C7985" s="5" t="s">
        <v>29891</v>
      </c>
      <c r="D7985" s="5" t="s">
        <v>29892</v>
      </c>
      <c r="E7985" s="6">
        <v>45454</v>
      </c>
      <c r="F7985" s="5" t="s">
        <v>42</v>
      </c>
      <c r="G7985" s="5">
        <v>1</v>
      </c>
      <c r="H7985" s="5">
        <v>0</v>
      </c>
      <c r="I7985" s="5">
        <v>200</v>
      </c>
      <c r="J7985" s="5" t="s">
        <v>23</v>
      </c>
      <c r="K7985" s="5" t="s">
        <v>17</v>
      </c>
    </row>
    <row r="7986" spans="1:11">
      <c r="A7986" s="5" t="s">
        <v>29893</v>
      </c>
      <c r="B7986" s="5" t="s">
        <v>29894</v>
      </c>
      <c r="C7986" s="5" t="s">
        <v>29895</v>
      </c>
      <c r="D7986" s="5" t="s">
        <v>29896</v>
      </c>
      <c r="E7986" s="6">
        <v>45630</v>
      </c>
      <c r="F7986" s="5" t="s">
        <v>22</v>
      </c>
      <c r="G7986" s="5">
        <v>1</v>
      </c>
      <c r="H7986" s="5">
        <v>5</v>
      </c>
      <c r="I7986" s="5">
        <v>95</v>
      </c>
      <c r="J7986" s="5" t="s">
        <v>16</v>
      </c>
      <c r="K7986" s="5" t="s">
        <v>17</v>
      </c>
    </row>
    <row r="7987" spans="1:11">
      <c r="A7987" s="5" t="s">
        <v>29897</v>
      </c>
      <c r="B7987" s="5" t="s">
        <v>29898</v>
      </c>
      <c r="C7987" s="5" t="s">
        <v>29899</v>
      </c>
      <c r="D7987" s="5" t="s">
        <v>6393</v>
      </c>
      <c r="E7987" s="6">
        <v>45456</v>
      </c>
      <c r="F7987" s="5" t="s">
        <v>42</v>
      </c>
      <c r="G7987" s="5">
        <v>2</v>
      </c>
      <c r="H7987" s="5">
        <v>10</v>
      </c>
      <c r="I7987" s="5">
        <v>360</v>
      </c>
      <c r="J7987" s="5" t="s">
        <v>84</v>
      </c>
      <c r="K7987" s="5" t="s">
        <v>17</v>
      </c>
    </row>
    <row r="7988" spans="1:11">
      <c r="A7988" s="5" t="s">
        <v>29900</v>
      </c>
      <c r="B7988" s="5" t="s">
        <v>26473</v>
      </c>
      <c r="C7988" s="5" t="s">
        <v>29901</v>
      </c>
      <c r="D7988" s="5" t="s">
        <v>6698</v>
      </c>
      <c r="E7988" s="6">
        <v>45714</v>
      </c>
      <c r="F7988" s="5" t="s">
        <v>15</v>
      </c>
      <c r="G7988" s="5">
        <v>3</v>
      </c>
      <c r="H7988" s="5">
        <v>0</v>
      </c>
      <c r="I7988" s="5">
        <v>2400</v>
      </c>
      <c r="J7988" s="5" t="s">
        <v>84</v>
      </c>
      <c r="K7988" s="5" t="s">
        <v>17</v>
      </c>
    </row>
    <row r="7989" spans="1:11">
      <c r="A7989" s="5" t="s">
        <v>29902</v>
      </c>
      <c r="B7989" s="5" t="s">
        <v>29903</v>
      </c>
      <c r="C7989" s="5" t="s">
        <v>29904</v>
      </c>
      <c r="D7989" s="5" t="s">
        <v>8798</v>
      </c>
      <c r="E7989" s="6">
        <v>45583</v>
      </c>
      <c r="F7989" s="5" t="s">
        <v>42</v>
      </c>
      <c r="G7989" s="5">
        <v>4</v>
      </c>
      <c r="H7989" s="5">
        <v>5</v>
      </c>
      <c r="I7989" s="5">
        <v>760</v>
      </c>
      <c r="J7989" s="5" t="s">
        <v>84</v>
      </c>
      <c r="K7989" s="5" t="s">
        <v>17</v>
      </c>
    </row>
    <row r="7990" spans="1:11">
      <c r="A7990" s="5" t="s">
        <v>29905</v>
      </c>
      <c r="B7990" s="5" t="s">
        <v>29906</v>
      </c>
      <c r="C7990" s="5" t="s">
        <v>29907</v>
      </c>
      <c r="D7990" s="5" t="s">
        <v>24752</v>
      </c>
      <c r="E7990" s="6">
        <v>45641</v>
      </c>
      <c r="F7990" s="5" t="s">
        <v>89</v>
      </c>
      <c r="G7990" s="5">
        <v>3</v>
      </c>
      <c r="H7990" s="5">
        <v>0</v>
      </c>
      <c r="I7990" s="5">
        <v>150</v>
      </c>
      <c r="J7990" s="5" t="s">
        <v>16</v>
      </c>
      <c r="K7990" s="5" t="s">
        <v>17</v>
      </c>
    </row>
    <row r="7991" spans="1:11">
      <c r="A7991" s="5" t="s">
        <v>29908</v>
      </c>
      <c r="B7991" s="5" t="s">
        <v>29909</v>
      </c>
      <c r="C7991" s="5" t="s">
        <v>29910</v>
      </c>
      <c r="D7991" s="5" t="s">
        <v>29911</v>
      </c>
      <c r="E7991" s="6">
        <v>45643</v>
      </c>
      <c r="F7991" s="5" t="s">
        <v>83</v>
      </c>
      <c r="G7991" s="5">
        <v>4</v>
      </c>
      <c r="H7991" s="5">
        <v>10</v>
      </c>
      <c r="I7991" s="5">
        <v>540</v>
      </c>
      <c r="J7991" s="5" t="s">
        <v>23</v>
      </c>
      <c r="K7991" s="5" t="s">
        <v>17</v>
      </c>
    </row>
    <row r="7992" spans="1:11">
      <c r="A7992" s="5" t="s">
        <v>29912</v>
      </c>
      <c r="B7992" s="5" t="s">
        <v>29913</v>
      </c>
      <c r="C7992" s="5" t="s">
        <v>29914</v>
      </c>
      <c r="D7992" s="5" t="s">
        <v>13677</v>
      </c>
      <c r="E7992" s="6">
        <v>45439</v>
      </c>
      <c r="F7992" s="5" t="s">
        <v>15</v>
      </c>
      <c r="G7992" s="5">
        <v>3</v>
      </c>
      <c r="H7992" s="5">
        <v>10</v>
      </c>
      <c r="I7992" s="5">
        <v>2160</v>
      </c>
      <c r="J7992" s="5" t="s">
        <v>90</v>
      </c>
      <c r="K7992" s="5" t="s">
        <v>78</v>
      </c>
    </row>
    <row r="7993" spans="1:11">
      <c r="A7993" s="5" t="s">
        <v>29915</v>
      </c>
      <c r="B7993" s="5" t="s">
        <v>6006</v>
      </c>
      <c r="C7993" s="5" t="s">
        <v>29916</v>
      </c>
      <c r="D7993" s="5" t="s">
        <v>29917</v>
      </c>
      <c r="E7993" s="6">
        <v>45554</v>
      </c>
      <c r="F7993" s="5" t="s">
        <v>47</v>
      </c>
      <c r="G7993" s="5">
        <v>1</v>
      </c>
      <c r="H7993" s="5">
        <v>0</v>
      </c>
      <c r="I7993" s="5">
        <v>1200</v>
      </c>
      <c r="J7993" s="5" t="s">
        <v>16</v>
      </c>
      <c r="K7993" s="5" t="s">
        <v>17</v>
      </c>
    </row>
    <row r="7994" spans="1:11">
      <c r="A7994" s="5" t="s">
        <v>29918</v>
      </c>
      <c r="B7994" s="5" t="s">
        <v>29919</v>
      </c>
      <c r="C7994" s="5" t="s">
        <v>10270</v>
      </c>
      <c r="D7994" s="5" t="s">
        <v>29920</v>
      </c>
      <c r="E7994" s="6">
        <v>45621</v>
      </c>
      <c r="F7994" s="5" t="s">
        <v>15</v>
      </c>
      <c r="G7994" s="5">
        <v>2</v>
      </c>
      <c r="H7994" s="5">
        <v>0</v>
      </c>
      <c r="I7994" s="5">
        <v>1600</v>
      </c>
      <c r="J7994" s="5" t="s">
        <v>90</v>
      </c>
      <c r="K7994" s="5" t="s">
        <v>17</v>
      </c>
    </row>
    <row r="7995" spans="1:11">
      <c r="A7995" s="5" t="s">
        <v>29921</v>
      </c>
      <c r="B7995" s="5" t="s">
        <v>29922</v>
      </c>
      <c r="C7995" s="5" t="s">
        <v>29923</v>
      </c>
      <c r="D7995" s="5" t="s">
        <v>2099</v>
      </c>
      <c r="E7995" s="6">
        <v>45652</v>
      </c>
      <c r="F7995" s="5" t="s">
        <v>15</v>
      </c>
      <c r="G7995" s="5">
        <v>3</v>
      </c>
      <c r="H7995" s="5">
        <v>0</v>
      </c>
      <c r="I7995" s="5">
        <v>2400</v>
      </c>
      <c r="J7995" s="5" t="s">
        <v>33</v>
      </c>
      <c r="K7995" s="5" t="s">
        <v>17</v>
      </c>
    </row>
    <row r="7996" spans="1:11">
      <c r="A7996" s="5" t="s">
        <v>29924</v>
      </c>
      <c r="B7996" s="5" t="s">
        <v>29925</v>
      </c>
      <c r="C7996" s="5" t="s">
        <v>29926</v>
      </c>
      <c r="D7996" s="5" t="s">
        <v>29927</v>
      </c>
      <c r="E7996" s="6">
        <v>45683</v>
      </c>
      <c r="F7996" s="5" t="s">
        <v>56</v>
      </c>
      <c r="G7996" s="5">
        <v>1</v>
      </c>
      <c r="H7996" s="5">
        <v>5</v>
      </c>
      <c r="I7996" s="5">
        <v>85.5</v>
      </c>
      <c r="J7996" s="5" t="s">
        <v>90</v>
      </c>
      <c r="K7996" s="5" t="s">
        <v>78</v>
      </c>
    </row>
    <row r="7997" spans="1:11">
      <c r="A7997" s="5" t="s">
        <v>29928</v>
      </c>
      <c r="B7997" s="5" t="s">
        <v>29929</v>
      </c>
      <c r="C7997" s="5" t="s">
        <v>29930</v>
      </c>
      <c r="D7997" s="5" t="s">
        <v>12939</v>
      </c>
      <c r="E7997" s="6">
        <v>45660</v>
      </c>
      <c r="F7997" s="5" t="s">
        <v>83</v>
      </c>
      <c r="G7997" s="5">
        <v>2</v>
      </c>
      <c r="H7997" s="5">
        <v>0</v>
      </c>
      <c r="I7997" s="5">
        <v>300</v>
      </c>
      <c r="J7997" s="5" t="s">
        <v>16</v>
      </c>
      <c r="K7997" s="5" t="s">
        <v>78</v>
      </c>
    </row>
    <row r="7998" spans="1:11">
      <c r="A7998" s="5" t="s">
        <v>29931</v>
      </c>
      <c r="B7998" s="5" t="s">
        <v>29932</v>
      </c>
      <c r="C7998" s="5" t="s">
        <v>29933</v>
      </c>
      <c r="D7998" s="5" t="s">
        <v>12765</v>
      </c>
      <c r="E7998" s="6">
        <v>45612</v>
      </c>
      <c r="F7998" s="5" t="s">
        <v>42</v>
      </c>
      <c r="G7998" s="5">
        <v>1</v>
      </c>
      <c r="H7998" s="5">
        <v>10</v>
      </c>
      <c r="I7998" s="5">
        <v>180</v>
      </c>
      <c r="J7998" s="5" t="s">
        <v>23</v>
      </c>
      <c r="K7998" s="5" t="s">
        <v>17</v>
      </c>
    </row>
    <row r="7999" spans="1:11">
      <c r="A7999" s="5" t="s">
        <v>29934</v>
      </c>
      <c r="B7999" s="5" t="s">
        <v>29935</v>
      </c>
      <c r="C7999" s="5" t="s">
        <v>29936</v>
      </c>
      <c r="D7999" s="5" t="s">
        <v>29937</v>
      </c>
      <c r="E7999" s="6">
        <v>45643</v>
      </c>
      <c r="F7999" s="5" t="s">
        <v>47</v>
      </c>
      <c r="G7999" s="5">
        <v>3</v>
      </c>
      <c r="H7999" s="5">
        <v>0</v>
      </c>
      <c r="I7999" s="5">
        <v>3600</v>
      </c>
      <c r="J7999" s="5" t="s">
        <v>33</v>
      </c>
      <c r="K7999" s="5" t="s">
        <v>78</v>
      </c>
    </row>
    <row r="8000" spans="1:11">
      <c r="A8000" s="5" t="s">
        <v>29938</v>
      </c>
      <c r="B8000" s="5" t="s">
        <v>29939</v>
      </c>
      <c r="C8000" s="5" t="s">
        <v>29940</v>
      </c>
      <c r="D8000" s="5" t="s">
        <v>22837</v>
      </c>
      <c r="E8000" s="6">
        <v>45763</v>
      </c>
      <c r="F8000" s="5" t="s">
        <v>47</v>
      </c>
      <c r="G8000" s="5">
        <v>2</v>
      </c>
      <c r="H8000" s="5">
        <v>0</v>
      </c>
      <c r="I8000" s="5">
        <v>2400</v>
      </c>
      <c r="J8000" s="5" t="s">
        <v>16</v>
      </c>
      <c r="K8000" s="5" t="s">
        <v>78</v>
      </c>
    </row>
    <row r="8001" spans="1:11">
      <c r="A8001" s="5" t="s">
        <v>29941</v>
      </c>
      <c r="B8001" s="5" t="s">
        <v>29942</v>
      </c>
      <c r="C8001" s="5" t="s">
        <v>29943</v>
      </c>
      <c r="D8001" s="5" t="s">
        <v>29944</v>
      </c>
      <c r="E8001" s="6">
        <v>45404</v>
      </c>
      <c r="F8001" s="5" t="s">
        <v>15</v>
      </c>
      <c r="G8001" s="5">
        <v>2</v>
      </c>
      <c r="H8001" s="5">
        <v>0</v>
      </c>
      <c r="I8001" s="5">
        <v>1600</v>
      </c>
      <c r="J8001" s="5" t="s">
        <v>90</v>
      </c>
      <c r="K8001" s="5" t="s">
        <v>17</v>
      </c>
    </row>
    <row r="8002" spans="1:11">
      <c r="A8002" s="5" t="s">
        <v>29945</v>
      </c>
      <c r="B8002" s="5" t="s">
        <v>17870</v>
      </c>
      <c r="C8002" s="5" t="s">
        <v>29946</v>
      </c>
      <c r="D8002" s="5" t="s">
        <v>3345</v>
      </c>
      <c r="E8002" s="6">
        <v>45760</v>
      </c>
      <c r="F8002" s="5" t="s">
        <v>22</v>
      </c>
      <c r="G8002" s="5">
        <v>2</v>
      </c>
      <c r="H8002" s="5">
        <v>5</v>
      </c>
      <c r="I8002" s="5">
        <v>190</v>
      </c>
      <c r="J8002" s="5" t="s">
        <v>90</v>
      </c>
      <c r="K8002" s="5" t="s">
        <v>17</v>
      </c>
    </row>
    <row r="8003" spans="1:11">
      <c r="A8003" s="5" t="s">
        <v>29947</v>
      </c>
      <c r="B8003" s="5" t="s">
        <v>29948</v>
      </c>
      <c r="C8003" s="5" t="s">
        <v>29949</v>
      </c>
      <c r="D8003" s="5" t="s">
        <v>29950</v>
      </c>
      <c r="E8003" s="6">
        <v>45432</v>
      </c>
      <c r="F8003" s="5" t="s">
        <v>42</v>
      </c>
      <c r="G8003" s="5">
        <v>3</v>
      </c>
      <c r="H8003" s="5">
        <v>5</v>
      </c>
      <c r="I8003" s="5">
        <v>570</v>
      </c>
      <c r="J8003" s="5" t="s">
        <v>23</v>
      </c>
      <c r="K8003" s="5" t="s">
        <v>17</v>
      </c>
    </row>
    <row r="8004" spans="1:11">
      <c r="A8004" s="5" t="s">
        <v>29951</v>
      </c>
      <c r="B8004" s="5" t="s">
        <v>29952</v>
      </c>
      <c r="C8004" s="5" t="s">
        <v>29953</v>
      </c>
      <c r="D8004" s="5" t="s">
        <v>29954</v>
      </c>
      <c r="E8004" s="6">
        <v>45546</v>
      </c>
      <c r="F8004" s="5" t="s">
        <v>28</v>
      </c>
      <c r="G8004" s="5">
        <v>3</v>
      </c>
      <c r="H8004" s="5">
        <v>5</v>
      </c>
      <c r="I8004" s="5">
        <v>855</v>
      </c>
      <c r="J8004" s="5" t="s">
        <v>23</v>
      </c>
      <c r="K8004" s="5" t="s">
        <v>17</v>
      </c>
    </row>
    <row r="8005" spans="1:11">
      <c r="A8005" s="5" t="s">
        <v>29955</v>
      </c>
      <c r="B8005" s="5" t="s">
        <v>29956</v>
      </c>
      <c r="C8005" s="5" t="s">
        <v>29957</v>
      </c>
      <c r="D8005" s="5" t="s">
        <v>11626</v>
      </c>
      <c r="E8005" s="6">
        <v>45726</v>
      </c>
      <c r="F8005" s="5" t="s">
        <v>22</v>
      </c>
      <c r="G8005" s="5">
        <v>3</v>
      </c>
      <c r="H8005" s="5">
        <v>5</v>
      </c>
      <c r="I8005" s="5">
        <v>285</v>
      </c>
      <c r="J8005" s="5" t="s">
        <v>33</v>
      </c>
      <c r="K8005" s="5" t="s">
        <v>17</v>
      </c>
    </row>
    <row r="8006" spans="1:11">
      <c r="A8006" s="5" t="s">
        <v>29958</v>
      </c>
      <c r="B8006" s="5" t="s">
        <v>29959</v>
      </c>
      <c r="C8006" s="5" t="s">
        <v>29960</v>
      </c>
      <c r="D8006" s="5" t="s">
        <v>29961</v>
      </c>
      <c r="E8006" s="6">
        <v>45742</v>
      </c>
      <c r="F8006" s="5" t="s">
        <v>89</v>
      </c>
      <c r="G8006" s="5">
        <v>2</v>
      </c>
      <c r="H8006" s="5">
        <v>5</v>
      </c>
      <c r="I8006" s="5">
        <v>95</v>
      </c>
      <c r="J8006" s="5" t="s">
        <v>23</v>
      </c>
      <c r="K8006" s="5" t="s">
        <v>17</v>
      </c>
    </row>
    <row r="8007" spans="1:11">
      <c r="A8007" s="5" t="s">
        <v>29962</v>
      </c>
      <c r="B8007" s="5" t="s">
        <v>732</v>
      </c>
      <c r="C8007" s="5" t="s">
        <v>29963</v>
      </c>
      <c r="D8007" s="5" t="s">
        <v>29964</v>
      </c>
      <c r="E8007" s="6">
        <v>45438</v>
      </c>
      <c r="F8007" s="5" t="s">
        <v>83</v>
      </c>
      <c r="G8007" s="5">
        <v>3</v>
      </c>
      <c r="H8007" s="5">
        <v>0</v>
      </c>
      <c r="I8007" s="5">
        <v>450</v>
      </c>
      <c r="J8007" s="5" t="s">
        <v>16</v>
      </c>
      <c r="K8007" s="5" t="s">
        <v>17</v>
      </c>
    </row>
    <row r="8008" spans="1:11">
      <c r="A8008" s="5" t="s">
        <v>29965</v>
      </c>
      <c r="B8008" s="5" t="s">
        <v>29966</v>
      </c>
      <c r="C8008" s="5" t="s">
        <v>29967</v>
      </c>
      <c r="D8008" s="5" t="s">
        <v>29968</v>
      </c>
      <c r="E8008" s="6">
        <v>45593</v>
      </c>
      <c r="F8008" s="5" t="s">
        <v>56</v>
      </c>
      <c r="G8008" s="5">
        <v>1</v>
      </c>
      <c r="H8008" s="5">
        <v>10</v>
      </c>
      <c r="I8008" s="5">
        <v>81</v>
      </c>
      <c r="J8008" s="5" t="s">
        <v>33</v>
      </c>
      <c r="K8008" s="5" t="s">
        <v>17</v>
      </c>
    </row>
    <row r="8009" spans="1:11">
      <c r="A8009" s="5" t="s">
        <v>29969</v>
      </c>
      <c r="B8009" s="5" t="s">
        <v>29970</v>
      </c>
      <c r="C8009" s="5" t="s">
        <v>29971</v>
      </c>
      <c r="D8009" s="5" t="s">
        <v>2189</v>
      </c>
      <c r="E8009" s="6">
        <v>45735</v>
      </c>
      <c r="F8009" s="5" t="s">
        <v>89</v>
      </c>
      <c r="G8009" s="5">
        <v>2</v>
      </c>
      <c r="H8009" s="5">
        <v>0</v>
      </c>
      <c r="I8009" s="5">
        <v>100</v>
      </c>
      <c r="J8009" s="5" t="s">
        <v>23</v>
      </c>
      <c r="K8009" s="5" t="s">
        <v>17</v>
      </c>
    </row>
    <row r="8010" spans="1:11">
      <c r="A8010" s="5" t="s">
        <v>29972</v>
      </c>
      <c r="B8010" s="5" t="s">
        <v>29973</v>
      </c>
      <c r="C8010" s="5" t="s">
        <v>29974</v>
      </c>
      <c r="D8010" s="5" t="s">
        <v>29975</v>
      </c>
      <c r="E8010" s="6">
        <v>45608</v>
      </c>
      <c r="F8010" s="5" t="s">
        <v>83</v>
      </c>
      <c r="G8010" s="5">
        <v>4</v>
      </c>
      <c r="H8010" s="5">
        <v>5</v>
      </c>
      <c r="I8010" s="5">
        <v>570</v>
      </c>
      <c r="J8010" s="5" t="s">
        <v>84</v>
      </c>
      <c r="K8010" s="5" t="s">
        <v>78</v>
      </c>
    </row>
    <row r="8011" spans="1:11">
      <c r="A8011" s="5" t="s">
        <v>29976</v>
      </c>
      <c r="B8011" s="5" t="s">
        <v>29977</v>
      </c>
      <c r="C8011" s="5" t="s">
        <v>29978</v>
      </c>
      <c r="D8011" s="5" t="s">
        <v>3195</v>
      </c>
      <c r="E8011" s="6">
        <v>45423</v>
      </c>
      <c r="F8011" s="5" t="s">
        <v>28</v>
      </c>
      <c r="G8011" s="5">
        <v>1</v>
      </c>
      <c r="H8011" s="5">
        <v>5</v>
      </c>
      <c r="I8011" s="5">
        <v>285</v>
      </c>
      <c r="J8011" s="5" t="s">
        <v>33</v>
      </c>
      <c r="K8011" s="5" t="s">
        <v>17</v>
      </c>
    </row>
    <row r="8012" spans="1:11">
      <c r="A8012" s="5" t="s">
        <v>29979</v>
      </c>
      <c r="B8012" s="5" t="s">
        <v>29980</v>
      </c>
      <c r="C8012" s="5" t="s">
        <v>13130</v>
      </c>
      <c r="D8012" s="5" t="s">
        <v>29981</v>
      </c>
      <c r="E8012" s="6">
        <v>45735</v>
      </c>
      <c r="F8012" s="5" t="s">
        <v>47</v>
      </c>
      <c r="G8012" s="5">
        <v>2</v>
      </c>
      <c r="H8012" s="5">
        <v>0</v>
      </c>
      <c r="I8012" s="5">
        <v>2400</v>
      </c>
      <c r="J8012" s="5" t="s">
        <v>23</v>
      </c>
      <c r="K8012" s="5" t="s">
        <v>17</v>
      </c>
    </row>
    <row r="8013" spans="1:11">
      <c r="A8013" s="5" t="s">
        <v>29982</v>
      </c>
      <c r="B8013" s="5" t="s">
        <v>29983</v>
      </c>
      <c r="C8013" s="5" t="s">
        <v>29984</v>
      </c>
      <c r="D8013" s="5" t="s">
        <v>29985</v>
      </c>
      <c r="E8013" s="6">
        <v>45522</v>
      </c>
      <c r="F8013" s="5" t="s">
        <v>15</v>
      </c>
      <c r="G8013" s="5">
        <v>2</v>
      </c>
      <c r="H8013" s="5">
        <v>0</v>
      </c>
      <c r="I8013" s="5">
        <v>1600</v>
      </c>
      <c r="J8013" s="5" t="s">
        <v>33</v>
      </c>
      <c r="K8013" s="5" t="s">
        <v>17</v>
      </c>
    </row>
    <row r="8014" spans="1:11">
      <c r="A8014" s="5" t="s">
        <v>29986</v>
      </c>
      <c r="B8014" s="5" t="s">
        <v>29987</v>
      </c>
      <c r="C8014" s="5" t="s">
        <v>29988</v>
      </c>
      <c r="D8014" s="5" t="s">
        <v>29989</v>
      </c>
      <c r="E8014" s="6">
        <v>45481</v>
      </c>
      <c r="F8014" s="5" t="s">
        <v>22</v>
      </c>
      <c r="G8014" s="5">
        <v>3</v>
      </c>
      <c r="H8014" s="5">
        <v>0</v>
      </c>
      <c r="I8014" s="5">
        <v>300</v>
      </c>
      <c r="J8014" s="5" t="s">
        <v>84</v>
      </c>
      <c r="K8014" s="5" t="s">
        <v>17</v>
      </c>
    </row>
    <row r="8015" spans="1:11">
      <c r="A8015" s="5" t="s">
        <v>29990</v>
      </c>
      <c r="B8015" s="5" t="s">
        <v>29991</v>
      </c>
      <c r="C8015" s="5" t="s">
        <v>29992</v>
      </c>
      <c r="D8015" s="5" t="s">
        <v>29993</v>
      </c>
      <c r="E8015" s="6">
        <v>45617</v>
      </c>
      <c r="F8015" s="5" t="s">
        <v>15</v>
      </c>
      <c r="G8015" s="5">
        <v>1</v>
      </c>
      <c r="H8015" s="5">
        <v>0</v>
      </c>
      <c r="I8015" s="5">
        <v>800</v>
      </c>
      <c r="J8015" s="5" t="s">
        <v>16</v>
      </c>
      <c r="K8015" s="5" t="s">
        <v>17</v>
      </c>
    </row>
    <row r="8016" spans="1:11">
      <c r="A8016" s="5" t="s">
        <v>29994</v>
      </c>
      <c r="B8016" s="5" t="s">
        <v>23440</v>
      </c>
      <c r="C8016" s="5" t="s">
        <v>29995</v>
      </c>
      <c r="D8016" s="5" t="s">
        <v>29996</v>
      </c>
      <c r="E8016" s="6">
        <v>45684</v>
      </c>
      <c r="F8016" s="5" t="s">
        <v>28</v>
      </c>
      <c r="G8016" s="5">
        <v>2</v>
      </c>
      <c r="H8016" s="5">
        <v>5</v>
      </c>
      <c r="I8016" s="5">
        <v>570</v>
      </c>
      <c r="J8016" s="5" t="s">
        <v>84</v>
      </c>
      <c r="K8016" s="5" t="s">
        <v>17</v>
      </c>
    </row>
    <row r="8017" spans="1:11">
      <c r="A8017" s="5" t="s">
        <v>29997</v>
      </c>
      <c r="B8017" s="5" t="s">
        <v>29998</v>
      </c>
      <c r="C8017" s="5" t="s">
        <v>29999</v>
      </c>
      <c r="D8017" s="5" t="s">
        <v>5469</v>
      </c>
      <c r="E8017" s="6">
        <v>45648</v>
      </c>
      <c r="F8017" s="5" t="s">
        <v>28</v>
      </c>
      <c r="G8017" s="5">
        <v>4</v>
      </c>
      <c r="H8017" s="5">
        <v>10</v>
      </c>
      <c r="I8017" s="5">
        <v>1080</v>
      </c>
      <c r="J8017" s="5" t="s">
        <v>23</v>
      </c>
      <c r="K8017" s="5" t="s">
        <v>17</v>
      </c>
    </row>
    <row r="8018" spans="1:11">
      <c r="A8018" s="5" t="s">
        <v>30000</v>
      </c>
      <c r="B8018" s="5" t="s">
        <v>30001</v>
      </c>
      <c r="C8018" s="5" t="s">
        <v>30002</v>
      </c>
      <c r="D8018" s="5" t="s">
        <v>28197</v>
      </c>
      <c r="E8018" s="6">
        <v>45663</v>
      </c>
      <c r="F8018" s="5" t="s">
        <v>73</v>
      </c>
      <c r="G8018" s="5">
        <v>4</v>
      </c>
      <c r="H8018" s="5">
        <v>0</v>
      </c>
      <c r="I8018" s="5">
        <v>480</v>
      </c>
      <c r="J8018" s="5" t="s">
        <v>33</v>
      </c>
      <c r="K8018" s="5" t="s">
        <v>78</v>
      </c>
    </row>
    <row r="8019" spans="1:11">
      <c r="A8019" s="5" t="s">
        <v>30003</v>
      </c>
      <c r="B8019" s="5" t="s">
        <v>30004</v>
      </c>
      <c r="C8019" s="5" t="s">
        <v>30005</v>
      </c>
      <c r="D8019" s="5" t="s">
        <v>30006</v>
      </c>
      <c r="E8019" s="6">
        <v>45757</v>
      </c>
      <c r="F8019" s="5" t="s">
        <v>83</v>
      </c>
      <c r="G8019" s="5">
        <v>2</v>
      </c>
      <c r="H8019" s="5">
        <v>0</v>
      </c>
      <c r="I8019" s="5">
        <v>300</v>
      </c>
      <c r="J8019" s="5" t="s">
        <v>23</v>
      </c>
      <c r="K8019" s="5" t="s">
        <v>17</v>
      </c>
    </row>
    <row r="8020" spans="1:11">
      <c r="A8020" s="5" t="s">
        <v>30007</v>
      </c>
      <c r="B8020" s="5" t="s">
        <v>30008</v>
      </c>
      <c r="C8020" s="5" t="s">
        <v>30009</v>
      </c>
      <c r="D8020" s="5" t="s">
        <v>30010</v>
      </c>
      <c r="E8020" s="6">
        <v>45627</v>
      </c>
      <c r="F8020" s="5" t="s">
        <v>28</v>
      </c>
      <c r="G8020" s="5">
        <v>2</v>
      </c>
      <c r="H8020" s="5">
        <v>0</v>
      </c>
      <c r="I8020" s="5">
        <v>600</v>
      </c>
      <c r="J8020" s="5" t="s">
        <v>90</v>
      </c>
      <c r="K8020" s="5" t="s">
        <v>17</v>
      </c>
    </row>
    <row r="8021" spans="1:11">
      <c r="A8021" s="5" t="s">
        <v>30011</v>
      </c>
      <c r="B8021" s="5" t="s">
        <v>30012</v>
      </c>
      <c r="C8021" s="5" t="s">
        <v>30013</v>
      </c>
      <c r="D8021" s="5" t="s">
        <v>30014</v>
      </c>
      <c r="E8021" s="6">
        <v>45622</v>
      </c>
      <c r="F8021" s="5" t="s">
        <v>15</v>
      </c>
      <c r="G8021" s="5">
        <v>1</v>
      </c>
      <c r="H8021" s="5">
        <v>0</v>
      </c>
      <c r="I8021" s="5">
        <v>800</v>
      </c>
      <c r="J8021" s="5" t="s">
        <v>16</v>
      </c>
      <c r="K8021" s="5" t="s">
        <v>78</v>
      </c>
    </row>
    <row r="8022" spans="1:11">
      <c r="A8022" s="5" t="s">
        <v>30015</v>
      </c>
      <c r="B8022" s="5" t="s">
        <v>30016</v>
      </c>
      <c r="C8022" s="5" t="s">
        <v>30017</v>
      </c>
      <c r="D8022" s="5" t="s">
        <v>27732</v>
      </c>
      <c r="E8022" s="6">
        <v>45565</v>
      </c>
      <c r="F8022" s="5" t="s">
        <v>28</v>
      </c>
      <c r="G8022" s="5">
        <v>1</v>
      </c>
      <c r="H8022" s="5">
        <v>5</v>
      </c>
      <c r="I8022" s="5">
        <v>285</v>
      </c>
      <c r="J8022" s="5" t="s">
        <v>90</v>
      </c>
      <c r="K8022" s="5" t="s">
        <v>17</v>
      </c>
    </row>
    <row r="8023" spans="1:11">
      <c r="A8023" s="5" t="s">
        <v>30018</v>
      </c>
      <c r="B8023" s="5" t="s">
        <v>30019</v>
      </c>
      <c r="C8023" s="5" t="s">
        <v>30020</v>
      </c>
      <c r="D8023" s="5" t="s">
        <v>30021</v>
      </c>
      <c r="E8023" s="6">
        <v>45621</v>
      </c>
      <c r="F8023" s="5" t="s">
        <v>42</v>
      </c>
      <c r="G8023" s="5">
        <v>3</v>
      </c>
      <c r="H8023" s="5">
        <v>0</v>
      </c>
      <c r="I8023" s="5">
        <v>600</v>
      </c>
      <c r="J8023" s="5" t="s">
        <v>33</v>
      </c>
      <c r="K8023" s="5" t="s">
        <v>17</v>
      </c>
    </row>
    <row r="8024" spans="1:11">
      <c r="A8024" s="5" t="s">
        <v>30022</v>
      </c>
      <c r="B8024" s="5" t="s">
        <v>30023</v>
      </c>
      <c r="C8024" s="5" t="s">
        <v>30024</v>
      </c>
      <c r="D8024" s="5" t="s">
        <v>30025</v>
      </c>
      <c r="E8024" s="6">
        <v>45589</v>
      </c>
      <c r="F8024" s="5" t="s">
        <v>42</v>
      </c>
      <c r="G8024" s="5">
        <v>1</v>
      </c>
      <c r="H8024" s="5">
        <v>10</v>
      </c>
      <c r="I8024" s="5">
        <v>180</v>
      </c>
      <c r="J8024" s="5" t="s">
        <v>84</v>
      </c>
      <c r="K8024" s="5" t="s">
        <v>78</v>
      </c>
    </row>
    <row r="8025" spans="1:11">
      <c r="A8025" s="5" t="s">
        <v>30026</v>
      </c>
      <c r="B8025" s="5" t="s">
        <v>30027</v>
      </c>
      <c r="C8025" s="5" t="s">
        <v>30028</v>
      </c>
      <c r="D8025" s="5" t="s">
        <v>30029</v>
      </c>
      <c r="E8025" s="6">
        <v>45591</v>
      </c>
      <c r="F8025" s="5" t="s">
        <v>28</v>
      </c>
      <c r="G8025" s="5">
        <v>1</v>
      </c>
      <c r="H8025" s="5">
        <v>10</v>
      </c>
      <c r="I8025" s="5">
        <v>270</v>
      </c>
      <c r="J8025" s="5" t="s">
        <v>23</v>
      </c>
      <c r="K8025" s="5" t="s">
        <v>17</v>
      </c>
    </row>
    <row r="8026" spans="1:11">
      <c r="A8026" s="5" t="s">
        <v>30030</v>
      </c>
      <c r="B8026" s="5" t="s">
        <v>30031</v>
      </c>
      <c r="C8026" s="5" t="s">
        <v>30032</v>
      </c>
      <c r="D8026" s="5" t="s">
        <v>30033</v>
      </c>
      <c r="E8026" s="6">
        <v>45716</v>
      </c>
      <c r="F8026" s="5" t="s">
        <v>15</v>
      </c>
      <c r="G8026" s="5">
        <v>1</v>
      </c>
      <c r="H8026" s="5">
        <v>5</v>
      </c>
      <c r="I8026" s="5">
        <v>760</v>
      </c>
      <c r="J8026" s="5" t="s">
        <v>16</v>
      </c>
      <c r="K8026" s="5" t="s">
        <v>17</v>
      </c>
    </row>
    <row r="8027" spans="1:11">
      <c r="A8027" s="5" t="s">
        <v>30034</v>
      </c>
      <c r="B8027" s="5" t="s">
        <v>30035</v>
      </c>
      <c r="C8027" s="5" t="s">
        <v>30036</v>
      </c>
      <c r="D8027" s="5" t="s">
        <v>30037</v>
      </c>
      <c r="E8027" s="6">
        <v>45519</v>
      </c>
      <c r="F8027" s="5" t="s">
        <v>42</v>
      </c>
      <c r="G8027" s="5">
        <v>3</v>
      </c>
      <c r="H8027" s="5">
        <v>5</v>
      </c>
      <c r="I8027" s="5">
        <v>570</v>
      </c>
      <c r="J8027" s="5" t="s">
        <v>84</v>
      </c>
      <c r="K8027" s="5" t="s">
        <v>78</v>
      </c>
    </row>
    <row r="8028" spans="1:11">
      <c r="A8028" s="5" t="s">
        <v>30038</v>
      </c>
      <c r="B8028" s="5" t="s">
        <v>30039</v>
      </c>
      <c r="C8028" s="5" t="s">
        <v>30040</v>
      </c>
      <c r="D8028" s="5" t="s">
        <v>30041</v>
      </c>
      <c r="E8028" s="6">
        <v>45730</v>
      </c>
      <c r="F8028" s="5" t="s">
        <v>73</v>
      </c>
      <c r="G8028" s="5">
        <v>4</v>
      </c>
      <c r="H8028" s="5">
        <v>0</v>
      </c>
      <c r="I8028" s="5">
        <v>480</v>
      </c>
      <c r="J8028" s="5" t="s">
        <v>23</v>
      </c>
      <c r="K8028" s="5" t="s">
        <v>17</v>
      </c>
    </row>
    <row r="8029" spans="1:11">
      <c r="A8029" s="5" t="s">
        <v>30042</v>
      </c>
      <c r="B8029" s="5" t="s">
        <v>30043</v>
      </c>
      <c r="C8029" s="5" t="s">
        <v>30044</v>
      </c>
      <c r="D8029" s="5" t="s">
        <v>30045</v>
      </c>
      <c r="E8029" s="6">
        <v>45465</v>
      </c>
      <c r="F8029" s="5" t="s">
        <v>42</v>
      </c>
      <c r="G8029" s="5">
        <v>1</v>
      </c>
      <c r="H8029" s="5">
        <v>0</v>
      </c>
      <c r="I8029" s="5">
        <v>200</v>
      </c>
      <c r="J8029" s="5" t="s">
        <v>33</v>
      </c>
      <c r="K8029" s="5" t="s">
        <v>17</v>
      </c>
    </row>
    <row r="8030" spans="1:11">
      <c r="A8030" s="5" t="s">
        <v>30046</v>
      </c>
      <c r="B8030" s="5" t="s">
        <v>30047</v>
      </c>
      <c r="C8030" s="5" t="s">
        <v>30048</v>
      </c>
      <c r="D8030" s="5" t="s">
        <v>25341</v>
      </c>
      <c r="E8030" s="6">
        <v>45403</v>
      </c>
      <c r="F8030" s="5" t="s">
        <v>42</v>
      </c>
      <c r="G8030" s="5">
        <v>2</v>
      </c>
      <c r="H8030" s="5">
        <v>5</v>
      </c>
      <c r="I8030" s="5">
        <v>380</v>
      </c>
      <c r="J8030" s="5" t="s">
        <v>16</v>
      </c>
      <c r="K8030" s="5" t="s">
        <v>17</v>
      </c>
    </row>
    <row r="8031" spans="1:11">
      <c r="A8031" s="5" t="s">
        <v>30049</v>
      </c>
      <c r="B8031" s="5" t="s">
        <v>30050</v>
      </c>
      <c r="C8031" s="5" t="s">
        <v>30051</v>
      </c>
      <c r="D8031" s="5" t="s">
        <v>1519</v>
      </c>
      <c r="E8031" s="6">
        <v>45686</v>
      </c>
      <c r="F8031" s="5" t="s">
        <v>56</v>
      </c>
      <c r="G8031" s="5">
        <v>2</v>
      </c>
      <c r="H8031" s="5">
        <v>5</v>
      </c>
      <c r="I8031" s="5">
        <v>171</v>
      </c>
      <c r="J8031" s="5" t="s">
        <v>90</v>
      </c>
      <c r="K8031" s="5" t="s">
        <v>17</v>
      </c>
    </row>
    <row r="8032" spans="1:11">
      <c r="A8032" s="5" t="s">
        <v>30052</v>
      </c>
      <c r="B8032" s="5" t="s">
        <v>30053</v>
      </c>
      <c r="C8032" s="5" t="s">
        <v>30054</v>
      </c>
      <c r="D8032" s="5" t="s">
        <v>30055</v>
      </c>
      <c r="E8032" s="6">
        <v>45551</v>
      </c>
      <c r="F8032" s="5" t="s">
        <v>28</v>
      </c>
      <c r="G8032" s="5">
        <v>4</v>
      </c>
      <c r="H8032" s="5">
        <v>0</v>
      </c>
      <c r="I8032" s="5">
        <v>1200</v>
      </c>
      <c r="J8032" s="5" t="s">
        <v>84</v>
      </c>
      <c r="K8032" s="5" t="s">
        <v>17</v>
      </c>
    </row>
    <row r="8033" spans="1:11">
      <c r="A8033" s="5" t="s">
        <v>30056</v>
      </c>
      <c r="B8033" s="5" t="s">
        <v>30057</v>
      </c>
      <c r="C8033" s="5" t="s">
        <v>30058</v>
      </c>
      <c r="D8033" s="5" t="s">
        <v>30059</v>
      </c>
      <c r="E8033" s="6">
        <v>45740</v>
      </c>
      <c r="F8033" s="5" t="s">
        <v>42</v>
      </c>
      <c r="G8033" s="5">
        <v>4</v>
      </c>
      <c r="H8033" s="5">
        <v>5</v>
      </c>
      <c r="I8033" s="5">
        <v>760</v>
      </c>
      <c r="J8033" s="5" t="s">
        <v>33</v>
      </c>
      <c r="K8033" s="5" t="s">
        <v>17</v>
      </c>
    </row>
    <row r="8034" spans="1:11">
      <c r="A8034" s="5" t="s">
        <v>30060</v>
      </c>
      <c r="B8034" s="5" t="s">
        <v>30061</v>
      </c>
      <c r="C8034" s="5" t="s">
        <v>30062</v>
      </c>
      <c r="D8034" s="5" t="s">
        <v>30063</v>
      </c>
      <c r="E8034" s="6">
        <v>45573</v>
      </c>
      <c r="F8034" s="5" t="s">
        <v>89</v>
      </c>
      <c r="G8034" s="5">
        <v>2</v>
      </c>
      <c r="H8034" s="5">
        <v>0</v>
      </c>
      <c r="I8034" s="5">
        <v>100</v>
      </c>
      <c r="J8034" s="5" t="s">
        <v>90</v>
      </c>
      <c r="K8034" s="5" t="s">
        <v>78</v>
      </c>
    </row>
    <row r="8035" spans="1:11">
      <c r="A8035" s="5" t="s">
        <v>30064</v>
      </c>
      <c r="B8035" s="5" t="s">
        <v>30065</v>
      </c>
      <c r="C8035" s="5" t="s">
        <v>30066</v>
      </c>
      <c r="D8035" s="5" t="s">
        <v>21018</v>
      </c>
      <c r="E8035" s="6">
        <v>45570</v>
      </c>
      <c r="F8035" s="5" t="s">
        <v>47</v>
      </c>
      <c r="G8035" s="5">
        <v>3</v>
      </c>
      <c r="H8035" s="5">
        <v>5</v>
      </c>
      <c r="I8035" s="5">
        <v>3420</v>
      </c>
      <c r="J8035" s="5" t="s">
        <v>84</v>
      </c>
      <c r="K8035" s="5" t="s">
        <v>17</v>
      </c>
    </row>
    <row r="8036" spans="1:11">
      <c r="A8036" s="5" t="s">
        <v>30067</v>
      </c>
      <c r="B8036" s="5" t="s">
        <v>30068</v>
      </c>
      <c r="C8036" s="5" t="s">
        <v>30069</v>
      </c>
      <c r="D8036" s="5" t="s">
        <v>8508</v>
      </c>
      <c r="E8036" s="6">
        <v>45640</v>
      </c>
      <c r="F8036" s="5" t="s">
        <v>56</v>
      </c>
      <c r="G8036" s="5">
        <v>4</v>
      </c>
      <c r="H8036" s="5">
        <v>0</v>
      </c>
      <c r="I8036" s="5">
        <v>360</v>
      </c>
      <c r="J8036" s="5" t="s">
        <v>33</v>
      </c>
      <c r="K8036" s="5" t="s">
        <v>17</v>
      </c>
    </row>
    <row r="8037" spans="1:11">
      <c r="A8037" s="5" t="s">
        <v>30070</v>
      </c>
      <c r="B8037" s="5" t="s">
        <v>23155</v>
      </c>
      <c r="C8037" s="5" t="s">
        <v>30071</v>
      </c>
      <c r="D8037" s="5" t="s">
        <v>30072</v>
      </c>
      <c r="E8037" s="6">
        <v>45586</v>
      </c>
      <c r="F8037" s="5" t="s">
        <v>42</v>
      </c>
      <c r="G8037" s="5">
        <v>1</v>
      </c>
      <c r="H8037" s="5">
        <v>0</v>
      </c>
      <c r="I8037" s="5">
        <v>200</v>
      </c>
      <c r="J8037" s="5" t="s">
        <v>84</v>
      </c>
      <c r="K8037" s="5" t="s">
        <v>17</v>
      </c>
    </row>
    <row r="8038" spans="1:11">
      <c r="A8038" s="5" t="s">
        <v>30073</v>
      </c>
      <c r="B8038" s="5" t="s">
        <v>30074</v>
      </c>
      <c r="C8038" s="5" t="s">
        <v>30075</v>
      </c>
      <c r="D8038" s="5" t="s">
        <v>30076</v>
      </c>
      <c r="E8038" s="6">
        <v>45523</v>
      </c>
      <c r="F8038" s="5" t="s">
        <v>28</v>
      </c>
      <c r="G8038" s="5">
        <v>4</v>
      </c>
      <c r="H8038" s="5">
        <v>10</v>
      </c>
      <c r="I8038" s="5">
        <v>1080</v>
      </c>
      <c r="J8038" s="5" t="s">
        <v>90</v>
      </c>
      <c r="K8038" s="5" t="s">
        <v>78</v>
      </c>
    </row>
    <row r="8039" spans="1:11">
      <c r="A8039" s="5" t="s">
        <v>30077</v>
      </c>
      <c r="B8039" s="5" t="s">
        <v>30078</v>
      </c>
      <c r="C8039" s="5" t="s">
        <v>30079</v>
      </c>
      <c r="D8039" s="5" t="s">
        <v>30080</v>
      </c>
      <c r="E8039" s="6">
        <v>45466</v>
      </c>
      <c r="F8039" s="5" t="s">
        <v>83</v>
      </c>
      <c r="G8039" s="5">
        <v>4</v>
      </c>
      <c r="H8039" s="5">
        <v>0</v>
      </c>
      <c r="I8039" s="5">
        <v>600</v>
      </c>
      <c r="J8039" s="5" t="s">
        <v>16</v>
      </c>
      <c r="K8039" s="5" t="s">
        <v>17</v>
      </c>
    </row>
    <row r="8040" spans="1:11">
      <c r="A8040" s="5" t="s">
        <v>30081</v>
      </c>
      <c r="B8040" s="5" t="s">
        <v>30082</v>
      </c>
      <c r="C8040" s="5" t="s">
        <v>30083</v>
      </c>
      <c r="D8040" s="5" t="s">
        <v>30084</v>
      </c>
      <c r="E8040" s="6">
        <v>45569</v>
      </c>
      <c r="F8040" s="5" t="s">
        <v>42</v>
      </c>
      <c r="G8040" s="5">
        <v>3</v>
      </c>
      <c r="H8040" s="5">
        <v>5</v>
      </c>
      <c r="I8040" s="5">
        <v>570</v>
      </c>
      <c r="J8040" s="5" t="s">
        <v>23</v>
      </c>
      <c r="K8040" s="5" t="s">
        <v>17</v>
      </c>
    </row>
    <row r="8041" spans="1:11">
      <c r="A8041" s="5" t="s">
        <v>30085</v>
      </c>
      <c r="B8041" s="5" t="s">
        <v>30086</v>
      </c>
      <c r="C8041" s="5" t="s">
        <v>30087</v>
      </c>
      <c r="D8041" s="5" t="s">
        <v>3775</v>
      </c>
      <c r="E8041" s="6">
        <v>45473</v>
      </c>
      <c r="F8041" s="5" t="s">
        <v>42</v>
      </c>
      <c r="G8041" s="5">
        <v>3</v>
      </c>
      <c r="H8041" s="5">
        <v>10</v>
      </c>
      <c r="I8041" s="5">
        <v>540</v>
      </c>
      <c r="J8041" s="5" t="s">
        <v>23</v>
      </c>
      <c r="K8041" s="5" t="s">
        <v>17</v>
      </c>
    </row>
    <row r="8042" spans="1:11">
      <c r="A8042" s="5" t="s">
        <v>30088</v>
      </c>
      <c r="B8042" s="5" t="s">
        <v>26480</v>
      </c>
      <c r="C8042" s="5" t="s">
        <v>30089</v>
      </c>
      <c r="D8042" s="5" t="s">
        <v>16525</v>
      </c>
      <c r="E8042" s="6">
        <v>45610</v>
      </c>
      <c r="F8042" s="5" t="s">
        <v>28</v>
      </c>
      <c r="G8042" s="5">
        <v>2</v>
      </c>
      <c r="H8042" s="5">
        <v>5</v>
      </c>
      <c r="I8042" s="5">
        <v>570</v>
      </c>
      <c r="J8042" s="5" t="s">
        <v>90</v>
      </c>
      <c r="K8042" s="5" t="s">
        <v>17</v>
      </c>
    </row>
    <row r="8043" spans="1:11">
      <c r="A8043" s="5" t="s">
        <v>30090</v>
      </c>
      <c r="B8043" s="5" t="s">
        <v>30091</v>
      </c>
      <c r="C8043" s="5" t="s">
        <v>30092</v>
      </c>
      <c r="D8043" s="5" t="s">
        <v>30093</v>
      </c>
      <c r="E8043" s="6">
        <v>45593</v>
      </c>
      <c r="F8043" s="5" t="s">
        <v>89</v>
      </c>
      <c r="G8043" s="5">
        <v>4</v>
      </c>
      <c r="H8043" s="5">
        <v>0</v>
      </c>
      <c r="I8043" s="5">
        <v>200</v>
      </c>
      <c r="J8043" s="5" t="s">
        <v>84</v>
      </c>
      <c r="K8043" s="5" t="s">
        <v>17</v>
      </c>
    </row>
    <row r="8044" spans="1:11">
      <c r="A8044" s="5" t="s">
        <v>30094</v>
      </c>
      <c r="B8044" s="5" t="s">
        <v>30095</v>
      </c>
      <c r="C8044" s="5" t="s">
        <v>30096</v>
      </c>
      <c r="D8044" s="5" t="s">
        <v>30097</v>
      </c>
      <c r="E8044" s="6">
        <v>45422</v>
      </c>
      <c r="F8044" s="5" t="s">
        <v>22</v>
      </c>
      <c r="G8044" s="5">
        <v>2</v>
      </c>
      <c r="H8044" s="5">
        <v>10</v>
      </c>
      <c r="I8044" s="5">
        <v>180</v>
      </c>
      <c r="J8044" s="5" t="s">
        <v>23</v>
      </c>
      <c r="K8044" s="5" t="s">
        <v>17</v>
      </c>
    </row>
    <row r="8045" spans="1:11">
      <c r="A8045" s="5" t="s">
        <v>30098</v>
      </c>
      <c r="B8045" s="5" t="s">
        <v>30099</v>
      </c>
      <c r="C8045" s="5" t="s">
        <v>10377</v>
      </c>
      <c r="D8045" s="5" t="s">
        <v>30100</v>
      </c>
      <c r="E8045" s="6">
        <v>45524</v>
      </c>
      <c r="F8045" s="5" t="s">
        <v>22</v>
      </c>
      <c r="G8045" s="5">
        <v>4</v>
      </c>
      <c r="H8045" s="5">
        <v>5</v>
      </c>
      <c r="I8045" s="5">
        <v>380</v>
      </c>
      <c r="J8045" s="5" t="s">
        <v>23</v>
      </c>
      <c r="K8045" s="5" t="s">
        <v>17</v>
      </c>
    </row>
    <row r="8046" spans="1:11">
      <c r="A8046" s="5" t="s">
        <v>30101</v>
      </c>
      <c r="B8046" s="5" t="s">
        <v>30102</v>
      </c>
      <c r="C8046" s="5" t="s">
        <v>30103</v>
      </c>
      <c r="D8046" s="5" t="s">
        <v>23021</v>
      </c>
      <c r="E8046" s="6">
        <v>45711</v>
      </c>
      <c r="F8046" s="5" t="s">
        <v>42</v>
      </c>
      <c r="G8046" s="5">
        <v>3</v>
      </c>
      <c r="H8046" s="5">
        <v>0</v>
      </c>
      <c r="I8046" s="5">
        <v>600</v>
      </c>
      <c r="J8046" s="5" t="s">
        <v>33</v>
      </c>
      <c r="K8046" s="5" t="s">
        <v>17</v>
      </c>
    </row>
    <row r="8047" spans="1:11">
      <c r="A8047" s="5" t="s">
        <v>30104</v>
      </c>
      <c r="B8047" s="5" t="s">
        <v>30105</v>
      </c>
      <c r="C8047" s="5" t="s">
        <v>30106</v>
      </c>
      <c r="D8047" s="5" t="s">
        <v>30107</v>
      </c>
      <c r="E8047" s="6">
        <v>45662</v>
      </c>
      <c r="F8047" s="5" t="s">
        <v>73</v>
      </c>
      <c r="G8047" s="5">
        <v>2</v>
      </c>
      <c r="H8047" s="5">
        <v>5</v>
      </c>
      <c r="I8047" s="5">
        <v>228</v>
      </c>
      <c r="J8047" s="5" t="s">
        <v>16</v>
      </c>
      <c r="K8047" s="5" t="s">
        <v>17</v>
      </c>
    </row>
    <row r="8048" spans="1:11">
      <c r="A8048" s="5" t="s">
        <v>30108</v>
      </c>
      <c r="B8048" s="5" t="s">
        <v>30109</v>
      </c>
      <c r="C8048" s="5" t="s">
        <v>30110</v>
      </c>
      <c r="D8048" s="5" t="s">
        <v>30111</v>
      </c>
      <c r="E8048" s="6">
        <v>45728</v>
      </c>
      <c r="F8048" s="5" t="s">
        <v>28</v>
      </c>
      <c r="G8048" s="5">
        <v>1</v>
      </c>
      <c r="H8048" s="5">
        <v>0</v>
      </c>
      <c r="I8048" s="5">
        <v>300</v>
      </c>
      <c r="J8048" s="5" t="s">
        <v>16</v>
      </c>
      <c r="K8048" s="5" t="s">
        <v>17</v>
      </c>
    </row>
    <row r="8049" spans="1:11">
      <c r="A8049" s="5" t="s">
        <v>30112</v>
      </c>
      <c r="B8049" s="5" t="s">
        <v>13149</v>
      </c>
      <c r="C8049" s="5" t="s">
        <v>30113</v>
      </c>
      <c r="D8049" s="5" t="s">
        <v>30114</v>
      </c>
      <c r="E8049" s="6">
        <v>45586</v>
      </c>
      <c r="F8049" s="5" t="s">
        <v>73</v>
      </c>
      <c r="G8049" s="5">
        <v>3</v>
      </c>
      <c r="H8049" s="5">
        <v>0</v>
      </c>
      <c r="I8049" s="5">
        <v>360</v>
      </c>
      <c r="J8049" s="5" t="s">
        <v>16</v>
      </c>
      <c r="K8049" s="5" t="s">
        <v>17</v>
      </c>
    </row>
    <row r="8050" spans="1:11">
      <c r="A8050" s="5" t="s">
        <v>30115</v>
      </c>
      <c r="B8050" s="5" t="s">
        <v>30116</v>
      </c>
      <c r="C8050" s="5" t="s">
        <v>30117</v>
      </c>
      <c r="D8050" s="5" t="s">
        <v>30118</v>
      </c>
      <c r="E8050" s="6">
        <v>45468</v>
      </c>
      <c r="F8050" s="5" t="s">
        <v>42</v>
      </c>
      <c r="G8050" s="5">
        <v>4</v>
      </c>
      <c r="H8050" s="5">
        <v>0</v>
      </c>
      <c r="I8050" s="5">
        <v>800</v>
      </c>
      <c r="J8050" s="5" t="s">
        <v>33</v>
      </c>
      <c r="K8050" s="5" t="s">
        <v>78</v>
      </c>
    </row>
    <row r="8051" spans="1:11">
      <c r="A8051" s="5" t="s">
        <v>30119</v>
      </c>
      <c r="B8051" s="5" t="s">
        <v>30120</v>
      </c>
      <c r="C8051" s="5" t="s">
        <v>30121</v>
      </c>
      <c r="D8051" s="5" t="s">
        <v>30122</v>
      </c>
      <c r="E8051" s="6">
        <v>45619</v>
      </c>
      <c r="F8051" s="5" t="s">
        <v>89</v>
      </c>
      <c r="G8051" s="5">
        <v>4</v>
      </c>
      <c r="H8051" s="5">
        <v>0</v>
      </c>
      <c r="I8051" s="5">
        <v>200</v>
      </c>
      <c r="J8051" s="5" t="s">
        <v>90</v>
      </c>
      <c r="K8051" s="5" t="s">
        <v>17</v>
      </c>
    </row>
    <row r="8052" spans="1:11">
      <c r="A8052" s="5" t="s">
        <v>30123</v>
      </c>
      <c r="B8052" s="5" t="s">
        <v>30124</v>
      </c>
      <c r="C8052" s="5" t="s">
        <v>30125</v>
      </c>
      <c r="D8052" s="5" t="s">
        <v>4572</v>
      </c>
      <c r="E8052" s="6">
        <v>45500</v>
      </c>
      <c r="F8052" s="5" t="s">
        <v>42</v>
      </c>
      <c r="G8052" s="5">
        <v>1</v>
      </c>
      <c r="H8052" s="5">
        <v>0</v>
      </c>
      <c r="I8052" s="5">
        <v>200</v>
      </c>
      <c r="J8052" s="5" t="s">
        <v>16</v>
      </c>
      <c r="K8052" s="5" t="s">
        <v>17</v>
      </c>
    </row>
    <row r="8053" spans="1:11">
      <c r="A8053" s="5" t="s">
        <v>30126</v>
      </c>
      <c r="B8053" s="5" t="s">
        <v>30127</v>
      </c>
      <c r="C8053" s="5" t="s">
        <v>30128</v>
      </c>
      <c r="D8053" s="5" t="s">
        <v>30129</v>
      </c>
      <c r="E8053" s="6">
        <v>45657</v>
      </c>
      <c r="F8053" s="5" t="s">
        <v>73</v>
      </c>
      <c r="G8053" s="5">
        <v>1</v>
      </c>
      <c r="H8053" s="5">
        <v>0</v>
      </c>
      <c r="I8053" s="5">
        <v>120</v>
      </c>
      <c r="J8053" s="5" t="s">
        <v>84</v>
      </c>
      <c r="K8053" s="5" t="s">
        <v>17</v>
      </c>
    </row>
    <row r="8054" spans="1:11">
      <c r="A8054" s="5" t="s">
        <v>30130</v>
      </c>
      <c r="B8054" s="5" t="s">
        <v>30131</v>
      </c>
      <c r="C8054" s="5" t="s">
        <v>30132</v>
      </c>
      <c r="D8054" s="5" t="s">
        <v>30133</v>
      </c>
      <c r="E8054" s="6">
        <v>45621</v>
      </c>
      <c r="F8054" s="5" t="s">
        <v>73</v>
      </c>
      <c r="G8054" s="5">
        <v>1</v>
      </c>
      <c r="H8054" s="5">
        <v>10</v>
      </c>
      <c r="I8054" s="5">
        <v>108</v>
      </c>
      <c r="J8054" s="5" t="s">
        <v>84</v>
      </c>
      <c r="K8054" s="5" t="s">
        <v>17</v>
      </c>
    </row>
    <row r="8055" spans="1:11">
      <c r="A8055" s="5" t="s">
        <v>30134</v>
      </c>
      <c r="B8055" s="5" t="s">
        <v>30135</v>
      </c>
      <c r="C8055" s="5" t="s">
        <v>30136</v>
      </c>
      <c r="D8055" s="5" t="s">
        <v>30137</v>
      </c>
      <c r="E8055" s="6">
        <v>45708</v>
      </c>
      <c r="F8055" s="5" t="s">
        <v>15</v>
      </c>
      <c r="G8055" s="5">
        <v>1</v>
      </c>
      <c r="H8055" s="5">
        <v>0</v>
      </c>
      <c r="I8055" s="5">
        <v>800</v>
      </c>
      <c r="J8055" s="5" t="s">
        <v>84</v>
      </c>
      <c r="K8055" s="5" t="s">
        <v>17</v>
      </c>
    </row>
    <row r="8056" spans="1:11">
      <c r="A8056" s="5" t="s">
        <v>30138</v>
      </c>
      <c r="B8056" s="5" t="s">
        <v>30139</v>
      </c>
      <c r="C8056" s="5" t="s">
        <v>30140</v>
      </c>
      <c r="D8056" s="5" t="s">
        <v>30141</v>
      </c>
      <c r="E8056" s="6">
        <v>45622</v>
      </c>
      <c r="F8056" s="5" t="s">
        <v>22</v>
      </c>
      <c r="G8056" s="5">
        <v>1</v>
      </c>
      <c r="H8056" s="5">
        <v>0</v>
      </c>
      <c r="I8056" s="5">
        <v>100</v>
      </c>
      <c r="J8056" s="5" t="s">
        <v>90</v>
      </c>
      <c r="K8056" s="5" t="s">
        <v>78</v>
      </c>
    </row>
    <row r="8057" spans="1:11">
      <c r="A8057" s="5" t="s">
        <v>30142</v>
      </c>
      <c r="B8057" s="5" t="s">
        <v>30143</v>
      </c>
      <c r="C8057" s="5" t="s">
        <v>30144</v>
      </c>
      <c r="D8057" s="5" t="s">
        <v>30145</v>
      </c>
      <c r="E8057" s="6">
        <v>45710</v>
      </c>
      <c r="F8057" s="5" t="s">
        <v>28</v>
      </c>
      <c r="G8057" s="5">
        <v>1</v>
      </c>
      <c r="H8057" s="5">
        <v>5</v>
      </c>
      <c r="I8057" s="5">
        <v>285</v>
      </c>
      <c r="J8057" s="5" t="s">
        <v>90</v>
      </c>
      <c r="K8057" s="5" t="s">
        <v>17</v>
      </c>
    </row>
    <row r="8058" spans="1:11">
      <c r="A8058" s="5" t="s">
        <v>30146</v>
      </c>
      <c r="B8058" s="5" t="s">
        <v>30147</v>
      </c>
      <c r="C8058" s="5" t="s">
        <v>30148</v>
      </c>
      <c r="D8058" s="5" t="s">
        <v>15940</v>
      </c>
      <c r="E8058" s="6">
        <v>45429</v>
      </c>
      <c r="F8058" s="5" t="s">
        <v>89</v>
      </c>
      <c r="G8058" s="5">
        <v>4</v>
      </c>
      <c r="H8058" s="5">
        <v>15</v>
      </c>
      <c r="I8058" s="5">
        <v>170</v>
      </c>
      <c r="J8058" s="5" t="s">
        <v>90</v>
      </c>
      <c r="K8058" s="5" t="s">
        <v>17</v>
      </c>
    </row>
    <row r="8059" spans="1:11">
      <c r="A8059" s="5" t="s">
        <v>30149</v>
      </c>
      <c r="B8059" s="5" t="s">
        <v>30150</v>
      </c>
      <c r="C8059" s="5" t="s">
        <v>30151</v>
      </c>
      <c r="D8059" s="5" t="s">
        <v>3357</v>
      </c>
      <c r="E8059" s="6">
        <v>45511</v>
      </c>
      <c r="F8059" s="5" t="s">
        <v>73</v>
      </c>
      <c r="G8059" s="5">
        <v>2</v>
      </c>
      <c r="H8059" s="5">
        <v>5</v>
      </c>
      <c r="I8059" s="5">
        <v>228</v>
      </c>
      <c r="J8059" s="5" t="s">
        <v>23</v>
      </c>
      <c r="K8059" s="5" t="s">
        <v>17</v>
      </c>
    </row>
    <row r="8060" spans="1:11">
      <c r="A8060" s="5" t="s">
        <v>30152</v>
      </c>
      <c r="B8060" s="5" t="s">
        <v>30153</v>
      </c>
      <c r="C8060" s="5" t="s">
        <v>30154</v>
      </c>
      <c r="D8060" s="5" t="s">
        <v>30155</v>
      </c>
      <c r="E8060" s="6">
        <v>45676</v>
      </c>
      <c r="F8060" s="5" t="s">
        <v>83</v>
      </c>
      <c r="G8060" s="5">
        <v>4</v>
      </c>
      <c r="H8060" s="5">
        <v>5</v>
      </c>
      <c r="I8060" s="5">
        <v>570</v>
      </c>
      <c r="J8060" s="5" t="s">
        <v>23</v>
      </c>
      <c r="K8060" s="5" t="s">
        <v>17</v>
      </c>
    </row>
    <row r="8061" spans="1:11">
      <c r="A8061" s="5" t="s">
        <v>30156</v>
      </c>
      <c r="B8061" s="5" t="s">
        <v>30157</v>
      </c>
      <c r="C8061" s="5" t="s">
        <v>30158</v>
      </c>
      <c r="D8061" s="5" t="s">
        <v>30159</v>
      </c>
      <c r="E8061" s="6">
        <v>45437</v>
      </c>
      <c r="F8061" s="5" t="s">
        <v>56</v>
      </c>
      <c r="G8061" s="5">
        <v>2</v>
      </c>
      <c r="H8061" s="5">
        <v>0</v>
      </c>
      <c r="I8061" s="5">
        <v>180</v>
      </c>
      <c r="J8061" s="5" t="s">
        <v>33</v>
      </c>
      <c r="K8061" s="5" t="s">
        <v>17</v>
      </c>
    </row>
    <row r="8062" spans="1:11">
      <c r="A8062" s="5" t="s">
        <v>30160</v>
      </c>
      <c r="B8062" s="5" t="s">
        <v>30161</v>
      </c>
      <c r="C8062" s="5" t="s">
        <v>30162</v>
      </c>
      <c r="D8062" s="5" t="s">
        <v>218</v>
      </c>
      <c r="E8062" s="6">
        <v>45727</v>
      </c>
      <c r="F8062" s="5" t="s">
        <v>56</v>
      </c>
      <c r="G8062" s="5">
        <v>1</v>
      </c>
      <c r="H8062" s="5">
        <v>0</v>
      </c>
      <c r="I8062" s="5">
        <v>90</v>
      </c>
      <c r="J8062" s="5" t="s">
        <v>23</v>
      </c>
      <c r="K8062" s="5" t="s">
        <v>17</v>
      </c>
    </row>
    <row r="8063" spans="1:11">
      <c r="A8063" s="5" t="s">
        <v>30163</v>
      </c>
      <c r="B8063" s="5" t="s">
        <v>30164</v>
      </c>
      <c r="C8063" s="5" t="s">
        <v>30165</v>
      </c>
      <c r="D8063" s="5" t="s">
        <v>25953</v>
      </c>
      <c r="E8063" s="6">
        <v>45553</v>
      </c>
      <c r="F8063" s="5" t="s">
        <v>47</v>
      </c>
      <c r="G8063" s="5">
        <v>3</v>
      </c>
      <c r="H8063" s="5">
        <v>5</v>
      </c>
      <c r="I8063" s="5">
        <v>3420</v>
      </c>
      <c r="J8063" s="5" t="s">
        <v>84</v>
      </c>
      <c r="K8063" s="5" t="s">
        <v>17</v>
      </c>
    </row>
    <row r="8064" spans="1:11">
      <c r="A8064" s="5" t="s">
        <v>30166</v>
      </c>
      <c r="B8064" s="5" t="s">
        <v>30167</v>
      </c>
      <c r="C8064" s="5" t="s">
        <v>30168</v>
      </c>
      <c r="D8064" s="5" t="s">
        <v>10256</v>
      </c>
      <c r="E8064" s="6">
        <v>45544</v>
      </c>
      <c r="F8064" s="5" t="s">
        <v>89</v>
      </c>
      <c r="G8064" s="5">
        <v>3</v>
      </c>
      <c r="H8064" s="5">
        <v>15</v>
      </c>
      <c r="I8064" s="5">
        <v>127.5</v>
      </c>
      <c r="J8064" s="5" t="s">
        <v>16</v>
      </c>
      <c r="K8064" s="5" t="s">
        <v>17</v>
      </c>
    </row>
    <row r="8065" spans="1:11">
      <c r="A8065" s="5" t="s">
        <v>30169</v>
      </c>
      <c r="B8065" s="5" t="s">
        <v>30170</v>
      </c>
      <c r="C8065" s="5" t="s">
        <v>30171</v>
      </c>
      <c r="D8065" s="5" t="s">
        <v>30172</v>
      </c>
      <c r="E8065" s="6">
        <v>45585</v>
      </c>
      <c r="F8065" s="5" t="s">
        <v>28</v>
      </c>
      <c r="G8065" s="5">
        <v>3</v>
      </c>
      <c r="H8065" s="5">
        <v>0</v>
      </c>
      <c r="I8065" s="5">
        <v>900</v>
      </c>
      <c r="J8065" s="5" t="s">
        <v>16</v>
      </c>
      <c r="K8065" s="5" t="s">
        <v>17</v>
      </c>
    </row>
    <row r="8066" spans="1:11">
      <c r="A8066" s="5" t="s">
        <v>30173</v>
      </c>
      <c r="B8066" s="5" t="s">
        <v>30174</v>
      </c>
      <c r="C8066" s="5" t="s">
        <v>30175</v>
      </c>
      <c r="D8066" s="5" t="s">
        <v>25555</v>
      </c>
      <c r="E8066" s="6">
        <v>45761</v>
      </c>
      <c r="F8066" s="5" t="s">
        <v>83</v>
      </c>
      <c r="G8066" s="5">
        <v>4</v>
      </c>
      <c r="H8066" s="5">
        <v>10</v>
      </c>
      <c r="I8066" s="5">
        <v>540</v>
      </c>
      <c r="J8066" s="5" t="s">
        <v>16</v>
      </c>
      <c r="K8066" s="5" t="s">
        <v>17</v>
      </c>
    </row>
    <row r="8067" spans="1:11">
      <c r="A8067" s="5" t="s">
        <v>30176</v>
      </c>
      <c r="B8067" s="5" t="s">
        <v>30177</v>
      </c>
      <c r="C8067" s="5" t="s">
        <v>30178</v>
      </c>
      <c r="D8067" s="5" t="s">
        <v>9329</v>
      </c>
      <c r="E8067" s="6">
        <v>45497</v>
      </c>
      <c r="F8067" s="5" t="s">
        <v>56</v>
      </c>
      <c r="G8067" s="5">
        <v>1</v>
      </c>
      <c r="H8067" s="5">
        <v>5</v>
      </c>
      <c r="I8067" s="5">
        <v>85.5</v>
      </c>
      <c r="J8067" s="5" t="s">
        <v>16</v>
      </c>
      <c r="K8067" s="5" t="s">
        <v>17</v>
      </c>
    </row>
    <row r="8068" spans="1:11">
      <c r="A8068" s="5" t="s">
        <v>30179</v>
      </c>
      <c r="B8068" s="5" t="s">
        <v>30180</v>
      </c>
      <c r="C8068" s="5" t="s">
        <v>30181</v>
      </c>
      <c r="D8068" s="5" t="s">
        <v>30182</v>
      </c>
      <c r="E8068" s="6">
        <v>45616</v>
      </c>
      <c r="F8068" s="5" t="s">
        <v>22</v>
      </c>
      <c r="G8068" s="5">
        <v>4</v>
      </c>
      <c r="H8068" s="5">
        <v>0</v>
      </c>
      <c r="I8068" s="5">
        <v>400</v>
      </c>
      <c r="J8068" s="5" t="s">
        <v>16</v>
      </c>
      <c r="K8068" s="5" t="s">
        <v>17</v>
      </c>
    </row>
    <row r="8069" spans="1:11">
      <c r="A8069" s="5" t="s">
        <v>30183</v>
      </c>
      <c r="B8069" s="5" t="s">
        <v>21412</v>
      </c>
      <c r="C8069" s="5" t="s">
        <v>30184</v>
      </c>
      <c r="D8069" s="5" t="s">
        <v>30185</v>
      </c>
      <c r="E8069" s="6">
        <v>45402</v>
      </c>
      <c r="F8069" s="5" t="s">
        <v>56</v>
      </c>
      <c r="G8069" s="5">
        <v>1</v>
      </c>
      <c r="H8069" s="5">
        <v>0</v>
      </c>
      <c r="I8069" s="5">
        <v>90</v>
      </c>
      <c r="J8069" s="5" t="s">
        <v>90</v>
      </c>
      <c r="K8069" s="5" t="s">
        <v>17</v>
      </c>
    </row>
    <row r="8070" spans="1:11">
      <c r="A8070" s="5" t="s">
        <v>30186</v>
      </c>
      <c r="B8070" s="5" t="s">
        <v>30187</v>
      </c>
      <c r="C8070" s="5" t="s">
        <v>30188</v>
      </c>
      <c r="D8070" s="5" t="s">
        <v>18377</v>
      </c>
      <c r="E8070" s="6">
        <v>45599</v>
      </c>
      <c r="F8070" s="5" t="s">
        <v>73</v>
      </c>
      <c r="G8070" s="5">
        <v>3</v>
      </c>
      <c r="H8070" s="5">
        <v>5</v>
      </c>
      <c r="I8070" s="5">
        <v>342</v>
      </c>
      <c r="J8070" s="5" t="s">
        <v>23</v>
      </c>
      <c r="K8070" s="5" t="s">
        <v>17</v>
      </c>
    </row>
    <row r="8071" spans="1:11">
      <c r="A8071" s="5" t="s">
        <v>30189</v>
      </c>
      <c r="B8071" s="5" t="s">
        <v>30190</v>
      </c>
      <c r="C8071" s="5" t="s">
        <v>30191</v>
      </c>
      <c r="D8071" s="5" t="s">
        <v>30192</v>
      </c>
      <c r="E8071" s="6">
        <v>45680</v>
      </c>
      <c r="F8071" s="5" t="s">
        <v>22</v>
      </c>
      <c r="G8071" s="5">
        <v>3</v>
      </c>
      <c r="H8071" s="5">
        <v>0</v>
      </c>
      <c r="I8071" s="5">
        <v>300</v>
      </c>
      <c r="J8071" s="5" t="s">
        <v>23</v>
      </c>
      <c r="K8071" s="5" t="s">
        <v>17</v>
      </c>
    </row>
    <row r="8072" spans="1:11">
      <c r="A8072" s="5" t="s">
        <v>30193</v>
      </c>
      <c r="B8072" s="5" t="s">
        <v>30194</v>
      </c>
      <c r="C8072" s="5" t="s">
        <v>30195</v>
      </c>
      <c r="D8072" s="5" t="s">
        <v>2165</v>
      </c>
      <c r="E8072" s="6">
        <v>45724</v>
      </c>
      <c r="F8072" s="5" t="s">
        <v>42</v>
      </c>
      <c r="G8072" s="5">
        <v>3</v>
      </c>
      <c r="H8072" s="5">
        <v>0</v>
      </c>
      <c r="I8072" s="5">
        <v>600</v>
      </c>
      <c r="J8072" s="5" t="s">
        <v>90</v>
      </c>
      <c r="K8072" s="5" t="s">
        <v>17</v>
      </c>
    </row>
    <row r="8073" spans="1:11">
      <c r="A8073" s="5" t="s">
        <v>30196</v>
      </c>
      <c r="B8073" s="5" t="s">
        <v>30197</v>
      </c>
      <c r="C8073" s="5" t="s">
        <v>30198</v>
      </c>
      <c r="D8073" s="5" t="s">
        <v>30199</v>
      </c>
      <c r="E8073" s="6">
        <v>45488</v>
      </c>
      <c r="F8073" s="5" t="s">
        <v>83</v>
      </c>
      <c r="G8073" s="5">
        <v>4</v>
      </c>
      <c r="H8073" s="5">
        <v>0</v>
      </c>
      <c r="I8073" s="5">
        <v>600</v>
      </c>
      <c r="J8073" s="5" t="s">
        <v>23</v>
      </c>
      <c r="K8073" s="5" t="s">
        <v>17</v>
      </c>
    </row>
    <row r="8074" spans="1:11">
      <c r="A8074" s="5" t="s">
        <v>30200</v>
      </c>
      <c r="B8074" s="5" t="s">
        <v>30201</v>
      </c>
      <c r="C8074" s="5" t="s">
        <v>30202</v>
      </c>
      <c r="D8074" s="5" t="s">
        <v>30203</v>
      </c>
      <c r="E8074" s="6">
        <v>45603</v>
      </c>
      <c r="F8074" s="5" t="s">
        <v>42</v>
      </c>
      <c r="G8074" s="5">
        <v>2</v>
      </c>
      <c r="H8074" s="5">
        <v>0</v>
      </c>
      <c r="I8074" s="5">
        <v>400</v>
      </c>
      <c r="J8074" s="5" t="s">
        <v>90</v>
      </c>
      <c r="K8074" s="5" t="s">
        <v>17</v>
      </c>
    </row>
    <row r="8075" spans="1:11">
      <c r="A8075" s="5" t="s">
        <v>30204</v>
      </c>
      <c r="B8075" s="5" t="s">
        <v>30205</v>
      </c>
      <c r="C8075" s="5" t="s">
        <v>30206</v>
      </c>
      <c r="D8075" s="5" t="s">
        <v>30207</v>
      </c>
      <c r="E8075" s="6">
        <v>45548</v>
      </c>
      <c r="F8075" s="5" t="s">
        <v>83</v>
      </c>
      <c r="G8075" s="5">
        <v>4</v>
      </c>
      <c r="H8075" s="5">
        <v>15</v>
      </c>
      <c r="I8075" s="5">
        <v>510</v>
      </c>
      <c r="J8075" s="5" t="s">
        <v>33</v>
      </c>
      <c r="K8075" s="5" t="s">
        <v>17</v>
      </c>
    </row>
    <row r="8076" spans="1:11">
      <c r="A8076" s="5" t="s">
        <v>30208</v>
      </c>
      <c r="B8076" s="5" t="s">
        <v>30209</v>
      </c>
      <c r="C8076" s="5" t="s">
        <v>30210</v>
      </c>
      <c r="D8076" s="5" t="s">
        <v>24707</v>
      </c>
      <c r="E8076" s="6">
        <v>45687</v>
      </c>
      <c r="F8076" s="5" t="s">
        <v>15</v>
      </c>
      <c r="G8076" s="5">
        <v>2</v>
      </c>
      <c r="H8076" s="5">
        <v>0</v>
      </c>
      <c r="I8076" s="5">
        <v>1600</v>
      </c>
      <c r="J8076" s="5" t="s">
        <v>23</v>
      </c>
      <c r="K8076" s="5" t="s">
        <v>17</v>
      </c>
    </row>
    <row r="8077" spans="1:11">
      <c r="A8077" s="5" t="s">
        <v>30211</v>
      </c>
      <c r="B8077" s="5" t="s">
        <v>30212</v>
      </c>
      <c r="C8077" s="5" t="s">
        <v>30213</v>
      </c>
      <c r="D8077" s="5" t="s">
        <v>30214</v>
      </c>
      <c r="E8077" s="6">
        <v>45694</v>
      </c>
      <c r="F8077" s="5" t="s">
        <v>15</v>
      </c>
      <c r="G8077" s="5">
        <v>1</v>
      </c>
      <c r="H8077" s="5">
        <v>5</v>
      </c>
      <c r="I8077" s="5">
        <v>760</v>
      </c>
      <c r="J8077" s="5" t="s">
        <v>33</v>
      </c>
      <c r="K8077" s="5" t="s">
        <v>17</v>
      </c>
    </row>
    <row r="8078" spans="1:11">
      <c r="A8078" s="5" t="s">
        <v>30215</v>
      </c>
      <c r="B8078" s="5" t="s">
        <v>30216</v>
      </c>
      <c r="C8078" s="5" t="s">
        <v>30217</v>
      </c>
      <c r="D8078" s="5" t="s">
        <v>30218</v>
      </c>
      <c r="E8078" s="6">
        <v>45426</v>
      </c>
      <c r="F8078" s="5" t="s">
        <v>47</v>
      </c>
      <c r="G8078" s="5">
        <v>3</v>
      </c>
      <c r="H8078" s="5">
        <v>0</v>
      </c>
      <c r="I8078" s="5">
        <v>3600</v>
      </c>
      <c r="J8078" s="5" t="s">
        <v>33</v>
      </c>
      <c r="K8078" s="5" t="s">
        <v>17</v>
      </c>
    </row>
    <row r="8079" spans="1:11">
      <c r="A8079" s="5" t="s">
        <v>30219</v>
      </c>
      <c r="B8079" s="5" t="s">
        <v>30220</v>
      </c>
      <c r="C8079" s="5" t="s">
        <v>30221</v>
      </c>
      <c r="D8079" s="5" t="s">
        <v>30222</v>
      </c>
      <c r="E8079" s="6">
        <v>45691</v>
      </c>
      <c r="F8079" s="5" t="s">
        <v>83</v>
      </c>
      <c r="G8079" s="5">
        <v>3</v>
      </c>
      <c r="H8079" s="5">
        <v>5</v>
      </c>
      <c r="I8079" s="5">
        <v>427.5</v>
      </c>
      <c r="J8079" s="5" t="s">
        <v>90</v>
      </c>
      <c r="K8079" s="5" t="s">
        <v>17</v>
      </c>
    </row>
    <row r="8080" spans="1:11">
      <c r="A8080" s="5" t="s">
        <v>30223</v>
      </c>
      <c r="B8080" s="5" t="s">
        <v>30224</v>
      </c>
      <c r="C8080" s="5" t="s">
        <v>30225</v>
      </c>
      <c r="D8080" s="5" t="s">
        <v>30226</v>
      </c>
      <c r="E8080" s="6">
        <v>45517</v>
      </c>
      <c r="F8080" s="5" t="s">
        <v>56</v>
      </c>
      <c r="G8080" s="5">
        <v>3</v>
      </c>
      <c r="H8080" s="5">
        <v>10</v>
      </c>
      <c r="I8080" s="5">
        <v>243</v>
      </c>
      <c r="J8080" s="5" t="s">
        <v>84</v>
      </c>
      <c r="K8080" s="5" t="s">
        <v>17</v>
      </c>
    </row>
    <row r="8081" spans="1:11">
      <c r="A8081" s="5" t="s">
        <v>30227</v>
      </c>
      <c r="B8081" s="5" t="s">
        <v>30228</v>
      </c>
      <c r="C8081" s="5" t="s">
        <v>30229</v>
      </c>
      <c r="D8081" s="5" t="s">
        <v>30230</v>
      </c>
      <c r="E8081" s="6">
        <v>45729</v>
      </c>
      <c r="F8081" s="5" t="s">
        <v>42</v>
      </c>
      <c r="G8081" s="5">
        <v>2</v>
      </c>
      <c r="H8081" s="5">
        <v>5</v>
      </c>
      <c r="I8081" s="5">
        <v>380</v>
      </c>
      <c r="J8081" s="5" t="s">
        <v>23</v>
      </c>
      <c r="K8081" s="5" t="s">
        <v>78</v>
      </c>
    </row>
    <row r="8082" spans="1:11">
      <c r="A8082" s="5" t="s">
        <v>30231</v>
      </c>
      <c r="B8082" s="5" t="s">
        <v>30232</v>
      </c>
      <c r="C8082" s="5" t="s">
        <v>30233</v>
      </c>
      <c r="D8082" s="5" t="s">
        <v>30234</v>
      </c>
      <c r="E8082" s="6">
        <v>45668</v>
      </c>
      <c r="F8082" s="5" t="s">
        <v>28</v>
      </c>
      <c r="G8082" s="5">
        <v>3</v>
      </c>
      <c r="H8082" s="5">
        <v>0</v>
      </c>
      <c r="I8082" s="5">
        <v>900</v>
      </c>
      <c r="J8082" s="5" t="s">
        <v>16</v>
      </c>
      <c r="K8082" s="5" t="s">
        <v>17</v>
      </c>
    </row>
    <row r="8083" spans="1:11">
      <c r="A8083" s="5" t="s">
        <v>30235</v>
      </c>
      <c r="B8083" s="5" t="s">
        <v>1097</v>
      </c>
      <c r="C8083" s="5" t="s">
        <v>30236</v>
      </c>
      <c r="D8083" s="5" t="s">
        <v>3439</v>
      </c>
      <c r="E8083" s="6">
        <v>45427</v>
      </c>
      <c r="F8083" s="5" t="s">
        <v>28</v>
      </c>
      <c r="G8083" s="5">
        <v>4</v>
      </c>
      <c r="H8083" s="5">
        <v>0</v>
      </c>
      <c r="I8083" s="5">
        <v>1200</v>
      </c>
      <c r="J8083" s="5" t="s">
        <v>33</v>
      </c>
      <c r="K8083" s="5" t="s">
        <v>17</v>
      </c>
    </row>
    <row r="8084" spans="1:11">
      <c r="A8084" s="5" t="s">
        <v>30237</v>
      </c>
      <c r="B8084" s="5" t="s">
        <v>30238</v>
      </c>
      <c r="C8084" s="5" t="s">
        <v>30239</v>
      </c>
      <c r="D8084" s="5" t="s">
        <v>12903</v>
      </c>
      <c r="E8084" s="6">
        <v>45602</v>
      </c>
      <c r="F8084" s="5" t="s">
        <v>15</v>
      </c>
      <c r="G8084" s="5">
        <v>3</v>
      </c>
      <c r="H8084" s="5">
        <v>5</v>
      </c>
      <c r="I8084" s="5">
        <v>2280</v>
      </c>
      <c r="J8084" s="5" t="s">
        <v>16</v>
      </c>
      <c r="K8084" s="5" t="s">
        <v>17</v>
      </c>
    </row>
    <row r="8085" spans="1:11">
      <c r="A8085" s="5" t="s">
        <v>30240</v>
      </c>
      <c r="B8085" s="5" t="s">
        <v>30241</v>
      </c>
      <c r="C8085" s="5" t="s">
        <v>30242</v>
      </c>
      <c r="D8085" s="5" t="s">
        <v>30243</v>
      </c>
      <c r="E8085" s="6">
        <v>45532</v>
      </c>
      <c r="F8085" s="5" t="s">
        <v>15</v>
      </c>
      <c r="G8085" s="5">
        <v>4</v>
      </c>
      <c r="H8085" s="5">
        <v>0</v>
      </c>
      <c r="I8085" s="5">
        <v>3200</v>
      </c>
      <c r="J8085" s="5" t="s">
        <v>90</v>
      </c>
      <c r="K8085" s="5" t="s">
        <v>17</v>
      </c>
    </row>
    <row r="8086" spans="1:11">
      <c r="A8086" s="5" t="s">
        <v>30244</v>
      </c>
      <c r="B8086" s="5" t="s">
        <v>30245</v>
      </c>
      <c r="C8086" s="5" t="s">
        <v>30246</v>
      </c>
      <c r="D8086" s="5" t="s">
        <v>30247</v>
      </c>
      <c r="E8086" s="6">
        <v>45660</v>
      </c>
      <c r="F8086" s="5" t="s">
        <v>83</v>
      </c>
      <c r="G8086" s="5">
        <v>3</v>
      </c>
      <c r="H8086" s="5">
        <v>0</v>
      </c>
      <c r="I8086" s="5">
        <v>450</v>
      </c>
      <c r="J8086" s="5" t="s">
        <v>33</v>
      </c>
      <c r="K8086" s="5" t="s">
        <v>17</v>
      </c>
    </row>
    <row r="8087" spans="1:11">
      <c r="A8087" s="5" t="s">
        <v>30248</v>
      </c>
      <c r="B8087" s="5" t="s">
        <v>30249</v>
      </c>
      <c r="C8087" s="5" t="s">
        <v>30250</v>
      </c>
      <c r="D8087" s="5" t="s">
        <v>14347</v>
      </c>
      <c r="E8087" s="6">
        <v>45705</v>
      </c>
      <c r="F8087" s="5" t="s">
        <v>15</v>
      </c>
      <c r="G8087" s="5">
        <v>3</v>
      </c>
      <c r="H8087" s="5">
        <v>0</v>
      </c>
      <c r="I8087" s="5">
        <v>2400</v>
      </c>
      <c r="J8087" s="5" t="s">
        <v>84</v>
      </c>
      <c r="K8087" s="5" t="s">
        <v>17</v>
      </c>
    </row>
    <row r="8088" spans="1:11">
      <c r="A8088" s="5" t="s">
        <v>30251</v>
      </c>
      <c r="B8088" s="5" t="s">
        <v>30252</v>
      </c>
      <c r="C8088" s="5" t="s">
        <v>30253</v>
      </c>
      <c r="D8088" s="5" t="s">
        <v>30254</v>
      </c>
      <c r="E8088" s="6">
        <v>45451</v>
      </c>
      <c r="F8088" s="5" t="s">
        <v>56</v>
      </c>
      <c r="G8088" s="5">
        <v>3</v>
      </c>
      <c r="H8088" s="5">
        <v>0</v>
      </c>
      <c r="I8088" s="5">
        <v>270</v>
      </c>
      <c r="J8088" s="5" t="s">
        <v>90</v>
      </c>
      <c r="K8088" s="5" t="s">
        <v>17</v>
      </c>
    </row>
    <row r="8089" spans="1:11">
      <c r="A8089" s="5" t="s">
        <v>30255</v>
      </c>
      <c r="B8089" s="5" t="s">
        <v>30256</v>
      </c>
      <c r="C8089" s="5" t="s">
        <v>30257</v>
      </c>
      <c r="D8089" s="5" t="s">
        <v>30258</v>
      </c>
      <c r="E8089" s="6">
        <v>45506</v>
      </c>
      <c r="F8089" s="5" t="s">
        <v>83</v>
      </c>
      <c r="G8089" s="5">
        <v>2</v>
      </c>
      <c r="H8089" s="5">
        <v>5</v>
      </c>
      <c r="I8089" s="5">
        <v>285</v>
      </c>
      <c r="J8089" s="5" t="s">
        <v>23</v>
      </c>
      <c r="K8089" s="5" t="s">
        <v>78</v>
      </c>
    </row>
    <row r="8090" spans="1:11">
      <c r="A8090" s="5" t="s">
        <v>30259</v>
      </c>
      <c r="B8090" s="5" t="s">
        <v>30260</v>
      </c>
      <c r="C8090" s="5" t="s">
        <v>30261</v>
      </c>
      <c r="D8090" s="5" t="s">
        <v>14915</v>
      </c>
      <c r="E8090" s="6">
        <v>45750</v>
      </c>
      <c r="F8090" s="5" t="s">
        <v>56</v>
      </c>
      <c r="G8090" s="5">
        <v>4</v>
      </c>
      <c r="H8090" s="5">
        <v>0</v>
      </c>
      <c r="I8090" s="5">
        <v>360</v>
      </c>
      <c r="J8090" s="5" t="s">
        <v>23</v>
      </c>
      <c r="K8090" s="5" t="s">
        <v>78</v>
      </c>
    </row>
    <row r="8091" spans="1:11">
      <c r="A8091" s="5" t="s">
        <v>30262</v>
      </c>
      <c r="B8091" s="5" t="s">
        <v>30263</v>
      </c>
      <c r="C8091" s="5" t="s">
        <v>30264</v>
      </c>
      <c r="D8091" s="5" t="s">
        <v>30265</v>
      </c>
      <c r="E8091" s="6">
        <v>45651</v>
      </c>
      <c r="F8091" s="5" t="s">
        <v>28</v>
      </c>
      <c r="G8091" s="5">
        <v>2</v>
      </c>
      <c r="H8091" s="5">
        <v>10</v>
      </c>
      <c r="I8091" s="5">
        <v>540</v>
      </c>
      <c r="J8091" s="5" t="s">
        <v>16</v>
      </c>
      <c r="K8091" s="5" t="s">
        <v>17</v>
      </c>
    </row>
    <row r="8092" spans="1:11">
      <c r="A8092" s="5" t="s">
        <v>30266</v>
      </c>
      <c r="B8092" s="5" t="s">
        <v>30267</v>
      </c>
      <c r="C8092" s="5" t="s">
        <v>30268</v>
      </c>
      <c r="D8092" s="5" t="s">
        <v>30269</v>
      </c>
      <c r="E8092" s="6">
        <v>45541</v>
      </c>
      <c r="F8092" s="5" t="s">
        <v>89</v>
      </c>
      <c r="G8092" s="5">
        <v>4</v>
      </c>
      <c r="H8092" s="5">
        <v>5</v>
      </c>
      <c r="I8092" s="5">
        <v>190</v>
      </c>
      <c r="J8092" s="5" t="s">
        <v>23</v>
      </c>
      <c r="K8092" s="5" t="s">
        <v>17</v>
      </c>
    </row>
    <row r="8093" spans="1:11">
      <c r="A8093" s="5" t="s">
        <v>30270</v>
      </c>
      <c r="B8093" s="5" t="s">
        <v>30271</v>
      </c>
      <c r="C8093" s="5" t="s">
        <v>30272</v>
      </c>
      <c r="D8093" s="5" t="s">
        <v>30273</v>
      </c>
      <c r="E8093" s="6">
        <v>45476</v>
      </c>
      <c r="F8093" s="5" t="s">
        <v>22</v>
      </c>
      <c r="G8093" s="5">
        <v>2</v>
      </c>
      <c r="H8093" s="5">
        <v>0</v>
      </c>
      <c r="I8093" s="5">
        <v>200</v>
      </c>
      <c r="J8093" s="5" t="s">
        <v>33</v>
      </c>
      <c r="K8093" s="5" t="s">
        <v>78</v>
      </c>
    </row>
    <row r="8094" spans="1:11">
      <c r="A8094" s="5" t="s">
        <v>30274</v>
      </c>
      <c r="B8094" s="5" t="s">
        <v>30275</v>
      </c>
      <c r="C8094" s="5" t="s">
        <v>30276</v>
      </c>
      <c r="D8094" s="5" t="s">
        <v>30277</v>
      </c>
      <c r="E8094" s="6">
        <v>45629</v>
      </c>
      <c r="F8094" s="5" t="s">
        <v>47</v>
      </c>
      <c r="G8094" s="5">
        <v>4</v>
      </c>
      <c r="H8094" s="5">
        <v>0</v>
      </c>
      <c r="I8094" s="5">
        <v>4800</v>
      </c>
      <c r="J8094" s="5" t="s">
        <v>33</v>
      </c>
      <c r="K8094" s="5" t="s">
        <v>17</v>
      </c>
    </row>
    <row r="8095" spans="1:11">
      <c r="A8095" s="5" t="s">
        <v>30278</v>
      </c>
      <c r="B8095" s="5" t="s">
        <v>30279</v>
      </c>
      <c r="C8095" s="5" t="s">
        <v>30280</v>
      </c>
      <c r="D8095" s="5" t="s">
        <v>30281</v>
      </c>
      <c r="E8095" s="6">
        <v>45759</v>
      </c>
      <c r="F8095" s="5" t="s">
        <v>56</v>
      </c>
      <c r="G8095" s="5">
        <v>2</v>
      </c>
      <c r="H8095" s="5">
        <v>5</v>
      </c>
      <c r="I8095" s="5">
        <v>171</v>
      </c>
      <c r="J8095" s="5" t="s">
        <v>16</v>
      </c>
      <c r="K8095" s="5" t="s">
        <v>17</v>
      </c>
    </row>
    <row r="8096" spans="1:11">
      <c r="A8096" s="5" t="s">
        <v>30282</v>
      </c>
      <c r="B8096" s="5" t="s">
        <v>13685</v>
      </c>
      <c r="C8096" s="5" t="s">
        <v>30283</v>
      </c>
      <c r="D8096" s="5" t="s">
        <v>30284</v>
      </c>
      <c r="E8096" s="6">
        <v>45452</v>
      </c>
      <c r="F8096" s="5" t="s">
        <v>42</v>
      </c>
      <c r="G8096" s="5">
        <v>2</v>
      </c>
      <c r="H8096" s="5">
        <v>5</v>
      </c>
      <c r="I8096" s="5">
        <v>380</v>
      </c>
      <c r="J8096" s="5" t="s">
        <v>23</v>
      </c>
      <c r="K8096" s="5" t="s">
        <v>17</v>
      </c>
    </row>
    <row r="8097" spans="1:11">
      <c r="A8097" s="5" t="s">
        <v>30285</v>
      </c>
      <c r="B8097" s="5" t="s">
        <v>30286</v>
      </c>
      <c r="C8097" s="5" t="s">
        <v>30287</v>
      </c>
      <c r="D8097" s="5" t="s">
        <v>30288</v>
      </c>
      <c r="E8097" s="6">
        <v>45438</v>
      </c>
      <c r="F8097" s="5" t="s">
        <v>83</v>
      </c>
      <c r="G8097" s="5">
        <v>4</v>
      </c>
      <c r="H8097" s="5">
        <v>10</v>
      </c>
      <c r="I8097" s="5">
        <v>540</v>
      </c>
      <c r="J8097" s="5" t="s">
        <v>16</v>
      </c>
      <c r="K8097" s="5" t="s">
        <v>17</v>
      </c>
    </row>
    <row r="8098" spans="1:11">
      <c r="A8098" s="5" t="s">
        <v>30289</v>
      </c>
      <c r="B8098" s="5" t="s">
        <v>30290</v>
      </c>
      <c r="C8098" s="5" t="s">
        <v>30291</v>
      </c>
      <c r="D8098" s="5" t="s">
        <v>30292</v>
      </c>
      <c r="E8098" s="6">
        <v>45627</v>
      </c>
      <c r="F8098" s="5" t="s">
        <v>73</v>
      </c>
      <c r="G8098" s="5">
        <v>1</v>
      </c>
      <c r="H8098" s="5">
        <v>0</v>
      </c>
      <c r="I8098" s="5">
        <v>120</v>
      </c>
      <c r="J8098" s="5" t="s">
        <v>23</v>
      </c>
      <c r="K8098" s="5" t="s">
        <v>17</v>
      </c>
    </row>
    <row r="8099" spans="1:11">
      <c r="A8099" s="5" t="s">
        <v>30293</v>
      </c>
      <c r="B8099" s="5" t="s">
        <v>30294</v>
      </c>
      <c r="C8099" s="5" t="s">
        <v>30295</v>
      </c>
      <c r="D8099" s="5" t="s">
        <v>30296</v>
      </c>
      <c r="E8099" s="6">
        <v>45659</v>
      </c>
      <c r="F8099" s="5" t="s">
        <v>83</v>
      </c>
      <c r="G8099" s="5">
        <v>3</v>
      </c>
      <c r="H8099" s="5">
        <v>5</v>
      </c>
      <c r="I8099" s="5">
        <v>427.5</v>
      </c>
      <c r="J8099" s="5" t="s">
        <v>23</v>
      </c>
      <c r="K8099" s="5" t="s">
        <v>17</v>
      </c>
    </row>
    <row r="8100" spans="1:11">
      <c r="A8100" s="5" t="s">
        <v>30297</v>
      </c>
      <c r="B8100" s="5" t="s">
        <v>30298</v>
      </c>
      <c r="C8100" s="5" t="s">
        <v>30299</v>
      </c>
      <c r="D8100" s="5" t="s">
        <v>30300</v>
      </c>
      <c r="E8100" s="6">
        <v>45566</v>
      </c>
      <c r="F8100" s="5" t="s">
        <v>89</v>
      </c>
      <c r="G8100" s="5">
        <v>1</v>
      </c>
      <c r="H8100" s="5">
        <v>0</v>
      </c>
      <c r="I8100" s="5">
        <v>50</v>
      </c>
      <c r="J8100" s="5" t="s">
        <v>33</v>
      </c>
      <c r="K8100" s="5" t="s">
        <v>17</v>
      </c>
    </row>
    <row r="8101" spans="1:11">
      <c r="A8101" s="5" t="s">
        <v>30301</v>
      </c>
      <c r="B8101" s="5" t="s">
        <v>7879</v>
      </c>
      <c r="C8101" s="5" t="s">
        <v>30302</v>
      </c>
      <c r="D8101" s="5" t="s">
        <v>20143</v>
      </c>
      <c r="E8101" s="6">
        <v>45575</v>
      </c>
      <c r="F8101" s="5" t="s">
        <v>22</v>
      </c>
      <c r="G8101" s="5">
        <v>3</v>
      </c>
      <c r="H8101" s="5">
        <v>10</v>
      </c>
      <c r="I8101" s="5">
        <v>270</v>
      </c>
      <c r="J8101" s="5" t="s">
        <v>84</v>
      </c>
      <c r="K8101" s="5" t="s">
        <v>17</v>
      </c>
    </row>
    <row r="8102" spans="1:11">
      <c r="A8102" s="5" t="s">
        <v>30303</v>
      </c>
      <c r="B8102" s="5" t="s">
        <v>30304</v>
      </c>
      <c r="C8102" s="5" t="s">
        <v>30168</v>
      </c>
      <c r="D8102" s="5" t="s">
        <v>30305</v>
      </c>
      <c r="E8102" s="6">
        <v>45713</v>
      </c>
      <c r="F8102" s="5" t="s">
        <v>28</v>
      </c>
      <c r="G8102" s="5">
        <v>1</v>
      </c>
      <c r="H8102" s="5">
        <v>0</v>
      </c>
      <c r="I8102" s="5">
        <v>300</v>
      </c>
      <c r="J8102" s="5" t="s">
        <v>84</v>
      </c>
      <c r="K8102" s="5" t="s">
        <v>17</v>
      </c>
    </row>
    <row r="8103" spans="1:11">
      <c r="A8103" s="5" t="s">
        <v>30306</v>
      </c>
      <c r="B8103" s="5" t="s">
        <v>30307</v>
      </c>
      <c r="C8103" s="5" t="s">
        <v>30308</v>
      </c>
      <c r="D8103" s="5" t="s">
        <v>30309</v>
      </c>
      <c r="E8103" s="6">
        <v>45651</v>
      </c>
      <c r="F8103" s="5" t="s">
        <v>83</v>
      </c>
      <c r="G8103" s="5">
        <v>4</v>
      </c>
      <c r="H8103" s="5">
        <v>0</v>
      </c>
      <c r="I8103" s="5">
        <v>600</v>
      </c>
      <c r="J8103" s="5" t="s">
        <v>16</v>
      </c>
      <c r="K8103" s="5" t="s">
        <v>17</v>
      </c>
    </row>
    <row r="8104" spans="1:11">
      <c r="A8104" s="5" t="s">
        <v>30310</v>
      </c>
      <c r="B8104" s="5" t="s">
        <v>30311</v>
      </c>
      <c r="C8104" s="5" t="s">
        <v>30312</v>
      </c>
      <c r="D8104" s="5" t="s">
        <v>25430</v>
      </c>
      <c r="E8104" s="6">
        <v>45416</v>
      </c>
      <c r="F8104" s="5" t="s">
        <v>28</v>
      </c>
      <c r="G8104" s="5">
        <v>1</v>
      </c>
      <c r="H8104" s="5">
        <v>0</v>
      </c>
      <c r="I8104" s="5">
        <v>300</v>
      </c>
      <c r="J8104" s="5" t="s">
        <v>23</v>
      </c>
      <c r="K8104" s="5" t="s">
        <v>17</v>
      </c>
    </row>
    <row r="8105" spans="1:11">
      <c r="A8105" s="5" t="s">
        <v>30313</v>
      </c>
      <c r="B8105" s="5" t="s">
        <v>30314</v>
      </c>
      <c r="C8105" s="5" t="s">
        <v>30315</v>
      </c>
      <c r="D8105" s="5" t="s">
        <v>30316</v>
      </c>
      <c r="E8105" s="6">
        <v>45637</v>
      </c>
      <c r="F8105" s="5" t="s">
        <v>47</v>
      </c>
      <c r="G8105" s="5">
        <v>4</v>
      </c>
      <c r="H8105" s="5">
        <v>0</v>
      </c>
      <c r="I8105" s="5">
        <v>4800</v>
      </c>
      <c r="J8105" s="5" t="s">
        <v>16</v>
      </c>
      <c r="K8105" s="5" t="s">
        <v>17</v>
      </c>
    </row>
    <row r="8106" spans="1:11">
      <c r="A8106" s="5" t="s">
        <v>30317</v>
      </c>
      <c r="B8106" s="5" t="s">
        <v>30318</v>
      </c>
      <c r="C8106" s="5" t="s">
        <v>5543</v>
      </c>
      <c r="D8106" s="5" t="s">
        <v>30319</v>
      </c>
      <c r="E8106" s="6">
        <v>45577</v>
      </c>
      <c r="F8106" s="5" t="s">
        <v>42</v>
      </c>
      <c r="G8106" s="5">
        <v>4</v>
      </c>
      <c r="H8106" s="5">
        <v>5</v>
      </c>
      <c r="I8106" s="5">
        <v>760</v>
      </c>
      <c r="J8106" s="5" t="s">
        <v>23</v>
      </c>
      <c r="K8106" s="5" t="s">
        <v>17</v>
      </c>
    </row>
    <row r="8107" spans="1:11">
      <c r="A8107" s="5" t="s">
        <v>30320</v>
      </c>
      <c r="B8107" s="5" t="s">
        <v>30321</v>
      </c>
      <c r="C8107" s="5" t="s">
        <v>30322</v>
      </c>
      <c r="D8107" s="5" t="s">
        <v>30323</v>
      </c>
      <c r="E8107" s="6">
        <v>45581</v>
      </c>
      <c r="F8107" s="5" t="s">
        <v>47</v>
      </c>
      <c r="G8107" s="5">
        <v>3</v>
      </c>
      <c r="H8107" s="5">
        <v>10</v>
      </c>
      <c r="I8107" s="5">
        <v>3240</v>
      </c>
      <c r="J8107" s="5" t="s">
        <v>90</v>
      </c>
      <c r="K8107" s="5" t="s">
        <v>17</v>
      </c>
    </row>
    <row r="8108" spans="1:11">
      <c r="A8108" s="5" t="s">
        <v>30324</v>
      </c>
      <c r="B8108" s="5" t="s">
        <v>7137</v>
      </c>
      <c r="C8108" s="5" t="s">
        <v>30325</v>
      </c>
      <c r="D8108" s="5" t="s">
        <v>30326</v>
      </c>
      <c r="E8108" s="6">
        <v>45689</v>
      </c>
      <c r="F8108" s="5" t="s">
        <v>73</v>
      </c>
      <c r="G8108" s="5">
        <v>2</v>
      </c>
      <c r="H8108" s="5">
        <v>0</v>
      </c>
      <c r="I8108" s="5">
        <v>240</v>
      </c>
      <c r="J8108" s="5" t="s">
        <v>33</v>
      </c>
      <c r="K8108" s="5" t="s">
        <v>17</v>
      </c>
    </row>
    <row r="8109" spans="1:11">
      <c r="A8109" s="5" t="s">
        <v>30327</v>
      </c>
      <c r="B8109" s="5" t="s">
        <v>30328</v>
      </c>
      <c r="C8109" s="5" t="s">
        <v>30329</v>
      </c>
      <c r="D8109" s="5" t="s">
        <v>5849</v>
      </c>
      <c r="E8109" s="6">
        <v>45491</v>
      </c>
      <c r="F8109" s="5" t="s">
        <v>73</v>
      </c>
      <c r="G8109" s="5">
        <v>3</v>
      </c>
      <c r="H8109" s="5">
        <v>0</v>
      </c>
      <c r="I8109" s="5">
        <v>360</v>
      </c>
      <c r="J8109" s="5" t="s">
        <v>84</v>
      </c>
      <c r="K8109" s="5" t="s">
        <v>17</v>
      </c>
    </row>
    <row r="8110" spans="1:11">
      <c r="A8110" s="5" t="s">
        <v>30330</v>
      </c>
      <c r="B8110" s="5" t="s">
        <v>30331</v>
      </c>
      <c r="C8110" s="5" t="s">
        <v>30332</v>
      </c>
      <c r="D8110" s="5" t="s">
        <v>30333</v>
      </c>
      <c r="E8110" s="6">
        <v>45422</v>
      </c>
      <c r="F8110" s="5" t="s">
        <v>56</v>
      </c>
      <c r="G8110" s="5">
        <v>4</v>
      </c>
      <c r="H8110" s="5">
        <v>5</v>
      </c>
      <c r="I8110" s="5">
        <v>342</v>
      </c>
      <c r="J8110" s="5" t="s">
        <v>33</v>
      </c>
      <c r="K8110" s="5" t="s">
        <v>17</v>
      </c>
    </row>
    <row r="8111" spans="1:11">
      <c r="A8111" s="5" t="s">
        <v>30334</v>
      </c>
      <c r="B8111" s="5" t="s">
        <v>30335</v>
      </c>
      <c r="C8111" s="5" t="s">
        <v>30336</v>
      </c>
      <c r="D8111" s="5" t="s">
        <v>30337</v>
      </c>
      <c r="E8111" s="6">
        <v>45594</v>
      </c>
      <c r="F8111" s="5" t="s">
        <v>42</v>
      </c>
      <c r="G8111" s="5">
        <v>1</v>
      </c>
      <c r="H8111" s="5">
        <v>15</v>
      </c>
      <c r="I8111" s="5">
        <v>170</v>
      </c>
      <c r="J8111" s="5" t="s">
        <v>33</v>
      </c>
      <c r="K8111" s="5" t="s">
        <v>17</v>
      </c>
    </row>
    <row r="8112" spans="1:11">
      <c r="A8112" s="7" t="s">
        <v>30338</v>
      </c>
      <c r="B8112" s="5" t="s">
        <v>30339</v>
      </c>
      <c r="C8112" s="5" t="s">
        <v>30340</v>
      </c>
      <c r="D8112" s="5" t="s">
        <v>30341</v>
      </c>
      <c r="E8112" s="6">
        <v>45551</v>
      </c>
      <c r="F8112" s="5" t="s">
        <v>73</v>
      </c>
      <c r="G8112" s="5">
        <v>4</v>
      </c>
      <c r="H8112" s="5">
        <v>10</v>
      </c>
      <c r="I8112" s="5">
        <v>432</v>
      </c>
      <c r="J8112" s="5" t="s">
        <v>33</v>
      </c>
      <c r="K8112" s="5" t="s">
        <v>17</v>
      </c>
    </row>
    <row r="8113" spans="1:11">
      <c r="A8113" s="5" t="s">
        <v>30342</v>
      </c>
      <c r="B8113" s="5" t="s">
        <v>30343</v>
      </c>
      <c r="C8113" s="5" t="s">
        <v>30344</v>
      </c>
      <c r="D8113" s="5" t="s">
        <v>30345</v>
      </c>
      <c r="E8113" s="6">
        <v>45455</v>
      </c>
      <c r="F8113" s="5" t="s">
        <v>89</v>
      </c>
      <c r="G8113" s="5">
        <v>1</v>
      </c>
      <c r="H8113" s="5">
        <v>10</v>
      </c>
      <c r="I8113" s="5">
        <v>45</v>
      </c>
      <c r="J8113" s="5" t="s">
        <v>33</v>
      </c>
      <c r="K8113" s="5" t="s">
        <v>17</v>
      </c>
    </row>
    <row r="8114" spans="1:11">
      <c r="A8114" s="5" t="s">
        <v>30346</v>
      </c>
      <c r="B8114" s="5" t="s">
        <v>30347</v>
      </c>
      <c r="C8114" s="5" t="s">
        <v>30348</v>
      </c>
      <c r="D8114" s="5" t="s">
        <v>30349</v>
      </c>
      <c r="E8114" s="6">
        <v>45499</v>
      </c>
      <c r="F8114" s="5" t="s">
        <v>42</v>
      </c>
      <c r="G8114" s="5">
        <v>2</v>
      </c>
      <c r="H8114" s="5">
        <v>0</v>
      </c>
      <c r="I8114" s="5">
        <v>400</v>
      </c>
      <c r="J8114" s="5" t="s">
        <v>90</v>
      </c>
      <c r="K8114" s="5" t="s">
        <v>17</v>
      </c>
    </row>
    <row r="8115" spans="1:11">
      <c r="A8115" s="5" t="s">
        <v>30350</v>
      </c>
      <c r="B8115" s="5" t="s">
        <v>30351</v>
      </c>
      <c r="C8115" s="5" t="s">
        <v>30352</v>
      </c>
      <c r="D8115" s="5" t="s">
        <v>30353</v>
      </c>
      <c r="E8115" s="6">
        <v>45482</v>
      </c>
      <c r="F8115" s="5" t="s">
        <v>56</v>
      </c>
      <c r="G8115" s="5">
        <v>2</v>
      </c>
      <c r="H8115" s="5">
        <v>0</v>
      </c>
      <c r="I8115" s="5">
        <v>180</v>
      </c>
      <c r="J8115" s="5" t="s">
        <v>84</v>
      </c>
      <c r="K8115" s="5" t="s">
        <v>17</v>
      </c>
    </row>
    <row r="8116" spans="1:11">
      <c r="A8116" s="5" t="s">
        <v>30354</v>
      </c>
      <c r="B8116" s="5" t="s">
        <v>18235</v>
      </c>
      <c r="C8116" s="5" t="s">
        <v>30355</v>
      </c>
      <c r="D8116" s="5" t="s">
        <v>30356</v>
      </c>
      <c r="E8116" s="6">
        <v>45642</v>
      </c>
      <c r="F8116" s="5" t="s">
        <v>83</v>
      </c>
      <c r="G8116" s="5">
        <v>4</v>
      </c>
      <c r="H8116" s="5">
        <v>5</v>
      </c>
      <c r="I8116" s="5">
        <v>570</v>
      </c>
      <c r="J8116" s="5" t="s">
        <v>33</v>
      </c>
      <c r="K8116" s="5" t="s">
        <v>17</v>
      </c>
    </row>
    <row r="8117" spans="1:11">
      <c r="A8117" s="5" t="s">
        <v>30357</v>
      </c>
      <c r="B8117" s="5" t="s">
        <v>29231</v>
      </c>
      <c r="C8117" s="5" t="s">
        <v>30358</v>
      </c>
      <c r="D8117" s="5" t="s">
        <v>23604</v>
      </c>
      <c r="E8117" s="6">
        <v>45697</v>
      </c>
      <c r="F8117" s="5" t="s">
        <v>73</v>
      </c>
      <c r="G8117" s="5">
        <v>1</v>
      </c>
      <c r="H8117" s="5">
        <v>0</v>
      </c>
      <c r="I8117" s="5">
        <v>120</v>
      </c>
      <c r="J8117" s="5" t="s">
        <v>23</v>
      </c>
      <c r="K8117" s="5" t="s">
        <v>17</v>
      </c>
    </row>
    <row r="8118" spans="1:11">
      <c r="A8118" s="5" t="s">
        <v>30359</v>
      </c>
      <c r="B8118" s="5" t="s">
        <v>30360</v>
      </c>
      <c r="C8118" s="5" t="s">
        <v>30361</v>
      </c>
      <c r="D8118" s="5" t="s">
        <v>30362</v>
      </c>
      <c r="E8118" s="6">
        <v>45497</v>
      </c>
      <c r="F8118" s="5" t="s">
        <v>47</v>
      </c>
      <c r="G8118" s="5">
        <v>4</v>
      </c>
      <c r="H8118" s="5">
        <v>5</v>
      </c>
      <c r="I8118" s="5">
        <v>4560</v>
      </c>
      <c r="J8118" s="5" t="s">
        <v>23</v>
      </c>
      <c r="K8118" s="5" t="s">
        <v>17</v>
      </c>
    </row>
    <row r="8119" spans="1:11">
      <c r="A8119" s="5" t="s">
        <v>30363</v>
      </c>
      <c r="B8119" s="5" t="s">
        <v>30364</v>
      </c>
      <c r="C8119" s="5" t="s">
        <v>30365</v>
      </c>
      <c r="D8119" s="5" t="s">
        <v>30366</v>
      </c>
      <c r="E8119" s="6">
        <v>45579</v>
      </c>
      <c r="F8119" s="5" t="s">
        <v>15</v>
      </c>
      <c r="G8119" s="5">
        <v>2</v>
      </c>
      <c r="H8119" s="5">
        <v>10</v>
      </c>
      <c r="I8119" s="5">
        <v>1440</v>
      </c>
      <c r="J8119" s="5" t="s">
        <v>33</v>
      </c>
      <c r="K8119" s="5" t="s">
        <v>17</v>
      </c>
    </row>
    <row r="8120" spans="1:11">
      <c r="A8120" s="5" t="s">
        <v>30367</v>
      </c>
      <c r="B8120" s="5" t="s">
        <v>4760</v>
      </c>
      <c r="C8120" s="5" t="s">
        <v>30368</v>
      </c>
      <c r="D8120" s="5" t="s">
        <v>30369</v>
      </c>
      <c r="E8120" s="6">
        <v>45622</v>
      </c>
      <c r="F8120" s="5" t="s">
        <v>89</v>
      </c>
      <c r="G8120" s="5">
        <v>1</v>
      </c>
      <c r="H8120" s="5">
        <v>10</v>
      </c>
      <c r="I8120" s="5">
        <v>45</v>
      </c>
      <c r="J8120" s="5" t="s">
        <v>90</v>
      </c>
      <c r="K8120" s="5" t="s">
        <v>17</v>
      </c>
    </row>
    <row r="8121" spans="1:11">
      <c r="A8121" s="5" t="s">
        <v>30370</v>
      </c>
      <c r="B8121" s="5" t="s">
        <v>30371</v>
      </c>
      <c r="C8121" s="5" t="s">
        <v>30372</v>
      </c>
      <c r="D8121" s="5" t="s">
        <v>24563</v>
      </c>
      <c r="E8121" s="6">
        <v>45650</v>
      </c>
      <c r="F8121" s="5" t="s">
        <v>15</v>
      </c>
      <c r="G8121" s="5">
        <v>3</v>
      </c>
      <c r="H8121" s="5">
        <v>10</v>
      </c>
      <c r="I8121" s="5">
        <v>2160</v>
      </c>
      <c r="J8121" s="5" t="s">
        <v>33</v>
      </c>
      <c r="K8121" s="5" t="s">
        <v>17</v>
      </c>
    </row>
    <row r="8122" spans="1:11">
      <c r="A8122" s="5" t="s">
        <v>30373</v>
      </c>
      <c r="B8122" s="5" t="s">
        <v>30374</v>
      </c>
      <c r="C8122" s="5" t="s">
        <v>30375</v>
      </c>
      <c r="D8122" s="5" t="s">
        <v>30376</v>
      </c>
      <c r="E8122" s="6">
        <v>45579</v>
      </c>
      <c r="F8122" s="5" t="s">
        <v>42</v>
      </c>
      <c r="G8122" s="5">
        <v>4</v>
      </c>
      <c r="H8122" s="5">
        <v>0</v>
      </c>
      <c r="I8122" s="5">
        <v>800</v>
      </c>
      <c r="J8122" s="5" t="s">
        <v>84</v>
      </c>
      <c r="K8122" s="5" t="s">
        <v>78</v>
      </c>
    </row>
    <row r="8123" spans="1:11">
      <c r="A8123" s="5" t="s">
        <v>30377</v>
      </c>
      <c r="B8123" s="5" t="s">
        <v>30378</v>
      </c>
      <c r="C8123" s="5" t="s">
        <v>30379</v>
      </c>
      <c r="D8123" s="5" t="s">
        <v>11518</v>
      </c>
      <c r="E8123" s="6">
        <v>45716</v>
      </c>
      <c r="F8123" s="5" t="s">
        <v>42</v>
      </c>
      <c r="G8123" s="5">
        <v>4</v>
      </c>
      <c r="H8123" s="5">
        <v>0</v>
      </c>
      <c r="I8123" s="5">
        <v>800</v>
      </c>
      <c r="J8123" s="5" t="s">
        <v>90</v>
      </c>
      <c r="K8123" s="5" t="s">
        <v>17</v>
      </c>
    </row>
    <row r="8124" spans="1:11">
      <c r="A8124" s="5" t="s">
        <v>30380</v>
      </c>
      <c r="B8124" s="5" t="s">
        <v>30381</v>
      </c>
      <c r="C8124" s="5" t="s">
        <v>30382</v>
      </c>
      <c r="D8124" s="5" t="s">
        <v>30383</v>
      </c>
      <c r="E8124" s="6">
        <v>45575</v>
      </c>
      <c r="F8124" s="5" t="s">
        <v>89</v>
      </c>
      <c r="G8124" s="5">
        <v>1</v>
      </c>
      <c r="H8124" s="5">
        <v>0</v>
      </c>
      <c r="I8124" s="5">
        <v>50</v>
      </c>
      <c r="J8124" s="5" t="s">
        <v>16</v>
      </c>
      <c r="K8124" s="5" t="s">
        <v>78</v>
      </c>
    </row>
    <row r="8125" spans="1:11">
      <c r="A8125" s="5" t="s">
        <v>30384</v>
      </c>
      <c r="B8125" s="5" t="s">
        <v>30385</v>
      </c>
      <c r="C8125" s="5" t="s">
        <v>30386</v>
      </c>
      <c r="D8125" s="5" t="s">
        <v>23445</v>
      </c>
      <c r="E8125" s="6">
        <v>45756</v>
      </c>
      <c r="F8125" s="5" t="s">
        <v>89</v>
      </c>
      <c r="G8125" s="5">
        <v>4</v>
      </c>
      <c r="H8125" s="5">
        <v>0</v>
      </c>
      <c r="I8125" s="5">
        <v>200</v>
      </c>
      <c r="J8125" s="5" t="s">
        <v>84</v>
      </c>
      <c r="K8125" s="5" t="s">
        <v>17</v>
      </c>
    </row>
    <row r="8126" spans="1:11">
      <c r="A8126" s="5" t="s">
        <v>30387</v>
      </c>
      <c r="B8126" s="5" t="s">
        <v>30388</v>
      </c>
      <c r="C8126" s="5" t="s">
        <v>30389</v>
      </c>
      <c r="D8126" s="5" t="s">
        <v>8059</v>
      </c>
      <c r="E8126" s="6">
        <v>45485</v>
      </c>
      <c r="F8126" s="5" t="s">
        <v>28</v>
      </c>
      <c r="G8126" s="5">
        <v>2</v>
      </c>
      <c r="H8126" s="5">
        <v>0</v>
      </c>
      <c r="I8126" s="5">
        <v>600</v>
      </c>
      <c r="J8126" s="5" t="s">
        <v>16</v>
      </c>
      <c r="K8126" s="5" t="s">
        <v>17</v>
      </c>
    </row>
    <row r="8127" spans="1:11">
      <c r="A8127" s="5" t="s">
        <v>30390</v>
      </c>
      <c r="B8127" s="5" t="s">
        <v>30391</v>
      </c>
      <c r="C8127" s="5" t="s">
        <v>30392</v>
      </c>
      <c r="D8127" s="5" t="s">
        <v>3155</v>
      </c>
      <c r="E8127" s="6">
        <v>45746</v>
      </c>
      <c r="F8127" s="5" t="s">
        <v>28</v>
      </c>
      <c r="G8127" s="5">
        <v>4</v>
      </c>
      <c r="H8127" s="5">
        <v>10</v>
      </c>
      <c r="I8127" s="5">
        <v>1080</v>
      </c>
      <c r="J8127" s="5" t="s">
        <v>84</v>
      </c>
      <c r="K8127" s="5" t="s">
        <v>17</v>
      </c>
    </row>
    <row r="8128" spans="1:11">
      <c r="A8128" s="5" t="s">
        <v>30393</v>
      </c>
      <c r="B8128" s="5" t="s">
        <v>30394</v>
      </c>
      <c r="C8128" s="5" t="s">
        <v>30395</v>
      </c>
      <c r="D8128" s="5" t="s">
        <v>30396</v>
      </c>
      <c r="E8128" s="6">
        <v>45652</v>
      </c>
      <c r="F8128" s="5" t="s">
        <v>83</v>
      </c>
      <c r="G8128" s="5">
        <v>4</v>
      </c>
      <c r="H8128" s="5">
        <v>10</v>
      </c>
      <c r="I8128" s="5">
        <v>540</v>
      </c>
      <c r="J8128" s="5" t="s">
        <v>84</v>
      </c>
      <c r="K8128" s="5" t="s">
        <v>17</v>
      </c>
    </row>
    <row r="8129" spans="1:11">
      <c r="A8129" s="5" t="s">
        <v>30397</v>
      </c>
      <c r="B8129" s="5" t="s">
        <v>30398</v>
      </c>
      <c r="C8129" s="5" t="s">
        <v>30399</v>
      </c>
      <c r="D8129" s="5" t="s">
        <v>30400</v>
      </c>
      <c r="E8129" s="6">
        <v>45741</v>
      </c>
      <c r="F8129" s="5" t="s">
        <v>83</v>
      </c>
      <c r="G8129" s="5">
        <v>3</v>
      </c>
      <c r="H8129" s="5">
        <v>0</v>
      </c>
      <c r="I8129" s="5">
        <v>450</v>
      </c>
      <c r="J8129" s="5" t="s">
        <v>90</v>
      </c>
      <c r="K8129" s="5" t="s">
        <v>78</v>
      </c>
    </row>
    <row r="8130" spans="1:11">
      <c r="A8130" s="5" t="s">
        <v>30401</v>
      </c>
      <c r="B8130" s="5" t="s">
        <v>30402</v>
      </c>
      <c r="C8130" s="5" t="s">
        <v>30403</v>
      </c>
      <c r="D8130" s="5" t="s">
        <v>30404</v>
      </c>
      <c r="E8130" s="6">
        <v>45664</v>
      </c>
      <c r="F8130" s="5" t="s">
        <v>42</v>
      </c>
      <c r="G8130" s="5">
        <v>3</v>
      </c>
      <c r="H8130" s="5">
        <v>0</v>
      </c>
      <c r="I8130" s="5">
        <v>600</v>
      </c>
      <c r="J8130" s="5" t="s">
        <v>23</v>
      </c>
      <c r="K8130" s="5" t="s">
        <v>17</v>
      </c>
    </row>
    <row r="8131" spans="1:11">
      <c r="A8131" s="5" t="s">
        <v>30405</v>
      </c>
      <c r="B8131" s="5" t="s">
        <v>30406</v>
      </c>
      <c r="C8131" s="5" t="s">
        <v>30407</v>
      </c>
      <c r="D8131" s="5" t="s">
        <v>30408</v>
      </c>
      <c r="E8131" s="6">
        <v>45626</v>
      </c>
      <c r="F8131" s="5" t="s">
        <v>83</v>
      </c>
      <c r="G8131" s="5">
        <v>2</v>
      </c>
      <c r="H8131" s="5">
        <v>10</v>
      </c>
      <c r="I8131" s="5">
        <v>270</v>
      </c>
      <c r="J8131" s="5" t="s">
        <v>16</v>
      </c>
      <c r="K8131" s="5" t="s">
        <v>17</v>
      </c>
    </row>
    <row r="8132" spans="1:11">
      <c r="A8132" s="5" t="s">
        <v>30409</v>
      </c>
      <c r="B8132" s="5" t="s">
        <v>30410</v>
      </c>
      <c r="C8132" s="5" t="s">
        <v>30411</v>
      </c>
      <c r="D8132" s="5" t="s">
        <v>30412</v>
      </c>
      <c r="E8132" s="6">
        <v>45640</v>
      </c>
      <c r="F8132" s="5" t="s">
        <v>28</v>
      </c>
      <c r="G8132" s="5">
        <v>1</v>
      </c>
      <c r="H8132" s="5">
        <v>0</v>
      </c>
      <c r="I8132" s="5">
        <v>300</v>
      </c>
      <c r="J8132" s="5" t="s">
        <v>84</v>
      </c>
      <c r="K8132" s="5" t="s">
        <v>17</v>
      </c>
    </row>
    <row r="8133" spans="1:11">
      <c r="A8133" s="5" t="s">
        <v>30413</v>
      </c>
      <c r="B8133" s="5" t="s">
        <v>30414</v>
      </c>
      <c r="C8133" s="5" t="s">
        <v>30415</v>
      </c>
      <c r="D8133" s="5" t="s">
        <v>30416</v>
      </c>
      <c r="E8133" s="6">
        <v>45551</v>
      </c>
      <c r="F8133" s="5" t="s">
        <v>22</v>
      </c>
      <c r="G8133" s="5">
        <v>2</v>
      </c>
      <c r="H8133" s="5">
        <v>0</v>
      </c>
      <c r="I8133" s="5">
        <v>200</v>
      </c>
      <c r="J8133" s="5" t="s">
        <v>84</v>
      </c>
      <c r="K8133" s="5" t="s">
        <v>17</v>
      </c>
    </row>
    <row r="8134" spans="1:11">
      <c r="A8134" s="5" t="s">
        <v>30417</v>
      </c>
      <c r="B8134" s="5" t="s">
        <v>30418</v>
      </c>
      <c r="C8134" s="5" t="s">
        <v>30419</v>
      </c>
      <c r="D8134" s="5" t="s">
        <v>28410</v>
      </c>
      <c r="E8134" s="6">
        <v>45570</v>
      </c>
      <c r="F8134" s="5" t="s">
        <v>42</v>
      </c>
      <c r="G8134" s="5">
        <v>3</v>
      </c>
      <c r="H8134" s="5">
        <v>10</v>
      </c>
      <c r="I8134" s="5">
        <v>540</v>
      </c>
      <c r="J8134" s="5" t="s">
        <v>84</v>
      </c>
      <c r="K8134" s="5" t="s">
        <v>17</v>
      </c>
    </row>
    <row r="8135" spans="1:11">
      <c r="A8135" s="5" t="s">
        <v>30420</v>
      </c>
      <c r="B8135" s="5" t="s">
        <v>30421</v>
      </c>
      <c r="C8135" s="5" t="s">
        <v>30422</v>
      </c>
      <c r="D8135" s="5" t="s">
        <v>5096</v>
      </c>
      <c r="E8135" s="6">
        <v>45578</v>
      </c>
      <c r="F8135" s="5" t="s">
        <v>73</v>
      </c>
      <c r="G8135" s="5">
        <v>2</v>
      </c>
      <c r="H8135" s="5">
        <v>0</v>
      </c>
      <c r="I8135" s="5">
        <v>240</v>
      </c>
      <c r="J8135" s="5" t="s">
        <v>90</v>
      </c>
      <c r="K8135" s="5" t="s">
        <v>17</v>
      </c>
    </row>
    <row r="8136" spans="1:11">
      <c r="A8136" s="5" t="s">
        <v>30423</v>
      </c>
      <c r="B8136" s="5" t="s">
        <v>30424</v>
      </c>
      <c r="C8136" s="5" t="s">
        <v>30425</v>
      </c>
      <c r="D8136" s="5" t="s">
        <v>30426</v>
      </c>
      <c r="E8136" s="6">
        <v>45486</v>
      </c>
      <c r="F8136" s="5" t="s">
        <v>28</v>
      </c>
      <c r="G8136" s="5">
        <v>1</v>
      </c>
      <c r="H8136" s="5">
        <v>0</v>
      </c>
      <c r="I8136" s="5">
        <v>300</v>
      </c>
      <c r="J8136" s="5" t="s">
        <v>84</v>
      </c>
      <c r="K8136" s="5" t="s">
        <v>17</v>
      </c>
    </row>
    <row r="8137" spans="1:11">
      <c r="A8137" s="5" t="s">
        <v>30427</v>
      </c>
      <c r="B8137" s="5" t="s">
        <v>30428</v>
      </c>
      <c r="C8137" s="5" t="s">
        <v>30429</v>
      </c>
      <c r="D8137" s="5" t="s">
        <v>30430</v>
      </c>
      <c r="E8137" s="6">
        <v>45451</v>
      </c>
      <c r="F8137" s="5" t="s">
        <v>83</v>
      </c>
      <c r="G8137" s="5">
        <v>4</v>
      </c>
      <c r="H8137" s="5">
        <v>0</v>
      </c>
      <c r="I8137" s="5">
        <v>600</v>
      </c>
      <c r="J8137" s="5" t="s">
        <v>84</v>
      </c>
      <c r="K8137" s="5" t="s">
        <v>78</v>
      </c>
    </row>
    <row r="8138" spans="1:11">
      <c r="A8138" s="5" t="s">
        <v>30431</v>
      </c>
      <c r="B8138" s="5" t="s">
        <v>30432</v>
      </c>
      <c r="C8138" s="5" t="s">
        <v>30433</v>
      </c>
      <c r="D8138" s="5" t="s">
        <v>30434</v>
      </c>
      <c r="E8138" s="6">
        <v>45490</v>
      </c>
      <c r="F8138" s="5" t="s">
        <v>47</v>
      </c>
      <c r="G8138" s="5">
        <v>2</v>
      </c>
      <c r="H8138" s="5">
        <v>10</v>
      </c>
      <c r="I8138" s="5">
        <v>2160</v>
      </c>
      <c r="J8138" s="5" t="s">
        <v>23</v>
      </c>
      <c r="K8138" s="5" t="s">
        <v>78</v>
      </c>
    </row>
    <row r="8139" spans="1:11">
      <c r="A8139" s="5" t="s">
        <v>30435</v>
      </c>
      <c r="B8139" s="5" t="s">
        <v>30436</v>
      </c>
      <c r="C8139" s="5" t="s">
        <v>30437</v>
      </c>
      <c r="D8139" s="5" t="s">
        <v>10264</v>
      </c>
      <c r="E8139" s="6">
        <v>45715</v>
      </c>
      <c r="F8139" s="5" t="s">
        <v>83</v>
      </c>
      <c r="G8139" s="5">
        <v>1</v>
      </c>
      <c r="H8139" s="5">
        <v>0</v>
      </c>
      <c r="I8139" s="5">
        <v>150</v>
      </c>
      <c r="J8139" s="5" t="s">
        <v>16</v>
      </c>
      <c r="K8139" s="5" t="s">
        <v>17</v>
      </c>
    </row>
    <row r="8140" spans="1:11">
      <c r="A8140" s="5" t="s">
        <v>30438</v>
      </c>
      <c r="B8140" s="5" t="s">
        <v>30439</v>
      </c>
      <c r="C8140" s="5" t="s">
        <v>30440</v>
      </c>
      <c r="D8140" s="5" t="s">
        <v>4156</v>
      </c>
      <c r="E8140" s="6">
        <v>45697</v>
      </c>
      <c r="F8140" s="5" t="s">
        <v>22</v>
      </c>
      <c r="G8140" s="5">
        <v>3</v>
      </c>
      <c r="H8140" s="5">
        <v>0</v>
      </c>
      <c r="I8140" s="5">
        <v>300</v>
      </c>
      <c r="J8140" s="5" t="s">
        <v>90</v>
      </c>
      <c r="K8140" s="5" t="s">
        <v>17</v>
      </c>
    </row>
    <row r="8141" spans="1:11">
      <c r="A8141" s="5" t="s">
        <v>30441</v>
      </c>
      <c r="B8141" s="5" t="s">
        <v>20037</v>
      </c>
      <c r="C8141" s="5" t="s">
        <v>30442</v>
      </c>
      <c r="D8141" s="5" t="s">
        <v>9890</v>
      </c>
      <c r="E8141" s="6">
        <v>45663</v>
      </c>
      <c r="F8141" s="5" t="s">
        <v>47</v>
      </c>
      <c r="G8141" s="5">
        <v>2</v>
      </c>
      <c r="H8141" s="5">
        <v>10</v>
      </c>
      <c r="I8141" s="5">
        <v>2160</v>
      </c>
      <c r="J8141" s="5" t="s">
        <v>90</v>
      </c>
      <c r="K8141" s="5" t="s">
        <v>17</v>
      </c>
    </row>
    <row r="8142" spans="1:11">
      <c r="A8142" s="5" t="s">
        <v>30443</v>
      </c>
      <c r="B8142" s="5" t="s">
        <v>30444</v>
      </c>
      <c r="C8142" s="5" t="s">
        <v>30445</v>
      </c>
      <c r="D8142" s="5" t="s">
        <v>30446</v>
      </c>
      <c r="E8142" s="6">
        <v>45524</v>
      </c>
      <c r="F8142" s="5" t="s">
        <v>73</v>
      </c>
      <c r="G8142" s="5">
        <v>2</v>
      </c>
      <c r="H8142" s="5">
        <v>10</v>
      </c>
      <c r="I8142" s="5">
        <v>216</v>
      </c>
      <c r="J8142" s="5" t="s">
        <v>84</v>
      </c>
      <c r="K8142" s="5" t="s">
        <v>17</v>
      </c>
    </row>
    <row r="8143" spans="1:11">
      <c r="A8143" s="5" t="s">
        <v>30447</v>
      </c>
      <c r="B8143" s="5" t="s">
        <v>30448</v>
      </c>
      <c r="C8143" s="5" t="s">
        <v>30449</v>
      </c>
      <c r="D8143" s="5" t="s">
        <v>30450</v>
      </c>
      <c r="E8143" s="6">
        <v>45682</v>
      </c>
      <c r="F8143" s="5" t="s">
        <v>42</v>
      </c>
      <c r="G8143" s="5">
        <v>1</v>
      </c>
      <c r="H8143" s="5">
        <v>5</v>
      </c>
      <c r="I8143" s="5">
        <v>190</v>
      </c>
      <c r="J8143" s="5" t="s">
        <v>16</v>
      </c>
      <c r="K8143" s="5" t="s">
        <v>78</v>
      </c>
    </row>
    <row r="8144" spans="1:11">
      <c r="A8144" s="5" t="s">
        <v>30451</v>
      </c>
      <c r="B8144" s="5" t="s">
        <v>30452</v>
      </c>
      <c r="C8144" s="5" t="s">
        <v>30453</v>
      </c>
      <c r="D8144" s="5" t="s">
        <v>30454</v>
      </c>
      <c r="E8144" s="6">
        <v>45474</v>
      </c>
      <c r="F8144" s="5" t="s">
        <v>22</v>
      </c>
      <c r="G8144" s="5">
        <v>2</v>
      </c>
      <c r="H8144" s="5">
        <v>10</v>
      </c>
      <c r="I8144" s="5">
        <v>180</v>
      </c>
      <c r="J8144" s="5" t="s">
        <v>90</v>
      </c>
      <c r="K8144" s="5" t="s">
        <v>17</v>
      </c>
    </row>
    <row r="8145" spans="1:11">
      <c r="A8145" s="5" t="s">
        <v>30455</v>
      </c>
      <c r="B8145" s="5" t="s">
        <v>30456</v>
      </c>
      <c r="C8145" s="5" t="s">
        <v>30457</v>
      </c>
      <c r="D8145" s="5" t="s">
        <v>30458</v>
      </c>
      <c r="E8145" s="6">
        <v>45619</v>
      </c>
      <c r="F8145" s="5" t="s">
        <v>56</v>
      </c>
      <c r="G8145" s="5">
        <v>4</v>
      </c>
      <c r="H8145" s="5">
        <v>0</v>
      </c>
      <c r="I8145" s="5">
        <v>360</v>
      </c>
      <c r="J8145" s="5" t="s">
        <v>33</v>
      </c>
      <c r="K8145" s="5" t="s">
        <v>17</v>
      </c>
    </row>
    <row r="8146" spans="1:11">
      <c r="A8146" s="5" t="s">
        <v>30459</v>
      </c>
      <c r="B8146" s="5" t="s">
        <v>8057</v>
      </c>
      <c r="C8146" s="5" t="s">
        <v>30460</v>
      </c>
      <c r="D8146" s="5" t="s">
        <v>30461</v>
      </c>
      <c r="E8146" s="6">
        <v>45535</v>
      </c>
      <c r="F8146" s="5" t="s">
        <v>73</v>
      </c>
      <c r="G8146" s="5">
        <v>2</v>
      </c>
      <c r="H8146" s="5">
        <v>0</v>
      </c>
      <c r="I8146" s="5">
        <v>240</v>
      </c>
      <c r="J8146" s="5" t="s">
        <v>16</v>
      </c>
      <c r="K8146" s="5" t="s">
        <v>78</v>
      </c>
    </row>
    <row r="8147" spans="1:11">
      <c r="A8147" s="5" t="s">
        <v>30462</v>
      </c>
      <c r="B8147" s="5" t="s">
        <v>30463</v>
      </c>
      <c r="C8147" s="5" t="s">
        <v>30464</v>
      </c>
      <c r="D8147" s="5" t="s">
        <v>18069</v>
      </c>
      <c r="E8147" s="6">
        <v>45541</v>
      </c>
      <c r="F8147" s="5" t="s">
        <v>73</v>
      </c>
      <c r="G8147" s="5">
        <v>1</v>
      </c>
      <c r="H8147" s="5">
        <v>15</v>
      </c>
      <c r="I8147" s="5">
        <v>102</v>
      </c>
      <c r="J8147" s="5" t="s">
        <v>16</v>
      </c>
      <c r="K8147" s="5" t="s">
        <v>17</v>
      </c>
    </row>
    <row r="8148" spans="1:11">
      <c r="A8148" s="7" t="s">
        <v>30465</v>
      </c>
      <c r="B8148" s="5" t="s">
        <v>853</v>
      </c>
      <c r="C8148" s="5" t="s">
        <v>30466</v>
      </c>
      <c r="D8148" s="5" t="s">
        <v>30467</v>
      </c>
      <c r="E8148" s="6">
        <v>45424</v>
      </c>
      <c r="F8148" s="5" t="s">
        <v>89</v>
      </c>
      <c r="G8148" s="5">
        <v>3</v>
      </c>
      <c r="H8148" s="5">
        <v>10</v>
      </c>
      <c r="I8148" s="5">
        <v>135</v>
      </c>
      <c r="J8148" s="5" t="s">
        <v>90</v>
      </c>
      <c r="K8148" s="5" t="s">
        <v>17</v>
      </c>
    </row>
    <row r="8149" spans="1:11">
      <c r="A8149" s="5" t="s">
        <v>30468</v>
      </c>
      <c r="B8149" s="5" t="s">
        <v>30469</v>
      </c>
      <c r="C8149" s="5" t="s">
        <v>30470</v>
      </c>
      <c r="D8149" s="5" t="s">
        <v>30471</v>
      </c>
      <c r="E8149" s="6">
        <v>45745</v>
      </c>
      <c r="F8149" s="5" t="s">
        <v>28</v>
      </c>
      <c r="G8149" s="5">
        <v>2</v>
      </c>
      <c r="H8149" s="5">
        <v>0</v>
      </c>
      <c r="I8149" s="5">
        <v>600</v>
      </c>
      <c r="J8149" s="5" t="s">
        <v>90</v>
      </c>
      <c r="K8149" s="5" t="s">
        <v>17</v>
      </c>
    </row>
    <row r="8150" spans="1:11">
      <c r="A8150" s="5" t="s">
        <v>30472</v>
      </c>
      <c r="B8150" s="5" t="s">
        <v>28477</v>
      </c>
      <c r="C8150" s="5" t="s">
        <v>30473</v>
      </c>
      <c r="D8150" s="5" t="s">
        <v>30474</v>
      </c>
      <c r="E8150" s="6">
        <v>45527</v>
      </c>
      <c r="F8150" s="5" t="s">
        <v>56</v>
      </c>
      <c r="G8150" s="5">
        <v>2</v>
      </c>
      <c r="H8150" s="5">
        <v>5</v>
      </c>
      <c r="I8150" s="5">
        <v>171</v>
      </c>
      <c r="J8150" s="5" t="s">
        <v>23</v>
      </c>
      <c r="K8150" s="5" t="s">
        <v>17</v>
      </c>
    </row>
    <row r="8151" spans="1:11">
      <c r="A8151" s="5" t="s">
        <v>30475</v>
      </c>
      <c r="B8151" s="5" t="s">
        <v>30476</v>
      </c>
      <c r="C8151" s="5" t="s">
        <v>30477</v>
      </c>
      <c r="D8151" s="5" t="s">
        <v>30478</v>
      </c>
      <c r="E8151" s="6">
        <v>45485</v>
      </c>
      <c r="F8151" s="5" t="s">
        <v>47</v>
      </c>
      <c r="G8151" s="5">
        <v>2</v>
      </c>
      <c r="H8151" s="5">
        <v>0</v>
      </c>
      <c r="I8151" s="5">
        <v>2400</v>
      </c>
      <c r="J8151" s="5" t="s">
        <v>16</v>
      </c>
      <c r="K8151" s="5" t="s">
        <v>17</v>
      </c>
    </row>
    <row r="8152" spans="1:11">
      <c r="A8152" s="5" t="s">
        <v>30479</v>
      </c>
      <c r="B8152" s="5" t="s">
        <v>30480</v>
      </c>
      <c r="C8152" s="5" t="s">
        <v>30481</v>
      </c>
      <c r="D8152" s="5" t="s">
        <v>12663</v>
      </c>
      <c r="E8152" s="6">
        <v>45519</v>
      </c>
      <c r="F8152" s="5" t="s">
        <v>83</v>
      </c>
      <c r="G8152" s="5">
        <v>4</v>
      </c>
      <c r="H8152" s="5">
        <v>0</v>
      </c>
      <c r="I8152" s="5">
        <v>600</v>
      </c>
      <c r="J8152" s="5" t="s">
        <v>33</v>
      </c>
      <c r="K8152" s="5" t="s">
        <v>17</v>
      </c>
    </row>
    <row r="8153" spans="1:11">
      <c r="A8153" s="5" t="s">
        <v>30482</v>
      </c>
      <c r="B8153" s="5" t="s">
        <v>30483</v>
      </c>
      <c r="C8153" s="5" t="s">
        <v>30484</v>
      </c>
      <c r="D8153" s="5" t="s">
        <v>30485</v>
      </c>
      <c r="E8153" s="6">
        <v>45707</v>
      </c>
      <c r="F8153" s="5" t="s">
        <v>22</v>
      </c>
      <c r="G8153" s="5">
        <v>2</v>
      </c>
      <c r="H8153" s="5">
        <v>0</v>
      </c>
      <c r="I8153" s="5">
        <v>200</v>
      </c>
      <c r="J8153" s="5" t="s">
        <v>16</v>
      </c>
      <c r="K8153" s="5" t="s">
        <v>17</v>
      </c>
    </row>
    <row r="8154" spans="1:11">
      <c r="A8154" s="5" t="s">
        <v>30486</v>
      </c>
      <c r="B8154" s="5" t="s">
        <v>29556</v>
      </c>
      <c r="C8154" s="5" t="s">
        <v>30487</v>
      </c>
      <c r="D8154" s="5" t="s">
        <v>30488</v>
      </c>
      <c r="E8154" s="6">
        <v>45654</v>
      </c>
      <c r="F8154" s="5" t="s">
        <v>47</v>
      </c>
      <c r="G8154" s="5">
        <v>2</v>
      </c>
      <c r="H8154" s="5">
        <v>10</v>
      </c>
      <c r="I8154" s="5">
        <v>2160</v>
      </c>
      <c r="J8154" s="5" t="s">
        <v>33</v>
      </c>
      <c r="K8154" s="5" t="s">
        <v>17</v>
      </c>
    </row>
    <row r="8155" spans="1:11">
      <c r="A8155" s="5" t="s">
        <v>30489</v>
      </c>
      <c r="B8155" s="5" t="s">
        <v>30490</v>
      </c>
      <c r="C8155" s="5" t="s">
        <v>30491</v>
      </c>
      <c r="D8155" s="5" t="s">
        <v>21173</v>
      </c>
      <c r="E8155" s="6">
        <v>45627</v>
      </c>
      <c r="F8155" s="5" t="s">
        <v>28</v>
      </c>
      <c r="G8155" s="5">
        <v>4</v>
      </c>
      <c r="H8155" s="5">
        <v>0</v>
      </c>
      <c r="I8155" s="5">
        <v>1200</v>
      </c>
      <c r="J8155" s="5" t="s">
        <v>33</v>
      </c>
      <c r="K8155" s="5" t="s">
        <v>17</v>
      </c>
    </row>
    <row r="8156" spans="1:11">
      <c r="A8156" s="5" t="s">
        <v>30492</v>
      </c>
      <c r="B8156" s="5" t="s">
        <v>30493</v>
      </c>
      <c r="C8156" s="5" t="s">
        <v>30494</v>
      </c>
      <c r="D8156" s="5" t="s">
        <v>30495</v>
      </c>
      <c r="E8156" s="6">
        <v>45750</v>
      </c>
      <c r="F8156" s="5" t="s">
        <v>89</v>
      </c>
      <c r="G8156" s="5">
        <v>2</v>
      </c>
      <c r="H8156" s="5">
        <v>0</v>
      </c>
      <c r="I8156" s="5">
        <v>100</v>
      </c>
      <c r="J8156" s="5" t="s">
        <v>16</v>
      </c>
      <c r="K8156" s="5" t="s">
        <v>17</v>
      </c>
    </row>
    <row r="8157" spans="1:11">
      <c r="A8157" s="5" t="s">
        <v>30496</v>
      </c>
      <c r="B8157" s="5" t="s">
        <v>30497</v>
      </c>
      <c r="C8157" s="5" t="s">
        <v>30498</v>
      </c>
      <c r="D8157" s="5" t="s">
        <v>10664</v>
      </c>
      <c r="E8157" s="6">
        <v>45756</v>
      </c>
      <c r="F8157" s="5" t="s">
        <v>73</v>
      </c>
      <c r="G8157" s="5">
        <v>3</v>
      </c>
      <c r="H8157" s="5">
        <v>10</v>
      </c>
      <c r="I8157" s="5">
        <v>324</v>
      </c>
      <c r="J8157" s="5" t="s">
        <v>84</v>
      </c>
      <c r="K8157" s="5" t="s">
        <v>17</v>
      </c>
    </row>
    <row r="8158" spans="1:11">
      <c r="A8158" s="5" t="s">
        <v>30499</v>
      </c>
      <c r="B8158" s="5" t="s">
        <v>30500</v>
      </c>
      <c r="C8158" s="5" t="s">
        <v>30501</v>
      </c>
      <c r="D8158" s="5" t="s">
        <v>22332</v>
      </c>
      <c r="E8158" s="6">
        <v>45720</v>
      </c>
      <c r="F8158" s="5" t="s">
        <v>89</v>
      </c>
      <c r="G8158" s="5">
        <v>4</v>
      </c>
      <c r="H8158" s="5">
        <v>5</v>
      </c>
      <c r="I8158" s="5">
        <v>190</v>
      </c>
      <c r="J8158" s="5" t="s">
        <v>33</v>
      </c>
      <c r="K8158" s="5" t="s">
        <v>17</v>
      </c>
    </row>
    <row r="8159" spans="1:11">
      <c r="A8159" s="5" t="s">
        <v>30502</v>
      </c>
      <c r="B8159" s="5" t="s">
        <v>30503</v>
      </c>
      <c r="C8159" s="5" t="s">
        <v>30504</v>
      </c>
      <c r="D8159" s="5" t="s">
        <v>30505</v>
      </c>
      <c r="E8159" s="6">
        <v>45543</v>
      </c>
      <c r="F8159" s="5" t="s">
        <v>73</v>
      </c>
      <c r="G8159" s="5">
        <v>2</v>
      </c>
      <c r="H8159" s="5">
        <v>10</v>
      </c>
      <c r="I8159" s="5">
        <v>216</v>
      </c>
      <c r="J8159" s="5" t="s">
        <v>90</v>
      </c>
      <c r="K8159" s="5" t="s">
        <v>17</v>
      </c>
    </row>
    <row r="8160" spans="1:11">
      <c r="A8160" s="5" t="s">
        <v>30506</v>
      </c>
      <c r="B8160" s="5" t="s">
        <v>30507</v>
      </c>
      <c r="C8160" s="5" t="s">
        <v>30508</v>
      </c>
      <c r="D8160" s="5" t="s">
        <v>6039</v>
      </c>
      <c r="E8160" s="6">
        <v>45680</v>
      </c>
      <c r="F8160" s="5" t="s">
        <v>89</v>
      </c>
      <c r="G8160" s="5">
        <v>4</v>
      </c>
      <c r="H8160" s="5">
        <v>10</v>
      </c>
      <c r="I8160" s="5">
        <v>180</v>
      </c>
      <c r="J8160" s="5" t="s">
        <v>90</v>
      </c>
      <c r="K8160" s="5" t="s">
        <v>17</v>
      </c>
    </row>
    <row r="8161" spans="1:11">
      <c r="A8161" s="5" t="s">
        <v>30509</v>
      </c>
      <c r="B8161" s="5" t="s">
        <v>30510</v>
      </c>
      <c r="C8161" s="5" t="s">
        <v>30511</v>
      </c>
      <c r="D8161" s="5" t="s">
        <v>18461</v>
      </c>
      <c r="E8161" s="6">
        <v>45668</v>
      </c>
      <c r="F8161" s="5" t="s">
        <v>89</v>
      </c>
      <c r="G8161" s="5">
        <v>4</v>
      </c>
      <c r="H8161" s="5">
        <v>10</v>
      </c>
      <c r="I8161" s="5">
        <v>180</v>
      </c>
      <c r="J8161" s="5" t="s">
        <v>16</v>
      </c>
      <c r="K8161" s="5" t="s">
        <v>17</v>
      </c>
    </row>
    <row r="8162" spans="1:11">
      <c r="A8162" s="5" t="s">
        <v>30512</v>
      </c>
      <c r="B8162" s="5" t="s">
        <v>30513</v>
      </c>
      <c r="C8162" s="5" t="s">
        <v>30514</v>
      </c>
      <c r="D8162" s="5" t="s">
        <v>30515</v>
      </c>
      <c r="E8162" s="6">
        <v>45555</v>
      </c>
      <c r="F8162" s="5" t="s">
        <v>56</v>
      </c>
      <c r="G8162" s="5">
        <v>1</v>
      </c>
      <c r="H8162" s="5">
        <v>5</v>
      </c>
      <c r="I8162" s="5">
        <v>85.5</v>
      </c>
      <c r="J8162" s="5" t="s">
        <v>33</v>
      </c>
      <c r="K8162" s="5" t="s">
        <v>17</v>
      </c>
    </row>
    <row r="8163" spans="1:11">
      <c r="A8163" s="5" t="s">
        <v>30516</v>
      </c>
      <c r="B8163" s="5" t="s">
        <v>30517</v>
      </c>
      <c r="C8163" s="5" t="s">
        <v>30518</v>
      </c>
      <c r="D8163" s="5" t="s">
        <v>30519</v>
      </c>
      <c r="E8163" s="6">
        <v>45746</v>
      </c>
      <c r="F8163" s="5" t="s">
        <v>15</v>
      </c>
      <c r="G8163" s="5">
        <v>3</v>
      </c>
      <c r="H8163" s="5">
        <v>5</v>
      </c>
      <c r="I8163" s="5">
        <v>2280</v>
      </c>
      <c r="J8163" s="5" t="s">
        <v>84</v>
      </c>
      <c r="K8163" s="5" t="s">
        <v>17</v>
      </c>
    </row>
    <row r="8164" spans="1:11">
      <c r="A8164" s="5" t="s">
        <v>30520</v>
      </c>
      <c r="B8164" s="5" t="s">
        <v>30521</v>
      </c>
      <c r="C8164" s="5" t="s">
        <v>30522</v>
      </c>
      <c r="D8164" s="5" t="s">
        <v>30523</v>
      </c>
      <c r="E8164" s="6">
        <v>45733</v>
      </c>
      <c r="F8164" s="5" t="s">
        <v>73</v>
      </c>
      <c r="G8164" s="5">
        <v>2</v>
      </c>
      <c r="H8164" s="5">
        <v>0</v>
      </c>
      <c r="I8164" s="5">
        <v>240</v>
      </c>
      <c r="J8164" s="5" t="s">
        <v>84</v>
      </c>
      <c r="K8164" s="5" t="s">
        <v>17</v>
      </c>
    </row>
    <row r="8165" spans="1:11">
      <c r="A8165" s="5" t="s">
        <v>30524</v>
      </c>
      <c r="B8165" s="5" t="s">
        <v>30525</v>
      </c>
      <c r="C8165" s="5" t="s">
        <v>30526</v>
      </c>
      <c r="D8165" s="5" t="s">
        <v>30527</v>
      </c>
      <c r="E8165" s="6">
        <v>45688</v>
      </c>
      <c r="F8165" s="5" t="s">
        <v>56</v>
      </c>
      <c r="G8165" s="5">
        <v>1</v>
      </c>
      <c r="H8165" s="5">
        <v>5</v>
      </c>
      <c r="I8165" s="5">
        <v>85.5</v>
      </c>
      <c r="J8165" s="5" t="s">
        <v>16</v>
      </c>
      <c r="K8165" s="5" t="s">
        <v>17</v>
      </c>
    </row>
    <row r="8166" spans="1:11">
      <c r="A8166" s="5" t="s">
        <v>30528</v>
      </c>
      <c r="B8166" s="5" t="s">
        <v>30529</v>
      </c>
      <c r="C8166" s="5" t="s">
        <v>30530</v>
      </c>
      <c r="D8166" s="5" t="s">
        <v>30531</v>
      </c>
      <c r="E8166" s="6">
        <v>45634</v>
      </c>
      <c r="F8166" s="5" t="s">
        <v>56</v>
      </c>
      <c r="G8166" s="5">
        <v>2</v>
      </c>
      <c r="H8166" s="5">
        <v>5</v>
      </c>
      <c r="I8166" s="5">
        <v>171</v>
      </c>
      <c r="J8166" s="5" t="s">
        <v>33</v>
      </c>
      <c r="K8166" s="5" t="s">
        <v>17</v>
      </c>
    </row>
    <row r="8167" spans="1:11">
      <c r="A8167" s="5" t="s">
        <v>30532</v>
      </c>
      <c r="B8167" s="5" t="s">
        <v>30533</v>
      </c>
      <c r="C8167" s="5" t="s">
        <v>30534</v>
      </c>
      <c r="D8167" s="5" t="s">
        <v>30535</v>
      </c>
      <c r="E8167" s="6">
        <v>45569</v>
      </c>
      <c r="F8167" s="5" t="s">
        <v>56</v>
      </c>
      <c r="G8167" s="5">
        <v>4</v>
      </c>
      <c r="H8167" s="5">
        <v>0</v>
      </c>
      <c r="I8167" s="5">
        <v>360</v>
      </c>
      <c r="J8167" s="5" t="s">
        <v>16</v>
      </c>
      <c r="K8167" s="5" t="s">
        <v>17</v>
      </c>
    </row>
    <row r="8168" spans="1:11">
      <c r="A8168" s="5" t="s">
        <v>30536</v>
      </c>
      <c r="B8168" s="5" t="s">
        <v>30537</v>
      </c>
      <c r="C8168" s="5" t="s">
        <v>30538</v>
      </c>
      <c r="D8168" s="5" t="s">
        <v>15790</v>
      </c>
      <c r="E8168" s="6">
        <v>45760</v>
      </c>
      <c r="F8168" s="5" t="s">
        <v>83</v>
      </c>
      <c r="G8168" s="5">
        <v>3</v>
      </c>
      <c r="H8168" s="5">
        <v>0</v>
      </c>
      <c r="I8168" s="5">
        <v>450</v>
      </c>
      <c r="J8168" s="5" t="s">
        <v>84</v>
      </c>
      <c r="K8168" s="5" t="s">
        <v>17</v>
      </c>
    </row>
    <row r="8169" spans="1:11">
      <c r="A8169" s="5" t="s">
        <v>30539</v>
      </c>
      <c r="B8169" s="5" t="s">
        <v>30540</v>
      </c>
      <c r="C8169" s="5" t="s">
        <v>30541</v>
      </c>
      <c r="D8169" s="5" t="s">
        <v>30542</v>
      </c>
      <c r="E8169" s="6">
        <v>45531</v>
      </c>
      <c r="F8169" s="5" t="s">
        <v>89</v>
      </c>
      <c r="G8169" s="5">
        <v>2</v>
      </c>
      <c r="H8169" s="5">
        <v>10</v>
      </c>
      <c r="I8169" s="5">
        <v>90</v>
      </c>
      <c r="J8169" s="5" t="s">
        <v>84</v>
      </c>
      <c r="K8169" s="5" t="s">
        <v>17</v>
      </c>
    </row>
    <row r="8170" spans="1:11">
      <c r="A8170" s="5" t="s">
        <v>30543</v>
      </c>
      <c r="B8170" s="5" t="s">
        <v>9445</v>
      </c>
      <c r="C8170" s="5" t="s">
        <v>30544</v>
      </c>
      <c r="D8170" s="5" t="s">
        <v>30545</v>
      </c>
      <c r="E8170" s="6">
        <v>45454</v>
      </c>
      <c r="F8170" s="5" t="s">
        <v>22</v>
      </c>
      <c r="G8170" s="5">
        <v>4</v>
      </c>
      <c r="H8170" s="5">
        <v>0</v>
      </c>
      <c r="I8170" s="5">
        <v>400</v>
      </c>
      <c r="J8170" s="5" t="s">
        <v>23</v>
      </c>
      <c r="K8170" s="5" t="s">
        <v>78</v>
      </c>
    </row>
    <row r="8171" spans="1:11">
      <c r="A8171" s="5" t="s">
        <v>30546</v>
      </c>
      <c r="B8171" s="5" t="s">
        <v>30547</v>
      </c>
      <c r="C8171" s="5" t="s">
        <v>30548</v>
      </c>
      <c r="D8171" s="5" t="s">
        <v>30549</v>
      </c>
      <c r="E8171" s="6">
        <v>45751</v>
      </c>
      <c r="F8171" s="5" t="s">
        <v>83</v>
      </c>
      <c r="G8171" s="5">
        <v>4</v>
      </c>
      <c r="H8171" s="5">
        <v>0</v>
      </c>
      <c r="I8171" s="5">
        <v>600</v>
      </c>
      <c r="J8171" s="5" t="s">
        <v>23</v>
      </c>
      <c r="K8171" s="5" t="s">
        <v>78</v>
      </c>
    </row>
    <row r="8172" spans="1:11">
      <c r="A8172" s="5" t="s">
        <v>30550</v>
      </c>
      <c r="B8172" s="5" t="s">
        <v>30551</v>
      </c>
      <c r="C8172" s="5" t="s">
        <v>30552</v>
      </c>
      <c r="D8172" s="5" t="s">
        <v>5992</v>
      </c>
      <c r="E8172" s="6">
        <v>45416</v>
      </c>
      <c r="F8172" s="5" t="s">
        <v>15</v>
      </c>
      <c r="G8172" s="5">
        <v>2</v>
      </c>
      <c r="H8172" s="5">
        <v>0</v>
      </c>
      <c r="I8172" s="5">
        <v>1600</v>
      </c>
      <c r="J8172" s="5" t="s">
        <v>33</v>
      </c>
      <c r="K8172" s="5" t="s">
        <v>17</v>
      </c>
    </row>
    <row r="8173" spans="1:11">
      <c r="A8173" s="5" t="s">
        <v>30553</v>
      </c>
      <c r="B8173" s="5" t="s">
        <v>30554</v>
      </c>
      <c r="C8173" s="5" t="s">
        <v>30555</v>
      </c>
      <c r="D8173" s="5" t="s">
        <v>5438</v>
      </c>
      <c r="E8173" s="6">
        <v>45515</v>
      </c>
      <c r="F8173" s="5" t="s">
        <v>42</v>
      </c>
      <c r="G8173" s="5">
        <v>2</v>
      </c>
      <c r="H8173" s="5">
        <v>0</v>
      </c>
      <c r="I8173" s="5">
        <v>400</v>
      </c>
      <c r="J8173" s="5" t="s">
        <v>90</v>
      </c>
      <c r="K8173" s="5" t="s">
        <v>17</v>
      </c>
    </row>
    <row r="8174" spans="1:11">
      <c r="A8174" s="5" t="s">
        <v>30556</v>
      </c>
      <c r="B8174" s="5" t="s">
        <v>30557</v>
      </c>
      <c r="C8174" s="5" t="s">
        <v>30558</v>
      </c>
      <c r="D8174" s="5" t="s">
        <v>22518</v>
      </c>
      <c r="E8174" s="6">
        <v>45680</v>
      </c>
      <c r="F8174" s="5" t="s">
        <v>42</v>
      </c>
      <c r="G8174" s="5">
        <v>1</v>
      </c>
      <c r="H8174" s="5">
        <v>0</v>
      </c>
      <c r="I8174" s="5">
        <v>200</v>
      </c>
      <c r="J8174" s="5" t="s">
        <v>23</v>
      </c>
      <c r="K8174" s="5" t="s">
        <v>17</v>
      </c>
    </row>
    <row r="8175" spans="1:11">
      <c r="A8175" s="5" t="s">
        <v>30559</v>
      </c>
      <c r="B8175" s="5" t="s">
        <v>30560</v>
      </c>
      <c r="C8175" s="5" t="s">
        <v>5912</v>
      </c>
      <c r="D8175" s="5" t="s">
        <v>30561</v>
      </c>
      <c r="E8175" s="6">
        <v>45737</v>
      </c>
      <c r="F8175" s="5" t="s">
        <v>47</v>
      </c>
      <c r="G8175" s="5">
        <v>4</v>
      </c>
      <c r="H8175" s="5">
        <v>10</v>
      </c>
      <c r="I8175" s="5">
        <v>4320</v>
      </c>
      <c r="J8175" s="5" t="s">
        <v>16</v>
      </c>
      <c r="K8175" s="5" t="s">
        <v>17</v>
      </c>
    </row>
    <row r="8176" spans="1:11">
      <c r="A8176" s="5" t="s">
        <v>30562</v>
      </c>
      <c r="B8176" s="5" t="s">
        <v>30563</v>
      </c>
      <c r="C8176" s="5" t="s">
        <v>30564</v>
      </c>
      <c r="D8176" s="5" t="s">
        <v>30565</v>
      </c>
      <c r="E8176" s="6">
        <v>45729</v>
      </c>
      <c r="F8176" s="5" t="s">
        <v>22</v>
      </c>
      <c r="G8176" s="5">
        <v>2</v>
      </c>
      <c r="H8176" s="5">
        <v>0</v>
      </c>
      <c r="I8176" s="5">
        <v>200</v>
      </c>
      <c r="J8176" s="5" t="s">
        <v>16</v>
      </c>
      <c r="K8176" s="5" t="s">
        <v>17</v>
      </c>
    </row>
    <row r="8177" spans="1:11">
      <c r="A8177" s="5" t="s">
        <v>30566</v>
      </c>
      <c r="B8177" s="5" t="s">
        <v>30567</v>
      </c>
      <c r="C8177" s="5" t="s">
        <v>30568</v>
      </c>
      <c r="D8177" s="5" t="s">
        <v>30569</v>
      </c>
      <c r="E8177" s="6">
        <v>45638</v>
      </c>
      <c r="F8177" s="5" t="s">
        <v>83</v>
      </c>
      <c r="G8177" s="5">
        <v>1</v>
      </c>
      <c r="H8177" s="5">
        <v>0</v>
      </c>
      <c r="I8177" s="5">
        <v>150</v>
      </c>
      <c r="J8177" s="5" t="s">
        <v>23</v>
      </c>
      <c r="K8177" s="5" t="s">
        <v>17</v>
      </c>
    </row>
    <row r="8178" spans="1:11">
      <c r="A8178" s="5" t="s">
        <v>30570</v>
      </c>
      <c r="B8178" s="5" t="s">
        <v>30571</v>
      </c>
      <c r="C8178" s="5" t="s">
        <v>30572</v>
      </c>
      <c r="D8178" s="5" t="s">
        <v>5635</v>
      </c>
      <c r="E8178" s="6">
        <v>45693</v>
      </c>
      <c r="F8178" s="5" t="s">
        <v>42</v>
      </c>
      <c r="G8178" s="5">
        <v>1</v>
      </c>
      <c r="H8178" s="5">
        <v>0</v>
      </c>
      <c r="I8178" s="5">
        <v>200</v>
      </c>
      <c r="J8178" s="5" t="s">
        <v>33</v>
      </c>
      <c r="K8178" s="5" t="s">
        <v>17</v>
      </c>
    </row>
    <row r="8179" spans="1:11">
      <c r="A8179" s="5" t="s">
        <v>30573</v>
      </c>
      <c r="B8179" s="5" t="s">
        <v>30574</v>
      </c>
      <c r="C8179" s="5" t="s">
        <v>30575</v>
      </c>
      <c r="D8179" s="5" t="s">
        <v>30576</v>
      </c>
      <c r="E8179" s="6">
        <v>45526</v>
      </c>
      <c r="F8179" s="5" t="s">
        <v>28</v>
      </c>
      <c r="G8179" s="5">
        <v>2</v>
      </c>
      <c r="H8179" s="5">
        <v>5</v>
      </c>
      <c r="I8179" s="5">
        <v>570</v>
      </c>
      <c r="J8179" s="5" t="s">
        <v>84</v>
      </c>
      <c r="K8179" s="5" t="s">
        <v>17</v>
      </c>
    </row>
    <row r="8180" spans="1:11">
      <c r="A8180" s="5" t="s">
        <v>30577</v>
      </c>
      <c r="B8180" s="5" t="s">
        <v>2440</v>
      </c>
      <c r="C8180" s="5" t="s">
        <v>30578</v>
      </c>
      <c r="D8180" s="5" t="s">
        <v>30579</v>
      </c>
      <c r="E8180" s="6">
        <v>45615</v>
      </c>
      <c r="F8180" s="5" t="s">
        <v>83</v>
      </c>
      <c r="G8180" s="5">
        <v>1</v>
      </c>
      <c r="H8180" s="5">
        <v>0</v>
      </c>
      <c r="I8180" s="5">
        <v>150</v>
      </c>
      <c r="J8180" s="5" t="s">
        <v>84</v>
      </c>
      <c r="K8180" s="5" t="s">
        <v>17</v>
      </c>
    </row>
    <row r="8181" spans="1:11">
      <c r="A8181" s="5" t="s">
        <v>30580</v>
      </c>
      <c r="B8181" s="5" t="s">
        <v>30581</v>
      </c>
      <c r="C8181" s="5" t="s">
        <v>30582</v>
      </c>
      <c r="D8181" s="5" t="s">
        <v>15262</v>
      </c>
      <c r="E8181" s="6">
        <v>45512</v>
      </c>
      <c r="F8181" s="5" t="s">
        <v>56</v>
      </c>
      <c r="G8181" s="5">
        <v>4</v>
      </c>
      <c r="H8181" s="5">
        <v>0</v>
      </c>
      <c r="I8181" s="5">
        <v>360</v>
      </c>
      <c r="J8181" s="5" t="s">
        <v>33</v>
      </c>
      <c r="K8181" s="5" t="s">
        <v>78</v>
      </c>
    </row>
    <row r="8182" spans="1:11">
      <c r="A8182" s="5" t="s">
        <v>30583</v>
      </c>
      <c r="B8182" s="5" t="s">
        <v>30584</v>
      </c>
      <c r="C8182" s="5" t="s">
        <v>30585</v>
      </c>
      <c r="D8182" s="5" t="s">
        <v>30586</v>
      </c>
      <c r="E8182" s="6">
        <v>45528</v>
      </c>
      <c r="F8182" s="5" t="s">
        <v>22</v>
      </c>
      <c r="G8182" s="5">
        <v>4</v>
      </c>
      <c r="H8182" s="5">
        <v>10</v>
      </c>
      <c r="I8182" s="5">
        <v>360</v>
      </c>
      <c r="J8182" s="5" t="s">
        <v>23</v>
      </c>
      <c r="K8182" s="5" t="s">
        <v>17</v>
      </c>
    </row>
    <row r="8183" spans="1:11">
      <c r="A8183" s="5" t="s">
        <v>30587</v>
      </c>
      <c r="B8183" s="5" t="s">
        <v>30588</v>
      </c>
      <c r="C8183" s="5" t="s">
        <v>30589</v>
      </c>
      <c r="D8183" s="5" t="s">
        <v>30590</v>
      </c>
      <c r="E8183" s="6">
        <v>45534</v>
      </c>
      <c r="F8183" s="5" t="s">
        <v>47</v>
      </c>
      <c r="G8183" s="5">
        <v>2</v>
      </c>
      <c r="H8183" s="5">
        <v>5</v>
      </c>
      <c r="I8183" s="5">
        <v>2280</v>
      </c>
      <c r="J8183" s="5" t="s">
        <v>16</v>
      </c>
      <c r="K8183" s="5" t="s">
        <v>17</v>
      </c>
    </row>
    <row r="8184" spans="1:11">
      <c r="A8184" s="5" t="s">
        <v>30591</v>
      </c>
      <c r="B8184" s="5" t="s">
        <v>30592</v>
      </c>
      <c r="C8184" s="5" t="s">
        <v>30593</v>
      </c>
      <c r="D8184" s="5" t="s">
        <v>30594</v>
      </c>
      <c r="E8184" s="6">
        <v>45512</v>
      </c>
      <c r="F8184" s="5" t="s">
        <v>83</v>
      </c>
      <c r="G8184" s="5">
        <v>2</v>
      </c>
      <c r="H8184" s="5">
        <v>5</v>
      </c>
      <c r="I8184" s="5">
        <v>285</v>
      </c>
      <c r="J8184" s="5" t="s">
        <v>16</v>
      </c>
      <c r="K8184" s="5" t="s">
        <v>17</v>
      </c>
    </row>
    <row r="8185" spans="1:11">
      <c r="A8185" s="5" t="s">
        <v>30595</v>
      </c>
      <c r="B8185" s="5" t="s">
        <v>30596</v>
      </c>
      <c r="C8185" s="5" t="s">
        <v>30597</v>
      </c>
      <c r="D8185" s="5" t="s">
        <v>30598</v>
      </c>
      <c r="E8185" s="6">
        <v>45669</v>
      </c>
      <c r="F8185" s="5" t="s">
        <v>22</v>
      </c>
      <c r="G8185" s="5">
        <v>1</v>
      </c>
      <c r="H8185" s="5">
        <v>0</v>
      </c>
      <c r="I8185" s="5">
        <v>100</v>
      </c>
      <c r="J8185" s="5" t="s">
        <v>84</v>
      </c>
      <c r="K8185" s="5" t="s">
        <v>17</v>
      </c>
    </row>
    <row r="8186" spans="1:11">
      <c r="A8186" s="5" t="s">
        <v>30599</v>
      </c>
      <c r="B8186" s="5" t="s">
        <v>30600</v>
      </c>
      <c r="C8186" s="5" t="s">
        <v>30601</v>
      </c>
      <c r="D8186" s="5" t="s">
        <v>7846</v>
      </c>
      <c r="E8186" s="6">
        <v>45626</v>
      </c>
      <c r="F8186" s="5" t="s">
        <v>15</v>
      </c>
      <c r="G8186" s="5">
        <v>1</v>
      </c>
      <c r="H8186" s="5">
        <v>0</v>
      </c>
      <c r="I8186" s="5">
        <v>800</v>
      </c>
      <c r="J8186" s="5" t="s">
        <v>23</v>
      </c>
      <c r="K8186" s="5" t="s">
        <v>17</v>
      </c>
    </row>
    <row r="8187" spans="1:11">
      <c r="A8187" s="5" t="s">
        <v>30602</v>
      </c>
      <c r="B8187" s="5" t="s">
        <v>29106</v>
      </c>
      <c r="C8187" s="5" t="s">
        <v>30603</v>
      </c>
      <c r="D8187" s="5" t="s">
        <v>30604</v>
      </c>
      <c r="E8187" s="6">
        <v>45491</v>
      </c>
      <c r="F8187" s="5" t="s">
        <v>73</v>
      </c>
      <c r="G8187" s="5">
        <v>1</v>
      </c>
      <c r="H8187" s="5">
        <v>0</v>
      </c>
      <c r="I8187" s="5">
        <v>120</v>
      </c>
      <c r="J8187" s="5" t="s">
        <v>23</v>
      </c>
      <c r="K8187" s="5" t="s">
        <v>78</v>
      </c>
    </row>
    <row r="8188" spans="1:11">
      <c r="A8188" s="5" t="s">
        <v>30605</v>
      </c>
      <c r="B8188" s="5" t="s">
        <v>30606</v>
      </c>
      <c r="C8188" s="5" t="s">
        <v>30607</v>
      </c>
      <c r="D8188" s="5" t="s">
        <v>30608</v>
      </c>
      <c r="E8188" s="6">
        <v>45450</v>
      </c>
      <c r="F8188" s="5" t="s">
        <v>73</v>
      </c>
      <c r="G8188" s="5">
        <v>4</v>
      </c>
      <c r="H8188" s="5">
        <v>5</v>
      </c>
      <c r="I8188" s="5">
        <v>456</v>
      </c>
      <c r="J8188" s="5" t="s">
        <v>16</v>
      </c>
      <c r="K8188" s="5" t="s">
        <v>17</v>
      </c>
    </row>
    <row r="8189" spans="1:11">
      <c r="A8189" s="5" t="s">
        <v>30609</v>
      </c>
      <c r="B8189" s="5" t="s">
        <v>30610</v>
      </c>
      <c r="C8189" s="5" t="s">
        <v>30611</v>
      </c>
      <c r="D8189" s="5" t="s">
        <v>30612</v>
      </c>
      <c r="E8189" s="6">
        <v>45492</v>
      </c>
      <c r="F8189" s="5" t="s">
        <v>15</v>
      </c>
      <c r="G8189" s="5">
        <v>2</v>
      </c>
      <c r="H8189" s="5">
        <v>0</v>
      </c>
      <c r="I8189" s="5">
        <v>1600</v>
      </c>
      <c r="J8189" s="5" t="s">
        <v>84</v>
      </c>
      <c r="K8189" s="5" t="s">
        <v>17</v>
      </c>
    </row>
    <row r="8190" spans="1:11">
      <c r="A8190" s="5" t="s">
        <v>30613</v>
      </c>
      <c r="B8190" s="5" t="s">
        <v>30614</v>
      </c>
      <c r="C8190" s="5" t="s">
        <v>30615</v>
      </c>
      <c r="D8190" s="5" t="s">
        <v>30616</v>
      </c>
      <c r="E8190" s="6">
        <v>45535</v>
      </c>
      <c r="F8190" s="5" t="s">
        <v>89</v>
      </c>
      <c r="G8190" s="5">
        <v>1</v>
      </c>
      <c r="H8190" s="5">
        <v>10</v>
      </c>
      <c r="I8190" s="5">
        <v>45</v>
      </c>
      <c r="J8190" s="5" t="s">
        <v>33</v>
      </c>
      <c r="K8190" s="5" t="s">
        <v>78</v>
      </c>
    </row>
    <row r="8191" spans="1:11">
      <c r="A8191" s="5" t="s">
        <v>30617</v>
      </c>
      <c r="B8191" s="5" t="s">
        <v>30618</v>
      </c>
      <c r="C8191" s="5" t="s">
        <v>30619</v>
      </c>
      <c r="D8191" s="5" t="s">
        <v>3806</v>
      </c>
      <c r="E8191" s="6">
        <v>45483</v>
      </c>
      <c r="F8191" s="5" t="s">
        <v>89</v>
      </c>
      <c r="G8191" s="5">
        <v>4</v>
      </c>
      <c r="H8191" s="5">
        <v>0</v>
      </c>
      <c r="I8191" s="5">
        <v>200</v>
      </c>
      <c r="J8191" s="5" t="s">
        <v>84</v>
      </c>
      <c r="K8191" s="5" t="s">
        <v>17</v>
      </c>
    </row>
    <row r="8192" spans="1:11">
      <c r="A8192" s="5" t="s">
        <v>30620</v>
      </c>
      <c r="B8192" s="5" t="s">
        <v>30621</v>
      </c>
      <c r="C8192" s="5" t="s">
        <v>30622</v>
      </c>
      <c r="D8192" s="5" t="s">
        <v>27234</v>
      </c>
      <c r="E8192" s="6">
        <v>45585</v>
      </c>
      <c r="F8192" s="5" t="s">
        <v>22</v>
      </c>
      <c r="G8192" s="5">
        <v>2</v>
      </c>
      <c r="H8192" s="5">
        <v>0</v>
      </c>
      <c r="I8192" s="5">
        <v>200</v>
      </c>
      <c r="J8192" s="5" t="s">
        <v>33</v>
      </c>
      <c r="K8192" s="5" t="s">
        <v>17</v>
      </c>
    </row>
    <row r="8193" spans="1:11">
      <c r="A8193" s="5" t="s">
        <v>30623</v>
      </c>
      <c r="B8193" s="5" t="s">
        <v>30624</v>
      </c>
      <c r="C8193" s="5" t="s">
        <v>30625</v>
      </c>
      <c r="D8193" s="5" t="s">
        <v>30626</v>
      </c>
      <c r="E8193" s="6">
        <v>45503</v>
      </c>
      <c r="F8193" s="5" t="s">
        <v>56</v>
      </c>
      <c r="G8193" s="5">
        <v>3</v>
      </c>
      <c r="H8193" s="5">
        <v>0</v>
      </c>
      <c r="I8193" s="5">
        <v>270</v>
      </c>
      <c r="J8193" s="5" t="s">
        <v>33</v>
      </c>
      <c r="K8193" s="5" t="s">
        <v>17</v>
      </c>
    </row>
    <row r="8194" spans="1:11">
      <c r="A8194" s="5" t="s">
        <v>30627</v>
      </c>
      <c r="B8194" s="5" t="s">
        <v>30628</v>
      </c>
      <c r="C8194" s="5" t="s">
        <v>30629</v>
      </c>
      <c r="D8194" s="5" t="s">
        <v>30630</v>
      </c>
      <c r="E8194" s="6">
        <v>45683</v>
      </c>
      <c r="F8194" s="5" t="s">
        <v>89</v>
      </c>
      <c r="G8194" s="5">
        <v>1</v>
      </c>
      <c r="H8194" s="5">
        <v>5</v>
      </c>
      <c r="I8194" s="5">
        <v>47.5</v>
      </c>
      <c r="J8194" s="5" t="s">
        <v>90</v>
      </c>
      <c r="K8194" s="5" t="s">
        <v>17</v>
      </c>
    </row>
    <row r="8195" spans="1:11">
      <c r="A8195" s="5" t="s">
        <v>30631</v>
      </c>
      <c r="B8195" s="5" t="s">
        <v>30632</v>
      </c>
      <c r="C8195" s="5" t="s">
        <v>30633</v>
      </c>
      <c r="D8195" s="5" t="s">
        <v>1351</v>
      </c>
      <c r="E8195" s="6">
        <v>45718</v>
      </c>
      <c r="F8195" s="5" t="s">
        <v>56</v>
      </c>
      <c r="G8195" s="5">
        <v>3</v>
      </c>
      <c r="H8195" s="5">
        <v>0</v>
      </c>
      <c r="I8195" s="5">
        <v>270</v>
      </c>
      <c r="J8195" s="5" t="s">
        <v>23</v>
      </c>
      <c r="K8195" s="5" t="s">
        <v>17</v>
      </c>
    </row>
    <row r="8196" spans="1:11">
      <c r="A8196" s="5" t="s">
        <v>30634</v>
      </c>
      <c r="B8196" s="5" t="s">
        <v>30635</v>
      </c>
      <c r="C8196" s="5" t="s">
        <v>30636</v>
      </c>
      <c r="D8196" s="5" t="s">
        <v>17253</v>
      </c>
      <c r="E8196" s="6">
        <v>45445</v>
      </c>
      <c r="F8196" s="5" t="s">
        <v>56</v>
      </c>
      <c r="G8196" s="5">
        <v>4</v>
      </c>
      <c r="H8196" s="5">
        <v>0</v>
      </c>
      <c r="I8196" s="5">
        <v>360</v>
      </c>
      <c r="J8196" s="5" t="s">
        <v>90</v>
      </c>
      <c r="K8196" s="5" t="s">
        <v>17</v>
      </c>
    </row>
    <row r="8197" spans="1:11">
      <c r="A8197" s="5" t="s">
        <v>30637</v>
      </c>
      <c r="B8197" s="5" t="s">
        <v>30638</v>
      </c>
      <c r="C8197" s="5" t="s">
        <v>30639</v>
      </c>
      <c r="D8197" s="5" t="s">
        <v>30640</v>
      </c>
      <c r="E8197" s="6">
        <v>45422</v>
      </c>
      <c r="F8197" s="5" t="s">
        <v>28</v>
      </c>
      <c r="G8197" s="5">
        <v>2</v>
      </c>
      <c r="H8197" s="5">
        <v>5</v>
      </c>
      <c r="I8197" s="5">
        <v>570</v>
      </c>
      <c r="J8197" s="5" t="s">
        <v>23</v>
      </c>
      <c r="K8197" s="5" t="s">
        <v>17</v>
      </c>
    </row>
    <row r="8198" spans="1:11">
      <c r="A8198" s="5" t="s">
        <v>30641</v>
      </c>
      <c r="B8198" s="5" t="s">
        <v>30642</v>
      </c>
      <c r="C8198" s="5" t="s">
        <v>30643</v>
      </c>
      <c r="D8198" s="5" t="s">
        <v>30644</v>
      </c>
      <c r="E8198" s="6">
        <v>45408</v>
      </c>
      <c r="F8198" s="5" t="s">
        <v>47</v>
      </c>
      <c r="G8198" s="5">
        <v>4</v>
      </c>
      <c r="H8198" s="5">
        <v>10</v>
      </c>
      <c r="I8198" s="5">
        <v>4320</v>
      </c>
      <c r="J8198" s="5" t="s">
        <v>84</v>
      </c>
      <c r="K8198" s="5" t="s">
        <v>17</v>
      </c>
    </row>
    <row r="8199" spans="1:11">
      <c r="A8199" s="5" t="s">
        <v>30645</v>
      </c>
      <c r="B8199" s="5" t="s">
        <v>2948</v>
      </c>
      <c r="C8199" s="5" t="s">
        <v>30646</v>
      </c>
      <c r="D8199" s="5" t="s">
        <v>30647</v>
      </c>
      <c r="E8199" s="6">
        <v>45426</v>
      </c>
      <c r="F8199" s="5" t="s">
        <v>73</v>
      </c>
      <c r="G8199" s="5">
        <v>4</v>
      </c>
      <c r="H8199" s="5">
        <v>0</v>
      </c>
      <c r="I8199" s="5">
        <v>480</v>
      </c>
      <c r="J8199" s="5" t="s">
        <v>90</v>
      </c>
      <c r="K8199" s="5" t="s">
        <v>17</v>
      </c>
    </row>
    <row r="8200" spans="1:11">
      <c r="A8200" s="5" t="s">
        <v>30648</v>
      </c>
      <c r="B8200" s="5" t="s">
        <v>30649</v>
      </c>
      <c r="C8200" s="5" t="s">
        <v>30650</v>
      </c>
      <c r="D8200" s="5" t="s">
        <v>8013</v>
      </c>
      <c r="E8200" s="6">
        <v>45476</v>
      </c>
      <c r="F8200" s="5" t="s">
        <v>89</v>
      </c>
      <c r="G8200" s="5">
        <v>2</v>
      </c>
      <c r="H8200" s="5">
        <v>0</v>
      </c>
      <c r="I8200" s="5">
        <v>100</v>
      </c>
      <c r="J8200" s="5" t="s">
        <v>33</v>
      </c>
      <c r="K8200" s="5" t="s">
        <v>17</v>
      </c>
    </row>
    <row r="8201" spans="1:11">
      <c r="A8201" s="5" t="s">
        <v>30651</v>
      </c>
      <c r="B8201" s="5" t="s">
        <v>30652</v>
      </c>
      <c r="C8201" s="5" t="s">
        <v>30653</v>
      </c>
      <c r="D8201" s="5" t="s">
        <v>6346</v>
      </c>
      <c r="E8201" s="6">
        <v>45607</v>
      </c>
      <c r="F8201" s="5" t="s">
        <v>22</v>
      </c>
      <c r="G8201" s="5">
        <v>1</v>
      </c>
      <c r="H8201" s="5">
        <v>5</v>
      </c>
      <c r="I8201" s="5">
        <v>95</v>
      </c>
      <c r="J8201" s="5" t="s">
        <v>84</v>
      </c>
      <c r="K8201" s="5" t="s">
        <v>17</v>
      </c>
    </row>
    <row r="8202" spans="1:11">
      <c r="A8202" s="5" t="s">
        <v>30654</v>
      </c>
      <c r="B8202" s="5" t="s">
        <v>30655</v>
      </c>
      <c r="C8202" s="5" t="s">
        <v>30656</v>
      </c>
      <c r="D8202" s="5" t="s">
        <v>30657</v>
      </c>
      <c r="E8202" s="6">
        <v>45591</v>
      </c>
      <c r="F8202" s="5" t="s">
        <v>42</v>
      </c>
      <c r="G8202" s="5">
        <v>2</v>
      </c>
      <c r="H8202" s="5">
        <v>15</v>
      </c>
      <c r="I8202" s="5">
        <v>340</v>
      </c>
      <c r="J8202" s="5" t="s">
        <v>16</v>
      </c>
      <c r="K8202" s="5" t="s">
        <v>17</v>
      </c>
    </row>
    <row r="8203" spans="1:11">
      <c r="A8203" s="5" t="s">
        <v>30658</v>
      </c>
      <c r="B8203" s="5" t="s">
        <v>30659</v>
      </c>
      <c r="C8203" s="5" t="s">
        <v>30660</v>
      </c>
      <c r="D8203" s="5" t="s">
        <v>27431</v>
      </c>
      <c r="E8203" s="6">
        <v>45719</v>
      </c>
      <c r="F8203" s="5" t="s">
        <v>22</v>
      </c>
      <c r="G8203" s="5">
        <v>2</v>
      </c>
      <c r="H8203" s="5">
        <v>0</v>
      </c>
      <c r="I8203" s="5">
        <v>200</v>
      </c>
      <c r="J8203" s="5" t="s">
        <v>90</v>
      </c>
      <c r="K8203" s="5" t="s">
        <v>17</v>
      </c>
    </row>
    <row r="8204" spans="1:11">
      <c r="A8204" s="5" t="s">
        <v>30661</v>
      </c>
      <c r="B8204" s="5" t="s">
        <v>28878</v>
      </c>
      <c r="C8204" s="5" t="s">
        <v>30662</v>
      </c>
      <c r="D8204" s="5" t="s">
        <v>30663</v>
      </c>
      <c r="E8204" s="6">
        <v>45469</v>
      </c>
      <c r="F8204" s="5" t="s">
        <v>15</v>
      </c>
      <c r="G8204" s="5">
        <v>4</v>
      </c>
      <c r="H8204" s="5">
        <v>0</v>
      </c>
      <c r="I8204" s="5">
        <v>3200</v>
      </c>
      <c r="J8204" s="5" t="s">
        <v>23</v>
      </c>
      <c r="K8204" s="5" t="s">
        <v>17</v>
      </c>
    </row>
    <row r="8205" spans="1:11">
      <c r="A8205" s="5" t="s">
        <v>30664</v>
      </c>
      <c r="B8205" s="5" t="s">
        <v>30665</v>
      </c>
      <c r="C8205" s="5" t="s">
        <v>30666</v>
      </c>
      <c r="D8205" s="5" t="s">
        <v>23007</v>
      </c>
      <c r="E8205" s="6">
        <v>45402</v>
      </c>
      <c r="F8205" s="5" t="s">
        <v>56</v>
      </c>
      <c r="G8205" s="5">
        <v>1</v>
      </c>
      <c r="H8205" s="5">
        <v>0</v>
      </c>
      <c r="I8205" s="5">
        <v>90</v>
      </c>
      <c r="J8205" s="5" t="s">
        <v>23</v>
      </c>
      <c r="K8205" s="5" t="s">
        <v>17</v>
      </c>
    </row>
    <row r="8206" spans="1:11">
      <c r="A8206" s="5" t="s">
        <v>30667</v>
      </c>
      <c r="B8206" s="5" t="s">
        <v>30668</v>
      </c>
      <c r="C8206" s="5" t="s">
        <v>30669</v>
      </c>
      <c r="D8206" s="5" t="s">
        <v>3920</v>
      </c>
      <c r="E8206" s="6">
        <v>45449</v>
      </c>
      <c r="F8206" s="5" t="s">
        <v>28</v>
      </c>
      <c r="G8206" s="5">
        <v>1</v>
      </c>
      <c r="H8206" s="5">
        <v>0</v>
      </c>
      <c r="I8206" s="5">
        <v>300</v>
      </c>
      <c r="J8206" s="5" t="s">
        <v>23</v>
      </c>
      <c r="K8206" s="5" t="s">
        <v>17</v>
      </c>
    </row>
    <row r="8207" spans="1:11">
      <c r="A8207" s="5" t="s">
        <v>30670</v>
      </c>
      <c r="B8207" s="5" t="s">
        <v>13220</v>
      </c>
      <c r="C8207" s="5" t="s">
        <v>30671</v>
      </c>
      <c r="D8207" s="5" t="s">
        <v>30672</v>
      </c>
      <c r="E8207" s="6">
        <v>45424</v>
      </c>
      <c r="F8207" s="5" t="s">
        <v>73</v>
      </c>
      <c r="G8207" s="5">
        <v>4</v>
      </c>
      <c r="H8207" s="5">
        <v>5</v>
      </c>
      <c r="I8207" s="5">
        <v>456</v>
      </c>
      <c r="J8207" s="5" t="s">
        <v>23</v>
      </c>
      <c r="K8207" s="5" t="s">
        <v>17</v>
      </c>
    </row>
    <row r="8208" spans="1:11">
      <c r="A8208" s="5" t="s">
        <v>30673</v>
      </c>
      <c r="B8208" s="5" t="s">
        <v>30674</v>
      </c>
      <c r="C8208" s="5" t="s">
        <v>30675</v>
      </c>
      <c r="D8208" s="5" t="s">
        <v>30676</v>
      </c>
      <c r="E8208" s="6">
        <v>45564</v>
      </c>
      <c r="F8208" s="5" t="s">
        <v>15</v>
      </c>
      <c r="G8208" s="5">
        <v>4</v>
      </c>
      <c r="H8208" s="5">
        <v>10</v>
      </c>
      <c r="I8208" s="5">
        <v>2880</v>
      </c>
      <c r="J8208" s="5" t="s">
        <v>33</v>
      </c>
      <c r="K8208" s="5" t="s">
        <v>17</v>
      </c>
    </row>
    <row r="8209" spans="1:11">
      <c r="A8209" s="5" t="s">
        <v>30677</v>
      </c>
      <c r="B8209" s="5" t="s">
        <v>30678</v>
      </c>
      <c r="C8209" s="5" t="s">
        <v>30679</v>
      </c>
      <c r="D8209" s="5" t="s">
        <v>4615</v>
      </c>
      <c r="E8209" s="6">
        <v>45633</v>
      </c>
      <c r="F8209" s="5" t="s">
        <v>56</v>
      </c>
      <c r="G8209" s="5">
        <v>4</v>
      </c>
      <c r="H8209" s="5">
        <v>15</v>
      </c>
      <c r="I8209" s="5">
        <v>306</v>
      </c>
      <c r="J8209" s="5" t="s">
        <v>90</v>
      </c>
      <c r="K8209" s="5" t="s">
        <v>17</v>
      </c>
    </row>
    <row r="8210" spans="1:11">
      <c r="A8210" s="5" t="s">
        <v>30680</v>
      </c>
      <c r="B8210" s="5" t="s">
        <v>30681</v>
      </c>
      <c r="C8210" s="5" t="s">
        <v>30682</v>
      </c>
      <c r="D8210" s="5" t="s">
        <v>30683</v>
      </c>
      <c r="E8210" s="6">
        <v>45624</v>
      </c>
      <c r="F8210" s="5" t="s">
        <v>42</v>
      </c>
      <c r="G8210" s="5">
        <v>4</v>
      </c>
      <c r="H8210" s="5">
        <v>0</v>
      </c>
      <c r="I8210" s="5">
        <v>800</v>
      </c>
      <c r="J8210" s="5" t="s">
        <v>84</v>
      </c>
      <c r="K8210" s="5" t="s">
        <v>78</v>
      </c>
    </row>
    <row r="8211" spans="1:11">
      <c r="A8211" s="5" t="s">
        <v>30684</v>
      </c>
      <c r="B8211" s="5" t="s">
        <v>30685</v>
      </c>
      <c r="C8211" s="5" t="s">
        <v>30686</v>
      </c>
      <c r="D8211" s="5" t="s">
        <v>30687</v>
      </c>
      <c r="E8211" s="6">
        <v>45691</v>
      </c>
      <c r="F8211" s="5" t="s">
        <v>42</v>
      </c>
      <c r="G8211" s="5">
        <v>1</v>
      </c>
      <c r="H8211" s="5">
        <v>5</v>
      </c>
      <c r="I8211" s="5">
        <v>190</v>
      </c>
      <c r="J8211" s="5" t="s">
        <v>33</v>
      </c>
      <c r="K8211" s="5" t="s">
        <v>17</v>
      </c>
    </row>
    <row r="8212" spans="1:11">
      <c r="A8212" s="5" t="s">
        <v>30688</v>
      </c>
      <c r="B8212" s="5" t="s">
        <v>30689</v>
      </c>
      <c r="C8212" s="5" t="s">
        <v>30690</v>
      </c>
      <c r="D8212" s="5" t="s">
        <v>6248</v>
      </c>
      <c r="E8212" s="6">
        <v>45526</v>
      </c>
      <c r="F8212" s="5" t="s">
        <v>89</v>
      </c>
      <c r="G8212" s="5">
        <v>3</v>
      </c>
      <c r="H8212" s="5">
        <v>5</v>
      </c>
      <c r="I8212" s="5">
        <v>142.5</v>
      </c>
      <c r="J8212" s="5" t="s">
        <v>90</v>
      </c>
      <c r="K8212" s="5" t="s">
        <v>78</v>
      </c>
    </row>
    <row r="8213" spans="1:11">
      <c r="A8213" s="5" t="s">
        <v>30691</v>
      </c>
      <c r="B8213" s="5" t="s">
        <v>30692</v>
      </c>
      <c r="C8213" s="5" t="s">
        <v>30693</v>
      </c>
      <c r="D8213" s="5" t="s">
        <v>30694</v>
      </c>
      <c r="E8213" s="6">
        <v>45514</v>
      </c>
      <c r="F8213" s="5" t="s">
        <v>15</v>
      </c>
      <c r="G8213" s="5">
        <v>4</v>
      </c>
      <c r="H8213" s="5">
        <v>10</v>
      </c>
      <c r="I8213" s="5">
        <v>2880</v>
      </c>
      <c r="J8213" s="5" t="s">
        <v>23</v>
      </c>
      <c r="K8213" s="5" t="s">
        <v>17</v>
      </c>
    </row>
    <row r="8214" spans="1:11">
      <c r="A8214" s="5" t="s">
        <v>30695</v>
      </c>
      <c r="B8214" s="5" t="s">
        <v>30696</v>
      </c>
      <c r="C8214" s="5" t="s">
        <v>30697</v>
      </c>
      <c r="D8214" s="5" t="s">
        <v>4694</v>
      </c>
      <c r="E8214" s="6">
        <v>45693</v>
      </c>
      <c r="F8214" s="5" t="s">
        <v>83</v>
      </c>
      <c r="G8214" s="5">
        <v>1</v>
      </c>
      <c r="H8214" s="5">
        <v>0</v>
      </c>
      <c r="I8214" s="5">
        <v>150</v>
      </c>
      <c r="J8214" s="5" t="s">
        <v>33</v>
      </c>
      <c r="K8214" s="5" t="s">
        <v>17</v>
      </c>
    </row>
    <row r="8215" spans="1:11">
      <c r="A8215" s="5" t="s">
        <v>30698</v>
      </c>
      <c r="B8215" s="5" t="s">
        <v>30699</v>
      </c>
      <c r="C8215" s="5" t="s">
        <v>30700</v>
      </c>
      <c r="D8215" s="5" t="s">
        <v>478</v>
      </c>
      <c r="E8215" s="6">
        <v>45499</v>
      </c>
      <c r="F8215" s="5" t="s">
        <v>73</v>
      </c>
      <c r="G8215" s="5">
        <v>4</v>
      </c>
      <c r="H8215" s="5">
        <v>0</v>
      </c>
      <c r="I8215" s="5">
        <v>480</v>
      </c>
      <c r="J8215" s="5" t="s">
        <v>16</v>
      </c>
      <c r="K8215" s="5" t="s">
        <v>17</v>
      </c>
    </row>
    <row r="8216" spans="1:11">
      <c r="A8216" s="5" t="s">
        <v>30701</v>
      </c>
      <c r="B8216" s="5" t="s">
        <v>30702</v>
      </c>
      <c r="C8216" s="5" t="s">
        <v>30703</v>
      </c>
      <c r="D8216" s="5" t="s">
        <v>30704</v>
      </c>
      <c r="E8216" s="6">
        <v>45455</v>
      </c>
      <c r="F8216" s="5" t="s">
        <v>89</v>
      </c>
      <c r="G8216" s="5">
        <v>2</v>
      </c>
      <c r="H8216" s="5">
        <v>0</v>
      </c>
      <c r="I8216" s="5">
        <v>100</v>
      </c>
      <c r="J8216" s="5" t="s">
        <v>16</v>
      </c>
      <c r="K8216" s="5" t="s">
        <v>17</v>
      </c>
    </row>
    <row r="8217" spans="1:11">
      <c r="A8217" s="5" t="s">
        <v>30705</v>
      </c>
      <c r="B8217" s="5" t="s">
        <v>30706</v>
      </c>
      <c r="C8217" s="5" t="s">
        <v>30707</v>
      </c>
      <c r="D8217" s="5" t="s">
        <v>30708</v>
      </c>
      <c r="E8217" s="6">
        <v>45496</v>
      </c>
      <c r="F8217" s="5" t="s">
        <v>42</v>
      </c>
      <c r="G8217" s="5">
        <v>4</v>
      </c>
      <c r="H8217" s="5">
        <v>0</v>
      </c>
      <c r="I8217" s="5">
        <v>800</v>
      </c>
      <c r="J8217" s="5" t="s">
        <v>84</v>
      </c>
      <c r="K8217" s="5" t="s">
        <v>17</v>
      </c>
    </row>
    <row r="8218" spans="1:11">
      <c r="A8218" s="5" t="s">
        <v>30709</v>
      </c>
      <c r="B8218" s="5" t="s">
        <v>30710</v>
      </c>
      <c r="C8218" s="5" t="s">
        <v>30711</v>
      </c>
      <c r="D8218" s="5" t="s">
        <v>30712</v>
      </c>
      <c r="E8218" s="6">
        <v>45562</v>
      </c>
      <c r="F8218" s="5" t="s">
        <v>42</v>
      </c>
      <c r="G8218" s="5">
        <v>3</v>
      </c>
      <c r="H8218" s="5">
        <v>0</v>
      </c>
      <c r="I8218" s="5">
        <v>600</v>
      </c>
      <c r="J8218" s="5" t="s">
        <v>23</v>
      </c>
      <c r="K8218" s="5" t="s">
        <v>17</v>
      </c>
    </row>
    <row r="8219" spans="1:11">
      <c r="A8219" s="5" t="s">
        <v>30713</v>
      </c>
      <c r="B8219" s="5" t="s">
        <v>30714</v>
      </c>
      <c r="C8219" s="5" t="s">
        <v>30715</v>
      </c>
      <c r="D8219" s="5" t="s">
        <v>1828</v>
      </c>
      <c r="E8219" s="6">
        <v>45729</v>
      </c>
      <c r="F8219" s="5" t="s">
        <v>42</v>
      </c>
      <c r="G8219" s="5">
        <v>1</v>
      </c>
      <c r="H8219" s="5">
        <v>0</v>
      </c>
      <c r="I8219" s="5">
        <v>200</v>
      </c>
      <c r="J8219" s="5" t="s">
        <v>84</v>
      </c>
      <c r="K8219" s="5" t="s">
        <v>17</v>
      </c>
    </row>
    <row r="8220" spans="1:11">
      <c r="A8220" s="5" t="s">
        <v>30716</v>
      </c>
      <c r="B8220" s="5" t="s">
        <v>30717</v>
      </c>
      <c r="C8220" s="5" t="s">
        <v>30718</v>
      </c>
      <c r="D8220" s="5" t="s">
        <v>30719</v>
      </c>
      <c r="E8220" s="6">
        <v>45695</v>
      </c>
      <c r="F8220" s="5" t="s">
        <v>47</v>
      </c>
      <c r="G8220" s="5">
        <v>2</v>
      </c>
      <c r="H8220" s="5">
        <v>10</v>
      </c>
      <c r="I8220" s="5">
        <v>2160</v>
      </c>
      <c r="J8220" s="5" t="s">
        <v>90</v>
      </c>
      <c r="K8220" s="5" t="s">
        <v>17</v>
      </c>
    </row>
    <row r="8221" spans="1:11">
      <c r="A8221" s="5" t="s">
        <v>30720</v>
      </c>
      <c r="B8221" s="5" t="s">
        <v>30721</v>
      </c>
      <c r="C8221" s="5" t="s">
        <v>30722</v>
      </c>
      <c r="D8221" s="5" t="s">
        <v>30723</v>
      </c>
      <c r="E8221" s="6">
        <v>45514</v>
      </c>
      <c r="F8221" s="5" t="s">
        <v>89</v>
      </c>
      <c r="G8221" s="5">
        <v>4</v>
      </c>
      <c r="H8221" s="5">
        <v>10</v>
      </c>
      <c r="I8221" s="5">
        <v>180</v>
      </c>
      <c r="J8221" s="5" t="s">
        <v>16</v>
      </c>
      <c r="K8221" s="5" t="s">
        <v>78</v>
      </c>
    </row>
    <row r="8222" spans="1:11">
      <c r="A8222" s="5" t="s">
        <v>30724</v>
      </c>
      <c r="B8222" s="5" t="s">
        <v>30725</v>
      </c>
      <c r="C8222" s="5" t="s">
        <v>30726</v>
      </c>
      <c r="D8222" s="5" t="s">
        <v>4411</v>
      </c>
      <c r="E8222" s="6">
        <v>45619</v>
      </c>
      <c r="F8222" s="5" t="s">
        <v>22</v>
      </c>
      <c r="G8222" s="5">
        <v>2</v>
      </c>
      <c r="H8222" s="5">
        <v>0</v>
      </c>
      <c r="I8222" s="5">
        <v>200</v>
      </c>
      <c r="J8222" s="5" t="s">
        <v>23</v>
      </c>
      <c r="K8222" s="5" t="s">
        <v>17</v>
      </c>
    </row>
    <row r="8223" spans="1:11">
      <c r="A8223" s="5" t="s">
        <v>30727</v>
      </c>
      <c r="B8223" s="5" t="s">
        <v>30728</v>
      </c>
      <c r="C8223" s="5" t="s">
        <v>30729</v>
      </c>
      <c r="D8223" s="5" t="s">
        <v>30730</v>
      </c>
      <c r="E8223" s="6">
        <v>45700</v>
      </c>
      <c r="F8223" s="5" t="s">
        <v>73</v>
      </c>
      <c r="G8223" s="5">
        <v>4</v>
      </c>
      <c r="H8223" s="5">
        <v>0</v>
      </c>
      <c r="I8223" s="5">
        <v>480</v>
      </c>
      <c r="J8223" s="5" t="s">
        <v>84</v>
      </c>
      <c r="K8223" s="5" t="s">
        <v>17</v>
      </c>
    </row>
    <row r="8224" spans="1:11">
      <c r="A8224" s="5" t="s">
        <v>30731</v>
      </c>
      <c r="B8224" s="5" t="s">
        <v>30732</v>
      </c>
      <c r="C8224" s="5" t="s">
        <v>30733</v>
      </c>
      <c r="D8224" s="5" t="s">
        <v>30734</v>
      </c>
      <c r="E8224" s="6">
        <v>45552</v>
      </c>
      <c r="F8224" s="5" t="s">
        <v>42</v>
      </c>
      <c r="G8224" s="5">
        <v>3</v>
      </c>
      <c r="H8224" s="5">
        <v>0</v>
      </c>
      <c r="I8224" s="5">
        <v>600</v>
      </c>
      <c r="J8224" s="5" t="s">
        <v>33</v>
      </c>
      <c r="K8224" s="5" t="s">
        <v>17</v>
      </c>
    </row>
    <row r="8225" spans="1:11">
      <c r="A8225" s="5" t="s">
        <v>30735</v>
      </c>
      <c r="B8225" s="5" t="s">
        <v>30736</v>
      </c>
      <c r="C8225" s="5" t="s">
        <v>30737</v>
      </c>
      <c r="D8225" s="5" t="s">
        <v>30738</v>
      </c>
      <c r="E8225" s="6">
        <v>45430</v>
      </c>
      <c r="F8225" s="5" t="s">
        <v>28</v>
      </c>
      <c r="G8225" s="5">
        <v>1</v>
      </c>
      <c r="H8225" s="5">
        <v>0</v>
      </c>
      <c r="I8225" s="5">
        <v>300</v>
      </c>
      <c r="J8225" s="5" t="s">
        <v>84</v>
      </c>
      <c r="K8225" s="5" t="s">
        <v>17</v>
      </c>
    </row>
    <row r="8226" spans="1:11">
      <c r="A8226" s="5" t="s">
        <v>30739</v>
      </c>
      <c r="B8226" s="5" t="s">
        <v>30740</v>
      </c>
      <c r="C8226" s="5" t="s">
        <v>30741</v>
      </c>
      <c r="D8226" s="5" t="s">
        <v>30742</v>
      </c>
      <c r="E8226" s="6">
        <v>45568</v>
      </c>
      <c r="F8226" s="5" t="s">
        <v>42</v>
      </c>
      <c r="G8226" s="5">
        <v>2</v>
      </c>
      <c r="H8226" s="5">
        <v>0</v>
      </c>
      <c r="I8226" s="5">
        <v>400</v>
      </c>
      <c r="J8226" s="5" t="s">
        <v>23</v>
      </c>
      <c r="K8226" s="5" t="s">
        <v>17</v>
      </c>
    </row>
    <row r="8227" spans="1:11">
      <c r="A8227" s="5" t="s">
        <v>30743</v>
      </c>
      <c r="B8227" s="5" t="s">
        <v>27722</v>
      </c>
      <c r="C8227" s="5" t="s">
        <v>30744</v>
      </c>
      <c r="D8227" s="5" t="s">
        <v>30745</v>
      </c>
      <c r="E8227" s="6">
        <v>45626</v>
      </c>
      <c r="F8227" s="5" t="s">
        <v>22</v>
      </c>
      <c r="G8227" s="5">
        <v>4</v>
      </c>
      <c r="H8227" s="5">
        <v>5</v>
      </c>
      <c r="I8227" s="5">
        <v>380</v>
      </c>
      <c r="J8227" s="5" t="s">
        <v>23</v>
      </c>
      <c r="K8227" s="5" t="s">
        <v>17</v>
      </c>
    </row>
    <row r="8228" spans="1:11">
      <c r="A8228" s="5" t="s">
        <v>30746</v>
      </c>
      <c r="B8228" s="5" t="s">
        <v>30747</v>
      </c>
      <c r="C8228" s="5" t="s">
        <v>12223</v>
      </c>
      <c r="D8228" s="5" t="s">
        <v>3333</v>
      </c>
      <c r="E8228" s="6">
        <v>45501</v>
      </c>
      <c r="F8228" s="5" t="s">
        <v>83</v>
      </c>
      <c r="G8228" s="5">
        <v>3</v>
      </c>
      <c r="H8228" s="5">
        <v>0</v>
      </c>
      <c r="I8228" s="5">
        <v>450</v>
      </c>
      <c r="J8228" s="5" t="s">
        <v>90</v>
      </c>
      <c r="K8228" s="5" t="s">
        <v>17</v>
      </c>
    </row>
    <row r="8229" spans="1:11">
      <c r="A8229" s="5" t="s">
        <v>30748</v>
      </c>
      <c r="B8229" s="5" t="s">
        <v>30749</v>
      </c>
      <c r="C8229" s="5" t="s">
        <v>30750</v>
      </c>
      <c r="D8229" s="5" t="s">
        <v>30751</v>
      </c>
      <c r="E8229" s="6">
        <v>45703</v>
      </c>
      <c r="F8229" s="5" t="s">
        <v>83</v>
      </c>
      <c r="G8229" s="5">
        <v>1</v>
      </c>
      <c r="H8229" s="5">
        <v>0</v>
      </c>
      <c r="I8229" s="5">
        <v>150</v>
      </c>
      <c r="J8229" s="5" t="s">
        <v>33</v>
      </c>
      <c r="K8229" s="5" t="s">
        <v>17</v>
      </c>
    </row>
    <row r="8230" spans="1:11">
      <c r="A8230" s="5" t="s">
        <v>30752</v>
      </c>
      <c r="B8230" s="5" t="s">
        <v>30753</v>
      </c>
      <c r="C8230" s="5" t="s">
        <v>30754</v>
      </c>
      <c r="D8230" s="5" t="s">
        <v>30755</v>
      </c>
      <c r="E8230" s="6">
        <v>45495</v>
      </c>
      <c r="F8230" s="5" t="s">
        <v>89</v>
      </c>
      <c r="G8230" s="5">
        <v>1</v>
      </c>
      <c r="H8230" s="5">
        <v>0</v>
      </c>
      <c r="I8230" s="5">
        <v>50</v>
      </c>
      <c r="J8230" s="5" t="s">
        <v>33</v>
      </c>
      <c r="K8230" s="5" t="s">
        <v>17</v>
      </c>
    </row>
    <row r="8231" spans="1:11">
      <c r="A8231" s="5" t="s">
        <v>30756</v>
      </c>
      <c r="B8231" s="5" t="s">
        <v>30757</v>
      </c>
      <c r="C8231" s="5" t="s">
        <v>30758</v>
      </c>
      <c r="D8231" s="5" t="s">
        <v>30759</v>
      </c>
      <c r="E8231" s="6">
        <v>45671</v>
      </c>
      <c r="F8231" s="5" t="s">
        <v>42</v>
      </c>
      <c r="G8231" s="5">
        <v>3</v>
      </c>
      <c r="H8231" s="5">
        <v>0</v>
      </c>
      <c r="I8231" s="5">
        <v>600</v>
      </c>
      <c r="J8231" s="5" t="s">
        <v>16</v>
      </c>
      <c r="K8231" s="5" t="s">
        <v>78</v>
      </c>
    </row>
    <row r="8232" spans="1:11">
      <c r="A8232" s="5" t="s">
        <v>30760</v>
      </c>
      <c r="B8232" s="5" t="s">
        <v>30761</v>
      </c>
      <c r="C8232" s="5" t="s">
        <v>30762</v>
      </c>
      <c r="D8232" s="5" t="s">
        <v>30763</v>
      </c>
      <c r="E8232" s="6">
        <v>45431</v>
      </c>
      <c r="F8232" s="5" t="s">
        <v>15</v>
      </c>
      <c r="G8232" s="5">
        <v>3</v>
      </c>
      <c r="H8232" s="5">
        <v>0</v>
      </c>
      <c r="I8232" s="5">
        <v>2400</v>
      </c>
      <c r="J8232" s="5" t="s">
        <v>16</v>
      </c>
      <c r="K8232" s="5" t="s">
        <v>17</v>
      </c>
    </row>
    <row r="8233" spans="1:11">
      <c r="A8233" s="7" t="s">
        <v>30764</v>
      </c>
      <c r="B8233" s="5" t="s">
        <v>30765</v>
      </c>
      <c r="C8233" s="5" t="s">
        <v>23191</v>
      </c>
      <c r="D8233" s="5" t="s">
        <v>30766</v>
      </c>
      <c r="E8233" s="6">
        <v>45494</v>
      </c>
      <c r="F8233" s="5" t="s">
        <v>15</v>
      </c>
      <c r="G8233" s="5">
        <v>2</v>
      </c>
      <c r="H8233" s="5">
        <v>0</v>
      </c>
      <c r="I8233" s="5">
        <v>1600</v>
      </c>
      <c r="J8233" s="5" t="s">
        <v>16</v>
      </c>
      <c r="K8233" s="5" t="s">
        <v>17</v>
      </c>
    </row>
    <row r="8234" spans="1:11">
      <c r="A8234" s="5" t="s">
        <v>30767</v>
      </c>
      <c r="B8234" s="5" t="s">
        <v>30768</v>
      </c>
      <c r="C8234" s="5" t="s">
        <v>30769</v>
      </c>
      <c r="D8234" s="5" t="s">
        <v>30770</v>
      </c>
      <c r="E8234" s="6">
        <v>45542</v>
      </c>
      <c r="F8234" s="5" t="s">
        <v>83</v>
      </c>
      <c r="G8234" s="5">
        <v>1</v>
      </c>
      <c r="H8234" s="5">
        <v>0</v>
      </c>
      <c r="I8234" s="5">
        <v>150</v>
      </c>
      <c r="J8234" s="5" t="s">
        <v>33</v>
      </c>
      <c r="K8234" s="5" t="s">
        <v>17</v>
      </c>
    </row>
    <row r="8235" spans="1:11">
      <c r="A8235" s="5" t="s">
        <v>30771</v>
      </c>
      <c r="B8235" s="5" t="s">
        <v>30772</v>
      </c>
      <c r="C8235" s="5" t="s">
        <v>30773</v>
      </c>
      <c r="D8235" s="5" t="s">
        <v>30774</v>
      </c>
      <c r="E8235" s="6">
        <v>45667</v>
      </c>
      <c r="F8235" s="5" t="s">
        <v>42</v>
      </c>
      <c r="G8235" s="5">
        <v>1</v>
      </c>
      <c r="H8235" s="5">
        <v>0</v>
      </c>
      <c r="I8235" s="5">
        <v>200</v>
      </c>
      <c r="J8235" s="5" t="s">
        <v>84</v>
      </c>
      <c r="K8235" s="5" t="s">
        <v>17</v>
      </c>
    </row>
    <row r="8236" spans="1:11">
      <c r="A8236" s="5" t="s">
        <v>30775</v>
      </c>
      <c r="B8236" s="5" t="s">
        <v>30776</v>
      </c>
      <c r="C8236" s="5" t="s">
        <v>30777</v>
      </c>
      <c r="D8236" s="5" t="s">
        <v>30778</v>
      </c>
      <c r="E8236" s="6">
        <v>45591</v>
      </c>
      <c r="F8236" s="5" t="s">
        <v>15</v>
      </c>
      <c r="G8236" s="5">
        <v>4</v>
      </c>
      <c r="H8236" s="5">
        <v>0</v>
      </c>
      <c r="I8236" s="5">
        <v>3200</v>
      </c>
      <c r="J8236" s="5" t="s">
        <v>23</v>
      </c>
      <c r="K8236" s="5" t="s">
        <v>17</v>
      </c>
    </row>
    <row r="8237" spans="1:11">
      <c r="A8237" s="5" t="s">
        <v>30779</v>
      </c>
      <c r="B8237" s="5" t="s">
        <v>30780</v>
      </c>
      <c r="C8237" s="5" t="s">
        <v>30781</v>
      </c>
      <c r="D8237" s="5" t="s">
        <v>30782</v>
      </c>
      <c r="E8237" s="6">
        <v>45564</v>
      </c>
      <c r="F8237" s="5" t="s">
        <v>47</v>
      </c>
      <c r="G8237" s="5">
        <v>1</v>
      </c>
      <c r="H8237" s="5">
        <v>10</v>
      </c>
      <c r="I8237" s="5">
        <v>1080</v>
      </c>
      <c r="J8237" s="5" t="s">
        <v>16</v>
      </c>
      <c r="K8237" s="5" t="s">
        <v>17</v>
      </c>
    </row>
    <row r="8238" spans="1:11">
      <c r="A8238" s="5" t="s">
        <v>30783</v>
      </c>
      <c r="B8238" s="5" t="s">
        <v>22124</v>
      </c>
      <c r="C8238" s="5" t="s">
        <v>30784</v>
      </c>
      <c r="D8238" s="5" t="s">
        <v>30785</v>
      </c>
      <c r="E8238" s="6">
        <v>45551</v>
      </c>
      <c r="F8238" s="5" t="s">
        <v>73</v>
      </c>
      <c r="G8238" s="5">
        <v>3</v>
      </c>
      <c r="H8238" s="5">
        <v>0</v>
      </c>
      <c r="I8238" s="5">
        <v>360</v>
      </c>
      <c r="J8238" s="5" t="s">
        <v>23</v>
      </c>
      <c r="K8238" s="5" t="s">
        <v>17</v>
      </c>
    </row>
    <row r="8239" spans="1:11">
      <c r="A8239" s="5" t="s">
        <v>30786</v>
      </c>
      <c r="B8239" s="5" t="s">
        <v>30787</v>
      </c>
      <c r="C8239" s="5" t="s">
        <v>30788</v>
      </c>
      <c r="D8239" s="5" t="s">
        <v>30789</v>
      </c>
      <c r="E8239" s="6">
        <v>45414</v>
      </c>
      <c r="F8239" s="5" t="s">
        <v>47</v>
      </c>
      <c r="G8239" s="5">
        <v>2</v>
      </c>
      <c r="H8239" s="5">
        <v>5</v>
      </c>
      <c r="I8239" s="5">
        <v>2280</v>
      </c>
      <c r="J8239" s="5" t="s">
        <v>23</v>
      </c>
      <c r="K8239" s="5" t="s">
        <v>17</v>
      </c>
    </row>
    <row r="8240" spans="1:11">
      <c r="A8240" s="5" t="s">
        <v>30790</v>
      </c>
      <c r="B8240" s="5" t="s">
        <v>30791</v>
      </c>
      <c r="C8240" s="5" t="s">
        <v>30792</v>
      </c>
      <c r="D8240" s="5" t="s">
        <v>30793</v>
      </c>
      <c r="E8240" s="6">
        <v>45431</v>
      </c>
      <c r="F8240" s="5" t="s">
        <v>22</v>
      </c>
      <c r="G8240" s="5">
        <v>1</v>
      </c>
      <c r="H8240" s="5">
        <v>5</v>
      </c>
      <c r="I8240" s="5">
        <v>95</v>
      </c>
      <c r="J8240" s="5" t="s">
        <v>90</v>
      </c>
      <c r="K8240" s="5" t="s">
        <v>78</v>
      </c>
    </row>
    <row r="8241" spans="1:11">
      <c r="A8241" s="5" t="s">
        <v>30794</v>
      </c>
      <c r="B8241" s="5" t="s">
        <v>30795</v>
      </c>
      <c r="C8241" s="5" t="s">
        <v>30796</v>
      </c>
      <c r="D8241" s="5" t="s">
        <v>30797</v>
      </c>
      <c r="E8241" s="6">
        <v>45461</v>
      </c>
      <c r="F8241" s="5" t="s">
        <v>89</v>
      </c>
      <c r="G8241" s="5">
        <v>3</v>
      </c>
      <c r="H8241" s="5">
        <v>15</v>
      </c>
      <c r="I8241" s="5">
        <v>127.5</v>
      </c>
      <c r="J8241" s="5" t="s">
        <v>33</v>
      </c>
      <c r="K8241" s="5" t="s">
        <v>78</v>
      </c>
    </row>
    <row r="8242" spans="1:11">
      <c r="A8242" s="5" t="s">
        <v>30798</v>
      </c>
      <c r="B8242" s="5" t="s">
        <v>30799</v>
      </c>
      <c r="C8242" s="5" t="s">
        <v>30800</v>
      </c>
      <c r="D8242" s="5" t="s">
        <v>2007</v>
      </c>
      <c r="E8242" s="6">
        <v>45512</v>
      </c>
      <c r="F8242" s="5" t="s">
        <v>15</v>
      </c>
      <c r="G8242" s="5">
        <v>4</v>
      </c>
      <c r="H8242" s="5">
        <v>0</v>
      </c>
      <c r="I8242" s="5">
        <v>3200</v>
      </c>
      <c r="J8242" s="5" t="s">
        <v>16</v>
      </c>
      <c r="K8242" s="5" t="s">
        <v>17</v>
      </c>
    </row>
    <row r="8243" spans="1:11">
      <c r="A8243" s="5" t="s">
        <v>30801</v>
      </c>
      <c r="B8243" s="5" t="s">
        <v>30802</v>
      </c>
      <c r="C8243" s="5" t="s">
        <v>30803</v>
      </c>
      <c r="D8243" s="5" t="s">
        <v>30804</v>
      </c>
      <c r="E8243" s="6">
        <v>45452</v>
      </c>
      <c r="F8243" s="5" t="s">
        <v>83</v>
      </c>
      <c r="G8243" s="5">
        <v>2</v>
      </c>
      <c r="H8243" s="5">
        <v>5</v>
      </c>
      <c r="I8243" s="5">
        <v>285</v>
      </c>
      <c r="J8243" s="5" t="s">
        <v>90</v>
      </c>
      <c r="K8243" s="5" t="s">
        <v>17</v>
      </c>
    </row>
    <row r="8244" spans="1:11">
      <c r="A8244" s="5" t="s">
        <v>30805</v>
      </c>
      <c r="B8244" s="5" t="s">
        <v>30806</v>
      </c>
      <c r="C8244" s="5" t="s">
        <v>30807</v>
      </c>
      <c r="D8244" s="5" t="s">
        <v>29199</v>
      </c>
      <c r="E8244" s="6">
        <v>45634</v>
      </c>
      <c r="F8244" s="5" t="s">
        <v>89</v>
      </c>
      <c r="G8244" s="5">
        <v>3</v>
      </c>
      <c r="H8244" s="5">
        <v>0</v>
      </c>
      <c r="I8244" s="5">
        <v>150</v>
      </c>
      <c r="J8244" s="5" t="s">
        <v>16</v>
      </c>
      <c r="K8244" s="5" t="s">
        <v>17</v>
      </c>
    </row>
    <row r="8245" spans="1:11">
      <c r="A8245" s="5" t="s">
        <v>30808</v>
      </c>
      <c r="B8245" s="5" t="s">
        <v>30809</v>
      </c>
      <c r="C8245" s="5" t="s">
        <v>30810</v>
      </c>
      <c r="D8245" s="5" t="s">
        <v>3091</v>
      </c>
      <c r="E8245" s="6">
        <v>45734</v>
      </c>
      <c r="F8245" s="5" t="s">
        <v>47</v>
      </c>
      <c r="G8245" s="5">
        <v>2</v>
      </c>
      <c r="H8245" s="5">
        <v>10</v>
      </c>
      <c r="I8245" s="5">
        <v>2160</v>
      </c>
      <c r="J8245" s="5" t="s">
        <v>33</v>
      </c>
      <c r="K8245" s="5" t="s">
        <v>17</v>
      </c>
    </row>
    <row r="8246" spans="1:11">
      <c r="A8246" s="5" t="s">
        <v>30811</v>
      </c>
      <c r="B8246" s="5" t="s">
        <v>30812</v>
      </c>
      <c r="C8246" s="5" t="s">
        <v>30813</v>
      </c>
      <c r="D8246" s="5" t="s">
        <v>30814</v>
      </c>
      <c r="E8246" s="6">
        <v>45757</v>
      </c>
      <c r="F8246" s="5" t="s">
        <v>15</v>
      </c>
      <c r="G8246" s="5">
        <v>1</v>
      </c>
      <c r="H8246" s="5">
        <v>0</v>
      </c>
      <c r="I8246" s="5">
        <v>800</v>
      </c>
      <c r="J8246" s="5" t="s">
        <v>16</v>
      </c>
      <c r="K8246" s="5" t="s">
        <v>78</v>
      </c>
    </row>
    <row r="8247" spans="1:11">
      <c r="A8247" s="5" t="s">
        <v>30815</v>
      </c>
      <c r="B8247" s="5" t="s">
        <v>30816</v>
      </c>
      <c r="C8247" s="5" t="s">
        <v>30817</v>
      </c>
      <c r="D8247" s="5" t="s">
        <v>30818</v>
      </c>
      <c r="E8247" s="6">
        <v>45715</v>
      </c>
      <c r="F8247" s="5" t="s">
        <v>47</v>
      </c>
      <c r="G8247" s="5">
        <v>3</v>
      </c>
      <c r="H8247" s="5">
        <v>5</v>
      </c>
      <c r="I8247" s="5">
        <v>3420</v>
      </c>
      <c r="J8247" s="5" t="s">
        <v>23</v>
      </c>
      <c r="K8247" s="5" t="s">
        <v>17</v>
      </c>
    </row>
    <row r="8248" spans="1:11">
      <c r="A8248" s="5" t="s">
        <v>30819</v>
      </c>
      <c r="B8248" s="5" t="s">
        <v>30820</v>
      </c>
      <c r="C8248" s="5" t="s">
        <v>30821</v>
      </c>
      <c r="D8248" s="5" t="s">
        <v>1447</v>
      </c>
      <c r="E8248" s="6">
        <v>45583</v>
      </c>
      <c r="F8248" s="5" t="s">
        <v>83</v>
      </c>
      <c r="G8248" s="5">
        <v>1</v>
      </c>
      <c r="H8248" s="5">
        <v>0</v>
      </c>
      <c r="I8248" s="5">
        <v>150</v>
      </c>
      <c r="J8248" s="5" t="s">
        <v>84</v>
      </c>
      <c r="K8248" s="5" t="s">
        <v>17</v>
      </c>
    </row>
    <row r="8249" spans="1:11">
      <c r="A8249" s="5" t="s">
        <v>30822</v>
      </c>
      <c r="B8249" s="5" t="s">
        <v>30823</v>
      </c>
      <c r="C8249" s="5" t="s">
        <v>30824</v>
      </c>
      <c r="D8249" s="5" t="s">
        <v>30825</v>
      </c>
      <c r="E8249" s="6">
        <v>45607</v>
      </c>
      <c r="F8249" s="5" t="s">
        <v>73</v>
      </c>
      <c r="G8249" s="5">
        <v>2</v>
      </c>
      <c r="H8249" s="5">
        <v>0</v>
      </c>
      <c r="I8249" s="5">
        <v>240</v>
      </c>
      <c r="J8249" s="5" t="s">
        <v>16</v>
      </c>
      <c r="K8249" s="5" t="s">
        <v>17</v>
      </c>
    </row>
    <row r="8250" spans="1:11">
      <c r="A8250" s="5" t="s">
        <v>30826</v>
      </c>
      <c r="B8250" s="5" t="s">
        <v>30827</v>
      </c>
      <c r="C8250" s="5" t="s">
        <v>30828</v>
      </c>
      <c r="D8250" s="5" t="s">
        <v>30829</v>
      </c>
      <c r="E8250" s="6">
        <v>45570</v>
      </c>
      <c r="F8250" s="5" t="s">
        <v>22</v>
      </c>
      <c r="G8250" s="5">
        <v>2</v>
      </c>
      <c r="H8250" s="5">
        <v>0</v>
      </c>
      <c r="I8250" s="5">
        <v>200</v>
      </c>
      <c r="J8250" s="5" t="s">
        <v>33</v>
      </c>
      <c r="K8250" s="5" t="s">
        <v>17</v>
      </c>
    </row>
    <row r="8251" spans="1:11">
      <c r="A8251" s="5" t="s">
        <v>30830</v>
      </c>
      <c r="B8251" s="5" t="s">
        <v>30831</v>
      </c>
      <c r="C8251" s="5" t="s">
        <v>30832</v>
      </c>
      <c r="D8251" s="5" t="s">
        <v>30833</v>
      </c>
      <c r="E8251" s="6">
        <v>45758</v>
      </c>
      <c r="F8251" s="5" t="s">
        <v>22</v>
      </c>
      <c r="G8251" s="5">
        <v>4</v>
      </c>
      <c r="H8251" s="5">
        <v>5</v>
      </c>
      <c r="I8251" s="5">
        <v>380</v>
      </c>
      <c r="J8251" s="5" t="s">
        <v>33</v>
      </c>
      <c r="K8251" s="5" t="s">
        <v>17</v>
      </c>
    </row>
    <row r="8252" spans="1:11">
      <c r="A8252" s="5" t="s">
        <v>30834</v>
      </c>
      <c r="B8252" s="5" t="s">
        <v>30835</v>
      </c>
      <c r="C8252" s="5" t="s">
        <v>30836</v>
      </c>
      <c r="D8252" s="5" t="s">
        <v>30837</v>
      </c>
      <c r="E8252" s="6">
        <v>45567</v>
      </c>
      <c r="F8252" s="5" t="s">
        <v>56</v>
      </c>
      <c r="G8252" s="5">
        <v>1</v>
      </c>
      <c r="H8252" s="5">
        <v>0</v>
      </c>
      <c r="I8252" s="5">
        <v>90</v>
      </c>
      <c r="J8252" s="5" t="s">
        <v>16</v>
      </c>
      <c r="K8252" s="5" t="s">
        <v>17</v>
      </c>
    </row>
    <row r="8253" spans="1:11">
      <c r="A8253" s="5" t="s">
        <v>30838</v>
      </c>
      <c r="B8253" s="5" t="s">
        <v>9713</v>
      </c>
      <c r="C8253" s="5" t="s">
        <v>30839</v>
      </c>
      <c r="D8253" s="5" t="s">
        <v>10824</v>
      </c>
      <c r="E8253" s="6">
        <v>45633</v>
      </c>
      <c r="F8253" s="5" t="s">
        <v>22</v>
      </c>
      <c r="G8253" s="5">
        <v>3</v>
      </c>
      <c r="H8253" s="5">
        <v>10</v>
      </c>
      <c r="I8253" s="5">
        <v>270</v>
      </c>
      <c r="J8253" s="5" t="s">
        <v>23</v>
      </c>
      <c r="K8253" s="5" t="s">
        <v>78</v>
      </c>
    </row>
    <row r="8254" spans="1:11">
      <c r="A8254" s="5" t="s">
        <v>30840</v>
      </c>
      <c r="B8254" s="5" t="s">
        <v>30841</v>
      </c>
      <c r="C8254" s="5" t="s">
        <v>30842</v>
      </c>
      <c r="D8254" s="5" t="s">
        <v>9362</v>
      </c>
      <c r="E8254" s="6">
        <v>45540</v>
      </c>
      <c r="F8254" s="5" t="s">
        <v>15</v>
      </c>
      <c r="G8254" s="5">
        <v>1</v>
      </c>
      <c r="H8254" s="5">
        <v>0</v>
      </c>
      <c r="I8254" s="5">
        <v>800</v>
      </c>
      <c r="J8254" s="5" t="s">
        <v>84</v>
      </c>
      <c r="K8254" s="5" t="s">
        <v>17</v>
      </c>
    </row>
    <row r="8255" spans="1:11">
      <c r="A8255" s="5" t="s">
        <v>30843</v>
      </c>
      <c r="B8255" s="5" t="s">
        <v>30844</v>
      </c>
      <c r="C8255" s="5" t="s">
        <v>30845</v>
      </c>
      <c r="D8255" s="5" t="s">
        <v>30846</v>
      </c>
      <c r="E8255" s="6">
        <v>45686</v>
      </c>
      <c r="F8255" s="5" t="s">
        <v>22</v>
      </c>
      <c r="G8255" s="5">
        <v>1</v>
      </c>
      <c r="H8255" s="5">
        <v>5</v>
      </c>
      <c r="I8255" s="5">
        <v>95</v>
      </c>
      <c r="J8255" s="5" t="s">
        <v>23</v>
      </c>
      <c r="K8255" s="5" t="s">
        <v>17</v>
      </c>
    </row>
    <row r="8256" spans="1:11">
      <c r="A8256" s="5" t="s">
        <v>30847</v>
      </c>
      <c r="B8256" s="5" t="s">
        <v>30848</v>
      </c>
      <c r="C8256" s="5" t="s">
        <v>30849</v>
      </c>
      <c r="D8256" s="5" t="s">
        <v>8603</v>
      </c>
      <c r="E8256" s="6">
        <v>45593</v>
      </c>
      <c r="F8256" s="5" t="s">
        <v>56</v>
      </c>
      <c r="G8256" s="5">
        <v>1</v>
      </c>
      <c r="H8256" s="5">
        <v>0</v>
      </c>
      <c r="I8256" s="5">
        <v>90</v>
      </c>
      <c r="J8256" s="5" t="s">
        <v>16</v>
      </c>
      <c r="K8256" s="5" t="s">
        <v>17</v>
      </c>
    </row>
    <row r="8257" spans="1:11">
      <c r="A8257" s="5" t="s">
        <v>30850</v>
      </c>
      <c r="B8257" s="5" t="s">
        <v>30851</v>
      </c>
      <c r="C8257" s="5" t="s">
        <v>30852</v>
      </c>
      <c r="D8257" s="5" t="s">
        <v>5552</v>
      </c>
      <c r="E8257" s="6">
        <v>45540</v>
      </c>
      <c r="F8257" s="5" t="s">
        <v>73</v>
      </c>
      <c r="G8257" s="5">
        <v>4</v>
      </c>
      <c r="H8257" s="5">
        <v>10</v>
      </c>
      <c r="I8257" s="5">
        <v>432</v>
      </c>
      <c r="J8257" s="5" t="s">
        <v>33</v>
      </c>
      <c r="K8257" s="5" t="s">
        <v>17</v>
      </c>
    </row>
    <row r="8258" spans="1:11">
      <c r="A8258" s="5" t="s">
        <v>30853</v>
      </c>
      <c r="B8258" s="5" t="s">
        <v>30854</v>
      </c>
      <c r="C8258" s="5" t="s">
        <v>30855</v>
      </c>
      <c r="D8258" s="5" t="s">
        <v>30856</v>
      </c>
      <c r="E8258" s="6">
        <v>45566</v>
      </c>
      <c r="F8258" s="5" t="s">
        <v>28</v>
      </c>
      <c r="G8258" s="5">
        <v>3</v>
      </c>
      <c r="H8258" s="5">
        <v>0</v>
      </c>
      <c r="I8258" s="5">
        <v>900</v>
      </c>
      <c r="J8258" s="5" t="s">
        <v>90</v>
      </c>
      <c r="K8258" s="5" t="s">
        <v>17</v>
      </c>
    </row>
    <row r="8259" spans="1:11">
      <c r="A8259" s="5" t="s">
        <v>30857</v>
      </c>
      <c r="B8259" s="5" t="s">
        <v>30858</v>
      </c>
      <c r="C8259" s="5" t="s">
        <v>30859</v>
      </c>
      <c r="D8259" s="5" t="s">
        <v>30860</v>
      </c>
      <c r="E8259" s="6">
        <v>45472</v>
      </c>
      <c r="F8259" s="5" t="s">
        <v>47</v>
      </c>
      <c r="G8259" s="5">
        <v>2</v>
      </c>
      <c r="H8259" s="5">
        <v>0</v>
      </c>
      <c r="I8259" s="5">
        <v>2400</v>
      </c>
      <c r="J8259" s="5" t="s">
        <v>84</v>
      </c>
      <c r="K8259" s="5" t="s">
        <v>17</v>
      </c>
    </row>
    <row r="8260" spans="1:11">
      <c r="A8260" s="5" t="s">
        <v>30861</v>
      </c>
      <c r="B8260" s="5" t="s">
        <v>30862</v>
      </c>
      <c r="C8260" s="5" t="s">
        <v>30863</v>
      </c>
      <c r="D8260" s="5" t="s">
        <v>30864</v>
      </c>
      <c r="E8260" s="6">
        <v>45628</v>
      </c>
      <c r="F8260" s="5" t="s">
        <v>89</v>
      </c>
      <c r="G8260" s="5">
        <v>2</v>
      </c>
      <c r="H8260" s="5">
        <v>0</v>
      </c>
      <c r="I8260" s="5">
        <v>100</v>
      </c>
      <c r="J8260" s="5" t="s">
        <v>23</v>
      </c>
      <c r="K8260" s="5" t="s">
        <v>17</v>
      </c>
    </row>
    <row r="8261" spans="1:11">
      <c r="A8261" s="5" t="s">
        <v>30865</v>
      </c>
      <c r="B8261" s="5" t="s">
        <v>30866</v>
      </c>
      <c r="C8261" s="5" t="s">
        <v>30867</v>
      </c>
      <c r="D8261" s="5" t="s">
        <v>30868</v>
      </c>
      <c r="E8261" s="6">
        <v>45411</v>
      </c>
      <c r="F8261" s="5" t="s">
        <v>73</v>
      </c>
      <c r="G8261" s="5">
        <v>3</v>
      </c>
      <c r="H8261" s="5">
        <v>0</v>
      </c>
      <c r="I8261" s="5">
        <v>360</v>
      </c>
      <c r="J8261" s="5" t="s">
        <v>84</v>
      </c>
      <c r="K8261" s="5" t="s">
        <v>17</v>
      </c>
    </row>
    <row r="8262" spans="1:11">
      <c r="A8262" s="5" t="s">
        <v>30869</v>
      </c>
      <c r="B8262" s="5" t="s">
        <v>30870</v>
      </c>
      <c r="C8262" s="5" t="s">
        <v>30871</v>
      </c>
      <c r="D8262" s="5" t="s">
        <v>3239</v>
      </c>
      <c r="E8262" s="6">
        <v>45583</v>
      </c>
      <c r="F8262" s="5" t="s">
        <v>89</v>
      </c>
      <c r="G8262" s="5">
        <v>2</v>
      </c>
      <c r="H8262" s="5">
        <v>0</v>
      </c>
      <c r="I8262" s="5">
        <v>100</v>
      </c>
      <c r="J8262" s="5" t="s">
        <v>33</v>
      </c>
      <c r="K8262" s="5" t="s">
        <v>17</v>
      </c>
    </row>
    <row r="8263" spans="1:11">
      <c r="A8263" s="5" t="s">
        <v>30872</v>
      </c>
      <c r="B8263" s="5" t="s">
        <v>30873</v>
      </c>
      <c r="C8263" s="5" t="s">
        <v>30874</v>
      </c>
      <c r="D8263" s="5" t="s">
        <v>30875</v>
      </c>
      <c r="E8263" s="6">
        <v>45490</v>
      </c>
      <c r="F8263" s="5" t="s">
        <v>22</v>
      </c>
      <c r="G8263" s="5">
        <v>1</v>
      </c>
      <c r="H8263" s="5">
        <v>0</v>
      </c>
      <c r="I8263" s="5">
        <v>100</v>
      </c>
      <c r="J8263" s="5" t="s">
        <v>90</v>
      </c>
      <c r="K8263" s="5" t="s">
        <v>17</v>
      </c>
    </row>
    <row r="8264" spans="1:11">
      <c r="A8264" s="5" t="s">
        <v>30876</v>
      </c>
      <c r="B8264" s="5" t="s">
        <v>30877</v>
      </c>
      <c r="C8264" s="5" t="s">
        <v>30878</v>
      </c>
      <c r="D8264" s="5" t="s">
        <v>30879</v>
      </c>
      <c r="E8264" s="6">
        <v>45616</v>
      </c>
      <c r="F8264" s="5" t="s">
        <v>42</v>
      </c>
      <c r="G8264" s="5">
        <v>2</v>
      </c>
      <c r="H8264" s="5">
        <v>0</v>
      </c>
      <c r="I8264" s="5">
        <v>400</v>
      </c>
      <c r="J8264" s="5" t="s">
        <v>84</v>
      </c>
      <c r="K8264" s="5" t="s">
        <v>17</v>
      </c>
    </row>
    <row r="8265" spans="1:11">
      <c r="A8265" s="5" t="s">
        <v>30880</v>
      </c>
      <c r="B8265" s="5" t="s">
        <v>30881</v>
      </c>
      <c r="C8265" s="5" t="s">
        <v>30882</v>
      </c>
      <c r="D8265" s="5" t="s">
        <v>30883</v>
      </c>
      <c r="E8265" s="6">
        <v>45711</v>
      </c>
      <c r="F8265" s="5" t="s">
        <v>28</v>
      </c>
      <c r="G8265" s="5">
        <v>2</v>
      </c>
      <c r="H8265" s="5">
        <v>0</v>
      </c>
      <c r="I8265" s="5">
        <v>600</v>
      </c>
      <c r="J8265" s="5" t="s">
        <v>90</v>
      </c>
      <c r="K8265" s="5" t="s">
        <v>17</v>
      </c>
    </row>
    <row r="8266" spans="1:11">
      <c r="A8266" s="5" t="s">
        <v>30884</v>
      </c>
      <c r="B8266" s="5" t="s">
        <v>30885</v>
      </c>
      <c r="C8266" s="5" t="s">
        <v>30886</v>
      </c>
      <c r="D8266" s="5" t="s">
        <v>30887</v>
      </c>
      <c r="E8266" s="6">
        <v>45689</v>
      </c>
      <c r="F8266" s="5" t="s">
        <v>89</v>
      </c>
      <c r="G8266" s="5">
        <v>1</v>
      </c>
      <c r="H8266" s="5">
        <v>0</v>
      </c>
      <c r="I8266" s="5">
        <v>50</v>
      </c>
      <c r="J8266" s="5" t="s">
        <v>23</v>
      </c>
      <c r="K8266" s="5" t="s">
        <v>17</v>
      </c>
    </row>
    <row r="8267" spans="1:11">
      <c r="A8267" s="5" t="s">
        <v>30888</v>
      </c>
      <c r="B8267" s="5" t="s">
        <v>7774</v>
      </c>
      <c r="C8267" s="5" t="s">
        <v>30889</v>
      </c>
      <c r="D8267" s="5" t="s">
        <v>30890</v>
      </c>
      <c r="E8267" s="6">
        <v>45429</v>
      </c>
      <c r="F8267" s="5" t="s">
        <v>28</v>
      </c>
      <c r="G8267" s="5">
        <v>2</v>
      </c>
      <c r="H8267" s="5">
        <v>0</v>
      </c>
      <c r="I8267" s="5">
        <v>600</v>
      </c>
      <c r="J8267" s="5" t="s">
        <v>84</v>
      </c>
      <c r="K8267" s="5" t="s">
        <v>78</v>
      </c>
    </row>
    <row r="8268" spans="1:11">
      <c r="A8268" s="5" t="s">
        <v>30891</v>
      </c>
      <c r="B8268" s="5" t="s">
        <v>30892</v>
      </c>
      <c r="C8268" s="5" t="s">
        <v>30893</v>
      </c>
      <c r="D8268" s="5" t="s">
        <v>3329</v>
      </c>
      <c r="E8268" s="6">
        <v>45738</v>
      </c>
      <c r="F8268" s="5" t="s">
        <v>83</v>
      </c>
      <c r="G8268" s="5">
        <v>1</v>
      </c>
      <c r="H8268" s="5">
        <v>15</v>
      </c>
      <c r="I8268" s="5">
        <v>127.5</v>
      </c>
      <c r="J8268" s="5" t="s">
        <v>23</v>
      </c>
      <c r="K8268" s="5" t="s">
        <v>17</v>
      </c>
    </row>
    <row r="8269" spans="1:11">
      <c r="A8269" s="5" t="s">
        <v>30894</v>
      </c>
      <c r="B8269" s="5" t="s">
        <v>30895</v>
      </c>
      <c r="C8269" s="5" t="s">
        <v>30896</v>
      </c>
      <c r="D8269" s="5" t="s">
        <v>30897</v>
      </c>
      <c r="E8269" s="6">
        <v>45578</v>
      </c>
      <c r="F8269" s="5" t="s">
        <v>47</v>
      </c>
      <c r="G8269" s="5">
        <v>2</v>
      </c>
      <c r="H8269" s="5">
        <v>5</v>
      </c>
      <c r="I8269" s="5">
        <v>2280</v>
      </c>
      <c r="J8269" s="5" t="s">
        <v>16</v>
      </c>
      <c r="K8269" s="5" t="s">
        <v>17</v>
      </c>
    </row>
    <row r="8270" spans="1:11">
      <c r="A8270" s="5" t="s">
        <v>30898</v>
      </c>
      <c r="B8270" s="5" t="s">
        <v>30899</v>
      </c>
      <c r="C8270" s="5" t="s">
        <v>30900</v>
      </c>
      <c r="D8270" s="5" t="s">
        <v>30901</v>
      </c>
      <c r="E8270" s="6">
        <v>45725</v>
      </c>
      <c r="F8270" s="5" t="s">
        <v>47</v>
      </c>
      <c r="G8270" s="5">
        <v>4</v>
      </c>
      <c r="H8270" s="5">
        <v>10</v>
      </c>
      <c r="I8270" s="5">
        <v>4320</v>
      </c>
      <c r="J8270" s="5" t="s">
        <v>33</v>
      </c>
      <c r="K8270" s="5" t="s">
        <v>17</v>
      </c>
    </row>
    <row r="8271" spans="1:11">
      <c r="A8271" s="5" t="s">
        <v>30902</v>
      </c>
      <c r="B8271" s="5" t="s">
        <v>14959</v>
      </c>
      <c r="C8271" s="5" t="s">
        <v>30903</v>
      </c>
      <c r="D8271" s="5" t="s">
        <v>30904</v>
      </c>
      <c r="E8271" s="6">
        <v>45659</v>
      </c>
      <c r="F8271" s="5" t="s">
        <v>15</v>
      </c>
      <c r="G8271" s="5">
        <v>4</v>
      </c>
      <c r="H8271" s="5">
        <v>0</v>
      </c>
      <c r="I8271" s="5">
        <v>3200</v>
      </c>
      <c r="J8271" s="5" t="s">
        <v>23</v>
      </c>
      <c r="K8271" s="5" t="s">
        <v>17</v>
      </c>
    </row>
    <row r="8272" spans="1:11">
      <c r="A8272" s="5" t="s">
        <v>30905</v>
      </c>
      <c r="B8272" s="5" t="s">
        <v>30906</v>
      </c>
      <c r="C8272" s="5" t="s">
        <v>30907</v>
      </c>
      <c r="D8272" s="5" t="s">
        <v>30908</v>
      </c>
      <c r="E8272" s="6">
        <v>45477</v>
      </c>
      <c r="F8272" s="5" t="s">
        <v>15</v>
      </c>
      <c r="G8272" s="5">
        <v>4</v>
      </c>
      <c r="H8272" s="5">
        <v>0</v>
      </c>
      <c r="I8272" s="5">
        <v>3200</v>
      </c>
      <c r="J8272" s="5" t="s">
        <v>84</v>
      </c>
      <c r="K8272" s="5" t="s">
        <v>17</v>
      </c>
    </row>
    <row r="8273" spans="1:11">
      <c r="A8273" s="5" t="s">
        <v>30909</v>
      </c>
      <c r="B8273" s="5" t="s">
        <v>30910</v>
      </c>
      <c r="C8273" s="5" t="s">
        <v>30911</v>
      </c>
      <c r="D8273" s="5" t="s">
        <v>30912</v>
      </c>
      <c r="E8273" s="6">
        <v>45486</v>
      </c>
      <c r="F8273" s="5" t="s">
        <v>83</v>
      </c>
      <c r="G8273" s="5">
        <v>3</v>
      </c>
      <c r="H8273" s="5">
        <v>0</v>
      </c>
      <c r="I8273" s="5">
        <v>450</v>
      </c>
      <c r="J8273" s="5" t="s">
        <v>23</v>
      </c>
      <c r="K8273" s="5" t="s">
        <v>17</v>
      </c>
    </row>
    <row r="8274" spans="1:11">
      <c r="A8274" s="5" t="s">
        <v>30913</v>
      </c>
      <c r="B8274" s="5" t="s">
        <v>30914</v>
      </c>
      <c r="C8274" s="5" t="s">
        <v>30915</v>
      </c>
      <c r="D8274" s="5" t="s">
        <v>7892</v>
      </c>
      <c r="E8274" s="6">
        <v>45497</v>
      </c>
      <c r="F8274" s="5" t="s">
        <v>15</v>
      </c>
      <c r="G8274" s="5">
        <v>1</v>
      </c>
      <c r="H8274" s="5">
        <v>0</v>
      </c>
      <c r="I8274" s="5">
        <v>800</v>
      </c>
      <c r="J8274" s="5" t="s">
        <v>90</v>
      </c>
      <c r="K8274" s="5" t="s">
        <v>17</v>
      </c>
    </row>
    <row r="8275" spans="1:11">
      <c r="A8275" s="5" t="s">
        <v>30916</v>
      </c>
      <c r="B8275" s="5" t="s">
        <v>22524</v>
      </c>
      <c r="C8275" s="5" t="s">
        <v>30917</v>
      </c>
      <c r="D8275" s="5" t="s">
        <v>4572</v>
      </c>
      <c r="E8275" s="6">
        <v>45427</v>
      </c>
      <c r="F8275" s="5" t="s">
        <v>89</v>
      </c>
      <c r="G8275" s="5">
        <v>4</v>
      </c>
      <c r="H8275" s="5">
        <v>0</v>
      </c>
      <c r="I8275" s="5">
        <v>200</v>
      </c>
      <c r="J8275" s="5" t="s">
        <v>90</v>
      </c>
      <c r="K8275" s="5" t="s">
        <v>17</v>
      </c>
    </row>
    <row r="8276" spans="1:11">
      <c r="A8276" s="5" t="s">
        <v>30918</v>
      </c>
      <c r="B8276" s="5" t="s">
        <v>30919</v>
      </c>
      <c r="C8276" s="5" t="s">
        <v>30920</v>
      </c>
      <c r="D8276" s="5" t="s">
        <v>25002</v>
      </c>
      <c r="E8276" s="6">
        <v>45615</v>
      </c>
      <c r="F8276" s="5" t="s">
        <v>28</v>
      </c>
      <c r="G8276" s="5">
        <v>4</v>
      </c>
      <c r="H8276" s="5">
        <v>0</v>
      </c>
      <c r="I8276" s="5">
        <v>1200</v>
      </c>
      <c r="J8276" s="5" t="s">
        <v>84</v>
      </c>
      <c r="K8276" s="5" t="s">
        <v>17</v>
      </c>
    </row>
    <row r="8277" spans="1:11">
      <c r="A8277" s="5" t="s">
        <v>30921</v>
      </c>
      <c r="B8277" s="5" t="s">
        <v>30922</v>
      </c>
      <c r="C8277" s="5" t="s">
        <v>30923</v>
      </c>
      <c r="D8277" s="5" t="s">
        <v>30924</v>
      </c>
      <c r="E8277" s="6">
        <v>45413</v>
      </c>
      <c r="F8277" s="5" t="s">
        <v>42</v>
      </c>
      <c r="G8277" s="5">
        <v>2</v>
      </c>
      <c r="H8277" s="5">
        <v>10</v>
      </c>
      <c r="I8277" s="5">
        <v>360</v>
      </c>
      <c r="J8277" s="5" t="s">
        <v>84</v>
      </c>
      <c r="K8277" s="5" t="s">
        <v>17</v>
      </c>
    </row>
    <row r="8278" spans="1:11">
      <c r="A8278" s="5" t="s">
        <v>30925</v>
      </c>
      <c r="B8278" s="5" t="s">
        <v>30926</v>
      </c>
      <c r="C8278" s="5" t="s">
        <v>30927</v>
      </c>
      <c r="D8278" s="5" t="s">
        <v>30928</v>
      </c>
      <c r="E8278" s="6">
        <v>45716</v>
      </c>
      <c r="F8278" s="5" t="s">
        <v>15</v>
      </c>
      <c r="G8278" s="5">
        <v>4</v>
      </c>
      <c r="H8278" s="5">
        <v>5</v>
      </c>
      <c r="I8278" s="5">
        <v>3040</v>
      </c>
      <c r="J8278" s="5" t="s">
        <v>33</v>
      </c>
      <c r="K8278" s="5" t="s">
        <v>17</v>
      </c>
    </row>
    <row r="8279" spans="1:11">
      <c r="A8279" s="5" t="s">
        <v>30929</v>
      </c>
      <c r="B8279" s="5" t="s">
        <v>30930</v>
      </c>
      <c r="C8279" s="5" t="s">
        <v>30931</v>
      </c>
      <c r="D8279" s="5" t="s">
        <v>30932</v>
      </c>
      <c r="E8279" s="6">
        <v>45642</v>
      </c>
      <c r="F8279" s="5" t="s">
        <v>22</v>
      </c>
      <c r="G8279" s="5">
        <v>4</v>
      </c>
      <c r="H8279" s="5">
        <v>15</v>
      </c>
      <c r="I8279" s="5">
        <v>340</v>
      </c>
      <c r="J8279" s="5" t="s">
        <v>23</v>
      </c>
      <c r="K8279" s="5" t="s">
        <v>17</v>
      </c>
    </row>
    <row r="8280" spans="1:11">
      <c r="A8280" s="5" t="s">
        <v>30933</v>
      </c>
      <c r="B8280" s="5" t="s">
        <v>30934</v>
      </c>
      <c r="C8280" s="5" t="s">
        <v>30935</v>
      </c>
      <c r="D8280" s="5" t="s">
        <v>30936</v>
      </c>
      <c r="E8280" s="6">
        <v>45743</v>
      </c>
      <c r="F8280" s="5" t="s">
        <v>73</v>
      </c>
      <c r="G8280" s="5">
        <v>1</v>
      </c>
      <c r="H8280" s="5">
        <v>0</v>
      </c>
      <c r="I8280" s="5">
        <v>120</v>
      </c>
      <c r="J8280" s="5" t="s">
        <v>16</v>
      </c>
      <c r="K8280" s="5" t="s">
        <v>17</v>
      </c>
    </row>
    <row r="8281" spans="1:11">
      <c r="A8281" s="5" t="s">
        <v>30937</v>
      </c>
      <c r="B8281" s="5" t="s">
        <v>30938</v>
      </c>
      <c r="C8281" s="5" t="s">
        <v>30939</v>
      </c>
      <c r="D8281" s="5" t="s">
        <v>24575</v>
      </c>
      <c r="E8281" s="6">
        <v>45717</v>
      </c>
      <c r="F8281" s="5" t="s">
        <v>89</v>
      </c>
      <c r="G8281" s="5">
        <v>2</v>
      </c>
      <c r="H8281" s="5">
        <v>15</v>
      </c>
      <c r="I8281" s="5">
        <v>85</v>
      </c>
      <c r="J8281" s="5" t="s">
        <v>23</v>
      </c>
      <c r="K8281" s="5" t="s">
        <v>17</v>
      </c>
    </row>
    <row r="8282" spans="1:11">
      <c r="A8282" s="5" t="s">
        <v>30940</v>
      </c>
      <c r="B8282" s="5" t="s">
        <v>30941</v>
      </c>
      <c r="C8282" s="5" t="s">
        <v>30942</v>
      </c>
      <c r="D8282" s="5" t="s">
        <v>30943</v>
      </c>
      <c r="E8282" s="6">
        <v>45535</v>
      </c>
      <c r="F8282" s="5" t="s">
        <v>42</v>
      </c>
      <c r="G8282" s="5">
        <v>4</v>
      </c>
      <c r="H8282" s="5">
        <v>0</v>
      </c>
      <c r="I8282" s="5">
        <v>800</v>
      </c>
      <c r="J8282" s="5" t="s">
        <v>23</v>
      </c>
      <c r="K8282" s="5" t="s">
        <v>17</v>
      </c>
    </row>
    <row r="8283" spans="1:11">
      <c r="A8283" s="5" t="s">
        <v>30944</v>
      </c>
      <c r="B8283" s="5" t="s">
        <v>30945</v>
      </c>
      <c r="C8283" s="5" t="s">
        <v>30946</v>
      </c>
      <c r="D8283" s="5" t="s">
        <v>2189</v>
      </c>
      <c r="E8283" s="6">
        <v>45713</v>
      </c>
      <c r="F8283" s="5" t="s">
        <v>89</v>
      </c>
      <c r="G8283" s="5">
        <v>1</v>
      </c>
      <c r="H8283" s="5">
        <v>10</v>
      </c>
      <c r="I8283" s="5">
        <v>45</v>
      </c>
      <c r="J8283" s="5" t="s">
        <v>16</v>
      </c>
      <c r="K8283" s="5" t="s">
        <v>17</v>
      </c>
    </row>
    <row r="8284" spans="1:11">
      <c r="A8284" s="5" t="s">
        <v>30947</v>
      </c>
      <c r="B8284" s="5" t="s">
        <v>12303</v>
      </c>
      <c r="C8284" s="5" t="s">
        <v>30948</v>
      </c>
      <c r="D8284" s="5" t="s">
        <v>30949</v>
      </c>
      <c r="E8284" s="6">
        <v>45525</v>
      </c>
      <c r="F8284" s="5" t="s">
        <v>47</v>
      </c>
      <c r="G8284" s="5">
        <v>1</v>
      </c>
      <c r="H8284" s="5">
        <v>0</v>
      </c>
      <c r="I8284" s="5">
        <v>1200</v>
      </c>
      <c r="J8284" s="5" t="s">
        <v>16</v>
      </c>
      <c r="K8284" s="5" t="s">
        <v>78</v>
      </c>
    </row>
    <row r="8285" spans="1:11">
      <c r="A8285" s="5" t="s">
        <v>30950</v>
      </c>
      <c r="B8285" s="5" t="s">
        <v>30951</v>
      </c>
      <c r="C8285" s="5" t="s">
        <v>30952</v>
      </c>
      <c r="D8285" s="5" t="s">
        <v>30953</v>
      </c>
      <c r="E8285" s="6">
        <v>45516</v>
      </c>
      <c r="F8285" s="5" t="s">
        <v>22</v>
      </c>
      <c r="G8285" s="5">
        <v>3</v>
      </c>
      <c r="H8285" s="5">
        <v>0</v>
      </c>
      <c r="I8285" s="5">
        <v>300</v>
      </c>
      <c r="J8285" s="5" t="s">
        <v>84</v>
      </c>
      <c r="K8285" s="5" t="s">
        <v>78</v>
      </c>
    </row>
    <row r="8286" spans="1:11">
      <c r="A8286" s="5" t="s">
        <v>30954</v>
      </c>
      <c r="B8286" s="5" t="s">
        <v>30955</v>
      </c>
      <c r="C8286" s="5" t="s">
        <v>30956</v>
      </c>
      <c r="D8286" s="5" t="s">
        <v>30957</v>
      </c>
      <c r="E8286" s="6">
        <v>45413</v>
      </c>
      <c r="F8286" s="5" t="s">
        <v>83</v>
      </c>
      <c r="G8286" s="5">
        <v>2</v>
      </c>
      <c r="H8286" s="5">
        <v>0</v>
      </c>
      <c r="I8286" s="5">
        <v>300</v>
      </c>
      <c r="J8286" s="5" t="s">
        <v>84</v>
      </c>
      <c r="K8286" s="5" t="s">
        <v>17</v>
      </c>
    </row>
    <row r="8287" spans="1:11">
      <c r="A8287" s="5" t="s">
        <v>30958</v>
      </c>
      <c r="B8287" s="5" t="s">
        <v>30959</v>
      </c>
      <c r="C8287" s="5" t="s">
        <v>30960</v>
      </c>
      <c r="D8287" s="5" t="s">
        <v>5318</v>
      </c>
      <c r="E8287" s="6">
        <v>45485</v>
      </c>
      <c r="F8287" s="5" t="s">
        <v>73</v>
      </c>
      <c r="G8287" s="5">
        <v>3</v>
      </c>
      <c r="H8287" s="5">
        <v>0</v>
      </c>
      <c r="I8287" s="5">
        <v>360</v>
      </c>
      <c r="J8287" s="5" t="s">
        <v>84</v>
      </c>
      <c r="K8287" s="5" t="s">
        <v>17</v>
      </c>
    </row>
    <row r="8288" spans="1:11">
      <c r="A8288" s="5" t="s">
        <v>30961</v>
      </c>
      <c r="B8288" s="5" t="s">
        <v>30962</v>
      </c>
      <c r="C8288" s="5" t="s">
        <v>30963</v>
      </c>
      <c r="D8288" s="5" t="s">
        <v>30964</v>
      </c>
      <c r="E8288" s="6">
        <v>45711</v>
      </c>
      <c r="F8288" s="5" t="s">
        <v>89</v>
      </c>
      <c r="G8288" s="5">
        <v>4</v>
      </c>
      <c r="H8288" s="5">
        <v>0</v>
      </c>
      <c r="I8288" s="5">
        <v>200</v>
      </c>
      <c r="J8288" s="5" t="s">
        <v>84</v>
      </c>
      <c r="K8288" s="5" t="s">
        <v>17</v>
      </c>
    </row>
    <row r="8289" spans="1:11">
      <c r="A8289" s="5" t="s">
        <v>30965</v>
      </c>
      <c r="B8289" s="5" t="s">
        <v>27978</v>
      </c>
      <c r="C8289" s="5" t="s">
        <v>30966</v>
      </c>
      <c r="D8289" s="5" t="s">
        <v>24752</v>
      </c>
      <c r="E8289" s="6">
        <v>45731</v>
      </c>
      <c r="F8289" s="5" t="s">
        <v>83</v>
      </c>
      <c r="G8289" s="5">
        <v>3</v>
      </c>
      <c r="H8289" s="5">
        <v>10</v>
      </c>
      <c r="I8289" s="5">
        <v>405</v>
      </c>
      <c r="J8289" s="5" t="s">
        <v>90</v>
      </c>
      <c r="K8289" s="5" t="s">
        <v>17</v>
      </c>
    </row>
    <row r="8290" spans="1:11">
      <c r="A8290" s="5" t="s">
        <v>30967</v>
      </c>
      <c r="B8290" s="5" t="s">
        <v>30968</v>
      </c>
      <c r="C8290" s="5" t="s">
        <v>30969</v>
      </c>
      <c r="D8290" s="5" t="s">
        <v>30970</v>
      </c>
      <c r="E8290" s="6">
        <v>45713</v>
      </c>
      <c r="F8290" s="5" t="s">
        <v>42</v>
      </c>
      <c r="G8290" s="5">
        <v>2</v>
      </c>
      <c r="H8290" s="5">
        <v>15</v>
      </c>
      <c r="I8290" s="5">
        <v>340</v>
      </c>
      <c r="J8290" s="5" t="s">
        <v>90</v>
      </c>
      <c r="K8290" s="5" t="s">
        <v>17</v>
      </c>
    </row>
    <row r="8291" spans="1:11">
      <c r="A8291" s="5" t="s">
        <v>30971</v>
      </c>
      <c r="B8291" s="5" t="s">
        <v>30972</v>
      </c>
      <c r="C8291" s="5" t="s">
        <v>30973</v>
      </c>
      <c r="D8291" s="5" t="s">
        <v>30974</v>
      </c>
      <c r="E8291" s="6">
        <v>45476</v>
      </c>
      <c r="F8291" s="5" t="s">
        <v>83</v>
      </c>
      <c r="G8291" s="5">
        <v>2</v>
      </c>
      <c r="H8291" s="5">
        <v>0</v>
      </c>
      <c r="I8291" s="5">
        <v>300</v>
      </c>
      <c r="J8291" s="5" t="s">
        <v>16</v>
      </c>
      <c r="K8291" s="5" t="s">
        <v>17</v>
      </c>
    </row>
    <row r="8292" spans="1:11">
      <c r="A8292" s="5" t="s">
        <v>30975</v>
      </c>
      <c r="B8292" s="5" t="s">
        <v>30976</v>
      </c>
      <c r="C8292" s="5" t="s">
        <v>30977</v>
      </c>
      <c r="D8292" s="5" t="s">
        <v>30978</v>
      </c>
      <c r="E8292" s="6">
        <v>45688</v>
      </c>
      <c r="F8292" s="5" t="s">
        <v>83</v>
      </c>
      <c r="G8292" s="5">
        <v>4</v>
      </c>
      <c r="H8292" s="5">
        <v>0</v>
      </c>
      <c r="I8292" s="5">
        <v>600</v>
      </c>
      <c r="J8292" s="5" t="s">
        <v>90</v>
      </c>
      <c r="K8292" s="5" t="s">
        <v>17</v>
      </c>
    </row>
    <row r="8293" spans="1:11">
      <c r="A8293" s="5" t="s">
        <v>30979</v>
      </c>
      <c r="B8293" s="5" t="s">
        <v>30980</v>
      </c>
      <c r="C8293" s="5" t="s">
        <v>30981</v>
      </c>
      <c r="D8293" s="5" t="s">
        <v>17895</v>
      </c>
      <c r="E8293" s="6">
        <v>45517</v>
      </c>
      <c r="F8293" s="5" t="s">
        <v>42</v>
      </c>
      <c r="G8293" s="5">
        <v>1</v>
      </c>
      <c r="H8293" s="5">
        <v>15</v>
      </c>
      <c r="I8293" s="5">
        <v>170</v>
      </c>
      <c r="J8293" s="5" t="s">
        <v>16</v>
      </c>
      <c r="K8293" s="5" t="s">
        <v>17</v>
      </c>
    </row>
    <row r="8294" spans="1:11">
      <c r="A8294" s="5" t="s">
        <v>30982</v>
      </c>
      <c r="B8294" s="5" t="s">
        <v>30983</v>
      </c>
      <c r="C8294" s="5" t="s">
        <v>30984</v>
      </c>
      <c r="D8294" s="5" t="s">
        <v>24607</v>
      </c>
      <c r="E8294" s="6">
        <v>45602</v>
      </c>
      <c r="F8294" s="5" t="s">
        <v>73</v>
      </c>
      <c r="G8294" s="5">
        <v>1</v>
      </c>
      <c r="H8294" s="5">
        <v>0</v>
      </c>
      <c r="I8294" s="5">
        <v>120</v>
      </c>
      <c r="J8294" s="5" t="s">
        <v>90</v>
      </c>
      <c r="K8294" s="5" t="s">
        <v>17</v>
      </c>
    </row>
    <row r="8295" spans="1:11">
      <c r="A8295" s="5" t="s">
        <v>30985</v>
      </c>
      <c r="B8295" s="5" t="s">
        <v>30986</v>
      </c>
      <c r="C8295" s="5" t="s">
        <v>30987</v>
      </c>
      <c r="D8295" s="5" t="s">
        <v>30988</v>
      </c>
      <c r="E8295" s="6">
        <v>45750</v>
      </c>
      <c r="F8295" s="5" t="s">
        <v>83</v>
      </c>
      <c r="G8295" s="5">
        <v>3</v>
      </c>
      <c r="H8295" s="5">
        <v>0</v>
      </c>
      <c r="I8295" s="5">
        <v>450</v>
      </c>
      <c r="J8295" s="5" t="s">
        <v>16</v>
      </c>
      <c r="K8295" s="5" t="s">
        <v>17</v>
      </c>
    </row>
    <row r="8296" spans="1:11">
      <c r="A8296" s="5" t="s">
        <v>30989</v>
      </c>
      <c r="B8296" s="5" t="s">
        <v>30990</v>
      </c>
      <c r="C8296" s="5" t="s">
        <v>30991</v>
      </c>
      <c r="D8296" s="5" t="s">
        <v>30992</v>
      </c>
      <c r="E8296" s="6">
        <v>45720</v>
      </c>
      <c r="F8296" s="5" t="s">
        <v>83</v>
      </c>
      <c r="G8296" s="5">
        <v>4</v>
      </c>
      <c r="H8296" s="5">
        <v>0</v>
      </c>
      <c r="I8296" s="5">
        <v>600</v>
      </c>
      <c r="J8296" s="5" t="s">
        <v>23</v>
      </c>
      <c r="K8296" s="5" t="s">
        <v>17</v>
      </c>
    </row>
    <row r="8297" spans="1:11">
      <c r="A8297" s="5" t="s">
        <v>30993</v>
      </c>
      <c r="B8297" s="5" t="s">
        <v>30994</v>
      </c>
      <c r="C8297" s="5" t="s">
        <v>30995</v>
      </c>
      <c r="D8297" s="5" t="s">
        <v>30996</v>
      </c>
      <c r="E8297" s="6">
        <v>45615</v>
      </c>
      <c r="F8297" s="5" t="s">
        <v>56</v>
      </c>
      <c r="G8297" s="5">
        <v>3</v>
      </c>
      <c r="H8297" s="5">
        <v>0</v>
      </c>
      <c r="I8297" s="5">
        <v>270</v>
      </c>
      <c r="J8297" s="5" t="s">
        <v>33</v>
      </c>
      <c r="K8297" s="5" t="s">
        <v>17</v>
      </c>
    </row>
    <row r="8298" spans="1:11">
      <c r="A8298" s="5" t="s">
        <v>30997</v>
      </c>
      <c r="B8298" s="5" t="s">
        <v>30998</v>
      </c>
      <c r="C8298" s="5" t="s">
        <v>30999</v>
      </c>
      <c r="D8298" s="5" t="s">
        <v>5306</v>
      </c>
      <c r="E8298" s="6">
        <v>45684</v>
      </c>
      <c r="F8298" s="5" t="s">
        <v>73</v>
      </c>
      <c r="G8298" s="5">
        <v>2</v>
      </c>
      <c r="H8298" s="5">
        <v>5</v>
      </c>
      <c r="I8298" s="5">
        <v>228</v>
      </c>
      <c r="J8298" s="5" t="s">
        <v>90</v>
      </c>
      <c r="K8298" s="5" t="s">
        <v>17</v>
      </c>
    </row>
    <row r="8299" spans="1:11">
      <c r="A8299" s="5" t="s">
        <v>31000</v>
      </c>
      <c r="B8299" s="5" t="s">
        <v>31001</v>
      </c>
      <c r="C8299" s="5" t="s">
        <v>31002</v>
      </c>
      <c r="D8299" s="5" t="s">
        <v>31003</v>
      </c>
      <c r="E8299" s="6">
        <v>45703</v>
      </c>
      <c r="F8299" s="5" t="s">
        <v>28</v>
      </c>
      <c r="G8299" s="5">
        <v>4</v>
      </c>
      <c r="H8299" s="5">
        <v>15</v>
      </c>
      <c r="I8299" s="5">
        <v>1020</v>
      </c>
      <c r="J8299" s="5" t="s">
        <v>23</v>
      </c>
      <c r="K8299" s="5" t="s">
        <v>17</v>
      </c>
    </row>
    <row r="8300" spans="1:11">
      <c r="A8300" s="5" t="s">
        <v>31004</v>
      </c>
      <c r="B8300" s="5" t="s">
        <v>31005</v>
      </c>
      <c r="C8300" s="5" t="s">
        <v>31006</v>
      </c>
      <c r="D8300" s="5" t="s">
        <v>19176</v>
      </c>
      <c r="E8300" s="6">
        <v>45504</v>
      </c>
      <c r="F8300" s="5" t="s">
        <v>42</v>
      </c>
      <c r="G8300" s="5">
        <v>3</v>
      </c>
      <c r="H8300" s="5">
        <v>0</v>
      </c>
      <c r="I8300" s="5">
        <v>600</v>
      </c>
      <c r="J8300" s="5" t="s">
        <v>16</v>
      </c>
      <c r="K8300" s="5" t="s">
        <v>17</v>
      </c>
    </row>
    <row r="8301" spans="1:11">
      <c r="A8301" s="5" t="s">
        <v>31007</v>
      </c>
      <c r="B8301" s="5" t="s">
        <v>31008</v>
      </c>
      <c r="C8301" s="5" t="s">
        <v>31009</v>
      </c>
      <c r="D8301" s="5" t="s">
        <v>31010</v>
      </c>
      <c r="E8301" s="6">
        <v>45509</v>
      </c>
      <c r="F8301" s="5" t="s">
        <v>47</v>
      </c>
      <c r="G8301" s="5">
        <v>3</v>
      </c>
      <c r="H8301" s="5">
        <v>0</v>
      </c>
      <c r="I8301" s="5">
        <v>3600</v>
      </c>
      <c r="J8301" s="5" t="s">
        <v>90</v>
      </c>
      <c r="K8301" s="5" t="s">
        <v>17</v>
      </c>
    </row>
    <row r="8302" spans="1:11">
      <c r="A8302" s="7" t="s">
        <v>31011</v>
      </c>
      <c r="B8302" s="5" t="s">
        <v>31012</v>
      </c>
      <c r="C8302" s="5" t="s">
        <v>31013</v>
      </c>
      <c r="D8302" s="5" t="s">
        <v>31014</v>
      </c>
      <c r="E8302" s="6">
        <v>45644</v>
      </c>
      <c r="F8302" s="5" t="s">
        <v>89</v>
      </c>
      <c r="G8302" s="5">
        <v>4</v>
      </c>
      <c r="H8302" s="5">
        <v>0</v>
      </c>
      <c r="I8302" s="5">
        <v>200</v>
      </c>
      <c r="J8302" s="5" t="s">
        <v>33</v>
      </c>
      <c r="K8302" s="5" t="s">
        <v>17</v>
      </c>
    </row>
    <row r="8303" spans="1:11">
      <c r="A8303" s="5" t="s">
        <v>31015</v>
      </c>
      <c r="B8303" s="5" t="s">
        <v>31016</v>
      </c>
      <c r="C8303" s="5" t="s">
        <v>31017</v>
      </c>
      <c r="D8303" s="5" t="s">
        <v>31018</v>
      </c>
      <c r="E8303" s="6">
        <v>45671</v>
      </c>
      <c r="F8303" s="5" t="s">
        <v>89</v>
      </c>
      <c r="G8303" s="5">
        <v>1</v>
      </c>
      <c r="H8303" s="5">
        <v>5</v>
      </c>
      <c r="I8303" s="5">
        <v>47.5</v>
      </c>
      <c r="J8303" s="5" t="s">
        <v>90</v>
      </c>
      <c r="K8303" s="5" t="s">
        <v>17</v>
      </c>
    </row>
    <row r="8304" spans="1:11">
      <c r="A8304" s="5" t="s">
        <v>31019</v>
      </c>
      <c r="B8304" s="5" t="s">
        <v>31020</v>
      </c>
      <c r="C8304" s="5" t="s">
        <v>31021</v>
      </c>
      <c r="D8304" s="5" t="s">
        <v>3305</v>
      </c>
      <c r="E8304" s="6">
        <v>45664</v>
      </c>
      <c r="F8304" s="5" t="s">
        <v>47</v>
      </c>
      <c r="G8304" s="5">
        <v>4</v>
      </c>
      <c r="H8304" s="5">
        <v>0</v>
      </c>
      <c r="I8304" s="5">
        <v>4800</v>
      </c>
      <c r="J8304" s="5" t="s">
        <v>16</v>
      </c>
      <c r="K8304" s="5" t="s">
        <v>17</v>
      </c>
    </row>
    <row r="8305" spans="1:11">
      <c r="A8305" s="5" t="s">
        <v>31022</v>
      </c>
      <c r="B8305" s="5" t="s">
        <v>31023</v>
      </c>
      <c r="C8305" s="5" t="s">
        <v>31024</v>
      </c>
      <c r="D8305" s="5" t="s">
        <v>31025</v>
      </c>
      <c r="E8305" s="6">
        <v>45684</v>
      </c>
      <c r="F8305" s="5" t="s">
        <v>73</v>
      </c>
      <c r="G8305" s="5">
        <v>3</v>
      </c>
      <c r="H8305" s="5">
        <v>10</v>
      </c>
      <c r="I8305" s="5">
        <v>324</v>
      </c>
      <c r="J8305" s="5" t="s">
        <v>33</v>
      </c>
      <c r="K8305" s="5" t="s">
        <v>17</v>
      </c>
    </row>
    <row r="8306" spans="1:11">
      <c r="A8306" s="5" t="s">
        <v>31026</v>
      </c>
      <c r="B8306" s="5" t="s">
        <v>13572</v>
      </c>
      <c r="C8306" s="5" t="s">
        <v>31027</v>
      </c>
      <c r="D8306" s="5" t="s">
        <v>31028</v>
      </c>
      <c r="E8306" s="6">
        <v>45603</v>
      </c>
      <c r="F8306" s="5" t="s">
        <v>28</v>
      </c>
      <c r="G8306" s="5">
        <v>2</v>
      </c>
      <c r="H8306" s="5">
        <v>10</v>
      </c>
      <c r="I8306" s="5">
        <v>540</v>
      </c>
      <c r="J8306" s="5" t="s">
        <v>23</v>
      </c>
      <c r="K8306" s="5" t="s">
        <v>17</v>
      </c>
    </row>
    <row r="8307" spans="1:11">
      <c r="A8307" s="5" t="s">
        <v>31029</v>
      </c>
      <c r="B8307" s="5" t="s">
        <v>9796</v>
      </c>
      <c r="C8307" s="5" t="s">
        <v>31030</v>
      </c>
      <c r="D8307" s="5" t="s">
        <v>31031</v>
      </c>
      <c r="E8307" s="6">
        <v>45766</v>
      </c>
      <c r="F8307" s="5" t="s">
        <v>83</v>
      </c>
      <c r="G8307" s="5">
        <v>2</v>
      </c>
      <c r="H8307" s="5">
        <v>5</v>
      </c>
      <c r="I8307" s="5">
        <v>285</v>
      </c>
      <c r="J8307" s="5" t="s">
        <v>90</v>
      </c>
      <c r="K8307" s="5" t="s">
        <v>17</v>
      </c>
    </row>
    <row r="8308" spans="1:11">
      <c r="A8308" s="5" t="s">
        <v>31032</v>
      </c>
      <c r="B8308" s="5" t="s">
        <v>31033</v>
      </c>
      <c r="C8308" s="5" t="s">
        <v>31034</v>
      </c>
      <c r="D8308" s="5" t="s">
        <v>31035</v>
      </c>
      <c r="E8308" s="6">
        <v>45637</v>
      </c>
      <c r="F8308" s="5" t="s">
        <v>56</v>
      </c>
      <c r="G8308" s="5">
        <v>2</v>
      </c>
      <c r="H8308" s="5">
        <v>15</v>
      </c>
      <c r="I8308" s="5">
        <v>153</v>
      </c>
      <c r="J8308" s="5" t="s">
        <v>90</v>
      </c>
      <c r="K8308" s="5" t="s">
        <v>17</v>
      </c>
    </row>
    <row r="8309" spans="1:11">
      <c r="A8309" s="5" t="s">
        <v>31036</v>
      </c>
      <c r="B8309" s="5" t="s">
        <v>31037</v>
      </c>
      <c r="C8309" s="5" t="s">
        <v>31038</v>
      </c>
      <c r="D8309" s="5" t="s">
        <v>20386</v>
      </c>
      <c r="E8309" s="6">
        <v>45492</v>
      </c>
      <c r="F8309" s="5" t="s">
        <v>56</v>
      </c>
      <c r="G8309" s="5">
        <v>4</v>
      </c>
      <c r="H8309" s="5">
        <v>5</v>
      </c>
      <c r="I8309" s="5">
        <v>342</v>
      </c>
      <c r="J8309" s="5" t="s">
        <v>84</v>
      </c>
      <c r="K8309" s="5" t="s">
        <v>17</v>
      </c>
    </row>
    <row r="8310" spans="1:11">
      <c r="A8310" s="5" t="s">
        <v>31039</v>
      </c>
      <c r="B8310" s="5" t="s">
        <v>31040</v>
      </c>
      <c r="C8310" s="5" t="s">
        <v>31041</v>
      </c>
      <c r="D8310" s="5" t="s">
        <v>31042</v>
      </c>
      <c r="E8310" s="6">
        <v>45666</v>
      </c>
      <c r="F8310" s="5" t="s">
        <v>56</v>
      </c>
      <c r="G8310" s="5">
        <v>3</v>
      </c>
      <c r="H8310" s="5">
        <v>0</v>
      </c>
      <c r="I8310" s="5">
        <v>270</v>
      </c>
      <c r="J8310" s="5" t="s">
        <v>33</v>
      </c>
      <c r="K8310" s="5" t="s">
        <v>17</v>
      </c>
    </row>
    <row r="8311" spans="1:11">
      <c r="A8311" s="5" t="s">
        <v>31043</v>
      </c>
      <c r="B8311" s="5" t="s">
        <v>31044</v>
      </c>
      <c r="C8311" s="5" t="s">
        <v>31045</v>
      </c>
      <c r="D8311" s="5" t="s">
        <v>31046</v>
      </c>
      <c r="E8311" s="6">
        <v>45718</v>
      </c>
      <c r="F8311" s="5" t="s">
        <v>28</v>
      </c>
      <c r="G8311" s="5">
        <v>4</v>
      </c>
      <c r="H8311" s="5">
        <v>0</v>
      </c>
      <c r="I8311" s="5">
        <v>1200</v>
      </c>
      <c r="J8311" s="5" t="s">
        <v>84</v>
      </c>
      <c r="K8311" s="5" t="s">
        <v>17</v>
      </c>
    </row>
    <row r="8312" spans="1:11">
      <c r="A8312" s="5" t="s">
        <v>31047</v>
      </c>
      <c r="B8312" s="5" t="s">
        <v>31048</v>
      </c>
      <c r="C8312" s="5" t="s">
        <v>31049</v>
      </c>
      <c r="D8312" s="5" t="s">
        <v>31050</v>
      </c>
      <c r="E8312" s="6">
        <v>45544</v>
      </c>
      <c r="F8312" s="5" t="s">
        <v>47</v>
      </c>
      <c r="G8312" s="5">
        <v>4</v>
      </c>
      <c r="H8312" s="5">
        <v>0</v>
      </c>
      <c r="I8312" s="5">
        <v>4800</v>
      </c>
      <c r="J8312" s="5" t="s">
        <v>84</v>
      </c>
      <c r="K8312" s="5" t="s">
        <v>17</v>
      </c>
    </row>
    <row r="8313" spans="1:11">
      <c r="A8313" s="5" t="s">
        <v>31051</v>
      </c>
      <c r="B8313" s="5" t="s">
        <v>31052</v>
      </c>
      <c r="C8313" s="5" t="s">
        <v>31053</v>
      </c>
      <c r="D8313" s="5" t="s">
        <v>31054</v>
      </c>
      <c r="E8313" s="6">
        <v>45544</v>
      </c>
      <c r="F8313" s="5" t="s">
        <v>56</v>
      </c>
      <c r="G8313" s="5">
        <v>3</v>
      </c>
      <c r="H8313" s="5">
        <v>5</v>
      </c>
      <c r="I8313" s="5">
        <v>256.5</v>
      </c>
      <c r="J8313" s="5" t="s">
        <v>90</v>
      </c>
      <c r="K8313" s="5" t="s">
        <v>78</v>
      </c>
    </row>
    <row r="8314" spans="1:11">
      <c r="A8314" s="5" t="s">
        <v>31055</v>
      </c>
      <c r="B8314" s="5" t="s">
        <v>31056</v>
      </c>
      <c r="C8314" s="5" t="s">
        <v>31057</v>
      </c>
      <c r="D8314" s="5" t="s">
        <v>1091</v>
      </c>
      <c r="E8314" s="6">
        <v>45665</v>
      </c>
      <c r="F8314" s="5" t="s">
        <v>56</v>
      </c>
      <c r="G8314" s="5">
        <v>4</v>
      </c>
      <c r="H8314" s="5">
        <v>10</v>
      </c>
      <c r="I8314" s="5">
        <v>324</v>
      </c>
      <c r="J8314" s="5" t="s">
        <v>84</v>
      </c>
      <c r="K8314" s="5" t="s">
        <v>17</v>
      </c>
    </row>
    <row r="8315" spans="1:11">
      <c r="A8315" s="5" t="s">
        <v>31058</v>
      </c>
      <c r="B8315" s="5" t="s">
        <v>31059</v>
      </c>
      <c r="C8315" s="5" t="s">
        <v>31060</v>
      </c>
      <c r="D8315" s="5" t="s">
        <v>31061</v>
      </c>
      <c r="E8315" s="6">
        <v>45573</v>
      </c>
      <c r="F8315" s="5" t="s">
        <v>47</v>
      </c>
      <c r="G8315" s="5">
        <v>2</v>
      </c>
      <c r="H8315" s="5">
        <v>5</v>
      </c>
      <c r="I8315" s="5">
        <v>2280</v>
      </c>
      <c r="J8315" s="5" t="s">
        <v>90</v>
      </c>
      <c r="K8315" s="5" t="s">
        <v>17</v>
      </c>
    </row>
    <row r="8316" spans="1:11">
      <c r="A8316" s="5" t="s">
        <v>31062</v>
      </c>
      <c r="B8316" s="5" t="s">
        <v>31063</v>
      </c>
      <c r="C8316" s="5" t="s">
        <v>31064</v>
      </c>
      <c r="D8316" s="5" t="s">
        <v>6039</v>
      </c>
      <c r="E8316" s="6">
        <v>45631</v>
      </c>
      <c r="F8316" s="5" t="s">
        <v>89</v>
      </c>
      <c r="G8316" s="5">
        <v>1</v>
      </c>
      <c r="H8316" s="5">
        <v>0</v>
      </c>
      <c r="I8316" s="5">
        <v>50</v>
      </c>
      <c r="J8316" s="5" t="s">
        <v>16</v>
      </c>
      <c r="K8316" s="5" t="s">
        <v>17</v>
      </c>
    </row>
    <row r="8317" spans="1:11">
      <c r="A8317" s="5" t="s">
        <v>31065</v>
      </c>
      <c r="B8317" s="5" t="s">
        <v>14058</v>
      </c>
      <c r="C8317" s="5" t="s">
        <v>31066</v>
      </c>
      <c r="D8317" s="5" t="s">
        <v>19901</v>
      </c>
      <c r="E8317" s="6">
        <v>45636</v>
      </c>
      <c r="F8317" s="5" t="s">
        <v>42</v>
      </c>
      <c r="G8317" s="5">
        <v>3</v>
      </c>
      <c r="H8317" s="5">
        <v>0</v>
      </c>
      <c r="I8317" s="5">
        <v>600</v>
      </c>
      <c r="J8317" s="5" t="s">
        <v>33</v>
      </c>
      <c r="K8317" s="5" t="s">
        <v>17</v>
      </c>
    </row>
    <row r="8318" spans="1:11">
      <c r="A8318" s="5" t="s">
        <v>31067</v>
      </c>
      <c r="B8318" s="5" t="s">
        <v>31068</v>
      </c>
      <c r="C8318" s="5" t="s">
        <v>31069</v>
      </c>
      <c r="D8318" s="5" t="s">
        <v>31070</v>
      </c>
      <c r="E8318" s="6">
        <v>45622</v>
      </c>
      <c r="F8318" s="5" t="s">
        <v>15</v>
      </c>
      <c r="G8318" s="5">
        <v>1</v>
      </c>
      <c r="H8318" s="5">
        <v>0</v>
      </c>
      <c r="I8318" s="5">
        <v>800</v>
      </c>
      <c r="J8318" s="5" t="s">
        <v>84</v>
      </c>
      <c r="K8318" s="5" t="s">
        <v>17</v>
      </c>
    </row>
    <row r="8319" spans="1:11">
      <c r="A8319" s="5" t="s">
        <v>31071</v>
      </c>
      <c r="B8319" s="5" t="s">
        <v>31072</v>
      </c>
      <c r="C8319" s="5" t="s">
        <v>31073</v>
      </c>
      <c r="D8319" s="5" t="s">
        <v>9397</v>
      </c>
      <c r="E8319" s="6">
        <v>45570</v>
      </c>
      <c r="F8319" s="5" t="s">
        <v>42</v>
      </c>
      <c r="G8319" s="5">
        <v>4</v>
      </c>
      <c r="H8319" s="5">
        <v>0</v>
      </c>
      <c r="I8319" s="5">
        <v>800</v>
      </c>
      <c r="J8319" s="5" t="s">
        <v>84</v>
      </c>
      <c r="K8319" s="5" t="s">
        <v>17</v>
      </c>
    </row>
    <row r="8320" spans="1:11">
      <c r="A8320" s="5" t="s">
        <v>31074</v>
      </c>
      <c r="B8320" s="5" t="s">
        <v>31075</v>
      </c>
      <c r="C8320" s="5" t="s">
        <v>31076</v>
      </c>
      <c r="D8320" s="5" t="s">
        <v>31077</v>
      </c>
      <c r="E8320" s="6">
        <v>45612</v>
      </c>
      <c r="F8320" s="5" t="s">
        <v>28</v>
      </c>
      <c r="G8320" s="5">
        <v>4</v>
      </c>
      <c r="H8320" s="5">
        <v>0</v>
      </c>
      <c r="I8320" s="5">
        <v>1200</v>
      </c>
      <c r="J8320" s="5" t="s">
        <v>90</v>
      </c>
      <c r="K8320" s="5" t="s">
        <v>17</v>
      </c>
    </row>
    <row r="8321" spans="1:11">
      <c r="A8321" s="5" t="s">
        <v>31078</v>
      </c>
      <c r="B8321" s="5" t="s">
        <v>31079</v>
      </c>
      <c r="C8321" s="5" t="s">
        <v>31080</v>
      </c>
      <c r="D8321" s="5" t="s">
        <v>25044</v>
      </c>
      <c r="E8321" s="6">
        <v>45697</v>
      </c>
      <c r="F8321" s="5" t="s">
        <v>28</v>
      </c>
      <c r="G8321" s="5">
        <v>2</v>
      </c>
      <c r="H8321" s="5">
        <v>5</v>
      </c>
      <c r="I8321" s="5">
        <v>570</v>
      </c>
      <c r="J8321" s="5" t="s">
        <v>84</v>
      </c>
      <c r="K8321" s="5" t="s">
        <v>17</v>
      </c>
    </row>
    <row r="8322" spans="1:11">
      <c r="A8322" s="5" t="s">
        <v>31081</v>
      </c>
      <c r="B8322" s="5" t="s">
        <v>31082</v>
      </c>
      <c r="C8322" s="5" t="s">
        <v>31083</v>
      </c>
      <c r="D8322" s="5" t="s">
        <v>31084</v>
      </c>
      <c r="E8322" s="6">
        <v>45635</v>
      </c>
      <c r="F8322" s="5" t="s">
        <v>22</v>
      </c>
      <c r="G8322" s="5">
        <v>2</v>
      </c>
      <c r="H8322" s="5">
        <v>0</v>
      </c>
      <c r="I8322" s="5">
        <v>200</v>
      </c>
      <c r="J8322" s="5" t="s">
        <v>90</v>
      </c>
      <c r="K8322" s="5" t="s">
        <v>17</v>
      </c>
    </row>
    <row r="8323" spans="1:11">
      <c r="A8323" s="5" t="s">
        <v>31085</v>
      </c>
      <c r="B8323" s="5" t="s">
        <v>31086</v>
      </c>
      <c r="C8323" s="5" t="s">
        <v>31087</v>
      </c>
      <c r="D8323" s="5" t="s">
        <v>31088</v>
      </c>
      <c r="E8323" s="6">
        <v>45715</v>
      </c>
      <c r="F8323" s="5" t="s">
        <v>47</v>
      </c>
      <c r="G8323" s="5">
        <v>3</v>
      </c>
      <c r="H8323" s="5">
        <v>0</v>
      </c>
      <c r="I8323" s="5">
        <v>3600</v>
      </c>
      <c r="J8323" s="5" t="s">
        <v>23</v>
      </c>
      <c r="K8323" s="5" t="s">
        <v>17</v>
      </c>
    </row>
    <row r="8324" spans="1:11">
      <c r="A8324" s="5" t="s">
        <v>31089</v>
      </c>
      <c r="B8324" s="5" t="s">
        <v>14963</v>
      </c>
      <c r="C8324" s="5" t="s">
        <v>31090</v>
      </c>
      <c r="D8324" s="5" t="s">
        <v>31091</v>
      </c>
      <c r="E8324" s="6">
        <v>45535</v>
      </c>
      <c r="F8324" s="5" t="s">
        <v>22</v>
      </c>
      <c r="G8324" s="5">
        <v>1</v>
      </c>
      <c r="H8324" s="5">
        <v>0</v>
      </c>
      <c r="I8324" s="5">
        <v>100</v>
      </c>
      <c r="J8324" s="5" t="s">
        <v>84</v>
      </c>
      <c r="K8324" s="5" t="s">
        <v>17</v>
      </c>
    </row>
    <row r="8325" spans="1:11">
      <c r="A8325" s="5" t="s">
        <v>31092</v>
      </c>
      <c r="B8325" s="5" t="s">
        <v>31093</v>
      </c>
      <c r="C8325" s="5" t="s">
        <v>31094</v>
      </c>
      <c r="D8325" s="5" t="s">
        <v>31095</v>
      </c>
      <c r="E8325" s="6">
        <v>45517</v>
      </c>
      <c r="F8325" s="5" t="s">
        <v>22</v>
      </c>
      <c r="G8325" s="5">
        <v>2</v>
      </c>
      <c r="H8325" s="5">
        <v>0</v>
      </c>
      <c r="I8325" s="5">
        <v>200</v>
      </c>
      <c r="J8325" s="5" t="s">
        <v>16</v>
      </c>
      <c r="K8325" s="5" t="s">
        <v>17</v>
      </c>
    </row>
    <row r="8326" spans="1:11">
      <c r="A8326" s="5" t="s">
        <v>31096</v>
      </c>
      <c r="B8326" s="5" t="s">
        <v>31097</v>
      </c>
      <c r="C8326" s="5" t="s">
        <v>31098</v>
      </c>
      <c r="D8326" s="5" t="s">
        <v>31099</v>
      </c>
      <c r="E8326" s="6">
        <v>45426</v>
      </c>
      <c r="F8326" s="5" t="s">
        <v>56</v>
      </c>
      <c r="G8326" s="5">
        <v>2</v>
      </c>
      <c r="H8326" s="5">
        <v>0</v>
      </c>
      <c r="I8326" s="5">
        <v>180</v>
      </c>
      <c r="J8326" s="5" t="s">
        <v>23</v>
      </c>
      <c r="K8326" s="5" t="s">
        <v>17</v>
      </c>
    </row>
    <row r="8327" spans="1:11">
      <c r="A8327" s="5" t="s">
        <v>31100</v>
      </c>
      <c r="B8327" s="5" t="s">
        <v>31101</v>
      </c>
      <c r="C8327" s="5" t="s">
        <v>31102</v>
      </c>
      <c r="D8327" s="5" t="s">
        <v>31103</v>
      </c>
      <c r="E8327" s="6">
        <v>45705</v>
      </c>
      <c r="F8327" s="5" t="s">
        <v>47</v>
      </c>
      <c r="G8327" s="5">
        <v>2</v>
      </c>
      <c r="H8327" s="5">
        <v>0</v>
      </c>
      <c r="I8327" s="5">
        <v>2400</v>
      </c>
      <c r="J8327" s="5" t="s">
        <v>23</v>
      </c>
      <c r="K8327" s="5" t="s">
        <v>17</v>
      </c>
    </row>
    <row r="8328" spans="1:11">
      <c r="A8328" s="5" t="s">
        <v>31104</v>
      </c>
      <c r="B8328" s="5" t="s">
        <v>31105</v>
      </c>
      <c r="C8328" s="5" t="s">
        <v>31106</v>
      </c>
      <c r="D8328" s="5" t="s">
        <v>31107</v>
      </c>
      <c r="E8328" s="6">
        <v>45508</v>
      </c>
      <c r="F8328" s="5" t="s">
        <v>73</v>
      </c>
      <c r="G8328" s="5">
        <v>1</v>
      </c>
      <c r="H8328" s="5">
        <v>5</v>
      </c>
      <c r="I8328" s="5">
        <v>114</v>
      </c>
      <c r="J8328" s="5" t="s">
        <v>23</v>
      </c>
      <c r="K8328" s="5" t="s">
        <v>17</v>
      </c>
    </row>
    <row r="8329" spans="1:11">
      <c r="A8329" s="5" t="s">
        <v>31108</v>
      </c>
      <c r="B8329" s="5" t="s">
        <v>31109</v>
      </c>
      <c r="C8329" s="5" t="s">
        <v>31110</v>
      </c>
      <c r="D8329" s="5" t="s">
        <v>31111</v>
      </c>
      <c r="E8329" s="6">
        <v>45490</v>
      </c>
      <c r="F8329" s="5" t="s">
        <v>42</v>
      </c>
      <c r="G8329" s="5">
        <v>4</v>
      </c>
      <c r="H8329" s="5">
        <v>0</v>
      </c>
      <c r="I8329" s="5">
        <v>800</v>
      </c>
      <c r="J8329" s="5" t="s">
        <v>16</v>
      </c>
      <c r="K8329" s="5" t="s">
        <v>17</v>
      </c>
    </row>
    <row r="8330" spans="1:11">
      <c r="A8330" s="5" t="s">
        <v>31112</v>
      </c>
      <c r="B8330" s="5" t="s">
        <v>31113</v>
      </c>
      <c r="C8330" s="5" t="s">
        <v>31114</v>
      </c>
      <c r="D8330" s="5" t="s">
        <v>9000</v>
      </c>
      <c r="E8330" s="6">
        <v>45538</v>
      </c>
      <c r="F8330" s="5" t="s">
        <v>42</v>
      </c>
      <c r="G8330" s="5">
        <v>2</v>
      </c>
      <c r="H8330" s="5">
        <v>0</v>
      </c>
      <c r="I8330" s="5">
        <v>400</v>
      </c>
      <c r="J8330" s="5" t="s">
        <v>16</v>
      </c>
      <c r="K8330" s="5" t="s">
        <v>17</v>
      </c>
    </row>
    <row r="8331" spans="1:11">
      <c r="A8331" s="5" t="s">
        <v>31115</v>
      </c>
      <c r="B8331" s="5" t="s">
        <v>31116</v>
      </c>
      <c r="C8331" s="5" t="s">
        <v>31117</v>
      </c>
      <c r="D8331" s="5" t="s">
        <v>31118</v>
      </c>
      <c r="E8331" s="6">
        <v>45643</v>
      </c>
      <c r="F8331" s="5" t="s">
        <v>15</v>
      </c>
      <c r="G8331" s="5">
        <v>2</v>
      </c>
      <c r="H8331" s="5">
        <v>0</v>
      </c>
      <c r="I8331" s="5">
        <v>1600</v>
      </c>
      <c r="J8331" s="5" t="s">
        <v>90</v>
      </c>
      <c r="K8331" s="5" t="s">
        <v>17</v>
      </c>
    </row>
    <row r="8332" spans="1:11">
      <c r="A8332" s="5" t="s">
        <v>31119</v>
      </c>
      <c r="B8332" s="5" t="s">
        <v>31120</v>
      </c>
      <c r="C8332" s="5" t="s">
        <v>31121</v>
      </c>
      <c r="D8332" s="5" t="s">
        <v>31122</v>
      </c>
      <c r="E8332" s="6">
        <v>45766</v>
      </c>
      <c r="F8332" s="5" t="s">
        <v>56</v>
      </c>
      <c r="G8332" s="5">
        <v>4</v>
      </c>
      <c r="H8332" s="5">
        <v>10</v>
      </c>
      <c r="I8332" s="5">
        <v>324</v>
      </c>
      <c r="J8332" s="5" t="s">
        <v>33</v>
      </c>
      <c r="K8332" s="5" t="s">
        <v>17</v>
      </c>
    </row>
    <row r="8333" spans="1:11">
      <c r="A8333" s="5" t="s">
        <v>31123</v>
      </c>
      <c r="B8333" s="5" t="s">
        <v>31124</v>
      </c>
      <c r="C8333" s="5" t="s">
        <v>31125</v>
      </c>
      <c r="D8333" s="5" t="s">
        <v>31126</v>
      </c>
      <c r="E8333" s="6">
        <v>45731</v>
      </c>
      <c r="F8333" s="5" t="s">
        <v>42</v>
      </c>
      <c r="G8333" s="5">
        <v>3</v>
      </c>
      <c r="H8333" s="5">
        <v>0</v>
      </c>
      <c r="I8333" s="5">
        <v>600</v>
      </c>
      <c r="J8333" s="5" t="s">
        <v>16</v>
      </c>
      <c r="K8333" s="5" t="s">
        <v>78</v>
      </c>
    </row>
    <row r="8334" spans="1:11">
      <c r="A8334" s="5" t="s">
        <v>31127</v>
      </c>
      <c r="B8334" s="5" t="s">
        <v>31128</v>
      </c>
      <c r="C8334" s="5" t="s">
        <v>31129</v>
      </c>
      <c r="D8334" s="5" t="s">
        <v>3888</v>
      </c>
      <c r="E8334" s="6">
        <v>45642</v>
      </c>
      <c r="F8334" s="5" t="s">
        <v>56</v>
      </c>
      <c r="G8334" s="5">
        <v>1</v>
      </c>
      <c r="H8334" s="5">
        <v>0</v>
      </c>
      <c r="I8334" s="5">
        <v>90</v>
      </c>
      <c r="J8334" s="5" t="s">
        <v>90</v>
      </c>
      <c r="K8334" s="5" t="s">
        <v>17</v>
      </c>
    </row>
    <row r="8335" spans="1:11">
      <c r="A8335" s="5" t="s">
        <v>31130</v>
      </c>
      <c r="B8335" s="5" t="s">
        <v>31131</v>
      </c>
      <c r="C8335" s="5" t="s">
        <v>31132</v>
      </c>
      <c r="D8335" s="5" t="s">
        <v>778</v>
      </c>
      <c r="E8335" s="6">
        <v>45594</v>
      </c>
      <c r="F8335" s="5" t="s">
        <v>47</v>
      </c>
      <c r="G8335" s="5">
        <v>3</v>
      </c>
      <c r="H8335" s="5">
        <v>5</v>
      </c>
      <c r="I8335" s="5">
        <v>3420</v>
      </c>
      <c r="J8335" s="5" t="s">
        <v>84</v>
      </c>
      <c r="K8335" s="5" t="s">
        <v>17</v>
      </c>
    </row>
    <row r="8336" spans="1:11">
      <c r="A8336" s="5" t="s">
        <v>31133</v>
      </c>
      <c r="B8336" s="5" t="s">
        <v>31134</v>
      </c>
      <c r="C8336" s="5" t="s">
        <v>31135</v>
      </c>
      <c r="D8336" s="5" t="s">
        <v>12903</v>
      </c>
      <c r="E8336" s="6">
        <v>45621</v>
      </c>
      <c r="F8336" s="5" t="s">
        <v>28</v>
      </c>
      <c r="G8336" s="5">
        <v>3</v>
      </c>
      <c r="H8336" s="5">
        <v>10</v>
      </c>
      <c r="I8336" s="5">
        <v>810</v>
      </c>
      <c r="J8336" s="5" t="s">
        <v>33</v>
      </c>
      <c r="K8336" s="5" t="s">
        <v>17</v>
      </c>
    </row>
    <row r="8337" spans="1:11">
      <c r="A8337" s="5" t="s">
        <v>31136</v>
      </c>
      <c r="B8337" s="5" t="s">
        <v>31137</v>
      </c>
      <c r="C8337" s="5" t="s">
        <v>31138</v>
      </c>
      <c r="D8337" s="5" t="s">
        <v>31139</v>
      </c>
      <c r="E8337" s="6">
        <v>45637</v>
      </c>
      <c r="F8337" s="5" t="s">
        <v>56</v>
      </c>
      <c r="G8337" s="5">
        <v>1</v>
      </c>
      <c r="H8337" s="5">
        <v>5</v>
      </c>
      <c r="I8337" s="5">
        <v>85.5</v>
      </c>
      <c r="J8337" s="5" t="s">
        <v>90</v>
      </c>
      <c r="K8337" s="5" t="s">
        <v>17</v>
      </c>
    </row>
    <row r="8338" spans="1:11">
      <c r="A8338" s="5" t="s">
        <v>31140</v>
      </c>
      <c r="B8338" s="5" t="s">
        <v>31141</v>
      </c>
      <c r="C8338" s="5" t="s">
        <v>31142</v>
      </c>
      <c r="D8338" s="5" t="s">
        <v>2197</v>
      </c>
      <c r="E8338" s="6">
        <v>45625</v>
      </c>
      <c r="F8338" s="5" t="s">
        <v>15</v>
      </c>
      <c r="G8338" s="5">
        <v>2</v>
      </c>
      <c r="H8338" s="5">
        <v>0</v>
      </c>
      <c r="I8338" s="5">
        <v>1600</v>
      </c>
      <c r="J8338" s="5" t="s">
        <v>23</v>
      </c>
      <c r="K8338" s="5" t="s">
        <v>78</v>
      </c>
    </row>
    <row r="8339" spans="1:11">
      <c r="A8339" s="5" t="s">
        <v>31143</v>
      </c>
      <c r="B8339" s="5" t="s">
        <v>31144</v>
      </c>
      <c r="C8339" s="5" t="s">
        <v>31145</v>
      </c>
      <c r="D8339" s="5" t="s">
        <v>31146</v>
      </c>
      <c r="E8339" s="6">
        <v>45407</v>
      </c>
      <c r="F8339" s="5" t="s">
        <v>42</v>
      </c>
      <c r="G8339" s="5">
        <v>4</v>
      </c>
      <c r="H8339" s="5">
        <v>15</v>
      </c>
      <c r="I8339" s="5">
        <v>680</v>
      </c>
      <c r="J8339" s="5" t="s">
        <v>33</v>
      </c>
      <c r="K8339" s="5" t="s">
        <v>78</v>
      </c>
    </row>
    <row r="8340" spans="1:11">
      <c r="A8340" s="5" t="s">
        <v>31147</v>
      </c>
      <c r="B8340" s="5" t="s">
        <v>31148</v>
      </c>
      <c r="C8340" s="5" t="s">
        <v>31149</v>
      </c>
      <c r="D8340" s="5" t="s">
        <v>21707</v>
      </c>
      <c r="E8340" s="6">
        <v>45695</v>
      </c>
      <c r="F8340" s="5" t="s">
        <v>89</v>
      </c>
      <c r="G8340" s="5">
        <v>4</v>
      </c>
      <c r="H8340" s="5">
        <v>10</v>
      </c>
      <c r="I8340" s="5">
        <v>180</v>
      </c>
      <c r="J8340" s="5" t="s">
        <v>23</v>
      </c>
      <c r="K8340" s="5" t="s">
        <v>17</v>
      </c>
    </row>
    <row r="8341" spans="1:11">
      <c r="A8341" s="5" t="s">
        <v>31150</v>
      </c>
      <c r="B8341" s="5" t="s">
        <v>31151</v>
      </c>
      <c r="C8341" s="5" t="s">
        <v>31152</v>
      </c>
      <c r="D8341" s="5" t="s">
        <v>31153</v>
      </c>
      <c r="E8341" s="6">
        <v>45496</v>
      </c>
      <c r="F8341" s="5" t="s">
        <v>56</v>
      </c>
      <c r="G8341" s="5">
        <v>2</v>
      </c>
      <c r="H8341" s="5">
        <v>0</v>
      </c>
      <c r="I8341" s="5">
        <v>180</v>
      </c>
      <c r="J8341" s="5" t="s">
        <v>23</v>
      </c>
      <c r="K8341" s="5" t="s">
        <v>17</v>
      </c>
    </row>
    <row r="8342" spans="1:11">
      <c r="A8342" s="5" t="s">
        <v>31154</v>
      </c>
      <c r="B8342" s="5" t="s">
        <v>31155</v>
      </c>
      <c r="C8342" s="5" t="s">
        <v>31156</v>
      </c>
      <c r="D8342" s="5" t="s">
        <v>31157</v>
      </c>
      <c r="E8342" s="6">
        <v>45765</v>
      </c>
      <c r="F8342" s="5" t="s">
        <v>47</v>
      </c>
      <c r="G8342" s="5">
        <v>3</v>
      </c>
      <c r="H8342" s="5">
        <v>5</v>
      </c>
      <c r="I8342" s="5">
        <v>3420</v>
      </c>
      <c r="J8342" s="5" t="s">
        <v>84</v>
      </c>
      <c r="K8342" s="5" t="s">
        <v>17</v>
      </c>
    </row>
    <row r="8343" spans="1:11">
      <c r="A8343" s="5" t="s">
        <v>31158</v>
      </c>
      <c r="B8343" s="5" t="s">
        <v>31159</v>
      </c>
      <c r="C8343" s="5" t="s">
        <v>31160</v>
      </c>
      <c r="D8343" s="5" t="s">
        <v>9890</v>
      </c>
      <c r="E8343" s="6">
        <v>45441</v>
      </c>
      <c r="F8343" s="5" t="s">
        <v>15</v>
      </c>
      <c r="G8343" s="5">
        <v>3</v>
      </c>
      <c r="H8343" s="5">
        <v>15</v>
      </c>
      <c r="I8343" s="5">
        <v>2040</v>
      </c>
      <c r="J8343" s="5" t="s">
        <v>90</v>
      </c>
      <c r="K8343" s="5" t="s">
        <v>78</v>
      </c>
    </row>
    <row r="8344" spans="1:11">
      <c r="A8344" s="5" t="s">
        <v>31161</v>
      </c>
      <c r="B8344" s="5" t="s">
        <v>31162</v>
      </c>
      <c r="C8344" s="5" t="s">
        <v>31163</v>
      </c>
      <c r="D8344" s="5" t="s">
        <v>31164</v>
      </c>
      <c r="E8344" s="6">
        <v>45715</v>
      </c>
      <c r="F8344" s="5" t="s">
        <v>28</v>
      </c>
      <c r="G8344" s="5">
        <v>3</v>
      </c>
      <c r="H8344" s="5">
        <v>0</v>
      </c>
      <c r="I8344" s="5">
        <v>900</v>
      </c>
      <c r="J8344" s="5" t="s">
        <v>84</v>
      </c>
      <c r="K8344" s="5" t="s">
        <v>78</v>
      </c>
    </row>
    <row r="8345" spans="1:11">
      <c r="A8345" s="5" t="s">
        <v>31165</v>
      </c>
      <c r="B8345" s="5" t="s">
        <v>9630</v>
      </c>
      <c r="C8345" s="5" t="s">
        <v>31166</v>
      </c>
      <c r="D8345" s="5" t="s">
        <v>31167</v>
      </c>
      <c r="E8345" s="6">
        <v>45532</v>
      </c>
      <c r="F8345" s="5" t="s">
        <v>47</v>
      </c>
      <c r="G8345" s="5">
        <v>4</v>
      </c>
      <c r="H8345" s="5">
        <v>10</v>
      </c>
      <c r="I8345" s="5">
        <v>4320</v>
      </c>
      <c r="J8345" s="5" t="s">
        <v>16</v>
      </c>
      <c r="K8345" s="5" t="s">
        <v>17</v>
      </c>
    </row>
    <row r="8346" spans="1:11">
      <c r="A8346" s="5" t="s">
        <v>31168</v>
      </c>
      <c r="B8346" s="5" t="s">
        <v>31169</v>
      </c>
      <c r="C8346" s="5" t="s">
        <v>31170</v>
      </c>
      <c r="D8346" s="5" t="s">
        <v>16626</v>
      </c>
      <c r="E8346" s="6">
        <v>45548</v>
      </c>
      <c r="F8346" s="5" t="s">
        <v>83</v>
      </c>
      <c r="G8346" s="5">
        <v>2</v>
      </c>
      <c r="H8346" s="5">
        <v>5</v>
      </c>
      <c r="I8346" s="5">
        <v>285</v>
      </c>
      <c r="J8346" s="5" t="s">
        <v>90</v>
      </c>
      <c r="K8346" s="5" t="s">
        <v>78</v>
      </c>
    </row>
    <row r="8347" spans="1:11">
      <c r="A8347" s="5" t="s">
        <v>31171</v>
      </c>
      <c r="B8347" s="5" t="s">
        <v>31172</v>
      </c>
      <c r="C8347" s="5" t="s">
        <v>31173</v>
      </c>
      <c r="D8347" s="5" t="s">
        <v>1139</v>
      </c>
      <c r="E8347" s="6">
        <v>45436</v>
      </c>
      <c r="F8347" s="5" t="s">
        <v>83</v>
      </c>
      <c r="G8347" s="5">
        <v>4</v>
      </c>
      <c r="H8347" s="5">
        <v>15</v>
      </c>
      <c r="I8347" s="5">
        <v>510</v>
      </c>
      <c r="J8347" s="5" t="s">
        <v>90</v>
      </c>
      <c r="K8347" s="5" t="s">
        <v>17</v>
      </c>
    </row>
    <row r="8348" spans="1:11">
      <c r="A8348" s="5" t="s">
        <v>31174</v>
      </c>
      <c r="B8348" s="5" t="s">
        <v>31175</v>
      </c>
      <c r="C8348" s="5" t="s">
        <v>16548</v>
      </c>
      <c r="D8348" s="5" t="s">
        <v>31176</v>
      </c>
      <c r="E8348" s="6">
        <v>45610</v>
      </c>
      <c r="F8348" s="5" t="s">
        <v>22</v>
      </c>
      <c r="G8348" s="5">
        <v>1</v>
      </c>
      <c r="H8348" s="5">
        <v>0</v>
      </c>
      <c r="I8348" s="5">
        <v>100</v>
      </c>
      <c r="J8348" s="5" t="s">
        <v>84</v>
      </c>
      <c r="K8348" s="5" t="s">
        <v>17</v>
      </c>
    </row>
    <row r="8349" spans="1:11">
      <c r="A8349" s="5" t="s">
        <v>31177</v>
      </c>
      <c r="B8349" s="5" t="s">
        <v>31178</v>
      </c>
      <c r="C8349" s="5" t="s">
        <v>5619</v>
      </c>
      <c r="D8349" s="5" t="s">
        <v>19670</v>
      </c>
      <c r="E8349" s="6">
        <v>45652</v>
      </c>
      <c r="F8349" s="5" t="s">
        <v>83</v>
      </c>
      <c r="G8349" s="5">
        <v>3</v>
      </c>
      <c r="H8349" s="5">
        <v>10</v>
      </c>
      <c r="I8349" s="5">
        <v>405</v>
      </c>
      <c r="J8349" s="5" t="s">
        <v>84</v>
      </c>
      <c r="K8349" s="5" t="s">
        <v>17</v>
      </c>
    </row>
    <row r="8350" spans="1:11">
      <c r="A8350" s="5" t="s">
        <v>31179</v>
      </c>
      <c r="B8350" s="5" t="s">
        <v>31180</v>
      </c>
      <c r="C8350" s="5" t="s">
        <v>31181</v>
      </c>
      <c r="D8350" s="5" t="s">
        <v>14896</v>
      </c>
      <c r="E8350" s="6">
        <v>45717</v>
      </c>
      <c r="F8350" s="5" t="s">
        <v>28</v>
      </c>
      <c r="G8350" s="5">
        <v>3</v>
      </c>
      <c r="H8350" s="5">
        <v>0</v>
      </c>
      <c r="I8350" s="5">
        <v>900</v>
      </c>
      <c r="J8350" s="5" t="s">
        <v>23</v>
      </c>
      <c r="K8350" s="5" t="s">
        <v>17</v>
      </c>
    </row>
    <row r="8351" spans="1:11">
      <c r="A8351" s="5" t="s">
        <v>31182</v>
      </c>
      <c r="B8351" s="5" t="s">
        <v>31183</v>
      </c>
      <c r="C8351" s="5" t="s">
        <v>31184</v>
      </c>
      <c r="D8351" s="5" t="s">
        <v>29888</v>
      </c>
      <c r="E8351" s="6">
        <v>45700</v>
      </c>
      <c r="F8351" s="5" t="s">
        <v>89</v>
      </c>
      <c r="G8351" s="5">
        <v>4</v>
      </c>
      <c r="H8351" s="5">
        <v>0</v>
      </c>
      <c r="I8351" s="5">
        <v>200</v>
      </c>
      <c r="J8351" s="5" t="s">
        <v>16</v>
      </c>
      <c r="K8351" s="5" t="s">
        <v>17</v>
      </c>
    </row>
    <row r="8352" spans="1:11">
      <c r="A8352" s="5" t="s">
        <v>31185</v>
      </c>
      <c r="B8352" s="5" t="s">
        <v>31186</v>
      </c>
      <c r="C8352" s="5" t="s">
        <v>31187</v>
      </c>
      <c r="D8352" s="5" t="s">
        <v>13278</v>
      </c>
      <c r="E8352" s="6">
        <v>45451</v>
      </c>
      <c r="F8352" s="5" t="s">
        <v>22</v>
      </c>
      <c r="G8352" s="5">
        <v>3</v>
      </c>
      <c r="H8352" s="5">
        <v>5</v>
      </c>
      <c r="I8352" s="5">
        <v>285</v>
      </c>
      <c r="J8352" s="5" t="s">
        <v>90</v>
      </c>
      <c r="K8352" s="5" t="s">
        <v>17</v>
      </c>
    </row>
    <row r="8353" spans="1:11">
      <c r="A8353" s="5" t="s">
        <v>31188</v>
      </c>
      <c r="B8353" s="5" t="s">
        <v>31189</v>
      </c>
      <c r="C8353" s="5" t="s">
        <v>31190</v>
      </c>
      <c r="D8353" s="5" t="s">
        <v>31191</v>
      </c>
      <c r="E8353" s="6">
        <v>45557</v>
      </c>
      <c r="F8353" s="5" t="s">
        <v>56</v>
      </c>
      <c r="G8353" s="5">
        <v>3</v>
      </c>
      <c r="H8353" s="5">
        <v>10</v>
      </c>
      <c r="I8353" s="5">
        <v>243</v>
      </c>
      <c r="J8353" s="5" t="s">
        <v>33</v>
      </c>
      <c r="K8353" s="5" t="s">
        <v>17</v>
      </c>
    </row>
    <row r="8354" spans="1:11">
      <c r="A8354" s="5" t="s">
        <v>31192</v>
      </c>
      <c r="B8354" s="5" t="s">
        <v>31193</v>
      </c>
      <c r="C8354" s="5" t="s">
        <v>3635</v>
      </c>
      <c r="D8354" s="5" t="s">
        <v>31194</v>
      </c>
      <c r="E8354" s="6">
        <v>45451</v>
      </c>
      <c r="F8354" s="5" t="s">
        <v>15</v>
      </c>
      <c r="G8354" s="5">
        <v>1</v>
      </c>
      <c r="H8354" s="5">
        <v>0</v>
      </c>
      <c r="I8354" s="5">
        <v>800</v>
      </c>
      <c r="J8354" s="5" t="s">
        <v>16</v>
      </c>
      <c r="K8354" s="5" t="s">
        <v>17</v>
      </c>
    </row>
    <row r="8355" spans="1:11">
      <c r="A8355" s="5" t="s">
        <v>31195</v>
      </c>
      <c r="B8355" s="5" t="s">
        <v>31196</v>
      </c>
      <c r="C8355" s="5" t="s">
        <v>31197</v>
      </c>
      <c r="D8355" s="5" t="s">
        <v>31198</v>
      </c>
      <c r="E8355" s="6">
        <v>45439</v>
      </c>
      <c r="F8355" s="5" t="s">
        <v>83</v>
      </c>
      <c r="G8355" s="5">
        <v>3</v>
      </c>
      <c r="H8355" s="5">
        <v>0</v>
      </c>
      <c r="I8355" s="5">
        <v>450</v>
      </c>
      <c r="J8355" s="5" t="s">
        <v>16</v>
      </c>
      <c r="K8355" s="5" t="s">
        <v>17</v>
      </c>
    </row>
    <row r="8356" spans="1:11">
      <c r="A8356" s="5" t="s">
        <v>31199</v>
      </c>
      <c r="B8356" s="5" t="s">
        <v>31200</v>
      </c>
      <c r="C8356" s="5" t="s">
        <v>31201</v>
      </c>
      <c r="D8356" s="5" t="s">
        <v>31202</v>
      </c>
      <c r="E8356" s="6">
        <v>45629</v>
      </c>
      <c r="F8356" s="5" t="s">
        <v>47</v>
      </c>
      <c r="G8356" s="5">
        <v>2</v>
      </c>
      <c r="H8356" s="5">
        <v>15</v>
      </c>
      <c r="I8356" s="5">
        <v>2040</v>
      </c>
      <c r="J8356" s="5" t="s">
        <v>23</v>
      </c>
      <c r="K8356" s="5" t="s">
        <v>17</v>
      </c>
    </row>
    <row r="8357" spans="1:11">
      <c r="A8357" s="5" t="s">
        <v>31203</v>
      </c>
      <c r="B8357" s="5" t="s">
        <v>31204</v>
      </c>
      <c r="C8357" s="5" t="s">
        <v>31205</v>
      </c>
      <c r="D8357" s="5" t="s">
        <v>31206</v>
      </c>
      <c r="E8357" s="6">
        <v>45411</v>
      </c>
      <c r="F8357" s="5" t="s">
        <v>15</v>
      </c>
      <c r="G8357" s="5">
        <v>4</v>
      </c>
      <c r="H8357" s="5">
        <v>10</v>
      </c>
      <c r="I8357" s="5">
        <v>2880</v>
      </c>
      <c r="J8357" s="5" t="s">
        <v>90</v>
      </c>
      <c r="K8357" s="5" t="s">
        <v>17</v>
      </c>
    </row>
    <row r="8358" spans="1:11">
      <c r="A8358" s="5" t="s">
        <v>31207</v>
      </c>
      <c r="B8358" s="5" t="s">
        <v>31208</v>
      </c>
      <c r="C8358" s="5" t="s">
        <v>31209</v>
      </c>
      <c r="D8358" s="5" t="s">
        <v>31210</v>
      </c>
      <c r="E8358" s="6">
        <v>45458</v>
      </c>
      <c r="F8358" s="5" t="s">
        <v>83</v>
      </c>
      <c r="G8358" s="5">
        <v>4</v>
      </c>
      <c r="H8358" s="5">
        <v>0</v>
      </c>
      <c r="I8358" s="5">
        <v>600</v>
      </c>
      <c r="J8358" s="5" t="s">
        <v>16</v>
      </c>
      <c r="K8358" s="5" t="s">
        <v>17</v>
      </c>
    </row>
    <row r="8359" spans="1:11">
      <c r="A8359" s="5" t="s">
        <v>31211</v>
      </c>
      <c r="B8359" s="5" t="s">
        <v>31212</v>
      </c>
      <c r="C8359" s="5" t="s">
        <v>31213</v>
      </c>
      <c r="D8359" s="5" t="s">
        <v>31214</v>
      </c>
      <c r="E8359" s="6">
        <v>45738</v>
      </c>
      <c r="F8359" s="5" t="s">
        <v>73</v>
      </c>
      <c r="G8359" s="5">
        <v>4</v>
      </c>
      <c r="H8359" s="5">
        <v>10</v>
      </c>
      <c r="I8359" s="5">
        <v>432</v>
      </c>
      <c r="J8359" s="5" t="s">
        <v>90</v>
      </c>
      <c r="K8359" s="5" t="s">
        <v>17</v>
      </c>
    </row>
    <row r="8360" spans="1:11">
      <c r="A8360" s="5" t="s">
        <v>31215</v>
      </c>
      <c r="B8360" s="5" t="s">
        <v>31216</v>
      </c>
      <c r="C8360" s="5" t="s">
        <v>31217</v>
      </c>
      <c r="D8360" s="5" t="s">
        <v>31218</v>
      </c>
      <c r="E8360" s="6">
        <v>45535</v>
      </c>
      <c r="F8360" s="5" t="s">
        <v>15</v>
      </c>
      <c r="G8360" s="5">
        <v>2</v>
      </c>
      <c r="H8360" s="5">
        <v>0</v>
      </c>
      <c r="I8360" s="5">
        <v>1600</v>
      </c>
      <c r="J8360" s="5" t="s">
        <v>33</v>
      </c>
      <c r="K8360" s="5" t="s">
        <v>17</v>
      </c>
    </row>
    <row r="8361" spans="1:11">
      <c r="A8361" s="5" t="s">
        <v>31219</v>
      </c>
      <c r="B8361" s="5" t="s">
        <v>31220</v>
      </c>
      <c r="C8361" s="5" t="s">
        <v>31221</v>
      </c>
      <c r="D8361" s="5" t="s">
        <v>14570</v>
      </c>
      <c r="E8361" s="6">
        <v>45709</v>
      </c>
      <c r="F8361" s="5" t="s">
        <v>56</v>
      </c>
      <c r="G8361" s="5">
        <v>2</v>
      </c>
      <c r="H8361" s="5">
        <v>0</v>
      </c>
      <c r="I8361" s="5">
        <v>180</v>
      </c>
      <c r="J8361" s="5" t="s">
        <v>84</v>
      </c>
      <c r="K8361" s="5" t="s">
        <v>17</v>
      </c>
    </row>
    <row r="8362" spans="1:11">
      <c r="A8362" s="5" t="s">
        <v>31222</v>
      </c>
      <c r="B8362" s="5" t="s">
        <v>31223</v>
      </c>
      <c r="C8362" s="5" t="s">
        <v>31224</v>
      </c>
      <c r="D8362" s="5" t="s">
        <v>31225</v>
      </c>
      <c r="E8362" s="6">
        <v>45413</v>
      </c>
      <c r="F8362" s="5" t="s">
        <v>56</v>
      </c>
      <c r="G8362" s="5">
        <v>2</v>
      </c>
      <c r="H8362" s="5">
        <v>10</v>
      </c>
      <c r="I8362" s="5">
        <v>162</v>
      </c>
      <c r="J8362" s="5" t="s">
        <v>16</v>
      </c>
      <c r="K8362" s="5" t="s">
        <v>17</v>
      </c>
    </row>
    <row r="8363" spans="1:11">
      <c r="A8363" s="5" t="s">
        <v>31226</v>
      </c>
      <c r="B8363" s="5" t="s">
        <v>27109</v>
      </c>
      <c r="C8363" s="5" t="s">
        <v>31227</v>
      </c>
      <c r="D8363" s="5" t="s">
        <v>30369</v>
      </c>
      <c r="E8363" s="6">
        <v>45708</v>
      </c>
      <c r="F8363" s="5" t="s">
        <v>73</v>
      </c>
      <c r="G8363" s="5">
        <v>3</v>
      </c>
      <c r="H8363" s="5">
        <v>5</v>
      </c>
      <c r="I8363" s="5">
        <v>342</v>
      </c>
      <c r="J8363" s="5" t="s">
        <v>33</v>
      </c>
      <c r="K8363" s="5" t="s">
        <v>17</v>
      </c>
    </row>
    <row r="8364" spans="1:11">
      <c r="A8364" s="5" t="s">
        <v>31228</v>
      </c>
      <c r="B8364" s="5" t="s">
        <v>31229</v>
      </c>
      <c r="C8364" s="5" t="s">
        <v>31230</v>
      </c>
      <c r="D8364" s="5" t="s">
        <v>31231</v>
      </c>
      <c r="E8364" s="6">
        <v>45625</v>
      </c>
      <c r="F8364" s="5" t="s">
        <v>22</v>
      </c>
      <c r="G8364" s="5">
        <v>2</v>
      </c>
      <c r="H8364" s="5">
        <v>10</v>
      </c>
      <c r="I8364" s="5">
        <v>180</v>
      </c>
      <c r="J8364" s="5" t="s">
        <v>16</v>
      </c>
      <c r="K8364" s="5" t="s">
        <v>17</v>
      </c>
    </row>
    <row r="8365" spans="1:11">
      <c r="A8365" s="5" t="s">
        <v>31232</v>
      </c>
      <c r="B8365" s="5" t="s">
        <v>31233</v>
      </c>
      <c r="C8365" s="5" t="s">
        <v>31234</v>
      </c>
      <c r="D8365" s="5" t="s">
        <v>31235</v>
      </c>
      <c r="E8365" s="6">
        <v>45508</v>
      </c>
      <c r="F8365" s="5" t="s">
        <v>89</v>
      </c>
      <c r="G8365" s="5">
        <v>4</v>
      </c>
      <c r="H8365" s="5">
        <v>0</v>
      </c>
      <c r="I8365" s="5">
        <v>200</v>
      </c>
      <c r="J8365" s="5" t="s">
        <v>16</v>
      </c>
      <c r="K8365" s="5" t="s">
        <v>17</v>
      </c>
    </row>
    <row r="8366" spans="1:11">
      <c r="A8366" s="5" t="s">
        <v>31236</v>
      </c>
      <c r="B8366" s="5" t="s">
        <v>31237</v>
      </c>
      <c r="C8366" s="5" t="s">
        <v>31238</v>
      </c>
      <c r="D8366" s="5" t="s">
        <v>31239</v>
      </c>
      <c r="E8366" s="6">
        <v>45455</v>
      </c>
      <c r="F8366" s="5" t="s">
        <v>89</v>
      </c>
      <c r="G8366" s="5">
        <v>2</v>
      </c>
      <c r="H8366" s="5">
        <v>0</v>
      </c>
      <c r="I8366" s="5">
        <v>100</v>
      </c>
      <c r="J8366" s="5" t="s">
        <v>23</v>
      </c>
      <c r="K8366" s="5" t="s">
        <v>17</v>
      </c>
    </row>
    <row r="8367" spans="1:11">
      <c r="A8367" s="7" t="s">
        <v>31240</v>
      </c>
      <c r="B8367" s="5" t="s">
        <v>31241</v>
      </c>
      <c r="C8367" s="5" t="s">
        <v>31242</v>
      </c>
      <c r="D8367" s="5" t="s">
        <v>31243</v>
      </c>
      <c r="E8367" s="6">
        <v>45725</v>
      </c>
      <c r="F8367" s="5" t="s">
        <v>42</v>
      </c>
      <c r="G8367" s="5">
        <v>1</v>
      </c>
      <c r="H8367" s="5">
        <v>0</v>
      </c>
      <c r="I8367" s="5">
        <v>200</v>
      </c>
      <c r="J8367" s="5" t="s">
        <v>23</v>
      </c>
      <c r="K8367" s="5" t="s">
        <v>17</v>
      </c>
    </row>
    <row r="8368" spans="1:11">
      <c r="A8368" s="5" t="s">
        <v>31244</v>
      </c>
      <c r="B8368" s="5" t="s">
        <v>31245</v>
      </c>
      <c r="C8368" s="5" t="s">
        <v>31246</v>
      </c>
      <c r="D8368" s="5" t="s">
        <v>31247</v>
      </c>
      <c r="E8368" s="6">
        <v>45681</v>
      </c>
      <c r="F8368" s="5" t="s">
        <v>56</v>
      </c>
      <c r="G8368" s="5">
        <v>4</v>
      </c>
      <c r="H8368" s="5">
        <v>0</v>
      </c>
      <c r="I8368" s="5">
        <v>360</v>
      </c>
      <c r="J8368" s="5" t="s">
        <v>90</v>
      </c>
      <c r="K8368" s="5" t="s">
        <v>17</v>
      </c>
    </row>
    <row r="8369" spans="1:11">
      <c r="A8369" s="5" t="s">
        <v>31248</v>
      </c>
      <c r="B8369" s="5" t="s">
        <v>31249</v>
      </c>
      <c r="C8369" s="5" t="s">
        <v>31250</v>
      </c>
      <c r="D8369" s="5" t="s">
        <v>31251</v>
      </c>
      <c r="E8369" s="6">
        <v>45702</v>
      </c>
      <c r="F8369" s="5" t="s">
        <v>47</v>
      </c>
      <c r="G8369" s="5">
        <v>2</v>
      </c>
      <c r="H8369" s="5">
        <v>0</v>
      </c>
      <c r="I8369" s="5">
        <v>2400</v>
      </c>
      <c r="J8369" s="5" t="s">
        <v>33</v>
      </c>
      <c r="K8369" s="5" t="s">
        <v>17</v>
      </c>
    </row>
    <row r="8370" spans="1:11">
      <c r="A8370" s="5" t="s">
        <v>31252</v>
      </c>
      <c r="B8370" s="5" t="s">
        <v>31253</v>
      </c>
      <c r="C8370" s="5" t="s">
        <v>31254</v>
      </c>
      <c r="D8370" s="5" t="s">
        <v>31255</v>
      </c>
      <c r="E8370" s="6">
        <v>45737</v>
      </c>
      <c r="F8370" s="5" t="s">
        <v>15</v>
      </c>
      <c r="G8370" s="5">
        <v>2</v>
      </c>
      <c r="H8370" s="5">
        <v>0</v>
      </c>
      <c r="I8370" s="5">
        <v>1600</v>
      </c>
      <c r="J8370" s="5" t="s">
        <v>16</v>
      </c>
      <c r="K8370" s="5" t="s">
        <v>17</v>
      </c>
    </row>
    <row r="8371" spans="1:11">
      <c r="A8371" s="7" t="s">
        <v>31256</v>
      </c>
      <c r="B8371" s="5" t="s">
        <v>31257</v>
      </c>
      <c r="C8371" s="5" t="s">
        <v>31258</v>
      </c>
      <c r="D8371" s="5" t="s">
        <v>31259</v>
      </c>
      <c r="E8371" s="6">
        <v>45558</v>
      </c>
      <c r="F8371" s="5" t="s">
        <v>83</v>
      </c>
      <c r="G8371" s="5">
        <v>1</v>
      </c>
      <c r="H8371" s="5">
        <v>0</v>
      </c>
      <c r="I8371" s="5">
        <v>150</v>
      </c>
      <c r="J8371" s="5" t="s">
        <v>23</v>
      </c>
      <c r="K8371" s="5" t="s">
        <v>78</v>
      </c>
    </row>
    <row r="8372" spans="1:11">
      <c r="A8372" s="5" t="s">
        <v>31260</v>
      </c>
      <c r="B8372" s="5" t="s">
        <v>31261</v>
      </c>
      <c r="C8372" s="5" t="s">
        <v>31262</v>
      </c>
      <c r="D8372" s="5" t="s">
        <v>31263</v>
      </c>
      <c r="E8372" s="6">
        <v>45419</v>
      </c>
      <c r="F8372" s="5" t="s">
        <v>89</v>
      </c>
      <c r="G8372" s="5">
        <v>2</v>
      </c>
      <c r="H8372" s="5">
        <v>0</v>
      </c>
      <c r="I8372" s="5">
        <v>100</v>
      </c>
      <c r="J8372" s="5" t="s">
        <v>23</v>
      </c>
      <c r="K8372" s="5" t="s">
        <v>17</v>
      </c>
    </row>
    <row r="8373" spans="1:11">
      <c r="A8373" s="5" t="s">
        <v>31264</v>
      </c>
      <c r="B8373" s="5" t="s">
        <v>31265</v>
      </c>
      <c r="C8373" s="5" t="s">
        <v>31266</v>
      </c>
      <c r="D8373" s="5" t="s">
        <v>10314</v>
      </c>
      <c r="E8373" s="6">
        <v>45505</v>
      </c>
      <c r="F8373" s="5" t="s">
        <v>56</v>
      </c>
      <c r="G8373" s="5">
        <v>4</v>
      </c>
      <c r="H8373" s="5">
        <v>0</v>
      </c>
      <c r="I8373" s="5">
        <v>360</v>
      </c>
      <c r="J8373" s="5" t="s">
        <v>33</v>
      </c>
      <c r="K8373" s="5" t="s">
        <v>17</v>
      </c>
    </row>
    <row r="8374" spans="1:11">
      <c r="A8374" s="5" t="s">
        <v>31267</v>
      </c>
      <c r="B8374" s="5" t="s">
        <v>31268</v>
      </c>
      <c r="C8374" s="5" t="s">
        <v>31269</v>
      </c>
      <c r="D8374" s="5" t="s">
        <v>31270</v>
      </c>
      <c r="E8374" s="6">
        <v>45585</v>
      </c>
      <c r="F8374" s="5" t="s">
        <v>28</v>
      </c>
      <c r="G8374" s="5">
        <v>1</v>
      </c>
      <c r="H8374" s="5">
        <v>10</v>
      </c>
      <c r="I8374" s="5">
        <v>270</v>
      </c>
      <c r="J8374" s="5" t="s">
        <v>84</v>
      </c>
      <c r="K8374" s="5" t="s">
        <v>17</v>
      </c>
    </row>
    <row r="8375" spans="1:11">
      <c r="A8375" s="5" t="s">
        <v>31271</v>
      </c>
      <c r="B8375" s="5" t="s">
        <v>31272</v>
      </c>
      <c r="C8375" s="5" t="s">
        <v>4657</v>
      </c>
      <c r="D8375" s="5" t="s">
        <v>31273</v>
      </c>
      <c r="E8375" s="6">
        <v>45409</v>
      </c>
      <c r="F8375" s="5" t="s">
        <v>89</v>
      </c>
      <c r="G8375" s="5">
        <v>3</v>
      </c>
      <c r="H8375" s="5">
        <v>5</v>
      </c>
      <c r="I8375" s="5">
        <v>142.5</v>
      </c>
      <c r="J8375" s="5" t="s">
        <v>16</v>
      </c>
      <c r="K8375" s="5" t="s">
        <v>17</v>
      </c>
    </row>
    <row r="8376" spans="1:11">
      <c r="A8376" s="5" t="s">
        <v>31274</v>
      </c>
      <c r="B8376" s="5" t="s">
        <v>31275</v>
      </c>
      <c r="C8376" s="5" t="s">
        <v>31276</v>
      </c>
      <c r="D8376" s="5" t="s">
        <v>7065</v>
      </c>
      <c r="E8376" s="6">
        <v>45552</v>
      </c>
      <c r="F8376" s="5" t="s">
        <v>89</v>
      </c>
      <c r="G8376" s="5">
        <v>2</v>
      </c>
      <c r="H8376" s="5">
        <v>10</v>
      </c>
      <c r="I8376" s="5">
        <v>90</v>
      </c>
      <c r="J8376" s="5" t="s">
        <v>84</v>
      </c>
      <c r="K8376" s="5" t="s">
        <v>17</v>
      </c>
    </row>
    <row r="8377" spans="1:11">
      <c r="A8377" s="5" t="s">
        <v>31277</v>
      </c>
      <c r="B8377" s="5" t="s">
        <v>31278</v>
      </c>
      <c r="C8377" s="5" t="s">
        <v>31279</v>
      </c>
      <c r="D8377" s="5" t="s">
        <v>31280</v>
      </c>
      <c r="E8377" s="6">
        <v>45453</v>
      </c>
      <c r="F8377" s="5" t="s">
        <v>42</v>
      </c>
      <c r="G8377" s="5">
        <v>3</v>
      </c>
      <c r="H8377" s="5">
        <v>0</v>
      </c>
      <c r="I8377" s="5">
        <v>600</v>
      </c>
      <c r="J8377" s="5" t="s">
        <v>16</v>
      </c>
      <c r="K8377" s="5" t="s">
        <v>17</v>
      </c>
    </row>
    <row r="8378" spans="1:11">
      <c r="A8378" s="5" t="s">
        <v>31281</v>
      </c>
      <c r="B8378" s="5" t="s">
        <v>31282</v>
      </c>
      <c r="C8378" s="5" t="s">
        <v>23923</v>
      </c>
      <c r="D8378" s="5" t="s">
        <v>31283</v>
      </c>
      <c r="E8378" s="6">
        <v>45474</v>
      </c>
      <c r="F8378" s="5" t="s">
        <v>56</v>
      </c>
      <c r="G8378" s="5">
        <v>3</v>
      </c>
      <c r="H8378" s="5">
        <v>0</v>
      </c>
      <c r="I8378" s="5">
        <v>270</v>
      </c>
      <c r="J8378" s="5" t="s">
        <v>84</v>
      </c>
      <c r="K8378" s="5" t="s">
        <v>78</v>
      </c>
    </row>
    <row r="8379" spans="1:11">
      <c r="A8379" s="5" t="s">
        <v>31284</v>
      </c>
      <c r="B8379" s="5" t="s">
        <v>31285</v>
      </c>
      <c r="C8379" s="5" t="s">
        <v>14938</v>
      </c>
      <c r="D8379" s="5" t="s">
        <v>21752</v>
      </c>
      <c r="E8379" s="6">
        <v>45520</v>
      </c>
      <c r="F8379" s="5" t="s">
        <v>28</v>
      </c>
      <c r="G8379" s="5">
        <v>2</v>
      </c>
      <c r="H8379" s="5">
        <v>5</v>
      </c>
      <c r="I8379" s="5">
        <v>570</v>
      </c>
      <c r="J8379" s="5" t="s">
        <v>23</v>
      </c>
      <c r="K8379" s="5" t="s">
        <v>17</v>
      </c>
    </row>
    <row r="8380" spans="1:11">
      <c r="A8380" s="5" t="s">
        <v>31286</v>
      </c>
      <c r="B8380" s="5" t="s">
        <v>31287</v>
      </c>
      <c r="C8380" s="5" t="s">
        <v>31288</v>
      </c>
      <c r="D8380" s="5" t="s">
        <v>31289</v>
      </c>
      <c r="E8380" s="6">
        <v>45620</v>
      </c>
      <c r="F8380" s="5" t="s">
        <v>28</v>
      </c>
      <c r="G8380" s="5">
        <v>4</v>
      </c>
      <c r="H8380" s="5">
        <v>0</v>
      </c>
      <c r="I8380" s="5">
        <v>1200</v>
      </c>
      <c r="J8380" s="5" t="s">
        <v>33</v>
      </c>
      <c r="K8380" s="5" t="s">
        <v>17</v>
      </c>
    </row>
    <row r="8381" spans="1:11">
      <c r="A8381" s="5" t="s">
        <v>31290</v>
      </c>
      <c r="B8381" s="5" t="s">
        <v>31291</v>
      </c>
      <c r="C8381" s="5" t="s">
        <v>31292</v>
      </c>
      <c r="D8381" s="5" t="s">
        <v>31293</v>
      </c>
      <c r="E8381" s="6">
        <v>45550</v>
      </c>
      <c r="F8381" s="5" t="s">
        <v>73</v>
      </c>
      <c r="G8381" s="5">
        <v>4</v>
      </c>
      <c r="H8381" s="5">
        <v>0</v>
      </c>
      <c r="I8381" s="5">
        <v>480</v>
      </c>
      <c r="J8381" s="5" t="s">
        <v>33</v>
      </c>
      <c r="K8381" s="5" t="s">
        <v>17</v>
      </c>
    </row>
    <row r="8382" spans="1:11">
      <c r="A8382" s="5" t="s">
        <v>31294</v>
      </c>
      <c r="B8382" s="5" t="s">
        <v>31295</v>
      </c>
      <c r="C8382" s="5" t="s">
        <v>31296</v>
      </c>
      <c r="D8382" s="5" t="s">
        <v>31297</v>
      </c>
      <c r="E8382" s="6">
        <v>45436</v>
      </c>
      <c r="F8382" s="5" t="s">
        <v>15</v>
      </c>
      <c r="G8382" s="5">
        <v>1</v>
      </c>
      <c r="H8382" s="5">
        <v>10</v>
      </c>
      <c r="I8382" s="5">
        <v>720</v>
      </c>
      <c r="J8382" s="5" t="s">
        <v>23</v>
      </c>
      <c r="K8382" s="5" t="s">
        <v>17</v>
      </c>
    </row>
    <row r="8383" spans="1:11">
      <c r="A8383" s="5" t="s">
        <v>31298</v>
      </c>
      <c r="B8383" s="5" t="s">
        <v>31299</v>
      </c>
      <c r="C8383" s="5" t="s">
        <v>31300</v>
      </c>
      <c r="D8383" s="5" t="s">
        <v>5225</v>
      </c>
      <c r="E8383" s="6">
        <v>45700</v>
      </c>
      <c r="F8383" s="5" t="s">
        <v>73</v>
      </c>
      <c r="G8383" s="5">
        <v>2</v>
      </c>
      <c r="H8383" s="5">
        <v>5</v>
      </c>
      <c r="I8383" s="5">
        <v>228</v>
      </c>
      <c r="J8383" s="5" t="s">
        <v>33</v>
      </c>
      <c r="K8383" s="5" t="s">
        <v>17</v>
      </c>
    </row>
    <row r="8384" spans="1:11">
      <c r="A8384" s="5" t="s">
        <v>31301</v>
      </c>
      <c r="B8384" s="5" t="s">
        <v>31302</v>
      </c>
      <c r="C8384" s="5" t="s">
        <v>31303</v>
      </c>
      <c r="D8384" s="5" t="s">
        <v>31304</v>
      </c>
      <c r="E8384" s="6">
        <v>45487</v>
      </c>
      <c r="F8384" s="5" t="s">
        <v>73</v>
      </c>
      <c r="G8384" s="5">
        <v>4</v>
      </c>
      <c r="H8384" s="5">
        <v>5</v>
      </c>
      <c r="I8384" s="5">
        <v>456</v>
      </c>
      <c r="J8384" s="5" t="s">
        <v>84</v>
      </c>
      <c r="K8384" s="5" t="s">
        <v>17</v>
      </c>
    </row>
    <row r="8385" spans="1:11">
      <c r="A8385" s="7" t="s">
        <v>31305</v>
      </c>
      <c r="B8385" s="5" t="s">
        <v>31306</v>
      </c>
      <c r="C8385" s="5" t="s">
        <v>31307</v>
      </c>
      <c r="D8385" s="5" t="s">
        <v>29486</v>
      </c>
      <c r="E8385" s="6">
        <v>45532</v>
      </c>
      <c r="F8385" s="5" t="s">
        <v>89</v>
      </c>
      <c r="G8385" s="5">
        <v>1</v>
      </c>
      <c r="H8385" s="5">
        <v>0</v>
      </c>
      <c r="I8385" s="5">
        <v>50</v>
      </c>
      <c r="J8385" s="5" t="s">
        <v>90</v>
      </c>
      <c r="K8385" s="5" t="s">
        <v>17</v>
      </c>
    </row>
    <row r="8386" spans="1:11">
      <c r="A8386" s="5" t="s">
        <v>31308</v>
      </c>
      <c r="B8386" s="5" t="s">
        <v>31309</v>
      </c>
      <c r="C8386" s="5" t="s">
        <v>31310</v>
      </c>
      <c r="D8386" s="5" t="s">
        <v>3155</v>
      </c>
      <c r="E8386" s="6">
        <v>45631</v>
      </c>
      <c r="F8386" s="5" t="s">
        <v>28</v>
      </c>
      <c r="G8386" s="5">
        <v>4</v>
      </c>
      <c r="H8386" s="5">
        <v>0</v>
      </c>
      <c r="I8386" s="5">
        <v>1200</v>
      </c>
      <c r="J8386" s="5" t="s">
        <v>16</v>
      </c>
      <c r="K8386" s="5" t="s">
        <v>78</v>
      </c>
    </row>
    <row r="8387" spans="1:11">
      <c r="A8387" s="5" t="s">
        <v>31311</v>
      </c>
      <c r="B8387" s="5" t="s">
        <v>31312</v>
      </c>
      <c r="C8387" s="5" t="s">
        <v>31313</v>
      </c>
      <c r="D8387" s="5" t="s">
        <v>18798</v>
      </c>
      <c r="E8387" s="6">
        <v>45480</v>
      </c>
      <c r="F8387" s="5" t="s">
        <v>47</v>
      </c>
      <c r="G8387" s="5">
        <v>3</v>
      </c>
      <c r="H8387" s="5">
        <v>0</v>
      </c>
      <c r="I8387" s="5">
        <v>3600</v>
      </c>
      <c r="J8387" s="5" t="s">
        <v>84</v>
      </c>
      <c r="K8387" s="5" t="s">
        <v>78</v>
      </c>
    </row>
    <row r="8388" spans="1:11">
      <c r="A8388" s="5" t="s">
        <v>31314</v>
      </c>
      <c r="B8388" s="5" t="s">
        <v>31315</v>
      </c>
      <c r="C8388" s="5" t="s">
        <v>31316</v>
      </c>
      <c r="D8388" s="5" t="s">
        <v>31317</v>
      </c>
      <c r="E8388" s="6">
        <v>45608</v>
      </c>
      <c r="F8388" s="5" t="s">
        <v>28</v>
      </c>
      <c r="G8388" s="5">
        <v>2</v>
      </c>
      <c r="H8388" s="5">
        <v>10</v>
      </c>
      <c r="I8388" s="5">
        <v>540</v>
      </c>
      <c r="J8388" s="5" t="s">
        <v>16</v>
      </c>
      <c r="K8388" s="5" t="s">
        <v>17</v>
      </c>
    </row>
    <row r="8389" spans="1:11">
      <c r="A8389" s="5" t="s">
        <v>31318</v>
      </c>
      <c r="B8389" s="5" t="s">
        <v>31319</v>
      </c>
      <c r="C8389" s="5" t="s">
        <v>31320</v>
      </c>
      <c r="D8389" s="5" t="s">
        <v>31321</v>
      </c>
      <c r="E8389" s="6">
        <v>45579</v>
      </c>
      <c r="F8389" s="5" t="s">
        <v>89</v>
      </c>
      <c r="G8389" s="5">
        <v>4</v>
      </c>
      <c r="H8389" s="5">
        <v>5</v>
      </c>
      <c r="I8389" s="5">
        <v>190</v>
      </c>
      <c r="J8389" s="5" t="s">
        <v>16</v>
      </c>
      <c r="K8389" s="5" t="s">
        <v>17</v>
      </c>
    </row>
    <row r="8390" spans="1:11">
      <c r="A8390" s="5" t="s">
        <v>31322</v>
      </c>
      <c r="B8390" s="5" t="s">
        <v>31323</v>
      </c>
      <c r="C8390" s="5" t="s">
        <v>31324</v>
      </c>
      <c r="D8390" s="5" t="s">
        <v>14040</v>
      </c>
      <c r="E8390" s="6">
        <v>45760</v>
      </c>
      <c r="F8390" s="5" t="s">
        <v>89</v>
      </c>
      <c r="G8390" s="5">
        <v>4</v>
      </c>
      <c r="H8390" s="5">
        <v>10</v>
      </c>
      <c r="I8390" s="5">
        <v>180</v>
      </c>
      <c r="J8390" s="5" t="s">
        <v>90</v>
      </c>
      <c r="K8390" s="5" t="s">
        <v>17</v>
      </c>
    </row>
    <row r="8391" spans="1:11">
      <c r="A8391" s="5" t="s">
        <v>31325</v>
      </c>
      <c r="B8391" s="5" t="s">
        <v>31326</v>
      </c>
      <c r="C8391" s="5" t="s">
        <v>31327</v>
      </c>
      <c r="D8391" s="5" t="s">
        <v>23106</v>
      </c>
      <c r="E8391" s="6">
        <v>45541</v>
      </c>
      <c r="F8391" s="5" t="s">
        <v>42</v>
      </c>
      <c r="G8391" s="5">
        <v>1</v>
      </c>
      <c r="H8391" s="5">
        <v>10</v>
      </c>
      <c r="I8391" s="5">
        <v>180</v>
      </c>
      <c r="J8391" s="5" t="s">
        <v>16</v>
      </c>
      <c r="K8391" s="5" t="s">
        <v>17</v>
      </c>
    </row>
    <row r="8392" spans="1:11">
      <c r="A8392" s="5" t="s">
        <v>31328</v>
      </c>
      <c r="B8392" s="5" t="s">
        <v>31329</v>
      </c>
      <c r="C8392" s="5" t="s">
        <v>31330</v>
      </c>
      <c r="D8392" s="5" t="s">
        <v>31331</v>
      </c>
      <c r="E8392" s="6">
        <v>45638</v>
      </c>
      <c r="F8392" s="5" t="s">
        <v>89</v>
      </c>
      <c r="G8392" s="5">
        <v>4</v>
      </c>
      <c r="H8392" s="5">
        <v>0</v>
      </c>
      <c r="I8392" s="5">
        <v>200</v>
      </c>
      <c r="J8392" s="5" t="s">
        <v>84</v>
      </c>
      <c r="K8392" s="5" t="s">
        <v>17</v>
      </c>
    </row>
    <row r="8393" spans="1:11">
      <c r="A8393" s="5" t="s">
        <v>31332</v>
      </c>
      <c r="B8393" s="5" t="s">
        <v>31333</v>
      </c>
      <c r="C8393" s="5" t="s">
        <v>31334</v>
      </c>
      <c r="D8393" s="5" t="s">
        <v>31335</v>
      </c>
      <c r="E8393" s="6">
        <v>45506</v>
      </c>
      <c r="F8393" s="5" t="s">
        <v>15</v>
      </c>
      <c r="G8393" s="5">
        <v>1</v>
      </c>
      <c r="H8393" s="5">
        <v>0</v>
      </c>
      <c r="I8393" s="5">
        <v>800</v>
      </c>
      <c r="J8393" s="5" t="s">
        <v>23</v>
      </c>
      <c r="K8393" s="5" t="s">
        <v>17</v>
      </c>
    </row>
    <row r="8394" spans="1:11">
      <c r="A8394" s="5" t="s">
        <v>31336</v>
      </c>
      <c r="B8394" s="5" t="s">
        <v>31337</v>
      </c>
      <c r="C8394" s="5" t="s">
        <v>31338</v>
      </c>
      <c r="D8394" s="5" t="s">
        <v>31339</v>
      </c>
      <c r="E8394" s="6">
        <v>45418</v>
      </c>
      <c r="F8394" s="5" t="s">
        <v>15</v>
      </c>
      <c r="G8394" s="5">
        <v>1</v>
      </c>
      <c r="H8394" s="5">
        <v>0</v>
      </c>
      <c r="I8394" s="5">
        <v>800</v>
      </c>
      <c r="J8394" s="5" t="s">
        <v>33</v>
      </c>
      <c r="K8394" s="5" t="s">
        <v>17</v>
      </c>
    </row>
    <row r="8395" spans="1:11">
      <c r="A8395" s="5" t="s">
        <v>31340</v>
      </c>
      <c r="B8395" s="5" t="s">
        <v>31341</v>
      </c>
      <c r="C8395" s="5" t="s">
        <v>31342</v>
      </c>
      <c r="D8395" s="5" t="s">
        <v>18069</v>
      </c>
      <c r="E8395" s="6">
        <v>45449</v>
      </c>
      <c r="F8395" s="5" t="s">
        <v>56</v>
      </c>
      <c r="G8395" s="5">
        <v>1</v>
      </c>
      <c r="H8395" s="5">
        <v>5</v>
      </c>
      <c r="I8395" s="5">
        <v>85.5</v>
      </c>
      <c r="J8395" s="5" t="s">
        <v>33</v>
      </c>
      <c r="K8395" s="5" t="s">
        <v>78</v>
      </c>
    </row>
    <row r="8396" spans="1:11">
      <c r="A8396" s="5" t="s">
        <v>31343</v>
      </c>
      <c r="B8396" s="5" t="s">
        <v>31344</v>
      </c>
      <c r="C8396" s="5" t="s">
        <v>31345</v>
      </c>
      <c r="D8396" s="5" t="s">
        <v>3806</v>
      </c>
      <c r="E8396" s="6">
        <v>45729</v>
      </c>
      <c r="F8396" s="5" t="s">
        <v>15</v>
      </c>
      <c r="G8396" s="5">
        <v>2</v>
      </c>
      <c r="H8396" s="5">
        <v>0</v>
      </c>
      <c r="I8396" s="5">
        <v>1600</v>
      </c>
      <c r="J8396" s="5" t="s">
        <v>33</v>
      </c>
      <c r="K8396" s="5" t="s">
        <v>17</v>
      </c>
    </row>
    <row r="8397" spans="1:11">
      <c r="A8397" s="5" t="s">
        <v>31346</v>
      </c>
      <c r="B8397" s="5" t="s">
        <v>31347</v>
      </c>
      <c r="C8397" s="5" t="s">
        <v>31348</v>
      </c>
      <c r="D8397" s="5" t="s">
        <v>31349</v>
      </c>
      <c r="E8397" s="6">
        <v>45432</v>
      </c>
      <c r="F8397" s="5" t="s">
        <v>83</v>
      </c>
      <c r="G8397" s="5">
        <v>2</v>
      </c>
      <c r="H8397" s="5">
        <v>5</v>
      </c>
      <c r="I8397" s="5">
        <v>285</v>
      </c>
      <c r="J8397" s="5" t="s">
        <v>84</v>
      </c>
      <c r="K8397" s="5" t="s">
        <v>17</v>
      </c>
    </row>
    <row r="8398" spans="1:11">
      <c r="A8398" s="5" t="s">
        <v>31350</v>
      </c>
      <c r="B8398" s="5" t="s">
        <v>31351</v>
      </c>
      <c r="C8398" s="5" t="s">
        <v>9997</v>
      </c>
      <c r="D8398" s="5" t="s">
        <v>31352</v>
      </c>
      <c r="E8398" s="6">
        <v>45637</v>
      </c>
      <c r="F8398" s="5" t="s">
        <v>73</v>
      </c>
      <c r="G8398" s="5">
        <v>2</v>
      </c>
      <c r="H8398" s="5">
        <v>5</v>
      </c>
      <c r="I8398" s="5">
        <v>228</v>
      </c>
      <c r="J8398" s="5" t="s">
        <v>33</v>
      </c>
      <c r="K8398" s="5" t="s">
        <v>17</v>
      </c>
    </row>
    <row r="8399" spans="1:11">
      <c r="A8399" s="5" t="s">
        <v>31353</v>
      </c>
      <c r="B8399" s="5" t="s">
        <v>31354</v>
      </c>
      <c r="C8399" s="5" t="s">
        <v>27214</v>
      </c>
      <c r="D8399" s="5" t="s">
        <v>31355</v>
      </c>
      <c r="E8399" s="6">
        <v>45558</v>
      </c>
      <c r="F8399" s="5" t="s">
        <v>56</v>
      </c>
      <c r="G8399" s="5">
        <v>4</v>
      </c>
      <c r="H8399" s="5">
        <v>0</v>
      </c>
      <c r="I8399" s="5">
        <v>360</v>
      </c>
      <c r="J8399" s="5" t="s">
        <v>90</v>
      </c>
      <c r="K8399" s="5" t="s">
        <v>17</v>
      </c>
    </row>
    <row r="8400" spans="1:11">
      <c r="A8400" s="5" t="s">
        <v>31356</v>
      </c>
      <c r="B8400" s="5" t="s">
        <v>31357</v>
      </c>
      <c r="C8400" s="5" t="s">
        <v>31358</v>
      </c>
      <c r="D8400" s="5" t="s">
        <v>31359</v>
      </c>
      <c r="E8400" s="6">
        <v>45699</v>
      </c>
      <c r="F8400" s="5" t="s">
        <v>15</v>
      </c>
      <c r="G8400" s="5">
        <v>3</v>
      </c>
      <c r="H8400" s="5">
        <v>0</v>
      </c>
      <c r="I8400" s="5">
        <v>2400</v>
      </c>
      <c r="J8400" s="5" t="s">
        <v>33</v>
      </c>
      <c r="K8400" s="5" t="s">
        <v>17</v>
      </c>
    </row>
    <row r="8401" spans="1:11">
      <c r="A8401" s="5" t="s">
        <v>31360</v>
      </c>
      <c r="B8401" s="5" t="s">
        <v>31361</v>
      </c>
      <c r="C8401" s="5" t="s">
        <v>31362</v>
      </c>
      <c r="D8401" s="5" t="s">
        <v>12261</v>
      </c>
      <c r="E8401" s="6">
        <v>45718</v>
      </c>
      <c r="F8401" s="5" t="s">
        <v>47</v>
      </c>
      <c r="G8401" s="5">
        <v>4</v>
      </c>
      <c r="H8401" s="5">
        <v>0</v>
      </c>
      <c r="I8401" s="5">
        <v>4800</v>
      </c>
      <c r="J8401" s="5" t="s">
        <v>90</v>
      </c>
      <c r="K8401" s="5" t="s">
        <v>17</v>
      </c>
    </row>
    <row r="8402" spans="1:11">
      <c r="A8402" s="5" t="s">
        <v>31363</v>
      </c>
      <c r="B8402" s="5" t="s">
        <v>31364</v>
      </c>
      <c r="C8402" s="5" t="s">
        <v>31365</v>
      </c>
      <c r="D8402" s="5" t="s">
        <v>31366</v>
      </c>
      <c r="E8402" s="6">
        <v>45534</v>
      </c>
      <c r="F8402" s="5" t="s">
        <v>28</v>
      </c>
      <c r="G8402" s="5">
        <v>2</v>
      </c>
      <c r="H8402" s="5">
        <v>5</v>
      </c>
      <c r="I8402" s="5">
        <v>570</v>
      </c>
      <c r="J8402" s="5" t="s">
        <v>90</v>
      </c>
      <c r="K8402" s="5" t="s">
        <v>17</v>
      </c>
    </row>
    <row r="8403" spans="1:11">
      <c r="A8403" s="5" t="s">
        <v>31367</v>
      </c>
      <c r="B8403" s="5" t="s">
        <v>31368</v>
      </c>
      <c r="C8403" s="5" t="s">
        <v>31369</v>
      </c>
      <c r="D8403" s="5" t="s">
        <v>31370</v>
      </c>
      <c r="E8403" s="6">
        <v>45682</v>
      </c>
      <c r="F8403" s="5" t="s">
        <v>56</v>
      </c>
      <c r="G8403" s="5">
        <v>4</v>
      </c>
      <c r="H8403" s="5">
        <v>0</v>
      </c>
      <c r="I8403" s="5">
        <v>360</v>
      </c>
      <c r="J8403" s="5" t="s">
        <v>84</v>
      </c>
      <c r="K8403" s="5" t="s">
        <v>17</v>
      </c>
    </row>
    <row r="8404" spans="1:11">
      <c r="A8404" s="5" t="s">
        <v>31371</v>
      </c>
      <c r="B8404" s="5" t="s">
        <v>31372</v>
      </c>
      <c r="C8404" s="5" t="s">
        <v>31373</v>
      </c>
      <c r="D8404" s="5" t="s">
        <v>31374</v>
      </c>
      <c r="E8404" s="6">
        <v>45707</v>
      </c>
      <c r="F8404" s="5" t="s">
        <v>22</v>
      </c>
      <c r="G8404" s="5">
        <v>4</v>
      </c>
      <c r="H8404" s="5">
        <v>10</v>
      </c>
      <c r="I8404" s="5">
        <v>360</v>
      </c>
      <c r="J8404" s="5" t="s">
        <v>16</v>
      </c>
      <c r="K8404" s="5" t="s">
        <v>17</v>
      </c>
    </row>
    <row r="8405" spans="1:11">
      <c r="A8405" s="5" t="s">
        <v>31375</v>
      </c>
      <c r="B8405" s="5" t="s">
        <v>31376</v>
      </c>
      <c r="C8405" s="5" t="s">
        <v>31377</v>
      </c>
      <c r="D8405" s="5" t="s">
        <v>31378</v>
      </c>
      <c r="E8405" s="6">
        <v>45649</v>
      </c>
      <c r="F8405" s="5" t="s">
        <v>15</v>
      </c>
      <c r="G8405" s="5">
        <v>3</v>
      </c>
      <c r="H8405" s="5">
        <v>0</v>
      </c>
      <c r="I8405" s="5">
        <v>2400</v>
      </c>
      <c r="J8405" s="5" t="s">
        <v>16</v>
      </c>
      <c r="K8405" s="5" t="s">
        <v>17</v>
      </c>
    </row>
    <row r="8406" spans="1:11">
      <c r="A8406" s="5" t="s">
        <v>31379</v>
      </c>
      <c r="B8406" s="5" t="s">
        <v>31380</v>
      </c>
      <c r="C8406" s="5" t="s">
        <v>31381</v>
      </c>
      <c r="D8406" s="5" t="s">
        <v>31382</v>
      </c>
      <c r="E8406" s="6">
        <v>45561</v>
      </c>
      <c r="F8406" s="5" t="s">
        <v>22</v>
      </c>
      <c r="G8406" s="5">
        <v>3</v>
      </c>
      <c r="H8406" s="5">
        <v>0</v>
      </c>
      <c r="I8406" s="5">
        <v>300</v>
      </c>
      <c r="J8406" s="5" t="s">
        <v>23</v>
      </c>
      <c r="K8406" s="5" t="s">
        <v>17</v>
      </c>
    </row>
    <row r="8407" spans="1:11">
      <c r="A8407" s="5" t="s">
        <v>31383</v>
      </c>
      <c r="B8407" s="5" t="s">
        <v>31384</v>
      </c>
      <c r="C8407" s="5" t="s">
        <v>31385</v>
      </c>
      <c r="D8407" s="5" t="s">
        <v>31386</v>
      </c>
      <c r="E8407" s="6">
        <v>45594</v>
      </c>
      <c r="F8407" s="5" t="s">
        <v>22</v>
      </c>
      <c r="G8407" s="5">
        <v>4</v>
      </c>
      <c r="H8407" s="5">
        <v>0</v>
      </c>
      <c r="I8407" s="5">
        <v>400</v>
      </c>
      <c r="J8407" s="5" t="s">
        <v>84</v>
      </c>
      <c r="K8407" s="5" t="s">
        <v>17</v>
      </c>
    </row>
    <row r="8408" spans="1:11">
      <c r="A8408" s="5" t="s">
        <v>31387</v>
      </c>
      <c r="B8408" s="5" t="s">
        <v>31388</v>
      </c>
      <c r="C8408" s="5" t="s">
        <v>31389</v>
      </c>
      <c r="D8408" s="5" t="s">
        <v>31390</v>
      </c>
      <c r="E8408" s="6">
        <v>45544</v>
      </c>
      <c r="F8408" s="5" t="s">
        <v>83</v>
      </c>
      <c r="G8408" s="5">
        <v>2</v>
      </c>
      <c r="H8408" s="5">
        <v>0</v>
      </c>
      <c r="I8408" s="5">
        <v>300</v>
      </c>
      <c r="J8408" s="5" t="s">
        <v>90</v>
      </c>
      <c r="K8408" s="5" t="s">
        <v>17</v>
      </c>
    </row>
    <row r="8409" spans="1:11">
      <c r="A8409" s="5" t="s">
        <v>31391</v>
      </c>
      <c r="B8409" s="5" t="s">
        <v>31392</v>
      </c>
      <c r="C8409" s="5" t="s">
        <v>31393</v>
      </c>
      <c r="D8409" s="5" t="s">
        <v>31394</v>
      </c>
      <c r="E8409" s="6">
        <v>45530</v>
      </c>
      <c r="F8409" s="5" t="s">
        <v>89</v>
      </c>
      <c r="G8409" s="5">
        <v>4</v>
      </c>
      <c r="H8409" s="5">
        <v>0</v>
      </c>
      <c r="I8409" s="5">
        <v>200</v>
      </c>
      <c r="J8409" s="5" t="s">
        <v>84</v>
      </c>
      <c r="K8409" s="5" t="s">
        <v>78</v>
      </c>
    </row>
    <row r="8410" spans="1:11">
      <c r="A8410" s="5" t="s">
        <v>31395</v>
      </c>
      <c r="B8410" s="5" t="s">
        <v>31396</v>
      </c>
      <c r="C8410" s="5" t="s">
        <v>31397</v>
      </c>
      <c r="D8410" s="5" t="s">
        <v>31398</v>
      </c>
      <c r="E8410" s="6">
        <v>45585</v>
      </c>
      <c r="F8410" s="5" t="s">
        <v>15</v>
      </c>
      <c r="G8410" s="5">
        <v>2</v>
      </c>
      <c r="H8410" s="5">
        <v>15</v>
      </c>
      <c r="I8410" s="5">
        <v>1360</v>
      </c>
      <c r="J8410" s="5" t="s">
        <v>33</v>
      </c>
      <c r="K8410" s="5" t="s">
        <v>17</v>
      </c>
    </row>
    <row r="8411" spans="1:11">
      <c r="A8411" s="5" t="s">
        <v>31399</v>
      </c>
      <c r="B8411" s="5" t="s">
        <v>31400</v>
      </c>
      <c r="C8411" s="5" t="s">
        <v>31401</v>
      </c>
      <c r="D8411" s="5" t="s">
        <v>31402</v>
      </c>
      <c r="E8411" s="6">
        <v>45670</v>
      </c>
      <c r="F8411" s="5" t="s">
        <v>89</v>
      </c>
      <c r="G8411" s="5">
        <v>1</v>
      </c>
      <c r="H8411" s="5">
        <v>0</v>
      </c>
      <c r="I8411" s="5">
        <v>50</v>
      </c>
      <c r="J8411" s="5" t="s">
        <v>16</v>
      </c>
      <c r="K8411" s="5" t="s">
        <v>17</v>
      </c>
    </row>
    <row r="8412" spans="1:11">
      <c r="A8412" s="5" t="s">
        <v>31403</v>
      </c>
      <c r="B8412" s="5" t="s">
        <v>31404</v>
      </c>
      <c r="C8412" s="5" t="s">
        <v>31405</v>
      </c>
      <c r="D8412" s="5" t="s">
        <v>31406</v>
      </c>
      <c r="E8412" s="6">
        <v>45731</v>
      </c>
      <c r="F8412" s="5" t="s">
        <v>73</v>
      </c>
      <c r="G8412" s="5">
        <v>4</v>
      </c>
      <c r="H8412" s="5">
        <v>0</v>
      </c>
      <c r="I8412" s="5">
        <v>480</v>
      </c>
      <c r="J8412" s="5" t="s">
        <v>90</v>
      </c>
      <c r="K8412" s="5" t="s">
        <v>17</v>
      </c>
    </row>
    <row r="8413" spans="1:11">
      <c r="A8413" s="5" t="s">
        <v>31407</v>
      </c>
      <c r="B8413" s="5" t="s">
        <v>31408</v>
      </c>
      <c r="C8413" s="5" t="s">
        <v>31409</v>
      </c>
      <c r="D8413" s="5" t="s">
        <v>23480</v>
      </c>
      <c r="E8413" s="6">
        <v>45413</v>
      </c>
      <c r="F8413" s="5" t="s">
        <v>22</v>
      </c>
      <c r="G8413" s="5">
        <v>3</v>
      </c>
      <c r="H8413" s="5">
        <v>0</v>
      </c>
      <c r="I8413" s="5">
        <v>300</v>
      </c>
      <c r="J8413" s="5" t="s">
        <v>84</v>
      </c>
      <c r="K8413" s="5" t="s">
        <v>17</v>
      </c>
    </row>
    <row r="8414" spans="1:11">
      <c r="A8414" s="5" t="s">
        <v>31410</v>
      </c>
      <c r="B8414" s="5" t="s">
        <v>31411</v>
      </c>
      <c r="C8414" s="5" t="s">
        <v>31412</v>
      </c>
      <c r="D8414" s="5" t="s">
        <v>31413</v>
      </c>
      <c r="E8414" s="6">
        <v>45698</v>
      </c>
      <c r="F8414" s="5" t="s">
        <v>47</v>
      </c>
      <c r="G8414" s="5">
        <v>3</v>
      </c>
      <c r="H8414" s="5">
        <v>5</v>
      </c>
      <c r="I8414" s="5">
        <v>3420</v>
      </c>
      <c r="J8414" s="5" t="s">
        <v>16</v>
      </c>
      <c r="K8414" s="5" t="s">
        <v>78</v>
      </c>
    </row>
    <row r="8415" spans="1:11">
      <c r="A8415" s="5" t="s">
        <v>31414</v>
      </c>
      <c r="B8415" s="5" t="s">
        <v>31415</v>
      </c>
      <c r="C8415" s="5" t="s">
        <v>31416</v>
      </c>
      <c r="D8415" s="5" t="s">
        <v>859</v>
      </c>
      <c r="E8415" s="6">
        <v>45671</v>
      </c>
      <c r="F8415" s="5" t="s">
        <v>22</v>
      </c>
      <c r="G8415" s="5">
        <v>3</v>
      </c>
      <c r="H8415" s="5">
        <v>0</v>
      </c>
      <c r="I8415" s="5">
        <v>300</v>
      </c>
      <c r="J8415" s="5" t="s">
        <v>90</v>
      </c>
      <c r="K8415" s="5" t="s">
        <v>17</v>
      </c>
    </row>
    <row r="8416" spans="1:11">
      <c r="A8416" s="5" t="s">
        <v>31417</v>
      </c>
      <c r="B8416" s="5" t="s">
        <v>31418</v>
      </c>
      <c r="C8416" s="5" t="s">
        <v>31419</v>
      </c>
      <c r="D8416" s="5" t="s">
        <v>31420</v>
      </c>
      <c r="E8416" s="6">
        <v>45572</v>
      </c>
      <c r="F8416" s="5" t="s">
        <v>83</v>
      </c>
      <c r="G8416" s="5">
        <v>4</v>
      </c>
      <c r="H8416" s="5">
        <v>5</v>
      </c>
      <c r="I8416" s="5">
        <v>570</v>
      </c>
      <c r="J8416" s="5" t="s">
        <v>16</v>
      </c>
      <c r="K8416" s="5" t="s">
        <v>17</v>
      </c>
    </row>
    <row r="8417" spans="1:11">
      <c r="A8417" s="5" t="s">
        <v>31421</v>
      </c>
      <c r="B8417" s="5" t="s">
        <v>31422</v>
      </c>
      <c r="C8417" s="5" t="s">
        <v>31423</v>
      </c>
      <c r="D8417" s="5" t="s">
        <v>31424</v>
      </c>
      <c r="E8417" s="6">
        <v>45700</v>
      </c>
      <c r="F8417" s="5" t="s">
        <v>83</v>
      </c>
      <c r="G8417" s="5">
        <v>3</v>
      </c>
      <c r="H8417" s="5">
        <v>5</v>
      </c>
      <c r="I8417" s="5">
        <v>427.5</v>
      </c>
      <c r="J8417" s="5" t="s">
        <v>33</v>
      </c>
      <c r="K8417" s="5" t="s">
        <v>17</v>
      </c>
    </row>
    <row r="8418" spans="1:11">
      <c r="A8418" s="5" t="s">
        <v>31425</v>
      </c>
      <c r="B8418" s="5" t="s">
        <v>31426</v>
      </c>
      <c r="C8418" s="5" t="s">
        <v>31427</v>
      </c>
      <c r="D8418" s="5" t="s">
        <v>4007</v>
      </c>
      <c r="E8418" s="6">
        <v>45628</v>
      </c>
      <c r="F8418" s="5" t="s">
        <v>15</v>
      </c>
      <c r="G8418" s="5">
        <v>4</v>
      </c>
      <c r="H8418" s="5">
        <v>10</v>
      </c>
      <c r="I8418" s="5">
        <v>2880</v>
      </c>
      <c r="J8418" s="5" t="s">
        <v>90</v>
      </c>
      <c r="K8418" s="5" t="s">
        <v>17</v>
      </c>
    </row>
    <row r="8419" spans="1:11">
      <c r="A8419" s="5" t="s">
        <v>31428</v>
      </c>
      <c r="B8419" s="5" t="s">
        <v>31429</v>
      </c>
      <c r="C8419" s="5" t="s">
        <v>31430</v>
      </c>
      <c r="D8419" s="5" t="s">
        <v>31431</v>
      </c>
      <c r="E8419" s="6">
        <v>45500</v>
      </c>
      <c r="F8419" s="5" t="s">
        <v>15</v>
      </c>
      <c r="G8419" s="5">
        <v>3</v>
      </c>
      <c r="H8419" s="5">
        <v>15</v>
      </c>
      <c r="I8419" s="5">
        <v>2040</v>
      </c>
      <c r="J8419" s="5" t="s">
        <v>16</v>
      </c>
      <c r="K8419" s="5" t="s">
        <v>17</v>
      </c>
    </row>
    <row r="8420" spans="1:11">
      <c r="A8420" s="5" t="s">
        <v>31432</v>
      </c>
      <c r="B8420" s="5" t="s">
        <v>31433</v>
      </c>
      <c r="C8420" s="5" t="s">
        <v>31434</v>
      </c>
      <c r="D8420" s="5" t="s">
        <v>31435</v>
      </c>
      <c r="E8420" s="6">
        <v>45425</v>
      </c>
      <c r="F8420" s="5" t="s">
        <v>22</v>
      </c>
      <c r="G8420" s="5">
        <v>2</v>
      </c>
      <c r="H8420" s="5">
        <v>0</v>
      </c>
      <c r="I8420" s="5">
        <v>200</v>
      </c>
      <c r="J8420" s="5" t="s">
        <v>90</v>
      </c>
      <c r="K8420" s="5" t="s">
        <v>17</v>
      </c>
    </row>
    <row r="8421" spans="1:11">
      <c r="A8421" s="5" t="s">
        <v>31436</v>
      </c>
      <c r="B8421" s="5" t="s">
        <v>31437</v>
      </c>
      <c r="C8421" s="5" t="s">
        <v>21678</v>
      </c>
      <c r="D8421" s="5" t="s">
        <v>31438</v>
      </c>
      <c r="E8421" s="6">
        <v>45595</v>
      </c>
      <c r="F8421" s="5" t="s">
        <v>89</v>
      </c>
      <c r="G8421" s="5">
        <v>3</v>
      </c>
      <c r="H8421" s="5">
        <v>15</v>
      </c>
      <c r="I8421" s="5">
        <v>127.5</v>
      </c>
      <c r="J8421" s="5" t="s">
        <v>16</v>
      </c>
      <c r="K8421" s="5" t="s">
        <v>17</v>
      </c>
    </row>
    <row r="8422" spans="1:11">
      <c r="A8422" s="5" t="s">
        <v>31439</v>
      </c>
      <c r="B8422" s="5" t="s">
        <v>31440</v>
      </c>
      <c r="C8422" s="5" t="s">
        <v>23497</v>
      </c>
      <c r="D8422" s="5" t="s">
        <v>31441</v>
      </c>
      <c r="E8422" s="6">
        <v>45458</v>
      </c>
      <c r="F8422" s="5" t="s">
        <v>83</v>
      </c>
      <c r="G8422" s="5">
        <v>3</v>
      </c>
      <c r="H8422" s="5">
        <v>10</v>
      </c>
      <c r="I8422" s="5">
        <v>405</v>
      </c>
      <c r="J8422" s="5" t="s">
        <v>33</v>
      </c>
      <c r="K8422" s="5" t="s">
        <v>17</v>
      </c>
    </row>
    <row r="8423" spans="1:11">
      <c r="A8423" s="5" t="s">
        <v>31442</v>
      </c>
      <c r="B8423" s="5" t="s">
        <v>31443</v>
      </c>
      <c r="C8423" s="5" t="s">
        <v>31444</v>
      </c>
      <c r="D8423" s="5" t="s">
        <v>21119</v>
      </c>
      <c r="E8423" s="6">
        <v>45458</v>
      </c>
      <c r="F8423" s="5" t="s">
        <v>28</v>
      </c>
      <c r="G8423" s="5">
        <v>3</v>
      </c>
      <c r="H8423" s="5">
        <v>0</v>
      </c>
      <c r="I8423" s="5">
        <v>900</v>
      </c>
      <c r="J8423" s="5" t="s">
        <v>33</v>
      </c>
      <c r="K8423" s="5" t="s">
        <v>17</v>
      </c>
    </row>
    <row r="8424" spans="1:11">
      <c r="A8424" s="5" t="s">
        <v>31445</v>
      </c>
      <c r="B8424" s="5" t="s">
        <v>31446</v>
      </c>
      <c r="C8424" s="5" t="s">
        <v>31447</v>
      </c>
      <c r="D8424" s="5" t="s">
        <v>310</v>
      </c>
      <c r="E8424" s="6">
        <v>45487</v>
      </c>
      <c r="F8424" s="5" t="s">
        <v>15</v>
      </c>
      <c r="G8424" s="5">
        <v>4</v>
      </c>
      <c r="H8424" s="5">
        <v>0</v>
      </c>
      <c r="I8424" s="5">
        <v>3200</v>
      </c>
      <c r="J8424" s="5" t="s">
        <v>23</v>
      </c>
      <c r="K8424" s="5" t="s">
        <v>17</v>
      </c>
    </row>
    <row r="8425" spans="1:11">
      <c r="A8425" s="5" t="s">
        <v>31448</v>
      </c>
      <c r="B8425" s="5" t="s">
        <v>11304</v>
      </c>
      <c r="C8425" s="5" t="s">
        <v>31449</v>
      </c>
      <c r="D8425" s="5" t="s">
        <v>27168</v>
      </c>
      <c r="E8425" s="6">
        <v>45467</v>
      </c>
      <c r="F8425" s="5" t="s">
        <v>47</v>
      </c>
      <c r="G8425" s="5">
        <v>4</v>
      </c>
      <c r="H8425" s="5">
        <v>10</v>
      </c>
      <c r="I8425" s="5">
        <v>4320</v>
      </c>
      <c r="J8425" s="5" t="s">
        <v>90</v>
      </c>
      <c r="K8425" s="5" t="s">
        <v>17</v>
      </c>
    </row>
    <row r="8426" spans="1:11">
      <c r="A8426" s="5" t="s">
        <v>31450</v>
      </c>
      <c r="B8426" s="5" t="s">
        <v>31451</v>
      </c>
      <c r="C8426" s="5" t="s">
        <v>31452</v>
      </c>
      <c r="D8426" s="5" t="s">
        <v>31453</v>
      </c>
      <c r="E8426" s="6">
        <v>45625</v>
      </c>
      <c r="F8426" s="5" t="s">
        <v>22</v>
      </c>
      <c r="G8426" s="5">
        <v>4</v>
      </c>
      <c r="H8426" s="5">
        <v>0</v>
      </c>
      <c r="I8426" s="5">
        <v>400</v>
      </c>
      <c r="J8426" s="5" t="s">
        <v>33</v>
      </c>
      <c r="K8426" s="5" t="s">
        <v>78</v>
      </c>
    </row>
    <row r="8427" spans="1:11">
      <c r="A8427" s="5" t="s">
        <v>31454</v>
      </c>
      <c r="B8427" s="5" t="s">
        <v>31455</v>
      </c>
      <c r="C8427" s="5" t="s">
        <v>6709</v>
      </c>
      <c r="D8427" s="5" t="s">
        <v>8271</v>
      </c>
      <c r="E8427" s="6">
        <v>45590</v>
      </c>
      <c r="F8427" s="5" t="s">
        <v>56</v>
      </c>
      <c r="G8427" s="5">
        <v>4</v>
      </c>
      <c r="H8427" s="5">
        <v>0</v>
      </c>
      <c r="I8427" s="5">
        <v>360</v>
      </c>
      <c r="J8427" s="5" t="s">
        <v>16</v>
      </c>
      <c r="K8427" s="5" t="s">
        <v>17</v>
      </c>
    </row>
    <row r="8428" spans="1:11">
      <c r="A8428" s="5" t="s">
        <v>31456</v>
      </c>
      <c r="B8428" s="5" t="s">
        <v>31457</v>
      </c>
      <c r="C8428" s="5" t="s">
        <v>31458</v>
      </c>
      <c r="D8428" s="5" t="s">
        <v>31459</v>
      </c>
      <c r="E8428" s="6">
        <v>45740</v>
      </c>
      <c r="F8428" s="5" t="s">
        <v>56</v>
      </c>
      <c r="G8428" s="5">
        <v>1</v>
      </c>
      <c r="H8428" s="5">
        <v>0</v>
      </c>
      <c r="I8428" s="5">
        <v>90</v>
      </c>
      <c r="J8428" s="5" t="s">
        <v>33</v>
      </c>
      <c r="K8428" s="5" t="s">
        <v>78</v>
      </c>
    </row>
    <row r="8429" spans="1:11">
      <c r="A8429" s="5" t="s">
        <v>31460</v>
      </c>
      <c r="B8429" s="5" t="s">
        <v>31461</v>
      </c>
      <c r="C8429" s="5" t="s">
        <v>31462</v>
      </c>
      <c r="D8429" s="5" t="s">
        <v>31463</v>
      </c>
      <c r="E8429" s="6">
        <v>45631</v>
      </c>
      <c r="F8429" s="5" t="s">
        <v>56</v>
      </c>
      <c r="G8429" s="5">
        <v>1</v>
      </c>
      <c r="H8429" s="5">
        <v>0</v>
      </c>
      <c r="I8429" s="5">
        <v>90</v>
      </c>
      <c r="J8429" s="5" t="s">
        <v>90</v>
      </c>
      <c r="K8429" s="5" t="s">
        <v>17</v>
      </c>
    </row>
    <row r="8430" spans="1:11">
      <c r="A8430" s="5" t="s">
        <v>31464</v>
      </c>
      <c r="B8430" s="5" t="s">
        <v>31465</v>
      </c>
      <c r="C8430" s="5" t="s">
        <v>31466</v>
      </c>
      <c r="D8430" s="5" t="s">
        <v>15398</v>
      </c>
      <c r="E8430" s="6">
        <v>45753</v>
      </c>
      <c r="F8430" s="5" t="s">
        <v>56</v>
      </c>
      <c r="G8430" s="5">
        <v>1</v>
      </c>
      <c r="H8430" s="5">
        <v>0</v>
      </c>
      <c r="I8430" s="5">
        <v>90</v>
      </c>
      <c r="J8430" s="5" t="s">
        <v>90</v>
      </c>
      <c r="K8430" s="5" t="s">
        <v>17</v>
      </c>
    </row>
    <row r="8431" spans="1:11">
      <c r="A8431" s="5" t="s">
        <v>31467</v>
      </c>
      <c r="B8431" s="5" t="s">
        <v>31468</v>
      </c>
      <c r="C8431" s="5" t="s">
        <v>31469</v>
      </c>
      <c r="D8431" s="5" t="s">
        <v>19402</v>
      </c>
      <c r="E8431" s="6">
        <v>45614</v>
      </c>
      <c r="F8431" s="5" t="s">
        <v>15</v>
      </c>
      <c r="G8431" s="5">
        <v>1</v>
      </c>
      <c r="H8431" s="5">
        <v>0</v>
      </c>
      <c r="I8431" s="5">
        <v>800</v>
      </c>
      <c r="J8431" s="5" t="s">
        <v>84</v>
      </c>
      <c r="K8431" s="5" t="s">
        <v>17</v>
      </c>
    </row>
    <row r="8432" spans="1:11">
      <c r="A8432" s="5" t="s">
        <v>31470</v>
      </c>
      <c r="B8432" s="5" t="s">
        <v>31471</v>
      </c>
      <c r="C8432" s="5" t="s">
        <v>31472</v>
      </c>
      <c r="D8432" s="5" t="s">
        <v>4828</v>
      </c>
      <c r="E8432" s="6">
        <v>45724</v>
      </c>
      <c r="F8432" s="5" t="s">
        <v>47</v>
      </c>
      <c r="G8432" s="5">
        <v>2</v>
      </c>
      <c r="H8432" s="5">
        <v>5</v>
      </c>
      <c r="I8432" s="5">
        <v>2280</v>
      </c>
      <c r="J8432" s="5" t="s">
        <v>90</v>
      </c>
      <c r="K8432" s="5" t="s">
        <v>17</v>
      </c>
    </row>
    <row r="8433" spans="1:11">
      <c r="A8433" s="5" t="s">
        <v>31473</v>
      </c>
      <c r="B8433" s="5" t="s">
        <v>31474</v>
      </c>
      <c r="C8433" s="5" t="s">
        <v>31475</v>
      </c>
      <c r="D8433" s="5" t="s">
        <v>13334</v>
      </c>
      <c r="E8433" s="6">
        <v>45752</v>
      </c>
      <c r="F8433" s="5" t="s">
        <v>42</v>
      </c>
      <c r="G8433" s="5">
        <v>1</v>
      </c>
      <c r="H8433" s="5">
        <v>0</v>
      </c>
      <c r="I8433" s="5">
        <v>200</v>
      </c>
      <c r="J8433" s="5" t="s">
        <v>16</v>
      </c>
      <c r="K8433" s="5" t="s">
        <v>17</v>
      </c>
    </row>
    <row r="8434" spans="1:11">
      <c r="A8434" s="5" t="s">
        <v>31476</v>
      </c>
      <c r="B8434" s="5" t="s">
        <v>31477</v>
      </c>
      <c r="C8434" s="5" t="s">
        <v>31478</v>
      </c>
      <c r="D8434" s="5" t="s">
        <v>31479</v>
      </c>
      <c r="E8434" s="6">
        <v>45644</v>
      </c>
      <c r="F8434" s="5" t="s">
        <v>89</v>
      </c>
      <c r="G8434" s="5">
        <v>3</v>
      </c>
      <c r="H8434" s="5">
        <v>5</v>
      </c>
      <c r="I8434" s="5">
        <v>142.5</v>
      </c>
      <c r="J8434" s="5" t="s">
        <v>90</v>
      </c>
      <c r="K8434" s="5" t="s">
        <v>78</v>
      </c>
    </row>
    <row r="8435" spans="1:11">
      <c r="A8435" s="5" t="s">
        <v>31480</v>
      </c>
      <c r="B8435" s="5" t="s">
        <v>31481</v>
      </c>
      <c r="C8435" s="5" t="s">
        <v>31482</v>
      </c>
      <c r="D8435" s="5" t="s">
        <v>31483</v>
      </c>
      <c r="E8435" s="6">
        <v>45591</v>
      </c>
      <c r="F8435" s="5" t="s">
        <v>47</v>
      </c>
      <c r="G8435" s="5">
        <v>4</v>
      </c>
      <c r="H8435" s="5">
        <v>10</v>
      </c>
      <c r="I8435" s="5">
        <v>4320</v>
      </c>
      <c r="J8435" s="5" t="s">
        <v>23</v>
      </c>
      <c r="K8435" s="5" t="s">
        <v>17</v>
      </c>
    </row>
    <row r="8436" spans="1:11">
      <c r="A8436" s="5" t="s">
        <v>31484</v>
      </c>
      <c r="B8436" s="5" t="s">
        <v>31485</v>
      </c>
      <c r="C8436" s="5" t="s">
        <v>31486</v>
      </c>
      <c r="D8436" s="5" t="s">
        <v>9004</v>
      </c>
      <c r="E8436" s="6">
        <v>45767</v>
      </c>
      <c r="F8436" s="5" t="s">
        <v>15</v>
      </c>
      <c r="G8436" s="5">
        <v>3</v>
      </c>
      <c r="H8436" s="5">
        <v>0</v>
      </c>
      <c r="I8436" s="5">
        <v>2400</v>
      </c>
      <c r="J8436" s="5" t="s">
        <v>16</v>
      </c>
      <c r="K8436" s="5" t="s">
        <v>17</v>
      </c>
    </row>
    <row r="8437" spans="1:11">
      <c r="A8437" s="5" t="s">
        <v>31487</v>
      </c>
      <c r="B8437" s="5" t="s">
        <v>31488</v>
      </c>
      <c r="C8437" s="5" t="s">
        <v>31489</v>
      </c>
      <c r="D8437" s="5" t="s">
        <v>31490</v>
      </c>
      <c r="E8437" s="6">
        <v>45628</v>
      </c>
      <c r="F8437" s="5" t="s">
        <v>47</v>
      </c>
      <c r="G8437" s="5">
        <v>4</v>
      </c>
      <c r="H8437" s="5">
        <v>0</v>
      </c>
      <c r="I8437" s="5">
        <v>4800</v>
      </c>
      <c r="J8437" s="5" t="s">
        <v>16</v>
      </c>
      <c r="K8437" s="5" t="s">
        <v>17</v>
      </c>
    </row>
    <row r="8438" spans="1:11">
      <c r="A8438" s="5" t="s">
        <v>31491</v>
      </c>
      <c r="B8438" s="5" t="s">
        <v>7153</v>
      </c>
      <c r="C8438" s="5" t="s">
        <v>31492</v>
      </c>
      <c r="D8438" s="5" t="s">
        <v>15709</v>
      </c>
      <c r="E8438" s="6">
        <v>45522</v>
      </c>
      <c r="F8438" s="5" t="s">
        <v>73</v>
      </c>
      <c r="G8438" s="5">
        <v>1</v>
      </c>
      <c r="H8438" s="5">
        <v>0</v>
      </c>
      <c r="I8438" s="5">
        <v>120</v>
      </c>
      <c r="J8438" s="5" t="s">
        <v>16</v>
      </c>
      <c r="K8438" s="5" t="s">
        <v>17</v>
      </c>
    </row>
    <row r="8439" spans="1:11">
      <c r="A8439" s="5" t="s">
        <v>31493</v>
      </c>
      <c r="B8439" s="5" t="s">
        <v>22903</v>
      </c>
      <c r="C8439" s="5" t="s">
        <v>31494</v>
      </c>
      <c r="D8439" s="5" t="s">
        <v>24745</v>
      </c>
      <c r="E8439" s="6">
        <v>45423</v>
      </c>
      <c r="F8439" s="5" t="s">
        <v>73</v>
      </c>
      <c r="G8439" s="5">
        <v>2</v>
      </c>
      <c r="H8439" s="5">
        <v>0</v>
      </c>
      <c r="I8439" s="5">
        <v>240</v>
      </c>
      <c r="J8439" s="5" t="s">
        <v>90</v>
      </c>
      <c r="K8439" s="5" t="s">
        <v>78</v>
      </c>
    </row>
    <row r="8440" spans="1:11">
      <c r="A8440" s="5" t="s">
        <v>31495</v>
      </c>
      <c r="B8440" s="5" t="s">
        <v>31496</v>
      </c>
      <c r="C8440" s="5" t="s">
        <v>31497</v>
      </c>
      <c r="D8440" s="5" t="s">
        <v>31498</v>
      </c>
      <c r="E8440" s="6">
        <v>45504</v>
      </c>
      <c r="F8440" s="5" t="s">
        <v>42</v>
      </c>
      <c r="G8440" s="5">
        <v>3</v>
      </c>
      <c r="H8440" s="5">
        <v>5</v>
      </c>
      <c r="I8440" s="5">
        <v>570</v>
      </c>
      <c r="J8440" s="5" t="s">
        <v>33</v>
      </c>
      <c r="K8440" s="5" t="s">
        <v>17</v>
      </c>
    </row>
    <row r="8441" spans="1:11">
      <c r="A8441" s="5" t="s">
        <v>31499</v>
      </c>
      <c r="B8441" s="5" t="s">
        <v>31500</v>
      </c>
      <c r="C8441" s="5" t="s">
        <v>31501</v>
      </c>
      <c r="D8441" s="5" t="s">
        <v>10703</v>
      </c>
      <c r="E8441" s="6">
        <v>45615</v>
      </c>
      <c r="F8441" s="5" t="s">
        <v>15</v>
      </c>
      <c r="G8441" s="5">
        <v>3</v>
      </c>
      <c r="H8441" s="5">
        <v>0</v>
      </c>
      <c r="I8441" s="5">
        <v>2400</v>
      </c>
      <c r="J8441" s="5" t="s">
        <v>90</v>
      </c>
      <c r="K8441" s="5" t="s">
        <v>17</v>
      </c>
    </row>
    <row r="8442" spans="1:11">
      <c r="A8442" s="5" t="s">
        <v>31502</v>
      </c>
      <c r="B8442" s="5" t="s">
        <v>31503</v>
      </c>
      <c r="C8442" s="5" t="s">
        <v>31504</v>
      </c>
      <c r="D8442" s="5" t="s">
        <v>7439</v>
      </c>
      <c r="E8442" s="6">
        <v>45418</v>
      </c>
      <c r="F8442" s="5" t="s">
        <v>83</v>
      </c>
      <c r="G8442" s="5">
        <v>4</v>
      </c>
      <c r="H8442" s="5">
        <v>0</v>
      </c>
      <c r="I8442" s="5">
        <v>600</v>
      </c>
      <c r="J8442" s="5" t="s">
        <v>33</v>
      </c>
      <c r="K8442" s="5" t="s">
        <v>17</v>
      </c>
    </row>
    <row r="8443" spans="1:11">
      <c r="A8443" s="5" t="s">
        <v>31505</v>
      </c>
      <c r="B8443" s="5" t="s">
        <v>692</v>
      </c>
      <c r="C8443" s="5" t="s">
        <v>31506</v>
      </c>
      <c r="D8443" s="5" t="s">
        <v>4306</v>
      </c>
      <c r="E8443" s="6">
        <v>45601</v>
      </c>
      <c r="F8443" s="5" t="s">
        <v>56</v>
      </c>
      <c r="G8443" s="5">
        <v>2</v>
      </c>
      <c r="H8443" s="5">
        <v>0</v>
      </c>
      <c r="I8443" s="5">
        <v>180</v>
      </c>
      <c r="J8443" s="5" t="s">
        <v>23</v>
      </c>
      <c r="K8443" s="5" t="s">
        <v>17</v>
      </c>
    </row>
    <row r="8444" spans="1:11">
      <c r="A8444" s="5" t="s">
        <v>31507</v>
      </c>
      <c r="B8444" s="5" t="s">
        <v>31508</v>
      </c>
      <c r="C8444" s="5" t="s">
        <v>31509</v>
      </c>
      <c r="D8444" s="5" t="s">
        <v>9739</v>
      </c>
      <c r="E8444" s="6">
        <v>45575</v>
      </c>
      <c r="F8444" s="5" t="s">
        <v>15</v>
      </c>
      <c r="G8444" s="5">
        <v>1</v>
      </c>
      <c r="H8444" s="5">
        <v>0</v>
      </c>
      <c r="I8444" s="5">
        <v>800</v>
      </c>
      <c r="J8444" s="5" t="s">
        <v>90</v>
      </c>
      <c r="K8444" s="5" t="s">
        <v>17</v>
      </c>
    </row>
    <row r="8445" spans="1:11">
      <c r="A8445" s="5" t="s">
        <v>31510</v>
      </c>
      <c r="B8445" s="5" t="s">
        <v>31511</v>
      </c>
      <c r="C8445" s="5" t="s">
        <v>31512</v>
      </c>
      <c r="D8445" s="5" t="s">
        <v>31513</v>
      </c>
      <c r="E8445" s="6">
        <v>45407</v>
      </c>
      <c r="F8445" s="5" t="s">
        <v>83</v>
      </c>
      <c r="G8445" s="5">
        <v>1</v>
      </c>
      <c r="H8445" s="5">
        <v>0</v>
      </c>
      <c r="I8445" s="5">
        <v>150</v>
      </c>
      <c r="J8445" s="5" t="s">
        <v>23</v>
      </c>
      <c r="K8445" s="5" t="s">
        <v>17</v>
      </c>
    </row>
    <row r="8446" spans="1:11">
      <c r="A8446" s="5" t="s">
        <v>31514</v>
      </c>
      <c r="B8446" s="5" t="s">
        <v>31515</v>
      </c>
      <c r="C8446" s="5" t="s">
        <v>31516</v>
      </c>
      <c r="D8446" s="5" t="s">
        <v>26151</v>
      </c>
      <c r="E8446" s="6">
        <v>45525</v>
      </c>
      <c r="F8446" s="5" t="s">
        <v>15</v>
      </c>
      <c r="G8446" s="5">
        <v>3</v>
      </c>
      <c r="H8446" s="5">
        <v>5</v>
      </c>
      <c r="I8446" s="5">
        <v>2280</v>
      </c>
      <c r="J8446" s="5" t="s">
        <v>16</v>
      </c>
      <c r="K8446" s="5" t="s">
        <v>17</v>
      </c>
    </row>
    <row r="8447" spans="1:11">
      <c r="A8447" s="5" t="s">
        <v>31517</v>
      </c>
      <c r="B8447" s="5" t="s">
        <v>31518</v>
      </c>
      <c r="C8447" s="5" t="s">
        <v>31519</v>
      </c>
      <c r="D8447" s="5" t="s">
        <v>4497</v>
      </c>
      <c r="E8447" s="6">
        <v>45411</v>
      </c>
      <c r="F8447" s="5" t="s">
        <v>73</v>
      </c>
      <c r="G8447" s="5">
        <v>2</v>
      </c>
      <c r="H8447" s="5">
        <v>0</v>
      </c>
      <c r="I8447" s="5">
        <v>240</v>
      </c>
      <c r="J8447" s="5" t="s">
        <v>23</v>
      </c>
      <c r="K8447" s="5" t="s">
        <v>17</v>
      </c>
    </row>
    <row r="8448" spans="1:11">
      <c r="A8448" s="5" t="s">
        <v>31520</v>
      </c>
      <c r="B8448" s="5" t="s">
        <v>31521</v>
      </c>
      <c r="C8448" s="5" t="s">
        <v>31522</v>
      </c>
      <c r="D8448" s="5" t="s">
        <v>4207</v>
      </c>
      <c r="E8448" s="6">
        <v>45678</v>
      </c>
      <c r="F8448" s="5" t="s">
        <v>83</v>
      </c>
      <c r="G8448" s="5">
        <v>1</v>
      </c>
      <c r="H8448" s="5">
        <v>0</v>
      </c>
      <c r="I8448" s="5">
        <v>150</v>
      </c>
      <c r="J8448" s="5" t="s">
        <v>23</v>
      </c>
      <c r="K8448" s="5" t="s">
        <v>17</v>
      </c>
    </row>
    <row r="8449" spans="1:11">
      <c r="A8449" s="5" t="s">
        <v>31523</v>
      </c>
      <c r="B8449" s="5" t="s">
        <v>31524</v>
      </c>
      <c r="C8449" s="5" t="s">
        <v>31525</v>
      </c>
      <c r="D8449" s="5" t="s">
        <v>3455</v>
      </c>
      <c r="E8449" s="6">
        <v>45612</v>
      </c>
      <c r="F8449" s="5" t="s">
        <v>56</v>
      </c>
      <c r="G8449" s="5">
        <v>1</v>
      </c>
      <c r="H8449" s="5">
        <v>0</v>
      </c>
      <c r="I8449" s="5">
        <v>90</v>
      </c>
      <c r="J8449" s="5" t="s">
        <v>23</v>
      </c>
      <c r="K8449" s="5" t="s">
        <v>17</v>
      </c>
    </row>
    <row r="8450" spans="1:11">
      <c r="A8450" s="5" t="s">
        <v>31526</v>
      </c>
      <c r="B8450" s="5" t="s">
        <v>31527</v>
      </c>
      <c r="C8450" s="5" t="s">
        <v>31528</v>
      </c>
      <c r="D8450" s="5" t="s">
        <v>14888</v>
      </c>
      <c r="E8450" s="6">
        <v>45732</v>
      </c>
      <c r="F8450" s="5" t="s">
        <v>42</v>
      </c>
      <c r="G8450" s="5">
        <v>3</v>
      </c>
      <c r="H8450" s="5">
        <v>5</v>
      </c>
      <c r="I8450" s="5">
        <v>570</v>
      </c>
      <c r="J8450" s="5" t="s">
        <v>16</v>
      </c>
      <c r="K8450" s="5" t="s">
        <v>17</v>
      </c>
    </row>
    <row r="8451" spans="1:11">
      <c r="A8451" s="5" t="s">
        <v>31529</v>
      </c>
      <c r="B8451" s="5" t="s">
        <v>31530</v>
      </c>
      <c r="C8451" s="5" t="s">
        <v>31531</v>
      </c>
      <c r="D8451" s="5" t="s">
        <v>14481</v>
      </c>
      <c r="E8451" s="6">
        <v>45639</v>
      </c>
      <c r="F8451" s="5" t="s">
        <v>56</v>
      </c>
      <c r="G8451" s="5">
        <v>2</v>
      </c>
      <c r="H8451" s="5">
        <v>5</v>
      </c>
      <c r="I8451" s="5">
        <v>171</v>
      </c>
      <c r="J8451" s="5" t="s">
        <v>90</v>
      </c>
      <c r="K8451" s="5" t="s">
        <v>17</v>
      </c>
    </row>
    <row r="8452" spans="1:11">
      <c r="A8452" s="5" t="s">
        <v>31532</v>
      </c>
      <c r="B8452" s="5" t="s">
        <v>31533</v>
      </c>
      <c r="C8452" s="5" t="s">
        <v>31534</v>
      </c>
      <c r="D8452" s="5" t="s">
        <v>17616</v>
      </c>
      <c r="E8452" s="6">
        <v>45466</v>
      </c>
      <c r="F8452" s="5" t="s">
        <v>28</v>
      </c>
      <c r="G8452" s="5">
        <v>2</v>
      </c>
      <c r="H8452" s="5">
        <v>0</v>
      </c>
      <c r="I8452" s="5">
        <v>600</v>
      </c>
      <c r="J8452" s="5" t="s">
        <v>84</v>
      </c>
      <c r="K8452" s="5" t="s">
        <v>17</v>
      </c>
    </row>
    <row r="8453" spans="1:11">
      <c r="A8453" s="5" t="s">
        <v>31535</v>
      </c>
      <c r="B8453" s="5" t="s">
        <v>31536</v>
      </c>
      <c r="C8453" s="5" t="s">
        <v>31537</v>
      </c>
      <c r="D8453" s="5" t="s">
        <v>8443</v>
      </c>
      <c r="E8453" s="6">
        <v>45686</v>
      </c>
      <c r="F8453" s="5" t="s">
        <v>56</v>
      </c>
      <c r="G8453" s="5">
        <v>3</v>
      </c>
      <c r="H8453" s="5">
        <v>0</v>
      </c>
      <c r="I8453" s="5">
        <v>270</v>
      </c>
      <c r="J8453" s="5" t="s">
        <v>23</v>
      </c>
      <c r="K8453" s="5" t="s">
        <v>17</v>
      </c>
    </row>
    <row r="8454" spans="1:11">
      <c r="A8454" s="5" t="s">
        <v>31538</v>
      </c>
      <c r="B8454" s="5" t="s">
        <v>31539</v>
      </c>
      <c r="C8454" s="5" t="s">
        <v>31540</v>
      </c>
      <c r="D8454" s="5" t="s">
        <v>31541</v>
      </c>
      <c r="E8454" s="6">
        <v>45565</v>
      </c>
      <c r="F8454" s="5" t="s">
        <v>47</v>
      </c>
      <c r="G8454" s="5">
        <v>1</v>
      </c>
      <c r="H8454" s="5">
        <v>15</v>
      </c>
      <c r="I8454" s="5">
        <v>1020</v>
      </c>
      <c r="J8454" s="5" t="s">
        <v>84</v>
      </c>
      <c r="K8454" s="5" t="s">
        <v>17</v>
      </c>
    </row>
    <row r="8455" spans="1:11">
      <c r="A8455" s="5" t="s">
        <v>31542</v>
      </c>
      <c r="B8455" s="5" t="s">
        <v>31543</v>
      </c>
      <c r="C8455" s="5" t="s">
        <v>31544</v>
      </c>
      <c r="D8455" s="5" t="s">
        <v>31545</v>
      </c>
      <c r="E8455" s="6">
        <v>45449</v>
      </c>
      <c r="F8455" s="5" t="s">
        <v>28</v>
      </c>
      <c r="G8455" s="5">
        <v>3</v>
      </c>
      <c r="H8455" s="5">
        <v>5</v>
      </c>
      <c r="I8455" s="5">
        <v>855</v>
      </c>
      <c r="J8455" s="5" t="s">
        <v>33</v>
      </c>
      <c r="K8455" s="5" t="s">
        <v>17</v>
      </c>
    </row>
    <row r="8456" spans="1:11">
      <c r="A8456" s="5" t="s">
        <v>31546</v>
      </c>
      <c r="B8456" s="5" t="s">
        <v>31547</v>
      </c>
      <c r="C8456" s="5" t="s">
        <v>31548</v>
      </c>
      <c r="D8456" s="5" t="s">
        <v>31549</v>
      </c>
      <c r="E8456" s="6">
        <v>45630</v>
      </c>
      <c r="F8456" s="5" t="s">
        <v>42</v>
      </c>
      <c r="G8456" s="5">
        <v>1</v>
      </c>
      <c r="H8456" s="5">
        <v>10</v>
      </c>
      <c r="I8456" s="5">
        <v>180</v>
      </c>
      <c r="J8456" s="5" t="s">
        <v>23</v>
      </c>
      <c r="K8456" s="5" t="s">
        <v>17</v>
      </c>
    </row>
    <row r="8457" spans="1:11">
      <c r="A8457" s="5" t="s">
        <v>31550</v>
      </c>
      <c r="B8457" s="5" t="s">
        <v>31551</v>
      </c>
      <c r="C8457" s="5" t="s">
        <v>31552</v>
      </c>
      <c r="D8457" s="5" t="s">
        <v>31553</v>
      </c>
      <c r="E8457" s="6">
        <v>45704</v>
      </c>
      <c r="F8457" s="5" t="s">
        <v>56</v>
      </c>
      <c r="G8457" s="5">
        <v>4</v>
      </c>
      <c r="H8457" s="5">
        <v>0</v>
      </c>
      <c r="I8457" s="5">
        <v>360</v>
      </c>
      <c r="J8457" s="5" t="s">
        <v>90</v>
      </c>
      <c r="K8457" s="5" t="s">
        <v>17</v>
      </c>
    </row>
    <row r="8458" spans="1:11">
      <c r="A8458" s="5" t="s">
        <v>31554</v>
      </c>
      <c r="B8458" s="5" t="s">
        <v>31555</v>
      </c>
      <c r="C8458" s="5" t="s">
        <v>31556</v>
      </c>
      <c r="D8458" s="5" t="s">
        <v>12451</v>
      </c>
      <c r="E8458" s="6">
        <v>45493</v>
      </c>
      <c r="F8458" s="5" t="s">
        <v>89</v>
      </c>
      <c r="G8458" s="5">
        <v>3</v>
      </c>
      <c r="H8458" s="5">
        <v>0</v>
      </c>
      <c r="I8458" s="5">
        <v>150</v>
      </c>
      <c r="J8458" s="5" t="s">
        <v>23</v>
      </c>
      <c r="K8458" s="5" t="s">
        <v>17</v>
      </c>
    </row>
    <row r="8459" spans="1:11">
      <c r="A8459" s="5" t="s">
        <v>31557</v>
      </c>
      <c r="B8459" s="5" t="s">
        <v>31558</v>
      </c>
      <c r="C8459" s="5" t="s">
        <v>10823</v>
      </c>
      <c r="D8459" s="5" t="s">
        <v>31559</v>
      </c>
      <c r="E8459" s="6">
        <v>45725</v>
      </c>
      <c r="F8459" s="5" t="s">
        <v>42</v>
      </c>
      <c r="G8459" s="5">
        <v>3</v>
      </c>
      <c r="H8459" s="5">
        <v>0</v>
      </c>
      <c r="I8459" s="5">
        <v>600</v>
      </c>
      <c r="J8459" s="5" t="s">
        <v>33</v>
      </c>
      <c r="K8459" s="5" t="s">
        <v>17</v>
      </c>
    </row>
    <row r="8460" spans="1:11">
      <c r="A8460" s="5" t="s">
        <v>31560</v>
      </c>
      <c r="B8460" s="5" t="s">
        <v>31561</v>
      </c>
      <c r="C8460" s="5" t="s">
        <v>31562</v>
      </c>
      <c r="D8460" s="5" t="s">
        <v>31563</v>
      </c>
      <c r="E8460" s="6">
        <v>45622</v>
      </c>
      <c r="F8460" s="5" t="s">
        <v>42</v>
      </c>
      <c r="G8460" s="5">
        <v>3</v>
      </c>
      <c r="H8460" s="5">
        <v>0</v>
      </c>
      <c r="I8460" s="5">
        <v>600</v>
      </c>
      <c r="J8460" s="5" t="s">
        <v>33</v>
      </c>
      <c r="K8460" s="5" t="s">
        <v>17</v>
      </c>
    </row>
    <row r="8461" spans="1:11">
      <c r="A8461" s="5" t="s">
        <v>31564</v>
      </c>
      <c r="B8461" s="5" t="s">
        <v>31565</v>
      </c>
      <c r="C8461" s="5" t="s">
        <v>31566</v>
      </c>
      <c r="D8461" s="5" t="s">
        <v>31567</v>
      </c>
      <c r="E8461" s="6">
        <v>45728</v>
      </c>
      <c r="F8461" s="5" t="s">
        <v>22</v>
      </c>
      <c r="G8461" s="5">
        <v>3</v>
      </c>
      <c r="H8461" s="5">
        <v>15</v>
      </c>
      <c r="I8461" s="5">
        <v>255</v>
      </c>
      <c r="J8461" s="5" t="s">
        <v>90</v>
      </c>
      <c r="K8461" s="5" t="s">
        <v>17</v>
      </c>
    </row>
    <row r="8462" spans="1:11">
      <c r="A8462" s="5" t="s">
        <v>31568</v>
      </c>
      <c r="B8462" s="5" t="s">
        <v>31569</v>
      </c>
      <c r="C8462" s="5" t="s">
        <v>31570</v>
      </c>
      <c r="D8462" s="5" t="s">
        <v>23916</v>
      </c>
      <c r="E8462" s="6">
        <v>45752</v>
      </c>
      <c r="F8462" s="5" t="s">
        <v>28</v>
      </c>
      <c r="G8462" s="5">
        <v>3</v>
      </c>
      <c r="H8462" s="5">
        <v>5</v>
      </c>
      <c r="I8462" s="5">
        <v>855</v>
      </c>
      <c r="J8462" s="5" t="s">
        <v>33</v>
      </c>
      <c r="K8462" s="5" t="s">
        <v>17</v>
      </c>
    </row>
    <row r="8463" spans="1:11">
      <c r="A8463" s="5" t="s">
        <v>31571</v>
      </c>
      <c r="B8463" s="5" t="s">
        <v>31572</v>
      </c>
      <c r="C8463" s="5" t="s">
        <v>31573</v>
      </c>
      <c r="D8463" s="5" t="s">
        <v>28001</v>
      </c>
      <c r="E8463" s="6">
        <v>45529</v>
      </c>
      <c r="F8463" s="5" t="s">
        <v>15</v>
      </c>
      <c r="G8463" s="5">
        <v>4</v>
      </c>
      <c r="H8463" s="5">
        <v>5</v>
      </c>
      <c r="I8463" s="5">
        <v>3040</v>
      </c>
      <c r="J8463" s="5" t="s">
        <v>84</v>
      </c>
      <c r="K8463" s="5" t="s">
        <v>17</v>
      </c>
    </row>
    <row r="8464" spans="1:11">
      <c r="A8464" s="5" t="s">
        <v>31574</v>
      </c>
      <c r="B8464" s="5" t="s">
        <v>31575</v>
      </c>
      <c r="C8464" s="5" t="s">
        <v>31576</v>
      </c>
      <c r="D8464" s="5" t="s">
        <v>31577</v>
      </c>
      <c r="E8464" s="6">
        <v>45724</v>
      </c>
      <c r="F8464" s="5" t="s">
        <v>22</v>
      </c>
      <c r="G8464" s="5">
        <v>4</v>
      </c>
      <c r="H8464" s="5">
        <v>5</v>
      </c>
      <c r="I8464" s="5">
        <v>380</v>
      </c>
      <c r="J8464" s="5" t="s">
        <v>33</v>
      </c>
      <c r="K8464" s="5" t="s">
        <v>17</v>
      </c>
    </row>
    <row r="8465" spans="1:11">
      <c r="A8465" s="5" t="s">
        <v>31578</v>
      </c>
      <c r="B8465" s="5" t="s">
        <v>31579</v>
      </c>
      <c r="C8465" s="5" t="s">
        <v>31580</v>
      </c>
      <c r="D8465" s="5" t="s">
        <v>8946</v>
      </c>
      <c r="E8465" s="6">
        <v>45538</v>
      </c>
      <c r="F8465" s="5" t="s">
        <v>73</v>
      </c>
      <c r="G8465" s="5">
        <v>1</v>
      </c>
      <c r="H8465" s="5">
        <v>15</v>
      </c>
      <c r="I8465" s="5">
        <v>102</v>
      </c>
      <c r="J8465" s="5" t="s">
        <v>16</v>
      </c>
      <c r="K8465" s="5" t="s">
        <v>17</v>
      </c>
    </row>
    <row r="8466" spans="1:11">
      <c r="A8466" s="5" t="s">
        <v>31581</v>
      </c>
      <c r="B8466" s="5" t="s">
        <v>20753</v>
      </c>
      <c r="C8466" s="5" t="s">
        <v>31582</v>
      </c>
      <c r="D8466" s="5" t="s">
        <v>31583</v>
      </c>
      <c r="E8466" s="6">
        <v>45470</v>
      </c>
      <c r="F8466" s="5" t="s">
        <v>15</v>
      </c>
      <c r="G8466" s="5">
        <v>2</v>
      </c>
      <c r="H8466" s="5">
        <v>0</v>
      </c>
      <c r="I8466" s="5">
        <v>1600</v>
      </c>
      <c r="J8466" s="5" t="s">
        <v>84</v>
      </c>
      <c r="K8466" s="5" t="s">
        <v>17</v>
      </c>
    </row>
    <row r="8467" spans="1:11">
      <c r="A8467" s="5" t="s">
        <v>31584</v>
      </c>
      <c r="B8467" s="5" t="s">
        <v>31585</v>
      </c>
      <c r="C8467" s="5" t="s">
        <v>31586</v>
      </c>
      <c r="D8467" s="5" t="s">
        <v>31587</v>
      </c>
      <c r="E8467" s="6">
        <v>45472</v>
      </c>
      <c r="F8467" s="5" t="s">
        <v>28</v>
      </c>
      <c r="G8467" s="5">
        <v>1</v>
      </c>
      <c r="H8467" s="5">
        <v>0</v>
      </c>
      <c r="I8467" s="5">
        <v>300</v>
      </c>
      <c r="J8467" s="5" t="s">
        <v>90</v>
      </c>
      <c r="K8467" s="5" t="s">
        <v>17</v>
      </c>
    </row>
    <row r="8468" spans="1:11">
      <c r="A8468" s="5" t="s">
        <v>31588</v>
      </c>
      <c r="B8468" s="5" t="s">
        <v>31589</v>
      </c>
      <c r="C8468" s="5" t="s">
        <v>31590</v>
      </c>
      <c r="D8468" s="5" t="s">
        <v>31591</v>
      </c>
      <c r="E8468" s="6">
        <v>45680</v>
      </c>
      <c r="F8468" s="5" t="s">
        <v>83</v>
      </c>
      <c r="G8468" s="5">
        <v>1</v>
      </c>
      <c r="H8468" s="5">
        <v>0</v>
      </c>
      <c r="I8468" s="5">
        <v>150</v>
      </c>
      <c r="J8468" s="5" t="s">
        <v>33</v>
      </c>
      <c r="K8468" s="5" t="s">
        <v>17</v>
      </c>
    </row>
    <row r="8469" spans="1:11">
      <c r="A8469" s="5" t="s">
        <v>31592</v>
      </c>
      <c r="B8469" s="5" t="s">
        <v>31593</v>
      </c>
      <c r="C8469" s="5" t="s">
        <v>22023</v>
      </c>
      <c r="D8469" s="5" t="s">
        <v>16954</v>
      </c>
      <c r="E8469" s="6">
        <v>45748</v>
      </c>
      <c r="F8469" s="5" t="s">
        <v>83</v>
      </c>
      <c r="G8469" s="5">
        <v>1</v>
      </c>
      <c r="H8469" s="5">
        <v>10</v>
      </c>
      <c r="I8469" s="5">
        <v>135</v>
      </c>
      <c r="J8469" s="5" t="s">
        <v>33</v>
      </c>
      <c r="K8469" s="5" t="s">
        <v>17</v>
      </c>
    </row>
    <row r="8470" spans="1:11">
      <c r="A8470" s="5" t="s">
        <v>31594</v>
      </c>
      <c r="B8470" s="5" t="s">
        <v>31595</v>
      </c>
      <c r="C8470" s="5" t="s">
        <v>31596</v>
      </c>
      <c r="D8470" s="5" t="s">
        <v>31597</v>
      </c>
      <c r="E8470" s="6">
        <v>45601</v>
      </c>
      <c r="F8470" s="5" t="s">
        <v>15</v>
      </c>
      <c r="G8470" s="5">
        <v>1</v>
      </c>
      <c r="H8470" s="5">
        <v>0</v>
      </c>
      <c r="I8470" s="5">
        <v>800</v>
      </c>
      <c r="J8470" s="5" t="s">
        <v>23</v>
      </c>
      <c r="K8470" s="5" t="s">
        <v>17</v>
      </c>
    </row>
    <row r="8471" spans="1:11">
      <c r="A8471" s="5" t="s">
        <v>31598</v>
      </c>
      <c r="B8471" s="5" t="s">
        <v>31599</v>
      </c>
      <c r="C8471" s="5" t="s">
        <v>31600</v>
      </c>
      <c r="D8471" s="5" t="s">
        <v>31601</v>
      </c>
      <c r="E8471" s="6">
        <v>45631</v>
      </c>
      <c r="F8471" s="5" t="s">
        <v>83</v>
      </c>
      <c r="G8471" s="5">
        <v>4</v>
      </c>
      <c r="H8471" s="5">
        <v>0</v>
      </c>
      <c r="I8471" s="5">
        <v>600</v>
      </c>
      <c r="J8471" s="5" t="s">
        <v>16</v>
      </c>
      <c r="K8471" s="5" t="s">
        <v>78</v>
      </c>
    </row>
    <row r="8472" spans="1:11">
      <c r="A8472" s="5" t="s">
        <v>31602</v>
      </c>
      <c r="B8472" s="5" t="s">
        <v>31603</v>
      </c>
      <c r="C8472" s="5" t="s">
        <v>31604</v>
      </c>
      <c r="D8472" s="5" t="s">
        <v>31605</v>
      </c>
      <c r="E8472" s="6">
        <v>45577</v>
      </c>
      <c r="F8472" s="5" t="s">
        <v>28</v>
      </c>
      <c r="G8472" s="5">
        <v>4</v>
      </c>
      <c r="H8472" s="5">
        <v>0</v>
      </c>
      <c r="I8472" s="5">
        <v>1200</v>
      </c>
      <c r="J8472" s="5" t="s">
        <v>23</v>
      </c>
      <c r="K8472" s="5" t="s">
        <v>17</v>
      </c>
    </row>
    <row r="8473" spans="1:11">
      <c r="A8473" s="5" t="s">
        <v>31606</v>
      </c>
      <c r="B8473" s="5" t="s">
        <v>31607</v>
      </c>
      <c r="C8473" s="5" t="s">
        <v>31608</v>
      </c>
      <c r="D8473" s="5" t="s">
        <v>31609</v>
      </c>
      <c r="E8473" s="6">
        <v>45467</v>
      </c>
      <c r="F8473" s="5" t="s">
        <v>47</v>
      </c>
      <c r="G8473" s="5">
        <v>4</v>
      </c>
      <c r="H8473" s="5">
        <v>0</v>
      </c>
      <c r="I8473" s="5">
        <v>4800</v>
      </c>
      <c r="J8473" s="5" t="s">
        <v>16</v>
      </c>
      <c r="K8473" s="5" t="s">
        <v>17</v>
      </c>
    </row>
    <row r="8474" spans="1:11">
      <c r="A8474" s="5" t="s">
        <v>31610</v>
      </c>
      <c r="B8474" s="5" t="s">
        <v>31611</v>
      </c>
      <c r="C8474" s="5" t="s">
        <v>31612</v>
      </c>
      <c r="D8474" s="5" t="s">
        <v>13873</v>
      </c>
      <c r="E8474" s="6">
        <v>45682</v>
      </c>
      <c r="F8474" s="5" t="s">
        <v>42</v>
      </c>
      <c r="G8474" s="5">
        <v>1</v>
      </c>
      <c r="H8474" s="5">
        <v>5</v>
      </c>
      <c r="I8474" s="5">
        <v>190</v>
      </c>
      <c r="J8474" s="5" t="s">
        <v>23</v>
      </c>
      <c r="K8474" s="5" t="s">
        <v>17</v>
      </c>
    </row>
    <row r="8475" spans="1:11">
      <c r="A8475" s="5" t="s">
        <v>31613</v>
      </c>
      <c r="B8475" s="5" t="s">
        <v>31614</v>
      </c>
      <c r="C8475" s="5" t="s">
        <v>31615</v>
      </c>
      <c r="D8475" s="5" t="s">
        <v>26543</v>
      </c>
      <c r="E8475" s="6">
        <v>45564</v>
      </c>
      <c r="F8475" s="5" t="s">
        <v>28</v>
      </c>
      <c r="G8475" s="5">
        <v>1</v>
      </c>
      <c r="H8475" s="5">
        <v>0</v>
      </c>
      <c r="I8475" s="5">
        <v>300</v>
      </c>
      <c r="J8475" s="5" t="s">
        <v>90</v>
      </c>
      <c r="K8475" s="5" t="s">
        <v>17</v>
      </c>
    </row>
    <row r="8476" spans="1:11">
      <c r="A8476" s="5" t="s">
        <v>31616</v>
      </c>
      <c r="B8476" s="5" t="s">
        <v>31617</v>
      </c>
      <c r="C8476" s="5" t="s">
        <v>31618</v>
      </c>
      <c r="D8476" s="5" t="s">
        <v>29506</v>
      </c>
      <c r="E8476" s="6">
        <v>45409</v>
      </c>
      <c r="F8476" s="5" t="s">
        <v>15</v>
      </c>
      <c r="G8476" s="5">
        <v>4</v>
      </c>
      <c r="H8476" s="5">
        <v>5</v>
      </c>
      <c r="I8476" s="5">
        <v>3040</v>
      </c>
      <c r="J8476" s="5" t="s">
        <v>33</v>
      </c>
      <c r="K8476" s="5" t="s">
        <v>17</v>
      </c>
    </row>
    <row r="8477" spans="1:11">
      <c r="A8477" s="5" t="s">
        <v>31619</v>
      </c>
      <c r="B8477" s="5" t="s">
        <v>31620</v>
      </c>
      <c r="C8477" s="5" t="s">
        <v>27610</v>
      </c>
      <c r="D8477" s="5" t="s">
        <v>31621</v>
      </c>
      <c r="E8477" s="6">
        <v>45707</v>
      </c>
      <c r="F8477" s="5" t="s">
        <v>47</v>
      </c>
      <c r="G8477" s="5">
        <v>1</v>
      </c>
      <c r="H8477" s="5">
        <v>0</v>
      </c>
      <c r="I8477" s="5">
        <v>1200</v>
      </c>
      <c r="J8477" s="5" t="s">
        <v>23</v>
      </c>
      <c r="K8477" s="5" t="s">
        <v>78</v>
      </c>
    </row>
    <row r="8478" spans="1:11">
      <c r="A8478" s="5" t="s">
        <v>31622</v>
      </c>
      <c r="B8478" s="5" t="s">
        <v>31623</v>
      </c>
      <c r="C8478" s="5" t="s">
        <v>31624</v>
      </c>
      <c r="D8478" s="5" t="s">
        <v>766</v>
      </c>
      <c r="E8478" s="6">
        <v>45503</v>
      </c>
      <c r="F8478" s="5" t="s">
        <v>15</v>
      </c>
      <c r="G8478" s="5">
        <v>3</v>
      </c>
      <c r="H8478" s="5">
        <v>0</v>
      </c>
      <c r="I8478" s="5">
        <v>2400</v>
      </c>
      <c r="J8478" s="5" t="s">
        <v>16</v>
      </c>
      <c r="K8478" s="5" t="s">
        <v>78</v>
      </c>
    </row>
    <row r="8479" spans="1:11">
      <c r="A8479" s="5" t="s">
        <v>31625</v>
      </c>
      <c r="B8479" s="5" t="s">
        <v>21993</v>
      </c>
      <c r="C8479" s="5" t="s">
        <v>31626</v>
      </c>
      <c r="D8479" s="5" t="s">
        <v>4943</v>
      </c>
      <c r="E8479" s="6">
        <v>45766</v>
      </c>
      <c r="F8479" s="5" t="s">
        <v>42</v>
      </c>
      <c r="G8479" s="5">
        <v>3</v>
      </c>
      <c r="H8479" s="5">
        <v>0</v>
      </c>
      <c r="I8479" s="5">
        <v>600</v>
      </c>
      <c r="J8479" s="5" t="s">
        <v>16</v>
      </c>
      <c r="K8479" s="5" t="s">
        <v>17</v>
      </c>
    </row>
    <row r="8480" spans="1:11">
      <c r="A8480" s="5" t="s">
        <v>31627</v>
      </c>
      <c r="B8480" s="5" t="s">
        <v>13557</v>
      </c>
      <c r="C8480" s="5" t="s">
        <v>31628</v>
      </c>
      <c r="D8480" s="5" t="s">
        <v>31629</v>
      </c>
      <c r="E8480" s="6">
        <v>45577</v>
      </c>
      <c r="F8480" s="5" t="s">
        <v>89</v>
      </c>
      <c r="G8480" s="5">
        <v>3</v>
      </c>
      <c r="H8480" s="5">
        <v>0</v>
      </c>
      <c r="I8480" s="5">
        <v>150</v>
      </c>
      <c r="J8480" s="5" t="s">
        <v>23</v>
      </c>
      <c r="K8480" s="5" t="s">
        <v>17</v>
      </c>
    </row>
    <row r="8481" spans="1:11">
      <c r="A8481" s="5" t="s">
        <v>31630</v>
      </c>
      <c r="B8481" s="5" t="s">
        <v>31631</v>
      </c>
      <c r="C8481" s="5" t="s">
        <v>31632</v>
      </c>
      <c r="D8481" s="5" t="s">
        <v>31633</v>
      </c>
      <c r="E8481" s="6">
        <v>45566</v>
      </c>
      <c r="F8481" s="5" t="s">
        <v>73</v>
      </c>
      <c r="G8481" s="5">
        <v>3</v>
      </c>
      <c r="H8481" s="5">
        <v>5</v>
      </c>
      <c r="I8481" s="5">
        <v>342</v>
      </c>
      <c r="J8481" s="5" t="s">
        <v>23</v>
      </c>
      <c r="K8481" s="5" t="s">
        <v>17</v>
      </c>
    </row>
    <row r="8482" spans="1:11">
      <c r="A8482" s="5" t="s">
        <v>31634</v>
      </c>
      <c r="B8482" s="5" t="s">
        <v>31635</v>
      </c>
      <c r="C8482" s="5" t="s">
        <v>31636</v>
      </c>
      <c r="D8482" s="5" t="s">
        <v>31637</v>
      </c>
      <c r="E8482" s="6">
        <v>45649</v>
      </c>
      <c r="F8482" s="5" t="s">
        <v>83</v>
      </c>
      <c r="G8482" s="5">
        <v>2</v>
      </c>
      <c r="H8482" s="5">
        <v>0</v>
      </c>
      <c r="I8482" s="5">
        <v>300</v>
      </c>
      <c r="J8482" s="5" t="s">
        <v>16</v>
      </c>
      <c r="K8482" s="5" t="s">
        <v>17</v>
      </c>
    </row>
    <row r="8483" spans="1:11">
      <c r="A8483" s="5" t="s">
        <v>31638</v>
      </c>
      <c r="B8483" s="5" t="s">
        <v>31639</v>
      </c>
      <c r="C8483" s="5" t="s">
        <v>31640</v>
      </c>
      <c r="D8483" s="5" t="s">
        <v>31641</v>
      </c>
      <c r="E8483" s="6">
        <v>45584</v>
      </c>
      <c r="F8483" s="5" t="s">
        <v>89</v>
      </c>
      <c r="G8483" s="5">
        <v>1</v>
      </c>
      <c r="H8483" s="5">
        <v>0</v>
      </c>
      <c r="I8483" s="5">
        <v>50</v>
      </c>
      <c r="J8483" s="5" t="s">
        <v>90</v>
      </c>
      <c r="K8483" s="5" t="s">
        <v>17</v>
      </c>
    </row>
    <row r="8484" spans="1:11">
      <c r="A8484" s="5" t="s">
        <v>31642</v>
      </c>
      <c r="B8484" s="5" t="s">
        <v>31643</v>
      </c>
      <c r="C8484" s="5" t="s">
        <v>31644</v>
      </c>
      <c r="D8484" s="5" t="s">
        <v>28048</v>
      </c>
      <c r="E8484" s="6">
        <v>45509</v>
      </c>
      <c r="F8484" s="5" t="s">
        <v>42</v>
      </c>
      <c r="G8484" s="5">
        <v>1</v>
      </c>
      <c r="H8484" s="5">
        <v>0</v>
      </c>
      <c r="I8484" s="5">
        <v>200</v>
      </c>
      <c r="J8484" s="5" t="s">
        <v>84</v>
      </c>
      <c r="K8484" s="5" t="s">
        <v>17</v>
      </c>
    </row>
    <row r="8485" spans="1:11">
      <c r="A8485" s="5" t="s">
        <v>31645</v>
      </c>
      <c r="B8485" s="5" t="s">
        <v>31646</v>
      </c>
      <c r="C8485" s="5" t="s">
        <v>31647</v>
      </c>
      <c r="D8485" s="5" t="s">
        <v>31648</v>
      </c>
      <c r="E8485" s="6">
        <v>45681</v>
      </c>
      <c r="F8485" s="5" t="s">
        <v>56</v>
      </c>
      <c r="G8485" s="5">
        <v>1</v>
      </c>
      <c r="H8485" s="5">
        <v>0</v>
      </c>
      <c r="I8485" s="5">
        <v>90</v>
      </c>
      <c r="J8485" s="5" t="s">
        <v>90</v>
      </c>
      <c r="K8485" s="5" t="s">
        <v>17</v>
      </c>
    </row>
    <row r="8486" spans="1:11">
      <c r="A8486" s="5" t="s">
        <v>31649</v>
      </c>
      <c r="B8486" s="5" t="s">
        <v>31650</v>
      </c>
      <c r="C8486" s="5" t="s">
        <v>31651</v>
      </c>
      <c r="D8486" s="5" t="s">
        <v>31652</v>
      </c>
      <c r="E8486" s="6">
        <v>45673</v>
      </c>
      <c r="F8486" s="5" t="s">
        <v>73</v>
      </c>
      <c r="G8486" s="5">
        <v>3</v>
      </c>
      <c r="H8486" s="5">
        <v>0</v>
      </c>
      <c r="I8486" s="5">
        <v>360</v>
      </c>
      <c r="J8486" s="5" t="s">
        <v>23</v>
      </c>
      <c r="K8486" s="5" t="s">
        <v>17</v>
      </c>
    </row>
    <row r="8487" spans="1:11">
      <c r="A8487" s="5" t="s">
        <v>31653</v>
      </c>
      <c r="B8487" s="5" t="s">
        <v>10922</v>
      </c>
      <c r="C8487" s="5" t="s">
        <v>31654</v>
      </c>
      <c r="D8487" s="5" t="s">
        <v>16330</v>
      </c>
      <c r="E8487" s="6">
        <v>45533</v>
      </c>
      <c r="F8487" s="5" t="s">
        <v>83</v>
      </c>
      <c r="G8487" s="5">
        <v>1</v>
      </c>
      <c r="H8487" s="5">
        <v>10</v>
      </c>
      <c r="I8487" s="5">
        <v>135</v>
      </c>
      <c r="J8487" s="5" t="s">
        <v>23</v>
      </c>
      <c r="K8487" s="5" t="s">
        <v>17</v>
      </c>
    </row>
    <row r="8488" spans="1:11">
      <c r="A8488" s="5" t="s">
        <v>31655</v>
      </c>
      <c r="B8488" s="5" t="s">
        <v>31656</v>
      </c>
      <c r="C8488" s="5" t="s">
        <v>31657</v>
      </c>
      <c r="D8488" s="5" t="s">
        <v>31658</v>
      </c>
      <c r="E8488" s="6">
        <v>45690</v>
      </c>
      <c r="F8488" s="5" t="s">
        <v>42</v>
      </c>
      <c r="G8488" s="5">
        <v>2</v>
      </c>
      <c r="H8488" s="5">
        <v>0</v>
      </c>
      <c r="I8488" s="5">
        <v>400</v>
      </c>
      <c r="J8488" s="5" t="s">
        <v>90</v>
      </c>
      <c r="K8488" s="5" t="s">
        <v>17</v>
      </c>
    </row>
    <row r="8489" spans="1:11">
      <c r="A8489" s="5" t="s">
        <v>31659</v>
      </c>
      <c r="B8489" s="5" t="s">
        <v>31485</v>
      </c>
      <c r="C8489" s="5" t="s">
        <v>31660</v>
      </c>
      <c r="D8489" s="5" t="s">
        <v>8391</v>
      </c>
      <c r="E8489" s="6">
        <v>45708</v>
      </c>
      <c r="F8489" s="5" t="s">
        <v>28</v>
      </c>
      <c r="G8489" s="5">
        <v>2</v>
      </c>
      <c r="H8489" s="5">
        <v>10</v>
      </c>
      <c r="I8489" s="5">
        <v>540</v>
      </c>
      <c r="J8489" s="5" t="s">
        <v>23</v>
      </c>
      <c r="K8489" s="5" t="s">
        <v>17</v>
      </c>
    </row>
    <row r="8490" spans="1:11">
      <c r="A8490" s="5" t="s">
        <v>31661</v>
      </c>
      <c r="B8490" s="5" t="s">
        <v>31662</v>
      </c>
      <c r="C8490" s="5" t="s">
        <v>31663</v>
      </c>
      <c r="D8490" s="5" t="s">
        <v>8992</v>
      </c>
      <c r="E8490" s="6">
        <v>45737</v>
      </c>
      <c r="F8490" s="5" t="s">
        <v>73</v>
      </c>
      <c r="G8490" s="5">
        <v>2</v>
      </c>
      <c r="H8490" s="5">
        <v>0</v>
      </c>
      <c r="I8490" s="5">
        <v>240</v>
      </c>
      <c r="J8490" s="5" t="s">
        <v>84</v>
      </c>
      <c r="K8490" s="5" t="s">
        <v>17</v>
      </c>
    </row>
    <row r="8491" spans="1:11">
      <c r="A8491" s="5" t="s">
        <v>31664</v>
      </c>
      <c r="B8491" s="5" t="s">
        <v>31665</v>
      </c>
      <c r="C8491" s="5" t="s">
        <v>31666</v>
      </c>
      <c r="D8491" s="5" t="s">
        <v>31667</v>
      </c>
      <c r="E8491" s="6">
        <v>45570</v>
      </c>
      <c r="F8491" s="5" t="s">
        <v>22</v>
      </c>
      <c r="G8491" s="5">
        <v>4</v>
      </c>
      <c r="H8491" s="5">
        <v>5</v>
      </c>
      <c r="I8491" s="5">
        <v>380</v>
      </c>
      <c r="J8491" s="5" t="s">
        <v>84</v>
      </c>
      <c r="K8491" s="5" t="s">
        <v>17</v>
      </c>
    </row>
    <row r="8492" spans="1:11">
      <c r="A8492" s="5" t="s">
        <v>31668</v>
      </c>
      <c r="B8492" s="5" t="s">
        <v>31669</v>
      </c>
      <c r="C8492" s="5" t="s">
        <v>31670</v>
      </c>
      <c r="D8492" s="5" t="s">
        <v>31671</v>
      </c>
      <c r="E8492" s="6">
        <v>45605</v>
      </c>
      <c r="F8492" s="5" t="s">
        <v>47</v>
      </c>
      <c r="G8492" s="5">
        <v>4</v>
      </c>
      <c r="H8492" s="5">
        <v>0</v>
      </c>
      <c r="I8492" s="5">
        <v>4800</v>
      </c>
      <c r="J8492" s="5" t="s">
        <v>90</v>
      </c>
      <c r="K8492" s="5" t="s">
        <v>17</v>
      </c>
    </row>
    <row r="8493" spans="1:11">
      <c r="A8493" s="5" t="s">
        <v>31672</v>
      </c>
      <c r="B8493" s="5" t="s">
        <v>31673</v>
      </c>
      <c r="C8493" s="5" t="s">
        <v>31674</v>
      </c>
      <c r="D8493" s="5" t="s">
        <v>5484</v>
      </c>
      <c r="E8493" s="6">
        <v>45544</v>
      </c>
      <c r="F8493" s="5" t="s">
        <v>47</v>
      </c>
      <c r="G8493" s="5">
        <v>2</v>
      </c>
      <c r="H8493" s="5">
        <v>0</v>
      </c>
      <c r="I8493" s="5">
        <v>2400</v>
      </c>
      <c r="J8493" s="5" t="s">
        <v>84</v>
      </c>
      <c r="K8493" s="5" t="s">
        <v>17</v>
      </c>
    </row>
    <row r="8494" spans="1:11">
      <c r="A8494" s="7" t="s">
        <v>31675</v>
      </c>
      <c r="B8494" s="5" t="s">
        <v>31676</v>
      </c>
      <c r="C8494" s="5" t="s">
        <v>10377</v>
      </c>
      <c r="D8494" s="5" t="s">
        <v>21058</v>
      </c>
      <c r="E8494" s="6">
        <v>45744</v>
      </c>
      <c r="F8494" s="5" t="s">
        <v>73</v>
      </c>
      <c r="G8494" s="5">
        <v>2</v>
      </c>
      <c r="H8494" s="5">
        <v>0</v>
      </c>
      <c r="I8494" s="5">
        <v>240</v>
      </c>
      <c r="J8494" s="5" t="s">
        <v>23</v>
      </c>
      <c r="K8494" s="5" t="s">
        <v>17</v>
      </c>
    </row>
    <row r="8495" spans="1:11">
      <c r="A8495" s="5" t="s">
        <v>31677</v>
      </c>
      <c r="B8495" s="5" t="s">
        <v>31678</v>
      </c>
      <c r="C8495" s="5" t="s">
        <v>31679</v>
      </c>
      <c r="D8495" s="5" t="s">
        <v>31680</v>
      </c>
      <c r="E8495" s="6">
        <v>45426</v>
      </c>
      <c r="F8495" s="5" t="s">
        <v>47</v>
      </c>
      <c r="G8495" s="5">
        <v>3</v>
      </c>
      <c r="H8495" s="5">
        <v>5</v>
      </c>
      <c r="I8495" s="5">
        <v>3420</v>
      </c>
      <c r="J8495" s="5" t="s">
        <v>16</v>
      </c>
      <c r="K8495" s="5" t="s">
        <v>17</v>
      </c>
    </row>
    <row r="8496" spans="1:11">
      <c r="A8496" s="5" t="s">
        <v>31681</v>
      </c>
      <c r="B8496" s="5" t="s">
        <v>31682</v>
      </c>
      <c r="C8496" s="5" t="s">
        <v>31683</v>
      </c>
      <c r="D8496" s="5" t="s">
        <v>31684</v>
      </c>
      <c r="E8496" s="6">
        <v>45560</v>
      </c>
      <c r="F8496" s="5" t="s">
        <v>73</v>
      </c>
      <c r="G8496" s="5">
        <v>2</v>
      </c>
      <c r="H8496" s="5">
        <v>0</v>
      </c>
      <c r="I8496" s="5">
        <v>240</v>
      </c>
      <c r="J8496" s="5" t="s">
        <v>33</v>
      </c>
      <c r="K8496" s="5" t="s">
        <v>17</v>
      </c>
    </row>
    <row r="8497" spans="1:11">
      <c r="A8497" s="5" t="s">
        <v>31685</v>
      </c>
      <c r="B8497" s="5" t="s">
        <v>31686</v>
      </c>
      <c r="C8497" s="5" t="s">
        <v>31687</v>
      </c>
      <c r="D8497" s="5" t="s">
        <v>31688</v>
      </c>
      <c r="E8497" s="6">
        <v>45591</v>
      </c>
      <c r="F8497" s="5" t="s">
        <v>22</v>
      </c>
      <c r="G8497" s="5">
        <v>2</v>
      </c>
      <c r="H8497" s="5">
        <v>0</v>
      </c>
      <c r="I8497" s="5">
        <v>200</v>
      </c>
      <c r="J8497" s="5" t="s">
        <v>23</v>
      </c>
      <c r="K8497" s="5" t="s">
        <v>17</v>
      </c>
    </row>
    <row r="8498" spans="1:11">
      <c r="A8498" s="5" t="s">
        <v>31689</v>
      </c>
      <c r="B8498" s="5" t="s">
        <v>31690</v>
      </c>
      <c r="C8498" s="5" t="s">
        <v>31691</v>
      </c>
      <c r="D8498" s="5" t="s">
        <v>31692</v>
      </c>
      <c r="E8498" s="6">
        <v>45691</v>
      </c>
      <c r="F8498" s="5" t="s">
        <v>42</v>
      </c>
      <c r="G8498" s="5">
        <v>1</v>
      </c>
      <c r="H8498" s="5">
        <v>5</v>
      </c>
      <c r="I8498" s="5">
        <v>190</v>
      </c>
      <c r="J8498" s="5" t="s">
        <v>16</v>
      </c>
      <c r="K8498" s="5" t="s">
        <v>17</v>
      </c>
    </row>
    <row r="8499" spans="1:11">
      <c r="A8499" s="5" t="s">
        <v>31693</v>
      </c>
      <c r="B8499" s="5" t="s">
        <v>31694</v>
      </c>
      <c r="C8499" s="5" t="s">
        <v>31695</v>
      </c>
      <c r="D8499" s="5" t="s">
        <v>22734</v>
      </c>
      <c r="E8499" s="6">
        <v>45724</v>
      </c>
      <c r="F8499" s="5" t="s">
        <v>22</v>
      </c>
      <c r="G8499" s="5">
        <v>1</v>
      </c>
      <c r="H8499" s="5">
        <v>0</v>
      </c>
      <c r="I8499" s="5">
        <v>100</v>
      </c>
      <c r="J8499" s="5" t="s">
        <v>23</v>
      </c>
      <c r="K8499" s="5" t="s">
        <v>17</v>
      </c>
    </row>
    <row r="8500" spans="1:11">
      <c r="A8500" s="5" t="s">
        <v>31696</v>
      </c>
      <c r="B8500" s="5" t="s">
        <v>31697</v>
      </c>
      <c r="C8500" s="5" t="s">
        <v>31698</v>
      </c>
      <c r="D8500" s="5" t="s">
        <v>31699</v>
      </c>
      <c r="E8500" s="6">
        <v>45619</v>
      </c>
      <c r="F8500" s="5" t="s">
        <v>22</v>
      </c>
      <c r="G8500" s="5">
        <v>3</v>
      </c>
      <c r="H8500" s="5">
        <v>0</v>
      </c>
      <c r="I8500" s="5">
        <v>300</v>
      </c>
      <c r="J8500" s="5" t="s">
        <v>90</v>
      </c>
      <c r="K8500" s="5" t="s">
        <v>17</v>
      </c>
    </row>
    <row r="8501" spans="1:11">
      <c r="A8501" s="5" t="s">
        <v>31700</v>
      </c>
      <c r="B8501" s="5" t="s">
        <v>31701</v>
      </c>
      <c r="C8501" s="5" t="s">
        <v>31702</v>
      </c>
      <c r="D8501" s="5" t="s">
        <v>31703</v>
      </c>
      <c r="E8501" s="6">
        <v>45404</v>
      </c>
      <c r="F8501" s="5" t="s">
        <v>83</v>
      </c>
      <c r="G8501" s="5">
        <v>1</v>
      </c>
      <c r="H8501" s="5">
        <v>0</v>
      </c>
      <c r="I8501" s="5">
        <v>150</v>
      </c>
      <c r="J8501" s="5" t="s">
        <v>84</v>
      </c>
      <c r="K8501" s="5" t="s">
        <v>17</v>
      </c>
    </row>
    <row r="8502" spans="1:11">
      <c r="A8502" s="5" t="s">
        <v>31704</v>
      </c>
      <c r="B8502" s="5" t="s">
        <v>31705</v>
      </c>
      <c r="C8502" s="5" t="s">
        <v>31706</v>
      </c>
      <c r="D8502" s="5" t="s">
        <v>6617</v>
      </c>
      <c r="E8502" s="6">
        <v>45581</v>
      </c>
      <c r="F8502" s="5" t="s">
        <v>47</v>
      </c>
      <c r="G8502" s="5">
        <v>2</v>
      </c>
      <c r="H8502" s="5">
        <v>0</v>
      </c>
      <c r="I8502" s="5">
        <v>2400</v>
      </c>
      <c r="J8502" s="5" t="s">
        <v>84</v>
      </c>
      <c r="K8502" s="5" t="s">
        <v>17</v>
      </c>
    </row>
    <row r="8503" spans="1:11">
      <c r="A8503" s="5" t="s">
        <v>31707</v>
      </c>
      <c r="B8503" s="5" t="s">
        <v>31708</v>
      </c>
      <c r="C8503" s="5" t="s">
        <v>31709</v>
      </c>
      <c r="D8503" s="5" t="s">
        <v>11718</v>
      </c>
      <c r="E8503" s="6">
        <v>45456</v>
      </c>
      <c r="F8503" s="5" t="s">
        <v>56</v>
      </c>
      <c r="G8503" s="5">
        <v>1</v>
      </c>
      <c r="H8503" s="5">
        <v>0</v>
      </c>
      <c r="I8503" s="5">
        <v>90</v>
      </c>
      <c r="J8503" s="5" t="s">
        <v>16</v>
      </c>
      <c r="K8503" s="5" t="s">
        <v>17</v>
      </c>
    </row>
    <row r="8504" spans="1:11">
      <c r="A8504" s="5" t="s">
        <v>31710</v>
      </c>
      <c r="B8504" s="5" t="s">
        <v>31711</v>
      </c>
      <c r="C8504" s="5" t="s">
        <v>31712</v>
      </c>
      <c r="D8504" s="5" t="s">
        <v>31713</v>
      </c>
      <c r="E8504" s="6">
        <v>45658</v>
      </c>
      <c r="F8504" s="5" t="s">
        <v>73</v>
      </c>
      <c r="G8504" s="5">
        <v>3</v>
      </c>
      <c r="H8504" s="5">
        <v>15</v>
      </c>
      <c r="I8504" s="5">
        <v>306</v>
      </c>
      <c r="J8504" s="5" t="s">
        <v>90</v>
      </c>
      <c r="K8504" s="5" t="s">
        <v>17</v>
      </c>
    </row>
    <row r="8505" spans="1:11">
      <c r="A8505" s="5" t="s">
        <v>31714</v>
      </c>
      <c r="B8505" s="5" t="s">
        <v>31715</v>
      </c>
      <c r="C8505" s="5" t="s">
        <v>31716</v>
      </c>
      <c r="D8505" s="5" t="s">
        <v>14798</v>
      </c>
      <c r="E8505" s="6">
        <v>45582</v>
      </c>
      <c r="F8505" s="5" t="s">
        <v>22</v>
      </c>
      <c r="G8505" s="5">
        <v>1</v>
      </c>
      <c r="H8505" s="5">
        <v>0</v>
      </c>
      <c r="I8505" s="5">
        <v>100</v>
      </c>
      <c r="J8505" s="5" t="s">
        <v>23</v>
      </c>
      <c r="K8505" s="5" t="s">
        <v>78</v>
      </c>
    </row>
    <row r="8506" spans="1:11">
      <c r="A8506" s="5" t="s">
        <v>31717</v>
      </c>
      <c r="B8506" s="5" t="s">
        <v>31718</v>
      </c>
      <c r="C8506" s="5" t="s">
        <v>31719</v>
      </c>
      <c r="D8506" s="5" t="s">
        <v>31720</v>
      </c>
      <c r="E8506" s="6">
        <v>45764</v>
      </c>
      <c r="F8506" s="5" t="s">
        <v>73</v>
      </c>
      <c r="G8506" s="5">
        <v>2</v>
      </c>
      <c r="H8506" s="5">
        <v>10</v>
      </c>
      <c r="I8506" s="5">
        <v>216</v>
      </c>
      <c r="J8506" s="5" t="s">
        <v>23</v>
      </c>
      <c r="K8506" s="5" t="s">
        <v>17</v>
      </c>
    </row>
    <row r="8507" spans="1:11">
      <c r="A8507" s="5" t="s">
        <v>31721</v>
      </c>
      <c r="B8507" s="5" t="s">
        <v>31722</v>
      </c>
      <c r="C8507" s="5" t="s">
        <v>31723</v>
      </c>
      <c r="D8507" s="5" t="s">
        <v>31724</v>
      </c>
      <c r="E8507" s="6">
        <v>45593</v>
      </c>
      <c r="F8507" s="5" t="s">
        <v>22</v>
      </c>
      <c r="G8507" s="5">
        <v>1</v>
      </c>
      <c r="H8507" s="5">
        <v>10</v>
      </c>
      <c r="I8507" s="5">
        <v>90</v>
      </c>
      <c r="J8507" s="5" t="s">
        <v>84</v>
      </c>
      <c r="K8507" s="5" t="s">
        <v>17</v>
      </c>
    </row>
    <row r="8508" spans="1:11">
      <c r="A8508" s="5" t="s">
        <v>31725</v>
      </c>
      <c r="B8508" s="5" t="s">
        <v>31726</v>
      </c>
      <c r="C8508" s="5" t="s">
        <v>31727</v>
      </c>
      <c r="D8508" s="5" t="s">
        <v>31728</v>
      </c>
      <c r="E8508" s="6">
        <v>45659</v>
      </c>
      <c r="F8508" s="5" t="s">
        <v>42</v>
      </c>
      <c r="G8508" s="5">
        <v>3</v>
      </c>
      <c r="H8508" s="5">
        <v>0</v>
      </c>
      <c r="I8508" s="5">
        <v>600</v>
      </c>
      <c r="J8508" s="5" t="s">
        <v>90</v>
      </c>
      <c r="K8508" s="5" t="s">
        <v>17</v>
      </c>
    </row>
    <row r="8509" spans="1:11">
      <c r="A8509" s="5" t="s">
        <v>31729</v>
      </c>
      <c r="B8509" s="5" t="s">
        <v>31730</v>
      </c>
      <c r="C8509" s="5" t="s">
        <v>31731</v>
      </c>
      <c r="D8509" s="5" t="s">
        <v>31732</v>
      </c>
      <c r="E8509" s="6">
        <v>45581</v>
      </c>
      <c r="F8509" s="5" t="s">
        <v>83</v>
      </c>
      <c r="G8509" s="5">
        <v>3</v>
      </c>
      <c r="H8509" s="5">
        <v>15</v>
      </c>
      <c r="I8509" s="5">
        <v>382.5</v>
      </c>
      <c r="J8509" s="5" t="s">
        <v>84</v>
      </c>
      <c r="K8509" s="5" t="s">
        <v>17</v>
      </c>
    </row>
    <row r="8510" spans="1:11">
      <c r="A8510" s="5" t="s">
        <v>31733</v>
      </c>
      <c r="B8510" s="5" t="s">
        <v>31734</v>
      </c>
      <c r="C8510" s="5" t="s">
        <v>31735</v>
      </c>
      <c r="D8510" s="5" t="s">
        <v>31736</v>
      </c>
      <c r="E8510" s="6">
        <v>45733</v>
      </c>
      <c r="F8510" s="5" t="s">
        <v>28</v>
      </c>
      <c r="G8510" s="5">
        <v>3</v>
      </c>
      <c r="H8510" s="5">
        <v>5</v>
      </c>
      <c r="I8510" s="5">
        <v>855</v>
      </c>
      <c r="J8510" s="5" t="s">
        <v>84</v>
      </c>
      <c r="K8510" s="5" t="s">
        <v>17</v>
      </c>
    </row>
    <row r="8511" spans="1:11">
      <c r="A8511" s="5" t="s">
        <v>31737</v>
      </c>
      <c r="B8511" s="5" t="s">
        <v>31738</v>
      </c>
      <c r="C8511" s="5" t="s">
        <v>31739</v>
      </c>
      <c r="D8511" s="5" t="s">
        <v>31740</v>
      </c>
      <c r="E8511" s="6">
        <v>45639</v>
      </c>
      <c r="F8511" s="5" t="s">
        <v>83</v>
      </c>
      <c r="G8511" s="5">
        <v>3</v>
      </c>
      <c r="H8511" s="5">
        <v>0</v>
      </c>
      <c r="I8511" s="5">
        <v>450</v>
      </c>
      <c r="J8511" s="5" t="s">
        <v>16</v>
      </c>
      <c r="K8511" s="5" t="s">
        <v>17</v>
      </c>
    </row>
    <row r="8512" spans="1:11">
      <c r="A8512" s="5" t="s">
        <v>31741</v>
      </c>
      <c r="B8512" s="5" t="s">
        <v>31742</v>
      </c>
      <c r="C8512" s="5" t="s">
        <v>31743</v>
      </c>
      <c r="D8512" s="5" t="s">
        <v>31744</v>
      </c>
      <c r="E8512" s="6">
        <v>45718</v>
      </c>
      <c r="F8512" s="5" t="s">
        <v>28</v>
      </c>
      <c r="G8512" s="5">
        <v>1</v>
      </c>
      <c r="H8512" s="5">
        <v>0</v>
      </c>
      <c r="I8512" s="5">
        <v>300</v>
      </c>
      <c r="J8512" s="5" t="s">
        <v>84</v>
      </c>
      <c r="K8512" s="5" t="s">
        <v>78</v>
      </c>
    </row>
    <row r="8513" spans="1:11">
      <c r="A8513" s="5" t="s">
        <v>31745</v>
      </c>
      <c r="B8513" s="5" t="s">
        <v>31746</v>
      </c>
      <c r="C8513" s="5" t="s">
        <v>31747</v>
      </c>
      <c r="D8513" s="5" t="s">
        <v>31748</v>
      </c>
      <c r="E8513" s="6">
        <v>45726</v>
      </c>
      <c r="F8513" s="5" t="s">
        <v>42</v>
      </c>
      <c r="G8513" s="5">
        <v>2</v>
      </c>
      <c r="H8513" s="5">
        <v>0</v>
      </c>
      <c r="I8513" s="5">
        <v>400</v>
      </c>
      <c r="J8513" s="5" t="s">
        <v>23</v>
      </c>
      <c r="K8513" s="5" t="s">
        <v>17</v>
      </c>
    </row>
    <row r="8514" spans="1:11">
      <c r="A8514" s="5" t="s">
        <v>31749</v>
      </c>
      <c r="B8514" s="5" t="s">
        <v>31750</v>
      </c>
      <c r="C8514" s="5" t="s">
        <v>31751</v>
      </c>
      <c r="D8514" s="5" t="s">
        <v>31752</v>
      </c>
      <c r="E8514" s="6">
        <v>45492</v>
      </c>
      <c r="F8514" s="5" t="s">
        <v>56</v>
      </c>
      <c r="G8514" s="5">
        <v>2</v>
      </c>
      <c r="H8514" s="5">
        <v>0</v>
      </c>
      <c r="I8514" s="5">
        <v>180</v>
      </c>
      <c r="J8514" s="5" t="s">
        <v>33</v>
      </c>
      <c r="K8514" s="5" t="s">
        <v>17</v>
      </c>
    </row>
    <row r="8515" spans="1:11">
      <c r="A8515" s="5" t="s">
        <v>31753</v>
      </c>
      <c r="B8515" s="5" t="s">
        <v>31754</v>
      </c>
      <c r="C8515" s="5" t="s">
        <v>31755</v>
      </c>
      <c r="D8515" s="5" t="s">
        <v>31756</v>
      </c>
      <c r="E8515" s="6">
        <v>45516</v>
      </c>
      <c r="F8515" s="5" t="s">
        <v>83</v>
      </c>
      <c r="G8515" s="5">
        <v>2</v>
      </c>
      <c r="H8515" s="5">
        <v>10</v>
      </c>
      <c r="I8515" s="5">
        <v>270</v>
      </c>
      <c r="J8515" s="5" t="s">
        <v>16</v>
      </c>
      <c r="K8515" s="5" t="s">
        <v>17</v>
      </c>
    </row>
    <row r="8516" spans="1:11">
      <c r="A8516" s="5" t="s">
        <v>31757</v>
      </c>
      <c r="B8516" s="5" t="s">
        <v>5883</v>
      </c>
      <c r="C8516" s="5" t="s">
        <v>31758</v>
      </c>
      <c r="D8516" s="5" t="s">
        <v>31759</v>
      </c>
      <c r="E8516" s="6">
        <v>45516</v>
      </c>
      <c r="F8516" s="5" t="s">
        <v>22</v>
      </c>
      <c r="G8516" s="5">
        <v>4</v>
      </c>
      <c r="H8516" s="5">
        <v>5</v>
      </c>
      <c r="I8516" s="5">
        <v>380</v>
      </c>
      <c r="J8516" s="5" t="s">
        <v>90</v>
      </c>
      <c r="K8516" s="5" t="s">
        <v>17</v>
      </c>
    </row>
    <row r="8517" spans="1:11">
      <c r="A8517" s="5" t="s">
        <v>31760</v>
      </c>
      <c r="B8517" s="5" t="s">
        <v>31761</v>
      </c>
      <c r="C8517" s="5" t="s">
        <v>31762</v>
      </c>
      <c r="D8517" s="5" t="s">
        <v>31763</v>
      </c>
      <c r="E8517" s="6">
        <v>45762</v>
      </c>
      <c r="F8517" s="5" t="s">
        <v>56</v>
      </c>
      <c r="G8517" s="5">
        <v>4</v>
      </c>
      <c r="H8517" s="5">
        <v>0</v>
      </c>
      <c r="I8517" s="5">
        <v>360</v>
      </c>
      <c r="J8517" s="5" t="s">
        <v>90</v>
      </c>
      <c r="K8517" s="5" t="s">
        <v>17</v>
      </c>
    </row>
    <row r="8518" spans="1:11">
      <c r="A8518" s="5" t="s">
        <v>31764</v>
      </c>
      <c r="B8518" s="5" t="s">
        <v>31765</v>
      </c>
      <c r="C8518" s="5" t="s">
        <v>31766</v>
      </c>
      <c r="D8518" s="5" t="s">
        <v>31767</v>
      </c>
      <c r="E8518" s="6">
        <v>45431</v>
      </c>
      <c r="F8518" s="5" t="s">
        <v>15</v>
      </c>
      <c r="G8518" s="5">
        <v>3</v>
      </c>
      <c r="H8518" s="5">
        <v>0</v>
      </c>
      <c r="I8518" s="5">
        <v>2400</v>
      </c>
      <c r="J8518" s="5" t="s">
        <v>90</v>
      </c>
      <c r="K8518" s="5" t="s">
        <v>17</v>
      </c>
    </row>
    <row r="8519" spans="1:11">
      <c r="A8519" s="5" t="s">
        <v>31768</v>
      </c>
      <c r="B8519" s="5" t="s">
        <v>31769</v>
      </c>
      <c r="C8519" s="5" t="s">
        <v>31770</v>
      </c>
      <c r="D8519" s="5" t="s">
        <v>31771</v>
      </c>
      <c r="E8519" s="6">
        <v>45427</v>
      </c>
      <c r="F8519" s="5" t="s">
        <v>56</v>
      </c>
      <c r="G8519" s="5">
        <v>1</v>
      </c>
      <c r="H8519" s="5">
        <v>0</v>
      </c>
      <c r="I8519" s="5">
        <v>90</v>
      </c>
      <c r="J8519" s="5" t="s">
        <v>90</v>
      </c>
      <c r="K8519" s="5" t="s">
        <v>17</v>
      </c>
    </row>
    <row r="8520" spans="1:11">
      <c r="A8520" s="5" t="s">
        <v>31772</v>
      </c>
      <c r="B8520" s="5" t="s">
        <v>31773</v>
      </c>
      <c r="C8520" s="5" t="s">
        <v>31774</v>
      </c>
      <c r="D8520" s="5" t="s">
        <v>23604</v>
      </c>
      <c r="E8520" s="6">
        <v>45454</v>
      </c>
      <c r="F8520" s="5" t="s">
        <v>42</v>
      </c>
      <c r="G8520" s="5">
        <v>2</v>
      </c>
      <c r="H8520" s="5">
        <v>0</v>
      </c>
      <c r="I8520" s="5">
        <v>400</v>
      </c>
      <c r="J8520" s="5" t="s">
        <v>16</v>
      </c>
      <c r="K8520" s="5" t="s">
        <v>17</v>
      </c>
    </row>
    <row r="8521" spans="1:11">
      <c r="A8521" s="5" t="s">
        <v>31775</v>
      </c>
      <c r="B8521" s="5" t="s">
        <v>31776</v>
      </c>
      <c r="C8521" s="5" t="s">
        <v>31777</v>
      </c>
      <c r="D8521" s="5" t="s">
        <v>24890</v>
      </c>
      <c r="E8521" s="6">
        <v>45498</v>
      </c>
      <c r="F8521" s="5" t="s">
        <v>15</v>
      </c>
      <c r="G8521" s="5">
        <v>4</v>
      </c>
      <c r="H8521" s="5">
        <v>0</v>
      </c>
      <c r="I8521" s="5">
        <v>3200</v>
      </c>
      <c r="J8521" s="5" t="s">
        <v>33</v>
      </c>
      <c r="K8521" s="5" t="s">
        <v>17</v>
      </c>
    </row>
    <row r="8522" spans="1:11">
      <c r="A8522" s="5" t="s">
        <v>31778</v>
      </c>
      <c r="B8522" s="5" t="s">
        <v>31779</v>
      </c>
      <c r="C8522" s="5" t="s">
        <v>31780</v>
      </c>
      <c r="D8522" s="5" t="s">
        <v>31781</v>
      </c>
      <c r="E8522" s="6">
        <v>45530</v>
      </c>
      <c r="F8522" s="5" t="s">
        <v>15</v>
      </c>
      <c r="G8522" s="5">
        <v>2</v>
      </c>
      <c r="H8522" s="5">
        <v>0</v>
      </c>
      <c r="I8522" s="5">
        <v>1600</v>
      </c>
      <c r="J8522" s="5" t="s">
        <v>23</v>
      </c>
      <c r="K8522" s="5" t="s">
        <v>17</v>
      </c>
    </row>
    <row r="8523" spans="1:11">
      <c r="A8523" s="5" t="s">
        <v>31782</v>
      </c>
      <c r="B8523" s="5" t="s">
        <v>31783</v>
      </c>
      <c r="C8523" s="5" t="s">
        <v>31784</v>
      </c>
      <c r="D8523" s="5" t="s">
        <v>14505</v>
      </c>
      <c r="E8523" s="6">
        <v>45402</v>
      </c>
      <c r="F8523" s="5" t="s">
        <v>22</v>
      </c>
      <c r="G8523" s="5">
        <v>1</v>
      </c>
      <c r="H8523" s="5">
        <v>5</v>
      </c>
      <c r="I8523" s="5">
        <v>95</v>
      </c>
      <c r="J8523" s="5" t="s">
        <v>90</v>
      </c>
      <c r="K8523" s="5" t="s">
        <v>17</v>
      </c>
    </row>
    <row r="8524" spans="1:11">
      <c r="A8524" s="5" t="s">
        <v>31785</v>
      </c>
      <c r="B8524" s="5" t="s">
        <v>31786</v>
      </c>
      <c r="C8524" s="5" t="s">
        <v>31787</v>
      </c>
      <c r="D8524" s="5" t="s">
        <v>31788</v>
      </c>
      <c r="E8524" s="6">
        <v>45565</v>
      </c>
      <c r="F8524" s="5" t="s">
        <v>28</v>
      </c>
      <c r="G8524" s="5">
        <v>3</v>
      </c>
      <c r="H8524" s="5">
        <v>0</v>
      </c>
      <c r="I8524" s="5">
        <v>900</v>
      </c>
      <c r="J8524" s="5" t="s">
        <v>33</v>
      </c>
      <c r="K8524" s="5" t="s">
        <v>17</v>
      </c>
    </row>
    <row r="8525" spans="1:11">
      <c r="A8525" s="5" t="s">
        <v>31789</v>
      </c>
      <c r="B8525" s="5" t="s">
        <v>31790</v>
      </c>
      <c r="C8525" s="5" t="s">
        <v>31791</v>
      </c>
      <c r="D8525" s="5" t="s">
        <v>31792</v>
      </c>
      <c r="E8525" s="6">
        <v>45422</v>
      </c>
      <c r="F8525" s="5" t="s">
        <v>56</v>
      </c>
      <c r="G8525" s="5">
        <v>2</v>
      </c>
      <c r="H8525" s="5">
        <v>10</v>
      </c>
      <c r="I8525" s="5">
        <v>162</v>
      </c>
      <c r="J8525" s="5" t="s">
        <v>23</v>
      </c>
      <c r="K8525" s="5" t="s">
        <v>17</v>
      </c>
    </row>
    <row r="8526" spans="1:11">
      <c r="A8526" s="5" t="s">
        <v>31793</v>
      </c>
      <c r="B8526" s="5" t="s">
        <v>31794</v>
      </c>
      <c r="C8526" s="5" t="s">
        <v>31795</v>
      </c>
      <c r="D8526" s="5" t="s">
        <v>19232</v>
      </c>
      <c r="E8526" s="6">
        <v>45520</v>
      </c>
      <c r="F8526" s="5" t="s">
        <v>73</v>
      </c>
      <c r="G8526" s="5">
        <v>4</v>
      </c>
      <c r="H8526" s="5">
        <v>5</v>
      </c>
      <c r="I8526" s="5">
        <v>456</v>
      </c>
      <c r="J8526" s="5" t="s">
        <v>33</v>
      </c>
      <c r="K8526" s="5" t="s">
        <v>78</v>
      </c>
    </row>
    <row r="8527" spans="1:11">
      <c r="A8527" s="5" t="s">
        <v>31796</v>
      </c>
      <c r="B8527" s="5" t="s">
        <v>31797</v>
      </c>
      <c r="C8527" s="5" t="s">
        <v>31798</v>
      </c>
      <c r="D8527" s="5" t="s">
        <v>22350</v>
      </c>
      <c r="E8527" s="6">
        <v>45418</v>
      </c>
      <c r="F8527" s="5" t="s">
        <v>47</v>
      </c>
      <c r="G8527" s="5">
        <v>3</v>
      </c>
      <c r="H8527" s="5">
        <v>5</v>
      </c>
      <c r="I8527" s="5">
        <v>3420</v>
      </c>
      <c r="J8527" s="5" t="s">
        <v>23</v>
      </c>
      <c r="K8527" s="5" t="s">
        <v>17</v>
      </c>
    </row>
    <row r="8528" spans="1:11">
      <c r="A8528" s="5" t="s">
        <v>31799</v>
      </c>
      <c r="B8528" s="5" t="s">
        <v>31800</v>
      </c>
      <c r="C8528" s="5" t="s">
        <v>31801</v>
      </c>
      <c r="D8528" s="5" t="s">
        <v>9063</v>
      </c>
      <c r="E8528" s="6">
        <v>45475</v>
      </c>
      <c r="F8528" s="5" t="s">
        <v>47</v>
      </c>
      <c r="G8528" s="5">
        <v>4</v>
      </c>
      <c r="H8528" s="5">
        <v>5</v>
      </c>
      <c r="I8528" s="5">
        <v>4560</v>
      </c>
      <c r="J8528" s="5" t="s">
        <v>90</v>
      </c>
      <c r="K8528" s="5" t="s">
        <v>17</v>
      </c>
    </row>
    <row r="8529" spans="1:11">
      <c r="A8529" s="5" t="s">
        <v>31802</v>
      </c>
      <c r="B8529" s="5" t="s">
        <v>31803</v>
      </c>
      <c r="C8529" s="5" t="s">
        <v>31804</v>
      </c>
      <c r="D8529" s="5" t="s">
        <v>31805</v>
      </c>
      <c r="E8529" s="6">
        <v>45640</v>
      </c>
      <c r="F8529" s="5" t="s">
        <v>56</v>
      </c>
      <c r="G8529" s="5">
        <v>2</v>
      </c>
      <c r="H8529" s="5">
        <v>5</v>
      </c>
      <c r="I8529" s="5">
        <v>171</v>
      </c>
      <c r="J8529" s="5" t="s">
        <v>84</v>
      </c>
      <c r="K8529" s="5" t="s">
        <v>17</v>
      </c>
    </row>
    <row r="8530" spans="1:11">
      <c r="A8530" s="5" t="s">
        <v>31806</v>
      </c>
      <c r="B8530" s="5" t="s">
        <v>31807</v>
      </c>
      <c r="C8530" s="5" t="s">
        <v>31808</v>
      </c>
      <c r="D8530" s="5" t="s">
        <v>31809</v>
      </c>
      <c r="E8530" s="6">
        <v>45636</v>
      </c>
      <c r="F8530" s="5" t="s">
        <v>89</v>
      </c>
      <c r="G8530" s="5">
        <v>4</v>
      </c>
      <c r="H8530" s="5">
        <v>0</v>
      </c>
      <c r="I8530" s="5">
        <v>200</v>
      </c>
      <c r="J8530" s="5" t="s">
        <v>16</v>
      </c>
      <c r="K8530" s="5" t="s">
        <v>78</v>
      </c>
    </row>
    <row r="8531" spans="1:11">
      <c r="A8531" s="5" t="s">
        <v>31810</v>
      </c>
      <c r="B8531" s="5" t="s">
        <v>31811</v>
      </c>
      <c r="C8531" s="5" t="s">
        <v>31812</v>
      </c>
      <c r="D8531" s="5" t="s">
        <v>31813</v>
      </c>
      <c r="E8531" s="6">
        <v>45570</v>
      </c>
      <c r="F8531" s="5" t="s">
        <v>73</v>
      </c>
      <c r="G8531" s="5">
        <v>4</v>
      </c>
      <c r="H8531" s="5">
        <v>15</v>
      </c>
      <c r="I8531" s="5">
        <v>408</v>
      </c>
      <c r="J8531" s="5" t="s">
        <v>23</v>
      </c>
      <c r="K8531" s="5" t="s">
        <v>17</v>
      </c>
    </row>
    <row r="8532" spans="1:11">
      <c r="A8532" s="5" t="s">
        <v>31814</v>
      </c>
      <c r="B8532" s="5" t="s">
        <v>31815</v>
      </c>
      <c r="C8532" s="5" t="s">
        <v>31816</v>
      </c>
      <c r="D8532" s="5" t="s">
        <v>4670</v>
      </c>
      <c r="E8532" s="6">
        <v>45636</v>
      </c>
      <c r="F8532" s="5" t="s">
        <v>83</v>
      </c>
      <c r="G8532" s="5">
        <v>3</v>
      </c>
      <c r="H8532" s="5">
        <v>10</v>
      </c>
      <c r="I8532" s="5">
        <v>405</v>
      </c>
      <c r="J8532" s="5" t="s">
        <v>16</v>
      </c>
      <c r="K8532" s="5" t="s">
        <v>17</v>
      </c>
    </row>
    <row r="8533" spans="1:11">
      <c r="A8533" s="5" t="s">
        <v>31817</v>
      </c>
      <c r="B8533" s="5" t="s">
        <v>31818</v>
      </c>
      <c r="C8533" s="5" t="s">
        <v>31819</v>
      </c>
      <c r="D8533" s="5" t="s">
        <v>19144</v>
      </c>
      <c r="E8533" s="6">
        <v>45479</v>
      </c>
      <c r="F8533" s="5" t="s">
        <v>22</v>
      </c>
      <c r="G8533" s="5">
        <v>4</v>
      </c>
      <c r="H8533" s="5">
        <v>0</v>
      </c>
      <c r="I8533" s="5">
        <v>400</v>
      </c>
      <c r="J8533" s="5" t="s">
        <v>84</v>
      </c>
      <c r="K8533" s="5" t="s">
        <v>78</v>
      </c>
    </row>
    <row r="8534" spans="1:11">
      <c r="A8534" s="5" t="s">
        <v>31820</v>
      </c>
      <c r="B8534" s="5" t="s">
        <v>19865</v>
      </c>
      <c r="C8534" s="5" t="s">
        <v>31821</v>
      </c>
      <c r="D8534" s="5" t="s">
        <v>1355</v>
      </c>
      <c r="E8534" s="6">
        <v>45465</v>
      </c>
      <c r="F8534" s="5" t="s">
        <v>22</v>
      </c>
      <c r="G8534" s="5">
        <v>3</v>
      </c>
      <c r="H8534" s="5">
        <v>5</v>
      </c>
      <c r="I8534" s="5">
        <v>285</v>
      </c>
      <c r="J8534" s="5" t="s">
        <v>90</v>
      </c>
      <c r="K8534" s="5" t="s">
        <v>17</v>
      </c>
    </row>
    <row r="8535" spans="1:11">
      <c r="A8535" s="5" t="s">
        <v>31822</v>
      </c>
      <c r="B8535" s="5" t="s">
        <v>31823</v>
      </c>
      <c r="C8535" s="5" t="s">
        <v>31824</v>
      </c>
      <c r="D8535" s="5" t="s">
        <v>19311</v>
      </c>
      <c r="E8535" s="6">
        <v>45507</v>
      </c>
      <c r="F8535" s="5" t="s">
        <v>28</v>
      </c>
      <c r="G8535" s="5">
        <v>2</v>
      </c>
      <c r="H8535" s="5">
        <v>5</v>
      </c>
      <c r="I8535" s="5">
        <v>570</v>
      </c>
      <c r="J8535" s="5" t="s">
        <v>84</v>
      </c>
      <c r="K8535" s="5" t="s">
        <v>17</v>
      </c>
    </row>
    <row r="8536" spans="1:11">
      <c r="A8536" s="5" t="s">
        <v>31825</v>
      </c>
      <c r="B8536" s="5" t="s">
        <v>31826</v>
      </c>
      <c r="C8536" s="5" t="s">
        <v>31827</v>
      </c>
      <c r="D8536" s="5" t="s">
        <v>31828</v>
      </c>
      <c r="E8536" s="6">
        <v>45709</v>
      </c>
      <c r="F8536" s="5" t="s">
        <v>89</v>
      </c>
      <c r="G8536" s="5">
        <v>1</v>
      </c>
      <c r="H8536" s="5">
        <v>0</v>
      </c>
      <c r="I8536" s="5">
        <v>50</v>
      </c>
      <c r="J8536" s="5" t="s">
        <v>16</v>
      </c>
      <c r="K8536" s="5" t="s">
        <v>17</v>
      </c>
    </row>
    <row r="8537" spans="1:11">
      <c r="A8537" s="5" t="s">
        <v>31829</v>
      </c>
      <c r="B8537" s="5" t="s">
        <v>31830</v>
      </c>
      <c r="C8537" s="5" t="s">
        <v>31831</v>
      </c>
      <c r="D8537" s="5" t="s">
        <v>31832</v>
      </c>
      <c r="E8537" s="6">
        <v>45748</v>
      </c>
      <c r="F8537" s="5" t="s">
        <v>42</v>
      </c>
      <c r="G8537" s="5">
        <v>2</v>
      </c>
      <c r="H8537" s="5">
        <v>0</v>
      </c>
      <c r="I8537" s="5">
        <v>400</v>
      </c>
      <c r="J8537" s="5" t="s">
        <v>84</v>
      </c>
      <c r="K8537" s="5" t="s">
        <v>17</v>
      </c>
    </row>
    <row r="8538" spans="1:11">
      <c r="A8538" s="5" t="s">
        <v>31833</v>
      </c>
      <c r="B8538" s="5" t="s">
        <v>30035</v>
      </c>
      <c r="C8538" s="5" t="s">
        <v>31834</v>
      </c>
      <c r="D8538" s="5" t="s">
        <v>26053</v>
      </c>
      <c r="E8538" s="6">
        <v>45604</v>
      </c>
      <c r="F8538" s="5" t="s">
        <v>28</v>
      </c>
      <c r="G8538" s="5">
        <v>4</v>
      </c>
      <c r="H8538" s="5">
        <v>5</v>
      </c>
      <c r="I8538" s="5">
        <v>1140</v>
      </c>
      <c r="J8538" s="5" t="s">
        <v>23</v>
      </c>
      <c r="K8538" s="5" t="s">
        <v>17</v>
      </c>
    </row>
    <row r="8539" spans="1:11">
      <c r="A8539" s="5" t="s">
        <v>31835</v>
      </c>
      <c r="B8539" s="5" t="s">
        <v>31836</v>
      </c>
      <c r="C8539" s="5" t="s">
        <v>31837</v>
      </c>
      <c r="D8539" s="5" t="s">
        <v>3091</v>
      </c>
      <c r="E8539" s="6">
        <v>45635</v>
      </c>
      <c r="F8539" s="5" t="s">
        <v>89</v>
      </c>
      <c r="G8539" s="5">
        <v>4</v>
      </c>
      <c r="H8539" s="5">
        <v>0</v>
      </c>
      <c r="I8539" s="5">
        <v>200</v>
      </c>
      <c r="J8539" s="5" t="s">
        <v>16</v>
      </c>
      <c r="K8539" s="5" t="s">
        <v>17</v>
      </c>
    </row>
    <row r="8540" spans="1:11">
      <c r="A8540" s="5" t="s">
        <v>31838</v>
      </c>
      <c r="B8540" s="5" t="s">
        <v>31839</v>
      </c>
      <c r="C8540" s="5" t="s">
        <v>31840</v>
      </c>
      <c r="D8540" s="5" t="s">
        <v>31841</v>
      </c>
      <c r="E8540" s="6">
        <v>45642</v>
      </c>
      <c r="F8540" s="5" t="s">
        <v>89</v>
      </c>
      <c r="G8540" s="5">
        <v>4</v>
      </c>
      <c r="H8540" s="5">
        <v>5</v>
      </c>
      <c r="I8540" s="5">
        <v>190</v>
      </c>
      <c r="J8540" s="5" t="s">
        <v>90</v>
      </c>
      <c r="K8540" s="5" t="s">
        <v>17</v>
      </c>
    </row>
    <row r="8541" spans="1:11">
      <c r="A8541" s="5" t="s">
        <v>31842</v>
      </c>
      <c r="B8541" s="5" t="s">
        <v>31843</v>
      </c>
      <c r="C8541" s="5" t="s">
        <v>31844</v>
      </c>
      <c r="D8541" s="5" t="s">
        <v>31845</v>
      </c>
      <c r="E8541" s="6">
        <v>45549</v>
      </c>
      <c r="F8541" s="5" t="s">
        <v>73</v>
      </c>
      <c r="G8541" s="5">
        <v>4</v>
      </c>
      <c r="H8541" s="5">
        <v>10</v>
      </c>
      <c r="I8541" s="5">
        <v>432</v>
      </c>
      <c r="J8541" s="5" t="s">
        <v>23</v>
      </c>
      <c r="K8541" s="5" t="s">
        <v>17</v>
      </c>
    </row>
    <row r="8542" spans="1:11">
      <c r="A8542" s="5" t="s">
        <v>31846</v>
      </c>
      <c r="B8542" s="5" t="s">
        <v>21709</v>
      </c>
      <c r="C8542" s="5" t="s">
        <v>31847</v>
      </c>
      <c r="D8542" s="5" t="s">
        <v>31848</v>
      </c>
      <c r="E8542" s="6">
        <v>45740</v>
      </c>
      <c r="F8542" s="5" t="s">
        <v>56</v>
      </c>
      <c r="G8542" s="5">
        <v>2</v>
      </c>
      <c r="H8542" s="5">
        <v>0</v>
      </c>
      <c r="I8542" s="5">
        <v>180</v>
      </c>
      <c r="J8542" s="5" t="s">
        <v>90</v>
      </c>
      <c r="K8542" s="5" t="s">
        <v>17</v>
      </c>
    </row>
    <row r="8543" spans="1:11">
      <c r="A8543" s="5" t="s">
        <v>31849</v>
      </c>
      <c r="B8543" s="5" t="s">
        <v>31850</v>
      </c>
      <c r="C8543" s="5" t="s">
        <v>31851</v>
      </c>
      <c r="D8543" s="5" t="s">
        <v>31852</v>
      </c>
      <c r="E8543" s="6">
        <v>45634</v>
      </c>
      <c r="F8543" s="5" t="s">
        <v>73</v>
      </c>
      <c r="G8543" s="5">
        <v>1</v>
      </c>
      <c r="H8543" s="5">
        <v>0</v>
      </c>
      <c r="I8543" s="5">
        <v>120</v>
      </c>
      <c r="J8543" s="5" t="s">
        <v>23</v>
      </c>
      <c r="K8543" s="5" t="s">
        <v>17</v>
      </c>
    </row>
    <row r="8544" spans="1:11">
      <c r="A8544" s="5" t="s">
        <v>31853</v>
      </c>
      <c r="B8544" s="5" t="s">
        <v>31854</v>
      </c>
      <c r="C8544" s="5" t="s">
        <v>31855</v>
      </c>
      <c r="D8544" s="5" t="s">
        <v>22427</v>
      </c>
      <c r="E8544" s="6">
        <v>45613</v>
      </c>
      <c r="F8544" s="5" t="s">
        <v>42</v>
      </c>
      <c r="G8544" s="5">
        <v>4</v>
      </c>
      <c r="H8544" s="5">
        <v>0</v>
      </c>
      <c r="I8544" s="5">
        <v>800</v>
      </c>
      <c r="J8544" s="5" t="s">
        <v>33</v>
      </c>
      <c r="K8544" s="5" t="s">
        <v>17</v>
      </c>
    </row>
    <row r="8545" spans="1:11">
      <c r="A8545" s="5" t="s">
        <v>31856</v>
      </c>
      <c r="B8545" s="5" t="s">
        <v>31857</v>
      </c>
      <c r="C8545" s="5" t="s">
        <v>31858</v>
      </c>
      <c r="D8545" s="5" t="s">
        <v>17566</v>
      </c>
      <c r="E8545" s="6">
        <v>45589</v>
      </c>
      <c r="F8545" s="5" t="s">
        <v>47</v>
      </c>
      <c r="G8545" s="5">
        <v>2</v>
      </c>
      <c r="H8545" s="5">
        <v>0</v>
      </c>
      <c r="I8545" s="5">
        <v>2400</v>
      </c>
      <c r="J8545" s="5" t="s">
        <v>16</v>
      </c>
      <c r="K8545" s="5" t="s">
        <v>17</v>
      </c>
    </row>
    <row r="8546" spans="1:11">
      <c r="A8546" s="5" t="s">
        <v>31859</v>
      </c>
      <c r="B8546" s="5" t="s">
        <v>31860</v>
      </c>
      <c r="C8546" s="5" t="s">
        <v>31861</v>
      </c>
      <c r="D8546" s="5" t="s">
        <v>31862</v>
      </c>
      <c r="E8546" s="6">
        <v>45677</v>
      </c>
      <c r="F8546" s="5" t="s">
        <v>15</v>
      </c>
      <c r="G8546" s="5">
        <v>3</v>
      </c>
      <c r="H8546" s="5">
        <v>0</v>
      </c>
      <c r="I8546" s="5">
        <v>2400</v>
      </c>
      <c r="J8546" s="5" t="s">
        <v>33</v>
      </c>
      <c r="K8546" s="5" t="s">
        <v>17</v>
      </c>
    </row>
    <row r="8547" spans="1:11">
      <c r="A8547" s="5" t="s">
        <v>31863</v>
      </c>
      <c r="B8547" s="5" t="s">
        <v>31864</v>
      </c>
      <c r="C8547" s="5" t="s">
        <v>31865</v>
      </c>
      <c r="D8547" s="5" t="s">
        <v>1243</v>
      </c>
      <c r="E8547" s="6">
        <v>45493</v>
      </c>
      <c r="F8547" s="5" t="s">
        <v>83</v>
      </c>
      <c r="G8547" s="5">
        <v>4</v>
      </c>
      <c r="H8547" s="5">
        <v>0</v>
      </c>
      <c r="I8547" s="5">
        <v>600</v>
      </c>
      <c r="J8547" s="5" t="s">
        <v>23</v>
      </c>
      <c r="K8547" s="5" t="s">
        <v>17</v>
      </c>
    </row>
    <row r="8548" spans="1:11">
      <c r="A8548" s="5" t="s">
        <v>31866</v>
      </c>
      <c r="B8548" s="5" t="s">
        <v>31867</v>
      </c>
      <c r="C8548" s="5" t="s">
        <v>31868</v>
      </c>
      <c r="D8548" s="5" t="s">
        <v>31869</v>
      </c>
      <c r="E8548" s="6">
        <v>45539</v>
      </c>
      <c r="F8548" s="5" t="s">
        <v>42</v>
      </c>
      <c r="G8548" s="5">
        <v>1</v>
      </c>
      <c r="H8548" s="5">
        <v>5</v>
      </c>
      <c r="I8548" s="5">
        <v>190</v>
      </c>
      <c r="J8548" s="5" t="s">
        <v>16</v>
      </c>
      <c r="K8548" s="5" t="s">
        <v>78</v>
      </c>
    </row>
    <row r="8549" spans="1:11">
      <c r="A8549" s="5" t="s">
        <v>31870</v>
      </c>
      <c r="B8549" s="5" t="s">
        <v>31871</v>
      </c>
      <c r="C8549" s="5" t="s">
        <v>31872</v>
      </c>
      <c r="D8549" s="5" t="s">
        <v>10416</v>
      </c>
      <c r="E8549" s="6">
        <v>45617</v>
      </c>
      <c r="F8549" s="5" t="s">
        <v>28</v>
      </c>
      <c r="G8549" s="5">
        <v>2</v>
      </c>
      <c r="H8549" s="5">
        <v>5</v>
      </c>
      <c r="I8549" s="5">
        <v>570</v>
      </c>
      <c r="J8549" s="5" t="s">
        <v>84</v>
      </c>
      <c r="K8549" s="5" t="s">
        <v>17</v>
      </c>
    </row>
    <row r="8550" spans="1:11">
      <c r="A8550" s="5" t="s">
        <v>31873</v>
      </c>
      <c r="B8550" s="5" t="s">
        <v>31874</v>
      </c>
      <c r="C8550" s="5" t="s">
        <v>31875</v>
      </c>
      <c r="D8550" s="5" t="s">
        <v>31876</v>
      </c>
      <c r="E8550" s="6">
        <v>45428</v>
      </c>
      <c r="F8550" s="5" t="s">
        <v>42</v>
      </c>
      <c r="G8550" s="5">
        <v>1</v>
      </c>
      <c r="H8550" s="5">
        <v>0</v>
      </c>
      <c r="I8550" s="5">
        <v>200</v>
      </c>
      <c r="J8550" s="5" t="s">
        <v>33</v>
      </c>
      <c r="K8550" s="5" t="s">
        <v>17</v>
      </c>
    </row>
    <row r="8551" spans="1:11">
      <c r="A8551" s="5" t="s">
        <v>31877</v>
      </c>
      <c r="B8551" s="5" t="s">
        <v>31878</v>
      </c>
      <c r="C8551" s="5" t="s">
        <v>31879</v>
      </c>
      <c r="D8551" s="5" t="s">
        <v>31880</v>
      </c>
      <c r="E8551" s="6">
        <v>45629</v>
      </c>
      <c r="F8551" s="5" t="s">
        <v>15</v>
      </c>
      <c r="G8551" s="5">
        <v>2</v>
      </c>
      <c r="H8551" s="5">
        <v>0</v>
      </c>
      <c r="I8551" s="5">
        <v>1600</v>
      </c>
      <c r="J8551" s="5" t="s">
        <v>16</v>
      </c>
      <c r="K8551" s="5" t="s">
        <v>17</v>
      </c>
    </row>
    <row r="8552" spans="1:11">
      <c r="A8552" s="5" t="s">
        <v>31881</v>
      </c>
      <c r="B8552" s="5" t="s">
        <v>31882</v>
      </c>
      <c r="C8552" s="5" t="s">
        <v>31883</v>
      </c>
      <c r="D8552" s="5" t="s">
        <v>12375</v>
      </c>
      <c r="E8552" s="6">
        <v>45502</v>
      </c>
      <c r="F8552" s="5" t="s">
        <v>56</v>
      </c>
      <c r="G8552" s="5">
        <v>1</v>
      </c>
      <c r="H8552" s="5">
        <v>0</v>
      </c>
      <c r="I8552" s="5">
        <v>90</v>
      </c>
      <c r="J8552" s="5" t="s">
        <v>84</v>
      </c>
      <c r="K8552" s="5" t="s">
        <v>17</v>
      </c>
    </row>
    <row r="8553" spans="1:11">
      <c r="A8553" s="5" t="s">
        <v>31884</v>
      </c>
      <c r="B8553" s="5" t="s">
        <v>31885</v>
      </c>
      <c r="C8553" s="5" t="s">
        <v>31886</v>
      </c>
      <c r="D8553" s="5" t="s">
        <v>31887</v>
      </c>
      <c r="E8553" s="6">
        <v>45440</v>
      </c>
      <c r="F8553" s="5" t="s">
        <v>83</v>
      </c>
      <c r="G8553" s="5">
        <v>4</v>
      </c>
      <c r="H8553" s="5">
        <v>5</v>
      </c>
      <c r="I8553" s="5">
        <v>570</v>
      </c>
      <c r="J8553" s="5" t="s">
        <v>23</v>
      </c>
      <c r="K8553" s="5" t="s">
        <v>78</v>
      </c>
    </row>
    <row r="8554" spans="1:11">
      <c r="A8554" s="5" t="s">
        <v>31888</v>
      </c>
      <c r="B8554" s="5" t="s">
        <v>31889</v>
      </c>
      <c r="C8554" s="5" t="s">
        <v>31890</v>
      </c>
      <c r="D8554" s="5" t="s">
        <v>27901</v>
      </c>
      <c r="E8554" s="6">
        <v>45438</v>
      </c>
      <c r="F8554" s="5" t="s">
        <v>28</v>
      </c>
      <c r="G8554" s="5">
        <v>3</v>
      </c>
      <c r="H8554" s="5">
        <v>0</v>
      </c>
      <c r="I8554" s="5">
        <v>900</v>
      </c>
      <c r="J8554" s="5" t="s">
        <v>23</v>
      </c>
      <c r="K8554" s="5" t="s">
        <v>17</v>
      </c>
    </row>
    <row r="8555" spans="1:11">
      <c r="A8555" s="5" t="s">
        <v>31891</v>
      </c>
      <c r="B8555" s="5" t="s">
        <v>14898</v>
      </c>
      <c r="C8555" s="5" t="s">
        <v>31892</v>
      </c>
      <c r="D8555" s="5" t="s">
        <v>11834</v>
      </c>
      <c r="E8555" s="6">
        <v>45525</v>
      </c>
      <c r="F8555" s="5" t="s">
        <v>89</v>
      </c>
      <c r="G8555" s="5">
        <v>4</v>
      </c>
      <c r="H8555" s="5">
        <v>0</v>
      </c>
      <c r="I8555" s="5">
        <v>200</v>
      </c>
      <c r="J8555" s="5" t="s">
        <v>16</v>
      </c>
      <c r="K8555" s="5" t="s">
        <v>17</v>
      </c>
    </row>
    <row r="8556" spans="1:11">
      <c r="A8556" s="5" t="s">
        <v>31893</v>
      </c>
      <c r="B8556" s="5" t="s">
        <v>31894</v>
      </c>
      <c r="C8556" s="5" t="s">
        <v>31895</v>
      </c>
      <c r="D8556" s="5" t="s">
        <v>2286</v>
      </c>
      <c r="E8556" s="6">
        <v>45545</v>
      </c>
      <c r="F8556" s="5" t="s">
        <v>47</v>
      </c>
      <c r="G8556" s="5">
        <v>1</v>
      </c>
      <c r="H8556" s="5">
        <v>0</v>
      </c>
      <c r="I8556" s="5">
        <v>1200</v>
      </c>
      <c r="J8556" s="5" t="s">
        <v>90</v>
      </c>
      <c r="K8556" s="5" t="s">
        <v>17</v>
      </c>
    </row>
    <row r="8557" spans="1:11">
      <c r="A8557" s="5" t="s">
        <v>31896</v>
      </c>
      <c r="B8557" s="5" t="s">
        <v>31897</v>
      </c>
      <c r="C8557" s="5" t="s">
        <v>31898</v>
      </c>
      <c r="D8557" s="5" t="s">
        <v>31899</v>
      </c>
      <c r="E8557" s="6">
        <v>45438</v>
      </c>
      <c r="F8557" s="5" t="s">
        <v>47</v>
      </c>
      <c r="G8557" s="5">
        <v>3</v>
      </c>
      <c r="H8557" s="5">
        <v>0</v>
      </c>
      <c r="I8557" s="5">
        <v>3600</v>
      </c>
      <c r="J8557" s="5" t="s">
        <v>33</v>
      </c>
      <c r="K8557" s="5" t="s">
        <v>17</v>
      </c>
    </row>
    <row r="8558" spans="1:11">
      <c r="A8558" s="5" t="s">
        <v>31900</v>
      </c>
      <c r="B8558" s="5" t="s">
        <v>31901</v>
      </c>
      <c r="C8558" s="5" t="s">
        <v>31902</v>
      </c>
      <c r="D8558" s="5" t="s">
        <v>31903</v>
      </c>
      <c r="E8558" s="6">
        <v>45760</v>
      </c>
      <c r="F8558" s="5" t="s">
        <v>42</v>
      </c>
      <c r="G8558" s="5">
        <v>2</v>
      </c>
      <c r="H8558" s="5">
        <v>0</v>
      </c>
      <c r="I8558" s="5">
        <v>400</v>
      </c>
      <c r="J8558" s="5" t="s">
        <v>16</v>
      </c>
      <c r="K8558" s="5" t="s">
        <v>17</v>
      </c>
    </row>
    <row r="8559" spans="1:11">
      <c r="A8559" s="5" t="s">
        <v>31904</v>
      </c>
      <c r="B8559" s="5" t="s">
        <v>31905</v>
      </c>
      <c r="C8559" s="5" t="s">
        <v>31906</v>
      </c>
      <c r="D8559" s="5" t="s">
        <v>31907</v>
      </c>
      <c r="E8559" s="6">
        <v>45584</v>
      </c>
      <c r="F8559" s="5" t="s">
        <v>22</v>
      </c>
      <c r="G8559" s="5">
        <v>1</v>
      </c>
      <c r="H8559" s="5">
        <v>10</v>
      </c>
      <c r="I8559" s="5">
        <v>90</v>
      </c>
      <c r="J8559" s="5" t="s">
        <v>33</v>
      </c>
      <c r="K8559" s="5" t="s">
        <v>17</v>
      </c>
    </row>
    <row r="8560" spans="1:11">
      <c r="A8560" s="5" t="s">
        <v>31908</v>
      </c>
      <c r="B8560" s="5" t="s">
        <v>31909</v>
      </c>
      <c r="C8560" s="5" t="s">
        <v>31910</v>
      </c>
      <c r="D8560" s="5" t="s">
        <v>6533</v>
      </c>
      <c r="E8560" s="6">
        <v>45504</v>
      </c>
      <c r="F8560" s="5" t="s">
        <v>73</v>
      </c>
      <c r="G8560" s="5">
        <v>4</v>
      </c>
      <c r="H8560" s="5">
        <v>0</v>
      </c>
      <c r="I8560" s="5">
        <v>480</v>
      </c>
      <c r="J8560" s="5" t="s">
        <v>23</v>
      </c>
      <c r="K8560" s="5" t="s">
        <v>17</v>
      </c>
    </row>
    <row r="8561" spans="1:11">
      <c r="A8561" s="5" t="s">
        <v>31911</v>
      </c>
      <c r="B8561" s="5" t="s">
        <v>31912</v>
      </c>
      <c r="C8561" s="5" t="s">
        <v>31913</v>
      </c>
      <c r="D8561" s="5" t="s">
        <v>4207</v>
      </c>
      <c r="E8561" s="6">
        <v>45695</v>
      </c>
      <c r="F8561" s="5" t="s">
        <v>15</v>
      </c>
      <c r="G8561" s="5">
        <v>1</v>
      </c>
      <c r="H8561" s="5">
        <v>10</v>
      </c>
      <c r="I8561" s="5">
        <v>720</v>
      </c>
      <c r="J8561" s="5" t="s">
        <v>90</v>
      </c>
      <c r="K8561" s="5" t="s">
        <v>17</v>
      </c>
    </row>
    <row r="8562" spans="1:11">
      <c r="A8562" s="5" t="s">
        <v>31914</v>
      </c>
      <c r="B8562" s="5" t="s">
        <v>31915</v>
      </c>
      <c r="C8562" s="5" t="s">
        <v>8020</v>
      </c>
      <c r="D8562" s="5" t="s">
        <v>31916</v>
      </c>
      <c r="E8562" s="6">
        <v>45577</v>
      </c>
      <c r="F8562" s="5" t="s">
        <v>28</v>
      </c>
      <c r="G8562" s="5">
        <v>2</v>
      </c>
      <c r="H8562" s="5">
        <v>15</v>
      </c>
      <c r="I8562" s="5">
        <v>510</v>
      </c>
      <c r="J8562" s="5" t="s">
        <v>33</v>
      </c>
      <c r="K8562" s="5" t="s">
        <v>17</v>
      </c>
    </row>
    <row r="8563" spans="1:11">
      <c r="A8563" s="5" t="s">
        <v>31917</v>
      </c>
      <c r="B8563" s="5" t="s">
        <v>31918</v>
      </c>
      <c r="C8563" s="5" t="s">
        <v>31919</v>
      </c>
      <c r="D8563" s="5" t="s">
        <v>31920</v>
      </c>
      <c r="E8563" s="6">
        <v>45490</v>
      </c>
      <c r="F8563" s="5" t="s">
        <v>15</v>
      </c>
      <c r="G8563" s="5">
        <v>3</v>
      </c>
      <c r="H8563" s="5">
        <v>0</v>
      </c>
      <c r="I8563" s="5">
        <v>2400</v>
      </c>
      <c r="J8563" s="5" t="s">
        <v>16</v>
      </c>
      <c r="K8563" s="5" t="s">
        <v>17</v>
      </c>
    </row>
    <row r="8564" spans="1:11">
      <c r="A8564" s="5" t="s">
        <v>31921</v>
      </c>
      <c r="B8564" s="5" t="s">
        <v>31922</v>
      </c>
      <c r="C8564" s="5" t="s">
        <v>31923</v>
      </c>
      <c r="D8564" s="5" t="s">
        <v>31924</v>
      </c>
      <c r="E8564" s="6">
        <v>45742</v>
      </c>
      <c r="F8564" s="5" t="s">
        <v>22</v>
      </c>
      <c r="G8564" s="5">
        <v>1</v>
      </c>
      <c r="H8564" s="5">
        <v>0</v>
      </c>
      <c r="I8564" s="5">
        <v>100</v>
      </c>
      <c r="J8564" s="5" t="s">
        <v>33</v>
      </c>
      <c r="K8564" s="5" t="s">
        <v>78</v>
      </c>
    </row>
    <row r="8565" spans="1:11">
      <c r="A8565" s="5" t="s">
        <v>31925</v>
      </c>
      <c r="B8565" s="5" t="s">
        <v>31926</v>
      </c>
      <c r="C8565" s="5" t="s">
        <v>31927</v>
      </c>
      <c r="D8565" s="5" t="s">
        <v>31928</v>
      </c>
      <c r="E8565" s="6">
        <v>45571</v>
      </c>
      <c r="F8565" s="5" t="s">
        <v>56</v>
      </c>
      <c r="G8565" s="5">
        <v>3</v>
      </c>
      <c r="H8565" s="5">
        <v>10</v>
      </c>
      <c r="I8565" s="5">
        <v>243</v>
      </c>
      <c r="J8565" s="5" t="s">
        <v>23</v>
      </c>
      <c r="K8565" s="5" t="s">
        <v>17</v>
      </c>
    </row>
    <row r="8566" spans="1:11">
      <c r="A8566" s="5" t="s">
        <v>31929</v>
      </c>
      <c r="B8566" s="5" t="s">
        <v>31930</v>
      </c>
      <c r="C8566" s="5" t="s">
        <v>31931</v>
      </c>
      <c r="D8566" s="5" t="s">
        <v>31932</v>
      </c>
      <c r="E8566" s="6">
        <v>45496</v>
      </c>
      <c r="F8566" s="5" t="s">
        <v>47</v>
      </c>
      <c r="G8566" s="5">
        <v>3</v>
      </c>
      <c r="H8566" s="5">
        <v>0</v>
      </c>
      <c r="I8566" s="5">
        <v>3600</v>
      </c>
      <c r="J8566" s="5" t="s">
        <v>84</v>
      </c>
      <c r="K8566" s="5" t="s">
        <v>17</v>
      </c>
    </row>
    <row r="8567" spans="1:11">
      <c r="A8567" s="5" t="s">
        <v>31933</v>
      </c>
      <c r="B8567" s="5" t="s">
        <v>31934</v>
      </c>
      <c r="C8567" s="5" t="s">
        <v>31935</v>
      </c>
      <c r="D8567" s="5" t="s">
        <v>31936</v>
      </c>
      <c r="E8567" s="6">
        <v>45687</v>
      </c>
      <c r="F8567" s="5" t="s">
        <v>22</v>
      </c>
      <c r="G8567" s="5">
        <v>2</v>
      </c>
      <c r="H8567" s="5">
        <v>5</v>
      </c>
      <c r="I8567" s="5">
        <v>190</v>
      </c>
      <c r="J8567" s="5" t="s">
        <v>33</v>
      </c>
      <c r="K8567" s="5" t="s">
        <v>17</v>
      </c>
    </row>
    <row r="8568" spans="1:11">
      <c r="A8568" s="7" t="s">
        <v>31937</v>
      </c>
      <c r="B8568" s="5" t="s">
        <v>31938</v>
      </c>
      <c r="C8568" s="5" t="s">
        <v>31939</v>
      </c>
      <c r="D8568" s="5" t="s">
        <v>31940</v>
      </c>
      <c r="E8568" s="6">
        <v>45606</v>
      </c>
      <c r="F8568" s="5" t="s">
        <v>83</v>
      </c>
      <c r="G8568" s="5">
        <v>1</v>
      </c>
      <c r="H8568" s="5">
        <v>0</v>
      </c>
      <c r="I8568" s="5">
        <v>150</v>
      </c>
      <c r="J8568" s="5" t="s">
        <v>16</v>
      </c>
      <c r="K8568" s="5" t="s">
        <v>17</v>
      </c>
    </row>
    <row r="8569" spans="1:11">
      <c r="A8569" s="5" t="s">
        <v>31941</v>
      </c>
      <c r="B8569" s="5" t="s">
        <v>31942</v>
      </c>
      <c r="C8569" s="5" t="s">
        <v>31943</v>
      </c>
      <c r="D8569" s="5" t="s">
        <v>31944</v>
      </c>
      <c r="E8569" s="6">
        <v>45639</v>
      </c>
      <c r="F8569" s="5" t="s">
        <v>73</v>
      </c>
      <c r="G8569" s="5">
        <v>1</v>
      </c>
      <c r="H8569" s="5">
        <v>0</v>
      </c>
      <c r="I8569" s="5">
        <v>120</v>
      </c>
      <c r="J8569" s="5" t="s">
        <v>23</v>
      </c>
      <c r="K8569" s="5" t="s">
        <v>17</v>
      </c>
    </row>
    <row r="8570" spans="1:11">
      <c r="A8570" s="5" t="s">
        <v>31945</v>
      </c>
      <c r="B8570" s="5" t="s">
        <v>31946</v>
      </c>
      <c r="C8570" s="5" t="s">
        <v>31947</v>
      </c>
      <c r="D8570" s="5" t="s">
        <v>31948</v>
      </c>
      <c r="E8570" s="6">
        <v>45747</v>
      </c>
      <c r="F8570" s="5" t="s">
        <v>42</v>
      </c>
      <c r="G8570" s="5">
        <v>3</v>
      </c>
      <c r="H8570" s="5">
        <v>0</v>
      </c>
      <c r="I8570" s="5">
        <v>600</v>
      </c>
      <c r="J8570" s="5" t="s">
        <v>90</v>
      </c>
      <c r="K8570" s="5" t="s">
        <v>17</v>
      </c>
    </row>
    <row r="8571" spans="1:11">
      <c r="A8571" s="5" t="s">
        <v>31949</v>
      </c>
      <c r="B8571" s="5" t="s">
        <v>31950</v>
      </c>
      <c r="C8571" s="5" t="s">
        <v>31951</v>
      </c>
      <c r="D8571" s="5" t="s">
        <v>31952</v>
      </c>
      <c r="E8571" s="6">
        <v>45440</v>
      </c>
      <c r="F8571" s="5" t="s">
        <v>15</v>
      </c>
      <c r="G8571" s="5">
        <v>1</v>
      </c>
      <c r="H8571" s="5">
        <v>5</v>
      </c>
      <c r="I8571" s="5">
        <v>760</v>
      </c>
      <c r="J8571" s="5" t="s">
        <v>16</v>
      </c>
      <c r="K8571" s="5" t="s">
        <v>17</v>
      </c>
    </row>
    <row r="8572" spans="1:11">
      <c r="A8572" s="5" t="s">
        <v>31953</v>
      </c>
      <c r="B8572" s="5" t="s">
        <v>31954</v>
      </c>
      <c r="C8572" s="5" t="s">
        <v>31955</v>
      </c>
      <c r="D8572" s="5" t="s">
        <v>31956</v>
      </c>
      <c r="E8572" s="6">
        <v>45723</v>
      </c>
      <c r="F8572" s="5" t="s">
        <v>56</v>
      </c>
      <c r="G8572" s="5">
        <v>2</v>
      </c>
      <c r="H8572" s="5">
        <v>15</v>
      </c>
      <c r="I8572" s="5">
        <v>153</v>
      </c>
      <c r="J8572" s="5" t="s">
        <v>33</v>
      </c>
      <c r="K8572" s="5" t="s">
        <v>17</v>
      </c>
    </row>
    <row r="8573" spans="1:11">
      <c r="A8573" s="5" t="s">
        <v>31957</v>
      </c>
      <c r="B8573" s="5" t="s">
        <v>31958</v>
      </c>
      <c r="C8573" s="5" t="s">
        <v>11016</v>
      </c>
      <c r="D8573" s="5" t="s">
        <v>30323</v>
      </c>
      <c r="E8573" s="6">
        <v>45654</v>
      </c>
      <c r="F8573" s="5" t="s">
        <v>28</v>
      </c>
      <c r="G8573" s="5">
        <v>1</v>
      </c>
      <c r="H8573" s="5">
        <v>0</v>
      </c>
      <c r="I8573" s="5">
        <v>300</v>
      </c>
      <c r="J8573" s="5" t="s">
        <v>33</v>
      </c>
      <c r="K8573" s="5" t="s">
        <v>17</v>
      </c>
    </row>
    <row r="8574" spans="1:11">
      <c r="A8574" s="5" t="s">
        <v>31959</v>
      </c>
      <c r="B8574" s="5" t="s">
        <v>31960</v>
      </c>
      <c r="C8574" s="5" t="s">
        <v>31961</v>
      </c>
      <c r="D8574" s="5" t="s">
        <v>31962</v>
      </c>
      <c r="E8574" s="6">
        <v>45630</v>
      </c>
      <c r="F8574" s="5" t="s">
        <v>22</v>
      </c>
      <c r="G8574" s="5">
        <v>3</v>
      </c>
      <c r="H8574" s="5">
        <v>0</v>
      </c>
      <c r="I8574" s="5">
        <v>300</v>
      </c>
      <c r="J8574" s="5" t="s">
        <v>16</v>
      </c>
      <c r="K8574" s="5" t="s">
        <v>17</v>
      </c>
    </row>
    <row r="8575" spans="1:11">
      <c r="A8575" s="5" t="s">
        <v>31963</v>
      </c>
      <c r="B8575" s="5" t="s">
        <v>31964</v>
      </c>
      <c r="C8575" s="5" t="s">
        <v>31965</v>
      </c>
      <c r="D8575" s="5" t="s">
        <v>8337</v>
      </c>
      <c r="E8575" s="6">
        <v>45665</v>
      </c>
      <c r="F8575" s="5" t="s">
        <v>42</v>
      </c>
      <c r="G8575" s="5">
        <v>2</v>
      </c>
      <c r="H8575" s="5">
        <v>0</v>
      </c>
      <c r="I8575" s="5">
        <v>400</v>
      </c>
      <c r="J8575" s="5" t="s">
        <v>90</v>
      </c>
      <c r="K8575" s="5" t="s">
        <v>17</v>
      </c>
    </row>
    <row r="8576" spans="1:11">
      <c r="A8576" s="5" t="s">
        <v>31966</v>
      </c>
      <c r="B8576" s="5" t="s">
        <v>31967</v>
      </c>
      <c r="C8576" s="5" t="s">
        <v>31968</v>
      </c>
      <c r="D8576" s="5" t="s">
        <v>16221</v>
      </c>
      <c r="E8576" s="6">
        <v>45557</v>
      </c>
      <c r="F8576" s="5" t="s">
        <v>89</v>
      </c>
      <c r="G8576" s="5">
        <v>4</v>
      </c>
      <c r="H8576" s="5">
        <v>0</v>
      </c>
      <c r="I8576" s="5">
        <v>200</v>
      </c>
      <c r="J8576" s="5" t="s">
        <v>84</v>
      </c>
      <c r="K8576" s="5" t="s">
        <v>17</v>
      </c>
    </row>
    <row r="8577" spans="1:11">
      <c r="A8577" s="5" t="s">
        <v>31969</v>
      </c>
      <c r="B8577" s="5" t="s">
        <v>31970</v>
      </c>
      <c r="C8577" s="5" t="s">
        <v>22777</v>
      </c>
      <c r="D8577" s="5" t="s">
        <v>31971</v>
      </c>
      <c r="E8577" s="6">
        <v>45522</v>
      </c>
      <c r="F8577" s="5" t="s">
        <v>56</v>
      </c>
      <c r="G8577" s="5">
        <v>4</v>
      </c>
      <c r="H8577" s="5">
        <v>0</v>
      </c>
      <c r="I8577" s="5">
        <v>360</v>
      </c>
      <c r="J8577" s="5" t="s">
        <v>23</v>
      </c>
      <c r="K8577" s="5" t="s">
        <v>17</v>
      </c>
    </row>
    <row r="8578" spans="1:11">
      <c r="A8578" s="5" t="s">
        <v>31972</v>
      </c>
      <c r="B8578" s="5" t="s">
        <v>31973</v>
      </c>
      <c r="C8578" s="5" t="s">
        <v>31974</v>
      </c>
      <c r="D8578" s="5" t="s">
        <v>30523</v>
      </c>
      <c r="E8578" s="6">
        <v>45707</v>
      </c>
      <c r="F8578" s="5" t="s">
        <v>47</v>
      </c>
      <c r="G8578" s="5">
        <v>4</v>
      </c>
      <c r="H8578" s="5">
        <v>0</v>
      </c>
      <c r="I8578" s="5">
        <v>4800</v>
      </c>
      <c r="J8578" s="5" t="s">
        <v>16</v>
      </c>
      <c r="K8578" s="5" t="s">
        <v>17</v>
      </c>
    </row>
    <row r="8579" spans="1:11">
      <c r="A8579" s="5" t="s">
        <v>31975</v>
      </c>
      <c r="B8579" s="5" t="s">
        <v>30035</v>
      </c>
      <c r="C8579" s="5" t="s">
        <v>31976</v>
      </c>
      <c r="D8579" s="5" t="s">
        <v>7396</v>
      </c>
      <c r="E8579" s="6">
        <v>45745</v>
      </c>
      <c r="F8579" s="5" t="s">
        <v>47</v>
      </c>
      <c r="G8579" s="5">
        <v>1</v>
      </c>
      <c r="H8579" s="5">
        <v>0</v>
      </c>
      <c r="I8579" s="5">
        <v>1200</v>
      </c>
      <c r="J8579" s="5" t="s">
        <v>90</v>
      </c>
      <c r="K8579" s="5" t="s">
        <v>17</v>
      </c>
    </row>
    <row r="8580" spans="1:11">
      <c r="A8580" s="5" t="s">
        <v>31977</v>
      </c>
      <c r="B8580" s="5" t="s">
        <v>31978</v>
      </c>
      <c r="C8580" s="5" t="s">
        <v>11640</v>
      </c>
      <c r="D8580" s="5" t="s">
        <v>17480</v>
      </c>
      <c r="E8580" s="6">
        <v>45754</v>
      </c>
      <c r="F8580" s="5" t="s">
        <v>28</v>
      </c>
      <c r="G8580" s="5">
        <v>2</v>
      </c>
      <c r="H8580" s="5">
        <v>0</v>
      </c>
      <c r="I8580" s="5">
        <v>600</v>
      </c>
      <c r="J8580" s="5" t="s">
        <v>23</v>
      </c>
      <c r="K8580" s="5" t="s">
        <v>17</v>
      </c>
    </row>
    <row r="8581" spans="1:11">
      <c r="A8581" s="5" t="s">
        <v>31979</v>
      </c>
      <c r="B8581" s="5" t="s">
        <v>31980</v>
      </c>
      <c r="C8581" s="5" t="s">
        <v>31981</v>
      </c>
      <c r="D8581" s="5" t="s">
        <v>6268</v>
      </c>
      <c r="E8581" s="6">
        <v>45725</v>
      </c>
      <c r="F8581" s="5" t="s">
        <v>83</v>
      </c>
      <c r="G8581" s="5">
        <v>2</v>
      </c>
      <c r="H8581" s="5">
        <v>10</v>
      </c>
      <c r="I8581" s="5">
        <v>270</v>
      </c>
      <c r="J8581" s="5" t="s">
        <v>23</v>
      </c>
      <c r="K8581" s="5" t="s">
        <v>17</v>
      </c>
    </row>
    <row r="8582" spans="1:11">
      <c r="A8582" s="5" t="s">
        <v>31982</v>
      </c>
      <c r="B8582" s="5" t="s">
        <v>31983</v>
      </c>
      <c r="C8582" s="5" t="s">
        <v>31984</v>
      </c>
      <c r="D8582" s="5" t="s">
        <v>31985</v>
      </c>
      <c r="E8582" s="6">
        <v>45730</v>
      </c>
      <c r="F8582" s="5" t="s">
        <v>47</v>
      </c>
      <c r="G8582" s="5">
        <v>1</v>
      </c>
      <c r="H8582" s="5">
        <v>0</v>
      </c>
      <c r="I8582" s="5">
        <v>1200</v>
      </c>
      <c r="J8582" s="5" t="s">
        <v>23</v>
      </c>
      <c r="K8582" s="5" t="s">
        <v>17</v>
      </c>
    </row>
    <row r="8583" spans="1:11">
      <c r="A8583" s="5" t="s">
        <v>31986</v>
      </c>
      <c r="B8583" s="5" t="s">
        <v>31987</v>
      </c>
      <c r="C8583" s="5" t="s">
        <v>31988</v>
      </c>
      <c r="D8583" s="5" t="s">
        <v>23652</v>
      </c>
      <c r="E8583" s="6">
        <v>45447</v>
      </c>
      <c r="F8583" s="5" t="s">
        <v>28</v>
      </c>
      <c r="G8583" s="5">
        <v>2</v>
      </c>
      <c r="H8583" s="5">
        <v>10</v>
      </c>
      <c r="I8583" s="5">
        <v>540</v>
      </c>
      <c r="J8583" s="5" t="s">
        <v>23</v>
      </c>
      <c r="K8583" s="5" t="s">
        <v>17</v>
      </c>
    </row>
    <row r="8584" spans="1:11">
      <c r="A8584" s="5" t="s">
        <v>31989</v>
      </c>
      <c r="B8584" s="5" t="s">
        <v>31990</v>
      </c>
      <c r="C8584" s="5" t="s">
        <v>31991</v>
      </c>
      <c r="D8584" s="5" t="s">
        <v>2145</v>
      </c>
      <c r="E8584" s="6">
        <v>45740</v>
      </c>
      <c r="F8584" s="5" t="s">
        <v>28</v>
      </c>
      <c r="G8584" s="5">
        <v>1</v>
      </c>
      <c r="H8584" s="5">
        <v>0</v>
      </c>
      <c r="I8584" s="5">
        <v>300</v>
      </c>
      <c r="J8584" s="5" t="s">
        <v>23</v>
      </c>
      <c r="K8584" s="5" t="s">
        <v>17</v>
      </c>
    </row>
    <row r="8585" spans="1:11">
      <c r="A8585" s="5" t="s">
        <v>31992</v>
      </c>
      <c r="B8585" s="5" t="s">
        <v>31993</v>
      </c>
      <c r="C8585" s="5" t="s">
        <v>31994</v>
      </c>
      <c r="D8585" s="5" t="s">
        <v>31995</v>
      </c>
      <c r="E8585" s="6">
        <v>45685</v>
      </c>
      <c r="F8585" s="5" t="s">
        <v>22</v>
      </c>
      <c r="G8585" s="5">
        <v>3</v>
      </c>
      <c r="H8585" s="5">
        <v>5</v>
      </c>
      <c r="I8585" s="5">
        <v>285</v>
      </c>
      <c r="J8585" s="5" t="s">
        <v>84</v>
      </c>
      <c r="K8585" s="5" t="s">
        <v>17</v>
      </c>
    </row>
    <row r="8586" spans="1:11">
      <c r="A8586" s="5" t="s">
        <v>31996</v>
      </c>
      <c r="B8586" s="5" t="s">
        <v>31997</v>
      </c>
      <c r="C8586" s="5" t="s">
        <v>31998</v>
      </c>
      <c r="D8586" s="5" t="s">
        <v>21561</v>
      </c>
      <c r="E8586" s="6">
        <v>45506</v>
      </c>
      <c r="F8586" s="5" t="s">
        <v>47</v>
      </c>
      <c r="G8586" s="5">
        <v>3</v>
      </c>
      <c r="H8586" s="5">
        <v>0</v>
      </c>
      <c r="I8586" s="5">
        <v>3600</v>
      </c>
      <c r="J8586" s="5" t="s">
        <v>84</v>
      </c>
      <c r="K8586" s="5" t="s">
        <v>17</v>
      </c>
    </row>
    <row r="8587" spans="1:11">
      <c r="A8587" s="5" t="s">
        <v>31999</v>
      </c>
      <c r="B8587" s="5" t="s">
        <v>32000</v>
      </c>
      <c r="C8587" s="5" t="s">
        <v>32001</v>
      </c>
      <c r="D8587" s="5" t="s">
        <v>32002</v>
      </c>
      <c r="E8587" s="6">
        <v>45443</v>
      </c>
      <c r="F8587" s="5" t="s">
        <v>28</v>
      </c>
      <c r="G8587" s="5">
        <v>2</v>
      </c>
      <c r="H8587" s="5">
        <v>0</v>
      </c>
      <c r="I8587" s="5">
        <v>600</v>
      </c>
      <c r="J8587" s="5" t="s">
        <v>33</v>
      </c>
      <c r="K8587" s="5" t="s">
        <v>17</v>
      </c>
    </row>
    <row r="8588" spans="1:11">
      <c r="A8588" s="5" t="s">
        <v>32003</v>
      </c>
      <c r="B8588" s="5" t="s">
        <v>32004</v>
      </c>
      <c r="C8588" s="5" t="s">
        <v>32005</v>
      </c>
      <c r="D8588" s="5" t="s">
        <v>32006</v>
      </c>
      <c r="E8588" s="6">
        <v>45522</v>
      </c>
      <c r="F8588" s="5" t="s">
        <v>83</v>
      </c>
      <c r="G8588" s="5">
        <v>4</v>
      </c>
      <c r="H8588" s="5">
        <v>0</v>
      </c>
      <c r="I8588" s="5">
        <v>600</v>
      </c>
      <c r="J8588" s="5" t="s">
        <v>16</v>
      </c>
      <c r="K8588" s="5" t="s">
        <v>17</v>
      </c>
    </row>
    <row r="8589" spans="1:11">
      <c r="A8589" s="5" t="s">
        <v>32007</v>
      </c>
      <c r="B8589" s="5" t="s">
        <v>32008</v>
      </c>
      <c r="C8589" s="5" t="s">
        <v>32009</v>
      </c>
      <c r="D8589" s="5" t="s">
        <v>4282</v>
      </c>
      <c r="E8589" s="6">
        <v>45623</v>
      </c>
      <c r="F8589" s="5" t="s">
        <v>15</v>
      </c>
      <c r="G8589" s="5">
        <v>2</v>
      </c>
      <c r="H8589" s="5">
        <v>5</v>
      </c>
      <c r="I8589" s="5">
        <v>1520</v>
      </c>
      <c r="J8589" s="5" t="s">
        <v>23</v>
      </c>
      <c r="K8589" s="5" t="s">
        <v>17</v>
      </c>
    </row>
    <row r="8590" spans="1:11">
      <c r="A8590" s="5" t="s">
        <v>32010</v>
      </c>
      <c r="B8590" s="5" t="s">
        <v>32011</v>
      </c>
      <c r="C8590" s="5" t="s">
        <v>32012</v>
      </c>
      <c r="D8590" s="5" t="s">
        <v>15817</v>
      </c>
      <c r="E8590" s="6">
        <v>45409</v>
      </c>
      <c r="F8590" s="5" t="s">
        <v>89</v>
      </c>
      <c r="G8590" s="5">
        <v>1</v>
      </c>
      <c r="H8590" s="5">
        <v>5</v>
      </c>
      <c r="I8590" s="5">
        <v>47.5</v>
      </c>
      <c r="J8590" s="5" t="s">
        <v>90</v>
      </c>
      <c r="K8590" s="5" t="s">
        <v>78</v>
      </c>
    </row>
    <row r="8591" spans="1:11">
      <c r="A8591" s="5" t="s">
        <v>32013</v>
      </c>
      <c r="B8591" s="5" t="s">
        <v>32014</v>
      </c>
      <c r="C8591" s="5" t="s">
        <v>32015</v>
      </c>
      <c r="D8591" s="5" t="s">
        <v>32016</v>
      </c>
      <c r="E8591" s="6">
        <v>45762</v>
      </c>
      <c r="F8591" s="5" t="s">
        <v>42</v>
      </c>
      <c r="G8591" s="5">
        <v>4</v>
      </c>
      <c r="H8591" s="5">
        <v>15</v>
      </c>
      <c r="I8591" s="5">
        <v>680</v>
      </c>
      <c r="J8591" s="5" t="s">
        <v>23</v>
      </c>
      <c r="K8591" s="5" t="s">
        <v>17</v>
      </c>
    </row>
    <row r="8592" spans="1:11">
      <c r="A8592" s="5" t="s">
        <v>32017</v>
      </c>
      <c r="B8592" s="5" t="s">
        <v>26365</v>
      </c>
      <c r="C8592" s="5" t="s">
        <v>32018</v>
      </c>
      <c r="D8592" s="5" t="s">
        <v>32019</v>
      </c>
      <c r="E8592" s="6">
        <v>45658</v>
      </c>
      <c r="F8592" s="5" t="s">
        <v>15</v>
      </c>
      <c r="G8592" s="5">
        <v>2</v>
      </c>
      <c r="H8592" s="5">
        <v>15</v>
      </c>
      <c r="I8592" s="5">
        <v>1360</v>
      </c>
      <c r="J8592" s="5" t="s">
        <v>23</v>
      </c>
      <c r="K8592" s="5" t="s">
        <v>17</v>
      </c>
    </row>
    <row r="8593" spans="1:11">
      <c r="A8593" s="5" t="s">
        <v>32020</v>
      </c>
      <c r="B8593" s="5" t="s">
        <v>32021</v>
      </c>
      <c r="C8593" s="5" t="s">
        <v>32022</v>
      </c>
      <c r="D8593" s="5" t="s">
        <v>32023</v>
      </c>
      <c r="E8593" s="6">
        <v>45434</v>
      </c>
      <c r="F8593" s="5" t="s">
        <v>73</v>
      </c>
      <c r="G8593" s="5">
        <v>2</v>
      </c>
      <c r="H8593" s="5">
        <v>0</v>
      </c>
      <c r="I8593" s="5">
        <v>240</v>
      </c>
      <c r="J8593" s="5" t="s">
        <v>84</v>
      </c>
      <c r="K8593" s="5" t="s">
        <v>17</v>
      </c>
    </row>
    <row r="8594" spans="1:11">
      <c r="A8594" s="5" t="s">
        <v>32024</v>
      </c>
      <c r="B8594" s="5" t="s">
        <v>32025</v>
      </c>
      <c r="C8594" s="5" t="s">
        <v>30213</v>
      </c>
      <c r="D8594" s="5" t="s">
        <v>32026</v>
      </c>
      <c r="E8594" s="6">
        <v>45543</v>
      </c>
      <c r="F8594" s="5" t="s">
        <v>47</v>
      </c>
      <c r="G8594" s="5">
        <v>4</v>
      </c>
      <c r="H8594" s="5">
        <v>15</v>
      </c>
      <c r="I8594" s="5">
        <v>4080</v>
      </c>
      <c r="J8594" s="5" t="s">
        <v>23</v>
      </c>
      <c r="K8594" s="5" t="s">
        <v>17</v>
      </c>
    </row>
    <row r="8595" spans="1:11">
      <c r="A8595" s="5" t="s">
        <v>32027</v>
      </c>
      <c r="B8595" s="5" t="s">
        <v>32028</v>
      </c>
      <c r="C8595" s="5" t="s">
        <v>32029</v>
      </c>
      <c r="D8595" s="5" t="s">
        <v>32030</v>
      </c>
      <c r="E8595" s="6">
        <v>45728</v>
      </c>
      <c r="F8595" s="5" t="s">
        <v>89</v>
      </c>
      <c r="G8595" s="5">
        <v>2</v>
      </c>
      <c r="H8595" s="5">
        <v>5</v>
      </c>
      <c r="I8595" s="5">
        <v>95</v>
      </c>
      <c r="J8595" s="5" t="s">
        <v>16</v>
      </c>
      <c r="K8595" s="5" t="s">
        <v>17</v>
      </c>
    </row>
    <row r="8596" spans="1:11">
      <c r="A8596" s="5" t="s">
        <v>32031</v>
      </c>
      <c r="B8596" s="5" t="s">
        <v>32032</v>
      </c>
      <c r="C8596" s="5" t="s">
        <v>32033</v>
      </c>
      <c r="D8596" s="5" t="s">
        <v>32034</v>
      </c>
      <c r="E8596" s="6">
        <v>45584</v>
      </c>
      <c r="F8596" s="5" t="s">
        <v>56</v>
      </c>
      <c r="G8596" s="5">
        <v>1</v>
      </c>
      <c r="H8596" s="5">
        <v>10</v>
      </c>
      <c r="I8596" s="5">
        <v>81</v>
      </c>
      <c r="J8596" s="5" t="s">
        <v>23</v>
      </c>
      <c r="K8596" s="5" t="s">
        <v>17</v>
      </c>
    </row>
    <row r="8597" spans="1:11">
      <c r="A8597" s="5" t="s">
        <v>32035</v>
      </c>
      <c r="B8597" s="5" t="s">
        <v>32036</v>
      </c>
      <c r="C8597" s="5" t="s">
        <v>32037</v>
      </c>
      <c r="D8597" s="5" t="s">
        <v>19212</v>
      </c>
      <c r="E8597" s="6">
        <v>45717</v>
      </c>
      <c r="F8597" s="5" t="s">
        <v>42</v>
      </c>
      <c r="G8597" s="5">
        <v>4</v>
      </c>
      <c r="H8597" s="5">
        <v>5</v>
      </c>
      <c r="I8597" s="5">
        <v>760</v>
      </c>
      <c r="J8597" s="5" t="s">
        <v>16</v>
      </c>
      <c r="K8597" s="5" t="s">
        <v>17</v>
      </c>
    </row>
    <row r="8598" spans="1:11">
      <c r="A8598" s="5" t="s">
        <v>32038</v>
      </c>
      <c r="B8598" s="5" t="s">
        <v>32039</v>
      </c>
      <c r="C8598" s="5" t="s">
        <v>32040</v>
      </c>
      <c r="D8598" s="5" t="s">
        <v>6280</v>
      </c>
      <c r="E8598" s="6">
        <v>45704</v>
      </c>
      <c r="F8598" s="5" t="s">
        <v>15</v>
      </c>
      <c r="G8598" s="5">
        <v>4</v>
      </c>
      <c r="H8598" s="5">
        <v>5</v>
      </c>
      <c r="I8598" s="5">
        <v>3040</v>
      </c>
      <c r="J8598" s="5" t="s">
        <v>23</v>
      </c>
      <c r="K8598" s="5" t="s">
        <v>17</v>
      </c>
    </row>
    <row r="8599" spans="1:11">
      <c r="A8599" s="5" t="s">
        <v>32041</v>
      </c>
      <c r="B8599" s="5" t="s">
        <v>32042</v>
      </c>
      <c r="C8599" s="5" t="s">
        <v>32043</v>
      </c>
      <c r="D8599" s="5" t="s">
        <v>32044</v>
      </c>
      <c r="E8599" s="6">
        <v>45480</v>
      </c>
      <c r="F8599" s="5" t="s">
        <v>28</v>
      </c>
      <c r="G8599" s="5">
        <v>2</v>
      </c>
      <c r="H8599" s="5">
        <v>15</v>
      </c>
      <c r="I8599" s="5">
        <v>510</v>
      </c>
      <c r="J8599" s="5" t="s">
        <v>16</v>
      </c>
      <c r="K8599" s="5" t="s">
        <v>17</v>
      </c>
    </row>
    <row r="8600" spans="1:11">
      <c r="A8600" s="5" t="s">
        <v>32045</v>
      </c>
      <c r="B8600" s="5" t="s">
        <v>32046</v>
      </c>
      <c r="C8600" s="5" t="s">
        <v>32047</v>
      </c>
      <c r="D8600" s="5" t="s">
        <v>32048</v>
      </c>
      <c r="E8600" s="6">
        <v>45694</v>
      </c>
      <c r="F8600" s="5" t="s">
        <v>83</v>
      </c>
      <c r="G8600" s="5">
        <v>4</v>
      </c>
      <c r="H8600" s="5">
        <v>0</v>
      </c>
      <c r="I8600" s="5">
        <v>600</v>
      </c>
      <c r="J8600" s="5" t="s">
        <v>84</v>
      </c>
      <c r="K8600" s="5" t="s">
        <v>17</v>
      </c>
    </row>
    <row r="8601" spans="1:11">
      <c r="A8601" s="5" t="s">
        <v>32049</v>
      </c>
      <c r="B8601" s="5" t="s">
        <v>32050</v>
      </c>
      <c r="C8601" s="5" t="s">
        <v>32051</v>
      </c>
      <c r="D8601" s="5" t="s">
        <v>18905</v>
      </c>
      <c r="E8601" s="6">
        <v>45489</v>
      </c>
      <c r="F8601" s="5" t="s">
        <v>15</v>
      </c>
      <c r="G8601" s="5">
        <v>2</v>
      </c>
      <c r="H8601" s="5">
        <v>0</v>
      </c>
      <c r="I8601" s="5">
        <v>1600</v>
      </c>
      <c r="J8601" s="5" t="s">
        <v>84</v>
      </c>
      <c r="K8601" s="5" t="s">
        <v>78</v>
      </c>
    </row>
    <row r="8602" spans="1:11">
      <c r="A8602" s="5" t="s">
        <v>32052</v>
      </c>
      <c r="B8602" s="5" t="s">
        <v>32053</v>
      </c>
      <c r="C8602" s="5" t="s">
        <v>32054</v>
      </c>
      <c r="D8602" s="5" t="s">
        <v>32055</v>
      </c>
      <c r="E8602" s="6">
        <v>45508</v>
      </c>
      <c r="F8602" s="5" t="s">
        <v>28</v>
      </c>
      <c r="G8602" s="5">
        <v>3</v>
      </c>
      <c r="H8602" s="5">
        <v>0</v>
      </c>
      <c r="I8602" s="5">
        <v>900</v>
      </c>
      <c r="J8602" s="5" t="s">
        <v>23</v>
      </c>
      <c r="K8602" s="5" t="s">
        <v>17</v>
      </c>
    </row>
    <row r="8603" spans="1:11">
      <c r="A8603" s="5" t="s">
        <v>32056</v>
      </c>
      <c r="B8603" s="5" t="s">
        <v>9148</v>
      </c>
      <c r="C8603" s="5" t="s">
        <v>32057</v>
      </c>
      <c r="D8603" s="5" t="s">
        <v>7677</v>
      </c>
      <c r="E8603" s="6">
        <v>45648</v>
      </c>
      <c r="F8603" s="5" t="s">
        <v>22</v>
      </c>
      <c r="G8603" s="5">
        <v>1</v>
      </c>
      <c r="H8603" s="5">
        <v>0</v>
      </c>
      <c r="I8603" s="5">
        <v>100</v>
      </c>
      <c r="J8603" s="5" t="s">
        <v>33</v>
      </c>
      <c r="K8603" s="5" t="s">
        <v>17</v>
      </c>
    </row>
    <row r="8604" spans="1:11">
      <c r="A8604" s="5" t="s">
        <v>32058</v>
      </c>
      <c r="B8604" s="5" t="s">
        <v>32059</v>
      </c>
      <c r="C8604" s="5" t="s">
        <v>32060</v>
      </c>
      <c r="D8604" s="5" t="s">
        <v>32061</v>
      </c>
      <c r="E8604" s="6">
        <v>45495</v>
      </c>
      <c r="F8604" s="5" t="s">
        <v>56</v>
      </c>
      <c r="G8604" s="5">
        <v>2</v>
      </c>
      <c r="H8604" s="5">
        <v>0</v>
      </c>
      <c r="I8604" s="5">
        <v>180</v>
      </c>
      <c r="J8604" s="5" t="s">
        <v>33</v>
      </c>
      <c r="K8604" s="5" t="s">
        <v>17</v>
      </c>
    </row>
    <row r="8605" spans="1:11">
      <c r="A8605" s="7" t="s">
        <v>32062</v>
      </c>
      <c r="B8605" s="5" t="s">
        <v>5332</v>
      </c>
      <c r="C8605" s="5" t="s">
        <v>32063</v>
      </c>
      <c r="D8605" s="5" t="s">
        <v>20250</v>
      </c>
      <c r="E8605" s="6">
        <v>45707</v>
      </c>
      <c r="F8605" s="5" t="s">
        <v>89</v>
      </c>
      <c r="G8605" s="5">
        <v>2</v>
      </c>
      <c r="H8605" s="5">
        <v>5</v>
      </c>
      <c r="I8605" s="5">
        <v>95</v>
      </c>
      <c r="J8605" s="5" t="s">
        <v>84</v>
      </c>
      <c r="K8605" s="5" t="s">
        <v>17</v>
      </c>
    </row>
    <row r="8606" spans="1:11">
      <c r="A8606" s="5" t="s">
        <v>32064</v>
      </c>
      <c r="B8606" s="5" t="s">
        <v>32065</v>
      </c>
      <c r="C8606" s="5" t="s">
        <v>32066</v>
      </c>
      <c r="D8606" s="5" t="s">
        <v>32067</v>
      </c>
      <c r="E8606" s="6">
        <v>45645</v>
      </c>
      <c r="F8606" s="5" t="s">
        <v>83</v>
      </c>
      <c r="G8606" s="5">
        <v>3</v>
      </c>
      <c r="H8606" s="5">
        <v>0</v>
      </c>
      <c r="I8606" s="5">
        <v>450</v>
      </c>
      <c r="J8606" s="5" t="s">
        <v>33</v>
      </c>
      <c r="K8606" s="5" t="s">
        <v>17</v>
      </c>
    </row>
    <row r="8607" spans="1:11">
      <c r="A8607" s="5" t="s">
        <v>32068</v>
      </c>
      <c r="B8607" s="5" t="s">
        <v>32069</v>
      </c>
      <c r="C8607" s="5" t="s">
        <v>32070</v>
      </c>
      <c r="D8607" s="5" t="s">
        <v>9947</v>
      </c>
      <c r="E8607" s="6">
        <v>45699</v>
      </c>
      <c r="F8607" s="5" t="s">
        <v>56</v>
      </c>
      <c r="G8607" s="5">
        <v>3</v>
      </c>
      <c r="H8607" s="5">
        <v>0</v>
      </c>
      <c r="I8607" s="5">
        <v>270</v>
      </c>
      <c r="J8607" s="5" t="s">
        <v>33</v>
      </c>
      <c r="K8607" s="5" t="s">
        <v>17</v>
      </c>
    </row>
    <row r="8608" spans="1:11">
      <c r="A8608" s="5" t="s">
        <v>32071</v>
      </c>
      <c r="B8608" s="5" t="s">
        <v>32072</v>
      </c>
      <c r="C8608" s="5" t="s">
        <v>32073</v>
      </c>
      <c r="D8608" s="5" t="s">
        <v>32074</v>
      </c>
      <c r="E8608" s="6">
        <v>45585</v>
      </c>
      <c r="F8608" s="5" t="s">
        <v>28</v>
      </c>
      <c r="G8608" s="5">
        <v>1</v>
      </c>
      <c r="H8608" s="5">
        <v>0</v>
      </c>
      <c r="I8608" s="5">
        <v>300</v>
      </c>
      <c r="J8608" s="5" t="s">
        <v>84</v>
      </c>
      <c r="K8608" s="5" t="s">
        <v>17</v>
      </c>
    </row>
    <row r="8609" spans="1:11">
      <c r="A8609" s="5" t="s">
        <v>32075</v>
      </c>
      <c r="B8609" s="5" t="s">
        <v>32076</v>
      </c>
      <c r="C8609" s="5" t="s">
        <v>32077</v>
      </c>
      <c r="D8609" s="5" t="s">
        <v>32078</v>
      </c>
      <c r="E8609" s="6">
        <v>45651</v>
      </c>
      <c r="F8609" s="5" t="s">
        <v>42</v>
      </c>
      <c r="G8609" s="5">
        <v>3</v>
      </c>
      <c r="H8609" s="5">
        <v>0</v>
      </c>
      <c r="I8609" s="5">
        <v>600</v>
      </c>
      <c r="J8609" s="5" t="s">
        <v>23</v>
      </c>
      <c r="K8609" s="5" t="s">
        <v>17</v>
      </c>
    </row>
    <row r="8610" spans="1:11">
      <c r="A8610" s="5" t="s">
        <v>32079</v>
      </c>
      <c r="B8610" s="5" t="s">
        <v>32080</v>
      </c>
      <c r="C8610" s="5" t="s">
        <v>32081</v>
      </c>
      <c r="D8610" s="5" t="s">
        <v>22456</v>
      </c>
      <c r="E8610" s="6">
        <v>45563</v>
      </c>
      <c r="F8610" s="5" t="s">
        <v>73</v>
      </c>
      <c r="G8610" s="5">
        <v>1</v>
      </c>
      <c r="H8610" s="5">
        <v>15</v>
      </c>
      <c r="I8610" s="5">
        <v>102</v>
      </c>
      <c r="J8610" s="5" t="s">
        <v>90</v>
      </c>
      <c r="K8610" s="5" t="s">
        <v>17</v>
      </c>
    </row>
    <row r="8611" spans="1:11">
      <c r="A8611" s="7" t="s">
        <v>32082</v>
      </c>
      <c r="B8611" s="5" t="s">
        <v>32083</v>
      </c>
      <c r="C8611" s="5" t="s">
        <v>32084</v>
      </c>
      <c r="D8611" s="5" t="s">
        <v>32085</v>
      </c>
      <c r="E8611" s="6">
        <v>45673</v>
      </c>
      <c r="F8611" s="5" t="s">
        <v>89</v>
      </c>
      <c r="G8611" s="5">
        <v>4</v>
      </c>
      <c r="H8611" s="5">
        <v>0</v>
      </c>
      <c r="I8611" s="5">
        <v>200</v>
      </c>
      <c r="J8611" s="5" t="s">
        <v>90</v>
      </c>
      <c r="K8611" s="5" t="s">
        <v>17</v>
      </c>
    </row>
    <row r="8612" spans="1:11">
      <c r="A8612" s="5" t="s">
        <v>32086</v>
      </c>
      <c r="B8612" s="5" t="s">
        <v>32087</v>
      </c>
      <c r="C8612" s="5" t="s">
        <v>32088</v>
      </c>
      <c r="D8612" s="5" t="s">
        <v>22122</v>
      </c>
      <c r="E8612" s="6">
        <v>45559</v>
      </c>
      <c r="F8612" s="5" t="s">
        <v>28</v>
      </c>
      <c r="G8612" s="5">
        <v>4</v>
      </c>
      <c r="H8612" s="5">
        <v>0</v>
      </c>
      <c r="I8612" s="5">
        <v>1200</v>
      </c>
      <c r="J8612" s="5" t="s">
        <v>16</v>
      </c>
      <c r="K8612" s="5" t="s">
        <v>17</v>
      </c>
    </row>
    <row r="8613" spans="1:11">
      <c r="A8613" s="5" t="s">
        <v>32089</v>
      </c>
      <c r="B8613" s="5" t="s">
        <v>23965</v>
      </c>
      <c r="C8613" s="5" t="s">
        <v>32090</v>
      </c>
      <c r="D8613" s="5" t="s">
        <v>14166</v>
      </c>
      <c r="E8613" s="6">
        <v>45477</v>
      </c>
      <c r="F8613" s="5" t="s">
        <v>28</v>
      </c>
      <c r="G8613" s="5">
        <v>2</v>
      </c>
      <c r="H8613" s="5">
        <v>0</v>
      </c>
      <c r="I8613" s="5">
        <v>600</v>
      </c>
      <c r="J8613" s="5" t="s">
        <v>84</v>
      </c>
      <c r="K8613" s="5" t="s">
        <v>17</v>
      </c>
    </row>
    <row r="8614" spans="1:11">
      <c r="A8614" s="5" t="s">
        <v>32091</v>
      </c>
      <c r="B8614" s="5" t="s">
        <v>32092</v>
      </c>
      <c r="C8614" s="5" t="s">
        <v>32093</v>
      </c>
      <c r="D8614" s="5" t="s">
        <v>32094</v>
      </c>
      <c r="E8614" s="6">
        <v>45458</v>
      </c>
      <c r="F8614" s="5" t="s">
        <v>22</v>
      </c>
      <c r="G8614" s="5">
        <v>1</v>
      </c>
      <c r="H8614" s="5">
        <v>10</v>
      </c>
      <c r="I8614" s="5">
        <v>90</v>
      </c>
      <c r="J8614" s="5" t="s">
        <v>84</v>
      </c>
      <c r="K8614" s="5" t="s">
        <v>17</v>
      </c>
    </row>
    <row r="8615" spans="1:11">
      <c r="A8615" s="5" t="s">
        <v>32095</v>
      </c>
      <c r="B8615" s="5" t="s">
        <v>32096</v>
      </c>
      <c r="C8615" s="5" t="s">
        <v>32097</v>
      </c>
      <c r="D8615" s="5" t="s">
        <v>15881</v>
      </c>
      <c r="E8615" s="6">
        <v>45506</v>
      </c>
      <c r="F8615" s="5" t="s">
        <v>56</v>
      </c>
      <c r="G8615" s="5">
        <v>1</v>
      </c>
      <c r="H8615" s="5">
        <v>10</v>
      </c>
      <c r="I8615" s="5">
        <v>81</v>
      </c>
      <c r="J8615" s="5" t="s">
        <v>84</v>
      </c>
      <c r="K8615" s="5" t="s">
        <v>17</v>
      </c>
    </row>
    <row r="8616" spans="1:11">
      <c r="A8616" s="5" t="s">
        <v>32098</v>
      </c>
      <c r="B8616" s="5" t="s">
        <v>32099</v>
      </c>
      <c r="C8616" s="5" t="s">
        <v>32100</v>
      </c>
      <c r="D8616" s="5" t="s">
        <v>32101</v>
      </c>
      <c r="E8616" s="6">
        <v>45701</v>
      </c>
      <c r="F8616" s="5" t="s">
        <v>15</v>
      </c>
      <c r="G8616" s="5">
        <v>1</v>
      </c>
      <c r="H8616" s="5">
        <v>0</v>
      </c>
      <c r="I8616" s="5">
        <v>800</v>
      </c>
      <c r="J8616" s="5" t="s">
        <v>33</v>
      </c>
      <c r="K8616" s="5" t="s">
        <v>17</v>
      </c>
    </row>
    <row r="8617" spans="1:11">
      <c r="A8617" s="5" t="s">
        <v>32102</v>
      </c>
      <c r="B8617" s="5" t="s">
        <v>21193</v>
      </c>
      <c r="C8617" s="5" t="s">
        <v>32103</v>
      </c>
      <c r="D8617" s="5" t="s">
        <v>32104</v>
      </c>
      <c r="E8617" s="6">
        <v>45454</v>
      </c>
      <c r="F8617" s="5" t="s">
        <v>15</v>
      </c>
      <c r="G8617" s="5">
        <v>3</v>
      </c>
      <c r="H8617" s="5">
        <v>0</v>
      </c>
      <c r="I8617" s="5">
        <v>2400</v>
      </c>
      <c r="J8617" s="5" t="s">
        <v>23</v>
      </c>
      <c r="K8617" s="5" t="s">
        <v>17</v>
      </c>
    </row>
    <row r="8618" spans="1:11">
      <c r="A8618" s="5" t="s">
        <v>32105</v>
      </c>
      <c r="B8618" s="5" t="s">
        <v>32106</v>
      </c>
      <c r="C8618" s="5" t="s">
        <v>32107</v>
      </c>
      <c r="D8618" s="5" t="s">
        <v>32108</v>
      </c>
      <c r="E8618" s="6">
        <v>45552</v>
      </c>
      <c r="F8618" s="5" t="s">
        <v>47</v>
      </c>
      <c r="G8618" s="5">
        <v>4</v>
      </c>
      <c r="H8618" s="5">
        <v>0</v>
      </c>
      <c r="I8618" s="5">
        <v>4800</v>
      </c>
      <c r="J8618" s="5" t="s">
        <v>23</v>
      </c>
      <c r="K8618" s="5" t="s">
        <v>17</v>
      </c>
    </row>
    <row r="8619" spans="1:11">
      <c r="A8619" s="5" t="s">
        <v>32109</v>
      </c>
      <c r="B8619" s="5" t="s">
        <v>32110</v>
      </c>
      <c r="C8619" s="5" t="s">
        <v>32111</v>
      </c>
      <c r="D8619" s="5" t="s">
        <v>32112</v>
      </c>
      <c r="E8619" s="6">
        <v>45409</v>
      </c>
      <c r="F8619" s="5" t="s">
        <v>56</v>
      </c>
      <c r="G8619" s="5">
        <v>1</v>
      </c>
      <c r="H8619" s="5">
        <v>0</v>
      </c>
      <c r="I8619" s="5">
        <v>90</v>
      </c>
      <c r="J8619" s="5" t="s">
        <v>16</v>
      </c>
      <c r="K8619" s="5" t="s">
        <v>78</v>
      </c>
    </row>
    <row r="8620" spans="1:11">
      <c r="A8620" s="7" t="s">
        <v>32113</v>
      </c>
      <c r="B8620" s="5" t="s">
        <v>4064</v>
      </c>
      <c r="C8620" s="5" t="s">
        <v>32114</v>
      </c>
      <c r="D8620" s="5" t="s">
        <v>24468</v>
      </c>
      <c r="E8620" s="6">
        <v>45487</v>
      </c>
      <c r="F8620" s="5" t="s">
        <v>56</v>
      </c>
      <c r="G8620" s="5">
        <v>1</v>
      </c>
      <c r="H8620" s="5">
        <v>10</v>
      </c>
      <c r="I8620" s="5">
        <v>81</v>
      </c>
      <c r="J8620" s="5" t="s">
        <v>84</v>
      </c>
      <c r="K8620" s="5" t="s">
        <v>17</v>
      </c>
    </row>
    <row r="8621" spans="1:11">
      <c r="A8621" s="5" t="s">
        <v>32115</v>
      </c>
      <c r="B8621" s="5" t="s">
        <v>32116</v>
      </c>
      <c r="C8621" s="5" t="s">
        <v>32117</v>
      </c>
      <c r="D8621" s="5" t="s">
        <v>32118</v>
      </c>
      <c r="E8621" s="6">
        <v>45487</v>
      </c>
      <c r="F8621" s="5" t="s">
        <v>42</v>
      </c>
      <c r="G8621" s="5">
        <v>4</v>
      </c>
      <c r="H8621" s="5">
        <v>0</v>
      </c>
      <c r="I8621" s="5">
        <v>800</v>
      </c>
      <c r="J8621" s="5" t="s">
        <v>33</v>
      </c>
      <c r="K8621" s="5" t="s">
        <v>17</v>
      </c>
    </row>
    <row r="8622" spans="1:11">
      <c r="A8622" s="5" t="s">
        <v>32119</v>
      </c>
      <c r="B8622" s="5" t="s">
        <v>32120</v>
      </c>
      <c r="C8622" s="5" t="s">
        <v>32121</v>
      </c>
      <c r="D8622" s="5" t="s">
        <v>32122</v>
      </c>
      <c r="E8622" s="6">
        <v>45562</v>
      </c>
      <c r="F8622" s="5" t="s">
        <v>83</v>
      </c>
      <c r="G8622" s="5">
        <v>1</v>
      </c>
      <c r="H8622" s="5">
        <v>0</v>
      </c>
      <c r="I8622" s="5">
        <v>150</v>
      </c>
      <c r="J8622" s="5" t="s">
        <v>16</v>
      </c>
      <c r="K8622" s="5" t="s">
        <v>17</v>
      </c>
    </row>
    <row r="8623" spans="1:11">
      <c r="A8623" s="5" t="s">
        <v>32123</v>
      </c>
      <c r="B8623" s="5" t="s">
        <v>32124</v>
      </c>
      <c r="C8623" s="5" t="s">
        <v>32125</v>
      </c>
      <c r="D8623" s="5" t="s">
        <v>31191</v>
      </c>
      <c r="E8623" s="6">
        <v>45448</v>
      </c>
      <c r="F8623" s="5" t="s">
        <v>56</v>
      </c>
      <c r="G8623" s="5">
        <v>2</v>
      </c>
      <c r="H8623" s="5">
        <v>0</v>
      </c>
      <c r="I8623" s="5">
        <v>180</v>
      </c>
      <c r="J8623" s="5" t="s">
        <v>23</v>
      </c>
      <c r="K8623" s="5" t="s">
        <v>17</v>
      </c>
    </row>
    <row r="8624" spans="1:11">
      <c r="A8624" s="5" t="s">
        <v>32126</v>
      </c>
      <c r="B8624" s="5" t="s">
        <v>32127</v>
      </c>
      <c r="C8624" s="5" t="s">
        <v>32128</v>
      </c>
      <c r="D8624" s="5" t="s">
        <v>32129</v>
      </c>
      <c r="E8624" s="6">
        <v>45752</v>
      </c>
      <c r="F8624" s="5" t="s">
        <v>56</v>
      </c>
      <c r="G8624" s="5">
        <v>1</v>
      </c>
      <c r="H8624" s="5">
        <v>0</v>
      </c>
      <c r="I8624" s="5">
        <v>90</v>
      </c>
      <c r="J8624" s="5" t="s">
        <v>23</v>
      </c>
      <c r="K8624" s="5" t="s">
        <v>78</v>
      </c>
    </row>
    <row r="8625" spans="1:11">
      <c r="A8625" s="5" t="s">
        <v>32130</v>
      </c>
      <c r="B8625" s="5" t="s">
        <v>32131</v>
      </c>
      <c r="C8625" s="5" t="s">
        <v>32132</v>
      </c>
      <c r="D8625" s="5" t="s">
        <v>32133</v>
      </c>
      <c r="E8625" s="6">
        <v>45571</v>
      </c>
      <c r="F8625" s="5" t="s">
        <v>83</v>
      </c>
      <c r="G8625" s="5">
        <v>1</v>
      </c>
      <c r="H8625" s="5">
        <v>10</v>
      </c>
      <c r="I8625" s="5">
        <v>135</v>
      </c>
      <c r="J8625" s="5" t="s">
        <v>23</v>
      </c>
      <c r="K8625" s="5" t="s">
        <v>17</v>
      </c>
    </row>
    <row r="8626" spans="1:11">
      <c r="A8626" s="5" t="s">
        <v>32134</v>
      </c>
      <c r="B8626" s="5" t="s">
        <v>32135</v>
      </c>
      <c r="C8626" s="5" t="s">
        <v>32136</v>
      </c>
      <c r="D8626" s="5" t="s">
        <v>16591</v>
      </c>
      <c r="E8626" s="6">
        <v>45423</v>
      </c>
      <c r="F8626" s="5" t="s">
        <v>47</v>
      </c>
      <c r="G8626" s="5">
        <v>4</v>
      </c>
      <c r="H8626" s="5">
        <v>0</v>
      </c>
      <c r="I8626" s="5">
        <v>4800</v>
      </c>
      <c r="J8626" s="5" t="s">
        <v>33</v>
      </c>
      <c r="K8626" s="5" t="s">
        <v>78</v>
      </c>
    </row>
    <row r="8627" spans="1:11">
      <c r="A8627" s="7" t="s">
        <v>32137</v>
      </c>
      <c r="B8627" s="5" t="s">
        <v>32138</v>
      </c>
      <c r="C8627" s="5" t="s">
        <v>32139</v>
      </c>
      <c r="D8627" s="5" t="s">
        <v>32140</v>
      </c>
      <c r="E8627" s="6">
        <v>45566</v>
      </c>
      <c r="F8627" s="5" t="s">
        <v>56</v>
      </c>
      <c r="G8627" s="5">
        <v>4</v>
      </c>
      <c r="H8627" s="5">
        <v>0</v>
      </c>
      <c r="I8627" s="5">
        <v>360</v>
      </c>
      <c r="J8627" s="5" t="s">
        <v>16</v>
      </c>
      <c r="K8627" s="5" t="s">
        <v>17</v>
      </c>
    </row>
    <row r="8628" spans="1:11">
      <c r="A8628" s="5" t="s">
        <v>32141</v>
      </c>
      <c r="B8628" s="5" t="s">
        <v>32142</v>
      </c>
      <c r="C8628" s="5" t="s">
        <v>32143</v>
      </c>
      <c r="D8628" s="5" t="s">
        <v>32144</v>
      </c>
      <c r="E8628" s="6">
        <v>45620</v>
      </c>
      <c r="F8628" s="5" t="s">
        <v>28</v>
      </c>
      <c r="G8628" s="5">
        <v>3</v>
      </c>
      <c r="H8628" s="5">
        <v>0</v>
      </c>
      <c r="I8628" s="5">
        <v>900</v>
      </c>
      <c r="J8628" s="5" t="s">
        <v>33</v>
      </c>
      <c r="K8628" s="5" t="s">
        <v>17</v>
      </c>
    </row>
    <row r="8629" spans="1:11">
      <c r="A8629" s="5" t="s">
        <v>32145</v>
      </c>
      <c r="B8629" s="5" t="s">
        <v>32146</v>
      </c>
      <c r="C8629" s="5" t="s">
        <v>32147</v>
      </c>
      <c r="D8629" s="5" t="s">
        <v>32148</v>
      </c>
      <c r="E8629" s="6">
        <v>45707</v>
      </c>
      <c r="F8629" s="5" t="s">
        <v>56</v>
      </c>
      <c r="G8629" s="5">
        <v>1</v>
      </c>
      <c r="H8629" s="5">
        <v>0</v>
      </c>
      <c r="I8629" s="5">
        <v>90</v>
      </c>
      <c r="J8629" s="5" t="s">
        <v>16</v>
      </c>
      <c r="K8629" s="5" t="s">
        <v>17</v>
      </c>
    </row>
    <row r="8630" spans="1:11">
      <c r="A8630" s="5" t="s">
        <v>32149</v>
      </c>
      <c r="B8630" s="5" t="s">
        <v>32150</v>
      </c>
      <c r="C8630" s="5" t="s">
        <v>32151</v>
      </c>
      <c r="D8630" s="5" t="s">
        <v>32152</v>
      </c>
      <c r="E8630" s="6">
        <v>45558</v>
      </c>
      <c r="F8630" s="5" t="s">
        <v>89</v>
      </c>
      <c r="G8630" s="5">
        <v>1</v>
      </c>
      <c r="H8630" s="5">
        <v>5</v>
      </c>
      <c r="I8630" s="5">
        <v>47.5</v>
      </c>
      <c r="J8630" s="5" t="s">
        <v>33</v>
      </c>
      <c r="K8630" s="5" t="s">
        <v>17</v>
      </c>
    </row>
    <row r="8631" spans="1:11">
      <c r="A8631" s="5" t="s">
        <v>32153</v>
      </c>
      <c r="B8631" s="5" t="s">
        <v>25163</v>
      </c>
      <c r="C8631" s="5" t="s">
        <v>32154</v>
      </c>
      <c r="D8631" s="5" t="s">
        <v>32155</v>
      </c>
      <c r="E8631" s="6">
        <v>45415</v>
      </c>
      <c r="F8631" s="5" t="s">
        <v>56</v>
      </c>
      <c r="G8631" s="5">
        <v>2</v>
      </c>
      <c r="H8631" s="5">
        <v>0</v>
      </c>
      <c r="I8631" s="5">
        <v>180</v>
      </c>
      <c r="J8631" s="5" t="s">
        <v>16</v>
      </c>
      <c r="K8631" s="5" t="s">
        <v>78</v>
      </c>
    </row>
    <row r="8632" spans="1:11">
      <c r="A8632" s="5" t="s">
        <v>32156</v>
      </c>
      <c r="B8632" s="5" t="s">
        <v>30540</v>
      </c>
      <c r="C8632" s="5" t="s">
        <v>32157</v>
      </c>
      <c r="D8632" s="5" t="s">
        <v>32158</v>
      </c>
      <c r="E8632" s="6">
        <v>45715</v>
      </c>
      <c r="F8632" s="5" t="s">
        <v>22</v>
      </c>
      <c r="G8632" s="5">
        <v>3</v>
      </c>
      <c r="H8632" s="5">
        <v>0</v>
      </c>
      <c r="I8632" s="5">
        <v>300</v>
      </c>
      <c r="J8632" s="5" t="s">
        <v>90</v>
      </c>
      <c r="K8632" s="5" t="s">
        <v>17</v>
      </c>
    </row>
    <row r="8633" spans="1:11">
      <c r="A8633" s="5" t="s">
        <v>32159</v>
      </c>
      <c r="B8633" s="5" t="s">
        <v>32160</v>
      </c>
      <c r="C8633" s="5" t="s">
        <v>32161</v>
      </c>
      <c r="D8633" s="5" t="s">
        <v>30523</v>
      </c>
      <c r="E8633" s="6">
        <v>45633</v>
      </c>
      <c r="F8633" s="5" t="s">
        <v>89</v>
      </c>
      <c r="G8633" s="5">
        <v>1</v>
      </c>
      <c r="H8633" s="5">
        <v>0</v>
      </c>
      <c r="I8633" s="5">
        <v>50</v>
      </c>
      <c r="J8633" s="5" t="s">
        <v>33</v>
      </c>
      <c r="K8633" s="5" t="s">
        <v>17</v>
      </c>
    </row>
    <row r="8634" spans="1:11">
      <c r="A8634" s="5" t="s">
        <v>32162</v>
      </c>
      <c r="B8634" s="5" t="s">
        <v>32163</v>
      </c>
      <c r="C8634" s="5" t="s">
        <v>32164</v>
      </c>
      <c r="D8634" s="5" t="s">
        <v>8992</v>
      </c>
      <c r="E8634" s="6">
        <v>45467</v>
      </c>
      <c r="F8634" s="5" t="s">
        <v>83</v>
      </c>
      <c r="G8634" s="5">
        <v>1</v>
      </c>
      <c r="H8634" s="5">
        <v>0</v>
      </c>
      <c r="I8634" s="5">
        <v>150</v>
      </c>
      <c r="J8634" s="5" t="s">
        <v>23</v>
      </c>
      <c r="K8634" s="5" t="s">
        <v>78</v>
      </c>
    </row>
    <row r="8635" spans="1:11">
      <c r="A8635" s="5" t="s">
        <v>32165</v>
      </c>
      <c r="B8635" s="5" t="s">
        <v>32166</v>
      </c>
      <c r="C8635" s="5" t="s">
        <v>32167</v>
      </c>
      <c r="D8635" s="5" t="s">
        <v>32168</v>
      </c>
      <c r="E8635" s="6">
        <v>45627</v>
      </c>
      <c r="F8635" s="5" t="s">
        <v>47</v>
      </c>
      <c r="G8635" s="5">
        <v>2</v>
      </c>
      <c r="H8635" s="5">
        <v>0</v>
      </c>
      <c r="I8635" s="5">
        <v>2400</v>
      </c>
      <c r="J8635" s="5" t="s">
        <v>84</v>
      </c>
      <c r="K8635" s="5" t="s">
        <v>17</v>
      </c>
    </row>
    <row r="8636" spans="1:11">
      <c r="A8636" s="5" t="s">
        <v>32169</v>
      </c>
      <c r="B8636" s="5" t="s">
        <v>32170</v>
      </c>
      <c r="C8636" s="5" t="s">
        <v>32171</v>
      </c>
      <c r="D8636" s="5" t="s">
        <v>32172</v>
      </c>
      <c r="E8636" s="6">
        <v>45547</v>
      </c>
      <c r="F8636" s="5" t="s">
        <v>73</v>
      </c>
      <c r="G8636" s="5">
        <v>2</v>
      </c>
      <c r="H8636" s="5">
        <v>10</v>
      </c>
      <c r="I8636" s="5">
        <v>216</v>
      </c>
      <c r="J8636" s="5" t="s">
        <v>23</v>
      </c>
      <c r="K8636" s="5" t="s">
        <v>17</v>
      </c>
    </row>
    <row r="8637" spans="1:11">
      <c r="A8637" s="5" t="s">
        <v>32173</v>
      </c>
      <c r="B8637" s="5" t="s">
        <v>32174</v>
      </c>
      <c r="C8637" s="5" t="s">
        <v>32175</v>
      </c>
      <c r="D8637" s="5" t="s">
        <v>32176</v>
      </c>
      <c r="E8637" s="6">
        <v>45444</v>
      </c>
      <c r="F8637" s="5" t="s">
        <v>83</v>
      </c>
      <c r="G8637" s="5">
        <v>3</v>
      </c>
      <c r="H8637" s="5">
        <v>0</v>
      </c>
      <c r="I8637" s="5">
        <v>450</v>
      </c>
      <c r="J8637" s="5" t="s">
        <v>23</v>
      </c>
      <c r="K8637" s="5" t="s">
        <v>17</v>
      </c>
    </row>
    <row r="8638" spans="1:11">
      <c r="A8638" s="5" t="s">
        <v>32177</v>
      </c>
      <c r="B8638" s="5" t="s">
        <v>32178</v>
      </c>
      <c r="C8638" s="5" t="s">
        <v>32179</v>
      </c>
      <c r="D8638" s="5" t="s">
        <v>32180</v>
      </c>
      <c r="E8638" s="6">
        <v>45622</v>
      </c>
      <c r="F8638" s="5" t="s">
        <v>15</v>
      </c>
      <c r="G8638" s="5">
        <v>4</v>
      </c>
      <c r="H8638" s="5">
        <v>5</v>
      </c>
      <c r="I8638" s="5">
        <v>3040</v>
      </c>
      <c r="J8638" s="5" t="s">
        <v>33</v>
      </c>
      <c r="K8638" s="5" t="s">
        <v>17</v>
      </c>
    </row>
    <row r="8639" spans="1:11">
      <c r="A8639" s="5" t="s">
        <v>32181</v>
      </c>
      <c r="B8639" s="5" t="s">
        <v>32182</v>
      </c>
      <c r="C8639" s="5" t="s">
        <v>32183</v>
      </c>
      <c r="D8639" s="5" t="s">
        <v>32184</v>
      </c>
      <c r="E8639" s="6">
        <v>45758</v>
      </c>
      <c r="F8639" s="5" t="s">
        <v>83</v>
      </c>
      <c r="G8639" s="5">
        <v>2</v>
      </c>
      <c r="H8639" s="5">
        <v>0</v>
      </c>
      <c r="I8639" s="5">
        <v>300</v>
      </c>
      <c r="J8639" s="5" t="s">
        <v>33</v>
      </c>
      <c r="K8639" s="5" t="s">
        <v>17</v>
      </c>
    </row>
    <row r="8640" spans="1:11">
      <c r="A8640" s="5" t="s">
        <v>32185</v>
      </c>
      <c r="B8640" s="5" t="s">
        <v>32186</v>
      </c>
      <c r="C8640" s="5" t="s">
        <v>32187</v>
      </c>
      <c r="D8640" s="5" t="s">
        <v>32188</v>
      </c>
      <c r="E8640" s="6">
        <v>45618</v>
      </c>
      <c r="F8640" s="5" t="s">
        <v>73</v>
      </c>
      <c r="G8640" s="5">
        <v>2</v>
      </c>
      <c r="H8640" s="5">
        <v>0</v>
      </c>
      <c r="I8640" s="5">
        <v>240</v>
      </c>
      <c r="J8640" s="5" t="s">
        <v>16</v>
      </c>
      <c r="K8640" s="5" t="s">
        <v>17</v>
      </c>
    </row>
    <row r="8641" spans="1:11">
      <c r="A8641" s="5" t="s">
        <v>32189</v>
      </c>
      <c r="B8641" s="5" t="s">
        <v>14713</v>
      </c>
      <c r="C8641" s="5" t="s">
        <v>32190</v>
      </c>
      <c r="D8641" s="5" t="s">
        <v>32191</v>
      </c>
      <c r="E8641" s="6">
        <v>45765</v>
      </c>
      <c r="F8641" s="5" t="s">
        <v>42</v>
      </c>
      <c r="G8641" s="5">
        <v>4</v>
      </c>
      <c r="H8641" s="5">
        <v>15</v>
      </c>
      <c r="I8641" s="5">
        <v>680</v>
      </c>
      <c r="J8641" s="5" t="s">
        <v>33</v>
      </c>
      <c r="K8641" s="5" t="s">
        <v>17</v>
      </c>
    </row>
    <row r="8642" spans="1:11">
      <c r="A8642" s="5" t="s">
        <v>32192</v>
      </c>
      <c r="B8642" s="5" t="s">
        <v>32193</v>
      </c>
      <c r="C8642" s="5" t="s">
        <v>32194</v>
      </c>
      <c r="D8642" s="5" t="s">
        <v>32195</v>
      </c>
      <c r="E8642" s="6">
        <v>45430</v>
      </c>
      <c r="F8642" s="5" t="s">
        <v>15</v>
      </c>
      <c r="G8642" s="5">
        <v>2</v>
      </c>
      <c r="H8642" s="5">
        <v>5</v>
      </c>
      <c r="I8642" s="5">
        <v>1520</v>
      </c>
      <c r="J8642" s="5" t="s">
        <v>90</v>
      </c>
      <c r="K8642" s="5" t="s">
        <v>17</v>
      </c>
    </row>
    <row r="8643" spans="1:11">
      <c r="A8643" s="5" t="s">
        <v>32196</v>
      </c>
      <c r="B8643" s="5" t="s">
        <v>32197</v>
      </c>
      <c r="C8643" s="5" t="s">
        <v>32198</v>
      </c>
      <c r="D8643" s="5" t="s">
        <v>8473</v>
      </c>
      <c r="E8643" s="6">
        <v>45452</v>
      </c>
      <c r="F8643" s="5" t="s">
        <v>73</v>
      </c>
      <c r="G8643" s="5">
        <v>2</v>
      </c>
      <c r="H8643" s="5">
        <v>0</v>
      </c>
      <c r="I8643" s="5">
        <v>240</v>
      </c>
      <c r="J8643" s="5" t="s">
        <v>23</v>
      </c>
      <c r="K8643" s="5" t="s">
        <v>17</v>
      </c>
    </row>
    <row r="8644" spans="1:11">
      <c r="A8644" s="5" t="s">
        <v>32199</v>
      </c>
      <c r="B8644" s="5" t="s">
        <v>32200</v>
      </c>
      <c r="C8644" s="5" t="s">
        <v>32201</v>
      </c>
      <c r="D8644" s="5" t="s">
        <v>19236</v>
      </c>
      <c r="E8644" s="6">
        <v>45447</v>
      </c>
      <c r="F8644" s="5" t="s">
        <v>22</v>
      </c>
      <c r="G8644" s="5">
        <v>2</v>
      </c>
      <c r="H8644" s="5">
        <v>10</v>
      </c>
      <c r="I8644" s="5">
        <v>180</v>
      </c>
      <c r="J8644" s="5" t="s">
        <v>90</v>
      </c>
      <c r="K8644" s="5" t="s">
        <v>17</v>
      </c>
    </row>
    <row r="8645" spans="1:11">
      <c r="A8645" s="5" t="s">
        <v>32202</v>
      </c>
      <c r="B8645" s="5" t="s">
        <v>32203</v>
      </c>
      <c r="C8645" s="5" t="s">
        <v>32204</v>
      </c>
      <c r="D8645" s="5" t="s">
        <v>32205</v>
      </c>
      <c r="E8645" s="6">
        <v>45634</v>
      </c>
      <c r="F8645" s="5" t="s">
        <v>47</v>
      </c>
      <c r="G8645" s="5">
        <v>4</v>
      </c>
      <c r="H8645" s="5">
        <v>0</v>
      </c>
      <c r="I8645" s="5">
        <v>4800</v>
      </c>
      <c r="J8645" s="5" t="s">
        <v>16</v>
      </c>
      <c r="K8645" s="5" t="s">
        <v>17</v>
      </c>
    </row>
    <row r="8646" spans="1:11">
      <c r="A8646" s="5" t="s">
        <v>32206</v>
      </c>
      <c r="B8646" s="5" t="s">
        <v>32207</v>
      </c>
      <c r="C8646" s="5" t="s">
        <v>32208</v>
      </c>
      <c r="D8646" s="5" t="s">
        <v>32209</v>
      </c>
      <c r="E8646" s="6">
        <v>45454</v>
      </c>
      <c r="F8646" s="5" t="s">
        <v>47</v>
      </c>
      <c r="G8646" s="5">
        <v>1</v>
      </c>
      <c r="H8646" s="5">
        <v>10</v>
      </c>
      <c r="I8646" s="5">
        <v>1080</v>
      </c>
      <c r="J8646" s="5" t="s">
        <v>16</v>
      </c>
      <c r="K8646" s="5" t="s">
        <v>17</v>
      </c>
    </row>
    <row r="8647" spans="1:11">
      <c r="A8647" s="5" t="s">
        <v>32210</v>
      </c>
      <c r="B8647" s="5" t="s">
        <v>32211</v>
      </c>
      <c r="C8647" s="5" t="s">
        <v>32212</v>
      </c>
      <c r="D8647" s="5" t="s">
        <v>4207</v>
      </c>
      <c r="E8647" s="6">
        <v>45601</v>
      </c>
      <c r="F8647" s="5" t="s">
        <v>47</v>
      </c>
      <c r="G8647" s="5">
        <v>1</v>
      </c>
      <c r="H8647" s="5">
        <v>10</v>
      </c>
      <c r="I8647" s="5">
        <v>1080</v>
      </c>
      <c r="J8647" s="5" t="s">
        <v>16</v>
      </c>
      <c r="K8647" s="5" t="s">
        <v>17</v>
      </c>
    </row>
    <row r="8648" spans="1:11">
      <c r="A8648" s="5" t="s">
        <v>32213</v>
      </c>
      <c r="B8648" s="5" t="s">
        <v>32214</v>
      </c>
      <c r="C8648" s="5" t="s">
        <v>32215</v>
      </c>
      <c r="D8648" s="5" t="s">
        <v>32216</v>
      </c>
      <c r="E8648" s="6">
        <v>45574</v>
      </c>
      <c r="F8648" s="5" t="s">
        <v>15</v>
      </c>
      <c r="G8648" s="5">
        <v>4</v>
      </c>
      <c r="H8648" s="5">
        <v>0</v>
      </c>
      <c r="I8648" s="5">
        <v>3200</v>
      </c>
      <c r="J8648" s="5" t="s">
        <v>90</v>
      </c>
      <c r="K8648" s="5" t="s">
        <v>17</v>
      </c>
    </row>
    <row r="8649" spans="1:11">
      <c r="A8649" s="5" t="s">
        <v>32217</v>
      </c>
      <c r="B8649" s="5" t="s">
        <v>32218</v>
      </c>
      <c r="C8649" s="5" t="s">
        <v>32219</v>
      </c>
      <c r="D8649" s="5" t="s">
        <v>32220</v>
      </c>
      <c r="E8649" s="6">
        <v>45740</v>
      </c>
      <c r="F8649" s="5" t="s">
        <v>83</v>
      </c>
      <c r="G8649" s="5">
        <v>2</v>
      </c>
      <c r="H8649" s="5">
        <v>0</v>
      </c>
      <c r="I8649" s="5">
        <v>300</v>
      </c>
      <c r="J8649" s="5" t="s">
        <v>33</v>
      </c>
      <c r="K8649" s="5" t="s">
        <v>17</v>
      </c>
    </row>
    <row r="8650" spans="1:11">
      <c r="A8650" s="5" t="s">
        <v>32221</v>
      </c>
      <c r="B8650" s="5" t="s">
        <v>32222</v>
      </c>
      <c r="C8650" s="5" t="s">
        <v>32223</v>
      </c>
      <c r="D8650" s="5" t="s">
        <v>6070</v>
      </c>
      <c r="E8650" s="6">
        <v>45498</v>
      </c>
      <c r="F8650" s="5" t="s">
        <v>15</v>
      </c>
      <c r="G8650" s="5">
        <v>4</v>
      </c>
      <c r="H8650" s="5">
        <v>0</v>
      </c>
      <c r="I8650" s="5">
        <v>3200</v>
      </c>
      <c r="J8650" s="5" t="s">
        <v>16</v>
      </c>
      <c r="K8650" s="5" t="s">
        <v>17</v>
      </c>
    </row>
    <row r="8651" spans="1:11">
      <c r="A8651" s="5" t="s">
        <v>32224</v>
      </c>
      <c r="B8651" s="5" t="s">
        <v>32225</v>
      </c>
      <c r="C8651" s="5" t="s">
        <v>32226</v>
      </c>
      <c r="D8651" s="5" t="s">
        <v>32227</v>
      </c>
      <c r="E8651" s="6">
        <v>45606</v>
      </c>
      <c r="F8651" s="5" t="s">
        <v>28</v>
      </c>
      <c r="G8651" s="5">
        <v>1</v>
      </c>
      <c r="H8651" s="5">
        <v>0</v>
      </c>
      <c r="I8651" s="5">
        <v>300</v>
      </c>
      <c r="J8651" s="5" t="s">
        <v>84</v>
      </c>
      <c r="K8651" s="5" t="s">
        <v>17</v>
      </c>
    </row>
    <row r="8652" spans="1:11">
      <c r="A8652" s="5" t="s">
        <v>32228</v>
      </c>
      <c r="B8652" s="5" t="s">
        <v>32229</v>
      </c>
      <c r="C8652" s="5" t="s">
        <v>32230</v>
      </c>
      <c r="D8652" s="5" t="s">
        <v>31099</v>
      </c>
      <c r="E8652" s="6">
        <v>45453</v>
      </c>
      <c r="F8652" s="5" t="s">
        <v>15</v>
      </c>
      <c r="G8652" s="5">
        <v>2</v>
      </c>
      <c r="H8652" s="5">
        <v>10</v>
      </c>
      <c r="I8652" s="5">
        <v>1440</v>
      </c>
      <c r="J8652" s="5" t="s">
        <v>84</v>
      </c>
      <c r="K8652" s="5" t="s">
        <v>17</v>
      </c>
    </row>
    <row r="8653" spans="1:11">
      <c r="A8653" s="5" t="s">
        <v>32231</v>
      </c>
      <c r="B8653" s="5" t="s">
        <v>32232</v>
      </c>
      <c r="C8653" s="5" t="s">
        <v>32233</v>
      </c>
      <c r="D8653" s="5" t="s">
        <v>32234</v>
      </c>
      <c r="E8653" s="6">
        <v>45492</v>
      </c>
      <c r="F8653" s="5" t="s">
        <v>56</v>
      </c>
      <c r="G8653" s="5">
        <v>1</v>
      </c>
      <c r="H8653" s="5">
        <v>0</v>
      </c>
      <c r="I8653" s="5">
        <v>90</v>
      </c>
      <c r="J8653" s="5" t="s">
        <v>90</v>
      </c>
      <c r="K8653" s="5" t="s">
        <v>78</v>
      </c>
    </row>
    <row r="8654" spans="1:11">
      <c r="A8654" s="5" t="s">
        <v>32235</v>
      </c>
      <c r="B8654" s="5" t="s">
        <v>32236</v>
      </c>
      <c r="C8654" s="5" t="s">
        <v>32237</v>
      </c>
      <c r="D8654" s="5" t="s">
        <v>32238</v>
      </c>
      <c r="E8654" s="6">
        <v>45750</v>
      </c>
      <c r="F8654" s="5" t="s">
        <v>47</v>
      </c>
      <c r="G8654" s="5">
        <v>2</v>
      </c>
      <c r="H8654" s="5">
        <v>0</v>
      </c>
      <c r="I8654" s="5">
        <v>2400</v>
      </c>
      <c r="J8654" s="5" t="s">
        <v>33</v>
      </c>
      <c r="K8654" s="5" t="s">
        <v>17</v>
      </c>
    </row>
    <row r="8655" spans="1:11">
      <c r="A8655" s="5" t="s">
        <v>32239</v>
      </c>
      <c r="B8655" s="5" t="s">
        <v>32240</v>
      </c>
      <c r="C8655" s="5" t="s">
        <v>32241</v>
      </c>
      <c r="D8655" s="5" t="s">
        <v>32242</v>
      </c>
      <c r="E8655" s="6">
        <v>45477</v>
      </c>
      <c r="F8655" s="5" t="s">
        <v>47</v>
      </c>
      <c r="G8655" s="5">
        <v>1</v>
      </c>
      <c r="H8655" s="5">
        <v>0</v>
      </c>
      <c r="I8655" s="5">
        <v>1200</v>
      </c>
      <c r="J8655" s="5" t="s">
        <v>23</v>
      </c>
      <c r="K8655" s="5" t="s">
        <v>17</v>
      </c>
    </row>
    <row r="8656" spans="1:11">
      <c r="A8656" s="5" t="s">
        <v>32243</v>
      </c>
      <c r="B8656" s="5" t="s">
        <v>32244</v>
      </c>
      <c r="C8656" s="5" t="s">
        <v>32245</v>
      </c>
      <c r="D8656" s="5" t="s">
        <v>32246</v>
      </c>
      <c r="E8656" s="6">
        <v>45677</v>
      </c>
      <c r="F8656" s="5" t="s">
        <v>89</v>
      </c>
      <c r="G8656" s="5">
        <v>4</v>
      </c>
      <c r="H8656" s="5">
        <v>15</v>
      </c>
      <c r="I8656" s="5">
        <v>170</v>
      </c>
      <c r="J8656" s="5" t="s">
        <v>90</v>
      </c>
      <c r="K8656" s="5" t="s">
        <v>17</v>
      </c>
    </row>
    <row r="8657" spans="1:11">
      <c r="A8657" s="5" t="s">
        <v>32247</v>
      </c>
      <c r="B8657" s="5" t="s">
        <v>32248</v>
      </c>
      <c r="C8657" s="5" t="s">
        <v>32249</v>
      </c>
      <c r="D8657" s="5" t="s">
        <v>6640</v>
      </c>
      <c r="E8657" s="6">
        <v>45466</v>
      </c>
      <c r="F8657" s="5" t="s">
        <v>42</v>
      </c>
      <c r="G8657" s="5">
        <v>2</v>
      </c>
      <c r="H8657" s="5">
        <v>10</v>
      </c>
      <c r="I8657" s="5">
        <v>360</v>
      </c>
      <c r="J8657" s="5" t="s">
        <v>16</v>
      </c>
      <c r="K8657" s="5" t="s">
        <v>17</v>
      </c>
    </row>
    <row r="8658" spans="1:11">
      <c r="A8658" s="5" t="s">
        <v>32250</v>
      </c>
      <c r="B8658" s="5" t="s">
        <v>32251</v>
      </c>
      <c r="C8658" s="5" t="s">
        <v>32252</v>
      </c>
      <c r="D8658" s="5" t="s">
        <v>382</v>
      </c>
      <c r="E8658" s="6">
        <v>45727</v>
      </c>
      <c r="F8658" s="5" t="s">
        <v>56</v>
      </c>
      <c r="G8658" s="5">
        <v>2</v>
      </c>
      <c r="H8658" s="5">
        <v>5</v>
      </c>
      <c r="I8658" s="5">
        <v>171</v>
      </c>
      <c r="J8658" s="5" t="s">
        <v>90</v>
      </c>
      <c r="K8658" s="5" t="s">
        <v>78</v>
      </c>
    </row>
    <row r="8659" spans="1:11">
      <c r="A8659" s="5" t="s">
        <v>32253</v>
      </c>
      <c r="B8659" s="5" t="s">
        <v>32254</v>
      </c>
      <c r="C8659" s="5" t="s">
        <v>32255</v>
      </c>
      <c r="D8659" s="5" t="s">
        <v>32256</v>
      </c>
      <c r="E8659" s="6">
        <v>45424</v>
      </c>
      <c r="F8659" s="5" t="s">
        <v>22</v>
      </c>
      <c r="G8659" s="5">
        <v>1</v>
      </c>
      <c r="H8659" s="5">
        <v>0</v>
      </c>
      <c r="I8659" s="5">
        <v>100</v>
      </c>
      <c r="J8659" s="5" t="s">
        <v>90</v>
      </c>
      <c r="K8659" s="5" t="s">
        <v>17</v>
      </c>
    </row>
    <row r="8660" spans="1:11">
      <c r="A8660" s="5" t="s">
        <v>32257</v>
      </c>
      <c r="B8660" s="5" t="s">
        <v>4909</v>
      </c>
      <c r="C8660" s="5" t="s">
        <v>32258</v>
      </c>
      <c r="D8660" s="5" t="s">
        <v>32259</v>
      </c>
      <c r="E8660" s="6">
        <v>45593</v>
      </c>
      <c r="F8660" s="5" t="s">
        <v>83</v>
      </c>
      <c r="G8660" s="5">
        <v>2</v>
      </c>
      <c r="H8660" s="5">
        <v>0</v>
      </c>
      <c r="I8660" s="5">
        <v>300</v>
      </c>
      <c r="J8660" s="5" t="s">
        <v>16</v>
      </c>
      <c r="K8660" s="5" t="s">
        <v>17</v>
      </c>
    </row>
    <row r="8661" spans="1:11">
      <c r="A8661" s="5" t="s">
        <v>32260</v>
      </c>
      <c r="B8661" s="5" t="s">
        <v>32261</v>
      </c>
      <c r="C8661" s="5" t="s">
        <v>32262</v>
      </c>
      <c r="D8661" s="5" t="s">
        <v>478</v>
      </c>
      <c r="E8661" s="6">
        <v>45612</v>
      </c>
      <c r="F8661" s="5" t="s">
        <v>56</v>
      </c>
      <c r="G8661" s="5">
        <v>2</v>
      </c>
      <c r="H8661" s="5">
        <v>10</v>
      </c>
      <c r="I8661" s="5">
        <v>162</v>
      </c>
      <c r="J8661" s="5" t="s">
        <v>23</v>
      </c>
      <c r="K8661" s="5" t="s">
        <v>17</v>
      </c>
    </row>
    <row r="8662" spans="1:11">
      <c r="A8662" s="5" t="s">
        <v>32263</v>
      </c>
      <c r="B8662" s="5" t="s">
        <v>17944</v>
      </c>
      <c r="C8662" s="5" t="s">
        <v>32264</v>
      </c>
      <c r="D8662" s="5" t="s">
        <v>32265</v>
      </c>
      <c r="E8662" s="6">
        <v>45765</v>
      </c>
      <c r="F8662" s="5" t="s">
        <v>56</v>
      </c>
      <c r="G8662" s="5">
        <v>2</v>
      </c>
      <c r="H8662" s="5">
        <v>0</v>
      </c>
      <c r="I8662" s="5">
        <v>180</v>
      </c>
      <c r="J8662" s="5" t="s">
        <v>84</v>
      </c>
      <c r="K8662" s="5" t="s">
        <v>17</v>
      </c>
    </row>
    <row r="8663" spans="1:11">
      <c r="A8663" s="5" t="s">
        <v>32266</v>
      </c>
      <c r="B8663" s="5" t="s">
        <v>22356</v>
      </c>
      <c r="C8663" s="5" t="s">
        <v>32267</v>
      </c>
      <c r="D8663" s="5" t="s">
        <v>32268</v>
      </c>
      <c r="E8663" s="6">
        <v>45749</v>
      </c>
      <c r="F8663" s="5" t="s">
        <v>22</v>
      </c>
      <c r="G8663" s="5">
        <v>4</v>
      </c>
      <c r="H8663" s="5">
        <v>0</v>
      </c>
      <c r="I8663" s="5">
        <v>400</v>
      </c>
      <c r="J8663" s="5" t="s">
        <v>84</v>
      </c>
      <c r="K8663" s="5" t="s">
        <v>17</v>
      </c>
    </row>
    <row r="8664" spans="1:11">
      <c r="A8664" s="5" t="s">
        <v>32269</v>
      </c>
      <c r="B8664" s="5" t="s">
        <v>32270</v>
      </c>
      <c r="C8664" s="5" t="s">
        <v>32271</v>
      </c>
      <c r="D8664" s="5" t="s">
        <v>3309</v>
      </c>
      <c r="E8664" s="6">
        <v>45522</v>
      </c>
      <c r="F8664" s="5" t="s">
        <v>56</v>
      </c>
      <c r="G8664" s="5">
        <v>3</v>
      </c>
      <c r="H8664" s="5">
        <v>5</v>
      </c>
      <c r="I8664" s="5">
        <v>256.5</v>
      </c>
      <c r="J8664" s="5" t="s">
        <v>16</v>
      </c>
      <c r="K8664" s="5" t="s">
        <v>17</v>
      </c>
    </row>
    <row r="8665" spans="1:11">
      <c r="A8665" s="5" t="s">
        <v>32272</v>
      </c>
      <c r="B8665" s="5" t="s">
        <v>32273</v>
      </c>
      <c r="C8665" s="5" t="s">
        <v>32274</v>
      </c>
      <c r="D8665" s="5" t="s">
        <v>23971</v>
      </c>
      <c r="E8665" s="6">
        <v>45572</v>
      </c>
      <c r="F8665" s="5" t="s">
        <v>83</v>
      </c>
      <c r="G8665" s="5">
        <v>3</v>
      </c>
      <c r="H8665" s="5">
        <v>15</v>
      </c>
      <c r="I8665" s="5">
        <v>382.5</v>
      </c>
      <c r="J8665" s="5" t="s">
        <v>23</v>
      </c>
      <c r="K8665" s="5" t="s">
        <v>17</v>
      </c>
    </row>
    <row r="8666" spans="1:11">
      <c r="A8666" s="5" t="s">
        <v>32275</v>
      </c>
      <c r="B8666" s="5" t="s">
        <v>32276</v>
      </c>
      <c r="C8666" s="5" t="s">
        <v>32277</v>
      </c>
      <c r="D8666" s="5" t="s">
        <v>32278</v>
      </c>
      <c r="E8666" s="6">
        <v>45562</v>
      </c>
      <c r="F8666" s="5" t="s">
        <v>22</v>
      </c>
      <c r="G8666" s="5">
        <v>4</v>
      </c>
      <c r="H8666" s="5">
        <v>5</v>
      </c>
      <c r="I8666" s="5">
        <v>380</v>
      </c>
      <c r="J8666" s="5" t="s">
        <v>33</v>
      </c>
      <c r="K8666" s="5" t="s">
        <v>17</v>
      </c>
    </row>
    <row r="8667" spans="1:11">
      <c r="A8667" s="5" t="s">
        <v>32279</v>
      </c>
      <c r="B8667" s="5" t="s">
        <v>32280</v>
      </c>
      <c r="C8667" s="5" t="s">
        <v>32281</v>
      </c>
      <c r="D8667" s="5" t="s">
        <v>32282</v>
      </c>
      <c r="E8667" s="6">
        <v>45527</v>
      </c>
      <c r="F8667" s="5" t="s">
        <v>47</v>
      </c>
      <c r="G8667" s="5">
        <v>1</v>
      </c>
      <c r="H8667" s="5">
        <v>5</v>
      </c>
      <c r="I8667" s="5">
        <v>1140</v>
      </c>
      <c r="J8667" s="5" t="s">
        <v>90</v>
      </c>
      <c r="K8667" s="5" t="s">
        <v>17</v>
      </c>
    </row>
    <row r="8668" spans="1:11">
      <c r="A8668" s="5" t="s">
        <v>32283</v>
      </c>
      <c r="B8668" s="5" t="s">
        <v>32284</v>
      </c>
      <c r="C8668" s="5" t="s">
        <v>32285</v>
      </c>
      <c r="D8668" s="5" t="s">
        <v>30598</v>
      </c>
      <c r="E8668" s="6">
        <v>45754</v>
      </c>
      <c r="F8668" s="5" t="s">
        <v>42</v>
      </c>
      <c r="G8668" s="5">
        <v>1</v>
      </c>
      <c r="H8668" s="5">
        <v>10</v>
      </c>
      <c r="I8668" s="5">
        <v>180</v>
      </c>
      <c r="J8668" s="5" t="s">
        <v>84</v>
      </c>
      <c r="K8668" s="5" t="s">
        <v>78</v>
      </c>
    </row>
    <row r="8669" spans="1:11">
      <c r="A8669" s="5" t="s">
        <v>32286</v>
      </c>
      <c r="B8669" s="5" t="s">
        <v>32287</v>
      </c>
      <c r="C8669" s="5" t="s">
        <v>32288</v>
      </c>
      <c r="D8669" s="5" t="s">
        <v>26755</v>
      </c>
      <c r="E8669" s="6">
        <v>45712</v>
      </c>
      <c r="F8669" s="5" t="s">
        <v>47</v>
      </c>
      <c r="G8669" s="5">
        <v>2</v>
      </c>
      <c r="H8669" s="5">
        <v>0</v>
      </c>
      <c r="I8669" s="5">
        <v>2400</v>
      </c>
      <c r="J8669" s="5" t="s">
        <v>33</v>
      </c>
      <c r="K8669" s="5" t="s">
        <v>17</v>
      </c>
    </row>
    <row r="8670" spans="1:11">
      <c r="A8670" s="5" t="s">
        <v>32289</v>
      </c>
      <c r="B8670" s="5" t="s">
        <v>32290</v>
      </c>
      <c r="C8670" s="5" t="s">
        <v>32291</v>
      </c>
      <c r="D8670" s="5" t="s">
        <v>16860</v>
      </c>
      <c r="E8670" s="6">
        <v>45556</v>
      </c>
      <c r="F8670" s="5" t="s">
        <v>42</v>
      </c>
      <c r="G8670" s="5">
        <v>3</v>
      </c>
      <c r="H8670" s="5">
        <v>5</v>
      </c>
      <c r="I8670" s="5">
        <v>570</v>
      </c>
      <c r="J8670" s="5" t="s">
        <v>84</v>
      </c>
      <c r="K8670" s="5" t="s">
        <v>17</v>
      </c>
    </row>
    <row r="8671" spans="1:11">
      <c r="A8671" s="5" t="s">
        <v>32292</v>
      </c>
      <c r="B8671" s="5" t="s">
        <v>32293</v>
      </c>
      <c r="C8671" s="5" t="s">
        <v>32294</v>
      </c>
      <c r="D8671" s="5" t="s">
        <v>32295</v>
      </c>
      <c r="E8671" s="6">
        <v>45686</v>
      </c>
      <c r="F8671" s="5" t="s">
        <v>47</v>
      </c>
      <c r="G8671" s="5">
        <v>3</v>
      </c>
      <c r="H8671" s="5">
        <v>0</v>
      </c>
      <c r="I8671" s="5">
        <v>3600</v>
      </c>
      <c r="J8671" s="5" t="s">
        <v>16</v>
      </c>
      <c r="K8671" s="5" t="s">
        <v>17</v>
      </c>
    </row>
    <row r="8672" spans="1:11">
      <c r="A8672" s="5" t="s">
        <v>32296</v>
      </c>
      <c r="B8672" s="5" t="s">
        <v>32297</v>
      </c>
      <c r="C8672" s="5" t="s">
        <v>32298</v>
      </c>
      <c r="D8672" s="5" t="s">
        <v>21797</v>
      </c>
      <c r="E8672" s="6">
        <v>45765</v>
      </c>
      <c r="F8672" s="5" t="s">
        <v>47</v>
      </c>
      <c r="G8672" s="5">
        <v>3</v>
      </c>
      <c r="H8672" s="5">
        <v>0</v>
      </c>
      <c r="I8672" s="5">
        <v>3600</v>
      </c>
      <c r="J8672" s="5" t="s">
        <v>16</v>
      </c>
      <c r="K8672" s="5" t="s">
        <v>17</v>
      </c>
    </row>
    <row r="8673" spans="1:11">
      <c r="A8673" s="5" t="s">
        <v>32299</v>
      </c>
      <c r="B8673" s="5" t="s">
        <v>32300</v>
      </c>
      <c r="C8673" s="5" t="s">
        <v>32301</v>
      </c>
      <c r="D8673" s="5" t="s">
        <v>32302</v>
      </c>
      <c r="E8673" s="6">
        <v>45650</v>
      </c>
      <c r="F8673" s="5" t="s">
        <v>22</v>
      </c>
      <c r="G8673" s="5">
        <v>2</v>
      </c>
      <c r="H8673" s="5">
        <v>5</v>
      </c>
      <c r="I8673" s="5">
        <v>190</v>
      </c>
      <c r="J8673" s="5" t="s">
        <v>23</v>
      </c>
      <c r="K8673" s="5" t="s">
        <v>17</v>
      </c>
    </row>
    <row r="8674" spans="1:11">
      <c r="A8674" s="5" t="s">
        <v>32303</v>
      </c>
      <c r="B8674" s="5" t="s">
        <v>32304</v>
      </c>
      <c r="C8674" s="5" t="s">
        <v>32305</v>
      </c>
      <c r="D8674" s="5" t="s">
        <v>32306</v>
      </c>
      <c r="E8674" s="6">
        <v>45610</v>
      </c>
      <c r="F8674" s="5" t="s">
        <v>42</v>
      </c>
      <c r="G8674" s="5">
        <v>4</v>
      </c>
      <c r="H8674" s="5">
        <v>0</v>
      </c>
      <c r="I8674" s="5">
        <v>800</v>
      </c>
      <c r="J8674" s="5" t="s">
        <v>90</v>
      </c>
      <c r="K8674" s="5" t="s">
        <v>17</v>
      </c>
    </row>
    <row r="8675" spans="1:11">
      <c r="A8675" s="5" t="s">
        <v>32307</v>
      </c>
      <c r="B8675" s="5" t="s">
        <v>32308</v>
      </c>
      <c r="C8675" s="5" t="s">
        <v>32309</v>
      </c>
      <c r="D8675" s="5" t="s">
        <v>24939</v>
      </c>
      <c r="E8675" s="6">
        <v>45445</v>
      </c>
      <c r="F8675" s="5" t="s">
        <v>89</v>
      </c>
      <c r="G8675" s="5">
        <v>2</v>
      </c>
      <c r="H8675" s="5">
        <v>0</v>
      </c>
      <c r="I8675" s="5">
        <v>100</v>
      </c>
      <c r="J8675" s="5" t="s">
        <v>16</v>
      </c>
      <c r="K8675" s="5" t="s">
        <v>17</v>
      </c>
    </row>
    <row r="8676" spans="1:11">
      <c r="A8676" s="5" t="s">
        <v>32310</v>
      </c>
      <c r="B8676" s="5" t="s">
        <v>4893</v>
      </c>
      <c r="C8676" s="5" t="s">
        <v>32311</v>
      </c>
      <c r="D8676" s="5" t="s">
        <v>32312</v>
      </c>
      <c r="E8676" s="6">
        <v>45448</v>
      </c>
      <c r="F8676" s="5" t="s">
        <v>89</v>
      </c>
      <c r="G8676" s="5">
        <v>4</v>
      </c>
      <c r="H8676" s="5">
        <v>0</v>
      </c>
      <c r="I8676" s="5">
        <v>200</v>
      </c>
      <c r="J8676" s="5" t="s">
        <v>33</v>
      </c>
      <c r="K8676" s="5" t="s">
        <v>17</v>
      </c>
    </row>
    <row r="8677" spans="1:11">
      <c r="A8677" s="5" t="s">
        <v>32313</v>
      </c>
      <c r="B8677" s="5" t="s">
        <v>8076</v>
      </c>
      <c r="C8677" s="5" t="s">
        <v>32314</v>
      </c>
      <c r="D8677" s="5" t="s">
        <v>22068</v>
      </c>
      <c r="E8677" s="6">
        <v>45592</v>
      </c>
      <c r="F8677" s="5" t="s">
        <v>22</v>
      </c>
      <c r="G8677" s="5">
        <v>1</v>
      </c>
      <c r="H8677" s="5">
        <v>5</v>
      </c>
      <c r="I8677" s="5">
        <v>95</v>
      </c>
      <c r="J8677" s="5" t="s">
        <v>33</v>
      </c>
      <c r="K8677" s="5" t="s">
        <v>17</v>
      </c>
    </row>
    <row r="8678" spans="1:11">
      <c r="A8678" s="5" t="s">
        <v>32315</v>
      </c>
      <c r="B8678" s="5" t="s">
        <v>32316</v>
      </c>
      <c r="C8678" s="5" t="s">
        <v>32317</v>
      </c>
      <c r="D8678" s="5" t="s">
        <v>32318</v>
      </c>
      <c r="E8678" s="6">
        <v>45473</v>
      </c>
      <c r="F8678" s="5" t="s">
        <v>83</v>
      </c>
      <c r="G8678" s="5">
        <v>1</v>
      </c>
      <c r="H8678" s="5">
        <v>15</v>
      </c>
      <c r="I8678" s="5">
        <v>127.5</v>
      </c>
      <c r="J8678" s="5" t="s">
        <v>84</v>
      </c>
      <c r="K8678" s="5" t="s">
        <v>17</v>
      </c>
    </row>
    <row r="8679" spans="1:11">
      <c r="A8679" s="5" t="s">
        <v>32319</v>
      </c>
      <c r="B8679" s="5" t="s">
        <v>32320</v>
      </c>
      <c r="C8679" s="5" t="s">
        <v>32321</v>
      </c>
      <c r="D8679" s="5" t="s">
        <v>32322</v>
      </c>
      <c r="E8679" s="6">
        <v>45478</v>
      </c>
      <c r="F8679" s="5" t="s">
        <v>42</v>
      </c>
      <c r="G8679" s="5">
        <v>4</v>
      </c>
      <c r="H8679" s="5">
        <v>0</v>
      </c>
      <c r="I8679" s="5">
        <v>800</v>
      </c>
      <c r="J8679" s="5" t="s">
        <v>33</v>
      </c>
      <c r="K8679" s="5" t="s">
        <v>17</v>
      </c>
    </row>
    <row r="8680" spans="1:11">
      <c r="A8680" s="5" t="s">
        <v>32323</v>
      </c>
      <c r="B8680" s="5" t="s">
        <v>32324</v>
      </c>
      <c r="C8680" s="5" t="s">
        <v>32325</v>
      </c>
      <c r="D8680" s="5" t="s">
        <v>15670</v>
      </c>
      <c r="E8680" s="6">
        <v>45410</v>
      </c>
      <c r="F8680" s="5" t="s">
        <v>15</v>
      </c>
      <c r="G8680" s="5">
        <v>2</v>
      </c>
      <c r="H8680" s="5">
        <v>5</v>
      </c>
      <c r="I8680" s="5">
        <v>1520</v>
      </c>
      <c r="J8680" s="5" t="s">
        <v>23</v>
      </c>
      <c r="K8680" s="5" t="s">
        <v>17</v>
      </c>
    </row>
    <row r="8681" spans="1:11">
      <c r="A8681" s="5" t="s">
        <v>32326</v>
      </c>
      <c r="B8681" s="5" t="s">
        <v>32327</v>
      </c>
      <c r="C8681" s="5" t="s">
        <v>32328</v>
      </c>
      <c r="D8681" s="5" t="s">
        <v>6373</v>
      </c>
      <c r="E8681" s="6">
        <v>45594</v>
      </c>
      <c r="F8681" s="5" t="s">
        <v>42</v>
      </c>
      <c r="G8681" s="5">
        <v>2</v>
      </c>
      <c r="H8681" s="5">
        <v>0</v>
      </c>
      <c r="I8681" s="5">
        <v>400</v>
      </c>
      <c r="J8681" s="5" t="s">
        <v>23</v>
      </c>
      <c r="K8681" s="5" t="s">
        <v>17</v>
      </c>
    </row>
    <row r="8682" spans="1:11">
      <c r="A8682" s="5" t="s">
        <v>32329</v>
      </c>
      <c r="B8682" s="5" t="s">
        <v>32330</v>
      </c>
      <c r="C8682" s="5" t="s">
        <v>32331</v>
      </c>
      <c r="D8682" s="5" t="s">
        <v>32332</v>
      </c>
      <c r="E8682" s="6">
        <v>45464</v>
      </c>
      <c r="F8682" s="5" t="s">
        <v>22</v>
      </c>
      <c r="G8682" s="5">
        <v>2</v>
      </c>
      <c r="H8682" s="5">
        <v>0</v>
      </c>
      <c r="I8682" s="5">
        <v>200</v>
      </c>
      <c r="J8682" s="5" t="s">
        <v>33</v>
      </c>
      <c r="K8682" s="5" t="s">
        <v>17</v>
      </c>
    </row>
    <row r="8683" spans="1:11">
      <c r="A8683" s="5" t="s">
        <v>32333</v>
      </c>
      <c r="B8683" s="5" t="s">
        <v>32334</v>
      </c>
      <c r="C8683" s="5" t="s">
        <v>32335</v>
      </c>
      <c r="D8683" s="5" t="s">
        <v>32336</v>
      </c>
      <c r="E8683" s="6">
        <v>45477</v>
      </c>
      <c r="F8683" s="5" t="s">
        <v>28</v>
      </c>
      <c r="G8683" s="5">
        <v>2</v>
      </c>
      <c r="H8683" s="5">
        <v>0</v>
      </c>
      <c r="I8683" s="5">
        <v>600</v>
      </c>
      <c r="J8683" s="5" t="s">
        <v>90</v>
      </c>
      <c r="K8683" s="5" t="s">
        <v>17</v>
      </c>
    </row>
    <row r="8684" spans="1:11">
      <c r="A8684" s="5" t="s">
        <v>32337</v>
      </c>
      <c r="B8684" s="5" t="s">
        <v>32338</v>
      </c>
      <c r="C8684" s="5" t="s">
        <v>17656</v>
      </c>
      <c r="D8684" s="5" t="s">
        <v>32339</v>
      </c>
      <c r="E8684" s="6">
        <v>45564</v>
      </c>
      <c r="F8684" s="5" t="s">
        <v>89</v>
      </c>
      <c r="G8684" s="5">
        <v>4</v>
      </c>
      <c r="H8684" s="5">
        <v>5</v>
      </c>
      <c r="I8684" s="5">
        <v>190</v>
      </c>
      <c r="J8684" s="5" t="s">
        <v>16</v>
      </c>
      <c r="K8684" s="5" t="s">
        <v>17</v>
      </c>
    </row>
    <row r="8685" spans="1:11">
      <c r="A8685" s="5" t="s">
        <v>32340</v>
      </c>
      <c r="B8685" s="5" t="s">
        <v>32341</v>
      </c>
      <c r="C8685" s="5" t="s">
        <v>32342</v>
      </c>
      <c r="D8685" s="5" t="s">
        <v>32343</v>
      </c>
      <c r="E8685" s="6">
        <v>45732</v>
      </c>
      <c r="F8685" s="5" t="s">
        <v>89</v>
      </c>
      <c r="G8685" s="5">
        <v>4</v>
      </c>
      <c r="H8685" s="5">
        <v>0</v>
      </c>
      <c r="I8685" s="5">
        <v>200</v>
      </c>
      <c r="J8685" s="5" t="s">
        <v>90</v>
      </c>
      <c r="K8685" s="5" t="s">
        <v>17</v>
      </c>
    </row>
    <row r="8686" spans="1:11">
      <c r="A8686" s="5" t="s">
        <v>32344</v>
      </c>
      <c r="B8686" s="5" t="s">
        <v>32345</v>
      </c>
      <c r="C8686" s="5" t="s">
        <v>32346</v>
      </c>
      <c r="D8686" s="5" t="s">
        <v>6663</v>
      </c>
      <c r="E8686" s="6">
        <v>45571</v>
      </c>
      <c r="F8686" s="5" t="s">
        <v>83</v>
      </c>
      <c r="G8686" s="5">
        <v>4</v>
      </c>
      <c r="H8686" s="5">
        <v>0</v>
      </c>
      <c r="I8686" s="5">
        <v>600</v>
      </c>
      <c r="J8686" s="5" t="s">
        <v>33</v>
      </c>
      <c r="K8686" s="5" t="s">
        <v>17</v>
      </c>
    </row>
    <row r="8687" spans="1:11">
      <c r="A8687" s="5" t="s">
        <v>32347</v>
      </c>
      <c r="B8687" s="5" t="s">
        <v>32348</v>
      </c>
      <c r="C8687" s="5" t="s">
        <v>32349</v>
      </c>
      <c r="D8687" s="5" t="s">
        <v>32350</v>
      </c>
      <c r="E8687" s="6">
        <v>45480</v>
      </c>
      <c r="F8687" s="5" t="s">
        <v>42</v>
      </c>
      <c r="G8687" s="5">
        <v>1</v>
      </c>
      <c r="H8687" s="5">
        <v>0</v>
      </c>
      <c r="I8687" s="5">
        <v>200</v>
      </c>
      <c r="J8687" s="5" t="s">
        <v>16</v>
      </c>
      <c r="K8687" s="5" t="s">
        <v>17</v>
      </c>
    </row>
    <row r="8688" spans="1:11">
      <c r="A8688" s="5" t="s">
        <v>32351</v>
      </c>
      <c r="B8688" s="5" t="s">
        <v>32352</v>
      </c>
      <c r="C8688" s="5" t="s">
        <v>32353</v>
      </c>
      <c r="D8688" s="5" t="s">
        <v>14470</v>
      </c>
      <c r="E8688" s="6">
        <v>45470</v>
      </c>
      <c r="F8688" s="5" t="s">
        <v>56</v>
      </c>
      <c r="G8688" s="5">
        <v>3</v>
      </c>
      <c r="H8688" s="5">
        <v>10</v>
      </c>
      <c r="I8688" s="5">
        <v>243</v>
      </c>
      <c r="J8688" s="5" t="s">
        <v>16</v>
      </c>
      <c r="K8688" s="5" t="s">
        <v>17</v>
      </c>
    </row>
    <row r="8689" spans="1:11">
      <c r="A8689" s="5" t="s">
        <v>32354</v>
      </c>
      <c r="B8689" s="5" t="s">
        <v>32355</v>
      </c>
      <c r="C8689" s="5" t="s">
        <v>10903</v>
      </c>
      <c r="D8689" s="5" t="s">
        <v>32356</v>
      </c>
      <c r="E8689" s="6">
        <v>45725</v>
      </c>
      <c r="F8689" s="5" t="s">
        <v>73</v>
      </c>
      <c r="G8689" s="5">
        <v>1</v>
      </c>
      <c r="H8689" s="5">
        <v>0</v>
      </c>
      <c r="I8689" s="5">
        <v>120</v>
      </c>
      <c r="J8689" s="5" t="s">
        <v>16</v>
      </c>
      <c r="K8689" s="5" t="s">
        <v>17</v>
      </c>
    </row>
    <row r="8690" spans="1:11">
      <c r="A8690" s="5" t="s">
        <v>32357</v>
      </c>
      <c r="B8690" s="5" t="s">
        <v>32358</v>
      </c>
      <c r="C8690" s="5" t="s">
        <v>117</v>
      </c>
      <c r="D8690" s="5" t="s">
        <v>32359</v>
      </c>
      <c r="E8690" s="6">
        <v>45623</v>
      </c>
      <c r="F8690" s="5" t="s">
        <v>42</v>
      </c>
      <c r="G8690" s="5">
        <v>3</v>
      </c>
      <c r="H8690" s="5">
        <v>5</v>
      </c>
      <c r="I8690" s="5">
        <v>570</v>
      </c>
      <c r="J8690" s="5" t="s">
        <v>23</v>
      </c>
      <c r="K8690" s="5" t="s">
        <v>17</v>
      </c>
    </row>
    <row r="8691" spans="1:11">
      <c r="A8691" s="5" t="s">
        <v>32360</v>
      </c>
      <c r="B8691" s="5" t="s">
        <v>32361</v>
      </c>
      <c r="C8691" s="5" t="s">
        <v>32362</v>
      </c>
      <c r="D8691" s="5" t="s">
        <v>32363</v>
      </c>
      <c r="E8691" s="6">
        <v>45509</v>
      </c>
      <c r="F8691" s="5" t="s">
        <v>28</v>
      </c>
      <c r="G8691" s="5">
        <v>4</v>
      </c>
      <c r="H8691" s="5">
        <v>5</v>
      </c>
      <c r="I8691" s="5">
        <v>1140</v>
      </c>
      <c r="J8691" s="5" t="s">
        <v>84</v>
      </c>
      <c r="K8691" s="5" t="s">
        <v>17</v>
      </c>
    </row>
    <row r="8692" spans="1:11">
      <c r="A8692" s="5" t="s">
        <v>32364</v>
      </c>
      <c r="B8692" s="5" t="s">
        <v>32365</v>
      </c>
      <c r="C8692" s="5" t="s">
        <v>32366</v>
      </c>
      <c r="D8692" s="5" t="s">
        <v>32367</v>
      </c>
      <c r="E8692" s="6">
        <v>45670</v>
      </c>
      <c r="F8692" s="5" t="s">
        <v>56</v>
      </c>
      <c r="G8692" s="5">
        <v>1</v>
      </c>
      <c r="H8692" s="5">
        <v>0</v>
      </c>
      <c r="I8692" s="5">
        <v>90</v>
      </c>
      <c r="J8692" s="5" t="s">
        <v>84</v>
      </c>
      <c r="K8692" s="5" t="s">
        <v>17</v>
      </c>
    </row>
    <row r="8693" spans="1:11">
      <c r="A8693" s="5" t="s">
        <v>32368</v>
      </c>
      <c r="B8693" s="5" t="s">
        <v>32369</v>
      </c>
      <c r="C8693" s="5" t="s">
        <v>32370</v>
      </c>
      <c r="D8693" s="5" t="s">
        <v>32371</v>
      </c>
      <c r="E8693" s="6">
        <v>45672</v>
      </c>
      <c r="F8693" s="5" t="s">
        <v>89</v>
      </c>
      <c r="G8693" s="5">
        <v>4</v>
      </c>
      <c r="H8693" s="5">
        <v>5</v>
      </c>
      <c r="I8693" s="5">
        <v>190</v>
      </c>
      <c r="J8693" s="5" t="s">
        <v>16</v>
      </c>
      <c r="K8693" s="5" t="s">
        <v>17</v>
      </c>
    </row>
    <row r="8694" spans="1:11">
      <c r="A8694" s="5" t="s">
        <v>32372</v>
      </c>
      <c r="B8694" s="5" t="s">
        <v>32373</v>
      </c>
      <c r="C8694" s="5" t="s">
        <v>32374</v>
      </c>
      <c r="D8694" s="5" t="s">
        <v>32375</v>
      </c>
      <c r="E8694" s="6">
        <v>45540</v>
      </c>
      <c r="F8694" s="5" t="s">
        <v>56</v>
      </c>
      <c r="G8694" s="5">
        <v>2</v>
      </c>
      <c r="H8694" s="5">
        <v>5</v>
      </c>
      <c r="I8694" s="5">
        <v>171</v>
      </c>
      <c r="J8694" s="5" t="s">
        <v>23</v>
      </c>
      <c r="K8694" s="5" t="s">
        <v>17</v>
      </c>
    </row>
    <row r="8695" spans="1:11">
      <c r="A8695" s="5" t="s">
        <v>32376</v>
      </c>
      <c r="B8695" s="5" t="s">
        <v>32377</v>
      </c>
      <c r="C8695" s="5" t="s">
        <v>32378</v>
      </c>
      <c r="D8695" s="5" t="s">
        <v>32379</v>
      </c>
      <c r="E8695" s="6">
        <v>45573</v>
      </c>
      <c r="F8695" s="5" t="s">
        <v>83</v>
      </c>
      <c r="G8695" s="5">
        <v>1</v>
      </c>
      <c r="H8695" s="5">
        <v>15</v>
      </c>
      <c r="I8695" s="5">
        <v>127.5</v>
      </c>
      <c r="J8695" s="5" t="s">
        <v>16</v>
      </c>
      <c r="K8695" s="5" t="s">
        <v>17</v>
      </c>
    </row>
    <row r="8696" spans="1:11">
      <c r="A8696" s="5" t="s">
        <v>32380</v>
      </c>
      <c r="B8696" s="5" t="s">
        <v>32381</v>
      </c>
      <c r="C8696" s="5" t="s">
        <v>32382</v>
      </c>
      <c r="D8696" s="5" t="s">
        <v>32383</v>
      </c>
      <c r="E8696" s="6">
        <v>45698</v>
      </c>
      <c r="F8696" s="5" t="s">
        <v>47</v>
      </c>
      <c r="G8696" s="5">
        <v>4</v>
      </c>
      <c r="H8696" s="5">
        <v>5</v>
      </c>
      <c r="I8696" s="5">
        <v>4560</v>
      </c>
      <c r="J8696" s="5" t="s">
        <v>90</v>
      </c>
      <c r="K8696" s="5" t="s">
        <v>17</v>
      </c>
    </row>
    <row r="8697" spans="1:11">
      <c r="A8697" s="5" t="s">
        <v>32384</v>
      </c>
      <c r="B8697" s="5" t="s">
        <v>32385</v>
      </c>
      <c r="C8697" s="5" t="s">
        <v>32386</v>
      </c>
      <c r="D8697" s="5" t="s">
        <v>32387</v>
      </c>
      <c r="E8697" s="6">
        <v>45732</v>
      </c>
      <c r="F8697" s="5" t="s">
        <v>47</v>
      </c>
      <c r="G8697" s="5">
        <v>2</v>
      </c>
      <c r="H8697" s="5">
        <v>0</v>
      </c>
      <c r="I8697" s="5">
        <v>2400</v>
      </c>
      <c r="J8697" s="5" t="s">
        <v>16</v>
      </c>
      <c r="K8697" s="5" t="s">
        <v>17</v>
      </c>
    </row>
    <row r="8698" spans="1:11">
      <c r="A8698" s="5" t="s">
        <v>32388</v>
      </c>
      <c r="B8698" s="5" t="s">
        <v>32389</v>
      </c>
      <c r="C8698" s="5" t="s">
        <v>32390</v>
      </c>
      <c r="D8698" s="5" t="s">
        <v>32391</v>
      </c>
      <c r="E8698" s="6">
        <v>45671</v>
      </c>
      <c r="F8698" s="5" t="s">
        <v>42</v>
      </c>
      <c r="G8698" s="5">
        <v>4</v>
      </c>
      <c r="H8698" s="5">
        <v>0</v>
      </c>
      <c r="I8698" s="5">
        <v>800</v>
      </c>
      <c r="J8698" s="5" t="s">
        <v>90</v>
      </c>
      <c r="K8698" s="5" t="s">
        <v>17</v>
      </c>
    </row>
    <row r="8699" spans="1:11">
      <c r="A8699" s="5" t="s">
        <v>32392</v>
      </c>
      <c r="B8699" s="5" t="s">
        <v>32393</v>
      </c>
      <c r="C8699" s="5" t="s">
        <v>32394</v>
      </c>
      <c r="D8699" s="5" t="s">
        <v>32395</v>
      </c>
      <c r="E8699" s="6">
        <v>45577</v>
      </c>
      <c r="F8699" s="5" t="s">
        <v>56</v>
      </c>
      <c r="G8699" s="5">
        <v>2</v>
      </c>
      <c r="H8699" s="5">
        <v>0</v>
      </c>
      <c r="I8699" s="5">
        <v>180</v>
      </c>
      <c r="J8699" s="5" t="s">
        <v>16</v>
      </c>
      <c r="K8699" s="5" t="s">
        <v>17</v>
      </c>
    </row>
    <row r="8700" spans="1:11">
      <c r="A8700" s="5" t="s">
        <v>32396</v>
      </c>
      <c r="B8700" s="5" t="s">
        <v>32397</v>
      </c>
      <c r="C8700" s="5" t="s">
        <v>32398</v>
      </c>
      <c r="D8700" s="5" t="s">
        <v>32399</v>
      </c>
      <c r="E8700" s="6">
        <v>45539</v>
      </c>
      <c r="F8700" s="5" t="s">
        <v>56</v>
      </c>
      <c r="G8700" s="5">
        <v>4</v>
      </c>
      <c r="H8700" s="5">
        <v>0</v>
      </c>
      <c r="I8700" s="5">
        <v>360</v>
      </c>
      <c r="J8700" s="5" t="s">
        <v>33</v>
      </c>
      <c r="K8700" s="5" t="s">
        <v>17</v>
      </c>
    </row>
    <row r="8701" spans="1:11">
      <c r="A8701" s="5" t="s">
        <v>32400</v>
      </c>
      <c r="B8701" s="5" t="s">
        <v>32401</v>
      </c>
      <c r="C8701" s="5" t="s">
        <v>32402</v>
      </c>
      <c r="D8701" s="5" t="s">
        <v>32403</v>
      </c>
      <c r="E8701" s="6">
        <v>45524</v>
      </c>
      <c r="F8701" s="5" t="s">
        <v>47</v>
      </c>
      <c r="G8701" s="5">
        <v>2</v>
      </c>
      <c r="H8701" s="5">
        <v>0</v>
      </c>
      <c r="I8701" s="5">
        <v>2400</v>
      </c>
      <c r="J8701" s="5" t="s">
        <v>90</v>
      </c>
      <c r="K8701" s="5" t="s">
        <v>17</v>
      </c>
    </row>
    <row r="8702" spans="1:11">
      <c r="A8702" s="5" t="s">
        <v>32404</v>
      </c>
      <c r="B8702" s="5" t="s">
        <v>32405</v>
      </c>
      <c r="C8702" s="5" t="s">
        <v>32406</v>
      </c>
      <c r="D8702" s="5" t="s">
        <v>32407</v>
      </c>
      <c r="E8702" s="6">
        <v>45676</v>
      </c>
      <c r="F8702" s="5" t="s">
        <v>22</v>
      </c>
      <c r="G8702" s="5">
        <v>4</v>
      </c>
      <c r="H8702" s="5">
        <v>15</v>
      </c>
      <c r="I8702" s="5">
        <v>340</v>
      </c>
      <c r="J8702" s="5" t="s">
        <v>23</v>
      </c>
      <c r="K8702" s="5" t="s">
        <v>17</v>
      </c>
    </row>
    <row r="8703" spans="1:11">
      <c r="A8703" s="5" t="s">
        <v>32408</v>
      </c>
      <c r="B8703" s="5" t="s">
        <v>32409</v>
      </c>
      <c r="C8703" s="5" t="s">
        <v>32410</v>
      </c>
      <c r="D8703" s="5" t="s">
        <v>32411</v>
      </c>
      <c r="E8703" s="6">
        <v>45456</v>
      </c>
      <c r="F8703" s="5" t="s">
        <v>56</v>
      </c>
      <c r="G8703" s="5">
        <v>1</v>
      </c>
      <c r="H8703" s="5">
        <v>0</v>
      </c>
      <c r="I8703" s="5">
        <v>90</v>
      </c>
      <c r="J8703" s="5" t="s">
        <v>84</v>
      </c>
      <c r="K8703" s="5" t="s">
        <v>17</v>
      </c>
    </row>
    <row r="8704" spans="1:11">
      <c r="A8704" s="5" t="s">
        <v>32412</v>
      </c>
      <c r="B8704" s="5" t="s">
        <v>32413</v>
      </c>
      <c r="C8704" s="5" t="s">
        <v>32414</v>
      </c>
      <c r="D8704" s="5" t="s">
        <v>32415</v>
      </c>
      <c r="E8704" s="6">
        <v>45656</v>
      </c>
      <c r="F8704" s="5" t="s">
        <v>73</v>
      </c>
      <c r="G8704" s="5">
        <v>1</v>
      </c>
      <c r="H8704" s="5">
        <v>0</v>
      </c>
      <c r="I8704" s="5">
        <v>120</v>
      </c>
      <c r="J8704" s="5" t="s">
        <v>23</v>
      </c>
      <c r="K8704" s="5" t="s">
        <v>78</v>
      </c>
    </row>
    <row r="8705" spans="1:11">
      <c r="A8705" s="5" t="s">
        <v>32416</v>
      </c>
      <c r="B8705" s="5" t="s">
        <v>32417</v>
      </c>
      <c r="C8705" s="5" t="s">
        <v>32418</v>
      </c>
      <c r="D8705" s="5" t="s">
        <v>32419</v>
      </c>
      <c r="E8705" s="6">
        <v>45656</v>
      </c>
      <c r="F8705" s="5" t="s">
        <v>56</v>
      </c>
      <c r="G8705" s="5">
        <v>1</v>
      </c>
      <c r="H8705" s="5">
        <v>0</v>
      </c>
      <c r="I8705" s="5">
        <v>90</v>
      </c>
      <c r="J8705" s="5" t="s">
        <v>23</v>
      </c>
      <c r="K8705" s="5" t="s">
        <v>17</v>
      </c>
    </row>
    <row r="8706" spans="1:11">
      <c r="A8706" s="5" t="s">
        <v>32420</v>
      </c>
      <c r="B8706" s="5" t="s">
        <v>32421</v>
      </c>
      <c r="C8706" s="5" t="s">
        <v>32422</v>
      </c>
      <c r="D8706" s="5" t="s">
        <v>32423</v>
      </c>
      <c r="E8706" s="6">
        <v>45729</v>
      </c>
      <c r="F8706" s="5" t="s">
        <v>42</v>
      </c>
      <c r="G8706" s="5">
        <v>3</v>
      </c>
      <c r="H8706" s="5">
        <v>10</v>
      </c>
      <c r="I8706" s="5">
        <v>540</v>
      </c>
      <c r="J8706" s="5" t="s">
        <v>23</v>
      </c>
      <c r="K8706" s="5" t="s">
        <v>17</v>
      </c>
    </row>
    <row r="8707" spans="1:11">
      <c r="A8707" s="5" t="s">
        <v>32424</v>
      </c>
      <c r="B8707" s="5" t="s">
        <v>32425</v>
      </c>
      <c r="C8707" s="5" t="s">
        <v>32426</v>
      </c>
      <c r="D8707" s="5" t="s">
        <v>32427</v>
      </c>
      <c r="E8707" s="6">
        <v>45648</v>
      </c>
      <c r="F8707" s="5" t="s">
        <v>56</v>
      </c>
      <c r="G8707" s="5">
        <v>1</v>
      </c>
      <c r="H8707" s="5">
        <v>0</v>
      </c>
      <c r="I8707" s="5">
        <v>90</v>
      </c>
      <c r="J8707" s="5" t="s">
        <v>16</v>
      </c>
      <c r="K8707" s="5" t="s">
        <v>17</v>
      </c>
    </row>
    <row r="8708" spans="1:11">
      <c r="A8708" s="5" t="s">
        <v>32428</v>
      </c>
      <c r="B8708" s="5" t="s">
        <v>7785</v>
      </c>
      <c r="C8708" s="5" t="s">
        <v>32429</v>
      </c>
      <c r="D8708" s="5" t="s">
        <v>32430</v>
      </c>
      <c r="E8708" s="6">
        <v>45498</v>
      </c>
      <c r="F8708" s="5" t="s">
        <v>42</v>
      </c>
      <c r="G8708" s="5">
        <v>4</v>
      </c>
      <c r="H8708" s="5">
        <v>0</v>
      </c>
      <c r="I8708" s="5">
        <v>800</v>
      </c>
      <c r="J8708" s="5" t="s">
        <v>90</v>
      </c>
      <c r="K8708" s="5" t="s">
        <v>17</v>
      </c>
    </row>
    <row r="8709" spans="1:11">
      <c r="A8709" s="5" t="s">
        <v>32431</v>
      </c>
      <c r="B8709" s="5" t="s">
        <v>32432</v>
      </c>
      <c r="C8709" s="5" t="s">
        <v>32433</v>
      </c>
      <c r="D8709" s="5" t="s">
        <v>11465</v>
      </c>
      <c r="E8709" s="6">
        <v>45412</v>
      </c>
      <c r="F8709" s="5" t="s">
        <v>28</v>
      </c>
      <c r="G8709" s="5">
        <v>4</v>
      </c>
      <c r="H8709" s="5">
        <v>0</v>
      </c>
      <c r="I8709" s="5">
        <v>1200</v>
      </c>
      <c r="J8709" s="5" t="s">
        <v>23</v>
      </c>
      <c r="K8709" s="5" t="s">
        <v>17</v>
      </c>
    </row>
    <row r="8710" spans="1:11">
      <c r="A8710" s="5" t="s">
        <v>32434</v>
      </c>
      <c r="B8710" s="5" t="s">
        <v>32435</v>
      </c>
      <c r="C8710" s="5" t="s">
        <v>32436</v>
      </c>
      <c r="D8710" s="5" t="s">
        <v>32437</v>
      </c>
      <c r="E8710" s="6">
        <v>45625</v>
      </c>
      <c r="F8710" s="5" t="s">
        <v>15</v>
      </c>
      <c r="G8710" s="5">
        <v>2</v>
      </c>
      <c r="H8710" s="5">
        <v>0</v>
      </c>
      <c r="I8710" s="5">
        <v>1600</v>
      </c>
      <c r="J8710" s="5" t="s">
        <v>23</v>
      </c>
      <c r="K8710" s="5" t="s">
        <v>17</v>
      </c>
    </row>
    <row r="8711" spans="1:11">
      <c r="A8711" s="5" t="s">
        <v>32438</v>
      </c>
      <c r="B8711" s="5" t="s">
        <v>32439</v>
      </c>
      <c r="C8711" s="5" t="s">
        <v>32440</v>
      </c>
      <c r="D8711" s="5" t="s">
        <v>32441</v>
      </c>
      <c r="E8711" s="6">
        <v>45489</v>
      </c>
      <c r="F8711" s="5" t="s">
        <v>42</v>
      </c>
      <c r="G8711" s="5">
        <v>1</v>
      </c>
      <c r="H8711" s="5">
        <v>0</v>
      </c>
      <c r="I8711" s="5">
        <v>200</v>
      </c>
      <c r="J8711" s="5" t="s">
        <v>33</v>
      </c>
      <c r="K8711" s="5" t="s">
        <v>17</v>
      </c>
    </row>
    <row r="8712" spans="1:11">
      <c r="A8712" s="5" t="s">
        <v>32442</v>
      </c>
      <c r="B8712" s="5" t="s">
        <v>32443</v>
      </c>
      <c r="C8712" s="5" t="s">
        <v>32444</v>
      </c>
      <c r="D8712" s="5" t="s">
        <v>32445</v>
      </c>
      <c r="E8712" s="6">
        <v>45656</v>
      </c>
      <c r="F8712" s="5" t="s">
        <v>22</v>
      </c>
      <c r="G8712" s="5">
        <v>1</v>
      </c>
      <c r="H8712" s="5">
        <v>0</v>
      </c>
      <c r="I8712" s="5">
        <v>100</v>
      </c>
      <c r="J8712" s="5" t="s">
        <v>23</v>
      </c>
      <c r="K8712" s="5" t="s">
        <v>17</v>
      </c>
    </row>
    <row r="8713" spans="1:11">
      <c r="A8713" s="5" t="s">
        <v>32446</v>
      </c>
      <c r="B8713" s="5" t="s">
        <v>19697</v>
      </c>
      <c r="C8713" s="5" t="s">
        <v>32447</v>
      </c>
      <c r="D8713" s="5" t="s">
        <v>32448</v>
      </c>
      <c r="E8713" s="6">
        <v>45704</v>
      </c>
      <c r="F8713" s="5" t="s">
        <v>56</v>
      </c>
      <c r="G8713" s="5">
        <v>4</v>
      </c>
      <c r="H8713" s="5">
        <v>0</v>
      </c>
      <c r="I8713" s="5">
        <v>360</v>
      </c>
      <c r="J8713" s="5" t="s">
        <v>33</v>
      </c>
      <c r="K8713" s="5" t="s">
        <v>17</v>
      </c>
    </row>
    <row r="8714" spans="1:11">
      <c r="A8714" s="5" t="s">
        <v>32449</v>
      </c>
      <c r="B8714" s="5" t="s">
        <v>32450</v>
      </c>
      <c r="C8714" s="5" t="s">
        <v>32451</v>
      </c>
      <c r="D8714" s="5" t="s">
        <v>32452</v>
      </c>
      <c r="E8714" s="6">
        <v>45541</v>
      </c>
      <c r="F8714" s="5" t="s">
        <v>22</v>
      </c>
      <c r="G8714" s="5">
        <v>3</v>
      </c>
      <c r="H8714" s="5">
        <v>0</v>
      </c>
      <c r="I8714" s="5">
        <v>300</v>
      </c>
      <c r="J8714" s="5" t="s">
        <v>84</v>
      </c>
      <c r="K8714" s="5" t="s">
        <v>17</v>
      </c>
    </row>
    <row r="8715" spans="1:11">
      <c r="A8715" s="5" t="s">
        <v>32453</v>
      </c>
      <c r="B8715" s="5" t="s">
        <v>32454</v>
      </c>
      <c r="C8715" s="5" t="s">
        <v>32455</v>
      </c>
      <c r="D8715" s="5" t="s">
        <v>32456</v>
      </c>
      <c r="E8715" s="6">
        <v>45721</v>
      </c>
      <c r="F8715" s="5" t="s">
        <v>22</v>
      </c>
      <c r="G8715" s="5">
        <v>2</v>
      </c>
      <c r="H8715" s="5">
        <v>10</v>
      </c>
      <c r="I8715" s="5">
        <v>180</v>
      </c>
      <c r="J8715" s="5" t="s">
        <v>23</v>
      </c>
      <c r="K8715" s="5" t="s">
        <v>17</v>
      </c>
    </row>
    <row r="8716" spans="1:11">
      <c r="A8716" s="5" t="s">
        <v>32457</v>
      </c>
      <c r="B8716" s="5" t="s">
        <v>32458</v>
      </c>
      <c r="C8716" s="5" t="s">
        <v>32459</v>
      </c>
      <c r="D8716" s="5" t="s">
        <v>32460</v>
      </c>
      <c r="E8716" s="6">
        <v>45532</v>
      </c>
      <c r="F8716" s="5" t="s">
        <v>47</v>
      </c>
      <c r="G8716" s="5">
        <v>1</v>
      </c>
      <c r="H8716" s="5">
        <v>10</v>
      </c>
      <c r="I8716" s="5">
        <v>1080</v>
      </c>
      <c r="J8716" s="5" t="s">
        <v>23</v>
      </c>
      <c r="K8716" s="5" t="s">
        <v>17</v>
      </c>
    </row>
    <row r="8717" spans="1:11">
      <c r="A8717" s="5" t="s">
        <v>32461</v>
      </c>
      <c r="B8717" s="5" t="s">
        <v>32462</v>
      </c>
      <c r="C8717" s="5" t="s">
        <v>32463</v>
      </c>
      <c r="D8717" s="5" t="s">
        <v>32464</v>
      </c>
      <c r="E8717" s="6">
        <v>45616</v>
      </c>
      <c r="F8717" s="5" t="s">
        <v>42</v>
      </c>
      <c r="G8717" s="5">
        <v>3</v>
      </c>
      <c r="H8717" s="5">
        <v>5</v>
      </c>
      <c r="I8717" s="5">
        <v>570</v>
      </c>
      <c r="J8717" s="5" t="s">
        <v>23</v>
      </c>
      <c r="K8717" s="5" t="s">
        <v>17</v>
      </c>
    </row>
    <row r="8718" spans="1:11">
      <c r="A8718" s="5" t="s">
        <v>32465</v>
      </c>
      <c r="B8718" s="5" t="s">
        <v>32466</v>
      </c>
      <c r="C8718" s="5" t="s">
        <v>32467</v>
      </c>
      <c r="D8718" s="5" t="s">
        <v>32468</v>
      </c>
      <c r="E8718" s="6">
        <v>45758</v>
      </c>
      <c r="F8718" s="5" t="s">
        <v>89</v>
      </c>
      <c r="G8718" s="5">
        <v>2</v>
      </c>
      <c r="H8718" s="5">
        <v>0</v>
      </c>
      <c r="I8718" s="5">
        <v>100</v>
      </c>
      <c r="J8718" s="5" t="s">
        <v>33</v>
      </c>
      <c r="K8718" s="5" t="s">
        <v>17</v>
      </c>
    </row>
    <row r="8719" spans="1:11">
      <c r="A8719" s="5" t="s">
        <v>32469</v>
      </c>
      <c r="B8719" s="5" t="s">
        <v>32470</v>
      </c>
      <c r="C8719" s="5" t="s">
        <v>32471</v>
      </c>
      <c r="D8719" s="5" t="s">
        <v>32472</v>
      </c>
      <c r="E8719" s="6">
        <v>45686</v>
      </c>
      <c r="F8719" s="5" t="s">
        <v>42</v>
      </c>
      <c r="G8719" s="5">
        <v>2</v>
      </c>
      <c r="H8719" s="5">
        <v>10</v>
      </c>
      <c r="I8719" s="5">
        <v>360</v>
      </c>
      <c r="J8719" s="5" t="s">
        <v>23</v>
      </c>
      <c r="K8719" s="5" t="s">
        <v>78</v>
      </c>
    </row>
    <row r="8720" spans="1:11">
      <c r="A8720" s="7" t="s">
        <v>32473</v>
      </c>
      <c r="B8720" s="5" t="s">
        <v>32474</v>
      </c>
      <c r="C8720" s="5" t="s">
        <v>32475</v>
      </c>
      <c r="D8720" s="5" t="s">
        <v>32476</v>
      </c>
      <c r="E8720" s="6">
        <v>45624</v>
      </c>
      <c r="F8720" s="5" t="s">
        <v>15</v>
      </c>
      <c r="G8720" s="5">
        <v>4</v>
      </c>
      <c r="H8720" s="5">
        <v>0</v>
      </c>
      <c r="I8720" s="5">
        <v>3200</v>
      </c>
      <c r="J8720" s="5" t="s">
        <v>90</v>
      </c>
      <c r="K8720" s="5" t="s">
        <v>17</v>
      </c>
    </row>
    <row r="8721" spans="1:11">
      <c r="A8721" s="5" t="s">
        <v>32477</v>
      </c>
      <c r="B8721" s="5" t="s">
        <v>32478</v>
      </c>
      <c r="C8721" s="5" t="s">
        <v>32479</v>
      </c>
      <c r="D8721" s="5" t="s">
        <v>32480</v>
      </c>
      <c r="E8721" s="6">
        <v>45635</v>
      </c>
      <c r="F8721" s="5" t="s">
        <v>22</v>
      </c>
      <c r="G8721" s="5">
        <v>2</v>
      </c>
      <c r="H8721" s="5">
        <v>5</v>
      </c>
      <c r="I8721" s="5">
        <v>190</v>
      </c>
      <c r="J8721" s="5" t="s">
        <v>16</v>
      </c>
      <c r="K8721" s="5" t="s">
        <v>17</v>
      </c>
    </row>
    <row r="8722" spans="1:11">
      <c r="A8722" s="5" t="s">
        <v>32481</v>
      </c>
      <c r="B8722" s="5" t="s">
        <v>32482</v>
      </c>
      <c r="C8722" s="5" t="s">
        <v>32483</v>
      </c>
      <c r="D8722" s="5" t="s">
        <v>10624</v>
      </c>
      <c r="E8722" s="6">
        <v>45668</v>
      </c>
      <c r="F8722" s="5" t="s">
        <v>73</v>
      </c>
      <c r="G8722" s="5">
        <v>3</v>
      </c>
      <c r="H8722" s="5">
        <v>0</v>
      </c>
      <c r="I8722" s="5">
        <v>360</v>
      </c>
      <c r="J8722" s="5" t="s">
        <v>16</v>
      </c>
      <c r="K8722" s="5" t="s">
        <v>17</v>
      </c>
    </row>
    <row r="8723" spans="1:11">
      <c r="A8723" s="5" t="s">
        <v>32484</v>
      </c>
      <c r="B8723" s="5" t="s">
        <v>32485</v>
      </c>
      <c r="C8723" s="5" t="s">
        <v>32486</v>
      </c>
      <c r="D8723" s="5" t="s">
        <v>23161</v>
      </c>
      <c r="E8723" s="6">
        <v>45420</v>
      </c>
      <c r="F8723" s="5" t="s">
        <v>42</v>
      </c>
      <c r="G8723" s="5">
        <v>4</v>
      </c>
      <c r="H8723" s="5">
        <v>10</v>
      </c>
      <c r="I8723" s="5">
        <v>720</v>
      </c>
      <c r="J8723" s="5" t="s">
        <v>90</v>
      </c>
      <c r="K8723" s="5" t="s">
        <v>17</v>
      </c>
    </row>
    <row r="8724" spans="1:11">
      <c r="A8724" s="5" t="s">
        <v>32487</v>
      </c>
      <c r="B8724" s="5" t="s">
        <v>32488</v>
      </c>
      <c r="C8724" s="5" t="s">
        <v>32489</v>
      </c>
      <c r="D8724" s="5" t="s">
        <v>1311</v>
      </c>
      <c r="E8724" s="6">
        <v>45507</v>
      </c>
      <c r="F8724" s="5" t="s">
        <v>42</v>
      </c>
      <c r="G8724" s="5">
        <v>3</v>
      </c>
      <c r="H8724" s="5">
        <v>10</v>
      </c>
      <c r="I8724" s="5">
        <v>540</v>
      </c>
      <c r="J8724" s="5" t="s">
        <v>23</v>
      </c>
      <c r="K8724" s="5" t="s">
        <v>17</v>
      </c>
    </row>
    <row r="8725" spans="1:11">
      <c r="A8725" s="5" t="s">
        <v>32490</v>
      </c>
      <c r="B8725" s="5" t="s">
        <v>32491</v>
      </c>
      <c r="C8725" s="5" t="s">
        <v>32492</v>
      </c>
      <c r="D8725" s="5" t="s">
        <v>32493</v>
      </c>
      <c r="E8725" s="6">
        <v>45657</v>
      </c>
      <c r="F8725" s="5" t="s">
        <v>89</v>
      </c>
      <c r="G8725" s="5">
        <v>3</v>
      </c>
      <c r="H8725" s="5">
        <v>0</v>
      </c>
      <c r="I8725" s="5">
        <v>150</v>
      </c>
      <c r="J8725" s="5" t="s">
        <v>90</v>
      </c>
      <c r="K8725" s="5" t="s">
        <v>17</v>
      </c>
    </row>
    <row r="8726" spans="1:11">
      <c r="A8726" s="5" t="s">
        <v>32494</v>
      </c>
      <c r="B8726" s="5" t="s">
        <v>32495</v>
      </c>
      <c r="C8726" s="5" t="s">
        <v>32496</v>
      </c>
      <c r="D8726" s="5" t="s">
        <v>32497</v>
      </c>
      <c r="E8726" s="6">
        <v>45649</v>
      </c>
      <c r="F8726" s="5" t="s">
        <v>22</v>
      </c>
      <c r="G8726" s="5">
        <v>4</v>
      </c>
      <c r="H8726" s="5">
        <v>5</v>
      </c>
      <c r="I8726" s="5">
        <v>380</v>
      </c>
      <c r="J8726" s="5" t="s">
        <v>16</v>
      </c>
      <c r="K8726" s="5" t="s">
        <v>17</v>
      </c>
    </row>
    <row r="8727" spans="1:11">
      <c r="A8727" s="5" t="s">
        <v>32498</v>
      </c>
      <c r="B8727" s="5" t="s">
        <v>32499</v>
      </c>
      <c r="C8727" s="5" t="s">
        <v>32500</v>
      </c>
      <c r="D8727" s="5" t="s">
        <v>32501</v>
      </c>
      <c r="E8727" s="6">
        <v>45506</v>
      </c>
      <c r="F8727" s="5" t="s">
        <v>83</v>
      </c>
      <c r="G8727" s="5">
        <v>2</v>
      </c>
      <c r="H8727" s="5">
        <v>0</v>
      </c>
      <c r="I8727" s="5">
        <v>300</v>
      </c>
      <c r="J8727" s="5" t="s">
        <v>84</v>
      </c>
      <c r="K8727" s="5" t="s">
        <v>17</v>
      </c>
    </row>
    <row r="8728" spans="1:11">
      <c r="A8728" s="5" t="s">
        <v>32502</v>
      </c>
      <c r="B8728" s="5" t="s">
        <v>32503</v>
      </c>
      <c r="C8728" s="5" t="s">
        <v>32504</v>
      </c>
      <c r="D8728" s="5" t="s">
        <v>32505</v>
      </c>
      <c r="E8728" s="6">
        <v>45681</v>
      </c>
      <c r="F8728" s="5" t="s">
        <v>28</v>
      </c>
      <c r="G8728" s="5">
        <v>3</v>
      </c>
      <c r="H8728" s="5">
        <v>0</v>
      </c>
      <c r="I8728" s="5">
        <v>900</v>
      </c>
      <c r="J8728" s="5" t="s">
        <v>90</v>
      </c>
      <c r="K8728" s="5" t="s">
        <v>17</v>
      </c>
    </row>
    <row r="8729" spans="1:11">
      <c r="A8729" s="5" t="s">
        <v>32506</v>
      </c>
      <c r="B8729" s="5" t="s">
        <v>32507</v>
      </c>
      <c r="C8729" s="5" t="s">
        <v>32508</v>
      </c>
      <c r="D8729" s="5" t="s">
        <v>10426</v>
      </c>
      <c r="E8729" s="6">
        <v>45495</v>
      </c>
      <c r="F8729" s="5" t="s">
        <v>89</v>
      </c>
      <c r="G8729" s="5">
        <v>4</v>
      </c>
      <c r="H8729" s="5">
        <v>15</v>
      </c>
      <c r="I8729" s="5">
        <v>170</v>
      </c>
      <c r="J8729" s="5" t="s">
        <v>33</v>
      </c>
      <c r="K8729" s="5" t="s">
        <v>78</v>
      </c>
    </row>
    <row r="8730" spans="1:11">
      <c r="A8730" s="5" t="s">
        <v>32509</v>
      </c>
      <c r="B8730" s="5" t="s">
        <v>32510</v>
      </c>
      <c r="C8730" s="5" t="s">
        <v>32511</v>
      </c>
      <c r="D8730" s="5" t="s">
        <v>20950</v>
      </c>
      <c r="E8730" s="6">
        <v>45661</v>
      </c>
      <c r="F8730" s="5" t="s">
        <v>83</v>
      </c>
      <c r="G8730" s="5">
        <v>1</v>
      </c>
      <c r="H8730" s="5">
        <v>5</v>
      </c>
      <c r="I8730" s="5">
        <v>142.5</v>
      </c>
      <c r="J8730" s="5" t="s">
        <v>90</v>
      </c>
      <c r="K8730" s="5" t="s">
        <v>17</v>
      </c>
    </row>
    <row r="8731" spans="1:11">
      <c r="A8731" s="5" t="s">
        <v>32512</v>
      </c>
      <c r="B8731" s="5" t="s">
        <v>32513</v>
      </c>
      <c r="C8731" s="5" t="s">
        <v>32514</v>
      </c>
      <c r="D8731" s="5" t="s">
        <v>20143</v>
      </c>
      <c r="E8731" s="6">
        <v>45705</v>
      </c>
      <c r="F8731" s="5" t="s">
        <v>28</v>
      </c>
      <c r="G8731" s="5">
        <v>4</v>
      </c>
      <c r="H8731" s="5">
        <v>0</v>
      </c>
      <c r="I8731" s="5">
        <v>1200</v>
      </c>
      <c r="J8731" s="5" t="s">
        <v>16</v>
      </c>
      <c r="K8731" s="5" t="s">
        <v>17</v>
      </c>
    </row>
    <row r="8732" spans="1:11">
      <c r="A8732" s="5" t="s">
        <v>32515</v>
      </c>
      <c r="B8732" s="5" t="s">
        <v>32516</v>
      </c>
      <c r="C8732" s="5" t="s">
        <v>32517</v>
      </c>
      <c r="D8732" s="5" t="s">
        <v>32518</v>
      </c>
      <c r="E8732" s="6">
        <v>45532</v>
      </c>
      <c r="F8732" s="5" t="s">
        <v>15</v>
      </c>
      <c r="G8732" s="5">
        <v>3</v>
      </c>
      <c r="H8732" s="5">
        <v>0</v>
      </c>
      <c r="I8732" s="5">
        <v>2400</v>
      </c>
      <c r="J8732" s="5" t="s">
        <v>84</v>
      </c>
      <c r="K8732" s="5" t="s">
        <v>78</v>
      </c>
    </row>
    <row r="8733" spans="1:11">
      <c r="A8733" s="5" t="s">
        <v>32519</v>
      </c>
      <c r="B8733" s="5" t="s">
        <v>32520</v>
      </c>
      <c r="C8733" s="5" t="s">
        <v>32521</v>
      </c>
      <c r="D8733" s="5" t="s">
        <v>32522</v>
      </c>
      <c r="E8733" s="6">
        <v>45547</v>
      </c>
      <c r="F8733" s="5" t="s">
        <v>42</v>
      </c>
      <c r="G8733" s="5">
        <v>4</v>
      </c>
      <c r="H8733" s="5">
        <v>5</v>
      </c>
      <c r="I8733" s="5">
        <v>760</v>
      </c>
      <c r="J8733" s="5" t="s">
        <v>90</v>
      </c>
      <c r="K8733" s="5" t="s">
        <v>17</v>
      </c>
    </row>
    <row r="8734" spans="1:11">
      <c r="A8734" s="5" t="s">
        <v>32523</v>
      </c>
      <c r="B8734" s="5" t="s">
        <v>32524</v>
      </c>
      <c r="C8734" s="5" t="s">
        <v>32525</v>
      </c>
      <c r="D8734" s="5" t="s">
        <v>32526</v>
      </c>
      <c r="E8734" s="6">
        <v>45554</v>
      </c>
      <c r="F8734" s="5" t="s">
        <v>42</v>
      </c>
      <c r="G8734" s="5">
        <v>1</v>
      </c>
      <c r="H8734" s="5">
        <v>10</v>
      </c>
      <c r="I8734" s="5">
        <v>180</v>
      </c>
      <c r="J8734" s="5" t="s">
        <v>90</v>
      </c>
      <c r="K8734" s="5" t="s">
        <v>17</v>
      </c>
    </row>
    <row r="8735" spans="1:11">
      <c r="A8735" s="5" t="s">
        <v>32527</v>
      </c>
      <c r="B8735" s="5" t="s">
        <v>32528</v>
      </c>
      <c r="C8735" s="5" t="s">
        <v>32529</v>
      </c>
      <c r="D8735" s="5" t="s">
        <v>26461</v>
      </c>
      <c r="E8735" s="6">
        <v>45490</v>
      </c>
      <c r="F8735" s="5" t="s">
        <v>22</v>
      </c>
      <c r="G8735" s="5">
        <v>2</v>
      </c>
      <c r="H8735" s="5">
        <v>15</v>
      </c>
      <c r="I8735" s="5">
        <v>170</v>
      </c>
      <c r="J8735" s="5" t="s">
        <v>33</v>
      </c>
      <c r="K8735" s="5" t="s">
        <v>17</v>
      </c>
    </row>
    <row r="8736" spans="1:11">
      <c r="A8736" s="5" t="s">
        <v>32530</v>
      </c>
      <c r="B8736" s="5" t="s">
        <v>32531</v>
      </c>
      <c r="C8736" s="5" t="s">
        <v>32532</v>
      </c>
      <c r="D8736" s="5" t="s">
        <v>32533</v>
      </c>
      <c r="E8736" s="6">
        <v>45462</v>
      </c>
      <c r="F8736" s="5" t="s">
        <v>56</v>
      </c>
      <c r="G8736" s="5">
        <v>3</v>
      </c>
      <c r="H8736" s="5">
        <v>0</v>
      </c>
      <c r="I8736" s="5">
        <v>270</v>
      </c>
      <c r="J8736" s="5" t="s">
        <v>33</v>
      </c>
      <c r="K8736" s="5" t="s">
        <v>17</v>
      </c>
    </row>
    <row r="8737" spans="1:11">
      <c r="A8737" s="5" t="s">
        <v>32534</v>
      </c>
      <c r="B8737" s="5" t="s">
        <v>32535</v>
      </c>
      <c r="C8737" s="5" t="s">
        <v>32536</v>
      </c>
      <c r="D8737" s="5" t="s">
        <v>26651</v>
      </c>
      <c r="E8737" s="6">
        <v>45495</v>
      </c>
      <c r="F8737" s="5" t="s">
        <v>47</v>
      </c>
      <c r="G8737" s="5">
        <v>3</v>
      </c>
      <c r="H8737" s="5">
        <v>0</v>
      </c>
      <c r="I8737" s="5">
        <v>3600</v>
      </c>
      <c r="J8737" s="5" t="s">
        <v>23</v>
      </c>
      <c r="K8737" s="5" t="s">
        <v>17</v>
      </c>
    </row>
    <row r="8738" spans="1:11">
      <c r="A8738" s="5" t="s">
        <v>32537</v>
      </c>
      <c r="B8738" s="5" t="s">
        <v>32538</v>
      </c>
      <c r="C8738" s="5" t="s">
        <v>32539</v>
      </c>
      <c r="D8738" s="5" t="s">
        <v>3783</v>
      </c>
      <c r="E8738" s="6">
        <v>45562</v>
      </c>
      <c r="F8738" s="5" t="s">
        <v>15</v>
      </c>
      <c r="G8738" s="5">
        <v>2</v>
      </c>
      <c r="H8738" s="5">
        <v>0</v>
      </c>
      <c r="I8738" s="5">
        <v>1600</v>
      </c>
      <c r="J8738" s="5" t="s">
        <v>90</v>
      </c>
      <c r="K8738" s="5" t="s">
        <v>17</v>
      </c>
    </row>
    <row r="8739" spans="1:11">
      <c r="A8739" s="5" t="s">
        <v>32540</v>
      </c>
      <c r="B8739" s="5" t="s">
        <v>32541</v>
      </c>
      <c r="C8739" s="5" t="s">
        <v>32542</v>
      </c>
      <c r="D8739" s="5" t="s">
        <v>32543</v>
      </c>
      <c r="E8739" s="6">
        <v>45637</v>
      </c>
      <c r="F8739" s="5" t="s">
        <v>28</v>
      </c>
      <c r="G8739" s="5">
        <v>2</v>
      </c>
      <c r="H8739" s="5">
        <v>0</v>
      </c>
      <c r="I8739" s="5">
        <v>600</v>
      </c>
      <c r="J8739" s="5" t="s">
        <v>33</v>
      </c>
      <c r="K8739" s="5" t="s">
        <v>17</v>
      </c>
    </row>
    <row r="8740" spans="1:11">
      <c r="A8740" s="5" t="s">
        <v>32544</v>
      </c>
      <c r="B8740" s="5" t="s">
        <v>32545</v>
      </c>
      <c r="C8740" s="5" t="s">
        <v>32546</v>
      </c>
      <c r="D8740" s="5" t="s">
        <v>32547</v>
      </c>
      <c r="E8740" s="6">
        <v>45670</v>
      </c>
      <c r="F8740" s="5" t="s">
        <v>56</v>
      </c>
      <c r="G8740" s="5">
        <v>1</v>
      </c>
      <c r="H8740" s="5">
        <v>0</v>
      </c>
      <c r="I8740" s="5">
        <v>90</v>
      </c>
      <c r="J8740" s="5" t="s">
        <v>33</v>
      </c>
      <c r="K8740" s="5" t="s">
        <v>17</v>
      </c>
    </row>
    <row r="8741" spans="1:11">
      <c r="A8741" s="5" t="s">
        <v>32548</v>
      </c>
      <c r="B8741" s="5" t="s">
        <v>32549</v>
      </c>
      <c r="C8741" s="5" t="s">
        <v>32550</v>
      </c>
      <c r="D8741" s="5" t="s">
        <v>30412</v>
      </c>
      <c r="E8741" s="6">
        <v>45427</v>
      </c>
      <c r="F8741" s="5" t="s">
        <v>83</v>
      </c>
      <c r="G8741" s="5">
        <v>4</v>
      </c>
      <c r="H8741" s="5">
        <v>0</v>
      </c>
      <c r="I8741" s="5">
        <v>600</v>
      </c>
      <c r="J8741" s="5" t="s">
        <v>90</v>
      </c>
      <c r="K8741" s="5" t="s">
        <v>17</v>
      </c>
    </row>
    <row r="8742" spans="1:11">
      <c r="A8742" s="5" t="s">
        <v>32551</v>
      </c>
      <c r="B8742" s="5" t="s">
        <v>32552</v>
      </c>
      <c r="C8742" s="5" t="s">
        <v>32553</v>
      </c>
      <c r="D8742" s="5" t="s">
        <v>32554</v>
      </c>
      <c r="E8742" s="6">
        <v>45495</v>
      </c>
      <c r="F8742" s="5" t="s">
        <v>89</v>
      </c>
      <c r="G8742" s="5">
        <v>2</v>
      </c>
      <c r="H8742" s="5">
        <v>0</v>
      </c>
      <c r="I8742" s="5">
        <v>100</v>
      </c>
      <c r="J8742" s="5" t="s">
        <v>23</v>
      </c>
      <c r="K8742" s="5" t="s">
        <v>17</v>
      </c>
    </row>
    <row r="8743" spans="1:11">
      <c r="A8743" s="5" t="s">
        <v>32555</v>
      </c>
      <c r="B8743" s="5" t="s">
        <v>32556</v>
      </c>
      <c r="C8743" s="5" t="s">
        <v>32557</v>
      </c>
      <c r="D8743" s="5" t="s">
        <v>32558</v>
      </c>
      <c r="E8743" s="6">
        <v>45431</v>
      </c>
      <c r="F8743" s="5" t="s">
        <v>73</v>
      </c>
      <c r="G8743" s="5">
        <v>4</v>
      </c>
      <c r="H8743" s="5">
        <v>0</v>
      </c>
      <c r="I8743" s="5">
        <v>480</v>
      </c>
      <c r="J8743" s="5" t="s">
        <v>33</v>
      </c>
      <c r="K8743" s="5" t="s">
        <v>17</v>
      </c>
    </row>
    <row r="8744" spans="1:11">
      <c r="A8744" s="5" t="s">
        <v>32559</v>
      </c>
      <c r="B8744" s="5" t="s">
        <v>32560</v>
      </c>
      <c r="C8744" s="5" t="s">
        <v>32561</v>
      </c>
      <c r="D8744" s="5" t="s">
        <v>32562</v>
      </c>
      <c r="E8744" s="6">
        <v>45571</v>
      </c>
      <c r="F8744" s="5" t="s">
        <v>47</v>
      </c>
      <c r="G8744" s="5">
        <v>2</v>
      </c>
      <c r="H8744" s="5">
        <v>0</v>
      </c>
      <c r="I8744" s="5">
        <v>2400</v>
      </c>
      <c r="J8744" s="5" t="s">
        <v>90</v>
      </c>
      <c r="K8744" s="5" t="s">
        <v>17</v>
      </c>
    </row>
    <row r="8745" spans="1:11">
      <c r="A8745" s="5" t="s">
        <v>32563</v>
      </c>
      <c r="B8745" s="5" t="s">
        <v>32564</v>
      </c>
      <c r="C8745" s="5" t="s">
        <v>32565</v>
      </c>
      <c r="D8745" s="5" t="s">
        <v>15457</v>
      </c>
      <c r="E8745" s="6">
        <v>45698</v>
      </c>
      <c r="F8745" s="5" t="s">
        <v>47</v>
      </c>
      <c r="G8745" s="5">
        <v>4</v>
      </c>
      <c r="H8745" s="5">
        <v>0</v>
      </c>
      <c r="I8745" s="5">
        <v>4800</v>
      </c>
      <c r="J8745" s="5" t="s">
        <v>90</v>
      </c>
      <c r="K8745" s="5" t="s">
        <v>17</v>
      </c>
    </row>
    <row r="8746" spans="1:11">
      <c r="A8746" s="5" t="s">
        <v>32566</v>
      </c>
      <c r="B8746" s="5" t="s">
        <v>32567</v>
      </c>
      <c r="C8746" s="5" t="s">
        <v>32568</v>
      </c>
      <c r="D8746" s="5" t="s">
        <v>32569</v>
      </c>
      <c r="E8746" s="6">
        <v>45594</v>
      </c>
      <c r="F8746" s="5" t="s">
        <v>47</v>
      </c>
      <c r="G8746" s="5">
        <v>3</v>
      </c>
      <c r="H8746" s="5">
        <v>0</v>
      </c>
      <c r="I8746" s="5">
        <v>3600</v>
      </c>
      <c r="J8746" s="5" t="s">
        <v>90</v>
      </c>
      <c r="K8746" s="5" t="s">
        <v>17</v>
      </c>
    </row>
    <row r="8747" spans="1:11">
      <c r="A8747" s="5" t="s">
        <v>32570</v>
      </c>
      <c r="B8747" s="5" t="s">
        <v>32571</v>
      </c>
      <c r="C8747" s="5" t="s">
        <v>32572</v>
      </c>
      <c r="D8747" s="5" t="s">
        <v>5861</v>
      </c>
      <c r="E8747" s="6">
        <v>45571</v>
      </c>
      <c r="F8747" s="5" t="s">
        <v>28</v>
      </c>
      <c r="G8747" s="5">
        <v>1</v>
      </c>
      <c r="H8747" s="5">
        <v>10</v>
      </c>
      <c r="I8747" s="5">
        <v>270</v>
      </c>
      <c r="J8747" s="5" t="s">
        <v>23</v>
      </c>
      <c r="K8747" s="5" t="s">
        <v>17</v>
      </c>
    </row>
    <row r="8748" spans="1:11">
      <c r="A8748" s="5" t="s">
        <v>32573</v>
      </c>
      <c r="B8748" s="5" t="s">
        <v>10883</v>
      </c>
      <c r="C8748" s="5" t="s">
        <v>32574</v>
      </c>
      <c r="D8748" s="5" t="s">
        <v>14915</v>
      </c>
      <c r="E8748" s="6">
        <v>45751</v>
      </c>
      <c r="F8748" s="5" t="s">
        <v>28</v>
      </c>
      <c r="G8748" s="5">
        <v>2</v>
      </c>
      <c r="H8748" s="5">
        <v>0</v>
      </c>
      <c r="I8748" s="5">
        <v>600</v>
      </c>
      <c r="J8748" s="5" t="s">
        <v>23</v>
      </c>
      <c r="K8748" s="5" t="s">
        <v>17</v>
      </c>
    </row>
    <row r="8749" spans="1:11">
      <c r="A8749" s="5" t="s">
        <v>32575</v>
      </c>
      <c r="B8749" s="5" t="s">
        <v>32576</v>
      </c>
      <c r="C8749" s="5" t="s">
        <v>32577</v>
      </c>
      <c r="D8749" s="5" t="s">
        <v>3261</v>
      </c>
      <c r="E8749" s="6">
        <v>45459</v>
      </c>
      <c r="F8749" s="5" t="s">
        <v>89</v>
      </c>
      <c r="G8749" s="5">
        <v>4</v>
      </c>
      <c r="H8749" s="5">
        <v>0</v>
      </c>
      <c r="I8749" s="5">
        <v>200</v>
      </c>
      <c r="J8749" s="5" t="s">
        <v>23</v>
      </c>
      <c r="K8749" s="5" t="s">
        <v>17</v>
      </c>
    </row>
    <row r="8750" spans="1:11">
      <c r="A8750" s="5" t="s">
        <v>32578</v>
      </c>
      <c r="B8750" s="5" t="s">
        <v>32579</v>
      </c>
      <c r="C8750" s="5" t="s">
        <v>32580</v>
      </c>
      <c r="D8750" s="5" t="s">
        <v>32581</v>
      </c>
      <c r="E8750" s="6">
        <v>45653</v>
      </c>
      <c r="F8750" s="5" t="s">
        <v>56</v>
      </c>
      <c r="G8750" s="5">
        <v>2</v>
      </c>
      <c r="H8750" s="5">
        <v>5</v>
      </c>
      <c r="I8750" s="5">
        <v>171</v>
      </c>
      <c r="J8750" s="5" t="s">
        <v>90</v>
      </c>
      <c r="K8750" s="5" t="s">
        <v>17</v>
      </c>
    </row>
    <row r="8751" spans="1:11">
      <c r="A8751" s="5" t="s">
        <v>32582</v>
      </c>
      <c r="B8751" s="5" t="s">
        <v>32583</v>
      </c>
      <c r="C8751" s="5" t="s">
        <v>32584</v>
      </c>
      <c r="D8751" s="5" t="s">
        <v>32585</v>
      </c>
      <c r="E8751" s="6">
        <v>45535</v>
      </c>
      <c r="F8751" s="5" t="s">
        <v>89</v>
      </c>
      <c r="G8751" s="5">
        <v>4</v>
      </c>
      <c r="H8751" s="5">
        <v>0</v>
      </c>
      <c r="I8751" s="5">
        <v>200</v>
      </c>
      <c r="J8751" s="5" t="s">
        <v>16</v>
      </c>
      <c r="K8751" s="5" t="s">
        <v>17</v>
      </c>
    </row>
    <row r="8752" spans="1:11">
      <c r="A8752" s="5" t="s">
        <v>32586</v>
      </c>
      <c r="B8752" s="5" t="s">
        <v>32587</v>
      </c>
      <c r="C8752" s="5" t="s">
        <v>32588</v>
      </c>
      <c r="D8752" s="5" t="s">
        <v>32589</v>
      </c>
      <c r="E8752" s="6">
        <v>45559</v>
      </c>
      <c r="F8752" s="5" t="s">
        <v>42</v>
      </c>
      <c r="G8752" s="5">
        <v>2</v>
      </c>
      <c r="H8752" s="5">
        <v>5</v>
      </c>
      <c r="I8752" s="5">
        <v>380</v>
      </c>
      <c r="J8752" s="5" t="s">
        <v>23</v>
      </c>
      <c r="K8752" s="5" t="s">
        <v>78</v>
      </c>
    </row>
    <row r="8753" spans="1:11">
      <c r="A8753" s="5" t="s">
        <v>32590</v>
      </c>
      <c r="B8753" s="5" t="s">
        <v>32591</v>
      </c>
      <c r="C8753" s="5" t="s">
        <v>32592</v>
      </c>
      <c r="D8753" s="5" t="s">
        <v>29258</v>
      </c>
      <c r="E8753" s="6">
        <v>45521</v>
      </c>
      <c r="F8753" s="5" t="s">
        <v>83</v>
      </c>
      <c r="G8753" s="5">
        <v>2</v>
      </c>
      <c r="H8753" s="5">
        <v>15</v>
      </c>
      <c r="I8753" s="5">
        <v>255</v>
      </c>
      <c r="J8753" s="5" t="s">
        <v>16</v>
      </c>
      <c r="K8753" s="5" t="s">
        <v>17</v>
      </c>
    </row>
    <row r="8754" spans="1:11">
      <c r="A8754" s="5" t="s">
        <v>32593</v>
      </c>
      <c r="B8754" s="5" t="s">
        <v>32594</v>
      </c>
      <c r="C8754" s="5" t="s">
        <v>32595</v>
      </c>
      <c r="D8754" s="5" t="s">
        <v>32596</v>
      </c>
      <c r="E8754" s="6">
        <v>45513</v>
      </c>
      <c r="F8754" s="5" t="s">
        <v>15</v>
      </c>
      <c r="G8754" s="5">
        <v>2</v>
      </c>
      <c r="H8754" s="5">
        <v>5</v>
      </c>
      <c r="I8754" s="5">
        <v>1520</v>
      </c>
      <c r="J8754" s="5" t="s">
        <v>16</v>
      </c>
      <c r="K8754" s="5" t="s">
        <v>17</v>
      </c>
    </row>
    <row r="8755" spans="1:11">
      <c r="A8755" s="5" t="s">
        <v>32597</v>
      </c>
      <c r="B8755" s="5" t="s">
        <v>32598</v>
      </c>
      <c r="C8755" s="5" t="s">
        <v>32599</v>
      </c>
      <c r="D8755" s="5" t="s">
        <v>32600</v>
      </c>
      <c r="E8755" s="6">
        <v>45508</v>
      </c>
      <c r="F8755" s="5" t="s">
        <v>73</v>
      </c>
      <c r="G8755" s="5">
        <v>3</v>
      </c>
      <c r="H8755" s="5">
        <v>5</v>
      </c>
      <c r="I8755" s="5">
        <v>342</v>
      </c>
      <c r="J8755" s="5" t="s">
        <v>33</v>
      </c>
      <c r="K8755" s="5" t="s">
        <v>17</v>
      </c>
    </row>
    <row r="8756" spans="1:11">
      <c r="A8756" s="5" t="s">
        <v>32601</v>
      </c>
      <c r="B8756" s="5" t="s">
        <v>32602</v>
      </c>
      <c r="C8756" s="5" t="s">
        <v>32603</v>
      </c>
      <c r="D8756" s="5" t="s">
        <v>1319</v>
      </c>
      <c r="E8756" s="6">
        <v>45519</v>
      </c>
      <c r="F8756" s="5" t="s">
        <v>73</v>
      </c>
      <c r="G8756" s="5">
        <v>4</v>
      </c>
      <c r="H8756" s="5">
        <v>0</v>
      </c>
      <c r="I8756" s="5">
        <v>480</v>
      </c>
      <c r="J8756" s="5" t="s">
        <v>16</v>
      </c>
      <c r="K8756" s="5" t="s">
        <v>78</v>
      </c>
    </row>
    <row r="8757" spans="1:11">
      <c r="A8757" s="5" t="s">
        <v>32604</v>
      </c>
      <c r="B8757" s="5" t="s">
        <v>32605</v>
      </c>
      <c r="C8757" s="5" t="s">
        <v>32606</v>
      </c>
      <c r="D8757" s="5" t="s">
        <v>1691</v>
      </c>
      <c r="E8757" s="6">
        <v>45453</v>
      </c>
      <c r="F8757" s="5" t="s">
        <v>56</v>
      </c>
      <c r="G8757" s="5">
        <v>3</v>
      </c>
      <c r="H8757" s="5">
        <v>10</v>
      </c>
      <c r="I8757" s="5">
        <v>243</v>
      </c>
      <c r="J8757" s="5" t="s">
        <v>16</v>
      </c>
      <c r="K8757" s="5" t="s">
        <v>17</v>
      </c>
    </row>
    <row r="8758" spans="1:11">
      <c r="A8758" s="5" t="s">
        <v>32607</v>
      </c>
      <c r="B8758" s="5" t="s">
        <v>32608</v>
      </c>
      <c r="C8758" s="5" t="s">
        <v>32609</v>
      </c>
      <c r="D8758" s="5" t="s">
        <v>32610</v>
      </c>
      <c r="E8758" s="6">
        <v>45681</v>
      </c>
      <c r="F8758" s="5" t="s">
        <v>28</v>
      </c>
      <c r="G8758" s="5">
        <v>3</v>
      </c>
      <c r="H8758" s="5">
        <v>0</v>
      </c>
      <c r="I8758" s="5">
        <v>900</v>
      </c>
      <c r="J8758" s="5" t="s">
        <v>23</v>
      </c>
      <c r="K8758" s="5" t="s">
        <v>17</v>
      </c>
    </row>
    <row r="8759" spans="1:11">
      <c r="A8759" s="5" t="s">
        <v>32611</v>
      </c>
      <c r="B8759" s="5" t="s">
        <v>32612</v>
      </c>
      <c r="C8759" s="5" t="s">
        <v>32613</v>
      </c>
      <c r="D8759" s="5" t="s">
        <v>32614</v>
      </c>
      <c r="E8759" s="6">
        <v>45459</v>
      </c>
      <c r="F8759" s="5" t="s">
        <v>15</v>
      </c>
      <c r="G8759" s="5">
        <v>3</v>
      </c>
      <c r="H8759" s="5">
        <v>10</v>
      </c>
      <c r="I8759" s="5">
        <v>2160</v>
      </c>
      <c r="J8759" s="5" t="s">
        <v>23</v>
      </c>
      <c r="K8759" s="5" t="s">
        <v>17</v>
      </c>
    </row>
    <row r="8760" spans="1:11">
      <c r="A8760" s="5" t="s">
        <v>32615</v>
      </c>
      <c r="B8760" s="5" t="s">
        <v>32616</v>
      </c>
      <c r="C8760" s="5" t="s">
        <v>32617</v>
      </c>
      <c r="D8760" s="5" t="s">
        <v>32618</v>
      </c>
      <c r="E8760" s="6">
        <v>45614</v>
      </c>
      <c r="F8760" s="5" t="s">
        <v>73</v>
      </c>
      <c r="G8760" s="5">
        <v>1</v>
      </c>
      <c r="H8760" s="5">
        <v>0</v>
      </c>
      <c r="I8760" s="5">
        <v>120</v>
      </c>
      <c r="J8760" s="5" t="s">
        <v>23</v>
      </c>
      <c r="K8760" s="5" t="s">
        <v>17</v>
      </c>
    </row>
    <row r="8761" spans="1:11">
      <c r="A8761" s="5" t="s">
        <v>32619</v>
      </c>
      <c r="B8761" s="5" t="s">
        <v>32620</v>
      </c>
      <c r="C8761" s="5" t="s">
        <v>32621</v>
      </c>
      <c r="D8761" s="5" t="s">
        <v>32238</v>
      </c>
      <c r="E8761" s="6">
        <v>45578</v>
      </c>
      <c r="F8761" s="5" t="s">
        <v>83</v>
      </c>
      <c r="G8761" s="5">
        <v>4</v>
      </c>
      <c r="H8761" s="5">
        <v>0</v>
      </c>
      <c r="I8761" s="5">
        <v>600</v>
      </c>
      <c r="J8761" s="5" t="s">
        <v>84</v>
      </c>
      <c r="K8761" s="5" t="s">
        <v>17</v>
      </c>
    </row>
    <row r="8762" spans="1:11">
      <c r="A8762" s="5" t="s">
        <v>32622</v>
      </c>
      <c r="B8762" s="5" t="s">
        <v>32623</v>
      </c>
      <c r="C8762" s="5" t="s">
        <v>32624</v>
      </c>
      <c r="D8762" s="5" t="s">
        <v>9063</v>
      </c>
      <c r="E8762" s="6">
        <v>45750</v>
      </c>
      <c r="F8762" s="5" t="s">
        <v>89</v>
      </c>
      <c r="G8762" s="5">
        <v>1</v>
      </c>
      <c r="H8762" s="5">
        <v>0</v>
      </c>
      <c r="I8762" s="5">
        <v>50</v>
      </c>
      <c r="J8762" s="5" t="s">
        <v>23</v>
      </c>
      <c r="K8762" s="5" t="s">
        <v>17</v>
      </c>
    </row>
    <row r="8763" spans="1:11">
      <c r="A8763" s="5" t="s">
        <v>32625</v>
      </c>
      <c r="B8763" s="5" t="s">
        <v>32626</v>
      </c>
      <c r="C8763" s="5" t="s">
        <v>32627</v>
      </c>
      <c r="D8763" s="5" t="s">
        <v>26292</v>
      </c>
      <c r="E8763" s="6">
        <v>45478</v>
      </c>
      <c r="F8763" s="5" t="s">
        <v>47</v>
      </c>
      <c r="G8763" s="5">
        <v>3</v>
      </c>
      <c r="H8763" s="5">
        <v>0</v>
      </c>
      <c r="I8763" s="5">
        <v>3600</v>
      </c>
      <c r="J8763" s="5" t="s">
        <v>84</v>
      </c>
      <c r="K8763" s="5" t="s">
        <v>17</v>
      </c>
    </row>
    <row r="8764" spans="1:11">
      <c r="A8764" s="5" t="s">
        <v>32628</v>
      </c>
      <c r="B8764" s="5" t="s">
        <v>32629</v>
      </c>
      <c r="C8764" s="5" t="s">
        <v>32630</v>
      </c>
      <c r="D8764" s="5" t="s">
        <v>32631</v>
      </c>
      <c r="E8764" s="6">
        <v>45612</v>
      </c>
      <c r="F8764" s="5" t="s">
        <v>47</v>
      </c>
      <c r="G8764" s="5">
        <v>4</v>
      </c>
      <c r="H8764" s="5">
        <v>0</v>
      </c>
      <c r="I8764" s="5">
        <v>4800</v>
      </c>
      <c r="J8764" s="5" t="s">
        <v>16</v>
      </c>
      <c r="K8764" s="5" t="s">
        <v>17</v>
      </c>
    </row>
    <row r="8765" spans="1:11">
      <c r="A8765" s="5" t="s">
        <v>32632</v>
      </c>
      <c r="B8765" s="5" t="s">
        <v>32633</v>
      </c>
      <c r="C8765" s="5" t="s">
        <v>32634</v>
      </c>
      <c r="D8765" s="5" t="s">
        <v>25315</v>
      </c>
      <c r="E8765" s="6">
        <v>45695</v>
      </c>
      <c r="F8765" s="5" t="s">
        <v>15</v>
      </c>
      <c r="G8765" s="5">
        <v>4</v>
      </c>
      <c r="H8765" s="5">
        <v>0</v>
      </c>
      <c r="I8765" s="5">
        <v>3200</v>
      </c>
      <c r="J8765" s="5" t="s">
        <v>33</v>
      </c>
      <c r="K8765" s="5" t="s">
        <v>17</v>
      </c>
    </row>
    <row r="8766" spans="1:11">
      <c r="A8766" s="5" t="s">
        <v>32635</v>
      </c>
      <c r="B8766" s="5" t="s">
        <v>32636</v>
      </c>
      <c r="C8766" s="5" t="s">
        <v>32637</v>
      </c>
      <c r="D8766" s="5" t="s">
        <v>7038</v>
      </c>
      <c r="E8766" s="6">
        <v>45749</v>
      </c>
      <c r="F8766" s="5" t="s">
        <v>56</v>
      </c>
      <c r="G8766" s="5">
        <v>1</v>
      </c>
      <c r="H8766" s="5">
        <v>0</v>
      </c>
      <c r="I8766" s="5">
        <v>90</v>
      </c>
      <c r="J8766" s="5" t="s">
        <v>84</v>
      </c>
      <c r="K8766" s="5" t="s">
        <v>17</v>
      </c>
    </row>
    <row r="8767" spans="1:11">
      <c r="A8767" s="5" t="s">
        <v>32638</v>
      </c>
      <c r="B8767" s="5" t="s">
        <v>32639</v>
      </c>
      <c r="C8767" s="5" t="s">
        <v>32640</v>
      </c>
      <c r="D8767" s="5" t="s">
        <v>18821</v>
      </c>
      <c r="E8767" s="6">
        <v>45615</v>
      </c>
      <c r="F8767" s="5" t="s">
        <v>89</v>
      </c>
      <c r="G8767" s="5">
        <v>3</v>
      </c>
      <c r="H8767" s="5">
        <v>0</v>
      </c>
      <c r="I8767" s="5">
        <v>150</v>
      </c>
      <c r="J8767" s="5" t="s">
        <v>84</v>
      </c>
      <c r="K8767" s="5" t="s">
        <v>17</v>
      </c>
    </row>
    <row r="8768" spans="1:11">
      <c r="A8768" s="5" t="s">
        <v>32641</v>
      </c>
      <c r="B8768" s="5" t="s">
        <v>5039</v>
      </c>
      <c r="C8768" s="5" t="s">
        <v>32642</v>
      </c>
      <c r="D8768" s="5" t="s">
        <v>20242</v>
      </c>
      <c r="E8768" s="6">
        <v>45568</v>
      </c>
      <c r="F8768" s="5" t="s">
        <v>15</v>
      </c>
      <c r="G8768" s="5">
        <v>3</v>
      </c>
      <c r="H8768" s="5">
        <v>0</v>
      </c>
      <c r="I8768" s="5">
        <v>2400</v>
      </c>
      <c r="J8768" s="5" t="s">
        <v>84</v>
      </c>
      <c r="K8768" s="5" t="s">
        <v>17</v>
      </c>
    </row>
    <row r="8769" spans="1:11">
      <c r="A8769" s="5" t="s">
        <v>32643</v>
      </c>
      <c r="B8769" s="5" t="s">
        <v>32644</v>
      </c>
      <c r="C8769" s="5" t="s">
        <v>32645</v>
      </c>
      <c r="D8769" s="5" t="s">
        <v>32646</v>
      </c>
      <c r="E8769" s="6">
        <v>45661</v>
      </c>
      <c r="F8769" s="5" t="s">
        <v>56</v>
      </c>
      <c r="G8769" s="5">
        <v>1</v>
      </c>
      <c r="H8769" s="5">
        <v>5</v>
      </c>
      <c r="I8769" s="5">
        <v>85.5</v>
      </c>
      <c r="J8769" s="5" t="s">
        <v>84</v>
      </c>
      <c r="K8769" s="5" t="s">
        <v>17</v>
      </c>
    </row>
    <row r="8770" spans="1:11">
      <c r="A8770" s="5" t="s">
        <v>32647</v>
      </c>
      <c r="B8770" s="5" t="s">
        <v>32648</v>
      </c>
      <c r="C8770" s="5" t="s">
        <v>32649</v>
      </c>
      <c r="D8770" s="5" t="s">
        <v>32650</v>
      </c>
      <c r="E8770" s="6">
        <v>45693</v>
      </c>
      <c r="F8770" s="5" t="s">
        <v>56</v>
      </c>
      <c r="G8770" s="5">
        <v>4</v>
      </c>
      <c r="H8770" s="5">
        <v>15</v>
      </c>
      <c r="I8770" s="5">
        <v>306</v>
      </c>
      <c r="J8770" s="5" t="s">
        <v>33</v>
      </c>
      <c r="K8770" s="5" t="s">
        <v>78</v>
      </c>
    </row>
    <row r="8771" spans="1:11">
      <c r="A8771" s="5" t="s">
        <v>32651</v>
      </c>
      <c r="B8771" s="5" t="s">
        <v>32652</v>
      </c>
      <c r="C8771" s="5" t="s">
        <v>32653</v>
      </c>
      <c r="D8771" s="5" t="s">
        <v>14489</v>
      </c>
      <c r="E8771" s="6">
        <v>45711</v>
      </c>
      <c r="F8771" s="5" t="s">
        <v>47</v>
      </c>
      <c r="G8771" s="5">
        <v>3</v>
      </c>
      <c r="H8771" s="5">
        <v>0</v>
      </c>
      <c r="I8771" s="5">
        <v>3600</v>
      </c>
      <c r="J8771" s="5" t="s">
        <v>16</v>
      </c>
      <c r="K8771" s="5" t="s">
        <v>17</v>
      </c>
    </row>
    <row r="8772" spans="1:11">
      <c r="A8772" s="5" t="s">
        <v>32654</v>
      </c>
      <c r="B8772" s="5" t="s">
        <v>32655</v>
      </c>
      <c r="C8772" s="5" t="s">
        <v>32656</v>
      </c>
      <c r="D8772" s="5" t="s">
        <v>32657</v>
      </c>
      <c r="E8772" s="6">
        <v>45658</v>
      </c>
      <c r="F8772" s="5" t="s">
        <v>83</v>
      </c>
      <c r="G8772" s="5">
        <v>3</v>
      </c>
      <c r="H8772" s="5">
        <v>5</v>
      </c>
      <c r="I8772" s="5">
        <v>427.5</v>
      </c>
      <c r="J8772" s="5" t="s">
        <v>23</v>
      </c>
      <c r="K8772" s="5" t="s">
        <v>17</v>
      </c>
    </row>
    <row r="8773" spans="1:11">
      <c r="A8773" s="5" t="s">
        <v>32658</v>
      </c>
      <c r="B8773" s="5" t="s">
        <v>32659</v>
      </c>
      <c r="C8773" s="5" t="s">
        <v>32660</v>
      </c>
      <c r="D8773" s="5" t="s">
        <v>32661</v>
      </c>
      <c r="E8773" s="6">
        <v>45554</v>
      </c>
      <c r="F8773" s="5" t="s">
        <v>47</v>
      </c>
      <c r="G8773" s="5">
        <v>3</v>
      </c>
      <c r="H8773" s="5">
        <v>0</v>
      </c>
      <c r="I8773" s="5">
        <v>3600</v>
      </c>
      <c r="J8773" s="5" t="s">
        <v>16</v>
      </c>
      <c r="K8773" s="5" t="s">
        <v>17</v>
      </c>
    </row>
    <row r="8774" spans="1:11">
      <c r="A8774" s="7" t="s">
        <v>32662</v>
      </c>
      <c r="B8774" s="5" t="s">
        <v>32663</v>
      </c>
      <c r="C8774" s="5" t="s">
        <v>32664</v>
      </c>
      <c r="D8774" s="5" t="s">
        <v>32665</v>
      </c>
      <c r="E8774" s="6">
        <v>45450</v>
      </c>
      <c r="F8774" s="5" t="s">
        <v>15</v>
      </c>
      <c r="G8774" s="5">
        <v>3</v>
      </c>
      <c r="H8774" s="5">
        <v>0</v>
      </c>
      <c r="I8774" s="5">
        <v>2400</v>
      </c>
      <c r="J8774" s="5" t="s">
        <v>90</v>
      </c>
      <c r="K8774" s="5" t="s">
        <v>17</v>
      </c>
    </row>
    <row r="8775" spans="1:11">
      <c r="A8775" s="5" t="s">
        <v>32666</v>
      </c>
      <c r="B8775" s="5" t="s">
        <v>32667</v>
      </c>
      <c r="C8775" s="5" t="s">
        <v>32668</v>
      </c>
      <c r="D8775" s="5" t="s">
        <v>32669</v>
      </c>
      <c r="E8775" s="6">
        <v>45498</v>
      </c>
      <c r="F8775" s="5" t="s">
        <v>42</v>
      </c>
      <c r="G8775" s="5">
        <v>1</v>
      </c>
      <c r="H8775" s="5">
        <v>5</v>
      </c>
      <c r="I8775" s="5">
        <v>190</v>
      </c>
      <c r="J8775" s="5" t="s">
        <v>16</v>
      </c>
      <c r="K8775" s="5" t="s">
        <v>17</v>
      </c>
    </row>
    <row r="8776" spans="1:11">
      <c r="A8776" s="5" t="s">
        <v>32670</v>
      </c>
      <c r="B8776" s="5" t="s">
        <v>32671</v>
      </c>
      <c r="C8776" s="5" t="s">
        <v>32672</v>
      </c>
      <c r="D8776" s="5" t="s">
        <v>32673</v>
      </c>
      <c r="E8776" s="6">
        <v>45733</v>
      </c>
      <c r="F8776" s="5" t="s">
        <v>56</v>
      </c>
      <c r="G8776" s="5">
        <v>3</v>
      </c>
      <c r="H8776" s="5">
        <v>0</v>
      </c>
      <c r="I8776" s="5">
        <v>270</v>
      </c>
      <c r="J8776" s="5" t="s">
        <v>23</v>
      </c>
      <c r="K8776" s="5" t="s">
        <v>17</v>
      </c>
    </row>
    <row r="8777" spans="1:11">
      <c r="A8777" s="5" t="s">
        <v>32674</v>
      </c>
      <c r="B8777" s="5" t="s">
        <v>32675</v>
      </c>
      <c r="C8777" s="5" t="s">
        <v>32676</v>
      </c>
      <c r="D8777" s="5" t="s">
        <v>32677</v>
      </c>
      <c r="E8777" s="6">
        <v>45421</v>
      </c>
      <c r="F8777" s="5" t="s">
        <v>56</v>
      </c>
      <c r="G8777" s="5">
        <v>4</v>
      </c>
      <c r="H8777" s="5">
        <v>5</v>
      </c>
      <c r="I8777" s="5">
        <v>342</v>
      </c>
      <c r="J8777" s="5" t="s">
        <v>16</v>
      </c>
      <c r="K8777" s="5" t="s">
        <v>17</v>
      </c>
    </row>
    <row r="8778" spans="1:11">
      <c r="A8778" s="5" t="s">
        <v>32678</v>
      </c>
      <c r="B8778" s="5" t="s">
        <v>32679</v>
      </c>
      <c r="C8778" s="5" t="s">
        <v>32680</v>
      </c>
      <c r="D8778" s="5" t="s">
        <v>32681</v>
      </c>
      <c r="E8778" s="6">
        <v>45666</v>
      </c>
      <c r="F8778" s="5" t="s">
        <v>28</v>
      </c>
      <c r="G8778" s="5">
        <v>3</v>
      </c>
      <c r="H8778" s="5">
        <v>0</v>
      </c>
      <c r="I8778" s="5">
        <v>900</v>
      </c>
      <c r="J8778" s="5" t="s">
        <v>84</v>
      </c>
      <c r="K8778" s="5" t="s">
        <v>17</v>
      </c>
    </row>
    <row r="8779" spans="1:11">
      <c r="A8779" s="5" t="s">
        <v>32682</v>
      </c>
      <c r="B8779" s="5" t="s">
        <v>32683</v>
      </c>
      <c r="C8779" s="5" t="s">
        <v>32684</v>
      </c>
      <c r="D8779" s="5" t="s">
        <v>32685</v>
      </c>
      <c r="E8779" s="6">
        <v>45510</v>
      </c>
      <c r="F8779" s="5" t="s">
        <v>89</v>
      </c>
      <c r="G8779" s="5">
        <v>1</v>
      </c>
      <c r="H8779" s="5">
        <v>0</v>
      </c>
      <c r="I8779" s="5">
        <v>50</v>
      </c>
      <c r="J8779" s="5" t="s">
        <v>84</v>
      </c>
      <c r="K8779" s="5" t="s">
        <v>17</v>
      </c>
    </row>
    <row r="8780" spans="1:11">
      <c r="A8780" s="5" t="s">
        <v>32686</v>
      </c>
      <c r="B8780" s="5" t="s">
        <v>32687</v>
      </c>
      <c r="C8780" s="5" t="s">
        <v>32688</v>
      </c>
      <c r="D8780" s="5" t="s">
        <v>2019</v>
      </c>
      <c r="E8780" s="6">
        <v>45626</v>
      </c>
      <c r="F8780" s="5" t="s">
        <v>73</v>
      </c>
      <c r="G8780" s="5">
        <v>4</v>
      </c>
      <c r="H8780" s="5">
        <v>0</v>
      </c>
      <c r="I8780" s="5">
        <v>480</v>
      </c>
      <c r="J8780" s="5" t="s">
        <v>90</v>
      </c>
      <c r="K8780" s="5" t="s">
        <v>17</v>
      </c>
    </row>
    <row r="8781" spans="1:11">
      <c r="A8781" s="5" t="s">
        <v>32689</v>
      </c>
      <c r="B8781" s="5" t="s">
        <v>32690</v>
      </c>
      <c r="C8781" s="5" t="s">
        <v>32691</v>
      </c>
      <c r="D8781" s="5" t="s">
        <v>19457</v>
      </c>
      <c r="E8781" s="6">
        <v>45530</v>
      </c>
      <c r="F8781" s="5" t="s">
        <v>22</v>
      </c>
      <c r="G8781" s="5">
        <v>2</v>
      </c>
      <c r="H8781" s="5">
        <v>5</v>
      </c>
      <c r="I8781" s="5">
        <v>190</v>
      </c>
      <c r="J8781" s="5" t="s">
        <v>33</v>
      </c>
      <c r="K8781" s="5" t="s">
        <v>17</v>
      </c>
    </row>
    <row r="8782" spans="1:11">
      <c r="A8782" s="5" t="s">
        <v>32692</v>
      </c>
      <c r="B8782" s="5" t="s">
        <v>32693</v>
      </c>
      <c r="C8782" s="5" t="s">
        <v>32694</v>
      </c>
      <c r="D8782" s="5" t="s">
        <v>16791</v>
      </c>
      <c r="E8782" s="6">
        <v>45516</v>
      </c>
      <c r="F8782" s="5" t="s">
        <v>15</v>
      </c>
      <c r="G8782" s="5">
        <v>4</v>
      </c>
      <c r="H8782" s="5">
        <v>0</v>
      </c>
      <c r="I8782" s="5">
        <v>3200</v>
      </c>
      <c r="J8782" s="5" t="s">
        <v>84</v>
      </c>
      <c r="K8782" s="5" t="s">
        <v>17</v>
      </c>
    </row>
    <row r="8783" spans="1:11">
      <c r="A8783" s="5" t="s">
        <v>32695</v>
      </c>
      <c r="B8783" s="5" t="s">
        <v>32696</v>
      </c>
      <c r="C8783" s="5" t="s">
        <v>32697</v>
      </c>
      <c r="D8783" s="5" t="s">
        <v>20987</v>
      </c>
      <c r="E8783" s="6">
        <v>45682</v>
      </c>
      <c r="F8783" s="5" t="s">
        <v>47</v>
      </c>
      <c r="G8783" s="5">
        <v>1</v>
      </c>
      <c r="H8783" s="5">
        <v>10</v>
      </c>
      <c r="I8783" s="5">
        <v>1080</v>
      </c>
      <c r="J8783" s="5" t="s">
        <v>33</v>
      </c>
      <c r="K8783" s="5" t="s">
        <v>17</v>
      </c>
    </row>
    <row r="8784" spans="1:11">
      <c r="A8784" s="5" t="s">
        <v>32698</v>
      </c>
      <c r="B8784" s="5" t="s">
        <v>32699</v>
      </c>
      <c r="C8784" s="5" t="s">
        <v>32700</v>
      </c>
      <c r="D8784" s="5" t="s">
        <v>32701</v>
      </c>
      <c r="E8784" s="6">
        <v>45558</v>
      </c>
      <c r="F8784" s="5" t="s">
        <v>28</v>
      </c>
      <c r="G8784" s="5">
        <v>1</v>
      </c>
      <c r="H8784" s="5">
        <v>5</v>
      </c>
      <c r="I8784" s="5">
        <v>285</v>
      </c>
      <c r="J8784" s="5" t="s">
        <v>84</v>
      </c>
      <c r="K8784" s="5" t="s">
        <v>17</v>
      </c>
    </row>
    <row r="8785" spans="1:11">
      <c r="A8785" s="5" t="s">
        <v>32702</v>
      </c>
      <c r="B8785" s="5" t="s">
        <v>32703</v>
      </c>
      <c r="C8785" s="5" t="s">
        <v>32704</v>
      </c>
      <c r="D8785" s="5" t="s">
        <v>32705</v>
      </c>
      <c r="E8785" s="6">
        <v>45685</v>
      </c>
      <c r="F8785" s="5" t="s">
        <v>89</v>
      </c>
      <c r="G8785" s="5">
        <v>2</v>
      </c>
      <c r="H8785" s="5">
        <v>5</v>
      </c>
      <c r="I8785" s="5">
        <v>95</v>
      </c>
      <c r="J8785" s="5" t="s">
        <v>33</v>
      </c>
      <c r="K8785" s="5" t="s">
        <v>78</v>
      </c>
    </row>
    <row r="8786" spans="1:11">
      <c r="A8786" s="5" t="s">
        <v>32706</v>
      </c>
      <c r="B8786" s="5" t="s">
        <v>32707</v>
      </c>
      <c r="C8786" s="5" t="s">
        <v>32708</v>
      </c>
      <c r="D8786" s="5" t="s">
        <v>32709</v>
      </c>
      <c r="E8786" s="6">
        <v>45567</v>
      </c>
      <c r="F8786" s="5" t="s">
        <v>89</v>
      </c>
      <c r="G8786" s="5">
        <v>2</v>
      </c>
      <c r="H8786" s="5">
        <v>5</v>
      </c>
      <c r="I8786" s="5">
        <v>95</v>
      </c>
      <c r="J8786" s="5" t="s">
        <v>23</v>
      </c>
      <c r="K8786" s="5" t="s">
        <v>78</v>
      </c>
    </row>
    <row r="8787" spans="1:11">
      <c r="A8787" s="5" t="s">
        <v>32710</v>
      </c>
      <c r="B8787" s="5" t="s">
        <v>32711</v>
      </c>
      <c r="C8787" s="5" t="s">
        <v>32712</v>
      </c>
      <c r="D8787" s="5" t="s">
        <v>32713</v>
      </c>
      <c r="E8787" s="6">
        <v>45488</v>
      </c>
      <c r="F8787" s="5" t="s">
        <v>47</v>
      </c>
      <c r="G8787" s="5">
        <v>2</v>
      </c>
      <c r="H8787" s="5">
        <v>5</v>
      </c>
      <c r="I8787" s="5">
        <v>2280</v>
      </c>
      <c r="J8787" s="5" t="s">
        <v>16</v>
      </c>
      <c r="K8787" s="5" t="s">
        <v>17</v>
      </c>
    </row>
    <row r="8788" spans="1:11">
      <c r="A8788" s="5" t="s">
        <v>32714</v>
      </c>
      <c r="B8788" s="5" t="s">
        <v>32715</v>
      </c>
      <c r="C8788" s="5" t="s">
        <v>32716</v>
      </c>
      <c r="D8788" s="5" t="s">
        <v>32717</v>
      </c>
      <c r="E8788" s="6">
        <v>45719</v>
      </c>
      <c r="F8788" s="5" t="s">
        <v>22</v>
      </c>
      <c r="G8788" s="5">
        <v>3</v>
      </c>
      <c r="H8788" s="5">
        <v>10</v>
      </c>
      <c r="I8788" s="5">
        <v>270</v>
      </c>
      <c r="J8788" s="5" t="s">
        <v>33</v>
      </c>
      <c r="K8788" s="5" t="s">
        <v>17</v>
      </c>
    </row>
    <row r="8789" spans="1:11">
      <c r="A8789" s="5" t="s">
        <v>32718</v>
      </c>
      <c r="B8789" s="5" t="s">
        <v>32719</v>
      </c>
      <c r="C8789" s="5" t="s">
        <v>32720</v>
      </c>
      <c r="D8789" s="5" t="s">
        <v>16618</v>
      </c>
      <c r="E8789" s="6">
        <v>45635</v>
      </c>
      <c r="F8789" s="5" t="s">
        <v>15</v>
      </c>
      <c r="G8789" s="5">
        <v>1</v>
      </c>
      <c r="H8789" s="5">
        <v>10</v>
      </c>
      <c r="I8789" s="5">
        <v>720</v>
      </c>
      <c r="J8789" s="5" t="s">
        <v>16</v>
      </c>
      <c r="K8789" s="5" t="s">
        <v>17</v>
      </c>
    </row>
    <row r="8790" spans="1:11">
      <c r="A8790" s="5" t="s">
        <v>32721</v>
      </c>
      <c r="B8790" s="5" t="s">
        <v>32722</v>
      </c>
      <c r="C8790" s="5" t="s">
        <v>32723</v>
      </c>
      <c r="D8790" s="5" t="s">
        <v>4302</v>
      </c>
      <c r="E8790" s="6">
        <v>45463</v>
      </c>
      <c r="F8790" s="5" t="s">
        <v>56</v>
      </c>
      <c r="G8790" s="5">
        <v>1</v>
      </c>
      <c r="H8790" s="5">
        <v>5</v>
      </c>
      <c r="I8790" s="5">
        <v>85.5</v>
      </c>
      <c r="J8790" s="5" t="s">
        <v>33</v>
      </c>
      <c r="K8790" s="5" t="s">
        <v>17</v>
      </c>
    </row>
    <row r="8791" spans="1:11">
      <c r="A8791" s="5" t="s">
        <v>32724</v>
      </c>
      <c r="B8791" s="5" t="s">
        <v>32725</v>
      </c>
      <c r="C8791" s="5" t="s">
        <v>32726</v>
      </c>
      <c r="D8791" s="5" t="s">
        <v>32727</v>
      </c>
      <c r="E8791" s="6">
        <v>45557</v>
      </c>
      <c r="F8791" s="5" t="s">
        <v>22</v>
      </c>
      <c r="G8791" s="5">
        <v>3</v>
      </c>
      <c r="H8791" s="5">
        <v>15</v>
      </c>
      <c r="I8791" s="5">
        <v>255</v>
      </c>
      <c r="J8791" s="5" t="s">
        <v>16</v>
      </c>
      <c r="K8791" s="5" t="s">
        <v>17</v>
      </c>
    </row>
    <row r="8792" spans="1:11">
      <c r="A8792" s="5" t="s">
        <v>32728</v>
      </c>
      <c r="B8792" s="5" t="s">
        <v>32729</v>
      </c>
      <c r="C8792" s="5" t="s">
        <v>32730</v>
      </c>
      <c r="D8792" s="5" t="s">
        <v>32731</v>
      </c>
      <c r="E8792" s="6">
        <v>45658</v>
      </c>
      <c r="F8792" s="5" t="s">
        <v>56</v>
      </c>
      <c r="G8792" s="5">
        <v>2</v>
      </c>
      <c r="H8792" s="5">
        <v>5</v>
      </c>
      <c r="I8792" s="5">
        <v>171</v>
      </c>
      <c r="J8792" s="5" t="s">
        <v>90</v>
      </c>
      <c r="K8792" s="5" t="s">
        <v>17</v>
      </c>
    </row>
    <row r="8793" spans="1:11">
      <c r="A8793" s="7" t="s">
        <v>32732</v>
      </c>
      <c r="B8793" s="5" t="s">
        <v>32733</v>
      </c>
      <c r="C8793" s="5" t="s">
        <v>32734</v>
      </c>
      <c r="D8793" s="5" t="s">
        <v>32735</v>
      </c>
      <c r="E8793" s="6">
        <v>45509</v>
      </c>
      <c r="F8793" s="5" t="s">
        <v>28</v>
      </c>
      <c r="G8793" s="5">
        <v>3</v>
      </c>
      <c r="H8793" s="5">
        <v>15</v>
      </c>
      <c r="I8793" s="5">
        <v>765</v>
      </c>
      <c r="J8793" s="5" t="s">
        <v>23</v>
      </c>
      <c r="K8793" s="5" t="s">
        <v>17</v>
      </c>
    </row>
    <row r="8794" spans="1:11">
      <c r="A8794" s="5" t="s">
        <v>32736</v>
      </c>
      <c r="B8794" s="5" t="s">
        <v>32737</v>
      </c>
      <c r="C8794" s="5" t="s">
        <v>32738</v>
      </c>
      <c r="D8794" s="5" t="s">
        <v>32739</v>
      </c>
      <c r="E8794" s="6">
        <v>45441</v>
      </c>
      <c r="F8794" s="5" t="s">
        <v>42</v>
      </c>
      <c r="G8794" s="5">
        <v>3</v>
      </c>
      <c r="H8794" s="5">
        <v>10</v>
      </c>
      <c r="I8794" s="5">
        <v>540</v>
      </c>
      <c r="J8794" s="5" t="s">
        <v>33</v>
      </c>
      <c r="K8794" s="5" t="s">
        <v>17</v>
      </c>
    </row>
    <row r="8795" spans="1:11">
      <c r="A8795" s="5" t="s">
        <v>32740</v>
      </c>
      <c r="B8795" s="5" t="s">
        <v>32741</v>
      </c>
      <c r="C8795" s="5" t="s">
        <v>32742</v>
      </c>
      <c r="D8795" s="5" t="s">
        <v>32743</v>
      </c>
      <c r="E8795" s="6">
        <v>45465</v>
      </c>
      <c r="F8795" s="5" t="s">
        <v>73</v>
      </c>
      <c r="G8795" s="5">
        <v>2</v>
      </c>
      <c r="H8795" s="5">
        <v>5</v>
      </c>
      <c r="I8795" s="5">
        <v>228</v>
      </c>
      <c r="J8795" s="5" t="s">
        <v>90</v>
      </c>
      <c r="K8795" s="5" t="s">
        <v>17</v>
      </c>
    </row>
    <row r="8796" spans="1:11">
      <c r="A8796" s="5" t="s">
        <v>32744</v>
      </c>
      <c r="B8796" s="5" t="s">
        <v>32745</v>
      </c>
      <c r="C8796" s="5" t="s">
        <v>32746</v>
      </c>
      <c r="D8796" s="5" t="s">
        <v>32747</v>
      </c>
      <c r="E8796" s="6">
        <v>45405</v>
      </c>
      <c r="F8796" s="5" t="s">
        <v>47</v>
      </c>
      <c r="G8796" s="5">
        <v>4</v>
      </c>
      <c r="H8796" s="5">
        <v>5</v>
      </c>
      <c r="I8796" s="5">
        <v>4560</v>
      </c>
      <c r="J8796" s="5" t="s">
        <v>33</v>
      </c>
      <c r="K8796" s="5" t="s">
        <v>17</v>
      </c>
    </row>
    <row r="8797" spans="1:11">
      <c r="A8797" s="5" t="s">
        <v>32748</v>
      </c>
      <c r="B8797" s="5" t="s">
        <v>32749</v>
      </c>
      <c r="C8797" s="5" t="s">
        <v>32750</v>
      </c>
      <c r="D8797" s="5" t="s">
        <v>32751</v>
      </c>
      <c r="E8797" s="6">
        <v>45746</v>
      </c>
      <c r="F8797" s="5" t="s">
        <v>83</v>
      </c>
      <c r="G8797" s="5">
        <v>1</v>
      </c>
      <c r="H8797" s="5">
        <v>0</v>
      </c>
      <c r="I8797" s="5">
        <v>150</v>
      </c>
      <c r="J8797" s="5" t="s">
        <v>84</v>
      </c>
      <c r="K8797" s="5" t="s">
        <v>17</v>
      </c>
    </row>
    <row r="8798" spans="1:11">
      <c r="A8798" s="5" t="s">
        <v>32752</v>
      </c>
      <c r="B8798" s="5" t="s">
        <v>32753</v>
      </c>
      <c r="C8798" s="5" t="s">
        <v>32754</v>
      </c>
      <c r="D8798" s="5" t="s">
        <v>32755</v>
      </c>
      <c r="E8798" s="6">
        <v>45515</v>
      </c>
      <c r="F8798" s="5" t="s">
        <v>28</v>
      </c>
      <c r="G8798" s="5">
        <v>3</v>
      </c>
      <c r="H8798" s="5">
        <v>10</v>
      </c>
      <c r="I8798" s="5">
        <v>810</v>
      </c>
      <c r="J8798" s="5" t="s">
        <v>23</v>
      </c>
      <c r="K8798" s="5" t="s">
        <v>17</v>
      </c>
    </row>
    <row r="8799" spans="1:11">
      <c r="A8799" s="5" t="s">
        <v>32756</v>
      </c>
      <c r="B8799" s="5" t="s">
        <v>32757</v>
      </c>
      <c r="C8799" s="5" t="s">
        <v>32758</v>
      </c>
      <c r="D8799" s="5" t="s">
        <v>32759</v>
      </c>
      <c r="E8799" s="6">
        <v>45547</v>
      </c>
      <c r="F8799" s="5" t="s">
        <v>83</v>
      </c>
      <c r="G8799" s="5">
        <v>3</v>
      </c>
      <c r="H8799" s="5">
        <v>0</v>
      </c>
      <c r="I8799" s="5">
        <v>450</v>
      </c>
      <c r="J8799" s="5" t="s">
        <v>23</v>
      </c>
      <c r="K8799" s="5" t="s">
        <v>17</v>
      </c>
    </row>
    <row r="8800" spans="1:11">
      <c r="A8800" s="5" t="s">
        <v>32760</v>
      </c>
      <c r="B8800" s="5" t="s">
        <v>32761</v>
      </c>
      <c r="C8800" s="5" t="s">
        <v>32762</v>
      </c>
      <c r="D8800" s="5" t="s">
        <v>6373</v>
      </c>
      <c r="E8800" s="6">
        <v>45648</v>
      </c>
      <c r="F8800" s="5" t="s">
        <v>56</v>
      </c>
      <c r="G8800" s="5">
        <v>2</v>
      </c>
      <c r="H8800" s="5">
        <v>0</v>
      </c>
      <c r="I8800" s="5">
        <v>180</v>
      </c>
      <c r="J8800" s="5" t="s">
        <v>23</v>
      </c>
      <c r="K8800" s="5" t="s">
        <v>17</v>
      </c>
    </row>
    <row r="8801" spans="1:11">
      <c r="A8801" s="5" t="s">
        <v>32763</v>
      </c>
      <c r="B8801" s="5" t="s">
        <v>32764</v>
      </c>
      <c r="C8801" s="5" t="s">
        <v>32765</v>
      </c>
      <c r="D8801" s="5" t="s">
        <v>32766</v>
      </c>
      <c r="E8801" s="6">
        <v>45746</v>
      </c>
      <c r="F8801" s="5" t="s">
        <v>15</v>
      </c>
      <c r="G8801" s="5">
        <v>1</v>
      </c>
      <c r="H8801" s="5">
        <v>5</v>
      </c>
      <c r="I8801" s="5">
        <v>760</v>
      </c>
      <c r="J8801" s="5" t="s">
        <v>23</v>
      </c>
      <c r="K8801" s="5" t="s">
        <v>17</v>
      </c>
    </row>
    <row r="8802" spans="1:11">
      <c r="A8802" s="5" t="s">
        <v>32767</v>
      </c>
      <c r="B8802" s="5" t="s">
        <v>32768</v>
      </c>
      <c r="C8802" s="5" t="s">
        <v>25828</v>
      </c>
      <c r="D8802" s="5" t="s">
        <v>28848</v>
      </c>
      <c r="E8802" s="6">
        <v>45640</v>
      </c>
      <c r="F8802" s="5" t="s">
        <v>73</v>
      </c>
      <c r="G8802" s="5">
        <v>2</v>
      </c>
      <c r="H8802" s="5">
        <v>10</v>
      </c>
      <c r="I8802" s="5">
        <v>216</v>
      </c>
      <c r="J8802" s="5" t="s">
        <v>90</v>
      </c>
      <c r="K8802" s="5" t="s">
        <v>17</v>
      </c>
    </row>
    <row r="8803" spans="1:11">
      <c r="A8803" s="5" t="s">
        <v>32769</v>
      </c>
      <c r="B8803" s="5" t="s">
        <v>32770</v>
      </c>
      <c r="C8803" s="5" t="s">
        <v>32771</v>
      </c>
      <c r="D8803" s="5" t="s">
        <v>32772</v>
      </c>
      <c r="E8803" s="6">
        <v>45704</v>
      </c>
      <c r="F8803" s="5" t="s">
        <v>89</v>
      </c>
      <c r="G8803" s="5">
        <v>1</v>
      </c>
      <c r="H8803" s="5">
        <v>5</v>
      </c>
      <c r="I8803" s="5">
        <v>47.5</v>
      </c>
      <c r="J8803" s="5" t="s">
        <v>90</v>
      </c>
      <c r="K8803" s="5" t="s">
        <v>17</v>
      </c>
    </row>
    <row r="8804" spans="1:11">
      <c r="A8804" s="5" t="s">
        <v>32773</v>
      </c>
      <c r="B8804" s="5" t="s">
        <v>32774</v>
      </c>
      <c r="C8804" s="5" t="s">
        <v>32775</v>
      </c>
      <c r="D8804" s="5" t="s">
        <v>32776</v>
      </c>
      <c r="E8804" s="6">
        <v>45731</v>
      </c>
      <c r="F8804" s="5" t="s">
        <v>42</v>
      </c>
      <c r="G8804" s="5">
        <v>3</v>
      </c>
      <c r="H8804" s="5">
        <v>0</v>
      </c>
      <c r="I8804" s="5">
        <v>600</v>
      </c>
      <c r="J8804" s="5" t="s">
        <v>16</v>
      </c>
      <c r="K8804" s="5" t="s">
        <v>17</v>
      </c>
    </row>
    <row r="8805" spans="1:11">
      <c r="A8805" s="5" t="s">
        <v>32777</v>
      </c>
      <c r="B8805" s="5" t="s">
        <v>32778</v>
      </c>
      <c r="C8805" s="5" t="s">
        <v>32779</v>
      </c>
      <c r="D8805" s="5" t="s">
        <v>32780</v>
      </c>
      <c r="E8805" s="6">
        <v>45506</v>
      </c>
      <c r="F8805" s="5" t="s">
        <v>15</v>
      </c>
      <c r="G8805" s="5">
        <v>4</v>
      </c>
      <c r="H8805" s="5">
        <v>0</v>
      </c>
      <c r="I8805" s="5">
        <v>3200</v>
      </c>
      <c r="J8805" s="5" t="s">
        <v>90</v>
      </c>
      <c r="K8805" s="5" t="s">
        <v>17</v>
      </c>
    </row>
    <row r="8806" spans="1:11">
      <c r="A8806" s="5" t="s">
        <v>32781</v>
      </c>
      <c r="B8806" s="5" t="s">
        <v>32782</v>
      </c>
      <c r="C8806" s="5" t="s">
        <v>32783</v>
      </c>
      <c r="D8806" s="5" t="s">
        <v>32784</v>
      </c>
      <c r="E8806" s="6">
        <v>45444</v>
      </c>
      <c r="F8806" s="5" t="s">
        <v>47</v>
      </c>
      <c r="G8806" s="5">
        <v>3</v>
      </c>
      <c r="H8806" s="5">
        <v>0</v>
      </c>
      <c r="I8806" s="5">
        <v>3600</v>
      </c>
      <c r="J8806" s="5" t="s">
        <v>90</v>
      </c>
      <c r="K8806" s="5" t="s">
        <v>17</v>
      </c>
    </row>
    <row r="8807" spans="1:11">
      <c r="A8807" s="5" t="s">
        <v>32785</v>
      </c>
      <c r="B8807" s="5" t="s">
        <v>400</v>
      </c>
      <c r="C8807" s="5" t="s">
        <v>32786</v>
      </c>
      <c r="D8807" s="5" t="s">
        <v>3167</v>
      </c>
      <c r="E8807" s="6">
        <v>45751</v>
      </c>
      <c r="F8807" s="5" t="s">
        <v>83</v>
      </c>
      <c r="G8807" s="5">
        <v>4</v>
      </c>
      <c r="H8807" s="5">
        <v>0</v>
      </c>
      <c r="I8807" s="5">
        <v>600</v>
      </c>
      <c r="J8807" s="5" t="s">
        <v>33</v>
      </c>
      <c r="K8807" s="5" t="s">
        <v>17</v>
      </c>
    </row>
    <row r="8808" spans="1:11">
      <c r="A8808" s="5" t="s">
        <v>32787</v>
      </c>
      <c r="B8808" s="5" t="s">
        <v>32788</v>
      </c>
      <c r="C8808" s="5" t="s">
        <v>32789</v>
      </c>
      <c r="D8808" s="5" t="s">
        <v>7574</v>
      </c>
      <c r="E8808" s="6">
        <v>45451</v>
      </c>
      <c r="F8808" s="5" t="s">
        <v>56</v>
      </c>
      <c r="G8808" s="5">
        <v>2</v>
      </c>
      <c r="H8808" s="5">
        <v>0</v>
      </c>
      <c r="I8808" s="5">
        <v>180</v>
      </c>
      <c r="J8808" s="5" t="s">
        <v>84</v>
      </c>
      <c r="K8808" s="5" t="s">
        <v>17</v>
      </c>
    </row>
    <row r="8809" spans="1:11">
      <c r="A8809" s="5" t="s">
        <v>32790</v>
      </c>
      <c r="B8809" s="5" t="s">
        <v>32791</v>
      </c>
      <c r="C8809" s="5" t="s">
        <v>32792</v>
      </c>
      <c r="D8809" s="5" t="s">
        <v>28197</v>
      </c>
      <c r="E8809" s="6">
        <v>45488</v>
      </c>
      <c r="F8809" s="5" t="s">
        <v>47</v>
      </c>
      <c r="G8809" s="5">
        <v>1</v>
      </c>
      <c r="H8809" s="5">
        <v>15</v>
      </c>
      <c r="I8809" s="5">
        <v>1020</v>
      </c>
      <c r="J8809" s="5" t="s">
        <v>90</v>
      </c>
      <c r="K8809" s="5" t="s">
        <v>17</v>
      </c>
    </row>
    <row r="8810" spans="1:11">
      <c r="A8810" s="5" t="s">
        <v>32793</v>
      </c>
      <c r="B8810" s="5" t="s">
        <v>32794</v>
      </c>
      <c r="C8810" s="5" t="s">
        <v>32795</v>
      </c>
      <c r="D8810" s="5" t="s">
        <v>362</v>
      </c>
      <c r="E8810" s="6">
        <v>45503</v>
      </c>
      <c r="F8810" s="5" t="s">
        <v>47</v>
      </c>
      <c r="G8810" s="5">
        <v>3</v>
      </c>
      <c r="H8810" s="5">
        <v>0</v>
      </c>
      <c r="I8810" s="5">
        <v>3600</v>
      </c>
      <c r="J8810" s="5" t="s">
        <v>90</v>
      </c>
      <c r="K8810" s="5" t="s">
        <v>17</v>
      </c>
    </row>
    <row r="8811" spans="1:11">
      <c r="A8811" s="5" t="s">
        <v>32796</v>
      </c>
      <c r="B8811" s="5" t="s">
        <v>32797</v>
      </c>
      <c r="C8811" s="5" t="s">
        <v>32798</v>
      </c>
      <c r="D8811" s="5" t="s">
        <v>12888</v>
      </c>
      <c r="E8811" s="6">
        <v>45762</v>
      </c>
      <c r="F8811" s="5" t="s">
        <v>28</v>
      </c>
      <c r="G8811" s="5">
        <v>2</v>
      </c>
      <c r="H8811" s="5">
        <v>10</v>
      </c>
      <c r="I8811" s="5">
        <v>540</v>
      </c>
      <c r="J8811" s="5" t="s">
        <v>84</v>
      </c>
      <c r="K8811" s="5" t="s">
        <v>17</v>
      </c>
    </row>
    <row r="8812" spans="1:11">
      <c r="A8812" s="5" t="s">
        <v>32799</v>
      </c>
      <c r="B8812" s="5" t="s">
        <v>32800</v>
      </c>
      <c r="C8812" s="5" t="s">
        <v>32801</v>
      </c>
      <c r="D8812" s="5" t="s">
        <v>32802</v>
      </c>
      <c r="E8812" s="6">
        <v>45623</v>
      </c>
      <c r="F8812" s="5" t="s">
        <v>42</v>
      </c>
      <c r="G8812" s="5">
        <v>2</v>
      </c>
      <c r="H8812" s="5">
        <v>0</v>
      </c>
      <c r="I8812" s="5">
        <v>400</v>
      </c>
      <c r="J8812" s="5" t="s">
        <v>84</v>
      </c>
      <c r="K8812" s="5" t="s">
        <v>17</v>
      </c>
    </row>
    <row r="8813" spans="1:11">
      <c r="A8813" s="5" t="s">
        <v>32803</v>
      </c>
      <c r="B8813" s="5" t="s">
        <v>8826</v>
      </c>
      <c r="C8813" s="5" t="s">
        <v>32804</v>
      </c>
      <c r="D8813" s="5" t="s">
        <v>6757</v>
      </c>
      <c r="E8813" s="6">
        <v>45683</v>
      </c>
      <c r="F8813" s="5" t="s">
        <v>42</v>
      </c>
      <c r="G8813" s="5">
        <v>4</v>
      </c>
      <c r="H8813" s="5">
        <v>5</v>
      </c>
      <c r="I8813" s="5">
        <v>760</v>
      </c>
      <c r="J8813" s="5" t="s">
        <v>16</v>
      </c>
      <c r="K8813" s="5" t="s">
        <v>78</v>
      </c>
    </row>
    <row r="8814" spans="1:11">
      <c r="A8814" s="5" t="s">
        <v>32805</v>
      </c>
      <c r="B8814" s="5" t="s">
        <v>32806</v>
      </c>
      <c r="C8814" s="5" t="s">
        <v>32807</v>
      </c>
      <c r="D8814" s="5" t="s">
        <v>13964</v>
      </c>
      <c r="E8814" s="6">
        <v>45569</v>
      </c>
      <c r="F8814" s="5" t="s">
        <v>56</v>
      </c>
      <c r="G8814" s="5">
        <v>4</v>
      </c>
      <c r="H8814" s="5">
        <v>0</v>
      </c>
      <c r="I8814" s="5">
        <v>360</v>
      </c>
      <c r="J8814" s="5" t="s">
        <v>16</v>
      </c>
      <c r="K8814" s="5" t="s">
        <v>17</v>
      </c>
    </row>
    <row r="8815" spans="1:11">
      <c r="A8815" s="5" t="s">
        <v>32808</v>
      </c>
      <c r="B8815" s="5" t="s">
        <v>32809</v>
      </c>
      <c r="C8815" s="5" t="s">
        <v>32810</v>
      </c>
      <c r="D8815" s="5" t="s">
        <v>32811</v>
      </c>
      <c r="E8815" s="6">
        <v>45491</v>
      </c>
      <c r="F8815" s="5" t="s">
        <v>15</v>
      </c>
      <c r="G8815" s="5">
        <v>3</v>
      </c>
      <c r="H8815" s="5">
        <v>15</v>
      </c>
      <c r="I8815" s="5">
        <v>2040</v>
      </c>
      <c r="J8815" s="5" t="s">
        <v>23</v>
      </c>
      <c r="K8815" s="5" t="s">
        <v>78</v>
      </c>
    </row>
    <row r="8816" spans="1:11">
      <c r="A8816" s="5" t="s">
        <v>32812</v>
      </c>
      <c r="B8816" s="5" t="s">
        <v>32813</v>
      </c>
      <c r="C8816" s="5" t="s">
        <v>32814</v>
      </c>
      <c r="D8816" s="5" t="s">
        <v>6047</v>
      </c>
      <c r="E8816" s="6">
        <v>45616</v>
      </c>
      <c r="F8816" s="5" t="s">
        <v>42</v>
      </c>
      <c r="G8816" s="5">
        <v>2</v>
      </c>
      <c r="H8816" s="5">
        <v>15</v>
      </c>
      <c r="I8816" s="5">
        <v>340</v>
      </c>
      <c r="J8816" s="5" t="s">
        <v>16</v>
      </c>
      <c r="K8816" s="5" t="s">
        <v>17</v>
      </c>
    </row>
    <row r="8817" spans="1:11">
      <c r="A8817" s="5" t="s">
        <v>32815</v>
      </c>
      <c r="B8817" s="5" t="s">
        <v>32816</v>
      </c>
      <c r="C8817" s="5" t="s">
        <v>32817</v>
      </c>
      <c r="D8817" s="5" t="s">
        <v>29884</v>
      </c>
      <c r="E8817" s="6">
        <v>45409</v>
      </c>
      <c r="F8817" s="5" t="s">
        <v>47</v>
      </c>
      <c r="G8817" s="5">
        <v>3</v>
      </c>
      <c r="H8817" s="5">
        <v>0</v>
      </c>
      <c r="I8817" s="5">
        <v>3600</v>
      </c>
      <c r="J8817" s="5" t="s">
        <v>23</v>
      </c>
      <c r="K8817" s="5" t="s">
        <v>17</v>
      </c>
    </row>
    <row r="8818" spans="1:11">
      <c r="A8818" s="5" t="s">
        <v>32818</v>
      </c>
      <c r="B8818" s="5" t="s">
        <v>32819</v>
      </c>
      <c r="C8818" s="5" t="s">
        <v>32820</v>
      </c>
      <c r="D8818" s="5" t="s">
        <v>17616</v>
      </c>
      <c r="E8818" s="6">
        <v>45421</v>
      </c>
      <c r="F8818" s="5" t="s">
        <v>47</v>
      </c>
      <c r="G8818" s="5">
        <v>2</v>
      </c>
      <c r="H8818" s="5">
        <v>0</v>
      </c>
      <c r="I8818" s="5">
        <v>2400</v>
      </c>
      <c r="J8818" s="5" t="s">
        <v>33</v>
      </c>
      <c r="K8818" s="5" t="s">
        <v>78</v>
      </c>
    </row>
    <row r="8819" spans="1:11">
      <c r="A8819" s="5" t="s">
        <v>32821</v>
      </c>
      <c r="B8819" s="5" t="s">
        <v>3574</v>
      </c>
      <c r="C8819" s="5" t="s">
        <v>32822</v>
      </c>
      <c r="D8819" s="5" t="s">
        <v>32823</v>
      </c>
      <c r="E8819" s="6">
        <v>45613</v>
      </c>
      <c r="F8819" s="5" t="s">
        <v>28</v>
      </c>
      <c r="G8819" s="5">
        <v>4</v>
      </c>
      <c r="H8819" s="5">
        <v>0</v>
      </c>
      <c r="I8819" s="5">
        <v>1200</v>
      </c>
      <c r="J8819" s="5" t="s">
        <v>90</v>
      </c>
      <c r="K8819" s="5" t="s">
        <v>17</v>
      </c>
    </row>
    <row r="8820" spans="1:11">
      <c r="A8820" s="5" t="s">
        <v>32824</v>
      </c>
      <c r="B8820" s="5" t="s">
        <v>32825</v>
      </c>
      <c r="C8820" s="5" t="s">
        <v>32826</v>
      </c>
      <c r="D8820" s="5" t="s">
        <v>32827</v>
      </c>
      <c r="E8820" s="6">
        <v>45481</v>
      </c>
      <c r="F8820" s="5" t="s">
        <v>42</v>
      </c>
      <c r="G8820" s="5">
        <v>4</v>
      </c>
      <c r="H8820" s="5">
        <v>10</v>
      </c>
      <c r="I8820" s="5">
        <v>720</v>
      </c>
      <c r="J8820" s="5" t="s">
        <v>84</v>
      </c>
      <c r="K8820" s="5" t="s">
        <v>17</v>
      </c>
    </row>
    <row r="8821" spans="1:11">
      <c r="A8821" s="5" t="s">
        <v>32828</v>
      </c>
      <c r="B8821" s="5" t="s">
        <v>32829</v>
      </c>
      <c r="C8821" s="5" t="s">
        <v>32830</v>
      </c>
      <c r="D8821" s="5" t="s">
        <v>1812</v>
      </c>
      <c r="E8821" s="6">
        <v>45697</v>
      </c>
      <c r="F8821" s="5" t="s">
        <v>15</v>
      </c>
      <c r="G8821" s="5">
        <v>3</v>
      </c>
      <c r="H8821" s="5">
        <v>10</v>
      </c>
      <c r="I8821" s="5">
        <v>2160</v>
      </c>
      <c r="J8821" s="5" t="s">
        <v>16</v>
      </c>
      <c r="K8821" s="5" t="s">
        <v>17</v>
      </c>
    </row>
    <row r="8822" spans="1:11">
      <c r="A8822" s="5" t="s">
        <v>32831</v>
      </c>
      <c r="B8822" s="5" t="s">
        <v>32832</v>
      </c>
      <c r="C8822" s="5" t="s">
        <v>32833</v>
      </c>
      <c r="D8822" s="5" t="s">
        <v>32834</v>
      </c>
      <c r="E8822" s="6">
        <v>45474</v>
      </c>
      <c r="F8822" s="5" t="s">
        <v>42</v>
      </c>
      <c r="G8822" s="5">
        <v>4</v>
      </c>
      <c r="H8822" s="5">
        <v>5</v>
      </c>
      <c r="I8822" s="5">
        <v>760</v>
      </c>
      <c r="J8822" s="5" t="s">
        <v>23</v>
      </c>
      <c r="K8822" s="5" t="s">
        <v>17</v>
      </c>
    </row>
    <row r="8823" spans="1:11">
      <c r="A8823" s="5" t="s">
        <v>32835</v>
      </c>
      <c r="B8823" s="5" t="s">
        <v>32836</v>
      </c>
      <c r="C8823" s="5" t="s">
        <v>32837</v>
      </c>
      <c r="D8823" s="5" t="s">
        <v>32838</v>
      </c>
      <c r="E8823" s="6">
        <v>45579</v>
      </c>
      <c r="F8823" s="5" t="s">
        <v>73</v>
      </c>
      <c r="G8823" s="5">
        <v>4</v>
      </c>
      <c r="H8823" s="5">
        <v>10</v>
      </c>
      <c r="I8823" s="5">
        <v>432</v>
      </c>
      <c r="J8823" s="5" t="s">
        <v>16</v>
      </c>
      <c r="K8823" s="5" t="s">
        <v>17</v>
      </c>
    </row>
    <row r="8824" spans="1:11">
      <c r="A8824" s="5" t="s">
        <v>32839</v>
      </c>
      <c r="B8824" s="5" t="s">
        <v>32840</v>
      </c>
      <c r="C8824" s="5" t="s">
        <v>32841</v>
      </c>
      <c r="D8824" s="5" t="s">
        <v>32842</v>
      </c>
      <c r="E8824" s="6">
        <v>45634</v>
      </c>
      <c r="F8824" s="5" t="s">
        <v>89</v>
      </c>
      <c r="G8824" s="5">
        <v>2</v>
      </c>
      <c r="H8824" s="5">
        <v>0</v>
      </c>
      <c r="I8824" s="5">
        <v>100</v>
      </c>
      <c r="J8824" s="5" t="s">
        <v>23</v>
      </c>
      <c r="K8824" s="5" t="s">
        <v>17</v>
      </c>
    </row>
    <row r="8825" spans="1:11">
      <c r="A8825" s="5" t="s">
        <v>32843</v>
      </c>
      <c r="B8825" s="5" t="s">
        <v>32844</v>
      </c>
      <c r="C8825" s="5" t="s">
        <v>32845</v>
      </c>
      <c r="D8825" s="5" t="s">
        <v>16860</v>
      </c>
      <c r="E8825" s="6">
        <v>45662</v>
      </c>
      <c r="F8825" s="5" t="s">
        <v>15</v>
      </c>
      <c r="G8825" s="5">
        <v>2</v>
      </c>
      <c r="H8825" s="5">
        <v>0</v>
      </c>
      <c r="I8825" s="5">
        <v>1600</v>
      </c>
      <c r="J8825" s="5" t="s">
        <v>23</v>
      </c>
      <c r="K8825" s="5" t="s">
        <v>17</v>
      </c>
    </row>
    <row r="8826" spans="1:11">
      <c r="A8826" s="5" t="s">
        <v>32846</v>
      </c>
      <c r="B8826" s="5" t="s">
        <v>32847</v>
      </c>
      <c r="C8826" s="5" t="s">
        <v>32848</v>
      </c>
      <c r="D8826" s="5" t="s">
        <v>32849</v>
      </c>
      <c r="E8826" s="6">
        <v>45716</v>
      </c>
      <c r="F8826" s="5" t="s">
        <v>28</v>
      </c>
      <c r="G8826" s="5">
        <v>2</v>
      </c>
      <c r="H8826" s="5">
        <v>0</v>
      </c>
      <c r="I8826" s="5">
        <v>600</v>
      </c>
      <c r="J8826" s="5" t="s">
        <v>90</v>
      </c>
      <c r="K8826" s="5" t="s">
        <v>17</v>
      </c>
    </row>
    <row r="8827" spans="1:11">
      <c r="A8827" s="5" t="s">
        <v>32850</v>
      </c>
      <c r="B8827" s="5" t="s">
        <v>32851</v>
      </c>
      <c r="C8827" s="5" t="s">
        <v>32852</v>
      </c>
      <c r="D8827" s="5" t="s">
        <v>32853</v>
      </c>
      <c r="E8827" s="6">
        <v>45471</v>
      </c>
      <c r="F8827" s="5" t="s">
        <v>89</v>
      </c>
      <c r="G8827" s="5">
        <v>4</v>
      </c>
      <c r="H8827" s="5">
        <v>5</v>
      </c>
      <c r="I8827" s="5">
        <v>190</v>
      </c>
      <c r="J8827" s="5" t="s">
        <v>90</v>
      </c>
      <c r="K8827" s="5" t="s">
        <v>17</v>
      </c>
    </row>
    <row r="8828" spans="1:11">
      <c r="A8828" s="5" t="s">
        <v>32854</v>
      </c>
      <c r="B8828" s="5" t="s">
        <v>32855</v>
      </c>
      <c r="C8828" s="5" t="s">
        <v>32856</v>
      </c>
      <c r="D8828" s="5" t="s">
        <v>31157</v>
      </c>
      <c r="E8828" s="6">
        <v>45623</v>
      </c>
      <c r="F8828" s="5" t="s">
        <v>47</v>
      </c>
      <c r="G8828" s="5">
        <v>3</v>
      </c>
      <c r="H8828" s="5">
        <v>0</v>
      </c>
      <c r="I8828" s="5">
        <v>3600</v>
      </c>
      <c r="J8828" s="5" t="s">
        <v>84</v>
      </c>
      <c r="K8828" s="5" t="s">
        <v>17</v>
      </c>
    </row>
    <row r="8829" spans="1:11">
      <c r="A8829" s="5" t="s">
        <v>32857</v>
      </c>
      <c r="B8829" s="5" t="s">
        <v>7713</v>
      </c>
      <c r="C8829" s="5" t="s">
        <v>32858</v>
      </c>
      <c r="D8829" s="5" t="s">
        <v>3806</v>
      </c>
      <c r="E8829" s="6">
        <v>45578</v>
      </c>
      <c r="F8829" s="5" t="s">
        <v>56</v>
      </c>
      <c r="G8829" s="5">
        <v>4</v>
      </c>
      <c r="H8829" s="5">
        <v>10</v>
      </c>
      <c r="I8829" s="5">
        <v>324</v>
      </c>
      <c r="J8829" s="5" t="s">
        <v>33</v>
      </c>
      <c r="K8829" s="5" t="s">
        <v>17</v>
      </c>
    </row>
    <row r="8830" spans="1:11">
      <c r="A8830" s="5" t="s">
        <v>32859</v>
      </c>
      <c r="B8830" s="5" t="s">
        <v>32860</v>
      </c>
      <c r="C8830" s="5" t="s">
        <v>32861</v>
      </c>
      <c r="D8830" s="5" t="s">
        <v>13853</v>
      </c>
      <c r="E8830" s="6">
        <v>45408</v>
      </c>
      <c r="F8830" s="5" t="s">
        <v>83</v>
      </c>
      <c r="G8830" s="5">
        <v>1</v>
      </c>
      <c r="H8830" s="5">
        <v>0</v>
      </c>
      <c r="I8830" s="5">
        <v>150</v>
      </c>
      <c r="J8830" s="5" t="s">
        <v>84</v>
      </c>
      <c r="K8830" s="5" t="s">
        <v>17</v>
      </c>
    </row>
    <row r="8831" spans="1:11">
      <c r="A8831" s="5" t="s">
        <v>32862</v>
      </c>
      <c r="B8831" s="5" t="s">
        <v>32863</v>
      </c>
      <c r="C8831" s="5" t="s">
        <v>32864</v>
      </c>
      <c r="D8831" s="5" t="s">
        <v>11336</v>
      </c>
      <c r="E8831" s="6">
        <v>45733</v>
      </c>
      <c r="F8831" s="5" t="s">
        <v>15</v>
      </c>
      <c r="G8831" s="5">
        <v>2</v>
      </c>
      <c r="H8831" s="5">
        <v>0</v>
      </c>
      <c r="I8831" s="5">
        <v>1600</v>
      </c>
      <c r="J8831" s="5" t="s">
        <v>84</v>
      </c>
      <c r="K8831" s="5" t="s">
        <v>17</v>
      </c>
    </row>
    <row r="8832" spans="1:11">
      <c r="A8832" s="5" t="s">
        <v>32865</v>
      </c>
      <c r="B8832" s="5" t="s">
        <v>32866</v>
      </c>
      <c r="C8832" s="5" t="s">
        <v>32867</v>
      </c>
      <c r="D8832" s="5" t="s">
        <v>32868</v>
      </c>
      <c r="E8832" s="6">
        <v>45559</v>
      </c>
      <c r="F8832" s="5" t="s">
        <v>73</v>
      </c>
      <c r="G8832" s="5">
        <v>4</v>
      </c>
      <c r="H8832" s="5">
        <v>0</v>
      </c>
      <c r="I8832" s="5">
        <v>480</v>
      </c>
      <c r="J8832" s="5" t="s">
        <v>84</v>
      </c>
      <c r="K8832" s="5" t="s">
        <v>17</v>
      </c>
    </row>
    <row r="8833" spans="1:11">
      <c r="A8833" s="5" t="s">
        <v>32869</v>
      </c>
      <c r="B8833" s="5" t="s">
        <v>32870</v>
      </c>
      <c r="C8833" s="5" t="s">
        <v>32871</v>
      </c>
      <c r="D8833" s="5" t="s">
        <v>32872</v>
      </c>
      <c r="E8833" s="6">
        <v>45681</v>
      </c>
      <c r="F8833" s="5" t="s">
        <v>56</v>
      </c>
      <c r="G8833" s="5">
        <v>3</v>
      </c>
      <c r="H8833" s="5">
        <v>10</v>
      </c>
      <c r="I8833" s="5">
        <v>243</v>
      </c>
      <c r="J8833" s="5" t="s">
        <v>23</v>
      </c>
      <c r="K8833" s="5" t="s">
        <v>17</v>
      </c>
    </row>
    <row r="8834" spans="1:11">
      <c r="A8834" s="5" t="s">
        <v>32873</v>
      </c>
      <c r="B8834" s="5" t="s">
        <v>32874</v>
      </c>
      <c r="C8834" s="5" t="s">
        <v>32875</v>
      </c>
      <c r="D8834" s="5" t="s">
        <v>32876</v>
      </c>
      <c r="E8834" s="6">
        <v>45706</v>
      </c>
      <c r="F8834" s="5" t="s">
        <v>28</v>
      </c>
      <c r="G8834" s="5">
        <v>4</v>
      </c>
      <c r="H8834" s="5">
        <v>0</v>
      </c>
      <c r="I8834" s="5">
        <v>1200</v>
      </c>
      <c r="J8834" s="5" t="s">
        <v>33</v>
      </c>
      <c r="K8834" s="5" t="s">
        <v>17</v>
      </c>
    </row>
    <row r="8835" spans="1:11">
      <c r="A8835" s="5" t="s">
        <v>32877</v>
      </c>
      <c r="B8835" s="5" t="s">
        <v>32878</v>
      </c>
      <c r="C8835" s="5" t="s">
        <v>32879</v>
      </c>
      <c r="D8835" s="5" t="s">
        <v>32880</v>
      </c>
      <c r="E8835" s="6">
        <v>45418</v>
      </c>
      <c r="F8835" s="5" t="s">
        <v>22</v>
      </c>
      <c r="G8835" s="5">
        <v>1</v>
      </c>
      <c r="H8835" s="5">
        <v>0</v>
      </c>
      <c r="I8835" s="5">
        <v>100</v>
      </c>
      <c r="J8835" s="5" t="s">
        <v>90</v>
      </c>
      <c r="K8835" s="5" t="s">
        <v>17</v>
      </c>
    </row>
    <row r="8836" spans="1:11">
      <c r="A8836" s="5" t="s">
        <v>32881</v>
      </c>
      <c r="B8836" s="5" t="s">
        <v>32882</v>
      </c>
      <c r="C8836" s="5" t="s">
        <v>32883</v>
      </c>
      <c r="D8836" s="5" t="s">
        <v>8988</v>
      </c>
      <c r="E8836" s="6">
        <v>45479</v>
      </c>
      <c r="F8836" s="5" t="s">
        <v>47</v>
      </c>
      <c r="G8836" s="5">
        <v>3</v>
      </c>
      <c r="H8836" s="5">
        <v>0</v>
      </c>
      <c r="I8836" s="5">
        <v>3600</v>
      </c>
      <c r="J8836" s="5" t="s">
        <v>16</v>
      </c>
      <c r="K8836" s="5" t="s">
        <v>17</v>
      </c>
    </row>
    <row r="8837" spans="1:11">
      <c r="A8837" s="7" t="s">
        <v>32884</v>
      </c>
      <c r="B8837" s="5" t="s">
        <v>1597</v>
      </c>
      <c r="C8837" s="5" t="s">
        <v>32885</v>
      </c>
      <c r="D8837" s="5" t="s">
        <v>32886</v>
      </c>
      <c r="E8837" s="6">
        <v>45544</v>
      </c>
      <c r="F8837" s="5" t="s">
        <v>28</v>
      </c>
      <c r="G8837" s="5">
        <v>3</v>
      </c>
      <c r="H8837" s="5">
        <v>0</v>
      </c>
      <c r="I8837" s="5">
        <v>900</v>
      </c>
      <c r="J8837" s="5" t="s">
        <v>90</v>
      </c>
      <c r="K8837" s="5" t="s">
        <v>17</v>
      </c>
    </row>
    <row r="8838" spans="1:11">
      <c r="A8838" s="5" t="s">
        <v>32887</v>
      </c>
      <c r="B8838" s="5" t="s">
        <v>32888</v>
      </c>
      <c r="C8838" s="5" t="s">
        <v>32889</v>
      </c>
      <c r="D8838" s="5" t="s">
        <v>32890</v>
      </c>
      <c r="E8838" s="6">
        <v>45565</v>
      </c>
      <c r="F8838" s="5" t="s">
        <v>56</v>
      </c>
      <c r="G8838" s="5">
        <v>3</v>
      </c>
      <c r="H8838" s="5">
        <v>15</v>
      </c>
      <c r="I8838" s="5">
        <v>229.5</v>
      </c>
      <c r="J8838" s="5" t="s">
        <v>16</v>
      </c>
      <c r="K8838" s="5" t="s">
        <v>17</v>
      </c>
    </row>
    <row r="8839" spans="1:11">
      <c r="A8839" s="5" t="s">
        <v>32891</v>
      </c>
      <c r="B8839" s="5" t="s">
        <v>32892</v>
      </c>
      <c r="C8839" s="5" t="s">
        <v>32893</v>
      </c>
      <c r="D8839" s="5" t="s">
        <v>851</v>
      </c>
      <c r="E8839" s="6">
        <v>45449</v>
      </c>
      <c r="F8839" s="5" t="s">
        <v>56</v>
      </c>
      <c r="G8839" s="5">
        <v>2</v>
      </c>
      <c r="H8839" s="5">
        <v>0</v>
      </c>
      <c r="I8839" s="5">
        <v>180</v>
      </c>
      <c r="J8839" s="5" t="s">
        <v>84</v>
      </c>
      <c r="K8839" s="5" t="s">
        <v>17</v>
      </c>
    </row>
    <row r="8840" spans="1:11">
      <c r="A8840" s="5" t="s">
        <v>32894</v>
      </c>
      <c r="B8840" s="5" t="s">
        <v>32895</v>
      </c>
      <c r="C8840" s="5" t="s">
        <v>32896</v>
      </c>
      <c r="D8840" s="5" t="s">
        <v>32897</v>
      </c>
      <c r="E8840" s="6">
        <v>45674</v>
      </c>
      <c r="F8840" s="5" t="s">
        <v>28</v>
      </c>
      <c r="G8840" s="5">
        <v>3</v>
      </c>
      <c r="H8840" s="5">
        <v>10</v>
      </c>
      <c r="I8840" s="5">
        <v>810</v>
      </c>
      <c r="J8840" s="5" t="s">
        <v>90</v>
      </c>
      <c r="K8840" s="5" t="s">
        <v>17</v>
      </c>
    </row>
    <row r="8841" spans="1:11">
      <c r="A8841" s="5" t="s">
        <v>32898</v>
      </c>
      <c r="B8841" s="5" t="s">
        <v>32899</v>
      </c>
      <c r="C8841" s="5" t="s">
        <v>32900</v>
      </c>
      <c r="D8841" s="5" t="s">
        <v>23664</v>
      </c>
      <c r="E8841" s="6">
        <v>45686</v>
      </c>
      <c r="F8841" s="5" t="s">
        <v>22</v>
      </c>
      <c r="G8841" s="5">
        <v>3</v>
      </c>
      <c r="H8841" s="5">
        <v>5</v>
      </c>
      <c r="I8841" s="5">
        <v>285</v>
      </c>
      <c r="J8841" s="5" t="s">
        <v>23</v>
      </c>
      <c r="K8841" s="5" t="s">
        <v>17</v>
      </c>
    </row>
    <row r="8842" spans="1:11">
      <c r="A8842" s="5" t="s">
        <v>32901</v>
      </c>
      <c r="B8842" s="5" t="s">
        <v>32902</v>
      </c>
      <c r="C8842" s="5" t="s">
        <v>32903</v>
      </c>
      <c r="D8842" s="5" t="s">
        <v>2589</v>
      </c>
      <c r="E8842" s="6">
        <v>45582</v>
      </c>
      <c r="F8842" s="5" t="s">
        <v>73</v>
      </c>
      <c r="G8842" s="5">
        <v>4</v>
      </c>
      <c r="H8842" s="5">
        <v>0</v>
      </c>
      <c r="I8842" s="5">
        <v>480</v>
      </c>
      <c r="J8842" s="5" t="s">
        <v>33</v>
      </c>
      <c r="K8842" s="5" t="s">
        <v>17</v>
      </c>
    </row>
    <row r="8843" spans="1:11">
      <c r="A8843" s="5" t="s">
        <v>32904</v>
      </c>
      <c r="B8843" s="5" t="s">
        <v>32905</v>
      </c>
      <c r="C8843" s="5" t="s">
        <v>32906</v>
      </c>
      <c r="D8843" s="5" t="s">
        <v>32907</v>
      </c>
      <c r="E8843" s="6">
        <v>45406</v>
      </c>
      <c r="F8843" s="5" t="s">
        <v>56</v>
      </c>
      <c r="G8843" s="5">
        <v>3</v>
      </c>
      <c r="H8843" s="5">
        <v>5</v>
      </c>
      <c r="I8843" s="5">
        <v>256.5</v>
      </c>
      <c r="J8843" s="5" t="s">
        <v>23</v>
      </c>
      <c r="K8843" s="5" t="s">
        <v>17</v>
      </c>
    </row>
    <row r="8844" spans="1:11">
      <c r="A8844" s="5" t="s">
        <v>32908</v>
      </c>
      <c r="B8844" s="5" t="s">
        <v>32909</v>
      </c>
      <c r="C8844" s="5" t="s">
        <v>32910</v>
      </c>
      <c r="D8844" s="5" t="s">
        <v>31852</v>
      </c>
      <c r="E8844" s="6">
        <v>45569</v>
      </c>
      <c r="F8844" s="5" t="s">
        <v>42</v>
      </c>
      <c r="G8844" s="5">
        <v>1</v>
      </c>
      <c r="H8844" s="5">
        <v>10</v>
      </c>
      <c r="I8844" s="5">
        <v>180</v>
      </c>
      <c r="J8844" s="5" t="s">
        <v>16</v>
      </c>
      <c r="K8844" s="5" t="s">
        <v>17</v>
      </c>
    </row>
    <row r="8845" spans="1:11">
      <c r="A8845" s="5" t="s">
        <v>32911</v>
      </c>
      <c r="B8845" s="5" t="s">
        <v>32912</v>
      </c>
      <c r="C8845" s="5" t="s">
        <v>32913</v>
      </c>
      <c r="D8845" s="5" t="s">
        <v>32914</v>
      </c>
      <c r="E8845" s="6">
        <v>45686</v>
      </c>
      <c r="F8845" s="5" t="s">
        <v>28</v>
      </c>
      <c r="G8845" s="5">
        <v>4</v>
      </c>
      <c r="H8845" s="5">
        <v>5</v>
      </c>
      <c r="I8845" s="5">
        <v>1140</v>
      </c>
      <c r="J8845" s="5" t="s">
        <v>23</v>
      </c>
      <c r="K8845" s="5" t="s">
        <v>17</v>
      </c>
    </row>
    <row r="8846" spans="1:11">
      <c r="A8846" s="5" t="s">
        <v>32915</v>
      </c>
      <c r="B8846" s="5" t="s">
        <v>32916</v>
      </c>
      <c r="C8846" s="5" t="s">
        <v>32917</v>
      </c>
      <c r="D8846" s="5" t="s">
        <v>32918</v>
      </c>
      <c r="E8846" s="6">
        <v>45733</v>
      </c>
      <c r="F8846" s="5" t="s">
        <v>89</v>
      </c>
      <c r="G8846" s="5">
        <v>4</v>
      </c>
      <c r="H8846" s="5">
        <v>5</v>
      </c>
      <c r="I8846" s="5">
        <v>190</v>
      </c>
      <c r="J8846" s="5" t="s">
        <v>33</v>
      </c>
      <c r="K8846" s="5" t="s">
        <v>78</v>
      </c>
    </row>
    <row r="8847" spans="1:11">
      <c r="A8847" s="7" t="s">
        <v>32919</v>
      </c>
      <c r="B8847" s="5" t="s">
        <v>32920</v>
      </c>
      <c r="C8847" s="5" t="s">
        <v>32921</v>
      </c>
      <c r="D8847" s="5" t="s">
        <v>32922</v>
      </c>
      <c r="E8847" s="6">
        <v>45501</v>
      </c>
      <c r="F8847" s="5" t="s">
        <v>15</v>
      </c>
      <c r="G8847" s="5">
        <v>4</v>
      </c>
      <c r="H8847" s="5">
        <v>10</v>
      </c>
      <c r="I8847" s="5">
        <v>2880</v>
      </c>
      <c r="J8847" s="5" t="s">
        <v>16</v>
      </c>
      <c r="K8847" s="5" t="s">
        <v>78</v>
      </c>
    </row>
    <row r="8848" spans="1:11">
      <c r="A8848" s="5" t="s">
        <v>32923</v>
      </c>
      <c r="B8848" s="5" t="s">
        <v>7982</v>
      </c>
      <c r="C8848" s="5" t="s">
        <v>32924</v>
      </c>
      <c r="D8848" s="5" t="s">
        <v>32925</v>
      </c>
      <c r="E8848" s="6">
        <v>45705</v>
      </c>
      <c r="F8848" s="5" t="s">
        <v>15</v>
      </c>
      <c r="G8848" s="5">
        <v>4</v>
      </c>
      <c r="H8848" s="5">
        <v>10</v>
      </c>
      <c r="I8848" s="5">
        <v>2880</v>
      </c>
      <c r="J8848" s="5" t="s">
        <v>90</v>
      </c>
      <c r="K8848" s="5" t="s">
        <v>17</v>
      </c>
    </row>
    <row r="8849" spans="1:11">
      <c r="A8849" s="5" t="s">
        <v>32926</v>
      </c>
      <c r="B8849" s="5" t="s">
        <v>32927</v>
      </c>
      <c r="C8849" s="5" t="s">
        <v>32928</v>
      </c>
      <c r="D8849" s="5" t="s">
        <v>13135</v>
      </c>
      <c r="E8849" s="6">
        <v>45670</v>
      </c>
      <c r="F8849" s="5" t="s">
        <v>73</v>
      </c>
      <c r="G8849" s="5">
        <v>2</v>
      </c>
      <c r="H8849" s="5">
        <v>15</v>
      </c>
      <c r="I8849" s="5">
        <v>204</v>
      </c>
      <c r="J8849" s="5" t="s">
        <v>16</v>
      </c>
      <c r="K8849" s="5" t="s">
        <v>17</v>
      </c>
    </row>
    <row r="8850" spans="1:11">
      <c r="A8850" s="5" t="s">
        <v>32929</v>
      </c>
      <c r="B8850" s="5" t="s">
        <v>32930</v>
      </c>
      <c r="C8850" s="5" t="s">
        <v>32931</v>
      </c>
      <c r="D8850" s="5" t="s">
        <v>32932</v>
      </c>
      <c r="E8850" s="6">
        <v>45572</v>
      </c>
      <c r="F8850" s="5" t="s">
        <v>47</v>
      </c>
      <c r="G8850" s="5">
        <v>2</v>
      </c>
      <c r="H8850" s="5">
        <v>5</v>
      </c>
      <c r="I8850" s="5">
        <v>2280</v>
      </c>
      <c r="J8850" s="5" t="s">
        <v>33</v>
      </c>
      <c r="K8850" s="5" t="s">
        <v>17</v>
      </c>
    </row>
    <row r="8851" spans="1:11">
      <c r="A8851" s="5" t="s">
        <v>32933</v>
      </c>
      <c r="B8851" s="5" t="s">
        <v>32934</v>
      </c>
      <c r="C8851" s="5" t="s">
        <v>32935</v>
      </c>
      <c r="D8851" s="5" t="s">
        <v>32936</v>
      </c>
      <c r="E8851" s="6">
        <v>45405</v>
      </c>
      <c r="F8851" s="5" t="s">
        <v>89</v>
      </c>
      <c r="G8851" s="5">
        <v>1</v>
      </c>
      <c r="H8851" s="5">
        <v>5</v>
      </c>
      <c r="I8851" s="5">
        <v>47.5</v>
      </c>
      <c r="J8851" s="5" t="s">
        <v>33</v>
      </c>
      <c r="K8851" s="5" t="s">
        <v>17</v>
      </c>
    </row>
    <row r="8852" spans="1:11">
      <c r="A8852" s="5" t="s">
        <v>32937</v>
      </c>
      <c r="B8852" s="5" t="s">
        <v>32938</v>
      </c>
      <c r="C8852" s="5" t="s">
        <v>32939</v>
      </c>
      <c r="D8852" s="5" t="s">
        <v>3285</v>
      </c>
      <c r="E8852" s="6">
        <v>45598</v>
      </c>
      <c r="F8852" s="5" t="s">
        <v>15</v>
      </c>
      <c r="G8852" s="5">
        <v>3</v>
      </c>
      <c r="H8852" s="5">
        <v>0</v>
      </c>
      <c r="I8852" s="5">
        <v>2400</v>
      </c>
      <c r="J8852" s="5" t="s">
        <v>90</v>
      </c>
      <c r="K8852" s="5" t="s">
        <v>17</v>
      </c>
    </row>
    <row r="8853" spans="1:11">
      <c r="A8853" s="5" t="s">
        <v>32940</v>
      </c>
      <c r="B8853" s="5" t="s">
        <v>32941</v>
      </c>
      <c r="C8853" s="5" t="s">
        <v>32942</v>
      </c>
      <c r="D8853" s="5" t="s">
        <v>32943</v>
      </c>
      <c r="E8853" s="6">
        <v>45759</v>
      </c>
      <c r="F8853" s="5" t="s">
        <v>22</v>
      </c>
      <c r="G8853" s="5">
        <v>3</v>
      </c>
      <c r="H8853" s="5">
        <v>0</v>
      </c>
      <c r="I8853" s="5">
        <v>300</v>
      </c>
      <c r="J8853" s="5" t="s">
        <v>33</v>
      </c>
      <c r="K8853" s="5" t="s">
        <v>17</v>
      </c>
    </row>
    <row r="8854" spans="1:11">
      <c r="A8854" s="5" t="s">
        <v>32944</v>
      </c>
      <c r="B8854" s="5" t="s">
        <v>20959</v>
      </c>
      <c r="C8854" s="5" t="s">
        <v>32945</v>
      </c>
      <c r="D8854" s="5" t="s">
        <v>32946</v>
      </c>
      <c r="E8854" s="6">
        <v>45684</v>
      </c>
      <c r="F8854" s="5" t="s">
        <v>83</v>
      </c>
      <c r="G8854" s="5">
        <v>3</v>
      </c>
      <c r="H8854" s="5">
        <v>0</v>
      </c>
      <c r="I8854" s="5">
        <v>450</v>
      </c>
      <c r="J8854" s="5" t="s">
        <v>16</v>
      </c>
      <c r="K8854" s="5" t="s">
        <v>78</v>
      </c>
    </row>
    <row r="8855" spans="1:11">
      <c r="A8855" s="5" t="s">
        <v>32947</v>
      </c>
      <c r="B8855" s="5" t="s">
        <v>32948</v>
      </c>
      <c r="C8855" s="5" t="s">
        <v>32949</v>
      </c>
      <c r="D8855" s="5" t="s">
        <v>32950</v>
      </c>
      <c r="E8855" s="6">
        <v>45550</v>
      </c>
      <c r="F8855" s="5" t="s">
        <v>73</v>
      </c>
      <c r="G8855" s="5">
        <v>2</v>
      </c>
      <c r="H8855" s="5">
        <v>0</v>
      </c>
      <c r="I8855" s="5">
        <v>240</v>
      </c>
      <c r="J8855" s="5" t="s">
        <v>90</v>
      </c>
      <c r="K8855" s="5" t="s">
        <v>17</v>
      </c>
    </row>
    <row r="8856" spans="1:11">
      <c r="A8856" s="5" t="s">
        <v>32951</v>
      </c>
      <c r="B8856" s="5" t="s">
        <v>32952</v>
      </c>
      <c r="C8856" s="5" t="s">
        <v>32953</v>
      </c>
      <c r="D8856" s="5" t="s">
        <v>32954</v>
      </c>
      <c r="E8856" s="6">
        <v>45746</v>
      </c>
      <c r="F8856" s="5" t="s">
        <v>83</v>
      </c>
      <c r="G8856" s="5">
        <v>4</v>
      </c>
      <c r="H8856" s="5">
        <v>10</v>
      </c>
      <c r="I8856" s="5">
        <v>540</v>
      </c>
      <c r="J8856" s="5" t="s">
        <v>84</v>
      </c>
      <c r="K8856" s="5" t="s">
        <v>17</v>
      </c>
    </row>
    <row r="8857" spans="1:11">
      <c r="A8857" s="5" t="s">
        <v>32955</v>
      </c>
      <c r="B8857" s="5" t="s">
        <v>32956</v>
      </c>
      <c r="C8857" s="5" t="s">
        <v>32957</v>
      </c>
      <c r="D8857" s="5" t="s">
        <v>18992</v>
      </c>
      <c r="E8857" s="6">
        <v>45444</v>
      </c>
      <c r="F8857" s="5" t="s">
        <v>42</v>
      </c>
      <c r="G8857" s="5">
        <v>3</v>
      </c>
      <c r="H8857" s="5">
        <v>5</v>
      </c>
      <c r="I8857" s="5">
        <v>570</v>
      </c>
      <c r="J8857" s="5" t="s">
        <v>33</v>
      </c>
      <c r="K8857" s="5" t="s">
        <v>78</v>
      </c>
    </row>
    <row r="8858" spans="1:11">
      <c r="A8858" s="5" t="s">
        <v>32958</v>
      </c>
      <c r="B8858" s="5" t="s">
        <v>32959</v>
      </c>
      <c r="C8858" s="5" t="s">
        <v>32960</v>
      </c>
      <c r="D8858" s="5" t="s">
        <v>32961</v>
      </c>
      <c r="E8858" s="6">
        <v>45525</v>
      </c>
      <c r="F8858" s="5" t="s">
        <v>42</v>
      </c>
      <c r="G8858" s="5">
        <v>3</v>
      </c>
      <c r="H8858" s="5">
        <v>5</v>
      </c>
      <c r="I8858" s="5">
        <v>570</v>
      </c>
      <c r="J8858" s="5" t="s">
        <v>90</v>
      </c>
      <c r="K8858" s="5" t="s">
        <v>17</v>
      </c>
    </row>
    <row r="8859" spans="1:11">
      <c r="A8859" s="5" t="s">
        <v>32962</v>
      </c>
      <c r="B8859" s="5" t="s">
        <v>32963</v>
      </c>
      <c r="C8859" s="5" t="s">
        <v>32964</v>
      </c>
      <c r="D8859" s="5" t="s">
        <v>32965</v>
      </c>
      <c r="E8859" s="6">
        <v>45763</v>
      </c>
      <c r="F8859" s="5" t="s">
        <v>56</v>
      </c>
      <c r="G8859" s="5">
        <v>3</v>
      </c>
      <c r="H8859" s="5">
        <v>10</v>
      </c>
      <c r="I8859" s="5">
        <v>243</v>
      </c>
      <c r="J8859" s="5" t="s">
        <v>33</v>
      </c>
      <c r="K8859" s="5" t="s">
        <v>78</v>
      </c>
    </row>
    <row r="8860" spans="1:11">
      <c r="A8860" s="5" t="s">
        <v>32966</v>
      </c>
      <c r="B8860" s="5" t="s">
        <v>32967</v>
      </c>
      <c r="C8860" s="5" t="s">
        <v>32968</v>
      </c>
      <c r="D8860" s="5" t="s">
        <v>32969</v>
      </c>
      <c r="E8860" s="6">
        <v>45660</v>
      </c>
      <c r="F8860" s="5" t="s">
        <v>73</v>
      </c>
      <c r="G8860" s="5">
        <v>3</v>
      </c>
      <c r="H8860" s="5">
        <v>5</v>
      </c>
      <c r="I8860" s="5">
        <v>342</v>
      </c>
      <c r="J8860" s="5" t="s">
        <v>16</v>
      </c>
      <c r="K8860" s="5" t="s">
        <v>17</v>
      </c>
    </row>
    <row r="8861" spans="1:11">
      <c r="A8861" s="5" t="s">
        <v>32970</v>
      </c>
      <c r="B8861" s="5" t="s">
        <v>32971</v>
      </c>
      <c r="C8861" s="5" t="s">
        <v>32972</v>
      </c>
      <c r="D8861" s="5" t="s">
        <v>17331</v>
      </c>
      <c r="E8861" s="6">
        <v>45750</v>
      </c>
      <c r="F8861" s="5" t="s">
        <v>56</v>
      </c>
      <c r="G8861" s="5">
        <v>1</v>
      </c>
      <c r="H8861" s="5">
        <v>5</v>
      </c>
      <c r="I8861" s="5">
        <v>85.5</v>
      </c>
      <c r="J8861" s="5" t="s">
        <v>90</v>
      </c>
      <c r="K8861" s="5" t="s">
        <v>17</v>
      </c>
    </row>
    <row r="8862" spans="1:11">
      <c r="A8862" s="5" t="s">
        <v>32973</v>
      </c>
      <c r="B8862" s="5" t="s">
        <v>32974</v>
      </c>
      <c r="C8862" s="5" t="s">
        <v>32975</v>
      </c>
      <c r="D8862" s="5" t="s">
        <v>32976</v>
      </c>
      <c r="E8862" s="6">
        <v>45625</v>
      </c>
      <c r="F8862" s="5" t="s">
        <v>83</v>
      </c>
      <c r="G8862" s="5">
        <v>4</v>
      </c>
      <c r="H8862" s="5">
        <v>5</v>
      </c>
      <c r="I8862" s="5">
        <v>570</v>
      </c>
      <c r="J8862" s="5" t="s">
        <v>33</v>
      </c>
      <c r="K8862" s="5" t="s">
        <v>78</v>
      </c>
    </row>
    <row r="8863" spans="1:11">
      <c r="A8863" s="5" t="s">
        <v>32977</v>
      </c>
      <c r="B8863" s="5" t="s">
        <v>32978</v>
      </c>
      <c r="C8863" s="5" t="s">
        <v>32979</v>
      </c>
      <c r="D8863" s="5" t="s">
        <v>32980</v>
      </c>
      <c r="E8863" s="6">
        <v>45687</v>
      </c>
      <c r="F8863" s="5" t="s">
        <v>89</v>
      </c>
      <c r="G8863" s="5">
        <v>1</v>
      </c>
      <c r="H8863" s="5">
        <v>0</v>
      </c>
      <c r="I8863" s="5">
        <v>50</v>
      </c>
      <c r="J8863" s="5" t="s">
        <v>33</v>
      </c>
      <c r="K8863" s="5" t="s">
        <v>78</v>
      </c>
    </row>
    <row r="8864" spans="1:11">
      <c r="A8864" s="5" t="s">
        <v>32981</v>
      </c>
      <c r="B8864" s="5" t="s">
        <v>32982</v>
      </c>
      <c r="C8864" s="5" t="s">
        <v>32983</v>
      </c>
      <c r="D8864" s="5" t="s">
        <v>26292</v>
      </c>
      <c r="E8864" s="6">
        <v>45717</v>
      </c>
      <c r="F8864" s="5" t="s">
        <v>42</v>
      </c>
      <c r="G8864" s="5">
        <v>3</v>
      </c>
      <c r="H8864" s="5">
        <v>0</v>
      </c>
      <c r="I8864" s="5">
        <v>600</v>
      </c>
      <c r="J8864" s="5" t="s">
        <v>33</v>
      </c>
      <c r="K8864" s="5" t="s">
        <v>17</v>
      </c>
    </row>
    <row r="8865" spans="1:11">
      <c r="A8865" s="5" t="s">
        <v>32984</v>
      </c>
      <c r="B8865" s="5" t="s">
        <v>32985</v>
      </c>
      <c r="C8865" s="5" t="s">
        <v>32986</v>
      </c>
      <c r="D8865" s="5" t="s">
        <v>32987</v>
      </c>
      <c r="E8865" s="6">
        <v>45536</v>
      </c>
      <c r="F8865" s="5" t="s">
        <v>28</v>
      </c>
      <c r="G8865" s="5">
        <v>1</v>
      </c>
      <c r="H8865" s="5">
        <v>0</v>
      </c>
      <c r="I8865" s="5">
        <v>300</v>
      </c>
      <c r="J8865" s="5" t="s">
        <v>23</v>
      </c>
      <c r="K8865" s="5" t="s">
        <v>17</v>
      </c>
    </row>
    <row r="8866" spans="1:11">
      <c r="A8866" s="5" t="s">
        <v>32988</v>
      </c>
      <c r="B8866" s="5" t="s">
        <v>32989</v>
      </c>
      <c r="C8866" s="5" t="s">
        <v>32990</v>
      </c>
      <c r="D8866" s="5" t="s">
        <v>32991</v>
      </c>
      <c r="E8866" s="6">
        <v>45646</v>
      </c>
      <c r="F8866" s="5" t="s">
        <v>89</v>
      </c>
      <c r="G8866" s="5">
        <v>2</v>
      </c>
      <c r="H8866" s="5">
        <v>5</v>
      </c>
      <c r="I8866" s="5">
        <v>95</v>
      </c>
      <c r="J8866" s="5" t="s">
        <v>33</v>
      </c>
      <c r="K8866" s="5" t="s">
        <v>17</v>
      </c>
    </row>
    <row r="8867" spans="1:11">
      <c r="A8867" s="5" t="s">
        <v>32992</v>
      </c>
      <c r="B8867" s="5" t="s">
        <v>32993</v>
      </c>
      <c r="C8867" s="5" t="s">
        <v>32994</v>
      </c>
      <c r="D8867" s="5" t="s">
        <v>32995</v>
      </c>
      <c r="E8867" s="6">
        <v>45465</v>
      </c>
      <c r="F8867" s="5" t="s">
        <v>15</v>
      </c>
      <c r="G8867" s="5">
        <v>1</v>
      </c>
      <c r="H8867" s="5">
        <v>0</v>
      </c>
      <c r="I8867" s="5">
        <v>800</v>
      </c>
      <c r="J8867" s="5" t="s">
        <v>90</v>
      </c>
      <c r="K8867" s="5" t="s">
        <v>17</v>
      </c>
    </row>
    <row r="8868" spans="1:11">
      <c r="A8868" s="5" t="s">
        <v>32996</v>
      </c>
      <c r="B8868" s="5" t="s">
        <v>32997</v>
      </c>
      <c r="C8868" s="5" t="s">
        <v>32998</v>
      </c>
      <c r="D8868" s="5" t="s">
        <v>32999</v>
      </c>
      <c r="E8868" s="6">
        <v>45598</v>
      </c>
      <c r="F8868" s="5" t="s">
        <v>47</v>
      </c>
      <c r="G8868" s="5">
        <v>3</v>
      </c>
      <c r="H8868" s="5">
        <v>0</v>
      </c>
      <c r="I8868" s="5">
        <v>3600</v>
      </c>
      <c r="J8868" s="5" t="s">
        <v>33</v>
      </c>
      <c r="K8868" s="5" t="s">
        <v>17</v>
      </c>
    </row>
    <row r="8869" spans="1:11">
      <c r="A8869" s="5" t="s">
        <v>33000</v>
      </c>
      <c r="B8869" s="5" t="s">
        <v>33001</v>
      </c>
      <c r="C8869" s="5" t="s">
        <v>33002</v>
      </c>
      <c r="D8869" s="5" t="s">
        <v>33003</v>
      </c>
      <c r="E8869" s="6">
        <v>45464</v>
      </c>
      <c r="F8869" s="5" t="s">
        <v>22</v>
      </c>
      <c r="G8869" s="5">
        <v>1</v>
      </c>
      <c r="H8869" s="5">
        <v>0</v>
      </c>
      <c r="I8869" s="5">
        <v>100</v>
      </c>
      <c r="J8869" s="5" t="s">
        <v>33</v>
      </c>
      <c r="K8869" s="5" t="s">
        <v>17</v>
      </c>
    </row>
    <row r="8870" spans="1:11">
      <c r="A8870" s="5" t="s">
        <v>33004</v>
      </c>
      <c r="B8870" s="5" t="s">
        <v>33005</v>
      </c>
      <c r="C8870" s="5" t="s">
        <v>33006</v>
      </c>
      <c r="D8870" s="5" t="s">
        <v>33007</v>
      </c>
      <c r="E8870" s="6">
        <v>45764</v>
      </c>
      <c r="F8870" s="5" t="s">
        <v>28</v>
      </c>
      <c r="G8870" s="5">
        <v>4</v>
      </c>
      <c r="H8870" s="5">
        <v>10</v>
      </c>
      <c r="I8870" s="5">
        <v>1080</v>
      </c>
      <c r="J8870" s="5" t="s">
        <v>23</v>
      </c>
      <c r="K8870" s="5" t="s">
        <v>17</v>
      </c>
    </row>
    <row r="8871" spans="1:11">
      <c r="A8871" s="5" t="s">
        <v>33008</v>
      </c>
      <c r="B8871" s="5" t="s">
        <v>33009</v>
      </c>
      <c r="C8871" s="5" t="s">
        <v>33010</v>
      </c>
      <c r="D8871" s="5" t="s">
        <v>29375</v>
      </c>
      <c r="E8871" s="6">
        <v>45507</v>
      </c>
      <c r="F8871" s="5" t="s">
        <v>28</v>
      </c>
      <c r="G8871" s="5">
        <v>2</v>
      </c>
      <c r="H8871" s="5">
        <v>0</v>
      </c>
      <c r="I8871" s="5">
        <v>600</v>
      </c>
      <c r="J8871" s="5" t="s">
        <v>16</v>
      </c>
      <c r="K8871" s="5" t="s">
        <v>17</v>
      </c>
    </row>
    <row r="8872" spans="1:11">
      <c r="A8872" s="5" t="s">
        <v>33011</v>
      </c>
      <c r="B8872" s="5" t="s">
        <v>33012</v>
      </c>
      <c r="C8872" s="5" t="s">
        <v>33013</v>
      </c>
      <c r="D8872" s="5" t="s">
        <v>11834</v>
      </c>
      <c r="E8872" s="6">
        <v>45625</v>
      </c>
      <c r="F8872" s="5" t="s">
        <v>83</v>
      </c>
      <c r="G8872" s="5">
        <v>4</v>
      </c>
      <c r="H8872" s="5">
        <v>0</v>
      </c>
      <c r="I8872" s="5">
        <v>600</v>
      </c>
      <c r="J8872" s="5" t="s">
        <v>23</v>
      </c>
      <c r="K8872" s="5" t="s">
        <v>17</v>
      </c>
    </row>
    <row r="8873" spans="1:11">
      <c r="A8873" s="5" t="s">
        <v>33014</v>
      </c>
      <c r="B8873" s="5" t="s">
        <v>33015</v>
      </c>
      <c r="C8873" s="5" t="s">
        <v>33016</v>
      </c>
      <c r="D8873" s="5" t="s">
        <v>19260</v>
      </c>
      <c r="E8873" s="6">
        <v>45520</v>
      </c>
      <c r="F8873" s="5" t="s">
        <v>22</v>
      </c>
      <c r="G8873" s="5">
        <v>3</v>
      </c>
      <c r="H8873" s="5">
        <v>10</v>
      </c>
      <c r="I8873" s="5">
        <v>270</v>
      </c>
      <c r="J8873" s="5" t="s">
        <v>23</v>
      </c>
      <c r="K8873" s="5" t="s">
        <v>17</v>
      </c>
    </row>
    <row r="8874" spans="1:11">
      <c r="A8874" s="5" t="s">
        <v>33017</v>
      </c>
      <c r="B8874" s="5" t="s">
        <v>33018</v>
      </c>
      <c r="C8874" s="5" t="s">
        <v>33019</v>
      </c>
      <c r="D8874" s="5" t="s">
        <v>33020</v>
      </c>
      <c r="E8874" s="6">
        <v>45497</v>
      </c>
      <c r="F8874" s="5" t="s">
        <v>42</v>
      </c>
      <c r="G8874" s="5">
        <v>1</v>
      </c>
      <c r="H8874" s="5">
        <v>10</v>
      </c>
      <c r="I8874" s="5">
        <v>180</v>
      </c>
      <c r="J8874" s="5" t="s">
        <v>84</v>
      </c>
      <c r="K8874" s="5" t="s">
        <v>17</v>
      </c>
    </row>
    <row r="8875" spans="1:11">
      <c r="A8875" s="5" t="s">
        <v>33021</v>
      </c>
      <c r="B8875" s="5" t="s">
        <v>33022</v>
      </c>
      <c r="C8875" s="5" t="s">
        <v>33023</v>
      </c>
      <c r="D8875" s="5" t="s">
        <v>33024</v>
      </c>
      <c r="E8875" s="6">
        <v>45632</v>
      </c>
      <c r="F8875" s="5" t="s">
        <v>56</v>
      </c>
      <c r="G8875" s="5">
        <v>1</v>
      </c>
      <c r="H8875" s="5">
        <v>5</v>
      </c>
      <c r="I8875" s="5">
        <v>85.5</v>
      </c>
      <c r="J8875" s="5" t="s">
        <v>16</v>
      </c>
      <c r="K8875" s="5" t="s">
        <v>17</v>
      </c>
    </row>
    <row r="8876" spans="1:11">
      <c r="A8876" s="5" t="s">
        <v>33025</v>
      </c>
      <c r="B8876" s="5" t="s">
        <v>33026</v>
      </c>
      <c r="C8876" s="5" t="s">
        <v>33027</v>
      </c>
      <c r="D8876" s="5" t="s">
        <v>23660</v>
      </c>
      <c r="E8876" s="6">
        <v>45606</v>
      </c>
      <c r="F8876" s="5" t="s">
        <v>42</v>
      </c>
      <c r="G8876" s="5">
        <v>4</v>
      </c>
      <c r="H8876" s="5">
        <v>0</v>
      </c>
      <c r="I8876" s="5">
        <v>800</v>
      </c>
      <c r="J8876" s="5" t="s">
        <v>33</v>
      </c>
      <c r="K8876" s="5" t="s">
        <v>78</v>
      </c>
    </row>
    <row r="8877" spans="1:11">
      <c r="A8877" s="5" t="s">
        <v>33028</v>
      </c>
      <c r="B8877" s="5" t="s">
        <v>3319</v>
      </c>
      <c r="C8877" s="5" t="s">
        <v>33029</v>
      </c>
      <c r="D8877" s="5" t="s">
        <v>33030</v>
      </c>
      <c r="E8877" s="6">
        <v>45756</v>
      </c>
      <c r="F8877" s="5" t="s">
        <v>47</v>
      </c>
      <c r="G8877" s="5">
        <v>1</v>
      </c>
      <c r="H8877" s="5">
        <v>10</v>
      </c>
      <c r="I8877" s="5">
        <v>1080</v>
      </c>
      <c r="J8877" s="5" t="s">
        <v>33</v>
      </c>
      <c r="K8877" s="5" t="s">
        <v>17</v>
      </c>
    </row>
    <row r="8878" spans="1:11">
      <c r="A8878" s="5" t="s">
        <v>33031</v>
      </c>
      <c r="B8878" s="5" t="s">
        <v>33032</v>
      </c>
      <c r="C8878" s="5" t="s">
        <v>33033</v>
      </c>
      <c r="D8878" s="5" t="s">
        <v>33034</v>
      </c>
      <c r="E8878" s="6">
        <v>45528</v>
      </c>
      <c r="F8878" s="5" t="s">
        <v>73</v>
      </c>
      <c r="G8878" s="5">
        <v>4</v>
      </c>
      <c r="H8878" s="5">
        <v>0</v>
      </c>
      <c r="I8878" s="5">
        <v>480</v>
      </c>
      <c r="J8878" s="5" t="s">
        <v>23</v>
      </c>
      <c r="K8878" s="5" t="s">
        <v>17</v>
      </c>
    </row>
    <row r="8879" spans="1:11">
      <c r="A8879" s="5" t="s">
        <v>33035</v>
      </c>
      <c r="B8879" s="5" t="s">
        <v>33036</v>
      </c>
      <c r="C8879" s="5" t="s">
        <v>33037</v>
      </c>
      <c r="D8879" s="5" t="s">
        <v>7920</v>
      </c>
      <c r="E8879" s="6">
        <v>45408</v>
      </c>
      <c r="F8879" s="5" t="s">
        <v>42</v>
      </c>
      <c r="G8879" s="5">
        <v>3</v>
      </c>
      <c r="H8879" s="5">
        <v>0</v>
      </c>
      <c r="I8879" s="5">
        <v>600</v>
      </c>
      <c r="J8879" s="5" t="s">
        <v>16</v>
      </c>
      <c r="K8879" s="5" t="s">
        <v>17</v>
      </c>
    </row>
    <row r="8880" spans="1:11">
      <c r="A8880" s="5" t="s">
        <v>33038</v>
      </c>
      <c r="B8880" s="5" t="s">
        <v>33039</v>
      </c>
      <c r="C8880" s="5" t="s">
        <v>33040</v>
      </c>
      <c r="D8880" s="5" t="s">
        <v>33041</v>
      </c>
      <c r="E8880" s="6">
        <v>45454</v>
      </c>
      <c r="F8880" s="5" t="s">
        <v>73</v>
      </c>
      <c r="G8880" s="5">
        <v>1</v>
      </c>
      <c r="H8880" s="5">
        <v>0</v>
      </c>
      <c r="I8880" s="5">
        <v>120</v>
      </c>
      <c r="J8880" s="5" t="s">
        <v>84</v>
      </c>
      <c r="K8880" s="5" t="s">
        <v>17</v>
      </c>
    </row>
    <row r="8881" spans="1:11">
      <c r="A8881" s="5" t="s">
        <v>33042</v>
      </c>
      <c r="B8881" s="5" t="s">
        <v>33043</v>
      </c>
      <c r="C8881" s="5" t="s">
        <v>33044</v>
      </c>
      <c r="D8881" s="5" t="s">
        <v>5302</v>
      </c>
      <c r="E8881" s="6">
        <v>45678</v>
      </c>
      <c r="F8881" s="5" t="s">
        <v>47</v>
      </c>
      <c r="G8881" s="5">
        <v>4</v>
      </c>
      <c r="H8881" s="5">
        <v>5</v>
      </c>
      <c r="I8881" s="5">
        <v>4560</v>
      </c>
      <c r="J8881" s="5" t="s">
        <v>84</v>
      </c>
      <c r="K8881" s="5" t="s">
        <v>17</v>
      </c>
    </row>
    <row r="8882" spans="1:11">
      <c r="A8882" s="5" t="s">
        <v>33045</v>
      </c>
      <c r="B8882" s="5" t="s">
        <v>33046</v>
      </c>
      <c r="C8882" s="5" t="s">
        <v>33047</v>
      </c>
      <c r="D8882" s="5" t="s">
        <v>15752</v>
      </c>
      <c r="E8882" s="6">
        <v>45424</v>
      </c>
      <c r="F8882" s="5" t="s">
        <v>83</v>
      </c>
      <c r="G8882" s="5">
        <v>1</v>
      </c>
      <c r="H8882" s="5">
        <v>5</v>
      </c>
      <c r="I8882" s="5">
        <v>142.5</v>
      </c>
      <c r="J8882" s="5" t="s">
        <v>23</v>
      </c>
      <c r="K8882" s="5" t="s">
        <v>17</v>
      </c>
    </row>
    <row r="8883" spans="1:11">
      <c r="A8883" s="5" t="s">
        <v>33048</v>
      </c>
      <c r="B8883" s="5" t="s">
        <v>33049</v>
      </c>
      <c r="C8883" s="5" t="s">
        <v>33050</v>
      </c>
      <c r="D8883" s="5" t="s">
        <v>33051</v>
      </c>
      <c r="E8883" s="6">
        <v>45430</v>
      </c>
      <c r="F8883" s="5" t="s">
        <v>22</v>
      </c>
      <c r="G8883" s="5">
        <v>4</v>
      </c>
      <c r="H8883" s="5">
        <v>10</v>
      </c>
      <c r="I8883" s="5">
        <v>360</v>
      </c>
      <c r="J8883" s="5" t="s">
        <v>33</v>
      </c>
      <c r="K8883" s="5" t="s">
        <v>17</v>
      </c>
    </row>
    <row r="8884" spans="1:11">
      <c r="A8884" s="5" t="s">
        <v>33052</v>
      </c>
      <c r="B8884" s="5" t="s">
        <v>33053</v>
      </c>
      <c r="C8884" s="5" t="s">
        <v>1741</v>
      </c>
      <c r="D8884" s="5" t="s">
        <v>33054</v>
      </c>
      <c r="E8884" s="6">
        <v>45727</v>
      </c>
      <c r="F8884" s="5" t="s">
        <v>28</v>
      </c>
      <c r="G8884" s="5">
        <v>2</v>
      </c>
      <c r="H8884" s="5">
        <v>0</v>
      </c>
      <c r="I8884" s="5">
        <v>600</v>
      </c>
      <c r="J8884" s="5" t="s">
        <v>33</v>
      </c>
      <c r="K8884" s="5" t="s">
        <v>17</v>
      </c>
    </row>
    <row r="8885" spans="1:11">
      <c r="A8885" s="5" t="s">
        <v>33055</v>
      </c>
      <c r="B8885" s="5" t="s">
        <v>33056</v>
      </c>
      <c r="C8885" s="5" t="s">
        <v>12558</v>
      </c>
      <c r="D8885" s="5" t="s">
        <v>33057</v>
      </c>
      <c r="E8885" s="6">
        <v>45425</v>
      </c>
      <c r="F8885" s="5" t="s">
        <v>28</v>
      </c>
      <c r="G8885" s="5">
        <v>1</v>
      </c>
      <c r="H8885" s="5">
        <v>0</v>
      </c>
      <c r="I8885" s="5">
        <v>300</v>
      </c>
      <c r="J8885" s="5" t="s">
        <v>90</v>
      </c>
      <c r="K8885" s="5" t="s">
        <v>17</v>
      </c>
    </row>
    <row r="8886" spans="1:11">
      <c r="A8886" s="5" t="s">
        <v>33058</v>
      </c>
      <c r="B8886" s="5" t="s">
        <v>33059</v>
      </c>
      <c r="C8886" s="5" t="s">
        <v>33060</v>
      </c>
      <c r="D8886" s="5" t="s">
        <v>20691</v>
      </c>
      <c r="E8886" s="6">
        <v>45659</v>
      </c>
      <c r="F8886" s="5" t="s">
        <v>89</v>
      </c>
      <c r="G8886" s="5">
        <v>1</v>
      </c>
      <c r="H8886" s="5">
        <v>0</v>
      </c>
      <c r="I8886" s="5">
        <v>50</v>
      </c>
      <c r="J8886" s="5" t="s">
        <v>23</v>
      </c>
      <c r="K8886" s="5" t="s">
        <v>17</v>
      </c>
    </row>
    <row r="8887" spans="1:11">
      <c r="A8887" s="5" t="s">
        <v>33061</v>
      </c>
      <c r="B8887" s="5" t="s">
        <v>33062</v>
      </c>
      <c r="C8887" s="5" t="s">
        <v>33063</v>
      </c>
      <c r="D8887" s="5" t="s">
        <v>33064</v>
      </c>
      <c r="E8887" s="6">
        <v>45463</v>
      </c>
      <c r="F8887" s="5" t="s">
        <v>56</v>
      </c>
      <c r="G8887" s="5">
        <v>4</v>
      </c>
      <c r="H8887" s="5">
        <v>5</v>
      </c>
      <c r="I8887" s="5">
        <v>342</v>
      </c>
      <c r="J8887" s="5" t="s">
        <v>23</v>
      </c>
      <c r="K8887" s="5" t="s">
        <v>17</v>
      </c>
    </row>
    <row r="8888" spans="1:11">
      <c r="A8888" s="7" t="s">
        <v>33065</v>
      </c>
      <c r="B8888" s="5" t="s">
        <v>33066</v>
      </c>
      <c r="C8888" s="5" t="s">
        <v>33067</v>
      </c>
      <c r="D8888" s="5" t="s">
        <v>33068</v>
      </c>
      <c r="E8888" s="6">
        <v>45477</v>
      </c>
      <c r="F8888" s="5" t="s">
        <v>56</v>
      </c>
      <c r="G8888" s="5">
        <v>1</v>
      </c>
      <c r="H8888" s="5">
        <v>10</v>
      </c>
      <c r="I8888" s="5">
        <v>81</v>
      </c>
      <c r="J8888" s="5" t="s">
        <v>16</v>
      </c>
      <c r="K8888" s="5" t="s">
        <v>17</v>
      </c>
    </row>
    <row r="8889" spans="1:11">
      <c r="A8889" s="5" t="s">
        <v>33069</v>
      </c>
      <c r="B8889" s="5" t="s">
        <v>33070</v>
      </c>
      <c r="C8889" s="5" t="s">
        <v>33071</v>
      </c>
      <c r="D8889" s="5" t="s">
        <v>27199</v>
      </c>
      <c r="E8889" s="6">
        <v>45599</v>
      </c>
      <c r="F8889" s="5" t="s">
        <v>22</v>
      </c>
      <c r="G8889" s="5">
        <v>3</v>
      </c>
      <c r="H8889" s="5">
        <v>5</v>
      </c>
      <c r="I8889" s="5">
        <v>285</v>
      </c>
      <c r="J8889" s="5" t="s">
        <v>16</v>
      </c>
      <c r="K8889" s="5" t="s">
        <v>78</v>
      </c>
    </row>
    <row r="8890" spans="1:11">
      <c r="A8890" s="5" t="s">
        <v>33072</v>
      </c>
      <c r="B8890" s="5" t="s">
        <v>33073</v>
      </c>
      <c r="C8890" s="5" t="s">
        <v>33074</v>
      </c>
      <c r="D8890" s="5" t="s">
        <v>33075</v>
      </c>
      <c r="E8890" s="6">
        <v>45540</v>
      </c>
      <c r="F8890" s="5" t="s">
        <v>89</v>
      </c>
      <c r="G8890" s="5">
        <v>1</v>
      </c>
      <c r="H8890" s="5">
        <v>0</v>
      </c>
      <c r="I8890" s="5">
        <v>50</v>
      </c>
      <c r="J8890" s="5" t="s">
        <v>84</v>
      </c>
      <c r="K8890" s="5" t="s">
        <v>17</v>
      </c>
    </row>
    <row r="8891" spans="1:11">
      <c r="A8891" s="5" t="s">
        <v>33076</v>
      </c>
      <c r="B8891" s="5" t="s">
        <v>33077</v>
      </c>
      <c r="C8891" s="5" t="s">
        <v>33078</v>
      </c>
      <c r="D8891" s="5" t="s">
        <v>6714</v>
      </c>
      <c r="E8891" s="6">
        <v>45562</v>
      </c>
      <c r="F8891" s="5" t="s">
        <v>15</v>
      </c>
      <c r="G8891" s="5">
        <v>4</v>
      </c>
      <c r="H8891" s="5">
        <v>5</v>
      </c>
      <c r="I8891" s="5">
        <v>3040</v>
      </c>
      <c r="J8891" s="5" t="s">
        <v>23</v>
      </c>
      <c r="K8891" s="5" t="s">
        <v>17</v>
      </c>
    </row>
    <row r="8892" spans="1:11">
      <c r="A8892" s="5" t="s">
        <v>33079</v>
      </c>
      <c r="B8892" s="5" t="s">
        <v>33080</v>
      </c>
      <c r="C8892" s="5" t="s">
        <v>33081</v>
      </c>
      <c r="D8892" s="5" t="s">
        <v>33082</v>
      </c>
      <c r="E8892" s="6">
        <v>45630</v>
      </c>
      <c r="F8892" s="5" t="s">
        <v>42</v>
      </c>
      <c r="G8892" s="5">
        <v>3</v>
      </c>
      <c r="H8892" s="5">
        <v>0</v>
      </c>
      <c r="I8892" s="5">
        <v>600</v>
      </c>
      <c r="J8892" s="5" t="s">
        <v>90</v>
      </c>
      <c r="K8892" s="5" t="s">
        <v>17</v>
      </c>
    </row>
    <row r="8893" spans="1:11">
      <c r="A8893" s="5" t="s">
        <v>33083</v>
      </c>
      <c r="B8893" s="5" t="s">
        <v>33084</v>
      </c>
      <c r="C8893" s="5" t="s">
        <v>33085</v>
      </c>
      <c r="D8893" s="5" t="s">
        <v>33086</v>
      </c>
      <c r="E8893" s="6">
        <v>45509</v>
      </c>
      <c r="F8893" s="5" t="s">
        <v>47</v>
      </c>
      <c r="G8893" s="5">
        <v>4</v>
      </c>
      <c r="H8893" s="5">
        <v>0</v>
      </c>
      <c r="I8893" s="5">
        <v>4800</v>
      </c>
      <c r="J8893" s="5" t="s">
        <v>33</v>
      </c>
      <c r="K8893" s="5" t="s">
        <v>17</v>
      </c>
    </row>
    <row r="8894" spans="1:11">
      <c r="A8894" s="5" t="s">
        <v>33087</v>
      </c>
      <c r="B8894" s="5" t="s">
        <v>12400</v>
      </c>
      <c r="C8894" s="5" t="s">
        <v>33088</v>
      </c>
      <c r="D8894" s="5" t="s">
        <v>33089</v>
      </c>
      <c r="E8894" s="6">
        <v>45548</v>
      </c>
      <c r="F8894" s="5" t="s">
        <v>83</v>
      </c>
      <c r="G8894" s="5">
        <v>3</v>
      </c>
      <c r="H8894" s="5">
        <v>5</v>
      </c>
      <c r="I8894" s="5">
        <v>427.5</v>
      </c>
      <c r="J8894" s="5" t="s">
        <v>84</v>
      </c>
      <c r="K8894" s="5" t="s">
        <v>17</v>
      </c>
    </row>
    <row r="8895" spans="1:11">
      <c r="A8895" s="5" t="s">
        <v>33090</v>
      </c>
      <c r="B8895" s="5" t="s">
        <v>33091</v>
      </c>
      <c r="C8895" s="5" t="s">
        <v>33092</v>
      </c>
      <c r="D8895" s="5" t="s">
        <v>8473</v>
      </c>
      <c r="E8895" s="6">
        <v>45429</v>
      </c>
      <c r="F8895" s="5" t="s">
        <v>89</v>
      </c>
      <c r="G8895" s="5">
        <v>3</v>
      </c>
      <c r="H8895" s="5">
        <v>10</v>
      </c>
      <c r="I8895" s="5">
        <v>135</v>
      </c>
      <c r="J8895" s="5" t="s">
        <v>33</v>
      </c>
      <c r="K8895" s="5" t="s">
        <v>17</v>
      </c>
    </row>
    <row r="8896" spans="1:11">
      <c r="A8896" s="5" t="s">
        <v>33093</v>
      </c>
      <c r="B8896" s="5" t="s">
        <v>17893</v>
      </c>
      <c r="C8896" s="5" t="s">
        <v>33094</v>
      </c>
      <c r="D8896" s="5" t="s">
        <v>33095</v>
      </c>
      <c r="E8896" s="6">
        <v>45720</v>
      </c>
      <c r="F8896" s="5" t="s">
        <v>83</v>
      </c>
      <c r="G8896" s="5">
        <v>3</v>
      </c>
      <c r="H8896" s="5">
        <v>0</v>
      </c>
      <c r="I8896" s="5">
        <v>450</v>
      </c>
      <c r="J8896" s="5" t="s">
        <v>84</v>
      </c>
      <c r="K8896" s="5" t="s">
        <v>17</v>
      </c>
    </row>
    <row r="8897" spans="1:11">
      <c r="A8897" s="5" t="s">
        <v>33096</v>
      </c>
      <c r="B8897" s="5" t="s">
        <v>33097</v>
      </c>
      <c r="C8897" s="5" t="s">
        <v>33098</v>
      </c>
      <c r="D8897" s="5" t="s">
        <v>4828</v>
      </c>
      <c r="E8897" s="6">
        <v>45649</v>
      </c>
      <c r="F8897" s="5" t="s">
        <v>22</v>
      </c>
      <c r="G8897" s="5">
        <v>1</v>
      </c>
      <c r="H8897" s="5">
        <v>5</v>
      </c>
      <c r="I8897" s="5">
        <v>95</v>
      </c>
      <c r="J8897" s="5" t="s">
        <v>16</v>
      </c>
      <c r="K8897" s="5" t="s">
        <v>17</v>
      </c>
    </row>
    <row r="8898" spans="1:11">
      <c r="A8898" s="5" t="s">
        <v>33099</v>
      </c>
      <c r="B8898" s="5" t="s">
        <v>33100</v>
      </c>
      <c r="C8898" s="5" t="s">
        <v>33101</v>
      </c>
      <c r="D8898" s="5" t="s">
        <v>614</v>
      </c>
      <c r="E8898" s="6">
        <v>45659</v>
      </c>
      <c r="F8898" s="5" t="s">
        <v>56</v>
      </c>
      <c r="G8898" s="5">
        <v>2</v>
      </c>
      <c r="H8898" s="5">
        <v>0</v>
      </c>
      <c r="I8898" s="5">
        <v>180</v>
      </c>
      <c r="J8898" s="5" t="s">
        <v>84</v>
      </c>
      <c r="K8898" s="5" t="s">
        <v>17</v>
      </c>
    </row>
    <row r="8899" spans="1:11">
      <c r="A8899" s="5" t="s">
        <v>33102</v>
      </c>
      <c r="B8899" s="5" t="s">
        <v>33103</v>
      </c>
      <c r="C8899" s="5" t="s">
        <v>15397</v>
      </c>
      <c r="D8899" s="5" t="s">
        <v>33104</v>
      </c>
      <c r="E8899" s="6">
        <v>45729</v>
      </c>
      <c r="F8899" s="5" t="s">
        <v>42</v>
      </c>
      <c r="G8899" s="5">
        <v>2</v>
      </c>
      <c r="H8899" s="5">
        <v>5</v>
      </c>
      <c r="I8899" s="5">
        <v>380</v>
      </c>
      <c r="J8899" s="5" t="s">
        <v>90</v>
      </c>
      <c r="K8899" s="5" t="s">
        <v>17</v>
      </c>
    </row>
    <row r="8900" spans="1:11">
      <c r="A8900" s="5" t="s">
        <v>33105</v>
      </c>
      <c r="B8900" s="5" t="s">
        <v>33106</v>
      </c>
      <c r="C8900" s="5" t="s">
        <v>33107</v>
      </c>
      <c r="D8900" s="5" t="s">
        <v>33108</v>
      </c>
      <c r="E8900" s="6">
        <v>45741</v>
      </c>
      <c r="F8900" s="5" t="s">
        <v>42</v>
      </c>
      <c r="G8900" s="5">
        <v>2</v>
      </c>
      <c r="H8900" s="5">
        <v>5</v>
      </c>
      <c r="I8900" s="5">
        <v>380</v>
      </c>
      <c r="J8900" s="5" t="s">
        <v>16</v>
      </c>
      <c r="K8900" s="5" t="s">
        <v>17</v>
      </c>
    </row>
    <row r="8901" spans="1:11">
      <c r="A8901" s="5" t="s">
        <v>33109</v>
      </c>
      <c r="B8901" s="5" t="s">
        <v>33110</v>
      </c>
      <c r="C8901" s="5" t="s">
        <v>11231</v>
      </c>
      <c r="D8901" s="5" t="s">
        <v>5484</v>
      </c>
      <c r="E8901" s="6">
        <v>45672</v>
      </c>
      <c r="F8901" s="5" t="s">
        <v>28</v>
      </c>
      <c r="G8901" s="5">
        <v>2</v>
      </c>
      <c r="H8901" s="5">
        <v>10</v>
      </c>
      <c r="I8901" s="5">
        <v>540</v>
      </c>
      <c r="J8901" s="5" t="s">
        <v>16</v>
      </c>
      <c r="K8901" s="5" t="s">
        <v>17</v>
      </c>
    </row>
    <row r="8902" spans="1:11">
      <c r="A8902" s="5" t="s">
        <v>33111</v>
      </c>
      <c r="B8902" s="5" t="s">
        <v>33112</v>
      </c>
      <c r="C8902" s="5" t="s">
        <v>33113</v>
      </c>
      <c r="D8902" s="5" t="s">
        <v>2523</v>
      </c>
      <c r="E8902" s="6">
        <v>45633</v>
      </c>
      <c r="F8902" s="5" t="s">
        <v>56</v>
      </c>
      <c r="G8902" s="5">
        <v>3</v>
      </c>
      <c r="H8902" s="5">
        <v>0</v>
      </c>
      <c r="I8902" s="5">
        <v>270</v>
      </c>
      <c r="J8902" s="5" t="s">
        <v>84</v>
      </c>
      <c r="K8902" s="5" t="s">
        <v>17</v>
      </c>
    </row>
    <row r="8903" spans="1:11">
      <c r="A8903" s="5" t="s">
        <v>33114</v>
      </c>
      <c r="B8903" s="5" t="s">
        <v>33115</v>
      </c>
      <c r="C8903" s="5" t="s">
        <v>33116</v>
      </c>
      <c r="D8903" s="5" t="s">
        <v>28833</v>
      </c>
      <c r="E8903" s="6">
        <v>45578</v>
      </c>
      <c r="F8903" s="5" t="s">
        <v>42</v>
      </c>
      <c r="G8903" s="5">
        <v>4</v>
      </c>
      <c r="H8903" s="5">
        <v>5</v>
      </c>
      <c r="I8903" s="5">
        <v>760</v>
      </c>
      <c r="J8903" s="5" t="s">
        <v>16</v>
      </c>
      <c r="K8903" s="5" t="s">
        <v>17</v>
      </c>
    </row>
    <row r="8904" spans="1:11">
      <c r="A8904" s="5" t="s">
        <v>33117</v>
      </c>
      <c r="B8904" s="5" t="s">
        <v>33118</v>
      </c>
      <c r="C8904" s="5" t="s">
        <v>33119</v>
      </c>
      <c r="D8904" s="5" t="s">
        <v>9554</v>
      </c>
      <c r="E8904" s="6">
        <v>45761</v>
      </c>
      <c r="F8904" s="5" t="s">
        <v>83</v>
      </c>
      <c r="G8904" s="5">
        <v>1</v>
      </c>
      <c r="H8904" s="5">
        <v>0</v>
      </c>
      <c r="I8904" s="5">
        <v>150</v>
      </c>
      <c r="J8904" s="5" t="s">
        <v>23</v>
      </c>
      <c r="K8904" s="5" t="s">
        <v>17</v>
      </c>
    </row>
    <row r="8905" spans="1:11">
      <c r="A8905" s="5" t="s">
        <v>33120</v>
      </c>
      <c r="B8905" s="5" t="s">
        <v>28290</v>
      </c>
      <c r="C8905" s="5" t="s">
        <v>33121</v>
      </c>
      <c r="D8905" s="5" t="s">
        <v>33122</v>
      </c>
      <c r="E8905" s="6">
        <v>45699</v>
      </c>
      <c r="F8905" s="5" t="s">
        <v>56</v>
      </c>
      <c r="G8905" s="5">
        <v>3</v>
      </c>
      <c r="H8905" s="5">
        <v>0</v>
      </c>
      <c r="I8905" s="5">
        <v>270</v>
      </c>
      <c r="J8905" s="5" t="s">
        <v>90</v>
      </c>
      <c r="K8905" s="5" t="s">
        <v>17</v>
      </c>
    </row>
    <row r="8906" spans="1:11">
      <c r="A8906" s="5" t="s">
        <v>33123</v>
      </c>
      <c r="B8906" s="5" t="s">
        <v>33124</v>
      </c>
      <c r="C8906" s="5" t="s">
        <v>16548</v>
      </c>
      <c r="D8906" s="5" t="s">
        <v>33125</v>
      </c>
      <c r="E8906" s="6">
        <v>45486</v>
      </c>
      <c r="F8906" s="5" t="s">
        <v>89</v>
      </c>
      <c r="G8906" s="5">
        <v>3</v>
      </c>
      <c r="H8906" s="5">
        <v>15</v>
      </c>
      <c r="I8906" s="5">
        <v>127.5</v>
      </c>
      <c r="J8906" s="5" t="s">
        <v>16</v>
      </c>
      <c r="K8906" s="5" t="s">
        <v>78</v>
      </c>
    </row>
    <row r="8907" spans="1:11">
      <c r="A8907" s="5" t="s">
        <v>33126</v>
      </c>
      <c r="B8907" s="5" t="s">
        <v>33127</v>
      </c>
      <c r="C8907" s="5" t="s">
        <v>33128</v>
      </c>
      <c r="D8907" s="5" t="s">
        <v>12277</v>
      </c>
      <c r="E8907" s="6">
        <v>45763</v>
      </c>
      <c r="F8907" s="5" t="s">
        <v>22</v>
      </c>
      <c r="G8907" s="5">
        <v>1</v>
      </c>
      <c r="H8907" s="5">
        <v>0</v>
      </c>
      <c r="I8907" s="5">
        <v>100</v>
      </c>
      <c r="J8907" s="5" t="s">
        <v>23</v>
      </c>
      <c r="K8907" s="5" t="s">
        <v>17</v>
      </c>
    </row>
    <row r="8908" spans="1:11">
      <c r="A8908" s="5" t="s">
        <v>33129</v>
      </c>
      <c r="B8908" s="5" t="s">
        <v>33130</v>
      </c>
      <c r="C8908" s="5" t="s">
        <v>33131</v>
      </c>
      <c r="D8908" s="5" t="s">
        <v>33132</v>
      </c>
      <c r="E8908" s="6">
        <v>45695</v>
      </c>
      <c r="F8908" s="5" t="s">
        <v>22</v>
      </c>
      <c r="G8908" s="5">
        <v>3</v>
      </c>
      <c r="H8908" s="5">
        <v>0</v>
      </c>
      <c r="I8908" s="5">
        <v>300</v>
      </c>
      <c r="J8908" s="5" t="s">
        <v>84</v>
      </c>
      <c r="K8908" s="5" t="s">
        <v>17</v>
      </c>
    </row>
    <row r="8909" spans="1:11">
      <c r="A8909" s="5" t="s">
        <v>33133</v>
      </c>
      <c r="B8909" s="5" t="s">
        <v>33134</v>
      </c>
      <c r="C8909" s="5" t="s">
        <v>33135</v>
      </c>
      <c r="D8909" s="5" t="s">
        <v>33136</v>
      </c>
      <c r="E8909" s="6">
        <v>45550</v>
      </c>
      <c r="F8909" s="5" t="s">
        <v>56</v>
      </c>
      <c r="G8909" s="5">
        <v>1</v>
      </c>
      <c r="H8909" s="5">
        <v>0</v>
      </c>
      <c r="I8909" s="5">
        <v>90</v>
      </c>
      <c r="J8909" s="5" t="s">
        <v>23</v>
      </c>
      <c r="K8909" s="5" t="s">
        <v>17</v>
      </c>
    </row>
    <row r="8910" spans="1:11">
      <c r="A8910" s="5" t="s">
        <v>33137</v>
      </c>
      <c r="B8910" s="5" t="s">
        <v>33138</v>
      </c>
      <c r="C8910" s="5" t="s">
        <v>33139</v>
      </c>
      <c r="D8910" s="5" t="s">
        <v>33140</v>
      </c>
      <c r="E8910" s="6">
        <v>45646</v>
      </c>
      <c r="F8910" s="5" t="s">
        <v>28</v>
      </c>
      <c r="G8910" s="5">
        <v>1</v>
      </c>
      <c r="H8910" s="5">
        <v>10</v>
      </c>
      <c r="I8910" s="5">
        <v>270</v>
      </c>
      <c r="J8910" s="5" t="s">
        <v>33</v>
      </c>
      <c r="K8910" s="5" t="s">
        <v>17</v>
      </c>
    </row>
    <row r="8911" spans="1:11">
      <c r="A8911" s="5" t="s">
        <v>33141</v>
      </c>
      <c r="B8911" s="5" t="s">
        <v>33142</v>
      </c>
      <c r="C8911" s="5" t="s">
        <v>33143</v>
      </c>
      <c r="D8911" s="5" t="s">
        <v>33144</v>
      </c>
      <c r="E8911" s="6">
        <v>45592</v>
      </c>
      <c r="F8911" s="5" t="s">
        <v>22</v>
      </c>
      <c r="G8911" s="5">
        <v>2</v>
      </c>
      <c r="H8911" s="5">
        <v>10</v>
      </c>
      <c r="I8911" s="5">
        <v>180</v>
      </c>
      <c r="J8911" s="5" t="s">
        <v>33</v>
      </c>
      <c r="K8911" s="5" t="s">
        <v>78</v>
      </c>
    </row>
    <row r="8912" spans="1:11">
      <c r="A8912" s="5" t="s">
        <v>33145</v>
      </c>
      <c r="B8912" s="5" t="s">
        <v>33146</v>
      </c>
      <c r="C8912" s="5" t="s">
        <v>11100</v>
      </c>
      <c r="D8912" s="5" t="s">
        <v>33147</v>
      </c>
      <c r="E8912" s="6">
        <v>45530</v>
      </c>
      <c r="F8912" s="5" t="s">
        <v>22</v>
      </c>
      <c r="G8912" s="5">
        <v>1</v>
      </c>
      <c r="H8912" s="5">
        <v>0</v>
      </c>
      <c r="I8912" s="5">
        <v>100</v>
      </c>
      <c r="J8912" s="5" t="s">
        <v>16</v>
      </c>
      <c r="K8912" s="5" t="s">
        <v>17</v>
      </c>
    </row>
    <row r="8913" spans="1:11">
      <c r="A8913" s="5" t="s">
        <v>33148</v>
      </c>
      <c r="B8913" s="5" t="s">
        <v>33149</v>
      </c>
      <c r="C8913" s="5" t="s">
        <v>33150</v>
      </c>
      <c r="D8913" s="5" t="s">
        <v>33151</v>
      </c>
      <c r="E8913" s="6">
        <v>45659</v>
      </c>
      <c r="F8913" s="5" t="s">
        <v>47</v>
      </c>
      <c r="G8913" s="5">
        <v>4</v>
      </c>
      <c r="H8913" s="5">
        <v>5</v>
      </c>
      <c r="I8913" s="5">
        <v>4560</v>
      </c>
      <c r="J8913" s="5" t="s">
        <v>23</v>
      </c>
      <c r="K8913" s="5" t="s">
        <v>17</v>
      </c>
    </row>
    <row r="8914" spans="1:11">
      <c r="A8914" s="5" t="s">
        <v>33152</v>
      </c>
      <c r="B8914" s="5" t="s">
        <v>33153</v>
      </c>
      <c r="C8914" s="5" t="s">
        <v>33154</v>
      </c>
      <c r="D8914" s="5" t="s">
        <v>22922</v>
      </c>
      <c r="E8914" s="6">
        <v>45539</v>
      </c>
      <c r="F8914" s="5" t="s">
        <v>73</v>
      </c>
      <c r="G8914" s="5">
        <v>2</v>
      </c>
      <c r="H8914" s="5">
        <v>5</v>
      </c>
      <c r="I8914" s="5">
        <v>228</v>
      </c>
      <c r="J8914" s="5" t="s">
        <v>23</v>
      </c>
      <c r="K8914" s="5" t="s">
        <v>17</v>
      </c>
    </row>
    <row r="8915" spans="1:11">
      <c r="A8915" s="5" t="s">
        <v>33155</v>
      </c>
      <c r="B8915" s="5" t="s">
        <v>33156</v>
      </c>
      <c r="C8915" s="5" t="s">
        <v>33157</v>
      </c>
      <c r="D8915" s="5" t="s">
        <v>33158</v>
      </c>
      <c r="E8915" s="6">
        <v>45675</v>
      </c>
      <c r="F8915" s="5" t="s">
        <v>47</v>
      </c>
      <c r="G8915" s="5">
        <v>1</v>
      </c>
      <c r="H8915" s="5">
        <v>0</v>
      </c>
      <c r="I8915" s="5">
        <v>1200</v>
      </c>
      <c r="J8915" s="5" t="s">
        <v>16</v>
      </c>
      <c r="K8915" s="5" t="s">
        <v>17</v>
      </c>
    </row>
    <row r="8916" spans="1:11">
      <c r="A8916" s="7" t="s">
        <v>33159</v>
      </c>
      <c r="B8916" s="5" t="s">
        <v>33160</v>
      </c>
      <c r="C8916" s="5" t="s">
        <v>33161</v>
      </c>
      <c r="D8916" s="5" t="s">
        <v>33162</v>
      </c>
      <c r="E8916" s="6">
        <v>45414</v>
      </c>
      <c r="F8916" s="5" t="s">
        <v>56</v>
      </c>
      <c r="G8916" s="5">
        <v>3</v>
      </c>
      <c r="H8916" s="5">
        <v>10</v>
      </c>
      <c r="I8916" s="5">
        <v>243</v>
      </c>
      <c r="J8916" s="5" t="s">
        <v>84</v>
      </c>
      <c r="K8916" s="5" t="s">
        <v>17</v>
      </c>
    </row>
    <row r="8917" spans="1:11">
      <c r="A8917" s="5" t="s">
        <v>33163</v>
      </c>
      <c r="B8917" s="5" t="s">
        <v>33164</v>
      </c>
      <c r="C8917" s="5" t="s">
        <v>33165</v>
      </c>
      <c r="D8917" s="5" t="s">
        <v>33166</v>
      </c>
      <c r="E8917" s="6">
        <v>45742</v>
      </c>
      <c r="F8917" s="5" t="s">
        <v>42</v>
      </c>
      <c r="G8917" s="5">
        <v>4</v>
      </c>
      <c r="H8917" s="5">
        <v>10</v>
      </c>
      <c r="I8917" s="5">
        <v>720</v>
      </c>
      <c r="J8917" s="5" t="s">
        <v>84</v>
      </c>
      <c r="K8917" s="5" t="s">
        <v>17</v>
      </c>
    </row>
    <row r="8918" spans="1:11">
      <c r="A8918" s="5" t="s">
        <v>33167</v>
      </c>
      <c r="B8918" s="5" t="s">
        <v>1157</v>
      </c>
      <c r="C8918" s="5" t="s">
        <v>33168</v>
      </c>
      <c r="D8918" s="5" t="s">
        <v>29121</v>
      </c>
      <c r="E8918" s="6">
        <v>45534</v>
      </c>
      <c r="F8918" s="5" t="s">
        <v>15</v>
      </c>
      <c r="G8918" s="5">
        <v>4</v>
      </c>
      <c r="H8918" s="5">
        <v>0</v>
      </c>
      <c r="I8918" s="5">
        <v>3200</v>
      </c>
      <c r="J8918" s="5" t="s">
        <v>16</v>
      </c>
      <c r="K8918" s="5" t="s">
        <v>17</v>
      </c>
    </row>
    <row r="8919" spans="1:11">
      <c r="A8919" s="5" t="s">
        <v>33169</v>
      </c>
      <c r="B8919" s="5" t="s">
        <v>33170</v>
      </c>
      <c r="C8919" s="5" t="s">
        <v>33171</v>
      </c>
      <c r="D8919" s="5" t="s">
        <v>33172</v>
      </c>
      <c r="E8919" s="6">
        <v>45527</v>
      </c>
      <c r="F8919" s="5" t="s">
        <v>15</v>
      </c>
      <c r="G8919" s="5">
        <v>1</v>
      </c>
      <c r="H8919" s="5">
        <v>0</v>
      </c>
      <c r="I8919" s="5">
        <v>800</v>
      </c>
      <c r="J8919" s="5" t="s">
        <v>84</v>
      </c>
      <c r="K8919" s="5" t="s">
        <v>17</v>
      </c>
    </row>
    <row r="8920" spans="1:11">
      <c r="A8920" s="5" t="s">
        <v>33173</v>
      </c>
      <c r="B8920" s="5" t="s">
        <v>33174</v>
      </c>
      <c r="C8920" s="5" t="s">
        <v>553</v>
      </c>
      <c r="D8920" s="5" t="s">
        <v>19006</v>
      </c>
      <c r="E8920" s="6">
        <v>45503</v>
      </c>
      <c r="F8920" s="5" t="s">
        <v>56</v>
      </c>
      <c r="G8920" s="5">
        <v>3</v>
      </c>
      <c r="H8920" s="5">
        <v>0</v>
      </c>
      <c r="I8920" s="5">
        <v>270</v>
      </c>
      <c r="J8920" s="5" t="s">
        <v>23</v>
      </c>
      <c r="K8920" s="5" t="s">
        <v>17</v>
      </c>
    </row>
    <row r="8921" spans="1:11">
      <c r="A8921" s="5" t="s">
        <v>33175</v>
      </c>
      <c r="B8921" s="5" t="s">
        <v>33176</v>
      </c>
      <c r="C8921" s="5" t="s">
        <v>33177</v>
      </c>
      <c r="D8921" s="5" t="s">
        <v>33178</v>
      </c>
      <c r="E8921" s="6">
        <v>45506</v>
      </c>
      <c r="F8921" s="5" t="s">
        <v>15</v>
      </c>
      <c r="G8921" s="5">
        <v>4</v>
      </c>
      <c r="H8921" s="5">
        <v>0</v>
      </c>
      <c r="I8921" s="5">
        <v>3200</v>
      </c>
      <c r="J8921" s="5" t="s">
        <v>16</v>
      </c>
      <c r="K8921" s="5" t="s">
        <v>17</v>
      </c>
    </row>
    <row r="8922" spans="1:11">
      <c r="A8922" s="5" t="s">
        <v>33179</v>
      </c>
      <c r="B8922" s="5" t="s">
        <v>33180</v>
      </c>
      <c r="C8922" s="5" t="s">
        <v>33181</v>
      </c>
      <c r="D8922" s="5" t="s">
        <v>33182</v>
      </c>
      <c r="E8922" s="6">
        <v>45605</v>
      </c>
      <c r="F8922" s="5" t="s">
        <v>28</v>
      </c>
      <c r="G8922" s="5">
        <v>4</v>
      </c>
      <c r="H8922" s="5">
        <v>0</v>
      </c>
      <c r="I8922" s="5">
        <v>1200</v>
      </c>
      <c r="J8922" s="5" t="s">
        <v>33</v>
      </c>
      <c r="K8922" s="5" t="s">
        <v>17</v>
      </c>
    </row>
    <row r="8923" spans="1:11">
      <c r="A8923" s="5" t="s">
        <v>33183</v>
      </c>
      <c r="B8923" s="5" t="s">
        <v>33184</v>
      </c>
      <c r="C8923" s="5" t="s">
        <v>33185</v>
      </c>
      <c r="D8923" s="5" t="s">
        <v>33186</v>
      </c>
      <c r="E8923" s="6">
        <v>45756</v>
      </c>
      <c r="F8923" s="5" t="s">
        <v>89</v>
      </c>
      <c r="G8923" s="5">
        <v>3</v>
      </c>
      <c r="H8923" s="5">
        <v>5</v>
      </c>
      <c r="I8923" s="5">
        <v>142.5</v>
      </c>
      <c r="J8923" s="5" t="s">
        <v>16</v>
      </c>
      <c r="K8923" s="5" t="s">
        <v>17</v>
      </c>
    </row>
    <row r="8924" spans="1:11">
      <c r="A8924" s="5" t="s">
        <v>33187</v>
      </c>
      <c r="B8924" s="5" t="s">
        <v>33188</v>
      </c>
      <c r="C8924" s="5" t="s">
        <v>33189</v>
      </c>
      <c r="D8924" s="5" t="s">
        <v>33190</v>
      </c>
      <c r="E8924" s="6">
        <v>45473</v>
      </c>
      <c r="F8924" s="5" t="s">
        <v>47</v>
      </c>
      <c r="G8924" s="5">
        <v>3</v>
      </c>
      <c r="H8924" s="5">
        <v>0</v>
      </c>
      <c r="I8924" s="5">
        <v>3600</v>
      </c>
      <c r="J8924" s="5" t="s">
        <v>16</v>
      </c>
      <c r="K8924" s="5" t="s">
        <v>17</v>
      </c>
    </row>
    <row r="8925" spans="1:11">
      <c r="A8925" s="5" t="s">
        <v>33191</v>
      </c>
      <c r="B8925" s="5" t="s">
        <v>33192</v>
      </c>
      <c r="C8925" s="5" t="s">
        <v>33193</v>
      </c>
      <c r="D8925" s="5" t="s">
        <v>9109</v>
      </c>
      <c r="E8925" s="6">
        <v>45458</v>
      </c>
      <c r="F8925" s="5" t="s">
        <v>42</v>
      </c>
      <c r="G8925" s="5">
        <v>1</v>
      </c>
      <c r="H8925" s="5">
        <v>15</v>
      </c>
      <c r="I8925" s="5">
        <v>170</v>
      </c>
      <c r="J8925" s="5" t="s">
        <v>33</v>
      </c>
      <c r="K8925" s="5" t="s">
        <v>17</v>
      </c>
    </row>
    <row r="8926" spans="1:11">
      <c r="A8926" s="5" t="s">
        <v>33194</v>
      </c>
      <c r="B8926" s="5" t="s">
        <v>33195</v>
      </c>
      <c r="C8926" s="5" t="s">
        <v>33196</v>
      </c>
      <c r="D8926" s="5" t="s">
        <v>33197</v>
      </c>
      <c r="E8926" s="6">
        <v>45648</v>
      </c>
      <c r="F8926" s="5" t="s">
        <v>47</v>
      </c>
      <c r="G8926" s="5">
        <v>1</v>
      </c>
      <c r="H8926" s="5">
        <v>5</v>
      </c>
      <c r="I8926" s="5">
        <v>1140</v>
      </c>
      <c r="J8926" s="5" t="s">
        <v>33</v>
      </c>
      <c r="K8926" s="5" t="s">
        <v>17</v>
      </c>
    </row>
    <row r="8927" spans="1:11">
      <c r="A8927" s="5" t="s">
        <v>33198</v>
      </c>
      <c r="B8927" s="5" t="s">
        <v>33199</v>
      </c>
      <c r="C8927" s="5" t="s">
        <v>33200</v>
      </c>
      <c r="D8927" s="5" t="s">
        <v>33201</v>
      </c>
      <c r="E8927" s="6">
        <v>45758</v>
      </c>
      <c r="F8927" s="5" t="s">
        <v>22</v>
      </c>
      <c r="G8927" s="5">
        <v>1</v>
      </c>
      <c r="H8927" s="5">
        <v>0</v>
      </c>
      <c r="I8927" s="5">
        <v>100</v>
      </c>
      <c r="J8927" s="5" t="s">
        <v>16</v>
      </c>
      <c r="K8927" s="5" t="s">
        <v>78</v>
      </c>
    </row>
    <row r="8928" spans="1:11">
      <c r="A8928" s="5" t="s">
        <v>33202</v>
      </c>
      <c r="B8928" s="5" t="s">
        <v>21731</v>
      </c>
      <c r="C8928" s="5" t="s">
        <v>33203</v>
      </c>
      <c r="D8928" s="5" t="s">
        <v>13670</v>
      </c>
      <c r="E8928" s="6">
        <v>45441</v>
      </c>
      <c r="F8928" s="5" t="s">
        <v>22</v>
      </c>
      <c r="G8928" s="5">
        <v>3</v>
      </c>
      <c r="H8928" s="5">
        <v>0</v>
      </c>
      <c r="I8928" s="5">
        <v>300</v>
      </c>
      <c r="J8928" s="5" t="s">
        <v>33</v>
      </c>
      <c r="K8928" s="5" t="s">
        <v>17</v>
      </c>
    </row>
    <row r="8929" spans="1:11">
      <c r="A8929" s="5" t="s">
        <v>33204</v>
      </c>
      <c r="B8929" s="5" t="s">
        <v>33205</v>
      </c>
      <c r="C8929" s="5" t="s">
        <v>33206</v>
      </c>
      <c r="D8929" s="5" t="s">
        <v>33207</v>
      </c>
      <c r="E8929" s="6">
        <v>45480</v>
      </c>
      <c r="F8929" s="5" t="s">
        <v>15</v>
      </c>
      <c r="G8929" s="5">
        <v>2</v>
      </c>
      <c r="H8929" s="5">
        <v>5</v>
      </c>
      <c r="I8929" s="5">
        <v>1520</v>
      </c>
      <c r="J8929" s="5" t="s">
        <v>90</v>
      </c>
      <c r="K8929" s="5" t="s">
        <v>17</v>
      </c>
    </row>
    <row r="8930" spans="1:11">
      <c r="A8930" s="5" t="s">
        <v>33208</v>
      </c>
      <c r="B8930" s="5" t="s">
        <v>33209</v>
      </c>
      <c r="C8930" s="5" t="s">
        <v>33210</v>
      </c>
      <c r="D8930" s="5" t="s">
        <v>33211</v>
      </c>
      <c r="E8930" s="6">
        <v>45463</v>
      </c>
      <c r="F8930" s="5" t="s">
        <v>47</v>
      </c>
      <c r="G8930" s="5">
        <v>3</v>
      </c>
      <c r="H8930" s="5">
        <v>0</v>
      </c>
      <c r="I8930" s="5">
        <v>3600</v>
      </c>
      <c r="J8930" s="5" t="s">
        <v>84</v>
      </c>
      <c r="K8930" s="5" t="s">
        <v>17</v>
      </c>
    </row>
    <row r="8931" spans="1:11">
      <c r="A8931" s="5" t="s">
        <v>33212</v>
      </c>
      <c r="B8931" s="5" t="s">
        <v>33213</v>
      </c>
      <c r="C8931" s="5" t="s">
        <v>33214</v>
      </c>
      <c r="D8931" s="5" t="s">
        <v>33215</v>
      </c>
      <c r="E8931" s="6">
        <v>45694</v>
      </c>
      <c r="F8931" s="5" t="s">
        <v>42</v>
      </c>
      <c r="G8931" s="5">
        <v>3</v>
      </c>
      <c r="H8931" s="5">
        <v>5</v>
      </c>
      <c r="I8931" s="5">
        <v>570</v>
      </c>
      <c r="J8931" s="5" t="s">
        <v>23</v>
      </c>
      <c r="K8931" s="5" t="s">
        <v>17</v>
      </c>
    </row>
    <row r="8932" spans="1:11">
      <c r="A8932" s="5" t="s">
        <v>33216</v>
      </c>
      <c r="B8932" s="5" t="s">
        <v>33217</v>
      </c>
      <c r="C8932" s="5" t="s">
        <v>33218</v>
      </c>
      <c r="D8932" s="5" t="s">
        <v>33219</v>
      </c>
      <c r="E8932" s="6">
        <v>45752</v>
      </c>
      <c r="F8932" s="5" t="s">
        <v>56</v>
      </c>
      <c r="G8932" s="5">
        <v>2</v>
      </c>
      <c r="H8932" s="5">
        <v>0</v>
      </c>
      <c r="I8932" s="5">
        <v>180</v>
      </c>
      <c r="J8932" s="5" t="s">
        <v>23</v>
      </c>
      <c r="K8932" s="5" t="s">
        <v>17</v>
      </c>
    </row>
    <row r="8933" spans="1:11">
      <c r="A8933" s="5" t="s">
        <v>33220</v>
      </c>
      <c r="B8933" s="5" t="s">
        <v>33221</v>
      </c>
      <c r="C8933" s="5" t="s">
        <v>33222</v>
      </c>
      <c r="D8933" s="5" t="s">
        <v>33223</v>
      </c>
      <c r="E8933" s="6">
        <v>45406</v>
      </c>
      <c r="F8933" s="5" t="s">
        <v>73</v>
      </c>
      <c r="G8933" s="5">
        <v>3</v>
      </c>
      <c r="H8933" s="5">
        <v>0</v>
      </c>
      <c r="I8933" s="5">
        <v>360</v>
      </c>
      <c r="J8933" s="5" t="s">
        <v>84</v>
      </c>
      <c r="K8933" s="5" t="s">
        <v>78</v>
      </c>
    </row>
    <row r="8934" spans="1:11">
      <c r="A8934" s="5" t="s">
        <v>33224</v>
      </c>
      <c r="B8934" s="5" t="s">
        <v>33225</v>
      </c>
      <c r="C8934" s="5" t="s">
        <v>33226</v>
      </c>
      <c r="D8934" s="5" t="s">
        <v>859</v>
      </c>
      <c r="E8934" s="6">
        <v>45578</v>
      </c>
      <c r="F8934" s="5" t="s">
        <v>83</v>
      </c>
      <c r="G8934" s="5">
        <v>3</v>
      </c>
      <c r="H8934" s="5">
        <v>0</v>
      </c>
      <c r="I8934" s="5">
        <v>450</v>
      </c>
      <c r="J8934" s="5" t="s">
        <v>16</v>
      </c>
      <c r="K8934" s="5" t="s">
        <v>17</v>
      </c>
    </row>
    <row r="8935" spans="1:11">
      <c r="A8935" s="5" t="s">
        <v>33227</v>
      </c>
      <c r="B8935" s="5" t="s">
        <v>33228</v>
      </c>
      <c r="C8935" s="5" t="s">
        <v>33229</v>
      </c>
      <c r="D8935" s="5" t="s">
        <v>33230</v>
      </c>
      <c r="E8935" s="6">
        <v>45696</v>
      </c>
      <c r="F8935" s="5" t="s">
        <v>89</v>
      </c>
      <c r="G8935" s="5">
        <v>2</v>
      </c>
      <c r="H8935" s="5">
        <v>5</v>
      </c>
      <c r="I8935" s="5">
        <v>95</v>
      </c>
      <c r="J8935" s="5" t="s">
        <v>23</v>
      </c>
      <c r="K8935" s="5" t="s">
        <v>78</v>
      </c>
    </row>
    <row r="8936" spans="1:11">
      <c r="A8936" s="5" t="s">
        <v>33231</v>
      </c>
      <c r="B8936" s="5" t="s">
        <v>33232</v>
      </c>
      <c r="C8936" s="5" t="s">
        <v>33233</v>
      </c>
      <c r="D8936" s="5" t="s">
        <v>5778</v>
      </c>
      <c r="E8936" s="6">
        <v>45510</v>
      </c>
      <c r="F8936" s="5" t="s">
        <v>22</v>
      </c>
      <c r="G8936" s="5">
        <v>2</v>
      </c>
      <c r="H8936" s="5">
        <v>0</v>
      </c>
      <c r="I8936" s="5">
        <v>200</v>
      </c>
      <c r="J8936" s="5" t="s">
        <v>90</v>
      </c>
      <c r="K8936" s="5" t="s">
        <v>17</v>
      </c>
    </row>
    <row r="8937" spans="1:11">
      <c r="A8937" s="5" t="s">
        <v>33234</v>
      </c>
      <c r="B8937" s="5" t="s">
        <v>33235</v>
      </c>
      <c r="C8937" s="5" t="s">
        <v>33236</v>
      </c>
      <c r="D8937" s="5" t="s">
        <v>33237</v>
      </c>
      <c r="E8937" s="6">
        <v>45481</v>
      </c>
      <c r="F8937" s="5" t="s">
        <v>47</v>
      </c>
      <c r="G8937" s="5">
        <v>3</v>
      </c>
      <c r="H8937" s="5">
        <v>10</v>
      </c>
      <c r="I8937" s="5">
        <v>3240</v>
      </c>
      <c r="J8937" s="5" t="s">
        <v>84</v>
      </c>
      <c r="K8937" s="5" t="s">
        <v>17</v>
      </c>
    </row>
    <row r="8938" spans="1:11">
      <c r="A8938" s="5" t="s">
        <v>33238</v>
      </c>
      <c r="B8938" s="5" t="s">
        <v>33239</v>
      </c>
      <c r="C8938" s="5" t="s">
        <v>18975</v>
      </c>
      <c r="D8938" s="5" t="s">
        <v>33240</v>
      </c>
      <c r="E8938" s="6">
        <v>45593</v>
      </c>
      <c r="F8938" s="5" t="s">
        <v>73</v>
      </c>
      <c r="G8938" s="5">
        <v>4</v>
      </c>
      <c r="H8938" s="5">
        <v>5</v>
      </c>
      <c r="I8938" s="5">
        <v>456</v>
      </c>
      <c r="J8938" s="5" t="s">
        <v>84</v>
      </c>
      <c r="K8938" s="5" t="s">
        <v>17</v>
      </c>
    </row>
    <row r="8939" spans="1:11">
      <c r="A8939" s="5" t="s">
        <v>33241</v>
      </c>
      <c r="B8939" s="5" t="s">
        <v>33242</v>
      </c>
      <c r="C8939" s="5" t="s">
        <v>33243</v>
      </c>
      <c r="D8939" s="5" t="s">
        <v>15418</v>
      </c>
      <c r="E8939" s="6">
        <v>45460</v>
      </c>
      <c r="F8939" s="5" t="s">
        <v>22</v>
      </c>
      <c r="G8939" s="5">
        <v>2</v>
      </c>
      <c r="H8939" s="5">
        <v>5</v>
      </c>
      <c r="I8939" s="5">
        <v>190</v>
      </c>
      <c r="J8939" s="5" t="s">
        <v>84</v>
      </c>
      <c r="K8939" s="5" t="s">
        <v>17</v>
      </c>
    </row>
    <row r="8940" spans="1:11">
      <c r="A8940" s="5" t="s">
        <v>33244</v>
      </c>
      <c r="B8940" s="5" t="s">
        <v>33245</v>
      </c>
      <c r="C8940" s="5" t="s">
        <v>33246</v>
      </c>
      <c r="D8940" s="5" t="s">
        <v>33247</v>
      </c>
      <c r="E8940" s="6">
        <v>45670</v>
      </c>
      <c r="F8940" s="5" t="s">
        <v>83</v>
      </c>
      <c r="G8940" s="5">
        <v>2</v>
      </c>
      <c r="H8940" s="5">
        <v>0</v>
      </c>
      <c r="I8940" s="5">
        <v>300</v>
      </c>
      <c r="J8940" s="5" t="s">
        <v>16</v>
      </c>
      <c r="K8940" s="5" t="s">
        <v>78</v>
      </c>
    </row>
    <row r="8941" spans="1:11">
      <c r="A8941" s="5" t="s">
        <v>33248</v>
      </c>
      <c r="B8941" s="5" t="s">
        <v>33249</v>
      </c>
      <c r="C8941" s="5" t="s">
        <v>33250</v>
      </c>
      <c r="D8941" s="5" t="s">
        <v>33251</v>
      </c>
      <c r="E8941" s="6">
        <v>45764</v>
      </c>
      <c r="F8941" s="5" t="s">
        <v>73</v>
      </c>
      <c r="G8941" s="5">
        <v>3</v>
      </c>
      <c r="H8941" s="5">
        <v>0</v>
      </c>
      <c r="I8941" s="5">
        <v>360</v>
      </c>
      <c r="J8941" s="5" t="s">
        <v>23</v>
      </c>
      <c r="K8941" s="5" t="s">
        <v>17</v>
      </c>
    </row>
    <row r="8942" spans="1:11">
      <c r="A8942" s="5" t="s">
        <v>33252</v>
      </c>
      <c r="B8942" s="5" t="s">
        <v>33253</v>
      </c>
      <c r="C8942" s="5" t="s">
        <v>33254</v>
      </c>
      <c r="D8942" s="5" t="s">
        <v>5072</v>
      </c>
      <c r="E8942" s="6">
        <v>45695</v>
      </c>
      <c r="F8942" s="5" t="s">
        <v>42</v>
      </c>
      <c r="G8942" s="5">
        <v>4</v>
      </c>
      <c r="H8942" s="5">
        <v>10</v>
      </c>
      <c r="I8942" s="5">
        <v>720</v>
      </c>
      <c r="J8942" s="5" t="s">
        <v>84</v>
      </c>
      <c r="K8942" s="5" t="s">
        <v>17</v>
      </c>
    </row>
    <row r="8943" spans="1:11">
      <c r="A8943" s="5" t="s">
        <v>33255</v>
      </c>
      <c r="B8943" s="5" t="s">
        <v>33256</v>
      </c>
      <c r="C8943" s="5" t="s">
        <v>33257</v>
      </c>
      <c r="D8943" s="5" t="s">
        <v>33258</v>
      </c>
      <c r="E8943" s="6">
        <v>45444</v>
      </c>
      <c r="F8943" s="5" t="s">
        <v>83</v>
      </c>
      <c r="G8943" s="5">
        <v>1</v>
      </c>
      <c r="H8943" s="5">
        <v>10</v>
      </c>
      <c r="I8943" s="5">
        <v>135</v>
      </c>
      <c r="J8943" s="5" t="s">
        <v>33</v>
      </c>
      <c r="K8943" s="5" t="s">
        <v>17</v>
      </c>
    </row>
    <row r="8944" spans="1:11">
      <c r="A8944" s="5" t="s">
        <v>33259</v>
      </c>
      <c r="B8944" s="5" t="s">
        <v>33260</v>
      </c>
      <c r="C8944" s="5" t="s">
        <v>33261</v>
      </c>
      <c r="D8944" s="5" t="s">
        <v>7050</v>
      </c>
      <c r="E8944" s="6">
        <v>45534</v>
      </c>
      <c r="F8944" s="5" t="s">
        <v>83</v>
      </c>
      <c r="G8944" s="5">
        <v>4</v>
      </c>
      <c r="H8944" s="5">
        <v>0</v>
      </c>
      <c r="I8944" s="5">
        <v>600</v>
      </c>
      <c r="J8944" s="5" t="s">
        <v>90</v>
      </c>
      <c r="K8944" s="5" t="s">
        <v>17</v>
      </c>
    </row>
    <row r="8945" spans="1:11">
      <c r="A8945" s="5" t="s">
        <v>33262</v>
      </c>
      <c r="B8945" s="5" t="s">
        <v>33263</v>
      </c>
      <c r="C8945" s="5" t="s">
        <v>14177</v>
      </c>
      <c r="D8945" s="5" t="s">
        <v>33264</v>
      </c>
      <c r="E8945" s="6">
        <v>45673</v>
      </c>
      <c r="F8945" s="5" t="s">
        <v>47</v>
      </c>
      <c r="G8945" s="5">
        <v>1</v>
      </c>
      <c r="H8945" s="5">
        <v>15</v>
      </c>
      <c r="I8945" s="5">
        <v>1020</v>
      </c>
      <c r="J8945" s="5" t="s">
        <v>33</v>
      </c>
      <c r="K8945" s="5" t="s">
        <v>17</v>
      </c>
    </row>
    <row r="8946" spans="1:11">
      <c r="A8946" s="5" t="s">
        <v>33265</v>
      </c>
      <c r="B8946" s="5" t="s">
        <v>33266</v>
      </c>
      <c r="C8946" s="5" t="s">
        <v>33267</v>
      </c>
      <c r="D8946" s="5" t="s">
        <v>2819</v>
      </c>
      <c r="E8946" s="6">
        <v>45587</v>
      </c>
      <c r="F8946" s="5" t="s">
        <v>15</v>
      </c>
      <c r="G8946" s="5">
        <v>1</v>
      </c>
      <c r="H8946" s="5">
        <v>0</v>
      </c>
      <c r="I8946" s="5">
        <v>800</v>
      </c>
      <c r="J8946" s="5" t="s">
        <v>84</v>
      </c>
      <c r="K8946" s="5" t="s">
        <v>78</v>
      </c>
    </row>
    <row r="8947" spans="1:11">
      <c r="A8947" s="5" t="s">
        <v>33268</v>
      </c>
      <c r="B8947" s="5" t="s">
        <v>33269</v>
      </c>
      <c r="C8947" s="5" t="s">
        <v>30886</v>
      </c>
      <c r="D8947" s="5" t="s">
        <v>33270</v>
      </c>
      <c r="E8947" s="6">
        <v>45665</v>
      </c>
      <c r="F8947" s="5" t="s">
        <v>73</v>
      </c>
      <c r="G8947" s="5">
        <v>1</v>
      </c>
      <c r="H8947" s="5">
        <v>5</v>
      </c>
      <c r="I8947" s="5">
        <v>114</v>
      </c>
      <c r="J8947" s="5" t="s">
        <v>84</v>
      </c>
      <c r="K8947" s="5" t="s">
        <v>17</v>
      </c>
    </row>
    <row r="8948" spans="1:11">
      <c r="A8948" s="5" t="s">
        <v>33271</v>
      </c>
      <c r="B8948" s="5" t="s">
        <v>33272</v>
      </c>
      <c r="C8948" s="5" t="s">
        <v>33273</v>
      </c>
      <c r="D8948" s="5" t="s">
        <v>33274</v>
      </c>
      <c r="E8948" s="6">
        <v>45662</v>
      </c>
      <c r="F8948" s="5" t="s">
        <v>47</v>
      </c>
      <c r="G8948" s="5">
        <v>4</v>
      </c>
      <c r="H8948" s="5">
        <v>0</v>
      </c>
      <c r="I8948" s="5">
        <v>4800</v>
      </c>
      <c r="J8948" s="5" t="s">
        <v>23</v>
      </c>
      <c r="K8948" s="5" t="s">
        <v>17</v>
      </c>
    </row>
    <row r="8949" spans="1:11">
      <c r="A8949" s="5" t="s">
        <v>33275</v>
      </c>
      <c r="B8949" s="5" t="s">
        <v>33276</v>
      </c>
      <c r="C8949" s="5" t="s">
        <v>33277</v>
      </c>
      <c r="D8949" s="5" t="s">
        <v>33278</v>
      </c>
      <c r="E8949" s="6">
        <v>45683</v>
      </c>
      <c r="F8949" s="5" t="s">
        <v>15</v>
      </c>
      <c r="G8949" s="5">
        <v>1</v>
      </c>
      <c r="H8949" s="5">
        <v>10</v>
      </c>
      <c r="I8949" s="5">
        <v>720</v>
      </c>
      <c r="J8949" s="5" t="s">
        <v>90</v>
      </c>
      <c r="K8949" s="5" t="s">
        <v>17</v>
      </c>
    </row>
    <row r="8950" spans="1:11">
      <c r="A8950" s="5" t="s">
        <v>33279</v>
      </c>
      <c r="B8950" s="5" t="s">
        <v>5234</v>
      </c>
      <c r="C8950" s="5" t="s">
        <v>33280</v>
      </c>
      <c r="D8950" s="5" t="s">
        <v>33281</v>
      </c>
      <c r="E8950" s="6">
        <v>45600</v>
      </c>
      <c r="F8950" s="5" t="s">
        <v>47</v>
      </c>
      <c r="G8950" s="5">
        <v>1</v>
      </c>
      <c r="H8950" s="5">
        <v>0</v>
      </c>
      <c r="I8950" s="5">
        <v>1200</v>
      </c>
      <c r="J8950" s="5" t="s">
        <v>84</v>
      </c>
      <c r="K8950" s="5" t="s">
        <v>17</v>
      </c>
    </row>
    <row r="8951" spans="1:11">
      <c r="A8951" s="5" t="s">
        <v>33282</v>
      </c>
      <c r="B8951" s="5" t="s">
        <v>33283</v>
      </c>
      <c r="C8951" s="5" t="s">
        <v>33284</v>
      </c>
      <c r="D8951" s="5" t="s">
        <v>33285</v>
      </c>
      <c r="E8951" s="6">
        <v>45702</v>
      </c>
      <c r="F8951" s="5" t="s">
        <v>56</v>
      </c>
      <c r="G8951" s="5">
        <v>2</v>
      </c>
      <c r="H8951" s="5">
        <v>10</v>
      </c>
      <c r="I8951" s="5">
        <v>162</v>
      </c>
      <c r="J8951" s="5" t="s">
        <v>33</v>
      </c>
      <c r="K8951" s="5" t="s">
        <v>17</v>
      </c>
    </row>
    <row r="8952" spans="1:11">
      <c r="A8952" s="5" t="s">
        <v>33286</v>
      </c>
      <c r="B8952" s="5" t="s">
        <v>27933</v>
      </c>
      <c r="C8952" s="5" t="s">
        <v>33287</v>
      </c>
      <c r="D8952" s="5" t="s">
        <v>33288</v>
      </c>
      <c r="E8952" s="6">
        <v>45445</v>
      </c>
      <c r="F8952" s="5" t="s">
        <v>22</v>
      </c>
      <c r="G8952" s="5">
        <v>4</v>
      </c>
      <c r="H8952" s="5">
        <v>5</v>
      </c>
      <c r="I8952" s="5">
        <v>380</v>
      </c>
      <c r="J8952" s="5" t="s">
        <v>16</v>
      </c>
      <c r="K8952" s="5" t="s">
        <v>17</v>
      </c>
    </row>
    <row r="8953" spans="1:11">
      <c r="A8953" s="5" t="s">
        <v>33289</v>
      </c>
      <c r="B8953" s="5" t="s">
        <v>953</v>
      </c>
      <c r="C8953" s="5" t="s">
        <v>33290</v>
      </c>
      <c r="D8953" s="5" t="s">
        <v>33291</v>
      </c>
      <c r="E8953" s="6">
        <v>45478</v>
      </c>
      <c r="F8953" s="5" t="s">
        <v>28</v>
      </c>
      <c r="G8953" s="5">
        <v>3</v>
      </c>
      <c r="H8953" s="5">
        <v>10</v>
      </c>
      <c r="I8953" s="5">
        <v>810</v>
      </c>
      <c r="J8953" s="5" t="s">
        <v>23</v>
      </c>
      <c r="K8953" s="5" t="s">
        <v>17</v>
      </c>
    </row>
    <row r="8954" spans="1:11">
      <c r="A8954" s="5" t="s">
        <v>33292</v>
      </c>
      <c r="B8954" s="5" t="s">
        <v>33293</v>
      </c>
      <c r="C8954" s="5" t="s">
        <v>33294</v>
      </c>
      <c r="D8954" s="5" t="s">
        <v>33295</v>
      </c>
      <c r="E8954" s="6">
        <v>45470</v>
      </c>
      <c r="F8954" s="5" t="s">
        <v>28</v>
      </c>
      <c r="G8954" s="5">
        <v>3</v>
      </c>
      <c r="H8954" s="5">
        <v>15</v>
      </c>
      <c r="I8954" s="5">
        <v>765</v>
      </c>
      <c r="J8954" s="5" t="s">
        <v>84</v>
      </c>
      <c r="K8954" s="5" t="s">
        <v>17</v>
      </c>
    </row>
    <row r="8955" spans="1:11">
      <c r="A8955" s="5" t="s">
        <v>33296</v>
      </c>
      <c r="B8955" s="5" t="s">
        <v>33297</v>
      </c>
      <c r="C8955" s="5" t="s">
        <v>33298</v>
      </c>
      <c r="D8955" s="5" t="s">
        <v>478</v>
      </c>
      <c r="E8955" s="6">
        <v>45507</v>
      </c>
      <c r="F8955" s="5" t="s">
        <v>28</v>
      </c>
      <c r="G8955" s="5">
        <v>3</v>
      </c>
      <c r="H8955" s="5">
        <v>15</v>
      </c>
      <c r="I8955" s="5">
        <v>765</v>
      </c>
      <c r="J8955" s="5" t="s">
        <v>16</v>
      </c>
      <c r="K8955" s="5" t="s">
        <v>17</v>
      </c>
    </row>
    <row r="8956" spans="1:11">
      <c r="A8956" s="5" t="s">
        <v>33299</v>
      </c>
      <c r="B8956" s="5" t="s">
        <v>33300</v>
      </c>
      <c r="C8956" s="5" t="s">
        <v>33301</v>
      </c>
      <c r="D8956" s="5" t="s">
        <v>17480</v>
      </c>
      <c r="E8956" s="6">
        <v>45698</v>
      </c>
      <c r="F8956" s="5" t="s">
        <v>83</v>
      </c>
      <c r="G8956" s="5">
        <v>4</v>
      </c>
      <c r="H8956" s="5">
        <v>0</v>
      </c>
      <c r="I8956" s="5">
        <v>600</v>
      </c>
      <c r="J8956" s="5" t="s">
        <v>90</v>
      </c>
      <c r="K8956" s="5" t="s">
        <v>17</v>
      </c>
    </row>
    <row r="8957" spans="1:11">
      <c r="A8957" s="5" t="s">
        <v>33302</v>
      </c>
      <c r="B8957" s="5" t="s">
        <v>33303</v>
      </c>
      <c r="C8957" s="5" t="s">
        <v>33304</v>
      </c>
      <c r="D8957" s="5" t="s">
        <v>33305</v>
      </c>
      <c r="E8957" s="6">
        <v>45652</v>
      </c>
      <c r="F8957" s="5" t="s">
        <v>89</v>
      </c>
      <c r="G8957" s="5">
        <v>1</v>
      </c>
      <c r="H8957" s="5">
        <v>10</v>
      </c>
      <c r="I8957" s="5">
        <v>45</v>
      </c>
      <c r="J8957" s="5" t="s">
        <v>23</v>
      </c>
      <c r="K8957" s="5" t="s">
        <v>17</v>
      </c>
    </row>
    <row r="8958" spans="1:11">
      <c r="A8958" s="5" t="s">
        <v>33306</v>
      </c>
      <c r="B8958" s="5" t="s">
        <v>33307</v>
      </c>
      <c r="C8958" s="5" t="s">
        <v>33308</v>
      </c>
      <c r="D8958" s="5" t="s">
        <v>33309</v>
      </c>
      <c r="E8958" s="6">
        <v>45457</v>
      </c>
      <c r="F8958" s="5" t="s">
        <v>28</v>
      </c>
      <c r="G8958" s="5">
        <v>3</v>
      </c>
      <c r="H8958" s="5">
        <v>5</v>
      </c>
      <c r="I8958" s="5">
        <v>855</v>
      </c>
      <c r="J8958" s="5" t="s">
        <v>90</v>
      </c>
      <c r="K8958" s="5" t="s">
        <v>17</v>
      </c>
    </row>
    <row r="8959" spans="1:11">
      <c r="A8959" s="5" t="s">
        <v>33310</v>
      </c>
      <c r="B8959" s="5" t="s">
        <v>33311</v>
      </c>
      <c r="C8959" s="5" t="s">
        <v>33312</v>
      </c>
      <c r="D8959" s="5" t="s">
        <v>971</v>
      </c>
      <c r="E8959" s="6">
        <v>45409</v>
      </c>
      <c r="F8959" s="5" t="s">
        <v>42</v>
      </c>
      <c r="G8959" s="5">
        <v>4</v>
      </c>
      <c r="H8959" s="5">
        <v>0</v>
      </c>
      <c r="I8959" s="5">
        <v>800</v>
      </c>
      <c r="J8959" s="5" t="s">
        <v>16</v>
      </c>
      <c r="K8959" s="5" t="s">
        <v>17</v>
      </c>
    </row>
    <row r="8960" spans="1:11">
      <c r="A8960" s="5" t="s">
        <v>33313</v>
      </c>
      <c r="B8960" s="5" t="s">
        <v>33314</v>
      </c>
      <c r="C8960" s="5" t="s">
        <v>33315</v>
      </c>
      <c r="D8960" s="5" t="s">
        <v>33316</v>
      </c>
      <c r="E8960" s="6">
        <v>45621</v>
      </c>
      <c r="F8960" s="5" t="s">
        <v>73</v>
      </c>
      <c r="G8960" s="5">
        <v>3</v>
      </c>
      <c r="H8960" s="5">
        <v>0</v>
      </c>
      <c r="I8960" s="5">
        <v>360</v>
      </c>
      <c r="J8960" s="5" t="s">
        <v>33</v>
      </c>
      <c r="K8960" s="5" t="s">
        <v>17</v>
      </c>
    </row>
    <row r="8961" spans="1:11">
      <c r="A8961" s="5" t="s">
        <v>33317</v>
      </c>
      <c r="B8961" s="5" t="s">
        <v>33318</v>
      </c>
      <c r="C8961" s="5" t="s">
        <v>33319</v>
      </c>
      <c r="D8961" s="5" t="s">
        <v>33320</v>
      </c>
      <c r="E8961" s="6">
        <v>45705</v>
      </c>
      <c r="F8961" s="5" t="s">
        <v>15</v>
      </c>
      <c r="G8961" s="5">
        <v>2</v>
      </c>
      <c r="H8961" s="5">
        <v>15</v>
      </c>
      <c r="I8961" s="5">
        <v>1360</v>
      </c>
      <c r="J8961" s="5" t="s">
        <v>84</v>
      </c>
      <c r="K8961" s="5" t="s">
        <v>17</v>
      </c>
    </row>
    <row r="8962" spans="1:11">
      <c r="A8962" s="5" t="s">
        <v>33321</v>
      </c>
      <c r="B8962" s="5" t="s">
        <v>33322</v>
      </c>
      <c r="C8962" s="5" t="s">
        <v>33323</v>
      </c>
      <c r="D8962" s="5" t="s">
        <v>33324</v>
      </c>
      <c r="E8962" s="6">
        <v>45532</v>
      </c>
      <c r="F8962" s="5" t="s">
        <v>47</v>
      </c>
      <c r="G8962" s="5">
        <v>2</v>
      </c>
      <c r="H8962" s="5">
        <v>0</v>
      </c>
      <c r="I8962" s="5">
        <v>2400</v>
      </c>
      <c r="J8962" s="5" t="s">
        <v>23</v>
      </c>
      <c r="K8962" s="5" t="s">
        <v>17</v>
      </c>
    </row>
    <row r="8963" spans="1:11">
      <c r="A8963" s="5" t="s">
        <v>33325</v>
      </c>
      <c r="B8963" s="5" t="s">
        <v>33326</v>
      </c>
      <c r="C8963" s="5" t="s">
        <v>33327</v>
      </c>
      <c r="D8963" s="5" t="s">
        <v>7748</v>
      </c>
      <c r="E8963" s="6">
        <v>45472</v>
      </c>
      <c r="F8963" s="5" t="s">
        <v>83</v>
      </c>
      <c r="G8963" s="5">
        <v>3</v>
      </c>
      <c r="H8963" s="5">
        <v>0</v>
      </c>
      <c r="I8963" s="5">
        <v>450</v>
      </c>
      <c r="J8963" s="5" t="s">
        <v>16</v>
      </c>
      <c r="K8963" s="5" t="s">
        <v>17</v>
      </c>
    </row>
    <row r="8964" spans="1:11">
      <c r="A8964" s="5" t="s">
        <v>33328</v>
      </c>
      <c r="B8964" s="5" t="s">
        <v>4760</v>
      </c>
      <c r="C8964" s="5" t="s">
        <v>33329</v>
      </c>
      <c r="D8964" s="5" t="s">
        <v>33330</v>
      </c>
      <c r="E8964" s="6">
        <v>45724</v>
      </c>
      <c r="F8964" s="5" t="s">
        <v>15</v>
      </c>
      <c r="G8964" s="5">
        <v>2</v>
      </c>
      <c r="H8964" s="5">
        <v>0</v>
      </c>
      <c r="I8964" s="5">
        <v>1600</v>
      </c>
      <c r="J8964" s="5" t="s">
        <v>33</v>
      </c>
      <c r="K8964" s="5" t="s">
        <v>17</v>
      </c>
    </row>
    <row r="8965" spans="1:11">
      <c r="A8965" s="5" t="s">
        <v>33331</v>
      </c>
      <c r="B8965" s="5" t="s">
        <v>33332</v>
      </c>
      <c r="C8965" s="5" t="s">
        <v>33333</v>
      </c>
      <c r="D8965" s="5" t="s">
        <v>24693</v>
      </c>
      <c r="E8965" s="6">
        <v>45409</v>
      </c>
      <c r="F8965" s="5" t="s">
        <v>83</v>
      </c>
      <c r="G8965" s="5">
        <v>4</v>
      </c>
      <c r="H8965" s="5">
        <v>0</v>
      </c>
      <c r="I8965" s="5">
        <v>600</v>
      </c>
      <c r="J8965" s="5" t="s">
        <v>16</v>
      </c>
      <c r="K8965" s="5" t="s">
        <v>17</v>
      </c>
    </row>
    <row r="8966" spans="1:11">
      <c r="A8966" s="5" t="s">
        <v>33334</v>
      </c>
      <c r="B8966" s="5" t="s">
        <v>33335</v>
      </c>
      <c r="C8966" s="5" t="s">
        <v>33336</v>
      </c>
      <c r="D8966" s="5" t="s">
        <v>27540</v>
      </c>
      <c r="E8966" s="6">
        <v>45573</v>
      </c>
      <c r="F8966" s="5" t="s">
        <v>42</v>
      </c>
      <c r="G8966" s="5">
        <v>3</v>
      </c>
      <c r="H8966" s="5">
        <v>5</v>
      </c>
      <c r="I8966" s="5">
        <v>570</v>
      </c>
      <c r="J8966" s="5" t="s">
        <v>16</v>
      </c>
      <c r="K8966" s="5" t="s">
        <v>17</v>
      </c>
    </row>
    <row r="8967" spans="1:11">
      <c r="A8967" s="5" t="s">
        <v>33337</v>
      </c>
      <c r="B8967" s="5" t="s">
        <v>33338</v>
      </c>
      <c r="C8967" s="5" t="s">
        <v>33339</v>
      </c>
      <c r="D8967" s="5" t="s">
        <v>15644</v>
      </c>
      <c r="E8967" s="6">
        <v>45691</v>
      </c>
      <c r="F8967" s="5" t="s">
        <v>28</v>
      </c>
      <c r="G8967" s="5">
        <v>2</v>
      </c>
      <c r="H8967" s="5">
        <v>0</v>
      </c>
      <c r="I8967" s="5">
        <v>600</v>
      </c>
      <c r="J8967" s="5" t="s">
        <v>84</v>
      </c>
      <c r="K8967" s="5" t="s">
        <v>78</v>
      </c>
    </row>
    <row r="8968" spans="1:11">
      <c r="A8968" s="5" t="s">
        <v>33340</v>
      </c>
      <c r="B8968" s="5" t="s">
        <v>33341</v>
      </c>
      <c r="C8968" s="5" t="s">
        <v>33342</v>
      </c>
      <c r="D8968" s="5" t="s">
        <v>11280</v>
      </c>
      <c r="E8968" s="6">
        <v>45461</v>
      </c>
      <c r="F8968" s="5" t="s">
        <v>28</v>
      </c>
      <c r="G8968" s="5">
        <v>2</v>
      </c>
      <c r="H8968" s="5">
        <v>5</v>
      </c>
      <c r="I8968" s="5">
        <v>570</v>
      </c>
      <c r="J8968" s="5" t="s">
        <v>33</v>
      </c>
      <c r="K8968" s="5" t="s">
        <v>17</v>
      </c>
    </row>
    <row r="8969" spans="1:11">
      <c r="A8969" s="5" t="s">
        <v>33343</v>
      </c>
      <c r="B8969" s="5" t="s">
        <v>33344</v>
      </c>
      <c r="C8969" s="5" t="s">
        <v>33345</v>
      </c>
      <c r="D8969" s="5" t="s">
        <v>10979</v>
      </c>
      <c r="E8969" s="6">
        <v>45453</v>
      </c>
      <c r="F8969" s="5" t="s">
        <v>89</v>
      </c>
      <c r="G8969" s="5">
        <v>3</v>
      </c>
      <c r="H8969" s="5">
        <v>0</v>
      </c>
      <c r="I8969" s="5">
        <v>150</v>
      </c>
      <c r="J8969" s="5" t="s">
        <v>23</v>
      </c>
      <c r="K8969" s="5" t="s">
        <v>17</v>
      </c>
    </row>
    <row r="8970" spans="1:11">
      <c r="A8970" s="5" t="s">
        <v>33346</v>
      </c>
      <c r="B8970" s="5" t="s">
        <v>33347</v>
      </c>
      <c r="C8970" s="5" t="s">
        <v>33348</v>
      </c>
      <c r="D8970" s="5" t="s">
        <v>33349</v>
      </c>
      <c r="E8970" s="6">
        <v>45481</v>
      </c>
      <c r="F8970" s="5" t="s">
        <v>73</v>
      </c>
      <c r="G8970" s="5">
        <v>3</v>
      </c>
      <c r="H8970" s="5">
        <v>0</v>
      </c>
      <c r="I8970" s="5">
        <v>360</v>
      </c>
      <c r="J8970" s="5" t="s">
        <v>84</v>
      </c>
      <c r="K8970" s="5" t="s">
        <v>17</v>
      </c>
    </row>
    <row r="8971" spans="1:11">
      <c r="A8971" s="5" t="s">
        <v>33350</v>
      </c>
      <c r="B8971" s="5" t="s">
        <v>7032</v>
      </c>
      <c r="C8971" s="5" t="s">
        <v>33351</v>
      </c>
      <c r="D8971" s="5" t="s">
        <v>33352</v>
      </c>
      <c r="E8971" s="6">
        <v>45637</v>
      </c>
      <c r="F8971" s="5" t="s">
        <v>56</v>
      </c>
      <c r="G8971" s="5">
        <v>4</v>
      </c>
      <c r="H8971" s="5">
        <v>0</v>
      </c>
      <c r="I8971" s="5">
        <v>360</v>
      </c>
      <c r="J8971" s="5" t="s">
        <v>33</v>
      </c>
      <c r="K8971" s="5" t="s">
        <v>17</v>
      </c>
    </row>
    <row r="8972" spans="1:11">
      <c r="A8972" s="5" t="s">
        <v>33353</v>
      </c>
      <c r="B8972" s="5" t="s">
        <v>33354</v>
      </c>
      <c r="C8972" s="5" t="s">
        <v>33355</v>
      </c>
      <c r="D8972" s="5" t="s">
        <v>19570</v>
      </c>
      <c r="E8972" s="6">
        <v>45748</v>
      </c>
      <c r="F8972" s="5" t="s">
        <v>89</v>
      </c>
      <c r="G8972" s="5">
        <v>1</v>
      </c>
      <c r="H8972" s="5">
        <v>5</v>
      </c>
      <c r="I8972" s="5">
        <v>47.5</v>
      </c>
      <c r="J8972" s="5" t="s">
        <v>84</v>
      </c>
      <c r="K8972" s="5" t="s">
        <v>17</v>
      </c>
    </row>
    <row r="8973" spans="1:11">
      <c r="A8973" s="5" t="s">
        <v>33356</v>
      </c>
      <c r="B8973" s="5" t="s">
        <v>33357</v>
      </c>
      <c r="C8973" s="5" t="s">
        <v>33358</v>
      </c>
      <c r="D8973" s="5" t="s">
        <v>33359</v>
      </c>
      <c r="E8973" s="6">
        <v>45651</v>
      </c>
      <c r="F8973" s="5" t="s">
        <v>15</v>
      </c>
      <c r="G8973" s="5">
        <v>3</v>
      </c>
      <c r="H8973" s="5">
        <v>0</v>
      </c>
      <c r="I8973" s="5">
        <v>2400</v>
      </c>
      <c r="J8973" s="5" t="s">
        <v>23</v>
      </c>
      <c r="K8973" s="5" t="s">
        <v>17</v>
      </c>
    </row>
    <row r="8974" spans="1:11">
      <c r="A8974" s="5" t="s">
        <v>33360</v>
      </c>
      <c r="B8974" s="5" t="s">
        <v>33361</v>
      </c>
      <c r="C8974" s="5" t="s">
        <v>33362</v>
      </c>
      <c r="D8974" s="5" t="s">
        <v>33363</v>
      </c>
      <c r="E8974" s="6">
        <v>45453</v>
      </c>
      <c r="F8974" s="5" t="s">
        <v>28</v>
      </c>
      <c r="G8974" s="5">
        <v>2</v>
      </c>
      <c r="H8974" s="5">
        <v>0</v>
      </c>
      <c r="I8974" s="5">
        <v>600</v>
      </c>
      <c r="J8974" s="5" t="s">
        <v>84</v>
      </c>
      <c r="K8974" s="5" t="s">
        <v>17</v>
      </c>
    </row>
    <row r="8975" spans="1:11">
      <c r="A8975" s="5" t="s">
        <v>33364</v>
      </c>
      <c r="B8975" s="5" t="s">
        <v>33365</v>
      </c>
      <c r="C8975" s="5" t="s">
        <v>33366</v>
      </c>
      <c r="D8975" s="5" t="s">
        <v>22837</v>
      </c>
      <c r="E8975" s="6">
        <v>45678</v>
      </c>
      <c r="F8975" s="5" t="s">
        <v>15</v>
      </c>
      <c r="G8975" s="5">
        <v>2</v>
      </c>
      <c r="H8975" s="5">
        <v>0</v>
      </c>
      <c r="I8975" s="5">
        <v>1600</v>
      </c>
      <c r="J8975" s="5" t="s">
        <v>33</v>
      </c>
      <c r="K8975" s="5" t="s">
        <v>17</v>
      </c>
    </row>
    <row r="8976" spans="1:11">
      <c r="A8976" s="5" t="s">
        <v>33367</v>
      </c>
      <c r="B8976" s="5" t="s">
        <v>33368</v>
      </c>
      <c r="C8976" s="5" t="s">
        <v>33369</v>
      </c>
      <c r="D8976" s="5" t="s">
        <v>26930</v>
      </c>
      <c r="E8976" s="6">
        <v>45705</v>
      </c>
      <c r="F8976" s="5" t="s">
        <v>22</v>
      </c>
      <c r="G8976" s="5">
        <v>4</v>
      </c>
      <c r="H8976" s="5">
        <v>0</v>
      </c>
      <c r="I8976" s="5">
        <v>400</v>
      </c>
      <c r="J8976" s="5" t="s">
        <v>90</v>
      </c>
      <c r="K8976" s="5" t="s">
        <v>17</v>
      </c>
    </row>
    <row r="8977" spans="1:11">
      <c r="A8977" s="5" t="s">
        <v>33370</v>
      </c>
      <c r="B8977" s="5" t="s">
        <v>33371</v>
      </c>
      <c r="C8977" s="5" t="s">
        <v>33372</v>
      </c>
      <c r="D8977" s="5" t="s">
        <v>33373</v>
      </c>
      <c r="E8977" s="6">
        <v>45428</v>
      </c>
      <c r="F8977" s="5" t="s">
        <v>22</v>
      </c>
      <c r="G8977" s="5">
        <v>2</v>
      </c>
      <c r="H8977" s="5">
        <v>0</v>
      </c>
      <c r="I8977" s="5">
        <v>200</v>
      </c>
      <c r="J8977" s="5" t="s">
        <v>33</v>
      </c>
      <c r="K8977" s="5" t="s">
        <v>17</v>
      </c>
    </row>
    <row r="8978" spans="1:11">
      <c r="A8978" s="5" t="s">
        <v>33374</v>
      </c>
      <c r="B8978" s="5" t="s">
        <v>33375</v>
      </c>
      <c r="C8978" s="5" t="s">
        <v>33376</v>
      </c>
      <c r="D8978" s="5" t="s">
        <v>33377</v>
      </c>
      <c r="E8978" s="6">
        <v>45477</v>
      </c>
      <c r="F8978" s="5" t="s">
        <v>47</v>
      </c>
      <c r="G8978" s="5">
        <v>2</v>
      </c>
      <c r="H8978" s="5">
        <v>5</v>
      </c>
      <c r="I8978" s="5">
        <v>2280</v>
      </c>
      <c r="J8978" s="5" t="s">
        <v>23</v>
      </c>
      <c r="K8978" s="5" t="s">
        <v>17</v>
      </c>
    </row>
    <row r="8979" spans="1:11">
      <c r="A8979" s="5" t="s">
        <v>33378</v>
      </c>
      <c r="B8979" s="5" t="s">
        <v>33379</v>
      </c>
      <c r="C8979" s="5" t="s">
        <v>33380</v>
      </c>
      <c r="D8979" s="5" t="s">
        <v>9662</v>
      </c>
      <c r="E8979" s="6">
        <v>45646</v>
      </c>
      <c r="F8979" s="5" t="s">
        <v>89</v>
      </c>
      <c r="G8979" s="5">
        <v>1</v>
      </c>
      <c r="H8979" s="5">
        <v>5</v>
      </c>
      <c r="I8979" s="5">
        <v>47.5</v>
      </c>
      <c r="J8979" s="5" t="s">
        <v>16</v>
      </c>
      <c r="K8979" s="5" t="s">
        <v>78</v>
      </c>
    </row>
    <row r="8980" spans="1:11">
      <c r="A8980" s="5" t="s">
        <v>33381</v>
      </c>
      <c r="B8980" s="5" t="s">
        <v>33382</v>
      </c>
      <c r="C8980" s="5" t="s">
        <v>33383</v>
      </c>
      <c r="D8980" s="5" t="s">
        <v>33384</v>
      </c>
      <c r="E8980" s="6">
        <v>45620</v>
      </c>
      <c r="F8980" s="5" t="s">
        <v>83</v>
      </c>
      <c r="G8980" s="5">
        <v>4</v>
      </c>
      <c r="H8980" s="5">
        <v>0</v>
      </c>
      <c r="I8980" s="5">
        <v>600</v>
      </c>
      <c r="J8980" s="5" t="s">
        <v>84</v>
      </c>
      <c r="K8980" s="5" t="s">
        <v>17</v>
      </c>
    </row>
    <row r="8981" spans="1:11">
      <c r="A8981" s="5" t="s">
        <v>33385</v>
      </c>
      <c r="B8981" s="5" t="s">
        <v>33386</v>
      </c>
      <c r="C8981" s="5" t="s">
        <v>33387</v>
      </c>
      <c r="D8981" s="5" t="s">
        <v>6222</v>
      </c>
      <c r="E8981" s="6">
        <v>45758</v>
      </c>
      <c r="F8981" s="5" t="s">
        <v>22</v>
      </c>
      <c r="G8981" s="5">
        <v>1</v>
      </c>
      <c r="H8981" s="5">
        <v>15</v>
      </c>
      <c r="I8981" s="5">
        <v>85</v>
      </c>
      <c r="J8981" s="5" t="s">
        <v>33</v>
      </c>
      <c r="K8981" s="5" t="s">
        <v>17</v>
      </c>
    </row>
    <row r="8982" spans="1:11">
      <c r="A8982" s="5" t="s">
        <v>33388</v>
      </c>
      <c r="B8982" s="5" t="s">
        <v>33389</v>
      </c>
      <c r="C8982" s="5" t="s">
        <v>33390</v>
      </c>
      <c r="D8982" s="5" t="s">
        <v>33391</v>
      </c>
      <c r="E8982" s="6">
        <v>45652</v>
      </c>
      <c r="F8982" s="5" t="s">
        <v>47</v>
      </c>
      <c r="G8982" s="5">
        <v>4</v>
      </c>
      <c r="H8982" s="5">
        <v>0</v>
      </c>
      <c r="I8982" s="5">
        <v>4800</v>
      </c>
      <c r="J8982" s="5" t="s">
        <v>16</v>
      </c>
      <c r="K8982" s="5" t="s">
        <v>17</v>
      </c>
    </row>
    <row r="8983" spans="1:11">
      <c r="A8983" s="5" t="s">
        <v>33392</v>
      </c>
      <c r="B8983" s="5" t="s">
        <v>33393</v>
      </c>
      <c r="C8983" s="5" t="s">
        <v>33394</v>
      </c>
      <c r="D8983" s="5" t="s">
        <v>27582</v>
      </c>
      <c r="E8983" s="6">
        <v>45493</v>
      </c>
      <c r="F8983" s="5" t="s">
        <v>42</v>
      </c>
      <c r="G8983" s="5">
        <v>2</v>
      </c>
      <c r="H8983" s="5">
        <v>10</v>
      </c>
      <c r="I8983" s="5">
        <v>360</v>
      </c>
      <c r="J8983" s="5" t="s">
        <v>90</v>
      </c>
      <c r="K8983" s="5" t="s">
        <v>17</v>
      </c>
    </row>
    <row r="8984" spans="1:11">
      <c r="A8984" s="5" t="s">
        <v>33395</v>
      </c>
      <c r="B8984" s="5" t="s">
        <v>33396</v>
      </c>
      <c r="C8984" s="5" t="s">
        <v>33397</v>
      </c>
      <c r="D8984" s="5" t="s">
        <v>3179</v>
      </c>
      <c r="E8984" s="6">
        <v>45701</v>
      </c>
      <c r="F8984" s="5" t="s">
        <v>22</v>
      </c>
      <c r="G8984" s="5">
        <v>4</v>
      </c>
      <c r="H8984" s="5">
        <v>5</v>
      </c>
      <c r="I8984" s="5">
        <v>380</v>
      </c>
      <c r="J8984" s="5" t="s">
        <v>16</v>
      </c>
      <c r="K8984" s="5" t="s">
        <v>17</v>
      </c>
    </row>
    <row r="8985" spans="1:11">
      <c r="A8985" s="5" t="s">
        <v>33398</v>
      </c>
      <c r="B8985" s="5" t="s">
        <v>33399</v>
      </c>
      <c r="C8985" s="5" t="s">
        <v>33400</v>
      </c>
      <c r="D8985" s="5" t="s">
        <v>33401</v>
      </c>
      <c r="E8985" s="6">
        <v>45631</v>
      </c>
      <c r="F8985" s="5" t="s">
        <v>28</v>
      </c>
      <c r="G8985" s="5">
        <v>3</v>
      </c>
      <c r="H8985" s="5">
        <v>5</v>
      </c>
      <c r="I8985" s="5">
        <v>855</v>
      </c>
      <c r="J8985" s="5" t="s">
        <v>84</v>
      </c>
      <c r="K8985" s="5" t="s">
        <v>78</v>
      </c>
    </row>
    <row r="8986" spans="1:11">
      <c r="A8986" s="5" t="s">
        <v>33402</v>
      </c>
      <c r="B8986" s="5" t="s">
        <v>33403</v>
      </c>
      <c r="C8986" s="5" t="s">
        <v>33404</v>
      </c>
      <c r="D8986" s="5" t="s">
        <v>31028</v>
      </c>
      <c r="E8986" s="6">
        <v>45743</v>
      </c>
      <c r="F8986" s="5" t="s">
        <v>28</v>
      </c>
      <c r="G8986" s="5">
        <v>4</v>
      </c>
      <c r="H8986" s="5">
        <v>0</v>
      </c>
      <c r="I8986" s="5">
        <v>1200</v>
      </c>
      <c r="J8986" s="5" t="s">
        <v>90</v>
      </c>
      <c r="K8986" s="5" t="s">
        <v>17</v>
      </c>
    </row>
    <row r="8987" spans="1:11">
      <c r="A8987" s="5" t="s">
        <v>33405</v>
      </c>
      <c r="B8987" s="5" t="s">
        <v>33406</v>
      </c>
      <c r="C8987" s="5" t="s">
        <v>33407</v>
      </c>
      <c r="D8987" s="5" t="s">
        <v>31099</v>
      </c>
      <c r="E8987" s="6">
        <v>45545</v>
      </c>
      <c r="F8987" s="5" t="s">
        <v>15</v>
      </c>
      <c r="G8987" s="5">
        <v>3</v>
      </c>
      <c r="H8987" s="5">
        <v>0</v>
      </c>
      <c r="I8987" s="5">
        <v>2400</v>
      </c>
      <c r="J8987" s="5" t="s">
        <v>84</v>
      </c>
      <c r="K8987" s="5" t="s">
        <v>78</v>
      </c>
    </row>
    <row r="8988" spans="1:11">
      <c r="A8988" s="5" t="s">
        <v>33408</v>
      </c>
      <c r="B8988" s="5" t="s">
        <v>9807</v>
      </c>
      <c r="C8988" s="5" t="s">
        <v>33409</v>
      </c>
      <c r="D8988" s="5" t="s">
        <v>12578</v>
      </c>
      <c r="E8988" s="6">
        <v>45623</v>
      </c>
      <c r="F8988" s="5" t="s">
        <v>73</v>
      </c>
      <c r="G8988" s="5">
        <v>4</v>
      </c>
      <c r="H8988" s="5">
        <v>10</v>
      </c>
      <c r="I8988" s="5">
        <v>432</v>
      </c>
      <c r="J8988" s="5" t="s">
        <v>33</v>
      </c>
      <c r="K8988" s="5" t="s">
        <v>17</v>
      </c>
    </row>
    <row r="8989" spans="1:11">
      <c r="A8989" s="5" t="s">
        <v>33410</v>
      </c>
      <c r="B8989" s="5" t="s">
        <v>33411</v>
      </c>
      <c r="C8989" s="5" t="s">
        <v>33412</v>
      </c>
      <c r="D8989" s="5" t="s">
        <v>30789</v>
      </c>
      <c r="E8989" s="6">
        <v>45542</v>
      </c>
      <c r="F8989" s="5" t="s">
        <v>15</v>
      </c>
      <c r="G8989" s="5">
        <v>3</v>
      </c>
      <c r="H8989" s="5">
        <v>0</v>
      </c>
      <c r="I8989" s="5">
        <v>2400</v>
      </c>
      <c r="J8989" s="5" t="s">
        <v>23</v>
      </c>
      <c r="K8989" s="5" t="s">
        <v>17</v>
      </c>
    </row>
    <row r="8990" spans="1:11">
      <c r="A8990" s="5" t="s">
        <v>33413</v>
      </c>
      <c r="B8990" s="5" t="s">
        <v>33414</v>
      </c>
      <c r="C8990" s="5" t="s">
        <v>33415</v>
      </c>
      <c r="D8990" s="5" t="s">
        <v>9825</v>
      </c>
      <c r="E8990" s="6">
        <v>45449</v>
      </c>
      <c r="F8990" s="5" t="s">
        <v>73</v>
      </c>
      <c r="G8990" s="5">
        <v>1</v>
      </c>
      <c r="H8990" s="5">
        <v>0</v>
      </c>
      <c r="I8990" s="5">
        <v>120</v>
      </c>
      <c r="J8990" s="5" t="s">
        <v>84</v>
      </c>
      <c r="K8990" s="5" t="s">
        <v>78</v>
      </c>
    </row>
    <row r="8991" spans="1:11">
      <c r="A8991" s="5" t="s">
        <v>33416</v>
      </c>
      <c r="B8991" s="5" t="s">
        <v>33417</v>
      </c>
      <c r="C8991" s="5" t="s">
        <v>33418</v>
      </c>
      <c r="D8991" s="5" t="s">
        <v>33419</v>
      </c>
      <c r="E8991" s="6">
        <v>45649</v>
      </c>
      <c r="F8991" s="5" t="s">
        <v>56</v>
      </c>
      <c r="G8991" s="5">
        <v>2</v>
      </c>
      <c r="H8991" s="5">
        <v>5</v>
      </c>
      <c r="I8991" s="5">
        <v>171</v>
      </c>
      <c r="J8991" s="5" t="s">
        <v>23</v>
      </c>
      <c r="K8991" s="5" t="s">
        <v>17</v>
      </c>
    </row>
    <row r="8992" spans="1:11">
      <c r="A8992" s="5" t="s">
        <v>33420</v>
      </c>
      <c r="B8992" s="5" t="s">
        <v>33421</v>
      </c>
      <c r="C8992" s="5" t="s">
        <v>33422</v>
      </c>
      <c r="D8992" s="5" t="s">
        <v>33423</v>
      </c>
      <c r="E8992" s="6">
        <v>45766</v>
      </c>
      <c r="F8992" s="5" t="s">
        <v>83</v>
      </c>
      <c r="G8992" s="5">
        <v>1</v>
      </c>
      <c r="H8992" s="5">
        <v>0</v>
      </c>
      <c r="I8992" s="5">
        <v>150</v>
      </c>
      <c r="J8992" s="5" t="s">
        <v>16</v>
      </c>
      <c r="K8992" s="5" t="s">
        <v>17</v>
      </c>
    </row>
    <row r="8993" spans="1:11">
      <c r="A8993" s="5" t="s">
        <v>33424</v>
      </c>
      <c r="B8993" s="5" t="s">
        <v>33425</v>
      </c>
      <c r="C8993" s="5" t="s">
        <v>33426</v>
      </c>
      <c r="D8993" s="5" t="s">
        <v>26039</v>
      </c>
      <c r="E8993" s="6">
        <v>45487</v>
      </c>
      <c r="F8993" s="5" t="s">
        <v>47</v>
      </c>
      <c r="G8993" s="5">
        <v>3</v>
      </c>
      <c r="H8993" s="5">
        <v>5</v>
      </c>
      <c r="I8993" s="5">
        <v>3420</v>
      </c>
      <c r="J8993" s="5" t="s">
        <v>23</v>
      </c>
      <c r="K8993" s="5" t="s">
        <v>17</v>
      </c>
    </row>
    <row r="8994" spans="1:11">
      <c r="A8994" s="5" t="s">
        <v>33427</v>
      </c>
      <c r="B8994" s="5" t="s">
        <v>33428</v>
      </c>
      <c r="C8994" s="5" t="s">
        <v>33429</v>
      </c>
      <c r="D8994" s="5" t="s">
        <v>9237</v>
      </c>
      <c r="E8994" s="6">
        <v>45458</v>
      </c>
      <c r="F8994" s="5" t="s">
        <v>15</v>
      </c>
      <c r="G8994" s="5">
        <v>1</v>
      </c>
      <c r="H8994" s="5">
        <v>0</v>
      </c>
      <c r="I8994" s="5">
        <v>800</v>
      </c>
      <c r="J8994" s="5" t="s">
        <v>84</v>
      </c>
      <c r="K8994" s="5" t="s">
        <v>17</v>
      </c>
    </row>
    <row r="8995" spans="1:11">
      <c r="A8995" s="5" t="s">
        <v>33430</v>
      </c>
      <c r="B8995" s="5" t="s">
        <v>33431</v>
      </c>
      <c r="C8995" s="5" t="s">
        <v>33432</v>
      </c>
      <c r="D8995" s="5" t="s">
        <v>33433</v>
      </c>
      <c r="E8995" s="6">
        <v>45725</v>
      </c>
      <c r="F8995" s="5" t="s">
        <v>56</v>
      </c>
      <c r="G8995" s="5">
        <v>4</v>
      </c>
      <c r="H8995" s="5">
        <v>0</v>
      </c>
      <c r="I8995" s="5">
        <v>360</v>
      </c>
      <c r="J8995" s="5" t="s">
        <v>23</v>
      </c>
      <c r="K8995" s="5" t="s">
        <v>17</v>
      </c>
    </row>
    <row r="8996" spans="1:11">
      <c r="A8996" s="5" t="s">
        <v>33434</v>
      </c>
      <c r="B8996" s="5" t="s">
        <v>33435</v>
      </c>
      <c r="C8996" s="5" t="s">
        <v>33436</v>
      </c>
      <c r="D8996" s="5" t="s">
        <v>17616</v>
      </c>
      <c r="E8996" s="6">
        <v>45595</v>
      </c>
      <c r="F8996" s="5" t="s">
        <v>15</v>
      </c>
      <c r="G8996" s="5">
        <v>1</v>
      </c>
      <c r="H8996" s="5">
        <v>5</v>
      </c>
      <c r="I8996" s="5">
        <v>760</v>
      </c>
      <c r="J8996" s="5" t="s">
        <v>23</v>
      </c>
      <c r="K8996" s="5" t="s">
        <v>17</v>
      </c>
    </row>
    <row r="8997" spans="1:11">
      <c r="A8997" s="5" t="s">
        <v>33437</v>
      </c>
      <c r="B8997" s="5" t="s">
        <v>33438</v>
      </c>
      <c r="C8997" s="5" t="s">
        <v>33439</v>
      </c>
      <c r="D8997" s="5" t="s">
        <v>33440</v>
      </c>
      <c r="E8997" s="6">
        <v>45593</v>
      </c>
      <c r="F8997" s="5" t="s">
        <v>22</v>
      </c>
      <c r="G8997" s="5">
        <v>2</v>
      </c>
      <c r="H8997" s="5">
        <v>5</v>
      </c>
      <c r="I8997" s="5">
        <v>190</v>
      </c>
      <c r="J8997" s="5" t="s">
        <v>33</v>
      </c>
      <c r="K8997" s="5" t="s">
        <v>78</v>
      </c>
    </row>
    <row r="8998" spans="1:11">
      <c r="A8998" s="7" t="s">
        <v>33441</v>
      </c>
      <c r="B8998" s="5" t="s">
        <v>33442</v>
      </c>
      <c r="C8998" s="5" t="s">
        <v>33443</v>
      </c>
      <c r="D8998" s="5" t="s">
        <v>33444</v>
      </c>
      <c r="E8998" s="6">
        <v>45641</v>
      </c>
      <c r="F8998" s="5" t="s">
        <v>42</v>
      </c>
      <c r="G8998" s="5">
        <v>2</v>
      </c>
      <c r="H8998" s="5">
        <v>5</v>
      </c>
      <c r="I8998" s="5">
        <v>380</v>
      </c>
      <c r="J8998" s="5" t="s">
        <v>23</v>
      </c>
      <c r="K8998" s="5" t="s">
        <v>17</v>
      </c>
    </row>
    <row r="8999" spans="1:11">
      <c r="A8999" s="5" t="s">
        <v>33445</v>
      </c>
      <c r="B8999" s="5" t="s">
        <v>33446</v>
      </c>
      <c r="C8999" s="5" t="s">
        <v>33447</v>
      </c>
      <c r="D8999" s="5" t="s">
        <v>33448</v>
      </c>
      <c r="E8999" s="6">
        <v>45533</v>
      </c>
      <c r="F8999" s="5" t="s">
        <v>56</v>
      </c>
      <c r="G8999" s="5">
        <v>4</v>
      </c>
      <c r="H8999" s="5">
        <v>5</v>
      </c>
      <c r="I8999" s="5">
        <v>342</v>
      </c>
      <c r="J8999" s="5" t="s">
        <v>90</v>
      </c>
      <c r="K8999" s="5" t="s">
        <v>17</v>
      </c>
    </row>
    <row r="9000" spans="1:11">
      <c r="A9000" s="5" t="s">
        <v>33449</v>
      </c>
      <c r="B9000" s="5" t="s">
        <v>33450</v>
      </c>
      <c r="C9000" s="5" t="s">
        <v>33451</v>
      </c>
      <c r="D9000" s="5" t="s">
        <v>13090</v>
      </c>
      <c r="E9000" s="6">
        <v>45729</v>
      </c>
      <c r="F9000" s="5" t="s">
        <v>73</v>
      </c>
      <c r="G9000" s="5">
        <v>3</v>
      </c>
      <c r="H9000" s="5">
        <v>0</v>
      </c>
      <c r="I9000" s="5">
        <v>360</v>
      </c>
      <c r="J9000" s="5" t="s">
        <v>33</v>
      </c>
      <c r="K9000" s="5" t="s">
        <v>17</v>
      </c>
    </row>
    <row r="9001" spans="1:11">
      <c r="A9001" s="5" t="s">
        <v>33452</v>
      </c>
      <c r="B9001" s="5" t="s">
        <v>33453</v>
      </c>
      <c r="C9001" s="5" t="s">
        <v>33454</v>
      </c>
      <c r="D9001" s="5" t="s">
        <v>33455</v>
      </c>
      <c r="E9001" s="6">
        <v>45404</v>
      </c>
      <c r="F9001" s="5" t="s">
        <v>73</v>
      </c>
      <c r="G9001" s="5">
        <v>3</v>
      </c>
      <c r="H9001" s="5">
        <v>15</v>
      </c>
      <c r="I9001" s="5">
        <v>306</v>
      </c>
      <c r="J9001" s="5" t="s">
        <v>23</v>
      </c>
      <c r="K9001" s="5" t="s">
        <v>17</v>
      </c>
    </row>
    <row r="9002" spans="1:11">
      <c r="A9002" s="5" t="s">
        <v>33456</v>
      </c>
      <c r="B9002" s="5" t="s">
        <v>33457</v>
      </c>
      <c r="C9002" s="5" t="s">
        <v>33458</v>
      </c>
      <c r="D9002" s="5" t="s">
        <v>9592</v>
      </c>
      <c r="E9002" s="6">
        <v>45534</v>
      </c>
      <c r="F9002" s="5" t="s">
        <v>42</v>
      </c>
      <c r="G9002" s="5">
        <v>2</v>
      </c>
      <c r="H9002" s="5">
        <v>0</v>
      </c>
      <c r="I9002" s="5">
        <v>400</v>
      </c>
      <c r="J9002" s="5" t="s">
        <v>23</v>
      </c>
      <c r="K9002" s="5" t="s">
        <v>17</v>
      </c>
    </row>
    <row r="9003" spans="1:11">
      <c r="A9003" s="5" t="s">
        <v>33459</v>
      </c>
      <c r="B9003" s="5" t="s">
        <v>33460</v>
      </c>
      <c r="C9003" s="5" t="s">
        <v>33461</v>
      </c>
      <c r="D9003" s="5" t="s">
        <v>33462</v>
      </c>
      <c r="E9003" s="6">
        <v>45759</v>
      </c>
      <c r="F9003" s="5" t="s">
        <v>56</v>
      </c>
      <c r="G9003" s="5">
        <v>2</v>
      </c>
      <c r="H9003" s="5">
        <v>10</v>
      </c>
      <c r="I9003" s="5">
        <v>162</v>
      </c>
      <c r="J9003" s="5" t="s">
        <v>23</v>
      </c>
      <c r="K9003" s="5" t="s">
        <v>17</v>
      </c>
    </row>
    <row r="9004" spans="1:11">
      <c r="A9004" s="5" t="s">
        <v>33463</v>
      </c>
      <c r="B9004" s="5" t="s">
        <v>4929</v>
      </c>
      <c r="C9004" s="5" t="s">
        <v>33464</v>
      </c>
      <c r="D9004" s="5" t="s">
        <v>33465</v>
      </c>
      <c r="E9004" s="6">
        <v>45743</v>
      </c>
      <c r="F9004" s="5" t="s">
        <v>15</v>
      </c>
      <c r="G9004" s="5">
        <v>3</v>
      </c>
      <c r="H9004" s="5">
        <v>10</v>
      </c>
      <c r="I9004" s="5">
        <v>2160</v>
      </c>
      <c r="J9004" s="5" t="s">
        <v>33</v>
      </c>
      <c r="K9004" s="5" t="s">
        <v>17</v>
      </c>
    </row>
    <row r="9005" spans="1:11">
      <c r="A9005" s="5" t="s">
        <v>33466</v>
      </c>
      <c r="B9005" s="5" t="s">
        <v>33467</v>
      </c>
      <c r="C9005" s="5" t="s">
        <v>33468</v>
      </c>
      <c r="D9005" s="5" t="s">
        <v>33469</v>
      </c>
      <c r="E9005" s="6">
        <v>45483</v>
      </c>
      <c r="F9005" s="5" t="s">
        <v>83</v>
      </c>
      <c r="G9005" s="5">
        <v>1</v>
      </c>
      <c r="H9005" s="5">
        <v>0</v>
      </c>
      <c r="I9005" s="5">
        <v>150</v>
      </c>
      <c r="J9005" s="5" t="s">
        <v>33</v>
      </c>
      <c r="K9005" s="5" t="s">
        <v>17</v>
      </c>
    </row>
    <row r="9006" spans="1:11">
      <c r="A9006" s="7" t="s">
        <v>33470</v>
      </c>
      <c r="B9006" s="5" t="s">
        <v>33471</v>
      </c>
      <c r="C9006" s="5" t="s">
        <v>33472</v>
      </c>
      <c r="D9006" s="5" t="s">
        <v>27093</v>
      </c>
      <c r="E9006" s="6">
        <v>45577</v>
      </c>
      <c r="F9006" s="5" t="s">
        <v>89</v>
      </c>
      <c r="G9006" s="5">
        <v>4</v>
      </c>
      <c r="H9006" s="5">
        <v>0</v>
      </c>
      <c r="I9006" s="5">
        <v>200</v>
      </c>
      <c r="J9006" s="5" t="s">
        <v>84</v>
      </c>
      <c r="K9006" s="5" t="s">
        <v>17</v>
      </c>
    </row>
    <row r="9007" spans="1:11">
      <c r="A9007" s="5" t="s">
        <v>33473</v>
      </c>
      <c r="B9007" s="5" t="s">
        <v>33474</v>
      </c>
      <c r="C9007" s="5" t="s">
        <v>33475</v>
      </c>
      <c r="D9007" s="5" t="s">
        <v>33476</v>
      </c>
      <c r="E9007" s="6">
        <v>45482</v>
      </c>
      <c r="F9007" s="5" t="s">
        <v>47</v>
      </c>
      <c r="G9007" s="5">
        <v>1</v>
      </c>
      <c r="H9007" s="5">
        <v>10</v>
      </c>
      <c r="I9007" s="5">
        <v>1080</v>
      </c>
      <c r="J9007" s="5" t="s">
        <v>90</v>
      </c>
      <c r="K9007" s="5" t="s">
        <v>17</v>
      </c>
    </row>
    <row r="9008" spans="1:11">
      <c r="A9008" s="5" t="s">
        <v>33477</v>
      </c>
      <c r="B9008" s="5" t="s">
        <v>33478</v>
      </c>
      <c r="C9008" s="5" t="s">
        <v>33479</v>
      </c>
      <c r="D9008" s="5" t="s">
        <v>2718</v>
      </c>
      <c r="E9008" s="6">
        <v>45721</v>
      </c>
      <c r="F9008" s="5" t="s">
        <v>28</v>
      </c>
      <c r="G9008" s="5">
        <v>4</v>
      </c>
      <c r="H9008" s="5">
        <v>0</v>
      </c>
      <c r="I9008" s="5">
        <v>1200</v>
      </c>
      <c r="J9008" s="5" t="s">
        <v>33</v>
      </c>
      <c r="K9008" s="5" t="s">
        <v>17</v>
      </c>
    </row>
    <row r="9009" spans="1:11">
      <c r="A9009" s="5" t="s">
        <v>33480</v>
      </c>
      <c r="B9009" s="5" t="s">
        <v>33481</v>
      </c>
      <c r="C9009" s="5" t="s">
        <v>33482</v>
      </c>
      <c r="D9009" s="5" t="s">
        <v>33483</v>
      </c>
      <c r="E9009" s="6">
        <v>45512</v>
      </c>
      <c r="F9009" s="5" t="s">
        <v>73</v>
      </c>
      <c r="G9009" s="5">
        <v>3</v>
      </c>
      <c r="H9009" s="5">
        <v>0</v>
      </c>
      <c r="I9009" s="5">
        <v>360</v>
      </c>
      <c r="J9009" s="5" t="s">
        <v>16</v>
      </c>
      <c r="K9009" s="5" t="s">
        <v>17</v>
      </c>
    </row>
    <row r="9010" spans="1:11">
      <c r="A9010" s="5" t="s">
        <v>33484</v>
      </c>
      <c r="B9010" s="5" t="s">
        <v>11173</v>
      </c>
      <c r="C9010" s="5" t="s">
        <v>33485</v>
      </c>
      <c r="D9010" s="5" t="s">
        <v>7920</v>
      </c>
      <c r="E9010" s="6">
        <v>45697</v>
      </c>
      <c r="F9010" s="5" t="s">
        <v>73</v>
      </c>
      <c r="G9010" s="5">
        <v>2</v>
      </c>
      <c r="H9010" s="5">
        <v>5</v>
      </c>
      <c r="I9010" s="5">
        <v>228</v>
      </c>
      <c r="J9010" s="5" t="s">
        <v>33</v>
      </c>
      <c r="K9010" s="5" t="s">
        <v>17</v>
      </c>
    </row>
    <row r="9011" spans="1:11">
      <c r="A9011" s="5" t="s">
        <v>33486</v>
      </c>
      <c r="B9011" s="5" t="s">
        <v>33487</v>
      </c>
      <c r="C9011" s="5" t="s">
        <v>33488</v>
      </c>
      <c r="D9011" s="5" t="s">
        <v>33489</v>
      </c>
      <c r="E9011" s="6">
        <v>45682</v>
      </c>
      <c r="F9011" s="5" t="s">
        <v>56</v>
      </c>
      <c r="G9011" s="5">
        <v>4</v>
      </c>
      <c r="H9011" s="5">
        <v>0</v>
      </c>
      <c r="I9011" s="5">
        <v>360</v>
      </c>
      <c r="J9011" s="5" t="s">
        <v>84</v>
      </c>
      <c r="K9011" s="5" t="s">
        <v>17</v>
      </c>
    </row>
    <row r="9012" spans="1:11">
      <c r="A9012" s="5" t="s">
        <v>33490</v>
      </c>
      <c r="B9012" s="5" t="s">
        <v>33491</v>
      </c>
      <c r="C9012" s="5" t="s">
        <v>33492</v>
      </c>
      <c r="D9012" s="5" t="s">
        <v>33493</v>
      </c>
      <c r="E9012" s="6">
        <v>45453</v>
      </c>
      <c r="F9012" s="5" t="s">
        <v>42</v>
      </c>
      <c r="G9012" s="5">
        <v>2</v>
      </c>
      <c r="H9012" s="5">
        <v>0</v>
      </c>
      <c r="I9012" s="5">
        <v>400</v>
      </c>
      <c r="J9012" s="5" t="s">
        <v>16</v>
      </c>
      <c r="K9012" s="5" t="s">
        <v>17</v>
      </c>
    </row>
    <row r="9013" spans="1:11">
      <c r="A9013" s="5" t="s">
        <v>33494</v>
      </c>
      <c r="B9013" s="5" t="s">
        <v>33495</v>
      </c>
      <c r="C9013" s="5" t="s">
        <v>33496</v>
      </c>
      <c r="D9013" s="5" t="s">
        <v>33497</v>
      </c>
      <c r="E9013" s="6">
        <v>45510</v>
      </c>
      <c r="F9013" s="5" t="s">
        <v>73</v>
      </c>
      <c r="G9013" s="5">
        <v>1</v>
      </c>
      <c r="H9013" s="5">
        <v>5</v>
      </c>
      <c r="I9013" s="5">
        <v>114</v>
      </c>
      <c r="J9013" s="5" t="s">
        <v>84</v>
      </c>
      <c r="K9013" s="5" t="s">
        <v>17</v>
      </c>
    </row>
    <row r="9014" spans="1:11">
      <c r="A9014" s="5" t="s">
        <v>33498</v>
      </c>
      <c r="B9014" s="5" t="s">
        <v>33499</v>
      </c>
      <c r="C9014" s="5" t="s">
        <v>33500</v>
      </c>
      <c r="D9014" s="5" t="s">
        <v>15588</v>
      </c>
      <c r="E9014" s="6">
        <v>45472</v>
      </c>
      <c r="F9014" s="5" t="s">
        <v>47</v>
      </c>
      <c r="G9014" s="5">
        <v>2</v>
      </c>
      <c r="H9014" s="5">
        <v>10</v>
      </c>
      <c r="I9014" s="5">
        <v>2160</v>
      </c>
      <c r="J9014" s="5" t="s">
        <v>84</v>
      </c>
      <c r="K9014" s="5" t="s">
        <v>17</v>
      </c>
    </row>
    <row r="9015" spans="1:11">
      <c r="A9015" s="5" t="s">
        <v>33501</v>
      </c>
      <c r="B9015" s="5" t="s">
        <v>9892</v>
      </c>
      <c r="C9015" s="5" t="s">
        <v>33502</v>
      </c>
      <c r="D9015" s="5" t="s">
        <v>8013</v>
      </c>
      <c r="E9015" s="6">
        <v>45443</v>
      </c>
      <c r="F9015" s="5" t="s">
        <v>73</v>
      </c>
      <c r="G9015" s="5">
        <v>3</v>
      </c>
      <c r="H9015" s="5">
        <v>5</v>
      </c>
      <c r="I9015" s="5">
        <v>342</v>
      </c>
      <c r="J9015" s="5" t="s">
        <v>23</v>
      </c>
      <c r="K9015" s="5" t="s">
        <v>17</v>
      </c>
    </row>
    <row r="9016" spans="1:11">
      <c r="A9016" s="5" t="s">
        <v>33503</v>
      </c>
      <c r="B9016" s="5" t="s">
        <v>33504</v>
      </c>
      <c r="C9016" s="5" t="s">
        <v>33505</v>
      </c>
      <c r="D9016" s="5" t="s">
        <v>33506</v>
      </c>
      <c r="E9016" s="6">
        <v>45556</v>
      </c>
      <c r="F9016" s="5" t="s">
        <v>42</v>
      </c>
      <c r="G9016" s="5">
        <v>4</v>
      </c>
      <c r="H9016" s="5">
        <v>0</v>
      </c>
      <c r="I9016" s="5">
        <v>800</v>
      </c>
      <c r="J9016" s="5" t="s">
        <v>33</v>
      </c>
      <c r="K9016" s="5" t="s">
        <v>78</v>
      </c>
    </row>
    <row r="9017" spans="1:11">
      <c r="A9017" s="5" t="s">
        <v>33507</v>
      </c>
      <c r="B9017" s="5" t="s">
        <v>33508</v>
      </c>
      <c r="C9017" s="5" t="s">
        <v>33509</v>
      </c>
      <c r="D9017" s="5" t="s">
        <v>33510</v>
      </c>
      <c r="E9017" s="6">
        <v>45469</v>
      </c>
      <c r="F9017" s="5" t="s">
        <v>83</v>
      </c>
      <c r="G9017" s="5">
        <v>3</v>
      </c>
      <c r="H9017" s="5">
        <v>10</v>
      </c>
      <c r="I9017" s="5">
        <v>405</v>
      </c>
      <c r="J9017" s="5" t="s">
        <v>16</v>
      </c>
      <c r="K9017" s="5" t="s">
        <v>17</v>
      </c>
    </row>
    <row r="9018" spans="1:11">
      <c r="A9018" s="5" t="s">
        <v>33511</v>
      </c>
      <c r="B9018" s="5" t="s">
        <v>33512</v>
      </c>
      <c r="C9018" s="5" t="s">
        <v>33513</v>
      </c>
      <c r="D9018" s="5" t="s">
        <v>33514</v>
      </c>
      <c r="E9018" s="6">
        <v>45717</v>
      </c>
      <c r="F9018" s="5" t="s">
        <v>89</v>
      </c>
      <c r="G9018" s="5">
        <v>3</v>
      </c>
      <c r="H9018" s="5">
        <v>0</v>
      </c>
      <c r="I9018" s="5">
        <v>150</v>
      </c>
      <c r="J9018" s="5" t="s">
        <v>16</v>
      </c>
      <c r="K9018" s="5" t="s">
        <v>17</v>
      </c>
    </row>
    <row r="9019" spans="1:11">
      <c r="A9019" s="5" t="s">
        <v>33515</v>
      </c>
      <c r="B9019" s="5" t="s">
        <v>33516</v>
      </c>
      <c r="C9019" s="5" t="s">
        <v>33517</v>
      </c>
      <c r="D9019" s="5" t="s">
        <v>33518</v>
      </c>
      <c r="E9019" s="6">
        <v>45631</v>
      </c>
      <c r="F9019" s="5" t="s">
        <v>42</v>
      </c>
      <c r="G9019" s="5">
        <v>2</v>
      </c>
      <c r="H9019" s="5">
        <v>10</v>
      </c>
      <c r="I9019" s="5">
        <v>360</v>
      </c>
      <c r="J9019" s="5" t="s">
        <v>33</v>
      </c>
      <c r="K9019" s="5" t="s">
        <v>17</v>
      </c>
    </row>
    <row r="9020" spans="1:11">
      <c r="A9020" s="5" t="s">
        <v>33519</v>
      </c>
      <c r="B9020" s="5" t="s">
        <v>33520</v>
      </c>
      <c r="C9020" s="5" t="s">
        <v>33521</v>
      </c>
      <c r="D9020" s="5" t="s">
        <v>31767</v>
      </c>
      <c r="E9020" s="6">
        <v>45698</v>
      </c>
      <c r="F9020" s="5" t="s">
        <v>83</v>
      </c>
      <c r="G9020" s="5">
        <v>1</v>
      </c>
      <c r="H9020" s="5">
        <v>5</v>
      </c>
      <c r="I9020" s="5">
        <v>142.5</v>
      </c>
      <c r="J9020" s="5" t="s">
        <v>16</v>
      </c>
      <c r="K9020" s="5" t="s">
        <v>17</v>
      </c>
    </row>
    <row r="9021" spans="1:11">
      <c r="A9021" s="5" t="s">
        <v>33522</v>
      </c>
      <c r="B9021" s="5" t="s">
        <v>33523</v>
      </c>
      <c r="C9021" s="5" t="s">
        <v>33524</v>
      </c>
      <c r="D9021" s="5" t="s">
        <v>33525</v>
      </c>
      <c r="E9021" s="6">
        <v>45728</v>
      </c>
      <c r="F9021" s="5" t="s">
        <v>83</v>
      </c>
      <c r="G9021" s="5">
        <v>4</v>
      </c>
      <c r="H9021" s="5">
        <v>5</v>
      </c>
      <c r="I9021" s="5">
        <v>570</v>
      </c>
      <c r="J9021" s="5" t="s">
        <v>23</v>
      </c>
      <c r="K9021" s="5" t="s">
        <v>17</v>
      </c>
    </row>
    <row r="9022" spans="1:11">
      <c r="A9022" s="5" t="s">
        <v>33526</v>
      </c>
      <c r="B9022" s="5" t="s">
        <v>33527</v>
      </c>
      <c r="C9022" s="5" t="s">
        <v>33528</v>
      </c>
      <c r="D9022" s="5" t="s">
        <v>8794</v>
      </c>
      <c r="E9022" s="6">
        <v>45550</v>
      </c>
      <c r="F9022" s="5" t="s">
        <v>28</v>
      </c>
      <c r="G9022" s="5">
        <v>3</v>
      </c>
      <c r="H9022" s="5">
        <v>15</v>
      </c>
      <c r="I9022" s="5">
        <v>765</v>
      </c>
      <c r="J9022" s="5" t="s">
        <v>90</v>
      </c>
      <c r="K9022" s="5" t="s">
        <v>17</v>
      </c>
    </row>
    <row r="9023" spans="1:11">
      <c r="A9023" s="5" t="s">
        <v>33529</v>
      </c>
      <c r="B9023" s="5" t="s">
        <v>33530</v>
      </c>
      <c r="C9023" s="5" t="s">
        <v>33531</v>
      </c>
      <c r="D9023" s="5" t="s">
        <v>14166</v>
      </c>
      <c r="E9023" s="6">
        <v>45683</v>
      </c>
      <c r="F9023" s="5" t="s">
        <v>89</v>
      </c>
      <c r="G9023" s="5">
        <v>1</v>
      </c>
      <c r="H9023" s="5">
        <v>0</v>
      </c>
      <c r="I9023" s="5">
        <v>50</v>
      </c>
      <c r="J9023" s="5" t="s">
        <v>23</v>
      </c>
      <c r="K9023" s="5" t="s">
        <v>17</v>
      </c>
    </row>
    <row r="9024" spans="1:11">
      <c r="A9024" s="5" t="s">
        <v>33532</v>
      </c>
      <c r="B9024" s="5" t="s">
        <v>33533</v>
      </c>
      <c r="C9024" s="5" t="s">
        <v>33534</v>
      </c>
      <c r="D9024" s="5" t="s">
        <v>33535</v>
      </c>
      <c r="E9024" s="6">
        <v>45737</v>
      </c>
      <c r="F9024" s="5" t="s">
        <v>15</v>
      </c>
      <c r="G9024" s="5">
        <v>2</v>
      </c>
      <c r="H9024" s="5">
        <v>10</v>
      </c>
      <c r="I9024" s="5">
        <v>1440</v>
      </c>
      <c r="J9024" s="5" t="s">
        <v>84</v>
      </c>
      <c r="K9024" s="5" t="s">
        <v>17</v>
      </c>
    </row>
    <row r="9025" spans="1:11">
      <c r="A9025" s="5" t="s">
        <v>33536</v>
      </c>
      <c r="B9025" s="5" t="s">
        <v>33537</v>
      </c>
      <c r="C9025" s="5" t="s">
        <v>33538</v>
      </c>
      <c r="D9025" s="5" t="s">
        <v>33539</v>
      </c>
      <c r="E9025" s="6">
        <v>45444</v>
      </c>
      <c r="F9025" s="5" t="s">
        <v>89</v>
      </c>
      <c r="G9025" s="5">
        <v>2</v>
      </c>
      <c r="H9025" s="5">
        <v>0</v>
      </c>
      <c r="I9025" s="5">
        <v>100</v>
      </c>
      <c r="J9025" s="5" t="s">
        <v>16</v>
      </c>
      <c r="K9025" s="5" t="s">
        <v>17</v>
      </c>
    </row>
    <row r="9026" spans="1:11">
      <c r="A9026" s="5" t="s">
        <v>33540</v>
      </c>
      <c r="B9026" s="5" t="s">
        <v>33541</v>
      </c>
      <c r="C9026" s="5" t="s">
        <v>33542</v>
      </c>
      <c r="D9026" s="5" t="s">
        <v>33543</v>
      </c>
      <c r="E9026" s="6">
        <v>45461</v>
      </c>
      <c r="F9026" s="5" t="s">
        <v>89</v>
      </c>
      <c r="G9026" s="5">
        <v>1</v>
      </c>
      <c r="H9026" s="5">
        <v>10</v>
      </c>
      <c r="I9026" s="5">
        <v>45</v>
      </c>
      <c r="J9026" s="5" t="s">
        <v>33</v>
      </c>
      <c r="K9026" s="5" t="s">
        <v>17</v>
      </c>
    </row>
    <row r="9027" spans="1:11">
      <c r="A9027" s="5" t="s">
        <v>33544</v>
      </c>
      <c r="B9027" s="5" t="s">
        <v>33545</v>
      </c>
      <c r="C9027" s="5" t="s">
        <v>14319</v>
      </c>
      <c r="D9027" s="5" t="s">
        <v>33546</v>
      </c>
      <c r="E9027" s="6">
        <v>45531</v>
      </c>
      <c r="F9027" s="5" t="s">
        <v>73</v>
      </c>
      <c r="G9027" s="5">
        <v>1</v>
      </c>
      <c r="H9027" s="5">
        <v>5</v>
      </c>
      <c r="I9027" s="5">
        <v>114</v>
      </c>
      <c r="J9027" s="5" t="s">
        <v>16</v>
      </c>
      <c r="K9027" s="5" t="s">
        <v>17</v>
      </c>
    </row>
    <row r="9028" spans="1:11">
      <c r="A9028" s="5" t="s">
        <v>33547</v>
      </c>
      <c r="B9028" s="5" t="s">
        <v>33548</v>
      </c>
      <c r="C9028" s="5" t="s">
        <v>33549</v>
      </c>
      <c r="D9028" s="5" t="s">
        <v>33550</v>
      </c>
      <c r="E9028" s="6">
        <v>45759</v>
      </c>
      <c r="F9028" s="5" t="s">
        <v>22</v>
      </c>
      <c r="G9028" s="5">
        <v>1</v>
      </c>
      <c r="H9028" s="5">
        <v>10</v>
      </c>
      <c r="I9028" s="5">
        <v>90</v>
      </c>
      <c r="J9028" s="5" t="s">
        <v>84</v>
      </c>
      <c r="K9028" s="5" t="s">
        <v>17</v>
      </c>
    </row>
    <row r="9029" spans="1:11">
      <c r="A9029" s="7" t="s">
        <v>33551</v>
      </c>
      <c r="B9029" s="5" t="s">
        <v>33552</v>
      </c>
      <c r="C9029" s="5" t="s">
        <v>33553</v>
      </c>
      <c r="D9029" s="5" t="s">
        <v>654</v>
      </c>
      <c r="E9029" s="6">
        <v>45503</v>
      </c>
      <c r="F9029" s="5" t="s">
        <v>83</v>
      </c>
      <c r="G9029" s="5">
        <v>2</v>
      </c>
      <c r="H9029" s="5">
        <v>0</v>
      </c>
      <c r="I9029" s="5">
        <v>300</v>
      </c>
      <c r="J9029" s="5" t="s">
        <v>16</v>
      </c>
      <c r="K9029" s="5" t="s">
        <v>17</v>
      </c>
    </row>
    <row r="9030" spans="1:11">
      <c r="A9030" s="5" t="s">
        <v>33554</v>
      </c>
      <c r="B9030" s="5" t="s">
        <v>33555</v>
      </c>
      <c r="C9030" s="5" t="s">
        <v>33556</v>
      </c>
      <c r="D9030" s="5" t="s">
        <v>33557</v>
      </c>
      <c r="E9030" s="6">
        <v>45640</v>
      </c>
      <c r="F9030" s="5" t="s">
        <v>56</v>
      </c>
      <c r="G9030" s="5">
        <v>4</v>
      </c>
      <c r="H9030" s="5">
        <v>5</v>
      </c>
      <c r="I9030" s="5">
        <v>342</v>
      </c>
      <c r="J9030" s="5" t="s">
        <v>23</v>
      </c>
      <c r="K9030" s="5" t="s">
        <v>17</v>
      </c>
    </row>
    <row r="9031" spans="1:11">
      <c r="A9031" s="5" t="s">
        <v>33558</v>
      </c>
      <c r="B9031" s="5" t="s">
        <v>33559</v>
      </c>
      <c r="C9031" s="5" t="s">
        <v>33560</v>
      </c>
      <c r="D9031" s="5" t="s">
        <v>33561</v>
      </c>
      <c r="E9031" s="6">
        <v>45573</v>
      </c>
      <c r="F9031" s="5" t="s">
        <v>15</v>
      </c>
      <c r="G9031" s="5">
        <v>3</v>
      </c>
      <c r="H9031" s="5">
        <v>5</v>
      </c>
      <c r="I9031" s="5">
        <v>2280</v>
      </c>
      <c r="J9031" s="5" t="s">
        <v>33</v>
      </c>
      <c r="K9031" s="5" t="s">
        <v>17</v>
      </c>
    </row>
    <row r="9032" spans="1:11">
      <c r="A9032" s="5" t="s">
        <v>33562</v>
      </c>
      <c r="B9032" s="5" t="s">
        <v>33563</v>
      </c>
      <c r="C9032" s="5" t="s">
        <v>33564</v>
      </c>
      <c r="D9032" s="5" t="s">
        <v>29542</v>
      </c>
      <c r="E9032" s="6">
        <v>45558</v>
      </c>
      <c r="F9032" s="5" t="s">
        <v>83</v>
      </c>
      <c r="G9032" s="5">
        <v>1</v>
      </c>
      <c r="H9032" s="5">
        <v>10</v>
      </c>
      <c r="I9032" s="5">
        <v>135</v>
      </c>
      <c r="J9032" s="5" t="s">
        <v>90</v>
      </c>
      <c r="K9032" s="5" t="s">
        <v>78</v>
      </c>
    </row>
    <row r="9033" spans="1:11">
      <c r="A9033" s="5" t="s">
        <v>33565</v>
      </c>
      <c r="B9033" s="5" t="s">
        <v>33566</v>
      </c>
      <c r="C9033" s="5" t="s">
        <v>33567</v>
      </c>
      <c r="D9033" s="5" t="s">
        <v>33568</v>
      </c>
      <c r="E9033" s="6">
        <v>45658</v>
      </c>
      <c r="F9033" s="5" t="s">
        <v>42</v>
      </c>
      <c r="G9033" s="5">
        <v>3</v>
      </c>
      <c r="H9033" s="5">
        <v>0</v>
      </c>
      <c r="I9033" s="5">
        <v>600</v>
      </c>
      <c r="J9033" s="5" t="s">
        <v>84</v>
      </c>
      <c r="K9033" s="5" t="s">
        <v>17</v>
      </c>
    </row>
    <row r="9034" spans="1:11">
      <c r="A9034" s="5" t="s">
        <v>33569</v>
      </c>
      <c r="B9034" s="5" t="s">
        <v>33570</v>
      </c>
      <c r="C9034" s="5" t="s">
        <v>33571</v>
      </c>
      <c r="D9034" s="5" t="s">
        <v>33572</v>
      </c>
      <c r="E9034" s="6">
        <v>45618</v>
      </c>
      <c r="F9034" s="5" t="s">
        <v>47</v>
      </c>
      <c r="G9034" s="5">
        <v>3</v>
      </c>
      <c r="H9034" s="5">
        <v>0</v>
      </c>
      <c r="I9034" s="5">
        <v>3600</v>
      </c>
      <c r="J9034" s="5" t="s">
        <v>33</v>
      </c>
      <c r="K9034" s="5" t="s">
        <v>17</v>
      </c>
    </row>
    <row r="9035" spans="1:11">
      <c r="A9035" s="5" t="s">
        <v>33573</v>
      </c>
      <c r="B9035" s="5" t="s">
        <v>33574</v>
      </c>
      <c r="C9035" s="5" t="s">
        <v>33575</v>
      </c>
      <c r="D9035" s="5" t="s">
        <v>33576</v>
      </c>
      <c r="E9035" s="6">
        <v>45726</v>
      </c>
      <c r="F9035" s="5" t="s">
        <v>56</v>
      </c>
      <c r="G9035" s="5">
        <v>4</v>
      </c>
      <c r="H9035" s="5">
        <v>5</v>
      </c>
      <c r="I9035" s="5">
        <v>342</v>
      </c>
      <c r="J9035" s="5" t="s">
        <v>90</v>
      </c>
      <c r="K9035" s="5" t="s">
        <v>17</v>
      </c>
    </row>
    <row r="9036" spans="1:11">
      <c r="A9036" s="5" t="s">
        <v>33577</v>
      </c>
      <c r="B9036" s="5" t="s">
        <v>33578</v>
      </c>
      <c r="C9036" s="5" t="s">
        <v>33579</v>
      </c>
      <c r="D9036" s="5" t="s">
        <v>33580</v>
      </c>
      <c r="E9036" s="6">
        <v>45469</v>
      </c>
      <c r="F9036" s="5" t="s">
        <v>28</v>
      </c>
      <c r="G9036" s="5">
        <v>2</v>
      </c>
      <c r="H9036" s="5">
        <v>0</v>
      </c>
      <c r="I9036" s="5">
        <v>600</v>
      </c>
      <c r="J9036" s="5" t="s">
        <v>84</v>
      </c>
      <c r="K9036" s="5" t="s">
        <v>17</v>
      </c>
    </row>
    <row r="9037" spans="1:11">
      <c r="A9037" s="5" t="s">
        <v>33581</v>
      </c>
      <c r="B9037" s="5" t="s">
        <v>33582</v>
      </c>
      <c r="C9037" s="5" t="s">
        <v>33583</v>
      </c>
      <c r="D9037" s="5" t="s">
        <v>33584</v>
      </c>
      <c r="E9037" s="6">
        <v>45548</v>
      </c>
      <c r="F9037" s="5" t="s">
        <v>56</v>
      </c>
      <c r="G9037" s="5">
        <v>3</v>
      </c>
      <c r="H9037" s="5">
        <v>0</v>
      </c>
      <c r="I9037" s="5">
        <v>270</v>
      </c>
      <c r="J9037" s="5" t="s">
        <v>90</v>
      </c>
      <c r="K9037" s="5" t="s">
        <v>78</v>
      </c>
    </row>
    <row r="9038" spans="1:11">
      <c r="A9038" s="5" t="s">
        <v>33585</v>
      </c>
      <c r="B9038" s="5" t="s">
        <v>33586</v>
      </c>
      <c r="C9038" s="5" t="s">
        <v>33587</v>
      </c>
      <c r="D9038" s="5" t="s">
        <v>2570</v>
      </c>
      <c r="E9038" s="6">
        <v>45516</v>
      </c>
      <c r="F9038" s="5" t="s">
        <v>56</v>
      </c>
      <c r="G9038" s="5">
        <v>2</v>
      </c>
      <c r="H9038" s="5">
        <v>5</v>
      </c>
      <c r="I9038" s="5">
        <v>171</v>
      </c>
      <c r="J9038" s="5" t="s">
        <v>16</v>
      </c>
      <c r="K9038" s="5" t="s">
        <v>17</v>
      </c>
    </row>
    <row r="9039" spans="1:11">
      <c r="A9039" s="5" t="s">
        <v>33588</v>
      </c>
      <c r="B9039" s="5" t="s">
        <v>33589</v>
      </c>
      <c r="C9039" s="5" t="s">
        <v>33590</v>
      </c>
      <c r="D9039" s="5" t="s">
        <v>33591</v>
      </c>
      <c r="E9039" s="6">
        <v>45716</v>
      </c>
      <c r="F9039" s="5" t="s">
        <v>83</v>
      </c>
      <c r="G9039" s="5">
        <v>1</v>
      </c>
      <c r="H9039" s="5">
        <v>0</v>
      </c>
      <c r="I9039" s="5">
        <v>150</v>
      </c>
      <c r="J9039" s="5" t="s">
        <v>23</v>
      </c>
      <c r="K9039" s="5" t="s">
        <v>17</v>
      </c>
    </row>
    <row r="9040" spans="1:11">
      <c r="A9040" s="5" t="s">
        <v>33592</v>
      </c>
      <c r="B9040" s="5" t="s">
        <v>7576</v>
      </c>
      <c r="C9040" s="5" t="s">
        <v>23024</v>
      </c>
      <c r="D9040" s="5" t="s">
        <v>33593</v>
      </c>
      <c r="E9040" s="6">
        <v>45510</v>
      </c>
      <c r="F9040" s="5" t="s">
        <v>47</v>
      </c>
      <c r="G9040" s="5">
        <v>4</v>
      </c>
      <c r="H9040" s="5">
        <v>5</v>
      </c>
      <c r="I9040" s="5">
        <v>4560</v>
      </c>
      <c r="J9040" s="5" t="s">
        <v>90</v>
      </c>
      <c r="K9040" s="5" t="s">
        <v>17</v>
      </c>
    </row>
    <row r="9041" spans="1:11">
      <c r="A9041" s="5" t="s">
        <v>33594</v>
      </c>
      <c r="B9041" s="5" t="s">
        <v>33595</v>
      </c>
      <c r="C9041" s="5" t="s">
        <v>33596</v>
      </c>
      <c r="D9041" s="5" t="s">
        <v>33597</v>
      </c>
      <c r="E9041" s="6">
        <v>45547</v>
      </c>
      <c r="F9041" s="5" t="s">
        <v>47</v>
      </c>
      <c r="G9041" s="5">
        <v>2</v>
      </c>
      <c r="H9041" s="5">
        <v>5</v>
      </c>
      <c r="I9041" s="5">
        <v>2280</v>
      </c>
      <c r="J9041" s="5" t="s">
        <v>33</v>
      </c>
      <c r="K9041" s="5" t="s">
        <v>17</v>
      </c>
    </row>
    <row r="9042" spans="1:11">
      <c r="A9042" s="5" t="s">
        <v>33598</v>
      </c>
      <c r="B9042" s="5" t="s">
        <v>33599</v>
      </c>
      <c r="C9042" s="5" t="s">
        <v>33600</v>
      </c>
      <c r="D9042" s="5" t="s">
        <v>29423</v>
      </c>
      <c r="E9042" s="6">
        <v>45726</v>
      </c>
      <c r="F9042" s="5" t="s">
        <v>28</v>
      </c>
      <c r="G9042" s="5">
        <v>4</v>
      </c>
      <c r="H9042" s="5">
        <v>0</v>
      </c>
      <c r="I9042" s="5">
        <v>1200</v>
      </c>
      <c r="J9042" s="5" t="s">
        <v>33</v>
      </c>
      <c r="K9042" s="5" t="s">
        <v>17</v>
      </c>
    </row>
    <row r="9043" spans="1:11">
      <c r="A9043" s="5" t="s">
        <v>33601</v>
      </c>
      <c r="B9043" s="5" t="s">
        <v>33602</v>
      </c>
      <c r="C9043" s="5" t="s">
        <v>33603</v>
      </c>
      <c r="D9043" s="5" t="s">
        <v>33604</v>
      </c>
      <c r="E9043" s="6">
        <v>45505</v>
      </c>
      <c r="F9043" s="5" t="s">
        <v>42</v>
      </c>
      <c r="G9043" s="5">
        <v>4</v>
      </c>
      <c r="H9043" s="5">
        <v>5</v>
      </c>
      <c r="I9043" s="5">
        <v>760</v>
      </c>
      <c r="J9043" s="5" t="s">
        <v>33</v>
      </c>
      <c r="K9043" s="5" t="s">
        <v>17</v>
      </c>
    </row>
    <row r="9044" spans="1:11">
      <c r="A9044" s="5" t="s">
        <v>33605</v>
      </c>
      <c r="B9044" s="5" t="s">
        <v>33606</v>
      </c>
      <c r="C9044" s="5" t="s">
        <v>33607</v>
      </c>
      <c r="D9044" s="5" t="s">
        <v>742</v>
      </c>
      <c r="E9044" s="6">
        <v>45520</v>
      </c>
      <c r="F9044" s="5" t="s">
        <v>22</v>
      </c>
      <c r="G9044" s="5">
        <v>4</v>
      </c>
      <c r="H9044" s="5">
        <v>0</v>
      </c>
      <c r="I9044" s="5">
        <v>400</v>
      </c>
      <c r="J9044" s="5" t="s">
        <v>33</v>
      </c>
      <c r="K9044" s="5" t="s">
        <v>17</v>
      </c>
    </row>
    <row r="9045" spans="1:11">
      <c r="A9045" s="5" t="s">
        <v>33608</v>
      </c>
      <c r="B9045" s="5" t="s">
        <v>33609</v>
      </c>
      <c r="C9045" s="5" t="s">
        <v>33610</v>
      </c>
      <c r="D9045" s="5" t="s">
        <v>28708</v>
      </c>
      <c r="E9045" s="6">
        <v>45512</v>
      </c>
      <c r="F9045" s="5" t="s">
        <v>22</v>
      </c>
      <c r="G9045" s="5">
        <v>2</v>
      </c>
      <c r="H9045" s="5">
        <v>0</v>
      </c>
      <c r="I9045" s="5">
        <v>200</v>
      </c>
      <c r="J9045" s="5" t="s">
        <v>23</v>
      </c>
      <c r="K9045" s="5" t="s">
        <v>17</v>
      </c>
    </row>
    <row r="9046" spans="1:11">
      <c r="A9046" s="5" t="s">
        <v>33611</v>
      </c>
      <c r="B9046" s="5" t="s">
        <v>33612</v>
      </c>
      <c r="C9046" s="5" t="s">
        <v>33613</v>
      </c>
      <c r="D9046" s="5" t="s">
        <v>2205</v>
      </c>
      <c r="E9046" s="6">
        <v>45435</v>
      </c>
      <c r="F9046" s="5" t="s">
        <v>22</v>
      </c>
      <c r="G9046" s="5">
        <v>2</v>
      </c>
      <c r="H9046" s="5">
        <v>0</v>
      </c>
      <c r="I9046" s="5">
        <v>200</v>
      </c>
      <c r="J9046" s="5" t="s">
        <v>33</v>
      </c>
      <c r="K9046" s="5" t="s">
        <v>17</v>
      </c>
    </row>
    <row r="9047" spans="1:11">
      <c r="A9047" s="5" t="s">
        <v>33614</v>
      </c>
      <c r="B9047" s="5" t="s">
        <v>33615</v>
      </c>
      <c r="C9047" s="5" t="s">
        <v>33616</v>
      </c>
      <c r="D9047" s="5" t="s">
        <v>4734</v>
      </c>
      <c r="E9047" s="6">
        <v>45665</v>
      </c>
      <c r="F9047" s="5" t="s">
        <v>89</v>
      </c>
      <c r="G9047" s="5">
        <v>2</v>
      </c>
      <c r="H9047" s="5">
        <v>0</v>
      </c>
      <c r="I9047" s="5">
        <v>100</v>
      </c>
      <c r="J9047" s="5" t="s">
        <v>33</v>
      </c>
      <c r="K9047" s="5" t="s">
        <v>17</v>
      </c>
    </row>
    <row r="9048" spans="1:11">
      <c r="A9048" s="5" t="s">
        <v>33617</v>
      </c>
      <c r="B9048" s="5" t="s">
        <v>3618</v>
      </c>
      <c r="C9048" s="5" t="s">
        <v>33618</v>
      </c>
      <c r="D9048" s="5" t="s">
        <v>33619</v>
      </c>
      <c r="E9048" s="6">
        <v>45614</v>
      </c>
      <c r="F9048" s="5" t="s">
        <v>56</v>
      </c>
      <c r="G9048" s="5">
        <v>3</v>
      </c>
      <c r="H9048" s="5">
        <v>10</v>
      </c>
      <c r="I9048" s="5">
        <v>243</v>
      </c>
      <c r="J9048" s="5" t="s">
        <v>33</v>
      </c>
      <c r="K9048" s="5" t="s">
        <v>17</v>
      </c>
    </row>
    <row r="9049" spans="1:11">
      <c r="A9049" s="5" t="s">
        <v>33620</v>
      </c>
      <c r="B9049" s="5" t="s">
        <v>33621</v>
      </c>
      <c r="C9049" s="5" t="s">
        <v>33622</v>
      </c>
      <c r="D9049" s="5" t="s">
        <v>1868</v>
      </c>
      <c r="E9049" s="6">
        <v>45556</v>
      </c>
      <c r="F9049" s="5" t="s">
        <v>15</v>
      </c>
      <c r="G9049" s="5">
        <v>4</v>
      </c>
      <c r="H9049" s="5">
        <v>5</v>
      </c>
      <c r="I9049" s="5">
        <v>3040</v>
      </c>
      <c r="J9049" s="5" t="s">
        <v>16</v>
      </c>
      <c r="K9049" s="5" t="s">
        <v>17</v>
      </c>
    </row>
    <row r="9050" spans="1:11">
      <c r="A9050" s="5" t="s">
        <v>33623</v>
      </c>
      <c r="B9050" s="5" t="s">
        <v>33624</v>
      </c>
      <c r="C9050" s="5" t="s">
        <v>33625</v>
      </c>
      <c r="D9050" s="5" t="s">
        <v>15481</v>
      </c>
      <c r="E9050" s="6">
        <v>45425</v>
      </c>
      <c r="F9050" s="5" t="s">
        <v>22</v>
      </c>
      <c r="G9050" s="5">
        <v>3</v>
      </c>
      <c r="H9050" s="5">
        <v>0</v>
      </c>
      <c r="I9050" s="5">
        <v>300</v>
      </c>
      <c r="J9050" s="5" t="s">
        <v>90</v>
      </c>
      <c r="K9050" s="5" t="s">
        <v>17</v>
      </c>
    </row>
    <row r="9051" spans="1:11">
      <c r="A9051" s="5" t="s">
        <v>33626</v>
      </c>
      <c r="B9051" s="5" t="s">
        <v>33627</v>
      </c>
      <c r="C9051" s="5" t="s">
        <v>33628</v>
      </c>
      <c r="D9051" s="5" t="s">
        <v>20950</v>
      </c>
      <c r="E9051" s="6">
        <v>45542</v>
      </c>
      <c r="F9051" s="5" t="s">
        <v>73</v>
      </c>
      <c r="G9051" s="5">
        <v>2</v>
      </c>
      <c r="H9051" s="5">
        <v>0</v>
      </c>
      <c r="I9051" s="5">
        <v>240</v>
      </c>
      <c r="J9051" s="5" t="s">
        <v>33</v>
      </c>
      <c r="K9051" s="5" t="s">
        <v>17</v>
      </c>
    </row>
    <row r="9052" spans="1:11">
      <c r="A9052" s="5" t="s">
        <v>33629</v>
      </c>
      <c r="B9052" s="5" t="s">
        <v>33630</v>
      </c>
      <c r="C9052" s="5" t="s">
        <v>33631</v>
      </c>
      <c r="D9052" s="5" t="s">
        <v>33632</v>
      </c>
      <c r="E9052" s="6">
        <v>45445</v>
      </c>
      <c r="F9052" s="5" t="s">
        <v>56</v>
      </c>
      <c r="G9052" s="5">
        <v>3</v>
      </c>
      <c r="H9052" s="5">
        <v>0</v>
      </c>
      <c r="I9052" s="5">
        <v>270</v>
      </c>
      <c r="J9052" s="5" t="s">
        <v>84</v>
      </c>
      <c r="K9052" s="5" t="s">
        <v>17</v>
      </c>
    </row>
    <row r="9053" spans="1:11">
      <c r="A9053" s="5" t="s">
        <v>33633</v>
      </c>
      <c r="B9053" s="5" t="s">
        <v>33634</v>
      </c>
      <c r="C9053" s="5" t="s">
        <v>33635</v>
      </c>
      <c r="D9053" s="5" t="s">
        <v>33636</v>
      </c>
      <c r="E9053" s="6">
        <v>45723</v>
      </c>
      <c r="F9053" s="5" t="s">
        <v>47</v>
      </c>
      <c r="G9053" s="5">
        <v>4</v>
      </c>
      <c r="H9053" s="5">
        <v>5</v>
      </c>
      <c r="I9053" s="5">
        <v>4560</v>
      </c>
      <c r="J9053" s="5" t="s">
        <v>84</v>
      </c>
      <c r="K9053" s="5" t="s">
        <v>17</v>
      </c>
    </row>
    <row r="9054" spans="1:11">
      <c r="A9054" s="5" t="s">
        <v>33637</v>
      </c>
      <c r="B9054" s="5" t="s">
        <v>33638</v>
      </c>
      <c r="C9054" s="5" t="s">
        <v>33639</v>
      </c>
      <c r="D9054" s="5" t="s">
        <v>3353</v>
      </c>
      <c r="E9054" s="6">
        <v>45479</v>
      </c>
      <c r="F9054" s="5" t="s">
        <v>15</v>
      </c>
      <c r="G9054" s="5">
        <v>3</v>
      </c>
      <c r="H9054" s="5">
        <v>0</v>
      </c>
      <c r="I9054" s="5">
        <v>2400</v>
      </c>
      <c r="J9054" s="5" t="s">
        <v>90</v>
      </c>
      <c r="K9054" s="5" t="s">
        <v>17</v>
      </c>
    </row>
    <row r="9055" spans="1:11">
      <c r="A9055" s="5" t="s">
        <v>33640</v>
      </c>
      <c r="B9055" s="5" t="s">
        <v>33641</v>
      </c>
      <c r="C9055" s="5" t="s">
        <v>33642</v>
      </c>
      <c r="D9055" s="5" t="s">
        <v>5560</v>
      </c>
      <c r="E9055" s="6">
        <v>45718</v>
      </c>
      <c r="F9055" s="5" t="s">
        <v>83</v>
      </c>
      <c r="G9055" s="5">
        <v>4</v>
      </c>
      <c r="H9055" s="5">
        <v>10</v>
      </c>
      <c r="I9055" s="5">
        <v>540</v>
      </c>
      <c r="J9055" s="5" t="s">
        <v>23</v>
      </c>
      <c r="K9055" s="5" t="s">
        <v>17</v>
      </c>
    </row>
    <row r="9056" spans="1:11">
      <c r="A9056" s="5" t="s">
        <v>33643</v>
      </c>
      <c r="B9056" s="5" t="s">
        <v>33644</v>
      </c>
      <c r="C9056" s="5" t="s">
        <v>33645</v>
      </c>
      <c r="D9056" s="5" t="s">
        <v>26067</v>
      </c>
      <c r="E9056" s="6">
        <v>45609</v>
      </c>
      <c r="F9056" s="5" t="s">
        <v>56</v>
      </c>
      <c r="G9056" s="5">
        <v>3</v>
      </c>
      <c r="H9056" s="5">
        <v>10</v>
      </c>
      <c r="I9056" s="5">
        <v>243</v>
      </c>
      <c r="J9056" s="5" t="s">
        <v>84</v>
      </c>
      <c r="K9056" s="5" t="s">
        <v>78</v>
      </c>
    </row>
    <row r="9057" spans="1:11">
      <c r="A9057" s="5" t="s">
        <v>33646</v>
      </c>
      <c r="B9057" s="5" t="s">
        <v>33647</v>
      </c>
      <c r="C9057" s="5" t="s">
        <v>33648</v>
      </c>
      <c r="D9057" s="5" t="s">
        <v>33649</v>
      </c>
      <c r="E9057" s="6">
        <v>45600</v>
      </c>
      <c r="F9057" s="5" t="s">
        <v>73</v>
      </c>
      <c r="G9057" s="5">
        <v>3</v>
      </c>
      <c r="H9057" s="5">
        <v>0</v>
      </c>
      <c r="I9057" s="5">
        <v>360</v>
      </c>
      <c r="J9057" s="5" t="s">
        <v>84</v>
      </c>
      <c r="K9057" s="5" t="s">
        <v>17</v>
      </c>
    </row>
    <row r="9058" spans="1:11">
      <c r="A9058" s="5" t="s">
        <v>33650</v>
      </c>
      <c r="B9058" s="5" t="s">
        <v>33651</v>
      </c>
      <c r="C9058" s="5" t="s">
        <v>33652</v>
      </c>
      <c r="D9058" s="5" t="s">
        <v>33653</v>
      </c>
      <c r="E9058" s="6">
        <v>45484</v>
      </c>
      <c r="F9058" s="5" t="s">
        <v>73</v>
      </c>
      <c r="G9058" s="5">
        <v>1</v>
      </c>
      <c r="H9058" s="5">
        <v>5</v>
      </c>
      <c r="I9058" s="5">
        <v>114</v>
      </c>
      <c r="J9058" s="5" t="s">
        <v>23</v>
      </c>
      <c r="K9058" s="5" t="s">
        <v>17</v>
      </c>
    </row>
    <row r="9059" spans="1:11">
      <c r="A9059" s="5" t="s">
        <v>33654</v>
      </c>
      <c r="B9059" s="5" t="s">
        <v>33655</v>
      </c>
      <c r="C9059" s="5" t="s">
        <v>33656</v>
      </c>
      <c r="D9059" s="5" t="s">
        <v>33657</v>
      </c>
      <c r="E9059" s="6">
        <v>45703</v>
      </c>
      <c r="F9059" s="5" t="s">
        <v>56</v>
      </c>
      <c r="G9059" s="5">
        <v>1</v>
      </c>
      <c r="H9059" s="5">
        <v>0</v>
      </c>
      <c r="I9059" s="5">
        <v>90</v>
      </c>
      <c r="J9059" s="5" t="s">
        <v>23</v>
      </c>
      <c r="K9059" s="5" t="s">
        <v>17</v>
      </c>
    </row>
    <row r="9060" spans="1:11">
      <c r="A9060" s="5" t="s">
        <v>33658</v>
      </c>
      <c r="B9060" s="5" t="s">
        <v>33659</v>
      </c>
      <c r="C9060" s="5" t="s">
        <v>33660</v>
      </c>
      <c r="D9060" s="5" t="s">
        <v>33661</v>
      </c>
      <c r="E9060" s="6">
        <v>45601</v>
      </c>
      <c r="F9060" s="5" t="s">
        <v>47</v>
      </c>
      <c r="G9060" s="5">
        <v>1</v>
      </c>
      <c r="H9060" s="5">
        <v>5</v>
      </c>
      <c r="I9060" s="5">
        <v>1140</v>
      </c>
      <c r="J9060" s="5" t="s">
        <v>33</v>
      </c>
      <c r="K9060" s="5" t="s">
        <v>17</v>
      </c>
    </row>
    <row r="9061" spans="1:11">
      <c r="A9061" s="5" t="s">
        <v>33662</v>
      </c>
      <c r="B9061" s="5" t="s">
        <v>17285</v>
      </c>
      <c r="C9061" s="5" t="s">
        <v>33663</v>
      </c>
      <c r="D9061" s="5" t="s">
        <v>33664</v>
      </c>
      <c r="E9061" s="6">
        <v>45740</v>
      </c>
      <c r="F9061" s="5" t="s">
        <v>73</v>
      </c>
      <c r="G9061" s="5">
        <v>1</v>
      </c>
      <c r="H9061" s="5">
        <v>5</v>
      </c>
      <c r="I9061" s="5">
        <v>114</v>
      </c>
      <c r="J9061" s="5" t="s">
        <v>90</v>
      </c>
      <c r="K9061" s="5" t="s">
        <v>17</v>
      </c>
    </row>
    <row r="9062" spans="1:11">
      <c r="A9062" s="5" t="s">
        <v>33665</v>
      </c>
      <c r="B9062" s="5" t="s">
        <v>33666</v>
      </c>
      <c r="C9062" s="5" t="s">
        <v>33667</v>
      </c>
      <c r="D9062" s="5" t="s">
        <v>33668</v>
      </c>
      <c r="E9062" s="6">
        <v>45649</v>
      </c>
      <c r="F9062" s="5" t="s">
        <v>42</v>
      </c>
      <c r="G9062" s="5">
        <v>2</v>
      </c>
      <c r="H9062" s="5">
        <v>15</v>
      </c>
      <c r="I9062" s="5">
        <v>340</v>
      </c>
      <c r="J9062" s="5" t="s">
        <v>16</v>
      </c>
      <c r="K9062" s="5" t="s">
        <v>17</v>
      </c>
    </row>
    <row r="9063" spans="1:11">
      <c r="A9063" s="5" t="s">
        <v>33669</v>
      </c>
      <c r="B9063" s="5" t="s">
        <v>33670</v>
      </c>
      <c r="C9063" s="5" t="s">
        <v>33671</v>
      </c>
      <c r="D9063" s="5" t="s">
        <v>33672</v>
      </c>
      <c r="E9063" s="6">
        <v>45687</v>
      </c>
      <c r="F9063" s="5" t="s">
        <v>15</v>
      </c>
      <c r="G9063" s="5">
        <v>2</v>
      </c>
      <c r="H9063" s="5">
        <v>10</v>
      </c>
      <c r="I9063" s="5">
        <v>1440</v>
      </c>
      <c r="J9063" s="5" t="s">
        <v>84</v>
      </c>
      <c r="K9063" s="5" t="s">
        <v>17</v>
      </c>
    </row>
    <row r="9064" spans="1:11">
      <c r="A9064" s="7" t="s">
        <v>33673</v>
      </c>
      <c r="B9064" s="5" t="s">
        <v>7460</v>
      </c>
      <c r="C9064" s="5" t="s">
        <v>33674</v>
      </c>
      <c r="D9064" s="5" t="s">
        <v>26896</v>
      </c>
      <c r="E9064" s="6">
        <v>45616</v>
      </c>
      <c r="F9064" s="5" t="s">
        <v>73</v>
      </c>
      <c r="G9064" s="5">
        <v>4</v>
      </c>
      <c r="H9064" s="5">
        <v>15</v>
      </c>
      <c r="I9064" s="5">
        <v>408</v>
      </c>
      <c r="J9064" s="5" t="s">
        <v>33</v>
      </c>
      <c r="K9064" s="5" t="s">
        <v>17</v>
      </c>
    </row>
    <row r="9065" spans="1:11">
      <c r="A9065" s="5" t="s">
        <v>33675</v>
      </c>
      <c r="B9065" s="5" t="s">
        <v>33676</v>
      </c>
      <c r="C9065" s="5" t="s">
        <v>33677</v>
      </c>
      <c r="D9065" s="5" t="s">
        <v>33678</v>
      </c>
      <c r="E9065" s="6">
        <v>45482</v>
      </c>
      <c r="F9065" s="5" t="s">
        <v>56</v>
      </c>
      <c r="G9065" s="5">
        <v>4</v>
      </c>
      <c r="H9065" s="5">
        <v>0</v>
      </c>
      <c r="I9065" s="5">
        <v>360</v>
      </c>
      <c r="J9065" s="5" t="s">
        <v>84</v>
      </c>
      <c r="K9065" s="5" t="s">
        <v>17</v>
      </c>
    </row>
    <row r="9066" spans="1:11">
      <c r="A9066" s="5" t="s">
        <v>33679</v>
      </c>
      <c r="B9066" s="5" t="s">
        <v>33680</v>
      </c>
      <c r="C9066" s="5" t="s">
        <v>33681</v>
      </c>
      <c r="D9066" s="5" t="s">
        <v>33682</v>
      </c>
      <c r="E9066" s="6">
        <v>45564</v>
      </c>
      <c r="F9066" s="5" t="s">
        <v>42</v>
      </c>
      <c r="G9066" s="5">
        <v>1</v>
      </c>
      <c r="H9066" s="5">
        <v>0</v>
      </c>
      <c r="I9066" s="5">
        <v>200</v>
      </c>
      <c r="J9066" s="5" t="s">
        <v>33</v>
      </c>
      <c r="K9066" s="5" t="s">
        <v>17</v>
      </c>
    </row>
    <row r="9067" spans="1:11">
      <c r="A9067" s="5" t="s">
        <v>33683</v>
      </c>
      <c r="B9067" s="5" t="s">
        <v>33684</v>
      </c>
      <c r="C9067" s="5" t="s">
        <v>33685</v>
      </c>
      <c r="D9067" s="5" t="s">
        <v>33686</v>
      </c>
      <c r="E9067" s="6">
        <v>45641</v>
      </c>
      <c r="F9067" s="5" t="s">
        <v>83</v>
      </c>
      <c r="G9067" s="5">
        <v>3</v>
      </c>
      <c r="H9067" s="5">
        <v>5</v>
      </c>
      <c r="I9067" s="5">
        <v>427.5</v>
      </c>
      <c r="J9067" s="5" t="s">
        <v>33</v>
      </c>
      <c r="K9067" s="5" t="s">
        <v>17</v>
      </c>
    </row>
    <row r="9068" spans="1:11">
      <c r="A9068" s="7" t="s">
        <v>33687</v>
      </c>
      <c r="B9068" s="5" t="s">
        <v>33688</v>
      </c>
      <c r="C9068" s="5" t="s">
        <v>33689</v>
      </c>
      <c r="D9068" s="5" t="s">
        <v>16633</v>
      </c>
      <c r="E9068" s="6">
        <v>45448</v>
      </c>
      <c r="F9068" s="5" t="s">
        <v>42</v>
      </c>
      <c r="G9068" s="5">
        <v>4</v>
      </c>
      <c r="H9068" s="5">
        <v>5</v>
      </c>
      <c r="I9068" s="5">
        <v>760</v>
      </c>
      <c r="J9068" s="5" t="s">
        <v>33</v>
      </c>
      <c r="K9068" s="5" t="s">
        <v>17</v>
      </c>
    </row>
    <row r="9069" spans="1:11">
      <c r="A9069" s="5" t="s">
        <v>33690</v>
      </c>
      <c r="B9069" s="5" t="s">
        <v>33691</v>
      </c>
      <c r="C9069" s="5" t="s">
        <v>33692</v>
      </c>
      <c r="D9069" s="5" t="s">
        <v>14597</v>
      </c>
      <c r="E9069" s="6">
        <v>45483</v>
      </c>
      <c r="F9069" s="5" t="s">
        <v>73</v>
      </c>
      <c r="G9069" s="5">
        <v>2</v>
      </c>
      <c r="H9069" s="5">
        <v>0</v>
      </c>
      <c r="I9069" s="5">
        <v>240</v>
      </c>
      <c r="J9069" s="5" t="s">
        <v>23</v>
      </c>
      <c r="K9069" s="5" t="s">
        <v>17</v>
      </c>
    </row>
    <row r="9070" spans="1:11">
      <c r="A9070" s="5" t="s">
        <v>33693</v>
      </c>
      <c r="B9070" s="5" t="s">
        <v>33694</v>
      </c>
      <c r="C9070" s="5" t="s">
        <v>33695</v>
      </c>
      <c r="D9070" s="5" t="s">
        <v>8790</v>
      </c>
      <c r="E9070" s="6">
        <v>45450</v>
      </c>
      <c r="F9070" s="5" t="s">
        <v>83</v>
      </c>
      <c r="G9070" s="5">
        <v>2</v>
      </c>
      <c r="H9070" s="5">
        <v>5</v>
      </c>
      <c r="I9070" s="5">
        <v>285</v>
      </c>
      <c r="J9070" s="5" t="s">
        <v>90</v>
      </c>
      <c r="K9070" s="5" t="s">
        <v>17</v>
      </c>
    </row>
    <row r="9071" spans="1:11">
      <c r="A9071" s="5" t="s">
        <v>33696</v>
      </c>
      <c r="B9071" s="5" t="s">
        <v>33697</v>
      </c>
      <c r="C9071" s="5" t="s">
        <v>33698</v>
      </c>
      <c r="D9071" s="5" t="s">
        <v>33699</v>
      </c>
      <c r="E9071" s="6">
        <v>45704</v>
      </c>
      <c r="F9071" s="5" t="s">
        <v>56</v>
      </c>
      <c r="G9071" s="5">
        <v>3</v>
      </c>
      <c r="H9071" s="5">
        <v>0</v>
      </c>
      <c r="I9071" s="5">
        <v>270</v>
      </c>
      <c r="J9071" s="5" t="s">
        <v>33</v>
      </c>
      <c r="K9071" s="5" t="s">
        <v>17</v>
      </c>
    </row>
    <row r="9072" spans="1:11">
      <c r="A9072" s="5" t="s">
        <v>33700</v>
      </c>
      <c r="B9072" s="5" t="s">
        <v>33701</v>
      </c>
      <c r="C9072" s="5" t="s">
        <v>33702</v>
      </c>
      <c r="D9072" s="5" t="s">
        <v>25311</v>
      </c>
      <c r="E9072" s="6">
        <v>45762</v>
      </c>
      <c r="F9072" s="5" t="s">
        <v>28</v>
      </c>
      <c r="G9072" s="5">
        <v>3</v>
      </c>
      <c r="H9072" s="5">
        <v>5</v>
      </c>
      <c r="I9072" s="5">
        <v>855</v>
      </c>
      <c r="J9072" s="5" t="s">
        <v>84</v>
      </c>
      <c r="K9072" s="5" t="s">
        <v>17</v>
      </c>
    </row>
    <row r="9073" spans="1:11">
      <c r="A9073" s="5" t="s">
        <v>33703</v>
      </c>
      <c r="B9073" s="5" t="s">
        <v>33704</v>
      </c>
      <c r="C9073" s="5" t="s">
        <v>33705</v>
      </c>
      <c r="D9073" s="5" t="s">
        <v>33706</v>
      </c>
      <c r="E9073" s="6">
        <v>45620</v>
      </c>
      <c r="F9073" s="5" t="s">
        <v>47</v>
      </c>
      <c r="G9073" s="5">
        <v>2</v>
      </c>
      <c r="H9073" s="5">
        <v>5</v>
      </c>
      <c r="I9073" s="5">
        <v>2280</v>
      </c>
      <c r="J9073" s="5" t="s">
        <v>33</v>
      </c>
      <c r="K9073" s="5" t="s">
        <v>17</v>
      </c>
    </row>
    <row r="9074" spans="1:11">
      <c r="A9074" s="5" t="s">
        <v>33707</v>
      </c>
      <c r="B9074" s="5" t="s">
        <v>33708</v>
      </c>
      <c r="C9074" s="5" t="s">
        <v>33709</v>
      </c>
      <c r="D9074" s="5" t="s">
        <v>31191</v>
      </c>
      <c r="E9074" s="6">
        <v>45457</v>
      </c>
      <c r="F9074" s="5" t="s">
        <v>89</v>
      </c>
      <c r="G9074" s="5">
        <v>4</v>
      </c>
      <c r="H9074" s="5">
        <v>0</v>
      </c>
      <c r="I9074" s="5">
        <v>200</v>
      </c>
      <c r="J9074" s="5" t="s">
        <v>33</v>
      </c>
      <c r="K9074" s="5" t="s">
        <v>17</v>
      </c>
    </row>
    <row r="9075" spans="1:11">
      <c r="A9075" s="5" t="s">
        <v>33710</v>
      </c>
      <c r="B9075" s="5" t="s">
        <v>33711</v>
      </c>
      <c r="C9075" s="5" t="s">
        <v>33712</v>
      </c>
      <c r="D9075" s="5" t="s">
        <v>16415</v>
      </c>
      <c r="E9075" s="6">
        <v>45413</v>
      </c>
      <c r="F9075" s="5" t="s">
        <v>47</v>
      </c>
      <c r="G9075" s="5">
        <v>1</v>
      </c>
      <c r="H9075" s="5">
        <v>0</v>
      </c>
      <c r="I9075" s="5">
        <v>1200</v>
      </c>
      <c r="J9075" s="5" t="s">
        <v>84</v>
      </c>
      <c r="K9075" s="5" t="s">
        <v>17</v>
      </c>
    </row>
    <row r="9076" spans="1:11">
      <c r="A9076" s="5" t="s">
        <v>33713</v>
      </c>
      <c r="B9076" s="5" t="s">
        <v>33714</v>
      </c>
      <c r="C9076" s="5" t="s">
        <v>33715</v>
      </c>
      <c r="D9076" s="5" t="s">
        <v>33716</v>
      </c>
      <c r="E9076" s="6">
        <v>45507</v>
      </c>
      <c r="F9076" s="5" t="s">
        <v>83</v>
      </c>
      <c r="G9076" s="5">
        <v>3</v>
      </c>
      <c r="H9076" s="5">
        <v>0</v>
      </c>
      <c r="I9076" s="5">
        <v>450</v>
      </c>
      <c r="J9076" s="5" t="s">
        <v>23</v>
      </c>
      <c r="K9076" s="5" t="s">
        <v>17</v>
      </c>
    </row>
    <row r="9077" spans="1:11">
      <c r="A9077" s="5" t="s">
        <v>33717</v>
      </c>
      <c r="B9077" s="5" t="s">
        <v>33718</v>
      </c>
      <c r="C9077" s="5" t="s">
        <v>33719</v>
      </c>
      <c r="D9077" s="5" t="s">
        <v>33720</v>
      </c>
      <c r="E9077" s="6">
        <v>45694</v>
      </c>
      <c r="F9077" s="5" t="s">
        <v>89</v>
      </c>
      <c r="G9077" s="5">
        <v>1</v>
      </c>
      <c r="H9077" s="5">
        <v>0</v>
      </c>
      <c r="I9077" s="5">
        <v>50</v>
      </c>
      <c r="J9077" s="5" t="s">
        <v>16</v>
      </c>
      <c r="K9077" s="5" t="s">
        <v>17</v>
      </c>
    </row>
    <row r="9078" spans="1:11">
      <c r="A9078" s="5" t="s">
        <v>33721</v>
      </c>
      <c r="B9078" s="5" t="s">
        <v>33722</v>
      </c>
      <c r="C9078" s="5" t="s">
        <v>4085</v>
      </c>
      <c r="D9078" s="5" t="s">
        <v>6236</v>
      </c>
      <c r="E9078" s="6">
        <v>45749</v>
      </c>
      <c r="F9078" s="5" t="s">
        <v>22</v>
      </c>
      <c r="G9078" s="5">
        <v>1</v>
      </c>
      <c r="H9078" s="5">
        <v>15</v>
      </c>
      <c r="I9078" s="5">
        <v>85</v>
      </c>
      <c r="J9078" s="5" t="s">
        <v>16</v>
      </c>
      <c r="K9078" s="5" t="s">
        <v>17</v>
      </c>
    </row>
    <row r="9079" spans="1:11">
      <c r="A9079" s="5" t="s">
        <v>33723</v>
      </c>
      <c r="B9079" s="5" t="s">
        <v>33724</v>
      </c>
      <c r="C9079" s="5" t="s">
        <v>33725</v>
      </c>
      <c r="D9079" s="5" t="s">
        <v>32367</v>
      </c>
      <c r="E9079" s="6">
        <v>45675</v>
      </c>
      <c r="F9079" s="5" t="s">
        <v>89</v>
      </c>
      <c r="G9079" s="5">
        <v>2</v>
      </c>
      <c r="H9079" s="5">
        <v>10</v>
      </c>
      <c r="I9079" s="5">
        <v>90</v>
      </c>
      <c r="J9079" s="5" t="s">
        <v>84</v>
      </c>
      <c r="K9079" s="5" t="s">
        <v>17</v>
      </c>
    </row>
    <row r="9080" spans="1:11">
      <c r="A9080" s="5" t="s">
        <v>33726</v>
      </c>
      <c r="B9080" s="5" t="s">
        <v>33727</v>
      </c>
      <c r="C9080" s="5" t="s">
        <v>33728</v>
      </c>
      <c r="D9080" s="5" t="s">
        <v>20491</v>
      </c>
      <c r="E9080" s="6">
        <v>45481</v>
      </c>
      <c r="F9080" s="5" t="s">
        <v>42</v>
      </c>
      <c r="G9080" s="5">
        <v>4</v>
      </c>
      <c r="H9080" s="5">
        <v>5</v>
      </c>
      <c r="I9080" s="5">
        <v>760</v>
      </c>
      <c r="J9080" s="5" t="s">
        <v>33</v>
      </c>
      <c r="K9080" s="5" t="s">
        <v>17</v>
      </c>
    </row>
    <row r="9081" spans="1:11">
      <c r="A9081" s="5" t="s">
        <v>33729</v>
      </c>
      <c r="B9081" s="5" t="s">
        <v>33730</v>
      </c>
      <c r="C9081" s="5" t="s">
        <v>33731</v>
      </c>
      <c r="D9081" s="5" t="s">
        <v>33732</v>
      </c>
      <c r="E9081" s="6">
        <v>45700</v>
      </c>
      <c r="F9081" s="5" t="s">
        <v>89</v>
      </c>
      <c r="G9081" s="5">
        <v>3</v>
      </c>
      <c r="H9081" s="5">
        <v>0</v>
      </c>
      <c r="I9081" s="5">
        <v>150</v>
      </c>
      <c r="J9081" s="5" t="s">
        <v>84</v>
      </c>
      <c r="K9081" s="5" t="s">
        <v>78</v>
      </c>
    </row>
    <row r="9082" spans="1:11">
      <c r="A9082" s="5" t="s">
        <v>33733</v>
      </c>
      <c r="B9082" s="5" t="s">
        <v>33734</v>
      </c>
      <c r="C9082" s="5" t="s">
        <v>33735</v>
      </c>
      <c r="D9082" s="5" t="s">
        <v>2507</v>
      </c>
      <c r="E9082" s="6">
        <v>45561</v>
      </c>
      <c r="F9082" s="5" t="s">
        <v>47</v>
      </c>
      <c r="G9082" s="5">
        <v>4</v>
      </c>
      <c r="H9082" s="5">
        <v>0</v>
      </c>
      <c r="I9082" s="5">
        <v>4800</v>
      </c>
      <c r="J9082" s="5" t="s">
        <v>16</v>
      </c>
      <c r="K9082" s="5" t="s">
        <v>17</v>
      </c>
    </row>
    <row r="9083" spans="1:11">
      <c r="A9083" s="7" t="s">
        <v>33736</v>
      </c>
      <c r="B9083" s="5" t="s">
        <v>33737</v>
      </c>
      <c r="C9083" s="5" t="s">
        <v>33738</v>
      </c>
      <c r="D9083" s="5" t="s">
        <v>33739</v>
      </c>
      <c r="E9083" s="6">
        <v>45541</v>
      </c>
      <c r="F9083" s="5" t="s">
        <v>15</v>
      </c>
      <c r="G9083" s="5">
        <v>1</v>
      </c>
      <c r="H9083" s="5">
        <v>15</v>
      </c>
      <c r="I9083" s="5">
        <v>680</v>
      </c>
      <c r="J9083" s="5" t="s">
        <v>23</v>
      </c>
      <c r="K9083" s="5" t="s">
        <v>17</v>
      </c>
    </row>
    <row r="9084" spans="1:11">
      <c r="A9084" s="5" t="s">
        <v>33740</v>
      </c>
      <c r="B9084" s="5" t="s">
        <v>33741</v>
      </c>
      <c r="C9084" s="5" t="s">
        <v>33742</v>
      </c>
      <c r="D9084" s="5" t="s">
        <v>33743</v>
      </c>
      <c r="E9084" s="6">
        <v>45751</v>
      </c>
      <c r="F9084" s="5" t="s">
        <v>22</v>
      </c>
      <c r="G9084" s="5">
        <v>3</v>
      </c>
      <c r="H9084" s="5">
        <v>0</v>
      </c>
      <c r="I9084" s="5">
        <v>300</v>
      </c>
      <c r="J9084" s="5" t="s">
        <v>33</v>
      </c>
      <c r="K9084" s="5" t="s">
        <v>17</v>
      </c>
    </row>
    <row r="9085" spans="1:11">
      <c r="A9085" s="5" t="s">
        <v>33744</v>
      </c>
      <c r="B9085" s="5" t="s">
        <v>33745</v>
      </c>
      <c r="C9085" s="5" t="s">
        <v>33746</v>
      </c>
      <c r="D9085" s="5" t="s">
        <v>33747</v>
      </c>
      <c r="E9085" s="6">
        <v>45506</v>
      </c>
      <c r="F9085" s="5" t="s">
        <v>83</v>
      </c>
      <c r="G9085" s="5">
        <v>3</v>
      </c>
      <c r="H9085" s="5">
        <v>0</v>
      </c>
      <c r="I9085" s="5">
        <v>450</v>
      </c>
      <c r="J9085" s="5" t="s">
        <v>90</v>
      </c>
      <c r="K9085" s="5" t="s">
        <v>17</v>
      </c>
    </row>
    <row r="9086" spans="1:11">
      <c r="A9086" s="5" t="s">
        <v>33748</v>
      </c>
      <c r="B9086" s="5" t="s">
        <v>33749</v>
      </c>
      <c r="C9086" s="5" t="s">
        <v>33750</v>
      </c>
      <c r="D9086" s="5" t="s">
        <v>30254</v>
      </c>
      <c r="E9086" s="6">
        <v>45755</v>
      </c>
      <c r="F9086" s="5" t="s">
        <v>89</v>
      </c>
      <c r="G9086" s="5">
        <v>2</v>
      </c>
      <c r="H9086" s="5">
        <v>0</v>
      </c>
      <c r="I9086" s="5">
        <v>100</v>
      </c>
      <c r="J9086" s="5" t="s">
        <v>90</v>
      </c>
      <c r="K9086" s="5" t="s">
        <v>17</v>
      </c>
    </row>
    <row r="9087" spans="1:11">
      <c r="A9087" s="5" t="s">
        <v>33751</v>
      </c>
      <c r="B9087" s="5" t="s">
        <v>312</v>
      </c>
      <c r="C9087" s="5" t="s">
        <v>33752</v>
      </c>
      <c r="D9087" s="5" t="s">
        <v>33753</v>
      </c>
      <c r="E9087" s="6">
        <v>45498</v>
      </c>
      <c r="F9087" s="5" t="s">
        <v>22</v>
      </c>
      <c r="G9087" s="5">
        <v>3</v>
      </c>
      <c r="H9087" s="5">
        <v>10</v>
      </c>
      <c r="I9087" s="5">
        <v>270</v>
      </c>
      <c r="J9087" s="5" t="s">
        <v>23</v>
      </c>
      <c r="K9087" s="5" t="s">
        <v>17</v>
      </c>
    </row>
    <row r="9088" spans="1:11">
      <c r="A9088" s="5" t="s">
        <v>33754</v>
      </c>
      <c r="B9088" s="5" t="s">
        <v>33755</v>
      </c>
      <c r="C9088" s="5" t="s">
        <v>33756</v>
      </c>
      <c r="D9088" s="5" t="s">
        <v>33757</v>
      </c>
      <c r="E9088" s="6">
        <v>45574</v>
      </c>
      <c r="F9088" s="5" t="s">
        <v>56</v>
      </c>
      <c r="G9088" s="5">
        <v>3</v>
      </c>
      <c r="H9088" s="5">
        <v>0</v>
      </c>
      <c r="I9088" s="5">
        <v>270</v>
      </c>
      <c r="J9088" s="5" t="s">
        <v>84</v>
      </c>
      <c r="K9088" s="5" t="s">
        <v>78</v>
      </c>
    </row>
    <row r="9089" spans="1:11">
      <c r="A9089" s="5" t="s">
        <v>33758</v>
      </c>
      <c r="B9089" s="5" t="s">
        <v>33759</v>
      </c>
      <c r="C9089" s="5" t="s">
        <v>33760</v>
      </c>
      <c r="D9089" s="5" t="s">
        <v>15418</v>
      </c>
      <c r="E9089" s="6">
        <v>45730</v>
      </c>
      <c r="F9089" s="5" t="s">
        <v>73</v>
      </c>
      <c r="G9089" s="5">
        <v>4</v>
      </c>
      <c r="H9089" s="5">
        <v>0</v>
      </c>
      <c r="I9089" s="5">
        <v>480</v>
      </c>
      <c r="J9089" s="5" t="s">
        <v>33</v>
      </c>
      <c r="K9089" s="5" t="s">
        <v>17</v>
      </c>
    </row>
    <row r="9090" spans="1:11">
      <c r="A9090" s="7" t="s">
        <v>33761</v>
      </c>
      <c r="B9090" s="5" t="s">
        <v>33762</v>
      </c>
      <c r="C9090" s="5" t="s">
        <v>33763</v>
      </c>
      <c r="D9090" s="5" t="s">
        <v>6880</v>
      </c>
      <c r="E9090" s="6">
        <v>45670</v>
      </c>
      <c r="F9090" s="5" t="s">
        <v>42</v>
      </c>
      <c r="G9090" s="5">
        <v>3</v>
      </c>
      <c r="H9090" s="5">
        <v>10</v>
      </c>
      <c r="I9090" s="5">
        <v>540</v>
      </c>
      <c r="J9090" s="5" t="s">
        <v>23</v>
      </c>
      <c r="K9090" s="5" t="s">
        <v>78</v>
      </c>
    </row>
    <row r="9091" spans="1:11">
      <c r="A9091" s="5" t="s">
        <v>33764</v>
      </c>
      <c r="B9091" s="5" t="s">
        <v>33765</v>
      </c>
      <c r="C9091" s="5" t="s">
        <v>33766</v>
      </c>
      <c r="D9091" s="5" t="s">
        <v>33767</v>
      </c>
      <c r="E9091" s="6">
        <v>45439</v>
      </c>
      <c r="F9091" s="5" t="s">
        <v>83</v>
      </c>
      <c r="G9091" s="5">
        <v>4</v>
      </c>
      <c r="H9091" s="5">
        <v>0</v>
      </c>
      <c r="I9091" s="5">
        <v>600</v>
      </c>
      <c r="J9091" s="5" t="s">
        <v>90</v>
      </c>
      <c r="K9091" s="5" t="s">
        <v>17</v>
      </c>
    </row>
    <row r="9092" spans="1:11">
      <c r="A9092" s="5" t="s">
        <v>33768</v>
      </c>
      <c r="B9092" s="5" t="s">
        <v>33769</v>
      </c>
      <c r="C9092" s="5" t="s">
        <v>33770</v>
      </c>
      <c r="D9092" s="5" t="s">
        <v>33771</v>
      </c>
      <c r="E9092" s="6">
        <v>45687</v>
      </c>
      <c r="F9092" s="5" t="s">
        <v>22</v>
      </c>
      <c r="G9092" s="5">
        <v>2</v>
      </c>
      <c r="H9092" s="5">
        <v>5</v>
      </c>
      <c r="I9092" s="5">
        <v>190</v>
      </c>
      <c r="J9092" s="5" t="s">
        <v>23</v>
      </c>
      <c r="K9092" s="5" t="s">
        <v>17</v>
      </c>
    </row>
    <row r="9093" spans="1:11">
      <c r="A9093" s="5" t="s">
        <v>33772</v>
      </c>
      <c r="B9093" s="5" t="s">
        <v>33773</v>
      </c>
      <c r="C9093" s="5" t="s">
        <v>33774</v>
      </c>
      <c r="D9093" s="5" t="s">
        <v>33775</v>
      </c>
      <c r="E9093" s="6">
        <v>45748</v>
      </c>
      <c r="F9093" s="5" t="s">
        <v>28</v>
      </c>
      <c r="G9093" s="5">
        <v>1</v>
      </c>
      <c r="H9093" s="5">
        <v>0</v>
      </c>
      <c r="I9093" s="5">
        <v>300</v>
      </c>
      <c r="J9093" s="5" t="s">
        <v>23</v>
      </c>
      <c r="K9093" s="5" t="s">
        <v>17</v>
      </c>
    </row>
    <row r="9094" spans="1:11">
      <c r="A9094" s="5" t="s">
        <v>33776</v>
      </c>
      <c r="B9094" s="5" t="s">
        <v>33777</v>
      </c>
      <c r="C9094" s="5" t="s">
        <v>33778</v>
      </c>
      <c r="D9094" s="5" t="s">
        <v>33779</v>
      </c>
      <c r="E9094" s="6">
        <v>45407</v>
      </c>
      <c r="F9094" s="5" t="s">
        <v>56</v>
      </c>
      <c r="G9094" s="5">
        <v>3</v>
      </c>
      <c r="H9094" s="5">
        <v>0</v>
      </c>
      <c r="I9094" s="5">
        <v>270</v>
      </c>
      <c r="J9094" s="5" t="s">
        <v>33</v>
      </c>
      <c r="K9094" s="5" t="s">
        <v>17</v>
      </c>
    </row>
    <row r="9095" spans="1:11">
      <c r="A9095" s="5" t="s">
        <v>33780</v>
      </c>
      <c r="B9095" s="5" t="s">
        <v>33781</v>
      </c>
      <c r="C9095" s="5" t="s">
        <v>33782</v>
      </c>
      <c r="D9095" s="5" t="s">
        <v>11117</v>
      </c>
      <c r="E9095" s="6">
        <v>45626</v>
      </c>
      <c r="F9095" s="5" t="s">
        <v>22</v>
      </c>
      <c r="G9095" s="5">
        <v>2</v>
      </c>
      <c r="H9095" s="5">
        <v>0</v>
      </c>
      <c r="I9095" s="5">
        <v>200</v>
      </c>
      <c r="J9095" s="5" t="s">
        <v>84</v>
      </c>
      <c r="K9095" s="5" t="s">
        <v>17</v>
      </c>
    </row>
    <row r="9096" spans="1:11">
      <c r="A9096" s="5" t="s">
        <v>33783</v>
      </c>
      <c r="B9096" s="5" t="s">
        <v>33784</v>
      </c>
      <c r="C9096" s="5" t="s">
        <v>33785</v>
      </c>
      <c r="D9096" s="5" t="s">
        <v>33786</v>
      </c>
      <c r="E9096" s="6">
        <v>45524</v>
      </c>
      <c r="F9096" s="5" t="s">
        <v>28</v>
      </c>
      <c r="G9096" s="5">
        <v>4</v>
      </c>
      <c r="H9096" s="5">
        <v>5</v>
      </c>
      <c r="I9096" s="5">
        <v>1140</v>
      </c>
      <c r="J9096" s="5" t="s">
        <v>23</v>
      </c>
      <c r="K9096" s="5" t="s">
        <v>17</v>
      </c>
    </row>
    <row r="9097" spans="1:11">
      <c r="A9097" s="5" t="s">
        <v>33787</v>
      </c>
      <c r="B9097" s="5" t="s">
        <v>33788</v>
      </c>
      <c r="C9097" s="5" t="s">
        <v>33789</v>
      </c>
      <c r="D9097" s="5" t="s">
        <v>33790</v>
      </c>
      <c r="E9097" s="6">
        <v>45628</v>
      </c>
      <c r="F9097" s="5" t="s">
        <v>56</v>
      </c>
      <c r="G9097" s="5">
        <v>3</v>
      </c>
      <c r="H9097" s="5">
        <v>0</v>
      </c>
      <c r="I9097" s="5">
        <v>270</v>
      </c>
      <c r="J9097" s="5" t="s">
        <v>33</v>
      </c>
      <c r="K9097" s="5" t="s">
        <v>17</v>
      </c>
    </row>
    <row r="9098" spans="1:11">
      <c r="A9098" s="5" t="s">
        <v>33791</v>
      </c>
      <c r="B9098" s="5" t="s">
        <v>33792</v>
      </c>
      <c r="C9098" s="5" t="s">
        <v>33793</v>
      </c>
      <c r="D9098" s="5" t="s">
        <v>33794</v>
      </c>
      <c r="E9098" s="6">
        <v>45415</v>
      </c>
      <c r="F9098" s="5" t="s">
        <v>15</v>
      </c>
      <c r="G9098" s="5">
        <v>1</v>
      </c>
      <c r="H9098" s="5">
        <v>15</v>
      </c>
      <c r="I9098" s="5">
        <v>680</v>
      </c>
      <c r="J9098" s="5" t="s">
        <v>90</v>
      </c>
      <c r="K9098" s="5" t="s">
        <v>17</v>
      </c>
    </row>
    <row r="9099" spans="1:11">
      <c r="A9099" s="5" t="s">
        <v>33795</v>
      </c>
      <c r="B9099" s="5" t="s">
        <v>33796</v>
      </c>
      <c r="C9099" s="5" t="s">
        <v>33797</v>
      </c>
      <c r="D9099" s="5" t="s">
        <v>33798</v>
      </c>
      <c r="E9099" s="6">
        <v>45728</v>
      </c>
      <c r="F9099" s="5" t="s">
        <v>42</v>
      </c>
      <c r="G9099" s="5">
        <v>1</v>
      </c>
      <c r="H9099" s="5">
        <v>5</v>
      </c>
      <c r="I9099" s="5">
        <v>190</v>
      </c>
      <c r="J9099" s="5" t="s">
        <v>23</v>
      </c>
      <c r="K9099" s="5" t="s">
        <v>17</v>
      </c>
    </row>
    <row r="9100" spans="1:11">
      <c r="A9100" s="5" t="s">
        <v>33799</v>
      </c>
      <c r="B9100" s="5" t="s">
        <v>33800</v>
      </c>
      <c r="C9100" s="5" t="s">
        <v>33801</v>
      </c>
      <c r="D9100" s="5" t="s">
        <v>15825</v>
      </c>
      <c r="E9100" s="6">
        <v>45405</v>
      </c>
      <c r="F9100" s="5" t="s">
        <v>22</v>
      </c>
      <c r="G9100" s="5">
        <v>1</v>
      </c>
      <c r="H9100" s="5">
        <v>0</v>
      </c>
      <c r="I9100" s="5">
        <v>100</v>
      </c>
      <c r="J9100" s="5" t="s">
        <v>16</v>
      </c>
      <c r="K9100" s="5" t="s">
        <v>17</v>
      </c>
    </row>
    <row r="9101" spans="1:11">
      <c r="A9101" s="5" t="s">
        <v>33802</v>
      </c>
      <c r="B9101" s="5" t="s">
        <v>33803</v>
      </c>
      <c r="C9101" s="5" t="s">
        <v>33804</v>
      </c>
      <c r="D9101" s="5" t="s">
        <v>33805</v>
      </c>
      <c r="E9101" s="6">
        <v>45730</v>
      </c>
      <c r="F9101" s="5" t="s">
        <v>89</v>
      </c>
      <c r="G9101" s="5">
        <v>4</v>
      </c>
      <c r="H9101" s="5">
        <v>0</v>
      </c>
      <c r="I9101" s="5">
        <v>200</v>
      </c>
      <c r="J9101" s="5" t="s">
        <v>23</v>
      </c>
      <c r="K9101" s="5" t="s">
        <v>17</v>
      </c>
    </row>
    <row r="9102" spans="1:11">
      <c r="A9102" s="5" t="s">
        <v>33806</v>
      </c>
      <c r="B9102" s="5" t="s">
        <v>33807</v>
      </c>
      <c r="C9102" s="5" t="s">
        <v>33808</v>
      </c>
      <c r="D9102" s="5" t="s">
        <v>33809</v>
      </c>
      <c r="E9102" s="6">
        <v>45488</v>
      </c>
      <c r="F9102" s="5" t="s">
        <v>56</v>
      </c>
      <c r="G9102" s="5">
        <v>3</v>
      </c>
      <c r="H9102" s="5">
        <v>10</v>
      </c>
      <c r="I9102" s="5">
        <v>243</v>
      </c>
      <c r="J9102" s="5" t="s">
        <v>90</v>
      </c>
      <c r="K9102" s="5" t="s">
        <v>17</v>
      </c>
    </row>
    <row r="9103" spans="1:11">
      <c r="A9103" s="5" t="s">
        <v>33810</v>
      </c>
      <c r="B9103" s="5" t="s">
        <v>33811</v>
      </c>
      <c r="C9103" s="5" t="s">
        <v>33812</v>
      </c>
      <c r="D9103" s="5" t="s">
        <v>31781</v>
      </c>
      <c r="E9103" s="6">
        <v>45623</v>
      </c>
      <c r="F9103" s="5" t="s">
        <v>73</v>
      </c>
      <c r="G9103" s="5">
        <v>3</v>
      </c>
      <c r="H9103" s="5">
        <v>5</v>
      </c>
      <c r="I9103" s="5">
        <v>342</v>
      </c>
      <c r="J9103" s="5" t="s">
        <v>23</v>
      </c>
      <c r="K9103" s="5" t="s">
        <v>78</v>
      </c>
    </row>
    <row r="9104" spans="1:11">
      <c r="A9104" s="5" t="s">
        <v>33813</v>
      </c>
      <c r="B9104" s="5" t="s">
        <v>33814</v>
      </c>
      <c r="C9104" s="5" t="s">
        <v>33815</v>
      </c>
      <c r="D9104" s="5" t="s">
        <v>33816</v>
      </c>
      <c r="E9104" s="6">
        <v>45748</v>
      </c>
      <c r="F9104" s="5" t="s">
        <v>89</v>
      </c>
      <c r="G9104" s="5">
        <v>3</v>
      </c>
      <c r="H9104" s="5">
        <v>5</v>
      </c>
      <c r="I9104" s="5">
        <v>142.5</v>
      </c>
      <c r="J9104" s="5" t="s">
        <v>84</v>
      </c>
      <c r="K9104" s="5" t="s">
        <v>17</v>
      </c>
    </row>
    <row r="9105" spans="1:11">
      <c r="A9105" s="5" t="s">
        <v>33817</v>
      </c>
      <c r="B9105" s="5" t="s">
        <v>33097</v>
      </c>
      <c r="C9105" s="5" t="s">
        <v>33818</v>
      </c>
      <c r="D9105" s="5" t="s">
        <v>33819</v>
      </c>
      <c r="E9105" s="6">
        <v>45416</v>
      </c>
      <c r="F9105" s="5" t="s">
        <v>83</v>
      </c>
      <c r="G9105" s="5">
        <v>3</v>
      </c>
      <c r="H9105" s="5">
        <v>0</v>
      </c>
      <c r="I9105" s="5">
        <v>450</v>
      </c>
      <c r="J9105" s="5" t="s">
        <v>33</v>
      </c>
      <c r="K9105" s="5" t="s">
        <v>17</v>
      </c>
    </row>
    <row r="9106" spans="1:11">
      <c r="A9106" s="5" t="s">
        <v>33820</v>
      </c>
      <c r="B9106" s="5" t="s">
        <v>33821</v>
      </c>
      <c r="C9106" s="5" t="s">
        <v>33822</v>
      </c>
      <c r="D9106" s="5" t="s">
        <v>32759</v>
      </c>
      <c r="E9106" s="6">
        <v>45728</v>
      </c>
      <c r="F9106" s="5" t="s">
        <v>83</v>
      </c>
      <c r="G9106" s="5">
        <v>3</v>
      </c>
      <c r="H9106" s="5">
        <v>0</v>
      </c>
      <c r="I9106" s="5">
        <v>450</v>
      </c>
      <c r="J9106" s="5" t="s">
        <v>84</v>
      </c>
      <c r="K9106" s="5" t="s">
        <v>17</v>
      </c>
    </row>
    <row r="9107" spans="1:11">
      <c r="A9107" s="5" t="s">
        <v>33823</v>
      </c>
      <c r="B9107" s="5" t="s">
        <v>33824</v>
      </c>
      <c r="C9107" s="5" t="s">
        <v>33825</v>
      </c>
      <c r="D9107" s="5" t="s">
        <v>14624</v>
      </c>
      <c r="E9107" s="6">
        <v>45722</v>
      </c>
      <c r="F9107" s="5" t="s">
        <v>28</v>
      </c>
      <c r="G9107" s="5">
        <v>1</v>
      </c>
      <c r="H9107" s="5">
        <v>10</v>
      </c>
      <c r="I9107" s="5">
        <v>270</v>
      </c>
      <c r="J9107" s="5" t="s">
        <v>23</v>
      </c>
      <c r="K9107" s="5" t="s">
        <v>78</v>
      </c>
    </row>
    <row r="9108" spans="1:11">
      <c r="A9108" s="5" t="s">
        <v>33826</v>
      </c>
      <c r="B9108" s="5" t="s">
        <v>33827</v>
      </c>
      <c r="C9108" s="5" t="s">
        <v>33828</v>
      </c>
      <c r="D9108" s="5" t="s">
        <v>33829</v>
      </c>
      <c r="E9108" s="6">
        <v>45741</v>
      </c>
      <c r="F9108" s="5" t="s">
        <v>89</v>
      </c>
      <c r="G9108" s="5">
        <v>2</v>
      </c>
      <c r="H9108" s="5">
        <v>5</v>
      </c>
      <c r="I9108" s="5">
        <v>95</v>
      </c>
      <c r="J9108" s="5" t="s">
        <v>33</v>
      </c>
      <c r="K9108" s="5" t="s">
        <v>17</v>
      </c>
    </row>
    <row r="9109" spans="1:11">
      <c r="A9109" s="5" t="s">
        <v>33830</v>
      </c>
      <c r="B9109" s="5" t="s">
        <v>33831</v>
      </c>
      <c r="C9109" s="5" t="s">
        <v>33832</v>
      </c>
      <c r="D9109" s="5" t="s">
        <v>33833</v>
      </c>
      <c r="E9109" s="6">
        <v>45461</v>
      </c>
      <c r="F9109" s="5" t="s">
        <v>89</v>
      </c>
      <c r="G9109" s="5">
        <v>3</v>
      </c>
      <c r="H9109" s="5">
        <v>0</v>
      </c>
      <c r="I9109" s="5">
        <v>150</v>
      </c>
      <c r="J9109" s="5" t="s">
        <v>16</v>
      </c>
      <c r="K9109" s="5" t="s">
        <v>17</v>
      </c>
    </row>
    <row r="9110" spans="1:11">
      <c r="A9110" s="5" t="s">
        <v>33834</v>
      </c>
      <c r="B9110" s="5" t="s">
        <v>33835</v>
      </c>
      <c r="C9110" s="5" t="s">
        <v>33836</v>
      </c>
      <c r="D9110" s="5" t="s">
        <v>33837</v>
      </c>
      <c r="E9110" s="6">
        <v>45760</v>
      </c>
      <c r="F9110" s="5" t="s">
        <v>28</v>
      </c>
      <c r="G9110" s="5">
        <v>4</v>
      </c>
      <c r="H9110" s="5">
        <v>10</v>
      </c>
      <c r="I9110" s="5">
        <v>1080</v>
      </c>
      <c r="J9110" s="5" t="s">
        <v>33</v>
      </c>
      <c r="K9110" s="5" t="s">
        <v>17</v>
      </c>
    </row>
    <row r="9111" spans="1:11">
      <c r="A9111" s="5" t="s">
        <v>33838</v>
      </c>
      <c r="B9111" s="5" t="s">
        <v>33839</v>
      </c>
      <c r="C9111" s="5" t="s">
        <v>32187</v>
      </c>
      <c r="D9111" s="5" t="s">
        <v>29892</v>
      </c>
      <c r="E9111" s="6">
        <v>45522</v>
      </c>
      <c r="F9111" s="5" t="s">
        <v>15</v>
      </c>
      <c r="G9111" s="5">
        <v>3</v>
      </c>
      <c r="H9111" s="5">
        <v>0</v>
      </c>
      <c r="I9111" s="5">
        <v>2400</v>
      </c>
      <c r="J9111" s="5" t="s">
        <v>33</v>
      </c>
      <c r="K9111" s="5" t="s">
        <v>17</v>
      </c>
    </row>
    <row r="9112" spans="1:11">
      <c r="A9112" s="5" t="s">
        <v>33840</v>
      </c>
      <c r="B9112" s="5" t="s">
        <v>33841</v>
      </c>
      <c r="C9112" s="5" t="s">
        <v>33842</v>
      </c>
      <c r="D9112" s="5" t="s">
        <v>33843</v>
      </c>
      <c r="E9112" s="6">
        <v>45659</v>
      </c>
      <c r="F9112" s="5" t="s">
        <v>42</v>
      </c>
      <c r="G9112" s="5">
        <v>2</v>
      </c>
      <c r="H9112" s="5">
        <v>0</v>
      </c>
      <c r="I9112" s="5">
        <v>400</v>
      </c>
      <c r="J9112" s="5" t="s">
        <v>90</v>
      </c>
      <c r="K9112" s="5" t="s">
        <v>17</v>
      </c>
    </row>
    <row r="9113" spans="1:11">
      <c r="A9113" s="5" t="s">
        <v>33844</v>
      </c>
      <c r="B9113" s="5" t="s">
        <v>33845</v>
      </c>
      <c r="C9113" s="5" t="s">
        <v>33846</v>
      </c>
      <c r="D9113" s="5" t="s">
        <v>33847</v>
      </c>
      <c r="E9113" s="6">
        <v>45457</v>
      </c>
      <c r="F9113" s="5" t="s">
        <v>89</v>
      </c>
      <c r="G9113" s="5">
        <v>2</v>
      </c>
      <c r="H9113" s="5">
        <v>5</v>
      </c>
      <c r="I9113" s="5">
        <v>95</v>
      </c>
      <c r="J9113" s="5" t="s">
        <v>16</v>
      </c>
      <c r="K9113" s="5" t="s">
        <v>17</v>
      </c>
    </row>
    <row r="9114" spans="1:11">
      <c r="A9114" s="5" t="s">
        <v>33848</v>
      </c>
      <c r="B9114" s="5" t="s">
        <v>33849</v>
      </c>
      <c r="C9114" s="5" t="s">
        <v>33850</v>
      </c>
      <c r="D9114" s="5" t="s">
        <v>30734</v>
      </c>
      <c r="E9114" s="6">
        <v>45574</v>
      </c>
      <c r="F9114" s="5" t="s">
        <v>73</v>
      </c>
      <c r="G9114" s="5">
        <v>1</v>
      </c>
      <c r="H9114" s="5">
        <v>10</v>
      </c>
      <c r="I9114" s="5">
        <v>108</v>
      </c>
      <c r="J9114" s="5" t="s">
        <v>33</v>
      </c>
      <c r="K9114" s="5" t="s">
        <v>17</v>
      </c>
    </row>
    <row r="9115" spans="1:11">
      <c r="A9115" s="5" t="s">
        <v>33851</v>
      </c>
      <c r="B9115" s="5" t="s">
        <v>33852</v>
      </c>
      <c r="C9115" s="5" t="s">
        <v>33853</v>
      </c>
      <c r="D9115" s="5" t="s">
        <v>33854</v>
      </c>
      <c r="E9115" s="6">
        <v>45515</v>
      </c>
      <c r="F9115" s="5" t="s">
        <v>22</v>
      </c>
      <c r="G9115" s="5">
        <v>2</v>
      </c>
      <c r="H9115" s="5">
        <v>0</v>
      </c>
      <c r="I9115" s="5">
        <v>200</v>
      </c>
      <c r="J9115" s="5" t="s">
        <v>84</v>
      </c>
      <c r="K9115" s="5" t="s">
        <v>17</v>
      </c>
    </row>
    <row r="9116" spans="1:11">
      <c r="A9116" s="5" t="s">
        <v>33855</v>
      </c>
      <c r="B9116" s="5" t="s">
        <v>33856</v>
      </c>
      <c r="C9116" s="5" t="s">
        <v>33857</v>
      </c>
      <c r="D9116" s="5" t="s">
        <v>33858</v>
      </c>
      <c r="E9116" s="6">
        <v>45489</v>
      </c>
      <c r="F9116" s="5" t="s">
        <v>56</v>
      </c>
      <c r="G9116" s="5">
        <v>4</v>
      </c>
      <c r="H9116" s="5">
        <v>5</v>
      </c>
      <c r="I9116" s="5">
        <v>342</v>
      </c>
      <c r="J9116" s="5" t="s">
        <v>90</v>
      </c>
      <c r="K9116" s="5" t="s">
        <v>17</v>
      </c>
    </row>
    <row r="9117" spans="1:11">
      <c r="A9117" s="5" t="s">
        <v>33859</v>
      </c>
      <c r="B9117" s="5" t="s">
        <v>33860</v>
      </c>
      <c r="C9117" s="5" t="s">
        <v>33861</v>
      </c>
      <c r="D9117" s="5" t="s">
        <v>6280</v>
      </c>
      <c r="E9117" s="6">
        <v>45644</v>
      </c>
      <c r="F9117" s="5" t="s">
        <v>47</v>
      </c>
      <c r="G9117" s="5">
        <v>2</v>
      </c>
      <c r="H9117" s="5">
        <v>5</v>
      </c>
      <c r="I9117" s="5">
        <v>2280</v>
      </c>
      <c r="J9117" s="5" t="s">
        <v>33</v>
      </c>
      <c r="K9117" s="5" t="s">
        <v>78</v>
      </c>
    </row>
    <row r="9118" spans="1:11">
      <c r="A9118" s="5" t="s">
        <v>33862</v>
      </c>
      <c r="B9118" s="5" t="s">
        <v>33863</v>
      </c>
      <c r="C9118" s="5" t="s">
        <v>33864</v>
      </c>
      <c r="D9118" s="5" t="s">
        <v>33865</v>
      </c>
      <c r="E9118" s="6">
        <v>45712</v>
      </c>
      <c r="F9118" s="5" t="s">
        <v>89</v>
      </c>
      <c r="G9118" s="5">
        <v>3</v>
      </c>
      <c r="H9118" s="5">
        <v>0</v>
      </c>
      <c r="I9118" s="5">
        <v>150</v>
      </c>
      <c r="J9118" s="5" t="s">
        <v>84</v>
      </c>
      <c r="K9118" s="5" t="s">
        <v>17</v>
      </c>
    </row>
    <row r="9119" spans="1:11">
      <c r="A9119" s="5" t="s">
        <v>33866</v>
      </c>
      <c r="B9119" s="5" t="s">
        <v>33867</v>
      </c>
      <c r="C9119" s="5" t="s">
        <v>2164</v>
      </c>
      <c r="D9119" s="5" t="s">
        <v>19176</v>
      </c>
      <c r="E9119" s="6">
        <v>45535</v>
      </c>
      <c r="F9119" s="5" t="s">
        <v>22</v>
      </c>
      <c r="G9119" s="5">
        <v>4</v>
      </c>
      <c r="H9119" s="5">
        <v>0</v>
      </c>
      <c r="I9119" s="5">
        <v>400</v>
      </c>
      <c r="J9119" s="5" t="s">
        <v>90</v>
      </c>
      <c r="K9119" s="5" t="s">
        <v>17</v>
      </c>
    </row>
    <row r="9120" spans="1:11">
      <c r="A9120" s="5" t="s">
        <v>33868</v>
      </c>
      <c r="B9120" s="5" t="s">
        <v>33869</v>
      </c>
      <c r="C9120" s="5" t="s">
        <v>33870</v>
      </c>
      <c r="D9120" s="5" t="s">
        <v>33871</v>
      </c>
      <c r="E9120" s="6">
        <v>45679</v>
      </c>
      <c r="F9120" s="5" t="s">
        <v>28</v>
      </c>
      <c r="G9120" s="5">
        <v>4</v>
      </c>
      <c r="H9120" s="5">
        <v>5</v>
      </c>
      <c r="I9120" s="5">
        <v>1140</v>
      </c>
      <c r="J9120" s="5" t="s">
        <v>16</v>
      </c>
      <c r="K9120" s="5" t="s">
        <v>17</v>
      </c>
    </row>
    <row r="9121" spans="1:11">
      <c r="A9121" s="5" t="s">
        <v>33872</v>
      </c>
      <c r="B9121" s="5" t="s">
        <v>33873</v>
      </c>
      <c r="C9121" s="5" t="s">
        <v>33874</v>
      </c>
      <c r="D9121" s="5" t="s">
        <v>33875</v>
      </c>
      <c r="E9121" s="6">
        <v>45623</v>
      </c>
      <c r="F9121" s="5" t="s">
        <v>28</v>
      </c>
      <c r="G9121" s="5">
        <v>4</v>
      </c>
      <c r="H9121" s="5">
        <v>5</v>
      </c>
      <c r="I9121" s="5">
        <v>1140</v>
      </c>
      <c r="J9121" s="5" t="s">
        <v>90</v>
      </c>
      <c r="K9121" s="5" t="s">
        <v>17</v>
      </c>
    </row>
    <row r="9122" spans="1:11">
      <c r="A9122" s="5" t="s">
        <v>33876</v>
      </c>
      <c r="B9122" s="5" t="s">
        <v>33877</v>
      </c>
      <c r="C9122" s="5" t="s">
        <v>33878</v>
      </c>
      <c r="D9122" s="5" t="s">
        <v>5392</v>
      </c>
      <c r="E9122" s="6">
        <v>45577</v>
      </c>
      <c r="F9122" s="5" t="s">
        <v>15</v>
      </c>
      <c r="G9122" s="5">
        <v>3</v>
      </c>
      <c r="H9122" s="5">
        <v>5</v>
      </c>
      <c r="I9122" s="5">
        <v>2280</v>
      </c>
      <c r="J9122" s="5" t="s">
        <v>33</v>
      </c>
      <c r="K9122" s="5" t="s">
        <v>17</v>
      </c>
    </row>
    <row r="9123" spans="1:11">
      <c r="A9123" s="5" t="s">
        <v>33879</v>
      </c>
      <c r="B9123" s="5" t="s">
        <v>33880</v>
      </c>
      <c r="C9123" s="5" t="s">
        <v>33881</v>
      </c>
      <c r="D9123" s="5" t="s">
        <v>33882</v>
      </c>
      <c r="E9123" s="6">
        <v>45666</v>
      </c>
      <c r="F9123" s="5" t="s">
        <v>15</v>
      </c>
      <c r="G9123" s="5">
        <v>4</v>
      </c>
      <c r="H9123" s="5">
        <v>5</v>
      </c>
      <c r="I9123" s="5">
        <v>3040</v>
      </c>
      <c r="J9123" s="5" t="s">
        <v>16</v>
      </c>
      <c r="K9123" s="5" t="s">
        <v>78</v>
      </c>
    </row>
    <row r="9124" spans="1:11">
      <c r="A9124" s="5" t="s">
        <v>33883</v>
      </c>
      <c r="B9124" s="5" t="s">
        <v>33884</v>
      </c>
      <c r="C9124" s="5" t="s">
        <v>33885</v>
      </c>
      <c r="D9124" s="5" t="s">
        <v>33886</v>
      </c>
      <c r="E9124" s="6">
        <v>45495</v>
      </c>
      <c r="F9124" s="5" t="s">
        <v>73</v>
      </c>
      <c r="G9124" s="5">
        <v>1</v>
      </c>
      <c r="H9124" s="5">
        <v>10</v>
      </c>
      <c r="I9124" s="5">
        <v>108</v>
      </c>
      <c r="J9124" s="5" t="s">
        <v>33</v>
      </c>
      <c r="K9124" s="5" t="s">
        <v>17</v>
      </c>
    </row>
    <row r="9125" spans="1:11">
      <c r="A9125" s="5" t="s">
        <v>33887</v>
      </c>
      <c r="B9125" s="5" t="s">
        <v>33888</v>
      </c>
      <c r="C9125" s="5" t="s">
        <v>33889</v>
      </c>
      <c r="D9125" s="5" t="s">
        <v>5532</v>
      </c>
      <c r="E9125" s="6">
        <v>45435</v>
      </c>
      <c r="F9125" s="5" t="s">
        <v>73</v>
      </c>
      <c r="G9125" s="5">
        <v>3</v>
      </c>
      <c r="H9125" s="5">
        <v>0</v>
      </c>
      <c r="I9125" s="5">
        <v>360</v>
      </c>
      <c r="J9125" s="5" t="s">
        <v>23</v>
      </c>
      <c r="K9125" s="5" t="s">
        <v>17</v>
      </c>
    </row>
    <row r="9126" spans="1:11">
      <c r="A9126" s="5" t="s">
        <v>33890</v>
      </c>
      <c r="B9126" s="5" t="s">
        <v>33891</v>
      </c>
      <c r="C9126" s="5" t="s">
        <v>33892</v>
      </c>
      <c r="D9126" s="5" t="s">
        <v>4750</v>
      </c>
      <c r="E9126" s="6">
        <v>45747</v>
      </c>
      <c r="F9126" s="5" t="s">
        <v>47</v>
      </c>
      <c r="G9126" s="5">
        <v>1</v>
      </c>
      <c r="H9126" s="5">
        <v>0</v>
      </c>
      <c r="I9126" s="5">
        <v>1200</v>
      </c>
      <c r="J9126" s="5" t="s">
        <v>23</v>
      </c>
      <c r="K9126" s="5" t="s">
        <v>17</v>
      </c>
    </row>
    <row r="9127" spans="1:11">
      <c r="A9127" s="5" t="s">
        <v>33893</v>
      </c>
      <c r="B9127" s="5" t="s">
        <v>33894</v>
      </c>
      <c r="C9127" s="5" t="s">
        <v>33895</v>
      </c>
      <c r="D9127" s="5" t="s">
        <v>33896</v>
      </c>
      <c r="E9127" s="6">
        <v>45434</v>
      </c>
      <c r="F9127" s="5" t="s">
        <v>56</v>
      </c>
      <c r="G9127" s="5">
        <v>3</v>
      </c>
      <c r="H9127" s="5">
        <v>0</v>
      </c>
      <c r="I9127" s="5">
        <v>270</v>
      </c>
      <c r="J9127" s="5" t="s">
        <v>90</v>
      </c>
      <c r="K9127" s="5" t="s">
        <v>17</v>
      </c>
    </row>
    <row r="9128" spans="1:11">
      <c r="A9128" s="5" t="s">
        <v>33897</v>
      </c>
      <c r="B9128" s="5" t="s">
        <v>33898</v>
      </c>
      <c r="C9128" s="5" t="s">
        <v>33899</v>
      </c>
      <c r="D9128" s="5" t="s">
        <v>33900</v>
      </c>
      <c r="E9128" s="6">
        <v>45757</v>
      </c>
      <c r="F9128" s="5" t="s">
        <v>28</v>
      </c>
      <c r="G9128" s="5">
        <v>1</v>
      </c>
      <c r="H9128" s="5">
        <v>0</v>
      </c>
      <c r="I9128" s="5">
        <v>300</v>
      </c>
      <c r="J9128" s="5" t="s">
        <v>90</v>
      </c>
      <c r="K9128" s="5" t="s">
        <v>17</v>
      </c>
    </row>
    <row r="9129" spans="1:11">
      <c r="A9129" s="5" t="s">
        <v>33901</v>
      </c>
      <c r="B9129" s="5" t="s">
        <v>1878</v>
      </c>
      <c r="C9129" s="5" t="s">
        <v>33902</v>
      </c>
      <c r="D9129" s="5" t="s">
        <v>13278</v>
      </c>
      <c r="E9129" s="6">
        <v>45635</v>
      </c>
      <c r="F9129" s="5" t="s">
        <v>47</v>
      </c>
      <c r="G9129" s="5">
        <v>1</v>
      </c>
      <c r="H9129" s="5">
        <v>0</v>
      </c>
      <c r="I9129" s="5">
        <v>1200</v>
      </c>
      <c r="J9129" s="5" t="s">
        <v>16</v>
      </c>
      <c r="K9129" s="5" t="s">
        <v>78</v>
      </c>
    </row>
    <row r="9130" spans="1:11">
      <c r="A9130" s="5" t="s">
        <v>33903</v>
      </c>
      <c r="B9130" s="5" t="s">
        <v>33904</v>
      </c>
      <c r="C9130" s="5" t="s">
        <v>33905</v>
      </c>
      <c r="D9130" s="5" t="s">
        <v>33906</v>
      </c>
      <c r="E9130" s="6">
        <v>45747</v>
      </c>
      <c r="F9130" s="5" t="s">
        <v>89</v>
      </c>
      <c r="G9130" s="5">
        <v>4</v>
      </c>
      <c r="H9130" s="5">
        <v>0</v>
      </c>
      <c r="I9130" s="5">
        <v>200</v>
      </c>
      <c r="J9130" s="5" t="s">
        <v>23</v>
      </c>
      <c r="K9130" s="5" t="s">
        <v>17</v>
      </c>
    </row>
    <row r="9131" spans="1:11">
      <c r="A9131" s="5" t="s">
        <v>33907</v>
      </c>
      <c r="B9131" s="5" t="s">
        <v>33908</v>
      </c>
      <c r="C9131" s="5" t="s">
        <v>33909</v>
      </c>
      <c r="D9131" s="5" t="s">
        <v>33910</v>
      </c>
      <c r="E9131" s="6">
        <v>45667</v>
      </c>
      <c r="F9131" s="5" t="s">
        <v>42</v>
      </c>
      <c r="G9131" s="5">
        <v>4</v>
      </c>
      <c r="H9131" s="5">
        <v>5</v>
      </c>
      <c r="I9131" s="5">
        <v>760</v>
      </c>
      <c r="J9131" s="5" t="s">
        <v>90</v>
      </c>
      <c r="K9131" s="5" t="s">
        <v>17</v>
      </c>
    </row>
    <row r="9132" spans="1:11">
      <c r="A9132" s="5" t="s">
        <v>33911</v>
      </c>
      <c r="B9132" s="5" t="s">
        <v>33912</v>
      </c>
      <c r="C9132" s="5" t="s">
        <v>31462</v>
      </c>
      <c r="D9132" s="5" t="s">
        <v>33913</v>
      </c>
      <c r="E9132" s="6">
        <v>45702</v>
      </c>
      <c r="F9132" s="5" t="s">
        <v>15</v>
      </c>
      <c r="G9132" s="5">
        <v>1</v>
      </c>
      <c r="H9132" s="5">
        <v>15</v>
      </c>
      <c r="I9132" s="5">
        <v>680</v>
      </c>
      <c r="J9132" s="5" t="s">
        <v>90</v>
      </c>
      <c r="K9132" s="5" t="s">
        <v>17</v>
      </c>
    </row>
    <row r="9133" spans="1:11">
      <c r="A9133" s="5" t="s">
        <v>33914</v>
      </c>
      <c r="B9133" s="5" t="s">
        <v>33915</v>
      </c>
      <c r="C9133" s="5" t="s">
        <v>33916</v>
      </c>
      <c r="D9133" s="5" t="s">
        <v>33917</v>
      </c>
      <c r="E9133" s="6">
        <v>45661</v>
      </c>
      <c r="F9133" s="5" t="s">
        <v>22</v>
      </c>
      <c r="G9133" s="5">
        <v>3</v>
      </c>
      <c r="H9133" s="5">
        <v>0</v>
      </c>
      <c r="I9133" s="5">
        <v>300</v>
      </c>
      <c r="J9133" s="5" t="s">
        <v>84</v>
      </c>
      <c r="K9133" s="5" t="s">
        <v>17</v>
      </c>
    </row>
    <row r="9134" spans="1:11">
      <c r="A9134" s="5" t="s">
        <v>33918</v>
      </c>
      <c r="B9134" s="5" t="s">
        <v>33919</v>
      </c>
      <c r="C9134" s="5" t="s">
        <v>33920</v>
      </c>
      <c r="D9134" s="5" t="s">
        <v>7466</v>
      </c>
      <c r="E9134" s="6">
        <v>45480</v>
      </c>
      <c r="F9134" s="5" t="s">
        <v>15</v>
      </c>
      <c r="G9134" s="5">
        <v>4</v>
      </c>
      <c r="H9134" s="5">
        <v>5</v>
      </c>
      <c r="I9134" s="5">
        <v>3040</v>
      </c>
      <c r="J9134" s="5" t="s">
        <v>90</v>
      </c>
      <c r="K9134" s="5" t="s">
        <v>17</v>
      </c>
    </row>
    <row r="9135" spans="1:11">
      <c r="A9135" s="5" t="s">
        <v>33921</v>
      </c>
      <c r="B9135" s="5" t="s">
        <v>22356</v>
      </c>
      <c r="C9135" s="5" t="s">
        <v>33922</v>
      </c>
      <c r="D9135" s="5" t="s">
        <v>33923</v>
      </c>
      <c r="E9135" s="6">
        <v>45451</v>
      </c>
      <c r="F9135" s="5" t="s">
        <v>89</v>
      </c>
      <c r="G9135" s="5">
        <v>4</v>
      </c>
      <c r="H9135" s="5">
        <v>5</v>
      </c>
      <c r="I9135" s="5">
        <v>190</v>
      </c>
      <c r="J9135" s="5" t="s">
        <v>23</v>
      </c>
      <c r="K9135" s="5" t="s">
        <v>17</v>
      </c>
    </row>
    <row r="9136" spans="1:11">
      <c r="A9136" s="5" t="s">
        <v>33924</v>
      </c>
      <c r="B9136" s="5" t="s">
        <v>33925</v>
      </c>
      <c r="C9136" s="5" t="s">
        <v>33926</v>
      </c>
      <c r="D9136" s="5" t="s">
        <v>23987</v>
      </c>
      <c r="E9136" s="6">
        <v>45708</v>
      </c>
      <c r="F9136" s="5" t="s">
        <v>15</v>
      </c>
      <c r="G9136" s="5">
        <v>1</v>
      </c>
      <c r="H9136" s="5">
        <v>0</v>
      </c>
      <c r="I9136" s="5">
        <v>800</v>
      </c>
      <c r="J9136" s="5" t="s">
        <v>23</v>
      </c>
      <c r="K9136" s="5" t="s">
        <v>17</v>
      </c>
    </row>
    <row r="9137" spans="1:11">
      <c r="A9137" s="5" t="s">
        <v>33927</v>
      </c>
      <c r="B9137" s="5" t="s">
        <v>28906</v>
      </c>
      <c r="C9137" s="5" t="s">
        <v>33928</v>
      </c>
      <c r="D9137" s="5" t="s">
        <v>33929</v>
      </c>
      <c r="E9137" s="6">
        <v>45409</v>
      </c>
      <c r="F9137" s="5" t="s">
        <v>83</v>
      </c>
      <c r="G9137" s="5">
        <v>4</v>
      </c>
      <c r="H9137" s="5">
        <v>5</v>
      </c>
      <c r="I9137" s="5">
        <v>570</v>
      </c>
      <c r="J9137" s="5" t="s">
        <v>90</v>
      </c>
      <c r="K9137" s="5" t="s">
        <v>17</v>
      </c>
    </row>
    <row r="9138" spans="1:11">
      <c r="A9138" s="5" t="s">
        <v>33930</v>
      </c>
      <c r="B9138" s="5" t="s">
        <v>33931</v>
      </c>
      <c r="C9138" s="5" t="s">
        <v>33932</v>
      </c>
      <c r="D9138" s="5" t="s">
        <v>12340</v>
      </c>
      <c r="E9138" s="6">
        <v>45764</v>
      </c>
      <c r="F9138" s="5" t="s">
        <v>28</v>
      </c>
      <c r="G9138" s="5">
        <v>3</v>
      </c>
      <c r="H9138" s="5">
        <v>0</v>
      </c>
      <c r="I9138" s="5">
        <v>900</v>
      </c>
      <c r="J9138" s="5" t="s">
        <v>84</v>
      </c>
      <c r="K9138" s="5" t="s">
        <v>17</v>
      </c>
    </row>
    <row r="9139" spans="1:11">
      <c r="A9139" s="5" t="s">
        <v>33933</v>
      </c>
      <c r="B9139" s="5" t="s">
        <v>33934</v>
      </c>
      <c r="C9139" s="5" t="s">
        <v>33935</v>
      </c>
      <c r="D9139" s="5" t="s">
        <v>33936</v>
      </c>
      <c r="E9139" s="6">
        <v>45518</v>
      </c>
      <c r="F9139" s="5" t="s">
        <v>73</v>
      </c>
      <c r="G9139" s="5">
        <v>2</v>
      </c>
      <c r="H9139" s="5">
        <v>10</v>
      </c>
      <c r="I9139" s="5">
        <v>216</v>
      </c>
      <c r="J9139" s="5" t="s">
        <v>33</v>
      </c>
      <c r="K9139" s="5" t="s">
        <v>17</v>
      </c>
    </row>
    <row r="9140" spans="1:11">
      <c r="A9140" s="5" t="s">
        <v>33937</v>
      </c>
      <c r="B9140" s="5" t="s">
        <v>33938</v>
      </c>
      <c r="C9140" s="5" t="s">
        <v>33939</v>
      </c>
      <c r="D9140" s="5" t="s">
        <v>5833</v>
      </c>
      <c r="E9140" s="6">
        <v>45536</v>
      </c>
      <c r="F9140" s="5" t="s">
        <v>15</v>
      </c>
      <c r="G9140" s="5">
        <v>3</v>
      </c>
      <c r="H9140" s="5">
        <v>0</v>
      </c>
      <c r="I9140" s="5">
        <v>2400</v>
      </c>
      <c r="J9140" s="5" t="s">
        <v>23</v>
      </c>
      <c r="K9140" s="5" t="s">
        <v>17</v>
      </c>
    </row>
    <row r="9141" spans="1:11">
      <c r="A9141" s="5" t="s">
        <v>33940</v>
      </c>
      <c r="B9141" s="5" t="s">
        <v>3518</v>
      </c>
      <c r="C9141" s="5" t="s">
        <v>33941</v>
      </c>
      <c r="D9141" s="5" t="s">
        <v>5508</v>
      </c>
      <c r="E9141" s="6">
        <v>45425</v>
      </c>
      <c r="F9141" s="5" t="s">
        <v>42</v>
      </c>
      <c r="G9141" s="5">
        <v>2</v>
      </c>
      <c r="H9141" s="5">
        <v>0</v>
      </c>
      <c r="I9141" s="5">
        <v>400</v>
      </c>
      <c r="J9141" s="5" t="s">
        <v>84</v>
      </c>
      <c r="K9141" s="5" t="s">
        <v>17</v>
      </c>
    </row>
    <row r="9142" spans="1:11">
      <c r="A9142" s="5" t="s">
        <v>33942</v>
      </c>
      <c r="B9142" s="5" t="s">
        <v>33943</v>
      </c>
      <c r="C9142" s="5" t="s">
        <v>33944</v>
      </c>
      <c r="D9142" s="5" t="s">
        <v>23971</v>
      </c>
      <c r="E9142" s="6">
        <v>45761</v>
      </c>
      <c r="F9142" s="5" t="s">
        <v>89</v>
      </c>
      <c r="G9142" s="5">
        <v>1</v>
      </c>
      <c r="H9142" s="5">
        <v>0</v>
      </c>
      <c r="I9142" s="5">
        <v>50</v>
      </c>
      <c r="J9142" s="5" t="s">
        <v>16</v>
      </c>
      <c r="K9142" s="5" t="s">
        <v>17</v>
      </c>
    </row>
    <row r="9143" spans="1:11">
      <c r="A9143" s="5" t="s">
        <v>33945</v>
      </c>
      <c r="B9143" s="5" t="s">
        <v>33946</v>
      </c>
      <c r="C9143" s="5" t="s">
        <v>33947</v>
      </c>
      <c r="D9143" s="5" t="s">
        <v>33948</v>
      </c>
      <c r="E9143" s="6">
        <v>45473</v>
      </c>
      <c r="F9143" s="5" t="s">
        <v>47</v>
      </c>
      <c r="G9143" s="5">
        <v>4</v>
      </c>
      <c r="H9143" s="5">
        <v>5</v>
      </c>
      <c r="I9143" s="5">
        <v>4560</v>
      </c>
      <c r="J9143" s="5" t="s">
        <v>33</v>
      </c>
      <c r="K9143" s="5" t="s">
        <v>17</v>
      </c>
    </row>
    <row r="9144" spans="1:11">
      <c r="A9144" s="5" t="s">
        <v>33949</v>
      </c>
      <c r="B9144" s="5" t="s">
        <v>33950</v>
      </c>
      <c r="C9144" s="5" t="s">
        <v>33951</v>
      </c>
      <c r="D9144" s="5" t="s">
        <v>33952</v>
      </c>
      <c r="E9144" s="6">
        <v>45413</v>
      </c>
      <c r="F9144" s="5" t="s">
        <v>22</v>
      </c>
      <c r="G9144" s="5">
        <v>3</v>
      </c>
      <c r="H9144" s="5">
        <v>0</v>
      </c>
      <c r="I9144" s="5">
        <v>300</v>
      </c>
      <c r="J9144" s="5" t="s">
        <v>23</v>
      </c>
      <c r="K9144" s="5" t="s">
        <v>17</v>
      </c>
    </row>
    <row r="9145" spans="1:11">
      <c r="A9145" s="5" t="s">
        <v>33953</v>
      </c>
      <c r="B9145" s="5" t="s">
        <v>33954</v>
      </c>
      <c r="C9145" s="5" t="s">
        <v>33955</v>
      </c>
      <c r="D9145" s="5" t="s">
        <v>33956</v>
      </c>
      <c r="E9145" s="6">
        <v>45539</v>
      </c>
      <c r="F9145" s="5" t="s">
        <v>15</v>
      </c>
      <c r="G9145" s="5">
        <v>3</v>
      </c>
      <c r="H9145" s="5">
        <v>0</v>
      </c>
      <c r="I9145" s="5">
        <v>2400</v>
      </c>
      <c r="J9145" s="5" t="s">
        <v>90</v>
      </c>
      <c r="K9145" s="5" t="s">
        <v>17</v>
      </c>
    </row>
    <row r="9146" spans="1:11">
      <c r="A9146" s="5" t="s">
        <v>33957</v>
      </c>
      <c r="B9146" s="5" t="s">
        <v>33958</v>
      </c>
      <c r="C9146" s="5" t="s">
        <v>33959</v>
      </c>
      <c r="D9146" s="5" t="s">
        <v>33960</v>
      </c>
      <c r="E9146" s="6">
        <v>45607</v>
      </c>
      <c r="F9146" s="5" t="s">
        <v>15</v>
      </c>
      <c r="G9146" s="5">
        <v>3</v>
      </c>
      <c r="H9146" s="5">
        <v>0</v>
      </c>
      <c r="I9146" s="5">
        <v>2400</v>
      </c>
      <c r="J9146" s="5" t="s">
        <v>16</v>
      </c>
      <c r="K9146" s="5" t="s">
        <v>17</v>
      </c>
    </row>
    <row r="9147" spans="1:11">
      <c r="A9147" s="5" t="s">
        <v>33961</v>
      </c>
      <c r="B9147" s="5" t="s">
        <v>33962</v>
      </c>
      <c r="C9147" s="5" t="s">
        <v>33963</v>
      </c>
      <c r="D9147" s="5" t="s">
        <v>2922</v>
      </c>
      <c r="E9147" s="6">
        <v>45544</v>
      </c>
      <c r="F9147" s="5" t="s">
        <v>89</v>
      </c>
      <c r="G9147" s="5">
        <v>3</v>
      </c>
      <c r="H9147" s="5">
        <v>0</v>
      </c>
      <c r="I9147" s="5">
        <v>150</v>
      </c>
      <c r="J9147" s="5" t="s">
        <v>23</v>
      </c>
      <c r="K9147" s="5" t="s">
        <v>17</v>
      </c>
    </row>
    <row r="9148" spans="1:11">
      <c r="A9148" s="5" t="s">
        <v>33964</v>
      </c>
      <c r="B9148" s="5" t="s">
        <v>33965</v>
      </c>
      <c r="C9148" s="5" t="s">
        <v>33966</v>
      </c>
      <c r="D9148" s="5" t="s">
        <v>33967</v>
      </c>
      <c r="E9148" s="6">
        <v>45668</v>
      </c>
      <c r="F9148" s="5" t="s">
        <v>73</v>
      </c>
      <c r="G9148" s="5">
        <v>4</v>
      </c>
      <c r="H9148" s="5">
        <v>15</v>
      </c>
      <c r="I9148" s="5">
        <v>408</v>
      </c>
      <c r="J9148" s="5" t="s">
        <v>84</v>
      </c>
      <c r="K9148" s="5" t="s">
        <v>17</v>
      </c>
    </row>
    <row r="9149" spans="1:11">
      <c r="A9149" s="5" t="s">
        <v>33968</v>
      </c>
      <c r="B9149" s="5" t="s">
        <v>33969</v>
      </c>
      <c r="C9149" s="5" t="s">
        <v>33970</v>
      </c>
      <c r="D9149" s="5" t="s">
        <v>11965</v>
      </c>
      <c r="E9149" s="6">
        <v>45696</v>
      </c>
      <c r="F9149" s="5" t="s">
        <v>56</v>
      </c>
      <c r="G9149" s="5">
        <v>2</v>
      </c>
      <c r="H9149" s="5">
        <v>10</v>
      </c>
      <c r="I9149" s="5">
        <v>162</v>
      </c>
      <c r="J9149" s="5" t="s">
        <v>16</v>
      </c>
      <c r="K9149" s="5" t="s">
        <v>17</v>
      </c>
    </row>
    <row r="9150" spans="1:11">
      <c r="A9150" s="5" t="s">
        <v>33971</v>
      </c>
      <c r="B9150" s="5" t="s">
        <v>33972</v>
      </c>
      <c r="C9150" s="5" t="s">
        <v>33973</v>
      </c>
      <c r="D9150" s="5" t="s">
        <v>33974</v>
      </c>
      <c r="E9150" s="6">
        <v>45449</v>
      </c>
      <c r="F9150" s="5" t="s">
        <v>56</v>
      </c>
      <c r="G9150" s="5">
        <v>1</v>
      </c>
      <c r="H9150" s="5">
        <v>10</v>
      </c>
      <c r="I9150" s="5">
        <v>81</v>
      </c>
      <c r="J9150" s="5" t="s">
        <v>84</v>
      </c>
      <c r="K9150" s="5" t="s">
        <v>17</v>
      </c>
    </row>
    <row r="9151" spans="1:11">
      <c r="A9151" s="5" t="s">
        <v>33975</v>
      </c>
      <c r="B9151" s="5" t="s">
        <v>33976</v>
      </c>
      <c r="C9151" s="5" t="s">
        <v>33977</v>
      </c>
      <c r="D9151" s="5" t="s">
        <v>4504</v>
      </c>
      <c r="E9151" s="6">
        <v>45582</v>
      </c>
      <c r="F9151" s="5" t="s">
        <v>56</v>
      </c>
      <c r="G9151" s="5">
        <v>4</v>
      </c>
      <c r="H9151" s="5">
        <v>5</v>
      </c>
      <c r="I9151" s="5">
        <v>342</v>
      </c>
      <c r="J9151" s="5" t="s">
        <v>16</v>
      </c>
      <c r="K9151" s="5" t="s">
        <v>17</v>
      </c>
    </row>
    <row r="9152" spans="1:11">
      <c r="A9152" s="5" t="s">
        <v>33978</v>
      </c>
      <c r="B9152" s="5" t="s">
        <v>33979</v>
      </c>
      <c r="C9152" s="5" t="s">
        <v>33980</v>
      </c>
      <c r="D9152" s="5" t="s">
        <v>8059</v>
      </c>
      <c r="E9152" s="6">
        <v>45717</v>
      </c>
      <c r="F9152" s="5" t="s">
        <v>83</v>
      </c>
      <c r="G9152" s="5">
        <v>1</v>
      </c>
      <c r="H9152" s="5">
        <v>0</v>
      </c>
      <c r="I9152" s="5">
        <v>150</v>
      </c>
      <c r="J9152" s="5" t="s">
        <v>84</v>
      </c>
      <c r="K9152" s="5" t="s">
        <v>17</v>
      </c>
    </row>
    <row r="9153" spans="1:11">
      <c r="A9153" s="5" t="s">
        <v>33981</v>
      </c>
      <c r="B9153" s="5" t="s">
        <v>33982</v>
      </c>
      <c r="C9153" s="5" t="s">
        <v>33983</v>
      </c>
      <c r="D9153" s="5" t="s">
        <v>33984</v>
      </c>
      <c r="E9153" s="6">
        <v>45426</v>
      </c>
      <c r="F9153" s="5" t="s">
        <v>47</v>
      </c>
      <c r="G9153" s="5">
        <v>1</v>
      </c>
      <c r="H9153" s="5">
        <v>5</v>
      </c>
      <c r="I9153" s="5">
        <v>1140</v>
      </c>
      <c r="J9153" s="5" t="s">
        <v>90</v>
      </c>
      <c r="K9153" s="5" t="s">
        <v>78</v>
      </c>
    </row>
    <row r="9154" spans="1:11">
      <c r="A9154" s="5" t="s">
        <v>33985</v>
      </c>
      <c r="B9154" s="5" t="s">
        <v>33986</v>
      </c>
      <c r="C9154" s="5" t="s">
        <v>33987</v>
      </c>
      <c r="D9154" s="5" t="s">
        <v>33988</v>
      </c>
      <c r="E9154" s="6">
        <v>45491</v>
      </c>
      <c r="F9154" s="5" t="s">
        <v>89</v>
      </c>
      <c r="G9154" s="5">
        <v>1</v>
      </c>
      <c r="H9154" s="5">
        <v>10</v>
      </c>
      <c r="I9154" s="5">
        <v>45</v>
      </c>
      <c r="J9154" s="5" t="s">
        <v>23</v>
      </c>
      <c r="K9154" s="5" t="s">
        <v>17</v>
      </c>
    </row>
    <row r="9155" spans="1:11">
      <c r="A9155" s="5" t="s">
        <v>33989</v>
      </c>
      <c r="B9155" s="5" t="s">
        <v>33990</v>
      </c>
      <c r="C9155" s="5" t="s">
        <v>33991</v>
      </c>
      <c r="D9155" s="5" t="s">
        <v>33992</v>
      </c>
      <c r="E9155" s="6">
        <v>45502</v>
      </c>
      <c r="F9155" s="5" t="s">
        <v>28</v>
      </c>
      <c r="G9155" s="5">
        <v>4</v>
      </c>
      <c r="H9155" s="5">
        <v>10</v>
      </c>
      <c r="I9155" s="5">
        <v>1080</v>
      </c>
      <c r="J9155" s="5" t="s">
        <v>33</v>
      </c>
      <c r="K9155" s="5" t="s">
        <v>78</v>
      </c>
    </row>
    <row r="9156" spans="1:11">
      <c r="A9156" s="5" t="s">
        <v>33993</v>
      </c>
      <c r="B9156" s="5" t="s">
        <v>33994</v>
      </c>
      <c r="C9156" s="5" t="s">
        <v>33995</v>
      </c>
      <c r="D9156" s="5" t="s">
        <v>32403</v>
      </c>
      <c r="E9156" s="6">
        <v>45633</v>
      </c>
      <c r="F9156" s="5" t="s">
        <v>56</v>
      </c>
      <c r="G9156" s="5">
        <v>2</v>
      </c>
      <c r="H9156" s="5">
        <v>0</v>
      </c>
      <c r="I9156" s="5">
        <v>180</v>
      </c>
      <c r="J9156" s="5" t="s">
        <v>33</v>
      </c>
      <c r="K9156" s="5" t="s">
        <v>17</v>
      </c>
    </row>
    <row r="9157" spans="1:11">
      <c r="A9157" s="5" t="s">
        <v>33996</v>
      </c>
      <c r="B9157" s="5" t="s">
        <v>33997</v>
      </c>
      <c r="C9157" s="5" t="s">
        <v>33998</v>
      </c>
      <c r="D9157" s="5" t="s">
        <v>33999</v>
      </c>
      <c r="E9157" s="6">
        <v>45718</v>
      </c>
      <c r="F9157" s="5" t="s">
        <v>89</v>
      </c>
      <c r="G9157" s="5">
        <v>1</v>
      </c>
      <c r="H9157" s="5">
        <v>5</v>
      </c>
      <c r="I9157" s="5">
        <v>47.5</v>
      </c>
      <c r="J9157" s="5" t="s">
        <v>84</v>
      </c>
      <c r="K9157" s="5" t="s">
        <v>17</v>
      </c>
    </row>
    <row r="9158" spans="1:11">
      <c r="A9158" s="5" t="s">
        <v>34000</v>
      </c>
      <c r="B9158" s="5" t="s">
        <v>34001</v>
      </c>
      <c r="C9158" s="5" t="s">
        <v>34002</v>
      </c>
      <c r="D9158" s="5" t="s">
        <v>34003</v>
      </c>
      <c r="E9158" s="6">
        <v>45626</v>
      </c>
      <c r="F9158" s="5" t="s">
        <v>83</v>
      </c>
      <c r="G9158" s="5">
        <v>4</v>
      </c>
      <c r="H9158" s="5">
        <v>5</v>
      </c>
      <c r="I9158" s="5">
        <v>570</v>
      </c>
      <c r="J9158" s="5" t="s">
        <v>23</v>
      </c>
      <c r="K9158" s="5" t="s">
        <v>17</v>
      </c>
    </row>
    <row r="9159" spans="1:11">
      <c r="A9159" s="5" t="s">
        <v>34004</v>
      </c>
      <c r="B9159" s="5" t="s">
        <v>34005</v>
      </c>
      <c r="C9159" s="5" t="s">
        <v>34006</v>
      </c>
      <c r="D9159" s="5" t="s">
        <v>18956</v>
      </c>
      <c r="E9159" s="6">
        <v>45547</v>
      </c>
      <c r="F9159" s="5" t="s">
        <v>89</v>
      </c>
      <c r="G9159" s="5">
        <v>4</v>
      </c>
      <c r="H9159" s="5">
        <v>0</v>
      </c>
      <c r="I9159" s="5">
        <v>200</v>
      </c>
      <c r="J9159" s="5" t="s">
        <v>33</v>
      </c>
      <c r="K9159" s="5" t="s">
        <v>17</v>
      </c>
    </row>
    <row r="9160" spans="1:11">
      <c r="A9160" s="5" t="s">
        <v>34007</v>
      </c>
      <c r="B9160" s="5" t="s">
        <v>18331</v>
      </c>
      <c r="C9160" s="5" t="s">
        <v>34008</v>
      </c>
      <c r="D9160" s="5" t="s">
        <v>34009</v>
      </c>
      <c r="E9160" s="6">
        <v>45744</v>
      </c>
      <c r="F9160" s="5" t="s">
        <v>42</v>
      </c>
      <c r="G9160" s="5">
        <v>4</v>
      </c>
      <c r="H9160" s="5">
        <v>15</v>
      </c>
      <c r="I9160" s="5">
        <v>680</v>
      </c>
      <c r="J9160" s="5" t="s">
        <v>84</v>
      </c>
      <c r="K9160" s="5" t="s">
        <v>17</v>
      </c>
    </row>
    <row r="9161" spans="1:11">
      <c r="A9161" s="5" t="s">
        <v>34010</v>
      </c>
      <c r="B9161" s="5" t="s">
        <v>34011</v>
      </c>
      <c r="C9161" s="5" t="s">
        <v>34012</v>
      </c>
      <c r="D9161" s="5" t="s">
        <v>34013</v>
      </c>
      <c r="E9161" s="6">
        <v>45426</v>
      </c>
      <c r="F9161" s="5" t="s">
        <v>47</v>
      </c>
      <c r="G9161" s="5">
        <v>3</v>
      </c>
      <c r="H9161" s="5">
        <v>0</v>
      </c>
      <c r="I9161" s="5">
        <v>3600</v>
      </c>
      <c r="J9161" s="5" t="s">
        <v>90</v>
      </c>
      <c r="K9161" s="5" t="s">
        <v>17</v>
      </c>
    </row>
    <row r="9162" spans="1:11">
      <c r="A9162" s="7" t="s">
        <v>34014</v>
      </c>
      <c r="B9162" s="5" t="s">
        <v>34015</v>
      </c>
      <c r="C9162" s="5" t="s">
        <v>34016</v>
      </c>
      <c r="D9162" s="5" t="s">
        <v>34017</v>
      </c>
      <c r="E9162" s="6">
        <v>45481</v>
      </c>
      <c r="F9162" s="5" t="s">
        <v>56</v>
      </c>
      <c r="G9162" s="5">
        <v>3</v>
      </c>
      <c r="H9162" s="5">
        <v>15</v>
      </c>
      <c r="I9162" s="5">
        <v>229.5</v>
      </c>
      <c r="J9162" s="5" t="s">
        <v>84</v>
      </c>
      <c r="K9162" s="5" t="s">
        <v>17</v>
      </c>
    </row>
    <row r="9163" spans="1:11">
      <c r="A9163" s="5" t="s">
        <v>34018</v>
      </c>
      <c r="B9163" s="5" t="s">
        <v>6371</v>
      </c>
      <c r="C9163" s="5" t="s">
        <v>34019</v>
      </c>
      <c r="D9163" s="5" t="s">
        <v>16255</v>
      </c>
      <c r="E9163" s="6">
        <v>45455</v>
      </c>
      <c r="F9163" s="5" t="s">
        <v>73</v>
      </c>
      <c r="G9163" s="5">
        <v>1</v>
      </c>
      <c r="H9163" s="5">
        <v>15</v>
      </c>
      <c r="I9163" s="5">
        <v>102</v>
      </c>
      <c r="J9163" s="5" t="s">
        <v>33</v>
      </c>
      <c r="K9163" s="5" t="s">
        <v>17</v>
      </c>
    </row>
    <row r="9164" spans="1:11">
      <c r="A9164" s="5" t="s">
        <v>34020</v>
      </c>
      <c r="B9164" s="5" t="s">
        <v>34021</v>
      </c>
      <c r="C9164" s="5" t="s">
        <v>34022</v>
      </c>
      <c r="D9164" s="5" t="s">
        <v>9498</v>
      </c>
      <c r="E9164" s="6">
        <v>45482</v>
      </c>
      <c r="F9164" s="5" t="s">
        <v>73</v>
      </c>
      <c r="G9164" s="5">
        <v>1</v>
      </c>
      <c r="H9164" s="5">
        <v>0</v>
      </c>
      <c r="I9164" s="5">
        <v>120</v>
      </c>
      <c r="J9164" s="5" t="s">
        <v>90</v>
      </c>
      <c r="K9164" s="5" t="s">
        <v>17</v>
      </c>
    </row>
    <row r="9165" spans="1:11">
      <c r="A9165" s="5" t="s">
        <v>34023</v>
      </c>
      <c r="B9165" s="5" t="s">
        <v>34024</v>
      </c>
      <c r="C9165" s="5" t="s">
        <v>34025</v>
      </c>
      <c r="D9165" s="5" t="s">
        <v>34026</v>
      </c>
      <c r="E9165" s="6">
        <v>45761</v>
      </c>
      <c r="F9165" s="5" t="s">
        <v>22</v>
      </c>
      <c r="G9165" s="5">
        <v>3</v>
      </c>
      <c r="H9165" s="5">
        <v>5</v>
      </c>
      <c r="I9165" s="5">
        <v>285</v>
      </c>
      <c r="J9165" s="5" t="s">
        <v>23</v>
      </c>
      <c r="K9165" s="5" t="s">
        <v>17</v>
      </c>
    </row>
    <row r="9166" spans="1:11">
      <c r="A9166" s="5" t="s">
        <v>34027</v>
      </c>
      <c r="B9166" s="5" t="s">
        <v>34028</v>
      </c>
      <c r="C9166" s="5" t="s">
        <v>34029</v>
      </c>
      <c r="D9166" s="5" t="s">
        <v>34030</v>
      </c>
      <c r="E9166" s="6">
        <v>45606</v>
      </c>
      <c r="F9166" s="5" t="s">
        <v>83</v>
      </c>
      <c r="G9166" s="5">
        <v>2</v>
      </c>
      <c r="H9166" s="5">
        <v>0</v>
      </c>
      <c r="I9166" s="5">
        <v>300</v>
      </c>
      <c r="J9166" s="5" t="s">
        <v>84</v>
      </c>
      <c r="K9166" s="5" t="s">
        <v>17</v>
      </c>
    </row>
    <row r="9167" spans="1:11">
      <c r="A9167" s="5" t="s">
        <v>34031</v>
      </c>
      <c r="B9167" s="5" t="s">
        <v>34032</v>
      </c>
      <c r="C9167" s="5" t="s">
        <v>34033</v>
      </c>
      <c r="D9167" s="5" t="s">
        <v>22229</v>
      </c>
      <c r="E9167" s="6">
        <v>45621</v>
      </c>
      <c r="F9167" s="5" t="s">
        <v>89</v>
      </c>
      <c r="G9167" s="5">
        <v>2</v>
      </c>
      <c r="H9167" s="5">
        <v>0</v>
      </c>
      <c r="I9167" s="5">
        <v>100</v>
      </c>
      <c r="J9167" s="5" t="s">
        <v>33</v>
      </c>
      <c r="K9167" s="5" t="s">
        <v>17</v>
      </c>
    </row>
    <row r="9168" spans="1:11">
      <c r="A9168" s="5" t="s">
        <v>34034</v>
      </c>
      <c r="B9168" s="5" t="s">
        <v>34035</v>
      </c>
      <c r="C9168" s="5" t="s">
        <v>34036</v>
      </c>
      <c r="D9168" s="5" t="s">
        <v>34037</v>
      </c>
      <c r="E9168" s="6">
        <v>45496</v>
      </c>
      <c r="F9168" s="5" t="s">
        <v>89</v>
      </c>
      <c r="G9168" s="5">
        <v>2</v>
      </c>
      <c r="H9168" s="5">
        <v>0</v>
      </c>
      <c r="I9168" s="5">
        <v>100</v>
      </c>
      <c r="J9168" s="5" t="s">
        <v>90</v>
      </c>
      <c r="K9168" s="5" t="s">
        <v>17</v>
      </c>
    </row>
    <row r="9169" spans="1:11">
      <c r="A9169" s="5" t="s">
        <v>34038</v>
      </c>
      <c r="B9169" s="5" t="s">
        <v>34039</v>
      </c>
      <c r="C9169" s="5" t="s">
        <v>34040</v>
      </c>
      <c r="D9169" s="5" t="s">
        <v>34041</v>
      </c>
      <c r="E9169" s="6">
        <v>45728</v>
      </c>
      <c r="F9169" s="5" t="s">
        <v>56</v>
      </c>
      <c r="G9169" s="5">
        <v>1</v>
      </c>
      <c r="H9169" s="5">
        <v>0</v>
      </c>
      <c r="I9169" s="5">
        <v>90</v>
      </c>
      <c r="J9169" s="5" t="s">
        <v>90</v>
      </c>
      <c r="K9169" s="5" t="s">
        <v>17</v>
      </c>
    </row>
    <row r="9170" spans="1:11">
      <c r="A9170" s="5" t="s">
        <v>34042</v>
      </c>
      <c r="B9170" s="5" t="s">
        <v>24985</v>
      </c>
      <c r="C9170" s="5" t="s">
        <v>34043</v>
      </c>
      <c r="D9170" s="5" t="s">
        <v>34044</v>
      </c>
      <c r="E9170" s="6">
        <v>45697</v>
      </c>
      <c r="F9170" s="5" t="s">
        <v>42</v>
      </c>
      <c r="G9170" s="5">
        <v>4</v>
      </c>
      <c r="H9170" s="5">
        <v>0</v>
      </c>
      <c r="I9170" s="5">
        <v>800</v>
      </c>
      <c r="J9170" s="5" t="s">
        <v>90</v>
      </c>
      <c r="K9170" s="5" t="s">
        <v>17</v>
      </c>
    </row>
    <row r="9171" spans="1:11">
      <c r="A9171" s="5" t="s">
        <v>34045</v>
      </c>
      <c r="B9171" s="5" t="s">
        <v>34046</v>
      </c>
      <c r="C9171" s="5" t="s">
        <v>34047</v>
      </c>
      <c r="D9171" s="5" t="s">
        <v>4558</v>
      </c>
      <c r="E9171" s="6">
        <v>45482</v>
      </c>
      <c r="F9171" s="5" t="s">
        <v>89</v>
      </c>
      <c r="G9171" s="5">
        <v>2</v>
      </c>
      <c r="H9171" s="5">
        <v>0</v>
      </c>
      <c r="I9171" s="5">
        <v>100</v>
      </c>
      <c r="J9171" s="5" t="s">
        <v>33</v>
      </c>
      <c r="K9171" s="5" t="s">
        <v>17</v>
      </c>
    </row>
    <row r="9172" spans="1:11">
      <c r="A9172" s="5" t="s">
        <v>34048</v>
      </c>
      <c r="B9172" s="5" t="s">
        <v>34049</v>
      </c>
      <c r="C9172" s="5" t="s">
        <v>34050</v>
      </c>
      <c r="D9172" s="5" t="s">
        <v>34051</v>
      </c>
      <c r="E9172" s="6">
        <v>45447</v>
      </c>
      <c r="F9172" s="5" t="s">
        <v>22</v>
      </c>
      <c r="G9172" s="5">
        <v>4</v>
      </c>
      <c r="H9172" s="5">
        <v>0</v>
      </c>
      <c r="I9172" s="5">
        <v>400</v>
      </c>
      <c r="J9172" s="5" t="s">
        <v>23</v>
      </c>
      <c r="K9172" s="5" t="s">
        <v>17</v>
      </c>
    </row>
    <row r="9173" spans="1:11">
      <c r="A9173" s="5" t="s">
        <v>34052</v>
      </c>
      <c r="B9173" s="5" t="s">
        <v>34053</v>
      </c>
      <c r="C9173" s="5" t="s">
        <v>34054</v>
      </c>
      <c r="D9173" s="5" t="s">
        <v>34055</v>
      </c>
      <c r="E9173" s="6">
        <v>45520</v>
      </c>
      <c r="F9173" s="5" t="s">
        <v>56</v>
      </c>
      <c r="G9173" s="5">
        <v>1</v>
      </c>
      <c r="H9173" s="5">
        <v>5</v>
      </c>
      <c r="I9173" s="5">
        <v>85.5</v>
      </c>
      <c r="J9173" s="5" t="s">
        <v>23</v>
      </c>
      <c r="K9173" s="5" t="s">
        <v>17</v>
      </c>
    </row>
    <row r="9174" spans="1:11">
      <c r="A9174" s="5" t="s">
        <v>34056</v>
      </c>
      <c r="B9174" s="5" t="s">
        <v>34057</v>
      </c>
      <c r="C9174" s="5" t="s">
        <v>34058</v>
      </c>
      <c r="D9174" s="5" t="s">
        <v>29121</v>
      </c>
      <c r="E9174" s="6">
        <v>45588</v>
      </c>
      <c r="F9174" s="5" t="s">
        <v>22</v>
      </c>
      <c r="G9174" s="5">
        <v>4</v>
      </c>
      <c r="H9174" s="5">
        <v>0</v>
      </c>
      <c r="I9174" s="5">
        <v>400</v>
      </c>
      <c r="J9174" s="5" t="s">
        <v>33</v>
      </c>
      <c r="K9174" s="5" t="s">
        <v>17</v>
      </c>
    </row>
    <row r="9175" spans="1:11">
      <c r="A9175" s="5" t="s">
        <v>34059</v>
      </c>
      <c r="B9175" s="5" t="s">
        <v>34060</v>
      </c>
      <c r="C9175" s="5" t="s">
        <v>34061</v>
      </c>
      <c r="D9175" s="5" t="s">
        <v>34062</v>
      </c>
      <c r="E9175" s="6">
        <v>45418</v>
      </c>
      <c r="F9175" s="5" t="s">
        <v>15</v>
      </c>
      <c r="G9175" s="5">
        <v>1</v>
      </c>
      <c r="H9175" s="5">
        <v>10</v>
      </c>
      <c r="I9175" s="5">
        <v>720</v>
      </c>
      <c r="J9175" s="5" t="s">
        <v>16</v>
      </c>
      <c r="K9175" s="5" t="s">
        <v>17</v>
      </c>
    </row>
    <row r="9176" spans="1:11">
      <c r="A9176" s="5" t="s">
        <v>34063</v>
      </c>
      <c r="B9176" s="5" t="s">
        <v>34064</v>
      </c>
      <c r="C9176" s="5" t="s">
        <v>34065</v>
      </c>
      <c r="D9176" s="5" t="s">
        <v>3771</v>
      </c>
      <c r="E9176" s="6">
        <v>45506</v>
      </c>
      <c r="F9176" s="5" t="s">
        <v>42</v>
      </c>
      <c r="G9176" s="5">
        <v>4</v>
      </c>
      <c r="H9176" s="5">
        <v>0</v>
      </c>
      <c r="I9176" s="5">
        <v>800</v>
      </c>
      <c r="J9176" s="5" t="s">
        <v>90</v>
      </c>
      <c r="K9176" s="5" t="s">
        <v>17</v>
      </c>
    </row>
    <row r="9177" spans="1:11">
      <c r="A9177" s="5" t="s">
        <v>34066</v>
      </c>
      <c r="B9177" s="5" t="s">
        <v>34067</v>
      </c>
      <c r="C9177" s="5" t="s">
        <v>34068</v>
      </c>
      <c r="D9177" s="5" t="s">
        <v>34069</v>
      </c>
      <c r="E9177" s="6">
        <v>45433</v>
      </c>
      <c r="F9177" s="5" t="s">
        <v>47</v>
      </c>
      <c r="G9177" s="5">
        <v>3</v>
      </c>
      <c r="H9177" s="5">
        <v>0</v>
      </c>
      <c r="I9177" s="5">
        <v>3600</v>
      </c>
      <c r="J9177" s="5" t="s">
        <v>23</v>
      </c>
      <c r="K9177" s="5" t="s">
        <v>17</v>
      </c>
    </row>
    <row r="9178" spans="1:11">
      <c r="A9178" s="5" t="s">
        <v>34070</v>
      </c>
      <c r="B9178" s="5" t="s">
        <v>34071</v>
      </c>
      <c r="C9178" s="5" t="s">
        <v>34072</v>
      </c>
      <c r="D9178" s="5" t="s">
        <v>4195</v>
      </c>
      <c r="E9178" s="6">
        <v>45766</v>
      </c>
      <c r="F9178" s="5" t="s">
        <v>47</v>
      </c>
      <c r="G9178" s="5">
        <v>4</v>
      </c>
      <c r="H9178" s="5">
        <v>15</v>
      </c>
      <c r="I9178" s="5">
        <v>4080</v>
      </c>
      <c r="J9178" s="5" t="s">
        <v>16</v>
      </c>
      <c r="K9178" s="5" t="s">
        <v>17</v>
      </c>
    </row>
    <row r="9179" spans="1:11">
      <c r="A9179" s="5" t="s">
        <v>34073</v>
      </c>
      <c r="B9179" s="5" t="s">
        <v>34074</v>
      </c>
      <c r="C9179" s="5" t="s">
        <v>34075</v>
      </c>
      <c r="D9179" s="5" t="s">
        <v>34076</v>
      </c>
      <c r="E9179" s="6">
        <v>45699</v>
      </c>
      <c r="F9179" s="5" t="s">
        <v>47</v>
      </c>
      <c r="G9179" s="5">
        <v>4</v>
      </c>
      <c r="H9179" s="5">
        <v>5</v>
      </c>
      <c r="I9179" s="5">
        <v>4560</v>
      </c>
      <c r="J9179" s="5" t="s">
        <v>23</v>
      </c>
      <c r="K9179" s="5" t="s">
        <v>17</v>
      </c>
    </row>
    <row r="9180" spans="1:11">
      <c r="A9180" s="5" t="s">
        <v>34077</v>
      </c>
      <c r="B9180" s="5" t="s">
        <v>34078</v>
      </c>
      <c r="C9180" s="5" t="s">
        <v>34079</v>
      </c>
      <c r="D9180" s="5" t="s">
        <v>10264</v>
      </c>
      <c r="E9180" s="6">
        <v>45637</v>
      </c>
      <c r="F9180" s="5" t="s">
        <v>22</v>
      </c>
      <c r="G9180" s="5">
        <v>1</v>
      </c>
      <c r="H9180" s="5">
        <v>0</v>
      </c>
      <c r="I9180" s="5">
        <v>100</v>
      </c>
      <c r="J9180" s="5" t="s">
        <v>90</v>
      </c>
      <c r="K9180" s="5" t="s">
        <v>17</v>
      </c>
    </row>
    <row r="9181" spans="1:11">
      <c r="A9181" s="5" t="s">
        <v>34080</v>
      </c>
      <c r="B9181" s="5" t="s">
        <v>34081</v>
      </c>
      <c r="C9181" s="5" t="s">
        <v>34082</v>
      </c>
      <c r="D9181" s="5" t="s">
        <v>34083</v>
      </c>
      <c r="E9181" s="6">
        <v>45640</v>
      </c>
      <c r="F9181" s="5" t="s">
        <v>28</v>
      </c>
      <c r="G9181" s="5">
        <v>2</v>
      </c>
      <c r="H9181" s="5">
        <v>0</v>
      </c>
      <c r="I9181" s="5">
        <v>600</v>
      </c>
      <c r="J9181" s="5" t="s">
        <v>33</v>
      </c>
      <c r="K9181" s="5" t="s">
        <v>17</v>
      </c>
    </row>
    <row r="9182" spans="1:11">
      <c r="A9182" s="5" t="s">
        <v>34084</v>
      </c>
      <c r="B9182" s="5" t="s">
        <v>34085</v>
      </c>
      <c r="C9182" s="5" t="s">
        <v>34086</v>
      </c>
      <c r="D9182" s="5" t="s">
        <v>34087</v>
      </c>
      <c r="E9182" s="6">
        <v>45505</v>
      </c>
      <c r="F9182" s="5" t="s">
        <v>28</v>
      </c>
      <c r="G9182" s="5">
        <v>1</v>
      </c>
      <c r="H9182" s="5">
        <v>15</v>
      </c>
      <c r="I9182" s="5">
        <v>255</v>
      </c>
      <c r="J9182" s="5" t="s">
        <v>16</v>
      </c>
      <c r="K9182" s="5" t="s">
        <v>17</v>
      </c>
    </row>
    <row r="9183" spans="1:11">
      <c r="A9183" s="5" t="s">
        <v>34088</v>
      </c>
      <c r="B9183" s="5" t="s">
        <v>34089</v>
      </c>
      <c r="C9183" s="5" t="s">
        <v>34090</v>
      </c>
      <c r="D9183" s="5" t="s">
        <v>34091</v>
      </c>
      <c r="E9183" s="6">
        <v>45493</v>
      </c>
      <c r="F9183" s="5" t="s">
        <v>28</v>
      </c>
      <c r="G9183" s="5">
        <v>1</v>
      </c>
      <c r="H9183" s="5">
        <v>0</v>
      </c>
      <c r="I9183" s="5">
        <v>300</v>
      </c>
      <c r="J9183" s="5" t="s">
        <v>23</v>
      </c>
      <c r="K9183" s="5" t="s">
        <v>17</v>
      </c>
    </row>
    <row r="9184" spans="1:11">
      <c r="A9184" s="5" t="s">
        <v>34092</v>
      </c>
      <c r="B9184" s="5" t="s">
        <v>34093</v>
      </c>
      <c r="C9184" s="5" t="s">
        <v>34094</v>
      </c>
      <c r="D9184" s="5" t="s">
        <v>34095</v>
      </c>
      <c r="E9184" s="6">
        <v>45461</v>
      </c>
      <c r="F9184" s="5" t="s">
        <v>15</v>
      </c>
      <c r="G9184" s="5">
        <v>3</v>
      </c>
      <c r="H9184" s="5">
        <v>0</v>
      </c>
      <c r="I9184" s="5">
        <v>2400</v>
      </c>
      <c r="J9184" s="5" t="s">
        <v>90</v>
      </c>
      <c r="K9184" s="5" t="s">
        <v>17</v>
      </c>
    </row>
    <row r="9185" spans="1:11">
      <c r="A9185" s="5" t="s">
        <v>34096</v>
      </c>
      <c r="B9185" s="5" t="s">
        <v>34097</v>
      </c>
      <c r="C9185" s="5" t="s">
        <v>34098</v>
      </c>
      <c r="D9185" s="5" t="s">
        <v>17827</v>
      </c>
      <c r="E9185" s="6">
        <v>45502</v>
      </c>
      <c r="F9185" s="5" t="s">
        <v>89</v>
      </c>
      <c r="G9185" s="5">
        <v>4</v>
      </c>
      <c r="H9185" s="5">
        <v>0</v>
      </c>
      <c r="I9185" s="5">
        <v>200</v>
      </c>
      <c r="J9185" s="5" t="s">
        <v>16</v>
      </c>
      <c r="K9185" s="5" t="s">
        <v>17</v>
      </c>
    </row>
    <row r="9186" spans="1:11">
      <c r="A9186" s="5" t="s">
        <v>34099</v>
      </c>
      <c r="B9186" s="5" t="s">
        <v>34100</v>
      </c>
      <c r="C9186" s="5" t="s">
        <v>34101</v>
      </c>
      <c r="D9186" s="5" t="s">
        <v>1527</v>
      </c>
      <c r="E9186" s="6">
        <v>45568</v>
      </c>
      <c r="F9186" s="5" t="s">
        <v>28</v>
      </c>
      <c r="G9186" s="5">
        <v>1</v>
      </c>
      <c r="H9186" s="5">
        <v>5</v>
      </c>
      <c r="I9186" s="5">
        <v>285</v>
      </c>
      <c r="J9186" s="5" t="s">
        <v>16</v>
      </c>
      <c r="K9186" s="5" t="s">
        <v>17</v>
      </c>
    </row>
    <row r="9187" spans="1:11">
      <c r="A9187" s="5" t="s">
        <v>34102</v>
      </c>
      <c r="B9187" s="5" t="s">
        <v>34103</v>
      </c>
      <c r="C9187" s="5" t="s">
        <v>34104</v>
      </c>
      <c r="D9187" s="5" t="s">
        <v>34105</v>
      </c>
      <c r="E9187" s="6">
        <v>45486</v>
      </c>
      <c r="F9187" s="5" t="s">
        <v>89</v>
      </c>
      <c r="G9187" s="5">
        <v>3</v>
      </c>
      <c r="H9187" s="5">
        <v>5</v>
      </c>
      <c r="I9187" s="5">
        <v>142.5</v>
      </c>
      <c r="J9187" s="5" t="s">
        <v>90</v>
      </c>
      <c r="K9187" s="5" t="s">
        <v>17</v>
      </c>
    </row>
    <row r="9188" spans="1:11">
      <c r="A9188" s="5" t="s">
        <v>34106</v>
      </c>
      <c r="B9188" s="5" t="s">
        <v>25899</v>
      </c>
      <c r="C9188" s="5" t="s">
        <v>34107</v>
      </c>
      <c r="D9188" s="5" t="s">
        <v>34108</v>
      </c>
      <c r="E9188" s="6">
        <v>45643</v>
      </c>
      <c r="F9188" s="5" t="s">
        <v>73</v>
      </c>
      <c r="G9188" s="5">
        <v>4</v>
      </c>
      <c r="H9188" s="5">
        <v>15</v>
      </c>
      <c r="I9188" s="5">
        <v>408</v>
      </c>
      <c r="J9188" s="5" t="s">
        <v>16</v>
      </c>
      <c r="K9188" s="5" t="s">
        <v>17</v>
      </c>
    </row>
    <row r="9189" spans="1:11">
      <c r="A9189" s="5" t="s">
        <v>34109</v>
      </c>
      <c r="B9189" s="5" t="s">
        <v>34110</v>
      </c>
      <c r="C9189" s="5" t="s">
        <v>34111</v>
      </c>
      <c r="D9189" s="5" t="s">
        <v>34112</v>
      </c>
      <c r="E9189" s="6">
        <v>45470</v>
      </c>
      <c r="F9189" s="5" t="s">
        <v>56</v>
      </c>
      <c r="G9189" s="5">
        <v>1</v>
      </c>
      <c r="H9189" s="5">
        <v>0</v>
      </c>
      <c r="I9189" s="5">
        <v>90</v>
      </c>
      <c r="J9189" s="5" t="s">
        <v>23</v>
      </c>
      <c r="K9189" s="5" t="s">
        <v>17</v>
      </c>
    </row>
    <row r="9190" spans="1:11">
      <c r="A9190" s="5" t="s">
        <v>34113</v>
      </c>
      <c r="B9190" s="5" t="s">
        <v>34114</v>
      </c>
      <c r="C9190" s="5" t="s">
        <v>34115</v>
      </c>
      <c r="D9190" s="5" t="s">
        <v>34116</v>
      </c>
      <c r="E9190" s="6">
        <v>45607</v>
      </c>
      <c r="F9190" s="5" t="s">
        <v>42</v>
      </c>
      <c r="G9190" s="5">
        <v>4</v>
      </c>
      <c r="H9190" s="5">
        <v>0</v>
      </c>
      <c r="I9190" s="5">
        <v>800</v>
      </c>
      <c r="J9190" s="5" t="s">
        <v>33</v>
      </c>
      <c r="K9190" s="5" t="s">
        <v>17</v>
      </c>
    </row>
    <row r="9191" spans="1:11">
      <c r="A9191" s="5" t="s">
        <v>34117</v>
      </c>
      <c r="B9191" s="5" t="s">
        <v>34118</v>
      </c>
      <c r="C9191" s="5" t="s">
        <v>34119</v>
      </c>
      <c r="D9191" s="5" t="s">
        <v>32067</v>
      </c>
      <c r="E9191" s="6">
        <v>45595</v>
      </c>
      <c r="F9191" s="5" t="s">
        <v>83</v>
      </c>
      <c r="G9191" s="5">
        <v>3</v>
      </c>
      <c r="H9191" s="5">
        <v>0</v>
      </c>
      <c r="I9191" s="5">
        <v>450</v>
      </c>
      <c r="J9191" s="5" t="s">
        <v>16</v>
      </c>
      <c r="K9191" s="5" t="s">
        <v>17</v>
      </c>
    </row>
    <row r="9192" spans="1:11">
      <c r="A9192" s="5" t="s">
        <v>34120</v>
      </c>
      <c r="B9192" s="5" t="s">
        <v>34121</v>
      </c>
      <c r="C9192" s="5" t="s">
        <v>34122</v>
      </c>
      <c r="D9192" s="5" t="s">
        <v>25662</v>
      </c>
      <c r="E9192" s="6">
        <v>45564</v>
      </c>
      <c r="F9192" s="5" t="s">
        <v>22</v>
      </c>
      <c r="G9192" s="5">
        <v>4</v>
      </c>
      <c r="H9192" s="5">
        <v>0</v>
      </c>
      <c r="I9192" s="5">
        <v>400</v>
      </c>
      <c r="J9192" s="5" t="s">
        <v>90</v>
      </c>
      <c r="K9192" s="5" t="s">
        <v>17</v>
      </c>
    </row>
    <row r="9193" spans="1:11">
      <c r="A9193" s="5" t="s">
        <v>34123</v>
      </c>
      <c r="B9193" s="5" t="s">
        <v>34124</v>
      </c>
      <c r="C9193" s="5" t="s">
        <v>34125</v>
      </c>
      <c r="D9193" s="5" t="s">
        <v>6125</v>
      </c>
      <c r="E9193" s="6">
        <v>45418</v>
      </c>
      <c r="F9193" s="5" t="s">
        <v>22</v>
      </c>
      <c r="G9193" s="5">
        <v>2</v>
      </c>
      <c r="H9193" s="5">
        <v>5</v>
      </c>
      <c r="I9193" s="5">
        <v>190</v>
      </c>
      <c r="J9193" s="5" t="s">
        <v>33</v>
      </c>
      <c r="K9193" s="5" t="s">
        <v>17</v>
      </c>
    </row>
    <row r="9194" spans="1:11">
      <c r="A9194" s="5" t="s">
        <v>34126</v>
      </c>
      <c r="B9194" s="5" t="s">
        <v>34127</v>
      </c>
      <c r="C9194" s="5" t="s">
        <v>34128</v>
      </c>
      <c r="D9194" s="5" t="s">
        <v>34129</v>
      </c>
      <c r="E9194" s="6">
        <v>45598</v>
      </c>
      <c r="F9194" s="5" t="s">
        <v>56</v>
      </c>
      <c r="G9194" s="5">
        <v>4</v>
      </c>
      <c r="H9194" s="5">
        <v>10</v>
      </c>
      <c r="I9194" s="5">
        <v>324</v>
      </c>
      <c r="J9194" s="5" t="s">
        <v>33</v>
      </c>
      <c r="K9194" s="5" t="s">
        <v>17</v>
      </c>
    </row>
    <row r="9195" spans="1:11">
      <c r="A9195" s="5" t="s">
        <v>34130</v>
      </c>
      <c r="B9195" s="5" t="s">
        <v>34131</v>
      </c>
      <c r="C9195" s="5" t="s">
        <v>34132</v>
      </c>
      <c r="D9195" s="5" t="s">
        <v>18410</v>
      </c>
      <c r="E9195" s="6">
        <v>45414</v>
      </c>
      <c r="F9195" s="5" t="s">
        <v>42</v>
      </c>
      <c r="G9195" s="5">
        <v>1</v>
      </c>
      <c r="H9195" s="5">
        <v>0</v>
      </c>
      <c r="I9195" s="5">
        <v>200</v>
      </c>
      <c r="J9195" s="5" t="s">
        <v>84</v>
      </c>
      <c r="K9195" s="5" t="s">
        <v>17</v>
      </c>
    </row>
    <row r="9196" spans="1:11">
      <c r="A9196" s="5" t="s">
        <v>34133</v>
      </c>
      <c r="B9196" s="5" t="s">
        <v>34134</v>
      </c>
      <c r="C9196" s="5" t="s">
        <v>34135</v>
      </c>
      <c r="D9196" s="5" t="s">
        <v>34136</v>
      </c>
      <c r="E9196" s="6">
        <v>45438</v>
      </c>
      <c r="F9196" s="5" t="s">
        <v>73</v>
      </c>
      <c r="G9196" s="5">
        <v>2</v>
      </c>
      <c r="H9196" s="5">
        <v>0</v>
      </c>
      <c r="I9196" s="5">
        <v>240</v>
      </c>
      <c r="J9196" s="5" t="s">
        <v>23</v>
      </c>
      <c r="K9196" s="5" t="s">
        <v>17</v>
      </c>
    </row>
    <row r="9197" spans="1:11">
      <c r="A9197" s="5" t="s">
        <v>34137</v>
      </c>
      <c r="B9197" s="5" t="s">
        <v>34138</v>
      </c>
      <c r="C9197" s="5" t="s">
        <v>34139</v>
      </c>
      <c r="D9197" s="5" t="s">
        <v>34140</v>
      </c>
      <c r="E9197" s="6">
        <v>45505</v>
      </c>
      <c r="F9197" s="5" t="s">
        <v>73</v>
      </c>
      <c r="G9197" s="5">
        <v>2</v>
      </c>
      <c r="H9197" s="5">
        <v>0</v>
      </c>
      <c r="I9197" s="5">
        <v>240</v>
      </c>
      <c r="J9197" s="5" t="s">
        <v>23</v>
      </c>
      <c r="K9197" s="5" t="s">
        <v>17</v>
      </c>
    </row>
    <row r="9198" spans="1:11">
      <c r="A9198" s="5" t="s">
        <v>34141</v>
      </c>
      <c r="B9198" s="5" t="s">
        <v>31001</v>
      </c>
      <c r="C9198" s="5" t="s">
        <v>34142</v>
      </c>
      <c r="D9198" s="5" t="s">
        <v>34143</v>
      </c>
      <c r="E9198" s="6">
        <v>45445</v>
      </c>
      <c r="F9198" s="5" t="s">
        <v>42</v>
      </c>
      <c r="G9198" s="5">
        <v>2</v>
      </c>
      <c r="H9198" s="5">
        <v>10</v>
      </c>
      <c r="I9198" s="5">
        <v>360</v>
      </c>
      <c r="J9198" s="5" t="s">
        <v>84</v>
      </c>
      <c r="K9198" s="5" t="s">
        <v>17</v>
      </c>
    </row>
    <row r="9199" spans="1:11">
      <c r="A9199" s="5" t="s">
        <v>34144</v>
      </c>
      <c r="B9199" s="5" t="s">
        <v>34145</v>
      </c>
      <c r="C9199" s="5" t="s">
        <v>34146</v>
      </c>
      <c r="D9199" s="5" t="s">
        <v>34147</v>
      </c>
      <c r="E9199" s="6">
        <v>45639</v>
      </c>
      <c r="F9199" s="5" t="s">
        <v>73</v>
      </c>
      <c r="G9199" s="5">
        <v>4</v>
      </c>
      <c r="H9199" s="5">
        <v>0</v>
      </c>
      <c r="I9199" s="5">
        <v>480</v>
      </c>
      <c r="J9199" s="5" t="s">
        <v>90</v>
      </c>
      <c r="K9199" s="5" t="s">
        <v>17</v>
      </c>
    </row>
    <row r="9200" spans="1:11">
      <c r="A9200" s="5" t="s">
        <v>34148</v>
      </c>
      <c r="B9200" s="5" t="s">
        <v>34149</v>
      </c>
      <c r="C9200" s="5" t="s">
        <v>34150</v>
      </c>
      <c r="D9200" s="5" t="s">
        <v>1765</v>
      </c>
      <c r="E9200" s="6">
        <v>45416</v>
      </c>
      <c r="F9200" s="5" t="s">
        <v>42</v>
      </c>
      <c r="G9200" s="5">
        <v>1</v>
      </c>
      <c r="H9200" s="5">
        <v>0</v>
      </c>
      <c r="I9200" s="5">
        <v>200</v>
      </c>
      <c r="J9200" s="5" t="s">
        <v>23</v>
      </c>
      <c r="K9200" s="5" t="s">
        <v>78</v>
      </c>
    </row>
    <row r="9201" spans="1:11">
      <c r="A9201" s="5" t="s">
        <v>34151</v>
      </c>
      <c r="B9201" s="5" t="s">
        <v>34152</v>
      </c>
      <c r="C9201" s="5" t="s">
        <v>34153</v>
      </c>
      <c r="D9201" s="5" t="s">
        <v>34154</v>
      </c>
      <c r="E9201" s="6">
        <v>45497</v>
      </c>
      <c r="F9201" s="5" t="s">
        <v>47</v>
      </c>
      <c r="G9201" s="5">
        <v>2</v>
      </c>
      <c r="H9201" s="5">
        <v>5</v>
      </c>
      <c r="I9201" s="5">
        <v>2280</v>
      </c>
      <c r="J9201" s="5" t="s">
        <v>23</v>
      </c>
      <c r="K9201" s="5" t="s">
        <v>17</v>
      </c>
    </row>
    <row r="9202" spans="1:11">
      <c r="A9202" s="5" t="s">
        <v>34155</v>
      </c>
      <c r="B9202" s="5" t="s">
        <v>34156</v>
      </c>
      <c r="C9202" s="5" t="s">
        <v>34157</v>
      </c>
      <c r="D9202" s="5" t="s">
        <v>6852</v>
      </c>
      <c r="E9202" s="6">
        <v>45481</v>
      </c>
      <c r="F9202" s="5" t="s">
        <v>89</v>
      </c>
      <c r="G9202" s="5">
        <v>3</v>
      </c>
      <c r="H9202" s="5">
        <v>5</v>
      </c>
      <c r="I9202" s="5">
        <v>142.5</v>
      </c>
      <c r="J9202" s="5" t="s">
        <v>33</v>
      </c>
      <c r="K9202" s="5" t="s">
        <v>17</v>
      </c>
    </row>
    <row r="9203" spans="1:11">
      <c r="A9203" s="5" t="s">
        <v>34158</v>
      </c>
      <c r="B9203" s="5" t="s">
        <v>3518</v>
      </c>
      <c r="C9203" s="5" t="s">
        <v>34159</v>
      </c>
      <c r="D9203" s="5" t="s">
        <v>34160</v>
      </c>
      <c r="E9203" s="6">
        <v>45680</v>
      </c>
      <c r="F9203" s="5" t="s">
        <v>83</v>
      </c>
      <c r="G9203" s="5">
        <v>4</v>
      </c>
      <c r="H9203" s="5">
        <v>0</v>
      </c>
      <c r="I9203" s="5">
        <v>600</v>
      </c>
      <c r="J9203" s="5" t="s">
        <v>90</v>
      </c>
      <c r="K9203" s="5" t="s">
        <v>17</v>
      </c>
    </row>
    <row r="9204" spans="1:11">
      <c r="A9204" s="5" t="s">
        <v>34161</v>
      </c>
      <c r="B9204" s="5" t="s">
        <v>34162</v>
      </c>
      <c r="C9204" s="5" t="s">
        <v>34163</v>
      </c>
      <c r="D9204" s="5" t="s">
        <v>28303</v>
      </c>
      <c r="E9204" s="6">
        <v>45504</v>
      </c>
      <c r="F9204" s="5" t="s">
        <v>22</v>
      </c>
      <c r="G9204" s="5">
        <v>4</v>
      </c>
      <c r="H9204" s="5">
        <v>10</v>
      </c>
      <c r="I9204" s="5">
        <v>360</v>
      </c>
      <c r="J9204" s="5" t="s">
        <v>23</v>
      </c>
      <c r="K9204" s="5" t="s">
        <v>17</v>
      </c>
    </row>
    <row r="9205" spans="1:11">
      <c r="A9205" s="5" t="s">
        <v>34164</v>
      </c>
      <c r="B9205" s="5" t="s">
        <v>34165</v>
      </c>
      <c r="C9205" s="5" t="s">
        <v>34166</v>
      </c>
      <c r="D9205" s="5" t="s">
        <v>34167</v>
      </c>
      <c r="E9205" s="6">
        <v>45485</v>
      </c>
      <c r="F9205" s="5" t="s">
        <v>15</v>
      </c>
      <c r="G9205" s="5">
        <v>4</v>
      </c>
      <c r="H9205" s="5">
        <v>0</v>
      </c>
      <c r="I9205" s="5">
        <v>3200</v>
      </c>
      <c r="J9205" s="5" t="s">
        <v>33</v>
      </c>
      <c r="K9205" s="5" t="s">
        <v>78</v>
      </c>
    </row>
    <row r="9206" spans="1:11">
      <c r="A9206" s="5" t="s">
        <v>34168</v>
      </c>
      <c r="B9206" s="5" t="s">
        <v>25489</v>
      </c>
      <c r="C9206" s="5" t="s">
        <v>34169</v>
      </c>
      <c r="D9206" s="5" t="s">
        <v>34170</v>
      </c>
      <c r="E9206" s="6">
        <v>45753</v>
      </c>
      <c r="F9206" s="5" t="s">
        <v>28</v>
      </c>
      <c r="G9206" s="5">
        <v>1</v>
      </c>
      <c r="H9206" s="5">
        <v>0</v>
      </c>
      <c r="I9206" s="5">
        <v>300</v>
      </c>
      <c r="J9206" s="5" t="s">
        <v>23</v>
      </c>
      <c r="K9206" s="5" t="s">
        <v>17</v>
      </c>
    </row>
    <row r="9207" spans="1:11">
      <c r="A9207" s="5" t="s">
        <v>34171</v>
      </c>
      <c r="B9207" s="5" t="s">
        <v>34172</v>
      </c>
      <c r="C9207" s="5" t="s">
        <v>34173</v>
      </c>
      <c r="D9207" s="5" t="s">
        <v>34174</v>
      </c>
      <c r="E9207" s="6">
        <v>45545</v>
      </c>
      <c r="F9207" s="5" t="s">
        <v>56</v>
      </c>
      <c r="G9207" s="5">
        <v>4</v>
      </c>
      <c r="H9207" s="5">
        <v>5</v>
      </c>
      <c r="I9207" s="5">
        <v>342</v>
      </c>
      <c r="J9207" s="5" t="s">
        <v>16</v>
      </c>
      <c r="K9207" s="5" t="s">
        <v>17</v>
      </c>
    </row>
    <row r="9208" spans="1:11">
      <c r="A9208" s="5" t="s">
        <v>34175</v>
      </c>
      <c r="B9208" s="5" t="s">
        <v>34176</v>
      </c>
      <c r="C9208" s="5" t="s">
        <v>34177</v>
      </c>
      <c r="D9208" s="5" t="s">
        <v>34178</v>
      </c>
      <c r="E9208" s="6">
        <v>45489</v>
      </c>
      <c r="F9208" s="5" t="s">
        <v>83</v>
      </c>
      <c r="G9208" s="5">
        <v>2</v>
      </c>
      <c r="H9208" s="5">
        <v>10</v>
      </c>
      <c r="I9208" s="5">
        <v>270</v>
      </c>
      <c r="J9208" s="5" t="s">
        <v>23</v>
      </c>
      <c r="K9208" s="5" t="s">
        <v>17</v>
      </c>
    </row>
    <row r="9209" spans="1:11">
      <c r="A9209" s="5" t="s">
        <v>34179</v>
      </c>
      <c r="B9209" s="5" t="s">
        <v>34180</v>
      </c>
      <c r="C9209" s="5" t="s">
        <v>34181</v>
      </c>
      <c r="D9209" s="5" t="s">
        <v>34182</v>
      </c>
      <c r="E9209" s="6">
        <v>45463</v>
      </c>
      <c r="F9209" s="5" t="s">
        <v>15</v>
      </c>
      <c r="G9209" s="5">
        <v>1</v>
      </c>
      <c r="H9209" s="5">
        <v>0</v>
      </c>
      <c r="I9209" s="5">
        <v>800</v>
      </c>
      <c r="J9209" s="5" t="s">
        <v>23</v>
      </c>
      <c r="K9209" s="5" t="s">
        <v>17</v>
      </c>
    </row>
    <row r="9210" spans="1:11">
      <c r="A9210" s="5" t="s">
        <v>34183</v>
      </c>
      <c r="B9210" s="5" t="s">
        <v>34184</v>
      </c>
      <c r="C9210" s="5" t="s">
        <v>34185</v>
      </c>
      <c r="D9210" s="5" t="s">
        <v>34186</v>
      </c>
      <c r="E9210" s="6">
        <v>45467</v>
      </c>
      <c r="F9210" s="5" t="s">
        <v>28</v>
      </c>
      <c r="G9210" s="5">
        <v>2</v>
      </c>
      <c r="H9210" s="5">
        <v>0</v>
      </c>
      <c r="I9210" s="5">
        <v>600</v>
      </c>
      <c r="J9210" s="5" t="s">
        <v>33</v>
      </c>
      <c r="K9210" s="5" t="s">
        <v>17</v>
      </c>
    </row>
    <row r="9211" spans="1:11">
      <c r="A9211" s="5" t="s">
        <v>34187</v>
      </c>
      <c r="B9211" s="5" t="s">
        <v>34188</v>
      </c>
      <c r="C9211" s="5" t="s">
        <v>34189</v>
      </c>
      <c r="D9211" s="5" t="s">
        <v>5689</v>
      </c>
      <c r="E9211" s="6">
        <v>45599</v>
      </c>
      <c r="F9211" s="5" t="s">
        <v>83</v>
      </c>
      <c r="G9211" s="5">
        <v>3</v>
      </c>
      <c r="H9211" s="5">
        <v>0</v>
      </c>
      <c r="I9211" s="5">
        <v>450</v>
      </c>
      <c r="J9211" s="5" t="s">
        <v>16</v>
      </c>
      <c r="K9211" s="5" t="s">
        <v>17</v>
      </c>
    </row>
    <row r="9212" spans="1:11">
      <c r="A9212" s="5" t="s">
        <v>34190</v>
      </c>
      <c r="B9212" s="5" t="s">
        <v>34191</v>
      </c>
      <c r="C9212" s="5" t="s">
        <v>34192</v>
      </c>
      <c r="D9212" s="5" t="s">
        <v>20277</v>
      </c>
      <c r="E9212" s="6">
        <v>45703</v>
      </c>
      <c r="F9212" s="5" t="s">
        <v>22</v>
      </c>
      <c r="G9212" s="5">
        <v>4</v>
      </c>
      <c r="H9212" s="5">
        <v>0</v>
      </c>
      <c r="I9212" s="5">
        <v>400</v>
      </c>
      <c r="J9212" s="5" t="s">
        <v>33</v>
      </c>
      <c r="K9212" s="5" t="s">
        <v>78</v>
      </c>
    </row>
    <row r="9213" spans="1:11">
      <c r="A9213" s="5" t="s">
        <v>34193</v>
      </c>
      <c r="B9213" s="5" t="s">
        <v>16103</v>
      </c>
      <c r="C9213" s="5" t="s">
        <v>34194</v>
      </c>
      <c r="D9213" s="5" t="s">
        <v>34195</v>
      </c>
      <c r="E9213" s="6">
        <v>45685</v>
      </c>
      <c r="F9213" s="5" t="s">
        <v>15</v>
      </c>
      <c r="G9213" s="5">
        <v>3</v>
      </c>
      <c r="H9213" s="5">
        <v>0</v>
      </c>
      <c r="I9213" s="5">
        <v>2400</v>
      </c>
      <c r="J9213" s="5" t="s">
        <v>16</v>
      </c>
      <c r="K9213" s="5" t="s">
        <v>17</v>
      </c>
    </row>
    <row r="9214" spans="1:11">
      <c r="A9214" s="5" t="s">
        <v>34196</v>
      </c>
      <c r="B9214" s="5" t="s">
        <v>34197</v>
      </c>
      <c r="C9214" s="5" t="s">
        <v>34198</v>
      </c>
      <c r="D9214" s="5" t="s">
        <v>29824</v>
      </c>
      <c r="E9214" s="6">
        <v>45598</v>
      </c>
      <c r="F9214" s="5" t="s">
        <v>42</v>
      </c>
      <c r="G9214" s="5">
        <v>4</v>
      </c>
      <c r="H9214" s="5">
        <v>5</v>
      </c>
      <c r="I9214" s="5">
        <v>760</v>
      </c>
      <c r="J9214" s="5" t="s">
        <v>16</v>
      </c>
      <c r="K9214" s="5" t="s">
        <v>17</v>
      </c>
    </row>
    <row r="9215" spans="1:11">
      <c r="A9215" s="5" t="s">
        <v>34199</v>
      </c>
      <c r="B9215" s="5" t="s">
        <v>34200</v>
      </c>
      <c r="C9215" s="5" t="s">
        <v>34201</v>
      </c>
      <c r="D9215" s="5" t="s">
        <v>34202</v>
      </c>
      <c r="E9215" s="6">
        <v>45749</v>
      </c>
      <c r="F9215" s="5" t="s">
        <v>15</v>
      </c>
      <c r="G9215" s="5">
        <v>3</v>
      </c>
      <c r="H9215" s="5">
        <v>0</v>
      </c>
      <c r="I9215" s="5">
        <v>2400</v>
      </c>
      <c r="J9215" s="5" t="s">
        <v>33</v>
      </c>
      <c r="K9215" s="5" t="s">
        <v>17</v>
      </c>
    </row>
    <row r="9216" spans="1:11">
      <c r="A9216" s="5" t="s">
        <v>34203</v>
      </c>
      <c r="B9216" s="5" t="s">
        <v>34204</v>
      </c>
      <c r="C9216" s="5" t="s">
        <v>34205</v>
      </c>
      <c r="D9216" s="5" t="s">
        <v>34206</v>
      </c>
      <c r="E9216" s="6">
        <v>45609</v>
      </c>
      <c r="F9216" s="5" t="s">
        <v>28</v>
      </c>
      <c r="G9216" s="5">
        <v>1</v>
      </c>
      <c r="H9216" s="5">
        <v>0</v>
      </c>
      <c r="I9216" s="5">
        <v>300</v>
      </c>
      <c r="J9216" s="5" t="s">
        <v>84</v>
      </c>
      <c r="K9216" s="5" t="s">
        <v>17</v>
      </c>
    </row>
    <row r="9217" spans="1:11">
      <c r="A9217" s="5" t="s">
        <v>34207</v>
      </c>
      <c r="B9217" s="5" t="s">
        <v>953</v>
      </c>
      <c r="C9217" s="5" t="s">
        <v>34208</v>
      </c>
      <c r="D9217" s="5" t="s">
        <v>34209</v>
      </c>
      <c r="E9217" s="6">
        <v>45736</v>
      </c>
      <c r="F9217" s="5" t="s">
        <v>22</v>
      </c>
      <c r="G9217" s="5">
        <v>3</v>
      </c>
      <c r="H9217" s="5">
        <v>0</v>
      </c>
      <c r="I9217" s="5">
        <v>300</v>
      </c>
      <c r="J9217" s="5" t="s">
        <v>84</v>
      </c>
      <c r="K9217" s="5" t="s">
        <v>17</v>
      </c>
    </row>
    <row r="9218" spans="1:11">
      <c r="A9218" s="5" t="s">
        <v>34210</v>
      </c>
      <c r="B9218" s="5" t="s">
        <v>34211</v>
      </c>
      <c r="C9218" s="5" t="s">
        <v>34212</v>
      </c>
      <c r="D9218" s="5" t="s">
        <v>34213</v>
      </c>
      <c r="E9218" s="6">
        <v>45582</v>
      </c>
      <c r="F9218" s="5" t="s">
        <v>83</v>
      </c>
      <c r="G9218" s="5">
        <v>3</v>
      </c>
      <c r="H9218" s="5">
        <v>0</v>
      </c>
      <c r="I9218" s="5">
        <v>450</v>
      </c>
      <c r="J9218" s="5" t="s">
        <v>23</v>
      </c>
      <c r="K9218" s="5" t="s">
        <v>17</v>
      </c>
    </row>
    <row r="9219" spans="1:11">
      <c r="A9219" s="5" t="s">
        <v>34214</v>
      </c>
      <c r="B9219" s="5" t="s">
        <v>34215</v>
      </c>
      <c r="C9219" s="5" t="s">
        <v>34216</v>
      </c>
      <c r="D9219" s="5" t="s">
        <v>29375</v>
      </c>
      <c r="E9219" s="6">
        <v>45644</v>
      </c>
      <c r="F9219" s="5" t="s">
        <v>56</v>
      </c>
      <c r="G9219" s="5">
        <v>1</v>
      </c>
      <c r="H9219" s="5">
        <v>10</v>
      </c>
      <c r="I9219" s="5">
        <v>81</v>
      </c>
      <c r="J9219" s="5" t="s">
        <v>84</v>
      </c>
      <c r="K9219" s="5" t="s">
        <v>17</v>
      </c>
    </row>
    <row r="9220" spans="1:11">
      <c r="A9220" s="5" t="s">
        <v>34217</v>
      </c>
      <c r="B9220" s="5" t="s">
        <v>34218</v>
      </c>
      <c r="C9220" s="5" t="s">
        <v>34219</v>
      </c>
      <c r="D9220" s="5" t="s">
        <v>34220</v>
      </c>
      <c r="E9220" s="6">
        <v>45704</v>
      </c>
      <c r="F9220" s="5" t="s">
        <v>89</v>
      </c>
      <c r="G9220" s="5">
        <v>2</v>
      </c>
      <c r="H9220" s="5">
        <v>10</v>
      </c>
      <c r="I9220" s="5">
        <v>90</v>
      </c>
      <c r="J9220" s="5" t="s">
        <v>16</v>
      </c>
      <c r="K9220" s="5" t="s">
        <v>17</v>
      </c>
    </row>
    <row r="9221" spans="1:11">
      <c r="A9221" s="5" t="s">
        <v>34221</v>
      </c>
      <c r="B9221" s="5" t="s">
        <v>34222</v>
      </c>
      <c r="C9221" s="5" t="s">
        <v>34223</v>
      </c>
      <c r="D9221" s="5" t="s">
        <v>34224</v>
      </c>
      <c r="E9221" s="6">
        <v>45719</v>
      </c>
      <c r="F9221" s="5" t="s">
        <v>56</v>
      </c>
      <c r="G9221" s="5">
        <v>3</v>
      </c>
      <c r="H9221" s="5">
        <v>0</v>
      </c>
      <c r="I9221" s="5">
        <v>270</v>
      </c>
      <c r="J9221" s="5" t="s">
        <v>23</v>
      </c>
      <c r="K9221" s="5" t="s">
        <v>78</v>
      </c>
    </row>
    <row r="9222" spans="1:11">
      <c r="A9222" s="5" t="s">
        <v>34225</v>
      </c>
      <c r="B9222" s="5" t="s">
        <v>34226</v>
      </c>
      <c r="C9222" s="5" t="s">
        <v>34227</v>
      </c>
      <c r="D9222" s="5" t="s">
        <v>34228</v>
      </c>
      <c r="E9222" s="6">
        <v>45415</v>
      </c>
      <c r="F9222" s="5" t="s">
        <v>73</v>
      </c>
      <c r="G9222" s="5">
        <v>4</v>
      </c>
      <c r="H9222" s="5">
        <v>0</v>
      </c>
      <c r="I9222" s="5">
        <v>480</v>
      </c>
      <c r="J9222" s="5" t="s">
        <v>84</v>
      </c>
      <c r="K9222" s="5" t="s">
        <v>17</v>
      </c>
    </row>
    <row r="9223" spans="1:11">
      <c r="A9223" s="5" t="s">
        <v>34229</v>
      </c>
      <c r="B9223" s="5" t="s">
        <v>34230</v>
      </c>
      <c r="C9223" s="5" t="s">
        <v>34231</v>
      </c>
      <c r="D9223" s="5" t="s">
        <v>34232</v>
      </c>
      <c r="E9223" s="6">
        <v>45500</v>
      </c>
      <c r="F9223" s="5" t="s">
        <v>56</v>
      </c>
      <c r="G9223" s="5">
        <v>2</v>
      </c>
      <c r="H9223" s="5">
        <v>5</v>
      </c>
      <c r="I9223" s="5">
        <v>171</v>
      </c>
      <c r="J9223" s="5" t="s">
        <v>16</v>
      </c>
      <c r="K9223" s="5" t="s">
        <v>17</v>
      </c>
    </row>
    <row r="9224" spans="1:11">
      <c r="A9224" s="5" t="s">
        <v>34233</v>
      </c>
      <c r="B9224" s="5" t="s">
        <v>34234</v>
      </c>
      <c r="C9224" s="5" t="s">
        <v>34235</v>
      </c>
      <c r="D9224" s="5" t="s">
        <v>34236</v>
      </c>
      <c r="E9224" s="6">
        <v>45509</v>
      </c>
      <c r="F9224" s="5" t="s">
        <v>73</v>
      </c>
      <c r="G9224" s="5">
        <v>2</v>
      </c>
      <c r="H9224" s="5">
        <v>5</v>
      </c>
      <c r="I9224" s="5">
        <v>228</v>
      </c>
      <c r="J9224" s="5" t="s">
        <v>23</v>
      </c>
      <c r="K9224" s="5" t="s">
        <v>78</v>
      </c>
    </row>
    <row r="9225" spans="1:11">
      <c r="A9225" s="5" t="s">
        <v>34237</v>
      </c>
      <c r="B9225" s="5" t="s">
        <v>34238</v>
      </c>
      <c r="C9225" s="5" t="s">
        <v>34239</v>
      </c>
      <c r="D9225" s="5" t="s">
        <v>34240</v>
      </c>
      <c r="E9225" s="6">
        <v>45433</v>
      </c>
      <c r="F9225" s="5" t="s">
        <v>83</v>
      </c>
      <c r="G9225" s="5">
        <v>4</v>
      </c>
      <c r="H9225" s="5">
        <v>0</v>
      </c>
      <c r="I9225" s="5">
        <v>600</v>
      </c>
      <c r="J9225" s="5" t="s">
        <v>90</v>
      </c>
      <c r="K9225" s="5" t="s">
        <v>17</v>
      </c>
    </row>
    <row r="9226" spans="1:11">
      <c r="A9226" s="5" t="s">
        <v>34241</v>
      </c>
      <c r="B9226" s="5" t="s">
        <v>34242</v>
      </c>
      <c r="C9226" s="5" t="s">
        <v>34243</v>
      </c>
      <c r="D9226" s="5" t="s">
        <v>34244</v>
      </c>
      <c r="E9226" s="6">
        <v>45417</v>
      </c>
      <c r="F9226" s="5" t="s">
        <v>73</v>
      </c>
      <c r="G9226" s="5">
        <v>4</v>
      </c>
      <c r="H9226" s="5">
        <v>0</v>
      </c>
      <c r="I9226" s="5">
        <v>480</v>
      </c>
      <c r="J9226" s="5" t="s">
        <v>84</v>
      </c>
      <c r="K9226" s="5" t="s">
        <v>17</v>
      </c>
    </row>
    <row r="9227" spans="1:11">
      <c r="A9227" s="5" t="s">
        <v>34245</v>
      </c>
      <c r="B9227" s="5" t="s">
        <v>34246</v>
      </c>
      <c r="C9227" s="5" t="s">
        <v>34247</v>
      </c>
      <c r="D9227" s="5" t="s">
        <v>27909</v>
      </c>
      <c r="E9227" s="6">
        <v>45423</v>
      </c>
      <c r="F9227" s="5" t="s">
        <v>89</v>
      </c>
      <c r="G9227" s="5">
        <v>2</v>
      </c>
      <c r="H9227" s="5">
        <v>5</v>
      </c>
      <c r="I9227" s="5">
        <v>95</v>
      </c>
      <c r="J9227" s="5" t="s">
        <v>90</v>
      </c>
      <c r="K9227" s="5" t="s">
        <v>17</v>
      </c>
    </row>
    <row r="9228" spans="1:11">
      <c r="A9228" s="5" t="s">
        <v>34248</v>
      </c>
      <c r="B9228" s="5" t="s">
        <v>34249</v>
      </c>
      <c r="C9228" s="5" t="s">
        <v>34250</v>
      </c>
      <c r="D9228" s="5" t="s">
        <v>13687</v>
      </c>
      <c r="E9228" s="6">
        <v>45708</v>
      </c>
      <c r="F9228" s="5" t="s">
        <v>89</v>
      </c>
      <c r="G9228" s="5">
        <v>1</v>
      </c>
      <c r="H9228" s="5">
        <v>10</v>
      </c>
      <c r="I9228" s="5">
        <v>45</v>
      </c>
      <c r="J9228" s="5" t="s">
        <v>33</v>
      </c>
      <c r="K9228" s="5" t="s">
        <v>17</v>
      </c>
    </row>
    <row r="9229" spans="1:11">
      <c r="A9229" s="5" t="s">
        <v>34251</v>
      </c>
      <c r="B9229" s="5" t="s">
        <v>34252</v>
      </c>
      <c r="C9229" s="5" t="s">
        <v>34253</v>
      </c>
      <c r="D9229" s="5" t="s">
        <v>6248</v>
      </c>
      <c r="E9229" s="6">
        <v>45494</v>
      </c>
      <c r="F9229" s="5" t="s">
        <v>22</v>
      </c>
      <c r="G9229" s="5">
        <v>4</v>
      </c>
      <c r="H9229" s="5">
        <v>10</v>
      </c>
      <c r="I9229" s="5">
        <v>360</v>
      </c>
      <c r="J9229" s="5" t="s">
        <v>84</v>
      </c>
      <c r="K9229" s="5" t="s">
        <v>17</v>
      </c>
    </row>
    <row r="9230" spans="1:11">
      <c r="A9230" s="5" t="s">
        <v>34254</v>
      </c>
      <c r="B9230" s="5" t="s">
        <v>34255</v>
      </c>
      <c r="C9230" s="5" t="s">
        <v>34256</v>
      </c>
      <c r="D9230" s="5" t="s">
        <v>17088</v>
      </c>
      <c r="E9230" s="6">
        <v>45700</v>
      </c>
      <c r="F9230" s="5" t="s">
        <v>83</v>
      </c>
      <c r="G9230" s="5">
        <v>2</v>
      </c>
      <c r="H9230" s="5">
        <v>0</v>
      </c>
      <c r="I9230" s="5">
        <v>300</v>
      </c>
      <c r="J9230" s="5" t="s">
        <v>84</v>
      </c>
      <c r="K9230" s="5" t="s">
        <v>17</v>
      </c>
    </row>
    <row r="9231" spans="1:11">
      <c r="A9231" s="5" t="s">
        <v>34257</v>
      </c>
      <c r="B9231" s="5" t="s">
        <v>6383</v>
      </c>
      <c r="C9231" s="5" t="s">
        <v>34258</v>
      </c>
      <c r="D9231" s="5" t="s">
        <v>34259</v>
      </c>
      <c r="E9231" s="6">
        <v>45556</v>
      </c>
      <c r="F9231" s="5" t="s">
        <v>83</v>
      </c>
      <c r="G9231" s="5">
        <v>4</v>
      </c>
      <c r="H9231" s="5">
        <v>5</v>
      </c>
      <c r="I9231" s="5">
        <v>570</v>
      </c>
      <c r="J9231" s="5" t="s">
        <v>33</v>
      </c>
      <c r="K9231" s="5" t="s">
        <v>17</v>
      </c>
    </row>
    <row r="9232" spans="1:11">
      <c r="A9232" s="5" t="s">
        <v>34260</v>
      </c>
      <c r="B9232" s="5" t="s">
        <v>34261</v>
      </c>
      <c r="C9232" s="5" t="s">
        <v>34262</v>
      </c>
      <c r="D9232" s="5" t="s">
        <v>34263</v>
      </c>
      <c r="E9232" s="6">
        <v>45691</v>
      </c>
      <c r="F9232" s="5" t="s">
        <v>47</v>
      </c>
      <c r="G9232" s="5">
        <v>2</v>
      </c>
      <c r="H9232" s="5">
        <v>5</v>
      </c>
      <c r="I9232" s="5">
        <v>2280</v>
      </c>
      <c r="J9232" s="5" t="s">
        <v>90</v>
      </c>
      <c r="K9232" s="5" t="s">
        <v>78</v>
      </c>
    </row>
    <row r="9233" spans="1:11">
      <c r="A9233" s="5" t="s">
        <v>34264</v>
      </c>
      <c r="B9233" s="5" t="s">
        <v>34265</v>
      </c>
      <c r="C9233" s="5" t="s">
        <v>34266</v>
      </c>
      <c r="D9233" s="5" t="s">
        <v>11025</v>
      </c>
      <c r="E9233" s="6">
        <v>45535</v>
      </c>
      <c r="F9233" s="5" t="s">
        <v>83</v>
      </c>
      <c r="G9233" s="5">
        <v>2</v>
      </c>
      <c r="H9233" s="5">
        <v>5</v>
      </c>
      <c r="I9233" s="5">
        <v>285</v>
      </c>
      <c r="J9233" s="5" t="s">
        <v>33</v>
      </c>
      <c r="K9233" s="5" t="s">
        <v>17</v>
      </c>
    </row>
    <row r="9234" spans="1:11">
      <c r="A9234" s="5" t="s">
        <v>34267</v>
      </c>
      <c r="B9234" s="5" t="s">
        <v>34268</v>
      </c>
      <c r="C9234" s="5" t="s">
        <v>34269</v>
      </c>
      <c r="D9234" s="5" t="s">
        <v>19504</v>
      </c>
      <c r="E9234" s="6">
        <v>45746</v>
      </c>
      <c r="F9234" s="5" t="s">
        <v>15</v>
      </c>
      <c r="G9234" s="5">
        <v>1</v>
      </c>
      <c r="H9234" s="5">
        <v>0</v>
      </c>
      <c r="I9234" s="5">
        <v>800</v>
      </c>
      <c r="J9234" s="5" t="s">
        <v>33</v>
      </c>
      <c r="K9234" s="5" t="s">
        <v>17</v>
      </c>
    </row>
    <row r="9235" spans="1:11">
      <c r="A9235" s="5" t="s">
        <v>34270</v>
      </c>
      <c r="B9235" s="5" t="s">
        <v>34271</v>
      </c>
      <c r="C9235" s="5" t="s">
        <v>34272</v>
      </c>
      <c r="D9235" s="5" t="s">
        <v>34273</v>
      </c>
      <c r="E9235" s="6">
        <v>45560</v>
      </c>
      <c r="F9235" s="5" t="s">
        <v>73</v>
      </c>
      <c r="G9235" s="5">
        <v>4</v>
      </c>
      <c r="H9235" s="5">
        <v>0</v>
      </c>
      <c r="I9235" s="5">
        <v>480</v>
      </c>
      <c r="J9235" s="5" t="s">
        <v>84</v>
      </c>
      <c r="K9235" s="5" t="s">
        <v>17</v>
      </c>
    </row>
    <row r="9236" spans="1:11">
      <c r="A9236" s="5" t="s">
        <v>34274</v>
      </c>
      <c r="B9236" s="5" t="s">
        <v>34275</v>
      </c>
      <c r="C9236" s="5" t="s">
        <v>34276</v>
      </c>
      <c r="D9236" s="5" t="s">
        <v>34277</v>
      </c>
      <c r="E9236" s="6">
        <v>45725</v>
      </c>
      <c r="F9236" s="5" t="s">
        <v>56</v>
      </c>
      <c r="G9236" s="5">
        <v>1</v>
      </c>
      <c r="H9236" s="5">
        <v>0</v>
      </c>
      <c r="I9236" s="5">
        <v>90</v>
      </c>
      <c r="J9236" s="5" t="s">
        <v>23</v>
      </c>
      <c r="K9236" s="5" t="s">
        <v>17</v>
      </c>
    </row>
    <row r="9237" spans="1:11">
      <c r="A9237" s="7" t="s">
        <v>34278</v>
      </c>
      <c r="B9237" s="5" t="s">
        <v>34279</v>
      </c>
      <c r="C9237" s="5" t="s">
        <v>1006</v>
      </c>
      <c r="D9237" s="5" t="s">
        <v>1067</v>
      </c>
      <c r="E9237" s="6">
        <v>45460</v>
      </c>
      <c r="F9237" s="5" t="s">
        <v>15</v>
      </c>
      <c r="G9237" s="5">
        <v>2</v>
      </c>
      <c r="H9237" s="5">
        <v>10</v>
      </c>
      <c r="I9237" s="5">
        <v>1440</v>
      </c>
      <c r="J9237" s="5" t="s">
        <v>84</v>
      </c>
      <c r="K9237" s="5" t="s">
        <v>17</v>
      </c>
    </row>
    <row r="9238" spans="1:11">
      <c r="A9238" s="5" t="s">
        <v>34280</v>
      </c>
      <c r="B9238" s="5" t="s">
        <v>25739</v>
      </c>
      <c r="C9238" s="5" t="s">
        <v>34281</v>
      </c>
      <c r="D9238" s="5" t="s">
        <v>34282</v>
      </c>
      <c r="E9238" s="6">
        <v>45610</v>
      </c>
      <c r="F9238" s="5" t="s">
        <v>47</v>
      </c>
      <c r="G9238" s="5">
        <v>1</v>
      </c>
      <c r="H9238" s="5">
        <v>5</v>
      </c>
      <c r="I9238" s="5">
        <v>1140</v>
      </c>
      <c r="J9238" s="5" t="s">
        <v>33</v>
      </c>
      <c r="K9238" s="5" t="s">
        <v>17</v>
      </c>
    </row>
    <row r="9239" spans="1:11">
      <c r="A9239" s="5" t="s">
        <v>34283</v>
      </c>
      <c r="B9239" s="5" t="s">
        <v>34284</v>
      </c>
      <c r="C9239" s="5" t="s">
        <v>34285</v>
      </c>
      <c r="D9239" s="5" t="s">
        <v>19380</v>
      </c>
      <c r="E9239" s="6">
        <v>45652</v>
      </c>
      <c r="F9239" s="5" t="s">
        <v>83</v>
      </c>
      <c r="G9239" s="5">
        <v>1</v>
      </c>
      <c r="H9239" s="5">
        <v>10</v>
      </c>
      <c r="I9239" s="5">
        <v>135</v>
      </c>
      <c r="J9239" s="5" t="s">
        <v>84</v>
      </c>
      <c r="K9239" s="5" t="s">
        <v>17</v>
      </c>
    </row>
    <row r="9240" spans="1:11">
      <c r="A9240" s="5" t="s">
        <v>34286</v>
      </c>
      <c r="B9240" s="5" t="s">
        <v>34287</v>
      </c>
      <c r="C9240" s="5" t="s">
        <v>34288</v>
      </c>
      <c r="D9240" s="5" t="s">
        <v>34289</v>
      </c>
      <c r="E9240" s="6">
        <v>45677</v>
      </c>
      <c r="F9240" s="5" t="s">
        <v>15</v>
      </c>
      <c r="G9240" s="5">
        <v>4</v>
      </c>
      <c r="H9240" s="5">
        <v>0</v>
      </c>
      <c r="I9240" s="5">
        <v>3200</v>
      </c>
      <c r="J9240" s="5" t="s">
        <v>84</v>
      </c>
      <c r="K9240" s="5" t="s">
        <v>17</v>
      </c>
    </row>
    <row r="9241" spans="1:11">
      <c r="A9241" s="5" t="s">
        <v>34290</v>
      </c>
      <c r="B9241" s="5" t="s">
        <v>34291</v>
      </c>
      <c r="C9241" s="5" t="s">
        <v>34292</v>
      </c>
      <c r="D9241" s="5" t="s">
        <v>34293</v>
      </c>
      <c r="E9241" s="6">
        <v>45543</v>
      </c>
      <c r="F9241" s="5" t="s">
        <v>83</v>
      </c>
      <c r="G9241" s="5">
        <v>3</v>
      </c>
      <c r="H9241" s="5">
        <v>0</v>
      </c>
      <c r="I9241" s="5">
        <v>450</v>
      </c>
      <c r="J9241" s="5" t="s">
        <v>16</v>
      </c>
      <c r="K9241" s="5" t="s">
        <v>17</v>
      </c>
    </row>
    <row r="9242" spans="1:11">
      <c r="A9242" s="5" t="s">
        <v>34294</v>
      </c>
      <c r="B9242" s="5" t="s">
        <v>34295</v>
      </c>
      <c r="C9242" s="5" t="s">
        <v>34296</v>
      </c>
      <c r="D9242" s="5" t="s">
        <v>34297</v>
      </c>
      <c r="E9242" s="6">
        <v>45720</v>
      </c>
      <c r="F9242" s="5" t="s">
        <v>73</v>
      </c>
      <c r="G9242" s="5">
        <v>3</v>
      </c>
      <c r="H9242" s="5">
        <v>10</v>
      </c>
      <c r="I9242" s="5">
        <v>324</v>
      </c>
      <c r="J9242" s="5" t="s">
        <v>23</v>
      </c>
      <c r="K9242" s="5" t="s">
        <v>17</v>
      </c>
    </row>
    <row r="9243" spans="1:11">
      <c r="A9243" s="5" t="s">
        <v>34298</v>
      </c>
      <c r="B9243" s="5" t="s">
        <v>34299</v>
      </c>
      <c r="C9243" s="5" t="s">
        <v>34300</v>
      </c>
      <c r="D9243" s="5" t="s">
        <v>34301</v>
      </c>
      <c r="E9243" s="6">
        <v>45483</v>
      </c>
      <c r="F9243" s="5" t="s">
        <v>28</v>
      </c>
      <c r="G9243" s="5">
        <v>3</v>
      </c>
      <c r="H9243" s="5">
        <v>0</v>
      </c>
      <c r="I9243" s="5">
        <v>900</v>
      </c>
      <c r="J9243" s="5" t="s">
        <v>84</v>
      </c>
      <c r="K9243" s="5" t="s">
        <v>17</v>
      </c>
    </row>
    <row r="9244" spans="1:11">
      <c r="A9244" s="5" t="s">
        <v>34302</v>
      </c>
      <c r="B9244" s="5" t="s">
        <v>34303</v>
      </c>
      <c r="C9244" s="5" t="s">
        <v>21717</v>
      </c>
      <c r="D9244" s="5" t="s">
        <v>34304</v>
      </c>
      <c r="E9244" s="6">
        <v>45691</v>
      </c>
      <c r="F9244" s="5" t="s">
        <v>28</v>
      </c>
      <c r="G9244" s="5">
        <v>3</v>
      </c>
      <c r="H9244" s="5">
        <v>10</v>
      </c>
      <c r="I9244" s="5">
        <v>810</v>
      </c>
      <c r="J9244" s="5" t="s">
        <v>33</v>
      </c>
      <c r="K9244" s="5" t="s">
        <v>17</v>
      </c>
    </row>
    <row r="9245" spans="1:11">
      <c r="A9245" s="5" t="s">
        <v>34305</v>
      </c>
      <c r="B9245" s="5" t="s">
        <v>34306</v>
      </c>
      <c r="C9245" s="5" t="s">
        <v>34307</v>
      </c>
      <c r="D9245" s="5" t="s">
        <v>26300</v>
      </c>
      <c r="E9245" s="6">
        <v>45764</v>
      </c>
      <c r="F9245" s="5" t="s">
        <v>83</v>
      </c>
      <c r="G9245" s="5">
        <v>1</v>
      </c>
      <c r="H9245" s="5">
        <v>5</v>
      </c>
      <c r="I9245" s="5">
        <v>142.5</v>
      </c>
      <c r="J9245" s="5" t="s">
        <v>16</v>
      </c>
      <c r="K9245" s="5" t="s">
        <v>17</v>
      </c>
    </row>
    <row r="9246" spans="1:11">
      <c r="A9246" s="5" t="s">
        <v>34308</v>
      </c>
      <c r="B9246" s="5" t="s">
        <v>34309</v>
      </c>
      <c r="C9246" s="5" t="s">
        <v>34310</v>
      </c>
      <c r="D9246" s="5" t="s">
        <v>34311</v>
      </c>
      <c r="E9246" s="6">
        <v>45751</v>
      </c>
      <c r="F9246" s="5" t="s">
        <v>89</v>
      </c>
      <c r="G9246" s="5">
        <v>4</v>
      </c>
      <c r="H9246" s="5">
        <v>0</v>
      </c>
      <c r="I9246" s="5">
        <v>200</v>
      </c>
      <c r="J9246" s="5" t="s">
        <v>23</v>
      </c>
      <c r="K9246" s="5" t="s">
        <v>17</v>
      </c>
    </row>
    <row r="9247" spans="1:11">
      <c r="A9247" s="5" t="s">
        <v>34312</v>
      </c>
      <c r="B9247" s="5" t="s">
        <v>34313</v>
      </c>
      <c r="C9247" s="5" t="s">
        <v>34314</v>
      </c>
      <c r="D9247" s="5" t="s">
        <v>34315</v>
      </c>
      <c r="E9247" s="6">
        <v>45440</v>
      </c>
      <c r="F9247" s="5" t="s">
        <v>83</v>
      </c>
      <c r="G9247" s="5">
        <v>4</v>
      </c>
      <c r="H9247" s="5">
        <v>10</v>
      </c>
      <c r="I9247" s="5">
        <v>540</v>
      </c>
      <c r="J9247" s="5" t="s">
        <v>23</v>
      </c>
      <c r="K9247" s="5" t="s">
        <v>78</v>
      </c>
    </row>
    <row r="9248" spans="1:11">
      <c r="A9248" s="5" t="s">
        <v>34316</v>
      </c>
      <c r="B9248" s="5" t="s">
        <v>34317</v>
      </c>
      <c r="C9248" s="5" t="s">
        <v>34318</v>
      </c>
      <c r="D9248" s="5" t="s">
        <v>34319</v>
      </c>
      <c r="E9248" s="6">
        <v>45446</v>
      </c>
      <c r="F9248" s="5" t="s">
        <v>28</v>
      </c>
      <c r="G9248" s="5">
        <v>4</v>
      </c>
      <c r="H9248" s="5">
        <v>0</v>
      </c>
      <c r="I9248" s="5">
        <v>1200</v>
      </c>
      <c r="J9248" s="5" t="s">
        <v>84</v>
      </c>
      <c r="K9248" s="5" t="s">
        <v>17</v>
      </c>
    </row>
    <row r="9249" spans="1:11">
      <c r="A9249" s="5" t="s">
        <v>34320</v>
      </c>
      <c r="B9249" s="5" t="s">
        <v>34321</v>
      </c>
      <c r="C9249" s="5" t="s">
        <v>34322</v>
      </c>
      <c r="D9249" s="5" t="s">
        <v>30683</v>
      </c>
      <c r="E9249" s="6">
        <v>45595</v>
      </c>
      <c r="F9249" s="5" t="s">
        <v>83</v>
      </c>
      <c r="G9249" s="5">
        <v>4</v>
      </c>
      <c r="H9249" s="5">
        <v>5</v>
      </c>
      <c r="I9249" s="5">
        <v>570</v>
      </c>
      <c r="J9249" s="5" t="s">
        <v>16</v>
      </c>
      <c r="K9249" s="5" t="s">
        <v>17</v>
      </c>
    </row>
    <row r="9250" spans="1:11">
      <c r="A9250" s="5" t="s">
        <v>34323</v>
      </c>
      <c r="B9250" s="5" t="s">
        <v>8761</v>
      </c>
      <c r="C9250" s="5" t="s">
        <v>34324</v>
      </c>
      <c r="D9250" s="5" t="s">
        <v>34325</v>
      </c>
      <c r="E9250" s="6">
        <v>45588</v>
      </c>
      <c r="F9250" s="5" t="s">
        <v>42</v>
      </c>
      <c r="G9250" s="5">
        <v>4</v>
      </c>
      <c r="H9250" s="5">
        <v>0</v>
      </c>
      <c r="I9250" s="5">
        <v>800</v>
      </c>
      <c r="J9250" s="5" t="s">
        <v>90</v>
      </c>
      <c r="K9250" s="5" t="s">
        <v>17</v>
      </c>
    </row>
    <row r="9251" spans="1:11">
      <c r="A9251" s="5" t="s">
        <v>34326</v>
      </c>
      <c r="B9251" s="5" t="s">
        <v>34327</v>
      </c>
      <c r="C9251" s="5" t="s">
        <v>34328</v>
      </c>
      <c r="D9251" s="5" t="s">
        <v>15972</v>
      </c>
      <c r="E9251" s="6">
        <v>45450</v>
      </c>
      <c r="F9251" s="5" t="s">
        <v>15</v>
      </c>
      <c r="G9251" s="5">
        <v>2</v>
      </c>
      <c r="H9251" s="5">
        <v>0</v>
      </c>
      <c r="I9251" s="5">
        <v>1600</v>
      </c>
      <c r="J9251" s="5" t="s">
        <v>90</v>
      </c>
      <c r="K9251" s="5" t="s">
        <v>17</v>
      </c>
    </row>
    <row r="9252" spans="1:11">
      <c r="A9252" s="5" t="s">
        <v>34329</v>
      </c>
      <c r="B9252" s="5" t="s">
        <v>34330</v>
      </c>
      <c r="C9252" s="5" t="s">
        <v>34331</v>
      </c>
      <c r="D9252" s="5" t="s">
        <v>34332</v>
      </c>
      <c r="E9252" s="6">
        <v>45685</v>
      </c>
      <c r="F9252" s="5" t="s">
        <v>28</v>
      </c>
      <c r="G9252" s="5">
        <v>4</v>
      </c>
      <c r="H9252" s="5">
        <v>5</v>
      </c>
      <c r="I9252" s="5">
        <v>1140</v>
      </c>
      <c r="J9252" s="5" t="s">
        <v>33</v>
      </c>
      <c r="K9252" s="5" t="s">
        <v>17</v>
      </c>
    </row>
    <row r="9253" spans="1:11">
      <c r="A9253" s="5" t="s">
        <v>34333</v>
      </c>
      <c r="B9253" s="5" t="s">
        <v>16833</v>
      </c>
      <c r="C9253" s="5" t="s">
        <v>34334</v>
      </c>
      <c r="D9253" s="5" t="s">
        <v>6730</v>
      </c>
      <c r="E9253" s="6">
        <v>45590</v>
      </c>
      <c r="F9253" s="5" t="s">
        <v>56</v>
      </c>
      <c r="G9253" s="5">
        <v>4</v>
      </c>
      <c r="H9253" s="5">
        <v>5</v>
      </c>
      <c r="I9253" s="5">
        <v>342</v>
      </c>
      <c r="J9253" s="5" t="s">
        <v>23</v>
      </c>
      <c r="K9253" s="5" t="s">
        <v>17</v>
      </c>
    </row>
    <row r="9254" spans="1:11">
      <c r="A9254" s="5" t="s">
        <v>34335</v>
      </c>
      <c r="B9254" s="5" t="s">
        <v>34336</v>
      </c>
      <c r="C9254" s="5" t="s">
        <v>34337</v>
      </c>
      <c r="D9254" s="5" t="s">
        <v>34338</v>
      </c>
      <c r="E9254" s="6">
        <v>45621</v>
      </c>
      <c r="F9254" s="5" t="s">
        <v>28</v>
      </c>
      <c r="G9254" s="5">
        <v>4</v>
      </c>
      <c r="H9254" s="5">
        <v>0</v>
      </c>
      <c r="I9254" s="5">
        <v>1200</v>
      </c>
      <c r="J9254" s="5" t="s">
        <v>23</v>
      </c>
      <c r="K9254" s="5" t="s">
        <v>17</v>
      </c>
    </row>
    <row r="9255" spans="1:11">
      <c r="A9255" s="7" t="s">
        <v>34339</v>
      </c>
      <c r="B9255" s="5" t="s">
        <v>34340</v>
      </c>
      <c r="C9255" s="5" t="s">
        <v>34341</v>
      </c>
      <c r="D9255" s="5" t="s">
        <v>34342</v>
      </c>
      <c r="E9255" s="6">
        <v>45607</v>
      </c>
      <c r="F9255" s="5" t="s">
        <v>89</v>
      </c>
      <c r="G9255" s="5">
        <v>1</v>
      </c>
      <c r="H9255" s="5">
        <v>0</v>
      </c>
      <c r="I9255" s="5">
        <v>50</v>
      </c>
      <c r="J9255" s="5" t="s">
        <v>90</v>
      </c>
      <c r="K9255" s="5" t="s">
        <v>78</v>
      </c>
    </row>
    <row r="9256" spans="1:11">
      <c r="A9256" s="5" t="s">
        <v>34343</v>
      </c>
      <c r="B9256" s="5" t="s">
        <v>34344</v>
      </c>
      <c r="C9256" s="5" t="s">
        <v>34345</v>
      </c>
      <c r="D9256" s="5" t="s">
        <v>30616</v>
      </c>
      <c r="E9256" s="6">
        <v>45443</v>
      </c>
      <c r="F9256" s="5" t="s">
        <v>28</v>
      </c>
      <c r="G9256" s="5">
        <v>3</v>
      </c>
      <c r="H9256" s="5">
        <v>0</v>
      </c>
      <c r="I9256" s="5">
        <v>900</v>
      </c>
      <c r="J9256" s="5" t="s">
        <v>33</v>
      </c>
      <c r="K9256" s="5" t="s">
        <v>17</v>
      </c>
    </row>
    <row r="9257" spans="1:11">
      <c r="A9257" s="5" t="s">
        <v>34346</v>
      </c>
      <c r="B9257" s="5" t="s">
        <v>34347</v>
      </c>
      <c r="C9257" s="5" t="s">
        <v>34348</v>
      </c>
      <c r="D9257" s="5" t="s">
        <v>34349</v>
      </c>
      <c r="E9257" s="6">
        <v>45616</v>
      </c>
      <c r="F9257" s="5" t="s">
        <v>56</v>
      </c>
      <c r="G9257" s="5">
        <v>1</v>
      </c>
      <c r="H9257" s="5">
        <v>0</v>
      </c>
      <c r="I9257" s="5">
        <v>90</v>
      </c>
      <c r="J9257" s="5" t="s">
        <v>23</v>
      </c>
      <c r="K9257" s="5" t="s">
        <v>17</v>
      </c>
    </row>
    <row r="9258" spans="1:11">
      <c r="A9258" s="5" t="s">
        <v>34350</v>
      </c>
      <c r="B9258" s="5" t="s">
        <v>34351</v>
      </c>
      <c r="C9258" s="5" t="s">
        <v>34352</v>
      </c>
      <c r="D9258" s="5" t="s">
        <v>32234</v>
      </c>
      <c r="E9258" s="6">
        <v>45660</v>
      </c>
      <c r="F9258" s="5" t="s">
        <v>89</v>
      </c>
      <c r="G9258" s="5">
        <v>2</v>
      </c>
      <c r="H9258" s="5">
        <v>5</v>
      </c>
      <c r="I9258" s="5">
        <v>95</v>
      </c>
      <c r="J9258" s="5" t="s">
        <v>33</v>
      </c>
      <c r="K9258" s="5" t="s">
        <v>17</v>
      </c>
    </row>
    <row r="9259" spans="1:11">
      <c r="A9259" s="5" t="s">
        <v>34353</v>
      </c>
      <c r="B9259" s="5" t="s">
        <v>34354</v>
      </c>
      <c r="C9259" s="5" t="s">
        <v>34355</v>
      </c>
      <c r="D9259" s="5" t="s">
        <v>34356</v>
      </c>
      <c r="E9259" s="6">
        <v>45409</v>
      </c>
      <c r="F9259" s="5" t="s">
        <v>22</v>
      </c>
      <c r="G9259" s="5">
        <v>2</v>
      </c>
      <c r="H9259" s="5">
        <v>10</v>
      </c>
      <c r="I9259" s="5">
        <v>180</v>
      </c>
      <c r="J9259" s="5" t="s">
        <v>90</v>
      </c>
      <c r="K9259" s="5" t="s">
        <v>17</v>
      </c>
    </row>
    <row r="9260" spans="1:11">
      <c r="A9260" s="5" t="s">
        <v>34357</v>
      </c>
      <c r="B9260" s="5" t="s">
        <v>34358</v>
      </c>
      <c r="C9260" s="5" t="s">
        <v>34359</v>
      </c>
      <c r="D9260" s="5" t="s">
        <v>34360</v>
      </c>
      <c r="E9260" s="6">
        <v>45522</v>
      </c>
      <c r="F9260" s="5" t="s">
        <v>42</v>
      </c>
      <c r="G9260" s="5">
        <v>1</v>
      </c>
      <c r="H9260" s="5">
        <v>5</v>
      </c>
      <c r="I9260" s="5">
        <v>190</v>
      </c>
      <c r="J9260" s="5" t="s">
        <v>16</v>
      </c>
      <c r="K9260" s="5" t="s">
        <v>17</v>
      </c>
    </row>
    <row r="9261" spans="1:11">
      <c r="A9261" s="5" t="s">
        <v>34361</v>
      </c>
      <c r="B9261" s="5" t="s">
        <v>34362</v>
      </c>
      <c r="C9261" s="5" t="s">
        <v>34363</v>
      </c>
      <c r="D9261" s="5" t="s">
        <v>34364</v>
      </c>
      <c r="E9261" s="6">
        <v>45762</v>
      </c>
      <c r="F9261" s="5" t="s">
        <v>73</v>
      </c>
      <c r="G9261" s="5">
        <v>4</v>
      </c>
      <c r="H9261" s="5">
        <v>15</v>
      </c>
      <c r="I9261" s="5">
        <v>408</v>
      </c>
      <c r="J9261" s="5" t="s">
        <v>84</v>
      </c>
      <c r="K9261" s="5" t="s">
        <v>17</v>
      </c>
    </row>
    <row r="9262" spans="1:11">
      <c r="A9262" s="5" t="s">
        <v>34365</v>
      </c>
      <c r="B9262" s="5" t="s">
        <v>34366</v>
      </c>
      <c r="C9262" s="5" t="s">
        <v>34367</v>
      </c>
      <c r="D9262" s="5" t="s">
        <v>34368</v>
      </c>
      <c r="E9262" s="6">
        <v>45404</v>
      </c>
      <c r="F9262" s="5" t="s">
        <v>73</v>
      </c>
      <c r="G9262" s="5">
        <v>3</v>
      </c>
      <c r="H9262" s="5">
        <v>0</v>
      </c>
      <c r="I9262" s="5">
        <v>360</v>
      </c>
      <c r="J9262" s="5" t="s">
        <v>23</v>
      </c>
      <c r="K9262" s="5" t="s">
        <v>17</v>
      </c>
    </row>
    <row r="9263" spans="1:11">
      <c r="A9263" s="5" t="s">
        <v>34369</v>
      </c>
      <c r="B9263" s="5" t="s">
        <v>34370</v>
      </c>
      <c r="C9263" s="5" t="s">
        <v>34371</v>
      </c>
      <c r="D9263" s="5" t="s">
        <v>2071</v>
      </c>
      <c r="E9263" s="6">
        <v>45443</v>
      </c>
      <c r="F9263" s="5" t="s">
        <v>83</v>
      </c>
      <c r="G9263" s="5">
        <v>1</v>
      </c>
      <c r="H9263" s="5">
        <v>0</v>
      </c>
      <c r="I9263" s="5">
        <v>150</v>
      </c>
      <c r="J9263" s="5" t="s">
        <v>84</v>
      </c>
      <c r="K9263" s="5" t="s">
        <v>17</v>
      </c>
    </row>
    <row r="9264" spans="1:11">
      <c r="A9264" s="5" t="s">
        <v>34372</v>
      </c>
      <c r="B9264" s="5" t="s">
        <v>34373</v>
      </c>
      <c r="C9264" s="5" t="s">
        <v>34374</v>
      </c>
      <c r="D9264" s="5" t="s">
        <v>34375</v>
      </c>
      <c r="E9264" s="6">
        <v>45663</v>
      </c>
      <c r="F9264" s="5" t="s">
        <v>22</v>
      </c>
      <c r="G9264" s="5">
        <v>1</v>
      </c>
      <c r="H9264" s="5">
        <v>10</v>
      </c>
      <c r="I9264" s="5">
        <v>90</v>
      </c>
      <c r="J9264" s="5" t="s">
        <v>23</v>
      </c>
      <c r="K9264" s="5" t="s">
        <v>17</v>
      </c>
    </row>
    <row r="9265" spans="1:11">
      <c r="A9265" s="5" t="s">
        <v>34376</v>
      </c>
      <c r="B9265" s="5" t="s">
        <v>34377</v>
      </c>
      <c r="C9265" s="5" t="s">
        <v>34378</v>
      </c>
      <c r="D9265" s="5" t="s">
        <v>34379</v>
      </c>
      <c r="E9265" s="6">
        <v>45551</v>
      </c>
      <c r="F9265" s="5" t="s">
        <v>47</v>
      </c>
      <c r="G9265" s="5">
        <v>1</v>
      </c>
      <c r="H9265" s="5">
        <v>0</v>
      </c>
      <c r="I9265" s="5">
        <v>1200</v>
      </c>
      <c r="J9265" s="5" t="s">
        <v>33</v>
      </c>
      <c r="K9265" s="5" t="s">
        <v>17</v>
      </c>
    </row>
    <row r="9266" spans="1:11">
      <c r="A9266" s="5" t="s">
        <v>34380</v>
      </c>
      <c r="B9266" s="5" t="s">
        <v>34381</v>
      </c>
      <c r="C9266" s="5" t="s">
        <v>34382</v>
      </c>
      <c r="D9266" s="5" t="s">
        <v>34383</v>
      </c>
      <c r="E9266" s="6">
        <v>45624</v>
      </c>
      <c r="F9266" s="5" t="s">
        <v>89</v>
      </c>
      <c r="G9266" s="5">
        <v>2</v>
      </c>
      <c r="H9266" s="5">
        <v>0</v>
      </c>
      <c r="I9266" s="5">
        <v>100</v>
      </c>
      <c r="J9266" s="5" t="s">
        <v>90</v>
      </c>
      <c r="K9266" s="5" t="s">
        <v>17</v>
      </c>
    </row>
    <row r="9267" spans="1:11">
      <c r="A9267" s="5" t="s">
        <v>34384</v>
      </c>
      <c r="B9267" s="5" t="s">
        <v>34385</v>
      </c>
      <c r="C9267" s="5" t="s">
        <v>34386</v>
      </c>
      <c r="D9267" s="5" t="s">
        <v>2007</v>
      </c>
      <c r="E9267" s="6">
        <v>45443</v>
      </c>
      <c r="F9267" s="5" t="s">
        <v>22</v>
      </c>
      <c r="G9267" s="5">
        <v>1</v>
      </c>
      <c r="H9267" s="5">
        <v>5</v>
      </c>
      <c r="I9267" s="5">
        <v>95</v>
      </c>
      <c r="J9267" s="5" t="s">
        <v>33</v>
      </c>
      <c r="K9267" s="5" t="s">
        <v>17</v>
      </c>
    </row>
    <row r="9268" spans="1:11">
      <c r="A9268" s="5" t="s">
        <v>34387</v>
      </c>
      <c r="B9268" s="5" t="s">
        <v>34388</v>
      </c>
      <c r="C9268" s="5" t="s">
        <v>34389</v>
      </c>
      <c r="D9268" s="5" t="s">
        <v>34390</v>
      </c>
      <c r="E9268" s="6">
        <v>45545</v>
      </c>
      <c r="F9268" s="5" t="s">
        <v>73</v>
      </c>
      <c r="G9268" s="5">
        <v>4</v>
      </c>
      <c r="H9268" s="5">
        <v>0</v>
      </c>
      <c r="I9268" s="5">
        <v>480</v>
      </c>
      <c r="J9268" s="5" t="s">
        <v>33</v>
      </c>
      <c r="K9268" s="5" t="s">
        <v>17</v>
      </c>
    </row>
    <row r="9269" spans="1:11">
      <c r="A9269" s="5" t="s">
        <v>34391</v>
      </c>
      <c r="B9269" s="5" t="s">
        <v>34392</v>
      </c>
      <c r="C9269" s="5" t="s">
        <v>34393</v>
      </c>
      <c r="D9269" s="5" t="s">
        <v>34394</v>
      </c>
      <c r="E9269" s="6">
        <v>45741</v>
      </c>
      <c r="F9269" s="5" t="s">
        <v>15</v>
      </c>
      <c r="G9269" s="5">
        <v>3</v>
      </c>
      <c r="H9269" s="5">
        <v>0</v>
      </c>
      <c r="I9269" s="5">
        <v>2400</v>
      </c>
      <c r="J9269" s="5" t="s">
        <v>23</v>
      </c>
      <c r="K9269" s="5" t="s">
        <v>17</v>
      </c>
    </row>
    <row r="9270" spans="1:11">
      <c r="A9270" s="5" t="s">
        <v>34395</v>
      </c>
      <c r="B9270" s="5" t="s">
        <v>34396</v>
      </c>
      <c r="C9270" s="5" t="s">
        <v>34397</v>
      </c>
      <c r="D9270" s="5" t="s">
        <v>7602</v>
      </c>
      <c r="E9270" s="6">
        <v>45572</v>
      </c>
      <c r="F9270" s="5" t="s">
        <v>73</v>
      </c>
      <c r="G9270" s="5">
        <v>3</v>
      </c>
      <c r="H9270" s="5">
        <v>0</v>
      </c>
      <c r="I9270" s="5">
        <v>360</v>
      </c>
      <c r="J9270" s="5" t="s">
        <v>33</v>
      </c>
      <c r="K9270" s="5" t="s">
        <v>17</v>
      </c>
    </row>
    <row r="9271" spans="1:11">
      <c r="A9271" s="5" t="s">
        <v>34398</v>
      </c>
      <c r="B9271" s="5" t="s">
        <v>34399</v>
      </c>
      <c r="C9271" s="5" t="s">
        <v>34400</v>
      </c>
      <c r="D9271" s="5" t="s">
        <v>24918</v>
      </c>
      <c r="E9271" s="6">
        <v>45525</v>
      </c>
      <c r="F9271" s="5" t="s">
        <v>73</v>
      </c>
      <c r="G9271" s="5">
        <v>1</v>
      </c>
      <c r="H9271" s="5">
        <v>5</v>
      </c>
      <c r="I9271" s="5">
        <v>114</v>
      </c>
      <c r="J9271" s="5" t="s">
        <v>16</v>
      </c>
      <c r="K9271" s="5" t="s">
        <v>17</v>
      </c>
    </row>
    <row r="9272" spans="1:11">
      <c r="A9272" s="5" t="s">
        <v>34401</v>
      </c>
      <c r="B9272" s="5" t="s">
        <v>34402</v>
      </c>
      <c r="C9272" s="5" t="s">
        <v>34403</v>
      </c>
      <c r="D9272" s="5" t="s">
        <v>16626</v>
      </c>
      <c r="E9272" s="6">
        <v>45497</v>
      </c>
      <c r="F9272" s="5" t="s">
        <v>83</v>
      </c>
      <c r="G9272" s="5">
        <v>3</v>
      </c>
      <c r="H9272" s="5">
        <v>5</v>
      </c>
      <c r="I9272" s="5">
        <v>427.5</v>
      </c>
      <c r="J9272" s="5" t="s">
        <v>33</v>
      </c>
      <c r="K9272" s="5" t="s">
        <v>78</v>
      </c>
    </row>
    <row r="9273" spans="1:11">
      <c r="A9273" s="5" t="s">
        <v>34404</v>
      </c>
      <c r="B9273" s="5" t="s">
        <v>34405</v>
      </c>
      <c r="C9273" s="5" t="s">
        <v>34406</v>
      </c>
      <c r="D9273" s="5" t="s">
        <v>7677</v>
      </c>
      <c r="E9273" s="6">
        <v>45684</v>
      </c>
      <c r="F9273" s="5" t="s">
        <v>83</v>
      </c>
      <c r="G9273" s="5">
        <v>1</v>
      </c>
      <c r="H9273" s="5">
        <v>5</v>
      </c>
      <c r="I9273" s="5">
        <v>142.5</v>
      </c>
      <c r="J9273" s="5" t="s">
        <v>84</v>
      </c>
      <c r="K9273" s="5" t="s">
        <v>17</v>
      </c>
    </row>
    <row r="9274" spans="1:11">
      <c r="A9274" s="5" t="s">
        <v>34407</v>
      </c>
      <c r="B9274" s="5" t="s">
        <v>34408</v>
      </c>
      <c r="C9274" s="5" t="s">
        <v>34409</v>
      </c>
      <c r="D9274" s="5" t="s">
        <v>34410</v>
      </c>
      <c r="E9274" s="6">
        <v>45624</v>
      </c>
      <c r="F9274" s="5" t="s">
        <v>15</v>
      </c>
      <c r="G9274" s="5">
        <v>4</v>
      </c>
      <c r="H9274" s="5">
        <v>0</v>
      </c>
      <c r="I9274" s="5">
        <v>3200</v>
      </c>
      <c r="J9274" s="5" t="s">
        <v>23</v>
      </c>
      <c r="K9274" s="5" t="s">
        <v>17</v>
      </c>
    </row>
    <row r="9275" spans="1:11">
      <c r="A9275" s="5" t="s">
        <v>34411</v>
      </c>
      <c r="B9275" s="5" t="s">
        <v>34412</v>
      </c>
      <c r="C9275" s="5" t="s">
        <v>34413</v>
      </c>
      <c r="D9275" s="5" t="s">
        <v>34414</v>
      </c>
      <c r="E9275" s="6">
        <v>45593</v>
      </c>
      <c r="F9275" s="5" t="s">
        <v>47</v>
      </c>
      <c r="G9275" s="5">
        <v>1</v>
      </c>
      <c r="H9275" s="5">
        <v>0</v>
      </c>
      <c r="I9275" s="5">
        <v>1200</v>
      </c>
      <c r="J9275" s="5" t="s">
        <v>90</v>
      </c>
      <c r="K9275" s="5" t="s">
        <v>17</v>
      </c>
    </row>
    <row r="9276" spans="1:11">
      <c r="A9276" s="5" t="s">
        <v>34415</v>
      </c>
      <c r="B9276" s="5" t="s">
        <v>34416</v>
      </c>
      <c r="C9276" s="5" t="s">
        <v>34417</v>
      </c>
      <c r="D9276" s="5" t="s">
        <v>28519</v>
      </c>
      <c r="E9276" s="6">
        <v>45652</v>
      </c>
      <c r="F9276" s="5" t="s">
        <v>28</v>
      </c>
      <c r="G9276" s="5">
        <v>4</v>
      </c>
      <c r="H9276" s="5">
        <v>10</v>
      </c>
      <c r="I9276" s="5">
        <v>1080</v>
      </c>
      <c r="J9276" s="5" t="s">
        <v>33</v>
      </c>
      <c r="K9276" s="5" t="s">
        <v>17</v>
      </c>
    </row>
    <row r="9277" spans="1:11">
      <c r="A9277" s="7" t="s">
        <v>34418</v>
      </c>
      <c r="B9277" s="5" t="s">
        <v>34419</v>
      </c>
      <c r="C9277" s="5" t="s">
        <v>34420</v>
      </c>
      <c r="D9277" s="5" t="s">
        <v>34421</v>
      </c>
      <c r="E9277" s="6">
        <v>45634</v>
      </c>
      <c r="F9277" s="5" t="s">
        <v>73</v>
      </c>
      <c r="G9277" s="5">
        <v>3</v>
      </c>
      <c r="H9277" s="5">
        <v>0</v>
      </c>
      <c r="I9277" s="5">
        <v>360</v>
      </c>
      <c r="J9277" s="5" t="s">
        <v>33</v>
      </c>
      <c r="K9277" s="5" t="s">
        <v>17</v>
      </c>
    </row>
    <row r="9278" spans="1:11">
      <c r="A9278" s="5" t="s">
        <v>34422</v>
      </c>
      <c r="B9278" s="5" t="s">
        <v>34423</v>
      </c>
      <c r="C9278" s="5" t="s">
        <v>34424</v>
      </c>
      <c r="D9278" s="5" t="s">
        <v>34425</v>
      </c>
      <c r="E9278" s="6">
        <v>45631</v>
      </c>
      <c r="F9278" s="5" t="s">
        <v>73</v>
      </c>
      <c r="G9278" s="5">
        <v>1</v>
      </c>
      <c r="H9278" s="5">
        <v>0</v>
      </c>
      <c r="I9278" s="5">
        <v>120</v>
      </c>
      <c r="J9278" s="5" t="s">
        <v>16</v>
      </c>
      <c r="K9278" s="5" t="s">
        <v>17</v>
      </c>
    </row>
    <row r="9279" spans="1:11">
      <c r="A9279" s="5" t="s">
        <v>34426</v>
      </c>
      <c r="B9279" s="5" t="s">
        <v>17410</v>
      </c>
      <c r="C9279" s="5" t="s">
        <v>34427</v>
      </c>
      <c r="D9279" s="5" t="s">
        <v>5173</v>
      </c>
      <c r="E9279" s="6">
        <v>45552</v>
      </c>
      <c r="F9279" s="5" t="s">
        <v>28</v>
      </c>
      <c r="G9279" s="5">
        <v>2</v>
      </c>
      <c r="H9279" s="5">
        <v>0</v>
      </c>
      <c r="I9279" s="5">
        <v>600</v>
      </c>
      <c r="J9279" s="5" t="s">
        <v>84</v>
      </c>
      <c r="K9279" s="5" t="s">
        <v>17</v>
      </c>
    </row>
    <row r="9280" spans="1:11">
      <c r="A9280" s="7" t="s">
        <v>34428</v>
      </c>
      <c r="B9280" s="5" t="s">
        <v>34429</v>
      </c>
      <c r="C9280" s="5" t="s">
        <v>34430</v>
      </c>
      <c r="D9280" s="5" t="s">
        <v>34431</v>
      </c>
      <c r="E9280" s="6">
        <v>45462</v>
      </c>
      <c r="F9280" s="5" t="s">
        <v>89</v>
      </c>
      <c r="G9280" s="5">
        <v>4</v>
      </c>
      <c r="H9280" s="5">
        <v>0</v>
      </c>
      <c r="I9280" s="5">
        <v>200</v>
      </c>
      <c r="J9280" s="5" t="s">
        <v>23</v>
      </c>
      <c r="K9280" s="5" t="s">
        <v>17</v>
      </c>
    </row>
    <row r="9281" spans="1:11">
      <c r="A9281" s="5" t="s">
        <v>34432</v>
      </c>
      <c r="B9281" s="5" t="s">
        <v>13092</v>
      </c>
      <c r="C9281" s="5" t="s">
        <v>34433</v>
      </c>
      <c r="D9281" s="5" t="s">
        <v>34434</v>
      </c>
      <c r="E9281" s="6">
        <v>45588</v>
      </c>
      <c r="F9281" s="5" t="s">
        <v>56</v>
      </c>
      <c r="G9281" s="5">
        <v>2</v>
      </c>
      <c r="H9281" s="5">
        <v>5</v>
      </c>
      <c r="I9281" s="5">
        <v>171</v>
      </c>
      <c r="J9281" s="5" t="s">
        <v>33</v>
      </c>
      <c r="K9281" s="5" t="s">
        <v>17</v>
      </c>
    </row>
    <row r="9282" spans="1:11">
      <c r="A9282" s="5" t="s">
        <v>34435</v>
      </c>
      <c r="B9282" s="5" t="s">
        <v>34436</v>
      </c>
      <c r="C9282" s="5" t="s">
        <v>34437</v>
      </c>
      <c r="D9282" s="5" t="s">
        <v>34438</v>
      </c>
      <c r="E9282" s="6">
        <v>45707</v>
      </c>
      <c r="F9282" s="5" t="s">
        <v>28</v>
      </c>
      <c r="G9282" s="5">
        <v>2</v>
      </c>
      <c r="H9282" s="5">
        <v>0</v>
      </c>
      <c r="I9282" s="5">
        <v>600</v>
      </c>
      <c r="J9282" s="5" t="s">
        <v>23</v>
      </c>
      <c r="K9282" s="5" t="s">
        <v>17</v>
      </c>
    </row>
    <row r="9283" spans="1:11">
      <c r="A9283" s="7" t="s">
        <v>34439</v>
      </c>
      <c r="B9283" s="5" t="s">
        <v>2105</v>
      </c>
      <c r="C9283" s="5" t="s">
        <v>34440</v>
      </c>
      <c r="D9283" s="5" t="s">
        <v>34441</v>
      </c>
      <c r="E9283" s="6">
        <v>45655</v>
      </c>
      <c r="F9283" s="5" t="s">
        <v>83</v>
      </c>
      <c r="G9283" s="5">
        <v>3</v>
      </c>
      <c r="H9283" s="5">
        <v>0</v>
      </c>
      <c r="I9283" s="5">
        <v>450</v>
      </c>
      <c r="J9283" s="5" t="s">
        <v>16</v>
      </c>
      <c r="K9283" s="5" t="s">
        <v>17</v>
      </c>
    </row>
    <row r="9284" spans="1:11">
      <c r="A9284" s="5" t="s">
        <v>34442</v>
      </c>
      <c r="B9284" s="5" t="s">
        <v>9030</v>
      </c>
      <c r="C9284" s="5" t="s">
        <v>34443</v>
      </c>
      <c r="D9284" s="5" t="s">
        <v>34444</v>
      </c>
      <c r="E9284" s="6">
        <v>45500</v>
      </c>
      <c r="F9284" s="5" t="s">
        <v>15</v>
      </c>
      <c r="G9284" s="5">
        <v>3</v>
      </c>
      <c r="H9284" s="5">
        <v>0</v>
      </c>
      <c r="I9284" s="5">
        <v>2400</v>
      </c>
      <c r="J9284" s="5" t="s">
        <v>23</v>
      </c>
      <c r="K9284" s="5" t="s">
        <v>17</v>
      </c>
    </row>
    <row r="9285" spans="1:11">
      <c r="A9285" s="5" t="s">
        <v>34445</v>
      </c>
      <c r="B9285" s="5" t="s">
        <v>33520</v>
      </c>
      <c r="C9285" s="5" t="s">
        <v>34446</v>
      </c>
      <c r="D9285" s="5" t="s">
        <v>34447</v>
      </c>
      <c r="E9285" s="6">
        <v>45502</v>
      </c>
      <c r="F9285" s="5" t="s">
        <v>89</v>
      </c>
      <c r="G9285" s="5">
        <v>4</v>
      </c>
      <c r="H9285" s="5">
        <v>0</v>
      </c>
      <c r="I9285" s="5">
        <v>200</v>
      </c>
      <c r="J9285" s="5" t="s">
        <v>84</v>
      </c>
      <c r="K9285" s="5" t="s">
        <v>17</v>
      </c>
    </row>
    <row r="9286" spans="1:11">
      <c r="A9286" s="5" t="s">
        <v>34448</v>
      </c>
      <c r="B9286" s="5" t="s">
        <v>34449</v>
      </c>
      <c r="C9286" s="5" t="s">
        <v>34450</v>
      </c>
      <c r="D9286" s="5" t="s">
        <v>34451</v>
      </c>
      <c r="E9286" s="6">
        <v>45617</v>
      </c>
      <c r="F9286" s="5" t="s">
        <v>47</v>
      </c>
      <c r="G9286" s="5">
        <v>2</v>
      </c>
      <c r="H9286" s="5">
        <v>5</v>
      </c>
      <c r="I9286" s="5">
        <v>2280</v>
      </c>
      <c r="J9286" s="5" t="s">
        <v>33</v>
      </c>
      <c r="K9286" s="5" t="s">
        <v>17</v>
      </c>
    </row>
    <row r="9287" spans="1:11">
      <c r="A9287" s="5" t="s">
        <v>34452</v>
      </c>
      <c r="B9287" s="5" t="s">
        <v>34453</v>
      </c>
      <c r="C9287" s="5" t="s">
        <v>34454</v>
      </c>
      <c r="D9287" s="5" t="s">
        <v>34455</v>
      </c>
      <c r="E9287" s="6">
        <v>45659</v>
      </c>
      <c r="F9287" s="5" t="s">
        <v>28</v>
      </c>
      <c r="G9287" s="5">
        <v>4</v>
      </c>
      <c r="H9287" s="5">
        <v>0</v>
      </c>
      <c r="I9287" s="5">
        <v>1200</v>
      </c>
      <c r="J9287" s="5" t="s">
        <v>23</v>
      </c>
      <c r="K9287" s="5" t="s">
        <v>17</v>
      </c>
    </row>
    <row r="9288" spans="1:11">
      <c r="A9288" s="5" t="s">
        <v>34456</v>
      </c>
      <c r="B9288" s="5" t="s">
        <v>34457</v>
      </c>
      <c r="C9288" s="5" t="s">
        <v>34458</v>
      </c>
      <c r="D9288" s="5" t="s">
        <v>11965</v>
      </c>
      <c r="E9288" s="6">
        <v>45664</v>
      </c>
      <c r="F9288" s="5" t="s">
        <v>47</v>
      </c>
      <c r="G9288" s="5">
        <v>2</v>
      </c>
      <c r="H9288" s="5">
        <v>0</v>
      </c>
      <c r="I9288" s="5">
        <v>2400</v>
      </c>
      <c r="J9288" s="5" t="s">
        <v>16</v>
      </c>
      <c r="K9288" s="5" t="s">
        <v>17</v>
      </c>
    </row>
    <row r="9289" spans="1:11">
      <c r="A9289" s="5" t="s">
        <v>34459</v>
      </c>
      <c r="B9289" s="5" t="s">
        <v>34460</v>
      </c>
      <c r="C9289" s="5" t="s">
        <v>34461</v>
      </c>
      <c r="D9289" s="5" t="s">
        <v>34462</v>
      </c>
      <c r="E9289" s="6">
        <v>45628</v>
      </c>
      <c r="F9289" s="5" t="s">
        <v>22</v>
      </c>
      <c r="G9289" s="5">
        <v>2</v>
      </c>
      <c r="H9289" s="5">
        <v>0</v>
      </c>
      <c r="I9289" s="5">
        <v>200</v>
      </c>
      <c r="J9289" s="5" t="s">
        <v>33</v>
      </c>
      <c r="K9289" s="5" t="s">
        <v>17</v>
      </c>
    </row>
    <row r="9290" spans="1:11">
      <c r="A9290" s="5" t="s">
        <v>34463</v>
      </c>
      <c r="B9290" s="5" t="s">
        <v>34464</v>
      </c>
      <c r="C9290" s="5" t="s">
        <v>34465</v>
      </c>
      <c r="D9290" s="5" t="s">
        <v>34466</v>
      </c>
      <c r="E9290" s="6">
        <v>45575</v>
      </c>
      <c r="F9290" s="5" t="s">
        <v>73</v>
      </c>
      <c r="G9290" s="5">
        <v>3</v>
      </c>
      <c r="H9290" s="5">
        <v>0</v>
      </c>
      <c r="I9290" s="5">
        <v>360</v>
      </c>
      <c r="J9290" s="5" t="s">
        <v>33</v>
      </c>
      <c r="K9290" s="5" t="s">
        <v>78</v>
      </c>
    </row>
    <row r="9291" spans="1:11">
      <c r="A9291" s="5" t="s">
        <v>34467</v>
      </c>
      <c r="B9291" s="5" t="s">
        <v>34468</v>
      </c>
      <c r="C9291" s="5" t="s">
        <v>34469</v>
      </c>
      <c r="D9291" s="5" t="s">
        <v>34470</v>
      </c>
      <c r="E9291" s="6">
        <v>45734</v>
      </c>
      <c r="F9291" s="5" t="s">
        <v>73</v>
      </c>
      <c r="G9291" s="5">
        <v>4</v>
      </c>
      <c r="H9291" s="5">
        <v>0</v>
      </c>
      <c r="I9291" s="5">
        <v>480</v>
      </c>
      <c r="J9291" s="5" t="s">
        <v>33</v>
      </c>
      <c r="K9291" s="5" t="s">
        <v>17</v>
      </c>
    </row>
    <row r="9292" spans="1:11">
      <c r="A9292" s="5" t="s">
        <v>34471</v>
      </c>
      <c r="B9292" s="5" t="s">
        <v>34472</v>
      </c>
      <c r="C9292" s="5" t="s">
        <v>34473</v>
      </c>
      <c r="D9292" s="5" t="s">
        <v>6533</v>
      </c>
      <c r="E9292" s="6">
        <v>45695</v>
      </c>
      <c r="F9292" s="5" t="s">
        <v>56</v>
      </c>
      <c r="G9292" s="5">
        <v>1</v>
      </c>
      <c r="H9292" s="5">
        <v>0</v>
      </c>
      <c r="I9292" s="5">
        <v>90</v>
      </c>
      <c r="J9292" s="5" t="s">
        <v>33</v>
      </c>
      <c r="K9292" s="5" t="s">
        <v>17</v>
      </c>
    </row>
    <row r="9293" spans="1:11">
      <c r="A9293" s="5" t="s">
        <v>34474</v>
      </c>
      <c r="B9293" s="5" t="s">
        <v>34475</v>
      </c>
      <c r="C9293" s="5" t="s">
        <v>34476</v>
      </c>
      <c r="D9293" s="5" t="s">
        <v>34477</v>
      </c>
      <c r="E9293" s="6">
        <v>45554</v>
      </c>
      <c r="F9293" s="5" t="s">
        <v>73</v>
      </c>
      <c r="G9293" s="5">
        <v>2</v>
      </c>
      <c r="H9293" s="5">
        <v>0</v>
      </c>
      <c r="I9293" s="5">
        <v>240</v>
      </c>
      <c r="J9293" s="5" t="s">
        <v>90</v>
      </c>
      <c r="K9293" s="5" t="s">
        <v>17</v>
      </c>
    </row>
    <row r="9294" spans="1:11">
      <c r="A9294" s="5" t="s">
        <v>34478</v>
      </c>
      <c r="B9294" s="5" t="s">
        <v>34479</v>
      </c>
      <c r="C9294" s="5" t="s">
        <v>34480</v>
      </c>
      <c r="D9294" s="5" t="s">
        <v>31402</v>
      </c>
      <c r="E9294" s="6">
        <v>45411</v>
      </c>
      <c r="F9294" s="5" t="s">
        <v>28</v>
      </c>
      <c r="G9294" s="5">
        <v>2</v>
      </c>
      <c r="H9294" s="5">
        <v>5</v>
      </c>
      <c r="I9294" s="5">
        <v>570</v>
      </c>
      <c r="J9294" s="5" t="s">
        <v>90</v>
      </c>
      <c r="K9294" s="5" t="s">
        <v>17</v>
      </c>
    </row>
    <row r="9295" spans="1:11">
      <c r="A9295" s="5" t="s">
        <v>34481</v>
      </c>
      <c r="B9295" s="5" t="s">
        <v>34482</v>
      </c>
      <c r="C9295" s="5" t="s">
        <v>34483</v>
      </c>
      <c r="D9295" s="5" t="s">
        <v>9998</v>
      </c>
      <c r="E9295" s="6">
        <v>45763</v>
      </c>
      <c r="F9295" s="5" t="s">
        <v>56</v>
      </c>
      <c r="G9295" s="5">
        <v>3</v>
      </c>
      <c r="H9295" s="5">
        <v>0</v>
      </c>
      <c r="I9295" s="5">
        <v>270</v>
      </c>
      <c r="J9295" s="5" t="s">
        <v>90</v>
      </c>
      <c r="K9295" s="5" t="s">
        <v>17</v>
      </c>
    </row>
    <row r="9296" spans="1:11">
      <c r="A9296" s="5" t="s">
        <v>34484</v>
      </c>
      <c r="B9296" s="5" t="s">
        <v>12823</v>
      </c>
      <c r="C9296" s="5" t="s">
        <v>34485</v>
      </c>
      <c r="D9296" s="5" t="s">
        <v>34486</v>
      </c>
      <c r="E9296" s="6">
        <v>45611</v>
      </c>
      <c r="F9296" s="5" t="s">
        <v>83</v>
      </c>
      <c r="G9296" s="5">
        <v>1</v>
      </c>
      <c r="H9296" s="5">
        <v>15</v>
      </c>
      <c r="I9296" s="5">
        <v>127.5</v>
      </c>
      <c r="J9296" s="5" t="s">
        <v>23</v>
      </c>
      <c r="K9296" s="5" t="s">
        <v>17</v>
      </c>
    </row>
    <row r="9297" spans="1:11">
      <c r="A9297" s="5" t="s">
        <v>34487</v>
      </c>
      <c r="B9297" s="5" t="s">
        <v>34488</v>
      </c>
      <c r="C9297" s="5" t="s">
        <v>34489</v>
      </c>
      <c r="D9297" s="5" t="s">
        <v>34490</v>
      </c>
      <c r="E9297" s="6">
        <v>45748</v>
      </c>
      <c r="F9297" s="5" t="s">
        <v>56</v>
      </c>
      <c r="G9297" s="5">
        <v>3</v>
      </c>
      <c r="H9297" s="5">
        <v>0</v>
      </c>
      <c r="I9297" s="5">
        <v>270</v>
      </c>
      <c r="J9297" s="5" t="s">
        <v>84</v>
      </c>
      <c r="K9297" s="5" t="s">
        <v>17</v>
      </c>
    </row>
    <row r="9298" spans="1:11">
      <c r="A9298" s="5" t="s">
        <v>34491</v>
      </c>
      <c r="B9298" s="5" t="s">
        <v>34492</v>
      </c>
      <c r="C9298" s="5" t="s">
        <v>34493</v>
      </c>
      <c r="D9298" s="5" t="s">
        <v>34494</v>
      </c>
      <c r="E9298" s="6">
        <v>45418</v>
      </c>
      <c r="F9298" s="5" t="s">
        <v>47</v>
      </c>
      <c r="G9298" s="5">
        <v>4</v>
      </c>
      <c r="H9298" s="5">
        <v>10</v>
      </c>
      <c r="I9298" s="5">
        <v>4320</v>
      </c>
      <c r="J9298" s="5" t="s">
        <v>16</v>
      </c>
      <c r="K9298" s="5" t="s">
        <v>78</v>
      </c>
    </row>
    <row r="9299" spans="1:11">
      <c r="A9299" s="5" t="s">
        <v>34495</v>
      </c>
      <c r="B9299" s="5" t="s">
        <v>34496</v>
      </c>
      <c r="C9299" s="5" t="s">
        <v>34497</v>
      </c>
      <c r="D9299" s="5" t="s">
        <v>13525</v>
      </c>
      <c r="E9299" s="6">
        <v>45612</v>
      </c>
      <c r="F9299" s="5" t="s">
        <v>28</v>
      </c>
      <c r="G9299" s="5">
        <v>1</v>
      </c>
      <c r="H9299" s="5">
        <v>15</v>
      </c>
      <c r="I9299" s="5">
        <v>255</v>
      </c>
      <c r="J9299" s="5" t="s">
        <v>16</v>
      </c>
      <c r="K9299" s="5" t="s">
        <v>17</v>
      </c>
    </row>
    <row r="9300" spans="1:11">
      <c r="A9300" s="5" t="s">
        <v>34498</v>
      </c>
      <c r="B9300" s="5" t="s">
        <v>34499</v>
      </c>
      <c r="C9300" s="5" t="s">
        <v>34500</v>
      </c>
      <c r="D9300" s="5" t="s">
        <v>1499</v>
      </c>
      <c r="E9300" s="6">
        <v>45708</v>
      </c>
      <c r="F9300" s="5" t="s">
        <v>22</v>
      </c>
      <c r="G9300" s="5">
        <v>2</v>
      </c>
      <c r="H9300" s="5">
        <v>0</v>
      </c>
      <c r="I9300" s="5">
        <v>200</v>
      </c>
      <c r="J9300" s="5" t="s">
        <v>90</v>
      </c>
      <c r="K9300" s="5" t="s">
        <v>17</v>
      </c>
    </row>
    <row r="9301" spans="1:11">
      <c r="A9301" s="5" t="s">
        <v>34501</v>
      </c>
      <c r="B9301" s="5" t="s">
        <v>19200</v>
      </c>
      <c r="C9301" s="5" t="s">
        <v>34502</v>
      </c>
      <c r="D9301" s="5" t="s">
        <v>34503</v>
      </c>
      <c r="E9301" s="6">
        <v>45471</v>
      </c>
      <c r="F9301" s="5" t="s">
        <v>28</v>
      </c>
      <c r="G9301" s="5">
        <v>4</v>
      </c>
      <c r="H9301" s="5">
        <v>10</v>
      </c>
      <c r="I9301" s="5">
        <v>1080</v>
      </c>
      <c r="J9301" s="5" t="s">
        <v>84</v>
      </c>
      <c r="K9301" s="5" t="s">
        <v>17</v>
      </c>
    </row>
    <row r="9302" spans="1:11">
      <c r="A9302" s="5" t="s">
        <v>34504</v>
      </c>
      <c r="B9302" s="5" t="s">
        <v>34505</v>
      </c>
      <c r="C9302" s="5" t="s">
        <v>34506</v>
      </c>
      <c r="D9302" s="5" t="s">
        <v>4007</v>
      </c>
      <c r="E9302" s="6">
        <v>45554</v>
      </c>
      <c r="F9302" s="5" t="s">
        <v>15</v>
      </c>
      <c r="G9302" s="5">
        <v>2</v>
      </c>
      <c r="H9302" s="5">
        <v>0</v>
      </c>
      <c r="I9302" s="5">
        <v>1600</v>
      </c>
      <c r="J9302" s="5" t="s">
        <v>33</v>
      </c>
      <c r="K9302" s="5" t="s">
        <v>17</v>
      </c>
    </row>
    <row r="9303" spans="1:11">
      <c r="A9303" s="5" t="s">
        <v>34507</v>
      </c>
      <c r="B9303" s="5" t="s">
        <v>34508</v>
      </c>
      <c r="C9303" s="5" t="s">
        <v>34509</v>
      </c>
      <c r="D9303" s="5" t="s">
        <v>34510</v>
      </c>
      <c r="E9303" s="6">
        <v>45669</v>
      </c>
      <c r="F9303" s="5" t="s">
        <v>89</v>
      </c>
      <c r="G9303" s="5">
        <v>4</v>
      </c>
      <c r="H9303" s="5">
        <v>0</v>
      </c>
      <c r="I9303" s="5">
        <v>200</v>
      </c>
      <c r="J9303" s="5" t="s">
        <v>16</v>
      </c>
      <c r="K9303" s="5" t="s">
        <v>17</v>
      </c>
    </row>
    <row r="9304" spans="1:11">
      <c r="A9304" s="5" t="s">
        <v>34511</v>
      </c>
      <c r="B9304" s="5" t="s">
        <v>34512</v>
      </c>
      <c r="C9304" s="5" t="s">
        <v>34513</v>
      </c>
      <c r="D9304" s="5" t="s">
        <v>34514</v>
      </c>
      <c r="E9304" s="6">
        <v>45420</v>
      </c>
      <c r="F9304" s="5" t="s">
        <v>73</v>
      </c>
      <c r="G9304" s="5">
        <v>2</v>
      </c>
      <c r="H9304" s="5">
        <v>10</v>
      </c>
      <c r="I9304" s="5">
        <v>216</v>
      </c>
      <c r="J9304" s="5" t="s">
        <v>16</v>
      </c>
      <c r="K9304" s="5" t="s">
        <v>78</v>
      </c>
    </row>
    <row r="9305" spans="1:11">
      <c r="A9305" s="5" t="s">
        <v>34515</v>
      </c>
      <c r="B9305" s="5" t="s">
        <v>34516</v>
      </c>
      <c r="C9305" s="5" t="s">
        <v>34517</v>
      </c>
      <c r="D9305" s="5" t="s">
        <v>2996</v>
      </c>
      <c r="E9305" s="6">
        <v>45490</v>
      </c>
      <c r="F9305" s="5" t="s">
        <v>89</v>
      </c>
      <c r="G9305" s="5">
        <v>1</v>
      </c>
      <c r="H9305" s="5">
        <v>0</v>
      </c>
      <c r="I9305" s="5">
        <v>50</v>
      </c>
      <c r="J9305" s="5" t="s">
        <v>23</v>
      </c>
      <c r="K9305" s="5" t="s">
        <v>17</v>
      </c>
    </row>
    <row r="9306" spans="1:11">
      <c r="A9306" s="5" t="s">
        <v>34518</v>
      </c>
      <c r="B9306" s="5" t="s">
        <v>34519</v>
      </c>
      <c r="C9306" s="5" t="s">
        <v>34520</v>
      </c>
      <c r="D9306" s="5" t="s">
        <v>34521</v>
      </c>
      <c r="E9306" s="6">
        <v>45619</v>
      </c>
      <c r="F9306" s="5" t="s">
        <v>28</v>
      </c>
      <c r="G9306" s="5">
        <v>2</v>
      </c>
      <c r="H9306" s="5">
        <v>0</v>
      </c>
      <c r="I9306" s="5">
        <v>600</v>
      </c>
      <c r="J9306" s="5" t="s">
        <v>33</v>
      </c>
      <c r="K9306" s="5" t="s">
        <v>17</v>
      </c>
    </row>
    <row r="9307" spans="1:11">
      <c r="A9307" s="5" t="s">
        <v>34522</v>
      </c>
      <c r="B9307" s="5" t="s">
        <v>34523</v>
      </c>
      <c r="C9307" s="5" t="s">
        <v>34524</v>
      </c>
      <c r="D9307" s="5" t="s">
        <v>34525</v>
      </c>
      <c r="E9307" s="6">
        <v>45611</v>
      </c>
      <c r="F9307" s="5" t="s">
        <v>15</v>
      </c>
      <c r="G9307" s="5">
        <v>2</v>
      </c>
      <c r="H9307" s="5">
        <v>0</v>
      </c>
      <c r="I9307" s="5">
        <v>1600</v>
      </c>
      <c r="J9307" s="5" t="s">
        <v>16</v>
      </c>
      <c r="K9307" s="5" t="s">
        <v>17</v>
      </c>
    </row>
    <row r="9308" spans="1:11">
      <c r="A9308" s="5" t="s">
        <v>34526</v>
      </c>
      <c r="B9308" s="5" t="s">
        <v>34527</v>
      </c>
      <c r="C9308" s="5" t="s">
        <v>34528</v>
      </c>
      <c r="D9308" s="5" t="s">
        <v>5673</v>
      </c>
      <c r="E9308" s="6">
        <v>45742</v>
      </c>
      <c r="F9308" s="5" t="s">
        <v>83</v>
      </c>
      <c r="G9308" s="5">
        <v>3</v>
      </c>
      <c r="H9308" s="5">
        <v>0</v>
      </c>
      <c r="I9308" s="5">
        <v>450</v>
      </c>
      <c r="J9308" s="5" t="s">
        <v>33</v>
      </c>
      <c r="K9308" s="5" t="s">
        <v>17</v>
      </c>
    </row>
    <row r="9309" spans="1:11">
      <c r="A9309" s="5" t="s">
        <v>34529</v>
      </c>
      <c r="B9309" s="5" t="s">
        <v>34530</v>
      </c>
      <c r="C9309" s="5" t="s">
        <v>34531</v>
      </c>
      <c r="D9309" s="5" t="s">
        <v>6339</v>
      </c>
      <c r="E9309" s="6">
        <v>45423</v>
      </c>
      <c r="F9309" s="5" t="s">
        <v>83</v>
      </c>
      <c r="G9309" s="5">
        <v>4</v>
      </c>
      <c r="H9309" s="5">
        <v>0</v>
      </c>
      <c r="I9309" s="5">
        <v>600</v>
      </c>
      <c r="J9309" s="5" t="s">
        <v>33</v>
      </c>
      <c r="K9309" s="5" t="s">
        <v>17</v>
      </c>
    </row>
    <row r="9310" spans="1:11">
      <c r="A9310" s="5" t="s">
        <v>34532</v>
      </c>
      <c r="B9310" s="5" t="s">
        <v>34533</v>
      </c>
      <c r="C9310" s="5" t="s">
        <v>13130</v>
      </c>
      <c r="D9310" s="5" t="s">
        <v>34534</v>
      </c>
      <c r="E9310" s="6">
        <v>45490</v>
      </c>
      <c r="F9310" s="5" t="s">
        <v>89</v>
      </c>
      <c r="G9310" s="5">
        <v>4</v>
      </c>
      <c r="H9310" s="5">
        <v>5</v>
      </c>
      <c r="I9310" s="5">
        <v>190</v>
      </c>
      <c r="J9310" s="5" t="s">
        <v>16</v>
      </c>
      <c r="K9310" s="5" t="s">
        <v>78</v>
      </c>
    </row>
    <row r="9311" spans="1:11">
      <c r="A9311" s="5" t="s">
        <v>34535</v>
      </c>
      <c r="B9311" s="5" t="s">
        <v>34536</v>
      </c>
      <c r="C9311" s="5" t="s">
        <v>34537</v>
      </c>
      <c r="D9311" s="5" t="s">
        <v>7143</v>
      </c>
      <c r="E9311" s="6">
        <v>45593</v>
      </c>
      <c r="F9311" s="5" t="s">
        <v>15</v>
      </c>
      <c r="G9311" s="5">
        <v>2</v>
      </c>
      <c r="H9311" s="5">
        <v>5</v>
      </c>
      <c r="I9311" s="5">
        <v>1520</v>
      </c>
      <c r="J9311" s="5" t="s">
        <v>90</v>
      </c>
      <c r="K9311" s="5" t="s">
        <v>17</v>
      </c>
    </row>
    <row r="9312" spans="1:11">
      <c r="A9312" s="5" t="s">
        <v>34538</v>
      </c>
      <c r="B9312" s="5" t="s">
        <v>34539</v>
      </c>
      <c r="C9312" s="5" t="s">
        <v>34540</v>
      </c>
      <c r="D9312" s="5" t="s">
        <v>34541</v>
      </c>
      <c r="E9312" s="6">
        <v>45470</v>
      </c>
      <c r="F9312" s="5" t="s">
        <v>28</v>
      </c>
      <c r="G9312" s="5">
        <v>4</v>
      </c>
      <c r="H9312" s="5">
        <v>15</v>
      </c>
      <c r="I9312" s="5">
        <v>1020</v>
      </c>
      <c r="J9312" s="5" t="s">
        <v>84</v>
      </c>
      <c r="K9312" s="5" t="s">
        <v>17</v>
      </c>
    </row>
    <row r="9313" spans="1:11">
      <c r="A9313" s="5" t="s">
        <v>34542</v>
      </c>
      <c r="B9313" s="5" t="s">
        <v>34543</v>
      </c>
      <c r="C9313" s="5" t="s">
        <v>34544</v>
      </c>
      <c r="D9313" s="5" t="s">
        <v>1832</v>
      </c>
      <c r="E9313" s="6">
        <v>45597</v>
      </c>
      <c r="F9313" s="5" t="s">
        <v>22</v>
      </c>
      <c r="G9313" s="5">
        <v>3</v>
      </c>
      <c r="H9313" s="5">
        <v>0</v>
      </c>
      <c r="I9313" s="5">
        <v>300</v>
      </c>
      <c r="J9313" s="5" t="s">
        <v>33</v>
      </c>
      <c r="K9313" s="5" t="s">
        <v>17</v>
      </c>
    </row>
    <row r="9314" spans="1:11">
      <c r="A9314" s="5" t="s">
        <v>34545</v>
      </c>
      <c r="B9314" s="5" t="s">
        <v>34546</v>
      </c>
      <c r="C9314" s="5" t="s">
        <v>34547</v>
      </c>
      <c r="D9314" s="5" t="s">
        <v>34548</v>
      </c>
      <c r="E9314" s="6">
        <v>45435</v>
      </c>
      <c r="F9314" s="5" t="s">
        <v>28</v>
      </c>
      <c r="G9314" s="5">
        <v>1</v>
      </c>
      <c r="H9314" s="5">
        <v>5</v>
      </c>
      <c r="I9314" s="5">
        <v>285</v>
      </c>
      <c r="J9314" s="5" t="s">
        <v>16</v>
      </c>
      <c r="K9314" s="5" t="s">
        <v>78</v>
      </c>
    </row>
    <row r="9315" spans="1:11">
      <c r="A9315" s="7" t="s">
        <v>34549</v>
      </c>
      <c r="B9315" s="5" t="s">
        <v>34550</v>
      </c>
      <c r="C9315" s="5" t="s">
        <v>34551</v>
      </c>
      <c r="D9315" s="5" t="s">
        <v>34552</v>
      </c>
      <c r="E9315" s="6">
        <v>45459</v>
      </c>
      <c r="F9315" s="5" t="s">
        <v>28</v>
      </c>
      <c r="G9315" s="5">
        <v>4</v>
      </c>
      <c r="H9315" s="5">
        <v>0</v>
      </c>
      <c r="I9315" s="5">
        <v>1200</v>
      </c>
      <c r="J9315" s="5" t="s">
        <v>16</v>
      </c>
      <c r="K9315" s="5" t="s">
        <v>78</v>
      </c>
    </row>
    <row r="9316" spans="1:11">
      <c r="A9316" s="5" t="s">
        <v>34553</v>
      </c>
      <c r="B9316" s="5" t="s">
        <v>34554</v>
      </c>
      <c r="C9316" s="5" t="s">
        <v>34555</v>
      </c>
      <c r="D9316" s="5" t="s">
        <v>1395</v>
      </c>
      <c r="E9316" s="6">
        <v>45418</v>
      </c>
      <c r="F9316" s="5" t="s">
        <v>42</v>
      </c>
      <c r="G9316" s="5">
        <v>4</v>
      </c>
      <c r="H9316" s="5">
        <v>0</v>
      </c>
      <c r="I9316" s="5">
        <v>800</v>
      </c>
      <c r="J9316" s="5" t="s">
        <v>84</v>
      </c>
      <c r="K9316" s="5" t="s">
        <v>17</v>
      </c>
    </row>
    <row r="9317" spans="1:11">
      <c r="A9317" s="5" t="s">
        <v>34556</v>
      </c>
      <c r="B9317" s="5" t="s">
        <v>34557</v>
      </c>
      <c r="C9317" s="5" t="s">
        <v>34558</v>
      </c>
      <c r="D9317" s="5" t="s">
        <v>14481</v>
      </c>
      <c r="E9317" s="6">
        <v>45744</v>
      </c>
      <c r="F9317" s="5" t="s">
        <v>15</v>
      </c>
      <c r="G9317" s="5">
        <v>4</v>
      </c>
      <c r="H9317" s="5">
        <v>10</v>
      </c>
      <c r="I9317" s="5">
        <v>2880</v>
      </c>
      <c r="J9317" s="5" t="s">
        <v>23</v>
      </c>
      <c r="K9317" s="5" t="s">
        <v>17</v>
      </c>
    </row>
    <row r="9318" spans="1:11">
      <c r="A9318" s="5" t="s">
        <v>34559</v>
      </c>
      <c r="B9318" s="5" t="s">
        <v>3287</v>
      </c>
      <c r="C9318" s="5" t="s">
        <v>34560</v>
      </c>
      <c r="D9318" s="5" t="s">
        <v>34561</v>
      </c>
      <c r="E9318" s="6">
        <v>45572</v>
      </c>
      <c r="F9318" s="5" t="s">
        <v>73</v>
      </c>
      <c r="G9318" s="5">
        <v>3</v>
      </c>
      <c r="H9318" s="5">
        <v>0</v>
      </c>
      <c r="I9318" s="5">
        <v>360</v>
      </c>
      <c r="J9318" s="5" t="s">
        <v>16</v>
      </c>
      <c r="K9318" s="5" t="s">
        <v>17</v>
      </c>
    </row>
    <row r="9319" spans="1:11">
      <c r="A9319" s="5" t="s">
        <v>34562</v>
      </c>
      <c r="B9319" s="5" t="s">
        <v>34563</v>
      </c>
      <c r="C9319" s="5" t="s">
        <v>34564</v>
      </c>
      <c r="D9319" s="5" t="s">
        <v>34565</v>
      </c>
      <c r="E9319" s="6">
        <v>45570</v>
      </c>
      <c r="F9319" s="5" t="s">
        <v>15</v>
      </c>
      <c r="G9319" s="5">
        <v>1</v>
      </c>
      <c r="H9319" s="5">
        <v>10</v>
      </c>
      <c r="I9319" s="5">
        <v>720</v>
      </c>
      <c r="J9319" s="5" t="s">
        <v>23</v>
      </c>
      <c r="K9319" s="5" t="s">
        <v>78</v>
      </c>
    </row>
    <row r="9320" spans="1:11">
      <c r="A9320" s="5" t="s">
        <v>34566</v>
      </c>
      <c r="B9320" s="5" t="s">
        <v>34567</v>
      </c>
      <c r="C9320" s="5" t="s">
        <v>34568</v>
      </c>
      <c r="D9320" s="5" t="s">
        <v>34569</v>
      </c>
      <c r="E9320" s="6">
        <v>45673</v>
      </c>
      <c r="F9320" s="5" t="s">
        <v>42</v>
      </c>
      <c r="G9320" s="5">
        <v>3</v>
      </c>
      <c r="H9320" s="5">
        <v>0</v>
      </c>
      <c r="I9320" s="5">
        <v>600</v>
      </c>
      <c r="J9320" s="5" t="s">
        <v>16</v>
      </c>
      <c r="K9320" s="5" t="s">
        <v>17</v>
      </c>
    </row>
    <row r="9321" spans="1:11">
      <c r="A9321" s="5" t="s">
        <v>34570</v>
      </c>
      <c r="B9321" s="5" t="s">
        <v>34571</v>
      </c>
      <c r="C9321" s="5" t="s">
        <v>34572</v>
      </c>
      <c r="D9321" s="5" t="s">
        <v>34573</v>
      </c>
      <c r="E9321" s="6">
        <v>45569</v>
      </c>
      <c r="F9321" s="5" t="s">
        <v>83</v>
      </c>
      <c r="G9321" s="5">
        <v>2</v>
      </c>
      <c r="H9321" s="5">
        <v>0</v>
      </c>
      <c r="I9321" s="5">
        <v>300</v>
      </c>
      <c r="J9321" s="5" t="s">
        <v>23</v>
      </c>
      <c r="K9321" s="5" t="s">
        <v>17</v>
      </c>
    </row>
    <row r="9322" spans="1:11">
      <c r="A9322" s="5" t="s">
        <v>34574</v>
      </c>
      <c r="B9322" s="5" t="s">
        <v>34575</v>
      </c>
      <c r="C9322" s="5" t="s">
        <v>34576</v>
      </c>
      <c r="D9322" s="5" t="s">
        <v>34577</v>
      </c>
      <c r="E9322" s="6">
        <v>45648</v>
      </c>
      <c r="F9322" s="5" t="s">
        <v>15</v>
      </c>
      <c r="G9322" s="5">
        <v>2</v>
      </c>
      <c r="H9322" s="5">
        <v>5</v>
      </c>
      <c r="I9322" s="5">
        <v>1520</v>
      </c>
      <c r="J9322" s="5" t="s">
        <v>23</v>
      </c>
      <c r="K9322" s="5" t="s">
        <v>17</v>
      </c>
    </row>
    <row r="9323" spans="1:11">
      <c r="A9323" s="5" t="s">
        <v>34578</v>
      </c>
      <c r="B9323" s="5" t="s">
        <v>28658</v>
      </c>
      <c r="C9323" s="5" t="s">
        <v>34579</v>
      </c>
      <c r="D9323" s="5" t="s">
        <v>34580</v>
      </c>
      <c r="E9323" s="6">
        <v>45496</v>
      </c>
      <c r="F9323" s="5" t="s">
        <v>83</v>
      </c>
      <c r="G9323" s="5">
        <v>3</v>
      </c>
      <c r="H9323" s="5">
        <v>15</v>
      </c>
      <c r="I9323" s="5">
        <v>382.5</v>
      </c>
      <c r="J9323" s="5" t="s">
        <v>16</v>
      </c>
      <c r="K9323" s="5" t="s">
        <v>17</v>
      </c>
    </row>
    <row r="9324" spans="1:11">
      <c r="A9324" s="5" t="s">
        <v>34581</v>
      </c>
      <c r="B9324" s="5" t="s">
        <v>34582</v>
      </c>
      <c r="C9324" s="5" t="s">
        <v>34583</v>
      </c>
      <c r="D9324" s="5" t="s">
        <v>34584</v>
      </c>
      <c r="E9324" s="6">
        <v>45586</v>
      </c>
      <c r="F9324" s="5" t="s">
        <v>73</v>
      </c>
      <c r="G9324" s="5">
        <v>2</v>
      </c>
      <c r="H9324" s="5">
        <v>10</v>
      </c>
      <c r="I9324" s="5">
        <v>216</v>
      </c>
      <c r="J9324" s="5" t="s">
        <v>84</v>
      </c>
      <c r="K9324" s="5" t="s">
        <v>17</v>
      </c>
    </row>
    <row r="9325" spans="1:11">
      <c r="A9325" s="5" t="s">
        <v>34585</v>
      </c>
      <c r="B9325" s="5" t="s">
        <v>34586</v>
      </c>
      <c r="C9325" s="5" t="s">
        <v>34587</v>
      </c>
      <c r="D9325" s="5" t="s">
        <v>34588</v>
      </c>
      <c r="E9325" s="6">
        <v>45646</v>
      </c>
      <c r="F9325" s="5" t="s">
        <v>73</v>
      </c>
      <c r="G9325" s="5">
        <v>4</v>
      </c>
      <c r="H9325" s="5">
        <v>0</v>
      </c>
      <c r="I9325" s="5">
        <v>480</v>
      </c>
      <c r="J9325" s="5" t="s">
        <v>23</v>
      </c>
      <c r="K9325" s="5" t="s">
        <v>17</v>
      </c>
    </row>
    <row r="9326" spans="1:11">
      <c r="A9326" s="5" t="s">
        <v>34589</v>
      </c>
      <c r="B9326" s="5" t="s">
        <v>34590</v>
      </c>
      <c r="C9326" s="5" t="s">
        <v>34591</v>
      </c>
      <c r="D9326" s="5" t="s">
        <v>7232</v>
      </c>
      <c r="E9326" s="6">
        <v>45569</v>
      </c>
      <c r="F9326" s="5" t="s">
        <v>47</v>
      </c>
      <c r="G9326" s="5">
        <v>1</v>
      </c>
      <c r="H9326" s="5">
        <v>0</v>
      </c>
      <c r="I9326" s="5">
        <v>1200</v>
      </c>
      <c r="J9326" s="5" t="s">
        <v>16</v>
      </c>
      <c r="K9326" s="5" t="s">
        <v>17</v>
      </c>
    </row>
    <row r="9327" spans="1:11">
      <c r="A9327" s="5" t="s">
        <v>34592</v>
      </c>
      <c r="B9327" s="5" t="s">
        <v>34593</v>
      </c>
      <c r="C9327" s="5" t="s">
        <v>34594</v>
      </c>
      <c r="D9327" s="5" t="s">
        <v>34595</v>
      </c>
      <c r="E9327" s="6">
        <v>45537</v>
      </c>
      <c r="F9327" s="5" t="s">
        <v>15</v>
      </c>
      <c r="G9327" s="5">
        <v>3</v>
      </c>
      <c r="H9327" s="5">
        <v>0</v>
      </c>
      <c r="I9327" s="5">
        <v>2400</v>
      </c>
      <c r="J9327" s="5" t="s">
        <v>16</v>
      </c>
      <c r="K9327" s="5" t="s">
        <v>17</v>
      </c>
    </row>
    <row r="9328" spans="1:11">
      <c r="A9328" s="5" t="s">
        <v>34596</v>
      </c>
      <c r="B9328" s="5" t="s">
        <v>34597</v>
      </c>
      <c r="C9328" s="5" t="s">
        <v>34598</v>
      </c>
      <c r="D9328" s="5" t="s">
        <v>34599</v>
      </c>
      <c r="E9328" s="6">
        <v>45495</v>
      </c>
      <c r="F9328" s="5" t="s">
        <v>15</v>
      </c>
      <c r="G9328" s="5">
        <v>4</v>
      </c>
      <c r="H9328" s="5">
        <v>0</v>
      </c>
      <c r="I9328" s="5">
        <v>3200</v>
      </c>
      <c r="J9328" s="5" t="s">
        <v>84</v>
      </c>
      <c r="K9328" s="5" t="s">
        <v>17</v>
      </c>
    </row>
    <row r="9329" spans="1:11">
      <c r="A9329" s="5" t="s">
        <v>34600</v>
      </c>
      <c r="B9329" s="5" t="s">
        <v>34601</v>
      </c>
      <c r="C9329" s="5" t="s">
        <v>34602</v>
      </c>
      <c r="D9329" s="5" t="s">
        <v>34603</v>
      </c>
      <c r="E9329" s="6">
        <v>45623</v>
      </c>
      <c r="F9329" s="5" t="s">
        <v>42</v>
      </c>
      <c r="G9329" s="5">
        <v>2</v>
      </c>
      <c r="H9329" s="5">
        <v>0</v>
      </c>
      <c r="I9329" s="5">
        <v>400</v>
      </c>
      <c r="J9329" s="5" t="s">
        <v>16</v>
      </c>
      <c r="K9329" s="5" t="s">
        <v>17</v>
      </c>
    </row>
    <row r="9330" spans="1:11">
      <c r="A9330" s="5" t="s">
        <v>34604</v>
      </c>
      <c r="B9330" s="5" t="s">
        <v>32377</v>
      </c>
      <c r="C9330" s="5" t="s">
        <v>34605</v>
      </c>
      <c r="D9330" s="5" t="s">
        <v>34606</v>
      </c>
      <c r="E9330" s="6">
        <v>45766</v>
      </c>
      <c r="F9330" s="5" t="s">
        <v>83</v>
      </c>
      <c r="G9330" s="5">
        <v>4</v>
      </c>
      <c r="H9330" s="5">
        <v>0</v>
      </c>
      <c r="I9330" s="5">
        <v>600</v>
      </c>
      <c r="J9330" s="5" t="s">
        <v>23</v>
      </c>
      <c r="K9330" s="5" t="s">
        <v>17</v>
      </c>
    </row>
    <row r="9331" spans="1:11">
      <c r="A9331" s="5" t="s">
        <v>34607</v>
      </c>
      <c r="B9331" s="5" t="s">
        <v>34608</v>
      </c>
      <c r="C9331" s="5" t="s">
        <v>34609</v>
      </c>
      <c r="D9331" s="5" t="s">
        <v>4156</v>
      </c>
      <c r="E9331" s="6">
        <v>45402</v>
      </c>
      <c r="F9331" s="5" t="s">
        <v>47</v>
      </c>
      <c r="G9331" s="5">
        <v>2</v>
      </c>
      <c r="H9331" s="5">
        <v>5</v>
      </c>
      <c r="I9331" s="5">
        <v>2280</v>
      </c>
      <c r="J9331" s="5" t="s">
        <v>16</v>
      </c>
      <c r="K9331" s="5" t="s">
        <v>17</v>
      </c>
    </row>
    <row r="9332" spans="1:11">
      <c r="A9332" s="5" t="s">
        <v>34610</v>
      </c>
      <c r="B9332" s="5" t="s">
        <v>34611</v>
      </c>
      <c r="C9332" s="5" t="s">
        <v>34612</v>
      </c>
      <c r="D9332" s="5" t="s">
        <v>34613</v>
      </c>
      <c r="E9332" s="6">
        <v>45604</v>
      </c>
      <c r="F9332" s="5" t="s">
        <v>47</v>
      </c>
      <c r="G9332" s="5">
        <v>2</v>
      </c>
      <c r="H9332" s="5">
        <v>5</v>
      </c>
      <c r="I9332" s="5">
        <v>2280</v>
      </c>
      <c r="J9332" s="5" t="s">
        <v>84</v>
      </c>
      <c r="K9332" s="5" t="s">
        <v>17</v>
      </c>
    </row>
    <row r="9333" spans="1:11">
      <c r="A9333" s="5" t="s">
        <v>34614</v>
      </c>
      <c r="B9333" s="5" t="s">
        <v>34615</v>
      </c>
      <c r="C9333" s="5" t="s">
        <v>34616</v>
      </c>
      <c r="D9333" s="5" t="s">
        <v>34617</v>
      </c>
      <c r="E9333" s="6">
        <v>45545</v>
      </c>
      <c r="F9333" s="5" t="s">
        <v>83</v>
      </c>
      <c r="G9333" s="5">
        <v>3</v>
      </c>
      <c r="H9333" s="5">
        <v>5</v>
      </c>
      <c r="I9333" s="5">
        <v>427.5</v>
      </c>
      <c r="J9333" s="5" t="s">
        <v>90</v>
      </c>
      <c r="K9333" s="5" t="s">
        <v>17</v>
      </c>
    </row>
    <row r="9334" spans="1:11">
      <c r="A9334" s="5" t="s">
        <v>34618</v>
      </c>
      <c r="B9334" s="5" t="s">
        <v>34619</v>
      </c>
      <c r="C9334" s="5" t="s">
        <v>34620</v>
      </c>
      <c r="D9334" s="5" t="s">
        <v>34621</v>
      </c>
      <c r="E9334" s="6">
        <v>45710</v>
      </c>
      <c r="F9334" s="5" t="s">
        <v>56</v>
      </c>
      <c r="G9334" s="5">
        <v>1</v>
      </c>
      <c r="H9334" s="5">
        <v>10</v>
      </c>
      <c r="I9334" s="5">
        <v>81</v>
      </c>
      <c r="J9334" s="5" t="s">
        <v>84</v>
      </c>
      <c r="K9334" s="5" t="s">
        <v>17</v>
      </c>
    </row>
    <row r="9335" spans="1:11">
      <c r="A9335" s="5" t="s">
        <v>34622</v>
      </c>
      <c r="B9335" s="5" t="s">
        <v>34623</v>
      </c>
      <c r="C9335" s="5" t="s">
        <v>34624</v>
      </c>
      <c r="D9335" s="5" t="s">
        <v>34625</v>
      </c>
      <c r="E9335" s="6">
        <v>45457</v>
      </c>
      <c r="F9335" s="5" t="s">
        <v>28</v>
      </c>
      <c r="G9335" s="5">
        <v>1</v>
      </c>
      <c r="H9335" s="5">
        <v>0</v>
      </c>
      <c r="I9335" s="5">
        <v>300</v>
      </c>
      <c r="J9335" s="5" t="s">
        <v>23</v>
      </c>
      <c r="K9335" s="5" t="s">
        <v>78</v>
      </c>
    </row>
    <row r="9336" spans="1:11">
      <c r="A9336" s="5" t="s">
        <v>34626</v>
      </c>
      <c r="B9336" s="5" t="s">
        <v>34627</v>
      </c>
      <c r="C9336" s="5" t="s">
        <v>34628</v>
      </c>
      <c r="D9336" s="5" t="s">
        <v>5368</v>
      </c>
      <c r="E9336" s="6">
        <v>45634</v>
      </c>
      <c r="F9336" s="5" t="s">
        <v>28</v>
      </c>
      <c r="G9336" s="5">
        <v>3</v>
      </c>
      <c r="H9336" s="5">
        <v>0</v>
      </c>
      <c r="I9336" s="5">
        <v>900</v>
      </c>
      <c r="J9336" s="5" t="s">
        <v>16</v>
      </c>
      <c r="K9336" s="5" t="s">
        <v>17</v>
      </c>
    </row>
    <row r="9337" spans="1:11">
      <c r="A9337" s="5" t="s">
        <v>34629</v>
      </c>
      <c r="B9337" s="5" t="s">
        <v>34630</v>
      </c>
      <c r="C9337" s="5" t="s">
        <v>34631</v>
      </c>
      <c r="D9337" s="5" t="s">
        <v>34632</v>
      </c>
      <c r="E9337" s="6">
        <v>45500</v>
      </c>
      <c r="F9337" s="5" t="s">
        <v>22</v>
      </c>
      <c r="G9337" s="5">
        <v>1</v>
      </c>
      <c r="H9337" s="5">
        <v>0</v>
      </c>
      <c r="I9337" s="5">
        <v>100</v>
      </c>
      <c r="J9337" s="5" t="s">
        <v>33</v>
      </c>
      <c r="K9337" s="5" t="s">
        <v>17</v>
      </c>
    </row>
    <row r="9338" spans="1:11">
      <c r="A9338" s="5" t="s">
        <v>34633</v>
      </c>
      <c r="B9338" s="5" t="s">
        <v>34634</v>
      </c>
      <c r="C9338" s="5" t="s">
        <v>34635</v>
      </c>
      <c r="D9338" s="5" t="s">
        <v>32946</v>
      </c>
      <c r="E9338" s="6">
        <v>45428</v>
      </c>
      <c r="F9338" s="5" t="s">
        <v>28</v>
      </c>
      <c r="G9338" s="5">
        <v>3</v>
      </c>
      <c r="H9338" s="5">
        <v>0</v>
      </c>
      <c r="I9338" s="5">
        <v>900</v>
      </c>
      <c r="J9338" s="5" t="s">
        <v>84</v>
      </c>
      <c r="K9338" s="5" t="s">
        <v>17</v>
      </c>
    </row>
    <row r="9339" spans="1:11">
      <c r="A9339" s="5" t="s">
        <v>34636</v>
      </c>
      <c r="B9339" s="5" t="s">
        <v>34637</v>
      </c>
      <c r="C9339" s="5" t="s">
        <v>34638</v>
      </c>
      <c r="D9339" s="5" t="s">
        <v>34639</v>
      </c>
      <c r="E9339" s="6">
        <v>45430</v>
      </c>
      <c r="F9339" s="5" t="s">
        <v>42</v>
      </c>
      <c r="G9339" s="5">
        <v>4</v>
      </c>
      <c r="H9339" s="5">
        <v>5</v>
      </c>
      <c r="I9339" s="5">
        <v>760</v>
      </c>
      <c r="J9339" s="5" t="s">
        <v>90</v>
      </c>
      <c r="K9339" s="5" t="s">
        <v>17</v>
      </c>
    </row>
    <row r="9340" spans="1:11">
      <c r="A9340" s="5" t="s">
        <v>34640</v>
      </c>
      <c r="B9340" s="5" t="s">
        <v>34641</v>
      </c>
      <c r="C9340" s="5" t="s">
        <v>34642</v>
      </c>
      <c r="D9340" s="5" t="s">
        <v>34643</v>
      </c>
      <c r="E9340" s="6">
        <v>45454</v>
      </c>
      <c r="F9340" s="5" t="s">
        <v>28</v>
      </c>
      <c r="G9340" s="5">
        <v>3</v>
      </c>
      <c r="H9340" s="5">
        <v>0</v>
      </c>
      <c r="I9340" s="5">
        <v>900</v>
      </c>
      <c r="J9340" s="5" t="s">
        <v>33</v>
      </c>
      <c r="K9340" s="5" t="s">
        <v>17</v>
      </c>
    </row>
    <row r="9341" spans="1:11">
      <c r="A9341" s="5" t="s">
        <v>34644</v>
      </c>
      <c r="B9341" s="5" t="s">
        <v>34645</v>
      </c>
      <c r="C9341" s="5" t="s">
        <v>34646</v>
      </c>
      <c r="D9341" s="5" t="s">
        <v>34647</v>
      </c>
      <c r="E9341" s="6">
        <v>45523</v>
      </c>
      <c r="F9341" s="5" t="s">
        <v>47</v>
      </c>
      <c r="G9341" s="5">
        <v>1</v>
      </c>
      <c r="H9341" s="5">
        <v>0</v>
      </c>
      <c r="I9341" s="5">
        <v>1200</v>
      </c>
      <c r="J9341" s="5" t="s">
        <v>23</v>
      </c>
      <c r="K9341" s="5" t="s">
        <v>17</v>
      </c>
    </row>
    <row r="9342" spans="1:11">
      <c r="A9342" s="5" t="s">
        <v>34648</v>
      </c>
      <c r="B9342" s="5" t="s">
        <v>34649</v>
      </c>
      <c r="C9342" s="5" t="s">
        <v>34650</v>
      </c>
      <c r="D9342" s="5" t="s">
        <v>34651</v>
      </c>
      <c r="E9342" s="6">
        <v>45641</v>
      </c>
      <c r="F9342" s="5" t="s">
        <v>73</v>
      </c>
      <c r="G9342" s="5">
        <v>2</v>
      </c>
      <c r="H9342" s="5">
        <v>5</v>
      </c>
      <c r="I9342" s="5">
        <v>228</v>
      </c>
      <c r="J9342" s="5" t="s">
        <v>90</v>
      </c>
      <c r="K9342" s="5" t="s">
        <v>17</v>
      </c>
    </row>
    <row r="9343" spans="1:11">
      <c r="A9343" s="5" t="s">
        <v>34652</v>
      </c>
      <c r="B9343" s="5" t="s">
        <v>34653</v>
      </c>
      <c r="C9343" s="5" t="s">
        <v>34654</v>
      </c>
      <c r="D9343" s="5" t="s">
        <v>34655</v>
      </c>
      <c r="E9343" s="6">
        <v>45748</v>
      </c>
      <c r="F9343" s="5" t="s">
        <v>56</v>
      </c>
      <c r="G9343" s="5">
        <v>1</v>
      </c>
      <c r="H9343" s="5">
        <v>0</v>
      </c>
      <c r="I9343" s="5">
        <v>90</v>
      </c>
      <c r="J9343" s="5" t="s">
        <v>16</v>
      </c>
      <c r="K9343" s="5" t="s">
        <v>17</v>
      </c>
    </row>
    <row r="9344" spans="1:11">
      <c r="A9344" s="7" t="s">
        <v>34656</v>
      </c>
      <c r="B9344" s="5" t="s">
        <v>34657</v>
      </c>
      <c r="C9344" s="5" t="s">
        <v>34658</v>
      </c>
      <c r="D9344" s="5" t="s">
        <v>34659</v>
      </c>
      <c r="E9344" s="6">
        <v>45645</v>
      </c>
      <c r="F9344" s="5" t="s">
        <v>83</v>
      </c>
      <c r="G9344" s="5">
        <v>2</v>
      </c>
      <c r="H9344" s="5">
        <v>0</v>
      </c>
      <c r="I9344" s="5">
        <v>300</v>
      </c>
      <c r="J9344" s="5" t="s">
        <v>90</v>
      </c>
      <c r="K9344" s="5" t="s">
        <v>17</v>
      </c>
    </row>
    <row r="9345" spans="1:11">
      <c r="A9345" s="5" t="s">
        <v>34660</v>
      </c>
      <c r="B9345" s="5" t="s">
        <v>34661</v>
      </c>
      <c r="C9345" s="5" t="s">
        <v>34662</v>
      </c>
      <c r="D9345" s="5" t="s">
        <v>21752</v>
      </c>
      <c r="E9345" s="6">
        <v>45663</v>
      </c>
      <c r="F9345" s="5" t="s">
        <v>83</v>
      </c>
      <c r="G9345" s="5">
        <v>3</v>
      </c>
      <c r="H9345" s="5">
        <v>10</v>
      </c>
      <c r="I9345" s="5">
        <v>405</v>
      </c>
      <c r="J9345" s="5" t="s">
        <v>16</v>
      </c>
      <c r="K9345" s="5" t="s">
        <v>78</v>
      </c>
    </row>
    <row r="9346" spans="1:11">
      <c r="A9346" s="5" t="s">
        <v>34663</v>
      </c>
      <c r="B9346" s="5" t="s">
        <v>34664</v>
      </c>
      <c r="C9346" s="5" t="s">
        <v>34665</v>
      </c>
      <c r="D9346" s="5" t="s">
        <v>18030</v>
      </c>
      <c r="E9346" s="6">
        <v>45556</v>
      </c>
      <c r="F9346" s="5" t="s">
        <v>15</v>
      </c>
      <c r="G9346" s="5">
        <v>1</v>
      </c>
      <c r="H9346" s="5">
        <v>0</v>
      </c>
      <c r="I9346" s="5">
        <v>800</v>
      </c>
      <c r="J9346" s="5" t="s">
        <v>90</v>
      </c>
      <c r="K9346" s="5" t="s">
        <v>17</v>
      </c>
    </row>
    <row r="9347" spans="1:11">
      <c r="A9347" s="5" t="s">
        <v>34666</v>
      </c>
      <c r="B9347" s="5" t="s">
        <v>34667</v>
      </c>
      <c r="C9347" s="5" t="s">
        <v>34668</v>
      </c>
      <c r="D9347" s="5" t="s">
        <v>34669</v>
      </c>
      <c r="E9347" s="6">
        <v>45731</v>
      </c>
      <c r="F9347" s="5" t="s">
        <v>47</v>
      </c>
      <c r="G9347" s="5">
        <v>3</v>
      </c>
      <c r="H9347" s="5">
        <v>15</v>
      </c>
      <c r="I9347" s="5">
        <v>3060</v>
      </c>
      <c r="J9347" s="5" t="s">
        <v>33</v>
      </c>
      <c r="K9347" s="5" t="s">
        <v>17</v>
      </c>
    </row>
    <row r="9348" spans="1:11">
      <c r="A9348" s="5" t="s">
        <v>34670</v>
      </c>
      <c r="B9348" s="5" t="s">
        <v>34671</v>
      </c>
      <c r="C9348" s="5" t="s">
        <v>34672</v>
      </c>
      <c r="D9348" s="5" t="s">
        <v>14798</v>
      </c>
      <c r="E9348" s="6">
        <v>45416</v>
      </c>
      <c r="F9348" s="5" t="s">
        <v>42</v>
      </c>
      <c r="G9348" s="5">
        <v>3</v>
      </c>
      <c r="H9348" s="5">
        <v>0</v>
      </c>
      <c r="I9348" s="5">
        <v>600</v>
      </c>
      <c r="J9348" s="5" t="s">
        <v>33</v>
      </c>
      <c r="K9348" s="5" t="s">
        <v>17</v>
      </c>
    </row>
    <row r="9349" spans="1:11">
      <c r="A9349" s="5" t="s">
        <v>34673</v>
      </c>
      <c r="B9349" s="5" t="s">
        <v>34674</v>
      </c>
      <c r="C9349" s="5" t="s">
        <v>34675</v>
      </c>
      <c r="D9349" s="5" t="s">
        <v>34676</v>
      </c>
      <c r="E9349" s="6">
        <v>45687</v>
      </c>
      <c r="F9349" s="5" t="s">
        <v>83</v>
      </c>
      <c r="G9349" s="5">
        <v>3</v>
      </c>
      <c r="H9349" s="5">
        <v>0</v>
      </c>
      <c r="I9349" s="5">
        <v>450</v>
      </c>
      <c r="J9349" s="5" t="s">
        <v>90</v>
      </c>
      <c r="K9349" s="5" t="s">
        <v>17</v>
      </c>
    </row>
    <row r="9350" spans="1:11">
      <c r="A9350" s="5" t="s">
        <v>34677</v>
      </c>
      <c r="B9350" s="5" t="s">
        <v>34678</v>
      </c>
      <c r="C9350" s="5" t="s">
        <v>34679</v>
      </c>
      <c r="D9350" s="5" t="s">
        <v>11137</v>
      </c>
      <c r="E9350" s="6">
        <v>45601</v>
      </c>
      <c r="F9350" s="5" t="s">
        <v>47</v>
      </c>
      <c r="G9350" s="5">
        <v>2</v>
      </c>
      <c r="H9350" s="5">
        <v>10</v>
      </c>
      <c r="I9350" s="5">
        <v>2160</v>
      </c>
      <c r="J9350" s="5" t="s">
        <v>33</v>
      </c>
      <c r="K9350" s="5" t="s">
        <v>17</v>
      </c>
    </row>
    <row r="9351" spans="1:11">
      <c r="A9351" s="5" t="s">
        <v>34680</v>
      </c>
      <c r="B9351" s="5" t="s">
        <v>3049</v>
      </c>
      <c r="C9351" s="5" t="s">
        <v>34681</v>
      </c>
      <c r="D9351" s="5" t="s">
        <v>34682</v>
      </c>
      <c r="E9351" s="6">
        <v>45746</v>
      </c>
      <c r="F9351" s="5" t="s">
        <v>89</v>
      </c>
      <c r="G9351" s="5">
        <v>4</v>
      </c>
      <c r="H9351" s="5">
        <v>5</v>
      </c>
      <c r="I9351" s="5">
        <v>190</v>
      </c>
      <c r="J9351" s="5" t="s">
        <v>23</v>
      </c>
      <c r="K9351" s="5" t="s">
        <v>17</v>
      </c>
    </row>
    <row r="9352" spans="1:11">
      <c r="A9352" s="5" t="s">
        <v>34683</v>
      </c>
      <c r="B9352" s="5" t="s">
        <v>34684</v>
      </c>
      <c r="C9352" s="5" t="s">
        <v>34685</v>
      </c>
      <c r="D9352" s="5" t="s">
        <v>2996</v>
      </c>
      <c r="E9352" s="6">
        <v>45419</v>
      </c>
      <c r="F9352" s="5" t="s">
        <v>83</v>
      </c>
      <c r="G9352" s="5">
        <v>1</v>
      </c>
      <c r="H9352" s="5">
        <v>10</v>
      </c>
      <c r="I9352" s="5">
        <v>135</v>
      </c>
      <c r="J9352" s="5" t="s">
        <v>33</v>
      </c>
      <c r="K9352" s="5" t="s">
        <v>78</v>
      </c>
    </row>
    <row r="9353" spans="1:11">
      <c r="A9353" s="5" t="s">
        <v>34686</v>
      </c>
      <c r="B9353" s="5" t="s">
        <v>34687</v>
      </c>
      <c r="C9353" s="5" t="s">
        <v>34688</v>
      </c>
      <c r="D9353" s="5" t="s">
        <v>20606</v>
      </c>
      <c r="E9353" s="6">
        <v>45613</v>
      </c>
      <c r="F9353" s="5" t="s">
        <v>22</v>
      </c>
      <c r="G9353" s="5">
        <v>2</v>
      </c>
      <c r="H9353" s="5">
        <v>0</v>
      </c>
      <c r="I9353" s="5">
        <v>200</v>
      </c>
      <c r="J9353" s="5" t="s">
        <v>84</v>
      </c>
      <c r="K9353" s="5" t="s">
        <v>17</v>
      </c>
    </row>
    <row r="9354" spans="1:11">
      <c r="A9354" s="5" t="s">
        <v>34689</v>
      </c>
      <c r="B9354" s="5" t="s">
        <v>5506</v>
      </c>
      <c r="C9354" s="5" t="s">
        <v>34690</v>
      </c>
      <c r="D9354" s="5" t="s">
        <v>34691</v>
      </c>
      <c r="E9354" s="6">
        <v>45589</v>
      </c>
      <c r="F9354" s="5" t="s">
        <v>83</v>
      </c>
      <c r="G9354" s="5">
        <v>4</v>
      </c>
      <c r="H9354" s="5">
        <v>0</v>
      </c>
      <c r="I9354" s="5">
        <v>600</v>
      </c>
      <c r="J9354" s="5" t="s">
        <v>16</v>
      </c>
      <c r="K9354" s="5" t="s">
        <v>17</v>
      </c>
    </row>
    <row r="9355" spans="1:11">
      <c r="A9355" s="5" t="s">
        <v>34692</v>
      </c>
      <c r="B9355" s="5" t="s">
        <v>34693</v>
      </c>
      <c r="C9355" s="5" t="s">
        <v>34694</v>
      </c>
      <c r="D9355" s="5" t="s">
        <v>4860</v>
      </c>
      <c r="E9355" s="6">
        <v>45421</v>
      </c>
      <c r="F9355" s="5" t="s">
        <v>28</v>
      </c>
      <c r="G9355" s="5">
        <v>2</v>
      </c>
      <c r="H9355" s="5">
        <v>10</v>
      </c>
      <c r="I9355" s="5">
        <v>540</v>
      </c>
      <c r="J9355" s="5" t="s">
        <v>90</v>
      </c>
      <c r="K9355" s="5" t="s">
        <v>78</v>
      </c>
    </row>
    <row r="9356" spans="1:11">
      <c r="A9356" s="5" t="s">
        <v>34695</v>
      </c>
      <c r="B9356" s="5" t="s">
        <v>34696</v>
      </c>
      <c r="C9356" s="5" t="s">
        <v>34697</v>
      </c>
      <c r="D9356" s="5" t="s">
        <v>34698</v>
      </c>
      <c r="E9356" s="6">
        <v>45462</v>
      </c>
      <c r="F9356" s="5" t="s">
        <v>89</v>
      </c>
      <c r="G9356" s="5">
        <v>2</v>
      </c>
      <c r="H9356" s="5">
        <v>10</v>
      </c>
      <c r="I9356" s="5">
        <v>90</v>
      </c>
      <c r="J9356" s="5" t="s">
        <v>84</v>
      </c>
      <c r="K9356" s="5" t="s">
        <v>78</v>
      </c>
    </row>
    <row r="9357" spans="1:11">
      <c r="A9357" s="5" t="s">
        <v>34699</v>
      </c>
      <c r="B9357" s="5" t="s">
        <v>34700</v>
      </c>
      <c r="C9357" s="5" t="s">
        <v>34701</v>
      </c>
      <c r="D9357" s="5" t="s">
        <v>34702</v>
      </c>
      <c r="E9357" s="6">
        <v>45596</v>
      </c>
      <c r="F9357" s="5" t="s">
        <v>15</v>
      </c>
      <c r="G9357" s="5">
        <v>1</v>
      </c>
      <c r="H9357" s="5">
        <v>0</v>
      </c>
      <c r="I9357" s="5">
        <v>800</v>
      </c>
      <c r="J9357" s="5" t="s">
        <v>16</v>
      </c>
      <c r="K9357" s="5" t="s">
        <v>17</v>
      </c>
    </row>
    <row r="9358" spans="1:11">
      <c r="A9358" s="5" t="s">
        <v>34703</v>
      </c>
      <c r="B9358" s="5" t="s">
        <v>34704</v>
      </c>
      <c r="C9358" s="5" t="s">
        <v>34705</v>
      </c>
      <c r="D9358" s="5" t="s">
        <v>34706</v>
      </c>
      <c r="E9358" s="6">
        <v>45721</v>
      </c>
      <c r="F9358" s="5" t="s">
        <v>28</v>
      </c>
      <c r="G9358" s="5">
        <v>3</v>
      </c>
      <c r="H9358" s="5">
        <v>15</v>
      </c>
      <c r="I9358" s="5">
        <v>765</v>
      </c>
      <c r="J9358" s="5" t="s">
        <v>33</v>
      </c>
      <c r="K9358" s="5" t="s">
        <v>78</v>
      </c>
    </row>
    <row r="9359" spans="1:11">
      <c r="A9359" s="5" t="s">
        <v>34707</v>
      </c>
      <c r="B9359" s="5" t="s">
        <v>34708</v>
      </c>
      <c r="C9359" s="5" t="s">
        <v>34318</v>
      </c>
      <c r="D9359" s="5" t="s">
        <v>19699</v>
      </c>
      <c r="E9359" s="6">
        <v>45508</v>
      </c>
      <c r="F9359" s="5" t="s">
        <v>89</v>
      </c>
      <c r="G9359" s="5">
        <v>2</v>
      </c>
      <c r="H9359" s="5">
        <v>10</v>
      </c>
      <c r="I9359" s="5">
        <v>90</v>
      </c>
      <c r="J9359" s="5" t="s">
        <v>23</v>
      </c>
      <c r="K9359" s="5" t="s">
        <v>17</v>
      </c>
    </row>
    <row r="9360" spans="1:11">
      <c r="A9360" s="5" t="s">
        <v>34709</v>
      </c>
      <c r="B9360" s="5" t="s">
        <v>33005</v>
      </c>
      <c r="C9360" s="5" t="s">
        <v>34710</v>
      </c>
      <c r="D9360" s="5" t="s">
        <v>34711</v>
      </c>
      <c r="E9360" s="6">
        <v>45482</v>
      </c>
      <c r="F9360" s="5" t="s">
        <v>73</v>
      </c>
      <c r="G9360" s="5">
        <v>2</v>
      </c>
      <c r="H9360" s="5">
        <v>0</v>
      </c>
      <c r="I9360" s="5">
        <v>240</v>
      </c>
      <c r="J9360" s="5" t="s">
        <v>16</v>
      </c>
      <c r="K9360" s="5" t="s">
        <v>17</v>
      </c>
    </row>
    <row r="9361" spans="1:11">
      <c r="A9361" s="5" t="s">
        <v>34712</v>
      </c>
      <c r="B9361" s="5" t="s">
        <v>34713</v>
      </c>
      <c r="C9361" s="5" t="s">
        <v>34714</v>
      </c>
      <c r="D9361" s="5" t="s">
        <v>8216</v>
      </c>
      <c r="E9361" s="6">
        <v>45589</v>
      </c>
      <c r="F9361" s="5" t="s">
        <v>15</v>
      </c>
      <c r="G9361" s="5">
        <v>1</v>
      </c>
      <c r="H9361" s="5">
        <v>0</v>
      </c>
      <c r="I9361" s="5">
        <v>800</v>
      </c>
      <c r="J9361" s="5" t="s">
        <v>23</v>
      </c>
      <c r="K9361" s="5" t="s">
        <v>17</v>
      </c>
    </row>
    <row r="9362" spans="1:11">
      <c r="A9362" s="5" t="s">
        <v>34715</v>
      </c>
      <c r="B9362" s="5" t="s">
        <v>34716</v>
      </c>
      <c r="C9362" s="5" t="s">
        <v>34717</v>
      </c>
      <c r="D9362" s="5" t="s">
        <v>26475</v>
      </c>
      <c r="E9362" s="6">
        <v>45570</v>
      </c>
      <c r="F9362" s="5" t="s">
        <v>73</v>
      </c>
      <c r="G9362" s="5">
        <v>2</v>
      </c>
      <c r="H9362" s="5">
        <v>0</v>
      </c>
      <c r="I9362" s="5">
        <v>240</v>
      </c>
      <c r="J9362" s="5" t="s">
        <v>16</v>
      </c>
      <c r="K9362" s="5" t="s">
        <v>17</v>
      </c>
    </row>
    <row r="9363" spans="1:11">
      <c r="A9363" s="5" t="s">
        <v>34718</v>
      </c>
      <c r="B9363" s="5" t="s">
        <v>34719</v>
      </c>
      <c r="C9363" s="5" t="s">
        <v>10005</v>
      </c>
      <c r="D9363" s="5" t="s">
        <v>34720</v>
      </c>
      <c r="E9363" s="6">
        <v>45521</v>
      </c>
      <c r="F9363" s="5" t="s">
        <v>83</v>
      </c>
      <c r="G9363" s="5">
        <v>1</v>
      </c>
      <c r="H9363" s="5">
        <v>10</v>
      </c>
      <c r="I9363" s="5">
        <v>135</v>
      </c>
      <c r="J9363" s="5" t="s">
        <v>90</v>
      </c>
      <c r="K9363" s="5" t="s">
        <v>17</v>
      </c>
    </row>
    <row r="9364" spans="1:11">
      <c r="A9364" s="5" t="s">
        <v>34721</v>
      </c>
      <c r="B9364" s="5" t="s">
        <v>34722</v>
      </c>
      <c r="C9364" s="5" t="s">
        <v>34723</v>
      </c>
      <c r="D9364" s="5" t="s">
        <v>4520</v>
      </c>
      <c r="E9364" s="6">
        <v>45694</v>
      </c>
      <c r="F9364" s="5" t="s">
        <v>28</v>
      </c>
      <c r="G9364" s="5">
        <v>3</v>
      </c>
      <c r="H9364" s="5">
        <v>5</v>
      </c>
      <c r="I9364" s="5">
        <v>855</v>
      </c>
      <c r="J9364" s="5" t="s">
        <v>84</v>
      </c>
      <c r="K9364" s="5" t="s">
        <v>17</v>
      </c>
    </row>
    <row r="9365" spans="1:11">
      <c r="A9365" s="5" t="s">
        <v>34724</v>
      </c>
      <c r="B9365" s="5" t="s">
        <v>34725</v>
      </c>
      <c r="C9365" s="5" t="s">
        <v>34726</v>
      </c>
      <c r="D9365" s="5" t="s">
        <v>34727</v>
      </c>
      <c r="E9365" s="6">
        <v>45529</v>
      </c>
      <c r="F9365" s="5" t="s">
        <v>89</v>
      </c>
      <c r="G9365" s="5">
        <v>4</v>
      </c>
      <c r="H9365" s="5">
        <v>0</v>
      </c>
      <c r="I9365" s="5">
        <v>200</v>
      </c>
      <c r="J9365" s="5" t="s">
        <v>33</v>
      </c>
      <c r="K9365" s="5" t="s">
        <v>17</v>
      </c>
    </row>
    <row r="9366" spans="1:11">
      <c r="A9366" s="5" t="s">
        <v>34728</v>
      </c>
      <c r="B9366" s="5" t="s">
        <v>34729</v>
      </c>
      <c r="C9366" s="5" t="s">
        <v>34730</v>
      </c>
      <c r="D9366" s="5" t="s">
        <v>34731</v>
      </c>
      <c r="E9366" s="6">
        <v>45596</v>
      </c>
      <c r="F9366" s="5" t="s">
        <v>89</v>
      </c>
      <c r="G9366" s="5">
        <v>2</v>
      </c>
      <c r="H9366" s="5">
        <v>15</v>
      </c>
      <c r="I9366" s="5">
        <v>85</v>
      </c>
      <c r="J9366" s="5" t="s">
        <v>33</v>
      </c>
      <c r="K9366" s="5" t="s">
        <v>17</v>
      </c>
    </row>
    <row r="9367" spans="1:11">
      <c r="A9367" s="5" t="s">
        <v>34732</v>
      </c>
      <c r="B9367" s="5" t="s">
        <v>34733</v>
      </c>
      <c r="C9367" s="5" t="s">
        <v>34734</v>
      </c>
      <c r="D9367" s="5" t="s">
        <v>2071</v>
      </c>
      <c r="E9367" s="6">
        <v>45619</v>
      </c>
      <c r="F9367" s="5" t="s">
        <v>89</v>
      </c>
      <c r="G9367" s="5">
        <v>4</v>
      </c>
      <c r="H9367" s="5">
        <v>10</v>
      </c>
      <c r="I9367" s="5">
        <v>180</v>
      </c>
      <c r="J9367" s="5" t="s">
        <v>84</v>
      </c>
      <c r="K9367" s="5" t="s">
        <v>17</v>
      </c>
    </row>
    <row r="9368" spans="1:11">
      <c r="A9368" s="5" t="s">
        <v>34735</v>
      </c>
      <c r="B9368" s="5" t="s">
        <v>34736</v>
      </c>
      <c r="C9368" s="5" t="s">
        <v>34737</v>
      </c>
      <c r="D9368" s="5" t="s">
        <v>1916</v>
      </c>
      <c r="E9368" s="6">
        <v>45558</v>
      </c>
      <c r="F9368" s="5" t="s">
        <v>22</v>
      </c>
      <c r="G9368" s="5">
        <v>3</v>
      </c>
      <c r="H9368" s="5">
        <v>0</v>
      </c>
      <c r="I9368" s="5">
        <v>300</v>
      </c>
      <c r="J9368" s="5" t="s">
        <v>23</v>
      </c>
      <c r="K9368" s="5" t="s">
        <v>17</v>
      </c>
    </row>
    <row r="9369" spans="1:11">
      <c r="A9369" s="5" t="s">
        <v>34738</v>
      </c>
      <c r="B9369" s="5" t="s">
        <v>34739</v>
      </c>
      <c r="C9369" s="5" t="s">
        <v>34740</v>
      </c>
      <c r="D9369" s="5" t="s">
        <v>34741</v>
      </c>
      <c r="E9369" s="6">
        <v>45447</v>
      </c>
      <c r="F9369" s="5" t="s">
        <v>28</v>
      </c>
      <c r="G9369" s="5">
        <v>1</v>
      </c>
      <c r="H9369" s="5">
        <v>0</v>
      </c>
      <c r="I9369" s="5">
        <v>300</v>
      </c>
      <c r="J9369" s="5" t="s">
        <v>16</v>
      </c>
      <c r="K9369" s="5" t="s">
        <v>17</v>
      </c>
    </row>
    <row r="9370" spans="1:11">
      <c r="A9370" s="5" t="s">
        <v>34742</v>
      </c>
      <c r="B9370" s="5" t="s">
        <v>34743</v>
      </c>
      <c r="C9370" s="5" t="s">
        <v>34744</v>
      </c>
      <c r="D9370" s="5" t="s">
        <v>34745</v>
      </c>
      <c r="E9370" s="6">
        <v>45412</v>
      </c>
      <c r="F9370" s="5" t="s">
        <v>22</v>
      </c>
      <c r="G9370" s="5">
        <v>2</v>
      </c>
      <c r="H9370" s="5">
        <v>5</v>
      </c>
      <c r="I9370" s="5">
        <v>190</v>
      </c>
      <c r="J9370" s="5" t="s">
        <v>16</v>
      </c>
      <c r="K9370" s="5" t="s">
        <v>17</v>
      </c>
    </row>
    <row r="9371" spans="1:11">
      <c r="A9371" s="5" t="s">
        <v>34746</v>
      </c>
      <c r="B9371" s="5" t="s">
        <v>34747</v>
      </c>
      <c r="C9371" s="5" t="s">
        <v>34748</v>
      </c>
      <c r="D9371" s="5" t="s">
        <v>34749</v>
      </c>
      <c r="E9371" s="6">
        <v>45434</v>
      </c>
      <c r="F9371" s="5" t="s">
        <v>83</v>
      </c>
      <c r="G9371" s="5">
        <v>2</v>
      </c>
      <c r="H9371" s="5">
        <v>5</v>
      </c>
      <c r="I9371" s="5">
        <v>285</v>
      </c>
      <c r="J9371" s="5" t="s">
        <v>16</v>
      </c>
      <c r="K9371" s="5" t="s">
        <v>17</v>
      </c>
    </row>
    <row r="9372" spans="1:11">
      <c r="A9372" s="5" t="s">
        <v>34750</v>
      </c>
      <c r="B9372" s="5" t="s">
        <v>34751</v>
      </c>
      <c r="C9372" s="5" t="s">
        <v>34752</v>
      </c>
      <c r="D9372" s="5" t="s">
        <v>8360</v>
      </c>
      <c r="E9372" s="6">
        <v>45472</v>
      </c>
      <c r="F9372" s="5" t="s">
        <v>83</v>
      </c>
      <c r="G9372" s="5">
        <v>3</v>
      </c>
      <c r="H9372" s="5">
        <v>10</v>
      </c>
      <c r="I9372" s="5">
        <v>405</v>
      </c>
      <c r="J9372" s="5" t="s">
        <v>84</v>
      </c>
      <c r="K9372" s="5" t="s">
        <v>17</v>
      </c>
    </row>
    <row r="9373" spans="1:11">
      <c r="A9373" s="5" t="s">
        <v>34753</v>
      </c>
      <c r="B9373" s="5" t="s">
        <v>34754</v>
      </c>
      <c r="C9373" s="5" t="s">
        <v>34755</v>
      </c>
      <c r="D9373" s="5" t="s">
        <v>34756</v>
      </c>
      <c r="E9373" s="6">
        <v>45671</v>
      </c>
      <c r="F9373" s="5" t="s">
        <v>47</v>
      </c>
      <c r="G9373" s="5">
        <v>2</v>
      </c>
      <c r="H9373" s="5">
        <v>0</v>
      </c>
      <c r="I9373" s="5">
        <v>2400</v>
      </c>
      <c r="J9373" s="5" t="s">
        <v>84</v>
      </c>
      <c r="K9373" s="5" t="s">
        <v>17</v>
      </c>
    </row>
    <row r="9374" spans="1:11">
      <c r="A9374" s="5" t="s">
        <v>34757</v>
      </c>
      <c r="B9374" s="5" t="s">
        <v>34758</v>
      </c>
      <c r="C9374" s="5" t="s">
        <v>34759</v>
      </c>
      <c r="D9374" s="5" t="s">
        <v>34760</v>
      </c>
      <c r="E9374" s="6">
        <v>45433</v>
      </c>
      <c r="F9374" s="5" t="s">
        <v>15</v>
      </c>
      <c r="G9374" s="5">
        <v>4</v>
      </c>
      <c r="H9374" s="5">
        <v>5</v>
      </c>
      <c r="I9374" s="5">
        <v>3040</v>
      </c>
      <c r="J9374" s="5" t="s">
        <v>90</v>
      </c>
      <c r="K9374" s="5" t="s">
        <v>78</v>
      </c>
    </row>
    <row r="9375" spans="1:11">
      <c r="A9375" s="5" t="s">
        <v>34761</v>
      </c>
      <c r="B9375" s="5" t="s">
        <v>34762</v>
      </c>
      <c r="C9375" s="5" t="s">
        <v>34763</v>
      </c>
      <c r="D9375" s="5" t="s">
        <v>34764</v>
      </c>
      <c r="E9375" s="6">
        <v>45606</v>
      </c>
      <c r="F9375" s="5" t="s">
        <v>83</v>
      </c>
      <c r="G9375" s="5">
        <v>3</v>
      </c>
      <c r="H9375" s="5">
        <v>0</v>
      </c>
      <c r="I9375" s="5">
        <v>450</v>
      </c>
      <c r="J9375" s="5" t="s">
        <v>84</v>
      </c>
      <c r="K9375" s="5" t="s">
        <v>17</v>
      </c>
    </row>
    <row r="9376" spans="1:11">
      <c r="A9376" s="5" t="s">
        <v>34765</v>
      </c>
      <c r="B9376" s="5" t="s">
        <v>34766</v>
      </c>
      <c r="C9376" s="5" t="s">
        <v>34767</v>
      </c>
      <c r="D9376" s="5" t="s">
        <v>34768</v>
      </c>
      <c r="E9376" s="6">
        <v>45682</v>
      </c>
      <c r="F9376" s="5" t="s">
        <v>28</v>
      </c>
      <c r="G9376" s="5">
        <v>4</v>
      </c>
      <c r="H9376" s="5">
        <v>0</v>
      </c>
      <c r="I9376" s="5">
        <v>1200</v>
      </c>
      <c r="J9376" s="5" t="s">
        <v>33</v>
      </c>
      <c r="K9376" s="5" t="s">
        <v>17</v>
      </c>
    </row>
    <row r="9377" spans="1:11">
      <c r="A9377" s="5" t="s">
        <v>34769</v>
      </c>
      <c r="B9377" s="5" t="s">
        <v>34770</v>
      </c>
      <c r="C9377" s="5" t="s">
        <v>34771</v>
      </c>
      <c r="D9377" s="5" t="s">
        <v>34772</v>
      </c>
      <c r="E9377" s="6">
        <v>45478</v>
      </c>
      <c r="F9377" s="5" t="s">
        <v>73</v>
      </c>
      <c r="G9377" s="5">
        <v>4</v>
      </c>
      <c r="H9377" s="5">
        <v>0</v>
      </c>
      <c r="I9377" s="5">
        <v>480</v>
      </c>
      <c r="J9377" s="5" t="s">
        <v>90</v>
      </c>
      <c r="K9377" s="5" t="s">
        <v>17</v>
      </c>
    </row>
    <row r="9378" spans="1:11">
      <c r="A9378" s="5" t="s">
        <v>34773</v>
      </c>
      <c r="B9378" s="5" t="s">
        <v>34774</v>
      </c>
      <c r="C9378" s="5" t="s">
        <v>34775</v>
      </c>
      <c r="D9378" s="5" t="s">
        <v>34776</v>
      </c>
      <c r="E9378" s="6">
        <v>45447</v>
      </c>
      <c r="F9378" s="5" t="s">
        <v>47</v>
      </c>
      <c r="G9378" s="5">
        <v>1</v>
      </c>
      <c r="H9378" s="5">
        <v>10</v>
      </c>
      <c r="I9378" s="5">
        <v>1080</v>
      </c>
      <c r="J9378" s="5" t="s">
        <v>23</v>
      </c>
      <c r="K9378" s="5" t="s">
        <v>17</v>
      </c>
    </row>
    <row r="9379" spans="1:11">
      <c r="A9379" s="5" t="s">
        <v>34777</v>
      </c>
      <c r="B9379" s="5" t="s">
        <v>34778</v>
      </c>
      <c r="C9379" s="5" t="s">
        <v>34779</v>
      </c>
      <c r="D9379" s="5" t="s">
        <v>10322</v>
      </c>
      <c r="E9379" s="6">
        <v>45437</v>
      </c>
      <c r="F9379" s="5" t="s">
        <v>47</v>
      </c>
      <c r="G9379" s="5">
        <v>1</v>
      </c>
      <c r="H9379" s="5">
        <v>10</v>
      </c>
      <c r="I9379" s="5">
        <v>1080</v>
      </c>
      <c r="J9379" s="5" t="s">
        <v>84</v>
      </c>
      <c r="K9379" s="5" t="s">
        <v>17</v>
      </c>
    </row>
    <row r="9380" spans="1:11">
      <c r="A9380" s="5" t="s">
        <v>34780</v>
      </c>
      <c r="B9380" s="5" t="s">
        <v>34781</v>
      </c>
      <c r="C9380" s="5" t="s">
        <v>34782</v>
      </c>
      <c r="D9380" s="5" t="s">
        <v>34783</v>
      </c>
      <c r="E9380" s="6">
        <v>45498</v>
      </c>
      <c r="F9380" s="5" t="s">
        <v>15</v>
      </c>
      <c r="G9380" s="5">
        <v>2</v>
      </c>
      <c r="H9380" s="5">
        <v>10</v>
      </c>
      <c r="I9380" s="5">
        <v>1440</v>
      </c>
      <c r="J9380" s="5" t="s">
        <v>84</v>
      </c>
      <c r="K9380" s="5" t="s">
        <v>17</v>
      </c>
    </row>
    <row r="9381" spans="1:11">
      <c r="A9381" s="5" t="s">
        <v>34784</v>
      </c>
      <c r="B9381" s="5" t="s">
        <v>5117</v>
      </c>
      <c r="C9381" s="5" t="s">
        <v>34785</v>
      </c>
      <c r="D9381" s="5" t="s">
        <v>34786</v>
      </c>
      <c r="E9381" s="6">
        <v>45552</v>
      </c>
      <c r="F9381" s="5" t="s">
        <v>42</v>
      </c>
      <c r="G9381" s="5">
        <v>2</v>
      </c>
      <c r="H9381" s="5">
        <v>10</v>
      </c>
      <c r="I9381" s="5">
        <v>360</v>
      </c>
      <c r="J9381" s="5" t="s">
        <v>33</v>
      </c>
      <c r="K9381" s="5" t="s">
        <v>17</v>
      </c>
    </row>
    <row r="9382" spans="1:11">
      <c r="A9382" s="5" t="s">
        <v>34787</v>
      </c>
      <c r="B9382" s="5" t="s">
        <v>34788</v>
      </c>
      <c r="C9382" s="5" t="s">
        <v>34789</v>
      </c>
      <c r="D9382" s="5" t="s">
        <v>34790</v>
      </c>
      <c r="E9382" s="6">
        <v>45648</v>
      </c>
      <c r="F9382" s="5" t="s">
        <v>47</v>
      </c>
      <c r="G9382" s="5">
        <v>2</v>
      </c>
      <c r="H9382" s="5">
        <v>0</v>
      </c>
      <c r="I9382" s="5">
        <v>2400</v>
      </c>
      <c r="J9382" s="5" t="s">
        <v>84</v>
      </c>
      <c r="K9382" s="5" t="s">
        <v>17</v>
      </c>
    </row>
    <row r="9383" spans="1:11">
      <c r="A9383" s="5" t="s">
        <v>34791</v>
      </c>
      <c r="B9383" s="5" t="s">
        <v>34792</v>
      </c>
      <c r="C9383" s="5" t="s">
        <v>15812</v>
      </c>
      <c r="D9383" s="5" t="s">
        <v>2047</v>
      </c>
      <c r="E9383" s="6">
        <v>45505</v>
      </c>
      <c r="F9383" s="5" t="s">
        <v>28</v>
      </c>
      <c r="G9383" s="5">
        <v>3</v>
      </c>
      <c r="H9383" s="5">
        <v>15</v>
      </c>
      <c r="I9383" s="5">
        <v>765</v>
      </c>
      <c r="J9383" s="5" t="s">
        <v>23</v>
      </c>
      <c r="K9383" s="5" t="s">
        <v>17</v>
      </c>
    </row>
    <row r="9384" spans="1:11">
      <c r="A9384" s="5" t="s">
        <v>34793</v>
      </c>
      <c r="B9384" s="5" t="s">
        <v>34794</v>
      </c>
      <c r="C9384" s="5" t="s">
        <v>34795</v>
      </c>
      <c r="D9384" s="5" t="s">
        <v>34796</v>
      </c>
      <c r="E9384" s="6">
        <v>45663</v>
      </c>
      <c r="F9384" s="5" t="s">
        <v>83</v>
      </c>
      <c r="G9384" s="5">
        <v>2</v>
      </c>
      <c r="H9384" s="5">
        <v>5</v>
      </c>
      <c r="I9384" s="5">
        <v>285</v>
      </c>
      <c r="J9384" s="5" t="s">
        <v>90</v>
      </c>
      <c r="K9384" s="5" t="s">
        <v>17</v>
      </c>
    </row>
    <row r="9385" spans="1:11">
      <c r="A9385" s="5" t="s">
        <v>34797</v>
      </c>
      <c r="B9385" s="5" t="s">
        <v>34798</v>
      </c>
      <c r="C9385" s="5" t="s">
        <v>34799</v>
      </c>
      <c r="D9385" s="5" t="s">
        <v>11834</v>
      </c>
      <c r="E9385" s="6">
        <v>45611</v>
      </c>
      <c r="F9385" s="5" t="s">
        <v>56</v>
      </c>
      <c r="G9385" s="5">
        <v>2</v>
      </c>
      <c r="H9385" s="5">
        <v>0</v>
      </c>
      <c r="I9385" s="5">
        <v>180</v>
      </c>
      <c r="J9385" s="5" t="s">
        <v>16</v>
      </c>
      <c r="K9385" s="5" t="s">
        <v>17</v>
      </c>
    </row>
    <row r="9386" spans="1:11">
      <c r="A9386" s="5" t="s">
        <v>34800</v>
      </c>
      <c r="B9386" s="5" t="s">
        <v>34801</v>
      </c>
      <c r="C9386" s="5" t="s">
        <v>34802</v>
      </c>
      <c r="D9386" s="5" t="s">
        <v>34803</v>
      </c>
      <c r="E9386" s="6">
        <v>45757</v>
      </c>
      <c r="F9386" s="5" t="s">
        <v>89</v>
      </c>
      <c r="G9386" s="5">
        <v>2</v>
      </c>
      <c r="H9386" s="5">
        <v>0</v>
      </c>
      <c r="I9386" s="5">
        <v>100</v>
      </c>
      <c r="J9386" s="5" t="s">
        <v>90</v>
      </c>
      <c r="K9386" s="5" t="s">
        <v>78</v>
      </c>
    </row>
    <row r="9387" spans="1:11">
      <c r="A9387" s="5" t="s">
        <v>34804</v>
      </c>
      <c r="B9387" s="5" t="s">
        <v>34805</v>
      </c>
      <c r="C9387" s="5" t="s">
        <v>12308</v>
      </c>
      <c r="D9387" s="5" t="s">
        <v>4686</v>
      </c>
      <c r="E9387" s="6">
        <v>45508</v>
      </c>
      <c r="F9387" s="5" t="s">
        <v>22</v>
      </c>
      <c r="G9387" s="5">
        <v>4</v>
      </c>
      <c r="H9387" s="5">
        <v>0</v>
      </c>
      <c r="I9387" s="5">
        <v>400</v>
      </c>
      <c r="J9387" s="5" t="s">
        <v>23</v>
      </c>
      <c r="K9387" s="5" t="s">
        <v>17</v>
      </c>
    </row>
    <row r="9388" spans="1:11">
      <c r="A9388" s="5" t="s">
        <v>34806</v>
      </c>
      <c r="B9388" s="5" t="s">
        <v>34807</v>
      </c>
      <c r="C9388" s="5" t="s">
        <v>34808</v>
      </c>
      <c r="D9388" s="5" t="s">
        <v>2988</v>
      </c>
      <c r="E9388" s="6">
        <v>45546</v>
      </c>
      <c r="F9388" s="5" t="s">
        <v>47</v>
      </c>
      <c r="G9388" s="5">
        <v>4</v>
      </c>
      <c r="H9388" s="5">
        <v>0</v>
      </c>
      <c r="I9388" s="5">
        <v>4800</v>
      </c>
      <c r="J9388" s="5" t="s">
        <v>23</v>
      </c>
      <c r="K9388" s="5" t="s">
        <v>17</v>
      </c>
    </row>
    <row r="9389" spans="1:11">
      <c r="A9389" s="5" t="s">
        <v>34809</v>
      </c>
      <c r="B9389" s="5" t="s">
        <v>34810</v>
      </c>
      <c r="C9389" s="5" t="s">
        <v>34811</v>
      </c>
      <c r="D9389" s="5" t="s">
        <v>34812</v>
      </c>
      <c r="E9389" s="6">
        <v>45674</v>
      </c>
      <c r="F9389" s="5" t="s">
        <v>22</v>
      </c>
      <c r="G9389" s="5">
        <v>1</v>
      </c>
      <c r="H9389" s="5">
        <v>10</v>
      </c>
      <c r="I9389" s="5">
        <v>90</v>
      </c>
      <c r="J9389" s="5" t="s">
        <v>16</v>
      </c>
      <c r="K9389" s="5" t="s">
        <v>17</v>
      </c>
    </row>
    <row r="9390" spans="1:11">
      <c r="A9390" s="5" t="s">
        <v>34813</v>
      </c>
      <c r="B9390" s="5" t="s">
        <v>34814</v>
      </c>
      <c r="C9390" s="5" t="s">
        <v>34815</v>
      </c>
      <c r="D9390" s="5" t="s">
        <v>34816</v>
      </c>
      <c r="E9390" s="6">
        <v>45442</v>
      </c>
      <c r="F9390" s="5" t="s">
        <v>28</v>
      </c>
      <c r="G9390" s="5">
        <v>3</v>
      </c>
      <c r="H9390" s="5">
        <v>0</v>
      </c>
      <c r="I9390" s="5">
        <v>900</v>
      </c>
      <c r="J9390" s="5" t="s">
        <v>16</v>
      </c>
      <c r="K9390" s="5" t="s">
        <v>17</v>
      </c>
    </row>
    <row r="9391" spans="1:11">
      <c r="A9391" s="7" t="s">
        <v>34817</v>
      </c>
      <c r="B9391" s="5" t="s">
        <v>34818</v>
      </c>
      <c r="C9391" s="5" t="s">
        <v>34819</v>
      </c>
      <c r="D9391" s="5" t="s">
        <v>34820</v>
      </c>
      <c r="E9391" s="6">
        <v>45725</v>
      </c>
      <c r="F9391" s="5" t="s">
        <v>15</v>
      </c>
      <c r="G9391" s="5">
        <v>4</v>
      </c>
      <c r="H9391" s="5">
        <v>0</v>
      </c>
      <c r="I9391" s="5">
        <v>3200</v>
      </c>
      <c r="J9391" s="5" t="s">
        <v>16</v>
      </c>
      <c r="K9391" s="5" t="s">
        <v>17</v>
      </c>
    </row>
    <row r="9392" spans="1:11">
      <c r="A9392" s="5" t="s">
        <v>34821</v>
      </c>
      <c r="B9392" s="5" t="s">
        <v>27209</v>
      </c>
      <c r="C9392" s="5" t="s">
        <v>34822</v>
      </c>
      <c r="D9392" s="5" t="s">
        <v>34823</v>
      </c>
      <c r="E9392" s="6">
        <v>45454</v>
      </c>
      <c r="F9392" s="5" t="s">
        <v>89</v>
      </c>
      <c r="G9392" s="5">
        <v>2</v>
      </c>
      <c r="H9392" s="5">
        <v>15</v>
      </c>
      <c r="I9392" s="5">
        <v>85</v>
      </c>
      <c r="J9392" s="5" t="s">
        <v>84</v>
      </c>
      <c r="K9392" s="5" t="s">
        <v>17</v>
      </c>
    </row>
    <row r="9393" spans="1:11">
      <c r="A9393" s="5" t="s">
        <v>34824</v>
      </c>
      <c r="B9393" s="5" t="s">
        <v>34825</v>
      </c>
      <c r="C9393" s="5" t="s">
        <v>34826</v>
      </c>
      <c r="D9393" s="5" t="s">
        <v>34827</v>
      </c>
      <c r="E9393" s="6">
        <v>45512</v>
      </c>
      <c r="F9393" s="5" t="s">
        <v>73</v>
      </c>
      <c r="G9393" s="5">
        <v>1</v>
      </c>
      <c r="H9393" s="5">
        <v>0</v>
      </c>
      <c r="I9393" s="5">
        <v>120</v>
      </c>
      <c r="J9393" s="5" t="s">
        <v>33</v>
      </c>
      <c r="K9393" s="5" t="s">
        <v>17</v>
      </c>
    </row>
    <row r="9394" spans="1:11">
      <c r="A9394" s="5" t="s">
        <v>34828</v>
      </c>
      <c r="B9394" s="5" t="s">
        <v>3419</v>
      </c>
      <c r="C9394" s="5" t="s">
        <v>34829</v>
      </c>
      <c r="D9394" s="5" t="s">
        <v>34830</v>
      </c>
      <c r="E9394" s="6">
        <v>45530</v>
      </c>
      <c r="F9394" s="5" t="s">
        <v>73</v>
      </c>
      <c r="G9394" s="5">
        <v>3</v>
      </c>
      <c r="H9394" s="5">
        <v>0</v>
      </c>
      <c r="I9394" s="5">
        <v>360</v>
      </c>
      <c r="J9394" s="5" t="s">
        <v>90</v>
      </c>
      <c r="K9394" s="5" t="s">
        <v>17</v>
      </c>
    </row>
    <row r="9395" spans="1:11">
      <c r="A9395" s="5" t="s">
        <v>34831</v>
      </c>
      <c r="B9395" s="5" t="s">
        <v>34832</v>
      </c>
      <c r="C9395" s="5" t="s">
        <v>34833</v>
      </c>
      <c r="D9395" s="5" t="s">
        <v>22021</v>
      </c>
      <c r="E9395" s="6">
        <v>45738</v>
      </c>
      <c r="F9395" s="5" t="s">
        <v>42</v>
      </c>
      <c r="G9395" s="5">
        <v>3</v>
      </c>
      <c r="H9395" s="5">
        <v>10</v>
      </c>
      <c r="I9395" s="5">
        <v>540</v>
      </c>
      <c r="J9395" s="5" t="s">
        <v>90</v>
      </c>
      <c r="K9395" s="5" t="s">
        <v>17</v>
      </c>
    </row>
    <row r="9396" spans="1:11">
      <c r="A9396" s="5" t="s">
        <v>34834</v>
      </c>
      <c r="B9396" s="5" t="s">
        <v>34835</v>
      </c>
      <c r="C9396" s="5" t="s">
        <v>34836</v>
      </c>
      <c r="D9396" s="5" t="s">
        <v>34837</v>
      </c>
      <c r="E9396" s="6">
        <v>45629</v>
      </c>
      <c r="F9396" s="5" t="s">
        <v>15</v>
      </c>
      <c r="G9396" s="5">
        <v>4</v>
      </c>
      <c r="H9396" s="5">
        <v>5</v>
      </c>
      <c r="I9396" s="5">
        <v>3040</v>
      </c>
      <c r="J9396" s="5" t="s">
        <v>90</v>
      </c>
      <c r="K9396" s="5" t="s">
        <v>78</v>
      </c>
    </row>
    <row r="9397" spans="1:11">
      <c r="A9397" s="5" t="s">
        <v>34838</v>
      </c>
      <c r="B9397" s="5" t="s">
        <v>34839</v>
      </c>
      <c r="C9397" s="5" t="s">
        <v>34840</v>
      </c>
      <c r="D9397" s="5" t="s">
        <v>34841</v>
      </c>
      <c r="E9397" s="6">
        <v>45456</v>
      </c>
      <c r="F9397" s="5" t="s">
        <v>73</v>
      </c>
      <c r="G9397" s="5">
        <v>4</v>
      </c>
      <c r="H9397" s="5">
        <v>5</v>
      </c>
      <c r="I9397" s="5">
        <v>456</v>
      </c>
      <c r="J9397" s="5" t="s">
        <v>33</v>
      </c>
      <c r="K9397" s="5" t="s">
        <v>17</v>
      </c>
    </row>
    <row r="9398" spans="1:11">
      <c r="A9398" s="5" t="s">
        <v>34842</v>
      </c>
      <c r="B9398" s="5" t="s">
        <v>34843</v>
      </c>
      <c r="C9398" s="5" t="s">
        <v>34844</v>
      </c>
      <c r="D9398" s="5" t="s">
        <v>34845</v>
      </c>
      <c r="E9398" s="6">
        <v>45428</v>
      </c>
      <c r="F9398" s="5" t="s">
        <v>89</v>
      </c>
      <c r="G9398" s="5">
        <v>2</v>
      </c>
      <c r="H9398" s="5">
        <v>0</v>
      </c>
      <c r="I9398" s="5">
        <v>100</v>
      </c>
      <c r="J9398" s="5" t="s">
        <v>90</v>
      </c>
      <c r="K9398" s="5" t="s">
        <v>17</v>
      </c>
    </row>
    <row r="9399" spans="1:11">
      <c r="A9399" s="5" t="s">
        <v>34846</v>
      </c>
      <c r="B9399" s="5" t="s">
        <v>34131</v>
      </c>
      <c r="C9399" s="5" t="s">
        <v>34847</v>
      </c>
      <c r="D9399" s="5" t="s">
        <v>34848</v>
      </c>
      <c r="E9399" s="6">
        <v>45619</v>
      </c>
      <c r="F9399" s="5" t="s">
        <v>22</v>
      </c>
      <c r="G9399" s="5">
        <v>1</v>
      </c>
      <c r="H9399" s="5">
        <v>0</v>
      </c>
      <c r="I9399" s="5">
        <v>100</v>
      </c>
      <c r="J9399" s="5" t="s">
        <v>84</v>
      </c>
      <c r="K9399" s="5" t="s">
        <v>78</v>
      </c>
    </row>
    <row r="9400" spans="1:11">
      <c r="A9400" s="5" t="s">
        <v>34849</v>
      </c>
      <c r="B9400" s="5" t="s">
        <v>34850</v>
      </c>
      <c r="C9400" s="5" t="s">
        <v>34851</v>
      </c>
      <c r="D9400" s="5" t="s">
        <v>34852</v>
      </c>
      <c r="E9400" s="6">
        <v>45555</v>
      </c>
      <c r="F9400" s="5" t="s">
        <v>83</v>
      </c>
      <c r="G9400" s="5">
        <v>4</v>
      </c>
      <c r="H9400" s="5">
        <v>0</v>
      </c>
      <c r="I9400" s="5">
        <v>600</v>
      </c>
      <c r="J9400" s="5" t="s">
        <v>23</v>
      </c>
      <c r="K9400" s="5" t="s">
        <v>78</v>
      </c>
    </row>
    <row r="9401" spans="1:11">
      <c r="A9401" s="5" t="s">
        <v>34853</v>
      </c>
      <c r="B9401" s="5" t="s">
        <v>32110</v>
      </c>
      <c r="C9401" s="5" t="s">
        <v>34854</v>
      </c>
      <c r="D9401" s="5" t="s">
        <v>34855</v>
      </c>
      <c r="E9401" s="6">
        <v>45763</v>
      </c>
      <c r="F9401" s="5" t="s">
        <v>22</v>
      </c>
      <c r="G9401" s="5">
        <v>3</v>
      </c>
      <c r="H9401" s="5">
        <v>10</v>
      </c>
      <c r="I9401" s="5">
        <v>270</v>
      </c>
      <c r="J9401" s="5" t="s">
        <v>84</v>
      </c>
      <c r="K9401" s="5" t="s">
        <v>17</v>
      </c>
    </row>
    <row r="9402" spans="1:11">
      <c r="A9402" s="5" t="s">
        <v>34856</v>
      </c>
      <c r="B9402" s="5" t="s">
        <v>34857</v>
      </c>
      <c r="C9402" s="5" t="s">
        <v>34858</v>
      </c>
      <c r="D9402" s="5" t="s">
        <v>34859</v>
      </c>
      <c r="E9402" s="6">
        <v>45552</v>
      </c>
      <c r="F9402" s="5" t="s">
        <v>15</v>
      </c>
      <c r="G9402" s="5">
        <v>2</v>
      </c>
      <c r="H9402" s="5">
        <v>0</v>
      </c>
      <c r="I9402" s="5">
        <v>1600</v>
      </c>
      <c r="J9402" s="5" t="s">
        <v>23</v>
      </c>
      <c r="K9402" s="5" t="s">
        <v>17</v>
      </c>
    </row>
    <row r="9403" spans="1:11">
      <c r="A9403" s="5" t="s">
        <v>34860</v>
      </c>
      <c r="B9403" s="5" t="s">
        <v>34861</v>
      </c>
      <c r="C9403" s="5" t="s">
        <v>34862</v>
      </c>
      <c r="D9403" s="5" t="s">
        <v>19998</v>
      </c>
      <c r="E9403" s="6">
        <v>45558</v>
      </c>
      <c r="F9403" s="5" t="s">
        <v>22</v>
      </c>
      <c r="G9403" s="5">
        <v>4</v>
      </c>
      <c r="H9403" s="5">
        <v>5</v>
      </c>
      <c r="I9403" s="5">
        <v>380</v>
      </c>
      <c r="J9403" s="5" t="s">
        <v>84</v>
      </c>
      <c r="K9403" s="5" t="s">
        <v>17</v>
      </c>
    </row>
    <row r="9404" spans="1:11">
      <c r="A9404" s="5" t="s">
        <v>34863</v>
      </c>
      <c r="B9404" s="5" t="s">
        <v>24492</v>
      </c>
      <c r="C9404" s="5" t="s">
        <v>34864</v>
      </c>
      <c r="D9404" s="5" t="s">
        <v>34865</v>
      </c>
      <c r="E9404" s="6">
        <v>45733</v>
      </c>
      <c r="F9404" s="5" t="s">
        <v>42</v>
      </c>
      <c r="G9404" s="5">
        <v>2</v>
      </c>
      <c r="H9404" s="5">
        <v>5</v>
      </c>
      <c r="I9404" s="5">
        <v>380</v>
      </c>
      <c r="J9404" s="5" t="s">
        <v>16</v>
      </c>
      <c r="K9404" s="5" t="s">
        <v>17</v>
      </c>
    </row>
    <row r="9405" spans="1:11">
      <c r="A9405" s="5" t="s">
        <v>34866</v>
      </c>
      <c r="B9405" s="5" t="s">
        <v>34867</v>
      </c>
      <c r="C9405" s="5" t="s">
        <v>34868</v>
      </c>
      <c r="D9405" s="5" t="s">
        <v>34869</v>
      </c>
      <c r="E9405" s="6">
        <v>45700</v>
      </c>
      <c r="F9405" s="5" t="s">
        <v>15</v>
      </c>
      <c r="G9405" s="5">
        <v>2</v>
      </c>
      <c r="H9405" s="5">
        <v>0</v>
      </c>
      <c r="I9405" s="5">
        <v>1600</v>
      </c>
      <c r="J9405" s="5" t="s">
        <v>16</v>
      </c>
      <c r="K9405" s="5" t="s">
        <v>17</v>
      </c>
    </row>
    <row r="9406" spans="1:11">
      <c r="A9406" s="5" t="s">
        <v>34870</v>
      </c>
      <c r="B9406" s="5" t="s">
        <v>34871</v>
      </c>
      <c r="C9406" s="5" t="s">
        <v>34872</v>
      </c>
      <c r="D9406" s="5" t="s">
        <v>34873</v>
      </c>
      <c r="E9406" s="6">
        <v>45553</v>
      </c>
      <c r="F9406" s="5" t="s">
        <v>56</v>
      </c>
      <c r="G9406" s="5">
        <v>3</v>
      </c>
      <c r="H9406" s="5">
        <v>10</v>
      </c>
      <c r="I9406" s="5">
        <v>243</v>
      </c>
      <c r="J9406" s="5" t="s">
        <v>16</v>
      </c>
      <c r="K9406" s="5" t="s">
        <v>17</v>
      </c>
    </row>
    <row r="9407" spans="1:11">
      <c r="A9407" s="5" t="s">
        <v>34874</v>
      </c>
      <c r="B9407" s="5" t="s">
        <v>34875</v>
      </c>
      <c r="C9407" s="5" t="s">
        <v>34876</v>
      </c>
      <c r="D9407" s="5" t="s">
        <v>20444</v>
      </c>
      <c r="E9407" s="6">
        <v>45618</v>
      </c>
      <c r="F9407" s="5" t="s">
        <v>15</v>
      </c>
      <c r="G9407" s="5">
        <v>3</v>
      </c>
      <c r="H9407" s="5">
        <v>0</v>
      </c>
      <c r="I9407" s="5">
        <v>2400</v>
      </c>
      <c r="J9407" s="5" t="s">
        <v>33</v>
      </c>
      <c r="K9407" s="5" t="s">
        <v>17</v>
      </c>
    </row>
    <row r="9408" spans="1:11">
      <c r="A9408" s="5" t="s">
        <v>34877</v>
      </c>
      <c r="B9408" s="5" t="s">
        <v>34878</v>
      </c>
      <c r="C9408" s="5" t="s">
        <v>34879</v>
      </c>
      <c r="D9408" s="5" t="s">
        <v>34880</v>
      </c>
      <c r="E9408" s="6">
        <v>45736</v>
      </c>
      <c r="F9408" s="5" t="s">
        <v>15</v>
      </c>
      <c r="G9408" s="5">
        <v>1</v>
      </c>
      <c r="H9408" s="5">
        <v>0</v>
      </c>
      <c r="I9408" s="5">
        <v>800</v>
      </c>
      <c r="J9408" s="5" t="s">
        <v>16</v>
      </c>
      <c r="K9408" s="5" t="s">
        <v>17</v>
      </c>
    </row>
    <row r="9409" spans="1:11">
      <c r="A9409" s="5" t="s">
        <v>34881</v>
      </c>
      <c r="B9409" s="5" t="s">
        <v>34882</v>
      </c>
      <c r="C9409" s="5" t="s">
        <v>34883</v>
      </c>
      <c r="D9409" s="5" t="s">
        <v>34884</v>
      </c>
      <c r="E9409" s="6">
        <v>45697</v>
      </c>
      <c r="F9409" s="5" t="s">
        <v>28</v>
      </c>
      <c r="G9409" s="5">
        <v>3</v>
      </c>
      <c r="H9409" s="5">
        <v>0</v>
      </c>
      <c r="I9409" s="5">
        <v>900</v>
      </c>
      <c r="J9409" s="5" t="s">
        <v>16</v>
      </c>
      <c r="K9409" s="5" t="s">
        <v>78</v>
      </c>
    </row>
    <row r="9410" spans="1:11">
      <c r="A9410" s="5" t="s">
        <v>34885</v>
      </c>
      <c r="B9410" s="5" t="s">
        <v>34886</v>
      </c>
      <c r="C9410" s="5" t="s">
        <v>34887</v>
      </c>
      <c r="D9410" s="5" t="s">
        <v>34888</v>
      </c>
      <c r="E9410" s="6">
        <v>45677</v>
      </c>
      <c r="F9410" s="5" t="s">
        <v>42</v>
      </c>
      <c r="G9410" s="5">
        <v>3</v>
      </c>
      <c r="H9410" s="5">
        <v>5</v>
      </c>
      <c r="I9410" s="5">
        <v>570</v>
      </c>
      <c r="J9410" s="5" t="s">
        <v>33</v>
      </c>
      <c r="K9410" s="5" t="s">
        <v>17</v>
      </c>
    </row>
    <row r="9411" spans="1:11">
      <c r="A9411" s="5" t="s">
        <v>34889</v>
      </c>
      <c r="B9411" s="5" t="s">
        <v>34890</v>
      </c>
      <c r="C9411" s="5" t="s">
        <v>34891</v>
      </c>
      <c r="D9411" s="5" t="s">
        <v>34892</v>
      </c>
      <c r="E9411" s="6">
        <v>45452</v>
      </c>
      <c r="F9411" s="5" t="s">
        <v>28</v>
      </c>
      <c r="G9411" s="5">
        <v>3</v>
      </c>
      <c r="H9411" s="5">
        <v>0</v>
      </c>
      <c r="I9411" s="5">
        <v>900</v>
      </c>
      <c r="J9411" s="5" t="s">
        <v>16</v>
      </c>
      <c r="K9411" s="5" t="s">
        <v>17</v>
      </c>
    </row>
    <row r="9412" spans="1:11">
      <c r="A9412" s="5" t="s">
        <v>34893</v>
      </c>
      <c r="B9412" s="5" t="s">
        <v>34894</v>
      </c>
      <c r="C9412" s="5" t="s">
        <v>34895</v>
      </c>
      <c r="D9412" s="5" t="s">
        <v>34896</v>
      </c>
      <c r="E9412" s="6">
        <v>45724</v>
      </c>
      <c r="F9412" s="5" t="s">
        <v>73</v>
      </c>
      <c r="G9412" s="5">
        <v>4</v>
      </c>
      <c r="H9412" s="5">
        <v>5</v>
      </c>
      <c r="I9412" s="5">
        <v>456</v>
      </c>
      <c r="J9412" s="5" t="s">
        <v>84</v>
      </c>
      <c r="K9412" s="5" t="s">
        <v>78</v>
      </c>
    </row>
    <row r="9413" spans="1:11">
      <c r="A9413" s="5" t="s">
        <v>34897</v>
      </c>
      <c r="B9413" s="5" t="s">
        <v>34898</v>
      </c>
      <c r="C9413" s="5" t="s">
        <v>34899</v>
      </c>
      <c r="D9413" s="5" t="s">
        <v>34900</v>
      </c>
      <c r="E9413" s="6">
        <v>45518</v>
      </c>
      <c r="F9413" s="5" t="s">
        <v>22</v>
      </c>
      <c r="G9413" s="5">
        <v>2</v>
      </c>
      <c r="H9413" s="5">
        <v>0</v>
      </c>
      <c r="I9413" s="5">
        <v>200</v>
      </c>
      <c r="J9413" s="5" t="s">
        <v>16</v>
      </c>
      <c r="K9413" s="5" t="s">
        <v>17</v>
      </c>
    </row>
    <row r="9414" spans="1:11">
      <c r="A9414" s="5" t="s">
        <v>34901</v>
      </c>
      <c r="B9414" s="5" t="s">
        <v>34902</v>
      </c>
      <c r="C9414" s="5" t="s">
        <v>34903</v>
      </c>
      <c r="D9414" s="5" t="s">
        <v>34904</v>
      </c>
      <c r="E9414" s="6">
        <v>45753</v>
      </c>
      <c r="F9414" s="5" t="s">
        <v>73</v>
      </c>
      <c r="G9414" s="5">
        <v>1</v>
      </c>
      <c r="H9414" s="5">
        <v>10</v>
      </c>
      <c r="I9414" s="5">
        <v>108</v>
      </c>
      <c r="J9414" s="5" t="s">
        <v>23</v>
      </c>
      <c r="K9414" s="5" t="s">
        <v>17</v>
      </c>
    </row>
    <row r="9415" spans="1:11">
      <c r="A9415" s="5" t="s">
        <v>34905</v>
      </c>
      <c r="B9415" s="5" t="s">
        <v>34906</v>
      </c>
      <c r="C9415" s="5" t="s">
        <v>34907</v>
      </c>
      <c r="D9415" s="5" t="s">
        <v>34908</v>
      </c>
      <c r="E9415" s="6">
        <v>45525</v>
      </c>
      <c r="F9415" s="5" t="s">
        <v>42</v>
      </c>
      <c r="G9415" s="5">
        <v>2</v>
      </c>
      <c r="H9415" s="5">
        <v>10</v>
      </c>
      <c r="I9415" s="5">
        <v>360</v>
      </c>
      <c r="J9415" s="5" t="s">
        <v>33</v>
      </c>
      <c r="K9415" s="5" t="s">
        <v>17</v>
      </c>
    </row>
    <row r="9416" spans="1:11">
      <c r="A9416" s="5" t="s">
        <v>34909</v>
      </c>
      <c r="B9416" s="5" t="s">
        <v>34910</v>
      </c>
      <c r="C9416" s="5" t="s">
        <v>34911</v>
      </c>
      <c r="D9416" s="5" t="s">
        <v>34912</v>
      </c>
      <c r="E9416" s="6">
        <v>45601</v>
      </c>
      <c r="F9416" s="5" t="s">
        <v>47</v>
      </c>
      <c r="G9416" s="5">
        <v>4</v>
      </c>
      <c r="H9416" s="5">
        <v>5</v>
      </c>
      <c r="I9416" s="5">
        <v>4560</v>
      </c>
      <c r="J9416" s="5" t="s">
        <v>33</v>
      </c>
      <c r="K9416" s="5" t="s">
        <v>17</v>
      </c>
    </row>
    <row r="9417" spans="1:11">
      <c r="A9417" s="5" t="s">
        <v>34913</v>
      </c>
      <c r="B9417" s="5" t="s">
        <v>34914</v>
      </c>
      <c r="C9417" s="5" t="s">
        <v>34915</v>
      </c>
      <c r="D9417" s="5" t="s">
        <v>28807</v>
      </c>
      <c r="E9417" s="6">
        <v>45663</v>
      </c>
      <c r="F9417" s="5" t="s">
        <v>47</v>
      </c>
      <c r="G9417" s="5">
        <v>3</v>
      </c>
      <c r="H9417" s="5">
        <v>0</v>
      </c>
      <c r="I9417" s="5">
        <v>3600</v>
      </c>
      <c r="J9417" s="5" t="s">
        <v>33</v>
      </c>
      <c r="K9417" s="5" t="s">
        <v>17</v>
      </c>
    </row>
    <row r="9418" spans="1:11">
      <c r="A9418" s="5" t="s">
        <v>34916</v>
      </c>
      <c r="B9418" s="5" t="s">
        <v>34917</v>
      </c>
      <c r="C9418" s="5" t="s">
        <v>34918</v>
      </c>
      <c r="D9418" s="5" t="s">
        <v>34919</v>
      </c>
      <c r="E9418" s="6">
        <v>45502</v>
      </c>
      <c r="F9418" s="5" t="s">
        <v>15</v>
      </c>
      <c r="G9418" s="5">
        <v>2</v>
      </c>
      <c r="H9418" s="5">
        <v>15</v>
      </c>
      <c r="I9418" s="5">
        <v>1360</v>
      </c>
      <c r="J9418" s="5" t="s">
        <v>90</v>
      </c>
      <c r="K9418" s="5" t="s">
        <v>17</v>
      </c>
    </row>
    <row r="9419" spans="1:11">
      <c r="A9419" s="5" t="s">
        <v>34920</v>
      </c>
      <c r="B9419" s="5" t="s">
        <v>20153</v>
      </c>
      <c r="C9419" s="5" t="s">
        <v>34921</v>
      </c>
      <c r="D9419" s="5" t="s">
        <v>34922</v>
      </c>
      <c r="E9419" s="6">
        <v>45738</v>
      </c>
      <c r="F9419" s="5" t="s">
        <v>73</v>
      </c>
      <c r="G9419" s="5">
        <v>3</v>
      </c>
      <c r="H9419" s="5">
        <v>15</v>
      </c>
      <c r="I9419" s="5">
        <v>306</v>
      </c>
      <c r="J9419" s="5" t="s">
        <v>16</v>
      </c>
      <c r="K9419" s="5" t="s">
        <v>17</v>
      </c>
    </row>
    <row r="9420" spans="1:11">
      <c r="A9420" s="5" t="s">
        <v>34923</v>
      </c>
      <c r="B9420" s="5" t="s">
        <v>34924</v>
      </c>
      <c r="C9420" s="5" t="s">
        <v>34925</v>
      </c>
      <c r="D9420" s="5" t="s">
        <v>34926</v>
      </c>
      <c r="E9420" s="6">
        <v>45711</v>
      </c>
      <c r="F9420" s="5" t="s">
        <v>83</v>
      </c>
      <c r="G9420" s="5">
        <v>1</v>
      </c>
      <c r="H9420" s="5">
        <v>0</v>
      </c>
      <c r="I9420" s="5">
        <v>150</v>
      </c>
      <c r="J9420" s="5" t="s">
        <v>33</v>
      </c>
      <c r="K9420" s="5" t="s">
        <v>17</v>
      </c>
    </row>
    <row r="9421" spans="1:11">
      <c r="A9421" s="5" t="s">
        <v>34927</v>
      </c>
      <c r="B9421" s="5" t="s">
        <v>34928</v>
      </c>
      <c r="C9421" s="5" t="s">
        <v>34929</v>
      </c>
      <c r="D9421" s="5" t="s">
        <v>11834</v>
      </c>
      <c r="E9421" s="6">
        <v>45678</v>
      </c>
      <c r="F9421" s="5" t="s">
        <v>47</v>
      </c>
      <c r="G9421" s="5">
        <v>2</v>
      </c>
      <c r="H9421" s="5">
        <v>15</v>
      </c>
      <c r="I9421" s="5">
        <v>2040</v>
      </c>
      <c r="J9421" s="5" t="s">
        <v>16</v>
      </c>
      <c r="K9421" s="5" t="s">
        <v>17</v>
      </c>
    </row>
    <row r="9422" spans="1:11">
      <c r="A9422" s="5" t="s">
        <v>34930</v>
      </c>
      <c r="B9422" s="5" t="s">
        <v>34931</v>
      </c>
      <c r="C9422" s="5" t="s">
        <v>34932</v>
      </c>
      <c r="D9422" s="5" t="s">
        <v>12269</v>
      </c>
      <c r="E9422" s="6">
        <v>45709</v>
      </c>
      <c r="F9422" s="5" t="s">
        <v>89</v>
      </c>
      <c r="G9422" s="5">
        <v>3</v>
      </c>
      <c r="H9422" s="5">
        <v>0</v>
      </c>
      <c r="I9422" s="5">
        <v>150</v>
      </c>
      <c r="J9422" s="5" t="s">
        <v>16</v>
      </c>
      <c r="K9422" s="5" t="s">
        <v>78</v>
      </c>
    </row>
    <row r="9423" spans="1:11">
      <c r="A9423" s="5" t="s">
        <v>34933</v>
      </c>
      <c r="B9423" s="5" t="s">
        <v>12823</v>
      </c>
      <c r="C9423" s="5" t="s">
        <v>34934</v>
      </c>
      <c r="D9423" s="5" t="s">
        <v>34935</v>
      </c>
      <c r="E9423" s="6">
        <v>45470</v>
      </c>
      <c r="F9423" s="5" t="s">
        <v>73</v>
      </c>
      <c r="G9423" s="5">
        <v>4</v>
      </c>
      <c r="H9423" s="5">
        <v>0</v>
      </c>
      <c r="I9423" s="5">
        <v>480</v>
      </c>
      <c r="J9423" s="5" t="s">
        <v>16</v>
      </c>
      <c r="K9423" s="5" t="s">
        <v>17</v>
      </c>
    </row>
    <row r="9424" spans="1:11">
      <c r="A9424" s="5" t="s">
        <v>34936</v>
      </c>
      <c r="B9424" s="5" t="s">
        <v>34937</v>
      </c>
      <c r="C9424" s="5" t="s">
        <v>34938</v>
      </c>
      <c r="D9424" s="5" t="s">
        <v>34939</v>
      </c>
      <c r="E9424" s="6">
        <v>45642</v>
      </c>
      <c r="F9424" s="5" t="s">
        <v>28</v>
      </c>
      <c r="G9424" s="5">
        <v>4</v>
      </c>
      <c r="H9424" s="5">
        <v>0</v>
      </c>
      <c r="I9424" s="5">
        <v>1200</v>
      </c>
      <c r="J9424" s="5" t="s">
        <v>33</v>
      </c>
      <c r="K9424" s="5" t="s">
        <v>17</v>
      </c>
    </row>
    <row r="9425" spans="1:11">
      <c r="A9425" s="5" t="s">
        <v>34940</v>
      </c>
      <c r="B9425" s="5" t="s">
        <v>34941</v>
      </c>
      <c r="C9425" s="5" t="s">
        <v>34942</v>
      </c>
      <c r="D9425" s="5" t="s">
        <v>34943</v>
      </c>
      <c r="E9425" s="6">
        <v>45557</v>
      </c>
      <c r="F9425" s="5" t="s">
        <v>47</v>
      </c>
      <c r="G9425" s="5">
        <v>2</v>
      </c>
      <c r="H9425" s="5">
        <v>0</v>
      </c>
      <c r="I9425" s="5">
        <v>2400</v>
      </c>
      <c r="J9425" s="5" t="s">
        <v>84</v>
      </c>
      <c r="K9425" s="5" t="s">
        <v>17</v>
      </c>
    </row>
    <row r="9426" spans="1:11">
      <c r="A9426" s="5" t="s">
        <v>34944</v>
      </c>
      <c r="B9426" s="5" t="s">
        <v>34945</v>
      </c>
      <c r="C9426" s="5" t="s">
        <v>11112</v>
      </c>
      <c r="D9426" s="5" t="s">
        <v>22575</v>
      </c>
      <c r="E9426" s="6">
        <v>45531</v>
      </c>
      <c r="F9426" s="5" t="s">
        <v>73</v>
      </c>
      <c r="G9426" s="5">
        <v>2</v>
      </c>
      <c r="H9426" s="5">
        <v>0</v>
      </c>
      <c r="I9426" s="5">
        <v>240</v>
      </c>
      <c r="J9426" s="5" t="s">
        <v>16</v>
      </c>
      <c r="K9426" s="5" t="s">
        <v>17</v>
      </c>
    </row>
    <row r="9427" spans="1:11">
      <c r="A9427" s="5" t="s">
        <v>34946</v>
      </c>
      <c r="B9427" s="5" t="s">
        <v>34947</v>
      </c>
      <c r="C9427" s="5" t="s">
        <v>34948</v>
      </c>
      <c r="D9427" s="5" t="s">
        <v>1828</v>
      </c>
      <c r="E9427" s="6">
        <v>45597</v>
      </c>
      <c r="F9427" s="5" t="s">
        <v>28</v>
      </c>
      <c r="G9427" s="5">
        <v>4</v>
      </c>
      <c r="H9427" s="5">
        <v>10</v>
      </c>
      <c r="I9427" s="5">
        <v>1080</v>
      </c>
      <c r="J9427" s="5" t="s">
        <v>16</v>
      </c>
      <c r="K9427" s="5" t="s">
        <v>17</v>
      </c>
    </row>
    <row r="9428" spans="1:11">
      <c r="A9428" s="5" t="s">
        <v>34949</v>
      </c>
      <c r="B9428" s="5" t="s">
        <v>34950</v>
      </c>
      <c r="C9428" s="5" t="s">
        <v>34951</v>
      </c>
      <c r="D9428" s="5" t="s">
        <v>34952</v>
      </c>
      <c r="E9428" s="6">
        <v>45527</v>
      </c>
      <c r="F9428" s="5" t="s">
        <v>73</v>
      </c>
      <c r="G9428" s="5">
        <v>2</v>
      </c>
      <c r="H9428" s="5">
        <v>0</v>
      </c>
      <c r="I9428" s="5">
        <v>240</v>
      </c>
      <c r="J9428" s="5" t="s">
        <v>23</v>
      </c>
      <c r="K9428" s="5" t="s">
        <v>17</v>
      </c>
    </row>
    <row r="9429" spans="1:11">
      <c r="A9429" s="5" t="s">
        <v>34953</v>
      </c>
      <c r="B9429" s="5" t="s">
        <v>34954</v>
      </c>
      <c r="C9429" s="5" t="s">
        <v>34955</v>
      </c>
      <c r="D9429" s="5" t="s">
        <v>34956</v>
      </c>
      <c r="E9429" s="6">
        <v>45686</v>
      </c>
      <c r="F9429" s="5" t="s">
        <v>89</v>
      </c>
      <c r="G9429" s="5">
        <v>2</v>
      </c>
      <c r="H9429" s="5">
        <v>5</v>
      </c>
      <c r="I9429" s="5">
        <v>95</v>
      </c>
      <c r="J9429" s="5" t="s">
        <v>16</v>
      </c>
      <c r="K9429" s="5" t="s">
        <v>17</v>
      </c>
    </row>
    <row r="9430" spans="1:11">
      <c r="A9430" s="5" t="s">
        <v>34957</v>
      </c>
      <c r="B9430" s="5" t="s">
        <v>34958</v>
      </c>
      <c r="C9430" s="5" t="s">
        <v>34959</v>
      </c>
      <c r="D9430" s="5" t="s">
        <v>34960</v>
      </c>
      <c r="E9430" s="6">
        <v>45649</v>
      </c>
      <c r="F9430" s="5" t="s">
        <v>47</v>
      </c>
      <c r="G9430" s="5">
        <v>1</v>
      </c>
      <c r="H9430" s="5">
        <v>10</v>
      </c>
      <c r="I9430" s="5">
        <v>1080</v>
      </c>
      <c r="J9430" s="5" t="s">
        <v>90</v>
      </c>
      <c r="K9430" s="5" t="s">
        <v>17</v>
      </c>
    </row>
    <row r="9431" spans="1:11">
      <c r="A9431" s="5" t="s">
        <v>34961</v>
      </c>
      <c r="B9431" s="5" t="s">
        <v>34962</v>
      </c>
      <c r="C9431" s="5" t="s">
        <v>34963</v>
      </c>
      <c r="D9431" s="5" t="s">
        <v>34964</v>
      </c>
      <c r="E9431" s="6">
        <v>45749</v>
      </c>
      <c r="F9431" s="5" t="s">
        <v>89</v>
      </c>
      <c r="G9431" s="5">
        <v>4</v>
      </c>
      <c r="H9431" s="5">
        <v>0</v>
      </c>
      <c r="I9431" s="5">
        <v>200</v>
      </c>
      <c r="J9431" s="5" t="s">
        <v>33</v>
      </c>
      <c r="K9431" s="5" t="s">
        <v>78</v>
      </c>
    </row>
    <row r="9432" spans="1:11">
      <c r="A9432" s="5" t="s">
        <v>34965</v>
      </c>
      <c r="B9432" s="5" t="s">
        <v>34966</v>
      </c>
      <c r="C9432" s="5" t="s">
        <v>34967</v>
      </c>
      <c r="D9432" s="5" t="s">
        <v>34968</v>
      </c>
      <c r="E9432" s="6">
        <v>45762</v>
      </c>
      <c r="F9432" s="5" t="s">
        <v>22</v>
      </c>
      <c r="G9432" s="5">
        <v>3</v>
      </c>
      <c r="H9432" s="5">
        <v>0</v>
      </c>
      <c r="I9432" s="5">
        <v>300</v>
      </c>
      <c r="J9432" s="5" t="s">
        <v>84</v>
      </c>
      <c r="K9432" s="5" t="s">
        <v>17</v>
      </c>
    </row>
    <row r="9433" spans="1:11">
      <c r="A9433" s="5" t="s">
        <v>34969</v>
      </c>
      <c r="B9433" s="5" t="s">
        <v>34970</v>
      </c>
      <c r="C9433" s="5" t="s">
        <v>34971</v>
      </c>
      <c r="D9433" s="5" t="s">
        <v>34972</v>
      </c>
      <c r="E9433" s="6">
        <v>45441</v>
      </c>
      <c r="F9433" s="5" t="s">
        <v>22</v>
      </c>
      <c r="G9433" s="5">
        <v>1</v>
      </c>
      <c r="H9433" s="5">
        <v>5</v>
      </c>
      <c r="I9433" s="5">
        <v>95</v>
      </c>
      <c r="J9433" s="5" t="s">
        <v>23</v>
      </c>
      <c r="K9433" s="5" t="s">
        <v>17</v>
      </c>
    </row>
    <row r="9434" spans="1:11">
      <c r="A9434" s="5" t="s">
        <v>34973</v>
      </c>
      <c r="B9434" s="5" t="s">
        <v>34974</v>
      </c>
      <c r="C9434" s="5" t="s">
        <v>34975</v>
      </c>
      <c r="D9434" s="5" t="s">
        <v>34976</v>
      </c>
      <c r="E9434" s="6">
        <v>45497</v>
      </c>
      <c r="F9434" s="5" t="s">
        <v>42</v>
      </c>
      <c r="G9434" s="5">
        <v>2</v>
      </c>
      <c r="H9434" s="5">
        <v>10</v>
      </c>
      <c r="I9434" s="5">
        <v>360</v>
      </c>
      <c r="J9434" s="5" t="s">
        <v>23</v>
      </c>
      <c r="K9434" s="5" t="s">
        <v>78</v>
      </c>
    </row>
    <row r="9435" spans="1:11">
      <c r="A9435" s="5" t="s">
        <v>34977</v>
      </c>
      <c r="B9435" s="5" t="s">
        <v>7153</v>
      </c>
      <c r="C9435" s="5" t="s">
        <v>34978</v>
      </c>
      <c r="D9435" s="5" t="s">
        <v>34979</v>
      </c>
      <c r="E9435" s="6">
        <v>45729</v>
      </c>
      <c r="F9435" s="5" t="s">
        <v>15</v>
      </c>
      <c r="G9435" s="5">
        <v>4</v>
      </c>
      <c r="H9435" s="5">
        <v>0</v>
      </c>
      <c r="I9435" s="5">
        <v>3200</v>
      </c>
      <c r="J9435" s="5" t="s">
        <v>23</v>
      </c>
      <c r="K9435" s="5" t="s">
        <v>17</v>
      </c>
    </row>
    <row r="9436" spans="1:11">
      <c r="A9436" s="5" t="s">
        <v>34980</v>
      </c>
      <c r="B9436" s="5" t="s">
        <v>34981</v>
      </c>
      <c r="C9436" s="5" t="s">
        <v>34982</v>
      </c>
      <c r="D9436" s="5" t="s">
        <v>34983</v>
      </c>
      <c r="E9436" s="6">
        <v>45761</v>
      </c>
      <c r="F9436" s="5" t="s">
        <v>47</v>
      </c>
      <c r="G9436" s="5">
        <v>1</v>
      </c>
      <c r="H9436" s="5">
        <v>0</v>
      </c>
      <c r="I9436" s="5">
        <v>1200</v>
      </c>
      <c r="J9436" s="5" t="s">
        <v>16</v>
      </c>
      <c r="K9436" s="5" t="s">
        <v>17</v>
      </c>
    </row>
    <row r="9437" spans="1:11">
      <c r="A9437" s="5" t="s">
        <v>34984</v>
      </c>
      <c r="B9437" s="5" t="s">
        <v>34985</v>
      </c>
      <c r="C9437" s="5" t="s">
        <v>34986</v>
      </c>
      <c r="D9437" s="5" t="s">
        <v>34987</v>
      </c>
      <c r="E9437" s="6">
        <v>45517</v>
      </c>
      <c r="F9437" s="5" t="s">
        <v>42</v>
      </c>
      <c r="G9437" s="5">
        <v>3</v>
      </c>
      <c r="H9437" s="5">
        <v>10</v>
      </c>
      <c r="I9437" s="5">
        <v>540</v>
      </c>
      <c r="J9437" s="5" t="s">
        <v>23</v>
      </c>
      <c r="K9437" s="5" t="s">
        <v>17</v>
      </c>
    </row>
    <row r="9438" spans="1:11">
      <c r="A9438" s="5" t="s">
        <v>34988</v>
      </c>
      <c r="B9438" s="5" t="s">
        <v>34989</v>
      </c>
      <c r="C9438" s="5" t="s">
        <v>34990</v>
      </c>
      <c r="D9438" s="5" t="s">
        <v>23025</v>
      </c>
      <c r="E9438" s="6">
        <v>45561</v>
      </c>
      <c r="F9438" s="5" t="s">
        <v>89</v>
      </c>
      <c r="G9438" s="5">
        <v>1</v>
      </c>
      <c r="H9438" s="5">
        <v>0</v>
      </c>
      <c r="I9438" s="5">
        <v>50</v>
      </c>
      <c r="J9438" s="5" t="s">
        <v>33</v>
      </c>
      <c r="K9438" s="5" t="s">
        <v>17</v>
      </c>
    </row>
    <row r="9439" spans="1:11">
      <c r="A9439" s="5" t="s">
        <v>34991</v>
      </c>
      <c r="B9439" s="5" t="s">
        <v>34992</v>
      </c>
      <c r="C9439" s="5" t="s">
        <v>34993</v>
      </c>
      <c r="D9439" s="5" t="s">
        <v>34994</v>
      </c>
      <c r="E9439" s="6">
        <v>45528</v>
      </c>
      <c r="F9439" s="5" t="s">
        <v>56</v>
      </c>
      <c r="G9439" s="5">
        <v>3</v>
      </c>
      <c r="H9439" s="5">
        <v>0</v>
      </c>
      <c r="I9439" s="5">
        <v>270</v>
      </c>
      <c r="J9439" s="5" t="s">
        <v>90</v>
      </c>
      <c r="K9439" s="5" t="s">
        <v>17</v>
      </c>
    </row>
    <row r="9440" spans="1:11">
      <c r="A9440" s="5" t="s">
        <v>34995</v>
      </c>
      <c r="B9440" s="5" t="s">
        <v>34996</v>
      </c>
      <c r="C9440" s="5" t="s">
        <v>34997</v>
      </c>
      <c r="D9440" s="5" t="s">
        <v>34998</v>
      </c>
      <c r="E9440" s="6">
        <v>45551</v>
      </c>
      <c r="F9440" s="5" t="s">
        <v>73</v>
      </c>
      <c r="G9440" s="5">
        <v>2</v>
      </c>
      <c r="H9440" s="5">
        <v>0</v>
      </c>
      <c r="I9440" s="5">
        <v>240</v>
      </c>
      <c r="J9440" s="5" t="s">
        <v>84</v>
      </c>
      <c r="K9440" s="5" t="s">
        <v>17</v>
      </c>
    </row>
    <row r="9441" spans="1:11">
      <c r="A9441" s="5" t="s">
        <v>34999</v>
      </c>
      <c r="B9441" s="5" t="s">
        <v>35000</v>
      </c>
      <c r="C9441" s="5" t="s">
        <v>35001</v>
      </c>
      <c r="D9441" s="5" t="s">
        <v>35002</v>
      </c>
      <c r="E9441" s="6">
        <v>45436</v>
      </c>
      <c r="F9441" s="5" t="s">
        <v>42</v>
      </c>
      <c r="G9441" s="5">
        <v>4</v>
      </c>
      <c r="H9441" s="5">
        <v>0</v>
      </c>
      <c r="I9441" s="5">
        <v>800</v>
      </c>
      <c r="J9441" s="5" t="s">
        <v>33</v>
      </c>
      <c r="K9441" s="5" t="s">
        <v>17</v>
      </c>
    </row>
    <row r="9442" spans="1:11">
      <c r="A9442" s="5" t="s">
        <v>35003</v>
      </c>
      <c r="B9442" s="5" t="s">
        <v>35004</v>
      </c>
      <c r="C9442" s="5" t="s">
        <v>35005</v>
      </c>
      <c r="D9442" s="5" t="s">
        <v>8919</v>
      </c>
      <c r="E9442" s="6">
        <v>45739</v>
      </c>
      <c r="F9442" s="5" t="s">
        <v>22</v>
      </c>
      <c r="G9442" s="5">
        <v>2</v>
      </c>
      <c r="H9442" s="5">
        <v>10</v>
      </c>
      <c r="I9442" s="5">
        <v>180</v>
      </c>
      <c r="J9442" s="5" t="s">
        <v>84</v>
      </c>
      <c r="K9442" s="5" t="s">
        <v>78</v>
      </c>
    </row>
    <row r="9443" spans="1:11">
      <c r="A9443" s="5" t="s">
        <v>35006</v>
      </c>
      <c r="B9443" s="5" t="s">
        <v>35007</v>
      </c>
      <c r="C9443" s="5" t="s">
        <v>35008</v>
      </c>
      <c r="D9443" s="5" t="s">
        <v>14332</v>
      </c>
      <c r="E9443" s="6">
        <v>45744</v>
      </c>
      <c r="F9443" s="5" t="s">
        <v>47</v>
      </c>
      <c r="G9443" s="5">
        <v>2</v>
      </c>
      <c r="H9443" s="5">
        <v>10</v>
      </c>
      <c r="I9443" s="5">
        <v>2160</v>
      </c>
      <c r="J9443" s="5" t="s">
        <v>23</v>
      </c>
      <c r="K9443" s="5" t="s">
        <v>17</v>
      </c>
    </row>
    <row r="9444" spans="1:11">
      <c r="A9444" s="5" t="s">
        <v>35009</v>
      </c>
      <c r="B9444" s="5" t="s">
        <v>35010</v>
      </c>
      <c r="C9444" s="5" t="s">
        <v>35011</v>
      </c>
      <c r="D9444" s="5" t="s">
        <v>5271</v>
      </c>
      <c r="E9444" s="6">
        <v>45621</v>
      </c>
      <c r="F9444" s="5" t="s">
        <v>15</v>
      </c>
      <c r="G9444" s="5">
        <v>4</v>
      </c>
      <c r="H9444" s="5">
        <v>0</v>
      </c>
      <c r="I9444" s="5">
        <v>3200</v>
      </c>
      <c r="J9444" s="5" t="s">
        <v>33</v>
      </c>
      <c r="K9444" s="5" t="s">
        <v>17</v>
      </c>
    </row>
    <row r="9445" spans="1:11">
      <c r="A9445" s="5" t="s">
        <v>35012</v>
      </c>
      <c r="B9445" s="5" t="s">
        <v>35013</v>
      </c>
      <c r="C9445" s="5" t="s">
        <v>35014</v>
      </c>
      <c r="D9445" s="5" t="s">
        <v>35015</v>
      </c>
      <c r="E9445" s="6">
        <v>45426</v>
      </c>
      <c r="F9445" s="5" t="s">
        <v>47</v>
      </c>
      <c r="G9445" s="5">
        <v>4</v>
      </c>
      <c r="H9445" s="5">
        <v>5</v>
      </c>
      <c r="I9445" s="5">
        <v>4560</v>
      </c>
      <c r="J9445" s="5" t="s">
        <v>90</v>
      </c>
      <c r="K9445" s="5" t="s">
        <v>17</v>
      </c>
    </row>
    <row r="9446" spans="1:11">
      <c r="A9446" s="5" t="s">
        <v>35016</v>
      </c>
      <c r="B9446" s="5" t="s">
        <v>35017</v>
      </c>
      <c r="C9446" s="5" t="s">
        <v>35018</v>
      </c>
      <c r="D9446" s="5" t="s">
        <v>35019</v>
      </c>
      <c r="E9446" s="6">
        <v>45603</v>
      </c>
      <c r="F9446" s="5" t="s">
        <v>28</v>
      </c>
      <c r="G9446" s="5">
        <v>3</v>
      </c>
      <c r="H9446" s="5">
        <v>0</v>
      </c>
      <c r="I9446" s="5">
        <v>900</v>
      </c>
      <c r="J9446" s="5" t="s">
        <v>23</v>
      </c>
      <c r="K9446" s="5" t="s">
        <v>17</v>
      </c>
    </row>
    <row r="9447" spans="1:11">
      <c r="A9447" s="5" t="s">
        <v>35020</v>
      </c>
      <c r="B9447" s="5" t="s">
        <v>35021</v>
      </c>
      <c r="C9447" s="5" t="s">
        <v>35022</v>
      </c>
      <c r="D9447" s="5" t="s">
        <v>35023</v>
      </c>
      <c r="E9447" s="6">
        <v>45565</v>
      </c>
      <c r="F9447" s="5" t="s">
        <v>42</v>
      </c>
      <c r="G9447" s="5">
        <v>3</v>
      </c>
      <c r="H9447" s="5">
        <v>0</v>
      </c>
      <c r="I9447" s="5">
        <v>600</v>
      </c>
      <c r="J9447" s="5" t="s">
        <v>23</v>
      </c>
      <c r="K9447" s="5" t="s">
        <v>17</v>
      </c>
    </row>
    <row r="9448" spans="1:11">
      <c r="A9448" s="5" t="s">
        <v>35024</v>
      </c>
      <c r="B9448" s="5" t="s">
        <v>35025</v>
      </c>
      <c r="C9448" s="5" t="s">
        <v>35026</v>
      </c>
      <c r="D9448" s="5" t="s">
        <v>35027</v>
      </c>
      <c r="E9448" s="6">
        <v>45427</v>
      </c>
      <c r="F9448" s="5" t="s">
        <v>73</v>
      </c>
      <c r="G9448" s="5">
        <v>2</v>
      </c>
      <c r="H9448" s="5">
        <v>0</v>
      </c>
      <c r="I9448" s="5">
        <v>240</v>
      </c>
      <c r="J9448" s="5" t="s">
        <v>90</v>
      </c>
      <c r="K9448" s="5" t="s">
        <v>17</v>
      </c>
    </row>
    <row r="9449" spans="1:11">
      <c r="A9449" s="5" t="s">
        <v>35028</v>
      </c>
      <c r="B9449" s="5" t="s">
        <v>35029</v>
      </c>
      <c r="C9449" s="5" t="s">
        <v>35030</v>
      </c>
      <c r="D9449" s="5" t="s">
        <v>35031</v>
      </c>
      <c r="E9449" s="6">
        <v>45661</v>
      </c>
      <c r="F9449" s="5" t="s">
        <v>42</v>
      </c>
      <c r="G9449" s="5">
        <v>3</v>
      </c>
      <c r="H9449" s="5">
        <v>0</v>
      </c>
      <c r="I9449" s="5">
        <v>600</v>
      </c>
      <c r="J9449" s="5" t="s">
        <v>84</v>
      </c>
      <c r="K9449" s="5" t="s">
        <v>17</v>
      </c>
    </row>
    <row r="9450" spans="1:11">
      <c r="A9450" s="5" t="s">
        <v>35032</v>
      </c>
      <c r="B9450" s="5" t="s">
        <v>35033</v>
      </c>
      <c r="C9450" s="5" t="s">
        <v>35034</v>
      </c>
      <c r="D9450" s="5" t="s">
        <v>35035</v>
      </c>
      <c r="E9450" s="6">
        <v>45722</v>
      </c>
      <c r="F9450" s="5" t="s">
        <v>42</v>
      </c>
      <c r="G9450" s="5">
        <v>1</v>
      </c>
      <c r="H9450" s="5">
        <v>10</v>
      </c>
      <c r="I9450" s="5">
        <v>180</v>
      </c>
      <c r="J9450" s="5" t="s">
        <v>23</v>
      </c>
      <c r="K9450" s="5" t="s">
        <v>17</v>
      </c>
    </row>
    <row r="9451" spans="1:11">
      <c r="A9451" s="5" t="s">
        <v>35036</v>
      </c>
      <c r="B9451" s="5" t="s">
        <v>35037</v>
      </c>
      <c r="C9451" s="5" t="s">
        <v>35038</v>
      </c>
      <c r="D9451" s="5" t="s">
        <v>9719</v>
      </c>
      <c r="E9451" s="6">
        <v>45566</v>
      </c>
      <c r="F9451" s="5" t="s">
        <v>15</v>
      </c>
      <c r="G9451" s="5">
        <v>2</v>
      </c>
      <c r="H9451" s="5">
        <v>0</v>
      </c>
      <c r="I9451" s="5">
        <v>1600</v>
      </c>
      <c r="J9451" s="5" t="s">
        <v>90</v>
      </c>
      <c r="K9451" s="5" t="s">
        <v>17</v>
      </c>
    </row>
    <row r="9452" spans="1:11">
      <c r="A9452" s="5" t="s">
        <v>35039</v>
      </c>
      <c r="B9452" s="5" t="s">
        <v>35040</v>
      </c>
      <c r="C9452" s="5" t="s">
        <v>35041</v>
      </c>
      <c r="D9452" s="5" t="s">
        <v>35042</v>
      </c>
      <c r="E9452" s="6">
        <v>45590</v>
      </c>
      <c r="F9452" s="5" t="s">
        <v>15</v>
      </c>
      <c r="G9452" s="5">
        <v>3</v>
      </c>
      <c r="H9452" s="5">
        <v>0</v>
      </c>
      <c r="I9452" s="5">
        <v>2400</v>
      </c>
      <c r="J9452" s="5" t="s">
        <v>33</v>
      </c>
      <c r="K9452" s="5" t="s">
        <v>17</v>
      </c>
    </row>
    <row r="9453" spans="1:11">
      <c r="A9453" s="5" t="s">
        <v>35043</v>
      </c>
      <c r="B9453" s="5" t="s">
        <v>35044</v>
      </c>
      <c r="C9453" s="5" t="s">
        <v>35045</v>
      </c>
      <c r="D9453" s="5" t="s">
        <v>35046</v>
      </c>
      <c r="E9453" s="6">
        <v>45724</v>
      </c>
      <c r="F9453" s="5" t="s">
        <v>28</v>
      </c>
      <c r="G9453" s="5">
        <v>2</v>
      </c>
      <c r="H9453" s="5">
        <v>0</v>
      </c>
      <c r="I9453" s="5">
        <v>600</v>
      </c>
      <c r="J9453" s="5" t="s">
        <v>23</v>
      </c>
      <c r="K9453" s="5" t="s">
        <v>17</v>
      </c>
    </row>
    <row r="9454" spans="1:11">
      <c r="A9454" s="5" t="s">
        <v>35047</v>
      </c>
      <c r="B9454" s="5" t="s">
        <v>35048</v>
      </c>
      <c r="C9454" s="5" t="s">
        <v>35049</v>
      </c>
      <c r="D9454" s="5" t="s">
        <v>35050</v>
      </c>
      <c r="E9454" s="6">
        <v>45629</v>
      </c>
      <c r="F9454" s="5" t="s">
        <v>73</v>
      </c>
      <c r="G9454" s="5">
        <v>1</v>
      </c>
      <c r="H9454" s="5">
        <v>5</v>
      </c>
      <c r="I9454" s="5">
        <v>114</v>
      </c>
      <c r="J9454" s="5" t="s">
        <v>16</v>
      </c>
      <c r="K9454" s="5" t="s">
        <v>78</v>
      </c>
    </row>
    <row r="9455" spans="1:11">
      <c r="A9455" s="5" t="s">
        <v>35051</v>
      </c>
      <c r="B9455" s="5" t="s">
        <v>35052</v>
      </c>
      <c r="C9455" s="5" t="s">
        <v>35053</v>
      </c>
      <c r="D9455" s="5" t="s">
        <v>4923</v>
      </c>
      <c r="E9455" s="6">
        <v>45747</v>
      </c>
      <c r="F9455" s="5" t="s">
        <v>47</v>
      </c>
      <c r="G9455" s="5">
        <v>3</v>
      </c>
      <c r="H9455" s="5">
        <v>0</v>
      </c>
      <c r="I9455" s="5">
        <v>3600</v>
      </c>
      <c r="J9455" s="5" t="s">
        <v>16</v>
      </c>
      <c r="K9455" s="5" t="s">
        <v>78</v>
      </c>
    </row>
    <row r="9456" spans="1:11">
      <c r="A9456" s="5" t="s">
        <v>35054</v>
      </c>
      <c r="B9456" s="5" t="s">
        <v>35055</v>
      </c>
      <c r="C9456" s="5" t="s">
        <v>35056</v>
      </c>
      <c r="D9456" s="5" t="s">
        <v>2922</v>
      </c>
      <c r="E9456" s="6">
        <v>45485</v>
      </c>
      <c r="F9456" s="5" t="s">
        <v>22</v>
      </c>
      <c r="G9456" s="5">
        <v>3</v>
      </c>
      <c r="H9456" s="5">
        <v>0</v>
      </c>
      <c r="I9456" s="5">
        <v>300</v>
      </c>
      <c r="J9456" s="5" t="s">
        <v>84</v>
      </c>
      <c r="K9456" s="5" t="s">
        <v>17</v>
      </c>
    </row>
    <row r="9457" spans="1:11">
      <c r="A9457" s="5" t="s">
        <v>35057</v>
      </c>
      <c r="B9457" s="5" t="s">
        <v>35058</v>
      </c>
      <c r="C9457" s="5" t="s">
        <v>35059</v>
      </c>
      <c r="D9457" s="5" t="s">
        <v>18329</v>
      </c>
      <c r="E9457" s="6">
        <v>45438</v>
      </c>
      <c r="F9457" s="5" t="s">
        <v>42</v>
      </c>
      <c r="G9457" s="5">
        <v>1</v>
      </c>
      <c r="H9457" s="5">
        <v>0</v>
      </c>
      <c r="I9457" s="5">
        <v>200</v>
      </c>
      <c r="J9457" s="5" t="s">
        <v>84</v>
      </c>
      <c r="K9457" s="5" t="s">
        <v>17</v>
      </c>
    </row>
    <row r="9458" spans="1:11">
      <c r="A9458" s="5" t="s">
        <v>35060</v>
      </c>
      <c r="B9458" s="5" t="s">
        <v>35061</v>
      </c>
      <c r="C9458" s="5" t="s">
        <v>35062</v>
      </c>
      <c r="D9458" s="5" t="s">
        <v>35063</v>
      </c>
      <c r="E9458" s="6">
        <v>45539</v>
      </c>
      <c r="F9458" s="5" t="s">
        <v>15</v>
      </c>
      <c r="G9458" s="5">
        <v>1</v>
      </c>
      <c r="H9458" s="5">
        <v>10</v>
      </c>
      <c r="I9458" s="5">
        <v>720</v>
      </c>
      <c r="J9458" s="5" t="s">
        <v>90</v>
      </c>
      <c r="K9458" s="5" t="s">
        <v>17</v>
      </c>
    </row>
    <row r="9459" spans="1:11">
      <c r="A9459" s="5" t="s">
        <v>35064</v>
      </c>
      <c r="B9459" s="5" t="s">
        <v>35065</v>
      </c>
      <c r="C9459" s="5" t="s">
        <v>35066</v>
      </c>
      <c r="D9459" s="5" t="s">
        <v>11641</v>
      </c>
      <c r="E9459" s="6">
        <v>45531</v>
      </c>
      <c r="F9459" s="5" t="s">
        <v>89</v>
      </c>
      <c r="G9459" s="5">
        <v>1</v>
      </c>
      <c r="H9459" s="5">
        <v>0</v>
      </c>
      <c r="I9459" s="5">
        <v>50</v>
      </c>
      <c r="J9459" s="5" t="s">
        <v>33</v>
      </c>
      <c r="K9459" s="5" t="s">
        <v>78</v>
      </c>
    </row>
    <row r="9460" spans="1:11">
      <c r="A9460" s="5" t="s">
        <v>35067</v>
      </c>
      <c r="B9460" s="5" t="s">
        <v>35068</v>
      </c>
      <c r="C9460" s="5" t="s">
        <v>35069</v>
      </c>
      <c r="D9460" s="5" t="s">
        <v>35070</v>
      </c>
      <c r="E9460" s="6">
        <v>45629</v>
      </c>
      <c r="F9460" s="5" t="s">
        <v>47</v>
      </c>
      <c r="G9460" s="5">
        <v>2</v>
      </c>
      <c r="H9460" s="5">
        <v>5</v>
      </c>
      <c r="I9460" s="5">
        <v>2280</v>
      </c>
      <c r="J9460" s="5" t="s">
        <v>16</v>
      </c>
      <c r="K9460" s="5" t="s">
        <v>78</v>
      </c>
    </row>
    <row r="9461" spans="1:11">
      <c r="A9461" s="5" t="s">
        <v>35071</v>
      </c>
      <c r="B9461" s="5" t="s">
        <v>35072</v>
      </c>
      <c r="C9461" s="5" t="s">
        <v>35073</v>
      </c>
      <c r="D9461" s="5" t="s">
        <v>16415</v>
      </c>
      <c r="E9461" s="6">
        <v>45476</v>
      </c>
      <c r="F9461" s="5" t="s">
        <v>15</v>
      </c>
      <c r="G9461" s="5">
        <v>3</v>
      </c>
      <c r="H9461" s="5">
        <v>0</v>
      </c>
      <c r="I9461" s="5">
        <v>2400</v>
      </c>
      <c r="J9461" s="5" t="s">
        <v>16</v>
      </c>
      <c r="K9461" s="5" t="s">
        <v>17</v>
      </c>
    </row>
    <row r="9462" spans="1:11">
      <c r="A9462" s="5" t="s">
        <v>35074</v>
      </c>
      <c r="B9462" s="5" t="s">
        <v>25367</v>
      </c>
      <c r="C9462" s="5" t="s">
        <v>35075</v>
      </c>
      <c r="D9462" s="5" t="s">
        <v>19699</v>
      </c>
      <c r="E9462" s="6">
        <v>45557</v>
      </c>
      <c r="F9462" s="5" t="s">
        <v>73</v>
      </c>
      <c r="G9462" s="5">
        <v>1</v>
      </c>
      <c r="H9462" s="5">
        <v>10</v>
      </c>
      <c r="I9462" s="5">
        <v>108</v>
      </c>
      <c r="J9462" s="5" t="s">
        <v>33</v>
      </c>
      <c r="K9462" s="5" t="s">
        <v>17</v>
      </c>
    </row>
    <row r="9463" spans="1:11">
      <c r="A9463" s="5" t="s">
        <v>35076</v>
      </c>
      <c r="B9463" s="5" t="s">
        <v>27675</v>
      </c>
      <c r="C9463" s="5" t="s">
        <v>35077</v>
      </c>
      <c r="D9463" s="5" t="s">
        <v>35078</v>
      </c>
      <c r="E9463" s="6">
        <v>45643</v>
      </c>
      <c r="F9463" s="5" t="s">
        <v>73</v>
      </c>
      <c r="G9463" s="5">
        <v>3</v>
      </c>
      <c r="H9463" s="5">
        <v>0</v>
      </c>
      <c r="I9463" s="5">
        <v>360</v>
      </c>
      <c r="J9463" s="5" t="s">
        <v>84</v>
      </c>
      <c r="K9463" s="5" t="s">
        <v>17</v>
      </c>
    </row>
    <row r="9464" spans="1:11">
      <c r="A9464" s="5" t="s">
        <v>35079</v>
      </c>
      <c r="B9464" s="5" t="s">
        <v>17870</v>
      </c>
      <c r="C9464" s="5" t="s">
        <v>35080</v>
      </c>
      <c r="D9464" s="5" t="s">
        <v>35081</v>
      </c>
      <c r="E9464" s="6">
        <v>45588</v>
      </c>
      <c r="F9464" s="5" t="s">
        <v>15</v>
      </c>
      <c r="G9464" s="5">
        <v>4</v>
      </c>
      <c r="H9464" s="5">
        <v>0</v>
      </c>
      <c r="I9464" s="5">
        <v>3200</v>
      </c>
      <c r="J9464" s="5" t="s">
        <v>90</v>
      </c>
      <c r="K9464" s="5" t="s">
        <v>17</v>
      </c>
    </row>
    <row r="9465" spans="1:11">
      <c r="A9465" s="5" t="s">
        <v>35082</v>
      </c>
      <c r="B9465" s="5" t="s">
        <v>35083</v>
      </c>
      <c r="C9465" s="5" t="s">
        <v>35084</v>
      </c>
      <c r="D9465" s="5" t="s">
        <v>11698</v>
      </c>
      <c r="E9465" s="6">
        <v>45736</v>
      </c>
      <c r="F9465" s="5" t="s">
        <v>47</v>
      </c>
      <c r="G9465" s="5">
        <v>3</v>
      </c>
      <c r="H9465" s="5">
        <v>5</v>
      </c>
      <c r="I9465" s="5">
        <v>3420</v>
      </c>
      <c r="J9465" s="5" t="s">
        <v>16</v>
      </c>
      <c r="K9465" s="5" t="s">
        <v>17</v>
      </c>
    </row>
    <row r="9466" spans="1:11">
      <c r="A9466" s="5" t="s">
        <v>35085</v>
      </c>
      <c r="B9466" s="5" t="s">
        <v>35086</v>
      </c>
      <c r="C9466" s="5" t="s">
        <v>35087</v>
      </c>
      <c r="D9466" s="5" t="s">
        <v>35088</v>
      </c>
      <c r="E9466" s="6">
        <v>45676</v>
      </c>
      <c r="F9466" s="5" t="s">
        <v>22</v>
      </c>
      <c r="G9466" s="5">
        <v>4</v>
      </c>
      <c r="H9466" s="5">
        <v>10</v>
      </c>
      <c r="I9466" s="5">
        <v>360</v>
      </c>
      <c r="J9466" s="5" t="s">
        <v>33</v>
      </c>
      <c r="K9466" s="5" t="s">
        <v>17</v>
      </c>
    </row>
    <row r="9467" spans="1:11">
      <c r="A9467" s="5" t="s">
        <v>35089</v>
      </c>
      <c r="B9467" s="5" t="s">
        <v>35090</v>
      </c>
      <c r="C9467" s="5" t="s">
        <v>35091</v>
      </c>
      <c r="D9467" s="5" t="s">
        <v>28120</v>
      </c>
      <c r="E9467" s="6">
        <v>45767</v>
      </c>
      <c r="F9467" s="5" t="s">
        <v>28</v>
      </c>
      <c r="G9467" s="5">
        <v>1</v>
      </c>
      <c r="H9467" s="5">
        <v>15</v>
      </c>
      <c r="I9467" s="5">
        <v>255</v>
      </c>
      <c r="J9467" s="5" t="s">
        <v>33</v>
      </c>
      <c r="K9467" s="5" t="s">
        <v>17</v>
      </c>
    </row>
    <row r="9468" spans="1:11">
      <c r="A9468" s="5" t="s">
        <v>35092</v>
      </c>
      <c r="B9468" s="5" t="s">
        <v>35093</v>
      </c>
      <c r="C9468" s="5" t="s">
        <v>35094</v>
      </c>
      <c r="D9468" s="5" t="s">
        <v>30704</v>
      </c>
      <c r="E9468" s="6">
        <v>45658</v>
      </c>
      <c r="F9468" s="5" t="s">
        <v>56</v>
      </c>
      <c r="G9468" s="5">
        <v>1</v>
      </c>
      <c r="H9468" s="5">
        <v>0</v>
      </c>
      <c r="I9468" s="5">
        <v>90</v>
      </c>
      <c r="J9468" s="5" t="s">
        <v>16</v>
      </c>
      <c r="K9468" s="5" t="s">
        <v>78</v>
      </c>
    </row>
    <row r="9469" spans="1:11">
      <c r="A9469" s="5" t="s">
        <v>35095</v>
      </c>
      <c r="B9469" s="5" t="s">
        <v>35096</v>
      </c>
      <c r="C9469" s="5" t="s">
        <v>35097</v>
      </c>
      <c r="D9469" s="5" t="s">
        <v>6789</v>
      </c>
      <c r="E9469" s="6">
        <v>45612</v>
      </c>
      <c r="F9469" s="5" t="s">
        <v>22</v>
      </c>
      <c r="G9469" s="5">
        <v>2</v>
      </c>
      <c r="H9469" s="5">
        <v>0</v>
      </c>
      <c r="I9469" s="5">
        <v>200</v>
      </c>
      <c r="J9469" s="5" t="s">
        <v>33</v>
      </c>
      <c r="K9469" s="5" t="s">
        <v>17</v>
      </c>
    </row>
    <row r="9470" spans="1:11">
      <c r="A9470" s="5" t="s">
        <v>35098</v>
      </c>
      <c r="B9470" s="5" t="s">
        <v>35099</v>
      </c>
      <c r="C9470" s="5" t="s">
        <v>35100</v>
      </c>
      <c r="D9470" s="5" t="s">
        <v>5173</v>
      </c>
      <c r="E9470" s="6">
        <v>45627</v>
      </c>
      <c r="F9470" s="5" t="s">
        <v>47</v>
      </c>
      <c r="G9470" s="5">
        <v>1</v>
      </c>
      <c r="H9470" s="5">
        <v>0</v>
      </c>
      <c r="I9470" s="5">
        <v>1200</v>
      </c>
      <c r="J9470" s="5" t="s">
        <v>90</v>
      </c>
      <c r="K9470" s="5" t="s">
        <v>17</v>
      </c>
    </row>
    <row r="9471" spans="1:11">
      <c r="A9471" s="5" t="s">
        <v>35101</v>
      </c>
      <c r="B9471" s="5" t="s">
        <v>35102</v>
      </c>
      <c r="C9471" s="5" t="s">
        <v>35103</v>
      </c>
      <c r="D9471" s="5" t="s">
        <v>2035</v>
      </c>
      <c r="E9471" s="6">
        <v>45689</v>
      </c>
      <c r="F9471" s="5" t="s">
        <v>28</v>
      </c>
      <c r="G9471" s="5">
        <v>3</v>
      </c>
      <c r="H9471" s="5">
        <v>15</v>
      </c>
      <c r="I9471" s="5">
        <v>765</v>
      </c>
      <c r="J9471" s="5" t="s">
        <v>16</v>
      </c>
      <c r="K9471" s="5" t="s">
        <v>17</v>
      </c>
    </row>
    <row r="9472" spans="1:11">
      <c r="A9472" s="5" t="s">
        <v>35104</v>
      </c>
      <c r="B9472" s="5" t="s">
        <v>35105</v>
      </c>
      <c r="C9472" s="5" t="s">
        <v>35106</v>
      </c>
      <c r="D9472" s="5" t="s">
        <v>35107</v>
      </c>
      <c r="E9472" s="6">
        <v>45629</v>
      </c>
      <c r="F9472" s="5" t="s">
        <v>89</v>
      </c>
      <c r="G9472" s="5">
        <v>2</v>
      </c>
      <c r="H9472" s="5">
        <v>5</v>
      </c>
      <c r="I9472" s="5">
        <v>95</v>
      </c>
      <c r="J9472" s="5" t="s">
        <v>23</v>
      </c>
      <c r="K9472" s="5" t="s">
        <v>17</v>
      </c>
    </row>
    <row r="9473" spans="1:11">
      <c r="A9473" s="5" t="s">
        <v>35108</v>
      </c>
      <c r="B9473" s="5" t="s">
        <v>35109</v>
      </c>
      <c r="C9473" s="5" t="s">
        <v>35110</v>
      </c>
      <c r="D9473" s="5" t="s">
        <v>3528</v>
      </c>
      <c r="E9473" s="6">
        <v>45558</v>
      </c>
      <c r="F9473" s="5" t="s">
        <v>47</v>
      </c>
      <c r="G9473" s="5">
        <v>4</v>
      </c>
      <c r="H9473" s="5">
        <v>10</v>
      </c>
      <c r="I9473" s="5">
        <v>4320</v>
      </c>
      <c r="J9473" s="5" t="s">
        <v>90</v>
      </c>
      <c r="K9473" s="5" t="s">
        <v>17</v>
      </c>
    </row>
    <row r="9474" spans="1:11">
      <c r="A9474" s="5" t="s">
        <v>35111</v>
      </c>
      <c r="B9474" s="5" t="s">
        <v>35112</v>
      </c>
      <c r="C9474" s="5" t="s">
        <v>35113</v>
      </c>
      <c r="D9474" s="5" t="s">
        <v>35114</v>
      </c>
      <c r="E9474" s="6">
        <v>45709</v>
      </c>
      <c r="F9474" s="5" t="s">
        <v>56</v>
      </c>
      <c r="G9474" s="5">
        <v>4</v>
      </c>
      <c r="H9474" s="5">
        <v>0</v>
      </c>
      <c r="I9474" s="5">
        <v>360</v>
      </c>
      <c r="J9474" s="5" t="s">
        <v>16</v>
      </c>
      <c r="K9474" s="5" t="s">
        <v>17</v>
      </c>
    </row>
    <row r="9475" spans="1:11">
      <c r="A9475" s="5" t="s">
        <v>35115</v>
      </c>
      <c r="B9475" s="5" t="s">
        <v>35116</v>
      </c>
      <c r="C9475" s="5" t="s">
        <v>35117</v>
      </c>
      <c r="D9475" s="5" t="s">
        <v>35118</v>
      </c>
      <c r="E9475" s="6">
        <v>45666</v>
      </c>
      <c r="F9475" s="5" t="s">
        <v>22</v>
      </c>
      <c r="G9475" s="5">
        <v>1</v>
      </c>
      <c r="H9475" s="5">
        <v>0</v>
      </c>
      <c r="I9475" s="5">
        <v>100</v>
      </c>
      <c r="J9475" s="5" t="s">
        <v>33</v>
      </c>
      <c r="K9475" s="5" t="s">
        <v>17</v>
      </c>
    </row>
    <row r="9476" spans="1:11">
      <c r="A9476" s="5" t="s">
        <v>35119</v>
      </c>
      <c r="B9476" s="5" t="s">
        <v>35120</v>
      </c>
      <c r="C9476" s="5" t="s">
        <v>35121</v>
      </c>
      <c r="D9476" s="5" t="s">
        <v>3841</v>
      </c>
      <c r="E9476" s="6">
        <v>45554</v>
      </c>
      <c r="F9476" s="5" t="s">
        <v>73</v>
      </c>
      <c r="G9476" s="5">
        <v>1</v>
      </c>
      <c r="H9476" s="5">
        <v>5</v>
      </c>
      <c r="I9476" s="5">
        <v>114</v>
      </c>
      <c r="J9476" s="5" t="s">
        <v>84</v>
      </c>
      <c r="K9476" s="5" t="s">
        <v>17</v>
      </c>
    </row>
    <row r="9477" spans="1:11">
      <c r="A9477" s="5" t="s">
        <v>35122</v>
      </c>
      <c r="B9477" s="5" t="s">
        <v>35123</v>
      </c>
      <c r="C9477" s="5" t="s">
        <v>35124</v>
      </c>
      <c r="D9477" s="5" t="s">
        <v>2371</v>
      </c>
      <c r="E9477" s="6">
        <v>45670</v>
      </c>
      <c r="F9477" s="5" t="s">
        <v>56</v>
      </c>
      <c r="G9477" s="5">
        <v>4</v>
      </c>
      <c r="H9477" s="5">
        <v>0</v>
      </c>
      <c r="I9477" s="5">
        <v>360</v>
      </c>
      <c r="J9477" s="5" t="s">
        <v>84</v>
      </c>
      <c r="K9477" s="5" t="s">
        <v>17</v>
      </c>
    </row>
    <row r="9478" spans="1:11">
      <c r="A9478" s="5" t="s">
        <v>35125</v>
      </c>
      <c r="B9478" s="5" t="s">
        <v>35126</v>
      </c>
      <c r="C9478" s="5" t="s">
        <v>35127</v>
      </c>
      <c r="D9478" s="5" t="s">
        <v>35128</v>
      </c>
      <c r="E9478" s="6">
        <v>45692</v>
      </c>
      <c r="F9478" s="5" t="s">
        <v>28</v>
      </c>
      <c r="G9478" s="5">
        <v>3</v>
      </c>
      <c r="H9478" s="5">
        <v>0</v>
      </c>
      <c r="I9478" s="5">
        <v>900</v>
      </c>
      <c r="J9478" s="5" t="s">
        <v>16</v>
      </c>
      <c r="K9478" s="5" t="s">
        <v>17</v>
      </c>
    </row>
    <row r="9479" spans="1:11">
      <c r="A9479" s="5" t="s">
        <v>35129</v>
      </c>
      <c r="B9479" s="5" t="s">
        <v>35130</v>
      </c>
      <c r="C9479" s="5" t="s">
        <v>35131</v>
      </c>
      <c r="D9479" s="5" t="s">
        <v>35132</v>
      </c>
      <c r="E9479" s="6">
        <v>45503</v>
      </c>
      <c r="F9479" s="5" t="s">
        <v>28</v>
      </c>
      <c r="G9479" s="5">
        <v>4</v>
      </c>
      <c r="H9479" s="5">
        <v>15</v>
      </c>
      <c r="I9479" s="5">
        <v>1020</v>
      </c>
      <c r="J9479" s="5" t="s">
        <v>84</v>
      </c>
      <c r="K9479" s="5" t="s">
        <v>17</v>
      </c>
    </row>
    <row r="9480" spans="1:11">
      <c r="A9480" s="5" t="s">
        <v>35133</v>
      </c>
      <c r="B9480" s="5" t="s">
        <v>35134</v>
      </c>
      <c r="C9480" s="5" t="s">
        <v>35135</v>
      </c>
      <c r="D9480" s="5" t="s">
        <v>16773</v>
      </c>
      <c r="E9480" s="6">
        <v>45572</v>
      </c>
      <c r="F9480" s="5" t="s">
        <v>73</v>
      </c>
      <c r="G9480" s="5">
        <v>3</v>
      </c>
      <c r="H9480" s="5">
        <v>15</v>
      </c>
      <c r="I9480" s="5">
        <v>306</v>
      </c>
      <c r="J9480" s="5" t="s">
        <v>16</v>
      </c>
      <c r="K9480" s="5" t="s">
        <v>17</v>
      </c>
    </row>
    <row r="9481" spans="1:11">
      <c r="A9481" s="5" t="s">
        <v>35136</v>
      </c>
      <c r="B9481" s="5" t="s">
        <v>35137</v>
      </c>
      <c r="C9481" s="5" t="s">
        <v>35138</v>
      </c>
      <c r="D9481" s="5" t="s">
        <v>24172</v>
      </c>
      <c r="E9481" s="6">
        <v>45597</v>
      </c>
      <c r="F9481" s="5" t="s">
        <v>42</v>
      </c>
      <c r="G9481" s="5">
        <v>1</v>
      </c>
      <c r="H9481" s="5">
        <v>10</v>
      </c>
      <c r="I9481" s="5">
        <v>180</v>
      </c>
      <c r="J9481" s="5" t="s">
        <v>84</v>
      </c>
      <c r="K9481" s="5" t="s">
        <v>17</v>
      </c>
    </row>
    <row r="9482" spans="1:11">
      <c r="A9482" s="5" t="s">
        <v>35139</v>
      </c>
      <c r="B9482" s="5" t="s">
        <v>35140</v>
      </c>
      <c r="C9482" s="5" t="s">
        <v>35141</v>
      </c>
      <c r="D9482" s="5" t="s">
        <v>35142</v>
      </c>
      <c r="E9482" s="6">
        <v>45738</v>
      </c>
      <c r="F9482" s="5" t="s">
        <v>56</v>
      </c>
      <c r="G9482" s="5">
        <v>4</v>
      </c>
      <c r="H9482" s="5">
        <v>10</v>
      </c>
      <c r="I9482" s="5">
        <v>324</v>
      </c>
      <c r="J9482" s="5" t="s">
        <v>90</v>
      </c>
      <c r="K9482" s="5" t="s">
        <v>17</v>
      </c>
    </row>
    <row r="9483" spans="1:11">
      <c r="A9483" s="5" t="s">
        <v>35143</v>
      </c>
      <c r="B9483" s="5" t="s">
        <v>35144</v>
      </c>
      <c r="C9483" s="5" t="s">
        <v>35145</v>
      </c>
      <c r="D9483" s="5" t="s">
        <v>35146</v>
      </c>
      <c r="E9483" s="6">
        <v>45616</v>
      </c>
      <c r="F9483" s="5" t="s">
        <v>15</v>
      </c>
      <c r="G9483" s="5">
        <v>2</v>
      </c>
      <c r="H9483" s="5">
        <v>0</v>
      </c>
      <c r="I9483" s="5">
        <v>1600</v>
      </c>
      <c r="J9483" s="5" t="s">
        <v>84</v>
      </c>
      <c r="K9483" s="5" t="s">
        <v>78</v>
      </c>
    </row>
    <row r="9484" spans="1:11">
      <c r="A9484" s="5" t="s">
        <v>35147</v>
      </c>
      <c r="B9484" s="5" t="s">
        <v>35148</v>
      </c>
      <c r="C9484" s="5" t="s">
        <v>35149</v>
      </c>
      <c r="D9484" s="5" t="s">
        <v>35150</v>
      </c>
      <c r="E9484" s="6">
        <v>45745</v>
      </c>
      <c r="F9484" s="5" t="s">
        <v>42</v>
      </c>
      <c r="G9484" s="5">
        <v>1</v>
      </c>
      <c r="H9484" s="5">
        <v>15</v>
      </c>
      <c r="I9484" s="5">
        <v>170</v>
      </c>
      <c r="J9484" s="5" t="s">
        <v>16</v>
      </c>
      <c r="K9484" s="5" t="s">
        <v>17</v>
      </c>
    </row>
    <row r="9485" spans="1:11">
      <c r="A9485" s="5" t="s">
        <v>35151</v>
      </c>
      <c r="B9485" s="5" t="s">
        <v>35152</v>
      </c>
      <c r="C9485" s="5" t="s">
        <v>35153</v>
      </c>
      <c r="D9485" s="5" t="s">
        <v>25741</v>
      </c>
      <c r="E9485" s="6">
        <v>45689</v>
      </c>
      <c r="F9485" s="5" t="s">
        <v>83</v>
      </c>
      <c r="G9485" s="5">
        <v>1</v>
      </c>
      <c r="H9485" s="5">
        <v>0</v>
      </c>
      <c r="I9485" s="5">
        <v>150</v>
      </c>
      <c r="J9485" s="5" t="s">
        <v>23</v>
      </c>
      <c r="K9485" s="5" t="s">
        <v>17</v>
      </c>
    </row>
    <row r="9486" spans="1:11">
      <c r="A9486" s="5" t="s">
        <v>35154</v>
      </c>
      <c r="B9486" s="5" t="s">
        <v>35155</v>
      </c>
      <c r="C9486" s="5" t="s">
        <v>35156</v>
      </c>
      <c r="D9486" s="5" t="s">
        <v>16036</v>
      </c>
      <c r="E9486" s="6">
        <v>45453</v>
      </c>
      <c r="F9486" s="5" t="s">
        <v>73</v>
      </c>
      <c r="G9486" s="5">
        <v>3</v>
      </c>
      <c r="H9486" s="5">
        <v>5</v>
      </c>
      <c r="I9486" s="5">
        <v>342</v>
      </c>
      <c r="J9486" s="5" t="s">
        <v>90</v>
      </c>
      <c r="K9486" s="5" t="s">
        <v>78</v>
      </c>
    </row>
    <row r="9487" spans="1:11">
      <c r="A9487" s="5" t="s">
        <v>35157</v>
      </c>
      <c r="B9487" s="5" t="s">
        <v>35158</v>
      </c>
      <c r="C9487" s="5" t="s">
        <v>35159</v>
      </c>
      <c r="D9487" s="5" t="s">
        <v>9906</v>
      </c>
      <c r="E9487" s="6">
        <v>45756</v>
      </c>
      <c r="F9487" s="5" t="s">
        <v>47</v>
      </c>
      <c r="G9487" s="5">
        <v>2</v>
      </c>
      <c r="H9487" s="5">
        <v>0</v>
      </c>
      <c r="I9487" s="5">
        <v>2400</v>
      </c>
      <c r="J9487" s="5" t="s">
        <v>84</v>
      </c>
      <c r="K9487" s="5" t="s">
        <v>17</v>
      </c>
    </row>
    <row r="9488" spans="1:11">
      <c r="A9488" s="5" t="s">
        <v>35160</v>
      </c>
      <c r="B9488" s="5" t="s">
        <v>35161</v>
      </c>
      <c r="C9488" s="5" t="s">
        <v>35162</v>
      </c>
      <c r="D9488" s="5" t="s">
        <v>5685</v>
      </c>
      <c r="E9488" s="6">
        <v>45447</v>
      </c>
      <c r="F9488" s="5" t="s">
        <v>73</v>
      </c>
      <c r="G9488" s="5">
        <v>3</v>
      </c>
      <c r="H9488" s="5">
        <v>0</v>
      </c>
      <c r="I9488" s="5">
        <v>360</v>
      </c>
      <c r="J9488" s="5" t="s">
        <v>33</v>
      </c>
      <c r="K9488" s="5" t="s">
        <v>17</v>
      </c>
    </row>
    <row r="9489" spans="1:11">
      <c r="A9489" s="5" t="s">
        <v>35163</v>
      </c>
      <c r="B9489" s="5" t="s">
        <v>35164</v>
      </c>
      <c r="C9489" s="5" t="s">
        <v>35165</v>
      </c>
      <c r="D9489" s="5" t="s">
        <v>35166</v>
      </c>
      <c r="E9489" s="6">
        <v>45638</v>
      </c>
      <c r="F9489" s="5" t="s">
        <v>22</v>
      </c>
      <c r="G9489" s="5">
        <v>3</v>
      </c>
      <c r="H9489" s="5">
        <v>0</v>
      </c>
      <c r="I9489" s="5">
        <v>300</v>
      </c>
      <c r="J9489" s="5" t="s">
        <v>23</v>
      </c>
      <c r="K9489" s="5" t="s">
        <v>17</v>
      </c>
    </row>
    <row r="9490" spans="1:11">
      <c r="A9490" s="5" t="s">
        <v>35167</v>
      </c>
      <c r="B9490" s="5" t="s">
        <v>14661</v>
      </c>
      <c r="C9490" s="5" t="s">
        <v>35168</v>
      </c>
      <c r="D9490" s="5" t="s">
        <v>35169</v>
      </c>
      <c r="E9490" s="6">
        <v>45511</v>
      </c>
      <c r="F9490" s="5" t="s">
        <v>28</v>
      </c>
      <c r="G9490" s="5">
        <v>2</v>
      </c>
      <c r="H9490" s="5">
        <v>0</v>
      </c>
      <c r="I9490" s="5">
        <v>600</v>
      </c>
      <c r="J9490" s="5" t="s">
        <v>23</v>
      </c>
      <c r="K9490" s="5" t="s">
        <v>17</v>
      </c>
    </row>
    <row r="9491" spans="1:11">
      <c r="A9491" s="5" t="s">
        <v>35170</v>
      </c>
      <c r="B9491" s="5" t="s">
        <v>35171</v>
      </c>
      <c r="C9491" s="5" t="s">
        <v>35172</v>
      </c>
      <c r="D9491" s="5" t="s">
        <v>35173</v>
      </c>
      <c r="E9491" s="6">
        <v>45650</v>
      </c>
      <c r="F9491" s="5" t="s">
        <v>89</v>
      </c>
      <c r="G9491" s="5">
        <v>1</v>
      </c>
      <c r="H9491" s="5">
        <v>10</v>
      </c>
      <c r="I9491" s="5">
        <v>45</v>
      </c>
      <c r="J9491" s="5" t="s">
        <v>84</v>
      </c>
      <c r="K9491" s="5" t="s">
        <v>17</v>
      </c>
    </row>
    <row r="9492" spans="1:11">
      <c r="A9492" s="5" t="s">
        <v>35174</v>
      </c>
      <c r="B9492" s="5" t="s">
        <v>35175</v>
      </c>
      <c r="C9492" s="5" t="s">
        <v>35176</v>
      </c>
      <c r="D9492" s="5" t="s">
        <v>35177</v>
      </c>
      <c r="E9492" s="6">
        <v>45491</v>
      </c>
      <c r="F9492" s="5" t="s">
        <v>83</v>
      </c>
      <c r="G9492" s="5">
        <v>4</v>
      </c>
      <c r="H9492" s="5">
        <v>0</v>
      </c>
      <c r="I9492" s="5">
        <v>600</v>
      </c>
      <c r="J9492" s="5" t="s">
        <v>23</v>
      </c>
      <c r="K9492" s="5" t="s">
        <v>17</v>
      </c>
    </row>
    <row r="9493" spans="1:11">
      <c r="A9493" s="5" t="s">
        <v>35178</v>
      </c>
      <c r="B9493" s="5" t="s">
        <v>35179</v>
      </c>
      <c r="C9493" s="5" t="s">
        <v>35180</v>
      </c>
      <c r="D9493" s="5" t="s">
        <v>35181</v>
      </c>
      <c r="E9493" s="6">
        <v>45635</v>
      </c>
      <c r="F9493" s="5" t="s">
        <v>56</v>
      </c>
      <c r="G9493" s="5">
        <v>4</v>
      </c>
      <c r="H9493" s="5">
        <v>0</v>
      </c>
      <c r="I9493" s="5">
        <v>360</v>
      </c>
      <c r="J9493" s="5" t="s">
        <v>33</v>
      </c>
      <c r="K9493" s="5" t="s">
        <v>17</v>
      </c>
    </row>
    <row r="9494" spans="1:11">
      <c r="A9494" s="5" t="s">
        <v>35182</v>
      </c>
      <c r="B9494" s="5" t="s">
        <v>35183</v>
      </c>
      <c r="C9494" s="5" t="s">
        <v>19981</v>
      </c>
      <c r="D9494" s="5" t="s">
        <v>20176</v>
      </c>
      <c r="E9494" s="6">
        <v>45660</v>
      </c>
      <c r="F9494" s="5" t="s">
        <v>22</v>
      </c>
      <c r="G9494" s="5">
        <v>3</v>
      </c>
      <c r="H9494" s="5">
        <v>10</v>
      </c>
      <c r="I9494" s="5">
        <v>270</v>
      </c>
      <c r="J9494" s="5" t="s">
        <v>33</v>
      </c>
      <c r="K9494" s="5" t="s">
        <v>17</v>
      </c>
    </row>
    <row r="9495" spans="1:11">
      <c r="A9495" s="5" t="s">
        <v>35184</v>
      </c>
      <c r="B9495" s="5" t="s">
        <v>35185</v>
      </c>
      <c r="C9495" s="5" t="s">
        <v>35186</v>
      </c>
      <c r="D9495" s="5" t="s">
        <v>9162</v>
      </c>
      <c r="E9495" s="6">
        <v>45652</v>
      </c>
      <c r="F9495" s="5" t="s">
        <v>15</v>
      </c>
      <c r="G9495" s="5">
        <v>2</v>
      </c>
      <c r="H9495" s="5">
        <v>5</v>
      </c>
      <c r="I9495" s="5">
        <v>1520</v>
      </c>
      <c r="J9495" s="5" t="s">
        <v>33</v>
      </c>
      <c r="K9495" s="5" t="s">
        <v>17</v>
      </c>
    </row>
    <row r="9496" spans="1:11">
      <c r="A9496" s="5" t="s">
        <v>35187</v>
      </c>
      <c r="B9496" s="5" t="s">
        <v>35188</v>
      </c>
      <c r="C9496" s="5" t="s">
        <v>35189</v>
      </c>
      <c r="D9496" s="5" t="s">
        <v>19699</v>
      </c>
      <c r="E9496" s="6">
        <v>45445</v>
      </c>
      <c r="F9496" s="5" t="s">
        <v>73</v>
      </c>
      <c r="G9496" s="5">
        <v>3</v>
      </c>
      <c r="H9496" s="5">
        <v>0</v>
      </c>
      <c r="I9496" s="5">
        <v>360</v>
      </c>
      <c r="J9496" s="5" t="s">
        <v>16</v>
      </c>
      <c r="K9496" s="5" t="s">
        <v>17</v>
      </c>
    </row>
    <row r="9497" spans="1:11">
      <c r="A9497" s="5" t="s">
        <v>35190</v>
      </c>
      <c r="B9497" s="5" t="s">
        <v>35191</v>
      </c>
      <c r="C9497" s="5" t="s">
        <v>14986</v>
      </c>
      <c r="D9497" s="5" t="s">
        <v>33668</v>
      </c>
      <c r="E9497" s="6">
        <v>45583</v>
      </c>
      <c r="F9497" s="5" t="s">
        <v>15</v>
      </c>
      <c r="G9497" s="5">
        <v>1</v>
      </c>
      <c r="H9497" s="5">
        <v>0</v>
      </c>
      <c r="I9497" s="5">
        <v>800</v>
      </c>
      <c r="J9497" s="5" t="s">
        <v>90</v>
      </c>
      <c r="K9497" s="5" t="s">
        <v>17</v>
      </c>
    </row>
    <row r="9498" spans="1:11">
      <c r="A9498" s="5" t="s">
        <v>35192</v>
      </c>
      <c r="B9498" s="5" t="s">
        <v>35193</v>
      </c>
      <c r="C9498" s="5" t="s">
        <v>35194</v>
      </c>
      <c r="D9498" s="5" t="s">
        <v>8013</v>
      </c>
      <c r="E9498" s="6">
        <v>45546</v>
      </c>
      <c r="F9498" s="5" t="s">
        <v>83</v>
      </c>
      <c r="G9498" s="5">
        <v>4</v>
      </c>
      <c r="H9498" s="5">
        <v>0</v>
      </c>
      <c r="I9498" s="5">
        <v>600</v>
      </c>
      <c r="J9498" s="5" t="s">
        <v>84</v>
      </c>
      <c r="K9498" s="5" t="s">
        <v>17</v>
      </c>
    </row>
    <row r="9499" spans="1:11">
      <c r="A9499" s="5" t="s">
        <v>35195</v>
      </c>
      <c r="B9499" s="5" t="s">
        <v>35196</v>
      </c>
      <c r="C9499" s="5" t="s">
        <v>22581</v>
      </c>
      <c r="D9499" s="5" t="s">
        <v>35197</v>
      </c>
      <c r="E9499" s="6">
        <v>45674</v>
      </c>
      <c r="F9499" s="5" t="s">
        <v>83</v>
      </c>
      <c r="G9499" s="5">
        <v>3</v>
      </c>
      <c r="H9499" s="5">
        <v>0</v>
      </c>
      <c r="I9499" s="5">
        <v>450</v>
      </c>
      <c r="J9499" s="5" t="s">
        <v>16</v>
      </c>
      <c r="K9499" s="5" t="s">
        <v>17</v>
      </c>
    </row>
    <row r="9500" spans="1:11">
      <c r="A9500" s="5" t="s">
        <v>35198</v>
      </c>
      <c r="B9500" s="5" t="s">
        <v>35199</v>
      </c>
      <c r="C9500" s="5" t="s">
        <v>35200</v>
      </c>
      <c r="D9500" s="5" t="s">
        <v>7598</v>
      </c>
      <c r="E9500" s="6">
        <v>45529</v>
      </c>
      <c r="F9500" s="5" t="s">
        <v>28</v>
      </c>
      <c r="G9500" s="5">
        <v>3</v>
      </c>
      <c r="H9500" s="5">
        <v>10</v>
      </c>
      <c r="I9500" s="5">
        <v>810</v>
      </c>
      <c r="J9500" s="5" t="s">
        <v>84</v>
      </c>
      <c r="K9500" s="5" t="s">
        <v>17</v>
      </c>
    </row>
    <row r="9501" spans="1:11">
      <c r="A9501" s="5" t="s">
        <v>35201</v>
      </c>
      <c r="B9501" s="5" t="s">
        <v>35202</v>
      </c>
      <c r="C9501" s="5" t="s">
        <v>35203</v>
      </c>
      <c r="D9501" s="5" t="s">
        <v>6039</v>
      </c>
      <c r="E9501" s="6">
        <v>45462</v>
      </c>
      <c r="F9501" s="5" t="s">
        <v>47</v>
      </c>
      <c r="G9501" s="5">
        <v>2</v>
      </c>
      <c r="H9501" s="5">
        <v>10</v>
      </c>
      <c r="I9501" s="5">
        <v>2160</v>
      </c>
      <c r="J9501" s="5" t="s">
        <v>33</v>
      </c>
      <c r="K9501" s="5" t="s">
        <v>17</v>
      </c>
    </row>
    <row r="9502" spans="1:11">
      <c r="A9502" s="5" t="s">
        <v>35204</v>
      </c>
      <c r="B9502" s="5" t="s">
        <v>800</v>
      </c>
      <c r="C9502" s="5" t="s">
        <v>35205</v>
      </c>
      <c r="D9502" s="5" t="s">
        <v>3155</v>
      </c>
      <c r="E9502" s="6">
        <v>45666</v>
      </c>
      <c r="F9502" s="5" t="s">
        <v>73</v>
      </c>
      <c r="G9502" s="5">
        <v>4</v>
      </c>
      <c r="H9502" s="5">
        <v>5</v>
      </c>
      <c r="I9502" s="5">
        <v>456</v>
      </c>
      <c r="J9502" s="5" t="s">
        <v>33</v>
      </c>
      <c r="K9502" s="5" t="s">
        <v>17</v>
      </c>
    </row>
    <row r="9503" spans="1:11">
      <c r="A9503" s="5" t="s">
        <v>35206</v>
      </c>
      <c r="B9503" s="5" t="s">
        <v>35207</v>
      </c>
      <c r="C9503" s="5" t="s">
        <v>35208</v>
      </c>
      <c r="D9503" s="5" t="s">
        <v>35209</v>
      </c>
      <c r="E9503" s="6">
        <v>45636</v>
      </c>
      <c r="F9503" s="5" t="s">
        <v>83</v>
      </c>
      <c r="G9503" s="5">
        <v>3</v>
      </c>
      <c r="H9503" s="5">
        <v>0</v>
      </c>
      <c r="I9503" s="5">
        <v>450</v>
      </c>
      <c r="J9503" s="5" t="s">
        <v>16</v>
      </c>
      <c r="K9503" s="5" t="s">
        <v>17</v>
      </c>
    </row>
    <row r="9504" spans="1:11">
      <c r="A9504" s="5" t="s">
        <v>35210</v>
      </c>
      <c r="B9504" s="5" t="s">
        <v>35211</v>
      </c>
      <c r="C9504" s="5" t="s">
        <v>35212</v>
      </c>
      <c r="D9504" s="5" t="s">
        <v>35213</v>
      </c>
      <c r="E9504" s="6">
        <v>45737</v>
      </c>
      <c r="F9504" s="5" t="s">
        <v>15</v>
      </c>
      <c r="G9504" s="5">
        <v>1</v>
      </c>
      <c r="H9504" s="5">
        <v>0</v>
      </c>
      <c r="I9504" s="5">
        <v>800</v>
      </c>
      <c r="J9504" s="5" t="s">
        <v>84</v>
      </c>
      <c r="K9504" s="5" t="s">
        <v>17</v>
      </c>
    </row>
    <row r="9505" spans="1:11">
      <c r="A9505" s="5" t="s">
        <v>35214</v>
      </c>
      <c r="B9505" s="5" t="s">
        <v>35215</v>
      </c>
      <c r="C9505" s="5" t="s">
        <v>35216</v>
      </c>
      <c r="D9505" s="5" t="s">
        <v>27431</v>
      </c>
      <c r="E9505" s="6">
        <v>45702</v>
      </c>
      <c r="F9505" s="5" t="s">
        <v>47</v>
      </c>
      <c r="G9505" s="5">
        <v>2</v>
      </c>
      <c r="H9505" s="5">
        <v>0</v>
      </c>
      <c r="I9505" s="5">
        <v>2400</v>
      </c>
      <c r="J9505" s="5" t="s">
        <v>23</v>
      </c>
      <c r="K9505" s="5" t="s">
        <v>17</v>
      </c>
    </row>
    <row r="9506" spans="1:11">
      <c r="A9506" s="5" t="s">
        <v>35217</v>
      </c>
      <c r="B9506" s="5" t="s">
        <v>35218</v>
      </c>
      <c r="C9506" s="5" t="s">
        <v>35219</v>
      </c>
      <c r="D9506" s="5" t="s">
        <v>35220</v>
      </c>
      <c r="E9506" s="6">
        <v>45469</v>
      </c>
      <c r="F9506" s="5" t="s">
        <v>47</v>
      </c>
      <c r="G9506" s="5">
        <v>4</v>
      </c>
      <c r="H9506" s="5">
        <v>10</v>
      </c>
      <c r="I9506" s="5">
        <v>4320</v>
      </c>
      <c r="J9506" s="5" t="s">
        <v>90</v>
      </c>
      <c r="K9506" s="5" t="s">
        <v>17</v>
      </c>
    </row>
    <row r="9507" spans="1:11">
      <c r="A9507" s="5" t="s">
        <v>35221</v>
      </c>
      <c r="B9507" s="5" t="s">
        <v>35222</v>
      </c>
      <c r="C9507" s="5" t="s">
        <v>35223</v>
      </c>
      <c r="D9507" s="5" t="s">
        <v>35224</v>
      </c>
      <c r="E9507" s="6">
        <v>45689</v>
      </c>
      <c r="F9507" s="5" t="s">
        <v>15</v>
      </c>
      <c r="G9507" s="5">
        <v>2</v>
      </c>
      <c r="H9507" s="5">
        <v>0</v>
      </c>
      <c r="I9507" s="5">
        <v>1600</v>
      </c>
      <c r="J9507" s="5" t="s">
        <v>33</v>
      </c>
      <c r="K9507" s="5" t="s">
        <v>17</v>
      </c>
    </row>
    <row r="9508" spans="1:11">
      <c r="A9508" s="5" t="s">
        <v>35225</v>
      </c>
      <c r="B9508" s="5" t="s">
        <v>35226</v>
      </c>
      <c r="C9508" s="5" t="s">
        <v>35227</v>
      </c>
      <c r="D9508" s="5" t="s">
        <v>35228</v>
      </c>
      <c r="E9508" s="6">
        <v>45664</v>
      </c>
      <c r="F9508" s="5" t="s">
        <v>15</v>
      </c>
      <c r="G9508" s="5">
        <v>3</v>
      </c>
      <c r="H9508" s="5">
        <v>10</v>
      </c>
      <c r="I9508" s="5">
        <v>2160</v>
      </c>
      <c r="J9508" s="5" t="s">
        <v>23</v>
      </c>
      <c r="K9508" s="5" t="s">
        <v>17</v>
      </c>
    </row>
    <row r="9509" spans="1:11">
      <c r="A9509" s="5" t="s">
        <v>35229</v>
      </c>
      <c r="B9509" s="5" t="s">
        <v>35230</v>
      </c>
      <c r="C9509" s="5" t="s">
        <v>35231</v>
      </c>
      <c r="D9509" s="5" t="s">
        <v>2597</v>
      </c>
      <c r="E9509" s="6">
        <v>45638</v>
      </c>
      <c r="F9509" s="5" t="s">
        <v>89</v>
      </c>
      <c r="G9509" s="5">
        <v>2</v>
      </c>
      <c r="H9509" s="5">
        <v>10</v>
      </c>
      <c r="I9509" s="5">
        <v>90</v>
      </c>
      <c r="J9509" s="5" t="s">
        <v>33</v>
      </c>
      <c r="K9509" s="5" t="s">
        <v>17</v>
      </c>
    </row>
    <row r="9510" spans="1:11">
      <c r="A9510" s="5" t="s">
        <v>35232</v>
      </c>
      <c r="B9510" s="5" t="s">
        <v>35233</v>
      </c>
      <c r="C9510" s="5" t="s">
        <v>35234</v>
      </c>
      <c r="D9510" s="5" t="s">
        <v>35235</v>
      </c>
      <c r="E9510" s="6">
        <v>45750</v>
      </c>
      <c r="F9510" s="5" t="s">
        <v>56</v>
      </c>
      <c r="G9510" s="5">
        <v>3</v>
      </c>
      <c r="H9510" s="5">
        <v>5</v>
      </c>
      <c r="I9510" s="5">
        <v>256.5</v>
      </c>
      <c r="J9510" s="5" t="s">
        <v>33</v>
      </c>
      <c r="K9510" s="5" t="s">
        <v>17</v>
      </c>
    </row>
    <row r="9511" spans="1:11">
      <c r="A9511" s="5" t="s">
        <v>35236</v>
      </c>
      <c r="B9511" s="5" t="s">
        <v>35237</v>
      </c>
      <c r="C9511" s="5" t="s">
        <v>23172</v>
      </c>
      <c r="D9511" s="5" t="s">
        <v>25268</v>
      </c>
      <c r="E9511" s="6">
        <v>45763</v>
      </c>
      <c r="F9511" s="5" t="s">
        <v>56</v>
      </c>
      <c r="G9511" s="5">
        <v>4</v>
      </c>
      <c r="H9511" s="5">
        <v>0</v>
      </c>
      <c r="I9511" s="5">
        <v>360</v>
      </c>
      <c r="J9511" s="5" t="s">
        <v>33</v>
      </c>
      <c r="K9511" s="5" t="s">
        <v>17</v>
      </c>
    </row>
    <row r="9512" spans="1:11">
      <c r="A9512" s="5" t="s">
        <v>35238</v>
      </c>
      <c r="B9512" s="5" t="s">
        <v>35239</v>
      </c>
      <c r="C9512" s="5" t="s">
        <v>35240</v>
      </c>
      <c r="D9512" s="5" t="s">
        <v>35241</v>
      </c>
      <c r="E9512" s="6">
        <v>45432</v>
      </c>
      <c r="F9512" s="5" t="s">
        <v>73</v>
      </c>
      <c r="G9512" s="5">
        <v>4</v>
      </c>
      <c r="H9512" s="5">
        <v>0</v>
      </c>
      <c r="I9512" s="5">
        <v>480</v>
      </c>
      <c r="J9512" s="5" t="s">
        <v>23</v>
      </c>
      <c r="K9512" s="5" t="s">
        <v>17</v>
      </c>
    </row>
    <row r="9513" spans="1:11">
      <c r="A9513" s="5" t="s">
        <v>35242</v>
      </c>
      <c r="B9513" s="5" t="s">
        <v>35243</v>
      </c>
      <c r="C9513" s="5" t="s">
        <v>35244</v>
      </c>
      <c r="D9513" s="5" t="s">
        <v>20081</v>
      </c>
      <c r="E9513" s="6">
        <v>45586</v>
      </c>
      <c r="F9513" s="5" t="s">
        <v>15</v>
      </c>
      <c r="G9513" s="5">
        <v>3</v>
      </c>
      <c r="H9513" s="5">
        <v>0</v>
      </c>
      <c r="I9513" s="5">
        <v>2400</v>
      </c>
      <c r="J9513" s="5" t="s">
        <v>16</v>
      </c>
      <c r="K9513" s="5" t="s">
        <v>17</v>
      </c>
    </row>
    <row r="9514" spans="1:11">
      <c r="A9514" s="5" t="s">
        <v>35245</v>
      </c>
      <c r="B9514" s="5" t="s">
        <v>35246</v>
      </c>
      <c r="C9514" s="5" t="s">
        <v>35247</v>
      </c>
      <c r="D9514" s="5" t="s">
        <v>35248</v>
      </c>
      <c r="E9514" s="6">
        <v>45654</v>
      </c>
      <c r="F9514" s="5" t="s">
        <v>73</v>
      </c>
      <c r="G9514" s="5">
        <v>4</v>
      </c>
      <c r="H9514" s="5">
        <v>10</v>
      </c>
      <c r="I9514" s="5">
        <v>432</v>
      </c>
      <c r="J9514" s="5" t="s">
        <v>16</v>
      </c>
      <c r="K9514" s="5" t="s">
        <v>17</v>
      </c>
    </row>
    <row r="9515" spans="1:11">
      <c r="A9515" s="5" t="s">
        <v>35249</v>
      </c>
      <c r="B9515" s="5" t="s">
        <v>35250</v>
      </c>
      <c r="C9515" s="5" t="s">
        <v>35251</v>
      </c>
      <c r="D9515" s="5" t="s">
        <v>35252</v>
      </c>
      <c r="E9515" s="6">
        <v>45439</v>
      </c>
      <c r="F9515" s="5" t="s">
        <v>56</v>
      </c>
      <c r="G9515" s="5">
        <v>2</v>
      </c>
      <c r="H9515" s="5">
        <v>5</v>
      </c>
      <c r="I9515" s="5">
        <v>171</v>
      </c>
      <c r="J9515" s="5" t="s">
        <v>33</v>
      </c>
      <c r="K9515" s="5" t="s">
        <v>17</v>
      </c>
    </row>
    <row r="9516" spans="1:11">
      <c r="A9516" s="5" t="s">
        <v>35253</v>
      </c>
      <c r="B9516" s="5" t="s">
        <v>35254</v>
      </c>
      <c r="C9516" s="5" t="s">
        <v>942</v>
      </c>
      <c r="D9516" s="5" t="s">
        <v>35255</v>
      </c>
      <c r="E9516" s="6">
        <v>45580</v>
      </c>
      <c r="F9516" s="5" t="s">
        <v>22</v>
      </c>
      <c r="G9516" s="5">
        <v>1</v>
      </c>
      <c r="H9516" s="5">
        <v>5</v>
      </c>
      <c r="I9516" s="5">
        <v>95</v>
      </c>
      <c r="J9516" s="5" t="s">
        <v>33</v>
      </c>
      <c r="K9516" s="5" t="s">
        <v>17</v>
      </c>
    </row>
    <row r="9517" spans="1:11">
      <c r="A9517" s="5" t="s">
        <v>35256</v>
      </c>
      <c r="B9517" s="5" t="s">
        <v>17138</v>
      </c>
      <c r="C9517" s="5" t="s">
        <v>35257</v>
      </c>
      <c r="D9517" s="5" t="s">
        <v>35258</v>
      </c>
      <c r="E9517" s="6">
        <v>45695</v>
      </c>
      <c r="F9517" s="5" t="s">
        <v>47</v>
      </c>
      <c r="G9517" s="5">
        <v>3</v>
      </c>
      <c r="H9517" s="5">
        <v>0</v>
      </c>
      <c r="I9517" s="5">
        <v>3600</v>
      </c>
      <c r="J9517" s="5" t="s">
        <v>16</v>
      </c>
      <c r="K9517" s="5" t="s">
        <v>17</v>
      </c>
    </row>
    <row r="9518" spans="1:11">
      <c r="A9518" s="5" t="s">
        <v>35259</v>
      </c>
      <c r="B9518" s="5" t="s">
        <v>35260</v>
      </c>
      <c r="C9518" s="5" t="s">
        <v>35261</v>
      </c>
      <c r="D9518" s="5" t="s">
        <v>35262</v>
      </c>
      <c r="E9518" s="6">
        <v>45649</v>
      </c>
      <c r="F9518" s="5" t="s">
        <v>56</v>
      </c>
      <c r="G9518" s="5">
        <v>3</v>
      </c>
      <c r="H9518" s="5">
        <v>0</v>
      </c>
      <c r="I9518" s="5">
        <v>270</v>
      </c>
      <c r="J9518" s="5" t="s">
        <v>84</v>
      </c>
      <c r="K9518" s="5" t="s">
        <v>17</v>
      </c>
    </row>
    <row r="9519" spans="1:11">
      <c r="A9519" s="5" t="s">
        <v>35263</v>
      </c>
      <c r="B9519" s="5" t="s">
        <v>35264</v>
      </c>
      <c r="C9519" s="5" t="s">
        <v>35265</v>
      </c>
      <c r="D9519" s="5" t="s">
        <v>2071</v>
      </c>
      <c r="E9519" s="6">
        <v>45552</v>
      </c>
      <c r="F9519" s="5" t="s">
        <v>22</v>
      </c>
      <c r="G9519" s="5">
        <v>1</v>
      </c>
      <c r="H9519" s="5">
        <v>5</v>
      </c>
      <c r="I9519" s="5">
        <v>95</v>
      </c>
      <c r="J9519" s="5" t="s">
        <v>90</v>
      </c>
      <c r="K9519" s="5" t="s">
        <v>17</v>
      </c>
    </row>
    <row r="9520" spans="1:11">
      <c r="A9520" s="5" t="s">
        <v>35266</v>
      </c>
      <c r="B9520" s="5" t="s">
        <v>26878</v>
      </c>
      <c r="C9520" s="5" t="s">
        <v>35267</v>
      </c>
      <c r="D9520" s="5" t="s">
        <v>32922</v>
      </c>
      <c r="E9520" s="6">
        <v>45636</v>
      </c>
      <c r="F9520" s="5" t="s">
        <v>56</v>
      </c>
      <c r="G9520" s="5">
        <v>2</v>
      </c>
      <c r="H9520" s="5">
        <v>15</v>
      </c>
      <c r="I9520" s="5">
        <v>153</v>
      </c>
      <c r="J9520" s="5" t="s">
        <v>23</v>
      </c>
      <c r="K9520" s="5" t="s">
        <v>78</v>
      </c>
    </row>
    <row r="9521" spans="1:11">
      <c r="A9521" s="5" t="s">
        <v>35268</v>
      </c>
      <c r="B9521" s="5" t="s">
        <v>35269</v>
      </c>
      <c r="C9521" s="5" t="s">
        <v>35270</v>
      </c>
      <c r="D9521" s="5" t="s">
        <v>35271</v>
      </c>
      <c r="E9521" s="6">
        <v>45475</v>
      </c>
      <c r="F9521" s="5" t="s">
        <v>83</v>
      </c>
      <c r="G9521" s="5">
        <v>3</v>
      </c>
      <c r="H9521" s="5">
        <v>5</v>
      </c>
      <c r="I9521" s="5">
        <v>427.5</v>
      </c>
      <c r="J9521" s="5" t="s">
        <v>16</v>
      </c>
      <c r="K9521" s="5" t="s">
        <v>17</v>
      </c>
    </row>
    <row r="9522" spans="1:11">
      <c r="A9522" s="5" t="s">
        <v>35272</v>
      </c>
      <c r="B9522" s="5" t="s">
        <v>35273</v>
      </c>
      <c r="C9522" s="5" t="s">
        <v>35274</v>
      </c>
      <c r="D9522" s="5" t="s">
        <v>29367</v>
      </c>
      <c r="E9522" s="6">
        <v>45751</v>
      </c>
      <c r="F9522" s="5" t="s">
        <v>73</v>
      </c>
      <c r="G9522" s="5">
        <v>1</v>
      </c>
      <c r="H9522" s="5">
        <v>10</v>
      </c>
      <c r="I9522" s="5">
        <v>108</v>
      </c>
      <c r="J9522" s="5" t="s">
        <v>90</v>
      </c>
      <c r="K9522" s="5" t="s">
        <v>17</v>
      </c>
    </row>
    <row r="9523" spans="1:11">
      <c r="A9523" s="5" t="s">
        <v>35275</v>
      </c>
      <c r="B9523" s="5" t="s">
        <v>35276</v>
      </c>
      <c r="C9523" s="5" t="s">
        <v>12354</v>
      </c>
      <c r="D9523" s="5" t="s">
        <v>35277</v>
      </c>
      <c r="E9523" s="6">
        <v>45681</v>
      </c>
      <c r="F9523" s="5" t="s">
        <v>56</v>
      </c>
      <c r="G9523" s="5">
        <v>4</v>
      </c>
      <c r="H9523" s="5">
        <v>0</v>
      </c>
      <c r="I9523" s="5">
        <v>360</v>
      </c>
      <c r="J9523" s="5" t="s">
        <v>33</v>
      </c>
      <c r="K9523" s="5" t="s">
        <v>17</v>
      </c>
    </row>
    <row r="9524" spans="1:11">
      <c r="A9524" s="5" t="s">
        <v>35278</v>
      </c>
      <c r="B9524" s="5" t="s">
        <v>35279</v>
      </c>
      <c r="C9524" s="5" t="s">
        <v>35280</v>
      </c>
      <c r="D9524" s="5" t="s">
        <v>35281</v>
      </c>
      <c r="E9524" s="6">
        <v>45614</v>
      </c>
      <c r="F9524" s="5" t="s">
        <v>28</v>
      </c>
      <c r="G9524" s="5">
        <v>1</v>
      </c>
      <c r="H9524" s="5">
        <v>10</v>
      </c>
      <c r="I9524" s="5">
        <v>270</v>
      </c>
      <c r="J9524" s="5" t="s">
        <v>33</v>
      </c>
      <c r="K9524" s="5" t="s">
        <v>17</v>
      </c>
    </row>
    <row r="9525" spans="1:11">
      <c r="A9525" s="5" t="s">
        <v>35282</v>
      </c>
      <c r="B9525" s="5" t="s">
        <v>35283</v>
      </c>
      <c r="C9525" s="5" t="s">
        <v>20200</v>
      </c>
      <c r="D9525" s="5" t="s">
        <v>166</v>
      </c>
      <c r="E9525" s="6">
        <v>45416</v>
      </c>
      <c r="F9525" s="5" t="s">
        <v>73</v>
      </c>
      <c r="G9525" s="5">
        <v>2</v>
      </c>
      <c r="H9525" s="5">
        <v>0</v>
      </c>
      <c r="I9525" s="5">
        <v>240</v>
      </c>
      <c r="J9525" s="5" t="s">
        <v>33</v>
      </c>
      <c r="K9525" s="5" t="s">
        <v>17</v>
      </c>
    </row>
    <row r="9526" spans="1:11">
      <c r="A9526" s="5" t="s">
        <v>35284</v>
      </c>
      <c r="B9526" s="5" t="s">
        <v>35285</v>
      </c>
      <c r="C9526" s="5" t="s">
        <v>35286</v>
      </c>
      <c r="D9526" s="5" t="s">
        <v>35287</v>
      </c>
      <c r="E9526" s="6">
        <v>45434</v>
      </c>
      <c r="F9526" s="5" t="s">
        <v>89</v>
      </c>
      <c r="G9526" s="5">
        <v>4</v>
      </c>
      <c r="H9526" s="5">
        <v>0</v>
      </c>
      <c r="I9526" s="5">
        <v>200</v>
      </c>
      <c r="J9526" s="5" t="s">
        <v>84</v>
      </c>
      <c r="K9526" s="5" t="s">
        <v>17</v>
      </c>
    </row>
    <row r="9527" spans="1:11">
      <c r="A9527" s="5" t="s">
        <v>35288</v>
      </c>
      <c r="B9527" s="5" t="s">
        <v>35289</v>
      </c>
      <c r="C9527" s="5" t="s">
        <v>35290</v>
      </c>
      <c r="D9527" s="5" t="s">
        <v>35291</v>
      </c>
      <c r="E9527" s="6">
        <v>45617</v>
      </c>
      <c r="F9527" s="5" t="s">
        <v>47</v>
      </c>
      <c r="G9527" s="5">
        <v>2</v>
      </c>
      <c r="H9527" s="5">
        <v>5</v>
      </c>
      <c r="I9527" s="5">
        <v>2280</v>
      </c>
      <c r="J9527" s="5" t="s">
        <v>33</v>
      </c>
      <c r="K9527" s="5" t="s">
        <v>17</v>
      </c>
    </row>
    <row r="9528" spans="1:11">
      <c r="A9528" s="5" t="s">
        <v>35292</v>
      </c>
      <c r="B9528" s="5" t="s">
        <v>4972</v>
      </c>
      <c r="C9528" s="5" t="s">
        <v>35293</v>
      </c>
      <c r="D9528" s="5" t="s">
        <v>35294</v>
      </c>
      <c r="E9528" s="6">
        <v>45407</v>
      </c>
      <c r="F9528" s="5" t="s">
        <v>83</v>
      </c>
      <c r="G9528" s="5">
        <v>3</v>
      </c>
      <c r="H9528" s="5">
        <v>5</v>
      </c>
      <c r="I9528" s="5">
        <v>427.5</v>
      </c>
      <c r="J9528" s="5" t="s">
        <v>16</v>
      </c>
      <c r="K9528" s="5" t="s">
        <v>17</v>
      </c>
    </row>
    <row r="9529" spans="1:11">
      <c r="A9529" s="5" t="s">
        <v>35295</v>
      </c>
      <c r="B9529" s="5" t="s">
        <v>35296</v>
      </c>
      <c r="C9529" s="5" t="s">
        <v>35297</v>
      </c>
      <c r="D9529" s="5" t="s">
        <v>35298</v>
      </c>
      <c r="E9529" s="6">
        <v>45535</v>
      </c>
      <c r="F9529" s="5" t="s">
        <v>47</v>
      </c>
      <c r="G9529" s="5">
        <v>1</v>
      </c>
      <c r="H9529" s="5">
        <v>5</v>
      </c>
      <c r="I9529" s="5">
        <v>1140</v>
      </c>
      <c r="J9529" s="5" t="s">
        <v>90</v>
      </c>
      <c r="K9529" s="5" t="s">
        <v>17</v>
      </c>
    </row>
    <row r="9530" spans="1:11">
      <c r="A9530" s="5" t="s">
        <v>35299</v>
      </c>
      <c r="B9530" s="5" t="s">
        <v>35300</v>
      </c>
      <c r="C9530" s="5" t="s">
        <v>35301</v>
      </c>
      <c r="D9530" s="5" t="s">
        <v>35302</v>
      </c>
      <c r="E9530" s="6">
        <v>45461</v>
      </c>
      <c r="F9530" s="5" t="s">
        <v>56</v>
      </c>
      <c r="G9530" s="5">
        <v>1</v>
      </c>
      <c r="H9530" s="5">
        <v>0</v>
      </c>
      <c r="I9530" s="5">
        <v>90</v>
      </c>
      <c r="J9530" s="5" t="s">
        <v>16</v>
      </c>
      <c r="K9530" s="5" t="s">
        <v>17</v>
      </c>
    </row>
    <row r="9531" spans="1:11">
      <c r="A9531" s="5" t="s">
        <v>35303</v>
      </c>
      <c r="B9531" s="5" t="s">
        <v>35304</v>
      </c>
      <c r="C9531" s="5" t="s">
        <v>35305</v>
      </c>
      <c r="D9531" s="5" t="s">
        <v>28690</v>
      </c>
      <c r="E9531" s="6">
        <v>45711</v>
      </c>
      <c r="F9531" s="5" t="s">
        <v>42</v>
      </c>
      <c r="G9531" s="5">
        <v>3</v>
      </c>
      <c r="H9531" s="5">
        <v>5</v>
      </c>
      <c r="I9531" s="5">
        <v>570</v>
      </c>
      <c r="J9531" s="5" t="s">
        <v>84</v>
      </c>
      <c r="K9531" s="5" t="s">
        <v>17</v>
      </c>
    </row>
    <row r="9532" spans="1:11">
      <c r="A9532" s="5" t="s">
        <v>35306</v>
      </c>
      <c r="B9532" s="5" t="s">
        <v>35307</v>
      </c>
      <c r="C9532" s="5" t="s">
        <v>35308</v>
      </c>
      <c r="D9532" s="5" t="s">
        <v>2071</v>
      </c>
      <c r="E9532" s="6">
        <v>45517</v>
      </c>
      <c r="F9532" s="5" t="s">
        <v>89</v>
      </c>
      <c r="G9532" s="5">
        <v>1</v>
      </c>
      <c r="H9532" s="5">
        <v>0</v>
      </c>
      <c r="I9532" s="5">
        <v>50</v>
      </c>
      <c r="J9532" s="5" t="s">
        <v>84</v>
      </c>
      <c r="K9532" s="5" t="s">
        <v>17</v>
      </c>
    </row>
    <row r="9533" spans="1:11">
      <c r="A9533" s="5" t="s">
        <v>35309</v>
      </c>
      <c r="B9533" s="5" t="s">
        <v>35310</v>
      </c>
      <c r="C9533" s="5" t="s">
        <v>35311</v>
      </c>
      <c r="D9533" s="5" t="s">
        <v>35312</v>
      </c>
      <c r="E9533" s="6">
        <v>45724</v>
      </c>
      <c r="F9533" s="5" t="s">
        <v>15</v>
      </c>
      <c r="G9533" s="5">
        <v>3</v>
      </c>
      <c r="H9533" s="5">
        <v>5</v>
      </c>
      <c r="I9533" s="5">
        <v>2280</v>
      </c>
      <c r="J9533" s="5" t="s">
        <v>23</v>
      </c>
      <c r="K9533" s="5" t="s">
        <v>78</v>
      </c>
    </row>
    <row r="9534" spans="1:11">
      <c r="A9534" s="5" t="s">
        <v>35313</v>
      </c>
      <c r="B9534" s="5" t="s">
        <v>35314</v>
      </c>
      <c r="C9534" s="5" t="s">
        <v>35315</v>
      </c>
      <c r="D9534" s="5" t="s">
        <v>35316</v>
      </c>
      <c r="E9534" s="6">
        <v>45492</v>
      </c>
      <c r="F9534" s="5" t="s">
        <v>28</v>
      </c>
      <c r="G9534" s="5">
        <v>4</v>
      </c>
      <c r="H9534" s="5">
        <v>0</v>
      </c>
      <c r="I9534" s="5">
        <v>1200</v>
      </c>
      <c r="J9534" s="5" t="s">
        <v>84</v>
      </c>
      <c r="K9534" s="5" t="s">
        <v>17</v>
      </c>
    </row>
    <row r="9535" spans="1:11">
      <c r="A9535" s="5" t="s">
        <v>35317</v>
      </c>
      <c r="B9535" s="5" t="s">
        <v>35318</v>
      </c>
      <c r="C9535" s="5" t="s">
        <v>35319</v>
      </c>
      <c r="D9535" s="5" t="s">
        <v>35320</v>
      </c>
      <c r="E9535" s="6">
        <v>45710</v>
      </c>
      <c r="F9535" s="5" t="s">
        <v>15</v>
      </c>
      <c r="G9535" s="5">
        <v>3</v>
      </c>
      <c r="H9535" s="5">
        <v>0</v>
      </c>
      <c r="I9535" s="5">
        <v>2400</v>
      </c>
      <c r="J9535" s="5" t="s">
        <v>90</v>
      </c>
      <c r="K9535" s="5" t="s">
        <v>17</v>
      </c>
    </row>
    <row r="9536" spans="1:11">
      <c r="A9536" s="5" t="s">
        <v>35321</v>
      </c>
      <c r="B9536" s="5" t="s">
        <v>35322</v>
      </c>
      <c r="C9536" s="5" t="s">
        <v>35323</v>
      </c>
      <c r="D9536" s="5" t="s">
        <v>9174</v>
      </c>
      <c r="E9536" s="6">
        <v>45512</v>
      </c>
      <c r="F9536" s="5" t="s">
        <v>42</v>
      </c>
      <c r="G9536" s="5">
        <v>1</v>
      </c>
      <c r="H9536" s="5">
        <v>0</v>
      </c>
      <c r="I9536" s="5">
        <v>200</v>
      </c>
      <c r="J9536" s="5" t="s">
        <v>16</v>
      </c>
      <c r="K9536" s="5" t="s">
        <v>17</v>
      </c>
    </row>
    <row r="9537" spans="1:11">
      <c r="A9537" s="5" t="s">
        <v>35324</v>
      </c>
      <c r="B9537" s="5" t="s">
        <v>35325</v>
      </c>
      <c r="C9537" s="5" t="s">
        <v>4973</v>
      </c>
      <c r="D9537" s="5" t="s">
        <v>35326</v>
      </c>
      <c r="E9537" s="6">
        <v>45586</v>
      </c>
      <c r="F9537" s="5" t="s">
        <v>15</v>
      </c>
      <c r="G9537" s="5">
        <v>3</v>
      </c>
      <c r="H9537" s="5">
        <v>10</v>
      </c>
      <c r="I9537" s="5">
        <v>2160</v>
      </c>
      <c r="J9537" s="5" t="s">
        <v>23</v>
      </c>
      <c r="K9537" s="5" t="s">
        <v>17</v>
      </c>
    </row>
    <row r="9538" spans="1:11">
      <c r="A9538" s="5" t="s">
        <v>35327</v>
      </c>
      <c r="B9538" s="5" t="s">
        <v>35328</v>
      </c>
      <c r="C9538" s="5" t="s">
        <v>35329</v>
      </c>
      <c r="D9538" s="5" t="s">
        <v>35330</v>
      </c>
      <c r="E9538" s="6">
        <v>45710</v>
      </c>
      <c r="F9538" s="5" t="s">
        <v>56</v>
      </c>
      <c r="G9538" s="5">
        <v>3</v>
      </c>
      <c r="H9538" s="5">
        <v>5</v>
      </c>
      <c r="I9538" s="5">
        <v>256.5</v>
      </c>
      <c r="J9538" s="5" t="s">
        <v>84</v>
      </c>
      <c r="K9538" s="5" t="s">
        <v>78</v>
      </c>
    </row>
    <row r="9539" spans="1:11">
      <c r="A9539" s="5" t="s">
        <v>35331</v>
      </c>
      <c r="B9539" s="5" t="s">
        <v>35332</v>
      </c>
      <c r="C9539" s="5" t="s">
        <v>35333</v>
      </c>
      <c r="D9539" s="5" t="s">
        <v>35334</v>
      </c>
      <c r="E9539" s="6">
        <v>45434</v>
      </c>
      <c r="F9539" s="5" t="s">
        <v>22</v>
      </c>
      <c r="G9539" s="5">
        <v>3</v>
      </c>
      <c r="H9539" s="5">
        <v>10</v>
      </c>
      <c r="I9539" s="5">
        <v>270</v>
      </c>
      <c r="J9539" s="5" t="s">
        <v>23</v>
      </c>
      <c r="K9539" s="5" t="s">
        <v>17</v>
      </c>
    </row>
    <row r="9540" spans="1:11">
      <c r="A9540" s="5" t="s">
        <v>35335</v>
      </c>
      <c r="B9540" s="5" t="s">
        <v>35336</v>
      </c>
      <c r="C9540" s="5" t="s">
        <v>35337</v>
      </c>
      <c r="D9540" s="5" t="s">
        <v>17205</v>
      </c>
      <c r="E9540" s="6">
        <v>45478</v>
      </c>
      <c r="F9540" s="5" t="s">
        <v>42</v>
      </c>
      <c r="G9540" s="5">
        <v>3</v>
      </c>
      <c r="H9540" s="5">
        <v>5</v>
      </c>
      <c r="I9540" s="5">
        <v>570</v>
      </c>
      <c r="J9540" s="5" t="s">
        <v>33</v>
      </c>
      <c r="K9540" s="5" t="s">
        <v>17</v>
      </c>
    </row>
    <row r="9541" spans="1:11">
      <c r="A9541" s="5" t="s">
        <v>35338</v>
      </c>
      <c r="B9541" s="5" t="s">
        <v>35339</v>
      </c>
      <c r="C9541" s="5" t="s">
        <v>35340</v>
      </c>
      <c r="D9541" s="5" t="s">
        <v>35341</v>
      </c>
      <c r="E9541" s="6">
        <v>45514</v>
      </c>
      <c r="F9541" s="5" t="s">
        <v>56</v>
      </c>
      <c r="G9541" s="5">
        <v>4</v>
      </c>
      <c r="H9541" s="5">
        <v>10</v>
      </c>
      <c r="I9541" s="5">
        <v>324</v>
      </c>
      <c r="J9541" s="5" t="s">
        <v>23</v>
      </c>
      <c r="K9541" s="5" t="s">
        <v>17</v>
      </c>
    </row>
    <row r="9542" spans="1:11">
      <c r="A9542" s="5" t="s">
        <v>35342</v>
      </c>
      <c r="B9542" s="5" t="s">
        <v>35343</v>
      </c>
      <c r="C9542" s="5" t="s">
        <v>35344</v>
      </c>
      <c r="D9542" s="5" t="s">
        <v>35345</v>
      </c>
      <c r="E9542" s="6">
        <v>45577</v>
      </c>
      <c r="F9542" s="5" t="s">
        <v>73</v>
      </c>
      <c r="G9542" s="5">
        <v>2</v>
      </c>
      <c r="H9542" s="5">
        <v>0</v>
      </c>
      <c r="I9542" s="5">
        <v>240</v>
      </c>
      <c r="J9542" s="5" t="s">
        <v>84</v>
      </c>
      <c r="K9542" s="5" t="s">
        <v>17</v>
      </c>
    </row>
    <row r="9543" spans="1:11">
      <c r="A9543" s="5" t="s">
        <v>35346</v>
      </c>
      <c r="B9543" s="5" t="s">
        <v>35347</v>
      </c>
      <c r="C9543" s="5" t="s">
        <v>35348</v>
      </c>
      <c r="D9543" s="5" t="s">
        <v>35349</v>
      </c>
      <c r="E9543" s="6">
        <v>45408</v>
      </c>
      <c r="F9543" s="5" t="s">
        <v>73</v>
      </c>
      <c r="G9543" s="5">
        <v>4</v>
      </c>
      <c r="H9543" s="5">
        <v>15</v>
      </c>
      <c r="I9543" s="5">
        <v>408</v>
      </c>
      <c r="J9543" s="5" t="s">
        <v>16</v>
      </c>
      <c r="K9543" s="5" t="s">
        <v>17</v>
      </c>
    </row>
    <row r="9544" spans="1:11">
      <c r="A9544" s="5" t="s">
        <v>35350</v>
      </c>
      <c r="B9544" s="5" t="s">
        <v>24554</v>
      </c>
      <c r="C9544" s="5" t="s">
        <v>35351</v>
      </c>
      <c r="D9544" s="5" t="s">
        <v>35352</v>
      </c>
      <c r="E9544" s="6">
        <v>45435</v>
      </c>
      <c r="F9544" s="5" t="s">
        <v>22</v>
      </c>
      <c r="G9544" s="5">
        <v>3</v>
      </c>
      <c r="H9544" s="5">
        <v>5</v>
      </c>
      <c r="I9544" s="5">
        <v>285</v>
      </c>
      <c r="J9544" s="5" t="s">
        <v>16</v>
      </c>
      <c r="K9544" s="5" t="s">
        <v>17</v>
      </c>
    </row>
    <row r="9545" spans="1:11">
      <c r="A9545" s="5" t="s">
        <v>35353</v>
      </c>
      <c r="B9545" s="5" t="s">
        <v>35354</v>
      </c>
      <c r="C9545" s="5" t="s">
        <v>35355</v>
      </c>
      <c r="D9545" s="5" t="s">
        <v>1832</v>
      </c>
      <c r="E9545" s="6">
        <v>45408</v>
      </c>
      <c r="F9545" s="5" t="s">
        <v>89</v>
      </c>
      <c r="G9545" s="5">
        <v>3</v>
      </c>
      <c r="H9545" s="5">
        <v>0</v>
      </c>
      <c r="I9545" s="5">
        <v>150</v>
      </c>
      <c r="J9545" s="5" t="s">
        <v>23</v>
      </c>
      <c r="K9545" s="5" t="s">
        <v>17</v>
      </c>
    </row>
    <row r="9546" spans="1:11">
      <c r="A9546" s="5" t="s">
        <v>35356</v>
      </c>
      <c r="B9546" s="5" t="s">
        <v>35357</v>
      </c>
      <c r="C9546" s="5" t="s">
        <v>35358</v>
      </c>
      <c r="D9546" s="5" t="s">
        <v>35359</v>
      </c>
      <c r="E9546" s="6">
        <v>45684</v>
      </c>
      <c r="F9546" s="5" t="s">
        <v>15</v>
      </c>
      <c r="G9546" s="5">
        <v>3</v>
      </c>
      <c r="H9546" s="5">
        <v>10</v>
      </c>
      <c r="I9546" s="5">
        <v>2160</v>
      </c>
      <c r="J9546" s="5" t="s">
        <v>90</v>
      </c>
      <c r="K9546" s="5" t="s">
        <v>17</v>
      </c>
    </row>
    <row r="9547" spans="1:11">
      <c r="A9547" s="5" t="s">
        <v>35360</v>
      </c>
      <c r="B9547" s="5" t="s">
        <v>6112</v>
      </c>
      <c r="C9547" s="5" t="s">
        <v>35361</v>
      </c>
      <c r="D9547" s="5" t="s">
        <v>35362</v>
      </c>
      <c r="E9547" s="6">
        <v>45462</v>
      </c>
      <c r="F9547" s="5" t="s">
        <v>15</v>
      </c>
      <c r="G9547" s="5">
        <v>1</v>
      </c>
      <c r="H9547" s="5">
        <v>0</v>
      </c>
      <c r="I9547" s="5">
        <v>800</v>
      </c>
      <c r="J9547" s="5" t="s">
        <v>33</v>
      </c>
      <c r="K9547" s="5" t="s">
        <v>17</v>
      </c>
    </row>
    <row r="9548" spans="1:11">
      <c r="A9548" s="5" t="s">
        <v>35363</v>
      </c>
      <c r="B9548" s="5" t="s">
        <v>35364</v>
      </c>
      <c r="C9548" s="5" t="s">
        <v>33966</v>
      </c>
      <c r="D9548" s="5" t="s">
        <v>35365</v>
      </c>
      <c r="E9548" s="6">
        <v>45441</v>
      </c>
      <c r="F9548" s="5" t="s">
        <v>42</v>
      </c>
      <c r="G9548" s="5">
        <v>4</v>
      </c>
      <c r="H9548" s="5">
        <v>0</v>
      </c>
      <c r="I9548" s="5">
        <v>800</v>
      </c>
      <c r="J9548" s="5" t="s">
        <v>16</v>
      </c>
      <c r="K9548" s="5" t="s">
        <v>17</v>
      </c>
    </row>
    <row r="9549" spans="1:11">
      <c r="A9549" s="5" t="s">
        <v>35366</v>
      </c>
      <c r="B9549" s="5" t="s">
        <v>35367</v>
      </c>
      <c r="C9549" s="5" t="s">
        <v>35368</v>
      </c>
      <c r="D9549" s="5" t="s">
        <v>12261</v>
      </c>
      <c r="E9549" s="6">
        <v>45756</v>
      </c>
      <c r="F9549" s="5" t="s">
        <v>89</v>
      </c>
      <c r="G9549" s="5">
        <v>1</v>
      </c>
      <c r="H9549" s="5">
        <v>0</v>
      </c>
      <c r="I9549" s="5">
        <v>50</v>
      </c>
      <c r="J9549" s="5" t="s">
        <v>84</v>
      </c>
      <c r="K9549" s="5" t="s">
        <v>17</v>
      </c>
    </row>
    <row r="9550" spans="1:11">
      <c r="A9550" s="5" t="s">
        <v>35369</v>
      </c>
      <c r="B9550" s="5" t="s">
        <v>35370</v>
      </c>
      <c r="C9550" s="5" t="s">
        <v>35371</v>
      </c>
      <c r="D9550" s="5" t="s">
        <v>2570</v>
      </c>
      <c r="E9550" s="6">
        <v>45525</v>
      </c>
      <c r="F9550" s="5" t="s">
        <v>47</v>
      </c>
      <c r="G9550" s="5">
        <v>1</v>
      </c>
      <c r="H9550" s="5">
        <v>5</v>
      </c>
      <c r="I9550" s="5">
        <v>1140</v>
      </c>
      <c r="J9550" s="5" t="s">
        <v>84</v>
      </c>
      <c r="K9550" s="5" t="s">
        <v>17</v>
      </c>
    </row>
    <row r="9551" spans="1:11">
      <c r="A9551" s="5" t="s">
        <v>35372</v>
      </c>
      <c r="B9551" s="5" t="s">
        <v>2274</v>
      </c>
      <c r="C9551" s="5" t="s">
        <v>35373</v>
      </c>
      <c r="D9551" s="5" t="s">
        <v>35374</v>
      </c>
      <c r="E9551" s="6">
        <v>45459</v>
      </c>
      <c r="F9551" s="5" t="s">
        <v>56</v>
      </c>
      <c r="G9551" s="5">
        <v>1</v>
      </c>
      <c r="H9551" s="5">
        <v>0</v>
      </c>
      <c r="I9551" s="5">
        <v>90</v>
      </c>
      <c r="J9551" s="5" t="s">
        <v>23</v>
      </c>
      <c r="K9551" s="5" t="s">
        <v>17</v>
      </c>
    </row>
    <row r="9552" spans="1:11">
      <c r="A9552" s="5" t="s">
        <v>35375</v>
      </c>
      <c r="B9552" s="5" t="s">
        <v>35376</v>
      </c>
      <c r="C9552" s="5" t="s">
        <v>35377</v>
      </c>
      <c r="D9552" s="5" t="s">
        <v>35378</v>
      </c>
      <c r="E9552" s="6">
        <v>45764</v>
      </c>
      <c r="F9552" s="5" t="s">
        <v>83</v>
      </c>
      <c r="G9552" s="5">
        <v>4</v>
      </c>
      <c r="H9552" s="5">
        <v>0</v>
      </c>
      <c r="I9552" s="5">
        <v>600</v>
      </c>
      <c r="J9552" s="5" t="s">
        <v>84</v>
      </c>
      <c r="K9552" s="5" t="s">
        <v>17</v>
      </c>
    </row>
    <row r="9553" spans="1:11">
      <c r="A9553" s="5" t="s">
        <v>35379</v>
      </c>
      <c r="B9553" s="5" t="s">
        <v>35380</v>
      </c>
      <c r="C9553" s="5" t="s">
        <v>35381</v>
      </c>
      <c r="D9553" s="5" t="s">
        <v>35382</v>
      </c>
      <c r="E9553" s="6">
        <v>45746</v>
      </c>
      <c r="F9553" s="5" t="s">
        <v>22</v>
      </c>
      <c r="G9553" s="5">
        <v>3</v>
      </c>
      <c r="H9553" s="5">
        <v>5</v>
      </c>
      <c r="I9553" s="5">
        <v>285</v>
      </c>
      <c r="J9553" s="5" t="s">
        <v>33</v>
      </c>
      <c r="K9553" s="5" t="s">
        <v>17</v>
      </c>
    </row>
    <row r="9554" spans="1:11">
      <c r="A9554" s="5" t="s">
        <v>35383</v>
      </c>
      <c r="B9554" s="5" t="s">
        <v>2463</v>
      </c>
      <c r="C9554" s="5" t="s">
        <v>35384</v>
      </c>
      <c r="D9554" s="5" t="s">
        <v>13388</v>
      </c>
      <c r="E9554" s="6">
        <v>45506</v>
      </c>
      <c r="F9554" s="5" t="s">
        <v>56</v>
      </c>
      <c r="G9554" s="5">
        <v>1</v>
      </c>
      <c r="H9554" s="5">
        <v>0</v>
      </c>
      <c r="I9554" s="5">
        <v>90</v>
      </c>
      <c r="J9554" s="5" t="s">
        <v>23</v>
      </c>
      <c r="K9554" s="5" t="s">
        <v>17</v>
      </c>
    </row>
    <row r="9555" spans="1:11">
      <c r="A9555" s="5" t="s">
        <v>35385</v>
      </c>
      <c r="B9555" s="5" t="s">
        <v>35386</v>
      </c>
      <c r="C9555" s="5" t="s">
        <v>35387</v>
      </c>
      <c r="D9555" s="5" t="s">
        <v>35388</v>
      </c>
      <c r="E9555" s="6">
        <v>45496</v>
      </c>
      <c r="F9555" s="5" t="s">
        <v>89</v>
      </c>
      <c r="G9555" s="5">
        <v>3</v>
      </c>
      <c r="H9555" s="5">
        <v>10</v>
      </c>
      <c r="I9555" s="5">
        <v>135</v>
      </c>
      <c r="J9555" s="5" t="s">
        <v>84</v>
      </c>
      <c r="K9555" s="5" t="s">
        <v>17</v>
      </c>
    </row>
    <row r="9556" spans="1:11">
      <c r="A9556" s="5" t="s">
        <v>35389</v>
      </c>
      <c r="B9556" s="5" t="s">
        <v>35390</v>
      </c>
      <c r="C9556" s="5" t="s">
        <v>35391</v>
      </c>
      <c r="D9556" s="5" t="s">
        <v>35392</v>
      </c>
      <c r="E9556" s="6">
        <v>45655</v>
      </c>
      <c r="F9556" s="5" t="s">
        <v>89</v>
      </c>
      <c r="G9556" s="5">
        <v>3</v>
      </c>
      <c r="H9556" s="5">
        <v>5</v>
      </c>
      <c r="I9556" s="5">
        <v>142.5</v>
      </c>
      <c r="J9556" s="5" t="s">
        <v>16</v>
      </c>
      <c r="K9556" s="5" t="s">
        <v>17</v>
      </c>
    </row>
    <row r="9557" spans="1:11">
      <c r="A9557" s="7" t="s">
        <v>35393</v>
      </c>
      <c r="B9557" s="5" t="s">
        <v>35394</v>
      </c>
      <c r="C9557" s="5" t="s">
        <v>35395</v>
      </c>
      <c r="D9557" s="5" t="s">
        <v>19699</v>
      </c>
      <c r="E9557" s="6">
        <v>45760</v>
      </c>
      <c r="F9557" s="5" t="s">
        <v>73</v>
      </c>
      <c r="G9557" s="5">
        <v>4</v>
      </c>
      <c r="H9557" s="5">
        <v>5</v>
      </c>
      <c r="I9557" s="5">
        <v>456</v>
      </c>
      <c r="J9557" s="5" t="s">
        <v>33</v>
      </c>
      <c r="K9557" s="5" t="s">
        <v>17</v>
      </c>
    </row>
    <row r="9558" spans="1:11">
      <c r="A9558" s="5" t="s">
        <v>35396</v>
      </c>
      <c r="B9558" s="5" t="s">
        <v>35397</v>
      </c>
      <c r="C9558" s="5" t="s">
        <v>35398</v>
      </c>
      <c r="D9558" s="5" t="s">
        <v>35399</v>
      </c>
      <c r="E9558" s="6">
        <v>45546</v>
      </c>
      <c r="F9558" s="5" t="s">
        <v>42</v>
      </c>
      <c r="G9558" s="5">
        <v>2</v>
      </c>
      <c r="H9558" s="5">
        <v>0</v>
      </c>
      <c r="I9558" s="5">
        <v>400</v>
      </c>
      <c r="J9558" s="5" t="s">
        <v>23</v>
      </c>
      <c r="K9558" s="5" t="s">
        <v>17</v>
      </c>
    </row>
    <row r="9559" spans="1:11">
      <c r="A9559" s="5" t="s">
        <v>35400</v>
      </c>
      <c r="B9559" s="5" t="s">
        <v>35401</v>
      </c>
      <c r="C9559" s="5" t="s">
        <v>35402</v>
      </c>
      <c r="D9559" s="5" t="s">
        <v>4836</v>
      </c>
      <c r="E9559" s="6">
        <v>45641</v>
      </c>
      <c r="F9559" s="5" t="s">
        <v>22</v>
      </c>
      <c r="G9559" s="5">
        <v>1</v>
      </c>
      <c r="H9559" s="5">
        <v>0</v>
      </c>
      <c r="I9559" s="5">
        <v>100</v>
      </c>
      <c r="J9559" s="5" t="s">
        <v>16</v>
      </c>
      <c r="K9559" s="5" t="s">
        <v>17</v>
      </c>
    </row>
    <row r="9560" spans="1:11">
      <c r="A9560" s="5" t="s">
        <v>35403</v>
      </c>
      <c r="B9560" s="5" t="s">
        <v>35404</v>
      </c>
      <c r="C9560" s="5" t="s">
        <v>35405</v>
      </c>
      <c r="D9560" s="5" t="s">
        <v>35406</v>
      </c>
      <c r="E9560" s="6">
        <v>45676</v>
      </c>
      <c r="F9560" s="5" t="s">
        <v>42</v>
      </c>
      <c r="G9560" s="5">
        <v>3</v>
      </c>
      <c r="H9560" s="5">
        <v>0</v>
      </c>
      <c r="I9560" s="5">
        <v>600</v>
      </c>
      <c r="J9560" s="5" t="s">
        <v>90</v>
      </c>
      <c r="K9560" s="5" t="s">
        <v>17</v>
      </c>
    </row>
    <row r="9561" spans="1:11">
      <c r="A9561" s="5" t="s">
        <v>35407</v>
      </c>
      <c r="B9561" s="5" t="s">
        <v>35408</v>
      </c>
      <c r="C9561" s="5" t="s">
        <v>35409</v>
      </c>
      <c r="D9561" s="5" t="s">
        <v>7617</v>
      </c>
      <c r="E9561" s="6">
        <v>45733</v>
      </c>
      <c r="F9561" s="5" t="s">
        <v>42</v>
      </c>
      <c r="G9561" s="5">
        <v>4</v>
      </c>
      <c r="H9561" s="5">
        <v>0</v>
      </c>
      <c r="I9561" s="5">
        <v>800</v>
      </c>
      <c r="J9561" s="5" t="s">
        <v>84</v>
      </c>
      <c r="K9561" s="5" t="s">
        <v>78</v>
      </c>
    </row>
    <row r="9562" spans="1:11">
      <c r="A9562" s="5" t="s">
        <v>35410</v>
      </c>
      <c r="B9562" s="5" t="s">
        <v>35411</v>
      </c>
      <c r="C9562" s="5" t="s">
        <v>13930</v>
      </c>
      <c r="D9562" s="5" t="s">
        <v>4306</v>
      </c>
      <c r="E9562" s="6">
        <v>45653</v>
      </c>
      <c r="F9562" s="5" t="s">
        <v>56</v>
      </c>
      <c r="G9562" s="5">
        <v>3</v>
      </c>
      <c r="H9562" s="5">
        <v>5</v>
      </c>
      <c r="I9562" s="5">
        <v>256.5</v>
      </c>
      <c r="J9562" s="5" t="s">
        <v>23</v>
      </c>
      <c r="K9562" s="5" t="s">
        <v>17</v>
      </c>
    </row>
    <row r="9563" spans="1:11">
      <c r="A9563" s="5" t="s">
        <v>35412</v>
      </c>
      <c r="B9563" s="5" t="s">
        <v>35413</v>
      </c>
      <c r="C9563" s="5" t="s">
        <v>35414</v>
      </c>
      <c r="D9563" s="5" t="s">
        <v>35415</v>
      </c>
      <c r="E9563" s="6">
        <v>45711</v>
      </c>
      <c r="F9563" s="5" t="s">
        <v>22</v>
      </c>
      <c r="G9563" s="5">
        <v>4</v>
      </c>
      <c r="H9563" s="5">
        <v>0</v>
      </c>
      <c r="I9563" s="5">
        <v>400</v>
      </c>
      <c r="J9563" s="5" t="s">
        <v>33</v>
      </c>
      <c r="K9563" s="5" t="s">
        <v>17</v>
      </c>
    </row>
    <row r="9564" spans="1:11">
      <c r="A9564" s="5" t="s">
        <v>35416</v>
      </c>
      <c r="B9564" s="5" t="s">
        <v>35417</v>
      </c>
      <c r="C9564" s="5" t="s">
        <v>35418</v>
      </c>
      <c r="D9564" s="5" t="s">
        <v>35419</v>
      </c>
      <c r="E9564" s="6">
        <v>45716</v>
      </c>
      <c r="F9564" s="5" t="s">
        <v>42</v>
      </c>
      <c r="G9564" s="5">
        <v>3</v>
      </c>
      <c r="H9564" s="5">
        <v>15</v>
      </c>
      <c r="I9564" s="5">
        <v>510</v>
      </c>
      <c r="J9564" s="5" t="s">
        <v>16</v>
      </c>
      <c r="K9564" s="5" t="s">
        <v>17</v>
      </c>
    </row>
    <row r="9565" spans="1:11">
      <c r="A9565" s="5" t="s">
        <v>35420</v>
      </c>
      <c r="B9565" s="5" t="s">
        <v>35421</v>
      </c>
      <c r="C9565" s="5" t="s">
        <v>35422</v>
      </c>
      <c r="D9565" s="5" t="s">
        <v>10683</v>
      </c>
      <c r="E9565" s="6">
        <v>45459</v>
      </c>
      <c r="F9565" s="5" t="s">
        <v>22</v>
      </c>
      <c r="G9565" s="5">
        <v>2</v>
      </c>
      <c r="H9565" s="5">
        <v>0</v>
      </c>
      <c r="I9565" s="5">
        <v>200</v>
      </c>
      <c r="J9565" s="5" t="s">
        <v>84</v>
      </c>
      <c r="K9565" s="5" t="s">
        <v>17</v>
      </c>
    </row>
    <row r="9566" spans="1:11">
      <c r="A9566" s="5" t="s">
        <v>35423</v>
      </c>
      <c r="B9566" s="5" t="s">
        <v>35424</v>
      </c>
      <c r="C9566" s="5" t="s">
        <v>35425</v>
      </c>
      <c r="D9566" s="5" t="s">
        <v>35426</v>
      </c>
      <c r="E9566" s="6">
        <v>45555</v>
      </c>
      <c r="F9566" s="5" t="s">
        <v>56</v>
      </c>
      <c r="G9566" s="5">
        <v>1</v>
      </c>
      <c r="H9566" s="5">
        <v>0</v>
      </c>
      <c r="I9566" s="5">
        <v>90</v>
      </c>
      <c r="J9566" s="5" t="s">
        <v>90</v>
      </c>
      <c r="K9566" s="5" t="s">
        <v>17</v>
      </c>
    </row>
    <row r="9567" spans="1:11">
      <c r="A9567" s="5" t="s">
        <v>35427</v>
      </c>
      <c r="B9567" s="5" t="s">
        <v>35428</v>
      </c>
      <c r="C9567" s="5" t="s">
        <v>35429</v>
      </c>
      <c r="D9567" s="5" t="s">
        <v>35430</v>
      </c>
      <c r="E9567" s="6">
        <v>45460</v>
      </c>
      <c r="F9567" s="5" t="s">
        <v>83</v>
      </c>
      <c r="G9567" s="5">
        <v>4</v>
      </c>
      <c r="H9567" s="5">
        <v>0</v>
      </c>
      <c r="I9567" s="5">
        <v>600</v>
      </c>
      <c r="J9567" s="5" t="s">
        <v>16</v>
      </c>
      <c r="K9567" s="5" t="s">
        <v>17</v>
      </c>
    </row>
    <row r="9568" spans="1:11">
      <c r="A9568" s="5" t="s">
        <v>35431</v>
      </c>
      <c r="B9568" s="5" t="s">
        <v>35432</v>
      </c>
      <c r="C9568" s="5" t="s">
        <v>35433</v>
      </c>
      <c r="D9568" s="5" t="s">
        <v>30734</v>
      </c>
      <c r="E9568" s="6">
        <v>45491</v>
      </c>
      <c r="F9568" s="5" t="s">
        <v>73</v>
      </c>
      <c r="G9568" s="5">
        <v>1</v>
      </c>
      <c r="H9568" s="5">
        <v>0</v>
      </c>
      <c r="I9568" s="5">
        <v>120</v>
      </c>
      <c r="J9568" s="5" t="s">
        <v>16</v>
      </c>
      <c r="K9568" s="5" t="s">
        <v>17</v>
      </c>
    </row>
    <row r="9569" spans="1:11">
      <c r="A9569" s="5" t="s">
        <v>35434</v>
      </c>
      <c r="B9569" s="5" t="s">
        <v>35435</v>
      </c>
      <c r="C9569" s="5" t="s">
        <v>20978</v>
      </c>
      <c r="D9569" s="5" t="s">
        <v>35436</v>
      </c>
      <c r="E9569" s="6">
        <v>45713</v>
      </c>
      <c r="F9569" s="5" t="s">
        <v>83</v>
      </c>
      <c r="G9569" s="5">
        <v>2</v>
      </c>
      <c r="H9569" s="5">
        <v>0</v>
      </c>
      <c r="I9569" s="5">
        <v>300</v>
      </c>
      <c r="J9569" s="5" t="s">
        <v>33</v>
      </c>
      <c r="K9569" s="5" t="s">
        <v>17</v>
      </c>
    </row>
    <row r="9570" spans="1:11">
      <c r="A9570" s="5" t="s">
        <v>35437</v>
      </c>
      <c r="B9570" s="5" t="s">
        <v>35438</v>
      </c>
      <c r="C9570" s="5" t="s">
        <v>10058</v>
      </c>
      <c r="D9570" s="5" t="s">
        <v>35439</v>
      </c>
      <c r="E9570" s="6">
        <v>45500</v>
      </c>
      <c r="F9570" s="5" t="s">
        <v>89</v>
      </c>
      <c r="G9570" s="5">
        <v>1</v>
      </c>
      <c r="H9570" s="5">
        <v>0</v>
      </c>
      <c r="I9570" s="5">
        <v>50</v>
      </c>
      <c r="J9570" s="5" t="s">
        <v>16</v>
      </c>
      <c r="K9570" s="5" t="s">
        <v>17</v>
      </c>
    </row>
    <row r="9571" spans="1:11">
      <c r="A9571" s="5" t="s">
        <v>35440</v>
      </c>
      <c r="B9571" s="5" t="s">
        <v>35441</v>
      </c>
      <c r="C9571" s="5" t="s">
        <v>35442</v>
      </c>
      <c r="D9571" s="5" t="s">
        <v>13927</v>
      </c>
      <c r="E9571" s="6">
        <v>45499</v>
      </c>
      <c r="F9571" s="5" t="s">
        <v>42</v>
      </c>
      <c r="G9571" s="5">
        <v>4</v>
      </c>
      <c r="H9571" s="5">
        <v>10</v>
      </c>
      <c r="I9571" s="5">
        <v>720</v>
      </c>
      <c r="J9571" s="5" t="s">
        <v>23</v>
      </c>
      <c r="K9571" s="5" t="s">
        <v>17</v>
      </c>
    </row>
    <row r="9572" spans="1:11">
      <c r="A9572" s="5" t="s">
        <v>35443</v>
      </c>
      <c r="B9572" s="5" t="s">
        <v>35444</v>
      </c>
      <c r="C9572" s="5" t="s">
        <v>35445</v>
      </c>
      <c r="D9572" s="5" t="s">
        <v>35446</v>
      </c>
      <c r="E9572" s="6">
        <v>45589</v>
      </c>
      <c r="F9572" s="5" t="s">
        <v>83</v>
      </c>
      <c r="G9572" s="5">
        <v>1</v>
      </c>
      <c r="H9572" s="5">
        <v>5</v>
      </c>
      <c r="I9572" s="5">
        <v>142.5</v>
      </c>
      <c r="J9572" s="5" t="s">
        <v>90</v>
      </c>
      <c r="K9572" s="5" t="s">
        <v>17</v>
      </c>
    </row>
    <row r="9573" spans="1:11">
      <c r="A9573" s="5" t="s">
        <v>35447</v>
      </c>
      <c r="B9573" s="5" t="s">
        <v>35448</v>
      </c>
      <c r="C9573" s="5" t="s">
        <v>28618</v>
      </c>
      <c r="D9573" s="5" t="s">
        <v>35449</v>
      </c>
      <c r="E9573" s="6">
        <v>45505</v>
      </c>
      <c r="F9573" s="5" t="s">
        <v>28</v>
      </c>
      <c r="G9573" s="5">
        <v>1</v>
      </c>
      <c r="H9573" s="5">
        <v>0</v>
      </c>
      <c r="I9573" s="5">
        <v>300</v>
      </c>
      <c r="J9573" s="5" t="s">
        <v>84</v>
      </c>
      <c r="K9573" s="5" t="s">
        <v>17</v>
      </c>
    </row>
    <row r="9574" spans="1:11">
      <c r="A9574" s="5" t="s">
        <v>35450</v>
      </c>
      <c r="B9574" s="5" t="s">
        <v>35451</v>
      </c>
      <c r="C9574" s="5" t="s">
        <v>35452</v>
      </c>
      <c r="D9574" s="5" t="s">
        <v>35453</v>
      </c>
      <c r="E9574" s="6">
        <v>45491</v>
      </c>
      <c r="F9574" s="5" t="s">
        <v>22</v>
      </c>
      <c r="G9574" s="5">
        <v>2</v>
      </c>
      <c r="H9574" s="5">
        <v>0</v>
      </c>
      <c r="I9574" s="5">
        <v>200</v>
      </c>
      <c r="J9574" s="5" t="s">
        <v>33</v>
      </c>
      <c r="K9574" s="5" t="s">
        <v>17</v>
      </c>
    </row>
    <row r="9575" spans="1:11">
      <c r="A9575" s="5" t="s">
        <v>35454</v>
      </c>
      <c r="B9575" s="5" t="s">
        <v>35455</v>
      </c>
      <c r="C9575" s="5" t="s">
        <v>35456</v>
      </c>
      <c r="D9575" s="5" t="s">
        <v>35457</v>
      </c>
      <c r="E9575" s="6">
        <v>45555</v>
      </c>
      <c r="F9575" s="5" t="s">
        <v>56</v>
      </c>
      <c r="G9575" s="5">
        <v>4</v>
      </c>
      <c r="H9575" s="5">
        <v>5</v>
      </c>
      <c r="I9575" s="5">
        <v>342</v>
      </c>
      <c r="J9575" s="5" t="s">
        <v>23</v>
      </c>
      <c r="K9575" s="5" t="s">
        <v>17</v>
      </c>
    </row>
    <row r="9576" spans="1:11">
      <c r="A9576" s="5" t="s">
        <v>35458</v>
      </c>
      <c r="B9576" s="5" t="s">
        <v>35459</v>
      </c>
      <c r="C9576" s="5" t="s">
        <v>35460</v>
      </c>
      <c r="D9576" s="5" t="s">
        <v>35461</v>
      </c>
      <c r="E9576" s="6">
        <v>45406</v>
      </c>
      <c r="F9576" s="5" t="s">
        <v>47</v>
      </c>
      <c r="G9576" s="5">
        <v>1</v>
      </c>
      <c r="H9576" s="5">
        <v>5</v>
      </c>
      <c r="I9576" s="5">
        <v>1140</v>
      </c>
      <c r="J9576" s="5" t="s">
        <v>33</v>
      </c>
      <c r="K9576" s="5" t="s">
        <v>17</v>
      </c>
    </row>
    <row r="9577" spans="1:11">
      <c r="A9577" s="5" t="s">
        <v>35462</v>
      </c>
      <c r="B9577" s="5" t="s">
        <v>35463</v>
      </c>
      <c r="C9577" s="5" t="s">
        <v>35464</v>
      </c>
      <c r="D9577" s="5" t="s">
        <v>35465</v>
      </c>
      <c r="E9577" s="6">
        <v>45482</v>
      </c>
      <c r="F9577" s="5" t="s">
        <v>28</v>
      </c>
      <c r="G9577" s="5">
        <v>3</v>
      </c>
      <c r="H9577" s="5">
        <v>0</v>
      </c>
      <c r="I9577" s="5">
        <v>900</v>
      </c>
      <c r="J9577" s="5" t="s">
        <v>90</v>
      </c>
      <c r="K9577" s="5" t="s">
        <v>17</v>
      </c>
    </row>
    <row r="9578" spans="1:11">
      <c r="A9578" s="5" t="s">
        <v>35466</v>
      </c>
      <c r="B9578" s="5" t="s">
        <v>35467</v>
      </c>
      <c r="C9578" s="5" t="s">
        <v>35468</v>
      </c>
      <c r="D9578" s="5" t="s">
        <v>35469</v>
      </c>
      <c r="E9578" s="6">
        <v>45567</v>
      </c>
      <c r="F9578" s="5" t="s">
        <v>56</v>
      </c>
      <c r="G9578" s="5">
        <v>1</v>
      </c>
      <c r="H9578" s="5">
        <v>0</v>
      </c>
      <c r="I9578" s="5">
        <v>90</v>
      </c>
      <c r="J9578" s="5" t="s">
        <v>84</v>
      </c>
      <c r="K9578" s="5" t="s">
        <v>17</v>
      </c>
    </row>
    <row r="9579" spans="1:11">
      <c r="A9579" s="5" t="s">
        <v>35470</v>
      </c>
      <c r="B9579" s="5" t="s">
        <v>35471</v>
      </c>
      <c r="C9579" s="5" t="s">
        <v>35472</v>
      </c>
      <c r="D9579" s="5" t="s">
        <v>35473</v>
      </c>
      <c r="E9579" s="6">
        <v>45762</v>
      </c>
      <c r="F9579" s="5" t="s">
        <v>56</v>
      </c>
      <c r="G9579" s="5">
        <v>2</v>
      </c>
      <c r="H9579" s="5">
        <v>0</v>
      </c>
      <c r="I9579" s="5">
        <v>180</v>
      </c>
      <c r="J9579" s="5" t="s">
        <v>33</v>
      </c>
      <c r="K9579" s="5" t="s">
        <v>17</v>
      </c>
    </row>
    <row r="9580" spans="1:11">
      <c r="A9580" s="5" t="s">
        <v>35474</v>
      </c>
      <c r="B9580" s="5" t="s">
        <v>35475</v>
      </c>
      <c r="C9580" s="5" t="s">
        <v>35476</v>
      </c>
      <c r="D9580" s="5" t="s">
        <v>35477</v>
      </c>
      <c r="E9580" s="6">
        <v>45654</v>
      </c>
      <c r="F9580" s="5" t="s">
        <v>28</v>
      </c>
      <c r="G9580" s="5">
        <v>2</v>
      </c>
      <c r="H9580" s="5">
        <v>5</v>
      </c>
      <c r="I9580" s="5">
        <v>570</v>
      </c>
      <c r="J9580" s="5" t="s">
        <v>33</v>
      </c>
      <c r="K9580" s="5" t="s">
        <v>17</v>
      </c>
    </row>
    <row r="9581" spans="1:11">
      <c r="A9581" s="5" t="s">
        <v>35478</v>
      </c>
      <c r="B9581" s="5" t="s">
        <v>35479</v>
      </c>
      <c r="C9581" s="5" t="s">
        <v>35480</v>
      </c>
      <c r="D9581" s="5" t="s">
        <v>31402</v>
      </c>
      <c r="E9581" s="6">
        <v>45468</v>
      </c>
      <c r="F9581" s="5" t="s">
        <v>47</v>
      </c>
      <c r="G9581" s="5">
        <v>3</v>
      </c>
      <c r="H9581" s="5">
        <v>5</v>
      </c>
      <c r="I9581" s="5">
        <v>3420</v>
      </c>
      <c r="J9581" s="5" t="s">
        <v>84</v>
      </c>
      <c r="K9581" s="5" t="s">
        <v>78</v>
      </c>
    </row>
    <row r="9582" spans="1:11">
      <c r="A9582" s="5" t="s">
        <v>35481</v>
      </c>
      <c r="B9582" s="5" t="s">
        <v>35482</v>
      </c>
      <c r="C9582" s="5" t="s">
        <v>35483</v>
      </c>
      <c r="D9582" s="5" t="s">
        <v>35484</v>
      </c>
      <c r="E9582" s="6">
        <v>45604</v>
      </c>
      <c r="F9582" s="5" t="s">
        <v>83</v>
      </c>
      <c r="G9582" s="5">
        <v>1</v>
      </c>
      <c r="H9582" s="5">
        <v>5</v>
      </c>
      <c r="I9582" s="5">
        <v>142.5</v>
      </c>
      <c r="J9582" s="5" t="s">
        <v>90</v>
      </c>
      <c r="K9582" s="5" t="s">
        <v>78</v>
      </c>
    </row>
    <row r="9583" spans="1:11">
      <c r="A9583" s="5" t="s">
        <v>35485</v>
      </c>
      <c r="B9583" s="5" t="s">
        <v>35486</v>
      </c>
      <c r="C9583" s="5" t="s">
        <v>35487</v>
      </c>
      <c r="D9583" s="5" t="s">
        <v>35488</v>
      </c>
      <c r="E9583" s="6">
        <v>45437</v>
      </c>
      <c r="F9583" s="5" t="s">
        <v>42</v>
      </c>
      <c r="G9583" s="5">
        <v>4</v>
      </c>
      <c r="H9583" s="5">
        <v>0</v>
      </c>
      <c r="I9583" s="5">
        <v>800</v>
      </c>
      <c r="J9583" s="5" t="s">
        <v>84</v>
      </c>
      <c r="K9583" s="5" t="s">
        <v>17</v>
      </c>
    </row>
    <row r="9584" spans="1:11">
      <c r="A9584" s="5" t="s">
        <v>35489</v>
      </c>
      <c r="B9584" s="5" t="s">
        <v>35490</v>
      </c>
      <c r="C9584" s="5" t="s">
        <v>35491</v>
      </c>
      <c r="D9584" s="5" t="s">
        <v>23445</v>
      </c>
      <c r="E9584" s="6">
        <v>45456</v>
      </c>
      <c r="F9584" s="5" t="s">
        <v>83</v>
      </c>
      <c r="G9584" s="5">
        <v>4</v>
      </c>
      <c r="H9584" s="5">
        <v>0</v>
      </c>
      <c r="I9584" s="5">
        <v>600</v>
      </c>
      <c r="J9584" s="5" t="s">
        <v>33</v>
      </c>
      <c r="K9584" s="5" t="s">
        <v>17</v>
      </c>
    </row>
    <row r="9585" spans="1:11">
      <c r="A9585" s="5" t="s">
        <v>35492</v>
      </c>
      <c r="B9585" s="5" t="s">
        <v>35493</v>
      </c>
      <c r="C9585" s="5" t="s">
        <v>35494</v>
      </c>
      <c r="D9585" s="5" t="s">
        <v>9420</v>
      </c>
      <c r="E9585" s="6">
        <v>45764</v>
      </c>
      <c r="F9585" s="5" t="s">
        <v>73</v>
      </c>
      <c r="G9585" s="5">
        <v>1</v>
      </c>
      <c r="H9585" s="5">
        <v>5</v>
      </c>
      <c r="I9585" s="5">
        <v>114</v>
      </c>
      <c r="J9585" s="5" t="s">
        <v>33</v>
      </c>
      <c r="K9585" s="5" t="s">
        <v>17</v>
      </c>
    </row>
    <row r="9586" spans="1:11">
      <c r="A9586" s="5" t="s">
        <v>35495</v>
      </c>
      <c r="B9586" s="5" t="s">
        <v>35496</v>
      </c>
      <c r="C9586" s="5" t="s">
        <v>35497</v>
      </c>
      <c r="D9586" s="5" t="s">
        <v>10624</v>
      </c>
      <c r="E9586" s="6">
        <v>45547</v>
      </c>
      <c r="F9586" s="5" t="s">
        <v>15</v>
      </c>
      <c r="G9586" s="5">
        <v>2</v>
      </c>
      <c r="H9586" s="5">
        <v>0</v>
      </c>
      <c r="I9586" s="5">
        <v>1600</v>
      </c>
      <c r="J9586" s="5" t="s">
        <v>84</v>
      </c>
      <c r="K9586" s="5" t="s">
        <v>78</v>
      </c>
    </row>
    <row r="9587" spans="1:11">
      <c r="A9587" s="5" t="s">
        <v>35498</v>
      </c>
      <c r="B9587" s="5" t="s">
        <v>11486</v>
      </c>
      <c r="C9587" s="5" t="s">
        <v>35499</v>
      </c>
      <c r="D9587" s="5" t="s">
        <v>1231</v>
      </c>
      <c r="E9587" s="6">
        <v>45526</v>
      </c>
      <c r="F9587" s="5" t="s">
        <v>47</v>
      </c>
      <c r="G9587" s="5">
        <v>3</v>
      </c>
      <c r="H9587" s="5">
        <v>0</v>
      </c>
      <c r="I9587" s="5">
        <v>3600</v>
      </c>
      <c r="J9587" s="5" t="s">
        <v>33</v>
      </c>
      <c r="K9587" s="5" t="s">
        <v>17</v>
      </c>
    </row>
    <row r="9588" spans="1:11">
      <c r="A9588" s="5" t="s">
        <v>35500</v>
      </c>
      <c r="B9588" s="5" t="s">
        <v>35501</v>
      </c>
      <c r="C9588" s="5" t="s">
        <v>35502</v>
      </c>
      <c r="D9588" s="5" t="s">
        <v>7783</v>
      </c>
      <c r="E9588" s="6">
        <v>45686</v>
      </c>
      <c r="F9588" s="5" t="s">
        <v>15</v>
      </c>
      <c r="G9588" s="5">
        <v>1</v>
      </c>
      <c r="H9588" s="5">
        <v>10</v>
      </c>
      <c r="I9588" s="5">
        <v>720</v>
      </c>
      <c r="J9588" s="5" t="s">
        <v>16</v>
      </c>
      <c r="K9588" s="5" t="s">
        <v>17</v>
      </c>
    </row>
    <row r="9589" spans="1:11">
      <c r="A9589" s="5" t="s">
        <v>35503</v>
      </c>
      <c r="B9589" s="5" t="s">
        <v>35504</v>
      </c>
      <c r="C9589" s="5" t="s">
        <v>35505</v>
      </c>
      <c r="D9589" s="5" t="s">
        <v>35506</v>
      </c>
      <c r="E9589" s="6">
        <v>45588</v>
      </c>
      <c r="F9589" s="5" t="s">
        <v>22</v>
      </c>
      <c r="G9589" s="5">
        <v>4</v>
      </c>
      <c r="H9589" s="5">
        <v>5</v>
      </c>
      <c r="I9589" s="5">
        <v>380</v>
      </c>
      <c r="J9589" s="5" t="s">
        <v>16</v>
      </c>
      <c r="K9589" s="5" t="s">
        <v>17</v>
      </c>
    </row>
    <row r="9590" spans="1:11">
      <c r="A9590" s="5" t="s">
        <v>35507</v>
      </c>
      <c r="B9590" s="5" t="s">
        <v>39</v>
      </c>
      <c r="C9590" s="5" t="s">
        <v>35508</v>
      </c>
      <c r="D9590" s="5" t="s">
        <v>35509</v>
      </c>
      <c r="E9590" s="6">
        <v>45624</v>
      </c>
      <c r="F9590" s="5" t="s">
        <v>28</v>
      </c>
      <c r="G9590" s="5">
        <v>2</v>
      </c>
      <c r="H9590" s="5">
        <v>0</v>
      </c>
      <c r="I9590" s="5">
        <v>600</v>
      </c>
      <c r="J9590" s="5" t="s">
        <v>16</v>
      </c>
      <c r="K9590" s="5" t="s">
        <v>17</v>
      </c>
    </row>
    <row r="9591" spans="1:11">
      <c r="A9591" s="5" t="s">
        <v>35510</v>
      </c>
      <c r="B9591" s="5" t="s">
        <v>35511</v>
      </c>
      <c r="C9591" s="5" t="s">
        <v>35512</v>
      </c>
      <c r="D9591" s="5" t="s">
        <v>3071</v>
      </c>
      <c r="E9591" s="6">
        <v>45567</v>
      </c>
      <c r="F9591" s="5" t="s">
        <v>28</v>
      </c>
      <c r="G9591" s="5">
        <v>1</v>
      </c>
      <c r="H9591" s="5">
        <v>5</v>
      </c>
      <c r="I9591" s="5">
        <v>285</v>
      </c>
      <c r="J9591" s="5" t="s">
        <v>90</v>
      </c>
      <c r="K9591" s="5" t="s">
        <v>17</v>
      </c>
    </row>
    <row r="9592" spans="1:11">
      <c r="A9592" s="5" t="s">
        <v>35513</v>
      </c>
      <c r="B9592" s="5" t="s">
        <v>35514</v>
      </c>
      <c r="C9592" s="5" t="s">
        <v>35515</v>
      </c>
      <c r="D9592" s="5" t="s">
        <v>12851</v>
      </c>
      <c r="E9592" s="6">
        <v>45654</v>
      </c>
      <c r="F9592" s="5" t="s">
        <v>83</v>
      </c>
      <c r="G9592" s="5">
        <v>3</v>
      </c>
      <c r="H9592" s="5">
        <v>0</v>
      </c>
      <c r="I9592" s="5">
        <v>450</v>
      </c>
      <c r="J9592" s="5" t="s">
        <v>23</v>
      </c>
      <c r="K9592" s="5" t="s">
        <v>17</v>
      </c>
    </row>
    <row r="9593" spans="1:11">
      <c r="A9593" s="5" t="s">
        <v>35516</v>
      </c>
      <c r="B9593" s="5" t="s">
        <v>35517</v>
      </c>
      <c r="C9593" s="5" t="s">
        <v>35518</v>
      </c>
      <c r="D9593" s="5" t="s">
        <v>35519</v>
      </c>
      <c r="E9593" s="6">
        <v>45545</v>
      </c>
      <c r="F9593" s="5" t="s">
        <v>42</v>
      </c>
      <c r="G9593" s="5">
        <v>4</v>
      </c>
      <c r="H9593" s="5">
        <v>5</v>
      </c>
      <c r="I9593" s="5">
        <v>760</v>
      </c>
      <c r="J9593" s="5" t="s">
        <v>16</v>
      </c>
      <c r="K9593" s="5" t="s">
        <v>17</v>
      </c>
    </row>
    <row r="9594" spans="1:11">
      <c r="A9594" s="5" t="s">
        <v>35520</v>
      </c>
      <c r="B9594" s="5" t="s">
        <v>35521</v>
      </c>
      <c r="C9594" s="5" t="s">
        <v>35522</v>
      </c>
      <c r="D9594" s="5" t="s">
        <v>35523</v>
      </c>
      <c r="E9594" s="6">
        <v>45484</v>
      </c>
      <c r="F9594" s="5" t="s">
        <v>28</v>
      </c>
      <c r="G9594" s="5">
        <v>1</v>
      </c>
      <c r="H9594" s="5">
        <v>10</v>
      </c>
      <c r="I9594" s="5">
        <v>270</v>
      </c>
      <c r="J9594" s="5" t="s">
        <v>23</v>
      </c>
      <c r="K9594" s="5" t="s">
        <v>17</v>
      </c>
    </row>
    <row r="9595" spans="1:11">
      <c r="A9595" s="5" t="s">
        <v>35524</v>
      </c>
      <c r="B9595" s="5" t="s">
        <v>35525</v>
      </c>
      <c r="C9595" s="5" t="s">
        <v>35526</v>
      </c>
      <c r="D9595" s="5" t="s">
        <v>35527</v>
      </c>
      <c r="E9595" s="6">
        <v>45564</v>
      </c>
      <c r="F9595" s="5" t="s">
        <v>73</v>
      </c>
      <c r="G9595" s="5">
        <v>2</v>
      </c>
      <c r="H9595" s="5">
        <v>5</v>
      </c>
      <c r="I9595" s="5">
        <v>228</v>
      </c>
      <c r="J9595" s="5" t="s">
        <v>84</v>
      </c>
      <c r="K9595" s="5" t="s">
        <v>17</v>
      </c>
    </row>
    <row r="9596" spans="1:11">
      <c r="A9596" s="5" t="s">
        <v>35528</v>
      </c>
      <c r="B9596" s="5" t="s">
        <v>35529</v>
      </c>
      <c r="C9596" s="5" t="s">
        <v>35530</v>
      </c>
      <c r="D9596" s="5" t="s">
        <v>2121</v>
      </c>
      <c r="E9596" s="6">
        <v>45405</v>
      </c>
      <c r="F9596" s="5" t="s">
        <v>47</v>
      </c>
      <c r="G9596" s="5">
        <v>2</v>
      </c>
      <c r="H9596" s="5">
        <v>0</v>
      </c>
      <c r="I9596" s="5">
        <v>2400</v>
      </c>
      <c r="J9596" s="5" t="s">
        <v>90</v>
      </c>
      <c r="K9596" s="5" t="s">
        <v>17</v>
      </c>
    </row>
    <row r="9597" spans="1:11">
      <c r="A9597" s="5" t="s">
        <v>35531</v>
      </c>
      <c r="B9597" s="5" t="s">
        <v>35532</v>
      </c>
      <c r="C9597" s="5" t="s">
        <v>35533</v>
      </c>
      <c r="D9597" s="5" t="s">
        <v>3439</v>
      </c>
      <c r="E9597" s="6">
        <v>45616</v>
      </c>
      <c r="F9597" s="5" t="s">
        <v>83</v>
      </c>
      <c r="G9597" s="5">
        <v>3</v>
      </c>
      <c r="H9597" s="5">
        <v>0</v>
      </c>
      <c r="I9597" s="5">
        <v>450</v>
      </c>
      <c r="J9597" s="5" t="s">
        <v>23</v>
      </c>
      <c r="K9597" s="5" t="s">
        <v>17</v>
      </c>
    </row>
    <row r="9598" spans="1:11">
      <c r="A9598" s="5" t="s">
        <v>35534</v>
      </c>
      <c r="B9598" s="5" t="s">
        <v>35535</v>
      </c>
      <c r="C9598" s="5" t="s">
        <v>35536</v>
      </c>
      <c r="D9598" s="5" t="s">
        <v>9573</v>
      </c>
      <c r="E9598" s="6">
        <v>45555</v>
      </c>
      <c r="F9598" s="5" t="s">
        <v>47</v>
      </c>
      <c r="G9598" s="5">
        <v>4</v>
      </c>
      <c r="H9598" s="5">
        <v>0</v>
      </c>
      <c r="I9598" s="5">
        <v>4800</v>
      </c>
      <c r="J9598" s="5" t="s">
        <v>90</v>
      </c>
      <c r="K9598" s="5" t="s">
        <v>17</v>
      </c>
    </row>
    <row r="9599" spans="1:11">
      <c r="A9599" s="5" t="s">
        <v>35537</v>
      </c>
      <c r="B9599" s="5" t="s">
        <v>35538</v>
      </c>
      <c r="C9599" s="5" t="s">
        <v>35539</v>
      </c>
      <c r="D9599" s="5" t="s">
        <v>35540</v>
      </c>
      <c r="E9599" s="6">
        <v>45611</v>
      </c>
      <c r="F9599" s="5" t="s">
        <v>89</v>
      </c>
      <c r="G9599" s="5">
        <v>2</v>
      </c>
      <c r="H9599" s="5">
        <v>15</v>
      </c>
      <c r="I9599" s="5">
        <v>85</v>
      </c>
      <c r="J9599" s="5" t="s">
        <v>33</v>
      </c>
      <c r="K9599" s="5" t="s">
        <v>17</v>
      </c>
    </row>
    <row r="9600" spans="1:11">
      <c r="A9600" s="5" t="s">
        <v>35541</v>
      </c>
      <c r="B9600" s="5" t="s">
        <v>35542</v>
      </c>
      <c r="C9600" s="5" t="s">
        <v>35543</v>
      </c>
      <c r="D9600" s="5" t="s">
        <v>35544</v>
      </c>
      <c r="E9600" s="6">
        <v>45621</v>
      </c>
      <c r="F9600" s="5" t="s">
        <v>56</v>
      </c>
      <c r="G9600" s="5">
        <v>3</v>
      </c>
      <c r="H9600" s="5">
        <v>10</v>
      </c>
      <c r="I9600" s="5">
        <v>243</v>
      </c>
      <c r="J9600" s="5" t="s">
        <v>16</v>
      </c>
      <c r="K9600" s="5" t="s">
        <v>17</v>
      </c>
    </row>
    <row r="9601" spans="1:11">
      <c r="A9601" s="5" t="s">
        <v>35545</v>
      </c>
      <c r="B9601" s="5" t="s">
        <v>35546</v>
      </c>
      <c r="C9601" s="5" t="s">
        <v>35547</v>
      </c>
      <c r="D9601" s="5" t="s">
        <v>35548</v>
      </c>
      <c r="E9601" s="6">
        <v>45715</v>
      </c>
      <c r="F9601" s="5" t="s">
        <v>42</v>
      </c>
      <c r="G9601" s="5">
        <v>2</v>
      </c>
      <c r="H9601" s="5">
        <v>0</v>
      </c>
      <c r="I9601" s="5">
        <v>400</v>
      </c>
      <c r="J9601" s="5" t="s">
        <v>90</v>
      </c>
      <c r="K9601" s="5" t="s">
        <v>17</v>
      </c>
    </row>
    <row r="9602" spans="1:11">
      <c r="A9602" s="5" t="s">
        <v>35549</v>
      </c>
      <c r="B9602" s="5" t="s">
        <v>35550</v>
      </c>
      <c r="C9602" s="5" t="s">
        <v>35551</v>
      </c>
      <c r="D9602" s="5" t="s">
        <v>35552</v>
      </c>
      <c r="E9602" s="6">
        <v>45633</v>
      </c>
      <c r="F9602" s="5" t="s">
        <v>47</v>
      </c>
      <c r="G9602" s="5">
        <v>2</v>
      </c>
      <c r="H9602" s="5">
        <v>5</v>
      </c>
      <c r="I9602" s="5">
        <v>2280</v>
      </c>
      <c r="J9602" s="5" t="s">
        <v>23</v>
      </c>
      <c r="K9602" s="5" t="s">
        <v>17</v>
      </c>
    </row>
    <row r="9603" spans="1:11">
      <c r="A9603" s="5" t="s">
        <v>35553</v>
      </c>
      <c r="B9603" s="5" t="s">
        <v>35554</v>
      </c>
      <c r="C9603" s="5" t="s">
        <v>35555</v>
      </c>
      <c r="D9603" s="5" t="s">
        <v>8216</v>
      </c>
      <c r="E9603" s="6">
        <v>45547</v>
      </c>
      <c r="F9603" s="5" t="s">
        <v>89</v>
      </c>
      <c r="G9603" s="5">
        <v>4</v>
      </c>
      <c r="H9603" s="5">
        <v>10</v>
      </c>
      <c r="I9603" s="5">
        <v>180</v>
      </c>
      <c r="J9603" s="5" t="s">
        <v>90</v>
      </c>
      <c r="K9603" s="5" t="s">
        <v>78</v>
      </c>
    </row>
    <row r="9604" spans="1:11">
      <c r="A9604" s="5" t="s">
        <v>35556</v>
      </c>
      <c r="B9604" s="5" t="s">
        <v>35557</v>
      </c>
      <c r="C9604" s="5" t="s">
        <v>35558</v>
      </c>
      <c r="D9604" s="5" t="s">
        <v>35559</v>
      </c>
      <c r="E9604" s="6">
        <v>45630</v>
      </c>
      <c r="F9604" s="5" t="s">
        <v>22</v>
      </c>
      <c r="G9604" s="5">
        <v>3</v>
      </c>
      <c r="H9604" s="5">
        <v>10</v>
      </c>
      <c r="I9604" s="5">
        <v>270</v>
      </c>
      <c r="J9604" s="5" t="s">
        <v>84</v>
      </c>
      <c r="K9604" s="5" t="s">
        <v>17</v>
      </c>
    </row>
    <row r="9605" spans="1:11">
      <c r="A9605" s="5" t="s">
        <v>35560</v>
      </c>
      <c r="B9605" s="5" t="s">
        <v>35561</v>
      </c>
      <c r="C9605" s="5" t="s">
        <v>35562</v>
      </c>
      <c r="D9605" s="5" t="s">
        <v>35563</v>
      </c>
      <c r="E9605" s="6">
        <v>45547</v>
      </c>
      <c r="F9605" s="5" t="s">
        <v>83</v>
      </c>
      <c r="G9605" s="5">
        <v>1</v>
      </c>
      <c r="H9605" s="5">
        <v>0</v>
      </c>
      <c r="I9605" s="5">
        <v>150</v>
      </c>
      <c r="J9605" s="5" t="s">
        <v>90</v>
      </c>
      <c r="K9605" s="5" t="s">
        <v>17</v>
      </c>
    </row>
    <row r="9606" spans="1:11">
      <c r="A9606" s="5" t="s">
        <v>35564</v>
      </c>
      <c r="B9606" s="5" t="s">
        <v>35565</v>
      </c>
      <c r="C9606" s="5" t="s">
        <v>35566</v>
      </c>
      <c r="D9606" s="5" t="s">
        <v>35567</v>
      </c>
      <c r="E9606" s="6">
        <v>45627</v>
      </c>
      <c r="F9606" s="5" t="s">
        <v>15</v>
      </c>
      <c r="G9606" s="5">
        <v>3</v>
      </c>
      <c r="H9606" s="5">
        <v>0</v>
      </c>
      <c r="I9606" s="5">
        <v>2400</v>
      </c>
      <c r="J9606" s="5" t="s">
        <v>33</v>
      </c>
      <c r="K9606" s="5" t="s">
        <v>17</v>
      </c>
    </row>
    <row r="9607" spans="1:11">
      <c r="A9607" s="5" t="s">
        <v>35568</v>
      </c>
      <c r="B9607" s="5" t="s">
        <v>35569</v>
      </c>
      <c r="C9607" s="5" t="s">
        <v>35570</v>
      </c>
      <c r="D9607" s="5" t="s">
        <v>22989</v>
      </c>
      <c r="E9607" s="6">
        <v>45579</v>
      </c>
      <c r="F9607" s="5" t="s">
        <v>15</v>
      </c>
      <c r="G9607" s="5">
        <v>2</v>
      </c>
      <c r="H9607" s="5">
        <v>0</v>
      </c>
      <c r="I9607" s="5">
        <v>1600</v>
      </c>
      <c r="J9607" s="5" t="s">
        <v>84</v>
      </c>
      <c r="K9607" s="5" t="s">
        <v>17</v>
      </c>
    </row>
    <row r="9608" spans="1:11">
      <c r="A9608" s="5" t="s">
        <v>35571</v>
      </c>
      <c r="B9608" s="5" t="s">
        <v>35572</v>
      </c>
      <c r="C9608" s="5" t="s">
        <v>35573</v>
      </c>
      <c r="D9608" s="5" t="s">
        <v>35574</v>
      </c>
      <c r="E9608" s="6">
        <v>45604</v>
      </c>
      <c r="F9608" s="5" t="s">
        <v>89</v>
      </c>
      <c r="G9608" s="5">
        <v>4</v>
      </c>
      <c r="H9608" s="5">
        <v>0</v>
      </c>
      <c r="I9608" s="5">
        <v>200</v>
      </c>
      <c r="J9608" s="5" t="s">
        <v>16</v>
      </c>
      <c r="K9608" s="5" t="s">
        <v>17</v>
      </c>
    </row>
    <row r="9609" spans="1:11">
      <c r="A9609" s="5" t="s">
        <v>35575</v>
      </c>
      <c r="B9609" s="5" t="s">
        <v>35576</v>
      </c>
      <c r="C9609" s="5" t="s">
        <v>35577</v>
      </c>
      <c r="D9609" s="5" t="s">
        <v>27498</v>
      </c>
      <c r="E9609" s="6">
        <v>45753</v>
      </c>
      <c r="F9609" s="5" t="s">
        <v>28</v>
      </c>
      <c r="G9609" s="5">
        <v>4</v>
      </c>
      <c r="H9609" s="5">
        <v>0</v>
      </c>
      <c r="I9609" s="5">
        <v>1200</v>
      </c>
      <c r="J9609" s="5" t="s">
        <v>90</v>
      </c>
      <c r="K9609" s="5" t="s">
        <v>17</v>
      </c>
    </row>
    <row r="9610" spans="1:11">
      <c r="A9610" s="5" t="s">
        <v>35578</v>
      </c>
      <c r="B9610" s="5" t="s">
        <v>35579</v>
      </c>
      <c r="C9610" s="5" t="s">
        <v>35580</v>
      </c>
      <c r="D9610" s="5" t="s">
        <v>32312</v>
      </c>
      <c r="E9610" s="6">
        <v>45613</v>
      </c>
      <c r="F9610" s="5" t="s">
        <v>22</v>
      </c>
      <c r="G9610" s="5">
        <v>2</v>
      </c>
      <c r="H9610" s="5">
        <v>0</v>
      </c>
      <c r="I9610" s="5">
        <v>200</v>
      </c>
      <c r="J9610" s="5" t="s">
        <v>16</v>
      </c>
      <c r="K9610" s="5" t="s">
        <v>17</v>
      </c>
    </row>
    <row r="9611" spans="1:11">
      <c r="A9611" s="5" t="s">
        <v>35581</v>
      </c>
      <c r="B9611" s="5" t="s">
        <v>35582</v>
      </c>
      <c r="C9611" s="5" t="s">
        <v>35583</v>
      </c>
      <c r="D9611" s="5" t="s">
        <v>35584</v>
      </c>
      <c r="E9611" s="6">
        <v>45492</v>
      </c>
      <c r="F9611" s="5" t="s">
        <v>42</v>
      </c>
      <c r="G9611" s="5">
        <v>4</v>
      </c>
      <c r="H9611" s="5">
        <v>5</v>
      </c>
      <c r="I9611" s="5">
        <v>760</v>
      </c>
      <c r="J9611" s="5" t="s">
        <v>84</v>
      </c>
      <c r="K9611" s="5" t="s">
        <v>17</v>
      </c>
    </row>
    <row r="9612" spans="1:11">
      <c r="A9612" s="5" t="s">
        <v>35585</v>
      </c>
      <c r="B9612" s="5" t="s">
        <v>35586</v>
      </c>
      <c r="C9612" s="5" t="s">
        <v>35587</v>
      </c>
      <c r="D9612" s="5" t="s">
        <v>8879</v>
      </c>
      <c r="E9612" s="6">
        <v>45523</v>
      </c>
      <c r="F9612" s="5" t="s">
        <v>15</v>
      </c>
      <c r="G9612" s="5">
        <v>4</v>
      </c>
      <c r="H9612" s="5">
        <v>0</v>
      </c>
      <c r="I9612" s="5">
        <v>3200</v>
      </c>
      <c r="J9612" s="5" t="s">
        <v>84</v>
      </c>
      <c r="K9612" s="5" t="s">
        <v>17</v>
      </c>
    </row>
    <row r="9613" spans="1:11">
      <c r="A9613" s="5" t="s">
        <v>35588</v>
      </c>
      <c r="B9613" s="5" t="s">
        <v>35589</v>
      </c>
      <c r="C9613" s="5" t="s">
        <v>35590</v>
      </c>
      <c r="D9613" s="5" t="s">
        <v>35591</v>
      </c>
      <c r="E9613" s="6">
        <v>45590</v>
      </c>
      <c r="F9613" s="5" t="s">
        <v>73</v>
      </c>
      <c r="G9613" s="5">
        <v>4</v>
      </c>
      <c r="H9613" s="5">
        <v>0</v>
      </c>
      <c r="I9613" s="5">
        <v>480</v>
      </c>
      <c r="J9613" s="5" t="s">
        <v>16</v>
      </c>
      <c r="K9613" s="5" t="s">
        <v>78</v>
      </c>
    </row>
    <row r="9614" spans="1:11">
      <c r="A9614" s="5" t="s">
        <v>35592</v>
      </c>
      <c r="B9614" s="5" t="s">
        <v>35593</v>
      </c>
      <c r="C9614" s="5" t="s">
        <v>35594</v>
      </c>
      <c r="D9614" s="5" t="s">
        <v>35595</v>
      </c>
      <c r="E9614" s="6">
        <v>45590</v>
      </c>
      <c r="F9614" s="5" t="s">
        <v>56</v>
      </c>
      <c r="G9614" s="5">
        <v>1</v>
      </c>
      <c r="H9614" s="5">
        <v>0</v>
      </c>
      <c r="I9614" s="5">
        <v>90</v>
      </c>
      <c r="J9614" s="5" t="s">
        <v>23</v>
      </c>
      <c r="K9614" s="5" t="s">
        <v>17</v>
      </c>
    </row>
    <row r="9615" spans="1:11">
      <c r="A9615" s="5" t="s">
        <v>35596</v>
      </c>
      <c r="B9615" s="5" t="s">
        <v>35597</v>
      </c>
      <c r="C9615" s="5" t="s">
        <v>35598</v>
      </c>
      <c r="D9615" s="5" t="s">
        <v>3265</v>
      </c>
      <c r="E9615" s="6">
        <v>45607</v>
      </c>
      <c r="F9615" s="5" t="s">
        <v>22</v>
      </c>
      <c r="G9615" s="5">
        <v>1</v>
      </c>
      <c r="H9615" s="5">
        <v>0</v>
      </c>
      <c r="I9615" s="5">
        <v>100</v>
      </c>
      <c r="J9615" s="5" t="s">
        <v>33</v>
      </c>
      <c r="K9615" s="5" t="s">
        <v>17</v>
      </c>
    </row>
    <row r="9616" spans="1:11">
      <c r="A9616" s="5" t="s">
        <v>35599</v>
      </c>
      <c r="B9616" s="5" t="s">
        <v>3930</v>
      </c>
      <c r="C9616" s="5" t="s">
        <v>35600</v>
      </c>
      <c r="D9616" s="5" t="s">
        <v>35601</v>
      </c>
      <c r="E9616" s="6">
        <v>45460</v>
      </c>
      <c r="F9616" s="5" t="s">
        <v>56</v>
      </c>
      <c r="G9616" s="5">
        <v>3</v>
      </c>
      <c r="H9616" s="5">
        <v>0</v>
      </c>
      <c r="I9616" s="5">
        <v>270</v>
      </c>
      <c r="J9616" s="5" t="s">
        <v>33</v>
      </c>
      <c r="K9616" s="5" t="s">
        <v>78</v>
      </c>
    </row>
    <row r="9617" spans="1:11">
      <c r="A9617" s="5" t="s">
        <v>35602</v>
      </c>
      <c r="B9617" s="5" t="s">
        <v>28597</v>
      </c>
      <c r="C9617" s="5" t="s">
        <v>35603</v>
      </c>
      <c r="D9617" s="5" t="s">
        <v>35604</v>
      </c>
      <c r="E9617" s="6">
        <v>45738</v>
      </c>
      <c r="F9617" s="5" t="s">
        <v>56</v>
      </c>
      <c r="G9617" s="5">
        <v>3</v>
      </c>
      <c r="H9617" s="5">
        <v>0</v>
      </c>
      <c r="I9617" s="5">
        <v>270</v>
      </c>
      <c r="J9617" s="5" t="s">
        <v>16</v>
      </c>
      <c r="K9617" s="5" t="s">
        <v>78</v>
      </c>
    </row>
    <row r="9618" spans="1:11">
      <c r="A9618" s="5" t="s">
        <v>35605</v>
      </c>
      <c r="B9618" s="5" t="s">
        <v>35606</v>
      </c>
      <c r="C9618" s="5" t="s">
        <v>35607</v>
      </c>
      <c r="D9618" s="5" t="s">
        <v>13310</v>
      </c>
      <c r="E9618" s="6">
        <v>45433</v>
      </c>
      <c r="F9618" s="5" t="s">
        <v>56</v>
      </c>
      <c r="G9618" s="5">
        <v>2</v>
      </c>
      <c r="H9618" s="5">
        <v>10</v>
      </c>
      <c r="I9618" s="5">
        <v>162</v>
      </c>
      <c r="J9618" s="5" t="s">
        <v>33</v>
      </c>
      <c r="K9618" s="5" t="s">
        <v>17</v>
      </c>
    </row>
    <row r="9619" spans="1:11">
      <c r="A9619" s="5" t="s">
        <v>35608</v>
      </c>
      <c r="B9619" s="5" t="s">
        <v>35609</v>
      </c>
      <c r="C9619" s="5" t="s">
        <v>35610</v>
      </c>
      <c r="D9619" s="5" t="s">
        <v>10136</v>
      </c>
      <c r="E9619" s="6">
        <v>45430</v>
      </c>
      <c r="F9619" s="5" t="s">
        <v>47</v>
      </c>
      <c r="G9619" s="5">
        <v>3</v>
      </c>
      <c r="H9619" s="5">
        <v>0</v>
      </c>
      <c r="I9619" s="5">
        <v>3600</v>
      </c>
      <c r="J9619" s="5" t="s">
        <v>84</v>
      </c>
      <c r="K9619" s="5" t="s">
        <v>17</v>
      </c>
    </row>
    <row r="9620" spans="1:11">
      <c r="A9620" s="5" t="s">
        <v>35611</v>
      </c>
      <c r="B9620" s="5" t="s">
        <v>35612</v>
      </c>
      <c r="C9620" s="5" t="s">
        <v>33250</v>
      </c>
      <c r="D9620" s="5" t="s">
        <v>35613</v>
      </c>
      <c r="E9620" s="6">
        <v>45619</v>
      </c>
      <c r="F9620" s="5" t="s">
        <v>73</v>
      </c>
      <c r="G9620" s="5">
        <v>1</v>
      </c>
      <c r="H9620" s="5">
        <v>5</v>
      </c>
      <c r="I9620" s="5">
        <v>114</v>
      </c>
      <c r="J9620" s="5" t="s">
        <v>33</v>
      </c>
      <c r="K9620" s="5" t="s">
        <v>17</v>
      </c>
    </row>
    <row r="9621" spans="1:11">
      <c r="A9621" s="5" t="s">
        <v>35614</v>
      </c>
      <c r="B9621" s="5" t="s">
        <v>35615</v>
      </c>
      <c r="C9621" s="5" t="s">
        <v>35616</v>
      </c>
      <c r="D9621" s="5" t="s">
        <v>35617</v>
      </c>
      <c r="E9621" s="6">
        <v>45611</v>
      </c>
      <c r="F9621" s="5" t="s">
        <v>83</v>
      </c>
      <c r="G9621" s="5">
        <v>4</v>
      </c>
      <c r="H9621" s="5">
        <v>0</v>
      </c>
      <c r="I9621" s="5">
        <v>600</v>
      </c>
      <c r="J9621" s="5" t="s">
        <v>16</v>
      </c>
      <c r="K9621" s="5" t="s">
        <v>17</v>
      </c>
    </row>
    <row r="9622" spans="1:11">
      <c r="A9622" s="5" t="s">
        <v>35618</v>
      </c>
      <c r="B9622" s="5" t="s">
        <v>35619</v>
      </c>
      <c r="C9622" s="5" t="s">
        <v>35620</v>
      </c>
      <c r="D9622" s="5" t="s">
        <v>19570</v>
      </c>
      <c r="E9622" s="6">
        <v>45581</v>
      </c>
      <c r="F9622" s="5" t="s">
        <v>22</v>
      </c>
      <c r="G9622" s="5">
        <v>4</v>
      </c>
      <c r="H9622" s="5">
        <v>5</v>
      </c>
      <c r="I9622" s="5">
        <v>380</v>
      </c>
      <c r="J9622" s="5" t="s">
        <v>16</v>
      </c>
      <c r="K9622" s="5" t="s">
        <v>17</v>
      </c>
    </row>
    <row r="9623" spans="1:11">
      <c r="A9623" s="5" t="s">
        <v>35621</v>
      </c>
      <c r="B9623" s="5" t="s">
        <v>35622</v>
      </c>
      <c r="C9623" s="5" t="s">
        <v>35623</v>
      </c>
      <c r="D9623" s="5" t="s">
        <v>35624</v>
      </c>
      <c r="E9623" s="6">
        <v>45562</v>
      </c>
      <c r="F9623" s="5" t="s">
        <v>73</v>
      </c>
      <c r="G9623" s="5">
        <v>3</v>
      </c>
      <c r="H9623" s="5">
        <v>0</v>
      </c>
      <c r="I9623" s="5">
        <v>360</v>
      </c>
      <c r="J9623" s="5" t="s">
        <v>90</v>
      </c>
      <c r="K9623" s="5" t="s">
        <v>17</v>
      </c>
    </row>
    <row r="9624" spans="1:11">
      <c r="A9624" s="5" t="s">
        <v>35625</v>
      </c>
      <c r="B9624" s="5" t="s">
        <v>35626</v>
      </c>
      <c r="C9624" s="5" t="s">
        <v>35627</v>
      </c>
      <c r="D9624" s="5" t="s">
        <v>35628</v>
      </c>
      <c r="E9624" s="6">
        <v>45462</v>
      </c>
      <c r="F9624" s="5" t="s">
        <v>42</v>
      </c>
      <c r="G9624" s="5">
        <v>3</v>
      </c>
      <c r="H9624" s="5">
        <v>0</v>
      </c>
      <c r="I9624" s="5">
        <v>600</v>
      </c>
      <c r="J9624" s="5" t="s">
        <v>33</v>
      </c>
      <c r="K9624" s="5" t="s">
        <v>17</v>
      </c>
    </row>
    <row r="9625" spans="1:11">
      <c r="A9625" s="5" t="s">
        <v>35629</v>
      </c>
      <c r="B9625" s="5" t="s">
        <v>35630</v>
      </c>
      <c r="C9625" s="5" t="s">
        <v>35631</v>
      </c>
      <c r="D9625" s="5" t="s">
        <v>35632</v>
      </c>
      <c r="E9625" s="6">
        <v>45585</v>
      </c>
      <c r="F9625" s="5" t="s">
        <v>15</v>
      </c>
      <c r="G9625" s="5">
        <v>3</v>
      </c>
      <c r="H9625" s="5">
        <v>5</v>
      </c>
      <c r="I9625" s="5">
        <v>2280</v>
      </c>
      <c r="J9625" s="5" t="s">
        <v>23</v>
      </c>
      <c r="K9625" s="5" t="s">
        <v>17</v>
      </c>
    </row>
    <row r="9626" spans="1:11">
      <c r="A9626" s="5" t="s">
        <v>35633</v>
      </c>
      <c r="B9626" s="5" t="s">
        <v>35634</v>
      </c>
      <c r="C9626" s="5" t="s">
        <v>35635</v>
      </c>
      <c r="D9626" s="5" t="s">
        <v>2578</v>
      </c>
      <c r="E9626" s="6">
        <v>45444</v>
      </c>
      <c r="F9626" s="5" t="s">
        <v>89</v>
      </c>
      <c r="G9626" s="5">
        <v>1</v>
      </c>
      <c r="H9626" s="5">
        <v>0</v>
      </c>
      <c r="I9626" s="5">
        <v>50</v>
      </c>
      <c r="J9626" s="5" t="s">
        <v>33</v>
      </c>
      <c r="K9626" s="5" t="s">
        <v>17</v>
      </c>
    </row>
    <row r="9627" spans="1:11">
      <c r="A9627" s="5" t="s">
        <v>35636</v>
      </c>
      <c r="B9627" s="5" t="s">
        <v>35637</v>
      </c>
      <c r="C9627" s="5" t="s">
        <v>35638</v>
      </c>
      <c r="D9627" s="5" t="s">
        <v>35559</v>
      </c>
      <c r="E9627" s="6">
        <v>45492</v>
      </c>
      <c r="F9627" s="5" t="s">
        <v>83</v>
      </c>
      <c r="G9627" s="5">
        <v>1</v>
      </c>
      <c r="H9627" s="5">
        <v>5</v>
      </c>
      <c r="I9627" s="5">
        <v>142.5</v>
      </c>
      <c r="J9627" s="5" t="s">
        <v>84</v>
      </c>
      <c r="K9627" s="5" t="s">
        <v>17</v>
      </c>
    </row>
    <row r="9628" spans="1:11">
      <c r="A9628" s="5" t="s">
        <v>35639</v>
      </c>
      <c r="B9628" s="5" t="s">
        <v>35640</v>
      </c>
      <c r="C9628" s="5" t="s">
        <v>35641</v>
      </c>
      <c r="D9628" s="5" t="s">
        <v>35642</v>
      </c>
      <c r="E9628" s="6">
        <v>45428</v>
      </c>
      <c r="F9628" s="5" t="s">
        <v>42</v>
      </c>
      <c r="G9628" s="5">
        <v>2</v>
      </c>
      <c r="H9628" s="5">
        <v>0</v>
      </c>
      <c r="I9628" s="5">
        <v>400</v>
      </c>
      <c r="J9628" s="5" t="s">
        <v>90</v>
      </c>
      <c r="K9628" s="5" t="s">
        <v>17</v>
      </c>
    </row>
    <row r="9629" spans="1:11">
      <c r="A9629" s="5" t="s">
        <v>35643</v>
      </c>
      <c r="B9629" s="5" t="s">
        <v>4304</v>
      </c>
      <c r="C9629" s="5" t="s">
        <v>8862</v>
      </c>
      <c r="D9629" s="5" t="s">
        <v>35644</v>
      </c>
      <c r="E9629" s="6">
        <v>45493</v>
      </c>
      <c r="F9629" s="5" t="s">
        <v>56</v>
      </c>
      <c r="G9629" s="5">
        <v>4</v>
      </c>
      <c r="H9629" s="5">
        <v>10</v>
      </c>
      <c r="I9629" s="5">
        <v>324</v>
      </c>
      <c r="J9629" s="5" t="s">
        <v>84</v>
      </c>
      <c r="K9629" s="5" t="s">
        <v>17</v>
      </c>
    </row>
    <row r="9630" spans="1:11">
      <c r="A9630" s="5" t="s">
        <v>35645</v>
      </c>
      <c r="B9630" s="5" t="s">
        <v>35646</v>
      </c>
      <c r="C9630" s="5" t="s">
        <v>35647</v>
      </c>
      <c r="D9630" s="5" t="s">
        <v>35648</v>
      </c>
      <c r="E9630" s="6">
        <v>45536</v>
      </c>
      <c r="F9630" s="5" t="s">
        <v>56</v>
      </c>
      <c r="G9630" s="5">
        <v>2</v>
      </c>
      <c r="H9630" s="5">
        <v>5</v>
      </c>
      <c r="I9630" s="5">
        <v>171</v>
      </c>
      <c r="J9630" s="5" t="s">
        <v>33</v>
      </c>
      <c r="K9630" s="5" t="s">
        <v>17</v>
      </c>
    </row>
    <row r="9631" spans="1:11">
      <c r="A9631" s="5" t="s">
        <v>35649</v>
      </c>
      <c r="B9631" s="5" t="s">
        <v>35650</v>
      </c>
      <c r="C9631" s="5" t="s">
        <v>35651</v>
      </c>
      <c r="D9631" s="5" t="s">
        <v>15112</v>
      </c>
      <c r="E9631" s="6">
        <v>45650</v>
      </c>
      <c r="F9631" s="5" t="s">
        <v>28</v>
      </c>
      <c r="G9631" s="5">
        <v>1</v>
      </c>
      <c r="H9631" s="5">
        <v>0</v>
      </c>
      <c r="I9631" s="5">
        <v>300</v>
      </c>
      <c r="J9631" s="5" t="s">
        <v>33</v>
      </c>
      <c r="K9631" s="5" t="s">
        <v>17</v>
      </c>
    </row>
    <row r="9632" spans="1:11">
      <c r="A9632" s="5" t="s">
        <v>35652</v>
      </c>
      <c r="B9632" s="5" t="s">
        <v>35653</v>
      </c>
      <c r="C9632" s="5" t="s">
        <v>9527</v>
      </c>
      <c r="D9632" s="5" t="s">
        <v>35654</v>
      </c>
      <c r="E9632" s="6">
        <v>45645</v>
      </c>
      <c r="F9632" s="5" t="s">
        <v>42</v>
      </c>
      <c r="G9632" s="5">
        <v>3</v>
      </c>
      <c r="H9632" s="5">
        <v>10</v>
      </c>
      <c r="I9632" s="5">
        <v>540</v>
      </c>
      <c r="J9632" s="5" t="s">
        <v>33</v>
      </c>
      <c r="K9632" s="5" t="s">
        <v>17</v>
      </c>
    </row>
    <row r="9633" spans="1:11">
      <c r="A9633" s="5" t="s">
        <v>35655</v>
      </c>
      <c r="B9633" s="5" t="s">
        <v>35656</v>
      </c>
      <c r="C9633" s="5" t="s">
        <v>35657</v>
      </c>
      <c r="D9633" s="5" t="s">
        <v>35658</v>
      </c>
      <c r="E9633" s="6">
        <v>45451</v>
      </c>
      <c r="F9633" s="5" t="s">
        <v>56</v>
      </c>
      <c r="G9633" s="5">
        <v>4</v>
      </c>
      <c r="H9633" s="5">
        <v>5</v>
      </c>
      <c r="I9633" s="5">
        <v>342</v>
      </c>
      <c r="J9633" s="5" t="s">
        <v>84</v>
      </c>
      <c r="K9633" s="5" t="s">
        <v>17</v>
      </c>
    </row>
    <row r="9634" spans="1:11">
      <c r="A9634" s="5" t="s">
        <v>35659</v>
      </c>
      <c r="B9634" s="5" t="s">
        <v>35660</v>
      </c>
      <c r="C9634" s="5" t="s">
        <v>35661</v>
      </c>
      <c r="D9634" s="5" t="s">
        <v>35662</v>
      </c>
      <c r="E9634" s="6">
        <v>45585</v>
      </c>
      <c r="F9634" s="5" t="s">
        <v>22</v>
      </c>
      <c r="G9634" s="5">
        <v>1</v>
      </c>
      <c r="H9634" s="5">
        <v>5</v>
      </c>
      <c r="I9634" s="5">
        <v>95</v>
      </c>
      <c r="J9634" s="5" t="s">
        <v>33</v>
      </c>
      <c r="K9634" s="5" t="s">
        <v>78</v>
      </c>
    </row>
    <row r="9635" spans="1:11">
      <c r="A9635" s="5" t="s">
        <v>35663</v>
      </c>
      <c r="B9635" s="5" t="s">
        <v>9752</v>
      </c>
      <c r="C9635" s="5" t="s">
        <v>35664</v>
      </c>
      <c r="D9635" s="5" t="s">
        <v>35665</v>
      </c>
      <c r="E9635" s="6">
        <v>45584</v>
      </c>
      <c r="F9635" s="5" t="s">
        <v>42</v>
      </c>
      <c r="G9635" s="5">
        <v>3</v>
      </c>
      <c r="H9635" s="5">
        <v>0</v>
      </c>
      <c r="I9635" s="5">
        <v>600</v>
      </c>
      <c r="J9635" s="5" t="s">
        <v>33</v>
      </c>
      <c r="K9635" s="5" t="s">
        <v>78</v>
      </c>
    </row>
    <row r="9636" spans="1:11">
      <c r="A9636" s="5" t="s">
        <v>35666</v>
      </c>
      <c r="B9636" s="5" t="s">
        <v>21684</v>
      </c>
      <c r="C9636" s="5" t="s">
        <v>35667</v>
      </c>
      <c r="D9636" s="5" t="s">
        <v>26151</v>
      </c>
      <c r="E9636" s="6">
        <v>45468</v>
      </c>
      <c r="F9636" s="5" t="s">
        <v>22</v>
      </c>
      <c r="G9636" s="5">
        <v>4</v>
      </c>
      <c r="H9636" s="5">
        <v>0</v>
      </c>
      <c r="I9636" s="5">
        <v>400</v>
      </c>
      <c r="J9636" s="5" t="s">
        <v>16</v>
      </c>
      <c r="K9636" s="5" t="s">
        <v>17</v>
      </c>
    </row>
    <row r="9637" spans="1:11">
      <c r="A9637" s="5" t="s">
        <v>35668</v>
      </c>
      <c r="B9637" s="5" t="s">
        <v>35669</v>
      </c>
      <c r="C9637" s="5" t="s">
        <v>35670</v>
      </c>
      <c r="D9637" s="5" t="s">
        <v>35671</v>
      </c>
      <c r="E9637" s="6">
        <v>45501</v>
      </c>
      <c r="F9637" s="5" t="s">
        <v>89</v>
      </c>
      <c r="G9637" s="5">
        <v>4</v>
      </c>
      <c r="H9637" s="5">
        <v>0</v>
      </c>
      <c r="I9637" s="5">
        <v>200</v>
      </c>
      <c r="J9637" s="5" t="s">
        <v>90</v>
      </c>
      <c r="K9637" s="5" t="s">
        <v>17</v>
      </c>
    </row>
    <row r="9638" spans="1:11">
      <c r="A9638" s="5" t="s">
        <v>35672</v>
      </c>
      <c r="B9638" s="5" t="s">
        <v>35673</v>
      </c>
      <c r="C9638" s="5" t="s">
        <v>35674</v>
      </c>
      <c r="D9638" s="5" t="s">
        <v>20386</v>
      </c>
      <c r="E9638" s="6">
        <v>45580</v>
      </c>
      <c r="F9638" s="5" t="s">
        <v>22</v>
      </c>
      <c r="G9638" s="5">
        <v>3</v>
      </c>
      <c r="H9638" s="5">
        <v>10</v>
      </c>
      <c r="I9638" s="5">
        <v>270</v>
      </c>
      <c r="J9638" s="5" t="s">
        <v>90</v>
      </c>
      <c r="K9638" s="5" t="s">
        <v>17</v>
      </c>
    </row>
    <row r="9639" spans="1:11">
      <c r="A9639" s="5" t="s">
        <v>35675</v>
      </c>
      <c r="B9639" s="5" t="s">
        <v>35676</v>
      </c>
      <c r="C9639" s="5" t="s">
        <v>35677</v>
      </c>
      <c r="D9639" s="5" t="s">
        <v>33988</v>
      </c>
      <c r="E9639" s="6">
        <v>45612</v>
      </c>
      <c r="F9639" s="5" t="s">
        <v>47</v>
      </c>
      <c r="G9639" s="5">
        <v>3</v>
      </c>
      <c r="H9639" s="5">
        <v>0</v>
      </c>
      <c r="I9639" s="5">
        <v>3600</v>
      </c>
      <c r="J9639" s="5" t="s">
        <v>16</v>
      </c>
      <c r="K9639" s="5" t="s">
        <v>17</v>
      </c>
    </row>
    <row r="9640" spans="1:11">
      <c r="A9640" s="5" t="s">
        <v>35678</v>
      </c>
      <c r="B9640" s="5" t="s">
        <v>35679</v>
      </c>
      <c r="C9640" s="5" t="s">
        <v>35680</v>
      </c>
      <c r="D9640" s="5" t="s">
        <v>35681</v>
      </c>
      <c r="E9640" s="6">
        <v>45674</v>
      </c>
      <c r="F9640" s="5" t="s">
        <v>15</v>
      </c>
      <c r="G9640" s="5">
        <v>1</v>
      </c>
      <c r="H9640" s="5">
        <v>10</v>
      </c>
      <c r="I9640" s="5">
        <v>720</v>
      </c>
      <c r="J9640" s="5" t="s">
        <v>33</v>
      </c>
      <c r="K9640" s="5" t="s">
        <v>17</v>
      </c>
    </row>
    <row r="9641" spans="1:11">
      <c r="A9641" s="5" t="s">
        <v>35682</v>
      </c>
      <c r="B9641" s="5" t="s">
        <v>35683</v>
      </c>
      <c r="C9641" s="5" t="s">
        <v>35684</v>
      </c>
      <c r="D9641" s="5" t="s">
        <v>35685</v>
      </c>
      <c r="E9641" s="6">
        <v>45748</v>
      </c>
      <c r="F9641" s="5" t="s">
        <v>83</v>
      </c>
      <c r="G9641" s="5">
        <v>4</v>
      </c>
      <c r="H9641" s="5">
        <v>0</v>
      </c>
      <c r="I9641" s="5">
        <v>600</v>
      </c>
      <c r="J9641" s="5" t="s">
        <v>33</v>
      </c>
      <c r="K9641" s="5" t="s">
        <v>17</v>
      </c>
    </row>
    <row r="9642" spans="1:11">
      <c r="A9642" s="5" t="s">
        <v>35686</v>
      </c>
      <c r="B9642" s="5" t="s">
        <v>35687</v>
      </c>
      <c r="C9642" s="5" t="s">
        <v>35688</v>
      </c>
      <c r="D9642" s="5" t="s">
        <v>35689</v>
      </c>
      <c r="E9642" s="6">
        <v>45507</v>
      </c>
      <c r="F9642" s="5" t="s">
        <v>83</v>
      </c>
      <c r="G9642" s="5">
        <v>2</v>
      </c>
      <c r="H9642" s="5">
        <v>0</v>
      </c>
      <c r="I9642" s="5">
        <v>300</v>
      </c>
      <c r="J9642" s="5" t="s">
        <v>16</v>
      </c>
      <c r="K9642" s="5" t="s">
        <v>17</v>
      </c>
    </row>
    <row r="9643" spans="1:11">
      <c r="A9643" s="7" t="s">
        <v>35690</v>
      </c>
      <c r="B9643" s="5" t="s">
        <v>35691</v>
      </c>
      <c r="C9643" s="5" t="s">
        <v>35692</v>
      </c>
      <c r="D9643" s="5" t="s">
        <v>35693</v>
      </c>
      <c r="E9643" s="6">
        <v>45408</v>
      </c>
      <c r="F9643" s="5" t="s">
        <v>73</v>
      </c>
      <c r="G9643" s="5">
        <v>4</v>
      </c>
      <c r="H9643" s="5">
        <v>5</v>
      </c>
      <c r="I9643" s="5">
        <v>456</v>
      </c>
      <c r="J9643" s="5" t="s">
        <v>90</v>
      </c>
      <c r="K9643" s="5" t="s">
        <v>17</v>
      </c>
    </row>
    <row r="9644" spans="1:11">
      <c r="A9644" s="5" t="s">
        <v>35694</v>
      </c>
      <c r="B9644" s="5" t="s">
        <v>35695</v>
      </c>
      <c r="C9644" s="5" t="s">
        <v>35696</v>
      </c>
      <c r="D9644" s="5" t="s">
        <v>3528</v>
      </c>
      <c r="E9644" s="6">
        <v>45454</v>
      </c>
      <c r="F9644" s="5" t="s">
        <v>28</v>
      </c>
      <c r="G9644" s="5">
        <v>2</v>
      </c>
      <c r="H9644" s="5">
        <v>0</v>
      </c>
      <c r="I9644" s="5">
        <v>600</v>
      </c>
      <c r="J9644" s="5" t="s">
        <v>84</v>
      </c>
      <c r="K9644" s="5" t="s">
        <v>17</v>
      </c>
    </row>
    <row r="9645" spans="1:11">
      <c r="A9645" s="5" t="s">
        <v>35697</v>
      </c>
      <c r="B9645" s="5" t="s">
        <v>35698</v>
      </c>
      <c r="C9645" s="5" t="s">
        <v>4930</v>
      </c>
      <c r="D9645" s="5" t="s">
        <v>35699</v>
      </c>
      <c r="E9645" s="6">
        <v>45705</v>
      </c>
      <c r="F9645" s="5" t="s">
        <v>47</v>
      </c>
      <c r="G9645" s="5">
        <v>4</v>
      </c>
      <c r="H9645" s="5">
        <v>0</v>
      </c>
      <c r="I9645" s="5">
        <v>4800</v>
      </c>
      <c r="J9645" s="5" t="s">
        <v>90</v>
      </c>
      <c r="K9645" s="5" t="s">
        <v>17</v>
      </c>
    </row>
    <row r="9646" spans="1:11">
      <c r="A9646" s="5" t="s">
        <v>35700</v>
      </c>
      <c r="B9646" s="5" t="s">
        <v>35701</v>
      </c>
      <c r="C9646" s="5" t="s">
        <v>35702</v>
      </c>
      <c r="D9646" s="5" t="s">
        <v>1710</v>
      </c>
      <c r="E9646" s="6">
        <v>45759</v>
      </c>
      <c r="F9646" s="5" t="s">
        <v>15</v>
      </c>
      <c r="G9646" s="5">
        <v>3</v>
      </c>
      <c r="H9646" s="5">
        <v>10</v>
      </c>
      <c r="I9646" s="5">
        <v>2160</v>
      </c>
      <c r="J9646" s="5" t="s">
        <v>16</v>
      </c>
      <c r="K9646" s="5" t="s">
        <v>17</v>
      </c>
    </row>
    <row r="9647" spans="1:11">
      <c r="A9647" s="5" t="s">
        <v>35703</v>
      </c>
      <c r="B9647" s="5" t="s">
        <v>13316</v>
      </c>
      <c r="C9647" s="5" t="s">
        <v>35704</v>
      </c>
      <c r="D9647" s="5" t="s">
        <v>35705</v>
      </c>
      <c r="E9647" s="6">
        <v>45747</v>
      </c>
      <c r="F9647" s="5" t="s">
        <v>73</v>
      </c>
      <c r="G9647" s="5">
        <v>1</v>
      </c>
      <c r="H9647" s="5">
        <v>15</v>
      </c>
      <c r="I9647" s="5">
        <v>102</v>
      </c>
      <c r="J9647" s="5" t="s">
        <v>16</v>
      </c>
      <c r="K9647" s="5" t="s">
        <v>17</v>
      </c>
    </row>
    <row r="9648" spans="1:11">
      <c r="A9648" s="5" t="s">
        <v>35706</v>
      </c>
      <c r="B9648" s="5" t="s">
        <v>35707</v>
      </c>
      <c r="C9648" s="5" t="s">
        <v>35708</v>
      </c>
      <c r="D9648" s="5" t="s">
        <v>35709</v>
      </c>
      <c r="E9648" s="6">
        <v>45509</v>
      </c>
      <c r="F9648" s="5" t="s">
        <v>42</v>
      </c>
      <c r="G9648" s="5">
        <v>1</v>
      </c>
      <c r="H9648" s="5">
        <v>0</v>
      </c>
      <c r="I9648" s="5">
        <v>200</v>
      </c>
      <c r="J9648" s="5" t="s">
        <v>16</v>
      </c>
      <c r="K9648" s="5" t="s">
        <v>78</v>
      </c>
    </row>
    <row r="9649" spans="1:11">
      <c r="A9649" s="5" t="s">
        <v>35710</v>
      </c>
      <c r="B9649" s="5" t="s">
        <v>35711</v>
      </c>
      <c r="C9649" s="5" t="s">
        <v>35712</v>
      </c>
      <c r="D9649" s="5" t="s">
        <v>35713</v>
      </c>
      <c r="E9649" s="6">
        <v>45591</v>
      </c>
      <c r="F9649" s="5" t="s">
        <v>28</v>
      </c>
      <c r="G9649" s="5">
        <v>1</v>
      </c>
      <c r="H9649" s="5">
        <v>10</v>
      </c>
      <c r="I9649" s="5">
        <v>270</v>
      </c>
      <c r="J9649" s="5" t="s">
        <v>33</v>
      </c>
      <c r="K9649" s="5" t="s">
        <v>17</v>
      </c>
    </row>
    <row r="9650" spans="1:11">
      <c r="A9650" s="5" t="s">
        <v>35714</v>
      </c>
      <c r="B9650" s="5" t="s">
        <v>35715</v>
      </c>
      <c r="C9650" s="5" t="s">
        <v>35716</v>
      </c>
      <c r="D9650" s="5" t="s">
        <v>10699</v>
      </c>
      <c r="E9650" s="6">
        <v>45595</v>
      </c>
      <c r="F9650" s="5" t="s">
        <v>56</v>
      </c>
      <c r="G9650" s="5">
        <v>1</v>
      </c>
      <c r="H9650" s="5">
        <v>0</v>
      </c>
      <c r="I9650" s="5">
        <v>90</v>
      </c>
      <c r="J9650" s="5" t="s">
        <v>33</v>
      </c>
      <c r="K9650" s="5" t="s">
        <v>17</v>
      </c>
    </row>
    <row r="9651" spans="1:11">
      <c r="A9651" s="5" t="s">
        <v>35717</v>
      </c>
      <c r="B9651" s="5" t="s">
        <v>35718</v>
      </c>
      <c r="C9651" s="5" t="s">
        <v>35719</v>
      </c>
      <c r="D9651" s="5" t="s">
        <v>10163</v>
      </c>
      <c r="E9651" s="6">
        <v>45569</v>
      </c>
      <c r="F9651" s="5" t="s">
        <v>42</v>
      </c>
      <c r="G9651" s="5">
        <v>3</v>
      </c>
      <c r="H9651" s="5">
        <v>0</v>
      </c>
      <c r="I9651" s="5">
        <v>600</v>
      </c>
      <c r="J9651" s="5" t="s">
        <v>23</v>
      </c>
      <c r="K9651" s="5" t="s">
        <v>17</v>
      </c>
    </row>
    <row r="9652" spans="1:11">
      <c r="A9652" s="5" t="s">
        <v>35720</v>
      </c>
      <c r="B9652" s="5" t="s">
        <v>35721</v>
      </c>
      <c r="C9652" s="5" t="s">
        <v>35722</v>
      </c>
      <c r="D9652" s="5" t="s">
        <v>35723</v>
      </c>
      <c r="E9652" s="6">
        <v>45594</v>
      </c>
      <c r="F9652" s="5" t="s">
        <v>42</v>
      </c>
      <c r="G9652" s="5">
        <v>3</v>
      </c>
      <c r="H9652" s="5">
        <v>0</v>
      </c>
      <c r="I9652" s="5">
        <v>600</v>
      </c>
      <c r="J9652" s="5" t="s">
        <v>90</v>
      </c>
      <c r="K9652" s="5" t="s">
        <v>17</v>
      </c>
    </row>
    <row r="9653" spans="1:11">
      <c r="A9653" s="5" t="s">
        <v>35724</v>
      </c>
      <c r="B9653" s="5" t="s">
        <v>3161</v>
      </c>
      <c r="C9653" s="5" t="s">
        <v>35725</v>
      </c>
      <c r="D9653" s="5" t="s">
        <v>35726</v>
      </c>
      <c r="E9653" s="6">
        <v>45760</v>
      </c>
      <c r="F9653" s="5" t="s">
        <v>28</v>
      </c>
      <c r="G9653" s="5">
        <v>2</v>
      </c>
      <c r="H9653" s="5">
        <v>0</v>
      </c>
      <c r="I9653" s="5">
        <v>600</v>
      </c>
      <c r="J9653" s="5" t="s">
        <v>84</v>
      </c>
      <c r="K9653" s="5" t="s">
        <v>78</v>
      </c>
    </row>
    <row r="9654" spans="1:11">
      <c r="A9654" s="5" t="s">
        <v>35727</v>
      </c>
      <c r="B9654" s="5" t="s">
        <v>35728</v>
      </c>
      <c r="C9654" s="5" t="s">
        <v>35729</v>
      </c>
      <c r="D9654" s="5" t="s">
        <v>24083</v>
      </c>
      <c r="E9654" s="6">
        <v>45632</v>
      </c>
      <c r="F9654" s="5" t="s">
        <v>83</v>
      </c>
      <c r="G9654" s="5">
        <v>2</v>
      </c>
      <c r="H9654" s="5">
        <v>0</v>
      </c>
      <c r="I9654" s="5">
        <v>300</v>
      </c>
      <c r="J9654" s="5" t="s">
        <v>16</v>
      </c>
      <c r="K9654" s="5" t="s">
        <v>17</v>
      </c>
    </row>
    <row r="9655" spans="1:11">
      <c r="A9655" s="5" t="s">
        <v>35730</v>
      </c>
      <c r="B9655" s="5" t="s">
        <v>35731</v>
      </c>
      <c r="C9655" s="5" t="s">
        <v>35732</v>
      </c>
      <c r="D9655" s="5" t="s">
        <v>22653</v>
      </c>
      <c r="E9655" s="6">
        <v>45652</v>
      </c>
      <c r="F9655" s="5" t="s">
        <v>56</v>
      </c>
      <c r="G9655" s="5">
        <v>3</v>
      </c>
      <c r="H9655" s="5">
        <v>5</v>
      </c>
      <c r="I9655" s="5">
        <v>256.5</v>
      </c>
      <c r="J9655" s="5" t="s">
        <v>33</v>
      </c>
      <c r="K9655" s="5" t="s">
        <v>17</v>
      </c>
    </row>
    <row r="9656" spans="1:11">
      <c r="A9656" s="5" t="s">
        <v>35733</v>
      </c>
      <c r="B9656" s="5" t="s">
        <v>35734</v>
      </c>
      <c r="C9656" s="5" t="s">
        <v>35735</v>
      </c>
      <c r="D9656" s="5" t="s">
        <v>35736</v>
      </c>
      <c r="E9656" s="6">
        <v>45521</v>
      </c>
      <c r="F9656" s="5" t="s">
        <v>22</v>
      </c>
      <c r="G9656" s="5">
        <v>3</v>
      </c>
      <c r="H9656" s="5">
        <v>0</v>
      </c>
      <c r="I9656" s="5">
        <v>300</v>
      </c>
      <c r="J9656" s="5" t="s">
        <v>90</v>
      </c>
      <c r="K9656" s="5" t="s">
        <v>78</v>
      </c>
    </row>
    <row r="9657" spans="1:11">
      <c r="A9657" s="5" t="s">
        <v>35737</v>
      </c>
      <c r="B9657" s="5" t="s">
        <v>35738</v>
      </c>
      <c r="C9657" s="5" t="s">
        <v>35739</v>
      </c>
      <c r="D9657" s="5" t="s">
        <v>35740</v>
      </c>
      <c r="E9657" s="6">
        <v>45435</v>
      </c>
      <c r="F9657" s="5" t="s">
        <v>89</v>
      </c>
      <c r="G9657" s="5">
        <v>2</v>
      </c>
      <c r="H9657" s="5">
        <v>5</v>
      </c>
      <c r="I9657" s="5">
        <v>95</v>
      </c>
      <c r="J9657" s="5" t="s">
        <v>33</v>
      </c>
      <c r="K9657" s="5" t="s">
        <v>17</v>
      </c>
    </row>
    <row r="9658" spans="1:11">
      <c r="A9658" s="5" t="s">
        <v>35741</v>
      </c>
      <c r="B9658" s="5" t="s">
        <v>35742</v>
      </c>
      <c r="C9658" s="5" t="s">
        <v>35743</v>
      </c>
      <c r="D9658" s="5" t="s">
        <v>19642</v>
      </c>
      <c r="E9658" s="6">
        <v>45567</v>
      </c>
      <c r="F9658" s="5" t="s">
        <v>47</v>
      </c>
      <c r="G9658" s="5">
        <v>1</v>
      </c>
      <c r="H9658" s="5">
        <v>10</v>
      </c>
      <c r="I9658" s="5">
        <v>1080</v>
      </c>
      <c r="J9658" s="5" t="s">
        <v>84</v>
      </c>
      <c r="K9658" s="5" t="s">
        <v>17</v>
      </c>
    </row>
    <row r="9659" spans="1:11">
      <c r="A9659" s="5" t="s">
        <v>35744</v>
      </c>
      <c r="B9659" s="5" t="s">
        <v>35745</v>
      </c>
      <c r="C9659" s="5" t="s">
        <v>35746</v>
      </c>
      <c r="D9659" s="5" t="s">
        <v>14040</v>
      </c>
      <c r="E9659" s="6">
        <v>45512</v>
      </c>
      <c r="F9659" s="5" t="s">
        <v>73</v>
      </c>
      <c r="G9659" s="5">
        <v>2</v>
      </c>
      <c r="H9659" s="5">
        <v>0</v>
      </c>
      <c r="I9659" s="5">
        <v>240</v>
      </c>
      <c r="J9659" s="5" t="s">
        <v>16</v>
      </c>
      <c r="K9659" s="5" t="s">
        <v>17</v>
      </c>
    </row>
    <row r="9660" spans="1:11">
      <c r="A9660" s="5" t="s">
        <v>35747</v>
      </c>
      <c r="B9660" s="5" t="s">
        <v>35748</v>
      </c>
      <c r="C9660" s="5" t="s">
        <v>35749</v>
      </c>
      <c r="D9660" s="5" t="s">
        <v>14270</v>
      </c>
      <c r="E9660" s="6">
        <v>45709</v>
      </c>
      <c r="F9660" s="5" t="s">
        <v>47</v>
      </c>
      <c r="G9660" s="5">
        <v>3</v>
      </c>
      <c r="H9660" s="5">
        <v>15</v>
      </c>
      <c r="I9660" s="5">
        <v>3060</v>
      </c>
      <c r="J9660" s="5" t="s">
        <v>16</v>
      </c>
      <c r="K9660" s="5" t="s">
        <v>17</v>
      </c>
    </row>
    <row r="9661" spans="1:11">
      <c r="A9661" s="5" t="s">
        <v>35750</v>
      </c>
      <c r="B9661" s="5" t="s">
        <v>3476</v>
      </c>
      <c r="C9661" s="5" t="s">
        <v>35751</v>
      </c>
      <c r="D9661" s="5" t="s">
        <v>35752</v>
      </c>
      <c r="E9661" s="6">
        <v>45673</v>
      </c>
      <c r="F9661" s="5" t="s">
        <v>22</v>
      </c>
      <c r="G9661" s="5">
        <v>3</v>
      </c>
      <c r="H9661" s="5">
        <v>0</v>
      </c>
      <c r="I9661" s="5">
        <v>300</v>
      </c>
      <c r="J9661" s="5" t="s">
        <v>23</v>
      </c>
      <c r="K9661" s="5" t="s">
        <v>17</v>
      </c>
    </row>
    <row r="9662" spans="1:11">
      <c r="A9662" s="5" t="s">
        <v>35753</v>
      </c>
      <c r="B9662" s="5" t="s">
        <v>27023</v>
      </c>
      <c r="C9662" s="5" t="s">
        <v>35754</v>
      </c>
      <c r="D9662" s="5" t="s">
        <v>35755</v>
      </c>
      <c r="E9662" s="6">
        <v>45528</v>
      </c>
      <c r="F9662" s="5" t="s">
        <v>22</v>
      </c>
      <c r="G9662" s="5">
        <v>3</v>
      </c>
      <c r="H9662" s="5">
        <v>10</v>
      </c>
      <c r="I9662" s="5">
        <v>270</v>
      </c>
      <c r="J9662" s="5" t="s">
        <v>33</v>
      </c>
      <c r="K9662" s="5" t="s">
        <v>17</v>
      </c>
    </row>
    <row r="9663" spans="1:11">
      <c r="A9663" s="5" t="s">
        <v>35756</v>
      </c>
      <c r="B9663" s="5" t="s">
        <v>35757</v>
      </c>
      <c r="C9663" s="5" t="s">
        <v>35758</v>
      </c>
      <c r="D9663" s="5" t="s">
        <v>35759</v>
      </c>
      <c r="E9663" s="6">
        <v>45447</v>
      </c>
      <c r="F9663" s="5" t="s">
        <v>22</v>
      </c>
      <c r="G9663" s="5">
        <v>1</v>
      </c>
      <c r="H9663" s="5">
        <v>0</v>
      </c>
      <c r="I9663" s="5">
        <v>100</v>
      </c>
      <c r="J9663" s="5" t="s">
        <v>23</v>
      </c>
      <c r="K9663" s="5" t="s">
        <v>17</v>
      </c>
    </row>
    <row r="9664" spans="1:11">
      <c r="A9664" s="5" t="s">
        <v>35760</v>
      </c>
      <c r="B9664" s="5" t="s">
        <v>35761</v>
      </c>
      <c r="C9664" s="5" t="s">
        <v>35762</v>
      </c>
      <c r="D9664" s="5" t="s">
        <v>35763</v>
      </c>
      <c r="E9664" s="6">
        <v>45532</v>
      </c>
      <c r="F9664" s="5" t="s">
        <v>47</v>
      </c>
      <c r="G9664" s="5">
        <v>1</v>
      </c>
      <c r="H9664" s="5">
        <v>0</v>
      </c>
      <c r="I9664" s="5">
        <v>1200</v>
      </c>
      <c r="J9664" s="5" t="s">
        <v>90</v>
      </c>
      <c r="K9664" s="5" t="s">
        <v>17</v>
      </c>
    </row>
    <row r="9665" spans="1:11">
      <c r="A9665" s="5" t="s">
        <v>35764</v>
      </c>
      <c r="B9665" s="5" t="s">
        <v>8526</v>
      </c>
      <c r="C9665" s="5" t="s">
        <v>35765</v>
      </c>
      <c r="D9665" s="5" t="s">
        <v>18309</v>
      </c>
      <c r="E9665" s="6">
        <v>45657</v>
      </c>
      <c r="F9665" s="5" t="s">
        <v>42</v>
      </c>
      <c r="G9665" s="5">
        <v>2</v>
      </c>
      <c r="H9665" s="5">
        <v>10</v>
      </c>
      <c r="I9665" s="5">
        <v>360</v>
      </c>
      <c r="J9665" s="5" t="s">
        <v>84</v>
      </c>
      <c r="K9665" s="5" t="s">
        <v>17</v>
      </c>
    </row>
    <row r="9666" spans="1:11">
      <c r="A9666" s="5" t="s">
        <v>35766</v>
      </c>
      <c r="B9666" s="5" t="s">
        <v>35767</v>
      </c>
      <c r="C9666" s="5" t="s">
        <v>35768</v>
      </c>
      <c r="D9666" s="5" t="s">
        <v>35769</v>
      </c>
      <c r="E9666" s="6">
        <v>45625</v>
      </c>
      <c r="F9666" s="5" t="s">
        <v>22</v>
      </c>
      <c r="G9666" s="5">
        <v>1</v>
      </c>
      <c r="H9666" s="5">
        <v>10</v>
      </c>
      <c r="I9666" s="5">
        <v>90</v>
      </c>
      <c r="J9666" s="5" t="s">
        <v>33</v>
      </c>
      <c r="K9666" s="5" t="s">
        <v>17</v>
      </c>
    </row>
    <row r="9667" spans="1:11">
      <c r="A9667" s="5" t="s">
        <v>35770</v>
      </c>
      <c r="B9667" s="5" t="s">
        <v>35771</v>
      </c>
      <c r="C9667" s="5" t="s">
        <v>35772</v>
      </c>
      <c r="D9667" s="5" t="s">
        <v>8275</v>
      </c>
      <c r="E9667" s="6">
        <v>45459</v>
      </c>
      <c r="F9667" s="5" t="s">
        <v>42</v>
      </c>
      <c r="G9667" s="5">
        <v>2</v>
      </c>
      <c r="H9667" s="5">
        <v>0</v>
      </c>
      <c r="I9667" s="5">
        <v>400</v>
      </c>
      <c r="J9667" s="5" t="s">
        <v>84</v>
      </c>
      <c r="K9667" s="5" t="s">
        <v>17</v>
      </c>
    </row>
    <row r="9668" spans="1:11">
      <c r="A9668" s="5" t="s">
        <v>35773</v>
      </c>
      <c r="B9668" s="5" t="s">
        <v>1429</v>
      </c>
      <c r="C9668" s="5" t="s">
        <v>35774</v>
      </c>
      <c r="D9668" s="5" t="s">
        <v>35775</v>
      </c>
      <c r="E9668" s="6">
        <v>45476</v>
      </c>
      <c r="F9668" s="5" t="s">
        <v>73</v>
      </c>
      <c r="G9668" s="5">
        <v>2</v>
      </c>
      <c r="H9668" s="5">
        <v>0</v>
      </c>
      <c r="I9668" s="5">
        <v>240</v>
      </c>
      <c r="J9668" s="5" t="s">
        <v>84</v>
      </c>
      <c r="K9668" s="5" t="s">
        <v>17</v>
      </c>
    </row>
    <row r="9669" spans="1:11">
      <c r="A9669" s="5" t="s">
        <v>35776</v>
      </c>
      <c r="B9669" s="5" t="s">
        <v>35777</v>
      </c>
      <c r="C9669" s="5" t="s">
        <v>35778</v>
      </c>
      <c r="D9669" s="5" t="s">
        <v>35779</v>
      </c>
      <c r="E9669" s="6">
        <v>45631</v>
      </c>
      <c r="F9669" s="5" t="s">
        <v>47</v>
      </c>
      <c r="G9669" s="5">
        <v>4</v>
      </c>
      <c r="H9669" s="5">
        <v>15</v>
      </c>
      <c r="I9669" s="5">
        <v>4080</v>
      </c>
      <c r="J9669" s="5" t="s">
        <v>90</v>
      </c>
      <c r="K9669" s="5" t="s">
        <v>17</v>
      </c>
    </row>
    <row r="9670" spans="1:11">
      <c r="A9670" s="5" t="s">
        <v>35780</v>
      </c>
      <c r="B9670" s="5" t="s">
        <v>35781</v>
      </c>
      <c r="C9670" s="5" t="s">
        <v>35782</v>
      </c>
      <c r="D9670" s="5" t="s">
        <v>24767</v>
      </c>
      <c r="E9670" s="6">
        <v>45496</v>
      </c>
      <c r="F9670" s="5" t="s">
        <v>42</v>
      </c>
      <c r="G9670" s="5">
        <v>3</v>
      </c>
      <c r="H9670" s="5">
        <v>0</v>
      </c>
      <c r="I9670" s="5">
        <v>600</v>
      </c>
      <c r="J9670" s="5" t="s">
        <v>90</v>
      </c>
      <c r="K9670" s="5" t="s">
        <v>17</v>
      </c>
    </row>
    <row r="9671" spans="1:11">
      <c r="A9671" s="5" t="s">
        <v>35783</v>
      </c>
      <c r="B9671" s="5" t="s">
        <v>7289</v>
      </c>
      <c r="C9671" s="5" t="s">
        <v>35784</v>
      </c>
      <c r="D9671" s="5" t="s">
        <v>15709</v>
      </c>
      <c r="E9671" s="6">
        <v>45544</v>
      </c>
      <c r="F9671" s="5" t="s">
        <v>83</v>
      </c>
      <c r="G9671" s="5">
        <v>1</v>
      </c>
      <c r="H9671" s="5">
        <v>0</v>
      </c>
      <c r="I9671" s="5">
        <v>150</v>
      </c>
      <c r="J9671" s="5" t="s">
        <v>16</v>
      </c>
      <c r="K9671" s="5" t="s">
        <v>17</v>
      </c>
    </row>
    <row r="9672" spans="1:11">
      <c r="A9672" s="5" t="s">
        <v>35785</v>
      </c>
      <c r="B9672" s="5" t="s">
        <v>35786</v>
      </c>
      <c r="C9672" s="5" t="s">
        <v>35787</v>
      </c>
      <c r="D9672" s="5" t="s">
        <v>7022</v>
      </c>
      <c r="E9672" s="6">
        <v>45463</v>
      </c>
      <c r="F9672" s="5" t="s">
        <v>22</v>
      </c>
      <c r="G9672" s="5">
        <v>3</v>
      </c>
      <c r="H9672" s="5">
        <v>0</v>
      </c>
      <c r="I9672" s="5">
        <v>300</v>
      </c>
      <c r="J9672" s="5" t="s">
        <v>90</v>
      </c>
      <c r="K9672" s="5" t="s">
        <v>17</v>
      </c>
    </row>
    <row r="9673" spans="1:11">
      <c r="A9673" s="5" t="s">
        <v>35788</v>
      </c>
      <c r="B9673" s="5" t="s">
        <v>6100</v>
      </c>
      <c r="C9673" s="5" t="s">
        <v>35789</v>
      </c>
      <c r="D9673" s="5" t="s">
        <v>35790</v>
      </c>
      <c r="E9673" s="6">
        <v>45530</v>
      </c>
      <c r="F9673" s="5" t="s">
        <v>42</v>
      </c>
      <c r="G9673" s="5">
        <v>3</v>
      </c>
      <c r="H9673" s="5">
        <v>10</v>
      </c>
      <c r="I9673" s="5">
        <v>540</v>
      </c>
      <c r="J9673" s="5" t="s">
        <v>90</v>
      </c>
      <c r="K9673" s="5" t="s">
        <v>17</v>
      </c>
    </row>
    <row r="9674" spans="1:11">
      <c r="A9674" s="5" t="s">
        <v>35791</v>
      </c>
      <c r="B9674" s="5" t="s">
        <v>13145</v>
      </c>
      <c r="C9674" s="5" t="s">
        <v>35792</v>
      </c>
      <c r="D9674" s="5" t="s">
        <v>35793</v>
      </c>
      <c r="E9674" s="6">
        <v>45550</v>
      </c>
      <c r="F9674" s="5" t="s">
        <v>73</v>
      </c>
      <c r="G9674" s="5">
        <v>4</v>
      </c>
      <c r="H9674" s="5">
        <v>10</v>
      </c>
      <c r="I9674" s="5">
        <v>432</v>
      </c>
      <c r="J9674" s="5" t="s">
        <v>84</v>
      </c>
      <c r="K9674" s="5" t="s">
        <v>17</v>
      </c>
    </row>
    <row r="9675" spans="1:11">
      <c r="A9675" s="5" t="s">
        <v>35794</v>
      </c>
      <c r="B9675" s="5" t="s">
        <v>35795</v>
      </c>
      <c r="C9675" s="5" t="s">
        <v>35796</v>
      </c>
      <c r="D9675" s="5" t="s">
        <v>35797</v>
      </c>
      <c r="E9675" s="6">
        <v>45701</v>
      </c>
      <c r="F9675" s="5" t="s">
        <v>89</v>
      </c>
      <c r="G9675" s="5">
        <v>4</v>
      </c>
      <c r="H9675" s="5">
        <v>0</v>
      </c>
      <c r="I9675" s="5">
        <v>200</v>
      </c>
      <c r="J9675" s="5" t="s">
        <v>33</v>
      </c>
      <c r="K9675" s="5" t="s">
        <v>17</v>
      </c>
    </row>
    <row r="9676" spans="1:11">
      <c r="A9676" s="5" t="s">
        <v>35798</v>
      </c>
      <c r="B9676" s="5" t="s">
        <v>35799</v>
      </c>
      <c r="C9676" s="5" t="s">
        <v>35800</v>
      </c>
      <c r="D9676" s="5" t="s">
        <v>33363</v>
      </c>
      <c r="E9676" s="6">
        <v>45729</v>
      </c>
      <c r="F9676" s="5" t="s">
        <v>47</v>
      </c>
      <c r="G9676" s="5">
        <v>1</v>
      </c>
      <c r="H9676" s="5">
        <v>10</v>
      </c>
      <c r="I9676" s="5">
        <v>1080</v>
      </c>
      <c r="J9676" s="5" t="s">
        <v>33</v>
      </c>
      <c r="K9676" s="5" t="s">
        <v>78</v>
      </c>
    </row>
    <row r="9677" spans="1:11">
      <c r="A9677" s="5" t="s">
        <v>35801</v>
      </c>
      <c r="B9677" s="5" t="s">
        <v>35802</v>
      </c>
      <c r="C9677" s="5" t="s">
        <v>35803</v>
      </c>
      <c r="D9677" s="5" t="s">
        <v>6248</v>
      </c>
      <c r="E9677" s="6">
        <v>45737</v>
      </c>
      <c r="F9677" s="5" t="s">
        <v>73</v>
      </c>
      <c r="G9677" s="5">
        <v>4</v>
      </c>
      <c r="H9677" s="5">
        <v>10</v>
      </c>
      <c r="I9677" s="5">
        <v>432</v>
      </c>
      <c r="J9677" s="5" t="s">
        <v>90</v>
      </c>
      <c r="K9677" s="5" t="s">
        <v>17</v>
      </c>
    </row>
    <row r="9678" spans="1:11">
      <c r="A9678" s="5" t="s">
        <v>35804</v>
      </c>
      <c r="B9678" s="5" t="s">
        <v>5554</v>
      </c>
      <c r="C9678" s="5" t="s">
        <v>35805</v>
      </c>
      <c r="D9678" s="5" t="s">
        <v>7466</v>
      </c>
      <c r="E9678" s="6">
        <v>45690</v>
      </c>
      <c r="F9678" s="5" t="s">
        <v>89</v>
      </c>
      <c r="G9678" s="5">
        <v>1</v>
      </c>
      <c r="H9678" s="5">
        <v>0</v>
      </c>
      <c r="I9678" s="5">
        <v>50</v>
      </c>
      <c r="J9678" s="5" t="s">
        <v>23</v>
      </c>
      <c r="K9678" s="5" t="s">
        <v>17</v>
      </c>
    </row>
    <row r="9679" spans="1:11">
      <c r="A9679" s="5" t="s">
        <v>35806</v>
      </c>
      <c r="B9679" s="5" t="s">
        <v>35807</v>
      </c>
      <c r="C9679" s="5" t="s">
        <v>35808</v>
      </c>
      <c r="D9679" s="5" t="s">
        <v>35809</v>
      </c>
      <c r="E9679" s="6">
        <v>45697</v>
      </c>
      <c r="F9679" s="5" t="s">
        <v>28</v>
      </c>
      <c r="G9679" s="5">
        <v>4</v>
      </c>
      <c r="H9679" s="5">
        <v>0</v>
      </c>
      <c r="I9679" s="5">
        <v>1200</v>
      </c>
      <c r="J9679" s="5" t="s">
        <v>33</v>
      </c>
      <c r="K9679" s="5" t="s">
        <v>78</v>
      </c>
    </row>
    <row r="9680" spans="1:11">
      <c r="A9680" s="5" t="s">
        <v>35810</v>
      </c>
      <c r="B9680" s="5" t="s">
        <v>35811</v>
      </c>
      <c r="C9680" s="5" t="s">
        <v>35812</v>
      </c>
      <c r="D9680" s="5" t="s">
        <v>35813</v>
      </c>
      <c r="E9680" s="6">
        <v>45469</v>
      </c>
      <c r="F9680" s="5" t="s">
        <v>47</v>
      </c>
      <c r="G9680" s="5">
        <v>2</v>
      </c>
      <c r="H9680" s="5">
        <v>0</v>
      </c>
      <c r="I9680" s="5">
        <v>2400</v>
      </c>
      <c r="J9680" s="5" t="s">
        <v>84</v>
      </c>
      <c r="K9680" s="5" t="s">
        <v>17</v>
      </c>
    </row>
    <row r="9681" spans="1:11">
      <c r="A9681" s="5" t="s">
        <v>35814</v>
      </c>
      <c r="B9681" s="5" t="s">
        <v>35815</v>
      </c>
      <c r="C9681" s="5" t="s">
        <v>35816</v>
      </c>
      <c r="D9681" s="5" t="s">
        <v>35817</v>
      </c>
      <c r="E9681" s="6">
        <v>45632</v>
      </c>
      <c r="F9681" s="5" t="s">
        <v>83</v>
      </c>
      <c r="G9681" s="5">
        <v>2</v>
      </c>
      <c r="H9681" s="5">
        <v>0</v>
      </c>
      <c r="I9681" s="5">
        <v>300</v>
      </c>
      <c r="J9681" s="5" t="s">
        <v>23</v>
      </c>
      <c r="K9681" s="5" t="s">
        <v>78</v>
      </c>
    </row>
    <row r="9682" spans="1:11">
      <c r="A9682" s="5" t="s">
        <v>35818</v>
      </c>
      <c r="B9682" s="5" t="s">
        <v>35819</v>
      </c>
      <c r="C9682" s="5" t="s">
        <v>35820</v>
      </c>
      <c r="D9682" s="5" t="s">
        <v>35248</v>
      </c>
      <c r="E9682" s="6">
        <v>45552</v>
      </c>
      <c r="F9682" s="5" t="s">
        <v>89</v>
      </c>
      <c r="G9682" s="5">
        <v>3</v>
      </c>
      <c r="H9682" s="5">
        <v>10</v>
      </c>
      <c r="I9682" s="5">
        <v>135</v>
      </c>
      <c r="J9682" s="5" t="s">
        <v>90</v>
      </c>
      <c r="K9682" s="5" t="s">
        <v>17</v>
      </c>
    </row>
    <row r="9683" spans="1:11">
      <c r="A9683" s="5" t="s">
        <v>35821</v>
      </c>
      <c r="B9683" s="5" t="s">
        <v>35822</v>
      </c>
      <c r="C9683" s="5" t="s">
        <v>35823</v>
      </c>
      <c r="D9683" s="5" t="s">
        <v>35824</v>
      </c>
      <c r="E9683" s="6">
        <v>45761</v>
      </c>
      <c r="F9683" s="5" t="s">
        <v>42</v>
      </c>
      <c r="G9683" s="5">
        <v>4</v>
      </c>
      <c r="H9683" s="5">
        <v>5</v>
      </c>
      <c r="I9683" s="5">
        <v>760</v>
      </c>
      <c r="J9683" s="5" t="s">
        <v>84</v>
      </c>
      <c r="K9683" s="5" t="s">
        <v>17</v>
      </c>
    </row>
    <row r="9684" spans="1:11">
      <c r="A9684" s="5" t="s">
        <v>35825</v>
      </c>
      <c r="B9684" s="5" t="s">
        <v>35826</v>
      </c>
      <c r="C9684" s="5" t="s">
        <v>35827</v>
      </c>
      <c r="D9684" s="5" t="s">
        <v>35828</v>
      </c>
      <c r="E9684" s="6">
        <v>45634</v>
      </c>
      <c r="F9684" s="5" t="s">
        <v>83</v>
      </c>
      <c r="G9684" s="5">
        <v>2</v>
      </c>
      <c r="H9684" s="5">
        <v>15</v>
      </c>
      <c r="I9684" s="5">
        <v>255</v>
      </c>
      <c r="J9684" s="5" t="s">
        <v>23</v>
      </c>
      <c r="K9684" s="5" t="s">
        <v>78</v>
      </c>
    </row>
    <row r="9685" spans="1:11">
      <c r="A9685" s="5" t="s">
        <v>35829</v>
      </c>
      <c r="B9685" s="5" t="s">
        <v>35830</v>
      </c>
      <c r="C9685" s="5" t="s">
        <v>35831</v>
      </c>
      <c r="D9685" s="5" t="s">
        <v>7124</v>
      </c>
      <c r="E9685" s="6">
        <v>45476</v>
      </c>
      <c r="F9685" s="5" t="s">
        <v>42</v>
      </c>
      <c r="G9685" s="5">
        <v>3</v>
      </c>
      <c r="H9685" s="5">
        <v>0</v>
      </c>
      <c r="I9685" s="5">
        <v>600</v>
      </c>
      <c r="J9685" s="5" t="s">
        <v>90</v>
      </c>
      <c r="K9685" s="5" t="s">
        <v>17</v>
      </c>
    </row>
    <row r="9686" spans="1:11">
      <c r="A9686" s="5" t="s">
        <v>35832</v>
      </c>
      <c r="B9686" s="5" t="s">
        <v>35833</v>
      </c>
      <c r="C9686" s="5" t="s">
        <v>35834</v>
      </c>
      <c r="D9686" s="5" t="s">
        <v>35835</v>
      </c>
      <c r="E9686" s="6">
        <v>45636</v>
      </c>
      <c r="F9686" s="5" t="s">
        <v>22</v>
      </c>
      <c r="G9686" s="5">
        <v>3</v>
      </c>
      <c r="H9686" s="5">
        <v>5</v>
      </c>
      <c r="I9686" s="5">
        <v>285</v>
      </c>
      <c r="J9686" s="5" t="s">
        <v>16</v>
      </c>
      <c r="K9686" s="5" t="s">
        <v>17</v>
      </c>
    </row>
    <row r="9687" spans="1:11">
      <c r="A9687" s="5" t="s">
        <v>35836</v>
      </c>
      <c r="B9687" s="5" t="s">
        <v>35837</v>
      </c>
      <c r="C9687" s="5" t="s">
        <v>35838</v>
      </c>
      <c r="D9687" s="5" t="s">
        <v>35839</v>
      </c>
      <c r="E9687" s="6">
        <v>45762</v>
      </c>
      <c r="F9687" s="5" t="s">
        <v>15</v>
      </c>
      <c r="G9687" s="5">
        <v>1</v>
      </c>
      <c r="H9687" s="5">
        <v>0</v>
      </c>
      <c r="I9687" s="5">
        <v>800</v>
      </c>
      <c r="J9687" s="5" t="s">
        <v>84</v>
      </c>
      <c r="K9687" s="5" t="s">
        <v>17</v>
      </c>
    </row>
    <row r="9688" spans="1:11">
      <c r="A9688" s="5" t="s">
        <v>35840</v>
      </c>
      <c r="B9688" s="5" t="s">
        <v>35841</v>
      </c>
      <c r="C9688" s="5" t="s">
        <v>35842</v>
      </c>
      <c r="D9688" s="5" t="s">
        <v>35843</v>
      </c>
      <c r="E9688" s="6">
        <v>45690</v>
      </c>
      <c r="F9688" s="5" t="s">
        <v>89</v>
      </c>
      <c r="G9688" s="5">
        <v>3</v>
      </c>
      <c r="H9688" s="5">
        <v>0</v>
      </c>
      <c r="I9688" s="5">
        <v>150</v>
      </c>
      <c r="J9688" s="5" t="s">
        <v>33</v>
      </c>
      <c r="K9688" s="5" t="s">
        <v>78</v>
      </c>
    </row>
    <row r="9689" spans="1:11">
      <c r="A9689" s="5" t="s">
        <v>35844</v>
      </c>
      <c r="B9689" s="5" t="s">
        <v>35845</v>
      </c>
      <c r="C9689" s="5" t="s">
        <v>35846</v>
      </c>
      <c r="D9689" s="5" t="s">
        <v>15561</v>
      </c>
      <c r="E9689" s="6">
        <v>45638</v>
      </c>
      <c r="F9689" s="5" t="s">
        <v>89</v>
      </c>
      <c r="G9689" s="5">
        <v>2</v>
      </c>
      <c r="H9689" s="5">
        <v>10</v>
      </c>
      <c r="I9689" s="5">
        <v>90</v>
      </c>
      <c r="J9689" s="5" t="s">
        <v>23</v>
      </c>
      <c r="K9689" s="5" t="s">
        <v>78</v>
      </c>
    </row>
    <row r="9690" spans="1:11">
      <c r="A9690" s="5" t="s">
        <v>35847</v>
      </c>
      <c r="B9690" s="5" t="s">
        <v>35848</v>
      </c>
      <c r="C9690" s="5" t="s">
        <v>35849</v>
      </c>
      <c r="D9690" s="5" t="s">
        <v>7877</v>
      </c>
      <c r="E9690" s="6">
        <v>45433</v>
      </c>
      <c r="F9690" s="5" t="s">
        <v>47</v>
      </c>
      <c r="G9690" s="5">
        <v>1</v>
      </c>
      <c r="H9690" s="5">
        <v>0</v>
      </c>
      <c r="I9690" s="5">
        <v>1200</v>
      </c>
      <c r="J9690" s="5" t="s">
        <v>16</v>
      </c>
      <c r="K9690" s="5" t="s">
        <v>17</v>
      </c>
    </row>
    <row r="9691" spans="1:11">
      <c r="A9691" s="5" t="s">
        <v>35850</v>
      </c>
      <c r="B9691" s="5" t="s">
        <v>35851</v>
      </c>
      <c r="C9691" s="5" t="s">
        <v>35852</v>
      </c>
      <c r="D9691" s="5" t="s">
        <v>35853</v>
      </c>
      <c r="E9691" s="6">
        <v>45561</v>
      </c>
      <c r="F9691" s="5" t="s">
        <v>42</v>
      </c>
      <c r="G9691" s="5">
        <v>2</v>
      </c>
      <c r="H9691" s="5">
        <v>10</v>
      </c>
      <c r="I9691" s="5">
        <v>360</v>
      </c>
      <c r="J9691" s="5" t="s">
        <v>23</v>
      </c>
      <c r="K9691" s="5" t="s">
        <v>17</v>
      </c>
    </row>
    <row r="9692" spans="1:11">
      <c r="A9692" s="5" t="s">
        <v>35854</v>
      </c>
      <c r="B9692" s="5" t="s">
        <v>35855</v>
      </c>
      <c r="C9692" s="5" t="s">
        <v>35856</v>
      </c>
      <c r="D9692" s="5" t="s">
        <v>35857</v>
      </c>
      <c r="E9692" s="6">
        <v>45698</v>
      </c>
      <c r="F9692" s="5" t="s">
        <v>83</v>
      </c>
      <c r="G9692" s="5">
        <v>3</v>
      </c>
      <c r="H9692" s="5">
        <v>0</v>
      </c>
      <c r="I9692" s="5">
        <v>450</v>
      </c>
      <c r="J9692" s="5" t="s">
        <v>16</v>
      </c>
      <c r="K9692" s="5" t="s">
        <v>17</v>
      </c>
    </row>
    <row r="9693" spans="1:11">
      <c r="A9693" s="5" t="s">
        <v>35858</v>
      </c>
      <c r="B9693" s="5" t="s">
        <v>35859</v>
      </c>
      <c r="C9693" s="5" t="s">
        <v>35860</v>
      </c>
      <c r="D9693" s="5" t="s">
        <v>35861</v>
      </c>
      <c r="E9693" s="6">
        <v>45425</v>
      </c>
      <c r="F9693" s="5" t="s">
        <v>83</v>
      </c>
      <c r="G9693" s="5">
        <v>2</v>
      </c>
      <c r="H9693" s="5">
        <v>0</v>
      </c>
      <c r="I9693" s="5">
        <v>300</v>
      </c>
      <c r="J9693" s="5" t="s">
        <v>23</v>
      </c>
      <c r="K9693" s="5" t="s">
        <v>17</v>
      </c>
    </row>
    <row r="9694" spans="1:11">
      <c r="A9694" s="5" t="s">
        <v>35862</v>
      </c>
      <c r="B9694" s="5" t="s">
        <v>35863</v>
      </c>
      <c r="C9694" s="5" t="s">
        <v>35864</v>
      </c>
      <c r="D9694" s="5" t="s">
        <v>1139</v>
      </c>
      <c r="E9694" s="6">
        <v>45530</v>
      </c>
      <c r="F9694" s="5" t="s">
        <v>22</v>
      </c>
      <c r="G9694" s="5">
        <v>3</v>
      </c>
      <c r="H9694" s="5">
        <v>0</v>
      </c>
      <c r="I9694" s="5">
        <v>300</v>
      </c>
      <c r="J9694" s="5" t="s">
        <v>23</v>
      </c>
      <c r="K9694" s="5" t="s">
        <v>17</v>
      </c>
    </row>
    <row r="9695" spans="1:11">
      <c r="A9695" s="5" t="s">
        <v>35865</v>
      </c>
      <c r="B9695" s="5" t="s">
        <v>35866</v>
      </c>
      <c r="C9695" s="5" t="s">
        <v>35867</v>
      </c>
      <c r="D9695" s="5" t="s">
        <v>35868</v>
      </c>
      <c r="E9695" s="6">
        <v>45407</v>
      </c>
      <c r="F9695" s="5" t="s">
        <v>73</v>
      </c>
      <c r="G9695" s="5">
        <v>4</v>
      </c>
      <c r="H9695" s="5">
        <v>0</v>
      </c>
      <c r="I9695" s="5">
        <v>480</v>
      </c>
      <c r="J9695" s="5" t="s">
        <v>84</v>
      </c>
      <c r="K9695" s="5" t="s">
        <v>17</v>
      </c>
    </row>
    <row r="9696" spans="1:11">
      <c r="A9696" s="5" t="s">
        <v>35869</v>
      </c>
      <c r="B9696" s="5" t="s">
        <v>35870</v>
      </c>
      <c r="C9696" s="5" t="s">
        <v>35871</v>
      </c>
      <c r="D9696" s="5" t="s">
        <v>8126</v>
      </c>
      <c r="E9696" s="6">
        <v>45562</v>
      </c>
      <c r="F9696" s="5" t="s">
        <v>73</v>
      </c>
      <c r="G9696" s="5">
        <v>1</v>
      </c>
      <c r="H9696" s="5">
        <v>0</v>
      </c>
      <c r="I9696" s="5">
        <v>120</v>
      </c>
      <c r="J9696" s="5" t="s">
        <v>84</v>
      </c>
      <c r="K9696" s="5" t="s">
        <v>17</v>
      </c>
    </row>
    <row r="9697" spans="1:11">
      <c r="A9697" s="5" t="s">
        <v>35872</v>
      </c>
      <c r="B9697" s="5" t="s">
        <v>35873</v>
      </c>
      <c r="C9697" s="5" t="s">
        <v>35874</v>
      </c>
      <c r="D9697" s="5" t="s">
        <v>35875</v>
      </c>
      <c r="E9697" s="6">
        <v>45463</v>
      </c>
      <c r="F9697" s="5" t="s">
        <v>22</v>
      </c>
      <c r="G9697" s="5">
        <v>3</v>
      </c>
      <c r="H9697" s="5">
        <v>15</v>
      </c>
      <c r="I9697" s="5">
        <v>255</v>
      </c>
      <c r="J9697" s="5" t="s">
        <v>84</v>
      </c>
      <c r="K9697" s="5" t="s">
        <v>17</v>
      </c>
    </row>
    <row r="9698" spans="1:11">
      <c r="A9698" s="5" t="s">
        <v>35876</v>
      </c>
      <c r="B9698" s="5" t="s">
        <v>35877</v>
      </c>
      <c r="C9698" s="5" t="s">
        <v>35878</v>
      </c>
      <c r="D9698" s="5" t="s">
        <v>3451</v>
      </c>
      <c r="E9698" s="6">
        <v>45432</v>
      </c>
      <c r="F9698" s="5" t="s">
        <v>83</v>
      </c>
      <c r="G9698" s="5">
        <v>1</v>
      </c>
      <c r="H9698" s="5">
        <v>0</v>
      </c>
      <c r="I9698" s="5">
        <v>150</v>
      </c>
      <c r="J9698" s="5" t="s">
        <v>90</v>
      </c>
      <c r="K9698" s="5" t="s">
        <v>17</v>
      </c>
    </row>
    <row r="9699" spans="1:11">
      <c r="A9699" s="5" t="s">
        <v>35879</v>
      </c>
      <c r="B9699" s="5" t="s">
        <v>35880</v>
      </c>
      <c r="C9699" s="5" t="s">
        <v>35881</v>
      </c>
      <c r="D9699" s="5" t="s">
        <v>10770</v>
      </c>
      <c r="E9699" s="6">
        <v>45762</v>
      </c>
      <c r="F9699" s="5" t="s">
        <v>15</v>
      </c>
      <c r="G9699" s="5">
        <v>4</v>
      </c>
      <c r="H9699" s="5">
        <v>0</v>
      </c>
      <c r="I9699" s="5">
        <v>3200</v>
      </c>
      <c r="J9699" s="5" t="s">
        <v>84</v>
      </c>
      <c r="K9699" s="5" t="s">
        <v>17</v>
      </c>
    </row>
    <row r="9700" spans="1:11">
      <c r="A9700" s="5" t="s">
        <v>35882</v>
      </c>
      <c r="B9700" s="5" t="s">
        <v>35883</v>
      </c>
      <c r="C9700" s="5" t="s">
        <v>35884</v>
      </c>
      <c r="D9700" s="5" t="s">
        <v>32922</v>
      </c>
      <c r="E9700" s="6">
        <v>45616</v>
      </c>
      <c r="F9700" s="5" t="s">
        <v>47</v>
      </c>
      <c r="G9700" s="5">
        <v>4</v>
      </c>
      <c r="H9700" s="5">
        <v>0</v>
      </c>
      <c r="I9700" s="5">
        <v>4800</v>
      </c>
      <c r="J9700" s="5" t="s">
        <v>16</v>
      </c>
      <c r="K9700" s="5" t="s">
        <v>17</v>
      </c>
    </row>
    <row r="9701" spans="1:11">
      <c r="A9701" s="5" t="s">
        <v>35885</v>
      </c>
      <c r="B9701" s="5" t="s">
        <v>35886</v>
      </c>
      <c r="C9701" s="5" t="s">
        <v>35887</v>
      </c>
      <c r="D9701" s="5" t="s">
        <v>35888</v>
      </c>
      <c r="E9701" s="6">
        <v>45635</v>
      </c>
      <c r="F9701" s="5" t="s">
        <v>15</v>
      </c>
      <c r="G9701" s="5">
        <v>2</v>
      </c>
      <c r="H9701" s="5">
        <v>0</v>
      </c>
      <c r="I9701" s="5">
        <v>1600</v>
      </c>
      <c r="J9701" s="5" t="s">
        <v>23</v>
      </c>
      <c r="K9701" s="5" t="s">
        <v>17</v>
      </c>
    </row>
    <row r="9702" spans="1:11">
      <c r="A9702" s="5" t="s">
        <v>35889</v>
      </c>
      <c r="B9702" s="5" t="s">
        <v>35890</v>
      </c>
      <c r="C9702" s="5" t="s">
        <v>35891</v>
      </c>
      <c r="D9702" s="5" t="s">
        <v>11585</v>
      </c>
      <c r="E9702" s="6">
        <v>45727</v>
      </c>
      <c r="F9702" s="5" t="s">
        <v>22</v>
      </c>
      <c r="G9702" s="5">
        <v>4</v>
      </c>
      <c r="H9702" s="5">
        <v>0</v>
      </c>
      <c r="I9702" s="5">
        <v>400</v>
      </c>
      <c r="J9702" s="5" t="s">
        <v>16</v>
      </c>
      <c r="K9702" s="5" t="s">
        <v>17</v>
      </c>
    </row>
    <row r="9703" spans="1:11">
      <c r="A9703" s="5" t="s">
        <v>35892</v>
      </c>
      <c r="B9703" s="5" t="s">
        <v>35893</v>
      </c>
      <c r="C9703" s="5" t="s">
        <v>35894</v>
      </c>
      <c r="D9703" s="5" t="s">
        <v>35895</v>
      </c>
      <c r="E9703" s="6">
        <v>45496</v>
      </c>
      <c r="F9703" s="5" t="s">
        <v>15</v>
      </c>
      <c r="G9703" s="5">
        <v>4</v>
      </c>
      <c r="H9703" s="5">
        <v>10</v>
      </c>
      <c r="I9703" s="5">
        <v>2880</v>
      </c>
      <c r="J9703" s="5" t="s">
        <v>90</v>
      </c>
      <c r="K9703" s="5" t="s">
        <v>17</v>
      </c>
    </row>
    <row r="9704" spans="1:11">
      <c r="A9704" s="5" t="s">
        <v>35896</v>
      </c>
      <c r="B9704" s="5" t="s">
        <v>35897</v>
      </c>
      <c r="C9704" s="5" t="s">
        <v>35898</v>
      </c>
      <c r="D9704" s="5" t="s">
        <v>35899</v>
      </c>
      <c r="E9704" s="6">
        <v>45629</v>
      </c>
      <c r="F9704" s="5" t="s">
        <v>56</v>
      </c>
      <c r="G9704" s="5">
        <v>3</v>
      </c>
      <c r="H9704" s="5">
        <v>0</v>
      </c>
      <c r="I9704" s="5">
        <v>270</v>
      </c>
      <c r="J9704" s="5" t="s">
        <v>90</v>
      </c>
      <c r="K9704" s="5" t="s">
        <v>17</v>
      </c>
    </row>
    <row r="9705" spans="1:11">
      <c r="A9705" s="5" t="s">
        <v>35900</v>
      </c>
      <c r="B9705" s="5" t="s">
        <v>35901</v>
      </c>
      <c r="C9705" s="5" t="s">
        <v>35902</v>
      </c>
      <c r="D9705" s="5" t="s">
        <v>5821</v>
      </c>
      <c r="E9705" s="6">
        <v>45761</v>
      </c>
      <c r="F9705" s="5" t="s">
        <v>56</v>
      </c>
      <c r="G9705" s="5">
        <v>3</v>
      </c>
      <c r="H9705" s="5">
        <v>15</v>
      </c>
      <c r="I9705" s="5">
        <v>229.5</v>
      </c>
      <c r="J9705" s="5" t="s">
        <v>33</v>
      </c>
      <c r="K9705" s="5" t="s">
        <v>17</v>
      </c>
    </row>
    <row r="9706" spans="1:11">
      <c r="A9706" s="5" t="s">
        <v>35903</v>
      </c>
      <c r="B9706" s="5" t="s">
        <v>30757</v>
      </c>
      <c r="C9706" s="5" t="s">
        <v>35904</v>
      </c>
      <c r="D9706" s="5" t="s">
        <v>35905</v>
      </c>
      <c r="E9706" s="6">
        <v>45541</v>
      </c>
      <c r="F9706" s="5" t="s">
        <v>42</v>
      </c>
      <c r="G9706" s="5">
        <v>2</v>
      </c>
      <c r="H9706" s="5">
        <v>0</v>
      </c>
      <c r="I9706" s="5">
        <v>400</v>
      </c>
      <c r="J9706" s="5" t="s">
        <v>16</v>
      </c>
      <c r="K9706" s="5" t="s">
        <v>78</v>
      </c>
    </row>
    <row r="9707" spans="1:11">
      <c r="A9707" s="5" t="s">
        <v>35906</v>
      </c>
      <c r="B9707" s="5" t="s">
        <v>35907</v>
      </c>
      <c r="C9707" s="5" t="s">
        <v>35908</v>
      </c>
      <c r="D9707" s="5" t="s">
        <v>20911</v>
      </c>
      <c r="E9707" s="6">
        <v>45529</v>
      </c>
      <c r="F9707" s="5" t="s">
        <v>47</v>
      </c>
      <c r="G9707" s="5">
        <v>3</v>
      </c>
      <c r="H9707" s="5">
        <v>5</v>
      </c>
      <c r="I9707" s="5">
        <v>3420</v>
      </c>
      <c r="J9707" s="5" t="s">
        <v>33</v>
      </c>
      <c r="K9707" s="5" t="s">
        <v>78</v>
      </c>
    </row>
    <row r="9708" spans="1:11">
      <c r="A9708" s="5" t="s">
        <v>35909</v>
      </c>
      <c r="B9708" s="5" t="s">
        <v>35910</v>
      </c>
      <c r="C9708" s="5" t="s">
        <v>35911</v>
      </c>
      <c r="D9708" s="5" t="s">
        <v>35912</v>
      </c>
      <c r="E9708" s="6">
        <v>45571</v>
      </c>
      <c r="F9708" s="5" t="s">
        <v>47</v>
      </c>
      <c r="G9708" s="5">
        <v>1</v>
      </c>
      <c r="H9708" s="5">
        <v>5</v>
      </c>
      <c r="I9708" s="5">
        <v>1140</v>
      </c>
      <c r="J9708" s="5" t="s">
        <v>16</v>
      </c>
      <c r="K9708" s="5" t="s">
        <v>17</v>
      </c>
    </row>
    <row r="9709" spans="1:11">
      <c r="A9709" s="5" t="s">
        <v>35913</v>
      </c>
      <c r="B9709" s="5" t="s">
        <v>35914</v>
      </c>
      <c r="C9709" s="5" t="s">
        <v>35915</v>
      </c>
      <c r="D9709" s="5" t="s">
        <v>35916</v>
      </c>
      <c r="E9709" s="6">
        <v>45667</v>
      </c>
      <c r="F9709" s="5" t="s">
        <v>73</v>
      </c>
      <c r="G9709" s="5">
        <v>1</v>
      </c>
      <c r="H9709" s="5">
        <v>0</v>
      </c>
      <c r="I9709" s="5">
        <v>120</v>
      </c>
      <c r="J9709" s="5" t="s">
        <v>33</v>
      </c>
      <c r="K9709" s="5" t="s">
        <v>17</v>
      </c>
    </row>
    <row r="9710" spans="1:11">
      <c r="A9710" s="5" t="s">
        <v>35917</v>
      </c>
      <c r="B9710" s="5" t="s">
        <v>35918</v>
      </c>
      <c r="C9710" s="5" t="s">
        <v>35919</v>
      </c>
      <c r="D9710" s="5" t="s">
        <v>35920</v>
      </c>
      <c r="E9710" s="6">
        <v>45592</v>
      </c>
      <c r="F9710" s="5" t="s">
        <v>56</v>
      </c>
      <c r="G9710" s="5">
        <v>1</v>
      </c>
      <c r="H9710" s="5">
        <v>0</v>
      </c>
      <c r="I9710" s="5">
        <v>90</v>
      </c>
      <c r="J9710" s="5" t="s">
        <v>84</v>
      </c>
      <c r="K9710" s="5" t="s">
        <v>17</v>
      </c>
    </row>
    <row r="9711" spans="1:11">
      <c r="A9711" s="5" t="s">
        <v>35921</v>
      </c>
      <c r="B9711" s="5" t="s">
        <v>35922</v>
      </c>
      <c r="C9711" s="5" t="s">
        <v>35923</v>
      </c>
      <c r="D9711" s="5" t="s">
        <v>10617</v>
      </c>
      <c r="E9711" s="6">
        <v>45576</v>
      </c>
      <c r="F9711" s="5" t="s">
        <v>73</v>
      </c>
      <c r="G9711" s="5">
        <v>1</v>
      </c>
      <c r="H9711" s="5">
        <v>0</v>
      </c>
      <c r="I9711" s="5">
        <v>120</v>
      </c>
      <c r="J9711" s="5" t="s">
        <v>84</v>
      </c>
      <c r="K9711" s="5" t="s">
        <v>17</v>
      </c>
    </row>
    <row r="9712" spans="1:11">
      <c r="A9712" s="5" t="s">
        <v>35924</v>
      </c>
      <c r="B9712" s="5" t="s">
        <v>35925</v>
      </c>
      <c r="C9712" s="5" t="s">
        <v>35926</v>
      </c>
      <c r="D9712" s="5" t="s">
        <v>5430</v>
      </c>
      <c r="E9712" s="6">
        <v>45610</v>
      </c>
      <c r="F9712" s="5" t="s">
        <v>56</v>
      </c>
      <c r="G9712" s="5">
        <v>4</v>
      </c>
      <c r="H9712" s="5">
        <v>0</v>
      </c>
      <c r="I9712" s="5">
        <v>360</v>
      </c>
      <c r="J9712" s="5" t="s">
        <v>23</v>
      </c>
      <c r="K9712" s="5" t="s">
        <v>17</v>
      </c>
    </row>
    <row r="9713" spans="1:11">
      <c r="A9713" s="5" t="s">
        <v>35927</v>
      </c>
      <c r="B9713" s="5" t="s">
        <v>33188</v>
      </c>
      <c r="C9713" s="5" t="s">
        <v>17626</v>
      </c>
      <c r="D9713" s="5" t="s">
        <v>35928</v>
      </c>
      <c r="E9713" s="6">
        <v>45425</v>
      </c>
      <c r="F9713" s="5" t="s">
        <v>28</v>
      </c>
      <c r="G9713" s="5">
        <v>4</v>
      </c>
      <c r="H9713" s="5">
        <v>0</v>
      </c>
      <c r="I9713" s="5">
        <v>1200</v>
      </c>
      <c r="J9713" s="5" t="s">
        <v>16</v>
      </c>
      <c r="K9713" s="5" t="s">
        <v>17</v>
      </c>
    </row>
    <row r="9714" spans="1:11">
      <c r="A9714" s="5" t="s">
        <v>35929</v>
      </c>
      <c r="B9714" s="5" t="s">
        <v>35930</v>
      </c>
      <c r="C9714" s="5" t="s">
        <v>35931</v>
      </c>
      <c r="D9714" s="5" t="s">
        <v>35932</v>
      </c>
      <c r="E9714" s="6">
        <v>45572</v>
      </c>
      <c r="F9714" s="5" t="s">
        <v>83</v>
      </c>
      <c r="G9714" s="5">
        <v>1</v>
      </c>
      <c r="H9714" s="5">
        <v>0</v>
      </c>
      <c r="I9714" s="5">
        <v>150</v>
      </c>
      <c r="J9714" s="5" t="s">
        <v>33</v>
      </c>
      <c r="K9714" s="5" t="s">
        <v>17</v>
      </c>
    </row>
    <row r="9715" spans="1:11">
      <c r="A9715" s="5" t="s">
        <v>35933</v>
      </c>
      <c r="B9715" s="5" t="s">
        <v>35934</v>
      </c>
      <c r="C9715" s="5" t="s">
        <v>35935</v>
      </c>
      <c r="D9715" s="5" t="s">
        <v>35936</v>
      </c>
      <c r="E9715" s="6">
        <v>45737</v>
      </c>
      <c r="F9715" s="5" t="s">
        <v>89</v>
      </c>
      <c r="G9715" s="5">
        <v>4</v>
      </c>
      <c r="H9715" s="5">
        <v>0</v>
      </c>
      <c r="I9715" s="5">
        <v>200</v>
      </c>
      <c r="J9715" s="5" t="s">
        <v>84</v>
      </c>
      <c r="K9715" s="5" t="s">
        <v>17</v>
      </c>
    </row>
    <row r="9716" spans="1:11">
      <c r="A9716" s="5" t="s">
        <v>35937</v>
      </c>
      <c r="B9716" s="5" t="s">
        <v>35938</v>
      </c>
      <c r="C9716" s="5" t="s">
        <v>35939</v>
      </c>
      <c r="D9716" s="5" t="s">
        <v>11465</v>
      </c>
      <c r="E9716" s="6">
        <v>45583</v>
      </c>
      <c r="F9716" s="5" t="s">
        <v>47</v>
      </c>
      <c r="G9716" s="5">
        <v>1</v>
      </c>
      <c r="H9716" s="5">
        <v>0</v>
      </c>
      <c r="I9716" s="5">
        <v>1200</v>
      </c>
      <c r="J9716" s="5" t="s">
        <v>90</v>
      </c>
      <c r="K9716" s="5" t="s">
        <v>17</v>
      </c>
    </row>
    <row r="9717" spans="1:11">
      <c r="A9717" s="5" t="s">
        <v>35940</v>
      </c>
      <c r="B9717" s="5" t="s">
        <v>35941</v>
      </c>
      <c r="C9717" s="5" t="s">
        <v>35942</v>
      </c>
      <c r="D9717" s="5" t="s">
        <v>35943</v>
      </c>
      <c r="E9717" s="6">
        <v>45553</v>
      </c>
      <c r="F9717" s="5" t="s">
        <v>73</v>
      </c>
      <c r="G9717" s="5">
        <v>1</v>
      </c>
      <c r="H9717" s="5">
        <v>0</v>
      </c>
      <c r="I9717" s="5">
        <v>120</v>
      </c>
      <c r="J9717" s="5" t="s">
        <v>23</v>
      </c>
      <c r="K9717" s="5" t="s">
        <v>17</v>
      </c>
    </row>
    <row r="9718" spans="1:11">
      <c r="A9718" s="5" t="s">
        <v>35944</v>
      </c>
      <c r="B9718" s="5" t="s">
        <v>35945</v>
      </c>
      <c r="C9718" s="5" t="s">
        <v>35946</v>
      </c>
      <c r="D9718" s="5" t="s">
        <v>35947</v>
      </c>
      <c r="E9718" s="6">
        <v>45749</v>
      </c>
      <c r="F9718" s="5" t="s">
        <v>42</v>
      </c>
      <c r="G9718" s="5">
        <v>2</v>
      </c>
      <c r="H9718" s="5">
        <v>0</v>
      </c>
      <c r="I9718" s="5">
        <v>400</v>
      </c>
      <c r="J9718" s="5" t="s">
        <v>90</v>
      </c>
      <c r="K9718" s="5" t="s">
        <v>17</v>
      </c>
    </row>
    <row r="9719" spans="1:11">
      <c r="A9719" s="5" t="s">
        <v>35948</v>
      </c>
      <c r="B9719" s="5" t="s">
        <v>35949</v>
      </c>
      <c r="C9719" s="5" t="s">
        <v>35950</v>
      </c>
      <c r="D9719" s="5" t="s">
        <v>35951</v>
      </c>
      <c r="E9719" s="6">
        <v>45627</v>
      </c>
      <c r="F9719" s="5" t="s">
        <v>83</v>
      </c>
      <c r="G9719" s="5">
        <v>2</v>
      </c>
      <c r="H9719" s="5">
        <v>0</v>
      </c>
      <c r="I9719" s="5">
        <v>300</v>
      </c>
      <c r="J9719" s="5" t="s">
        <v>84</v>
      </c>
      <c r="K9719" s="5" t="s">
        <v>17</v>
      </c>
    </row>
    <row r="9720" spans="1:11">
      <c r="A9720" s="5" t="s">
        <v>35952</v>
      </c>
      <c r="B9720" s="5" t="s">
        <v>35953</v>
      </c>
      <c r="C9720" s="5" t="s">
        <v>35954</v>
      </c>
      <c r="D9720" s="5" t="s">
        <v>35955</v>
      </c>
      <c r="E9720" s="6">
        <v>45649</v>
      </c>
      <c r="F9720" s="5" t="s">
        <v>15</v>
      </c>
      <c r="G9720" s="5">
        <v>4</v>
      </c>
      <c r="H9720" s="5">
        <v>5</v>
      </c>
      <c r="I9720" s="5">
        <v>3040</v>
      </c>
      <c r="J9720" s="5" t="s">
        <v>23</v>
      </c>
      <c r="K9720" s="5" t="s">
        <v>17</v>
      </c>
    </row>
    <row r="9721" spans="1:11">
      <c r="A9721" s="5" t="s">
        <v>35956</v>
      </c>
      <c r="B9721" s="5" t="s">
        <v>35957</v>
      </c>
      <c r="C9721" s="5" t="s">
        <v>35958</v>
      </c>
      <c r="D9721" s="5" t="s">
        <v>4258</v>
      </c>
      <c r="E9721" s="6">
        <v>45758</v>
      </c>
      <c r="F9721" s="5" t="s">
        <v>15</v>
      </c>
      <c r="G9721" s="5">
        <v>4</v>
      </c>
      <c r="H9721" s="5">
        <v>5</v>
      </c>
      <c r="I9721" s="5">
        <v>3040</v>
      </c>
      <c r="J9721" s="5" t="s">
        <v>23</v>
      </c>
      <c r="K9721" s="5" t="s">
        <v>17</v>
      </c>
    </row>
    <row r="9722" spans="1:11">
      <c r="A9722" s="5" t="s">
        <v>35959</v>
      </c>
      <c r="B9722" s="5" t="s">
        <v>35960</v>
      </c>
      <c r="C9722" s="5" t="s">
        <v>35961</v>
      </c>
      <c r="D9722" s="5" t="s">
        <v>20734</v>
      </c>
      <c r="E9722" s="6">
        <v>45576</v>
      </c>
      <c r="F9722" s="5" t="s">
        <v>47</v>
      </c>
      <c r="G9722" s="5">
        <v>3</v>
      </c>
      <c r="H9722" s="5">
        <v>0</v>
      </c>
      <c r="I9722" s="5">
        <v>3600</v>
      </c>
      <c r="J9722" s="5" t="s">
        <v>23</v>
      </c>
      <c r="K9722" s="5" t="s">
        <v>17</v>
      </c>
    </row>
    <row r="9723" spans="1:11">
      <c r="A9723" s="5" t="s">
        <v>35962</v>
      </c>
      <c r="B9723" s="5" t="s">
        <v>4984</v>
      </c>
      <c r="C9723" s="5" t="s">
        <v>35963</v>
      </c>
      <c r="D9723" s="5" t="s">
        <v>10731</v>
      </c>
      <c r="E9723" s="6">
        <v>45621</v>
      </c>
      <c r="F9723" s="5" t="s">
        <v>56</v>
      </c>
      <c r="G9723" s="5">
        <v>1</v>
      </c>
      <c r="H9723" s="5">
        <v>0</v>
      </c>
      <c r="I9723" s="5">
        <v>90</v>
      </c>
      <c r="J9723" s="5" t="s">
        <v>90</v>
      </c>
      <c r="K9723" s="5" t="s">
        <v>17</v>
      </c>
    </row>
    <row r="9724" spans="1:11">
      <c r="A9724" s="5" t="s">
        <v>35964</v>
      </c>
      <c r="B9724" s="5" t="s">
        <v>35965</v>
      </c>
      <c r="C9724" s="5" t="s">
        <v>35966</v>
      </c>
      <c r="D9724" s="5" t="s">
        <v>35967</v>
      </c>
      <c r="E9724" s="6">
        <v>45685</v>
      </c>
      <c r="F9724" s="5" t="s">
        <v>28</v>
      </c>
      <c r="G9724" s="5">
        <v>3</v>
      </c>
      <c r="H9724" s="5">
        <v>0</v>
      </c>
      <c r="I9724" s="5">
        <v>900</v>
      </c>
      <c r="J9724" s="5" t="s">
        <v>84</v>
      </c>
      <c r="K9724" s="5" t="s">
        <v>17</v>
      </c>
    </row>
    <row r="9725" spans="1:11">
      <c r="A9725" s="5" t="s">
        <v>35968</v>
      </c>
      <c r="B9725" s="5" t="s">
        <v>35969</v>
      </c>
      <c r="C9725" s="5" t="s">
        <v>35970</v>
      </c>
      <c r="D9725" s="5" t="s">
        <v>35971</v>
      </c>
      <c r="E9725" s="6">
        <v>45557</v>
      </c>
      <c r="F9725" s="5" t="s">
        <v>89</v>
      </c>
      <c r="G9725" s="5">
        <v>4</v>
      </c>
      <c r="H9725" s="5">
        <v>5</v>
      </c>
      <c r="I9725" s="5">
        <v>190</v>
      </c>
      <c r="J9725" s="5" t="s">
        <v>23</v>
      </c>
      <c r="K9725" s="5" t="s">
        <v>17</v>
      </c>
    </row>
    <row r="9726" spans="1:11">
      <c r="A9726" s="5" t="s">
        <v>35972</v>
      </c>
      <c r="B9726" s="5" t="s">
        <v>35973</v>
      </c>
      <c r="C9726" s="5" t="s">
        <v>35974</v>
      </c>
      <c r="D9726" s="5" t="s">
        <v>35975</v>
      </c>
      <c r="E9726" s="6">
        <v>45605</v>
      </c>
      <c r="F9726" s="5" t="s">
        <v>42</v>
      </c>
      <c r="G9726" s="5">
        <v>4</v>
      </c>
      <c r="H9726" s="5">
        <v>0</v>
      </c>
      <c r="I9726" s="5">
        <v>800</v>
      </c>
      <c r="J9726" s="5" t="s">
        <v>90</v>
      </c>
      <c r="K9726" s="5" t="s">
        <v>17</v>
      </c>
    </row>
    <row r="9727" spans="1:11">
      <c r="A9727" s="5" t="s">
        <v>35976</v>
      </c>
      <c r="B9727" s="5" t="s">
        <v>35977</v>
      </c>
      <c r="C9727" s="5" t="s">
        <v>35978</v>
      </c>
      <c r="D9727" s="5" t="s">
        <v>35979</v>
      </c>
      <c r="E9727" s="6">
        <v>45446</v>
      </c>
      <c r="F9727" s="5" t="s">
        <v>42</v>
      </c>
      <c r="G9727" s="5">
        <v>2</v>
      </c>
      <c r="H9727" s="5">
        <v>0</v>
      </c>
      <c r="I9727" s="5">
        <v>400</v>
      </c>
      <c r="J9727" s="5" t="s">
        <v>33</v>
      </c>
      <c r="K9727" s="5" t="s">
        <v>17</v>
      </c>
    </row>
    <row r="9728" spans="1:11">
      <c r="A9728" s="5" t="s">
        <v>35980</v>
      </c>
      <c r="B9728" s="5" t="s">
        <v>35981</v>
      </c>
      <c r="C9728" s="5" t="s">
        <v>35982</v>
      </c>
      <c r="D9728" s="5" t="s">
        <v>24763</v>
      </c>
      <c r="E9728" s="6">
        <v>45454</v>
      </c>
      <c r="F9728" s="5" t="s">
        <v>47</v>
      </c>
      <c r="G9728" s="5">
        <v>4</v>
      </c>
      <c r="H9728" s="5">
        <v>10</v>
      </c>
      <c r="I9728" s="5">
        <v>4320</v>
      </c>
      <c r="J9728" s="5" t="s">
        <v>84</v>
      </c>
      <c r="K9728" s="5" t="s">
        <v>17</v>
      </c>
    </row>
    <row r="9729" spans="1:11">
      <c r="A9729" s="5" t="s">
        <v>35983</v>
      </c>
      <c r="B9729" s="5" t="s">
        <v>35984</v>
      </c>
      <c r="C9729" s="5" t="s">
        <v>35985</v>
      </c>
      <c r="D9729" s="5" t="s">
        <v>35986</v>
      </c>
      <c r="E9729" s="6">
        <v>45590</v>
      </c>
      <c r="F9729" s="5" t="s">
        <v>56</v>
      </c>
      <c r="G9729" s="5">
        <v>3</v>
      </c>
      <c r="H9729" s="5">
        <v>0</v>
      </c>
      <c r="I9729" s="5">
        <v>270</v>
      </c>
      <c r="J9729" s="5" t="s">
        <v>90</v>
      </c>
      <c r="K9729" s="5" t="s">
        <v>17</v>
      </c>
    </row>
    <row r="9730" spans="1:11">
      <c r="A9730" s="5" t="s">
        <v>35987</v>
      </c>
      <c r="B9730" s="5" t="s">
        <v>4040</v>
      </c>
      <c r="C9730" s="5" t="s">
        <v>35988</v>
      </c>
      <c r="D9730" s="5" t="s">
        <v>35989</v>
      </c>
      <c r="E9730" s="6">
        <v>45663</v>
      </c>
      <c r="F9730" s="5" t="s">
        <v>83</v>
      </c>
      <c r="G9730" s="5">
        <v>4</v>
      </c>
      <c r="H9730" s="5">
        <v>5</v>
      </c>
      <c r="I9730" s="5">
        <v>570</v>
      </c>
      <c r="J9730" s="5" t="s">
        <v>90</v>
      </c>
      <c r="K9730" s="5" t="s">
        <v>17</v>
      </c>
    </row>
    <row r="9731" spans="1:11">
      <c r="A9731" s="5" t="s">
        <v>35990</v>
      </c>
      <c r="B9731" s="5" t="s">
        <v>35991</v>
      </c>
      <c r="C9731" s="5" t="s">
        <v>35992</v>
      </c>
      <c r="D9731" s="5" t="s">
        <v>27705</v>
      </c>
      <c r="E9731" s="6">
        <v>45736</v>
      </c>
      <c r="F9731" s="5" t="s">
        <v>22</v>
      </c>
      <c r="G9731" s="5">
        <v>4</v>
      </c>
      <c r="H9731" s="5">
        <v>0</v>
      </c>
      <c r="I9731" s="5">
        <v>400</v>
      </c>
      <c r="J9731" s="5" t="s">
        <v>33</v>
      </c>
      <c r="K9731" s="5" t="s">
        <v>17</v>
      </c>
    </row>
    <row r="9732" spans="1:11">
      <c r="A9732" s="5" t="s">
        <v>35993</v>
      </c>
      <c r="B9732" s="5" t="s">
        <v>17496</v>
      </c>
      <c r="C9732" s="5" t="s">
        <v>35994</v>
      </c>
      <c r="D9732" s="5" t="s">
        <v>35995</v>
      </c>
      <c r="E9732" s="6">
        <v>45591</v>
      </c>
      <c r="F9732" s="5" t="s">
        <v>83</v>
      </c>
      <c r="G9732" s="5">
        <v>4</v>
      </c>
      <c r="H9732" s="5">
        <v>0</v>
      </c>
      <c r="I9732" s="5">
        <v>600</v>
      </c>
      <c r="J9732" s="5" t="s">
        <v>90</v>
      </c>
      <c r="K9732" s="5" t="s">
        <v>78</v>
      </c>
    </row>
    <row r="9733" spans="1:11">
      <c r="A9733" s="5" t="s">
        <v>35996</v>
      </c>
      <c r="B9733" s="5" t="s">
        <v>35997</v>
      </c>
      <c r="C9733" s="5" t="s">
        <v>35998</v>
      </c>
      <c r="D9733" s="5" t="s">
        <v>35999</v>
      </c>
      <c r="E9733" s="6">
        <v>45584</v>
      </c>
      <c r="F9733" s="5" t="s">
        <v>83</v>
      </c>
      <c r="G9733" s="5">
        <v>3</v>
      </c>
      <c r="H9733" s="5">
        <v>5</v>
      </c>
      <c r="I9733" s="5">
        <v>427.5</v>
      </c>
      <c r="J9733" s="5" t="s">
        <v>16</v>
      </c>
      <c r="K9733" s="5" t="s">
        <v>17</v>
      </c>
    </row>
    <row r="9734" spans="1:11">
      <c r="A9734" s="5" t="s">
        <v>36000</v>
      </c>
      <c r="B9734" s="5" t="s">
        <v>36001</v>
      </c>
      <c r="C9734" s="5" t="s">
        <v>16064</v>
      </c>
      <c r="D9734" s="5" t="s">
        <v>36002</v>
      </c>
      <c r="E9734" s="6">
        <v>45679</v>
      </c>
      <c r="F9734" s="5" t="s">
        <v>56</v>
      </c>
      <c r="G9734" s="5">
        <v>4</v>
      </c>
      <c r="H9734" s="5">
        <v>0</v>
      </c>
      <c r="I9734" s="5">
        <v>360</v>
      </c>
      <c r="J9734" s="5" t="s">
        <v>23</v>
      </c>
      <c r="K9734" s="5" t="s">
        <v>78</v>
      </c>
    </row>
    <row r="9735" spans="1:11">
      <c r="A9735" s="5" t="s">
        <v>36003</v>
      </c>
      <c r="B9735" s="5" t="s">
        <v>36004</v>
      </c>
      <c r="C9735" s="5" t="s">
        <v>3154</v>
      </c>
      <c r="D9735" s="5" t="s">
        <v>4639</v>
      </c>
      <c r="E9735" s="6">
        <v>45528</v>
      </c>
      <c r="F9735" s="5" t="s">
        <v>56</v>
      </c>
      <c r="G9735" s="5">
        <v>4</v>
      </c>
      <c r="H9735" s="5">
        <v>5</v>
      </c>
      <c r="I9735" s="5">
        <v>342</v>
      </c>
      <c r="J9735" s="5" t="s">
        <v>90</v>
      </c>
      <c r="K9735" s="5" t="s">
        <v>17</v>
      </c>
    </row>
    <row r="9736" spans="1:11">
      <c r="A9736" s="5" t="s">
        <v>36005</v>
      </c>
      <c r="B9736" s="5" t="s">
        <v>36006</v>
      </c>
      <c r="C9736" s="5" t="s">
        <v>36007</v>
      </c>
      <c r="D9736" s="5" t="s">
        <v>36008</v>
      </c>
      <c r="E9736" s="6">
        <v>45461</v>
      </c>
      <c r="F9736" s="5" t="s">
        <v>22</v>
      </c>
      <c r="G9736" s="5">
        <v>4</v>
      </c>
      <c r="H9736" s="5">
        <v>0</v>
      </c>
      <c r="I9736" s="5">
        <v>400</v>
      </c>
      <c r="J9736" s="5" t="s">
        <v>90</v>
      </c>
      <c r="K9736" s="5" t="s">
        <v>78</v>
      </c>
    </row>
    <row r="9737" spans="1:11">
      <c r="A9737" s="5" t="s">
        <v>36009</v>
      </c>
      <c r="B9737" s="5" t="s">
        <v>36010</v>
      </c>
      <c r="C9737" s="5" t="s">
        <v>36011</v>
      </c>
      <c r="D9737" s="5" t="s">
        <v>4124</v>
      </c>
      <c r="E9737" s="6">
        <v>45403</v>
      </c>
      <c r="F9737" s="5" t="s">
        <v>22</v>
      </c>
      <c r="G9737" s="5">
        <v>4</v>
      </c>
      <c r="H9737" s="5">
        <v>5</v>
      </c>
      <c r="I9737" s="5">
        <v>380</v>
      </c>
      <c r="J9737" s="5" t="s">
        <v>16</v>
      </c>
      <c r="K9737" s="5" t="s">
        <v>17</v>
      </c>
    </row>
    <row r="9738" spans="1:11">
      <c r="A9738" s="5" t="s">
        <v>36012</v>
      </c>
      <c r="B9738" s="5" t="s">
        <v>36013</v>
      </c>
      <c r="C9738" s="5" t="s">
        <v>36014</v>
      </c>
      <c r="D9738" s="5" t="s">
        <v>36015</v>
      </c>
      <c r="E9738" s="6">
        <v>45525</v>
      </c>
      <c r="F9738" s="5" t="s">
        <v>47</v>
      </c>
      <c r="G9738" s="5">
        <v>2</v>
      </c>
      <c r="H9738" s="5">
        <v>10</v>
      </c>
      <c r="I9738" s="5">
        <v>2160</v>
      </c>
      <c r="J9738" s="5" t="s">
        <v>84</v>
      </c>
      <c r="K9738" s="5" t="s">
        <v>17</v>
      </c>
    </row>
    <row r="9739" spans="1:11">
      <c r="A9739" s="5" t="s">
        <v>36016</v>
      </c>
      <c r="B9739" s="5" t="s">
        <v>36017</v>
      </c>
      <c r="C9739" s="5" t="s">
        <v>36018</v>
      </c>
      <c r="D9739" s="5" t="s">
        <v>36019</v>
      </c>
      <c r="E9739" s="6">
        <v>45666</v>
      </c>
      <c r="F9739" s="5" t="s">
        <v>22</v>
      </c>
      <c r="G9739" s="5">
        <v>2</v>
      </c>
      <c r="H9739" s="5">
        <v>0</v>
      </c>
      <c r="I9739" s="5">
        <v>200</v>
      </c>
      <c r="J9739" s="5" t="s">
        <v>90</v>
      </c>
      <c r="K9739" s="5" t="s">
        <v>17</v>
      </c>
    </row>
    <row r="9740" spans="1:11">
      <c r="A9740" s="5" t="s">
        <v>36020</v>
      </c>
      <c r="B9740" s="5" t="s">
        <v>30031</v>
      </c>
      <c r="C9740" s="5" t="s">
        <v>36021</v>
      </c>
      <c r="D9740" s="5" t="s">
        <v>23088</v>
      </c>
      <c r="E9740" s="6">
        <v>45541</v>
      </c>
      <c r="F9740" s="5" t="s">
        <v>89</v>
      </c>
      <c r="G9740" s="5">
        <v>3</v>
      </c>
      <c r="H9740" s="5">
        <v>5</v>
      </c>
      <c r="I9740" s="5">
        <v>142.5</v>
      </c>
      <c r="J9740" s="5" t="s">
        <v>90</v>
      </c>
      <c r="K9740" s="5" t="s">
        <v>17</v>
      </c>
    </row>
    <row r="9741" spans="1:11">
      <c r="A9741" s="5" t="s">
        <v>36022</v>
      </c>
      <c r="B9741" s="5" t="s">
        <v>36023</v>
      </c>
      <c r="C9741" s="5" t="s">
        <v>36024</v>
      </c>
      <c r="D9741" s="5" t="s">
        <v>36025</v>
      </c>
      <c r="E9741" s="6">
        <v>45590</v>
      </c>
      <c r="F9741" s="5" t="s">
        <v>73</v>
      </c>
      <c r="G9741" s="5">
        <v>4</v>
      </c>
      <c r="H9741" s="5">
        <v>5</v>
      </c>
      <c r="I9741" s="5">
        <v>456</v>
      </c>
      <c r="J9741" s="5" t="s">
        <v>90</v>
      </c>
      <c r="K9741" s="5" t="s">
        <v>17</v>
      </c>
    </row>
    <row r="9742" spans="1:11">
      <c r="A9742" s="5" t="s">
        <v>36026</v>
      </c>
      <c r="B9742" s="5" t="s">
        <v>36027</v>
      </c>
      <c r="C9742" s="5" t="s">
        <v>36028</v>
      </c>
      <c r="D9742" s="5" t="s">
        <v>36029</v>
      </c>
      <c r="E9742" s="6">
        <v>45515</v>
      </c>
      <c r="F9742" s="5" t="s">
        <v>83</v>
      </c>
      <c r="G9742" s="5">
        <v>2</v>
      </c>
      <c r="H9742" s="5">
        <v>10</v>
      </c>
      <c r="I9742" s="5">
        <v>270</v>
      </c>
      <c r="J9742" s="5" t="s">
        <v>23</v>
      </c>
      <c r="K9742" s="5" t="s">
        <v>17</v>
      </c>
    </row>
    <row r="9743" spans="1:11">
      <c r="A9743" s="5" t="s">
        <v>36030</v>
      </c>
      <c r="B9743" s="5" t="s">
        <v>36031</v>
      </c>
      <c r="C9743" s="5" t="s">
        <v>36032</v>
      </c>
      <c r="D9743" s="5" t="s">
        <v>36033</v>
      </c>
      <c r="E9743" s="6">
        <v>45667</v>
      </c>
      <c r="F9743" s="5" t="s">
        <v>15</v>
      </c>
      <c r="G9743" s="5">
        <v>1</v>
      </c>
      <c r="H9743" s="5">
        <v>0</v>
      </c>
      <c r="I9743" s="5">
        <v>800</v>
      </c>
      <c r="J9743" s="5" t="s">
        <v>16</v>
      </c>
      <c r="K9743" s="5" t="s">
        <v>17</v>
      </c>
    </row>
    <row r="9744" spans="1:11">
      <c r="A9744" s="5" t="s">
        <v>36034</v>
      </c>
      <c r="B9744" s="5" t="s">
        <v>36035</v>
      </c>
      <c r="C9744" s="5" t="s">
        <v>36036</v>
      </c>
      <c r="D9744" s="5" t="s">
        <v>36037</v>
      </c>
      <c r="E9744" s="6">
        <v>45671</v>
      </c>
      <c r="F9744" s="5" t="s">
        <v>83</v>
      </c>
      <c r="G9744" s="5">
        <v>4</v>
      </c>
      <c r="H9744" s="5">
        <v>0</v>
      </c>
      <c r="I9744" s="5">
        <v>600</v>
      </c>
      <c r="J9744" s="5" t="s">
        <v>23</v>
      </c>
      <c r="K9744" s="5" t="s">
        <v>17</v>
      </c>
    </row>
    <row r="9745" spans="1:11">
      <c r="A9745" s="5" t="s">
        <v>36038</v>
      </c>
      <c r="B9745" s="5" t="s">
        <v>36039</v>
      </c>
      <c r="C9745" s="5" t="s">
        <v>36040</v>
      </c>
      <c r="D9745" s="5" t="s">
        <v>36041</v>
      </c>
      <c r="E9745" s="6">
        <v>45651</v>
      </c>
      <c r="F9745" s="5" t="s">
        <v>83</v>
      </c>
      <c r="G9745" s="5">
        <v>2</v>
      </c>
      <c r="H9745" s="5">
        <v>0</v>
      </c>
      <c r="I9745" s="5">
        <v>300</v>
      </c>
      <c r="J9745" s="5" t="s">
        <v>84</v>
      </c>
      <c r="K9745" s="5" t="s">
        <v>17</v>
      </c>
    </row>
    <row r="9746" spans="1:11">
      <c r="A9746" s="5" t="s">
        <v>36042</v>
      </c>
      <c r="B9746" s="5" t="s">
        <v>36043</v>
      </c>
      <c r="C9746" s="5" t="s">
        <v>36044</v>
      </c>
      <c r="D9746" s="5" t="s">
        <v>36045</v>
      </c>
      <c r="E9746" s="6">
        <v>45675</v>
      </c>
      <c r="F9746" s="5" t="s">
        <v>22</v>
      </c>
      <c r="G9746" s="5">
        <v>1</v>
      </c>
      <c r="H9746" s="5">
        <v>0</v>
      </c>
      <c r="I9746" s="5">
        <v>100</v>
      </c>
      <c r="J9746" s="5" t="s">
        <v>33</v>
      </c>
      <c r="K9746" s="5" t="s">
        <v>17</v>
      </c>
    </row>
    <row r="9747" spans="1:11">
      <c r="A9747" s="5" t="s">
        <v>36046</v>
      </c>
      <c r="B9747" s="5" t="s">
        <v>36047</v>
      </c>
      <c r="C9747" s="5" t="s">
        <v>36048</v>
      </c>
      <c r="D9747" s="5" t="s">
        <v>36049</v>
      </c>
      <c r="E9747" s="6">
        <v>45441</v>
      </c>
      <c r="F9747" s="5" t="s">
        <v>73</v>
      </c>
      <c r="G9747" s="5">
        <v>3</v>
      </c>
      <c r="H9747" s="5">
        <v>0</v>
      </c>
      <c r="I9747" s="5">
        <v>360</v>
      </c>
      <c r="J9747" s="5" t="s">
        <v>33</v>
      </c>
      <c r="K9747" s="5" t="s">
        <v>17</v>
      </c>
    </row>
    <row r="9748" spans="1:11">
      <c r="A9748" s="5" t="s">
        <v>36050</v>
      </c>
      <c r="B9748" s="5" t="s">
        <v>36051</v>
      </c>
      <c r="C9748" s="5" t="s">
        <v>36052</v>
      </c>
      <c r="D9748" s="5" t="s">
        <v>36053</v>
      </c>
      <c r="E9748" s="6">
        <v>45695</v>
      </c>
      <c r="F9748" s="5" t="s">
        <v>15</v>
      </c>
      <c r="G9748" s="5">
        <v>3</v>
      </c>
      <c r="H9748" s="5">
        <v>0</v>
      </c>
      <c r="I9748" s="5">
        <v>2400</v>
      </c>
      <c r="J9748" s="5" t="s">
        <v>84</v>
      </c>
      <c r="K9748" s="5" t="s">
        <v>17</v>
      </c>
    </row>
    <row r="9749" spans="1:11">
      <c r="A9749" s="5" t="s">
        <v>36054</v>
      </c>
      <c r="B9749" s="5" t="s">
        <v>36055</v>
      </c>
      <c r="C9749" s="5" t="s">
        <v>36056</v>
      </c>
      <c r="D9749" s="5" t="s">
        <v>36057</v>
      </c>
      <c r="E9749" s="6">
        <v>45423</v>
      </c>
      <c r="F9749" s="5" t="s">
        <v>73</v>
      </c>
      <c r="G9749" s="5">
        <v>2</v>
      </c>
      <c r="H9749" s="5">
        <v>0</v>
      </c>
      <c r="I9749" s="5">
        <v>240</v>
      </c>
      <c r="J9749" s="5" t="s">
        <v>84</v>
      </c>
      <c r="K9749" s="5" t="s">
        <v>17</v>
      </c>
    </row>
    <row r="9750" spans="1:11">
      <c r="A9750" s="5" t="s">
        <v>36058</v>
      </c>
      <c r="B9750" s="5" t="s">
        <v>36059</v>
      </c>
      <c r="C9750" s="5" t="s">
        <v>36060</v>
      </c>
      <c r="D9750" s="5" t="s">
        <v>36061</v>
      </c>
      <c r="E9750" s="6">
        <v>45487</v>
      </c>
      <c r="F9750" s="5" t="s">
        <v>28</v>
      </c>
      <c r="G9750" s="5">
        <v>4</v>
      </c>
      <c r="H9750" s="5">
        <v>10</v>
      </c>
      <c r="I9750" s="5">
        <v>1080</v>
      </c>
      <c r="J9750" s="5" t="s">
        <v>23</v>
      </c>
      <c r="K9750" s="5" t="s">
        <v>17</v>
      </c>
    </row>
    <row r="9751" spans="1:11">
      <c r="A9751" s="5" t="s">
        <v>36062</v>
      </c>
      <c r="B9751" s="5" t="s">
        <v>36063</v>
      </c>
      <c r="C9751" s="5" t="s">
        <v>26727</v>
      </c>
      <c r="D9751" s="5" t="s">
        <v>3091</v>
      </c>
      <c r="E9751" s="6">
        <v>45687</v>
      </c>
      <c r="F9751" s="5" t="s">
        <v>22</v>
      </c>
      <c r="G9751" s="5">
        <v>1</v>
      </c>
      <c r="H9751" s="5">
        <v>5</v>
      </c>
      <c r="I9751" s="5">
        <v>95</v>
      </c>
      <c r="J9751" s="5" t="s">
        <v>23</v>
      </c>
      <c r="K9751" s="5" t="s">
        <v>78</v>
      </c>
    </row>
    <row r="9752" spans="1:11">
      <c r="A9752" s="5" t="s">
        <v>36064</v>
      </c>
      <c r="B9752" s="5" t="s">
        <v>36065</v>
      </c>
      <c r="C9752" s="5" t="s">
        <v>36066</v>
      </c>
      <c r="D9752" s="5" t="s">
        <v>36067</v>
      </c>
      <c r="E9752" s="6">
        <v>45716</v>
      </c>
      <c r="F9752" s="5" t="s">
        <v>73</v>
      </c>
      <c r="G9752" s="5">
        <v>4</v>
      </c>
      <c r="H9752" s="5">
        <v>10</v>
      </c>
      <c r="I9752" s="5">
        <v>432</v>
      </c>
      <c r="J9752" s="5" t="s">
        <v>23</v>
      </c>
      <c r="K9752" s="5" t="s">
        <v>17</v>
      </c>
    </row>
    <row r="9753" spans="1:11">
      <c r="A9753" s="5" t="s">
        <v>36068</v>
      </c>
      <c r="B9753" s="5" t="s">
        <v>36069</v>
      </c>
      <c r="C9753" s="5" t="s">
        <v>36070</v>
      </c>
      <c r="D9753" s="5" t="s">
        <v>36071</v>
      </c>
      <c r="E9753" s="6">
        <v>45500</v>
      </c>
      <c r="F9753" s="5" t="s">
        <v>47</v>
      </c>
      <c r="G9753" s="5">
        <v>1</v>
      </c>
      <c r="H9753" s="5">
        <v>0</v>
      </c>
      <c r="I9753" s="5">
        <v>1200</v>
      </c>
      <c r="J9753" s="5" t="s">
        <v>23</v>
      </c>
      <c r="K9753" s="5" t="s">
        <v>17</v>
      </c>
    </row>
    <row r="9754" spans="1:11">
      <c r="A9754" s="5" t="s">
        <v>36072</v>
      </c>
      <c r="B9754" s="5" t="s">
        <v>36073</v>
      </c>
      <c r="C9754" s="5" t="s">
        <v>36074</v>
      </c>
      <c r="D9754" s="5" t="s">
        <v>36075</v>
      </c>
      <c r="E9754" s="6">
        <v>45507</v>
      </c>
      <c r="F9754" s="5" t="s">
        <v>56</v>
      </c>
      <c r="G9754" s="5">
        <v>2</v>
      </c>
      <c r="H9754" s="5">
        <v>0</v>
      </c>
      <c r="I9754" s="5">
        <v>180</v>
      </c>
      <c r="J9754" s="5" t="s">
        <v>33</v>
      </c>
      <c r="K9754" s="5" t="s">
        <v>17</v>
      </c>
    </row>
    <row r="9755" spans="1:11">
      <c r="A9755" s="5" t="s">
        <v>36076</v>
      </c>
      <c r="B9755" s="5" t="s">
        <v>36077</v>
      </c>
      <c r="C9755" s="5" t="s">
        <v>36078</v>
      </c>
      <c r="D9755" s="5" t="s">
        <v>23430</v>
      </c>
      <c r="E9755" s="6">
        <v>45726</v>
      </c>
      <c r="F9755" s="5" t="s">
        <v>42</v>
      </c>
      <c r="G9755" s="5">
        <v>2</v>
      </c>
      <c r="H9755" s="5">
        <v>0</v>
      </c>
      <c r="I9755" s="5">
        <v>400</v>
      </c>
      <c r="J9755" s="5" t="s">
        <v>23</v>
      </c>
      <c r="K9755" s="5" t="s">
        <v>17</v>
      </c>
    </row>
    <row r="9756" spans="1:11">
      <c r="A9756" s="5" t="s">
        <v>36079</v>
      </c>
      <c r="B9756" s="5" t="s">
        <v>36080</v>
      </c>
      <c r="C9756" s="5" t="s">
        <v>10399</v>
      </c>
      <c r="D9756" s="5" t="s">
        <v>36081</v>
      </c>
      <c r="E9756" s="6">
        <v>45437</v>
      </c>
      <c r="F9756" s="5" t="s">
        <v>15</v>
      </c>
      <c r="G9756" s="5">
        <v>1</v>
      </c>
      <c r="H9756" s="5">
        <v>0</v>
      </c>
      <c r="I9756" s="5">
        <v>800</v>
      </c>
      <c r="J9756" s="5" t="s">
        <v>84</v>
      </c>
      <c r="K9756" s="5" t="s">
        <v>17</v>
      </c>
    </row>
    <row r="9757" spans="1:11">
      <c r="A9757" s="5" t="s">
        <v>36082</v>
      </c>
      <c r="B9757" s="5" t="s">
        <v>36083</v>
      </c>
      <c r="C9757" s="5" t="s">
        <v>36084</v>
      </c>
      <c r="D9757" s="5" t="s">
        <v>36085</v>
      </c>
      <c r="E9757" s="6">
        <v>45722</v>
      </c>
      <c r="F9757" s="5" t="s">
        <v>89</v>
      </c>
      <c r="G9757" s="5">
        <v>3</v>
      </c>
      <c r="H9757" s="5">
        <v>15</v>
      </c>
      <c r="I9757" s="5">
        <v>127.5</v>
      </c>
      <c r="J9757" s="5" t="s">
        <v>16</v>
      </c>
      <c r="K9757" s="5" t="s">
        <v>78</v>
      </c>
    </row>
    <row r="9758" spans="1:11">
      <c r="A9758" s="5" t="s">
        <v>36086</v>
      </c>
      <c r="B9758" s="5" t="s">
        <v>36087</v>
      </c>
      <c r="C9758" s="5" t="s">
        <v>36088</v>
      </c>
      <c r="D9758" s="5" t="s">
        <v>6020</v>
      </c>
      <c r="E9758" s="6">
        <v>45458</v>
      </c>
      <c r="F9758" s="5" t="s">
        <v>56</v>
      </c>
      <c r="G9758" s="5">
        <v>3</v>
      </c>
      <c r="H9758" s="5">
        <v>5</v>
      </c>
      <c r="I9758" s="5">
        <v>256.5</v>
      </c>
      <c r="J9758" s="5" t="s">
        <v>16</v>
      </c>
      <c r="K9758" s="5" t="s">
        <v>17</v>
      </c>
    </row>
    <row r="9759" spans="1:11">
      <c r="A9759" s="5" t="s">
        <v>36089</v>
      </c>
      <c r="B9759" s="5" t="s">
        <v>16245</v>
      </c>
      <c r="C9759" s="5" t="s">
        <v>36090</v>
      </c>
      <c r="D9759" s="5" t="s">
        <v>36091</v>
      </c>
      <c r="E9759" s="6">
        <v>45490</v>
      </c>
      <c r="F9759" s="5" t="s">
        <v>15</v>
      </c>
      <c r="G9759" s="5">
        <v>2</v>
      </c>
      <c r="H9759" s="5">
        <v>0</v>
      </c>
      <c r="I9759" s="5">
        <v>1600</v>
      </c>
      <c r="J9759" s="5" t="s">
        <v>33</v>
      </c>
      <c r="K9759" s="5" t="s">
        <v>17</v>
      </c>
    </row>
    <row r="9760" spans="1:11">
      <c r="A9760" s="5" t="s">
        <v>36092</v>
      </c>
      <c r="B9760" s="5" t="s">
        <v>36093</v>
      </c>
      <c r="C9760" s="5" t="s">
        <v>36094</v>
      </c>
      <c r="D9760" s="5" t="s">
        <v>36095</v>
      </c>
      <c r="E9760" s="6">
        <v>45635</v>
      </c>
      <c r="F9760" s="5" t="s">
        <v>42</v>
      </c>
      <c r="G9760" s="5">
        <v>1</v>
      </c>
      <c r="H9760" s="5">
        <v>0</v>
      </c>
      <c r="I9760" s="5">
        <v>200</v>
      </c>
      <c r="J9760" s="5" t="s">
        <v>23</v>
      </c>
      <c r="K9760" s="5" t="s">
        <v>17</v>
      </c>
    </row>
    <row r="9761" spans="1:11">
      <c r="A9761" s="5" t="s">
        <v>36096</v>
      </c>
      <c r="B9761" s="5" t="s">
        <v>36097</v>
      </c>
      <c r="C9761" s="5" t="s">
        <v>36098</v>
      </c>
      <c r="D9761" s="5" t="s">
        <v>36099</v>
      </c>
      <c r="E9761" s="6">
        <v>45530</v>
      </c>
      <c r="F9761" s="5" t="s">
        <v>47</v>
      </c>
      <c r="G9761" s="5">
        <v>2</v>
      </c>
      <c r="H9761" s="5">
        <v>0</v>
      </c>
      <c r="I9761" s="5">
        <v>2400</v>
      </c>
      <c r="J9761" s="5" t="s">
        <v>90</v>
      </c>
      <c r="K9761" s="5" t="s">
        <v>78</v>
      </c>
    </row>
    <row r="9762" spans="1:11">
      <c r="A9762" s="5" t="s">
        <v>36100</v>
      </c>
      <c r="B9762" s="5" t="s">
        <v>31162</v>
      </c>
      <c r="C9762" s="5" t="s">
        <v>7662</v>
      </c>
      <c r="D9762" s="5" t="s">
        <v>36101</v>
      </c>
      <c r="E9762" s="6">
        <v>45684</v>
      </c>
      <c r="F9762" s="5" t="s">
        <v>89</v>
      </c>
      <c r="G9762" s="5">
        <v>4</v>
      </c>
      <c r="H9762" s="5">
        <v>0</v>
      </c>
      <c r="I9762" s="5">
        <v>200</v>
      </c>
      <c r="J9762" s="5" t="s">
        <v>23</v>
      </c>
      <c r="K9762" s="5" t="s">
        <v>17</v>
      </c>
    </row>
    <row r="9763" spans="1:11">
      <c r="A9763" s="5" t="s">
        <v>36102</v>
      </c>
      <c r="B9763" s="5" t="s">
        <v>8354</v>
      </c>
      <c r="C9763" s="5" t="s">
        <v>36103</v>
      </c>
      <c r="D9763" s="5" t="s">
        <v>3155</v>
      </c>
      <c r="E9763" s="6">
        <v>45730</v>
      </c>
      <c r="F9763" s="5" t="s">
        <v>47</v>
      </c>
      <c r="G9763" s="5">
        <v>4</v>
      </c>
      <c r="H9763" s="5">
        <v>10</v>
      </c>
      <c r="I9763" s="5">
        <v>4320</v>
      </c>
      <c r="J9763" s="5" t="s">
        <v>84</v>
      </c>
      <c r="K9763" s="5" t="s">
        <v>17</v>
      </c>
    </row>
    <row r="9764" spans="1:11">
      <c r="A9764" s="5" t="s">
        <v>36104</v>
      </c>
      <c r="B9764" s="5" t="s">
        <v>36105</v>
      </c>
      <c r="C9764" s="5" t="s">
        <v>36106</v>
      </c>
      <c r="D9764" s="5" t="s">
        <v>36107</v>
      </c>
      <c r="E9764" s="6">
        <v>45682</v>
      </c>
      <c r="F9764" s="5" t="s">
        <v>28</v>
      </c>
      <c r="G9764" s="5">
        <v>2</v>
      </c>
      <c r="H9764" s="5">
        <v>5</v>
      </c>
      <c r="I9764" s="5">
        <v>570</v>
      </c>
      <c r="J9764" s="5" t="s">
        <v>90</v>
      </c>
      <c r="K9764" s="5" t="s">
        <v>17</v>
      </c>
    </row>
    <row r="9765" spans="1:11">
      <c r="A9765" s="5" t="s">
        <v>36108</v>
      </c>
      <c r="B9765" s="5" t="s">
        <v>36109</v>
      </c>
      <c r="C9765" s="5" t="s">
        <v>36110</v>
      </c>
      <c r="D9765" s="5" t="s">
        <v>6070</v>
      </c>
      <c r="E9765" s="6">
        <v>45560</v>
      </c>
      <c r="F9765" s="5" t="s">
        <v>56</v>
      </c>
      <c r="G9765" s="5">
        <v>3</v>
      </c>
      <c r="H9765" s="5">
        <v>0</v>
      </c>
      <c r="I9765" s="5">
        <v>270</v>
      </c>
      <c r="J9765" s="5" t="s">
        <v>33</v>
      </c>
      <c r="K9765" s="5" t="s">
        <v>17</v>
      </c>
    </row>
    <row r="9766" spans="1:11">
      <c r="A9766" s="5" t="s">
        <v>36111</v>
      </c>
      <c r="B9766" s="5" t="s">
        <v>36112</v>
      </c>
      <c r="C9766" s="5" t="s">
        <v>36113</v>
      </c>
      <c r="D9766" s="5" t="s">
        <v>36114</v>
      </c>
      <c r="E9766" s="6">
        <v>45705</v>
      </c>
      <c r="F9766" s="5" t="s">
        <v>83</v>
      </c>
      <c r="G9766" s="5">
        <v>2</v>
      </c>
      <c r="H9766" s="5">
        <v>5</v>
      </c>
      <c r="I9766" s="5">
        <v>285</v>
      </c>
      <c r="J9766" s="5" t="s">
        <v>90</v>
      </c>
      <c r="K9766" s="5" t="s">
        <v>17</v>
      </c>
    </row>
    <row r="9767" spans="1:11">
      <c r="A9767" s="5" t="s">
        <v>36115</v>
      </c>
      <c r="B9767" s="5" t="s">
        <v>36116</v>
      </c>
      <c r="C9767" s="5" t="s">
        <v>36117</v>
      </c>
      <c r="D9767" s="5" t="s">
        <v>28414</v>
      </c>
      <c r="E9767" s="6">
        <v>45668</v>
      </c>
      <c r="F9767" s="5" t="s">
        <v>28</v>
      </c>
      <c r="G9767" s="5">
        <v>1</v>
      </c>
      <c r="H9767" s="5">
        <v>0</v>
      </c>
      <c r="I9767" s="5">
        <v>300</v>
      </c>
      <c r="J9767" s="5" t="s">
        <v>90</v>
      </c>
      <c r="K9767" s="5" t="s">
        <v>17</v>
      </c>
    </row>
    <row r="9768" spans="1:11">
      <c r="A9768" s="5" t="s">
        <v>36118</v>
      </c>
      <c r="B9768" s="5" t="s">
        <v>36119</v>
      </c>
      <c r="C9768" s="5" t="s">
        <v>36120</v>
      </c>
      <c r="D9768" s="5" t="s">
        <v>202</v>
      </c>
      <c r="E9768" s="6">
        <v>45593</v>
      </c>
      <c r="F9768" s="5" t="s">
        <v>28</v>
      </c>
      <c r="G9768" s="5">
        <v>3</v>
      </c>
      <c r="H9768" s="5">
        <v>5</v>
      </c>
      <c r="I9768" s="5">
        <v>855</v>
      </c>
      <c r="J9768" s="5" t="s">
        <v>90</v>
      </c>
      <c r="K9768" s="5" t="s">
        <v>17</v>
      </c>
    </row>
    <row r="9769" spans="1:11">
      <c r="A9769" s="5" t="s">
        <v>36121</v>
      </c>
      <c r="B9769" s="5" t="s">
        <v>36122</v>
      </c>
      <c r="C9769" s="5" t="s">
        <v>36123</v>
      </c>
      <c r="D9769" s="5" t="s">
        <v>27948</v>
      </c>
      <c r="E9769" s="6">
        <v>45527</v>
      </c>
      <c r="F9769" s="5" t="s">
        <v>47</v>
      </c>
      <c r="G9769" s="5">
        <v>3</v>
      </c>
      <c r="H9769" s="5">
        <v>10</v>
      </c>
      <c r="I9769" s="5">
        <v>3240</v>
      </c>
      <c r="J9769" s="5" t="s">
        <v>16</v>
      </c>
      <c r="K9769" s="5" t="s">
        <v>17</v>
      </c>
    </row>
    <row r="9770" spans="1:11">
      <c r="A9770" s="5" t="s">
        <v>36124</v>
      </c>
      <c r="B9770" s="5" t="s">
        <v>36125</v>
      </c>
      <c r="C9770" s="5" t="s">
        <v>36126</v>
      </c>
      <c r="D9770" s="5" t="s">
        <v>36127</v>
      </c>
      <c r="E9770" s="6">
        <v>45622</v>
      </c>
      <c r="F9770" s="5" t="s">
        <v>15</v>
      </c>
      <c r="G9770" s="5">
        <v>4</v>
      </c>
      <c r="H9770" s="5">
        <v>0</v>
      </c>
      <c r="I9770" s="5">
        <v>3200</v>
      </c>
      <c r="J9770" s="5" t="s">
        <v>33</v>
      </c>
      <c r="K9770" s="5" t="s">
        <v>78</v>
      </c>
    </row>
    <row r="9771" spans="1:11">
      <c r="A9771" s="5" t="s">
        <v>36128</v>
      </c>
      <c r="B9771" s="5" t="s">
        <v>36129</v>
      </c>
      <c r="C9771" s="5" t="s">
        <v>36130</v>
      </c>
      <c r="D9771" s="5" t="s">
        <v>36131</v>
      </c>
      <c r="E9771" s="6">
        <v>45402</v>
      </c>
      <c r="F9771" s="5" t="s">
        <v>15</v>
      </c>
      <c r="G9771" s="5">
        <v>4</v>
      </c>
      <c r="H9771" s="5">
        <v>5</v>
      </c>
      <c r="I9771" s="5">
        <v>3040</v>
      </c>
      <c r="J9771" s="5" t="s">
        <v>84</v>
      </c>
      <c r="K9771" s="5" t="s">
        <v>17</v>
      </c>
    </row>
    <row r="9772" spans="1:11">
      <c r="A9772" s="5" t="s">
        <v>36132</v>
      </c>
      <c r="B9772" s="5" t="s">
        <v>12815</v>
      </c>
      <c r="C9772" s="5" t="s">
        <v>36133</v>
      </c>
      <c r="D9772" s="5" t="s">
        <v>9255</v>
      </c>
      <c r="E9772" s="6">
        <v>45466</v>
      </c>
      <c r="F9772" s="5" t="s">
        <v>73</v>
      </c>
      <c r="G9772" s="5">
        <v>2</v>
      </c>
      <c r="H9772" s="5">
        <v>0</v>
      </c>
      <c r="I9772" s="5">
        <v>240</v>
      </c>
      <c r="J9772" s="5" t="s">
        <v>84</v>
      </c>
      <c r="K9772" s="5" t="s">
        <v>17</v>
      </c>
    </row>
    <row r="9773" spans="1:11">
      <c r="A9773" s="5" t="s">
        <v>36134</v>
      </c>
      <c r="B9773" s="5" t="s">
        <v>36135</v>
      </c>
      <c r="C9773" s="5" t="s">
        <v>36136</v>
      </c>
      <c r="D9773" s="5" t="s">
        <v>36137</v>
      </c>
      <c r="E9773" s="6">
        <v>45492</v>
      </c>
      <c r="F9773" s="5" t="s">
        <v>56</v>
      </c>
      <c r="G9773" s="5">
        <v>2</v>
      </c>
      <c r="H9773" s="5">
        <v>5</v>
      </c>
      <c r="I9773" s="5">
        <v>171</v>
      </c>
      <c r="J9773" s="5" t="s">
        <v>90</v>
      </c>
      <c r="K9773" s="5" t="s">
        <v>17</v>
      </c>
    </row>
    <row r="9774" spans="1:11">
      <c r="A9774" s="5" t="s">
        <v>36138</v>
      </c>
      <c r="B9774" s="5" t="s">
        <v>36139</v>
      </c>
      <c r="C9774" s="5" t="s">
        <v>36140</v>
      </c>
      <c r="D9774" s="5" t="s">
        <v>36141</v>
      </c>
      <c r="E9774" s="6">
        <v>45554</v>
      </c>
      <c r="F9774" s="5" t="s">
        <v>56</v>
      </c>
      <c r="G9774" s="5">
        <v>3</v>
      </c>
      <c r="H9774" s="5">
        <v>0</v>
      </c>
      <c r="I9774" s="5">
        <v>270</v>
      </c>
      <c r="J9774" s="5" t="s">
        <v>16</v>
      </c>
      <c r="K9774" s="5" t="s">
        <v>78</v>
      </c>
    </row>
    <row r="9775" spans="1:11">
      <c r="A9775" s="5" t="s">
        <v>36142</v>
      </c>
      <c r="B9775" s="5" t="s">
        <v>36143</v>
      </c>
      <c r="C9775" s="5" t="s">
        <v>36144</v>
      </c>
      <c r="D9775" s="5" t="s">
        <v>12261</v>
      </c>
      <c r="E9775" s="6">
        <v>45668</v>
      </c>
      <c r="F9775" s="5" t="s">
        <v>42</v>
      </c>
      <c r="G9775" s="5">
        <v>4</v>
      </c>
      <c r="H9775" s="5">
        <v>0</v>
      </c>
      <c r="I9775" s="5">
        <v>800</v>
      </c>
      <c r="J9775" s="5" t="s">
        <v>90</v>
      </c>
      <c r="K9775" s="5" t="s">
        <v>17</v>
      </c>
    </row>
    <row r="9776" spans="1:11">
      <c r="A9776" s="5" t="s">
        <v>36145</v>
      </c>
      <c r="B9776" s="5" t="s">
        <v>36146</v>
      </c>
      <c r="C9776" s="5" t="s">
        <v>36147</v>
      </c>
      <c r="D9776" s="5" t="s">
        <v>36148</v>
      </c>
      <c r="E9776" s="6">
        <v>45747</v>
      </c>
      <c r="F9776" s="5" t="s">
        <v>83</v>
      </c>
      <c r="G9776" s="5">
        <v>2</v>
      </c>
      <c r="H9776" s="5">
        <v>5</v>
      </c>
      <c r="I9776" s="5">
        <v>285</v>
      </c>
      <c r="J9776" s="5" t="s">
        <v>90</v>
      </c>
      <c r="K9776" s="5" t="s">
        <v>78</v>
      </c>
    </row>
    <row r="9777" spans="1:11">
      <c r="A9777" s="5" t="s">
        <v>36149</v>
      </c>
      <c r="B9777" s="5" t="s">
        <v>36150</v>
      </c>
      <c r="C9777" s="5" t="s">
        <v>36151</v>
      </c>
      <c r="D9777" s="5" t="s">
        <v>20347</v>
      </c>
      <c r="E9777" s="6">
        <v>45469</v>
      </c>
      <c r="F9777" s="5" t="s">
        <v>22</v>
      </c>
      <c r="G9777" s="5">
        <v>1</v>
      </c>
      <c r="H9777" s="5">
        <v>0</v>
      </c>
      <c r="I9777" s="5">
        <v>100</v>
      </c>
      <c r="J9777" s="5" t="s">
        <v>90</v>
      </c>
      <c r="K9777" s="5" t="s">
        <v>17</v>
      </c>
    </row>
    <row r="9778" spans="1:11">
      <c r="A9778" s="5" t="s">
        <v>36152</v>
      </c>
      <c r="B9778" s="5" t="s">
        <v>36153</v>
      </c>
      <c r="C9778" s="5" t="s">
        <v>36154</v>
      </c>
      <c r="D9778" s="5" t="s">
        <v>36155</v>
      </c>
      <c r="E9778" s="6">
        <v>45553</v>
      </c>
      <c r="F9778" s="5" t="s">
        <v>89</v>
      </c>
      <c r="G9778" s="5">
        <v>2</v>
      </c>
      <c r="H9778" s="5">
        <v>0</v>
      </c>
      <c r="I9778" s="5">
        <v>100</v>
      </c>
      <c r="J9778" s="5" t="s">
        <v>90</v>
      </c>
      <c r="K9778" s="5" t="s">
        <v>17</v>
      </c>
    </row>
    <row r="9779" spans="1:11">
      <c r="A9779" s="5" t="s">
        <v>36156</v>
      </c>
      <c r="B9779" s="5" t="s">
        <v>36157</v>
      </c>
      <c r="C9779" s="5" t="s">
        <v>36158</v>
      </c>
      <c r="D9779" s="5" t="s">
        <v>36159</v>
      </c>
      <c r="E9779" s="6">
        <v>45639</v>
      </c>
      <c r="F9779" s="5" t="s">
        <v>22</v>
      </c>
      <c r="G9779" s="5">
        <v>1</v>
      </c>
      <c r="H9779" s="5">
        <v>0</v>
      </c>
      <c r="I9779" s="5">
        <v>100</v>
      </c>
      <c r="J9779" s="5" t="s">
        <v>84</v>
      </c>
      <c r="K9779" s="5" t="s">
        <v>17</v>
      </c>
    </row>
    <row r="9780" spans="1:11">
      <c r="A9780" s="5" t="s">
        <v>36160</v>
      </c>
      <c r="B9780" s="5" t="s">
        <v>36161</v>
      </c>
      <c r="C9780" s="5" t="s">
        <v>32029</v>
      </c>
      <c r="D9780" s="5" t="s">
        <v>258</v>
      </c>
      <c r="E9780" s="6">
        <v>45547</v>
      </c>
      <c r="F9780" s="5" t="s">
        <v>47</v>
      </c>
      <c r="G9780" s="5">
        <v>1</v>
      </c>
      <c r="H9780" s="5">
        <v>0</v>
      </c>
      <c r="I9780" s="5">
        <v>1200</v>
      </c>
      <c r="J9780" s="5" t="s">
        <v>33</v>
      </c>
      <c r="K9780" s="5" t="s">
        <v>17</v>
      </c>
    </row>
    <row r="9781" spans="1:11">
      <c r="A9781" s="5" t="s">
        <v>36162</v>
      </c>
      <c r="B9781" s="5" t="s">
        <v>36163</v>
      </c>
      <c r="C9781" s="5" t="s">
        <v>36164</v>
      </c>
      <c r="D9781" s="5" t="s">
        <v>36165</v>
      </c>
      <c r="E9781" s="6">
        <v>45470</v>
      </c>
      <c r="F9781" s="5" t="s">
        <v>28</v>
      </c>
      <c r="G9781" s="5">
        <v>2</v>
      </c>
      <c r="H9781" s="5">
        <v>0</v>
      </c>
      <c r="I9781" s="5">
        <v>600</v>
      </c>
      <c r="J9781" s="5" t="s">
        <v>33</v>
      </c>
      <c r="K9781" s="5" t="s">
        <v>17</v>
      </c>
    </row>
    <row r="9782" spans="1:11">
      <c r="A9782" s="5" t="s">
        <v>36166</v>
      </c>
      <c r="B9782" s="5" t="s">
        <v>36167</v>
      </c>
      <c r="C9782" s="5" t="s">
        <v>36168</v>
      </c>
      <c r="D9782" s="5" t="s">
        <v>35563</v>
      </c>
      <c r="E9782" s="6">
        <v>45557</v>
      </c>
      <c r="F9782" s="5" t="s">
        <v>89</v>
      </c>
      <c r="G9782" s="5">
        <v>2</v>
      </c>
      <c r="H9782" s="5">
        <v>10</v>
      </c>
      <c r="I9782" s="5">
        <v>90</v>
      </c>
      <c r="J9782" s="5" t="s">
        <v>16</v>
      </c>
      <c r="K9782" s="5" t="s">
        <v>17</v>
      </c>
    </row>
    <row r="9783" spans="1:11">
      <c r="A9783" s="5" t="s">
        <v>36169</v>
      </c>
      <c r="B9783" s="5" t="s">
        <v>36170</v>
      </c>
      <c r="C9783" s="5" t="s">
        <v>36171</v>
      </c>
      <c r="D9783" s="5" t="s">
        <v>17999</v>
      </c>
      <c r="E9783" s="6">
        <v>45586</v>
      </c>
      <c r="F9783" s="5" t="s">
        <v>73</v>
      </c>
      <c r="G9783" s="5">
        <v>1</v>
      </c>
      <c r="H9783" s="5">
        <v>0</v>
      </c>
      <c r="I9783" s="5">
        <v>120</v>
      </c>
      <c r="J9783" s="5" t="s">
        <v>33</v>
      </c>
      <c r="K9783" s="5" t="s">
        <v>17</v>
      </c>
    </row>
    <row r="9784" spans="1:11">
      <c r="A9784" s="5" t="s">
        <v>36172</v>
      </c>
      <c r="B9784" s="5" t="s">
        <v>36173</v>
      </c>
      <c r="C9784" s="5" t="s">
        <v>36174</v>
      </c>
      <c r="D9784" s="5" t="s">
        <v>25540</v>
      </c>
      <c r="E9784" s="6">
        <v>45690</v>
      </c>
      <c r="F9784" s="5" t="s">
        <v>28</v>
      </c>
      <c r="G9784" s="5">
        <v>1</v>
      </c>
      <c r="H9784" s="5">
        <v>10</v>
      </c>
      <c r="I9784" s="5">
        <v>270</v>
      </c>
      <c r="J9784" s="5" t="s">
        <v>84</v>
      </c>
      <c r="K9784" s="5" t="s">
        <v>17</v>
      </c>
    </row>
    <row r="9785" spans="1:11">
      <c r="A9785" s="7" t="s">
        <v>36175</v>
      </c>
      <c r="B9785" s="5" t="s">
        <v>36176</v>
      </c>
      <c r="C9785" s="5" t="s">
        <v>36177</v>
      </c>
      <c r="D9785" s="5" t="s">
        <v>13643</v>
      </c>
      <c r="E9785" s="6">
        <v>45640</v>
      </c>
      <c r="F9785" s="5" t="s">
        <v>56</v>
      </c>
      <c r="G9785" s="5">
        <v>4</v>
      </c>
      <c r="H9785" s="5">
        <v>0</v>
      </c>
      <c r="I9785" s="5">
        <v>360</v>
      </c>
      <c r="J9785" s="5" t="s">
        <v>16</v>
      </c>
      <c r="K9785" s="5" t="s">
        <v>17</v>
      </c>
    </row>
    <row r="9786" spans="1:11">
      <c r="A9786" s="5" t="s">
        <v>36178</v>
      </c>
      <c r="B9786" s="5" t="s">
        <v>36179</v>
      </c>
      <c r="C9786" s="5" t="s">
        <v>36180</v>
      </c>
      <c r="D9786" s="5" t="s">
        <v>36181</v>
      </c>
      <c r="E9786" s="6">
        <v>45479</v>
      </c>
      <c r="F9786" s="5" t="s">
        <v>47</v>
      </c>
      <c r="G9786" s="5">
        <v>1</v>
      </c>
      <c r="H9786" s="5">
        <v>10</v>
      </c>
      <c r="I9786" s="5">
        <v>1080</v>
      </c>
      <c r="J9786" s="5" t="s">
        <v>90</v>
      </c>
      <c r="K9786" s="5" t="s">
        <v>17</v>
      </c>
    </row>
    <row r="9787" spans="1:11">
      <c r="A9787" s="5" t="s">
        <v>36182</v>
      </c>
      <c r="B9787" s="5" t="s">
        <v>36183</v>
      </c>
      <c r="C9787" s="5" t="s">
        <v>36184</v>
      </c>
      <c r="D9787" s="5" t="s">
        <v>36185</v>
      </c>
      <c r="E9787" s="6">
        <v>45745</v>
      </c>
      <c r="F9787" s="5" t="s">
        <v>28</v>
      </c>
      <c r="G9787" s="5">
        <v>2</v>
      </c>
      <c r="H9787" s="5">
        <v>0</v>
      </c>
      <c r="I9787" s="5">
        <v>600</v>
      </c>
      <c r="J9787" s="5" t="s">
        <v>33</v>
      </c>
      <c r="K9787" s="5" t="s">
        <v>17</v>
      </c>
    </row>
    <row r="9788" spans="1:11">
      <c r="A9788" s="5" t="s">
        <v>36186</v>
      </c>
      <c r="B9788" s="5" t="s">
        <v>31797</v>
      </c>
      <c r="C9788" s="5" t="s">
        <v>36187</v>
      </c>
      <c r="D9788" s="5" t="s">
        <v>20238</v>
      </c>
      <c r="E9788" s="6">
        <v>45414</v>
      </c>
      <c r="F9788" s="5" t="s">
        <v>15</v>
      </c>
      <c r="G9788" s="5">
        <v>2</v>
      </c>
      <c r="H9788" s="5">
        <v>10</v>
      </c>
      <c r="I9788" s="5">
        <v>1440</v>
      </c>
      <c r="J9788" s="5" t="s">
        <v>23</v>
      </c>
      <c r="K9788" s="5" t="s">
        <v>17</v>
      </c>
    </row>
    <row r="9789" spans="1:11">
      <c r="A9789" s="5" t="s">
        <v>36188</v>
      </c>
      <c r="B9789" s="5" t="s">
        <v>36189</v>
      </c>
      <c r="C9789" s="5" t="s">
        <v>36190</v>
      </c>
      <c r="D9789" s="5" t="s">
        <v>36191</v>
      </c>
      <c r="E9789" s="6">
        <v>45752</v>
      </c>
      <c r="F9789" s="5" t="s">
        <v>56</v>
      </c>
      <c r="G9789" s="5">
        <v>4</v>
      </c>
      <c r="H9789" s="5">
        <v>5</v>
      </c>
      <c r="I9789" s="5">
        <v>342</v>
      </c>
      <c r="J9789" s="5" t="s">
        <v>84</v>
      </c>
      <c r="K9789" s="5" t="s">
        <v>17</v>
      </c>
    </row>
    <row r="9790" spans="1:11">
      <c r="A9790" s="5" t="s">
        <v>36192</v>
      </c>
      <c r="B9790" s="5" t="s">
        <v>36193</v>
      </c>
      <c r="C9790" s="5" t="s">
        <v>36194</v>
      </c>
      <c r="D9790" s="5" t="s">
        <v>27303</v>
      </c>
      <c r="E9790" s="6">
        <v>45467</v>
      </c>
      <c r="F9790" s="5" t="s">
        <v>56</v>
      </c>
      <c r="G9790" s="5">
        <v>1</v>
      </c>
      <c r="H9790" s="5">
        <v>0</v>
      </c>
      <c r="I9790" s="5">
        <v>90</v>
      </c>
      <c r="J9790" s="5" t="s">
        <v>33</v>
      </c>
      <c r="K9790" s="5" t="s">
        <v>17</v>
      </c>
    </row>
    <row r="9791" spans="1:11">
      <c r="A9791" s="7" t="s">
        <v>36195</v>
      </c>
      <c r="B9791" s="5" t="s">
        <v>36196</v>
      </c>
      <c r="C9791" s="5" t="s">
        <v>36197</v>
      </c>
      <c r="D9791" s="5" t="s">
        <v>13222</v>
      </c>
      <c r="E9791" s="6">
        <v>45660</v>
      </c>
      <c r="F9791" s="5" t="s">
        <v>22</v>
      </c>
      <c r="G9791" s="5">
        <v>2</v>
      </c>
      <c r="H9791" s="5">
        <v>0</v>
      </c>
      <c r="I9791" s="5">
        <v>200</v>
      </c>
      <c r="J9791" s="5" t="s">
        <v>33</v>
      </c>
      <c r="K9791" s="5" t="s">
        <v>78</v>
      </c>
    </row>
    <row r="9792" spans="1:11">
      <c r="A9792" s="5" t="s">
        <v>36198</v>
      </c>
      <c r="B9792" s="5" t="s">
        <v>36199</v>
      </c>
      <c r="C9792" s="5" t="s">
        <v>36200</v>
      </c>
      <c r="D9792" s="5" t="s">
        <v>36201</v>
      </c>
      <c r="E9792" s="6">
        <v>45761</v>
      </c>
      <c r="F9792" s="5" t="s">
        <v>42</v>
      </c>
      <c r="G9792" s="5">
        <v>2</v>
      </c>
      <c r="H9792" s="5">
        <v>0</v>
      </c>
      <c r="I9792" s="5">
        <v>400</v>
      </c>
      <c r="J9792" s="5" t="s">
        <v>33</v>
      </c>
      <c r="K9792" s="5" t="s">
        <v>17</v>
      </c>
    </row>
    <row r="9793" spans="1:11">
      <c r="A9793" s="5" t="s">
        <v>36202</v>
      </c>
      <c r="B9793" s="5" t="s">
        <v>22960</v>
      </c>
      <c r="C9793" s="5" t="s">
        <v>36203</v>
      </c>
      <c r="D9793" s="5" t="s">
        <v>36204</v>
      </c>
      <c r="E9793" s="6">
        <v>45642</v>
      </c>
      <c r="F9793" s="5" t="s">
        <v>42</v>
      </c>
      <c r="G9793" s="5">
        <v>4</v>
      </c>
      <c r="H9793" s="5">
        <v>0</v>
      </c>
      <c r="I9793" s="5">
        <v>800</v>
      </c>
      <c r="J9793" s="5" t="s">
        <v>33</v>
      </c>
      <c r="K9793" s="5" t="s">
        <v>17</v>
      </c>
    </row>
    <row r="9794" spans="1:11">
      <c r="A9794" s="5" t="s">
        <v>36205</v>
      </c>
      <c r="B9794" s="5" t="s">
        <v>27832</v>
      </c>
      <c r="C9794" s="5" t="s">
        <v>36206</v>
      </c>
      <c r="D9794" s="5" t="s">
        <v>1355</v>
      </c>
      <c r="E9794" s="6">
        <v>45455</v>
      </c>
      <c r="F9794" s="5" t="s">
        <v>56</v>
      </c>
      <c r="G9794" s="5">
        <v>2</v>
      </c>
      <c r="H9794" s="5">
        <v>5</v>
      </c>
      <c r="I9794" s="5">
        <v>171</v>
      </c>
      <c r="J9794" s="5" t="s">
        <v>33</v>
      </c>
      <c r="K9794" s="5" t="s">
        <v>17</v>
      </c>
    </row>
    <row r="9795" spans="1:11">
      <c r="A9795" s="5" t="s">
        <v>36207</v>
      </c>
      <c r="B9795" s="5" t="s">
        <v>36208</v>
      </c>
      <c r="C9795" s="5" t="s">
        <v>36209</v>
      </c>
      <c r="D9795" s="5" t="s">
        <v>36210</v>
      </c>
      <c r="E9795" s="6">
        <v>45627</v>
      </c>
      <c r="F9795" s="5" t="s">
        <v>83</v>
      </c>
      <c r="G9795" s="5">
        <v>1</v>
      </c>
      <c r="H9795" s="5">
        <v>0</v>
      </c>
      <c r="I9795" s="5">
        <v>150</v>
      </c>
      <c r="J9795" s="5" t="s">
        <v>33</v>
      </c>
      <c r="K9795" s="5" t="s">
        <v>17</v>
      </c>
    </row>
    <row r="9796" spans="1:11">
      <c r="A9796" s="5" t="s">
        <v>36211</v>
      </c>
      <c r="B9796" s="5" t="s">
        <v>36212</v>
      </c>
      <c r="C9796" s="5" t="s">
        <v>36213</v>
      </c>
      <c r="D9796" s="5" t="s">
        <v>36214</v>
      </c>
      <c r="E9796" s="6">
        <v>45754</v>
      </c>
      <c r="F9796" s="5" t="s">
        <v>47</v>
      </c>
      <c r="G9796" s="5">
        <v>1</v>
      </c>
      <c r="H9796" s="5">
        <v>10</v>
      </c>
      <c r="I9796" s="5">
        <v>1080</v>
      </c>
      <c r="J9796" s="5" t="s">
        <v>90</v>
      </c>
      <c r="K9796" s="5" t="s">
        <v>17</v>
      </c>
    </row>
    <row r="9797" spans="1:11">
      <c r="A9797" s="5" t="s">
        <v>36215</v>
      </c>
      <c r="B9797" s="5" t="s">
        <v>36216</v>
      </c>
      <c r="C9797" s="5" t="s">
        <v>36217</v>
      </c>
      <c r="D9797" s="5" t="s">
        <v>23971</v>
      </c>
      <c r="E9797" s="6">
        <v>45547</v>
      </c>
      <c r="F9797" s="5" t="s">
        <v>89</v>
      </c>
      <c r="G9797" s="5">
        <v>2</v>
      </c>
      <c r="H9797" s="5">
        <v>0</v>
      </c>
      <c r="I9797" s="5">
        <v>100</v>
      </c>
      <c r="J9797" s="5" t="s">
        <v>84</v>
      </c>
      <c r="K9797" s="5" t="s">
        <v>78</v>
      </c>
    </row>
    <row r="9798" spans="1:11">
      <c r="A9798" s="5" t="s">
        <v>36218</v>
      </c>
      <c r="B9798" s="5" t="s">
        <v>36219</v>
      </c>
      <c r="C9798" s="5" t="s">
        <v>36220</v>
      </c>
      <c r="D9798" s="5" t="s">
        <v>36221</v>
      </c>
      <c r="E9798" s="6">
        <v>45467</v>
      </c>
      <c r="F9798" s="5" t="s">
        <v>83</v>
      </c>
      <c r="G9798" s="5">
        <v>2</v>
      </c>
      <c r="H9798" s="5">
        <v>15</v>
      </c>
      <c r="I9798" s="5">
        <v>255</v>
      </c>
      <c r="J9798" s="5" t="s">
        <v>84</v>
      </c>
      <c r="K9798" s="5" t="s">
        <v>17</v>
      </c>
    </row>
    <row r="9799" spans="1:11">
      <c r="A9799" s="5" t="s">
        <v>36222</v>
      </c>
      <c r="B9799" s="5" t="s">
        <v>36223</v>
      </c>
      <c r="C9799" s="5" t="s">
        <v>36224</v>
      </c>
      <c r="D9799" s="5" t="s">
        <v>36225</v>
      </c>
      <c r="E9799" s="6">
        <v>45639</v>
      </c>
      <c r="F9799" s="5" t="s">
        <v>15</v>
      </c>
      <c r="G9799" s="5">
        <v>4</v>
      </c>
      <c r="H9799" s="5">
        <v>0</v>
      </c>
      <c r="I9799" s="5">
        <v>3200</v>
      </c>
      <c r="J9799" s="5" t="s">
        <v>90</v>
      </c>
      <c r="K9799" s="5" t="s">
        <v>17</v>
      </c>
    </row>
    <row r="9800" spans="1:11">
      <c r="A9800" s="5" t="s">
        <v>36226</v>
      </c>
      <c r="B9800" s="5" t="s">
        <v>36227</v>
      </c>
      <c r="C9800" s="5" t="s">
        <v>36228</v>
      </c>
      <c r="D9800" s="5" t="s">
        <v>36229</v>
      </c>
      <c r="E9800" s="6">
        <v>45754</v>
      </c>
      <c r="F9800" s="5" t="s">
        <v>73</v>
      </c>
      <c r="G9800" s="5">
        <v>4</v>
      </c>
      <c r="H9800" s="5">
        <v>5</v>
      </c>
      <c r="I9800" s="5">
        <v>456</v>
      </c>
      <c r="J9800" s="5" t="s">
        <v>23</v>
      </c>
      <c r="K9800" s="5" t="s">
        <v>17</v>
      </c>
    </row>
    <row r="9801" spans="1:11">
      <c r="A9801" s="5" t="s">
        <v>36230</v>
      </c>
      <c r="B9801" s="5" t="s">
        <v>36231</v>
      </c>
      <c r="C9801" s="5" t="s">
        <v>36232</v>
      </c>
      <c r="D9801" s="5" t="s">
        <v>36233</v>
      </c>
      <c r="E9801" s="6">
        <v>45643</v>
      </c>
      <c r="F9801" s="5" t="s">
        <v>22</v>
      </c>
      <c r="G9801" s="5">
        <v>1</v>
      </c>
      <c r="H9801" s="5">
        <v>5</v>
      </c>
      <c r="I9801" s="5">
        <v>95</v>
      </c>
      <c r="J9801" s="5" t="s">
        <v>84</v>
      </c>
      <c r="K9801" s="5" t="s">
        <v>17</v>
      </c>
    </row>
    <row r="9802" spans="1:11">
      <c r="A9802" s="5" t="s">
        <v>36234</v>
      </c>
      <c r="B9802" s="5" t="s">
        <v>36235</v>
      </c>
      <c r="C9802" s="5" t="s">
        <v>36236</v>
      </c>
      <c r="D9802" s="5" t="s">
        <v>36237</v>
      </c>
      <c r="E9802" s="6">
        <v>45710</v>
      </c>
      <c r="F9802" s="5" t="s">
        <v>28</v>
      </c>
      <c r="G9802" s="5">
        <v>3</v>
      </c>
      <c r="H9802" s="5">
        <v>0</v>
      </c>
      <c r="I9802" s="5">
        <v>900</v>
      </c>
      <c r="J9802" s="5" t="s">
        <v>16</v>
      </c>
      <c r="K9802" s="5" t="s">
        <v>17</v>
      </c>
    </row>
    <row r="9803" spans="1:11">
      <c r="A9803" s="5" t="s">
        <v>36238</v>
      </c>
      <c r="B9803" s="5" t="s">
        <v>36239</v>
      </c>
      <c r="C9803" s="5" t="s">
        <v>36240</v>
      </c>
      <c r="D9803" s="5" t="s">
        <v>36241</v>
      </c>
      <c r="E9803" s="6">
        <v>45563</v>
      </c>
      <c r="F9803" s="5" t="s">
        <v>15</v>
      </c>
      <c r="G9803" s="5">
        <v>3</v>
      </c>
      <c r="H9803" s="5">
        <v>10</v>
      </c>
      <c r="I9803" s="5">
        <v>2160</v>
      </c>
      <c r="J9803" s="5" t="s">
        <v>33</v>
      </c>
      <c r="K9803" s="5" t="s">
        <v>78</v>
      </c>
    </row>
    <row r="9804" spans="1:11">
      <c r="A9804" s="5" t="s">
        <v>36242</v>
      </c>
      <c r="B9804" s="5" t="s">
        <v>36243</v>
      </c>
      <c r="C9804" s="5" t="s">
        <v>36244</v>
      </c>
      <c r="D9804" s="5" t="s">
        <v>21656</v>
      </c>
      <c r="E9804" s="6">
        <v>45741</v>
      </c>
      <c r="F9804" s="5" t="s">
        <v>56</v>
      </c>
      <c r="G9804" s="5">
        <v>4</v>
      </c>
      <c r="H9804" s="5">
        <v>0</v>
      </c>
      <c r="I9804" s="5">
        <v>360</v>
      </c>
      <c r="J9804" s="5" t="s">
        <v>84</v>
      </c>
      <c r="K9804" s="5" t="s">
        <v>17</v>
      </c>
    </row>
    <row r="9805" spans="1:11">
      <c r="A9805" s="5" t="s">
        <v>36245</v>
      </c>
      <c r="B9805" s="5" t="s">
        <v>36246</v>
      </c>
      <c r="C9805" s="5" t="s">
        <v>36247</v>
      </c>
      <c r="D9805" s="5" t="s">
        <v>13873</v>
      </c>
      <c r="E9805" s="6">
        <v>45557</v>
      </c>
      <c r="F9805" s="5" t="s">
        <v>22</v>
      </c>
      <c r="G9805" s="5">
        <v>2</v>
      </c>
      <c r="H9805" s="5">
        <v>10</v>
      </c>
      <c r="I9805" s="5">
        <v>180</v>
      </c>
      <c r="J9805" s="5" t="s">
        <v>23</v>
      </c>
      <c r="K9805" s="5" t="s">
        <v>17</v>
      </c>
    </row>
    <row r="9806" spans="1:11">
      <c r="A9806" s="5" t="s">
        <v>36248</v>
      </c>
      <c r="B9806" s="5" t="s">
        <v>36249</v>
      </c>
      <c r="C9806" s="5" t="s">
        <v>36250</v>
      </c>
      <c r="D9806" s="5" t="s">
        <v>21150</v>
      </c>
      <c r="E9806" s="6">
        <v>45743</v>
      </c>
      <c r="F9806" s="5" t="s">
        <v>22</v>
      </c>
      <c r="G9806" s="5">
        <v>4</v>
      </c>
      <c r="H9806" s="5">
        <v>15</v>
      </c>
      <c r="I9806" s="5">
        <v>340</v>
      </c>
      <c r="J9806" s="5" t="s">
        <v>23</v>
      </c>
      <c r="K9806" s="5" t="s">
        <v>78</v>
      </c>
    </row>
    <row r="9807" spans="1:11">
      <c r="A9807" s="5" t="s">
        <v>36251</v>
      </c>
      <c r="B9807" s="5" t="s">
        <v>36252</v>
      </c>
      <c r="C9807" s="5" t="s">
        <v>36253</v>
      </c>
      <c r="D9807" s="5" t="s">
        <v>36254</v>
      </c>
      <c r="E9807" s="6">
        <v>45698</v>
      </c>
      <c r="F9807" s="5" t="s">
        <v>28</v>
      </c>
      <c r="G9807" s="5">
        <v>2</v>
      </c>
      <c r="H9807" s="5">
        <v>0</v>
      </c>
      <c r="I9807" s="5">
        <v>600</v>
      </c>
      <c r="J9807" s="5" t="s">
        <v>33</v>
      </c>
      <c r="K9807" s="5" t="s">
        <v>17</v>
      </c>
    </row>
    <row r="9808" spans="1:11">
      <c r="A9808" s="5" t="s">
        <v>36255</v>
      </c>
      <c r="B9808" s="5" t="s">
        <v>36256</v>
      </c>
      <c r="C9808" s="5" t="s">
        <v>36257</v>
      </c>
      <c r="D9808" s="5" t="s">
        <v>29824</v>
      </c>
      <c r="E9808" s="6">
        <v>45558</v>
      </c>
      <c r="F9808" s="5" t="s">
        <v>28</v>
      </c>
      <c r="G9808" s="5">
        <v>1</v>
      </c>
      <c r="H9808" s="5">
        <v>5</v>
      </c>
      <c r="I9808" s="5">
        <v>285</v>
      </c>
      <c r="J9808" s="5" t="s">
        <v>33</v>
      </c>
      <c r="K9808" s="5" t="s">
        <v>17</v>
      </c>
    </row>
    <row r="9809" spans="1:11">
      <c r="A9809" s="5" t="s">
        <v>36258</v>
      </c>
      <c r="B9809" s="5" t="s">
        <v>36259</v>
      </c>
      <c r="C9809" s="5" t="s">
        <v>36260</v>
      </c>
      <c r="D9809" s="5" t="s">
        <v>682</v>
      </c>
      <c r="E9809" s="6">
        <v>45695</v>
      </c>
      <c r="F9809" s="5" t="s">
        <v>73</v>
      </c>
      <c r="G9809" s="5">
        <v>3</v>
      </c>
      <c r="H9809" s="5">
        <v>10</v>
      </c>
      <c r="I9809" s="5">
        <v>324</v>
      </c>
      <c r="J9809" s="5" t="s">
        <v>23</v>
      </c>
      <c r="K9809" s="5" t="s">
        <v>78</v>
      </c>
    </row>
    <row r="9810" spans="1:11">
      <c r="A9810" s="5" t="s">
        <v>36261</v>
      </c>
      <c r="B9810" s="5" t="s">
        <v>18412</v>
      </c>
      <c r="C9810" s="5" t="s">
        <v>36262</v>
      </c>
      <c r="D9810" s="5" t="s">
        <v>36263</v>
      </c>
      <c r="E9810" s="6">
        <v>45413</v>
      </c>
      <c r="F9810" s="5" t="s">
        <v>56</v>
      </c>
      <c r="G9810" s="5">
        <v>4</v>
      </c>
      <c r="H9810" s="5">
        <v>0</v>
      </c>
      <c r="I9810" s="5">
        <v>360</v>
      </c>
      <c r="J9810" s="5" t="s">
        <v>23</v>
      </c>
      <c r="K9810" s="5" t="s">
        <v>17</v>
      </c>
    </row>
    <row r="9811" spans="1:11">
      <c r="A9811" s="5" t="s">
        <v>36264</v>
      </c>
      <c r="B9811" s="5" t="s">
        <v>36265</v>
      </c>
      <c r="C9811" s="5" t="s">
        <v>36266</v>
      </c>
      <c r="D9811" s="5" t="s">
        <v>9420</v>
      </c>
      <c r="E9811" s="6">
        <v>45723</v>
      </c>
      <c r="F9811" s="5" t="s">
        <v>28</v>
      </c>
      <c r="G9811" s="5">
        <v>1</v>
      </c>
      <c r="H9811" s="5">
        <v>10</v>
      </c>
      <c r="I9811" s="5">
        <v>270</v>
      </c>
      <c r="J9811" s="5" t="s">
        <v>33</v>
      </c>
      <c r="K9811" s="5" t="s">
        <v>78</v>
      </c>
    </row>
    <row r="9812" spans="1:11">
      <c r="A9812" s="5" t="s">
        <v>36267</v>
      </c>
      <c r="B9812" s="5" t="s">
        <v>36268</v>
      </c>
      <c r="C9812" s="5" t="s">
        <v>36269</v>
      </c>
      <c r="D9812" s="5" t="s">
        <v>36270</v>
      </c>
      <c r="E9812" s="6">
        <v>45608</v>
      </c>
      <c r="F9812" s="5" t="s">
        <v>15</v>
      </c>
      <c r="G9812" s="5">
        <v>2</v>
      </c>
      <c r="H9812" s="5">
        <v>0</v>
      </c>
      <c r="I9812" s="5">
        <v>1600</v>
      </c>
      <c r="J9812" s="5" t="s">
        <v>23</v>
      </c>
      <c r="K9812" s="5" t="s">
        <v>17</v>
      </c>
    </row>
    <row r="9813" spans="1:11">
      <c r="A9813" s="5" t="s">
        <v>36271</v>
      </c>
      <c r="B9813" s="5" t="s">
        <v>36272</v>
      </c>
      <c r="C9813" s="5" t="s">
        <v>36273</v>
      </c>
      <c r="D9813" s="5" t="s">
        <v>36274</v>
      </c>
      <c r="E9813" s="6">
        <v>45651</v>
      </c>
      <c r="F9813" s="5" t="s">
        <v>15</v>
      </c>
      <c r="G9813" s="5">
        <v>2</v>
      </c>
      <c r="H9813" s="5">
        <v>0</v>
      </c>
      <c r="I9813" s="5">
        <v>1600</v>
      </c>
      <c r="J9813" s="5" t="s">
        <v>33</v>
      </c>
      <c r="K9813" s="5" t="s">
        <v>78</v>
      </c>
    </row>
    <row r="9814" spans="1:11">
      <c r="A9814" s="5" t="s">
        <v>36275</v>
      </c>
      <c r="B9814" s="5" t="s">
        <v>36276</v>
      </c>
      <c r="C9814" s="5" t="s">
        <v>36277</v>
      </c>
      <c r="D9814" s="5" t="s">
        <v>36278</v>
      </c>
      <c r="E9814" s="6">
        <v>45725</v>
      </c>
      <c r="F9814" s="5" t="s">
        <v>73</v>
      </c>
      <c r="G9814" s="5">
        <v>3</v>
      </c>
      <c r="H9814" s="5">
        <v>10</v>
      </c>
      <c r="I9814" s="5">
        <v>324</v>
      </c>
      <c r="J9814" s="5" t="s">
        <v>16</v>
      </c>
      <c r="K9814" s="5" t="s">
        <v>17</v>
      </c>
    </row>
    <row r="9815" spans="1:11">
      <c r="A9815" s="5" t="s">
        <v>36279</v>
      </c>
      <c r="B9815" s="5" t="s">
        <v>36280</v>
      </c>
      <c r="C9815" s="5" t="s">
        <v>36281</v>
      </c>
      <c r="D9815" s="5" t="s">
        <v>8847</v>
      </c>
      <c r="E9815" s="6">
        <v>45473</v>
      </c>
      <c r="F9815" s="5" t="s">
        <v>42</v>
      </c>
      <c r="G9815" s="5">
        <v>2</v>
      </c>
      <c r="H9815" s="5">
        <v>5</v>
      </c>
      <c r="I9815" s="5">
        <v>380</v>
      </c>
      <c r="J9815" s="5" t="s">
        <v>23</v>
      </c>
      <c r="K9815" s="5" t="s">
        <v>17</v>
      </c>
    </row>
    <row r="9816" spans="1:11">
      <c r="A9816" s="5" t="s">
        <v>36282</v>
      </c>
      <c r="B9816" s="5" t="s">
        <v>36283</v>
      </c>
      <c r="C9816" s="5" t="s">
        <v>36284</v>
      </c>
      <c r="D9816" s="5" t="s">
        <v>36285</v>
      </c>
      <c r="E9816" s="6">
        <v>45730</v>
      </c>
      <c r="F9816" s="5" t="s">
        <v>28</v>
      </c>
      <c r="G9816" s="5">
        <v>3</v>
      </c>
      <c r="H9816" s="5">
        <v>10</v>
      </c>
      <c r="I9816" s="5">
        <v>810</v>
      </c>
      <c r="J9816" s="5" t="s">
        <v>23</v>
      </c>
      <c r="K9816" s="5" t="s">
        <v>17</v>
      </c>
    </row>
    <row r="9817" spans="1:11">
      <c r="A9817" s="5" t="s">
        <v>36286</v>
      </c>
      <c r="B9817" s="5" t="s">
        <v>36287</v>
      </c>
      <c r="C9817" s="5" t="s">
        <v>36288</v>
      </c>
      <c r="D9817" s="5" t="s">
        <v>36289</v>
      </c>
      <c r="E9817" s="6">
        <v>45505</v>
      </c>
      <c r="F9817" s="5" t="s">
        <v>56</v>
      </c>
      <c r="G9817" s="5">
        <v>1</v>
      </c>
      <c r="H9817" s="5">
        <v>0</v>
      </c>
      <c r="I9817" s="5">
        <v>90</v>
      </c>
      <c r="J9817" s="5" t="s">
        <v>33</v>
      </c>
      <c r="K9817" s="5" t="s">
        <v>17</v>
      </c>
    </row>
    <row r="9818" spans="1:11">
      <c r="A9818" s="5" t="s">
        <v>36290</v>
      </c>
      <c r="B9818" s="5" t="s">
        <v>36291</v>
      </c>
      <c r="C9818" s="5" t="s">
        <v>36292</v>
      </c>
      <c r="D9818" s="5" t="s">
        <v>36293</v>
      </c>
      <c r="E9818" s="6">
        <v>45641</v>
      </c>
      <c r="F9818" s="5" t="s">
        <v>47</v>
      </c>
      <c r="G9818" s="5">
        <v>1</v>
      </c>
      <c r="H9818" s="5">
        <v>5</v>
      </c>
      <c r="I9818" s="5">
        <v>1140</v>
      </c>
      <c r="J9818" s="5" t="s">
        <v>33</v>
      </c>
      <c r="K9818" s="5" t="s">
        <v>17</v>
      </c>
    </row>
    <row r="9819" spans="1:11">
      <c r="A9819" s="5" t="s">
        <v>36294</v>
      </c>
      <c r="B9819" s="5" t="s">
        <v>36295</v>
      </c>
      <c r="C9819" s="5" t="s">
        <v>36296</v>
      </c>
      <c r="D9819" s="5" t="s">
        <v>6785</v>
      </c>
      <c r="E9819" s="6">
        <v>45641</v>
      </c>
      <c r="F9819" s="5" t="s">
        <v>56</v>
      </c>
      <c r="G9819" s="5">
        <v>1</v>
      </c>
      <c r="H9819" s="5">
        <v>5</v>
      </c>
      <c r="I9819" s="5">
        <v>85.5</v>
      </c>
      <c r="J9819" s="5" t="s">
        <v>23</v>
      </c>
      <c r="K9819" s="5" t="s">
        <v>17</v>
      </c>
    </row>
    <row r="9820" spans="1:11">
      <c r="A9820" s="5" t="s">
        <v>36297</v>
      </c>
      <c r="B9820" s="5" t="s">
        <v>36298</v>
      </c>
      <c r="C9820" s="5" t="s">
        <v>36299</v>
      </c>
      <c r="D9820" s="5" t="s">
        <v>36300</v>
      </c>
      <c r="E9820" s="6">
        <v>45765</v>
      </c>
      <c r="F9820" s="5" t="s">
        <v>83</v>
      </c>
      <c r="G9820" s="5">
        <v>2</v>
      </c>
      <c r="H9820" s="5">
        <v>0</v>
      </c>
      <c r="I9820" s="5">
        <v>300</v>
      </c>
      <c r="J9820" s="5" t="s">
        <v>23</v>
      </c>
      <c r="K9820" s="5" t="s">
        <v>78</v>
      </c>
    </row>
    <row r="9821" spans="1:11">
      <c r="A9821" s="5" t="s">
        <v>36301</v>
      </c>
      <c r="B9821" s="5" t="s">
        <v>21529</v>
      </c>
      <c r="C9821" s="5" t="s">
        <v>36302</v>
      </c>
      <c r="D9821" s="5" t="s">
        <v>36303</v>
      </c>
      <c r="E9821" s="6">
        <v>45421</v>
      </c>
      <c r="F9821" s="5" t="s">
        <v>15</v>
      </c>
      <c r="G9821" s="5">
        <v>3</v>
      </c>
      <c r="H9821" s="5">
        <v>10</v>
      </c>
      <c r="I9821" s="5">
        <v>2160</v>
      </c>
      <c r="J9821" s="5" t="s">
        <v>16</v>
      </c>
      <c r="K9821" s="5" t="s">
        <v>17</v>
      </c>
    </row>
    <row r="9822" spans="1:11">
      <c r="A9822" s="5" t="s">
        <v>36304</v>
      </c>
      <c r="B9822" s="5" t="s">
        <v>36305</v>
      </c>
      <c r="C9822" s="5" t="s">
        <v>36306</v>
      </c>
      <c r="D9822" s="5" t="s">
        <v>32585</v>
      </c>
      <c r="E9822" s="6">
        <v>45666</v>
      </c>
      <c r="F9822" s="5" t="s">
        <v>15</v>
      </c>
      <c r="G9822" s="5">
        <v>4</v>
      </c>
      <c r="H9822" s="5">
        <v>0</v>
      </c>
      <c r="I9822" s="5">
        <v>3200</v>
      </c>
      <c r="J9822" s="5" t="s">
        <v>16</v>
      </c>
      <c r="K9822" s="5" t="s">
        <v>17</v>
      </c>
    </row>
    <row r="9823" spans="1:11">
      <c r="A9823" s="5" t="s">
        <v>36307</v>
      </c>
      <c r="B9823" s="5" t="s">
        <v>36308</v>
      </c>
      <c r="C9823" s="5" t="s">
        <v>36309</v>
      </c>
      <c r="D9823" s="5" t="s">
        <v>36310</v>
      </c>
      <c r="E9823" s="6">
        <v>45765</v>
      </c>
      <c r="F9823" s="5" t="s">
        <v>83</v>
      </c>
      <c r="G9823" s="5">
        <v>3</v>
      </c>
      <c r="H9823" s="5">
        <v>0</v>
      </c>
      <c r="I9823" s="5">
        <v>450</v>
      </c>
      <c r="J9823" s="5" t="s">
        <v>23</v>
      </c>
      <c r="K9823" s="5" t="s">
        <v>17</v>
      </c>
    </row>
    <row r="9824" spans="1:11">
      <c r="A9824" s="5" t="s">
        <v>36311</v>
      </c>
      <c r="B9824" s="5" t="s">
        <v>36312</v>
      </c>
      <c r="C9824" s="5" t="s">
        <v>36313</v>
      </c>
      <c r="D9824" s="5" t="s">
        <v>23386</v>
      </c>
      <c r="E9824" s="6">
        <v>45712</v>
      </c>
      <c r="F9824" s="5" t="s">
        <v>83</v>
      </c>
      <c r="G9824" s="5">
        <v>3</v>
      </c>
      <c r="H9824" s="5">
        <v>5</v>
      </c>
      <c r="I9824" s="5">
        <v>427.5</v>
      </c>
      <c r="J9824" s="5" t="s">
        <v>16</v>
      </c>
      <c r="K9824" s="5" t="s">
        <v>78</v>
      </c>
    </row>
    <row r="9825" spans="1:11">
      <c r="A9825" s="5" t="s">
        <v>36314</v>
      </c>
      <c r="B9825" s="5" t="s">
        <v>36315</v>
      </c>
      <c r="C9825" s="5" t="s">
        <v>36316</v>
      </c>
      <c r="D9825" s="5" t="s">
        <v>36317</v>
      </c>
      <c r="E9825" s="6">
        <v>45750</v>
      </c>
      <c r="F9825" s="5" t="s">
        <v>47</v>
      </c>
      <c r="G9825" s="5">
        <v>4</v>
      </c>
      <c r="H9825" s="5">
        <v>10</v>
      </c>
      <c r="I9825" s="5">
        <v>4320</v>
      </c>
      <c r="J9825" s="5" t="s">
        <v>16</v>
      </c>
      <c r="K9825" s="5" t="s">
        <v>17</v>
      </c>
    </row>
    <row r="9826" spans="1:11">
      <c r="A9826" s="5" t="s">
        <v>36318</v>
      </c>
      <c r="B9826" s="5" t="s">
        <v>36319</v>
      </c>
      <c r="C9826" s="5" t="s">
        <v>36320</v>
      </c>
      <c r="D9826" s="5" t="s">
        <v>15817</v>
      </c>
      <c r="E9826" s="6">
        <v>45538</v>
      </c>
      <c r="F9826" s="5" t="s">
        <v>56</v>
      </c>
      <c r="G9826" s="5">
        <v>2</v>
      </c>
      <c r="H9826" s="5">
        <v>0</v>
      </c>
      <c r="I9826" s="5">
        <v>180</v>
      </c>
      <c r="J9826" s="5" t="s">
        <v>84</v>
      </c>
      <c r="K9826" s="5" t="s">
        <v>17</v>
      </c>
    </row>
    <row r="9827" spans="1:11">
      <c r="A9827" s="5" t="s">
        <v>36321</v>
      </c>
      <c r="B9827" s="5" t="s">
        <v>36322</v>
      </c>
      <c r="C9827" s="5" t="s">
        <v>36323</v>
      </c>
      <c r="D9827" s="5" t="s">
        <v>36324</v>
      </c>
      <c r="E9827" s="6">
        <v>45453</v>
      </c>
      <c r="F9827" s="5" t="s">
        <v>73</v>
      </c>
      <c r="G9827" s="5">
        <v>3</v>
      </c>
      <c r="H9827" s="5">
        <v>5</v>
      </c>
      <c r="I9827" s="5">
        <v>342</v>
      </c>
      <c r="J9827" s="5" t="s">
        <v>84</v>
      </c>
      <c r="K9827" s="5" t="s">
        <v>17</v>
      </c>
    </row>
    <row r="9828" spans="1:11">
      <c r="A9828" s="5" t="s">
        <v>36325</v>
      </c>
      <c r="B9828" s="5" t="s">
        <v>36326</v>
      </c>
      <c r="C9828" s="5" t="s">
        <v>36327</v>
      </c>
      <c r="D9828" s="5" t="s">
        <v>36328</v>
      </c>
      <c r="E9828" s="6">
        <v>45538</v>
      </c>
      <c r="F9828" s="5" t="s">
        <v>42</v>
      </c>
      <c r="G9828" s="5">
        <v>3</v>
      </c>
      <c r="H9828" s="5">
        <v>0</v>
      </c>
      <c r="I9828" s="5">
        <v>600</v>
      </c>
      <c r="J9828" s="5" t="s">
        <v>16</v>
      </c>
      <c r="K9828" s="5" t="s">
        <v>17</v>
      </c>
    </row>
    <row r="9829" spans="1:11">
      <c r="A9829" s="5" t="s">
        <v>36329</v>
      </c>
      <c r="B9829" s="5" t="s">
        <v>36330</v>
      </c>
      <c r="C9829" s="5" t="s">
        <v>36331</v>
      </c>
      <c r="D9829" s="5" t="s">
        <v>2189</v>
      </c>
      <c r="E9829" s="6">
        <v>45594</v>
      </c>
      <c r="F9829" s="5" t="s">
        <v>47</v>
      </c>
      <c r="G9829" s="5">
        <v>1</v>
      </c>
      <c r="H9829" s="5">
        <v>15</v>
      </c>
      <c r="I9829" s="5">
        <v>1020</v>
      </c>
      <c r="J9829" s="5" t="s">
        <v>16</v>
      </c>
      <c r="K9829" s="5" t="s">
        <v>17</v>
      </c>
    </row>
    <row r="9830" spans="1:11">
      <c r="A9830" s="5" t="s">
        <v>36332</v>
      </c>
      <c r="B9830" s="5" t="s">
        <v>36333</v>
      </c>
      <c r="C9830" s="5" t="s">
        <v>36334</v>
      </c>
      <c r="D9830" s="5" t="s">
        <v>36335</v>
      </c>
      <c r="E9830" s="6">
        <v>45752</v>
      </c>
      <c r="F9830" s="5" t="s">
        <v>56</v>
      </c>
      <c r="G9830" s="5">
        <v>1</v>
      </c>
      <c r="H9830" s="5">
        <v>0</v>
      </c>
      <c r="I9830" s="5">
        <v>90</v>
      </c>
      <c r="J9830" s="5" t="s">
        <v>33</v>
      </c>
      <c r="K9830" s="5" t="s">
        <v>17</v>
      </c>
    </row>
    <row r="9831" spans="1:11">
      <c r="A9831" s="5" t="s">
        <v>36336</v>
      </c>
      <c r="B9831" s="5" t="s">
        <v>36337</v>
      </c>
      <c r="C9831" s="5" t="s">
        <v>36338</v>
      </c>
      <c r="D9831" s="5" t="s">
        <v>36339</v>
      </c>
      <c r="E9831" s="6">
        <v>45591</v>
      </c>
      <c r="F9831" s="5" t="s">
        <v>56</v>
      </c>
      <c r="G9831" s="5">
        <v>3</v>
      </c>
      <c r="H9831" s="5">
        <v>0</v>
      </c>
      <c r="I9831" s="5">
        <v>270</v>
      </c>
      <c r="J9831" s="5" t="s">
        <v>84</v>
      </c>
      <c r="K9831" s="5" t="s">
        <v>17</v>
      </c>
    </row>
    <row r="9832" spans="1:11">
      <c r="A9832" s="5" t="s">
        <v>36340</v>
      </c>
      <c r="B9832" s="5" t="s">
        <v>36341</v>
      </c>
      <c r="C9832" s="5" t="s">
        <v>36342</v>
      </c>
      <c r="D9832" s="5" t="s">
        <v>36343</v>
      </c>
      <c r="E9832" s="6">
        <v>45626</v>
      </c>
      <c r="F9832" s="5" t="s">
        <v>42</v>
      </c>
      <c r="G9832" s="5">
        <v>4</v>
      </c>
      <c r="H9832" s="5">
        <v>5</v>
      </c>
      <c r="I9832" s="5">
        <v>760</v>
      </c>
      <c r="J9832" s="5" t="s">
        <v>16</v>
      </c>
      <c r="K9832" s="5" t="s">
        <v>17</v>
      </c>
    </row>
    <row r="9833" spans="1:11">
      <c r="A9833" s="5" t="s">
        <v>36344</v>
      </c>
      <c r="B9833" s="5" t="s">
        <v>36345</v>
      </c>
      <c r="C9833" s="5" t="s">
        <v>36346</v>
      </c>
      <c r="D9833" s="5" t="s">
        <v>36347</v>
      </c>
      <c r="E9833" s="6">
        <v>45477</v>
      </c>
      <c r="F9833" s="5" t="s">
        <v>47</v>
      </c>
      <c r="G9833" s="5">
        <v>1</v>
      </c>
      <c r="H9833" s="5">
        <v>0</v>
      </c>
      <c r="I9833" s="5">
        <v>1200</v>
      </c>
      <c r="J9833" s="5" t="s">
        <v>33</v>
      </c>
      <c r="K9833" s="5" t="s">
        <v>17</v>
      </c>
    </row>
    <row r="9834" spans="1:11">
      <c r="A9834" s="5" t="s">
        <v>36348</v>
      </c>
      <c r="B9834" s="5" t="s">
        <v>36349</v>
      </c>
      <c r="C9834" s="5" t="s">
        <v>36350</v>
      </c>
      <c r="D9834" s="5" t="s">
        <v>278</v>
      </c>
      <c r="E9834" s="6">
        <v>45519</v>
      </c>
      <c r="F9834" s="5" t="s">
        <v>15</v>
      </c>
      <c r="G9834" s="5">
        <v>2</v>
      </c>
      <c r="H9834" s="5">
        <v>0</v>
      </c>
      <c r="I9834" s="5">
        <v>1600</v>
      </c>
      <c r="J9834" s="5" t="s">
        <v>90</v>
      </c>
      <c r="K9834" s="5" t="s">
        <v>17</v>
      </c>
    </row>
    <row r="9835" spans="1:11">
      <c r="A9835" s="5" t="s">
        <v>36351</v>
      </c>
      <c r="B9835" s="5" t="s">
        <v>36352</v>
      </c>
      <c r="C9835" s="5" t="s">
        <v>36353</v>
      </c>
      <c r="D9835" s="5" t="s">
        <v>36354</v>
      </c>
      <c r="E9835" s="6">
        <v>45624</v>
      </c>
      <c r="F9835" s="5" t="s">
        <v>28</v>
      </c>
      <c r="G9835" s="5">
        <v>4</v>
      </c>
      <c r="H9835" s="5">
        <v>10</v>
      </c>
      <c r="I9835" s="5">
        <v>1080</v>
      </c>
      <c r="J9835" s="5" t="s">
        <v>90</v>
      </c>
      <c r="K9835" s="5" t="s">
        <v>17</v>
      </c>
    </row>
    <row r="9836" spans="1:11">
      <c r="A9836" s="5" t="s">
        <v>36355</v>
      </c>
      <c r="B9836" s="5" t="s">
        <v>36356</v>
      </c>
      <c r="C9836" s="5" t="s">
        <v>36357</v>
      </c>
      <c r="D9836" s="5" t="s">
        <v>36358</v>
      </c>
      <c r="E9836" s="6">
        <v>45683</v>
      </c>
      <c r="F9836" s="5" t="s">
        <v>42</v>
      </c>
      <c r="G9836" s="5">
        <v>3</v>
      </c>
      <c r="H9836" s="5">
        <v>0</v>
      </c>
      <c r="I9836" s="5">
        <v>600</v>
      </c>
      <c r="J9836" s="5" t="s">
        <v>16</v>
      </c>
      <c r="K9836" s="5" t="s">
        <v>78</v>
      </c>
    </row>
    <row r="9837" spans="1:11">
      <c r="A9837" s="5" t="s">
        <v>36359</v>
      </c>
      <c r="B9837" s="5" t="s">
        <v>36360</v>
      </c>
      <c r="C9837" s="5" t="s">
        <v>36361</v>
      </c>
      <c r="D9837" s="5" t="s">
        <v>2371</v>
      </c>
      <c r="E9837" s="6">
        <v>45632</v>
      </c>
      <c r="F9837" s="5" t="s">
        <v>22</v>
      </c>
      <c r="G9837" s="5">
        <v>3</v>
      </c>
      <c r="H9837" s="5">
        <v>0</v>
      </c>
      <c r="I9837" s="5">
        <v>300</v>
      </c>
      <c r="J9837" s="5" t="s">
        <v>16</v>
      </c>
      <c r="K9837" s="5" t="s">
        <v>17</v>
      </c>
    </row>
    <row r="9838" spans="1:11">
      <c r="A9838" s="5" t="s">
        <v>36362</v>
      </c>
      <c r="B9838" s="5" t="s">
        <v>36363</v>
      </c>
      <c r="C9838" s="5" t="s">
        <v>36364</v>
      </c>
      <c r="D9838" s="5" t="s">
        <v>9580</v>
      </c>
      <c r="E9838" s="6">
        <v>45448</v>
      </c>
      <c r="F9838" s="5" t="s">
        <v>28</v>
      </c>
      <c r="G9838" s="5">
        <v>3</v>
      </c>
      <c r="H9838" s="5">
        <v>10</v>
      </c>
      <c r="I9838" s="5">
        <v>810</v>
      </c>
      <c r="J9838" s="5" t="s">
        <v>33</v>
      </c>
      <c r="K9838" s="5" t="s">
        <v>17</v>
      </c>
    </row>
    <row r="9839" spans="1:11">
      <c r="A9839" s="5" t="s">
        <v>36365</v>
      </c>
      <c r="B9839" s="5" t="s">
        <v>36366</v>
      </c>
      <c r="C9839" s="5" t="s">
        <v>36367</v>
      </c>
      <c r="D9839" s="5" t="s">
        <v>36368</v>
      </c>
      <c r="E9839" s="6">
        <v>45740</v>
      </c>
      <c r="F9839" s="5" t="s">
        <v>22</v>
      </c>
      <c r="G9839" s="5">
        <v>1</v>
      </c>
      <c r="H9839" s="5">
        <v>5</v>
      </c>
      <c r="I9839" s="5">
        <v>95</v>
      </c>
      <c r="J9839" s="5" t="s">
        <v>90</v>
      </c>
      <c r="K9839" s="5" t="s">
        <v>17</v>
      </c>
    </row>
    <row r="9840" spans="1:11">
      <c r="A9840" s="5" t="s">
        <v>36369</v>
      </c>
      <c r="B9840" s="5" t="s">
        <v>36370</v>
      </c>
      <c r="C9840" s="5" t="s">
        <v>36371</v>
      </c>
      <c r="D9840" s="5" t="s">
        <v>36372</v>
      </c>
      <c r="E9840" s="6">
        <v>45426</v>
      </c>
      <c r="F9840" s="5" t="s">
        <v>28</v>
      </c>
      <c r="G9840" s="5">
        <v>4</v>
      </c>
      <c r="H9840" s="5">
        <v>5</v>
      </c>
      <c r="I9840" s="5">
        <v>1140</v>
      </c>
      <c r="J9840" s="5" t="s">
        <v>16</v>
      </c>
      <c r="K9840" s="5" t="s">
        <v>17</v>
      </c>
    </row>
    <row r="9841" spans="1:11">
      <c r="A9841" s="5" t="s">
        <v>36373</v>
      </c>
      <c r="B9841" s="5" t="s">
        <v>36374</v>
      </c>
      <c r="C9841" s="5" t="s">
        <v>36375</v>
      </c>
      <c r="D9841" s="5" t="s">
        <v>30033</v>
      </c>
      <c r="E9841" s="6">
        <v>45764</v>
      </c>
      <c r="F9841" s="5" t="s">
        <v>56</v>
      </c>
      <c r="G9841" s="5">
        <v>1</v>
      </c>
      <c r="H9841" s="5">
        <v>0</v>
      </c>
      <c r="I9841" s="5">
        <v>90</v>
      </c>
      <c r="J9841" s="5" t="s">
        <v>16</v>
      </c>
      <c r="K9841" s="5" t="s">
        <v>17</v>
      </c>
    </row>
    <row r="9842" spans="1:11">
      <c r="A9842" s="5" t="s">
        <v>36376</v>
      </c>
      <c r="B9842" s="5" t="s">
        <v>36377</v>
      </c>
      <c r="C9842" s="5" t="s">
        <v>36378</v>
      </c>
      <c r="D9842" s="5" t="s">
        <v>14328</v>
      </c>
      <c r="E9842" s="6">
        <v>45654</v>
      </c>
      <c r="F9842" s="5" t="s">
        <v>73</v>
      </c>
      <c r="G9842" s="5">
        <v>1</v>
      </c>
      <c r="H9842" s="5">
        <v>0</v>
      </c>
      <c r="I9842" s="5">
        <v>120</v>
      </c>
      <c r="J9842" s="5" t="s">
        <v>90</v>
      </c>
      <c r="K9842" s="5" t="s">
        <v>17</v>
      </c>
    </row>
    <row r="9843" spans="1:11">
      <c r="A9843" s="5" t="s">
        <v>36379</v>
      </c>
      <c r="B9843" s="5" t="s">
        <v>36380</v>
      </c>
      <c r="C9843" s="5" t="s">
        <v>36381</v>
      </c>
      <c r="D9843" s="5" t="s">
        <v>36382</v>
      </c>
      <c r="E9843" s="6">
        <v>45627</v>
      </c>
      <c r="F9843" s="5" t="s">
        <v>42</v>
      </c>
      <c r="G9843" s="5">
        <v>4</v>
      </c>
      <c r="H9843" s="5">
        <v>10</v>
      </c>
      <c r="I9843" s="5">
        <v>720</v>
      </c>
      <c r="J9843" s="5" t="s">
        <v>33</v>
      </c>
      <c r="K9843" s="5" t="s">
        <v>17</v>
      </c>
    </row>
    <row r="9844" spans="1:11">
      <c r="A9844" s="5" t="s">
        <v>36383</v>
      </c>
      <c r="B9844" s="5" t="s">
        <v>36384</v>
      </c>
      <c r="C9844" s="5" t="s">
        <v>34785</v>
      </c>
      <c r="D9844" s="5" t="s">
        <v>36385</v>
      </c>
      <c r="E9844" s="6">
        <v>45416</v>
      </c>
      <c r="F9844" s="5" t="s">
        <v>83</v>
      </c>
      <c r="G9844" s="5">
        <v>1</v>
      </c>
      <c r="H9844" s="5">
        <v>0</v>
      </c>
      <c r="I9844" s="5">
        <v>150</v>
      </c>
      <c r="J9844" s="5" t="s">
        <v>23</v>
      </c>
      <c r="K9844" s="5" t="s">
        <v>17</v>
      </c>
    </row>
    <row r="9845" spans="1:11">
      <c r="A9845" s="5" t="s">
        <v>36386</v>
      </c>
      <c r="B9845" s="5" t="s">
        <v>36387</v>
      </c>
      <c r="C9845" s="5" t="s">
        <v>36388</v>
      </c>
      <c r="D9845" s="5" t="s">
        <v>36389</v>
      </c>
      <c r="E9845" s="6">
        <v>45516</v>
      </c>
      <c r="F9845" s="5" t="s">
        <v>89</v>
      </c>
      <c r="G9845" s="5">
        <v>2</v>
      </c>
      <c r="H9845" s="5">
        <v>0</v>
      </c>
      <c r="I9845" s="5">
        <v>100</v>
      </c>
      <c r="J9845" s="5" t="s">
        <v>90</v>
      </c>
      <c r="K9845" s="5" t="s">
        <v>78</v>
      </c>
    </row>
    <row r="9846" spans="1:11">
      <c r="A9846" s="5" t="s">
        <v>36390</v>
      </c>
      <c r="B9846" s="5" t="s">
        <v>36391</v>
      </c>
      <c r="C9846" s="5" t="s">
        <v>36392</v>
      </c>
      <c r="D9846" s="5" t="s">
        <v>36393</v>
      </c>
      <c r="E9846" s="6">
        <v>45404</v>
      </c>
      <c r="F9846" s="5" t="s">
        <v>42</v>
      </c>
      <c r="G9846" s="5">
        <v>2</v>
      </c>
      <c r="H9846" s="5">
        <v>0</v>
      </c>
      <c r="I9846" s="5">
        <v>400</v>
      </c>
      <c r="J9846" s="5" t="s">
        <v>33</v>
      </c>
      <c r="K9846" s="5" t="s">
        <v>17</v>
      </c>
    </row>
    <row r="9847" spans="1:11">
      <c r="A9847" s="5" t="s">
        <v>36394</v>
      </c>
      <c r="B9847" s="5" t="s">
        <v>36395</v>
      </c>
      <c r="C9847" s="5" t="s">
        <v>36396</v>
      </c>
      <c r="D9847" s="5" t="s">
        <v>36397</v>
      </c>
      <c r="E9847" s="6">
        <v>45532</v>
      </c>
      <c r="F9847" s="5" t="s">
        <v>89</v>
      </c>
      <c r="G9847" s="5">
        <v>4</v>
      </c>
      <c r="H9847" s="5">
        <v>5</v>
      </c>
      <c r="I9847" s="5">
        <v>190</v>
      </c>
      <c r="J9847" s="5" t="s">
        <v>16</v>
      </c>
      <c r="K9847" s="5" t="s">
        <v>17</v>
      </c>
    </row>
    <row r="9848" spans="1:11">
      <c r="A9848" s="5" t="s">
        <v>36398</v>
      </c>
      <c r="B9848" s="5" t="s">
        <v>11516</v>
      </c>
      <c r="C9848" s="5" t="s">
        <v>36399</v>
      </c>
      <c r="D9848" s="5" t="s">
        <v>15847</v>
      </c>
      <c r="E9848" s="6">
        <v>45622</v>
      </c>
      <c r="F9848" s="5" t="s">
        <v>47</v>
      </c>
      <c r="G9848" s="5">
        <v>3</v>
      </c>
      <c r="H9848" s="5">
        <v>0</v>
      </c>
      <c r="I9848" s="5">
        <v>3600</v>
      </c>
      <c r="J9848" s="5" t="s">
        <v>16</v>
      </c>
      <c r="K9848" s="5" t="s">
        <v>17</v>
      </c>
    </row>
    <row r="9849" spans="1:11">
      <c r="A9849" s="5" t="s">
        <v>36400</v>
      </c>
      <c r="B9849" s="5" t="s">
        <v>36401</v>
      </c>
      <c r="C9849" s="5" t="s">
        <v>36402</v>
      </c>
      <c r="D9849" s="5" t="s">
        <v>23887</v>
      </c>
      <c r="E9849" s="6">
        <v>45619</v>
      </c>
      <c r="F9849" s="5" t="s">
        <v>28</v>
      </c>
      <c r="G9849" s="5">
        <v>2</v>
      </c>
      <c r="H9849" s="5">
        <v>0</v>
      </c>
      <c r="I9849" s="5">
        <v>600</v>
      </c>
      <c r="J9849" s="5" t="s">
        <v>16</v>
      </c>
      <c r="K9849" s="5" t="s">
        <v>17</v>
      </c>
    </row>
    <row r="9850" spans="1:11">
      <c r="A9850" s="7" t="s">
        <v>36403</v>
      </c>
      <c r="B9850" s="5" t="s">
        <v>36404</v>
      </c>
      <c r="C9850" s="5" t="s">
        <v>36405</v>
      </c>
      <c r="D9850" s="5" t="s">
        <v>36406</v>
      </c>
      <c r="E9850" s="6">
        <v>45533</v>
      </c>
      <c r="F9850" s="5" t="s">
        <v>73</v>
      </c>
      <c r="G9850" s="5">
        <v>3</v>
      </c>
      <c r="H9850" s="5">
        <v>5</v>
      </c>
      <c r="I9850" s="5">
        <v>342</v>
      </c>
      <c r="J9850" s="5" t="s">
        <v>84</v>
      </c>
      <c r="K9850" s="5" t="s">
        <v>17</v>
      </c>
    </row>
    <row r="9851" spans="1:11">
      <c r="A9851" s="5" t="s">
        <v>36407</v>
      </c>
      <c r="B9851" s="5" t="s">
        <v>36408</v>
      </c>
      <c r="C9851" s="5" t="s">
        <v>36409</v>
      </c>
      <c r="D9851" s="5" t="s">
        <v>36410</v>
      </c>
      <c r="E9851" s="6">
        <v>45756</v>
      </c>
      <c r="F9851" s="5" t="s">
        <v>83</v>
      </c>
      <c r="G9851" s="5">
        <v>4</v>
      </c>
      <c r="H9851" s="5">
        <v>10</v>
      </c>
      <c r="I9851" s="5">
        <v>540</v>
      </c>
      <c r="J9851" s="5" t="s">
        <v>16</v>
      </c>
      <c r="K9851" s="5" t="s">
        <v>17</v>
      </c>
    </row>
    <row r="9852" spans="1:11">
      <c r="A9852" s="5" t="s">
        <v>36411</v>
      </c>
      <c r="B9852" s="5" t="s">
        <v>36412</v>
      </c>
      <c r="C9852" s="5" t="s">
        <v>36413</v>
      </c>
      <c r="D9852" s="5" t="s">
        <v>13266</v>
      </c>
      <c r="E9852" s="6">
        <v>45466</v>
      </c>
      <c r="F9852" s="5" t="s">
        <v>89</v>
      </c>
      <c r="G9852" s="5">
        <v>3</v>
      </c>
      <c r="H9852" s="5">
        <v>0</v>
      </c>
      <c r="I9852" s="5">
        <v>150</v>
      </c>
      <c r="J9852" s="5" t="s">
        <v>90</v>
      </c>
      <c r="K9852" s="5" t="s">
        <v>17</v>
      </c>
    </row>
    <row r="9853" spans="1:11">
      <c r="A9853" s="5" t="s">
        <v>36414</v>
      </c>
      <c r="B9853" s="5" t="s">
        <v>36415</v>
      </c>
      <c r="C9853" s="5" t="s">
        <v>36416</v>
      </c>
      <c r="D9853" s="5" t="s">
        <v>36417</v>
      </c>
      <c r="E9853" s="6">
        <v>45510</v>
      </c>
      <c r="F9853" s="5" t="s">
        <v>89</v>
      </c>
      <c r="G9853" s="5">
        <v>2</v>
      </c>
      <c r="H9853" s="5">
        <v>10</v>
      </c>
      <c r="I9853" s="5">
        <v>90</v>
      </c>
      <c r="J9853" s="5" t="s">
        <v>33</v>
      </c>
      <c r="K9853" s="5" t="s">
        <v>17</v>
      </c>
    </row>
    <row r="9854" spans="1:11">
      <c r="A9854" s="5" t="s">
        <v>36418</v>
      </c>
      <c r="B9854" s="5" t="s">
        <v>36419</v>
      </c>
      <c r="C9854" s="5" t="s">
        <v>36420</v>
      </c>
      <c r="D9854" s="5" t="s">
        <v>9580</v>
      </c>
      <c r="E9854" s="6">
        <v>45729</v>
      </c>
      <c r="F9854" s="5" t="s">
        <v>42</v>
      </c>
      <c r="G9854" s="5">
        <v>1</v>
      </c>
      <c r="H9854" s="5">
        <v>0</v>
      </c>
      <c r="I9854" s="5">
        <v>200</v>
      </c>
      <c r="J9854" s="5" t="s">
        <v>84</v>
      </c>
      <c r="K9854" s="5" t="s">
        <v>17</v>
      </c>
    </row>
    <row r="9855" spans="1:11">
      <c r="A9855" s="5" t="s">
        <v>36421</v>
      </c>
      <c r="B9855" s="5" t="s">
        <v>36422</v>
      </c>
      <c r="C9855" s="5" t="s">
        <v>36423</v>
      </c>
      <c r="D9855" s="5" t="s">
        <v>36424</v>
      </c>
      <c r="E9855" s="6">
        <v>45640</v>
      </c>
      <c r="F9855" s="5" t="s">
        <v>15</v>
      </c>
      <c r="G9855" s="5">
        <v>3</v>
      </c>
      <c r="H9855" s="5">
        <v>0</v>
      </c>
      <c r="I9855" s="5">
        <v>2400</v>
      </c>
      <c r="J9855" s="5" t="s">
        <v>90</v>
      </c>
      <c r="K9855" s="5" t="s">
        <v>17</v>
      </c>
    </row>
    <row r="9856" spans="1:11">
      <c r="A9856" s="5" t="s">
        <v>36425</v>
      </c>
      <c r="B9856" s="5" t="s">
        <v>24021</v>
      </c>
      <c r="C9856" s="5" t="s">
        <v>36426</v>
      </c>
      <c r="D9856" s="5" t="s">
        <v>12566</v>
      </c>
      <c r="E9856" s="6">
        <v>45652</v>
      </c>
      <c r="F9856" s="5" t="s">
        <v>47</v>
      </c>
      <c r="G9856" s="5">
        <v>3</v>
      </c>
      <c r="H9856" s="5">
        <v>0</v>
      </c>
      <c r="I9856" s="5">
        <v>3600</v>
      </c>
      <c r="J9856" s="5" t="s">
        <v>16</v>
      </c>
      <c r="K9856" s="5" t="s">
        <v>17</v>
      </c>
    </row>
    <row r="9857" spans="1:11">
      <c r="A9857" s="5" t="s">
        <v>36427</v>
      </c>
      <c r="B9857" s="5" t="s">
        <v>36428</v>
      </c>
      <c r="C9857" s="5" t="s">
        <v>36429</v>
      </c>
      <c r="D9857" s="5" t="s">
        <v>4278</v>
      </c>
      <c r="E9857" s="6">
        <v>45471</v>
      </c>
      <c r="F9857" s="5" t="s">
        <v>42</v>
      </c>
      <c r="G9857" s="5">
        <v>1</v>
      </c>
      <c r="H9857" s="5">
        <v>10</v>
      </c>
      <c r="I9857" s="5">
        <v>180</v>
      </c>
      <c r="J9857" s="5" t="s">
        <v>84</v>
      </c>
      <c r="K9857" s="5" t="s">
        <v>17</v>
      </c>
    </row>
    <row r="9858" spans="1:11">
      <c r="A9858" s="5" t="s">
        <v>36430</v>
      </c>
      <c r="B9858" s="5" t="s">
        <v>36431</v>
      </c>
      <c r="C9858" s="5" t="s">
        <v>36432</v>
      </c>
      <c r="D9858" s="5" t="s">
        <v>36433</v>
      </c>
      <c r="E9858" s="6">
        <v>45641</v>
      </c>
      <c r="F9858" s="5" t="s">
        <v>42</v>
      </c>
      <c r="G9858" s="5">
        <v>3</v>
      </c>
      <c r="H9858" s="5">
        <v>10</v>
      </c>
      <c r="I9858" s="5">
        <v>540</v>
      </c>
      <c r="J9858" s="5" t="s">
        <v>84</v>
      </c>
      <c r="K9858" s="5" t="s">
        <v>17</v>
      </c>
    </row>
    <row r="9859" spans="1:11">
      <c r="A9859" s="5" t="s">
        <v>36434</v>
      </c>
      <c r="B9859" s="5" t="s">
        <v>36435</v>
      </c>
      <c r="C9859" s="5" t="s">
        <v>36436</v>
      </c>
      <c r="D9859" s="5" t="s">
        <v>8927</v>
      </c>
      <c r="E9859" s="6">
        <v>45728</v>
      </c>
      <c r="F9859" s="5" t="s">
        <v>22</v>
      </c>
      <c r="G9859" s="5">
        <v>4</v>
      </c>
      <c r="H9859" s="5">
        <v>0</v>
      </c>
      <c r="I9859" s="5">
        <v>400</v>
      </c>
      <c r="J9859" s="5" t="s">
        <v>16</v>
      </c>
      <c r="K9859" s="5" t="s">
        <v>17</v>
      </c>
    </row>
    <row r="9860" spans="1:11">
      <c r="A9860" s="5" t="s">
        <v>36437</v>
      </c>
      <c r="B9860" s="5" t="s">
        <v>36438</v>
      </c>
      <c r="C9860" s="5" t="s">
        <v>36439</v>
      </c>
      <c r="D9860" s="5" t="s">
        <v>21496</v>
      </c>
      <c r="E9860" s="6">
        <v>45440</v>
      </c>
      <c r="F9860" s="5" t="s">
        <v>15</v>
      </c>
      <c r="G9860" s="5">
        <v>1</v>
      </c>
      <c r="H9860" s="5">
        <v>5</v>
      </c>
      <c r="I9860" s="5">
        <v>760</v>
      </c>
      <c r="J9860" s="5" t="s">
        <v>16</v>
      </c>
      <c r="K9860" s="5" t="s">
        <v>17</v>
      </c>
    </row>
    <row r="9861" spans="1:11">
      <c r="A9861" s="5" t="s">
        <v>36440</v>
      </c>
      <c r="B9861" s="5" t="s">
        <v>36441</v>
      </c>
      <c r="C9861" s="5" t="s">
        <v>36442</v>
      </c>
      <c r="D9861" s="5" t="s">
        <v>36443</v>
      </c>
      <c r="E9861" s="6">
        <v>45672</v>
      </c>
      <c r="F9861" s="5" t="s">
        <v>42</v>
      </c>
      <c r="G9861" s="5">
        <v>3</v>
      </c>
      <c r="H9861" s="5">
        <v>5</v>
      </c>
      <c r="I9861" s="5">
        <v>570</v>
      </c>
      <c r="J9861" s="5" t="s">
        <v>90</v>
      </c>
      <c r="K9861" s="5" t="s">
        <v>17</v>
      </c>
    </row>
    <row r="9862" spans="1:11">
      <c r="A9862" s="7" t="s">
        <v>36444</v>
      </c>
      <c r="B9862" s="5" t="s">
        <v>36445</v>
      </c>
      <c r="C9862" s="5" t="s">
        <v>36446</v>
      </c>
      <c r="D9862" s="5" t="s">
        <v>7617</v>
      </c>
      <c r="E9862" s="6">
        <v>45446</v>
      </c>
      <c r="F9862" s="5" t="s">
        <v>22</v>
      </c>
      <c r="G9862" s="5">
        <v>2</v>
      </c>
      <c r="H9862" s="5">
        <v>0</v>
      </c>
      <c r="I9862" s="5">
        <v>200</v>
      </c>
      <c r="J9862" s="5" t="s">
        <v>16</v>
      </c>
      <c r="K9862" s="5" t="s">
        <v>17</v>
      </c>
    </row>
    <row r="9863" spans="1:11">
      <c r="A9863" s="5" t="s">
        <v>36447</v>
      </c>
      <c r="B9863" s="5" t="s">
        <v>24376</v>
      </c>
      <c r="C9863" s="5" t="s">
        <v>36448</v>
      </c>
      <c r="D9863" s="5" t="s">
        <v>23869</v>
      </c>
      <c r="E9863" s="6">
        <v>45545</v>
      </c>
      <c r="F9863" s="5" t="s">
        <v>15</v>
      </c>
      <c r="G9863" s="5">
        <v>2</v>
      </c>
      <c r="H9863" s="5">
        <v>5</v>
      </c>
      <c r="I9863" s="5">
        <v>1520</v>
      </c>
      <c r="J9863" s="5" t="s">
        <v>23</v>
      </c>
      <c r="K9863" s="5" t="s">
        <v>17</v>
      </c>
    </row>
    <row r="9864" spans="1:11">
      <c r="A9864" s="5" t="s">
        <v>36449</v>
      </c>
      <c r="B9864" s="5" t="s">
        <v>36450</v>
      </c>
      <c r="C9864" s="5" t="s">
        <v>36451</v>
      </c>
      <c r="D9864" s="5" t="s">
        <v>36452</v>
      </c>
      <c r="E9864" s="6">
        <v>45481</v>
      </c>
      <c r="F9864" s="5" t="s">
        <v>22</v>
      </c>
      <c r="G9864" s="5">
        <v>2</v>
      </c>
      <c r="H9864" s="5">
        <v>5</v>
      </c>
      <c r="I9864" s="5">
        <v>190</v>
      </c>
      <c r="J9864" s="5" t="s">
        <v>16</v>
      </c>
      <c r="K9864" s="5" t="s">
        <v>17</v>
      </c>
    </row>
    <row r="9865" spans="1:11">
      <c r="A9865" s="5" t="s">
        <v>36453</v>
      </c>
      <c r="B9865" s="5" t="s">
        <v>36454</v>
      </c>
      <c r="C9865" s="5" t="s">
        <v>36455</v>
      </c>
      <c r="D9865" s="5" t="s">
        <v>36456</v>
      </c>
      <c r="E9865" s="6">
        <v>45506</v>
      </c>
      <c r="F9865" s="5" t="s">
        <v>73</v>
      </c>
      <c r="G9865" s="5">
        <v>3</v>
      </c>
      <c r="H9865" s="5">
        <v>0</v>
      </c>
      <c r="I9865" s="5">
        <v>360</v>
      </c>
      <c r="J9865" s="5" t="s">
        <v>33</v>
      </c>
      <c r="K9865" s="5" t="s">
        <v>17</v>
      </c>
    </row>
    <row r="9866" spans="1:11">
      <c r="A9866" s="5" t="s">
        <v>36457</v>
      </c>
      <c r="B9866" s="5" t="s">
        <v>36458</v>
      </c>
      <c r="C9866" s="5" t="s">
        <v>36459</v>
      </c>
      <c r="D9866" s="5" t="s">
        <v>36460</v>
      </c>
      <c r="E9866" s="6">
        <v>45697</v>
      </c>
      <c r="F9866" s="5" t="s">
        <v>89</v>
      </c>
      <c r="G9866" s="5">
        <v>4</v>
      </c>
      <c r="H9866" s="5">
        <v>5</v>
      </c>
      <c r="I9866" s="5">
        <v>190</v>
      </c>
      <c r="J9866" s="5" t="s">
        <v>16</v>
      </c>
      <c r="K9866" s="5" t="s">
        <v>17</v>
      </c>
    </row>
    <row r="9867" spans="1:11">
      <c r="A9867" s="5" t="s">
        <v>36461</v>
      </c>
      <c r="B9867" s="5" t="s">
        <v>36462</v>
      </c>
      <c r="C9867" s="5" t="s">
        <v>36463</v>
      </c>
      <c r="D9867" s="5" t="s">
        <v>36464</v>
      </c>
      <c r="E9867" s="6">
        <v>45705</v>
      </c>
      <c r="F9867" s="5" t="s">
        <v>42</v>
      </c>
      <c r="G9867" s="5">
        <v>2</v>
      </c>
      <c r="H9867" s="5">
        <v>10</v>
      </c>
      <c r="I9867" s="5">
        <v>360</v>
      </c>
      <c r="J9867" s="5" t="s">
        <v>33</v>
      </c>
      <c r="K9867" s="5" t="s">
        <v>17</v>
      </c>
    </row>
    <row r="9868" spans="1:11">
      <c r="A9868" s="5" t="s">
        <v>36465</v>
      </c>
      <c r="B9868" s="5" t="s">
        <v>13531</v>
      </c>
      <c r="C9868" s="5" t="s">
        <v>36466</v>
      </c>
      <c r="D9868" s="5" t="s">
        <v>36467</v>
      </c>
      <c r="E9868" s="6">
        <v>45539</v>
      </c>
      <c r="F9868" s="5" t="s">
        <v>22</v>
      </c>
      <c r="G9868" s="5">
        <v>1</v>
      </c>
      <c r="H9868" s="5">
        <v>5</v>
      </c>
      <c r="I9868" s="5">
        <v>95</v>
      </c>
      <c r="J9868" s="5" t="s">
        <v>33</v>
      </c>
      <c r="K9868" s="5" t="s">
        <v>17</v>
      </c>
    </row>
    <row r="9869" spans="1:11">
      <c r="A9869" s="5" t="s">
        <v>36468</v>
      </c>
      <c r="B9869" s="5" t="s">
        <v>36469</v>
      </c>
      <c r="C9869" s="5" t="s">
        <v>36470</v>
      </c>
      <c r="D9869" s="5" t="s">
        <v>10804</v>
      </c>
      <c r="E9869" s="6">
        <v>45503</v>
      </c>
      <c r="F9869" s="5" t="s">
        <v>73</v>
      </c>
      <c r="G9869" s="5">
        <v>2</v>
      </c>
      <c r="H9869" s="5">
        <v>0</v>
      </c>
      <c r="I9869" s="5">
        <v>240</v>
      </c>
      <c r="J9869" s="5" t="s">
        <v>16</v>
      </c>
      <c r="K9869" s="5" t="s">
        <v>17</v>
      </c>
    </row>
    <row r="9870" spans="1:11">
      <c r="A9870" s="5" t="s">
        <v>36471</v>
      </c>
      <c r="B9870" s="5" t="s">
        <v>36472</v>
      </c>
      <c r="C9870" s="5" t="s">
        <v>36473</v>
      </c>
      <c r="D9870" s="5" t="s">
        <v>18502</v>
      </c>
      <c r="E9870" s="6">
        <v>45544</v>
      </c>
      <c r="F9870" s="5" t="s">
        <v>56</v>
      </c>
      <c r="G9870" s="5">
        <v>4</v>
      </c>
      <c r="H9870" s="5">
        <v>10</v>
      </c>
      <c r="I9870" s="5">
        <v>324</v>
      </c>
      <c r="J9870" s="5" t="s">
        <v>33</v>
      </c>
      <c r="K9870" s="5" t="s">
        <v>17</v>
      </c>
    </row>
    <row r="9871" spans="1:11">
      <c r="A9871" s="5" t="s">
        <v>36474</v>
      </c>
      <c r="B9871" s="5" t="s">
        <v>36475</v>
      </c>
      <c r="C9871" s="5" t="s">
        <v>36476</v>
      </c>
      <c r="D9871" s="5" t="s">
        <v>36477</v>
      </c>
      <c r="E9871" s="6">
        <v>45703</v>
      </c>
      <c r="F9871" s="5" t="s">
        <v>47</v>
      </c>
      <c r="G9871" s="5">
        <v>1</v>
      </c>
      <c r="H9871" s="5">
        <v>5</v>
      </c>
      <c r="I9871" s="5">
        <v>1140</v>
      </c>
      <c r="J9871" s="5" t="s">
        <v>90</v>
      </c>
      <c r="K9871" s="5" t="s">
        <v>17</v>
      </c>
    </row>
    <row r="9872" spans="1:11">
      <c r="A9872" s="5" t="s">
        <v>36478</v>
      </c>
      <c r="B9872" s="5" t="s">
        <v>36479</v>
      </c>
      <c r="C9872" s="5" t="s">
        <v>36480</v>
      </c>
      <c r="D9872" s="5" t="s">
        <v>33476</v>
      </c>
      <c r="E9872" s="6">
        <v>45548</v>
      </c>
      <c r="F9872" s="5" t="s">
        <v>56</v>
      </c>
      <c r="G9872" s="5">
        <v>1</v>
      </c>
      <c r="H9872" s="5">
        <v>0</v>
      </c>
      <c r="I9872" s="5">
        <v>90</v>
      </c>
      <c r="J9872" s="5" t="s">
        <v>23</v>
      </c>
      <c r="K9872" s="5" t="s">
        <v>78</v>
      </c>
    </row>
    <row r="9873" spans="1:11">
      <c r="A9873" s="5" t="s">
        <v>36481</v>
      </c>
      <c r="B9873" s="5" t="s">
        <v>29652</v>
      </c>
      <c r="C9873" s="5" t="s">
        <v>36482</v>
      </c>
      <c r="D9873" s="5" t="s">
        <v>36483</v>
      </c>
      <c r="E9873" s="6">
        <v>45522</v>
      </c>
      <c r="F9873" s="5" t="s">
        <v>42</v>
      </c>
      <c r="G9873" s="5">
        <v>1</v>
      </c>
      <c r="H9873" s="5">
        <v>5</v>
      </c>
      <c r="I9873" s="5">
        <v>190</v>
      </c>
      <c r="J9873" s="5" t="s">
        <v>84</v>
      </c>
      <c r="K9873" s="5" t="s">
        <v>17</v>
      </c>
    </row>
    <row r="9874" spans="1:11">
      <c r="A9874" s="5" t="s">
        <v>36484</v>
      </c>
      <c r="B9874" s="5" t="s">
        <v>36485</v>
      </c>
      <c r="C9874" s="5" t="s">
        <v>36486</v>
      </c>
      <c r="D9874" s="5" t="s">
        <v>36487</v>
      </c>
      <c r="E9874" s="6">
        <v>45728</v>
      </c>
      <c r="F9874" s="5" t="s">
        <v>56</v>
      </c>
      <c r="G9874" s="5">
        <v>2</v>
      </c>
      <c r="H9874" s="5">
        <v>0</v>
      </c>
      <c r="I9874" s="5">
        <v>180</v>
      </c>
      <c r="J9874" s="5" t="s">
        <v>23</v>
      </c>
      <c r="K9874" s="5" t="s">
        <v>17</v>
      </c>
    </row>
    <row r="9875" spans="1:11">
      <c r="A9875" s="5" t="s">
        <v>36488</v>
      </c>
      <c r="B9875" s="5" t="s">
        <v>36489</v>
      </c>
      <c r="C9875" s="5" t="s">
        <v>36490</v>
      </c>
      <c r="D9875" s="5" t="s">
        <v>36491</v>
      </c>
      <c r="E9875" s="6">
        <v>45668</v>
      </c>
      <c r="F9875" s="5" t="s">
        <v>22</v>
      </c>
      <c r="G9875" s="5">
        <v>3</v>
      </c>
      <c r="H9875" s="5">
        <v>0</v>
      </c>
      <c r="I9875" s="5">
        <v>300</v>
      </c>
      <c r="J9875" s="5" t="s">
        <v>33</v>
      </c>
      <c r="K9875" s="5" t="s">
        <v>17</v>
      </c>
    </row>
    <row r="9876" spans="1:11">
      <c r="A9876" s="5" t="s">
        <v>36492</v>
      </c>
      <c r="B9876" s="5" t="s">
        <v>36493</v>
      </c>
      <c r="C9876" s="5" t="s">
        <v>36494</v>
      </c>
      <c r="D9876" s="5" t="s">
        <v>36495</v>
      </c>
      <c r="E9876" s="6">
        <v>45461</v>
      </c>
      <c r="F9876" s="5" t="s">
        <v>83</v>
      </c>
      <c r="G9876" s="5">
        <v>3</v>
      </c>
      <c r="H9876" s="5">
        <v>5</v>
      </c>
      <c r="I9876" s="5">
        <v>427.5</v>
      </c>
      <c r="J9876" s="5" t="s">
        <v>84</v>
      </c>
      <c r="K9876" s="5" t="s">
        <v>17</v>
      </c>
    </row>
    <row r="9877" spans="1:11">
      <c r="A9877" s="5" t="s">
        <v>36496</v>
      </c>
      <c r="B9877" s="5" t="s">
        <v>4284</v>
      </c>
      <c r="C9877" s="5" t="s">
        <v>36497</v>
      </c>
      <c r="D9877" s="5" t="s">
        <v>36498</v>
      </c>
      <c r="E9877" s="6">
        <v>45422</v>
      </c>
      <c r="F9877" s="5" t="s">
        <v>56</v>
      </c>
      <c r="G9877" s="5">
        <v>4</v>
      </c>
      <c r="H9877" s="5">
        <v>5</v>
      </c>
      <c r="I9877" s="5">
        <v>342</v>
      </c>
      <c r="J9877" s="5" t="s">
        <v>33</v>
      </c>
      <c r="K9877" s="5" t="s">
        <v>17</v>
      </c>
    </row>
    <row r="9878" spans="1:11">
      <c r="A9878" s="5" t="s">
        <v>36499</v>
      </c>
      <c r="B9878" s="5" t="s">
        <v>36500</v>
      </c>
      <c r="C9878" s="5" t="s">
        <v>36501</v>
      </c>
      <c r="D9878" s="5" t="s">
        <v>36502</v>
      </c>
      <c r="E9878" s="6">
        <v>45763</v>
      </c>
      <c r="F9878" s="5" t="s">
        <v>42</v>
      </c>
      <c r="G9878" s="5">
        <v>3</v>
      </c>
      <c r="H9878" s="5">
        <v>0</v>
      </c>
      <c r="I9878" s="5">
        <v>600</v>
      </c>
      <c r="J9878" s="5" t="s">
        <v>23</v>
      </c>
      <c r="K9878" s="5" t="s">
        <v>78</v>
      </c>
    </row>
    <row r="9879" spans="1:11">
      <c r="A9879" s="5" t="s">
        <v>36503</v>
      </c>
      <c r="B9879" s="5" t="s">
        <v>36504</v>
      </c>
      <c r="C9879" s="5" t="s">
        <v>36505</v>
      </c>
      <c r="D9879" s="5" t="s">
        <v>36506</v>
      </c>
      <c r="E9879" s="6">
        <v>45428</v>
      </c>
      <c r="F9879" s="5" t="s">
        <v>42</v>
      </c>
      <c r="G9879" s="5">
        <v>1</v>
      </c>
      <c r="H9879" s="5">
        <v>0</v>
      </c>
      <c r="I9879" s="5">
        <v>200</v>
      </c>
      <c r="J9879" s="5" t="s">
        <v>33</v>
      </c>
      <c r="K9879" s="5" t="s">
        <v>17</v>
      </c>
    </row>
    <row r="9880" spans="1:11">
      <c r="A9880" s="5" t="s">
        <v>36507</v>
      </c>
      <c r="B9880" s="5" t="s">
        <v>36508</v>
      </c>
      <c r="C9880" s="5" t="s">
        <v>2666</v>
      </c>
      <c r="D9880" s="5" t="s">
        <v>36509</v>
      </c>
      <c r="E9880" s="6">
        <v>45694</v>
      </c>
      <c r="F9880" s="5" t="s">
        <v>73</v>
      </c>
      <c r="G9880" s="5">
        <v>2</v>
      </c>
      <c r="H9880" s="5">
        <v>0</v>
      </c>
      <c r="I9880" s="5">
        <v>240</v>
      </c>
      <c r="J9880" s="5" t="s">
        <v>16</v>
      </c>
      <c r="K9880" s="5" t="s">
        <v>17</v>
      </c>
    </row>
    <row r="9881" spans="1:11">
      <c r="A9881" s="5" t="s">
        <v>36510</v>
      </c>
      <c r="B9881" s="5" t="s">
        <v>36511</v>
      </c>
      <c r="C9881" s="5" t="s">
        <v>36512</v>
      </c>
      <c r="D9881" s="5" t="s">
        <v>36513</v>
      </c>
      <c r="E9881" s="6">
        <v>45440</v>
      </c>
      <c r="F9881" s="5" t="s">
        <v>56</v>
      </c>
      <c r="G9881" s="5">
        <v>1</v>
      </c>
      <c r="H9881" s="5">
        <v>10</v>
      </c>
      <c r="I9881" s="5">
        <v>81</v>
      </c>
      <c r="J9881" s="5" t="s">
        <v>23</v>
      </c>
      <c r="K9881" s="5" t="s">
        <v>17</v>
      </c>
    </row>
    <row r="9882" spans="1:11">
      <c r="A9882" s="7" t="s">
        <v>36514</v>
      </c>
      <c r="B9882" s="5" t="s">
        <v>36515</v>
      </c>
      <c r="C9882" s="5" t="s">
        <v>36516</v>
      </c>
      <c r="D9882" s="5" t="s">
        <v>36517</v>
      </c>
      <c r="E9882" s="6">
        <v>45518</v>
      </c>
      <c r="F9882" s="5" t="s">
        <v>56</v>
      </c>
      <c r="G9882" s="5">
        <v>2</v>
      </c>
      <c r="H9882" s="5">
        <v>0</v>
      </c>
      <c r="I9882" s="5">
        <v>180</v>
      </c>
      <c r="J9882" s="5" t="s">
        <v>84</v>
      </c>
      <c r="K9882" s="5" t="s">
        <v>78</v>
      </c>
    </row>
    <row r="9883" spans="1:11">
      <c r="A9883" s="5" t="s">
        <v>36518</v>
      </c>
      <c r="B9883" s="5" t="s">
        <v>36519</v>
      </c>
      <c r="C9883" s="5" t="s">
        <v>36520</v>
      </c>
      <c r="D9883" s="5" t="s">
        <v>36521</v>
      </c>
      <c r="E9883" s="6">
        <v>45451</v>
      </c>
      <c r="F9883" s="5" t="s">
        <v>56</v>
      </c>
      <c r="G9883" s="5">
        <v>2</v>
      </c>
      <c r="H9883" s="5">
        <v>5</v>
      </c>
      <c r="I9883" s="5">
        <v>171</v>
      </c>
      <c r="J9883" s="5" t="s">
        <v>33</v>
      </c>
      <c r="K9883" s="5" t="s">
        <v>17</v>
      </c>
    </row>
    <row r="9884" spans="1:11">
      <c r="A9884" s="5" t="s">
        <v>36522</v>
      </c>
      <c r="B9884" s="5" t="s">
        <v>36523</v>
      </c>
      <c r="C9884" s="5" t="s">
        <v>36524</v>
      </c>
      <c r="D9884" s="5" t="s">
        <v>36525</v>
      </c>
      <c r="E9884" s="6">
        <v>45630</v>
      </c>
      <c r="F9884" s="5" t="s">
        <v>56</v>
      </c>
      <c r="G9884" s="5">
        <v>4</v>
      </c>
      <c r="H9884" s="5">
        <v>0</v>
      </c>
      <c r="I9884" s="5">
        <v>360</v>
      </c>
      <c r="J9884" s="5" t="s">
        <v>33</v>
      </c>
      <c r="K9884" s="5" t="s">
        <v>17</v>
      </c>
    </row>
    <row r="9885" spans="1:11">
      <c r="A9885" s="5" t="s">
        <v>36526</v>
      </c>
      <c r="B9885" s="5" t="s">
        <v>36527</v>
      </c>
      <c r="C9885" s="5" t="s">
        <v>36528</v>
      </c>
      <c r="D9885" s="5" t="s">
        <v>36529</v>
      </c>
      <c r="E9885" s="6">
        <v>45686</v>
      </c>
      <c r="F9885" s="5" t="s">
        <v>15</v>
      </c>
      <c r="G9885" s="5">
        <v>4</v>
      </c>
      <c r="H9885" s="5">
        <v>5</v>
      </c>
      <c r="I9885" s="5">
        <v>3040</v>
      </c>
      <c r="J9885" s="5" t="s">
        <v>84</v>
      </c>
      <c r="K9885" s="5" t="s">
        <v>17</v>
      </c>
    </row>
    <row r="9886" spans="1:11">
      <c r="A9886" s="5" t="s">
        <v>36530</v>
      </c>
      <c r="B9886" s="5" t="s">
        <v>36531</v>
      </c>
      <c r="C9886" s="5" t="s">
        <v>36532</v>
      </c>
      <c r="D9886" s="5" t="s">
        <v>3401</v>
      </c>
      <c r="E9886" s="6">
        <v>45446</v>
      </c>
      <c r="F9886" s="5" t="s">
        <v>56</v>
      </c>
      <c r="G9886" s="5">
        <v>3</v>
      </c>
      <c r="H9886" s="5">
        <v>0</v>
      </c>
      <c r="I9886" s="5">
        <v>270</v>
      </c>
      <c r="J9886" s="5" t="s">
        <v>84</v>
      </c>
      <c r="K9886" s="5" t="s">
        <v>17</v>
      </c>
    </row>
    <row r="9887" spans="1:11">
      <c r="A9887" s="5" t="s">
        <v>36533</v>
      </c>
      <c r="B9887" s="5" t="s">
        <v>36534</v>
      </c>
      <c r="C9887" s="5" t="s">
        <v>36535</v>
      </c>
      <c r="D9887" s="5" t="s">
        <v>27234</v>
      </c>
      <c r="E9887" s="6">
        <v>45543</v>
      </c>
      <c r="F9887" s="5" t="s">
        <v>15</v>
      </c>
      <c r="G9887" s="5">
        <v>1</v>
      </c>
      <c r="H9887" s="5">
        <v>0</v>
      </c>
      <c r="I9887" s="5">
        <v>800</v>
      </c>
      <c r="J9887" s="5" t="s">
        <v>90</v>
      </c>
      <c r="K9887" s="5" t="s">
        <v>17</v>
      </c>
    </row>
    <row r="9888" spans="1:11">
      <c r="A9888" s="5" t="s">
        <v>36536</v>
      </c>
      <c r="B9888" s="5" t="s">
        <v>36537</v>
      </c>
      <c r="C9888" s="5" t="s">
        <v>36538</v>
      </c>
      <c r="D9888" s="5" t="s">
        <v>36539</v>
      </c>
      <c r="E9888" s="6">
        <v>45408</v>
      </c>
      <c r="F9888" s="5" t="s">
        <v>47</v>
      </c>
      <c r="G9888" s="5">
        <v>1</v>
      </c>
      <c r="H9888" s="5">
        <v>10</v>
      </c>
      <c r="I9888" s="5">
        <v>1080</v>
      </c>
      <c r="J9888" s="5" t="s">
        <v>90</v>
      </c>
      <c r="K9888" s="5" t="s">
        <v>17</v>
      </c>
    </row>
    <row r="9889" spans="1:11">
      <c r="A9889" s="5" t="s">
        <v>36540</v>
      </c>
      <c r="B9889" s="5" t="s">
        <v>36541</v>
      </c>
      <c r="C9889" s="5" t="s">
        <v>36542</v>
      </c>
      <c r="D9889" s="5" t="s">
        <v>36543</v>
      </c>
      <c r="E9889" s="6">
        <v>45764</v>
      </c>
      <c r="F9889" s="5" t="s">
        <v>42</v>
      </c>
      <c r="G9889" s="5">
        <v>2</v>
      </c>
      <c r="H9889" s="5">
        <v>0</v>
      </c>
      <c r="I9889" s="5">
        <v>400</v>
      </c>
      <c r="J9889" s="5" t="s">
        <v>23</v>
      </c>
      <c r="K9889" s="5" t="s">
        <v>17</v>
      </c>
    </row>
    <row r="9890" spans="1:11">
      <c r="A9890" s="5" t="s">
        <v>36544</v>
      </c>
      <c r="B9890" s="5" t="s">
        <v>36545</v>
      </c>
      <c r="C9890" s="5" t="s">
        <v>36546</v>
      </c>
      <c r="D9890" s="5" t="s">
        <v>36547</v>
      </c>
      <c r="E9890" s="6">
        <v>45641</v>
      </c>
      <c r="F9890" s="5" t="s">
        <v>89</v>
      </c>
      <c r="G9890" s="5">
        <v>4</v>
      </c>
      <c r="H9890" s="5">
        <v>0</v>
      </c>
      <c r="I9890" s="5">
        <v>200</v>
      </c>
      <c r="J9890" s="5" t="s">
        <v>84</v>
      </c>
      <c r="K9890" s="5" t="s">
        <v>78</v>
      </c>
    </row>
    <row r="9891" spans="1:11">
      <c r="A9891" s="5" t="s">
        <v>36548</v>
      </c>
      <c r="B9891" s="5" t="s">
        <v>36549</v>
      </c>
      <c r="C9891" s="5" t="s">
        <v>36550</v>
      </c>
      <c r="D9891" s="5" t="s">
        <v>36551</v>
      </c>
      <c r="E9891" s="6">
        <v>45466</v>
      </c>
      <c r="F9891" s="5" t="s">
        <v>15</v>
      </c>
      <c r="G9891" s="5">
        <v>1</v>
      </c>
      <c r="H9891" s="5">
        <v>0</v>
      </c>
      <c r="I9891" s="5">
        <v>800</v>
      </c>
      <c r="J9891" s="5" t="s">
        <v>33</v>
      </c>
      <c r="K9891" s="5" t="s">
        <v>78</v>
      </c>
    </row>
    <row r="9892" spans="1:11">
      <c r="A9892" s="5" t="s">
        <v>36552</v>
      </c>
      <c r="B9892" s="5" t="s">
        <v>36553</v>
      </c>
      <c r="C9892" s="5" t="s">
        <v>36554</v>
      </c>
      <c r="D9892" s="5" t="s">
        <v>35439</v>
      </c>
      <c r="E9892" s="6">
        <v>45642</v>
      </c>
      <c r="F9892" s="5" t="s">
        <v>73</v>
      </c>
      <c r="G9892" s="5">
        <v>2</v>
      </c>
      <c r="H9892" s="5">
        <v>0</v>
      </c>
      <c r="I9892" s="5">
        <v>240</v>
      </c>
      <c r="J9892" s="5" t="s">
        <v>84</v>
      </c>
      <c r="K9892" s="5" t="s">
        <v>17</v>
      </c>
    </row>
    <row r="9893" spans="1:11">
      <c r="A9893" s="5" t="s">
        <v>36555</v>
      </c>
      <c r="B9893" s="5" t="s">
        <v>36556</v>
      </c>
      <c r="C9893" s="5" t="s">
        <v>36557</v>
      </c>
      <c r="D9893" s="5" t="s">
        <v>36558</v>
      </c>
      <c r="E9893" s="6">
        <v>45438</v>
      </c>
      <c r="F9893" s="5" t="s">
        <v>47</v>
      </c>
      <c r="G9893" s="5">
        <v>3</v>
      </c>
      <c r="H9893" s="5">
        <v>15</v>
      </c>
      <c r="I9893" s="5">
        <v>3060</v>
      </c>
      <c r="J9893" s="5" t="s">
        <v>33</v>
      </c>
      <c r="K9893" s="5" t="s">
        <v>17</v>
      </c>
    </row>
    <row r="9894" spans="1:11">
      <c r="A9894" s="5" t="s">
        <v>36559</v>
      </c>
      <c r="B9894" s="5" t="s">
        <v>36560</v>
      </c>
      <c r="C9894" s="5" t="s">
        <v>36561</v>
      </c>
      <c r="D9894" s="5" t="s">
        <v>36562</v>
      </c>
      <c r="E9894" s="6">
        <v>45591</v>
      </c>
      <c r="F9894" s="5" t="s">
        <v>28</v>
      </c>
      <c r="G9894" s="5">
        <v>1</v>
      </c>
      <c r="H9894" s="5">
        <v>0</v>
      </c>
      <c r="I9894" s="5">
        <v>300</v>
      </c>
      <c r="J9894" s="5" t="s">
        <v>23</v>
      </c>
      <c r="K9894" s="5" t="s">
        <v>17</v>
      </c>
    </row>
    <row r="9895" spans="1:11">
      <c r="A9895" s="5" t="s">
        <v>36563</v>
      </c>
      <c r="B9895" s="5" t="s">
        <v>36564</v>
      </c>
      <c r="C9895" s="5" t="s">
        <v>36565</v>
      </c>
      <c r="D9895" s="5" t="s">
        <v>16791</v>
      </c>
      <c r="E9895" s="6">
        <v>45431</v>
      </c>
      <c r="F9895" s="5" t="s">
        <v>47</v>
      </c>
      <c r="G9895" s="5">
        <v>2</v>
      </c>
      <c r="H9895" s="5">
        <v>0</v>
      </c>
      <c r="I9895" s="5">
        <v>2400</v>
      </c>
      <c r="J9895" s="5" t="s">
        <v>16</v>
      </c>
      <c r="K9895" s="5" t="s">
        <v>17</v>
      </c>
    </row>
    <row r="9896" spans="1:11">
      <c r="A9896" s="5" t="s">
        <v>36566</v>
      </c>
      <c r="B9896" s="5" t="s">
        <v>36567</v>
      </c>
      <c r="C9896" s="5" t="s">
        <v>36568</v>
      </c>
      <c r="D9896" s="5" t="s">
        <v>36569</v>
      </c>
      <c r="E9896" s="6">
        <v>45704</v>
      </c>
      <c r="F9896" s="5" t="s">
        <v>83</v>
      </c>
      <c r="G9896" s="5">
        <v>2</v>
      </c>
      <c r="H9896" s="5">
        <v>0</v>
      </c>
      <c r="I9896" s="5">
        <v>300</v>
      </c>
      <c r="J9896" s="5" t="s">
        <v>84</v>
      </c>
      <c r="K9896" s="5" t="s">
        <v>17</v>
      </c>
    </row>
    <row r="9897" spans="1:11">
      <c r="A9897" s="5" t="s">
        <v>36570</v>
      </c>
      <c r="B9897" s="5" t="s">
        <v>36571</v>
      </c>
      <c r="C9897" s="5" t="s">
        <v>36572</v>
      </c>
      <c r="D9897" s="5" t="s">
        <v>36573</v>
      </c>
      <c r="E9897" s="6">
        <v>45538</v>
      </c>
      <c r="F9897" s="5" t="s">
        <v>89</v>
      </c>
      <c r="G9897" s="5">
        <v>3</v>
      </c>
      <c r="H9897" s="5">
        <v>15</v>
      </c>
      <c r="I9897" s="5">
        <v>127.5</v>
      </c>
      <c r="J9897" s="5" t="s">
        <v>84</v>
      </c>
      <c r="K9897" s="5" t="s">
        <v>17</v>
      </c>
    </row>
    <row r="9898" spans="1:11">
      <c r="A9898" s="5" t="s">
        <v>36574</v>
      </c>
      <c r="B9898" s="5" t="s">
        <v>36575</v>
      </c>
      <c r="C9898" s="5" t="s">
        <v>36576</v>
      </c>
      <c r="D9898" s="5" t="s">
        <v>36577</v>
      </c>
      <c r="E9898" s="6">
        <v>45420</v>
      </c>
      <c r="F9898" s="5" t="s">
        <v>56</v>
      </c>
      <c r="G9898" s="5">
        <v>1</v>
      </c>
      <c r="H9898" s="5">
        <v>0</v>
      </c>
      <c r="I9898" s="5">
        <v>90</v>
      </c>
      <c r="J9898" s="5" t="s">
        <v>33</v>
      </c>
      <c r="K9898" s="5" t="s">
        <v>17</v>
      </c>
    </row>
    <row r="9899" spans="1:11">
      <c r="A9899" s="5" t="s">
        <v>36578</v>
      </c>
      <c r="B9899" s="5" t="s">
        <v>36579</v>
      </c>
      <c r="C9899" s="5" t="s">
        <v>36580</v>
      </c>
      <c r="D9899" s="5" t="s">
        <v>36581</v>
      </c>
      <c r="E9899" s="6">
        <v>45576</v>
      </c>
      <c r="F9899" s="5" t="s">
        <v>56</v>
      </c>
      <c r="G9899" s="5">
        <v>3</v>
      </c>
      <c r="H9899" s="5">
        <v>5</v>
      </c>
      <c r="I9899" s="5">
        <v>256.5</v>
      </c>
      <c r="J9899" s="5" t="s">
        <v>23</v>
      </c>
      <c r="K9899" s="5" t="s">
        <v>17</v>
      </c>
    </row>
    <row r="9900" spans="1:11">
      <c r="A9900" s="5" t="s">
        <v>36582</v>
      </c>
      <c r="B9900" s="5" t="s">
        <v>36583</v>
      </c>
      <c r="C9900" s="5" t="s">
        <v>36584</v>
      </c>
      <c r="D9900" s="5" t="s">
        <v>36585</v>
      </c>
      <c r="E9900" s="6">
        <v>45554</v>
      </c>
      <c r="F9900" s="5" t="s">
        <v>42</v>
      </c>
      <c r="G9900" s="5">
        <v>2</v>
      </c>
      <c r="H9900" s="5">
        <v>0</v>
      </c>
      <c r="I9900" s="5">
        <v>400</v>
      </c>
      <c r="J9900" s="5" t="s">
        <v>16</v>
      </c>
      <c r="K9900" s="5" t="s">
        <v>17</v>
      </c>
    </row>
    <row r="9901" spans="1:11">
      <c r="A9901" s="5" t="s">
        <v>36586</v>
      </c>
      <c r="B9901" s="5" t="s">
        <v>36587</v>
      </c>
      <c r="C9901" s="5" t="s">
        <v>36588</v>
      </c>
      <c r="D9901" s="5" t="s">
        <v>36589</v>
      </c>
      <c r="E9901" s="6">
        <v>45587</v>
      </c>
      <c r="F9901" s="5" t="s">
        <v>22</v>
      </c>
      <c r="G9901" s="5">
        <v>1</v>
      </c>
      <c r="H9901" s="5">
        <v>5</v>
      </c>
      <c r="I9901" s="5">
        <v>95</v>
      </c>
      <c r="J9901" s="5" t="s">
        <v>16</v>
      </c>
      <c r="K9901" s="5" t="s">
        <v>78</v>
      </c>
    </row>
    <row r="9902" spans="1:11">
      <c r="A9902" s="5" t="s">
        <v>36590</v>
      </c>
      <c r="B9902" s="5" t="s">
        <v>36591</v>
      </c>
      <c r="C9902" s="5" t="s">
        <v>36592</v>
      </c>
      <c r="D9902" s="5" t="s">
        <v>36593</v>
      </c>
      <c r="E9902" s="6">
        <v>45656</v>
      </c>
      <c r="F9902" s="5" t="s">
        <v>56</v>
      </c>
      <c r="G9902" s="5">
        <v>3</v>
      </c>
      <c r="H9902" s="5">
        <v>5</v>
      </c>
      <c r="I9902" s="5">
        <v>256.5</v>
      </c>
      <c r="J9902" s="5" t="s">
        <v>16</v>
      </c>
      <c r="K9902" s="5" t="s">
        <v>17</v>
      </c>
    </row>
    <row r="9903" spans="1:11">
      <c r="A9903" s="5" t="s">
        <v>36594</v>
      </c>
      <c r="B9903" s="5" t="s">
        <v>36595</v>
      </c>
      <c r="C9903" s="5" t="s">
        <v>36596</v>
      </c>
      <c r="D9903" s="5" t="s">
        <v>6730</v>
      </c>
      <c r="E9903" s="6">
        <v>45525</v>
      </c>
      <c r="F9903" s="5" t="s">
        <v>89</v>
      </c>
      <c r="G9903" s="5">
        <v>4</v>
      </c>
      <c r="H9903" s="5">
        <v>0</v>
      </c>
      <c r="I9903" s="5">
        <v>200</v>
      </c>
      <c r="J9903" s="5" t="s">
        <v>23</v>
      </c>
      <c r="K9903" s="5" t="s">
        <v>17</v>
      </c>
    </row>
    <row r="9904" spans="1:11">
      <c r="A9904" s="5" t="s">
        <v>36597</v>
      </c>
      <c r="B9904" s="5" t="s">
        <v>36598</v>
      </c>
      <c r="C9904" s="5" t="s">
        <v>36599</v>
      </c>
      <c r="D9904" s="5" t="s">
        <v>36600</v>
      </c>
      <c r="E9904" s="6">
        <v>45702</v>
      </c>
      <c r="F9904" s="5" t="s">
        <v>15</v>
      </c>
      <c r="G9904" s="5">
        <v>2</v>
      </c>
      <c r="H9904" s="5">
        <v>0</v>
      </c>
      <c r="I9904" s="5">
        <v>1600</v>
      </c>
      <c r="J9904" s="5" t="s">
        <v>84</v>
      </c>
      <c r="K9904" s="5" t="s">
        <v>17</v>
      </c>
    </row>
    <row r="9905" spans="1:11">
      <c r="A9905" s="5" t="s">
        <v>36601</v>
      </c>
      <c r="B9905" s="5" t="s">
        <v>36602</v>
      </c>
      <c r="C9905" s="5" t="s">
        <v>36603</v>
      </c>
      <c r="D9905" s="5" t="s">
        <v>36604</v>
      </c>
      <c r="E9905" s="6">
        <v>45626</v>
      </c>
      <c r="F9905" s="5" t="s">
        <v>89</v>
      </c>
      <c r="G9905" s="5">
        <v>4</v>
      </c>
      <c r="H9905" s="5">
        <v>0</v>
      </c>
      <c r="I9905" s="5">
        <v>200</v>
      </c>
      <c r="J9905" s="5" t="s">
        <v>90</v>
      </c>
      <c r="K9905" s="5" t="s">
        <v>78</v>
      </c>
    </row>
    <row r="9906" spans="1:11">
      <c r="A9906" s="5" t="s">
        <v>36605</v>
      </c>
      <c r="B9906" s="5" t="s">
        <v>36606</v>
      </c>
      <c r="C9906" s="5" t="s">
        <v>36607</v>
      </c>
      <c r="D9906" s="5" t="s">
        <v>36608</v>
      </c>
      <c r="E9906" s="6">
        <v>45658</v>
      </c>
      <c r="F9906" s="5" t="s">
        <v>56</v>
      </c>
      <c r="G9906" s="5">
        <v>4</v>
      </c>
      <c r="H9906" s="5">
        <v>0</v>
      </c>
      <c r="I9906" s="5">
        <v>360</v>
      </c>
      <c r="J9906" s="5" t="s">
        <v>90</v>
      </c>
      <c r="K9906" s="5" t="s">
        <v>17</v>
      </c>
    </row>
    <row r="9907" spans="1:11">
      <c r="A9907" s="5" t="s">
        <v>36609</v>
      </c>
      <c r="B9907" s="5" t="s">
        <v>36610</v>
      </c>
      <c r="C9907" s="5" t="s">
        <v>36611</v>
      </c>
      <c r="D9907" s="5" t="s">
        <v>11465</v>
      </c>
      <c r="E9907" s="6">
        <v>45412</v>
      </c>
      <c r="F9907" s="5" t="s">
        <v>15</v>
      </c>
      <c r="G9907" s="5">
        <v>1</v>
      </c>
      <c r="H9907" s="5">
        <v>0</v>
      </c>
      <c r="I9907" s="5">
        <v>800</v>
      </c>
      <c r="J9907" s="5" t="s">
        <v>84</v>
      </c>
      <c r="K9907" s="5" t="s">
        <v>17</v>
      </c>
    </row>
    <row r="9908" spans="1:11">
      <c r="A9908" s="5" t="s">
        <v>36612</v>
      </c>
      <c r="B9908" s="5" t="s">
        <v>36613</v>
      </c>
      <c r="C9908" s="5" t="s">
        <v>36614</v>
      </c>
      <c r="D9908" s="5" t="s">
        <v>36615</v>
      </c>
      <c r="E9908" s="6">
        <v>45667</v>
      </c>
      <c r="F9908" s="5" t="s">
        <v>73</v>
      </c>
      <c r="G9908" s="5">
        <v>1</v>
      </c>
      <c r="H9908" s="5">
        <v>15</v>
      </c>
      <c r="I9908" s="5">
        <v>102</v>
      </c>
      <c r="J9908" s="5" t="s">
        <v>84</v>
      </c>
      <c r="K9908" s="5" t="s">
        <v>17</v>
      </c>
    </row>
    <row r="9909" spans="1:11">
      <c r="A9909" s="5" t="s">
        <v>36616</v>
      </c>
      <c r="B9909" s="5" t="s">
        <v>36617</v>
      </c>
      <c r="C9909" s="5" t="s">
        <v>36618</v>
      </c>
      <c r="D9909" s="5" t="s">
        <v>4167</v>
      </c>
      <c r="E9909" s="6">
        <v>45495</v>
      </c>
      <c r="F9909" s="5" t="s">
        <v>22</v>
      </c>
      <c r="G9909" s="5">
        <v>3</v>
      </c>
      <c r="H9909" s="5">
        <v>0</v>
      </c>
      <c r="I9909" s="5">
        <v>300</v>
      </c>
      <c r="J9909" s="5" t="s">
        <v>16</v>
      </c>
      <c r="K9909" s="5" t="s">
        <v>78</v>
      </c>
    </row>
    <row r="9910" spans="1:11">
      <c r="A9910" s="5" t="s">
        <v>36619</v>
      </c>
      <c r="B9910" s="5" t="s">
        <v>36620</v>
      </c>
      <c r="C9910" s="5" t="s">
        <v>36621</v>
      </c>
      <c r="D9910" s="5" t="s">
        <v>15784</v>
      </c>
      <c r="E9910" s="6">
        <v>45555</v>
      </c>
      <c r="F9910" s="5" t="s">
        <v>83</v>
      </c>
      <c r="G9910" s="5">
        <v>4</v>
      </c>
      <c r="H9910" s="5">
        <v>0</v>
      </c>
      <c r="I9910" s="5">
        <v>600</v>
      </c>
      <c r="J9910" s="5" t="s">
        <v>84</v>
      </c>
      <c r="K9910" s="5" t="s">
        <v>17</v>
      </c>
    </row>
    <row r="9911" spans="1:11">
      <c r="A9911" s="5" t="s">
        <v>36622</v>
      </c>
      <c r="B9911" s="5" t="s">
        <v>36623</v>
      </c>
      <c r="C9911" s="5" t="s">
        <v>36624</v>
      </c>
      <c r="D9911" s="5" t="s">
        <v>36625</v>
      </c>
      <c r="E9911" s="6">
        <v>45453</v>
      </c>
      <c r="F9911" s="5" t="s">
        <v>22</v>
      </c>
      <c r="G9911" s="5">
        <v>1</v>
      </c>
      <c r="H9911" s="5">
        <v>0</v>
      </c>
      <c r="I9911" s="5">
        <v>100</v>
      </c>
      <c r="J9911" s="5" t="s">
        <v>84</v>
      </c>
      <c r="K9911" s="5" t="s">
        <v>17</v>
      </c>
    </row>
    <row r="9912" spans="1:11">
      <c r="A9912" s="7" t="s">
        <v>36626</v>
      </c>
      <c r="B9912" s="5" t="s">
        <v>36627</v>
      </c>
      <c r="C9912" s="5" t="s">
        <v>36628</v>
      </c>
      <c r="D9912" s="5" t="s">
        <v>36629</v>
      </c>
      <c r="E9912" s="6">
        <v>45498</v>
      </c>
      <c r="F9912" s="5" t="s">
        <v>83</v>
      </c>
      <c r="G9912" s="5">
        <v>4</v>
      </c>
      <c r="H9912" s="5">
        <v>10</v>
      </c>
      <c r="I9912" s="5">
        <v>540</v>
      </c>
      <c r="J9912" s="5" t="s">
        <v>16</v>
      </c>
      <c r="K9912" s="5" t="s">
        <v>17</v>
      </c>
    </row>
    <row r="9913" spans="1:11">
      <c r="A9913" s="5" t="s">
        <v>36630</v>
      </c>
      <c r="B9913" s="5" t="s">
        <v>36631</v>
      </c>
      <c r="C9913" s="5" t="s">
        <v>36632</v>
      </c>
      <c r="D9913" s="5" t="s">
        <v>36633</v>
      </c>
      <c r="E9913" s="6">
        <v>45527</v>
      </c>
      <c r="F9913" s="5" t="s">
        <v>15</v>
      </c>
      <c r="G9913" s="5">
        <v>2</v>
      </c>
      <c r="H9913" s="5">
        <v>5</v>
      </c>
      <c r="I9913" s="5">
        <v>1520</v>
      </c>
      <c r="J9913" s="5" t="s">
        <v>33</v>
      </c>
      <c r="K9913" s="5" t="s">
        <v>17</v>
      </c>
    </row>
    <row r="9914" spans="1:11">
      <c r="A9914" s="5" t="s">
        <v>36634</v>
      </c>
      <c r="B9914" s="5" t="s">
        <v>36635</v>
      </c>
      <c r="C9914" s="5" t="s">
        <v>36636</v>
      </c>
      <c r="D9914" s="5" t="s">
        <v>10052</v>
      </c>
      <c r="E9914" s="6">
        <v>45717</v>
      </c>
      <c r="F9914" s="5" t="s">
        <v>56</v>
      </c>
      <c r="G9914" s="5">
        <v>1</v>
      </c>
      <c r="H9914" s="5">
        <v>5</v>
      </c>
      <c r="I9914" s="5">
        <v>85.5</v>
      </c>
      <c r="J9914" s="5" t="s">
        <v>23</v>
      </c>
      <c r="K9914" s="5" t="s">
        <v>17</v>
      </c>
    </row>
    <row r="9915" spans="1:11">
      <c r="A9915" s="5" t="s">
        <v>36637</v>
      </c>
      <c r="B9915" s="5" t="s">
        <v>36638</v>
      </c>
      <c r="C9915" s="5" t="s">
        <v>36639</v>
      </c>
      <c r="D9915" s="5" t="s">
        <v>22491</v>
      </c>
      <c r="E9915" s="6">
        <v>45685</v>
      </c>
      <c r="F9915" s="5" t="s">
        <v>22</v>
      </c>
      <c r="G9915" s="5">
        <v>1</v>
      </c>
      <c r="H9915" s="5">
        <v>0</v>
      </c>
      <c r="I9915" s="5">
        <v>100</v>
      </c>
      <c r="J9915" s="5" t="s">
        <v>16</v>
      </c>
      <c r="K9915" s="5" t="s">
        <v>17</v>
      </c>
    </row>
    <row r="9916" spans="1:11">
      <c r="A9916" s="5" t="s">
        <v>36640</v>
      </c>
      <c r="B9916" s="5" t="s">
        <v>36641</v>
      </c>
      <c r="C9916" s="5" t="s">
        <v>36642</v>
      </c>
      <c r="D9916" s="5" t="s">
        <v>36643</v>
      </c>
      <c r="E9916" s="6">
        <v>45710</v>
      </c>
      <c r="F9916" s="5" t="s">
        <v>42</v>
      </c>
      <c r="G9916" s="5">
        <v>3</v>
      </c>
      <c r="H9916" s="5">
        <v>0</v>
      </c>
      <c r="I9916" s="5">
        <v>600</v>
      </c>
      <c r="J9916" s="5" t="s">
        <v>23</v>
      </c>
      <c r="K9916" s="5" t="s">
        <v>17</v>
      </c>
    </row>
    <row r="9917" spans="1:11">
      <c r="A9917" s="5" t="s">
        <v>36644</v>
      </c>
      <c r="B9917" s="5" t="s">
        <v>36645</v>
      </c>
      <c r="C9917" s="5" t="s">
        <v>36646</v>
      </c>
      <c r="D9917" s="5" t="s">
        <v>36647</v>
      </c>
      <c r="E9917" s="6">
        <v>45459</v>
      </c>
      <c r="F9917" s="5" t="s">
        <v>42</v>
      </c>
      <c r="G9917" s="5">
        <v>3</v>
      </c>
      <c r="H9917" s="5">
        <v>0</v>
      </c>
      <c r="I9917" s="5">
        <v>600</v>
      </c>
      <c r="J9917" s="5" t="s">
        <v>90</v>
      </c>
      <c r="K9917" s="5" t="s">
        <v>17</v>
      </c>
    </row>
    <row r="9918" spans="1:11">
      <c r="A9918" s="5" t="s">
        <v>36648</v>
      </c>
      <c r="B9918" s="5" t="s">
        <v>36649</v>
      </c>
      <c r="C9918" s="5" t="s">
        <v>36650</v>
      </c>
      <c r="D9918" s="5" t="s">
        <v>36651</v>
      </c>
      <c r="E9918" s="6">
        <v>45541</v>
      </c>
      <c r="F9918" s="5" t="s">
        <v>83</v>
      </c>
      <c r="G9918" s="5">
        <v>4</v>
      </c>
      <c r="H9918" s="5">
        <v>0</v>
      </c>
      <c r="I9918" s="5">
        <v>600</v>
      </c>
      <c r="J9918" s="5" t="s">
        <v>23</v>
      </c>
      <c r="K9918" s="5" t="s">
        <v>17</v>
      </c>
    </row>
    <row r="9919" spans="1:11">
      <c r="A9919" s="5" t="s">
        <v>36652</v>
      </c>
      <c r="B9919" s="5" t="s">
        <v>36653</v>
      </c>
      <c r="C9919" s="5" t="s">
        <v>36654</v>
      </c>
      <c r="D9919" s="5" t="s">
        <v>25716</v>
      </c>
      <c r="E9919" s="6">
        <v>45594</v>
      </c>
      <c r="F9919" s="5" t="s">
        <v>83</v>
      </c>
      <c r="G9919" s="5">
        <v>4</v>
      </c>
      <c r="H9919" s="5">
        <v>0</v>
      </c>
      <c r="I9919" s="5">
        <v>600</v>
      </c>
      <c r="J9919" s="5" t="s">
        <v>33</v>
      </c>
      <c r="K9919" s="5" t="s">
        <v>17</v>
      </c>
    </row>
    <row r="9920" spans="1:11">
      <c r="A9920" s="5" t="s">
        <v>36655</v>
      </c>
      <c r="B9920" s="5" t="s">
        <v>36656</v>
      </c>
      <c r="C9920" s="5" t="s">
        <v>36657</v>
      </c>
      <c r="D9920" s="5" t="s">
        <v>24886</v>
      </c>
      <c r="E9920" s="6">
        <v>45521</v>
      </c>
      <c r="F9920" s="5" t="s">
        <v>73</v>
      </c>
      <c r="G9920" s="5">
        <v>1</v>
      </c>
      <c r="H9920" s="5">
        <v>10</v>
      </c>
      <c r="I9920" s="5">
        <v>108</v>
      </c>
      <c r="J9920" s="5" t="s">
        <v>90</v>
      </c>
      <c r="K9920" s="5" t="s">
        <v>17</v>
      </c>
    </row>
    <row r="9921" spans="1:11">
      <c r="A9921" s="5" t="s">
        <v>36658</v>
      </c>
      <c r="B9921" s="5" t="s">
        <v>36659</v>
      </c>
      <c r="C9921" s="5" t="s">
        <v>36660</v>
      </c>
      <c r="D9921" s="5" t="s">
        <v>36661</v>
      </c>
      <c r="E9921" s="6">
        <v>45412</v>
      </c>
      <c r="F9921" s="5" t="s">
        <v>56</v>
      </c>
      <c r="G9921" s="5">
        <v>4</v>
      </c>
      <c r="H9921" s="5">
        <v>5</v>
      </c>
      <c r="I9921" s="5">
        <v>342</v>
      </c>
      <c r="J9921" s="5" t="s">
        <v>33</v>
      </c>
      <c r="K9921" s="5" t="s">
        <v>17</v>
      </c>
    </row>
    <row r="9922" spans="1:11">
      <c r="A9922" s="5" t="s">
        <v>36662</v>
      </c>
      <c r="B9922" s="5" t="s">
        <v>36663</v>
      </c>
      <c r="C9922" s="5" t="s">
        <v>36664</v>
      </c>
      <c r="D9922" s="5" t="s">
        <v>3227</v>
      </c>
      <c r="E9922" s="6">
        <v>45696</v>
      </c>
      <c r="F9922" s="5" t="s">
        <v>15</v>
      </c>
      <c r="G9922" s="5">
        <v>2</v>
      </c>
      <c r="H9922" s="5">
        <v>0</v>
      </c>
      <c r="I9922" s="5">
        <v>1600</v>
      </c>
      <c r="J9922" s="5" t="s">
        <v>84</v>
      </c>
      <c r="K9922" s="5" t="s">
        <v>17</v>
      </c>
    </row>
    <row r="9923" spans="1:11">
      <c r="A9923" s="5" t="s">
        <v>36665</v>
      </c>
      <c r="B9923" s="5" t="s">
        <v>36666</v>
      </c>
      <c r="C9923" s="5" t="s">
        <v>36667</v>
      </c>
      <c r="D9923" s="5" t="s">
        <v>36668</v>
      </c>
      <c r="E9923" s="6">
        <v>45436</v>
      </c>
      <c r="F9923" s="5" t="s">
        <v>47</v>
      </c>
      <c r="G9923" s="5">
        <v>1</v>
      </c>
      <c r="H9923" s="5">
        <v>15</v>
      </c>
      <c r="I9923" s="5">
        <v>1020</v>
      </c>
      <c r="J9923" s="5" t="s">
        <v>90</v>
      </c>
      <c r="K9923" s="5" t="s">
        <v>17</v>
      </c>
    </row>
    <row r="9924" spans="1:11">
      <c r="A9924" s="5" t="s">
        <v>36669</v>
      </c>
      <c r="B9924" s="5" t="s">
        <v>36670</v>
      </c>
      <c r="C9924" s="5" t="s">
        <v>36671</v>
      </c>
      <c r="D9924" s="5" t="s">
        <v>19970</v>
      </c>
      <c r="E9924" s="6">
        <v>45497</v>
      </c>
      <c r="F9924" s="5" t="s">
        <v>89</v>
      </c>
      <c r="G9924" s="5">
        <v>3</v>
      </c>
      <c r="H9924" s="5">
        <v>0</v>
      </c>
      <c r="I9924" s="5">
        <v>150</v>
      </c>
      <c r="J9924" s="5" t="s">
        <v>90</v>
      </c>
      <c r="K9924" s="5" t="s">
        <v>17</v>
      </c>
    </row>
    <row r="9925" spans="1:11">
      <c r="A9925" s="5" t="s">
        <v>36672</v>
      </c>
      <c r="B9925" s="5" t="s">
        <v>36673</v>
      </c>
      <c r="C9925" s="5" t="s">
        <v>36674</v>
      </c>
      <c r="D9925" s="5" t="s">
        <v>6222</v>
      </c>
      <c r="E9925" s="6">
        <v>45403</v>
      </c>
      <c r="F9925" s="5" t="s">
        <v>83</v>
      </c>
      <c r="G9925" s="5">
        <v>4</v>
      </c>
      <c r="H9925" s="5">
        <v>0</v>
      </c>
      <c r="I9925" s="5">
        <v>600</v>
      </c>
      <c r="J9925" s="5" t="s">
        <v>16</v>
      </c>
      <c r="K9925" s="5" t="s">
        <v>17</v>
      </c>
    </row>
    <row r="9926" spans="1:11">
      <c r="A9926" s="5" t="s">
        <v>36675</v>
      </c>
      <c r="B9926" s="5" t="s">
        <v>36676</v>
      </c>
      <c r="C9926" s="5" t="s">
        <v>36677</v>
      </c>
      <c r="D9926" s="5" t="s">
        <v>36678</v>
      </c>
      <c r="E9926" s="6">
        <v>45564</v>
      </c>
      <c r="F9926" s="5" t="s">
        <v>56</v>
      </c>
      <c r="G9926" s="5">
        <v>4</v>
      </c>
      <c r="H9926" s="5">
        <v>0</v>
      </c>
      <c r="I9926" s="5">
        <v>360</v>
      </c>
      <c r="J9926" s="5" t="s">
        <v>90</v>
      </c>
      <c r="K9926" s="5" t="s">
        <v>17</v>
      </c>
    </row>
    <row r="9927" spans="1:11">
      <c r="A9927" s="5" t="s">
        <v>36679</v>
      </c>
      <c r="B9927" s="5" t="s">
        <v>36680</v>
      </c>
      <c r="C9927" s="5" t="s">
        <v>36681</v>
      </c>
      <c r="D9927" s="5" t="s">
        <v>7920</v>
      </c>
      <c r="E9927" s="6">
        <v>45455</v>
      </c>
      <c r="F9927" s="5" t="s">
        <v>22</v>
      </c>
      <c r="G9927" s="5">
        <v>4</v>
      </c>
      <c r="H9927" s="5">
        <v>0</v>
      </c>
      <c r="I9927" s="5">
        <v>400</v>
      </c>
      <c r="J9927" s="5" t="s">
        <v>90</v>
      </c>
      <c r="K9927" s="5" t="s">
        <v>17</v>
      </c>
    </row>
    <row r="9928" spans="1:11">
      <c r="A9928" s="5" t="s">
        <v>36682</v>
      </c>
      <c r="B9928" s="5" t="s">
        <v>36683</v>
      </c>
      <c r="C9928" s="5" t="s">
        <v>36684</v>
      </c>
      <c r="D9928" s="5" t="s">
        <v>36685</v>
      </c>
      <c r="E9928" s="6">
        <v>45682</v>
      </c>
      <c r="F9928" s="5" t="s">
        <v>73</v>
      </c>
      <c r="G9928" s="5">
        <v>1</v>
      </c>
      <c r="H9928" s="5">
        <v>0</v>
      </c>
      <c r="I9928" s="5">
        <v>120</v>
      </c>
      <c r="J9928" s="5" t="s">
        <v>16</v>
      </c>
      <c r="K9928" s="5" t="s">
        <v>17</v>
      </c>
    </row>
    <row r="9929" spans="1:11">
      <c r="A9929" s="5" t="s">
        <v>36686</v>
      </c>
      <c r="B9929" s="5" t="s">
        <v>36687</v>
      </c>
      <c r="C9929" s="5" t="s">
        <v>36688</v>
      </c>
      <c r="D9929" s="5" t="s">
        <v>36689</v>
      </c>
      <c r="E9929" s="6">
        <v>45566</v>
      </c>
      <c r="F9929" s="5" t="s">
        <v>89</v>
      </c>
      <c r="G9929" s="5">
        <v>4</v>
      </c>
      <c r="H9929" s="5">
        <v>0</v>
      </c>
      <c r="I9929" s="5">
        <v>200</v>
      </c>
      <c r="J9929" s="5" t="s">
        <v>84</v>
      </c>
      <c r="K9929" s="5" t="s">
        <v>17</v>
      </c>
    </row>
    <row r="9930" spans="1:11">
      <c r="A9930" s="5" t="s">
        <v>36690</v>
      </c>
      <c r="B9930" s="5" t="s">
        <v>36691</v>
      </c>
      <c r="C9930" s="5" t="s">
        <v>36692</v>
      </c>
      <c r="D9930" s="5" t="s">
        <v>36693</v>
      </c>
      <c r="E9930" s="6">
        <v>45469</v>
      </c>
      <c r="F9930" s="5" t="s">
        <v>56</v>
      </c>
      <c r="G9930" s="5">
        <v>4</v>
      </c>
      <c r="H9930" s="5">
        <v>0</v>
      </c>
      <c r="I9930" s="5">
        <v>360</v>
      </c>
      <c r="J9930" s="5" t="s">
        <v>23</v>
      </c>
      <c r="K9930" s="5" t="s">
        <v>17</v>
      </c>
    </row>
    <row r="9931" spans="1:11">
      <c r="A9931" s="5" t="s">
        <v>36694</v>
      </c>
      <c r="B9931" s="5" t="s">
        <v>36695</v>
      </c>
      <c r="C9931" s="5" t="s">
        <v>36696</v>
      </c>
      <c r="D9931" s="5" t="s">
        <v>36697</v>
      </c>
      <c r="E9931" s="6">
        <v>45737</v>
      </c>
      <c r="F9931" s="5" t="s">
        <v>47</v>
      </c>
      <c r="G9931" s="5">
        <v>1</v>
      </c>
      <c r="H9931" s="5">
        <v>0</v>
      </c>
      <c r="I9931" s="5">
        <v>1200</v>
      </c>
      <c r="J9931" s="5" t="s">
        <v>33</v>
      </c>
      <c r="K9931" s="5" t="s">
        <v>17</v>
      </c>
    </row>
    <row r="9932" spans="1:11">
      <c r="A9932" s="5" t="s">
        <v>36698</v>
      </c>
      <c r="B9932" s="5" t="s">
        <v>36699</v>
      </c>
      <c r="C9932" s="5" t="s">
        <v>36700</v>
      </c>
      <c r="D9932" s="5" t="s">
        <v>36701</v>
      </c>
      <c r="E9932" s="6">
        <v>45485</v>
      </c>
      <c r="F9932" s="5" t="s">
        <v>83</v>
      </c>
      <c r="G9932" s="5">
        <v>1</v>
      </c>
      <c r="H9932" s="5">
        <v>0</v>
      </c>
      <c r="I9932" s="5">
        <v>150</v>
      </c>
      <c r="J9932" s="5" t="s">
        <v>23</v>
      </c>
      <c r="K9932" s="5" t="s">
        <v>17</v>
      </c>
    </row>
    <row r="9933" spans="1:11">
      <c r="A9933" s="5" t="s">
        <v>36702</v>
      </c>
      <c r="B9933" s="5" t="s">
        <v>36703</v>
      </c>
      <c r="C9933" s="5" t="s">
        <v>36704</v>
      </c>
      <c r="D9933" s="5" t="s">
        <v>33270</v>
      </c>
      <c r="E9933" s="6">
        <v>45705</v>
      </c>
      <c r="F9933" s="5" t="s">
        <v>89</v>
      </c>
      <c r="G9933" s="5">
        <v>1</v>
      </c>
      <c r="H9933" s="5">
        <v>15</v>
      </c>
      <c r="I9933" s="5">
        <v>42.5</v>
      </c>
      <c r="J9933" s="5" t="s">
        <v>84</v>
      </c>
      <c r="K9933" s="5" t="s">
        <v>17</v>
      </c>
    </row>
    <row r="9934" spans="1:11">
      <c r="A9934" s="5" t="s">
        <v>36705</v>
      </c>
      <c r="B9934" s="5" t="s">
        <v>36706</v>
      </c>
      <c r="C9934" s="5" t="s">
        <v>36707</v>
      </c>
      <c r="D9934" s="5" t="s">
        <v>36708</v>
      </c>
      <c r="E9934" s="6">
        <v>45508</v>
      </c>
      <c r="F9934" s="5" t="s">
        <v>47</v>
      </c>
      <c r="G9934" s="5">
        <v>1</v>
      </c>
      <c r="H9934" s="5">
        <v>10</v>
      </c>
      <c r="I9934" s="5">
        <v>1080</v>
      </c>
      <c r="J9934" s="5" t="s">
        <v>33</v>
      </c>
      <c r="K9934" s="5" t="s">
        <v>17</v>
      </c>
    </row>
    <row r="9935" spans="1:11">
      <c r="A9935" s="5" t="s">
        <v>36709</v>
      </c>
      <c r="B9935" s="5" t="s">
        <v>36710</v>
      </c>
      <c r="C9935" s="5" t="s">
        <v>36711</v>
      </c>
      <c r="D9935" s="5" t="s">
        <v>36712</v>
      </c>
      <c r="E9935" s="6">
        <v>45493</v>
      </c>
      <c r="F9935" s="5" t="s">
        <v>47</v>
      </c>
      <c r="G9935" s="5">
        <v>4</v>
      </c>
      <c r="H9935" s="5">
        <v>5</v>
      </c>
      <c r="I9935" s="5">
        <v>4560</v>
      </c>
      <c r="J9935" s="5" t="s">
        <v>16</v>
      </c>
      <c r="K9935" s="5" t="s">
        <v>17</v>
      </c>
    </row>
    <row r="9936" spans="1:11">
      <c r="A9936" s="5" t="s">
        <v>36713</v>
      </c>
      <c r="B9936" s="5" t="s">
        <v>36714</v>
      </c>
      <c r="C9936" s="5" t="s">
        <v>36715</v>
      </c>
      <c r="D9936" s="5" t="s">
        <v>36716</v>
      </c>
      <c r="E9936" s="6">
        <v>45732</v>
      </c>
      <c r="F9936" s="5" t="s">
        <v>15</v>
      </c>
      <c r="G9936" s="5">
        <v>2</v>
      </c>
      <c r="H9936" s="5">
        <v>0</v>
      </c>
      <c r="I9936" s="5">
        <v>1600</v>
      </c>
      <c r="J9936" s="5" t="s">
        <v>84</v>
      </c>
      <c r="K9936" s="5" t="s">
        <v>17</v>
      </c>
    </row>
    <row r="9937" spans="1:11">
      <c r="A9937" s="5" t="s">
        <v>36717</v>
      </c>
      <c r="B9937" s="5" t="s">
        <v>36718</v>
      </c>
      <c r="C9937" s="5" t="s">
        <v>36719</v>
      </c>
      <c r="D9937" s="5" t="s">
        <v>36720</v>
      </c>
      <c r="E9937" s="6">
        <v>45697</v>
      </c>
      <c r="F9937" s="5" t="s">
        <v>28</v>
      </c>
      <c r="G9937" s="5">
        <v>4</v>
      </c>
      <c r="H9937" s="5">
        <v>0</v>
      </c>
      <c r="I9937" s="5">
        <v>1200</v>
      </c>
      <c r="J9937" s="5" t="s">
        <v>90</v>
      </c>
      <c r="K9937" s="5" t="s">
        <v>17</v>
      </c>
    </row>
    <row r="9938" spans="1:11">
      <c r="A9938" s="5" t="s">
        <v>36721</v>
      </c>
      <c r="B9938" s="5" t="s">
        <v>14898</v>
      </c>
      <c r="C9938" s="5" t="s">
        <v>36722</v>
      </c>
      <c r="D9938" s="5" t="s">
        <v>36723</v>
      </c>
      <c r="E9938" s="6">
        <v>45693</v>
      </c>
      <c r="F9938" s="5" t="s">
        <v>42</v>
      </c>
      <c r="G9938" s="5">
        <v>3</v>
      </c>
      <c r="H9938" s="5">
        <v>0</v>
      </c>
      <c r="I9938" s="5">
        <v>600</v>
      </c>
      <c r="J9938" s="5" t="s">
        <v>90</v>
      </c>
      <c r="K9938" s="5" t="s">
        <v>17</v>
      </c>
    </row>
    <row r="9939" spans="1:11">
      <c r="A9939" s="5" t="s">
        <v>36724</v>
      </c>
      <c r="B9939" s="5" t="s">
        <v>36725</v>
      </c>
      <c r="C9939" s="5" t="s">
        <v>36726</v>
      </c>
      <c r="D9939" s="5" t="s">
        <v>1908</v>
      </c>
      <c r="E9939" s="6">
        <v>45766</v>
      </c>
      <c r="F9939" s="5" t="s">
        <v>47</v>
      </c>
      <c r="G9939" s="5">
        <v>4</v>
      </c>
      <c r="H9939" s="5">
        <v>5</v>
      </c>
      <c r="I9939" s="5">
        <v>4560</v>
      </c>
      <c r="J9939" s="5" t="s">
        <v>84</v>
      </c>
      <c r="K9939" s="5" t="s">
        <v>17</v>
      </c>
    </row>
    <row r="9940" spans="1:11">
      <c r="A9940" s="5" t="s">
        <v>36727</v>
      </c>
      <c r="B9940" s="5" t="s">
        <v>36728</v>
      </c>
      <c r="C9940" s="5" t="s">
        <v>36729</v>
      </c>
      <c r="D9940" s="5" t="s">
        <v>11965</v>
      </c>
      <c r="E9940" s="6">
        <v>45740</v>
      </c>
      <c r="F9940" s="5" t="s">
        <v>83</v>
      </c>
      <c r="G9940" s="5">
        <v>4</v>
      </c>
      <c r="H9940" s="5">
        <v>0</v>
      </c>
      <c r="I9940" s="5">
        <v>600</v>
      </c>
      <c r="J9940" s="5" t="s">
        <v>23</v>
      </c>
      <c r="K9940" s="5" t="s">
        <v>17</v>
      </c>
    </row>
    <row r="9941" spans="1:11">
      <c r="A9941" s="5" t="s">
        <v>36730</v>
      </c>
      <c r="B9941" s="5" t="s">
        <v>36731</v>
      </c>
      <c r="C9941" s="5" t="s">
        <v>36732</v>
      </c>
      <c r="D9941" s="5" t="s">
        <v>36733</v>
      </c>
      <c r="E9941" s="6">
        <v>45532</v>
      </c>
      <c r="F9941" s="5" t="s">
        <v>83</v>
      </c>
      <c r="G9941" s="5">
        <v>4</v>
      </c>
      <c r="H9941" s="5">
        <v>0</v>
      </c>
      <c r="I9941" s="5">
        <v>600</v>
      </c>
      <c r="J9941" s="5" t="s">
        <v>90</v>
      </c>
      <c r="K9941" s="5" t="s">
        <v>17</v>
      </c>
    </row>
    <row r="9942" spans="1:11">
      <c r="A9942" s="5" t="s">
        <v>36734</v>
      </c>
      <c r="B9942" s="5" t="s">
        <v>36735</v>
      </c>
      <c r="C9942" s="5" t="s">
        <v>36736</v>
      </c>
      <c r="D9942" s="5" t="s">
        <v>36737</v>
      </c>
      <c r="E9942" s="6">
        <v>45691</v>
      </c>
      <c r="F9942" s="5" t="s">
        <v>73</v>
      </c>
      <c r="G9942" s="5">
        <v>3</v>
      </c>
      <c r="H9942" s="5">
        <v>0</v>
      </c>
      <c r="I9942" s="5">
        <v>360</v>
      </c>
      <c r="J9942" s="5" t="s">
        <v>23</v>
      </c>
      <c r="K9942" s="5" t="s">
        <v>17</v>
      </c>
    </row>
    <row r="9943" spans="1:11">
      <c r="A9943" s="5" t="s">
        <v>36738</v>
      </c>
      <c r="B9943" s="5" t="s">
        <v>36739</v>
      </c>
      <c r="C9943" s="5" t="s">
        <v>36740</v>
      </c>
      <c r="D9943" s="5" t="s">
        <v>36343</v>
      </c>
      <c r="E9943" s="6">
        <v>45598</v>
      </c>
      <c r="F9943" s="5" t="s">
        <v>56</v>
      </c>
      <c r="G9943" s="5">
        <v>4</v>
      </c>
      <c r="H9943" s="5">
        <v>0</v>
      </c>
      <c r="I9943" s="5">
        <v>360</v>
      </c>
      <c r="J9943" s="5" t="s">
        <v>23</v>
      </c>
      <c r="K9943" s="5" t="s">
        <v>17</v>
      </c>
    </row>
    <row r="9944" spans="1:11">
      <c r="A9944" s="5" t="s">
        <v>36741</v>
      </c>
      <c r="B9944" s="5" t="s">
        <v>36742</v>
      </c>
      <c r="C9944" s="5" t="s">
        <v>36743</v>
      </c>
      <c r="D9944" s="5" t="s">
        <v>12931</v>
      </c>
      <c r="E9944" s="6">
        <v>45617</v>
      </c>
      <c r="F9944" s="5" t="s">
        <v>56</v>
      </c>
      <c r="G9944" s="5">
        <v>4</v>
      </c>
      <c r="H9944" s="5">
        <v>0</v>
      </c>
      <c r="I9944" s="5">
        <v>360</v>
      </c>
      <c r="J9944" s="5" t="s">
        <v>33</v>
      </c>
      <c r="K9944" s="5" t="s">
        <v>17</v>
      </c>
    </row>
    <row r="9945" spans="1:11">
      <c r="A9945" s="5" t="s">
        <v>36744</v>
      </c>
      <c r="B9945" s="5" t="s">
        <v>36745</v>
      </c>
      <c r="C9945" s="5" t="s">
        <v>36746</v>
      </c>
      <c r="D9945" s="5" t="s">
        <v>36747</v>
      </c>
      <c r="E9945" s="6">
        <v>45440</v>
      </c>
      <c r="F9945" s="5" t="s">
        <v>89</v>
      </c>
      <c r="G9945" s="5">
        <v>4</v>
      </c>
      <c r="H9945" s="5">
        <v>0</v>
      </c>
      <c r="I9945" s="5">
        <v>200</v>
      </c>
      <c r="J9945" s="5" t="s">
        <v>90</v>
      </c>
      <c r="K9945" s="5" t="s">
        <v>17</v>
      </c>
    </row>
    <row r="9946" spans="1:11">
      <c r="A9946" s="5" t="s">
        <v>36748</v>
      </c>
      <c r="B9946" s="5" t="s">
        <v>36749</v>
      </c>
      <c r="C9946" s="5" t="s">
        <v>36750</v>
      </c>
      <c r="D9946" s="5" t="s">
        <v>36751</v>
      </c>
      <c r="E9946" s="6">
        <v>45647</v>
      </c>
      <c r="F9946" s="5" t="s">
        <v>47</v>
      </c>
      <c r="G9946" s="5">
        <v>1</v>
      </c>
      <c r="H9946" s="5">
        <v>0</v>
      </c>
      <c r="I9946" s="5">
        <v>1200</v>
      </c>
      <c r="J9946" s="5" t="s">
        <v>16</v>
      </c>
      <c r="K9946" s="5" t="s">
        <v>17</v>
      </c>
    </row>
    <row r="9947" spans="1:11">
      <c r="A9947" s="5" t="s">
        <v>36752</v>
      </c>
      <c r="B9947" s="5" t="s">
        <v>36753</v>
      </c>
      <c r="C9947" s="5" t="s">
        <v>36754</v>
      </c>
      <c r="D9947" s="5" t="s">
        <v>36755</v>
      </c>
      <c r="E9947" s="6">
        <v>45508</v>
      </c>
      <c r="F9947" s="5" t="s">
        <v>15</v>
      </c>
      <c r="G9947" s="5">
        <v>3</v>
      </c>
      <c r="H9947" s="5">
        <v>5</v>
      </c>
      <c r="I9947" s="5">
        <v>2280</v>
      </c>
      <c r="J9947" s="5" t="s">
        <v>84</v>
      </c>
      <c r="K9947" s="5" t="s">
        <v>17</v>
      </c>
    </row>
    <row r="9948" spans="1:11">
      <c r="A9948" s="5" t="s">
        <v>36756</v>
      </c>
      <c r="B9948" s="5" t="s">
        <v>36757</v>
      </c>
      <c r="C9948" s="5" t="s">
        <v>36758</v>
      </c>
      <c r="D9948" s="5" t="s">
        <v>36759</v>
      </c>
      <c r="E9948" s="6">
        <v>45638</v>
      </c>
      <c r="F9948" s="5" t="s">
        <v>56</v>
      </c>
      <c r="G9948" s="5">
        <v>2</v>
      </c>
      <c r="H9948" s="5">
        <v>0</v>
      </c>
      <c r="I9948" s="5">
        <v>180</v>
      </c>
      <c r="J9948" s="5" t="s">
        <v>33</v>
      </c>
      <c r="K9948" s="5" t="s">
        <v>17</v>
      </c>
    </row>
    <row r="9949" spans="1:11">
      <c r="A9949" s="5" t="s">
        <v>36760</v>
      </c>
      <c r="B9949" s="5" t="s">
        <v>36761</v>
      </c>
      <c r="C9949" s="5" t="s">
        <v>36762</v>
      </c>
      <c r="D9949" s="5" t="s">
        <v>36763</v>
      </c>
      <c r="E9949" s="6">
        <v>45608</v>
      </c>
      <c r="F9949" s="5" t="s">
        <v>83</v>
      </c>
      <c r="G9949" s="5">
        <v>2</v>
      </c>
      <c r="H9949" s="5">
        <v>0</v>
      </c>
      <c r="I9949" s="5">
        <v>300</v>
      </c>
      <c r="J9949" s="5" t="s">
        <v>23</v>
      </c>
      <c r="K9949" s="5" t="s">
        <v>78</v>
      </c>
    </row>
    <row r="9950" spans="1:11">
      <c r="A9950" s="5" t="s">
        <v>36764</v>
      </c>
      <c r="B9950" s="5" t="s">
        <v>36765</v>
      </c>
      <c r="C9950" s="5" t="s">
        <v>36766</v>
      </c>
      <c r="D9950" s="5" t="s">
        <v>786</v>
      </c>
      <c r="E9950" s="6">
        <v>45461</v>
      </c>
      <c r="F9950" s="5" t="s">
        <v>22</v>
      </c>
      <c r="G9950" s="5">
        <v>2</v>
      </c>
      <c r="H9950" s="5">
        <v>10</v>
      </c>
      <c r="I9950" s="5">
        <v>180</v>
      </c>
      <c r="J9950" s="5" t="s">
        <v>84</v>
      </c>
      <c r="K9950" s="5" t="s">
        <v>17</v>
      </c>
    </row>
    <row r="9951" spans="1:11">
      <c r="A9951" s="5" t="s">
        <v>36767</v>
      </c>
      <c r="B9951" s="5" t="s">
        <v>20710</v>
      </c>
      <c r="C9951" s="5" t="s">
        <v>36768</v>
      </c>
      <c r="D9951" s="5" t="s">
        <v>36769</v>
      </c>
      <c r="E9951" s="6">
        <v>45622</v>
      </c>
      <c r="F9951" s="5" t="s">
        <v>28</v>
      </c>
      <c r="G9951" s="5">
        <v>3</v>
      </c>
      <c r="H9951" s="5">
        <v>0</v>
      </c>
      <c r="I9951" s="5">
        <v>900</v>
      </c>
      <c r="J9951" s="5" t="s">
        <v>16</v>
      </c>
      <c r="K9951" s="5" t="s">
        <v>17</v>
      </c>
    </row>
    <row r="9952" spans="1:11">
      <c r="A9952" s="5" t="s">
        <v>36770</v>
      </c>
      <c r="B9952" s="5" t="s">
        <v>36771</v>
      </c>
      <c r="C9952" s="5" t="s">
        <v>36772</v>
      </c>
      <c r="D9952" s="5" t="s">
        <v>36773</v>
      </c>
      <c r="E9952" s="6">
        <v>45637</v>
      </c>
      <c r="F9952" s="5" t="s">
        <v>83</v>
      </c>
      <c r="G9952" s="5">
        <v>2</v>
      </c>
      <c r="H9952" s="5">
        <v>0</v>
      </c>
      <c r="I9952" s="5">
        <v>300</v>
      </c>
      <c r="J9952" s="5" t="s">
        <v>84</v>
      </c>
      <c r="K9952" s="5" t="s">
        <v>17</v>
      </c>
    </row>
    <row r="9953" spans="1:11">
      <c r="A9953" s="5" t="s">
        <v>36774</v>
      </c>
      <c r="B9953" s="5" t="s">
        <v>36775</v>
      </c>
      <c r="C9953" s="5" t="s">
        <v>36776</v>
      </c>
      <c r="D9953" s="5" t="s">
        <v>13090</v>
      </c>
      <c r="E9953" s="6">
        <v>45559</v>
      </c>
      <c r="F9953" s="5" t="s">
        <v>15</v>
      </c>
      <c r="G9953" s="5">
        <v>3</v>
      </c>
      <c r="H9953" s="5">
        <v>0</v>
      </c>
      <c r="I9953" s="5">
        <v>2400</v>
      </c>
      <c r="J9953" s="5" t="s">
        <v>84</v>
      </c>
      <c r="K9953" s="5" t="s">
        <v>17</v>
      </c>
    </row>
    <row r="9954" spans="1:11">
      <c r="A9954" s="5" t="s">
        <v>36777</v>
      </c>
      <c r="B9954" s="5" t="s">
        <v>36778</v>
      </c>
      <c r="C9954" s="5" t="s">
        <v>36779</v>
      </c>
      <c r="D9954" s="5" t="s">
        <v>25761</v>
      </c>
      <c r="E9954" s="6">
        <v>45693</v>
      </c>
      <c r="F9954" s="5" t="s">
        <v>56</v>
      </c>
      <c r="G9954" s="5">
        <v>3</v>
      </c>
      <c r="H9954" s="5">
        <v>0</v>
      </c>
      <c r="I9954" s="5">
        <v>270</v>
      </c>
      <c r="J9954" s="5" t="s">
        <v>90</v>
      </c>
      <c r="K9954" s="5" t="s">
        <v>17</v>
      </c>
    </row>
    <row r="9955" spans="1:11">
      <c r="A9955" s="5" t="s">
        <v>36780</v>
      </c>
      <c r="B9955" s="5" t="s">
        <v>32232</v>
      </c>
      <c r="C9955" s="5" t="s">
        <v>28182</v>
      </c>
      <c r="D9955" s="5" t="s">
        <v>36781</v>
      </c>
      <c r="E9955" s="6">
        <v>45662</v>
      </c>
      <c r="F9955" s="5" t="s">
        <v>47</v>
      </c>
      <c r="G9955" s="5">
        <v>2</v>
      </c>
      <c r="H9955" s="5">
        <v>0</v>
      </c>
      <c r="I9955" s="5">
        <v>2400</v>
      </c>
      <c r="J9955" s="5" t="s">
        <v>84</v>
      </c>
      <c r="K9955" s="5" t="s">
        <v>17</v>
      </c>
    </row>
    <row r="9956" spans="1:11">
      <c r="A9956" s="5" t="s">
        <v>36782</v>
      </c>
      <c r="B9956" s="5" t="s">
        <v>36783</v>
      </c>
      <c r="C9956" s="5" t="s">
        <v>36784</v>
      </c>
      <c r="D9956" s="5" t="s">
        <v>36785</v>
      </c>
      <c r="E9956" s="6">
        <v>45681</v>
      </c>
      <c r="F9956" s="5" t="s">
        <v>15</v>
      </c>
      <c r="G9956" s="5">
        <v>4</v>
      </c>
      <c r="H9956" s="5">
        <v>0</v>
      </c>
      <c r="I9956" s="5">
        <v>3200</v>
      </c>
      <c r="J9956" s="5" t="s">
        <v>16</v>
      </c>
      <c r="K9956" s="5" t="s">
        <v>17</v>
      </c>
    </row>
    <row r="9957" spans="1:11">
      <c r="A9957" s="5" t="s">
        <v>36786</v>
      </c>
      <c r="B9957" s="5" t="s">
        <v>36787</v>
      </c>
      <c r="C9957" s="5" t="s">
        <v>36788</v>
      </c>
      <c r="D9957" s="5" t="s">
        <v>14481</v>
      </c>
      <c r="E9957" s="6">
        <v>45727</v>
      </c>
      <c r="F9957" s="5" t="s">
        <v>89</v>
      </c>
      <c r="G9957" s="5">
        <v>4</v>
      </c>
      <c r="H9957" s="5">
        <v>15</v>
      </c>
      <c r="I9957" s="5">
        <v>170</v>
      </c>
      <c r="J9957" s="5" t="s">
        <v>33</v>
      </c>
      <c r="K9957" s="5" t="s">
        <v>17</v>
      </c>
    </row>
    <row r="9958" spans="1:11">
      <c r="A9958" s="5" t="s">
        <v>36789</v>
      </c>
      <c r="B9958" s="5" t="s">
        <v>36790</v>
      </c>
      <c r="C9958" s="5" t="s">
        <v>36791</v>
      </c>
      <c r="D9958" s="5" t="s">
        <v>28700</v>
      </c>
      <c r="E9958" s="6">
        <v>45429</v>
      </c>
      <c r="F9958" s="5" t="s">
        <v>47</v>
      </c>
      <c r="G9958" s="5">
        <v>4</v>
      </c>
      <c r="H9958" s="5">
        <v>0</v>
      </c>
      <c r="I9958" s="5">
        <v>4800</v>
      </c>
      <c r="J9958" s="5" t="s">
        <v>16</v>
      </c>
      <c r="K9958" s="5" t="s">
        <v>17</v>
      </c>
    </row>
    <row r="9959" spans="1:11">
      <c r="A9959" s="5" t="s">
        <v>36792</v>
      </c>
      <c r="B9959" s="5" t="s">
        <v>36793</v>
      </c>
      <c r="C9959" s="5" t="s">
        <v>36794</v>
      </c>
      <c r="D9959" s="5" t="s">
        <v>36795</v>
      </c>
      <c r="E9959" s="6">
        <v>45635</v>
      </c>
      <c r="F9959" s="5" t="s">
        <v>15</v>
      </c>
      <c r="G9959" s="5">
        <v>4</v>
      </c>
      <c r="H9959" s="5">
        <v>0</v>
      </c>
      <c r="I9959" s="5">
        <v>3200</v>
      </c>
      <c r="J9959" s="5" t="s">
        <v>33</v>
      </c>
      <c r="K9959" s="5" t="s">
        <v>17</v>
      </c>
    </row>
    <row r="9960" spans="1:11">
      <c r="A9960" s="5" t="s">
        <v>36796</v>
      </c>
      <c r="B9960" s="5" t="s">
        <v>36797</v>
      </c>
      <c r="C9960" s="5" t="s">
        <v>36798</v>
      </c>
      <c r="D9960" s="5" t="s">
        <v>12204</v>
      </c>
      <c r="E9960" s="6">
        <v>45665</v>
      </c>
      <c r="F9960" s="5" t="s">
        <v>89</v>
      </c>
      <c r="G9960" s="5">
        <v>4</v>
      </c>
      <c r="H9960" s="5">
        <v>0</v>
      </c>
      <c r="I9960" s="5">
        <v>200</v>
      </c>
      <c r="J9960" s="5" t="s">
        <v>16</v>
      </c>
      <c r="K9960" s="5" t="s">
        <v>17</v>
      </c>
    </row>
    <row r="9961" spans="1:11">
      <c r="A9961" s="5" t="s">
        <v>36799</v>
      </c>
      <c r="B9961" s="5" t="s">
        <v>36800</v>
      </c>
      <c r="C9961" s="5" t="s">
        <v>36801</v>
      </c>
      <c r="D9961" s="5" t="s">
        <v>36802</v>
      </c>
      <c r="E9961" s="6">
        <v>45628</v>
      </c>
      <c r="F9961" s="5" t="s">
        <v>83</v>
      </c>
      <c r="G9961" s="5">
        <v>1</v>
      </c>
      <c r="H9961" s="5">
        <v>0</v>
      </c>
      <c r="I9961" s="5">
        <v>150</v>
      </c>
      <c r="J9961" s="5" t="s">
        <v>84</v>
      </c>
      <c r="K9961" s="5" t="s">
        <v>17</v>
      </c>
    </row>
    <row r="9962" spans="1:11">
      <c r="A9962" s="5" t="s">
        <v>36803</v>
      </c>
      <c r="B9962" s="5" t="s">
        <v>30557</v>
      </c>
      <c r="C9962" s="5" t="s">
        <v>36804</v>
      </c>
      <c r="D9962" s="5" t="s">
        <v>36805</v>
      </c>
      <c r="E9962" s="6">
        <v>45630</v>
      </c>
      <c r="F9962" s="5" t="s">
        <v>15</v>
      </c>
      <c r="G9962" s="5">
        <v>2</v>
      </c>
      <c r="H9962" s="5">
        <v>0</v>
      </c>
      <c r="I9962" s="5">
        <v>1600</v>
      </c>
      <c r="J9962" s="5" t="s">
        <v>16</v>
      </c>
      <c r="K9962" s="5" t="s">
        <v>17</v>
      </c>
    </row>
    <row r="9963" spans="1:11">
      <c r="A9963" s="5" t="s">
        <v>36806</v>
      </c>
      <c r="B9963" s="5" t="s">
        <v>36807</v>
      </c>
      <c r="C9963" s="5" t="s">
        <v>36808</v>
      </c>
      <c r="D9963" s="5" t="s">
        <v>36809</v>
      </c>
      <c r="E9963" s="6">
        <v>45425</v>
      </c>
      <c r="F9963" s="5" t="s">
        <v>89</v>
      </c>
      <c r="G9963" s="5">
        <v>2</v>
      </c>
      <c r="H9963" s="5">
        <v>0</v>
      </c>
      <c r="I9963" s="5">
        <v>100</v>
      </c>
      <c r="J9963" s="5" t="s">
        <v>23</v>
      </c>
      <c r="K9963" s="5" t="s">
        <v>17</v>
      </c>
    </row>
    <row r="9964" spans="1:11">
      <c r="A9964" s="5" t="s">
        <v>36810</v>
      </c>
      <c r="B9964" s="5" t="s">
        <v>36811</v>
      </c>
      <c r="C9964" s="5" t="s">
        <v>36812</v>
      </c>
      <c r="D9964" s="5" t="s">
        <v>36813</v>
      </c>
      <c r="E9964" s="6">
        <v>45752</v>
      </c>
      <c r="F9964" s="5" t="s">
        <v>42</v>
      </c>
      <c r="G9964" s="5">
        <v>4</v>
      </c>
      <c r="H9964" s="5">
        <v>5</v>
      </c>
      <c r="I9964" s="5">
        <v>760</v>
      </c>
      <c r="J9964" s="5" t="s">
        <v>16</v>
      </c>
      <c r="K9964" s="5" t="s">
        <v>17</v>
      </c>
    </row>
    <row r="9965" spans="1:11">
      <c r="A9965" s="5" t="s">
        <v>36814</v>
      </c>
      <c r="B9965" s="5" t="s">
        <v>36815</v>
      </c>
      <c r="C9965" s="5" t="s">
        <v>36816</v>
      </c>
      <c r="D9965" s="5" t="s">
        <v>36817</v>
      </c>
      <c r="E9965" s="6">
        <v>45523</v>
      </c>
      <c r="F9965" s="5" t="s">
        <v>47</v>
      </c>
      <c r="G9965" s="5">
        <v>4</v>
      </c>
      <c r="H9965" s="5">
        <v>0</v>
      </c>
      <c r="I9965" s="5">
        <v>4800</v>
      </c>
      <c r="J9965" s="5" t="s">
        <v>90</v>
      </c>
      <c r="K9965" s="5" t="s">
        <v>17</v>
      </c>
    </row>
    <row r="9966" spans="1:11">
      <c r="A9966" s="5" t="s">
        <v>36818</v>
      </c>
      <c r="B9966" s="5" t="s">
        <v>36819</v>
      </c>
      <c r="C9966" s="5" t="s">
        <v>36820</v>
      </c>
      <c r="D9966" s="5" t="s">
        <v>30901</v>
      </c>
      <c r="E9966" s="6">
        <v>45604</v>
      </c>
      <c r="F9966" s="5" t="s">
        <v>28</v>
      </c>
      <c r="G9966" s="5">
        <v>3</v>
      </c>
      <c r="H9966" s="5">
        <v>0</v>
      </c>
      <c r="I9966" s="5">
        <v>900</v>
      </c>
      <c r="J9966" s="5" t="s">
        <v>84</v>
      </c>
      <c r="K9966" s="5" t="s">
        <v>78</v>
      </c>
    </row>
    <row r="9967" spans="1:11">
      <c r="A9967" s="5" t="s">
        <v>36821</v>
      </c>
      <c r="B9967" s="5" t="s">
        <v>36822</v>
      </c>
      <c r="C9967" s="5" t="s">
        <v>36823</v>
      </c>
      <c r="D9967" s="5" t="s">
        <v>14481</v>
      </c>
      <c r="E9967" s="6">
        <v>45505</v>
      </c>
      <c r="F9967" s="5" t="s">
        <v>47</v>
      </c>
      <c r="G9967" s="5">
        <v>1</v>
      </c>
      <c r="H9967" s="5">
        <v>0</v>
      </c>
      <c r="I9967" s="5">
        <v>1200</v>
      </c>
      <c r="J9967" s="5" t="s">
        <v>33</v>
      </c>
      <c r="K9967" s="5" t="s">
        <v>17</v>
      </c>
    </row>
    <row r="9968" spans="1:11">
      <c r="A9968" s="5" t="s">
        <v>36824</v>
      </c>
      <c r="B9968" s="5" t="s">
        <v>36825</v>
      </c>
      <c r="C9968" s="5" t="s">
        <v>36826</v>
      </c>
      <c r="D9968" s="5" t="s">
        <v>34727</v>
      </c>
      <c r="E9968" s="6">
        <v>45674</v>
      </c>
      <c r="F9968" s="5" t="s">
        <v>83</v>
      </c>
      <c r="G9968" s="5">
        <v>1</v>
      </c>
      <c r="H9968" s="5">
        <v>10</v>
      </c>
      <c r="I9968" s="5">
        <v>135</v>
      </c>
      <c r="J9968" s="5" t="s">
        <v>23</v>
      </c>
      <c r="K9968" s="5" t="s">
        <v>17</v>
      </c>
    </row>
    <row r="9969" spans="1:11">
      <c r="A9969" s="5" t="s">
        <v>36827</v>
      </c>
      <c r="B9969" s="5" t="s">
        <v>36828</v>
      </c>
      <c r="C9969" s="5" t="s">
        <v>36829</v>
      </c>
      <c r="D9969" s="5" t="s">
        <v>8847</v>
      </c>
      <c r="E9969" s="6">
        <v>45659</v>
      </c>
      <c r="F9969" s="5" t="s">
        <v>47</v>
      </c>
      <c r="G9969" s="5">
        <v>2</v>
      </c>
      <c r="H9969" s="5">
        <v>5</v>
      </c>
      <c r="I9969" s="5">
        <v>2280</v>
      </c>
      <c r="J9969" s="5" t="s">
        <v>16</v>
      </c>
      <c r="K9969" s="5" t="s">
        <v>17</v>
      </c>
    </row>
    <row r="9970" spans="1:11">
      <c r="A9970" s="5" t="s">
        <v>36830</v>
      </c>
      <c r="B9970" s="5" t="s">
        <v>36831</v>
      </c>
      <c r="C9970" s="5" t="s">
        <v>36832</v>
      </c>
      <c r="D9970" s="5" t="s">
        <v>2023</v>
      </c>
      <c r="E9970" s="6">
        <v>45721</v>
      </c>
      <c r="F9970" s="5" t="s">
        <v>73</v>
      </c>
      <c r="G9970" s="5">
        <v>4</v>
      </c>
      <c r="H9970" s="5">
        <v>0</v>
      </c>
      <c r="I9970" s="5">
        <v>480</v>
      </c>
      <c r="J9970" s="5" t="s">
        <v>16</v>
      </c>
      <c r="K9970" s="5" t="s">
        <v>17</v>
      </c>
    </row>
    <row r="9971" spans="1:11">
      <c r="A9971" s="5" t="s">
        <v>36833</v>
      </c>
      <c r="B9971" s="5" t="s">
        <v>36834</v>
      </c>
      <c r="C9971" s="5" t="s">
        <v>36835</v>
      </c>
      <c r="D9971" s="5" t="s">
        <v>36836</v>
      </c>
      <c r="E9971" s="6">
        <v>45745</v>
      </c>
      <c r="F9971" s="5" t="s">
        <v>42</v>
      </c>
      <c r="G9971" s="5">
        <v>2</v>
      </c>
      <c r="H9971" s="5">
        <v>15</v>
      </c>
      <c r="I9971" s="5">
        <v>340</v>
      </c>
      <c r="J9971" s="5" t="s">
        <v>33</v>
      </c>
      <c r="K9971" s="5" t="s">
        <v>17</v>
      </c>
    </row>
    <row r="9972" spans="1:11">
      <c r="A9972" s="5" t="s">
        <v>36837</v>
      </c>
      <c r="B9972" s="5" t="s">
        <v>36838</v>
      </c>
      <c r="C9972" s="5" t="s">
        <v>36839</v>
      </c>
      <c r="D9972" s="5" t="s">
        <v>8879</v>
      </c>
      <c r="E9972" s="6">
        <v>45547</v>
      </c>
      <c r="F9972" s="5" t="s">
        <v>89</v>
      </c>
      <c r="G9972" s="5">
        <v>2</v>
      </c>
      <c r="H9972" s="5">
        <v>0</v>
      </c>
      <c r="I9972" s="5">
        <v>100</v>
      </c>
      <c r="J9972" s="5" t="s">
        <v>16</v>
      </c>
      <c r="K9972" s="5" t="s">
        <v>17</v>
      </c>
    </row>
    <row r="9973" spans="1:11">
      <c r="A9973" s="5" t="s">
        <v>36840</v>
      </c>
      <c r="B9973" s="5" t="s">
        <v>36841</v>
      </c>
      <c r="C9973" s="5" t="s">
        <v>36842</v>
      </c>
      <c r="D9973" s="5" t="s">
        <v>36843</v>
      </c>
      <c r="E9973" s="6">
        <v>45485</v>
      </c>
      <c r="F9973" s="5" t="s">
        <v>47</v>
      </c>
      <c r="G9973" s="5">
        <v>1</v>
      </c>
      <c r="H9973" s="5">
        <v>0</v>
      </c>
      <c r="I9973" s="5">
        <v>1200</v>
      </c>
      <c r="J9973" s="5" t="s">
        <v>84</v>
      </c>
      <c r="K9973" s="5" t="s">
        <v>17</v>
      </c>
    </row>
    <row r="9974" spans="1:11">
      <c r="A9974" s="5" t="s">
        <v>36844</v>
      </c>
      <c r="B9974" s="5" t="s">
        <v>36845</v>
      </c>
      <c r="C9974" s="5" t="s">
        <v>36846</v>
      </c>
      <c r="D9974" s="5" t="s">
        <v>36847</v>
      </c>
      <c r="E9974" s="6">
        <v>45685</v>
      </c>
      <c r="F9974" s="5" t="s">
        <v>22</v>
      </c>
      <c r="G9974" s="5">
        <v>2</v>
      </c>
      <c r="H9974" s="5">
        <v>0</v>
      </c>
      <c r="I9974" s="5">
        <v>200</v>
      </c>
      <c r="J9974" s="5" t="s">
        <v>16</v>
      </c>
      <c r="K9974" s="5" t="s">
        <v>17</v>
      </c>
    </row>
    <row r="9975" spans="1:11">
      <c r="A9975" s="5" t="s">
        <v>36848</v>
      </c>
      <c r="B9975" s="5" t="s">
        <v>36849</v>
      </c>
      <c r="C9975" s="5" t="s">
        <v>36850</v>
      </c>
      <c r="D9975" s="5" t="s">
        <v>7617</v>
      </c>
      <c r="E9975" s="6">
        <v>45433</v>
      </c>
      <c r="F9975" s="5" t="s">
        <v>56</v>
      </c>
      <c r="G9975" s="5">
        <v>1</v>
      </c>
      <c r="H9975" s="5">
        <v>0</v>
      </c>
      <c r="I9975" s="5">
        <v>90</v>
      </c>
      <c r="J9975" s="5" t="s">
        <v>33</v>
      </c>
      <c r="K9975" s="5" t="s">
        <v>17</v>
      </c>
    </row>
    <row r="9976" spans="1:11">
      <c r="A9976" s="5" t="s">
        <v>36851</v>
      </c>
      <c r="B9976" s="5" t="s">
        <v>36852</v>
      </c>
      <c r="C9976" s="5" t="s">
        <v>36853</v>
      </c>
      <c r="D9976" s="5" t="s">
        <v>19685</v>
      </c>
      <c r="E9976" s="6">
        <v>45738</v>
      </c>
      <c r="F9976" s="5" t="s">
        <v>22</v>
      </c>
      <c r="G9976" s="5">
        <v>2</v>
      </c>
      <c r="H9976" s="5">
        <v>5</v>
      </c>
      <c r="I9976" s="5">
        <v>190</v>
      </c>
      <c r="J9976" s="5" t="s">
        <v>33</v>
      </c>
      <c r="K9976" s="5" t="s">
        <v>17</v>
      </c>
    </row>
    <row r="9977" spans="1:11">
      <c r="A9977" s="5" t="s">
        <v>36854</v>
      </c>
      <c r="B9977" s="5" t="s">
        <v>36855</v>
      </c>
      <c r="C9977" s="5" t="s">
        <v>36856</v>
      </c>
      <c r="D9977" s="5" t="s">
        <v>21461</v>
      </c>
      <c r="E9977" s="6">
        <v>45427</v>
      </c>
      <c r="F9977" s="5" t="s">
        <v>89</v>
      </c>
      <c r="G9977" s="5">
        <v>2</v>
      </c>
      <c r="H9977" s="5">
        <v>0</v>
      </c>
      <c r="I9977" s="5">
        <v>100</v>
      </c>
      <c r="J9977" s="5" t="s">
        <v>90</v>
      </c>
      <c r="K9977" s="5" t="s">
        <v>17</v>
      </c>
    </row>
    <row r="9978" spans="1:11">
      <c r="A9978" s="5" t="s">
        <v>36857</v>
      </c>
      <c r="B9978" s="5" t="s">
        <v>36858</v>
      </c>
      <c r="C9978" s="5" t="s">
        <v>36859</v>
      </c>
      <c r="D9978" s="5" t="s">
        <v>36860</v>
      </c>
      <c r="E9978" s="6">
        <v>45567</v>
      </c>
      <c r="F9978" s="5" t="s">
        <v>28</v>
      </c>
      <c r="G9978" s="5">
        <v>1</v>
      </c>
      <c r="H9978" s="5">
        <v>5</v>
      </c>
      <c r="I9978" s="5">
        <v>285</v>
      </c>
      <c r="J9978" s="5" t="s">
        <v>23</v>
      </c>
      <c r="K9978" s="5" t="s">
        <v>17</v>
      </c>
    </row>
    <row r="9979" spans="1:11">
      <c r="A9979" s="5" t="s">
        <v>36861</v>
      </c>
      <c r="B9979" s="5" t="s">
        <v>17529</v>
      </c>
      <c r="C9979" s="5" t="s">
        <v>36862</v>
      </c>
      <c r="D9979" s="5" t="s">
        <v>36863</v>
      </c>
      <c r="E9979" s="6">
        <v>45563</v>
      </c>
      <c r="F9979" s="5" t="s">
        <v>56</v>
      </c>
      <c r="G9979" s="5">
        <v>1</v>
      </c>
      <c r="H9979" s="5">
        <v>15</v>
      </c>
      <c r="I9979" s="5">
        <v>76.5</v>
      </c>
      <c r="J9979" s="5" t="s">
        <v>84</v>
      </c>
      <c r="K9979" s="5" t="s">
        <v>17</v>
      </c>
    </row>
    <row r="9980" spans="1:11">
      <c r="A9980" s="5" t="s">
        <v>36864</v>
      </c>
      <c r="B9980" s="5" t="s">
        <v>7090</v>
      </c>
      <c r="C9980" s="5" t="s">
        <v>36865</v>
      </c>
      <c r="D9980" s="5" t="s">
        <v>36866</v>
      </c>
      <c r="E9980" s="6">
        <v>45666</v>
      </c>
      <c r="F9980" s="5" t="s">
        <v>42</v>
      </c>
      <c r="G9980" s="5">
        <v>3</v>
      </c>
      <c r="H9980" s="5">
        <v>0</v>
      </c>
      <c r="I9980" s="5">
        <v>600</v>
      </c>
      <c r="J9980" s="5" t="s">
        <v>33</v>
      </c>
      <c r="K9980" s="5" t="s">
        <v>78</v>
      </c>
    </row>
    <row r="9981" spans="1:11">
      <c r="A9981" s="5" t="s">
        <v>36867</v>
      </c>
      <c r="B9981" s="5" t="s">
        <v>36868</v>
      </c>
      <c r="C9981" s="5" t="s">
        <v>36869</v>
      </c>
      <c r="D9981" s="5" t="s">
        <v>31146</v>
      </c>
      <c r="E9981" s="6">
        <v>45766</v>
      </c>
      <c r="F9981" s="5" t="s">
        <v>56</v>
      </c>
      <c r="G9981" s="5">
        <v>3</v>
      </c>
      <c r="H9981" s="5">
        <v>0</v>
      </c>
      <c r="I9981" s="5">
        <v>270</v>
      </c>
      <c r="J9981" s="5" t="s">
        <v>33</v>
      </c>
      <c r="K9981" s="5" t="s">
        <v>78</v>
      </c>
    </row>
    <row r="9982" spans="1:11">
      <c r="A9982" s="5" t="s">
        <v>36870</v>
      </c>
      <c r="B9982" s="5" t="s">
        <v>36871</v>
      </c>
      <c r="C9982" s="5" t="s">
        <v>36872</v>
      </c>
      <c r="D9982" s="5" t="s">
        <v>36873</v>
      </c>
      <c r="E9982" s="6">
        <v>45517</v>
      </c>
      <c r="F9982" s="5" t="s">
        <v>28</v>
      </c>
      <c r="G9982" s="5">
        <v>4</v>
      </c>
      <c r="H9982" s="5">
        <v>10</v>
      </c>
      <c r="I9982" s="5">
        <v>1080</v>
      </c>
      <c r="J9982" s="5" t="s">
        <v>84</v>
      </c>
      <c r="K9982" s="5" t="s">
        <v>17</v>
      </c>
    </row>
    <row r="9983" spans="1:11">
      <c r="A9983" s="5" t="s">
        <v>36874</v>
      </c>
      <c r="B9983" s="5" t="s">
        <v>36875</v>
      </c>
      <c r="C9983" s="5" t="s">
        <v>36876</v>
      </c>
      <c r="D9983" s="5" t="s">
        <v>36877</v>
      </c>
      <c r="E9983" s="6">
        <v>45478</v>
      </c>
      <c r="F9983" s="5" t="s">
        <v>89</v>
      </c>
      <c r="G9983" s="5">
        <v>4</v>
      </c>
      <c r="H9983" s="5">
        <v>0</v>
      </c>
      <c r="I9983" s="5">
        <v>200</v>
      </c>
      <c r="J9983" s="5" t="s">
        <v>23</v>
      </c>
      <c r="K9983" s="5" t="s">
        <v>17</v>
      </c>
    </row>
    <row r="9984" spans="1:11">
      <c r="A9984" s="5" t="s">
        <v>36878</v>
      </c>
      <c r="B9984" s="5" t="s">
        <v>36879</v>
      </c>
      <c r="C9984" s="5" t="s">
        <v>36880</v>
      </c>
      <c r="D9984" s="5" t="s">
        <v>16239</v>
      </c>
      <c r="E9984" s="6">
        <v>45510</v>
      </c>
      <c r="F9984" s="5" t="s">
        <v>22</v>
      </c>
      <c r="G9984" s="5">
        <v>2</v>
      </c>
      <c r="H9984" s="5">
        <v>5</v>
      </c>
      <c r="I9984" s="5">
        <v>190</v>
      </c>
      <c r="J9984" s="5" t="s">
        <v>90</v>
      </c>
      <c r="K9984" s="5" t="s">
        <v>17</v>
      </c>
    </row>
    <row r="9985" spans="1:11">
      <c r="A9985" s="5" t="s">
        <v>36881</v>
      </c>
      <c r="B9985" s="5" t="s">
        <v>36882</v>
      </c>
      <c r="C9985" s="5" t="s">
        <v>36883</v>
      </c>
      <c r="D9985" s="5" t="s">
        <v>36884</v>
      </c>
      <c r="E9985" s="6">
        <v>45752</v>
      </c>
      <c r="F9985" s="5" t="s">
        <v>73</v>
      </c>
      <c r="G9985" s="5">
        <v>2</v>
      </c>
      <c r="H9985" s="5">
        <v>5</v>
      </c>
      <c r="I9985" s="5">
        <v>228</v>
      </c>
      <c r="J9985" s="5" t="s">
        <v>16</v>
      </c>
      <c r="K9985" s="5" t="s">
        <v>17</v>
      </c>
    </row>
    <row r="9986" spans="1:11">
      <c r="A9986" s="5" t="s">
        <v>36885</v>
      </c>
      <c r="B9986" s="5" t="s">
        <v>36886</v>
      </c>
      <c r="C9986" s="5" t="s">
        <v>36887</v>
      </c>
      <c r="D9986" s="5" t="s">
        <v>22206</v>
      </c>
      <c r="E9986" s="6">
        <v>45525</v>
      </c>
      <c r="F9986" s="5" t="s">
        <v>42</v>
      </c>
      <c r="G9986" s="5">
        <v>3</v>
      </c>
      <c r="H9986" s="5">
        <v>5</v>
      </c>
      <c r="I9986" s="5">
        <v>570</v>
      </c>
      <c r="J9986" s="5" t="s">
        <v>16</v>
      </c>
      <c r="K9986" s="5" t="s">
        <v>17</v>
      </c>
    </row>
    <row r="9987" spans="1:11">
      <c r="A9987" s="5" t="s">
        <v>36888</v>
      </c>
      <c r="B9987" s="5" t="s">
        <v>36889</v>
      </c>
      <c r="C9987" s="5" t="s">
        <v>36890</v>
      </c>
      <c r="D9987" s="5" t="s">
        <v>9546</v>
      </c>
      <c r="E9987" s="6">
        <v>45482</v>
      </c>
      <c r="F9987" s="5" t="s">
        <v>56</v>
      </c>
      <c r="G9987" s="5">
        <v>3</v>
      </c>
      <c r="H9987" s="5">
        <v>10</v>
      </c>
      <c r="I9987" s="5">
        <v>243</v>
      </c>
      <c r="J9987" s="5" t="s">
        <v>23</v>
      </c>
      <c r="K9987" s="5" t="s">
        <v>17</v>
      </c>
    </row>
    <row r="9988" spans="1:11">
      <c r="A9988" s="5" t="s">
        <v>36891</v>
      </c>
      <c r="B9988" s="5" t="s">
        <v>36892</v>
      </c>
      <c r="C9988" s="5" t="s">
        <v>36893</v>
      </c>
      <c r="D9988" s="5" t="s">
        <v>34147</v>
      </c>
      <c r="E9988" s="6">
        <v>45519</v>
      </c>
      <c r="F9988" s="5" t="s">
        <v>73</v>
      </c>
      <c r="G9988" s="5">
        <v>1</v>
      </c>
      <c r="H9988" s="5">
        <v>0</v>
      </c>
      <c r="I9988" s="5">
        <v>120</v>
      </c>
      <c r="J9988" s="5" t="s">
        <v>23</v>
      </c>
      <c r="K9988" s="5" t="s">
        <v>17</v>
      </c>
    </row>
    <row r="9989" spans="1:11">
      <c r="A9989" s="5" t="s">
        <v>36894</v>
      </c>
      <c r="B9989" s="5" t="s">
        <v>36895</v>
      </c>
      <c r="C9989" s="5" t="s">
        <v>36896</v>
      </c>
      <c r="D9989" s="5" t="s">
        <v>36897</v>
      </c>
      <c r="E9989" s="6">
        <v>45639</v>
      </c>
      <c r="F9989" s="5" t="s">
        <v>22</v>
      </c>
      <c r="G9989" s="5">
        <v>3</v>
      </c>
      <c r="H9989" s="5">
        <v>0</v>
      </c>
      <c r="I9989" s="5">
        <v>300</v>
      </c>
      <c r="J9989" s="5" t="s">
        <v>33</v>
      </c>
      <c r="K9989" s="5" t="s">
        <v>17</v>
      </c>
    </row>
    <row r="9990" spans="1:11">
      <c r="A9990" s="5" t="s">
        <v>36898</v>
      </c>
      <c r="B9990" s="5" t="s">
        <v>36899</v>
      </c>
      <c r="C9990" s="5" t="s">
        <v>36900</v>
      </c>
      <c r="D9990" s="5" t="s">
        <v>4457</v>
      </c>
      <c r="E9990" s="6">
        <v>45408</v>
      </c>
      <c r="F9990" s="5" t="s">
        <v>15</v>
      </c>
      <c r="G9990" s="5">
        <v>2</v>
      </c>
      <c r="H9990" s="5">
        <v>0</v>
      </c>
      <c r="I9990" s="5">
        <v>1600</v>
      </c>
      <c r="J9990" s="5" t="s">
        <v>23</v>
      </c>
      <c r="K9990" s="5" t="s">
        <v>17</v>
      </c>
    </row>
    <row r="9991" spans="1:11">
      <c r="A9991" s="5" t="s">
        <v>36901</v>
      </c>
      <c r="B9991" s="5" t="s">
        <v>36902</v>
      </c>
      <c r="C9991" s="5" t="s">
        <v>36903</v>
      </c>
      <c r="D9991" s="5" t="s">
        <v>20576</v>
      </c>
      <c r="E9991" s="6">
        <v>45446</v>
      </c>
      <c r="F9991" s="5" t="s">
        <v>15</v>
      </c>
      <c r="G9991" s="5">
        <v>1</v>
      </c>
      <c r="H9991" s="5">
        <v>0</v>
      </c>
      <c r="I9991" s="5">
        <v>800</v>
      </c>
      <c r="J9991" s="5" t="s">
        <v>16</v>
      </c>
      <c r="K9991" s="5" t="s">
        <v>17</v>
      </c>
    </row>
    <row r="9992" spans="1:11">
      <c r="A9992" s="5" t="s">
        <v>36904</v>
      </c>
      <c r="B9992" s="5" t="s">
        <v>36905</v>
      </c>
      <c r="C9992" s="5" t="s">
        <v>36906</v>
      </c>
      <c r="D9992" s="5" t="s">
        <v>36907</v>
      </c>
      <c r="E9992" s="6">
        <v>45523</v>
      </c>
      <c r="F9992" s="5" t="s">
        <v>22</v>
      </c>
      <c r="G9992" s="5">
        <v>2</v>
      </c>
      <c r="H9992" s="5">
        <v>0</v>
      </c>
      <c r="I9992" s="5">
        <v>200</v>
      </c>
      <c r="J9992" s="5" t="s">
        <v>90</v>
      </c>
      <c r="K9992" s="5" t="s">
        <v>17</v>
      </c>
    </row>
    <row r="9993" spans="1:11">
      <c r="A9993" s="5" t="s">
        <v>36908</v>
      </c>
      <c r="B9993" s="5" t="s">
        <v>36909</v>
      </c>
      <c r="C9993" s="5" t="s">
        <v>36910</v>
      </c>
      <c r="D9993" s="5" t="s">
        <v>30576</v>
      </c>
      <c r="E9993" s="6">
        <v>45733</v>
      </c>
      <c r="F9993" s="5" t="s">
        <v>47</v>
      </c>
      <c r="G9993" s="5">
        <v>1</v>
      </c>
      <c r="H9993" s="5">
        <v>0</v>
      </c>
      <c r="I9993" s="5">
        <v>1200</v>
      </c>
      <c r="J9993" s="5" t="s">
        <v>23</v>
      </c>
      <c r="K9993" s="5" t="s">
        <v>17</v>
      </c>
    </row>
    <row r="9994" spans="1:11">
      <c r="A9994" s="5" t="s">
        <v>36911</v>
      </c>
      <c r="B9994" s="5" t="s">
        <v>36912</v>
      </c>
      <c r="C9994" s="5" t="s">
        <v>36913</v>
      </c>
      <c r="D9994" s="5" t="s">
        <v>36914</v>
      </c>
      <c r="E9994" s="6">
        <v>45456</v>
      </c>
      <c r="F9994" s="5" t="s">
        <v>89</v>
      </c>
      <c r="G9994" s="5">
        <v>1</v>
      </c>
      <c r="H9994" s="5">
        <v>0</v>
      </c>
      <c r="I9994" s="5">
        <v>50</v>
      </c>
      <c r="J9994" s="5" t="s">
        <v>33</v>
      </c>
      <c r="K9994" s="5" t="s">
        <v>17</v>
      </c>
    </row>
    <row r="9995" spans="1:11">
      <c r="A9995" s="5" t="s">
        <v>36915</v>
      </c>
      <c r="B9995" s="5" t="s">
        <v>36916</v>
      </c>
      <c r="C9995" s="5" t="s">
        <v>36917</v>
      </c>
      <c r="D9995" s="5" t="s">
        <v>34444</v>
      </c>
      <c r="E9995" s="6">
        <v>45688</v>
      </c>
      <c r="F9995" s="5" t="s">
        <v>42</v>
      </c>
      <c r="G9995" s="5">
        <v>2</v>
      </c>
      <c r="H9995" s="5">
        <v>0</v>
      </c>
      <c r="I9995" s="5">
        <v>400</v>
      </c>
      <c r="J9995" s="5" t="s">
        <v>23</v>
      </c>
      <c r="K9995" s="5" t="s">
        <v>17</v>
      </c>
    </row>
    <row r="9996" spans="1:11">
      <c r="A9996" s="5" t="s">
        <v>36918</v>
      </c>
      <c r="B9996" s="5" t="s">
        <v>36919</v>
      </c>
      <c r="C9996" s="5" t="s">
        <v>36920</v>
      </c>
      <c r="D9996" s="5" t="s">
        <v>36921</v>
      </c>
      <c r="E9996" s="6">
        <v>45455</v>
      </c>
      <c r="F9996" s="5" t="s">
        <v>83</v>
      </c>
      <c r="G9996" s="5">
        <v>2</v>
      </c>
      <c r="H9996" s="5">
        <v>5</v>
      </c>
      <c r="I9996" s="5">
        <v>285</v>
      </c>
      <c r="J9996" s="5" t="s">
        <v>16</v>
      </c>
      <c r="K9996" s="5" t="s">
        <v>17</v>
      </c>
    </row>
    <row r="9997" spans="1:11">
      <c r="A9997" s="5" t="s">
        <v>36922</v>
      </c>
      <c r="B9997" s="5" t="s">
        <v>26018</v>
      </c>
      <c r="C9997" s="5" t="s">
        <v>36923</v>
      </c>
      <c r="D9997" s="5" t="s">
        <v>36924</v>
      </c>
      <c r="E9997" s="6">
        <v>45710</v>
      </c>
      <c r="F9997" s="5" t="s">
        <v>73</v>
      </c>
      <c r="G9997" s="5">
        <v>1</v>
      </c>
      <c r="H9997" s="5">
        <v>10</v>
      </c>
      <c r="I9997" s="5">
        <v>108</v>
      </c>
      <c r="J9997" s="5" t="s">
        <v>90</v>
      </c>
      <c r="K9997" s="5" t="s">
        <v>78</v>
      </c>
    </row>
    <row r="9998" spans="1:11">
      <c r="A9998" s="5" t="s">
        <v>36925</v>
      </c>
      <c r="B9998" s="5" t="s">
        <v>36926</v>
      </c>
      <c r="C9998" s="5" t="s">
        <v>36927</v>
      </c>
      <c r="D9998" s="5" t="s">
        <v>36928</v>
      </c>
      <c r="E9998" s="6">
        <v>45528</v>
      </c>
      <c r="F9998" s="5" t="s">
        <v>28</v>
      </c>
      <c r="G9998" s="5">
        <v>1</v>
      </c>
      <c r="H9998" s="5">
        <v>5</v>
      </c>
      <c r="I9998" s="5">
        <v>285</v>
      </c>
      <c r="J9998" s="5" t="s">
        <v>90</v>
      </c>
      <c r="K9998" s="5" t="s">
        <v>17</v>
      </c>
    </row>
    <row r="9999" spans="1:11">
      <c r="A9999" s="5" t="s">
        <v>36929</v>
      </c>
      <c r="B9999" s="5" t="s">
        <v>36930</v>
      </c>
      <c r="C9999" s="5" t="s">
        <v>36931</v>
      </c>
      <c r="D9999" s="5" t="s">
        <v>8778</v>
      </c>
      <c r="E9999" s="6">
        <v>45447</v>
      </c>
      <c r="F9999" s="5" t="s">
        <v>73</v>
      </c>
      <c r="G9999" s="5">
        <v>2</v>
      </c>
      <c r="H9999" s="5">
        <v>0</v>
      </c>
      <c r="I9999" s="5">
        <v>240</v>
      </c>
      <c r="J9999" s="5" t="s">
        <v>90</v>
      </c>
      <c r="K9999" s="5" t="s">
        <v>17</v>
      </c>
    </row>
    <row r="10000" spans="1:11">
      <c r="A10000" s="5" t="s">
        <v>36932</v>
      </c>
      <c r="B10000" s="5" t="s">
        <v>36933</v>
      </c>
      <c r="C10000" s="5" t="s">
        <v>15935</v>
      </c>
      <c r="D10000" s="5" t="s">
        <v>36934</v>
      </c>
      <c r="E10000" s="6">
        <v>45411</v>
      </c>
      <c r="F10000" s="5" t="s">
        <v>56</v>
      </c>
      <c r="G10000" s="5">
        <v>3</v>
      </c>
      <c r="H10000" s="5">
        <v>0</v>
      </c>
      <c r="I10000" s="5">
        <v>270</v>
      </c>
      <c r="J10000" s="5" t="s">
        <v>23</v>
      </c>
      <c r="K10000" s="5" t="s">
        <v>17</v>
      </c>
    </row>
    <row r="10001" spans="1:11">
      <c r="A10001" s="5" t="s">
        <v>36935</v>
      </c>
      <c r="B10001" s="5" t="s">
        <v>36936</v>
      </c>
      <c r="C10001" s="5" t="s">
        <v>36937</v>
      </c>
      <c r="D10001" s="5" t="s">
        <v>36938</v>
      </c>
      <c r="E10001" s="6">
        <v>45492</v>
      </c>
      <c r="F10001" s="5" t="s">
        <v>89</v>
      </c>
      <c r="G10001" s="5">
        <v>4</v>
      </c>
      <c r="H10001" s="5">
        <v>5</v>
      </c>
      <c r="I10001" s="5">
        <v>190</v>
      </c>
      <c r="J10001" s="5" t="s">
        <v>23</v>
      </c>
      <c r="K10001" s="5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D7D1F-0F9B-46EE-87D4-97753DD44E2D}">
  <dimension ref="A1:P10001"/>
  <sheetViews>
    <sheetView workbookViewId="0">
      <pane ySplit="1" topLeftCell="A9757" activePane="bottomLeft" state="frozen"/>
      <selection pane="bottomLeft" activeCell="I9778" sqref="I9778"/>
    </sheetView>
  </sheetViews>
  <sheetFormatPr defaultRowHeight="15"/>
  <cols>
    <col min="1" max="1" width="38.42578125" bestFit="1" customWidth="1"/>
    <col min="2" max="2" width="25.140625" customWidth="1"/>
    <col min="3" max="3" width="13.42578125" bestFit="1" customWidth="1"/>
    <col min="4" max="4" width="13" bestFit="1" customWidth="1"/>
    <col min="5" max="5" width="30.7109375" customWidth="1"/>
    <col min="6" max="6" width="24.28515625" bestFit="1" customWidth="1"/>
    <col min="7" max="7" width="13.5703125" style="2" bestFit="1" customWidth="1"/>
    <col min="8" max="8" width="17.85546875" bestFit="1" customWidth="1"/>
    <col min="9" max="9" width="11" bestFit="1" customWidth="1"/>
    <col min="10" max="10" width="14.5703125" bestFit="1" customWidth="1"/>
    <col min="11" max="11" width="13.85546875" style="3" bestFit="1" customWidth="1"/>
    <col min="12" max="12" width="12" style="3" bestFit="1" customWidth="1"/>
    <col min="13" max="13" width="12.7109375" bestFit="1" customWidth="1"/>
    <col min="14" max="14" width="20.5703125" style="3" bestFit="1" customWidth="1"/>
    <col min="15" max="15" width="19.28515625" bestFit="1" customWidth="1"/>
    <col min="16" max="16" width="10.5703125" customWidth="1"/>
  </cols>
  <sheetData>
    <row r="1" spans="1:16" s="9" customFormat="1">
      <c r="A1" s="16" t="s">
        <v>36939</v>
      </c>
      <c r="B1" s="16" t="s">
        <v>36940</v>
      </c>
      <c r="C1" s="16" t="s">
        <v>36941</v>
      </c>
      <c r="D1" s="16" t="s">
        <v>36942</v>
      </c>
      <c r="E1" s="16" t="s">
        <v>36943</v>
      </c>
      <c r="F1" s="16" t="s">
        <v>3</v>
      </c>
      <c r="G1" s="17" t="s">
        <v>36944</v>
      </c>
      <c r="H1" s="16" t="s">
        <v>5</v>
      </c>
      <c r="I1" s="16" t="s">
        <v>6</v>
      </c>
      <c r="J1" s="18" t="s">
        <v>36945</v>
      </c>
      <c r="K1" s="19" t="s">
        <v>7</v>
      </c>
      <c r="L1" s="19" t="s">
        <v>36946</v>
      </c>
      <c r="M1" s="16" t="s">
        <v>36947</v>
      </c>
      <c r="N1" s="18" t="s">
        <v>36948</v>
      </c>
      <c r="O1" s="16" t="s">
        <v>36949</v>
      </c>
      <c r="P1" s="16" t="s">
        <v>10</v>
      </c>
    </row>
    <row r="2" spans="1:16">
      <c r="A2" t="s">
        <v>11</v>
      </c>
      <c r="B2" t="s">
        <v>12</v>
      </c>
      <c r="C2" t="s">
        <v>36950</v>
      </c>
      <c r="D2" t="s">
        <v>36951</v>
      </c>
      <c r="E2" t="s">
        <v>13</v>
      </c>
      <c r="F2" t="s">
        <v>14</v>
      </c>
      <c r="G2" s="2">
        <v>45411</v>
      </c>
      <c r="H2" t="s">
        <v>15</v>
      </c>
      <c r="I2">
        <v>3</v>
      </c>
      <c r="J2">
        <f>L2/I2</f>
        <v>800</v>
      </c>
      <c r="K2" s="3">
        <v>5</v>
      </c>
      <c r="L2" s="3">
        <f>M2/(1-K2/100)</f>
        <v>2400</v>
      </c>
      <c r="M2">
        <v>2280</v>
      </c>
      <c r="N2" s="3">
        <f>Table2[[#This Row],[Total Cost]]-Table2[[#This Row],[Total Sales]]</f>
        <v>120</v>
      </c>
      <c r="O2" t="s">
        <v>16</v>
      </c>
      <c r="P2" t="s">
        <v>17</v>
      </c>
    </row>
    <row r="3" spans="1:16">
      <c r="A3" t="s">
        <v>18</v>
      </c>
      <c r="B3" t="s">
        <v>19</v>
      </c>
      <c r="C3" t="s">
        <v>36952</v>
      </c>
      <c r="D3" t="s">
        <v>36953</v>
      </c>
      <c r="E3" t="s">
        <v>20</v>
      </c>
      <c r="F3" t="s">
        <v>21</v>
      </c>
      <c r="G3" s="2">
        <v>45752</v>
      </c>
      <c r="H3" t="s">
        <v>22</v>
      </c>
      <c r="I3">
        <v>4</v>
      </c>
      <c r="J3">
        <f t="shared" ref="J3:J8" si="0">L3/I3</f>
        <v>100</v>
      </c>
      <c r="K3" s="3">
        <v>0</v>
      </c>
      <c r="L3" s="3">
        <f t="shared" ref="L3:L66" si="1">M3/(1-K3/100)</f>
        <v>400</v>
      </c>
      <c r="M3">
        <v>400</v>
      </c>
      <c r="N3" s="3">
        <f>Table2[[#This Row],[Total Cost]]-Table2[[#This Row],[Total Sales]]</f>
        <v>0</v>
      </c>
      <c r="O3" t="s">
        <v>23</v>
      </c>
      <c r="P3" t="s">
        <v>17</v>
      </c>
    </row>
    <row r="4" spans="1:16">
      <c r="A4" t="s">
        <v>24</v>
      </c>
      <c r="B4" t="s">
        <v>25</v>
      </c>
      <c r="C4" t="s">
        <v>36954</v>
      </c>
      <c r="D4" t="s">
        <v>36955</v>
      </c>
      <c r="E4" t="s">
        <v>26</v>
      </c>
      <c r="F4" t="s">
        <v>27</v>
      </c>
      <c r="G4" s="2">
        <v>45613</v>
      </c>
      <c r="H4" t="s">
        <v>28</v>
      </c>
      <c r="I4">
        <v>3</v>
      </c>
      <c r="J4">
        <f t="shared" si="0"/>
        <v>300</v>
      </c>
      <c r="K4" s="3">
        <v>0</v>
      </c>
      <c r="L4" s="3">
        <f t="shared" si="1"/>
        <v>900</v>
      </c>
      <c r="M4">
        <v>900</v>
      </c>
      <c r="N4" s="3">
        <f>Table2[[#This Row],[Total Cost]]-Table2[[#This Row],[Total Sales]]</f>
        <v>0</v>
      </c>
      <c r="O4" t="s">
        <v>23</v>
      </c>
      <c r="P4" t="s">
        <v>17</v>
      </c>
    </row>
    <row r="5" spans="1:16">
      <c r="A5" t="s">
        <v>29</v>
      </c>
      <c r="B5" t="s">
        <v>30</v>
      </c>
      <c r="C5" t="s">
        <v>36956</v>
      </c>
      <c r="D5" t="s">
        <v>36957</v>
      </c>
      <c r="E5" t="s">
        <v>31</v>
      </c>
      <c r="F5" t="s">
        <v>32</v>
      </c>
      <c r="G5" s="2">
        <v>45478</v>
      </c>
      <c r="H5" t="s">
        <v>15</v>
      </c>
      <c r="I5">
        <v>1</v>
      </c>
      <c r="J5">
        <f t="shared" si="0"/>
        <v>800</v>
      </c>
      <c r="K5" s="3">
        <v>5</v>
      </c>
      <c r="L5" s="3">
        <f t="shared" si="1"/>
        <v>800</v>
      </c>
      <c r="M5">
        <v>760</v>
      </c>
      <c r="N5" s="3">
        <f>Table2[[#This Row],[Total Cost]]-Table2[[#This Row],[Total Sales]]</f>
        <v>40</v>
      </c>
      <c r="O5" t="s">
        <v>33</v>
      </c>
      <c r="P5" t="s">
        <v>17</v>
      </c>
    </row>
    <row r="6" spans="1:16">
      <c r="A6" t="s">
        <v>34</v>
      </c>
      <c r="B6" t="s">
        <v>35</v>
      </c>
      <c r="C6" t="s">
        <v>36958</v>
      </c>
      <c r="D6" t="s">
        <v>36959</v>
      </c>
      <c r="E6" t="s">
        <v>36</v>
      </c>
      <c r="F6" t="s">
        <v>37</v>
      </c>
      <c r="G6" s="2">
        <v>45683</v>
      </c>
      <c r="H6" t="s">
        <v>15</v>
      </c>
      <c r="I6">
        <v>2</v>
      </c>
      <c r="J6">
        <f t="shared" si="0"/>
        <v>800</v>
      </c>
      <c r="K6" s="3">
        <v>0</v>
      </c>
      <c r="L6" s="3">
        <f t="shared" si="1"/>
        <v>1600</v>
      </c>
      <c r="M6">
        <v>1600</v>
      </c>
      <c r="N6" s="3">
        <f>Table2[[#This Row],[Total Cost]]-Table2[[#This Row],[Total Sales]]</f>
        <v>0</v>
      </c>
      <c r="O6" t="s">
        <v>33</v>
      </c>
      <c r="P6" t="s">
        <v>17</v>
      </c>
    </row>
    <row r="7" spans="1:16">
      <c r="A7" t="s">
        <v>38</v>
      </c>
      <c r="B7" t="s">
        <v>39</v>
      </c>
      <c r="C7" t="s">
        <v>36960</v>
      </c>
      <c r="D7" t="s">
        <v>36961</v>
      </c>
      <c r="E7" t="s">
        <v>40</v>
      </c>
      <c r="F7" t="s">
        <v>41</v>
      </c>
      <c r="G7" s="2">
        <v>45492</v>
      </c>
      <c r="H7" t="s">
        <v>42</v>
      </c>
      <c r="I7">
        <v>2</v>
      </c>
      <c r="J7">
        <f t="shared" si="0"/>
        <v>200</v>
      </c>
      <c r="K7" s="3">
        <v>0</v>
      </c>
      <c r="L7" s="3">
        <f t="shared" si="1"/>
        <v>400</v>
      </c>
      <c r="M7">
        <v>400</v>
      </c>
      <c r="N7" s="3">
        <f>Table2[[#This Row],[Total Cost]]-Table2[[#This Row],[Total Sales]]</f>
        <v>0</v>
      </c>
      <c r="O7" t="s">
        <v>16</v>
      </c>
      <c r="P7" t="s">
        <v>17</v>
      </c>
    </row>
    <row r="8" spans="1:16">
      <c r="A8" t="s">
        <v>43</v>
      </c>
      <c r="B8" t="s">
        <v>44</v>
      </c>
      <c r="C8" t="s">
        <v>36962</v>
      </c>
      <c r="D8" t="s">
        <v>36963</v>
      </c>
      <c r="E8" t="s">
        <v>45</v>
      </c>
      <c r="F8" t="s">
        <v>46</v>
      </c>
      <c r="G8" s="2">
        <v>45457</v>
      </c>
      <c r="H8" t="s">
        <v>47</v>
      </c>
      <c r="I8">
        <v>1</v>
      </c>
      <c r="J8">
        <f t="shared" si="0"/>
        <v>1200</v>
      </c>
      <c r="K8" s="3">
        <v>5</v>
      </c>
      <c r="L8" s="3">
        <f t="shared" si="1"/>
        <v>1200</v>
      </c>
      <c r="M8">
        <v>1140</v>
      </c>
      <c r="N8" s="3">
        <f>Table2[[#This Row],[Total Cost]]-Table2[[#This Row],[Total Sales]]</f>
        <v>60</v>
      </c>
      <c r="O8" t="s">
        <v>16</v>
      </c>
      <c r="P8" t="s">
        <v>17</v>
      </c>
    </row>
    <row r="9" spans="1:16">
      <c r="A9" t="s">
        <v>48</v>
      </c>
      <c r="B9" t="s">
        <v>49</v>
      </c>
      <c r="C9" t="s">
        <v>36964</v>
      </c>
      <c r="D9" t="s">
        <v>36965</v>
      </c>
      <c r="E9" t="s">
        <v>50</v>
      </c>
      <c r="F9" t="s">
        <v>51</v>
      </c>
      <c r="G9" s="2">
        <v>45683</v>
      </c>
      <c r="H9" t="s">
        <v>28</v>
      </c>
      <c r="I9">
        <v>1</v>
      </c>
      <c r="J9">
        <f t="shared" ref="J9:J66" si="2">L9/I9</f>
        <v>300</v>
      </c>
      <c r="K9" s="3">
        <v>0</v>
      </c>
      <c r="L9" s="3">
        <f t="shared" si="1"/>
        <v>300</v>
      </c>
      <c r="M9">
        <v>300</v>
      </c>
      <c r="N9" s="3">
        <f>Table2[[#This Row],[Total Cost]]-Table2[[#This Row],[Total Sales]]</f>
        <v>0</v>
      </c>
      <c r="O9" t="s">
        <v>23</v>
      </c>
      <c r="P9" t="s">
        <v>17</v>
      </c>
    </row>
    <row r="10" spans="1:16">
      <c r="A10" t="s">
        <v>52</v>
      </c>
      <c r="B10" t="s">
        <v>53</v>
      </c>
      <c r="C10" t="s">
        <v>36966</v>
      </c>
      <c r="D10" t="s">
        <v>36967</v>
      </c>
      <c r="E10" s="4" t="s">
        <v>54</v>
      </c>
      <c r="F10" t="s">
        <v>55</v>
      </c>
      <c r="G10" s="2">
        <v>45624</v>
      </c>
      <c r="H10" t="s">
        <v>56</v>
      </c>
      <c r="I10">
        <v>3</v>
      </c>
      <c r="J10">
        <f t="shared" si="2"/>
        <v>90</v>
      </c>
      <c r="K10" s="3">
        <v>0</v>
      </c>
      <c r="L10" s="3">
        <f t="shared" si="1"/>
        <v>270</v>
      </c>
      <c r="M10">
        <v>270</v>
      </c>
      <c r="N10" s="3">
        <f>Table2[[#This Row],[Total Cost]]-Table2[[#This Row],[Total Sales]]</f>
        <v>0</v>
      </c>
      <c r="O10" t="s">
        <v>33</v>
      </c>
      <c r="P10" t="s">
        <v>17</v>
      </c>
    </row>
    <row r="11" spans="1:16">
      <c r="A11" t="s">
        <v>57</v>
      </c>
      <c r="B11" t="s">
        <v>58</v>
      </c>
      <c r="C11" t="s">
        <v>36968</v>
      </c>
      <c r="D11" t="s">
        <v>36969</v>
      </c>
      <c r="E11" t="s">
        <v>59</v>
      </c>
      <c r="F11" t="s">
        <v>60</v>
      </c>
      <c r="G11" s="2">
        <v>45489</v>
      </c>
      <c r="H11" t="s">
        <v>47</v>
      </c>
      <c r="I11">
        <v>4</v>
      </c>
      <c r="J11">
        <f t="shared" si="2"/>
        <v>1200</v>
      </c>
      <c r="K11" s="3">
        <v>0</v>
      </c>
      <c r="L11" s="3">
        <f t="shared" si="1"/>
        <v>4800</v>
      </c>
      <c r="M11">
        <v>4800</v>
      </c>
      <c r="N11" s="3">
        <f>Table2[[#This Row],[Total Cost]]-Table2[[#This Row],[Total Sales]]</f>
        <v>0</v>
      </c>
      <c r="O11" t="s">
        <v>33</v>
      </c>
      <c r="P11" t="s">
        <v>17</v>
      </c>
    </row>
    <row r="12" spans="1:16">
      <c r="A12" t="s">
        <v>61</v>
      </c>
      <c r="B12" t="s">
        <v>62</v>
      </c>
      <c r="C12" t="s">
        <v>36970</v>
      </c>
      <c r="D12" t="s">
        <v>36971</v>
      </c>
      <c r="E12" t="s">
        <v>63</v>
      </c>
      <c r="F12" t="s">
        <v>64</v>
      </c>
      <c r="G12" s="2">
        <v>45624</v>
      </c>
      <c r="H12" t="s">
        <v>28</v>
      </c>
      <c r="I12">
        <v>3</v>
      </c>
      <c r="J12">
        <f t="shared" si="2"/>
        <v>300</v>
      </c>
      <c r="K12" s="3">
        <v>5</v>
      </c>
      <c r="L12" s="3">
        <f t="shared" si="1"/>
        <v>900</v>
      </c>
      <c r="M12">
        <v>855</v>
      </c>
      <c r="N12" s="3">
        <f>Table2[[#This Row],[Total Cost]]-Table2[[#This Row],[Total Sales]]</f>
        <v>45</v>
      </c>
      <c r="O12" t="s">
        <v>33</v>
      </c>
      <c r="P12" t="s">
        <v>17</v>
      </c>
    </row>
    <row r="13" spans="1:16">
      <c r="A13" t="s">
        <v>65</v>
      </c>
      <c r="B13" t="s">
        <v>66</v>
      </c>
      <c r="C13" t="s">
        <v>36972</v>
      </c>
      <c r="D13" t="s">
        <v>36973</v>
      </c>
      <c r="E13" t="s">
        <v>67</v>
      </c>
      <c r="F13" t="s">
        <v>68</v>
      </c>
      <c r="G13" s="2">
        <v>45446</v>
      </c>
      <c r="H13" t="s">
        <v>42</v>
      </c>
      <c r="I13">
        <v>4</v>
      </c>
      <c r="J13">
        <f t="shared" si="2"/>
        <v>200</v>
      </c>
      <c r="K13" s="3">
        <v>0</v>
      </c>
      <c r="L13" s="3">
        <f t="shared" si="1"/>
        <v>800</v>
      </c>
      <c r="M13">
        <v>800</v>
      </c>
      <c r="N13" s="3">
        <f>Table2[[#This Row],[Total Cost]]-Table2[[#This Row],[Total Sales]]</f>
        <v>0</v>
      </c>
      <c r="O13" t="s">
        <v>23</v>
      </c>
      <c r="P13" t="s">
        <v>17</v>
      </c>
    </row>
    <row r="14" spans="1:16">
      <c r="A14" t="s">
        <v>69</v>
      </c>
      <c r="B14" t="s">
        <v>70</v>
      </c>
      <c r="C14" t="s">
        <v>36974</v>
      </c>
      <c r="D14" t="s">
        <v>36975</v>
      </c>
      <c r="E14" t="s">
        <v>71</v>
      </c>
      <c r="F14" t="s">
        <v>72</v>
      </c>
      <c r="G14" s="2">
        <v>45489</v>
      </c>
      <c r="H14" t="s">
        <v>73</v>
      </c>
      <c r="I14">
        <v>3</v>
      </c>
      <c r="J14">
        <f t="shared" si="2"/>
        <v>120</v>
      </c>
      <c r="K14" s="3">
        <v>5</v>
      </c>
      <c r="L14" s="3">
        <f t="shared" si="1"/>
        <v>360</v>
      </c>
      <c r="M14">
        <v>342</v>
      </c>
      <c r="N14" s="3">
        <f>Table2[[#This Row],[Total Cost]]-Table2[[#This Row],[Total Sales]]</f>
        <v>18</v>
      </c>
      <c r="O14" t="s">
        <v>33</v>
      </c>
      <c r="P14" t="s">
        <v>17</v>
      </c>
    </row>
    <row r="15" spans="1:16">
      <c r="A15" t="s">
        <v>74</v>
      </c>
      <c r="B15" t="s">
        <v>75</v>
      </c>
      <c r="C15" t="s">
        <v>36976</v>
      </c>
      <c r="D15" t="s">
        <v>36977</v>
      </c>
      <c r="E15" t="s">
        <v>76</v>
      </c>
      <c r="F15" t="s">
        <v>77</v>
      </c>
      <c r="G15" s="2">
        <v>45559</v>
      </c>
      <c r="H15" t="s">
        <v>22</v>
      </c>
      <c r="I15">
        <v>2</v>
      </c>
      <c r="J15">
        <f t="shared" si="2"/>
        <v>100</v>
      </c>
      <c r="K15" s="3">
        <v>10</v>
      </c>
      <c r="L15" s="3">
        <f t="shared" si="1"/>
        <v>200</v>
      </c>
      <c r="M15">
        <v>180</v>
      </c>
      <c r="N15" s="3">
        <f>Table2[[#This Row],[Total Cost]]-Table2[[#This Row],[Total Sales]]</f>
        <v>20</v>
      </c>
      <c r="O15" t="s">
        <v>16</v>
      </c>
      <c r="P15" t="s">
        <v>78</v>
      </c>
    </row>
    <row r="16" spans="1:16">
      <c r="A16" t="s">
        <v>79</v>
      </c>
      <c r="B16" t="s">
        <v>80</v>
      </c>
      <c r="C16" t="s">
        <v>36978</v>
      </c>
      <c r="D16" t="s">
        <v>36979</v>
      </c>
      <c r="E16" t="s">
        <v>81</v>
      </c>
      <c r="F16" t="s">
        <v>82</v>
      </c>
      <c r="G16" s="2">
        <v>45566</v>
      </c>
      <c r="H16" t="s">
        <v>83</v>
      </c>
      <c r="I16">
        <v>2</v>
      </c>
      <c r="J16">
        <f t="shared" si="2"/>
        <v>150</v>
      </c>
      <c r="K16" s="3">
        <v>0</v>
      </c>
      <c r="L16" s="3">
        <f t="shared" si="1"/>
        <v>300</v>
      </c>
      <c r="M16">
        <v>300</v>
      </c>
      <c r="N16" s="3">
        <f>Table2[[#This Row],[Total Cost]]-Table2[[#This Row],[Total Sales]]</f>
        <v>0</v>
      </c>
      <c r="O16" t="s">
        <v>84</v>
      </c>
      <c r="P16" t="s">
        <v>17</v>
      </c>
    </row>
    <row r="17" spans="1:16">
      <c r="A17" t="s">
        <v>85</v>
      </c>
      <c r="B17" t="s">
        <v>86</v>
      </c>
      <c r="C17" t="s">
        <v>36980</v>
      </c>
      <c r="D17" t="s">
        <v>36981</v>
      </c>
      <c r="E17" t="s">
        <v>87</v>
      </c>
      <c r="F17" t="s">
        <v>88</v>
      </c>
      <c r="G17" s="2">
        <v>45550</v>
      </c>
      <c r="H17" t="s">
        <v>89</v>
      </c>
      <c r="I17">
        <v>2</v>
      </c>
      <c r="J17">
        <f t="shared" si="2"/>
        <v>50</v>
      </c>
      <c r="K17" s="3">
        <v>5</v>
      </c>
      <c r="L17" s="3">
        <f t="shared" si="1"/>
        <v>100</v>
      </c>
      <c r="M17">
        <v>95</v>
      </c>
      <c r="N17" s="3">
        <f>Table2[[#This Row],[Total Cost]]-Table2[[#This Row],[Total Sales]]</f>
        <v>5</v>
      </c>
      <c r="O17" t="s">
        <v>90</v>
      </c>
      <c r="P17" t="s">
        <v>17</v>
      </c>
    </row>
    <row r="18" spans="1:16">
      <c r="A18" t="s">
        <v>91</v>
      </c>
      <c r="B18" t="s">
        <v>92</v>
      </c>
      <c r="C18" t="s">
        <v>36982</v>
      </c>
      <c r="D18" t="s">
        <v>36983</v>
      </c>
      <c r="E18" t="s">
        <v>93</v>
      </c>
      <c r="F18" t="s">
        <v>94</v>
      </c>
      <c r="G18" s="2">
        <v>45644</v>
      </c>
      <c r="H18" t="s">
        <v>83</v>
      </c>
      <c r="I18">
        <v>3</v>
      </c>
      <c r="J18">
        <f t="shared" si="2"/>
        <v>150</v>
      </c>
      <c r="K18" s="3">
        <v>5</v>
      </c>
      <c r="L18" s="3">
        <f t="shared" si="1"/>
        <v>450</v>
      </c>
      <c r="M18">
        <v>427.5</v>
      </c>
      <c r="N18" s="3">
        <f>Table2[[#This Row],[Total Cost]]-Table2[[#This Row],[Total Sales]]</f>
        <v>22.5</v>
      </c>
      <c r="O18" t="s">
        <v>23</v>
      </c>
      <c r="P18" t="s">
        <v>17</v>
      </c>
    </row>
    <row r="19" spans="1:16">
      <c r="A19" t="s">
        <v>95</v>
      </c>
      <c r="B19" t="s">
        <v>96</v>
      </c>
      <c r="C19" t="s">
        <v>36984</v>
      </c>
      <c r="D19" t="s">
        <v>36985</v>
      </c>
      <c r="E19" t="s">
        <v>97</v>
      </c>
      <c r="F19" t="s">
        <v>98</v>
      </c>
      <c r="G19" s="2">
        <v>45459</v>
      </c>
      <c r="H19" t="s">
        <v>89</v>
      </c>
      <c r="I19">
        <v>3</v>
      </c>
      <c r="J19">
        <f t="shared" si="2"/>
        <v>50</v>
      </c>
      <c r="K19" s="3">
        <v>10</v>
      </c>
      <c r="L19" s="3">
        <f t="shared" si="1"/>
        <v>150</v>
      </c>
      <c r="M19">
        <v>135</v>
      </c>
      <c r="N19" s="3">
        <f>Table2[[#This Row],[Total Cost]]-Table2[[#This Row],[Total Sales]]</f>
        <v>15</v>
      </c>
      <c r="O19" t="s">
        <v>16</v>
      </c>
      <c r="P19" t="s">
        <v>17</v>
      </c>
    </row>
    <row r="20" spans="1:16">
      <c r="A20" t="s">
        <v>99</v>
      </c>
      <c r="B20" t="s">
        <v>100</v>
      </c>
      <c r="C20" t="s">
        <v>36986</v>
      </c>
      <c r="D20" t="s">
        <v>36987</v>
      </c>
      <c r="E20" t="s">
        <v>101</v>
      </c>
      <c r="F20" t="s">
        <v>102</v>
      </c>
      <c r="G20" s="2">
        <v>45628</v>
      </c>
      <c r="H20" t="s">
        <v>15</v>
      </c>
      <c r="I20">
        <v>4</v>
      </c>
      <c r="J20">
        <f t="shared" si="2"/>
        <v>800</v>
      </c>
      <c r="K20" s="3">
        <v>5</v>
      </c>
      <c r="L20" s="3">
        <f t="shared" si="1"/>
        <v>3200</v>
      </c>
      <c r="M20">
        <v>3040</v>
      </c>
      <c r="N20" s="3">
        <f>Table2[[#This Row],[Total Cost]]-Table2[[#This Row],[Total Sales]]</f>
        <v>160</v>
      </c>
      <c r="O20" t="s">
        <v>84</v>
      </c>
      <c r="P20" t="s">
        <v>17</v>
      </c>
    </row>
    <row r="21" spans="1:16">
      <c r="A21" t="s">
        <v>103</v>
      </c>
      <c r="B21" t="s">
        <v>104</v>
      </c>
      <c r="C21" t="s">
        <v>36988</v>
      </c>
      <c r="D21" t="s">
        <v>36989</v>
      </c>
      <c r="E21" t="s">
        <v>105</v>
      </c>
      <c r="F21" t="s">
        <v>106</v>
      </c>
      <c r="G21" s="2">
        <v>45405</v>
      </c>
      <c r="H21" t="s">
        <v>15</v>
      </c>
      <c r="I21">
        <v>2</v>
      </c>
      <c r="J21">
        <f t="shared" si="2"/>
        <v>800</v>
      </c>
      <c r="K21" s="3">
        <v>0</v>
      </c>
      <c r="L21" s="3">
        <f t="shared" si="1"/>
        <v>1600</v>
      </c>
      <c r="M21">
        <v>1600</v>
      </c>
      <c r="N21" s="3">
        <f>Table2[[#This Row],[Total Cost]]-Table2[[#This Row],[Total Sales]]</f>
        <v>0</v>
      </c>
      <c r="O21" t="s">
        <v>90</v>
      </c>
      <c r="P21" t="s">
        <v>17</v>
      </c>
    </row>
    <row r="22" spans="1:16">
      <c r="A22" t="s">
        <v>107</v>
      </c>
      <c r="B22" t="s">
        <v>108</v>
      </c>
      <c r="C22" t="s">
        <v>36990</v>
      </c>
      <c r="D22" t="s">
        <v>36991</v>
      </c>
      <c r="E22" t="s">
        <v>109</v>
      </c>
      <c r="F22" t="s">
        <v>110</v>
      </c>
      <c r="G22" s="2">
        <v>45707</v>
      </c>
      <c r="H22" t="s">
        <v>89</v>
      </c>
      <c r="I22">
        <v>3</v>
      </c>
      <c r="J22">
        <f t="shared" si="2"/>
        <v>50</v>
      </c>
      <c r="K22" s="3">
        <v>10</v>
      </c>
      <c r="L22" s="3">
        <f t="shared" si="1"/>
        <v>150</v>
      </c>
      <c r="M22">
        <v>135</v>
      </c>
      <c r="N22" s="3">
        <f>Table2[[#This Row],[Total Cost]]-Table2[[#This Row],[Total Sales]]</f>
        <v>15</v>
      </c>
      <c r="O22" t="s">
        <v>33</v>
      </c>
      <c r="P22" t="s">
        <v>17</v>
      </c>
    </row>
    <row r="23" spans="1:16">
      <c r="A23" t="s">
        <v>111</v>
      </c>
      <c r="B23" t="s">
        <v>112</v>
      </c>
      <c r="C23" t="s">
        <v>36992</v>
      </c>
      <c r="D23" t="s">
        <v>36993</v>
      </c>
      <c r="E23" t="s">
        <v>113</v>
      </c>
      <c r="F23" t="s">
        <v>114</v>
      </c>
      <c r="G23" s="2">
        <v>45501</v>
      </c>
      <c r="H23" t="s">
        <v>22</v>
      </c>
      <c r="I23">
        <v>2</v>
      </c>
      <c r="J23">
        <f t="shared" si="2"/>
        <v>100</v>
      </c>
      <c r="K23" s="3">
        <v>10</v>
      </c>
      <c r="L23" s="3">
        <f t="shared" si="1"/>
        <v>200</v>
      </c>
      <c r="M23">
        <v>180</v>
      </c>
      <c r="N23" s="3">
        <f>Table2[[#This Row],[Total Cost]]-Table2[[#This Row],[Total Sales]]</f>
        <v>20</v>
      </c>
      <c r="O23" t="s">
        <v>16</v>
      </c>
      <c r="P23" t="s">
        <v>17</v>
      </c>
    </row>
    <row r="24" spans="1:16">
      <c r="A24" t="s">
        <v>115</v>
      </c>
      <c r="B24" t="s">
        <v>116</v>
      </c>
      <c r="C24" t="s">
        <v>36994</v>
      </c>
      <c r="D24" t="s">
        <v>36995</v>
      </c>
      <c r="E24" t="s">
        <v>117</v>
      </c>
      <c r="F24" t="s">
        <v>118</v>
      </c>
      <c r="G24" s="2">
        <v>45403</v>
      </c>
      <c r="H24" t="s">
        <v>73</v>
      </c>
      <c r="I24">
        <v>4</v>
      </c>
      <c r="J24">
        <f t="shared" si="2"/>
        <v>120</v>
      </c>
      <c r="K24" s="3">
        <v>0</v>
      </c>
      <c r="L24" s="3">
        <f t="shared" si="1"/>
        <v>480</v>
      </c>
      <c r="M24">
        <v>480</v>
      </c>
      <c r="N24" s="3">
        <f>Table2[[#This Row],[Total Cost]]-Table2[[#This Row],[Total Sales]]</f>
        <v>0</v>
      </c>
      <c r="O24" t="s">
        <v>33</v>
      </c>
      <c r="P24" t="s">
        <v>17</v>
      </c>
    </row>
    <row r="25" spans="1:16">
      <c r="A25" t="s">
        <v>119</v>
      </c>
      <c r="B25" t="s">
        <v>120</v>
      </c>
      <c r="C25" t="s">
        <v>36996</v>
      </c>
      <c r="D25" t="s">
        <v>36997</v>
      </c>
      <c r="E25" t="s">
        <v>121</v>
      </c>
      <c r="F25" t="s">
        <v>122</v>
      </c>
      <c r="G25" s="2">
        <v>45537</v>
      </c>
      <c r="H25" t="s">
        <v>15</v>
      </c>
      <c r="I25">
        <v>4</v>
      </c>
      <c r="J25">
        <f t="shared" si="2"/>
        <v>800</v>
      </c>
      <c r="K25" s="3">
        <v>0</v>
      </c>
      <c r="L25" s="3">
        <f t="shared" si="1"/>
        <v>3200</v>
      </c>
      <c r="M25">
        <v>3200</v>
      </c>
      <c r="N25" s="3">
        <f>Table2[[#This Row],[Total Cost]]-Table2[[#This Row],[Total Sales]]</f>
        <v>0</v>
      </c>
      <c r="O25" t="s">
        <v>84</v>
      </c>
      <c r="P25" t="s">
        <v>17</v>
      </c>
    </row>
    <row r="26" spans="1:16">
      <c r="A26" t="s">
        <v>123</v>
      </c>
      <c r="B26" t="s">
        <v>124</v>
      </c>
      <c r="C26" t="s">
        <v>36998</v>
      </c>
      <c r="D26" t="s">
        <v>36999</v>
      </c>
      <c r="E26" t="s">
        <v>125</v>
      </c>
      <c r="F26" t="s">
        <v>126</v>
      </c>
      <c r="G26" s="2">
        <v>45758</v>
      </c>
      <c r="H26" t="s">
        <v>15</v>
      </c>
      <c r="I26">
        <v>4</v>
      </c>
      <c r="J26">
        <f t="shared" si="2"/>
        <v>800</v>
      </c>
      <c r="K26" s="3">
        <v>5</v>
      </c>
      <c r="L26" s="3">
        <f t="shared" si="1"/>
        <v>3200</v>
      </c>
      <c r="M26">
        <v>3040</v>
      </c>
      <c r="N26" s="3">
        <f>Table2[[#This Row],[Total Cost]]-Table2[[#This Row],[Total Sales]]</f>
        <v>160</v>
      </c>
      <c r="O26" t="s">
        <v>33</v>
      </c>
      <c r="P26" t="s">
        <v>17</v>
      </c>
    </row>
    <row r="27" spans="1:16">
      <c r="A27" t="s">
        <v>127</v>
      </c>
      <c r="B27" t="s">
        <v>128</v>
      </c>
      <c r="C27" t="s">
        <v>37000</v>
      </c>
      <c r="D27" t="s">
        <v>37001</v>
      </c>
      <c r="E27" t="s">
        <v>129</v>
      </c>
      <c r="F27" t="s">
        <v>130</v>
      </c>
      <c r="G27" s="2">
        <v>45695</v>
      </c>
      <c r="H27" t="s">
        <v>22</v>
      </c>
      <c r="I27">
        <v>4</v>
      </c>
      <c r="J27">
        <f t="shared" si="2"/>
        <v>100</v>
      </c>
      <c r="K27" s="3">
        <v>0</v>
      </c>
      <c r="L27" s="3">
        <f t="shared" si="1"/>
        <v>400</v>
      </c>
      <c r="M27">
        <v>400</v>
      </c>
      <c r="N27" s="3">
        <f>Table2[[#This Row],[Total Cost]]-Table2[[#This Row],[Total Sales]]</f>
        <v>0</v>
      </c>
      <c r="O27" t="s">
        <v>33</v>
      </c>
      <c r="P27" t="s">
        <v>17</v>
      </c>
    </row>
    <row r="28" spans="1:16">
      <c r="A28" t="s">
        <v>131</v>
      </c>
      <c r="B28" t="s">
        <v>132</v>
      </c>
      <c r="C28" t="s">
        <v>37002</v>
      </c>
      <c r="D28" t="s">
        <v>37003</v>
      </c>
      <c r="E28" t="s">
        <v>133</v>
      </c>
      <c r="F28" t="s">
        <v>134</v>
      </c>
      <c r="G28" s="2">
        <v>45483</v>
      </c>
      <c r="H28" t="s">
        <v>89</v>
      </c>
      <c r="I28">
        <v>4</v>
      </c>
      <c r="J28">
        <f t="shared" si="2"/>
        <v>50</v>
      </c>
      <c r="K28" s="3">
        <v>0</v>
      </c>
      <c r="L28" s="3">
        <f t="shared" si="1"/>
        <v>200</v>
      </c>
      <c r="M28">
        <v>200</v>
      </c>
      <c r="N28" s="3">
        <f>Table2[[#This Row],[Total Cost]]-Table2[[#This Row],[Total Sales]]</f>
        <v>0</v>
      </c>
      <c r="O28" t="s">
        <v>33</v>
      </c>
      <c r="P28" t="s">
        <v>17</v>
      </c>
    </row>
    <row r="29" spans="1:16">
      <c r="A29" t="s">
        <v>135</v>
      </c>
      <c r="B29" t="s">
        <v>136</v>
      </c>
      <c r="C29" t="s">
        <v>37004</v>
      </c>
      <c r="D29" t="s">
        <v>37005</v>
      </c>
      <c r="E29" t="s">
        <v>137</v>
      </c>
      <c r="F29" t="s">
        <v>138</v>
      </c>
      <c r="G29" s="2">
        <v>45467</v>
      </c>
      <c r="H29" t="s">
        <v>28</v>
      </c>
      <c r="I29">
        <v>1</v>
      </c>
      <c r="J29">
        <f t="shared" si="2"/>
        <v>300</v>
      </c>
      <c r="K29" s="3">
        <v>0</v>
      </c>
      <c r="L29" s="3">
        <f t="shared" si="1"/>
        <v>300</v>
      </c>
      <c r="M29">
        <v>300</v>
      </c>
      <c r="N29" s="3">
        <f>Table2[[#This Row],[Total Cost]]-Table2[[#This Row],[Total Sales]]</f>
        <v>0</v>
      </c>
      <c r="O29" t="s">
        <v>16</v>
      </c>
      <c r="P29" t="s">
        <v>78</v>
      </c>
    </row>
    <row r="30" spans="1:16">
      <c r="A30" t="s">
        <v>139</v>
      </c>
      <c r="B30" t="s">
        <v>140</v>
      </c>
      <c r="C30" t="s">
        <v>37006</v>
      </c>
      <c r="D30" t="s">
        <v>37007</v>
      </c>
      <c r="E30" t="s">
        <v>141</v>
      </c>
      <c r="F30" t="s">
        <v>142</v>
      </c>
      <c r="G30" s="2">
        <v>45561</v>
      </c>
      <c r="H30" t="s">
        <v>47</v>
      </c>
      <c r="I30">
        <v>4</v>
      </c>
      <c r="J30">
        <f t="shared" si="2"/>
        <v>1200</v>
      </c>
      <c r="K30" s="3">
        <v>0</v>
      </c>
      <c r="L30" s="3">
        <f t="shared" si="1"/>
        <v>4800</v>
      </c>
      <c r="M30">
        <v>4800</v>
      </c>
      <c r="N30" s="3">
        <f>Table2[[#This Row],[Total Cost]]-Table2[[#This Row],[Total Sales]]</f>
        <v>0</v>
      </c>
      <c r="O30" t="s">
        <v>23</v>
      </c>
      <c r="P30" t="s">
        <v>17</v>
      </c>
    </row>
    <row r="31" spans="1:16">
      <c r="A31" t="s">
        <v>143</v>
      </c>
      <c r="B31" t="s">
        <v>144</v>
      </c>
      <c r="C31" t="s">
        <v>37008</v>
      </c>
      <c r="D31" t="s">
        <v>37009</v>
      </c>
      <c r="E31" t="s">
        <v>145</v>
      </c>
      <c r="F31" t="s">
        <v>146</v>
      </c>
      <c r="G31" s="2">
        <v>45665</v>
      </c>
      <c r="H31" t="s">
        <v>22</v>
      </c>
      <c r="I31">
        <v>3</v>
      </c>
      <c r="J31">
        <f t="shared" si="2"/>
        <v>100</v>
      </c>
      <c r="K31" s="3">
        <v>10</v>
      </c>
      <c r="L31" s="3">
        <f t="shared" si="1"/>
        <v>300</v>
      </c>
      <c r="M31">
        <v>270</v>
      </c>
      <c r="N31" s="3">
        <f>Table2[[#This Row],[Total Cost]]-Table2[[#This Row],[Total Sales]]</f>
        <v>30</v>
      </c>
      <c r="O31" t="s">
        <v>16</v>
      </c>
      <c r="P31" t="s">
        <v>17</v>
      </c>
    </row>
    <row r="32" spans="1:16">
      <c r="A32" t="s">
        <v>147</v>
      </c>
      <c r="B32" t="s">
        <v>148</v>
      </c>
      <c r="C32" t="s">
        <v>37010</v>
      </c>
      <c r="D32" t="s">
        <v>37011</v>
      </c>
      <c r="E32" t="s">
        <v>149</v>
      </c>
      <c r="F32" t="s">
        <v>150</v>
      </c>
      <c r="G32" s="2">
        <v>45550</v>
      </c>
      <c r="H32" t="s">
        <v>28</v>
      </c>
      <c r="I32">
        <v>3</v>
      </c>
      <c r="J32">
        <f t="shared" si="2"/>
        <v>300</v>
      </c>
      <c r="K32" s="3">
        <v>5</v>
      </c>
      <c r="L32" s="3">
        <f t="shared" si="1"/>
        <v>900</v>
      </c>
      <c r="M32">
        <v>855</v>
      </c>
      <c r="N32" s="3">
        <f>Table2[[#This Row],[Total Cost]]-Table2[[#This Row],[Total Sales]]</f>
        <v>45</v>
      </c>
      <c r="O32" t="s">
        <v>16</v>
      </c>
      <c r="P32" t="s">
        <v>17</v>
      </c>
    </row>
    <row r="33" spans="1:16">
      <c r="A33" t="s">
        <v>151</v>
      </c>
      <c r="B33" t="s">
        <v>152</v>
      </c>
      <c r="C33" t="s">
        <v>37002</v>
      </c>
      <c r="D33" t="s">
        <v>37012</v>
      </c>
      <c r="E33" t="s">
        <v>153</v>
      </c>
      <c r="F33" t="s">
        <v>154</v>
      </c>
      <c r="G33" s="2">
        <v>45643</v>
      </c>
      <c r="H33" t="s">
        <v>42</v>
      </c>
      <c r="I33">
        <v>2</v>
      </c>
      <c r="J33">
        <f t="shared" si="2"/>
        <v>200</v>
      </c>
      <c r="K33" s="3">
        <v>0</v>
      </c>
      <c r="L33" s="3">
        <f t="shared" si="1"/>
        <v>400</v>
      </c>
      <c r="M33">
        <v>400</v>
      </c>
      <c r="N33" s="3">
        <f>Table2[[#This Row],[Total Cost]]-Table2[[#This Row],[Total Sales]]</f>
        <v>0</v>
      </c>
      <c r="O33" t="s">
        <v>90</v>
      </c>
      <c r="P33" t="s">
        <v>17</v>
      </c>
    </row>
    <row r="34" spans="1:16">
      <c r="A34" t="s">
        <v>155</v>
      </c>
      <c r="B34" t="s">
        <v>156</v>
      </c>
      <c r="C34" t="s">
        <v>37013</v>
      </c>
      <c r="D34" t="s">
        <v>37014</v>
      </c>
      <c r="E34" t="s">
        <v>157</v>
      </c>
      <c r="F34" t="s">
        <v>158</v>
      </c>
      <c r="G34" s="2">
        <v>45762</v>
      </c>
      <c r="H34" t="s">
        <v>73</v>
      </c>
      <c r="I34">
        <v>3</v>
      </c>
      <c r="J34">
        <f t="shared" si="2"/>
        <v>120</v>
      </c>
      <c r="K34" s="3">
        <v>10</v>
      </c>
      <c r="L34" s="3">
        <f t="shared" si="1"/>
        <v>360</v>
      </c>
      <c r="M34">
        <v>324</v>
      </c>
      <c r="N34" s="3">
        <f>Table2[[#This Row],[Total Cost]]-Table2[[#This Row],[Total Sales]]</f>
        <v>36</v>
      </c>
      <c r="O34" t="s">
        <v>90</v>
      </c>
      <c r="P34" t="s">
        <v>17</v>
      </c>
    </row>
    <row r="35" spans="1:16">
      <c r="A35" t="s">
        <v>159</v>
      </c>
      <c r="B35" t="s">
        <v>160</v>
      </c>
      <c r="C35" t="s">
        <v>37015</v>
      </c>
      <c r="D35" t="s">
        <v>37016</v>
      </c>
      <c r="E35" t="s">
        <v>161</v>
      </c>
      <c r="F35" t="s">
        <v>162</v>
      </c>
      <c r="G35" s="2">
        <v>45686</v>
      </c>
      <c r="H35" t="s">
        <v>83</v>
      </c>
      <c r="I35">
        <v>1</v>
      </c>
      <c r="J35">
        <f t="shared" si="2"/>
        <v>150</v>
      </c>
      <c r="K35" s="3">
        <v>0</v>
      </c>
      <c r="L35" s="3">
        <f t="shared" si="1"/>
        <v>150</v>
      </c>
      <c r="M35">
        <v>150</v>
      </c>
      <c r="N35" s="3">
        <f>Table2[[#This Row],[Total Cost]]-Table2[[#This Row],[Total Sales]]</f>
        <v>0</v>
      </c>
      <c r="O35" t="s">
        <v>90</v>
      </c>
      <c r="P35" t="s">
        <v>17</v>
      </c>
    </row>
    <row r="36" spans="1:16">
      <c r="A36" t="s">
        <v>163</v>
      </c>
      <c r="B36" t="s">
        <v>164</v>
      </c>
      <c r="C36" t="s">
        <v>37017</v>
      </c>
      <c r="D36" t="s">
        <v>37018</v>
      </c>
      <c r="E36" t="s">
        <v>165</v>
      </c>
      <c r="F36" t="s">
        <v>166</v>
      </c>
      <c r="G36" s="2">
        <v>45626</v>
      </c>
      <c r="H36" t="s">
        <v>89</v>
      </c>
      <c r="I36">
        <v>4</v>
      </c>
      <c r="J36">
        <f t="shared" si="2"/>
        <v>50</v>
      </c>
      <c r="K36" s="3">
        <v>5</v>
      </c>
      <c r="L36" s="3">
        <f t="shared" si="1"/>
        <v>200</v>
      </c>
      <c r="M36">
        <v>190</v>
      </c>
      <c r="N36" s="3">
        <f>Table2[[#This Row],[Total Cost]]-Table2[[#This Row],[Total Sales]]</f>
        <v>10</v>
      </c>
      <c r="O36" t="s">
        <v>23</v>
      </c>
      <c r="P36" t="s">
        <v>17</v>
      </c>
    </row>
    <row r="37" spans="1:16">
      <c r="A37" t="s">
        <v>167</v>
      </c>
      <c r="B37" t="s">
        <v>168</v>
      </c>
      <c r="C37" t="s">
        <v>37019</v>
      </c>
      <c r="D37" t="s">
        <v>37020</v>
      </c>
      <c r="E37" t="s">
        <v>169</v>
      </c>
      <c r="F37" t="s">
        <v>170</v>
      </c>
      <c r="G37" s="2">
        <v>45579</v>
      </c>
      <c r="H37" t="s">
        <v>22</v>
      </c>
      <c r="I37">
        <v>2</v>
      </c>
      <c r="J37">
        <f t="shared" si="2"/>
        <v>100</v>
      </c>
      <c r="K37" s="3">
        <v>10</v>
      </c>
      <c r="L37" s="3">
        <f t="shared" si="1"/>
        <v>200</v>
      </c>
      <c r="M37">
        <v>180</v>
      </c>
      <c r="N37" s="3">
        <f>Table2[[#This Row],[Total Cost]]-Table2[[#This Row],[Total Sales]]</f>
        <v>20</v>
      </c>
      <c r="O37" t="s">
        <v>16</v>
      </c>
      <c r="P37" t="s">
        <v>17</v>
      </c>
    </row>
    <row r="38" spans="1:16">
      <c r="A38" t="s">
        <v>171</v>
      </c>
      <c r="B38" t="s">
        <v>172</v>
      </c>
      <c r="C38" t="s">
        <v>37021</v>
      </c>
      <c r="D38" t="s">
        <v>37022</v>
      </c>
      <c r="E38" t="s">
        <v>173</v>
      </c>
      <c r="F38" t="s">
        <v>174</v>
      </c>
      <c r="G38" s="2">
        <v>45553</v>
      </c>
      <c r="H38" t="s">
        <v>83</v>
      </c>
      <c r="I38">
        <v>1</v>
      </c>
      <c r="J38">
        <f t="shared" si="2"/>
        <v>150</v>
      </c>
      <c r="K38" s="3">
        <v>15</v>
      </c>
      <c r="L38" s="3">
        <f t="shared" si="1"/>
        <v>150</v>
      </c>
      <c r="M38">
        <v>127.5</v>
      </c>
      <c r="N38" s="3">
        <f>Table2[[#This Row],[Total Cost]]-Table2[[#This Row],[Total Sales]]</f>
        <v>22.5</v>
      </c>
      <c r="O38" t="s">
        <v>33</v>
      </c>
      <c r="P38" t="s">
        <v>17</v>
      </c>
    </row>
    <row r="39" spans="1:16">
      <c r="A39" t="s">
        <v>175</v>
      </c>
      <c r="B39" t="s">
        <v>176</v>
      </c>
      <c r="C39" t="s">
        <v>36963</v>
      </c>
      <c r="D39" t="s">
        <v>37023</v>
      </c>
      <c r="E39" t="s">
        <v>177</v>
      </c>
      <c r="F39" t="s">
        <v>178</v>
      </c>
      <c r="G39" s="2">
        <v>45511</v>
      </c>
      <c r="H39" t="s">
        <v>28</v>
      </c>
      <c r="I39">
        <v>1</v>
      </c>
      <c r="J39">
        <f t="shared" si="2"/>
        <v>300</v>
      </c>
      <c r="K39" s="3">
        <v>0</v>
      </c>
      <c r="L39" s="3">
        <f t="shared" si="1"/>
        <v>300</v>
      </c>
      <c r="M39">
        <v>300</v>
      </c>
      <c r="N39" s="3">
        <f>Table2[[#This Row],[Total Cost]]-Table2[[#This Row],[Total Sales]]</f>
        <v>0</v>
      </c>
      <c r="O39" t="s">
        <v>23</v>
      </c>
      <c r="P39" t="s">
        <v>17</v>
      </c>
    </row>
    <row r="40" spans="1:16">
      <c r="A40" t="s">
        <v>179</v>
      </c>
      <c r="B40" t="s">
        <v>180</v>
      </c>
      <c r="C40" t="s">
        <v>37019</v>
      </c>
      <c r="D40" t="s">
        <v>37024</v>
      </c>
      <c r="E40" t="s">
        <v>181</v>
      </c>
      <c r="F40" t="s">
        <v>182</v>
      </c>
      <c r="G40" s="2">
        <v>45667</v>
      </c>
      <c r="H40" t="s">
        <v>73</v>
      </c>
      <c r="I40">
        <v>3</v>
      </c>
      <c r="J40">
        <f t="shared" si="2"/>
        <v>120</v>
      </c>
      <c r="K40" s="3">
        <v>0</v>
      </c>
      <c r="L40" s="3">
        <f t="shared" si="1"/>
        <v>360</v>
      </c>
      <c r="M40">
        <v>360</v>
      </c>
      <c r="N40" s="3">
        <f>Table2[[#This Row],[Total Cost]]-Table2[[#This Row],[Total Sales]]</f>
        <v>0</v>
      </c>
      <c r="O40" t="s">
        <v>84</v>
      </c>
      <c r="P40" t="s">
        <v>17</v>
      </c>
    </row>
    <row r="41" spans="1:16">
      <c r="A41" t="s">
        <v>183</v>
      </c>
      <c r="B41" t="s">
        <v>184</v>
      </c>
      <c r="C41" t="s">
        <v>37025</v>
      </c>
      <c r="D41" t="s">
        <v>37026</v>
      </c>
      <c r="E41" t="s">
        <v>185</v>
      </c>
      <c r="F41" t="s">
        <v>186</v>
      </c>
      <c r="G41" s="2">
        <v>45521</v>
      </c>
      <c r="H41" t="s">
        <v>22</v>
      </c>
      <c r="I41">
        <v>2</v>
      </c>
      <c r="J41">
        <f t="shared" si="2"/>
        <v>100</v>
      </c>
      <c r="K41" s="3">
        <v>0</v>
      </c>
      <c r="L41" s="3">
        <f t="shared" si="1"/>
        <v>200</v>
      </c>
      <c r="M41">
        <v>200</v>
      </c>
      <c r="N41" s="3">
        <f>Table2[[#This Row],[Total Cost]]-Table2[[#This Row],[Total Sales]]</f>
        <v>0</v>
      </c>
      <c r="O41" t="s">
        <v>33</v>
      </c>
      <c r="P41" t="s">
        <v>17</v>
      </c>
    </row>
    <row r="42" spans="1:16">
      <c r="A42" t="s">
        <v>187</v>
      </c>
      <c r="B42" t="s">
        <v>188</v>
      </c>
      <c r="C42" t="s">
        <v>37027</v>
      </c>
      <c r="D42" t="s">
        <v>37028</v>
      </c>
      <c r="E42" t="s">
        <v>189</v>
      </c>
      <c r="F42" t="s">
        <v>190</v>
      </c>
      <c r="G42" s="2">
        <v>45484</v>
      </c>
      <c r="H42" t="s">
        <v>28</v>
      </c>
      <c r="I42">
        <v>3</v>
      </c>
      <c r="J42">
        <f t="shared" si="2"/>
        <v>300</v>
      </c>
      <c r="K42" s="3">
        <v>10</v>
      </c>
      <c r="L42" s="3">
        <f t="shared" si="1"/>
        <v>900</v>
      </c>
      <c r="M42">
        <v>810</v>
      </c>
      <c r="N42" s="3">
        <f>Table2[[#This Row],[Total Cost]]-Table2[[#This Row],[Total Sales]]</f>
        <v>90</v>
      </c>
      <c r="O42" t="s">
        <v>90</v>
      </c>
      <c r="P42" t="s">
        <v>17</v>
      </c>
    </row>
    <row r="43" spans="1:16">
      <c r="A43" t="s">
        <v>191</v>
      </c>
      <c r="B43" t="s">
        <v>192</v>
      </c>
      <c r="C43" t="s">
        <v>37029</v>
      </c>
      <c r="D43" t="s">
        <v>37030</v>
      </c>
      <c r="E43" t="s">
        <v>193</v>
      </c>
      <c r="F43" t="s">
        <v>194</v>
      </c>
      <c r="G43" s="2">
        <v>45658</v>
      </c>
      <c r="H43" t="s">
        <v>47</v>
      </c>
      <c r="I43">
        <v>1</v>
      </c>
      <c r="J43">
        <f t="shared" si="2"/>
        <v>1200</v>
      </c>
      <c r="K43" s="3">
        <v>0</v>
      </c>
      <c r="L43" s="3">
        <f t="shared" si="1"/>
        <v>1200</v>
      </c>
      <c r="M43">
        <v>1200</v>
      </c>
      <c r="N43" s="3">
        <f>Table2[[#This Row],[Total Cost]]-Table2[[#This Row],[Total Sales]]</f>
        <v>0</v>
      </c>
      <c r="O43" t="s">
        <v>23</v>
      </c>
      <c r="P43" t="s">
        <v>78</v>
      </c>
    </row>
    <row r="44" spans="1:16">
      <c r="A44" t="s">
        <v>195</v>
      </c>
      <c r="B44" t="s">
        <v>196</v>
      </c>
      <c r="C44" t="s">
        <v>37031</v>
      </c>
      <c r="D44" t="s">
        <v>37032</v>
      </c>
      <c r="E44" t="s">
        <v>197</v>
      </c>
      <c r="F44" t="s">
        <v>198</v>
      </c>
      <c r="G44" s="2">
        <v>45547</v>
      </c>
      <c r="H44" t="s">
        <v>47</v>
      </c>
      <c r="I44">
        <v>3</v>
      </c>
      <c r="J44">
        <f t="shared" si="2"/>
        <v>1200</v>
      </c>
      <c r="K44" s="3">
        <v>5</v>
      </c>
      <c r="L44" s="3">
        <f t="shared" si="1"/>
        <v>3600</v>
      </c>
      <c r="M44">
        <v>3420</v>
      </c>
      <c r="N44" s="3">
        <f>Table2[[#This Row],[Total Cost]]-Table2[[#This Row],[Total Sales]]</f>
        <v>180</v>
      </c>
      <c r="O44" t="s">
        <v>90</v>
      </c>
      <c r="P44" t="s">
        <v>17</v>
      </c>
    </row>
    <row r="45" spans="1:16">
      <c r="A45" t="s">
        <v>199</v>
      </c>
      <c r="B45" t="s">
        <v>200</v>
      </c>
      <c r="C45" t="s">
        <v>37033</v>
      </c>
      <c r="D45" t="s">
        <v>37034</v>
      </c>
      <c r="E45" t="s">
        <v>201</v>
      </c>
      <c r="F45" t="s">
        <v>202</v>
      </c>
      <c r="G45" s="2">
        <v>45427</v>
      </c>
      <c r="H45" t="s">
        <v>42</v>
      </c>
      <c r="I45">
        <v>1</v>
      </c>
      <c r="J45">
        <f t="shared" si="2"/>
        <v>200</v>
      </c>
      <c r="K45" s="3">
        <v>0</v>
      </c>
      <c r="L45" s="3">
        <f t="shared" si="1"/>
        <v>200</v>
      </c>
      <c r="M45">
        <v>200</v>
      </c>
      <c r="N45" s="3">
        <f>Table2[[#This Row],[Total Cost]]-Table2[[#This Row],[Total Sales]]</f>
        <v>0</v>
      </c>
      <c r="O45" t="s">
        <v>90</v>
      </c>
      <c r="P45" t="s">
        <v>17</v>
      </c>
    </row>
    <row r="46" spans="1:16">
      <c r="A46" t="s">
        <v>203</v>
      </c>
      <c r="B46" t="s">
        <v>204</v>
      </c>
      <c r="C46" t="s">
        <v>37035</v>
      </c>
      <c r="D46" t="s">
        <v>37036</v>
      </c>
      <c r="E46" t="s">
        <v>205</v>
      </c>
      <c r="F46" t="s">
        <v>206</v>
      </c>
      <c r="G46" s="2">
        <v>45640</v>
      </c>
      <c r="H46" t="s">
        <v>15</v>
      </c>
      <c r="I46">
        <v>3</v>
      </c>
      <c r="J46">
        <f t="shared" si="2"/>
        <v>800</v>
      </c>
      <c r="K46" s="3">
        <v>5</v>
      </c>
      <c r="L46" s="3">
        <f t="shared" si="1"/>
        <v>2400</v>
      </c>
      <c r="M46">
        <v>2280</v>
      </c>
      <c r="N46" s="3">
        <f>Table2[[#This Row],[Total Cost]]-Table2[[#This Row],[Total Sales]]</f>
        <v>120</v>
      </c>
      <c r="O46" t="s">
        <v>23</v>
      </c>
      <c r="P46" t="s">
        <v>17</v>
      </c>
    </row>
    <row r="47" spans="1:16">
      <c r="A47" t="s">
        <v>207</v>
      </c>
      <c r="B47" t="s">
        <v>208</v>
      </c>
      <c r="C47" t="s">
        <v>37017</v>
      </c>
      <c r="D47" t="s">
        <v>37037</v>
      </c>
      <c r="E47" t="s">
        <v>209</v>
      </c>
      <c r="F47" t="s">
        <v>210</v>
      </c>
      <c r="G47" s="2">
        <v>45610</v>
      </c>
      <c r="H47" t="s">
        <v>89</v>
      </c>
      <c r="I47">
        <v>2</v>
      </c>
      <c r="J47">
        <f t="shared" si="2"/>
        <v>50</v>
      </c>
      <c r="K47" s="3">
        <v>10</v>
      </c>
      <c r="L47" s="3">
        <f t="shared" si="1"/>
        <v>100</v>
      </c>
      <c r="M47">
        <v>90</v>
      </c>
      <c r="N47" s="3">
        <f>Table2[[#This Row],[Total Cost]]-Table2[[#This Row],[Total Sales]]</f>
        <v>10</v>
      </c>
      <c r="O47" t="s">
        <v>23</v>
      </c>
      <c r="P47" t="s">
        <v>17</v>
      </c>
    </row>
    <row r="48" spans="1:16">
      <c r="A48" t="s">
        <v>211</v>
      </c>
      <c r="B48" t="s">
        <v>212</v>
      </c>
      <c r="C48" t="s">
        <v>37038</v>
      </c>
      <c r="D48" t="s">
        <v>37039</v>
      </c>
      <c r="E48" t="s">
        <v>213</v>
      </c>
      <c r="F48" t="s">
        <v>214</v>
      </c>
      <c r="G48" s="2">
        <v>45490</v>
      </c>
      <c r="H48" t="s">
        <v>73</v>
      </c>
      <c r="I48">
        <v>2</v>
      </c>
      <c r="J48">
        <f t="shared" si="2"/>
        <v>120</v>
      </c>
      <c r="K48" s="3">
        <v>0</v>
      </c>
      <c r="L48" s="3">
        <f t="shared" si="1"/>
        <v>240</v>
      </c>
      <c r="M48">
        <v>240</v>
      </c>
      <c r="N48" s="3">
        <f>Table2[[#This Row],[Total Cost]]-Table2[[#This Row],[Total Sales]]</f>
        <v>0</v>
      </c>
      <c r="O48" t="s">
        <v>84</v>
      </c>
      <c r="P48" t="s">
        <v>17</v>
      </c>
    </row>
    <row r="49" spans="1:16">
      <c r="A49" t="s">
        <v>215</v>
      </c>
      <c r="B49" t="s">
        <v>216</v>
      </c>
      <c r="C49" t="s">
        <v>37035</v>
      </c>
      <c r="D49" t="s">
        <v>37040</v>
      </c>
      <c r="E49" t="s">
        <v>217</v>
      </c>
      <c r="F49" t="s">
        <v>218</v>
      </c>
      <c r="G49" s="2">
        <v>45514</v>
      </c>
      <c r="H49" t="s">
        <v>73</v>
      </c>
      <c r="I49">
        <v>4</v>
      </c>
      <c r="J49">
        <f t="shared" si="2"/>
        <v>120</v>
      </c>
      <c r="K49" s="3">
        <v>10</v>
      </c>
      <c r="L49" s="3">
        <f t="shared" si="1"/>
        <v>480</v>
      </c>
      <c r="M49">
        <v>432</v>
      </c>
      <c r="N49" s="3">
        <f>Table2[[#This Row],[Total Cost]]-Table2[[#This Row],[Total Sales]]</f>
        <v>48</v>
      </c>
      <c r="O49" t="s">
        <v>23</v>
      </c>
      <c r="P49" t="s">
        <v>17</v>
      </c>
    </row>
    <row r="50" spans="1:16">
      <c r="A50" t="s">
        <v>219</v>
      </c>
      <c r="B50" t="s">
        <v>220</v>
      </c>
      <c r="C50" t="s">
        <v>37041</v>
      </c>
      <c r="D50" t="s">
        <v>37042</v>
      </c>
      <c r="E50" t="s">
        <v>221</v>
      </c>
      <c r="F50" t="s">
        <v>222</v>
      </c>
      <c r="G50" s="2">
        <v>45517</v>
      </c>
      <c r="H50" t="s">
        <v>22</v>
      </c>
      <c r="I50">
        <v>2</v>
      </c>
      <c r="J50">
        <f t="shared" si="2"/>
        <v>100</v>
      </c>
      <c r="K50" s="3">
        <v>0</v>
      </c>
      <c r="L50" s="3">
        <f t="shared" si="1"/>
        <v>200</v>
      </c>
      <c r="M50">
        <v>200</v>
      </c>
      <c r="N50" s="3">
        <f>Table2[[#This Row],[Total Cost]]-Table2[[#This Row],[Total Sales]]</f>
        <v>0</v>
      </c>
      <c r="O50" t="s">
        <v>23</v>
      </c>
      <c r="P50" t="s">
        <v>17</v>
      </c>
    </row>
    <row r="51" spans="1:16">
      <c r="A51" t="s">
        <v>223</v>
      </c>
      <c r="B51" t="s">
        <v>224</v>
      </c>
      <c r="C51" t="s">
        <v>37043</v>
      </c>
      <c r="D51" t="s">
        <v>37044</v>
      </c>
      <c r="E51" t="s">
        <v>225</v>
      </c>
      <c r="F51" t="s">
        <v>226</v>
      </c>
      <c r="G51" s="2">
        <v>45534</v>
      </c>
      <c r="H51" t="s">
        <v>28</v>
      </c>
      <c r="I51">
        <v>2</v>
      </c>
      <c r="J51">
        <f t="shared" si="2"/>
        <v>300</v>
      </c>
      <c r="K51" s="3">
        <v>0</v>
      </c>
      <c r="L51" s="3">
        <f t="shared" si="1"/>
        <v>600</v>
      </c>
      <c r="M51">
        <v>600</v>
      </c>
      <c r="N51" s="3">
        <f>Table2[[#This Row],[Total Cost]]-Table2[[#This Row],[Total Sales]]</f>
        <v>0</v>
      </c>
      <c r="O51" t="s">
        <v>33</v>
      </c>
      <c r="P51" t="s">
        <v>17</v>
      </c>
    </row>
    <row r="52" spans="1:16">
      <c r="A52" t="s">
        <v>227</v>
      </c>
      <c r="B52" t="s">
        <v>228</v>
      </c>
      <c r="C52" t="s">
        <v>37045</v>
      </c>
      <c r="D52" t="s">
        <v>37046</v>
      </c>
      <c r="E52" t="s">
        <v>229</v>
      </c>
      <c r="F52" t="s">
        <v>230</v>
      </c>
      <c r="G52" s="2">
        <v>45563</v>
      </c>
      <c r="H52" t="s">
        <v>56</v>
      </c>
      <c r="I52">
        <v>2</v>
      </c>
      <c r="J52">
        <f t="shared" si="2"/>
        <v>90</v>
      </c>
      <c r="K52" s="3">
        <v>0</v>
      </c>
      <c r="L52" s="3">
        <f t="shared" si="1"/>
        <v>180</v>
      </c>
      <c r="M52">
        <v>180</v>
      </c>
      <c r="N52" s="3">
        <f>Table2[[#This Row],[Total Cost]]-Table2[[#This Row],[Total Sales]]</f>
        <v>0</v>
      </c>
      <c r="O52" t="s">
        <v>90</v>
      </c>
      <c r="P52" t="s">
        <v>17</v>
      </c>
    </row>
    <row r="53" spans="1:16">
      <c r="A53" t="s">
        <v>231</v>
      </c>
      <c r="B53" t="s">
        <v>232</v>
      </c>
      <c r="C53" t="s">
        <v>37047</v>
      </c>
      <c r="D53" t="s">
        <v>37048</v>
      </c>
      <c r="E53" t="s">
        <v>233</v>
      </c>
      <c r="F53" t="s">
        <v>234</v>
      </c>
      <c r="G53" s="2">
        <v>45749</v>
      </c>
      <c r="H53" t="s">
        <v>42</v>
      </c>
      <c r="I53">
        <v>3</v>
      </c>
      <c r="J53">
        <f t="shared" si="2"/>
        <v>200</v>
      </c>
      <c r="K53" s="3">
        <v>0</v>
      </c>
      <c r="L53" s="3">
        <f t="shared" si="1"/>
        <v>600</v>
      </c>
      <c r="M53">
        <v>600</v>
      </c>
      <c r="N53" s="3">
        <f>Table2[[#This Row],[Total Cost]]-Table2[[#This Row],[Total Sales]]</f>
        <v>0</v>
      </c>
      <c r="O53" t="s">
        <v>33</v>
      </c>
      <c r="P53" t="s">
        <v>17</v>
      </c>
    </row>
    <row r="54" spans="1:16">
      <c r="A54" t="s">
        <v>235</v>
      </c>
      <c r="B54" t="s">
        <v>236</v>
      </c>
      <c r="C54" t="s">
        <v>36960</v>
      </c>
      <c r="D54" t="s">
        <v>36965</v>
      </c>
      <c r="E54" t="s">
        <v>237</v>
      </c>
      <c r="F54" t="s">
        <v>238</v>
      </c>
      <c r="G54" s="2">
        <v>45513</v>
      </c>
      <c r="H54" t="s">
        <v>42</v>
      </c>
      <c r="I54">
        <v>1</v>
      </c>
      <c r="J54">
        <f t="shared" si="2"/>
        <v>200</v>
      </c>
      <c r="K54" s="3">
        <v>0</v>
      </c>
      <c r="L54" s="3">
        <f t="shared" si="1"/>
        <v>200</v>
      </c>
      <c r="M54">
        <v>200</v>
      </c>
      <c r="N54" s="3">
        <f>Table2[[#This Row],[Total Cost]]-Table2[[#This Row],[Total Sales]]</f>
        <v>0</v>
      </c>
      <c r="O54" t="s">
        <v>90</v>
      </c>
      <c r="P54" t="s">
        <v>17</v>
      </c>
    </row>
    <row r="55" spans="1:16">
      <c r="A55" t="s">
        <v>239</v>
      </c>
      <c r="B55" t="s">
        <v>240</v>
      </c>
      <c r="C55" t="s">
        <v>37049</v>
      </c>
      <c r="D55" t="s">
        <v>37050</v>
      </c>
      <c r="E55" t="s">
        <v>241</v>
      </c>
      <c r="F55" t="s">
        <v>242</v>
      </c>
      <c r="G55" s="2">
        <v>45402</v>
      </c>
      <c r="H55" t="s">
        <v>28</v>
      </c>
      <c r="I55">
        <v>2</v>
      </c>
      <c r="J55">
        <f t="shared" si="2"/>
        <v>300</v>
      </c>
      <c r="K55" s="3">
        <v>0</v>
      </c>
      <c r="L55" s="3">
        <f t="shared" si="1"/>
        <v>600</v>
      </c>
      <c r="M55">
        <v>600</v>
      </c>
      <c r="N55" s="3">
        <f>Table2[[#This Row],[Total Cost]]-Table2[[#This Row],[Total Sales]]</f>
        <v>0</v>
      </c>
      <c r="O55" t="s">
        <v>23</v>
      </c>
      <c r="P55" t="s">
        <v>78</v>
      </c>
    </row>
    <row r="56" spans="1:16">
      <c r="A56" t="s">
        <v>243</v>
      </c>
      <c r="B56" t="s">
        <v>244</v>
      </c>
      <c r="C56" t="s">
        <v>37051</v>
      </c>
      <c r="D56" t="s">
        <v>37052</v>
      </c>
      <c r="E56" t="s">
        <v>245</v>
      </c>
      <c r="F56" t="s">
        <v>246</v>
      </c>
      <c r="G56" s="2">
        <v>45484</v>
      </c>
      <c r="H56" t="s">
        <v>56</v>
      </c>
      <c r="I56">
        <v>2</v>
      </c>
      <c r="J56">
        <f t="shared" si="2"/>
        <v>90</v>
      </c>
      <c r="K56" s="3">
        <v>0</v>
      </c>
      <c r="L56" s="3">
        <f t="shared" si="1"/>
        <v>180</v>
      </c>
      <c r="M56">
        <v>180</v>
      </c>
      <c r="N56" s="3">
        <f>Table2[[#This Row],[Total Cost]]-Table2[[#This Row],[Total Sales]]</f>
        <v>0</v>
      </c>
      <c r="O56" t="s">
        <v>84</v>
      </c>
      <c r="P56" t="s">
        <v>17</v>
      </c>
    </row>
    <row r="57" spans="1:16">
      <c r="A57" t="s">
        <v>247</v>
      </c>
      <c r="B57" t="s">
        <v>248</v>
      </c>
      <c r="C57" t="s">
        <v>36984</v>
      </c>
      <c r="D57" t="s">
        <v>37053</v>
      </c>
      <c r="E57" t="s">
        <v>249</v>
      </c>
      <c r="F57" t="s">
        <v>250</v>
      </c>
      <c r="G57" s="2">
        <v>45599</v>
      </c>
      <c r="H57" t="s">
        <v>15</v>
      </c>
      <c r="I57">
        <v>4</v>
      </c>
      <c r="J57">
        <f t="shared" si="2"/>
        <v>800</v>
      </c>
      <c r="K57" s="3">
        <v>0</v>
      </c>
      <c r="L57" s="3">
        <f t="shared" si="1"/>
        <v>3200</v>
      </c>
      <c r="M57">
        <v>3200</v>
      </c>
      <c r="N57" s="3">
        <f>Table2[[#This Row],[Total Cost]]-Table2[[#This Row],[Total Sales]]</f>
        <v>0</v>
      </c>
      <c r="O57" t="s">
        <v>16</v>
      </c>
      <c r="P57" t="s">
        <v>78</v>
      </c>
    </row>
    <row r="58" spans="1:16">
      <c r="A58" t="s">
        <v>251</v>
      </c>
      <c r="B58" t="s">
        <v>252</v>
      </c>
      <c r="C58" t="s">
        <v>37054</v>
      </c>
      <c r="D58" t="s">
        <v>36955</v>
      </c>
      <c r="E58" t="s">
        <v>253</v>
      </c>
      <c r="F58" t="s">
        <v>254</v>
      </c>
      <c r="G58" s="2">
        <v>45612</v>
      </c>
      <c r="H58" t="s">
        <v>15</v>
      </c>
      <c r="I58">
        <v>4</v>
      </c>
      <c r="J58">
        <f t="shared" si="2"/>
        <v>800</v>
      </c>
      <c r="K58" s="3">
        <v>0</v>
      </c>
      <c r="L58" s="3">
        <f t="shared" si="1"/>
        <v>3200</v>
      </c>
      <c r="M58">
        <v>3200</v>
      </c>
      <c r="N58" s="3">
        <f>Table2[[#This Row],[Total Cost]]-Table2[[#This Row],[Total Sales]]</f>
        <v>0</v>
      </c>
      <c r="O58" t="s">
        <v>23</v>
      </c>
      <c r="P58" t="s">
        <v>17</v>
      </c>
    </row>
    <row r="59" spans="1:16">
      <c r="A59" t="s">
        <v>255</v>
      </c>
      <c r="B59" t="s">
        <v>256</v>
      </c>
      <c r="C59" t="s">
        <v>37041</v>
      </c>
      <c r="D59" t="s">
        <v>37055</v>
      </c>
      <c r="E59" t="s">
        <v>257</v>
      </c>
      <c r="F59" t="s">
        <v>258</v>
      </c>
      <c r="G59" s="2">
        <v>45519</v>
      </c>
      <c r="H59" t="s">
        <v>83</v>
      </c>
      <c r="I59">
        <v>3</v>
      </c>
      <c r="J59">
        <f t="shared" si="2"/>
        <v>150</v>
      </c>
      <c r="K59" s="3">
        <v>0</v>
      </c>
      <c r="L59" s="3">
        <f t="shared" si="1"/>
        <v>450</v>
      </c>
      <c r="M59">
        <v>450</v>
      </c>
      <c r="N59" s="3">
        <f>Table2[[#This Row],[Total Cost]]-Table2[[#This Row],[Total Sales]]</f>
        <v>0</v>
      </c>
      <c r="O59" t="s">
        <v>84</v>
      </c>
      <c r="P59" t="s">
        <v>17</v>
      </c>
    </row>
    <row r="60" spans="1:16">
      <c r="A60" t="s">
        <v>259</v>
      </c>
      <c r="B60" t="s">
        <v>260</v>
      </c>
      <c r="C60" t="s">
        <v>37056</v>
      </c>
      <c r="D60" t="s">
        <v>37057</v>
      </c>
      <c r="E60" t="s">
        <v>261</v>
      </c>
      <c r="F60" t="s">
        <v>262</v>
      </c>
      <c r="G60" s="2">
        <v>45520</v>
      </c>
      <c r="H60" t="s">
        <v>15</v>
      </c>
      <c r="I60">
        <v>1</v>
      </c>
      <c r="J60">
        <f t="shared" si="2"/>
        <v>800</v>
      </c>
      <c r="K60" s="3">
        <v>0</v>
      </c>
      <c r="L60" s="3">
        <f t="shared" si="1"/>
        <v>800</v>
      </c>
      <c r="M60">
        <v>800</v>
      </c>
      <c r="N60" s="3">
        <f>Table2[[#This Row],[Total Cost]]-Table2[[#This Row],[Total Sales]]</f>
        <v>0</v>
      </c>
      <c r="O60" t="s">
        <v>84</v>
      </c>
      <c r="P60" t="s">
        <v>78</v>
      </c>
    </row>
    <row r="61" spans="1:16">
      <c r="A61" t="s">
        <v>263</v>
      </c>
      <c r="B61" t="s">
        <v>264</v>
      </c>
      <c r="C61" t="s">
        <v>37058</v>
      </c>
      <c r="D61" t="s">
        <v>37059</v>
      </c>
      <c r="E61" t="s">
        <v>265</v>
      </c>
      <c r="F61" t="s">
        <v>266</v>
      </c>
      <c r="G61" s="2">
        <v>45630</v>
      </c>
      <c r="H61" t="s">
        <v>42</v>
      </c>
      <c r="I61">
        <v>4</v>
      </c>
      <c r="J61">
        <f t="shared" si="2"/>
        <v>200</v>
      </c>
      <c r="K61" s="3">
        <v>0</v>
      </c>
      <c r="L61" s="3">
        <f t="shared" si="1"/>
        <v>800</v>
      </c>
      <c r="M61">
        <v>800</v>
      </c>
      <c r="N61" s="3">
        <f>Table2[[#This Row],[Total Cost]]-Table2[[#This Row],[Total Sales]]</f>
        <v>0</v>
      </c>
      <c r="O61" t="s">
        <v>33</v>
      </c>
      <c r="P61" t="s">
        <v>17</v>
      </c>
    </row>
    <row r="62" spans="1:16">
      <c r="A62" t="s">
        <v>267</v>
      </c>
      <c r="B62" t="s">
        <v>268</v>
      </c>
      <c r="C62" t="s">
        <v>37060</v>
      </c>
      <c r="D62" t="s">
        <v>37061</v>
      </c>
      <c r="E62" t="s">
        <v>269</v>
      </c>
      <c r="F62" t="s">
        <v>270</v>
      </c>
      <c r="G62" s="2">
        <v>45603</v>
      </c>
      <c r="H62" t="s">
        <v>73</v>
      </c>
      <c r="I62">
        <v>1</v>
      </c>
      <c r="J62">
        <f t="shared" si="2"/>
        <v>120</v>
      </c>
      <c r="K62" s="3">
        <v>5</v>
      </c>
      <c r="L62" s="3">
        <f t="shared" si="1"/>
        <v>120</v>
      </c>
      <c r="M62">
        <v>114</v>
      </c>
      <c r="N62" s="3">
        <f>Table2[[#This Row],[Total Cost]]-Table2[[#This Row],[Total Sales]]</f>
        <v>6</v>
      </c>
      <c r="O62" t="s">
        <v>33</v>
      </c>
      <c r="P62" t="s">
        <v>17</v>
      </c>
    </row>
    <row r="63" spans="1:16">
      <c r="A63" t="s">
        <v>271</v>
      </c>
      <c r="B63" t="s">
        <v>272</v>
      </c>
      <c r="C63" t="s">
        <v>37062</v>
      </c>
      <c r="D63" t="s">
        <v>37039</v>
      </c>
      <c r="E63" t="s">
        <v>273</v>
      </c>
      <c r="F63" t="s">
        <v>274</v>
      </c>
      <c r="G63" s="2">
        <v>45760</v>
      </c>
      <c r="H63" t="s">
        <v>22</v>
      </c>
      <c r="I63">
        <v>1</v>
      </c>
      <c r="J63">
        <f t="shared" si="2"/>
        <v>100</v>
      </c>
      <c r="K63" s="3">
        <v>0</v>
      </c>
      <c r="L63" s="3">
        <f t="shared" si="1"/>
        <v>100</v>
      </c>
      <c r="M63">
        <v>100</v>
      </c>
      <c r="N63" s="3">
        <f>Table2[[#This Row],[Total Cost]]-Table2[[#This Row],[Total Sales]]</f>
        <v>0</v>
      </c>
      <c r="O63" t="s">
        <v>33</v>
      </c>
      <c r="P63" t="s">
        <v>78</v>
      </c>
    </row>
    <row r="64" spans="1:16">
      <c r="A64" t="s">
        <v>275</v>
      </c>
      <c r="B64" t="s">
        <v>276</v>
      </c>
      <c r="C64" t="s">
        <v>36980</v>
      </c>
      <c r="D64" t="s">
        <v>37063</v>
      </c>
      <c r="E64" t="s">
        <v>277</v>
      </c>
      <c r="F64" t="s">
        <v>278</v>
      </c>
      <c r="G64" s="2">
        <v>45499</v>
      </c>
      <c r="H64" t="s">
        <v>47</v>
      </c>
      <c r="I64">
        <v>4</v>
      </c>
      <c r="J64">
        <f t="shared" si="2"/>
        <v>1200</v>
      </c>
      <c r="K64" s="3">
        <v>0</v>
      </c>
      <c r="L64" s="3">
        <f t="shared" si="1"/>
        <v>4800</v>
      </c>
      <c r="M64">
        <v>4800</v>
      </c>
      <c r="N64" s="3">
        <f>Table2[[#This Row],[Total Cost]]-Table2[[#This Row],[Total Sales]]</f>
        <v>0</v>
      </c>
      <c r="O64" t="s">
        <v>16</v>
      </c>
      <c r="P64" t="s">
        <v>17</v>
      </c>
    </row>
    <row r="65" spans="1:16">
      <c r="A65" t="s">
        <v>279</v>
      </c>
      <c r="B65" t="s">
        <v>280</v>
      </c>
      <c r="C65" t="s">
        <v>37064</v>
      </c>
      <c r="D65" t="s">
        <v>37065</v>
      </c>
      <c r="E65" t="s">
        <v>281</v>
      </c>
      <c r="F65" t="s">
        <v>282</v>
      </c>
      <c r="G65" s="2">
        <v>45720</v>
      </c>
      <c r="H65" t="s">
        <v>56</v>
      </c>
      <c r="I65">
        <v>4</v>
      </c>
      <c r="J65">
        <f t="shared" si="2"/>
        <v>90</v>
      </c>
      <c r="K65" s="3">
        <v>0</v>
      </c>
      <c r="L65" s="3">
        <f t="shared" si="1"/>
        <v>360</v>
      </c>
      <c r="M65">
        <v>360</v>
      </c>
      <c r="N65" s="3">
        <f>Table2[[#This Row],[Total Cost]]-Table2[[#This Row],[Total Sales]]</f>
        <v>0</v>
      </c>
      <c r="O65" t="s">
        <v>90</v>
      </c>
      <c r="P65" t="s">
        <v>17</v>
      </c>
    </row>
    <row r="66" spans="1:16">
      <c r="A66" t="s">
        <v>283</v>
      </c>
      <c r="B66" t="s">
        <v>284</v>
      </c>
      <c r="C66" t="s">
        <v>37066</v>
      </c>
      <c r="D66" t="s">
        <v>37067</v>
      </c>
      <c r="E66" t="s">
        <v>285</v>
      </c>
      <c r="F66" t="s">
        <v>286</v>
      </c>
      <c r="G66" s="2">
        <v>45448</v>
      </c>
      <c r="H66" t="s">
        <v>89</v>
      </c>
      <c r="I66">
        <v>4</v>
      </c>
      <c r="J66">
        <f t="shared" si="2"/>
        <v>50</v>
      </c>
      <c r="K66" s="3">
        <v>0</v>
      </c>
      <c r="L66" s="3">
        <f t="shared" si="1"/>
        <v>200</v>
      </c>
      <c r="M66">
        <v>200</v>
      </c>
      <c r="N66" s="3">
        <f>Table2[[#This Row],[Total Cost]]-Table2[[#This Row],[Total Sales]]</f>
        <v>0</v>
      </c>
      <c r="O66" t="s">
        <v>16</v>
      </c>
      <c r="P66" t="s">
        <v>78</v>
      </c>
    </row>
    <row r="67" spans="1:16">
      <c r="A67" t="s">
        <v>287</v>
      </c>
      <c r="B67" t="s">
        <v>288</v>
      </c>
      <c r="C67" t="s">
        <v>36954</v>
      </c>
      <c r="D67" t="s">
        <v>37034</v>
      </c>
      <c r="E67" t="s">
        <v>289</v>
      </c>
      <c r="F67" t="s">
        <v>290</v>
      </c>
      <c r="G67" s="2">
        <v>45756</v>
      </c>
      <c r="H67" t="s">
        <v>22</v>
      </c>
      <c r="I67">
        <v>2</v>
      </c>
      <c r="J67">
        <f t="shared" ref="J67:J130" si="3">L67/I67</f>
        <v>100</v>
      </c>
      <c r="K67" s="3">
        <v>0</v>
      </c>
      <c r="L67" s="3">
        <f t="shared" ref="L67:L130" si="4">M67/(1-K67/100)</f>
        <v>200</v>
      </c>
      <c r="M67">
        <v>200</v>
      </c>
      <c r="N67" s="3">
        <f>Table2[[#This Row],[Total Cost]]-Table2[[#This Row],[Total Sales]]</f>
        <v>0</v>
      </c>
      <c r="O67" t="s">
        <v>84</v>
      </c>
      <c r="P67" t="s">
        <v>17</v>
      </c>
    </row>
    <row r="68" spans="1:16">
      <c r="A68" t="s">
        <v>291</v>
      </c>
      <c r="B68" t="s">
        <v>292</v>
      </c>
      <c r="C68" t="s">
        <v>37068</v>
      </c>
      <c r="D68" t="s">
        <v>37069</v>
      </c>
      <c r="E68" t="s">
        <v>293</v>
      </c>
      <c r="F68" t="s">
        <v>294</v>
      </c>
      <c r="G68" s="2">
        <v>45627</v>
      </c>
      <c r="H68" t="s">
        <v>83</v>
      </c>
      <c r="I68">
        <v>1</v>
      </c>
      <c r="J68">
        <f t="shared" si="3"/>
        <v>150</v>
      </c>
      <c r="K68" s="3">
        <v>0</v>
      </c>
      <c r="L68" s="3">
        <f t="shared" si="4"/>
        <v>150</v>
      </c>
      <c r="M68">
        <v>150</v>
      </c>
      <c r="N68" s="3">
        <f>Table2[[#This Row],[Total Cost]]-Table2[[#This Row],[Total Sales]]</f>
        <v>0</v>
      </c>
      <c r="O68" t="s">
        <v>84</v>
      </c>
      <c r="P68" t="s">
        <v>17</v>
      </c>
    </row>
    <row r="69" spans="1:16">
      <c r="A69" t="s">
        <v>295</v>
      </c>
      <c r="B69" t="s">
        <v>296</v>
      </c>
      <c r="C69" t="s">
        <v>37070</v>
      </c>
      <c r="D69" t="s">
        <v>37071</v>
      </c>
      <c r="E69" t="s">
        <v>297</v>
      </c>
      <c r="F69" t="s">
        <v>298</v>
      </c>
      <c r="G69" s="2">
        <v>45732</v>
      </c>
      <c r="H69" t="s">
        <v>47</v>
      </c>
      <c r="I69">
        <v>4</v>
      </c>
      <c r="J69">
        <f t="shared" si="3"/>
        <v>1200</v>
      </c>
      <c r="K69" s="3">
        <v>0</v>
      </c>
      <c r="L69" s="3">
        <f t="shared" si="4"/>
        <v>4800</v>
      </c>
      <c r="M69">
        <v>4800</v>
      </c>
      <c r="N69" s="3">
        <f>Table2[[#This Row],[Total Cost]]-Table2[[#This Row],[Total Sales]]</f>
        <v>0</v>
      </c>
      <c r="O69" t="s">
        <v>90</v>
      </c>
      <c r="P69" t="s">
        <v>17</v>
      </c>
    </row>
    <row r="70" spans="1:16">
      <c r="A70" t="s">
        <v>299</v>
      </c>
      <c r="B70" t="s">
        <v>300</v>
      </c>
      <c r="C70" t="s">
        <v>37010</v>
      </c>
      <c r="D70" t="s">
        <v>36980</v>
      </c>
      <c r="E70" t="s">
        <v>301</v>
      </c>
      <c r="F70" t="s">
        <v>302</v>
      </c>
      <c r="G70" s="2">
        <v>45720</v>
      </c>
      <c r="H70" t="s">
        <v>56</v>
      </c>
      <c r="I70">
        <v>3</v>
      </c>
      <c r="J70">
        <f t="shared" si="3"/>
        <v>90</v>
      </c>
      <c r="K70" s="3">
        <v>0</v>
      </c>
      <c r="L70" s="3">
        <f t="shared" si="4"/>
        <v>270</v>
      </c>
      <c r="M70">
        <v>270</v>
      </c>
      <c r="N70" s="3">
        <f>Table2[[#This Row],[Total Cost]]-Table2[[#This Row],[Total Sales]]</f>
        <v>0</v>
      </c>
      <c r="O70" t="s">
        <v>23</v>
      </c>
      <c r="P70" t="s">
        <v>17</v>
      </c>
    </row>
    <row r="71" spans="1:16">
      <c r="A71" t="s">
        <v>303</v>
      </c>
      <c r="B71" t="s">
        <v>304</v>
      </c>
      <c r="C71" t="s">
        <v>37072</v>
      </c>
      <c r="D71" t="s">
        <v>37073</v>
      </c>
      <c r="E71" t="s">
        <v>305</v>
      </c>
      <c r="F71" t="s">
        <v>306</v>
      </c>
      <c r="G71" s="2">
        <v>45528</v>
      </c>
      <c r="H71" t="s">
        <v>56</v>
      </c>
      <c r="I71">
        <v>3</v>
      </c>
      <c r="J71">
        <f t="shared" si="3"/>
        <v>90</v>
      </c>
      <c r="K71" s="3">
        <v>0</v>
      </c>
      <c r="L71" s="3">
        <f t="shared" si="4"/>
        <v>270</v>
      </c>
      <c r="M71">
        <v>270</v>
      </c>
      <c r="N71" s="3">
        <f>Table2[[#This Row],[Total Cost]]-Table2[[#This Row],[Total Sales]]</f>
        <v>0</v>
      </c>
      <c r="O71" t="s">
        <v>16</v>
      </c>
      <c r="P71" t="s">
        <v>17</v>
      </c>
    </row>
    <row r="72" spans="1:16">
      <c r="A72" t="s">
        <v>307</v>
      </c>
      <c r="B72" t="s">
        <v>308</v>
      </c>
      <c r="C72" t="s">
        <v>37051</v>
      </c>
      <c r="D72" t="s">
        <v>37074</v>
      </c>
      <c r="E72" t="s">
        <v>309</v>
      </c>
      <c r="F72" t="s">
        <v>310</v>
      </c>
      <c r="G72" s="2">
        <v>45612</v>
      </c>
      <c r="H72" t="s">
        <v>22</v>
      </c>
      <c r="I72">
        <v>4</v>
      </c>
      <c r="J72">
        <f t="shared" si="3"/>
        <v>100</v>
      </c>
      <c r="K72" s="3">
        <v>10</v>
      </c>
      <c r="L72" s="3">
        <f t="shared" si="4"/>
        <v>400</v>
      </c>
      <c r="M72">
        <v>360</v>
      </c>
      <c r="N72" s="3">
        <f>Table2[[#This Row],[Total Cost]]-Table2[[#This Row],[Total Sales]]</f>
        <v>40</v>
      </c>
      <c r="O72" t="s">
        <v>33</v>
      </c>
      <c r="P72" t="s">
        <v>17</v>
      </c>
    </row>
    <row r="73" spans="1:16">
      <c r="A73" t="s">
        <v>311</v>
      </c>
      <c r="B73" t="s">
        <v>312</v>
      </c>
      <c r="C73" t="s">
        <v>37075</v>
      </c>
      <c r="D73" t="s">
        <v>37076</v>
      </c>
      <c r="E73" t="s">
        <v>313</v>
      </c>
      <c r="F73" t="s">
        <v>314</v>
      </c>
      <c r="G73" s="2">
        <v>45482</v>
      </c>
      <c r="H73" t="s">
        <v>28</v>
      </c>
      <c r="I73">
        <v>3</v>
      </c>
      <c r="J73">
        <f t="shared" si="3"/>
        <v>300</v>
      </c>
      <c r="K73" s="3">
        <v>10</v>
      </c>
      <c r="L73" s="3">
        <f t="shared" si="4"/>
        <v>900</v>
      </c>
      <c r="M73">
        <v>810</v>
      </c>
      <c r="N73" s="3">
        <f>Table2[[#This Row],[Total Cost]]-Table2[[#This Row],[Total Sales]]</f>
        <v>90</v>
      </c>
      <c r="O73" t="s">
        <v>23</v>
      </c>
      <c r="P73" t="s">
        <v>17</v>
      </c>
    </row>
    <row r="74" spans="1:16">
      <c r="A74" t="s">
        <v>315</v>
      </c>
      <c r="B74" t="s">
        <v>316</v>
      </c>
      <c r="C74" t="s">
        <v>37077</v>
      </c>
      <c r="D74" t="s">
        <v>37078</v>
      </c>
      <c r="E74" t="s">
        <v>317</v>
      </c>
      <c r="F74" t="s">
        <v>318</v>
      </c>
      <c r="G74" s="2">
        <v>45614</v>
      </c>
      <c r="H74" t="s">
        <v>89</v>
      </c>
      <c r="I74">
        <v>4</v>
      </c>
      <c r="J74">
        <f t="shared" si="3"/>
        <v>50</v>
      </c>
      <c r="K74" s="3">
        <v>5</v>
      </c>
      <c r="L74" s="3">
        <f t="shared" si="4"/>
        <v>200</v>
      </c>
      <c r="M74">
        <v>190</v>
      </c>
      <c r="N74" s="3">
        <f>Table2[[#This Row],[Total Cost]]-Table2[[#This Row],[Total Sales]]</f>
        <v>10</v>
      </c>
      <c r="O74" t="s">
        <v>23</v>
      </c>
      <c r="P74" t="s">
        <v>17</v>
      </c>
    </row>
    <row r="75" spans="1:16">
      <c r="A75" t="s">
        <v>319</v>
      </c>
      <c r="B75" t="s">
        <v>320</v>
      </c>
      <c r="C75" t="s">
        <v>37079</v>
      </c>
      <c r="D75" t="s">
        <v>37080</v>
      </c>
      <c r="E75" t="s">
        <v>321</v>
      </c>
      <c r="F75" t="s">
        <v>322</v>
      </c>
      <c r="G75" s="2">
        <v>45736</v>
      </c>
      <c r="H75" t="s">
        <v>56</v>
      </c>
      <c r="I75">
        <v>3</v>
      </c>
      <c r="J75">
        <f t="shared" si="3"/>
        <v>90</v>
      </c>
      <c r="K75" s="3">
        <v>10</v>
      </c>
      <c r="L75" s="3">
        <f t="shared" si="4"/>
        <v>270</v>
      </c>
      <c r="M75">
        <v>243</v>
      </c>
      <c r="N75" s="3">
        <f>Table2[[#This Row],[Total Cost]]-Table2[[#This Row],[Total Sales]]</f>
        <v>27</v>
      </c>
      <c r="O75" t="s">
        <v>33</v>
      </c>
      <c r="P75" t="s">
        <v>17</v>
      </c>
    </row>
    <row r="76" spans="1:16">
      <c r="A76" t="s">
        <v>323</v>
      </c>
      <c r="B76" t="s">
        <v>324</v>
      </c>
      <c r="C76" t="s">
        <v>37081</v>
      </c>
      <c r="D76" t="s">
        <v>37082</v>
      </c>
      <c r="E76" t="s">
        <v>325</v>
      </c>
      <c r="F76" t="s">
        <v>326</v>
      </c>
      <c r="G76" s="2">
        <v>45535</v>
      </c>
      <c r="H76" t="s">
        <v>47</v>
      </c>
      <c r="I76">
        <v>4</v>
      </c>
      <c r="J76">
        <f t="shared" si="3"/>
        <v>1200</v>
      </c>
      <c r="K76" s="3">
        <v>0</v>
      </c>
      <c r="L76" s="3">
        <f t="shared" si="4"/>
        <v>4800</v>
      </c>
      <c r="M76">
        <v>4800</v>
      </c>
      <c r="N76" s="3">
        <f>Table2[[#This Row],[Total Cost]]-Table2[[#This Row],[Total Sales]]</f>
        <v>0</v>
      </c>
      <c r="O76" t="s">
        <v>33</v>
      </c>
      <c r="P76" t="s">
        <v>78</v>
      </c>
    </row>
    <row r="77" spans="1:16">
      <c r="A77" t="s">
        <v>327</v>
      </c>
      <c r="B77" t="s">
        <v>328</v>
      </c>
      <c r="C77" t="s">
        <v>37083</v>
      </c>
      <c r="D77" t="s">
        <v>37084</v>
      </c>
      <c r="E77" t="s">
        <v>329</v>
      </c>
      <c r="F77" t="s">
        <v>330</v>
      </c>
      <c r="G77" s="2">
        <v>45725</v>
      </c>
      <c r="H77" t="s">
        <v>89</v>
      </c>
      <c r="I77">
        <v>4</v>
      </c>
      <c r="J77">
        <f t="shared" si="3"/>
        <v>50</v>
      </c>
      <c r="K77" s="3">
        <v>0</v>
      </c>
      <c r="L77" s="3">
        <f t="shared" si="4"/>
        <v>200</v>
      </c>
      <c r="M77">
        <v>200</v>
      </c>
      <c r="N77" s="3">
        <f>Table2[[#This Row],[Total Cost]]-Table2[[#This Row],[Total Sales]]</f>
        <v>0</v>
      </c>
      <c r="O77" t="s">
        <v>84</v>
      </c>
      <c r="P77" t="s">
        <v>17</v>
      </c>
    </row>
    <row r="78" spans="1:16">
      <c r="A78" t="s">
        <v>331</v>
      </c>
      <c r="B78" t="s">
        <v>332</v>
      </c>
      <c r="C78" t="s">
        <v>37085</v>
      </c>
      <c r="D78" t="s">
        <v>37086</v>
      </c>
      <c r="E78" t="s">
        <v>333</v>
      </c>
      <c r="F78" t="s">
        <v>334</v>
      </c>
      <c r="G78" s="2">
        <v>45437</v>
      </c>
      <c r="H78" t="s">
        <v>47</v>
      </c>
      <c r="I78">
        <v>4</v>
      </c>
      <c r="J78">
        <f t="shared" si="3"/>
        <v>1200</v>
      </c>
      <c r="K78" s="3">
        <v>15</v>
      </c>
      <c r="L78" s="3">
        <f t="shared" si="4"/>
        <v>4800</v>
      </c>
      <c r="M78">
        <v>4080</v>
      </c>
      <c r="N78" s="3">
        <f>Table2[[#This Row],[Total Cost]]-Table2[[#This Row],[Total Sales]]</f>
        <v>720</v>
      </c>
      <c r="O78" t="s">
        <v>16</v>
      </c>
      <c r="P78" t="s">
        <v>17</v>
      </c>
    </row>
    <row r="79" spans="1:16">
      <c r="A79" t="s">
        <v>335</v>
      </c>
      <c r="B79" t="s">
        <v>336</v>
      </c>
      <c r="C79" t="s">
        <v>37087</v>
      </c>
      <c r="D79" t="s">
        <v>37079</v>
      </c>
      <c r="E79" t="s">
        <v>337</v>
      </c>
      <c r="F79" t="s">
        <v>338</v>
      </c>
      <c r="G79" s="2">
        <v>45627</v>
      </c>
      <c r="H79" t="s">
        <v>89</v>
      </c>
      <c r="I79">
        <v>4</v>
      </c>
      <c r="J79">
        <f t="shared" si="3"/>
        <v>50</v>
      </c>
      <c r="K79" s="3">
        <v>5</v>
      </c>
      <c r="L79" s="3">
        <f t="shared" si="4"/>
        <v>200</v>
      </c>
      <c r="M79">
        <v>190</v>
      </c>
      <c r="N79" s="3">
        <f>Table2[[#This Row],[Total Cost]]-Table2[[#This Row],[Total Sales]]</f>
        <v>10</v>
      </c>
      <c r="O79" t="s">
        <v>90</v>
      </c>
      <c r="P79" t="s">
        <v>17</v>
      </c>
    </row>
    <row r="80" spans="1:16">
      <c r="A80" t="s">
        <v>339</v>
      </c>
      <c r="B80" t="s">
        <v>340</v>
      </c>
      <c r="C80" t="s">
        <v>37088</v>
      </c>
      <c r="D80" t="s">
        <v>37089</v>
      </c>
      <c r="E80" t="s">
        <v>341</v>
      </c>
      <c r="F80" t="s">
        <v>342</v>
      </c>
      <c r="G80" s="2">
        <v>45424</v>
      </c>
      <c r="H80" t="s">
        <v>28</v>
      </c>
      <c r="I80">
        <v>3</v>
      </c>
      <c r="J80">
        <f t="shared" si="3"/>
        <v>300</v>
      </c>
      <c r="K80" s="3">
        <v>5</v>
      </c>
      <c r="L80" s="3">
        <f t="shared" si="4"/>
        <v>900</v>
      </c>
      <c r="M80">
        <v>855</v>
      </c>
      <c r="N80" s="3">
        <f>Table2[[#This Row],[Total Cost]]-Table2[[#This Row],[Total Sales]]</f>
        <v>45</v>
      </c>
      <c r="O80" t="s">
        <v>16</v>
      </c>
      <c r="P80" t="s">
        <v>17</v>
      </c>
    </row>
    <row r="81" spans="1:16">
      <c r="A81" t="s">
        <v>343</v>
      </c>
      <c r="B81" t="s">
        <v>344</v>
      </c>
      <c r="C81" t="s">
        <v>37090</v>
      </c>
      <c r="D81" t="s">
        <v>37071</v>
      </c>
      <c r="E81" t="s">
        <v>345</v>
      </c>
      <c r="F81" t="s">
        <v>346</v>
      </c>
      <c r="G81" s="2">
        <v>45690</v>
      </c>
      <c r="H81" t="s">
        <v>28</v>
      </c>
      <c r="I81">
        <v>4</v>
      </c>
      <c r="J81">
        <f t="shared" si="3"/>
        <v>300</v>
      </c>
      <c r="K81" s="3">
        <v>10</v>
      </c>
      <c r="L81" s="3">
        <f t="shared" si="4"/>
        <v>1200</v>
      </c>
      <c r="M81">
        <v>1080</v>
      </c>
      <c r="N81" s="3">
        <f>Table2[[#This Row],[Total Cost]]-Table2[[#This Row],[Total Sales]]</f>
        <v>120</v>
      </c>
      <c r="O81" t="s">
        <v>33</v>
      </c>
      <c r="P81" t="s">
        <v>17</v>
      </c>
    </row>
    <row r="82" spans="1:16">
      <c r="A82" t="s">
        <v>347</v>
      </c>
      <c r="B82" t="s">
        <v>348</v>
      </c>
      <c r="C82" t="s">
        <v>37091</v>
      </c>
      <c r="D82" t="s">
        <v>37092</v>
      </c>
      <c r="E82" t="s">
        <v>349</v>
      </c>
      <c r="F82" t="s">
        <v>350</v>
      </c>
      <c r="G82" s="2">
        <v>45763</v>
      </c>
      <c r="H82" t="s">
        <v>15</v>
      </c>
      <c r="I82">
        <v>4</v>
      </c>
      <c r="J82">
        <f t="shared" si="3"/>
        <v>800</v>
      </c>
      <c r="K82" s="3">
        <v>10</v>
      </c>
      <c r="L82" s="3">
        <f t="shared" si="4"/>
        <v>3200</v>
      </c>
      <c r="M82">
        <v>2880</v>
      </c>
      <c r="N82" s="3">
        <f>Table2[[#This Row],[Total Cost]]-Table2[[#This Row],[Total Sales]]</f>
        <v>320</v>
      </c>
      <c r="O82" t="s">
        <v>16</v>
      </c>
      <c r="P82" t="s">
        <v>78</v>
      </c>
    </row>
    <row r="83" spans="1:16">
      <c r="A83" t="s">
        <v>351</v>
      </c>
      <c r="B83" t="s">
        <v>352</v>
      </c>
      <c r="C83" t="s">
        <v>37093</v>
      </c>
      <c r="D83" t="s">
        <v>37094</v>
      </c>
      <c r="E83" t="s">
        <v>353</v>
      </c>
      <c r="F83" t="s">
        <v>354</v>
      </c>
      <c r="G83" s="2">
        <v>45673</v>
      </c>
      <c r="H83" t="s">
        <v>73</v>
      </c>
      <c r="I83">
        <v>4</v>
      </c>
      <c r="J83">
        <f t="shared" si="3"/>
        <v>120</v>
      </c>
      <c r="K83" s="3">
        <v>10</v>
      </c>
      <c r="L83" s="3">
        <f t="shared" si="4"/>
        <v>480</v>
      </c>
      <c r="M83">
        <v>432</v>
      </c>
      <c r="N83" s="3">
        <f>Table2[[#This Row],[Total Cost]]-Table2[[#This Row],[Total Sales]]</f>
        <v>48</v>
      </c>
      <c r="O83" t="s">
        <v>16</v>
      </c>
      <c r="P83" t="s">
        <v>17</v>
      </c>
    </row>
    <row r="84" spans="1:16">
      <c r="A84" t="s">
        <v>355</v>
      </c>
      <c r="B84" t="s">
        <v>356</v>
      </c>
      <c r="C84" t="s">
        <v>37002</v>
      </c>
      <c r="D84" t="s">
        <v>37095</v>
      </c>
      <c r="E84" t="s">
        <v>357</v>
      </c>
      <c r="F84" t="s">
        <v>358</v>
      </c>
      <c r="G84" s="2">
        <v>45512</v>
      </c>
      <c r="H84" t="s">
        <v>56</v>
      </c>
      <c r="I84">
        <v>3</v>
      </c>
      <c r="J84">
        <f t="shared" si="3"/>
        <v>90</v>
      </c>
      <c r="K84" s="3">
        <v>0</v>
      </c>
      <c r="L84" s="3">
        <f t="shared" si="4"/>
        <v>270</v>
      </c>
      <c r="M84">
        <v>270</v>
      </c>
      <c r="N84" s="3">
        <f>Table2[[#This Row],[Total Cost]]-Table2[[#This Row],[Total Sales]]</f>
        <v>0</v>
      </c>
      <c r="O84" t="s">
        <v>23</v>
      </c>
      <c r="P84" t="s">
        <v>78</v>
      </c>
    </row>
    <row r="85" spans="1:16">
      <c r="A85" t="s">
        <v>359</v>
      </c>
      <c r="B85" t="s">
        <v>360</v>
      </c>
      <c r="C85" t="s">
        <v>37096</v>
      </c>
      <c r="D85" t="s">
        <v>37097</v>
      </c>
      <c r="E85" t="s">
        <v>361</v>
      </c>
      <c r="F85" t="s">
        <v>362</v>
      </c>
      <c r="G85" s="2">
        <v>45630</v>
      </c>
      <c r="H85" t="s">
        <v>83</v>
      </c>
      <c r="I85">
        <v>1</v>
      </c>
      <c r="J85">
        <f t="shared" si="3"/>
        <v>150</v>
      </c>
      <c r="K85" s="3">
        <v>0</v>
      </c>
      <c r="L85" s="3">
        <f t="shared" si="4"/>
        <v>150</v>
      </c>
      <c r="M85">
        <v>150</v>
      </c>
      <c r="N85" s="3">
        <f>Table2[[#This Row],[Total Cost]]-Table2[[#This Row],[Total Sales]]</f>
        <v>0</v>
      </c>
      <c r="O85" t="s">
        <v>84</v>
      </c>
      <c r="P85" t="s">
        <v>17</v>
      </c>
    </row>
    <row r="86" spans="1:16">
      <c r="A86" t="s">
        <v>363</v>
      </c>
      <c r="B86" t="s">
        <v>364</v>
      </c>
      <c r="C86" t="s">
        <v>37098</v>
      </c>
      <c r="D86" t="s">
        <v>37011</v>
      </c>
      <c r="E86" t="s">
        <v>365</v>
      </c>
      <c r="F86" t="s">
        <v>366</v>
      </c>
      <c r="G86" s="2">
        <v>45485</v>
      </c>
      <c r="H86" t="s">
        <v>56</v>
      </c>
      <c r="I86">
        <v>2</v>
      </c>
      <c r="J86">
        <f t="shared" si="3"/>
        <v>90</v>
      </c>
      <c r="K86" s="3">
        <v>0</v>
      </c>
      <c r="L86" s="3">
        <f t="shared" si="4"/>
        <v>180</v>
      </c>
      <c r="M86">
        <v>180</v>
      </c>
      <c r="N86" s="3">
        <f>Table2[[#This Row],[Total Cost]]-Table2[[#This Row],[Total Sales]]</f>
        <v>0</v>
      </c>
      <c r="O86" t="s">
        <v>23</v>
      </c>
      <c r="P86" t="s">
        <v>17</v>
      </c>
    </row>
    <row r="87" spans="1:16">
      <c r="A87" t="s">
        <v>367</v>
      </c>
      <c r="B87" t="s">
        <v>368</v>
      </c>
      <c r="C87" t="s">
        <v>37099</v>
      </c>
      <c r="D87" t="s">
        <v>37100</v>
      </c>
      <c r="E87" t="s">
        <v>369</v>
      </c>
      <c r="F87" t="s">
        <v>370</v>
      </c>
      <c r="G87" s="2">
        <v>45437</v>
      </c>
      <c r="H87" t="s">
        <v>22</v>
      </c>
      <c r="I87">
        <v>1</v>
      </c>
      <c r="J87">
        <f t="shared" si="3"/>
        <v>100</v>
      </c>
      <c r="K87" s="3">
        <v>0</v>
      </c>
      <c r="L87" s="3">
        <f t="shared" si="4"/>
        <v>100</v>
      </c>
      <c r="M87">
        <v>100</v>
      </c>
      <c r="N87" s="3">
        <f>Table2[[#This Row],[Total Cost]]-Table2[[#This Row],[Total Sales]]</f>
        <v>0</v>
      </c>
      <c r="O87" t="s">
        <v>33</v>
      </c>
      <c r="P87" t="s">
        <v>17</v>
      </c>
    </row>
    <row r="88" spans="1:16">
      <c r="A88" t="s">
        <v>371</v>
      </c>
      <c r="B88" t="s">
        <v>372</v>
      </c>
      <c r="C88" t="s">
        <v>37091</v>
      </c>
      <c r="D88" t="s">
        <v>37101</v>
      </c>
      <c r="E88" t="s">
        <v>373</v>
      </c>
      <c r="F88" t="s">
        <v>374</v>
      </c>
      <c r="G88" s="2">
        <v>45756</v>
      </c>
      <c r="H88" t="s">
        <v>42</v>
      </c>
      <c r="I88">
        <v>1</v>
      </c>
      <c r="J88">
        <f t="shared" si="3"/>
        <v>200</v>
      </c>
      <c r="K88" s="3">
        <v>0</v>
      </c>
      <c r="L88" s="3">
        <f t="shared" si="4"/>
        <v>200</v>
      </c>
      <c r="M88">
        <v>200</v>
      </c>
      <c r="N88" s="3">
        <f>Table2[[#This Row],[Total Cost]]-Table2[[#This Row],[Total Sales]]</f>
        <v>0</v>
      </c>
      <c r="O88" t="s">
        <v>23</v>
      </c>
      <c r="P88" t="s">
        <v>17</v>
      </c>
    </row>
    <row r="89" spans="1:16">
      <c r="A89" t="s">
        <v>375</v>
      </c>
      <c r="B89" t="s">
        <v>376</v>
      </c>
      <c r="C89" t="s">
        <v>37102</v>
      </c>
      <c r="D89" t="s">
        <v>37103</v>
      </c>
      <c r="E89" t="s">
        <v>377</v>
      </c>
      <c r="F89" t="s">
        <v>378</v>
      </c>
      <c r="G89" s="2">
        <v>45612</v>
      </c>
      <c r="H89" t="s">
        <v>56</v>
      </c>
      <c r="I89">
        <v>4</v>
      </c>
      <c r="J89">
        <f t="shared" si="3"/>
        <v>90</v>
      </c>
      <c r="K89" s="3">
        <v>5</v>
      </c>
      <c r="L89" s="3">
        <f t="shared" si="4"/>
        <v>360</v>
      </c>
      <c r="M89">
        <v>342</v>
      </c>
      <c r="N89" s="3">
        <f>Table2[[#This Row],[Total Cost]]-Table2[[#This Row],[Total Sales]]</f>
        <v>18</v>
      </c>
      <c r="O89" t="s">
        <v>23</v>
      </c>
      <c r="P89" t="s">
        <v>17</v>
      </c>
    </row>
    <row r="90" spans="1:16">
      <c r="A90" t="s">
        <v>379</v>
      </c>
      <c r="B90" t="s">
        <v>380</v>
      </c>
      <c r="C90" t="s">
        <v>37104</v>
      </c>
      <c r="D90" t="s">
        <v>37105</v>
      </c>
      <c r="E90" t="s">
        <v>381</v>
      </c>
      <c r="F90" t="s">
        <v>382</v>
      </c>
      <c r="G90" s="2">
        <v>45659</v>
      </c>
      <c r="H90" t="s">
        <v>22</v>
      </c>
      <c r="I90">
        <v>1</v>
      </c>
      <c r="J90">
        <f t="shared" si="3"/>
        <v>100</v>
      </c>
      <c r="K90" s="3">
        <v>0</v>
      </c>
      <c r="L90" s="3">
        <f t="shared" si="4"/>
        <v>100</v>
      </c>
      <c r="M90">
        <v>100</v>
      </c>
      <c r="N90" s="3">
        <f>Table2[[#This Row],[Total Cost]]-Table2[[#This Row],[Total Sales]]</f>
        <v>0</v>
      </c>
      <c r="O90" t="s">
        <v>84</v>
      </c>
      <c r="P90" t="s">
        <v>17</v>
      </c>
    </row>
    <row r="91" spans="1:16">
      <c r="A91" t="s">
        <v>383</v>
      </c>
      <c r="B91" t="s">
        <v>384</v>
      </c>
      <c r="C91" t="s">
        <v>37106</v>
      </c>
      <c r="D91" t="s">
        <v>37107</v>
      </c>
      <c r="E91" t="s">
        <v>385</v>
      </c>
      <c r="F91" t="s">
        <v>386</v>
      </c>
      <c r="G91" s="2">
        <v>45539</v>
      </c>
      <c r="H91" t="s">
        <v>89</v>
      </c>
      <c r="I91">
        <v>3</v>
      </c>
      <c r="J91">
        <f t="shared" si="3"/>
        <v>50</v>
      </c>
      <c r="K91" s="3">
        <v>0</v>
      </c>
      <c r="L91" s="3">
        <f t="shared" si="4"/>
        <v>150</v>
      </c>
      <c r="M91">
        <v>150</v>
      </c>
      <c r="N91" s="3">
        <f>Table2[[#This Row],[Total Cost]]-Table2[[#This Row],[Total Sales]]</f>
        <v>0</v>
      </c>
      <c r="O91" t="s">
        <v>84</v>
      </c>
      <c r="P91" t="s">
        <v>17</v>
      </c>
    </row>
    <row r="92" spans="1:16">
      <c r="A92" t="s">
        <v>387</v>
      </c>
      <c r="B92" t="s">
        <v>388</v>
      </c>
      <c r="C92" t="s">
        <v>37038</v>
      </c>
      <c r="D92" t="s">
        <v>37108</v>
      </c>
      <c r="E92" t="s">
        <v>389</v>
      </c>
      <c r="F92" t="s">
        <v>390</v>
      </c>
      <c r="G92" s="2">
        <v>45644</v>
      </c>
      <c r="H92" t="s">
        <v>56</v>
      </c>
      <c r="I92">
        <v>2</v>
      </c>
      <c r="J92">
        <f t="shared" si="3"/>
        <v>90</v>
      </c>
      <c r="K92" s="3">
        <v>0</v>
      </c>
      <c r="L92" s="3">
        <f t="shared" si="4"/>
        <v>180</v>
      </c>
      <c r="M92">
        <v>180</v>
      </c>
      <c r="N92" s="3">
        <f>Table2[[#This Row],[Total Cost]]-Table2[[#This Row],[Total Sales]]</f>
        <v>0</v>
      </c>
      <c r="O92" t="s">
        <v>84</v>
      </c>
      <c r="P92" t="s">
        <v>78</v>
      </c>
    </row>
    <row r="93" spans="1:16">
      <c r="A93" t="s">
        <v>391</v>
      </c>
      <c r="B93" t="s">
        <v>392</v>
      </c>
      <c r="C93" t="s">
        <v>37079</v>
      </c>
      <c r="D93" t="s">
        <v>37032</v>
      </c>
      <c r="E93" t="s">
        <v>393</v>
      </c>
      <c r="F93" t="s">
        <v>394</v>
      </c>
      <c r="G93" s="2">
        <v>45418</v>
      </c>
      <c r="H93" t="s">
        <v>15</v>
      </c>
      <c r="I93">
        <v>3</v>
      </c>
      <c r="J93">
        <f t="shared" si="3"/>
        <v>800</v>
      </c>
      <c r="K93" s="3">
        <v>10</v>
      </c>
      <c r="L93" s="3">
        <f t="shared" si="4"/>
        <v>2400</v>
      </c>
      <c r="M93">
        <v>2160</v>
      </c>
      <c r="N93" s="3">
        <f>Table2[[#This Row],[Total Cost]]-Table2[[#This Row],[Total Sales]]</f>
        <v>240</v>
      </c>
      <c r="O93" t="s">
        <v>23</v>
      </c>
      <c r="P93" t="s">
        <v>17</v>
      </c>
    </row>
    <row r="94" spans="1:16">
      <c r="A94" s="1" t="s">
        <v>395</v>
      </c>
      <c r="B94" t="s">
        <v>396</v>
      </c>
      <c r="C94" t="s">
        <v>37109</v>
      </c>
      <c r="D94" t="s">
        <v>37050</v>
      </c>
      <c r="E94" t="s">
        <v>397</v>
      </c>
      <c r="F94" t="s">
        <v>398</v>
      </c>
      <c r="G94" s="2">
        <v>45449</v>
      </c>
      <c r="H94" t="s">
        <v>28</v>
      </c>
      <c r="I94">
        <v>2</v>
      </c>
      <c r="J94">
        <f t="shared" si="3"/>
        <v>300</v>
      </c>
      <c r="K94" s="3">
        <v>0</v>
      </c>
      <c r="L94" s="3">
        <f t="shared" si="4"/>
        <v>600</v>
      </c>
      <c r="M94">
        <v>600</v>
      </c>
      <c r="N94" s="3">
        <f>Table2[[#This Row],[Total Cost]]-Table2[[#This Row],[Total Sales]]</f>
        <v>0</v>
      </c>
      <c r="O94" t="s">
        <v>16</v>
      </c>
      <c r="P94" t="s">
        <v>17</v>
      </c>
    </row>
    <row r="95" spans="1:16">
      <c r="A95" t="s">
        <v>399</v>
      </c>
      <c r="B95" t="s">
        <v>400</v>
      </c>
      <c r="C95" t="s">
        <v>37075</v>
      </c>
      <c r="D95" t="s">
        <v>37110</v>
      </c>
      <c r="E95" t="s">
        <v>401</v>
      </c>
      <c r="F95" t="s">
        <v>402</v>
      </c>
      <c r="G95" s="2">
        <v>45612</v>
      </c>
      <c r="H95" t="s">
        <v>89</v>
      </c>
      <c r="I95">
        <v>3</v>
      </c>
      <c r="J95">
        <f t="shared" si="3"/>
        <v>50</v>
      </c>
      <c r="K95" s="3">
        <v>0</v>
      </c>
      <c r="L95" s="3">
        <f t="shared" si="4"/>
        <v>150</v>
      </c>
      <c r="M95">
        <v>150</v>
      </c>
      <c r="N95" s="3">
        <f>Table2[[#This Row],[Total Cost]]-Table2[[#This Row],[Total Sales]]</f>
        <v>0</v>
      </c>
      <c r="O95" t="s">
        <v>16</v>
      </c>
      <c r="P95" t="s">
        <v>17</v>
      </c>
    </row>
    <row r="96" spans="1:16">
      <c r="A96" t="s">
        <v>403</v>
      </c>
      <c r="B96" t="s">
        <v>404</v>
      </c>
      <c r="C96" t="s">
        <v>37111</v>
      </c>
      <c r="D96" t="s">
        <v>36983</v>
      </c>
      <c r="E96" t="s">
        <v>405</v>
      </c>
      <c r="F96" t="s">
        <v>406</v>
      </c>
      <c r="G96" s="2">
        <v>45491</v>
      </c>
      <c r="H96" t="s">
        <v>56</v>
      </c>
      <c r="I96">
        <v>1</v>
      </c>
      <c r="J96">
        <f t="shared" si="3"/>
        <v>90</v>
      </c>
      <c r="K96" s="3">
        <v>0</v>
      </c>
      <c r="L96" s="3">
        <f t="shared" si="4"/>
        <v>90</v>
      </c>
      <c r="M96">
        <v>90</v>
      </c>
      <c r="N96" s="3">
        <f>Table2[[#This Row],[Total Cost]]-Table2[[#This Row],[Total Sales]]</f>
        <v>0</v>
      </c>
      <c r="O96" t="s">
        <v>23</v>
      </c>
      <c r="P96" t="s">
        <v>17</v>
      </c>
    </row>
    <row r="97" spans="1:16">
      <c r="A97" t="s">
        <v>407</v>
      </c>
      <c r="B97" t="s">
        <v>408</v>
      </c>
      <c r="C97" t="s">
        <v>37109</v>
      </c>
      <c r="D97" t="s">
        <v>37054</v>
      </c>
      <c r="E97" t="s">
        <v>409</v>
      </c>
      <c r="F97" t="s">
        <v>410</v>
      </c>
      <c r="G97" s="2">
        <v>45530</v>
      </c>
      <c r="H97" t="s">
        <v>28</v>
      </c>
      <c r="I97">
        <v>4</v>
      </c>
      <c r="J97">
        <f t="shared" si="3"/>
        <v>300</v>
      </c>
      <c r="K97" s="3">
        <v>5</v>
      </c>
      <c r="L97" s="3">
        <f t="shared" si="4"/>
        <v>1200</v>
      </c>
      <c r="M97">
        <v>1140</v>
      </c>
      <c r="N97" s="3">
        <f>Table2[[#This Row],[Total Cost]]-Table2[[#This Row],[Total Sales]]</f>
        <v>60</v>
      </c>
      <c r="O97" t="s">
        <v>16</v>
      </c>
      <c r="P97" t="s">
        <v>17</v>
      </c>
    </row>
    <row r="98" spans="1:16">
      <c r="A98" t="s">
        <v>411</v>
      </c>
      <c r="B98" t="s">
        <v>412</v>
      </c>
      <c r="C98" t="s">
        <v>37111</v>
      </c>
      <c r="D98" t="s">
        <v>37066</v>
      </c>
      <c r="E98" t="s">
        <v>413</v>
      </c>
      <c r="F98" t="s">
        <v>414</v>
      </c>
      <c r="G98" s="2">
        <v>45571</v>
      </c>
      <c r="H98" t="s">
        <v>15</v>
      </c>
      <c r="I98">
        <v>4</v>
      </c>
      <c r="J98">
        <f t="shared" si="3"/>
        <v>800</v>
      </c>
      <c r="K98" s="3">
        <v>0</v>
      </c>
      <c r="L98" s="3">
        <f t="shared" si="4"/>
        <v>3200</v>
      </c>
      <c r="M98">
        <v>3200</v>
      </c>
      <c r="N98" s="3">
        <f>Table2[[#This Row],[Total Cost]]-Table2[[#This Row],[Total Sales]]</f>
        <v>0</v>
      </c>
      <c r="O98" t="s">
        <v>16</v>
      </c>
      <c r="P98" t="s">
        <v>17</v>
      </c>
    </row>
    <row r="99" spans="1:16">
      <c r="A99" t="s">
        <v>415</v>
      </c>
      <c r="B99" t="s">
        <v>416</v>
      </c>
      <c r="C99" t="s">
        <v>37112</v>
      </c>
      <c r="D99" t="s">
        <v>37113</v>
      </c>
      <c r="E99" t="s">
        <v>417</v>
      </c>
      <c r="F99" t="s">
        <v>418</v>
      </c>
      <c r="G99" s="2">
        <v>45693</v>
      </c>
      <c r="H99" t="s">
        <v>28</v>
      </c>
      <c r="I99">
        <v>2</v>
      </c>
      <c r="J99">
        <f t="shared" si="3"/>
        <v>300</v>
      </c>
      <c r="K99" s="3">
        <v>0</v>
      </c>
      <c r="L99" s="3">
        <f t="shared" si="4"/>
        <v>600</v>
      </c>
      <c r="M99">
        <v>600</v>
      </c>
      <c r="N99" s="3">
        <f>Table2[[#This Row],[Total Cost]]-Table2[[#This Row],[Total Sales]]</f>
        <v>0</v>
      </c>
      <c r="O99" t="s">
        <v>16</v>
      </c>
      <c r="P99" t="s">
        <v>17</v>
      </c>
    </row>
    <row r="100" spans="1:16">
      <c r="A100" t="s">
        <v>419</v>
      </c>
      <c r="B100" t="s">
        <v>420</v>
      </c>
      <c r="C100" t="s">
        <v>37114</v>
      </c>
      <c r="D100" t="s">
        <v>37115</v>
      </c>
      <c r="E100" t="s">
        <v>421</v>
      </c>
      <c r="F100" t="s">
        <v>422</v>
      </c>
      <c r="G100" s="2">
        <v>45751</v>
      </c>
      <c r="H100" t="s">
        <v>47</v>
      </c>
      <c r="I100">
        <v>4</v>
      </c>
      <c r="J100">
        <f t="shared" si="3"/>
        <v>1200</v>
      </c>
      <c r="K100" s="3">
        <v>0</v>
      </c>
      <c r="L100" s="3">
        <f t="shared" si="4"/>
        <v>4800</v>
      </c>
      <c r="M100">
        <v>4800</v>
      </c>
      <c r="N100" s="3">
        <f>Table2[[#This Row],[Total Cost]]-Table2[[#This Row],[Total Sales]]</f>
        <v>0</v>
      </c>
      <c r="O100" t="s">
        <v>90</v>
      </c>
      <c r="P100" t="s">
        <v>17</v>
      </c>
    </row>
    <row r="101" spans="1:16">
      <c r="A101" t="s">
        <v>423</v>
      </c>
      <c r="B101" t="s">
        <v>424</v>
      </c>
      <c r="C101" t="s">
        <v>37116</v>
      </c>
      <c r="D101" t="s">
        <v>37117</v>
      </c>
      <c r="E101" t="s">
        <v>425</v>
      </c>
      <c r="F101" t="s">
        <v>426</v>
      </c>
      <c r="G101" s="2">
        <v>45761</v>
      </c>
      <c r="H101" t="s">
        <v>15</v>
      </c>
      <c r="I101">
        <v>3</v>
      </c>
      <c r="J101">
        <f t="shared" si="3"/>
        <v>800</v>
      </c>
      <c r="K101" s="3">
        <v>15</v>
      </c>
      <c r="L101" s="3">
        <f t="shared" si="4"/>
        <v>2400</v>
      </c>
      <c r="M101">
        <v>2040</v>
      </c>
      <c r="N101" s="3">
        <f>Table2[[#This Row],[Total Cost]]-Table2[[#This Row],[Total Sales]]</f>
        <v>360</v>
      </c>
      <c r="O101" t="s">
        <v>33</v>
      </c>
      <c r="P101" t="s">
        <v>17</v>
      </c>
    </row>
    <row r="102" spans="1:16">
      <c r="A102" t="s">
        <v>427</v>
      </c>
      <c r="B102" t="s">
        <v>428</v>
      </c>
      <c r="C102" t="s">
        <v>37087</v>
      </c>
      <c r="D102" t="s">
        <v>37118</v>
      </c>
      <c r="E102" t="s">
        <v>429</v>
      </c>
      <c r="F102" t="s">
        <v>430</v>
      </c>
      <c r="G102" s="2">
        <v>45690</v>
      </c>
      <c r="H102" t="s">
        <v>28</v>
      </c>
      <c r="I102">
        <v>3</v>
      </c>
      <c r="J102">
        <f t="shared" si="3"/>
        <v>300</v>
      </c>
      <c r="K102" s="3">
        <v>0</v>
      </c>
      <c r="L102" s="3">
        <f t="shared" si="4"/>
        <v>900</v>
      </c>
      <c r="M102">
        <v>900</v>
      </c>
      <c r="N102" s="3">
        <f>Table2[[#This Row],[Total Cost]]-Table2[[#This Row],[Total Sales]]</f>
        <v>0</v>
      </c>
      <c r="O102" t="s">
        <v>90</v>
      </c>
      <c r="P102" t="s">
        <v>17</v>
      </c>
    </row>
    <row r="103" spans="1:16">
      <c r="A103" t="s">
        <v>431</v>
      </c>
      <c r="B103" t="s">
        <v>432</v>
      </c>
      <c r="C103" t="s">
        <v>37087</v>
      </c>
      <c r="D103" t="s">
        <v>37119</v>
      </c>
      <c r="E103" t="s">
        <v>433</v>
      </c>
      <c r="F103" t="s">
        <v>434</v>
      </c>
      <c r="G103" s="2">
        <v>45449</v>
      </c>
      <c r="H103" t="s">
        <v>73</v>
      </c>
      <c r="I103">
        <v>1</v>
      </c>
      <c r="J103">
        <f t="shared" si="3"/>
        <v>120</v>
      </c>
      <c r="K103" s="3">
        <v>0</v>
      </c>
      <c r="L103" s="3">
        <f t="shared" si="4"/>
        <v>120</v>
      </c>
      <c r="M103">
        <v>120</v>
      </c>
      <c r="N103" s="3">
        <f>Table2[[#This Row],[Total Cost]]-Table2[[#This Row],[Total Sales]]</f>
        <v>0</v>
      </c>
      <c r="O103" t="s">
        <v>23</v>
      </c>
      <c r="P103" t="s">
        <v>17</v>
      </c>
    </row>
    <row r="104" spans="1:16">
      <c r="A104" t="s">
        <v>435</v>
      </c>
      <c r="B104" t="s">
        <v>436</v>
      </c>
      <c r="C104" t="s">
        <v>37120</v>
      </c>
      <c r="D104" t="s">
        <v>37121</v>
      </c>
      <c r="E104" t="s">
        <v>437</v>
      </c>
      <c r="F104" t="s">
        <v>438</v>
      </c>
      <c r="G104" s="2">
        <v>45534</v>
      </c>
      <c r="H104" t="s">
        <v>56</v>
      </c>
      <c r="I104">
        <v>1</v>
      </c>
      <c r="J104">
        <f t="shared" si="3"/>
        <v>90</v>
      </c>
      <c r="K104" s="3">
        <v>0</v>
      </c>
      <c r="L104" s="3">
        <f t="shared" si="4"/>
        <v>90</v>
      </c>
      <c r="M104">
        <v>90</v>
      </c>
      <c r="N104" s="3">
        <f>Table2[[#This Row],[Total Cost]]-Table2[[#This Row],[Total Sales]]</f>
        <v>0</v>
      </c>
      <c r="O104" t="s">
        <v>23</v>
      </c>
      <c r="P104" t="s">
        <v>17</v>
      </c>
    </row>
    <row r="105" spans="1:16">
      <c r="A105" t="s">
        <v>439</v>
      </c>
      <c r="B105" t="s">
        <v>440</v>
      </c>
      <c r="C105" t="s">
        <v>37122</v>
      </c>
      <c r="D105" t="s">
        <v>37123</v>
      </c>
      <c r="E105" t="s">
        <v>441</v>
      </c>
      <c r="F105" t="s">
        <v>442</v>
      </c>
      <c r="G105" s="2">
        <v>45415</v>
      </c>
      <c r="H105" t="s">
        <v>73</v>
      </c>
      <c r="I105">
        <v>3</v>
      </c>
      <c r="J105">
        <f t="shared" si="3"/>
        <v>120</v>
      </c>
      <c r="K105" s="3">
        <v>0</v>
      </c>
      <c r="L105" s="3">
        <f t="shared" si="4"/>
        <v>360</v>
      </c>
      <c r="M105">
        <v>360</v>
      </c>
      <c r="N105" s="3">
        <f>Table2[[#This Row],[Total Cost]]-Table2[[#This Row],[Total Sales]]</f>
        <v>0</v>
      </c>
      <c r="O105" t="s">
        <v>23</v>
      </c>
      <c r="P105" t="s">
        <v>17</v>
      </c>
    </row>
    <row r="106" spans="1:16">
      <c r="A106" s="1" t="s">
        <v>443</v>
      </c>
      <c r="B106" t="s">
        <v>444</v>
      </c>
      <c r="C106" t="s">
        <v>37010</v>
      </c>
      <c r="D106" t="s">
        <v>37124</v>
      </c>
      <c r="E106" t="s">
        <v>445</v>
      </c>
      <c r="F106" t="s">
        <v>446</v>
      </c>
      <c r="G106" s="2">
        <v>45677</v>
      </c>
      <c r="H106" t="s">
        <v>73</v>
      </c>
      <c r="I106">
        <v>4</v>
      </c>
      <c r="J106">
        <f t="shared" si="3"/>
        <v>120</v>
      </c>
      <c r="K106" s="3">
        <v>5</v>
      </c>
      <c r="L106" s="3">
        <f t="shared" si="4"/>
        <v>480</v>
      </c>
      <c r="M106">
        <v>456</v>
      </c>
      <c r="N106" s="3">
        <f>Table2[[#This Row],[Total Cost]]-Table2[[#This Row],[Total Sales]]</f>
        <v>24</v>
      </c>
      <c r="O106" t="s">
        <v>84</v>
      </c>
      <c r="P106" t="s">
        <v>17</v>
      </c>
    </row>
    <row r="107" spans="1:16">
      <c r="A107" t="s">
        <v>447</v>
      </c>
      <c r="B107" t="s">
        <v>448</v>
      </c>
      <c r="C107" t="s">
        <v>37125</v>
      </c>
      <c r="D107" t="s">
        <v>37126</v>
      </c>
      <c r="E107" t="s">
        <v>449</v>
      </c>
      <c r="F107" t="s">
        <v>450</v>
      </c>
      <c r="G107" s="2">
        <v>45586</v>
      </c>
      <c r="H107" t="s">
        <v>28</v>
      </c>
      <c r="I107">
        <v>3</v>
      </c>
      <c r="J107">
        <f t="shared" si="3"/>
        <v>300</v>
      </c>
      <c r="K107" s="3">
        <v>0</v>
      </c>
      <c r="L107" s="3">
        <f t="shared" si="4"/>
        <v>900</v>
      </c>
      <c r="M107">
        <v>900</v>
      </c>
      <c r="N107" s="3">
        <f>Table2[[#This Row],[Total Cost]]-Table2[[#This Row],[Total Sales]]</f>
        <v>0</v>
      </c>
      <c r="O107" t="s">
        <v>16</v>
      </c>
      <c r="P107" t="s">
        <v>17</v>
      </c>
    </row>
    <row r="108" spans="1:16">
      <c r="A108" t="s">
        <v>451</v>
      </c>
      <c r="B108" t="s">
        <v>452</v>
      </c>
      <c r="C108" t="s">
        <v>37127</v>
      </c>
      <c r="D108" t="s">
        <v>37128</v>
      </c>
      <c r="E108" t="s">
        <v>453</v>
      </c>
      <c r="F108" t="s">
        <v>454</v>
      </c>
      <c r="G108" s="2">
        <v>45506</v>
      </c>
      <c r="H108" t="s">
        <v>15</v>
      </c>
      <c r="I108">
        <v>1</v>
      </c>
      <c r="J108">
        <f t="shared" si="3"/>
        <v>800</v>
      </c>
      <c r="K108" s="3">
        <v>10</v>
      </c>
      <c r="L108" s="3">
        <f t="shared" si="4"/>
        <v>800</v>
      </c>
      <c r="M108">
        <v>720</v>
      </c>
      <c r="N108" s="3">
        <f>Table2[[#This Row],[Total Cost]]-Table2[[#This Row],[Total Sales]]</f>
        <v>80</v>
      </c>
      <c r="O108" t="s">
        <v>84</v>
      </c>
      <c r="P108" t="s">
        <v>17</v>
      </c>
    </row>
    <row r="109" spans="1:16">
      <c r="A109" t="s">
        <v>455</v>
      </c>
      <c r="B109" t="s">
        <v>456</v>
      </c>
      <c r="C109" t="s">
        <v>37129</v>
      </c>
      <c r="D109" t="s">
        <v>37061</v>
      </c>
      <c r="E109" t="s">
        <v>457</v>
      </c>
      <c r="F109" t="s">
        <v>458</v>
      </c>
      <c r="G109" s="2">
        <v>45538</v>
      </c>
      <c r="H109" t="s">
        <v>89</v>
      </c>
      <c r="I109">
        <v>2</v>
      </c>
      <c r="J109">
        <f t="shared" si="3"/>
        <v>50</v>
      </c>
      <c r="K109" s="3">
        <v>0</v>
      </c>
      <c r="L109" s="3">
        <f t="shared" si="4"/>
        <v>100</v>
      </c>
      <c r="M109">
        <v>100</v>
      </c>
      <c r="N109" s="3">
        <f>Table2[[#This Row],[Total Cost]]-Table2[[#This Row],[Total Sales]]</f>
        <v>0</v>
      </c>
      <c r="O109" t="s">
        <v>84</v>
      </c>
      <c r="P109" t="s">
        <v>17</v>
      </c>
    </row>
    <row r="110" spans="1:16">
      <c r="A110" t="s">
        <v>459</v>
      </c>
      <c r="B110" t="s">
        <v>460</v>
      </c>
      <c r="C110" t="s">
        <v>37130</v>
      </c>
      <c r="D110" t="s">
        <v>37034</v>
      </c>
      <c r="E110" t="s">
        <v>461</v>
      </c>
      <c r="F110" t="s">
        <v>462</v>
      </c>
      <c r="G110" s="2">
        <v>45679</v>
      </c>
      <c r="H110" t="s">
        <v>42</v>
      </c>
      <c r="I110">
        <v>3</v>
      </c>
      <c r="J110">
        <f t="shared" si="3"/>
        <v>200</v>
      </c>
      <c r="K110" s="3">
        <v>0</v>
      </c>
      <c r="L110" s="3">
        <f t="shared" si="4"/>
        <v>600</v>
      </c>
      <c r="M110">
        <v>600</v>
      </c>
      <c r="N110" s="3">
        <f>Table2[[#This Row],[Total Cost]]-Table2[[#This Row],[Total Sales]]</f>
        <v>0</v>
      </c>
      <c r="O110" t="s">
        <v>84</v>
      </c>
      <c r="P110" t="s">
        <v>17</v>
      </c>
    </row>
    <row r="111" spans="1:16">
      <c r="A111" t="s">
        <v>463</v>
      </c>
      <c r="B111" t="s">
        <v>464</v>
      </c>
      <c r="C111" t="s">
        <v>37131</v>
      </c>
      <c r="D111" t="s">
        <v>37132</v>
      </c>
      <c r="E111" t="s">
        <v>465</v>
      </c>
      <c r="F111" t="s">
        <v>466</v>
      </c>
      <c r="G111" s="2">
        <v>45488</v>
      </c>
      <c r="H111" t="s">
        <v>47</v>
      </c>
      <c r="I111">
        <v>4</v>
      </c>
      <c r="J111">
        <f t="shared" si="3"/>
        <v>1200</v>
      </c>
      <c r="K111" s="3">
        <v>10</v>
      </c>
      <c r="L111" s="3">
        <f t="shared" si="4"/>
        <v>4800</v>
      </c>
      <c r="M111">
        <v>4320</v>
      </c>
      <c r="N111" s="3">
        <f>Table2[[#This Row],[Total Cost]]-Table2[[#This Row],[Total Sales]]</f>
        <v>480</v>
      </c>
      <c r="O111" t="s">
        <v>16</v>
      </c>
      <c r="P111" t="s">
        <v>17</v>
      </c>
    </row>
    <row r="112" spans="1:16">
      <c r="A112" t="s">
        <v>467</v>
      </c>
      <c r="B112" t="s">
        <v>468</v>
      </c>
      <c r="C112" t="s">
        <v>36958</v>
      </c>
      <c r="D112" t="s">
        <v>37046</v>
      </c>
      <c r="E112" t="s">
        <v>469</v>
      </c>
      <c r="F112" t="s">
        <v>470</v>
      </c>
      <c r="G112" s="2">
        <v>45559</v>
      </c>
      <c r="H112" t="s">
        <v>47</v>
      </c>
      <c r="I112">
        <v>1</v>
      </c>
      <c r="J112">
        <f t="shared" si="3"/>
        <v>1200</v>
      </c>
      <c r="K112" s="3">
        <v>5</v>
      </c>
      <c r="L112" s="3">
        <f t="shared" si="4"/>
        <v>1200</v>
      </c>
      <c r="M112">
        <v>1140</v>
      </c>
      <c r="N112" s="3">
        <f>Table2[[#This Row],[Total Cost]]-Table2[[#This Row],[Total Sales]]</f>
        <v>60</v>
      </c>
      <c r="O112" t="s">
        <v>84</v>
      </c>
      <c r="P112" t="s">
        <v>17</v>
      </c>
    </row>
    <row r="113" spans="1:16">
      <c r="A113" t="s">
        <v>471</v>
      </c>
      <c r="B113" t="s">
        <v>472</v>
      </c>
      <c r="C113" t="s">
        <v>37133</v>
      </c>
      <c r="D113" t="s">
        <v>36957</v>
      </c>
      <c r="E113" t="s">
        <v>473</v>
      </c>
      <c r="F113" t="s">
        <v>474</v>
      </c>
      <c r="G113" s="2">
        <v>45634</v>
      </c>
      <c r="H113" t="s">
        <v>89</v>
      </c>
      <c r="I113">
        <v>4</v>
      </c>
      <c r="J113">
        <f t="shared" si="3"/>
        <v>50</v>
      </c>
      <c r="K113" s="3">
        <v>5</v>
      </c>
      <c r="L113" s="3">
        <f t="shared" si="4"/>
        <v>200</v>
      </c>
      <c r="M113">
        <v>190</v>
      </c>
      <c r="N113" s="3">
        <f>Table2[[#This Row],[Total Cost]]-Table2[[#This Row],[Total Sales]]</f>
        <v>10</v>
      </c>
      <c r="O113" t="s">
        <v>16</v>
      </c>
      <c r="P113" t="s">
        <v>17</v>
      </c>
    </row>
    <row r="114" spans="1:16">
      <c r="A114" t="s">
        <v>475</v>
      </c>
      <c r="B114" t="s">
        <v>476</v>
      </c>
      <c r="C114" t="s">
        <v>37002</v>
      </c>
      <c r="D114" t="s">
        <v>37134</v>
      </c>
      <c r="E114" t="s">
        <v>477</v>
      </c>
      <c r="F114" t="s">
        <v>478</v>
      </c>
      <c r="G114" s="2">
        <v>45525</v>
      </c>
      <c r="H114" t="s">
        <v>28</v>
      </c>
      <c r="I114">
        <v>4</v>
      </c>
      <c r="J114">
        <f t="shared" si="3"/>
        <v>300</v>
      </c>
      <c r="K114" s="3">
        <v>10</v>
      </c>
      <c r="L114" s="3">
        <f t="shared" si="4"/>
        <v>1200</v>
      </c>
      <c r="M114">
        <v>1080</v>
      </c>
      <c r="N114" s="3">
        <f>Table2[[#This Row],[Total Cost]]-Table2[[#This Row],[Total Sales]]</f>
        <v>120</v>
      </c>
      <c r="O114" t="s">
        <v>23</v>
      </c>
      <c r="P114" t="s">
        <v>17</v>
      </c>
    </row>
    <row r="115" spans="1:16">
      <c r="A115" t="s">
        <v>479</v>
      </c>
      <c r="B115" t="s">
        <v>480</v>
      </c>
      <c r="C115" t="s">
        <v>37135</v>
      </c>
      <c r="D115" t="s">
        <v>37136</v>
      </c>
      <c r="E115" t="s">
        <v>481</v>
      </c>
      <c r="F115" t="s">
        <v>482</v>
      </c>
      <c r="G115" s="2">
        <v>45726</v>
      </c>
      <c r="H115" t="s">
        <v>28</v>
      </c>
      <c r="I115">
        <v>2</v>
      </c>
      <c r="J115">
        <f t="shared" si="3"/>
        <v>300</v>
      </c>
      <c r="K115" s="3">
        <v>0</v>
      </c>
      <c r="L115" s="3">
        <f t="shared" si="4"/>
        <v>600</v>
      </c>
      <c r="M115">
        <v>600</v>
      </c>
      <c r="N115" s="3">
        <f>Table2[[#This Row],[Total Cost]]-Table2[[#This Row],[Total Sales]]</f>
        <v>0</v>
      </c>
      <c r="O115" t="s">
        <v>33</v>
      </c>
      <c r="P115" t="s">
        <v>17</v>
      </c>
    </row>
    <row r="116" spans="1:16">
      <c r="A116" t="s">
        <v>483</v>
      </c>
      <c r="B116" t="s">
        <v>484</v>
      </c>
      <c r="C116" t="s">
        <v>37137</v>
      </c>
      <c r="D116" t="s">
        <v>37138</v>
      </c>
      <c r="E116" t="s">
        <v>485</v>
      </c>
      <c r="F116" t="s">
        <v>486</v>
      </c>
      <c r="G116" s="2">
        <v>45447</v>
      </c>
      <c r="H116" t="s">
        <v>73</v>
      </c>
      <c r="I116">
        <v>2</v>
      </c>
      <c r="J116">
        <f t="shared" si="3"/>
        <v>120</v>
      </c>
      <c r="K116" s="3">
        <v>0</v>
      </c>
      <c r="L116" s="3">
        <f t="shared" si="4"/>
        <v>240</v>
      </c>
      <c r="M116">
        <v>240</v>
      </c>
      <c r="N116" s="3">
        <f>Table2[[#This Row],[Total Cost]]-Table2[[#This Row],[Total Sales]]</f>
        <v>0</v>
      </c>
      <c r="O116" t="s">
        <v>23</v>
      </c>
      <c r="P116" t="s">
        <v>17</v>
      </c>
    </row>
    <row r="117" spans="1:16">
      <c r="A117" t="s">
        <v>487</v>
      </c>
      <c r="B117" t="s">
        <v>488</v>
      </c>
      <c r="C117" t="s">
        <v>36962</v>
      </c>
      <c r="D117" t="s">
        <v>37139</v>
      </c>
      <c r="E117" t="s">
        <v>489</v>
      </c>
      <c r="F117" t="s">
        <v>490</v>
      </c>
      <c r="G117" s="2">
        <v>45430</v>
      </c>
      <c r="H117" t="s">
        <v>42</v>
      </c>
      <c r="I117">
        <v>2</v>
      </c>
      <c r="J117">
        <f t="shared" si="3"/>
        <v>200</v>
      </c>
      <c r="K117" s="3">
        <v>0</v>
      </c>
      <c r="L117" s="3">
        <f t="shared" si="4"/>
        <v>400</v>
      </c>
      <c r="M117">
        <v>400</v>
      </c>
      <c r="N117" s="3">
        <f>Table2[[#This Row],[Total Cost]]-Table2[[#This Row],[Total Sales]]</f>
        <v>0</v>
      </c>
      <c r="O117" t="s">
        <v>23</v>
      </c>
      <c r="P117" t="s">
        <v>17</v>
      </c>
    </row>
    <row r="118" spans="1:16">
      <c r="A118" s="1" t="s">
        <v>491</v>
      </c>
      <c r="B118" t="s">
        <v>492</v>
      </c>
      <c r="C118" t="s">
        <v>37140</v>
      </c>
      <c r="D118" t="s">
        <v>36957</v>
      </c>
      <c r="E118" t="s">
        <v>493</v>
      </c>
      <c r="F118" t="s">
        <v>494</v>
      </c>
      <c r="G118" s="2">
        <v>45668</v>
      </c>
      <c r="H118" t="s">
        <v>22</v>
      </c>
      <c r="I118">
        <v>2</v>
      </c>
      <c r="J118">
        <f t="shared" si="3"/>
        <v>100</v>
      </c>
      <c r="K118" s="3">
        <v>0</v>
      </c>
      <c r="L118" s="3">
        <f t="shared" si="4"/>
        <v>200</v>
      </c>
      <c r="M118">
        <v>200</v>
      </c>
      <c r="N118" s="3">
        <f>Table2[[#This Row],[Total Cost]]-Table2[[#This Row],[Total Sales]]</f>
        <v>0</v>
      </c>
      <c r="O118" t="s">
        <v>84</v>
      </c>
      <c r="P118" t="s">
        <v>17</v>
      </c>
    </row>
    <row r="119" spans="1:16">
      <c r="A119" t="s">
        <v>495</v>
      </c>
      <c r="B119" t="s">
        <v>496</v>
      </c>
      <c r="C119" t="s">
        <v>36994</v>
      </c>
      <c r="D119" t="s">
        <v>37141</v>
      </c>
      <c r="E119" t="s">
        <v>497</v>
      </c>
      <c r="F119" t="s">
        <v>498</v>
      </c>
      <c r="G119" s="2">
        <v>45624</v>
      </c>
      <c r="H119" t="s">
        <v>28</v>
      </c>
      <c r="I119">
        <v>3</v>
      </c>
      <c r="J119">
        <f t="shared" si="3"/>
        <v>300</v>
      </c>
      <c r="K119" s="3">
        <v>0</v>
      </c>
      <c r="L119" s="3">
        <f t="shared" si="4"/>
        <v>900</v>
      </c>
      <c r="M119">
        <v>900</v>
      </c>
      <c r="N119" s="3">
        <f>Table2[[#This Row],[Total Cost]]-Table2[[#This Row],[Total Sales]]</f>
        <v>0</v>
      </c>
      <c r="O119" t="s">
        <v>16</v>
      </c>
      <c r="P119" t="s">
        <v>17</v>
      </c>
    </row>
    <row r="120" spans="1:16">
      <c r="A120" t="s">
        <v>499</v>
      </c>
      <c r="B120" t="s">
        <v>500</v>
      </c>
      <c r="C120" t="s">
        <v>37002</v>
      </c>
      <c r="D120" t="s">
        <v>37142</v>
      </c>
      <c r="E120" t="s">
        <v>501</v>
      </c>
      <c r="F120" t="s">
        <v>502</v>
      </c>
      <c r="G120" s="2">
        <v>45537</v>
      </c>
      <c r="H120" t="s">
        <v>73</v>
      </c>
      <c r="I120">
        <v>1</v>
      </c>
      <c r="J120">
        <f t="shared" si="3"/>
        <v>120</v>
      </c>
      <c r="K120" s="3">
        <v>10</v>
      </c>
      <c r="L120" s="3">
        <f t="shared" si="4"/>
        <v>120</v>
      </c>
      <c r="M120">
        <v>108</v>
      </c>
      <c r="N120" s="3">
        <f>Table2[[#This Row],[Total Cost]]-Table2[[#This Row],[Total Sales]]</f>
        <v>12</v>
      </c>
      <c r="O120" t="s">
        <v>33</v>
      </c>
      <c r="P120" t="s">
        <v>17</v>
      </c>
    </row>
    <row r="121" spans="1:16">
      <c r="A121" t="s">
        <v>503</v>
      </c>
      <c r="B121" t="s">
        <v>504</v>
      </c>
      <c r="C121" t="s">
        <v>36998</v>
      </c>
      <c r="D121" t="s">
        <v>37143</v>
      </c>
      <c r="E121" t="s">
        <v>505</v>
      </c>
      <c r="F121" t="s">
        <v>506</v>
      </c>
      <c r="G121" s="2">
        <v>45736</v>
      </c>
      <c r="H121" t="s">
        <v>15</v>
      </c>
      <c r="I121">
        <v>4</v>
      </c>
      <c r="J121">
        <f t="shared" si="3"/>
        <v>800</v>
      </c>
      <c r="K121" s="3">
        <v>5</v>
      </c>
      <c r="L121" s="3">
        <f t="shared" si="4"/>
        <v>3200</v>
      </c>
      <c r="M121">
        <v>3040</v>
      </c>
      <c r="N121" s="3">
        <f>Table2[[#This Row],[Total Cost]]-Table2[[#This Row],[Total Sales]]</f>
        <v>160</v>
      </c>
      <c r="O121" t="s">
        <v>16</v>
      </c>
      <c r="P121" t="s">
        <v>17</v>
      </c>
    </row>
    <row r="122" spans="1:16">
      <c r="A122" t="s">
        <v>507</v>
      </c>
      <c r="B122" t="s">
        <v>508</v>
      </c>
      <c r="C122" t="s">
        <v>37144</v>
      </c>
      <c r="D122" t="s">
        <v>37145</v>
      </c>
      <c r="E122" t="s">
        <v>509</v>
      </c>
      <c r="F122" t="s">
        <v>510</v>
      </c>
      <c r="G122" s="2">
        <v>45766</v>
      </c>
      <c r="H122" t="s">
        <v>56</v>
      </c>
      <c r="I122">
        <v>1</v>
      </c>
      <c r="J122">
        <f t="shared" si="3"/>
        <v>90</v>
      </c>
      <c r="K122" s="3">
        <v>0</v>
      </c>
      <c r="L122" s="3">
        <f t="shared" si="4"/>
        <v>90</v>
      </c>
      <c r="M122">
        <v>90</v>
      </c>
      <c r="N122" s="3">
        <f>Table2[[#This Row],[Total Cost]]-Table2[[#This Row],[Total Sales]]</f>
        <v>0</v>
      </c>
      <c r="O122" t="s">
        <v>16</v>
      </c>
      <c r="P122" t="s">
        <v>17</v>
      </c>
    </row>
    <row r="123" spans="1:16">
      <c r="A123" t="s">
        <v>511</v>
      </c>
      <c r="B123" t="s">
        <v>512</v>
      </c>
      <c r="C123" t="s">
        <v>36992</v>
      </c>
      <c r="D123" t="s">
        <v>37146</v>
      </c>
      <c r="E123" t="s">
        <v>513</v>
      </c>
      <c r="F123" t="s">
        <v>514</v>
      </c>
      <c r="G123" s="2">
        <v>45691</v>
      </c>
      <c r="H123" t="s">
        <v>15</v>
      </c>
      <c r="I123">
        <v>3</v>
      </c>
      <c r="J123">
        <f t="shared" si="3"/>
        <v>800</v>
      </c>
      <c r="K123" s="3">
        <v>5</v>
      </c>
      <c r="L123" s="3">
        <f t="shared" si="4"/>
        <v>2400</v>
      </c>
      <c r="M123">
        <v>2280</v>
      </c>
      <c r="N123" s="3">
        <f>Table2[[#This Row],[Total Cost]]-Table2[[#This Row],[Total Sales]]</f>
        <v>120</v>
      </c>
      <c r="O123" t="s">
        <v>23</v>
      </c>
      <c r="P123" t="s">
        <v>17</v>
      </c>
    </row>
    <row r="124" spans="1:16">
      <c r="A124" t="s">
        <v>515</v>
      </c>
      <c r="B124" t="s">
        <v>516</v>
      </c>
      <c r="C124" t="s">
        <v>37147</v>
      </c>
      <c r="D124" t="s">
        <v>37148</v>
      </c>
      <c r="E124" t="s">
        <v>517</v>
      </c>
      <c r="F124" t="s">
        <v>518</v>
      </c>
      <c r="G124" s="2">
        <v>45594</v>
      </c>
      <c r="H124" t="s">
        <v>83</v>
      </c>
      <c r="I124">
        <v>1</v>
      </c>
      <c r="J124">
        <f t="shared" si="3"/>
        <v>150</v>
      </c>
      <c r="K124" s="3">
        <v>15</v>
      </c>
      <c r="L124" s="3">
        <f t="shared" si="4"/>
        <v>150</v>
      </c>
      <c r="M124">
        <v>127.5</v>
      </c>
      <c r="N124" s="3">
        <f>Table2[[#This Row],[Total Cost]]-Table2[[#This Row],[Total Sales]]</f>
        <v>22.5</v>
      </c>
      <c r="O124" t="s">
        <v>84</v>
      </c>
      <c r="P124" t="s">
        <v>17</v>
      </c>
    </row>
    <row r="125" spans="1:16">
      <c r="A125" t="s">
        <v>519</v>
      </c>
      <c r="B125" t="s">
        <v>520</v>
      </c>
      <c r="C125" t="s">
        <v>37149</v>
      </c>
      <c r="D125" t="s">
        <v>37113</v>
      </c>
      <c r="E125" t="s">
        <v>521</v>
      </c>
      <c r="F125" t="s">
        <v>522</v>
      </c>
      <c r="G125" s="2">
        <v>45636</v>
      </c>
      <c r="H125" t="s">
        <v>73</v>
      </c>
      <c r="I125">
        <v>3</v>
      </c>
      <c r="J125">
        <f t="shared" si="3"/>
        <v>120</v>
      </c>
      <c r="K125" s="3">
        <v>5</v>
      </c>
      <c r="L125" s="3">
        <f t="shared" si="4"/>
        <v>360</v>
      </c>
      <c r="M125">
        <v>342</v>
      </c>
      <c r="N125" s="3">
        <f>Table2[[#This Row],[Total Cost]]-Table2[[#This Row],[Total Sales]]</f>
        <v>18</v>
      </c>
      <c r="O125" t="s">
        <v>84</v>
      </c>
      <c r="P125" t="s">
        <v>17</v>
      </c>
    </row>
    <row r="126" spans="1:16">
      <c r="A126" t="s">
        <v>523</v>
      </c>
      <c r="B126" t="s">
        <v>524</v>
      </c>
      <c r="C126" t="s">
        <v>36980</v>
      </c>
      <c r="D126" t="s">
        <v>37046</v>
      </c>
      <c r="E126" t="s">
        <v>525</v>
      </c>
      <c r="F126" t="s">
        <v>526</v>
      </c>
      <c r="G126" s="2">
        <v>45528</v>
      </c>
      <c r="H126" t="s">
        <v>28</v>
      </c>
      <c r="I126">
        <v>4</v>
      </c>
      <c r="J126">
        <f t="shared" si="3"/>
        <v>300</v>
      </c>
      <c r="K126" s="3">
        <v>5</v>
      </c>
      <c r="L126" s="3">
        <f t="shared" si="4"/>
        <v>1200</v>
      </c>
      <c r="M126">
        <v>1140</v>
      </c>
      <c r="N126" s="3">
        <f>Table2[[#This Row],[Total Cost]]-Table2[[#This Row],[Total Sales]]</f>
        <v>60</v>
      </c>
      <c r="O126" t="s">
        <v>84</v>
      </c>
      <c r="P126" t="s">
        <v>17</v>
      </c>
    </row>
    <row r="127" spans="1:16">
      <c r="A127" t="s">
        <v>527</v>
      </c>
      <c r="B127" t="s">
        <v>528</v>
      </c>
      <c r="C127" t="s">
        <v>37150</v>
      </c>
      <c r="D127" t="s">
        <v>37151</v>
      </c>
      <c r="E127" t="s">
        <v>529</v>
      </c>
      <c r="F127" t="s">
        <v>530</v>
      </c>
      <c r="G127" s="2">
        <v>45746</v>
      </c>
      <c r="H127" t="s">
        <v>47</v>
      </c>
      <c r="I127">
        <v>2</v>
      </c>
      <c r="J127">
        <f t="shared" si="3"/>
        <v>1200</v>
      </c>
      <c r="K127" s="3">
        <v>15</v>
      </c>
      <c r="L127" s="3">
        <f t="shared" si="4"/>
        <v>2400</v>
      </c>
      <c r="M127">
        <v>2040</v>
      </c>
      <c r="N127" s="3">
        <f>Table2[[#This Row],[Total Cost]]-Table2[[#This Row],[Total Sales]]</f>
        <v>360</v>
      </c>
      <c r="O127" t="s">
        <v>23</v>
      </c>
      <c r="P127" t="s">
        <v>17</v>
      </c>
    </row>
    <row r="128" spans="1:16">
      <c r="A128" t="s">
        <v>531</v>
      </c>
      <c r="B128" t="s">
        <v>532</v>
      </c>
      <c r="C128" t="s">
        <v>36958</v>
      </c>
      <c r="D128" t="s">
        <v>37152</v>
      </c>
      <c r="E128" t="s">
        <v>533</v>
      </c>
      <c r="F128" t="s">
        <v>534</v>
      </c>
      <c r="G128" s="2">
        <v>45554</v>
      </c>
      <c r="H128" t="s">
        <v>42</v>
      </c>
      <c r="I128">
        <v>1</v>
      </c>
      <c r="J128">
        <f t="shared" si="3"/>
        <v>200</v>
      </c>
      <c r="K128" s="3">
        <v>5</v>
      </c>
      <c r="L128" s="3">
        <f t="shared" si="4"/>
        <v>200</v>
      </c>
      <c r="M128">
        <v>190</v>
      </c>
      <c r="N128" s="3">
        <f>Table2[[#This Row],[Total Cost]]-Table2[[#This Row],[Total Sales]]</f>
        <v>10</v>
      </c>
      <c r="O128" t="s">
        <v>16</v>
      </c>
      <c r="P128" t="s">
        <v>17</v>
      </c>
    </row>
    <row r="129" spans="1:16">
      <c r="A129" t="s">
        <v>535</v>
      </c>
      <c r="B129" t="s">
        <v>536</v>
      </c>
      <c r="C129" t="s">
        <v>37153</v>
      </c>
      <c r="D129" t="s">
        <v>37154</v>
      </c>
      <c r="E129" t="s">
        <v>537</v>
      </c>
      <c r="F129" t="s">
        <v>538</v>
      </c>
      <c r="G129" s="2">
        <v>45654</v>
      </c>
      <c r="H129" t="s">
        <v>42</v>
      </c>
      <c r="I129">
        <v>2</v>
      </c>
      <c r="J129">
        <f t="shared" si="3"/>
        <v>200</v>
      </c>
      <c r="K129" s="3">
        <v>0</v>
      </c>
      <c r="L129" s="3">
        <f t="shared" si="4"/>
        <v>400</v>
      </c>
      <c r="M129">
        <v>400</v>
      </c>
      <c r="N129" s="3">
        <f>Table2[[#This Row],[Total Cost]]-Table2[[#This Row],[Total Sales]]</f>
        <v>0</v>
      </c>
      <c r="O129" t="s">
        <v>90</v>
      </c>
      <c r="P129" t="s">
        <v>17</v>
      </c>
    </row>
    <row r="130" spans="1:16">
      <c r="A130" t="s">
        <v>539</v>
      </c>
      <c r="B130" t="s">
        <v>540</v>
      </c>
      <c r="C130" t="s">
        <v>37155</v>
      </c>
      <c r="D130" t="s">
        <v>36980</v>
      </c>
      <c r="E130" t="s">
        <v>541</v>
      </c>
      <c r="F130" t="s">
        <v>542</v>
      </c>
      <c r="G130" s="2">
        <v>45518</v>
      </c>
      <c r="H130" t="s">
        <v>73</v>
      </c>
      <c r="I130">
        <v>2</v>
      </c>
      <c r="J130">
        <f t="shared" si="3"/>
        <v>120</v>
      </c>
      <c r="K130" s="3">
        <v>0</v>
      </c>
      <c r="L130" s="3">
        <f t="shared" si="4"/>
        <v>240</v>
      </c>
      <c r="M130">
        <v>240</v>
      </c>
      <c r="N130" s="3">
        <f>Table2[[#This Row],[Total Cost]]-Table2[[#This Row],[Total Sales]]</f>
        <v>0</v>
      </c>
      <c r="O130" t="s">
        <v>90</v>
      </c>
      <c r="P130" t="s">
        <v>17</v>
      </c>
    </row>
    <row r="131" spans="1:16">
      <c r="A131" t="s">
        <v>543</v>
      </c>
      <c r="B131" t="s">
        <v>544</v>
      </c>
      <c r="C131" t="s">
        <v>37156</v>
      </c>
      <c r="D131" t="s">
        <v>37157</v>
      </c>
      <c r="E131" t="s">
        <v>545</v>
      </c>
      <c r="F131" t="s">
        <v>546</v>
      </c>
      <c r="G131" s="2">
        <v>45613</v>
      </c>
      <c r="H131" t="s">
        <v>42</v>
      </c>
      <c r="I131">
        <v>1</v>
      </c>
      <c r="J131">
        <f t="shared" ref="J131:J194" si="5">L131/I131</f>
        <v>200</v>
      </c>
      <c r="K131" s="3">
        <v>0</v>
      </c>
      <c r="L131" s="3">
        <f t="shared" ref="L131:L194" si="6">M131/(1-K131/100)</f>
        <v>200</v>
      </c>
      <c r="M131">
        <v>200</v>
      </c>
      <c r="N131" s="3">
        <f>Table2[[#This Row],[Total Cost]]-Table2[[#This Row],[Total Sales]]</f>
        <v>0</v>
      </c>
      <c r="O131" t="s">
        <v>33</v>
      </c>
      <c r="P131" t="s">
        <v>78</v>
      </c>
    </row>
    <row r="132" spans="1:16">
      <c r="A132" t="s">
        <v>547</v>
      </c>
      <c r="B132" t="s">
        <v>548</v>
      </c>
      <c r="C132" t="s">
        <v>37158</v>
      </c>
      <c r="D132" t="s">
        <v>37159</v>
      </c>
      <c r="E132" t="s">
        <v>549</v>
      </c>
      <c r="F132" t="s">
        <v>550</v>
      </c>
      <c r="G132" s="2">
        <v>45583</v>
      </c>
      <c r="H132" t="s">
        <v>73</v>
      </c>
      <c r="I132">
        <v>3</v>
      </c>
      <c r="J132">
        <f t="shared" si="5"/>
        <v>120</v>
      </c>
      <c r="K132" s="3">
        <v>5</v>
      </c>
      <c r="L132" s="3">
        <f t="shared" si="6"/>
        <v>360</v>
      </c>
      <c r="M132">
        <v>342</v>
      </c>
      <c r="N132" s="3">
        <f>Table2[[#This Row],[Total Cost]]-Table2[[#This Row],[Total Sales]]</f>
        <v>18</v>
      </c>
      <c r="O132" t="s">
        <v>23</v>
      </c>
      <c r="P132" t="s">
        <v>17</v>
      </c>
    </row>
    <row r="133" spans="1:16">
      <c r="A133" t="s">
        <v>551</v>
      </c>
      <c r="B133" t="s">
        <v>552</v>
      </c>
      <c r="C133" t="s">
        <v>36990</v>
      </c>
      <c r="D133" t="s">
        <v>37160</v>
      </c>
      <c r="E133" t="s">
        <v>553</v>
      </c>
      <c r="F133" t="s">
        <v>554</v>
      </c>
      <c r="G133" s="2">
        <v>45418</v>
      </c>
      <c r="H133" t="s">
        <v>28</v>
      </c>
      <c r="I133">
        <v>1</v>
      </c>
      <c r="J133">
        <f t="shared" si="5"/>
        <v>300</v>
      </c>
      <c r="K133" s="3">
        <v>0</v>
      </c>
      <c r="L133" s="3">
        <f t="shared" si="6"/>
        <v>300</v>
      </c>
      <c r="M133">
        <v>300</v>
      </c>
      <c r="N133" s="3">
        <f>Table2[[#This Row],[Total Cost]]-Table2[[#This Row],[Total Sales]]</f>
        <v>0</v>
      </c>
      <c r="O133" t="s">
        <v>90</v>
      </c>
      <c r="P133" t="s">
        <v>17</v>
      </c>
    </row>
    <row r="134" spans="1:16">
      <c r="A134" t="s">
        <v>555</v>
      </c>
      <c r="B134" t="s">
        <v>556</v>
      </c>
      <c r="C134" t="s">
        <v>36956</v>
      </c>
      <c r="D134" t="s">
        <v>37139</v>
      </c>
      <c r="E134" t="s">
        <v>557</v>
      </c>
      <c r="F134" t="s">
        <v>558</v>
      </c>
      <c r="G134" s="2">
        <v>45538</v>
      </c>
      <c r="H134" t="s">
        <v>28</v>
      </c>
      <c r="I134">
        <v>4</v>
      </c>
      <c r="J134">
        <f t="shared" si="5"/>
        <v>300</v>
      </c>
      <c r="K134" s="3">
        <v>0</v>
      </c>
      <c r="L134" s="3">
        <f t="shared" si="6"/>
        <v>1200</v>
      </c>
      <c r="M134">
        <v>1200</v>
      </c>
      <c r="N134" s="3">
        <f>Table2[[#This Row],[Total Cost]]-Table2[[#This Row],[Total Sales]]</f>
        <v>0</v>
      </c>
      <c r="O134" t="s">
        <v>16</v>
      </c>
      <c r="P134" t="s">
        <v>17</v>
      </c>
    </row>
    <row r="135" spans="1:16">
      <c r="A135" t="s">
        <v>559</v>
      </c>
      <c r="B135" t="s">
        <v>560</v>
      </c>
      <c r="C135" t="s">
        <v>37161</v>
      </c>
      <c r="D135" t="s">
        <v>37162</v>
      </c>
      <c r="E135" t="s">
        <v>561</v>
      </c>
      <c r="F135" t="s">
        <v>562</v>
      </c>
      <c r="G135" s="2">
        <v>45575</v>
      </c>
      <c r="H135" t="s">
        <v>56</v>
      </c>
      <c r="I135">
        <v>1</v>
      </c>
      <c r="J135">
        <f t="shared" si="5"/>
        <v>90</v>
      </c>
      <c r="K135" s="3">
        <v>0</v>
      </c>
      <c r="L135" s="3">
        <f t="shared" si="6"/>
        <v>90</v>
      </c>
      <c r="M135">
        <v>90</v>
      </c>
      <c r="N135" s="3">
        <f>Table2[[#This Row],[Total Cost]]-Table2[[#This Row],[Total Sales]]</f>
        <v>0</v>
      </c>
      <c r="O135" t="s">
        <v>16</v>
      </c>
      <c r="P135" t="s">
        <v>17</v>
      </c>
    </row>
    <row r="136" spans="1:16">
      <c r="A136" t="s">
        <v>563</v>
      </c>
      <c r="B136" t="s">
        <v>564</v>
      </c>
      <c r="C136" t="s">
        <v>37163</v>
      </c>
      <c r="D136" t="s">
        <v>37105</v>
      </c>
      <c r="E136" t="s">
        <v>565</v>
      </c>
      <c r="F136" t="s">
        <v>566</v>
      </c>
      <c r="G136" s="2">
        <v>45596</v>
      </c>
      <c r="H136" t="s">
        <v>89</v>
      </c>
      <c r="I136">
        <v>1</v>
      </c>
      <c r="J136">
        <f t="shared" si="5"/>
        <v>50</v>
      </c>
      <c r="K136" s="3">
        <v>0</v>
      </c>
      <c r="L136" s="3">
        <f t="shared" si="6"/>
        <v>50</v>
      </c>
      <c r="M136">
        <v>50</v>
      </c>
      <c r="N136" s="3">
        <f>Table2[[#This Row],[Total Cost]]-Table2[[#This Row],[Total Sales]]</f>
        <v>0</v>
      </c>
      <c r="O136" t="s">
        <v>16</v>
      </c>
      <c r="P136" t="s">
        <v>78</v>
      </c>
    </row>
    <row r="137" spans="1:16">
      <c r="A137" t="s">
        <v>567</v>
      </c>
      <c r="B137" t="s">
        <v>568</v>
      </c>
      <c r="C137" t="s">
        <v>37164</v>
      </c>
      <c r="D137" t="s">
        <v>37165</v>
      </c>
      <c r="E137" t="s">
        <v>569</v>
      </c>
      <c r="F137" t="s">
        <v>570</v>
      </c>
      <c r="G137" s="2">
        <v>45613</v>
      </c>
      <c r="H137" t="s">
        <v>47</v>
      </c>
      <c r="I137">
        <v>1</v>
      </c>
      <c r="J137">
        <f t="shared" si="5"/>
        <v>1200</v>
      </c>
      <c r="K137" s="3">
        <v>0</v>
      </c>
      <c r="L137" s="3">
        <f t="shared" si="6"/>
        <v>1200</v>
      </c>
      <c r="M137">
        <v>1200</v>
      </c>
      <c r="N137" s="3">
        <f>Table2[[#This Row],[Total Cost]]-Table2[[#This Row],[Total Sales]]</f>
        <v>0</v>
      </c>
      <c r="O137" t="s">
        <v>33</v>
      </c>
      <c r="P137" t="s">
        <v>17</v>
      </c>
    </row>
    <row r="138" spans="1:16">
      <c r="A138" t="s">
        <v>571</v>
      </c>
      <c r="B138" t="s">
        <v>572</v>
      </c>
      <c r="C138" t="s">
        <v>36994</v>
      </c>
      <c r="D138" t="s">
        <v>37166</v>
      </c>
      <c r="E138" t="s">
        <v>573</v>
      </c>
      <c r="F138" t="s">
        <v>574</v>
      </c>
      <c r="G138" s="2">
        <v>45471</v>
      </c>
      <c r="H138" t="s">
        <v>73</v>
      </c>
      <c r="I138">
        <v>4</v>
      </c>
      <c r="J138">
        <f t="shared" si="5"/>
        <v>120</v>
      </c>
      <c r="K138" s="3">
        <v>10</v>
      </c>
      <c r="L138" s="3">
        <f t="shared" si="6"/>
        <v>480</v>
      </c>
      <c r="M138">
        <v>432</v>
      </c>
      <c r="N138" s="3">
        <f>Table2[[#This Row],[Total Cost]]-Table2[[#This Row],[Total Sales]]</f>
        <v>48</v>
      </c>
      <c r="O138" t="s">
        <v>33</v>
      </c>
      <c r="P138" t="s">
        <v>17</v>
      </c>
    </row>
    <row r="139" spans="1:16">
      <c r="A139" t="s">
        <v>575</v>
      </c>
      <c r="B139" t="s">
        <v>576</v>
      </c>
      <c r="C139" t="s">
        <v>37167</v>
      </c>
      <c r="D139" t="s">
        <v>37168</v>
      </c>
      <c r="E139" t="s">
        <v>577</v>
      </c>
      <c r="F139" t="s">
        <v>578</v>
      </c>
      <c r="G139" s="2">
        <v>45607</v>
      </c>
      <c r="H139" t="s">
        <v>56</v>
      </c>
      <c r="I139">
        <v>2</v>
      </c>
      <c r="J139">
        <f t="shared" si="5"/>
        <v>90</v>
      </c>
      <c r="K139" s="3">
        <v>0</v>
      </c>
      <c r="L139" s="3">
        <f t="shared" si="6"/>
        <v>180</v>
      </c>
      <c r="M139">
        <v>180</v>
      </c>
      <c r="N139" s="3">
        <f>Table2[[#This Row],[Total Cost]]-Table2[[#This Row],[Total Sales]]</f>
        <v>0</v>
      </c>
      <c r="O139" t="s">
        <v>23</v>
      </c>
      <c r="P139" t="s">
        <v>17</v>
      </c>
    </row>
    <row r="140" spans="1:16">
      <c r="A140" t="s">
        <v>579</v>
      </c>
      <c r="B140" t="s">
        <v>580</v>
      </c>
      <c r="C140" t="s">
        <v>37169</v>
      </c>
      <c r="D140" t="s">
        <v>37170</v>
      </c>
      <c r="E140" t="s">
        <v>581</v>
      </c>
      <c r="F140" t="s">
        <v>582</v>
      </c>
      <c r="G140" s="2">
        <v>45511</v>
      </c>
      <c r="H140" t="s">
        <v>47</v>
      </c>
      <c r="I140">
        <v>2</v>
      </c>
      <c r="J140">
        <f t="shared" si="5"/>
        <v>1200</v>
      </c>
      <c r="K140" s="3">
        <v>10</v>
      </c>
      <c r="L140" s="3">
        <f t="shared" si="6"/>
        <v>2400</v>
      </c>
      <c r="M140">
        <v>2160</v>
      </c>
      <c r="N140" s="3">
        <f>Table2[[#This Row],[Total Cost]]-Table2[[#This Row],[Total Sales]]</f>
        <v>240</v>
      </c>
      <c r="O140" t="s">
        <v>33</v>
      </c>
      <c r="P140" t="s">
        <v>17</v>
      </c>
    </row>
    <row r="141" spans="1:16">
      <c r="A141" t="s">
        <v>583</v>
      </c>
      <c r="B141" t="s">
        <v>584</v>
      </c>
      <c r="C141" t="s">
        <v>37171</v>
      </c>
      <c r="D141" t="s">
        <v>37172</v>
      </c>
      <c r="E141" t="s">
        <v>585</v>
      </c>
      <c r="F141" t="s">
        <v>586</v>
      </c>
      <c r="G141" s="2">
        <v>45649</v>
      </c>
      <c r="H141" t="s">
        <v>15</v>
      </c>
      <c r="I141">
        <v>4</v>
      </c>
      <c r="J141">
        <f t="shared" si="5"/>
        <v>800</v>
      </c>
      <c r="K141" s="3">
        <v>0</v>
      </c>
      <c r="L141" s="3">
        <f t="shared" si="6"/>
        <v>3200</v>
      </c>
      <c r="M141">
        <v>3200</v>
      </c>
      <c r="N141" s="3">
        <f>Table2[[#This Row],[Total Cost]]-Table2[[#This Row],[Total Sales]]</f>
        <v>0</v>
      </c>
      <c r="O141" t="s">
        <v>23</v>
      </c>
      <c r="P141" t="s">
        <v>17</v>
      </c>
    </row>
    <row r="142" spans="1:16">
      <c r="A142" t="s">
        <v>587</v>
      </c>
      <c r="B142" t="s">
        <v>588</v>
      </c>
      <c r="C142" t="s">
        <v>37173</v>
      </c>
      <c r="D142" t="s">
        <v>37174</v>
      </c>
      <c r="E142" t="s">
        <v>589</v>
      </c>
      <c r="F142" t="s">
        <v>590</v>
      </c>
      <c r="G142" s="2">
        <v>45475</v>
      </c>
      <c r="H142" t="s">
        <v>15</v>
      </c>
      <c r="I142">
        <v>2</v>
      </c>
      <c r="J142">
        <f t="shared" si="5"/>
        <v>800</v>
      </c>
      <c r="K142" s="3">
        <v>0</v>
      </c>
      <c r="L142" s="3">
        <f t="shared" si="6"/>
        <v>1600</v>
      </c>
      <c r="M142">
        <v>1600</v>
      </c>
      <c r="N142" s="3">
        <f>Table2[[#This Row],[Total Cost]]-Table2[[#This Row],[Total Sales]]</f>
        <v>0</v>
      </c>
      <c r="O142" t="s">
        <v>33</v>
      </c>
      <c r="P142" t="s">
        <v>17</v>
      </c>
    </row>
    <row r="143" spans="1:16">
      <c r="A143" t="s">
        <v>591</v>
      </c>
      <c r="B143" t="s">
        <v>592</v>
      </c>
      <c r="C143" t="s">
        <v>37175</v>
      </c>
      <c r="D143" t="s">
        <v>37176</v>
      </c>
      <c r="E143" t="s">
        <v>593</v>
      </c>
      <c r="F143" t="s">
        <v>594</v>
      </c>
      <c r="G143" s="2">
        <v>45438</v>
      </c>
      <c r="H143" t="s">
        <v>15</v>
      </c>
      <c r="I143">
        <v>1</v>
      </c>
      <c r="J143">
        <f t="shared" si="5"/>
        <v>800</v>
      </c>
      <c r="K143" s="3">
        <v>0</v>
      </c>
      <c r="L143" s="3">
        <f t="shared" si="6"/>
        <v>800</v>
      </c>
      <c r="M143">
        <v>800</v>
      </c>
      <c r="N143" s="3">
        <f>Table2[[#This Row],[Total Cost]]-Table2[[#This Row],[Total Sales]]</f>
        <v>0</v>
      </c>
      <c r="O143" t="s">
        <v>23</v>
      </c>
      <c r="P143" t="s">
        <v>17</v>
      </c>
    </row>
    <row r="144" spans="1:16">
      <c r="A144" t="s">
        <v>595</v>
      </c>
      <c r="B144" t="s">
        <v>596</v>
      </c>
      <c r="C144" t="s">
        <v>37177</v>
      </c>
      <c r="D144" t="s">
        <v>37178</v>
      </c>
      <c r="E144" t="s">
        <v>597</v>
      </c>
      <c r="F144" t="s">
        <v>598</v>
      </c>
      <c r="G144" s="2">
        <v>45519</v>
      </c>
      <c r="H144" t="s">
        <v>42</v>
      </c>
      <c r="I144">
        <v>3</v>
      </c>
      <c r="J144">
        <f t="shared" si="5"/>
        <v>200</v>
      </c>
      <c r="K144" s="3">
        <v>10</v>
      </c>
      <c r="L144" s="3">
        <f t="shared" si="6"/>
        <v>600</v>
      </c>
      <c r="M144">
        <v>540</v>
      </c>
      <c r="N144" s="3">
        <f>Table2[[#This Row],[Total Cost]]-Table2[[#This Row],[Total Sales]]</f>
        <v>60</v>
      </c>
      <c r="O144" t="s">
        <v>16</v>
      </c>
      <c r="P144" t="s">
        <v>17</v>
      </c>
    </row>
    <row r="145" spans="1:16">
      <c r="A145" t="s">
        <v>599</v>
      </c>
      <c r="B145" t="s">
        <v>600</v>
      </c>
      <c r="C145" t="s">
        <v>37147</v>
      </c>
      <c r="D145" t="s">
        <v>37179</v>
      </c>
      <c r="E145" t="s">
        <v>601</v>
      </c>
      <c r="F145" t="s">
        <v>602</v>
      </c>
      <c r="G145" s="2">
        <v>45470</v>
      </c>
      <c r="H145" t="s">
        <v>28</v>
      </c>
      <c r="I145">
        <v>4</v>
      </c>
      <c r="J145">
        <f t="shared" si="5"/>
        <v>300</v>
      </c>
      <c r="K145" s="3">
        <v>10</v>
      </c>
      <c r="L145" s="3">
        <f t="shared" si="6"/>
        <v>1200</v>
      </c>
      <c r="M145">
        <v>1080</v>
      </c>
      <c r="N145" s="3">
        <f>Table2[[#This Row],[Total Cost]]-Table2[[#This Row],[Total Sales]]</f>
        <v>120</v>
      </c>
      <c r="O145" t="s">
        <v>33</v>
      </c>
      <c r="P145" t="s">
        <v>17</v>
      </c>
    </row>
    <row r="146" spans="1:16">
      <c r="A146" t="s">
        <v>603</v>
      </c>
      <c r="B146" t="s">
        <v>604</v>
      </c>
      <c r="C146" t="s">
        <v>37180</v>
      </c>
      <c r="D146" t="s">
        <v>37181</v>
      </c>
      <c r="E146" t="s">
        <v>605</v>
      </c>
      <c r="F146" t="s">
        <v>606</v>
      </c>
      <c r="G146" s="2">
        <v>45713</v>
      </c>
      <c r="H146" t="s">
        <v>47</v>
      </c>
      <c r="I146">
        <v>2</v>
      </c>
      <c r="J146">
        <f t="shared" si="5"/>
        <v>1200</v>
      </c>
      <c r="K146" s="3">
        <v>0</v>
      </c>
      <c r="L146" s="3">
        <f t="shared" si="6"/>
        <v>2400</v>
      </c>
      <c r="M146">
        <v>2400</v>
      </c>
      <c r="N146" s="3">
        <f>Table2[[#This Row],[Total Cost]]-Table2[[#This Row],[Total Sales]]</f>
        <v>0</v>
      </c>
      <c r="O146" t="s">
        <v>33</v>
      </c>
      <c r="P146" t="s">
        <v>17</v>
      </c>
    </row>
    <row r="147" spans="1:16">
      <c r="A147" t="s">
        <v>607</v>
      </c>
      <c r="B147" t="s">
        <v>608</v>
      </c>
      <c r="C147" t="s">
        <v>37000</v>
      </c>
      <c r="D147" t="s">
        <v>37170</v>
      </c>
      <c r="E147" t="s">
        <v>609</v>
      </c>
      <c r="F147" t="s">
        <v>610</v>
      </c>
      <c r="G147" s="2">
        <v>45635</v>
      </c>
      <c r="H147" t="s">
        <v>15</v>
      </c>
      <c r="I147">
        <v>1</v>
      </c>
      <c r="J147">
        <f t="shared" si="5"/>
        <v>800</v>
      </c>
      <c r="K147" s="3">
        <v>0</v>
      </c>
      <c r="L147" s="3">
        <f t="shared" si="6"/>
        <v>800</v>
      </c>
      <c r="M147">
        <v>800</v>
      </c>
      <c r="N147" s="3">
        <f>Table2[[#This Row],[Total Cost]]-Table2[[#This Row],[Total Sales]]</f>
        <v>0</v>
      </c>
      <c r="O147" t="s">
        <v>84</v>
      </c>
      <c r="P147" t="s">
        <v>78</v>
      </c>
    </row>
    <row r="148" spans="1:16">
      <c r="A148" t="s">
        <v>611</v>
      </c>
      <c r="B148" t="s">
        <v>612</v>
      </c>
      <c r="C148" t="s">
        <v>37010</v>
      </c>
      <c r="D148" t="s">
        <v>37071</v>
      </c>
      <c r="E148" t="s">
        <v>613</v>
      </c>
      <c r="F148" t="s">
        <v>614</v>
      </c>
      <c r="G148" s="2">
        <v>45677</v>
      </c>
      <c r="H148" t="s">
        <v>56</v>
      </c>
      <c r="I148">
        <v>3</v>
      </c>
      <c r="J148">
        <f t="shared" si="5"/>
        <v>90</v>
      </c>
      <c r="K148" s="3">
        <v>10</v>
      </c>
      <c r="L148" s="3">
        <f t="shared" si="6"/>
        <v>270</v>
      </c>
      <c r="M148">
        <v>243</v>
      </c>
      <c r="N148" s="3">
        <f>Table2[[#This Row],[Total Cost]]-Table2[[#This Row],[Total Sales]]</f>
        <v>27</v>
      </c>
      <c r="O148" t="s">
        <v>90</v>
      </c>
      <c r="P148" t="s">
        <v>17</v>
      </c>
    </row>
    <row r="149" spans="1:16">
      <c r="A149" t="s">
        <v>615</v>
      </c>
      <c r="B149" t="s">
        <v>616</v>
      </c>
      <c r="C149" t="s">
        <v>37182</v>
      </c>
      <c r="D149" t="s">
        <v>37183</v>
      </c>
      <c r="E149" t="s">
        <v>617</v>
      </c>
      <c r="F149" t="s">
        <v>618</v>
      </c>
      <c r="G149" s="2">
        <v>45739</v>
      </c>
      <c r="H149" t="s">
        <v>22</v>
      </c>
      <c r="I149">
        <v>3</v>
      </c>
      <c r="J149">
        <f t="shared" si="5"/>
        <v>100</v>
      </c>
      <c r="K149" s="3">
        <v>0</v>
      </c>
      <c r="L149" s="3">
        <f t="shared" si="6"/>
        <v>300</v>
      </c>
      <c r="M149">
        <v>300</v>
      </c>
      <c r="N149" s="3">
        <f>Table2[[#This Row],[Total Cost]]-Table2[[#This Row],[Total Sales]]</f>
        <v>0</v>
      </c>
      <c r="O149" t="s">
        <v>23</v>
      </c>
      <c r="P149" t="s">
        <v>17</v>
      </c>
    </row>
    <row r="150" spans="1:16">
      <c r="A150" t="s">
        <v>619</v>
      </c>
      <c r="B150" t="s">
        <v>620</v>
      </c>
      <c r="C150" t="s">
        <v>37184</v>
      </c>
      <c r="D150" t="s">
        <v>37185</v>
      </c>
      <c r="E150" t="s">
        <v>621</v>
      </c>
      <c r="F150" t="s">
        <v>622</v>
      </c>
      <c r="G150" s="2">
        <v>45623</v>
      </c>
      <c r="H150" t="s">
        <v>89</v>
      </c>
      <c r="I150">
        <v>3</v>
      </c>
      <c r="J150">
        <f t="shared" si="5"/>
        <v>50</v>
      </c>
      <c r="K150" s="3">
        <v>0</v>
      </c>
      <c r="L150" s="3">
        <f t="shared" si="6"/>
        <v>150</v>
      </c>
      <c r="M150">
        <v>150</v>
      </c>
      <c r="N150" s="3">
        <f>Table2[[#This Row],[Total Cost]]-Table2[[#This Row],[Total Sales]]</f>
        <v>0</v>
      </c>
      <c r="O150" t="s">
        <v>23</v>
      </c>
      <c r="P150" t="s">
        <v>17</v>
      </c>
    </row>
    <row r="151" spans="1:16">
      <c r="A151" t="s">
        <v>623</v>
      </c>
      <c r="B151" t="s">
        <v>624</v>
      </c>
      <c r="C151" t="s">
        <v>36990</v>
      </c>
      <c r="D151" t="s">
        <v>37186</v>
      </c>
      <c r="E151" t="s">
        <v>625</v>
      </c>
      <c r="F151" t="s">
        <v>626</v>
      </c>
      <c r="G151" s="2">
        <v>45430</v>
      </c>
      <c r="H151" t="s">
        <v>22</v>
      </c>
      <c r="I151">
        <v>2</v>
      </c>
      <c r="J151">
        <f t="shared" si="5"/>
        <v>100</v>
      </c>
      <c r="K151" s="3">
        <v>5</v>
      </c>
      <c r="L151" s="3">
        <f t="shared" si="6"/>
        <v>200</v>
      </c>
      <c r="M151">
        <v>190</v>
      </c>
      <c r="N151" s="3">
        <f>Table2[[#This Row],[Total Cost]]-Table2[[#This Row],[Total Sales]]</f>
        <v>10</v>
      </c>
      <c r="O151" t="s">
        <v>84</v>
      </c>
      <c r="P151" t="s">
        <v>17</v>
      </c>
    </row>
    <row r="152" spans="1:16">
      <c r="A152" t="s">
        <v>627</v>
      </c>
      <c r="B152" t="s">
        <v>628</v>
      </c>
      <c r="C152" t="s">
        <v>37187</v>
      </c>
      <c r="D152" t="s">
        <v>37188</v>
      </c>
      <c r="E152" t="s">
        <v>629</v>
      </c>
      <c r="F152" t="s">
        <v>630</v>
      </c>
      <c r="G152" s="2">
        <v>45580</v>
      </c>
      <c r="H152" t="s">
        <v>83</v>
      </c>
      <c r="I152">
        <v>4</v>
      </c>
      <c r="J152">
        <f t="shared" si="5"/>
        <v>150</v>
      </c>
      <c r="K152" s="3">
        <v>0</v>
      </c>
      <c r="L152" s="3">
        <f t="shared" si="6"/>
        <v>600</v>
      </c>
      <c r="M152">
        <v>600</v>
      </c>
      <c r="N152" s="3">
        <f>Table2[[#This Row],[Total Cost]]-Table2[[#This Row],[Total Sales]]</f>
        <v>0</v>
      </c>
      <c r="O152" t="s">
        <v>90</v>
      </c>
      <c r="P152" t="s">
        <v>17</v>
      </c>
    </row>
    <row r="153" spans="1:16">
      <c r="A153" t="s">
        <v>631</v>
      </c>
      <c r="B153" t="s">
        <v>632</v>
      </c>
      <c r="C153" t="s">
        <v>37189</v>
      </c>
      <c r="D153" t="s">
        <v>37190</v>
      </c>
      <c r="E153" t="s">
        <v>633</v>
      </c>
      <c r="F153" t="s">
        <v>634</v>
      </c>
      <c r="G153" s="2">
        <v>45674</v>
      </c>
      <c r="H153" t="s">
        <v>73</v>
      </c>
      <c r="I153">
        <v>2</v>
      </c>
      <c r="J153">
        <f t="shared" si="5"/>
        <v>120</v>
      </c>
      <c r="K153" s="3">
        <v>10</v>
      </c>
      <c r="L153" s="3">
        <f t="shared" si="6"/>
        <v>240</v>
      </c>
      <c r="M153">
        <v>216</v>
      </c>
      <c r="N153" s="3">
        <f>Table2[[#This Row],[Total Cost]]-Table2[[#This Row],[Total Sales]]</f>
        <v>24</v>
      </c>
      <c r="O153" t="s">
        <v>90</v>
      </c>
      <c r="P153" t="s">
        <v>17</v>
      </c>
    </row>
    <row r="154" spans="1:16">
      <c r="A154" t="s">
        <v>635</v>
      </c>
      <c r="B154" t="s">
        <v>636</v>
      </c>
      <c r="C154" t="s">
        <v>37085</v>
      </c>
      <c r="D154" t="s">
        <v>37191</v>
      </c>
      <c r="E154" t="s">
        <v>637</v>
      </c>
      <c r="F154" t="s">
        <v>638</v>
      </c>
      <c r="G154" s="2">
        <v>45682</v>
      </c>
      <c r="H154" t="s">
        <v>15</v>
      </c>
      <c r="I154">
        <v>4</v>
      </c>
      <c r="J154">
        <f t="shared" si="5"/>
        <v>800</v>
      </c>
      <c r="K154" s="3">
        <v>5</v>
      </c>
      <c r="L154" s="3">
        <f t="shared" si="6"/>
        <v>3200</v>
      </c>
      <c r="M154">
        <v>3040</v>
      </c>
      <c r="N154" s="3">
        <f>Table2[[#This Row],[Total Cost]]-Table2[[#This Row],[Total Sales]]</f>
        <v>160</v>
      </c>
      <c r="O154" t="s">
        <v>16</v>
      </c>
      <c r="P154" t="s">
        <v>17</v>
      </c>
    </row>
    <row r="155" spans="1:16">
      <c r="A155" t="s">
        <v>639</v>
      </c>
      <c r="B155" t="s">
        <v>640</v>
      </c>
      <c r="C155" t="s">
        <v>37192</v>
      </c>
      <c r="D155" t="s">
        <v>37193</v>
      </c>
      <c r="E155" t="s">
        <v>641</v>
      </c>
      <c r="F155" t="s">
        <v>642</v>
      </c>
      <c r="G155" s="2">
        <v>45445</v>
      </c>
      <c r="H155" t="s">
        <v>73</v>
      </c>
      <c r="I155">
        <v>3</v>
      </c>
      <c r="J155">
        <f t="shared" si="5"/>
        <v>120</v>
      </c>
      <c r="K155" s="3">
        <v>10</v>
      </c>
      <c r="L155" s="3">
        <f t="shared" si="6"/>
        <v>360</v>
      </c>
      <c r="M155">
        <v>324</v>
      </c>
      <c r="N155" s="3">
        <f>Table2[[#This Row],[Total Cost]]-Table2[[#This Row],[Total Sales]]</f>
        <v>36</v>
      </c>
      <c r="O155" t="s">
        <v>33</v>
      </c>
      <c r="P155" t="s">
        <v>17</v>
      </c>
    </row>
    <row r="156" spans="1:16">
      <c r="A156" t="s">
        <v>643</v>
      </c>
      <c r="B156" t="s">
        <v>644</v>
      </c>
      <c r="C156" t="s">
        <v>37149</v>
      </c>
      <c r="D156" t="s">
        <v>37194</v>
      </c>
      <c r="E156" t="s">
        <v>645</v>
      </c>
      <c r="F156" t="s">
        <v>646</v>
      </c>
      <c r="G156" s="2">
        <v>45492</v>
      </c>
      <c r="H156" t="s">
        <v>15</v>
      </c>
      <c r="I156">
        <v>1</v>
      </c>
      <c r="J156">
        <f t="shared" si="5"/>
        <v>800</v>
      </c>
      <c r="K156" s="3">
        <v>15</v>
      </c>
      <c r="L156" s="3">
        <f t="shared" si="6"/>
        <v>800</v>
      </c>
      <c r="M156">
        <v>680</v>
      </c>
      <c r="N156" s="3">
        <f>Table2[[#This Row],[Total Cost]]-Table2[[#This Row],[Total Sales]]</f>
        <v>120</v>
      </c>
      <c r="O156" t="s">
        <v>16</v>
      </c>
      <c r="P156" t="s">
        <v>17</v>
      </c>
    </row>
    <row r="157" spans="1:16">
      <c r="A157" t="s">
        <v>647</v>
      </c>
      <c r="B157" t="s">
        <v>648</v>
      </c>
      <c r="C157" t="s">
        <v>37195</v>
      </c>
      <c r="D157" t="s">
        <v>37003</v>
      </c>
      <c r="E157" t="s">
        <v>649</v>
      </c>
      <c r="F157" t="s">
        <v>650</v>
      </c>
      <c r="G157" s="2">
        <v>45414</v>
      </c>
      <c r="H157" t="s">
        <v>56</v>
      </c>
      <c r="I157">
        <v>1</v>
      </c>
      <c r="J157">
        <f t="shared" si="5"/>
        <v>90</v>
      </c>
      <c r="K157" s="3">
        <v>5</v>
      </c>
      <c r="L157" s="3">
        <f t="shared" si="6"/>
        <v>90</v>
      </c>
      <c r="M157">
        <v>85.5</v>
      </c>
      <c r="N157" s="3">
        <f>Table2[[#This Row],[Total Cost]]-Table2[[#This Row],[Total Sales]]</f>
        <v>4.5</v>
      </c>
      <c r="O157" t="s">
        <v>23</v>
      </c>
      <c r="P157" t="s">
        <v>17</v>
      </c>
    </row>
    <row r="158" spans="1:16">
      <c r="A158" t="s">
        <v>651</v>
      </c>
      <c r="B158" t="s">
        <v>652</v>
      </c>
      <c r="C158" t="s">
        <v>36996</v>
      </c>
      <c r="D158" t="s">
        <v>37196</v>
      </c>
      <c r="E158" t="s">
        <v>653</v>
      </c>
      <c r="F158" t="s">
        <v>654</v>
      </c>
      <c r="G158" s="2">
        <v>45487</v>
      </c>
      <c r="H158" t="s">
        <v>56</v>
      </c>
      <c r="I158">
        <v>1</v>
      </c>
      <c r="J158">
        <f t="shared" si="5"/>
        <v>90</v>
      </c>
      <c r="K158" s="3">
        <v>5</v>
      </c>
      <c r="L158" s="3">
        <f t="shared" si="6"/>
        <v>90</v>
      </c>
      <c r="M158">
        <v>85.5</v>
      </c>
      <c r="N158" s="3">
        <f>Table2[[#This Row],[Total Cost]]-Table2[[#This Row],[Total Sales]]</f>
        <v>4.5</v>
      </c>
      <c r="O158" t="s">
        <v>90</v>
      </c>
      <c r="P158" t="s">
        <v>17</v>
      </c>
    </row>
    <row r="159" spans="1:16">
      <c r="A159" t="s">
        <v>655</v>
      </c>
      <c r="B159" t="s">
        <v>656</v>
      </c>
      <c r="C159" t="s">
        <v>37077</v>
      </c>
      <c r="D159" t="s">
        <v>37197</v>
      </c>
      <c r="E159" t="s">
        <v>657</v>
      </c>
      <c r="F159" t="s">
        <v>658</v>
      </c>
      <c r="G159" s="2">
        <v>45424</v>
      </c>
      <c r="H159" t="s">
        <v>83</v>
      </c>
      <c r="I159">
        <v>1</v>
      </c>
      <c r="J159">
        <f t="shared" si="5"/>
        <v>150</v>
      </c>
      <c r="K159" s="3">
        <v>5</v>
      </c>
      <c r="L159" s="3">
        <f t="shared" si="6"/>
        <v>150</v>
      </c>
      <c r="M159">
        <v>142.5</v>
      </c>
      <c r="N159" s="3">
        <f>Table2[[#This Row],[Total Cost]]-Table2[[#This Row],[Total Sales]]</f>
        <v>7.5</v>
      </c>
      <c r="O159" t="s">
        <v>90</v>
      </c>
      <c r="P159" t="s">
        <v>17</v>
      </c>
    </row>
    <row r="160" spans="1:16">
      <c r="A160" t="s">
        <v>659</v>
      </c>
      <c r="B160" t="s">
        <v>660</v>
      </c>
      <c r="C160" t="s">
        <v>37033</v>
      </c>
      <c r="D160" t="s">
        <v>37100</v>
      </c>
      <c r="E160" t="s">
        <v>661</v>
      </c>
      <c r="F160" t="s">
        <v>662</v>
      </c>
      <c r="G160" s="2">
        <v>45656</v>
      </c>
      <c r="H160" t="s">
        <v>15</v>
      </c>
      <c r="I160">
        <v>2</v>
      </c>
      <c r="J160">
        <f t="shared" si="5"/>
        <v>800</v>
      </c>
      <c r="K160" s="3">
        <v>0</v>
      </c>
      <c r="L160" s="3">
        <f t="shared" si="6"/>
        <v>1600</v>
      </c>
      <c r="M160">
        <v>1600</v>
      </c>
      <c r="N160" s="3">
        <f>Table2[[#This Row],[Total Cost]]-Table2[[#This Row],[Total Sales]]</f>
        <v>0</v>
      </c>
      <c r="O160" t="s">
        <v>23</v>
      </c>
      <c r="P160" t="s">
        <v>17</v>
      </c>
    </row>
    <row r="161" spans="1:16">
      <c r="A161" t="s">
        <v>663</v>
      </c>
      <c r="B161" t="s">
        <v>664</v>
      </c>
      <c r="C161" t="s">
        <v>36990</v>
      </c>
      <c r="D161" t="s">
        <v>37198</v>
      </c>
      <c r="E161" t="s">
        <v>665</v>
      </c>
      <c r="F161" t="s">
        <v>666</v>
      </c>
      <c r="G161" s="2">
        <v>45605</v>
      </c>
      <c r="H161" t="s">
        <v>89</v>
      </c>
      <c r="I161">
        <v>3</v>
      </c>
      <c r="J161">
        <f t="shared" si="5"/>
        <v>50</v>
      </c>
      <c r="K161" s="3">
        <v>5</v>
      </c>
      <c r="L161" s="3">
        <f t="shared" si="6"/>
        <v>150</v>
      </c>
      <c r="M161">
        <v>142.5</v>
      </c>
      <c r="N161" s="3">
        <f>Table2[[#This Row],[Total Cost]]-Table2[[#This Row],[Total Sales]]</f>
        <v>7.5</v>
      </c>
      <c r="O161" t="s">
        <v>90</v>
      </c>
      <c r="P161" t="s">
        <v>17</v>
      </c>
    </row>
    <row r="162" spans="1:16">
      <c r="A162" t="s">
        <v>667</v>
      </c>
      <c r="B162" t="s">
        <v>668</v>
      </c>
      <c r="C162" t="s">
        <v>37133</v>
      </c>
      <c r="D162" t="s">
        <v>37199</v>
      </c>
      <c r="E162" t="s">
        <v>669</v>
      </c>
      <c r="F162" t="s">
        <v>670</v>
      </c>
      <c r="G162" s="2">
        <v>45721</v>
      </c>
      <c r="H162" t="s">
        <v>83</v>
      </c>
      <c r="I162">
        <v>1</v>
      </c>
      <c r="J162">
        <f t="shared" si="5"/>
        <v>150</v>
      </c>
      <c r="K162" s="3">
        <v>0</v>
      </c>
      <c r="L162" s="3">
        <f t="shared" si="6"/>
        <v>150</v>
      </c>
      <c r="M162">
        <v>150</v>
      </c>
      <c r="N162" s="3">
        <f>Table2[[#This Row],[Total Cost]]-Table2[[#This Row],[Total Sales]]</f>
        <v>0</v>
      </c>
      <c r="O162" t="s">
        <v>84</v>
      </c>
      <c r="P162" t="s">
        <v>17</v>
      </c>
    </row>
    <row r="163" spans="1:16">
      <c r="A163" t="s">
        <v>671</v>
      </c>
      <c r="B163" t="s">
        <v>672</v>
      </c>
      <c r="C163" t="s">
        <v>37200</v>
      </c>
      <c r="D163" t="s">
        <v>37136</v>
      </c>
      <c r="E163" t="s">
        <v>673</v>
      </c>
      <c r="F163" t="s">
        <v>674</v>
      </c>
      <c r="G163" s="2">
        <v>45736</v>
      </c>
      <c r="H163" t="s">
        <v>56</v>
      </c>
      <c r="I163">
        <v>4</v>
      </c>
      <c r="J163">
        <f t="shared" si="5"/>
        <v>90</v>
      </c>
      <c r="K163" s="3">
        <v>10</v>
      </c>
      <c r="L163" s="3">
        <f t="shared" si="6"/>
        <v>360</v>
      </c>
      <c r="M163">
        <v>324</v>
      </c>
      <c r="N163" s="3">
        <f>Table2[[#This Row],[Total Cost]]-Table2[[#This Row],[Total Sales]]</f>
        <v>36</v>
      </c>
      <c r="O163" t="s">
        <v>90</v>
      </c>
      <c r="P163" t="s">
        <v>17</v>
      </c>
    </row>
    <row r="164" spans="1:16">
      <c r="A164" t="s">
        <v>675</v>
      </c>
      <c r="B164" t="s">
        <v>676</v>
      </c>
      <c r="C164" t="s">
        <v>37051</v>
      </c>
      <c r="D164" t="s">
        <v>37201</v>
      </c>
      <c r="E164" t="s">
        <v>677</v>
      </c>
      <c r="F164" t="s">
        <v>678</v>
      </c>
      <c r="G164" s="2">
        <v>45572</v>
      </c>
      <c r="H164" t="s">
        <v>56</v>
      </c>
      <c r="I164">
        <v>3</v>
      </c>
      <c r="J164">
        <f t="shared" si="5"/>
        <v>90</v>
      </c>
      <c r="K164" s="3">
        <v>0</v>
      </c>
      <c r="L164" s="3">
        <f t="shared" si="6"/>
        <v>270</v>
      </c>
      <c r="M164">
        <v>270</v>
      </c>
      <c r="N164" s="3">
        <f>Table2[[#This Row],[Total Cost]]-Table2[[#This Row],[Total Sales]]</f>
        <v>0</v>
      </c>
      <c r="O164" t="s">
        <v>16</v>
      </c>
      <c r="P164" t="s">
        <v>17</v>
      </c>
    </row>
    <row r="165" spans="1:16">
      <c r="A165" t="s">
        <v>679</v>
      </c>
      <c r="B165" t="s">
        <v>680</v>
      </c>
      <c r="C165" t="s">
        <v>37140</v>
      </c>
      <c r="D165" t="s">
        <v>36989</v>
      </c>
      <c r="E165" t="s">
        <v>681</v>
      </c>
      <c r="F165" t="s">
        <v>682</v>
      </c>
      <c r="G165" s="2">
        <v>45744</v>
      </c>
      <c r="H165" t="s">
        <v>56</v>
      </c>
      <c r="I165">
        <v>1</v>
      </c>
      <c r="J165">
        <f t="shared" si="5"/>
        <v>90</v>
      </c>
      <c r="K165" s="3">
        <v>10</v>
      </c>
      <c r="L165" s="3">
        <f t="shared" si="6"/>
        <v>90</v>
      </c>
      <c r="M165">
        <v>81</v>
      </c>
      <c r="N165" s="3">
        <f>Table2[[#This Row],[Total Cost]]-Table2[[#This Row],[Total Sales]]</f>
        <v>9</v>
      </c>
      <c r="O165" t="s">
        <v>90</v>
      </c>
      <c r="P165" t="s">
        <v>17</v>
      </c>
    </row>
    <row r="166" spans="1:16">
      <c r="A166" t="s">
        <v>683</v>
      </c>
      <c r="B166" t="s">
        <v>684</v>
      </c>
      <c r="C166" t="s">
        <v>37202</v>
      </c>
      <c r="D166" t="s">
        <v>37010</v>
      </c>
      <c r="E166" t="s">
        <v>685</v>
      </c>
      <c r="F166" t="s">
        <v>686</v>
      </c>
      <c r="G166" s="2">
        <v>45755</v>
      </c>
      <c r="H166" t="s">
        <v>15</v>
      </c>
      <c r="I166">
        <v>3</v>
      </c>
      <c r="J166">
        <f t="shared" si="5"/>
        <v>800</v>
      </c>
      <c r="K166" s="3">
        <v>15</v>
      </c>
      <c r="L166" s="3">
        <f t="shared" si="6"/>
        <v>2400</v>
      </c>
      <c r="M166">
        <v>2040</v>
      </c>
      <c r="N166" s="3">
        <f>Table2[[#This Row],[Total Cost]]-Table2[[#This Row],[Total Sales]]</f>
        <v>360</v>
      </c>
      <c r="O166" t="s">
        <v>23</v>
      </c>
      <c r="P166" t="s">
        <v>17</v>
      </c>
    </row>
    <row r="167" spans="1:16">
      <c r="A167" t="s">
        <v>687</v>
      </c>
      <c r="B167" t="s">
        <v>688</v>
      </c>
      <c r="C167" t="s">
        <v>37137</v>
      </c>
      <c r="D167" t="s">
        <v>36959</v>
      </c>
      <c r="E167" t="s">
        <v>689</v>
      </c>
      <c r="F167" t="s">
        <v>690</v>
      </c>
      <c r="G167" s="2">
        <v>45747</v>
      </c>
      <c r="H167" t="s">
        <v>22</v>
      </c>
      <c r="I167">
        <v>4</v>
      </c>
      <c r="J167">
        <f t="shared" si="5"/>
        <v>100</v>
      </c>
      <c r="K167" s="3">
        <v>0</v>
      </c>
      <c r="L167" s="3">
        <f t="shared" si="6"/>
        <v>400</v>
      </c>
      <c r="M167">
        <v>400</v>
      </c>
      <c r="N167" s="3">
        <f>Table2[[#This Row],[Total Cost]]-Table2[[#This Row],[Total Sales]]</f>
        <v>0</v>
      </c>
      <c r="O167" t="s">
        <v>16</v>
      </c>
      <c r="P167" t="s">
        <v>17</v>
      </c>
    </row>
    <row r="168" spans="1:16">
      <c r="A168" t="s">
        <v>691</v>
      </c>
      <c r="B168" t="s">
        <v>692</v>
      </c>
      <c r="C168" t="s">
        <v>36954</v>
      </c>
      <c r="D168" t="s">
        <v>37203</v>
      </c>
      <c r="E168" t="s">
        <v>693</v>
      </c>
      <c r="F168" t="s">
        <v>694</v>
      </c>
      <c r="G168" s="2">
        <v>45643</v>
      </c>
      <c r="H168" t="s">
        <v>15</v>
      </c>
      <c r="I168">
        <v>1</v>
      </c>
      <c r="J168">
        <f t="shared" si="5"/>
        <v>800</v>
      </c>
      <c r="K168" s="3">
        <v>0</v>
      </c>
      <c r="L168" s="3">
        <f t="shared" si="6"/>
        <v>800</v>
      </c>
      <c r="M168">
        <v>800</v>
      </c>
      <c r="N168" s="3">
        <f>Table2[[#This Row],[Total Cost]]-Table2[[#This Row],[Total Sales]]</f>
        <v>0</v>
      </c>
      <c r="O168" t="s">
        <v>33</v>
      </c>
      <c r="P168" t="s">
        <v>17</v>
      </c>
    </row>
    <row r="169" spans="1:16">
      <c r="A169" t="s">
        <v>695</v>
      </c>
      <c r="B169" t="s">
        <v>696</v>
      </c>
      <c r="C169" t="s">
        <v>37204</v>
      </c>
      <c r="D169" t="s">
        <v>36967</v>
      </c>
      <c r="E169" t="s">
        <v>697</v>
      </c>
      <c r="F169" t="s">
        <v>698</v>
      </c>
      <c r="G169" s="2">
        <v>45628</v>
      </c>
      <c r="H169" t="s">
        <v>83</v>
      </c>
      <c r="I169">
        <v>4</v>
      </c>
      <c r="J169">
        <f t="shared" si="5"/>
        <v>150</v>
      </c>
      <c r="K169" s="3">
        <v>5</v>
      </c>
      <c r="L169" s="3">
        <f t="shared" si="6"/>
        <v>600</v>
      </c>
      <c r="M169">
        <v>570</v>
      </c>
      <c r="N169" s="3">
        <f>Table2[[#This Row],[Total Cost]]-Table2[[#This Row],[Total Sales]]</f>
        <v>30</v>
      </c>
      <c r="O169" t="s">
        <v>90</v>
      </c>
      <c r="P169" t="s">
        <v>17</v>
      </c>
    </row>
    <row r="170" spans="1:16">
      <c r="A170" t="s">
        <v>699</v>
      </c>
      <c r="B170" t="s">
        <v>700</v>
      </c>
      <c r="C170" t="s">
        <v>37205</v>
      </c>
      <c r="D170" t="s">
        <v>37206</v>
      </c>
      <c r="E170" t="s">
        <v>701</v>
      </c>
      <c r="F170" t="s">
        <v>702</v>
      </c>
      <c r="G170" s="2">
        <v>45641</v>
      </c>
      <c r="H170" t="s">
        <v>22</v>
      </c>
      <c r="I170">
        <v>3</v>
      </c>
      <c r="J170">
        <f t="shared" si="5"/>
        <v>100</v>
      </c>
      <c r="K170" s="3">
        <v>5</v>
      </c>
      <c r="L170" s="3">
        <f t="shared" si="6"/>
        <v>300</v>
      </c>
      <c r="M170">
        <v>285</v>
      </c>
      <c r="N170" s="3">
        <f>Table2[[#This Row],[Total Cost]]-Table2[[#This Row],[Total Sales]]</f>
        <v>15</v>
      </c>
      <c r="O170" t="s">
        <v>33</v>
      </c>
      <c r="P170" t="s">
        <v>17</v>
      </c>
    </row>
    <row r="171" spans="1:16">
      <c r="A171" t="s">
        <v>703</v>
      </c>
      <c r="B171" t="s">
        <v>704</v>
      </c>
      <c r="C171" t="s">
        <v>37010</v>
      </c>
      <c r="D171" t="s">
        <v>37207</v>
      </c>
      <c r="E171" t="s">
        <v>705</v>
      </c>
      <c r="F171" t="s">
        <v>706</v>
      </c>
      <c r="G171" s="2">
        <v>45609</v>
      </c>
      <c r="H171" t="s">
        <v>28</v>
      </c>
      <c r="I171">
        <v>1</v>
      </c>
      <c r="J171">
        <f t="shared" si="5"/>
        <v>300</v>
      </c>
      <c r="K171" s="3">
        <v>0</v>
      </c>
      <c r="L171" s="3">
        <f t="shared" si="6"/>
        <v>300</v>
      </c>
      <c r="M171">
        <v>300</v>
      </c>
      <c r="N171" s="3">
        <f>Table2[[#This Row],[Total Cost]]-Table2[[#This Row],[Total Sales]]</f>
        <v>0</v>
      </c>
      <c r="O171" t="s">
        <v>90</v>
      </c>
      <c r="P171" t="s">
        <v>17</v>
      </c>
    </row>
    <row r="172" spans="1:16">
      <c r="A172" t="s">
        <v>707</v>
      </c>
      <c r="B172" t="s">
        <v>708</v>
      </c>
      <c r="C172" t="s">
        <v>37208</v>
      </c>
      <c r="D172" t="s">
        <v>37132</v>
      </c>
      <c r="E172" t="s">
        <v>709</v>
      </c>
      <c r="F172" t="s">
        <v>710</v>
      </c>
      <c r="G172" s="2">
        <v>45642</v>
      </c>
      <c r="H172" t="s">
        <v>28</v>
      </c>
      <c r="I172">
        <v>3</v>
      </c>
      <c r="J172">
        <f t="shared" si="5"/>
        <v>300</v>
      </c>
      <c r="K172" s="3">
        <v>0</v>
      </c>
      <c r="L172" s="3">
        <f t="shared" si="6"/>
        <v>900</v>
      </c>
      <c r="M172">
        <v>900</v>
      </c>
      <c r="N172" s="3">
        <f>Table2[[#This Row],[Total Cost]]-Table2[[#This Row],[Total Sales]]</f>
        <v>0</v>
      </c>
      <c r="O172" t="s">
        <v>90</v>
      </c>
      <c r="P172" t="s">
        <v>17</v>
      </c>
    </row>
    <row r="173" spans="1:16">
      <c r="A173" t="s">
        <v>711</v>
      </c>
      <c r="B173" t="s">
        <v>712</v>
      </c>
      <c r="C173" t="s">
        <v>36950</v>
      </c>
      <c r="D173" t="s">
        <v>36980</v>
      </c>
      <c r="E173" t="s">
        <v>713</v>
      </c>
      <c r="F173" t="s">
        <v>714</v>
      </c>
      <c r="G173" s="2">
        <v>45544</v>
      </c>
      <c r="H173" t="s">
        <v>56</v>
      </c>
      <c r="I173">
        <v>1</v>
      </c>
      <c r="J173">
        <f t="shared" si="5"/>
        <v>90</v>
      </c>
      <c r="K173" s="3">
        <v>0</v>
      </c>
      <c r="L173" s="3">
        <f t="shared" si="6"/>
        <v>90</v>
      </c>
      <c r="M173">
        <v>90</v>
      </c>
      <c r="N173" s="3">
        <f>Table2[[#This Row],[Total Cost]]-Table2[[#This Row],[Total Sales]]</f>
        <v>0</v>
      </c>
      <c r="O173" t="s">
        <v>84</v>
      </c>
      <c r="P173" t="s">
        <v>17</v>
      </c>
    </row>
    <row r="174" spans="1:16">
      <c r="A174" t="s">
        <v>715</v>
      </c>
      <c r="B174" t="s">
        <v>716</v>
      </c>
      <c r="C174" t="s">
        <v>37177</v>
      </c>
      <c r="D174" t="s">
        <v>37209</v>
      </c>
      <c r="E174" t="s">
        <v>717</v>
      </c>
      <c r="F174" t="s">
        <v>718</v>
      </c>
      <c r="G174" s="2">
        <v>45526</v>
      </c>
      <c r="H174" t="s">
        <v>22</v>
      </c>
      <c r="I174">
        <v>4</v>
      </c>
      <c r="J174">
        <f t="shared" si="5"/>
        <v>100</v>
      </c>
      <c r="K174" s="3">
        <v>5</v>
      </c>
      <c r="L174" s="3">
        <f t="shared" si="6"/>
        <v>400</v>
      </c>
      <c r="M174">
        <v>380</v>
      </c>
      <c r="N174" s="3">
        <f>Table2[[#This Row],[Total Cost]]-Table2[[#This Row],[Total Sales]]</f>
        <v>20</v>
      </c>
      <c r="O174" t="s">
        <v>16</v>
      </c>
      <c r="P174" t="s">
        <v>17</v>
      </c>
    </row>
    <row r="175" spans="1:16">
      <c r="A175" t="s">
        <v>719</v>
      </c>
      <c r="B175" t="s">
        <v>720</v>
      </c>
      <c r="C175" t="s">
        <v>37210</v>
      </c>
      <c r="D175" t="s">
        <v>37115</v>
      </c>
      <c r="E175" t="s">
        <v>721</v>
      </c>
      <c r="F175" t="s">
        <v>722</v>
      </c>
      <c r="G175" s="2">
        <v>45560</v>
      </c>
      <c r="H175" t="s">
        <v>15</v>
      </c>
      <c r="I175">
        <v>1</v>
      </c>
      <c r="J175">
        <f t="shared" si="5"/>
        <v>800</v>
      </c>
      <c r="K175" s="3">
        <v>0</v>
      </c>
      <c r="L175" s="3">
        <f t="shared" si="6"/>
        <v>800</v>
      </c>
      <c r="M175">
        <v>800</v>
      </c>
      <c r="N175" s="3">
        <f>Table2[[#This Row],[Total Cost]]-Table2[[#This Row],[Total Sales]]</f>
        <v>0</v>
      </c>
      <c r="O175" t="s">
        <v>84</v>
      </c>
      <c r="P175" t="s">
        <v>17</v>
      </c>
    </row>
    <row r="176" spans="1:16">
      <c r="A176" t="s">
        <v>723</v>
      </c>
      <c r="B176" t="s">
        <v>724</v>
      </c>
      <c r="C176" t="s">
        <v>37211</v>
      </c>
      <c r="D176" t="s">
        <v>37212</v>
      </c>
      <c r="E176" t="s">
        <v>725</v>
      </c>
      <c r="F176" t="s">
        <v>726</v>
      </c>
      <c r="G176" s="2">
        <v>45534</v>
      </c>
      <c r="H176" t="s">
        <v>22</v>
      </c>
      <c r="I176">
        <v>1</v>
      </c>
      <c r="J176">
        <f t="shared" si="5"/>
        <v>100</v>
      </c>
      <c r="K176" s="3">
        <v>0</v>
      </c>
      <c r="L176" s="3">
        <f t="shared" si="6"/>
        <v>100</v>
      </c>
      <c r="M176">
        <v>100</v>
      </c>
      <c r="N176" s="3">
        <f>Table2[[#This Row],[Total Cost]]-Table2[[#This Row],[Total Sales]]</f>
        <v>0</v>
      </c>
      <c r="O176" t="s">
        <v>16</v>
      </c>
      <c r="P176" t="s">
        <v>17</v>
      </c>
    </row>
    <row r="177" spans="1:16">
      <c r="A177" t="s">
        <v>727</v>
      </c>
      <c r="B177" t="s">
        <v>728</v>
      </c>
      <c r="C177" t="s">
        <v>37213</v>
      </c>
      <c r="D177" t="s">
        <v>37034</v>
      </c>
      <c r="E177" t="s">
        <v>729</v>
      </c>
      <c r="F177" t="s">
        <v>730</v>
      </c>
      <c r="G177" s="2">
        <v>45531</v>
      </c>
      <c r="H177" t="s">
        <v>47</v>
      </c>
      <c r="I177">
        <v>3</v>
      </c>
      <c r="J177">
        <f t="shared" si="5"/>
        <v>1200</v>
      </c>
      <c r="K177" s="3">
        <v>5</v>
      </c>
      <c r="L177" s="3">
        <f t="shared" si="6"/>
        <v>3600</v>
      </c>
      <c r="M177">
        <v>3420</v>
      </c>
      <c r="N177" s="3">
        <f>Table2[[#This Row],[Total Cost]]-Table2[[#This Row],[Total Sales]]</f>
        <v>180</v>
      </c>
      <c r="O177" t="s">
        <v>90</v>
      </c>
      <c r="P177" t="s">
        <v>17</v>
      </c>
    </row>
    <row r="178" spans="1:16">
      <c r="A178" t="s">
        <v>731</v>
      </c>
      <c r="B178" t="s">
        <v>732</v>
      </c>
      <c r="C178" t="s">
        <v>37010</v>
      </c>
      <c r="D178" t="s">
        <v>37214</v>
      </c>
      <c r="E178" t="s">
        <v>733</v>
      </c>
      <c r="F178" t="s">
        <v>734</v>
      </c>
      <c r="G178" s="2">
        <v>45652</v>
      </c>
      <c r="H178" t="s">
        <v>83</v>
      </c>
      <c r="I178">
        <v>1</v>
      </c>
      <c r="J178">
        <f t="shared" si="5"/>
        <v>150</v>
      </c>
      <c r="K178" s="3">
        <v>0</v>
      </c>
      <c r="L178" s="3">
        <f t="shared" si="6"/>
        <v>150</v>
      </c>
      <c r="M178">
        <v>150</v>
      </c>
      <c r="N178" s="3">
        <f>Table2[[#This Row],[Total Cost]]-Table2[[#This Row],[Total Sales]]</f>
        <v>0</v>
      </c>
      <c r="O178" t="s">
        <v>90</v>
      </c>
      <c r="P178" t="s">
        <v>17</v>
      </c>
    </row>
    <row r="179" spans="1:16">
      <c r="A179" t="s">
        <v>735</v>
      </c>
      <c r="B179" t="s">
        <v>736</v>
      </c>
      <c r="C179" t="s">
        <v>37161</v>
      </c>
      <c r="D179" t="s">
        <v>36959</v>
      </c>
      <c r="E179" t="s">
        <v>737</v>
      </c>
      <c r="F179" t="s">
        <v>738</v>
      </c>
      <c r="G179" s="2">
        <v>45619</v>
      </c>
      <c r="H179" t="s">
        <v>83</v>
      </c>
      <c r="I179">
        <v>1</v>
      </c>
      <c r="J179">
        <f t="shared" si="5"/>
        <v>150</v>
      </c>
      <c r="K179" s="3">
        <v>0</v>
      </c>
      <c r="L179" s="3">
        <f t="shared" si="6"/>
        <v>150</v>
      </c>
      <c r="M179">
        <v>150</v>
      </c>
      <c r="N179" s="3">
        <f>Table2[[#This Row],[Total Cost]]-Table2[[#This Row],[Total Sales]]</f>
        <v>0</v>
      </c>
      <c r="O179" t="s">
        <v>84</v>
      </c>
      <c r="P179" t="s">
        <v>17</v>
      </c>
    </row>
    <row r="180" spans="1:16">
      <c r="A180" t="s">
        <v>739</v>
      </c>
      <c r="B180" t="s">
        <v>740</v>
      </c>
      <c r="C180" t="s">
        <v>37122</v>
      </c>
      <c r="D180" t="s">
        <v>37215</v>
      </c>
      <c r="E180" t="s">
        <v>741</v>
      </c>
      <c r="F180" t="s">
        <v>742</v>
      </c>
      <c r="G180" s="2">
        <v>45511</v>
      </c>
      <c r="H180" t="s">
        <v>56</v>
      </c>
      <c r="I180">
        <v>3</v>
      </c>
      <c r="J180">
        <f t="shared" si="5"/>
        <v>90</v>
      </c>
      <c r="K180" s="3">
        <v>10</v>
      </c>
      <c r="L180" s="3">
        <f t="shared" si="6"/>
        <v>270</v>
      </c>
      <c r="M180">
        <v>243</v>
      </c>
      <c r="N180" s="3">
        <f>Table2[[#This Row],[Total Cost]]-Table2[[#This Row],[Total Sales]]</f>
        <v>27</v>
      </c>
      <c r="O180" t="s">
        <v>84</v>
      </c>
      <c r="P180" t="s">
        <v>17</v>
      </c>
    </row>
    <row r="181" spans="1:16">
      <c r="A181" t="s">
        <v>743</v>
      </c>
      <c r="B181" t="s">
        <v>744</v>
      </c>
      <c r="C181" t="s">
        <v>37000</v>
      </c>
      <c r="D181" t="s">
        <v>37216</v>
      </c>
      <c r="E181" t="s">
        <v>745</v>
      </c>
      <c r="F181" t="s">
        <v>746</v>
      </c>
      <c r="G181" s="2">
        <v>45535</v>
      </c>
      <c r="H181" t="s">
        <v>56</v>
      </c>
      <c r="I181">
        <v>4</v>
      </c>
      <c r="J181">
        <f t="shared" si="5"/>
        <v>90</v>
      </c>
      <c r="K181" s="3">
        <v>0</v>
      </c>
      <c r="L181" s="3">
        <f t="shared" si="6"/>
        <v>360</v>
      </c>
      <c r="M181">
        <v>360</v>
      </c>
      <c r="N181" s="3">
        <f>Table2[[#This Row],[Total Cost]]-Table2[[#This Row],[Total Sales]]</f>
        <v>0</v>
      </c>
      <c r="O181" t="s">
        <v>16</v>
      </c>
      <c r="P181" t="s">
        <v>17</v>
      </c>
    </row>
    <row r="182" spans="1:16">
      <c r="A182" t="s">
        <v>747</v>
      </c>
      <c r="B182" t="s">
        <v>748</v>
      </c>
      <c r="C182" t="s">
        <v>37217</v>
      </c>
      <c r="D182" t="s">
        <v>37039</v>
      </c>
      <c r="E182" t="s">
        <v>749</v>
      </c>
      <c r="F182" t="s">
        <v>750</v>
      </c>
      <c r="G182" s="2">
        <v>45701</v>
      </c>
      <c r="H182" t="s">
        <v>15</v>
      </c>
      <c r="I182">
        <v>1</v>
      </c>
      <c r="J182">
        <f t="shared" si="5"/>
        <v>800</v>
      </c>
      <c r="K182" s="3">
        <v>0</v>
      </c>
      <c r="L182" s="3">
        <f t="shared" si="6"/>
        <v>800</v>
      </c>
      <c r="M182">
        <v>800</v>
      </c>
      <c r="N182" s="3">
        <f>Table2[[#This Row],[Total Cost]]-Table2[[#This Row],[Total Sales]]</f>
        <v>0</v>
      </c>
      <c r="O182" t="s">
        <v>16</v>
      </c>
      <c r="P182" t="s">
        <v>17</v>
      </c>
    </row>
    <row r="183" spans="1:16">
      <c r="A183" t="s">
        <v>751</v>
      </c>
      <c r="B183" t="s">
        <v>752</v>
      </c>
      <c r="C183" t="s">
        <v>37158</v>
      </c>
      <c r="D183" t="s">
        <v>37097</v>
      </c>
      <c r="E183" t="s">
        <v>753</v>
      </c>
      <c r="F183" t="s">
        <v>754</v>
      </c>
      <c r="G183" s="2">
        <v>45600</v>
      </c>
      <c r="H183" t="s">
        <v>83</v>
      </c>
      <c r="I183">
        <v>2</v>
      </c>
      <c r="J183">
        <f t="shared" si="5"/>
        <v>150</v>
      </c>
      <c r="K183" s="3">
        <v>10</v>
      </c>
      <c r="L183" s="3">
        <f t="shared" si="6"/>
        <v>300</v>
      </c>
      <c r="M183">
        <v>270</v>
      </c>
      <c r="N183" s="3">
        <f>Table2[[#This Row],[Total Cost]]-Table2[[#This Row],[Total Sales]]</f>
        <v>30</v>
      </c>
      <c r="O183" t="s">
        <v>33</v>
      </c>
      <c r="P183" t="s">
        <v>17</v>
      </c>
    </row>
    <row r="184" spans="1:16">
      <c r="A184" t="s">
        <v>755</v>
      </c>
      <c r="B184" t="s">
        <v>756</v>
      </c>
      <c r="C184" t="s">
        <v>37019</v>
      </c>
      <c r="D184" t="s">
        <v>37218</v>
      </c>
      <c r="E184" t="s">
        <v>757</v>
      </c>
      <c r="F184" t="s">
        <v>758</v>
      </c>
      <c r="G184" s="2">
        <v>45608</v>
      </c>
      <c r="H184" t="s">
        <v>47</v>
      </c>
      <c r="I184">
        <v>3</v>
      </c>
      <c r="J184">
        <f t="shared" si="5"/>
        <v>1200</v>
      </c>
      <c r="K184" s="3">
        <v>0</v>
      </c>
      <c r="L184" s="3">
        <f t="shared" si="6"/>
        <v>3600</v>
      </c>
      <c r="M184">
        <v>3600</v>
      </c>
      <c r="N184" s="3">
        <f>Table2[[#This Row],[Total Cost]]-Table2[[#This Row],[Total Sales]]</f>
        <v>0</v>
      </c>
      <c r="O184" t="s">
        <v>90</v>
      </c>
      <c r="P184" t="s">
        <v>17</v>
      </c>
    </row>
    <row r="185" spans="1:16">
      <c r="A185" t="s">
        <v>759</v>
      </c>
      <c r="B185" t="s">
        <v>760</v>
      </c>
      <c r="C185" t="s">
        <v>37163</v>
      </c>
      <c r="D185" t="s">
        <v>37219</v>
      </c>
      <c r="E185" t="s">
        <v>761</v>
      </c>
      <c r="F185" t="s">
        <v>762</v>
      </c>
      <c r="G185" s="2">
        <v>45571</v>
      </c>
      <c r="H185" t="s">
        <v>56</v>
      </c>
      <c r="I185">
        <v>2</v>
      </c>
      <c r="J185">
        <f t="shared" si="5"/>
        <v>90</v>
      </c>
      <c r="K185" s="3">
        <v>0</v>
      </c>
      <c r="L185" s="3">
        <f t="shared" si="6"/>
        <v>180</v>
      </c>
      <c r="M185">
        <v>180</v>
      </c>
      <c r="N185" s="3">
        <f>Table2[[#This Row],[Total Cost]]-Table2[[#This Row],[Total Sales]]</f>
        <v>0</v>
      </c>
      <c r="O185" t="s">
        <v>23</v>
      </c>
      <c r="P185" t="s">
        <v>17</v>
      </c>
    </row>
    <row r="186" spans="1:16">
      <c r="A186" s="1" t="s">
        <v>763</v>
      </c>
      <c r="B186" t="s">
        <v>764</v>
      </c>
      <c r="C186" t="s">
        <v>37220</v>
      </c>
      <c r="D186" t="s">
        <v>37221</v>
      </c>
      <c r="E186" t="s">
        <v>765</v>
      </c>
      <c r="F186" t="s">
        <v>766</v>
      </c>
      <c r="G186" s="2">
        <v>45568</v>
      </c>
      <c r="H186" t="s">
        <v>42</v>
      </c>
      <c r="I186">
        <v>1</v>
      </c>
      <c r="J186">
        <f t="shared" si="5"/>
        <v>200</v>
      </c>
      <c r="K186" s="3">
        <v>10</v>
      </c>
      <c r="L186" s="3">
        <f t="shared" si="6"/>
        <v>200</v>
      </c>
      <c r="M186">
        <v>180</v>
      </c>
      <c r="N186" s="3">
        <f>Table2[[#This Row],[Total Cost]]-Table2[[#This Row],[Total Sales]]</f>
        <v>20</v>
      </c>
      <c r="O186" t="s">
        <v>23</v>
      </c>
      <c r="P186" t="s">
        <v>17</v>
      </c>
    </row>
    <row r="187" spans="1:16">
      <c r="A187" t="s">
        <v>767</v>
      </c>
      <c r="B187" t="s">
        <v>768</v>
      </c>
      <c r="C187" t="s">
        <v>37006</v>
      </c>
      <c r="D187" t="s">
        <v>37222</v>
      </c>
      <c r="E187" t="s">
        <v>769</v>
      </c>
      <c r="F187" t="s">
        <v>770</v>
      </c>
      <c r="G187" s="2">
        <v>45742</v>
      </c>
      <c r="H187" t="s">
        <v>47</v>
      </c>
      <c r="I187">
        <v>3</v>
      </c>
      <c r="J187">
        <f t="shared" si="5"/>
        <v>1200</v>
      </c>
      <c r="K187" s="3">
        <v>0</v>
      </c>
      <c r="L187" s="3">
        <f t="shared" si="6"/>
        <v>3600</v>
      </c>
      <c r="M187">
        <v>3600</v>
      </c>
      <c r="N187" s="3">
        <f>Table2[[#This Row],[Total Cost]]-Table2[[#This Row],[Total Sales]]</f>
        <v>0</v>
      </c>
      <c r="O187" t="s">
        <v>90</v>
      </c>
      <c r="P187" t="s">
        <v>78</v>
      </c>
    </row>
    <row r="188" spans="1:16">
      <c r="A188" t="s">
        <v>771</v>
      </c>
      <c r="B188" t="s">
        <v>772</v>
      </c>
      <c r="C188" t="s">
        <v>37163</v>
      </c>
      <c r="D188" t="s">
        <v>37100</v>
      </c>
      <c r="E188" t="s">
        <v>773</v>
      </c>
      <c r="F188" t="s">
        <v>774</v>
      </c>
      <c r="G188" s="2">
        <v>45560</v>
      </c>
      <c r="H188" t="s">
        <v>89</v>
      </c>
      <c r="I188">
        <v>3</v>
      </c>
      <c r="J188">
        <f t="shared" si="5"/>
        <v>50</v>
      </c>
      <c r="K188" s="3">
        <v>0</v>
      </c>
      <c r="L188" s="3">
        <f t="shared" si="6"/>
        <v>150</v>
      </c>
      <c r="M188">
        <v>150</v>
      </c>
      <c r="N188" s="3">
        <f>Table2[[#This Row],[Total Cost]]-Table2[[#This Row],[Total Sales]]</f>
        <v>0</v>
      </c>
      <c r="O188" t="s">
        <v>16</v>
      </c>
      <c r="P188" t="s">
        <v>17</v>
      </c>
    </row>
    <row r="189" spans="1:16">
      <c r="A189" t="s">
        <v>775</v>
      </c>
      <c r="B189" t="s">
        <v>776</v>
      </c>
      <c r="C189" t="s">
        <v>37223</v>
      </c>
      <c r="D189" t="s">
        <v>37023</v>
      </c>
      <c r="E189" t="s">
        <v>777</v>
      </c>
      <c r="F189" t="s">
        <v>778</v>
      </c>
      <c r="G189" s="2">
        <v>45535</v>
      </c>
      <c r="H189" t="s">
        <v>89</v>
      </c>
      <c r="I189">
        <v>1</v>
      </c>
      <c r="J189">
        <f t="shared" si="5"/>
        <v>50</v>
      </c>
      <c r="K189" s="3">
        <v>0</v>
      </c>
      <c r="L189" s="3">
        <f t="shared" si="6"/>
        <v>50</v>
      </c>
      <c r="M189">
        <v>50</v>
      </c>
      <c r="N189" s="3">
        <f>Table2[[#This Row],[Total Cost]]-Table2[[#This Row],[Total Sales]]</f>
        <v>0</v>
      </c>
      <c r="O189" t="s">
        <v>23</v>
      </c>
      <c r="P189" t="s">
        <v>78</v>
      </c>
    </row>
    <row r="190" spans="1:16">
      <c r="A190" t="s">
        <v>779</v>
      </c>
      <c r="B190" t="s">
        <v>780</v>
      </c>
      <c r="C190" t="s">
        <v>37224</v>
      </c>
      <c r="D190" t="s">
        <v>37225</v>
      </c>
      <c r="E190" t="s">
        <v>781</v>
      </c>
      <c r="F190" t="s">
        <v>782</v>
      </c>
      <c r="G190" s="2">
        <v>45627</v>
      </c>
      <c r="H190" t="s">
        <v>28</v>
      </c>
      <c r="I190">
        <v>4</v>
      </c>
      <c r="J190">
        <f t="shared" si="5"/>
        <v>300</v>
      </c>
      <c r="K190" s="3">
        <v>15</v>
      </c>
      <c r="L190" s="3">
        <f t="shared" si="6"/>
        <v>1200</v>
      </c>
      <c r="M190">
        <v>1020</v>
      </c>
      <c r="N190" s="3">
        <f>Table2[[#This Row],[Total Cost]]-Table2[[#This Row],[Total Sales]]</f>
        <v>180</v>
      </c>
      <c r="O190" t="s">
        <v>16</v>
      </c>
      <c r="P190" t="s">
        <v>17</v>
      </c>
    </row>
    <row r="191" spans="1:16">
      <c r="A191" t="s">
        <v>783</v>
      </c>
      <c r="B191" t="s">
        <v>784</v>
      </c>
      <c r="C191" t="s">
        <v>37226</v>
      </c>
      <c r="D191" t="s">
        <v>36957</v>
      </c>
      <c r="E191" t="s">
        <v>785</v>
      </c>
      <c r="F191" t="s">
        <v>786</v>
      </c>
      <c r="G191" s="2">
        <v>45588</v>
      </c>
      <c r="H191" t="s">
        <v>89</v>
      </c>
      <c r="I191">
        <v>3</v>
      </c>
      <c r="J191">
        <f t="shared" si="5"/>
        <v>50</v>
      </c>
      <c r="K191" s="3">
        <v>10</v>
      </c>
      <c r="L191" s="3">
        <f t="shared" si="6"/>
        <v>150</v>
      </c>
      <c r="M191">
        <v>135</v>
      </c>
      <c r="N191" s="3">
        <f>Table2[[#This Row],[Total Cost]]-Table2[[#This Row],[Total Sales]]</f>
        <v>15</v>
      </c>
      <c r="O191" t="s">
        <v>33</v>
      </c>
      <c r="P191" t="s">
        <v>17</v>
      </c>
    </row>
    <row r="192" spans="1:16">
      <c r="A192" t="s">
        <v>787</v>
      </c>
      <c r="B192" t="s">
        <v>788</v>
      </c>
      <c r="C192" t="s">
        <v>37227</v>
      </c>
      <c r="D192" t="s">
        <v>37151</v>
      </c>
      <c r="E192" t="s">
        <v>789</v>
      </c>
      <c r="F192" t="s">
        <v>790</v>
      </c>
      <c r="G192" s="2">
        <v>45628</v>
      </c>
      <c r="H192" t="s">
        <v>42</v>
      </c>
      <c r="I192">
        <v>3</v>
      </c>
      <c r="J192">
        <f t="shared" si="5"/>
        <v>200</v>
      </c>
      <c r="K192" s="3">
        <v>10</v>
      </c>
      <c r="L192" s="3">
        <f t="shared" si="6"/>
        <v>600</v>
      </c>
      <c r="M192">
        <v>540</v>
      </c>
      <c r="N192" s="3">
        <f>Table2[[#This Row],[Total Cost]]-Table2[[#This Row],[Total Sales]]</f>
        <v>60</v>
      </c>
      <c r="O192" t="s">
        <v>33</v>
      </c>
      <c r="P192" t="s">
        <v>17</v>
      </c>
    </row>
    <row r="193" spans="1:16">
      <c r="A193" t="s">
        <v>791</v>
      </c>
      <c r="B193" t="s">
        <v>792</v>
      </c>
      <c r="C193" t="s">
        <v>37158</v>
      </c>
      <c r="D193" t="s">
        <v>37101</v>
      </c>
      <c r="E193" t="s">
        <v>793</v>
      </c>
      <c r="F193" t="s">
        <v>794</v>
      </c>
      <c r="G193" s="2">
        <v>45608</v>
      </c>
      <c r="H193" t="s">
        <v>83</v>
      </c>
      <c r="I193">
        <v>3</v>
      </c>
      <c r="J193">
        <f t="shared" si="5"/>
        <v>150</v>
      </c>
      <c r="K193" s="3">
        <v>15</v>
      </c>
      <c r="L193" s="3">
        <f t="shared" si="6"/>
        <v>450</v>
      </c>
      <c r="M193">
        <v>382.5</v>
      </c>
      <c r="N193" s="3">
        <f>Table2[[#This Row],[Total Cost]]-Table2[[#This Row],[Total Sales]]</f>
        <v>67.5</v>
      </c>
      <c r="O193" t="s">
        <v>23</v>
      </c>
      <c r="P193" t="s">
        <v>17</v>
      </c>
    </row>
    <row r="194" spans="1:16">
      <c r="A194" t="s">
        <v>795</v>
      </c>
      <c r="B194" t="s">
        <v>796</v>
      </c>
      <c r="C194" t="s">
        <v>37228</v>
      </c>
      <c r="D194" t="s">
        <v>37157</v>
      </c>
      <c r="E194" t="s">
        <v>797</v>
      </c>
      <c r="F194" t="s">
        <v>798</v>
      </c>
      <c r="G194" s="2">
        <v>45703</v>
      </c>
      <c r="H194" t="s">
        <v>83</v>
      </c>
      <c r="I194">
        <v>1</v>
      </c>
      <c r="J194">
        <f t="shared" si="5"/>
        <v>150</v>
      </c>
      <c r="K194" s="3">
        <v>0</v>
      </c>
      <c r="L194" s="3">
        <f t="shared" si="6"/>
        <v>150</v>
      </c>
      <c r="M194">
        <v>150</v>
      </c>
      <c r="N194" s="3">
        <f>Table2[[#This Row],[Total Cost]]-Table2[[#This Row],[Total Sales]]</f>
        <v>0</v>
      </c>
      <c r="O194" t="s">
        <v>23</v>
      </c>
      <c r="P194" t="s">
        <v>17</v>
      </c>
    </row>
    <row r="195" spans="1:16">
      <c r="A195" t="s">
        <v>799</v>
      </c>
      <c r="B195" t="s">
        <v>800</v>
      </c>
      <c r="C195" t="s">
        <v>37229</v>
      </c>
      <c r="D195" t="s">
        <v>37230</v>
      </c>
      <c r="E195" t="s">
        <v>801</v>
      </c>
      <c r="F195" t="s">
        <v>802</v>
      </c>
      <c r="G195" s="2">
        <v>45566</v>
      </c>
      <c r="H195" t="s">
        <v>42</v>
      </c>
      <c r="I195">
        <v>1</v>
      </c>
      <c r="J195">
        <f t="shared" ref="J195:J258" si="7">L195/I195</f>
        <v>200</v>
      </c>
      <c r="K195" s="3">
        <v>5</v>
      </c>
      <c r="L195" s="3">
        <f t="shared" ref="L195:L258" si="8">M195/(1-K195/100)</f>
        <v>200</v>
      </c>
      <c r="M195">
        <v>190</v>
      </c>
      <c r="N195" s="3">
        <f>Table2[[#This Row],[Total Cost]]-Table2[[#This Row],[Total Sales]]</f>
        <v>10</v>
      </c>
      <c r="O195" t="s">
        <v>16</v>
      </c>
      <c r="P195" t="s">
        <v>17</v>
      </c>
    </row>
    <row r="196" spans="1:16">
      <c r="A196" t="s">
        <v>803</v>
      </c>
      <c r="B196" t="s">
        <v>804</v>
      </c>
      <c r="C196" t="s">
        <v>37231</v>
      </c>
      <c r="D196" t="s">
        <v>37232</v>
      </c>
      <c r="E196" t="s">
        <v>805</v>
      </c>
      <c r="F196" t="s">
        <v>238</v>
      </c>
      <c r="G196" s="2">
        <v>45462</v>
      </c>
      <c r="H196" t="s">
        <v>83</v>
      </c>
      <c r="I196">
        <v>4</v>
      </c>
      <c r="J196">
        <f t="shared" si="7"/>
        <v>150</v>
      </c>
      <c r="K196" s="3">
        <v>5</v>
      </c>
      <c r="L196" s="3">
        <f t="shared" si="8"/>
        <v>600</v>
      </c>
      <c r="M196">
        <v>570</v>
      </c>
      <c r="N196" s="3">
        <f>Table2[[#This Row],[Total Cost]]-Table2[[#This Row],[Total Sales]]</f>
        <v>30</v>
      </c>
      <c r="O196" t="s">
        <v>90</v>
      </c>
      <c r="P196" t="s">
        <v>78</v>
      </c>
    </row>
    <row r="197" spans="1:16">
      <c r="A197" t="s">
        <v>806</v>
      </c>
      <c r="B197" t="s">
        <v>807</v>
      </c>
      <c r="C197" t="s">
        <v>36984</v>
      </c>
      <c r="D197" t="s">
        <v>37233</v>
      </c>
      <c r="E197" t="s">
        <v>808</v>
      </c>
      <c r="F197" t="s">
        <v>809</v>
      </c>
      <c r="G197" s="2">
        <v>45750</v>
      </c>
      <c r="H197" t="s">
        <v>42</v>
      </c>
      <c r="I197">
        <v>2</v>
      </c>
      <c r="J197">
        <f t="shared" si="7"/>
        <v>200</v>
      </c>
      <c r="K197" s="3">
        <v>15</v>
      </c>
      <c r="L197" s="3">
        <f t="shared" si="8"/>
        <v>400</v>
      </c>
      <c r="M197">
        <v>340</v>
      </c>
      <c r="N197" s="3">
        <f>Table2[[#This Row],[Total Cost]]-Table2[[#This Row],[Total Sales]]</f>
        <v>60</v>
      </c>
      <c r="O197" t="s">
        <v>23</v>
      </c>
      <c r="P197" t="s">
        <v>17</v>
      </c>
    </row>
    <row r="198" spans="1:16">
      <c r="A198" t="s">
        <v>810</v>
      </c>
      <c r="B198" t="s">
        <v>811</v>
      </c>
      <c r="C198" t="s">
        <v>37234</v>
      </c>
      <c r="D198" t="s">
        <v>37235</v>
      </c>
      <c r="E198" t="s">
        <v>812</v>
      </c>
      <c r="F198" t="s">
        <v>642</v>
      </c>
      <c r="G198" s="2">
        <v>45493</v>
      </c>
      <c r="H198" t="s">
        <v>22</v>
      </c>
      <c r="I198">
        <v>4</v>
      </c>
      <c r="J198">
        <f t="shared" si="7"/>
        <v>100</v>
      </c>
      <c r="K198" s="3">
        <v>0</v>
      </c>
      <c r="L198" s="3">
        <f t="shared" si="8"/>
        <v>400</v>
      </c>
      <c r="M198">
        <v>400</v>
      </c>
      <c r="N198" s="3">
        <f>Table2[[#This Row],[Total Cost]]-Table2[[#This Row],[Total Sales]]</f>
        <v>0</v>
      </c>
      <c r="O198" t="s">
        <v>23</v>
      </c>
      <c r="P198" t="s">
        <v>17</v>
      </c>
    </row>
    <row r="199" spans="1:16">
      <c r="A199" t="s">
        <v>813</v>
      </c>
      <c r="B199" t="s">
        <v>814</v>
      </c>
      <c r="C199" t="s">
        <v>36978</v>
      </c>
      <c r="D199" t="s">
        <v>37236</v>
      </c>
      <c r="E199" t="s">
        <v>815</v>
      </c>
      <c r="F199" t="s">
        <v>816</v>
      </c>
      <c r="G199" s="2">
        <v>45656</v>
      </c>
      <c r="H199" t="s">
        <v>15</v>
      </c>
      <c r="I199">
        <v>2</v>
      </c>
      <c r="J199">
        <f t="shared" si="7"/>
        <v>800</v>
      </c>
      <c r="K199" s="3">
        <v>0</v>
      </c>
      <c r="L199" s="3">
        <f t="shared" si="8"/>
        <v>1600</v>
      </c>
      <c r="M199">
        <v>1600</v>
      </c>
      <c r="N199" s="3">
        <f>Table2[[#This Row],[Total Cost]]-Table2[[#This Row],[Total Sales]]</f>
        <v>0</v>
      </c>
      <c r="O199" t="s">
        <v>84</v>
      </c>
      <c r="P199" t="s">
        <v>17</v>
      </c>
    </row>
    <row r="200" spans="1:16">
      <c r="A200" t="s">
        <v>817</v>
      </c>
      <c r="B200" t="s">
        <v>818</v>
      </c>
      <c r="C200" t="s">
        <v>37223</v>
      </c>
      <c r="D200" t="s">
        <v>37237</v>
      </c>
      <c r="E200" t="s">
        <v>819</v>
      </c>
      <c r="F200" t="s">
        <v>820</v>
      </c>
      <c r="G200" s="2">
        <v>45547</v>
      </c>
      <c r="H200" t="s">
        <v>47</v>
      </c>
      <c r="I200">
        <v>2</v>
      </c>
      <c r="J200">
        <f t="shared" si="7"/>
        <v>1200</v>
      </c>
      <c r="K200" s="3">
        <v>0</v>
      </c>
      <c r="L200" s="3">
        <f t="shared" si="8"/>
        <v>2400</v>
      </c>
      <c r="M200">
        <v>2400</v>
      </c>
      <c r="N200" s="3">
        <f>Table2[[#This Row],[Total Cost]]-Table2[[#This Row],[Total Sales]]</f>
        <v>0</v>
      </c>
      <c r="O200" t="s">
        <v>84</v>
      </c>
      <c r="P200" t="s">
        <v>17</v>
      </c>
    </row>
    <row r="201" spans="1:16">
      <c r="A201" t="s">
        <v>821</v>
      </c>
      <c r="B201" t="s">
        <v>822</v>
      </c>
      <c r="C201" t="s">
        <v>37238</v>
      </c>
      <c r="D201" t="s">
        <v>37039</v>
      </c>
      <c r="E201" t="s">
        <v>823</v>
      </c>
      <c r="F201" t="s">
        <v>824</v>
      </c>
      <c r="G201" s="2">
        <v>45407</v>
      </c>
      <c r="H201" t="s">
        <v>28</v>
      </c>
      <c r="I201">
        <v>1</v>
      </c>
      <c r="J201">
        <f t="shared" si="7"/>
        <v>300</v>
      </c>
      <c r="K201" s="3">
        <v>15</v>
      </c>
      <c r="L201" s="3">
        <f t="shared" si="8"/>
        <v>300</v>
      </c>
      <c r="M201">
        <v>255</v>
      </c>
      <c r="N201" s="3">
        <f>Table2[[#This Row],[Total Cost]]-Table2[[#This Row],[Total Sales]]</f>
        <v>45</v>
      </c>
      <c r="O201" t="s">
        <v>23</v>
      </c>
      <c r="P201" t="s">
        <v>78</v>
      </c>
    </row>
    <row r="202" spans="1:16">
      <c r="A202" t="s">
        <v>825</v>
      </c>
      <c r="B202" t="s">
        <v>826</v>
      </c>
      <c r="C202" t="s">
        <v>37149</v>
      </c>
      <c r="D202" t="s">
        <v>37239</v>
      </c>
      <c r="E202" t="s">
        <v>827</v>
      </c>
      <c r="F202" t="s">
        <v>828</v>
      </c>
      <c r="G202" s="2">
        <v>45538</v>
      </c>
      <c r="H202" t="s">
        <v>73</v>
      </c>
      <c r="I202">
        <v>2</v>
      </c>
      <c r="J202">
        <f t="shared" si="7"/>
        <v>120</v>
      </c>
      <c r="K202" s="3">
        <v>0</v>
      </c>
      <c r="L202" s="3">
        <f t="shared" si="8"/>
        <v>240</v>
      </c>
      <c r="M202">
        <v>240</v>
      </c>
      <c r="N202" s="3">
        <f>Table2[[#This Row],[Total Cost]]-Table2[[#This Row],[Total Sales]]</f>
        <v>0</v>
      </c>
      <c r="O202" t="s">
        <v>90</v>
      </c>
      <c r="P202" t="s">
        <v>17</v>
      </c>
    </row>
    <row r="203" spans="1:16">
      <c r="A203" t="s">
        <v>829</v>
      </c>
      <c r="B203" t="s">
        <v>830</v>
      </c>
      <c r="C203" t="s">
        <v>37109</v>
      </c>
      <c r="D203" t="s">
        <v>37240</v>
      </c>
      <c r="E203" t="s">
        <v>831</v>
      </c>
      <c r="F203" t="s">
        <v>832</v>
      </c>
      <c r="G203" s="2">
        <v>45619</v>
      </c>
      <c r="H203" t="s">
        <v>22</v>
      </c>
      <c r="I203">
        <v>1</v>
      </c>
      <c r="J203">
        <f t="shared" si="7"/>
        <v>100</v>
      </c>
      <c r="K203" s="3">
        <v>10</v>
      </c>
      <c r="L203" s="3">
        <f t="shared" si="8"/>
        <v>100</v>
      </c>
      <c r="M203">
        <v>90</v>
      </c>
      <c r="N203" s="3">
        <f>Table2[[#This Row],[Total Cost]]-Table2[[#This Row],[Total Sales]]</f>
        <v>10</v>
      </c>
      <c r="O203" t="s">
        <v>23</v>
      </c>
      <c r="P203" t="s">
        <v>17</v>
      </c>
    </row>
    <row r="204" spans="1:16">
      <c r="A204" t="s">
        <v>833</v>
      </c>
      <c r="B204" t="s">
        <v>834</v>
      </c>
      <c r="C204" t="s">
        <v>37241</v>
      </c>
      <c r="D204" t="s">
        <v>37242</v>
      </c>
      <c r="E204" t="s">
        <v>835</v>
      </c>
      <c r="F204" t="s">
        <v>836</v>
      </c>
      <c r="G204" s="2">
        <v>45696</v>
      </c>
      <c r="H204" t="s">
        <v>28</v>
      </c>
      <c r="I204">
        <v>1</v>
      </c>
      <c r="J204">
        <f t="shared" si="7"/>
        <v>300</v>
      </c>
      <c r="K204" s="3">
        <v>0</v>
      </c>
      <c r="L204" s="3">
        <f t="shared" si="8"/>
        <v>300</v>
      </c>
      <c r="M204">
        <v>300</v>
      </c>
      <c r="N204" s="3">
        <f>Table2[[#This Row],[Total Cost]]-Table2[[#This Row],[Total Sales]]</f>
        <v>0</v>
      </c>
      <c r="O204" t="s">
        <v>16</v>
      </c>
      <c r="P204" t="s">
        <v>17</v>
      </c>
    </row>
    <row r="205" spans="1:16">
      <c r="A205" t="s">
        <v>837</v>
      </c>
      <c r="B205" t="s">
        <v>838</v>
      </c>
      <c r="C205" t="s">
        <v>37010</v>
      </c>
      <c r="D205" t="s">
        <v>37092</v>
      </c>
      <c r="E205" t="s">
        <v>839</v>
      </c>
      <c r="F205" t="s">
        <v>840</v>
      </c>
      <c r="G205" s="2">
        <v>45530</v>
      </c>
      <c r="H205" t="s">
        <v>28</v>
      </c>
      <c r="I205">
        <v>2</v>
      </c>
      <c r="J205">
        <f t="shared" si="7"/>
        <v>300</v>
      </c>
      <c r="K205" s="3">
        <v>10</v>
      </c>
      <c r="L205" s="3">
        <f t="shared" si="8"/>
        <v>600</v>
      </c>
      <c r="M205">
        <v>540</v>
      </c>
      <c r="N205" s="3">
        <f>Table2[[#This Row],[Total Cost]]-Table2[[#This Row],[Total Sales]]</f>
        <v>60</v>
      </c>
      <c r="O205" t="s">
        <v>84</v>
      </c>
      <c r="P205" t="s">
        <v>17</v>
      </c>
    </row>
    <row r="206" spans="1:16">
      <c r="A206" t="s">
        <v>841</v>
      </c>
      <c r="B206" t="s">
        <v>842</v>
      </c>
      <c r="C206" t="s">
        <v>36958</v>
      </c>
      <c r="D206" t="s">
        <v>36981</v>
      </c>
      <c r="E206" t="s">
        <v>843</v>
      </c>
      <c r="F206" t="s">
        <v>844</v>
      </c>
      <c r="G206" s="2">
        <v>45517</v>
      </c>
      <c r="H206" t="s">
        <v>89</v>
      </c>
      <c r="I206">
        <v>3</v>
      </c>
      <c r="J206">
        <f t="shared" si="7"/>
        <v>50</v>
      </c>
      <c r="K206" s="3">
        <v>10</v>
      </c>
      <c r="L206" s="3">
        <f t="shared" si="8"/>
        <v>150</v>
      </c>
      <c r="M206">
        <v>135</v>
      </c>
      <c r="N206" s="3">
        <f>Table2[[#This Row],[Total Cost]]-Table2[[#This Row],[Total Sales]]</f>
        <v>15</v>
      </c>
      <c r="O206" t="s">
        <v>90</v>
      </c>
      <c r="P206" t="s">
        <v>17</v>
      </c>
    </row>
    <row r="207" spans="1:16">
      <c r="A207" t="s">
        <v>845</v>
      </c>
      <c r="B207" t="s">
        <v>846</v>
      </c>
      <c r="C207" t="s">
        <v>37243</v>
      </c>
      <c r="D207" t="s">
        <v>37244</v>
      </c>
      <c r="E207" t="s">
        <v>847</v>
      </c>
      <c r="F207" t="s">
        <v>726</v>
      </c>
      <c r="G207" s="2">
        <v>45638</v>
      </c>
      <c r="H207" t="s">
        <v>15</v>
      </c>
      <c r="I207">
        <v>2</v>
      </c>
      <c r="J207">
        <f t="shared" si="7"/>
        <v>800</v>
      </c>
      <c r="K207" s="3">
        <v>10</v>
      </c>
      <c r="L207" s="3">
        <f t="shared" si="8"/>
        <v>1600</v>
      </c>
      <c r="M207">
        <v>1440</v>
      </c>
      <c r="N207" s="3">
        <f>Table2[[#This Row],[Total Cost]]-Table2[[#This Row],[Total Sales]]</f>
        <v>160</v>
      </c>
      <c r="O207" t="s">
        <v>90</v>
      </c>
      <c r="P207" t="s">
        <v>17</v>
      </c>
    </row>
    <row r="208" spans="1:16">
      <c r="A208" t="s">
        <v>848</v>
      </c>
      <c r="B208" t="s">
        <v>849</v>
      </c>
      <c r="C208" t="s">
        <v>37010</v>
      </c>
      <c r="D208" t="s">
        <v>37198</v>
      </c>
      <c r="E208" t="s">
        <v>850</v>
      </c>
      <c r="F208" t="s">
        <v>851</v>
      </c>
      <c r="G208" s="2">
        <v>45556</v>
      </c>
      <c r="H208" t="s">
        <v>89</v>
      </c>
      <c r="I208">
        <v>3</v>
      </c>
      <c r="J208">
        <f t="shared" si="7"/>
        <v>50</v>
      </c>
      <c r="K208" s="3">
        <v>0</v>
      </c>
      <c r="L208" s="3">
        <f t="shared" si="8"/>
        <v>150</v>
      </c>
      <c r="M208">
        <v>150</v>
      </c>
      <c r="N208" s="3">
        <f>Table2[[#This Row],[Total Cost]]-Table2[[#This Row],[Total Sales]]</f>
        <v>0</v>
      </c>
      <c r="O208" t="s">
        <v>33</v>
      </c>
      <c r="P208" t="s">
        <v>17</v>
      </c>
    </row>
    <row r="209" spans="1:16">
      <c r="A209" t="s">
        <v>852</v>
      </c>
      <c r="B209" t="s">
        <v>853</v>
      </c>
      <c r="C209" t="s">
        <v>37149</v>
      </c>
      <c r="D209" t="s">
        <v>36961</v>
      </c>
      <c r="E209" t="s">
        <v>854</v>
      </c>
      <c r="F209" t="s">
        <v>855</v>
      </c>
      <c r="G209" s="2">
        <v>45682</v>
      </c>
      <c r="H209" t="s">
        <v>42</v>
      </c>
      <c r="I209">
        <v>2</v>
      </c>
      <c r="J209">
        <f t="shared" si="7"/>
        <v>200</v>
      </c>
      <c r="K209" s="3">
        <v>15</v>
      </c>
      <c r="L209" s="3">
        <f t="shared" si="8"/>
        <v>400</v>
      </c>
      <c r="M209">
        <v>340</v>
      </c>
      <c r="N209" s="3">
        <f>Table2[[#This Row],[Total Cost]]-Table2[[#This Row],[Total Sales]]</f>
        <v>60</v>
      </c>
      <c r="O209" t="s">
        <v>33</v>
      </c>
      <c r="P209" t="s">
        <v>17</v>
      </c>
    </row>
    <row r="210" spans="1:16">
      <c r="A210" t="s">
        <v>856</v>
      </c>
      <c r="B210" t="s">
        <v>857</v>
      </c>
      <c r="C210" t="s">
        <v>37019</v>
      </c>
      <c r="D210" t="s">
        <v>37245</v>
      </c>
      <c r="E210" t="s">
        <v>858</v>
      </c>
      <c r="F210" t="s">
        <v>859</v>
      </c>
      <c r="G210" s="2">
        <v>45616</v>
      </c>
      <c r="H210" t="s">
        <v>89</v>
      </c>
      <c r="I210">
        <v>1</v>
      </c>
      <c r="J210">
        <f t="shared" si="7"/>
        <v>50</v>
      </c>
      <c r="K210" s="3">
        <v>5</v>
      </c>
      <c r="L210" s="3">
        <f t="shared" si="8"/>
        <v>50</v>
      </c>
      <c r="M210">
        <v>47.5</v>
      </c>
      <c r="N210" s="3">
        <f>Table2[[#This Row],[Total Cost]]-Table2[[#This Row],[Total Sales]]</f>
        <v>2.5</v>
      </c>
      <c r="O210" t="s">
        <v>16</v>
      </c>
      <c r="P210" t="s">
        <v>17</v>
      </c>
    </row>
    <row r="211" spans="1:16">
      <c r="A211" t="s">
        <v>860</v>
      </c>
      <c r="B211" t="s">
        <v>861</v>
      </c>
      <c r="C211" t="s">
        <v>37246</v>
      </c>
      <c r="D211" t="s">
        <v>37061</v>
      </c>
      <c r="E211" t="s">
        <v>862</v>
      </c>
      <c r="F211" t="s">
        <v>863</v>
      </c>
      <c r="G211" s="2">
        <v>45515</v>
      </c>
      <c r="H211" t="s">
        <v>15</v>
      </c>
      <c r="I211">
        <v>3</v>
      </c>
      <c r="J211">
        <f t="shared" si="7"/>
        <v>800</v>
      </c>
      <c r="K211" s="3">
        <v>10</v>
      </c>
      <c r="L211" s="3">
        <f t="shared" si="8"/>
        <v>2400</v>
      </c>
      <c r="M211">
        <v>2160</v>
      </c>
      <c r="N211" s="3">
        <f>Table2[[#This Row],[Total Cost]]-Table2[[#This Row],[Total Sales]]</f>
        <v>240</v>
      </c>
      <c r="O211" t="s">
        <v>90</v>
      </c>
      <c r="P211" t="s">
        <v>17</v>
      </c>
    </row>
    <row r="212" spans="1:16">
      <c r="A212" t="s">
        <v>864</v>
      </c>
      <c r="B212" t="s">
        <v>865</v>
      </c>
      <c r="C212" t="s">
        <v>37087</v>
      </c>
      <c r="D212" t="s">
        <v>37247</v>
      </c>
      <c r="E212" t="s">
        <v>866</v>
      </c>
      <c r="F212" t="s">
        <v>867</v>
      </c>
      <c r="G212" s="2">
        <v>45676</v>
      </c>
      <c r="H212" t="s">
        <v>83</v>
      </c>
      <c r="I212">
        <v>2</v>
      </c>
      <c r="J212">
        <f t="shared" si="7"/>
        <v>150</v>
      </c>
      <c r="K212" s="3">
        <v>0</v>
      </c>
      <c r="L212" s="3">
        <f t="shared" si="8"/>
        <v>300</v>
      </c>
      <c r="M212">
        <v>300</v>
      </c>
      <c r="N212" s="3">
        <f>Table2[[#This Row],[Total Cost]]-Table2[[#This Row],[Total Sales]]</f>
        <v>0</v>
      </c>
      <c r="O212" t="s">
        <v>33</v>
      </c>
      <c r="P212" t="s">
        <v>17</v>
      </c>
    </row>
    <row r="213" spans="1:16">
      <c r="A213" t="s">
        <v>868</v>
      </c>
      <c r="B213" t="s">
        <v>869</v>
      </c>
      <c r="C213" t="s">
        <v>37248</v>
      </c>
      <c r="D213" t="s">
        <v>37022</v>
      </c>
      <c r="E213" t="s">
        <v>870</v>
      </c>
      <c r="F213" t="s">
        <v>871</v>
      </c>
      <c r="G213" s="2">
        <v>45422</v>
      </c>
      <c r="H213" t="s">
        <v>22</v>
      </c>
      <c r="I213">
        <v>1</v>
      </c>
      <c r="J213">
        <f t="shared" si="7"/>
        <v>100</v>
      </c>
      <c r="K213" s="3">
        <v>0</v>
      </c>
      <c r="L213" s="3">
        <f t="shared" si="8"/>
        <v>100</v>
      </c>
      <c r="M213">
        <v>100</v>
      </c>
      <c r="N213" s="3">
        <f>Table2[[#This Row],[Total Cost]]-Table2[[#This Row],[Total Sales]]</f>
        <v>0</v>
      </c>
      <c r="O213" t="s">
        <v>16</v>
      </c>
      <c r="P213" t="s">
        <v>17</v>
      </c>
    </row>
    <row r="214" spans="1:16">
      <c r="A214" t="s">
        <v>872</v>
      </c>
      <c r="B214" t="s">
        <v>873</v>
      </c>
      <c r="C214" t="s">
        <v>37210</v>
      </c>
      <c r="D214" t="s">
        <v>37249</v>
      </c>
      <c r="E214" t="s">
        <v>874</v>
      </c>
      <c r="F214" t="s">
        <v>875</v>
      </c>
      <c r="G214" s="2">
        <v>45542</v>
      </c>
      <c r="H214" t="s">
        <v>15</v>
      </c>
      <c r="I214">
        <v>1</v>
      </c>
      <c r="J214">
        <f t="shared" si="7"/>
        <v>800</v>
      </c>
      <c r="K214" s="3">
        <v>0</v>
      </c>
      <c r="L214" s="3">
        <f t="shared" si="8"/>
        <v>800</v>
      </c>
      <c r="M214">
        <v>800</v>
      </c>
      <c r="N214" s="3">
        <f>Table2[[#This Row],[Total Cost]]-Table2[[#This Row],[Total Sales]]</f>
        <v>0</v>
      </c>
      <c r="O214" t="s">
        <v>33</v>
      </c>
      <c r="P214" t="s">
        <v>17</v>
      </c>
    </row>
    <row r="215" spans="1:16">
      <c r="A215" t="s">
        <v>876</v>
      </c>
      <c r="B215" t="s">
        <v>877</v>
      </c>
      <c r="C215" t="s">
        <v>37250</v>
      </c>
      <c r="D215" t="s">
        <v>37251</v>
      </c>
      <c r="E215" t="s">
        <v>878</v>
      </c>
      <c r="F215" t="s">
        <v>879</v>
      </c>
      <c r="G215" s="2">
        <v>45611</v>
      </c>
      <c r="H215" t="s">
        <v>42</v>
      </c>
      <c r="I215">
        <v>3</v>
      </c>
      <c r="J215">
        <f t="shared" si="7"/>
        <v>200</v>
      </c>
      <c r="K215" s="3">
        <v>0</v>
      </c>
      <c r="L215" s="3">
        <f t="shared" si="8"/>
        <v>600</v>
      </c>
      <c r="M215">
        <v>600</v>
      </c>
      <c r="N215" s="3">
        <f>Table2[[#This Row],[Total Cost]]-Table2[[#This Row],[Total Sales]]</f>
        <v>0</v>
      </c>
      <c r="O215" t="s">
        <v>90</v>
      </c>
      <c r="P215" t="s">
        <v>17</v>
      </c>
    </row>
    <row r="216" spans="1:16">
      <c r="A216" t="s">
        <v>880</v>
      </c>
      <c r="B216" t="s">
        <v>881</v>
      </c>
      <c r="C216" t="s">
        <v>36950</v>
      </c>
      <c r="D216" t="s">
        <v>37252</v>
      </c>
      <c r="E216" t="s">
        <v>882</v>
      </c>
      <c r="F216" t="s">
        <v>883</v>
      </c>
      <c r="G216" s="2">
        <v>45521</v>
      </c>
      <c r="H216" t="s">
        <v>89</v>
      </c>
      <c r="I216">
        <v>1</v>
      </c>
      <c r="J216">
        <f t="shared" si="7"/>
        <v>50</v>
      </c>
      <c r="K216" s="3">
        <v>5</v>
      </c>
      <c r="L216" s="3">
        <f t="shared" si="8"/>
        <v>50</v>
      </c>
      <c r="M216">
        <v>47.5</v>
      </c>
      <c r="N216" s="3">
        <f>Table2[[#This Row],[Total Cost]]-Table2[[#This Row],[Total Sales]]</f>
        <v>2.5</v>
      </c>
      <c r="O216" t="s">
        <v>84</v>
      </c>
      <c r="P216" t="s">
        <v>17</v>
      </c>
    </row>
    <row r="217" spans="1:16">
      <c r="A217" s="1" t="s">
        <v>884</v>
      </c>
      <c r="B217" t="s">
        <v>885</v>
      </c>
      <c r="C217" t="s">
        <v>37253</v>
      </c>
      <c r="D217" t="s">
        <v>37254</v>
      </c>
      <c r="E217" t="s">
        <v>886</v>
      </c>
      <c r="F217" t="s">
        <v>887</v>
      </c>
      <c r="G217" s="2">
        <v>45680</v>
      </c>
      <c r="H217" t="s">
        <v>56</v>
      </c>
      <c r="I217">
        <v>1</v>
      </c>
      <c r="J217">
        <f t="shared" si="7"/>
        <v>90</v>
      </c>
      <c r="K217" s="3">
        <v>0</v>
      </c>
      <c r="L217" s="3">
        <f t="shared" si="8"/>
        <v>90</v>
      </c>
      <c r="M217">
        <v>90</v>
      </c>
      <c r="N217" s="3">
        <f>Table2[[#This Row],[Total Cost]]-Table2[[#This Row],[Total Sales]]</f>
        <v>0</v>
      </c>
      <c r="O217" t="s">
        <v>16</v>
      </c>
      <c r="P217" t="s">
        <v>17</v>
      </c>
    </row>
    <row r="218" spans="1:16">
      <c r="A218" t="s">
        <v>888</v>
      </c>
      <c r="B218" t="s">
        <v>889</v>
      </c>
      <c r="C218" t="s">
        <v>37051</v>
      </c>
      <c r="D218" t="s">
        <v>37255</v>
      </c>
      <c r="E218" t="s">
        <v>890</v>
      </c>
      <c r="F218" t="s">
        <v>891</v>
      </c>
      <c r="G218" s="2">
        <v>45440</v>
      </c>
      <c r="H218" t="s">
        <v>42</v>
      </c>
      <c r="I218">
        <v>3</v>
      </c>
      <c r="J218">
        <f t="shared" si="7"/>
        <v>200</v>
      </c>
      <c r="K218" s="3">
        <v>0</v>
      </c>
      <c r="L218" s="3">
        <f t="shared" si="8"/>
        <v>600</v>
      </c>
      <c r="M218">
        <v>600</v>
      </c>
      <c r="N218" s="3">
        <f>Table2[[#This Row],[Total Cost]]-Table2[[#This Row],[Total Sales]]</f>
        <v>0</v>
      </c>
      <c r="O218" t="s">
        <v>33</v>
      </c>
      <c r="P218" t="s">
        <v>17</v>
      </c>
    </row>
    <row r="219" spans="1:16">
      <c r="A219" t="s">
        <v>892</v>
      </c>
      <c r="B219" t="s">
        <v>893</v>
      </c>
      <c r="C219" t="s">
        <v>36984</v>
      </c>
      <c r="D219" t="s">
        <v>37097</v>
      </c>
      <c r="E219" t="s">
        <v>894</v>
      </c>
      <c r="F219" t="s">
        <v>895</v>
      </c>
      <c r="G219" s="2">
        <v>45569</v>
      </c>
      <c r="H219" t="s">
        <v>28</v>
      </c>
      <c r="I219">
        <v>1</v>
      </c>
      <c r="J219">
        <f t="shared" si="7"/>
        <v>300</v>
      </c>
      <c r="K219" s="3">
        <v>5</v>
      </c>
      <c r="L219" s="3">
        <f t="shared" si="8"/>
        <v>300</v>
      </c>
      <c r="M219">
        <v>285</v>
      </c>
      <c r="N219" s="3">
        <f>Table2[[#This Row],[Total Cost]]-Table2[[#This Row],[Total Sales]]</f>
        <v>15</v>
      </c>
      <c r="O219" t="s">
        <v>90</v>
      </c>
      <c r="P219" t="s">
        <v>17</v>
      </c>
    </row>
    <row r="220" spans="1:16">
      <c r="A220" t="s">
        <v>896</v>
      </c>
      <c r="B220" t="s">
        <v>897</v>
      </c>
      <c r="C220" t="s">
        <v>37256</v>
      </c>
      <c r="D220" t="s">
        <v>37257</v>
      </c>
      <c r="E220" t="s">
        <v>898</v>
      </c>
      <c r="F220" t="s">
        <v>899</v>
      </c>
      <c r="G220" s="2">
        <v>45740</v>
      </c>
      <c r="H220" t="s">
        <v>47</v>
      </c>
      <c r="I220">
        <v>4</v>
      </c>
      <c r="J220">
        <f t="shared" si="7"/>
        <v>1200</v>
      </c>
      <c r="K220" s="3">
        <v>0</v>
      </c>
      <c r="L220" s="3">
        <f t="shared" si="8"/>
        <v>4800</v>
      </c>
      <c r="M220">
        <v>4800</v>
      </c>
      <c r="N220" s="3">
        <f>Table2[[#This Row],[Total Cost]]-Table2[[#This Row],[Total Sales]]</f>
        <v>0</v>
      </c>
      <c r="O220" t="s">
        <v>84</v>
      </c>
      <c r="P220" t="s">
        <v>17</v>
      </c>
    </row>
    <row r="221" spans="1:16">
      <c r="A221" t="s">
        <v>900</v>
      </c>
      <c r="B221" t="s">
        <v>901</v>
      </c>
      <c r="C221" t="s">
        <v>37258</v>
      </c>
      <c r="D221" t="s">
        <v>37203</v>
      </c>
      <c r="E221" t="s">
        <v>902</v>
      </c>
      <c r="F221" t="s">
        <v>903</v>
      </c>
      <c r="G221" s="2">
        <v>45572</v>
      </c>
      <c r="H221" t="s">
        <v>47</v>
      </c>
      <c r="I221">
        <v>2</v>
      </c>
      <c r="J221">
        <f t="shared" si="7"/>
        <v>1200</v>
      </c>
      <c r="K221" s="3">
        <v>0</v>
      </c>
      <c r="L221" s="3">
        <f t="shared" si="8"/>
        <v>2400</v>
      </c>
      <c r="M221">
        <v>2400</v>
      </c>
      <c r="N221" s="3">
        <f>Table2[[#This Row],[Total Cost]]-Table2[[#This Row],[Total Sales]]</f>
        <v>0</v>
      </c>
      <c r="O221" t="s">
        <v>33</v>
      </c>
      <c r="P221" t="s">
        <v>17</v>
      </c>
    </row>
    <row r="222" spans="1:16">
      <c r="A222" t="s">
        <v>904</v>
      </c>
      <c r="B222" t="s">
        <v>905</v>
      </c>
      <c r="C222" t="s">
        <v>37259</v>
      </c>
      <c r="D222" t="s">
        <v>37260</v>
      </c>
      <c r="E222" t="s">
        <v>906</v>
      </c>
      <c r="F222" t="s">
        <v>907</v>
      </c>
      <c r="G222" s="2">
        <v>45480</v>
      </c>
      <c r="H222" t="s">
        <v>56</v>
      </c>
      <c r="I222">
        <v>3</v>
      </c>
      <c r="J222">
        <f t="shared" si="7"/>
        <v>90</v>
      </c>
      <c r="K222" s="3">
        <v>0</v>
      </c>
      <c r="L222" s="3">
        <f t="shared" si="8"/>
        <v>270</v>
      </c>
      <c r="M222">
        <v>270</v>
      </c>
      <c r="N222" s="3">
        <f>Table2[[#This Row],[Total Cost]]-Table2[[#This Row],[Total Sales]]</f>
        <v>0</v>
      </c>
      <c r="O222" t="s">
        <v>23</v>
      </c>
      <c r="P222" t="s">
        <v>17</v>
      </c>
    </row>
    <row r="223" spans="1:16">
      <c r="A223" t="s">
        <v>908</v>
      </c>
      <c r="B223" t="s">
        <v>909</v>
      </c>
      <c r="C223" t="s">
        <v>37261</v>
      </c>
      <c r="D223" t="s">
        <v>37257</v>
      </c>
      <c r="E223" t="s">
        <v>910</v>
      </c>
      <c r="F223" t="s">
        <v>911</v>
      </c>
      <c r="G223" s="2">
        <v>45675</v>
      </c>
      <c r="H223" t="s">
        <v>89</v>
      </c>
      <c r="I223">
        <v>4</v>
      </c>
      <c r="J223">
        <f t="shared" si="7"/>
        <v>50</v>
      </c>
      <c r="K223" s="3">
        <v>0</v>
      </c>
      <c r="L223" s="3">
        <f t="shared" si="8"/>
        <v>200</v>
      </c>
      <c r="M223">
        <v>200</v>
      </c>
      <c r="N223" s="3">
        <f>Table2[[#This Row],[Total Cost]]-Table2[[#This Row],[Total Sales]]</f>
        <v>0</v>
      </c>
      <c r="O223" t="s">
        <v>84</v>
      </c>
      <c r="P223" t="s">
        <v>17</v>
      </c>
    </row>
    <row r="224" spans="1:16">
      <c r="A224" t="s">
        <v>912</v>
      </c>
      <c r="B224" t="s">
        <v>913</v>
      </c>
      <c r="C224" t="s">
        <v>37177</v>
      </c>
      <c r="D224" t="s">
        <v>36983</v>
      </c>
      <c r="E224" t="s">
        <v>914</v>
      </c>
      <c r="F224" t="s">
        <v>915</v>
      </c>
      <c r="G224" s="2">
        <v>45409</v>
      </c>
      <c r="H224" t="s">
        <v>15</v>
      </c>
      <c r="I224">
        <v>1</v>
      </c>
      <c r="J224">
        <f t="shared" si="7"/>
        <v>800</v>
      </c>
      <c r="K224" s="3">
        <v>0</v>
      </c>
      <c r="L224" s="3">
        <f t="shared" si="8"/>
        <v>800</v>
      </c>
      <c r="M224">
        <v>800</v>
      </c>
      <c r="N224" s="3">
        <f>Table2[[#This Row],[Total Cost]]-Table2[[#This Row],[Total Sales]]</f>
        <v>0</v>
      </c>
      <c r="O224" t="s">
        <v>90</v>
      </c>
      <c r="P224" t="s">
        <v>17</v>
      </c>
    </row>
    <row r="225" spans="1:16">
      <c r="A225" t="s">
        <v>916</v>
      </c>
      <c r="B225" t="s">
        <v>917</v>
      </c>
      <c r="C225" t="s">
        <v>37262</v>
      </c>
      <c r="D225" t="s">
        <v>37263</v>
      </c>
      <c r="E225" t="s">
        <v>918</v>
      </c>
      <c r="F225" t="s">
        <v>919</v>
      </c>
      <c r="G225" s="2">
        <v>45583</v>
      </c>
      <c r="H225" t="s">
        <v>89</v>
      </c>
      <c r="I225">
        <v>3</v>
      </c>
      <c r="J225">
        <f t="shared" si="7"/>
        <v>50</v>
      </c>
      <c r="K225" s="3">
        <v>5</v>
      </c>
      <c r="L225" s="3">
        <f t="shared" si="8"/>
        <v>150</v>
      </c>
      <c r="M225">
        <v>142.5</v>
      </c>
      <c r="N225" s="3">
        <f>Table2[[#This Row],[Total Cost]]-Table2[[#This Row],[Total Sales]]</f>
        <v>7.5</v>
      </c>
      <c r="O225" t="s">
        <v>16</v>
      </c>
      <c r="P225" t="s">
        <v>17</v>
      </c>
    </row>
    <row r="226" spans="1:16">
      <c r="A226" t="s">
        <v>920</v>
      </c>
      <c r="B226" t="s">
        <v>921</v>
      </c>
      <c r="C226" t="s">
        <v>37264</v>
      </c>
      <c r="D226" t="s">
        <v>37076</v>
      </c>
      <c r="E226" t="s">
        <v>922</v>
      </c>
      <c r="F226" t="s">
        <v>923</v>
      </c>
      <c r="G226" s="2">
        <v>45552</v>
      </c>
      <c r="H226" t="s">
        <v>22</v>
      </c>
      <c r="I226">
        <v>2</v>
      </c>
      <c r="J226">
        <f t="shared" si="7"/>
        <v>100</v>
      </c>
      <c r="K226" s="3">
        <v>10</v>
      </c>
      <c r="L226" s="3">
        <f t="shared" si="8"/>
        <v>200</v>
      </c>
      <c r="M226">
        <v>180</v>
      </c>
      <c r="N226" s="3">
        <f>Table2[[#This Row],[Total Cost]]-Table2[[#This Row],[Total Sales]]</f>
        <v>20</v>
      </c>
      <c r="O226" t="s">
        <v>33</v>
      </c>
      <c r="P226" t="s">
        <v>78</v>
      </c>
    </row>
    <row r="227" spans="1:16">
      <c r="A227" t="s">
        <v>924</v>
      </c>
      <c r="B227" t="s">
        <v>925</v>
      </c>
      <c r="C227" t="s">
        <v>37265</v>
      </c>
      <c r="D227" t="s">
        <v>37266</v>
      </c>
      <c r="E227" t="s">
        <v>926</v>
      </c>
      <c r="F227" t="s">
        <v>927</v>
      </c>
      <c r="G227" s="2">
        <v>45577</v>
      </c>
      <c r="H227" t="s">
        <v>22</v>
      </c>
      <c r="I227">
        <v>4</v>
      </c>
      <c r="J227">
        <f t="shared" si="7"/>
        <v>100</v>
      </c>
      <c r="K227" s="3">
        <v>0</v>
      </c>
      <c r="L227" s="3">
        <f t="shared" si="8"/>
        <v>400</v>
      </c>
      <c r="M227">
        <v>400</v>
      </c>
      <c r="N227" s="3">
        <f>Table2[[#This Row],[Total Cost]]-Table2[[#This Row],[Total Sales]]</f>
        <v>0</v>
      </c>
      <c r="O227" t="s">
        <v>84</v>
      </c>
      <c r="P227" t="s">
        <v>17</v>
      </c>
    </row>
    <row r="228" spans="1:16">
      <c r="A228" t="s">
        <v>928</v>
      </c>
      <c r="B228" t="s">
        <v>929</v>
      </c>
      <c r="C228" t="s">
        <v>37140</v>
      </c>
      <c r="D228" t="s">
        <v>37267</v>
      </c>
      <c r="E228" t="s">
        <v>930</v>
      </c>
      <c r="F228" t="s">
        <v>931</v>
      </c>
      <c r="G228" s="2">
        <v>45532</v>
      </c>
      <c r="H228" t="s">
        <v>89</v>
      </c>
      <c r="I228">
        <v>2</v>
      </c>
      <c r="J228">
        <f t="shared" si="7"/>
        <v>50</v>
      </c>
      <c r="K228" s="3">
        <v>5</v>
      </c>
      <c r="L228" s="3">
        <f t="shared" si="8"/>
        <v>100</v>
      </c>
      <c r="M228">
        <v>95</v>
      </c>
      <c r="N228" s="3">
        <f>Table2[[#This Row],[Total Cost]]-Table2[[#This Row],[Total Sales]]</f>
        <v>5</v>
      </c>
      <c r="O228" t="s">
        <v>84</v>
      </c>
      <c r="P228" t="s">
        <v>17</v>
      </c>
    </row>
    <row r="229" spans="1:16">
      <c r="A229" t="s">
        <v>932</v>
      </c>
      <c r="B229" t="s">
        <v>933</v>
      </c>
      <c r="C229" t="s">
        <v>37051</v>
      </c>
      <c r="D229" t="s">
        <v>37198</v>
      </c>
      <c r="E229" t="s">
        <v>934</v>
      </c>
      <c r="F229" t="s">
        <v>935</v>
      </c>
      <c r="G229" s="2">
        <v>45466</v>
      </c>
      <c r="H229" t="s">
        <v>22</v>
      </c>
      <c r="I229">
        <v>3</v>
      </c>
      <c r="J229">
        <f t="shared" si="7"/>
        <v>100</v>
      </c>
      <c r="K229" s="3">
        <v>10</v>
      </c>
      <c r="L229" s="3">
        <f t="shared" si="8"/>
        <v>300</v>
      </c>
      <c r="M229">
        <v>270</v>
      </c>
      <c r="N229" s="3">
        <f>Table2[[#This Row],[Total Cost]]-Table2[[#This Row],[Total Sales]]</f>
        <v>30</v>
      </c>
      <c r="O229" t="s">
        <v>33</v>
      </c>
      <c r="P229" t="s">
        <v>17</v>
      </c>
    </row>
    <row r="230" spans="1:16">
      <c r="A230" t="s">
        <v>936</v>
      </c>
      <c r="B230" t="s">
        <v>937</v>
      </c>
      <c r="C230" t="s">
        <v>37268</v>
      </c>
      <c r="D230" t="s">
        <v>37115</v>
      </c>
      <c r="E230" t="s">
        <v>938</v>
      </c>
      <c r="F230" t="s">
        <v>939</v>
      </c>
      <c r="G230" s="2">
        <v>45724</v>
      </c>
      <c r="H230" t="s">
        <v>83</v>
      </c>
      <c r="I230">
        <v>2</v>
      </c>
      <c r="J230">
        <f t="shared" si="7"/>
        <v>150</v>
      </c>
      <c r="K230" s="3">
        <v>0</v>
      </c>
      <c r="L230" s="3">
        <f t="shared" si="8"/>
        <v>300</v>
      </c>
      <c r="M230">
        <v>300</v>
      </c>
      <c r="N230" s="3">
        <f>Table2[[#This Row],[Total Cost]]-Table2[[#This Row],[Total Sales]]</f>
        <v>0</v>
      </c>
      <c r="O230" t="s">
        <v>23</v>
      </c>
      <c r="P230" t="s">
        <v>78</v>
      </c>
    </row>
    <row r="231" spans="1:16">
      <c r="A231" t="s">
        <v>940</v>
      </c>
      <c r="B231" t="s">
        <v>941</v>
      </c>
      <c r="C231" t="s">
        <v>37099</v>
      </c>
      <c r="D231" t="s">
        <v>37269</v>
      </c>
      <c r="E231" t="s">
        <v>942</v>
      </c>
      <c r="F231" t="s">
        <v>943</v>
      </c>
      <c r="G231" s="2">
        <v>45738</v>
      </c>
      <c r="H231" t="s">
        <v>42</v>
      </c>
      <c r="I231">
        <v>2</v>
      </c>
      <c r="J231">
        <f t="shared" si="7"/>
        <v>200</v>
      </c>
      <c r="K231" s="3">
        <v>5</v>
      </c>
      <c r="L231" s="3">
        <f t="shared" si="8"/>
        <v>400</v>
      </c>
      <c r="M231">
        <v>380</v>
      </c>
      <c r="N231" s="3">
        <f>Table2[[#This Row],[Total Cost]]-Table2[[#This Row],[Total Sales]]</f>
        <v>20</v>
      </c>
      <c r="O231" t="s">
        <v>84</v>
      </c>
      <c r="P231" t="s">
        <v>17</v>
      </c>
    </row>
    <row r="232" spans="1:16">
      <c r="A232" t="s">
        <v>944</v>
      </c>
      <c r="B232" t="s">
        <v>945</v>
      </c>
      <c r="C232" t="s">
        <v>37223</v>
      </c>
      <c r="D232" t="s">
        <v>37270</v>
      </c>
      <c r="E232" t="s">
        <v>946</v>
      </c>
      <c r="F232" t="s">
        <v>947</v>
      </c>
      <c r="G232" s="2">
        <v>45616</v>
      </c>
      <c r="H232" t="s">
        <v>83</v>
      </c>
      <c r="I232">
        <v>1</v>
      </c>
      <c r="J232">
        <f t="shared" si="7"/>
        <v>150</v>
      </c>
      <c r="K232" s="3">
        <v>5</v>
      </c>
      <c r="L232" s="3">
        <f t="shared" si="8"/>
        <v>150</v>
      </c>
      <c r="M232">
        <v>142.5</v>
      </c>
      <c r="N232" s="3">
        <f>Table2[[#This Row],[Total Cost]]-Table2[[#This Row],[Total Sales]]</f>
        <v>7.5</v>
      </c>
      <c r="O232" t="s">
        <v>33</v>
      </c>
      <c r="P232" t="s">
        <v>17</v>
      </c>
    </row>
    <row r="233" spans="1:16">
      <c r="A233" t="s">
        <v>948</v>
      </c>
      <c r="B233" t="s">
        <v>949</v>
      </c>
      <c r="C233" t="s">
        <v>37054</v>
      </c>
      <c r="D233" t="s">
        <v>37061</v>
      </c>
      <c r="E233" t="s">
        <v>950</v>
      </c>
      <c r="F233" t="s">
        <v>951</v>
      </c>
      <c r="G233" s="2">
        <v>45700</v>
      </c>
      <c r="H233" t="s">
        <v>22</v>
      </c>
      <c r="I233">
        <v>1</v>
      </c>
      <c r="J233">
        <f t="shared" si="7"/>
        <v>100</v>
      </c>
      <c r="K233" s="3">
        <v>0</v>
      </c>
      <c r="L233" s="3">
        <f t="shared" si="8"/>
        <v>100</v>
      </c>
      <c r="M233">
        <v>100</v>
      </c>
      <c r="N233" s="3">
        <f>Table2[[#This Row],[Total Cost]]-Table2[[#This Row],[Total Sales]]</f>
        <v>0</v>
      </c>
      <c r="O233" t="s">
        <v>84</v>
      </c>
      <c r="P233" t="s">
        <v>17</v>
      </c>
    </row>
    <row r="234" spans="1:16">
      <c r="A234" t="s">
        <v>952</v>
      </c>
      <c r="B234" t="s">
        <v>953</v>
      </c>
      <c r="C234" t="s">
        <v>37000</v>
      </c>
      <c r="D234" t="s">
        <v>36983</v>
      </c>
      <c r="E234" t="s">
        <v>954</v>
      </c>
      <c r="F234" t="s">
        <v>955</v>
      </c>
      <c r="G234" s="2">
        <v>45636</v>
      </c>
      <c r="H234" t="s">
        <v>56</v>
      </c>
      <c r="I234">
        <v>4</v>
      </c>
      <c r="J234">
        <f t="shared" si="7"/>
        <v>90</v>
      </c>
      <c r="K234" s="3">
        <v>0</v>
      </c>
      <c r="L234" s="3">
        <f t="shared" si="8"/>
        <v>360</v>
      </c>
      <c r="M234">
        <v>360</v>
      </c>
      <c r="N234" s="3">
        <f>Table2[[#This Row],[Total Cost]]-Table2[[#This Row],[Total Sales]]</f>
        <v>0</v>
      </c>
      <c r="O234" t="s">
        <v>16</v>
      </c>
      <c r="P234" t="s">
        <v>17</v>
      </c>
    </row>
    <row r="235" spans="1:16">
      <c r="A235" t="s">
        <v>956</v>
      </c>
      <c r="B235" t="s">
        <v>957</v>
      </c>
      <c r="C235" t="s">
        <v>37271</v>
      </c>
      <c r="D235" t="s">
        <v>37255</v>
      </c>
      <c r="E235" t="s">
        <v>958</v>
      </c>
      <c r="F235" t="s">
        <v>959</v>
      </c>
      <c r="G235" s="2">
        <v>45530</v>
      </c>
      <c r="H235" t="s">
        <v>22</v>
      </c>
      <c r="I235">
        <v>2</v>
      </c>
      <c r="J235">
        <f t="shared" si="7"/>
        <v>100</v>
      </c>
      <c r="K235" s="3">
        <v>0</v>
      </c>
      <c r="L235" s="3">
        <f t="shared" si="8"/>
        <v>200</v>
      </c>
      <c r="M235">
        <v>200</v>
      </c>
      <c r="N235" s="3">
        <f>Table2[[#This Row],[Total Cost]]-Table2[[#This Row],[Total Sales]]</f>
        <v>0</v>
      </c>
      <c r="O235" t="s">
        <v>90</v>
      </c>
      <c r="P235" t="s">
        <v>17</v>
      </c>
    </row>
    <row r="236" spans="1:16">
      <c r="A236" t="s">
        <v>960</v>
      </c>
      <c r="B236" t="s">
        <v>961</v>
      </c>
      <c r="C236" t="s">
        <v>37006</v>
      </c>
      <c r="D236" t="s">
        <v>37272</v>
      </c>
      <c r="E236" t="s">
        <v>962</v>
      </c>
      <c r="F236" t="s">
        <v>963</v>
      </c>
      <c r="G236" s="2">
        <v>45705</v>
      </c>
      <c r="H236" t="s">
        <v>28</v>
      </c>
      <c r="I236">
        <v>4</v>
      </c>
      <c r="J236">
        <f t="shared" si="7"/>
        <v>300</v>
      </c>
      <c r="K236" s="3">
        <v>0</v>
      </c>
      <c r="L236" s="3">
        <f t="shared" si="8"/>
        <v>1200</v>
      </c>
      <c r="M236">
        <v>1200</v>
      </c>
      <c r="N236" s="3">
        <f>Table2[[#This Row],[Total Cost]]-Table2[[#This Row],[Total Sales]]</f>
        <v>0</v>
      </c>
      <c r="O236" t="s">
        <v>84</v>
      </c>
      <c r="P236" t="s">
        <v>17</v>
      </c>
    </row>
    <row r="237" spans="1:16">
      <c r="A237" t="s">
        <v>964</v>
      </c>
      <c r="B237" t="s">
        <v>965</v>
      </c>
      <c r="C237" t="s">
        <v>37273</v>
      </c>
      <c r="D237" t="s">
        <v>37274</v>
      </c>
      <c r="E237" t="s">
        <v>966</v>
      </c>
      <c r="F237" t="s">
        <v>967</v>
      </c>
      <c r="G237" s="2">
        <v>45460</v>
      </c>
      <c r="H237" t="s">
        <v>89</v>
      </c>
      <c r="I237">
        <v>3</v>
      </c>
      <c r="J237">
        <f t="shared" si="7"/>
        <v>50</v>
      </c>
      <c r="K237" s="3">
        <v>0</v>
      </c>
      <c r="L237" s="3">
        <f t="shared" si="8"/>
        <v>150</v>
      </c>
      <c r="M237">
        <v>150</v>
      </c>
      <c r="N237" s="3">
        <f>Table2[[#This Row],[Total Cost]]-Table2[[#This Row],[Total Sales]]</f>
        <v>0</v>
      </c>
      <c r="O237" t="s">
        <v>84</v>
      </c>
      <c r="P237" t="s">
        <v>17</v>
      </c>
    </row>
    <row r="238" spans="1:16">
      <c r="A238" t="s">
        <v>968</v>
      </c>
      <c r="B238" t="s">
        <v>969</v>
      </c>
      <c r="C238" t="s">
        <v>37275</v>
      </c>
      <c r="D238" t="s">
        <v>37276</v>
      </c>
      <c r="E238" t="s">
        <v>970</v>
      </c>
      <c r="F238" t="s">
        <v>971</v>
      </c>
      <c r="G238" s="2">
        <v>45459</v>
      </c>
      <c r="H238" t="s">
        <v>73</v>
      </c>
      <c r="I238">
        <v>2</v>
      </c>
      <c r="J238">
        <f t="shared" si="7"/>
        <v>120</v>
      </c>
      <c r="K238" s="3">
        <v>5</v>
      </c>
      <c r="L238" s="3">
        <f t="shared" si="8"/>
        <v>240</v>
      </c>
      <c r="M238">
        <v>228</v>
      </c>
      <c r="N238" s="3">
        <f>Table2[[#This Row],[Total Cost]]-Table2[[#This Row],[Total Sales]]</f>
        <v>12</v>
      </c>
      <c r="O238" t="s">
        <v>84</v>
      </c>
      <c r="P238" t="s">
        <v>17</v>
      </c>
    </row>
    <row r="239" spans="1:16">
      <c r="A239" t="s">
        <v>972</v>
      </c>
      <c r="B239" t="s">
        <v>973</v>
      </c>
      <c r="C239" t="s">
        <v>37087</v>
      </c>
      <c r="D239" t="s">
        <v>36967</v>
      </c>
      <c r="E239" t="s">
        <v>974</v>
      </c>
      <c r="F239" t="s">
        <v>975</v>
      </c>
      <c r="G239" s="2">
        <v>45458</v>
      </c>
      <c r="H239" t="s">
        <v>28</v>
      </c>
      <c r="I239">
        <v>4</v>
      </c>
      <c r="J239">
        <f t="shared" si="7"/>
        <v>300</v>
      </c>
      <c r="K239" s="3">
        <v>0</v>
      </c>
      <c r="L239" s="3">
        <f t="shared" si="8"/>
        <v>1200</v>
      </c>
      <c r="M239">
        <v>1200</v>
      </c>
      <c r="N239" s="3">
        <f>Table2[[#This Row],[Total Cost]]-Table2[[#This Row],[Total Sales]]</f>
        <v>0</v>
      </c>
      <c r="O239" t="s">
        <v>33</v>
      </c>
      <c r="P239" t="s">
        <v>17</v>
      </c>
    </row>
    <row r="240" spans="1:16">
      <c r="A240" t="s">
        <v>976</v>
      </c>
      <c r="B240" t="s">
        <v>977</v>
      </c>
      <c r="C240" t="s">
        <v>37133</v>
      </c>
      <c r="D240" t="s">
        <v>37244</v>
      </c>
      <c r="E240" t="s">
        <v>978</v>
      </c>
      <c r="F240" t="s">
        <v>979</v>
      </c>
      <c r="G240" s="2">
        <v>45710</v>
      </c>
      <c r="H240" t="s">
        <v>73</v>
      </c>
      <c r="I240">
        <v>3</v>
      </c>
      <c r="J240">
        <f t="shared" si="7"/>
        <v>120</v>
      </c>
      <c r="K240" s="3">
        <v>0</v>
      </c>
      <c r="L240" s="3">
        <f t="shared" si="8"/>
        <v>360</v>
      </c>
      <c r="M240">
        <v>360</v>
      </c>
      <c r="N240" s="3">
        <f>Table2[[#This Row],[Total Cost]]-Table2[[#This Row],[Total Sales]]</f>
        <v>0</v>
      </c>
      <c r="O240" t="s">
        <v>23</v>
      </c>
      <c r="P240" t="s">
        <v>78</v>
      </c>
    </row>
    <row r="241" spans="1:16">
      <c r="A241" t="s">
        <v>980</v>
      </c>
      <c r="B241" t="s">
        <v>981</v>
      </c>
      <c r="C241" t="s">
        <v>37133</v>
      </c>
      <c r="D241" t="s">
        <v>37039</v>
      </c>
      <c r="E241" t="s">
        <v>982</v>
      </c>
      <c r="F241" t="s">
        <v>983</v>
      </c>
      <c r="G241" s="2">
        <v>45572</v>
      </c>
      <c r="H241" t="s">
        <v>15</v>
      </c>
      <c r="I241">
        <v>1</v>
      </c>
      <c r="J241">
        <f t="shared" si="7"/>
        <v>800</v>
      </c>
      <c r="K241" s="3">
        <v>0</v>
      </c>
      <c r="L241" s="3">
        <f t="shared" si="8"/>
        <v>800</v>
      </c>
      <c r="M241">
        <v>800</v>
      </c>
      <c r="N241" s="3">
        <f>Table2[[#This Row],[Total Cost]]-Table2[[#This Row],[Total Sales]]</f>
        <v>0</v>
      </c>
      <c r="O241" t="s">
        <v>90</v>
      </c>
      <c r="P241" t="s">
        <v>17</v>
      </c>
    </row>
    <row r="242" spans="1:16">
      <c r="A242" t="s">
        <v>984</v>
      </c>
      <c r="B242" t="s">
        <v>985</v>
      </c>
      <c r="C242" t="s">
        <v>37079</v>
      </c>
      <c r="D242" t="s">
        <v>37277</v>
      </c>
      <c r="E242" t="s">
        <v>986</v>
      </c>
      <c r="F242" t="s">
        <v>987</v>
      </c>
      <c r="G242" s="2">
        <v>45543</v>
      </c>
      <c r="H242" t="s">
        <v>56</v>
      </c>
      <c r="I242">
        <v>1</v>
      </c>
      <c r="J242">
        <f t="shared" si="7"/>
        <v>90</v>
      </c>
      <c r="K242" s="3">
        <v>0</v>
      </c>
      <c r="L242" s="3">
        <f t="shared" si="8"/>
        <v>90</v>
      </c>
      <c r="M242">
        <v>90</v>
      </c>
      <c r="N242" s="3">
        <f>Table2[[#This Row],[Total Cost]]-Table2[[#This Row],[Total Sales]]</f>
        <v>0</v>
      </c>
      <c r="O242" t="s">
        <v>33</v>
      </c>
      <c r="P242" t="s">
        <v>17</v>
      </c>
    </row>
    <row r="243" spans="1:16">
      <c r="A243" t="s">
        <v>988</v>
      </c>
      <c r="B243" t="s">
        <v>989</v>
      </c>
      <c r="C243" t="s">
        <v>36988</v>
      </c>
      <c r="D243" t="s">
        <v>37188</v>
      </c>
      <c r="E243" t="s">
        <v>990</v>
      </c>
      <c r="F243" t="s">
        <v>991</v>
      </c>
      <c r="G243" s="2">
        <v>45694</v>
      </c>
      <c r="H243" t="s">
        <v>89</v>
      </c>
      <c r="I243">
        <v>2</v>
      </c>
      <c r="J243">
        <f t="shared" si="7"/>
        <v>50</v>
      </c>
      <c r="K243" s="3">
        <v>0</v>
      </c>
      <c r="L243" s="3">
        <f t="shared" si="8"/>
        <v>100</v>
      </c>
      <c r="M243">
        <v>100</v>
      </c>
      <c r="N243" s="3">
        <f>Table2[[#This Row],[Total Cost]]-Table2[[#This Row],[Total Sales]]</f>
        <v>0</v>
      </c>
      <c r="O243" t="s">
        <v>16</v>
      </c>
      <c r="P243" t="s">
        <v>17</v>
      </c>
    </row>
    <row r="244" spans="1:16">
      <c r="A244" t="s">
        <v>992</v>
      </c>
      <c r="B244" t="s">
        <v>993</v>
      </c>
      <c r="C244" t="s">
        <v>37278</v>
      </c>
      <c r="D244" t="s">
        <v>37080</v>
      </c>
      <c r="E244" t="s">
        <v>994</v>
      </c>
      <c r="F244" t="s">
        <v>995</v>
      </c>
      <c r="G244" s="2">
        <v>45475</v>
      </c>
      <c r="H244" t="s">
        <v>28</v>
      </c>
      <c r="I244">
        <v>1</v>
      </c>
      <c r="J244">
        <f t="shared" si="7"/>
        <v>300</v>
      </c>
      <c r="K244" s="3">
        <v>0</v>
      </c>
      <c r="L244" s="3">
        <f t="shared" si="8"/>
        <v>300</v>
      </c>
      <c r="M244">
        <v>300</v>
      </c>
      <c r="N244" s="3">
        <f>Table2[[#This Row],[Total Cost]]-Table2[[#This Row],[Total Sales]]</f>
        <v>0</v>
      </c>
      <c r="O244" t="s">
        <v>90</v>
      </c>
      <c r="P244" t="s">
        <v>17</v>
      </c>
    </row>
    <row r="245" spans="1:16">
      <c r="A245" t="s">
        <v>996</v>
      </c>
      <c r="B245" t="s">
        <v>997</v>
      </c>
      <c r="C245" t="s">
        <v>37279</v>
      </c>
      <c r="D245" t="s">
        <v>37280</v>
      </c>
      <c r="E245" t="s">
        <v>998</v>
      </c>
      <c r="F245" t="s">
        <v>999</v>
      </c>
      <c r="G245" s="2">
        <v>45569</v>
      </c>
      <c r="H245" t="s">
        <v>28</v>
      </c>
      <c r="I245">
        <v>1</v>
      </c>
      <c r="J245">
        <f t="shared" si="7"/>
        <v>300</v>
      </c>
      <c r="K245" s="3">
        <v>0</v>
      </c>
      <c r="L245" s="3">
        <f t="shared" si="8"/>
        <v>300</v>
      </c>
      <c r="M245">
        <v>300</v>
      </c>
      <c r="N245" s="3">
        <f>Table2[[#This Row],[Total Cost]]-Table2[[#This Row],[Total Sales]]</f>
        <v>0</v>
      </c>
      <c r="O245" t="s">
        <v>23</v>
      </c>
      <c r="P245" t="s">
        <v>17</v>
      </c>
    </row>
    <row r="246" spans="1:16">
      <c r="A246" t="s">
        <v>1000</v>
      </c>
      <c r="B246" t="s">
        <v>1001</v>
      </c>
      <c r="C246" t="s">
        <v>37281</v>
      </c>
      <c r="D246" t="s">
        <v>37272</v>
      </c>
      <c r="E246" t="s">
        <v>1002</v>
      </c>
      <c r="F246" t="s">
        <v>1003</v>
      </c>
      <c r="G246" s="2">
        <v>45689</v>
      </c>
      <c r="H246" t="s">
        <v>83</v>
      </c>
      <c r="I246">
        <v>1</v>
      </c>
      <c r="J246">
        <f t="shared" si="7"/>
        <v>150</v>
      </c>
      <c r="K246" s="3">
        <v>0</v>
      </c>
      <c r="L246" s="3">
        <f t="shared" si="8"/>
        <v>150</v>
      </c>
      <c r="M246">
        <v>150</v>
      </c>
      <c r="N246" s="3">
        <f>Table2[[#This Row],[Total Cost]]-Table2[[#This Row],[Total Sales]]</f>
        <v>0</v>
      </c>
      <c r="O246" t="s">
        <v>16</v>
      </c>
      <c r="P246" t="s">
        <v>17</v>
      </c>
    </row>
    <row r="247" spans="1:16">
      <c r="A247" t="s">
        <v>1004</v>
      </c>
      <c r="B247" t="s">
        <v>1005</v>
      </c>
      <c r="C247" t="s">
        <v>37282</v>
      </c>
      <c r="D247" t="s">
        <v>37283</v>
      </c>
      <c r="E247" t="s">
        <v>1006</v>
      </c>
      <c r="F247" t="s">
        <v>1007</v>
      </c>
      <c r="G247" s="2">
        <v>45655</v>
      </c>
      <c r="H247" t="s">
        <v>47</v>
      </c>
      <c r="I247">
        <v>2</v>
      </c>
      <c r="J247">
        <f t="shared" si="7"/>
        <v>1200</v>
      </c>
      <c r="K247" s="3">
        <v>0</v>
      </c>
      <c r="L247" s="3">
        <f t="shared" si="8"/>
        <v>2400</v>
      </c>
      <c r="M247">
        <v>2400</v>
      </c>
      <c r="N247" s="3">
        <f>Table2[[#This Row],[Total Cost]]-Table2[[#This Row],[Total Sales]]</f>
        <v>0</v>
      </c>
      <c r="O247" t="s">
        <v>23</v>
      </c>
      <c r="P247" t="s">
        <v>17</v>
      </c>
    </row>
    <row r="248" spans="1:16">
      <c r="A248" t="s">
        <v>1008</v>
      </c>
      <c r="B248" t="s">
        <v>1009</v>
      </c>
      <c r="C248" t="s">
        <v>37051</v>
      </c>
      <c r="D248" t="s">
        <v>37042</v>
      </c>
      <c r="E248" t="s">
        <v>1010</v>
      </c>
      <c r="F248" t="s">
        <v>1011</v>
      </c>
      <c r="G248" s="2">
        <v>45716</v>
      </c>
      <c r="H248" t="s">
        <v>73</v>
      </c>
      <c r="I248">
        <v>3</v>
      </c>
      <c r="J248">
        <f t="shared" si="7"/>
        <v>120</v>
      </c>
      <c r="K248" s="3">
        <v>0</v>
      </c>
      <c r="L248" s="3">
        <f t="shared" si="8"/>
        <v>360</v>
      </c>
      <c r="M248">
        <v>360</v>
      </c>
      <c r="N248" s="3">
        <f>Table2[[#This Row],[Total Cost]]-Table2[[#This Row],[Total Sales]]</f>
        <v>0</v>
      </c>
      <c r="O248" t="s">
        <v>33</v>
      </c>
      <c r="P248" t="s">
        <v>17</v>
      </c>
    </row>
    <row r="249" spans="1:16">
      <c r="A249" t="s">
        <v>1012</v>
      </c>
      <c r="B249" t="s">
        <v>1013</v>
      </c>
      <c r="C249" t="s">
        <v>37109</v>
      </c>
      <c r="D249" t="s">
        <v>37284</v>
      </c>
      <c r="E249" t="s">
        <v>1014</v>
      </c>
      <c r="F249" t="s">
        <v>1015</v>
      </c>
      <c r="G249" s="2">
        <v>45673</v>
      </c>
      <c r="H249" t="s">
        <v>15</v>
      </c>
      <c r="I249">
        <v>4</v>
      </c>
      <c r="J249">
        <f t="shared" si="7"/>
        <v>800</v>
      </c>
      <c r="K249" s="3">
        <v>10</v>
      </c>
      <c r="L249" s="3">
        <f t="shared" si="8"/>
        <v>3200</v>
      </c>
      <c r="M249">
        <v>2880</v>
      </c>
      <c r="N249" s="3">
        <f>Table2[[#This Row],[Total Cost]]-Table2[[#This Row],[Total Sales]]</f>
        <v>320</v>
      </c>
      <c r="O249" t="s">
        <v>84</v>
      </c>
      <c r="P249" t="s">
        <v>17</v>
      </c>
    </row>
    <row r="250" spans="1:16">
      <c r="A250" t="s">
        <v>1016</v>
      </c>
      <c r="B250" t="s">
        <v>1017</v>
      </c>
      <c r="C250" t="s">
        <v>37285</v>
      </c>
      <c r="D250" t="s">
        <v>37286</v>
      </c>
      <c r="E250" t="s">
        <v>1018</v>
      </c>
      <c r="F250" t="s">
        <v>1019</v>
      </c>
      <c r="G250" s="2">
        <v>45708</v>
      </c>
      <c r="H250" t="s">
        <v>42</v>
      </c>
      <c r="I250">
        <v>1</v>
      </c>
      <c r="J250">
        <f t="shared" si="7"/>
        <v>200</v>
      </c>
      <c r="K250" s="3">
        <v>15</v>
      </c>
      <c r="L250" s="3">
        <f t="shared" si="8"/>
        <v>200</v>
      </c>
      <c r="M250">
        <v>170</v>
      </c>
      <c r="N250" s="3">
        <f>Table2[[#This Row],[Total Cost]]-Table2[[#This Row],[Total Sales]]</f>
        <v>30</v>
      </c>
      <c r="O250" t="s">
        <v>33</v>
      </c>
      <c r="P250" t="s">
        <v>17</v>
      </c>
    </row>
    <row r="251" spans="1:16">
      <c r="A251" t="s">
        <v>1020</v>
      </c>
      <c r="B251" t="s">
        <v>1021</v>
      </c>
      <c r="C251" t="s">
        <v>37171</v>
      </c>
      <c r="D251" t="s">
        <v>37076</v>
      </c>
      <c r="E251" t="s">
        <v>1022</v>
      </c>
      <c r="F251" t="s">
        <v>1023</v>
      </c>
      <c r="G251" s="2">
        <v>45466</v>
      </c>
      <c r="H251" t="s">
        <v>28</v>
      </c>
      <c r="I251">
        <v>4</v>
      </c>
      <c r="J251">
        <f t="shared" si="7"/>
        <v>300</v>
      </c>
      <c r="K251" s="3">
        <v>0</v>
      </c>
      <c r="L251" s="3">
        <f t="shared" si="8"/>
        <v>1200</v>
      </c>
      <c r="M251">
        <v>1200</v>
      </c>
      <c r="N251" s="3">
        <f>Table2[[#This Row],[Total Cost]]-Table2[[#This Row],[Total Sales]]</f>
        <v>0</v>
      </c>
      <c r="O251" t="s">
        <v>84</v>
      </c>
      <c r="P251" t="s">
        <v>17</v>
      </c>
    </row>
    <row r="252" spans="1:16">
      <c r="A252" t="s">
        <v>1024</v>
      </c>
      <c r="B252" t="s">
        <v>1025</v>
      </c>
      <c r="C252" t="s">
        <v>37000</v>
      </c>
      <c r="D252" t="s">
        <v>37287</v>
      </c>
      <c r="E252" t="s">
        <v>1026</v>
      </c>
      <c r="F252" t="s">
        <v>1027</v>
      </c>
      <c r="G252" s="2">
        <v>45484</v>
      </c>
      <c r="H252" t="s">
        <v>73</v>
      </c>
      <c r="I252">
        <v>3</v>
      </c>
      <c r="J252">
        <f t="shared" si="7"/>
        <v>120</v>
      </c>
      <c r="K252" s="3">
        <v>0</v>
      </c>
      <c r="L252" s="3">
        <f t="shared" si="8"/>
        <v>360</v>
      </c>
      <c r="M252">
        <v>360</v>
      </c>
      <c r="N252" s="3">
        <f>Table2[[#This Row],[Total Cost]]-Table2[[#This Row],[Total Sales]]</f>
        <v>0</v>
      </c>
      <c r="O252" t="s">
        <v>84</v>
      </c>
      <c r="P252" t="s">
        <v>17</v>
      </c>
    </row>
    <row r="253" spans="1:16">
      <c r="A253" t="s">
        <v>1028</v>
      </c>
      <c r="B253" t="s">
        <v>1029</v>
      </c>
      <c r="C253" t="s">
        <v>37288</v>
      </c>
      <c r="D253" t="s">
        <v>37289</v>
      </c>
      <c r="E253" t="s">
        <v>1030</v>
      </c>
      <c r="F253" t="s">
        <v>1031</v>
      </c>
      <c r="G253" s="2">
        <v>45662</v>
      </c>
      <c r="H253" t="s">
        <v>28</v>
      </c>
      <c r="I253">
        <v>2</v>
      </c>
      <c r="J253">
        <f t="shared" si="7"/>
        <v>300</v>
      </c>
      <c r="K253" s="3">
        <v>0</v>
      </c>
      <c r="L253" s="3">
        <f t="shared" si="8"/>
        <v>600</v>
      </c>
      <c r="M253">
        <v>600</v>
      </c>
      <c r="N253" s="3">
        <f>Table2[[#This Row],[Total Cost]]-Table2[[#This Row],[Total Sales]]</f>
        <v>0</v>
      </c>
      <c r="O253" t="s">
        <v>23</v>
      </c>
      <c r="P253" t="s">
        <v>17</v>
      </c>
    </row>
    <row r="254" spans="1:16">
      <c r="A254" t="s">
        <v>1032</v>
      </c>
      <c r="B254" t="s">
        <v>1033</v>
      </c>
      <c r="C254" t="s">
        <v>37068</v>
      </c>
      <c r="D254" t="s">
        <v>37170</v>
      </c>
      <c r="E254" t="s">
        <v>1034</v>
      </c>
      <c r="F254" t="s">
        <v>1035</v>
      </c>
      <c r="G254" s="2">
        <v>45589</v>
      </c>
      <c r="H254" t="s">
        <v>47</v>
      </c>
      <c r="I254">
        <v>3</v>
      </c>
      <c r="J254">
        <f t="shared" si="7"/>
        <v>1200</v>
      </c>
      <c r="K254" s="3">
        <v>5</v>
      </c>
      <c r="L254" s="3">
        <f t="shared" si="8"/>
        <v>3600</v>
      </c>
      <c r="M254">
        <v>3420</v>
      </c>
      <c r="N254" s="3">
        <f>Table2[[#This Row],[Total Cost]]-Table2[[#This Row],[Total Sales]]</f>
        <v>180</v>
      </c>
      <c r="O254" t="s">
        <v>16</v>
      </c>
      <c r="P254" t="s">
        <v>17</v>
      </c>
    </row>
    <row r="255" spans="1:16">
      <c r="A255" t="s">
        <v>1036</v>
      </c>
      <c r="B255" t="s">
        <v>1037</v>
      </c>
      <c r="C255" t="s">
        <v>37133</v>
      </c>
      <c r="D255" t="s">
        <v>37290</v>
      </c>
      <c r="E255" t="s">
        <v>1038</v>
      </c>
      <c r="F255" t="s">
        <v>1039</v>
      </c>
      <c r="G255" s="2">
        <v>45497</v>
      </c>
      <c r="H255" t="s">
        <v>42</v>
      </c>
      <c r="I255">
        <v>3</v>
      </c>
      <c r="J255">
        <f t="shared" si="7"/>
        <v>200</v>
      </c>
      <c r="K255" s="3">
        <v>0</v>
      </c>
      <c r="L255" s="3">
        <f t="shared" si="8"/>
        <v>600</v>
      </c>
      <c r="M255">
        <v>600</v>
      </c>
      <c r="N255" s="3">
        <f>Table2[[#This Row],[Total Cost]]-Table2[[#This Row],[Total Sales]]</f>
        <v>0</v>
      </c>
      <c r="O255" t="s">
        <v>23</v>
      </c>
      <c r="P255" t="s">
        <v>17</v>
      </c>
    </row>
    <row r="256" spans="1:16">
      <c r="A256" t="s">
        <v>1040</v>
      </c>
      <c r="B256" t="s">
        <v>1041</v>
      </c>
      <c r="C256" t="s">
        <v>37291</v>
      </c>
      <c r="D256" t="s">
        <v>37292</v>
      </c>
      <c r="E256" t="s">
        <v>1042</v>
      </c>
      <c r="F256" t="s">
        <v>1043</v>
      </c>
      <c r="G256" s="2">
        <v>45665</v>
      </c>
      <c r="H256" t="s">
        <v>83</v>
      </c>
      <c r="I256">
        <v>2</v>
      </c>
      <c r="J256">
        <f t="shared" si="7"/>
        <v>150</v>
      </c>
      <c r="K256" s="3">
        <v>0</v>
      </c>
      <c r="L256" s="3">
        <f t="shared" si="8"/>
        <v>300</v>
      </c>
      <c r="M256">
        <v>300</v>
      </c>
      <c r="N256" s="3">
        <f>Table2[[#This Row],[Total Cost]]-Table2[[#This Row],[Total Sales]]</f>
        <v>0</v>
      </c>
      <c r="O256" t="s">
        <v>33</v>
      </c>
      <c r="P256" t="s">
        <v>17</v>
      </c>
    </row>
    <row r="257" spans="1:16">
      <c r="A257" t="s">
        <v>1044</v>
      </c>
      <c r="B257" t="s">
        <v>1045</v>
      </c>
      <c r="C257" t="s">
        <v>37293</v>
      </c>
      <c r="D257" t="s">
        <v>37023</v>
      </c>
      <c r="E257" t="s">
        <v>1046</v>
      </c>
      <c r="F257" t="s">
        <v>1047</v>
      </c>
      <c r="G257" s="2">
        <v>45653</v>
      </c>
      <c r="H257" t="s">
        <v>73</v>
      </c>
      <c r="I257">
        <v>4</v>
      </c>
      <c r="J257">
        <f t="shared" si="7"/>
        <v>120</v>
      </c>
      <c r="K257" s="3">
        <v>0</v>
      </c>
      <c r="L257" s="3">
        <f t="shared" si="8"/>
        <v>480</v>
      </c>
      <c r="M257">
        <v>480</v>
      </c>
      <c r="N257" s="3">
        <f>Table2[[#This Row],[Total Cost]]-Table2[[#This Row],[Total Sales]]</f>
        <v>0</v>
      </c>
      <c r="O257" t="s">
        <v>16</v>
      </c>
      <c r="P257" t="s">
        <v>17</v>
      </c>
    </row>
    <row r="258" spans="1:16">
      <c r="A258" t="s">
        <v>1048</v>
      </c>
      <c r="B258" t="s">
        <v>1049</v>
      </c>
      <c r="C258" t="s">
        <v>37294</v>
      </c>
      <c r="D258" t="s">
        <v>37181</v>
      </c>
      <c r="E258" t="s">
        <v>1050</v>
      </c>
      <c r="F258" t="s">
        <v>1051</v>
      </c>
      <c r="G258" s="2">
        <v>45673</v>
      </c>
      <c r="H258" t="s">
        <v>56</v>
      </c>
      <c r="I258">
        <v>2</v>
      </c>
      <c r="J258">
        <f t="shared" si="7"/>
        <v>90</v>
      </c>
      <c r="K258" s="3">
        <v>0</v>
      </c>
      <c r="L258" s="3">
        <f t="shared" si="8"/>
        <v>180</v>
      </c>
      <c r="M258">
        <v>180</v>
      </c>
      <c r="N258" s="3">
        <f>Table2[[#This Row],[Total Cost]]-Table2[[#This Row],[Total Sales]]</f>
        <v>0</v>
      </c>
      <c r="O258" t="s">
        <v>23</v>
      </c>
      <c r="P258" t="s">
        <v>17</v>
      </c>
    </row>
    <row r="259" spans="1:16">
      <c r="A259" t="s">
        <v>1052</v>
      </c>
      <c r="B259" t="s">
        <v>1053</v>
      </c>
      <c r="C259" t="s">
        <v>37049</v>
      </c>
      <c r="D259" t="s">
        <v>37295</v>
      </c>
      <c r="E259" t="s">
        <v>1054</v>
      </c>
      <c r="F259" t="s">
        <v>1055</v>
      </c>
      <c r="G259" s="2">
        <v>45538</v>
      </c>
      <c r="H259" t="s">
        <v>15</v>
      </c>
      <c r="I259">
        <v>2</v>
      </c>
      <c r="J259">
        <f t="shared" ref="J259:J322" si="9">L259/I259</f>
        <v>800</v>
      </c>
      <c r="K259" s="3">
        <v>0</v>
      </c>
      <c r="L259" s="3">
        <f t="shared" ref="L259:L322" si="10">M259/(1-K259/100)</f>
        <v>1600</v>
      </c>
      <c r="M259">
        <v>1600</v>
      </c>
      <c r="N259" s="3">
        <f>Table2[[#This Row],[Total Cost]]-Table2[[#This Row],[Total Sales]]</f>
        <v>0</v>
      </c>
      <c r="O259" t="s">
        <v>84</v>
      </c>
      <c r="P259" t="s">
        <v>17</v>
      </c>
    </row>
    <row r="260" spans="1:16">
      <c r="A260" t="s">
        <v>1056</v>
      </c>
      <c r="B260" t="s">
        <v>1057</v>
      </c>
      <c r="C260" t="s">
        <v>36984</v>
      </c>
      <c r="D260" t="s">
        <v>37296</v>
      </c>
      <c r="E260" t="s">
        <v>1058</v>
      </c>
      <c r="F260" t="s">
        <v>1059</v>
      </c>
      <c r="G260" s="2">
        <v>45421</v>
      </c>
      <c r="H260" t="s">
        <v>83</v>
      </c>
      <c r="I260">
        <v>1</v>
      </c>
      <c r="J260">
        <f t="shared" si="9"/>
        <v>150</v>
      </c>
      <c r="K260" s="3">
        <v>0</v>
      </c>
      <c r="L260" s="3">
        <f t="shared" si="10"/>
        <v>150</v>
      </c>
      <c r="M260">
        <v>150</v>
      </c>
      <c r="N260" s="3">
        <f>Table2[[#This Row],[Total Cost]]-Table2[[#This Row],[Total Sales]]</f>
        <v>0</v>
      </c>
      <c r="O260" t="s">
        <v>84</v>
      </c>
      <c r="P260" t="s">
        <v>17</v>
      </c>
    </row>
    <row r="261" spans="1:16">
      <c r="A261" t="s">
        <v>1060</v>
      </c>
      <c r="B261" t="s">
        <v>1061</v>
      </c>
      <c r="C261" t="s">
        <v>37293</v>
      </c>
      <c r="D261" t="s">
        <v>37297</v>
      </c>
      <c r="E261" t="s">
        <v>1062</v>
      </c>
      <c r="F261" t="s">
        <v>1063</v>
      </c>
      <c r="G261" s="2">
        <v>45516</v>
      </c>
      <c r="H261" t="s">
        <v>56</v>
      </c>
      <c r="I261">
        <v>2</v>
      </c>
      <c r="J261">
        <f t="shared" si="9"/>
        <v>90</v>
      </c>
      <c r="K261" s="3">
        <v>5</v>
      </c>
      <c r="L261" s="3">
        <f t="shared" si="10"/>
        <v>180</v>
      </c>
      <c r="M261">
        <v>171</v>
      </c>
      <c r="N261" s="3">
        <f>Table2[[#This Row],[Total Cost]]-Table2[[#This Row],[Total Sales]]</f>
        <v>9</v>
      </c>
      <c r="O261" t="s">
        <v>33</v>
      </c>
      <c r="P261" t="s">
        <v>17</v>
      </c>
    </row>
    <row r="262" spans="1:16">
      <c r="A262" t="s">
        <v>1064</v>
      </c>
      <c r="B262" t="s">
        <v>1065</v>
      </c>
      <c r="C262" t="s">
        <v>37210</v>
      </c>
      <c r="D262" t="s">
        <v>37016</v>
      </c>
      <c r="E262" t="s">
        <v>1066</v>
      </c>
      <c r="F262" t="s">
        <v>1067</v>
      </c>
      <c r="G262" s="2">
        <v>45559</v>
      </c>
      <c r="H262" t="s">
        <v>89</v>
      </c>
      <c r="I262">
        <v>3</v>
      </c>
      <c r="J262">
        <f t="shared" si="9"/>
        <v>50</v>
      </c>
      <c r="K262" s="3">
        <v>0</v>
      </c>
      <c r="L262" s="3">
        <f t="shared" si="10"/>
        <v>150</v>
      </c>
      <c r="M262">
        <v>150</v>
      </c>
      <c r="N262" s="3">
        <f>Table2[[#This Row],[Total Cost]]-Table2[[#This Row],[Total Sales]]</f>
        <v>0</v>
      </c>
      <c r="O262" t="s">
        <v>84</v>
      </c>
      <c r="P262" t="s">
        <v>17</v>
      </c>
    </row>
    <row r="263" spans="1:16">
      <c r="A263" t="s">
        <v>1068</v>
      </c>
      <c r="B263" t="s">
        <v>1069</v>
      </c>
      <c r="C263" t="s">
        <v>37040</v>
      </c>
      <c r="D263" t="s">
        <v>37298</v>
      </c>
      <c r="E263" t="s">
        <v>1070</v>
      </c>
      <c r="F263" t="s">
        <v>1071</v>
      </c>
      <c r="G263" s="2">
        <v>45631</v>
      </c>
      <c r="H263" t="s">
        <v>56</v>
      </c>
      <c r="I263">
        <v>3</v>
      </c>
      <c r="J263">
        <f t="shared" si="9"/>
        <v>90</v>
      </c>
      <c r="K263" s="3">
        <v>5</v>
      </c>
      <c r="L263" s="3">
        <f t="shared" si="10"/>
        <v>270</v>
      </c>
      <c r="M263">
        <v>256.5</v>
      </c>
      <c r="N263" s="3">
        <f>Table2[[#This Row],[Total Cost]]-Table2[[#This Row],[Total Sales]]</f>
        <v>13.5</v>
      </c>
      <c r="O263" t="s">
        <v>84</v>
      </c>
      <c r="P263" t="s">
        <v>17</v>
      </c>
    </row>
    <row r="264" spans="1:16">
      <c r="A264" t="s">
        <v>1072</v>
      </c>
      <c r="B264" t="s">
        <v>1073</v>
      </c>
      <c r="C264" t="s">
        <v>37262</v>
      </c>
      <c r="D264" t="s">
        <v>37193</v>
      </c>
      <c r="E264" t="s">
        <v>1074</v>
      </c>
      <c r="F264" t="s">
        <v>1075</v>
      </c>
      <c r="G264" s="2">
        <v>45525</v>
      </c>
      <c r="H264" t="s">
        <v>56</v>
      </c>
      <c r="I264">
        <v>3</v>
      </c>
      <c r="J264">
        <f t="shared" si="9"/>
        <v>90</v>
      </c>
      <c r="K264" s="3">
        <v>0</v>
      </c>
      <c r="L264" s="3">
        <f t="shared" si="10"/>
        <v>270</v>
      </c>
      <c r="M264">
        <v>270</v>
      </c>
      <c r="N264" s="3">
        <f>Table2[[#This Row],[Total Cost]]-Table2[[#This Row],[Total Sales]]</f>
        <v>0</v>
      </c>
      <c r="O264" t="s">
        <v>84</v>
      </c>
      <c r="P264" t="s">
        <v>17</v>
      </c>
    </row>
    <row r="265" spans="1:16">
      <c r="A265" t="s">
        <v>1076</v>
      </c>
      <c r="B265" t="s">
        <v>1077</v>
      </c>
      <c r="C265" t="s">
        <v>37248</v>
      </c>
      <c r="D265" t="s">
        <v>37299</v>
      </c>
      <c r="E265" t="s">
        <v>1078</v>
      </c>
      <c r="F265" t="s">
        <v>1079</v>
      </c>
      <c r="G265" s="2">
        <v>45479</v>
      </c>
      <c r="H265" t="s">
        <v>83</v>
      </c>
      <c r="I265">
        <v>4</v>
      </c>
      <c r="J265">
        <f t="shared" si="9"/>
        <v>150</v>
      </c>
      <c r="K265" s="3">
        <v>5</v>
      </c>
      <c r="L265" s="3">
        <f t="shared" si="10"/>
        <v>600</v>
      </c>
      <c r="M265">
        <v>570</v>
      </c>
      <c r="N265" s="3">
        <f>Table2[[#This Row],[Total Cost]]-Table2[[#This Row],[Total Sales]]</f>
        <v>30</v>
      </c>
      <c r="O265" t="s">
        <v>84</v>
      </c>
      <c r="P265" t="s">
        <v>17</v>
      </c>
    </row>
    <row r="266" spans="1:16">
      <c r="A266" t="s">
        <v>1080</v>
      </c>
      <c r="B266" t="s">
        <v>1081</v>
      </c>
      <c r="C266" t="s">
        <v>37087</v>
      </c>
      <c r="D266" t="s">
        <v>37300</v>
      </c>
      <c r="E266" t="s">
        <v>1082</v>
      </c>
      <c r="F266" t="s">
        <v>1083</v>
      </c>
      <c r="G266" s="2">
        <v>45641</v>
      </c>
      <c r="H266" t="s">
        <v>73</v>
      </c>
      <c r="I266">
        <v>4</v>
      </c>
      <c r="J266">
        <f t="shared" si="9"/>
        <v>120</v>
      </c>
      <c r="K266" s="3">
        <v>0</v>
      </c>
      <c r="L266" s="3">
        <f t="shared" si="10"/>
        <v>480</v>
      </c>
      <c r="M266">
        <v>480</v>
      </c>
      <c r="N266" s="3">
        <f>Table2[[#This Row],[Total Cost]]-Table2[[#This Row],[Total Sales]]</f>
        <v>0</v>
      </c>
      <c r="O266" t="s">
        <v>90</v>
      </c>
      <c r="P266" t="s">
        <v>17</v>
      </c>
    </row>
    <row r="267" spans="1:16">
      <c r="A267" t="s">
        <v>1084</v>
      </c>
      <c r="B267" t="s">
        <v>1085</v>
      </c>
      <c r="C267" t="s">
        <v>37010</v>
      </c>
      <c r="D267" t="s">
        <v>37301</v>
      </c>
      <c r="E267" t="s">
        <v>1086</v>
      </c>
      <c r="F267" t="s">
        <v>1087</v>
      </c>
      <c r="G267" s="2">
        <v>45644</v>
      </c>
      <c r="H267" t="s">
        <v>28</v>
      </c>
      <c r="I267">
        <v>1</v>
      </c>
      <c r="J267">
        <f t="shared" si="9"/>
        <v>300</v>
      </c>
      <c r="K267" s="3">
        <v>0</v>
      </c>
      <c r="L267" s="3">
        <f t="shared" si="10"/>
        <v>300</v>
      </c>
      <c r="M267">
        <v>300</v>
      </c>
      <c r="N267" s="3">
        <f>Table2[[#This Row],[Total Cost]]-Table2[[#This Row],[Total Sales]]</f>
        <v>0</v>
      </c>
      <c r="O267" t="s">
        <v>90</v>
      </c>
      <c r="P267" t="s">
        <v>17</v>
      </c>
    </row>
    <row r="268" spans="1:16">
      <c r="A268" t="s">
        <v>1088</v>
      </c>
      <c r="B268" t="s">
        <v>1089</v>
      </c>
      <c r="C268" t="s">
        <v>37302</v>
      </c>
      <c r="D268" t="s">
        <v>37034</v>
      </c>
      <c r="E268" t="s">
        <v>1090</v>
      </c>
      <c r="F268" t="s">
        <v>1091</v>
      </c>
      <c r="G268" s="2">
        <v>45498</v>
      </c>
      <c r="H268" t="s">
        <v>56</v>
      </c>
      <c r="I268">
        <v>2</v>
      </c>
      <c r="J268">
        <f t="shared" si="9"/>
        <v>90</v>
      </c>
      <c r="K268" s="3">
        <v>0</v>
      </c>
      <c r="L268" s="3">
        <f t="shared" si="10"/>
        <v>180</v>
      </c>
      <c r="M268">
        <v>180</v>
      </c>
      <c r="N268" s="3">
        <f>Table2[[#This Row],[Total Cost]]-Table2[[#This Row],[Total Sales]]</f>
        <v>0</v>
      </c>
      <c r="O268" t="s">
        <v>84</v>
      </c>
      <c r="P268" t="s">
        <v>17</v>
      </c>
    </row>
    <row r="269" spans="1:16">
      <c r="A269" t="s">
        <v>1092</v>
      </c>
      <c r="B269" t="s">
        <v>1093</v>
      </c>
      <c r="C269" t="s">
        <v>37303</v>
      </c>
      <c r="D269" t="s">
        <v>37304</v>
      </c>
      <c r="E269" t="s">
        <v>1094</v>
      </c>
      <c r="F269" t="s">
        <v>1095</v>
      </c>
      <c r="G269" s="2">
        <v>45647</v>
      </c>
      <c r="H269" t="s">
        <v>28</v>
      </c>
      <c r="I269">
        <v>2</v>
      </c>
      <c r="J269">
        <f t="shared" si="9"/>
        <v>300</v>
      </c>
      <c r="K269" s="3">
        <v>0</v>
      </c>
      <c r="L269" s="3">
        <f t="shared" si="10"/>
        <v>600</v>
      </c>
      <c r="M269">
        <v>600</v>
      </c>
      <c r="N269" s="3">
        <f>Table2[[#This Row],[Total Cost]]-Table2[[#This Row],[Total Sales]]</f>
        <v>0</v>
      </c>
      <c r="O269" t="s">
        <v>90</v>
      </c>
      <c r="P269" t="s">
        <v>17</v>
      </c>
    </row>
    <row r="270" spans="1:16">
      <c r="A270" t="s">
        <v>1096</v>
      </c>
      <c r="B270" t="s">
        <v>1097</v>
      </c>
      <c r="C270" t="s">
        <v>37129</v>
      </c>
      <c r="D270" t="s">
        <v>37071</v>
      </c>
      <c r="E270" t="s">
        <v>1098</v>
      </c>
      <c r="F270" t="s">
        <v>1099</v>
      </c>
      <c r="G270" s="2">
        <v>45510</v>
      </c>
      <c r="H270" t="s">
        <v>73</v>
      </c>
      <c r="I270">
        <v>3</v>
      </c>
      <c r="J270">
        <f t="shared" si="9"/>
        <v>120</v>
      </c>
      <c r="K270" s="3">
        <v>0</v>
      </c>
      <c r="L270" s="3">
        <f t="shared" si="10"/>
        <v>360</v>
      </c>
      <c r="M270">
        <v>360</v>
      </c>
      <c r="N270" s="3">
        <f>Table2[[#This Row],[Total Cost]]-Table2[[#This Row],[Total Sales]]</f>
        <v>0</v>
      </c>
      <c r="O270" t="s">
        <v>16</v>
      </c>
      <c r="P270" t="s">
        <v>17</v>
      </c>
    </row>
    <row r="271" spans="1:16">
      <c r="A271" t="s">
        <v>1100</v>
      </c>
      <c r="B271" t="s">
        <v>1101</v>
      </c>
      <c r="C271" t="s">
        <v>37180</v>
      </c>
      <c r="D271" t="s">
        <v>37157</v>
      </c>
      <c r="E271" t="s">
        <v>1102</v>
      </c>
      <c r="F271" t="s">
        <v>1103</v>
      </c>
      <c r="G271" s="2">
        <v>45522</v>
      </c>
      <c r="H271" t="s">
        <v>22</v>
      </c>
      <c r="I271">
        <v>3</v>
      </c>
      <c r="J271">
        <f t="shared" si="9"/>
        <v>100</v>
      </c>
      <c r="K271" s="3">
        <v>0</v>
      </c>
      <c r="L271" s="3">
        <f t="shared" si="10"/>
        <v>300</v>
      </c>
      <c r="M271">
        <v>300</v>
      </c>
      <c r="N271" s="3">
        <f>Table2[[#This Row],[Total Cost]]-Table2[[#This Row],[Total Sales]]</f>
        <v>0</v>
      </c>
      <c r="O271" t="s">
        <v>23</v>
      </c>
      <c r="P271" t="s">
        <v>17</v>
      </c>
    </row>
    <row r="272" spans="1:16">
      <c r="A272" t="s">
        <v>1104</v>
      </c>
      <c r="B272" t="s">
        <v>1105</v>
      </c>
      <c r="C272" t="s">
        <v>36970</v>
      </c>
      <c r="D272" t="s">
        <v>37305</v>
      </c>
      <c r="E272" t="s">
        <v>1106</v>
      </c>
      <c r="F272" t="s">
        <v>1107</v>
      </c>
      <c r="G272" s="2">
        <v>45694</v>
      </c>
      <c r="H272" t="s">
        <v>22</v>
      </c>
      <c r="I272">
        <v>4</v>
      </c>
      <c r="J272">
        <f t="shared" si="9"/>
        <v>100</v>
      </c>
      <c r="K272" s="3">
        <v>15</v>
      </c>
      <c r="L272" s="3">
        <f t="shared" si="10"/>
        <v>400</v>
      </c>
      <c r="M272">
        <v>340</v>
      </c>
      <c r="N272" s="3">
        <f>Table2[[#This Row],[Total Cost]]-Table2[[#This Row],[Total Sales]]</f>
        <v>60</v>
      </c>
      <c r="O272" t="s">
        <v>90</v>
      </c>
      <c r="P272" t="s">
        <v>17</v>
      </c>
    </row>
    <row r="273" spans="1:16">
      <c r="A273" t="s">
        <v>1108</v>
      </c>
      <c r="B273" t="s">
        <v>1109</v>
      </c>
      <c r="C273" t="s">
        <v>37087</v>
      </c>
      <c r="D273" t="s">
        <v>37046</v>
      </c>
      <c r="E273" t="s">
        <v>1110</v>
      </c>
      <c r="F273" t="s">
        <v>1111</v>
      </c>
      <c r="G273" s="2">
        <v>45687</v>
      </c>
      <c r="H273" t="s">
        <v>89</v>
      </c>
      <c r="I273">
        <v>4</v>
      </c>
      <c r="J273">
        <f t="shared" si="9"/>
        <v>50</v>
      </c>
      <c r="K273" s="3">
        <v>15</v>
      </c>
      <c r="L273" s="3">
        <f t="shared" si="10"/>
        <v>200</v>
      </c>
      <c r="M273">
        <v>170</v>
      </c>
      <c r="N273" s="3">
        <f>Table2[[#This Row],[Total Cost]]-Table2[[#This Row],[Total Sales]]</f>
        <v>30</v>
      </c>
      <c r="O273" t="s">
        <v>33</v>
      </c>
      <c r="P273" t="s">
        <v>17</v>
      </c>
    </row>
    <row r="274" spans="1:16">
      <c r="A274" t="s">
        <v>1112</v>
      </c>
      <c r="B274" t="s">
        <v>1113</v>
      </c>
      <c r="C274" t="s">
        <v>37306</v>
      </c>
      <c r="D274" t="s">
        <v>37307</v>
      </c>
      <c r="E274" t="s">
        <v>1114</v>
      </c>
      <c r="F274" t="s">
        <v>1115</v>
      </c>
      <c r="G274" s="2">
        <v>45641</v>
      </c>
      <c r="H274" t="s">
        <v>15</v>
      </c>
      <c r="I274">
        <v>2</v>
      </c>
      <c r="J274">
        <f t="shared" si="9"/>
        <v>800</v>
      </c>
      <c r="K274" s="3">
        <v>15</v>
      </c>
      <c r="L274" s="3">
        <f t="shared" si="10"/>
        <v>1600</v>
      </c>
      <c r="M274">
        <v>1360</v>
      </c>
      <c r="N274" s="3">
        <f>Table2[[#This Row],[Total Cost]]-Table2[[#This Row],[Total Sales]]</f>
        <v>240</v>
      </c>
      <c r="O274" t="s">
        <v>23</v>
      </c>
      <c r="P274" t="s">
        <v>17</v>
      </c>
    </row>
    <row r="275" spans="1:16">
      <c r="A275" t="s">
        <v>1116</v>
      </c>
      <c r="B275" t="s">
        <v>1117</v>
      </c>
      <c r="C275" t="s">
        <v>37308</v>
      </c>
      <c r="D275" t="s">
        <v>37309</v>
      </c>
      <c r="E275" t="s">
        <v>1118</v>
      </c>
      <c r="F275" t="s">
        <v>1119</v>
      </c>
      <c r="G275" s="2">
        <v>45578</v>
      </c>
      <c r="H275" t="s">
        <v>83</v>
      </c>
      <c r="I275">
        <v>2</v>
      </c>
      <c r="J275">
        <f t="shared" si="9"/>
        <v>150</v>
      </c>
      <c r="K275" s="3">
        <v>5</v>
      </c>
      <c r="L275" s="3">
        <f t="shared" si="10"/>
        <v>300</v>
      </c>
      <c r="M275">
        <v>285</v>
      </c>
      <c r="N275" s="3">
        <f>Table2[[#This Row],[Total Cost]]-Table2[[#This Row],[Total Sales]]</f>
        <v>15</v>
      </c>
      <c r="O275" t="s">
        <v>23</v>
      </c>
      <c r="P275" t="s">
        <v>78</v>
      </c>
    </row>
    <row r="276" spans="1:16">
      <c r="A276" t="s">
        <v>1120</v>
      </c>
      <c r="B276" t="s">
        <v>1121</v>
      </c>
      <c r="C276" t="s">
        <v>37302</v>
      </c>
      <c r="D276" t="s">
        <v>37310</v>
      </c>
      <c r="E276" t="s">
        <v>1122</v>
      </c>
      <c r="F276" t="s">
        <v>1123</v>
      </c>
      <c r="G276" s="2">
        <v>45429</v>
      </c>
      <c r="H276" t="s">
        <v>42</v>
      </c>
      <c r="I276">
        <v>3</v>
      </c>
      <c r="J276">
        <f t="shared" si="9"/>
        <v>200</v>
      </c>
      <c r="K276" s="3">
        <v>0</v>
      </c>
      <c r="L276" s="3">
        <f t="shared" si="10"/>
        <v>600</v>
      </c>
      <c r="M276">
        <v>600</v>
      </c>
      <c r="N276" s="3">
        <f>Table2[[#This Row],[Total Cost]]-Table2[[#This Row],[Total Sales]]</f>
        <v>0</v>
      </c>
      <c r="O276" t="s">
        <v>23</v>
      </c>
      <c r="P276" t="s">
        <v>17</v>
      </c>
    </row>
    <row r="277" spans="1:16">
      <c r="A277" t="s">
        <v>1124</v>
      </c>
      <c r="B277" t="s">
        <v>1125</v>
      </c>
      <c r="C277" t="s">
        <v>37311</v>
      </c>
      <c r="D277" t="s">
        <v>37312</v>
      </c>
      <c r="E277" t="s">
        <v>1126</v>
      </c>
      <c r="F277" t="s">
        <v>1127</v>
      </c>
      <c r="G277" s="2">
        <v>45566</v>
      </c>
      <c r="H277" t="s">
        <v>28</v>
      </c>
      <c r="I277">
        <v>1</v>
      </c>
      <c r="J277">
        <f t="shared" si="9"/>
        <v>300</v>
      </c>
      <c r="K277" s="3">
        <v>5</v>
      </c>
      <c r="L277" s="3">
        <f t="shared" si="10"/>
        <v>300</v>
      </c>
      <c r="M277">
        <v>285</v>
      </c>
      <c r="N277" s="3">
        <f>Table2[[#This Row],[Total Cost]]-Table2[[#This Row],[Total Sales]]</f>
        <v>15</v>
      </c>
      <c r="O277" t="s">
        <v>16</v>
      </c>
      <c r="P277" t="s">
        <v>17</v>
      </c>
    </row>
    <row r="278" spans="1:16">
      <c r="A278" s="1" t="s">
        <v>1128</v>
      </c>
      <c r="B278" t="s">
        <v>1129</v>
      </c>
      <c r="C278" t="s">
        <v>37313</v>
      </c>
      <c r="D278" t="s">
        <v>37183</v>
      </c>
      <c r="E278" t="s">
        <v>1130</v>
      </c>
      <c r="F278" t="s">
        <v>1131</v>
      </c>
      <c r="G278" s="2">
        <v>45727</v>
      </c>
      <c r="H278" t="s">
        <v>42</v>
      </c>
      <c r="I278">
        <v>2</v>
      </c>
      <c r="J278">
        <f t="shared" si="9"/>
        <v>200</v>
      </c>
      <c r="K278" s="3">
        <v>5</v>
      </c>
      <c r="L278" s="3">
        <f t="shared" si="10"/>
        <v>400</v>
      </c>
      <c r="M278">
        <v>380</v>
      </c>
      <c r="N278" s="3">
        <f>Table2[[#This Row],[Total Cost]]-Table2[[#This Row],[Total Sales]]</f>
        <v>20</v>
      </c>
      <c r="O278" t="s">
        <v>84</v>
      </c>
      <c r="P278" t="s">
        <v>17</v>
      </c>
    </row>
    <row r="279" spans="1:16">
      <c r="A279" t="s">
        <v>1132</v>
      </c>
      <c r="B279" t="s">
        <v>1133</v>
      </c>
      <c r="C279" t="s">
        <v>37314</v>
      </c>
      <c r="D279" t="s">
        <v>37315</v>
      </c>
      <c r="E279" t="s">
        <v>1134</v>
      </c>
      <c r="F279" t="s">
        <v>1135</v>
      </c>
      <c r="G279" s="2">
        <v>45664</v>
      </c>
      <c r="H279" t="s">
        <v>89</v>
      </c>
      <c r="I279">
        <v>4</v>
      </c>
      <c r="J279">
        <f t="shared" si="9"/>
        <v>50</v>
      </c>
      <c r="K279" s="3">
        <v>0</v>
      </c>
      <c r="L279" s="3">
        <f t="shared" si="10"/>
        <v>200</v>
      </c>
      <c r="M279">
        <v>200</v>
      </c>
      <c r="N279" s="3">
        <f>Table2[[#This Row],[Total Cost]]-Table2[[#This Row],[Total Sales]]</f>
        <v>0</v>
      </c>
      <c r="O279" t="s">
        <v>33</v>
      </c>
      <c r="P279" t="s">
        <v>17</v>
      </c>
    </row>
    <row r="280" spans="1:16">
      <c r="A280" t="s">
        <v>1136</v>
      </c>
      <c r="B280" t="s">
        <v>1137</v>
      </c>
      <c r="C280" t="s">
        <v>37316</v>
      </c>
      <c r="D280" t="s">
        <v>37317</v>
      </c>
      <c r="E280" t="s">
        <v>1138</v>
      </c>
      <c r="F280" t="s">
        <v>1139</v>
      </c>
      <c r="G280" s="2">
        <v>45664</v>
      </c>
      <c r="H280" t="s">
        <v>73</v>
      </c>
      <c r="I280">
        <v>2</v>
      </c>
      <c r="J280">
        <f t="shared" si="9"/>
        <v>120</v>
      </c>
      <c r="K280" s="3">
        <v>5</v>
      </c>
      <c r="L280" s="3">
        <f t="shared" si="10"/>
        <v>240</v>
      </c>
      <c r="M280">
        <v>228</v>
      </c>
      <c r="N280" s="3">
        <f>Table2[[#This Row],[Total Cost]]-Table2[[#This Row],[Total Sales]]</f>
        <v>12</v>
      </c>
      <c r="O280" t="s">
        <v>84</v>
      </c>
      <c r="P280" t="s">
        <v>17</v>
      </c>
    </row>
    <row r="281" spans="1:16">
      <c r="A281" t="s">
        <v>1140</v>
      </c>
      <c r="B281" t="s">
        <v>1141</v>
      </c>
      <c r="C281" t="s">
        <v>37318</v>
      </c>
      <c r="D281" t="s">
        <v>37319</v>
      </c>
      <c r="E281" t="s">
        <v>1142</v>
      </c>
      <c r="F281" t="s">
        <v>1143</v>
      </c>
      <c r="G281" s="2">
        <v>45419</v>
      </c>
      <c r="H281" t="s">
        <v>47</v>
      </c>
      <c r="I281">
        <v>2</v>
      </c>
      <c r="J281">
        <f t="shared" si="9"/>
        <v>1200</v>
      </c>
      <c r="K281" s="3">
        <v>0</v>
      </c>
      <c r="L281" s="3">
        <f t="shared" si="10"/>
        <v>2400</v>
      </c>
      <c r="M281">
        <v>2400</v>
      </c>
      <c r="N281" s="3">
        <f>Table2[[#This Row],[Total Cost]]-Table2[[#This Row],[Total Sales]]</f>
        <v>0</v>
      </c>
      <c r="O281" t="s">
        <v>23</v>
      </c>
      <c r="P281" t="s">
        <v>17</v>
      </c>
    </row>
    <row r="282" spans="1:16">
      <c r="A282" t="s">
        <v>1144</v>
      </c>
      <c r="B282" t="s">
        <v>1145</v>
      </c>
      <c r="C282" t="s">
        <v>37248</v>
      </c>
      <c r="D282" t="s">
        <v>37320</v>
      </c>
      <c r="E282" t="s">
        <v>1146</v>
      </c>
      <c r="F282" t="s">
        <v>1147</v>
      </c>
      <c r="G282" s="2">
        <v>45578</v>
      </c>
      <c r="H282" t="s">
        <v>42</v>
      </c>
      <c r="I282">
        <v>3</v>
      </c>
      <c r="J282">
        <f t="shared" si="9"/>
        <v>200</v>
      </c>
      <c r="K282" s="3">
        <v>0</v>
      </c>
      <c r="L282" s="3">
        <f t="shared" si="10"/>
        <v>600</v>
      </c>
      <c r="M282">
        <v>600</v>
      </c>
      <c r="N282" s="3">
        <f>Table2[[#This Row],[Total Cost]]-Table2[[#This Row],[Total Sales]]</f>
        <v>0</v>
      </c>
      <c r="O282" t="s">
        <v>84</v>
      </c>
      <c r="P282" t="s">
        <v>17</v>
      </c>
    </row>
    <row r="283" spans="1:16">
      <c r="A283" t="s">
        <v>1148</v>
      </c>
      <c r="B283" t="s">
        <v>1149</v>
      </c>
      <c r="C283" t="s">
        <v>37147</v>
      </c>
      <c r="D283" t="s">
        <v>37298</v>
      </c>
      <c r="E283" t="s">
        <v>1150</v>
      </c>
      <c r="F283" t="s">
        <v>1151</v>
      </c>
      <c r="G283" s="2">
        <v>45555</v>
      </c>
      <c r="H283" t="s">
        <v>47</v>
      </c>
      <c r="I283">
        <v>4</v>
      </c>
      <c r="J283">
        <f t="shared" si="9"/>
        <v>1200</v>
      </c>
      <c r="K283" s="3">
        <v>0</v>
      </c>
      <c r="L283" s="3">
        <f t="shared" si="10"/>
        <v>4800</v>
      </c>
      <c r="M283">
        <v>4800</v>
      </c>
      <c r="N283" s="3">
        <f>Table2[[#This Row],[Total Cost]]-Table2[[#This Row],[Total Sales]]</f>
        <v>0</v>
      </c>
      <c r="O283" t="s">
        <v>33</v>
      </c>
      <c r="P283" t="s">
        <v>17</v>
      </c>
    </row>
    <row r="284" spans="1:16">
      <c r="A284" t="s">
        <v>1152</v>
      </c>
      <c r="B284" t="s">
        <v>1153</v>
      </c>
      <c r="C284" t="s">
        <v>37010</v>
      </c>
      <c r="D284" t="s">
        <v>37134</v>
      </c>
      <c r="E284" t="s">
        <v>1154</v>
      </c>
      <c r="F284" t="s">
        <v>1155</v>
      </c>
      <c r="G284" s="2">
        <v>45717</v>
      </c>
      <c r="H284" t="s">
        <v>42</v>
      </c>
      <c r="I284">
        <v>4</v>
      </c>
      <c r="J284">
        <f t="shared" si="9"/>
        <v>200</v>
      </c>
      <c r="K284" s="3">
        <v>0</v>
      </c>
      <c r="L284" s="3">
        <f t="shared" si="10"/>
        <v>800</v>
      </c>
      <c r="M284">
        <v>800</v>
      </c>
      <c r="N284" s="3">
        <f>Table2[[#This Row],[Total Cost]]-Table2[[#This Row],[Total Sales]]</f>
        <v>0</v>
      </c>
      <c r="O284" t="s">
        <v>84</v>
      </c>
      <c r="P284" t="s">
        <v>17</v>
      </c>
    </row>
    <row r="285" spans="1:16">
      <c r="A285" t="s">
        <v>1156</v>
      </c>
      <c r="B285" t="s">
        <v>1157</v>
      </c>
      <c r="C285" t="s">
        <v>37321</v>
      </c>
      <c r="D285" t="s">
        <v>37322</v>
      </c>
      <c r="E285" t="s">
        <v>1158</v>
      </c>
      <c r="F285" t="s">
        <v>1159</v>
      </c>
      <c r="G285" s="2">
        <v>45607</v>
      </c>
      <c r="H285" t="s">
        <v>47</v>
      </c>
      <c r="I285">
        <v>4</v>
      </c>
      <c r="J285">
        <f t="shared" si="9"/>
        <v>1200</v>
      </c>
      <c r="K285" s="3">
        <v>0</v>
      </c>
      <c r="L285" s="3">
        <f t="shared" si="10"/>
        <v>4800</v>
      </c>
      <c r="M285">
        <v>4800</v>
      </c>
      <c r="N285" s="3">
        <f>Table2[[#This Row],[Total Cost]]-Table2[[#This Row],[Total Sales]]</f>
        <v>0</v>
      </c>
      <c r="O285" t="s">
        <v>90</v>
      </c>
      <c r="P285" t="s">
        <v>17</v>
      </c>
    </row>
    <row r="286" spans="1:16">
      <c r="A286" t="s">
        <v>1160</v>
      </c>
      <c r="B286" t="s">
        <v>1161</v>
      </c>
      <c r="C286" t="s">
        <v>36978</v>
      </c>
      <c r="D286" t="s">
        <v>37323</v>
      </c>
      <c r="E286" t="s">
        <v>1162</v>
      </c>
      <c r="F286" t="s">
        <v>1163</v>
      </c>
      <c r="G286" s="2">
        <v>45647</v>
      </c>
      <c r="H286" t="s">
        <v>22</v>
      </c>
      <c r="I286">
        <v>1</v>
      </c>
      <c r="J286">
        <f t="shared" si="9"/>
        <v>100</v>
      </c>
      <c r="K286" s="3">
        <v>0</v>
      </c>
      <c r="L286" s="3">
        <f t="shared" si="10"/>
        <v>100</v>
      </c>
      <c r="M286">
        <v>100</v>
      </c>
      <c r="N286" s="3">
        <f>Table2[[#This Row],[Total Cost]]-Table2[[#This Row],[Total Sales]]</f>
        <v>0</v>
      </c>
      <c r="O286" t="s">
        <v>84</v>
      </c>
      <c r="P286" t="s">
        <v>17</v>
      </c>
    </row>
    <row r="287" spans="1:16">
      <c r="A287" t="s">
        <v>1164</v>
      </c>
      <c r="B287" t="s">
        <v>1165</v>
      </c>
      <c r="C287" t="s">
        <v>37324</v>
      </c>
      <c r="D287" t="s">
        <v>37325</v>
      </c>
      <c r="E287" t="s">
        <v>1166</v>
      </c>
      <c r="F287" t="s">
        <v>1167</v>
      </c>
      <c r="G287" s="2">
        <v>45627</v>
      </c>
      <c r="H287" t="s">
        <v>42</v>
      </c>
      <c r="I287">
        <v>2</v>
      </c>
      <c r="J287">
        <f t="shared" si="9"/>
        <v>200</v>
      </c>
      <c r="K287" s="3">
        <v>0</v>
      </c>
      <c r="L287" s="3">
        <f t="shared" si="10"/>
        <v>400</v>
      </c>
      <c r="M287">
        <v>400</v>
      </c>
      <c r="N287" s="3">
        <f>Table2[[#This Row],[Total Cost]]-Table2[[#This Row],[Total Sales]]</f>
        <v>0</v>
      </c>
      <c r="O287" t="s">
        <v>33</v>
      </c>
      <c r="P287" t="s">
        <v>17</v>
      </c>
    </row>
    <row r="288" spans="1:16">
      <c r="A288" t="s">
        <v>1168</v>
      </c>
      <c r="B288" t="s">
        <v>1169</v>
      </c>
      <c r="C288" t="s">
        <v>37133</v>
      </c>
      <c r="D288" t="s">
        <v>37023</v>
      </c>
      <c r="E288" t="s">
        <v>1170</v>
      </c>
      <c r="F288" t="s">
        <v>1171</v>
      </c>
      <c r="G288" s="2">
        <v>45755</v>
      </c>
      <c r="H288" t="s">
        <v>56</v>
      </c>
      <c r="I288">
        <v>1</v>
      </c>
      <c r="J288">
        <f t="shared" si="9"/>
        <v>90</v>
      </c>
      <c r="K288" s="3">
        <v>10</v>
      </c>
      <c r="L288" s="3">
        <f t="shared" si="10"/>
        <v>90</v>
      </c>
      <c r="M288">
        <v>81</v>
      </c>
      <c r="N288" s="3">
        <f>Table2[[#This Row],[Total Cost]]-Table2[[#This Row],[Total Sales]]</f>
        <v>9</v>
      </c>
      <c r="O288" t="s">
        <v>33</v>
      </c>
      <c r="P288" t="s">
        <v>17</v>
      </c>
    </row>
    <row r="289" spans="1:16">
      <c r="A289" s="1" t="s">
        <v>1172</v>
      </c>
      <c r="B289" t="s">
        <v>1173</v>
      </c>
      <c r="C289" t="s">
        <v>37093</v>
      </c>
      <c r="D289" t="s">
        <v>37326</v>
      </c>
      <c r="E289" t="s">
        <v>1174</v>
      </c>
      <c r="F289" t="s">
        <v>1175</v>
      </c>
      <c r="G289" s="2">
        <v>45672</v>
      </c>
      <c r="H289" t="s">
        <v>28</v>
      </c>
      <c r="I289">
        <v>2</v>
      </c>
      <c r="J289">
        <f t="shared" si="9"/>
        <v>300</v>
      </c>
      <c r="K289" s="3">
        <v>0</v>
      </c>
      <c r="L289" s="3">
        <f t="shared" si="10"/>
        <v>600</v>
      </c>
      <c r="M289">
        <v>600</v>
      </c>
      <c r="N289" s="3">
        <f>Table2[[#This Row],[Total Cost]]-Table2[[#This Row],[Total Sales]]</f>
        <v>0</v>
      </c>
      <c r="O289" t="s">
        <v>84</v>
      </c>
      <c r="P289" t="s">
        <v>17</v>
      </c>
    </row>
    <row r="290" spans="1:16">
      <c r="A290" t="s">
        <v>1176</v>
      </c>
      <c r="B290" t="s">
        <v>1177</v>
      </c>
      <c r="C290" t="s">
        <v>37327</v>
      </c>
      <c r="D290" t="s">
        <v>37328</v>
      </c>
      <c r="E290" t="s">
        <v>1178</v>
      </c>
      <c r="F290" t="s">
        <v>1179</v>
      </c>
      <c r="G290" s="2">
        <v>45605</v>
      </c>
      <c r="H290" t="s">
        <v>28</v>
      </c>
      <c r="I290">
        <v>1</v>
      </c>
      <c r="J290">
        <f t="shared" si="9"/>
        <v>300</v>
      </c>
      <c r="K290" s="3">
        <v>0</v>
      </c>
      <c r="L290" s="3">
        <f t="shared" si="10"/>
        <v>300</v>
      </c>
      <c r="M290">
        <v>300</v>
      </c>
      <c r="N290" s="3">
        <f>Table2[[#This Row],[Total Cost]]-Table2[[#This Row],[Total Sales]]</f>
        <v>0</v>
      </c>
      <c r="O290" t="s">
        <v>90</v>
      </c>
      <c r="P290" t="s">
        <v>17</v>
      </c>
    </row>
    <row r="291" spans="1:16">
      <c r="A291" t="s">
        <v>1180</v>
      </c>
      <c r="B291" t="s">
        <v>1181</v>
      </c>
      <c r="C291" t="s">
        <v>37202</v>
      </c>
      <c r="D291" t="s">
        <v>37329</v>
      </c>
      <c r="E291" t="s">
        <v>1182</v>
      </c>
      <c r="F291" t="s">
        <v>1183</v>
      </c>
      <c r="G291" s="2">
        <v>45581</v>
      </c>
      <c r="H291" t="s">
        <v>42</v>
      </c>
      <c r="I291">
        <v>1</v>
      </c>
      <c r="J291">
        <f t="shared" si="9"/>
        <v>200</v>
      </c>
      <c r="K291" s="3">
        <v>5</v>
      </c>
      <c r="L291" s="3">
        <f t="shared" si="10"/>
        <v>200</v>
      </c>
      <c r="M291">
        <v>190</v>
      </c>
      <c r="N291" s="3">
        <f>Table2[[#This Row],[Total Cost]]-Table2[[#This Row],[Total Sales]]</f>
        <v>10</v>
      </c>
      <c r="O291" t="s">
        <v>84</v>
      </c>
      <c r="P291" t="s">
        <v>17</v>
      </c>
    </row>
    <row r="292" spans="1:16">
      <c r="A292" t="s">
        <v>1184</v>
      </c>
      <c r="B292" t="s">
        <v>1185</v>
      </c>
      <c r="C292" t="s">
        <v>37246</v>
      </c>
      <c r="D292" t="s">
        <v>36975</v>
      </c>
      <c r="E292" t="s">
        <v>1186</v>
      </c>
      <c r="F292" t="s">
        <v>1187</v>
      </c>
      <c r="G292" s="2">
        <v>45435</v>
      </c>
      <c r="H292" t="s">
        <v>47</v>
      </c>
      <c r="I292">
        <v>4</v>
      </c>
      <c r="J292">
        <f t="shared" si="9"/>
        <v>1200</v>
      </c>
      <c r="K292" s="3">
        <v>5</v>
      </c>
      <c r="L292" s="3">
        <f t="shared" si="10"/>
        <v>4800</v>
      </c>
      <c r="M292">
        <v>4560</v>
      </c>
      <c r="N292" s="3">
        <f>Table2[[#This Row],[Total Cost]]-Table2[[#This Row],[Total Sales]]</f>
        <v>240</v>
      </c>
      <c r="O292" t="s">
        <v>84</v>
      </c>
      <c r="P292" t="s">
        <v>17</v>
      </c>
    </row>
    <row r="293" spans="1:16">
      <c r="A293" t="s">
        <v>1188</v>
      </c>
      <c r="B293" t="s">
        <v>1189</v>
      </c>
      <c r="C293" t="s">
        <v>37330</v>
      </c>
      <c r="D293" t="s">
        <v>36975</v>
      </c>
      <c r="E293" t="s">
        <v>1190</v>
      </c>
      <c r="F293" t="s">
        <v>1191</v>
      </c>
      <c r="G293" s="2">
        <v>45489</v>
      </c>
      <c r="H293" t="s">
        <v>89</v>
      </c>
      <c r="I293">
        <v>1</v>
      </c>
      <c r="J293">
        <f t="shared" si="9"/>
        <v>50</v>
      </c>
      <c r="K293" s="3">
        <v>0</v>
      </c>
      <c r="L293" s="3">
        <f t="shared" si="10"/>
        <v>50</v>
      </c>
      <c r="M293">
        <v>50</v>
      </c>
      <c r="N293" s="3">
        <f>Table2[[#This Row],[Total Cost]]-Table2[[#This Row],[Total Sales]]</f>
        <v>0</v>
      </c>
      <c r="O293" t="s">
        <v>84</v>
      </c>
      <c r="P293" t="s">
        <v>17</v>
      </c>
    </row>
    <row r="294" spans="1:16">
      <c r="A294" t="s">
        <v>1192</v>
      </c>
      <c r="B294" t="s">
        <v>1193</v>
      </c>
      <c r="C294" t="s">
        <v>37180</v>
      </c>
      <c r="D294" t="s">
        <v>37331</v>
      </c>
      <c r="E294" t="s">
        <v>1194</v>
      </c>
      <c r="F294" t="s">
        <v>1195</v>
      </c>
      <c r="G294" s="2">
        <v>45411</v>
      </c>
      <c r="H294" t="s">
        <v>83</v>
      </c>
      <c r="I294">
        <v>1</v>
      </c>
      <c r="J294">
        <f t="shared" si="9"/>
        <v>150</v>
      </c>
      <c r="K294" s="3">
        <v>0</v>
      </c>
      <c r="L294" s="3">
        <f t="shared" si="10"/>
        <v>150</v>
      </c>
      <c r="M294">
        <v>150</v>
      </c>
      <c r="N294" s="3">
        <f>Table2[[#This Row],[Total Cost]]-Table2[[#This Row],[Total Sales]]</f>
        <v>0</v>
      </c>
      <c r="O294" t="s">
        <v>84</v>
      </c>
      <c r="P294" t="s">
        <v>17</v>
      </c>
    </row>
    <row r="295" spans="1:16">
      <c r="A295" t="s">
        <v>1196</v>
      </c>
      <c r="B295" t="s">
        <v>1197</v>
      </c>
      <c r="C295" t="s">
        <v>37332</v>
      </c>
      <c r="D295" t="s">
        <v>37123</v>
      </c>
      <c r="E295" t="s">
        <v>1198</v>
      </c>
      <c r="F295" t="s">
        <v>1199</v>
      </c>
      <c r="G295" s="2">
        <v>45597</v>
      </c>
      <c r="H295" t="s">
        <v>83</v>
      </c>
      <c r="I295">
        <v>2</v>
      </c>
      <c r="J295">
        <f t="shared" si="9"/>
        <v>150</v>
      </c>
      <c r="K295" s="3">
        <v>0</v>
      </c>
      <c r="L295" s="3">
        <f t="shared" si="10"/>
        <v>300</v>
      </c>
      <c r="M295">
        <v>300</v>
      </c>
      <c r="N295" s="3">
        <f>Table2[[#This Row],[Total Cost]]-Table2[[#This Row],[Total Sales]]</f>
        <v>0</v>
      </c>
      <c r="O295" t="s">
        <v>33</v>
      </c>
      <c r="P295" t="s">
        <v>17</v>
      </c>
    </row>
    <row r="296" spans="1:16">
      <c r="A296" t="s">
        <v>1200</v>
      </c>
      <c r="B296" t="s">
        <v>1201</v>
      </c>
      <c r="C296" t="s">
        <v>37102</v>
      </c>
      <c r="D296" t="s">
        <v>37333</v>
      </c>
      <c r="E296" t="s">
        <v>1202</v>
      </c>
      <c r="F296" t="s">
        <v>1203</v>
      </c>
      <c r="G296" s="2">
        <v>45675</v>
      </c>
      <c r="H296" t="s">
        <v>56</v>
      </c>
      <c r="I296">
        <v>1</v>
      </c>
      <c r="J296">
        <f t="shared" si="9"/>
        <v>90</v>
      </c>
      <c r="K296" s="3">
        <v>0</v>
      </c>
      <c r="L296" s="3">
        <f t="shared" si="10"/>
        <v>90</v>
      </c>
      <c r="M296">
        <v>90</v>
      </c>
      <c r="N296" s="3">
        <f>Table2[[#This Row],[Total Cost]]-Table2[[#This Row],[Total Sales]]</f>
        <v>0</v>
      </c>
      <c r="O296" t="s">
        <v>16</v>
      </c>
      <c r="P296" t="s">
        <v>17</v>
      </c>
    </row>
    <row r="297" spans="1:16">
      <c r="A297" t="s">
        <v>1204</v>
      </c>
      <c r="B297" t="s">
        <v>1205</v>
      </c>
      <c r="C297" t="s">
        <v>37099</v>
      </c>
      <c r="D297" t="s">
        <v>37046</v>
      </c>
      <c r="E297" t="s">
        <v>1206</v>
      </c>
      <c r="F297" t="s">
        <v>1207</v>
      </c>
      <c r="G297" s="2">
        <v>45560</v>
      </c>
      <c r="H297" t="s">
        <v>42</v>
      </c>
      <c r="I297">
        <v>4</v>
      </c>
      <c r="J297">
        <f t="shared" si="9"/>
        <v>200</v>
      </c>
      <c r="K297" s="3">
        <v>0</v>
      </c>
      <c r="L297" s="3">
        <f t="shared" si="10"/>
        <v>800</v>
      </c>
      <c r="M297">
        <v>800</v>
      </c>
      <c r="N297" s="3">
        <f>Table2[[#This Row],[Total Cost]]-Table2[[#This Row],[Total Sales]]</f>
        <v>0</v>
      </c>
      <c r="O297" t="s">
        <v>33</v>
      </c>
      <c r="P297" t="s">
        <v>17</v>
      </c>
    </row>
    <row r="298" spans="1:16">
      <c r="A298" s="1" t="s">
        <v>1208</v>
      </c>
      <c r="B298" t="s">
        <v>1209</v>
      </c>
      <c r="C298" t="s">
        <v>37184</v>
      </c>
      <c r="D298" t="s">
        <v>37334</v>
      </c>
      <c r="E298" t="s">
        <v>1210</v>
      </c>
      <c r="F298" t="s">
        <v>1211</v>
      </c>
      <c r="G298" s="2">
        <v>45624</v>
      </c>
      <c r="H298" t="s">
        <v>47</v>
      </c>
      <c r="I298">
        <v>3</v>
      </c>
      <c r="J298">
        <f t="shared" si="9"/>
        <v>1200</v>
      </c>
      <c r="K298" s="3">
        <v>5</v>
      </c>
      <c r="L298" s="3">
        <f t="shared" si="10"/>
        <v>3600</v>
      </c>
      <c r="M298">
        <v>3420</v>
      </c>
      <c r="N298" s="3">
        <f>Table2[[#This Row],[Total Cost]]-Table2[[#This Row],[Total Sales]]</f>
        <v>180</v>
      </c>
      <c r="O298" t="s">
        <v>16</v>
      </c>
      <c r="P298" t="s">
        <v>17</v>
      </c>
    </row>
    <row r="299" spans="1:16">
      <c r="A299" t="s">
        <v>1212</v>
      </c>
      <c r="B299" t="s">
        <v>1213</v>
      </c>
      <c r="C299" t="s">
        <v>37335</v>
      </c>
      <c r="D299" t="s">
        <v>37115</v>
      </c>
      <c r="E299" t="s">
        <v>1214</v>
      </c>
      <c r="F299" t="s">
        <v>1215</v>
      </c>
      <c r="G299" s="2">
        <v>45511</v>
      </c>
      <c r="H299" t="s">
        <v>42</v>
      </c>
      <c r="I299">
        <v>3</v>
      </c>
      <c r="J299">
        <f t="shared" si="9"/>
        <v>200</v>
      </c>
      <c r="K299" s="3">
        <v>0</v>
      </c>
      <c r="L299" s="3">
        <f t="shared" si="10"/>
        <v>600</v>
      </c>
      <c r="M299">
        <v>600</v>
      </c>
      <c r="N299" s="3">
        <f>Table2[[#This Row],[Total Cost]]-Table2[[#This Row],[Total Sales]]</f>
        <v>0</v>
      </c>
      <c r="O299" t="s">
        <v>23</v>
      </c>
      <c r="P299" t="s">
        <v>17</v>
      </c>
    </row>
    <row r="300" spans="1:16">
      <c r="A300" t="s">
        <v>1216</v>
      </c>
      <c r="B300" t="s">
        <v>1217</v>
      </c>
      <c r="C300" t="s">
        <v>37120</v>
      </c>
      <c r="D300" t="s">
        <v>37336</v>
      </c>
      <c r="E300" t="s">
        <v>1218</v>
      </c>
      <c r="F300" t="s">
        <v>1219</v>
      </c>
      <c r="G300" s="2">
        <v>45598</v>
      </c>
      <c r="H300" t="s">
        <v>73</v>
      </c>
      <c r="I300">
        <v>1</v>
      </c>
      <c r="J300">
        <f t="shared" si="9"/>
        <v>120</v>
      </c>
      <c r="K300" s="3">
        <v>0</v>
      </c>
      <c r="L300" s="3">
        <f t="shared" si="10"/>
        <v>120</v>
      </c>
      <c r="M300">
        <v>120</v>
      </c>
      <c r="N300" s="3">
        <f>Table2[[#This Row],[Total Cost]]-Table2[[#This Row],[Total Sales]]</f>
        <v>0</v>
      </c>
      <c r="O300" t="s">
        <v>23</v>
      </c>
      <c r="P300" t="s">
        <v>17</v>
      </c>
    </row>
    <row r="301" spans="1:16">
      <c r="A301" t="s">
        <v>1220</v>
      </c>
      <c r="B301" t="s">
        <v>1221</v>
      </c>
      <c r="C301" t="s">
        <v>36962</v>
      </c>
      <c r="D301" t="s">
        <v>37134</v>
      </c>
      <c r="E301" t="s">
        <v>1222</v>
      </c>
      <c r="F301" t="s">
        <v>1223</v>
      </c>
      <c r="G301" s="2">
        <v>45707</v>
      </c>
      <c r="H301" t="s">
        <v>47</v>
      </c>
      <c r="I301">
        <v>1</v>
      </c>
      <c r="J301">
        <f t="shared" si="9"/>
        <v>1200</v>
      </c>
      <c r="K301" s="3">
        <v>10</v>
      </c>
      <c r="L301" s="3">
        <f t="shared" si="10"/>
        <v>1200</v>
      </c>
      <c r="M301">
        <v>1080</v>
      </c>
      <c r="N301" s="3">
        <f>Table2[[#This Row],[Total Cost]]-Table2[[#This Row],[Total Sales]]</f>
        <v>120</v>
      </c>
      <c r="O301" t="s">
        <v>90</v>
      </c>
      <c r="P301" t="s">
        <v>17</v>
      </c>
    </row>
    <row r="302" spans="1:16">
      <c r="A302" t="s">
        <v>1224</v>
      </c>
      <c r="B302" t="s">
        <v>1225</v>
      </c>
      <c r="C302" t="s">
        <v>37068</v>
      </c>
      <c r="D302" t="s">
        <v>37337</v>
      </c>
      <c r="E302" t="s">
        <v>1226</v>
      </c>
      <c r="F302" t="s">
        <v>1227</v>
      </c>
      <c r="G302" s="2">
        <v>45580</v>
      </c>
      <c r="H302" t="s">
        <v>42</v>
      </c>
      <c r="I302">
        <v>3</v>
      </c>
      <c r="J302">
        <f t="shared" si="9"/>
        <v>200</v>
      </c>
      <c r="K302" s="3">
        <v>0</v>
      </c>
      <c r="L302" s="3">
        <f t="shared" si="10"/>
        <v>600</v>
      </c>
      <c r="M302">
        <v>600</v>
      </c>
      <c r="N302" s="3">
        <f>Table2[[#This Row],[Total Cost]]-Table2[[#This Row],[Total Sales]]</f>
        <v>0</v>
      </c>
      <c r="O302" t="s">
        <v>90</v>
      </c>
      <c r="P302" t="s">
        <v>17</v>
      </c>
    </row>
    <row r="303" spans="1:16">
      <c r="A303" t="s">
        <v>1228</v>
      </c>
      <c r="B303" t="s">
        <v>1229</v>
      </c>
      <c r="C303" t="s">
        <v>37338</v>
      </c>
      <c r="D303" t="s">
        <v>37166</v>
      </c>
      <c r="E303" t="s">
        <v>1230</v>
      </c>
      <c r="F303" t="s">
        <v>1231</v>
      </c>
      <c r="G303" s="2">
        <v>45608</v>
      </c>
      <c r="H303" t="s">
        <v>28</v>
      </c>
      <c r="I303">
        <v>3</v>
      </c>
      <c r="J303">
        <f t="shared" si="9"/>
        <v>300</v>
      </c>
      <c r="K303" s="3">
        <v>0</v>
      </c>
      <c r="L303" s="3">
        <f t="shared" si="10"/>
        <v>900</v>
      </c>
      <c r="M303">
        <v>900</v>
      </c>
      <c r="N303" s="3">
        <f>Table2[[#This Row],[Total Cost]]-Table2[[#This Row],[Total Sales]]</f>
        <v>0</v>
      </c>
      <c r="O303" t="s">
        <v>84</v>
      </c>
      <c r="P303" t="s">
        <v>17</v>
      </c>
    </row>
    <row r="304" spans="1:16">
      <c r="A304" t="s">
        <v>1232</v>
      </c>
      <c r="B304" t="s">
        <v>1233</v>
      </c>
      <c r="C304" t="s">
        <v>36966</v>
      </c>
      <c r="D304" t="s">
        <v>37339</v>
      </c>
      <c r="E304" t="s">
        <v>1234</v>
      </c>
      <c r="F304" t="s">
        <v>1235</v>
      </c>
      <c r="G304" s="2">
        <v>45723</v>
      </c>
      <c r="H304" t="s">
        <v>89</v>
      </c>
      <c r="I304">
        <v>3</v>
      </c>
      <c r="J304">
        <f t="shared" si="9"/>
        <v>50</v>
      </c>
      <c r="K304" s="3">
        <v>10</v>
      </c>
      <c r="L304" s="3">
        <f t="shared" si="10"/>
        <v>150</v>
      </c>
      <c r="M304">
        <v>135</v>
      </c>
      <c r="N304" s="3">
        <f>Table2[[#This Row],[Total Cost]]-Table2[[#This Row],[Total Sales]]</f>
        <v>15</v>
      </c>
      <c r="O304" t="s">
        <v>90</v>
      </c>
      <c r="P304" t="s">
        <v>17</v>
      </c>
    </row>
    <row r="305" spans="1:16">
      <c r="A305" t="s">
        <v>1236</v>
      </c>
      <c r="B305" t="s">
        <v>1237</v>
      </c>
      <c r="C305" t="s">
        <v>37243</v>
      </c>
      <c r="D305" t="s">
        <v>37080</v>
      </c>
      <c r="E305" t="s">
        <v>1238</v>
      </c>
      <c r="F305" t="s">
        <v>1239</v>
      </c>
      <c r="G305" s="2">
        <v>45631</v>
      </c>
      <c r="H305" t="s">
        <v>42</v>
      </c>
      <c r="I305">
        <v>2</v>
      </c>
      <c r="J305">
        <f t="shared" si="9"/>
        <v>200</v>
      </c>
      <c r="K305" s="3">
        <v>10</v>
      </c>
      <c r="L305" s="3">
        <f t="shared" si="10"/>
        <v>400</v>
      </c>
      <c r="M305">
        <v>360</v>
      </c>
      <c r="N305" s="3">
        <f>Table2[[#This Row],[Total Cost]]-Table2[[#This Row],[Total Sales]]</f>
        <v>40</v>
      </c>
      <c r="O305" t="s">
        <v>90</v>
      </c>
      <c r="P305" t="s">
        <v>17</v>
      </c>
    </row>
    <row r="306" spans="1:16">
      <c r="A306" t="s">
        <v>1240</v>
      </c>
      <c r="B306" t="s">
        <v>1241</v>
      </c>
      <c r="C306" t="s">
        <v>37340</v>
      </c>
      <c r="D306" t="s">
        <v>37341</v>
      </c>
      <c r="E306" t="s">
        <v>1242</v>
      </c>
      <c r="F306" t="s">
        <v>1243</v>
      </c>
      <c r="G306" s="2">
        <v>45574</v>
      </c>
      <c r="H306" t="s">
        <v>42</v>
      </c>
      <c r="I306">
        <v>2</v>
      </c>
      <c r="J306">
        <f t="shared" si="9"/>
        <v>200</v>
      </c>
      <c r="K306" s="3">
        <v>5</v>
      </c>
      <c r="L306" s="3">
        <f t="shared" si="10"/>
        <v>400</v>
      </c>
      <c r="M306">
        <v>380</v>
      </c>
      <c r="N306" s="3">
        <f>Table2[[#This Row],[Total Cost]]-Table2[[#This Row],[Total Sales]]</f>
        <v>20</v>
      </c>
      <c r="O306" t="s">
        <v>90</v>
      </c>
      <c r="P306" t="s">
        <v>17</v>
      </c>
    </row>
    <row r="307" spans="1:16">
      <c r="A307" t="s">
        <v>1244</v>
      </c>
      <c r="B307" t="s">
        <v>1245</v>
      </c>
      <c r="C307" t="s">
        <v>37210</v>
      </c>
      <c r="D307" t="s">
        <v>37342</v>
      </c>
      <c r="E307" t="s">
        <v>1246</v>
      </c>
      <c r="F307" t="s">
        <v>1247</v>
      </c>
      <c r="G307" s="2">
        <v>45644</v>
      </c>
      <c r="H307" t="s">
        <v>15</v>
      </c>
      <c r="I307">
        <v>3</v>
      </c>
      <c r="J307">
        <f t="shared" si="9"/>
        <v>800</v>
      </c>
      <c r="K307" s="3">
        <v>5</v>
      </c>
      <c r="L307" s="3">
        <f t="shared" si="10"/>
        <v>2400</v>
      </c>
      <c r="M307">
        <v>2280</v>
      </c>
      <c r="N307" s="3">
        <f>Table2[[#This Row],[Total Cost]]-Table2[[#This Row],[Total Sales]]</f>
        <v>120</v>
      </c>
      <c r="O307" t="s">
        <v>84</v>
      </c>
      <c r="P307" t="s">
        <v>17</v>
      </c>
    </row>
    <row r="308" spans="1:16">
      <c r="A308" t="s">
        <v>1248</v>
      </c>
      <c r="B308" t="s">
        <v>1249</v>
      </c>
      <c r="C308" t="s">
        <v>37343</v>
      </c>
      <c r="D308" t="s">
        <v>37095</v>
      </c>
      <c r="E308" t="s">
        <v>1250</v>
      </c>
      <c r="F308" t="s">
        <v>1251</v>
      </c>
      <c r="G308" s="2">
        <v>45745</v>
      </c>
      <c r="H308" t="s">
        <v>47</v>
      </c>
      <c r="I308">
        <v>2</v>
      </c>
      <c r="J308">
        <f t="shared" si="9"/>
        <v>1200</v>
      </c>
      <c r="K308" s="3">
        <v>5</v>
      </c>
      <c r="L308" s="3">
        <f t="shared" si="10"/>
        <v>2400</v>
      </c>
      <c r="M308">
        <v>2280</v>
      </c>
      <c r="N308" s="3">
        <f>Table2[[#This Row],[Total Cost]]-Table2[[#This Row],[Total Sales]]</f>
        <v>120</v>
      </c>
      <c r="O308" t="s">
        <v>33</v>
      </c>
      <c r="P308" t="s">
        <v>17</v>
      </c>
    </row>
    <row r="309" spans="1:16">
      <c r="A309" t="s">
        <v>1252</v>
      </c>
      <c r="B309" t="s">
        <v>1253</v>
      </c>
      <c r="C309" t="s">
        <v>37344</v>
      </c>
      <c r="D309" t="s">
        <v>37345</v>
      </c>
      <c r="E309" t="s">
        <v>1254</v>
      </c>
      <c r="F309" t="s">
        <v>1255</v>
      </c>
      <c r="G309" s="2">
        <v>45416</v>
      </c>
      <c r="H309" t="s">
        <v>47</v>
      </c>
      <c r="I309">
        <v>2</v>
      </c>
      <c r="J309">
        <f t="shared" si="9"/>
        <v>1200</v>
      </c>
      <c r="K309" s="3">
        <v>0</v>
      </c>
      <c r="L309" s="3">
        <f t="shared" si="10"/>
        <v>2400</v>
      </c>
      <c r="M309">
        <v>2400</v>
      </c>
      <c r="N309" s="3">
        <f>Table2[[#This Row],[Total Cost]]-Table2[[#This Row],[Total Sales]]</f>
        <v>0</v>
      </c>
      <c r="O309" t="s">
        <v>90</v>
      </c>
      <c r="P309" t="s">
        <v>17</v>
      </c>
    </row>
    <row r="310" spans="1:16">
      <c r="A310" t="s">
        <v>1256</v>
      </c>
      <c r="B310" t="s">
        <v>1257</v>
      </c>
      <c r="C310" t="s">
        <v>37346</v>
      </c>
      <c r="D310" t="s">
        <v>37076</v>
      </c>
      <c r="E310" t="s">
        <v>1258</v>
      </c>
      <c r="F310" t="s">
        <v>1259</v>
      </c>
      <c r="G310" s="2">
        <v>45591</v>
      </c>
      <c r="H310" t="s">
        <v>28</v>
      </c>
      <c r="I310">
        <v>3</v>
      </c>
      <c r="J310">
        <f t="shared" si="9"/>
        <v>300</v>
      </c>
      <c r="K310" s="3">
        <v>0</v>
      </c>
      <c r="L310" s="3">
        <f t="shared" si="10"/>
        <v>900</v>
      </c>
      <c r="M310">
        <v>900</v>
      </c>
      <c r="N310" s="3">
        <f>Table2[[#This Row],[Total Cost]]-Table2[[#This Row],[Total Sales]]</f>
        <v>0</v>
      </c>
      <c r="O310" t="s">
        <v>16</v>
      </c>
      <c r="P310" t="s">
        <v>17</v>
      </c>
    </row>
    <row r="311" spans="1:16">
      <c r="A311" t="s">
        <v>1260</v>
      </c>
      <c r="B311" t="s">
        <v>1261</v>
      </c>
      <c r="C311" t="s">
        <v>37294</v>
      </c>
      <c r="D311" t="s">
        <v>37347</v>
      </c>
      <c r="E311" t="s">
        <v>1262</v>
      </c>
      <c r="F311" t="s">
        <v>1263</v>
      </c>
      <c r="G311" s="2">
        <v>45430</v>
      </c>
      <c r="H311" t="s">
        <v>47</v>
      </c>
      <c r="I311">
        <v>4</v>
      </c>
      <c r="J311">
        <f t="shared" si="9"/>
        <v>1200</v>
      </c>
      <c r="K311" s="3">
        <v>0</v>
      </c>
      <c r="L311" s="3">
        <f t="shared" si="10"/>
        <v>4800</v>
      </c>
      <c r="M311">
        <v>4800</v>
      </c>
      <c r="N311" s="3">
        <f>Table2[[#This Row],[Total Cost]]-Table2[[#This Row],[Total Sales]]</f>
        <v>0</v>
      </c>
      <c r="O311" t="s">
        <v>16</v>
      </c>
      <c r="P311" t="s">
        <v>17</v>
      </c>
    </row>
    <row r="312" spans="1:16">
      <c r="A312" t="s">
        <v>1264</v>
      </c>
      <c r="B312" t="s">
        <v>1265</v>
      </c>
      <c r="C312" t="s">
        <v>37348</v>
      </c>
      <c r="D312" t="s">
        <v>37349</v>
      </c>
      <c r="E312" t="s">
        <v>1266</v>
      </c>
      <c r="F312" t="s">
        <v>1267</v>
      </c>
      <c r="G312" s="2">
        <v>45479</v>
      </c>
      <c r="H312" t="s">
        <v>28</v>
      </c>
      <c r="I312">
        <v>1</v>
      </c>
      <c r="J312">
        <f t="shared" si="9"/>
        <v>300</v>
      </c>
      <c r="K312" s="3">
        <v>0</v>
      </c>
      <c r="L312" s="3">
        <f t="shared" si="10"/>
        <v>300</v>
      </c>
      <c r="M312">
        <v>300</v>
      </c>
      <c r="N312" s="3">
        <f>Table2[[#This Row],[Total Cost]]-Table2[[#This Row],[Total Sales]]</f>
        <v>0</v>
      </c>
      <c r="O312" t="s">
        <v>23</v>
      </c>
      <c r="P312" t="s">
        <v>17</v>
      </c>
    </row>
    <row r="313" spans="1:16">
      <c r="A313" t="s">
        <v>1268</v>
      </c>
      <c r="B313" t="s">
        <v>1269</v>
      </c>
      <c r="C313" t="s">
        <v>37180</v>
      </c>
      <c r="D313" t="s">
        <v>37350</v>
      </c>
      <c r="E313" t="s">
        <v>1270</v>
      </c>
      <c r="F313" t="s">
        <v>1271</v>
      </c>
      <c r="G313" s="2">
        <v>45739</v>
      </c>
      <c r="H313" t="s">
        <v>47</v>
      </c>
      <c r="I313">
        <v>1</v>
      </c>
      <c r="J313">
        <f t="shared" si="9"/>
        <v>1200</v>
      </c>
      <c r="K313" s="3">
        <v>5</v>
      </c>
      <c r="L313" s="3">
        <f t="shared" si="10"/>
        <v>1200</v>
      </c>
      <c r="M313">
        <v>1140</v>
      </c>
      <c r="N313" s="3">
        <f>Table2[[#This Row],[Total Cost]]-Table2[[#This Row],[Total Sales]]</f>
        <v>60</v>
      </c>
      <c r="O313" t="s">
        <v>33</v>
      </c>
      <c r="P313" t="s">
        <v>17</v>
      </c>
    </row>
    <row r="314" spans="1:16">
      <c r="A314" t="s">
        <v>1272</v>
      </c>
      <c r="B314" t="s">
        <v>1273</v>
      </c>
      <c r="C314" t="s">
        <v>37351</v>
      </c>
      <c r="D314" t="s">
        <v>37352</v>
      </c>
      <c r="E314" t="s">
        <v>1274</v>
      </c>
      <c r="F314" t="s">
        <v>1275</v>
      </c>
      <c r="G314" s="2">
        <v>45482</v>
      </c>
      <c r="H314" t="s">
        <v>83</v>
      </c>
      <c r="I314">
        <v>3</v>
      </c>
      <c r="J314">
        <f t="shared" si="9"/>
        <v>150</v>
      </c>
      <c r="K314" s="3">
        <v>0</v>
      </c>
      <c r="L314" s="3">
        <f t="shared" si="10"/>
        <v>450</v>
      </c>
      <c r="M314">
        <v>450</v>
      </c>
      <c r="N314" s="3">
        <f>Table2[[#This Row],[Total Cost]]-Table2[[#This Row],[Total Sales]]</f>
        <v>0</v>
      </c>
      <c r="O314" t="s">
        <v>23</v>
      </c>
      <c r="P314" t="s">
        <v>17</v>
      </c>
    </row>
    <row r="315" spans="1:16">
      <c r="A315" t="s">
        <v>1276</v>
      </c>
      <c r="B315" t="s">
        <v>1277</v>
      </c>
      <c r="C315" t="s">
        <v>37077</v>
      </c>
      <c r="D315" t="s">
        <v>37353</v>
      </c>
      <c r="E315" t="s">
        <v>1278</v>
      </c>
      <c r="F315" t="s">
        <v>1279</v>
      </c>
      <c r="G315" s="2">
        <v>45441</v>
      </c>
      <c r="H315" t="s">
        <v>83</v>
      </c>
      <c r="I315">
        <v>3</v>
      </c>
      <c r="J315">
        <f t="shared" si="9"/>
        <v>150</v>
      </c>
      <c r="K315" s="3">
        <v>0</v>
      </c>
      <c r="L315" s="3">
        <f t="shared" si="10"/>
        <v>450</v>
      </c>
      <c r="M315">
        <v>450</v>
      </c>
      <c r="N315" s="3">
        <f>Table2[[#This Row],[Total Cost]]-Table2[[#This Row],[Total Sales]]</f>
        <v>0</v>
      </c>
      <c r="O315" t="s">
        <v>84</v>
      </c>
      <c r="P315" t="s">
        <v>17</v>
      </c>
    </row>
    <row r="316" spans="1:16">
      <c r="A316" t="s">
        <v>1280</v>
      </c>
      <c r="B316" t="s">
        <v>1281</v>
      </c>
      <c r="C316" t="s">
        <v>36960</v>
      </c>
      <c r="D316" t="s">
        <v>37245</v>
      </c>
      <c r="E316" t="s">
        <v>1282</v>
      </c>
      <c r="F316" t="s">
        <v>1283</v>
      </c>
      <c r="G316" s="2">
        <v>45436</v>
      </c>
      <c r="H316" t="s">
        <v>15</v>
      </c>
      <c r="I316">
        <v>2</v>
      </c>
      <c r="J316">
        <f t="shared" si="9"/>
        <v>800</v>
      </c>
      <c r="K316" s="3">
        <v>0</v>
      </c>
      <c r="L316" s="3">
        <f t="shared" si="10"/>
        <v>1600</v>
      </c>
      <c r="M316">
        <v>1600</v>
      </c>
      <c r="N316" s="3">
        <f>Table2[[#This Row],[Total Cost]]-Table2[[#This Row],[Total Sales]]</f>
        <v>0</v>
      </c>
      <c r="O316" t="s">
        <v>33</v>
      </c>
      <c r="P316" t="s">
        <v>17</v>
      </c>
    </row>
    <row r="317" spans="1:16">
      <c r="A317" t="s">
        <v>1284</v>
      </c>
      <c r="B317" t="s">
        <v>1285</v>
      </c>
      <c r="C317" t="s">
        <v>37354</v>
      </c>
      <c r="D317" t="s">
        <v>37355</v>
      </c>
      <c r="E317" t="s">
        <v>1286</v>
      </c>
      <c r="F317" t="s">
        <v>1287</v>
      </c>
      <c r="G317" s="2">
        <v>45690</v>
      </c>
      <c r="H317" t="s">
        <v>28</v>
      </c>
      <c r="I317">
        <v>3</v>
      </c>
      <c r="J317">
        <f t="shared" si="9"/>
        <v>300</v>
      </c>
      <c r="K317" s="3">
        <v>0</v>
      </c>
      <c r="L317" s="3">
        <f t="shared" si="10"/>
        <v>900</v>
      </c>
      <c r="M317">
        <v>900</v>
      </c>
      <c r="N317" s="3">
        <f>Table2[[#This Row],[Total Cost]]-Table2[[#This Row],[Total Sales]]</f>
        <v>0</v>
      </c>
      <c r="O317" t="s">
        <v>84</v>
      </c>
      <c r="P317" t="s">
        <v>78</v>
      </c>
    </row>
    <row r="318" spans="1:16">
      <c r="A318" t="s">
        <v>1288</v>
      </c>
      <c r="B318" t="s">
        <v>1289</v>
      </c>
      <c r="C318" t="s">
        <v>37356</v>
      </c>
      <c r="D318" t="s">
        <v>37222</v>
      </c>
      <c r="E318" t="s">
        <v>1290</v>
      </c>
      <c r="F318" t="s">
        <v>1291</v>
      </c>
      <c r="G318" s="2">
        <v>45551</v>
      </c>
      <c r="H318" t="s">
        <v>22</v>
      </c>
      <c r="I318">
        <v>4</v>
      </c>
      <c r="J318">
        <f t="shared" si="9"/>
        <v>100</v>
      </c>
      <c r="K318" s="3">
        <v>10</v>
      </c>
      <c r="L318" s="3">
        <f t="shared" si="10"/>
        <v>400</v>
      </c>
      <c r="M318">
        <v>360</v>
      </c>
      <c r="N318" s="3">
        <f>Table2[[#This Row],[Total Cost]]-Table2[[#This Row],[Total Sales]]</f>
        <v>40</v>
      </c>
      <c r="O318" t="s">
        <v>90</v>
      </c>
      <c r="P318" t="s">
        <v>17</v>
      </c>
    </row>
    <row r="319" spans="1:16">
      <c r="A319" t="s">
        <v>1292</v>
      </c>
      <c r="B319" t="s">
        <v>1293</v>
      </c>
      <c r="C319" t="s">
        <v>37116</v>
      </c>
      <c r="D319" t="s">
        <v>37032</v>
      </c>
      <c r="E319" t="s">
        <v>1294</v>
      </c>
      <c r="F319" t="s">
        <v>1295</v>
      </c>
      <c r="G319" s="2">
        <v>45557</v>
      </c>
      <c r="H319" t="s">
        <v>83</v>
      </c>
      <c r="I319">
        <v>2</v>
      </c>
      <c r="J319">
        <f t="shared" si="9"/>
        <v>150</v>
      </c>
      <c r="K319" s="3">
        <v>5</v>
      </c>
      <c r="L319" s="3">
        <f t="shared" si="10"/>
        <v>300</v>
      </c>
      <c r="M319">
        <v>285</v>
      </c>
      <c r="N319" s="3">
        <f>Table2[[#This Row],[Total Cost]]-Table2[[#This Row],[Total Sales]]</f>
        <v>15</v>
      </c>
      <c r="O319" t="s">
        <v>33</v>
      </c>
      <c r="P319" t="s">
        <v>17</v>
      </c>
    </row>
    <row r="320" spans="1:16">
      <c r="A320" t="s">
        <v>1296</v>
      </c>
      <c r="B320" t="s">
        <v>1297</v>
      </c>
      <c r="C320" t="s">
        <v>37357</v>
      </c>
      <c r="D320" t="s">
        <v>37145</v>
      </c>
      <c r="E320" t="s">
        <v>1298</v>
      </c>
      <c r="F320" t="s">
        <v>1299</v>
      </c>
      <c r="G320" s="2">
        <v>45605</v>
      </c>
      <c r="H320" t="s">
        <v>15</v>
      </c>
      <c r="I320">
        <v>4</v>
      </c>
      <c r="J320">
        <f t="shared" si="9"/>
        <v>800</v>
      </c>
      <c r="K320" s="3">
        <v>0</v>
      </c>
      <c r="L320" s="3">
        <f t="shared" si="10"/>
        <v>3200</v>
      </c>
      <c r="M320">
        <v>3200</v>
      </c>
      <c r="N320" s="3">
        <f>Table2[[#This Row],[Total Cost]]-Table2[[#This Row],[Total Sales]]</f>
        <v>0</v>
      </c>
      <c r="O320" t="s">
        <v>23</v>
      </c>
      <c r="P320" t="s">
        <v>17</v>
      </c>
    </row>
    <row r="321" spans="1:16">
      <c r="A321" t="s">
        <v>1300</v>
      </c>
      <c r="B321" t="s">
        <v>1301</v>
      </c>
      <c r="C321" t="s">
        <v>37087</v>
      </c>
      <c r="D321" t="s">
        <v>36985</v>
      </c>
      <c r="E321" t="s">
        <v>1302</v>
      </c>
      <c r="F321" t="s">
        <v>1303</v>
      </c>
      <c r="G321" s="2">
        <v>45548</v>
      </c>
      <c r="H321" t="s">
        <v>22</v>
      </c>
      <c r="I321">
        <v>4</v>
      </c>
      <c r="J321">
        <f t="shared" si="9"/>
        <v>100</v>
      </c>
      <c r="K321" s="3">
        <v>5</v>
      </c>
      <c r="L321" s="3">
        <f t="shared" si="10"/>
        <v>400</v>
      </c>
      <c r="M321">
        <v>380</v>
      </c>
      <c r="N321" s="3">
        <f>Table2[[#This Row],[Total Cost]]-Table2[[#This Row],[Total Sales]]</f>
        <v>20</v>
      </c>
      <c r="O321" t="s">
        <v>16</v>
      </c>
      <c r="P321" t="s">
        <v>78</v>
      </c>
    </row>
    <row r="322" spans="1:16">
      <c r="A322" t="s">
        <v>1304</v>
      </c>
      <c r="B322" t="s">
        <v>1305</v>
      </c>
      <c r="C322" t="s">
        <v>37358</v>
      </c>
      <c r="D322" t="s">
        <v>37124</v>
      </c>
      <c r="E322" t="s">
        <v>1306</v>
      </c>
      <c r="F322" t="s">
        <v>1307</v>
      </c>
      <c r="G322" s="2">
        <v>45483</v>
      </c>
      <c r="H322" t="s">
        <v>47</v>
      </c>
      <c r="I322">
        <v>4</v>
      </c>
      <c r="J322">
        <f t="shared" si="9"/>
        <v>1200</v>
      </c>
      <c r="K322" s="3">
        <v>5</v>
      </c>
      <c r="L322" s="3">
        <f t="shared" si="10"/>
        <v>4800</v>
      </c>
      <c r="M322">
        <v>4560</v>
      </c>
      <c r="N322" s="3">
        <f>Table2[[#This Row],[Total Cost]]-Table2[[#This Row],[Total Sales]]</f>
        <v>240</v>
      </c>
      <c r="O322" t="s">
        <v>90</v>
      </c>
      <c r="P322" t="s">
        <v>17</v>
      </c>
    </row>
    <row r="323" spans="1:16">
      <c r="A323" t="s">
        <v>1308</v>
      </c>
      <c r="B323" t="s">
        <v>1309</v>
      </c>
      <c r="C323" t="s">
        <v>37149</v>
      </c>
      <c r="D323" t="s">
        <v>37359</v>
      </c>
      <c r="E323" t="s">
        <v>1310</v>
      </c>
      <c r="F323" t="s">
        <v>1311</v>
      </c>
      <c r="G323" s="2">
        <v>45713</v>
      </c>
      <c r="H323" t="s">
        <v>42</v>
      </c>
      <c r="I323">
        <v>3</v>
      </c>
      <c r="J323">
        <f t="shared" ref="J323:J386" si="11">L323/I323</f>
        <v>200</v>
      </c>
      <c r="K323" s="3">
        <v>5</v>
      </c>
      <c r="L323" s="3">
        <f t="shared" ref="L323:L386" si="12">M323/(1-K323/100)</f>
        <v>600</v>
      </c>
      <c r="M323">
        <v>570</v>
      </c>
      <c r="N323" s="3">
        <f>Table2[[#This Row],[Total Cost]]-Table2[[#This Row],[Total Sales]]</f>
        <v>30</v>
      </c>
      <c r="O323" t="s">
        <v>84</v>
      </c>
      <c r="P323" t="s">
        <v>17</v>
      </c>
    </row>
    <row r="324" spans="1:16">
      <c r="A324" t="s">
        <v>1312</v>
      </c>
      <c r="B324" t="s">
        <v>1313</v>
      </c>
      <c r="C324" t="s">
        <v>37002</v>
      </c>
      <c r="D324" t="s">
        <v>37360</v>
      </c>
      <c r="E324" t="s">
        <v>1314</v>
      </c>
      <c r="F324" t="s">
        <v>1315</v>
      </c>
      <c r="G324" s="2">
        <v>45459</v>
      </c>
      <c r="H324" t="s">
        <v>28</v>
      </c>
      <c r="I324">
        <v>1</v>
      </c>
      <c r="J324">
        <f t="shared" si="11"/>
        <v>300</v>
      </c>
      <c r="K324" s="3">
        <v>0</v>
      </c>
      <c r="L324" s="3">
        <f t="shared" si="12"/>
        <v>300</v>
      </c>
      <c r="M324">
        <v>300</v>
      </c>
      <c r="N324" s="3">
        <f>Table2[[#This Row],[Total Cost]]-Table2[[#This Row],[Total Sales]]</f>
        <v>0</v>
      </c>
      <c r="O324" t="s">
        <v>16</v>
      </c>
      <c r="P324" t="s">
        <v>17</v>
      </c>
    </row>
    <row r="325" spans="1:16">
      <c r="A325" t="s">
        <v>1316</v>
      </c>
      <c r="B325" t="s">
        <v>1317</v>
      </c>
      <c r="C325" t="s">
        <v>37010</v>
      </c>
      <c r="D325" t="s">
        <v>37361</v>
      </c>
      <c r="E325" t="s">
        <v>1318</v>
      </c>
      <c r="F325" t="s">
        <v>1319</v>
      </c>
      <c r="G325" s="2">
        <v>45736</v>
      </c>
      <c r="H325" t="s">
        <v>28</v>
      </c>
      <c r="I325">
        <v>3</v>
      </c>
      <c r="J325">
        <f t="shared" si="11"/>
        <v>300</v>
      </c>
      <c r="K325" s="3">
        <v>0</v>
      </c>
      <c r="L325" s="3">
        <f t="shared" si="12"/>
        <v>900</v>
      </c>
      <c r="M325">
        <v>900</v>
      </c>
      <c r="N325" s="3">
        <f>Table2[[#This Row],[Total Cost]]-Table2[[#This Row],[Total Sales]]</f>
        <v>0</v>
      </c>
      <c r="O325" t="s">
        <v>16</v>
      </c>
      <c r="P325" t="s">
        <v>17</v>
      </c>
    </row>
    <row r="326" spans="1:16">
      <c r="A326" t="s">
        <v>1320</v>
      </c>
      <c r="B326" t="s">
        <v>1321</v>
      </c>
      <c r="C326" t="s">
        <v>37127</v>
      </c>
      <c r="D326" t="s">
        <v>37362</v>
      </c>
      <c r="E326" t="s">
        <v>1322</v>
      </c>
      <c r="F326" t="s">
        <v>1323</v>
      </c>
      <c r="G326" s="2">
        <v>45428</v>
      </c>
      <c r="H326" t="s">
        <v>22</v>
      </c>
      <c r="I326">
        <v>1</v>
      </c>
      <c r="J326">
        <f t="shared" si="11"/>
        <v>100</v>
      </c>
      <c r="K326" s="3">
        <v>0</v>
      </c>
      <c r="L326" s="3">
        <f t="shared" si="12"/>
        <v>100</v>
      </c>
      <c r="M326">
        <v>100</v>
      </c>
      <c r="N326" s="3">
        <f>Table2[[#This Row],[Total Cost]]-Table2[[#This Row],[Total Sales]]</f>
        <v>0</v>
      </c>
      <c r="O326" t="s">
        <v>33</v>
      </c>
      <c r="P326" t="s">
        <v>17</v>
      </c>
    </row>
    <row r="327" spans="1:16">
      <c r="A327" t="s">
        <v>1324</v>
      </c>
      <c r="B327" t="s">
        <v>1325</v>
      </c>
      <c r="C327" t="s">
        <v>37173</v>
      </c>
      <c r="D327" t="s">
        <v>37363</v>
      </c>
      <c r="E327" t="s">
        <v>1326</v>
      </c>
      <c r="F327" t="s">
        <v>1327</v>
      </c>
      <c r="G327" s="2">
        <v>45685</v>
      </c>
      <c r="H327" t="s">
        <v>15</v>
      </c>
      <c r="I327">
        <v>3</v>
      </c>
      <c r="J327">
        <f t="shared" si="11"/>
        <v>800</v>
      </c>
      <c r="K327" s="3">
        <v>10</v>
      </c>
      <c r="L327" s="3">
        <f t="shared" si="12"/>
        <v>2400</v>
      </c>
      <c r="M327">
        <v>2160</v>
      </c>
      <c r="N327" s="3">
        <f>Table2[[#This Row],[Total Cost]]-Table2[[#This Row],[Total Sales]]</f>
        <v>240</v>
      </c>
      <c r="O327" t="s">
        <v>33</v>
      </c>
      <c r="P327" t="s">
        <v>17</v>
      </c>
    </row>
    <row r="328" spans="1:16">
      <c r="A328" t="s">
        <v>1328</v>
      </c>
      <c r="B328" t="s">
        <v>1329</v>
      </c>
      <c r="C328" t="s">
        <v>37047</v>
      </c>
      <c r="D328" t="s">
        <v>37066</v>
      </c>
      <c r="E328" t="s">
        <v>1330</v>
      </c>
      <c r="F328" t="s">
        <v>1331</v>
      </c>
      <c r="G328" s="2">
        <v>45751</v>
      </c>
      <c r="H328" t="s">
        <v>47</v>
      </c>
      <c r="I328">
        <v>3</v>
      </c>
      <c r="J328">
        <f t="shared" si="11"/>
        <v>1200</v>
      </c>
      <c r="K328" s="3">
        <v>0</v>
      </c>
      <c r="L328" s="3">
        <f t="shared" si="12"/>
        <v>3600</v>
      </c>
      <c r="M328">
        <v>3600</v>
      </c>
      <c r="N328" s="3">
        <f>Table2[[#This Row],[Total Cost]]-Table2[[#This Row],[Total Sales]]</f>
        <v>0</v>
      </c>
      <c r="O328" t="s">
        <v>90</v>
      </c>
      <c r="P328" t="s">
        <v>17</v>
      </c>
    </row>
    <row r="329" spans="1:16">
      <c r="A329" t="s">
        <v>1332</v>
      </c>
      <c r="B329" t="s">
        <v>1333</v>
      </c>
      <c r="C329" t="s">
        <v>37150</v>
      </c>
      <c r="D329" t="s">
        <v>37071</v>
      </c>
      <c r="E329" t="s">
        <v>1334</v>
      </c>
      <c r="F329" t="s">
        <v>1335</v>
      </c>
      <c r="G329" s="2">
        <v>45500</v>
      </c>
      <c r="H329" t="s">
        <v>56</v>
      </c>
      <c r="I329">
        <v>3</v>
      </c>
      <c r="J329">
        <f t="shared" si="11"/>
        <v>90</v>
      </c>
      <c r="K329" s="3">
        <v>0</v>
      </c>
      <c r="L329" s="3">
        <f t="shared" si="12"/>
        <v>270</v>
      </c>
      <c r="M329">
        <v>270</v>
      </c>
      <c r="N329" s="3">
        <f>Table2[[#This Row],[Total Cost]]-Table2[[#This Row],[Total Sales]]</f>
        <v>0</v>
      </c>
      <c r="O329" t="s">
        <v>84</v>
      </c>
      <c r="P329" t="s">
        <v>17</v>
      </c>
    </row>
    <row r="330" spans="1:16">
      <c r="A330" t="s">
        <v>1336</v>
      </c>
      <c r="B330" t="s">
        <v>1337</v>
      </c>
      <c r="C330" t="s">
        <v>37364</v>
      </c>
      <c r="D330" t="s">
        <v>37266</v>
      </c>
      <c r="E330" t="s">
        <v>1338</v>
      </c>
      <c r="F330" t="s">
        <v>1339</v>
      </c>
      <c r="G330" s="2">
        <v>45459</v>
      </c>
      <c r="H330" t="s">
        <v>89</v>
      </c>
      <c r="I330">
        <v>4</v>
      </c>
      <c r="J330">
        <f t="shared" si="11"/>
        <v>50</v>
      </c>
      <c r="K330" s="3">
        <v>5</v>
      </c>
      <c r="L330" s="3">
        <f t="shared" si="12"/>
        <v>200</v>
      </c>
      <c r="M330">
        <v>190</v>
      </c>
      <c r="N330" s="3">
        <f>Table2[[#This Row],[Total Cost]]-Table2[[#This Row],[Total Sales]]</f>
        <v>10</v>
      </c>
      <c r="O330" t="s">
        <v>16</v>
      </c>
      <c r="P330" t="s">
        <v>17</v>
      </c>
    </row>
    <row r="331" spans="1:16">
      <c r="A331" t="s">
        <v>1340</v>
      </c>
      <c r="B331" t="s">
        <v>1341</v>
      </c>
      <c r="C331" t="s">
        <v>37075</v>
      </c>
      <c r="D331" t="s">
        <v>37105</v>
      </c>
      <c r="E331" t="s">
        <v>1342</v>
      </c>
      <c r="F331" t="s">
        <v>1343</v>
      </c>
      <c r="G331" s="2">
        <v>45719</v>
      </c>
      <c r="H331" t="s">
        <v>56</v>
      </c>
      <c r="I331">
        <v>3</v>
      </c>
      <c r="J331">
        <f t="shared" si="11"/>
        <v>90</v>
      </c>
      <c r="K331" s="3">
        <v>0</v>
      </c>
      <c r="L331" s="3">
        <f t="shared" si="12"/>
        <v>270</v>
      </c>
      <c r="M331">
        <v>270</v>
      </c>
      <c r="N331" s="3">
        <f>Table2[[#This Row],[Total Cost]]-Table2[[#This Row],[Total Sales]]</f>
        <v>0</v>
      </c>
      <c r="O331" t="s">
        <v>90</v>
      </c>
      <c r="P331" t="s">
        <v>17</v>
      </c>
    </row>
    <row r="332" spans="1:16">
      <c r="A332" t="s">
        <v>1344</v>
      </c>
      <c r="B332" t="s">
        <v>1345</v>
      </c>
      <c r="C332" t="s">
        <v>37027</v>
      </c>
      <c r="D332" t="s">
        <v>37312</v>
      </c>
      <c r="E332" t="s">
        <v>1346</v>
      </c>
      <c r="F332" t="s">
        <v>1347</v>
      </c>
      <c r="G332" s="2">
        <v>45569</v>
      </c>
      <c r="H332" t="s">
        <v>47</v>
      </c>
      <c r="I332">
        <v>3</v>
      </c>
      <c r="J332">
        <f t="shared" si="11"/>
        <v>1200</v>
      </c>
      <c r="K332" s="3">
        <v>10</v>
      </c>
      <c r="L332" s="3">
        <f t="shared" si="12"/>
        <v>3600</v>
      </c>
      <c r="M332">
        <v>3240</v>
      </c>
      <c r="N332" s="3">
        <f>Table2[[#This Row],[Total Cost]]-Table2[[#This Row],[Total Sales]]</f>
        <v>360</v>
      </c>
      <c r="O332" t="s">
        <v>84</v>
      </c>
      <c r="P332" t="s">
        <v>17</v>
      </c>
    </row>
    <row r="333" spans="1:16">
      <c r="A333" t="s">
        <v>1348</v>
      </c>
      <c r="B333" t="s">
        <v>1349</v>
      </c>
      <c r="C333" t="s">
        <v>37365</v>
      </c>
      <c r="D333" t="s">
        <v>37366</v>
      </c>
      <c r="E333" t="s">
        <v>1350</v>
      </c>
      <c r="F333" t="s">
        <v>1351</v>
      </c>
      <c r="G333" s="2">
        <v>45488</v>
      </c>
      <c r="H333" t="s">
        <v>73</v>
      </c>
      <c r="I333">
        <v>3</v>
      </c>
      <c r="J333">
        <f t="shared" si="11"/>
        <v>120</v>
      </c>
      <c r="K333" s="3">
        <v>5</v>
      </c>
      <c r="L333" s="3">
        <f t="shared" si="12"/>
        <v>360</v>
      </c>
      <c r="M333">
        <v>342</v>
      </c>
      <c r="N333" s="3">
        <f>Table2[[#This Row],[Total Cost]]-Table2[[#This Row],[Total Sales]]</f>
        <v>18</v>
      </c>
      <c r="O333" t="s">
        <v>16</v>
      </c>
      <c r="P333" t="s">
        <v>17</v>
      </c>
    </row>
    <row r="334" spans="1:16">
      <c r="A334" t="s">
        <v>1352</v>
      </c>
      <c r="B334" t="s">
        <v>1353</v>
      </c>
      <c r="C334" t="s">
        <v>37313</v>
      </c>
      <c r="D334" t="s">
        <v>37050</v>
      </c>
      <c r="E334" t="s">
        <v>1354</v>
      </c>
      <c r="F334" t="s">
        <v>1355</v>
      </c>
      <c r="G334" s="2">
        <v>45612</v>
      </c>
      <c r="H334" t="s">
        <v>42</v>
      </c>
      <c r="I334">
        <v>3</v>
      </c>
      <c r="J334">
        <f t="shared" si="11"/>
        <v>200</v>
      </c>
      <c r="K334" s="3">
        <v>0</v>
      </c>
      <c r="L334" s="3">
        <f t="shared" si="12"/>
        <v>600</v>
      </c>
      <c r="M334">
        <v>600</v>
      </c>
      <c r="N334" s="3">
        <f>Table2[[#This Row],[Total Cost]]-Table2[[#This Row],[Total Sales]]</f>
        <v>0</v>
      </c>
      <c r="O334" t="s">
        <v>90</v>
      </c>
      <c r="P334" t="s">
        <v>78</v>
      </c>
    </row>
    <row r="335" spans="1:16">
      <c r="A335" t="s">
        <v>1356</v>
      </c>
      <c r="B335" t="s">
        <v>1357</v>
      </c>
      <c r="C335" t="s">
        <v>37051</v>
      </c>
      <c r="D335" t="s">
        <v>37367</v>
      </c>
      <c r="E335" t="s">
        <v>1358</v>
      </c>
      <c r="F335" t="s">
        <v>1359</v>
      </c>
      <c r="G335" s="2">
        <v>45466</v>
      </c>
      <c r="H335" t="s">
        <v>73</v>
      </c>
      <c r="I335">
        <v>2</v>
      </c>
      <c r="J335">
        <f t="shared" si="11"/>
        <v>120</v>
      </c>
      <c r="K335" s="3">
        <v>0</v>
      </c>
      <c r="L335" s="3">
        <f t="shared" si="12"/>
        <v>240</v>
      </c>
      <c r="M335">
        <v>240</v>
      </c>
      <c r="N335" s="3">
        <f>Table2[[#This Row],[Total Cost]]-Table2[[#This Row],[Total Sales]]</f>
        <v>0</v>
      </c>
      <c r="O335" t="s">
        <v>23</v>
      </c>
      <c r="P335" t="s">
        <v>17</v>
      </c>
    </row>
    <row r="336" spans="1:16">
      <c r="A336" t="s">
        <v>1360</v>
      </c>
      <c r="B336" t="s">
        <v>1361</v>
      </c>
      <c r="C336" t="s">
        <v>37281</v>
      </c>
      <c r="D336" t="s">
        <v>37368</v>
      </c>
      <c r="E336" t="s">
        <v>1362</v>
      </c>
      <c r="F336" t="s">
        <v>1363</v>
      </c>
      <c r="G336" s="2">
        <v>45423</v>
      </c>
      <c r="H336" t="s">
        <v>42</v>
      </c>
      <c r="I336">
        <v>2</v>
      </c>
      <c r="J336">
        <f t="shared" si="11"/>
        <v>200</v>
      </c>
      <c r="K336" s="3">
        <v>0</v>
      </c>
      <c r="L336" s="3">
        <f t="shared" si="12"/>
        <v>400</v>
      </c>
      <c r="M336">
        <v>400</v>
      </c>
      <c r="N336" s="3">
        <f>Table2[[#This Row],[Total Cost]]-Table2[[#This Row],[Total Sales]]</f>
        <v>0</v>
      </c>
      <c r="O336" t="s">
        <v>23</v>
      </c>
      <c r="P336" t="s">
        <v>17</v>
      </c>
    </row>
    <row r="337" spans="1:16">
      <c r="A337" t="s">
        <v>1364</v>
      </c>
      <c r="B337" t="s">
        <v>1365</v>
      </c>
      <c r="C337" t="s">
        <v>37369</v>
      </c>
      <c r="D337" t="s">
        <v>37215</v>
      </c>
      <c r="E337" t="s">
        <v>1366</v>
      </c>
      <c r="F337" t="s">
        <v>1367</v>
      </c>
      <c r="G337" s="2">
        <v>45613</v>
      </c>
      <c r="H337" t="s">
        <v>56</v>
      </c>
      <c r="I337">
        <v>1</v>
      </c>
      <c r="J337">
        <f t="shared" si="11"/>
        <v>90</v>
      </c>
      <c r="K337" s="3">
        <v>0</v>
      </c>
      <c r="L337" s="3">
        <f t="shared" si="12"/>
        <v>90</v>
      </c>
      <c r="M337">
        <v>90</v>
      </c>
      <c r="N337" s="3">
        <f>Table2[[#This Row],[Total Cost]]-Table2[[#This Row],[Total Sales]]</f>
        <v>0</v>
      </c>
      <c r="O337" t="s">
        <v>90</v>
      </c>
      <c r="P337" t="s">
        <v>17</v>
      </c>
    </row>
    <row r="338" spans="1:16">
      <c r="A338" t="s">
        <v>1368</v>
      </c>
      <c r="B338" t="s">
        <v>1369</v>
      </c>
      <c r="C338" t="s">
        <v>37370</v>
      </c>
      <c r="D338" t="s">
        <v>37371</v>
      </c>
      <c r="E338" t="s">
        <v>1370</v>
      </c>
      <c r="F338" t="s">
        <v>1371</v>
      </c>
      <c r="G338" s="2">
        <v>45633</v>
      </c>
      <c r="H338" t="s">
        <v>56</v>
      </c>
      <c r="I338">
        <v>4</v>
      </c>
      <c r="J338">
        <f t="shared" si="11"/>
        <v>90</v>
      </c>
      <c r="K338" s="3">
        <v>0</v>
      </c>
      <c r="L338" s="3">
        <f t="shared" si="12"/>
        <v>360</v>
      </c>
      <c r="M338">
        <v>360</v>
      </c>
      <c r="N338" s="3">
        <f>Table2[[#This Row],[Total Cost]]-Table2[[#This Row],[Total Sales]]</f>
        <v>0</v>
      </c>
      <c r="O338" t="s">
        <v>84</v>
      </c>
      <c r="P338" t="s">
        <v>17</v>
      </c>
    </row>
    <row r="339" spans="1:16">
      <c r="A339" t="s">
        <v>1372</v>
      </c>
      <c r="B339" t="s">
        <v>1373</v>
      </c>
      <c r="C339" t="s">
        <v>37275</v>
      </c>
      <c r="D339" t="s">
        <v>37372</v>
      </c>
      <c r="E339" t="s">
        <v>1374</v>
      </c>
      <c r="F339" t="s">
        <v>1375</v>
      </c>
      <c r="G339" s="2">
        <v>45517</v>
      </c>
      <c r="H339" t="s">
        <v>73</v>
      </c>
      <c r="I339">
        <v>1</v>
      </c>
      <c r="J339">
        <f t="shared" si="11"/>
        <v>120</v>
      </c>
      <c r="K339" s="3">
        <v>15</v>
      </c>
      <c r="L339" s="3">
        <f t="shared" si="12"/>
        <v>120</v>
      </c>
      <c r="M339">
        <v>102</v>
      </c>
      <c r="N339" s="3">
        <f>Table2[[#This Row],[Total Cost]]-Table2[[#This Row],[Total Sales]]</f>
        <v>18</v>
      </c>
      <c r="O339" t="s">
        <v>84</v>
      </c>
      <c r="P339" t="s">
        <v>17</v>
      </c>
    </row>
    <row r="340" spans="1:16">
      <c r="A340" t="s">
        <v>1376</v>
      </c>
      <c r="B340" t="s">
        <v>1377</v>
      </c>
      <c r="C340" t="s">
        <v>37373</v>
      </c>
      <c r="D340" t="s">
        <v>37089</v>
      </c>
      <c r="E340" t="s">
        <v>1378</v>
      </c>
      <c r="F340" t="s">
        <v>1379</v>
      </c>
      <c r="G340" s="2">
        <v>45447</v>
      </c>
      <c r="H340" t="s">
        <v>22</v>
      </c>
      <c r="I340">
        <v>2</v>
      </c>
      <c r="J340">
        <f t="shared" si="11"/>
        <v>100</v>
      </c>
      <c r="K340" s="3">
        <v>10</v>
      </c>
      <c r="L340" s="3">
        <f t="shared" si="12"/>
        <v>200</v>
      </c>
      <c r="M340">
        <v>180</v>
      </c>
      <c r="N340" s="3">
        <f>Table2[[#This Row],[Total Cost]]-Table2[[#This Row],[Total Sales]]</f>
        <v>20</v>
      </c>
      <c r="O340" t="s">
        <v>90</v>
      </c>
      <c r="P340" t="s">
        <v>17</v>
      </c>
    </row>
    <row r="341" spans="1:16">
      <c r="A341" t="s">
        <v>1380</v>
      </c>
      <c r="B341" t="s">
        <v>1381</v>
      </c>
      <c r="C341" t="s">
        <v>37031</v>
      </c>
      <c r="D341" t="s">
        <v>37050</v>
      </c>
      <c r="E341" t="s">
        <v>1382</v>
      </c>
      <c r="F341" t="s">
        <v>1383</v>
      </c>
      <c r="G341" s="2">
        <v>45681</v>
      </c>
      <c r="H341" t="s">
        <v>28</v>
      </c>
      <c r="I341">
        <v>4</v>
      </c>
      <c r="J341">
        <f t="shared" si="11"/>
        <v>300</v>
      </c>
      <c r="K341" s="3">
        <v>0</v>
      </c>
      <c r="L341" s="3">
        <f t="shared" si="12"/>
        <v>1200</v>
      </c>
      <c r="M341">
        <v>1200</v>
      </c>
      <c r="N341" s="3">
        <f>Table2[[#This Row],[Total Cost]]-Table2[[#This Row],[Total Sales]]</f>
        <v>0</v>
      </c>
      <c r="O341" t="s">
        <v>16</v>
      </c>
      <c r="P341" t="s">
        <v>17</v>
      </c>
    </row>
    <row r="342" spans="1:16">
      <c r="A342" t="s">
        <v>1384</v>
      </c>
      <c r="B342" t="s">
        <v>1385</v>
      </c>
      <c r="C342" t="s">
        <v>37133</v>
      </c>
      <c r="D342" t="s">
        <v>37374</v>
      </c>
      <c r="E342" t="s">
        <v>1386</v>
      </c>
      <c r="F342" t="s">
        <v>1387</v>
      </c>
      <c r="G342" s="2">
        <v>45464</v>
      </c>
      <c r="H342" t="s">
        <v>22</v>
      </c>
      <c r="I342">
        <v>1</v>
      </c>
      <c r="J342">
        <f t="shared" si="11"/>
        <v>100</v>
      </c>
      <c r="K342" s="3">
        <v>0</v>
      </c>
      <c r="L342" s="3">
        <f t="shared" si="12"/>
        <v>100</v>
      </c>
      <c r="M342">
        <v>100</v>
      </c>
      <c r="N342" s="3">
        <f>Table2[[#This Row],[Total Cost]]-Table2[[#This Row],[Total Sales]]</f>
        <v>0</v>
      </c>
      <c r="O342" t="s">
        <v>84</v>
      </c>
      <c r="P342" t="s">
        <v>17</v>
      </c>
    </row>
    <row r="343" spans="1:16">
      <c r="A343" t="s">
        <v>1388</v>
      </c>
      <c r="B343" t="s">
        <v>1389</v>
      </c>
      <c r="C343" t="s">
        <v>37288</v>
      </c>
      <c r="D343" t="s">
        <v>37148</v>
      </c>
      <c r="E343" t="s">
        <v>1390</v>
      </c>
      <c r="F343" t="s">
        <v>1391</v>
      </c>
      <c r="G343" s="2">
        <v>45561</v>
      </c>
      <c r="H343" t="s">
        <v>28</v>
      </c>
      <c r="I343">
        <v>4</v>
      </c>
      <c r="J343">
        <f t="shared" si="11"/>
        <v>300</v>
      </c>
      <c r="K343" s="3">
        <v>10</v>
      </c>
      <c r="L343" s="3">
        <f t="shared" si="12"/>
        <v>1200</v>
      </c>
      <c r="M343">
        <v>1080</v>
      </c>
      <c r="N343" s="3">
        <f>Table2[[#This Row],[Total Cost]]-Table2[[#This Row],[Total Sales]]</f>
        <v>120</v>
      </c>
      <c r="O343" t="s">
        <v>84</v>
      </c>
      <c r="P343" t="s">
        <v>17</v>
      </c>
    </row>
    <row r="344" spans="1:16">
      <c r="A344" t="s">
        <v>1392</v>
      </c>
      <c r="B344" t="s">
        <v>1393</v>
      </c>
      <c r="C344" t="s">
        <v>37047</v>
      </c>
      <c r="D344" t="s">
        <v>37375</v>
      </c>
      <c r="E344" t="s">
        <v>1394</v>
      </c>
      <c r="F344" t="s">
        <v>1395</v>
      </c>
      <c r="G344" s="2">
        <v>45593</v>
      </c>
      <c r="H344" t="s">
        <v>42</v>
      </c>
      <c r="I344">
        <v>1</v>
      </c>
      <c r="J344">
        <f t="shared" si="11"/>
        <v>200</v>
      </c>
      <c r="K344" s="3">
        <v>5</v>
      </c>
      <c r="L344" s="3">
        <f t="shared" si="12"/>
        <v>200</v>
      </c>
      <c r="M344">
        <v>190</v>
      </c>
      <c r="N344" s="3">
        <f>Table2[[#This Row],[Total Cost]]-Table2[[#This Row],[Total Sales]]</f>
        <v>10</v>
      </c>
      <c r="O344" t="s">
        <v>90</v>
      </c>
      <c r="P344" t="s">
        <v>17</v>
      </c>
    </row>
    <row r="345" spans="1:16">
      <c r="A345" t="s">
        <v>1396</v>
      </c>
      <c r="B345" t="s">
        <v>1397</v>
      </c>
      <c r="C345" t="s">
        <v>37040</v>
      </c>
      <c r="D345" t="s">
        <v>37376</v>
      </c>
      <c r="E345" t="s">
        <v>1398</v>
      </c>
      <c r="F345" t="s">
        <v>1399</v>
      </c>
      <c r="G345" s="2">
        <v>45620</v>
      </c>
      <c r="H345" t="s">
        <v>47</v>
      </c>
      <c r="I345">
        <v>4</v>
      </c>
      <c r="J345">
        <f t="shared" si="11"/>
        <v>1200</v>
      </c>
      <c r="K345" s="3">
        <v>0</v>
      </c>
      <c r="L345" s="3">
        <f t="shared" si="12"/>
        <v>4800</v>
      </c>
      <c r="M345">
        <v>4800</v>
      </c>
      <c r="N345" s="3">
        <f>Table2[[#This Row],[Total Cost]]-Table2[[#This Row],[Total Sales]]</f>
        <v>0</v>
      </c>
      <c r="O345" t="s">
        <v>84</v>
      </c>
      <c r="P345" t="s">
        <v>17</v>
      </c>
    </row>
    <row r="346" spans="1:16">
      <c r="A346" t="s">
        <v>1400</v>
      </c>
      <c r="B346" t="s">
        <v>1401</v>
      </c>
      <c r="C346" t="s">
        <v>37015</v>
      </c>
      <c r="D346" t="s">
        <v>37061</v>
      </c>
      <c r="E346" t="s">
        <v>1402</v>
      </c>
      <c r="F346" t="s">
        <v>1403</v>
      </c>
      <c r="G346" s="2">
        <v>45556</v>
      </c>
      <c r="H346" t="s">
        <v>89</v>
      </c>
      <c r="I346">
        <v>2</v>
      </c>
      <c r="J346">
        <f t="shared" si="11"/>
        <v>50</v>
      </c>
      <c r="K346" s="3">
        <v>5</v>
      </c>
      <c r="L346" s="3">
        <f t="shared" si="12"/>
        <v>100</v>
      </c>
      <c r="M346">
        <v>95</v>
      </c>
      <c r="N346" s="3">
        <f>Table2[[#This Row],[Total Cost]]-Table2[[#This Row],[Total Sales]]</f>
        <v>5</v>
      </c>
      <c r="O346" t="s">
        <v>23</v>
      </c>
      <c r="P346" t="s">
        <v>17</v>
      </c>
    </row>
    <row r="347" spans="1:16">
      <c r="A347" t="s">
        <v>1404</v>
      </c>
      <c r="B347" t="s">
        <v>1405</v>
      </c>
      <c r="C347" t="s">
        <v>37377</v>
      </c>
      <c r="D347" t="s">
        <v>37378</v>
      </c>
      <c r="E347" t="s">
        <v>1406</v>
      </c>
      <c r="F347" t="s">
        <v>1407</v>
      </c>
      <c r="G347" s="2">
        <v>45452</v>
      </c>
      <c r="H347" t="s">
        <v>73</v>
      </c>
      <c r="I347">
        <v>2</v>
      </c>
      <c r="J347">
        <f t="shared" si="11"/>
        <v>120</v>
      </c>
      <c r="K347" s="3">
        <v>0</v>
      </c>
      <c r="L347" s="3">
        <f t="shared" si="12"/>
        <v>240</v>
      </c>
      <c r="M347">
        <v>240</v>
      </c>
      <c r="N347" s="3">
        <f>Table2[[#This Row],[Total Cost]]-Table2[[#This Row],[Total Sales]]</f>
        <v>0</v>
      </c>
      <c r="O347" t="s">
        <v>23</v>
      </c>
      <c r="P347" t="s">
        <v>17</v>
      </c>
    </row>
    <row r="348" spans="1:16">
      <c r="A348" s="1" t="s">
        <v>1408</v>
      </c>
      <c r="B348" t="s">
        <v>1409</v>
      </c>
      <c r="C348" t="s">
        <v>37087</v>
      </c>
      <c r="D348" t="s">
        <v>37379</v>
      </c>
      <c r="E348" t="s">
        <v>1410</v>
      </c>
      <c r="F348" t="s">
        <v>1411</v>
      </c>
      <c r="G348" s="2">
        <v>45447</v>
      </c>
      <c r="H348" t="s">
        <v>89</v>
      </c>
      <c r="I348">
        <v>2</v>
      </c>
      <c r="J348">
        <f t="shared" si="11"/>
        <v>50</v>
      </c>
      <c r="K348" s="3">
        <v>5</v>
      </c>
      <c r="L348" s="3">
        <f t="shared" si="12"/>
        <v>100</v>
      </c>
      <c r="M348">
        <v>95</v>
      </c>
      <c r="N348" s="3">
        <f>Table2[[#This Row],[Total Cost]]-Table2[[#This Row],[Total Sales]]</f>
        <v>5</v>
      </c>
      <c r="O348" t="s">
        <v>90</v>
      </c>
      <c r="P348" t="s">
        <v>17</v>
      </c>
    </row>
    <row r="349" spans="1:16">
      <c r="A349" t="s">
        <v>1412</v>
      </c>
      <c r="B349" t="s">
        <v>1413</v>
      </c>
      <c r="C349" t="s">
        <v>37380</v>
      </c>
      <c r="D349" t="s">
        <v>36975</v>
      </c>
      <c r="E349" t="s">
        <v>1414</v>
      </c>
      <c r="F349" t="s">
        <v>1415</v>
      </c>
      <c r="G349" s="2">
        <v>45522</v>
      </c>
      <c r="H349" t="s">
        <v>89</v>
      </c>
      <c r="I349">
        <v>4</v>
      </c>
      <c r="J349">
        <f t="shared" si="11"/>
        <v>50</v>
      </c>
      <c r="K349" s="3">
        <v>10</v>
      </c>
      <c r="L349" s="3">
        <f t="shared" si="12"/>
        <v>200</v>
      </c>
      <c r="M349">
        <v>180</v>
      </c>
      <c r="N349" s="3">
        <f>Table2[[#This Row],[Total Cost]]-Table2[[#This Row],[Total Sales]]</f>
        <v>20</v>
      </c>
      <c r="O349" t="s">
        <v>90</v>
      </c>
      <c r="P349" t="s">
        <v>78</v>
      </c>
    </row>
    <row r="350" spans="1:16">
      <c r="A350" t="s">
        <v>1416</v>
      </c>
      <c r="B350" t="s">
        <v>1417</v>
      </c>
      <c r="C350" t="s">
        <v>37381</v>
      </c>
      <c r="D350" t="s">
        <v>36961</v>
      </c>
      <c r="E350" t="s">
        <v>1418</v>
      </c>
      <c r="F350" t="s">
        <v>1419</v>
      </c>
      <c r="G350" s="2">
        <v>45542</v>
      </c>
      <c r="H350" t="s">
        <v>22</v>
      </c>
      <c r="I350">
        <v>4</v>
      </c>
      <c r="J350">
        <f t="shared" si="11"/>
        <v>100</v>
      </c>
      <c r="K350" s="3">
        <v>0</v>
      </c>
      <c r="L350" s="3">
        <f t="shared" si="12"/>
        <v>400</v>
      </c>
      <c r="M350">
        <v>400</v>
      </c>
      <c r="N350" s="3">
        <f>Table2[[#This Row],[Total Cost]]-Table2[[#This Row],[Total Sales]]</f>
        <v>0</v>
      </c>
      <c r="O350" t="s">
        <v>33</v>
      </c>
      <c r="P350" t="s">
        <v>17</v>
      </c>
    </row>
    <row r="351" spans="1:16">
      <c r="A351" t="s">
        <v>1420</v>
      </c>
      <c r="B351" t="s">
        <v>1421</v>
      </c>
      <c r="C351" t="s">
        <v>37321</v>
      </c>
      <c r="D351" t="s">
        <v>37039</v>
      </c>
      <c r="E351" t="s">
        <v>1422</v>
      </c>
      <c r="F351" t="s">
        <v>1423</v>
      </c>
      <c r="G351" s="2">
        <v>45674</v>
      </c>
      <c r="H351" t="s">
        <v>47</v>
      </c>
      <c r="I351">
        <v>2</v>
      </c>
      <c r="J351">
        <f t="shared" si="11"/>
        <v>1200</v>
      </c>
      <c r="K351" s="3">
        <v>0</v>
      </c>
      <c r="L351" s="3">
        <f t="shared" si="12"/>
        <v>2400</v>
      </c>
      <c r="M351">
        <v>2400</v>
      </c>
      <c r="N351" s="3">
        <f>Table2[[#This Row],[Total Cost]]-Table2[[#This Row],[Total Sales]]</f>
        <v>0</v>
      </c>
      <c r="O351" t="s">
        <v>33</v>
      </c>
      <c r="P351" t="s">
        <v>17</v>
      </c>
    </row>
    <row r="352" spans="1:16">
      <c r="A352" t="s">
        <v>1424</v>
      </c>
      <c r="B352" t="s">
        <v>1425</v>
      </c>
      <c r="C352" t="s">
        <v>37158</v>
      </c>
      <c r="D352" t="s">
        <v>37304</v>
      </c>
      <c r="E352" t="s">
        <v>1426</v>
      </c>
      <c r="F352" t="s">
        <v>1427</v>
      </c>
      <c r="G352" s="2">
        <v>45615</v>
      </c>
      <c r="H352" t="s">
        <v>28</v>
      </c>
      <c r="I352">
        <v>4</v>
      </c>
      <c r="J352">
        <f t="shared" si="11"/>
        <v>300</v>
      </c>
      <c r="K352" s="3">
        <v>10</v>
      </c>
      <c r="L352" s="3">
        <f t="shared" si="12"/>
        <v>1200</v>
      </c>
      <c r="M352">
        <v>1080</v>
      </c>
      <c r="N352" s="3">
        <f>Table2[[#This Row],[Total Cost]]-Table2[[#This Row],[Total Sales]]</f>
        <v>120</v>
      </c>
      <c r="O352" t="s">
        <v>16</v>
      </c>
      <c r="P352" t="s">
        <v>17</v>
      </c>
    </row>
    <row r="353" spans="1:16">
      <c r="A353" t="s">
        <v>1428</v>
      </c>
      <c r="B353" t="s">
        <v>1429</v>
      </c>
      <c r="C353" t="s">
        <v>37064</v>
      </c>
      <c r="D353" t="s">
        <v>37382</v>
      </c>
      <c r="E353" t="s">
        <v>1430</v>
      </c>
      <c r="F353" t="s">
        <v>1431</v>
      </c>
      <c r="G353" s="2">
        <v>45742</v>
      </c>
      <c r="H353" t="s">
        <v>28</v>
      </c>
      <c r="I353">
        <v>4</v>
      </c>
      <c r="J353">
        <f t="shared" si="11"/>
        <v>300</v>
      </c>
      <c r="K353" s="3">
        <v>0</v>
      </c>
      <c r="L353" s="3">
        <f t="shared" si="12"/>
        <v>1200</v>
      </c>
      <c r="M353">
        <v>1200</v>
      </c>
      <c r="N353" s="3">
        <f>Table2[[#This Row],[Total Cost]]-Table2[[#This Row],[Total Sales]]</f>
        <v>0</v>
      </c>
      <c r="O353" t="s">
        <v>84</v>
      </c>
      <c r="P353" t="s">
        <v>17</v>
      </c>
    </row>
    <row r="354" spans="1:16">
      <c r="A354" t="s">
        <v>1432</v>
      </c>
      <c r="B354" t="s">
        <v>1433</v>
      </c>
      <c r="C354" t="s">
        <v>37133</v>
      </c>
      <c r="D354" t="s">
        <v>37247</v>
      </c>
      <c r="E354" t="s">
        <v>1434</v>
      </c>
      <c r="F354" t="s">
        <v>1435</v>
      </c>
      <c r="G354" s="2">
        <v>45670</v>
      </c>
      <c r="H354" t="s">
        <v>73</v>
      </c>
      <c r="I354">
        <v>4</v>
      </c>
      <c r="J354">
        <f t="shared" si="11"/>
        <v>120</v>
      </c>
      <c r="K354" s="3">
        <v>0</v>
      </c>
      <c r="L354" s="3">
        <f t="shared" si="12"/>
        <v>480</v>
      </c>
      <c r="M354">
        <v>480</v>
      </c>
      <c r="N354" s="3">
        <f>Table2[[#This Row],[Total Cost]]-Table2[[#This Row],[Total Sales]]</f>
        <v>0</v>
      </c>
      <c r="O354" t="s">
        <v>33</v>
      </c>
      <c r="P354" t="s">
        <v>17</v>
      </c>
    </row>
    <row r="355" spans="1:16">
      <c r="A355" t="s">
        <v>1436</v>
      </c>
      <c r="B355" t="s">
        <v>1437</v>
      </c>
      <c r="C355" t="s">
        <v>37150</v>
      </c>
      <c r="D355" t="s">
        <v>37304</v>
      </c>
      <c r="E355" t="s">
        <v>1438</v>
      </c>
      <c r="F355" t="s">
        <v>1439</v>
      </c>
      <c r="G355" s="2">
        <v>45600</v>
      </c>
      <c r="H355" t="s">
        <v>28</v>
      </c>
      <c r="I355">
        <v>4</v>
      </c>
      <c r="J355">
        <f t="shared" si="11"/>
        <v>300</v>
      </c>
      <c r="K355" s="3">
        <v>0</v>
      </c>
      <c r="L355" s="3">
        <f t="shared" si="12"/>
        <v>1200</v>
      </c>
      <c r="M355">
        <v>1200</v>
      </c>
      <c r="N355" s="3">
        <f>Table2[[#This Row],[Total Cost]]-Table2[[#This Row],[Total Sales]]</f>
        <v>0</v>
      </c>
      <c r="O355" t="s">
        <v>84</v>
      </c>
      <c r="P355" t="s">
        <v>17</v>
      </c>
    </row>
    <row r="356" spans="1:16">
      <c r="A356" t="s">
        <v>1440</v>
      </c>
      <c r="B356" t="s">
        <v>1441</v>
      </c>
      <c r="C356" t="s">
        <v>37383</v>
      </c>
      <c r="D356" t="s">
        <v>37384</v>
      </c>
      <c r="E356" t="s">
        <v>1442</v>
      </c>
      <c r="F356" t="s">
        <v>1443</v>
      </c>
      <c r="G356" s="2">
        <v>45402</v>
      </c>
      <c r="H356" t="s">
        <v>73</v>
      </c>
      <c r="I356">
        <v>3</v>
      </c>
      <c r="J356">
        <f t="shared" si="11"/>
        <v>120</v>
      </c>
      <c r="K356" s="3">
        <v>10</v>
      </c>
      <c r="L356" s="3">
        <f t="shared" si="12"/>
        <v>360</v>
      </c>
      <c r="M356">
        <v>324</v>
      </c>
      <c r="N356" s="3">
        <f>Table2[[#This Row],[Total Cost]]-Table2[[#This Row],[Total Sales]]</f>
        <v>36</v>
      </c>
      <c r="O356" t="s">
        <v>84</v>
      </c>
      <c r="P356" t="s">
        <v>17</v>
      </c>
    </row>
    <row r="357" spans="1:16">
      <c r="A357" t="s">
        <v>1444</v>
      </c>
      <c r="B357" t="s">
        <v>1445</v>
      </c>
      <c r="C357" t="s">
        <v>37385</v>
      </c>
      <c r="D357" t="s">
        <v>37125</v>
      </c>
      <c r="E357" t="s">
        <v>1446</v>
      </c>
      <c r="F357" t="s">
        <v>1447</v>
      </c>
      <c r="G357" s="2">
        <v>45682</v>
      </c>
      <c r="H357" t="s">
        <v>47</v>
      </c>
      <c r="I357">
        <v>4</v>
      </c>
      <c r="J357">
        <f t="shared" si="11"/>
        <v>1200</v>
      </c>
      <c r="K357" s="3">
        <v>0</v>
      </c>
      <c r="L357" s="3">
        <f t="shared" si="12"/>
        <v>4800</v>
      </c>
      <c r="M357">
        <v>4800</v>
      </c>
      <c r="N357" s="3">
        <f>Table2[[#This Row],[Total Cost]]-Table2[[#This Row],[Total Sales]]</f>
        <v>0</v>
      </c>
      <c r="O357" t="s">
        <v>16</v>
      </c>
      <c r="P357" t="s">
        <v>17</v>
      </c>
    </row>
    <row r="358" spans="1:16">
      <c r="A358" t="s">
        <v>1448</v>
      </c>
      <c r="B358" t="s">
        <v>1449</v>
      </c>
      <c r="C358" t="s">
        <v>37238</v>
      </c>
      <c r="D358" t="s">
        <v>37071</v>
      </c>
      <c r="E358" t="s">
        <v>1450</v>
      </c>
      <c r="F358" t="s">
        <v>1451</v>
      </c>
      <c r="G358" s="2">
        <v>45438</v>
      </c>
      <c r="H358" t="s">
        <v>22</v>
      </c>
      <c r="I358">
        <v>2</v>
      </c>
      <c r="J358">
        <f t="shared" si="11"/>
        <v>100</v>
      </c>
      <c r="K358" s="3">
        <v>5</v>
      </c>
      <c r="L358" s="3">
        <f t="shared" si="12"/>
        <v>200</v>
      </c>
      <c r="M358">
        <v>190</v>
      </c>
      <c r="N358" s="3">
        <f>Table2[[#This Row],[Total Cost]]-Table2[[#This Row],[Total Sales]]</f>
        <v>10</v>
      </c>
      <c r="O358" t="s">
        <v>23</v>
      </c>
      <c r="P358" t="s">
        <v>17</v>
      </c>
    </row>
    <row r="359" spans="1:16">
      <c r="A359" t="s">
        <v>1452</v>
      </c>
      <c r="B359" t="s">
        <v>1453</v>
      </c>
      <c r="C359" t="s">
        <v>37281</v>
      </c>
      <c r="D359" t="s">
        <v>37247</v>
      </c>
      <c r="E359" t="s">
        <v>1454</v>
      </c>
      <c r="F359" t="s">
        <v>1455</v>
      </c>
      <c r="G359" s="2">
        <v>45642</v>
      </c>
      <c r="H359" t="s">
        <v>42</v>
      </c>
      <c r="I359">
        <v>4</v>
      </c>
      <c r="J359">
        <f t="shared" si="11"/>
        <v>200</v>
      </c>
      <c r="K359" s="3">
        <v>0</v>
      </c>
      <c r="L359" s="3">
        <f t="shared" si="12"/>
        <v>800</v>
      </c>
      <c r="M359">
        <v>800</v>
      </c>
      <c r="N359" s="3">
        <f>Table2[[#This Row],[Total Cost]]-Table2[[#This Row],[Total Sales]]</f>
        <v>0</v>
      </c>
      <c r="O359" t="s">
        <v>23</v>
      </c>
      <c r="P359" t="s">
        <v>17</v>
      </c>
    </row>
    <row r="360" spans="1:16">
      <c r="A360" t="s">
        <v>1456</v>
      </c>
      <c r="B360" t="s">
        <v>1457</v>
      </c>
      <c r="C360" t="s">
        <v>36994</v>
      </c>
      <c r="D360" t="s">
        <v>37386</v>
      </c>
      <c r="E360" t="s">
        <v>1458</v>
      </c>
      <c r="F360" t="s">
        <v>1459</v>
      </c>
      <c r="G360" s="2">
        <v>45416</v>
      </c>
      <c r="H360" t="s">
        <v>22</v>
      </c>
      <c r="I360">
        <v>1</v>
      </c>
      <c r="J360">
        <f t="shared" si="11"/>
        <v>100</v>
      </c>
      <c r="K360" s="3">
        <v>0</v>
      </c>
      <c r="L360" s="3">
        <f t="shared" si="12"/>
        <v>100</v>
      </c>
      <c r="M360">
        <v>100</v>
      </c>
      <c r="N360" s="3">
        <f>Table2[[#This Row],[Total Cost]]-Table2[[#This Row],[Total Sales]]</f>
        <v>0</v>
      </c>
      <c r="O360" t="s">
        <v>33</v>
      </c>
      <c r="P360" t="s">
        <v>17</v>
      </c>
    </row>
    <row r="361" spans="1:16">
      <c r="A361" t="s">
        <v>1460</v>
      </c>
      <c r="B361" t="s">
        <v>1461</v>
      </c>
      <c r="C361" t="s">
        <v>37387</v>
      </c>
      <c r="D361" t="s">
        <v>37071</v>
      </c>
      <c r="E361" t="s">
        <v>1462</v>
      </c>
      <c r="F361" t="s">
        <v>1463</v>
      </c>
      <c r="G361" s="2">
        <v>45467</v>
      </c>
      <c r="H361" t="s">
        <v>89</v>
      </c>
      <c r="I361">
        <v>2</v>
      </c>
      <c r="J361">
        <f t="shared" si="11"/>
        <v>50</v>
      </c>
      <c r="K361" s="3">
        <v>0</v>
      </c>
      <c r="L361" s="3">
        <f t="shared" si="12"/>
        <v>100</v>
      </c>
      <c r="M361">
        <v>100</v>
      </c>
      <c r="N361" s="3">
        <f>Table2[[#This Row],[Total Cost]]-Table2[[#This Row],[Total Sales]]</f>
        <v>0</v>
      </c>
      <c r="O361" t="s">
        <v>84</v>
      </c>
      <c r="P361" t="s">
        <v>17</v>
      </c>
    </row>
    <row r="362" spans="1:16">
      <c r="A362" t="s">
        <v>1464</v>
      </c>
      <c r="B362" t="s">
        <v>1465</v>
      </c>
      <c r="C362" t="s">
        <v>36994</v>
      </c>
      <c r="D362" t="s">
        <v>37299</v>
      </c>
      <c r="E362" t="s">
        <v>1466</v>
      </c>
      <c r="F362" t="s">
        <v>1467</v>
      </c>
      <c r="G362" s="2">
        <v>45548</v>
      </c>
      <c r="H362" t="s">
        <v>56</v>
      </c>
      <c r="I362">
        <v>3</v>
      </c>
      <c r="J362">
        <f t="shared" si="11"/>
        <v>90</v>
      </c>
      <c r="K362" s="3">
        <v>10</v>
      </c>
      <c r="L362" s="3">
        <f t="shared" si="12"/>
        <v>270</v>
      </c>
      <c r="M362">
        <v>243</v>
      </c>
      <c r="N362" s="3">
        <f>Table2[[#This Row],[Total Cost]]-Table2[[#This Row],[Total Sales]]</f>
        <v>27</v>
      </c>
      <c r="O362" t="s">
        <v>33</v>
      </c>
      <c r="P362" t="s">
        <v>17</v>
      </c>
    </row>
    <row r="363" spans="1:16">
      <c r="A363" t="s">
        <v>1468</v>
      </c>
      <c r="B363" t="s">
        <v>1469</v>
      </c>
      <c r="C363" t="s">
        <v>37388</v>
      </c>
      <c r="D363" t="s">
        <v>37389</v>
      </c>
      <c r="E363" t="s">
        <v>1470</v>
      </c>
      <c r="F363" t="s">
        <v>1471</v>
      </c>
      <c r="G363" s="2">
        <v>45601</v>
      </c>
      <c r="H363" t="s">
        <v>89</v>
      </c>
      <c r="I363">
        <v>3</v>
      </c>
      <c r="J363">
        <f t="shared" si="11"/>
        <v>50</v>
      </c>
      <c r="K363" s="3">
        <v>0</v>
      </c>
      <c r="L363" s="3">
        <f t="shared" si="12"/>
        <v>150</v>
      </c>
      <c r="M363">
        <v>150</v>
      </c>
      <c r="N363" s="3">
        <f>Table2[[#This Row],[Total Cost]]-Table2[[#This Row],[Total Sales]]</f>
        <v>0</v>
      </c>
      <c r="O363" t="s">
        <v>84</v>
      </c>
      <c r="P363" t="s">
        <v>17</v>
      </c>
    </row>
    <row r="364" spans="1:16">
      <c r="A364" t="s">
        <v>1472</v>
      </c>
      <c r="B364" t="s">
        <v>1473</v>
      </c>
      <c r="C364" t="s">
        <v>37294</v>
      </c>
      <c r="D364" t="s">
        <v>37390</v>
      </c>
      <c r="E364" t="s">
        <v>1474</v>
      </c>
      <c r="F364" t="s">
        <v>1475</v>
      </c>
      <c r="G364" s="2">
        <v>45404</v>
      </c>
      <c r="H364" t="s">
        <v>56</v>
      </c>
      <c r="I364">
        <v>2</v>
      </c>
      <c r="J364">
        <f t="shared" si="11"/>
        <v>90</v>
      </c>
      <c r="K364" s="3">
        <v>10</v>
      </c>
      <c r="L364" s="3">
        <f t="shared" si="12"/>
        <v>180</v>
      </c>
      <c r="M364">
        <v>162</v>
      </c>
      <c r="N364" s="3">
        <f>Table2[[#This Row],[Total Cost]]-Table2[[#This Row],[Total Sales]]</f>
        <v>18</v>
      </c>
      <c r="O364" t="s">
        <v>90</v>
      </c>
      <c r="P364" t="s">
        <v>17</v>
      </c>
    </row>
    <row r="365" spans="1:16">
      <c r="A365" t="s">
        <v>1476</v>
      </c>
      <c r="B365" t="s">
        <v>1477</v>
      </c>
      <c r="C365" t="s">
        <v>37210</v>
      </c>
      <c r="D365" t="s">
        <v>37391</v>
      </c>
      <c r="E365" t="s">
        <v>1478</v>
      </c>
      <c r="F365" t="s">
        <v>1479</v>
      </c>
      <c r="G365" s="2">
        <v>45532</v>
      </c>
      <c r="H365" t="s">
        <v>89</v>
      </c>
      <c r="I365">
        <v>3</v>
      </c>
      <c r="J365">
        <f t="shared" si="11"/>
        <v>50</v>
      </c>
      <c r="K365" s="3">
        <v>0</v>
      </c>
      <c r="L365" s="3">
        <f t="shared" si="12"/>
        <v>150</v>
      </c>
      <c r="M365">
        <v>150</v>
      </c>
      <c r="N365" s="3">
        <f>Table2[[#This Row],[Total Cost]]-Table2[[#This Row],[Total Sales]]</f>
        <v>0</v>
      </c>
      <c r="O365" t="s">
        <v>84</v>
      </c>
      <c r="P365" t="s">
        <v>17</v>
      </c>
    </row>
    <row r="366" spans="1:16">
      <c r="A366" t="s">
        <v>1480</v>
      </c>
      <c r="B366" t="s">
        <v>1481</v>
      </c>
      <c r="C366" t="s">
        <v>36974</v>
      </c>
      <c r="D366" t="s">
        <v>37392</v>
      </c>
      <c r="E366" t="s">
        <v>1482</v>
      </c>
      <c r="F366" t="s">
        <v>1483</v>
      </c>
      <c r="G366" s="2">
        <v>45465</v>
      </c>
      <c r="H366" t="s">
        <v>22</v>
      </c>
      <c r="I366">
        <v>3</v>
      </c>
      <c r="J366">
        <f t="shared" si="11"/>
        <v>100</v>
      </c>
      <c r="K366" s="3">
        <v>0</v>
      </c>
      <c r="L366" s="3">
        <f t="shared" si="12"/>
        <v>300</v>
      </c>
      <c r="M366">
        <v>300</v>
      </c>
      <c r="N366" s="3">
        <f>Table2[[#This Row],[Total Cost]]-Table2[[#This Row],[Total Sales]]</f>
        <v>0</v>
      </c>
      <c r="O366" t="s">
        <v>90</v>
      </c>
      <c r="P366" t="s">
        <v>17</v>
      </c>
    </row>
    <row r="367" spans="1:16">
      <c r="A367" t="s">
        <v>1484</v>
      </c>
      <c r="B367" t="s">
        <v>1485</v>
      </c>
      <c r="C367" t="s">
        <v>37062</v>
      </c>
      <c r="D367" t="s">
        <v>37393</v>
      </c>
      <c r="E367" t="s">
        <v>1486</v>
      </c>
      <c r="F367" t="s">
        <v>1487</v>
      </c>
      <c r="G367" s="2">
        <v>45554</v>
      </c>
      <c r="H367" t="s">
        <v>22</v>
      </c>
      <c r="I367">
        <v>1</v>
      </c>
      <c r="J367">
        <f t="shared" si="11"/>
        <v>100</v>
      </c>
      <c r="K367" s="3">
        <v>0</v>
      </c>
      <c r="L367" s="3">
        <f t="shared" si="12"/>
        <v>100</v>
      </c>
      <c r="M367">
        <v>100</v>
      </c>
      <c r="N367" s="3">
        <f>Table2[[#This Row],[Total Cost]]-Table2[[#This Row],[Total Sales]]</f>
        <v>0</v>
      </c>
      <c r="O367" t="s">
        <v>23</v>
      </c>
      <c r="P367" t="s">
        <v>17</v>
      </c>
    </row>
    <row r="368" spans="1:16">
      <c r="A368" t="s">
        <v>1488</v>
      </c>
      <c r="B368" t="s">
        <v>1489</v>
      </c>
      <c r="C368" t="s">
        <v>37133</v>
      </c>
      <c r="D368" t="s">
        <v>37394</v>
      </c>
      <c r="E368" t="s">
        <v>1490</v>
      </c>
      <c r="F368" t="s">
        <v>1491</v>
      </c>
      <c r="G368" s="2">
        <v>45599</v>
      </c>
      <c r="H368" t="s">
        <v>15</v>
      </c>
      <c r="I368">
        <v>2</v>
      </c>
      <c r="J368">
        <f t="shared" si="11"/>
        <v>800</v>
      </c>
      <c r="K368" s="3">
        <v>10</v>
      </c>
      <c r="L368" s="3">
        <f t="shared" si="12"/>
        <v>1600</v>
      </c>
      <c r="M368">
        <v>1440</v>
      </c>
      <c r="N368" s="3">
        <f>Table2[[#This Row],[Total Cost]]-Table2[[#This Row],[Total Sales]]</f>
        <v>160</v>
      </c>
      <c r="O368" t="s">
        <v>23</v>
      </c>
      <c r="P368" t="s">
        <v>17</v>
      </c>
    </row>
    <row r="369" spans="1:16">
      <c r="A369" t="s">
        <v>1492</v>
      </c>
      <c r="B369" t="s">
        <v>1493</v>
      </c>
      <c r="C369" t="s">
        <v>36984</v>
      </c>
      <c r="D369" t="s">
        <v>37344</v>
      </c>
      <c r="E369" t="s">
        <v>1494</v>
      </c>
      <c r="F369" t="s">
        <v>1495</v>
      </c>
      <c r="G369" s="2">
        <v>45456</v>
      </c>
      <c r="H369" t="s">
        <v>89</v>
      </c>
      <c r="I369">
        <v>2</v>
      </c>
      <c r="J369">
        <f t="shared" si="11"/>
        <v>50</v>
      </c>
      <c r="K369" s="3">
        <v>5</v>
      </c>
      <c r="L369" s="3">
        <f t="shared" si="12"/>
        <v>100</v>
      </c>
      <c r="M369">
        <v>95</v>
      </c>
      <c r="N369" s="3">
        <f>Table2[[#This Row],[Total Cost]]-Table2[[#This Row],[Total Sales]]</f>
        <v>5</v>
      </c>
      <c r="O369" t="s">
        <v>16</v>
      </c>
      <c r="P369" t="s">
        <v>17</v>
      </c>
    </row>
    <row r="370" spans="1:16">
      <c r="A370" t="s">
        <v>1496</v>
      </c>
      <c r="B370" t="s">
        <v>1497</v>
      </c>
      <c r="C370" t="s">
        <v>37019</v>
      </c>
      <c r="D370" t="s">
        <v>36995</v>
      </c>
      <c r="E370" t="s">
        <v>1498</v>
      </c>
      <c r="F370" t="s">
        <v>1499</v>
      </c>
      <c r="G370" s="2">
        <v>45606</v>
      </c>
      <c r="H370" t="s">
        <v>56</v>
      </c>
      <c r="I370">
        <v>2</v>
      </c>
      <c r="J370">
        <f t="shared" si="11"/>
        <v>90</v>
      </c>
      <c r="K370" s="3">
        <v>0</v>
      </c>
      <c r="L370" s="3">
        <f t="shared" si="12"/>
        <v>180</v>
      </c>
      <c r="M370">
        <v>180</v>
      </c>
      <c r="N370" s="3">
        <f>Table2[[#This Row],[Total Cost]]-Table2[[#This Row],[Total Sales]]</f>
        <v>0</v>
      </c>
      <c r="O370" t="s">
        <v>23</v>
      </c>
      <c r="P370" t="s">
        <v>78</v>
      </c>
    </row>
    <row r="371" spans="1:16">
      <c r="A371" t="s">
        <v>1500</v>
      </c>
      <c r="B371" t="s">
        <v>1501</v>
      </c>
      <c r="C371" t="s">
        <v>37395</v>
      </c>
      <c r="D371" t="s">
        <v>36985</v>
      </c>
      <c r="E371" t="s">
        <v>1502</v>
      </c>
      <c r="F371" t="s">
        <v>1503</v>
      </c>
      <c r="G371" s="2">
        <v>45434</v>
      </c>
      <c r="H371" t="s">
        <v>28</v>
      </c>
      <c r="I371">
        <v>3</v>
      </c>
      <c r="J371">
        <f t="shared" si="11"/>
        <v>300</v>
      </c>
      <c r="K371" s="3">
        <v>5</v>
      </c>
      <c r="L371" s="3">
        <f t="shared" si="12"/>
        <v>900</v>
      </c>
      <c r="M371">
        <v>855</v>
      </c>
      <c r="N371" s="3">
        <f>Table2[[#This Row],[Total Cost]]-Table2[[#This Row],[Total Sales]]</f>
        <v>45</v>
      </c>
      <c r="O371" t="s">
        <v>23</v>
      </c>
      <c r="P371" t="s">
        <v>17</v>
      </c>
    </row>
    <row r="372" spans="1:16">
      <c r="A372" t="s">
        <v>1504</v>
      </c>
      <c r="B372" t="s">
        <v>1505</v>
      </c>
      <c r="C372" t="s">
        <v>37238</v>
      </c>
      <c r="D372" t="s">
        <v>37396</v>
      </c>
      <c r="E372" t="s">
        <v>1506</v>
      </c>
      <c r="F372" t="s">
        <v>1507</v>
      </c>
      <c r="G372" s="2">
        <v>45418</v>
      </c>
      <c r="H372" t="s">
        <v>73</v>
      </c>
      <c r="I372">
        <v>3</v>
      </c>
      <c r="J372">
        <f t="shared" si="11"/>
        <v>120</v>
      </c>
      <c r="K372" s="3">
        <v>0</v>
      </c>
      <c r="L372" s="3">
        <f t="shared" si="12"/>
        <v>360</v>
      </c>
      <c r="M372">
        <v>360</v>
      </c>
      <c r="N372" s="3">
        <f>Table2[[#This Row],[Total Cost]]-Table2[[#This Row],[Total Sales]]</f>
        <v>0</v>
      </c>
      <c r="O372" t="s">
        <v>90</v>
      </c>
      <c r="P372" t="s">
        <v>17</v>
      </c>
    </row>
    <row r="373" spans="1:16">
      <c r="A373" t="s">
        <v>1508</v>
      </c>
      <c r="B373" t="s">
        <v>1509</v>
      </c>
      <c r="C373" t="s">
        <v>37278</v>
      </c>
      <c r="D373" t="s">
        <v>37397</v>
      </c>
      <c r="E373" t="s">
        <v>1510</v>
      </c>
      <c r="F373" t="s">
        <v>1511</v>
      </c>
      <c r="G373" s="2">
        <v>45507</v>
      </c>
      <c r="H373" t="s">
        <v>56</v>
      </c>
      <c r="I373">
        <v>2</v>
      </c>
      <c r="J373">
        <f t="shared" si="11"/>
        <v>90</v>
      </c>
      <c r="K373" s="3">
        <v>5</v>
      </c>
      <c r="L373" s="3">
        <f t="shared" si="12"/>
        <v>180</v>
      </c>
      <c r="M373">
        <v>171</v>
      </c>
      <c r="N373" s="3">
        <f>Table2[[#This Row],[Total Cost]]-Table2[[#This Row],[Total Sales]]</f>
        <v>9</v>
      </c>
      <c r="O373" t="s">
        <v>33</v>
      </c>
      <c r="P373" t="s">
        <v>17</v>
      </c>
    </row>
    <row r="374" spans="1:16">
      <c r="A374" t="s">
        <v>1512</v>
      </c>
      <c r="B374" t="s">
        <v>1513</v>
      </c>
      <c r="C374" t="s">
        <v>37035</v>
      </c>
      <c r="D374" t="s">
        <v>37398</v>
      </c>
      <c r="E374" t="s">
        <v>1514</v>
      </c>
      <c r="F374" t="s">
        <v>1515</v>
      </c>
      <c r="G374" s="2">
        <v>45656</v>
      </c>
      <c r="H374" t="s">
        <v>22</v>
      </c>
      <c r="I374">
        <v>2</v>
      </c>
      <c r="J374">
        <f t="shared" si="11"/>
        <v>100</v>
      </c>
      <c r="K374" s="3">
        <v>5</v>
      </c>
      <c r="L374" s="3">
        <f t="shared" si="12"/>
        <v>200</v>
      </c>
      <c r="M374">
        <v>190</v>
      </c>
      <c r="N374" s="3">
        <f>Table2[[#This Row],[Total Cost]]-Table2[[#This Row],[Total Sales]]</f>
        <v>10</v>
      </c>
      <c r="O374" t="s">
        <v>16</v>
      </c>
      <c r="P374" t="s">
        <v>17</v>
      </c>
    </row>
    <row r="375" spans="1:16">
      <c r="A375" t="s">
        <v>1516</v>
      </c>
      <c r="B375" t="s">
        <v>1517</v>
      </c>
      <c r="C375" t="s">
        <v>37399</v>
      </c>
      <c r="D375" t="s">
        <v>37066</v>
      </c>
      <c r="E375" t="s">
        <v>1518</v>
      </c>
      <c r="F375" t="s">
        <v>1519</v>
      </c>
      <c r="G375" s="2">
        <v>45426</v>
      </c>
      <c r="H375" t="s">
        <v>28</v>
      </c>
      <c r="I375">
        <v>2</v>
      </c>
      <c r="J375">
        <f t="shared" si="11"/>
        <v>300</v>
      </c>
      <c r="K375" s="3">
        <v>0</v>
      </c>
      <c r="L375" s="3">
        <f t="shared" si="12"/>
        <v>600</v>
      </c>
      <c r="M375">
        <v>600</v>
      </c>
      <c r="N375" s="3">
        <f>Table2[[#This Row],[Total Cost]]-Table2[[#This Row],[Total Sales]]</f>
        <v>0</v>
      </c>
      <c r="O375" t="s">
        <v>90</v>
      </c>
      <c r="P375" t="s">
        <v>17</v>
      </c>
    </row>
    <row r="376" spans="1:16">
      <c r="A376" t="s">
        <v>1520</v>
      </c>
      <c r="B376" t="s">
        <v>1521</v>
      </c>
      <c r="C376" t="s">
        <v>37294</v>
      </c>
      <c r="D376" t="s">
        <v>37003</v>
      </c>
      <c r="E376" t="s">
        <v>1522</v>
      </c>
      <c r="F376" t="s">
        <v>1523</v>
      </c>
      <c r="G376" s="2">
        <v>45434</v>
      </c>
      <c r="H376" t="s">
        <v>28</v>
      </c>
      <c r="I376">
        <v>3</v>
      </c>
      <c r="J376">
        <f t="shared" si="11"/>
        <v>300</v>
      </c>
      <c r="K376" s="3">
        <v>5</v>
      </c>
      <c r="L376" s="3">
        <f t="shared" si="12"/>
        <v>900</v>
      </c>
      <c r="M376">
        <v>855</v>
      </c>
      <c r="N376" s="3">
        <f>Table2[[#This Row],[Total Cost]]-Table2[[#This Row],[Total Sales]]</f>
        <v>45</v>
      </c>
      <c r="O376" t="s">
        <v>90</v>
      </c>
      <c r="P376" t="s">
        <v>17</v>
      </c>
    </row>
    <row r="377" spans="1:16">
      <c r="A377" s="1" t="s">
        <v>1524</v>
      </c>
      <c r="B377" t="s">
        <v>1525</v>
      </c>
      <c r="C377" t="s">
        <v>37358</v>
      </c>
      <c r="D377" t="s">
        <v>37304</v>
      </c>
      <c r="E377" t="s">
        <v>1526</v>
      </c>
      <c r="F377" t="s">
        <v>1527</v>
      </c>
      <c r="G377" s="2">
        <v>45630</v>
      </c>
      <c r="H377" t="s">
        <v>83</v>
      </c>
      <c r="I377">
        <v>4</v>
      </c>
      <c r="J377">
        <f t="shared" si="11"/>
        <v>150</v>
      </c>
      <c r="K377" s="3">
        <v>0</v>
      </c>
      <c r="L377" s="3">
        <f t="shared" si="12"/>
        <v>600</v>
      </c>
      <c r="M377">
        <v>600</v>
      </c>
      <c r="N377" s="3">
        <f>Table2[[#This Row],[Total Cost]]-Table2[[#This Row],[Total Sales]]</f>
        <v>0</v>
      </c>
      <c r="O377" t="s">
        <v>90</v>
      </c>
      <c r="P377" t="s">
        <v>17</v>
      </c>
    </row>
    <row r="378" spans="1:16">
      <c r="A378" t="s">
        <v>1528</v>
      </c>
      <c r="B378" t="s">
        <v>1529</v>
      </c>
      <c r="C378" t="s">
        <v>37400</v>
      </c>
      <c r="D378" t="s">
        <v>37401</v>
      </c>
      <c r="E378" t="s">
        <v>1530</v>
      </c>
      <c r="F378" t="s">
        <v>1531</v>
      </c>
      <c r="G378" s="2">
        <v>45730</v>
      </c>
      <c r="H378" t="s">
        <v>47</v>
      </c>
      <c r="I378">
        <v>2</v>
      </c>
      <c r="J378">
        <f t="shared" si="11"/>
        <v>1200</v>
      </c>
      <c r="K378" s="3">
        <v>0</v>
      </c>
      <c r="L378" s="3">
        <f t="shared" si="12"/>
        <v>2400</v>
      </c>
      <c r="M378">
        <v>2400</v>
      </c>
      <c r="N378" s="3">
        <f>Table2[[#This Row],[Total Cost]]-Table2[[#This Row],[Total Sales]]</f>
        <v>0</v>
      </c>
      <c r="O378" t="s">
        <v>33</v>
      </c>
      <c r="P378" t="s">
        <v>17</v>
      </c>
    </row>
    <row r="379" spans="1:16">
      <c r="A379" t="s">
        <v>1532</v>
      </c>
      <c r="B379" t="s">
        <v>1533</v>
      </c>
      <c r="C379" t="s">
        <v>37169</v>
      </c>
      <c r="D379" t="s">
        <v>37402</v>
      </c>
      <c r="E379" t="s">
        <v>1534</v>
      </c>
      <c r="F379" t="s">
        <v>1535</v>
      </c>
      <c r="G379" s="2">
        <v>45566</v>
      </c>
      <c r="H379" t="s">
        <v>83</v>
      </c>
      <c r="I379">
        <v>2</v>
      </c>
      <c r="J379">
        <f t="shared" si="11"/>
        <v>150</v>
      </c>
      <c r="K379" s="3">
        <v>10</v>
      </c>
      <c r="L379" s="3">
        <f t="shared" si="12"/>
        <v>300</v>
      </c>
      <c r="M379">
        <v>270</v>
      </c>
      <c r="N379" s="3">
        <f>Table2[[#This Row],[Total Cost]]-Table2[[#This Row],[Total Sales]]</f>
        <v>30</v>
      </c>
      <c r="O379" t="s">
        <v>90</v>
      </c>
      <c r="P379" t="s">
        <v>17</v>
      </c>
    </row>
    <row r="380" spans="1:16">
      <c r="A380" t="s">
        <v>1536</v>
      </c>
      <c r="B380" t="s">
        <v>1537</v>
      </c>
      <c r="C380" t="s">
        <v>37403</v>
      </c>
      <c r="D380" t="s">
        <v>36989</v>
      </c>
      <c r="E380" t="s">
        <v>1538</v>
      </c>
      <c r="F380" t="s">
        <v>1539</v>
      </c>
      <c r="G380" s="2">
        <v>45759</v>
      </c>
      <c r="H380" t="s">
        <v>47</v>
      </c>
      <c r="I380">
        <v>2</v>
      </c>
      <c r="J380">
        <f t="shared" si="11"/>
        <v>1200</v>
      </c>
      <c r="K380" s="3">
        <v>0</v>
      </c>
      <c r="L380" s="3">
        <f t="shared" si="12"/>
        <v>2400</v>
      </c>
      <c r="M380">
        <v>2400</v>
      </c>
      <c r="N380" s="3">
        <f>Table2[[#This Row],[Total Cost]]-Table2[[#This Row],[Total Sales]]</f>
        <v>0</v>
      </c>
      <c r="O380" t="s">
        <v>16</v>
      </c>
      <c r="P380" t="s">
        <v>17</v>
      </c>
    </row>
    <row r="381" spans="1:16">
      <c r="A381" t="s">
        <v>1540</v>
      </c>
      <c r="B381" t="s">
        <v>1541</v>
      </c>
      <c r="C381" t="s">
        <v>37246</v>
      </c>
      <c r="D381" t="s">
        <v>37018</v>
      </c>
      <c r="E381" t="s">
        <v>1542</v>
      </c>
      <c r="F381" t="s">
        <v>1543</v>
      </c>
      <c r="G381" s="2">
        <v>45753</v>
      </c>
      <c r="H381" t="s">
        <v>56</v>
      </c>
      <c r="I381">
        <v>3</v>
      </c>
      <c r="J381">
        <f t="shared" si="11"/>
        <v>90</v>
      </c>
      <c r="K381" s="3">
        <v>10</v>
      </c>
      <c r="L381" s="3">
        <f t="shared" si="12"/>
        <v>270</v>
      </c>
      <c r="M381">
        <v>243</v>
      </c>
      <c r="N381" s="3">
        <f>Table2[[#This Row],[Total Cost]]-Table2[[#This Row],[Total Sales]]</f>
        <v>27</v>
      </c>
      <c r="O381" t="s">
        <v>90</v>
      </c>
      <c r="P381" t="s">
        <v>17</v>
      </c>
    </row>
    <row r="382" spans="1:16">
      <c r="A382" t="s">
        <v>1544</v>
      </c>
      <c r="B382" t="s">
        <v>1545</v>
      </c>
      <c r="C382" t="s">
        <v>37404</v>
      </c>
      <c r="D382" t="s">
        <v>37044</v>
      </c>
      <c r="E382" t="s">
        <v>1546</v>
      </c>
      <c r="F382" t="s">
        <v>1547</v>
      </c>
      <c r="G382" s="2">
        <v>45623</v>
      </c>
      <c r="H382" t="s">
        <v>83</v>
      </c>
      <c r="I382">
        <v>4</v>
      </c>
      <c r="J382">
        <f t="shared" si="11"/>
        <v>150</v>
      </c>
      <c r="K382" s="3">
        <v>5</v>
      </c>
      <c r="L382" s="3">
        <f t="shared" si="12"/>
        <v>600</v>
      </c>
      <c r="M382">
        <v>570</v>
      </c>
      <c r="N382" s="3">
        <f>Table2[[#This Row],[Total Cost]]-Table2[[#This Row],[Total Sales]]</f>
        <v>30</v>
      </c>
      <c r="O382" t="s">
        <v>84</v>
      </c>
      <c r="P382" t="s">
        <v>17</v>
      </c>
    </row>
    <row r="383" spans="1:16">
      <c r="A383" t="s">
        <v>1548</v>
      </c>
      <c r="B383" t="s">
        <v>1549</v>
      </c>
      <c r="C383" t="s">
        <v>37405</v>
      </c>
      <c r="D383" t="s">
        <v>36957</v>
      </c>
      <c r="E383" t="s">
        <v>1550</v>
      </c>
      <c r="F383" t="s">
        <v>1551</v>
      </c>
      <c r="G383" s="2">
        <v>45581</v>
      </c>
      <c r="H383" t="s">
        <v>15</v>
      </c>
      <c r="I383">
        <v>2</v>
      </c>
      <c r="J383">
        <f t="shared" si="11"/>
        <v>800</v>
      </c>
      <c r="K383" s="3">
        <v>10</v>
      </c>
      <c r="L383" s="3">
        <f t="shared" si="12"/>
        <v>1600</v>
      </c>
      <c r="M383">
        <v>1440</v>
      </c>
      <c r="N383" s="3">
        <f>Table2[[#This Row],[Total Cost]]-Table2[[#This Row],[Total Sales]]</f>
        <v>160</v>
      </c>
      <c r="O383" t="s">
        <v>16</v>
      </c>
      <c r="P383" t="s">
        <v>17</v>
      </c>
    </row>
    <row r="384" spans="1:16">
      <c r="A384" t="s">
        <v>1552</v>
      </c>
      <c r="B384" t="s">
        <v>1553</v>
      </c>
      <c r="C384" t="s">
        <v>37406</v>
      </c>
      <c r="D384" t="s">
        <v>36983</v>
      </c>
      <c r="E384" t="s">
        <v>1554</v>
      </c>
      <c r="F384" t="s">
        <v>1555</v>
      </c>
      <c r="G384" s="2">
        <v>45719</v>
      </c>
      <c r="H384" t="s">
        <v>22</v>
      </c>
      <c r="I384">
        <v>4</v>
      </c>
      <c r="J384">
        <f t="shared" si="11"/>
        <v>100</v>
      </c>
      <c r="K384" s="3">
        <v>5</v>
      </c>
      <c r="L384" s="3">
        <f t="shared" si="12"/>
        <v>400</v>
      </c>
      <c r="M384">
        <v>380</v>
      </c>
      <c r="N384" s="3">
        <f>Table2[[#This Row],[Total Cost]]-Table2[[#This Row],[Total Sales]]</f>
        <v>20</v>
      </c>
      <c r="O384" t="s">
        <v>84</v>
      </c>
      <c r="P384" t="s">
        <v>17</v>
      </c>
    </row>
    <row r="385" spans="1:16">
      <c r="A385" t="s">
        <v>1556</v>
      </c>
      <c r="B385" t="s">
        <v>1557</v>
      </c>
      <c r="C385" t="s">
        <v>37051</v>
      </c>
      <c r="D385" t="s">
        <v>37407</v>
      </c>
      <c r="E385" t="s">
        <v>1558</v>
      </c>
      <c r="F385" t="s">
        <v>1559</v>
      </c>
      <c r="G385" s="2">
        <v>45619</v>
      </c>
      <c r="H385" t="s">
        <v>73</v>
      </c>
      <c r="I385">
        <v>2</v>
      </c>
      <c r="J385">
        <f t="shared" si="11"/>
        <v>120</v>
      </c>
      <c r="K385" s="3">
        <v>0</v>
      </c>
      <c r="L385" s="3">
        <f t="shared" si="12"/>
        <v>240</v>
      </c>
      <c r="M385">
        <v>240</v>
      </c>
      <c r="N385" s="3">
        <f>Table2[[#This Row],[Total Cost]]-Table2[[#This Row],[Total Sales]]</f>
        <v>0</v>
      </c>
      <c r="O385" t="s">
        <v>84</v>
      </c>
      <c r="P385" t="s">
        <v>17</v>
      </c>
    </row>
    <row r="386" spans="1:16">
      <c r="A386" t="s">
        <v>1560</v>
      </c>
      <c r="B386" t="s">
        <v>1561</v>
      </c>
      <c r="C386" t="s">
        <v>37281</v>
      </c>
      <c r="D386" t="s">
        <v>37274</v>
      </c>
      <c r="E386" t="s">
        <v>1562</v>
      </c>
      <c r="F386" t="s">
        <v>1563</v>
      </c>
      <c r="G386" s="2">
        <v>45606</v>
      </c>
      <c r="H386" t="s">
        <v>89</v>
      </c>
      <c r="I386">
        <v>3</v>
      </c>
      <c r="J386">
        <f t="shared" si="11"/>
        <v>50</v>
      </c>
      <c r="K386" s="3">
        <v>0</v>
      </c>
      <c r="L386" s="3">
        <f t="shared" si="12"/>
        <v>150</v>
      </c>
      <c r="M386">
        <v>150</v>
      </c>
      <c r="N386" s="3">
        <f>Table2[[#This Row],[Total Cost]]-Table2[[#This Row],[Total Sales]]</f>
        <v>0</v>
      </c>
      <c r="O386" t="s">
        <v>23</v>
      </c>
      <c r="P386" t="s">
        <v>17</v>
      </c>
    </row>
    <row r="387" spans="1:16">
      <c r="A387" t="s">
        <v>1564</v>
      </c>
      <c r="B387" t="s">
        <v>1565</v>
      </c>
      <c r="C387" t="s">
        <v>37408</v>
      </c>
      <c r="D387" t="s">
        <v>37216</v>
      </c>
      <c r="E387" t="s">
        <v>1566</v>
      </c>
      <c r="F387" t="s">
        <v>1567</v>
      </c>
      <c r="G387" s="2">
        <v>45654</v>
      </c>
      <c r="H387" t="s">
        <v>47</v>
      </c>
      <c r="I387">
        <v>1</v>
      </c>
      <c r="J387">
        <f t="shared" ref="J387:J450" si="13">L387/I387</f>
        <v>1200</v>
      </c>
      <c r="K387" s="3">
        <v>0</v>
      </c>
      <c r="L387" s="3">
        <f t="shared" ref="L387:L450" si="14">M387/(1-K387/100)</f>
        <v>1200</v>
      </c>
      <c r="M387">
        <v>1200</v>
      </c>
      <c r="N387" s="3">
        <f>Table2[[#This Row],[Total Cost]]-Table2[[#This Row],[Total Sales]]</f>
        <v>0</v>
      </c>
      <c r="O387" t="s">
        <v>90</v>
      </c>
      <c r="P387" t="s">
        <v>17</v>
      </c>
    </row>
    <row r="388" spans="1:16">
      <c r="A388" t="s">
        <v>1568</v>
      </c>
      <c r="B388" t="s">
        <v>1569</v>
      </c>
      <c r="C388" t="s">
        <v>37409</v>
      </c>
      <c r="D388" t="s">
        <v>37410</v>
      </c>
      <c r="E388" t="s">
        <v>1570</v>
      </c>
      <c r="F388" t="s">
        <v>1571</v>
      </c>
      <c r="G388" s="2">
        <v>45567</v>
      </c>
      <c r="H388" t="s">
        <v>73</v>
      </c>
      <c r="I388">
        <v>4</v>
      </c>
      <c r="J388">
        <f t="shared" si="13"/>
        <v>120</v>
      </c>
      <c r="K388" s="3">
        <v>10</v>
      </c>
      <c r="L388" s="3">
        <f t="shared" si="14"/>
        <v>480</v>
      </c>
      <c r="M388">
        <v>432</v>
      </c>
      <c r="N388" s="3">
        <f>Table2[[#This Row],[Total Cost]]-Table2[[#This Row],[Total Sales]]</f>
        <v>48</v>
      </c>
      <c r="O388" t="s">
        <v>16</v>
      </c>
      <c r="P388" t="s">
        <v>17</v>
      </c>
    </row>
    <row r="389" spans="1:16">
      <c r="A389" t="s">
        <v>1572</v>
      </c>
      <c r="B389" t="s">
        <v>1573</v>
      </c>
      <c r="C389" t="s">
        <v>37321</v>
      </c>
      <c r="D389" t="s">
        <v>37411</v>
      </c>
      <c r="E389" t="s">
        <v>1574</v>
      </c>
      <c r="F389" t="s">
        <v>1575</v>
      </c>
      <c r="G389" s="2">
        <v>45433</v>
      </c>
      <c r="H389" t="s">
        <v>15</v>
      </c>
      <c r="I389">
        <v>4</v>
      </c>
      <c r="J389">
        <f t="shared" si="13"/>
        <v>800</v>
      </c>
      <c r="K389" s="3">
        <v>0</v>
      </c>
      <c r="L389" s="3">
        <f t="shared" si="14"/>
        <v>3200</v>
      </c>
      <c r="M389">
        <v>3200</v>
      </c>
      <c r="N389" s="3">
        <f>Table2[[#This Row],[Total Cost]]-Table2[[#This Row],[Total Sales]]</f>
        <v>0</v>
      </c>
      <c r="O389" t="s">
        <v>84</v>
      </c>
      <c r="P389" t="s">
        <v>17</v>
      </c>
    </row>
    <row r="390" spans="1:16">
      <c r="A390" t="s">
        <v>1576</v>
      </c>
      <c r="B390" t="s">
        <v>1577</v>
      </c>
      <c r="C390" t="s">
        <v>36958</v>
      </c>
      <c r="D390" t="s">
        <v>37286</v>
      </c>
      <c r="E390" t="s">
        <v>1578</v>
      </c>
      <c r="F390" t="s">
        <v>1579</v>
      </c>
      <c r="G390" s="2">
        <v>45467</v>
      </c>
      <c r="H390" t="s">
        <v>73</v>
      </c>
      <c r="I390">
        <v>3</v>
      </c>
      <c r="J390">
        <f t="shared" si="13"/>
        <v>120</v>
      </c>
      <c r="K390" s="3">
        <v>15</v>
      </c>
      <c r="L390" s="3">
        <f t="shared" si="14"/>
        <v>360</v>
      </c>
      <c r="M390">
        <v>306</v>
      </c>
      <c r="N390" s="3">
        <f>Table2[[#This Row],[Total Cost]]-Table2[[#This Row],[Total Sales]]</f>
        <v>54</v>
      </c>
      <c r="O390" t="s">
        <v>16</v>
      </c>
      <c r="P390" t="s">
        <v>17</v>
      </c>
    </row>
    <row r="391" spans="1:16">
      <c r="A391" t="s">
        <v>1580</v>
      </c>
      <c r="B391" t="s">
        <v>1581</v>
      </c>
      <c r="C391" t="s">
        <v>37412</v>
      </c>
      <c r="D391" t="s">
        <v>37413</v>
      </c>
      <c r="E391" t="s">
        <v>1582</v>
      </c>
      <c r="F391" t="s">
        <v>1583</v>
      </c>
      <c r="G391" s="2">
        <v>45569</v>
      </c>
      <c r="H391" t="s">
        <v>47</v>
      </c>
      <c r="I391">
        <v>4</v>
      </c>
      <c r="J391">
        <f t="shared" si="13"/>
        <v>1200</v>
      </c>
      <c r="K391" s="3">
        <v>0</v>
      </c>
      <c r="L391" s="3">
        <f t="shared" si="14"/>
        <v>4800</v>
      </c>
      <c r="M391">
        <v>4800</v>
      </c>
      <c r="N391" s="3">
        <f>Table2[[#This Row],[Total Cost]]-Table2[[#This Row],[Total Sales]]</f>
        <v>0</v>
      </c>
      <c r="O391" t="s">
        <v>23</v>
      </c>
      <c r="P391" t="s">
        <v>17</v>
      </c>
    </row>
    <row r="392" spans="1:16">
      <c r="A392" t="s">
        <v>1584</v>
      </c>
      <c r="B392" t="s">
        <v>1585</v>
      </c>
      <c r="C392" t="s">
        <v>37015</v>
      </c>
      <c r="D392" t="s">
        <v>37345</v>
      </c>
      <c r="E392" t="s">
        <v>1586</v>
      </c>
      <c r="F392" t="s">
        <v>1587</v>
      </c>
      <c r="G392" s="2">
        <v>45628</v>
      </c>
      <c r="H392" t="s">
        <v>83</v>
      </c>
      <c r="I392">
        <v>4</v>
      </c>
      <c r="J392">
        <f t="shared" si="13"/>
        <v>150</v>
      </c>
      <c r="K392" s="3">
        <v>0</v>
      </c>
      <c r="L392" s="3">
        <f t="shared" si="14"/>
        <v>600</v>
      </c>
      <c r="M392">
        <v>600</v>
      </c>
      <c r="N392" s="3">
        <f>Table2[[#This Row],[Total Cost]]-Table2[[#This Row],[Total Sales]]</f>
        <v>0</v>
      </c>
      <c r="O392" t="s">
        <v>33</v>
      </c>
      <c r="P392" t="s">
        <v>17</v>
      </c>
    </row>
    <row r="393" spans="1:16">
      <c r="A393" t="s">
        <v>1588</v>
      </c>
      <c r="B393" t="s">
        <v>1589</v>
      </c>
      <c r="C393" t="s">
        <v>37161</v>
      </c>
      <c r="D393" t="s">
        <v>37414</v>
      </c>
      <c r="E393" t="s">
        <v>1590</v>
      </c>
      <c r="F393" t="s">
        <v>1591</v>
      </c>
      <c r="G393" s="2">
        <v>45419</v>
      </c>
      <c r="H393" t="s">
        <v>22</v>
      </c>
      <c r="I393">
        <v>1</v>
      </c>
      <c r="J393">
        <f t="shared" si="13"/>
        <v>100</v>
      </c>
      <c r="K393" s="3">
        <v>0</v>
      </c>
      <c r="L393" s="3">
        <f t="shared" si="14"/>
        <v>100</v>
      </c>
      <c r="M393">
        <v>100</v>
      </c>
      <c r="N393" s="3">
        <f>Table2[[#This Row],[Total Cost]]-Table2[[#This Row],[Total Sales]]</f>
        <v>0</v>
      </c>
      <c r="O393" t="s">
        <v>16</v>
      </c>
      <c r="P393" t="s">
        <v>17</v>
      </c>
    </row>
    <row r="394" spans="1:16">
      <c r="A394" t="s">
        <v>1592</v>
      </c>
      <c r="B394" t="s">
        <v>1593</v>
      </c>
      <c r="C394" t="s">
        <v>36958</v>
      </c>
      <c r="D394" t="s">
        <v>37415</v>
      </c>
      <c r="E394" t="s">
        <v>1594</v>
      </c>
      <c r="F394" t="s">
        <v>1595</v>
      </c>
      <c r="G394" s="2">
        <v>45536</v>
      </c>
      <c r="H394" t="s">
        <v>28</v>
      </c>
      <c r="I394">
        <v>2</v>
      </c>
      <c r="J394">
        <f t="shared" si="13"/>
        <v>300</v>
      </c>
      <c r="K394" s="3">
        <v>5</v>
      </c>
      <c r="L394" s="3">
        <f t="shared" si="14"/>
        <v>600</v>
      </c>
      <c r="M394">
        <v>570</v>
      </c>
      <c r="N394" s="3">
        <f>Table2[[#This Row],[Total Cost]]-Table2[[#This Row],[Total Sales]]</f>
        <v>30</v>
      </c>
      <c r="O394" t="s">
        <v>16</v>
      </c>
      <c r="P394" t="s">
        <v>17</v>
      </c>
    </row>
    <row r="395" spans="1:16">
      <c r="A395" t="s">
        <v>1596</v>
      </c>
      <c r="B395" t="s">
        <v>1597</v>
      </c>
      <c r="C395" t="s">
        <v>36990</v>
      </c>
      <c r="D395" t="s">
        <v>37214</v>
      </c>
      <c r="E395" t="s">
        <v>1598</v>
      </c>
      <c r="F395" t="s">
        <v>1599</v>
      </c>
      <c r="G395" s="2">
        <v>45626</v>
      </c>
      <c r="H395" t="s">
        <v>56</v>
      </c>
      <c r="I395">
        <v>1</v>
      </c>
      <c r="J395">
        <f t="shared" si="13"/>
        <v>90</v>
      </c>
      <c r="K395" s="3">
        <v>0</v>
      </c>
      <c r="L395" s="3">
        <f t="shared" si="14"/>
        <v>90</v>
      </c>
      <c r="M395">
        <v>90</v>
      </c>
      <c r="N395" s="3">
        <f>Table2[[#This Row],[Total Cost]]-Table2[[#This Row],[Total Sales]]</f>
        <v>0</v>
      </c>
      <c r="O395" t="s">
        <v>84</v>
      </c>
      <c r="P395" t="s">
        <v>17</v>
      </c>
    </row>
    <row r="396" spans="1:16">
      <c r="A396" t="s">
        <v>1600</v>
      </c>
      <c r="B396" t="s">
        <v>1601</v>
      </c>
      <c r="C396" t="s">
        <v>37416</v>
      </c>
      <c r="D396" t="s">
        <v>37221</v>
      </c>
      <c r="E396" t="s">
        <v>1602</v>
      </c>
      <c r="F396" t="s">
        <v>1603</v>
      </c>
      <c r="G396" s="2">
        <v>45583</v>
      </c>
      <c r="H396" t="s">
        <v>28</v>
      </c>
      <c r="I396">
        <v>1</v>
      </c>
      <c r="J396">
        <f t="shared" si="13"/>
        <v>300</v>
      </c>
      <c r="K396" s="3">
        <v>5</v>
      </c>
      <c r="L396" s="3">
        <f t="shared" si="14"/>
        <v>300</v>
      </c>
      <c r="M396">
        <v>285</v>
      </c>
      <c r="N396" s="3">
        <f>Table2[[#This Row],[Total Cost]]-Table2[[#This Row],[Total Sales]]</f>
        <v>15</v>
      </c>
      <c r="O396" t="s">
        <v>33</v>
      </c>
      <c r="P396" t="s">
        <v>17</v>
      </c>
    </row>
    <row r="397" spans="1:16">
      <c r="A397" t="s">
        <v>1604</v>
      </c>
      <c r="B397" t="s">
        <v>1605</v>
      </c>
      <c r="C397" t="s">
        <v>37417</v>
      </c>
      <c r="D397" t="s">
        <v>37203</v>
      </c>
      <c r="E397" t="s">
        <v>1606</v>
      </c>
      <c r="F397" t="s">
        <v>1607</v>
      </c>
      <c r="G397" s="2">
        <v>45671</v>
      </c>
      <c r="H397" t="s">
        <v>42</v>
      </c>
      <c r="I397">
        <v>1</v>
      </c>
      <c r="J397">
        <f t="shared" si="13"/>
        <v>200</v>
      </c>
      <c r="K397" s="3">
        <v>0</v>
      </c>
      <c r="L397" s="3">
        <f t="shared" si="14"/>
        <v>200</v>
      </c>
      <c r="M397">
        <v>200</v>
      </c>
      <c r="N397" s="3">
        <f>Table2[[#This Row],[Total Cost]]-Table2[[#This Row],[Total Sales]]</f>
        <v>0</v>
      </c>
      <c r="O397" t="s">
        <v>84</v>
      </c>
      <c r="P397" t="s">
        <v>17</v>
      </c>
    </row>
    <row r="398" spans="1:16">
      <c r="A398" t="s">
        <v>1608</v>
      </c>
      <c r="B398" t="s">
        <v>1609</v>
      </c>
      <c r="C398" t="s">
        <v>37045</v>
      </c>
      <c r="D398" t="s">
        <v>37418</v>
      </c>
      <c r="E398" t="s">
        <v>1610</v>
      </c>
      <c r="F398" t="s">
        <v>1611</v>
      </c>
      <c r="G398" s="2">
        <v>45511</v>
      </c>
      <c r="H398" t="s">
        <v>73</v>
      </c>
      <c r="I398">
        <v>1</v>
      </c>
      <c r="J398">
        <f t="shared" si="13"/>
        <v>120</v>
      </c>
      <c r="K398" s="3">
        <v>0</v>
      </c>
      <c r="L398" s="3">
        <f t="shared" si="14"/>
        <v>120</v>
      </c>
      <c r="M398">
        <v>120</v>
      </c>
      <c r="N398" s="3">
        <f>Table2[[#This Row],[Total Cost]]-Table2[[#This Row],[Total Sales]]</f>
        <v>0</v>
      </c>
      <c r="O398" t="s">
        <v>90</v>
      </c>
      <c r="P398" t="s">
        <v>78</v>
      </c>
    </row>
    <row r="399" spans="1:16">
      <c r="A399" t="s">
        <v>1612</v>
      </c>
      <c r="B399" t="s">
        <v>1613</v>
      </c>
      <c r="C399" t="s">
        <v>37202</v>
      </c>
      <c r="D399" t="s">
        <v>37257</v>
      </c>
      <c r="E399" t="s">
        <v>1614</v>
      </c>
      <c r="F399" t="s">
        <v>1615</v>
      </c>
      <c r="G399" s="2">
        <v>45638</v>
      </c>
      <c r="H399" t="s">
        <v>42</v>
      </c>
      <c r="I399">
        <v>2</v>
      </c>
      <c r="J399">
        <f t="shared" si="13"/>
        <v>200</v>
      </c>
      <c r="K399" s="3">
        <v>0</v>
      </c>
      <c r="L399" s="3">
        <f t="shared" si="14"/>
        <v>400</v>
      </c>
      <c r="M399">
        <v>400</v>
      </c>
      <c r="N399" s="3">
        <f>Table2[[#This Row],[Total Cost]]-Table2[[#This Row],[Total Sales]]</f>
        <v>0</v>
      </c>
      <c r="O399" t="s">
        <v>90</v>
      </c>
      <c r="P399" t="s">
        <v>17</v>
      </c>
    </row>
    <row r="400" spans="1:16">
      <c r="A400" t="s">
        <v>1616</v>
      </c>
      <c r="B400" t="s">
        <v>1617</v>
      </c>
      <c r="C400" t="s">
        <v>37019</v>
      </c>
      <c r="D400" t="s">
        <v>37022</v>
      </c>
      <c r="E400" t="s">
        <v>1618</v>
      </c>
      <c r="F400" t="s">
        <v>1619</v>
      </c>
      <c r="G400" s="2">
        <v>45605</v>
      </c>
      <c r="H400" t="s">
        <v>47</v>
      </c>
      <c r="I400">
        <v>4</v>
      </c>
      <c r="J400">
        <f t="shared" si="13"/>
        <v>1200</v>
      </c>
      <c r="K400" s="3">
        <v>10</v>
      </c>
      <c r="L400" s="3">
        <f t="shared" si="14"/>
        <v>4800</v>
      </c>
      <c r="M400">
        <v>4320</v>
      </c>
      <c r="N400" s="3">
        <f>Table2[[#This Row],[Total Cost]]-Table2[[#This Row],[Total Sales]]</f>
        <v>480</v>
      </c>
      <c r="O400" t="s">
        <v>33</v>
      </c>
      <c r="P400" t="s">
        <v>78</v>
      </c>
    </row>
    <row r="401" spans="1:16">
      <c r="A401" t="s">
        <v>1620</v>
      </c>
      <c r="B401" t="s">
        <v>1621</v>
      </c>
      <c r="C401" t="s">
        <v>36980</v>
      </c>
      <c r="D401" t="s">
        <v>37419</v>
      </c>
      <c r="E401" t="s">
        <v>1622</v>
      </c>
      <c r="F401" t="s">
        <v>1623</v>
      </c>
      <c r="G401" s="2">
        <v>45710</v>
      </c>
      <c r="H401" t="s">
        <v>15</v>
      </c>
      <c r="I401">
        <v>1</v>
      </c>
      <c r="J401">
        <f t="shared" si="13"/>
        <v>800</v>
      </c>
      <c r="K401" s="3">
        <v>15</v>
      </c>
      <c r="L401" s="3">
        <f t="shared" si="14"/>
        <v>800</v>
      </c>
      <c r="M401">
        <v>680</v>
      </c>
      <c r="N401" s="3">
        <f>Table2[[#This Row],[Total Cost]]-Table2[[#This Row],[Total Sales]]</f>
        <v>120</v>
      </c>
      <c r="O401" t="s">
        <v>23</v>
      </c>
      <c r="P401" t="s">
        <v>17</v>
      </c>
    </row>
    <row r="402" spans="1:16">
      <c r="A402" t="s">
        <v>1624</v>
      </c>
      <c r="B402" t="s">
        <v>1625</v>
      </c>
      <c r="C402" t="s">
        <v>37288</v>
      </c>
      <c r="D402" t="s">
        <v>37420</v>
      </c>
      <c r="E402" t="s">
        <v>1626</v>
      </c>
      <c r="F402" t="s">
        <v>1627</v>
      </c>
      <c r="G402" s="2">
        <v>45567</v>
      </c>
      <c r="H402" t="s">
        <v>28</v>
      </c>
      <c r="I402">
        <v>3</v>
      </c>
      <c r="J402">
        <f t="shared" si="13"/>
        <v>300</v>
      </c>
      <c r="K402" s="3">
        <v>0</v>
      </c>
      <c r="L402" s="3">
        <f t="shared" si="14"/>
        <v>900</v>
      </c>
      <c r="M402">
        <v>900</v>
      </c>
      <c r="N402" s="3">
        <f>Table2[[#This Row],[Total Cost]]-Table2[[#This Row],[Total Sales]]</f>
        <v>0</v>
      </c>
      <c r="O402" t="s">
        <v>90</v>
      </c>
      <c r="P402" t="s">
        <v>78</v>
      </c>
    </row>
    <row r="403" spans="1:16">
      <c r="A403" t="s">
        <v>1628</v>
      </c>
      <c r="B403" t="s">
        <v>1629</v>
      </c>
      <c r="C403" t="s">
        <v>37111</v>
      </c>
      <c r="D403" t="s">
        <v>37421</v>
      </c>
      <c r="E403" t="s">
        <v>1630</v>
      </c>
      <c r="F403" t="s">
        <v>1631</v>
      </c>
      <c r="G403" s="2">
        <v>45471</v>
      </c>
      <c r="H403" t="s">
        <v>15</v>
      </c>
      <c r="I403">
        <v>3</v>
      </c>
      <c r="J403">
        <f t="shared" si="13"/>
        <v>800</v>
      </c>
      <c r="K403" s="3">
        <v>5</v>
      </c>
      <c r="L403" s="3">
        <f t="shared" si="14"/>
        <v>2400</v>
      </c>
      <c r="M403">
        <v>2280</v>
      </c>
      <c r="N403" s="3">
        <f>Table2[[#This Row],[Total Cost]]-Table2[[#This Row],[Total Sales]]</f>
        <v>120</v>
      </c>
      <c r="O403" t="s">
        <v>23</v>
      </c>
      <c r="P403" t="s">
        <v>17</v>
      </c>
    </row>
    <row r="404" spans="1:16">
      <c r="A404" t="s">
        <v>1632</v>
      </c>
      <c r="B404" t="s">
        <v>1633</v>
      </c>
      <c r="C404" t="s">
        <v>37077</v>
      </c>
      <c r="D404" t="s">
        <v>36980</v>
      </c>
      <c r="E404" t="s">
        <v>1634</v>
      </c>
      <c r="F404" t="s">
        <v>1635</v>
      </c>
      <c r="G404" s="2">
        <v>45570</v>
      </c>
      <c r="H404" t="s">
        <v>28</v>
      </c>
      <c r="I404">
        <v>3</v>
      </c>
      <c r="J404">
        <f t="shared" si="13"/>
        <v>300</v>
      </c>
      <c r="K404" s="3">
        <v>5</v>
      </c>
      <c r="L404" s="3">
        <f t="shared" si="14"/>
        <v>900</v>
      </c>
      <c r="M404">
        <v>855</v>
      </c>
      <c r="N404" s="3">
        <f>Table2[[#This Row],[Total Cost]]-Table2[[#This Row],[Total Sales]]</f>
        <v>45</v>
      </c>
      <c r="O404" t="s">
        <v>23</v>
      </c>
      <c r="P404" t="s">
        <v>17</v>
      </c>
    </row>
    <row r="405" spans="1:16">
      <c r="A405" t="s">
        <v>1636</v>
      </c>
      <c r="B405" t="s">
        <v>1637</v>
      </c>
      <c r="C405" t="s">
        <v>36976</v>
      </c>
      <c r="D405" t="s">
        <v>37422</v>
      </c>
      <c r="E405" t="s">
        <v>1638</v>
      </c>
      <c r="F405" t="s">
        <v>1639</v>
      </c>
      <c r="G405" s="2">
        <v>45635</v>
      </c>
      <c r="H405" t="s">
        <v>56</v>
      </c>
      <c r="I405">
        <v>4</v>
      </c>
      <c r="J405">
        <f t="shared" si="13"/>
        <v>90</v>
      </c>
      <c r="K405" s="3">
        <v>0</v>
      </c>
      <c r="L405" s="3">
        <f t="shared" si="14"/>
        <v>360</v>
      </c>
      <c r="M405">
        <v>360</v>
      </c>
      <c r="N405" s="3">
        <f>Table2[[#This Row],[Total Cost]]-Table2[[#This Row],[Total Sales]]</f>
        <v>0</v>
      </c>
      <c r="O405" t="s">
        <v>16</v>
      </c>
      <c r="P405" t="s">
        <v>17</v>
      </c>
    </row>
    <row r="406" spans="1:16">
      <c r="A406" t="s">
        <v>1640</v>
      </c>
      <c r="B406" t="s">
        <v>1641</v>
      </c>
      <c r="C406" t="s">
        <v>37040</v>
      </c>
      <c r="D406" t="s">
        <v>37423</v>
      </c>
      <c r="E406" t="s">
        <v>1642</v>
      </c>
      <c r="F406" t="s">
        <v>1643</v>
      </c>
      <c r="G406" s="2">
        <v>45477</v>
      </c>
      <c r="H406" t="s">
        <v>83</v>
      </c>
      <c r="I406">
        <v>3</v>
      </c>
      <c r="J406">
        <f t="shared" si="13"/>
        <v>150</v>
      </c>
      <c r="K406" s="3">
        <v>5</v>
      </c>
      <c r="L406" s="3">
        <f t="shared" si="14"/>
        <v>450</v>
      </c>
      <c r="M406">
        <v>427.5</v>
      </c>
      <c r="N406" s="3">
        <f>Table2[[#This Row],[Total Cost]]-Table2[[#This Row],[Total Sales]]</f>
        <v>22.5</v>
      </c>
      <c r="O406" t="s">
        <v>16</v>
      </c>
      <c r="P406" t="s">
        <v>17</v>
      </c>
    </row>
    <row r="407" spans="1:16">
      <c r="A407" t="s">
        <v>1644</v>
      </c>
      <c r="B407" t="s">
        <v>1645</v>
      </c>
      <c r="C407" t="s">
        <v>37087</v>
      </c>
      <c r="D407" t="s">
        <v>37424</v>
      </c>
      <c r="E407" t="s">
        <v>1646</v>
      </c>
      <c r="F407" t="s">
        <v>1647</v>
      </c>
      <c r="G407" s="2">
        <v>45574</v>
      </c>
      <c r="H407" t="s">
        <v>42</v>
      </c>
      <c r="I407">
        <v>2</v>
      </c>
      <c r="J407">
        <f t="shared" si="13"/>
        <v>200</v>
      </c>
      <c r="K407" s="3">
        <v>0</v>
      </c>
      <c r="L407" s="3">
        <f t="shared" si="14"/>
        <v>400</v>
      </c>
      <c r="M407">
        <v>400</v>
      </c>
      <c r="N407" s="3">
        <f>Table2[[#This Row],[Total Cost]]-Table2[[#This Row],[Total Sales]]</f>
        <v>0</v>
      </c>
      <c r="O407" t="s">
        <v>84</v>
      </c>
      <c r="P407" t="s">
        <v>17</v>
      </c>
    </row>
    <row r="408" spans="1:16">
      <c r="A408" t="s">
        <v>1648</v>
      </c>
      <c r="B408" t="s">
        <v>1649</v>
      </c>
      <c r="C408" t="s">
        <v>37425</v>
      </c>
      <c r="D408" t="s">
        <v>37426</v>
      </c>
      <c r="E408" t="s">
        <v>1650</v>
      </c>
      <c r="F408" t="s">
        <v>1651</v>
      </c>
      <c r="G408" s="2">
        <v>45698</v>
      </c>
      <c r="H408" t="s">
        <v>73</v>
      </c>
      <c r="I408">
        <v>3</v>
      </c>
      <c r="J408">
        <f t="shared" si="13"/>
        <v>120</v>
      </c>
      <c r="K408" s="3">
        <v>15</v>
      </c>
      <c r="L408" s="3">
        <f t="shared" si="14"/>
        <v>360</v>
      </c>
      <c r="M408">
        <v>306</v>
      </c>
      <c r="N408" s="3">
        <f>Table2[[#This Row],[Total Cost]]-Table2[[#This Row],[Total Sales]]</f>
        <v>54</v>
      </c>
      <c r="O408" t="s">
        <v>90</v>
      </c>
      <c r="P408" t="s">
        <v>17</v>
      </c>
    </row>
    <row r="409" spans="1:16">
      <c r="A409" t="s">
        <v>1652</v>
      </c>
      <c r="B409" t="s">
        <v>1653</v>
      </c>
      <c r="C409" t="s">
        <v>37116</v>
      </c>
      <c r="D409" t="s">
        <v>37071</v>
      </c>
      <c r="E409" t="s">
        <v>1654</v>
      </c>
      <c r="F409" t="s">
        <v>1655</v>
      </c>
      <c r="G409" s="2">
        <v>45454</v>
      </c>
      <c r="H409" t="s">
        <v>47</v>
      </c>
      <c r="I409">
        <v>2</v>
      </c>
      <c r="J409">
        <f t="shared" si="13"/>
        <v>1200</v>
      </c>
      <c r="K409" s="3">
        <v>10</v>
      </c>
      <c r="L409" s="3">
        <f t="shared" si="14"/>
        <v>2400</v>
      </c>
      <c r="M409">
        <v>2160</v>
      </c>
      <c r="N409" s="3">
        <f>Table2[[#This Row],[Total Cost]]-Table2[[#This Row],[Total Sales]]</f>
        <v>240</v>
      </c>
      <c r="O409" t="s">
        <v>23</v>
      </c>
      <c r="P409" t="s">
        <v>17</v>
      </c>
    </row>
    <row r="410" spans="1:16">
      <c r="A410" t="s">
        <v>1656</v>
      </c>
      <c r="B410" t="s">
        <v>1657</v>
      </c>
      <c r="C410" t="s">
        <v>37427</v>
      </c>
      <c r="D410" t="s">
        <v>37270</v>
      </c>
      <c r="E410" t="s">
        <v>1658</v>
      </c>
      <c r="F410" t="s">
        <v>1659</v>
      </c>
      <c r="G410" s="2">
        <v>45577</v>
      </c>
      <c r="H410" t="s">
        <v>22</v>
      </c>
      <c r="I410">
        <v>1</v>
      </c>
      <c r="J410">
        <f t="shared" si="13"/>
        <v>100</v>
      </c>
      <c r="K410" s="3">
        <v>5</v>
      </c>
      <c r="L410" s="3">
        <f t="shared" si="14"/>
        <v>100</v>
      </c>
      <c r="M410">
        <v>95</v>
      </c>
      <c r="N410" s="3">
        <f>Table2[[#This Row],[Total Cost]]-Table2[[#This Row],[Total Sales]]</f>
        <v>5</v>
      </c>
      <c r="O410" t="s">
        <v>90</v>
      </c>
      <c r="P410" t="s">
        <v>17</v>
      </c>
    </row>
    <row r="411" spans="1:16">
      <c r="A411" t="s">
        <v>1660</v>
      </c>
      <c r="B411" t="s">
        <v>1661</v>
      </c>
      <c r="C411" t="s">
        <v>37147</v>
      </c>
      <c r="D411" t="s">
        <v>37063</v>
      </c>
      <c r="E411" t="s">
        <v>1662</v>
      </c>
      <c r="F411" t="s">
        <v>1663</v>
      </c>
      <c r="G411" s="2">
        <v>45692</v>
      </c>
      <c r="H411" t="s">
        <v>73</v>
      </c>
      <c r="I411">
        <v>4</v>
      </c>
      <c r="J411">
        <f t="shared" si="13"/>
        <v>120</v>
      </c>
      <c r="K411" s="3">
        <v>15</v>
      </c>
      <c r="L411" s="3">
        <f t="shared" si="14"/>
        <v>480</v>
      </c>
      <c r="M411">
        <v>408</v>
      </c>
      <c r="N411" s="3">
        <f>Table2[[#This Row],[Total Cost]]-Table2[[#This Row],[Total Sales]]</f>
        <v>72</v>
      </c>
      <c r="O411" t="s">
        <v>16</v>
      </c>
      <c r="P411" t="s">
        <v>78</v>
      </c>
    </row>
    <row r="412" spans="1:16">
      <c r="A412" t="s">
        <v>1664</v>
      </c>
      <c r="B412" t="s">
        <v>1665</v>
      </c>
      <c r="C412" t="s">
        <v>37428</v>
      </c>
      <c r="D412" t="s">
        <v>37301</v>
      </c>
      <c r="E412" t="s">
        <v>1666</v>
      </c>
      <c r="F412" t="s">
        <v>1667</v>
      </c>
      <c r="G412" s="2">
        <v>45609</v>
      </c>
      <c r="H412" t="s">
        <v>28</v>
      </c>
      <c r="I412">
        <v>2</v>
      </c>
      <c r="J412">
        <f t="shared" si="13"/>
        <v>300</v>
      </c>
      <c r="K412" s="3">
        <v>5</v>
      </c>
      <c r="L412" s="3">
        <f t="shared" si="14"/>
        <v>600</v>
      </c>
      <c r="M412">
        <v>570</v>
      </c>
      <c r="N412" s="3">
        <f>Table2[[#This Row],[Total Cost]]-Table2[[#This Row],[Total Sales]]</f>
        <v>30</v>
      </c>
      <c r="O412" t="s">
        <v>90</v>
      </c>
      <c r="P412" t="s">
        <v>17</v>
      </c>
    </row>
    <row r="413" spans="1:16">
      <c r="A413" t="s">
        <v>1668</v>
      </c>
      <c r="B413" t="s">
        <v>1669</v>
      </c>
      <c r="C413" t="s">
        <v>37087</v>
      </c>
      <c r="D413" t="s">
        <v>37429</v>
      </c>
      <c r="E413" t="s">
        <v>1670</v>
      </c>
      <c r="F413" t="s">
        <v>1671</v>
      </c>
      <c r="G413" s="2">
        <v>45466</v>
      </c>
      <c r="H413" t="s">
        <v>28</v>
      </c>
      <c r="I413">
        <v>3</v>
      </c>
      <c r="J413">
        <f t="shared" si="13"/>
        <v>300</v>
      </c>
      <c r="K413" s="3">
        <v>0</v>
      </c>
      <c r="L413" s="3">
        <f t="shared" si="14"/>
        <v>900</v>
      </c>
      <c r="M413">
        <v>900</v>
      </c>
      <c r="N413" s="3">
        <f>Table2[[#This Row],[Total Cost]]-Table2[[#This Row],[Total Sales]]</f>
        <v>0</v>
      </c>
      <c r="O413" t="s">
        <v>84</v>
      </c>
      <c r="P413" t="s">
        <v>17</v>
      </c>
    </row>
    <row r="414" spans="1:16">
      <c r="A414" t="s">
        <v>1672</v>
      </c>
      <c r="B414" t="s">
        <v>1673</v>
      </c>
      <c r="C414" t="s">
        <v>37137</v>
      </c>
      <c r="D414" t="s">
        <v>37430</v>
      </c>
      <c r="E414" t="s">
        <v>1674</v>
      </c>
      <c r="F414" t="s">
        <v>1675</v>
      </c>
      <c r="G414" s="2">
        <v>45726</v>
      </c>
      <c r="H414" t="s">
        <v>15</v>
      </c>
      <c r="I414">
        <v>1</v>
      </c>
      <c r="J414">
        <f t="shared" si="13"/>
        <v>800</v>
      </c>
      <c r="K414" s="3">
        <v>5</v>
      </c>
      <c r="L414" s="3">
        <f t="shared" si="14"/>
        <v>800</v>
      </c>
      <c r="M414">
        <v>760</v>
      </c>
      <c r="N414" s="3">
        <f>Table2[[#This Row],[Total Cost]]-Table2[[#This Row],[Total Sales]]</f>
        <v>40</v>
      </c>
      <c r="O414" t="s">
        <v>33</v>
      </c>
      <c r="P414" t="s">
        <v>17</v>
      </c>
    </row>
    <row r="415" spans="1:16">
      <c r="A415" t="s">
        <v>1676</v>
      </c>
      <c r="B415" t="s">
        <v>1677</v>
      </c>
      <c r="C415" t="s">
        <v>37161</v>
      </c>
      <c r="D415" t="s">
        <v>37245</v>
      </c>
      <c r="E415" t="s">
        <v>1678</v>
      </c>
      <c r="F415" t="s">
        <v>1679</v>
      </c>
      <c r="G415" s="2">
        <v>45511</v>
      </c>
      <c r="H415" t="s">
        <v>28</v>
      </c>
      <c r="I415">
        <v>4</v>
      </c>
      <c r="J415">
        <f t="shared" si="13"/>
        <v>300</v>
      </c>
      <c r="K415" s="3">
        <v>0</v>
      </c>
      <c r="L415" s="3">
        <f t="shared" si="14"/>
        <v>1200</v>
      </c>
      <c r="M415">
        <v>1200</v>
      </c>
      <c r="N415" s="3">
        <f>Table2[[#This Row],[Total Cost]]-Table2[[#This Row],[Total Sales]]</f>
        <v>0</v>
      </c>
      <c r="O415" t="s">
        <v>23</v>
      </c>
      <c r="P415" t="s">
        <v>17</v>
      </c>
    </row>
    <row r="416" spans="1:16">
      <c r="A416" t="s">
        <v>1680</v>
      </c>
      <c r="B416" t="s">
        <v>1681</v>
      </c>
      <c r="C416" t="s">
        <v>36988</v>
      </c>
      <c r="D416" t="s">
        <v>37431</v>
      </c>
      <c r="E416" t="s">
        <v>1682</v>
      </c>
      <c r="F416" t="s">
        <v>1683</v>
      </c>
      <c r="G416" s="2">
        <v>45424</v>
      </c>
      <c r="H416" t="s">
        <v>22</v>
      </c>
      <c r="I416">
        <v>1</v>
      </c>
      <c r="J416">
        <f t="shared" si="13"/>
        <v>100</v>
      </c>
      <c r="K416" s="3">
        <v>0</v>
      </c>
      <c r="L416" s="3">
        <f t="shared" si="14"/>
        <v>100</v>
      </c>
      <c r="M416">
        <v>100</v>
      </c>
      <c r="N416" s="3">
        <f>Table2[[#This Row],[Total Cost]]-Table2[[#This Row],[Total Sales]]</f>
        <v>0</v>
      </c>
      <c r="O416" t="s">
        <v>23</v>
      </c>
      <c r="P416" t="s">
        <v>17</v>
      </c>
    </row>
    <row r="417" spans="1:16">
      <c r="A417" t="s">
        <v>1684</v>
      </c>
      <c r="B417" t="s">
        <v>1685</v>
      </c>
      <c r="C417" t="s">
        <v>37253</v>
      </c>
      <c r="D417" t="s">
        <v>37432</v>
      </c>
      <c r="E417" t="s">
        <v>1686</v>
      </c>
      <c r="F417" t="s">
        <v>1687</v>
      </c>
      <c r="G417" s="2">
        <v>45630</v>
      </c>
      <c r="H417" t="s">
        <v>15</v>
      </c>
      <c r="I417">
        <v>3</v>
      </c>
      <c r="J417">
        <f t="shared" si="13"/>
        <v>800</v>
      </c>
      <c r="K417" s="3">
        <v>0</v>
      </c>
      <c r="L417" s="3">
        <f t="shared" si="14"/>
        <v>2400</v>
      </c>
      <c r="M417">
        <v>2400</v>
      </c>
      <c r="N417" s="3">
        <f>Table2[[#This Row],[Total Cost]]-Table2[[#This Row],[Total Sales]]</f>
        <v>0</v>
      </c>
      <c r="O417" t="s">
        <v>16</v>
      </c>
      <c r="P417" t="s">
        <v>17</v>
      </c>
    </row>
    <row r="418" spans="1:16">
      <c r="A418" t="s">
        <v>1688</v>
      </c>
      <c r="B418" t="s">
        <v>1689</v>
      </c>
      <c r="C418" t="s">
        <v>36950</v>
      </c>
      <c r="D418" t="s">
        <v>37080</v>
      </c>
      <c r="E418" t="s">
        <v>1690</v>
      </c>
      <c r="F418" t="s">
        <v>1691</v>
      </c>
      <c r="G418" s="2">
        <v>45451</v>
      </c>
      <c r="H418" t="s">
        <v>83</v>
      </c>
      <c r="I418">
        <v>1</v>
      </c>
      <c r="J418">
        <f t="shared" si="13"/>
        <v>150</v>
      </c>
      <c r="K418" s="3">
        <v>0</v>
      </c>
      <c r="L418" s="3">
        <f t="shared" si="14"/>
        <v>150</v>
      </c>
      <c r="M418">
        <v>150</v>
      </c>
      <c r="N418" s="3">
        <f>Table2[[#This Row],[Total Cost]]-Table2[[#This Row],[Total Sales]]</f>
        <v>0</v>
      </c>
      <c r="O418" t="s">
        <v>90</v>
      </c>
      <c r="P418" t="s">
        <v>17</v>
      </c>
    </row>
    <row r="419" spans="1:16">
      <c r="A419" t="s">
        <v>1692</v>
      </c>
      <c r="B419" t="s">
        <v>1693</v>
      </c>
      <c r="C419" t="s">
        <v>37433</v>
      </c>
      <c r="D419" t="s">
        <v>37061</v>
      </c>
      <c r="E419" t="s">
        <v>1694</v>
      </c>
      <c r="F419" t="s">
        <v>1695</v>
      </c>
      <c r="G419" s="2">
        <v>45630</v>
      </c>
      <c r="H419" t="s">
        <v>22</v>
      </c>
      <c r="I419">
        <v>1</v>
      </c>
      <c r="J419">
        <f t="shared" si="13"/>
        <v>100</v>
      </c>
      <c r="K419" s="3">
        <v>5</v>
      </c>
      <c r="L419" s="3">
        <f t="shared" si="14"/>
        <v>100</v>
      </c>
      <c r="M419">
        <v>95</v>
      </c>
      <c r="N419" s="3">
        <f>Table2[[#This Row],[Total Cost]]-Table2[[#This Row],[Total Sales]]</f>
        <v>5</v>
      </c>
      <c r="O419" t="s">
        <v>84</v>
      </c>
      <c r="P419" t="s">
        <v>17</v>
      </c>
    </row>
    <row r="420" spans="1:16">
      <c r="A420" t="s">
        <v>1696</v>
      </c>
      <c r="B420" t="s">
        <v>1697</v>
      </c>
      <c r="C420" t="s">
        <v>36964</v>
      </c>
      <c r="D420" t="s">
        <v>37375</v>
      </c>
      <c r="E420" t="s">
        <v>1698</v>
      </c>
      <c r="F420" t="s">
        <v>1699</v>
      </c>
      <c r="G420" s="2">
        <v>45552</v>
      </c>
      <c r="H420" t="s">
        <v>15</v>
      </c>
      <c r="I420">
        <v>2</v>
      </c>
      <c r="J420">
        <f t="shared" si="13"/>
        <v>800</v>
      </c>
      <c r="K420" s="3">
        <v>10</v>
      </c>
      <c r="L420" s="3">
        <f t="shared" si="14"/>
        <v>1600</v>
      </c>
      <c r="M420">
        <v>1440</v>
      </c>
      <c r="N420" s="3">
        <f>Table2[[#This Row],[Total Cost]]-Table2[[#This Row],[Total Sales]]</f>
        <v>160</v>
      </c>
      <c r="O420" t="s">
        <v>84</v>
      </c>
      <c r="P420" t="s">
        <v>17</v>
      </c>
    </row>
    <row r="421" spans="1:16">
      <c r="A421" t="s">
        <v>1700</v>
      </c>
      <c r="B421" t="s">
        <v>1701</v>
      </c>
      <c r="C421" t="s">
        <v>37116</v>
      </c>
      <c r="D421" t="s">
        <v>37434</v>
      </c>
      <c r="E421" t="s">
        <v>1702</v>
      </c>
      <c r="F421" t="s">
        <v>1251</v>
      </c>
      <c r="G421" s="2">
        <v>45761</v>
      </c>
      <c r="H421" t="s">
        <v>22</v>
      </c>
      <c r="I421">
        <v>3</v>
      </c>
      <c r="J421">
        <f t="shared" si="13"/>
        <v>100</v>
      </c>
      <c r="K421" s="3">
        <v>10</v>
      </c>
      <c r="L421" s="3">
        <f t="shared" si="14"/>
        <v>300</v>
      </c>
      <c r="M421">
        <v>270</v>
      </c>
      <c r="N421" s="3">
        <f>Table2[[#This Row],[Total Cost]]-Table2[[#This Row],[Total Sales]]</f>
        <v>30</v>
      </c>
      <c r="O421" t="s">
        <v>84</v>
      </c>
      <c r="P421" t="s">
        <v>17</v>
      </c>
    </row>
    <row r="422" spans="1:16">
      <c r="A422" t="s">
        <v>1703</v>
      </c>
      <c r="B422" t="s">
        <v>1704</v>
      </c>
      <c r="C422" t="s">
        <v>37271</v>
      </c>
      <c r="D422" t="s">
        <v>37435</v>
      </c>
      <c r="E422" t="s">
        <v>1705</v>
      </c>
      <c r="F422" t="s">
        <v>1706</v>
      </c>
      <c r="G422" s="2">
        <v>45516</v>
      </c>
      <c r="H422" t="s">
        <v>22</v>
      </c>
      <c r="I422">
        <v>3</v>
      </c>
      <c r="J422">
        <f t="shared" si="13"/>
        <v>100</v>
      </c>
      <c r="K422" s="3">
        <v>0</v>
      </c>
      <c r="L422" s="3">
        <f t="shared" si="14"/>
        <v>300</v>
      </c>
      <c r="M422">
        <v>300</v>
      </c>
      <c r="N422" s="3">
        <f>Table2[[#This Row],[Total Cost]]-Table2[[#This Row],[Total Sales]]</f>
        <v>0</v>
      </c>
      <c r="O422" t="s">
        <v>33</v>
      </c>
      <c r="P422" t="s">
        <v>17</v>
      </c>
    </row>
    <row r="423" spans="1:16">
      <c r="A423" t="s">
        <v>1707</v>
      </c>
      <c r="B423" t="s">
        <v>1708</v>
      </c>
      <c r="C423" t="s">
        <v>37017</v>
      </c>
      <c r="D423" t="s">
        <v>37436</v>
      </c>
      <c r="E423" t="s">
        <v>1709</v>
      </c>
      <c r="F423" t="s">
        <v>1710</v>
      </c>
      <c r="G423" s="2">
        <v>45507</v>
      </c>
      <c r="H423" t="s">
        <v>56</v>
      </c>
      <c r="I423">
        <v>4</v>
      </c>
      <c r="J423">
        <f t="shared" si="13"/>
        <v>90</v>
      </c>
      <c r="K423" s="3">
        <v>5</v>
      </c>
      <c r="L423" s="3">
        <f t="shared" si="14"/>
        <v>360</v>
      </c>
      <c r="M423">
        <v>342</v>
      </c>
      <c r="N423" s="3">
        <f>Table2[[#This Row],[Total Cost]]-Table2[[#This Row],[Total Sales]]</f>
        <v>18</v>
      </c>
      <c r="O423" t="s">
        <v>84</v>
      </c>
      <c r="P423" t="s">
        <v>78</v>
      </c>
    </row>
    <row r="424" spans="1:16">
      <c r="A424" t="s">
        <v>1711</v>
      </c>
      <c r="B424" t="s">
        <v>1712</v>
      </c>
      <c r="C424" t="s">
        <v>37306</v>
      </c>
      <c r="D424" t="s">
        <v>37437</v>
      </c>
      <c r="E424" t="s">
        <v>1713</v>
      </c>
      <c r="F424" t="s">
        <v>1714</v>
      </c>
      <c r="G424" s="2">
        <v>45506</v>
      </c>
      <c r="H424" t="s">
        <v>73</v>
      </c>
      <c r="I424">
        <v>4</v>
      </c>
      <c r="J424">
        <f t="shared" si="13"/>
        <v>120</v>
      </c>
      <c r="K424" s="3">
        <v>0</v>
      </c>
      <c r="L424" s="3">
        <f t="shared" si="14"/>
        <v>480</v>
      </c>
      <c r="M424">
        <v>480</v>
      </c>
      <c r="N424" s="3">
        <f>Table2[[#This Row],[Total Cost]]-Table2[[#This Row],[Total Sales]]</f>
        <v>0</v>
      </c>
      <c r="O424" t="s">
        <v>16</v>
      </c>
      <c r="P424" t="s">
        <v>17</v>
      </c>
    </row>
    <row r="425" spans="1:16">
      <c r="A425" t="s">
        <v>1715</v>
      </c>
      <c r="B425" t="s">
        <v>1716</v>
      </c>
      <c r="C425" t="s">
        <v>37027</v>
      </c>
      <c r="D425" t="s">
        <v>37094</v>
      </c>
      <c r="E425" t="s">
        <v>1717</v>
      </c>
      <c r="F425" t="s">
        <v>1718</v>
      </c>
      <c r="G425" s="2">
        <v>45672</v>
      </c>
      <c r="H425" t="s">
        <v>47</v>
      </c>
      <c r="I425">
        <v>2</v>
      </c>
      <c r="J425">
        <f t="shared" si="13"/>
        <v>1200</v>
      </c>
      <c r="K425" s="3">
        <v>0</v>
      </c>
      <c r="L425" s="3">
        <f t="shared" si="14"/>
        <v>2400</v>
      </c>
      <c r="M425">
        <v>2400</v>
      </c>
      <c r="N425" s="3">
        <f>Table2[[#This Row],[Total Cost]]-Table2[[#This Row],[Total Sales]]</f>
        <v>0</v>
      </c>
      <c r="O425" t="s">
        <v>84</v>
      </c>
      <c r="P425" t="s">
        <v>17</v>
      </c>
    </row>
    <row r="426" spans="1:16">
      <c r="A426" t="s">
        <v>1719</v>
      </c>
      <c r="B426" t="s">
        <v>1720</v>
      </c>
      <c r="C426" t="s">
        <v>37002</v>
      </c>
      <c r="D426" t="s">
        <v>37345</v>
      </c>
      <c r="E426" t="s">
        <v>1721</v>
      </c>
      <c r="F426" t="s">
        <v>1722</v>
      </c>
      <c r="G426" s="2">
        <v>45708</v>
      </c>
      <c r="H426" t="s">
        <v>89</v>
      </c>
      <c r="I426">
        <v>4</v>
      </c>
      <c r="J426">
        <f t="shared" si="13"/>
        <v>50</v>
      </c>
      <c r="K426" s="3">
        <v>0</v>
      </c>
      <c r="L426" s="3">
        <f t="shared" si="14"/>
        <v>200</v>
      </c>
      <c r="M426">
        <v>200</v>
      </c>
      <c r="N426" s="3">
        <f>Table2[[#This Row],[Total Cost]]-Table2[[#This Row],[Total Sales]]</f>
        <v>0</v>
      </c>
      <c r="O426" t="s">
        <v>33</v>
      </c>
      <c r="P426" t="s">
        <v>17</v>
      </c>
    </row>
    <row r="427" spans="1:16">
      <c r="A427" t="s">
        <v>1723</v>
      </c>
      <c r="B427" t="s">
        <v>1724</v>
      </c>
      <c r="C427" t="s">
        <v>37133</v>
      </c>
      <c r="D427" t="s">
        <v>37438</v>
      </c>
      <c r="E427" t="s">
        <v>1725</v>
      </c>
      <c r="F427" t="s">
        <v>1726</v>
      </c>
      <c r="G427" s="2">
        <v>45421</v>
      </c>
      <c r="H427" t="s">
        <v>22</v>
      </c>
      <c r="I427">
        <v>2</v>
      </c>
      <c r="J427">
        <f t="shared" si="13"/>
        <v>100</v>
      </c>
      <c r="K427" s="3">
        <v>0</v>
      </c>
      <c r="L427" s="3">
        <f t="shared" si="14"/>
        <v>200</v>
      </c>
      <c r="M427">
        <v>200</v>
      </c>
      <c r="N427" s="3">
        <f>Table2[[#This Row],[Total Cost]]-Table2[[#This Row],[Total Sales]]</f>
        <v>0</v>
      </c>
      <c r="O427" t="s">
        <v>16</v>
      </c>
      <c r="P427" t="s">
        <v>17</v>
      </c>
    </row>
    <row r="428" spans="1:16">
      <c r="A428" t="s">
        <v>1727</v>
      </c>
      <c r="B428" t="s">
        <v>1728</v>
      </c>
      <c r="C428" t="s">
        <v>37122</v>
      </c>
      <c r="D428" t="s">
        <v>37199</v>
      </c>
      <c r="E428" t="s">
        <v>1729</v>
      </c>
      <c r="F428" t="s">
        <v>1730</v>
      </c>
      <c r="G428" s="2">
        <v>45406</v>
      </c>
      <c r="H428" t="s">
        <v>15</v>
      </c>
      <c r="I428">
        <v>1</v>
      </c>
      <c r="J428">
        <f t="shared" si="13"/>
        <v>800</v>
      </c>
      <c r="K428" s="3">
        <v>5</v>
      </c>
      <c r="L428" s="3">
        <f t="shared" si="14"/>
        <v>800</v>
      </c>
      <c r="M428">
        <v>760</v>
      </c>
      <c r="N428" s="3">
        <f>Table2[[#This Row],[Total Cost]]-Table2[[#This Row],[Total Sales]]</f>
        <v>40</v>
      </c>
      <c r="O428" t="s">
        <v>23</v>
      </c>
      <c r="P428" t="s">
        <v>17</v>
      </c>
    </row>
    <row r="429" spans="1:16">
      <c r="A429" t="s">
        <v>1731</v>
      </c>
      <c r="B429" t="s">
        <v>1732</v>
      </c>
      <c r="C429" t="s">
        <v>37439</v>
      </c>
      <c r="D429" t="s">
        <v>37440</v>
      </c>
      <c r="E429" t="s">
        <v>1733</v>
      </c>
      <c r="F429" t="s">
        <v>1734</v>
      </c>
      <c r="G429" s="2">
        <v>45524</v>
      </c>
      <c r="H429" t="s">
        <v>47</v>
      </c>
      <c r="I429">
        <v>1</v>
      </c>
      <c r="J429">
        <f t="shared" si="13"/>
        <v>1200</v>
      </c>
      <c r="K429" s="3">
        <v>0</v>
      </c>
      <c r="L429" s="3">
        <f t="shared" si="14"/>
        <v>1200</v>
      </c>
      <c r="M429">
        <v>1200</v>
      </c>
      <c r="N429" s="3">
        <f>Table2[[#This Row],[Total Cost]]-Table2[[#This Row],[Total Sales]]</f>
        <v>0</v>
      </c>
      <c r="O429" t="s">
        <v>90</v>
      </c>
      <c r="P429" t="s">
        <v>17</v>
      </c>
    </row>
    <row r="430" spans="1:16">
      <c r="A430" s="1" t="s">
        <v>1735</v>
      </c>
      <c r="B430" t="s">
        <v>1736</v>
      </c>
      <c r="C430" t="s">
        <v>37441</v>
      </c>
      <c r="D430" t="s">
        <v>37423</v>
      </c>
      <c r="E430" t="s">
        <v>1737</v>
      </c>
      <c r="F430" t="s">
        <v>1738</v>
      </c>
      <c r="G430" s="2">
        <v>45516</v>
      </c>
      <c r="H430" t="s">
        <v>47</v>
      </c>
      <c r="I430">
        <v>4</v>
      </c>
      <c r="J430">
        <f t="shared" si="13"/>
        <v>1200</v>
      </c>
      <c r="K430" s="3">
        <v>5</v>
      </c>
      <c r="L430" s="3">
        <f t="shared" si="14"/>
        <v>4800</v>
      </c>
      <c r="M430">
        <v>4560</v>
      </c>
      <c r="N430" s="3">
        <f>Table2[[#This Row],[Total Cost]]-Table2[[#This Row],[Total Sales]]</f>
        <v>240</v>
      </c>
      <c r="O430" t="s">
        <v>23</v>
      </c>
      <c r="P430" t="s">
        <v>17</v>
      </c>
    </row>
    <row r="431" spans="1:16">
      <c r="A431" t="s">
        <v>1739</v>
      </c>
      <c r="B431" t="s">
        <v>1740</v>
      </c>
      <c r="C431" t="s">
        <v>37293</v>
      </c>
      <c r="D431" t="s">
        <v>37442</v>
      </c>
      <c r="E431" t="s">
        <v>1741</v>
      </c>
      <c r="F431" t="s">
        <v>1742</v>
      </c>
      <c r="G431" s="2">
        <v>45628</v>
      </c>
      <c r="H431" t="s">
        <v>73</v>
      </c>
      <c r="I431">
        <v>4</v>
      </c>
      <c r="J431">
        <f t="shared" si="13"/>
        <v>120</v>
      </c>
      <c r="K431" s="3">
        <v>0</v>
      </c>
      <c r="L431" s="3">
        <f t="shared" si="14"/>
        <v>480</v>
      </c>
      <c r="M431">
        <v>480</v>
      </c>
      <c r="N431" s="3">
        <f>Table2[[#This Row],[Total Cost]]-Table2[[#This Row],[Total Sales]]</f>
        <v>0</v>
      </c>
      <c r="O431" t="s">
        <v>33</v>
      </c>
      <c r="P431" t="s">
        <v>78</v>
      </c>
    </row>
    <row r="432" spans="1:16">
      <c r="A432" t="s">
        <v>1743</v>
      </c>
      <c r="B432" t="s">
        <v>1744</v>
      </c>
      <c r="C432" t="s">
        <v>37443</v>
      </c>
      <c r="D432" t="s">
        <v>37244</v>
      </c>
      <c r="E432" t="s">
        <v>1745</v>
      </c>
      <c r="F432" t="s">
        <v>1746</v>
      </c>
      <c r="G432" s="2">
        <v>45731</v>
      </c>
      <c r="H432" t="s">
        <v>73</v>
      </c>
      <c r="I432">
        <v>1</v>
      </c>
      <c r="J432">
        <f t="shared" si="13"/>
        <v>120</v>
      </c>
      <c r="K432" s="3">
        <v>0</v>
      </c>
      <c r="L432" s="3">
        <f t="shared" si="14"/>
        <v>120</v>
      </c>
      <c r="M432">
        <v>120</v>
      </c>
      <c r="N432" s="3">
        <f>Table2[[#This Row],[Total Cost]]-Table2[[#This Row],[Total Sales]]</f>
        <v>0</v>
      </c>
      <c r="O432" t="s">
        <v>90</v>
      </c>
      <c r="P432" t="s">
        <v>17</v>
      </c>
    </row>
    <row r="433" spans="1:16">
      <c r="A433" t="s">
        <v>1747</v>
      </c>
      <c r="B433" t="s">
        <v>1748</v>
      </c>
      <c r="C433" t="s">
        <v>36972</v>
      </c>
      <c r="D433" t="s">
        <v>37325</v>
      </c>
      <c r="E433" t="s">
        <v>1749</v>
      </c>
      <c r="F433" t="s">
        <v>1750</v>
      </c>
      <c r="G433" s="2">
        <v>45683</v>
      </c>
      <c r="H433" t="s">
        <v>83</v>
      </c>
      <c r="I433">
        <v>4</v>
      </c>
      <c r="J433">
        <f t="shared" si="13"/>
        <v>150</v>
      </c>
      <c r="K433" s="3">
        <v>0</v>
      </c>
      <c r="L433" s="3">
        <f t="shared" si="14"/>
        <v>600</v>
      </c>
      <c r="M433">
        <v>600</v>
      </c>
      <c r="N433" s="3">
        <f>Table2[[#This Row],[Total Cost]]-Table2[[#This Row],[Total Sales]]</f>
        <v>0</v>
      </c>
      <c r="O433" t="s">
        <v>33</v>
      </c>
      <c r="P433" t="s">
        <v>78</v>
      </c>
    </row>
    <row r="434" spans="1:16">
      <c r="A434" t="s">
        <v>1751</v>
      </c>
      <c r="B434" t="s">
        <v>1752</v>
      </c>
      <c r="C434" t="s">
        <v>37444</v>
      </c>
      <c r="D434" t="s">
        <v>37445</v>
      </c>
      <c r="E434" t="s">
        <v>1753</v>
      </c>
      <c r="F434" t="s">
        <v>1754</v>
      </c>
      <c r="G434" s="2">
        <v>45467</v>
      </c>
      <c r="H434" t="s">
        <v>42</v>
      </c>
      <c r="I434">
        <v>1</v>
      </c>
      <c r="J434">
        <f t="shared" si="13"/>
        <v>200</v>
      </c>
      <c r="K434" s="3">
        <v>0</v>
      </c>
      <c r="L434" s="3">
        <f t="shared" si="14"/>
        <v>200</v>
      </c>
      <c r="M434">
        <v>200</v>
      </c>
      <c r="N434" s="3">
        <f>Table2[[#This Row],[Total Cost]]-Table2[[#This Row],[Total Sales]]</f>
        <v>0</v>
      </c>
      <c r="O434" t="s">
        <v>84</v>
      </c>
      <c r="P434" t="s">
        <v>17</v>
      </c>
    </row>
    <row r="435" spans="1:16">
      <c r="A435" t="s">
        <v>1755</v>
      </c>
      <c r="B435" t="s">
        <v>1756</v>
      </c>
      <c r="C435" t="s">
        <v>37010</v>
      </c>
      <c r="D435" t="s">
        <v>37446</v>
      </c>
      <c r="E435" t="s">
        <v>1757</v>
      </c>
      <c r="F435" t="s">
        <v>1758</v>
      </c>
      <c r="G435" s="2">
        <v>45414</v>
      </c>
      <c r="H435" t="s">
        <v>15</v>
      </c>
      <c r="I435">
        <v>3</v>
      </c>
      <c r="J435">
        <f t="shared" si="13"/>
        <v>800</v>
      </c>
      <c r="K435" s="3">
        <v>10</v>
      </c>
      <c r="L435" s="3">
        <f t="shared" si="14"/>
        <v>2400</v>
      </c>
      <c r="M435">
        <v>2160</v>
      </c>
      <c r="N435" s="3">
        <f>Table2[[#This Row],[Total Cost]]-Table2[[#This Row],[Total Sales]]</f>
        <v>240</v>
      </c>
      <c r="O435" t="s">
        <v>84</v>
      </c>
      <c r="P435" t="s">
        <v>78</v>
      </c>
    </row>
    <row r="436" spans="1:16">
      <c r="A436" t="s">
        <v>1759</v>
      </c>
      <c r="B436" t="s">
        <v>1760</v>
      </c>
      <c r="C436" t="s">
        <v>37131</v>
      </c>
      <c r="D436" t="s">
        <v>37447</v>
      </c>
      <c r="E436" t="s">
        <v>1761</v>
      </c>
      <c r="F436" t="s">
        <v>37</v>
      </c>
      <c r="G436" s="2">
        <v>45545</v>
      </c>
      <c r="H436" t="s">
        <v>89</v>
      </c>
      <c r="I436">
        <v>3</v>
      </c>
      <c r="J436">
        <f t="shared" si="13"/>
        <v>50</v>
      </c>
      <c r="K436" s="3">
        <v>10</v>
      </c>
      <c r="L436" s="3">
        <f t="shared" si="14"/>
        <v>150</v>
      </c>
      <c r="M436">
        <v>135</v>
      </c>
      <c r="N436" s="3">
        <f>Table2[[#This Row],[Total Cost]]-Table2[[#This Row],[Total Sales]]</f>
        <v>15</v>
      </c>
      <c r="O436" t="s">
        <v>84</v>
      </c>
      <c r="P436" t="s">
        <v>78</v>
      </c>
    </row>
    <row r="437" spans="1:16">
      <c r="A437" t="s">
        <v>1762</v>
      </c>
      <c r="B437" t="s">
        <v>1763</v>
      </c>
      <c r="C437" t="s">
        <v>37047</v>
      </c>
      <c r="D437" t="s">
        <v>37448</v>
      </c>
      <c r="E437" t="s">
        <v>1764</v>
      </c>
      <c r="F437" t="s">
        <v>1765</v>
      </c>
      <c r="G437" s="2">
        <v>45744</v>
      </c>
      <c r="H437" t="s">
        <v>89</v>
      </c>
      <c r="I437">
        <v>3</v>
      </c>
      <c r="J437">
        <f t="shared" si="13"/>
        <v>50</v>
      </c>
      <c r="K437" s="3">
        <v>15</v>
      </c>
      <c r="L437" s="3">
        <f t="shared" si="14"/>
        <v>150</v>
      </c>
      <c r="M437">
        <v>127.5</v>
      </c>
      <c r="N437" s="3">
        <f>Table2[[#This Row],[Total Cost]]-Table2[[#This Row],[Total Sales]]</f>
        <v>22.5</v>
      </c>
      <c r="O437" t="s">
        <v>90</v>
      </c>
      <c r="P437" t="s">
        <v>17</v>
      </c>
    </row>
    <row r="438" spans="1:16">
      <c r="A438" t="s">
        <v>1766</v>
      </c>
      <c r="B438" t="s">
        <v>1767</v>
      </c>
      <c r="C438" t="s">
        <v>36994</v>
      </c>
      <c r="D438" t="s">
        <v>37004</v>
      </c>
      <c r="E438" t="s">
        <v>1768</v>
      </c>
      <c r="F438" t="s">
        <v>1769</v>
      </c>
      <c r="G438" s="2">
        <v>45639</v>
      </c>
      <c r="H438" t="s">
        <v>15</v>
      </c>
      <c r="I438">
        <v>4</v>
      </c>
      <c r="J438">
        <f t="shared" si="13"/>
        <v>800</v>
      </c>
      <c r="K438" s="3">
        <v>10</v>
      </c>
      <c r="L438" s="3">
        <f t="shared" si="14"/>
        <v>3200</v>
      </c>
      <c r="M438">
        <v>2880</v>
      </c>
      <c r="N438" s="3">
        <f>Table2[[#This Row],[Total Cost]]-Table2[[#This Row],[Total Sales]]</f>
        <v>320</v>
      </c>
      <c r="O438" t="s">
        <v>23</v>
      </c>
      <c r="P438" t="s">
        <v>17</v>
      </c>
    </row>
    <row r="439" spans="1:16">
      <c r="A439" t="s">
        <v>1770</v>
      </c>
      <c r="B439" t="s">
        <v>1771</v>
      </c>
      <c r="C439" t="s">
        <v>37449</v>
      </c>
      <c r="D439" t="s">
        <v>37450</v>
      </c>
      <c r="E439" t="s">
        <v>1772</v>
      </c>
      <c r="F439" t="s">
        <v>1773</v>
      </c>
      <c r="G439" s="2">
        <v>45415</v>
      </c>
      <c r="H439" t="s">
        <v>89</v>
      </c>
      <c r="I439">
        <v>3</v>
      </c>
      <c r="J439">
        <f t="shared" si="13"/>
        <v>50</v>
      </c>
      <c r="K439" s="3">
        <v>0</v>
      </c>
      <c r="L439" s="3">
        <f t="shared" si="14"/>
        <v>150</v>
      </c>
      <c r="M439">
        <v>150</v>
      </c>
      <c r="N439" s="3">
        <f>Table2[[#This Row],[Total Cost]]-Table2[[#This Row],[Total Sales]]</f>
        <v>0</v>
      </c>
      <c r="O439" t="s">
        <v>84</v>
      </c>
      <c r="P439" t="s">
        <v>17</v>
      </c>
    </row>
    <row r="440" spans="1:16">
      <c r="A440" t="s">
        <v>1774</v>
      </c>
      <c r="B440" t="s">
        <v>1775</v>
      </c>
      <c r="C440" t="s">
        <v>37010</v>
      </c>
      <c r="D440" t="s">
        <v>37053</v>
      </c>
      <c r="E440" t="s">
        <v>1776</v>
      </c>
      <c r="F440" t="s">
        <v>1777</v>
      </c>
      <c r="G440" s="2">
        <v>45550</v>
      </c>
      <c r="H440" t="s">
        <v>73</v>
      </c>
      <c r="I440">
        <v>2</v>
      </c>
      <c r="J440">
        <f t="shared" si="13"/>
        <v>120</v>
      </c>
      <c r="K440" s="3">
        <v>0</v>
      </c>
      <c r="L440" s="3">
        <f t="shared" si="14"/>
        <v>240</v>
      </c>
      <c r="M440">
        <v>240</v>
      </c>
      <c r="N440" s="3">
        <f>Table2[[#This Row],[Total Cost]]-Table2[[#This Row],[Total Sales]]</f>
        <v>0</v>
      </c>
      <c r="O440" t="s">
        <v>90</v>
      </c>
      <c r="P440" t="s">
        <v>17</v>
      </c>
    </row>
    <row r="441" spans="1:16">
      <c r="A441" t="s">
        <v>1778</v>
      </c>
      <c r="B441" t="s">
        <v>1779</v>
      </c>
      <c r="C441" t="s">
        <v>37008</v>
      </c>
      <c r="D441" t="s">
        <v>37451</v>
      </c>
      <c r="E441" t="s">
        <v>1780</v>
      </c>
      <c r="F441" t="s">
        <v>1781</v>
      </c>
      <c r="G441" s="2">
        <v>45574</v>
      </c>
      <c r="H441" t="s">
        <v>42</v>
      </c>
      <c r="I441">
        <v>2</v>
      </c>
      <c r="J441">
        <f t="shared" si="13"/>
        <v>200</v>
      </c>
      <c r="K441" s="3">
        <v>5</v>
      </c>
      <c r="L441" s="3">
        <f t="shared" si="14"/>
        <v>400</v>
      </c>
      <c r="M441">
        <v>380</v>
      </c>
      <c r="N441" s="3">
        <f>Table2[[#This Row],[Total Cost]]-Table2[[#This Row],[Total Sales]]</f>
        <v>20</v>
      </c>
      <c r="O441" t="s">
        <v>33</v>
      </c>
      <c r="P441" t="s">
        <v>17</v>
      </c>
    </row>
    <row r="442" spans="1:16">
      <c r="A442" s="1" t="s">
        <v>1782</v>
      </c>
      <c r="B442" t="s">
        <v>1783</v>
      </c>
      <c r="C442" t="s">
        <v>37452</v>
      </c>
      <c r="D442" t="s">
        <v>36959</v>
      </c>
      <c r="E442" t="s">
        <v>1784</v>
      </c>
      <c r="F442" t="s">
        <v>1785</v>
      </c>
      <c r="G442" s="2">
        <v>45425</v>
      </c>
      <c r="H442" t="s">
        <v>47</v>
      </c>
      <c r="I442">
        <v>1</v>
      </c>
      <c r="J442">
        <f t="shared" si="13"/>
        <v>1200</v>
      </c>
      <c r="K442" s="3">
        <v>5</v>
      </c>
      <c r="L442" s="3">
        <f t="shared" si="14"/>
        <v>1200</v>
      </c>
      <c r="M442">
        <v>1140</v>
      </c>
      <c r="N442" s="3">
        <f>Table2[[#This Row],[Total Cost]]-Table2[[#This Row],[Total Sales]]</f>
        <v>60</v>
      </c>
      <c r="O442" t="s">
        <v>84</v>
      </c>
      <c r="P442" t="s">
        <v>17</v>
      </c>
    </row>
    <row r="443" spans="1:16">
      <c r="A443" t="s">
        <v>1786</v>
      </c>
      <c r="B443" t="s">
        <v>468</v>
      </c>
      <c r="C443" t="s">
        <v>36958</v>
      </c>
      <c r="D443" t="s">
        <v>37046</v>
      </c>
      <c r="E443" t="s">
        <v>1787</v>
      </c>
      <c r="F443" t="s">
        <v>1788</v>
      </c>
      <c r="G443" s="2">
        <v>45601</v>
      </c>
      <c r="H443" t="s">
        <v>15</v>
      </c>
      <c r="I443">
        <v>1</v>
      </c>
      <c r="J443">
        <f t="shared" si="13"/>
        <v>800</v>
      </c>
      <c r="K443" s="3">
        <v>10</v>
      </c>
      <c r="L443" s="3">
        <f t="shared" si="14"/>
        <v>800</v>
      </c>
      <c r="M443">
        <v>720</v>
      </c>
      <c r="N443" s="3">
        <f>Table2[[#This Row],[Total Cost]]-Table2[[#This Row],[Total Sales]]</f>
        <v>80</v>
      </c>
      <c r="O443" t="s">
        <v>90</v>
      </c>
      <c r="P443" t="s">
        <v>78</v>
      </c>
    </row>
    <row r="444" spans="1:16">
      <c r="A444" t="s">
        <v>1789</v>
      </c>
      <c r="B444" t="s">
        <v>1790</v>
      </c>
      <c r="C444" t="s">
        <v>37045</v>
      </c>
      <c r="D444" t="s">
        <v>37080</v>
      </c>
      <c r="E444" t="s">
        <v>1791</v>
      </c>
      <c r="F444" t="s">
        <v>1792</v>
      </c>
      <c r="G444" s="2">
        <v>45462</v>
      </c>
      <c r="H444" t="s">
        <v>22</v>
      </c>
      <c r="I444">
        <v>1</v>
      </c>
      <c r="J444">
        <f t="shared" si="13"/>
        <v>100</v>
      </c>
      <c r="K444" s="3">
        <v>0</v>
      </c>
      <c r="L444" s="3">
        <f t="shared" si="14"/>
        <v>100</v>
      </c>
      <c r="M444">
        <v>100</v>
      </c>
      <c r="N444" s="3">
        <f>Table2[[#This Row],[Total Cost]]-Table2[[#This Row],[Total Sales]]</f>
        <v>0</v>
      </c>
      <c r="O444" t="s">
        <v>90</v>
      </c>
      <c r="P444" t="s">
        <v>17</v>
      </c>
    </row>
    <row r="445" spans="1:16">
      <c r="A445" t="s">
        <v>1793</v>
      </c>
      <c r="B445" t="s">
        <v>1794</v>
      </c>
      <c r="C445" t="s">
        <v>37002</v>
      </c>
      <c r="D445" t="s">
        <v>37453</v>
      </c>
      <c r="E445" t="s">
        <v>1795</v>
      </c>
      <c r="F445" t="s">
        <v>1796</v>
      </c>
      <c r="G445" s="2">
        <v>45660</v>
      </c>
      <c r="H445" t="s">
        <v>15</v>
      </c>
      <c r="I445">
        <v>2</v>
      </c>
      <c r="J445">
        <f t="shared" si="13"/>
        <v>800</v>
      </c>
      <c r="K445" s="3">
        <v>5</v>
      </c>
      <c r="L445" s="3">
        <f t="shared" si="14"/>
        <v>1600</v>
      </c>
      <c r="M445">
        <v>1520</v>
      </c>
      <c r="N445" s="3">
        <f>Table2[[#This Row],[Total Cost]]-Table2[[#This Row],[Total Sales]]</f>
        <v>80</v>
      </c>
      <c r="O445" t="s">
        <v>84</v>
      </c>
      <c r="P445" t="s">
        <v>17</v>
      </c>
    </row>
    <row r="446" spans="1:16">
      <c r="A446" t="s">
        <v>1797</v>
      </c>
      <c r="B446" t="s">
        <v>1798</v>
      </c>
      <c r="C446" t="s">
        <v>37454</v>
      </c>
      <c r="D446" t="s">
        <v>37455</v>
      </c>
      <c r="E446" t="s">
        <v>1799</v>
      </c>
      <c r="F446" t="s">
        <v>1800</v>
      </c>
      <c r="G446" s="2">
        <v>45625</v>
      </c>
      <c r="H446" t="s">
        <v>56</v>
      </c>
      <c r="I446">
        <v>4</v>
      </c>
      <c r="J446">
        <f t="shared" si="13"/>
        <v>90</v>
      </c>
      <c r="K446" s="3">
        <v>0</v>
      </c>
      <c r="L446" s="3">
        <f t="shared" si="14"/>
        <v>360</v>
      </c>
      <c r="M446">
        <v>360</v>
      </c>
      <c r="N446" s="3">
        <f>Table2[[#This Row],[Total Cost]]-Table2[[#This Row],[Total Sales]]</f>
        <v>0</v>
      </c>
      <c r="O446" t="s">
        <v>16</v>
      </c>
      <c r="P446" t="s">
        <v>17</v>
      </c>
    </row>
    <row r="447" spans="1:16">
      <c r="A447" t="s">
        <v>1801</v>
      </c>
      <c r="B447" t="s">
        <v>1802</v>
      </c>
      <c r="C447" t="s">
        <v>37096</v>
      </c>
      <c r="D447" t="s">
        <v>37039</v>
      </c>
      <c r="E447" t="s">
        <v>1803</v>
      </c>
      <c r="F447" t="s">
        <v>1804</v>
      </c>
      <c r="G447" s="2">
        <v>45587</v>
      </c>
      <c r="H447" t="s">
        <v>56</v>
      </c>
      <c r="I447">
        <v>1</v>
      </c>
      <c r="J447">
        <f t="shared" si="13"/>
        <v>90</v>
      </c>
      <c r="K447" s="3">
        <v>0</v>
      </c>
      <c r="L447" s="3">
        <f t="shared" si="14"/>
        <v>90</v>
      </c>
      <c r="M447">
        <v>90</v>
      </c>
      <c r="N447" s="3">
        <f>Table2[[#This Row],[Total Cost]]-Table2[[#This Row],[Total Sales]]</f>
        <v>0</v>
      </c>
      <c r="O447" t="s">
        <v>84</v>
      </c>
      <c r="P447" t="s">
        <v>17</v>
      </c>
    </row>
    <row r="448" spans="1:16">
      <c r="A448" t="s">
        <v>1805</v>
      </c>
      <c r="B448" t="s">
        <v>1806</v>
      </c>
      <c r="C448" t="s">
        <v>36984</v>
      </c>
      <c r="D448" t="s">
        <v>37003</v>
      </c>
      <c r="E448" t="s">
        <v>1807</v>
      </c>
      <c r="F448" t="s">
        <v>1808</v>
      </c>
      <c r="G448" s="2">
        <v>45421</v>
      </c>
      <c r="H448" t="s">
        <v>42</v>
      </c>
      <c r="I448">
        <v>2</v>
      </c>
      <c r="J448">
        <f t="shared" si="13"/>
        <v>200</v>
      </c>
      <c r="K448" s="3">
        <v>10</v>
      </c>
      <c r="L448" s="3">
        <f t="shared" si="14"/>
        <v>400</v>
      </c>
      <c r="M448">
        <v>360</v>
      </c>
      <c r="N448" s="3">
        <f>Table2[[#This Row],[Total Cost]]-Table2[[#This Row],[Total Sales]]</f>
        <v>40</v>
      </c>
      <c r="O448" t="s">
        <v>16</v>
      </c>
      <c r="P448" t="s">
        <v>17</v>
      </c>
    </row>
    <row r="449" spans="1:16">
      <c r="A449" t="s">
        <v>1809</v>
      </c>
      <c r="B449" t="s">
        <v>1810</v>
      </c>
      <c r="C449" t="s">
        <v>37395</v>
      </c>
      <c r="D449" t="s">
        <v>37435</v>
      </c>
      <c r="E449" t="s">
        <v>1811</v>
      </c>
      <c r="F449" t="s">
        <v>1812</v>
      </c>
      <c r="G449" s="2">
        <v>45579</v>
      </c>
      <c r="H449" t="s">
        <v>28</v>
      </c>
      <c r="I449">
        <v>4</v>
      </c>
      <c r="J449">
        <f t="shared" si="13"/>
        <v>300</v>
      </c>
      <c r="K449" s="3">
        <v>0</v>
      </c>
      <c r="L449" s="3">
        <f t="shared" si="14"/>
        <v>1200</v>
      </c>
      <c r="M449">
        <v>1200</v>
      </c>
      <c r="N449" s="3">
        <f>Table2[[#This Row],[Total Cost]]-Table2[[#This Row],[Total Sales]]</f>
        <v>0</v>
      </c>
      <c r="O449" t="s">
        <v>33</v>
      </c>
      <c r="P449" t="s">
        <v>17</v>
      </c>
    </row>
    <row r="450" spans="1:16">
      <c r="A450" t="s">
        <v>1813</v>
      </c>
      <c r="B450" t="s">
        <v>1814</v>
      </c>
      <c r="C450" t="s">
        <v>37456</v>
      </c>
      <c r="D450" t="s">
        <v>37371</v>
      </c>
      <c r="E450" t="s">
        <v>1815</v>
      </c>
      <c r="F450" t="s">
        <v>1816</v>
      </c>
      <c r="G450" s="2">
        <v>45672</v>
      </c>
      <c r="H450" t="s">
        <v>89</v>
      </c>
      <c r="I450">
        <v>1</v>
      </c>
      <c r="J450">
        <f t="shared" si="13"/>
        <v>50</v>
      </c>
      <c r="K450" s="3">
        <v>0</v>
      </c>
      <c r="L450" s="3">
        <f t="shared" si="14"/>
        <v>50</v>
      </c>
      <c r="M450">
        <v>50</v>
      </c>
      <c r="N450" s="3">
        <f>Table2[[#This Row],[Total Cost]]-Table2[[#This Row],[Total Sales]]</f>
        <v>0</v>
      </c>
      <c r="O450" t="s">
        <v>33</v>
      </c>
      <c r="P450" t="s">
        <v>17</v>
      </c>
    </row>
    <row r="451" spans="1:16">
      <c r="A451" t="s">
        <v>1817</v>
      </c>
      <c r="B451" t="s">
        <v>1818</v>
      </c>
      <c r="C451" t="s">
        <v>37035</v>
      </c>
      <c r="D451" t="s">
        <v>37457</v>
      </c>
      <c r="E451" t="s">
        <v>1819</v>
      </c>
      <c r="F451" t="s">
        <v>1820</v>
      </c>
      <c r="G451" s="2">
        <v>45569</v>
      </c>
      <c r="H451" t="s">
        <v>73</v>
      </c>
      <c r="I451">
        <v>2</v>
      </c>
      <c r="J451">
        <f t="shared" ref="J451:J514" si="15">L451/I451</f>
        <v>120</v>
      </c>
      <c r="K451" s="3">
        <v>10</v>
      </c>
      <c r="L451" s="3">
        <f t="shared" ref="L451:L514" si="16">M451/(1-K451/100)</f>
        <v>240</v>
      </c>
      <c r="M451">
        <v>216</v>
      </c>
      <c r="N451" s="3">
        <f>Table2[[#This Row],[Total Cost]]-Table2[[#This Row],[Total Sales]]</f>
        <v>24</v>
      </c>
      <c r="O451" t="s">
        <v>84</v>
      </c>
      <c r="P451" t="s">
        <v>17</v>
      </c>
    </row>
    <row r="452" spans="1:16">
      <c r="A452" t="s">
        <v>1821</v>
      </c>
      <c r="B452" t="s">
        <v>1822</v>
      </c>
      <c r="C452" t="s">
        <v>37458</v>
      </c>
      <c r="D452" t="s">
        <v>37115</v>
      </c>
      <c r="E452" t="s">
        <v>1823</v>
      </c>
      <c r="F452" t="s">
        <v>1824</v>
      </c>
      <c r="G452" s="2">
        <v>45482</v>
      </c>
      <c r="H452" t="s">
        <v>47</v>
      </c>
      <c r="I452">
        <v>1</v>
      </c>
      <c r="J452">
        <f t="shared" si="15"/>
        <v>1200</v>
      </c>
      <c r="K452" s="3">
        <v>5</v>
      </c>
      <c r="L452" s="3">
        <f t="shared" si="16"/>
        <v>1200</v>
      </c>
      <c r="M452">
        <v>1140</v>
      </c>
      <c r="N452" s="3">
        <f>Table2[[#This Row],[Total Cost]]-Table2[[#This Row],[Total Sales]]</f>
        <v>60</v>
      </c>
      <c r="O452" t="s">
        <v>23</v>
      </c>
      <c r="P452" t="s">
        <v>17</v>
      </c>
    </row>
    <row r="453" spans="1:16">
      <c r="A453" t="s">
        <v>1825</v>
      </c>
      <c r="B453" t="s">
        <v>1826</v>
      </c>
      <c r="C453" t="s">
        <v>37459</v>
      </c>
      <c r="D453" t="s">
        <v>37460</v>
      </c>
      <c r="E453" t="s">
        <v>1827</v>
      </c>
      <c r="F453" t="s">
        <v>1828</v>
      </c>
      <c r="G453" s="2">
        <v>45571</v>
      </c>
      <c r="H453" t="s">
        <v>22</v>
      </c>
      <c r="I453">
        <v>4</v>
      </c>
      <c r="J453">
        <f t="shared" si="15"/>
        <v>100</v>
      </c>
      <c r="K453" s="3">
        <v>0</v>
      </c>
      <c r="L453" s="3">
        <f t="shared" si="16"/>
        <v>400</v>
      </c>
      <c r="M453">
        <v>400</v>
      </c>
      <c r="N453" s="3">
        <f>Table2[[#This Row],[Total Cost]]-Table2[[#This Row],[Total Sales]]</f>
        <v>0</v>
      </c>
      <c r="O453" t="s">
        <v>33</v>
      </c>
      <c r="P453" t="s">
        <v>17</v>
      </c>
    </row>
    <row r="454" spans="1:16">
      <c r="A454" t="s">
        <v>1829</v>
      </c>
      <c r="B454" t="s">
        <v>1830</v>
      </c>
      <c r="C454" t="s">
        <v>37150</v>
      </c>
      <c r="D454" t="s">
        <v>37036</v>
      </c>
      <c r="E454" t="s">
        <v>1831</v>
      </c>
      <c r="F454" t="s">
        <v>1832</v>
      </c>
      <c r="G454" s="2">
        <v>45764</v>
      </c>
      <c r="H454" t="s">
        <v>83</v>
      </c>
      <c r="I454">
        <v>1</v>
      </c>
      <c r="J454">
        <f t="shared" si="15"/>
        <v>150</v>
      </c>
      <c r="K454" s="3">
        <v>0</v>
      </c>
      <c r="L454" s="3">
        <f t="shared" si="16"/>
        <v>150</v>
      </c>
      <c r="M454">
        <v>150</v>
      </c>
      <c r="N454" s="3">
        <f>Table2[[#This Row],[Total Cost]]-Table2[[#This Row],[Total Sales]]</f>
        <v>0</v>
      </c>
      <c r="O454" t="s">
        <v>90</v>
      </c>
      <c r="P454" t="s">
        <v>17</v>
      </c>
    </row>
    <row r="455" spans="1:16">
      <c r="A455" t="s">
        <v>1833</v>
      </c>
      <c r="B455" t="s">
        <v>1834</v>
      </c>
      <c r="C455" t="s">
        <v>37010</v>
      </c>
      <c r="D455" t="s">
        <v>37461</v>
      </c>
      <c r="E455" t="s">
        <v>1835</v>
      </c>
      <c r="F455" t="s">
        <v>1836</v>
      </c>
      <c r="G455" s="2">
        <v>45450</v>
      </c>
      <c r="H455" t="s">
        <v>73</v>
      </c>
      <c r="I455">
        <v>1</v>
      </c>
      <c r="J455">
        <f t="shared" si="15"/>
        <v>120</v>
      </c>
      <c r="K455" s="3">
        <v>0</v>
      </c>
      <c r="L455" s="3">
        <f t="shared" si="16"/>
        <v>120</v>
      </c>
      <c r="M455">
        <v>120</v>
      </c>
      <c r="N455" s="3">
        <f>Table2[[#This Row],[Total Cost]]-Table2[[#This Row],[Total Sales]]</f>
        <v>0</v>
      </c>
      <c r="O455" t="s">
        <v>84</v>
      </c>
      <c r="P455" t="s">
        <v>17</v>
      </c>
    </row>
    <row r="456" spans="1:16">
      <c r="A456" t="s">
        <v>1837</v>
      </c>
      <c r="B456" t="s">
        <v>1838</v>
      </c>
      <c r="C456" t="s">
        <v>37035</v>
      </c>
      <c r="D456" t="s">
        <v>37254</v>
      </c>
      <c r="E456" t="s">
        <v>1839</v>
      </c>
      <c r="F456" t="s">
        <v>1840</v>
      </c>
      <c r="G456" s="2">
        <v>45721</v>
      </c>
      <c r="H456" t="s">
        <v>15</v>
      </c>
      <c r="I456">
        <v>1</v>
      </c>
      <c r="J456">
        <f t="shared" si="15"/>
        <v>800</v>
      </c>
      <c r="K456" s="3">
        <v>15</v>
      </c>
      <c r="L456" s="3">
        <f t="shared" si="16"/>
        <v>800</v>
      </c>
      <c r="M456">
        <v>680</v>
      </c>
      <c r="N456" s="3">
        <f>Table2[[#This Row],[Total Cost]]-Table2[[#This Row],[Total Sales]]</f>
        <v>120</v>
      </c>
      <c r="O456" t="s">
        <v>16</v>
      </c>
      <c r="P456" t="s">
        <v>17</v>
      </c>
    </row>
    <row r="457" spans="1:16">
      <c r="A457" t="s">
        <v>1841</v>
      </c>
      <c r="B457" t="s">
        <v>1842</v>
      </c>
      <c r="C457" t="s">
        <v>37035</v>
      </c>
      <c r="D457" t="s">
        <v>37462</v>
      </c>
      <c r="E457" t="s">
        <v>1843</v>
      </c>
      <c r="F457" t="s">
        <v>1844</v>
      </c>
      <c r="G457" s="2">
        <v>45657</v>
      </c>
      <c r="H457" t="s">
        <v>28</v>
      </c>
      <c r="I457">
        <v>1</v>
      </c>
      <c r="J457">
        <f t="shared" si="15"/>
        <v>300</v>
      </c>
      <c r="K457" s="3">
        <v>0</v>
      </c>
      <c r="L457" s="3">
        <f t="shared" si="16"/>
        <v>300</v>
      </c>
      <c r="M457">
        <v>300</v>
      </c>
      <c r="N457" s="3">
        <f>Table2[[#This Row],[Total Cost]]-Table2[[#This Row],[Total Sales]]</f>
        <v>0</v>
      </c>
      <c r="O457" t="s">
        <v>23</v>
      </c>
      <c r="P457" t="s">
        <v>17</v>
      </c>
    </row>
    <row r="458" spans="1:16">
      <c r="A458" t="s">
        <v>1845</v>
      </c>
      <c r="B458" t="s">
        <v>1846</v>
      </c>
      <c r="C458" t="s">
        <v>37087</v>
      </c>
      <c r="D458" t="s">
        <v>37463</v>
      </c>
      <c r="E458" t="s">
        <v>1847</v>
      </c>
      <c r="F458" t="s">
        <v>1848</v>
      </c>
      <c r="G458" s="2">
        <v>45542</v>
      </c>
      <c r="H458" t="s">
        <v>22</v>
      </c>
      <c r="I458">
        <v>2</v>
      </c>
      <c r="J458">
        <f t="shared" si="15"/>
        <v>100</v>
      </c>
      <c r="K458" s="3">
        <v>0</v>
      </c>
      <c r="L458" s="3">
        <f t="shared" si="16"/>
        <v>200</v>
      </c>
      <c r="M458">
        <v>200</v>
      </c>
      <c r="N458" s="3">
        <f>Table2[[#This Row],[Total Cost]]-Table2[[#This Row],[Total Sales]]</f>
        <v>0</v>
      </c>
      <c r="O458" t="s">
        <v>33</v>
      </c>
      <c r="P458" t="s">
        <v>17</v>
      </c>
    </row>
    <row r="459" spans="1:16">
      <c r="A459" t="s">
        <v>1849</v>
      </c>
      <c r="B459" t="s">
        <v>1850</v>
      </c>
      <c r="C459" t="s">
        <v>37133</v>
      </c>
      <c r="D459" t="s">
        <v>37434</v>
      </c>
      <c r="E459" t="s">
        <v>1851</v>
      </c>
      <c r="F459" t="s">
        <v>1852</v>
      </c>
      <c r="G459" s="2">
        <v>45720</v>
      </c>
      <c r="H459" t="s">
        <v>47</v>
      </c>
      <c r="I459">
        <v>4</v>
      </c>
      <c r="J459">
        <f t="shared" si="15"/>
        <v>1200</v>
      </c>
      <c r="K459" s="3">
        <v>0</v>
      </c>
      <c r="L459" s="3">
        <f t="shared" si="16"/>
        <v>4800</v>
      </c>
      <c r="M459">
        <v>4800</v>
      </c>
      <c r="N459" s="3">
        <f>Table2[[#This Row],[Total Cost]]-Table2[[#This Row],[Total Sales]]</f>
        <v>0</v>
      </c>
      <c r="O459" t="s">
        <v>33</v>
      </c>
      <c r="P459" t="s">
        <v>17</v>
      </c>
    </row>
    <row r="460" spans="1:16">
      <c r="A460" t="s">
        <v>1853</v>
      </c>
      <c r="B460" t="s">
        <v>1854</v>
      </c>
      <c r="C460" t="s">
        <v>37140</v>
      </c>
      <c r="D460" t="s">
        <v>37464</v>
      </c>
      <c r="E460" t="s">
        <v>1855</v>
      </c>
      <c r="F460" t="s">
        <v>1856</v>
      </c>
      <c r="G460" s="2">
        <v>45594</v>
      </c>
      <c r="H460" t="s">
        <v>42</v>
      </c>
      <c r="I460">
        <v>2</v>
      </c>
      <c r="J460">
        <f t="shared" si="15"/>
        <v>200</v>
      </c>
      <c r="K460" s="3">
        <v>0</v>
      </c>
      <c r="L460" s="3">
        <f t="shared" si="16"/>
        <v>400</v>
      </c>
      <c r="M460">
        <v>400</v>
      </c>
      <c r="N460" s="3">
        <f>Table2[[#This Row],[Total Cost]]-Table2[[#This Row],[Total Sales]]</f>
        <v>0</v>
      </c>
      <c r="O460" t="s">
        <v>16</v>
      </c>
      <c r="P460" t="s">
        <v>17</v>
      </c>
    </row>
    <row r="461" spans="1:16">
      <c r="A461" t="s">
        <v>1857</v>
      </c>
      <c r="B461" t="s">
        <v>1858</v>
      </c>
      <c r="C461" t="s">
        <v>37061</v>
      </c>
      <c r="D461" t="s">
        <v>37214</v>
      </c>
      <c r="E461" t="s">
        <v>1859</v>
      </c>
      <c r="F461" t="s">
        <v>1860</v>
      </c>
      <c r="G461" s="2">
        <v>45507</v>
      </c>
      <c r="H461" t="s">
        <v>28</v>
      </c>
      <c r="I461">
        <v>4</v>
      </c>
      <c r="J461">
        <f t="shared" si="15"/>
        <v>300</v>
      </c>
      <c r="K461" s="3">
        <v>10</v>
      </c>
      <c r="L461" s="3">
        <f t="shared" si="16"/>
        <v>1200</v>
      </c>
      <c r="M461">
        <v>1080</v>
      </c>
      <c r="N461" s="3">
        <f>Table2[[#This Row],[Total Cost]]-Table2[[#This Row],[Total Sales]]</f>
        <v>120</v>
      </c>
      <c r="O461" t="s">
        <v>16</v>
      </c>
      <c r="P461" t="s">
        <v>17</v>
      </c>
    </row>
    <row r="462" spans="1:16">
      <c r="A462" t="s">
        <v>1861</v>
      </c>
      <c r="B462" t="s">
        <v>1862</v>
      </c>
      <c r="C462" t="s">
        <v>37087</v>
      </c>
      <c r="D462" t="s">
        <v>37465</v>
      </c>
      <c r="E462" t="s">
        <v>1863</v>
      </c>
      <c r="F462" t="s">
        <v>1864</v>
      </c>
      <c r="G462" s="2">
        <v>45743</v>
      </c>
      <c r="H462" t="s">
        <v>73</v>
      </c>
      <c r="I462">
        <v>1</v>
      </c>
      <c r="J462">
        <f t="shared" si="15"/>
        <v>120</v>
      </c>
      <c r="K462" s="3">
        <v>0</v>
      </c>
      <c r="L462" s="3">
        <f t="shared" si="16"/>
        <v>120</v>
      </c>
      <c r="M462">
        <v>120</v>
      </c>
      <c r="N462" s="3">
        <f>Table2[[#This Row],[Total Cost]]-Table2[[#This Row],[Total Sales]]</f>
        <v>0</v>
      </c>
      <c r="O462" t="s">
        <v>16</v>
      </c>
      <c r="P462" t="s">
        <v>17</v>
      </c>
    </row>
    <row r="463" spans="1:16">
      <c r="A463" t="s">
        <v>1865</v>
      </c>
      <c r="B463" t="s">
        <v>1866</v>
      </c>
      <c r="C463" t="s">
        <v>37466</v>
      </c>
      <c r="D463" t="s">
        <v>37117</v>
      </c>
      <c r="E463" t="s">
        <v>1867</v>
      </c>
      <c r="F463" t="s">
        <v>1868</v>
      </c>
      <c r="G463" s="2">
        <v>45642</v>
      </c>
      <c r="H463" t="s">
        <v>83</v>
      </c>
      <c r="I463">
        <v>1</v>
      </c>
      <c r="J463">
        <f t="shared" si="15"/>
        <v>150</v>
      </c>
      <c r="K463" s="3">
        <v>5</v>
      </c>
      <c r="L463" s="3">
        <f t="shared" si="16"/>
        <v>150</v>
      </c>
      <c r="M463">
        <v>142.5</v>
      </c>
      <c r="N463" s="3">
        <f>Table2[[#This Row],[Total Cost]]-Table2[[#This Row],[Total Sales]]</f>
        <v>7.5</v>
      </c>
      <c r="O463" t="s">
        <v>84</v>
      </c>
      <c r="P463" t="s">
        <v>17</v>
      </c>
    </row>
    <row r="464" spans="1:16">
      <c r="A464" s="1" t="s">
        <v>1869</v>
      </c>
      <c r="B464" t="s">
        <v>1870</v>
      </c>
      <c r="C464" t="s">
        <v>37467</v>
      </c>
      <c r="D464" t="s">
        <v>37301</v>
      </c>
      <c r="E464" t="s">
        <v>1871</v>
      </c>
      <c r="F464" t="s">
        <v>1872</v>
      </c>
      <c r="G464" s="2">
        <v>45579</v>
      </c>
      <c r="H464" t="s">
        <v>22</v>
      </c>
      <c r="I464">
        <v>2</v>
      </c>
      <c r="J464">
        <f t="shared" si="15"/>
        <v>100</v>
      </c>
      <c r="K464" s="3">
        <v>0</v>
      </c>
      <c r="L464" s="3">
        <f t="shared" si="16"/>
        <v>200</v>
      </c>
      <c r="M464">
        <v>200</v>
      </c>
      <c r="N464" s="3">
        <f>Table2[[#This Row],[Total Cost]]-Table2[[#This Row],[Total Sales]]</f>
        <v>0</v>
      </c>
      <c r="O464" t="s">
        <v>33</v>
      </c>
      <c r="P464" t="s">
        <v>17</v>
      </c>
    </row>
    <row r="465" spans="1:16">
      <c r="A465" t="s">
        <v>1873</v>
      </c>
      <c r="B465" t="s">
        <v>1874</v>
      </c>
      <c r="C465" t="s">
        <v>37468</v>
      </c>
      <c r="D465" t="s">
        <v>37469</v>
      </c>
      <c r="E465" t="s">
        <v>1875</v>
      </c>
      <c r="F465" t="s">
        <v>1876</v>
      </c>
      <c r="G465" s="2">
        <v>45709</v>
      </c>
      <c r="H465" t="s">
        <v>22</v>
      </c>
      <c r="I465">
        <v>1</v>
      </c>
      <c r="J465">
        <f t="shared" si="15"/>
        <v>100</v>
      </c>
      <c r="K465" s="3">
        <v>10</v>
      </c>
      <c r="L465" s="3">
        <f t="shared" si="16"/>
        <v>100</v>
      </c>
      <c r="M465">
        <v>90</v>
      </c>
      <c r="N465" s="3">
        <f>Table2[[#This Row],[Total Cost]]-Table2[[#This Row],[Total Sales]]</f>
        <v>10</v>
      </c>
      <c r="O465" t="s">
        <v>84</v>
      </c>
      <c r="P465" t="s">
        <v>17</v>
      </c>
    </row>
    <row r="466" spans="1:16">
      <c r="A466" t="s">
        <v>1877</v>
      </c>
      <c r="B466" t="s">
        <v>1878</v>
      </c>
      <c r="C466" t="s">
        <v>37051</v>
      </c>
      <c r="D466" t="s">
        <v>37304</v>
      </c>
      <c r="E466" t="s">
        <v>1879</v>
      </c>
      <c r="F466" t="s">
        <v>1880</v>
      </c>
      <c r="G466" s="2">
        <v>45414</v>
      </c>
      <c r="H466" t="s">
        <v>73</v>
      </c>
      <c r="I466">
        <v>3</v>
      </c>
      <c r="J466">
        <f t="shared" si="15"/>
        <v>120</v>
      </c>
      <c r="K466" s="3">
        <v>0</v>
      </c>
      <c r="L466" s="3">
        <f t="shared" si="16"/>
        <v>360</v>
      </c>
      <c r="M466">
        <v>360</v>
      </c>
      <c r="N466" s="3">
        <f>Table2[[#This Row],[Total Cost]]-Table2[[#This Row],[Total Sales]]</f>
        <v>0</v>
      </c>
      <c r="O466" t="s">
        <v>84</v>
      </c>
      <c r="P466" t="s">
        <v>17</v>
      </c>
    </row>
    <row r="467" spans="1:16">
      <c r="A467" t="s">
        <v>1881</v>
      </c>
      <c r="B467" t="s">
        <v>1882</v>
      </c>
      <c r="C467" t="s">
        <v>36990</v>
      </c>
      <c r="D467" t="s">
        <v>37124</v>
      </c>
      <c r="E467" t="s">
        <v>1883</v>
      </c>
      <c r="F467" t="s">
        <v>1884</v>
      </c>
      <c r="G467" s="2">
        <v>45459</v>
      </c>
      <c r="H467" t="s">
        <v>28</v>
      </c>
      <c r="I467">
        <v>1</v>
      </c>
      <c r="J467">
        <f t="shared" si="15"/>
        <v>300</v>
      </c>
      <c r="K467" s="3">
        <v>5</v>
      </c>
      <c r="L467" s="3">
        <f t="shared" si="16"/>
        <v>300</v>
      </c>
      <c r="M467">
        <v>285</v>
      </c>
      <c r="N467" s="3">
        <f>Table2[[#This Row],[Total Cost]]-Table2[[#This Row],[Total Sales]]</f>
        <v>15</v>
      </c>
      <c r="O467" t="s">
        <v>84</v>
      </c>
      <c r="P467" t="s">
        <v>17</v>
      </c>
    </row>
    <row r="468" spans="1:16">
      <c r="A468" t="s">
        <v>1885</v>
      </c>
      <c r="B468" t="s">
        <v>1886</v>
      </c>
      <c r="C468" t="s">
        <v>37120</v>
      </c>
      <c r="D468" t="s">
        <v>37011</v>
      </c>
      <c r="E468" t="s">
        <v>1887</v>
      </c>
      <c r="F468" t="s">
        <v>1888</v>
      </c>
      <c r="G468" s="2">
        <v>45669</v>
      </c>
      <c r="H468" t="s">
        <v>56</v>
      </c>
      <c r="I468">
        <v>4</v>
      </c>
      <c r="J468">
        <f t="shared" si="15"/>
        <v>90</v>
      </c>
      <c r="K468" s="3">
        <v>0</v>
      </c>
      <c r="L468" s="3">
        <f t="shared" si="16"/>
        <v>360</v>
      </c>
      <c r="M468">
        <v>360</v>
      </c>
      <c r="N468" s="3">
        <f>Table2[[#This Row],[Total Cost]]-Table2[[#This Row],[Total Sales]]</f>
        <v>0</v>
      </c>
      <c r="O468" t="s">
        <v>23</v>
      </c>
      <c r="P468" t="s">
        <v>17</v>
      </c>
    </row>
    <row r="469" spans="1:16">
      <c r="A469" t="s">
        <v>1889</v>
      </c>
      <c r="B469" t="s">
        <v>1890</v>
      </c>
      <c r="C469" t="s">
        <v>37303</v>
      </c>
      <c r="D469" t="s">
        <v>37196</v>
      </c>
      <c r="E469" t="s">
        <v>1891</v>
      </c>
      <c r="F469" t="s">
        <v>1892</v>
      </c>
      <c r="G469" s="2">
        <v>45687</v>
      </c>
      <c r="H469" t="s">
        <v>42</v>
      </c>
      <c r="I469">
        <v>4</v>
      </c>
      <c r="J469">
        <f t="shared" si="15"/>
        <v>200</v>
      </c>
      <c r="K469" s="3">
        <v>0</v>
      </c>
      <c r="L469" s="3">
        <f t="shared" si="16"/>
        <v>800</v>
      </c>
      <c r="M469">
        <v>800</v>
      </c>
      <c r="N469" s="3">
        <f>Table2[[#This Row],[Total Cost]]-Table2[[#This Row],[Total Sales]]</f>
        <v>0</v>
      </c>
      <c r="O469" t="s">
        <v>23</v>
      </c>
      <c r="P469" t="s">
        <v>17</v>
      </c>
    </row>
    <row r="470" spans="1:16">
      <c r="A470" t="s">
        <v>1893</v>
      </c>
      <c r="B470" t="s">
        <v>1894</v>
      </c>
      <c r="C470" t="s">
        <v>37470</v>
      </c>
      <c r="D470" t="s">
        <v>37471</v>
      </c>
      <c r="E470" t="s">
        <v>1895</v>
      </c>
      <c r="F470" t="s">
        <v>1896</v>
      </c>
      <c r="G470" s="2">
        <v>45747</v>
      </c>
      <c r="H470" t="s">
        <v>56</v>
      </c>
      <c r="I470">
        <v>2</v>
      </c>
      <c r="J470">
        <f t="shared" si="15"/>
        <v>90</v>
      </c>
      <c r="K470" s="3">
        <v>0</v>
      </c>
      <c r="L470" s="3">
        <f t="shared" si="16"/>
        <v>180</v>
      </c>
      <c r="M470">
        <v>180</v>
      </c>
      <c r="N470" s="3">
        <f>Table2[[#This Row],[Total Cost]]-Table2[[#This Row],[Total Sales]]</f>
        <v>0</v>
      </c>
      <c r="O470" t="s">
        <v>23</v>
      </c>
      <c r="P470" t="s">
        <v>17</v>
      </c>
    </row>
    <row r="471" spans="1:16">
      <c r="A471" t="s">
        <v>1897</v>
      </c>
      <c r="B471" t="s">
        <v>1898</v>
      </c>
      <c r="C471" t="s">
        <v>37066</v>
      </c>
      <c r="D471" t="s">
        <v>37472</v>
      </c>
      <c r="E471" t="s">
        <v>1899</v>
      </c>
      <c r="F471" t="s">
        <v>1900</v>
      </c>
      <c r="G471" s="2">
        <v>45480</v>
      </c>
      <c r="H471" t="s">
        <v>15</v>
      </c>
      <c r="I471">
        <v>4</v>
      </c>
      <c r="J471">
        <f t="shared" si="15"/>
        <v>800</v>
      </c>
      <c r="K471" s="3">
        <v>0</v>
      </c>
      <c r="L471" s="3">
        <f t="shared" si="16"/>
        <v>3200</v>
      </c>
      <c r="M471">
        <v>3200</v>
      </c>
      <c r="N471" s="3">
        <f>Table2[[#This Row],[Total Cost]]-Table2[[#This Row],[Total Sales]]</f>
        <v>0</v>
      </c>
      <c r="O471" t="s">
        <v>90</v>
      </c>
      <c r="P471" t="s">
        <v>17</v>
      </c>
    </row>
    <row r="472" spans="1:16">
      <c r="A472" t="s">
        <v>1901</v>
      </c>
      <c r="B472" t="s">
        <v>1902</v>
      </c>
      <c r="C472" t="s">
        <v>37473</v>
      </c>
      <c r="D472" t="s">
        <v>37124</v>
      </c>
      <c r="E472" t="s">
        <v>1903</v>
      </c>
      <c r="F472" t="s">
        <v>1904</v>
      </c>
      <c r="G472" s="2">
        <v>45763</v>
      </c>
      <c r="H472" t="s">
        <v>42</v>
      </c>
      <c r="I472">
        <v>4</v>
      </c>
      <c r="J472">
        <f t="shared" si="15"/>
        <v>200</v>
      </c>
      <c r="K472" s="3">
        <v>10</v>
      </c>
      <c r="L472" s="3">
        <f t="shared" si="16"/>
        <v>800</v>
      </c>
      <c r="M472">
        <v>720</v>
      </c>
      <c r="N472" s="3">
        <f>Table2[[#This Row],[Total Cost]]-Table2[[#This Row],[Total Sales]]</f>
        <v>80</v>
      </c>
      <c r="O472" t="s">
        <v>90</v>
      </c>
      <c r="P472" t="s">
        <v>17</v>
      </c>
    </row>
    <row r="473" spans="1:16">
      <c r="A473" t="s">
        <v>1905</v>
      </c>
      <c r="B473" t="s">
        <v>1906</v>
      </c>
      <c r="C473" t="s">
        <v>37456</v>
      </c>
      <c r="D473" t="s">
        <v>37474</v>
      </c>
      <c r="E473" t="s">
        <v>1907</v>
      </c>
      <c r="F473" t="s">
        <v>1908</v>
      </c>
      <c r="G473" s="2">
        <v>45609</v>
      </c>
      <c r="H473" t="s">
        <v>56</v>
      </c>
      <c r="I473">
        <v>3</v>
      </c>
      <c r="J473">
        <f t="shared" si="15"/>
        <v>90</v>
      </c>
      <c r="K473" s="3">
        <v>5</v>
      </c>
      <c r="L473" s="3">
        <f t="shared" si="16"/>
        <v>270</v>
      </c>
      <c r="M473">
        <v>256.5</v>
      </c>
      <c r="N473" s="3">
        <f>Table2[[#This Row],[Total Cost]]-Table2[[#This Row],[Total Sales]]</f>
        <v>13.5</v>
      </c>
      <c r="O473" t="s">
        <v>90</v>
      </c>
      <c r="P473" t="s">
        <v>17</v>
      </c>
    </row>
    <row r="474" spans="1:16">
      <c r="A474" t="s">
        <v>1909</v>
      </c>
      <c r="B474" t="s">
        <v>1910</v>
      </c>
      <c r="C474" t="s">
        <v>37153</v>
      </c>
      <c r="D474" t="s">
        <v>37475</v>
      </c>
      <c r="E474" t="s">
        <v>1911</v>
      </c>
      <c r="F474" t="s">
        <v>1912</v>
      </c>
      <c r="G474" s="2">
        <v>45458</v>
      </c>
      <c r="H474" t="s">
        <v>47</v>
      </c>
      <c r="I474">
        <v>4</v>
      </c>
      <c r="J474">
        <f t="shared" si="15"/>
        <v>1200</v>
      </c>
      <c r="K474" s="3">
        <v>10</v>
      </c>
      <c r="L474" s="3">
        <f t="shared" si="16"/>
        <v>4800</v>
      </c>
      <c r="M474">
        <v>4320</v>
      </c>
      <c r="N474" s="3">
        <f>Table2[[#This Row],[Total Cost]]-Table2[[#This Row],[Total Sales]]</f>
        <v>480</v>
      </c>
      <c r="O474" t="s">
        <v>90</v>
      </c>
      <c r="P474" t="s">
        <v>17</v>
      </c>
    </row>
    <row r="475" spans="1:16">
      <c r="A475" t="s">
        <v>1913</v>
      </c>
      <c r="B475" t="s">
        <v>1914</v>
      </c>
      <c r="C475" t="s">
        <v>37476</v>
      </c>
      <c r="D475" t="s">
        <v>37477</v>
      </c>
      <c r="E475" t="s">
        <v>1915</v>
      </c>
      <c r="F475" t="s">
        <v>1916</v>
      </c>
      <c r="G475" s="2">
        <v>45621</v>
      </c>
      <c r="H475" t="s">
        <v>22</v>
      </c>
      <c r="I475">
        <v>3</v>
      </c>
      <c r="J475">
        <f t="shared" si="15"/>
        <v>100</v>
      </c>
      <c r="K475" s="3">
        <v>10</v>
      </c>
      <c r="L475" s="3">
        <f t="shared" si="16"/>
        <v>300</v>
      </c>
      <c r="M475">
        <v>270</v>
      </c>
      <c r="N475" s="3">
        <f>Table2[[#This Row],[Total Cost]]-Table2[[#This Row],[Total Sales]]</f>
        <v>30</v>
      </c>
      <c r="O475" t="s">
        <v>33</v>
      </c>
      <c r="P475" t="s">
        <v>17</v>
      </c>
    </row>
    <row r="476" spans="1:16">
      <c r="A476" t="s">
        <v>1917</v>
      </c>
      <c r="B476" t="s">
        <v>1918</v>
      </c>
      <c r="C476" t="s">
        <v>37051</v>
      </c>
      <c r="D476" t="s">
        <v>37333</v>
      </c>
      <c r="E476" t="s">
        <v>1919</v>
      </c>
      <c r="F476" t="s">
        <v>1920</v>
      </c>
      <c r="G476" s="2">
        <v>45455</v>
      </c>
      <c r="H476" t="s">
        <v>73</v>
      </c>
      <c r="I476">
        <v>4</v>
      </c>
      <c r="J476">
        <f t="shared" si="15"/>
        <v>120</v>
      </c>
      <c r="K476" s="3">
        <v>0</v>
      </c>
      <c r="L476" s="3">
        <f t="shared" si="16"/>
        <v>480</v>
      </c>
      <c r="M476">
        <v>480</v>
      </c>
      <c r="N476" s="3">
        <f>Table2[[#This Row],[Total Cost]]-Table2[[#This Row],[Total Sales]]</f>
        <v>0</v>
      </c>
      <c r="O476" t="s">
        <v>23</v>
      </c>
      <c r="P476" t="s">
        <v>17</v>
      </c>
    </row>
    <row r="477" spans="1:16">
      <c r="A477" t="s">
        <v>1921</v>
      </c>
      <c r="B477" t="s">
        <v>1922</v>
      </c>
      <c r="C477" t="s">
        <v>36984</v>
      </c>
      <c r="D477" t="s">
        <v>37386</v>
      </c>
      <c r="E477" t="s">
        <v>1923</v>
      </c>
      <c r="F477" t="s">
        <v>1924</v>
      </c>
      <c r="G477" s="2">
        <v>45681</v>
      </c>
      <c r="H477" t="s">
        <v>73</v>
      </c>
      <c r="I477">
        <v>4</v>
      </c>
      <c r="J477">
        <f t="shared" si="15"/>
        <v>120</v>
      </c>
      <c r="K477" s="3">
        <v>0</v>
      </c>
      <c r="L477" s="3">
        <f t="shared" si="16"/>
        <v>480</v>
      </c>
      <c r="M477">
        <v>480</v>
      </c>
      <c r="N477" s="3">
        <f>Table2[[#This Row],[Total Cost]]-Table2[[#This Row],[Total Sales]]</f>
        <v>0</v>
      </c>
      <c r="O477" t="s">
        <v>33</v>
      </c>
      <c r="P477" t="s">
        <v>17</v>
      </c>
    </row>
    <row r="478" spans="1:16">
      <c r="A478" t="s">
        <v>1925</v>
      </c>
      <c r="B478" t="s">
        <v>1926</v>
      </c>
      <c r="C478" t="s">
        <v>37478</v>
      </c>
      <c r="D478" t="s">
        <v>37479</v>
      </c>
      <c r="E478" t="s">
        <v>1927</v>
      </c>
      <c r="F478" t="s">
        <v>1928</v>
      </c>
      <c r="G478" s="2">
        <v>45452</v>
      </c>
      <c r="H478" t="s">
        <v>73</v>
      </c>
      <c r="I478">
        <v>2</v>
      </c>
      <c r="J478">
        <f t="shared" si="15"/>
        <v>120</v>
      </c>
      <c r="K478" s="3">
        <v>5</v>
      </c>
      <c r="L478" s="3">
        <f t="shared" si="16"/>
        <v>240</v>
      </c>
      <c r="M478">
        <v>228</v>
      </c>
      <c r="N478" s="3">
        <f>Table2[[#This Row],[Total Cost]]-Table2[[#This Row],[Total Sales]]</f>
        <v>12</v>
      </c>
      <c r="O478" t="s">
        <v>90</v>
      </c>
      <c r="P478" t="s">
        <v>17</v>
      </c>
    </row>
    <row r="479" spans="1:16">
      <c r="A479" t="s">
        <v>1929</v>
      </c>
      <c r="B479" t="s">
        <v>1930</v>
      </c>
      <c r="C479" t="s">
        <v>36980</v>
      </c>
      <c r="D479" t="s">
        <v>37124</v>
      </c>
      <c r="E479" t="s">
        <v>1931</v>
      </c>
      <c r="F479" t="s">
        <v>1932</v>
      </c>
      <c r="G479" s="2">
        <v>45444</v>
      </c>
      <c r="H479" t="s">
        <v>89</v>
      </c>
      <c r="I479">
        <v>2</v>
      </c>
      <c r="J479">
        <f t="shared" si="15"/>
        <v>50</v>
      </c>
      <c r="K479" s="3">
        <v>5</v>
      </c>
      <c r="L479" s="3">
        <f t="shared" si="16"/>
        <v>100</v>
      </c>
      <c r="M479">
        <v>95</v>
      </c>
      <c r="N479" s="3">
        <f>Table2[[#This Row],[Total Cost]]-Table2[[#This Row],[Total Sales]]</f>
        <v>5</v>
      </c>
      <c r="O479" t="s">
        <v>33</v>
      </c>
      <c r="P479" t="s">
        <v>17</v>
      </c>
    </row>
    <row r="480" spans="1:16">
      <c r="A480" t="s">
        <v>1933</v>
      </c>
      <c r="B480" t="s">
        <v>1934</v>
      </c>
      <c r="C480" t="s">
        <v>37087</v>
      </c>
      <c r="D480" t="s">
        <v>36988</v>
      </c>
      <c r="E480" t="s">
        <v>1935</v>
      </c>
      <c r="F480" t="s">
        <v>1936</v>
      </c>
      <c r="G480" s="2">
        <v>45412</v>
      </c>
      <c r="H480" t="s">
        <v>56</v>
      </c>
      <c r="I480">
        <v>2</v>
      </c>
      <c r="J480">
        <f t="shared" si="15"/>
        <v>90</v>
      </c>
      <c r="K480" s="3">
        <v>15</v>
      </c>
      <c r="L480" s="3">
        <f t="shared" si="16"/>
        <v>180</v>
      </c>
      <c r="M480">
        <v>153</v>
      </c>
      <c r="N480" s="3">
        <f>Table2[[#This Row],[Total Cost]]-Table2[[#This Row],[Total Sales]]</f>
        <v>27</v>
      </c>
      <c r="O480" t="s">
        <v>84</v>
      </c>
      <c r="P480" t="s">
        <v>17</v>
      </c>
    </row>
    <row r="481" spans="1:16">
      <c r="A481" t="s">
        <v>1937</v>
      </c>
      <c r="B481" t="s">
        <v>1938</v>
      </c>
      <c r="C481" t="s">
        <v>37177</v>
      </c>
      <c r="D481" t="s">
        <v>37375</v>
      </c>
      <c r="E481" t="s">
        <v>1939</v>
      </c>
      <c r="F481" t="s">
        <v>1940</v>
      </c>
      <c r="G481" s="2">
        <v>45679</v>
      </c>
      <c r="H481" t="s">
        <v>73</v>
      </c>
      <c r="I481">
        <v>4</v>
      </c>
      <c r="J481">
        <f t="shared" si="15"/>
        <v>120</v>
      </c>
      <c r="K481" s="3">
        <v>5</v>
      </c>
      <c r="L481" s="3">
        <f t="shared" si="16"/>
        <v>480</v>
      </c>
      <c r="M481">
        <v>456</v>
      </c>
      <c r="N481" s="3">
        <f>Table2[[#This Row],[Total Cost]]-Table2[[#This Row],[Total Sales]]</f>
        <v>24</v>
      </c>
      <c r="O481" t="s">
        <v>90</v>
      </c>
      <c r="P481" t="s">
        <v>17</v>
      </c>
    </row>
    <row r="482" spans="1:16">
      <c r="A482" t="s">
        <v>1941</v>
      </c>
      <c r="B482" t="s">
        <v>1942</v>
      </c>
      <c r="C482" t="s">
        <v>37480</v>
      </c>
      <c r="D482" t="s">
        <v>37046</v>
      </c>
      <c r="E482" t="s">
        <v>1943</v>
      </c>
      <c r="F482" t="s">
        <v>1944</v>
      </c>
      <c r="G482" s="2">
        <v>45738</v>
      </c>
      <c r="H482" t="s">
        <v>28</v>
      </c>
      <c r="I482">
        <v>1</v>
      </c>
      <c r="J482">
        <f t="shared" si="15"/>
        <v>300</v>
      </c>
      <c r="K482" s="3">
        <v>0</v>
      </c>
      <c r="L482" s="3">
        <f t="shared" si="16"/>
        <v>300</v>
      </c>
      <c r="M482">
        <v>300</v>
      </c>
      <c r="N482" s="3">
        <f>Table2[[#This Row],[Total Cost]]-Table2[[#This Row],[Total Sales]]</f>
        <v>0</v>
      </c>
      <c r="O482" t="s">
        <v>23</v>
      </c>
      <c r="P482" t="s">
        <v>17</v>
      </c>
    </row>
    <row r="483" spans="1:16">
      <c r="A483" t="s">
        <v>1945</v>
      </c>
      <c r="B483" t="s">
        <v>1946</v>
      </c>
      <c r="C483" t="s">
        <v>37481</v>
      </c>
      <c r="D483" t="s">
        <v>37071</v>
      </c>
      <c r="E483" t="s">
        <v>1947</v>
      </c>
      <c r="F483" t="s">
        <v>150</v>
      </c>
      <c r="G483" s="2">
        <v>45438</v>
      </c>
      <c r="H483" t="s">
        <v>42</v>
      </c>
      <c r="I483">
        <v>1</v>
      </c>
      <c r="J483">
        <f t="shared" si="15"/>
        <v>200</v>
      </c>
      <c r="K483" s="3">
        <v>0</v>
      </c>
      <c r="L483" s="3">
        <f t="shared" si="16"/>
        <v>200</v>
      </c>
      <c r="M483">
        <v>200</v>
      </c>
      <c r="N483" s="3">
        <f>Table2[[#This Row],[Total Cost]]-Table2[[#This Row],[Total Sales]]</f>
        <v>0</v>
      </c>
      <c r="O483" t="s">
        <v>23</v>
      </c>
      <c r="P483" t="s">
        <v>17</v>
      </c>
    </row>
    <row r="484" spans="1:16">
      <c r="A484" t="s">
        <v>1948</v>
      </c>
      <c r="B484" t="s">
        <v>1949</v>
      </c>
      <c r="C484" t="s">
        <v>37482</v>
      </c>
      <c r="D484" t="s">
        <v>37424</v>
      </c>
      <c r="E484" t="s">
        <v>1950</v>
      </c>
      <c r="F484" t="s">
        <v>1951</v>
      </c>
      <c r="G484" s="2">
        <v>45469</v>
      </c>
      <c r="H484" t="s">
        <v>42</v>
      </c>
      <c r="I484">
        <v>3</v>
      </c>
      <c r="J484">
        <f t="shared" si="15"/>
        <v>200</v>
      </c>
      <c r="K484" s="3">
        <v>0</v>
      </c>
      <c r="L484" s="3">
        <f t="shared" si="16"/>
        <v>600</v>
      </c>
      <c r="M484">
        <v>600</v>
      </c>
      <c r="N484" s="3">
        <f>Table2[[#This Row],[Total Cost]]-Table2[[#This Row],[Total Sales]]</f>
        <v>0</v>
      </c>
      <c r="O484" t="s">
        <v>16</v>
      </c>
      <c r="P484" t="s">
        <v>17</v>
      </c>
    </row>
    <row r="485" spans="1:16">
      <c r="A485" t="s">
        <v>1952</v>
      </c>
      <c r="B485" t="s">
        <v>1953</v>
      </c>
      <c r="C485" t="s">
        <v>37483</v>
      </c>
      <c r="D485" t="s">
        <v>37484</v>
      </c>
      <c r="E485" t="s">
        <v>1954</v>
      </c>
      <c r="F485" t="s">
        <v>1955</v>
      </c>
      <c r="G485" s="2">
        <v>45583</v>
      </c>
      <c r="H485" t="s">
        <v>89</v>
      </c>
      <c r="I485">
        <v>2</v>
      </c>
      <c r="J485">
        <f t="shared" si="15"/>
        <v>50</v>
      </c>
      <c r="K485" s="3">
        <v>0</v>
      </c>
      <c r="L485" s="3">
        <f t="shared" si="16"/>
        <v>100</v>
      </c>
      <c r="M485">
        <v>100</v>
      </c>
      <c r="N485" s="3">
        <f>Table2[[#This Row],[Total Cost]]-Table2[[#This Row],[Total Sales]]</f>
        <v>0</v>
      </c>
      <c r="O485" t="s">
        <v>84</v>
      </c>
      <c r="P485" t="s">
        <v>78</v>
      </c>
    </row>
    <row r="486" spans="1:16">
      <c r="A486" t="s">
        <v>1956</v>
      </c>
      <c r="B486" t="s">
        <v>1957</v>
      </c>
      <c r="C486" t="s">
        <v>37205</v>
      </c>
      <c r="D486" t="s">
        <v>37485</v>
      </c>
      <c r="E486" t="s">
        <v>1958</v>
      </c>
      <c r="F486" t="s">
        <v>1959</v>
      </c>
      <c r="G486" s="2">
        <v>45484</v>
      </c>
      <c r="H486" t="s">
        <v>42</v>
      </c>
      <c r="I486">
        <v>1</v>
      </c>
      <c r="J486">
        <f t="shared" si="15"/>
        <v>200</v>
      </c>
      <c r="K486" s="3">
        <v>0</v>
      </c>
      <c r="L486" s="3">
        <f t="shared" si="16"/>
        <v>200</v>
      </c>
      <c r="M486">
        <v>200</v>
      </c>
      <c r="N486" s="3">
        <f>Table2[[#This Row],[Total Cost]]-Table2[[#This Row],[Total Sales]]</f>
        <v>0</v>
      </c>
      <c r="O486" t="s">
        <v>84</v>
      </c>
      <c r="P486" t="s">
        <v>17</v>
      </c>
    </row>
    <row r="487" spans="1:16">
      <c r="A487" t="s">
        <v>1960</v>
      </c>
      <c r="B487" t="s">
        <v>1961</v>
      </c>
      <c r="C487" t="s">
        <v>37066</v>
      </c>
      <c r="D487" t="s">
        <v>37486</v>
      </c>
      <c r="E487" t="s">
        <v>1962</v>
      </c>
      <c r="F487" t="s">
        <v>1963</v>
      </c>
      <c r="G487" s="2">
        <v>45547</v>
      </c>
      <c r="H487" t="s">
        <v>83</v>
      </c>
      <c r="I487">
        <v>3</v>
      </c>
      <c r="J487">
        <f t="shared" si="15"/>
        <v>150</v>
      </c>
      <c r="K487" s="3">
        <v>5</v>
      </c>
      <c r="L487" s="3">
        <f t="shared" si="16"/>
        <v>450</v>
      </c>
      <c r="M487">
        <v>427.5</v>
      </c>
      <c r="N487" s="3">
        <f>Table2[[#This Row],[Total Cost]]-Table2[[#This Row],[Total Sales]]</f>
        <v>22.5</v>
      </c>
      <c r="O487" t="s">
        <v>84</v>
      </c>
      <c r="P487" t="s">
        <v>17</v>
      </c>
    </row>
    <row r="488" spans="1:16">
      <c r="A488" t="s">
        <v>1964</v>
      </c>
      <c r="B488" t="s">
        <v>1965</v>
      </c>
      <c r="C488" t="s">
        <v>37010</v>
      </c>
      <c r="D488" t="s">
        <v>37487</v>
      </c>
      <c r="E488" t="s">
        <v>1966</v>
      </c>
      <c r="F488" t="s">
        <v>1967</v>
      </c>
      <c r="G488" s="2">
        <v>45475</v>
      </c>
      <c r="H488" t="s">
        <v>47</v>
      </c>
      <c r="I488">
        <v>4</v>
      </c>
      <c r="J488">
        <f t="shared" si="15"/>
        <v>1200</v>
      </c>
      <c r="K488" s="3">
        <v>10</v>
      </c>
      <c r="L488" s="3">
        <f t="shared" si="16"/>
        <v>4800</v>
      </c>
      <c r="M488">
        <v>4320</v>
      </c>
      <c r="N488" s="3">
        <f>Table2[[#This Row],[Total Cost]]-Table2[[#This Row],[Total Sales]]</f>
        <v>480</v>
      </c>
      <c r="O488" t="s">
        <v>23</v>
      </c>
      <c r="P488" t="s">
        <v>17</v>
      </c>
    </row>
    <row r="489" spans="1:16">
      <c r="A489" t="s">
        <v>1968</v>
      </c>
      <c r="B489" t="s">
        <v>1969</v>
      </c>
      <c r="C489" t="s">
        <v>37488</v>
      </c>
      <c r="D489" t="s">
        <v>37489</v>
      </c>
      <c r="E489" t="s">
        <v>1970</v>
      </c>
      <c r="F489" t="s">
        <v>1971</v>
      </c>
      <c r="G489" s="2">
        <v>45504</v>
      </c>
      <c r="H489" t="s">
        <v>56</v>
      </c>
      <c r="I489">
        <v>4</v>
      </c>
      <c r="J489">
        <f t="shared" si="15"/>
        <v>90</v>
      </c>
      <c r="K489" s="3">
        <v>5</v>
      </c>
      <c r="L489" s="3">
        <f t="shared" si="16"/>
        <v>360</v>
      </c>
      <c r="M489">
        <v>342</v>
      </c>
      <c r="N489" s="3">
        <f>Table2[[#This Row],[Total Cost]]-Table2[[#This Row],[Total Sales]]</f>
        <v>18</v>
      </c>
      <c r="O489" t="s">
        <v>33</v>
      </c>
      <c r="P489" t="s">
        <v>17</v>
      </c>
    </row>
    <row r="490" spans="1:16">
      <c r="A490" t="s">
        <v>1972</v>
      </c>
      <c r="B490" t="s">
        <v>1973</v>
      </c>
      <c r="C490" t="s">
        <v>37313</v>
      </c>
      <c r="D490" t="s">
        <v>37490</v>
      </c>
      <c r="E490" t="s">
        <v>1974</v>
      </c>
      <c r="F490" t="s">
        <v>1975</v>
      </c>
      <c r="G490" s="2">
        <v>45542</v>
      </c>
      <c r="H490" t="s">
        <v>89</v>
      </c>
      <c r="I490">
        <v>1</v>
      </c>
      <c r="J490">
        <f t="shared" si="15"/>
        <v>50</v>
      </c>
      <c r="K490" s="3">
        <v>15</v>
      </c>
      <c r="L490" s="3">
        <f t="shared" si="16"/>
        <v>50</v>
      </c>
      <c r="M490">
        <v>42.5</v>
      </c>
      <c r="N490" s="3">
        <f>Table2[[#This Row],[Total Cost]]-Table2[[#This Row],[Total Sales]]</f>
        <v>7.5</v>
      </c>
      <c r="O490" t="s">
        <v>16</v>
      </c>
      <c r="P490" t="s">
        <v>17</v>
      </c>
    </row>
    <row r="491" spans="1:16">
      <c r="A491" t="s">
        <v>1976</v>
      </c>
      <c r="B491" t="s">
        <v>1977</v>
      </c>
      <c r="C491" t="s">
        <v>37491</v>
      </c>
      <c r="D491" t="s">
        <v>36961</v>
      </c>
      <c r="E491" t="s">
        <v>1978</v>
      </c>
      <c r="F491" t="s">
        <v>1979</v>
      </c>
      <c r="G491" s="2">
        <v>45600</v>
      </c>
      <c r="H491" t="s">
        <v>73</v>
      </c>
      <c r="I491">
        <v>1</v>
      </c>
      <c r="J491">
        <f t="shared" si="15"/>
        <v>120</v>
      </c>
      <c r="K491" s="3">
        <v>10</v>
      </c>
      <c r="L491" s="3">
        <f t="shared" si="16"/>
        <v>120</v>
      </c>
      <c r="M491">
        <v>108</v>
      </c>
      <c r="N491" s="3">
        <f>Table2[[#This Row],[Total Cost]]-Table2[[#This Row],[Total Sales]]</f>
        <v>12</v>
      </c>
      <c r="O491" t="s">
        <v>16</v>
      </c>
      <c r="P491" t="s">
        <v>17</v>
      </c>
    </row>
    <row r="492" spans="1:16">
      <c r="A492" t="s">
        <v>1980</v>
      </c>
      <c r="B492" t="s">
        <v>1981</v>
      </c>
      <c r="C492" t="s">
        <v>37406</v>
      </c>
      <c r="D492" t="s">
        <v>37492</v>
      </c>
      <c r="E492" t="s">
        <v>1982</v>
      </c>
      <c r="F492" t="s">
        <v>1983</v>
      </c>
      <c r="G492" s="2">
        <v>45466</v>
      </c>
      <c r="H492" t="s">
        <v>56</v>
      </c>
      <c r="I492">
        <v>3</v>
      </c>
      <c r="J492">
        <f t="shared" si="15"/>
        <v>90</v>
      </c>
      <c r="K492" s="3">
        <v>15</v>
      </c>
      <c r="L492" s="3">
        <f t="shared" si="16"/>
        <v>270</v>
      </c>
      <c r="M492">
        <v>229.5</v>
      </c>
      <c r="N492" s="3">
        <f>Table2[[#This Row],[Total Cost]]-Table2[[#This Row],[Total Sales]]</f>
        <v>40.5</v>
      </c>
      <c r="O492" t="s">
        <v>84</v>
      </c>
      <c r="P492" t="s">
        <v>17</v>
      </c>
    </row>
    <row r="493" spans="1:16">
      <c r="A493" t="s">
        <v>1984</v>
      </c>
      <c r="B493" t="s">
        <v>1985</v>
      </c>
      <c r="C493" t="s">
        <v>37493</v>
      </c>
      <c r="D493" t="s">
        <v>37083</v>
      </c>
      <c r="E493" t="s">
        <v>1986</v>
      </c>
      <c r="F493" t="s">
        <v>1987</v>
      </c>
      <c r="G493" s="2">
        <v>45611</v>
      </c>
      <c r="H493" t="s">
        <v>47</v>
      </c>
      <c r="I493">
        <v>1</v>
      </c>
      <c r="J493">
        <f t="shared" si="15"/>
        <v>1200</v>
      </c>
      <c r="K493" s="3">
        <v>15</v>
      </c>
      <c r="L493" s="3">
        <f t="shared" si="16"/>
        <v>1200</v>
      </c>
      <c r="M493">
        <v>1020</v>
      </c>
      <c r="N493" s="3">
        <f>Table2[[#This Row],[Total Cost]]-Table2[[#This Row],[Total Sales]]</f>
        <v>180</v>
      </c>
      <c r="O493" t="s">
        <v>23</v>
      </c>
      <c r="P493" t="s">
        <v>17</v>
      </c>
    </row>
    <row r="494" spans="1:16">
      <c r="A494" t="s">
        <v>1988</v>
      </c>
      <c r="B494" t="s">
        <v>1989</v>
      </c>
      <c r="C494" t="s">
        <v>37494</v>
      </c>
      <c r="D494" t="s">
        <v>37495</v>
      </c>
      <c r="E494" t="s">
        <v>1990</v>
      </c>
      <c r="F494" t="s">
        <v>1991</v>
      </c>
      <c r="G494" s="2">
        <v>45418</v>
      </c>
      <c r="H494" t="s">
        <v>42</v>
      </c>
      <c r="I494">
        <v>4</v>
      </c>
      <c r="J494">
        <f t="shared" si="15"/>
        <v>200</v>
      </c>
      <c r="K494" s="3">
        <v>5</v>
      </c>
      <c r="L494" s="3">
        <f t="shared" si="16"/>
        <v>800</v>
      </c>
      <c r="M494">
        <v>760</v>
      </c>
      <c r="N494" s="3">
        <f>Table2[[#This Row],[Total Cost]]-Table2[[#This Row],[Total Sales]]</f>
        <v>40</v>
      </c>
      <c r="O494" t="s">
        <v>23</v>
      </c>
      <c r="P494" t="s">
        <v>17</v>
      </c>
    </row>
    <row r="495" spans="1:16">
      <c r="A495" t="s">
        <v>1992</v>
      </c>
      <c r="B495" t="s">
        <v>1993</v>
      </c>
      <c r="C495" t="s">
        <v>37496</v>
      </c>
      <c r="D495" t="s">
        <v>37497</v>
      </c>
      <c r="E495" t="s">
        <v>1994</v>
      </c>
      <c r="F495" t="s">
        <v>1995</v>
      </c>
      <c r="G495" s="2">
        <v>45492</v>
      </c>
      <c r="H495" t="s">
        <v>15</v>
      </c>
      <c r="I495">
        <v>3</v>
      </c>
      <c r="J495">
        <f t="shared" si="15"/>
        <v>800</v>
      </c>
      <c r="K495" s="3">
        <v>0</v>
      </c>
      <c r="L495" s="3">
        <f t="shared" si="16"/>
        <v>2400</v>
      </c>
      <c r="M495">
        <v>2400</v>
      </c>
      <c r="N495" s="3">
        <f>Table2[[#This Row],[Total Cost]]-Table2[[#This Row],[Total Sales]]</f>
        <v>0</v>
      </c>
      <c r="O495" t="s">
        <v>84</v>
      </c>
      <c r="P495" t="s">
        <v>17</v>
      </c>
    </row>
    <row r="496" spans="1:16">
      <c r="A496" t="s">
        <v>1996</v>
      </c>
      <c r="B496" t="s">
        <v>1997</v>
      </c>
      <c r="C496" t="s">
        <v>37498</v>
      </c>
      <c r="D496" t="s">
        <v>37254</v>
      </c>
      <c r="E496" t="s">
        <v>1998</v>
      </c>
      <c r="F496" t="s">
        <v>1999</v>
      </c>
      <c r="G496" s="2">
        <v>45609</v>
      </c>
      <c r="H496" t="s">
        <v>22</v>
      </c>
      <c r="I496">
        <v>4</v>
      </c>
      <c r="J496">
        <f t="shared" si="15"/>
        <v>100</v>
      </c>
      <c r="K496" s="3">
        <v>0</v>
      </c>
      <c r="L496" s="3">
        <f t="shared" si="16"/>
        <v>400</v>
      </c>
      <c r="M496">
        <v>400</v>
      </c>
      <c r="N496" s="3">
        <f>Table2[[#This Row],[Total Cost]]-Table2[[#This Row],[Total Sales]]</f>
        <v>0</v>
      </c>
      <c r="O496" t="s">
        <v>90</v>
      </c>
      <c r="P496" t="s">
        <v>17</v>
      </c>
    </row>
    <row r="497" spans="1:16">
      <c r="A497" t="s">
        <v>2000</v>
      </c>
      <c r="B497" t="s">
        <v>2001</v>
      </c>
      <c r="C497" t="s">
        <v>37499</v>
      </c>
      <c r="D497" t="s">
        <v>37500</v>
      </c>
      <c r="E497" t="s">
        <v>2002</v>
      </c>
      <c r="F497" t="s">
        <v>2003</v>
      </c>
      <c r="G497" s="2">
        <v>45524</v>
      </c>
      <c r="H497" t="s">
        <v>42</v>
      </c>
      <c r="I497">
        <v>3</v>
      </c>
      <c r="J497">
        <f t="shared" si="15"/>
        <v>200</v>
      </c>
      <c r="K497" s="3">
        <v>15</v>
      </c>
      <c r="L497" s="3">
        <f t="shared" si="16"/>
        <v>600</v>
      </c>
      <c r="M497">
        <v>510</v>
      </c>
      <c r="N497" s="3">
        <f>Table2[[#This Row],[Total Cost]]-Table2[[#This Row],[Total Sales]]</f>
        <v>90</v>
      </c>
      <c r="O497" t="s">
        <v>16</v>
      </c>
      <c r="P497" t="s">
        <v>17</v>
      </c>
    </row>
    <row r="498" spans="1:16">
      <c r="A498" t="s">
        <v>2004</v>
      </c>
      <c r="B498" t="s">
        <v>2005</v>
      </c>
      <c r="C498" t="s">
        <v>37226</v>
      </c>
      <c r="D498" t="s">
        <v>37501</v>
      </c>
      <c r="E498" t="s">
        <v>2006</v>
      </c>
      <c r="F498" t="s">
        <v>2007</v>
      </c>
      <c r="G498" s="2">
        <v>45510</v>
      </c>
      <c r="H498" t="s">
        <v>89</v>
      </c>
      <c r="I498">
        <v>1</v>
      </c>
      <c r="J498">
        <f t="shared" si="15"/>
        <v>50</v>
      </c>
      <c r="K498" s="3">
        <v>0</v>
      </c>
      <c r="L498" s="3">
        <f t="shared" si="16"/>
        <v>50</v>
      </c>
      <c r="M498">
        <v>50</v>
      </c>
      <c r="N498" s="3">
        <f>Table2[[#This Row],[Total Cost]]-Table2[[#This Row],[Total Sales]]</f>
        <v>0</v>
      </c>
      <c r="O498" t="s">
        <v>33</v>
      </c>
      <c r="P498" t="s">
        <v>17</v>
      </c>
    </row>
    <row r="499" spans="1:16">
      <c r="A499" t="s">
        <v>2008</v>
      </c>
      <c r="B499" t="s">
        <v>2009</v>
      </c>
      <c r="C499" t="s">
        <v>37173</v>
      </c>
      <c r="D499" t="s">
        <v>37431</v>
      </c>
      <c r="E499" t="s">
        <v>2010</v>
      </c>
      <c r="F499" t="s">
        <v>2011</v>
      </c>
      <c r="G499" s="2">
        <v>45693</v>
      </c>
      <c r="H499" t="s">
        <v>42</v>
      </c>
      <c r="I499">
        <v>3</v>
      </c>
      <c r="J499">
        <f t="shared" si="15"/>
        <v>200</v>
      </c>
      <c r="K499" s="3">
        <v>10</v>
      </c>
      <c r="L499" s="3">
        <f t="shared" si="16"/>
        <v>600</v>
      </c>
      <c r="M499">
        <v>540</v>
      </c>
      <c r="N499" s="3">
        <f>Table2[[#This Row],[Total Cost]]-Table2[[#This Row],[Total Sales]]</f>
        <v>60</v>
      </c>
      <c r="O499" t="s">
        <v>90</v>
      </c>
      <c r="P499" t="s">
        <v>17</v>
      </c>
    </row>
    <row r="500" spans="1:16">
      <c r="A500" t="s">
        <v>2012</v>
      </c>
      <c r="B500" t="s">
        <v>2013</v>
      </c>
      <c r="C500" t="s">
        <v>37041</v>
      </c>
      <c r="D500" t="s">
        <v>37502</v>
      </c>
      <c r="E500" t="s">
        <v>2014</v>
      </c>
      <c r="F500" t="s">
        <v>2015</v>
      </c>
      <c r="G500" s="2">
        <v>45468</v>
      </c>
      <c r="H500" t="s">
        <v>73</v>
      </c>
      <c r="I500">
        <v>3</v>
      </c>
      <c r="J500">
        <f t="shared" si="15"/>
        <v>120</v>
      </c>
      <c r="K500" s="3">
        <v>5</v>
      </c>
      <c r="L500" s="3">
        <f t="shared" si="16"/>
        <v>360</v>
      </c>
      <c r="M500">
        <v>342</v>
      </c>
      <c r="N500" s="3">
        <f>Table2[[#This Row],[Total Cost]]-Table2[[#This Row],[Total Sales]]</f>
        <v>18</v>
      </c>
      <c r="O500" t="s">
        <v>33</v>
      </c>
      <c r="P500" t="s">
        <v>17</v>
      </c>
    </row>
    <row r="501" spans="1:16">
      <c r="A501" t="s">
        <v>2016</v>
      </c>
      <c r="B501" t="s">
        <v>2017</v>
      </c>
      <c r="C501" t="s">
        <v>37116</v>
      </c>
      <c r="D501" t="s">
        <v>37132</v>
      </c>
      <c r="E501" t="s">
        <v>2018</v>
      </c>
      <c r="F501" t="s">
        <v>2019</v>
      </c>
      <c r="G501" s="2">
        <v>45593</v>
      </c>
      <c r="H501" t="s">
        <v>47</v>
      </c>
      <c r="I501">
        <v>4</v>
      </c>
      <c r="J501">
        <f t="shared" si="15"/>
        <v>1200</v>
      </c>
      <c r="K501" s="3">
        <v>10</v>
      </c>
      <c r="L501" s="3">
        <f t="shared" si="16"/>
        <v>4800</v>
      </c>
      <c r="M501">
        <v>4320</v>
      </c>
      <c r="N501" s="3">
        <f>Table2[[#This Row],[Total Cost]]-Table2[[#This Row],[Total Sales]]</f>
        <v>480</v>
      </c>
      <c r="O501" t="s">
        <v>33</v>
      </c>
      <c r="P501" t="s">
        <v>17</v>
      </c>
    </row>
    <row r="502" spans="1:16">
      <c r="A502" t="s">
        <v>2020</v>
      </c>
      <c r="B502" t="s">
        <v>2021</v>
      </c>
      <c r="C502" t="s">
        <v>37087</v>
      </c>
      <c r="D502" t="s">
        <v>37181</v>
      </c>
      <c r="E502" t="s">
        <v>2022</v>
      </c>
      <c r="F502" t="s">
        <v>2023</v>
      </c>
      <c r="G502" s="2">
        <v>45703</v>
      </c>
      <c r="H502" t="s">
        <v>15</v>
      </c>
      <c r="I502">
        <v>2</v>
      </c>
      <c r="J502">
        <f t="shared" si="15"/>
        <v>800</v>
      </c>
      <c r="K502" s="3">
        <v>0</v>
      </c>
      <c r="L502" s="3">
        <f t="shared" si="16"/>
        <v>1600</v>
      </c>
      <c r="M502">
        <v>1600</v>
      </c>
      <c r="N502" s="3">
        <f>Table2[[#This Row],[Total Cost]]-Table2[[#This Row],[Total Sales]]</f>
        <v>0</v>
      </c>
      <c r="O502" t="s">
        <v>23</v>
      </c>
      <c r="P502" t="s">
        <v>17</v>
      </c>
    </row>
    <row r="503" spans="1:16">
      <c r="A503" t="s">
        <v>2024</v>
      </c>
      <c r="B503" t="s">
        <v>2025</v>
      </c>
      <c r="C503" t="s">
        <v>36960</v>
      </c>
      <c r="D503" t="s">
        <v>37032</v>
      </c>
      <c r="E503" t="s">
        <v>2026</v>
      </c>
      <c r="F503" t="s">
        <v>2027</v>
      </c>
      <c r="G503" s="2">
        <v>45556</v>
      </c>
      <c r="H503" t="s">
        <v>22</v>
      </c>
      <c r="I503">
        <v>3</v>
      </c>
      <c r="J503">
        <f t="shared" si="15"/>
        <v>100</v>
      </c>
      <c r="K503" s="3">
        <v>0</v>
      </c>
      <c r="L503" s="3">
        <f t="shared" si="16"/>
        <v>300</v>
      </c>
      <c r="M503">
        <v>300</v>
      </c>
      <c r="N503" s="3">
        <f>Table2[[#This Row],[Total Cost]]-Table2[[#This Row],[Total Sales]]</f>
        <v>0</v>
      </c>
      <c r="O503" t="s">
        <v>23</v>
      </c>
      <c r="P503" t="s">
        <v>17</v>
      </c>
    </row>
    <row r="504" spans="1:16">
      <c r="A504" t="s">
        <v>2028</v>
      </c>
      <c r="B504" t="s">
        <v>2029</v>
      </c>
      <c r="C504" t="s">
        <v>37198</v>
      </c>
      <c r="D504" t="s">
        <v>37503</v>
      </c>
      <c r="E504" t="s">
        <v>2030</v>
      </c>
      <c r="F504" t="s">
        <v>2031</v>
      </c>
      <c r="G504" s="2">
        <v>45716</v>
      </c>
      <c r="H504" t="s">
        <v>15</v>
      </c>
      <c r="I504">
        <v>4</v>
      </c>
      <c r="J504">
        <f t="shared" si="15"/>
        <v>800</v>
      </c>
      <c r="K504" s="3">
        <v>0</v>
      </c>
      <c r="L504" s="3">
        <f t="shared" si="16"/>
        <v>3200</v>
      </c>
      <c r="M504">
        <v>3200</v>
      </c>
      <c r="N504" s="3">
        <f>Table2[[#This Row],[Total Cost]]-Table2[[#This Row],[Total Sales]]</f>
        <v>0</v>
      </c>
      <c r="O504" t="s">
        <v>84</v>
      </c>
      <c r="P504" t="s">
        <v>17</v>
      </c>
    </row>
    <row r="505" spans="1:16">
      <c r="A505" t="s">
        <v>2032</v>
      </c>
      <c r="B505" t="s">
        <v>2033</v>
      </c>
      <c r="C505" t="s">
        <v>36962</v>
      </c>
      <c r="D505" t="s">
        <v>37504</v>
      </c>
      <c r="E505" t="s">
        <v>2034</v>
      </c>
      <c r="F505" t="s">
        <v>2035</v>
      </c>
      <c r="G505" s="2">
        <v>45670</v>
      </c>
      <c r="H505" t="s">
        <v>15</v>
      </c>
      <c r="I505">
        <v>4</v>
      </c>
      <c r="J505">
        <f t="shared" si="15"/>
        <v>800</v>
      </c>
      <c r="K505" s="3">
        <v>0</v>
      </c>
      <c r="L505" s="3">
        <f t="shared" si="16"/>
        <v>3200</v>
      </c>
      <c r="M505">
        <v>3200</v>
      </c>
      <c r="N505" s="3">
        <f>Table2[[#This Row],[Total Cost]]-Table2[[#This Row],[Total Sales]]</f>
        <v>0</v>
      </c>
      <c r="O505" t="s">
        <v>16</v>
      </c>
      <c r="P505" t="s">
        <v>17</v>
      </c>
    </row>
    <row r="506" spans="1:16">
      <c r="A506" t="s">
        <v>2036</v>
      </c>
      <c r="B506" t="s">
        <v>2037</v>
      </c>
      <c r="C506" t="s">
        <v>37459</v>
      </c>
      <c r="D506" t="s">
        <v>37505</v>
      </c>
      <c r="E506" t="s">
        <v>2038</v>
      </c>
      <c r="F506" t="s">
        <v>2039</v>
      </c>
      <c r="G506" s="2">
        <v>45706</v>
      </c>
      <c r="H506" t="s">
        <v>73</v>
      </c>
      <c r="I506">
        <v>1</v>
      </c>
      <c r="J506">
        <f t="shared" si="15"/>
        <v>120</v>
      </c>
      <c r="K506" s="3">
        <v>0</v>
      </c>
      <c r="L506" s="3">
        <f t="shared" si="16"/>
        <v>120</v>
      </c>
      <c r="M506">
        <v>120</v>
      </c>
      <c r="N506" s="3">
        <f>Table2[[#This Row],[Total Cost]]-Table2[[#This Row],[Total Sales]]</f>
        <v>0</v>
      </c>
      <c r="O506" t="s">
        <v>23</v>
      </c>
      <c r="P506" t="s">
        <v>17</v>
      </c>
    </row>
    <row r="507" spans="1:16">
      <c r="A507" t="s">
        <v>2040</v>
      </c>
      <c r="B507" t="s">
        <v>2041</v>
      </c>
      <c r="C507" t="s">
        <v>36988</v>
      </c>
      <c r="D507" t="s">
        <v>36975</v>
      </c>
      <c r="E507" t="s">
        <v>2042</v>
      </c>
      <c r="F507" t="s">
        <v>2043</v>
      </c>
      <c r="G507" s="2">
        <v>45422</v>
      </c>
      <c r="H507" t="s">
        <v>22</v>
      </c>
      <c r="I507">
        <v>4</v>
      </c>
      <c r="J507">
        <f t="shared" si="15"/>
        <v>100</v>
      </c>
      <c r="K507" s="3">
        <v>0</v>
      </c>
      <c r="L507" s="3">
        <f t="shared" si="16"/>
        <v>400</v>
      </c>
      <c r="M507">
        <v>400</v>
      </c>
      <c r="N507" s="3">
        <f>Table2[[#This Row],[Total Cost]]-Table2[[#This Row],[Total Sales]]</f>
        <v>0</v>
      </c>
      <c r="O507" t="s">
        <v>16</v>
      </c>
      <c r="P507" t="s">
        <v>17</v>
      </c>
    </row>
    <row r="508" spans="1:16">
      <c r="A508" t="s">
        <v>2044</v>
      </c>
      <c r="B508" t="s">
        <v>2045</v>
      </c>
      <c r="C508" t="s">
        <v>36990</v>
      </c>
      <c r="D508" t="s">
        <v>37506</v>
      </c>
      <c r="E508" t="s">
        <v>2046</v>
      </c>
      <c r="F508" t="s">
        <v>2047</v>
      </c>
      <c r="G508" s="2">
        <v>45702</v>
      </c>
      <c r="H508" t="s">
        <v>47</v>
      </c>
      <c r="I508">
        <v>2</v>
      </c>
      <c r="J508">
        <f t="shared" si="15"/>
        <v>1200</v>
      </c>
      <c r="K508" s="3">
        <v>5</v>
      </c>
      <c r="L508" s="3">
        <f t="shared" si="16"/>
        <v>2400</v>
      </c>
      <c r="M508">
        <v>2280</v>
      </c>
      <c r="N508" s="3">
        <f>Table2[[#This Row],[Total Cost]]-Table2[[#This Row],[Total Sales]]</f>
        <v>120</v>
      </c>
      <c r="O508" t="s">
        <v>90</v>
      </c>
      <c r="P508" t="s">
        <v>17</v>
      </c>
    </row>
    <row r="509" spans="1:16">
      <c r="A509" t="s">
        <v>2048</v>
      </c>
      <c r="B509" t="s">
        <v>2049</v>
      </c>
      <c r="C509" t="s">
        <v>37068</v>
      </c>
      <c r="D509" t="s">
        <v>37057</v>
      </c>
      <c r="E509" t="s">
        <v>2050</v>
      </c>
      <c r="F509" t="s">
        <v>2051</v>
      </c>
      <c r="G509" s="2">
        <v>45635</v>
      </c>
      <c r="H509" t="s">
        <v>47</v>
      </c>
      <c r="I509">
        <v>3</v>
      </c>
      <c r="J509">
        <f t="shared" si="15"/>
        <v>1200</v>
      </c>
      <c r="K509" s="3">
        <v>5</v>
      </c>
      <c r="L509" s="3">
        <f t="shared" si="16"/>
        <v>3600</v>
      </c>
      <c r="M509">
        <v>3420</v>
      </c>
      <c r="N509" s="3">
        <f>Table2[[#This Row],[Total Cost]]-Table2[[#This Row],[Total Sales]]</f>
        <v>180</v>
      </c>
      <c r="O509" t="s">
        <v>90</v>
      </c>
      <c r="P509" t="s">
        <v>17</v>
      </c>
    </row>
    <row r="510" spans="1:16">
      <c r="A510" t="s">
        <v>2052</v>
      </c>
      <c r="B510" t="s">
        <v>2053</v>
      </c>
      <c r="C510" t="s">
        <v>37019</v>
      </c>
      <c r="D510" t="s">
        <v>37345</v>
      </c>
      <c r="E510" t="s">
        <v>2054</v>
      </c>
      <c r="F510" t="s">
        <v>2055</v>
      </c>
      <c r="G510" s="2">
        <v>45510</v>
      </c>
      <c r="H510" t="s">
        <v>89</v>
      </c>
      <c r="I510">
        <v>1</v>
      </c>
      <c r="J510">
        <f t="shared" si="15"/>
        <v>50</v>
      </c>
      <c r="K510" s="3">
        <v>5</v>
      </c>
      <c r="L510" s="3">
        <f t="shared" si="16"/>
        <v>50</v>
      </c>
      <c r="M510">
        <v>47.5</v>
      </c>
      <c r="N510" s="3">
        <f>Table2[[#This Row],[Total Cost]]-Table2[[#This Row],[Total Sales]]</f>
        <v>2.5</v>
      </c>
      <c r="O510" t="s">
        <v>90</v>
      </c>
      <c r="P510" t="s">
        <v>78</v>
      </c>
    </row>
    <row r="511" spans="1:16">
      <c r="A511" t="s">
        <v>2056</v>
      </c>
      <c r="B511" t="s">
        <v>2057</v>
      </c>
      <c r="C511" t="s">
        <v>37507</v>
      </c>
      <c r="D511" t="s">
        <v>37508</v>
      </c>
      <c r="E511" t="s">
        <v>2058</v>
      </c>
      <c r="F511" t="s">
        <v>2059</v>
      </c>
      <c r="G511" s="2">
        <v>45741</v>
      </c>
      <c r="H511" t="s">
        <v>42</v>
      </c>
      <c r="I511">
        <v>1</v>
      </c>
      <c r="J511">
        <f t="shared" si="15"/>
        <v>200</v>
      </c>
      <c r="K511" s="3">
        <v>0</v>
      </c>
      <c r="L511" s="3">
        <f t="shared" si="16"/>
        <v>200</v>
      </c>
      <c r="M511">
        <v>200</v>
      </c>
      <c r="N511" s="3">
        <f>Table2[[#This Row],[Total Cost]]-Table2[[#This Row],[Total Sales]]</f>
        <v>0</v>
      </c>
      <c r="O511" t="s">
        <v>23</v>
      </c>
      <c r="P511" t="s">
        <v>17</v>
      </c>
    </row>
    <row r="512" spans="1:16">
      <c r="A512" t="s">
        <v>2060</v>
      </c>
      <c r="B512" t="s">
        <v>2061</v>
      </c>
      <c r="C512" t="s">
        <v>37509</v>
      </c>
      <c r="D512" t="s">
        <v>37124</v>
      </c>
      <c r="E512" t="s">
        <v>2062</v>
      </c>
      <c r="F512" t="s">
        <v>2063</v>
      </c>
      <c r="G512" s="2">
        <v>45680</v>
      </c>
      <c r="H512" t="s">
        <v>28</v>
      </c>
      <c r="I512">
        <v>4</v>
      </c>
      <c r="J512">
        <f t="shared" si="15"/>
        <v>300</v>
      </c>
      <c r="K512" s="3">
        <v>0</v>
      </c>
      <c r="L512" s="3">
        <f t="shared" si="16"/>
        <v>1200</v>
      </c>
      <c r="M512">
        <v>1200</v>
      </c>
      <c r="N512" s="3">
        <f>Table2[[#This Row],[Total Cost]]-Table2[[#This Row],[Total Sales]]</f>
        <v>0</v>
      </c>
      <c r="O512" t="s">
        <v>33</v>
      </c>
      <c r="P512" t="s">
        <v>17</v>
      </c>
    </row>
    <row r="513" spans="1:16">
      <c r="A513" t="s">
        <v>2064</v>
      </c>
      <c r="B513" t="s">
        <v>2065</v>
      </c>
      <c r="C513" t="s">
        <v>37124</v>
      </c>
      <c r="D513" t="s">
        <v>36983</v>
      </c>
      <c r="E513" t="s">
        <v>2066</v>
      </c>
      <c r="F513" t="s">
        <v>2067</v>
      </c>
      <c r="G513" s="2">
        <v>45711</v>
      </c>
      <c r="H513" t="s">
        <v>42</v>
      </c>
      <c r="I513">
        <v>2</v>
      </c>
      <c r="J513">
        <f t="shared" si="15"/>
        <v>200</v>
      </c>
      <c r="K513" s="3">
        <v>0</v>
      </c>
      <c r="L513" s="3">
        <f t="shared" si="16"/>
        <v>400</v>
      </c>
      <c r="M513">
        <v>400</v>
      </c>
      <c r="N513" s="3">
        <f>Table2[[#This Row],[Total Cost]]-Table2[[#This Row],[Total Sales]]</f>
        <v>0</v>
      </c>
      <c r="O513" t="s">
        <v>33</v>
      </c>
      <c r="P513" t="s">
        <v>17</v>
      </c>
    </row>
    <row r="514" spans="1:16">
      <c r="A514" t="s">
        <v>2068</v>
      </c>
      <c r="B514" t="s">
        <v>2069</v>
      </c>
      <c r="C514" t="s">
        <v>37035</v>
      </c>
      <c r="D514" t="s">
        <v>37510</v>
      </c>
      <c r="E514" t="s">
        <v>2070</v>
      </c>
      <c r="F514" t="s">
        <v>2071</v>
      </c>
      <c r="G514" s="2">
        <v>45468</v>
      </c>
      <c r="H514" t="s">
        <v>83</v>
      </c>
      <c r="I514">
        <v>2</v>
      </c>
      <c r="J514">
        <f t="shared" si="15"/>
        <v>150</v>
      </c>
      <c r="K514" s="3">
        <v>0</v>
      </c>
      <c r="L514" s="3">
        <f t="shared" si="16"/>
        <v>300</v>
      </c>
      <c r="M514">
        <v>300</v>
      </c>
      <c r="N514" s="3">
        <f>Table2[[#This Row],[Total Cost]]-Table2[[#This Row],[Total Sales]]</f>
        <v>0</v>
      </c>
      <c r="O514" t="s">
        <v>23</v>
      </c>
      <c r="P514" t="s">
        <v>17</v>
      </c>
    </row>
    <row r="515" spans="1:16">
      <c r="A515" t="s">
        <v>2072</v>
      </c>
      <c r="B515" t="s">
        <v>2073</v>
      </c>
      <c r="C515" t="s">
        <v>37273</v>
      </c>
      <c r="D515" t="s">
        <v>37511</v>
      </c>
      <c r="E515" t="s">
        <v>2074</v>
      </c>
      <c r="F515" t="s">
        <v>2075</v>
      </c>
      <c r="G515" s="2">
        <v>45420</v>
      </c>
      <c r="H515" t="s">
        <v>83</v>
      </c>
      <c r="I515">
        <v>4</v>
      </c>
      <c r="J515">
        <f t="shared" ref="J515:J578" si="17">L515/I515</f>
        <v>150</v>
      </c>
      <c r="K515" s="3">
        <v>0</v>
      </c>
      <c r="L515" s="3">
        <f t="shared" ref="L515:L578" si="18">M515/(1-K515/100)</f>
        <v>600</v>
      </c>
      <c r="M515">
        <v>600</v>
      </c>
      <c r="N515" s="3">
        <f>Table2[[#This Row],[Total Cost]]-Table2[[#This Row],[Total Sales]]</f>
        <v>0</v>
      </c>
      <c r="O515" t="s">
        <v>16</v>
      </c>
      <c r="P515" t="s">
        <v>17</v>
      </c>
    </row>
    <row r="516" spans="1:16">
      <c r="A516" t="s">
        <v>2076</v>
      </c>
      <c r="B516" t="s">
        <v>2077</v>
      </c>
      <c r="C516" t="s">
        <v>37169</v>
      </c>
      <c r="D516" t="s">
        <v>36959</v>
      </c>
      <c r="E516" t="s">
        <v>2078</v>
      </c>
      <c r="F516" t="s">
        <v>2079</v>
      </c>
      <c r="G516" s="2">
        <v>45471</v>
      </c>
      <c r="H516" t="s">
        <v>42</v>
      </c>
      <c r="I516">
        <v>2</v>
      </c>
      <c r="J516">
        <f t="shared" si="17"/>
        <v>200</v>
      </c>
      <c r="K516" s="3">
        <v>0</v>
      </c>
      <c r="L516" s="3">
        <f t="shared" si="18"/>
        <v>400</v>
      </c>
      <c r="M516">
        <v>400</v>
      </c>
      <c r="N516" s="3">
        <f>Table2[[#This Row],[Total Cost]]-Table2[[#This Row],[Total Sales]]</f>
        <v>0</v>
      </c>
      <c r="O516" t="s">
        <v>33</v>
      </c>
      <c r="P516" t="s">
        <v>17</v>
      </c>
    </row>
    <row r="517" spans="1:16">
      <c r="A517" t="s">
        <v>2080</v>
      </c>
      <c r="B517" t="s">
        <v>2081</v>
      </c>
      <c r="C517" t="s">
        <v>37512</v>
      </c>
      <c r="D517" t="s">
        <v>37094</v>
      </c>
      <c r="E517" t="s">
        <v>2082</v>
      </c>
      <c r="F517" t="s">
        <v>2083</v>
      </c>
      <c r="G517" s="2">
        <v>45692</v>
      </c>
      <c r="H517" t="s">
        <v>28</v>
      </c>
      <c r="I517">
        <v>2</v>
      </c>
      <c r="J517">
        <f t="shared" si="17"/>
        <v>300</v>
      </c>
      <c r="K517" s="3">
        <v>0</v>
      </c>
      <c r="L517" s="3">
        <f t="shared" si="18"/>
        <v>600</v>
      </c>
      <c r="M517">
        <v>600</v>
      </c>
      <c r="N517" s="3">
        <f>Table2[[#This Row],[Total Cost]]-Table2[[#This Row],[Total Sales]]</f>
        <v>0</v>
      </c>
      <c r="O517" t="s">
        <v>84</v>
      </c>
      <c r="P517" t="s">
        <v>17</v>
      </c>
    </row>
    <row r="518" spans="1:16">
      <c r="A518" t="s">
        <v>2084</v>
      </c>
      <c r="B518" t="s">
        <v>2085</v>
      </c>
      <c r="C518" t="s">
        <v>37327</v>
      </c>
      <c r="D518" t="s">
        <v>37030</v>
      </c>
      <c r="E518" t="s">
        <v>2086</v>
      </c>
      <c r="F518" t="s">
        <v>2087</v>
      </c>
      <c r="G518" s="2">
        <v>45653</v>
      </c>
      <c r="H518" t="s">
        <v>83</v>
      </c>
      <c r="I518">
        <v>2</v>
      </c>
      <c r="J518">
        <f t="shared" si="17"/>
        <v>150</v>
      </c>
      <c r="K518" s="3">
        <v>0</v>
      </c>
      <c r="L518" s="3">
        <f t="shared" si="18"/>
        <v>300</v>
      </c>
      <c r="M518">
        <v>300</v>
      </c>
      <c r="N518" s="3">
        <f>Table2[[#This Row],[Total Cost]]-Table2[[#This Row],[Total Sales]]</f>
        <v>0</v>
      </c>
      <c r="O518" t="s">
        <v>23</v>
      </c>
      <c r="P518" t="s">
        <v>78</v>
      </c>
    </row>
    <row r="519" spans="1:16">
      <c r="A519" t="s">
        <v>2088</v>
      </c>
      <c r="B519" t="s">
        <v>2089</v>
      </c>
      <c r="C519" t="s">
        <v>37444</v>
      </c>
      <c r="D519" t="s">
        <v>37071</v>
      </c>
      <c r="E519" t="s">
        <v>2090</v>
      </c>
      <c r="F519" t="s">
        <v>2091</v>
      </c>
      <c r="G519" s="2">
        <v>45403</v>
      </c>
      <c r="H519" t="s">
        <v>73</v>
      </c>
      <c r="I519">
        <v>2</v>
      </c>
      <c r="J519">
        <f t="shared" si="17"/>
        <v>120</v>
      </c>
      <c r="K519" s="3">
        <v>5</v>
      </c>
      <c r="L519" s="3">
        <f t="shared" si="18"/>
        <v>240</v>
      </c>
      <c r="M519">
        <v>228</v>
      </c>
      <c r="N519" s="3">
        <f>Table2[[#This Row],[Total Cost]]-Table2[[#This Row],[Total Sales]]</f>
        <v>12</v>
      </c>
      <c r="O519" t="s">
        <v>90</v>
      </c>
      <c r="P519" t="s">
        <v>17</v>
      </c>
    </row>
    <row r="520" spans="1:16">
      <c r="A520" t="s">
        <v>2092</v>
      </c>
      <c r="B520" t="s">
        <v>2093</v>
      </c>
      <c r="C520" t="s">
        <v>36978</v>
      </c>
      <c r="D520" t="s">
        <v>37094</v>
      </c>
      <c r="E520" t="s">
        <v>2094</v>
      </c>
      <c r="F520" t="s">
        <v>2095</v>
      </c>
      <c r="G520" s="2">
        <v>45450</v>
      </c>
      <c r="H520" t="s">
        <v>73</v>
      </c>
      <c r="I520">
        <v>2</v>
      </c>
      <c r="J520">
        <f t="shared" si="17"/>
        <v>120</v>
      </c>
      <c r="K520" s="3">
        <v>0</v>
      </c>
      <c r="L520" s="3">
        <f t="shared" si="18"/>
        <v>240</v>
      </c>
      <c r="M520">
        <v>240</v>
      </c>
      <c r="N520" s="3">
        <f>Table2[[#This Row],[Total Cost]]-Table2[[#This Row],[Total Sales]]</f>
        <v>0</v>
      </c>
      <c r="O520" t="s">
        <v>90</v>
      </c>
      <c r="P520" t="s">
        <v>17</v>
      </c>
    </row>
    <row r="521" spans="1:16">
      <c r="A521" t="s">
        <v>2096</v>
      </c>
      <c r="B521" t="s">
        <v>2097</v>
      </c>
      <c r="C521" t="s">
        <v>37074</v>
      </c>
      <c r="D521" t="s">
        <v>37304</v>
      </c>
      <c r="E521" t="s">
        <v>2098</v>
      </c>
      <c r="F521" t="s">
        <v>2099</v>
      </c>
      <c r="G521" s="2">
        <v>45732</v>
      </c>
      <c r="H521" t="s">
        <v>47</v>
      </c>
      <c r="I521">
        <v>4</v>
      </c>
      <c r="J521">
        <f t="shared" si="17"/>
        <v>1200</v>
      </c>
      <c r="K521" s="3">
        <v>5</v>
      </c>
      <c r="L521" s="3">
        <f t="shared" si="18"/>
        <v>4800</v>
      </c>
      <c r="M521">
        <v>4560</v>
      </c>
      <c r="N521" s="3">
        <f>Table2[[#This Row],[Total Cost]]-Table2[[#This Row],[Total Sales]]</f>
        <v>240</v>
      </c>
      <c r="O521" t="s">
        <v>84</v>
      </c>
      <c r="P521" t="s">
        <v>17</v>
      </c>
    </row>
    <row r="522" spans="1:16">
      <c r="A522" t="s">
        <v>2100</v>
      </c>
      <c r="B522" t="s">
        <v>2101</v>
      </c>
      <c r="C522" t="s">
        <v>37281</v>
      </c>
      <c r="D522" t="s">
        <v>37513</v>
      </c>
      <c r="E522" t="s">
        <v>2102</v>
      </c>
      <c r="F522" t="s">
        <v>2103</v>
      </c>
      <c r="G522" s="2">
        <v>45421</v>
      </c>
      <c r="H522" t="s">
        <v>22</v>
      </c>
      <c r="I522">
        <v>2</v>
      </c>
      <c r="J522">
        <f t="shared" si="17"/>
        <v>100</v>
      </c>
      <c r="K522" s="3">
        <v>0</v>
      </c>
      <c r="L522" s="3">
        <f t="shared" si="18"/>
        <v>200</v>
      </c>
      <c r="M522">
        <v>200</v>
      </c>
      <c r="N522" s="3">
        <f>Table2[[#This Row],[Total Cost]]-Table2[[#This Row],[Total Sales]]</f>
        <v>0</v>
      </c>
      <c r="O522" t="s">
        <v>33</v>
      </c>
      <c r="P522" t="s">
        <v>17</v>
      </c>
    </row>
    <row r="523" spans="1:16">
      <c r="A523" t="s">
        <v>2104</v>
      </c>
      <c r="B523" t="s">
        <v>2105</v>
      </c>
      <c r="C523" t="s">
        <v>37035</v>
      </c>
      <c r="D523" t="s">
        <v>37032</v>
      </c>
      <c r="E523" t="s">
        <v>661</v>
      </c>
      <c r="F523" t="s">
        <v>2106</v>
      </c>
      <c r="G523" s="2">
        <v>45711</v>
      </c>
      <c r="H523" t="s">
        <v>83</v>
      </c>
      <c r="I523">
        <v>3</v>
      </c>
      <c r="J523">
        <f t="shared" si="17"/>
        <v>150</v>
      </c>
      <c r="K523" s="3">
        <v>0</v>
      </c>
      <c r="L523" s="3">
        <f t="shared" si="18"/>
        <v>450</v>
      </c>
      <c r="M523">
        <v>450</v>
      </c>
      <c r="N523" s="3">
        <f>Table2[[#This Row],[Total Cost]]-Table2[[#This Row],[Total Sales]]</f>
        <v>0</v>
      </c>
      <c r="O523" t="s">
        <v>16</v>
      </c>
      <c r="P523" t="s">
        <v>17</v>
      </c>
    </row>
    <row r="524" spans="1:16">
      <c r="A524" t="s">
        <v>2107</v>
      </c>
      <c r="B524" t="s">
        <v>2108</v>
      </c>
      <c r="C524" t="s">
        <v>37093</v>
      </c>
      <c r="D524" t="s">
        <v>37426</v>
      </c>
      <c r="E524" t="s">
        <v>2109</v>
      </c>
      <c r="F524" t="s">
        <v>2110</v>
      </c>
      <c r="G524" s="2">
        <v>45403</v>
      </c>
      <c r="H524" t="s">
        <v>73</v>
      </c>
      <c r="I524">
        <v>4</v>
      </c>
      <c r="J524">
        <f t="shared" si="17"/>
        <v>120</v>
      </c>
      <c r="K524" s="3">
        <v>10</v>
      </c>
      <c r="L524" s="3">
        <f t="shared" si="18"/>
        <v>480</v>
      </c>
      <c r="M524">
        <v>432</v>
      </c>
      <c r="N524" s="3">
        <f>Table2[[#This Row],[Total Cost]]-Table2[[#This Row],[Total Sales]]</f>
        <v>48</v>
      </c>
      <c r="O524" t="s">
        <v>90</v>
      </c>
      <c r="P524" t="s">
        <v>17</v>
      </c>
    </row>
    <row r="525" spans="1:16">
      <c r="A525" t="s">
        <v>2111</v>
      </c>
      <c r="B525" t="s">
        <v>2112</v>
      </c>
      <c r="C525" t="s">
        <v>37150</v>
      </c>
      <c r="D525" t="s">
        <v>37447</v>
      </c>
      <c r="E525" t="s">
        <v>2113</v>
      </c>
      <c r="F525" t="s">
        <v>2114</v>
      </c>
      <c r="G525" s="2">
        <v>45708</v>
      </c>
      <c r="H525" t="s">
        <v>22</v>
      </c>
      <c r="I525">
        <v>4</v>
      </c>
      <c r="J525">
        <f t="shared" si="17"/>
        <v>100</v>
      </c>
      <c r="K525" s="3">
        <v>0</v>
      </c>
      <c r="L525" s="3">
        <f t="shared" si="18"/>
        <v>400</v>
      </c>
      <c r="M525">
        <v>400</v>
      </c>
      <c r="N525" s="3">
        <f>Table2[[#This Row],[Total Cost]]-Table2[[#This Row],[Total Sales]]</f>
        <v>0</v>
      </c>
      <c r="O525" t="s">
        <v>84</v>
      </c>
      <c r="P525" t="s">
        <v>17</v>
      </c>
    </row>
    <row r="526" spans="1:16">
      <c r="A526" t="s">
        <v>2115</v>
      </c>
      <c r="B526" t="s">
        <v>2116</v>
      </c>
      <c r="C526" t="s">
        <v>37075</v>
      </c>
      <c r="D526" t="s">
        <v>37411</v>
      </c>
      <c r="E526" t="s">
        <v>2117</v>
      </c>
      <c r="F526" t="s">
        <v>1788</v>
      </c>
      <c r="G526" s="2">
        <v>45449</v>
      </c>
      <c r="H526" t="s">
        <v>22</v>
      </c>
      <c r="I526">
        <v>3</v>
      </c>
      <c r="J526">
        <f t="shared" si="17"/>
        <v>100</v>
      </c>
      <c r="K526" s="3">
        <v>5</v>
      </c>
      <c r="L526" s="3">
        <f t="shared" si="18"/>
        <v>300</v>
      </c>
      <c r="M526">
        <v>285</v>
      </c>
      <c r="N526" s="3">
        <f>Table2[[#This Row],[Total Cost]]-Table2[[#This Row],[Total Sales]]</f>
        <v>15</v>
      </c>
      <c r="O526" t="s">
        <v>84</v>
      </c>
      <c r="P526" t="s">
        <v>17</v>
      </c>
    </row>
    <row r="527" spans="1:16">
      <c r="A527" t="s">
        <v>2118</v>
      </c>
      <c r="B527" t="s">
        <v>2119</v>
      </c>
      <c r="C527" t="s">
        <v>37137</v>
      </c>
      <c r="D527" t="s">
        <v>37284</v>
      </c>
      <c r="E527" t="s">
        <v>2120</v>
      </c>
      <c r="F527" t="s">
        <v>2121</v>
      </c>
      <c r="G527" s="2">
        <v>45434</v>
      </c>
      <c r="H527" t="s">
        <v>22</v>
      </c>
      <c r="I527">
        <v>2</v>
      </c>
      <c r="J527">
        <f t="shared" si="17"/>
        <v>100</v>
      </c>
      <c r="K527" s="3">
        <v>10</v>
      </c>
      <c r="L527" s="3">
        <f t="shared" si="18"/>
        <v>200</v>
      </c>
      <c r="M527">
        <v>180</v>
      </c>
      <c r="N527" s="3">
        <f>Table2[[#This Row],[Total Cost]]-Table2[[#This Row],[Total Sales]]</f>
        <v>20</v>
      </c>
      <c r="O527" t="s">
        <v>23</v>
      </c>
      <c r="P527" t="s">
        <v>17</v>
      </c>
    </row>
    <row r="528" spans="1:16">
      <c r="A528" t="s">
        <v>2122</v>
      </c>
      <c r="B528" t="s">
        <v>2123</v>
      </c>
      <c r="C528" t="s">
        <v>37370</v>
      </c>
      <c r="D528" t="s">
        <v>37514</v>
      </c>
      <c r="E528" t="s">
        <v>2124</v>
      </c>
      <c r="F528" t="s">
        <v>2125</v>
      </c>
      <c r="G528" s="2">
        <v>45533</v>
      </c>
      <c r="H528" t="s">
        <v>42</v>
      </c>
      <c r="I528">
        <v>3</v>
      </c>
      <c r="J528">
        <f t="shared" si="17"/>
        <v>200</v>
      </c>
      <c r="K528" s="3">
        <v>0</v>
      </c>
      <c r="L528" s="3">
        <f t="shared" si="18"/>
        <v>600</v>
      </c>
      <c r="M528">
        <v>600</v>
      </c>
      <c r="N528" s="3">
        <f>Table2[[#This Row],[Total Cost]]-Table2[[#This Row],[Total Sales]]</f>
        <v>0</v>
      </c>
      <c r="O528" t="s">
        <v>84</v>
      </c>
      <c r="P528" t="s">
        <v>17</v>
      </c>
    </row>
    <row r="529" spans="1:16">
      <c r="A529" t="s">
        <v>2126</v>
      </c>
      <c r="B529" t="s">
        <v>2127</v>
      </c>
      <c r="C529" t="s">
        <v>37473</v>
      </c>
      <c r="D529" t="s">
        <v>37139</v>
      </c>
      <c r="E529" t="s">
        <v>2128</v>
      </c>
      <c r="F529" t="s">
        <v>2129</v>
      </c>
      <c r="G529" s="2">
        <v>45632</v>
      </c>
      <c r="H529" t="s">
        <v>15</v>
      </c>
      <c r="I529">
        <v>2</v>
      </c>
      <c r="J529">
        <f t="shared" si="17"/>
        <v>800</v>
      </c>
      <c r="K529" s="3">
        <v>0</v>
      </c>
      <c r="L529" s="3">
        <f t="shared" si="18"/>
        <v>1600</v>
      </c>
      <c r="M529">
        <v>1600</v>
      </c>
      <c r="N529" s="3">
        <f>Table2[[#This Row],[Total Cost]]-Table2[[#This Row],[Total Sales]]</f>
        <v>0</v>
      </c>
      <c r="O529" t="s">
        <v>23</v>
      </c>
      <c r="P529" t="s">
        <v>17</v>
      </c>
    </row>
    <row r="530" spans="1:16">
      <c r="A530" t="s">
        <v>2130</v>
      </c>
      <c r="B530" t="s">
        <v>2131</v>
      </c>
      <c r="C530" t="s">
        <v>36978</v>
      </c>
      <c r="D530" t="s">
        <v>37515</v>
      </c>
      <c r="E530" t="s">
        <v>2132</v>
      </c>
      <c r="F530" t="s">
        <v>2133</v>
      </c>
      <c r="G530" s="2">
        <v>45734</v>
      </c>
      <c r="H530" t="s">
        <v>42</v>
      </c>
      <c r="I530">
        <v>3</v>
      </c>
      <c r="J530">
        <f t="shared" si="17"/>
        <v>200</v>
      </c>
      <c r="K530" s="3">
        <v>5</v>
      </c>
      <c r="L530" s="3">
        <f t="shared" si="18"/>
        <v>600</v>
      </c>
      <c r="M530">
        <v>570</v>
      </c>
      <c r="N530" s="3">
        <f>Table2[[#This Row],[Total Cost]]-Table2[[#This Row],[Total Sales]]</f>
        <v>30</v>
      </c>
      <c r="O530" t="s">
        <v>33</v>
      </c>
      <c r="P530" t="s">
        <v>17</v>
      </c>
    </row>
    <row r="531" spans="1:16">
      <c r="A531" t="s">
        <v>2134</v>
      </c>
      <c r="B531" t="s">
        <v>2135</v>
      </c>
      <c r="C531" t="s">
        <v>37248</v>
      </c>
      <c r="D531" t="s">
        <v>37516</v>
      </c>
      <c r="E531" t="s">
        <v>2136</v>
      </c>
      <c r="F531" t="s">
        <v>2137</v>
      </c>
      <c r="G531" s="2">
        <v>45557</v>
      </c>
      <c r="H531" t="s">
        <v>89</v>
      </c>
      <c r="I531">
        <v>3</v>
      </c>
      <c r="J531">
        <f t="shared" si="17"/>
        <v>50</v>
      </c>
      <c r="K531" s="3">
        <v>0</v>
      </c>
      <c r="L531" s="3">
        <f t="shared" si="18"/>
        <v>150</v>
      </c>
      <c r="M531">
        <v>150</v>
      </c>
      <c r="N531" s="3">
        <f>Table2[[#This Row],[Total Cost]]-Table2[[#This Row],[Total Sales]]</f>
        <v>0</v>
      </c>
      <c r="O531" t="s">
        <v>33</v>
      </c>
      <c r="P531" t="s">
        <v>78</v>
      </c>
    </row>
    <row r="532" spans="1:16">
      <c r="A532" t="s">
        <v>2138</v>
      </c>
      <c r="B532" t="s">
        <v>2139</v>
      </c>
      <c r="C532" t="s">
        <v>37444</v>
      </c>
      <c r="D532" t="s">
        <v>37066</v>
      </c>
      <c r="E532" t="s">
        <v>2140</v>
      </c>
      <c r="F532" t="s">
        <v>2141</v>
      </c>
      <c r="G532" s="2">
        <v>45710</v>
      </c>
      <c r="H532" t="s">
        <v>22</v>
      </c>
      <c r="I532">
        <v>4</v>
      </c>
      <c r="J532">
        <f t="shared" si="17"/>
        <v>100</v>
      </c>
      <c r="K532" s="3">
        <v>5</v>
      </c>
      <c r="L532" s="3">
        <f t="shared" si="18"/>
        <v>400</v>
      </c>
      <c r="M532">
        <v>380</v>
      </c>
      <c r="N532" s="3">
        <f>Table2[[#This Row],[Total Cost]]-Table2[[#This Row],[Total Sales]]</f>
        <v>20</v>
      </c>
      <c r="O532" t="s">
        <v>90</v>
      </c>
      <c r="P532" t="s">
        <v>17</v>
      </c>
    </row>
    <row r="533" spans="1:16">
      <c r="A533" t="s">
        <v>2142</v>
      </c>
      <c r="B533" t="s">
        <v>2143</v>
      </c>
      <c r="C533" t="s">
        <v>37246</v>
      </c>
      <c r="D533" t="s">
        <v>37517</v>
      </c>
      <c r="E533" t="s">
        <v>2144</v>
      </c>
      <c r="F533" t="s">
        <v>2145</v>
      </c>
      <c r="G533" s="2">
        <v>45675</v>
      </c>
      <c r="H533" t="s">
        <v>47</v>
      </c>
      <c r="I533">
        <v>1</v>
      </c>
      <c r="J533">
        <f t="shared" si="17"/>
        <v>1200</v>
      </c>
      <c r="K533" s="3">
        <v>5</v>
      </c>
      <c r="L533" s="3">
        <f t="shared" si="18"/>
        <v>1200</v>
      </c>
      <c r="M533">
        <v>1140</v>
      </c>
      <c r="N533" s="3">
        <f>Table2[[#This Row],[Total Cost]]-Table2[[#This Row],[Total Sales]]</f>
        <v>60</v>
      </c>
      <c r="O533" t="s">
        <v>84</v>
      </c>
      <c r="P533" t="s">
        <v>17</v>
      </c>
    </row>
    <row r="534" spans="1:16">
      <c r="A534" t="s">
        <v>2146</v>
      </c>
      <c r="B534" t="s">
        <v>2147</v>
      </c>
      <c r="C534" t="s">
        <v>37040</v>
      </c>
      <c r="D534" t="s">
        <v>36983</v>
      </c>
      <c r="E534" t="s">
        <v>2148</v>
      </c>
      <c r="F534" t="s">
        <v>2149</v>
      </c>
      <c r="G534" s="2">
        <v>45512</v>
      </c>
      <c r="H534" t="s">
        <v>22</v>
      </c>
      <c r="I534">
        <v>2</v>
      </c>
      <c r="J534">
        <f t="shared" si="17"/>
        <v>100</v>
      </c>
      <c r="K534" s="3">
        <v>0</v>
      </c>
      <c r="L534" s="3">
        <f t="shared" si="18"/>
        <v>200</v>
      </c>
      <c r="M534">
        <v>200</v>
      </c>
      <c r="N534" s="3">
        <f>Table2[[#This Row],[Total Cost]]-Table2[[#This Row],[Total Sales]]</f>
        <v>0</v>
      </c>
      <c r="O534" t="s">
        <v>16</v>
      </c>
      <c r="P534" t="s">
        <v>17</v>
      </c>
    </row>
    <row r="535" spans="1:16">
      <c r="A535" t="s">
        <v>2150</v>
      </c>
      <c r="B535" t="s">
        <v>2151</v>
      </c>
      <c r="C535" t="s">
        <v>37518</v>
      </c>
      <c r="D535" t="s">
        <v>36987</v>
      </c>
      <c r="E535" t="s">
        <v>2152</v>
      </c>
      <c r="F535" t="s">
        <v>2153</v>
      </c>
      <c r="G535" s="2">
        <v>45716</v>
      </c>
      <c r="H535" t="s">
        <v>47</v>
      </c>
      <c r="I535">
        <v>1</v>
      </c>
      <c r="J535">
        <f t="shared" si="17"/>
        <v>1200</v>
      </c>
      <c r="K535" s="3">
        <v>15</v>
      </c>
      <c r="L535" s="3">
        <f t="shared" si="18"/>
        <v>1200</v>
      </c>
      <c r="M535">
        <v>1020</v>
      </c>
      <c r="N535" s="3">
        <f>Table2[[#This Row],[Total Cost]]-Table2[[#This Row],[Total Sales]]</f>
        <v>180</v>
      </c>
      <c r="O535" t="s">
        <v>33</v>
      </c>
      <c r="P535" t="s">
        <v>78</v>
      </c>
    </row>
    <row r="536" spans="1:16">
      <c r="A536" t="s">
        <v>2154</v>
      </c>
      <c r="B536" t="s">
        <v>2155</v>
      </c>
      <c r="C536" t="s">
        <v>37041</v>
      </c>
      <c r="D536" t="s">
        <v>37401</v>
      </c>
      <c r="E536" t="s">
        <v>2156</v>
      </c>
      <c r="F536" t="s">
        <v>2157</v>
      </c>
      <c r="G536" s="2">
        <v>45462</v>
      </c>
      <c r="H536" t="s">
        <v>73</v>
      </c>
      <c r="I536">
        <v>3</v>
      </c>
      <c r="J536">
        <f t="shared" si="17"/>
        <v>120</v>
      </c>
      <c r="K536" s="3">
        <v>0</v>
      </c>
      <c r="L536" s="3">
        <f t="shared" si="18"/>
        <v>360</v>
      </c>
      <c r="M536">
        <v>360</v>
      </c>
      <c r="N536" s="3">
        <f>Table2[[#This Row],[Total Cost]]-Table2[[#This Row],[Total Sales]]</f>
        <v>0</v>
      </c>
      <c r="O536" t="s">
        <v>90</v>
      </c>
      <c r="P536" t="s">
        <v>17</v>
      </c>
    </row>
    <row r="537" spans="1:16">
      <c r="A537" t="s">
        <v>2158</v>
      </c>
      <c r="B537" t="s">
        <v>2159</v>
      </c>
      <c r="C537" t="s">
        <v>37519</v>
      </c>
      <c r="D537" t="s">
        <v>37520</v>
      </c>
      <c r="E537" t="s">
        <v>2160</v>
      </c>
      <c r="F537" t="s">
        <v>2161</v>
      </c>
      <c r="G537" s="2">
        <v>45760</v>
      </c>
      <c r="H537" t="s">
        <v>28</v>
      </c>
      <c r="I537">
        <v>1</v>
      </c>
      <c r="J537">
        <f t="shared" si="17"/>
        <v>300</v>
      </c>
      <c r="K537" s="3">
        <v>0</v>
      </c>
      <c r="L537" s="3">
        <f t="shared" si="18"/>
        <v>300</v>
      </c>
      <c r="M537">
        <v>300</v>
      </c>
      <c r="N537" s="3">
        <f>Table2[[#This Row],[Total Cost]]-Table2[[#This Row],[Total Sales]]</f>
        <v>0</v>
      </c>
      <c r="O537" t="s">
        <v>33</v>
      </c>
      <c r="P537" t="s">
        <v>17</v>
      </c>
    </row>
    <row r="538" spans="1:16">
      <c r="A538" t="s">
        <v>2162</v>
      </c>
      <c r="B538" t="s">
        <v>2163</v>
      </c>
      <c r="C538" t="s">
        <v>37250</v>
      </c>
      <c r="D538" t="s">
        <v>37157</v>
      </c>
      <c r="E538" t="s">
        <v>2164</v>
      </c>
      <c r="F538" t="s">
        <v>2165</v>
      </c>
      <c r="G538" s="2">
        <v>45595</v>
      </c>
      <c r="H538" t="s">
        <v>89</v>
      </c>
      <c r="I538">
        <v>1</v>
      </c>
      <c r="J538">
        <f t="shared" si="17"/>
        <v>50</v>
      </c>
      <c r="K538" s="3">
        <v>10</v>
      </c>
      <c r="L538" s="3">
        <f t="shared" si="18"/>
        <v>50</v>
      </c>
      <c r="M538">
        <v>45</v>
      </c>
      <c r="N538" s="3">
        <f>Table2[[#This Row],[Total Cost]]-Table2[[#This Row],[Total Sales]]</f>
        <v>5</v>
      </c>
      <c r="O538" t="s">
        <v>23</v>
      </c>
      <c r="P538" t="s">
        <v>17</v>
      </c>
    </row>
    <row r="539" spans="1:16">
      <c r="A539" t="s">
        <v>2166</v>
      </c>
      <c r="B539" t="s">
        <v>2167</v>
      </c>
      <c r="C539" t="s">
        <v>37248</v>
      </c>
      <c r="D539" t="s">
        <v>37521</v>
      </c>
      <c r="E539" t="s">
        <v>2168</v>
      </c>
      <c r="F539" t="s">
        <v>2169</v>
      </c>
      <c r="G539" s="2">
        <v>45409</v>
      </c>
      <c r="H539" t="s">
        <v>28</v>
      </c>
      <c r="I539">
        <v>1</v>
      </c>
      <c r="J539">
        <f t="shared" si="17"/>
        <v>300</v>
      </c>
      <c r="K539" s="3">
        <v>5</v>
      </c>
      <c r="L539" s="3">
        <f t="shared" si="18"/>
        <v>300</v>
      </c>
      <c r="M539">
        <v>285</v>
      </c>
      <c r="N539" s="3">
        <f>Table2[[#This Row],[Total Cost]]-Table2[[#This Row],[Total Sales]]</f>
        <v>15</v>
      </c>
      <c r="O539" t="s">
        <v>33</v>
      </c>
      <c r="P539" t="s">
        <v>17</v>
      </c>
    </row>
    <row r="540" spans="1:16">
      <c r="A540" t="s">
        <v>2170</v>
      </c>
      <c r="B540" t="s">
        <v>2171</v>
      </c>
      <c r="C540" t="s">
        <v>37051</v>
      </c>
      <c r="D540" t="s">
        <v>36975</v>
      </c>
      <c r="E540" t="s">
        <v>2172</v>
      </c>
      <c r="F540" t="s">
        <v>2173</v>
      </c>
      <c r="G540" s="2">
        <v>45693</v>
      </c>
      <c r="H540" t="s">
        <v>22</v>
      </c>
      <c r="I540">
        <v>4</v>
      </c>
      <c r="J540">
        <f t="shared" si="17"/>
        <v>100</v>
      </c>
      <c r="K540" s="3">
        <v>5</v>
      </c>
      <c r="L540" s="3">
        <f t="shared" si="18"/>
        <v>400</v>
      </c>
      <c r="M540">
        <v>380</v>
      </c>
      <c r="N540" s="3">
        <f>Table2[[#This Row],[Total Cost]]-Table2[[#This Row],[Total Sales]]</f>
        <v>20</v>
      </c>
      <c r="O540" t="s">
        <v>23</v>
      </c>
      <c r="P540" t="s">
        <v>17</v>
      </c>
    </row>
    <row r="541" spans="1:16">
      <c r="A541" t="s">
        <v>2174</v>
      </c>
      <c r="B541" t="s">
        <v>2175</v>
      </c>
      <c r="C541" t="s">
        <v>37522</v>
      </c>
      <c r="D541" t="s">
        <v>37523</v>
      </c>
      <c r="E541" t="s">
        <v>2176</v>
      </c>
      <c r="F541" t="s">
        <v>2177</v>
      </c>
      <c r="G541" s="2">
        <v>45747</v>
      </c>
      <c r="H541" t="s">
        <v>15</v>
      </c>
      <c r="I541">
        <v>2</v>
      </c>
      <c r="J541">
        <f t="shared" si="17"/>
        <v>800</v>
      </c>
      <c r="K541" s="3">
        <v>15</v>
      </c>
      <c r="L541" s="3">
        <f t="shared" si="18"/>
        <v>1600</v>
      </c>
      <c r="M541">
        <v>1360</v>
      </c>
      <c r="N541" s="3">
        <f>Table2[[#This Row],[Total Cost]]-Table2[[#This Row],[Total Sales]]</f>
        <v>240</v>
      </c>
      <c r="O541" t="s">
        <v>16</v>
      </c>
      <c r="P541" t="s">
        <v>17</v>
      </c>
    </row>
    <row r="542" spans="1:16">
      <c r="A542" t="s">
        <v>2178</v>
      </c>
      <c r="B542" t="s">
        <v>2179</v>
      </c>
      <c r="C542" t="s">
        <v>37524</v>
      </c>
      <c r="D542" t="s">
        <v>37299</v>
      </c>
      <c r="E542" t="s">
        <v>2180</v>
      </c>
      <c r="F542" t="s">
        <v>2181</v>
      </c>
      <c r="G542" s="2">
        <v>45443</v>
      </c>
      <c r="H542" t="s">
        <v>22</v>
      </c>
      <c r="I542">
        <v>1</v>
      </c>
      <c r="J542">
        <f t="shared" si="17"/>
        <v>100</v>
      </c>
      <c r="K542" s="3">
        <v>0</v>
      </c>
      <c r="L542" s="3">
        <f t="shared" si="18"/>
        <v>100</v>
      </c>
      <c r="M542">
        <v>100</v>
      </c>
      <c r="N542" s="3">
        <f>Table2[[#This Row],[Total Cost]]-Table2[[#This Row],[Total Sales]]</f>
        <v>0</v>
      </c>
      <c r="O542" t="s">
        <v>84</v>
      </c>
      <c r="P542" t="s">
        <v>17</v>
      </c>
    </row>
    <row r="543" spans="1:16">
      <c r="A543" t="s">
        <v>2182</v>
      </c>
      <c r="B543" t="s">
        <v>2183</v>
      </c>
      <c r="C543" t="s">
        <v>37096</v>
      </c>
      <c r="D543" t="s">
        <v>37525</v>
      </c>
      <c r="E543" t="s">
        <v>2184</v>
      </c>
      <c r="F543" t="s">
        <v>2185</v>
      </c>
      <c r="G543" s="2">
        <v>45694</v>
      </c>
      <c r="H543" t="s">
        <v>47</v>
      </c>
      <c r="I543">
        <v>2</v>
      </c>
      <c r="J543">
        <f t="shared" si="17"/>
        <v>1200</v>
      </c>
      <c r="K543" s="3">
        <v>5</v>
      </c>
      <c r="L543" s="3">
        <f t="shared" si="18"/>
        <v>2400</v>
      </c>
      <c r="M543">
        <v>2280</v>
      </c>
      <c r="N543" s="3">
        <f>Table2[[#This Row],[Total Cost]]-Table2[[#This Row],[Total Sales]]</f>
        <v>120</v>
      </c>
      <c r="O543" t="s">
        <v>33</v>
      </c>
      <c r="P543" t="s">
        <v>17</v>
      </c>
    </row>
    <row r="544" spans="1:16">
      <c r="A544" t="s">
        <v>2186</v>
      </c>
      <c r="B544" t="s">
        <v>2187</v>
      </c>
      <c r="C544" t="s">
        <v>37526</v>
      </c>
      <c r="D544" t="s">
        <v>37290</v>
      </c>
      <c r="E544" t="s">
        <v>2188</v>
      </c>
      <c r="F544" t="s">
        <v>2189</v>
      </c>
      <c r="G544" s="2">
        <v>45477</v>
      </c>
      <c r="H544" t="s">
        <v>89</v>
      </c>
      <c r="I544">
        <v>2</v>
      </c>
      <c r="J544">
        <f t="shared" si="17"/>
        <v>50</v>
      </c>
      <c r="K544" s="3">
        <v>0</v>
      </c>
      <c r="L544" s="3">
        <f t="shared" si="18"/>
        <v>100</v>
      </c>
      <c r="M544">
        <v>100</v>
      </c>
      <c r="N544" s="3">
        <f>Table2[[#This Row],[Total Cost]]-Table2[[#This Row],[Total Sales]]</f>
        <v>0</v>
      </c>
      <c r="O544" t="s">
        <v>23</v>
      </c>
      <c r="P544" t="s">
        <v>17</v>
      </c>
    </row>
    <row r="545" spans="1:16">
      <c r="A545" t="s">
        <v>2190</v>
      </c>
      <c r="B545" t="s">
        <v>2191</v>
      </c>
      <c r="C545" t="s">
        <v>37527</v>
      </c>
      <c r="D545" t="s">
        <v>37447</v>
      </c>
      <c r="E545" t="s">
        <v>2192</v>
      </c>
      <c r="F545" t="s">
        <v>2193</v>
      </c>
      <c r="G545" s="2">
        <v>45683</v>
      </c>
      <c r="H545" t="s">
        <v>15</v>
      </c>
      <c r="I545">
        <v>3</v>
      </c>
      <c r="J545">
        <f t="shared" si="17"/>
        <v>800</v>
      </c>
      <c r="K545" s="3">
        <v>0</v>
      </c>
      <c r="L545" s="3">
        <f t="shared" si="18"/>
        <v>2400</v>
      </c>
      <c r="M545">
        <v>2400</v>
      </c>
      <c r="N545" s="3">
        <f>Table2[[#This Row],[Total Cost]]-Table2[[#This Row],[Total Sales]]</f>
        <v>0</v>
      </c>
      <c r="O545" t="s">
        <v>90</v>
      </c>
      <c r="P545" t="s">
        <v>17</v>
      </c>
    </row>
    <row r="546" spans="1:16">
      <c r="A546" t="s">
        <v>2194</v>
      </c>
      <c r="B546" t="s">
        <v>2195</v>
      </c>
      <c r="C546" t="s">
        <v>37324</v>
      </c>
      <c r="D546" t="s">
        <v>36959</v>
      </c>
      <c r="E546" t="s">
        <v>2196</v>
      </c>
      <c r="F546" t="s">
        <v>2197</v>
      </c>
      <c r="G546" s="2">
        <v>45595</v>
      </c>
      <c r="H546" t="s">
        <v>89</v>
      </c>
      <c r="I546">
        <v>2</v>
      </c>
      <c r="J546">
        <f t="shared" si="17"/>
        <v>50</v>
      </c>
      <c r="K546" s="3">
        <v>0</v>
      </c>
      <c r="L546" s="3">
        <f t="shared" si="18"/>
        <v>100</v>
      </c>
      <c r="M546">
        <v>100</v>
      </c>
      <c r="N546" s="3">
        <f>Table2[[#This Row],[Total Cost]]-Table2[[#This Row],[Total Sales]]</f>
        <v>0</v>
      </c>
      <c r="O546" t="s">
        <v>84</v>
      </c>
      <c r="P546" t="s">
        <v>17</v>
      </c>
    </row>
    <row r="547" spans="1:16">
      <c r="A547" t="s">
        <v>2198</v>
      </c>
      <c r="B547" t="s">
        <v>2199</v>
      </c>
      <c r="C547" t="s">
        <v>36980</v>
      </c>
      <c r="D547" t="s">
        <v>37528</v>
      </c>
      <c r="E547" t="s">
        <v>2200</v>
      </c>
      <c r="F547" t="s">
        <v>2201</v>
      </c>
      <c r="G547" s="2">
        <v>45761</v>
      </c>
      <c r="H547" t="s">
        <v>83</v>
      </c>
      <c r="I547">
        <v>2</v>
      </c>
      <c r="J547">
        <f t="shared" si="17"/>
        <v>150</v>
      </c>
      <c r="K547" s="3">
        <v>5</v>
      </c>
      <c r="L547" s="3">
        <f t="shared" si="18"/>
        <v>300</v>
      </c>
      <c r="M547">
        <v>285</v>
      </c>
      <c r="N547" s="3">
        <f>Table2[[#This Row],[Total Cost]]-Table2[[#This Row],[Total Sales]]</f>
        <v>15</v>
      </c>
      <c r="O547" t="s">
        <v>23</v>
      </c>
      <c r="P547" t="s">
        <v>17</v>
      </c>
    </row>
    <row r="548" spans="1:16">
      <c r="A548" t="s">
        <v>2202</v>
      </c>
      <c r="B548" t="s">
        <v>2203</v>
      </c>
      <c r="C548" t="s">
        <v>37075</v>
      </c>
      <c r="D548" t="s">
        <v>37529</v>
      </c>
      <c r="E548" t="s">
        <v>2204</v>
      </c>
      <c r="F548" t="s">
        <v>2205</v>
      </c>
      <c r="G548" s="2">
        <v>45721</v>
      </c>
      <c r="H548" t="s">
        <v>83</v>
      </c>
      <c r="I548">
        <v>3</v>
      </c>
      <c r="J548">
        <f t="shared" si="17"/>
        <v>150</v>
      </c>
      <c r="K548" s="3">
        <v>5</v>
      </c>
      <c r="L548" s="3">
        <f t="shared" si="18"/>
        <v>450</v>
      </c>
      <c r="M548">
        <v>427.5</v>
      </c>
      <c r="N548" s="3">
        <f>Table2[[#This Row],[Total Cost]]-Table2[[#This Row],[Total Sales]]</f>
        <v>22.5</v>
      </c>
      <c r="O548" t="s">
        <v>33</v>
      </c>
      <c r="P548" t="s">
        <v>17</v>
      </c>
    </row>
    <row r="549" spans="1:16">
      <c r="A549" t="s">
        <v>2206</v>
      </c>
      <c r="B549" t="s">
        <v>2207</v>
      </c>
      <c r="C549" t="s">
        <v>37302</v>
      </c>
      <c r="D549" t="s">
        <v>37530</v>
      </c>
      <c r="E549" t="s">
        <v>2208</v>
      </c>
      <c r="F549" t="s">
        <v>2209</v>
      </c>
      <c r="G549" s="2">
        <v>45685</v>
      </c>
      <c r="H549" t="s">
        <v>89</v>
      </c>
      <c r="I549">
        <v>2</v>
      </c>
      <c r="J549">
        <f t="shared" si="17"/>
        <v>50</v>
      </c>
      <c r="K549" s="3">
        <v>0</v>
      </c>
      <c r="L549" s="3">
        <f t="shared" si="18"/>
        <v>100</v>
      </c>
      <c r="M549">
        <v>100</v>
      </c>
      <c r="N549" s="3">
        <f>Table2[[#This Row],[Total Cost]]-Table2[[#This Row],[Total Sales]]</f>
        <v>0</v>
      </c>
      <c r="O549" t="s">
        <v>33</v>
      </c>
      <c r="P549" t="s">
        <v>17</v>
      </c>
    </row>
    <row r="550" spans="1:16">
      <c r="A550" t="s">
        <v>2210</v>
      </c>
      <c r="B550" t="s">
        <v>2211</v>
      </c>
      <c r="C550" t="s">
        <v>37531</v>
      </c>
      <c r="D550" t="s">
        <v>37532</v>
      </c>
      <c r="E550" t="s">
        <v>2212</v>
      </c>
      <c r="F550" t="s">
        <v>2213</v>
      </c>
      <c r="G550" s="2">
        <v>45526</v>
      </c>
      <c r="H550" t="s">
        <v>56</v>
      </c>
      <c r="I550">
        <v>2</v>
      </c>
      <c r="J550">
        <f t="shared" si="17"/>
        <v>90</v>
      </c>
      <c r="K550" s="3">
        <v>0</v>
      </c>
      <c r="L550" s="3">
        <f t="shared" si="18"/>
        <v>180</v>
      </c>
      <c r="M550">
        <v>180</v>
      </c>
      <c r="N550" s="3">
        <f>Table2[[#This Row],[Total Cost]]-Table2[[#This Row],[Total Sales]]</f>
        <v>0</v>
      </c>
      <c r="O550" t="s">
        <v>90</v>
      </c>
      <c r="P550" t="s">
        <v>17</v>
      </c>
    </row>
    <row r="551" spans="1:16">
      <c r="A551" t="s">
        <v>2214</v>
      </c>
      <c r="B551" t="s">
        <v>2215</v>
      </c>
      <c r="C551" t="s">
        <v>37019</v>
      </c>
      <c r="D551" t="s">
        <v>37533</v>
      </c>
      <c r="E551" t="s">
        <v>2216</v>
      </c>
      <c r="F551" t="s">
        <v>2217</v>
      </c>
      <c r="G551" s="2">
        <v>45531</v>
      </c>
      <c r="H551" t="s">
        <v>83</v>
      </c>
      <c r="I551">
        <v>2</v>
      </c>
      <c r="J551">
        <f t="shared" si="17"/>
        <v>150</v>
      </c>
      <c r="K551" s="3">
        <v>0</v>
      </c>
      <c r="L551" s="3">
        <f t="shared" si="18"/>
        <v>300</v>
      </c>
      <c r="M551">
        <v>300</v>
      </c>
      <c r="N551" s="3">
        <f>Table2[[#This Row],[Total Cost]]-Table2[[#This Row],[Total Sales]]</f>
        <v>0</v>
      </c>
      <c r="O551" t="s">
        <v>90</v>
      </c>
      <c r="P551" t="s">
        <v>17</v>
      </c>
    </row>
    <row r="552" spans="1:16">
      <c r="A552" t="s">
        <v>2218</v>
      </c>
      <c r="B552" t="s">
        <v>2219</v>
      </c>
      <c r="C552" t="s">
        <v>37534</v>
      </c>
      <c r="D552" t="s">
        <v>36951</v>
      </c>
      <c r="E552" t="s">
        <v>2220</v>
      </c>
      <c r="F552" t="s">
        <v>2221</v>
      </c>
      <c r="G552" s="2">
        <v>45646</v>
      </c>
      <c r="H552" t="s">
        <v>73</v>
      </c>
      <c r="I552">
        <v>4</v>
      </c>
      <c r="J552">
        <f t="shared" si="17"/>
        <v>120</v>
      </c>
      <c r="K552" s="3">
        <v>0</v>
      </c>
      <c r="L552" s="3">
        <f t="shared" si="18"/>
        <v>480</v>
      </c>
      <c r="M552">
        <v>480</v>
      </c>
      <c r="N552" s="3">
        <f>Table2[[#This Row],[Total Cost]]-Table2[[#This Row],[Total Sales]]</f>
        <v>0</v>
      </c>
      <c r="O552" t="s">
        <v>90</v>
      </c>
      <c r="P552" t="s">
        <v>17</v>
      </c>
    </row>
    <row r="553" spans="1:16">
      <c r="A553" t="s">
        <v>2222</v>
      </c>
      <c r="B553" t="s">
        <v>2223</v>
      </c>
      <c r="C553" t="s">
        <v>37010</v>
      </c>
      <c r="D553" t="s">
        <v>37009</v>
      </c>
      <c r="E553" t="s">
        <v>2224</v>
      </c>
      <c r="F553" t="s">
        <v>2177</v>
      </c>
      <c r="G553" s="2">
        <v>45705</v>
      </c>
      <c r="H553" t="s">
        <v>89</v>
      </c>
      <c r="I553">
        <v>3</v>
      </c>
      <c r="J553">
        <f t="shared" si="17"/>
        <v>50</v>
      </c>
      <c r="K553" s="3">
        <v>0</v>
      </c>
      <c r="L553" s="3">
        <f t="shared" si="18"/>
        <v>150</v>
      </c>
      <c r="M553">
        <v>150</v>
      </c>
      <c r="N553" s="3">
        <f>Table2[[#This Row],[Total Cost]]-Table2[[#This Row],[Total Sales]]</f>
        <v>0</v>
      </c>
      <c r="O553" t="s">
        <v>16</v>
      </c>
      <c r="P553" t="s">
        <v>17</v>
      </c>
    </row>
    <row r="554" spans="1:16">
      <c r="A554" t="s">
        <v>2225</v>
      </c>
      <c r="B554" t="s">
        <v>2226</v>
      </c>
      <c r="C554" t="s">
        <v>37047</v>
      </c>
      <c r="D554" t="s">
        <v>37413</v>
      </c>
      <c r="E554" t="s">
        <v>2227</v>
      </c>
      <c r="F554" t="s">
        <v>2228</v>
      </c>
      <c r="G554" s="2">
        <v>45584</v>
      </c>
      <c r="H554" t="s">
        <v>73</v>
      </c>
      <c r="I554">
        <v>2</v>
      </c>
      <c r="J554">
        <f t="shared" si="17"/>
        <v>120</v>
      </c>
      <c r="K554" s="3">
        <v>5</v>
      </c>
      <c r="L554" s="3">
        <f t="shared" si="18"/>
        <v>240</v>
      </c>
      <c r="M554">
        <v>228</v>
      </c>
      <c r="N554" s="3">
        <f>Table2[[#This Row],[Total Cost]]-Table2[[#This Row],[Total Sales]]</f>
        <v>12</v>
      </c>
      <c r="O554" t="s">
        <v>16</v>
      </c>
      <c r="P554" t="s">
        <v>17</v>
      </c>
    </row>
    <row r="555" spans="1:16">
      <c r="A555" t="s">
        <v>2229</v>
      </c>
      <c r="B555" t="s">
        <v>2230</v>
      </c>
      <c r="C555" t="s">
        <v>37224</v>
      </c>
      <c r="D555" t="s">
        <v>37535</v>
      </c>
      <c r="E555" t="s">
        <v>2231</v>
      </c>
      <c r="F555" t="s">
        <v>2232</v>
      </c>
      <c r="G555" s="2">
        <v>45717</v>
      </c>
      <c r="H555" t="s">
        <v>83</v>
      </c>
      <c r="I555">
        <v>4</v>
      </c>
      <c r="J555">
        <f t="shared" si="17"/>
        <v>150</v>
      </c>
      <c r="K555" s="3">
        <v>0</v>
      </c>
      <c r="L555" s="3">
        <f t="shared" si="18"/>
        <v>600</v>
      </c>
      <c r="M555">
        <v>600</v>
      </c>
      <c r="N555" s="3">
        <f>Table2[[#This Row],[Total Cost]]-Table2[[#This Row],[Total Sales]]</f>
        <v>0</v>
      </c>
      <c r="O555" t="s">
        <v>23</v>
      </c>
      <c r="P555" t="s">
        <v>17</v>
      </c>
    </row>
    <row r="556" spans="1:16">
      <c r="A556" t="s">
        <v>2233</v>
      </c>
      <c r="B556" t="s">
        <v>2234</v>
      </c>
      <c r="C556" t="s">
        <v>37079</v>
      </c>
      <c r="D556" t="s">
        <v>37210</v>
      </c>
      <c r="E556" t="s">
        <v>2235</v>
      </c>
      <c r="F556" t="s">
        <v>2236</v>
      </c>
      <c r="G556" s="2">
        <v>45416</v>
      </c>
      <c r="H556" t="s">
        <v>42</v>
      </c>
      <c r="I556">
        <v>3</v>
      </c>
      <c r="J556">
        <f t="shared" si="17"/>
        <v>200</v>
      </c>
      <c r="K556" s="3">
        <v>0</v>
      </c>
      <c r="L556" s="3">
        <f t="shared" si="18"/>
        <v>600</v>
      </c>
      <c r="M556">
        <v>600</v>
      </c>
      <c r="N556" s="3">
        <f>Table2[[#This Row],[Total Cost]]-Table2[[#This Row],[Total Sales]]</f>
        <v>0</v>
      </c>
      <c r="O556" t="s">
        <v>33</v>
      </c>
      <c r="P556" t="s">
        <v>17</v>
      </c>
    </row>
    <row r="557" spans="1:16">
      <c r="A557" t="s">
        <v>2237</v>
      </c>
      <c r="B557" t="s">
        <v>2238</v>
      </c>
      <c r="C557" t="s">
        <v>37303</v>
      </c>
      <c r="D557" t="s">
        <v>37237</v>
      </c>
      <c r="E557" t="s">
        <v>2239</v>
      </c>
      <c r="F557" t="s">
        <v>2240</v>
      </c>
      <c r="G557" s="2">
        <v>45402</v>
      </c>
      <c r="H557" t="s">
        <v>89</v>
      </c>
      <c r="I557">
        <v>4</v>
      </c>
      <c r="J557">
        <f t="shared" si="17"/>
        <v>50</v>
      </c>
      <c r="K557" s="3">
        <v>15</v>
      </c>
      <c r="L557" s="3">
        <f t="shared" si="18"/>
        <v>200</v>
      </c>
      <c r="M557">
        <v>170</v>
      </c>
      <c r="N557" s="3">
        <f>Table2[[#This Row],[Total Cost]]-Table2[[#This Row],[Total Sales]]</f>
        <v>30</v>
      </c>
      <c r="O557" t="s">
        <v>16</v>
      </c>
      <c r="P557" t="s">
        <v>17</v>
      </c>
    </row>
    <row r="558" spans="1:16">
      <c r="A558" t="s">
        <v>2241</v>
      </c>
      <c r="B558" t="s">
        <v>2242</v>
      </c>
      <c r="C558" t="s">
        <v>37035</v>
      </c>
      <c r="D558" t="s">
        <v>37536</v>
      </c>
      <c r="E558" t="s">
        <v>2243</v>
      </c>
      <c r="F558" t="s">
        <v>2244</v>
      </c>
      <c r="G558" s="2">
        <v>45680</v>
      </c>
      <c r="H558" t="s">
        <v>42</v>
      </c>
      <c r="I558">
        <v>3</v>
      </c>
      <c r="J558">
        <f t="shared" si="17"/>
        <v>200</v>
      </c>
      <c r="K558" s="3">
        <v>10</v>
      </c>
      <c r="L558" s="3">
        <f t="shared" si="18"/>
        <v>600</v>
      </c>
      <c r="M558">
        <v>540</v>
      </c>
      <c r="N558" s="3">
        <f>Table2[[#This Row],[Total Cost]]-Table2[[#This Row],[Total Sales]]</f>
        <v>60</v>
      </c>
      <c r="O558" t="s">
        <v>16</v>
      </c>
      <c r="P558" t="s">
        <v>17</v>
      </c>
    </row>
    <row r="559" spans="1:16">
      <c r="A559" t="s">
        <v>2245</v>
      </c>
      <c r="B559" t="s">
        <v>2246</v>
      </c>
      <c r="C559" t="s">
        <v>37327</v>
      </c>
      <c r="D559" t="s">
        <v>37537</v>
      </c>
      <c r="E559" t="s">
        <v>2247</v>
      </c>
      <c r="F559" t="s">
        <v>2248</v>
      </c>
      <c r="G559" s="2">
        <v>45526</v>
      </c>
      <c r="H559" t="s">
        <v>22</v>
      </c>
      <c r="I559">
        <v>4</v>
      </c>
      <c r="J559">
        <f t="shared" si="17"/>
        <v>100</v>
      </c>
      <c r="K559" s="3">
        <v>0</v>
      </c>
      <c r="L559" s="3">
        <f t="shared" si="18"/>
        <v>400</v>
      </c>
      <c r="M559">
        <v>400</v>
      </c>
      <c r="N559" s="3">
        <f>Table2[[#This Row],[Total Cost]]-Table2[[#This Row],[Total Sales]]</f>
        <v>0</v>
      </c>
      <c r="O559" t="s">
        <v>33</v>
      </c>
      <c r="P559" t="s">
        <v>17</v>
      </c>
    </row>
    <row r="560" spans="1:16">
      <c r="A560" t="s">
        <v>2249</v>
      </c>
      <c r="B560" t="s">
        <v>2250</v>
      </c>
      <c r="C560" t="s">
        <v>37538</v>
      </c>
      <c r="D560" t="s">
        <v>37071</v>
      </c>
      <c r="E560" t="s">
        <v>2251</v>
      </c>
      <c r="F560" t="s">
        <v>2252</v>
      </c>
      <c r="G560" s="2">
        <v>45637</v>
      </c>
      <c r="H560" t="s">
        <v>15</v>
      </c>
      <c r="I560">
        <v>2</v>
      </c>
      <c r="J560">
        <f t="shared" si="17"/>
        <v>800</v>
      </c>
      <c r="K560" s="3">
        <v>0</v>
      </c>
      <c r="L560" s="3">
        <f t="shared" si="18"/>
        <v>1600</v>
      </c>
      <c r="M560">
        <v>1600</v>
      </c>
      <c r="N560" s="3">
        <f>Table2[[#This Row],[Total Cost]]-Table2[[#This Row],[Total Sales]]</f>
        <v>0</v>
      </c>
      <c r="O560" t="s">
        <v>84</v>
      </c>
      <c r="P560" t="s">
        <v>17</v>
      </c>
    </row>
    <row r="561" spans="1:16">
      <c r="A561" s="1" t="s">
        <v>2253</v>
      </c>
      <c r="B561" t="s">
        <v>2254</v>
      </c>
      <c r="C561" t="s">
        <v>37539</v>
      </c>
      <c r="D561" t="s">
        <v>37336</v>
      </c>
      <c r="E561" t="s">
        <v>2255</v>
      </c>
      <c r="F561" t="s">
        <v>2256</v>
      </c>
      <c r="G561" s="2">
        <v>45754</v>
      </c>
      <c r="H561" t="s">
        <v>89</v>
      </c>
      <c r="I561">
        <v>4</v>
      </c>
      <c r="J561">
        <f t="shared" si="17"/>
        <v>50</v>
      </c>
      <c r="K561" s="3">
        <v>5</v>
      </c>
      <c r="L561" s="3">
        <f t="shared" si="18"/>
        <v>200</v>
      </c>
      <c r="M561">
        <v>190</v>
      </c>
      <c r="N561" s="3">
        <f>Table2[[#This Row],[Total Cost]]-Table2[[#This Row],[Total Sales]]</f>
        <v>10</v>
      </c>
      <c r="O561" t="s">
        <v>90</v>
      </c>
      <c r="P561" t="s">
        <v>17</v>
      </c>
    </row>
    <row r="562" spans="1:16">
      <c r="A562" t="s">
        <v>2257</v>
      </c>
      <c r="B562" t="s">
        <v>2258</v>
      </c>
      <c r="C562" t="s">
        <v>37540</v>
      </c>
      <c r="D562" t="s">
        <v>37541</v>
      </c>
      <c r="E562" t="s">
        <v>2259</v>
      </c>
      <c r="F562" t="s">
        <v>2260</v>
      </c>
      <c r="G562" s="2">
        <v>45526</v>
      </c>
      <c r="H562" t="s">
        <v>42</v>
      </c>
      <c r="I562">
        <v>4</v>
      </c>
      <c r="J562">
        <f t="shared" si="17"/>
        <v>200</v>
      </c>
      <c r="K562" s="3">
        <v>0</v>
      </c>
      <c r="L562" s="3">
        <f t="shared" si="18"/>
        <v>800</v>
      </c>
      <c r="M562">
        <v>800</v>
      </c>
      <c r="N562" s="3">
        <f>Table2[[#This Row],[Total Cost]]-Table2[[#This Row],[Total Sales]]</f>
        <v>0</v>
      </c>
      <c r="O562" t="s">
        <v>90</v>
      </c>
      <c r="P562" t="s">
        <v>17</v>
      </c>
    </row>
    <row r="563" spans="1:16">
      <c r="A563" t="s">
        <v>2261</v>
      </c>
      <c r="B563" t="s">
        <v>2262</v>
      </c>
      <c r="C563" t="s">
        <v>37542</v>
      </c>
      <c r="D563" t="s">
        <v>37071</v>
      </c>
      <c r="E563" t="s">
        <v>2263</v>
      </c>
      <c r="F563" t="s">
        <v>2264</v>
      </c>
      <c r="G563" s="2">
        <v>45514</v>
      </c>
      <c r="H563" t="s">
        <v>15</v>
      </c>
      <c r="I563">
        <v>3</v>
      </c>
      <c r="J563">
        <f t="shared" si="17"/>
        <v>800</v>
      </c>
      <c r="K563" s="3">
        <v>5</v>
      </c>
      <c r="L563" s="3">
        <f t="shared" si="18"/>
        <v>2400</v>
      </c>
      <c r="M563">
        <v>2280</v>
      </c>
      <c r="N563" s="3">
        <f>Table2[[#This Row],[Total Cost]]-Table2[[#This Row],[Total Sales]]</f>
        <v>120</v>
      </c>
      <c r="O563" t="s">
        <v>23</v>
      </c>
      <c r="P563" t="s">
        <v>17</v>
      </c>
    </row>
    <row r="564" spans="1:16">
      <c r="A564" t="s">
        <v>2265</v>
      </c>
      <c r="B564" t="s">
        <v>2266</v>
      </c>
      <c r="C564" t="s">
        <v>37543</v>
      </c>
      <c r="D564" t="s">
        <v>37115</v>
      </c>
      <c r="E564" t="s">
        <v>2267</v>
      </c>
      <c r="F564" t="s">
        <v>2268</v>
      </c>
      <c r="G564" s="2">
        <v>45539</v>
      </c>
      <c r="H564" t="s">
        <v>73</v>
      </c>
      <c r="I564">
        <v>1</v>
      </c>
      <c r="J564">
        <f t="shared" si="17"/>
        <v>120</v>
      </c>
      <c r="K564" s="3">
        <v>5</v>
      </c>
      <c r="L564" s="3">
        <f t="shared" si="18"/>
        <v>120</v>
      </c>
      <c r="M564">
        <v>114</v>
      </c>
      <c r="N564" s="3">
        <f>Table2[[#This Row],[Total Cost]]-Table2[[#This Row],[Total Sales]]</f>
        <v>6</v>
      </c>
      <c r="O564" t="s">
        <v>16</v>
      </c>
      <c r="P564" t="s">
        <v>17</v>
      </c>
    </row>
    <row r="565" spans="1:16">
      <c r="A565" t="s">
        <v>2269</v>
      </c>
      <c r="B565" t="s">
        <v>2270</v>
      </c>
      <c r="C565" t="s">
        <v>37079</v>
      </c>
      <c r="D565" t="s">
        <v>37361</v>
      </c>
      <c r="E565" t="s">
        <v>2271</v>
      </c>
      <c r="F565" t="s">
        <v>2272</v>
      </c>
      <c r="G565" s="2">
        <v>45604</v>
      </c>
      <c r="H565" t="s">
        <v>56</v>
      </c>
      <c r="I565">
        <v>4</v>
      </c>
      <c r="J565">
        <f t="shared" si="17"/>
        <v>90</v>
      </c>
      <c r="K565" s="3">
        <v>0</v>
      </c>
      <c r="L565" s="3">
        <f t="shared" si="18"/>
        <v>360</v>
      </c>
      <c r="M565">
        <v>360</v>
      </c>
      <c r="N565" s="3">
        <f>Table2[[#This Row],[Total Cost]]-Table2[[#This Row],[Total Sales]]</f>
        <v>0</v>
      </c>
      <c r="O565" t="s">
        <v>90</v>
      </c>
      <c r="P565" t="s">
        <v>17</v>
      </c>
    </row>
    <row r="566" spans="1:16">
      <c r="A566" t="s">
        <v>2273</v>
      </c>
      <c r="B566" t="s">
        <v>2274</v>
      </c>
      <c r="C566" t="s">
        <v>37062</v>
      </c>
      <c r="D566" t="s">
        <v>36983</v>
      </c>
      <c r="E566" t="s">
        <v>2275</v>
      </c>
      <c r="F566" t="s">
        <v>2276</v>
      </c>
      <c r="G566" s="2">
        <v>45432</v>
      </c>
      <c r="H566" t="s">
        <v>28</v>
      </c>
      <c r="I566">
        <v>4</v>
      </c>
      <c r="J566">
        <f t="shared" si="17"/>
        <v>300</v>
      </c>
      <c r="K566" s="3">
        <v>0</v>
      </c>
      <c r="L566" s="3">
        <f t="shared" si="18"/>
        <v>1200</v>
      </c>
      <c r="M566">
        <v>1200</v>
      </c>
      <c r="N566" s="3">
        <f>Table2[[#This Row],[Total Cost]]-Table2[[#This Row],[Total Sales]]</f>
        <v>0</v>
      </c>
      <c r="O566" t="s">
        <v>16</v>
      </c>
      <c r="P566" t="s">
        <v>17</v>
      </c>
    </row>
    <row r="567" spans="1:16">
      <c r="A567" t="s">
        <v>2277</v>
      </c>
      <c r="B567" t="s">
        <v>2278</v>
      </c>
      <c r="C567" t="s">
        <v>37544</v>
      </c>
      <c r="D567" t="s">
        <v>37276</v>
      </c>
      <c r="E567" t="s">
        <v>2279</v>
      </c>
      <c r="F567" t="s">
        <v>983</v>
      </c>
      <c r="G567" s="2">
        <v>45753</v>
      </c>
      <c r="H567" t="s">
        <v>73</v>
      </c>
      <c r="I567">
        <v>2</v>
      </c>
      <c r="J567">
        <f t="shared" si="17"/>
        <v>120</v>
      </c>
      <c r="K567" s="3">
        <v>0</v>
      </c>
      <c r="L567" s="3">
        <f t="shared" si="18"/>
        <v>240</v>
      </c>
      <c r="M567">
        <v>240</v>
      </c>
      <c r="N567" s="3">
        <f>Table2[[#This Row],[Total Cost]]-Table2[[#This Row],[Total Sales]]</f>
        <v>0</v>
      </c>
      <c r="O567" t="s">
        <v>90</v>
      </c>
      <c r="P567" t="s">
        <v>17</v>
      </c>
    </row>
    <row r="568" spans="1:16">
      <c r="A568" t="s">
        <v>2280</v>
      </c>
      <c r="B568" t="s">
        <v>2281</v>
      </c>
      <c r="C568" t="s">
        <v>37545</v>
      </c>
      <c r="D568" t="s">
        <v>37546</v>
      </c>
      <c r="E568" t="s">
        <v>2282</v>
      </c>
      <c r="F568" t="s">
        <v>714</v>
      </c>
      <c r="G568" s="2">
        <v>45504</v>
      </c>
      <c r="H568" t="s">
        <v>42</v>
      </c>
      <c r="I568">
        <v>4</v>
      </c>
      <c r="J568">
        <f t="shared" si="17"/>
        <v>200</v>
      </c>
      <c r="K568" s="3">
        <v>0</v>
      </c>
      <c r="L568" s="3">
        <f t="shared" si="18"/>
        <v>800</v>
      </c>
      <c r="M568">
        <v>800</v>
      </c>
      <c r="N568" s="3">
        <f>Table2[[#This Row],[Total Cost]]-Table2[[#This Row],[Total Sales]]</f>
        <v>0</v>
      </c>
      <c r="O568" t="s">
        <v>16</v>
      </c>
      <c r="P568" t="s">
        <v>17</v>
      </c>
    </row>
    <row r="569" spans="1:16">
      <c r="A569" t="s">
        <v>2283</v>
      </c>
      <c r="B569" t="s">
        <v>2284</v>
      </c>
      <c r="C569" t="s">
        <v>37099</v>
      </c>
      <c r="D569" t="s">
        <v>37547</v>
      </c>
      <c r="E569" t="s">
        <v>2285</v>
      </c>
      <c r="F569" t="s">
        <v>2286</v>
      </c>
      <c r="G569" s="2">
        <v>45695</v>
      </c>
      <c r="H569" t="s">
        <v>83</v>
      </c>
      <c r="I569">
        <v>3</v>
      </c>
      <c r="J569">
        <f t="shared" si="17"/>
        <v>150</v>
      </c>
      <c r="K569" s="3">
        <v>0</v>
      </c>
      <c r="L569" s="3">
        <f t="shared" si="18"/>
        <v>450</v>
      </c>
      <c r="M569">
        <v>450</v>
      </c>
      <c r="N569" s="3">
        <f>Table2[[#This Row],[Total Cost]]-Table2[[#This Row],[Total Sales]]</f>
        <v>0</v>
      </c>
      <c r="O569" t="s">
        <v>16</v>
      </c>
      <c r="P569" t="s">
        <v>78</v>
      </c>
    </row>
    <row r="570" spans="1:16">
      <c r="A570" t="s">
        <v>2287</v>
      </c>
      <c r="B570" t="s">
        <v>2288</v>
      </c>
      <c r="C570" t="s">
        <v>37135</v>
      </c>
      <c r="D570" t="s">
        <v>37548</v>
      </c>
      <c r="E570" t="s">
        <v>2289</v>
      </c>
      <c r="F570" t="s">
        <v>2290</v>
      </c>
      <c r="G570" s="2">
        <v>45407</v>
      </c>
      <c r="H570" t="s">
        <v>47</v>
      </c>
      <c r="I570">
        <v>1</v>
      </c>
      <c r="J570">
        <f t="shared" si="17"/>
        <v>1200</v>
      </c>
      <c r="K570" s="3">
        <v>0</v>
      </c>
      <c r="L570" s="3">
        <f t="shared" si="18"/>
        <v>1200</v>
      </c>
      <c r="M570">
        <v>1200</v>
      </c>
      <c r="N570" s="3">
        <f>Table2[[#This Row],[Total Cost]]-Table2[[#This Row],[Total Sales]]</f>
        <v>0</v>
      </c>
      <c r="O570" t="s">
        <v>90</v>
      </c>
      <c r="P570" t="s">
        <v>17</v>
      </c>
    </row>
    <row r="571" spans="1:16">
      <c r="A571" t="s">
        <v>2291</v>
      </c>
      <c r="B571" t="s">
        <v>2292</v>
      </c>
      <c r="C571" t="s">
        <v>37035</v>
      </c>
      <c r="D571" t="s">
        <v>37549</v>
      </c>
      <c r="E571" t="s">
        <v>2293</v>
      </c>
      <c r="F571" t="s">
        <v>2294</v>
      </c>
      <c r="G571" s="2">
        <v>45431</v>
      </c>
      <c r="H571" t="s">
        <v>73</v>
      </c>
      <c r="I571">
        <v>4</v>
      </c>
      <c r="J571">
        <f t="shared" si="17"/>
        <v>120</v>
      </c>
      <c r="K571" s="3">
        <v>0</v>
      </c>
      <c r="L571" s="3">
        <f t="shared" si="18"/>
        <v>480</v>
      </c>
      <c r="M571">
        <v>480</v>
      </c>
      <c r="N571" s="3">
        <f>Table2[[#This Row],[Total Cost]]-Table2[[#This Row],[Total Sales]]</f>
        <v>0</v>
      </c>
      <c r="O571" t="s">
        <v>16</v>
      </c>
      <c r="P571" t="s">
        <v>78</v>
      </c>
    </row>
    <row r="572" spans="1:16">
      <c r="A572" t="s">
        <v>2295</v>
      </c>
      <c r="B572" t="s">
        <v>2296</v>
      </c>
      <c r="C572" t="s">
        <v>36962</v>
      </c>
      <c r="D572" t="s">
        <v>36971</v>
      </c>
      <c r="E572" t="s">
        <v>2297</v>
      </c>
      <c r="F572" t="s">
        <v>2298</v>
      </c>
      <c r="G572" s="2">
        <v>45447</v>
      </c>
      <c r="H572" t="s">
        <v>15</v>
      </c>
      <c r="I572">
        <v>4</v>
      </c>
      <c r="J572">
        <f t="shared" si="17"/>
        <v>800</v>
      </c>
      <c r="K572" s="3">
        <v>5</v>
      </c>
      <c r="L572" s="3">
        <f t="shared" si="18"/>
        <v>3200</v>
      </c>
      <c r="M572">
        <v>3040</v>
      </c>
      <c r="N572" s="3">
        <f>Table2[[#This Row],[Total Cost]]-Table2[[#This Row],[Total Sales]]</f>
        <v>160</v>
      </c>
      <c r="O572" t="s">
        <v>23</v>
      </c>
      <c r="P572" t="s">
        <v>17</v>
      </c>
    </row>
    <row r="573" spans="1:16">
      <c r="A573" t="s">
        <v>2299</v>
      </c>
      <c r="B573" t="s">
        <v>2300</v>
      </c>
      <c r="C573" t="s">
        <v>36996</v>
      </c>
      <c r="D573" t="s">
        <v>37550</v>
      </c>
      <c r="E573" t="s">
        <v>2301</v>
      </c>
      <c r="F573" t="s">
        <v>2302</v>
      </c>
      <c r="G573" s="2">
        <v>45756</v>
      </c>
      <c r="H573" t="s">
        <v>56</v>
      </c>
      <c r="I573">
        <v>1</v>
      </c>
      <c r="J573">
        <f t="shared" si="17"/>
        <v>90</v>
      </c>
      <c r="K573" s="3">
        <v>5</v>
      </c>
      <c r="L573" s="3">
        <f t="shared" si="18"/>
        <v>90</v>
      </c>
      <c r="M573">
        <v>85.5</v>
      </c>
      <c r="N573" s="3">
        <f>Table2[[#This Row],[Total Cost]]-Table2[[#This Row],[Total Sales]]</f>
        <v>4.5</v>
      </c>
      <c r="O573" t="s">
        <v>23</v>
      </c>
      <c r="P573" t="s">
        <v>17</v>
      </c>
    </row>
    <row r="574" spans="1:16">
      <c r="A574" t="s">
        <v>2303</v>
      </c>
      <c r="B574" t="s">
        <v>2304</v>
      </c>
      <c r="C574" t="s">
        <v>36958</v>
      </c>
      <c r="D574" t="s">
        <v>36983</v>
      </c>
      <c r="E574" t="s">
        <v>393</v>
      </c>
      <c r="F574" t="s">
        <v>2305</v>
      </c>
      <c r="G574" s="2">
        <v>45643</v>
      </c>
      <c r="H574" t="s">
        <v>42</v>
      </c>
      <c r="I574">
        <v>3</v>
      </c>
      <c r="J574">
        <f t="shared" si="17"/>
        <v>200</v>
      </c>
      <c r="K574" s="3">
        <v>0</v>
      </c>
      <c r="L574" s="3">
        <f t="shared" si="18"/>
        <v>600</v>
      </c>
      <c r="M574">
        <v>600</v>
      </c>
      <c r="N574" s="3">
        <f>Table2[[#This Row],[Total Cost]]-Table2[[#This Row],[Total Sales]]</f>
        <v>0</v>
      </c>
      <c r="O574" t="s">
        <v>84</v>
      </c>
      <c r="P574" t="s">
        <v>17</v>
      </c>
    </row>
    <row r="575" spans="1:16">
      <c r="A575" t="s">
        <v>2306</v>
      </c>
      <c r="B575" t="s">
        <v>2307</v>
      </c>
      <c r="C575" t="s">
        <v>37498</v>
      </c>
      <c r="D575" t="s">
        <v>37094</v>
      </c>
      <c r="E575" t="s">
        <v>2308</v>
      </c>
      <c r="F575" t="s">
        <v>1742</v>
      </c>
      <c r="G575" s="2">
        <v>45765</v>
      </c>
      <c r="H575" t="s">
        <v>89</v>
      </c>
      <c r="I575">
        <v>3</v>
      </c>
      <c r="J575">
        <f t="shared" si="17"/>
        <v>50</v>
      </c>
      <c r="K575" s="3">
        <v>5</v>
      </c>
      <c r="L575" s="3">
        <f t="shared" si="18"/>
        <v>150</v>
      </c>
      <c r="M575">
        <v>142.5</v>
      </c>
      <c r="N575" s="3">
        <f>Table2[[#This Row],[Total Cost]]-Table2[[#This Row],[Total Sales]]</f>
        <v>7.5</v>
      </c>
      <c r="O575" t="s">
        <v>33</v>
      </c>
      <c r="P575" t="s">
        <v>17</v>
      </c>
    </row>
    <row r="576" spans="1:16">
      <c r="A576" t="s">
        <v>2309</v>
      </c>
      <c r="B576" t="s">
        <v>2310</v>
      </c>
      <c r="C576" t="s">
        <v>37253</v>
      </c>
      <c r="D576" t="s">
        <v>37411</v>
      </c>
      <c r="E576" t="s">
        <v>2311</v>
      </c>
      <c r="F576" t="s">
        <v>2312</v>
      </c>
      <c r="G576" s="2">
        <v>45502</v>
      </c>
      <c r="H576" t="s">
        <v>42</v>
      </c>
      <c r="I576">
        <v>4</v>
      </c>
      <c r="J576">
        <f t="shared" si="17"/>
        <v>200</v>
      </c>
      <c r="K576" s="3">
        <v>0</v>
      </c>
      <c r="L576" s="3">
        <f t="shared" si="18"/>
        <v>800</v>
      </c>
      <c r="M576">
        <v>800</v>
      </c>
      <c r="N576" s="3">
        <f>Table2[[#This Row],[Total Cost]]-Table2[[#This Row],[Total Sales]]</f>
        <v>0</v>
      </c>
      <c r="O576" t="s">
        <v>33</v>
      </c>
      <c r="P576" t="s">
        <v>17</v>
      </c>
    </row>
    <row r="577" spans="1:16">
      <c r="A577" t="s">
        <v>2313</v>
      </c>
      <c r="B577" t="s">
        <v>2314</v>
      </c>
      <c r="C577" t="s">
        <v>37278</v>
      </c>
      <c r="D577" t="s">
        <v>37551</v>
      </c>
      <c r="E577" t="s">
        <v>2315</v>
      </c>
      <c r="F577" t="s">
        <v>2316</v>
      </c>
      <c r="G577" s="2">
        <v>45473</v>
      </c>
      <c r="H577" t="s">
        <v>83</v>
      </c>
      <c r="I577">
        <v>2</v>
      </c>
      <c r="J577">
        <f t="shared" si="17"/>
        <v>150</v>
      </c>
      <c r="K577" s="3">
        <v>0</v>
      </c>
      <c r="L577" s="3">
        <f t="shared" si="18"/>
        <v>300</v>
      </c>
      <c r="M577">
        <v>300</v>
      </c>
      <c r="N577" s="3">
        <f>Table2[[#This Row],[Total Cost]]-Table2[[#This Row],[Total Sales]]</f>
        <v>0</v>
      </c>
      <c r="O577" t="s">
        <v>84</v>
      </c>
      <c r="P577" t="s">
        <v>17</v>
      </c>
    </row>
    <row r="578" spans="1:16">
      <c r="A578" t="s">
        <v>2317</v>
      </c>
      <c r="B578" t="s">
        <v>2318</v>
      </c>
      <c r="C578" t="s">
        <v>37552</v>
      </c>
      <c r="D578" t="s">
        <v>37553</v>
      </c>
      <c r="E578" t="s">
        <v>2319</v>
      </c>
      <c r="F578" t="s">
        <v>2320</v>
      </c>
      <c r="G578" s="2">
        <v>45631</v>
      </c>
      <c r="H578" t="s">
        <v>15</v>
      </c>
      <c r="I578">
        <v>2</v>
      </c>
      <c r="J578">
        <f t="shared" si="17"/>
        <v>800</v>
      </c>
      <c r="K578" s="3">
        <v>0</v>
      </c>
      <c r="L578" s="3">
        <f t="shared" si="18"/>
        <v>1600</v>
      </c>
      <c r="M578">
        <v>1600</v>
      </c>
      <c r="N578" s="3">
        <f>Table2[[#This Row],[Total Cost]]-Table2[[#This Row],[Total Sales]]</f>
        <v>0</v>
      </c>
      <c r="O578" t="s">
        <v>84</v>
      </c>
      <c r="P578" t="s">
        <v>17</v>
      </c>
    </row>
    <row r="579" spans="1:16">
      <c r="A579" s="1" t="s">
        <v>2321</v>
      </c>
      <c r="B579" t="s">
        <v>2322</v>
      </c>
      <c r="C579" t="s">
        <v>37456</v>
      </c>
      <c r="D579" t="s">
        <v>37554</v>
      </c>
      <c r="E579" t="s">
        <v>2323</v>
      </c>
      <c r="F579" t="s">
        <v>2324</v>
      </c>
      <c r="G579" s="2">
        <v>45702</v>
      </c>
      <c r="H579" t="s">
        <v>42</v>
      </c>
      <c r="I579">
        <v>1</v>
      </c>
      <c r="J579">
        <f t="shared" ref="J579:J642" si="19">L579/I579</f>
        <v>200</v>
      </c>
      <c r="K579" s="3">
        <v>0</v>
      </c>
      <c r="L579" s="3">
        <f t="shared" ref="L579:L642" si="20">M579/(1-K579/100)</f>
        <v>200</v>
      </c>
      <c r="M579">
        <v>200</v>
      </c>
      <c r="N579" s="3">
        <f>Table2[[#This Row],[Total Cost]]-Table2[[#This Row],[Total Sales]]</f>
        <v>0</v>
      </c>
      <c r="O579" t="s">
        <v>90</v>
      </c>
      <c r="P579" t="s">
        <v>17</v>
      </c>
    </row>
    <row r="580" spans="1:16">
      <c r="A580" t="s">
        <v>2325</v>
      </c>
      <c r="B580" t="s">
        <v>2326</v>
      </c>
      <c r="C580" t="s">
        <v>37098</v>
      </c>
      <c r="D580" t="s">
        <v>37555</v>
      </c>
      <c r="E580" t="s">
        <v>2327</v>
      </c>
      <c r="F580" t="s">
        <v>2328</v>
      </c>
      <c r="G580" s="2">
        <v>45688</v>
      </c>
      <c r="H580" t="s">
        <v>47</v>
      </c>
      <c r="I580">
        <v>2</v>
      </c>
      <c r="J580">
        <f t="shared" si="19"/>
        <v>1200</v>
      </c>
      <c r="K580" s="3">
        <v>0</v>
      </c>
      <c r="L580" s="3">
        <f t="shared" si="20"/>
        <v>2400</v>
      </c>
      <c r="M580">
        <v>2400</v>
      </c>
      <c r="N580" s="3">
        <f>Table2[[#This Row],[Total Cost]]-Table2[[#This Row],[Total Sales]]</f>
        <v>0</v>
      </c>
      <c r="O580" t="s">
        <v>90</v>
      </c>
      <c r="P580" t="s">
        <v>17</v>
      </c>
    </row>
    <row r="581" spans="1:16">
      <c r="A581" t="s">
        <v>2329</v>
      </c>
      <c r="B581" t="s">
        <v>2330</v>
      </c>
      <c r="C581" t="s">
        <v>37456</v>
      </c>
      <c r="D581" t="s">
        <v>37367</v>
      </c>
      <c r="E581" t="s">
        <v>2331</v>
      </c>
      <c r="F581" t="s">
        <v>2332</v>
      </c>
      <c r="G581" s="2">
        <v>45487</v>
      </c>
      <c r="H581" t="s">
        <v>28</v>
      </c>
      <c r="I581">
        <v>3</v>
      </c>
      <c r="J581">
        <f t="shared" si="19"/>
        <v>300</v>
      </c>
      <c r="K581" s="3">
        <v>10</v>
      </c>
      <c r="L581" s="3">
        <f t="shared" si="20"/>
        <v>900</v>
      </c>
      <c r="M581">
        <v>810</v>
      </c>
      <c r="N581" s="3">
        <f>Table2[[#This Row],[Total Cost]]-Table2[[#This Row],[Total Sales]]</f>
        <v>90</v>
      </c>
      <c r="O581" t="s">
        <v>84</v>
      </c>
      <c r="P581" t="s">
        <v>17</v>
      </c>
    </row>
    <row r="582" spans="1:16">
      <c r="A582" t="s">
        <v>2333</v>
      </c>
      <c r="B582" t="s">
        <v>2334</v>
      </c>
      <c r="C582" t="s">
        <v>37010</v>
      </c>
      <c r="D582" t="s">
        <v>37556</v>
      </c>
      <c r="E582" t="s">
        <v>2335</v>
      </c>
      <c r="F582" t="s">
        <v>2336</v>
      </c>
      <c r="G582" s="2">
        <v>45472</v>
      </c>
      <c r="H582" t="s">
        <v>73</v>
      </c>
      <c r="I582">
        <v>2</v>
      </c>
      <c r="J582">
        <f t="shared" si="19"/>
        <v>120</v>
      </c>
      <c r="K582" s="3">
        <v>0</v>
      </c>
      <c r="L582" s="3">
        <f t="shared" si="20"/>
        <v>240</v>
      </c>
      <c r="M582">
        <v>240</v>
      </c>
      <c r="N582" s="3">
        <f>Table2[[#This Row],[Total Cost]]-Table2[[#This Row],[Total Sales]]</f>
        <v>0</v>
      </c>
      <c r="O582" t="s">
        <v>23</v>
      </c>
      <c r="P582" t="s">
        <v>17</v>
      </c>
    </row>
    <row r="583" spans="1:16">
      <c r="A583" t="s">
        <v>2337</v>
      </c>
      <c r="B583" t="s">
        <v>2338</v>
      </c>
      <c r="C583" t="s">
        <v>37002</v>
      </c>
      <c r="D583" t="s">
        <v>37362</v>
      </c>
      <c r="E583" t="s">
        <v>2339</v>
      </c>
      <c r="F583" t="s">
        <v>2340</v>
      </c>
      <c r="G583" s="2">
        <v>45470</v>
      </c>
      <c r="H583" t="s">
        <v>89</v>
      </c>
      <c r="I583">
        <v>3</v>
      </c>
      <c r="J583">
        <f t="shared" si="19"/>
        <v>50</v>
      </c>
      <c r="K583" s="3">
        <v>0</v>
      </c>
      <c r="L583" s="3">
        <f t="shared" si="20"/>
        <v>150</v>
      </c>
      <c r="M583">
        <v>150</v>
      </c>
      <c r="N583" s="3">
        <f>Table2[[#This Row],[Total Cost]]-Table2[[#This Row],[Total Sales]]</f>
        <v>0</v>
      </c>
      <c r="O583" t="s">
        <v>16</v>
      </c>
      <c r="P583" t="s">
        <v>17</v>
      </c>
    </row>
    <row r="584" spans="1:16">
      <c r="A584" t="s">
        <v>2341</v>
      </c>
      <c r="B584" t="s">
        <v>2342</v>
      </c>
      <c r="C584" t="s">
        <v>37223</v>
      </c>
      <c r="D584" t="s">
        <v>37095</v>
      </c>
      <c r="E584" t="s">
        <v>2343</v>
      </c>
      <c r="F584" t="s">
        <v>2344</v>
      </c>
      <c r="G584" s="2">
        <v>45508</v>
      </c>
      <c r="H584" t="s">
        <v>89</v>
      </c>
      <c r="I584">
        <v>4</v>
      </c>
      <c r="J584">
        <f t="shared" si="19"/>
        <v>50</v>
      </c>
      <c r="K584" s="3">
        <v>5</v>
      </c>
      <c r="L584" s="3">
        <f t="shared" si="20"/>
        <v>200</v>
      </c>
      <c r="M584">
        <v>190</v>
      </c>
      <c r="N584" s="3">
        <f>Table2[[#This Row],[Total Cost]]-Table2[[#This Row],[Total Sales]]</f>
        <v>10</v>
      </c>
      <c r="O584" t="s">
        <v>33</v>
      </c>
      <c r="P584" t="s">
        <v>78</v>
      </c>
    </row>
    <row r="585" spans="1:16">
      <c r="A585" t="s">
        <v>2345</v>
      </c>
      <c r="B585" t="s">
        <v>2346</v>
      </c>
      <c r="C585" t="s">
        <v>37557</v>
      </c>
      <c r="D585" t="s">
        <v>37345</v>
      </c>
      <c r="E585" t="s">
        <v>2347</v>
      </c>
      <c r="F585" t="s">
        <v>1407</v>
      </c>
      <c r="G585" s="2">
        <v>45471</v>
      </c>
      <c r="H585" t="s">
        <v>89</v>
      </c>
      <c r="I585">
        <v>1</v>
      </c>
      <c r="J585">
        <f t="shared" si="19"/>
        <v>50</v>
      </c>
      <c r="K585" s="3">
        <v>0</v>
      </c>
      <c r="L585" s="3">
        <f t="shared" si="20"/>
        <v>50</v>
      </c>
      <c r="M585">
        <v>50</v>
      </c>
      <c r="N585" s="3">
        <f>Table2[[#This Row],[Total Cost]]-Table2[[#This Row],[Total Sales]]</f>
        <v>0</v>
      </c>
      <c r="O585" t="s">
        <v>16</v>
      </c>
      <c r="P585" t="s">
        <v>17</v>
      </c>
    </row>
    <row r="586" spans="1:16">
      <c r="A586" t="s">
        <v>2348</v>
      </c>
      <c r="B586" t="s">
        <v>2349</v>
      </c>
      <c r="C586" t="s">
        <v>37087</v>
      </c>
      <c r="D586" t="s">
        <v>37558</v>
      </c>
      <c r="E586" t="s">
        <v>2350</v>
      </c>
      <c r="F586" t="s">
        <v>2351</v>
      </c>
      <c r="G586" s="2">
        <v>45583</v>
      </c>
      <c r="H586" t="s">
        <v>42</v>
      </c>
      <c r="I586">
        <v>1</v>
      </c>
      <c r="J586">
        <f t="shared" si="19"/>
        <v>200</v>
      </c>
      <c r="K586" s="3">
        <v>5</v>
      </c>
      <c r="L586" s="3">
        <f t="shared" si="20"/>
        <v>200</v>
      </c>
      <c r="M586">
        <v>190</v>
      </c>
      <c r="N586" s="3">
        <f>Table2[[#This Row],[Total Cost]]-Table2[[#This Row],[Total Sales]]</f>
        <v>10</v>
      </c>
      <c r="O586" t="s">
        <v>90</v>
      </c>
      <c r="P586" t="s">
        <v>17</v>
      </c>
    </row>
    <row r="587" spans="1:16">
      <c r="A587" t="s">
        <v>2352</v>
      </c>
      <c r="B587" t="s">
        <v>2353</v>
      </c>
      <c r="C587" t="s">
        <v>37017</v>
      </c>
      <c r="D587" t="s">
        <v>37132</v>
      </c>
      <c r="E587" t="s">
        <v>2354</v>
      </c>
      <c r="F587" t="s">
        <v>2355</v>
      </c>
      <c r="G587" s="2">
        <v>45704</v>
      </c>
      <c r="H587" t="s">
        <v>28</v>
      </c>
      <c r="I587">
        <v>2</v>
      </c>
      <c r="J587">
        <f t="shared" si="19"/>
        <v>300</v>
      </c>
      <c r="K587" s="3">
        <v>5</v>
      </c>
      <c r="L587" s="3">
        <f t="shared" si="20"/>
        <v>600</v>
      </c>
      <c r="M587">
        <v>570</v>
      </c>
      <c r="N587" s="3">
        <f>Table2[[#This Row],[Total Cost]]-Table2[[#This Row],[Total Sales]]</f>
        <v>30</v>
      </c>
      <c r="O587" t="s">
        <v>16</v>
      </c>
      <c r="P587" t="s">
        <v>78</v>
      </c>
    </row>
    <row r="588" spans="1:16">
      <c r="A588" t="s">
        <v>2356</v>
      </c>
      <c r="B588" t="s">
        <v>2357</v>
      </c>
      <c r="C588" t="s">
        <v>37253</v>
      </c>
      <c r="D588" t="s">
        <v>36980</v>
      </c>
      <c r="E588" t="s">
        <v>2358</v>
      </c>
      <c r="F588" t="s">
        <v>2359</v>
      </c>
      <c r="G588" s="2">
        <v>45465</v>
      </c>
      <c r="H588" t="s">
        <v>73</v>
      </c>
      <c r="I588">
        <v>2</v>
      </c>
      <c r="J588">
        <f t="shared" si="19"/>
        <v>120</v>
      </c>
      <c r="K588" s="3">
        <v>0</v>
      </c>
      <c r="L588" s="3">
        <f t="shared" si="20"/>
        <v>240</v>
      </c>
      <c r="M588">
        <v>240</v>
      </c>
      <c r="N588" s="3">
        <f>Table2[[#This Row],[Total Cost]]-Table2[[#This Row],[Total Sales]]</f>
        <v>0</v>
      </c>
      <c r="O588" t="s">
        <v>16</v>
      </c>
      <c r="P588" t="s">
        <v>17</v>
      </c>
    </row>
    <row r="589" spans="1:16">
      <c r="A589" t="s">
        <v>2360</v>
      </c>
      <c r="B589" t="s">
        <v>2361</v>
      </c>
      <c r="C589" t="s">
        <v>37559</v>
      </c>
      <c r="D589" t="s">
        <v>37426</v>
      </c>
      <c r="E589" t="s">
        <v>2362</v>
      </c>
      <c r="F589" t="s">
        <v>2363</v>
      </c>
      <c r="G589" s="2">
        <v>45641</v>
      </c>
      <c r="H589" t="s">
        <v>28</v>
      </c>
      <c r="I589">
        <v>1</v>
      </c>
      <c r="J589">
        <f t="shared" si="19"/>
        <v>300</v>
      </c>
      <c r="K589" s="3">
        <v>10</v>
      </c>
      <c r="L589" s="3">
        <f t="shared" si="20"/>
        <v>300</v>
      </c>
      <c r="M589">
        <v>270</v>
      </c>
      <c r="N589" s="3">
        <f>Table2[[#This Row],[Total Cost]]-Table2[[#This Row],[Total Sales]]</f>
        <v>30</v>
      </c>
      <c r="O589" t="s">
        <v>33</v>
      </c>
      <c r="P589" t="s">
        <v>17</v>
      </c>
    </row>
    <row r="590" spans="1:16">
      <c r="A590" t="s">
        <v>2364</v>
      </c>
      <c r="B590" t="s">
        <v>2365</v>
      </c>
      <c r="C590" t="s">
        <v>37560</v>
      </c>
      <c r="D590" t="s">
        <v>37472</v>
      </c>
      <c r="E590" t="s">
        <v>2366</v>
      </c>
      <c r="F590" t="s">
        <v>2367</v>
      </c>
      <c r="G590" s="2">
        <v>45692</v>
      </c>
      <c r="H590" t="s">
        <v>47</v>
      </c>
      <c r="I590">
        <v>1</v>
      </c>
      <c r="J590">
        <f t="shared" si="19"/>
        <v>1200</v>
      </c>
      <c r="K590" s="3">
        <v>0</v>
      </c>
      <c r="L590" s="3">
        <f t="shared" si="20"/>
        <v>1200</v>
      </c>
      <c r="M590">
        <v>1200</v>
      </c>
      <c r="N590" s="3">
        <f>Table2[[#This Row],[Total Cost]]-Table2[[#This Row],[Total Sales]]</f>
        <v>0</v>
      </c>
      <c r="O590" t="s">
        <v>16</v>
      </c>
      <c r="P590" t="s">
        <v>17</v>
      </c>
    </row>
    <row r="591" spans="1:16">
      <c r="A591" t="s">
        <v>2368</v>
      </c>
      <c r="B591" t="s">
        <v>2369</v>
      </c>
      <c r="C591" t="s">
        <v>37098</v>
      </c>
      <c r="D591" t="s">
        <v>37561</v>
      </c>
      <c r="E591" t="s">
        <v>2370</v>
      </c>
      <c r="F591" t="s">
        <v>2371</v>
      </c>
      <c r="G591" s="2">
        <v>45690</v>
      </c>
      <c r="H591" t="s">
        <v>89</v>
      </c>
      <c r="I591">
        <v>2</v>
      </c>
      <c r="J591">
        <f t="shared" si="19"/>
        <v>50</v>
      </c>
      <c r="K591" s="3">
        <v>0</v>
      </c>
      <c r="L591" s="3">
        <f t="shared" si="20"/>
        <v>100</v>
      </c>
      <c r="M591">
        <v>100</v>
      </c>
      <c r="N591" s="3">
        <f>Table2[[#This Row],[Total Cost]]-Table2[[#This Row],[Total Sales]]</f>
        <v>0</v>
      </c>
      <c r="O591" t="s">
        <v>23</v>
      </c>
      <c r="P591" t="s">
        <v>17</v>
      </c>
    </row>
    <row r="592" spans="1:16">
      <c r="A592" t="s">
        <v>2372</v>
      </c>
      <c r="B592" t="s">
        <v>2373</v>
      </c>
      <c r="C592" t="s">
        <v>37562</v>
      </c>
      <c r="D592" t="s">
        <v>37337</v>
      </c>
      <c r="E592" t="s">
        <v>2374</v>
      </c>
      <c r="F592" t="s">
        <v>2375</v>
      </c>
      <c r="G592" s="2">
        <v>45538</v>
      </c>
      <c r="H592" t="s">
        <v>83</v>
      </c>
      <c r="I592">
        <v>2</v>
      </c>
      <c r="J592">
        <f t="shared" si="19"/>
        <v>150</v>
      </c>
      <c r="K592" s="3">
        <v>0</v>
      </c>
      <c r="L592" s="3">
        <f t="shared" si="20"/>
        <v>300</v>
      </c>
      <c r="M592">
        <v>300</v>
      </c>
      <c r="N592" s="3">
        <f>Table2[[#This Row],[Total Cost]]-Table2[[#This Row],[Total Sales]]</f>
        <v>0</v>
      </c>
      <c r="O592" t="s">
        <v>33</v>
      </c>
      <c r="P592" t="s">
        <v>78</v>
      </c>
    </row>
    <row r="593" spans="1:16">
      <c r="A593" t="s">
        <v>2376</v>
      </c>
      <c r="B593" t="s">
        <v>2377</v>
      </c>
      <c r="C593" t="s">
        <v>37281</v>
      </c>
      <c r="D593" t="s">
        <v>37221</v>
      </c>
      <c r="E593" t="s">
        <v>2378</v>
      </c>
      <c r="F593" t="s">
        <v>2379</v>
      </c>
      <c r="G593" s="2">
        <v>45567</v>
      </c>
      <c r="H593" t="s">
        <v>28</v>
      </c>
      <c r="I593">
        <v>1</v>
      </c>
      <c r="J593">
        <f t="shared" si="19"/>
        <v>300</v>
      </c>
      <c r="K593" s="3">
        <v>5</v>
      </c>
      <c r="L593" s="3">
        <f t="shared" si="20"/>
        <v>300</v>
      </c>
      <c r="M593">
        <v>285</v>
      </c>
      <c r="N593" s="3">
        <f>Table2[[#This Row],[Total Cost]]-Table2[[#This Row],[Total Sales]]</f>
        <v>15</v>
      </c>
      <c r="O593" t="s">
        <v>16</v>
      </c>
      <c r="P593" t="s">
        <v>17</v>
      </c>
    </row>
    <row r="594" spans="1:16">
      <c r="A594" t="s">
        <v>2380</v>
      </c>
      <c r="B594" t="s">
        <v>2381</v>
      </c>
      <c r="C594" t="s">
        <v>37010</v>
      </c>
      <c r="D594" t="s">
        <v>37286</v>
      </c>
      <c r="E594" t="s">
        <v>2382</v>
      </c>
      <c r="F594" t="s">
        <v>2383</v>
      </c>
      <c r="G594" s="2">
        <v>45486</v>
      </c>
      <c r="H594" t="s">
        <v>56</v>
      </c>
      <c r="I594">
        <v>3</v>
      </c>
      <c r="J594">
        <f t="shared" si="19"/>
        <v>90</v>
      </c>
      <c r="K594" s="3">
        <v>0</v>
      </c>
      <c r="L594" s="3">
        <f t="shared" si="20"/>
        <v>270</v>
      </c>
      <c r="M594">
        <v>270</v>
      </c>
      <c r="N594" s="3">
        <f>Table2[[#This Row],[Total Cost]]-Table2[[#This Row],[Total Sales]]</f>
        <v>0</v>
      </c>
      <c r="O594" t="s">
        <v>23</v>
      </c>
      <c r="P594" t="s">
        <v>17</v>
      </c>
    </row>
    <row r="595" spans="1:16">
      <c r="A595" t="s">
        <v>2384</v>
      </c>
      <c r="B595" t="s">
        <v>2385</v>
      </c>
      <c r="C595" t="s">
        <v>37327</v>
      </c>
      <c r="D595" t="s">
        <v>37367</v>
      </c>
      <c r="E595" t="s">
        <v>2386</v>
      </c>
      <c r="F595" t="s">
        <v>2387</v>
      </c>
      <c r="G595" s="2">
        <v>45638</v>
      </c>
      <c r="H595" t="s">
        <v>28</v>
      </c>
      <c r="I595">
        <v>3</v>
      </c>
      <c r="J595">
        <f t="shared" si="19"/>
        <v>300</v>
      </c>
      <c r="K595" s="3">
        <v>0</v>
      </c>
      <c r="L595" s="3">
        <f t="shared" si="20"/>
        <v>900</v>
      </c>
      <c r="M595">
        <v>900</v>
      </c>
      <c r="N595" s="3">
        <f>Table2[[#This Row],[Total Cost]]-Table2[[#This Row],[Total Sales]]</f>
        <v>0</v>
      </c>
      <c r="O595" t="s">
        <v>23</v>
      </c>
      <c r="P595" t="s">
        <v>17</v>
      </c>
    </row>
    <row r="596" spans="1:16">
      <c r="A596" t="s">
        <v>2388</v>
      </c>
      <c r="B596" t="s">
        <v>2389</v>
      </c>
      <c r="C596" t="s">
        <v>37480</v>
      </c>
      <c r="D596" t="s">
        <v>37563</v>
      </c>
      <c r="E596" t="s">
        <v>2390</v>
      </c>
      <c r="F596" t="s">
        <v>2391</v>
      </c>
      <c r="G596" s="2">
        <v>45524</v>
      </c>
      <c r="H596" t="s">
        <v>89</v>
      </c>
      <c r="I596">
        <v>4</v>
      </c>
      <c r="J596">
        <f t="shared" si="19"/>
        <v>50</v>
      </c>
      <c r="K596" s="3">
        <v>5</v>
      </c>
      <c r="L596" s="3">
        <f t="shared" si="20"/>
        <v>200</v>
      </c>
      <c r="M596">
        <v>190</v>
      </c>
      <c r="N596" s="3">
        <f>Table2[[#This Row],[Total Cost]]-Table2[[#This Row],[Total Sales]]</f>
        <v>10</v>
      </c>
      <c r="O596" t="s">
        <v>23</v>
      </c>
      <c r="P596" t="s">
        <v>17</v>
      </c>
    </row>
    <row r="597" spans="1:16">
      <c r="A597" t="s">
        <v>2392</v>
      </c>
      <c r="B597" t="s">
        <v>2393</v>
      </c>
      <c r="C597" t="s">
        <v>37077</v>
      </c>
      <c r="D597" t="s">
        <v>37074</v>
      </c>
      <c r="E597" t="s">
        <v>2394</v>
      </c>
      <c r="F597" t="s">
        <v>2395</v>
      </c>
      <c r="G597" s="2">
        <v>45505</v>
      </c>
      <c r="H597" t="s">
        <v>47</v>
      </c>
      <c r="I597">
        <v>3</v>
      </c>
      <c r="J597">
        <f t="shared" si="19"/>
        <v>1200</v>
      </c>
      <c r="K597" s="3">
        <v>0</v>
      </c>
      <c r="L597" s="3">
        <f t="shared" si="20"/>
        <v>3600</v>
      </c>
      <c r="M597">
        <v>3600</v>
      </c>
      <c r="N597" s="3">
        <f>Table2[[#This Row],[Total Cost]]-Table2[[#This Row],[Total Sales]]</f>
        <v>0</v>
      </c>
      <c r="O597" t="s">
        <v>90</v>
      </c>
      <c r="P597" t="s">
        <v>17</v>
      </c>
    </row>
    <row r="598" spans="1:16">
      <c r="A598" t="s">
        <v>2396</v>
      </c>
      <c r="B598" t="s">
        <v>2397</v>
      </c>
      <c r="C598" t="s">
        <v>37090</v>
      </c>
      <c r="D598" t="s">
        <v>37564</v>
      </c>
      <c r="E598" t="s">
        <v>2398</v>
      </c>
      <c r="F598" t="s">
        <v>2399</v>
      </c>
      <c r="G598" s="2">
        <v>45575</v>
      </c>
      <c r="H598" t="s">
        <v>83</v>
      </c>
      <c r="I598">
        <v>1</v>
      </c>
      <c r="J598">
        <f t="shared" si="19"/>
        <v>150</v>
      </c>
      <c r="K598" s="3">
        <v>0</v>
      </c>
      <c r="L598" s="3">
        <f t="shared" si="20"/>
        <v>150</v>
      </c>
      <c r="M598">
        <v>150</v>
      </c>
      <c r="N598" s="3">
        <f>Table2[[#This Row],[Total Cost]]-Table2[[#This Row],[Total Sales]]</f>
        <v>0</v>
      </c>
      <c r="O598" t="s">
        <v>23</v>
      </c>
      <c r="P598" t="s">
        <v>17</v>
      </c>
    </row>
    <row r="599" spans="1:16">
      <c r="A599" t="s">
        <v>2400</v>
      </c>
      <c r="B599" t="s">
        <v>2401</v>
      </c>
      <c r="C599" t="s">
        <v>37565</v>
      </c>
      <c r="D599" t="s">
        <v>37073</v>
      </c>
      <c r="E599" t="s">
        <v>2402</v>
      </c>
      <c r="F599" t="s">
        <v>2403</v>
      </c>
      <c r="G599" s="2">
        <v>45714</v>
      </c>
      <c r="H599" t="s">
        <v>56</v>
      </c>
      <c r="I599">
        <v>2</v>
      </c>
      <c r="J599">
        <f t="shared" si="19"/>
        <v>90</v>
      </c>
      <c r="K599" s="3">
        <v>0</v>
      </c>
      <c r="L599" s="3">
        <f t="shared" si="20"/>
        <v>180</v>
      </c>
      <c r="M599">
        <v>180</v>
      </c>
      <c r="N599" s="3">
        <f>Table2[[#This Row],[Total Cost]]-Table2[[#This Row],[Total Sales]]</f>
        <v>0</v>
      </c>
      <c r="O599" t="s">
        <v>90</v>
      </c>
      <c r="P599" t="s">
        <v>17</v>
      </c>
    </row>
    <row r="600" spans="1:16">
      <c r="A600" t="s">
        <v>2404</v>
      </c>
      <c r="B600" t="s">
        <v>2405</v>
      </c>
      <c r="C600" t="s">
        <v>37303</v>
      </c>
      <c r="D600" t="s">
        <v>37566</v>
      </c>
      <c r="E600" t="s">
        <v>2406</v>
      </c>
      <c r="F600" t="s">
        <v>2407</v>
      </c>
      <c r="G600" s="2">
        <v>45677</v>
      </c>
      <c r="H600" t="s">
        <v>83</v>
      </c>
      <c r="I600">
        <v>2</v>
      </c>
      <c r="J600">
        <f t="shared" si="19"/>
        <v>150</v>
      </c>
      <c r="K600" s="3">
        <v>5</v>
      </c>
      <c r="L600" s="3">
        <f t="shared" si="20"/>
        <v>300</v>
      </c>
      <c r="M600">
        <v>285</v>
      </c>
      <c r="N600" s="3">
        <f>Table2[[#This Row],[Total Cost]]-Table2[[#This Row],[Total Sales]]</f>
        <v>15</v>
      </c>
      <c r="O600" t="s">
        <v>16</v>
      </c>
      <c r="P600" t="s">
        <v>17</v>
      </c>
    </row>
    <row r="601" spans="1:16">
      <c r="A601" t="s">
        <v>2408</v>
      </c>
      <c r="B601" t="s">
        <v>2409</v>
      </c>
      <c r="C601" t="s">
        <v>37223</v>
      </c>
      <c r="D601" t="s">
        <v>37567</v>
      </c>
      <c r="E601" t="s">
        <v>2410</v>
      </c>
      <c r="F601" t="s">
        <v>2411</v>
      </c>
      <c r="G601" s="2">
        <v>45749</v>
      </c>
      <c r="H601" t="s">
        <v>47</v>
      </c>
      <c r="I601">
        <v>1</v>
      </c>
      <c r="J601">
        <f t="shared" si="19"/>
        <v>1200</v>
      </c>
      <c r="K601" s="3">
        <v>0</v>
      </c>
      <c r="L601" s="3">
        <f t="shared" si="20"/>
        <v>1200</v>
      </c>
      <c r="M601">
        <v>1200</v>
      </c>
      <c r="N601" s="3">
        <f>Table2[[#This Row],[Total Cost]]-Table2[[#This Row],[Total Sales]]</f>
        <v>0</v>
      </c>
      <c r="O601" t="s">
        <v>23</v>
      </c>
      <c r="P601" t="s">
        <v>17</v>
      </c>
    </row>
    <row r="602" spans="1:16">
      <c r="A602" t="s">
        <v>2412</v>
      </c>
      <c r="B602" t="s">
        <v>2413</v>
      </c>
      <c r="C602" t="s">
        <v>37202</v>
      </c>
      <c r="D602" t="s">
        <v>37568</v>
      </c>
      <c r="E602" t="s">
        <v>2414</v>
      </c>
      <c r="F602" t="s">
        <v>2415</v>
      </c>
      <c r="G602" s="2">
        <v>45411</v>
      </c>
      <c r="H602" t="s">
        <v>47</v>
      </c>
      <c r="I602">
        <v>4</v>
      </c>
      <c r="J602">
        <f t="shared" si="19"/>
        <v>1200</v>
      </c>
      <c r="K602" s="3">
        <v>10</v>
      </c>
      <c r="L602" s="3">
        <f t="shared" si="20"/>
        <v>4800</v>
      </c>
      <c r="M602">
        <v>4320</v>
      </c>
      <c r="N602" s="3">
        <f>Table2[[#This Row],[Total Cost]]-Table2[[#This Row],[Total Sales]]</f>
        <v>480</v>
      </c>
      <c r="O602" t="s">
        <v>90</v>
      </c>
      <c r="P602" t="s">
        <v>78</v>
      </c>
    </row>
    <row r="603" spans="1:16">
      <c r="A603" t="s">
        <v>2416</v>
      </c>
      <c r="B603" t="s">
        <v>2417</v>
      </c>
      <c r="C603" t="s">
        <v>36950</v>
      </c>
      <c r="D603" t="s">
        <v>37214</v>
      </c>
      <c r="E603" t="s">
        <v>2418</v>
      </c>
      <c r="F603" t="s">
        <v>2419</v>
      </c>
      <c r="G603" s="2">
        <v>45552</v>
      </c>
      <c r="H603" t="s">
        <v>28</v>
      </c>
      <c r="I603">
        <v>1</v>
      </c>
      <c r="J603">
        <f t="shared" si="19"/>
        <v>300</v>
      </c>
      <c r="K603" s="3">
        <v>0</v>
      </c>
      <c r="L603" s="3">
        <f t="shared" si="20"/>
        <v>300</v>
      </c>
      <c r="M603">
        <v>300</v>
      </c>
      <c r="N603" s="3">
        <f>Table2[[#This Row],[Total Cost]]-Table2[[#This Row],[Total Sales]]</f>
        <v>0</v>
      </c>
      <c r="O603" t="s">
        <v>33</v>
      </c>
      <c r="P603" t="s">
        <v>17</v>
      </c>
    </row>
    <row r="604" spans="1:16">
      <c r="A604" t="s">
        <v>2420</v>
      </c>
      <c r="B604" t="s">
        <v>2421</v>
      </c>
      <c r="C604" t="s">
        <v>37047</v>
      </c>
      <c r="D604" t="s">
        <v>36961</v>
      </c>
      <c r="E604" t="s">
        <v>2422</v>
      </c>
      <c r="F604" t="s">
        <v>2423</v>
      </c>
      <c r="G604" s="2">
        <v>45745</v>
      </c>
      <c r="H604" t="s">
        <v>89</v>
      </c>
      <c r="I604">
        <v>2</v>
      </c>
      <c r="J604">
        <f t="shared" si="19"/>
        <v>50</v>
      </c>
      <c r="K604" s="3">
        <v>0</v>
      </c>
      <c r="L604" s="3">
        <f t="shared" si="20"/>
        <v>100</v>
      </c>
      <c r="M604">
        <v>100</v>
      </c>
      <c r="N604" s="3">
        <f>Table2[[#This Row],[Total Cost]]-Table2[[#This Row],[Total Sales]]</f>
        <v>0</v>
      </c>
      <c r="O604" t="s">
        <v>16</v>
      </c>
      <c r="P604" t="s">
        <v>17</v>
      </c>
    </row>
    <row r="605" spans="1:16">
      <c r="A605" t="s">
        <v>2424</v>
      </c>
      <c r="B605" t="s">
        <v>2425</v>
      </c>
      <c r="C605" t="s">
        <v>37569</v>
      </c>
      <c r="D605" t="s">
        <v>36983</v>
      </c>
      <c r="E605" t="s">
        <v>2426</v>
      </c>
      <c r="F605" t="s">
        <v>859</v>
      </c>
      <c r="G605" s="2">
        <v>45610</v>
      </c>
      <c r="H605" t="s">
        <v>83</v>
      </c>
      <c r="I605">
        <v>4</v>
      </c>
      <c r="J605">
        <f t="shared" si="19"/>
        <v>150</v>
      </c>
      <c r="K605" s="3">
        <v>5</v>
      </c>
      <c r="L605" s="3">
        <f t="shared" si="20"/>
        <v>600</v>
      </c>
      <c r="M605">
        <v>570</v>
      </c>
      <c r="N605" s="3">
        <f>Table2[[#This Row],[Total Cost]]-Table2[[#This Row],[Total Sales]]</f>
        <v>30</v>
      </c>
      <c r="O605" t="s">
        <v>90</v>
      </c>
      <c r="P605" t="s">
        <v>17</v>
      </c>
    </row>
    <row r="606" spans="1:16">
      <c r="A606" t="s">
        <v>2427</v>
      </c>
      <c r="B606" t="s">
        <v>2428</v>
      </c>
      <c r="C606" t="s">
        <v>37099</v>
      </c>
      <c r="D606" t="s">
        <v>37226</v>
      </c>
      <c r="E606" t="s">
        <v>2429</v>
      </c>
      <c r="F606" t="s">
        <v>2430</v>
      </c>
      <c r="G606" s="2">
        <v>45553</v>
      </c>
      <c r="H606" t="s">
        <v>47</v>
      </c>
      <c r="I606">
        <v>2</v>
      </c>
      <c r="J606">
        <f t="shared" si="19"/>
        <v>1200</v>
      </c>
      <c r="K606" s="3">
        <v>5</v>
      </c>
      <c r="L606" s="3">
        <f t="shared" si="20"/>
        <v>2400</v>
      </c>
      <c r="M606">
        <v>2280</v>
      </c>
      <c r="N606" s="3">
        <f>Table2[[#This Row],[Total Cost]]-Table2[[#This Row],[Total Sales]]</f>
        <v>120</v>
      </c>
      <c r="O606" t="s">
        <v>23</v>
      </c>
      <c r="P606" t="s">
        <v>17</v>
      </c>
    </row>
    <row r="607" spans="1:16">
      <c r="A607" t="s">
        <v>2431</v>
      </c>
      <c r="B607" t="s">
        <v>2432</v>
      </c>
      <c r="C607" t="s">
        <v>37010</v>
      </c>
      <c r="D607" t="s">
        <v>37570</v>
      </c>
      <c r="E607" t="s">
        <v>2433</v>
      </c>
      <c r="F607" t="s">
        <v>2434</v>
      </c>
      <c r="G607" s="2">
        <v>45598</v>
      </c>
      <c r="H607" t="s">
        <v>42</v>
      </c>
      <c r="I607">
        <v>3</v>
      </c>
      <c r="J607">
        <f t="shared" si="19"/>
        <v>200</v>
      </c>
      <c r="K607" s="3">
        <v>0</v>
      </c>
      <c r="L607" s="3">
        <f t="shared" si="20"/>
        <v>600</v>
      </c>
      <c r="M607">
        <v>600</v>
      </c>
      <c r="N607" s="3">
        <f>Table2[[#This Row],[Total Cost]]-Table2[[#This Row],[Total Sales]]</f>
        <v>0</v>
      </c>
      <c r="O607" t="s">
        <v>33</v>
      </c>
      <c r="P607" t="s">
        <v>17</v>
      </c>
    </row>
    <row r="608" spans="1:16">
      <c r="A608" t="s">
        <v>2435</v>
      </c>
      <c r="B608" t="s">
        <v>2436</v>
      </c>
      <c r="C608" t="s">
        <v>36962</v>
      </c>
      <c r="D608" t="s">
        <v>37571</v>
      </c>
      <c r="E608" t="s">
        <v>2437</v>
      </c>
      <c r="F608" t="s">
        <v>2438</v>
      </c>
      <c r="G608" s="2">
        <v>45586</v>
      </c>
      <c r="H608" t="s">
        <v>15</v>
      </c>
      <c r="I608">
        <v>3</v>
      </c>
      <c r="J608">
        <f t="shared" si="19"/>
        <v>800</v>
      </c>
      <c r="K608" s="3">
        <v>10</v>
      </c>
      <c r="L608" s="3">
        <f t="shared" si="20"/>
        <v>2400</v>
      </c>
      <c r="M608">
        <v>2160</v>
      </c>
      <c r="N608" s="3">
        <f>Table2[[#This Row],[Total Cost]]-Table2[[#This Row],[Total Sales]]</f>
        <v>240</v>
      </c>
      <c r="O608" t="s">
        <v>16</v>
      </c>
      <c r="P608" t="s">
        <v>17</v>
      </c>
    </row>
    <row r="609" spans="1:16">
      <c r="A609" t="s">
        <v>2439</v>
      </c>
      <c r="B609" t="s">
        <v>2440</v>
      </c>
      <c r="C609" t="s">
        <v>36950</v>
      </c>
      <c r="D609" t="s">
        <v>37304</v>
      </c>
      <c r="E609" t="s">
        <v>2441</v>
      </c>
      <c r="F609" t="s">
        <v>2442</v>
      </c>
      <c r="G609" s="2">
        <v>45715</v>
      </c>
      <c r="H609" t="s">
        <v>73</v>
      </c>
      <c r="I609">
        <v>3</v>
      </c>
      <c r="J609">
        <f t="shared" si="19"/>
        <v>120</v>
      </c>
      <c r="K609" s="3">
        <v>0</v>
      </c>
      <c r="L609" s="3">
        <f t="shared" si="20"/>
        <v>360</v>
      </c>
      <c r="M609">
        <v>360</v>
      </c>
      <c r="N609" s="3">
        <f>Table2[[#This Row],[Total Cost]]-Table2[[#This Row],[Total Sales]]</f>
        <v>0</v>
      </c>
      <c r="O609" t="s">
        <v>84</v>
      </c>
      <c r="P609" t="s">
        <v>78</v>
      </c>
    </row>
    <row r="610" spans="1:16">
      <c r="A610" t="s">
        <v>2443</v>
      </c>
      <c r="B610" t="s">
        <v>2444</v>
      </c>
      <c r="C610" t="s">
        <v>36980</v>
      </c>
      <c r="D610" t="s">
        <v>37121</v>
      </c>
      <c r="E610" t="s">
        <v>2445</v>
      </c>
      <c r="F610" t="s">
        <v>2446</v>
      </c>
      <c r="G610" s="2">
        <v>45453</v>
      </c>
      <c r="H610" t="s">
        <v>89</v>
      </c>
      <c r="I610">
        <v>3</v>
      </c>
      <c r="J610">
        <f t="shared" si="19"/>
        <v>50</v>
      </c>
      <c r="K610" s="3">
        <v>0</v>
      </c>
      <c r="L610" s="3">
        <f t="shared" si="20"/>
        <v>150</v>
      </c>
      <c r="M610">
        <v>150</v>
      </c>
      <c r="N610" s="3">
        <f>Table2[[#This Row],[Total Cost]]-Table2[[#This Row],[Total Sales]]</f>
        <v>0</v>
      </c>
      <c r="O610" t="s">
        <v>33</v>
      </c>
      <c r="P610" t="s">
        <v>17</v>
      </c>
    </row>
    <row r="611" spans="1:16">
      <c r="A611" t="s">
        <v>2447</v>
      </c>
      <c r="B611" t="s">
        <v>2448</v>
      </c>
      <c r="C611" t="s">
        <v>37385</v>
      </c>
      <c r="D611" t="s">
        <v>37034</v>
      </c>
      <c r="E611" t="s">
        <v>2449</v>
      </c>
      <c r="F611" t="s">
        <v>2450</v>
      </c>
      <c r="G611" s="2">
        <v>45533</v>
      </c>
      <c r="H611" t="s">
        <v>15</v>
      </c>
      <c r="I611">
        <v>3</v>
      </c>
      <c r="J611">
        <f t="shared" si="19"/>
        <v>800</v>
      </c>
      <c r="K611" s="3">
        <v>0</v>
      </c>
      <c r="L611" s="3">
        <f t="shared" si="20"/>
        <v>2400</v>
      </c>
      <c r="M611">
        <v>2400</v>
      </c>
      <c r="N611" s="3">
        <f>Table2[[#This Row],[Total Cost]]-Table2[[#This Row],[Total Sales]]</f>
        <v>0</v>
      </c>
      <c r="O611" t="s">
        <v>84</v>
      </c>
      <c r="P611" t="s">
        <v>17</v>
      </c>
    </row>
    <row r="612" spans="1:16">
      <c r="A612" t="s">
        <v>2451</v>
      </c>
      <c r="B612" t="s">
        <v>2452</v>
      </c>
      <c r="C612" t="s">
        <v>37144</v>
      </c>
      <c r="D612" t="s">
        <v>37222</v>
      </c>
      <c r="E612" t="s">
        <v>2453</v>
      </c>
      <c r="F612" t="s">
        <v>2454</v>
      </c>
      <c r="G612" s="2">
        <v>45741</v>
      </c>
      <c r="H612" t="s">
        <v>56</v>
      </c>
      <c r="I612">
        <v>4</v>
      </c>
      <c r="J612">
        <f t="shared" si="19"/>
        <v>90</v>
      </c>
      <c r="K612" s="3">
        <v>0</v>
      </c>
      <c r="L612" s="3">
        <f t="shared" si="20"/>
        <v>360</v>
      </c>
      <c r="M612">
        <v>360</v>
      </c>
      <c r="N612" s="3">
        <f>Table2[[#This Row],[Total Cost]]-Table2[[#This Row],[Total Sales]]</f>
        <v>0</v>
      </c>
      <c r="O612" t="s">
        <v>23</v>
      </c>
      <c r="P612" t="s">
        <v>17</v>
      </c>
    </row>
    <row r="613" spans="1:16">
      <c r="A613" t="s">
        <v>2455</v>
      </c>
      <c r="B613" t="s">
        <v>2456</v>
      </c>
      <c r="C613" t="s">
        <v>37572</v>
      </c>
      <c r="D613" t="s">
        <v>37573</v>
      </c>
      <c r="E613" t="s">
        <v>2457</v>
      </c>
      <c r="F613" t="s">
        <v>2458</v>
      </c>
      <c r="G613" s="2">
        <v>45554</v>
      </c>
      <c r="H613" t="s">
        <v>47</v>
      </c>
      <c r="I613">
        <v>1</v>
      </c>
      <c r="J613">
        <f t="shared" si="19"/>
        <v>1200</v>
      </c>
      <c r="K613" s="3">
        <v>10</v>
      </c>
      <c r="L613" s="3">
        <f t="shared" si="20"/>
        <v>1200</v>
      </c>
      <c r="M613">
        <v>1080</v>
      </c>
      <c r="N613" s="3">
        <f>Table2[[#This Row],[Total Cost]]-Table2[[#This Row],[Total Sales]]</f>
        <v>120</v>
      </c>
      <c r="O613" t="s">
        <v>33</v>
      </c>
      <c r="P613" t="s">
        <v>17</v>
      </c>
    </row>
    <row r="614" spans="1:16">
      <c r="A614" t="s">
        <v>2459</v>
      </c>
      <c r="B614" t="s">
        <v>2460</v>
      </c>
      <c r="C614" t="s">
        <v>37574</v>
      </c>
      <c r="D614" t="s">
        <v>37050</v>
      </c>
      <c r="E614" t="s">
        <v>2461</v>
      </c>
      <c r="F614" t="s">
        <v>478</v>
      </c>
      <c r="G614" s="2">
        <v>45465</v>
      </c>
      <c r="H614" t="s">
        <v>22</v>
      </c>
      <c r="I614">
        <v>4</v>
      </c>
      <c r="J614">
        <f t="shared" si="19"/>
        <v>100</v>
      </c>
      <c r="K614" s="3">
        <v>0</v>
      </c>
      <c r="L614" s="3">
        <f t="shared" si="20"/>
        <v>400</v>
      </c>
      <c r="M614">
        <v>400</v>
      </c>
      <c r="N614" s="3">
        <f>Table2[[#This Row],[Total Cost]]-Table2[[#This Row],[Total Sales]]</f>
        <v>0</v>
      </c>
      <c r="O614" t="s">
        <v>84</v>
      </c>
      <c r="P614" t="s">
        <v>17</v>
      </c>
    </row>
    <row r="615" spans="1:16">
      <c r="A615" t="s">
        <v>2462</v>
      </c>
      <c r="B615" t="s">
        <v>2463</v>
      </c>
      <c r="C615" t="s">
        <v>37575</v>
      </c>
      <c r="D615" t="s">
        <v>36961</v>
      </c>
      <c r="E615" t="s">
        <v>2464</v>
      </c>
      <c r="F615" t="s">
        <v>658</v>
      </c>
      <c r="G615" s="2">
        <v>45621</v>
      </c>
      <c r="H615" t="s">
        <v>47</v>
      </c>
      <c r="I615">
        <v>2</v>
      </c>
      <c r="J615">
        <f t="shared" si="19"/>
        <v>1200</v>
      </c>
      <c r="K615" s="3">
        <v>0</v>
      </c>
      <c r="L615" s="3">
        <f t="shared" si="20"/>
        <v>2400</v>
      </c>
      <c r="M615">
        <v>2400</v>
      </c>
      <c r="N615" s="3">
        <f>Table2[[#This Row],[Total Cost]]-Table2[[#This Row],[Total Sales]]</f>
        <v>0</v>
      </c>
      <c r="O615" t="s">
        <v>16</v>
      </c>
      <c r="P615" t="s">
        <v>17</v>
      </c>
    </row>
    <row r="616" spans="1:16">
      <c r="A616" t="s">
        <v>2465</v>
      </c>
      <c r="B616" t="s">
        <v>2466</v>
      </c>
      <c r="C616" t="s">
        <v>37576</v>
      </c>
      <c r="D616" t="s">
        <v>37577</v>
      </c>
      <c r="E616" t="s">
        <v>2467</v>
      </c>
      <c r="F616" t="s">
        <v>2468</v>
      </c>
      <c r="G616" s="2">
        <v>45523</v>
      </c>
      <c r="H616" t="s">
        <v>73</v>
      </c>
      <c r="I616">
        <v>1</v>
      </c>
      <c r="J616">
        <f t="shared" si="19"/>
        <v>120</v>
      </c>
      <c r="K616" s="3">
        <v>0</v>
      </c>
      <c r="L616" s="3">
        <f t="shared" si="20"/>
        <v>120</v>
      </c>
      <c r="M616">
        <v>120</v>
      </c>
      <c r="N616" s="3">
        <f>Table2[[#This Row],[Total Cost]]-Table2[[#This Row],[Total Sales]]</f>
        <v>0</v>
      </c>
      <c r="O616" t="s">
        <v>84</v>
      </c>
      <c r="P616" t="s">
        <v>17</v>
      </c>
    </row>
    <row r="617" spans="1:16">
      <c r="A617" t="s">
        <v>2469</v>
      </c>
      <c r="B617" t="s">
        <v>2470</v>
      </c>
      <c r="C617" t="s">
        <v>37470</v>
      </c>
      <c r="D617" t="s">
        <v>37578</v>
      </c>
      <c r="E617" t="s">
        <v>2471</v>
      </c>
      <c r="F617" t="s">
        <v>2472</v>
      </c>
      <c r="G617" s="2">
        <v>45763</v>
      </c>
      <c r="H617" t="s">
        <v>42</v>
      </c>
      <c r="I617">
        <v>4</v>
      </c>
      <c r="J617">
        <f t="shared" si="19"/>
        <v>200</v>
      </c>
      <c r="K617" s="3">
        <v>0</v>
      </c>
      <c r="L617" s="3">
        <f t="shared" si="20"/>
        <v>800</v>
      </c>
      <c r="M617">
        <v>800</v>
      </c>
      <c r="N617" s="3">
        <f>Table2[[#This Row],[Total Cost]]-Table2[[#This Row],[Total Sales]]</f>
        <v>0</v>
      </c>
      <c r="O617" t="s">
        <v>16</v>
      </c>
      <c r="P617" t="s">
        <v>17</v>
      </c>
    </row>
    <row r="618" spans="1:16">
      <c r="A618" t="s">
        <v>2473</v>
      </c>
      <c r="B618" t="s">
        <v>2474</v>
      </c>
      <c r="C618" t="s">
        <v>37579</v>
      </c>
      <c r="D618" t="s">
        <v>37566</v>
      </c>
      <c r="E618" t="s">
        <v>2475</v>
      </c>
      <c r="F618" t="s">
        <v>2476</v>
      </c>
      <c r="G618" s="2">
        <v>45539</v>
      </c>
      <c r="H618" t="s">
        <v>73</v>
      </c>
      <c r="I618">
        <v>3</v>
      </c>
      <c r="J618">
        <f t="shared" si="19"/>
        <v>120</v>
      </c>
      <c r="K618" s="3">
        <v>0</v>
      </c>
      <c r="L618" s="3">
        <f t="shared" si="20"/>
        <v>360</v>
      </c>
      <c r="M618">
        <v>360</v>
      </c>
      <c r="N618" s="3">
        <f>Table2[[#This Row],[Total Cost]]-Table2[[#This Row],[Total Sales]]</f>
        <v>0</v>
      </c>
      <c r="O618" t="s">
        <v>84</v>
      </c>
      <c r="P618" t="s">
        <v>17</v>
      </c>
    </row>
    <row r="619" spans="1:16">
      <c r="A619" t="s">
        <v>2477</v>
      </c>
      <c r="B619" t="s">
        <v>2478</v>
      </c>
      <c r="C619" t="s">
        <v>37058</v>
      </c>
      <c r="D619" t="s">
        <v>37089</v>
      </c>
      <c r="E619" t="s">
        <v>2479</v>
      </c>
      <c r="F619" t="s">
        <v>2480</v>
      </c>
      <c r="G619" s="2">
        <v>45676</v>
      </c>
      <c r="H619" t="s">
        <v>15</v>
      </c>
      <c r="I619">
        <v>1</v>
      </c>
      <c r="J619">
        <f t="shared" si="19"/>
        <v>800</v>
      </c>
      <c r="K619" s="3">
        <v>0</v>
      </c>
      <c r="L619" s="3">
        <f t="shared" si="20"/>
        <v>800</v>
      </c>
      <c r="M619">
        <v>800</v>
      </c>
      <c r="N619" s="3">
        <f>Table2[[#This Row],[Total Cost]]-Table2[[#This Row],[Total Sales]]</f>
        <v>0</v>
      </c>
      <c r="O619" t="s">
        <v>16</v>
      </c>
      <c r="P619" t="s">
        <v>78</v>
      </c>
    </row>
    <row r="620" spans="1:16">
      <c r="A620" t="s">
        <v>2481</v>
      </c>
      <c r="B620" t="s">
        <v>2482</v>
      </c>
      <c r="C620" t="s">
        <v>36950</v>
      </c>
      <c r="D620" t="s">
        <v>37046</v>
      </c>
      <c r="E620" t="s">
        <v>2483</v>
      </c>
      <c r="F620" t="s">
        <v>2484</v>
      </c>
      <c r="G620" s="2">
        <v>45563</v>
      </c>
      <c r="H620" t="s">
        <v>89</v>
      </c>
      <c r="I620">
        <v>4</v>
      </c>
      <c r="J620">
        <f t="shared" si="19"/>
        <v>50</v>
      </c>
      <c r="K620" s="3">
        <v>0</v>
      </c>
      <c r="L620" s="3">
        <f t="shared" si="20"/>
        <v>200</v>
      </c>
      <c r="M620">
        <v>200</v>
      </c>
      <c r="N620" s="3">
        <f>Table2[[#This Row],[Total Cost]]-Table2[[#This Row],[Total Sales]]</f>
        <v>0</v>
      </c>
      <c r="O620" t="s">
        <v>33</v>
      </c>
      <c r="P620" t="s">
        <v>17</v>
      </c>
    </row>
    <row r="621" spans="1:16">
      <c r="A621" t="s">
        <v>2485</v>
      </c>
      <c r="B621" t="s">
        <v>2486</v>
      </c>
      <c r="C621" t="s">
        <v>37482</v>
      </c>
      <c r="D621" t="s">
        <v>37296</v>
      </c>
      <c r="E621" t="s">
        <v>2487</v>
      </c>
      <c r="F621" t="s">
        <v>14</v>
      </c>
      <c r="G621" s="2">
        <v>45558</v>
      </c>
      <c r="H621" t="s">
        <v>83</v>
      </c>
      <c r="I621">
        <v>4</v>
      </c>
      <c r="J621">
        <f t="shared" si="19"/>
        <v>150</v>
      </c>
      <c r="K621" s="3">
        <v>0</v>
      </c>
      <c r="L621" s="3">
        <f t="shared" si="20"/>
        <v>600</v>
      </c>
      <c r="M621">
        <v>600</v>
      </c>
      <c r="N621" s="3">
        <f>Table2[[#This Row],[Total Cost]]-Table2[[#This Row],[Total Sales]]</f>
        <v>0</v>
      </c>
      <c r="O621" t="s">
        <v>16</v>
      </c>
      <c r="P621" t="s">
        <v>17</v>
      </c>
    </row>
    <row r="622" spans="1:16">
      <c r="A622" t="s">
        <v>2488</v>
      </c>
      <c r="B622" t="s">
        <v>2489</v>
      </c>
      <c r="C622" t="s">
        <v>37488</v>
      </c>
      <c r="D622" t="s">
        <v>37580</v>
      </c>
      <c r="E622" t="s">
        <v>2490</v>
      </c>
      <c r="F622" t="s">
        <v>2491</v>
      </c>
      <c r="G622" s="2">
        <v>45547</v>
      </c>
      <c r="H622" t="s">
        <v>83</v>
      </c>
      <c r="I622">
        <v>3</v>
      </c>
      <c r="J622">
        <f t="shared" si="19"/>
        <v>150</v>
      </c>
      <c r="K622" s="3">
        <v>0</v>
      </c>
      <c r="L622" s="3">
        <f t="shared" si="20"/>
        <v>450</v>
      </c>
      <c r="M622">
        <v>450</v>
      </c>
      <c r="N622" s="3">
        <f>Table2[[#This Row],[Total Cost]]-Table2[[#This Row],[Total Sales]]</f>
        <v>0</v>
      </c>
      <c r="O622" t="s">
        <v>90</v>
      </c>
      <c r="P622" t="s">
        <v>17</v>
      </c>
    </row>
    <row r="623" spans="1:16">
      <c r="A623" t="s">
        <v>2492</v>
      </c>
      <c r="B623" t="s">
        <v>2493</v>
      </c>
      <c r="C623" t="s">
        <v>37581</v>
      </c>
      <c r="D623" t="s">
        <v>37582</v>
      </c>
      <c r="E623" t="s">
        <v>2494</v>
      </c>
      <c r="F623" t="s">
        <v>2495</v>
      </c>
      <c r="G623" s="2">
        <v>45619</v>
      </c>
      <c r="H623" t="s">
        <v>56</v>
      </c>
      <c r="I623">
        <v>1</v>
      </c>
      <c r="J623">
        <f t="shared" si="19"/>
        <v>90</v>
      </c>
      <c r="K623" s="3">
        <v>10</v>
      </c>
      <c r="L623" s="3">
        <f t="shared" si="20"/>
        <v>90</v>
      </c>
      <c r="M623">
        <v>81</v>
      </c>
      <c r="N623" s="3">
        <f>Table2[[#This Row],[Total Cost]]-Table2[[#This Row],[Total Sales]]</f>
        <v>9</v>
      </c>
      <c r="O623" t="s">
        <v>90</v>
      </c>
      <c r="P623" t="s">
        <v>17</v>
      </c>
    </row>
    <row r="624" spans="1:16">
      <c r="A624" t="s">
        <v>2496</v>
      </c>
      <c r="B624" t="s">
        <v>2497</v>
      </c>
      <c r="C624" t="s">
        <v>37035</v>
      </c>
      <c r="D624" t="s">
        <v>37390</v>
      </c>
      <c r="E624" t="s">
        <v>2498</v>
      </c>
      <c r="F624" t="s">
        <v>2499</v>
      </c>
      <c r="G624" s="2">
        <v>45473</v>
      </c>
      <c r="H624" t="s">
        <v>42</v>
      </c>
      <c r="I624">
        <v>1</v>
      </c>
      <c r="J624">
        <f t="shared" si="19"/>
        <v>200</v>
      </c>
      <c r="K624" s="3">
        <v>5</v>
      </c>
      <c r="L624" s="3">
        <f t="shared" si="20"/>
        <v>200</v>
      </c>
      <c r="M624">
        <v>190</v>
      </c>
      <c r="N624" s="3">
        <f>Table2[[#This Row],[Total Cost]]-Table2[[#This Row],[Total Sales]]</f>
        <v>10</v>
      </c>
      <c r="O624" t="s">
        <v>33</v>
      </c>
      <c r="P624" t="s">
        <v>17</v>
      </c>
    </row>
    <row r="625" spans="1:16">
      <c r="A625" t="s">
        <v>2500</v>
      </c>
      <c r="B625" t="s">
        <v>2501</v>
      </c>
      <c r="C625" t="s">
        <v>37306</v>
      </c>
      <c r="D625" t="s">
        <v>37583</v>
      </c>
      <c r="E625" t="s">
        <v>2502</v>
      </c>
      <c r="F625" t="s">
        <v>2503</v>
      </c>
      <c r="G625" s="2">
        <v>45636</v>
      </c>
      <c r="H625" t="s">
        <v>56</v>
      </c>
      <c r="I625">
        <v>1</v>
      </c>
      <c r="J625">
        <f t="shared" si="19"/>
        <v>90</v>
      </c>
      <c r="K625" s="3">
        <v>10</v>
      </c>
      <c r="L625" s="3">
        <f t="shared" si="20"/>
        <v>90</v>
      </c>
      <c r="M625">
        <v>81</v>
      </c>
      <c r="N625" s="3">
        <f>Table2[[#This Row],[Total Cost]]-Table2[[#This Row],[Total Sales]]</f>
        <v>9</v>
      </c>
      <c r="O625" t="s">
        <v>90</v>
      </c>
      <c r="P625" t="s">
        <v>78</v>
      </c>
    </row>
    <row r="626" spans="1:16">
      <c r="A626" t="s">
        <v>2504</v>
      </c>
      <c r="B626" t="s">
        <v>2505</v>
      </c>
      <c r="C626" t="s">
        <v>36980</v>
      </c>
      <c r="D626" t="s">
        <v>37584</v>
      </c>
      <c r="E626" t="s">
        <v>2506</v>
      </c>
      <c r="F626" t="s">
        <v>2507</v>
      </c>
      <c r="G626" s="2">
        <v>45634</v>
      </c>
      <c r="H626" t="s">
        <v>73</v>
      </c>
      <c r="I626">
        <v>4</v>
      </c>
      <c r="J626">
        <f t="shared" si="19"/>
        <v>120</v>
      </c>
      <c r="K626" s="3">
        <v>0</v>
      </c>
      <c r="L626" s="3">
        <f t="shared" si="20"/>
        <v>480</v>
      </c>
      <c r="M626">
        <v>480</v>
      </c>
      <c r="N626" s="3">
        <f>Table2[[#This Row],[Total Cost]]-Table2[[#This Row],[Total Sales]]</f>
        <v>0</v>
      </c>
      <c r="O626" t="s">
        <v>33</v>
      </c>
      <c r="P626" t="s">
        <v>17</v>
      </c>
    </row>
    <row r="627" spans="1:16">
      <c r="A627" t="s">
        <v>2508</v>
      </c>
      <c r="B627" t="s">
        <v>2509</v>
      </c>
      <c r="C627" t="s">
        <v>37488</v>
      </c>
      <c r="D627" t="s">
        <v>37030</v>
      </c>
      <c r="E627" t="s">
        <v>2510</v>
      </c>
      <c r="F627" t="s">
        <v>2511</v>
      </c>
      <c r="G627" s="2">
        <v>45497</v>
      </c>
      <c r="H627" t="s">
        <v>42</v>
      </c>
      <c r="I627">
        <v>4</v>
      </c>
      <c r="J627">
        <f t="shared" si="19"/>
        <v>200</v>
      </c>
      <c r="K627" s="3">
        <v>0</v>
      </c>
      <c r="L627" s="3">
        <f t="shared" si="20"/>
        <v>800</v>
      </c>
      <c r="M627">
        <v>800</v>
      </c>
      <c r="N627" s="3">
        <f>Table2[[#This Row],[Total Cost]]-Table2[[#This Row],[Total Sales]]</f>
        <v>0</v>
      </c>
      <c r="O627" t="s">
        <v>16</v>
      </c>
      <c r="P627" t="s">
        <v>17</v>
      </c>
    </row>
    <row r="628" spans="1:16">
      <c r="A628" t="s">
        <v>2512</v>
      </c>
      <c r="B628" t="s">
        <v>2513</v>
      </c>
      <c r="C628" t="s">
        <v>37585</v>
      </c>
      <c r="D628" t="s">
        <v>37340</v>
      </c>
      <c r="E628" t="s">
        <v>2514</v>
      </c>
      <c r="F628" t="s">
        <v>2515</v>
      </c>
      <c r="G628" s="2">
        <v>45758</v>
      </c>
      <c r="H628" t="s">
        <v>15</v>
      </c>
      <c r="I628">
        <v>4</v>
      </c>
      <c r="J628">
        <f t="shared" si="19"/>
        <v>800</v>
      </c>
      <c r="K628" s="3">
        <v>5</v>
      </c>
      <c r="L628" s="3">
        <f t="shared" si="20"/>
        <v>3200</v>
      </c>
      <c r="M628">
        <v>3040</v>
      </c>
      <c r="N628" s="3">
        <f>Table2[[#This Row],[Total Cost]]-Table2[[#This Row],[Total Sales]]</f>
        <v>160</v>
      </c>
      <c r="O628" t="s">
        <v>33</v>
      </c>
      <c r="P628" t="s">
        <v>17</v>
      </c>
    </row>
    <row r="629" spans="1:16">
      <c r="A629" t="s">
        <v>2516</v>
      </c>
      <c r="B629" t="s">
        <v>2517</v>
      </c>
      <c r="C629" t="s">
        <v>37343</v>
      </c>
      <c r="D629" t="s">
        <v>37100</v>
      </c>
      <c r="E629" t="s">
        <v>2518</v>
      </c>
      <c r="F629" t="s">
        <v>2519</v>
      </c>
      <c r="G629" s="2">
        <v>45441</v>
      </c>
      <c r="H629" t="s">
        <v>28</v>
      </c>
      <c r="I629">
        <v>3</v>
      </c>
      <c r="J629">
        <f t="shared" si="19"/>
        <v>300</v>
      </c>
      <c r="K629" s="3">
        <v>5</v>
      </c>
      <c r="L629" s="3">
        <f t="shared" si="20"/>
        <v>900</v>
      </c>
      <c r="M629">
        <v>855</v>
      </c>
      <c r="N629" s="3">
        <f>Table2[[#This Row],[Total Cost]]-Table2[[#This Row],[Total Sales]]</f>
        <v>45</v>
      </c>
      <c r="O629" t="s">
        <v>84</v>
      </c>
      <c r="P629" t="s">
        <v>17</v>
      </c>
    </row>
    <row r="630" spans="1:16">
      <c r="A630" t="s">
        <v>2520</v>
      </c>
      <c r="B630" t="s">
        <v>2521</v>
      </c>
      <c r="C630" t="s">
        <v>37586</v>
      </c>
      <c r="D630" t="s">
        <v>37050</v>
      </c>
      <c r="E630" t="s">
        <v>2522</v>
      </c>
      <c r="F630" t="s">
        <v>2523</v>
      </c>
      <c r="G630" s="2">
        <v>45685</v>
      </c>
      <c r="H630" t="s">
        <v>73</v>
      </c>
      <c r="I630">
        <v>2</v>
      </c>
      <c r="J630">
        <f t="shared" si="19"/>
        <v>120</v>
      </c>
      <c r="K630" s="3">
        <v>0</v>
      </c>
      <c r="L630" s="3">
        <f t="shared" si="20"/>
        <v>240</v>
      </c>
      <c r="M630">
        <v>240</v>
      </c>
      <c r="N630" s="3">
        <f>Table2[[#This Row],[Total Cost]]-Table2[[#This Row],[Total Sales]]</f>
        <v>0</v>
      </c>
      <c r="O630" t="s">
        <v>23</v>
      </c>
      <c r="P630" t="s">
        <v>17</v>
      </c>
    </row>
    <row r="631" spans="1:16">
      <c r="A631" t="s">
        <v>2524</v>
      </c>
      <c r="B631" t="s">
        <v>2525</v>
      </c>
      <c r="C631" t="s">
        <v>37006</v>
      </c>
      <c r="D631" t="s">
        <v>37080</v>
      </c>
      <c r="E631" t="s">
        <v>2526</v>
      </c>
      <c r="F631" t="s">
        <v>2527</v>
      </c>
      <c r="G631" s="2">
        <v>45469</v>
      </c>
      <c r="H631" t="s">
        <v>42</v>
      </c>
      <c r="I631">
        <v>4</v>
      </c>
      <c r="J631">
        <f t="shared" si="19"/>
        <v>200</v>
      </c>
      <c r="K631" s="3">
        <v>10</v>
      </c>
      <c r="L631" s="3">
        <f t="shared" si="20"/>
        <v>800</v>
      </c>
      <c r="M631">
        <v>720</v>
      </c>
      <c r="N631" s="3">
        <f>Table2[[#This Row],[Total Cost]]-Table2[[#This Row],[Total Sales]]</f>
        <v>80</v>
      </c>
      <c r="O631" t="s">
        <v>90</v>
      </c>
      <c r="P631" t="s">
        <v>17</v>
      </c>
    </row>
    <row r="632" spans="1:16">
      <c r="A632" t="s">
        <v>2528</v>
      </c>
      <c r="B632" t="s">
        <v>2529</v>
      </c>
      <c r="C632" t="s">
        <v>37587</v>
      </c>
      <c r="D632" t="s">
        <v>37588</v>
      </c>
      <c r="E632" t="s">
        <v>2530</v>
      </c>
      <c r="F632" t="s">
        <v>2531</v>
      </c>
      <c r="G632" s="2">
        <v>45540</v>
      </c>
      <c r="H632" t="s">
        <v>73</v>
      </c>
      <c r="I632">
        <v>1</v>
      </c>
      <c r="J632">
        <f t="shared" si="19"/>
        <v>120</v>
      </c>
      <c r="K632" s="3">
        <v>0</v>
      </c>
      <c r="L632" s="3">
        <f t="shared" si="20"/>
        <v>120</v>
      </c>
      <c r="M632">
        <v>120</v>
      </c>
      <c r="N632" s="3">
        <f>Table2[[#This Row],[Total Cost]]-Table2[[#This Row],[Total Sales]]</f>
        <v>0</v>
      </c>
      <c r="O632" t="s">
        <v>84</v>
      </c>
      <c r="P632" t="s">
        <v>17</v>
      </c>
    </row>
    <row r="633" spans="1:16">
      <c r="A633" t="s">
        <v>2532</v>
      </c>
      <c r="B633" t="s">
        <v>2533</v>
      </c>
      <c r="C633" t="s">
        <v>37047</v>
      </c>
      <c r="D633" t="s">
        <v>37084</v>
      </c>
      <c r="E633" t="s">
        <v>2534</v>
      </c>
      <c r="F633" t="s">
        <v>2535</v>
      </c>
      <c r="G633" s="2">
        <v>45539</v>
      </c>
      <c r="H633" t="s">
        <v>42</v>
      </c>
      <c r="I633">
        <v>3</v>
      </c>
      <c r="J633">
        <f t="shared" si="19"/>
        <v>200</v>
      </c>
      <c r="K633" s="3">
        <v>5</v>
      </c>
      <c r="L633" s="3">
        <f t="shared" si="20"/>
        <v>600</v>
      </c>
      <c r="M633">
        <v>570</v>
      </c>
      <c r="N633" s="3">
        <f>Table2[[#This Row],[Total Cost]]-Table2[[#This Row],[Total Sales]]</f>
        <v>30</v>
      </c>
      <c r="O633" t="s">
        <v>16</v>
      </c>
      <c r="P633" t="s">
        <v>17</v>
      </c>
    </row>
    <row r="634" spans="1:16">
      <c r="A634" t="s">
        <v>2536</v>
      </c>
      <c r="B634" t="s">
        <v>2537</v>
      </c>
      <c r="C634" t="s">
        <v>37035</v>
      </c>
      <c r="D634" t="s">
        <v>37589</v>
      </c>
      <c r="E634" t="s">
        <v>2538</v>
      </c>
      <c r="F634" t="s">
        <v>2539</v>
      </c>
      <c r="G634" s="2">
        <v>45645</v>
      </c>
      <c r="H634" t="s">
        <v>89</v>
      </c>
      <c r="I634">
        <v>2</v>
      </c>
      <c r="J634">
        <f t="shared" si="19"/>
        <v>50</v>
      </c>
      <c r="K634" s="3">
        <v>0</v>
      </c>
      <c r="L634" s="3">
        <f t="shared" si="20"/>
        <v>100</v>
      </c>
      <c r="M634">
        <v>100</v>
      </c>
      <c r="N634" s="3">
        <f>Table2[[#This Row],[Total Cost]]-Table2[[#This Row],[Total Sales]]</f>
        <v>0</v>
      </c>
      <c r="O634" t="s">
        <v>84</v>
      </c>
      <c r="P634" t="s">
        <v>17</v>
      </c>
    </row>
    <row r="635" spans="1:16">
      <c r="A635" t="s">
        <v>2540</v>
      </c>
      <c r="B635" t="s">
        <v>2541</v>
      </c>
      <c r="C635" t="s">
        <v>37202</v>
      </c>
      <c r="D635" t="s">
        <v>37034</v>
      </c>
      <c r="E635" t="s">
        <v>2542</v>
      </c>
      <c r="F635" t="s">
        <v>2543</v>
      </c>
      <c r="G635" s="2">
        <v>45720</v>
      </c>
      <c r="H635" t="s">
        <v>89</v>
      </c>
      <c r="I635">
        <v>1</v>
      </c>
      <c r="J635">
        <f t="shared" si="19"/>
        <v>50</v>
      </c>
      <c r="K635" s="3">
        <v>0</v>
      </c>
      <c r="L635" s="3">
        <f t="shared" si="20"/>
        <v>50</v>
      </c>
      <c r="M635">
        <v>50</v>
      </c>
      <c r="N635" s="3">
        <f>Table2[[#This Row],[Total Cost]]-Table2[[#This Row],[Total Sales]]</f>
        <v>0</v>
      </c>
      <c r="O635" t="s">
        <v>90</v>
      </c>
      <c r="P635" t="s">
        <v>78</v>
      </c>
    </row>
    <row r="636" spans="1:16">
      <c r="A636" t="s">
        <v>2544</v>
      </c>
      <c r="B636" t="s">
        <v>2545</v>
      </c>
      <c r="C636" t="s">
        <v>37164</v>
      </c>
      <c r="D636" t="s">
        <v>37334</v>
      </c>
      <c r="E636" t="s">
        <v>2546</v>
      </c>
      <c r="F636" t="s">
        <v>2547</v>
      </c>
      <c r="G636" s="2">
        <v>45408</v>
      </c>
      <c r="H636" t="s">
        <v>89</v>
      </c>
      <c r="I636">
        <v>3</v>
      </c>
      <c r="J636">
        <f t="shared" si="19"/>
        <v>50</v>
      </c>
      <c r="K636" s="3">
        <v>0</v>
      </c>
      <c r="L636" s="3">
        <f t="shared" si="20"/>
        <v>150</v>
      </c>
      <c r="M636">
        <v>150</v>
      </c>
      <c r="N636" s="3">
        <f>Table2[[#This Row],[Total Cost]]-Table2[[#This Row],[Total Sales]]</f>
        <v>0</v>
      </c>
      <c r="O636" t="s">
        <v>23</v>
      </c>
      <c r="P636" t="s">
        <v>17</v>
      </c>
    </row>
    <row r="637" spans="1:16">
      <c r="A637" t="s">
        <v>2548</v>
      </c>
      <c r="B637" t="s">
        <v>2549</v>
      </c>
      <c r="C637" t="s">
        <v>37543</v>
      </c>
      <c r="D637" t="s">
        <v>37089</v>
      </c>
      <c r="E637" t="s">
        <v>2550</v>
      </c>
      <c r="F637" t="s">
        <v>2551</v>
      </c>
      <c r="G637" s="2">
        <v>45763</v>
      </c>
      <c r="H637" t="s">
        <v>73</v>
      </c>
      <c r="I637">
        <v>2</v>
      </c>
      <c r="J637">
        <f t="shared" si="19"/>
        <v>120</v>
      </c>
      <c r="K637" s="3">
        <v>0</v>
      </c>
      <c r="L637" s="3">
        <f t="shared" si="20"/>
        <v>240</v>
      </c>
      <c r="M637">
        <v>240</v>
      </c>
      <c r="N637" s="3">
        <f>Table2[[#This Row],[Total Cost]]-Table2[[#This Row],[Total Sales]]</f>
        <v>0</v>
      </c>
      <c r="O637" t="s">
        <v>16</v>
      </c>
      <c r="P637" t="s">
        <v>17</v>
      </c>
    </row>
    <row r="638" spans="1:16">
      <c r="A638" t="s">
        <v>2552</v>
      </c>
      <c r="B638" t="s">
        <v>2553</v>
      </c>
      <c r="C638" t="s">
        <v>37303</v>
      </c>
      <c r="D638" t="s">
        <v>37362</v>
      </c>
      <c r="E638" t="s">
        <v>2554</v>
      </c>
      <c r="F638" t="s">
        <v>2555</v>
      </c>
      <c r="G638" s="2">
        <v>45512</v>
      </c>
      <c r="H638" t="s">
        <v>15</v>
      </c>
      <c r="I638">
        <v>1</v>
      </c>
      <c r="J638">
        <f t="shared" si="19"/>
        <v>800</v>
      </c>
      <c r="K638" s="3">
        <v>0</v>
      </c>
      <c r="L638" s="3">
        <f t="shared" si="20"/>
        <v>800</v>
      </c>
      <c r="M638">
        <v>800</v>
      </c>
      <c r="N638" s="3">
        <f>Table2[[#This Row],[Total Cost]]-Table2[[#This Row],[Total Sales]]</f>
        <v>0</v>
      </c>
      <c r="O638" t="s">
        <v>16</v>
      </c>
      <c r="P638" t="s">
        <v>17</v>
      </c>
    </row>
    <row r="639" spans="1:16">
      <c r="A639" t="s">
        <v>2556</v>
      </c>
      <c r="B639" t="s">
        <v>2557</v>
      </c>
      <c r="C639" t="s">
        <v>37343</v>
      </c>
      <c r="D639" t="s">
        <v>37413</v>
      </c>
      <c r="E639" t="s">
        <v>2558</v>
      </c>
      <c r="F639" t="s">
        <v>2197</v>
      </c>
      <c r="G639" s="2">
        <v>45643</v>
      </c>
      <c r="H639" t="s">
        <v>15</v>
      </c>
      <c r="I639">
        <v>2</v>
      </c>
      <c r="J639">
        <f t="shared" si="19"/>
        <v>800</v>
      </c>
      <c r="K639" s="3">
        <v>0</v>
      </c>
      <c r="L639" s="3">
        <f t="shared" si="20"/>
        <v>1600</v>
      </c>
      <c r="M639">
        <v>1600</v>
      </c>
      <c r="N639" s="3">
        <f>Table2[[#This Row],[Total Cost]]-Table2[[#This Row],[Total Sales]]</f>
        <v>0</v>
      </c>
      <c r="O639" t="s">
        <v>84</v>
      </c>
      <c r="P639" t="s">
        <v>17</v>
      </c>
    </row>
    <row r="640" spans="1:16">
      <c r="A640" t="s">
        <v>2559</v>
      </c>
      <c r="B640" t="s">
        <v>2560</v>
      </c>
      <c r="C640" t="s">
        <v>37590</v>
      </c>
      <c r="D640" t="s">
        <v>37591</v>
      </c>
      <c r="E640" t="s">
        <v>2561</v>
      </c>
      <c r="F640" t="s">
        <v>2562</v>
      </c>
      <c r="G640" s="2">
        <v>45645</v>
      </c>
      <c r="H640" t="s">
        <v>15</v>
      </c>
      <c r="I640">
        <v>2</v>
      </c>
      <c r="J640">
        <f t="shared" si="19"/>
        <v>800</v>
      </c>
      <c r="K640" s="3">
        <v>10</v>
      </c>
      <c r="L640" s="3">
        <f t="shared" si="20"/>
        <v>1600</v>
      </c>
      <c r="M640">
        <v>1440</v>
      </c>
      <c r="N640" s="3">
        <f>Table2[[#This Row],[Total Cost]]-Table2[[#This Row],[Total Sales]]</f>
        <v>160</v>
      </c>
      <c r="O640" t="s">
        <v>90</v>
      </c>
      <c r="P640" t="s">
        <v>17</v>
      </c>
    </row>
    <row r="641" spans="1:16">
      <c r="A641" t="s">
        <v>2563</v>
      </c>
      <c r="B641" t="s">
        <v>2564</v>
      </c>
      <c r="C641" t="s">
        <v>37137</v>
      </c>
      <c r="D641" t="s">
        <v>37269</v>
      </c>
      <c r="E641" t="s">
        <v>2565</v>
      </c>
      <c r="F641" t="s">
        <v>2566</v>
      </c>
      <c r="G641" s="2">
        <v>45755</v>
      </c>
      <c r="H641" t="s">
        <v>83</v>
      </c>
      <c r="I641">
        <v>4</v>
      </c>
      <c r="J641">
        <f t="shared" si="19"/>
        <v>150</v>
      </c>
      <c r="K641" s="3">
        <v>0</v>
      </c>
      <c r="L641" s="3">
        <f t="shared" si="20"/>
        <v>600</v>
      </c>
      <c r="M641">
        <v>600</v>
      </c>
      <c r="N641" s="3">
        <f>Table2[[#This Row],[Total Cost]]-Table2[[#This Row],[Total Sales]]</f>
        <v>0</v>
      </c>
      <c r="O641" t="s">
        <v>33</v>
      </c>
      <c r="P641" t="s">
        <v>17</v>
      </c>
    </row>
    <row r="642" spans="1:16">
      <c r="A642" t="s">
        <v>2567</v>
      </c>
      <c r="B642" t="s">
        <v>2568</v>
      </c>
      <c r="C642" t="s">
        <v>37592</v>
      </c>
      <c r="D642" t="s">
        <v>37003</v>
      </c>
      <c r="E642" t="s">
        <v>2569</v>
      </c>
      <c r="F642" t="s">
        <v>2570</v>
      </c>
      <c r="G642" s="2">
        <v>45751</v>
      </c>
      <c r="H642" t="s">
        <v>47</v>
      </c>
      <c r="I642">
        <v>3</v>
      </c>
      <c r="J642">
        <f t="shared" si="19"/>
        <v>1200</v>
      </c>
      <c r="K642" s="3">
        <v>0</v>
      </c>
      <c r="L642" s="3">
        <f t="shared" si="20"/>
        <v>3600</v>
      </c>
      <c r="M642">
        <v>3600</v>
      </c>
      <c r="N642" s="3">
        <f>Table2[[#This Row],[Total Cost]]-Table2[[#This Row],[Total Sales]]</f>
        <v>0</v>
      </c>
      <c r="O642" t="s">
        <v>33</v>
      </c>
      <c r="P642" t="s">
        <v>17</v>
      </c>
    </row>
    <row r="643" spans="1:16">
      <c r="A643" t="s">
        <v>2571</v>
      </c>
      <c r="B643" t="s">
        <v>2572</v>
      </c>
      <c r="C643" t="s">
        <v>37040</v>
      </c>
      <c r="D643" t="s">
        <v>37160</v>
      </c>
      <c r="E643" t="s">
        <v>2573</v>
      </c>
      <c r="F643" t="s">
        <v>2574</v>
      </c>
      <c r="G643" s="2">
        <v>45618</v>
      </c>
      <c r="H643" t="s">
        <v>56</v>
      </c>
      <c r="I643">
        <v>2</v>
      </c>
      <c r="J643">
        <f t="shared" ref="J643:J706" si="21">L643/I643</f>
        <v>90</v>
      </c>
      <c r="K643" s="3">
        <v>0</v>
      </c>
      <c r="L643" s="3">
        <f t="shared" ref="L643:L706" si="22">M643/(1-K643/100)</f>
        <v>180</v>
      </c>
      <c r="M643">
        <v>180</v>
      </c>
      <c r="N643" s="3">
        <f>Table2[[#This Row],[Total Cost]]-Table2[[#This Row],[Total Sales]]</f>
        <v>0</v>
      </c>
      <c r="O643" t="s">
        <v>33</v>
      </c>
      <c r="P643" t="s">
        <v>17</v>
      </c>
    </row>
    <row r="644" spans="1:16">
      <c r="A644" t="s">
        <v>2575</v>
      </c>
      <c r="B644" t="s">
        <v>2576</v>
      </c>
      <c r="C644" t="s">
        <v>37246</v>
      </c>
      <c r="D644" t="s">
        <v>36971</v>
      </c>
      <c r="E644" t="s">
        <v>2577</v>
      </c>
      <c r="F644" t="s">
        <v>2578</v>
      </c>
      <c r="G644" s="2">
        <v>45621</v>
      </c>
      <c r="H644" t="s">
        <v>89</v>
      </c>
      <c r="I644">
        <v>1</v>
      </c>
      <c r="J644">
        <f t="shared" si="21"/>
        <v>50</v>
      </c>
      <c r="K644" s="3">
        <v>10</v>
      </c>
      <c r="L644" s="3">
        <f t="shared" si="22"/>
        <v>50</v>
      </c>
      <c r="M644">
        <v>45</v>
      </c>
      <c r="N644" s="3">
        <f>Table2[[#This Row],[Total Cost]]-Table2[[#This Row],[Total Sales]]</f>
        <v>5</v>
      </c>
      <c r="O644" t="s">
        <v>16</v>
      </c>
      <c r="P644" t="s">
        <v>17</v>
      </c>
    </row>
    <row r="645" spans="1:16">
      <c r="A645" t="s">
        <v>2579</v>
      </c>
      <c r="B645" t="s">
        <v>2580</v>
      </c>
      <c r="C645" t="s">
        <v>37220</v>
      </c>
      <c r="D645" t="s">
        <v>37593</v>
      </c>
      <c r="E645" t="s">
        <v>2581</v>
      </c>
      <c r="F645" t="s">
        <v>947</v>
      </c>
      <c r="G645" s="2">
        <v>45423</v>
      </c>
      <c r="H645" t="s">
        <v>42</v>
      </c>
      <c r="I645">
        <v>4</v>
      </c>
      <c r="J645">
        <f t="shared" si="21"/>
        <v>200</v>
      </c>
      <c r="K645" s="3">
        <v>0</v>
      </c>
      <c r="L645" s="3">
        <f t="shared" si="22"/>
        <v>800</v>
      </c>
      <c r="M645">
        <v>800</v>
      </c>
      <c r="N645" s="3">
        <f>Table2[[#This Row],[Total Cost]]-Table2[[#This Row],[Total Sales]]</f>
        <v>0</v>
      </c>
      <c r="O645" t="s">
        <v>90</v>
      </c>
      <c r="P645" t="s">
        <v>17</v>
      </c>
    </row>
    <row r="646" spans="1:16">
      <c r="A646" t="s">
        <v>2582</v>
      </c>
      <c r="B646" t="s">
        <v>2583</v>
      </c>
      <c r="C646" t="s">
        <v>37068</v>
      </c>
      <c r="D646" t="s">
        <v>37087</v>
      </c>
      <c r="E646" t="s">
        <v>2584</v>
      </c>
      <c r="F646" t="s">
        <v>2585</v>
      </c>
      <c r="G646" s="2">
        <v>45762</v>
      </c>
      <c r="H646" t="s">
        <v>42</v>
      </c>
      <c r="I646">
        <v>2</v>
      </c>
      <c r="J646">
        <f t="shared" si="21"/>
        <v>200</v>
      </c>
      <c r="K646" s="3">
        <v>0</v>
      </c>
      <c r="L646" s="3">
        <f t="shared" si="22"/>
        <v>400</v>
      </c>
      <c r="M646">
        <v>400</v>
      </c>
      <c r="N646" s="3">
        <f>Table2[[#This Row],[Total Cost]]-Table2[[#This Row],[Total Sales]]</f>
        <v>0</v>
      </c>
      <c r="O646" t="s">
        <v>16</v>
      </c>
      <c r="P646" t="s">
        <v>17</v>
      </c>
    </row>
    <row r="647" spans="1:16">
      <c r="A647" t="s">
        <v>2586</v>
      </c>
      <c r="B647" t="s">
        <v>2587</v>
      </c>
      <c r="C647" t="s">
        <v>37019</v>
      </c>
      <c r="D647" t="s">
        <v>37097</v>
      </c>
      <c r="E647" t="s">
        <v>2588</v>
      </c>
      <c r="F647" t="s">
        <v>2589</v>
      </c>
      <c r="G647" s="2">
        <v>45658</v>
      </c>
      <c r="H647" t="s">
        <v>22</v>
      </c>
      <c r="I647">
        <v>4</v>
      </c>
      <c r="J647">
        <f t="shared" si="21"/>
        <v>100</v>
      </c>
      <c r="K647" s="3">
        <v>0</v>
      </c>
      <c r="L647" s="3">
        <f t="shared" si="22"/>
        <v>400</v>
      </c>
      <c r="M647">
        <v>400</v>
      </c>
      <c r="N647" s="3">
        <f>Table2[[#This Row],[Total Cost]]-Table2[[#This Row],[Total Sales]]</f>
        <v>0</v>
      </c>
      <c r="O647" t="s">
        <v>33</v>
      </c>
      <c r="P647" t="s">
        <v>17</v>
      </c>
    </row>
    <row r="648" spans="1:16">
      <c r="A648" t="s">
        <v>2590</v>
      </c>
      <c r="B648" t="s">
        <v>2591</v>
      </c>
      <c r="C648" t="s">
        <v>37594</v>
      </c>
      <c r="D648" t="s">
        <v>37316</v>
      </c>
      <c r="E648" t="s">
        <v>2592</v>
      </c>
      <c r="F648" t="s">
        <v>2593</v>
      </c>
      <c r="G648" s="2">
        <v>45656</v>
      </c>
      <c r="H648" t="s">
        <v>22</v>
      </c>
      <c r="I648">
        <v>2</v>
      </c>
      <c r="J648">
        <f t="shared" si="21"/>
        <v>100</v>
      </c>
      <c r="K648" s="3">
        <v>0</v>
      </c>
      <c r="L648" s="3">
        <f t="shared" si="22"/>
        <v>200</v>
      </c>
      <c r="M648">
        <v>200</v>
      </c>
      <c r="N648" s="3">
        <f>Table2[[#This Row],[Total Cost]]-Table2[[#This Row],[Total Sales]]</f>
        <v>0</v>
      </c>
      <c r="O648" t="s">
        <v>90</v>
      </c>
      <c r="P648" t="s">
        <v>17</v>
      </c>
    </row>
    <row r="649" spans="1:16">
      <c r="A649" t="s">
        <v>2594</v>
      </c>
      <c r="B649" t="s">
        <v>2595</v>
      </c>
      <c r="C649" t="s">
        <v>37079</v>
      </c>
      <c r="D649" t="s">
        <v>37510</v>
      </c>
      <c r="E649" t="s">
        <v>2596</v>
      </c>
      <c r="F649" t="s">
        <v>2597</v>
      </c>
      <c r="G649" s="2">
        <v>45558</v>
      </c>
      <c r="H649" t="s">
        <v>15</v>
      </c>
      <c r="I649">
        <v>2</v>
      </c>
      <c r="J649">
        <f t="shared" si="21"/>
        <v>800</v>
      </c>
      <c r="K649" s="3">
        <v>0</v>
      </c>
      <c r="L649" s="3">
        <f t="shared" si="22"/>
        <v>1600</v>
      </c>
      <c r="M649">
        <v>1600</v>
      </c>
      <c r="N649" s="3">
        <f>Table2[[#This Row],[Total Cost]]-Table2[[#This Row],[Total Sales]]</f>
        <v>0</v>
      </c>
      <c r="O649" t="s">
        <v>33</v>
      </c>
      <c r="P649" t="s">
        <v>17</v>
      </c>
    </row>
    <row r="650" spans="1:16">
      <c r="A650" t="s">
        <v>2598</v>
      </c>
      <c r="B650" t="s">
        <v>2599</v>
      </c>
      <c r="C650" t="s">
        <v>37149</v>
      </c>
      <c r="D650" t="s">
        <v>37426</v>
      </c>
      <c r="E650" t="s">
        <v>2600</v>
      </c>
      <c r="F650" t="s">
        <v>2601</v>
      </c>
      <c r="G650" s="2">
        <v>45491</v>
      </c>
      <c r="H650" t="s">
        <v>56</v>
      </c>
      <c r="I650">
        <v>2</v>
      </c>
      <c r="J650">
        <f t="shared" si="21"/>
        <v>90</v>
      </c>
      <c r="K650" s="3">
        <v>0</v>
      </c>
      <c r="L650" s="3">
        <f t="shared" si="22"/>
        <v>180</v>
      </c>
      <c r="M650">
        <v>180</v>
      </c>
      <c r="N650" s="3">
        <f>Table2[[#This Row],[Total Cost]]-Table2[[#This Row],[Total Sales]]</f>
        <v>0</v>
      </c>
      <c r="O650" t="s">
        <v>23</v>
      </c>
      <c r="P650" t="s">
        <v>17</v>
      </c>
    </row>
    <row r="651" spans="1:16">
      <c r="A651" t="s">
        <v>2602</v>
      </c>
      <c r="B651" t="s">
        <v>2603</v>
      </c>
      <c r="C651" t="s">
        <v>37098</v>
      </c>
      <c r="D651" t="s">
        <v>37080</v>
      </c>
      <c r="E651" t="s">
        <v>2604</v>
      </c>
      <c r="F651" t="s">
        <v>2605</v>
      </c>
      <c r="G651" s="2">
        <v>45502</v>
      </c>
      <c r="H651" t="s">
        <v>83</v>
      </c>
      <c r="I651">
        <v>2</v>
      </c>
      <c r="J651">
        <f t="shared" si="21"/>
        <v>150</v>
      </c>
      <c r="K651" s="3">
        <v>15</v>
      </c>
      <c r="L651" s="3">
        <f t="shared" si="22"/>
        <v>300</v>
      </c>
      <c r="M651">
        <v>255</v>
      </c>
      <c r="N651" s="3">
        <f>Table2[[#This Row],[Total Cost]]-Table2[[#This Row],[Total Sales]]</f>
        <v>45</v>
      </c>
      <c r="O651" t="s">
        <v>84</v>
      </c>
      <c r="P651" t="s">
        <v>17</v>
      </c>
    </row>
    <row r="652" spans="1:16">
      <c r="A652" t="s">
        <v>2606</v>
      </c>
      <c r="B652" t="s">
        <v>2607</v>
      </c>
      <c r="C652" t="s">
        <v>37567</v>
      </c>
      <c r="D652" t="s">
        <v>37236</v>
      </c>
      <c r="E652" t="s">
        <v>2608</v>
      </c>
      <c r="F652" t="s">
        <v>2609</v>
      </c>
      <c r="G652" s="2">
        <v>45692</v>
      </c>
      <c r="H652" t="s">
        <v>28</v>
      </c>
      <c r="I652">
        <v>3</v>
      </c>
      <c r="J652">
        <f t="shared" si="21"/>
        <v>300</v>
      </c>
      <c r="K652" s="3">
        <v>5</v>
      </c>
      <c r="L652" s="3">
        <f t="shared" si="22"/>
        <v>900</v>
      </c>
      <c r="M652">
        <v>855</v>
      </c>
      <c r="N652" s="3">
        <f>Table2[[#This Row],[Total Cost]]-Table2[[#This Row],[Total Sales]]</f>
        <v>45</v>
      </c>
      <c r="O652" t="s">
        <v>16</v>
      </c>
      <c r="P652" t="s">
        <v>17</v>
      </c>
    </row>
    <row r="653" spans="1:16">
      <c r="A653" t="s">
        <v>2610</v>
      </c>
      <c r="B653" t="s">
        <v>2611</v>
      </c>
      <c r="C653" t="s">
        <v>37041</v>
      </c>
      <c r="D653" t="s">
        <v>36977</v>
      </c>
      <c r="E653" t="s">
        <v>2612</v>
      </c>
      <c r="F653" t="s">
        <v>2613</v>
      </c>
      <c r="G653" s="2">
        <v>45409</v>
      </c>
      <c r="H653" t="s">
        <v>89</v>
      </c>
      <c r="I653">
        <v>2</v>
      </c>
      <c r="J653">
        <f t="shared" si="21"/>
        <v>50</v>
      </c>
      <c r="K653" s="3">
        <v>0</v>
      </c>
      <c r="L653" s="3">
        <f t="shared" si="22"/>
        <v>100</v>
      </c>
      <c r="M653">
        <v>100</v>
      </c>
      <c r="N653" s="3">
        <f>Table2[[#This Row],[Total Cost]]-Table2[[#This Row],[Total Sales]]</f>
        <v>0</v>
      </c>
      <c r="O653" t="s">
        <v>33</v>
      </c>
      <c r="P653" t="s">
        <v>17</v>
      </c>
    </row>
    <row r="654" spans="1:16">
      <c r="A654" t="s">
        <v>2614</v>
      </c>
      <c r="B654" t="s">
        <v>2615</v>
      </c>
      <c r="C654" t="s">
        <v>37224</v>
      </c>
      <c r="D654" t="s">
        <v>37595</v>
      </c>
      <c r="E654" t="s">
        <v>2616</v>
      </c>
      <c r="F654" t="s">
        <v>2617</v>
      </c>
      <c r="G654" s="2">
        <v>45403</v>
      </c>
      <c r="H654" t="s">
        <v>89</v>
      </c>
      <c r="I654">
        <v>4</v>
      </c>
      <c r="J654">
        <f t="shared" si="21"/>
        <v>50</v>
      </c>
      <c r="K654" s="3">
        <v>0</v>
      </c>
      <c r="L654" s="3">
        <f t="shared" si="22"/>
        <v>200</v>
      </c>
      <c r="M654">
        <v>200</v>
      </c>
      <c r="N654" s="3">
        <f>Table2[[#This Row],[Total Cost]]-Table2[[#This Row],[Total Sales]]</f>
        <v>0</v>
      </c>
      <c r="O654" t="s">
        <v>16</v>
      </c>
      <c r="P654" t="s">
        <v>17</v>
      </c>
    </row>
    <row r="655" spans="1:16">
      <c r="A655" t="s">
        <v>2618</v>
      </c>
      <c r="B655" t="s">
        <v>2619</v>
      </c>
      <c r="C655" t="s">
        <v>37147</v>
      </c>
      <c r="D655" t="s">
        <v>37414</v>
      </c>
      <c r="E655" t="s">
        <v>2620</v>
      </c>
      <c r="F655" t="s">
        <v>2621</v>
      </c>
      <c r="G655" s="2">
        <v>45755</v>
      </c>
      <c r="H655" t="s">
        <v>22</v>
      </c>
      <c r="I655">
        <v>4</v>
      </c>
      <c r="J655">
        <f t="shared" si="21"/>
        <v>100</v>
      </c>
      <c r="K655" s="3">
        <v>5</v>
      </c>
      <c r="L655" s="3">
        <f t="shared" si="22"/>
        <v>400</v>
      </c>
      <c r="M655">
        <v>380</v>
      </c>
      <c r="N655" s="3">
        <f>Table2[[#This Row],[Total Cost]]-Table2[[#This Row],[Total Sales]]</f>
        <v>20</v>
      </c>
      <c r="O655" t="s">
        <v>33</v>
      </c>
      <c r="P655" t="s">
        <v>78</v>
      </c>
    </row>
    <row r="656" spans="1:16">
      <c r="A656" t="s">
        <v>2622</v>
      </c>
      <c r="B656" t="s">
        <v>1437</v>
      </c>
      <c r="C656" t="s">
        <v>37150</v>
      </c>
      <c r="D656" t="s">
        <v>37304</v>
      </c>
      <c r="E656" t="s">
        <v>2623</v>
      </c>
      <c r="F656" t="s">
        <v>2624</v>
      </c>
      <c r="G656" s="2">
        <v>45735</v>
      </c>
      <c r="H656" t="s">
        <v>28</v>
      </c>
      <c r="I656">
        <v>1</v>
      </c>
      <c r="J656">
        <f t="shared" si="21"/>
        <v>300</v>
      </c>
      <c r="K656" s="3">
        <v>0</v>
      </c>
      <c r="L656" s="3">
        <f t="shared" si="22"/>
        <v>300</v>
      </c>
      <c r="M656">
        <v>300</v>
      </c>
      <c r="N656" s="3">
        <f>Table2[[#This Row],[Total Cost]]-Table2[[#This Row],[Total Sales]]</f>
        <v>0</v>
      </c>
      <c r="O656" t="s">
        <v>84</v>
      </c>
      <c r="P656" t="s">
        <v>78</v>
      </c>
    </row>
    <row r="657" spans="1:16">
      <c r="A657" t="s">
        <v>2625</v>
      </c>
      <c r="B657" t="s">
        <v>2626</v>
      </c>
      <c r="C657" t="s">
        <v>36972</v>
      </c>
      <c r="D657" t="s">
        <v>37057</v>
      </c>
      <c r="E657" t="s">
        <v>2627</v>
      </c>
      <c r="F657" t="s">
        <v>2628</v>
      </c>
      <c r="G657" s="2">
        <v>45481</v>
      </c>
      <c r="H657" t="s">
        <v>56</v>
      </c>
      <c r="I657">
        <v>2</v>
      </c>
      <c r="J657">
        <f t="shared" si="21"/>
        <v>90</v>
      </c>
      <c r="K657" s="3">
        <v>15</v>
      </c>
      <c r="L657" s="3">
        <f t="shared" si="22"/>
        <v>180</v>
      </c>
      <c r="M657">
        <v>153</v>
      </c>
      <c r="N657" s="3">
        <f>Table2[[#This Row],[Total Cost]]-Table2[[#This Row],[Total Sales]]</f>
        <v>27</v>
      </c>
      <c r="O657" t="s">
        <v>33</v>
      </c>
      <c r="P657" t="s">
        <v>78</v>
      </c>
    </row>
    <row r="658" spans="1:16">
      <c r="A658" t="s">
        <v>2629</v>
      </c>
      <c r="B658" t="s">
        <v>2630</v>
      </c>
      <c r="C658" t="s">
        <v>37205</v>
      </c>
      <c r="D658" t="s">
        <v>37066</v>
      </c>
      <c r="E658" t="s">
        <v>2631</v>
      </c>
      <c r="F658" t="s">
        <v>262</v>
      </c>
      <c r="G658" s="2">
        <v>45649</v>
      </c>
      <c r="H658" t="s">
        <v>56</v>
      </c>
      <c r="I658">
        <v>4</v>
      </c>
      <c r="J658">
        <f t="shared" si="21"/>
        <v>90</v>
      </c>
      <c r="K658" s="3">
        <v>0</v>
      </c>
      <c r="L658" s="3">
        <f t="shared" si="22"/>
        <v>360</v>
      </c>
      <c r="M658">
        <v>360</v>
      </c>
      <c r="N658" s="3">
        <f>Table2[[#This Row],[Total Cost]]-Table2[[#This Row],[Total Sales]]</f>
        <v>0</v>
      </c>
      <c r="O658" t="s">
        <v>16</v>
      </c>
      <c r="P658" t="s">
        <v>17</v>
      </c>
    </row>
    <row r="659" spans="1:16">
      <c r="A659" t="s">
        <v>2632</v>
      </c>
      <c r="B659" t="s">
        <v>2633</v>
      </c>
      <c r="C659" t="s">
        <v>36994</v>
      </c>
      <c r="D659" t="s">
        <v>37596</v>
      </c>
      <c r="E659" t="s">
        <v>2634</v>
      </c>
      <c r="F659" t="s">
        <v>2635</v>
      </c>
      <c r="G659" s="2">
        <v>45517</v>
      </c>
      <c r="H659" t="s">
        <v>22</v>
      </c>
      <c r="I659">
        <v>4</v>
      </c>
      <c r="J659">
        <f t="shared" si="21"/>
        <v>100</v>
      </c>
      <c r="K659" s="3">
        <v>5</v>
      </c>
      <c r="L659" s="3">
        <f t="shared" si="22"/>
        <v>400</v>
      </c>
      <c r="M659">
        <v>380</v>
      </c>
      <c r="N659" s="3">
        <f>Table2[[#This Row],[Total Cost]]-Table2[[#This Row],[Total Sales]]</f>
        <v>20</v>
      </c>
      <c r="O659" t="s">
        <v>16</v>
      </c>
      <c r="P659" t="s">
        <v>17</v>
      </c>
    </row>
    <row r="660" spans="1:16">
      <c r="A660" t="s">
        <v>2636</v>
      </c>
      <c r="B660" t="s">
        <v>2637</v>
      </c>
      <c r="C660" t="s">
        <v>37150</v>
      </c>
      <c r="D660" t="s">
        <v>37267</v>
      </c>
      <c r="E660" t="s">
        <v>2638</v>
      </c>
      <c r="F660" t="s">
        <v>2639</v>
      </c>
      <c r="G660" s="2">
        <v>45455</v>
      </c>
      <c r="H660" t="s">
        <v>83</v>
      </c>
      <c r="I660">
        <v>3</v>
      </c>
      <c r="J660">
        <f t="shared" si="21"/>
        <v>150</v>
      </c>
      <c r="K660" s="3">
        <v>10</v>
      </c>
      <c r="L660" s="3">
        <f t="shared" si="22"/>
        <v>450</v>
      </c>
      <c r="M660">
        <v>405</v>
      </c>
      <c r="N660" s="3">
        <f>Table2[[#This Row],[Total Cost]]-Table2[[#This Row],[Total Sales]]</f>
        <v>45</v>
      </c>
      <c r="O660" t="s">
        <v>90</v>
      </c>
      <c r="P660" t="s">
        <v>17</v>
      </c>
    </row>
    <row r="661" spans="1:16">
      <c r="A661" t="s">
        <v>2640</v>
      </c>
      <c r="B661" t="s">
        <v>2641</v>
      </c>
      <c r="C661" t="s">
        <v>37149</v>
      </c>
      <c r="D661" t="s">
        <v>37312</v>
      </c>
      <c r="E661" t="s">
        <v>2642</v>
      </c>
      <c r="F661" t="s">
        <v>2643</v>
      </c>
      <c r="G661" s="2">
        <v>45436</v>
      </c>
      <c r="H661" t="s">
        <v>22</v>
      </c>
      <c r="I661">
        <v>4</v>
      </c>
      <c r="J661">
        <f t="shared" si="21"/>
        <v>100</v>
      </c>
      <c r="K661" s="3">
        <v>5</v>
      </c>
      <c r="L661" s="3">
        <f t="shared" si="22"/>
        <v>400</v>
      </c>
      <c r="M661">
        <v>380</v>
      </c>
      <c r="N661" s="3">
        <f>Table2[[#This Row],[Total Cost]]-Table2[[#This Row],[Total Sales]]</f>
        <v>20</v>
      </c>
      <c r="O661" t="s">
        <v>90</v>
      </c>
      <c r="P661" t="s">
        <v>17</v>
      </c>
    </row>
    <row r="662" spans="1:16">
      <c r="A662" t="s">
        <v>2644</v>
      </c>
      <c r="B662" t="s">
        <v>2645</v>
      </c>
      <c r="C662" t="s">
        <v>37597</v>
      </c>
      <c r="D662" t="s">
        <v>37034</v>
      </c>
      <c r="E662" t="s">
        <v>2646</v>
      </c>
      <c r="F662" t="s">
        <v>2647</v>
      </c>
      <c r="G662" s="2">
        <v>45650</v>
      </c>
      <c r="H662" t="s">
        <v>89</v>
      </c>
      <c r="I662">
        <v>2</v>
      </c>
      <c r="J662">
        <f t="shared" si="21"/>
        <v>50</v>
      </c>
      <c r="K662" s="3">
        <v>0</v>
      </c>
      <c r="L662" s="3">
        <f t="shared" si="22"/>
        <v>100</v>
      </c>
      <c r="M662">
        <v>100</v>
      </c>
      <c r="N662" s="3">
        <f>Table2[[#This Row],[Total Cost]]-Table2[[#This Row],[Total Sales]]</f>
        <v>0</v>
      </c>
      <c r="O662" t="s">
        <v>16</v>
      </c>
      <c r="P662" t="s">
        <v>17</v>
      </c>
    </row>
    <row r="663" spans="1:16">
      <c r="A663" t="s">
        <v>2648</v>
      </c>
      <c r="B663" t="s">
        <v>2649</v>
      </c>
      <c r="C663" t="s">
        <v>36960</v>
      </c>
      <c r="D663" t="s">
        <v>37026</v>
      </c>
      <c r="E663" t="s">
        <v>2650</v>
      </c>
      <c r="F663" t="s">
        <v>2651</v>
      </c>
      <c r="G663" s="2">
        <v>45671</v>
      </c>
      <c r="H663" t="s">
        <v>83</v>
      </c>
      <c r="I663">
        <v>1</v>
      </c>
      <c r="J663">
        <f t="shared" si="21"/>
        <v>150</v>
      </c>
      <c r="K663" s="3">
        <v>0</v>
      </c>
      <c r="L663" s="3">
        <f t="shared" si="22"/>
        <v>150</v>
      </c>
      <c r="M663">
        <v>150</v>
      </c>
      <c r="N663" s="3">
        <f>Table2[[#This Row],[Total Cost]]-Table2[[#This Row],[Total Sales]]</f>
        <v>0</v>
      </c>
      <c r="O663" t="s">
        <v>23</v>
      </c>
      <c r="P663" t="s">
        <v>17</v>
      </c>
    </row>
    <row r="664" spans="1:16">
      <c r="A664" t="s">
        <v>2652</v>
      </c>
      <c r="B664" t="s">
        <v>2653</v>
      </c>
      <c r="C664" t="s">
        <v>37358</v>
      </c>
      <c r="D664" t="s">
        <v>37030</v>
      </c>
      <c r="E664" t="s">
        <v>2654</v>
      </c>
      <c r="F664" t="s">
        <v>2655</v>
      </c>
      <c r="G664" s="2">
        <v>45506</v>
      </c>
      <c r="H664" t="s">
        <v>42</v>
      </c>
      <c r="I664">
        <v>3</v>
      </c>
      <c r="J664">
        <f t="shared" si="21"/>
        <v>200</v>
      </c>
      <c r="K664" s="3">
        <v>0</v>
      </c>
      <c r="L664" s="3">
        <f t="shared" si="22"/>
        <v>600</v>
      </c>
      <c r="M664">
        <v>600</v>
      </c>
      <c r="N664" s="3">
        <f>Table2[[#This Row],[Total Cost]]-Table2[[#This Row],[Total Sales]]</f>
        <v>0</v>
      </c>
      <c r="O664" t="s">
        <v>16</v>
      </c>
      <c r="P664" t="s">
        <v>17</v>
      </c>
    </row>
    <row r="665" spans="1:16">
      <c r="A665" t="s">
        <v>2656</v>
      </c>
      <c r="B665" t="s">
        <v>2657</v>
      </c>
      <c r="C665" t="s">
        <v>37598</v>
      </c>
      <c r="D665" t="s">
        <v>37375</v>
      </c>
      <c r="E665" t="s">
        <v>2658</v>
      </c>
      <c r="F665" t="s">
        <v>2659</v>
      </c>
      <c r="G665" s="2">
        <v>45747</v>
      </c>
      <c r="H665" t="s">
        <v>83</v>
      </c>
      <c r="I665">
        <v>3</v>
      </c>
      <c r="J665">
        <f t="shared" si="21"/>
        <v>150</v>
      </c>
      <c r="K665" s="3">
        <v>0</v>
      </c>
      <c r="L665" s="3">
        <f t="shared" si="22"/>
        <v>450</v>
      </c>
      <c r="M665">
        <v>450</v>
      </c>
      <c r="N665" s="3">
        <f>Table2[[#This Row],[Total Cost]]-Table2[[#This Row],[Total Sales]]</f>
        <v>0</v>
      </c>
      <c r="O665" t="s">
        <v>16</v>
      </c>
      <c r="P665" t="s">
        <v>17</v>
      </c>
    </row>
    <row r="666" spans="1:16">
      <c r="A666" t="s">
        <v>2660</v>
      </c>
      <c r="B666" t="s">
        <v>2661</v>
      </c>
      <c r="C666" t="s">
        <v>37250</v>
      </c>
      <c r="D666" t="s">
        <v>37379</v>
      </c>
      <c r="E666" t="s">
        <v>2662</v>
      </c>
      <c r="F666" t="s">
        <v>2663</v>
      </c>
      <c r="G666" s="2">
        <v>45652</v>
      </c>
      <c r="H666" t="s">
        <v>15</v>
      </c>
      <c r="I666">
        <v>4</v>
      </c>
      <c r="J666">
        <f t="shared" si="21"/>
        <v>800</v>
      </c>
      <c r="K666" s="3">
        <v>10</v>
      </c>
      <c r="L666" s="3">
        <f t="shared" si="22"/>
        <v>3200</v>
      </c>
      <c r="M666">
        <v>2880</v>
      </c>
      <c r="N666" s="3">
        <f>Table2[[#This Row],[Total Cost]]-Table2[[#This Row],[Total Sales]]</f>
        <v>320</v>
      </c>
      <c r="O666" t="s">
        <v>33</v>
      </c>
      <c r="P666" t="s">
        <v>17</v>
      </c>
    </row>
    <row r="667" spans="1:16">
      <c r="A667" t="s">
        <v>2664</v>
      </c>
      <c r="B667" t="s">
        <v>2665</v>
      </c>
      <c r="C667" t="s">
        <v>37380</v>
      </c>
      <c r="D667" t="s">
        <v>37362</v>
      </c>
      <c r="E667" t="s">
        <v>2666</v>
      </c>
      <c r="F667" t="s">
        <v>2667</v>
      </c>
      <c r="G667" s="2">
        <v>45652</v>
      </c>
      <c r="H667" t="s">
        <v>28</v>
      </c>
      <c r="I667">
        <v>2</v>
      </c>
      <c r="J667">
        <f t="shared" si="21"/>
        <v>300</v>
      </c>
      <c r="K667" s="3">
        <v>0</v>
      </c>
      <c r="L667" s="3">
        <f t="shared" si="22"/>
        <v>600</v>
      </c>
      <c r="M667">
        <v>600</v>
      </c>
      <c r="N667" s="3">
        <f>Table2[[#This Row],[Total Cost]]-Table2[[#This Row],[Total Sales]]</f>
        <v>0</v>
      </c>
      <c r="O667" t="s">
        <v>84</v>
      </c>
      <c r="P667" t="s">
        <v>78</v>
      </c>
    </row>
    <row r="668" spans="1:16">
      <c r="A668" t="s">
        <v>2668</v>
      </c>
      <c r="B668" t="s">
        <v>2669</v>
      </c>
      <c r="C668" t="s">
        <v>36976</v>
      </c>
      <c r="D668" t="s">
        <v>37599</v>
      </c>
      <c r="E668" t="s">
        <v>2670</v>
      </c>
      <c r="F668" t="s">
        <v>2671</v>
      </c>
      <c r="G668" s="2">
        <v>45583</v>
      </c>
      <c r="H668" t="s">
        <v>42</v>
      </c>
      <c r="I668">
        <v>1</v>
      </c>
      <c r="J668">
        <f t="shared" si="21"/>
        <v>200</v>
      </c>
      <c r="K668" s="3">
        <v>0</v>
      </c>
      <c r="L668" s="3">
        <f t="shared" si="22"/>
        <v>200</v>
      </c>
      <c r="M668">
        <v>200</v>
      </c>
      <c r="N668" s="3">
        <f>Table2[[#This Row],[Total Cost]]-Table2[[#This Row],[Total Sales]]</f>
        <v>0</v>
      </c>
      <c r="O668" t="s">
        <v>84</v>
      </c>
      <c r="P668" t="s">
        <v>17</v>
      </c>
    </row>
    <row r="669" spans="1:16">
      <c r="A669" t="s">
        <v>2672</v>
      </c>
      <c r="B669" t="s">
        <v>2673</v>
      </c>
      <c r="C669" t="s">
        <v>37087</v>
      </c>
      <c r="D669" t="s">
        <v>37600</v>
      </c>
      <c r="E669" t="s">
        <v>2674</v>
      </c>
      <c r="F669" t="s">
        <v>2675</v>
      </c>
      <c r="G669" s="2">
        <v>45610</v>
      </c>
      <c r="H669" t="s">
        <v>89</v>
      </c>
      <c r="I669">
        <v>1</v>
      </c>
      <c r="J669">
        <f t="shared" si="21"/>
        <v>50</v>
      </c>
      <c r="K669" s="3">
        <v>0</v>
      </c>
      <c r="L669" s="3">
        <f t="shared" si="22"/>
        <v>50</v>
      </c>
      <c r="M669">
        <v>50</v>
      </c>
      <c r="N669" s="3">
        <f>Table2[[#This Row],[Total Cost]]-Table2[[#This Row],[Total Sales]]</f>
        <v>0</v>
      </c>
      <c r="O669" t="s">
        <v>23</v>
      </c>
      <c r="P669" t="s">
        <v>17</v>
      </c>
    </row>
    <row r="670" spans="1:16">
      <c r="A670" t="s">
        <v>2676</v>
      </c>
      <c r="B670" t="s">
        <v>2677</v>
      </c>
      <c r="C670" t="s">
        <v>37120</v>
      </c>
      <c r="D670" t="s">
        <v>37037</v>
      </c>
      <c r="E670" t="s">
        <v>2678</v>
      </c>
      <c r="F670" t="s">
        <v>2679</v>
      </c>
      <c r="G670" s="2">
        <v>45522</v>
      </c>
      <c r="H670" t="s">
        <v>89</v>
      </c>
      <c r="I670">
        <v>3</v>
      </c>
      <c r="J670">
        <f t="shared" si="21"/>
        <v>50</v>
      </c>
      <c r="K670" s="3">
        <v>5</v>
      </c>
      <c r="L670" s="3">
        <f t="shared" si="22"/>
        <v>150</v>
      </c>
      <c r="M670">
        <v>142.5</v>
      </c>
      <c r="N670" s="3">
        <f>Table2[[#This Row],[Total Cost]]-Table2[[#This Row],[Total Sales]]</f>
        <v>7.5</v>
      </c>
      <c r="O670" t="s">
        <v>90</v>
      </c>
      <c r="P670" t="s">
        <v>17</v>
      </c>
    </row>
    <row r="671" spans="1:16">
      <c r="A671" t="s">
        <v>2680</v>
      </c>
      <c r="B671" t="s">
        <v>2681</v>
      </c>
      <c r="C671" t="s">
        <v>37601</v>
      </c>
      <c r="D671" t="s">
        <v>37110</v>
      </c>
      <c r="E671" t="s">
        <v>2682</v>
      </c>
      <c r="F671" t="s">
        <v>2683</v>
      </c>
      <c r="G671" s="2">
        <v>45580</v>
      </c>
      <c r="H671" t="s">
        <v>89</v>
      </c>
      <c r="I671">
        <v>2</v>
      </c>
      <c r="J671">
        <f t="shared" si="21"/>
        <v>50</v>
      </c>
      <c r="K671" s="3">
        <v>10</v>
      </c>
      <c r="L671" s="3">
        <f t="shared" si="22"/>
        <v>100</v>
      </c>
      <c r="M671">
        <v>90</v>
      </c>
      <c r="N671" s="3">
        <f>Table2[[#This Row],[Total Cost]]-Table2[[#This Row],[Total Sales]]</f>
        <v>10</v>
      </c>
      <c r="O671" t="s">
        <v>33</v>
      </c>
      <c r="P671" t="s">
        <v>17</v>
      </c>
    </row>
    <row r="672" spans="1:16">
      <c r="A672" t="s">
        <v>2684</v>
      </c>
      <c r="B672" t="s">
        <v>2685</v>
      </c>
      <c r="C672" t="s">
        <v>37010</v>
      </c>
      <c r="D672" t="s">
        <v>37181</v>
      </c>
      <c r="E672" t="s">
        <v>2686</v>
      </c>
      <c r="F672" t="s">
        <v>2687</v>
      </c>
      <c r="G672" s="2">
        <v>45461</v>
      </c>
      <c r="H672" t="s">
        <v>15</v>
      </c>
      <c r="I672">
        <v>4</v>
      </c>
      <c r="J672">
        <f t="shared" si="21"/>
        <v>800</v>
      </c>
      <c r="K672" s="3">
        <v>10</v>
      </c>
      <c r="L672" s="3">
        <f t="shared" si="22"/>
        <v>3200</v>
      </c>
      <c r="M672">
        <v>2880</v>
      </c>
      <c r="N672" s="3">
        <f>Table2[[#This Row],[Total Cost]]-Table2[[#This Row],[Total Sales]]</f>
        <v>320</v>
      </c>
      <c r="O672" t="s">
        <v>16</v>
      </c>
      <c r="P672" t="s">
        <v>17</v>
      </c>
    </row>
    <row r="673" spans="1:16">
      <c r="A673" t="s">
        <v>2688</v>
      </c>
      <c r="B673" t="s">
        <v>2689</v>
      </c>
      <c r="C673" t="s">
        <v>37081</v>
      </c>
      <c r="D673" t="s">
        <v>37266</v>
      </c>
      <c r="E673" t="s">
        <v>2690</v>
      </c>
      <c r="F673" t="s">
        <v>2691</v>
      </c>
      <c r="G673" s="2">
        <v>45645</v>
      </c>
      <c r="H673" t="s">
        <v>83</v>
      </c>
      <c r="I673">
        <v>3</v>
      </c>
      <c r="J673">
        <f t="shared" si="21"/>
        <v>150</v>
      </c>
      <c r="K673" s="3">
        <v>0</v>
      </c>
      <c r="L673" s="3">
        <f t="shared" si="22"/>
        <v>450</v>
      </c>
      <c r="M673">
        <v>450</v>
      </c>
      <c r="N673" s="3">
        <f>Table2[[#This Row],[Total Cost]]-Table2[[#This Row],[Total Sales]]</f>
        <v>0</v>
      </c>
      <c r="O673" t="s">
        <v>23</v>
      </c>
      <c r="P673" t="s">
        <v>17</v>
      </c>
    </row>
    <row r="674" spans="1:16">
      <c r="A674" t="s">
        <v>2692</v>
      </c>
      <c r="B674" t="s">
        <v>2693</v>
      </c>
      <c r="C674" t="s">
        <v>37388</v>
      </c>
      <c r="D674" t="s">
        <v>37495</v>
      </c>
      <c r="E674" t="s">
        <v>2694</v>
      </c>
      <c r="F674" t="s">
        <v>2695</v>
      </c>
      <c r="G674" s="2">
        <v>45692</v>
      </c>
      <c r="H674" t="s">
        <v>47</v>
      </c>
      <c r="I674">
        <v>2</v>
      </c>
      <c r="J674">
        <f t="shared" si="21"/>
        <v>1200</v>
      </c>
      <c r="K674" s="3">
        <v>15</v>
      </c>
      <c r="L674" s="3">
        <f t="shared" si="22"/>
        <v>2400</v>
      </c>
      <c r="M674">
        <v>2040</v>
      </c>
      <c r="N674" s="3">
        <f>Table2[[#This Row],[Total Cost]]-Table2[[#This Row],[Total Sales]]</f>
        <v>360</v>
      </c>
      <c r="O674" t="s">
        <v>16</v>
      </c>
      <c r="P674" t="s">
        <v>17</v>
      </c>
    </row>
    <row r="675" spans="1:16">
      <c r="A675" t="s">
        <v>2696</v>
      </c>
      <c r="B675" t="s">
        <v>2697</v>
      </c>
      <c r="C675" t="s">
        <v>37087</v>
      </c>
      <c r="D675" t="s">
        <v>37304</v>
      </c>
      <c r="E675" t="s">
        <v>2698</v>
      </c>
      <c r="F675" t="s">
        <v>2699</v>
      </c>
      <c r="G675" s="2">
        <v>45432</v>
      </c>
      <c r="H675" t="s">
        <v>22</v>
      </c>
      <c r="I675">
        <v>2</v>
      </c>
      <c r="J675">
        <f t="shared" si="21"/>
        <v>100</v>
      </c>
      <c r="K675" s="3">
        <v>10</v>
      </c>
      <c r="L675" s="3">
        <f t="shared" si="22"/>
        <v>200</v>
      </c>
      <c r="M675">
        <v>180</v>
      </c>
      <c r="N675" s="3">
        <f>Table2[[#This Row],[Total Cost]]-Table2[[#This Row],[Total Sales]]</f>
        <v>20</v>
      </c>
      <c r="O675" t="s">
        <v>84</v>
      </c>
      <c r="P675" t="s">
        <v>17</v>
      </c>
    </row>
    <row r="676" spans="1:16">
      <c r="A676" t="s">
        <v>2700</v>
      </c>
      <c r="B676" t="s">
        <v>2701</v>
      </c>
      <c r="C676" t="s">
        <v>37318</v>
      </c>
      <c r="D676" t="s">
        <v>37424</v>
      </c>
      <c r="E676" t="s">
        <v>2702</v>
      </c>
      <c r="F676" t="s">
        <v>2703</v>
      </c>
      <c r="G676" s="2">
        <v>45658</v>
      </c>
      <c r="H676" t="s">
        <v>42</v>
      </c>
      <c r="I676">
        <v>2</v>
      </c>
      <c r="J676">
        <f t="shared" si="21"/>
        <v>200</v>
      </c>
      <c r="K676" s="3">
        <v>0</v>
      </c>
      <c r="L676" s="3">
        <f t="shared" si="22"/>
        <v>400</v>
      </c>
      <c r="M676">
        <v>400</v>
      </c>
      <c r="N676" s="3">
        <f>Table2[[#This Row],[Total Cost]]-Table2[[#This Row],[Total Sales]]</f>
        <v>0</v>
      </c>
      <c r="O676" t="s">
        <v>84</v>
      </c>
      <c r="P676" t="s">
        <v>17</v>
      </c>
    </row>
    <row r="677" spans="1:16">
      <c r="A677" t="s">
        <v>2704</v>
      </c>
      <c r="B677" t="s">
        <v>2705</v>
      </c>
      <c r="C677" t="s">
        <v>37456</v>
      </c>
      <c r="D677" t="s">
        <v>37039</v>
      </c>
      <c r="E677" t="s">
        <v>2706</v>
      </c>
      <c r="F677" t="s">
        <v>2707</v>
      </c>
      <c r="G677" s="2">
        <v>45475</v>
      </c>
      <c r="H677" t="s">
        <v>73</v>
      </c>
      <c r="I677">
        <v>1</v>
      </c>
      <c r="J677">
        <f t="shared" si="21"/>
        <v>120</v>
      </c>
      <c r="K677" s="3">
        <v>5</v>
      </c>
      <c r="L677" s="3">
        <f t="shared" si="22"/>
        <v>120</v>
      </c>
      <c r="M677">
        <v>114</v>
      </c>
      <c r="N677" s="3">
        <f>Table2[[#This Row],[Total Cost]]-Table2[[#This Row],[Total Sales]]</f>
        <v>6</v>
      </c>
      <c r="O677" t="s">
        <v>84</v>
      </c>
      <c r="P677" t="s">
        <v>17</v>
      </c>
    </row>
    <row r="678" spans="1:16">
      <c r="A678" t="s">
        <v>2708</v>
      </c>
      <c r="B678" t="s">
        <v>2709</v>
      </c>
      <c r="C678" t="s">
        <v>37602</v>
      </c>
      <c r="D678" t="s">
        <v>37603</v>
      </c>
      <c r="E678" t="s">
        <v>2710</v>
      </c>
      <c r="F678" t="s">
        <v>2711</v>
      </c>
      <c r="G678" s="2">
        <v>45442</v>
      </c>
      <c r="H678" t="s">
        <v>22</v>
      </c>
      <c r="I678">
        <v>1</v>
      </c>
      <c r="J678">
        <f t="shared" si="21"/>
        <v>100</v>
      </c>
      <c r="K678" s="3">
        <v>0</v>
      </c>
      <c r="L678" s="3">
        <f t="shared" si="22"/>
        <v>100</v>
      </c>
      <c r="M678">
        <v>100</v>
      </c>
      <c r="N678" s="3">
        <f>Table2[[#This Row],[Total Cost]]-Table2[[#This Row],[Total Sales]]</f>
        <v>0</v>
      </c>
      <c r="O678" t="s">
        <v>23</v>
      </c>
      <c r="P678" t="s">
        <v>78</v>
      </c>
    </row>
    <row r="679" spans="1:16">
      <c r="A679" t="s">
        <v>2712</v>
      </c>
      <c r="B679" t="s">
        <v>2713</v>
      </c>
      <c r="C679" t="s">
        <v>37150</v>
      </c>
      <c r="D679" t="s">
        <v>37486</v>
      </c>
      <c r="E679" t="s">
        <v>2714</v>
      </c>
      <c r="F679" t="s">
        <v>2240</v>
      </c>
      <c r="G679" s="2">
        <v>45504</v>
      </c>
      <c r="H679" t="s">
        <v>56</v>
      </c>
      <c r="I679">
        <v>2</v>
      </c>
      <c r="J679">
        <f t="shared" si="21"/>
        <v>90</v>
      </c>
      <c r="K679" s="3">
        <v>0</v>
      </c>
      <c r="L679" s="3">
        <f t="shared" si="22"/>
        <v>180</v>
      </c>
      <c r="M679">
        <v>180</v>
      </c>
      <c r="N679" s="3">
        <f>Table2[[#This Row],[Total Cost]]-Table2[[#This Row],[Total Sales]]</f>
        <v>0</v>
      </c>
      <c r="O679" t="s">
        <v>16</v>
      </c>
      <c r="P679" t="s">
        <v>17</v>
      </c>
    </row>
    <row r="680" spans="1:16">
      <c r="A680" t="s">
        <v>2715</v>
      </c>
      <c r="B680" t="s">
        <v>2716</v>
      </c>
      <c r="C680" t="s">
        <v>37035</v>
      </c>
      <c r="D680" t="s">
        <v>37215</v>
      </c>
      <c r="E680" t="s">
        <v>2717</v>
      </c>
      <c r="F680" t="s">
        <v>2718</v>
      </c>
      <c r="G680" s="2">
        <v>45698</v>
      </c>
      <c r="H680" t="s">
        <v>89</v>
      </c>
      <c r="I680">
        <v>4</v>
      </c>
      <c r="J680">
        <f t="shared" si="21"/>
        <v>50</v>
      </c>
      <c r="K680" s="3">
        <v>0</v>
      </c>
      <c r="L680" s="3">
        <f t="shared" si="22"/>
        <v>200</v>
      </c>
      <c r="M680">
        <v>200</v>
      </c>
      <c r="N680" s="3">
        <f>Table2[[#This Row],[Total Cost]]-Table2[[#This Row],[Total Sales]]</f>
        <v>0</v>
      </c>
      <c r="O680" t="s">
        <v>84</v>
      </c>
      <c r="P680" t="s">
        <v>17</v>
      </c>
    </row>
    <row r="681" spans="1:16">
      <c r="A681" t="s">
        <v>2719</v>
      </c>
      <c r="B681" t="s">
        <v>2720</v>
      </c>
      <c r="C681" t="s">
        <v>37021</v>
      </c>
      <c r="D681" t="s">
        <v>37076</v>
      </c>
      <c r="E681" t="s">
        <v>2721</v>
      </c>
      <c r="F681" t="s">
        <v>2722</v>
      </c>
      <c r="G681" s="2">
        <v>45472</v>
      </c>
      <c r="H681" t="s">
        <v>15</v>
      </c>
      <c r="I681">
        <v>3</v>
      </c>
      <c r="J681">
        <f t="shared" si="21"/>
        <v>800</v>
      </c>
      <c r="K681" s="3">
        <v>15</v>
      </c>
      <c r="L681" s="3">
        <f t="shared" si="22"/>
        <v>2400</v>
      </c>
      <c r="M681">
        <v>2040</v>
      </c>
      <c r="N681" s="3">
        <f>Table2[[#This Row],[Total Cost]]-Table2[[#This Row],[Total Sales]]</f>
        <v>360</v>
      </c>
      <c r="O681" t="s">
        <v>90</v>
      </c>
      <c r="P681" t="s">
        <v>17</v>
      </c>
    </row>
    <row r="682" spans="1:16">
      <c r="A682" t="s">
        <v>2723</v>
      </c>
      <c r="B682" t="s">
        <v>2724</v>
      </c>
      <c r="C682" t="s">
        <v>36958</v>
      </c>
      <c r="D682" t="s">
        <v>37604</v>
      </c>
      <c r="E682" t="s">
        <v>2725</v>
      </c>
      <c r="F682" t="s">
        <v>362</v>
      </c>
      <c r="G682" s="2">
        <v>45555</v>
      </c>
      <c r="H682" t="s">
        <v>73</v>
      </c>
      <c r="I682">
        <v>4</v>
      </c>
      <c r="J682">
        <f t="shared" si="21"/>
        <v>120</v>
      </c>
      <c r="K682" s="3">
        <v>0</v>
      </c>
      <c r="L682" s="3">
        <f t="shared" si="22"/>
        <v>480</v>
      </c>
      <c r="M682">
        <v>480</v>
      </c>
      <c r="N682" s="3">
        <f>Table2[[#This Row],[Total Cost]]-Table2[[#This Row],[Total Sales]]</f>
        <v>0</v>
      </c>
      <c r="O682" t="s">
        <v>33</v>
      </c>
      <c r="P682" t="s">
        <v>17</v>
      </c>
    </row>
    <row r="683" spans="1:16">
      <c r="A683" t="s">
        <v>2726</v>
      </c>
      <c r="B683" t="s">
        <v>2727</v>
      </c>
      <c r="C683" t="s">
        <v>37068</v>
      </c>
      <c r="D683" t="s">
        <v>37605</v>
      </c>
      <c r="E683" t="s">
        <v>2728</v>
      </c>
      <c r="F683" t="s">
        <v>2729</v>
      </c>
      <c r="G683" s="2">
        <v>45691</v>
      </c>
      <c r="H683" t="s">
        <v>22</v>
      </c>
      <c r="I683">
        <v>3</v>
      </c>
      <c r="J683">
        <f t="shared" si="21"/>
        <v>100</v>
      </c>
      <c r="K683" s="3">
        <v>0</v>
      </c>
      <c r="L683" s="3">
        <f t="shared" si="22"/>
        <v>300</v>
      </c>
      <c r="M683">
        <v>300</v>
      </c>
      <c r="N683" s="3">
        <f>Table2[[#This Row],[Total Cost]]-Table2[[#This Row],[Total Sales]]</f>
        <v>0</v>
      </c>
      <c r="O683" t="s">
        <v>16</v>
      </c>
      <c r="P683" t="s">
        <v>17</v>
      </c>
    </row>
    <row r="684" spans="1:16">
      <c r="A684" t="s">
        <v>2730</v>
      </c>
      <c r="B684" t="s">
        <v>2731</v>
      </c>
      <c r="C684" t="s">
        <v>37153</v>
      </c>
      <c r="D684" t="s">
        <v>37606</v>
      </c>
      <c r="E684" t="s">
        <v>2732</v>
      </c>
      <c r="F684" t="s">
        <v>2733</v>
      </c>
      <c r="G684" s="2">
        <v>45720</v>
      </c>
      <c r="H684" t="s">
        <v>28</v>
      </c>
      <c r="I684">
        <v>4</v>
      </c>
      <c r="J684">
        <f t="shared" si="21"/>
        <v>300</v>
      </c>
      <c r="K684" s="3">
        <v>10</v>
      </c>
      <c r="L684" s="3">
        <f t="shared" si="22"/>
        <v>1200</v>
      </c>
      <c r="M684">
        <v>1080</v>
      </c>
      <c r="N684" s="3">
        <f>Table2[[#This Row],[Total Cost]]-Table2[[#This Row],[Total Sales]]</f>
        <v>120</v>
      </c>
      <c r="O684" t="s">
        <v>84</v>
      </c>
      <c r="P684" t="s">
        <v>17</v>
      </c>
    </row>
    <row r="685" spans="1:16">
      <c r="A685" t="s">
        <v>2734</v>
      </c>
      <c r="B685" t="s">
        <v>2735</v>
      </c>
      <c r="C685" t="s">
        <v>37542</v>
      </c>
      <c r="D685" t="s">
        <v>37607</v>
      </c>
      <c r="E685" t="s">
        <v>2736</v>
      </c>
      <c r="F685" t="s">
        <v>2737</v>
      </c>
      <c r="G685" s="2">
        <v>45657</v>
      </c>
      <c r="H685" t="s">
        <v>47</v>
      </c>
      <c r="I685">
        <v>3</v>
      </c>
      <c r="J685">
        <f t="shared" si="21"/>
        <v>1200</v>
      </c>
      <c r="K685" s="3">
        <v>5</v>
      </c>
      <c r="L685" s="3">
        <f t="shared" si="22"/>
        <v>3600</v>
      </c>
      <c r="M685">
        <v>3420</v>
      </c>
      <c r="N685" s="3">
        <f>Table2[[#This Row],[Total Cost]]-Table2[[#This Row],[Total Sales]]</f>
        <v>180</v>
      </c>
      <c r="O685" t="s">
        <v>16</v>
      </c>
      <c r="P685" t="s">
        <v>17</v>
      </c>
    </row>
    <row r="686" spans="1:16">
      <c r="A686" t="s">
        <v>2738</v>
      </c>
      <c r="B686" t="s">
        <v>2739</v>
      </c>
      <c r="C686" t="s">
        <v>37087</v>
      </c>
      <c r="D686" t="s">
        <v>37608</v>
      </c>
      <c r="E686" t="s">
        <v>2740</v>
      </c>
      <c r="F686" t="s">
        <v>2741</v>
      </c>
      <c r="G686" s="2">
        <v>45489</v>
      </c>
      <c r="H686" t="s">
        <v>28</v>
      </c>
      <c r="I686">
        <v>3</v>
      </c>
      <c r="J686">
        <f t="shared" si="21"/>
        <v>300</v>
      </c>
      <c r="K686" s="3">
        <v>0</v>
      </c>
      <c r="L686" s="3">
        <f t="shared" si="22"/>
        <v>900</v>
      </c>
      <c r="M686">
        <v>900</v>
      </c>
      <c r="N686" s="3">
        <f>Table2[[#This Row],[Total Cost]]-Table2[[#This Row],[Total Sales]]</f>
        <v>0</v>
      </c>
      <c r="O686" t="s">
        <v>90</v>
      </c>
      <c r="P686" t="s">
        <v>17</v>
      </c>
    </row>
    <row r="687" spans="1:16">
      <c r="A687" t="s">
        <v>2742</v>
      </c>
      <c r="B687" t="s">
        <v>2743</v>
      </c>
      <c r="C687" t="s">
        <v>37598</v>
      </c>
      <c r="D687" t="s">
        <v>37267</v>
      </c>
      <c r="E687" t="s">
        <v>2744</v>
      </c>
      <c r="F687" t="s">
        <v>2745</v>
      </c>
      <c r="G687" s="2">
        <v>45520</v>
      </c>
      <c r="H687" t="s">
        <v>28</v>
      </c>
      <c r="I687">
        <v>2</v>
      </c>
      <c r="J687">
        <f t="shared" si="21"/>
        <v>300</v>
      </c>
      <c r="K687" s="3">
        <v>0</v>
      </c>
      <c r="L687" s="3">
        <f t="shared" si="22"/>
        <v>600</v>
      </c>
      <c r="M687">
        <v>600</v>
      </c>
      <c r="N687" s="3">
        <f>Table2[[#This Row],[Total Cost]]-Table2[[#This Row],[Total Sales]]</f>
        <v>0</v>
      </c>
      <c r="O687" t="s">
        <v>23</v>
      </c>
      <c r="P687" t="s">
        <v>17</v>
      </c>
    </row>
    <row r="688" spans="1:16">
      <c r="A688" t="s">
        <v>2746</v>
      </c>
      <c r="B688" t="s">
        <v>2747</v>
      </c>
      <c r="C688" t="s">
        <v>37609</v>
      </c>
      <c r="D688" t="s">
        <v>37528</v>
      </c>
      <c r="E688" t="s">
        <v>2748</v>
      </c>
      <c r="F688" t="s">
        <v>2749</v>
      </c>
      <c r="G688" s="2">
        <v>45466</v>
      </c>
      <c r="H688" t="s">
        <v>22</v>
      </c>
      <c r="I688">
        <v>3</v>
      </c>
      <c r="J688">
        <f t="shared" si="21"/>
        <v>100</v>
      </c>
      <c r="K688" s="3">
        <v>5</v>
      </c>
      <c r="L688" s="3">
        <f t="shared" si="22"/>
        <v>300</v>
      </c>
      <c r="M688">
        <v>285</v>
      </c>
      <c r="N688" s="3">
        <f>Table2[[#This Row],[Total Cost]]-Table2[[#This Row],[Total Sales]]</f>
        <v>15</v>
      </c>
      <c r="O688" t="s">
        <v>90</v>
      </c>
      <c r="P688" t="s">
        <v>17</v>
      </c>
    </row>
    <row r="689" spans="1:16">
      <c r="A689" t="s">
        <v>2750</v>
      </c>
      <c r="B689" t="s">
        <v>2751</v>
      </c>
      <c r="C689" t="s">
        <v>36968</v>
      </c>
      <c r="D689" t="s">
        <v>37610</v>
      </c>
      <c r="E689" t="s">
        <v>2752</v>
      </c>
      <c r="F689" t="s">
        <v>2753</v>
      </c>
      <c r="G689" s="2">
        <v>45477</v>
      </c>
      <c r="H689" t="s">
        <v>89</v>
      </c>
      <c r="I689">
        <v>3</v>
      </c>
      <c r="J689">
        <f t="shared" si="21"/>
        <v>50</v>
      </c>
      <c r="K689" s="3">
        <v>15</v>
      </c>
      <c r="L689" s="3">
        <f t="shared" si="22"/>
        <v>150</v>
      </c>
      <c r="M689">
        <v>127.5</v>
      </c>
      <c r="N689" s="3">
        <f>Table2[[#This Row],[Total Cost]]-Table2[[#This Row],[Total Sales]]</f>
        <v>22.5</v>
      </c>
      <c r="O689" t="s">
        <v>16</v>
      </c>
      <c r="P689" t="s">
        <v>17</v>
      </c>
    </row>
    <row r="690" spans="1:16">
      <c r="A690" t="s">
        <v>2754</v>
      </c>
      <c r="B690" t="s">
        <v>2755</v>
      </c>
      <c r="C690" t="s">
        <v>36994</v>
      </c>
      <c r="D690" t="s">
        <v>37611</v>
      </c>
      <c r="E690" t="s">
        <v>2756</v>
      </c>
      <c r="F690" t="s">
        <v>2757</v>
      </c>
      <c r="G690" s="2">
        <v>45436</v>
      </c>
      <c r="H690" t="s">
        <v>47</v>
      </c>
      <c r="I690">
        <v>3</v>
      </c>
      <c r="J690">
        <f t="shared" si="21"/>
        <v>1200</v>
      </c>
      <c r="K690" s="3">
        <v>0</v>
      </c>
      <c r="L690" s="3">
        <f t="shared" si="22"/>
        <v>3600</v>
      </c>
      <c r="M690">
        <v>3600</v>
      </c>
      <c r="N690" s="3">
        <f>Table2[[#This Row],[Total Cost]]-Table2[[#This Row],[Total Sales]]</f>
        <v>0</v>
      </c>
      <c r="O690" t="s">
        <v>84</v>
      </c>
      <c r="P690" t="s">
        <v>17</v>
      </c>
    </row>
    <row r="691" spans="1:16">
      <c r="A691" t="s">
        <v>2758</v>
      </c>
      <c r="B691" t="s">
        <v>2759</v>
      </c>
      <c r="C691" t="s">
        <v>37318</v>
      </c>
      <c r="D691" t="s">
        <v>37475</v>
      </c>
      <c r="E691" t="s">
        <v>2760</v>
      </c>
      <c r="F691" t="s">
        <v>2761</v>
      </c>
      <c r="G691" s="2">
        <v>45624</v>
      </c>
      <c r="H691" t="s">
        <v>42</v>
      </c>
      <c r="I691">
        <v>2</v>
      </c>
      <c r="J691">
        <f t="shared" si="21"/>
        <v>200</v>
      </c>
      <c r="K691" s="3">
        <v>0</v>
      </c>
      <c r="L691" s="3">
        <f t="shared" si="22"/>
        <v>400</v>
      </c>
      <c r="M691">
        <v>400</v>
      </c>
      <c r="N691" s="3">
        <f>Table2[[#This Row],[Total Cost]]-Table2[[#This Row],[Total Sales]]</f>
        <v>0</v>
      </c>
      <c r="O691" t="s">
        <v>23</v>
      </c>
      <c r="P691" t="s">
        <v>17</v>
      </c>
    </row>
    <row r="692" spans="1:16">
      <c r="A692" t="s">
        <v>2762</v>
      </c>
      <c r="B692" t="s">
        <v>2763</v>
      </c>
      <c r="C692" t="s">
        <v>37264</v>
      </c>
      <c r="D692" t="s">
        <v>37612</v>
      </c>
      <c r="E692" t="s">
        <v>2764</v>
      </c>
      <c r="F692" t="s">
        <v>2765</v>
      </c>
      <c r="G692" s="2">
        <v>45704</v>
      </c>
      <c r="H692" t="s">
        <v>83</v>
      </c>
      <c r="I692">
        <v>4</v>
      </c>
      <c r="J692">
        <f t="shared" si="21"/>
        <v>150</v>
      </c>
      <c r="K692" s="3">
        <v>5</v>
      </c>
      <c r="L692" s="3">
        <f t="shared" si="22"/>
        <v>600</v>
      </c>
      <c r="M692">
        <v>570</v>
      </c>
      <c r="N692" s="3">
        <f>Table2[[#This Row],[Total Cost]]-Table2[[#This Row],[Total Sales]]</f>
        <v>30</v>
      </c>
      <c r="O692" t="s">
        <v>84</v>
      </c>
      <c r="P692" t="s">
        <v>17</v>
      </c>
    </row>
    <row r="693" spans="1:16">
      <c r="A693" t="s">
        <v>2766</v>
      </c>
      <c r="B693" t="s">
        <v>2767</v>
      </c>
      <c r="C693" t="s">
        <v>37051</v>
      </c>
      <c r="D693" t="s">
        <v>36957</v>
      </c>
      <c r="E693" t="s">
        <v>2768</v>
      </c>
      <c r="F693" t="s">
        <v>2769</v>
      </c>
      <c r="G693" s="2">
        <v>45714</v>
      </c>
      <c r="H693" t="s">
        <v>56</v>
      </c>
      <c r="I693">
        <v>4</v>
      </c>
      <c r="J693">
        <f t="shared" si="21"/>
        <v>90</v>
      </c>
      <c r="K693" s="3">
        <v>10</v>
      </c>
      <c r="L693" s="3">
        <f t="shared" si="22"/>
        <v>360</v>
      </c>
      <c r="M693">
        <v>324</v>
      </c>
      <c r="N693" s="3">
        <f>Table2[[#This Row],[Total Cost]]-Table2[[#This Row],[Total Sales]]</f>
        <v>36</v>
      </c>
      <c r="O693" t="s">
        <v>23</v>
      </c>
      <c r="P693" t="s">
        <v>17</v>
      </c>
    </row>
    <row r="694" spans="1:16">
      <c r="A694" t="s">
        <v>2770</v>
      </c>
      <c r="B694" t="s">
        <v>2771</v>
      </c>
      <c r="C694" t="s">
        <v>36962</v>
      </c>
      <c r="D694" t="s">
        <v>37613</v>
      </c>
      <c r="E694" t="s">
        <v>2772</v>
      </c>
      <c r="F694" t="s">
        <v>2773</v>
      </c>
      <c r="G694" s="2">
        <v>45409</v>
      </c>
      <c r="H694" t="s">
        <v>56</v>
      </c>
      <c r="I694">
        <v>4</v>
      </c>
      <c r="J694">
        <f t="shared" si="21"/>
        <v>90</v>
      </c>
      <c r="K694" s="3">
        <v>0</v>
      </c>
      <c r="L694" s="3">
        <f t="shared" si="22"/>
        <v>360</v>
      </c>
      <c r="M694">
        <v>360</v>
      </c>
      <c r="N694" s="3">
        <f>Table2[[#This Row],[Total Cost]]-Table2[[#This Row],[Total Sales]]</f>
        <v>0</v>
      </c>
      <c r="O694" t="s">
        <v>33</v>
      </c>
      <c r="P694" t="s">
        <v>17</v>
      </c>
    </row>
    <row r="695" spans="1:16">
      <c r="A695" t="s">
        <v>2774</v>
      </c>
      <c r="B695" t="s">
        <v>2775</v>
      </c>
      <c r="C695" t="s">
        <v>37015</v>
      </c>
      <c r="D695" t="s">
        <v>37190</v>
      </c>
      <c r="E695" t="s">
        <v>2776</v>
      </c>
      <c r="F695" t="s">
        <v>2777</v>
      </c>
      <c r="G695" s="2">
        <v>45484</v>
      </c>
      <c r="H695" t="s">
        <v>89</v>
      </c>
      <c r="I695">
        <v>2</v>
      </c>
      <c r="J695">
        <f t="shared" si="21"/>
        <v>50</v>
      </c>
      <c r="K695" s="3">
        <v>0</v>
      </c>
      <c r="L695" s="3">
        <f t="shared" si="22"/>
        <v>100</v>
      </c>
      <c r="M695">
        <v>100</v>
      </c>
      <c r="N695" s="3">
        <f>Table2[[#This Row],[Total Cost]]-Table2[[#This Row],[Total Sales]]</f>
        <v>0</v>
      </c>
      <c r="O695" t="s">
        <v>16</v>
      </c>
      <c r="P695" t="s">
        <v>17</v>
      </c>
    </row>
    <row r="696" spans="1:16">
      <c r="A696" t="s">
        <v>2778</v>
      </c>
      <c r="B696" t="s">
        <v>2779</v>
      </c>
      <c r="C696" t="s">
        <v>37090</v>
      </c>
      <c r="D696" t="s">
        <v>37003</v>
      </c>
      <c r="E696" t="s">
        <v>2780</v>
      </c>
      <c r="F696" t="s">
        <v>2781</v>
      </c>
      <c r="G696" s="2">
        <v>45445</v>
      </c>
      <c r="H696" t="s">
        <v>42</v>
      </c>
      <c r="I696">
        <v>4</v>
      </c>
      <c r="J696">
        <f t="shared" si="21"/>
        <v>200</v>
      </c>
      <c r="K696" s="3">
        <v>0</v>
      </c>
      <c r="L696" s="3">
        <f t="shared" si="22"/>
        <v>800</v>
      </c>
      <c r="M696">
        <v>800</v>
      </c>
      <c r="N696" s="3">
        <f>Table2[[#This Row],[Total Cost]]-Table2[[#This Row],[Total Sales]]</f>
        <v>0</v>
      </c>
      <c r="O696" t="s">
        <v>16</v>
      </c>
      <c r="P696" t="s">
        <v>17</v>
      </c>
    </row>
    <row r="697" spans="1:16">
      <c r="A697" t="s">
        <v>2782</v>
      </c>
      <c r="B697" t="s">
        <v>2783</v>
      </c>
      <c r="C697" t="s">
        <v>37614</v>
      </c>
      <c r="D697" t="s">
        <v>37080</v>
      </c>
      <c r="E697" t="s">
        <v>2784</v>
      </c>
      <c r="F697" t="s">
        <v>2785</v>
      </c>
      <c r="G697" s="2">
        <v>45529</v>
      </c>
      <c r="H697" t="s">
        <v>42</v>
      </c>
      <c r="I697">
        <v>3</v>
      </c>
      <c r="J697">
        <f t="shared" si="21"/>
        <v>200</v>
      </c>
      <c r="K697" s="3">
        <v>0</v>
      </c>
      <c r="L697" s="3">
        <f t="shared" si="22"/>
        <v>600</v>
      </c>
      <c r="M697">
        <v>600</v>
      </c>
      <c r="N697" s="3">
        <f>Table2[[#This Row],[Total Cost]]-Table2[[#This Row],[Total Sales]]</f>
        <v>0</v>
      </c>
      <c r="O697" t="s">
        <v>16</v>
      </c>
      <c r="P697" t="s">
        <v>17</v>
      </c>
    </row>
    <row r="698" spans="1:16">
      <c r="A698" t="s">
        <v>2786</v>
      </c>
      <c r="B698" t="s">
        <v>2787</v>
      </c>
      <c r="C698" t="s">
        <v>37615</v>
      </c>
      <c r="D698" t="s">
        <v>37616</v>
      </c>
      <c r="E698" t="s">
        <v>2788</v>
      </c>
      <c r="F698" t="s">
        <v>2789</v>
      </c>
      <c r="G698" s="2">
        <v>45565</v>
      </c>
      <c r="H698" t="s">
        <v>73</v>
      </c>
      <c r="I698">
        <v>2</v>
      </c>
      <c r="J698">
        <f t="shared" si="21"/>
        <v>120</v>
      </c>
      <c r="K698" s="3">
        <v>0</v>
      </c>
      <c r="L698" s="3">
        <f t="shared" si="22"/>
        <v>240</v>
      </c>
      <c r="M698">
        <v>240</v>
      </c>
      <c r="N698" s="3">
        <f>Table2[[#This Row],[Total Cost]]-Table2[[#This Row],[Total Sales]]</f>
        <v>0</v>
      </c>
      <c r="O698" t="s">
        <v>16</v>
      </c>
      <c r="P698" t="s">
        <v>17</v>
      </c>
    </row>
    <row r="699" spans="1:16">
      <c r="A699" t="s">
        <v>2790</v>
      </c>
      <c r="B699" t="s">
        <v>2791</v>
      </c>
      <c r="C699" t="s">
        <v>37617</v>
      </c>
      <c r="D699" t="s">
        <v>37100</v>
      </c>
      <c r="E699" t="s">
        <v>2792</v>
      </c>
      <c r="F699" t="s">
        <v>2793</v>
      </c>
      <c r="G699" s="2">
        <v>45557</v>
      </c>
      <c r="H699" t="s">
        <v>89</v>
      </c>
      <c r="I699">
        <v>1</v>
      </c>
      <c r="J699">
        <f t="shared" si="21"/>
        <v>50</v>
      </c>
      <c r="K699" s="3">
        <v>0</v>
      </c>
      <c r="L699" s="3">
        <f t="shared" si="22"/>
        <v>50</v>
      </c>
      <c r="M699">
        <v>50</v>
      </c>
      <c r="N699" s="3">
        <f>Table2[[#This Row],[Total Cost]]-Table2[[#This Row],[Total Sales]]</f>
        <v>0</v>
      </c>
      <c r="O699" t="s">
        <v>33</v>
      </c>
      <c r="P699" t="s">
        <v>17</v>
      </c>
    </row>
    <row r="700" spans="1:16">
      <c r="A700" t="s">
        <v>2794</v>
      </c>
      <c r="B700" t="s">
        <v>2795</v>
      </c>
      <c r="C700" t="s">
        <v>37618</v>
      </c>
      <c r="D700" t="s">
        <v>37619</v>
      </c>
      <c r="E700" t="s">
        <v>2796</v>
      </c>
      <c r="F700" t="s">
        <v>646</v>
      </c>
      <c r="G700" s="2">
        <v>45542</v>
      </c>
      <c r="H700" t="s">
        <v>42</v>
      </c>
      <c r="I700">
        <v>3</v>
      </c>
      <c r="J700">
        <f t="shared" si="21"/>
        <v>200</v>
      </c>
      <c r="K700" s="3">
        <v>0</v>
      </c>
      <c r="L700" s="3">
        <f t="shared" si="22"/>
        <v>600</v>
      </c>
      <c r="M700">
        <v>600</v>
      </c>
      <c r="N700" s="3">
        <f>Table2[[#This Row],[Total Cost]]-Table2[[#This Row],[Total Sales]]</f>
        <v>0</v>
      </c>
      <c r="O700" t="s">
        <v>33</v>
      </c>
      <c r="P700" t="s">
        <v>17</v>
      </c>
    </row>
    <row r="701" spans="1:16">
      <c r="A701" t="s">
        <v>2797</v>
      </c>
      <c r="B701" t="s">
        <v>2798</v>
      </c>
      <c r="C701" t="s">
        <v>36972</v>
      </c>
      <c r="D701" t="s">
        <v>37620</v>
      </c>
      <c r="E701" t="s">
        <v>2799</v>
      </c>
      <c r="F701" t="s">
        <v>2800</v>
      </c>
      <c r="G701" s="2">
        <v>45739</v>
      </c>
      <c r="H701" t="s">
        <v>42</v>
      </c>
      <c r="I701">
        <v>1</v>
      </c>
      <c r="J701">
        <f t="shared" si="21"/>
        <v>200</v>
      </c>
      <c r="K701" s="3">
        <v>5</v>
      </c>
      <c r="L701" s="3">
        <f t="shared" si="22"/>
        <v>200</v>
      </c>
      <c r="M701">
        <v>190</v>
      </c>
      <c r="N701" s="3">
        <f>Table2[[#This Row],[Total Cost]]-Table2[[#This Row],[Total Sales]]</f>
        <v>10</v>
      </c>
      <c r="O701" t="s">
        <v>84</v>
      </c>
      <c r="P701" t="s">
        <v>17</v>
      </c>
    </row>
    <row r="702" spans="1:16">
      <c r="A702" t="s">
        <v>2801</v>
      </c>
      <c r="B702" t="s">
        <v>2802</v>
      </c>
      <c r="C702" t="s">
        <v>37288</v>
      </c>
      <c r="D702" t="s">
        <v>37621</v>
      </c>
      <c r="E702" t="s">
        <v>2803</v>
      </c>
      <c r="F702" t="s">
        <v>1027</v>
      </c>
      <c r="G702" s="2">
        <v>45675</v>
      </c>
      <c r="H702" t="s">
        <v>22</v>
      </c>
      <c r="I702">
        <v>3</v>
      </c>
      <c r="J702">
        <f t="shared" si="21"/>
        <v>100</v>
      </c>
      <c r="K702" s="3">
        <v>5</v>
      </c>
      <c r="L702" s="3">
        <f t="shared" si="22"/>
        <v>300</v>
      </c>
      <c r="M702">
        <v>285</v>
      </c>
      <c r="N702" s="3">
        <f>Table2[[#This Row],[Total Cost]]-Table2[[#This Row],[Total Sales]]</f>
        <v>15</v>
      </c>
      <c r="O702" t="s">
        <v>16</v>
      </c>
      <c r="P702" t="s">
        <v>17</v>
      </c>
    </row>
    <row r="703" spans="1:16">
      <c r="A703" t="s">
        <v>2804</v>
      </c>
      <c r="B703" t="s">
        <v>2805</v>
      </c>
      <c r="C703" t="s">
        <v>36970</v>
      </c>
      <c r="D703" t="s">
        <v>37222</v>
      </c>
      <c r="E703" t="s">
        <v>2806</v>
      </c>
      <c r="F703" t="s">
        <v>2807</v>
      </c>
      <c r="G703" s="2">
        <v>45413</v>
      </c>
      <c r="H703" t="s">
        <v>42</v>
      </c>
      <c r="I703">
        <v>2</v>
      </c>
      <c r="J703">
        <f t="shared" si="21"/>
        <v>200</v>
      </c>
      <c r="K703" s="3">
        <v>0</v>
      </c>
      <c r="L703" s="3">
        <f t="shared" si="22"/>
        <v>400</v>
      </c>
      <c r="M703">
        <v>400</v>
      </c>
      <c r="N703" s="3">
        <f>Table2[[#This Row],[Total Cost]]-Table2[[#This Row],[Total Sales]]</f>
        <v>0</v>
      </c>
      <c r="O703" t="s">
        <v>16</v>
      </c>
      <c r="P703" t="s">
        <v>78</v>
      </c>
    </row>
    <row r="704" spans="1:16">
      <c r="A704" t="s">
        <v>2808</v>
      </c>
      <c r="B704" t="s">
        <v>2809</v>
      </c>
      <c r="C704" t="s">
        <v>37622</v>
      </c>
      <c r="D704" t="s">
        <v>37623</v>
      </c>
      <c r="E704" t="s">
        <v>2810</v>
      </c>
      <c r="F704" t="s">
        <v>2811</v>
      </c>
      <c r="G704" s="2">
        <v>45564</v>
      </c>
      <c r="H704" t="s">
        <v>89</v>
      </c>
      <c r="I704">
        <v>2</v>
      </c>
      <c r="J704">
        <f t="shared" si="21"/>
        <v>50</v>
      </c>
      <c r="K704" s="3">
        <v>0</v>
      </c>
      <c r="L704" s="3">
        <f t="shared" si="22"/>
        <v>100</v>
      </c>
      <c r="M704">
        <v>100</v>
      </c>
      <c r="N704" s="3">
        <f>Table2[[#This Row],[Total Cost]]-Table2[[#This Row],[Total Sales]]</f>
        <v>0</v>
      </c>
      <c r="O704" t="s">
        <v>23</v>
      </c>
      <c r="P704" t="s">
        <v>17</v>
      </c>
    </row>
    <row r="705" spans="1:16">
      <c r="A705" t="s">
        <v>2812</v>
      </c>
      <c r="B705" t="s">
        <v>2813</v>
      </c>
      <c r="C705" t="s">
        <v>36984</v>
      </c>
      <c r="D705" t="s">
        <v>37113</v>
      </c>
      <c r="E705" t="s">
        <v>2814</v>
      </c>
      <c r="F705" t="s">
        <v>2815</v>
      </c>
      <c r="G705" s="2">
        <v>45738</v>
      </c>
      <c r="H705" t="s">
        <v>73</v>
      </c>
      <c r="I705">
        <v>1</v>
      </c>
      <c r="J705">
        <f t="shared" si="21"/>
        <v>120</v>
      </c>
      <c r="K705" s="3">
        <v>0</v>
      </c>
      <c r="L705" s="3">
        <f t="shared" si="22"/>
        <v>120</v>
      </c>
      <c r="M705">
        <v>120</v>
      </c>
      <c r="N705" s="3">
        <f>Table2[[#This Row],[Total Cost]]-Table2[[#This Row],[Total Sales]]</f>
        <v>0</v>
      </c>
      <c r="O705" t="s">
        <v>90</v>
      </c>
      <c r="P705" t="s">
        <v>17</v>
      </c>
    </row>
    <row r="706" spans="1:16">
      <c r="A706" t="s">
        <v>2816</v>
      </c>
      <c r="B706" t="s">
        <v>2817</v>
      </c>
      <c r="C706" t="s">
        <v>37000</v>
      </c>
      <c r="D706" t="s">
        <v>37624</v>
      </c>
      <c r="E706" t="s">
        <v>2818</v>
      </c>
      <c r="F706" t="s">
        <v>2819</v>
      </c>
      <c r="G706" s="2">
        <v>45482</v>
      </c>
      <c r="H706" t="s">
        <v>15</v>
      </c>
      <c r="I706">
        <v>3</v>
      </c>
      <c r="J706">
        <f t="shared" si="21"/>
        <v>800</v>
      </c>
      <c r="K706" s="3">
        <v>0</v>
      </c>
      <c r="L706" s="3">
        <f t="shared" si="22"/>
        <v>2400</v>
      </c>
      <c r="M706">
        <v>2400</v>
      </c>
      <c r="N706" s="3">
        <f>Table2[[#This Row],[Total Cost]]-Table2[[#This Row],[Total Sales]]</f>
        <v>0</v>
      </c>
      <c r="O706" t="s">
        <v>84</v>
      </c>
      <c r="P706" t="s">
        <v>17</v>
      </c>
    </row>
    <row r="707" spans="1:16">
      <c r="A707" t="s">
        <v>2820</v>
      </c>
      <c r="B707" t="s">
        <v>2821</v>
      </c>
      <c r="C707" t="s">
        <v>37068</v>
      </c>
      <c r="D707" t="s">
        <v>37625</v>
      </c>
      <c r="E707" t="s">
        <v>2822</v>
      </c>
      <c r="F707" t="s">
        <v>2823</v>
      </c>
      <c r="G707" s="2">
        <v>45422</v>
      </c>
      <c r="H707" t="s">
        <v>15</v>
      </c>
      <c r="I707">
        <v>1</v>
      </c>
      <c r="J707">
        <f t="shared" ref="J707:J770" si="23">L707/I707</f>
        <v>800</v>
      </c>
      <c r="K707" s="3">
        <v>0</v>
      </c>
      <c r="L707" s="3">
        <f t="shared" ref="L707:L738" si="24">M707/(1-K707/100)</f>
        <v>800</v>
      </c>
      <c r="M707">
        <v>800</v>
      </c>
      <c r="N707" s="3">
        <f>Table2[[#This Row],[Total Cost]]-Table2[[#This Row],[Total Sales]]</f>
        <v>0</v>
      </c>
      <c r="O707" t="s">
        <v>23</v>
      </c>
      <c r="P707" t="s">
        <v>17</v>
      </c>
    </row>
    <row r="708" spans="1:16">
      <c r="A708" t="s">
        <v>2824</v>
      </c>
      <c r="B708" t="s">
        <v>2825</v>
      </c>
      <c r="C708" t="s">
        <v>37111</v>
      </c>
      <c r="D708" t="s">
        <v>37501</v>
      </c>
      <c r="E708" t="s">
        <v>2826</v>
      </c>
      <c r="F708" t="s">
        <v>2535</v>
      </c>
      <c r="G708" s="2">
        <v>45678</v>
      </c>
      <c r="H708" t="s">
        <v>42</v>
      </c>
      <c r="I708">
        <v>4</v>
      </c>
      <c r="J708">
        <f t="shared" si="23"/>
        <v>200</v>
      </c>
      <c r="K708" s="3">
        <v>0</v>
      </c>
      <c r="L708" s="3">
        <f t="shared" si="24"/>
        <v>800</v>
      </c>
      <c r="M708">
        <v>800</v>
      </c>
      <c r="N708" s="3">
        <f>Table2[[#This Row],[Total Cost]]-Table2[[#This Row],[Total Sales]]</f>
        <v>0</v>
      </c>
      <c r="O708" t="s">
        <v>33</v>
      </c>
      <c r="P708" t="s">
        <v>17</v>
      </c>
    </row>
    <row r="709" spans="1:16">
      <c r="A709" t="s">
        <v>2827</v>
      </c>
      <c r="B709" t="s">
        <v>2828</v>
      </c>
      <c r="C709" t="s">
        <v>37208</v>
      </c>
      <c r="D709" t="s">
        <v>37596</v>
      </c>
      <c r="E709" t="s">
        <v>2829</v>
      </c>
      <c r="F709" t="s">
        <v>2830</v>
      </c>
      <c r="G709" s="2">
        <v>45405</v>
      </c>
      <c r="H709" t="s">
        <v>42</v>
      </c>
      <c r="I709">
        <v>3</v>
      </c>
      <c r="J709">
        <f t="shared" si="23"/>
        <v>200</v>
      </c>
      <c r="K709" s="3">
        <v>0</v>
      </c>
      <c r="L709" s="3">
        <f t="shared" si="24"/>
        <v>600</v>
      </c>
      <c r="M709">
        <v>600</v>
      </c>
      <c r="N709" s="3">
        <f>Table2[[#This Row],[Total Cost]]-Table2[[#This Row],[Total Sales]]</f>
        <v>0</v>
      </c>
      <c r="O709" t="s">
        <v>33</v>
      </c>
      <c r="P709" t="s">
        <v>17</v>
      </c>
    </row>
    <row r="710" spans="1:16">
      <c r="A710" t="s">
        <v>2831</v>
      </c>
      <c r="B710" t="s">
        <v>2832</v>
      </c>
      <c r="C710" t="s">
        <v>37626</v>
      </c>
      <c r="D710" t="s">
        <v>37420</v>
      </c>
      <c r="E710" t="s">
        <v>2833</v>
      </c>
      <c r="F710" t="s">
        <v>2834</v>
      </c>
      <c r="G710" s="2">
        <v>45410</v>
      </c>
      <c r="H710" t="s">
        <v>15</v>
      </c>
      <c r="I710">
        <v>2</v>
      </c>
      <c r="J710">
        <f t="shared" si="23"/>
        <v>800</v>
      </c>
      <c r="K710" s="3">
        <v>0</v>
      </c>
      <c r="L710" s="3">
        <f t="shared" si="24"/>
        <v>1600</v>
      </c>
      <c r="M710">
        <v>1600</v>
      </c>
      <c r="N710" s="3">
        <f>Table2[[#This Row],[Total Cost]]-Table2[[#This Row],[Total Sales]]</f>
        <v>0</v>
      </c>
      <c r="O710" t="s">
        <v>84</v>
      </c>
      <c r="P710" t="s">
        <v>78</v>
      </c>
    </row>
    <row r="711" spans="1:16">
      <c r="A711" t="s">
        <v>2835</v>
      </c>
      <c r="B711" t="s">
        <v>2836</v>
      </c>
      <c r="C711" t="s">
        <v>37208</v>
      </c>
      <c r="D711" t="s">
        <v>37124</v>
      </c>
      <c r="E711" t="s">
        <v>2837</v>
      </c>
      <c r="F711" t="s">
        <v>2838</v>
      </c>
      <c r="G711" s="2">
        <v>45641</v>
      </c>
      <c r="H711" t="s">
        <v>22</v>
      </c>
      <c r="I711">
        <v>1</v>
      </c>
      <c r="J711">
        <f t="shared" si="23"/>
        <v>100</v>
      </c>
      <c r="K711" s="3">
        <v>15</v>
      </c>
      <c r="L711" s="3">
        <f t="shared" si="24"/>
        <v>100</v>
      </c>
      <c r="M711">
        <v>85</v>
      </c>
      <c r="N711" s="3">
        <f>Table2[[#This Row],[Total Cost]]-Table2[[#This Row],[Total Sales]]</f>
        <v>15</v>
      </c>
      <c r="O711" t="s">
        <v>90</v>
      </c>
      <c r="P711" t="s">
        <v>17</v>
      </c>
    </row>
    <row r="712" spans="1:16">
      <c r="A712" t="s">
        <v>2839</v>
      </c>
      <c r="B712" t="s">
        <v>2840</v>
      </c>
      <c r="C712" t="s">
        <v>37627</v>
      </c>
      <c r="D712" t="s">
        <v>37007</v>
      </c>
      <c r="E712" t="s">
        <v>2841</v>
      </c>
      <c r="F712" t="s">
        <v>2842</v>
      </c>
      <c r="G712" s="2">
        <v>45416</v>
      </c>
      <c r="H712" t="s">
        <v>28</v>
      </c>
      <c r="I712">
        <v>1</v>
      </c>
      <c r="J712">
        <f t="shared" si="23"/>
        <v>300</v>
      </c>
      <c r="K712" s="3">
        <v>10</v>
      </c>
      <c r="L712" s="3">
        <f t="shared" si="24"/>
        <v>300</v>
      </c>
      <c r="M712">
        <v>270</v>
      </c>
      <c r="N712" s="3">
        <f>Table2[[#This Row],[Total Cost]]-Table2[[#This Row],[Total Sales]]</f>
        <v>30</v>
      </c>
      <c r="O712" t="s">
        <v>90</v>
      </c>
      <c r="P712" t="s">
        <v>17</v>
      </c>
    </row>
    <row r="713" spans="1:16">
      <c r="A713" t="s">
        <v>2843</v>
      </c>
      <c r="B713" t="s">
        <v>2844</v>
      </c>
      <c r="C713" t="s">
        <v>37220</v>
      </c>
      <c r="D713" t="s">
        <v>37012</v>
      </c>
      <c r="E713" t="s">
        <v>2845</v>
      </c>
      <c r="F713" t="s">
        <v>2846</v>
      </c>
      <c r="G713" s="2">
        <v>45602</v>
      </c>
      <c r="H713" t="s">
        <v>83</v>
      </c>
      <c r="I713">
        <v>4</v>
      </c>
      <c r="J713">
        <f t="shared" si="23"/>
        <v>150</v>
      </c>
      <c r="K713" s="3">
        <v>0</v>
      </c>
      <c r="L713" s="3">
        <f t="shared" si="24"/>
        <v>600</v>
      </c>
      <c r="M713">
        <v>600</v>
      </c>
      <c r="N713" s="3">
        <f>Table2[[#This Row],[Total Cost]]-Table2[[#This Row],[Total Sales]]</f>
        <v>0</v>
      </c>
      <c r="O713" t="s">
        <v>16</v>
      </c>
      <c r="P713" t="s">
        <v>17</v>
      </c>
    </row>
    <row r="714" spans="1:16">
      <c r="A714" t="s">
        <v>2847</v>
      </c>
      <c r="B714" t="s">
        <v>2848</v>
      </c>
      <c r="C714" t="s">
        <v>37099</v>
      </c>
      <c r="D714" t="s">
        <v>37143</v>
      </c>
      <c r="E714" t="s">
        <v>2849</v>
      </c>
      <c r="F714" t="s">
        <v>2850</v>
      </c>
      <c r="G714" s="2">
        <v>45662</v>
      </c>
      <c r="H714" t="s">
        <v>56</v>
      </c>
      <c r="I714">
        <v>2</v>
      </c>
      <c r="J714">
        <f t="shared" si="23"/>
        <v>90</v>
      </c>
      <c r="K714" s="3">
        <v>0</v>
      </c>
      <c r="L714" s="3">
        <f t="shared" si="24"/>
        <v>180</v>
      </c>
      <c r="M714">
        <v>180</v>
      </c>
      <c r="N714" s="3">
        <f>Table2[[#This Row],[Total Cost]]-Table2[[#This Row],[Total Sales]]</f>
        <v>0</v>
      </c>
      <c r="O714" t="s">
        <v>16</v>
      </c>
      <c r="P714" t="s">
        <v>17</v>
      </c>
    </row>
    <row r="715" spans="1:16">
      <c r="A715" t="s">
        <v>2851</v>
      </c>
      <c r="B715" t="s">
        <v>2852</v>
      </c>
      <c r="C715" t="s">
        <v>37527</v>
      </c>
      <c r="D715" t="s">
        <v>36981</v>
      </c>
      <c r="E715" t="s">
        <v>2853</v>
      </c>
      <c r="F715" t="s">
        <v>2854</v>
      </c>
      <c r="G715" s="2">
        <v>45551</v>
      </c>
      <c r="H715" t="s">
        <v>56</v>
      </c>
      <c r="I715">
        <v>4</v>
      </c>
      <c r="J715">
        <f t="shared" si="23"/>
        <v>90</v>
      </c>
      <c r="K715" s="3">
        <v>5</v>
      </c>
      <c r="L715" s="3">
        <f t="shared" si="24"/>
        <v>360</v>
      </c>
      <c r="M715">
        <v>342</v>
      </c>
      <c r="N715" s="3">
        <f>Table2[[#This Row],[Total Cost]]-Table2[[#This Row],[Total Sales]]</f>
        <v>18</v>
      </c>
      <c r="O715" t="s">
        <v>33</v>
      </c>
      <c r="P715" t="s">
        <v>17</v>
      </c>
    </row>
    <row r="716" spans="1:16">
      <c r="A716" t="s">
        <v>2855</v>
      </c>
      <c r="B716" t="s">
        <v>2856</v>
      </c>
      <c r="C716" t="s">
        <v>37628</v>
      </c>
      <c r="D716" t="s">
        <v>37322</v>
      </c>
      <c r="E716" t="s">
        <v>2857</v>
      </c>
      <c r="F716" t="s">
        <v>2858</v>
      </c>
      <c r="G716" s="2">
        <v>45629</v>
      </c>
      <c r="H716" t="s">
        <v>28</v>
      </c>
      <c r="I716">
        <v>3</v>
      </c>
      <c r="J716">
        <f t="shared" si="23"/>
        <v>300</v>
      </c>
      <c r="K716" s="3">
        <v>0</v>
      </c>
      <c r="L716" s="3">
        <f t="shared" si="24"/>
        <v>900</v>
      </c>
      <c r="M716">
        <v>900</v>
      </c>
      <c r="N716" s="3">
        <f>Table2[[#This Row],[Total Cost]]-Table2[[#This Row],[Total Sales]]</f>
        <v>0</v>
      </c>
      <c r="O716" t="s">
        <v>90</v>
      </c>
      <c r="P716" t="s">
        <v>17</v>
      </c>
    </row>
    <row r="717" spans="1:16">
      <c r="A717" t="s">
        <v>2859</v>
      </c>
      <c r="B717" t="s">
        <v>2860</v>
      </c>
      <c r="C717" t="s">
        <v>37629</v>
      </c>
      <c r="D717" t="s">
        <v>36983</v>
      </c>
      <c r="E717" t="s">
        <v>2861</v>
      </c>
      <c r="F717" t="s">
        <v>2862</v>
      </c>
      <c r="G717" s="2">
        <v>45646</v>
      </c>
      <c r="H717" t="s">
        <v>89</v>
      </c>
      <c r="I717">
        <v>1</v>
      </c>
      <c r="J717">
        <f t="shared" si="23"/>
        <v>50</v>
      </c>
      <c r="K717" s="3">
        <v>0</v>
      </c>
      <c r="L717" s="3">
        <f t="shared" si="24"/>
        <v>50</v>
      </c>
      <c r="M717">
        <v>50</v>
      </c>
      <c r="N717" s="3">
        <f>Table2[[#This Row],[Total Cost]]-Table2[[#This Row],[Total Sales]]</f>
        <v>0</v>
      </c>
      <c r="O717" t="s">
        <v>23</v>
      </c>
      <c r="P717" t="s">
        <v>17</v>
      </c>
    </row>
    <row r="718" spans="1:16">
      <c r="A718" t="s">
        <v>2863</v>
      </c>
      <c r="B718" t="s">
        <v>2864</v>
      </c>
      <c r="C718" t="s">
        <v>37104</v>
      </c>
      <c r="D718" t="s">
        <v>37003</v>
      </c>
      <c r="E718" t="s">
        <v>2865</v>
      </c>
      <c r="F718" t="s">
        <v>2866</v>
      </c>
      <c r="G718" s="2">
        <v>45425</v>
      </c>
      <c r="H718" t="s">
        <v>28</v>
      </c>
      <c r="I718">
        <v>3</v>
      </c>
      <c r="J718">
        <f t="shared" si="23"/>
        <v>300</v>
      </c>
      <c r="K718" s="3">
        <v>0</v>
      </c>
      <c r="L718" s="3">
        <f t="shared" si="24"/>
        <v>900</v>
      </c>
      <c r="M718">
        <v>900</v>
      </c>
      <c r="N718" s="3">
        <f>Table2[[#This Row],[Total Cost]]-Table2[[#This Row],[Total Sales]]</f>
        <v>0</v>
      </c>
      <c r="O718" t="s">
        <v>16</v>
      </c>
      <c r="P718" t="s">
        <v>78</v>
      </c>
    </row>
    <row r="719" spans="1:16">
      <c r="A719" t="s">
        <v>2867</v>
      </c>
      <c r="B719" t="s">
        <v>2868</v>
      </c>
      <c r="C719" t="s">
        <v>36996</v>
      </c>
      <c r="D719" t="s">
        <v>37032</v>
      </c>
      <c r="E719" t="s">
        <v>2869</v>
      </c>
      <c r="F719" t="s">
        <v>174</v>
      </c>
      <c r="G719" s="2">
        <v>45609</v>
      </c>
      <c r="H719" t="s">
        <v>83</v>
      </c>
      <c r="I719">
        <v>3</v>
      </c>
      <c r="J719">
        <f t="shared" si="23"/>
        <v>150</v>
      </c>
      <c r="K719" s="3">
        <v>5</v>
      </c>
      <c r="L719" s="3">
        <f t="shared" si="24"/>
        <v>450</v>
      </c>
      <c r="M719">
        <v>427.5</v>
      </c>
      <c r="N719" s="3">
        <f>Table2[[#This Row],[Total Cost]]-Table2[[#This Row],[Total Sales]]</f>
        <v>22.5</v>
      </c>
      <c r="O719" t="s">
        <v>90</v>
      </c>
      <c r="P719" t="s">
        <v>17</v>
      </c>
    </row>
    <row r="720" spans="1:16">
      <c r="A720" t="s">
        <v>2870</v>
      </c>
      <c r="B720" t="s">
        <v>2871</v>
      </c>
      <c r="C720" t="s">
        <v>37137</v>
      </c>
      <c r="D720" t="s">
        <v>37503</v>
      </c>
      <c r="E720" t="s">
        <v>2872</v>
      </c>
      <c r="F720" t="s">
        <v>2873</v>
      </c>
      <c r="G720" s="2">
        <v>45432</v>
      </c>
      <c r="H720" t="s">
        <v>28</v>
      </c>
      <c r="I720">
        <v>1</v>
      </c>
      <c r="J720">
        <f t="shared" si="23"/>
        <v>300</v>
      </c>
      <c r="K720" s="3">
        <v>5</v>
      </c>
      <c r="L720" s="3">
        <f t="shared" si="24"/>
        <v>300</v>
      </c>
      <c r="M720">
        <v>285</v>
      </c>
      <c r="N720" s="3">
        <f>Table2[[#This Row],[Total Cost]]-Table2[[#This Row],[Total Sales]]</f>
        <v>15</v>
      </c>
      <c r="O720" t="s">
        <v>23</v>
      </c>
      <c r="P720" t="s">
        <v>17</v>
      </c>
    </row>
    <row r="721" spans="1:16">
      <c r="A721" t="s">
        <v>2874</v>
      </c>
      <c r="B721" t="s">
        <v>2875</v>
      </c>
      <c r="C721" t="s">
        <v>37087</v>
      </c>
      <c r="D721" t="s">
        <v>37630</v>
      </c>
      <c r="E721" t="s">
        <v>2876</v>
      </c>
      <c r="F721" t="s">
        <v>2877</v>
      </c>
      <c r="G721" s="2">
        <v>45462</v>
      </c>
      <c r="H721" t="s">
        <v>83</v>
      </c>
      <c r="I721">
        <v>3</v>
      </c>
      <c r="J721">
        <f t="shared" si="23"/>
        <v>150</v>
      </c>
      <c r="K721" s="3">
        <v>0</v>
      </c>
      <c r="L721" s="3">
        <f t="shared" si="24"/>
        <v>450</v>
      </c>
      <c r="M721">
        <v>450</v>
      </c>
      <c r="N721" s="3">
        <f>Table2[[#This Row],[Total Cost]]-Table2[[#This Row],[Total Sales]]</f>
        <v>0</v>
      </c>
      <c r="O721" t="s">
        <v>16</v>
      </c>
      <c r="P721" t="s">
        <v>17</v>
      </c>
    </row>
    <row r="722" spans="1:16">
      <c r="A722" t="s">
        <v>2878</v>
      </c>
      <c r="B722" t="s">
        <v>2879</v>
      </c>
      <c r="C722" t="s">
        <v>37087</v>
      </c>
      <c r="D722" t="s">
        <v>37124</v>
      </c>
      <c r="E722" t="s">
        <v>2880</v>
      </c>
      <c r="F722" t="s">
        <v>2881</v>
      </c>
      <c r="G722" s="2">
        <v>45688</v>
      </c>
      <c r="H722" t="s">
        <v>83</v>
      </c>
      <c r="I722">
        <v>1</v>
      </c>
      <c r="J722">
        <f t="shared" si="23"/>
        <v>150</v>
      </c>
      <c r="K722" s="3">
        <v>0</v>
      </c>
      <c r="L722" s="3">
        <f t="shared" si="24"/>
        <v>150</v>
      </c>
      <c r="M722">
        <v>150</v>
      </c>
      <c r="N722" s="3">
        <f>Table2[[#This Row],[Total Cost]]-Table2[[#This Row],[Total Sales]]</f>
        <v>0</v>
      </c>
      <c r="O722" t="s">
        <v>84</v>
      </c>
      <c r="P722" t="s">
        <v>17</v>
      </c>
    </row>
    <row r="723" spans="1:16">
      <c r="A723" t="s">
        <v>2882</v>
      </c>
      <c r="B723" t="s">
        <v>2883</v>
      </c>
      <c r="C723" t="s">
        <v>36958</v>
      </c>
      <c r="D723" t="s">
        <v>37201</v>
      </c>
      <c r="E723" t="s">
        <v>2884</v>
      </c>
      <c r="F723" t="s">
        <v>1143</v>
      </c>
      <c r="G723" s="2">
        <v>45498</v>
      </c>
      <c r="H723" t="s">
        <v>73</v>
      </c>
      <c r="I723">
        <v>3</v>
      </c>
      <c r="J723">
        <f t="shared" si="23"/>
        <v>120</v>
      </c>
      <c r="K723" s="3">
        <v>0</v>
      </c>
      <c r="L723" s="3">
        <f t="shared" si="24"/>
        <v>360</v>
      </c>
      <c r="M723">
        <v>360</v>
      </c>
      <c r="N723" s="3">
        <f>Table2[[#This Row],[Total Cost]]-Table2[[#This Row],[Total Sales]]</f>
        <v>0</v>
      </c>
      <c r="O723" t="s">
        <v>33</v>
      </c>
      <c r="P723" t="s">
        <v>17</v>
      </c>
    </row>
    <row r="724" spans="1:16">
      <c r="A724" t="s">
        <v>2885</v>
      </c>
      <c r="B724" t="s">
        <v>2886</v>
      </c>
      <c r="C724" t="s">
        <v>37249</v>
      </c>
      <c r="D724" t="s">
        <v>37296</v>
      </c>
      <c r="E724" t="s">
        <v>2887</v>
      </c>
      <c r="F724" t="s">
        <v>2888</v>
      </c>
      <c r="G724" s="2">
        <v>45621</v>
      </c>
      <c r="H724" t="s">
        <v>73</v>
      </c>
      <c r="I724">
        <v>3</v>
      </c>
      <c r="J724">
        <f t="shared" si="23"/>
        <v>120</v>
      </c>
      <c r="K724" s="3">
        <v>10</v>
      </c>
      <c r="L724" s="3">
        <f t="shared" si="24"/>
        <v>360</v>
      </c>
      <c r="M724">
        <v>324</v>
      </c>
      <c r="N724" s="3">
        <f>Table2[[#This Row],[Total Cost]]-Table2[[#This Row],[Total Sales]]</f>
        <v>36</v>
      </c>
      <c r="O724" t="s">
        <v>33</v>
      </c>
      <c r="P724" t="s">
        <v>17</v>
      </c>
    </row>
    <row r="725" spans="1:16">
      <c r="A725" t="s">
        <v>2889</v>
      </c>
      <c r="B725" t="s">
        <v>2890</v>
      </c>
      <c r="C725" t="s">
        <v>37087</v>
      </c>
      <c r="D725" t="s">
        <v>37631</v>
      </c>
      <c r="E725" t="s">
        <v>2891</v>
      </c>
      <c r="F725" t="s">
        <v>2892</v>
      </c>
      <c r="G725" s="2">
        <v>45553</v>
      </c>
      <c r="H725" t="s">
        <v>89</v>
      </c>
      <c r="I725">
        <v>3</v>
      </c>
      <c r="J725">
        <f t="shared" si="23"/>
        <v>50</v>
      </c>
      <c r="K725" s="3">
        <v>0</v>
      </c>
      <c r="L725" s="3">
        <f t="shared" si="24"/>
        <v>150</v>
      </c>
      <c r="M725">
        <v>150</v>
      </c>
      <c r="N725" s="3">
        <f>Table2[[#This Row],[Total Cost]]-Table2[[#This Row],[Total Sales]]</f>
        <v>0</v>
      </c>
      <c r="O725" t="s">
        <v>90</v>
      </c>
      <c r="P725" t="s">
        <v>17</v>
      </c>
    </row>
    <row r="726" spans="1:16">
      <c r="A726" t="s">
        <v>2893</v>
      </c>
      <c r="B726" t="s">
        <v>2894</v>
      </c>
      <c r="C726" t="s">
        <v>37149</v>
      </c>
      <c r="D726" t="s">
        <v>37022</v>
      </c>
      <c r="E726" t="s">
        <v>2895</v>
      </c>
      <c r="F726" t="s">
        <v>1067</v>
      </c>
      <c r="G726" s="2">
        <v>45506</v>
      </c>
      <c r="H726" t="s">
        <v>83</v>
      </c>
      <c r="I726">
        <v>2</v>
      </c>
      <c r="J726">
        <f t="shared" si="23"/>
        <v>150</v>
      </c>
      <c r="K726" s="3">
        <v>10</v>
      </c>
      <c r="L726" s="3">
        <f t="shared" si="24"/>
        <v>300</v>
      </c>
      <c r="M726">
        <v>270</v>
      </c>
      <c r="N726" s="3">
        <f>Table2[[#This Row],[Total Cost]]-Table2[[#This Row],[Total Sales]]</f>
        <v>30</v>
      </c>
      <c r="O726" t="s">
        <v>84</v>
      </c>
      <c r="P726" t="s">
        <v>17</v>
      </c>
    </row>
    <row r="727" spans="1:16">
      <c r="A727" t="s">
        <v>2896</v>
      </c>
      <c r="B727" t="s">
        <v>2897</v>
      </c>
      <c r="C727" t="s">
        <v>37632</v>
      </c>
      <c r="D727" t="s">
        <v>37355</v>
      </c>
      <c r="E727" t="s">
        <v>2898</v>
      </c>
      <c r="F727" t="s">
        <v>2899</v>
      </c>
      <c r="G727" s="2">
        <v>45439</v>
      </c>
      <c r="H727" t="s">
        <v>15</v>
      </c>
      <c r="I727">
        <v>2</v>
      </c>
      <c r="J727">
        <f t="shared" si="23"/>
        <v>800</v>
      </c>
      <c r="K727" s="3">
        <v>0</v>
      </c>
      <c r="L727" s="3">
        <f t="shared" si="24"/>
        <v>1600</v>
      </c>
      <c r="M727">
        <v>1600</v>
      </c>
      <c r="N727" s="3">
        <f>Table2[[#This Row],[Total Cost]]-Table2[[#This Row],[Total Sales]]</f>
        <v>0</v>
      </c>
      <c r="O727" t="s">
        <v>84</v>
      </c>
      <c r="P727" t="s">
        <v>17</v>
      </c>
    </row>
    <row r="728" spans="1:16">
      <c r="A728" t="s">
        <v>2900</v>
      </c>
      <c r="B728" t="s">
        <v>2901</v>
      </c>
      <c r="C728" t="s">
        <v>37346</v>
      </c>
      <c r="D728" t="s">
        <v>37633</v>
      </c>
      <c r="E728" t="s">
        <v>2902</v>
      </c>
      <c r="F728" t="s">
        <v>2903</v>
      </c>
      <c r="G728" s="2">
        <v>45541</v>
      </c>
      <c r="H728" t="s">
        <v>73</v>
      </c>
      <c r="I728">
        <v>4</v>
      </c>
      <c r="J728">
        <f t="shared" si="23"/>
        <v>120</v>
      </c>
      <c r="K728" s="3">
        <v>10</v>
      </c>
      <c r="L728" s="3">
        <f t="shared" si="24"/>
        <v>480</v>
      </c>
      <c r="M728">
        <v>432</v>
      </c>
      <c r="N728" s="3">
        <f>Table2[[#This Row],[Total Cost]]-Table2[[#This Row],[Total Sales]]</f>
        <v>48</v>
      </c>
      <c r="O728" t="s">
        <v>90</v>
      </c>
      <c r="P728" t="s">
        <v>17</v>
      </c>
    </row>
    <row r="729" spans="1:16">
      <c r="A729" t="s">
        <v>2904</v>
      </c>
      <c r="B729" t="s">
        <v>2905</v>
      </c>
      <c r="C729" t="s">
        <v>37363</v>
      </c>
      <c r="D729" t="s">
        <v>37251</v>
      </c>
      <c r="E729" t="s">
        <v>2906</v>
      </c>
      <c r="F729" t="s">
        <v>178</v>
      </c>
      <c r="G729" s="2">
        <v>45688</v>
      </c>
      <c r="H729" t="s">
        <v>22</v>
      </c>
      <c r="I729">
        <v>4</v>
      </c>
      <c r="J729">
        <f t="shared" si="23"/>
        <v>100</v>
      </c>
      <c r="K729" s="3">
        <v>5</v>
      </c>
      <c r="L729" s="3">
        <f t="shared" si="24"/>
        <v>400</v>
      </c>
      <c r="M729">
        <v>380</v>
      </c>
      <c r="N729" s="3">
        <f>Table2[[#This Row],[Total Cost]]-Table2[[#This Row],[Total Sales]]</f>
        <v>20</v>
      </c>
      <c r="O729" t="s">
        <v>33</v>
      </c>
      <c r="P729" t="s">
        <v>17</v>
      </c>
    </row>
    <row r="730" spans="1:16">
      <c r="A730" t="s">
        <v>2907</v>
      </c>
      <c r="B730" t="s">
        <v>2908</v>
      </c>
      <c r="C730" t="s">
        <v>37303</v>
      </c>
      <c r="D730" t="s">
        <v>37634</v>
      </c>
      <c r="E730" t="s">
        <v>2909</v>
      </c>
      <c r="F730" t="s">
        <v>2910</v>
      </c>
      <c r="G730" s="2">
        <v>45709</v>
      </c>
      <c r="H730" t="s">
        <v>47</v>
      </c>
      <c r="I730">
        <v>2</v>
      </c>
      <c r="J730">
        <f t="shared" si="23"/>
        <v>1200</v>
      </c>
      <c r="K730" s="3">
        <v>0</v>
      </c>
      <c r="L730" s="3">
        <f t="shared" si="24"/>
        <v>2400</v>
      </c>
      <c r="M730">
        <v>2400</v>
      </c>
      <c r="N730" s="3">
        <f>Table2[[#This Row],[Total Cost]]-Table2[[#This Row],[Total Sales]]</f>
        <v>0</v>
      </c>
      <c r="O730" t="s">
        <v>90</v>
      </c>
      <c r="P730" t="s">
        <v>17</v>
      </c>
    </row>
    <row r="731" spans="1:16">
      <c r="A731" t="s">
        <v>2911</v>
      </c>
      <c r="B731" t="s">
        <v>2912</v>
      </c>
      <c r="C731" t="s">
        <v>37000</v>
      </c>
      <c r="D731" t="s">
        <v>37188</v>
      </c>
      <c r="E731" t="s">
        <v>2913</v>
      </c>
      <c r="F731" t="s">
        <v>2914</v>
      </c>
      <c r="G731" s="2">
        <v>45559</v>
      </c>
      <c r="H731" t="s">
        <v>56</v>
      </c>
      <c r="I731">
        <v>4</v>
      </c>
      <c r="J731">
        <f t="shared" si="23"/>
        <v>90</v>
      </c>
      <c r="K731" s="3">
        <v>5</v>
      </c>
      <c r="L731" s="3">
        <f t="shared" si="24"/>
        <v>360</v>
      </c>
      <c r="M731">
        <v>342</v>
      </c>
      <c r="N731" s="3">
        <f>Table2[[#This Row],[Total Cost]]-Table2[[#This Row],[Total Sales]]</f>
        <v>18</v>
      </c>
      <c r="O731" t="s">
        <v>16</v>
      </c>
      <c r="P731" t="s">
        <v>17</v>
      </c>
    </row>
    <row r="732" spans="1:16">
      <c r="A732" t="s">
        <v>2915</v>
      </c>
      <c r="B732" t="s">
        <v>2916</v>
      </c>
      <c r="C732" t="s">
        <v>36960</v>
      </c>
      <c r="D732" t="s">
        <v>37635</v>
      </c>
      <c r="E732" t="s">
        <v>2917</v>
      </c>
      <c r="F732" t="s">
        <v>2918</v>
      </c>
      <c r="G732" s="2">
        <v>45710</v>
      </c>
      <c r="H732" t="s">
        <v>22</v>
      </c>
      <c r="I732">
        <v>2</v>
      </c>
      <c r="J732">
        <f t="shared" si="23"/>
        <v>100</v>
      </c>
      <c r="K732" s="3">
        <v>0</v>
      </c>
      <c r="L732" s="3">
        <f t="shared" si="24"/>
        <v>200</v>
      </c>
      <c r="M732">
        <v>200</v>
      </c>
      <c r="N732" s="3">
        <f>Table2[[#This Row],[Total Cost]]-Table2[[#This Row],[Total Sales]]</f>
        <v>0</v>
      </c>
      <c r="O732" t="s">
        <v>84</v>
      </c>
      <c r="P732" t="s">
        <v>17</v>
      </c>
    </row>
    <row r="733" spans="1:16">
      <c r="A733" t="s">
        <v>2919</v>
      </c>
      <c r="B733" t="s">
        <v>2920</v>
      </c>
      <c r="C733" t="s">
        <v>37459</v>
      </c>
      <c r="D733" t="s">
        <v>36989</v>
      </c>
      <c r="E733" t="s">
        <v>2921</v>
      </c>
      <c r="F733" t="s">
        <v>2922</v>
      </c>
      <c r="G733" s="2">
        <v>45600</v>
      </c>
      <c r="H733" t="s">
        <v>73</v>
      </c>
      <c r="I733">
        <v>2</v>
      </c>
      <c r="J733">
        <f t="shared" si="23"/>
        <v>120</v>
      </c>
      <c r="K733" s="3">
        <v>5</v>
      </c>
      <c r="L733" s="3">
        <f t="shared" si="24"/>
        <v>240</v>
      </c>
      <c r="M733">
        <v>228</v>
      </c>
      <c r="N733" s="3">
        <f>Table2[[#This Row],[Total Cost]]-Table2[[#This Row],[Total Sales]]</f>
        <v>12</v>
      </c>
      <c r="O733" t="s">
        <v>16</v>
      </c>
      <c r="P733" t="s">
        <v>17</v>
      </c>
    </row>
    <row r="734" spans="1:16">
      <c r="A734" s="1" t="s">
        <v>2923</v>
      </c>
      <c r="B734" t="s">
        <v>2924</v>
      </c>
      <c r="C734" t="s">
        <v>36970</v>
      </c>
      <c r="D734" t="s">
        <v>37328</v>
      </c>
      <c r="E734" t="s">
        <v>2925</v>
      </c>
      <c r="F734" t="s">
        <v>2926</v>
      </c>
      <c r="G734" s="2">
        <v>45689</v>
      </c>
      <c r="H734" t="s">
        <v>47</v>
      </c>
      <c r="I734">
        <v>4</v>
      </c>
      <c r="J734">
        <f t="shared" si="23"/>
        <v>1200</v>
      </c>
      <c r="K734" s="3">
        <v>0</v>
      </c>
      <c r="L734" s="3">
        <f t="shared" si="24"/>
        <v>4800</v>
      </c>
      <c r="M734">
        <v>4800</v>
      </c>
      <c r="N734" s="3">
        <f>Table2[[#This Row],[Total Cost]]-Table2[[#This Row],[Total Sales]]</f>
        <v>0</v>
      </c>
      <c r="O734" t="s">
        <v>90</v>
      </c>
      <c r="P734" t="s">
        <v>17</v>
      </c>
    </row>
    <row r="735" spans="1:16">
      <c r="A735" t="s">
        <v>2927</v>
      </c>
      <c r="B735" t="s">
        <v>2928</v>
      </c>
      <c r="C735" t="s">
        <v>36976</v>
      </c>
      <c r="D735" t="s">
        <v>37636</v>
      </c>
      <c r="E735" t="s">
        <v>2929</v>
      </c>
      <c r="F735" t="s">
        <v>2930</v>
      </c>
      <c r="G735" s="2">
        <v>45435</v>
      </c>
      <c r="H735" t="s">
        <v>22</v>
      </c>
      <c r="I735">
        <v>4</v>
      </c>
      <c r="J735">
        <f t="shared" si="23"/>
        <v>100</v>
      </c>
      <c r="K735" s="3">
        <v>5</v>
      </c>
      <c r="L735" s="3">
        <f t="shared" si="24"/>
        <v>400</v>
      </c>
      <c r="M735">
        <v>380</v>
      </c>
      <c r="N735" s="3">
        <f>Table2[[#This Row],[Total Cost]]-Table2[[#This Row],[Total Sales]]</f>
        <v>20</v>
      </c>
      <c r="O735" t="s">
        <v>16</v>
      </c>
      <c r="P735" t="s">
        <v>17</v>
      </c>
    </row>
    <row r="736" spans="1:16">
      <c r="A736" t="s">
        <v>2931</v>
      </c>
      <c r="B736" t="s">
        <v>2932</v>
      </c>
      <c r="C736" t="s">
        <v>37637</v>
      </c>
      <c r="D736" t="s">
        <v>37475</v>
      </c>
      <c r="E736" t="s">
        <v>2933</v>
      </c>
      <c r="F736" t="s">
        <v>2934</v>
      </c>
      <c r="G736" s="2">
        <v>45727</v>
      </c>
      <c r="H736" t="s">
        <v>15</v>
      </c>
      <c r="I736">
        <v>4</v>
      </c>
      <c r="J736">
        <f t="shared" si="23"/>
        <v>800</v>
      </c>
      <c r="K736" s="3">
        <v>0</v>
      </c>
      <c r="L736" s="3">
        <f t="shared" si="24"/>
        <v>3200</v>
      </c>
      <c r="M736">
        <v>3200</v>
      </c>
      <c r="N736" s="3">
        <f>Table2[[#This Row],[Total Cost]]-Table2[[#This Row],[Total Sales]]</f>
        <v>0</v>
      </c>
      <c r="O736" t="s">
        <v>33</v>
      </c>
      <c r="P736" t="s">
        <v>17</v>
      </c>
    </row>
    <row r="737" spans="1:16">
      <c r="A737" t="s">
        <v>2935</v>
      </c>
      <c r="B737" t="s">
        <v>2936</v>
      </c>
      <c r="C737" t="s">
        <v>37638</v>
      </c>
      <c r="D737" t="s">
        <v>37639</v>
      </c>
      <c r="E737" t="s">
        <v>2937</v>
      </c>
      <c r="F737" t="s">
        <v>2938</v>
      </c>
      <c r="G737" s="2">
        <v>45403</v>
      </c>
      <c r="H737" t="s">
        <v>56</v>
      </c>
      <c r="I737">
        <v>1</v>
      </c>
      <c r="J737">
        <f t="shared" si="23"/>
        <v>90</v>
      </c>
      <c r="K737" s="3">
        <v>10</v>
      </c>
      <c r="L737" s="3">
        <f t="shared" si="24"/>
        <v>90</v>
      </c>
      <c r="M737">
        <v>81</v>
      </c>
      <c r="N737" s="3">
        <f>Table2[[#This Row],[Total Cost]]-Table2[[#This Row],[Total Sales]]</f>
        <v>9</v>
      </c>
      <c r="O737" t="s">
        <v>84</v>
      </c>
      <c r="P737" t="s">
        <v>17</v>
      </c>
    </row>
    <row r="738" spans="1:16">
      <c r="A738" t="s">
        <v>2939</v>
      </c>
      <c r="B738" t="s">
        <v>2940</v>
      </c>
      <c r="C738" t="s">
        <v>37127</v>
      </c>
      <c r="D738" t="s">
        <v>37640</v>
      </c>
      <c r="E738" t="s">
        <v>2941</v>
      </c>
      <c r="F738" t="s">
        <v>2942</v>
      </c>
      <c r="G738" s="2">
        <v>45668</v>
      </c>
      <c r="H738" t="s">
        <v>73</v>
      </c>
      <c r="I738">
        <v>1</v>
      </c>
      <c r="J738">
        <f t="shared" si="23"/>
        <v>120</v>
      </c>
      <c r="K738" s="3">
        <v>0</v>
      </c>
      <c r="L738" s="3">
        <f t="shared" si="24"/>
        <v>120</v>
      </c>
      <c r="M738">
        <v>120</v>
      </c>
      <c r="N738" s="3">
        <f>Table2[[#This Row],[Total Cost]]-Table2[[#This Row],[Total Sales]]</f>
        <v>0</v>
      </c>
      <c r="O738" t="s">
        <v>33</v>
      </c>
      <c r="P738" t="s">
        <v>17</v>
      </c>
    </row>
    <row r="739" spans="1:16">
      <c r="A739" t="s">
        <v>2943</v>
      </c>
      <c r="B739" t="s">
        <v>2944</v>
      </c>
      <c r="C739" t="s">
        <v>37096</v>
      </c>
      <c r="D739" t="s">
        <v>36997</v>
      </c>
      <c r="E739" t="s">
        <v>2945</v>
      </c>
      <c r="F739" t="s">
        <v>2946</v>
      </c>
      <c r="G739" s="2">
        <v>45465</v>
      </c>
      <c r="H739" t="s">
        <v>56</v>
      </c>
      <c r="I739">
        <v>2</v>
      </c>
      <c r="J739">
        <f t="shared" si="23"/>
        <v>90</v>
      </c>
      <c r="K739" s="3">
        <v>5</v>
      </c>
      <c r="L739" s="3">
        <f t="shared" ref="L710:L773" si="25">M739/(1-K739/100)</f>
        <v>180</v>
      </c>
      <c r="M739">
        <v>171</v>
      </c>
      <c r="N739" s="3">
        <f>Table2[[#This Row],[Total Cost]]-Table2[[#This Row],[Total Sales]]</f>
        <v>9</v>
      </c>
      <c r="O739" t="s">
        <v>16</v>
      </c>
      <c r="P739" t="s">
        <v>78</v>
      </c>
    </row>
    <row r="740" spans="1:16">
      <c r="A740" t="s">
        <v>2947</v>
      </c>
      <c r="B740" t="s">
        <v>2948</v>
      </c>
      <c r="C740" t="s">
        <v>37010</v>
      </c>
      <c r="D740" t="s">
        <v>37641</v>
      </c>
      <c r="E740" t="s">
        <v>2949</v>
      </c>
      <c r="F740" t="s">
        <v>2950</v>
      </c>
      <c r="G740" s="2">
        <v>45700</v>
      </c>
      <c r="H740" t="s">
        <v>73</v>
      </c>
      <c r="I740">
        <v>2</v>
      </c>
      <c r="J740">
        <f t="shared" si="23"/>
        <v>120</v>
      </c>
      <c r="K740" s="3">
        <v>10</v>
      </c>
      <c r="L740" s="3">
        <f t="shared" si="25"/>
        <v>240</v>
      </c>
      <c r="M740">
        <v>216</v>
      </c>
      <c r="N740" s="3">
        <f>Table2[[#This Row],[Total Cost]]-Table2[[#This Row],[Total Sales]]</f>
        <v>24</v>
      </c>
      <c r="O740" t="s">
        <v>33</v>
      </c>
      <c r="P740" t="s">
        <v>17</v>
      </c>
    </row>
    <row r="741" spans="1:16">
      <c r="A741" t="s">
        <v>2951</v>
      </c>
      <c r="B741" t="s">
        <v>2952</v>
      </c>
      <c r="C741" t="s">
        <v>37622</v>
      </c>
      <c r="D741" t="s">
        <v>37583</v>
      </c>
      <c r="E741" t="s">
        <v>2953</v>
      </c>
      <c r="F741" t="s">
        <v>2954</v>
      </c>
      <c r="G741" s="2">
        <v>45623</v>
      </c>
      <c r="H741" t="s">
        <v>28</v>
      </c>
      <c r="I741">
        <v>3</v>
      </c>
      <c r="J741">
        <f t="shared" si="23"/>
        <v>300</v>
      </c>
      <c r="K741" s="3">
        <v>10</v>
      </c>
      <c r="L741" s="3">
        <f t="shared" si="25"/>
        <v>900</v>
      </c>
      <c r="M741">
        <v>810</v>
      </c>
      <c r="N741" s="3">
        <f>Table2[[#This Row],[Total Cost]]-Table2[[#This Row],[Total Sales]]</f>
        <v>90</v>
      </c>
      <c r="O741" t="s">
        <v>90</v>
      </c>
      <c r="P741" t="s">
        <v>17</v>
      </c>
    </row>
    <row r="742" spans="1:16">
      <c r="A742" t="s">
        <v>2955</v>
      </c>
      <c r="B742" t="s">
        <v>2025</v>
      </c>
      <c r="C742" t="s">
        <v>36960</v>
      </c>
      <c r="D742" t="s">
        <v>37032</v>
      </c>
      <c r="E742" t="s">
        <v>2956</v>
      </c>
      <c r="F742" t="s">
        <v>2957</v>
      </c>
      <c r="G742" s="2">
        <v>45455</v>
      </c>
      <c r="H742" t="s">
        <v>73</v>
      </c>
      <c r="I742">
        <v>3</v>
      </c>
      <c r="J742">
        <f t="shared" si="23"/>
        <v>120</v>
      </c>
      <c r="K742" s="3">
        <v>5</v>
      </c>
      <c r="L742" s="3">
        <f t="shared" si="25"/>
        <v>360</v>
      </c>
      <c r="M742">
        <v>342</v>
      </c>
      <c r="N742" s="3">
        <f>Table2[[#This Row],[Total Cost]]-Table2[[#This Row],[Total Sales]]</f>
        <v>18</v>
      </c>
      <c r="O742" t="s">
        <v>33</v>
      </c>
      <c r="P742" t="s">
        <v>17</v>
      </c>
    </row>
    <row r="743" spans="1:16">
      <c r="A743" t="s">
        <v>2958</v>
      </c>
      <c r="B743" t="s">
        <v>2959</v>
      </c>
      <c r="C743" t="s">
        <v>37358</v>
      </c>
      <c r="D743" t="s">
        <v>37132</v>
      </c>
      <c r="E743" t="s">
        <v>2960</v>
      </c>
      <c r="F743" t="s">
        <v>2961</v>
      </c>
      <c r="G743" s="2">
        <v>45481</v>
      </c>
      <c r="H743" t="s">
        <v>83</v>
      </c>
      <c r="I743">
        <v>3</v>
      </c>
      <c r="J743">
        <f t="shared" si="23"/>
        <v>150</v>
      </c>
      <c r="K743" s="3">
        <v>10</v>
      </c>
      <c r="L743" s="3">
        <f t="shared" si="25"/>
        <v>450</v>
      </c>
      <c r="M743">
        <v>405</v>
      </c>
      <c r="N743" s="3">
        <f>Table2[[#This Row],[Total Cost]]-Table2[[#This Row],[Total Sales]]</f>
        <v>45</v>
      </c>
      <c r="O743" t="s">
        <v>16</v>
      </c>
      <c r="P743" t="s">
        <v>78</v>
      </c>
    </row>
    <row r="744" spans="1:16">
      <c r="A744" t="s">
        <v>2962</v>
      </c>
      <c r="B744" t="s">
        <v>2963</v>
      </c>
      <c r="C744" t="s">
        <v>37377</v>
      </c>
      <c r="D744" t="s">
        <v>37642</v>
      </c>
      <c r="E744" t="s">
        <v>2964</v>
      </c>
      <c r="F744" t="s">
        <v>2965</v>
      </c>
      <c r="G744" s="2">
        <v>45695</v>
      </c>
      <c r="H744" t="s">
        <v>73</v>
      </c>
      <c r="I744">
        <v>2</v>
      </c>
      <c r="J744">
        <f t="shared" si="23"/>
        <v>120</v>
      </c>
      <c r="K744" s="3">
        <v>5</v>
      </c>
      <c r="L744" s="3">
        <f t="shared" si="25"/>
        <v>240</v>
      </c>
      <c r="M744">
        <v>228</v>
      </c>
      <c r="N744" s="3">
        <f>Table2[[#This Row],[Total Cost]]-Table2[[#This Row],[Total Sales]]</f>
        <v>12</v>
      </c>
      <c r="O744" t="s">
        <v>16</v>
      </c>
      <c r="P744" t="s">
        <v>17</v>
      </c>
    </row>
    <row r="745" spans="1:16">
      <c r="A745" t="s">
        <v>2966</v>
      </c>
      <c r="B745" t="s">
        <v>2967</v>
      </c>
      <c r="C745" t="s">
        <v>37643</v>
      </c>
      <c r="D745" t="s">
        <v>36959</v>
      </c>
      <c r="E745" t="s">
        <v>2968</v>
      </c>
      <c r="F745" t="s">
        <v>2969</v>
      </c>
      <c r="G745" s="2">
        <v>45763</v>
      </c>
      <c r="H745" t="s">
        <v>89</v>
      </c>
      <c r="I745">
        <v>2</v>
      </c>
      <c r="J745">
        <f t="shared" si="23"/>
        <v>50</v>
      </c>
      <c r="K745" s="3">
        <v>10</v>
      </c>
      <c r="L745" s="3">
        <f t="shared" si="25"/>
        <v>100</v>
      </c>
      <c r="M745">
        <v>90</v>
      </c>
      <c r="N745" s="3">
        <f>Table2[[#This Row],[Total Cost]]-Table2[[#This Row],[Total Sales]]</f>
        <v>10</v>
      </c>
      <c r="O745" t="s">
        <v>16</v>
      </c>
      <c r="P745" t="s">
        <v>17</v>
      </c>
    </row>
    <row r="746" spans="1:16">
      <c r="A746" t="s">
        <v>2970</v>
      </c>
      <c r="B746" t="s">
        <v>2971</v>
      </c>
      <c r="C746" t="s">
        <v>36960</v>
      </c>
      <c r="D746" t="s">
        <v>37644</v>
      </c>
      <c r="E746" t="s">
        <v>2972</v>
      </c>
      <c r="F746" t="s">
        <v>2973</v>
      </c>
      <c r="G746" s="2">
        <v>45502</v>
      </c>
      <c r="H746" t="s">
        <v>56</v>
      </c>
      <c r="I746">
        <v>3</v>
      </c>
      <c r="J746">
        <f t="shared" si="23"/>
        <v>90</v>
      </c>
      <c r="K746" s="3">
        <v>0</v>
      </c>
      <c r="L746" s="3">
        <f t="shared" si="25"/>
        <v>270</v>
      </c>
      <c r="M746">
        <v>270</v>
      </c>
      <c r="N746" s="3">
        <f>Table2[[#This Row],[Total Cost]]-Table2[[#This Row],[Total Sales]]</f>
        <v>0</v>
      </c>
      <c r="O746" t="s">
        <v>23</v>
      </c>
      <c r="P746" t="s">
        <v>17</v>
      </c>
    </row>
    <row r="747" spans="1:16">
      <c r="A747" t="s">
        <v>2974</v>
      </c>
      <c r="B747" t="s">
        <v>2975</v>
      </c>
      <c r="C747" t="s">
        <v>37246</v>
      </c>
      <c r="D747" t="s">
        <v>37402</v>
      </c>
      <c r="E747" t="s">
        <v>2976</v>
      </c>
      <c r="F747" t="s">
        <v>2977</v>
      </c>
      <c r="G747" s="2">
        <v>45412</v>
      </c>
      <c r="H747" t="s">
        <v>47</v>
      </c>
      <c r="I747">
        <v>4</v>
      </c>
      <c r="J747">
        <f t="shared" si="23"/>
        <v>1200</v>
      </c>
      <c r="K747" s="3">
        <v>0</v>
      </c>
      <c r="L747" s="3">
        <f t="shared" si="25"/>
        <v>4800</v>
      </c>
      <c r="M747">
        <v>4800</v>
      </c>
      <c r="N747" s="3">
        <f>Table2[[#This Row],[Total Cost]]-Table2[[#This Row],[Total Sales]]</f>
        <v>0</v>
      </c>
      <c r="O747" t="s">
        <v>23</v>
      </c>
      <c r="P747" t="s">
        <v>78</v>
      </c>
    </row>
    <row r="748" spans="1:16">
      <c r="A748" t="s">
        <v>2978</v>
      </c>
      <c r="B748" t="s">
        <v>2979</v>
      </c>
      <c r="C748" t="s">
        <v>37238</v>
      </c>
      <c r="D748" t="s">
        <v>37376</v>
      </c>
      <c r="E748" t="s">
        <v>2980</v>
      </c>
      <c r="F748" t="s">
        <v>2981</v>
      </c>
      <c r="G748" s="2">
        <v>45764</v>
      </c>
      <c r="H748" t="s">
        <v>73</v>
      </c>
      <c r="I748">
        <v>2</v>
      </c>
      <c r="J748">
        <f t="shared" si="23"/>
        <v>120</v>
      </c>
      <c r="K748" s="3">
        <v>0</v>
      </c>
      <c r="L748" s="3">
        <f t="shared" si="25"/>
        <v>240</v>
      </c>
      <c r="M748">
        <v>240</v>
      </c>
      <c r="N748" s="3">
        <f>Table2[[#This Row],[Total Cost]]-Table2[[#This Row],[Total Sales]]</f>
        <v>0</v>
      </c>
      <c r="O748" t="s">
        <v>84</v>
      </c>
      <c r="P748" t="s">
        <v>17</v>
      </c>
    </row>
    <row r="749" spans="1:16">
      <c r="A749" t="s">
        <v>2982</v>
      </c>
      <c r="B749" t="s">
        <v>132</v>
      </c>
      <c r="C749" t="s">
        <v>37002</v>
      </c>
      <c r="D749" t="s">
        <v>37003</v>
      </c>
      <c r="E749" t="s">
        <v>2983</v>
      </c>
      <c r="F749" t="s">
        <v>2984</v>
      </c>
      <c r="G749" s="2">
        <v>45615</v>
      </c>
      <c r="H749" t="s">
        <v>56</v>
      </c>
      <c r="I749">
        <v>2</v>
      </c>
      <c r="J749">
        <f t="shared" si="23"/>
        <v>90</v>
      </c>
      <c r="K749" s="3">
        <v>0</v>
      </c>
      <c r="L749" s="3">
        <f t="shared" si="25"/>
        <v>180</v>
      </c>
      <c r="M749">
        <v>180</v>
      </c>
      <c r="N749" s="3">
        <f>Table2[[#This Row],[Total Cost]]-Table2[[#This Row],[Total Sales]]</f>
        <v>0</v>
      </c>
      <c r="O749" t="s">
        <v>33</v>
      </c>
      <c r="P749" t="s">
        <v>17</v>
      </c>
    </row>
    <row r="750" spans="1:16">
      <c r="A750" t="s">
        <v>2985</v>
      </c>
      <c r="B750" t="s">
        <v>2986</v>
      </c>
      <c r="C750" t="s">
        <v>37223</v>
      </c>
      <c r="D750" t="s">
        <v>37645</v>
      </c>
      <c r="E750" t="s">
        <v>2987</v>
      </c>
      <c r="F750" t="s">
        <v>2988</v>
      </c>
      <c r="G750" s="2">
        <v>45581</v>
      </c>
      <c r="H750" t="s">
        <v>83</v>
      </c>
      <c r="I750">
        <v>3</v>
      </c>
      <c r="J750">
        <f t="shared" si="23"/>
        <v>150</v>
      </c>
      <c r="K750" s="3">
        <v>15</v>
      </c>
      <c r="L750" s="3">
        <f t="shared" si="25"/>
        <v>450</v>
      </c>
      <c r="M750">
        <v>382.5</v>
      </c>
      <c r="N750" s="3">
        <f>Table2[[#This Row],[Total Cost]]-Table2[[#This Row],[Total Sales]]</f>
        <v>67.5</v>
      </c>
      <c r="O750" t="s">
        <v>90</v>
      </c>
      <c r="P750" t="s">
        <v>17</v>
      </c>
    </row>
    <row r="751" spans="1:16">
      <c r="A751" t="s">
        <v>2989</v>
      </c>
      <c r="B751" t="s">
        <v>2990</v>
      </c>
      <c r="C751" t="s">
        <v>37158</v>
      </c>
      <c r="D751" t="s">
        <v>37646</v>
      </c>
      <c r="E751" t="s">
        <v>2991</v>
      </c>
      <c r="F751" t="s">
        <v>2992</v>
      </c>
      <c r="G751" s="2">
        <v>45479</v>
      </c>
      <c r="H751" t="s">
        <v>89</v>
      </c>
      <c r="I751">
        <v>3</v>
      </c>
      <c r="J751">
        <f t="shared" si="23"/>
        <v>50</v>
      </c>
      <c r="K751" s="3">
        <v>10</v>
      </c>
      <c r="L751" s="3">
        <f t="shared" si="25"/>
        <v>150</v>
      </c>
      <c r="M751">
        <v>135</v>
      </c>
      <c r="N751" s="3">
        <f>Table2[[#This Row],[Total Cost]]-Table2[[#This Row],[Total Sales]]</f>
        <v>15</v>
      </c>
      <c r="O751" t="s">
        <v>90</v>
      </c>
      <c r="P751" t="s">
        <v>17</v>
      </c>
    </row>
    <row r="752" spans="1:16">
      <c r="A752" t="s">
        <v>2993</v>
      </c>
      <c r="B752" t="s">
        <v>2994</v>
      </c>
      <c r="C752" t="s">
        <v>37035</v>
      </c>
      <c r="D752" t="s">
        <v>37647</v>
      </c>
      <c r="E752" t="s">
        <v>2995</v>
      </c>
      <c r="F752" t="s">
        <v>2996</v>
      </c>
      <c r="G752" s="2">
        <v>45736</v>
      </c>
      <c r="H752" t="s">
        <v>42</v>
      </c>
      <c r="I752">
        <v>3</v>
      </c>
      <c r="J752">
        <f t="shared" si="23"/>
        <v>200</v>
      </c>
      <c r="K752" s="3">
        <v>5</v>
      </c>
      <c r="L752" s="3">
        <f t="shared" si="25"/>
        <v>600</v>
      </c>
      <c r="M752">
        <v>570</v>
      </c>
      <c r="N752" s="3">
        <f>Table2[[#This Row],[Total Cost]]-Table2[[#This Row],[Total Sales]]</f>
        <v>30</v>
      </c>
      <c r="O752" t="s">
        <v>84</v>
      </c>
      <c r="P752" t="s">
        <v>17</v>
      </c>
    </row>
    <row r="753" spans="1:16">
      <c r="A753" t="s">
        <v>2997</v>
      </c>
      <c r="B753" t="s">
        <v>2998</v>
      </c>
      <c r="C753" t="s">
        <v>37648</v>
      </c>
      <c r="D753" t="s">
        <v>37095</v>
      </c>
      <c r="E753" t="s">
        <v>2999</v>
      </c>
      <c r="F753" t="s">
        <v>3000</v>
      </c>
      <c r="G753" s="2">
        <v>45720</v>
      </c>
      <c r="H753" t="s">
        <v>89</v>
      </c>
      <c r="I753">
        <v>3</v>
      </c>
      <c r="J753">
        <f t="shared" si="23"/>
        <v>50</v>
      </c>
      <c r="K753" s="3">
        <v>0</v>
      </c>
      <c r="L753" s="3">
        <f t="shared" si="25"/>
        <v>150</v>
      </c>
      <c r="M753">
        <v>150</v>
      </c>
      <c r="N753" s="3">
        <f>Table2[[#This Row],[Total Cost]]-Table2[[#This Row],[Total Sales]]</f>
        <v>0</v>
      </c>
      <c r="O753" t="s">
        <v>33</v>
      </c>
      <c r="P753" t="s">
        <v>17</v>
      </c>
    </row>
    <row r="754" spans="1:16">
      <c r="A754" t="s">
        <v>3001</v>
      </c>
      <c r="B754" t="s">
        <v>3002</v>
      </c>
      <c r="C754" t="s">
        <v>37308</v>
      </c>
      <c r="D754" t="s">
        <v>37198</v>
      </c>
      <c r="E754" t="s">
        <v>3003</v>
      </c>
      <c r="F754" t="s">
        <v>3004</v>
      </c>
      <c r="G754" s="2">
        <v>45741</v>
      </c>
      <c r="H754" t="s">
        <v>47</v>
      </c>
      <c r="I754">
        <v>1</v>
      </c>
      <c r="J754">
        <f t="shared" si="23"/>
        <v>1200</v>
      </c>
      <c r="K754" s="3">
        <v>0</v>
      </c>
      <c r="L754" s="3">
        <f t="shared" si="25"/>
        <v>1200</v>
      </c>
      <c r="M754">
        <v>1200</v>
      </c>
      <c r="N754" s="3">
        <f>Table2[[#This Row],[Total Cost]]-Table2[[#This Row],[Total Sales]]</f>
        <v>0</v>
      </c>
      <c r="O754" t="s">
        <v>90</v>
      </c>
      <c r="P754" t="s">
        <v>17</v>
      </c>
    </row>
    <row r="755" spans="1:16">
      <c r="A755" t="s">
        <v>3005</v>
      </c>
      <c r="B755" t="s">
        <v>3006</v>
      </c>
      <c r="C755" t="s">
        <v>37313</v>
      </c>
      <c r="D755" t="s">
        <v>37063</v>
      </c>
      <c r="E755" t="s">
        <v>3007</v>
      </c>
      <c r="F755" t="s">
        <v>3008</v>
      </c>
      <c r="G755" s="2">
        <v>45472</v>
      </c>
      <c r="H755" t="s">
        <v>15</v>
      </c>
      <c r="I755">
        <v>1</v>
      </c>
      <c r="J755">
        <f t="shared" si="23"/>
        <v>800</v>
      </c>
      <c r="K755" s="3">
        <v>5</v>
      </c>
      <c r="L755" s="3">
        <f t="shared" si="25"/>
        <v>800</v>
      </c>
      <c r="M755">
        <v>760</v>
      </c>
      <c r="N755" s="3">
        <f>Table2[[#This Row],[Total Cost]]-Table2[[#This Row],[Total Sales]]</f>
        <v>40</v>
      </c>
      <c r="O755" t="s">
        <v>90</v>
      </c>
      <c r="P755" t="s">
        <v>17</v>
      </c>
    </row>
    <row r="756" spans="1:16">
      <c r="A756" t="s">
        <v>3009</v>
      </c>
      <c r="B756" t="s">
        <v>3010</v>
      </c>
      <c r="C756" t="s">
        <v>36953</v>
      </c>
      <c r="D756" t="s">
        <v>37595</v>
      </c>
      <c r="E756" t="s">
        <v>3011</v>
      </c>
      <c r="F756" t="s">
        <v>3012</v>
      </c>
      <c r="G756" s="2">
        <v>45415</v>
      </c>
      <c r="H756" t="s">
        <v>15</v>
      </c>
      <c r="I756">
        <v>2</v>
      </c>
      <c r="J756">
        <f t="shared" si="23"/>
        <v>800</v>
      </c>
      <c r="K756" s="3">
        <v>0</v>
      </c>
      <c r="L756" s="3">
        <f t="shared" si="25"/>
        <v>1600</v>
      </c>
      <c r="M756">
        <v>1600</v>
      </c>
      <c r="N756" s="3">
        <f>Table2[[#This Row],[Total Cost]]-Table2[[#This Row],[Total Sales]]</f>
        <v>0</v>
      </c>
      <c r="O756" t="s">
        <v>33</v>
      </c>
      <c r="P756" t="s">
        <v>17</v>
      </c>
    </row>
    <row r="757" spans="1:16">
      <c r="A757" t="s">
        <v>3013</v>
      </c>
      <c r="B757" t="s">
        <v>3014</v>
      </c>
      <c r="C757" t="s">
        <v>37649</v>
      </c>
      <c r="D757" t="s">
        <v>37463</v>
      </c>
      <c r="E757" t="s">
        <v>3015</v>
      </c>
      <c r="F757" t="s">
        <v>3016</v>
      </c>
      <c r="G757" s="2">
        <v>45689</v>
      </c>
      <c r="H757" t="s">
        <v>42</v>
      </c>
      <c r="I757">
        <v>4</v>
      </c>
      <c r="J757">
        <f t="shared" si="23"/>
        <v>200</v>
      </c>
      <c r="K757" s="3">
        <v>5</v>
      </c>
      <c r="L757" s="3">
        <f t="shared" si="25"/>
        <v>800</v>
      </c>
      <c r="M757">
        <v>760</v>
      </c>
      <c r="N757" s="3">
        <f>Table2[[#This Row],[Total Cost]]-Table2[[#This Row],[Total Sales]]</f>
        <v>40</v>
      </c>
      <c r="O757" t="s">
        <v>90</v>
      </c>
      <c r="P757" t="s">
        <v>78</v>
      </c>
    </row>
    <row r="758" spans="1:16">
      <c r="A758" t="s">
        <v>3017</v>
      </c>
      <c r="B758" t="s">
        <v>3018</v>
      </c>
      <c r="C758" t="s">
        <v>37054</v>
      </c>
      <c r="D758" t="s">
        <v>37071</v>
      </c>
      <c r="E758" t="s">
        <v>3019</v>
      </c>
      <c r="F758" t="s">
        <v>3020</v>
      </c>
      <c r="G758" s="2">
        <v>45462</v>
      </c>
      <c r="H758" t="s">
        <v>22</v>
      </c>
      <c r="I758">
        <v>4</v>
      </c>
      <c r="J758">
        <f t="shared" si="23"/>
        <v>100</v>
      </c>
      <c r="K758" s="3">
        <v>0</v>
      </c>
      <c r="L758" s="3">
        <f t="shared" si="25"/>
        <v>400</v>
      </c>
      <c r="M758">
        <v>400</v>
      </c>
      <c r="N758" s="3">
        <f>Table2[[#This Row],[Total Cost]]-Table2[[#This Row],[Total Sales]]</f>
        <v>0</v>
      </c>
      <c r="O758" t="s">
        <v>33</v>
      </c>
      <c r="P758" t="s">
        <v>17</v>
      </c>
    </row>
    <row r="759" spans="1:16">
      <c r="A759" t="s">
        <v>3021</v>
      </c>
      <c r="B759" t="s">
        <v>3022</v>
      </c>
      <c r="C759" t="s">
        <v>37075</v>
      </c>
      <c r="D759" t="s">
        <v>37239</v>
      </c>
      <c r="E759" t="s">
        <v>3023</v>
      </c>
      <c r="F759" t="s">
        <v>3024</v>
      </c>
      <c r="G759" s="2">
        <v>45405</v>
      </c>
      <c r="H759" t="s">
        <v>83</v>
      </c>
      <c r="I759">
        <v>2</v>
      </c>
      <c r="J759">
        <f t="shared" si="23"/>
        <v>150</v>
      </c>
      <c r="K759" s="3">
        <v>0</v>
      </c>
      <c r="L759" s="3">
        <f t="shared" si="25"/>
        <v>300</v>
      </c>
      <c r="M759">
        <v>300</v>
      </c>
      <c r="N759" s="3">
        <f>Table2[[#This Row],[Total Cost]]-Table2[[#This Row],[Total Sales]]</f>
        <v>0</v>
      </c>
      <c r="O759" t="s">
        <v>90</v>
      </c>
      <c r="P759" t="s">
        <v>17</v>
      </c>
    </row>
    <row r="760" spans="1:16">
      <c r="A760" s="1" t="s">
        <v>3025</v>
      </c>
      <c r="B760" t="s">
        <v>3026</v>
      </c>
      <c r="C760" t="s">
        <v>37650</v>
      </c>
      <c r="D760" t="s">
        <v>37138</v>
      </c>
      <c r="E760" t="s">
        <v>3027</v>
      </c>
      <c r="F760" t="s">
        <v>3028</v>
      </c>
      <c r="G760" s="2">
        <v>45678</v>
      </c>
      <c r="H760" t="s">
        <v>15</v>
      </c>
      <c r="I760">
        <v>4</v>
      </c>
      <c r="J760">
        <f t="shared" si="23"/>
        <v>800</v>
      </c>
      <c r="K760" s="3">
        <v>10</v>
      </c>
      <c r="L760" s="3">
        <f t="shared" si="25"/>
        <v>3200</v>
      </c>
      <c r="M760">
        <v>2880</v>
      </c>
      <c r="N760" s="3">
        <f>Table2[[#This Row],[Total Cost]]-Table2[[#This Row],[Total Sales]]</f>
        <v>320</v>
      </c>
      <c r="O760" t="s">
        <v>33</v>
      </c>
      <c r="P760" t="s">
        <v>17</v>
      </c>
    </row>
    <row r="761" spans="1:16">
      <c r="A761" t="s">
        <v>3029</v>
      </c>
      <c r="B761" t="s">
        <v>3030</v>
      </c>
      <c r="C761" t="s">
        <v>37651</v>
      </c>
      <c r="D761" t="s">
        <v>37475</v>
      </c>
      <c r="E761" t="s">
        <v>3031</v>
      </c>
      <c r="F761" t="s">
        <v>3032</v>
      </c>
      <c r="G761" s="2">
        <v>45512</v>
      </c>
      <c r="H761" t="s">
        <v>83</v>
      </c>
      <c r="I761">
        <v>2</v>
      </c>
      <c r="J761">
        <f t="shared" si="23"/>
        <v>150</v>
      </c>
      <c r="K761" s="3">
        <v>0</v>
      </c>
      <c r="L761" s="3">
        <f t="shared" si="25"/>
        <v>300</v>
      </c>
      <c r="M761">
        <v>300</v>
      </c>
      <c r="N761" s="3">
        <f>Table2[[#This Row],[Total Cost]]-Table2[[#This Row],[Total Sales]]</f>
        <v>0</v>
      </c>
      <c r="O761" t="s">
        <v>90</v>
      </c>
      <c r="P761" t="s">
        <v>17</v>
      </c>
    </row>
    <row r="762" spans="1:16">
      <c r="A762" t="s">
        <v>3033</v>
      </c>
      <c r="B762" t="s">
        <v>3034</v>
      </c>
      <c r="C762" t="s">
        <v>37288</v>
      </c>
      <c r="D762" t="s">
        <v>36984</v>
      </c>
      <c r="E762" t="s">
        <v>393</v>
      </c>
      <c r="F762" t="s">
        <v>3035</v>
      </c>
      <c r="G762" s="2">
        <v>45643</v>
      </c>
      <c r="H762" t="s">
        <v>22</v>
      </c>
      <c r="I762">
        <v>4</v>
      </c>
      <c r="J762">
        <f t="shared" si="23"/>
        <v>100</v>
      </c>
      <c r="K762" s="3">
        <v>0</v>
      </c>
      <c r="L762" s="3">
        <f t="shared" si="25"/>
        <v>400</v>
      </c>
      <c r="M762">
        <v>400</v>
      </c>
      <c r="N762" s="3">
        <f>Table2[[#This Row],[Total Cost]]-Table2[[#This Row],[Total Sales]]</f>
        <v>0</v>
      </c>
      <c r="O762" t="s">
        <v>84</v>
      </c>
      <c r="P762" t="s">
        <v>17</v>
      </c>
    </row>
    <row r="763" spans="1:16">
      <c r="A763" t="s">
        <v>3036</v>
      </c>
      <c r="B763" t="s">
        <v>3037</v>
      </c>
      <c r="C763" t="s">
        <v>36996</v>
      </c>
      <c r="D763" t="s">
        <v>37535</v>
      </c>
      <c r="E763" t="s">
        <v>3038</v>
      </c>
      <c r="F763" t="s">
        <v>3039</v>
      </c>
      <c r="G763" s="2">
        <v>45731</v>
      </c>
      <c r="H763" t="s">
        <v>83</v>
      </c>
      <c r="I763">
        <v>2</v>
      </c>
      <c r="J763">
        <f t="shared" si="23"/>
        <v>150</v>
      </c>
      <c r="K763" s="3">
        <v>0</v>
      </c>
      <c r="L763" s="3">
        <f t="shared" si="25"/>
        <v>300</v>
      </c>
      <c r="M763">
        <v>300</v>
      </c>
      <c r="N763" s="3">
        <f>Table2[[#This Row],[Total Cost]]-Table2[[#This Row],[Total Sales]]</f>
        <v>0</v>
      </c>
      <c r="O763" t="s">
        <v>33</v>
      </c>
      <c r="P763" t="s">
        <v>17</v>
      </c>
    </row>
    <row r="764" spans="1:16">
      <c r="A764" t="s">
        <v>3040</v>
      </c>
      <c r="B764" t="s">
        <v>3041</v>
      </c>
      <c r="C764" t="s">
        <v>37282</v>
      </c>
      <c r="D764" t="s">
        <v>37652</v>
      </c>
      <c r="E764" t="s">
        <v>3042</v>
      </c>
      <c r="F764" t="s">
        <v>3043</v>
      </c>
      <c r="G764" s="2">
        <v>45658</v>
      </c>
      <c r="H764" t="s">
        <v>15</v>
      </c>
      <c r="I764">
        <v>2</v>
      </c>
      <c r="J764">
        <f t="shared" si="23"/>
        <v>800</v>
      </c>
      <c r="K764" s="3">
        <v>5</v>
      </c>
      <c r="L764" s="3">
        <f t="shared" si="25"/>
        <v>1600</v>
      </c>
      <c r="M764">
        <v>1520</v>
      </c>
      <c r="N764" s="3">
        <f>Table2[[#This Row],[Total Cost]]-Table2[[#This Row],[Total Sales]]</f>
        <v>80</v>
      </c>
      <c r="O764" t="s">
        <v>90</v>
      </c>
      <c r="P764" t="s">
        <v>17</v>
      </c>
    </row>
    <row r="765" spans="1:16">
      <c r="A765" t="s">
        <v>3044</v>
      </c>
      <c r="B765" t="s">
        <v>3045</v>
      </c>
      <c r="C765" t="s">
        <v>37653</v>
      </c>
      <c r="D765" t="s">
        <v>37053</v>
      </c>
      <c r="E765" t="s">
        <v>3046</v>
      </c>
      <c r="F765" t="s">
        <v>3047</v>
      </c>
      <c r="G765" s="2">
        <v>45593</v>
      </c>
      <c r="H765" t="s">
        <v>56</v>
      </c>
      <c r="I765">
        <v>4</v>
      </c>
      <c r="J765">
        <f t="shared" si="23"/>
        <v>90</v>
      </c>
      <c r="K765" s="3">
        <v>0</v>
      </c>
      <c r="L765" s="3">
        <f t="shared" si="25"/>
        <v>360</v>
      </c>
      <c r="M765">
        <v>360</v>
      </c>
      <c r="N765" s="3">
        <f>Table2[[#This Row],[Total Cost]]-Table2[[#This Row],[Total Sales]]</f>
        <v>0</v>
      </c>
      <c r="O765" t="s">
        <v>84</v>
      </c>
      <c r="P765" t="s">
        <v>17</v>
      </c>
    </row>
    <row r="766" spans="1:16">
      <c r="A766" t="s">
        <v>3048</v>
      </c>
      <c r="B766" t="s">
        <v>3049</v>
      </c>
      <c r="C766" t="s">
        <v>37035</v>
      </c>
      <c r="D766" t="s">
        <v>37046</v>
      </c>
      <c r="E766" t="s">
        <v>3050</v>
      </c>
      <c r="F766" t="s">
        <v>3051</v>
      </c>
      <c r="G766" s="2">
        <v>45559</v>
      </c>
      <c r="H766" t="s">
        <v>89</v>
      </c>
      <c r="I766">
        <v>3</v>
      </c>
      <c r="J766">
        <f t="shared" si="23"/>
        <v>50</v>
      </c>
      <c r="K766" s="3">
        <v>0</v>
      </c>
      <c r="L766" s="3">
        <f t="shared" si="25"/>
        <v>150</v>
      </c>
      <c r="M766">
        <v>150</v>
      </c>
      <c r="N766" s="3">
        <f>Table2[[#This Row],[Total Cost]]-Table2[[#This Row],[Total Sales]]</f>
        <v>0</v>
      </c>
      <c r="O766" t="s">
        <v>23</v>
      </c>
      <c r="P766" t="s">
        <v>17</v>
      </c>
    </row>
    <row r="767" spans="1:16">
      <c r="A767" t="s">
        <v>3052</v>
      </c>
      <c r="B767" t="s">
        <v>3053</v>
      </c>
      <c r="C767" t="s">
        <v>37481</v>
      </c>
      <c r="D767" t="s">
        <v>37424</v>
      </c>
      <c r="E767" t="s">
        <v>3054</v>
      </c>
      <c r="F767" t="s">
        <v>3055</v>
      </c>
      <c r="G767" s="2">
        <v>45431</v>
      </c>
      <c r="H767" t="s">
        <v>56</v>
      </c>
      <c r="I767">
        <v>2</v>
      </c>
      <c r="J767">
        <f t="shared" si="23"/>
        <v>90</v>
      </c>
      <c r="K767" s="3">
        <v>0</v>
      </c>
      <c r="L767" s="3">
        <f t="shared" si="25"/>
        <v>180</v>
      </c>
      <c r="M767">
        <v>180</v>
      </c>
      <c r="N767" s="3">
        <f>Table2[[#This Row],[Total Cost]]-Table2[[#This Row],[Total Sales]]</f>
        <v>0</v>
      </c>
      <c r="O767" t="s">
        <v>16</v>
      </c>
      <c r="P767" t="s">
        <v>17</v>
      </c>
    </row>
    <row r="768" spans="1:16">
      <c r="A768" t="s">
        <v>3056</v>
      </c>
      <c r="B768" t="s">
        <v>3057</v>
      </c>
      <c r="C768" t="s">
        <v>37137</v>
      </c>
      <c r="D768" t="s">
        <v>37654</v>
      </c>
      <c r="E768" t="s">
        <v>3058</v>
      </c>
      <c r="F768" t="s">
        <v>3059</v>
      </c>
      <c r="G768" s="2">
        <v>45608</v>
      </c>
      <c r="H768" t="s">
        <v>42</v>
      </c>
      <c r="I768">
        <v>4</v>
      </c>
      <c r="J768">
        <f t="shared" si="23"/>
        <v>200</v>
      </c>
      <c r="K768" s="3">
        <v>5</v>
      </c>
      <c r="L768" s="3">
        <f t="shared" si="25"/>
        <v>800</v>
      </c>
      <c r="M768">
        <v>760</v>
      </c>
      <c r="N768" s="3">
        <f>Table2[[#This Row],[Total Cost]]-Table2[[#This Row],[Total Sales]]</f>
        <v>40</v>
      </c>
      <c r="O768" t="s">
        <v>33</v>
      </c>
      <c r="P768" t="s">
        <v>17</v>
      </c>
    </row>
    <row r="769" spans="1:16">
      <c r="A769" t="s">
        <v>3060</v>
      </c>
      <c r="B769" t="s">
        <v>3061</v>
      </c>
      <c r="C769" t="s">
        <v>37403</v>
      </c>
      <c r="D769" t="s">
        <v>37266</v>
      </c>
      <c r="E769" t="s">
        <v>3062</v>
      </c>
      <c r="F769" t="s">
        <v>3063</v>
      </c>
      <c r="G769" s="2">
        <v>45601</v>
      </c>
      <c r="H769" t="s">
        <v>89</v>
      </c>
      <c r="I769">
        <v>2</v>
      </c>
      <c r="J769">
        <f t="shared" si="23"/>
        <v>50</v>
      </c>
      <c r="K769" s="3">
        <v>0</v>
      </c>
      <c r="L769" s="3">
        <f t="shared" si="25"/>
        <v>100</v>
      </c>
      <c r="M769">
        <v>100</v>
      </c>
      <c r="N769" s="3">
        <f>Table2[[#This Row],[Total Cost]]-Table2[[#This Row],[Total Sales]]</f>
        <v>0</v>
      </c>
      <c r="O769" t="s">
        <v>16</v>
      </c>
      <c r="P769" t="s">
        <v>17</v>
      </c>
    </row>
    <row r="770" spans="1:16">
      <c r="A770" t="s">
        <v>3064</v>
      </c>
      <c r="B770" t="s">
        <v>3065</v>
      </c>
      <c r="C770" t="s">
        <v>37161</v>
      </c>
      <c r="D770" t="s">
        <v>36981</v>
      </c>
      <c r="E770" t="s">
        <v>3066</v>
      </c>
      <c r="F770" t="s">
        <v>3067</v>
      </c>
      <c r="G770" s="2">
        <v>45570</v>
      </c>
      <c r="H770" t="s">
        <v>89</v>
      </c>
      <c r="I770">
        <v>4</v>
      </c>
      <c r="J770">
        <f t="shared" si="23"/>
        <v>50</v>
      </c>
      <c r="K770" s="3">
        <v>0</v>
      </c>
      <c r="L770" s="3">
        <f t="shared" si="25"/>
        <v>200</v>
      </c>
      <c r="M770">
        <v>200</v>
      </c>
      <c r="N770" s="3">
        <f>Table2[[#This Row],[Total Cost]]-Table2[[#This Row],[Total Sales]]</f>
        <v>0</v>
      </c>
      <c r="O770" t="s">
        <v>90</v>
      </c>
      <c r="P770" t="s">
        <v>17</v>
      </c>
    </row>
    <row r="771" spans="1:16">
      <c r="A771" t="s">
        <v>3068</v>
      </c>
      <c r="B771" t="s">
        <v>3069</v>
      </c>
      <c r="C771" t="s">
        <v>37409</v>
      </c>
      <c r="D771" t="s">
        <v>36988</v>
      </c>
      <c r="E771" t="s">
        <v>3070</v>
      </c>
      <c r="F771" t="s">
        <v>3071</v>
      </c>
      <c r="G771" s="2">
        <v>45609</v>
      </c>
      <c r="H771" t="s">
        <v>83</v>
      </c>
      <c r="I771">
        <v>2</v>
      </c>
      <c r="J771">
        <f t="shared" ref="J771:J834" si="26">L771/I771</f>
        <v>150</v>
      </c>
      <c r="K771" s="3">
        <v>0</v>
      </c>
      <c r="L771" s="3">
        <f t="shared" si="25"/>
        <v>300</v>
      </c>
      <c r="M771">
        <v>300</v>
      </c>
      <c r="N771" s="3">
        <f>Table2[[#This Row],[Total Cost]]-Table2[[#This Row],[Total Sales]]</f>
        <v>0</v>
      </c>
      <c r="O771" t="s">
        <v>23</v>
      </c>
      <c r="P771" t="s">
        <v>17</v>
      </c>
    </row>
    <row r="772" spans="1:16">
      <c r="A772" t="s">
        <v>3072</v>
      </c>
      <c r="B772" t="s">
        <v>3073</v>
      </c>
      <c r="C772" t="s">
        <v>37655</v>
      </c>
      <c r="D772" t="s">
        <v>36983</v>
      </c>
      <c r="E772" t="s">
        <v>3074</v>
      </c>
      <c r="F772" t="s">
        <v>3075</v>
      </c>
      <c r="G772" s="2">
        <v>45524</v>
      </c>
      <c r="H772" t="s">
        <v>89</v>
      </c>
      <c r="I772">
        <v>4</v>
      </c>
      <c r="J772">
        <f t="shared" si="26"/>
        <v>50</v>
      </c>
      <c r="K772" s="3">
        <v>0</v>
      </c>
      <c r="L772" s="3">
        <f t="shared" si="25"/>
        <v>200</v>
      </c>
      <c r="M772">
        <v>200</v>
      </c>
      <c r="N772" s="3">
        <f>Table2[[#This Row],[Total Cost]]-Table2[[#This Row],[Total Sales]]</f>
        <v>0</v>
      </c>
      <c r="O772" t="s">
        <v>84</v>
      </c>
      <c r="P772" t="s">
        <v>17</v>
      </c>
    </row>
    <row r="773" spans="1:16">
      <c r="A773" t="s">
        <v>3076</v>
      </c>
      <c r="B773" t="s">
        <v>3077</v>
      </c>
      <c r="C773" t="s">
        <v>37158</v>
      </c>
      <c r="D773" t="s">
        <v>37656</v>
      </c>
      <c r="E773" t="s">
        <v>3078</v>
      </c>
      <c r="F773" t="s">
        <v>3079</v>
      </c>
      <c r="G773" s="2">
        <v>45512</v>
      </c>
      <c r="H773" t="s">
        <v>28</v>
      </c>
      <c r="I773">
        <v>1</v>
      </c>
      <c r="J773">
        <f t="shared" si="26"/>
        <v>300</v>
      </c>
      <c r="K773" s="3">
        <v>5</v>
      </c>
      <c r="L773" s="3">
        <f t="shared" si="25"/>
        <v>300</v>
      </c>
      <c r="M773">
        <v>285</v>
      </c>
      <c r="N773" s="3">
        <f>Table2[[#This Row],[Total Cost]]-Table2[[#This Row],[Total Sales]]</f>
        <v>15</v>
      </c>
      <c r="O773" t="s">
        <v>23</v>
      </c>
      <c r="P773" t="s">
        <v>17</v>
      </c>
    </row>
    <row r="774" spans="1:16">
      <c r="A774" t="s">
        <v>3080</v>
      </c>
      <c r="B774" t="s">
        <v>3081</v>
      </c>
      <c r="C774" t="s">
        <v>37035</v>
      </c>
      <c r="D774" t="s">
        <v>37376</v>
      </c>
      <c r="E774" t="s">
        <v>3082</v>
      </c>
      <c r="F774" t="s">
        <v>3083</v>
      </c>
      <c r="G774" s="2">
        <v>45411</v>
      </c>
      <c r="H774" t="s">
        <v>83</v>
      </c>
      <c r="I774">
        <v>4</v>
      </c>
      <c r="J774">
        <f t="shared" si="26"/>
        <v>150</v>
      </c>
      <c r="K774" s="3">
        <v>0</v>
      </c>
      <c r="L774" s="3">
        <f t="shared" ref="L774:L837" si="27">M774/(1-K774/100)</f>
        <v>600</v>
      </c>
      <c r="M774">
        <v>600</v>
      </c>
      <c r="N774" s="3">
        <f>Table2[[#This Row],[Total Cost]]-Table2[[#This Row],[Total Sales]]</f>
        <v>0</v>
      </c>
      <c r="O774" t="s">
        <v>23</v>
      </c>
      <c r="P774" t="s">
        <v>17</v>
      </c>
    </row>
    <row r="775" spans="1:16">
      <c r="A775" t="s">
        <v>3084</v>
      </c>
      <c r="B775" t="s">
        <v>3085</v>
      </c>
      <c r="C775" t="s">
        <v>37303</v>
      </c>
      <c r="D775" t="s">
        <v>37221</v>
      </c>
      <c r="E775" t="s">
        <v>3086</v>
      </c>
      <c r="F775" t="s">
        <v>3087</v>
      </c>
      <c r="G775" s="2">
        <v>45716</v>
      </c>
      <c r="H775" t="s">
        <v>15</v>
      </c>
      <c r="I775">
        <v>4</v>
      </c>
      <c r="J775">
        <f t="shared" si="26"/>
        <v>800</v>
      </c>
      <c r="K775" s="3">
        <v>5</v>
      </c>
      <c r="L775" s="3">
        <f t="shared" si="27"/>
        <v>3200</v>
      </c>
      <c r="M775">
        <v>3040</v>
      </c>
      <c r="N775" s="3">
        <f>Table2[[#This Row],[Total Cost]]-Table2[[#This Row],[Total Sales]]</f>
        <v>160</v>
      </c>
      <c r="O775" t="s">
        <v>90</v>
      </c>
      <c r="P775" t="s">
        <v>17</v>
      </c>
    </row>
    <row r="776" spans="1:16">
      <c r="A776" t="s">
        <v>3088</v>
      </c>
      <c r="B776" t="s">
        <v>3089</v>
      </c>
      <c r="C776" t="s">
        <v>37657</v>
      </c>
      <c r="D776" t="s">
        <v>37197</v>
      </c>
      <c r="E776" t="s">
        <v>3090</v>
      </c>
      <c r="F776" t="s">
        <v>3091</v>
      </c>
      <c r="G776" s="2">
        <v>45507</v>
      </c>
      <c r="H776" t="s">
        <v>15</v>
      </c>
      <c r="I776">
        <v>2</v>
      </c>
      <c r="J776">
        <f t="shared" si="26"/>
        <v>800</v>
      </c>
      <c r="K776" s="3">
        <v>5</v>
      </c>
      <c r="L776" s="3">
        <f t="shared" si="27"/>
        <v>1600</v>
      </c>
      <c r="M776">
        <v>1520</v>
      </c>
      <c r="N776" s="3">
        <f>Table2[[#This Row],[Total Cost]]-Table2[[#This Row],[Total Sales]]</f>
        <v>80</v>
      </c>
      <c r="O776" t="s">
        <v>33</v>
      </c>
      <c r="P776" t="s">
        <v>17</v>
      </c>
    </row>
    <row r="777" spans="1:16">
      <c r="A777" t="s">
        <v>3092</v>
      </c>
      <c r="B777" t="s">
        <v>3093</v>
      </c>
      <c r="C777" t="s">
        <v>37538</v>
      </c>
      <c r="D777" t="s">
        <v>37584</v>
      </c>
      <c r="E777" t="s">
        <v>3094</v>
      </c>
      <c r="F777" t="s">
        <v>3095</v>
      </c>
      <c r="G777" s="2">
        <v>45544</v>
      </c>
      <c r="H777" t="s">
        <v>56</v>
      </c>
      <c r="I777">
        <v>3</v>
      </c>
      <c r="J777">
        <f t="shared" si="26"/>
        <v>90</v>
      </c>
      <c r="K777" s="3">
        <v>0</v>
      </c>
      <c r="L777" s="3">
        <f t="shared" si="27"/>
        <v>270</v>
      </c>
      <c r="M777">
        <v>270</v>
      </c>
      <c r="N777" s="3">
        <f>Table2[[#This Row],[Total Cost]]-Table2[[#This Row],[Total Sales]]</f>
        <v>0</v>
      </c>
      <c r="O777" t="s">
        <v>33</v>
      </c>
      <c r="P777" t="s">
        <v>17</v>
      </c>
    </row>
    <row r="778" spans="1:16">
      <c r="A778" t="s">
        <v>3096</v>
      </c>
      <c r="B778" t="s">
        <v>3097</v>
      </c>
      <c r="C778" t="s">
        <v>37075</v>
      </c>
      <c r="D778" t="s">
        <v>37089</v>
      </c>
      <c r="E778" t="s">
        <v>3098</v>
      </c>
      <c r="F778" t="s">
        <v>3099</v>
      </c>
      <c r="G778" s="2">
        <v>45479</v>
      </c>
      <c r="H778" t="s">
        <v>47</v>
      </c>
      <c r="I778">
        <v>2</v>
      </c>
      <c r="J778">
        <f t="shared" si="26"/>
        <v>1200</v>
      </c>
      <c r="K778" s="3">
        <v>5</v>
      </c>
      <c r="L778" s="3">
        <f t="shared" si="27"/>
        <v>2400</v>
      </c>
      <c r="M778">
        <v>2280</v>
      </c>
      <c r="N778" s="3">
        <f>Table2[[#This Row],[Total Cost]]-Table2[[#This Row],[Total Sales]]</f>
        <v>120</v>
      </c>
      <c r="O778" t="s">
        <v>90</v>
      </c>
      <c r="P778" t="s">
        <v>17</v>
      </c>
    </row>
    <row r="779" spans="1:16">
      <c r="A779" t="s">
        <v>3100</v>
      </c>
      <c r="B779" t="s">
        <v>3101</v>
      </c>
      <c r="C779" t="s">
        <v>37658</v>
      </c>
      <c r="D779" t="s">
        <v>37245</v>
      </c>
      <c r="E779" t="s">
        <v>3102</v>
      </c>
      <c r="F779" t="s">
        <v>3103</v>
      </c>
      <c r="G779" s="2">
        <v>45737</v>
      </c>
      <c r="H779" t="s">
        <v>83</v>
      </c>
      <c r="I779">
        <v>2</v>
      </c>
      <c r="J779">
        <f t="shared" si="26"/>
        <v>150</v>
      </c>
      <c r="K779" s="3">
        <v>5</v>
      </c>
      <c r="L779" s="3">
        <f t="shared" si="27"/>
        <v>300</v>
      </c>
      <c r="M779">
        <v>285</v>
      </c>
      <c r="N779" s="3">
        <f>Table2[[#This Row],[Total Cost]]-Table2[[#This Row],[Total Sales]]</f>
        <v>15</v>
      </c>
      <c r="O779" t="s">
        <v>33</v>
      </c>
      <c r="P779" t="s">
        <v>17</v>
      </c>
    </row>
    <row r="780" spans="1:16">
      <c r="A780" t="s">
        <v>3104</v>
      </c>
      <c r="B780" t="s">
        <v>3105</v>
      </c>
      <c r="C780" t="s">
        <v>37133</v>
      </c>
      <c r="D780" t="s">
        <v>37016</v>
      </c>
      <c r="E780" t="s">
        <v>3106</v>
      </c>
      <c r="F780" t="s">
        <v>3107</v>
      </c>
      <c r="G780" s="2">
        <v>45426</v>
      </c>
      <c r="H780" t="s">
        <v>42</v>
      </c>
      <c r="I780">
        <v>4</v>
      </c>
      <c r="J780">
        <f t="shared" si="26"/>
        <v>200</v>
      </c>
      <c r="K780" s="3">
        <v>0</v>
      </c>
      <c r="L780" s="3">
        <f t="shared" si="27"/>
        <v>800</v>
      </c>
      <c r="M780">
        <v>800</v>
      </c>
      <c r="N780" s="3">
        <f>Table2[[#This Row],[Total Cost]]-Table2[[#This Row],[Total Sales]]</f>
        <v>0</v>
      </c>
      <c r="O780" t="s">
        <v>23</v>
      </c>
      <c r="P780" t="s">
        <v>17</v>
      </c>
    </row>
    <row r="781" spans="1:16">
      <c r="A781" t="s">
        <v>3108</v>
      </c>
      <c r="B781" t="s">
        <v>3109</v>
      </c>
      <c r="C781" t="s">
        <v>37659</v>
      </c>
      <c r="D781" t="s">
        <v>37489</v>
      </c>
      <c r="E781" t="s">
        <v>3110</v>
      </c>
      <c r="F781" t="s">
        <v>3111</v>
      </c>
      <c r="G781" s="2">
        <v>45465</v>
      </c>
      <c r="H781" t="s">
        <v>83</v>
      </c>
      <c r="I781">
        <v>2</v>
      </c>
      <c r="J781">
        <f t="shared" si="26"/>
        <v>150</v>
      </c>
      <c r="K781" s="3">
        <v>0</v>
      </c>
      <c r="L781" s="3">
        <f t="shared" si="27"/>
        <v>300</v>
      </c>
      <c r="M781">
        <v>300</v>
      </c>
      <c r="N781" s="3">
        <f>Table2[[#This Row],[Total Cost]]-Table2[[#This Row],[Total Sales]]</f>
        <v>0</v>
      </c>
      <c r="O781" t="s">
        <v>23</v>
      </c>
      <c r="P781" t="s">
        <v>17</v>
      </c>
    </row>
    <row r="782" spans="1:16">
      <c r="A782" t="s">
        <v>3112</v>
      </c>
      <c r="B782" t="s">
        <v>3113</v>
      </c>
      <c r="C782" t="s">
        <v>37105</v>
      </c>
      <c r="D782" t="s">
        <v>37402</v>
      </c>
      <c r="E782" t="s">
        <v>3114</v>
      </c>
      <c r="F782" t="s">
        <v>3115</v>
      </c>
      <c r="G782" s="2">
        <v>45740</v>
      </c>
      <c r="H782" t="s">
        <v>83</v>
      </c>
      <c r="I782">
        <v>2</v>
      </c>
      <c r="J782">
        <f t="shared" si="26"/>
        <v>150</v>
      </c>
      <c r="K782" s="3">
        <v>0</v>
      </c>
      <c r="L782" s="3">
        <f t="shared" si="27"/>
        <v>300</v>
      </c>
      <c r="M782">
        <v>300</v>
      </c>
      <c r="N782" s="3">
        <f>Table2[[#This Row],[Total Cost]]-Table2[[#This Row],[Total Sales]]</f>
        <v>0</v>
      </c>
      <c r="O782" t="s">
        <v>84</v>
      </c>
      <c r="P782" t="s">
        <v>17</v>
      </c>
    </row>
    <row r="783" spans="1:16">
      <c r="A783" t="s">
        <v>3116</v>
      </c>
      <c r="B783" t="s">
        <v>3117</v>
      </c>
      <c r="C783" t="s">
        <v>37149</v>
      </c>
      <c r="D783" t="s">
        <v>37350</v>
      </c>
      <c r="E783" t="s">
        <v>3118</v>
      </c>
      <c r="F783" t="s">
        <v>3119</v>
      </c>
      <c r="G783" s="2">
        <v>45560</v>
      </c>
      <c r="H783" t="s">
        <v>47</v>
      </c>
      <c r="I783">
        <v>4</v>
      </c>
      <c r="J783">
        <f t="shared" si="26"/>
        <v>1200</v>
      </c>
      <c r="K783" s="3">
        <v>5</v>
      </c>
      <c r="L783" s="3">
        <f t="shared" si="27"/>
        <v>4800</v>
      </c>
      <c r="M783">
        <v>4560</v>
      </c>
      <c r="N783" s="3">
        <f>Table2[[#This Row],[Total Cost]]-Table2[[#This Row],[Total Sales]]</f>
        <v>240</v>
      </c>
      <c r="O783" t="s">
        <v>84</v>
      </c>
      <c r="P783" t="s">
        <v>78</v>
      </c>
    </row>
    <row r="784" spans="1:16">
      <c r="A784" t="s">
        <v>3120</v>
      </c>
      <c r="B784" t="s">
        <v>3121</v>
      </c>
      <c r="C784" t="s">
        <v>37405</v>
      </c>
      <c r="D784" t="s">
        <v>37660</v>
      </c>
      <c r="E784" t="s">
        <v>3122</v>
      </c>
      <c r="F784" t="s">
        <v>3123</v>
      </c>
      <c r="G784" s="2">
        <v>45602</v>
      </c>
      <c r="H784" t="s">
        <v>89</v>
      </c>
      <c r="I784">
        <v>4</v>
      </c>
      <c r="J784">
        <f t="shared" si="26"/>
        <v>50</v>
      </c>
      <c r="K784" s="3">
        <v>0</v>
      </c>
      <c r="L784" s="3">
        <f t="shared" si="27"/>
        <v>200</v>
      </c>
      <c r="M784">
        <v>200</v>
      </c>
      <c r="N784" s="3">
        <f>Table2[[#This Row],[Total Cost]]-Table2[[#This Row],[Total Sales]]</f>
        <v>0</v>
      </c>
      <c r="O784" t="s">
        <v>23</v>
      </c>
      <c r="P784" t="s">
        <v>17</v>
      </c>
    </row>
    <row r="785" spans="1:16">
      <c r="A785" t="s">
        <v>3124</v>
      </c>
      <c r="B785" t="s">
        <v>3125</v>
      </c>
      <c r="C785" t="s">
        <v>37062</v>
      </c>
      <c r="D785" t="s">
        <v>37529</v>
      </c>
      <c r="E785" t="s">
        <v>3126</v>
      </c>
      <c r="F785" t="s">
        <v>3127</v>
      </c>
      <c r="G785" s="2">
        <v>45628</v>
      </c>
      <c r="H785" t="s">
        <v>73</v>
      </c>
      <c r="I785">
        <v>2</v>
      </c>
      <c r="J785">
        <f t="shared" si="26"/>
        <v>120</v>
      </c>
      <c r="K785" s="3">
        <v>5</v>
      </c>
      <c r="L785" s="3">
        <f t="shared" si="27"/>
        <v>240</v>
      </c>
      <c r="M785">
        <v>228</v>
      </c>
      <c r="N785" s="3">
        <f>Table2[[#This Row],[Total Cost]]-Table2[[#This Row],[Total Sales]]</f>
        <v>12</v>
      </c>
      <c r="O785" t="s">
        <v>33</v>
      </c>
      <c r="P785" t="s">
        <v>17</v>
      </c>
    </row>
    <row r="786" spans="1:16">
      <c r="A786" t="s">
        <v>3128</v>
      </c>
      <c r="B786" t="s">
        <v>3129</v>
      </c>
      <c r="C786" t="s">
        <v>37006</v>
      </c>
      <c r="D786" t="s">
        <v>37474</v>
      </c>
      <c r="E786" t="s">
        <v>3130</v>
      </c>
      <c r="F786" t="s">
        <v>3131</v>
      </c>
      <c r="G786" s="2">
        <v>45486</v>
      </c>
      <c r="H786" t="s">
        <v>22</v>
      </c>
      <c r="I786">
        <v>3</v>
      </c>
      <c r="J786">
        <f t="shared" si="26"/>
        <v>100</v>
      </c>
      <c r="K786" s="3">
        <v>5</v>
      </c>
      <c r="L786" s="3">
        <f t="shared" si="27"/>
        <v>300</v>
      </c>
      <c r="M786">
        <v>285</v>
      </c>
      <c r="N786" s="3">
        <f>Table2[[#This Row],[Total Cost]]-Table2[[#This Row],[Total Sales]]</f>
        <v>15</v>
      </c>
      <c r="O786" t="s">
        <v>84</v>
      </c>
      <c r="P786" t="s">
        <v>78</v>
      </c>
    </row>
    <row r="787" spans="1:16">
      <c r="A787" t="s">
        <v>3132</v>
      </c>
      <c r="B787" t="s">
        <v>3133</v>
      </c>
      <c r="C787" t="s">
        <v>37564</v>
      </c>
      <c r="D787" t="s">
        <v>37199</v>
      </c>
      <c r="E787" t="s">
        <v>3134</v>
      </c>
      <c r="F787" t="s">
        <v>3135</v>
      </c>
      <c r="G787" s="2">
        <v>45490</v>
      </c>
      <c r="H787" t="s">
        <v>28</v>
      </c>
      <c r="I787">
        <v>4</v>
      </c>
      <c r="J787">
        <f t="shared" si="26"/>
        <v>300</v>
      </c>
      <c r="K787" s="3">
        <v>0</v>
      </c>
      <c r="L787" s="3">
        <f t="shared" si="27"/>
        <v>1200</v>
      </c>
      <c r="M787">
        <v>1200</v>
      </c>
      <c r="N787" s="3">
        <f>Table2[[#This Row],[Total Cost]]-Table2[[#This Row],[Total Sales]]</f>
        <v>0</v>
      </c>
      <c r="O787" t="s">
        <v>33</v>
      </c>
      <c r="P787" t="s">
        <v>17</v>
      </c>
    </row>
    <row r="788" spans="1:16">
      <c r="A788" t="s">
        <v>3136</v>
      </c>
      <c r="B788" t="s">
        <v>3137</v>
      </c>
      <c r="C788" t="s">
        <v>37211</v>
      </c>
      <c r="D788" t="s">
        <v>37661</v>
      </c>
      <c r="E788" t="s">
        <v>3138</v>
      </c>
      <c r="F788" t="s">
        <v>3139</v>
      </c>
      <c r="G788" s="2">
        <v>45475</v>
      </c>
      <c r="H788" t="s">
        <v>28</v>
      </c>
      <c r="I788">
        <v>4</v>
      </c>
      <c r="J788">
        <f t="shared" si="26"/>
        <v>300</v>
      </c>
      <c r="K788" s="3">
        <v>0</v>
      </c>
      <c r="L788" s="3">
        <f t="shared" si="27"/>
        <v>1200</v>
      </c>
      <c r="M788">
        <v>1200</v>
      </c>
      <c r="N788" s="3">
        <f>Table2[[#This Row],[Total Cost]]-Table2[[#This Row],[Total Sales]]</f>
        <v>0</v>
      </c>
      <c r="O788" t="s">
        <v>90</v>
      </c>
      <c r="P788" t="s">
        <v>17</v>
      </c>
    </row>
    <row r="789" spans="1:16">
      <c r="A789" t="s">
        <v>3140</v>
      </c>
      <c r="B789" t="s">
        <v>3141</v>
      </c>
      <c r="C789" t="s">
        <v>37137</v>
      </c>
      <c r="D789" t="s">
        <v>37398</v>
      </c>
      <c r="E789" t="s">
        <v>3142</v>
      </c>
      <c r="F789" t="s">
        <v>3143</v>
      </c>
      <c r="G789" s="2">
        <v>45620</v>
      </c>
      <c r="H789" t="s">
        <v>73</v>
      </c>
      <c r="I789">
        <v>2</v>
      </c>
      <c r="J789">
        <f t="shared" si="26"/>
        <v>120</v>
      </c>
      <c r="K789" s="3">
        <v>0</v>
      </c>
      <c r="L789" s="3">
        <f t="shared" si="27"/>
        <v>240</v>
      </c>
      <c r="M789">
        <v>240</v>
      </c>
      <c r="N789" s="3">
        <f>Table2[[#This Row],[Total Cost]]-Table2[[#This Row],[Total Sales]]</f>
        <v>0</v>
      </c>
      <c r="O789" t="s">
        <v>23</v>
      </c>
      <c r="P789" t="s">
        <v>17</v>
      </c>
    </row>
    <row r="790" spans="1:16">
      <c r="A790" t="s">
        <v>3144</v>
      </c>
      <c r="B790" t="s">
        <v>3145</v>
      </c>
      <c r="C790" t="s">
        <v>37049</v>
      </c>
      <c r="D790" t="s">
        <v>37267</v>
      </c>
      <c r="E790" t="s">
        <v>3146</v>
      </c>
      <c r="F790" t="s">
        <v>3147</v>
      </c>
      <c r="G790" s="2">
        <v>45688</v>
      </c>
      <c r="H790" t="s">
        <v>89</v>
      </c>
      <c r="I790">
        <v>1</v>
      </c>
      <c r="J790">
        <f t="shared" si="26"/>
        <v>50</v>
      </c>
      <c r="K790" s="3">
        <v>0</v>
      </c>
      <c r="L790" s="3">
        <f t="shared" si="27"/>
        <v>50</v>
      </c>
      <c r="M790">
        <v>50</v>
      </c>
      <c r="N790" s="3">
        <f>Table2[[#This Row],[Total Cost]]-Table2[[#This Row],[Total Sales]]</f>
        <v>0</v>
      </c>
      <c r="O790" t="s">
        <v>33</v>
      </c>
      <c r="P790" t="s">
        <v>17</v>
      </c>
    </row>
    <row r="791" spans="1:16">
      <c r="A791" t="s">
        <v>3148</v>
      </c>
      <c r="B791" t="s">
        <v>3149</v>
      </c>
      <c r="C791" t="s">
        <v>37662</v>
      </c>
      <c r="D791" t="s">
        <v>37609</v>
      </c>
      <c r="E791" t="s">
        <v>3150</v>
      </c>
      <c r="F791" t="s">
        <v>3151</v>
      </c>
      <c r="G791" s="2">
        <v>45682</v>
      </c>
      <c r="H791" t="s">
        <v>73</v>
      </c>
      <c r="I791">
        <v>2</v>
      </c>
      <c r="J791">
        <f t="shared" si="26"/>
        <v>120</v>
      </c>
      <c r="K791" s="3">
        <v>0</v>
      </c>
      <c r="L791" s="3">
        <f t="shared" si="27"/>
        <v>240</v>
      </c>
      <c r="M791">
        <v>240</v>
      </c>
      <c r="N791" s="3">
        <f>Table2[[#This Row],[Total Cost]]-Table2[[#This Row],[Total Sales]]</f>
        <v>0</v>
      </c>
      <c r="O791" t="s">
        <v>84</v>
      </c>
      <c r="P791" t="s">
        <v>17</v>
      </c>
    </row>
    <row r="792" spans="1:16">
      <c r="A792" t="s">
        <v>3152</v>
      </c>
      <c r="B792" t="s">
        <v>3153</v>
      </c>
      <c r="C792" t="s">
        <v>37265</v>
      </c>
      <c r="D792" t="s">
        <v>37061</v>
      </c>
      <c r="E792" t="s">
        <v>3154</v>
      </c>
      <c r="F792" t="s">
        <v>3155</v>
      </c>
      <c r="G792" s="2">
        <v>45405</v>
      </c>
      <c r="H792" t="s">
        <v>22</v>
      </c>
      <c r="I792">
        <v>1</v>
      </c>
      <c r="J792">
        <f t="shared" si="26"/>
        <v>100</v>
      </c>
      <c r="K792" s="3">
        <v>0</v>
      </c>
      <c r="L792" s="3">
        <f t="shared" si="27"/>
        <v>100</v>
      </c>
      <c r="M792">
        <v>100</v>
      </c>
      <c r="N792" s="3">
        <f>Table2[[#This Row],[Total Cost]]-Table2[[#This Row],[Total Sales]]</f>
        <v>0</v>
      </c>
      <c r="O792" t="s">
        <v>84</v>
      </c>
      <c r="P792" t="s">
        <v>17</v>
      </c>
    </row>
    <row r="793" spans="1:16">
      <c r="A793" t="s">
        <v>3156</v>
      </c>
      <c r="B793" t="s">
        <v>3157</v>
      </c>
      <c r="C793" t="s">
        <v>37019</v>
      </c>
      <c r="D793" t="s">
        <v>37304</v>
      </c>
      <c r="E793" t="s">
        <v>3158</v>
      </c>
      <c r="F793" t="s">
        <v>3159</v>
      </c>
      <c r="G793" s="2">
        <v>45505</v>
      </c>
      <c r="H793" t="s">
        <v>56</v>
      </c>
      <c r="I793">
        <v>2</v>
      </c>
      <c r="J793">
        <f t="shared" si="26"/>
        <v>90</v>
      </c>
      <c r="K793" s="3">
        <v>10</v>
      </c>
      <c r="L793" s="3">
        <f t="shared" si="27"/>
        <v>180</v>
      </c>
      <c r="M793">
        <v>162</v>
      </c>
      <c r="N793" s="3">
        <f>Table2[[#This Row],[Total Cost]]-Table2[[#This Row],[Total Sales]]</f>
        <v>18</v>
      </c>
      <c r="O793" t="s">
        <v>33</v>
      </c>
      <c r="P793" t="s">
        <v>17</v>
      </c>
    </row>
    <row r="794" spans="1:16">
      <c r="A794" t="s">
        <v>3160</v>
      </c>
      <c r="B794" t="s">
        <v>3161</v>
      </c>
      <c r="C794" t="s">
        <v>37663</v>
      </c>
      <c r="D794" t="s">
        <v>37094</v>
      </c>
      <c r="E794" t="s">
        <v>3162</v>
      </c>
      <c r="F794" t="s">
        <v>3163</v>
      </c>
      <c r="G794" s="2">
        <v>45477</v>
      </c>
      <c r="H794" t="s">
        <v>42</v>
      </c>
      <c r="I794">
        <v>1</v>
      </c>
      <c r="J794">
        <f t="shared" si="26"/>
        <v>200</v>
      </c>
      <c r="K794" s="3">
        <v>0</v>
      </c>
      <c r="L794" s="3">
        <f t="shared" si="27"/>
        <v>200</v>
      </c>
      <c r="M794">
        <v>200</v>
      </c>
      <c r="N794" s="3">
        <f>Table2[[#This Row],[Total Cost]]-Table2[[#This Row],[Total Sales]]</f>
        <v>0</v>
      </c>
      <c r="O794" t="s">
        <v>23</v>
      </c>
      <c r="P794" t="s">
        <v>17</v>
      </c>
    </row>
    <row r="795" spans="1:16">
      <c r="A795" t="s">
        <v>3164</v>
      </c>
      <c r="B795" t="s">
        <v>3165</v>
      </c>
      <c r="C795" t="s">
        <v>37249</v>
      </c>
      <c r="D795" t="s">
        <v>37089</v>
      </c>
      <c r="E795" t="s">
        <v>3166</v>
      </c>
      <c r="F795" t="s">
        <v>3167</v>
      </c>
      <c r="G795" s="2">
        <v>45518</v>
      </c>
      <c r="H795" t="s">
        <v>28</v>
      </c>
      <c r="I795">
        <v>4</v>
      </c>
      <c r="J795">
        <f t="shared" si="26"/>
        <v>300</v>
      </c>
      <c r="K795" s="3">
        <v>0</v>
      </c>
      <c r="L795" s="3">
        <f t="shared" si="27"/>
        <v>1200</v>
      </c>
      <c r="M795">
        <v>1200</v>
      </c>
      <c r="N795" s="3">
        <f>Table2[[#This Row],[Total Cost]]-Table2[[#This Row],[Total Sales]]</f>
        <v>0</v>
      </c>
      <c r="O795" t="s">
        <v>33</v>
      </c>
      <c r="P795" t="s">
        <v>17</v>
      </c>
    </row>
    <row r="796" spans="1:16">
      <c r="A796" t="s">
        <v>3168</v>
      </c>
      <c r="B796" t="s">
        <v>3169</v>
      </c>
      <c r="C796" t="s">
        <v>37293</v>
      </c>
      <c r="D796" t="s">
        <v>37664</v>
      </c>
      <c r="E796" t="s">
        <v>3170</v>
      </c>
      <c r="F796" t="s">
        <v>3171</v>
      </c>
      <c r="G796" s="2">
        <v>45479</v>
      </c>
      <c r="H796" t="s">
        <v>83</v>
      </c>
      <c r="I796">
        <v>4</v>
      </c>
      <c r="J796">
        <f t="shared" si="26"/>
        <v>150</v>
      </c>
      <c r="K796" s="3">
        <v>0</v>
      </c>
      <c r="L796" s="3">
        <f t="shared" si="27"/>
        <v>600</v>
      </c>
      <c r="M796">
        <v>600</v>
      </c>
      <c r="N796" s="3">
        <f>Table2[[#This Row],[Total Cost]]-Table2[[#This Row],[Total Sales]]</f>
        <v>0</v>
      </c>
      <c r="O796" t="s">
        <v>90</v>
      </c>
      <c r="P796" t="s">
        <v>78</v>
      </c>
    </row>
    <row r="797" spans="1:16">
      <c r="A797" t="s">
        <v>3172</v>
      </c>
      <c r="B797" t="s">
        <v>3173</v>
      </c>
      <c r="C797" t="s">
        <v>37149</v>
      </c>
      <c r="D797" t="s">
        <v>37547</v>
      </c>
      <c r="E797" t="s">
        <v>3174</v>
      </c>
      <c r="F797" t="s">
        <v>3175</v>
      </c>
      <c r="G797" s="2">
        <v>45511</v>
      </c>
      <c r="H797" t="s">
        <v>47</v>
      </c>
      <c r="I797">
        <v>3</v>
      </c>
      <c r="J797">
        <f t="shared" si="26"/>
        <v>1200</v>
      </c>
      <c r="K797" s="3">
        <v>0</v>
      </c>
      <c r="L797" s="3">
        <f t="shared" si="27"/>
        <v>3600</v>
      </c>
      <c r="M797">
        <v>3600</v>
      </c>
      <c r="N797" s="3">
        <f>Table2[[#This Row],[Total Cost]]-Table2[[#This Row],[Total Sales]]</f>
        <v>0</v>
      </c>
      <c r="O797" t="s">
        <v>84</v>
      </c>
      <c r="P797" t="s">
        <v>17</v>
      </c>
    </row>
    <row r="798" spans="1:16">
      <c r="A798" t="s">
        <v>3176</v>
      </c>
      <c r="B798" t="s">
        <v>3177</v>
      </c>
      <c r="C798" t="s">
        <v>37542</v>
      </c>
      <c r="D798" t="s">
        <v>36983</v>
      </c>
      <c r="E798" t="s">
        <v>3178</v>
      </c>
      <c r="F798" t="s">
        <v>3179</v>
      </c>
      <c r="G798" s="2">
        <v>45559</v>
      </c>
      <c r="H798" t="s">
        <v>89</v>
      </c>
      <c r="I798">
        <v>2</v>
      </c>
      <c r="J798">
        <f t="shared" si="26"/>
        <v>50</v>
      </c>
      <c r="K798" s="3">
        <v>0</v>
      </c>
      <c r="L798" s="3">
        <f t="shared" si="27"/>
        <v>100</v>
      </c>
      <c r="M798">
        <v>100</v>
      </c>
      <c r="N798" s="3">
        <f>Table2[[#This Row],[Total Cost]]-Table2[[#This Row],[Total Sales]]</f>
        <v>0</v>
      </c>
      <c r="O798" t="s">
        <v>33</v>
      </c>
      <c r="P798" t="s">
        <v>17</v>
      </c>
    </row>
    <row r="799" spans="1:16">
      <c r="A799" t="s">
        <v>3180</v>
      </c>
      <c r="B799" t="s">
        <v>3181</v>
      </c>
      <c r="C799" t="s">
        <v>37665</v>
      </c>
      <c r="D799" t="s">
        <v>37115</v>
      </c>
      <c r="E799" t="s">
        <v>3182</v>
      </c>
      <c r="F799" t="s">
        <v>3183</v>
      </c>
      <c r="G799" s="2">
        <v>45718</v>
      </c>
      <c r="H799" t="s">
        <v>15</v>
      </c>
      <c r="I799">
        <v>4</v>
      </c>
      <c r="J799">
        <f t="shared" si="26"/>
        <v>800</v>
      </c>
      <c r="K799" s="3">
        <v>0</v>
      </c>
      <c r="L799" s="3">
        <f t="shared" si="27"/>
        <v>3200</v>
      </c>
      <c r="M799">
        <v>3200</v>
      </c>
      <c r="N799" s="3">
        <f>Table2[[#This Row],[Total Cost]]-Table2[[#This Row],[Total Sales]]</f>
        <v>0</v>
      </c>
      <c r="O799" t="s">
        <v>33</v>
      </c>
      <c r="P799" t="s">
        <v>17</v>
      </c>
    </row>
    <row r="800" spans="1:16">
      <c r="A800" t="s">
        <v>3184</v>
      </c>
      <c r="B800" t="s">
        <v>3185</v>
      </c>
      <c r="C800" t="s">
        <v>37666</v>
      </c>
      <c r="D800" t="s">
        <v>37207</v>
      </c>
      <c r="E800" t="s">
        <v>3186</v>
      </c>
      <c r="F800" t="s">
        <v>3187</v>
      </c>
      <c r="G800" s="2">
        <v>45573</v>
      </c>
      <c r="H800" t="s">
        <v>15</v>
      </c>
      <c r="I800">
        <v>4</v>
      </c>
      <c r="J800">
        <f t="shared" si="26"/>
        <v>800</v>
      </c>
      <c r="K800" s="3">
        <v>0</v>
      </c>
      <c r="L800" s="3">
        <f t="shared" si="27"/>
        <v>3200</v>
      </c>
      <c r="M800">
        <v>3200</v>
      </c>
      <c r="N800" s="3">
        <f>Table2[[#This Row],[Total Cost]]-Table2[[#This Row],[Total Sales]]</f>
        <v>0</v>
      </c>
      <c r="O800" t="s">
        <v>90</v>
      </c>
      <c r="P800" t="s">
        <v>17</v>
      </c>
    </row>
    <row r="801" spans="1:16">
      <c r="A801" t="s">
        <v>3188</v>
      </c>
      <c r="B801" t="s">
        <v>3189</v>
      </c>
      <c r="C801" t="s">
        <v>37027</v>
      </c>
      <c r="D801" t="s">
        <v>37667</v>
      </c>
      <c r="E801" t="s">
        <v>3190</v>
      </c>
      <c r="F801" t="s">
        <v>3191</v>
      </c>
      <c r="G801" s="2">
        <v>45627</v>
      </c>
      <c r="H801" t="s">
        <v>15</v>
      </c>
      <c r="I801">
        <v>4</v>
      </c>
      <c r="J801">
        <f t="shared" si="26"/>
        <v>800</v>
      </c>
      <c r="K801" s="3">
        <v>0</v>
      </c>
      <c r="L801" s="3">
        <f t="shared" si="27"/>
        <v>3200</v>
      </c>
      <c r="M801">
        <v>3200</v>
      </c>
      <c r="N801" s="3">
        <f>Table2[[#This Row],[Total Cost]]-Table2[[#This Row],[Total Sales]]</f>
        <v>0</v>
      </c>
      <c r="O801" t="s">
        <v>23</v>
      </c>
      <c r="P801" t="s">
        <v>17</v>
      </c>
    </row>
    <row r="802" spans="1:16">
      <c r="A802" t="s">
        <v>3192</v>
      </c>
      <c r="B802" t="s">
        <v>3193</v>
      </c>
      <c r="C802" t="s">
        <v>37377</v>
      </c>
      <c r="D802" t="s">
        <v>37668</v>
      </c>
      <c r="E802" t="s">
        <v>3194</v>
      </c>
      <c r="F802" t="s">
        <v>3195</v>
      </c>
      <c r="G802" s="2">
        <v>45563</v>
      </c>
      <c r="H802" t="s">
        <v>22</v>
      </c>
      <c r="I802">
        <v>4</v>
      </c>
      <c r="J802">
        <f t="shared" si="26"/>
        <v>100</v>
      </c>
      <c r="K802" s="3">
        <v>0</v>
      </c>
      <c r="L802" s="3">
        <f t="shared" si="27"/>
        <v>400</v>
      </c>
      <c r="M802">
        <v>400</v>
      </c>
      <c r="N802" s="3">
        <f>Table2[[#This Row],[Total Cost]]-Table2[[#This Row],[Total Sales]]</f>
        <v>0</v>
      </c>
      <c r="O802" t="s">
        <v>84</v>
      </c>
      <c r="P802" t="s">
        <v>17</v>
      </c>
    </row>
    <row r="803" spans="1:16">
      <c r="A803" t="s">
        <v>3196</v>
      </c>
      <c r="B803" t="s">
        <v>3197</v>
      </c>
      <c r="C803" t="s">
        <v>37096</v>
      </c>
      <c r="D803" t="s">
        <v>37046</v>
      </c>
      <c r="E803" t="s">
        <v>3198</v>
      </c>
      <c r="F803" t="s">
        <v>3199</v>
      </c>
      <c r="G803" s="2">
        <v>45496</v>
      </c>
      <c r="H803" t="s">
        <v>56</v>
      </c>
      <c r="I803">
        <v>2</v>
      </c>
      <c r="J803">
        <f t="shared" si="26"/>
        <v>90</v>
      </c>
      <c r="K803" s="3">
        <v>0</v>
      </c>
      <c r="L803" s="3">
        <f t="shared" si="27"/>
        <v>180</v>
      </c>
      <c r="M803">
        <v>180</v>
      </c>
      <c r="N803" s="3">
        <f>Table2[[#This Row],[Total Cost]]-Table2[[#This Row],[Total Sales]]</f>
        <v>0</v>
      </c>
      <c r="O803" t="s">
        <v>23</v>
      </c>
      <c r="P803" t="s">
        <v>17</v>
      </c>
    </row>
    <row r="804" spans="1:16">
      <c r="A804" t="s">
        <v>3200</v>
      </c>
      <c r="B804" t="s">
        <v>3201</v>
      </c>
      <c r="C804" t="s">
        <v>37081</v>
      </c>
      <c r="D804" t="s">
        <v>37103</v>
      </c>
      <c r="E804" t="s">
        <v>3202</v>
      </c>
      <c r="F804" t="s">
        <v>3203</v>
      </c>
      <c r="G804" s="2">
        <v>45604</v>
      </c>
      <c r="H804" t="s">
        <v>42</v>
      </c>
      <c r="I804">
        <v>2</v>
      </c>
      <c r="J804">
        <f t="shared" si="26"/>
        <v>200</v>
      </c>
      <c r="K804" s="3">
        <v>0</v>
      </c>
      <c r="L804" s="3">
        <f t="shared" si="27"/>
        <v>400</v>
      </c>
      <c r="M804">
        <v>400</v>
      </c>
      <c r="N804" s="3">
        <f>Table2[[#This Row],[Total Cost]]-Table2[[#This Row],[Total Sales]]</f>
        <v>0</v>
      </c>
      <c r="O804" t="s">
        <v>16</v>
      </c>
      <c r="P804" t="s">
        <v>17</v>
      </c>
    </row>
    <row r="805" spans="1:16">
      <c r="A805" t="s">
        <v>3204</v>
      </c>
      <c r="B805" t="s">
        <v>3205</v>
      </c>
      <c r="C805" t="s">
        <v>37669</v>
      </c>
      <c r="D805" t="s">
        <v>37389</v>
      </c>
      <c r="E805" t="s">
        <v>3206</v>
      </c>
      <c r="F805" t="s">
        <v>3207</v>
      </c>
      <c r="G805" s="2">
        <v>45564</v>
      </c>
      <c r="H805" t="s">
        <v>28</v>
      </c>
      <c r="I805">
        <v>2</v>
      </c>
      <c r="J805">
        <f t="shared" si="26"/>
        <v>300</v>
      </c>
      <c r="K805" s="3">
        <v>0</v>
      </c>
      <c r="L805" s="3">
        <f t="shared" si="27"/>
        <v>600</v>
      </c>
      <c r="M805">
        <v>600</v>
      </c>
      <c r="N805" s="3">
        <f>Table2[[#This Row],[Total Cost]]-Table2[[#This Row],[Total Sales]]</f>
        <v>0</v>
      </c>
      <c r="O805" t="s">
        <v>84</v>
      </c>
      <c r="P805" t="s">
        <v>17</v>
      </c>
    </row>
    <row r="806" spans="1:16">
      <c r="A806" t="s">
        <v>3208</v>
      </c>
      <c r="B806" t="s">
        <v>3209</v>
      </c>
      <c r="C806" t="s">
        <v>36998</v>
      </c>
      <c r="D806" t="s">
        <v>37670</v>
      </c>
      <c r="E806" t="s">
        <v>3210</v>
      </c>
      <c r="F806" t="s">
        <v>3211</v>
      </c>
      <c r="G806" s="2">
        <v>45690</v>
      </c>
      <c r="H806" t="s">
        <v>89</v>
      </c>
      <c r="I806">
        <v>4</v>
      </c>
      <c r="J806">
        <f t="shared" si="26"/>
        <v>50</v>
      </c>
      <c r="K806" s="3">
        <v>0</v>
      </c>
      <c r="L806" s="3">
        <f t="shared" si="27"/>
        <v>200</v>
      </c>
      <c r="M806">
        <v>200</v>
      </c>
      <c r="N806" s="3">
        <f>Table2[[#This Row],[Total Cost]]-Table2[[#This Row],[Total Sales]]</f>
        <v>0</v>
      </c>
      <c r="O806" t="s">
        <v>16</v>
      </c>
      <c r="P806" t="s">
        <v>17</v>
      </c>
    </row>
    <row r="807" spans="1:16">
      <c r="A807" t="s">
        <v>3212</v>
      </c>
      <c r="B807" t="s">
        <v>3213</v>
      </c>
      <c r="C807" t="s">
        <v>37017</v>
      </c>
      <c r="D807" t="s">
        <v>37671</v>
      </c>
      <c r="E807" t="s">
        <v>3214</v>
      </c>
      <c r="F807" t="s">
        <v>3215</v>
      </c>
      <c r="G807" s="2">
        <v>45588</v>
      </c>
      <c r="H807" t="s">
        <v>42</v>
      </c>
      <c r="I807">
        <v>3</v>
      </c>
      <c r="J807">
        <f t="shared" si="26"/>
        <v>200</v>
      </c>
      <c r="K807" s="3">
        <v>0</v>
      </c>
      <c r="L807" s="3">
        <f t="shared" si="27"/>
        <v>600</v>
      </c>
      <c r="M807">
        <v>600</v>
      </c>
      <c r="N807" s="3">
        <f>Table2[[#This Row],[Total Cost]]-Table2[[#This Row],[Total Sales]]</f>
        <v>0</v>
      </c>
      <c r="O807" t="s">
        <v>16</v>
      </c>
      <c r="P807" t="s">
        <v>17</v>
      </c>
    </row>
    <row r="808" spans="1:16">
      <c r="A808" t="s">
        <v>3216</v>
      </c>
      <c r="B808" t="s">
        <v>3217</v>
      </c>
      <c r="C808" t="s">
        <v>37672</v>
      </c>
      <c r="D808" t="s">
        <v>37132</v>
      </c>
      <c r="E808" t="s">
        <v>3218</v>
      </c>
      <c r="F808" t="s">
        <v>3219</v>
      </c>
      <c r="G808" s="2">
        <v>45608</v>
      </c>
      <c r="H808" t="s">
        <v>42</v>
      </c>
      <c r="I808">
        <v>1</v>
      </c>
      <c r="J808">
        <f t="shared" si="26"/>
        <v>200</v>
      </c>
      <c r="K808" s="3">
        <v>5</v>
      </c>
      <c r="L808" s="3">
        <f t="shared" si="27"/>
        <v>200</v>
      </c>
      <c r="M808">
        <v>190</v>
      </c>
      <c r="N808" s="3">
        <f>Table2[[#This Row],[Total Cost]]-Table2[[#This Row],[Total Sales]]</f>
        <v>10</v>
      </c>
      <c r="O808" t="s">
        <v>33</v>
      </c>
      <c r="P808" t="s">
        <v>17</v>
      </c>
    </row>
    <row r="809" spans="1:16">
      <c r="A809" t="s">
        <v>3220</v>
      </c>
      <c r="B809" t="s">
        <v>3221</v>
      </c>
      <c r="C809" t="s">
        <v>37019</v>
      </c>
      <c r="D809" t="s">
        <v>37242</v>
      </c>
      <c r="E809" t="s">
        <v>3222</v>
      </c>
      <c r="F809" t="s">
        <v>3223</v>
      </c>
      <c r="G809" s="2">
        <v>45707</v>
      </c>
      <c r="H809" t="s">
        <v>89</v>
      </c>
      <c r="I809">
        <v>3</v>
      </c>
      <c r="J809">
        <f t="shared" si="26"/>
        <v>50</v>
      </c>
      <c r="K809" s="3">
        <v>0</v>
      </c>
      <c r="L809" s="3">
        <f t="shared" si="27"/>
        <v>150</v>
      </c>
      <c r="M809">
        <v>150</v>
      </c>
      <c r="N809" s="3">
        <f>Table2[[#This Row],[Total Cost]]-Table2[[#This Row],[Total Sales]]</f>
        <v>0</v>
      </c>
      <c r="O809" t="s">
        <v>23</v>
      </c>
      <c r="P809" t="s">
        <v>17</v>
      </c>
    </row>
    <row r="810" spans="1:16">
      <c r="A810" t="s">
        <v>3224</v>
      </c>
      <c r="B810" t="s">
        <v>3225</v>
      </c>
      <c r="C810" t="s">
        <v>37673</v>
      </c>
      <c r="D810" t="s">
        <v>37501</v>
      </c>
      <c r="E810" t="s">
        <v>3226</v>
      </c>
      <c r="F810" t="s">
        <v>3227</v>
      </c>
      <c r="G810" s="2">
        <v>45724</v>
      </c>
      <c r="H810" t="s">
        <v>42</v>
      </c>
      <c r="I810">
        <v>4</v>
      </c>
      <c r="J810">
        <f t="shared" si="26"/>
        <v>200</v>
      </c>
      <c r="K810" s="3">
        <v>0</v>
      </c>
      <c r="L810" s="3">
        <f t="shared" si="27"/>
        <v>800</v>
      </c>
      <c r="M810">
        <v>800</v>
      </c>
      <c r="N810" s="3">
        <f>Table2[[#This Row],[Total Cost]]-Table2[[#This Row],[Total Sales]]</f>
        <v>0</v>
      </c>
      <c r="O810" t="s">
        <v>16</v>
      </c>
      <c r="P810" t="s">
        <v>17</v>
      </c>
    </row>
    <row r="811" spans="1:16">
      <c r="A811" t="s">
        <v>3228</v>
      </c>
      <c r="B811" t="s">
        <v>3229</v>
      </c>
      <c r="C811" t="s">
        <v>37268</v>
      </c>
      <c r="D811" t="s">
        <v>37183</v>
      </c>
      <c r="E811" t="s">
        <v>3230</v>
      </c>
      <c r="F811" t="s">
        <v>3231</v>
      </c>
      <c r="G811" s="2">
        <v>45734</v>
      </c>
      <c r="H811" t="s">
        <v>89</v>
      </c>
      <c r="I811">
        <v>1</v>
      </c>
      <c r="J811">
        <f t="shared" si="26"/>
        <v>50</v>
      </c>
      <c r="K811" s="3">
        <v>0</v>
      </c>
      <c r="L811" s="3">
        <f t="shared" si="27"/>
        <v>50</v>
      </c>
      <c r="M811">
        <v>50</v>
      </c>
      <c r="N811" s="3">
        <f>Table2[[#This Row],[Total Cost]]-Table2[[#This Row],[Total Sales]]</f>
        <v>0</v>
      </c>
      <c r="O811" t="s">
        <v>23</v>
      </c>
      <c r="P811" t="s">
        <v>17</v>
      </c>
    </row>
    <row r="812" spans="1:16">
      <c r="A812" t="s">
        <v>3232</v>
      </c>
      <c r="B812" t="s">
        <v>3233</v>
      </c>
      <c r="C812" t="s">
        <v>37454</v>
      </c>
      <c r="D812" t="s">
        <v>37647</v>
      </c>
      <c r="E812" t="s">
        <v>3234</v>
      </c>
      <c r="F812" t="s">
        <v>3235</v>
      </c>
      <c r="G812" s="2">
        <v>45731</v>
      </c>
      <c r="H812" t="s">
        <v>47</v>
      </c>
      <c r="I812">
        <v>4</v>
      </c>
      <c r="J812">
        <f t="shared" si="26"/>
        <v>1200</v>
      </c>
      <c r="K812" s="3">
        <v>5</v>
      </c>
      <c r="L812" s="3">
        <f t="shared" si="27"/>
        <v>4800</v>
      </c>
      <c r="M812">
        <v>4560</v>
      </c>
      <c r="N812" s="3">
        <f>Table2[[#This Row],[Total Cost]]-Table2[[#This Row],[Total Sales]]</f>
        <v>240</v>
      </c>
      <c r="O812" t="s">
        <v>90</v>
      </c>
      <c r="P812" t="s">
        <v>17</v>
      </c>
    </row>
    <row r="813" spans="1:16">
      <c r="A813" t="s">
        <v>3236</v>
      </c>
      <c r="B813" t="s">
        <v>3237</v>
      </c>
      <c r="C813" t="s">
        <v>37344</v>
      </c>
      <c r="D813" t="s">
        <v>37674</v>
      </c>
      <c r="E813" t="s">
        <v>3238</v>
      </c>
      <c r="F813" t="s">
        <v>3239</v>
      </c>
      <c r="G813" s="2">
        <v>45764</v>
      </c>
      <c r="H813" t="s">
        <v>15</v>
      </c>
      <c r="I813">
        <v>1</v>
      </c>
      <c r="J813">
        <f t="shared" si="26"/>
        <v>800</v>
      </c>
      <c r="K813" s="3">
        <v>0</v>
      </c>
      <c r="L813" s="3">
        <f t="shared" si="27"/>
        <v>800</v>
      </c>
      <c r="M813">
        <v>800</v>
      </c>
      <c r="N813" s="3">
        <f>Table2[[#This Row],[Total Cost]]-Table2[[#This Row],[Total Sales]]</f>
        <v>0</v>
      </c>
      <c r="O813" t="s">
        <v>90</v>
      </c>
      <c r="P813" t="s">
        <v>17</v>
      </c>
    </row>
    <row r="814" spans="1:16">
      <c r="A814" t="s">
        <v>3240</v>
      </c>
      <c r="B814" t="s">
        <v>3241</v>
      </c>
      <c r="C814" t="s">
        <v>37675</v>
      </c>
      <c r="D814" t="s">
        <v>37110</v>
      </c>
      <c r="E814" t="s">
        <v>3242</v>
      </c>
      <c r="F814" t="s">
        <v>2570</v>
      </c>
      <c r="G814" s="2">
        <v>45618</v>
      </c>
      <c r="H814" t="s">
        <v>83</v>
      </c>
      <c r="I814">
        <v>2</v>
      </c>
      <c r="J814">
        <f t="shared" si="26"/>
        <v>150</v>
      </c>
      <c r="K814" s="3">
        <v>0</v>
      </c>
      <c r="L814" s="3">
        <f t="shared" si="27"/>
        <v>300</v>
      </c>
      <c r="M814">
        <v>300</v>
      </c>
      <c r="N814" s="3">
        <f>Table2[[#This Row],[Total Cost]]-Table2[[#This Row],[Total Sales]]</f>
        <v>0</v>
      </c>
      <c r="O814" t="s">
        <v>23</v>
      </c>
      <c r="P814" t="s">
        <v>17</v>
      </c>
    </row>
    <row r="815" spans="1:16">
      <c r="A815" t="s">
        <v>3243</v>
      </c>
      <c r="B815" t="s">
        <v>3244</v>
      </c>
      <c r="C815" t="s">
        <v>37260</v>
      </c>
      <c r="D815" t="s">
        <v>37281</v>
      </c>
      <c r="E815" t="s">
        <v>3245</v>
      </c>
      <c r="F815" t="s">
        <v>2699</v>
      </c>
      <c r="G815" s="2">
        <v>45658</v>
      </c>
      <c r="H815" t="s">
        <v>47</v>
      </c>
      <c r="I815">
        <v>3</v>
      </c>
      <c r="J815">
        <f t="shared" si="26"/>
        <v>1200</v>
      </c>
      <c r="K815" s="3">
        <v>15</v>
      </c>
      <c r="L815" s="3">
        <f t="shared" si="27"/>
        <v>3600</v>
      </c>
      <c r="M815">
        <v>3060</v>
      </c>
      <c r="N815" s="3">
        <f>Table2[[#This Row],[Total Cost]]-Table2[[#This Row],[Total Sales]]</f>
        <v>540</v>
      </c>
      <c r="O815" t="s">
        <v>90</v>
      </c>
      <c r="P815" t="s">
        <v>17</v>
      </c>
    </row>
    <row r="816" spans="1:16">
      <c r="A816" t="s">
        <v>3246</v>
      </c>
      <c r="B816" t="s">
        <v>3247</v>
      </c>
      <c r="C816" t="s">
        <v>37090</v>
      </c>
      <c r="D816" t="s">
        <v>37676</v>
      </c>
      <c r="E816" t="s">
        <v>3248</v>
      </c>
      <c r="F816" t="s">
        <v>3249</v>
      </c>
      <c r="G816" s="2">
        <v>45466</v>
      </c>
      <c r="H816" t="s">
        <v>73</v>
      </c>
      <c r="I816">
        <v>1</v>
      </c>
      <c r="J816">
        <f t="shared" si="26"/>
        <v>120</v>
      </c>
      <c r="K816" s="3">
        <v>0</v>
      </c>
      <c r="L816" s="3">
        <f t="shared" si="27"/>
        <v>120</v>
      </c>
      <c r="M816">
        <v>120</v>
      </c>
      <c r="N816" s="3">
        <f>Table2[[#This Row],[Total Cost]]-Table2[[#This Row],[Total Sales]]</f>
        <v>0</v>
      </c>
      <c r="O816" t="s">
        <v>23</v>
      </c>
      <c r="P816" t="s">
        <v>17</v>
      </c>
    </row>
    <row r="817" spans="1:16">
      <c r="A817" t="s">
        <v>3250</v>
      </c>
      <c r="B817" t="s">
        <v>3251</v>
      </c>
      <c r="C817" t="s">
        <v>36974</v>
      </c>
      <c r="D817" t="s">
        <v>37485</v>
      </c>
      <c r="E817" t="s">
        <v>3252</v>
      </c>
      <c r="F817" t="s">
        <v>3253</v>
      </c>
      <c r="G817" s="2">
        <v>45518</v>
      </c>
      <c r="H817" t="s">
        <v>73</v>
      </c>
      <c r="I817">
        <v>1</v>
      </c>
      <c r="J817">
        <f t="shared" si="26"/>
        <v>120</v>
      </c>
      <c r="K817" s="3">
        <v>0</v>
      </c>
      <c r="L817" s="3">
        <f t="shared" si="27"/>
        <v>120</v>
      </c>
      <c r="M817">
        <v>120</v>
      </c>
      <c r="N817" s="3">
        <f>Table2[[#This Row],[Total Cost]]-Table2[[#This Row],[Total Sales]]</f>
        <v>0</v>
      </c>
      <c r="O817" t="s">
        <v>84</v>
      </c>
      <c r="P817" t="s">
        <v>17</v>
      </c>
    </row>
    <row r="818" spans="1:16">
      <c r="A818" t="s">
        <v>3254</v>
      </c>
      <c r="B818" t="s">
        <v>3255</v>
      </c>
      <c r="C818" t="s">
        <v>37054</v>
      </c>
      <c r="D818" t="s">
        <v>37573</v>
      </c>
      <c r="E818" t="s">
        <v>3256</v>
      </c>
      <c r="F818" t="s">
        <v>3257</v>
      </c>
      <c r="G818" s="2">
        <v>45462</v>
      </c>
      <c r="H818" t="s">
        <v>47</v>
      </c>
      <c r="I818">
        <v>3</v>
      </c>
      <c r="J818">
        <f t="shared" si="26"/>
        <v>1200</v>
      </c>
      <c r="K818" s="3">
        <v>5</v>
      </c>
      <c r="L818" s="3">
        <f t="shared" si="27"/>
        <v>3600</v>
      </c>
      <c r="M818">
        <v>3420</v>
      </c>
      <c r="N818" s="3">
        <f>Table2[[#This Row],[Total Cost]]-Table2[[#This Row],[Total Sales]]</f>
        <v>180</v>
      </c>
      <c r="O818" t="s">
        <v>16</v>
      </c>
      <c r="P818" t="s">
        <v>17</v>
      </c>
    </row>
    <row r="819" spans="1:16">
      <c r="A819" t="s">
        <v>3258</v>
      </c>
      <c r="B819" t="s">
        <v>3259</v>
      </c>
      <c r="C819" t="s">
        <v>37000</v>
      </c>
      <c r="D819" t="s">
        <v>37677</v>
      </c>
      <c r="E819" t="s">
        <v>3260</v>
      </c>
      <c r="F819" t="s">
        <v>3261</v>
      </c>
      <c r="G819" s="2">
        <v>45604</v>
      </c>
      <c r="H819" t="s">
        <v>47</v>
      </c>
      <c r="I819">
        <v>4</v>
      </c>
      <c r="J819">
        <f t="shared" si="26"/>
        <v>1200</v>
      </c>
      <c r="K819" s="3">
        <v>0</v>
      </c>
      <c r="L819" s="3">
        <f t="shared" si="27"/>
        <v>4800</v>
      </c>
      <c r="M819">
        <v>4800</v>
      </c>
      <c r="N819" s="3">
        <f>Table2[[#This Row],[Total Cost]]-Table2[[#This Row],[Total Sales]]</f>
        <v>0</v>
      </c>
      <c r="O819" t="s">
        <v>90</v>
      </c>
      <c r="P819" t="s">
        <v>17</v>
      </c>
    </row>
    <row r="820" spans="1:16">
      <c r="A820" t="s">
        <v>3262</v>
      </c>
      <c r="B820" t="s">
        <v>3263</v>
      </c>
      <c r="C820" t="s">
        <v>37208</v>
      </c>
      <c r="D820" t="s">
        <v>37678</v>
      </c>
      <c r="E820" t="s">
        <v>3264</v>
      </c>
      <c r="F820" t="s">
        <v>3265</v>
      </c>
      <c r="G820" s="2">
        <v>45558</v>
      </c>
      <c r="H820" t="s">
        <v>28</v>
      </c>
      <c r="I820">
        <v>2</v>
      </c>
      <c r="J820">
        <f t="shared" si="26"/>
        <v>300</v>
      </c>
      <c r="K820" s="3">
        <v>0</v>
      </c>
      <c r="L820" s="3">
        <f t="shared" si="27"/>
        <v>600</v>
      </c>
      <c r="M820">
        <v>600</v>
      </c>
      <c r="N820" s="3">
        <f>Table2[[#This Row],[Total Cost]]-Table2[[#This Row],[Total Sales]]</f>
        <v>0</v>
      </c>
      <c r="O820" t="s">
        <v>23</v>
      </c>
      <c r="P820" t="s">
        <v>17</v>
      </c>
    </row>
    <row r="821" spans="1:16">
      <c r="A821" t="s">
        <v>3266</v>
      </c>
      <c r="B821" t="s">
        <v>3267</v>
      </c>
      <c r="C821" t="s">
        <v>36980</v>
      </c>
      <c r="D821" t="s">
        <v>37679</v>
      </c>
      <c r="E821" t="s">
        <v>3268</v>
      </c>
      <c r="F821" t="s">
        <v>3269</v>
      </c>
      <c r="G821" s="2">
        <v>45669</v>
      </c>
      <c r="H821" t="s">
        <v>56</v>
      </c>
      <c r="I821">
        <v>1</v>
      </c>
      <c r="J821">
        <f t="shared" si="26"/>
        <v>90</v>
      </c>
      <c r="K821" s="3">
        <v>0</v>
      </c>
      <c r="L821" s="3">
        <f t="shared" si="27"/>
        <v>90</v>
      </c>
      <c r="M821">
        <v>90</v>
      </c>
      <c r="N821" s="3">
        <f>Table2[[#This Row],[Total Cost]]-Table2[[#This Row],[Total Sales]]</f>
        <v>0</v>
      </c>
      <c r="O821" t="s">
        <v>33</v>
      </c>
      <c r="P821" t="s">
        <v>17</v>
      </c>
    </row>
    <row r="822" spans="1:16">
      <c r="A822" t="s">
        <v>3270</v>
      </c>
      <c r="B822" t="s">
        <v>3271</v>
      </c>
      <c r="C822" t="s">
        <v>37680</v>
      </c>
      <c r="D822" t="s">
        <v>37681</v>
      </c>
      <c r="E822" t="s">
        <v>3272</v>
      </c>
      <c r="F822" t="s">
        <v>3273</v>
      </c>
      <c r="G822" s="2">
        <v>45560</v>
      </c>
      <c r="H822" t="s">
        <v>56</v>
      </c>
      <c r="I822">
        <v>2</v>
      </c>
      <c r="J822">
        <f t="shared" si="26"/>
        <v>90</v>
      </c>
      <c r="K822" s="3">
        <v>10</v>
      </c>
      <c r="L822" s="3">
        <f t="shared" si="27"/>
        <v>180</v>
      </c>
      <c r="M822">
        <v>162</v>
      </c>
      <c r="N822" s="3">
        <f>Table2[[#This Row],[Total Cost]]-Table2[[#This Row],[Total Sales]]</f>
        <v>18</v>
      </c>
      <c r="O822" t="s">
        <v>84</v>
      </c>
      <c r="P822" t="s">
        <v>17</v>
      </c>
    </row>
    <row r="823" spans="1:16">
      <c r="A823" t="s">
        <v>3274</v>
      </c>
      <c r="B823" t="s">
        <v>3275</v>
      </c>
      <c r="C823" t="s">
        <v>36954</v>
      </c>
      <c r="D823" t="s">
        <v>37682</v>
      </c>
      <c r="E823" t="s">
        <v>3276</v>
      </c>
      <c r="F823" t="s">
        <v>3277</v>
      </c>
      <c r="G823" s="2">
        <v>45747</v>
      </c>
      <c r="H823" t="s">
        <v>15</v>
      </c>
      <c r="I823">
        <v>1</v>
      </c>
      <c r="J823">
        <f t="shared" si="26"/>
        <v>800</v>
      </c>
      <c r="K823" s="3">
        <v>10</v>
      </c>
      <c r="L823" s="3">
        <f t="shared" si="27"/>
        <v>800</v>
      </c>
      <c r="M823">
        <v>720</v>
      </c>
      <c r="N823" s="3">
        <f>Table2[[#This Row],[Total Cost]]-Table2[[#This Row],[Total Sales]]</f>
        <v>80</v>
      </c>
      <c r="O823" t="s">
        <v>90</v>
      </c>
      <c r="P823" t="s">
        <v>17</v>
      </c>
    </row>
    <row r="824" spans="1:16">
      <c r="A824" t="s">
        <v>3278</v>
      </c>
      <c r="B824" t="s">
        <v>3279</v>
      </c>
      <c r="C824" t="s">
        <v>37137</v>
      </c>
      <c r="D824" t="s">
        <v>37683</v>
      </c>
      <c r="E824" t="s">
        <v>3280</v>
      </c>
      <c r="F824" t="s">
        <v>3281</v>
      </c>
      <c r="G824" s="2">
        <v>45581</v>
      </c>
      <c r="H824" t="s">
        <v>28</v>
      </c>
      <c r="I824">
        <v>2</v>
      </c>
      <c r="J824">
        <f t="shared" si="26"/>
        <v>300</v>
      </c>
      <c r="K824" s="3">
        <v>0</v>
      </c>
      <c r="L824" s="3">
        <f t="shared" si="27"/>
        <v>600</v>
      </c>
      <c r="M824">
        <v>600</v>
      </c>
      <c r="N824" s="3">
        <f>Table2[[#This Row],[Total Cost]]-Table2[[#This Row],[Total Sales]]</f>
        <v>0</v>
      </c>
      <c r="O824" t="s">
        <v>90</v>
      </c>
      <c r="P824" t="s">
        <v>17</v>
      </c>
    </row>
    <row r="825" spans="1:16">
      <c r="A825" t="s">
        <v>3282</v>
      </c>
      <c r="B825" t="s">
        <v>3283</v>
      </c>
      <c r="C825" t="s">
        <v>37087</v>
      </c>
      <c r="D825" t="s">
        <v>37105</v>
      </c>
      <c r="E825" t="s">
        <v>3284</v>
      </c>
      <c r="F825" t="s">
        <v>3285</v>
      </c>
      <c r="G825" s="2">
        <v>45722</v>
      </c>
      <c r="H825" t="s">
        <v>15</v>
      </c>
      <c r="I825">
        <v>3</v>
      </c>
      <c r="J825">
        <f t="shared" si="26"/>
        <v>800</v>
      </c>
      <c r="K825" s="3">
        <v>5</v>
      </c>
      <c r="L825" s="3">
        <f t="shared" si="27"/>
        <v>2400</v>
      </c>
      <c r="M825">
        <v>2280</v>
      </c>
      <c r="N825" s="3">
        <f>Table2[[#This Row],[Total Cost]]-Table2[[#This Row],[Total Sales]]</f>
        <v>120</v>
      </c>
      <c r="O825" t="s">
        <v>16</v>
      </c>
      <c r="P825" t="s">
        <v>17</v>
      </c>
    </row>
    <row r="826" spans="1:16">
      <c r="A826" t="s">
        <v>3286</v>
      </c>
      <c r="B826" t="s">
        <v>3287</v>
      </c>
      <c r="C826" t="s">
        <v>37383</v>
      </c>
      <c r="D826" t="s">
        <v>37684</v>
      </c>
      <c r="E826" t="s">
        <v>3288</v>
      </c>
      <c r="F826" t="s">
        <v>3289</v>
      </c>
      <c r="G826" s="2">
        <v>45444</v>
      </c>
      <c r="H826" t="s">
        <v>28</v>
      </c>
      <c r="I826">
        <v>4</v>
      </c>
      <c r="J826">
        <f t="shared" si="26"/>
        <v>300</v>
      </c>
      <c r="K826" s="3">
        <v>5</v>
      </c>
      <c r="L826" s="3">
        <f t="shared" si="27"/>
        <v>1200</v>
      </c>
      <c r="M826">
        <v>1140</v>
      </c>
      <c r="N826" s="3">
        <f>Table2[[#This Row],[Total Cost]]-Table2[[#This Row],[Total Sales]]</f>
        <v>60</v>
      </c>
      <c r="O826" t="s">
        <v>84</v>
      </c>
      <c r="P826" t="s">
        <v>17</v>
      </c>
    </row>
    <row r="827" spans="1:16">
      <c r="A827" t="s">
        <v>3290</v>
      </c>
      <c r="B827" t="s">
        <v>3291</v>
      </c>
      <c r="C827" t="s">
        <v>37087</v>
      </c>
      <c r="D827" t="s">
        <v>37434</v>
      </c>
      <c r="E827" t="s">
        <v>3292</v>
      </c>
      <c r="F827" t="s">
        <v>3293</v>
      </c>
      <c r="G827" s="2">
        <v>45508</v>
      </c>
      <c r="H827" t="s">
        <v>73</v>
      </c>
      <c r="I827">
        <v>3</v>
      </c>
      <c r="J827">
        <f t="shared" si="26"/>
        <v>120</v>
      </c>
      <c r="K827" s="3">
        <v>0</v>
      </c>
      <c r="L827" s="3">
        <f t="shared" si="27"/>
        <v>360</v>
      </c>
      <c r="M827">
        <v>360</v>
      </c>
      <c r="N827" s="3">
        <f>Table2[[#This Row],[Total Cost]]-Table2[[#This Row],[Total Sales]]</f>
        <v>0</v>
      </c>
      <c r="O827" t="s">
        <v>16</v>
      </c>
      <c r="P827" t="s">
        <v>17</v>
      </c>
    </row>
    <row r="828" spans="1:16">
      <c r="A828" t="s">
        <v>3294</v>
      </c>
      <c r="B828" t="s">
        <v>3295</v>
      </c>
      <c r="C828" t="s">
        <v>37685</v>
      </c>
      <c r="D828" t="s">
        <v>37686</v>
      </c>
      <c r="E828" t="s">
        <v>3296</v>
      </c>
      <c r="F828" t="s">
        <v>3297</v>
      </c>
      <c r="G828" s="2">
        <v>45500</v>
      </c>
      <c r="H828" t="s">
        <v>15</v>
      </c>
      <c r="I828">
        <v>3</v>
      </c>
      <c r="J828">
        <f t="shared" si="26"/>
        <v>800</v>
      </c>
      <c r="K828" s="3">
        <v>0</v>
      </c>
      <c r="L828" s="3">
        <f t="shared" si="27"/>
        <v>2400</v>
      </c>
      <c r="M828">
        <v>2400</v>
      </c>
      <c r="N828" s="3">
        <f>Table2[[#This Row],[Total Cost]]-Table2[[#This Row],[Total Sales]]</f>
        <v>0</v>
      </c>
      <c r="O828" t="s">
        <v>84</v>
      </c>
      <c r="P828" t="s">
        <v>17</v>
      </c>
    </row>
    <row r="829" spans="1:16">
      <c r="A829" t="s">
        <v>3298</v>
      </c>
      <c r="B829" t="s">
        <v>3299</v>
      </c>
      <c r="C829" t="s">
        <v>37303</v>
      </c>
      <c r="D829" t="s">
        <v>37687</v>
      </c>
      <c r="E829" t="s">
        <v>3300</v>
      </c>
      <c r="F829" t="s">
        <v>3301</v>
      </c>
      <c r="G829" s="2">
        <v>45409</v>
      </c>
      <c r="H829" t="s">
        <v>56</v>
      </c>
      <c r="I829">
        <v>1</v>
      </c>
      <c r="J829">
        <f t="shared" si="26"/>
        <v>90</v>
      </c>
      <c r="K829" s="3">
        <v>0</v>
      </c>
      <c r="L829" s="3">
        <f t="shared" si="27"/>
        <v>90</v>
      </c>
      <c r="M829">
        <v>90</v>
      </c>
      <c r="N829" s="3">
        <f>Table2[[#This Row],[Total Cost]]-Table2[[#This Row],[Total Sales]]</f>
        <v>0</v>
      </c>
      <c r="O829" t="s">
        <v>16</v>
      </c>
      <c r="P829" t="s">
        <v>17</v>
      </c>
    </row>
    <row r="830" spans="1:16">
      <c r="A830" t="s">
        <v>3302</v>
      </c>
      <c r="B830" t="s">
        <v>3303</v>
      </c>
      <c r="C830" t="s">
        <v>37087</v>
      </c>
      <c r="D830" t="s">
        <v>37688</v>
      </c>
      <c r="E830" t="s">
        <v>3304</v>
      </c>
      <c r="F830" t="s">
        <v>3305</v>
      </c>
      <c r="G830" s="2">
        <v>45546</v>
      </c>
      <c r="H830" t="s">
        <v>56</v>
      </c>
      <c r="I830">
        <v>2</v>
      </c>
      <c r="J830">
        <f t="shared" si="26"/>
        <v>90</v>
      </c>
      <c r="K830" s="3">
        <v>5</v>
      </c>
      <c r="L830" s="3">
        <f t="shared" si="27"/>
        <v>180</v>
      </c>
      <c r="M830">
        <v>171</v>
      </c>
      <c r="N830" s="3">
        <f>Table2[[#This Row],[Total Cost]]-Table2[[#This Row],[Total Sales]]</f>
        <v>9</v>
      </c>
      <c r="O830" t="s">
        <v>33</v>
      </c>
      <c r="P830" t="s">
        <v>17</v>
      </c>
    </row>
    <row r="831" spans="1:16">
      <c r="A831" t="s">
        <v>3306</v>
      </c>
      <c r="B831" t="s">
        <v>3307</v>
      </c>
      <c r="C831" t="s">
        <v>37010</v>
      </c>
      <c r="D831" t="s">
        <v>37689</v>
      </c>
      <c r="E831" t="s">
        <v>3308</v>
      </c>
      <c r="F831" t="s">
        <v>3309</v>
      </c>
      <c r="G831" s="2">
        <v>45417</v>
      </c>
      <c r="H831" t="s">
        <v>28</v>
      </c>
      <c r="I831">
        <v>4</v>
      </c>
      <c r="J831">
        <f t="shared" si="26"/>
        <v>300</v>
      </c>
      <c r="K831" s="3">
        <v>10</v>
      </c>
      <c r="L831" s="3">
        <f t="shared" si="27"/>
        <v>1200</v>
      </c>
      <c r="M831">
        <v>1080</v>
      </c>
      <c r="N831" s="3">
        <f>Table2[[#This Row],[Total Cost]]-Table2[[#This Row],[Total Sales]]</f>
        <v>120</v>
      </c>
      <c r="O831" t="s">
        <v>23</v>
      </c>
      <c r="P831" t="s">
        <v>17</v>
      </c>
    </row>
    <row r="832" spans="1:16">
      <c r="A832" t="s">
        <v>3310</v>
      </c>
      <c r="B832" t="s">
        <v>3311</v>
      </c>
      <c r="C832" t="s">
        <v>36972</v>
      </c>
      <c r="D832" t="s">
        <v>37115</v>
      </c>
      <c r="E832" t="s">
        <v>3312</v>
      </c>
      <c r="F832" t="s">
        <v>3313</v>
      </c>
      <c r="G832" s="2">
        <v>45500</v>
      </c>
      <c r="H832" t="s">
        <v>22</v>
      </c>
      <c r="I832">
        <v>4</v>
      </c>
      <c r="J832">
        <f t="shared" si="26"/>
        <v>100</v>
      </c>
      <c r="K832" s="3">
        <v>0</v>
      </c>
      <c r="L832" s="3">
        <f t="shared" si="27"/>
        <v>400</v>
      </c>
      <c r="M832">
        <v>400</v>
      </c>
      <c r="N832" s="3">
        <f>Table2[[#This Row],[Total Cost]]-Table2[[#This Row],[Total Sales]]</f>
        <v>0</v>
      </c>
      <c r="O832" t="s">
        <v>84</v>
      </c>
      <c r="P832" t="s">
        <v>78</v>
      </c>
    </row>
    <row r="833" spans="1:16">
      <c r="A833" t="s">
        <v>3314</v>
      </c>
      <c r="B833" t="s">
        <v>3315</v>
      </c>
      <c r="C833" t="s">
        <v>37527</v>
      </c>
      <c r="D833" t="s">
        <v>37190</v>
      </c>
      <c r="E833" t="s">
        <v>3316</v>
      </c>
      <c r="F833" t="s">
        <v>3317</v>
      </c>
      <c r="G833" s="2">
        <v>45473</v>
      </c>
      <c r="H833" t="s">
        <v>47</v>
      </c>
      <c r="I833">
        <v>4</v>
      </c>
      <c r="J833">
        <f t="shared" si="26"/>
        <v>1200</v>
      </c>
      <c r="K833" s="3">
        <v>15</v>
      </c>
      <c r="L833" s="3">
        <f t="shared" si="27"/>
        <v>4800</v>
      </c>
      <c r="M833">
        <v>4080</v>
      </c>
      <c r="N833" s="3">
        <f>Table2[[#This Row],[Total Cost]]-Table2[[#This Row],[Total Sales]]</f>
        <v>720</v>
      </c>
      <c r="O833" t="s">
        <v>33</v>
      </c>
      <c r="P833" t="s">
        <v>17</v>
      </c>
    </row>
    <row r="834" spans="1:16">
      <c r="A834" t="s">
        <v>3318</v>
      </c>
      <c r="B834" t="s">
        <v>3319</v>
      </c>
      <c r="C834" t="s">
        <v>37628</v>
      </c>
      <c r="D834" t="s">
        <v>37115</v>
      </c>
      <c r="E834" t="s">
        <v>3320</v>
      </c>
      <c r="F834" t="s">
        <v>3321</v>
      </c>
      <c r="G834" s="2">
        <v>45436</v>
      </c>
      <c r="H834" t="s">
        <v>89</v>
      </c>
      <c r="I834">
        <v>3</v>
      </c>
      <c r="J834">
        <f t="shared" si="26"/>
        <v>50</v>
      </c>
      <c r="K834" s="3">
        <v>0</v>
      </c>
      <c r="L834" s="3">
        <f t="shared" si="27"/>
        <v>150</v>
      </c>
      <c r="M834">
        <v>150</v>
      </c>
      <c r="N834" s="3">
        <f>Table2[[#This Row],[Total Cost]]-Table2[[#This Row],[Total Sales]]</f>
        <v>0</v>
      </c>
      <c r="O834" t="s">
        <v>23</v>
      </c>
      <c r="P834" t="s">
        <v>17</v>
      </c>
    </row>
    <row r="835" spans="1:16">
      <c r="A835" t="s">
        <v>3322</v>
      </c>
      <c r="B835" t="s">
        <v>3323</v>
      </c>
      <c r="C835" t="s">
        <v>37096</v>
      </c>
      <c r="D835" t="s">
        <v>37339</v>
      </c>
      <c r="E835" t="s">
        <v>3324</v>
      </c>
      <c r="F835" t="s">
        <v>3325</v>
      </c>
      <c r="G835" s="2">
        <v>45547</v>
      </c>
      <c r="H835" t="s">
        <v>42</v>
      </c>
      <c r="I835">
        <v>3</v>
      </c>
      <c r="J835">
        <f t="shared" ref="J835:J898" si="28">L835/I835</f>
        <v>200</v>
      </c>
      <c r="K835" s="3">
        <v>10</v>
      </c>
      <c r="L835" s="3">
        <f t="shared" si="27"/>
        <v>600</v>
      </c>
      <c r="M835">
        <v>540</v>
      </c>
      <c r="N835" s="3">
        <f>Table2[[#This Row],[Total Cost]]-Table2[[#This Row],[Total Sales]]</f>
        <v>60</v>
      </c>
      <c r="O835" t="s">
        <v>23</v>
      </c>
      <c r="P835" t="s">
        <v>17</v>
      </c>
    </row>
    <row r="836" spans="1:16">
      <c r="A836" t="s">
        <v>3326</v>
      </c>
      <c r="B836" t="s">
        <v>3327</v>
      </c>
      <c r="C836" t="s">
        <v>37120</v>
      </c>
      <c r="D836" t="s">
        <v>37215</v>
      </c>
      <c r="E836" t="s">
        <v>3328</v>
      </c>
      <c r="F836" t="s">
        <v>3329</v>
      </c>
      <c r="G836" s="2">
        <v>45627</v>
      </c>
      <c r="H836" t="s">
        <v>15</v>
      </c>
      <c r="I836">
        <v>4</v>
      </c>
      <c r="J836">
        <f t="shared" si="28"/>
        <v>800</v>
      </c>
      <c r="K836" s="3">
        <v>5</v>
      </c>
      <c r="L836" s="3">
        <f t="shared" si="27"/>
        <v>3200</v>
      </c>
      <c r="M836">
        <v>3040</v>
      </c>
      <c r="N836" s="3">
        <f>Table2[[#This Row],[Total Cost]]-Table2[[#This Row],[Total Sales]]</f>
        <v>160</v>
      </c>
      <c r="O836" t="s">
        <v>33</v>
      </c>
      <c r="P836" t="s">
        <v>17</v>
      </c>
    </row>
    <row r="837" spans="1:16">
      <c r="A837" t="s">
        <v>3330</v>
      </c>
      <c r="B837" t="s">
        <v>3331</v>
      </c>
      <c r="C837" t="s">
        <v>36974</v>
      </c>
      <c r="D837" t="s">
        <v>37690</v>
      </c>
      <c r="E837" t="s">
        <v>3332</v>
      </c>
      <c r="F837" t="s">
        <v>3333</v>
      </c>
      <c r="G837" s="2">
        <v>45720</v>
      </c>
      <c r="H837" t="s">
        <v>89</v>
      </c>
      <c r="I837">
        <v>3</v>
      </c>
      <c r="J837">
        <f t="shared" si="28"/>
        <v>50</v>
      </c>
      <c r="K837" s="3">
        <v>10</v>
      </c>
      <c r="L837" s="3">
        <f t="shared" si="27"/>
        <v>150</v>
      </c>
      <c r="M837">
        <v>135</v>
      </c>
      <c r="N837" s="3">
        <f>Table2[[#This Row],[Total Cost]]-Table2[[#This Row],[Total Sales]]</f>
        <v>15</v>
      </c>
      <c r="O837" t="s">
        <v>16</v>
      </c>
      <c r="P837" t="s">
        <v>17</v>
      </c>
    </row>
    <row r="838" spans="1:16">
      <c r="A838" t="s">
        <v>3334</v>
      </c>
      <c r="B838" t="s">
        <v>3335</v>
      </c>
      <c r="C838" t="s">
        <v>37224</v>
      </c>
      <c r="D838" t="s">
        <v>37489</v>
      </c>
      <c r="E838" t="s">
        <v>3336</v>
      </c>
      <c r="F838" t="s">
        <v>3337</v>
      </c>
      <c r="G838" s="2">
        <v>45539</v>
      </c>
      <c r="H838" t="s">
        <v>56</v>
      </c>
      <c r="I838">
        <v>3</v>
      </c>
      <c r="J838">
        <f t="shared" si="28"/>
        <v>90</v>
      </c>
      <c r="K838" s="3">
        <v>0</v>
      </c>
      <c r="L838" s="3">
        <f t="shared" ref="L838:L901" si="29">M838/(1-K838/100)</f>
        <v>270</v>
      </c>
      <c r="M838">
        <v>270</v>
      </c>
      <c r="N838" s="3">
        <f>Table2[[#This Row],[Total Cost]]-Table2[[#This Row],[Total Sales]]</f>
        <v>0</v>
      </c>
      <c r="O838" t="s">
        <v>33</v>
      </c>
      <c r="P838" t="s">
        <v>17</v>
      </c>
    </row>
    <row r="839" spans="1:16">
      <c r="A839" t="s">
        <v>3338</v>
      </c>
      <c r="B839" t="s">
        <v>3339</v>
      </c>
      <c r="C839" t="s">
        <v>37343</v>
      </c>
      <c r="D839" t="s">
        <v>37061</v>
      </c>
      <c r="E839" t="s">
        <v>3340</v>
      </c>
      <c r="F839" t="s">
        <v>3341</v>
      </c>
      <c r="G839" s="2">
        <v>45555</v>
      </c>
      <c r="H839" t="s">
        <v>56</v>
      </c>
      <c r="I839">
        <v>4</v>
      </c>
      <c r="J839">
        <f t="shared" si="28"/>
        <v>90</v>
      </c>
      <c r="K839" s="3">
        <v>0</v>
      </c>
      <c r="L839" s="3">
        <f t="shared" si="29"/>
        <v>360</v>
      </c>
      <c r="M839">
        <v>360</v>
      </c>
      <c r="N839" s="3">
        <f>Table2[[#This Row],[Total Cost]]-Table2[[#This Row],[Total Sales]]</f>
        <v>0</v>
      </c>
      <c r="O839" t="s">
        <v>33</v>
      </c>
      <c r="P839" t="s">
        <v>17</v>
      </c>
    </row>
    <row r="840" spans="1:16">
      <c r="A840" t="s">
        <v>3342</v>
      </c>
      <c r="B840" t="s">
        <v>3343</v>
      </c>
      <c r="C840" t="s">
        <v>37358</v>
      </c>
      <c r="D840" t="s">
        <v>37039</v>
      </c>
      <c r="E840" t="s">
        <v>3344</v>
      </c>
      <c r="F840" t="s">
        <v>3345</v>
      </c>
      <c r="G840" s="2">
        <v>45652</v>
      </c>
      <c r="H840" t="s">
        <v>56</v>
      </c>
      <c r="I840">
        <v>4</v>
      </c>
      <c r="J840">
        <f t="shared" si="28"/>
        <v>90</v>
      </c>
      <c r="K840" s="3">
        <v>5</v>
      </c>
      <c r="L840" s="3">
        <f t="shared" si="29"/>
        <v>360</v>
      </c>
      <c r="M840">
        <v>342</v>
      </c>
      <c r="N840" s="3">
        <f>Table2[[#This Row],[Total Cost]]-Table2[[#This Row],[Total Sales]]</f>
        <v>18</v>
      </c>
      <c r="O840" t="s">
        <v>16</v>
      </c>
      <c r="P840" t="s">
        <v>17</v>
      </c>
    </row>
    <row r="841" spans="1:16">
      <c r="A841" t="s">
        <v>3346</v>
      </c>
      <c r="B841" t="s">
        <v>3347</v>
      </c>
      <c r="C841" t="s">
        <v>37127</v>
      </c>
      <c r="D841" t="s">
        <v>37138</v>
      </c>
      <c r="E841" t="s">
        <v>3348</v>
      </c>
      <c r="F841" t="s">
        <v>3349</v>
      </c>
      <c r="G841" s="2">
        <v>45705</v>
      </c>
      <c r="H841" t="s">
        <v>42</v>
      </c>
      <c r="I841">
        <v>4</v>
      </c>
      <c r="J841">
        <f t="shared" si="28"/>
        <v>200</v>
      </c>
      <c r="K841" s="3">
        <v>5</v>
      </c>
      <c r="L841" s="3">
        <f t="shared" si="29"/>
        <v>800</v>
      </c>
      <c r="M841">
        <v>760</v>
      </c>
      <c r="N841" s="3">
        <f>Table2[[#This Row],[Total Cost]]-Table2[[#This Row],[Total Sales]]</f>
        <v>40</v>
      </c>
      <c r="O841" t="s">
        <v>84</v>
      </c>
      <c r="P841" t="s">
        <v>17</v>
      </c>
    </row>
    <row r="842" spans="1:16">
      <c r="A842" t="s">
        <v>3350</v>
      </c>
      <c r="B842" t="s">
        <v>3351</v>
      </c>
      <c r="C842" t="s">
        <v>37105</v>
      </c>
      <c r="D842" t="s">
        <v>37561</v>
      </c>
      <c r="E842" t="s">
        <v>3352</v>
      </c>
      <c r="F842" t="s">
        <v>3353</v>
      </c>
      <c r="G842" s="2">
        <v>45630</v>
      </c>
      <c r="H842" t="s">
        <v>47</v>
      </c>
      <c r="I842">
        <v>4</v>
      </c>
      <c r="J842">
        <f t="shared" si="28"/>
        <v>1200</v>
      </c>
      <c r="K842" s="3">
        <v>10</v>
      </c>
      <c r="L842" s="3">
        <f t="shared" si="29"/>
        <v>4800</v>
      </c>
      <c r="M842">
        <v>4320</v>
      </c>
      <c r="N842" s="3">
        <f>Table2[[#This Row],[Total Cost]]-Table2[[#This Row],[Total Sales]]</f>
        <v>480</v>
      </c>
      <c r="O842" t="s">
        <v>84</v>
      </c>
      <c r="P842" t="s">
        <v>17</v>
      </c>
    </row>
    <row r="843" spans="1:16">
      <c r="A843" t="s">
        <v>3354</v>
      </c>
      <c r="B843" t="s">
        <v>3355</v>
      </c>
      <c r="C843" t="s">
        <v>37417</v>
      </c>
      <c r="D843" t="s">
        <v>37134</v>
      </c>
      <c r="E843" t="s">
        <v>3356</v>
      </c>
      <c r="F843" t="s">
        <v>3357</v>
      </c>
      <c r="G843" s="2">
        <v>45743</v>
      </c>
      <c r="H843" t="s">
        <v>89</v>
      </c>
      <c r="I843">
        <v>4</v>
      </c>
      <c r="J843">
        <f t="shared" si="28"/>
        <v>50</v>
      </c>
      <c r="K843" s="3">
        <v>5</v>
      </c>
      <c r="L843" s="3">
        <f t="shared" si="29"/>
        <v>200</v>
      </c>
      <c r="M843">
        <v>190</v>
      </c>
      <c r="N843" s="3">
        <f>Table2[[#This Row],[Total Cost]]-Table2[[#This Row],[Total Sales]]</f>
        <v>10</v>
      </c>
      <c r="O843" t="s">
        <v>90</v>
      </c>
      <c r="P843" t="s">
        <v>17</v>
      </c>
    </row>
    <row r="844" spans="1:16">
      <c r="A844" t="s">
        <v>3358</v>
      </c>
      <c r="B844" t="s">
        <v>3359</v>
      </c>
      <c r="C844" t="s">
        <v>37223</v>
      </c>
      <c r="D844" t="s">
        <v>37034</v>
      </c>
      <c r="E844" t="s">
        <v>3360</v>
      </c>
      <c r="F844" t="s">
        <v>3361</v>
      </c>
      <c r="G844" s="2">
        <v>45638</v>
      </c>
      <c r="H844" t="s">
        <v>47</v>
      </c>
      <c r="I844">
        <v>3</v>
      </c>
      <c r="J844">
        <f t="shared" si="28"/>
        <v>1200</v>
      </c>
      <c r="K844" s="3">
        <v>5</v>
      </c>
      <c r="L844" s="3">
        <f t="shared" si="29"/>
        <v>3600</v>
      </c>
      <c r="M844">
        <v>3420</v>
      </c>
      <c r="N844" s="3">
        <f>Table2[[#This Row],[Total Cost]]-Table2[[#This Row],[Total Sales]]</f>
        <v>180</v>
      </c>
      <c r="O844" t="s">
        <v>90</v>
      </c>
      <c r="P844" t="s">
        <v>17</v>
      </c>
    </row>
    <row r="845" spans="1:16">
      <c r="A845" t="s">
        <v>3362</v>
      </c>
      <c r="B845" t="s">
        <v>3363</v>
      </c>
      <c r="C845" t="s">
        <v>36958</v>
      </c>
      <c r="D845" t="s">
        <v>37691</v>
      </c>
      <c r="E845" t="s">
        <v>3364</v>
      </c>
      <c r="F845" t="s">
        <v>3365</v>
      </c>
      <c r="G845" s="2">
        <v>45627</v>
      </c>
      <c r="H845" t="s">
        <v>15</v>
      </c>
      <c r="I845">
        <v>3</v>
      </c>
      <c r="J845">
        <f t="shared" si="28"/>
        <v>800</v>
      </c>
      <c r="K845" s="3">
        <v>0</v>
      </c>
      <c r="L845" s="3">
        <f t="shared" si="29"/>
        <v>2400</v>
      </c>
      <c r="M845">
        <v>2400</v>
      </c>
      <c r="N845" s="3">
        <f>Table2[[#This Row],[Total Cost]]-Table2[[#This Row],[Total Sales]]</f>
        <v>0</v>
      </c>
      <c r="O845" t="s">
        <v>90</v>
      </c>
      <c r="P845" t="s">
        <v>78</v>
      </c>
    </row>
    <row r="846" spans="1:16">
      <c r="A846" t="s">
        <v>3366</v>
      </c>
      <c r="B846" t="s">
        <v>3367</v>
      </c>
      <c r="C846" t="s">
        <v>37271</v>
      </c>
      <c r="D846" t="s">
        <v>37692</v>
      </c>
      <c r="E846" t="s">
        <v>3368</v>
      </c>
      <c r="F846" t="s">
        <v>3369</v>
      </c>
      <c r="G846" s="2">
        <v>45680</v>
      </c>
      <c r="H846" t="s">
        <v>28</v>
      </c>
      <c r="I846">
        <v>1</v>
      </c>
      <c r="J846">
        <f t="shared" si="28"/>
        <v>300</v>
      </c>
      <c r="K846" s="3">
        <v>0</v>
      </c>
      <c r="L846" s="3">
        <f t="shared" si="29"/>
        <v>300</v>
      </c>
      <c r="M846">
        <v>300</v>
      </c>
      <c r="N846" s="3">
        <f>Table2[[#This Row],[Total Cost]]-Table2[[#This Row],[Total Sales]]</f>
        <v>0</v>
      </c>
      <c r="O846" t="s">
        <v>16</v>
      </c>
      <c r="P846" t="s">
        <v>17</v>
      </c>
    </row>
    <row r="847" spans="1:16">
      <c r="A847" t="s">
        <v>3370</v>
      </c>
      <c r="B847" t="s">
        <v>3371</v>
      </c>
      <c r="C847" t="s">
        <v>37358</v>
      </c>
      <c r="D847" t="s">
        <v>37281</v>
      </c>
      <c r="E847" t="s">
        <v>3372</v>
      </c>
      <c r="F847" t="s">
        <v>3373</v>
      </c>
      <c r="G847" s="2">
        <v>45607</v>
      </c>
      <c r="H847" t="s">
        <v>89</v>
      </c>
      <c r="I847">
        <v>4</v>
      </c>
      <c r="J847">
        <f t="shared" si="28"/>
        <v>50</v>
      </c>
      <c r="K847" s="3">
        <v>10</v>
      </c>
      <c r="L847" s="3">
        <f t="shared" si="29"/>
        <v>200</v>
      </c>
      <c r="M847">
        <v>180</v>
      </c>
      <c r="N847" s="3">
        <f>Table2[[#This Row],[Total Cost]]-Table2[[#This Row],[Total Sales]]</f>
        <v>20</v>
      </c>
      <c r="O847" t="s">
        <v>23</v>
      </c>
      <c r="P847" t="s">
        <v>17</v>
      </c>
    </row>
    <row r="848" spans="1:16">
      <c r="A848" t="s">
        <v>3374</v>
      </c>
      <c r="B848" t="s">
        <v>3375</v>
      </c>
      <c r="C848" t="s">
        <v>37200</v>
      </c>
      <c r="D848" t="s">
        <v>37513</v>
      </c>
      <c r="E848" t="s">
        <v>3376</v>
      </c>
      <c r="F848" t="s">
        <v>3377</v>
      </c>
      <c r="G848" s="2">
        <v>45627</v>
      </c>
      <c r="H848" t="s">
        <v>47</v>
      </c>
      <c r="I848">
        <v>3</v>
      </c>
      <c r="J848">
        <f t="shared" si="28"/>
        <v>1200</v>
      </c>
      <c r="K848" s="3">
        <v>0</v>
      </c>
      <c r="L848" s="3">
        <f t="shared" si="29"/>
        <v>3600</v>
      </c>
      <c r="M848">
        <v>3600</v>
      </c>
      <c r="N848" s="3">
        <f>Table2[[#This Row],[Total Cost]]-Table2[[#This Row],[Total Sales]]</f>
        <v>0</v>
      </c>
      <c r="O848" t="s">
        <v>90</v>
      </c>
      <c r="P848" t="s">
        <v>17</v>
      </c>
    </row>
    <row r="849" spans="1:16">
      <c r="A849" t="s">
        <v>3378</v>
      </c>
      <c r="B849" t="s">
        <v>3379</v>
      </c>
      <c r="C849" t="s">
        <v>37010</v>
      </c>
      <c r="D849" t="s">
        <v>36999</v>
      </c>
      <c r="E849" t="s">
        <v>3380</v>
      </c>
      <c r="F849" t="s">
        <v>3381</v>
      </c>
      <c r="G849" s="2">
        <v>45735</v>
      </c>
      <c r="H849" t="s">
        <v>56</v>
      </c>
      <c r="I849">
        <v>2</v>
      </c>
      <c r="J849">
        <f t="shared" si="28"/>
        <v>90</v>
      </c>
      <c r="K849" s="3">
        <v>0</v>
      </c>
      <c r="L849" s="3">
        <f t="shared" si="29"/>
        <v>180</v>
      </c>
      <c r="M849">
        <v>180</v>
      </c>
      <c r="N849" s="3">
        <f>Table2[[#This Row],[Total Cost]]-Table2[[#This Row],[Total Sales]]</f>
        <v>0</v>
      </c>
      <c r="O849" t="s">
        <v>90</v>
      </c>
      <c r="P849" t="s">
        <v>17</v>
      </c>
    </row>
    <row r="850" spans="1:16">
      <c r="A850" t="s">
        <v>3382</v>
      </c>
      <c r="B850" t="s">
        <v>3383</v>
      </c>
      <c r="C850" t="s">
        <v>37693</v>
      </c>
      <c r="D850" t="s">
        <v>37515</v>
      </c>
      <c r="E850" t="s">
        <v>3384</v>
      </c>
      <c r="F850" t="s">
        <v>3385</v>
      </c>
      <c r="G850" s="2">
        <v>45757</v>
      </c>
      <c r="H850" t="s">
        <v>83</v>
      </c>
      <c r="I850">
        <v>4</v>
      </c>
      <c r="J850">
        <f t="shared" si="28"/>
        <v>150</v>
      </c>
      <c r="K850" s="3">
        <v>5</v>
      </c>
      <c r="L850" s="3">
        <f t="shared" si="29"/>
        <v>600</v>
      </c>
      <c r="M850">
        <v>570</v>
      </c>
      <c r="N850" s="3">
        <f>Table2[[#This Row],[Total Cost]]-Table2[[#This Row],[Total Sales]]</f>
        <v>30</v>
      </c>
      <c r="O850" t="s">
        <v>84</v>
      </c>
      <c r="P850" t="s">
        <v>17</v>
      </c>
    </row>
    <row r="851" spans="1:16">
      <c r="A851" t="s">
        <v>3386</v>
      </c>
      <c r="B851" t="s">
        <v>3387</v>
      </c>
      <c r="C851" t="s">
        <v>37663</v>
      </c>
      <c r="D851" t="s">
        <v>37453</v>
      </c>
      <c r="E851" t="s">
        <v>3388</v>
      </c>
      <c r="F851" t="s">
        <v>3389</v>
      </c>
      <c r="G851" s="2">
        <v>45660</v>
      </c>
      <c r="H851" t="s">
        <v>73</v>
      </c>
      <c r="I851">
        <v>1</v>
      </c>
      <c r="J851">
        <f t="shared" si="28"/>
        <v>120</v>
      </c>
      <c r="K851" s="3">
        <v>0</v>
      </c>
      <c r="L851" s="3">
        <f t="shared" si="29"/>
        <v>120</v>
      </c>
      <c r="M851">
        <v>120</v>
      </c>
      <c r="N851" s="3">
        <f>Table2[[#This Row],[Total Cost]]-Table2[[#This Row],[Total Sales]]</f>
        <v>0</v>
      </c>
      <c r="O851" t="s">
        <v>23</v>
      </c>
      <c r="P851" t="s">
        <v>78</v>
      </c>
    </row>
    <row r="852" spans="1:16">
      <c r="A852" t="s">
        <v>3390</v>
      </c>
      <c r="B852" t="s">
        <v>3391</v>
      </c>
      <c r="C852" t="s">
        <v>37694</v>
      </c>
      <c r="D852" t="s">
        <v>37032</v>
      </c>
      <c r="E852" t="s">
        <v>3392</v>
      </c>
      <c r="F852" t="s">
        <v>3393</v>
      </c>
      <c r="G852" s="2">
        <v>45641</v>
      </c>
      <c r="H852" t="s">
        <v>83</v>
      </c>
      <c r="I852">
        <v>1</v>
      </c>
      <c r="J852">
        <f t="shared" si="28"/>
        <v>150</v>
      </c>
      <c r="K852" s="3">
        <v>5</v>
      </c>
      <c r="L852" s="3">
        <f t="shared" si="29"/>
        <v>150</v>
      </c>
      <c r="M852">
        <v>142.5</v>
      </c>
      <c r="N852" s="3">
        <f>Table2[[#This Row],[Total Cost]]-Table2[[#This Row],[Total Sales]]</f>
        <v>7.5</v>
      </c>
      <c r="O852" t="s">
        <v>16</v>
      </c>
      <c r="P852" t="s">
        <v>17</v>
      </c>
    </row>
    <row r="853" spans="1:16">
      <c r="A853" t="s">
        <v>3394</v>
      </c>
      <c r="B853" t="s">
        <v>3395</v>
      </c>
      <c r="C853" t="s">
        <v>36962</v>
      </c>
      <c r="D853" t="s">
        <v>37464</v>
      </c>
      <c r="E853" t="s">
        <v>3396</v>
      </c>
      <c r="F853" t="s">
        <v>3397</v>
      </c>
      <c r="G853" s="2">
        <v>45425</v>
      </c>
      <c r="H853" t="s">
        <v>73</v>
      </c>
      <c r="I853">
        <v>4</v>
      </c>
      <c r="J853">
        <f t="shared" si="28"/>
        <v>120</v>
      </c>
      <c r="K853" s="3">
        <v>10</v>
      </c>
      <c r="L853" s="3">
        <f t="shared" si="29"/>
        <v>480</v>
      </c>
      <c r="M853">
        <v>432</v>
      </c>
      <c r="N853" s="3">
        <f>Table2[[#This Row],[Total Cost]]-Table2[[#This Row],[Total Sales]]</f>
        <v>48</v>
      </c>
      <c r="O853" t="s">
        <v>16</v>
      </c>
      <c r="P853" t="s">
        <v>17</v>
      </c>
    </row>
    <row r="854" spans="1:16">
      <c r="A854" t="s">
        <v>3398</v>
      </c>
      <c r="B854" t="s">
        <v>3399</v>
      </c>
      <c r="C854" t="s">
        <v>37205</v>
      </c>
      <c r="D854" t="s">
        <v>36981</v>
      </c>
      <c r="E854" t="s">
        <v>3400</v>
      </c>
      <c r="F854" t="s">
        <v>3401</v>
      </c>
      <c r="G854" s="2">
        <v>45445</v>
      </c>
      <c r="H854" t="s">
        <v>22</v>
      </c>
      <c r="I854">
        <v>3</v>
      </c>
      <c r="J854">
        <f t="shared" si="28"/>
        <v>100</v>
      </c>
      <c r="K854" s="3">
        <v>0</v>
      </c>
      <c r="L854" s="3">
        <f t="shared" si="29"/>
        <v>300</v>
      </c>
      <c r="M854">
        <v>300</v>
      </c>
      <c r="N854" s="3">
        <f>Table2[[#This Row],[Total Cost]]-Table2[[#This Row],[Total Sales]]</f>
        <v>0</v>
      </c>
      <c r="O854" t="s">
        <v>23</v>
      </c>
      <c r="P854" t="s">
        <v>17</v>
      </c>
    </row>
    <row r="855" spans="1:16">
      <c r="A855" t="s">
        <v>3402</v>
      </c>
      <c r="B855" t="s">
        <v>3403</v>
      </c>
      <c r="C855" t="s">
        <v>36976</v>
      </c>
      <c r="D855" t="s">
        <v>37071</v>
      </c>
      <c r="E855" t="s">
        <v>3404</v>
      </c>
      <c r="F855" t="s">
        <v>3405</v>
      </c>
      <c r="G855" s="2">
        <v>45481</v>
      </c>
      <c r="H855" t="s">
        <v>47</v>
      </c>
      <c r="I855">
        <v>3</v>
      </c>
      <c r="J855">
        <f t="shared" si="28"/>
        <v>1200</v>
      </c>
      <c r="K855" s="3">
        <v>0</v>
      </c>
      <c r="L855" s="3">
        <f t="shared" si="29"/>
        <v>3600</v>
      </c>
      <c r="M855">
        <v>3600</v>
      </c>
      <c r="N855" s="3">
        <f>Table2[[#This Row],[Total Cost]]-Table2[[#This Row],[Total Sales]]</f>
        <v>0</v>
      </c>
      <c r="O855" t="s">
        <v>23</v>
      </c>
      <c r="P855" t="s">
        <v>17</v>
      </c>
    </row>
    <row r="856" spans="1:16">
      <c r="A856" t="s">
        <v>3406</v>
      </c>
      <c r="B856" t="s">
        <v>3407</v>
      </c>
      <c r="C856" t="s">
        <v>37150</v>
      </c>
      <c r="D856" t="s">
        <v>37695</v>
      </c>
      <c r="E856" t="s">
        <v>3408</v>
      </c>
      <c r="F856" t="s">
        <v>3409</v>
      </c>
      <c r="G856" s="2">
        <v>45504</v>
      </c>
      <c r="H856" t="s">
        <v>47</v>
      </c>
      <c r="I856">
        <v>2</v>
      </c>
      <c r="J856">
        <f t="shared" si="28"/>
        <v>1200</v>
      </c>
      <c r="K856" s="3">
        <v>0</v>
      </c>
      <c r="L856" s="3">
        <f t="shared" si="29"/>
        <v>2400</v>
      </c>
      <c r="M856">
        <v>2400</v>
      </c>
      <c r="N856" s="3">
        <f>Table2[[#This Row],[Total Cost]]-Table2[[#This Row],[Total Sales]]</f>
        <v>0</v>
      </c>
      <c r="O856" t="s">
        <v>90</v>
      </c>
      <c r="P856" t="s">
        <v>17</v>
      </c>
    </row>
    <row r="857" spans="1:16">
      <c r="A857" t="s">
        <v>3410</v>
      </c>
      <c r="B857" t="s">
        <v>3411</v>
      </c>
      <c r="C857" t="s">
        <v>37373</v>
      </c>
      <c r="D857" t="s">
        <v>37266</v>
      </c>
      <c r="E857" t="s">
        <v>3412</v>
      </c>
      <c r="F857" t="s">
        <v>3413</v>
      </c>
      <c r="G857" s="2">
        <v>45529</v>
      </c>
      <c r="H857" t="s">
        <v>22</v>
      </c>
      <c r="I857">
        <v>3</v>
      </c>
      <c r="J857">
        <f t="shared" si="28"/>
        <v>100</v>
      </c>
      <c r="K857" s="3">
        <v>0</v>
      </c>
      <c r="L857" s="3">
        <f t="shared" si="29"/>
        <v>300</v>
      </c>
      <c r="M857">
        <v>300</v>
      </c>
      <c r="N857" s="3">
        <f>Table2[[#This Row],[Total Cost]]-Table2[[#This Row],[Total Sales]]</f>
        <v>0</v>
      </c>
      <c r="O857" t="s">
        <v>33</v>
      </c>
      <c r="P857" t="s">
        <v>17</v>
      </c>
    </row>
    <row r="858" spans="1:16">
      <c r="A858" t="s">
        <v>3414</v>
      </c>
      <c r="B858" t="s">
        <v>3415</v>
      </c>
      <c r="C858" t="s">
        <v>37696</v>
      </c>
      <c r="D858" t="s">
        <v>37115</v>
      </c>
      <c r="E858" t="s">
        <v>3416</v>
      </c>
      <c r="F858" t="s">
        <v>3417</v>
      </c>
      <c r="G858" s="2">
        <v>45477</v>
      </c>
      <c r="H858" t="s">
        <v>42</v>
      </c>
      <c r="I858">
        <v>4</v>
      </c>
      <c r="J858">
        <f t="shared" si="28"/>
        <v>200</v>
      </c>
      <c r="K858" s="3">
        <v>10</v>
      </c>
      <c r="L858" s="3">
        <f t="shared" si="29"/>
        <v>800</v>
      </c>
      <c r="M858">
        <v>720</v>
      </c>
      <c r="N858" s="3">
        <f>Table2[[#This Row],[Total Cost]]-Table2[[#This Row],[Total Sales]]</f>
        <v>80</v>
      </c>
      <c r="O858" t="s">
        <v>33</v>
      </c>
      <c r="P858" t="s">
        <v>17</v>
      </c>
    </row>
    <row r="859" spans="1:16">
      <c r="A859" t="s">
        <v>3418</v>
      </c>
      <c r="B859" t="s">
        <v>3419</v>
      </c>
      <c r="C859" t="s">
        <v>37454</v>
      </c>
      <c r="D859" t="s">
        <v>37071</v>
      </c>
      <c r="E859" t="s">
        <v>3420</v>
      </c>
      <c r="F859" t="s">
        <v>3421</v>
      </c>
      <c r="G859" s="2">
        <v>45575</v>
      </c>
      <c r="H859" t="s">
        <v>73</v>
      </c>
      <c r="I859">
        <v>4</v>
      </c>
      <c r="J859">
        <f t="shared" si="28"/>
        <v>120</v>
      </c>
      <c r="K859" s="3">
        <v>0</v>
      </c>
      <c r="L859" s="3">
        <f t="shared" si="29"/>
        <v>480</v>
      </c>
      <c r="M859">
        <v>480</v>
      </c>
      <c r="N859" s="3">
        <f>Table2[[#This Row],[Total Cost]]-Table2[[#This Row],[Total Sales]]</f>
        <v>0</v>
      </c>
      <c r="O859" t="s">
        <v>90</v>
      </c>
      <c r="P859" t="s">
        <v>17</v>
      </c>
    </row>
    <row r="860" spans="1:16">
      <c r="A860" t="s">
        <v>3422</v>
      </c>
      <c r="B860" t="s">
        <v>3423</v>
      </c>
      <c r="C860" t="s">
        <v>37075</v>
      </c>
      <c r="D860" t="s">
        <v>37549</v>
      </c>
      <c r="E860" t="s">
        <v>3424</v>
      </c>
      <c r="F860" t="s">
        <v>3425</v>
      </c>
      <c r="G860" s="2">
        <v>45639</v>
      </c>
      <c r="H860" t="s">
        <v>47</v>
      </c>
      <c r="I860">
        <v>3</v>
      </c>
      <c r="J860">
        <f t="shared" si="28"/>
        <v>1200</v>
      </c>
      <c r="K860" s="3">
        <v>5</v>
      </c>
      <c r="L860" s="3">
        <f t="shared" si="29"/>
        <v>3600</v>
      </c>
      <c r="M860">
        <v>3420</v>
      </c>
      <c r="N860" s="3">
        <f>Table2[[#This Row],[Total Cost]]-Table2[[#This Row],[Total Sales]]</f>
        <v>180</v>
      </c>
      <c r="O860" t="s">
        <v>23</v>
      </c>
      <c r="P860" t="s">
        <v>17</v>
      </c>
    </row>
    <row r="861" spans="1:16">
      <c r="A861" t="s">
        <v>3426</v>
      </c>
      <c r="B861" t="s">
        <v>3427</v>
      </c>
      <c r="C861" t="s">
        <v>37035</v>
      </c>
      <c r="D861" t="s">
        <v>37117</v>
      </c>
      <c r="E861" t="s">
        <v>3428</v>
      </c>
      <c r="F861" t="s">
        <v>3429</v>
      </c>
      <c r="G861" s="2">
        <v>45707</v>
      </c>
      <c r="H861" t="s">
        <v>22</v>
      </c>
      <c r="I861">
        <v>4</v>
      </c>
      <c r="J861">
        <f t="shared" si="28"/>
        <v>100</v>
      </c>
      <c r="K861" s="3">
        <v>0</v>
      </c>
      <c r="L861" s="3">
        <f t="shared" si="29"/>
        <v>400</v>
      </c>
      <c r="M861">
        <v>400</v>
      </c>
      <c r="N861" s="3">
        <f>Table2[[#This Row],[Total Cost]]-Table2[[#This Row],[Total Sales]]</f>
        <v>0</v>
      </c>
      <c r="O861" t="s">
        <v>90</v>
      </c>
      <c r="P861" t="s">
        <v>17</v>
      </c>
    </row>
    <row r="862" spans="1:16">
      <c r="A862" t="s">
        <v>3430</v>
      </c>
      <c r="B862" t="s">
        <v>2021</v>
      </c>
      <c r="C862" t="s">
        <v>37087</v>
      </c>
      <c r="D862" t="s">
        <v>37181</v>
      </c>
      <c r="E862" t="s">
        <v>3431</v>
      </c>
      <c r="F862" t="s">
        <v>3432</v>
      </c>
      <c r="G862" s="2">
        <v>45751</v>
      </c>
      <c r="H862" t="s">
        <v>47</v>
      </c>
      <c r="I862">
        <v>4</v>
      </c>
      <c r="J862">
        <f t="shared" si="28"/>
        <v>1200</v>
      </c>
      <c r="K862" s="3">
        <v>0</v>
      </c>
      <c r="L862" s="3">
        <f t="shared" si="29"/>
        <v>4800</v>
      </c>
      <c r="M862">
        <v>4800</v>
      </c>
      <c r="N862" s="3">
        <f>Table2[[#This Row],[Total Cost]]-Table2[[#This Row],[Total Sales]]</f>
        <v>0</v>
      </c>
      <c r="O862" t="s">
        <v>90</v>
      </c>
      <c r="P862" t="s">
        <v>17</v>
      </c>
    </row>
    <row r="863" spans="1:16">
      <c r="A863" t="s">
        <v>3433</v>
      </c>
      <c r="B863" t="s">
        <v>3434</v>
      </c>
      <c r="C863" t="s">
        <v>37598</v>
      </c>
      <c r="D863" t="s">
        <v>37697</v>
      </c>
      <c r="E863" t="s">
        <v>3435</v>
      </c>
      <c r="F863" t="s">
        <v>562</v>
      </c>
      <c r="G863" s="2">
        <v>45753</v>
      </c>
      <c r="H863" t="s">
        <v>22</v>
      </c>
      <c r="I863">
        <v>4</v>
      </c>
      <c r="J863">
        <f t="shared" si="28"/>
        <v>100</v>
      </c>
      <c r="K863" s="3">
        <v>10</v>
      </c>
      <c r="L863" s="3">
        <f t="shared" si="29"/>
        <v>400</v>
      </c>
      <c r="M863">
        <v>360</v>
      </c>
      <c r="N863" s="3">
        <f>Table2[[#This Row],[Total Cost]]-Table2[[#This Row],[Total Sales]]</f>
        <v>40</v>
      </c>
      <c r="O863" t="s">
        <v>16</v>
      </c>
      <c r="P863" t="s">
        <v>17</v>
      </c>
    </row>
    <row r="864" spans="1:16">
      <c r="A864" t="s">
        <v>3436</v>
      </c>
      <c r="B864" t="s">
        <v>3437</v>
      </c>
      <c r="C864" t="s">
        <v>37454</v>
      </c>
      <c r="D864" t="s">
        <v>37320</v>
      </c>
      <c r="E864" t="s">
        <v>3438</v>
      </c>
      <c r="F864" t="s">
        <v>3439</v>
      </c>
      <c r="G864" s="2">
        <v>45469</v>
      </c>
      <c r="H864" t="s">
        <v>89</v>
      </c>
      <c r="I864">
        <v>1</v>
      </c>
      <c r="J864">
        <f t="shared" si="28"/>
        <v>50</v>
      </c>
      <c r="K864" s="3">
        <v>0</v>
      </c>
      <c r="L864" s="3">
        <f t="shared" si="29"/>
        <v>50</v>
      </c>
      <c r="M864">
        <v>50</v>
      </c>
      <c r="N864" s="3">
        <f>Table2[[#This Row],[Total Cost]]-Table2[[#This Row],[Total Sales]]</f>
        <v>0</v>
      </c>
      <c r="O864" t="s">
        <v>84</v>
      </c>
      <c r="P864" t="s">
        <v>78</v>
      </c>
    </row>
    <row r="865" spans="1:16">
      <c r="A865" t="s">
        <v>3440</v>
      </c>
      <c r="B865" t="s">
        <v>3441</v>
      </c>
      <c r="C865" t="s">
        <v>37129</v>
      </c>
      <c r="D865" t="s">
        <v>37698</v>
      </c>
      <c r="E865" t="s">
        <v>3442</v>
      </c>
      <c r="F865" t="s">
        <v>3443</v>
      </c>
      <c r="G865" s="2">
        <v>45657</v>
      </c>
      <c r="H865" t="s">
        <v>42</v>
      </c>
      <c r="I865">
        <v>3</v>
      </c>
      <c r="J865">
        <f t="shared" si="28"/>
        <v>200</v>
      </c>
      <c r="K865" s="3">
        <v>0</v>
      </c>
      <c r="L865" s="3">
        <f t="shared" si="29"/>
        <v>600</v>
      </c>
      <c r="M865">
        <v>600</v>
      </c>
      <c r="N865" s="3">
        <f>Table2[[#This Row],[Total Cost]]-Table2[[#This Row],[Total Sales]]</f>
        <v>0</v>
      </c>
      <c r="O865" t="s">
        <v>84</v>
      </c>
      <c r="P865" t="s">
        <v>17</v>
      </c>
    </row>
    <row r="866" spans="1:16">
      <c r="A866" t="s">
        <v>3444</v>
      </c>
      <c r="B866" t="s">
        <v>3445</v>
      </c>
      <c r="C866" t="s">
        <v>37358</v>
      </c>
      <c r="D866" t="s">
        <v>37699</v>
      </c>
      <c r="E866" t="s">
        <v>3446</v>
      </c>
      <c r="F866" t="s">
        <v>3447</v>
      </c>
      <c r="G866" s="2">
        <v>45702</v>
      </c>
      <c r="H866" t="s">
        <v>42</v>
      </c>
      <c r="I866">
        <v>1</v>
      </c>
      <c r="J866">
        <f t="shared" si="28"/>
        <v>200</v>
      </c>
      <c r="K866" s="3">
        <v>0</v>
      </c>
      <c r="L866" s="3">
        <f t="shared" si="29"/>
        <v>200</v>
      </c>
      <c r="M866">
        <v>200</v>
      </c>
      <c r="N866" s="3">
        <f>Table2[[#This Row],[Total Cost]]-Table2[[#This Row],[Total Sales]]</f>
        <v>0</v>
      </c>
      <c r="O866" t="s">
        <v>90</v>
      </c>
      <c r="P866" t="s">
        <v>17</v>
      </c>
    </row>
    <row r="867" spans="1:16">
      <c r="A867" t="s">
        <v>3448</v>
      </c>
      <c r="B867" t="s">
        <v>3449</v>
      </c>
      <c r="C867" t="s">
        <v>37004</v>
      </c>
      <c r="D867" t="s">
        <v>37700</v>
      </c>
      <c r="E867" t="s">
        <v>3450</v>
      </c>
      <c r="F867" t="s">
        <v>3451</v>
      </c>
      <c r="G867" s="2">
        <v>45703</v>
      </c>
      <c r="H867" t="s">
        <v>83</v>
      </c>
      <c r="I867">
        <v>1</v>
      </c>
      <c r="J867">
        <f t="shared" si="28"/>
        <v>150</v>
      </c>
      <c r="K867" s="3">
        <v>10</v>
      </c>
      <c r="L867" s="3">
        <f t="shared" si="29"/>
        <v>150</v>
      </c>
      <c r="M867">
        <v>135</v>
      </c>
      <c r="N867" s="3">
        <f>Table2[[#This Row],[Total Cost]]-Table2[[#This Row],[Total Sales]]</f>
        <v>15</v>
      </c>
      <c r="O867" t="s">
        <v>84</v>
      </c>
      <c r="P867" t="s">
        <v>17</v>
      </c>
    </row>
    <row r="868" spans="1:16">
      <c r="A868" t="s">
        <v>3452</v>
      </c>
      <c r="B868" t="s">
        <v>3453</v>
      </c>
      <c r="C868" t="s">
        <v>37120</v>
      </c>
      <c r="D868" t="s">
        <v>36988</v>
      </c>
      <c r="E868" t="s">
        <v>3454</v>
      </c>
      <c r="F868" t="s">
        <v>3455</v>
      </c>
      <c r="G868" s="2">
        <v>45557</v>
      </c>
      <c r="H868" t="s">
        <v>73</v>
      </c>
      <c r="I868">
        <v>3</v>
      </c>
      <c r="J868">
        <f t="shared" si="28"/>
        <v>120</v>
      </c>
      <c r="K868" s="3">
        <v>0</v>
      </c>
      <c r="L868" s="3">
        <f t="shared" si="29"/>
        <v>360</v>
      </c>
      <c r="M868">
        <v>360</v>
      </c>
      <c r="N868" s="3">
        <f>Table2[[#This Row],[Total Cost]]-Table2[[#This Row],[Total Sales]]</f>
        <v>0</v>
      </c>
      <c r="O868" t="s">
        <v>90</v>
      </c>
      <c r="P868" t="s">
        <v>17</v>
      </c>
    </row>
    <row r="869" spans="1:16">
      <c r="A869" t="s">
        <v>3456</v>
      </c>
      <c r="B869" t="s">
        <v>3457</v>
      </c>
      <c r="C869" t="s">
        <v>37208</v>
      </c>
      <c r="D869" t="s">
        <v>37701</v>
      </c>
      <c r="E869" t="s">
        <v>3458</v>
      </c>
      <c r="F869" t="s">
        <v>3459</v>
      </c>
      <c r="G869" s="2">
        <v>45653</v>
      </c>
      <c r="H869" t="s">
        <v>56</v>
      </c>
      <c r="I869">
        <v>1</v>
      </c>
      <c r="J869">
        <f t="shared" si="28"/>
        <v>90</v>
      </c>
      <c r="K869" s="3">
        <v>5</v>
      </c>
      <c r="L869" s="3">
        <f t="shared" si="29"/>
        <v>90</v>
      </c>
      <c r="M869">
        <v>85.5</v>
      </c>
      <c r="N869" s="3">
        <f>Table2[[#This Row],[Total Cost]]-Table2[[#This Row],[Total Sales]]</f>
        <v>4.5</v>
      </c>
      <c r="O869" t="s">
        <v>90</v>
      </c>
      <c r="P869" t="s">
        <v>17</v>
      </c>
    </row>
    <row r="870" spans="1:16">
      <c r="A870" t="s">
        <v>3460</v>
      </c>
      <c r="B870" t="s">
        <v>3461</v>
      </c>
      <c r="C870" t="s">
        <v>37702</v>
      </c>
      <c r="D870" t="s">
        <v>37635</v>
      </c>
      <c r="E870" t="s">
        <v>3462</v>
      </c>
      <c r="F870" t="s">
        <v>3463</v>
      </c>
      <c r="G870" s="2">
        <v>45512</v>
      </c>
      <c r="H870" t="s">
        <v>15</v>
      </c>
      <c r="I870">
        <v>4</v>
      </c>
      <c r="J870">
        <f t="shared" si="28"/>
        <v>800</v>
      </c>
      <c r="K870" s="3">
        <v>0</v>
      </c>
      <c r="L870" s="3">
        <f t="shared" si="29"/>
        <v>3200</v>
      </c>
      <c r="M870">
        <v>3200</v>
      </c>
      <c r="N870" s="3">
        <f>Table2[[#This Row],[Total Cost]]-Table2[[#This Row],[Total Sales]]</f>
        <v>0</v>
      </c>
      <c r="O870" t="s">
        <v>84</v>
      </c>
      <c r="P870" t="s">
        <v>17</v>
      </c>
    </row>
    <row r="871" spans="1:16">
      <c r="A871" t="s">
        <v>3464</v>
      </c>
      <c r="B871" t="s">
        <v>3465</v>
      </c>
      <c r="C871" t="s">
        <v>37703</v>
      </c>
      <c r="D871" t="s">
        <v>37704</v>
      </c>
      <c r="E871" t="s">
        <v>3466</v>
      </c>
      <c r="F871" t="s">
        <v>3467</v>
      </c>
      <c r="G871" s="2">
        <v>45596</v>
      </c>
      <c r="H871" t="s">
        <v>15</v>
      </c>
      <c r="I871">
        <v>2</v>
      </c>
      <c r="J871">
        <f t="shared" si="28"/>
        <v>800</v>
      </c>
      <c r="K871" s="3">
        <v>10</v>
      </c>
      <c r="L871" s="3">
        <f t="shared" si="29"/>
        <v>1600</v>
      </c>
      <c r="M871">
        <v>1440</v>
      </c>
      <c r="N871" s="3">
        <f>Table2[[#This Row],[Total Cost]]-Table2[[#This Row],[Total Sales]]</f>
        <v>160</v>
      </c>
      <c r="O871" t="s">
        <v>84</v>
      </c>
      <c r="P871" t="s">
        <v>17</v>
      </c>
    </row>
    <row r="872" spans="1:16">
      <c r="A872" t="s">
        <v>3468</v>
      </c>
      <c r="B872" t="s">
        <v>3469</v>
      </c>
      <c r="C872" t="s">
        <v>37458</v>
      </c>
      <c r="D872" t="s">
        <v>37705</v>
      </c>
      <c r="E872" t="s">
        <v>3470</v>
      </c>
      <c r="F872" t="s">
        <v>3471</v>
      </c>
      <c r="G872" s="2">
        <v>45719</v>
      </c>
      <c r="H872" t="s">
        <v>83</v>
      </c>
      <c r="I872">
        <v>4</v>
      </c>
      <c r="J872">
        <f t="shared" si="28"/>
        <v>150</v>
      </c>
      <c r="K872" s="3">
        <v>0</v>
      </c>
      <c r="L872" s="3">
        <f t="shared" si="29"/>
        <v>600</v>
      </c>
      <c r="M872">
        <v>600</v>
      </c>
      <c r="N872" s="3">
        <f>Table2[[#This Row],[Total Cost]]-Table2[[#This Row],[Total Sales]]</f>
        <v>0</v>
      </c>
      <c r="O872" t="s">
        <v>33</v>
      </c>
      <c r="P872" t="s">
        <v>17</v>
      </c>
    </row>
    <row r="873" spans="1:16">
      <c r="A873" t="s">
        <v>3472</v>
      </c>
      <c r="B873" t="s">
        <v>3473</v>
      </c>
      <c r="C873" t="s">
        <v>37706</v>
      </c>
      <c r="D873" t="s">
        <v>37100</v>
      </c>
      <c r="E873" t="s">
        <v>3474</v>
      </c>
      <c r="F873" t="s">
        <v>2718</v>
      </c>
      <c r="G873" s="2">
        <v>45408</v>
      </c>
      <c r="H873" t="s">
        <v>22</v>
      </c>
      <c r="I873">
        <v>3</v>
      </c>
      <c r="J873">
        <f t="shared" si="28"/>
        <v>100</v>
      </c>
      <c r="K873" s="3">
        <v>5</v>
      </c>
      <c r="L873" s="3">
        <f t="shared" si="29"/>
        <v>300</v>
      </c>
      <c r="M873">
        <v>285</v>
      </c>
      <c r="N873" s="3">
        <f>Table2[[#This Row],[Total Cost]]-Table2[[#This Row],[Total Sales]]</f>
        <v>15</v>
      </c>
      <c r="O873" t="s">
        <v>90</v>
      </c>
      <c r="P873" t="s">
        <v>17</v>
      </c>
    </row>
    <row r="874" spans="1:16">
      <c r="A874" t="s">
        <v>3475</v>
      </c>
      <c r="B874" t="s">
        <v>3476</v>
      </c>
      <c r="C874" t="s">
        <v>37294</v>
      </c>
      <c r="D874" t="s">
        <v>37115</v>
      </c>
      <c r="E874" t="s">
        <v>3477</v>
      </c>
      <c r="F874" t="s">
        <v>3478</v>
      </c>
      <c r="G874" s="2">
        <v>45559</v>
      </c>
      <c r="H874" t="s">
        <v>15</v>
      </c>
      <c r="I874">
        <v>2</v>
      </c>
      <c r="J874">
        <f t="shared" si="28"/>
        <v>800</v>
      </c>
      <c r="K874" s="3">
        <v>0</v>
      </c>
      <c r="L874" s="3">
        <f t="shared" si="29"/>
        <v>1600</v>
      </c>
      <c r="M874">
        <v>1600</v>
      </c>
      <c r="N874" s="3">
        <f>Table2[[#This Row],[Total Cost]]-Table2[[#This Row],[Total Sales]]</f>
        <v>0</v>
      </c>
      <c r="O874" t="s">
        <v>16</v>
      </c>
      <c r="P874" t="s">
        <v>17</v>
      </c>
    </row>
    <row r="875" spans="1:16">
      <c r="A875" t="s">
        <v>3479</v>
      </c>
      <c r="B875" t="s">
        <v>3480</v>
      </c>
      <c r="C875" t="s">
        <v>37707</v>
      </c>
      <c r="D875" t="s">
        <v>37037</v>
      </c>
      <c r="E875" t="s">
        <v>3481</v>
      </c>
      <c r="F875" t="s">
        <v>3482</v>
      </c>
      <c r="G875" s="2">
        <v>45541</v>
      </c>
      <c r="H875" t="s">
        <v>89</v>
      </c>
      <c r="I875">
        <v>1</v>
      </c>
      <c r="J875">
        <f t="shared" si="28"/>
        <v>50</v>
      </c>
      <c r="K875" s="3">
        <v>0</v>
      </c>
      <c r="L875" s="3">
        <f t="shared" si="29"/>
        <v>50</v>
      </c>
      <c r="M875">
        <v>50</v>
      </c>
      <c r="N875" s="3">
        <f>Table2[[#This Row],[Total Cost]]-Table2[[#This Row],[Total Sales]]</f>
        <v>0</v>
      </c>
      <c r="O875" t="s">
        <v>90</v>
      </c>
      <c r="P875" t="s">
        <v>17</v>
      </c>
    </row>
    <row r="876" spans="1:16">
      <c r="A876" t="s">
        <v>3483</v>
      </c>
      <c r="B876" t="s">
        <v>3484</v>
      </c>
      <c r="C876" t="s">
        <v>37031</v>
      </c>
      <c r="D876" t="s">
        <v>37708</v>
      </c>
      <c r="E876" t="s">
        <v>3485</v>
      </c>
      <c r="F876" t="s">
        <v>3486</v>
      </c>
      <c r="G876" s="2">
        <v>45692</v>
      </c>
      <c r="H876" t="s">
        <v>22</v>
      </c>
      <c r="I876">
        <v>2</v>
      </c>
      <c r="J876">
        <f t="shared" si="28"/>
        <v>100</v>
      </c>
      <c r="K876" s="3">
        <v>10</v>
      </c>
      <c r="L876" s="3">
        <f t="shared" si="29"/>
        <v>200</v>
      </c>
      <c r="M876">
        <v>180</v>
      </c>
      <c r="N876" s="3">
        <f>Table2[[#This Row],[Total Cost]]-Table2[[#This Row],[Total Sales]]</f>
        <v>20</v>
      </c>
      <c r="O876" t="s">
        <v>84</v>
      </c>
      <c r="P876" t="s">
        <v>17</v>
      </c>
    </row>
    <row r="877" spans="1:16">
      <c r="A877" t="s">
        <v>3487</v>
      </c>
      <c r="B877" t="s">
        <v>3488</v>
      </c>
      <c r="C877" t="s">
        <v>37019</v>
      </c>
      <c r="D877" t="s">
        <v>37709</v>
      </c>
      <c r="E877" t="s">
        <v>3489</v>
      </c>
      <c r="F877" t="s">
        <v>3490</v>
      </c>
      <c r="G877" s="2">
        <v>45503</v>
      </c>
      <c r="H877" t="s">
        <v>42</v>
      </c>
      <c r="I877">
        <v>1</v>
      </c>
      <c r="J877">
        <f t="shared" si="28"/>
        <v>200</v>
      </c>
      <c r="K877" s="3">
        <v>5</v>
      </c>
      <c r="L877" s="3">
        <f t="shared" si="29"/>
        <v>200</v>
      </c>
      <c r="M877">
        <v>190</v>
      </c>
      <c r="N877" s="3">
        <f>Table2[[#This Row],[Total Cost]]-Table2[[#This Row],[Total Sales]]</f>
        <v>10</v>
      </c>
      <c r="O877" t="s">
        <v>23</v>
      </c>
      <c r="P877" t="s">
        <v>17</v>
      </c>
    </row>
    <row r="878" spans="1:16">
      <c r="A878" t="s">
        <v>3491</v>
      </c>
      <c r="B878" t="s">
        <v>3492</v>
      </c>
      <c r="C878" t="s">
        <v>36978</v>
      </c>
      <c r="D878" t="s">
        <v>37267</v>
      </c>
      <c r="E878" t="s">
        <v>3493</v>
      </c>
      <c r="F878" t="s">
        <v>2007</v>
      </c>
      <c r="G878" s="2">
        <v>45621</v>
      </c>
      <c r="H878" t="s">
        <v>73</v>
      </c>
      <c r="I878">
        <v>2</v>
      </c>
      <c r="J878">
        <f t="shared" si="28"/>
        <v>120</v>
      </c>
      <c r="K878" s="3">
        <v>5</v>
      </c>
      <c r="L878" s="3">
        <f t="shared" si="29"/>
        <v>240</v>
      </c>
      <c r="M878">
        <v>228</v>
      </c>
      <c r="N878" s="3">
        <f>Table2[[#This Row],[Total Cost]]-Table2[[#This Row],[Total Sales]]</f>
        <v>12</v>
      </c>
      <c r="O878" t="s">
        <v>90</v>
      </c>
      <c r="P878" t="s">
        <v>17</v>
      </c>
    </row>
    <row r="879" spans="1:16">
      <c r="A879" t="s">
        <v>3494</v>
      </c>
      <c r="B879" t="s">
        <v>3495</v>
      </c>
      <c r="C879" t="s">
        <v>37385</v>
      </c>
      <c r="D879" t="s">
        <v>37371</v>
      </c>
      <c r="E879" t="s">
        <v>3496</v>
      </c>
      <c r="F879" t="s">
        <v>3497</v>
      </c>
      <c r="G879" s="2">
        <v>45600</v>
      </c>
      <c r="H879" t="s">
        <v>73</v>
      </c>
      <c r="I879">
        <v>3</v>
      </c>
      <c r="J879">
        <f t="shared" si="28"/>
        <v>120</v>
      </c>
      <c r="K879" s="3">
        <v>0</v>
      </c>
      <c r="L879" s="3">
        <f t="shared" si="29"/>
        <v>360</v>
      </c>
      <c r="M879">
        <v>360</v>
      </c>
      <c r="N879" s="3">
        <f>Table2[[#This Row],[Total Cost]]-Table2[[#This Row],[Total Sales]]</f>
        <v>0</v>
      </c>
      <c r="O879" t="s">
        <v>16</v>
      </c>
      <c r="P879" t="s">
        <v>17</v>
      </c>
    </row>
    <row r="880" spans="1:16">
      <c r="A880" t="s">
        <v>3498</v>
      </c>
      <c r="B880" t="s">
        <v>3499</v>
      </c>
      <c r="C880" t="s">
        <v>37710</v>
      </c>
      <c r="D880" t="s">
        <v>37670</v>
      </c>
      <c r="E880" t="s">
        <v>3500</v>
      </c>
      <c r="F880" t="s">
        <v>726</v>
      </c>
      <c r="G880" s="2">
        <v>45549</v>
      </c>
      <c r="H880" t="s">
        <v>89</v>
      </c>
      <c r="I880">
        <v>4</v>
      </c>
      <c r="J880">
        <f t="shared" si="28"/>
        <v>50</v>
      </c>
      <c r="K880" s="3">
        <v>0</v>
      </c>
      <c r="L880" s="3">
        <f t="shared" si="29"/>
        <v>200</v>
      </c>
      <c r="M880">
        <v>200</v>
      </c>
      <c r="N880" s="3">
        <f>Table2[[#This Row],[Total Cost]]-Table2[[#This Row],[Total Sales]]</f>
        <v>0</v>
      </c>
      <c r="O880" t="s">
        <v>33</v>
      </c>
      <c r="P880" t="s">
        <v>17</v>
      </c>
    </row>
    <row r="881" spans="1:16">
      <c r="A881" t="s">
        <v>3501</v>
      </c>
      <c r="B881" t="s">
        <v>3502</v>
      </c>
      <c r="C881" t="s">
        <v>37035</v>
      </c>
      <c r="D881" t="s">
        <v>37711</v>
      </c>
      <c r="E881" t="s">
        <v>3503</v>
      </c>
      <c r="F881" t="s">
        <v>3504</v>
      </c>
      <c r="G881" s="2">
        <v>45567</v>
      </c>
      <c r="H881" t="s">
        <v>42</v>
      </c>
      <c r="I881">
        <v>1</v>
      </c>
      <c r="J881">
        <f t="shared" si="28"/>
        <v>200</v>
      </c>
      <c r="K881" s="3">
        <v>0</v>
      </c>
      <c r="L881" s="3">
        <f t="shared" si="29"/>
        <v>200</v>
      </c>
      <c r="M881">
        <v>200</v>
      </c>
      <c r="N881" s="3">
        <f>Table2[[#This Row],[Total Cost]]-Table2[[#This Row],[Total Sales]]</f>
        <v>0</v>
      </c>
      <c r="O881" t="s">
        <v>90</v>
      </c>
      <c r="P881" t="s">
        <v>17</v>
      </c>
    </row>
    <row r="882" spans="1:16">
      <c r="A882" t="s">
        <v>3505</v>
      </c>
      <c r="B882" t="s">
        <v>3506</v>
      </c>
      <c r="C882" t="s">
        <v>37033</v>
      </c>
      <c r="D882" t="s">
        <v>37712</v>
      </c>
      <c r="E882" t="s">
        <v>3507</v>
      </c>
      <c r="F882" t="s">
        <v>3508</v>
      </c>
      <c r="G882" s="2">
        <v>45739</v>
      </c>
      <c r="H882" t="s">
        <v>47</v>
      </c>
      <c r="I882">
        <v>2</v>
      </c>
      <c r="J882">
        <f t="shared" si="28"/>
        <v>1200</v>
      </c>
      <c r="K882" s="3">
        <v>10</v>
      </c>
      <c r="L882" s="3">
        <f t="shared" si="29"/>
        <v>2400</v>
      </c>
      <c r="M882">
        <v>2160</v>
      </c>
      <c r="N882" s="3">
        <f>Table2[[#This Row],[Total Cost]]-Table2[[#This Row],[Total Sales]]</f>
        <v>240</v>
      </c>
      <c r="O882" t="s">
        <v>16</v>
      </c>
      <c r="P882" t="s">
        <v>17</v>
      </c>
    </row>
    <row r="883" spans="1:16">
      <c r="A883" t="s">
        <v>3509</v>
      </c>
      <c r="B883" t="s">
        <v>3510</v>
      </c>
      <c r="C883" t="s">
        <v>37491</v>
      </c>
      <c r="D883" t="s">
        <v>36975</v>
      </c>
      <c r="E883" t="s">
        <v>3511</v>
      </c>
      <c r="F883" t="s">
        <v>3512</v>
      </c>
      <c r="G883" s="2">
        <v>45676</v>
      </c>
      <c r="H883" t="s">
        <v>42</v>
      </c>
      <c r="I883">
        <v>1</v>
      </c>
      <c r="J883">
        <f t="shared" si="28"/>
        <v>200</v>
      </c>
      <c r="K883" s="3">
        <v>0</v>
      </c>
      <c r="L883" s="3">
        <f t="shared" si="29"/>
        <v>200</v>
      </c>
      <c r="M883">
        <v>200</v>
      </c>
      <c r="N883" s="3">
        <f>Table2[[#This Row],[Total Cost]]-Table2[[#This Row],[Total Sales]]</f>
        <v>0</v>
      </c>
      <c r="O883" t="s">
        <v>90</v>
      </c>
      <c r="P883" t="s">
        <v>17</v>
      </c>
    </row>
    <row r="884" spans="1:16">
      <c r="A884" t="s">
        <v>3513</v>
      </c>
      <c r="B884" t="s">
        <v>3514</v>
      </c>
      <c r="C884" t="s">
        <v>37348</v>
      </c>
      <c r="D884" t="s">
        <v>37034</v>
      </c>
      <c r="E884" t="s">
        <v>3515</v>
      </c>
      <c r="F884" t="s">
        <v>3516</v>
      </c>
      <c r="G884" s="2">
        <v>45506</v>
      </c>
      <c r="H884" t="s">
        <v>56</v>
      </c>
      <c r="I884">
        <v>2</v>
      </c>
      <c r="J884">
        <f t="shared" si="28"/>
        <v>90</v>
      </c>
      <c r="K884" s="3">
        <v>15</v>
      </c>
      <c r="L884" s="3">
        <f t="shared" si="29"/>
        <v>180</v>
      </c>
      <c r="M884">
        <v>153</v>
      </c>
      <c r="N884" s="3">
        <f>Table2[[#This Row],[Total Cost]]-Table2[[#This Row],[Total Sales]]</f>
        <v>27</v>
      </c>
      <c r="O884" t="s">
        <v>23</v>
      </c>
      <c r="P884" t="s">
        <v>17</v>
      </c>
    </row>
    <row r="885" spans="1:16">
      <c r="A885" t="s">
        <v>3517</v>
      </c>
      <c r="B885" t="s">
        <v>3518</v>
      </c>
      <c r="C885" t="s">
        <v>36960</v>
      </c>
      <c r="D885" t="s">
        <v>36983</v>
      </c>
      <c r="E885" t="s">
        <v>3519</v>
      </c>
      <c r="F885" t="s">
        <v>3520</v>
      </c>
      <c r="G885" s="2">
        <v>45471</v>
      </c>
      <c r="H885" t="s">
        <v>47</v>
      </c>
      <c r="I885">
        <v>1</v>
      </c>
      <c r="J885">
        <f t="shared" si="28"/>
        <v>1200</v>
      </c>
      <c r="K885" s="3">
        <v>0</v>
      </c>
      <c r="L885" s="3">
        <f t="shared" si="29"/>
        <v>1200</v>
      </c>
      <c r="M885">
        <v>1200</v>
      </c>
      <c r="N885" s="3">
        <f>Table2[[#This Row],[Total Cost]]-Table2[[#This Row],[Total Sales]]</f>
        <v>0</v>
      </c>
      <c r="O885" t="s">
        <v>23</v>
      </c>
      <c r="P885" t="s">
        <v>78</v>
      </c>
    </row>
    <row r="886" spans="1:16">
      <c r="A886" t="s">
        <v>3521</v>
      </c>
      <c r="B886" t="s">
        <v>3522</v>
      </c>
      <c r="C886" t="s">
        <v>37187</v>
      </c>
      <c r="D886" t="s">
        <v>36957</v>
      </c>
      <c r="E886" t="s">
        <v>3523</v>
      </c>
      <c r="F886" t="s">
        <v>3524</v>
      </c>
      <c r="G886" s="2">
        <v>45574</v>
      </c>
      <c r="H886" t="s">
        <v>73</v>
      </c>
      <c r="I886">
        <v>2</v>
      </c>
      <c r="J886">
        <f t="shared" si="28"/>
        <v>120</v>
      </c>
      <c r="K886" s="3">
        <v>5</v>
      </c>
      <c r="L886" s="3">
        <f t="shared" si="29"/>
        <v>240</v>
      </c>
      <c r="M886">
        <v>228</v>
      </c>
      <c r="N886" s="3">
        <f>Table2[[#This Row],[Total Cost]]-Table2[[#This Row],[Total Sales]]</f>
        <v>12</v>
      </c>
      <c r="O886" t="s">
        <v>16</v>
      </c>
      <c r="P886" t="s">
        <v>17</v>
      </c>
    </row>
    <row r="887" spans="1:16">
      <c r="A887" t="s">
        <v>3525</v>
      </c>
      <c r="B887" t="s">
        <v>3526</v>
      </c>
      <c r="C887" t="s">
        <v>37417</v>
      </c>
      <c r="D887" t="s">
        <v>37183</v>
      </c>
      <c r="E887" t="s">
        <v>3527</v>
      </c>
      <c r="F887" t="s">
        <v>3528</v>
      </c>
      <c r="G887" s="2">
        <v>45662</v>
      </c>
      <c r="H887" t="s">
        <v>83</v>
      </c>
      <c r="I887">
        <v>1</v>
      </c>
      <c r="J887">
        <f t="shared" si="28"/>
        <v>150</v>
      </c>
      <c r="K887" s="3">
        <v>15</v>
      </c>
      <c r="L887" s="3">
        <f t="shared" si="29"/>
        <v>150</v>
      </c>
      <c r="M887">
        <v>127.5</v>
      </c>
      <c r="N887" s="3">
        <f>Table2[[#This Row],[Total Cost]]-Table2[[#This Row],[Total Sales]]</f>
        <v>22.5</v>
      </c>
      <c r="O887" t="s">
        <v>16</v>
      </c>
      <c r="P887" t="s">
        <v>17</v>
      </c>
    </row>
    <row r="888" spans="1:16">
      <c r="A888" t="s">
        <v>3529</v>
      </c>
      <c r="B888" t="s">
        <v>3530</v>
      </c>
      <c r="C888" t="s">
        <v>37029</v>
      </c>
      <c r="D888" t="s">
        <v>37713</v>
      </c>
      <c r="E888" t="s">
        <v>3531</v>
      </c>
      <c r="F888" t="s">
        <v>3532</v>
      </c>
      <c r="G888" s="2">
        <v>45570</v>
      </c>
      <c r="H888" t="s">
        <v>28</v>
      </c>
      <c r="I888">
        <v>3</v>
      </c>
      <c r="J888">
        <f t="shared" si="28"/>
        <v>300</v>
      </c>
      <c r="K888" s="3">
        <v>5</v>
      </c>
      <c r="L888" s="3">
        <f t="shared" si="29"/>
        <v>900</v>
      </c>
      <c r="M888">
        <v>855</v>
      </c>
      <c r="N888" s="3">
        <f>Table2[[#This Row],[Total Cost]]-Table2[[#This Row],[Total Sales]]</f>
        <v>45</v>
      </c>
      <c r="O888" t="s">
        <v>90</v>
      </c>
      <c r="P888" t="s">
        <v>17</v>
      </c>
    </row>
    <row r="889" spans="1:16">
      <c r="A889" t="s">
        <v>3533</v>
      </c>
      <c r="B889" t="s">
        <v>3534</v>
      </c>
      <c r="C889" t="s">
        <v>37714</v>
      </c>
      <c r="D889" t="s">
        <v>37715</v>
      </c>
      <c r="E889" t="s">
        <v>3535</v>
      </c>
      <c r="F889" t="s">
        <v>3536</v>
      </c>
      <c r="G889" s="2">
        <v>45766</v>
      </c>
      <c r="H889" t="s">
        <v>89</v>
      </c>
      <c r="I889">
        <v>3</v>
      </c>
      <c r="J889">
        <f t="shared" si="28"/>
        <v>50</v>
      </c>
      <c r="K889" s="3">
        <v>10</v>
      </c>
      <c r="L889" s="3">
        <f t="shared" si="29"/>
        <v>150</v>
      </c>
      <c r="M889">
        <v>135</v>
      </c>
      <c r="N889" s="3">
        <f>Table2[[#This Row],[Total Cost]]-Table2[[#This Row],[Total Sales]]</f>
        <v>15</v>
      </c>
      <c r="O889" t="s">
        <v>84</v>
      </c>
      <c r="P889" t="s">
        <v>17</v>
      </c>
    </row>
    <row r="890" spans="1:16">
      <c r="A890" t="s">
        <v>3537</v>
      </c>
      <c r="B890" t="s">
        <v>3538</v>
      </c>
      <c r="C890" t="s">
        <v>37051</v>
      </c>
      <c r="D890" t="s">
        <v>37716</v>
      </c>
      <c r="E890" t="s">
        <v>3539</v>
      </c>
      <c r="F890" t="s">
        <v>3540</v>
      </c>
      <c r="G890" s="2">
        <v>45509</v>
      </c>
      <c r="H890" t="s">
        <v>47</v>
      </c>
      <c r="I890">
        <v>2</v>
      </c>
      <c r="J890">
        <f t="shared" si="28"/>
        <v>1200</v>
      </c>
      <c r="K890" s="3">
        <v>0</v>
      </c>
      <c r="L890" s="3">
        <f t="shared" si="29"/>
        <v>2400</v>
      </c>
      <c r="M890">
        <v>2400</v>
      </c>
      <c r="N890" s="3">
        <f>Table2[[#This Row],[Total Cost]]-Table2[[#This Row],[Total Sales]]</f>
        <v>0</v>
      </c>
      <c r="O890" t="s">
        <v>33</v>
      </c>
      <c r="P890" t="s">
        <v>17</v>
      </c>
    </row>
    <row r="891" spans="1:16">
      <c r="A891" t="s">
        <v>3541</v>
      </c>
      <c r="B891" t="s">
        <v>3542</v>
      </c>
      <c r="C891" t="s">
        <v>37717</v>
      </c>
      <c r="D891" t="s">
        <v>37679</v>
      </c>
      <c r="E891" t="s">
        <v>3543</v>
      </c>
      <c r="F891" t="s">
        <v>3544</v>
      </c>
      <c r="G891" s="2">
        <v>45704</v>
      </c>
      <c r="H891" t="s">
        <v>83</v>
      </c>
      <c r="I891">
        <v>1</v>
      </c>
      <c r="J891">
        <f t="shared" si="28"/>
        <v>150</v>
      </c>
      <c r="K891" s="3">
        <v>0</v>
      </c>
      <c r="L891" s="3">
        <f t="shared" si="29"/>
        <v>150</v>
      </c>
      <c r="M891">
        <v>150</v>
      </c>
      <c r="N891" s="3">
        <f>Table2[[#This Row],[Total Cost]]-Table2[[#This Row],[Total Sales]]</f>
        <v>0</v>
      </c>
      <c r="O891" t="s">
        <v>84</v>
      </c>
      <c r="P891" t="s">
        <v>17</v>
      </c>
    </row>
    <row r="892" spans="1:16">
      <c r="A892" t="s">
        <v>3545</v>
      </c>
      <c r="B892" t="s">
        <v>3546</v>
      </c>
      <c r="C892" t="s">
        <v>37293</v>
      </c>
      <c r="D892" t="s">
        <v>37054</v>
      </c>
      <c r="E892" t="s">
        <v>3547</v>
      </c>
      <c r="F892" t="s">
        <v>3548</v>
      </c>
      <c r="G892" s="2">
        <v>45569</v>
      </c>
      <c r="H892" t="s">
        <v>89</v>
      </c>
      <c r="I892">
        <v>4</v>
      </c>
      <c r="J892">
        <f t="shared" si="28"/>
        <v>50</v>
      </c>
      <c r="K892" s="3">
        <v>0</v>
      </c>
      <c r="L892" s="3">
        <f t="shared" si="29"/>
        <v>200</v>
      </c>
      <c r="M892">
        <v>200</v>
      </c>
      <c r="N892" s="3">
        <f>Table2[[#This Row],[Total Cost]]-Table2[[#This Row],[Total Sales]]</f>
        <v>0</v>
      </c>
      <c r="O892" t="s">
        <v>90</v>
      </c>
      <c r="P892" t="s">
        <v>17</v>
      </c>
    </row>
    <row r="893" spans="1:16">
      <c r="A893" t="s">
        <v>3549</v>
      </c>
      <c r="B893" t="s">
        <v>3550</v>
      </c>
      <c r="C893" t="s">
        <v>37718</v>
      </c>
      <c r="D893" t="s">
        <v>37719</v>
      </c>
      <c r="E893" t="s">
        <v>3551</v>
      </c>
      <c r="F893" t="s">
        <v>3552</v>
      </c>
      <c r="G893" s="2">
        <v>45507</v>
      </c>
      <c r="H893" t="s">
        <v>73</v>
      </c>
      <c r="I893">
        <v>1</v>
      </c>
      <c r="J893">
        <f t="shared" si="28"/>
        <v>120</v>
      </c>
      <c r="K893" s="3">
        <v>0</v>
      </c>
      <c r="L893" s="3">
        <f t="shared" si="29"/>
        <v>120</v>
      </c>
      <c r="M893">
        <v>120</v>
      </c>
      <c r="N893" s="3">
        <f>Table2[[#This Row],[Total Cost]]-Table2[[#This Row],[Total Sales]]</f>
        <v>0</v>
      </c>
      <c r="O893" t="s">
        <v>16</v>
      </c>
      <c r="P893" t="s">
        <v>17</v>
      </c>
    </row>
    <row r="894" spans="1:16">
      <c r="A894" t="s">
        <v>3553</v>
      </c>
      <c r="B894" t="s">
        <v>3554</v>
      </c>
      <c r="C894" t="s">
        <v>37408</v>
      </c>
      <c r="D894" t="s">
        <v>37720</v>
      </c>
      <c r="E894" t="s">
        <v>3555</v>
      </c>
      <c r="F894" t="s">
        <v>3556</v>
      </c>
      <c r="G894" s="2">
        <v>45674</v>
      </c>
      <c r="H894" t="s">
        <v>83</v>
      </c>
      <c r="I894">
        <v>2</v>
      </c>
      <c r="J894">
        <f t="shared" si="28"/>
        <v>150</v>
      </c>
      <c r="K894" s="3">
        <v>0</v>
      </c>
      <c r="L894" s="3">
        <f t="shared" si="29"/>
        <v>300</v>
      </c>
      <c r="M894">
        <v>300</v>
      </c>
      <c r="N894" s="3">
        <f>Table2[[#This Row],[Total Cost]]-Table2[[#This Row],[Total Sales]]</f>
        <v>0</v>
      </c>
      <c r="O894" t="s">
        <v>33</v>
      </c>
      <c r="P894" t="s">
        <v>17</v>
      </c>
    </row>
    <row r="895" spans="1:16">
      <c r="A895" t="s">
        <v>3557</v>
      </c>
      <c r="B895" t="s">
        <v>3558</v>
      </c>
      <c r="C895" t="s">
        <v>37010</v>
      </c>
      <c r="D895" t="s">
        <v>37654</v>
      </c>
      <c r="E895" t="s">
        <v>3559</v>
      </c>
      <c r="F895" t="s">
        <v>3560</v>
      </c>
      <c r="G895" s="2">
        <v>45674</v>
      </c>
      <c r="H895" t="s">
        <v>89</v>
      </c>
      <c r="I895">
        <v>4</v>
      </c>
      <c r="J895">
        <f t="shared" si="28"/>
        <v>50</v>
      </c>
      <c r="K895" s="3">
        <v>10</v>
      </c>
      <c r="L895" s="3">
        <f t="shared" si="29"/>
        <v>200</v>
      </c>
      <c r="M895">
        <v>180</v>
      </c>
      <c r="N895" s="3">
        <f>Table2[[#This Row],[Total Cost]]-Table2[[#This Row],[Total Sales]]</f>
        <v>20</v>
      </c>
      <c r="O895" t="s">
        <v>84</v>
      </c>
      <c r="P895" t="s">
        <v>17</v>
      </c>
    </row>
    <row r="896" spans="1:16">
      <c r="A896" t="s">
        <v>3561</v>
      </c>
      <c r="B896" t="s">
        <v>3562</v>
      </c>
      <c r="C896" t="s">
        <v>37721</v>
      </c>
      <c r="D896" t="s">
        <v>37134</v>
      </c>
      <c r="E896" t="s">
        <v>3563</v>
      </c>
      <c r="F896" t="s">
        <v>3564</v>
      </c>
      <c r="G896" s="2">
        <v>45639</v>
      </c>
      <c r="H896" t="s">
        <v>89</v>
      </c>
      <c r="I896">
        <v>2</v>
      </c>
      <c r="J896">
        <f t="shared" si="28"/>
        <v>50</v>
      </c>
      <c r="K896" s="3">
        <v>0</v>
      </c>
      <c r="L896" s="3">
        <f t="shared" si="29"/>
        <v>100</v>
      </c>
      <c r="M896">
        <v>100</v>
      </c>
      <c r="N896" s="3">
        <f>Table2[[#This Row],[Total Cost]]-Table2[[#This Row],[Total Sales]]</f>
        <v>0</v>
      </c>
      <c r="O896" t="s">
        <v>90</v>
      </c>
      <c r="P896" t="s">
        <v>78</v>
      </c>
    </row>
    <row r="897" spans="1:16">
      <c r="A897" t="s">
        <v>3565</v>
      </c>
      <c r="B897" t="s">
        <v>3566</v>
      </c>
      <c r="C897" t="s">
        <v>37158</v>
      </c>
      <c r="D897" t="s">
        <v>37046</v>
      </c>
      <c r="E897" t="s">
        <v>3567</v>
      </c>
      <c r="F897" t="s">
        <v>3568</v>
      </c>
      <c r="G897" s="2">
        <v>45570</v>
      </c>
      <c r="H897" t="s">
        <v>28</v>
      </c>
      <c r="I897">
        <v>3</v>
      </c>
      <c r="J897">
        <f t="shared" si="28"/>
        <v>300</v>
      </c>
      <c r="K897" s="3">
        <v>0</v>
      </c>
      <c r="L897" s="3">
        <f t="shared" si="29"/>
        <v>900</v>
      </c>
      <c r="M897">
        <v>900</v>
      </c>
      <c r="N897" s="3">
        <f>Table2[[#This Row],[Total Cost]]-Table2[[#This Row],[Total Sales]]</f>
        <v>0</v>
      </c>
      <c r="O897" t="s">
        <v>16</v>
      </c>
      <c r="P897" t="s">
        <v>17</v>
      </c>
    </row>
    <row r="898" spans="1:16">
      <c r="A898" t="s">
        <v>3569</v>
      </c>
      <c r="B898" t="s">
        <v>3570</v>
      </c>
      <c r="C898" t="s">
        <v>37068</v>
      </c>
      <c r="D898" t="s">
        <v>37722</v>
      </c>
      <c r="E898" t="s">
        <v>3571</v>
      </c>
      <c r="F898" t="s">
        <v>3572</v>
      </c>
      <c r="G898" s="2">
        <v>45587</v>
      </c>
      <c r="H898" t="s">
        <v>47</v>
      </c>
      <c r="I898">
        <v>1</v>
      </c>
      <c r="J898">
        <f t="shared" si="28"/>
        <v>1200</v>
      </c>
      <c r="K898" s="3">
        <v>0</v>
      </c>
      <c r="L898" s="3">
        <f t="shared" si="29"/>
        <v>1200</v>
      </c>
      <c r="M898">
        <v>1200</v>
      </c>
      <c r="N898" s="3">
        <f>Table2[[#This Row],[Total Cost]]-Table2[[#This Row],[Total Sales]]</f>
        <v>0</v>
      </c>
      <c r="O898" t="s">
        <v>23</v>
      </c>
      <c r="P898" t="s">
        <v>17</v>
      </c>
    </row>
    <row r="899" spans="1:16">
      <c r="A899" t="s">
        <v>3573</v>
      </c>
      <c r="B899" t="s">
        <v>3574</v>
      </c>
      <c r="C899" t="s">
        <v>37019</v>
      </c>
      <c r="D899" t="s">
        <v>36957</v>
      </c>
      <c r="E899" t="s">
        <v>3575</v>
      </c>
      <c r="F899" t="s">
        <v>3576</v>
      </c>
      <c r="G899" s="2">
        <v>45654</v>
      </c>
      <c r="H899" t="s">
        <v>73</v>
      </c>
      <c r="I899">
        <v>3</v>
      </c>
      <c r="J899">
        <f t="shared" ref="J899:J962" si="30">L899/I899</f>
        <v>120</v>
      </c>
      <c r="K899" s="3">
        <v>15</v>
      </c>
      <c r="L899" s="3">
        <f t="shared" si="29"/>
        <v>360</v>
      </c>
      <c r="M899">
        <v>306</v>
      </c>
      <c r="N899" s="3">
        <f>Table2[[#This Row],[Total Cost]]-Table2[[#This Row],[Total Sales]]</f>
        <v>54</v>
      </c>
      <c r="O899" t="s">
        <v>33</v>
      </c>
      <c r="P899" t="s">
        <v>17</v>
      </c>
    </row>
    <row r="900" spans="1:16">
      <c r="A900" t="s">
        <v>3577</v>
      </c>
      <c r="B900" t="s">
        <v>3578</v>
      </c>
      <c r="C900" t="s">
        <v>37723</v>
      </c>
      <c r="D900" t="s">
        <v>37304</v>
      </c>
      <c r="E900" t="s">
        <v>3579</v>
      </c>
      <c r="F900" t="s">
        <v>3580</v>
      </c>
      <c r="G900" s="2">
        <v>45478</v>
      </c>
      <c r="H900" t="s">
        <v>42</v>
      </c>
      <c r="I900">
        <v>3</v>
      </c>
      <c r="J900">
        <f t="shared" si="30"/>
        <v>200</v>
      </c>
      <c r="K900" s="3">
        <v>5</v>
      </c>
      <c r="L900" s="3">
        <f t="shared" si="29"/>
        <v>600</v>
      </c>
      <c r="M900">
        <v>570</v>
      </c>
      <c r="N900" s="3">
        <f>Table2[[#This Row],[Total Cost]]-Table2[[#This Row],[Total Sales]]</f>
        <v>30</v>
      </c>
      <c r="O900" t="s">
        <v>33</v>
      </c>
      <c r="P900" t="s">
        <v>17</v>
      </c>
    </row>
    <row r="901" spans="1:16">
      <c r="A901" t="s">
        <v>3581</v>
      </c>
      <c r="B901" t="s">
        <v>3582</v>
      </c>
      <c r="C901" t="s">
        <v>37724</v>
      </c>
      <c r="D901" t="s">
        <v>37622</v>
      </c>
      <c r="E901" t="s">
        <v>3583</v>
      </c>
      <c r="F901" t="s">
        <v>3584</v>
      </c>
      <c r="G901" s="2">
        <v>45576</v>
      </c>
      <c r="H901" t="s">
        <v>15</v>
      </c>
      <c r="I901">
        <v>1</v>
      </c>
      <c r="J901">
        <f t="shared" si="30"/>
        <v>800</v>
      </c>
      <c r="K901" s="3">
        <v>0</v>
      </c>
      <c r="L901" s="3">
        <f t="shared" si="29"/>
        <v>800</v>
      </c>
      <c r="M901">
        <v>800</v>
      </c>
      <c r="N901" s="3">
        <f>Table2[[#This Row],[Total Cost]]-Table2[[#This Row],[Total Sales]]</f>
        <v>0</v>
      </c>
      <c r="O901" t="s">
        <v>90</v>
      </c>
      <c r="P901" t="s">
        <v>17</v>
      </c>
    </row>
    <row r="902" spans="1:16">
      <c r="A902" t="s">
        <v>3585</v>
      </c>
      <c r="B902" t="s">
        <v>3586</v>
      </c>
      <c r="C902" t="s">
        <v>37303</v>
      </c>
      <c r="D902" t="s">
        <v>36983</v>
      </c>
      <c r="E902" t="s">
        <v>3587</v>
      </c>
      <c r="F902" t="s">
        <v>3588</v>
      </c>
      <c r="G902" s="2">
        <v>45617</v>
      </c>
      <c r="H902" t="s">
        <v>22</v>
      </c>
      <c r="I902">
        <v>1</v>
      </c>
      <c r="J902">
        <f t="shared" si="30"/>
        <v>100</v>
      </c>
      <c r="K902" s="3">
        <v>0</v>
      </c>
      <c r="L902" s="3">
        <f t="shared" ref="L902:L965" si="31">M902/(1-K902/100)</f>
        <v>100</v>
      </c>
      <c r="M902">
        <v>100</v>
      </c>
      <c r="N902" s="3">
        <f>Table2[[#This Row],[Total Cost]]-Table2[[#This Row],[Total Sales]]</f>
        <v>0</v>
      </c>
      <c r="O902" t="s">
        <v>84</v>
      </c>
      <c r="P902" t="s">
        <v>17</v>
      </c>
    </row>
    <row r="903" spans="1:16">
      <c r="A903" t="s">
        <v>3589</v>
      </c>
      <c r="B903" t="s">
        <v>3590</v>
      </c>
      <c r="C903" t="s">
        <v>37725</v>
      </c>
      <c r="D903" t="s">
        <v>37039</v>
      </c>
      <c r="E903" t="s">
        <v>3591</v>
      </c>
      <c r="F903" t="s">
        <v>3592</v>
      </c>
      <c r="G903" s="2">
        <v>45493</v>
      </c>
      <c r="H903" t="s">
        <v>28</v>
      </c>
      <c r="I903">
        <v>3</v>
      </c>
      <c r="J903">
        <f t="shared" si="30"/>
        <v>300</v>
      </c>
      <c r="K903" s="3">
        <v>10</v>
      </c>
      <c r="L903" s="3">
        <f t="shared" si="31"/>
        <v>900</v>
      </c>
      <c r="M903">
        <v>810</v>
      </c>
      <c r="N903" s="3">
        <f>Table2[[#This Row],[Total Cost]]-Table2[[#This Row],[Total Sales]]</f>
        <v>90</v>
      </c>
      <c r="O903" t="s">
        <v>33</v>
      </c>
      <c r="P903" t="s">
        <v>17</v>
      </c>
    </row>
    <row r="904" spans="1:16">
      <c r="A904" t="s">
        <v>3593</v>
      </c>
      <c r="B904" t="s">
        <v>3594</v>
      </c>
      <c r="C904" t="s">
        <v>37726</v>
      </c>
      <c r="D904" t="s">
        <v>37561</v>
      </c>
      <c r="E904" t="s">
        <v>3595</v>
      </c>
      <c r="F904" t="s">
        <v>3596</v>
      </c>
      <c r="G904" s="2">
        <v>45425</v>
      </c>
      <c r="H904" t="s">
        <v>22</v>
      </c>
      <c r="I904">
        <v>1</v>
      </c>
      <c r="J904">
        <f t="shared" si="30"/>
        <v>100</v>
      </c>
      <c r="K904" s="3">
        <v>0</v>
      </c>
      <c r="L904" s="3">
        <f t="shared" si="31"/>
        <v>100</v>
      </c>
      <c r="M904">
        <v>100</v>
      </c>
      <c r="N904" s="3">
        <f>Table2[[#This Row],[Total Cost]]-Table2[[#This Row],[Total Sales]]</f>
        <v>0</v>
      </c>
      <c r="O904" t="s">
        <v>84</v>
      </c>
      <c r="P904" t="s">
        <v>17</v>
      </c>
    </row>
    <row r="905" spans="1:16">
      <c r="A905" t="s">
        <v>3597</v>
      </c>
      <c r="B905" t="s">
        <v>3598</v>
      </c>
      <c r="C905" t="s">
        <v>37041</v>
      </c>
      <c r="D905" t="s">
        <v>37218</v>
      </c>
      <c r="E905" t="s">
        <v>3599</v>
      </c>
      <c r="F905" t="s">
        <v>3600</v>
      </c>
      <c r="G905" s="2">
        <v>45519</v>
      </c>
      <c r="H905" t="s">
        <v>28</v>
      </c>
      <c r="I905">
        <v>4</v>
      </c>
      <c r="J905">
        <f t="shared" si="30"/>
        <v>300</v>
      </c>
      <c r="K905" s="3">
        <v>0</v>
      </c>
      <c r="L905" s="3">
        <f t="shared" si="31"/>
        <v>1200</v>
      </c>
      <c r="M905">
        <v>1200</v>
      </c>
      <c r="N905" s="3">
        <f>Table2[[#This Row],[Total Cost]]-Table2[[#This Row],[Total Sales]]</f>
        <v>0</v>
      </c>
      <c r="O905" t="s">
        <v>16</v>
      </c>
      <c r="P905" t="s">
        <v>17</v>
      </c>
    </row>
    <row r="906" spans="1:16">
      <c r="A906" t="s">
        <v>3601</v>
      </c>
      <c r="B906" t="s">
        <v>3602</v>
      </c>
      <c r="C906" t="s">
        <v>37709</v>
      </c>
      <c r="D906" t="s">
        <v>36977</v>
      </c>
      <c r="E906" t="s">
        <v>3603</v>
      </c>
      <c r="F906" t="s">
        <v>3604</v>
      </c>
      <c r="G906" s="2">
        <v>45644</v>
      </c>
      <c r="H906" t="s">
        <v>83</v>
      </c>
      <c r="I906">
        <v>3</v>
      </c>
      <c r="J906">
        <f t="shared" si="30"/>
        <v>150</v>
      </c>
      <c r="K906" s="3">
        <v>0</v>
      </c>
      <c r="L906" s="3">
        <f t="shared" si="31"/>
        <v>450</v>
      </c>
      <c r="M906">
        <v>450</v>
      </c>
      <c r="N906" s="3">
        <f>Table2[[#This Row],[Total Cost]]-Table2[[#This Row],[Total Sales]]</f>
        <v>0</v>
      </c>
      <c r="O906" t="s">
        <v>16</v>
      </c>
      <c r="P906" t="s">
        <v>17</v>
      </c>
    </row>
    <row r="907" spans="1:16">
      <c r="A907" t="s">
        <v>3605</v>
      </c>
      <c r="B907" t="s">
        <v>3606</v>
      </c>
      <c r="C907" t="s">
        <v>36986</v>
      </c>
      <c r="D907" t="s">
        <v>37521</v>
      </c>
      <c r="E907" t="s">
        <v>3607</v>
      </c>
      <c r="F907" t="s">
        <v>3608</v>
      </c>
      <c r="G907" s="2">
        <v>45667</v>
      </c>
      <c r="H907" t="s">
        <v>73</v>
      </c>
      <c r="I907">
        <v>4</v>
      </c>
      <c r="J907">
        <f t="shared" si="30"/>
        <v>120</v>
      </c>
      <c r="K907" s="3">
        <v>0</v>
      </c>
      <c r="L907" s="3">
        <f t="shared" si="31"/>
        <v>480</v>
      </c>
      <c r="M907">
        <v>480</v>
      </c>
      <c r="N907" s="3">
        <f>Table2[[#This Row],[Total Cost]]-Table2[[#This Row],[Total Sales]]</f>
        <v>0</v>
      </c>
      <c r="O907" t="s">
        <v>23</v>
      </c>
      <c r="P907" t="s">
        <v>17</v>
      </c>
    </row>
    <row r="908" spans="1:16">
      <c r="A908" t="s">
        <v>3609</v>
      </c>
      <c r="B908" t="s">
        <v>3610</v>
      </c>
      <c r="C908" t="s">
        <v>37253</v>
      </c>
      <c r="D908" t="s">
        <v>37727</v>
      </c>
      <c r="E908" t="s">
        <v>3611</v>
      </c>
      <c r="F908" t="s">
        <v>3612</v>
      </c>
      <c r="G908" s="2">
        <v>45758</v>
      </c>
      <c r="H908" t="s">
        <v>73</v>
      </c>
      <c r="I908">
        <v>3</v>
      </c>
      <c r="J908">
        <f t="shared" si="30"/>
        <v>120</v>
      </c>
      <c r="K908" s="3">
        <v>0</v>
      </c>
      <c r="L908" s="3">
        <f t="shared" si="31"/>
        <v>360</v>
      </c>
      <c r="M908">
        <v>360</v>
      </c>
      <c r="N908" s="3">
        <f>Table2[[#This Row],[Total Cost]]-Table2[[#This Row],[Total Sales]]</f>
        <v>0</v>
      </c>
      <c r="O908" t="s">
        <v>16</v>
      </c>
      <c r="P908" t="s">
        <v>17</v>
      </c>
    </row>
    <row r="909" spans="1:16">
      <c r="A909" t="s">
        <v>3613</v>
      </c>
      <c r="B909" t="s">
        <v>3614</v>
      </c>
      <c r="C909" t="s">
        <v>37259</v>
      </c>
      <c r="D909" t="s">
        <v>37679</v>
      </c>
      <c r="E909" t="s">
        <v>3615</v>
      </c>
      <c r="F909" t="s">
        <v>3616</v>
      </c>
      <c r="G909" s="2">
        <v>45672</v>
      </c>
      <c r="H909" t="s">
        <v>89</v>
      </c>
      <c r="I909">
        <v>3</v>
      </c>
      <c r="J909">
        <f t="shared" si="30"/>
        <v>50</v>
      </c>
      <c r="K909" s="3">
        <v>0</v>
      </c>
      <c r="L909" s="3">
        <f t="shared" si="31"/>
        <v>150</v>
      </c>
      <c r="M909">
        <v>150</v>
      </c>
      <c r="N909" s="3">
        <f>Table2[[#This Row],[Total Cost]]-Table2[[#This Row],[Total Sales]]</f>
        <v>0</v>
      </c>
      <c r="O909" t="s">
        <v>90</v>
      </c>
      <c r="P909" t="s">
        <v>17</v>
      </c>
    </row>
    <row r="910" spans="1:16">
      <c r="A910" t="s">
        <v>3617</v>
      </c>
      <c r="B910" t="s">
        <v>3618</v>
      </c>
      <c r="C910" t="s">
        <v>37538</v>
      </c>
      <c r="D910" t="s">
        <v>36961</v>
      </c>
      <c r="E910" t="s">
        <v>3619</v>
      </c>
      <c r="F910" t="s">
        <v>3620</v>
      </c>
      <c r="G910" s="2">
        <v>45687</v>
      </c>
      <c r="H910" t="s">
        <v>15</v>
      </c>
      <c r="I910">
        <v>4</v>
      </c>
      <c r="J910">
        <f t="shared" si="30"/>
        <v>800</v>
      </c>
      <c r="K910" s="3">
        <v>0</v>
      </c>
      <c r="L910" s="3">
        <f t="shared" si="31"/>
        <v>3200</v>
      </c>
      <c r="M910">
        <v>3200</v>
      </c>
      <c r="N910" s="3">
        <f>Table2[[#This Row],[Total Cost]]-Table2[[#This Row],[Total Sales]]</f>
        <v>0</v>
      </c>
      <c r="O910" t="s">
        <v>33</v>
      </c>
      <c r="P910" t="s">
        <v>17</v>
      </c>
    </row>
    <row r="911" spans="1:16">
      <c r="A911" t="s">
        <v>3621</v>
      </c>
      <c r="B911" t="s">
        <v>3622</v>
      </c>
      <c r="C911" t="s">
        <v>37150</v>
      </c>
      <c r="D911" t="s">
        <v>37728</v>
      </c>
      <c r="E911" t="s">
        <v>3623</v>
      </c>
      <c r="F911" t="s">
        <v>3624</v>
      </c>
      <c r="G911" s="2">
        <v>45562</v>
      </c>
      <c r="H911" t="s">
        <v>56</v>
      </c>
      <c r="I911">
        <v>3</v>
      </c>
      <c r="J911">
        <f t="shared" si="30"/>
        <v>90</v>
      </c>
      <c r="K911" s="3">
        <v>5</v>
      </c>
      <c r="L911" s="3">
        <f t="shared" si="31"/>
        <v>270</v>
      </c>
      <c r="M911">
        <v>256.5</v>
      </c>
      <c r="N911" s="3">
        <f>Table2[[#This Row],[Total Cost]]-Table2[[#This Row],[Total Sales]]</f>
        <v>13.5</v>
      </c>
      <c r="O911" t="s">
        <v>90</v>
      </c>
      <c r="P911" t="s">
        <v>78</v>
      </c>
    </row>
    <row r="912" spans="1:16">
      <c r="A912" t="s">
        <v>3625</v>
      </c>
      <c r="B912" t="s">
        <v>3626</v>
      </c>
      <c r="C912" t="s">
        <v>37205</v>
      </c>
      <c r="D912" t="s">
        <v>37561</v>
      </c>
      <c r="E912" t="s">
        <v>3627</v>
      </c>
      <c r="F912" t="s">
        <v>3628</v>
      </c>
      <c r="G912" s="2">
        <v>45434</v>
      </c>
      <c r="H912" t="s">
        <v>22</v>
      </c>
      <c r="I912">
        <v>2</v>
      </c>
      <c r="J912">
        <f t="shared" si="30"/>
        <v>100</v>
      </c>
      <c r="K912" s="3">
        <v>0</v>
      </c>
      <c r="L912" s="3">
        <f t="shared" si="31"/>
        <v>200</v>
      </c>
      <c r="M912">
        <v>200</v>
      </c>
      <c r="N912" s="3">
        <f>Table2[[#This Row],[Total Cost]]-Table2[[#This Row],[Total Sales]]</f>
        <v>0</v>
      </c>
      <c r="O912" t="s">
        <v>23</v>
      </c>
      <c r="P912" t="s">
        <v>78</v>
      </c>
    </row>
    <row r="913" spans="1:16">
      <c r="A913" t="s">
        <v>3629</v>
      </c>
      <c r="B913" t="s">
        <v>3630</v>
      </c>
      <c r="C913" t="s">
        <v>37729</v>
      </c>
      <c r="D913" t="s">
        <v>37730</v>
      </c>
      <c r="E913" t="s">
        <v>3631</v>
      </c>
      <c r="F913" t="s">
        <v>3632</v>
      </c>
      <c r="G913" s="2">
        <v>45733</v>
      </c>
      <c r="H913" t="s">
        <v>83</v>
      </c>
      <c r="I913">
        <v>4</v>
      </c>
      <c r="J913">
        <f t="shared" si="30"/>
        <v>150</v>
      </c>
      <c r="K913" s="3">
        <v>5</v>
      </c>
      <c r="L913" s="3">
        <f t="shared" si="31"/>
        <v>600</v>
      </c>
      <c r="M913">
        <v>570</v>
      </c>
      <c r="N913" s="3">
        <f>Table2[[#This Row],[Total Cost]]-Table2[[#This Row],[Total Sales]]</f>
        <v>30</v>
      </c>
      <c r="O913" t="s">
        <v>90</v>
      </c>
      <c r="P913" t="s">
        <v>17</v>
      </c>
    </row>
    <row r="914" spans="1:16">
      <c r="A914" t="s">
        <v>3633</v>
      </c>
      <c r="B914" t="s">
        <v>3634</v>
      </c>
      <c r="C914" t="s">
        <v>37035</v>
      </c>
      <c r="D914" t="s">
        <v>37073</v>
      </c>
      <c r="E914" t="s">
        <v>3635</v>
      </c>
      <c r="F914" t="s">
        <v>3636</v>
      </c>
      <c r="G914" s="2">
        <v>45558</v>
      </c>
      <c r="H914" t="s">
        <v>56</v>
      </c>
      <c r="I914">
        <v>1</v>
      </c>
      <c r="J914">
        <f t="shared" si="30"/>
        <v>90</v>
      </c>
      <c r="K914" s="3">
        <v>0</v>
      </c>
      <c r="L914" s="3">
        <f t="shared" si="31"/>
        <v>90</v>
      </c>
      <c r="M914">
        <v>90</v>
      </c>
      <c r="N914" s="3">
        <f>Table2[[#This Row],[Total Cost]]-Table2[[#This Row],[Total Sales]]</f>
        <v>0</v>
      </c>
      <c r="O914" t="s">
        <v>23</v>
      </c>
      <c r="P914" t="s">
        <v>17</v>
      </c>
    </row>
    <row r="915" spans="1:16">
      <c r="A915" t="s">
        <v>3637</v>
      </c>
      <c r="B915" t="s">
        <v>3638</v>
      </c>
      <c r="C915" t="s">
        <v>37685</v>
      </c>
      <c r="D915" t="s">
        <v>37731</v>
      </c>
      <c r="E915" t="s">
        <v>3639</v>
      </c>
      <c r="F915" t="s">
        <v>3640</v>
      </c>
      <c r="G915" s="2">
        <v>45505</v>
      </c>
      <c r="H915" t="s">
        <v>15</v>
      </c>
      <c r="I915">
        <v>2</v>
      </c>
      <c r="J915">
        <f t="shared" si="30"/>
        <v>800</v>
      </c>
      <c r="K915" s="3">
        <v>0</v>
      </c>
      <c r="L915" s="3">
        <f t="shared" si="31"/>
        <v>1600</v>
      </c>
      <c r="M915">
        <v>1600</v>
      </c>
      <c r="N915" s="3">
        <f>Table2[[#This Row],[Total Cost]]-Table2[[#This Row],[Total Sales]]</f>
        <v>0</v>
      </c>
      <c r="O915" t="s">
        <v>23</v>
      </c>
      <c r="P915" t="s">
        <v>17</v>
      </c>
    </row>
    <row r="916" spans="1:16">
      <c r="A916" t="s">
        <v>3641</v>
      </c>
      <c r="B916" t="s">
        <v>3642</v>
      </c>
      <c r="C916" t="s">
        <v>37099</v>
      </c>
      <c r="D916" t="s">
        <v>37018</v>
      </c>
      <c r="E916" t="s">
        <v>3643</v>
      </c>
      <c r="F916" t="s">
        <v>3644</v>
      </c>
      <c r="G916" s="2">
        <v>45677</v>
      </c>
      <c r="H916" t="s">
        <v>83</v>
      </c>
      <c r="I916">
        <v>4</v>
      </c>
      <c r="J916">
        <f t="shared" si="30"/>
        <v>150</v>
      </c>
      <c r="K916" s="3">
        <v>0</v>
      </c>
      <c r="L916" s="3">
        <f t="shared" si="31"/>
        <v>600</v>
      </c>
      <c r="M916">
        <v>600</v>
      </c>
      <c r="N916" s="3">
        <f>Table2[[#This Row],[Total Cost]]-Table2[[#This Row],[Total Sales]]</f>
        <v>0</v>
      </c>
      <c r="O916" t="s">
        <v>23</v>
      </c>
      <c r="P916" t="s">
        <v>17</v>
      </c>
    </row>
    <row r="917" spans="1:16">
      <c r="A917" t="s">
        <v>3645</v>
      </c>
      <c r="B917" t="s">
        <v>3646</v>
      </c>
      <c r="C917" t="s">
        <v>37327</v>
      </c>
      <c r="D917" t="s">
        <v>37732</v>
      </c>
      <c r="E917" t="s">
        <v>3647</v>
      </c>
      <c r="F917" t="s">
        <v>3648</v>
      </c>
      <c r="G917" s="2">
        <v>45727</v>
      </c>
      <c r="H917" t="s">
        <v>73</v>
      </c>
      <c r="I917">
        <v>1</v>
      </c>
      <c r="J917">
        <f t="shared" si="30"/>
        <v>120</v>
      </c>
      <c r="K917" s="3">
        <v>0</v>
      </c>
      <c r="L917" s="3">
        <f t="shared" si="31"/>
        <v>120</v>
      </c>
      <c r="M917">
        <v>120</v>
      </c>
      <c r="N917" s="3">
        <f>Table2[[#This Row],[Total Cost]]-Table2[[#This Row],[Total Sales]]</f>
        <v>0</v>
      </c>
      <c r="O917" t="s">
        <v>16</v>
      </c>
      <c r="P917" t="s">
        <v>17</v>
      </c>
    </row>
    <row r="918" spans="1:16">
      <c r="A918" t="s">
        <v>3649</v>
      </c>
      <c r="B918" t="s">
        <v>3650</v>
      </c>
      <c r="C918" t="s">
        <v>37531</v>
      </c>
      <c r="D918" t="s">
        <v>36983</v>
      </c>
      <c r="E918" t="s">
        <v>3651</v>
      </c>
      <c r="F918" t="s">
        <v>3652</v>
      </c>
      <c r="G918" s="2">
        <v>45683</v>
      </c>
      <c r="H918" t="s">
        <v>89</v>
      </c>
      <c r="I918">
        <v>3</v>
      </c>
      <c r="J918">
        <f t="shared" si="30"/>
        <v>50</v>
      </c>
      <c r="K918" s="3">
        <v>0</v>
      </c>
      <c r="L918" s="3">
        <f t="shared" si="31"/>
        <v>150</v>
      </c>
      <c r="M918">
        <v>150</v>
      </c>
      <c r="N918" s="3">
        <f>Table2[[#This Row],[Total Cost]]-Table2[[#This Row],[Total Sales]]</f>
        <v>0</v>
      </c>
      <c r="O918" t="s">
        <v>33</v>
      </c>
      <c r="P918" t="s">
        <v>17</v>
      </c>
    </row>
    <row r="919" spans="1:16">
      <c r="A919" t="s">
        <v>3653</v>
      </c>
      <c r="B919" t="s">
        <v>3654</v>
      </c>
      <c r="C919" t="s">
        <v>37288</v>
      </c>
      <c r="D919" t="s">
        <v>37245</v>
      </c>
      <c r="E919" t="s">
        <v>3655</v>
      </c>
      <c r="F919" t="s">
        <v>3656</v>
      </c>
      <c r="G919" s="2">
        <v>45751</v>
      </c>
      <c r="H919" t="s">
        <v>89</v>
      </c>
      <c r="I919">
        <v>1</v>
      </c>
      <c r="J919">
        <f t="shared" si="30"/>
        <v>50</v>
      </c>
      <c r="K919" s="3">
        <v>0</v>
      </c>
      <c r="L919" s="3">
        <f t="shared" si="31"/>
        <v>50</v>
      </c>
      <c r="M919">
        <v>50</v>
      </c>
      <c r="N919" s="3">
        <f>Table2[[#This Row],[Total Cost]]-Table2[[#This Row],[Total Sales]]</f>
        <v>0</v>
      </c>
      <c r="O919" t="s">
        <v>84</v>
      </c>
      <c r="P919" t="s">
        <v>17</v>
      </c>
    </row>
    <row r="920" spans="1:16">
      <c r="A920" t="s">
        <v>3657</v>
      </c>
      <c r="B920" t="s">
        <v>3658</v>
      </c>
      <c r="C920" t="s">
        <v>36950</v>
      </c>
      <c r="D920" t="s">
        <v>37604</v>
      </c>
      <c r="E920" t="s">
        <v>3659</v>
      </c>
      <c r="F920" t="s">
        <v>3660</v>
      </c>
      <c r="G920" s="2">
        <v>45447</v>
      </c>
      <c r="H920" t="s">
        <v>56</v>
      </c>
      <c r="I920">
        <v>2</v>
      </c>
      <c r="J920">
        <f t="shared" si="30"/>
        <v>90</v>
      </c>
      <c r="K920" s="3">
        <v>0</v>
      </c>
      <c r="L920" s="3">
        <f t="shared" si="31"/>
        <v>180</v>
      </c>
      <c r="M920">
        <v>180</v>
      </c>
      <c r="N920" s="3">
        <f>Table2[[#This Row],[Total Cost]]-Table2[[#This Row],[Total Sales]]</f>
        <v>0</v>
      </c>
      <c r="O920" t="s">
        <v>23</v>
      </c>
      <c r="P920" t="s">
        <v>17</v>
      </c>
    </row>
    <row r="921" spans="1:16">
      <c r="A921" t="s">
        <v>3661</v>
      </c>
      <c r="B921" t="s">
        <v>3662</v>
      </c>
      <c r="C921" t="s">
        <v>37068</v>
      </c>
      <c r="D921" t="s">
        <v>37050</v>
      </c>
      <c r="E921" t="s">
        <v>3663</v>
      </c>
      <c r="F921" t="s">
        <v>3664</v>
      </c>
      <c r="G921" s="2">
        <v>45435</v>
      </c>
      <c r="H921" t="s">
        <v>15</v>
      </c>
      <c r="I921">
        <v>4</v>
      </c>
      <c r="J921">
        <f t="shared" si="30"/>
        <v>800</v>
      </c>
      <c r="K921" s="3">
        <v>0</v>
      </c>
      <c r="L921" s="3">
        <f t="shared" si="31"/>
        <v>3200</v>
      </c>
      <c r="M921">
        <v>3200</v>
      </c>
      <c r="N921" s="3">
        <f>Table2[[#This Row],[Total Cost]]-Table2[[#This Row],[Total Sales]]</f>
        <v>0</v>
      </c>
      <c r="O921" t="s">
        <v>16</v>
      </c>
      <c r="P921" t="s">
        <v>17</v>
      </c>
    </row>
    <row r="922" spans="1:16">
      <c r="A922" t="s">
        <v>3665</v>
      </c>
      <c r="B922" t="s">
        <v>3666</v>
      </c>
      <c r="C922" t="s">
        <v>37733</v>
      </c>
      <c r="D922" t="s">
        <v>37589</v>
      </c>
      <c r="E922" t="s">
        <v>3667</v>
      </c>
      <c r="F922" t="s">
        <v>3668</v>
      </c>
      <c r="G922" s="2">
        <v>45762</v>
      </c>
      <c r="H922" t="s">
        <v>22</v>
      </c>
      <c r="I922">
        <v>1</v>
      </c>
      <c r="J922">
        <f t="shared" si="30"/>
        <v>100</v>
      </c>
      <c r="K922" s="3">
        <v>0</v>
      </c>
      <c r="L922" s="3">
        <f t="shared" si="31"/>
        <v>100</v>
      </c>
      <c r="M922">
        <v>100</v>
      </c>
      <c r="N922" s="3">
        <f>Table2[[#This Row],[Total Cost]]-Table2[[#This Row],[Total Sales]]</f>
        <v>0</v>
      </c>
      <c r="O922" t="s">
        <v>84</v>
      </c>
      <c r="P922" t="s">
        <v>17</v>
      </c>
    </row>
    <row r="923" spans="1:16">
      <c r="A923" t="s">
        <v>3669</v>
      </c>
      <c r="B923" t="s">
        <v>3670</v>
      </c>
      <c r="C923" t="s">
        <v>37111</v>
      </c>
      <c r="D923" t="s">
        <v>37469</v>
      </c>
      <c r="E923" t="s">
        <v>3671</v>
      </c>
      <c r="F923" t="s">
        <v>3672</v>
      </c>
      <c r="G923" s="2">
        <v>45708</v>
      </c>
      <c r="H923" t="s">
        <v>73</v>
      </c>
      <c r="I923">
        <v>2</v>
      </c>
      <c r="J923">
        <f t="shared" si="30"/>
        <v>120</v>
      </c>
      <c r="K923" s="3">
        <v>0</v>
      </c>
      <c r="L923" s="3">
        <f t="shared" si="31"/>
        <v>240</v>
      </c>
      <c r="M923">
        <v>240</v>
      </c>
      <c r="N923" s="3">
        <f>Table2[[#This Row],[Total Cost]]-Table2[[#This Row],[Total Sales]]</f>
        <v>0</v>
      </c>
      <c r="O923" t="s">
        <v>33</v>
      </c>
      <c r="P923" t="s">
        <v>78</v>
      </c>
    </row>
    <row r="924" spans="1:16">
      <c r="A924" t="s">
        <v>3673</v>
      </c>
      <c r="B924" t="s">
        <v>3674</v>
      </c>
      <c r="C924" t="s">
        <v>37220</v>
      </c>
      <c r="D924" t="s">
        <v>36957</v>
      </c>
      <c r="E924" t="s">
        <v>3675</v>
      </c>
      <c r="F924" t="s">
        <v>3676</v>
      </c>
      <c r="G924" s="2">
        <v>45466</v>
      </c>
      <c r="H924" t="s">
        <v>42</v>
      </c>
      <c r="I924">
        <v>1</v>
      </c>
      <c r="J924">
        <f t="shared" si="30"/>
        <v>200</v>
      </c>
      <c r="K924" s="3">
        <v>10</v>
      </c>
      <c r="L924" s="3">
        <f t="shared" si="31"/>
        <v>200</v>
      </c>
      <c r="M924">
        <v>180</v>
      </c>
      <c r="N924" s="3">
        <f>Table2[[#This Row],[Total Cost]]-Table2[[#This Row],[Total Sales]]</f>
        <v>20</v>
      </c>
      <c r="O924" t="s">
        <v>84</v>
      </c>
      <c r="P924" t="s">
        <v>17</v>
      </c>
    </row>
    <row r="925" spans="1:16">
      <c r="A925" t="s">
        <v>3677</v>
      </c>
      <c r="B925" t="s">
        <v>3678</v>
      </c>
      <c r="C925" t="s">
        <v>37035</v>
      </c>
      <c r="D925" t="s">
        <v>37304</v>
      </c>
      <c r="E925" t="s">
        <v>3679</v>
      </c>
      <c r="F925" t="s">
        <v>3680</v>
      </c>
      <c r="G925" s="2">
        <v>45465</v>
      </c>
      <c r="H925" t="s">
        <v>15</v>
      </c>
      <c r="I925">
        <v>1</v>
      </c>
      <c r="J925">
        <f t="shared" si="30"/>
        <v>800</v>
      </c>
      <c r="K925" s="3">
        <v>0</v>
      </c>
      <c r="L925" s="3">
        <f t="shared" si="31"/>
        <v>800</v>
      </c>
      <c r="M925">
        <v>800</v>
      </c>
      <c r="N925" s="3">
        <f>Table2[[#This Row],[Total Cost]]-Table2[[#This Row],[Total Sales]]</f>
        <v>0</v>
      </c>
      <c r="O925" t="s">
        <v>23</v>
      </c>
      <c r="P925" t="s">
        <v>17</v>
      </c>
    </row>
    <row r="926" spans="1:16">
      <c r="A926" t="s">
        <v>3681</v>
      </c>
      <c r="B926" t="s">
        <v>3682</v>
      </c>
      <c r="C926" t="s">
        <v>37734</v>
      </c>
      <c r="D926" t="s">
        <v>37426</v>
      </c>
      <c r="E926" t="s">
        <v>3683</v>
      </c>
      <c r="F926" t="s">
        <v>3684</v>
      </c>
      <c r="G926" s="2">
        <v>45734</v>
      </c>
      <c r="H926" t="s">
        <v>89</v>
      </c>
      <c r="I926">
        <v>3</v>
      </c>
      <c r="J926">
        <f t="shared" si="30"/>
        <v>50</v>
      </c>
      <c r="K926" s="3">
        <v>0</v>
      </c>
      <c r="L926" s="3">
        <f t="shared" si="31"/>
        <v>150</v>
      </c>
      <c r="M926">
        <v>150</v>
      </c>
      <c r="N926" s="3">
        <f>Table2[[#This Row],[Total Cost]]-Table2[[#This Row],[Total Sales]]</f>
        <v>0</v>
      </c>
      <c r="O926" t="s">
        <v>16</v>
      </c>
      <c r="P926" t="s">
        <v>17</v>
      </c>
    </row>
    <row r="927" spans="1:16">
      <c r="A927" t="s">
        <v>3685</v>
      </c>
      <c r="B927" t="s">
        <v>3686</v>
      </c>
      <c r="C927" t="s">
        <v>37163</v>
      </c>
      <c r="D927" t="s">
        <v>37735</v>
      </c>
      <c r="E927" t="s">
        <v>3687</v>
      </c>
      <c r="F927" t="s">
        <v>3688</v>
      </c>
      <c r="G927" s="2">
        <v>45464</v>
      </c>
      <c r="H927" t="s">
        <v>73</v>
      </c>
      <c r="I927">
        <v>4</v>
      </c>
      <c r="J927">
        <f t="shared" si="30"/>
        <v>120</v>
      </c>
      <c r="K927" s="3">
        <v>5</v>
      </c>
      <c r="L927" s="3">
        <f t="shared" si="31"/>
        <v>480</v>
      </c>
      <c r="M927">
        <v>456</v>
      </c>
      <c r="N927" s="3">
        <f>Table2[[#This Row],[Total Cost]]-Table2[[#This Row],[Total Sales]]</f>
        <v>24</v>
      </c>
      <c r="O927" t="s">
        <v>84</v>
      </c>
      <c r="P927" t="s">
        <v>78</v>
      </c>
    </row>
    <row r="928" spans="1:16">
      <c r="A928" t="s">
        <v>3689</v>
      </c>
      <c r="B928" t="s">
        <v>3690</v>
      </c>
      <c r="C928" t="s">
        <v>37293</v>
      </c>
      <c r="D928" t="s">
        <v>36961</v>
      </c>
      <c r="E928" t="s">
        <v>3691</v>
      </c>
      <c r="F928" t="s">
        <v>3692</v>
      </c>
      <c r="G928" s="2">
        <v>45515</v>
      </c>
      <c r="H928" t="s">
        <v>56</v>
      </c>
      <c r="I928">
        <v>1</v>
      </c>
      <c r="J928">
        <f t="shared" si="30"/>
        <v>90</v>
      </c>
      <c r="K928" s="3">
        <v>10</v>
      </c>
      <c r="L928" s="3">
        <f t="shared" si="31"/>
        <v>90</v>
      </c>
      <c r="M928">
        <v>81</v>
      </c>
      <c r="N928" s="3">
        <f>Table2[[#This Row],[Total Cost]]-Table2[[#This Row],[Total Sales]]</f>
        <v>9</v>
      </c>
      <c r="O928" t="s">
        <v>90</v>
      </c>
      <c r="P928" t="s">
        <v>17</v>
      </c>
    </row>
    <row r="929" spans="1:16">
      <c r="A929" t="s">
        <v>3693</v>
      </c>
      <c r="B929" t="s">
        <v>3694</v>
      </c>
      <c r="C929" t="s">
        <v>37133</v>
      </c>
      <c r="D929" t="s">
        <v>37142</v>
      </c>
      <c r="E929" t="s">
        <v>3695</v>
      </c>
      <c r="F929" t="s">
        <v>1223</v>
      </c>
      <c r="G929" s="2">
        <v>45449</v>
      </c>
      <c r="H929" t="s">
        <v>83</v>
      </c>
      <c r="I929">
        <v>4</v>
      </c>
      <c r="J929">
        <f t="shared" si="30"/>
        <v>150</v>
      </c>
      <c r="K929" s="3">
        <v>0</v>
      </c>
      <c r="L929" s="3">
        <f t="shared" si="31"/>
        <v>600</v>
      </c>
      <c r="M929">
        <v>600</v>
      </c>
      <c r="N929" s="3">
        <f>Table2[[#This Row],[Total Cost]]-Table2[[#This Row],[Total Sales]]</f>
        <v>0</v>
      </c>
      <c r="O929" t="s">
        <v>33</v>
      </c>
      <c r="P929" t="s">
        <v>17</v>
      </c>
    </row>
    <row r="930" spans="1:16">
      <c r="A930" t="s">
        <v>3696</v>
      </c>
      <c r="B930" t="s">
        <v>3697</v>
      </c>
      <c r="C930" t="s">
        <v>37099</v>
      </c>
      <c r="D930" t="s">
        <v>37448</v>
      </c>
      <c r="E930" t="s">
        <v>3698</v>
      </c>
      <c r="F930" t="s">
        <v>3699</v>
      </c>
      <c r="G930" s="2">
        <v>45646</v>
      </c>
      <c r="H930" t="s">
        <v>83</v>
      </c>
      <c r="I930">
        <v>4</v>
      </c>
      <c r="J930">
        <f t="shared" si="30"/>
        <v>150</v>
      </c>
      <c r="K930" s="3">
        <v>5</v>
      </c>
      <c r="L930" s="3">
        <f t="shared" si="31"/>
        <v>600</v>
      </c>
      <c r="M930">
        <v>570</v>
      </c>
      <c r="N930" s="3">
        <f>Table2[[#This Row],[Total Cost]]-Table2[[#This Row],[Total Sales]]</f>
        <v>30</v>
      </c>
      <c r="O930" t="s">
        <v>23</v>
      </c>
      <c r="P930" t="s">
        <v>17</v>
      </c>
    </row>
    <row r="931" spans="1:16">
      <c r="A931" t="s">
        <v>3700</v>
      </c>
      <c r="B931" t="s">
        <v>3701</v>
      </c>
      <c r="C931" t="s">
        <v>37736</v>
      </c>
      <c r="D931" t="s">
        <v>37094</v>
      </c>
      <c r="E931" t="s">
        <v>3702</v>
      </c>
      <c r="F931" t="s">
        <v>3703</v>
      </c>
      <c r="G931" s="2">
        <v>45633</v>
      </c>
      <c r="H931" t="s">
        <v>42</v>
      </c>
      <c r="I931">
        <v>1</v>
      </c>
      <c r="J931">
        <f t="shared" si="30"/>
        <v>200</v>
      </c>
      <c r="K931" s="3">
        <v>0</v>
      </c>
      <c r="L931" s="3">
        <f t="shared" si="31"/>
        <v>200</v>
      </c>
      <c r="M931">
        <v>200</v>
      </c>
      <c r="N931" s="3">
        <f>Table2[[#This Row],[Total Cost]]-Table2[[#This Row],[Total Sales]]</f>
        <v>0</v>
      </c>
      <c r="O931" t="s">
        <v>33</v>
      </c>
      <c r="P931" t="s">
        <v>17</v>
      </c>
    </row>
    <row r="932" spans="1:16">
      <c r="A932" t="s">
        <v>3704</v>
      </c>
      <c r="B932" t="s">
        <v>3705</v>
      </c>
      <c r="C932" t="s">
        <v>36994</v>
      </c>
      <c r="D932" t="s">
        <v>37737</v>
      </c>
      <c r="E932" t="s">
        <v>3706</v>
      </c>
      <c r="F932" t="s">
        <v>3707</v>
      </c>
      <c r="G932" s="2">
        <v>45470</v>
      </c>
      <c r="H932" t="s">
        <v>47</v>
      </c>
      <c r="I932">
        <v>3</v>
      </c>
      <c r="J932">
        <f t="shared" si="30"/>
        <v>1200</v>
      </c>
      <c r="K932" s="3">
        <v>15</v>
      </c>
      <c r="L932" s="3">
        <f t="shared" si="31"/>
        <v>3600</v>
      </c>
      <c r="M932">
        <v>3060</v>
      </c>
      <c r="N932" s="3">
        <f>Table2[[#This Row],[Total Cost]]-Table2[[#This Row],[Total Sales]]</f>
        <v>540</v>
      </c>
      <c r="O932" t="s">
        <v>16</v>
      </c>
      <c r="P932" t="s">
        <v>17</v>
      </c>
    </row>
    <row r="933" spans="1:16">
      <c r="A933" t="s">
        <v>3708</v>
      </c>
      <c r="B933" t="s">
        <v>3709</v>
      </c>
      <c r="C933" t="s">
        <v>37192</v>
      </c>
      <c r="D933" t="s">
        <v>37390</v>
      </c>
      <c r="E933" t="s">
        <v>3710</v>
      </c>
      <c r="F933" t="s">
        <v>3711</v>
      </c>
      <c r="G933" s="2">
        <v>45495</v>
      </c>
      <c r="H933" t="s">
        <v>56</v>
      </c>
      <c r="I933">
        <v>1</v>
      </c>
      <c r="J933">
        <f t="shared" si="30"/>
        <v>90</v>
      </c>
      <c r="K933" s="3">
        <v>5</v>
      </c>
      <c r="L933" s="3">
        <f t="shared" si="31"/>
        <v>90</v>
      </c>
      <c r="M933">
        <v>85.5</v>
      </c>
      <c r="N933" s="3">
        <f>Table2[[#This Row],[Total Cost]]-Table2[[#This Row],[Total Sales]]</f>
        <v>4.5</v>
      </c>
      <c r="O933" t="s">
        <v>23</v>
      </c>
      <c r="P933" t="s">
        <v>17</v>
      </c>
    </row>
    <row r="934" spans="1:16">
      <c r="A934" t="s">
        <v>3712</v>
      </c>
      <c r="B934" t="s">
        <v>3713</v>
      </c>
      <c r="C934" t="s">
        <v>37075</v>
      </c>
      <c r="D934" t="s">
        <v>37738</v>
      </c>
      <c r="E934" t="s">
        <v>3714</v>
      </c>
      <c r="F934" t="s">
        <v>3715</v>
      </c>
      <c r="G934" s="2">
        <v>45448</v>
      </c>
      <c r="H934" t="s">
        <v>22</v>
      </c>
      <c r="I934">
        <v>1</v>
      </c>
      <c r="J934">
        <f t="shared" si="30"/>
        <v>100</v>
      </c>
      <c r="K934" s="3">
        <v>10</v>
      </c>
      <c r="L934" s="3">
        <f t="shared" si="31"/>
        <v>100</v>
      </c>
      <c r="M934">
        <v>90</v>
      </c>
      <c r="N934" s="3">
        <f>Table2[[#This Row],[Total Cost]]-Table2[[#This Row],[Total Sales]]</f>
        <v>10</v>
      </c>
      <c r="O934" t="s">
        <v>23</v>
      </c>
      <c r="P934" t="s">
        <v>17</v>
      </c>
    </row>
    <row r="935" spans="1:16">
      <c r="A935" t="s">
        <v>3716</v>
      </c>
      <c r="B935" t="s">
        <v>3717</v>
      </c>
      <c r="C935" t="s">
        <v>36990</v>
      </c>
      <c r="D935" t="s">
        <v>37011</v>
      </c>
      <c r="E935" t="s">
        <v>3718</v>
      </c>
      <c r="F935" t="s">
        <v>3719</v>
      </c>
      <c r="G935" s="2">
        <v>45726</v>
      </c>
      <c r="H935" t="s">
        <v>83</v>
      </c>
      <c r="I935">
        <v>4</v>
      </c>
      <c r="J935">
        <f t="shared" si="30"/>
        <v>150</v>
      </c>
      <c r="K935" s="3">
        <v>5</v>
      </c>
      <c r="L935" s="3">
        <f t="shared" si="31"/>
        <v>600</v>
      </c>
      <c r="M935">
        <v>570</v>
      </c>
      <c r="N935" s="3">
        <f>Table2[[#This Row],[Total Cost]]-Table2[[#This Row],[Total Sales]]</f>
        <v>30</v>
      </c>
      <c r="O935" t="s">
        <v>90</v>
      </c>
      <c r="P935" t="s">
        <v>17</v>
      </c>
    </row>
    <row r="936" spans="1:16">
      <c r="A936" t="s">
        <v>3720</v>
      </c>
      <c r="B936" t="s">
        <v>3721</v>
      </c>
      <c r="C936" t="s">
        <v>37739</v>
      </c>
      <c r="D936" t="s">
        <v>37266</v>
      </c>
      <c r="E936" t="s">
        <v>3722</v>
      </c>
      <c r="F936" t="s">
        <v>3723</v>
      </c>
      <c r="G936" s="2">
        <v>45486</v>
      </c>
      <c r="H936" t="s">
        <v>28</v>
      </c>
      <c r="I936">
        <v>2</v>
      </c>
      <c r="J936">
        <f t="shared" si="30"/>
        <v>300</v>
      </c>
      <c r="K936" s="3">
        <v>10</v>
      </c>
      <c r="L936" s="3">
        <f t="shared" si="31"/>
        <v>600</v>
      </c>
      <c r="M936">
        <v>540</v>
      </c>
      <c r="N936" s="3">
        <f>Table2[[#This Row],[Total Cost]]-Table2[[#This Row],[Total Sales]]</f>
        <v>60</v>
      </c>
      <c r="O936" t="s">
        <v>90</v>
      </c>
      <c r="P936" t="s">
        <v>17</v>
      </c>
    </row>
    <row r="937" spans="1:16">
      <c r="A937" t="s">
        <v>3724</v>
      </c>
      <c r="B937" t="s">
        <v>3725</v>
      </c>
      <c r="C937" t="s">
        <v>37724</v>
      </c>
      <c r="D937" t="s">
        <v>37124</v>
      </c>
      <c r="E937" t="s">
        <v>3726</v>
      </c>
      <c r="F937" t="s">
        <v>3727</v>
      </c>
      <c r="G937" s="2">
        <v>45419</v>
      </c>
      <c r="H937" t="s">
        <v>56</v>
      </c>
      <c r="I937">
        <v>1</v>
      </c>
      <c r="J937">
        <f t="shared" si="30"/>
        <v>90</v>
      </c>
      <c r="K937" s="3">
        <v>0</v>
      </c>
      <c r="L937" s="3">
        <f t="shared" si="31"/>
        <v>90</v>
      </c>
      <c r="M937">
        <v>90</v>
      </c>
      <c r="N937" s="3">
        <f>Table2[[#This Row],[Total Cost]]-Table2[[#This Row],[Total Sales]]</f>
        <v>0</v>
      </c>
      <c r="O937" t="s">
        <v>90</v>
      </c>
      <c r="P937" t="s">
        <v>17</v>
      </c>
    </row>
    <row r="938" spans="1:16">
      <c r="A938" t="s">
        <v>3728</v>
      </c>
      <c r="B938" t="s">
        <v>3729</v>
      </c>
      <c r="C938" t="s">
        <v>37040</v>
      </c>
      <c r="D938" t="s">
        <v>37740</v>
      </c>
      <c r="E938" t="s">
        <v>3730</v>
      </c>
      <c r="F938" t="s">
        <v>3731</v>
      </c>
      <c r="G938" s="2">
        <v>45661</v>
      </c>
      <c r="H938" t="s">
        <v>15</v>
      </c>
      <c r="I938">
        <v>4</v>
      </c>
      <c r="J938">
        <f t="shared" si="30"/>
        <v>800</v>
      </c>
      <c r="K938" s="3">
        <v>10</v>
      </c>
      <c r="L938" s="3">
        <f t="shared" si="31"/>
        <v>3200</v>
      </c>
      <c r="M938">
        <v>2880</v>
      </c>
      <c r="N938" s="3">
        <f>Table2[[#This Row],[Total Cost]]-Table2[[#This Row],[Total Sales]]</f>
        <v>320</v>
      </c>
      <c r="O938" t="s">
        <v>90</v>
      </c>
      <c r="P938" t="s">
        <v>17</v>
      </c>
    </row>
    <row r="939" spans="1:16">
      <c r="A939" t="s">
        <v>3732</v>
      </c>
      <c r="B939" t="s">
        <v>3733</v>
      </c>
      <c r="C939" t="s">
        <v>37383</v>
      </c>
      <c r="D939" t="s">
        <v>36961</v>
      </c>
      <c r="E939" t="s">
        <v>3734</v>
      </c>
      <c r="F939" t="s">
        <v>3735</v>
      </c>
      <c r="G939" s="2">
        <v>45638</v>
      </c>
      <c r="H939" t="s">
        <v>28</v>
      </c>
      <c r="I939">
        <v>3</v>
      </c>
      <c r="J939">
        <f t="shared" si="30"/>
        <v>300</v>
      </c>
      <c r="K939" s="3">
        <v>0</v>
      </c>
      <c r="L939" s="3">
        <f t="shared" si="31"/>
        <v>900</v>
      </c>
      <c r="M939">
        <v>900</v>
      </c>
      <c r="N939" s="3">
        <f>Table2[[#This Row],[Total Cost]]-Table2[[#This Row],[Total Sales]]</f>
        <v>0</v>
      </c>
      <c r="O939" t="s">
        <v>33</v>
      </c>
      <c r="P939" t="s">
        <v>78</v>
      </c>
    </row>
    <row r="940" spans="1:16">
      <c r="A940" t="s">
        <v>3736</v>
      </c>
      <c r="B940" t="s">
        <v>3737</v>
      </c>
      <c r="C940" t="s">
        <v>37741</v>
      </c>
      <c r="D940" t="s">
        <v>37742</v>
      </c>
      <c r="E940" t="s">
        <v>3738</v>
      </c>
      <c r="F940" t="s">
        <v>3739</v>
      </c>
      <c r="G940" s="2">
        <v>45648</v>
      </c>
      <c r="H940" t="s">
        <v>22</v>
      </c>
      <c r="I940">
        <v>3</v>
      </c>
      <c r="J940">
        <f t="shared" si="30"/>
        <v>100</v>
      </c>
      <c r="K940" s="3">
        <v>5</v>
      </c>
      <c r="L940" s="3">
        <f t="shared" si="31"/>
        <v>300</v>
      </c>
      <c r="M940">
        <v>285</v>
      </c>
      <c r="N940" s="3">
        <f>Table2[[#This Row],[Total Cost]]-Table2[[#This Row],[Total Sales]]</f>
        <v>15</v>
      </c>
      <c r="O940" t="s">
        <v>23</v>
      </c>
      <c r="P940" t="s">
        <v>17</v>
      </c>
    </row>
    <row r="941" spans="1:16">
      <c r="A941" t="s">
        <v>3740</v>
      </c>
      <c r="B941" t="s">
        <v>3741</v>
      </c>
      <c r="C941" t="s">
        <v>37109</v>
      </c>
      <c r="D941" t="s">
        <v>37034</v>
      </c>
      <c r="E941" t="s">
        <v>3742</v>
      </c>
      <c r="F941" t="s">
        <v>3743</v>
      </c>
      <c r="G941" s="2">
        <v>45458</v>
      </c>
      <c r="H941" t="s">
        <v>22</v>
      </c>
      <c r="I941">
        <v>3</v>
      </c>
      <c r="J941">
        <f t="shared" si="30"/>
        <v>100</v>
      </c>
      <c r="K941" s="3">
        <v>0</v>
      </c>
      <c r="L941" s="3">
        <f t="shared" si="31"/>
        <v>300</v>
      </c>
      <c r="M941">
        <v>300</v>
      </c>
      <c r="N941" s="3">
        <f>Table2[[#This Row],[Total Cost]]-Table2[[#This Row],[Total Sales]]</f>
        <v>0</v>
      </c>
      <c r="O941" t="s">
        <v>33</v>
      </c>
      <c r="P941" t="s">
        <v>17</v>
      </c>
    </row>
    <row r="942" spans="1:16">
      <c r="A942" t="s">
        <v>3744</v>
      </c>
      <c r="B942" t="s">
        <v>3745</v>
      </c>
      <c r="C942" t="s">
        <v>37743</v>
      </c>
      <c r="D942" t="s">
        <v>37744</v>
      </c>
      <c r="E942" t="s">
        <v>3746</v>
      </c>
      <c r="F942" t="s">
        <v>3747</v>
      </c>
      <c r="G942" s="2">
        <v>45722</v>
      </c>
      <c r="H942" t="s">
        <v>56</v>
      </c>
      <c r="I942">
        <v>2</v>
      </c>
      <c r="J942">
        <f t="shared" si="30"/>
        <v>90</v>
      </c>
      <c r="K942" s="3">
        <v>0</v>
      </c>
      <c r="L942" s="3">
        <f t="shared" si="31"/>
        <v>180</v>
      </c>
      <c r="M942">
        <v>180</v>
      </c>
      <c r="N942" s="3">
        <f>Table2[[#This Row],[Total Cost]]-Table2[[#This Row],[Total Sales]]</f>
        <v>0</v>
      </c>
      <c r="O942" t="s">
        <v>16</v>
      </c>
      <c r="P942" t="s">
        <v>17</v>
      </c>
    </row>
    <row r="943" spans="1:16">
      <c r="A943" t="s">
        <v>3748</v>
      </c>
      <c r="B943" t="s">
        <v>3749</v>
      </c>
      <c r="C943" t="s">
        <v>37273</v>
      </c>
      <c r="D943" t="s">
        <v>37034</v>
      </c>
      <c r="E943" t="s">
        <v>3750</v>
      </c>
      <c r="F943" t="s">
        <v>3751</v>
      </c>
      <c r="G943" s="2">
        <v>45710</v>
      </c>
      <c r="H943" t="s">
        <v>56</v>
      </c>
      <c r="I943">
        <v>3</v>
      </c>
      <c r="J943">
        <f t="shared" si="30"/>
        <v>90</v>
      </c>
      <c r="K943" s="3">
        <v>10</v>
      </c>
      <c r="L943" s="3">
        <f t="shared" si="31"/>
        <v>270</v>
      </c>
      <c r="M943">
        <v>243</v>
      </c>
      <c r="N943" s="3">
        <f>Table2[[#This Row],[Total Cost]]-Table2[[#This Row],[Total Sales]]</f>
        <v>27</v>
      </c>
      <c r="O943" t="s">
        <v>23</v>
      </c>
      <c r="P943" t="s">
        <v>17</v>
      </c>
    </row>
    <row r="944" spans="1:16">
      <c r="A944" t="s">
        <v>3752</v>
      </c>
      <c r="B944" t="s">
        <v>3753</v>
      </c>
      <c r="C944" t="s">
        <v>37163</v>
      </c>
      <c r="D944" t="s">
        <v>37745</v>
      </c>
      <c r="E944" t="s">
        <v>3754</v>
      </c>
      <c r="F944" t="s">
        <v>3755</v>
      </c>
      <c r="G944" s="2">
        <v>45483</v>
      </c>
      <c r="H944" t="s">
        <v>83</v>
      </c>
      <c r="I944">
        <v>3</v>
      </c>
      <c r="J944">
        <f t="shared" si="30"/>
        <v>150</v>
      </c>
      <c r="K944" s="3">
        <v>5</v>
      </c>
      <c r="L944" s="3">
        <f t="shared" si="31"/>
        <v>450</v>
      </c>
      <c r="M944">
        <v>427.5</v>
      </c>
      <c r="N944" s="3">
        <f>Table2[[#This Row],[Total Cost]]-Table2[[#This Row],[Total Sales]]</f>
        <v>22.5</v>
      </c>
      <c r="O944" t="s">
        <v>23</v>
      </c>
      <c r="P944" t="s">
        <v>17</v>
      </c>
    </row>
    <row r="945" spans="1:16">
      <c r="A945" t="s">
        <v>3756</v>
      </c>
      <c r="B945" t="s">
        <v>3757</v>
      </c>
      <c r="C945" t="s">
        <v>37090</v>
      </c>
      <c r="D945" t="s">
        <v>37097</v>
      </c>
      <c r="E945" t="s">
        <v>3758</v>
      </c>
      <c r="F945" t="s">
        <v>3759</v>
      </c>
      <c r="G945" s="2">
        <v>45612</v>
      </c>
      <c r="H945" t="s">
        <v>89</v>
      </c>
      <c r="I945">
        <v>3</v>
      </c>
      <c r="J945">
        <f t="shared" si="30"/>
        <v>50</v>
      </c>
      <c r="K945" s="3">
        <v>0</v>
      </c>
      <c r="L945" s="3">
        <f t="shared" si="31"/>
        <v>150</v>
      </c>
      <c r="M945">
        <v>150</v>
      </c>
      <c r="N945" s="3">
        <f>Table2[[#This Row],[Total Cost]]-Table2[[#This Row],[Total Sales]]</f>
        <v>0</v>
      </c>
      <c r="O945" t="s">
        <v>33</v>
      </c>
      <c r="P945" t="s">
        <v>17</v>
      </c>
    </row>
    <row r="946" spans="1:16">
      <c r="A946" t="s">
        <v>3760</v>
      </c>
      <c r="B946" t="s">
        <v>3761</v>
      </c>
      <c r="C946" t="s">
        <v>37087</v>
      </c>
      <c r="D946" t="s">
        <v>37746</v>
      </c>
      <c r="E946" t="s">
        <v>3762</v>
      </c>
      <c r="F946" t="s">
        <v>3763</v>
      </c>
      <c r="G946" s="2">
        <v>45713</v>
      </c>
      <c r="H946" t="s">
        <v>47</v>
      </c>
      <c r="I946">
        <v>1</v>
      </c>
      <c r="J946">
        <f t="shared" si="30"/>
        <v>1200</v>
      </c>
      <c r="K946" s="3">
        <v>5</v>
      </c>
      <c r="L946" s="3">
        <f t="shared" si="31"/>
        <v>1200</v>
      </c>
      <c r="M946">
        <v>1140</v>
      </c>
      <c r="N946" s="3">
        <f>Table2[[#This Row],[Total Cost]]-Table2[[#This Row],[Total Sales]]</f>
        <v>60</v>
      </c>
      <c r="O946" t="s">
        <v>16</v>
      </c>
      <c r="P946" t="s">
        <v>17</v>
      </c>
    </row>
    <row r="947" spans="1:16">
      <c r="A947" t="s">
        <v>3764</v>
      </c>
      <c r="B947" t="s">
        <v>3765</v>
      </c>
      <c r="C947" t="s">
        <v>37400</v>
      </c>
      <c r="D947" t="s">
        <v>37490</v>
      </c>
      <c r="E947" t="s">
        <v>3766</v>
      </c>
      <c r="F947" t="s">
        <v>3767</v>
      </c>
      <c r="G947" s="2">
        <v>45522</v>
      </c>
      <c r="H947" t="s">
        <v>15</v>
      </c>
      <c r="I947">
        <v>3</v>
      </c>
      <c r="J947">
        <f t="shared" si="30"/>
        <v>800</v>
      </c>
      <c r="K947" s="3">
        <v>0</v>
      </c>
      <c r="L947" s="3">
        <f t="shared" si="31"/>
        <v>2400</v>
      </c>
      <c r="M947">
        <v>2400</v>
      </c>
      <c r="N947" s="3">
        <f>Table2[[#This Row],[Total Cost]]-Table2[[#This Row],[Total Sales]]</f>
        <v>0</v>
      </c>
      <c r="O947" t="s">
        <v>16</v>
      </c>
      <c r="P947" t="s">
        <v>17</v>
      </c>
    </row>
    <row r="948" spans="1:16">
      <c r="A948" t="s">
        <v>3768</v>
      </c>
      <c r="B948" t="s">
        <v>3769</v>
      </c>
      <c r="C948" t="s">
        <v>37560</v>
      </c>
      <c r="D948" t="s">
        <v>37678</v>
      </c>
      <c r="E948" t="s">
        <v>3770</v>
      </c>
      <c r="F948" t="s">
        <v>3771</v>
      </c>
      <c r="G948" s="2">
        <v>45520</v>
      </c>
      <c r="H948" t="s">
        <v>22</v>
      </c>
      <c r="I948">
        <v>2</v>
      </c>
      <c r="J948">
        <f t="shared" si="30"/>
        <v>100</v>
      </c>
      <c r="K948" s="3">
        <v>10</v>
      </c>
      <c r="L948" s="3">
        <f t="shared" si="31"/>
        <v>200</v>
      </c>
      <c r="M948">
        <v>180</v>
      </c>
      <c r="N948" s="3">
        <f>Table2[[#This Row],[Total Cost]]-Table2[[#This Row],[Total Sales]]</f>
        <v>20</v>
      </c>
      <c r="O948" t="s">
        <v>23</v>
      </c>
      <c r="P948" t="s">
        <v>17</v>
      </c>
    </row>
    <row r="949" spans="1:16">
      <c r="A949" t="s">
        <v>3772</v>
      </c>
      <c r="B949" t="s">
        <v>3773</v>
      </c>
      <c r="C949" t="s">
        <v>37747</v>
      </c>
      <c r="D949" t="s">
        <v>37748</v>
      </c>
      <c r="E949" t="s">
        <v>3774</v>
      </c>
      <c r="F949" t="s">
        <v>3775</v>
      </c>
      <c r="G949" s="2">
        <v>45672</v>
      </c>
      <c r="H949" t="s">
        <v>42</v>
      </c>
      <c r="I949">
        <v>3</v>
      </c>
      <c r="J949">
        <f t="shared" si="30"/>
        <v>200</v>
      </c>
      <c r="K949" s="3">
        <v>0</v>
      </c>
      <c r="L949" s="3">
        <f t="shared" si="31"/>
        <v>600</v>
      </c>
      <c r="M949">
        <v>600</v>
      </c>
      <c r="N949" s="3">
        <f>Table2[[#This Row],[Total Cost]]-Table2[[#This Row],[Total Sales]]</f>
        <v>0</v>
      </c>
      <c r="O949" t="s">
        <v>33</v>
      </c>
      <c r="P949" t="s">
        <v>17</v>
      </c>
    </row>
    <row r="950" spans="1:16">
      <c r="A950" t="s">
        <v>3776</v>
      </c>
      <c r="B950" t="s">
        <v>3777</v>
      </c>
      <c r="C950" t="s">
        <v>37617</v>
      </c>
      <c r="D950" t="s">
        <v>36967</v>
      </c>
      <c r="E950" t="s">
        <v>3778</v>
      </c>
      <c r="F950" t="s">
        <v>3779</v>
      </c>
      <c r="G950" s="2">
        <v>45498</v>
      </c>
      <c r="H950" t="s">
        <v>47</v>
      </c>
      <c r="I950">
        <v>1</v>
      </c>
      <c r="J950">
        <f t="shared" si="30"/>
        <v>1200</v>
      </c>
      <c r="K950" s="3">
        <v>0</v>
      </c>
      <c r="L950" s="3">
        <f t="shared" si="31"/>
        <v>1200</v>
      </c>
      <c r="M950">
        <v>1200</v>
      </c>
      <c r="N950" s="3">
        <f>Table2[[#This Row],[Total Cost]]-Table2[[#This Row],[Total Sales]]</f>
        <v>0</v>
      </c>
      <c r="O950" t="s">
        <v>84</v>
      </c>
      <c r="P950" t="s">
        <v>17</v>
      </c>
    </row>
    <row r="951" spans="1:16">
      <c r="A951" t="s">
        <v>3780</v>
      </c>
      <c r="B951" t="s">
        <v>3781</v>
      </c>
      <c r="C951" t="s">
        <v>36962</v>
      </c>
      <c r="D951" t="s">
        <v>37749</v>
      </c>
      <c r="E951" t="s">
        <v>3782</v>
      </c>
      <c r="F951" t="s">
        <v>3783</v>
      </c>
      <c r="G951" s="2">
        <v>45510</v>
      </c>
      <c r="H951" t="s">
        <v>56</v>
      </c>
      <c r="I951">
        <v>3</v>
      </c>
      <c r="J951">
        <f t="shared" si="30"/>
        <v>90</v>
      </c>
      <c r="K951" s="3">
        <v>0</v>
      </c>
      <c r="L951" s="3">
        <f t="shared" si="31"/>
        <v>270</v>
      </c>
      <c r="M951">
        <v>270</v>
      </c>
      <c r="N951" s="3">
        <f>Table2[[#This Row],[Total Cost]]-Table2[[#This Row],[Total Sales]]</f>
        <v>0</v>
      </c>
      <c r="O951" t="s">
        <v>90</v>
      </c>
      <c r="P951" t="s">
        <v>17</v>
      </c>
    </row>
    <row r="952" spans="1:16">
      <c r="A952" s="1" t="s">
        <v>3784</v>
      </c>
      <c r="B952" t="s">
        <v>3785</v>
      </c>
      <c r="C952" t="s">
        <v>37205</v>
      </c>
      <c r="D952" t="s">
        <v>37071</v>
      </c>
      <c r="E952" t="s">
        <v>3786</v>
      </c>
      <c r="F952" t="s">
        <v>3787</v>
      </c>
      <c r="G952" s="2">
        <v>45450</v>
      </c>
      <c r="H952" t="s">
        <v>22</v>
      </c>
      <c r="I952">
        <v>3</v>
      </c>
      <c r="J952">
        <f t="shared" si="30"/>
        <v>100</v>
      </c>
      <c r="K952" s="3">
        <v>0</v>
      </c>
      <c r="L952" s="3">
        <f t="shared" si="31"/>
        <v>300</v>
      </c>
      <c r="M952">
        <v>300</v>
      </c>
      <c r="N952" s="3">
        <f>Table2[[#This Row],[Total Cost]]-Table2[[#This Row],[Total Sales]]</f>
        <v>0</v>
      </c>
      <c r="O952" t="s">
        <v>84</v>
      </c>
      <c r="P952" t="s">
        <v>17</v>
      </c>
    </row>
    <row r="953" spans="1:16">
      <c r="A953" t="s">
        <v>3788</v>
      </c>
      <c r="B953" t="s">
        <v>3789</v>
      </c>
      <c r="C953" t="s">
        <v>37750</v>
      </c>
      <c r="D953" t="s">
        <v>37614</v>
      </c>
      <c r="E953" t="s">
        <v>3790</v>
      </c>
      <c r="F953" t="s">
        <v>3791</v>
      </c>
      <c r="G953" s="2">
        <v>45765</v>
      </c>
      <c r="H953" t="s">
        <v>28</v>
      </c>
      <c r="I953">
        <v>2</v>
      </c>
      <c r="J953">
        <f t="shared" si="30"/>
        <v>300</v>
      </c>
      <c r="K953" s="3">
        <v>0</v>
      </c>
      <c r="L953" s="3">
        <f t="shared" si="31"/>
        <v>600</v>
      </c>
      <c r="M953">
        <v>600</v>
      </c>
      <c r="N953" s="3">
        <f>Table2[[#This Row],[Total Cost]]-Table2[[#This Row],[Total Sales]]</f>
        <v>0</v>
      </c>
      <c r="O953" t="s">
        <v>84</v>
      </c>
      <c r="P953" t="s">
        <v>17</v>
      </c>
    </row>
    <row r="954" spans="1:16">
      <c r="A954" t="s">
        <v>3792</v>
      </c>
      <c r="B954" t="s">
        <v>3793</v>
      </c>
      <c r="C954" t="s">
        <v>37751</v>
      </c>
      <c r="D954" t="s">
        <v>37752</v>
      </c>
      <c r="E954" t="s">
        <v>3794</v>
      </c>
      <c r="F954" t="s">
        <v>3795</v>
      </c>
      <c r="G954" s="2">
        <v>45715</v>
      </c>
      <c r="H954" t="s">
        <v>22</v>
      </c>
      <c r="I954">
        <v>3</v>
      </c>
      <c r="J954">
        <f t="shared" si="30"/>
        <v>100</v>
      </c>
      <c r="K954" s="3">
        <v>0</v>
      </c>
      <c r="L954" s="3">
        <f t="shared" si="31"/>
        <v>300</v>
      </c>
      <c r="M954">
        <v>300</v>
      </c>
      <c r="N954" s="3">
        <f>Table2[[#This Row],[Total Cost]]-Table2[[#This Row],[Total Sales]]</f>
        <v>0</v>
      </c>
      <c r="O954" t="s">
        <v>84</v>
      </c>
      <c r="P954" t="s">
        <v>17</v>
      </c>
    </row>
    <row r="955" spans="1:16">
      <c r="A955" t="s">
        <v>3796</v>
      </c>
      <c r="B955" t="s">
        <v>3797</v>
      </c>
      <c r="C955" t="s">
        <v>37753</v>
      </c>
      <c r="D955" t="s">
        <v>37362</v>
      </c>
      <c r="E955" t="s">
        <v>3798</v>
      </c>
      <c r="F955" t="s">
        <v>3799</v>
      </c>
      <c r="G955" s="2">
        <v>45696</v>
      </c>
      <c r="H955" t="s">
        <v>15</v>
      </c>
      <c r="I955">
        <v>1</v>
      </c>
      <c r="J955">
        <f t="shared" si="30"/>
        <v>800</v>
      </c>
      <c r="K955" s="3">
        <v>0</v>
      </c>
      <c r="L955" s="3">
        <f t="shared" si="31"/>
        <v>800</v>
      </c>
      <c r="M955">
        <v>800</v>
      </c>
      <c r="N955" s="3">
        <f>Table2[[#This Row],[Total Cost]]-Table2[[#This Row],[Total Sales]]</f>
        <v>0</v>
      </c>
      <c r="O955" t="s">
        <v>16</v>
      </c>
      <c r="P955" t="s">
        <v>17</v>
      </c>
    </row>
    <row r="956" spans="1:16">
      <c r="A956" t="s">
        <v>3800</v>
      </c>
      <c r="B956" t="s">
        <v>3801</v>
      </c>
      <c r="C956" t="s">
        <v>36988</v>
      </c>
      <c r="D956" t="s">
        <v>37635</v>
      </c>
      <c r="E956" t="s">
        <v>3802</v>
      </c>
      <c r="F956" t="s">
        <v>2371</v>
      </c>
      <c r="G956" s="2">
        <v>45449</v>
      </c>
      <c r="H956" t="s">
        <v>83</v>
      </c>
      <c r="I956">
        <v>4</v>
      </c>
      <c r="J956">
        <f t="shared" si="30"/>
        <v>150</v>
      </c>
      <c r="K956" s="3">
        <v>0</v>
      </c>
      <c r="L956" s="3">
        <f t="shared" si="31"/>
        <v>600</v>
      </c>
      <c r="M956">
        <v>600</v>
      </c>
      <c r="N956" s="3">
        <f>Table2[[#This Row],[Total Cost]]-Table2[[#This Row],[Total Sales]]</f>
        <v>0</v>
      </c>
      <c r="O956" t="s">
        <v>84</v>
      </c>
      <c r="P956" t="s">
        <v>17</v>
      </c>
    </row>
    <row r="957" spans="1:16">
      <c r="A957" t="s">
        <v>3803</v>
      </c>
      <c r="B957" t="s">
        <v>3804</v>
      </c>
      <c r="C957" t="s">
        <v>37047</v>
      </c>
      <c r="D957" t="s">
        <v>37143</v>
      </c>
      <c r="E957" t="s">
        <v>3805</v>
      </c>
      <c r="F957" t="s">
        <v>3806</v>
      </c>
      <c r="G957" s="2">
        <v>45708</v>
      </c>
      <c r="H957" t="s">
        <v>42</v>
      </c>
      <c r="I957">
        <v>2</v>
      </c>
      <c r="J957">
        <f t="shared" si="30"/>
        <v>200</v>
      </c>
      <c r="K957" s="3">
        <v>5</v>
      </c>
      <c r="L957" s="3">
        <f t="shared" si="31"/>
        <v>400</v>
      </c>
      <c r="M957">
        <v>380</v>
      </c>
      <c r="N957" s="3">
        <f>Table2[[#This Row],[Total Cost]]-Table2[[#This Row],[Total Sales]]</f>
        <v>20</v>
      </c>
      <c r="O957" t="s">
        <v>84</v>
      </c>
      <c r="P957" t="s">
        <v>17</v>
      </c>
    </row>
    <row r="958" spans="1:16">
      <c r="A958" t="s">
        <v>3807</v>
      </c>
      <c r="B958" t="s">
        <v>3808</v>
      </c>
      <c r="C958" t="s">
        <v>37685</v>
      </c>
      <c r="D958" t="s">
        <v>37754</v>
      </c>
      <c r="E958" t="s">
        <v>3809</v>
      </c>
      <c r="F958" t="s">
        <v>41</v>
      </c>
      <c r="G958" s="2">
        <v>45425</v>
      </c>
      <c r="H958" t="s">
        <v>73</v>
      </c>
      <c r="I958">
        <v>3</v>
      </c>
      <c r="J958">
        <f t="shared" si="30"/>
        <v>120</v>
      </c>
      <c r="K958" s="3">
        <v>0</v>
      </c>
      <c r="L958" s="3">
        <f t="shared" si="31"/>
        <v>360</v>
      </c>
      <c r="M958">
        <v>360</v>
      </c>
      <c r="N958" s="3">
        <f>Table2[[#This Row],[Total Cost]]-Table2[[#This Row],[Total Sales]]</f>
        <v>0</v>
      </c>
      <c r="O958" t="s">
        <v>23</v>
      </c>
      <c r="P958" t="s">
        <v>17</v>
      </c>
    </row>
    <row r="959" spans="1:16">
      <c r="A959" t="s">
        <v>3810</v>
      </c>
      <c r="B959" t="s">
        <v>3811</v>
      </c>
      <c r="C959" t="s">
        <v>37051</v>
      </c>
      <c r="D959" t="s">
        <v>37755</v>
      </c>
      <c r="E959" t="s">
        <v>3812</v>
      </c>
      <c r="F959" t="s">
        <v>3813</v>
      </c>
      <c r="G959" s="2">
        <v>45567</v>
      </c>
      <c r="H959" t="s">
        <v>89</v>
      </c>
      <c r="I959">
        <v>3</v>
      </c>
      <c r="J959">
        <f t="shared" si="30"/>
        <v>50</v>
      </c>
      <c r="K959" s="3">
        <v>0</v>
      </c>
      <c r="L959" s="3">
        <f t="shared" si="31"/>
        <v>150</v>
      </c>
      <c r="M959">
        <v>150</v>
      </c>
      <c r="N959" s="3">
        <f>Table2[[#This Row],[Total Cost]]-Table2[[#This Row],[Total Sales]]</f>
        <v>0</v>
      </c>
      <c r="O959" t="s">
        <v>33</v>
      </c>
      <c r="P959" t="s">
        <v>17</v>
      </c>
    </row>
    <row r="960" spans="1:16">
      <c r="A960" t="s">
        <v>3814</v>
      </c>
      <c r="B960" t="s">
        <v>3815</v>
      </c>
      <c r="C960" t="s">
        <v>37281</v>
      </c>
      <c r="D960" t="s">
        <v>37756</v>
      </c>
      <c r="E960" t="s">
        <v>3816</v>
      </c>
      <c r="F960" t="s">
        <v>3817</v>
      </c>
      <c r="G960" s="2">
        <v>45662</v>
      </c>
      <c r="H960" t="s">
        <v>83</v>
      </c>
      <c r="I960">
        <v>1</v>
      </c>
      <c r="J960">
        <f t="shared" si="30"/>
        <v>150</v>
      </c>
      <c r="K960" s="3">
        <v>10</v>
      </c>
      <c r="L960" s="3">
        <f t="shared" si="31"/>
        <v>150</v>
      </c>
      <c r="M960">
        <v>135</v>
      </c>
      <c r="N960" s="3">
        <f>Table2[[#This Row],[Total Cost]]-Table2[[#This Row],[Total Sales]]</f>
        <v>15</v>
      </c>
      <c r="O960" t="s">
        <v>90</v>
      </c>
      <c r="P960" t="s">
        <v>17</v>
      </c>
    </row>
    <row r="961" spans="1:16">
      <c r="A961" t="s">
        <v>3818</v>
      </c>
      <c r="B961" t="s">
        <v>3819</v>
      </c>
      <c r="C961" t="s">
        <v>36958</v>
      </c>
      <c r="D961" t="s">
        <v>36969</v>
      </c>
      <c r="E961" t="s">
        <v>3820</v>
      </c>
      <c r="F961" t="s">
        <v>3821</v>
      </c>
      <c r="G961" s="2">
        <v>45639</v>
      </c>
      <c r="H961" t="s">
        <v>89</v>
      </c>
      <c r="I961">
        <v>2</v>
      </c>
      <c r="J961">
        <f t="shared" si="30"/>
        <v>50</v>
      </c>
      <c r="K961" s="3">
        <v>5</v>
      </c>
      <c r="L961" s="3">
        <f t="shared" si="31"/>
        <v>100</v>
      </c>
      <c r="M961">
        <v>95</v>
      </c>
      <c r="N961" s="3">
        <f>Table2[[#This Row],[Total Cost]]-Table2[[#This Row],[Total Sales]]</f>
        <v>5</v>
      </c>
      <c r="O961" t="s">
        <v>90</v>
      </c>
      <c r="P961" t="s">
        <v>17</v>
      </c>
    </row>
    <row r="962" spans="1:16">
      <c r="A962" t="s">
        <v>3822</v>
      </c>
      <c r="B962" t="s">
        <v>3823</v>
      </c>
      <c r="C962" t="s">
        <v>37261</v>
      </c>
      <c r="D962" t="s">
        <v>37350</v>
      </c>
      <c r="E962" t="s">
        <v>3824</v>
      </c>
      <c r="F962" t="s">
        <v>3825</v>
      </c>
      <c r="G962" s="2">
        <v>45468</v>
      </c>
      <c r="H962" t="s">
        <v>42</v>
      </c>
      <c r="I962">
        <v>3</v>
      </c>
      <c r="J962">
        <f t="shared" si="30"/>
        <v>200</v>
      </c>
      <c r="K962" s="3">
        <v>0</v>
      </c>
      <c r="L962" s="3">
        <f t="shared" si="31"/>
        <v>600</v>
      </c>
      <c r="M962">
        <v>600</v>
      </c>
      <c r="N962" s="3">
        <f>Table2[[#This Row],[Total Cost]]-Table2[[#This Row],[Total Sales]]</f>
        <v>0</v>
      </c>
      <c r="O962" t="s">
        <v>23</v>
      </c>
      <c r="P962" t="s">
        <v>17</v>
      </c>
    </row>
    <row r="963" spans="1:16">
      <c r="A963" t="s">
        <v>3826</v>
      </c>
      <c r="B963" t="s">
        <v>3827</v>
      </c>
      <c r="C963" t="s">
        <v>37051</v>
      </c>
      <c r="D963" t="s">
        <v>37071</v>
      </c>
      <c r="E963" t="s">
        <v>3828</v>
      </c>
      <c r="F963" t="s">
        <v>3829</v>
      </c>
      <c r="G963" s="2">
        <v>45593</v>
      </c>
      <c r="H963" t="s">
        <v>89</v>
      </c>
      <c r="I963">
        <v>3</v>
      </c>
      <c r="J963">
        <f t="shared" ref="J963:J1026" si="32">L963/I963</f>
        <v>50</v>
      </c>
      <c r="K963" s="3">
        <v>0</v>
      </c>
      <c r="L963" s="3">
        <f t="shared" si="31"/>
        <v>150</v>
      </c>
      <c r="M963">
        <v>150</v>
      </c>
      <c r="N963" s="3">
        <f>Table2[[#This Row],[Total Cost]]-Table2[[#This Row],[Total Sales]]</f>
        <v>0</v>
      </c>
      <c r="O963" t="s">
        <v>33</v>
      </c>
      <c r="P963" t="s">
        <v>17</v>
      </c>
    </row>
    <row r="964" spans="1:16">
      <c r="A964" t="s">
        <v>3830</v>
      </c>
      <c r="B964" t="s">
        <v>3831</v>
      </c>
      <c r="C964" t="s">
        <v>37388</v>
      </c>
      <c r="D964" t="s">
        <v>36959</v>
      </c>
      <c r="E964" t="s">
        <v>3832</v>
      </c>
      <c r="F964" t="s">
        <v>3833</v>
      </c>
      <c r="G964" s="2">
        <v>45470</v>
      </c>
      <c r="H964" t="s">
        <v>56</v>
      </c>
      <c r="I964">
        <v>1</v>
      </c>
      <c r="J964">
        <f t="shared" si="32"/>
        <v>90</v>
      </c>
      <c r="K964" s="3">
        <v>0</v>
      </c>
      <c r="L964" s="3">
        <f t="shared" si="31"/>
        <v>90</v>
      </c>
      <c r="M964">
        <v>90</v>
      </c>
      <c r="N964" s="3">
        <f>Table2[[#This Row],[Total Cost]]-Table2[[#This Row],[Total Sales]]</f>
        <v>0</v>
      </c>
      <c r="O964" t="s">
        <v>16</v>
      </c>
      <c r="P964" t="s">
        <v>17</v>
      </c>
    </row>
    <row r="965" spans="1:16">
      <c r="A965" t="s">
        <v>3834</v>
      </c>
      <c r="B965" t="s">
        <v>3835</v>
      </c>
      <c r="C965" t="s">
        <v>37481</v>
      </c>
      <c r="D965" t="s">
        <v>37757</v>
      </c>
      <c r="E965" t="s">
        <v>3836</v>
      </c>
      <c r="F965" t="s">
        <v>3837</v>
      </c>
      <c r="G965" s="2">
        <v>45701</v>
      </c>
      <c r="H965" t="s">
        <v>89</v>
      </c>
      <c r="I965">
        <v>4</v>
      </c>
      <c r="J965">
        <f t="shared" si="32"/>
        <v>50</v>
      </c>
      <c r="K965" s="3">
        <v>15</v>
      </c>
      <c r="L965" s="3">
        <f t="shared" si="31"/>
        <v>200</v>
      </c>
      <c r="M965">
        <v>170</v>
      </c>
      <c r="N965" s="3">
        <f>Table2[[#This Row],[Total Cost]]-Table2[[#This Row],[Total Sales]]</f>
        <v>30</v>
      </c>
      <c r="O965" t="s">
        <v>23</v>
      </c>
      <c r="P965" t="s">
        <v>17</v>
      </c>
    </row>
    <row r="966" spans="1:16">
      <c r="A966" t="s">
        <v>3838</v>
      </c>
      <c r="B966" t="s">
        <v>3839</v>
      </c>
      <c r="C966" t="s">
        <v>37173</v>
      </c>
      <c r="D966" t="s">
        <v>37185</v>
      </c>
      <c r="E966" t="s">
        <v>3840</v>
      </c>
      <c r="F966" t="s">
        <v>3841</v>
      </c>
      <c r="G966" s="2">
        <v>45731</v>
      </c>
      <c r="H966" t="s">
        <v>73</v>
      </c>
      <c r="I966">
        <v>4</v>
      </c>
      <c r="J966">
        <f t="shared" si="32"/>
        <v>120</v>
      </c>
      <c r="K966" s="3">
        <v>0</v>
      </c>
      <c r="L966" s="3">
        <f t="shared" ref="L966:L1029" si="33">M966/(1-K966/100)</f>
        <v>480</v>
      </c>
      <c r="M966">
        <v>480</v>
      </c>
      <c r="N966" s="3">
        <f>Table2[[#This Row],[Total Cost]]-Table2[[#This Row],[Total Sales]]</f>
        <v>0</v>
      </c>
      <c r="O966" t="s">
        <v>16</v>
      </c>
      <c r="P966" t="s">
        <v>78</v>
      </c>
    </row>
    <row r="967" spans="1:16">
      <c r="A967" t="s">
        <v>3842</v>
      </c>
      <c r="B967" t="s">
        <v>3843</v>
      </c>
      <c r="C967" t="s">
        <v>37758</v>
      </c>
      <c r="D967" t="s">
        <v>37389</v>
      </c>
      <c r="E967" t="s">
        <v>3844</v>
      </c>
      <c r="F967" t="s">
        <v>3845</v>
      </c>
      <c r="G967" s="2">
        <v>45489</v>
      </c>
      <c r="H967" t="s">
        <v>22</v>
      </c>
      <c r="I967">
        <v>2</v>
      </c>
      <c r="J967">
        <f t="shared" si="32"/>
        <v>100</v>
      </c>
      <c r="K967" s="3">
        <v>0</v>
      </c>
      <c r="L967" s="3">
        <f t="shared" si="33"/>
        <v>200</v>
      </c>
      <c r="M967">
        <v>200</v>
      </c>
      <c r="N967" s="3">
        <f>Table2[[#This Row],[Total Cost]]-Table2[[#This Row],[Total Sales]]</f>
        <v>0</v>
      </c>
      <c r="O967" t="s">
        <v>84</v>
      </c>
      <c r="P967" t="s">
        <v>17</v>
      </c>
    </row>
    <row r="968" spans="1:16">
      <c r="A968" t="s">
        <v>3846</v>
      </c>
      <c r="B968" t="s">
        <v>3847</v>
      </c>
      <c r="C968" t="s">
        <v>37759</v>
      </c>
      <c r="D968" t="s">
        <v>37760</v>
      </c>
      <c r="E968" t="s">
        <v>3848</v>
      </c>
      <c r="F968" t="s">
        <v>3849</v>
      </c>
      <c r="G968" s="2">
        <v>45735</v>
      </c>
      <c r="H968" t="s">
        <v>28</v>
      </c>
      <c r="I968">
        <v>3</v>
      </c>
      <c r="J968">
        <f t="shared" si="32"/>
        <v>300</v>
      </c>
      <c r="K968" s="3">
        <v>0</v>
      </c>
      <c r="L968" s="3">
        <f t="shared" si="33"/>
        <v>900</v>
      </c>
      <c r="M968">
        <v>900</v>
      </c>
      <c r="N968" s="3">
        <f>Table2[[#This Row],[Total Cost]]-Table2[[#This Row],[Total Sales]]</f>
        <v>0</v>
      </c>
      <c r="O968" t="s">
        <v>23</v>
      </c>
      <c r="P968" t="s">
        <v>17</v>
      </c>
    </row>
    <row r="969" spans="1:16">
      <c r="A969" t="s">
        <v>3850</v>
      </c>
      <c r="B969" t="s">
        <v>3851</v>
      </c>
      <c r="C969" t="s">
        <v>37031</v>
      </c>
      <c r="D969" t="s">
        <v>37113</v>
      </c>
      <c r="E969" t="s">
        <v>3852</v>
      </c>
      <c r="F969" t="s">
        <v>3853</v>
      </c>
      <c r="G969" s="2">
        <v>45432</v>
      </c>
      <c r="H969" t="s">
        <v>15</v>
      </c>
      <c r="I969">
        <v>2</v>
      </c>
      <c r="J969">
        <f t="shared" si="32"/>
        <v>800</v>
      </c>
      <c r="K969" s="3">
        <v>0</v>
      </c>
      <c r="L969" s="3">
        <f t="shared" si="33"/>
        <v>1600</v>
      </c>
      <c r="M969">
        <v>1600</v>
      </c>
      <c r="N969" s="3">
        <f>Table2[[#This Row],[Total Cost]]-Table2[[#This Row],[Total Sales]]</f>
        <v>0</v>
      </c>
      <c r="O969" t="s">
        <v>16</v>
      </c>
      <c r="P969" t="s">
        <v>17</v>
      </c>
    </row>
    <row r="970" spans="1:16">
      <c r="A970" t="s">
        <v>3854</v>
      </c>
      <c r="B970" t="s">
        <v>3855</v>
      </c>
      <c r="C970" t="s">
        <v>36958</v>
      </c>
      <c r="D970" t="s">
        <v>37254</v>
      </c>
      <c r="E970" t="s">
        <v>3856</v>
      </c>
      <c r="F970" t="s">
        <v>3857</v>
      </c>
      <c r="G970" s="2">
        <v>45617</v>
      </c>
      <c r="H970" t="s">
        <v>22</v>
      </c>
      <c r="I970">
        <v>2</v>
      </c>
      <c r="J970">
        <f t="shared" si="32"/>
        <v>100</v>
      </c>
      <c r="K970" s="3">
        <v>0</v>
      </c>
      <c r="L970" s="3">
        <f t="shared" si="33"/>
        <v>200</v>
      </c>
      <c r="M970">
        <v>200</v>
      </c>
      <c r="N970" s="3">
        <f>Table2[[#This Row],[Total Cost]]-Table2[[#This Row],[Total Sales]]</f>
        <v>0</v>
      </c>
      <c r="O970" t="s">
        <v>84</v>
      </c>
      <c r="P970" t="s">
        <v>17</v>
      </c>
    </row>
    <row r="971" spans="1:16">
      <c r="A971" t="s">
        <v>3858</v>
      </c>
      <c r="B971" t="s">
        <v>3859</v>
      </c>
      <c r="C971" t="s">
        <v>37581</v>
      </c>
      <c r="D971" t="s">
        <v>37761</v>
      </c>
      <c r="E971" t="s">
        <v>3860</v>
      </c>
      <c r="F971" t="s">
        <v>3861</v>
      </c>
      <c r="G971" s="2">
        <v>45672</v>
      </c>
      <c r="H971" t="s">
        <v>42</v>
      </c>
      <c r="I971">
        <v>1</v>
      </c>
      <c r="J971">
        <f t="shared" si="32"/>
        <v>200</v>
      </c>
      <c r="K971" s="3">
        <v>0</v>
      </c>
      <c r="L971" s="3">
        <f t="shared" si="33"/>
        <v>200</v>
      </c>
      <c r="M971">
        <v>200</v>
      </c>
      <c r="N971" s="3">
        <f>Table2[[#This Row],[Total Cost]]-Table2[[#This Row],[Total Sales]]</f>
        <v>0</v>
      </c>
      <c r="O971" t="s">
        <v>23</v>
      </c>
      <c r="P971" t="s">
        <v>17</v>
      </c>
    </row>
    <row r="972" spans="1:16">
      <c r="A972" t="s">
        <v>3862</v>
      </c>
      <c r="B972" t="s">
        <v>3863</v>
      </c>
      <c r="C972" t="s">
        <v>37087</v>
      </c>
      <c r="D972" t="s">
        <v>37762</v>
      </c>
      <c r="E972" t="s">
        <v>3864</v>
      </c>
      <c r="F972" t="s">
        <v>3865</v>
      </c>
      <c r="G972" s="2">
        <v>45583</v>
      </c>
      <c r="H972" t="s">
        <v>83</v>
      </c>
      <c r="I972">
        <v>1</v>
      </c>
      <c r="J972">
        <f t="shared" si="32"/>
        <v>150</v>
      </c>
      <c r="K972" s="3">
        <v>10</v>
      </c>
      <c r="L972" s="3">
        <f t="shared" si="33"/>
        <v>150</v>
      </c>
      <c r="M972">
        <v>135</v>
      </c>
      <c r="N972" s="3">
        <f>Table2[[#This Row],[Total Cost]]-Table2[[#This Row],[Total Sales]]</f>
        <v>15</v>
      </c>
      <c r="O972" t="s">
        <v>90</v>
      </c>
      <c r="P972" t="s">
        <v>17</v>
      </c>
    </row>
    <row r="973" spans="1:16">
      <c r="A973" t="s">
        <v>3866</v>
      </c>
      <c r="B973" t="s">
        <v>3867</v>
      </c>
      <c r="C973" t="s">
        <v>37010</v>
      </c>
      <c r="D973" t="s">
        <v>37530</v>
      </c>
      <c r="E973" t="s">
        <v>3868</v>
      </c>
      <c r="F973" t="s">
        <v>3869</v>
      </c>
      <c r="G973" s="2">
        <v>45704</v>
      </c>
      <c r="H973" t="s">
        <v>89</v>
      </c>
      <c r="I973">
        <v>4</v>
      </c>
      <c r="J973">
        <f t="shared" si="32"/>
        <v>50</v>
      </c>
      <c r="K973" s="3">
        <v>0</v>
      </c>
      <c r="L973" s="3">
        <f t="shared" si="33"/>
        <v>200</v>
      </c>
      <c r="M973">
        <v>200</v>
      </c>
      <c r="N973" s="3">
        <f>Table2[[#This Row],[Total Cost]]-Table2[[#This Row],[Total Sales]]</f>
        <v>0</v>
      </c>
      <c r="O973" t="s">
        <v>23</v>
      </c>
      <c r="P973" t="s">
        <v>17</v>
      </c>
    </row>
    <row r="974" spans="1:16">
      <c r="A974" t="s">
        <v>3870</v>
      </c>
      <c r="B974" t="s">
        <v>3871</v>
      </c>
      <c r="C974" t="s">
        <v>37161</v>
      </c>
      <c r="D974" t="s">
        <v>37339</v>
      </c>
      <c r="E974" t="s">
        <v>3872</v>
      </c>
      <c r="F974" t="s">
        <v>3873</v>
      </c>
      <c r="G974" s="2">
        <v>45551</v>
      </c>
      <c r="H974" t="s">
        <v>83</v>
      </c>
      <c r="I974">
        <v>4</v>
      </c>
      <c r="J974">
        <f t="shared" si="32"/>
        <v>150</v>
      </c>
      <c r="K974" s="3">
        <v>15</v>
      </c>
      <c r="L974" s="3">
        <f t="shared" si="33"/>
        <v>600</v>
      </c>
      <c r="M974">
        <v>510</v>
      </c>
      <c r="N974" s="3">
        <f>Table2[[#This Row],[Total Cost]]-Table2[[#This Row],[Total Sales]]</f>
        <v>90</v>
      </c>
      <c r="O974" t="s">
        <v>84</v>
      </c>
      <c r="P974" t="s">
        <v>17</v>
      </c>
    </row>
    <row r="975" spans="1:16">
      <c r="A975" t="s">
        <v>3874</v>
      </c>
      <c r="B975" t="s">
        <v>3875</v>
      </c>
      <c r="C975" t="s">
        <v>36954</v>
      </c>
      <c r="D975" t="s">
        <v>37117</v>
      </c>
      <c r="E975" t="s">
        <v>3876</v>
      </c>
      <c r="F975" t="s">
        <v>983</v>
      </c>
      <c r="G975" s="2">
        <v>45449</v>
      </c>
      <c r="H975" t="s">
        <v>56</v>
      </c>
      <c r="I975">
        <v>1</v>
      </c>
      <c r="J975">
        <f t="shared" si="32"/>
        <v>90</v>
      </c>
      <c r="K975" s="3">
        <v>0</v>
      </c>
      <c r="L975" s="3">
        <f t="shared" si="33"/>
        <v>90</v>
      </c>
      <c r="M975">
        <v>90</v>
      </c>
      <c r="N975" s="3">
        <f>Table2[[#This Row],[Total Cost]]-Table2[[#This Row],[Total Sales]]</f>
        <v>0</v>
      </c>
      <c r="O975" t="s">
        <v>84</v>
      </c>
      <c r="P975" t="s">
        <v>78</v>
      </c>
    </row>
    <row r="976" spans="1:16">
      <c r="A976" t="s">
        <v>3877</v>
      </c>
      <c r="B976" t="s">
        <v>3878</v>
      </c>
      <c r="C976" t="s">
        <v>37000</v>
      </c>
      <c r="D976" t="s">
        <v>37141</v>
      </c>
      <c r="E976" t="s">
        <v>3879</v>
      </c>
      <c r="F976" t="s">
        <v>3880</v>
      </c>
      <c r="G976" s="2">
        <v>45506</v>
      </c>
      <c r="H976" t="s">
        <v>73</v>
      </c>
      <c r="I976">
        <v>4</v>
      </c>
      <c r="J976">
        <f t="shared" si="32"/>
        <v>120</v>
      </c>
      <c r="K976" s="3">
        <v>0</v>
      </c>
      <c r="L976" s="3">
        <f t="shared" si="33"/>
        <v>480</v>
      </c>
      <c r="M976">
        <v>480</v>
      </c>
      <c r="N976" s="3">
        <f>Table2[[#This Row],[Total Cost]]-Table2[[#This Row],[Total Sales]]</f>
        <v>0</v>
      </c>
      <c r="O976" t="s">
        <v>90</v>
      </c>
      <c r="P976" t="s">
        <v>78</v>
      </c>
    </row>
    <row r="977" spans="1:16">
      <c r="A977" t="s">
        <v>3881</v>
      </c>
      <c r="B977" t="s">
        <v>3882</v>
      </c>
      <c r="C977" t="s">
        <v>37213</v>
      </c>
      <c r="D977" t="s">
        <v>37257</v>
      </c>
      <c r="E977" t="s">
        <v>3883</v>
      </c>
      <c r="F977" t="s">
        <v>3884</v>
      </c>
      <c r="G977" s="2">
        <v>45415</v>
      </c>
      <c r="H977" t="s">
        <v>73</v>
      </c>
      <c r="I977">
        <v>2</v>
      </c>
      <c r="J977">
        <f t="shared" si="32"/>
        <v>120</v>
      </c>
      <c r="K977" s="3">
        <v>0</v>
      </c>
      <c r="L977" s="3">
        <f t="shared" si="33"/>
        <v>240</v>
      </c>
      <c r="M977">
        <v>240</v>
      </c>
      <c r="N977" s="3">
        <f>Table2[[#This Row],[Total Cost]]-Table2[[#This Row],[Total Sales]]</f>
        <v>0</v>
      </c>
      <c r="O977" t="s">
        <v>16</v>
      </c>
      <c r="P977" t="s">
        <v>17</v>
      </c>
    </row>
    <row r="978" spans="1:16">
      <c r="A978" t="s">
        <v>3885</v>
      </c>
      <c r="B978" t="s">
        <v>3886</v>
      </c>
      <c r="C978" t="s">
        <v>37010</v>
      </c>
      <c r="D978" t="s">
        <v>36957</v>
      </c>
      <c r="E978" t="s">
        <v>3887</v>
      </c>
      <c r="F978" t="s">
        <v>3888</v>
      </c>
      <c r="G978" s="2">
        <v>45417</v>
      </c>
      <c r="H978" t="s">
        <v>15</v>
      </c>
      <c r="I978">
        <v>1</v>
      </c>
      <c r="J978">
        <f t="shared" si="32"/>
        <v>800</v>
      </c>
      <c r="K978" s="3">
        <v>0</v>
      </c>
      <c r="L978" s="3">
        <f t="shared" si="33"/>
        <v>800</v>
      </c>
      <c r="M978">
        <v>800</v>
      </c>
      <c r="N978" s="3">
        <f>Table2[[#This Row],[Total Cost]]-Table2[[#This Row],[Total Sales]]</f>
        <v>0</v>
      </c>
      <c r="O978" t="s">
        <v>84</v>
      </c>
      <c r="P978" t="s">
        <v>17</v>
      </c>
    </row>
    <row r="979" spans="1:16">
      <c r="A979" t="s">
        <v>3889</v>
      </c>
      <c r="B979" t="s">
        <v>3890</v>
      </c>
      <c r="C979" t="s">
        <v>36950</v>
      </c>
      <c r="D979" t="s">
        <v>37763</v>
      </c>
      <c r="E979" t="s">
        <v>3891</v>
      </c>
      <c r="F979" t="s">
        <v>3892</v>
      </c>
      <c r="G979" s="2">
        <v>45731</v>
      </c>
      <c r="H979" t="s">
        <v>56</v>
      </c>
      <c r="I979">
        <v>1</v>
      </c>
      <c r="J979">
        <f t="shared" si="32"/>
        <v>90</v>
      </c>
      <c r="K979" s="3">
        <v>10</v>
      </c>
      <c r="L979" s="3">
        <f t="shared" si="33"/>
        <v>90</v>
      </c>
      <c r="M979">
        <v>81</v>
      </c>
      <c r="N979" s="3">
        <f>Table2[[#This Row],[Total Cost]]-Table2[[#This Row],[Total Sales]]</f>
        <v>9</v>
      </c>
      <c r="O979" t="s">
        <v>84</v>
      </c>
      <c r="P979" t="s">
        <v>17</v>
      </c>
    </row>
    <row r="980" spans="1:16">
      <c r="A980" t="s">
        <v>3893</v>
      </c>
      <c r="B980" t="s">
        <v>3894</v>
      </c>
      <c r="C980" t="s">
        <v>37187</v>
      </c>
      <c r="D980" t="s">
        <v>37375</v>
      </c>
      <c r="E980" t="s">
        <v>3895</v>
      </c>
      <c r="F980" t="s">
        <v>3896</v>
      </c>
      <c r="G980" s="2">
        <v>45622</v>
      </c>
      <c r="H980" t="s">
        <v>28</v>
      </c>
      <c r="I980">
        <v>2</v>
      </c>
      <c r="J980">
        <f t="shared" si="32"/>
        <v>300</v>
      </c>
      <c r="K980" s="3">
        <v>10</v>
      </c>
      <c r="L980" s="3">
        <f t="shared" si="33"/>
        <v>600</v>
      </c>
      <c r="M980">
        <v>540</v>
      </c>
      <c r="N980" s="3">
        <f>Table2[[#This Row],[Total Cost]]-Table2[[#This Row],[Total Sales]]</f>
        <v>60</v>
      </c>
      <c r="O980" t="s">
        <v>23</v>
      </c>
      <c r="P980" t="s">
        <v>17</v>
      </c>
    </row>
    <row r="981" spans="1:16">
      <c r="A981" t="s">
        <v>3897</v>
      </c>
      <c r="B981" t="s">
        <v>3898</v>
      </c>
      <c r="C981" t="s">
        <v>37246</v>
      </c>
      <c r="D981" t="s">
        <v>37003</v>
      </c>
      <c r="E981" t="s">
        <v>3899</v>
      </c>
      <c r="F981" t="s">
        <v>3900</v>
      </c>
      <c r="G981" s="2">
        <v>45537</v>
      </c>
      <c r="H981" t="s">
        <v>89</v>
      </c>
      <c r="I981">
        <v>2</v>
      </c>
      <c r="J981">
        <f t="shared" si="32"/>
        <v>50</v>
      </c>
      <c r="K981" s="3">
        <v>0</v>
      </c>
      <c r="L981" s="3">
        <f t="shared" si="33"/>
        <v>100</v>
      </c>
      <c r="M981">
        <v>100</v>
      </c>
      <c r="N981" s="3">
        <f>Table2[[#This Row],[Total Cost]]-Table2[[#This Row],[Total Sales]]</f>
        <v>0</v>
      </c>
      <c r="O981" t="s">
        <v>16</v>
      </c>
      <c r="P981" t="s">
        <v>17</v>
      </c>
    </row>
    <row r="982" spans="1:16">
      <c r="A982" t="s">
        <v>3901</v>
      </c>
      <c r="B982" t="s">
        <v>3902</v>
      </c>
      <c r="C982" t="s">
        <v>37010</v>
      </c>
      <c r="D982" t="s">
        <v>37764</v>
      </c>
      <c r="E982" t="s">
        <v>3903</v>
      </c>
      <c r="F982" t="s">
        <v>3904</v>
      </c>
      <c r="G982" s="2">
        <v>45639</v>
      </c>
      <c r="H982" t="s">
        <v>47</v>
      </c>
      <c r="I982">
        <v>4</v>
      </c>
      <c r="J982">
        <f t="shared" si="32"/>
        <v>1200</v>
      </c>
      <c r="K982" s="3">
        <v>0</v>
      </c>
      <c r="L982" s="3">
        <f t="shared" si="33"/>
        <v>4800</v>
      </c>
      <c r="M982">
        <v>4800</v>
      </c>
      <c r="N982" s="3">
        <f>Table2[[#This Row],[Total Cost]]-Table2[[#This Row],[Total Sales]]</f>
        <v>0</v>
      </c>
      <c r="O982" t="s">
        <v>90</v>
      </c>
      <c r="P982" t="s">
        <v>17</v>
      </c>
    </row>
    <row r="983" spans="1:16">
      <c r="A983" t="s">
        <v>3905</v>
      </c>
      <c r="B983" t="s">
        <v>3906</v>
      </c>
      <c r="C983" t="s">
        <v>37522</v>
      </c>
      <c r="D983" t="s">
        <v>37765</v>
      </c>
      <c r="E983" t="s">
        <v>3907</v>
      </c>
      <c r="F983" t="s">
        <v>3908</v>
      </c>
      <c r="G983" s="2">
        <v>45760</v>
      </c>
      <c r="H983" t="s">
        <v>73</v>
      </c>
      <c r="I983">
        <v>4</v>
      </c>
      <c r="J983">
        <f t="shared" si="32"/>
        <v>120</v>
      </c>
      <c r="K983" s="3">
        <v>0</v>
      </c>
      <c r="L983" s="3">
        <f t="shared" si="33"/>
        <v>480</v>
      </c>
      <c r="M983">
        <v>480</v>
      </c>
      <c r="N983" s="3">
        <f>Table2[[#This Row],[Total Cost]]-Table2[[#This Row],[Total Sales]]</f>
        <v>0</v>
      </c>
      <c r="O983" t="s">
        <v>33</v>
      </c>
      <c r="P983" t="s">
        <v>17</v>
      </c>
    </row>
    <row r="984" spans="1:16">
      <c r="A984" t="s">
        <v>3909</v>
      </c>
      <c r="B984" t="s">
        <v>3910</v>
      </c>
      <c r="C984" t="s">
        <v>37083</v>
      </c>
      <c r="D984" t="s">
        <v>37766</v>
      </c>
      <c r="E984" t="s">
        <v>3911</v>
      </c>
      <c r="F984" t="s">
        <v>3912</v>
      </c>
      <c r="G984" s="2">
        <v>45536</v>
      </c>
      <c r="H984" t="s">
        <v>73</v>
      </c>
      <c r="I984">
        <v>4</v>
      </c>
      <c r="J984">
        <f t="shared" si="32"/>
        <v>120</v>
      </c>
      <c r="K984" s="3">
        <v>15</v>
      </c>
      <c r="L984" s="3">
        <f t="shared" si="33"/>
        <v>480</v>
      </c>
      <c r="M984">
        <v>408</v>
      </c>
      <c r="N984" s="3">
        <f>Table2[[#This Row],[Total Cost]]-Table2[[#This Row],[Total Sales]]</f>
        <v>72</v>
      </c>
      <c r="O984" t="s">
        <v>90</v>
      </c>
      <c r="P984" t="s">
        <v>17</v>
      </c>
    </row>
    <row r="985" spans="1:16">
      <c r="A985" t="s">
        <v>3913</v>
      </c>
      <c r="B985" t="s">
        <v>3914</v>
      </c>
      <c r="C985" t="s">
        <v>37767</v>
      </c>
      <c r="D985" t="s">
        <v>37768</v>
      </c>
      <c r="E985" t="s">
        <v>3915</v>
      </c>
      <c r="F985" t="s">
        <v>3916</v>
      </c>
      <c r="G985" s="2">
        <v>45556</v>
      </c>
      <c r="H985" t="s">
        <v>56</v>
      </c>
      <c r="I985">
        <v>2</v>
      </c>
      <c r="J985">
        <f t="shared" si="32"/>
        <v>90</v>
      </c>
      <c r="K985" s="3">
        <v>0</v>
      </c>
      <c r="L985" s="3">
        <f t="shared" si="33"/>
        <v>180</v>
      </c>
      <c r="M985">
        <v>180</v>
      </c>
      <c r="N985" s="3">
        <f>Table2[[#This Row],[Total Cost]]-Table2[[#This Row],[Total Sales]]</f>
        <v>0</v>
      </c>
      <c r="O985" t="s">
        <v>16</v>
      </c>
      <c r="P985" t="s">
        <v>17</v>
      </c>
    </row>
    <row r="986" spans="1:16">
      <c r="A986" t="s">
        <v>3917</v>
      </c>
      <c r="B986" t="s">
        <v>3918</v>
      </c>
      <c r="C986" t="s">
        <v>37010</v>
      </c>
      <c r="D986" t="s">
        <v>37501</v>
      </c>
      <c r="E986" t="s">
        <v>3919</v>
      </c>
      <c r="F986" t="s">
        <v>3920</v>
      </c>
      <c r="G986" s="2">
        <v>45610</v>
      </c>
      <c r="H986" t="s">
        <v>15</v>
      </c>
      <c r="I986">
        <v>1</v>
      </c>
      <c r="J986">
        <f t="shared" si="32"/>
        <v>800</v>
      </c>
      <c r="K986" s="3">
        <v>5</v>
      </c>
      <c r="L986" s="3">
        <f t="shared" si="33"/>
        <v>800</v>
      </c>
      <c r="M986">
        <v>760</v>
      </c>
      <c r="N986" s="3">
        <f>Table2[[#This Row],[Total Cost]]-Table2[[#This Row],[Total Sales]]</f>
        <v>40</v>
      </c>
      <c r="O986" t="s">
        <v>84</v>
      </c>
      <c r="P986" t="s">
        <v>17</v>
      </c>
    </row>
    <row r="987" spans="1:16">
      <c r="A987" t="s">
        <v>3921</v>
      </c>
      <c r="B987" t="s">
        <v>3922</v>
      </c>
      <c r="C987" t="s">
        <v>37717</v>
      </c>
      <c r="D987" t="s">
        <v>37769</v>
      </c>
      <c r="E987" t="s">
        <v>3923</v>
      </c>
      <c r="F987" t="s">
        <v>3924</v>
      </c>
      <c r="G987" s="2">
        <v>45600</v>
      </c>
      <c r="H987" t="s">
        <v>83</v>
      </c>
      <c r="I987">
        <v>2</v>
      </c>
      <c r="J987">
        <f t="shared" si="32"/>
        <v>150</v>
      </c>
      <c r="K987" s="3">
        <v>0</v>
      </c>
      <c r="L987" s="3">
        <f t="shared" si="33"/>
        <v>300</v>
      </c>
      <c r="M987">
        <v>300</v>
      </c>
      <c r="N987" s="3">
        <f>Table2[[#This Row],[Total Cost]]-Table2[[#This Row],[Total Sales]]</f>
        <v>0</v>
      </c>
      <c r="O987" t="s">
        <v>90</v>
      </c>
      <c r="P987" t="s">
        <v>17</v>
      </c>
    </row>
    <row r="988" spans="1:16">
      <c r="A988" t="s">
        <v>3925</v>
      </c>
      <c r="B988" t="s">
        <v>3926</v>
      </c>
      <c r="C988" t="s">
        <v>37770</v>
      </c>
      <c r="D988" t="s">
        <v>37067</v>
      </c>
      <c r="E988" t="s">
        <v>3927</v>
      </c>
      <c r="F988" t="s">
        <v>3928</v>
      </c>
      <c r="G988" s="2">
        <v>45467</v>
      </c>
      <c r="H988" t="s">
        <v>89</v>
      </c>
      <c r="I988">
        <v>1</v>
      </c>
      <c r="J988">
        <f t="shared" si="32"/>
        <v>50</v>
      </c>
      <c r="K988" s="3">
        <v>5</v>
      </c>
      <c r="L988" s="3">
        <f t="shared" si="33"/>
        <v>50</v>
      </c>
      <c r="M988">
        <v>47.5</v>
      </c>
      <c r="N988" s="3">
        <f>Table2[[#This Row],[Total Cost]]-Table2[[#This Row],[Total Sales]]</f>
        <v>2.5</v>
      </c>
      <c r="O988" t="s">
        <v>84</v>
      </c>
      <c r="P988" t="s">
        <v>17</v>
      </c>
    </row>
    <row r="989" spans="1:16">
      <c r="A989" t="s">
        <v>3929</v>
      </c>
      <c r="B989" t="s">
        <v>3930</v>
      </c>
      <c r="C989" t="s">
        <v>37087</v>
      </c>
      <c r="D989" t="s">
        <v>37267</v>
      </c>
      <c r="E989" t="s">
        <v>3931</v>
      </c>
      <c r="F989" t="s">
        <v>3932</v>
      </c>
      <c r="G989" s="2">
        <v>45491</v>
      </c>
      <c r="H989" t="s">
        <v>89</v>
      </c>
      <c r="I989">
        <v>1</v>
      </c>
      <c r="J989">
        <f t="shared" si="32"/>
        <v>50</v>
      </c>
      <c r="K989" s="3">
        <v>0</v>
      </c>
      <c r="L989" s="3">
        <f t="shared" si="33"/>
        <v>50</v>
      </c>
      <c r="M989">
        <v>50</v>
      </c>
      <c r="N989" s="3">
        <f>Table2[[#This Row],[Total Cost]]-Table2[[#This Row],[Total Sales]]</f>
        <v>0</v>
      </c>
      <c r="O989" t="s">
        <v>16</v>
      </c>
      <c r="P989" t="s">
        <v>17</v>
      </c>
    </row>
    <row r="990" spans="1:16">
      <c r="A990" t="s">
        <v>3933</v>
      </c>
      <c r="B990" t="s">
        <v>3934</v>
      </c>
      <c r="C990" t="s">
        <v>37158</v>
      </c>
      <c r="D990" t="s">
        <v>37730</v>
      </c>
      <c r="E990" t="s">
        <v>3935</v>
      </c>
      <c r="F990" t="s">
        <v>3936</v>
      </c>
      <c r="G990" s="2">
        <v>45523</v>
      </c>
      <c r="H990" t="s">
        <v>42</v>
      </c>
      <c r="I990">
        <v>3</v>
      </c>
      <c r="J990">
        <f t="shared" si="32"/>
        <v>200</v>
      </c>
      <c r="K990" s="3">
        <v>0</v>
      </c>
      <c r="L990" s="3">
        <f t="shared" si="33"/>
        <v>600</v>
      </c>
      <c r="M990">
        <v>600</v>
      </c>
      <c r="N990" s="3">
        <f>Table2[[#This Row],[Total Cost]]-Table2[[#This Row],[Total Sales]]</f>
        <v>0</v>
      </c>
      <c r="O990" t="s">
        <v>16</v>
      </c>
      <c r="P990" t="s">
        <v>17</v>
      </c>
    </row>
    <row r="991" spans="1:16">
      <c r="A991" t="s">
        <v>3937</v>
      </c>
      <c r="B991" t="s">
        <v>3938</v>
      </c>
      <c r="C991" t="s">
        <v>36996</v>
      </c>
      <c r="D991" t="s">
        <v>37771</v>
      </c>
      <c r="E991" t="s">
        <v>3939</v>
      </c>
      <c r="F991" t="s">
        <v>3940</v>
      </c>
      <c r="G991" s="2">
        <v>45508</v>
      </c>
      <c r="H991" t="s">
        <v>56</v>
      </c>
      <c r="I991">
        <v>2</v>
      </c>
      <c r="J991">
        <f t="shared" si="32"/>
        <v>90</v>
      </c>
      <c r="K991" s="3">
        <v>5</v>
      </c>
      <c r="L991" s="3">
        <f t="shared" si="33"/>
        <v>180</v>
      </c>
      <c r="M991">
        <v>171</v>
      </c>
      <c r="N991" s="3">
        <f>Table2[[#This Row],[Total Cost]]-Table2[[#This Row],[Total Sales]]</f>
        <v>9</v>
      </c>
      <c r="O991" t="s">
        <v>23</v>
      </c>
      <c r="P991" t="s">
        <v>17</v>
      </c>
    </row>
    <row r="992" spans="1:16">
      <c r="A992" s="1" t="s">
        <v>3941</v>
      </c>
      <c r="B992" t="s">
        <v>3942</v>
      </c>
      <c r="C992" t="s">
        <v>37129</v>
      </c>
      <c r="D992" t="s">
        <v>37190</v>
      </c>
      <c r="E992" t="s">
        <v>3943</v>
      </c>
      <c r="F992" t="s">
        <v>3944</v>
      </c>
      <c r="G992" s="2">
        <v>45654</v>
      </c>
      <c r="H992" t="s">
        <v>89</v>
      </c>
      <c r="I992">
        <v>4</v>
      </c>
      <c r="J992">
        <f t="shared" si="32"/>
        <v>50</v>
      </c>
      <c r="K992" s="3">
        <v>0</v>
      </c>
      <c r="L992" s="3">
        <f t="shared" si="33"/>
        <v>200</v>
      </c>
      <c r="M992">
        <v>200</v>
      </c>
      <c r="N992" s="3">
        <f>Table2[[#This Row],[Total Cost]]-Table2[[#This Row],[Total Sales]]</f>
        <v>0</v>
      </c>
      <c r="O992" t="s">
        <v>33</v>
      </c>
      <c r="P992" t="s">
        <v>17</v>
      </c>
    </row>
    <row r="993" spans="1:16">
      <c r="A993" t="s">
        <v>3945</v>
      </c>
      <c r="B993" t="s">
        <v>3946</v>
      </c>
      <c r="C993" t="s">
        <v>37772</v>
      </c>
      <c r="D993" t="s">
        <v>37089</v>
      </c>
      <c r="E993" t="s">
        <v>3947</v>
      </c>
      <c r="F993" t="s">
        <v>3948</v>
      </c>
      <c r="G993" s="2">
        <v>45616</v>
      </c>
      <c r="H993" t="s">
        <v>22</v>
      </c>
      <c r="I993">
        <v>3</v>
      </c>
      <c r="J993">
        <f t="shared" si="32"/>
        <v>100</v>
      </c>
      <c r="K993" s="3">
        <v>0</v>
      </c>
      <c r="L993" s="3">
        <f t="shared" si="33"/>
        <v>300</v>
      </c>
      <c r="M993">
        <v>300</v>
      </c>
      <c r="N993" s="3">
        <f>Table2[[#This Row],[Total Cost]]-Table2[[#This Row],[Total Sales]]</f>
        <v>0</v>
      </c>
      <c r="O993" t="s">
        <v>16</v>
      </c>
      <c r="P993" t="s">
        <v>17</v>
      </c>
    </row>
    <row r="994" spans="1:16">
      <c r="A994" t="s">
        <v>3949</v>
      </c>
      <c r="B994" t="s">
        <v>3950</v>
      </c>
      <c r="C994" t="s">
        <v>37147</v>
      </c>
      <c r="D994" t="s">
        <v>37773</v>
      </c>
      <c r="E994" t="s">
        <v>3951</v>
      </c>
      <c r="F994" t="s">
        <v>3952</v>
      </c>
      <c r="G994" s="2">
        <v>45726</v>
      </c>
      <c r="H994" t="s">
        <v>42</v>
      </c>
      <c r="I994">
        <v>4</v>
      </c>
      <c r="J994">
        <f t="shared" si="32"/>
        <v>200</v>
      </c>
      <c r="K994" s="3">
        <v>0</v>
      </c>
      <c r="L994" s="3">
        <f t="shared" si="33"/>
        <v>800</v>
      </c>
      <c r="M994">
        <v>800</v>
      </c>
      <c r="N994" s="3">
        <f>Table2[[#This Row],[Total Cost]]-Table2[[#This Row],[Total Sales]]</f>
        <v>0</v>
      </c>
      <c r="O994" t="s">
        <v>33</v>
      </c>
      <c r="P994" t="s">
        <v>17</v>
      </c>
    </row>
    <row r="995" spans="1:16">
      <c r="A995" t="s">
        <v>3953</v>
      </c>
      <c r="B995" t="s">
        <v>3954</v>
      </c>
      <c r="C995" t="s">
        <v>37010</v>
      </c>
      <c r="D995" t="s">
        <v>37245</v>
      </c>
      <c r="E995" t="s">
        <v>3955</v>
      </c>
      <c r="F995" t="s">
        <v>3956</v>
      </c>
      <c r="G995" s="2">
        <v>45407</v>
      </c>
      <c r="H995" t="s">
        <v>73</v>
      </c>
      <c r="I995">
        <v>2</v>
      </c>
      <c r="J995">
        <f t="shared" si="32"/>
        <v>120</v>
      </c>
      <c r="K995" s="3">
        <v>0</v>
      </c>
      <c r="L995" s="3">
        <f t="shared" si="33"/>
        <v>240</v>
      </c>
      <c r="M995">
        <v>240</v>
      </c>
      <c r="N995" s="3">
        <f>Table2[[#This Row],[Total Cost]]-Table2[[#This Row],[Total Sales]]</f>
        <v>0</v>
      </c>
      <c r="O995" t="s">
        <v>33</v>
      </c>
      <c r="P995" t="s">
        <v>17</v>
      </c>
    </row>
    <row r="996" spans="1:16">
      <c r="A996" t="s">
        <v>3957</v>
      </c>
      <c r="B996" t="s">
        <v>3958</v>
      </c>
      <c r="C996" t="s">
        <v>37470</v>
      </c>
      <c r="D996" t="s">
        <v>37362</v>
      </c>
      <c r="E996" t="s">
        <v>3959</v>
      </c>
      <c r="F996" t="s">
        <v>3960</v>
      </c>
      <c r="G996" s="2">
        <v>45658</v>
      </c>
      <c r="H996" t="s">
        <v>22</v>
      </c>
      <c r="I996">
        <v>4</v>
      </c>
      <c r="J996">
        <f t="shared" si="32"/>
        <v>100</v>
      </c>
      <c r="K996" s="3">
        <v>0</v>
      </c>
      <c r="L996" s="3">
        <f t="shared" si="33"/>
        <v>400</v>
      </c>
      <c r="M996">
        <v>400</v>
      </c>
      <c r="N996" s="3">
        <f>Table2[[#This Row],[Total Cost]]-Table2[[#This Row],[Total Sales]]</f>
        <v>0</v>
      </c>
      <c r="O996" t="s">
        <v>33</v>
      </c>
      <c r="P996" t="s">
        <v>17</v>
      </c>
    </row>
    <row r="997" spans="1:16">
      <c r="A997" t="s">
        <v>3961</v>
      </c>
      <c r="B997" t="s">
        <v>3962</v>
      </c>
      <c r="C997" t="s">
        <v>37693</v>
      </c>
      <c r="D997" t="s">
        <v>37774</v>
      </c>
      <c r="E997" t="s">
        <v>3963</v>
      </c>
      <c r="F997" t="s">
        <v>3964</v>
      </c>
      <c r="G997" s="2">
        <v>45670</v>
      </c>
      <c r="H997" t="s">
        <v>15</v>
      </c>
      <c r="I997">
        <v>2</v>
      </c>
      <c r="J997">
        <f t="shared" si="32"/>
        <v>800</v>
      </c>
      <c r="K997" s="3">
        <v>0</v>
      </c>
      <c r="L997" s="3">
        <f t="shared" si="33"/>
        <v>1600</v>
      </c>
      <c r="M997">
        <v>1600</v>
      </c>
      <c r="N997" s="3">
        <f>Table2[[#This Row],[Total Cost]]-Table2[[#This Row],[Total Sales]]</f>
        <v>0</v>
      </c>
      <c r="O997" t="s">
        <v>23</v>
      </c>
      <c r="P997" t="s">
        <v>17</v>
      </c>
    </row>
    <row r="998" spans="1:16">
      <c r="A998" t="s">
        <v>3965</v>
      </c>
      <c r="B998" t="s">
        <v>3966</v>
      </c>
      <c r="C998" t="s">
        <v>37655</v>
      </c>
      <c r="D998" t="s">
        <v>37115</v>
      </c>
      <c r="E998" t="s">
        <v>3967</v>
      </c>
      <c r="F998" t="s">
        <v>3968</v>
      </c>
      <c r="G998" s="2">
        <v>45450</v>
      </c>
      <c r="H998" t="s">
        <v>15</v>
      </c>
      <c r="I998">
        <v>2</v>
      </c>
      <c r="J998">
        <f t="shared" si="32"/>
        <v>800</v>
      </c>
      <c r="K998" s="3">
        <v>0</v>
      </c>
      <c r="L998" s="3">
        <f t="shared" si="33"/>
        <v>1600</v>
      </c>
      <c r="M998">
        <v>1600</v>
      </c>
      <c r="N998" s="3">
        <f>Table2[[#This Row],[Total Cost]]-Table2[[#This Row],[Total Sales]]</f>
        <v>0</v>
      </c>
      <c r="O998" t="s">
        <v>84</v>
      </c>
      <c r="P998" t="s">
        <v>17</v>
      </c>
    </row>
    <row r="999" spans="1:16">
      <c r="A999" t="s">
        <v>3969</v>
      </c>
      <c r="B999" t="s">
        <v>3970</v>
      </c>
      <c r="C999" t="s">
        <v>37103</v>
      </c>
      <c r="D999" t="s">
        <v>36957</v>
      </c>
      <c r="E999" t="s">
        <v>3971</v>
      </c>
      <c r="F999" t="s">
        <v>3972</v>
      </c>
      <c r="G999" s="2">
        <v>45410</v>
      </c>
      <c r="H999" t="s">
        <v>89</v>
      </c>
      <c r="I999">
        <v>3</v>
      </c>
      <c r="J999">
        <f t="shared" si="32"/>
        <v>50</v>
      </c>
      <c r="K999" s="3">
        <v>0</v>
      </c>
      <c r="L999" s="3">
        <f t="shared" si="33"/>
        <v>150</v>
      </c>
      <c r="M999">
        <v>150</v>
      </c>
      <c r="N999" s="3">
        <f>Table2[[#This Row],[Total Cost]]-Table2[[#This Row],[Total Sales]]</f>
        <v>0</v>
      </c>
      <c r="O999" t="s">
        <v>90</v>
      </c>
      <c r="P999" t="s">
        <v>17</v>
      </c>
    </row>
    <row r="1000" spans="1:16">
      <c r="A1000" t="s">
        <v>3973</v>
      </c>
      <c r="B1000" t="s">
        <v>3974</v>
      </c>
      <c r="C1000" t="s">
        <v>37000</v>
      </c>
      <c r="D1000" t="s">
        <v>37046</v>
      </c>
      <c r="E1000" t="s">
        <v>3975</v>
      </c>
      <c r="F1000" t="s">
        <v>3976</v>
      </c>
      <c r="G1000" s="2">
        <v>45459</v>
      </c>
      <c r="H1000" t="s">
        <v>56</v>
      </c>
      <c r="I1000">
        <v>1</v>
      </c>
      <c r="J1000">
        <f t="shared" si="32"/>
        <v>90</v>
      </c>
      <c r="K1000" s="3">
        <v>0</v>
      </c>
      <c r="L1000" s="3">
        <f t="shared" si="33"/>
        <v>90</v>
      </c>
      <c r="M1000">
        <v>90</v>
      </c>
      <c r="N1000" s="3">
        <f>Table2[[#This Row],[Total Cost]]-Table2[[#This Row],[Total Sales]]</f>
        <v>0</v>
      </c>
      <c r="O1000" t="s">
        <v>90</v>
      </c>
      <c r="P1000" t="s">
        <v>17</v>
      </c>
    </row>
    <row r="1001" spans="1:16">
      <c r="A1001" t="s">
        <v>3977</v>
      </c>
      <c r="B1001" t="s">
        <v>3978</v>
      </c>
      <c r="C1001" t="s">
        <v>37650</v>
      </c>
      <c r="D1001" t="s">
        <v>37775</v>
      </c>
      <c r="E1001" t="s">
        <v>3979</v>
      </c>
      <c r="F1001" t="s">
        <v>3980</v>
      </c>
      <c r="G1001" s="2">
        <v>45469</v>
      </c>
      <c r="H1001" t="s">
        <v>83</v>
      </c>
      <c r="I1001">
        <v>1</v>
      </c>
      <c r="J1001">
        <f t="shared" si="32"/>
        <v>150</v>
      </c>
      <c r="K1001" s="3">
        <v>15</v>
      </c>
      <c r="L1001" s="3">
        <f t="shared" si="33"/>
        <v>150</v>
      </c>
      <c r="M1001">
        <v>127.5</v>
      </c>
      <c r="N1001" s="3">
        <f>Table2[[#This Row],[Total Cost]]-Table2[[#This Row],[Total Sales]]</f>
        <v>22.5</v>
      </c>
      <c r="O1001" t="s">
        <v>23</v>
      </c>
      <c r="P1001" t="s">
        <v>17</v>
      </c>
    </row>
    <row r="1002" spans="1:16">
      <c r="A1002" t="s">
        <v>3981</v>
      </c>
      <c r="B1002" t="s">
        <v>3982</v>
      </c>
      <c r="C1002" t="s">
        <v>37087</v>
      </c>
      <c r="D1002" t="s">
        <v>37050</v>
      </c>
      <c r="E1002" t="s">
        <v>3983</v>
      </c>
      <c r="F1002" t="s">
        <v>3984</v>
      </c>
      <c r="G1002" s="2">
        <v>45623</v>
      </c>
      <c r="H1002" t="s">
        <v>56</v>
      </c>
      <c r="I1002">
        <v>3</v>
      </c>
      <c r="J1002">
        <f t="shared" si="32"/>
        <v>90</v>
      </c>
      <c r="K1002" s="3">
        <v>5</v>
      </c>
      <c r="L1002" s="3">
        <f t="shared" si="33"/>
        <v>270</v>
      </c>
      <c r="M1002">
        <v>256.5</v>
      </c>
      <c r="N1002" s="3">
        <f>Table2[[#This Row],[Total Cost]]-Table2[[#This Row],[Total Sales]]</f>
        <v>13.5</v>
      </c>
      <c r="O1002" t="s">
        <v>84</v>
      </c>
      <c r="P1002" t="s">
        <v>17</v>
      </c>
    </row>
    <row r="1003" spans="1:16">
      <c r="A1003" t="s">
        <v>3985</v>
      </c>
      <c r="B1003" t="s">
        <v>3986</v>
      </c>
      <c r="C1003" t="s">
        <v>37288</v>
      </c>
      <c r="D1003" t="s">
        <v>37046</v>
      </c>
      <c r="E1003" t="s">
        <v>3987</v>
      </c>
      <c r="F1003" t="s">
        <v>3988</v>
      </c>
      <c r="G1003" s="2">
        <v>45612</v>
      </c>
      <c r="H1003" t="s">
        <v>56</v>
      </c>
      <c r="I1003">
        <v>3</v>
      </c>
      <c r="J1003">
        <f t="shared" si="32"/>
        <v>90</v>
      </c>
      <c r="K1003" s="3">
        <v>15</v>
      </c>
      <c r="L1003" s="3">
        <f t="shared" si="33"/>
        <v>270</v>
      </c>
      <c r="M1003">
        <v>229.5</v>
      </c>
      <c r="N1003" s="3">
        <f>Table2[[#This Row],[Total Cost]]-Table2[[#This Row],[Total Sales]]</f>
        <v>40.5</v>
      </c>
      <c r="O1003" t="s">
        <v>16</v>
      </c>
      <c r="P1003" t="s">
        <v>17</v>
      </c>
    </row>
    <row r="1004" spans="1:16">
      <c r="A1004" t="s">
        <v>3989</v>
      </c>
      <c r="B1004" t="s">
        <v>3990</v>
      </c>
      <c r="C1004" t="s">
        <v>37318</v>
      </c>
      <c r="D1004" t="s">
        <v>37662</v>
      </c>
      <c r="E1004" t="s">
        <v>3991</v>
      </c>
      <c r="F1004" t="s">
        <v>2961</v>
      </c>
      <c r="G1004" s="2">
        <v>45636</v>
      </c>
      <c r="H1004" t="s">
        <v>47</v>
      </c>
      <c r="I1004">
        <v>1</v>
      </c>
      <c r="J1004">
        <f t="shared" si="32"/>
        <v>1200</v>
      </c>
      <c r="K1004" s="3">
        <v>0</v>
      </c>
      <c r="L1004" s="3">
        <f t="shared" si="33"/>
        <v>1200</v>
      </c>
      <c r="M1004">
        <v>1200</v>
      </c>
      <c r="N1004" s="3">
        <f>Table2[[#This Row],[Total Cost]]-Table2[[#This Row],[Total Sales]]</f>
        <v>0</v>
      </c>
      <c r="O1004" t="s">
        <v>16</v>
      </c>
      <c r="P1004" t="s">
        <v>17</v>
      </c>
    </row>
    <row r="1005" spans="1:16">
      <c r="A1005" t="s">
        <v>3992</v>
      </c>
      <c r="B1005" t="s">
        <v>3993</v>
      </c>
      <c r="C1005" t="s">
        <v>37051</v>
      </c>
      <c r="D1005" t="s">
        <v>36983</v>
      </c>
      <c r="E1005" t="s">
        <v>3994</v>
      </c>
      <c r="F1005" t="s">
        <v>3995</v>
      </c>
      <c r="G1005" s="2">
        <v>45628</v>
      </c>
      <c r="H1005" t="s">
        <v>83</v>
      </c>
      <c r="I1005">
        <v>1</v>
      </c>
      <c r="J1005">
        <f t="shared" si="32"/>
        <v>150</v>
      </c>
      <c r="K1005" s="3">
        <v>10</v>
      </c>
      <c r="L1005" s="3">
        <f t="shared" si="33"/>
        <v>150</v>
      </c>
      <c r="M1005">
        <v>135</v>
      </c>
      <c r="N1005" s="3">
        <f>Table2[[#This Row],[Total Cost]]-Table2[[#This Row],[Total Sales]]</f>
        <v>15</v>
      </c>
      <c r="O1005" t="s">
        <v>90</v>
      </c>
      <c r="P1005" t="s">
        <v>17</v>
      </c>
    </row>
    <row r="1006" spans="1:16">
      <c r="A1006" t="s">
        <v>3996</v>
      </c>
      <c r="B1006" t="s">
        <v>3997</v>
      </c>
      <c r="C1006" t="s">
        <v>37358</v>
      </c>
      <c r="D1006" t="s">
        <v>36983</v>
      </c>
      <c r="E1006" t="s">
        <v>3998</v>
      </c>
      <c r="F1006" t="s">
        <v>3999</v>
      </c>
      <c r="G1006" s="2">
        <v>45566</v>
      </c>
      <c r="H1006" t="s">
        <v>73</v>
      </c>
      <c r="I1006">
        <v>3</v>
      </c>
      <c r="J1006">
        <f t="shared" si="32"/>
        <v>120</v>
      </c>
      <c r="K1006" s="3">
        <v>0</v>
      </c>
      <c r="L1006" s="3">
        <f t="shared" si="33"/>
        <v>360</v>
      </c>
      <c r="M1006">
        <v>360</v>
      </c>
      <c r="N1006" s="3">
        <f>Table2[[#This Row],[Total Cost]]-Table2[[#This Row],[Total Sales]]</f>
        <v>0</v>
      </c>
      <c r="O1006" t="s">
        <v>33</v>
      </c>
      <c r="P1006" t="s">
        <v>17</v>
      </c>
    </row>
    <row r="1007" spans="1:16">
      <c r="A1007" t="s">
        <v>4000</v>
      </c>
      <c r="B1007" t="s">
        <v>4001</v>
      </c>
      <c r="C1007" t="s">
        <v>37096</v>
      </c>
      <c r="D1007" t="s">
        <v>37159</v>
      </c>
      <c r="E1007" t="s">
        <v>4002</v>
      </c>
      <c r="F1007" t="s">
        <v>4003</v>
      </c>
      <c r="G1007" s="2">
        <v>45571</v>
      </c>
      <c r="H1007" t="s">
        <v>73</v>
      </c>
      <c r="I1007">
        <v>1</v>
      </c>
      <c r="J1007">
        <f t="shared" si="32"/>
        <v>120</v>
      </c>
      <c r="K1007" s="3">
        <v>0</v>
      </c>
      <c r="L1007" s="3">
        <f t="shared" si="33"/>
        <v>120</v>
      </c>
      <c r="M1007">
        <v>120</v>
      </c>
      <c r="N1007" s="3">
        <f>Table2[[#This Row],[Total Cost]]-Table2[[#This Row],[Total Sales]]</f>
        <v>0</v>
      </c>
      <c r="O1007" t="s">
        <v>23</v>
      </c>
      <c r="P1007" t="s">
        <v>17</v>
      </c>
    </row>
    <row r="1008" spans="1:16">
      <c r="A1008" t="s">
        <v>4004</v>
      </c>
      <c r="B1008" t="s">
        <v>4005</v>
      </c>
      <c r="C1008" t="s">
        <v>37079</v>
      </c>
      <c r="D1008" t="s">
        <v>37272</v>
      </c>
      <c r="E1008" t="s">
        <v>4006</v>
      </c>
      <c r="F1008" t="s">
        <v>4007</v>
      </c>
      <c r="G1008" s="2">
        <v>45560</v>
      </c>
      <c r="H1008" t="s">
        <v>56</v>
      </c>
      <c r="I1008">
        <v>3</v>
      </c>
      <c r="J1008">
        <f t="shared" si="32"/>
        <v>90</v>
      </c>
      <c r="K1008" s="3">
        <v>5</v>
      </c>
      <c r="L1008" s="3">
        <f t="shared" si="33"/>
        <v>270</v>
      </c>
      <c r="M1008">
        <v>256.5</v>
      </c>
      <c r="N1008" s="3">
        <f>Table2[[#This Row],[Total Cost]]-Table2[[#This Row],[Total Sales]]</f>
        <v>13.5</v>
      </c>
      <c r="O1008" t="s">
        <v>23</v>
      </c>
      <c r="P1008" t="s">
        <v>17</v>
      </c>
    </row>
    <row r="1009" spans="1:16">
      <c r="A1009" t="s">
        <v>4008</v>
      </c>
      <c r="B1009" t="s">
        <v>4009</v>
      </c>
      <c r="C1009" t="s">
        <v>37261</v>
      </c>
      <c r="D1009" t="s">
        <v>36975</v>
      </c>
      <c r="E1009" t="s">
        <v>4010</v>
      </c>
      <c r="F1009" t="s">
        <v>4011</v>
      </c>
      <c r="G1009" s="2">
        <v>45459</v>
      </c>
      <c r="H1009" t="s">
        <v>89</v>
      </c>
      <c r="I1009">
        <v>2</v>
      </c>
      <c r="J1009">
        <f t="shared" si="32"/>
        <v>50</v>
      </c>
      <c r="K1009" s="3">
        <v>5</v>
      </c>
      <c r="L1009" s="3">
        <f t="shared" si="33"/>
        <v>100</v>
      </c>
      <c r="M1009">
        <v>95</v>
      </c>
      <c r="N1009" s="3">
        <f>Table2[[#This Row],[Total Cost]]-Table2[[#This Row],[Total Sales]]</f>
        <v>5</v>
      </c>
      <c r="O1009" t="s">
        <v>33</v>
      </c>
      <c r="P1009" t="s">
        <v>17</v>
      </c>
    </row>
    <row r="1010" spans="1:16">
      <c r="A1010" t="s">
        <v>4012</v>
      </c>
      <c r="B1010" t="s">
        <v>4013</v>
      </c>
      <c r="C1010" t="s">
        <v>37776</v>
      </c>
      <c r="D1010" t="s">
        <v>37012</v>
      </c>
      <c r="E1010" t="s">
        <v>4014</v>
      </c>
      <c r="F1010" t="s">
        <v>4015</v>
      </c>
      <c r="G1010" s="2">
        <v>45750</v>
      </c>
      <c r="H1010" t="s">
        <v>89</v>
      </c>
      <c r="I1010">
        <v>2</v>
      </c>
      <c r="J1010">
        <f t="shared" si="32"/>
        <v>50</v>
      </c>
      <c r="K1010" s="3">
        <v>0</v>
      </c>
      <c r="L1010" s="3">
        <f t="shared" si="33"/>
        <v>100</v>
      </c>
      <c r="M1010">
        <v>100</v>
      </c>
      <c r="N1010" s="3">
        <f>Table2[[#This Row],[Total Cost]]-Table2[[#This Row],[Total Sales]]</f>
        <v>0</v>
      </c>
      <c r="O1010" t="s">
        <v>23</v>
      </c>
      <c r="P1010" t="s">
        <v>17</v>
      </c>
    </row>
    <row r="1011" spans="1:16">
      <c r="A1011" t="s">
        <v>4016</v>
      </c>
      <c r="B1011" t="s">
        <v>4017</v>
      </c>
      <c r="C1011" t="s">
        <v>37040</v>
      </c>
      <c r="D1011" t="s">
        <v>37485</v>
      </c>
      <c r="E1011" t="s">
        <v>4018</v>
      </c>
      <c r="F1011" t="s">
        <v>4019</v>
      </c>
      <c r="G1011" s="2">
        <v>45652</v>
      </c>
      <c r="H1011" t="s">
        <v>42</v>
      </c>
      <c r="I1011">
        <v>1</v>
      </c>
      <c r="J1011">
        <f t="shared" si="32"/>
        <v>200</v>
      </c>
      <c r="K1011" s="3">
        <v>0</v>
      </c>
      <c r="L1011" s="3">
        <f t="shared" si="33"/>
        <v>200</v>
      </c>
      <c r="M1011">
        <v>200</v>
      </c>
      <c r="N1011" s="3">
        <f>Table2[[#This Row],[Total Cost]]-Table2[[#This Row],[Total Sales]]</f>
        <v>0</v>
      </c>
      <c r="O1011" t="s">
        <v>33</v>
      </c>
      <c r="P1011" t="s">
        <v>17</v>
      </c>
    </row>
    <row r="1012" spans="1:16">
      <c r="A1012" t="s">
        <v>4020</v>
      </c>
      <c r="B1012" t="s">
        <v>4021</v>
      </c>
      <c r="C1012" t="s">
        <v>37103</v>
      </c>
      <c r="D1012" t="s">
        <v>37777</v>
      </c>
      <c r="E1012" t="s">
        <v>4022</v>
      </c>
      <c r="F1012" t="s">
        <v>4023</v>
      </c>
      <c r="G1012" s="2">
        <v>45478</v>
      </c>
      <c r="H1012" t="s">
        <v>22</v>
      </c>
      <c r="I1012">
        <v>4</v>
      </c>
      <c r="J1012">
        <f t="shared" si="32"/>
        <v>100</v>
      </c>
      <c r="K1012" s="3">
        <v>5</v>
      </c>
      <c r="L1012" s="3">
        <f t="shared" si="33"/>
        <v>400</v>
      </c>
      <c r="M1012">
        <v>380</v>
      </c>
      <c r="N1012" s="3">
        <f>Table2[[#This Row],[Total Cost]]-Table2[[#This Row],[Total Sales]]</f>
        <v>20</v>
      </c>
      <c r="O1012" t="s">
        <v>33</v>
      </c>
      <c r="P1012" t="s">
        <v>17</v>
      </c>
    </row>
    <row r="1013" spans="1:16">
      <c r="A1013" t="s">
        <v>4024</v>
      </c>
      <c r="B1013" t="s">
        <v>4025</v>
      </c>
      <c r="C1013" t="s">
        <v>37246</v>
      </c>
      <c r="D1013" t="s">
        <v>37778</v>
      </c>
      <c r="E1013" t="s">
        <v>4026</v>
      </c>
      <c r="F1013" t="s">
        <v>2984</v>
      </c>
      <c r="G1013" s="2">
        <v>45755</v>
      </c>
      <c r="H1013" t="s">
        <v>89</v>
      </c>
      <c r="I1013">
        <v>2</v>
      </c>
      <c r="J1013">
        <f t="shared" si="32"/>
        <v>50</v>
      </c>
      <c r="K1013" s="3">
        <v>0</v>
      </c>
      <c r="L1013" s="3">
        <f t="shared" si="33"/>
        <v>100</v>
      </c>
      <c r="M1013">
        <v>100</v>
      </c>
      <c r="N1013" s="3">
        <f>Table2[[#This Row],[Total Cost]]-Table2[[#This Row],[Total Sales]]</f>
        <v>0</v>
      </c>
      <c r="O1013" t="s">
        <v>33</v>
      </c>
      <c r="P1013" t="s">
        <v>78</v>
      </c>
    </row>
    <row r="1014" spans="1:16">
      <c r="A1014" t="s">
        <v>4027</v>
      </c>
      <c r="B1014" t="s">
        <v>4028</v>
      </c>
      <c r="C1014" t="s">
        <v>37358</v>
      </c>
      <c r="D1014" t="s">
        <v>37290</v>
      </c>
      <c r="E1014" t="s">
        <v>4029</v>
      </c>
      <c r="F1014" t="s">
        <v>4030</v>
      </c>
      <c r="G1014" s="2">
        <v>45542</v>
      </c>
      <c r="H1014" t="s">
        <v>56</v>
      </c>
      <c r="I1014">
        <v>4</v>
      </c>
      <c r="J1014">
        <f t="shared" si="32"/>
        <v>90</v>
      </c>
      <c r="K1014" s="3">
        <v>15</v>
      </c>
      <c r="L1014" s="3">
        <f t="shared" si="33"/>
        <v>360</v>
      </c>
      <c r="M1014">
        <v>306</v>
      </c>
      <c r="N1014" s="3">
        <f>Table2[[#This Row],[Total Cost]]-Table2[[#This Row],[Total Sales]]</f>
        <v>54</v>
      </c>
      <c r="O1014" t="s">
        <v>33</v>
      </c>
      <c r="P1014" t="s">
        <v>17</v>
      </c>
    </row>
    <row r="1015" spans="1:16">
      <c r="A1015" t="s">
        <v>4031</v>
      </c>
      <c r="B1015" t="s">
        <v>4032</v>
      </c>
      <c r="C1015" t="s">
        <v>37017</v>
      </c>
      <c r="D1015" t="s">
        <v>37530</v>
      </c>
      <c r="E1015" t="s">
        <v>4033</v>
      </c>
      <c r="F1015" t="s">
        <v>4034</v>
      </c>
      <c r="G1015" s="2">
        <v>45423</v>
      </c>
      <c r="H1015" t="s">
        <v>73</v>
      </c>
      <c r="I1015">
        <v>2</v>
      </c>
      <c r="J1015">
        <f t="shared" si="32"/>
        <v>120</v>
      </c>
      <c r="K1015" s="3">
        <v>0</v>
      </c>
      <c r="L1015" s="3">
        <f t="shared" si="33"/>
        <v>240</v>
      </c>
      <c r="M1015">
        <v>240</v>
      </c>
      <c r="N1015" s="3">
        <f>Table2[[#This Row],[Total Cost]]-Table2[[#This Row],[Total Sales]]</f>
        <v>0</v>
      </c>
      <c r="O1015" t="s">
        <v>33</v>
      </c>
      <c r="P1015" t="s">
        <v>17</v>
      </c>
    </row>
    <row r="1016" spans="1:16">
      <c r="A1016" t="s">
        <v>4035</v>
      </c>
      <c r="B1016" t="s">
        <v>4036</v>
      </c>
      <c r="C1016" t="s">
        <v>37779</v>
      </c>
      <c r="D1016" t="s">
        <v>37578</v>
      </c>
      <c r="E1016" t="s">
        <v>4037</v>
      </c>
      <c r="F1016" t="s">
        <v>4038</v>
      </c>
      <c r="G1016" s="2">
        <v>45475</v>
      </c>
      <c r="H1016" t="s">
        <v>22</v>
      </c>
      <c r="I1016">
        <v>1</v>
      </c>
      <c r="J1016">
        <f t="shared" si="32"/>
        <v>100</v>
      </c>
      <c r="K1016" s="3">
        <v>5</v>
      </c>
      <c r="L1016" s="3">
        <f t="shared" si="33"/>
        <v>100</v>
      </c>
      <c r="M1016">
        <v>95</v>
      </c>
      <c r="N1016" s="3">
        <f>Table2[[#This Row],[Total Cost]]-Table2[[#This Row],[Total Sales]]</f>
        <v>5</v>
      </c>
      <c r="O1016" t="s">
        <v>84</v>
      </c>
      <c r="P1016" t="s">
        <v>17</v>
      </c>
    </row>
    <row r="1017" spans="1:16">
      <c r="A1017" t="s">
        <v>4039</v>
      </c>
      <c r="B1017" t="s">
        <v>4040</v>
      </c>
      <c r="C1017" t="s">
        <v>36958</v>
      </c>
      <c r="D1017" t="s">
        <v>37011</v>
      </c>
      <c r="E1017" t="s">
        <v>4041</v>
      </c>
      <c r="F1017" t="s">
        <v>4042</v>
      </c>
      <c r="G1017" s="2">
        <v>45556</v>
      </c>
      <c r="H1017" t="s">
        <v>47</v>
      </c>
      <c r="I1017">
        <v>1</v>
      </c>
      <c r="J1017">
        <f t="shared" si="32"/>
        <v>1200</v>
      </c>
      <c r="K1017" s="3">
        <v>5</v>
      </c>
      <c r="L1017" s="3">
        <f t="shared" si="33"/>
        <v>1200</v>
      </c>
      <c r="M1017">
        <v>1140</v>
      </c>
      <c r="N1017" s="3">
        <f>Table2[[#This Row],[Total Cost]]-Table2[[#This Row],[Total Sales]]</f>
        <v>60</v>
      </c>
      <c r="O1017" t="s">
        <v>90</v>
      </c>
      <c r="P1017" t="s">
        <v>17</v>
      </c>
    </row>
    <row r="1018" spans="1:16">
      <c r="A1018" t="s">
        <v>4043</v>
      </c>
      <c r="B1018" t="s">
        <v>4044</v>
      </c>
      <c r="C1018" t="s">
        <v>37161</v>
      </c>
      <c r="D1018" t="s">
        <v>37115</v>
      </c>
      <c r="E1018" t="s">
        <v>4045</v>
      </c>
      <c r="F1018" t="s">
        <v>4046</v>
      </c>
      <c r="G1018" s="2">
        <v>45459</v>
      </c>
      <c r="H1018" t="s">
        <v>89</v>
      </c>
      <c r="I1018">
        <v>4</v>
      </c>
      <c r="J1018">
        <f t="shared" si="32"/>
        <v>50</v>
      </c>
      <c r="K1018" s="3">
        <v>10</v>
      </c>
      <c r="L1018" s="3">
        <f t="shared" si="33"/>
        <v>200</v>
      </c>
      <c r="M1018">
        <v>180</v>
      </c>
      <c r="N1018" s="3">
        <f>Table2[[#This Row],[Total Cost]]-Table2[[#This Row],[Total Sales]]</f>
        <v>20</v>
      </c>
      <c r="O1018" t="s">
        <v>16</v>
      </c>
      <c r="P1018" t="s">
        <v>17</v>
      </c>
    </row>
    <row r="1019" spans="1:16">
      <c r="A1019" t="s">
        <v>4047</v>
      </c>
      <c r="B1019" t="s">
        <v>4048</v>
      </c>
      <c r="C1019" t="s">
        <v>37723</v>
      </c>
      <c r="D1019" t="s">
        <v>37266</v>
      </c>
      <c r="E1019" t="s">
        <v>4049</v>
      </c>
      <c r="F1019" t="s">
        <v>4050</v>
      </c>
      <c r="G1019" s="2">
        <v>45421</v>
      </c>
      <c r="H1019" t="s">
        <v>42</v>
      </c>
      <c r="I1019">
        <v>3</v>
      </c>
      <c r="J1019">
        <f t="shared" si="32"/>
        <v>200</v>
      </c>
      <c r="K1019" s="3">
        <v>5</v>
      </c>
      <c r="L1019" s="3">
        <f t="shared" si="33"/>
        <v>600</v>
      </c>
      <c r="M1019">
        <v>570</v>
      </c>
      <c r="N1019" s="3">
        <f>Table2[[#This Row],[Total Cost]]-Table2[[#This Row],[Total Sales]]</f>
        <v>30</v>
      </c>
      <c r="O1019" t="s">
        <v>33</v>
      </c>
      <c r="P1019" t="s">
        <v>17</v>
      </c>
    </row>
    <row r="1020" spans="1:16">
      <c r="A1020" t="s">
        <v>4051</v>
      </c>
      <c r="B1020" t="s">
        <v>4052</v>
      </c>
      <c r="C1020" t="s">
        <v>37780</v>
      </c>
      <c r="D1020" t="s">
        <v>37583</v>
      </c>
      <c r="E1020" t="s">
        <v>4053</v>
      </c>
      <c r="F1020" t="s">
        <v>4054</v>
      </c>
      <c r="G1020" s="2">
        <v>45680</v>
      </c>
      <c r="H1020" t="s">
        <v>22</v>
      </c>
      <c r="I1020">
        <v>1</v>
      </c>
      <c r="J1020">
        <f t="shared" si="32"/>
        <v>100</v>
      </c>
      <c r="K1020" s="3">
        <v>5</v>
      </c>
      <c r="L1020" s="3">
        <f t="shared" si="33"/>
        <v>100</v>
      </c>
      <c r="M1020">
        <v>95</v>
      </c>
      <c r="N1020" s="3">
        <f>Table2[[#This Row],[Total Cost]]-Table2[[#This Row],[Total Sales]]</f>
        <v>5</v>
      </c>
      <c r="O1020" t="s">
        <v>16</v>
      </c>
      <c r="P1020" t="s">
        <v>17</v>
      </c>
    </row>
    <row r="1021" spans="1:16">
      <c r="A1021" t="s">
        <v>4055</v>
      </c>
      <c r="B1021" t="s">
        <v>4056</v>
      </c>
      <c r="C1021" t="s">
        <v>37208</v>
      </c>
      <c r="D1021" t="s">
        <v>37436</v>
      </c>
      <c r="E1021" t="s">
        <v>4057</v>
      </c>
      <c r="F1021" t="s">
        <v>4058</v>
      </c>
      <c r="G1021" s="2">
        <v>45746</v>
      </c>
      <c r="H1021" t="s">
        <v>73</v>
      </c>
      <c r="I1021">
        <v>4</v>
      </c>
      <c r="J1021">
        <f t="shared" si="32"/>
        <v>120</v>
      </c>
      <c r="K1021" s="3">
        <v>0</v>
      </c>
      <c r="L1021" s="3">
        <f t="shared" si="33"/>
        <v>480</v>
      </c>
      <c r="M1021">
        <v>480</v>
      </c>
      <c r="N1021" s="3">
        <f>Table2[[#This Row],[Total Cost]]-Table2[[#This Row],[Total Sales]]</f>
        <v>0</v>
      </c>
      <c r="O1021" t="s">
        <v>90</v>
      </c>
      <c r="P1021" t="s">
        <v>17</v>
      </c>
    </row>
    <row r="1022" spans="1:16">
      <c r="A1022" t="s">
        <v>4059</v>
      </c>
      <c r="B1022" t="s">
        <v>4060</v>
      </c>
      <c r="C1022" t="s">
        <v>37781</v>
      </c>
      <c r="D1022" t="s">
        <v>37689</v>
      </c>
      <c r="E1022" t="s">
        <v>4061</v>
      </c>
      <c r="F1022" t="s">
        <v>4062</v>
      </c>
      <c r="G1022" s="2">
        <v>45656</v>
      </c>
      <c r="H1022" t="s">
        <v>28</v>
      </c>
      <c r="I1022">
        <v>3</v>
      </c>
      <c r="J1022">
        <f t="shared" si="32"/>
        <v>300</v>
      </c>
      <c r="K1022" s="3">
        <v>0</v>
      </c>
      <c r="L1022" s="3">
        <f t="shared" si="33"/>
        <v>900</v>
      </c>
      <c r="M1022">
        <v>900</v>
      </c>
      <c r="N1022" s="3">
        <f>Table2[[#This Row],[Total Cost]]-Table2[[#This Row],[Total Sales]]</f>
        <v>0</v>
      </c>
      <c r="O1022" t="s">
        <v>16</v>
      </c>
      <c r="P1022" t="s">
        <v>17</v>
      </c>
    </row>
    <row r="1023" spans="1:16">
      <c r="A1023" t="s">
        <v>4063</v>
      </c>
      <c r="B1023" t="s">
        <v>4064</v>
      </c>
      <c r="C1023" t="s">
        <v>37000</v>
      </c>
      <c r="D1023" t="s">
        <v>37727</v>
      </c>
      <c r="E1023" t="s">
        <v>4065</v>
      </c>
      <c r="F1023" t="s">
        <v>4066</v>
      </c>
      <c r="G1023" s="2">
        <v>45577</v>
      </c>
      <c r="H1023" t="s">
        <v>73</v>
      </c>
      <c r="I1023">
        <v>1</v>
      </c>
      <c r="J1023">
        <f t="shared" si="32"/>
        <v>120</v>
      </c>
      <c r="K1023" s="3">
        <v>10</v>
      </c>
      <c r="L1023" s="3">
        <f t="shared" si="33"/>
        <v>120</v>
      </c>
      <c r="M1023">
        <v>108</v>
      </c>
      <c r="N1023" s="3">
        <f>Table2[[#This Row],[Total Cost]]-Table2[[#This Row],[Total Sales]]</f>
        <v>12</v>
      </c>
      <c r="O1023" t="s">
        <v>23</v>
      </c>
      <c r="P1023" t="s">
        <v>17</v>
      </c>
    </row>
    <row r="1024" spans="1:16">
      <c r="A1024" t="s">
        <v>4067</v>
      </c>
      <c r="B1024" t="s">
        <v>4068</v>
      </c>
      <c r="C1024" t="s">
        <v>37459</v>
      </c>
      <c r="D1024" t="s">
        <v>36988</v>
      </c>
      <c r="E1024" t="s">
        <v>4069</v>
      </c>
      <c r="F1024" t="s">
        <v>4070</v>
      </c>
      <c r="G1024" s="2">
        <v>45603</v>
      </c>
      <c r="H1024" t="s">
        <v>56</v>
      </c>
      <c r="I1024">
        <v>1</v>
      </c>
      <c r="J1024">
        <f t="shared" si="32"/>
        <v>90</v>
      </c>
      <c r="K1024" s="3">
        <v>0</v>
      </c>
      <c r="L1024" s="3">
        <f t="shared" si="33"/>
        <v>90</v>
      </c>
      <c r="M1024">
        <v>90</v>
      </c>
      <c r="N1024" s="3">
        <f>Table2[[#This Row],[Total Cost]]-Table2[[#This Row],[Total Sales]]</f>
        <v>0</v>
      </c>
      <c r="O1024" t="s">
        <v>33</v>
      </c>
      <c r="P1024" t="s">
        <v>17</v>
      </c>
    </row>
    <row r="1025" spans="1:16">
      <c r="A1025" t="s">
        <v>4071</v>
      </c>
      <c r="B1025" t="s">
        <v>4072</v>
      </c>
      <c r="C1025" t="s">
        <v>37223</v>
      </c>
      <c r="D1025" t="s">
        <v>36983</v>
      </c>
      <c r="E1025" t="s">
        <v>4073</v>
      </c>
      <c r="F1025" t="s">
        <v>4074</v>
      </c>
      <c r="G1025" s="2">
        <v>45404</v>
      </c>
      <c r="H1025" t="s">
        <v>42</v>
      </c>
      <c r="I1025">
        <v>2</v>
      </c>
      <c r="J1025">
        <f t="shared" si="32"/>
        <v>200</v>
      </c>
      <c r="K1025" s="3">
        <v>0</v>
      </c>
      <c r="L1025" s="3">
        <f t="shared" si="33"/>
        <v>400</v>
      </c>
      <c r="M1025">
        <v>400</v>
      </c>
      <c r="N1025" s="3">
        <f>Table2[[#This Row],[Total Cost]]-Table2[[#This Row],[Total Sales]]</f>
        <v>0</v>
      </c>
      <c r="O1025" t="s">
        <v>23</v>
      </c>
      <c r="P1025" t="s">
        <v>17</v>
      </c>
    </row>
    <row r="1026" spans="1:16">
      <c r="A1026" t="s">
        <v>4075</v>
      </c>
      <c r="B1026" t="s">
        <v>4076</v>
      </c>
      <c r="C1026" t="s">
        <v>37010</v>
      </c>
      <c r="D1026" t="s">
        <v>37023</v>
      </c>
      <c r="E1026" t="s">
        <v>4077</v>
      </c>
      <c r="F1026" t="s">
        <v>4078</v>
      </c>
      <c r="G1026" s="2">
        <v>45445</v>
      </c>
      <c r="H1026" t="s">
        <v>28</v>
      </c>
      <c r="I1026">
        <v>2</v>
      </c>
      <c r="J1026">
        <f t="shared" si="32"/>
        <v>300</v>
      </c>
      <c r="K1026" s="3">
        <v>0</v>
      </c>
      <c r="L1026" s="3">
        <f t="shared" si="33"/>
        <v>600</v>
      </c>
      <c r="M1026">
        <v>600</v>
      </c>
      <c r="N1026" s="3">
        <f>Table2[[#This Row],[Total Cost]]-Table2[[#This Row],[Total Sales]]</f>
        <v>0</v>
      </c>
      <c r="O1026" t="s">
        <v>16</v>
      </c>
      <c r="P1026" t="s">
        <v>17</v>
      </c>
    </row>
    <row r="1027" spans="1:16">
      <c r="A1027" t="s">
        <v>4079</v>
      </c>
      <c r="B1027" t="s">
        <v>4080</v>
      </c>
      <c r="C1027" t="s">
        <v>37782</v>
      </c>
      <c r="D1027" t="s">
        <v>37436</v>
      </c>
      <c r="E1027" t="s">
        <v>4081</v>
      </c>
      <c r="F1027" t="s">
        <v>4082</v>
      </c>
      <c r="G1027" s="2">
        <v>45475</v>
      </c>
      <c r="H1027" t="s">
        <v>15</v>
      </c>
      <c r="I1027">
        <v>2</v>
      </c>
      <c r="J1027">
        <f t="shared" ref="J1027:J1090" si="34">L1027/I1027</f>
        <v>800</v>
      </c>
      <c r="K1027" s="3">
        <v>0</v>
      </c>
      <c r="L1027" s="3">
        <f t="shared" si="33"/>
        <v>1600</v>
      </c>
      <c r="M1027">
        <v>1600</v>
      </c>
      <c r="N1027" s="3">
        <f>Table2[[#This Row],[Total Cost]]-Table2[[#This Row],[Total Sales]]</f>
        <v>0</v>
      </c>
      <c r="O1027" t="s">
        <v>23</v>
      </c>
      <c r="P1027" t="s">
        <v>17</v>
      </c>
    </row>
    <row r="1028" spans="1:16">
      <c r="A1028" t="s">
        <v>4083</v>
      </c>
      <c r="B1028" t="s">
        <v>4084</v>
      </c>
      <c r="C1028" t="s">
        <v>36978</v>
      </c>
      <c r="D1028" t="s">
        <v>37697</v>
      </c>
      <c r="E1028" t="s">
        <v>4085</v>
      </c>
      <c r="F1028" t="s">
        <v>4086</v>
      </c>
      <c r="G1028" s="2">
        <v>45515</v>
      </c>
      <c r="H1028" t="s">
        <v>47</v>
      </c>
      <c r="I1028">
        <v>3</v>
      </c>
      <c r="J1028">
        <f t="shared" si="34"/>
        <v>1200</v>
      </c>
      <c r="K1028" s="3">
        <v>0</v>
      </c>
      <c r="L1028" s="3">
        <f t="shared" si="33"/>
        <v>3600</v>
      </c>
      <c r="M1028">
        <v>3600</v>
      </c>
      <c r="N1028" s="3">
        <f>Table2[[#This Row],[Total Cost]]-Table2[[#This Row],[Total Sales]]</f>
        <v>0</v>
      </c>
      <c r="O1028" t="s">
        <v>84</v>
      </c>
      <c r="P1028" t="s">
        <v>17</v>
      </c>
    </row>
    <row r="1029" spans="1:16">
      <c r="A1029" t="s">
        <v>4087</v>
      </c>
      <c r="B1029" t="s">
        <v>4088</v>
      </c>
      <c r="C1029" t="s">
        <v>37313</v>
      </c>
      <c r="D1029" t="s">
        <v>37783</v>
      </c>
      <c r="E1029" t="s">
        <v>4089</v>
      </c>
      <c r="F1029" t="s">
        <v>4090</v>
      </c>
      <c r="G1029" s="2">
        <v>45692</v>
      </c>
      <c r="H1029" t="s">
        <v>89</v>
      </c>
      <c r="I1029">
        <v>3</v>
      </c>
      <c r="J1029">
        <f t="shared" si="34"/>
        <v>50</v>
      </c>
      <c r="K1029" s="3">
        <v>10</v>
      </c>
      <c r="L1029" s="3">
        <f t="shared" si="33"/>
        <v>150</v>
      </c>
      <c r="M1029">
        <v>135</v>
      </c>
      <c r="N1029" s="3">
        <f>Table2[[#This Row],[Total Cost]]-Table2[[#This Row],[Total Sales]]</f>
        <v>15</v>
      </c>
      <c r="O1029" t="s">
        <v>84</v>
      </c>
      <c r="P1029" t="s">
        <v>78</v>
      </c>
    </row>
    <row r="1030" spans="1:16">
      <c r="A1030" t="s">
        <v>4091</v>
      </c>
      <c r="B1030" t="s">
        <v>404</v>
      </c>
      <c r="C1030" t="s">
        <v>37111</v>
      </c>
      <c r="D1030" t="s">
        <v>36983</v>
      </c>
      <c r="E1030" t="s">
        <v>4092</v>
      </c>
      <c r="F1030" t="s">
        <v>4093</v>
      </c>
      <c r="G1030" s="2">
        <v>45753</v>
      </c>
      <c r="H1030" t="s">
        <v>83</v>
      </c>
      <c r="I1030">
        <v>2</v>
      </c>
      <c r="J1030">
        <f t="shared" si="34"/>
        <v>150</v>
      </c>
      <c r="K1030" s="3">
        <v>0</v>
      </c>
      <c r="L1030" s="3">
        <f t="shared" ref="L1030:L1093" si="35">M1030/(1-K1030/100)</f>
        <v>300</v>
      </c>
      <c r="M1030">
        <v>300</v>
      </c>
      <c r="N1030" s="3">
        <f>Table2[[#This Row],[Total Cost]]-Table2[[#This Row],[Total Sales]]</f>
        <v>0</v>
      </c>
      <c r="O1030" t="s">
        <v>84</v>
      </c>
      <c r="P1030" t="s">
        <v>17</v>
      </c>
    </row>
    <row r="1031" spans="1:16">
      <c r="A1031" s="1" t="s">
        <v>4094</v>
      </c>
      <c r="B1031" t="s">
        <v>4095</v>
      </c>
      <c r="C1031" t="s">
        <v>37784</v>
      </c>
      <c r="D1031" t="s">
        <v>37785</v>
      </c>
      <c r="E1031" t="s">
        <v>4096</v>
      </c>
      <c r="F1031" t="s">
        <v>4097</v>
      </c>
      <c r="G1031" s="2">
        <v>45569</v>
      </c>
      <c r="H1031" t="s">
        <v>28</v>
      </c>
      <c r="I1031">
        <v>3</v>
      </c>
      <c r="J1031">
        <f t="shared" si="34"/>
        <v>300</v>
      </c>
      <c r="K1031" s="3">
        <v>0</v>
      </c>
      <c r="L1031" s="3">
        <f t="shared" si="35"/>
        <v>900</v>
      </c>
      <c r="M1031">
        <v>900</v>
      </c>
      <c r="N1031" s="3">
        <f>Table2[[#This Row],[Total Cost]]-Table2[[#This Row],[Total Sales]]</f>
        <v>0</v>
      </c>
      <c r="O1031" t="s">
        <v>84</v>
      </c>
      <c r="P1031" t="s">
        <v>17</v>
      </c>
    </row>
    <row r="1032" spans="1:16">
      <c r="A1032" t="s">
        <v>4098</v>
      </c>
      <c r="B1032" t="s">
        <v>4099</v>
      </c>
      <c r="C1032" t="s">
        <v>37733</v>
      </c>
      <c r="D1032" t="s">
        <v>37786</v>
      </c>
      <c r="E1032" t="s">
        <v>4100</v>
      </c>
      <c r="F1032" t="s">
        <v>4101</v>
      </c>
      <c r="G1032" s="2">
        <v>45568</v>
      </c>
      <c r="H1032" t="s">
        <v>56</v>
      </c>
      <c r="I1032">
        <v>1</v>
      </c>
      <c r="J1032">
        <f t="shared" si="34"/>
        <v>90</v>
      </c>
      <c r="K1032" s="3">
        <v>0</v>
      </c>
      <c r="L1032" s="3">
        <f t="shared" si="35"/>
        <v>90</v>
      </c>
      <c r="M1032">
        <v>90</v>
      </c>
      <c r="N1032" s="3">
        <f>Table2[[#This Row],[Total Cost]]-Table2[[#This Row],[Total Sales]]</f>
        <v>0</v>
      </c>
      <c r="O1032" t="s">
        <v>33</v>
      </c>
      <c r="P1032" t="s">
        <v>17</v>
      </c>
    </row>
    <row r="1033" spans="1:16">
      <c r="A1033" t="s">
        <v>4102</v>
      </c>
      <c r="B1033" t="s">
        <v>4103</v>
      </c>
      <c r="C1033" t="s">
        <v>37405</v>
      </c>
      <c r="D1033" t="s">
        <v>37764</v>
      </c>
      <c r="E1033" t="s">
        <v>4104</v>
      </c>
      <c r="F1033" t="s">
        <v>4105</v>
      </c>
      <c r="G1033" s="2">
        <v>45415</v>
      </c>
      <c r="H1033" t="s">
        <v>73</v>
      </c>
      <c r="I1033">
        <v>3</v>
      </c>
      <c r="J1033">
        <f t="shared" si="34"/>
        <v>120</v>
      </c>
      <c r="K1033" s="3">
        <v>0</v>
      </c>
      <c r="L1033" s="3">
        <f t="shared" si="35"/>
        <v>360</v>
      </c>
      <c r="M1033">
        <v>360</v>
      </c>
      <c r="N1033" s="3">
        <f>Table2[[#This Row],[Total Cost]]-Table2[[#This Row],[Total Sales]]</f>
        <v>0</v>
      </c>
      <c r="O1033" t="s">
        <v>16</v>
      </c>
      <c r="P1033" t="s">
        <v>17</v>
      </c>
    </row>
    <row r="1034" spans="1:16">
      <c r="A1034" t="s">
        <v>4106</v>
      </c>
      <c r="B1034" t="s">
        <v>4107</v>
      </c>
      <c r="C1034" t="s">
        <v>37365</v>
      </c>
      <c r="D1034" t="s">
        <v>37020</v>
      </c>
      <c r="E1034" t="s">
        <v>4108</v>
      </c>
      <c r="F1034" t="s">
        <v>4109</v>
      </c>
      <c r="G1034" s="2">
        <v>45695</v>
      </c>
      <c r="H1034" t="s">
        <v>83</v>
      </c>
      <c r="I1034">
        <v>2</v>
      </c>
      <c r="J1034">
        <f t="shared" si="34"/>
        <v>150</v>
      </c>
      <c r="K1034" s="3">
        <v>0</v>
      </c>
      <c r="L1034" s="3">
        <f t="shared" si="35"/>
        <v>300</v>
      </c>
      <c r="M1034">
        <v>300</v>
      </c>
      <c r="N1034" s="3">
        <f>Table2[[#This Row],[Total Cost]]-Table2[[#This Row],[Total Sales]]</f>
        <v>0</v>
      </c>
      <c r="O1034" t="s">
        <v>33</v>
      </c>
      <c r="P1034" t="s">
        <v>17</v>
      </c>
    </row>
    <row r="1035" spans="1:16">
      <c r="A1035" t="s">
        <v>4110</v>
      </c>
      <c r="B1035" t="s">
        <v>4111</v>
      </c>
      <c r="C1035" t="s">
        <v>37021</v>
      </c>
      <c r="D1035" t="s">
        <v>37773</v>
      </c>
      <c r="E1035" t="s">
        <v>4112</v>
      </c>
      <c r="F1035" t="s">
        <v>4113</v>
      </c>
      <c r="G1035" s="2">
        <v>45691</v>
      </c>
      <c r="H1035" t="s">
        <v>28</v>
      </c>
      <c r="I1035">
        <v>4</v>
      </c>
      <c r="J1035">
        <f t="shared" si="34"/>
        <v>300</v>
      </c>
      <c r="K1035" s="3">
        <v>0</v>
      </c>
      <c r="L1035" s="3">
        <f t="shared" si="35"/>
        <v>1200</v>
      </c>
      <c r="M1035">
        <v>1200</v>
      </c>
      <c r="N1035" s="3">
        <f>Table2[[#This Row],[Total Cost]]-Table2[[#This Row],[Total Sales]]</f>
        <v>0</v>
      </c>
      <c r="O1035" t="s">
        <v>33</v>
      </c>
      <c r="P1035" t="s">
        <v>17</v>
      </c>
    </row>
    <row r="1036" spans="1:16">
      <c r="A1036" t="s">
        <v>4114</v>
      </c>
      <c r="B1036" t="s">
        <v>4115</v>
      </c>
      <c r="C1036" t="s">
        <v>37099</v>
      </c>
      <c r="D1036" t="s">
        <v>37787</v>
      </c>
      <c r="E1036" t="s">
        <v>4116</v>
      </c>
      <c r="F1036" t="s">
        <v>1319</v>
      </c>
      <c r="G1036" s="2">
        <v>45455</v>
      </c>
      <c r="H1036" t="s">
        <v>89</v>
      </c>
      <c r="I1036">
        <v>4</v>
      </c>
      <c r="J1036">
        <f t="shared" si="34"/>
        <v>50</v>
      </c>
      <c r="K1036" s="3">
        <v>0</v>
      </c>
      <c r="L1036" s="3">
        <f t="shared" si="35"/>
        <v>200</v>
      </c>
      <c r="M1036">
        <v>200</v>
      </c>
      <c r="N1036" s="3">
        <f>Table2[[#This Row],[Total Cost]]-Table2[[#This Row],[Total Sales]]</f>
        <v>0</v>
      </c>
      <c r="O1036" t="s">
        <v>84</v>
      </c>
      <c r="P1036" t="s">
        <v>17</v>
      </c>
    </row>
    <row r="1037" spans="1:16">
      <c r="A1037" t="s">
        <v>4117</v>
      </c>
      <c r="B1037" t="s">
        <v>4118</v>
      </c>
      <c r="C1037" t="s">
        <v>37010</v>
      </c>
      <c r="D1037" t="s">
        <v>37148</v>
      </c>
      <c r="E1037" t="s">
        <v>4119</v>
      </c>
      <c r="F1037" t="s">
        <v>4120</v>
      </c>
      <c r="G1037" s="2">
        <v>45433</v>
      </c>
      <c r="H1037" t="s">
        <v>56</v>
      </c>
      <c r="I1037">
        <v>2</v>
      </c>
      <c r="J1037">
        <f t="shared" si="34"/>
        <v>90</v>
      </c>
      <c r="K1037" s="3">
        <v>0</v>
      </c>
      <c r="L1037" s="3">
        <f t="shared" si="35"/>
        <v>180</v>
      </c>
      <c r="M1037">
        <v>180</v>
      </c>
      <c r="N1037" s="3">
        <f>Table2[[#This Row],[Total Cost]]-Table2[[#This Row],[Total Sales]]</f>
        <v>0</v>
      </c>
      <c r="O1037" t="s">
        <v>84</v>
      </c>
      <c r="P1037" t="s">
        <v>17</v>
      </c>
    </row>
    <row r="1038" spans="1:16">
      <c r="A1038" t="s">
        <v>4121</v>
      </c>
      <c r="B1038" t="s">
        <v>4122</v>
      </c>
      <c r="C1038" t="s">
        <v>37120</v>
      </c>
      <c r="D1038" t="s">
        <v>37274</v>
      </c>
      <c r="E1038" t="s">
        <v>4123</v>
      </c>
      <c r="F1038" t="s">
        <v>4124</v>
      </c>
      <c r="G1038" s="2">
        <v>45633</v>
      </c>
      <c r="H1038" t="s">
        <v>89</v>
      </c>
      <c r="I1038">
        <v>4</v>
      </c>
      <c r="J1038">
        <f t="shared" si="34"/>
        <v>50</v>
      </c>
      <c r="K1038" s="3">
        <v>0</v>
      </c>
      <c r="L1038" s="3">
        <f t="shared" si="35"/>
        <v>200</v>
      </c>
      <c r="M1038">
        <v>200</v>
      </c>
      <c r="N1038" s="3">
        <f>Table2[[#This Row],[Total Cost]]-Table2[[#This Row],[Total Sales]]</f>
        <v>0</v>
      </c>
      <c r="O1038" t="s">
        <v>23</v>
      </c>
      <c r="P1038" t="s">
        <v>17</v>
      </c>
    </row>
    <row r="1039" spans="1:16">
      <c r="A1039" t="s">
        <v>4125</v>
      </c>
      <c r="B1039" t="s">
        <v>4126</v>
      </c>
      <c r="C1039" t="s">
        <v>37669</v>
      </c>
      <c r="D1039" t="s">
        <v>37053</v>
      </c>
      <c r="E1039" t="s">
        <v>4127</v>
      </c>
      <c r="F1039" t="s">
        <v>4128</v>
      </c>
      <c r="G1039" s="2">
        <v>45495</v>
      </c>
      <c r="H1039" t="s">
        <v>73</v>
      </c>
      <c r="I1039">
        <v>2</v>
      </c>
      <c r="J1039">
        <f t="shared" si="34"/>
        <v>120</v>
      </c>
      <c r="K1039" s="3">
        <v>0</v>
      </c>
      <c r="L1039" s="3">
        <f t="shared" si="35"/>
        <v>240</v>
      </c>
      <c r="M1039">
        <v>240</v>
      </c>
      <c r="N1039" s="3">
        <f>Table2[[#This Row],[Total Cost]]-Table2[[#This Row],[Total Sales]]</f>
        <v>0</v>
      </c>
      <c r="O1039" t="s">
        <v>33</v>
      </c>
      <c r="P1039" t="s">
        <v>17</v>
      </c>
    </row>
    <row r="1040" spans="1:16">
      <c r="A1040" t="s">
        <v>4129</v>
      </c>
      <c r="B1040" t="s">
        <v>4130</v>
      </c>
      <c r="C1040" t="s">
        <v>37403</v>
      </c>
      <c r="D1040" t="s">
        <v>37788</v>
      </c>
      <c r="E1040" t="s">
        <v>4131</v>
      </c>
      <c r="F1040" t="s">
        <v>4132</v>
      </c>
      <c r="G1040" s="2">
        <v>45482</v>
      </c>
      <c r="H1040" t="s">
        <v>89</v>
      </c>
      <c r="I1040">
        <v>3</v>
      </c>
      <c r="J1040">
        <f t="shared" si="34"/>
        <v>50</v>
      </c>
      <c r="K1040" s="3">
        <v>5</v>
      </c>
      <c r="L1040" s="3">
        <f t="shared" si="35"/>
        <v>150</v>
      </c>
      <c r="M1040">
        <v>142.5</v>
      </c>
      <c r="N1040" s="3">
        <f>Table2[[#This Row],[Total Cost]]-Table2[[#This Row],[Total Sales]]</f>
        <v>7.5</v>
      </c>
      <c r="O1040" t="s">
        <v>33</v>
      </c>
      <c r="P1040" t="s">
        <v>17</v>
      </c>
    </row>
    <row r="1041" spans="1:16">
      <c r="A1041" t="s">
        <v>4133</v>
      </c>
      <c r="B1041" t="s">
        <v>4134</v>
      </c>
      <c r="C1041" t="s">
        <v>37617</v>
      </c>
      <c r="D1041" t="s">
        <v>37789</v>
      </c>
      <c r="E1041" t="s">
        <v>4135</v>
      </c>
      <c r="F1041" t="s">
        <v>4136</v>
      </c>
      <c r="G1041" s="2">
        <v>45583</v>
      </c>
      <c r="H1041" t="s">
        <v>89</v>
      </c>
      <c r="I1041">
        <v>3</v>
      </c>
      <c r="J1041">
        <f t="shared" si="34"/>
        <v>50</v>
      </c>
      <c r="K1041" s="3">
        <v>0</v>
      </c>
      <c r="L1041" s="3">
        <f t="shared" si="35"/>
        <v>150</v>
      </c>
      <c r="M1041">
        <v>150</v>
      </c>
      <c r="N1041" s="3">
        <f>Table2[[#This Row],[Total Cost]]-Table2[[#This Row],[Total Sales]]</f>
        <v>0</v>
      </c>
      <c r="O1041" t="s">
        <v>90</v>
      </c>
      <c r="P1041" t="s">
        <v>17</v>
      </c>
    </row>
    <row r="1042" spans="1:16">
      <c r="A1042" t="s">
        <v>4137</v>
      </c>
      <c r="B1042" t="s">
        <v>4138</v>
      </c>
      <c r="C1042" t="s">
        <v>37278</v>
      </c>
      <c r="D1042" t="s">
        <v>37604</v>
      </c>
      <c r="E1042" t="s">
        <v>4139</v>
      </c>
      <c r="F1042" t="s">
        <v>4140</v>
      </c>
      <c r="G1042" s="2">
        <v>45477</v>
      </c>
      <c r="H1042" t="s">
        <v>73</v>
      </c>
      <c r="I1042">
        <v>2</v>
      </c>
      <c r="J1042">
        <f t="shared" si="34"/>
        <v>120</v>
      </c>
      <c r="K1042" s="3">
        <v>5</v>
      </c>
      <c r="L1042" s="3">
        <f t="shared" si="35"/>
        <v>240</v>
      </c>
      <c r="M1042">
        <v>228</v>
      </c>
      <c r="N1042" s="3">
        <f>Table2[[#This Row],[Total Cost]]-Table2[[#This Row],[Total Sales]]</f>
        <v>12</v>
      </c>
      <c r="O1042" t="s">
        <v>23</v>
      </c>
      <c r="P1042" t="s">
        <v>17</v>
      </c>
    </row>
    <row r="1043" spans="1:16">
      <c r="A1043" t="s">
        <v>4141</v>
      </c>
      <c r="B1043" t="s">
        <v>4142</v>
      </c>
      <c r="C1043" t="s">
        <v>37258</v>
      </c>
      <c r="D1043" t="s">
        <v>37032</v>
      </c>
      <c r="E1043" t="s">
        <v>4143</v>
      </c>
      <c r="F1043" t="s">
        <v>4144</v>
      </c>
      <c r="G1043" s="2">
        <v>45513</v>
      </c>
      <c r="H1043" t="s">
        <v>28</v>
      </c>
      <c r="I1043">
        <v>1</v>
      </c>
      <c r="J1043">
        <f t="shared" si="34"/>
        <v>300</v>
      </c>
      <c r="K1043" s="3">
        <v>0</v>
      </c>
      <c r="L1043" s="3">
        <f t="shared" si="35"/>
        <v>300</v>
      </c>
      <c r="M1043">
        <v>300</v>
      </c>
      <c r="N1043" s="3">
        <f>Table2[[#This Row],[Total Cost]]-Table2[[#This Row],[Total Sales]]</f>
        <v>0</v>
      </c>
      <c r="O1043" t="s">
        <v>90</v>
      </c>
      <c r="P1043" t="s">
        <v>17</v>
      </c>
    </row>
    <row r="1044" spans="1:16">
      <c r="A1044" t="s">
        <v>4145</v>
      </c>
      <c r="B1044" t="s">
        <v>4146</v>
      </c>
      <c r="C1044" t="s">
        <v>37456</v>
      </c>
      <c r="D1044" t="s">
        <v>37652</v>
      </c>
      <c r="E1044" t="s">
        <v>4147</v>
      </c>
      <c r="F1044" t="s">
        <v>4148</v>
      </c>
      <c r="G1044" s="2">
        <v>45677</v>
      </c>
      <c r="H1044" t="s">
        <v>56</v>
      </c>
      <c r="I1044">
        <v>2</v>
      </c>
      <c r="J1044">
        <f t="shared" si="34"/>
        <v>90</v>
      </c>
      <c r="K1044" s="3">
        <v>5</v>
      </c>
      <c r="L1044" s="3">
        <f t="shared" si="35"/>
        <v>180</v>
      </c>
      <c r="M1044">
        <v>171</v>
      </c>
      <c r="N1044" s="3">
        <f>Table2[[#This Row],[Total Cost]]-Table2[[#This Row],[Total Sales]]</f>
        <v>9</v>
      </c>
      <c r="O1044" t="s">
        <v>90</v>
      </c>
      <c r="P1044" t="s">
        <v>17</v>
      </c>
    </row>
    <row r="1045" spans="1:16">
      <c r="A1045" t="s">
        <v>4149</v>
      </c>
      <c r="B1045" t="s">
        <v>4150</v>
      </c>
      <c r="C1045" t="s">
        <v>37790</v>
      </c>
      <c r="D1045" t="s">
        <v>37791</v>
      </c>
      <c r="E1045" t="s">
        <v>4151</v>
      </c>
      <c r="F1045" t="s">
        <v>4152</v>
      </c>
      <c r="G1045" s="2">
        <v>45575</v>
      </c>
      <c r="H1045" t="s">
        <v>28</v>
      </c>
      <c r="I1045">
        <v>2</v>
      </c>
      <c r="J1045">
        <f t="shared" si="34"/>
        <v>300</v>
      </c>
      <c r="K1045" s="3">
        <v>5</v>
      </c>
      <c r="L1045" s="3">
        <f t="shared" si="35"/>
        <v>600</v>
      </c>
      <c r="M1045">
        <v>570</v>
      </c>
      <c r="N1045" s="3">
        <f>Table2[[#This Row],[Total Cost]]-Table2[[#This Row],[Total Sales]]</f>
        <v>30</v>
      </c>
      <c r="O1045" t="s">
        <v>90</v>
      </c>
      <c r="P1045" t="s">
        <v>17</v>
      </c>
    </row>
    <row r="1046" spans="1:16">
      <c r="A1046" t="s">
        <v>4153</v>
      </c>
      <c r="B1046" t="s">
        <v>4154</v>
      </c>
      <c r="C1046" t="s">
        <v>37358</v>
      </c>
      <c r="D1046" t="s">
        <v>37199</v>
      </c>
      <c r="E1046" t="s">
        <v>4155</v>
      </c>
      <c r="F1046" t="s">
        <v>4156</v>
      </c>
      <c r="G1046" s="2">
        <v>45604</v>
      </c>
      <c r="H1046" t="s">
        <v>22</v>
      </c>
      <c r="I1046">
        <v>2</v>
      </c>
      <c r="J1046">
        <f t="shared" si="34"/>
        <v>100</v>
      </c>
      <c r="K1046" s="3">
        <v>0</v>
      </c>
      <c r="L1046" s="3">
        <f t="shared" si="35"/>
        <v>200</v>
      </c>
      <c r="M1046">
        <v>200</v>
      </c>
      <c r="N1046" s="3">
        <f>Table2[[#This Row],[Total Cost]]-Table2[[#This Row],[Total Sales]]</f>
        <v>0</v>
      </c>
      <c r="O1046" t="s">
        <v>23</v>
      </c>
      <c r="P1046" t="s">
        <v>17</v>
      </c>
    </row>
    <row r="1047" spans="1:16">
      <c r="A1047" t="s">
        <v>4157</v>
      </c>
      <c r="B1047" t="s">
        <v>4158</v>
      </c>
      <c r="C1047" t="s">
        <v>37013</v>
      </c>
      <c r="D1047" t="s">
        <v>37792</v>
      </c>
      <c r="E1047" t="s">
        <v>4159</v>
      </c>
      <c r="F1047" t="s">
        <v>4160</v>
      </c>
      <c r="G1047" s="2">
        <v>45608</v>
      </c>
      <c r="H1047" t="s">
        <v>73</v>
      </c>
      <c r="I1047">
        <v>4</v>
      </c>
      <c r="J1047">
        <f t="shared" si="34"/>
        <v>120</v>
      </c>
      <c r="K1047" s="3">
        <v>5</v>
      </c>
      <c r="L1047" s="3">
        <f t="shared" si="35"/>
        <v>480</v>
      </c>
      <c r="M1047">
        <v>456</v>
      </c>
      <c r="N1047" s="3">
        <f>Table2[[#This Row],[Total Cost]]-Table2[[#This Row],[Total Sales]]</f>
        <v>24</v>
      </c>
      <c r="O1047" t="s">
        <v>90</v>
      </c>
      <c r="P1047" t="s">
        <v>17</v>
      </c>
    </row>
    <row r="1048" spans="1:16">
      <c r="A1048" t="s">
        <v>4161</v>
      </c>
      <c r="B1048" t="s">
        <v>4162</v>
      </c>
      <c r="C1048" t="s">
        <v>37444</v>
      </c>
      <c r="D1048" t="s">
        <v>37032</v>
      </c>
      <c r="E1048" t="s">
        <v>4163</v>
      </c>
      <c r="F1048" t="s">
        <v>2531</v>
      </c>
      <c r="G1048" s="2">
        <v>45523</v>
      </c>
      <c r="H1048" t="s">
        <v>73</v>
      </c>
      <c r="I1048">
        <v>3</v>
      </c>
      <c r="J1048">
        <f t="shared" si="34"/>
        <v>120</v>
      </c>
      <c r="K1048" s="3">
        <v>10</v>
      </c>
      <c r="L1048" s="3">
        <f t="shared" si="35"/>
        <v>360</v>
      </c>
      <c r="M1048">
        <v>324</v>
      </c>
      <c r="N1048" s="3">
        <f>Table2[[#This Row],[Total Cost]]-Table2[[#This Row],[Total Sales]]</f>
        <v>36</v>
      </c>
      <c r="O1048" t="s">
        <v>90</v>
      </c>
      <c r="P1048" t="s">
        <v>17</v>
      </c>
    </row>
    <row r="1049" spans="1:16">
      <c r="A1049" t="s">
        <v>4164</v>
      </c>
      <c r="B1049" t="s">
        <v>4165</v>
      </c>
      <c r="C1049" t="s">
        <v>37321</v>
      </c>
      <c r="D1049" t="s">
        <v>37123</v>
      </c>
      <c r="E1049" t="s">
        <v>4166</v>
      </c>
      <c r="F1049" t="s">
        <v>4167</v>
      </c>
      <c r="G1049" s="2">
        <v>45512</v>
      </c>
      <c r="H1049" t="s">
        <v>56</v>
      </c>
      <c r="I1049">
        <v>1</v>
      </c>
      <c r="J1049">
        <f t="shared" si="34"/>
        <v>90</v>
      </c>
      <c r="K1049" s="3">
        <v>10</v>
      </c>
      <c r="L1049" s="3">
        <f t="shared" si="35"/>
        <v>90</v>
      </c>
      <c r="M1049">
        <v>81</v>
      </c>
      <c r="N1049" s="3">
        <f>Table2[[#This Row],[Total Cost]]-Table2[[#This Row],[Total Sales]]</f>
        <v>9</v>
      </c>
      <c r="O1049" t="s">
        <v>90</v>
      </c>
      <c r="P1049" t="s">
        <v>17</v>
      </c>
    </row>
    <row r="1050" spans="1:16">
      <c r="A1050" t="s">
        <v>4168</v>
      </c>
      <c r="B1050" t="s">
        <v>4169</v>
      </c>
      <c r="C1050" t="s">
        <v>37224</v>
      </c>
      <c r="D1050" t="s">
        <v>37793</v>
      </c>
      <c r="E1050" t="s">
        <v>4170</v>
      </c>
      <c r="F1050" t="s">
        <v>4171</v>
      </c>
      <c r="G1050" s="2">
        <v>45409</v>
      </c>
      <c r="H1050" t="s">
        <v>22</v>
      </c>
      <c r="I1050">
        <v>4</v>
      </c>
      <c r="J1050">
        <f t="shared" si="34"/>
        <v>100</v>
      </c>
      <c r="K1050" s="3">
        <v>10</v>
      </c>
      <c r="L1050" s="3">
        <f t="shared" si="35"/>
        <v>400</v>
      </c>
      <c r="M1050">
        <v>360</v>
      </c>
      <c r="N1050" s="3">
        <f>Table2[[#This Row],[Total Cost]]-Table2[[#This Row],[Total Sales]]</f>
        <v>40</v>
      </c>
      <c r="O1050" t="s">
        <v>16</v>
      </c>
      <c r="P1050" t="s">
        <v>78</v>
      </c>
    </row>
    <row r="1051" spans="1:16">
      <c r="A1051" s="1" t="s">
        <v>4172</v>
      </c>
      <c r="B1051" t="s">
        <v>4173</v>
      </c>
      <c r="C1051" t="s">
        <v>37617</v>
      </c>
      <c r="D1051" t="s">
        <v>37506</v>
      </c>
      <c r="E1051" t="s">
        <v>4174</v>
      </c>
      <c r="F1051" t="s">
        <v>4175</v>
      </c>
      <c r="G1051" s="2">
        <v>45575</v>
      </c>
      <c r="H1051" t="s">
        <v>56</v>
      </c>
      <c r="I1051">
        <v>3</v>
      </c>
      <c r="J1051">
        <f t="shared" si="34"/>
        <v>90</v>
      </c>
      <c r="K1051" s="3">
        <v>10</v>
      </c>
      <c r="L1051" s="3">
        <f t="shared" si="35"/>
        <v>270</v>
      </c>
      <c r="M1051">
        <v>243</v>
      </c>
      <c r="N1051" s="3">
        <f>Table2[[#This Row],[Total Cost]]-Table2[[#This Row],[Total Sales]]</f>
        <v>27</v>
      </c>
      <c r="O1051" t="s">
        <v>84</v>
      </c>
      <c r="P1051" t="s">
        <v>17</v>
      </c>
    </row>
    <row r="1052" spans="1:16">
      <c r="A1052" t="s">
        <v>4176</v>
      </c>
      <c r="B1052" t="s">
        <v>4177</v>
      </c>
      <c r="C1052" t="s">
        <v>37177</v>
      </c>
      <c r="D1052" t="s">
        <v>37115</v>
      </c>
      <c r="E1052" t="s">
        <v>4178</v>
      </c>
      <c r="F1052" t="s">
        <v>4179</v>
      </c>
      <c r="G1052" s="2">
        <v>45426</v>
      </c>
      <c r="H1052" t="s">
        <v>42</v>
      </c>
      <c r="I1052">
        <v>4</v>
      </c>
      <c r="J1052">
        <f t="shared" si="34"/>
        <v>200</v>
      </c>
      <c r="K1052" s="3">
        <v>5</v>
      </c>
      <c r="L1052" s="3">
        <f t="shared" si="35"/>
        <v>800</v>
      </c>
      <c r="M1052">
        <v>760</v>
      </c>
      <c r="N1052" s="3">
        <f>Table2[[#This Row],[Total Cost]]-Table2[[#This Row],[Total Sales]]</f>
        <v>40</v>
      </c>
      <c r="O1052" t="s">
        <v>90</v>
      </c>
      <c r="P1052" t="s">
        <v>17</v>
      </c>
    </row>
    <row r="1053" spans="1:16">
      <c r="A1053" t="s">
        <v>4180</v>
      </c>
      <c r="B1053" t="s">
        <v>4181</v>
      </c>
      <c r="C1053" t="s">
        <v>37253</v>
      </c>
      <c r="D1053" t="s">
        <v>37203</v>
      </c>
      <c r="E1053" t="s">
        <v>4182</v>
      </c>
      <c r="F1053" t="s">
        <v>4183</v>
      </c>
      <c r="G1053" s="2">
        <v>45443</v>
      </c>
      <c r="H1053" t="s">
        <v>83</v>
      </c>
      <c r="I1053">
        <v>3</v>
      </c>
      <c r="J1053">
        <f t="shared" si="34"/>
        <v>150</v>
      </c>
      <c r="K1053" s="3">
        <v>0</v>
      </c>
      <c r="L1053" s="3">
        <f t="shared" si="35"/>
        <v>450</v>
      </c>
      <c r="M1053">
        <v>450</v>
      </c>
      <c r="N1053" s="3">
        <f>Table2[[#This Row],[Total Cost]]-Table2[[#This Row],[Total Sales]]</f>
        <v>0</v>
      </c>
      <c r="O1053" t="s">
        <v>90</v>
      </c>
      <c r="P1053" t="s">
        <v>17</v>
      </c>
    </row>
    <row r="1054" spans="1:16">
      <c r="A1054" t="s">
        <v>4184</v>
      </c>
      <c r="B1054" t="s">
        <v>4185</v>
      </c>
      <c r="C1054" t="s">
        <v>37674</v>
      </c>
      <c r="D1054" t="s">
        <v>36988</v>
      </c>
      <c r="E1054" t="s">
        <v>4186</v>
      </c>
      <c r="F1054" t="s">
        <v>4187</v>
      </c>
      <c r="G1054" s="2">
        <v>45438</v>
      </c>
      <c r="H1054" t="s">
        <v>47</v>
      </c>
      <c r="I1054">
        <v>3</v>
      </c>
      <c r="J1054">
        <f t="shared" si="34"/>
        <v>1200</v>
      </c>
      <c r="K1054" s="3">
        <v>10</v>
      </c>
      <c r="L1054" s="3">
        <f t="shared" si="35"/>
        <v>3600</v>
      </c>
      <c r="M1054">
        <v>3240</v>
      </c>
      <c r="N1054" s="3">
        <f>Table2[[#This Row],[Total Cost]]-Table2[[#This Row],[Total Sales]]</f>
        <v>360</v>
      </c>
      <c r="O1054" t="s">
        <v>90</v>
      </c>
      <c r="P1054" t="s">
        <v>17</v>
      </c>
    </row>
    <row r="1055" spans="1:16">
      <c r="A1055" t="s">
        <v>4188</v>
      </c>
      <c r="B1055" t="s">
        <v>4189</v>
      </c>
      <c r="C1055" t="s">
        <v>37794</v>
      </c>
      <c r="D1055" t="s">
        <v>36980</v>
      </c>
      <c r="E1055" t="s">
        <v>4190</v>
      </c>
      <c r="F1055" t="s">
        <v>4191</v>
      </c>
      <c r="G1055" s="2">
        <v>45609</v>
      </c>
      <c r="H1055" t="s">
        <v>15</v>
      </c>
      <c r="I1055">
        <v>3</v>
      </c>
      <c r="J1055">
        <f t="shared" si="34"/>
        <v>800</v>
      </c>
      <c r="K1055" s="3">
        <v>0</v>
      </c>
      <c r="L1055" s="3">
        <f t="shared" si="35"/>
        <v>2400</v>
      </c>
      <c r="M1055">
        <v>2400</v>
      </c>
      <c r="N1055" s="3">
        <f>Table2[[#This Row],[Total Cost]]-Table2[[#This Row],[Total Sales]]</f>
        <v>0</v>
      </c>
      <c r="O1055" t="s">
        <v>90</v>
      </c>
      <c r="P1055" t="s">
        <v>17</v>
      </c>
    </row>
    <row r="1056" spans="1:16">
      <c r="A1056" t="s">
        <v>4192</v>
      </c>
      <c r="B1056" t="s">
        <v>4193</v>
      </c>
      <c r="C1056" t="s">
        <v>37717</v>
      </c>
      <c r="D1056" t="s">
        <v>37375</v>
      </c>
      <c r="E1056" t="s">
        <v>4194</v>
      </c>
      <c r="F1056" t="s">
        <v>4195</v>
      </c>
      <c r="G1056" s="2">
        <v>45545</v>
      </c>
      <c r="H1056" t="s">
        <v>73</v>
      </c>
      <c r="I1056">
        <v>1</v>
      </c>
      <c r="J1056">
        <f t="shared" si="34"/>
        <v>120</v>
      </c>
      <c r="K1056" s="3">
        <v>0</v>
      </c>
      <c r="L1056" s="3">
        <f t="shared" si="35"/>
        <v>120</v>
      </c>
      <c r="M1056">
        <v>120</v>
      </c>
      <c r="N1056" s="3">
        <f>Table2[[#This Row],[Total Cost]]-Table2[[#This Row],[Total Sales]]</f>
        <v>0</v>
      </c>
      <c r="O1056" t="s">
        <v>90</v>
      </c>
      <c r="P1056" t="s">
        <v>17</v>
      </c>
    </row>
    <row r="1057" spans="1:16">
      <c r="A1057" t="s">
        <v>4196</v>
      </c>
      <c r="B1057" t="s">
        <v>4197</v>
      </c>
      <c r="C1057" t="s">
        <v>37795</v>
      </c>
      <c r="D1057" t="s">
        <v>37359</v>
      </c>
      <c r="E1057" t="s">
        <v>4198</v>
      </c>
      <c r="F1057" t="s">
        <v>4199</v>
      </c>
      <c r="G1057" s="2">
        <v>45507</v>
      </c>
      <c r="H1057" t="s">
        <v>73</v>
      </c>
      <c r="I1057">
        <v>3</v>
      </c>
      <c r="J1057">
        <f t="shared" si="34"/>
        <v>120</v>
      </c>
      <c r="K1057" s="3">
        <v>15</v>
      </c>
      <c r="L1057" s="3">
        <f t="shared" si="35"/>
        <v>360</v>
      </c>
      <c r="M1057">
        <v>306</v>
      </c>
      <c r="N1057" s="3">
        <f>Table2[[#This Row],[Total Cost]]-Table2[[#This Row],[Total Sales]]</f>
        <v>54</v>
      </c>
      <c r="O1057" t="s">
        <v>23</v>
      </c>
      <c r="P1057" t="s">
        <v>17</v>
      </c>
    </row>
    <row r="1058" spans="1:16">
      <c r="A1058" t="s">
        <v>4200</v>
      </c>
      <c r="B1058" t="s">
        <v>4201</v>
      </c>
      <c r="C1058" t="s">
        <v>37105</v>
      </c>
      <c r="D1058" t="s">
        <v>36957</v>
      </c>
      <c r="E1058" t="s">
        <v>4202</v>
      </c>
      <c r="F1058" t="s">
        <v>4203</v>
      </c>
      <c r="G1058" s="2">
        <v>45513</v>
      </c>
      <c r="H1058" t="s">
        <v>28</v>
      </c>
      <c r="I1058">
        <v>2</v>
      </c>
      <c r="J1058">
        <f t="shared" si="34"/>
        <v>300</v>
      </c>
      <c r="K1058" s="3">
        <v>0</v>
      </c>
      <c r="L1058" s="3">
        <f t="shared" si="35"/>
        <v>600</v>
      </c>
      <c r="M1058">
        <v>600</v>
      </c>
      <c r="N1058" s="3">
        <f>Table2[[#This Row],[Total Cost]]-Table2[[#This Row],[Total Sales]]</f>
        <v>0</v>
      </c>
      <c r="O1058" t="s">
        <v>33</v>
      </c>
      <c r="P1058" t="s">
        <v>17</v>
      </c>
    </row>
    <row r="1059" spans="1:16">
      <c r="A1059" t="s">
        <v>4204</v>
      </c>
      <c r="B1059" t="s">
        <v>4205</v>
      </c>
      <c r="C1059" t="s">
        <v>37122</v>
      </c>
      <c r="D1059" t="s">
        <v>37360</v>
      </c>
      <c r="E1059" t="s">
        <v>4206</v>
      </c>
      <c r="F1059" t="s">
        <v>4207</v>
      </c>
      <c r="G1059" s="2">
        <v>45655</v>
      </c>
      <c r="H1059" t="s">
        <v>22</v>
      </c>
      <c r="I1059">
        <v>3</v>
      </c>
      <c r="J1059">
        <f t="shared" si="34"/>
        <v>100</v>
      </c>
      <c r="K1059" s="3">
        <v>5</v>
      </c>
      <c r="L1059" s="3">
        <f t="shared" si="35"/>
        <v>300</v>
      </c>
      <c r="M1059">
        <v>285</v>
      </c>
      <c r="N1059" s="3">
        <f>Table2[[#This Row],[Total Cost]]-Table2[[#This Row],[Total Sales]]</f>
        <v>15</v>
      </c>
      <c r="O1059" t="s">
        <v>33</v>
      </c>
      <c r="P1059" t="s">
        <v>17</v>
      </c>
    </row>
    <row r="1060" spans="1:16">
      <c r="A1060" t="s">
        <v>4208</v>
      </c>
      <c r="B1060" t="s">
        <v>4209</v>
      </c>
      <c r="C1060" t="s">
        <v>37685</v>
      </c>
      <c r="D1060" t="s">
        <v>37796</v>
      </c>
      <c r="E1060" t="s">
        <v>4210</v>
      </c>
      <c r="F1060" t="s">
        <v>4211</v>
      </c>
      <c r="G1060" s="2">
        <v>45734</v>
      </c>
      <c r="H1060" t="s">
        <v>22</v>
      </c>
      <c r="I1060">
        <v>1</v>
      </c>
      <c r="J1060">
        <f t="shared" si="34"/>
        <v>100</v>
      </c>
      <c r="K1060" s="3">
        <v>0</v>
      </c>
      <c r="L1060" s="3">
        <f t="shared" si="35"/>
        <v>100</v>
      </c>
      <c r="M1060">
        <v>100</v>
      </c>
      <c r="N1060" s="3">
        <f>Table2[[#This Row],[Total Cost]]-Table2[[#This Row],[Total Sales]]</f>
        <v>0</v>
      </c>
      <c r="O1060" t="s">
        <v>23</v>
      </c>
      <c r="P1060" t="s">
        <v>17</v>
      </c>
    </row>
    <row r="1061" spans="1:16">
      <c r="A1061" t="s">
        <v>4212</v>
      </c>
      <c r="B1061" t="s">
        <v>4213</v>
      </c>
      <c r="C1061" t="s">
        <v>37779</v>
      </c>
      <c r="D1061" t="s">
        <v>37797</v>
      </c>
      <c r="E1061" t="s">
        <v>4214</v>
      </c>
      <c r="F1061" t="s">
        <v>4215</v>
      </c>
      <c r="G1061" s="2">
        <v>45690</v>
      </c>
      <c r="H1061" t="s">
        <v>15</v>
      </c>
      <c r="I1061">
        <v>4</v>
      </c>
      <c r="J1061">
        <f t="shared" si="34"/>
        <v>800</v>
      </c>
      <c r="K1061" s="3">
        <v>0</v>
      </c>
      <c r="L1061" s="3">
        <f t="shared" si="35"/>
        <v>3200</v>
      </c>
      <c r="M1061">
        <v>3200</v>
      </c>
      <c r="N1061" s="3">
        <f>Table2[[#This Row],[Total Cost]]-Table2[[#This Row],[Total Sales]]</f>
        <v>0</v>
      </c>
      <c r="O1061" t="s">
        <v>33</v>
      </c>
      <c r="P1061" t="s">
        <v>17</v>
      </c>
    </row>
    <row r="1062" spans="1:16">
      <c r="A1062" t="s">
        <v>4216</v>
      </c>
      <c r="B1062" t="s">
        <v>4217</v>
      </c>
      <c r="C1062" t="s">
        <v>37087</v>
      </c>
      <c r="D1062" t="s">
        <v>36973</v>
      </c>
      <c r="E1062" t="s">
        <v>4218</v>
      </c>
      <c r="F1062" t="s">
        <v>4219</v>
      </c>
      <c r="G1062" s="2">
        <v>45722</v>
      </c>
      <c r="H1062" t="s">
        <v>28</v>
      </c>
      <c r="I1062">
        <v>2</v>
      </c>
      <c r="J1062">
        <f t="shared" si="34"/>
        <v>300</v>
      </c>
      <c r="K1062" s="3">
        <v>5</v>
      </c>
      <c r="L1062" s="3">
        <f t="shared" si="35"/>
        <v>600</v>
      </c>
      <c r="M1062">
        <v>570</v>
      </c>
      <c r="N1062" s="3">
        <f>Table2[[#This Row],[Total Cost]]-Table2[[#This Row],[Total Sales]]</f>
        <v>30</v>
      </c>
      <c r="O1062" t="s">
        <v>23</v>
      </c>
      <c r="P1062" t="s">
        <v>17</v>
      </c>
    </row>
    <row r="1063" spans="1:16">
      <c r="A1063" t="s">
        <v>4220</v>
      </c>
      <c r="B1063" t="s">
        <v>4221</v>
      </c>
      <c r="C1063" t="s">
        <v>37696</v>
      </c>
      <c r="D1063" t="s">
        <v>37426</v>
      </c>
      <c r="E1063" t="s">
        <v>4222</v>
      </c>
      <c r="F1063" t="s">
        <v>4223</v>
      </c>
      <c r="G1063" s="2">
        <v>45598</v>
      </c>
      <c r="H1063" t="s">
        <v>47</v>
      </c>
      <c r="I1063">
        <v>1</v>
      </c>
      <c r="J1063">
        <f t="shared" si="34"/>
        <v>1200</v>
      </c>
      <c r="K1063" s="3">
        <v>0</v>
      </c>
      <c r="L1063" s="3">
        <f t="shared" si="35"/>
        <v>1200</v>
      </c>
      <c r="M1063">
        <v>1200</v>
      </c>
      <c r="N1063" s="3">
        <f>Table2[[#This Row],[Total Cost]]-Table2[[#This Row],[Total Sales]]</f>
        <v>0</v>
      </c>
      <c r="O1063" t="s">
        <v>33</v>
      </c>
      <c r="P1063" t="s">
        <v>17</v>
      </c>
    </row>
    <row r="1064" spans="1:16">
      <c r="A1064" t="s">
        <v>4224</v>
      </c>
      <c r="B1064" t="s">
        <v>4225</v>
      </c>
      <c r="C1064" t="s">
        <v>37125</v>
      </c>
      <c r="D1064" t="s">
        <v>37092</v>
      </c>
      <c r="E1064" t="s">
        <v>4226</v>
      </c>
      <c r="F1064" t="s">
        <v>4227</v>
      </c>
      <c r="G1064" s="2">
        <v>45615</v>
      </c>
      <c r="H1064" t="s">
        <v>28</v>
      </c>
      <c r="I1064">
        <v>2</v>
      </c>
      <c r="J1064">
        <f t="shared" si="34"/>
        <v>300</v>
      </c>
      <c r="K1064" s="3">
        <v>0</v>
      </c>
      <c r="L1064" s="3">
        <f t="shared" si="35"/>
        <v>600</v>
      </c>
      <c r="M1064">
        <v>600</v>
      </c>
      <c r="N1064" s="3">
        <f>Table2[[#This Row],[Total Cost]]-Table2[[#This Row],[Total Sales]]</f>
        <v>0</v>
      </c>
      <c r="O1064" t="s">
        <v>23</v>
      </c>
      <c r="P1064" t="s">
        <v>17</v>
      </c>
    </row>
    <row r="1065" spans="1:16">
      <c r="A1065" t="s">
        <v>4228</v>
      </c>
      <c r="B1065" t="s">
        <v>4229</v>
      </c>
      <c r="C1065" t="s">
        <v>36984</v>
      </c>
      <c r="D1065" t="s">
        <v>37239</v>
      </c>
      <c r="E1065" t="s">
        <v>4230</v>
      </c>
      <c r="F1065" t="s">
        <v>4231</v>
      </c>
      <c r="G1065" s="2">
        <v>45468</v>
      </c>
      <c r="H1065" t="s">
        <v>47</v>
      </c>
      <c r="I1065">
        <v>2</v>
      </c>
      <c r="J1065">
        <f t="shared" si="34"/>
        <v>1200</v>
      </c>
      <c r="K1065" s="3">
        <v>0</v>
      </c>
      <c r="L1065" s="3">
        <f t="shared" si="35"/>
        <v>2400</v>
      </c>
      <c r="M1065">
        <v>2400</v>
      </c>
      <c r="N1065" s="3">
        <f>Table2[[#This Row],[Total Cost]]-Table2[[#This Row],[Total Sales]]</f>
        <v>0</v>
      </c>
      <c r="O1065" t="s">
        <v>16</v>
      </c>
      <c r="P1065" t="s">
        <v>17</v>
      </c>
    </row>
    <row r="1066" spans="1:16">
      <c r="A1066" t="s">
        <v>4232</v>
      </c>
      <c r="B1066" t="s">
        <v>4233</v>
      </c>
      <c r="C1066" t="s">
        <v>36954</v>
      </c>
      <c r="D1066" t="s">
        <v>37055</v>
      </c>
      <c r="E1066" t="s">
        <v>4234</v>
      </c>
      <c r="F1066" t="s">
        <v>4235</v>
      </c>
      <c r="G1066" s="2">
        <v>45442</v>
      </c>
      <c r="H1066" t="s">
        <v>42</v>
      </c>
      <c r="I1066">
        <v>3</v>
      </c>
      <c r="J1066">
        <f t="shared" si="34"/>
        <v>200</v>
      </c>
      <c r="K1066" s="3">
        <v>5</v>
      </c>
      <c r="L1066" s="3">
        <f t="shared" si="35"/>
        <v>600</v>
      </c>
      <c r="M1066">
        <v>570</v>
      </c>
      <c r="N1066" s="3">
        <f>Table2[[#This Row],[Total Cost]]-Table2[[#This Row],[Total Sales]]</f>
        <v>30</v>
      </c>
      <c r="O1066" t="s">
        <v>90</v>
      </c>
      <c r="P1066" t="s">
        <v>17</v>
      </c>
    </row>
    <row r="1067" spans="1:16">
      <c r="A1067" t="s">
        <v>4236</v>
      </c>
      <c r="B1067" t="s">
        <v>2171</v>
      </c>
      <c r="C1067" t="s">
        <v>37051</v>
      </c>
      <c r="D1067" t="s">
        <v>36975</v>
      </c>
      <c r="E1067" t="s">
        <v>4237</v>
      </c>
      <c r="F1067" t="s">
        <v>4238</v>
      </c>
      <c r="G1067" s="2">
        <v>45464</v>
      </c>
      <c r="H1067" t="s">
        <v>73</v>
      </c>
      <c r="I1067">
        <v>4</v>
      </c>
      <c r="J1067">
        <f t="shared" si="34"/>
        <v>120</v>
      </c>
      <c r="K1067" s="3">
        <v>5</v>
      </c>
      <c r="L1067" s="3">
        <f t="shared" si="35"/>
        <v>480</v>
      </c>
      <c r="M1067">
        <v>456</v>
      </c>
      <c r="N1067" s="3">
        <f>Table2[[#This Row],[Total Cost]]-Table2[[#This Row],[Total Sales]]</f>
        <v>24</v>
      </c>
      <c r="O1067" t="s">
        <v>16</v>
      </c>
      <c r="P1067" t="s">
        <v>17</v>
      </c>
    </row>
    <row r="1068" spans="1:16">
      <c r="A1068" t="s">
        <v>4239</v>
      </c>
      <c r="B1068" t="s">
        <v>4240</v>
      </c>
      <c r="C1068" t="s">
        <v>37131</v>
      </c>
      <c r="D1068" t="s">
        <v>37124</v>
      </c>
      <c r="E1068" t="s">
        <v>4241</v>
      </c>
      <c r="F1068" t="s">
        <v>4242</v>
      </c>
      <c r="G1068" s="2">
        <v>45625</v>
      </c>
      <c r="H1068" t="s">
        <v>83</v>
      </c>
      <c r="I1068">
        <v>2</v>
      </c>
      <c r="J1068">
        <f t="shared" si="34"/>
        <v>150</v>
      </c>
      <c r="K1068" s="3">
        <v>0</v>
      </c>
      <c r="L1068" s="3">
        <f t="shared" si="35"/>
        <v>300</v>
      </c>
      <c r="M1068">
        <v>300</v>
      </c>
      <c r="N1068" s="3">
        <f>Table2[[#This Row],[Total Cost]]-Table2[[#This Row],[Total Sales]]</f>
        <v>0</v>
      </c>
      <c r="O1068" t="s">
        <v>16</v>
      </c>
      <c r="P1068" t="s">
        <v>78</v>
      </c>
    </row>
    <row r="1069" spans="1:16">
      <c r="A1069" t="s">
        <v>4243</v>
      </c>
      <c r="B1069" t="s">
        <v>4244</v>
      </c>
      <c r="C1069" t="s">
        <v>36966</v>
      </c>
      <c r="D1069" t="s">
        <v>37798</v>
      </c>
      <c r="E1069" t="s">
        <v>4245</v>
      </c>
      <c r="F1069" t="s">
        <v>4246</v>
      </c>
      <c r="G1069" s="2">
        <v>45712</v>
      </c>
      <c r="H1069" t="s">
        <v>56</v>
      </c>
      <c r="I1069">
        <v>4</v>
      </c>
      <c r="J1069">
        <f t="shared" si="34"/>
        <v>90</v>
      </c>
      <c r="K1069" s="3">
        <v>5</v>
      </c>
      <c r="L1069" s="3">
        <f t="shared" si="35"/>
        <v>360</v>
      </c>
      <c r="M1069">
        <v>342</v>
      </c>
      <c r="N1069" s="3">
        <f>Table2[[#This Row],[Total Cost]]-Table2[[#This Row],[Total Sales]]</f>
        <v>18</v>
      </c>
      <c r="O1069" t="s">
        <v>23</v>
      </c>
      <c r="P1069" t="s">
        <v>17</v>
      </c>
    </row>
    <row r="1070" spans="1:16">
      <c r="A1070" t="s">
        <v>4247</v>
      </c>
      <c r="B1070" t="s">
        <v>4248</v>
      </c>
      <c r="C1070" t="s">
        <v>37015</v>
      </c>
      <c r="D1070" t="s">
        <v>37577</v>
      </c>
      <c r="E1070" t="s">
        <v>4249</v>
      </c>
      <c r="F1070" t="s">
        <v>4250</v>
      </c>
      <c r="G1070" s="2">
        <v>45690</v>
      </c>
      <c r="H1070" t="s">
        <v>42</v>
      </c>
      <c r="I1070">
        <v>4</v>
      </c>
      <c r="J1070">
        <f t="shared" si="34"/>
        <v>200</v>
      </c>
      <c r="K1070" s="3">
        <v>0</v>
      </c>
      <c r="L1070" s="3">
        <f t="shared" si="35"/>
        <v>800</v>
      </c>
      <c r="M1070">
        <v>800</v>
      </c>
      <c r="N1070" s="3">
        <f>Table2[[#This Row],[Total Cost]]-Table2[[#This Row],[Total Sales]]</f>
        <v>0</v>
      </c>
      <c r="O1070" t="s">
        <v>84</v>
      </c>
      <c r="P1070" t="s">
        <v>17</v>
      </c>
    </row>
    <row r="1071" spans="1:16">
      <c r="A1071" t="s">
        <v>4251</v>
      </c>
      <c r="B1071" t="s">
        <v>4252</v>
      </c>
      <c r="C1071" t="s">
        <v>37158</v>
      </c>
      <c r="D1071" t="s">
        <v>37039</v>
      </c>
      <c r="E1071" t="s">
        <v>4253</v>
      </c>
      <c r="F1071" t="s">
        <v>4254</v>
      </c>
      <c r="G1071" s="2">
        <v>45481</v>
      </c>
      <c r="H1071" t="s">
        <v>73</v>
      </c>
      <c r="I1071">
        <v>2</v>
      </c>
      <c r="J1071">
        <f t="shared" si="34"/>
        <v>120</v>
      </c>
      <c r="K1071" s="3">
        <v>0</v>
      </c>
      <c r="L1071" s="3">
        <f t="shared" si="35"/>
        <v>240</v>
      </c>
      <c r="M1071">
        <v>240</v>
      </c>
      <c r="N1071" s="3">
        <f>Table2[[#This Row],[Total Cost]]-Table2[[#This Row],[Total Sales]]</f>
        <v>0</v>
      </c>
      <c r="O1071" t="s">
        <v>23</v>
      </c>
      <c r="P1071" t="s">
        <v>17</v>
      </c>
    </row>
    <row r="1072" spans="1:16">
      <c r="A1072" t="s">
        <v>4255</v>
      </c>
      <c r="B1072" t="s">
        <v>4256</v>
      </c>
      <c r="C1072" t="s">
        <v>36962</v>
      </c>
      <c r="D1072" t="s">
        <v>37799</v>
      </c>
      <c r="E1072" t="s">
        <v>4257</v>
      </c>
      <c r="F1072" t="s">
        <v>4258</v>
      </c>
      <c r="G1072" s="2">
        <v>45567</v>
      </c>
      <c r="H1072" t="s">
        <v>22</v>
      </c>
      <c r="I1072">
        <v>4</v>
      </c>
      <c r="J1072">
        <f t="shared" si="34"/>
        <v>100</v>
      </c>
      <c r="K1072" s="3">
        <v>0</v>
      </c>
      <c r="L1072" s="3">
        <f t="shared" si="35"/>
        <v>400</v>
      </c>
      <c r="M1072">
        <v>400</v>
      </c>
      <c r="N1072" s="3">
        <f>Table2[[#This Row],[Total Cost]]-Table2[[#This Row],[Total Sales]]</f>
        <v>0</v>
      </c>
      <c r="O1072" t="s">
        <v>90</v>
      </c>
      <c r="P1072" t="s">
        <v>17</v>
      </c>
    </row>
    <row r="1073" spans="1:16">
      <c r="A1073" t="s">
        <v>4259</v>
      </c>
      <c r="B1073" t="s">
        <v>4260</v>
      </c>
      <c r="C1073" t="s">
        <v>37010</v>
      </c>
      <c r="D1073" t="s">
        <v>37475</v>
      </c>
      <c r="E1073" t="s">
        <v>4261</v>
      </c>
      <c r="F1073" t="s">
        <v>4262</v>
      </c>
      <c r="G1073" s="2">
        <v>45536</v>
      </c>
      <c r="H1073" t="s">
        <v>22</v>
      </c>
      <c r="I1073">
        <v>1</v>
      </c>
      <c r="J1073">
        <f t="shared" si="34"/>
        <v>100</v>
      </c>
      <c r="K1073" s="3">
        <v>0</v>
      </c>
      <c r="L1073" s="3">
        <f t="shared" si="35"/>
        <v>100</v>
      </c>
      <c r="M1073">
        <v>100</v>
      </c>
      <c r="N1073" s="3">
        <f>Table2[[#This Row],[Total Cost]]-Table2[[#This Row],[Total Sales]]</f>
        <v>0</v>
      </c>
      <c r="O1073" t="s">
        <v>16</v>
      </c>
      <c r="P1073" t="s">
        <v>17</v>
      </c>
    </row>
    <row r="1074" spans="1:16">
      <c r="A1074" t="s">
        <v>4263</v>
      </c>
      <c r="B1074" t="s">
        <v>4264</v>
      </c>
      <c r="C1074" t="s">
        <v>37066</v>
      </c>
      <c r="D1074" t="s">
        <v>37800</v>
      </c>
      <c r="E1074" t="s">
        <v>4265</v>
      </c>
      <c r="F1074" t="s">
        <v>4266</v>
      </c>
      <c r="G1074" s="2">
        <v>45435</v>
      </c>
      <c r="H1074" t="s">
        <v>15</v>
      </c>
      <c r="I1074">
        <v>4</v>
      </c>
      <c r="J1074">
        <f t="shared" si="34"/>
        <v>800</v>
      </c>
      <c r="K1074" s="3">
        <v>0</v>
      </c>
      <c r="L1074" s="3">
        <f t="shared" si="35"/>
        <v>3200</v>
      </c>
      <c r="M1074">
        <v>3200</v>
      </c>
      <c r="N1074" s="3">
        <f>Table2[[#This Row],[Total Cost]]-Table2[[#This Row],[Total Sales]]</f>
        <v>0</v>
      </c>
      <c r="O1074" t="s">
        <v>33</v>
      </c>
      <c r="P1074" t="s">
        <v>17</v>
      </c>
    </row>
    <row r="1075" spans="1:16">
      <c r="A1075" t="s">
        <v>4267</v>
      </c>
      <c r="B1075" t="s">
        <v>4268</v>
      </c>
      <c r="C1075" t="s">
        <v>36976</v>
      </c>
      <c r="D1075" t="s">
        <v>37390</v>
      </c>
      <c r="E1075" t="s">
        <v>4269</v>
      </c>
      <c r="F1075" t="s">
        <v>4270</v>
      </c>
      <c r="G1075" s="2">
        <v>45592</v>
      </c>
      <c r="H1075" t="s">
        <v>28</v>
      </c>
      <c r="I1075">
        <v>1</v>
      </c>
      <c r="J1075">
        <f t="shared" si="34"/>
        <v>300</v>
      </c>
      <c r="K1075" s="3">
        <v>0</v>
      </c>
      <c r="L1075" s="3">
        <f t="shared" si="35"/>
        <v>300</v>
      </c>
      <c r="M1075">
        <v>300</v>
      </c>
      <c r="N1075" s="3">
        <f>Table2[[#This Row],[Total Cost]]-Table2[[#This Row],[Total Sales]]</f>
        <v>0</v>
      </c>
      <c r="O1075" t="s">
        <v>33</v>
      </c>
      <c r="P1075" t="s">
        <v>17</v>
      </c>
    </row>
    <row r="1076" spans="1:16">
      <c r="A1076" t="s">
        <v>4271</v>
      </c>
      <c r="B1076" t="s">
        <v>4272</v>
      </c>
      <c r="C1076" t="s">
        <v>37133</v>
      </c>
      <c r="D1076" t="s">
        <v>37126</v>
      </c>
      <c r="E1076" t="s">
        <v>4273</v>
      </c>
      <c r="F1076" t="s">
        <v>4274</v>
      </c>
      <c r="G1076" s="2">
        <v>45753</v>
      </c>
      <c r="H1076" t="s">
        <v>47</v>
      </c>
      <c r="I1076">
        <v>2</v>
      </c>
      <c r="J1076">
        <f t="shared" si="34"/>
        <v>1200</v>
      </c>
      <c r="K1076" s="3">
        <v>5</v>
      </c>
      <c r="L1076" s="3">
        <f t="shared" si="35"/>
        <v>2400</v>
      </c>
      <c r="M1076">
        <v>2280</v>
      </c>
      <c r="N1076" s="3">
        <f>Table2[[#This Row],[Total Cost]]-Table2[[#This Row],[Total Sales]]</f>
        <v>120</v>
      </c>
      <c r="O1076" t="s">
        <v>23</v>
      </c>
      <c r="P1076" t="s">
        <v>78</v>
      </c>
    </row>
    <row r="1077" spans="1:16">
      <c r="A1077" t="s">
        <v>4275</v>
      </c>
      <c r="B1077" t="s">
        <v>4276</v>
      </c>
      <c r="C1077" t="s">
        <v>37586</v>
      </c>
      <c r="D1077" t="s">
        <v>37722</v>
      </c>
      <c r="E1077" t="s">
        <v>4277</v>
      </c>
      <c r="F1077" t="s">
        <v>4278</v>
      </c>
      <c r="G1077" s="2">
        <v>45470</v>
      </c>
      <c r="H1077" t="s">
        <v>42</v>
      </c>
      <c r="I1077">
        <v>3</v>
      </c>
      <c r="J1077">
        <f t="shared" si="34"/>
        <v>200</v>
      </c>
      <c r="K1077" s="3">
        <v>0</v>
      </c>
      <c r="L1077" s="3">
        <f t="shared" si="35"/>
        <v>600</v>
      </c>
      <c r="M1077">
        <v>600</v>
      </c>
      <c r="N1077" s="3">
        <f>Table2[[#This Row],[Total Cost]]-Table2[[#This Row],[Total Sales]]</f>
        <v>0</v>
      </c>
      <c r="O1077" t="s">
        <v>23</v>
      </c>
      <c r="P1077" t="s">
        <v>17</v>
      </c>
    </row>
    <row r="1078" spans="1:16">
      <c r="A1078" t="s">
        <v>4279</v>
      </c>
      <c r="B1078" t="s">
        <v>4280</v>
      </c>
      <c r="C1078" t="s">
        <v>37801</v>
      </c>
      <c r="D1078" t="s">
        <v>37092</v>
      </c>
      <c r="E1078" t="s">
        <v>4281</v>
      </c>
      <c r="F1078" t="s">
        <v>4282</v>
      </c>
      <c r="G1078" s="2">
        <v>45717</v>
      </c>
      <c r="H1078" t="s">
        <v>47</v>
      </c>
      <c r="I1078">
        <v>1</v>
      </c>
      <c r="J1078">
        <f t="shared" si="34"/>
        <v>1200</v>
      </c>
      <c r="K1078" s="3">
        <v>10</v>
      </c>
      <c r="L1078" s="3">
        <f t="shared" si="35"/>
        <v>1200</v>
      </c>
      <c r="M1078">
        <v>1080</v>
      </c>
      <c r="N1078" s="3">
        <f>Table2[[#This Row],[Total Cost]]-Table2[[#This Row],[Total Sales]]</f>
        <v>120</v>
      </c>
      <c r="O1078" t="s">
        <v>84</v>
      </c>
      <c r="P1078" t="s">
        <v>17</v>
      </c>
    </row>
    <row r="1079" spans="1:16">
      <c r="A1079" t="s">
        <v>4283</v>
      </c>
      <c r="B1079" t="s">
        <v>4284</v>
      </c>
      <c r="C1079" t="s">
        <v>37051</v>
      </c>
      <c r="D1079" t="s">
        <v>37080</v>
      </c>
      <c r="E1079" t="s">
        <v>4285</v>
      </c>
      <c r="F1079" t="s">
        <v>4286</v>
      </c>
      <c r="G1079" s="2">
        <v>45402</v>
      </c>
      <c r="H1079" t="s">
        <v>73</v>
      </c>
      <c r="I1079">
        <v>1</v>
      </c>
      <c r="J1079">
        <f t="shared" si="34"/>
        <v>120</v>
      </c>
      <c r="K1079" s="3">
        <v>0</v>
      </c>
      <c r="L1079" s="3">
        <f t="shared" si="35"/>
        <v>120</v>
      </c>
      <c r="M1079">
        <v>120</v>
      </c>
      <c r="N1079" s="3">
        <f>Table2[[#This Row],[Total Cost]]-Table2[[#This Row],[Total Sales]]</f>
        <v>0</v>
      </c>
      <c r="O1079" t="s">
        <v>23</v>
      </c>
      <c r="P1079" t="s">
        <v>78</v>
      </c>
    </row>
    <row r="1080" spans="1:16">
      <c r="A1080" t="s">
        <v>4287</v>
      </c>
      <c r="B1080" t="s">
        <v>4288</v>
      </c>
      <c r="C1080" t="s">
        <v>36960</v>
      </c>
      <c r="D1080" t="s">
        <v>37802</v>
      </c>
      <c r="E1080" t="s">
        <v>4289</v>
      </c>
      <c r="F1080" t="s">
        <v>4290</v>
      </c>
      <c r="G1080" s="2">
        <v>45664</v>
      </c>
      <c r="H1080" t="s">
        <v>22</v>
      </c>
      <c r="I1080">
        <v>4</v>
      </c>
      <c r="J1080">
        <f t="shared" si="34"/>
        <v>100</v>
      </c>
      <c r="K1080" s="3">
        <v>0</v>
      </c>
      <c r="L1080" s="3">
        <f t="shared" si="35"/>
        <v>400</v>
      </c>
      <c r="M1080">
        <v>400</v>
      </c>
      <c r="N1080" s="3">
        <f>Table2[[#This Row],[Total Cost]]-Table2[[#This Row],[Total Sales]]</f>
        <v>0</v>
      </c>
      <c r="O1080" t="s">
        <v>16</v>
      </c>
      <c r="P1080" t="s">
        <v>17</v>
      </c>
    </row>
    <row r="1081" spans="1:16">
      <c r="A1081" t="s">
        <v>4291</v>
      </c>
      <c r="B1081" t="s">
        <v>4292</v>
      </c>
      <c r="C1081" t="s">
        <v>36960</v>
      </c>
      <c r="D1081" t="s">
        <v>37633</v>
      </c>
      <c r="E1081" t="s">
        <v>4293</v>
      </c>
      <c r="F1081" t="s">
        <v>4294</v>
      </c>
      <c r="G1081" s="2">
        <v>45444</v>
      </c>
      <c r="H1081" t="s">
        <v>47</v>
      </c>
      <c r="I1081">
        <v>3</v>
      </c>
      <c r="J1081">
        <f t="shared" si="34"/>
        <v>1200</v>
      </c>
      <c r="K1081" s="3">
        <v>5</v>
      </c>
      <c r="L1081" s="3">
        <f t="shared" si="35"/>
        <v>3600</v>
      </c>
      <c r="M1081">
        <v>3420</v>
      </c>
      <c r="N1081" s="3">
        <f>Table2[[#This Row],[Total Cost]]-Table2[[#This Row],[Total Sales]]</f>
        <v>180</v>
      </c>
      <c r="O1081" t="s">
        <v>90</v>
      </c>
      <c r="P1081" t="s">
        <v>17</v>
      </c>
    </row>
    <row r="1082" spans="1:16">
      <c r="A1082" t="s">
        <v>4295</v>
      </c>
      <c r="B1082" t="s">
        <v>4296</v>
      </c>
      <c r="C1082" t="s">
        <v>37405</v>
      </c>
      <c r="D1082" t="s">
        <v>37700</v>
      </c>
      <c r="E1082" t="s">
        <v>4297</v>
      </c>
      <c r="F1082" t="s">
        <v>4298</v>
      </c>
      <c r="G1082" s="2">
        <v>45639</v>
      </c>
      <c r="H1082" t="s">
        <v>15</v>
      </c>
      <c r="I1082">
        <v>4</v>
      </c>
      <c r="J1082">
        <f t="shared" si="34"/>
        <v>800</v>
      </c>
      <c r="K1082" s="3">
        <v>0</v>
      </c>
      <c r="L1082" s="3">
        <f t="shared" si="35"/>
        <v>3200</v>
      </c>
      <c r="M1082">
        <v>3200</v>
      </c>
      <c r="N1082" s="3">
        <f>Table2[[#This Row],[Total Cost]]-Table2[[#This Row],[Total Sales]]</f>
        <v>0</v>
      </c>
      <c r="O1082" t="s">
        <v>90</v>
      </c>
      <c r="P1082" t="s">
        <v>17</v>
      </c>
    </row>
    <row r="1083" spans="1:16">
      <c r="A1083" t="s">
        <v>4299</v>
      </c>
      <c r="B1083" t="s">
        <v>4300</v>
      </c>
      <c r="C1083" t="s">
        <v>37070</v>
      </c>
      <c r="D1083" t="s">
        <v>37555</v>
      </c>
      <c r="E1083" t="s">
        <v>4301</v>
      </c>
      <c r="F1083" t="s">
        <v>4302</v>
      </c>
      <c r="G1083" s="2">
        <v>45449</v>
      </c>
      <c r="H1083" t="s">
        <v>22</v>
      </c>
      <c r="I1083">
        <v>2</v>
      </c>
      <c r="J1083">
        <f t="shared" si="34"/>
        <v>100</v>
      </c>
      <c r="K1083" s="3">
        <v>0</v>
      </c>
      <c r="L1083" s="3">
        <f t="shared" si="35"/>
        <v>200</v>
      </c>
      <c r="M1083">
        <v>200</v>
      </c>
      <c r="N1083" s="3">
        <f>Table2[[#This Row],[Total Cost]]-Table2[[#This Row],[Total Sales]]</f>
        <v>0</v>
      </c>
      <c r="O1083" t="s">
        <v>84</v>
      </c>
      <c r="P1083" t="s">
        <v>17</v>
      </c>
    </row>
    <row r="1084" spans="1:16">
      <c r="A1084" t="s">
        <v>4303</v>
      </c>
      <c r="B1084" t="s">
        <v>4304</v>
      </c>
      <c r="C1084" t="s">
        <v>36994</v>
      </c>
      <c r="D1084" t="s">
        <v>37034</v>
      </c>
      <c r="E1084" t="s">
        <v>4305</v>
      </c>
      <c r="F1084" t="s">
        <v>4306</v>
      </c>
      <c r="G1084" s="2">
        <v>45531</v>
      </c>
      <c r="H1084" t="s">
        <v>56</v>
      </c>
      <c r="I1084">
        <v>2</v>
      </c>
      <c r="J1084">
        <f t="shared" si="34"/>
        <v>90</v>
      </c>
      <c r="K1084" s="3">
        <v>0</v>
      </c>
      <c r="L1084" s="3">
        <f t="shared" si="35"/>
        <v>180</v>
      </c>
      <c r="M1084">
        <v>180</v>
      </c>
      <c r="N1084" s="3">
        <f>Table2[[#This Row],[Total Cost]]-Table2[[#This Row],[Total Sales]]</f>
        <v>0</v>
      </c>
      <c r="O1084" t="s">
        <v>33</v>
      </c>
      <c r="P1084" t="s">
        <v>17</v>
      </c>
    </row>
    <row r="1085" spans="1:16">
      <c r="A1085" t="s">
        <v>4307</v>
      </c>
      <c r="B1085" t="s">
        <v>4308</v>
      </c>
      <c r="C1085" t="s">
        <v>37770</v>
      </c>
      <c r="D1085" t="s">
        <v>37136</v>
      </c>
      <c r="E1085" t="s">
        <v>4309</v>
      </c>
      <c r="F1085" t="s">
        <v>4310</v>
      </c>
      <c r="G1085" s="2">
        <v>45500</v>
      </c>
      <c r="H1085" t="s">
        <v>73</v>
      </c>
      <c r="I1085">
        <v>3</v>
      </c>
      <c r="J1085">
        <f t="shared" si="34"/>
        <v>120</v>
      </c>
      <c r="K1085" s="3">
        <v>0</v>
      </c>
      <c r="L1085" s="3">
        <f t="shared" si="35"/>
        <v>360</v>
      </c>
      <c r="M1085">
        <v>360</v>
      </c>
      <c r="N1085" s="3">
        <f>Table2[[#This Row],[Total Cost]]-Table2[[#This Row],[Total Sales]]</f>
        <v>0</v>
      </c>
      <c r="O1085" t="s">
        <v>23</v>
      </c>
      <c r="P1085" t="s">
        <v>17</v>
      </c>
    </row>
    <row r="1086" spans="1:16">
      <c r="A1086" t="s">
        <v>4311</v>
      </c>
      <c r="B1086" t="s">
        <v>4312</v>
      </c>
      <c r="C1086" t="s">
        <v>37662</v>
      </c>
      <c r="D1086" t="s">
        <v>37448</v>
      </c>
      <c r="E1086" t="s">
        <v>4313</v>
      </c>
      <c r="F1086" t="s">
        <v>4314</v>
      </c>
      <c r="G1086" s="2">
        <v>45616</v>
      </c>
      <c r="H1086" t="s">
        <v>56</v>
      </c>
      <c r="I1086">
        <v>1</v>
      </c>
      <c r="J1086">
        <f t="shared" si="34"/>
        <v>90</v>
      </c>
      <c r="K1086" s="3">
        <v>5</v>
      </c>
      <c r="L1086" s="3">
        <f t="shared" si="35"/>
        <v>90</v>
      </c>
      <c r="M1086">
        <v>85.5</v>
      </c>
      <c r="N1086" s="3">
        <f>Table2[[#This Row],[Total Cost]]-Table2[[#This Row],[Total Sales]]</f>
        <v>4.5</v>
      </c>
      <c r="O1086" t="s">
        <v>84</v>
      </c>
      <c r="P1086" t="s">
        <v>17</v>
      </c>
    </row>
    <row r="1087" spans="1:16">
      <c r="A1087" t="s">
        <v>4315</v>
      </c>
      <c r="B1087" t="s">
        <v>4316</v>
      </c>
      <c r="C1087" t="s">
        <v>37628</v>
      </c>
      <c r="D1087" t="s">
        <v>37745</v>
      </c>
      <c r="E1087" t="s">
        <v>4317</v>
      </c>
      <c r="F1087" t="s">
        <v>4318</v>
      </c>
      <c r="G1087" s="2">
        <v>45669</v>
      </c>
      <c r="H1087" t="s">
        <v>22</v>
      </c>
      <c r="I1087">
        <v>1</v>
      </c>
      <c r="J1087">
        <f t="shared" si="34"/>
        <v>100</v>
      </c>
      <c r="K1087" s="3">
        <v>0</v>
      </c>
      <c r="L1087" s="3">
        <f t="shared" si="35"/>
        <v>100</v>
      </c>
      <c r="M1087">
        <v>100</v>
      </c>
      <c r="N1087" s="3">
        <f>Table2[[#This Row],[Total Cost]]-Table2[[#This Row],[Total Sales]]</f>
        <v>0</v>
      </c>
      <c r="O1087" t="s">
        <v>23</v>
      </c>
      <c r="P1087" t="s">
        <v>17</v>
      </c>
    </row>
    <row r="1088" spans="1:16">
      <c r="A1088" t="s">
        <v>4319</v>
      </c>
      <c r="B1088" t="s">
        <v>4320</v>
      </c>
      <c r="C1088" t="s">
        <v>37321</v>
      </c>
      <c r="D1088" t="s">
        <v>37765</v>
      </c>
      <c r="E1088" t="s">
        <v>4321</v>
      </c>
      <c r="F1088" t="s">
        <v>4322</v>
      </c>
      <c r="G1088" s="2">
        <v>45472</v>
      </c>
      <c r="H1088" t="s">
        <v>15</v>
      </c>
      <c r="I1088">
        <v>3</v>
      </c>
      <c r="J1088">
        <f t="shared" si="34"/>
        <v>800</v>
      </c>
      <c r="K1088" s="3">
        <v>5</v>
      </c>
      <c r="L1088" s="3">
        <f t="shared" si="35"/>
        <v>2400</v>
      </c>
      <c r="M1088">
        <v>2280</v>
      </c>
      <c r="N1088" s="3">
        <f>Table2[[#This Row],[Total Cost]]-Table2[[#This Row],[Total Sales]]</f>
        <v>120</v>
      </c>
      <c r="O1088" t="s">
        <v>90</v>
      </c>
      <c r="P1088" t="s">
        <v>17</v>
      </c>
    </row>
    <row r="1089" spans="1:16">
      <c r="A1089" t="s">
        <v>4323</v>
      </c>
      <c r="B1089" t="s">
        <v>4324</v>
      </c>
      <c r="C1089" t="s">
        <v>37622</v>
      </c>
      <c r="D1089" t="s">
        <v>37803</v>
      </c>
      <c r="E1089" t="s">
        <v>4325</v>
      </c>
      <c r="F1089" t="s">
        <v>2519</v>
      </c>
      <c r="G1089" s="2">
        <v>45482</v>
      </c>
      <c r="H1089" t="s">
        <v>83</v>
      </c>
      <c r="I1089">
        <v>4</v>
      </c>
      <c r="J1089">
        <f t="shared" si="34"/>
        <v>150</v>
      </c>
      <c r="K1089" s="3">
        <v>10</v>
      </c>
      <c r="L1089" s="3">
        <f t="shared" si="35"/>
        <v>600</v>
      </c>
      <c r="M1089">
        <v>540</v>
      </c>
      <c r="N1089" s="3">
        <f>Table2[[#This Row],[Total Cost]]-Table2[[#This Row],[Total Sales]]</f>
        <v>60</v>
      </c>
      <c r="O1089" t="s">
        <v>84</v>
      </c>
      <c r="P1089" t="s">
        <v>17</v>
      </c>
    </row>
    <row r="1090" spans="1:16">
      <c r="A1090" t="s">
        <v>4326</v>
      </c>
      <c r="B1090" t="s">
        <v>4327</v>
      </c>
      <c r="C1090" t="s">
        <v>37617</v>
      </c>
      <c r="D1090" t="s">
        <v>37804</v>
      </c>
      <c r="E1090" t="s">
        <v>4328</v>
      </c>
      <c r="F1090" t="s">
        <v>4329</v>
      </c>
      <c r="G1090" s="2">
        <v>45594</v>
      </c>
      <c r="H1090" t="s">
        <v>22</v>
      </c>
      <c r="I1090">
        <v>3</v>
      </c>
      <c r="J1090">
        <f t="shared" si="34"/>
        <v>100</v>
      </c>
      <c r="K1090" s="3">
        <v>10</v>
      </c>
      <c r="L1090" s="3">
        <f t="shared" si="35"/>
        <v>300</v>
      </c>
      <c r="M1090">
        <v>270</v>
      </c>
      <c r="N1090" s="3">
        <f>Table2[[#This Row],[Total Cost]]-Table2[[#This Row],[Total Sales]]</f>
        <v>30</v>
      </c>
      <c r="O1090" t="s">
        <v>23</v>
      </c>
      <c r="P1090" t="s">
        <v>17</v>
      </c>
    </row>
    <row r="1091" spans="1:16">
      <c r="A1091" t="s">
        <v>4330</v>
      </c>
      <c r="B1091" t="s">
        <v>4331</v>
      </c>
      <c r="C1091" t="s">
        <v>37805</v>
      </c>
      <c r="D1091" t="s">
        <v>37806</v>
      </c>
      <c r="E1091" t="s">
        <v>4332</v>
      </c>
      <c r="F1091" t="s">
        <v>4333</v>
      </c>
      <c r="G1091" s="2">
        <v>45512</v>
      </c>
      <c r="H1091" t="s">
        <v>47</v>
      </c>
      <c r="I1091">
        <v>4</v>
      </c>
      <c r="J1091">
        <f t="shared" ref="J1091:J1154" si="36">L1091/I1091</f>
        <v>1200</v>
      </c>
      <c r="K1091" s="3">
        <v>0</v>
      </c>
      <c r="L1091" s="3">
        <f t="shared" si="35"/>
        <v>4800</v>
      </c>
      <c r="M1091">
        <v>4800</v>
      </c>
      <c r="N1091" s="3">
        <f>Table2[[#This Row],[Total Cost]]-Table2[[#This Row],[Total Sales]]</f>
        <v>0</v>
      </c>
      <c r="O1091" t="s">
        <v>90</v>
      </c>
      <c r="P1091" t="s">
        <v>17</v>
      </c>
    </row>
    <row r="1092" spans="1:16">
      <c r="A1092" t="s">
        <v>4334</v>
      </c>
      <c r="B1092" t="s">
        <v>4335</v>
      </c>
      <c r="C1092" t="s">
        <v>37223</v>
      </c>
      <c r="D1092" t="s">
        <v>37807</v>
      </c>
      <c r="E1092" t="s">
        <v>4336</v>
      </c>
      <c r="F1092" t="s">
        <v>4337</v>
      </c>
      <c r="G1092" s="2">
        <v>45458</v>
      </c>
      <c r="H1092" t="s">
        <v>22</v>
      </c>
      <c r="I1092">
        <v>4</v>
      </c>
      <c r="J1092">
        <f t="shared" si="36"/>
        <v>100</v>
      </c>
      <c r="K1092" s="3">
        <v>10</v>
      </c>
      <c r="L1092" s="3">
        <f t="shared" si="35"/>
        <v>400</v>
      </c>
      <c r="M1092">
        <v>360</v>
      </c>
      <c r="N1092" s="3">
        <f>Table2[[#This Row],[Total Cost]]-Table2[[#This Row],[Total Sales]]</f>
        <v>40</v>
      </c>
      <c r="O1092" t="s">
        <v>33</v>
      </c>
      <c r="P1092" t="s">
        <v>17</v>
      </c>
    </row>
    <row r="1093" spans="1:16">
      <c r="A1093" t="s">
        <v>4338</v>
      </c>
      <c r="B1093" t="s">
        <v>4339</v>
      </c>
      <c r="C1093" t="s">
        <v>36996</v>
      </c>
      <c r="D1093" t="s">
        <v>37272</v>
      </c>
      <c r="E1093" t="s">
        <v>4340</v>
      </c>
      <c r="F1093" t="s">
        <v>4341</v>
      </c>
      <c r="G1093" s="2">
        <v>45685</v>
      </c>
      <c r="H1093" t="s">
        <v>28</v>
      </c>
      <c r="I1093">
        <v>1</v>
      </c>
      <c r="J1093">
        <f t="shared" si="36"/>
        <v>300</v>
      </c>
      <c r="K1093" s="3">
        <v>0</v>
      </c>
      <c r="L1093" s="3">
        <f t="shared" si="35"/>
        <v>300</v>
      </c>
      <c r="M1093">
        <v>300</v>
      </c>
      <c r="N1093" s="3">
        <f>Table2[[#This Row],[Total Cost]]-Table2[[#This Row],[Total Sales]]</f>
        <v>0</v>
      </c>
      <c r="O1093" t="s">
        <v>23</v>
      </c>
      <c r="P1093" t="s">
        <v>17</v>
      </c>
    </row>
    <row r="1094" spans="1:16">
      <c r="A1094" t="s">
        <v>4342</v>
      </c>
      <c r="B1094" t="s">
        <v>4343</v>
      </c>
      <c r="C1094" t="s">
        <v>37006</v>
      </c>
      <c r="D1094" t="s">
        <v>37190</v>
      </c>
      <c r="E1094" t="s">
        <v>4344</v>
      </c>
      <c r="F1094" t="s">
        <v>4345</v>
      </c>
      <c r="G1094" s="2">
        <v>45582</v>
      </c>
      <c r="H1094" t="s">
        <v>42</v>
      </c>
      <c r="I1094">
        <v>3</v>
      </c>
      <c r="J1094">
        <f t="shared" si="36"/>
        <v>200</v>
      </c>
      <c r="K1094" s="3">
        <v>0</v>
      </c>
      <c r="L1094" s="3">
        <f t="shared" ref="L1094:L1157" si="37">M1094/(1-K1094/100)</f>
        <v>600</v>
      </c>
      <c r="M1094">
        <v>600</v>
      </c>
      <c r="N1094" s="3">
        <f>Table2[[#This Row],[Total Cost]]-Table2[[#This Row],[Total Sales]]</f>
        <v>0</v>
      </c>
      <c r="O1094" t="s">
        <v>84</v>
      </c>
      <c r="P1094" t="s">
        <v>17</v>
      </c>
    </row>
    <row r="1095" spans="1:16">
      <c r="A1095" t="s">
        <v>4346</v>
      </c>
      <c r="B1095" t="s">
        <v>4347</v>
      </c>
      <c r="C1095" t="s">
        <v>37470</v>
      </c>
      <c r="D1095" t="s">
        <v>37119</v>
      </c>
      <c r="E1095" t="s">
        <v>4348</v>
      </c>
      <c r="F1095" t="s">
        <v>4349</v>
      </c>
      <c r="G1095" s="2">
        <v>45432</v>
      </c>
      <c r="H1095" t="s">
        <v>56</v>
      </c>
      <c r="I1095">
        <v>4</v>
      </c>
      <c r="J1095">
        <f t="shared" si="36"/>
        <v>90</v>
      </c>
      <c r="K1095" s="3">
        <v>15</v>
      </c>
      <c r="L1095" s="3">
        <f t="shared" si="37"/>
        <v>360</v>
      </c>
      <c r="M1095">
        <v>306</v>
      </c>
      <c r="N1095" s="3">
        <f>Table2[[#This Row],[Total Cost]]-Table2[[#This Row],[Total Sales]]</f>
        <v>54</v>
      </c>
      <c r="O1095" t="s">
        <v>90</v>
      </c>
      <c r="P1095" t="s">
        <v>78</v>
      </c>
    </row>
    <row r="1096" spans="1:16">
      <c r="A1096" t="s">
        <v>4350</v>
      </c>
      <c r="B1096" t="s">
        <v>4351</v>
      </c>
      <c r="C1096" t="s">
        <v>37224</v>
      </c>
      <c r="D1096" t="s">
        <v>37071</v>
      </c>
      <c r="E1096" t="s">
        <v>4352</v>
      </c>
      <c r="F1096" t="s">
        <v>4353</v>
      </c>
      <c r="G1096" s="2">
        <v>45650</v>
      </c>
      <c r="H1096" t="s">
        <v>15</v>
      </c>
      <c r="I1096">
        <v>1</v>
      </c>
      <c r="J1096">
        <f t="shared" si="36"/>
        <v>800</v>
      </c>
      <c r="K1096" s="3">
        <v>0</v>
      </c>
      <c r="L1096" s="3">
        <f t="shared" si="37"/>
        <v>800</v>
      </c>
      <c r="M1096">
        <v>800</v>
      </c>
      <c r="N1096" s="3">
        <f>Table2[[#This Row],[Total Cost]]-Table2[[#This Row],[Total Sales]]</f>
        <v>0</v>
      </c>
      <c r="O1096" t="s">
        <v>84</v>
      </c>
      <c r="P1096" t="s">
        <v>17</v>
      </c>
    </row>
    <row r="1097" spans="1:16">
      <c r="A1097" t="s">
        <v>4354</v>
      </c>
      <c r="B1097" t="s">
        <v>4355</v>
      </c>
      <c r="C1097" t="s">
        <v>37808</v>
      </c>
      <c r="D1097" t="s">
        <v>37124</v>
      </c>
      <c r="E1097" t="s">
        <v>4356</v>
      </c>
      <c r="F1097" t="s">
        <v>4357</v>
      </c>
      <c r="G1097" s="2">
        <v>45690</v>
      </c>
      <c r="H1097" t="s">
        <v>15</v>
      </c>
      <c r="I1097">
        <v>3</v>
      </c>
      <c r="J1097">
        <f t="shared" si="36"/>
        <v>800</v>
      </c>
      <c r="K1097" s="3">
        <v>15</v>
      </c>
      <c r="L1097" s="3">
        <f t="shared" si="37"/>
        <v>2400</v>
      </c>
      <c r="M1097">
        <v>2040</v>
      </c>
      <c r="N1097" s="3">
        <f>Table2[[#This Row],[Total Cost]]-Table2[[#This Row],[Total Sales]]</f>
        <v>360</v>
      </c>
      <c r="O1097" t="s">
        <v>23</v>
      </c>
      <c r="P1097" t="s">
        <v>17</v>
      </c>
    </row>
    <row r="1098" spans="1:16">
      <c r="A1098" t="s">
        <v>4358</v>
      </c>
      <c r="B1098" t="s">
        <v>4359</v>
      </c>
      <c r="C1098" t="s">
        <v>37809</v>
      </c>
      <c r="D1098" t="s">
        <v>37237</v>
      </c>
      <c r="E1098" t="s">
        <v>4360</v>
      </c>
      <c r="F1098" t="s">
        <v>4361</v>
      </c>
      <c r="G1098" s="2">
        <v>45459</v>
      </c>
      <c r="H1098" t="s">
        <v>83</v>
      </c>
      <c r="I1098">
        <v>1</v>
      </c>
      <c r="J1098">
        <f t="shared" si="36"/>
        <v>150</v>
      </c>
      <c r="K1098" s="3">
        <v>0</v>
      </c>
      <c r="L1098" s="3">
        <f t="shared" si="37"/>
        <v>150</v>
      </c>
      <c r="M1098">
        <v>150</v>
      </c>
      <c r="N1098" s="3">
        <f>Table2[[#This Row],[Total Cost]]-Table2[[#This Row],[Total Sales]]</f>
        <v>0</v>
      </c>
      <c r="O1098" t="s">
        <v>84</v>
      </c>
      <c r="P1098" t="s">
        <v>17</v>
      </c>
    </row>
    <row r="1099" spans="1:16">
      <c r="A1099" t="s">
        <v>4362</v>
      </c>
      <c r="B1099" t="s">
        <v>4363</v>
      </c>
      <c r="C1099" t="s">
        <v>37228</v>
      </c>
      <c r="D1099" t="s">
        <v>37039</v>
      </c>
      <c r="E1099" t="s">
        <v>4364</v>
      </c>
      <c r="F1099" t="s">
        <v>4365</v>
      </c>
      <c r="G1099" s="2">
        <v>45554</v>
      </c>
      <c r="H1099" t="s">
        <v>89</v>
      </c>
      <c r="I1099">
        <v>3</v>
      </c>
      <c r="J1099">
        <f t="shared" si="36"/>
        <v>50</v>
      </c>
      <c r="K1099" s="3">
        <v>0</v>
      </c>
      <c r="L1099" s="3">
        <f t="shared" si="37"/>
        <v>150</v>
      </c>
      <c r="M1099">
        <v>150</v>
      </c>
      <c r="N1099" s="3">
        <f>Table2[[#This Row],[Total Cost]]-Table2[[#This Row],[Total Sales]]</f>
        <v>0</v>
      </c>
      <c r="O1099" t="s">
        <v>23</v>
      </c>
      <c r="P1099" t="s">
        <v>17</v>
      </c>
    </row>
    <row r="1100" spans="1:16">
      <c r="A1100" t="s">
        <v>4366</v>
      </c>
      <c r="B1100" t="s">
        <v>4367</v>
      </c>
      <c r="C1100" t="s">
        <v>37075</v>
      </c>
      <c r="D1100" t="s">
        <v>37050</v>
      </c>
      <c r="E1100" t="s">
        <v>4368</v>
      </c>
      <c r="F1100" t="s">
        <v>4369</v>
      </c>
      <c r="G1100" s="2">
        <v>45456</v>
      </c>
      <c r="H1100" t="s">
        <v>47</v>
      </c>
      <c r="I1100">
        <v>2</v>
      </c>
      <c r="J1100">
        <f t="shared" si="36"/>
        <v>1200</v>
      </c>
      <c r="K1100" s="3">
        <v>0</v>
      </c>
      <c r="L1100" s="3">
        <f t="shared" si="37"/>
        <v>2400</v>
      </c>
      <c r="M1100">
        <v>2400</v>
      </c>
      <c r="N1100" s="3">
        <f>Table2[[#This Row],[Total Cost]]-Table2[[#This Row],[Total Sales]]</f>
        <v>0</v>
      </c>
      <c r="O1100" t="s">
        <v>90</v>
      </c>
      <c r="P1100" t="s">
        <v>17</v>
      </c>
    </row>
    <row r="1101" spans="1:16">
      <c r="A1101" t="s">
        <v>4370</v>
      </c>
      <c r="B1101" t="s">
        <v>4371</v>
      </c>
      <c r="C1101" t="s">
        <v>37522</v>
      </c>
      <c r="D1101" t="s">
        <v>37215</v>
      </c>
      <c r="E1101" t="s">
        <v>4372</v>
      </c>
      <c r="F1101" t="s">
        <v>4373</v>
      </c>
      <c r="G1101" s="2">
        <v>45668</v>
      </c>
      <c r="H1101" t="s">
        <v>42</v>
      </c>
      <c r="I1101">
        <v>1</v>
      </c>
      <c r="J1101">
        <f t="shared" si="36"/>
        <v>200</v>
      </c>
      <c r="K1101" s="3">
        <v>10</v>
      </c>
      <c r="L1101" s="3">
        <f t="shared" si="37"/>
        <v>200</v>
      </c>
      <c r="M1101">
        <v>180</v>
      </c>
      <c r="N1101" s="3">
        <f>Table2[[#This Row],[Total Cost]]-Table2[[#This Row],[Total Sales]]</f>
        <v>20</v>
      </c>
      <c r="O1101" t="s">
        <v>23</v>
      </c>
      <c r="P1101" t="s">
        <v>17</v>
      </c>
    </row>
    <row r="1102" spans="1:16">
      <c r="A1102" t="s">
        <v>4374</v>
      </c>
      <c r="B1102" t="s">
        <v>4375</v>
      </c>
      <c r="C1102" t="s">
        <v>37075</v>
      </c>
      <c r="D1102" t="s">
        <v>37142</v>
      </c>
      <c r="E1102" t="s">
        <v>4376</v>
      </c>
      <c r="F1102" t="s">
        <v>4377</v>
      </c>
      <c r="G1102" s="2">
        <v>45544</v>
      </c>
      <c r="H1102" t="s">
        <v>73</v>
      </c>
      <c r="I1102">
        <v>3</v>
      </c>
      <c r="J1102">
        <f t="shared" si="36"/>
        <v>120</v>
      </c>
      <c r="K1102" s="3">
        <v>0</v>
      </c>
      <c r="L1102" s="3">
        <f t="shared" si="37"/>
        <v>360</v>
      </c>
      <c r="M1102">
        <v>360</v>
      </c>
      <c r="N1102" s="3">
        <f>Table2[[#This Row],[Total Cost]]-Table2[[#This Row],[Total Sales]]</f>
        <v>0</v>
      </c>
      <c r="O1102" t="s">
        <v>90</v>
      </c>
      <c r="P1102" t="s">
        <v>17</v>
      </c>
    </row>
    <row r="1103" spans="1:16">
      <c r="A1103" t="s">
        <v>4378</v>
      </c>
      <c r="B1103" t="s">
        <v>4379</v>
      </c>
      <c r="C1103" t="s">
        <v>37810</v>
      </c>
      <c r="D1103" t="s">
        <v>37811</v>
      </c>
      <c r="E1103" t="s">
        <v>4380</v>
      </c>
      <c r="F1103" t="s">
        <v>4381</v>
      </c>
      <c r="G1103" s="2">
        <v>45719</v>
      </c>
      <c r="H1103" t="s">
        <v>89</v>
      </c>
      <c r="I1103">
        <v>1</v>
      </c>
      <c r="J1103">
        <f t="shared" si="36"/>
        <v>50</v>
      </c>
      <c r="K1103" s="3">
        <v>0</v>
      </c>
      <c r="L1103" s="3">
        <f t="shared" si="37"/>
        <v>50</v>
      </c>
      <c r="M1103">
        <v>50</v>
      </c>
      <c r="N1103" s="3">
        <f>Table2[[#This Row],[Total Cost]]-Table2[[#This Row],[Total Sales]]</f>
        <v>0</v>
      </c>
      <c r="O1103" t="s">
        <v>90</v>
      </c>
      <c r="P1103" t="s">
        <v>78</v>
      </c>
    </row>
    <row r="1104" spans="1:16">
      <c r="A1104" t="s">
        <v>4382</v>
      </c>
      <c r="B1104" t="s">
        <v>3827</v>
      </c>
      <c r="C1104" t="s">
        <v>37051</v>
      </c>
      <c r="D1104" t="s">
        <v>37071</v>
      </c>
      <c r="E1104" t="s">
        <v>4383</v>
      </c>
      <c r="F1104" t="s">
        <v>4384</v>
      </c>
      <c r="G1104" s="2">
        <v>45665</v>
      </c>
      <c r="H1104" t="s">
        <v>47</v>
      </c>
      <c r="I1104">
        <v>4</v>
      </c>
      <c r="J1104">
        <f t="shared" si="36"/>
        <v>1200</v>
      </c>
      <c r="K1104" s="3">
        <v>5</v>
      </c>
      <c r="L1104" s="3">
        <f t="shared" si="37"/>
        <v>4800</v>
      </c>
      <c r="M1104">
        <v>4560</v>
      </c>
      <c r="N1104" s="3">
        <f>Table2[[#This Row],[Total Cost]]-Table2[[#This Row],[Total Sales]]</f>
        <v>240</v>
      </c>
      <c r="O1104" t="s">
        <v>90</v>
      </c>
      <c r="P1104" t="s">
        <v>17</v>
      </c>
    </row>
    <row r="1105" spans="1:16">
      <c r="A1105" t="s">
        <v>4385</v>
      </c>
      <c r="B1105" t="s">
        <v>4386</v>
      </c>
      <c r="C1105" t="s">
        <v>37358</v>
      </c>
      <c r="D1105" t="s">
        <v>37812</v>
      </c>
      <c r="E1105" t="s">
        <v>4387</v>
      </c>
      <c r="F1105" t="s">
        <v>4388</v>
      </c>
      <c r="G1105" s="2">
        <v>45651</v>
      </c>
      <c r="H1105" t="s">
        <v>89</v>
      </c>
      <c r="I1105">
        <v>3</v>
      </c>
      <c r="J1105">
        <f t="shared" si="36"/>
        <v>50</v>
      </c>
      <c r="K1105" s="3">
        <v>5</v>
      </c>
      <c r="L1105" s="3">
        <f t="shared" si="37"/>
        <v>150</v>
      </c>
      <c r="M1105">
        <v>142.5</v>
      </c>
      <c r="N1105" s="3">
        <f>Table2[[#This Row],[Total Cost]]-Table2[[#This Row],[Total Sales]]</f>
        <v>7.5</v>
      </c>
      <c r="O1105" t="s">
        <v>23</v>
      </c>
      <c r="P1105" t="s">
        <v>17</v>
      </c>
    </row>
    <row r="1106" spans="1:16">
      <c r="A1106" t="s">
        <v>4389</v>
      </c>
      <c r="B1106" t="s">
        <v>4390</v>
      </c>
      <c r="C1106" t="s">
        <v>37010</v>
      </c>
      <c r="D1106" t="s">
        <v>37813</v>
      </c>
      <c r="E1106" t="s">
        <v>4391</v>
      </c>
      <c r="F1106" t="s">
        <v>4392</v>
      </c>
      <c r="G1106" s="2">
        <v>45602</v>
      </c>
      <c r="H1106" t="s">
        <v>47</v>
      </c>
      <c r="I1106">
        <v>1</v>
      </c>
      <c r="J1106">
        <f t="shared" si="36"/>
        <v>1200</v>
      </c>
      <c r="K1106" s="3">
        <v>10</v>
      </c>
      <c r="L1106" s="3">
        <f t="shared" si="37"/>
        <v>1200</v>
      </c>
      <c r="M1106">
        <v>1080</v>
      </c>
      <c r="N1106" s="3">
        <f>Table2[[#This Row],[Total Cost]]-Table2[[#This Row],[Total Sales]]</f>
        <v>120</v>
      </c>
      <c r="O1106" t="s">
        <v>16</v>
      </c>
      <c r="P1106" t="s">
        <v>17</v>
      </c>
    </row>
    <row r="1107" spans="1:16">
      <c r="A1107" t="s">
        <v>4393</v>
      </c>
      <c r="B1107" t="s">
        <v>4394</v>
      </c>
      <c r="C1107" t="s">
        <v>37202</v>
      </c>
      <c r="D1107" t="s">
        <v>37504</v>
      </c>
      <c r="E1107" t="s">
        <v>4395</v>
      </c>
      <c r="F1107" t="s">
        <v>3285</v>
      </c>
      <c r="G1107" s="2">
        <v>45483</v>
      </c>
      <c r="H1107" t="s">
        <v>73</v>
      </c>
      <c r="I1107">
        <v>1</v>
      </c>
      <c r="J1107">
        <f t="shared" si="36"/>
        <v>120</v>
      </c>
      <c r="K1107" s="3">
        <v>0</v>
      </c>
      <c r="L1107" s="3">
        <f t="shared" si="37"/>
        <v>120</v>
      </c>
      <c r="M1107">
        <v>120</v>
      </c>
      <c r="N1107" s="3">
        <f>Table2[[#This Row],[Total Cost]]-Table2[[#This Row],[Total Sales]]</f>
        <v>0</v>
      </c>
      <c r="O1107" t="s">
        <v>90</v>
      </c>
      <c r="P1107" t="s">
        <v>17</v>
      </c>
    </row>
    <row r="1108" spans="1:16">
      <c r="A1108" t="s">
        <v>4396</v>
      </c>
      <c r="B1108" t="s">
        <v>4397</v>
      </c>
      <c r="C1108" t="s">
        <v>37814</v>
      </c>
      <c r="D1108" t="s">
        <v>37738</v>
      </c>
      <c r="E1108" t="s">
        <v>4398</v>
      </c>
      <c r="F1108" t="s">
        <v>4399</v>
      </c>
      <c r="G1108" s="2">
        <v>45489</v>
      </c>
      <c r="H1108" t="s">
        <v>83</v>
      </c>
      <c r="I1108">
        <v>2</v>
      </c>
      <c r="J1108">
        <f t="shared" si="36"/>
        <v>150</v>
      </c>
      <c r="K1108" s="3">
        <v>0</v>
      </c>
      <c r="L1108" s="3">
        <f t="shared" si="37"/>
        <v>300</v>
      </c>
      <c r="M1108">
        <v>300</v>
      </c>
      <c r="N1108" s="3">
        <f>Table2[[#This Row],[Total Cost]]-Table2[[#This Row],[Total Sales]]</f>
        <v>0</v>
      </c>
      <c r="O1108" t="s">
        <v>84</v>
      </c>
      <c r="P1108" t="s">
        <v>17</v>
      </c>
    </row>
    <row r="1109" spans="1:16">
      <c r="A1109" t="s">
        <v>4400</v>
      </c>
      <c r="B1109" t="s">
        <v>4401</v>
      </c>
      <c r="C1109" t="s">
        <v>37137</v>
      </c>
      <c r="D1109" t="s">
        <v>37179</v>
      </c>
      <c r="E1109" t="s">
        <v>4402</v>
      </c>
      <c r="F1109" t="s">
        <v>4403</v>
      </c>
      <c r="G1109" s="2">
        <v>45583</v>
      </c>
      <c r="H1109" t="s">
        <v>56</v>
      </c>
      <c r="I1109">
        <v>4</v>
      </c>
      <c r="J1109">
        <f t="shared" si="36"/>
        <v>90</v>
      </c>
      <c r="K1109" s="3">
        <v>0</v>
      </c>
      <c r="L1109" s="3">
        <f t="shared" si="37"/>
        <v>360</v>
      </c>
      <c r="M1109">
        <v>360</v>
      </c>
      <c r="N1109" s="3">
        <f>Table2[[#This Row],[Total Cost]]-Table2[[#This Row],[Total Sales]]</f>
        <v>0</v>
      </c>
      <c r="O1109" t="s">
        <v>90</v>
      </c>
      <c r="P1109" t="s">
        <v>17</v>
      </c>
    </row>
    <row r="1110" spans="1:16">
      <c r="A1110" t="s">
        <v>4404</v>
      </c>
      <c r="B1110" t="s">
        <v>4405</v>
      </c>
      <c r="C1110" t="s">
        <v>37815</v>
      </c>
      <c r="D1110" t="s">
        <v>37816</v>
      </c>
      <c r="E1110" t="s">
        <v>4406</v>
      </c>
      <c r="F1110" t="s">
        <v>4407</v>
      </c>
      <c r="G1110" s="2">
        <v>45431</v>
      </c>
      <c r="H1110" t="s">
        <v>15</v>
      </c>
      <c r="I1110">
        <v>1</v>
      </c>
      <c r="J1110">
        <f t="shared" si="36"/>
        <v>800</v>
      </c>
      <c r="K1110" s="3">
        <v>5</v>
      </c>
      <c r="L1110" s="3">
        <f t="shared" si="37"/>
        <v>800</v>
      </c>
      <c r="M1110">
        <v>760</v>
      </c>
      <c r="N1110" s="3">
        <f>Table2[[#This Row],[Total Cost]]-Table2[[#This Row],[Total Sales]]</f>
        <v>40</v>
      </c>
      <c r="O1110" t="s">
        <v>90</v>
      </c>
      <c r="P1110" t="s">
        <v>78</v>
      </c>
    </row>
    <row r="1111" spans="1:16">
      <c r="A1111" t="s">
        <v>4408</v>
      </c>
      <c r="B1111" t="s">
        <v>4409</v>
      </c>
      <c r="C1111" t="s">
        <v>37189</v>
      </c>
      <c r="D1111" t="s">
        <v>37523</v>
      </c>
      <c r="E1111" t="s">
        <v>4410</v>
      </c>
      <c r="F1111" t="s">
        <v>4411</v>
      </c>
      <c r="G1111" s="2">
        <v>45461</v>
      </c>
      <c r="H1111" t="s">
        <v>89</v>
      </c>
      <c r="I1111">
        <v>2</v>
      </c>
      <c r="J1111">
        <f t="shared" si="36"/>
        <v>50</v>
      </c>
      <c r="K1111" s="3">
        <v>0</v>
      </c>
      <c r="L1111" s="3">
        <f t="shared" si="37"/>
        <v>100</v>
      </c>
      <c r="M1111">
        <v>100</v>
      </c>
      <c r="N1111" s="3">
        <f>Table2[[#This Row],[Total Cost]]-Table2[[#This Row],[Total Sales]]</f>
        <v>0</v>
      </c>
      <c r="O1111" t="s">
        <v>33</v>
      </c>
      <c r="P1111" t="s">
        <v>17</v>
      </c>
    </row>
    <row r="1112" spans="1:16">
      <c r="A1112" t="s">
        <v>4412</v>
      </c>
      <c r="B1112" t="s">
        <v>4413</v>
      </c>
      <c r="C1112" t="s">
        <v>36990</v>
      </c>
      <c r="D1112" t="s">
        <v>37817</v>
      </c>
      <c r="E1112" t="s">
        <v>3082</v>
      </c>
      <c r="F1112" t="s">
        <v>4414</v>
      </c>
      <c r="G1112" s="2">
        <v>45755</v>
      </c>
      <c r="H1112" t="s">
        <v>28</v>
      </c>
      <c r="I1112">
        <v>1</v>
      </c>
      <c r="J1112">
        <f t="shared" si="36"/>
        <v>300</v>
      </c>
      <c r="K1112" s="3">
        <v>0</v>
      </c>
      <c r="L1112" s="3">
        <f t="shared" si="37"/>
        <v>300</v>
      </c>
      <c r="M1112">
        <v>300</v>
      </c>
      <c r="N1112" s="3">
        <f>Table2[[#This Row],[Total Cost]]-Table2[[#This Row],[Total Sales]]</f>
        <v>0</v>
      </c>
      <c r="O1112" t="s">
        <v>23</v>
      </c>
      <c r="P1112" t="s">
        <v>17</v>
      </c>
    </row>
    <row r="1113" spans="1:16">
      <c r="A1113" t="s">
        <v>4415</v>
      </c>
      <c r="B1113" t="s">
        <v>4416</v>
      </c>
      <c r="C1113" t="s">
        <v>37818</v>
      </c>
      <c r="D1113" t="s">
        <v>37607</v>
      </c>
      <c r="E1113" t="s">
        <v>4417</v>
      </c>
      <c r="F1113" t="s">
        <v>4418</v>
      </c>
      <c r="G1113" s="2">
        <v>45690</v>
      </c>
      <c r="H1113" t="s">
        <v>83</v>
      </c>
      <c r="I1113">
        <v>2</v>
      </c>
      <c r="J1113">
        <f t="shared" si="36"/>
        <v>150</v>
      </c>
      <c r="K1113" s="3">
        <v>0</v>
      </c>
      <c r="L1113" s="3">
        <f t="shared" si="37"/>
        <v>300</v>
      </c>
      <c r="M1113">
        <v>300</v>
      </c>
      <c r="N1113" s="3">
        <f>Table2[[#This Row],[Total Cost]]-Table2[[#This Row],[Total Sales]]</f>
        <v>0</v>
      </c>
      <c r="O1113" t="s">
        <v>84</v>
      </c>
      <c r="P1113" t="s">
        <v>17</v>
      </c>
    </row>
    <row r="1114" spans="1:16">
      <c r="A1114" t="s">
        <v>4419</v>
      </c>
      <c r="B1114" t="s">
        <v>4420</v>
      </c>
      <c r="C1114" t="s">
        <v>37819</v>
      </c>
      <c r="D1114" t="s">
        <v>37820</v>
      </c>
      <c r="E1114" t="s">
        <v>4421</v>
      </c>
      <c r="F1114" t="s">
        <v>4422</v>
      </c>
      <c r="G1114" s="2">
        <v>45597</v>
      </c>
      <c r="H1114" t="s">
        <v>83</v>
      </c>
      <c r="I1114">
        <v>3</v>
      </c>
      <c r="J1114">
        <f t="shared" si="36"/>
        <v>150</v>
      </c>
      <c r="K1114" s="3">
        <v>5</v>
      </c>
      <c r="L1114" s="3">
        <f t="shared" si="37"/>
        <v>450</v>
      </c>
      <c r="M1114">
        <v>427.5</v>
      </c>
      <c r="N1114" s="3">
        <f>Table2[[#This Row],[Total Cost]]-Table2[[#This Row],[Total Sales]]</f>
        <v>22.5</v>
      </c>
      <c r="O1114" t="s">
        <v>84</v>
      </c>
      <c r="P1114" t="s">
        <v>17</v>
      </c>
    </row>
    <row r="1115" spans="1:16">
      <c r="A1115" t="s">
        <v>4423</v>
      </c>
      <c r="B1115" t="s">
        <v>4424</v>
      </c>
      <c r="C1115" t="s">
        <v>37208</v>
      </c>
      <c r="D1115" t="s">
        <v>37821</v>
      </c>
      <c r="E1115" t="s">
        <v>4425</v>
      </c>
      <c r="F1115" t="s">
        <v>82</v>
      </c>
      <c r="G1115" s="2">
        <v>45635</v>
      </c>
      <c r="H1115" t="s">
        <v>89</v>
      </c>
      <c r="I1115">
        <v>3</v>
      </c>
      <c r="J1115">
        <f t="shared" si="36"/>
        <v>50</v>
      </c>
      <c r="K1115" s="3">
        <v>5</v>
      </c>
      <c r="L1115" s="3">
        <f t="shared" si="37"/>
        <v>150</v>
      </c>
      <c r="M1115">
        <v>142.5</v>
      </c>
      <c r="N1115" s="3">
        <f>Table2[[#This Row],[Total Cost]]-Table2[[#This Row],[Total Sales]]</f>
        <v>7.5</v>
      </c>
      <c r="O1115" t="s">
        <v>84</v>
      </c>
      <c r="P1115" t="s">
        <v>17</v>
      </c>
    </row>
    <row r="1116" spans="1:16">
      <c r="A1116" t="s">
        <v>4426</v>
      </c>
      <c r="B1116" t="s">
        <v>4427</v>
      </c>
      <c r="C1116" t="s">
        <v>37192</v>
      </c>
      <c r="D1116" t="s">
        <v>37375</v>
      </c>
      <c r="E1116" t="s">
        <v>4428</v>
      </c>
      <c r="F1116" t="s">
        <v>4429</v>
      </c>
      <c r="G1116" s="2">
        <v>45731</v>
      </c>
      <c r="H1116" t="s">
        <v>56</v>
      </c>
      <c r="I1116">
        <v>4</v>
      </c>
      <c r="J1116">
        <f t="shared" si="36"/>
        <v>90</v>
      </c>
      <c r="K1116" s="3">
        <v>5</v>
      </c>
      <c r="L1116" s="3">
        <f t="shared" si="37"/>
        <v>360</v>
      </c>
      <c r="M1116">
        <v>342</v>
      </c>
      <c r="N1116" s="3">
        <f>Table2[[#This Row],[Total Cost]]-Table2[[#This Row],[Total Sales]]</f>
        <v>18</v>
      </c>
      <c r="O1116" t="s">
        <v>84</v>
      </c>
      <c r="P1116" t="s">
        <v>17</v>
      </c>
    </row>
    <row r="1117" spans="1:16">
      <c r="A1117" t="s">
        <v>4430</v>
      </c>
      <c r="B1117" t="s">
        <v>4431</v>
      </c>
      <c r="C1117" t="s">
        <v>37131</v>
      </c>
      <c r="D1117" t="s">
        <v>37186</v>
      </c>
      <c r="E1117" t="s">
        <v>4432</v>
      </c>
      <c r="F1117" t="s">
        <v>4433</v>
      </c>
      <c r="G1117" s="2">
        <v>45619</v>
      </c>
      <c r="H1117" t="s">
        <v>56</v>
      </c>
      <c r="I1117">
        <v>4</v>
      </c>
      <c r="J1117">
        <f t="shared" si="36"/>
        <v>90</v>
      </c>
      <c r="K1117" s="3">
        <v>15</v>
      </c>
      <c r="L1117" s="3">
        <f t="shared" si="37"/>
        <v>360</v>
      </c>
      <c r="M1117">
        <v>306</v>
      </c>
      <c r="N1117" s="3">
        <f>Table2[[#This Row],[Total Cost]]-Table2[[#This Row],[Total Sales]]</f>
        <v>54</v>
      </c>
      <c r="O1117" t="s">
        <v>23</v>
      </c>
      <c r="P1117" t="s">
        <v>78</v>
      </c>
    </row>
    <row r="1118" spans="1:16">
      <c r="A1118" t="s">
        <v>4434</v>
      </c>
      <c r="B1118" t="s">
        <v>4435</v>
      </c>
      <c r="C1118" t="s">
        <v>37512</v>
      </c>
      <c r="D1118" t="s">
        <v>37822</v>
      </c>
      <c r="E1118" t="s">
        <v>4436</v>
      </c>
      <c r="F1118" t="s">
        <v>4437</v>
      </c>
      <c r="G1118" s="2">
        <v>45509</v>
      </c>
      <c r="H1118" t="s">
        <v>28</v>
      </c>
      <c r="I1118">
        <v>4</v>
      </c>
      <c r="J1118">
        <f t="shared" si="36"/>
        <v>300</v>
      </c>
      <c r="K1118" s="3">
        <v>15</v>
      </c>
      <c r="L1118" s="3">
        <f t="shared" si="37"/>
        <v>1200</v>
      </c>
      <c r="M1118">
        <v>1020</v>
      </c>
      <c r="N1118" s="3">
        <f>Table2[[#This Row],[Total Cost]]-Table2[[#This Row],[Total Sales]]</f>
        <v>180</v>
      </c>
      <c r="O1118" t="s">
        <v>33</v>
      </c>
      <c r="P1118" t="s">
        <v>17</v>
      </c>
    </row>
    <row r="1119" spans="1:16">
      <c r="A1119" t="s">
        <v>4438</v>
      </c>
      <c r="B1119" t="s">
        <v>4439</v>
      </c>
      <c r="C1119" t="s">
        <v>37823</v>
      </c>
      <c r="D1119" t="s">
        <v>36988</v>
      </c>
      <c r="E1119" t="s">
        <v>4440</v>
      </c>
      <c r="F1119" t="s">
        <v>4441</v>
      </c>
      <c r="G1119" s="2">
        <v>45535</v>
      </c>
      <c r="H1119" t="s">
        <v>15</v>
      </c>
      <c r="I1119">
        <v>4</v>
      </c>
      <c r="J1119">
        <f t="shared" si="36"/>
        <v>800</v>
      </c>
      <c r="K1119" s="3">
        <v>0</v>
      </c>
      <c r="L1119" s="3">
        <f t="shared" si="37"/>
        <v>3200</v>
      </c>
      <c r="M1119">
        <v>3200</v>
      </c>
      <c r="N1119" s="3">
        <f>Table2[[#This Row],[Total Cost]]-Table2[[#This Row],[Total Sales]]</f>
        <v>0</v>
      </c>
      <c r="O1119" t="s">
        <v>33</v>
      </c>
      <c r="P1119" t="s">
        <v>17</v>
      </c>
    </row>
    <row r="1120" spans="1:16">
      <c r="A1120" t="s">
        <v>4442</v>
      </c>
      <c r="B1120" t="s">
        <v>4443</v>
      </c>
      <c r="C1120" t="s">
        <v>37405</v>
      </c>
      <c r="D1120" t="s">
        <v>37119</v>
      </c>
      <c r="E1120" t="s">
        <v>4444</v>
      </c>
      <c r="F1120" t="s">
        <v>4445</v>
      </c>
      <c r="G1120" s="2">
        <v>45683</v>
      </c>
      <c r="H1120" t="s">
        <v>73</v>
      </c>
      <c r="I1120">
        <v>3</v>
      </c>
      <c r="J1120">
        <f t="shared" si="36"/>
        <v>120</v>
      </c>
      <c r="K1120" s="3">
        <v>0</v>
      </c>
      <c r="L1120" s="3">
        <f t="shared" si="37"/>
        <v>360</v>
      </c>
      <c r="M1120">
        <v>360</v>
      </c>
      <c r="N1120" s="3">
        <f>Table2[[#This Row],[Total Cost]]-Table2[[#This Row],[Total Sales]]</f>
        <v>0</v>
      </c>
      <c r="O1120" t="s">
        <v>33</v>
      </c>
      <c r="P1120" t="s">
        <v>17</v>
      </c>
    </row>
    <row r="1121" spans="1:16">
      <c r="A1121" t="s">
        <v>4446</v>
      </c>
      <c r="B1121" t="s">
        <v>4447</v>
      </c>
      <c r="C1121" t="s">
        <v>37064</v>
      </c>
      <c r="D1121" t="s">
        <v>36957</v>
      </c>
      <c r="E1121" t="s">
        <v>4448</v>
      </c>
      <c r="F1121" t="s">
        <v>4449</v>
      </c>
      <c r="G1121" s="2">
        <v>45720</v>
      </c>
      <c r="H1121" t="s">
        <v>89</v>
      </c>
      <c r="I1121">
        <v>2</v>
      </c>
      <c r="J1121">
        <f t="shared" si="36"/>
        <v>50</v>
      </c>
      <c r="K1121" s="3">
        <v>15</v>
      </c>
      <c r="L1121" s="3">
        <f t="shared" si="37"/>
        <v>100</v>
      </c>
      <c r="M1121">
        <v>85</v>
      </c>
      <c r="N1121" s="3">
        <f>Table2[[#This Row],[Total Cost]]-Table2[[#This Row],[Total Sales]]</f>
        <v>15</v>
      </c>
      <c r="O1121" t="s">
        <v>16</v>
      </c>
      <c r="P1121" t="s">
        <v>17</v>
      </c>
    </row>
    <row r="1122" spans="1:16">
      <c r="A1122" t="s">
        <v>4450</v>
      </c>
      <c r="B1122" t="s">
        <v>4451</v>
      </c>
      <c r="C1122" t="s">
        <v>37509</v>
      </c>
      <c r="D1122" t="s">
        <v>37448</v>
      </c>
      <c r="E1122" t="s">
        <v>4452</v>
      </c>
      <c r="F1122" t="s">
        <v>4453</v>
      </c>
      <c r="G1122" s="2">
        <v>45452</v>
      </c>
      <c r="H1122" t="s">
        <v>15</v>
      </c>
      <c r="I1122">
        <v>3</v>
      </c>
      <c r="J1122">
        <f t="shared" si="36"/>
        <v>800</v>
      </c>
      <c r="K1122" s="3">
        <v>5</v>
      </c>
      <c r="L1122" s="3">
        <f t="shared" si="37"/>
        <v>2400</v>
      </c>
      <c r="M1122">
        <v>2280</v>
      </c>
      <c r="N1122" s="3">
        <f>Table2[[#This Row],[Total Cost]]-Table2[[#This Row],[Total Sales]]</f>
        <v>120</v>
      </c>
      <c r="O1122" t="s">
        <v>16</v>
      </c>
      <c r="P1122" t="s">
        <v>17</v>
      </c>
    </row>
    <row r="1123" spans="1:16">
      <c r="A1123" t="s">
        <v>4454</v>
      </c>
      <c r="B1123" t="s">
        <v>4455</v>
      </c>
      <c r="C1123" t="s">
        <v>37248</v>
      </c>
      <c r="D1123" t="s">
        <v>37304</v>
      </c>
      <c r="E1123" t="s">
        <v>4456</v>
      </c>
      <c r="F1123" t="s">
        <v>4457</v>
      </c>
      <c r="G1123" s="2">
        <v>45469</v>
      </c>
      <c r="H1123" t="s">
        <v>56</v>
      </c>
      <c r="I1123">
        <v>1</v>
      </c>
      <c r="J1123">
        <f t="shared" si="36"/>
        <v>90</v>
      </c>
      <c r="K1123" s="3">
        <v>15</v>
      </c>
      <c r="L1123" s="3">
        <f t="shared" si="37"/>
        <v>90</v>
      </c>
      <c r="M1123">
        <v>76.5</v>
      </c>
      <c r="N1123" s="3">
        <f>Table2[[#This Row],[Total Cost]]-Table2[[#This Row],[Total Sales]]</f>
        <v>13.5</v>
      </c>
      <c r="O1123" t="s">
        <v>33</v>
      </c>
      <c r="P1123" t="s">
        <v>17</v>
      </c>
    </row>
    <row r="1124" spans="1:16">
      <c r="A1124" t="s">
        <v>4458</v>
      </c>
      <c r="B1124" t="s">
        <v>4459</v>
      </c>
      <c r="C1124" t="s">
        <v>37137</v>
      </c>
      <c r="D1124" t="s">
        <v>37824</v>
      </c>
      <c r="E1124" t="s">
        <v>4460</v>
      </c>
      <c r="F1124" t="s">
        <v>4461</v>
      </c>
      <c r="G1124" s="2">
        <v>45593</v>
      </c>
      <c r="H1124" t="s">
        <v>28</v>
      </c>
      <c r="I1124">
        <v>2</v>
      </c>
      <c r="J1124">
        <f t="shared" si="36"/>
        <v>300</v>
      </c>
      <c r="K1124" s="3">
        <v>15</v>
      </c>
      <c r="L1124" s="3">
        <f t="shared" si="37"/>
        <v>600</v>
      </c>
      <c r="M1124">
        <v>510</v>
      </c>
      <c r="N1124" s="3">
        <f>Table2[[#This Row],[Total Cost]]-Table2[[#This Row],[Total Sales]]</f>
        <v>90</v>
      </c>
      <c r="O1124" t="s">
        <v>33</v>
      </c>
      <c r="P1124" t="s">
        <v>17</v>
      </c>
    </row>
    <row r="1125" spans="1:16">
      <c r="A1125" t="s">
        <v>4462</v>
      </c>
      <c r="B1125" t="s">
        <v>4463</v>
      </c>
      <c r="C1125" t="s">
        <v>37318</v>
      </c>
      <c r="D1125" t="s">
        <v>37301</v>
      </c>
      <c r="E1125" t="s">
        <v>4464</v>
      </c>
      <c r="F1125" t="s">
        <v>4465</v>
      </c>
      <c r="G1125" s="2">
        <v>45528</v>
      </c>
      <c r="H1125" t="s">
        <v>56</v>
      </c>
      <c r="I1125">
        <v>2</v>
      </c>
      <c r="J1125">
        <f t="shared" si="36"/>
        <v>90</v>
      </c>
      <c r="K1125" s="3">
        <v>0</v>
      </c>
      <c r="L1125" s="3">
        <f t="shared" si="37"/>
        <v>180</v>
      </c>
      <c r="M1125">
        <v>180</v>
      </c>
      <c r="N1125" s="3">
        <f>Table2[[#This Row],[Total Cost]]-Table2[[#This Row],[Total Sales]]</f>
        <v>0</v>
      </c>
      <c r="O1125" t="s">
        <v>23</v>
      </c>
      <c r="P1125" t="s">
        <v>17</v>
      </c>
    </row>
    <row r="1126" spans="1:16">
      <c r="A1126" t="s">
        <v>4466</v>
      </c>
      <c r="B1126" t="s">
        <v>4467</v>
      </c>
      <c r="C1126" t="s">
        <v>37153</v>
      </c>
      <c r="D1126" t="s">
        <v>37030</v>
      </c>
      <c r="E1126" t="s">
        <v>4468</v>
      </c>
      <c r="F1126" t="s">
        <v>4469</v>
      </c>
      <c r="G1126" s="2">
        <v>45550</v>
      </c>
      <c r="H1126" t="s">
        <v>83</v>
      </c>
      <c r="I1126">
        <v>3</v>
      </c>
      <c r="J1126">
        <f t="shared" si="36"/>
        <v>150</v>
      </c>
      <c r="K1126" s="3">
        <v>0</v>
      </c>
      <c r="L1126" s="3">
        <f t="shared" si="37"/>
        <v>450</v>
      </c>
      <c r="M1126">
        <v>450</v>
      </c>
      <c r="N1126" s="3">
        <f>Table2[[#This Row],[Total Cost]]-Table2[[#This Row],[Total Sales]]</f>
        <v>0</v>
      </c>
      <c r="O1126" t="s">
        <v>90</v>
      </c>
      <c r="P1126" t="s">
        <v>17</v>
      </c>
    </row>
    <row r="1127" spans="1:16">
      <c r="A1127" t="s">
        <v>4470</v>
      </c>
      <c r="B1127" t="s">
        <v>4471</v>
      </c>
      <c r="C1127" t="s">
        <v>37227</v>
      </c>
      <c r="D1127" t="s">
        <v>37825</v>
      </c>
      <c r="E1127" t="s">
        <v>4472</v>
      </c>
      <c r="F1127" t="s">
        <v>4473</v>
      </c>
      <c r="G1127" s="2">
        <v>45669</v>
      </c>
      <c r="H1127" t="s">
        <v>56</v>
      </c>
      <c r="I1127">
        <v>1</v>
      </c>
      <c r="J1127">
        <f t="shared" si="36"/>
        <v>90</v>
      </c>
      <c r="K1127" s="3">
        <v>0</v>
      </c>
      <c r="L1127" s="3">
        <f t="shared" si="37"/>
        <v>90</v>
      </c>
      <c r="M1127">
        <v>90</v>
      </c>
      <c r="N1127" s="3">
        <f>Table2[[#This Row],[Total Cost]]-Table2[[#This Row],[Total Sales]]</f>
        <v>0</v>
      </c>
      <c r="O1127" t="s">
        <v>84</v>
      </c>
      <c r="P1127" t="s">
        <v>17</v>
      </c>
    </row>
    <row r="1128" spans="1:16">
      <c r="A1128" t="s">
        <v>4474</v>
      </c>
      <c r="B1128" t="s">
        <v>4475</v>
      </c>
      <c r="C1128" t="s">
        <v>37169</v>
      </c>
      <c r="D1128" t="s">
        <v>37826</v>
      </c>
      <c r="E1128" t="s">
        <v>4476</v>
      </c>
      <c r="F1128" t="s">
        <v>4477</v>
      </c>
      <c r="G1128" s="2">
        <v>45565</v>
      </c>
      <c r="H1128" t="s">
        <v>15</v>
      </c>
      <c r="I1128">
        <v>2</v>
      </c>
      <c r="J1128">
        <f t="shared" si="36"/>
        <v>800</v>
      </c>
      <c r="K1128" s="3">
        <v>10</v>
      </c>
      <c r="L1128" s="3">
        <f t="shared" si="37"/>
        <v>1600</v>
      </c>
      <c r="M1128">
        <v>1440</v>
      </c>
      <c r="N1128" s="3">
        <f>Table2[[#This Row],[Total Cost]]-Table2[[#This Row],[Total Sales]]</f>
        <v>160</v>
      </c>
      <c r="O1128" t="s">
        <v>23</v>
      </c>
      <c r="P1128" t="s">
        <v>17</v>
      </c>
    </row>
    <row r="1129" spans="1:16">
      <c r="A1129" t="s">
        <v>4478</v>
      </c>
      <c r="B1129" t="s">
        <v>4479</v>
      </c>
      <c r="C1129" t="s">
        <v>36998</v>
      </c>
      <c r="D1129" t="s">
        <v>37561</v>
      </c>
      <c r="E1129" t="s">
        <v>4480</v>
      </c>
      <c r="F1129" t="s">
        <v>4481</v>
      </c>
      <c r="G1129" s="2">
        <v>45477</v>
      </c>
      <c r="H1129" t="s">
        <v>73</v>
      </c>
      <c r="I1129">
        <v>1</v>
      </c>
      <c r="J1129">
        <f t="shared" si="36"/>
        <v>120</v>
      </c>
      <c r="K1129" s="3">
        <v>0</v>
      </c>
      <c r="L1129" s="3">
        <f t="shared" si="37"/>
        <v>120</v>
      </c>
      <c r="M1129">
        <v>120</v>
      </c>
      <c r="N1129" s="3">
        <f>Table2[[#This Row],[Total Cost]]-Table2[[#This Row],[Total Sales]]</f>
        <v>0</v>
      </c>
      <c r="O1129" t="s">
        <v>16</v>
      </c>
      <c r="P1129" t="s">
        <v>17</v>
      </c>
    </row>
    <row r="1130" spans="1:16">
      <c r="A1130" t="s">
        <v>4482</v>
      </c>
      <c r="B1130" t="s">
        <v>4483</v>
      </c>
      <c r="C1130" t="s">
        <v>37075</v>
      </c>
      <c r="D1130" t="s">
        <v>37236</v>
      </c>
      <c r="E1130" t="s">
        <v>4484</v>
      </c>
      <c r="F1130" t="s">
        <v>4485</v>
      </c>
      <c r="G1130" s="2">
        <v>45675</v>
      </c>
      <c r="H1130" t="s">
        <v>56</v>
      </c>
      <c r="I1130">
        <v>4</v>
      </c>
      <c r="J1130">
        <f t="shared" si="36"/>
        <v>90</v>
      </c>
      <c r="K1130" s="3">
        <v>0</v>
      </c>
      <c r="L1130" s="3">
        <f t="shared" si="37"/>
        <v>360</v>
      </c>
      <c r="M1130">
        <v>360</v>
      </c>
      <c r="N1130" s="3">
        <f>Table2[[#This Row],[Total Cost]]-Table2[[#This Row],[Total Sales]]</f>
        <v>0</v>
      </c>
      <c r="O1130" t="s">
        <v>84</v>
      </c>
      <c r="P1130" t="s">
        <v>17</v>
      </c>
    </row>
    <row r="1131" spans="1:16">
      <c r="A1131" t="s">
        <v>4486</v>
      </c>
      <c r="B1131" t="s">
        <v>4487</v>
      </c>
      <c r="C1131" t="s">
        <v>37324</v>
      </c>
      <c r="D1131" t="s">
        <v>37424</v>
      </c>
      <c r="E1131" t="s">
        <v>4488</v>
      </c>
      <c r="F1131" t="s">
        <v>4489</v>
      </c>
      <c r="G1131" s="2">
        <v>45637</v>
      </c>
      <c r="H1131" t="s">
        <v>47</v>
      </c>
      <c r="I1131">
        <v>1</v>
      </c>
      <c r="J1131">
        <f t="shared" si="36"/>
        <v>1200</v>
      </c>
      <c r="K1131" s="3">
        <v>0</v>
      </c>
      <c r="L1131" s="3">
        <f t="shared" si="37"/>
        <v>1200</v>
      </c>
      <c r="M1131">
        <v>1200</v>
      </c>
      <c r="N1131" s="3">
        <f>Table2[[#This Row],[Total Cost]]-Table2[[#This Row],[Total Sales]]</f>
        <v>0</v>
      </c>
      <c r="O1131" t="s">
        <v>84</v>
      </c>
      <c r="P1131" t="s">
        <v>17</v>
      </c>
    </row>
    <row r="1132" spans="1:16">
      <c r="A1132" t="s">
        <v>4490</v>
      </c>
      <c r="B1132" t="s">
        <v>4491</v>
      </c>
      <c r="C1132" t="s">
        <v>37035</v>
      </c>
      <c r="D1132" t="s">
        <v>37827</v>
      </c>
      <c r="E1132" t="s">
        <v>4492</v>
      </c>
      <c r="F1132" t="s">
        <v>4493</v>
      </c>
      <c r="G1132" s="2">
        <v>45542</v>
      </c>
      <c r="H1132" t="s">
        <v>83</v>
      </c>
      <c r="I1132">
        <v>2</v>
      </c>
      <c r="J1132">
        <f t="shared" si="36"/>
        <v>150</v>
      </c>
      <c r="K1132" s="3">
        <v>0</v>
      </c>
      <c r="L1132" s="3">
        <f t="shared" si="37"/>
        <v>300</v>
      </c>
      <c r="M1132">
        <v>300</v>
      </c>
      <c r="N1132" s="3">
        <f>Table2[[#This Row],[Total Cost]]-Table2[[#This Row],[Total Sales]]</f>
        <v>0</v>
      </c>
      <c r="O1132" t="s">
        <v>33</v>
      </c>
      <c r="P1132" t="s">
        <v>17</v>
      </c>
    </row>
    <row r="1133" spans="1:16">
      <c r="A1133" t="s">
        <v>4494</v>
      </c>
      <c r="B1133" t="s">
        <v>4495</v>
      </c>
      <c r="C1133" t="s">
        <v>37557</v>
      </c>
      <c r="D1133" t="s">
        <v>37596</v>
      </c>
      <c r="E1133" t="s">
        <v>4496</v>
      </c>
      <c r="F1133" t="s">
        <v>4497</v>
      </c>
      <c r="G1133" s="2">
        <v>45425</v>
      </c>
      <c r="H1133" t="s">
        <v>42</v>
      </c>
      <c r="I1133">
        <v>2</v>
      </c>
      <c r="J1133">
        <f t="shared" si="36"/>
        <v>200</v>
      </c>
      <c r="K1133" s="3">
        <v>0</v>
      </c>
      <c r="L1133" s="3">
        <f t="shared" si="37"/>
        <v>400</v>
      </c>
      <c r="M1133">
        <v>400</v>
      </c>
      <c r="N1133" s="3">
        <f>Table2[[#This Row],[Total Cost]]-Table2[[#This Row],[Total Sales]]</f>
        <v>0</v>
      </c>
      <c r="O1133" t="s">
        <v>84</v>
      </c>
      <c r="P1133" t="s">
        <v>17</v>
      </c>
    </row>
    <row r="1134" spans="1:16">
      <c r="A1134" t="s">
        <v>4498</v>
      </c>
      <c r="B1134" t="s">
        <v>4499</v>
      </c>
      <c r="C1134" t="s">
        <v>37725</v>
      </c>
      <c r="D1134" t="s">
        <v>37339</v>
      </c>
      <c r="E1134" t="s">
        <v>4500</v>
      </c>
      <c r="F1134" t="s">
        <v>3211</v>
      </c>
      <c r="G1134" s="2">
        <v>45654</v>
      </c>
      <c r="H1134" t="s">
        <v>47</v>
      </c>
      <c r="I1134">
        <v>3</v>
      </c>
      <c r="J1134">
        <f t="shared" si="36"/>
        <v>1200</v>
      </c>
      <c r="K1134" s="3">
        <v>10</v>
      </c>
      <c r="L1134" s="3">
        <f t="shared" si="37"/>
        <v>3600</v>
      </c>
      <c r="M1134">
        <v>3240</v>
      </c>
      <c r="N1134" s="3">
        <f>Table2[[#This Row],[Total Cost]]-Table2[[#This Row],[Total Sales]]</f>
        <v>360</v>
      </c>
      <c r="O1134" t="s">
        <v>33</v>
      </c>
      <c r="P1134" t="s">
        <v>17</v>
      </c>
    </row>
    <row r="1135" spans="1:16">
      <c r="A1135" t="s">
        <v>4501</v>
      </c>
      <c r="B1135" t="s">
        <v>4502</v>
      </c>
      <c r="C1135" t="s">
        <v>37482</v>
      </c>
      <c r="D1135" t="s">
        <v>37003</v>
      </c>
      <c r="E1135" t="s">
        <v>4503</v>
      </c>
      <c r="F1135" t="s">
        <v>4504</v>
      </c>
      <c r="G1135" s="2">
        <v>45647</v>
      </c>
      <c r="H1135" t="s">
        <v>73</v>
      </c>
      <c r="I1135">
        <v>4</v>
      </c>
      <c r="J1135">
        <f t="shared" si="36"/>
        <v>120</v>
      </c>
      <c r="K1135" s="3">
        <v>0</v>
      </c>
      <c r="L1135" s="3">
        <f t="shared" si="37"/>
        <v>480</v>
      </c>
      <c r="M1135">
        <v>480</v>
      </c>
      <c r="N1135" s="3">
        <f>Table2[[#This Row],[Total Cost]]-Table2[[#This Row],[Total Sales]]</f>
        <v>0</v>
      </c>
      <c r="O1135" t="s">
        <v>90</v>
      </c>
      <c r="P1135" t="s">
        <v>17</v>
      </c>
    </row>
    <row r="1136" spans="1:16">
      <c r="A1136" t="s">
        <v>4505</v>
      </c>
      <c r="B1136" t="s">
        <v>4506</v>
      </c>
      <c r="C1136" t="s">
        <v>37010</v>
      </c>
      <c r="D1136" t="s">
        <v>37322</v>
      </c>
      <c r="E1136" t="s">
        <v>4507</v>
      </c>
      <c r="F1136" t="s">
        <v>4508</v>
      </c>
      <c r="G1136" s="2">
        <v>45524</v>
      </c>
      <c r="H1136" t="s">
        <v>47</v>
      </c>
      <c r="I1136">
        <v>3</v>
      </c>
      <c r="J1136">
        <f t="shared" si="36"/>
        <v>1200</v>
      </c>
      <c r="K1136" s="3">
        <v>15</v>
      </c>
      <c r="L1136" s="3">
        <f t="shared" si="37"/>
        <v>3600</v>
      </c>
      <c r="M1136">
        <v>3060</v>
      </c>
      <c r="N1136" s="3">
        <f>Table2[[#This Row],[Total Cost]]-Table2[[#This Row],[Total Sales]]</f>
        <v>540</v>
      </c>
      <c r="O1136" t="s">
        <v>84</v>
      </c>
      <c r="P1136" t="s">
        <v>17</v>
      </c>
    </row>
    <row r="1137" spans="1:16">
      <c r="A1137" t="s">
        <v>4509</v>
      </c>
      <c r="B1137" t="s">
        <v>4510</v>
      </c>
      <c r="C1137" t="s">
        <v>37828</v>
      </c>
      <c r="D1137" t="s">
        <v>37712</v>
      </c>
      <c r="E1137" t="s">
        <v>4511</v>
      </c>
      <c r="F1137" t="s">
        <v>4512</v>
      </c>
      <c r="G1137" s="2">
        <v>45439</v>
      </c>
      <c r="H1137" t="s">
        <v>22</v>
      </c>
      <c r="I1137">
        <v>1</v>
      </c>
      <c r="J1137">
        <f t="shared" si="36"/>
        <v>100</v>
      </c>
      <c r="K1137" s="3">
        <v>5</v>
      </c>
      <c r="L1137" s="3">
        <f t="shared" si="37"/>
        <v>100</v>
      </c>
      <c r="M1137">
        <v>95</v>
      </c>
      <c r="N1137" s="3">
        <f>Table2[[#This Row],[Total Cost]]-Table2[[#This Row],[Total Sales]]</f>
        <v>5</v>
      </c>
      <c r="O1137" t="s">
        <v>16</v>
      </c>
      <c r="P1137" t="s">
        <v>17</v>
      </c>
    </row>
    <row r="1138" spans="1:16">
      <c r="A1138" t="s">
        <v>4513</v>
      </c>
      <c r="B1138" t="s">
        <v>4514</v>
      </c>
      <c r="C1138" t="s">
        <v>36952</v>
      </c>
      <c r="D1138" t="s">
        <v>37132</v>
      </c>
      <c r="E1138" t="s">
        <v>4515</v>
      </c>
      <c r="F1138" t="s">
        <v>4516</v>
      </c>
      <c r="G1138" s="2">
        <v>45637</v>
      </c>
      <c r="H1138" t="s">
        <v>28</v>
      </c>
      <c r="I1138">
        <v>4</v>
      </c>
      <c r="J1138">
        <f t="shared" si="36"/>
        <v>300</v>
      </c>
      <c r="K1138" s="3">
        <v>0</v>
      </c>
      <c r="L1138" s="3">
        <f t="shared" si="37"/>
        <v>1200</v>
      </c>
      <c r="M1138">
        <v>1200</v>
      </c>
      <c r="N1138" s="3">
        <f>Table2[[#This Row],[Total Cost]]-Table2[[#This Row],[Total Sales]]</f>
        <v>0</v>
      </c>
      <c r="O1138" t="s">
        <v>33</v>
      </c>
      <c r="P1138" t="s">
        <v>17</v>
      </c>
    </row>
    <row r="1139" spans="1:16">
      <c r="A1139" t="s">
        <v>4517</v>
      </c>
      <c r="B1139" t="s">
        <v>4518</v>
      </c>
      <c r="C1139" t="s">
        <v>36980</v>
      </c>
      <c r="D1139" t="s">
        <v>37145</v>
      </c>
      <c r="E1139" t="s">
        <v>4519</v>
      </c>
      <c r="F1139" t="s">
        <v>4520</v>
      </c>
      <c r="G1139" s="2">
        <v>45503</v>
      </c>
      <c r="H1139" t="s">
        <v>15</v>
      </c>
      <c r="I1139">
        <v>3</v>
      </c>
      <c r="J1139">
        <f t="shared" si="36"/>
        <v>800</v>
      </c>
      <c r="K1139" s="3">
        <v>15</v>
      </c>
      <c r="L1139" s="3">
        <f t="shared" si="37"/>
        <v>2400</v>
      </c>
      <c r="M1139">
        <v>2040</v>
      </c>
      <c r="N1139" s="3">
        <f>Table2[[#This Row],[Total Cost]]-Table2[[#This Row],[Total Sales]]</f>
        <v>360</v>
      </c>
      <c r="O1139" t="s">
        <v>16</v>
      </c>
      <c r="P1139" t="s">
        <v>17</v>
      </c>
    </row>
    <row r="1140" spans="1:16">
      <c r="A1140" t="s">
        <v>4521</v>
      </c>
      <c r="B1140" t="s">
        <v>4522</v>
      </c>
      <c r="C1140" t="s">
        <v>37598</v>
      </c>
      <c r="D1140" t="s">
        <v>37236</v>
      </c>
      <c r="E1140" t="s">
        <v>4523</v>
      </c>
      <c r="F1140" t="s">
        <v>4524</v>
      </c>
      <c r="G1140" s="2">
        <v>45503</v>
      </c>
      <c r="H1140" t="s">
        <v>42</v>
      </c>
      <c r="I1140">
        <v>2</v>
      </c>
      <c r="J1140">
        <f t="shared" si="36"/>
        <v>200</v>
      </c>
      <c r="K1140" s="3">
        <v>5</v>
      </c>
      <c r="L1140" s="3">
        <f t="shared" si="37"/>
        <v>400</v>
      </c>
      <c r="M1140">
        <v>380</v>
      </c>
      <c r="N1140" s="3">
        <f>Table2[[#This Row],[Total Cost]]-Table2[[#This Row],[Total Sales]]</f>
        <v>20</v>
      </c>
      <c r="O1140" t="s">
        <v>90</v>
      </c>
      <c r="P1140" t="s">
        <v>78</v>
      </c>
    </row>
    <row r="1141" spans="1:16">
      <c r="A1141" t="s">
        <v>4525</v>
      </c>
      <c r="B1141" t="s">
        <v>4526</v>
      </c>
      <c r="C1141" t="s">
        <v>37258</v>
      </c>
      <c r="D1141" t="s">
        <v>37450</v>
      </c>
      <c r="E1141" t="s">
        <v>4527</v>
      </c>
      <c r="F1141" t="s">
        <v>4528</v>
      </c>
      <c r="G1141" s="2">
        <v>45702</v>
      </c>
      <c r="H1141" t="s">
        <v>15</v>
      </c>
      <c r="I1141">
        <v>1</v>
      </c>
      <c r="J1141">
        <f t="shared" si="36"/>
        <v>800</v>
      </c>
      <c r="K1141" s="3">
        <v>0</v>
      </c>
      <c r="L1141" s="3">
        <f t="shared" si="37"/>
        <v>800</v>
      </c>
      <c r="M1141">
        <v>800</v>
      </c>
      <c r="N1141" s="3">
        <f>Table2[[#This Row],[Total Cost]]-Table2[[#This Row],[Total Sales]]</f>
        <v>0</v>
      </c>
      <c r="O1141" t="s">
        <v>33</v>
      </c>
      <c r="P1141" t="s">
        <v>17</v>
      </c>
    </row>
    <row r="1142" spans="1:16">
      <c r="A1142" t="s">
        <v>4529</v>
      </c>
      <c r="B1142" t="s">
        <v>4530</v>
      </c>
      <c r="C1142" t="s">
        <v>37302</v>
      </c>
      <c r="D1142" t="s">
        <v>37266</v>
      </c>
      <c r="E1142" t="s">
        <v>153</v>
      </c>
      <c r="F1142" t="s">
        <v>362</v>
      </c>
      <c r="G1142" s="2">
        <v>45735</v>
      </c>
      <c r="H1142" t="s">
        <v>47</v>
      </c>
      <c r="I1142">
        <v>4</v>
      </c>
      <c r="J1142">
        <f t="shared" si="36"/>
        <v>1200</v>
      </c>
      <c r="K1142" s="3">
        <v>10</v>
      </c>
      <c r="L1142" s="3">
        <f t="shared" si="37"/>
        <v>4800</v>
      </c>
      <c r="M1142">
        <v>4320</v>
      </c>
      <c r="N1142" s="3">
        <f>Table2[[#This Row],[Total Cost]]-Table2[[#This Row],[Total Sales]]</f>
        <v>480</v>
      </c>
      <c r="O1142" t="s">
        <v>16</v>
      </c>
      <c r="P1142" t="s">
        <v>78</v>
      </c>
    </row>
    <row r="1143" spans="1:16">
      <c r="A1143" t="s">
        <v>4531</v>
      </c>
      <c r="B1143" t="s">
        <v>4532</v>
      </c>
      <c r="C1143" t="s">
        <v>37303</v>
      </c>
      <c r="D1143" t="s">
        <v>37422</v>
      </c>
      <c r="E1143" t="s">
        <v>4533</v>
      </c>
      <c r="F1143" t="s">
        <v>4534</v>
      </c>
      <c r="G1143" s="2">
        <v>45539</v>
      </c>
      <c r="H1143" t="s">
        <v>73</v>
      </c>
      <c r="I1143">
        <v>2</v>
      </c>
      <c r="J1143">
        <f t="shared" si="36"/>
        <v>120</v>
      </c>
      <c r="K1143" s="3">
        <v>10</v>
      </c>
      <c r="L1143" s="3">
        <f t="shared" si="37"/>
        <v>240</v>
      </c>
      <c r="M1143">
        <v>216</v>
      </c>
      <c r="N1143" s="3">
        <f>Table2[[#This Row],[Total Cost]]-Table2[[#This Row],[Total Sales]]</f>
        <v>24</v>
      </c>
      <c r="O1143" t="s">
        <v>16</v>
      </c>
      <c r="P1143" t="s">
        <v>17</v>
      </c>
    </row>
    <row r="1144" spans="1:16">
      <c r="A1144" t="s">
        <v>4535</v>
      </c>
      <c r="B1144" t="s">
        <v>4536</v>
      </c>
      <c r="C1144" t="s">
        <v>37617</v>
      </c>
      <c r="D1144" t="s">
        <v>37829</v>
      </c>
      <c r="E1144" t="s">
        <v>4537</v>
      </c>
      <c r="F1144" t="s">
        <v>4538</v>
      </c>
      <c r="G1144" s="2">
        <v>45499</v>
      </c>
      <c r="H1144" t="s">
        <v>22</v>
      </c>
      <c r="I1144">
        <v>2</v>
      </c>
      <c r="J1144">
        <f t="shared" si="36"/>
        <v>100</v>
      </c>
      <c r="K1144" s="3">
        <v>10</v>
      </c>
      <c r="L1144" s="3">
        <f t="shared" si="37"/>
        <v>200</v>
      </c>
      <c r="M1144">
        <v>180</v>
      </c>
      <c r="N1144" s="3">
        <f>Table2[[#This Row],[Total Cost]]-Table2[[#This Row],[Total Sales]]</f>
        <v>20</v>
      </c>
      <c r="O1144" t="s">
        <v>84</v>
      </c>
      <c r="P1144" t="s">
        <v>17</v>
      </c>
    </row>
    <row r="1145" spans="1:16">
      <c r="A1145" t="s">
        <v>4539</v>
      </c>
      <c r="B1145" t="s">
        <v>4540</v>
      </c>
      <c r="C1145" t="s">
        <v>37459</v>
      </c>
      <c r="D1145" t="s">
        <v>37038</v>
      </c>
      <c r="E1145" t="s">
        <v>4541</v>
      </c>
      <c r="F1145" t="s">
        <v>4542</v>
      </c>
      <c r="G1145" s="2">
        <v>45625</v>
      </c>
      <c r="H1145" t="s">
        <v>83</v>
      </c>
      <c r="I1145">
        <v>1</v>
      </c>
      <c r="J1145">
        <f t="shared" si="36"/>
        <v>150</v>
      </c>
      <c r="K1145" s="3">
        <v>0</v>
      </c>
      <c r="L1145" s="3">
        <f t="shared" si="37"/>
        <v>150</v>
      </c>
      <c r="M1145">
        <v>150</v>
      </c>
      <c r="N1145" s="3">
        <f>Table2[[#This Row],[Total Cost]]-Table2[[#This Row],[Total Sales]]</f>
        <v>0</v>
      </c>
      <c r="O1145" t="s">
        <v>23</v>
      </c>
      <c r="P1145" t="s">
        <v>17</v>
      </c>
    </row>
    <row r="1146" spans="1:16">
      <c r="A1146" t="s">
        <v>4543</v>
      </c>
      <c r="B1146" t="s">
        <v>4544</v>
      </c>
      <c r="C1146" t="s">
        <v>36950</v>
      </c>
      <c r="D1146" t="s">
        <v>37342</v>
      </c>
      <c r="E1146" t="s">
        <v>4545</v>
      </c>
      <c r="F1146" t="s">
        <v>4546</v>
      </c>
      <c r="G1146" s="2">
        <v>45444</v>
      </c>
      <c r="H1146" t="s">
        <v>42</v>
      </c>
      <c r="I1146">
        <v>2</v>
      </c>
      <c r="J1146">
        <f t="shared" si="36"/>
        <v>200</v>
      </c>
      <c r="K1146" s="3">
        <v>5</v>
      </c>
      <c r="L1146" s="3">
        <f t="shared" si="37"/>
        <v>400</v>
      </c>
      <c r="M1146">
        <v>380</v>
      </c>
      <c r="N1146" s="3">
        <f>Table2[[#This Row],[Total Cost]]-Table2[[#This Row],[Total Sales]]</f>
        <v>20</v>
      </c>
      <c r="O1146" t="s">
        <v>90</v>
      </c>
      <c r="P1146" t="s">
        <v>17</v>
      </c>
    </row>
    <row r="1147" spans="1:16">
      <c r="A1147" t="s">
        <v>4547</v>
      </c>
      <c r="B1147" t="s">
        <v>4548</v>
      </c>
      <c r="C1147" t="s">
        <v>37087</v>
      </c>
      <c r="D1147" t="s">
        <v>37744</v>
      </c>
      <c r="E1147" t="s">
        <v>4549</v>
      </c>
      <c r="F1147" t="s">
        <v>4550</v>
      </c>
      <c r="G1147" s="2">
        <v>45599</v>
      </c>
      <c r="H1147" t="s">
        <v>42</v>
      </c>
      <c r="I1147">
        <v>4</v>
      </c>
      <c r="J1147">
        <f t="shared" si="36"/>
        <v>200</v>
      </c>
      <c r="K1147" s="3">
        <v>0</v>
      </c>
      <c r="L1147" s="3">
        <f t="shared" si="37"/>
        <v>800</v>
      </c>
      <c r="M1147">
        <v>800</v>
      </c>
      <c r="N1147" s="3">
        <f>Table2[[#This Row],[Total Cost]]-Table2[[#This Row],[Total Sales]]</f>
        <v>0</v>
      </c>
      <c r="O1147" t="s">
        <v>84</v>
      </c>
      <c r="P1147" t="s">
        <v>17</v>
      </c>
    </row>
    <row r="1148" spans="1:16">
      <c r="A1148" t="s">
        <v>4551</v>
      </c>
      <c r="B1148" t="s">
        <v>4552</v>
      </c>
      <c r="C1148" t="s">
        <v>37332</v>
      </c>
      <c r="D1148" t="s">
        <v>37012</v>
      </c>
      <c r="E1148" t="s">
        <v>4553</v>
      </c>
      <c r="F1148" t="s">
        <v>4554</v>
      </c>
      <c r="G1148" s="2">
        <v>45451</v>
      </c>
      <c r="H1148" t="s">
        <v>42</v>
      </c>
      <c r="I1148">
        <v>3</v>
      </c>
      <c r="J1148">
        <f t="shared" si="36"/>
        <v>200</v>
      </c>
      <c r="K1148" s="3">
        <v>0</v>
      </c>
      <c r="L1148" s="3">
        <f t="shared" si="37"/>
        <v>600</v>
      </c>
      <c r="M1148">
        <v>600</v>
      </c>
      <c r="N1148" s="3">
        <f>Table2[[#This Row],[Total Cost]]-Table2[[#This Row],[Total Sales]]</f>
        <v>0</v>
      </c>
      <c r="O1148" t="s">
        <v>84</v>
      </c>
      <c r="P1148" t="s">
        <v>17</v>
      </c>
    </row>
    <row r="1149" spans="1:16">
      <c r="A1149" t="s">
        <v>4555</v>
      </c>
      <c r="B1149" t="s">
        <v>4556</v>
      </c>
      <c r="C1149" t="s">
        <v>37259</v>
      </c>
      <c r="D1149" t="s">
        <v>37830</v>
      </c>
      <c r="E1149" t="s">
        <v>4557</v>
      </c>
      <c r="F1149" t="s">
        <v>4558</v>
      </c>
      <c r="G1149" s="2">
        <v>45431</v>
      </c>
      <c r="H1149" t="s">
        <v>15</v>
      </c>
      <c r="I1149">
        <v>3</v>
      </c>
      <c r="J1149">
        <f t="shared" si="36"/>
        <v>800</v>
      </c>
      <c r="K1149" s="3">
        <v>0</v>
      </c>
      <c r="L1149" s="3">
        <f t="shared" si="37"/>
        <v>2400</v>
      </c>
      <c r="M1149">
        <v>2400</v>
      </c>
      <c r="N1149" s="3">
        <f>Table2[[#This Row],[Total Cost]]-Table2[[#This Row],[Total Sales]]</f>
        <v>0</v>
      </c>
      <c r="O1149" t="s">
        <v>33</v>
      </c>
      <c r="P1149" t="s">
        <v>17</v>
      </c>
    </row>
    <row r="1150" spans="1:16">
      <c r="A1150" t="s">
        <v>4559</v>
      </c>
      <c r="B1150" t="s">
        <v>4560</v>
      </c>
      <c r="C1150" t="s">
        <v>37831</v>
      </c>
      <c r="D1150" t="s">
        <v>37054</v>
      </c>
      <c r="E1150" t="s">
        <v>4561</v>
      </c>
      <c r="F1150" t="s">
        <v>4562</v>
      </c>
      <c r="G1150" s="2">
        <v>45432</v>
      </c>
      <c r="H1150" t="s">
        <v>83</v>
      </c>
      <c r="I1150">
        <v>3</v>
      </c>
      <c r="J1150">
        <f t="shared" si="36"/>
        <v>150</v>
      </c>
      <c r="K1150" s="3">
        <v>10</v>
      </c>
      <c r="L1150" s="3">
        <f t="shared" si="37"/>
        <v>450</v>
      </c>
      <c r="M1150">
        <v>405</v>
      </c>
      <c r="N1150" s="3">
        <f>Table2[[#This Row],[Total Cost]]-Table2[[#This Row],[Total Sales]]</f>
        <v>45</v>
      </c>
      <c r="O1150" t="s">
        <v>90</v>
      </c>
      <c r="P1150" t="s">
        <v>17</v>
      </c>
    </row>
    <row r="1151" spans="1:16">
      <c r="A1151" t="s">
        <v>4563</v>
      </c>
      <c r="B1151" t="s">
        <v>4564</v>
      </c>
      <c r="C1151" t="s">
        <v>37205</v>
      </c>
      <c r="D1151" t="s">
        <v>37376</v>
      </c>
      <c r="E1151" t="s">
        <v>4565</v>
      </c>
      <c r="F1151" t="s">
        <v>1519</v>
      </c>
      <c r="G1151" s="2">
        <v>45665</v>
      </c>
      <c r="H1151" t="s">
        <v>15</v>
      </c>
      <c r="I1151">
        <v>1</v>
      </c>
      <c r="J1151">
        <f t="shared" si="36"/>
        <v>800</v>
      </c>
      <c r="K1151" s="3">
        <v>0</v>
      </c>
      <c r="L1151" s="3">
        <f t="shared" si="37"/>
        <v>800</v>
      </c>
      <c r="M1151">
        <v>800</v>
      </c>
      <c r="N1151" s="3">
        <f>Table2[[#This Row],[Total Cost]]-Table2[[#This Row],[Total Sales]]</f>
        <v>0</v>
      </c>
      <c r="O1151" t="s">
        <v>23</v>
      </c>
      <c r="P1151" t="s">
        <v>17</v>
      </c>
    </row>
    <row r="1152" spans="1:16">
      <c r="A1152" t="s">
        <v>4566</v>
      </c>
      <c r="B1152" t="s">
        <v>4567</v>
      </c>
      <c r="C1152" t="s">
        <v>37454</v>
      </c>
      <c r="D1152" t="s">
        <v>37633</v>
      </c>
      <c r="E1152" t="s">
        <v>4568</v>
      </c>
      <c r="F1152" t="s">
        <v>2574</v>
      </c>
      <c r="G1152" s="2">
        <v>45599</v>
      </c>
      <c r="H1152" t="s">
        <v>56</v>
      </c>
      <c r="I1152">
        <v>2</v>
      </c>
      <c r="J1152">
        <f t="shared" si="36"/>
        <v>90</v>
      </c>
      <c r="K1152" s="3">
        <v>10</v>
      </c>
      <c r="L1152" s="3">
        <f t="shared" si="37"/>
        <v>180</v>
      </c>
      <c r="M1152">
        <v>162</v>
      </c>
      <c r="N1152" s="3">
        <f>Table2[[#This Row],[Total Cost]]-Table2[[#This Row],[Total Sales]]</f>
        <v>18</v>
      </c>
      <c r="O1152" t="s">
        <v>84</v>
      </c>
      <c r="P1152" t="s">
        <v>17</v>
      </c>
    </row>
    <row r="1153" spans="1:16">
      <c r="A1153" t="s">
        <v>4569</v>
      </c>
      <c r="B1153" t="s">
        <v>4570</v>
      </c>
      <c r="C1153" t="s">
        <v>37129</v>
      </c>
      <c r="D1153" t="s">
        <v>37832</v>
      </c>
      <c r="E1153" t="s">
        <v>4571</v>
      </c>
      <c r="F1153" t="s">
        <v>4572</v>
      </c>
      <c r="G1153" s="2">
        <v>45573</v>
      </c>
      <c r="H1153" t="s">
        <v>56</v>
      </c>
      <c r="I1153">
        <v>1</v>
      </c>
      <c r="J1153">
        <f t="shared" si="36"/>
        <v>90</v>
      </c>
      <c r="K1153" s="3">
        <v>0</v>
      </c>
      <c r="L1153" s="3">
        <f t="shared" si="37"/>
        <v>90</v>
      </c>
      <c r="M1153">
        <v>90</v>
      </c>
      <c r="N1153" s="3">
        <f>Table2[[#This Row],[Total Cost]]-Table2[[#This Row],[Total Sales]]</f>
        <v>0</v>
      </c>
      <c r="O1153" t="s">
        <v>23</v>
      </c>
      <c r="P1153" t="s">
        <v>17</v>
      </c>
    </row>
    <row r="1154" spans="1:16">
      <c r="A1154" t="s">
        <v>4573</v>
      </c>
      <c r="B1154" t="s">
        <v>4574</v>
      </c>
      <c r="C1154" t="s">
        <v>37833</v>
      </c>
      <c r="D1154" t="s">
        <v>37799</v>
      </c>
      <c r="E1154" t="s">
        <v>4575</v>
      </c>
      <c r="F1154" t="s">
        <v>4576</v>
      </c>
      <c r="G1154" s="2">
        <v>45446</v>
      </c>
      <c r="H1154" t="s">
        <v>28</v>
      </c>
      <c r="I1154">
        <v>3</v>
      </c>
      <c r="J1154">
        <f t="shared" si="36"/>
        <v>300</v>
      </c>
      <c r="K1154" s="3">
        <v>0</v>
      </c>
      <c r="L1154" s="3">
        <f t="shared" si="37"/>
        <v>900</v>
      </c>
      <c r="M1154">
        <v>900</v>
      </c>
      <c r="N1154" s="3">
        <f>Table2[[#This Row],[Total Cost]]-Table2[[#This Row],[Total Sales]]</f>
        <v>0</v>
      </c>
      <c r="O1154" t="s">
        <v>16</v>
      </c>
      <c r="P1154" t="s">
        <v>17</v>
      </c>
    </row>
    <row r="1155" spans="1:16">
      <c r="A1155" t="s">
        <v>4577</v>
      </c>
      <c r="B1155" t="s">
        <v>4578</v>
      </c>
      <c r="C1155" t="s">
        <v>37576</v>
      </c>
      <c r="D1155" t="s">
        <v>37472</v>
      </c>
      <c r="E1155" t="s">
        <v>4579</v>
      </c>
      <c r="F1155" t="s">
        <v>4580</v>
      </c>
      <c r="G1155" s="2">
        <v>45663</v>
      </c>
      <c r="H1155" t="s">
        <v>47</v>
      </c>
      <c r="I1155">
        <v>2</v>
      </c>
      <c r="J1155">
        <f t="shared" ref="J1155:J1218" si="38">L1155/I1155</f>
        <v>1200</v>
      </c>
      <c r="K1155" s="3">
        <v>0</v>
      </c>
      <c r="L1155" s="3">
        <f t="shared" si="37"/>
        <v>2400</v>
      </c>
      <c r="M1155">
        <v>2400</v>
      </c>
      <c r="N1155" s="3">
        <f>Table2[[#This Row],[Total Cost]]-Table2[[#This Row],[Total Sales]]</f>
        <v>0</v>
      </c>
      <c r="O1155" t="s">
        <v>90</v>
      </c>
      <c r="P1155" t="s">
        <v>17</v>
      </c>
    </row>
    <row r="1156" spans="1:16">
      <c r="A1156" t="s">
        <v>4581</v>
      </c>
      <c r="B1156" t="s">
        <v>4582</v>
      </c>
      <c r="C1156" t="s">
        <v>37293</v>
      </c>
      <c r="D1156" t="s">
        <v>37834</v>
      </c>
      <c r="E1156" t="s">
        <v>4583</v>
      </c>
      <c r="F1156" t="s">
        <v>4584</v>
      </c>
      <c r="G1156" s="2">
        <v>45500</v>
      </c>
      <c r="H1156" t="s">
        <v>73</v>
      </c>
      <c r="I1156">
        <v>3</v>
      </c>
      <c r="J1156">
        <f t="shared" si="38"/>
        <v>120</v>
      </c>
      <c r="K1156" s="3">
        <v>10</v>
      </c>
      <c r="L1156" s="3">
        <f t="shared" si="37"/>
        <v>360</v>
      </c>
      <c r="M1156">
        <v>324</v>
      </c>
      <c r="N1156" s="3">
        <f>Table2[[#This Row],[Total Cost]]-Table2[[#This Row],[Total Sales]]</f>
        <v>36</v>
      </c>
      <c r="O1156" t="s">
        <v>33</v>
      </c>
      <c r="P1156" t="s">
        <v>17</v>
      </c>
    </row>
    <row r="1157" spans="1:16">
      <c r="A1157" t="s">
        <v>4585</v>
      </c>
      <c r="B1157" t="s">
        <v>4586</v>
      </c>
      <c r="C1157" t="s">
        <v>37835</v>
      </c>
      <c r="D1157" t="s">
        <v>37242</v>
      </c>
      <c r="E1157" t="s">
        <v>4587</v>
      </c>
      <c r="F1157" t="s">
        <v>4588</v>
      </c>
      <c r="G1157" s="2">
        <v>45584</v>
      </c>
      <c r="H1157" t="s">
        <v>42</v>
      </c>
      <c r="I1157">
        <v>3</v>
      </c>
      <c r="J1157">
        <f t="shared" si="38"/>
        <v>200</v>
      </c>
      <c r="K1157" s="3">
        <v>10</v>
      </c>
      <c r="L1157" s="3">
        <f t="shared" si="37"/>
        <v>600</v>
      </c>
      <c r="M1157">
        <v>540</v>
      </c>
      <c r="N1157" s="3">
        <f>Table2[[#This Row],[Total Cost]]-Table2[[#This Row],[Total Sales]]</f>
        <v>60</v>
      </c>
      <c r="O1157" t="s">
        <v>33</v>
      </c>
      <c r="P1157" t="s">
        <v>17</v>
      </c>
    </row>
    <row r="1158" spans="1:16">
      <c r="A1158" t="s">
        <v>4589</v>
      </c>
      <c r="B1158" t="s">
        <v>4590</v>
      </c>
      <c r="C1158" t="s">
        <v>37406</v>
      </c>
      <c r="D1158" t="s">
        <v>37813</v>
      </c>
      <c r="E1158" t="s">
        <v>4591</v>
      </c>
      <c r="F1158" t="s">
        <v>4592</v>
      </c>
      <c r="G1158" s="2">
        <v>45667</v>
      </c>
      <c r="H1158" t="s">
        <v>42</v>
      </c>
      <c r="I1158">
        <v>1</v>
      </c>
      <c r="J1158">
        <f t="shared" si="38"/>
        <v>200</v>
      </c>
      <c r="K1158" s="3">
        <v>5</v>
      </c>
      <c r="L1158" s="3">
        <f t="shared" ref="L1158:L1221" si="39">M1158/(1-K1158/100)</f>
        <v>200</v>
      </c>
      <c r="M1158">
        <v>190</v>
      </c>
      <c r="N1158" s="3">
        <f>Table2[[#This Row],[Total Cost]]-Table2[[#This Row],[Total Sales]]</f>
        <v>10</v>
      </c>
      <c r="O1158" t="s">
        <v>23</v>
      </c>
      <c r="P1158" t="s">
        <v>17</v>
      </c>
    </row>
    <row r="1159" spans="1:16">
      <c r="A1159" t="s">
        <v>4593</v>
      </c>
      <c r="B1159" t="s">
        <v>4594</v>
      </c>
      <c r="C1159" t="s">
        <v>37303</v>
      </c>
      <c r="D1159" t="s">
        <v>37181</v>
      </c>
      <c r="E1159" t="s">
        <v>4595</v>
      </c>
      <c r="F1159" t="s">
        <v>943</v>
      </c>
      <c r="G1159" s="2">
        <v>45711</v>
      </c>
      <c r="H1159" t="s">
        <v>28</v>
      </c>
      <c r="I1159">
        <v>4</v>
      </c>
      <c r="J1159">
        <f t="shared" si="38"/>
        <v>300</v>
      </c>
      <c r="K1159" s="3">
        <v>5</v>
      </c>
      <c r="L1159" s="3">
        <f t="shared" si="39"/>
        <v>1200</v>
      </c>
      <c r="M1159">
        <v>1140</v>
      </c>
      <c r="N1159" s="3">
        <f>Table2[[#This Row],[Total Cost]]-Table2[[#This Row],[Total Sales]]</f>
        <v>60</v>
      </c>
      <c r="O1159" t="s">
        <v>84</v>
      </c>
      <c r="P1159" t="s">
        <v>17</v>
      </c>
    </row>
    <row r="1160" spans="1:16">
      <c r="A1160" t="s">
        <v>4596</v>
      </c>
      <c r="B1160" t="s">
        <v>4597</v>
      </c>
      <c r="C1160" t="s">
        <v>37725</v>
      </c>
      <c r="D1160" t="s">
        <v>37073</v>
      </c>
      <c r="E1160" t="s">
        <v>4598</v>
      </c>
      <c r="F1160" t="s">
        <v>4599</v>
      </c>
      <c r="G1160" s="2">
        <v>45679</v>
      </c>
      <c r="H1160" t="s">
        <v>89</v>
      </c>
      <c r="I1160">
        <v>1</v>
      </c>
      <c r="J1160">
        <f t="shared" si="38"/>
        <v>50</v>
      </c>
      <c r="K1160" s="3">
        <v>0</v>
      </c>
      <c r="L1160" s="3">
        <f t="shared" si="39"/>
        <v>50</v>
      </c>
      <c r="M1160">
        <v>50</v>
      </c>
      <c r="N1160" s="3">
        <f>Table2[[#This Row],[Total Cost]]-Table2[[#This Row],[Total Sales]]</f>
        <v>0</v>
      </c>
      <c r="O1160" t="s">
        <v>23</v>
      </c>
      <c r="P1160" t="s">
        <v>17</v>
      </c>
    </row>
    <row r="1161" spans="1:16">
      <c r="A1161" t="s">
        <v>4600</v>
      </c>
      <c r="B1161" t="s">
        <v>4601</v>
      </c>
      <c r="C1161" t="s">
        <v>37836</v>
      </c>
      <c r="D1161" t="s">
        <v>37837</v>
      </c>
      <c r="E1161" t="s">
        <v>4602</v>
      </c>
      <c r="F1161" t="s">
        <v>4603</v>
      </c>
      <c r="G1161" s="2">
        <v>45514</v>
      </c>
      <c r="H1161" t="s">
        <v>22</v>
      </c>
      <c r="I1161">
        <v>4</v>
      </c>
      <c r="J1161">
        <f t="shared" si="38"/>
        <v>100</v>
      </c>
      <c r="K1161" s="3">
        <v>0</v>
      </c>
      <c r="L1161" s="3">
        <f t="shared" si="39"/>
        <v>400</v>
      </c>
      <c r="M1161">
        <v>400</v>
      </c>
      <c r="N1161" s="3">
        <f>Table2[[#This Row],[Total Cost]]-Table2[[#This Row],[Total Sales]]</f>
        <v>0</v>
      </c>
      <c r="O1161" t="s">
        <v>23</v>
      </c>
      <c r="P1161" t="s">
        <v>17</v>
      </c>
    </row>
    <row r="1162" spans="1:16">
      <c r="A1162" t="s">
        <v>4604</v>
      </c>
      <c r="B1162" t="s">
        <v>4605</v>
      </c>
      <c r="C1162" t="s">
        <v>37387</v>
      </c>
      <c r="D1162" t="s">
        <v>36969</v>
      </c>
      <c r="E1162" t="s">
        <v>4606</v>
      </c>
      <c r="F1162" t="s">
        <v>4607</v>
      </c>
      <c r="G1162" s="2">
        <v>45591</v>
      </c>
      <c r="H1162" t="s">
        <v>15</v>
      </c>
      <c r="I1162">
        <v>2</v>
      </c>
      <c r="J1162">
        <f t="shared" si="38"/>
        <v>800</v>
      </c>
      <c r="K1162" s="3">
        <v>0</v>
      </c>
      <c r="L1162" s="3">
        <f t="shared" si="39"/>
        <v>1600</v>
      </c>
      <c r="M1162">
        <v>1600</v>
      </c>
      <c r="N1162" s="3">
        <f>Table2[[#This Row],[Total Cost]]-Table2[[#This Row],[Total Sales]]</f>
        <v>0</v>
      </c>
      <c r="O1162" t="s">
        <v>16</v>
      </c>
      <c r="P1162" t="s">
        <v>17</v>
      </c>
    </row>
    <row r="1163" spans="1:16">
      <c r="A1163" t="s">
        <v>4608</v>
      </c>
      <c r="B1163" t="s">
        <v>4609</v>
      </c>
      <c r="C1163" t="s">
        <v>37234</v>
      </c>
      <c r="D1163" t="s">
        <v>37838</v>
      </c>
      <c r="E1163" t="s">
        <v>4610</v>
      </c>
      <c r="F1163" t="s">
        <v>4611</v>
      </c>
      <c r="G1163" s="2">
        <v>45737</v>
      </c>
      <c r="H1163" t="s">
        <v>42</v>
      </c>
      <c r="I1163">
        <v>1</v>
      </c>
      <c r="J1163">
        <f t="shared" si="38"/>
        <v>200</v>
      </c>
      <c r="K1163" s="3">
        <v>0</v>
      </c>
      <c r="L1163" s="3">
        <f t="shared" si="39"/>
        <v>200</v>
      </c>
      <c r="M1163">
        <v>200</v>
      </c>
      <c r="N1163" s="3">
        <f>Table2[[#This Row],[Total Cost]]-Table2[[#This Row],[Total Sales]]</f>
        <v>0</v>
      </c>
      <c r="O1163" t="s">
        <v>33</v>
      </c>
      <c r="P1163" t="s">
        <v>17</v>
      </c>
    </row>
    <row r="1164" spans="1:16">
      <c r="A1164" t="s">
        <v>4612</v>
      </c>
      <c r="B1164" t="s">
        <v>4613</v>
      </c>
      <c r="C1164" t="s">
        <v>37302</v>
      </c>
      <c r="D1164" t="s">
        <v>37066</v>
      </c>
      <c r="E1164" t="s">
        <v>4614</v>
      </c>
      <c r="F1164" t="s">
        <v>4615</v>
      </c>
      <c r="G1164" s="2">
        <v>45439</v>
      </c>
      <c r="H1164" t="s">
        <v>47</v>
      </c>
      <c r="I1164">
        <v>1</v>
      </c>
      <c r="J1164">
        <f t="shared" si="38"/>
        <v>1200</v>
      </c>
      <c r="K1164" s="3">
        <v>5</v>
      </c>
      <c r="L1164" s="3">
        <f t="shared" si="39"/>
        <v>1200</v>
      </c>
      <c r="M1164">
        <v>1140</v>
      </c>
      <c r="N1164" s="3">
        <f>Table2[[#This Row],[Total Cost]]-Table2[[#This Row],[Total Sales]]</f>
        <v>60</v>
      </c>
      <c r="O1164" t="s">
        <v>23</v>
      </c>
      <c r="P1164" t="s">
        <v>17</v>
      </c>
    </row>
    <row r="1165" spans="1:16">
      <c r="A1165" t="s">
        <v>4616</v>
      </c>
      <c r="B1165" t="s">
        <v>4617</v>
      </c>
      <c r="C1165" t="s">
        <v>37358</v>
      </c>
      <c r="D1165" t="s">
        <v>37839</v>
      </c>
      <c r="E1165" t="s">
        <v>4618</v>
      </c>
      <c r="F1165" t="s">
        <v>4619</v>
      </c>
      <c r="G1165" s="2">
        <v>45481</v>
      </c>
      <c r="H1165" t="s">
        <v>28</v>
      </c>
      <c r="I1165">
        <v>3</v>
      </c>
      <c r="J1165">
        <f t="shared" si="38"/>
        <v>300</v>
      </c>
      <c r="K1165" s="3">
        <v>0</v>
      </c>
      <c r="L1165" s="3">
        <f t="shared" si="39"/>
        <v>900</v>
      </c>
      <c r="M1165">
        <v>900</v>
      </c>
      <c r="N1165" s="3">
        <f>Table2[[#This Row],[Total Cost]]-Table2[[#This Row],[Total Sales]]</f>
        <v>0</v>
      </c>
      <c r="O1165" t="s">
        <v>16</v>
      </c>
      <c r="P1165" t="s">
        <v>17</v>
      </c>
    </row>
    <row r="1166" spans="1:16">
      <c r="A1166" t="s">
        <v>4620</v>
      </c>
      <c r="B1166" t="s">
        <v>4621</v>
      </c>
      <c r="C1166" t="s">
        <v>37015</v>
      </c>
      <c r="D1166" t="s">
        <v>37840</v>
      </c>
      <c r="E1166" t="s">
        <v>4622</v>
      </c>
      <c r="F1166" t="s">
        <v>4623</v>
      </c>
      <c r="G1166" s="2">
        <v>45764</v>
      </c>
      <c r="H1166" t="s">
        <v>15</v>
      </c>
      <c r="I1166">
        <v>3</v>
      </c>
      <c r="J1166">
        <f t="shared" si="38"/>
        <v>800</v>
      </c>
      <c r="K1166" s="3">
        <v>10</v>
      </c>
      <c r="L1166" s="3">
        <f t="shared" si="39"/>
        <v>2400</v>
      </c>
      <c r="M1166">
        <v>2160</v>
      </c>
      <c r="N1166" s="3">
        <f>Table2[[#This Row],[Total Cost]]-Table2[[#This Row],[Total Sales]]</f>
        <v>240</v>
      </c>
      <c r="O1166" t="s">
        <v>33</v>
      </c>
      <c r="P1166" t="s">
        <v>17</v>
      </c>
    </row>
    <row r="1167" spans="1:16">
      <c r="A1167" t="s">
        <v>4624</v>
      </c>
      <c r="B1167" t="s">
        <v>4625</v>
      </c>
      <c r="C1167" t="s">
        <v>37841</v>
      </c>
      <c r="D1167" t="s">
        <v>37783</v>
      </c>
      <c r="E1167" t="s">
        <v>4626</v>
      </c>
      <c r="F1167" t="s">
        <v>4627</v>
      </c>
      <c r="G1167" s="2">
        <v>45442</v>
      </c>
      <c r="H1167" t="s">
        <v>47</v>
      </c>
      <c r="I1167">
        <v>4</v>
      </c>
      <c r="J1167">
        <f t="shared" si="38"/>
        <v>1200</v>
      </c>
      <c r="K1167" s="3">
        <v>15</v>
      </c>
      <c r="L1167" s="3">
        <f t="shared" si="39"/>
        <v>4800</v>
      </c>
      <c r="M1167">
        <v>4080</v>
      </c>
      <c r="N1167" s="3">
        <f>Table2[[#This Row],[Total Cost]]-Table2[[#This Row],[Total Sales]]</f>
        <v>720</v>
      </c>
      <c r="O1167" t="s">
        <v>84</v>
      </c>
      <c r="P1167" t="s">
        <v>17</v>
      </c>
    </row>
    <row r="1168" spans="1:16">
      <c r="A1168" t="s">
        <v>4628</v>
      </c>
      <c r="B1168" t="s">
        <v>4629</v>
      </c>
      <c r="C1168" t="s">
        <v>37707</v>
      </c>
      <c r="D1168" t="s">
        <v>37474</v>
      </c>
      <c r="E1168" t="s">
        <v>4630</v>
      </c>
      <c r="F1168" t="s">
        <v>4631</v>
      </c>
      <c r="G1168" s="2">
        <v>45753</v>
      </c>
      <c r="H1168" t="s">
        <v>47</v>
      </c>
      <c r="I1168">
        <v>3</v>
      </c>
      <c r="J1168">
        <f t="shared" si="38"/>
        <v>1200</v>
      </c>
      <c r="K1168" s="3">
        <v>5</v>
      </c>
      <c r="L1168" s="3">
        <f t="shared" si="39"/>
        <v>3600</v>
      </c>
      <c r="M1168">
        <v>3420</v>
      </c>
      <c r="N1168" s="3">
        <f>Table2[[#This Row],[Total Cost]]-Table2[[#This Row],[Total Sales]]</f>
        <v>180</v>
      </c>
      <c r="O1168" t="s">
        <v>23</v>
      </c>
      <c r="P1168" t="s">
        <v>17</v>
      </c>
    </row>
    <row r="1169" spans="1:16">
      <c r="A1169" t="s">
        <v>4632</v>
      </c>
      <c r="B1169" t="s">
        <v>4633</v>
      </c>
      <c r="C1169" t="s">
        <v>37805</v>
      </c>
      <c r="D1169" t="s">
        <v>37827</v>
      </c>
      <c r="E1169" t="s">
        <v>4634</v>
      </c>
      <c r="F1169" t="s">
        <v>4635</v>
      </c>
      <c r="G1169" s="2">
        <v>45635</v>
      </c>
      <c r="H1169" t="s">
        <v>47</v>
      </c>
      <c r="I1169">
        <v>1</v>
      </c>
      <c r="J1169">
        <f t="shared" si="38"/>
        <v>1200</v>
      </c>
      <c r="K1169" s="3">
        <v>0</v>
      </c>
      <c r="L1169" s="3">
        <f t="shared" si="39"/>
        <v>1200</v>
      </c>
      <c r="M1169">
        <v>1200</v>
      </c>
      <c r="N1169" s="3">
        <f>Table2[[#This Row],[Total Cost]]-Table2[[#This Row],[Total Sales]]</f>
        <v>0</v>
      </c>
      <c r="O1169" t="s">
        <v>84</v>
      </c>
      <c r="P1169" t="s">
        <v>17</v>
      </c>
    </row>
    <row r="1170" spans="1:16">
      <c r="A1170" t="s">
        <v>4636</v>
      </c>
      <c r="B1170" t="s">
        <v>4637</v>
      </c>
      <c r="C1170" t="s">
        <v>37051</v>
      </c>
      <c r="D1170" t="s">
        <v>36969</v>
      </c>
      <c r="E1170" t="s">
        <v>4638</v>
      </c>
      <c r="F1170" t="s">
        <v>4639</v>
      </c>
      <c r="G1170" s="2">
        <v>45459</v>
      </c>
      <c r="H1170" t="s">
        <v>73</v>
      </c>
      <c r="I1170">
        <v>2</v>
      </c>
      <c r="J1170">
        <f t="shared" si="38"/>
        <v>120</v>
      </c>
      <c r="K1170" s="3">
        <v>10</v>
      </c>
      <c r="L1170" s="3">
        <f t="shared" si="39"/>
        <v>240</v>
      </c>
      <c r="M1170">
        <v>216</v>
      </c>
      <c r="N1170" s="3">
        <f>Table2[[#This Row],[Total Cost]]-Table2[[#This Row],[Total Sales]]</f>
        <v>24</v>
      </c>
      <c r="O1170" t="s">
        <v>23</v>
      </c>
      <c r="P1170" t="s">
        <v>17</v>
      </c>
    </row>
    <row r="1171" spans="1:16">
      <c r="A1171" t="s">
        <v>4640</v>
      </c>
      <c r="B1171" t="s">
        <v>4641</v>
      </c>
      <c r="C1171" t="s">
        <v>37051</v>
      </c>
      <c r="D1171" t="s">
        <v>37076</v>
      </c>
      <c r="E1171" t="s">
        <v>4642</v>
      </c>
      <c r="F1171" t="s">
        <v>3301</v>
      </c>
      <c r="G1171" s="2">
        <v>45551</v>
      </c>
      <c r="H1171" t="s">
        <v>56</v>
      </c>
      <c r="I1171">
        <v>3</v>
      </c>
      <c r="J1171">
        <f t="shared" si="38"/>
        <v>90</v>
      </c>
      <c r="K1171" s="3">
        <v>0</v>
      </c>
      <c r="L1171" s="3">
        <f t="shared" si="39"/>
        <v>270</v>
      </c>
      <c r="M1171">
        <v>270</v>
      </c>
      <c r="N1171" s="3">
        <f>Table2[[#This Row],[Total Cost]]-Table2[[#This Row],[Total Sales]]</f>
        <v>0</v>
      </c>
      <c r="O1171" t="s">
        <v>23</v>
      </c>
      <c r="P1171" t="s">
        <v>17</v>
      </c>
    </row>
    <row r="1172" spans="1:16">
      <c r="A1172" t="s">
        <v>4643</v>
      </c>
      <c r="B1172" t="s">
        <v>4644</v>
      </c>
      <c r="C1172" t="s">
        <v>36968</v>
      </c>
      <c r="D1172" t="s">
        <v>37022</v>
      </c>
      <c r="E1172" t="s">
        <v>4645</v>
      </c>
      <c r="F1172" t="s">
        <v>4646</v>
      </c>
      <c r="G1172" s="2">
        <v>45675</v>
      </c>
      <c r="H1172" t="s">
        <v>47</v>
      </c>
      <c r="I1172">
        <v>3</v>
      </c>
      <c r="J1172">
        <f t="shared" si="38"/>
        <v>1200</v>
      </c>
      <c r="K1172" s="3">
        <v>15</v>
      </c>
      <c r="L1172" s="3">
        <f t="shared" si="39"/>
        <v>3600</v>
      </c>
      <c r="M1172">
        <v>3060</v>
      </c>
      <c r="N1172" s="3">
        <f>Table2[[#This Row],[Total Cost]]-Table2[[#This Row],[Total Sales]]</f>
        <v>540</v>
      </c>
      <c r="O1172" t="s">
        <v>23</v>
      </c>
      <c r="P1172" t="s">
        <v>17</v>
      </c>
    </row>
    <row r="1173" spans="1:16">
      <c r="A1173" t="s">
        <v>4647</v>
      </c>
      <c r="B1173" t="s">
        <v>4648</v>
      </c>
      <c r="C1173" t="s">
        <v>37842</v>
      </c>
      <c r="D1173" t="s">
        <v>37752</v>
      </c>
      <c r="E1173" t="s">
        <v>4649</v>
      </c>
      <c r="F1173" t="s">
        <v>4650</v>
      </c>
      <c r="G1173" s="2">
        <v>45701</v>
      </c>
      <c r="H1173" t="s">
        <v>56</v>
      </c>
      <c r="I1173">
        <v>4</v>
      </c>
      <c r="J1173">
        <f t="shared" si="38"/>
        <v>90</v>
      </c>
      <c r="K1173" s="3">
        <v>5</v>
      </c>
      <c r="L1173" s="3">
        <f t="shared" si="39"/>
        <v>360</v>
      </c>
      <c r="M1173">
        <v>342</v>
      </c>
      <c r="N1173" s="3">
        <f>Table2[[#This Row],[Total Cost]]-Table2[[#This Row],[Total Sales]]</f>
        <v>18</v>
      </c>
      <c r="O1173" t="s">
        <v>90</v>
      </c>
      <c r="P1173" t="s">
        <v>17</v>
      </c>
    </row>
    <row r="1174" spans="1:16">
      <c r="A1174" t="s">
        <v>4651</v>
      </c>
      <c r="B1174" t="s">
        <v>4652</v>
      </c>
      <c r="C1174" t="s">
        <v>37045</v>
      </c>
      <c r="D1174" t="s">
        <v>37843</v>
      </c>
      <c r="E1174" t="s">
        <v>4653</v>
      </c>
      <c r="F1174" t="s">
        <v>4654</v>
      </c>
      <c r="G1174" s="2">
        <v>45421</v>
      </c>
      <c r="H1174" t="s">
        <v>28</v>
      </c>
      <c r="I1174">
        <v>1</v>
      </c>
      <c r="J1174">
        <f t="shared" si="38"/>
        <v>300</v>
      </c>
      <c r="K1174" s="3">
        <v>0</v>
      </c>
      <c r="L1174" s="3">
        <f t="shared" si="39"/>
        <v>300</v>
      </c>
      <c r="M1174">
        <v>300</v>
      </c>
      <c r="N1174" s="3">
        <f>Table2[[#This Row],[Total Cost]]-Table2[[#This Row],[Total Sales]]</f>
        <v>0</v>
      </c>
      <c r="O1174" t="s">
        <v>33</v>
      </c>
      <c r="P1174" t="s">
        <v>17</v>
      </c>
    </row>
    <row r="1175" spans="1:16">
      <c r="A1175" t="s">
        <v>4655</v>
      </c>
      <c r="B1175" t="s">
        <v>4656</v>
      </c>
      <c r="C1175" t="s">
        <v>37111</v>
      </c>
      <c r="D1175" t="s">
        <v>37554</v>
      </c>
      <c r="E1175" t="s">
        <v>4657</v>
      </c>
      <c r="F1175" t="s">
        <v>4658</v>
      </c>
      <c r="G1175" s="2">
        <v>45593</v>
      </c>
      <c r="H1175" t="s">
        <v>89</v>
      </c>
      <c r="I1175">
        <v>3</v>
      </c>
      <c r="J1175">
        <f t="shared" si="38"/>
        <v>50</v>
      </c>
      <c r="K1175" s="3">
        <v>0</v>
      </c>
      <c r="L1175" s="3">
        <f t="shared" si="39"/>
        <v>150</v>
      </c>
      <c r="M1175">
        <v>150</v>
      </c>
      <c r="N1175" s="3">
        <f>Table2[[#This Row],[Total Cost]]-Table2[[#This Row],[Total Sales]]</f>
        <v>0</v>
      </c>
      <c r="O1175" t="s">
        <v>33</v>
      </c>
      <c r="P1175" t="s">
        <v>17</v>
      </c>
    </row>
    <row r="1176" spans="1:16">
      <c r="A1176" t="s">
        <v>4659</v>
      </c>
      <c r="B1176" t="s">
        <v>4660</v>
      </c>
      <c r="C1176" t="s">
        <v>37051</v>
      </c>
      <c r="D1176" t="s">
        <v>37844</v>
      </c>
      <c r="E1176" t="s">
        <v>4661</v>
      </c>
      <c r="F1176" t="s">
        <v>4662</v>
      </c>
      <c r="G1176" s="2">
        <v>45717</v>
      </c>
      <c r="H1176" t="s">
        <v>89</v>
      </c>
      <c r="I1176">
        <v>3</v>
      </c>
      <c r="J1176">
        <f t="shared" si="38"/>
        <v>50</v>
      </c>
      <c r="K1176" s="3">
        <v>0</v>
      </c>
      <c r="L1176" s="3">
        <f t="shared" si="39"/>
        <v>150</v>
      </c>
      <c r="M1176">
        <v>150</v>
      </c>
      <c r="N1176" s="3">
        <f>Table2[[#This Row],[Total Cost]]-Table2[[#This Row],[Total Sales]]</f>
        <v>0</v>
      </c>
      <c r="O1176" t="s">
        <v>23</v>
      </c>
      <c r="P1176" t="s">
        <v>17</v>
      </c>
    </row>
    <row r="1177" spans="1:16">
      <c r="A1177" t="s">
        <v>4663</v>
      </c>
      <c r="B1177" t="s">
        <v>4664</v>
      </c>
      <c r="C1177" t="s">
        <v>36960</v>
      </c>
      <c r="D1177" t="s">
        <v>37132</v>
      </c>
      <c r="E1177" t="s">
        <v>4665</v>
      </c>
      <c r="F1177" t="s">
        <v>4666</v>
      </c>
      <c r="G1177" s="2">
        <v>45623</v>
      </c>
      <c r="H1177" t="s">
        <v>22</v>
      </c>
      <c r="I1177">
        <v>1</v>
      </c>
      <c r="J1177">
        <f t="shared" si="38"/>
        <v>100</v>
      </c>
      <c r="K1177" s="3">
        <v>15</v>
      </c>
      <c r="L1177" s="3">
        <f t="shared" si="39"/>
        <v>100</v>
      </c>
      <c r="M1177">
        <v>85</v>
      </c>
      <c r="N1177" s="3">
        <f>Table2[[#This Row],[Total Cost]]-Table2[[#This Row],[Total Sales]]</f>
        <v>15</v>
      </c>
      <c r="O1177" t="s">
        <v>23</v>
      </c>
      <c r="P1177" t="s">
        <v>17</v>
      </c>
    </row>
    <row r="1178" spans="1:16">
      <c r="A1178" t="s">
        <v>4667</v>
      </c>
      <c r="B1178" t="s">
        <v>4668</v>
      </c>
      <c r="C1178" t="s">
        <v>37358</v>
      </c>
      <c r="D1178" t="s">
        <v>37830</v>
      </c>
      <c r="E1178" t="s">
        <v>4669</v>
      </c>
      <c r="F1178" t="s">
        <v>4670</v>
      </c>
      <c r="G1178" s="2">
        <v>45660</v>
      </c>
      <c r="H1178" t="s">
        <v>56</v>
      </c>
      <c r="I1178">
        <v>1</v>
      </c>
      <c r="J1178">
        <f t="shared" si="38"/>
        <v>90</v>
      </c>
      <c r="K1178" s="3">
        <v>0</v>
      </c>
      <c r="L1178" s="3">
        <f t="shared" si="39"/>
        <v>90</v>
      </c>
      <c r="M1178">
        <v>90</v>
      </c>
      <c r="N1178" s="3">
        <f>Table2[[#This Row],[Total Cost]]-Table2[[#This Row],[Total Sales]]</f>
        <v>0</v>
      </c>
      <c r="O1178" t="s">
        <v>23</v>
      </c>
      <c r="P1178" t="s">
        <v>78</v>
      </c>
    </row>
    <row r="1179" spans="1:16">
      <c r="A1179" t="s">
        <v>4671</v>
      </c>
      <c r="B1179" t="s">
        <v>4672</v>
      </c>
      <c r="C1179" t="s">
        <v>37116</v>
      </c>
      <c r="D1179" t="s">
        <v>37474</v>
      </c>
      <c r="E1179" t="s">
        <v>4673</v>
      </c>
      <c r="F1179" t="s">
        <v>4674</v>
      </c>
      <c r="G1179" s="2">
        <v>45510</v>
      </c>
      <c r="H1179" t="s">
        <v>42</v>
      </c>
      <c r="I1179">
        <v>3</v>
      </c>
      <c r="J1179">
        <f t="shared" si="38"/>
        <v>200</v>
      </c>
      <c r="K1179" s="3">
        <v>5</v>
      </c>
      <c r="L1179" s="3">
        <f t="shared" si="39"/>
        <v>600</v>
      </c>
      <c r="M1179">
        <v>570</v>
      </c>
      <c r="N1179" s="3">
        <f>Table2[[#This Row],[Total Cost]]-Table2[[#This Row],[Total Sales]]</f>
        <v>30</v>
      </c>
      <c r="O1179" t="s">
        <v>90</v>
      </c>
      <c r="P1179" t="s">
        <v>17</v>
      </c>
    </row>
    <row r="1180" spans="1:16">
      <c r="A1180" t="s">
        <v>4675</v>
      </c>
      <c r="B1180" t="s">
        <v>4676</v>
      </c>
      <c r="C1180" t="s">
        <v>37845</v>
      </c>
      <c r="D1180" t="s">
        <v>37030</v>
      </c>
      <c r="E1180" t="s">
        <v>4677</v>
      </c>
      <c r="F1180" t="s">
        <v>4678</v>
      </c>
      <c r="G1180" s="2">
        <v>45750</v>
      </c>
      <c r="H1180" t="s">
        <v>22</v>
      </c>
      <c r="I1180">
        <v>2</v>
      </c>
      <c r="J1180">
        <f t="shared" si="38"/>
        <v>100</v>
      </c>
      <c r="K1180" s="3">
        <v>5</v>
      </c>
      <c r="L1180" s="3">
        <f t="shared" si="39"/>
        <v>200</v>
      </c>
      <c r="M1180">
        <v>190</v>
      </c>
      <c r="N1180" s="3">
        <f>Table2[[#This Row],[Total Cost]]-Table2[[#This Row],[Total Sales]]</f>
        <v>10</v>
      </c>
      <c r="O1180" t="s">
        <v>16</v>
      </c>
      <c r="P1180" t="s">
        <v>17</v>
      </c>
    </row>
    <row r="1181" spans="1:16">
      <c r="A1181" t="s">
        <v>4679</v>
      </c>
      <c r="B1181" t="s">
        <v>4680</v>
      </c>
      <c r="C1181" t="s">
        <v>37666</v>
      </c>
      <c r="D1181" t="s">
        <v>37312</v>
      </c>
      <c r="E1181" t="s">
        <v>4681</v>
      </c>
      <c r="F1181" t="s">
        <v>4682</v>
      </c>
      <c r="G1181" s="2">
        <v>45764</v>
      </c>
      <c r="H1181" t="s">
        <v>56</v>
      </c>
      <c r="I1181">
        <v>3</v>
      </c>
      <c r="J1181">
        <f t="shared" si="38"/>
        <v>90</v>
      </c>
      <c r="K1181" s="3">
        <v>0</v>
      </c>
      <c r="L1181" s="3">
        <f t="shared" si="39"/>
        <v>270</v>
      </c>
      <c r="M1181">
        <v>270</v>
      </c>
      <c r="N1181" s="3">
        <f>Table2[[#This Row],[Total Cost]]-Table2[[#This Row],[Total Sales]]</f>
        <v>0</v>
      </c>
      <c r="O1181" t="s">
        <v>33</v>
      </c>
      <c r="P1181" t="s">
        <v>78</v>
      </c>
    </row>
    <row r="1182" spans="1:16">
      <c r="A1182" t="s">
        <v>4683</v>
      </c>
      <c r="B1182" t="s">
        <v>4684</v>
      </c>
      <c r="C1182" t="s">
        <v>37406</v>
      </c>
      <c r="D1182" t="s">
        <v>37846</v>
      </c>
      <c r="E1182" t="s">
        <v>4685</v>
      </c>
      <c r="F1182" t="s">
        <v>4686</v>
      </c>
      <c r="G1182" s="2">
        <v>45592</v>
      </c>
      <c r="H1182" t="s">
        <v>83</v>
      </c>
      <c r="I1182">
        <v>4</v>
      </c>
      <c r="J1182">
        <f t="shared" si="38"/>
        <v>150</v>
      </c>
      <c r="K1182" s="3">
        <v>0</v>
      </c>
      <c r="L1182" s="3">
        <f t="shared" si="39"/>
        <v>600</v>
      </c>
      <c r="M1182">
        <v>600</v>
      </c>
      <c r="N1182" s="3">
        <f>Table2[[#This Row],[Total Cost]]-Table2[[#This Row],[Total Sales]]</f>
        <v>0</v>
      </c>
      <c r="O1182" t="s">
        <v>84</v>
      </c>
      <c r="P1182" t="s">
        <v>17</v>
      </c>
    </row>
    <row r="1183" spans="1:16">
      <c r="A1183" t="s">
        <v>4687</v>
      </c>
      <c r="B1183" t="s">
        <v>4688</v>
      </c>
      <c r="C1183" t="s">
        <v>37717</v>
      </c>
      <c r="D1183" t="s">
        <v>37339</v>
      </c>
      <c r="E1183" t="s">
        <v>4689</v>
      </c>
      <c r="F1183" t="s">
        <v>4690</v>
      </c>
      <c r="G1183" s="2">
        <v>45753</v>
      </c>
      <c r="H1183" t="s">
        <v>56</v>
      </c>
      <c r="I1183">
        <v>3</v>
      </c>
      <c r="J1183">
        <f t="shared" si="38"/>
        <v>90</v>
      </c>
      <c r="K1183" s="3">
        <v>0</v>
      </c>
      <c r="L1183" s="3">
        <f t="shared" si="39"/>
        <v>270</v>
      </c>
      <c r="M1183">
        <v>270</v>
      </c>
      <c r="N1183" s="3">
        <f>Table2[[#This Row],[Total Cost]]-Table2[[#This Row],[Total Sales]]</f>
        <v>0</v>
      </c>
      <c r="O1183" t="s">
        <v>84</v>
      </c>
      <c r="P1183" t="s">
        <v>78</v>
      </c>
    </row>
    <row r="1184" spans="1:16">
      <c r="A1184" t="s">
        <v>4691</v>
      </c>
      <c r="B1184" t="s">
        <v>4692</v>
      </c>
      <c r="C1184" t="s">
        <v>37087</v>
      </c>
      <c r="D1184" t="s">
        <v>37838</v>
      </c>
      <c r="E1184" t="s">
        <v>4693</v>
      </c>
      <c r="F1184" t="s">
        <v>4694</v>
      </c>
      <c r="G1184" s="2">
        <v>45560</v>
      </c>
      <c r="H1184" t="s">
        <v>47</v>
      </c>
      <c r="I1184">
        <v>3</v>
      </c>
      <c r="J1184">
        <f t="shared" si="38"/>
        <v>1200</v>
      </c>
      <c r="K1184" s="3">
        <v>0</v>
      </c>
      <c r="L1184" s="3">
        <f t="shared" si="39"/>
        <v>3600</v>
      </c>
      <c r="M1184">
        <v>3600</v>
      </c>
      <c r="N1184" s="3">
        <f>Table2[[#This Row],[Total Cost]]-Table2[[#This Row],[Total Sales]]</f>
        <v>0</v>
      </c>
      <c r="O1184" t="s">
        <v>90</v>
      </c>
      <c r="P1184" t="s">
        <v>17</v>
      </c>
    </row>
    <row r="1185" spans="1:16">
      <c r="A1185" t="s">
        <v>4695</v>
      </c>
      <c r="B1185" t="s">
        <v>4696</v>
      </c>
      <c r="C1185" t="s">
        <v>37010</v>
      </c>
      <c r="D1185" t="s">
        <v>37504</v>
      </c>
      <c r="E1185" t="s">
        <v>4697</v>
      </c>
      <c r="F1185" t="s">
        <v>4698</v>
      </c>
      <c r="G1185" s="2">
        <v>45647</v>
      </c>
      <c r="H1185" t="s">
        <v>42</v>
      </c>
      <c r="I1185">
        <v>1</v>
      </c>
      <c r="J1185">
        <f t="shared" si="38"/>
        <v>200</v>
      </c>
      <c r="K1185" s="3">
        <v>0</v>
      </c>
      <c r="L1185" s="3">
        <f t="shared" si="39"/>
        <v>200</v>
      </c>
      <c r="M1185">
        <v>200</v>
      </c>
      <c r="N1185" s="3">
        <f>Table2[[#This Row],[Total Cost]]-Table2[[#This Row],[Total Sales]]</f>
        <v>0</v>
      </c>
      <c r="O1185" t="s">
        <v>33</v>
      </c>
      <c r="P1185" t="s">
        <v>17</v>
      </c>
    </row>
    <row r="1186" spans="1:16">
      <c r="A1186" t="s">
        <v>4699</v>
      </c>
      <c r="B1186" t="s">
        <v>4700</v>
      </c>
      <c r="C1186" t="s">
        <v>37040</v>
      </c>
      <c r="D1186" t="s">
        <v>36977</v>
      </c>
      <c r="E1186" t="s">
        <v>4701</v>
      </c>
      <c r="F1186" t="s">
        <v>4702</v>
      </c>
      <c r="G1186" s="2">
        <v>45617</v>
      </c>
      <c r="H1186" t="s">
        <v>89</v>
      </c>
      <c r="I1186">
        <v>1</v>
      </c>
      <c r="J1186">
        <f t="shared" si="38"/>
        <v>50</v>
      </c>
      <c r="K1186" s="3">
        <v>0</v>
      </c>
      <c r="L1186" s="3">
        <f t="shared" si="39"/>
        <v>50</v>
      </c>
      <c r="M1186">
        <v>50</v>
      </c>
      <c r="N1186" s="3">
        <f>Table2[[#This Row],[Total Cost]]-Table2[[#This Row],[Total Sales]]</f>
        <v>0</v>
      </c>
      <c r="O1186" t="s">
        <v>84</v>
      </c>
      <c r="P1186" t="s">
        <v>17</v>
      </c>
    </row>
    <row r="1187" spans="1:16">
      <c r="A1187" t="s">
        <v>4703</v>
      </c>
      <c r="B1187" t="s">
        <v>4704</v>
      </c>
      <c r="C1187" t="s">
        <v>37248</v>
      </c>
      <c r="D1187" t="s">
        <v>37840</v>
      </c>
      <c r="E1187" t="s">
        <v>4705</v>
      </c>
      <c r="F1187" t="s">
        <v>4706</v>
      </c>
      <c r="G1187" s="2">
        <v>45424</v>
      </c>
      <c r="H1187" t="s">
        <v>42</v>
      </c>
      <c r="I1187">
        <v>4</v>
      </c>
      <c r="J1187">
        <f t="shared" si="38"/>
        <v>200</v>
      </c>
      <c r="K1187" s="3">
        <v>15</v>
      </c>
      <c r="L1187" s="3">
        <f t="shared" si="39"/>
        <v>800</v>
      </c>
      <c r="M1187">
        <v>680</v>
      </c>
      <c r="N1187" s="3">
        <f>Table2[[#This Row],[Total Cost]]-Table2[[#This Row],[Total Sales]]</f>
        <v>120</v>
      </c>
      <c r="O1187" t="s">
        <v>23</v>
      </c>
      <c r="P1187" t="s">
        <v>17</v>
      </c>
    </row>
    <row r="1188" spans="1:16">
      <c r="A1188" t="s">
        <v>4707</v>
      </c>
      <c r="B1188" t="s">
        <v>4708</v>
      </c>
      <c r="C1188" t="s">
        <v>37187</v>
      </c>
      <c r="D1188" t="s">
        <v>36961</v>
      </c>
      <c r="E1188" t="s">
        <v>4709</v>
      </c>
      <c r="F1188" t="s">
        <v>4710</v>
      </c>
      <c r="G1188" s="2">
        <v>45626</v>
      </c>
      <c r="H1188" t="s">
        <v>22</v>
      </c>
      <c r="I1188">
        <v>3</v>
      </c>
      <c r="J1188">
        <f t="shared" si="38"/>
        <v>100</v>
      </c>
      <c r="K1188" s="3">
        <v>5</v>
      </c>
      <c r="L1188" s="3">
        <f t="shared" si="39"/>
        <v>300</v>
      </c>
      <c r="M1188">
        <v>285</v>
      </c>
      <c r="N1188" s="3">
        <f>Table2[[#This Row],[Total Cost]]-Table2[[#This Row],[Total Sales]]</f>
        <v>15</v>
      </c>
      <c r="O1188" t="s">
        <v>84</v>
      </c>
      <c r="P1188" t="s">
        <v>17</v>
      </c>
    </row>
    <row r="1189" spans="1:16">
      <c r="A1189" t="s">
        <v>4711</v>
      </c>
      <c r="B1189" t="s">
        <v>4712</v>
      </c>
      <c r="C1189" t="s">
        <v>37249</v>
      </c>
      <c r="D1189" t="s">
        <v>37201</v>
      </c>
      <c r="E1189" t="s">
        <v>4713</v>
      </c>
      <c r="F1189" t="s">
        <v>4714</v>
      </c>
      <c r="G1189" s="2">
        <v>45564</v>
      </c>
      <c r="H1189" t="s">
        <v>83</v>
      </c>
      <c r="I1189">
        <v>1</v>
      </c>
      <c r="J1189">
        <f t="shared" si="38"/>
        <v>150</v>
      </c>
      <c r="K1189" s="3">
        <v>10</v>
      </c>
      <c r="L1189" s="3">
        <f t="shared" si="39"/>
        <v>150</v>
      </c>
      <c r="M1189">
        <v>135</v>
      </c>
      <c r="N1189" s="3">
        <f>Table2[[#This Row],[Total Cost]]-Table2[[#This Row],[Total Sales]]</f>
        <v>15</v>
      </c>
      <c r="O1189" t="s">
        <v>33</v>
      </c>
      <c r="P1189" t="s">
        <v>17</v>
      </c>
    </row>
    <row r="1190" spans="1:16">
      <c r="A1190" t="s">
        <v>4715</v>
      </c>
      <c r="B1190" t="s">
        <v>4716</v>
      </c>
      <c r="C1190" t="s">
        <v>36952</v>
      </c>
      <c r="D1190" t="s">
        <v>37055</v>
      </c>
      <c r="E1190" t="s">
        <v>4717</v>
      </c>
      <c r="F1190" t="s">
        <v>4718</v>
      </c>
      <c r="G1190" s="2">
        <v>45663</v>
      </c>
      <c r="H1190" t="s">
        <v>73</v>
      </c>
      <c r="I1190">
        <v>3</v>
      </c>
      <c r="J1190">
        <f t="shared" si="38"/>
        <v>120</v>
      </c>
      <c r="K1190" s="3">
        <v>0</v>
      </c>
      <c r="L1190" s="3">
        <f t="shared" si="39"/>
        <v>360</v>
      </c>
      <c r="M1190">
        <v>360</v>
      </c>
      <c r="N1190" s="3">
        <f>Table2[[#This Row],[Total Cost]]-Table2[[#This Row],[Total Sales]]</f>
        <v>0</v>
      </c>
      <c r="O1190" t="s">
        <v>23</v>
      </c>
      <c r="P1190" t="s">
        <v>17</v>
      </c>
    </row>
    <row r="1191" spans="1:16">
      <c r="A1191" t="s">
        <v>4719</v>
      </c>
      <c r="B1191" t="s">
        <v>4720</v>
      </c>
      <c r="C1191" t="s">
        <v>37066</v>
      </c>
      <c r="D1191" t="s">
        <v>37642</v>
      </c>
      <c r="E1191" t="s">
        <v>4721</v>
      </c>
      <c r="F1191" t="s">
        <v>4722</v>
      </c>
      <c r="G1191" s="2">
        <v>45739</v>
      </c>
      <c r="H1191" t="s">
        <v>28</v>
      </c>
      <c r="I1191">
        <v>4</v>
      </c>
      <c r="J1191">
        <f t="shared" si="38"/>
        <v>300</v>
      </c>
      <c r="K1191" s="3">
        <v>5</v>
      </c>
      <c r="L1191" s="3">
        <f t="shared" si="39"/>
        <v>1200</v>
      </c>
      <c r="M1191">
        <v>1140</v>
      </c>
      <c r="N1191" s="3">
        <f>Table2[[#This Row],[Total Cost]]-Table2[[#This Row],[Total Sales]]</f>
        <v>60</v>
      </c>
      <c r="O1191" t="s">
        <v>90</v>
      </c>
      <c r="P1191" t="s">
        <v>17</v>
      </c>
    </row>
    <row r="1192" spans="1:16">
      <c r="A1192" t="s">
        <v>4723</v>
      </c>
      <c r="B1192" t="s">
        <v>4724</v>
      </c>
      <c r="C1192" t="s">
        <v>37847</v>
      </c>
      <c r="D1192" t="s">
        <v>36961</v>
      </c>
      <c r="E1192" t="s">
        <v>4725</v>
      </c>
      <c r="F1192" t="s">
        <v>4726</v>
      </c>
      <c r="G1192" s="2">
        <v>45486</v>
      </c>
      <c r="H1192" t="s">
        <v>83</v>
      </c>
      <c r="I1192">
        <v>3</v>
      </c>
      <c r="J1192">
        <f t="shared" si="38"/>
        <v>150</v>
      </c>
      <c r="K1192" s="3">
        <v>5</v>
      </c>
      <c r="L1192" s="3">
        <f t="shared" si="39"/>
        <v>450</v>
      </c>
      <c r="M1192">
        <v>427.5</v>
      </c>
      <c r="N1192" s="3">
        <f>Table2[[#This Row],[Total Cost]]-Table2[[#This Row],[Total Sales]]</f>
        <v>22.5</v>
      </c>
      <c r="O1192" t="s">
        <v>84</v>
      </c>
      <c r="P1192" t="s">
        <v>17</v>
      </c>
    </row>
    <row r="1193" spans="1:16">
      <c r="A1193" t="s">
        <v>4727</v>
      </c>
      <c r="B1193" t="s">
        <v>4728</v>
      </c>
      <c r="C1193" t="s">
        <v>37848</v>
      </c>
      <c r="D1193" t="s">
        <v>36959</v>
      </c>
      <c r="E1193" t="s">
        <v>4729</v>
      </c>
      <c r="F1193" t="s">
        <v>4730</v>
      </c>
      <c r="G1193" s="2">
        <v>45650</v>
      </c>
      <c r="H1193" t="s">
        <v>47</v>
      </c>
      <c r="I1193">
        <v>2</v>
      </c>
      <c r="J1193">
        <f t="shared" si="38"/>
        <v>1200</v>
      </c>
      <c r="K1193" s="3">
        <v>5</v>
      </c>
      <c r="L1193" s="3">
        <f t="shared" si="39"/>
        <v>2400</v>
      </c>
      <c r="M1193">
        <v>2280</v>
      </c>
      <c r="N1193" s="3">
        <f>Table2[[#This Row],[Total Cost]]-Table2[[#This Row],[Total Sales]]</f>
        <v>120</v>
      </c>
      <c r="O1193" t="s">
        <v>33</v>
      </c>
      <c r="P1193" t="s">
        <v>78</v>
      </c>
    </row>
    <row r="1194" spans="1:16">
      <c r="A1194" s="1" t="s">
        <v>4731</v>
      </c>
      <c r="B1194" t="s">
        <v>4732</v>
      </c>
      <c r="C1194" t="s">
        <v>36950</v>
      </c>
      <c r="D1194" t="s">
        <v>37708</v>
      </c>
      <c r="E1194" t="s">
        <v>4733</v>
      </c>
      <c r="F1194" t="s">
        <v>4734</v>
      </c>
      <c r="G1194" s="2">
        <v>45481</v>
      </c>
      <c r="H1194" t="s">
        <v>42</v>
      </c>
      <c r="I1194">
        <v>1</v>
      </c>
      <c r="J1194">
        <f t="shared" si="38"/>
        <v>200</v>
      </c>
      <c r="K1194" s="3">
        <v>0</v>
      </c>
      <c r="L1194" s="3">
        <f t="shared" si="39"/>
        <v>200</v>
      </c>
      <c r="M1194">
        <v>200</v>
      </c>
      <c r="N1194" s="3">
        <f>Table2[[#This Row],[Total Cost]]-Table2[[#This Row],[Total Sales]]</f>
        <v>0</v>
      </c>
      <c r="O1194" t="s">
        <v>84</v>
      </c>
      <c r="P1194" t="s">
        <v>17</v>
      </c>
    </row>
    <row r="1195" spans="1:16">
      <c r="A1195" t="s">
        <v>4735</v>
      </c>
      <c r="B1195" t="s">
        <v>4736</v>
      </c>
      <c r="C1195" t="s">
        <v>37344</v>
      </c>
      <c r="D1195" t="s">
        <v>37304</v>
      </c>
      <c r="E1195" t="s">
        <v>4737</v>
      </c>
      <c r="F1195" t="s">
        <v>4738</v>
      </c>
      <c r="G1195" s="2">
        <v>45758</v>
      </c>
      <c r="H1195" t="s">
        <v>56</v>
      </c>
      <c r="I1195">
        <v>1</v>
      </c>
      <c r="J1195">
        <f t="shared" si="38"/>
        <v>90</v>
      </c>
      <c r="K1195" s="3">
        <v>10</v>
      </c>
      <c r="L1195" s="3">
        <f t="shared" si="39"/>
        <v>90</v>
      </c>
      <c r="M1195">
        <v>81</v>
      </c>
      <c r="N1195" s="3">
        <f>Table2[[#This Row],[Total Cost]]-Table2[[#This Row],[Total Sales]]</f>
        <v>9</v>
      </c>
      <c r="O1195" t="s">
        <v>33</v>
      </c>
      <c r="P1195" t="s">
        <v>17</v>
      </c>
    </row>
    <row r="1196" spans="1:16">
      <c r="A1196" s="1" t="s">
        <v>4739</v>
      </c>
      <c r="B1196" t="s">
        <v>4740</v>
      </c>
      <c r="C1196" t="s">
        <v>37021</v>
      </c>
      <c r="D1196" t="s">
        <v>37039</v>
      </c>
      <c r="E1196" t="s">
        <v>4741</v>
      </c>
      <c r="F1196" t="s">
        <v>4742</v>
      </c>
      <c r="G1196" s="2">
        <v>45646</v>
      </c>
      <c r="H1196" t="s">
        <v>83</v>
      </c>
      <c r="I1196">
        <v>1</v>
      </c>
      <c r="J1196">
        <f t="shared" si="38"/>
        <v>150</v>
      </c>
      <c r="K1196" s="3">
        <v>0</v>
      </c>
      <c r="L1196" s="3">
        <f t="shared" si="39"/>
        <v>150</v>
      </c>
      <c r="M1196">
        <v>150</v>
      </c>
      <c r="N1196" s="3">
        <f>Table2[[#This Row],[Total Cost]]-Table2[[#This Row],[Total Sales]]</f>
        <v>0</v>
      </c>
      <c r="O1196" t="s">
        <v>84</v>
      </c>
      <c r="P1196" t="s">
        <v>17</v>
      </c>
    </row>
    <row r="1197" spans="1:16">
      <c r="A1197" t="s">
        <v>4743</v>
      </c>
      <c r="B1197" t="s">
        <v>4744</v>
      </c>
      <c r="C1197" t="s">
        <v>37000</v>
      </c>
      <c r="D1197" t="s">
        <v>37071</v>
      </c>
      <c r="E1197" t="s">
        <v>4745</v>
      </c>
      <c r="F1197" t="s">
        <v>4746</v>
      </c>
      <c r="G1197" s="2">
        <v>45497</v>
      </c>
      <c r="H1197" t="s">
        <v>28</v>
      </c>
      <c r="I1197">
        <v>1</v>
      </c>
      <c r="J1197">
        <f t="shared" si="38"/>
        <v>300</v>
      </c>
      <c r="K1197" s="3">
        <v>5</v>
      </c>
      <c r="L1197" s="3">
        <f t="shared" si="39"/>
        <v>300</v>
      </c>
      <c r="M1197">
        <v>285</v>
      </c>
      <c r="N1197" s="3">
        <f>Table2[[#This Row],[Total Cost]]-Table2[[#This Row],[Total Sales]]</f>
        <v>15</v>
      </c>
      <c r="O1197" t="s">
        <v>90</v>
      </c>
      <c r="P1197" t="s">
        <v>17</v>
      </c>
    </row>
    <row r="1198" spans="1:16">
      <c r="A1198" t="s">
        <v>4747</v>
      </c>
      <c r="B1198" t="s">
        <v>4748</v>
      </c>
      <c r="C1198" t="s">
        <v>37781</v>
      </c>
      <c r="D1198" t="s">
        <v>37317</v>
      </c>
      <c r="E1198" t="s">
        <v>4749</v>
      </c>
      <c r="F1198" t="s">
        <v>4750</v>
      </c>
      <c r="G1198" s="2">
        <v>45466</v>
      </c>
      <c r="H1198" t="s">
        <v>28</v>
      </c>
      <c r="I1198">
        <v>1</v>
      </c>
      <c r="J1198">
        <f t="shared" si="38"/>
        <v>300</v>
      </c>
      <c r="K1198" s="3">
        <v>15</v>
      </c>
      <c r="L1198" s="3">
        <f t="shared" si="39"/>
        <v>300</v>
      </c>
      <c r="M1198">
        <v>255</v>
      </c>
      <c r="N1198" s="3">
        <f>Table2[[#This Row],[Total Cost]]-Table2[[#This Row],[Total Sales]]</f>
        <v>45</v>
      </c>
      <c r="O1198" t="s">
        <v>90</v>
      </c>
      <c r="P1198" t="s">
        <v>17</v>
      </c>
    </row>
    <row r="1199" spans="1:16">
      <c r="A1199" t="s">
        <v>4751</v>
      </c>
      <c r="B1199" t="s">
        <v>4752</v>
      </c>
      <c r="C1199" t="s">
        <v>37849</v>
      </c>
      <c r="D1199" t="s">
        <v>37850</v>
      </c>
      <c r="E1199" t="s">
        <v>4753</v>
      </c>
      <c r="F1199" t="s">
        <v>4754</v>
      </c>
      <c r="G1199" s="2">
        <v>45568</v>
      </c>
      <c r="H1199" t="s">
        <v>15</v>
      </c>
      <c r="I1199">
        <v>3</v>
      </c>
      <c r="J1199">
        <f t="shared" si="38"/>
        <v>800</v>
      </c>
      <c r="K1199" s="3">
        <v>0</v>
      </c>
      <c r="L1199" s="3">
        <f t="shared" si="39"/>
        <v>2400</v>
      </c>
      <c r="M1199">
        <v>2400</v>
      </c>
      <c r="N1199" s="3">
        <f>Table2[[#This Row],[Total Cost]]-Table2[[#This Row],[Total Sales]]</f>
        <v>0</v>
      </c>
      <c r="O1199" t="s">
        <v>84</v>
      </c>
      <c r="P1199" t="s">
        <v>17</v>
      </c>
    </row>
    <row r="1200" spans="1:16">
      <c r="A1200" t="s">
        <v>4755</v>
      </c>
      <c r="B1200" t="s">
        <v>4756</v>
      </c>
      <c r="C1200" t="s">
        <v>37021</v>
      </c>
      <c r="D1200" t="s">
        <v>37407</v>
      </c>
      <c r="E1200" t="s">
        <v>4757</v>
      </c>
      <c r="F1200" t="s">
        <v>4758</v>
      </c>
      <c r="G1200" s="2">
        <v>45643</v>
      </c>
      <c r="H1200" t="s">
        <v>89</v>
      </c>
      <c r="I1200">
        <v>2</v>
      </c>
      <c r="J1200">
        <f t="shared" si="38"/>
        <v>50</v>
      </c>
      <c r="K1200" s="3">
        <v>10</v>
      </c>
      <c r="L1200" s="3">
        <f t="shared" si="39"/>
        <v>100</v>
      </c>
      <c r="M1200">
        <v>90</v>
      </c>
      <c r="N1200" s="3">
        <f>Table2[[#This Row],[Total Cost]]-Table2[[#This Row],[Total Sales]]</f>
        <v>10</v>
      </c>
      <c r="O1200" t="s">
        <v>16</v>
      </c>
      <c r="P1200" t="s">
        <v>17</v>
      </c>
    </row>
    <row r="1201" spans="1:16">
      <c r="A1201" t="s">
        <v>4759</v>
      </c>
      <c r="B1201" t="s">
        <v>4760</v>
      </c>
      <c r="C1201" t="s">
        <v>37087</v>
      </c>
      <c r="D1201" t="s">
        <v>36957</v>
      </c>
      <c r="E1201" t="s">
        <v>4761</v>
      </c>
      <c r="F1201" t="s">
        <v>4762</v>
      </c>
      <c r="G1201" s="2">
        <v>45744</v>
      </c>
      <c r="H1201" t="s">
        <v>56</v>
      </c>
      <c r="I1201">
        <v>4</v>
      </c>
      <c r="J1201">
        <f t="shared" si="38"/>
        <v>90</v>
      </c>
      <c r="K1201" s="3">
        <v>0</v>
      </c>
      <c r="L1201" s="3">
        <f t="shared" si="39"/>
        <v>360</v>
      </c>
      <c r="M1201">
        <v>360</v>
      </c>
      <c r="N1201" s="3">
        <f>Table2[[#This Row],[Total Cost]]-Table2[[#This Row],[Total Sales]]</f>
        <v>0</v>
      </c>
      <c r="O1201" t="s">
        <v>23</v>
      </c>
      <c r="P1201" t="s">
        <v>17</v>
      </c>
    </row>
    <row r="1202" spans="1:16">
      <c r="A1202" t="s">
        <v>4763</v>
      </c>
      <c r="B1202" t="s">
        <v>4764</v>
      </c>
      <c r="C1202" t="s">
        <v>37004</v>
      </c>
      <c r="D1202" t="s">
        <v>37851</v>
      </c>
      <c r="E1202" t="s">
        <v>4765</v>
      </c>
      <c r="F1202" t="s">
        <v>4766</v>
      </c>
      <c r="G1202" s="2">
        <v>45606</v>
      </c>
      <c r="H1202" t="s">
        <v>47</v>
      </c>
      <c r="I1202">
        <v>3</v>
      </c>
      <c r="J1202">
        <f t="shared" si="38"/>
        <v>1200</v>
      </c>
      <c r="K1202" s="3">
        <v>0</v>
      </c>
      <c r="L1202" s="3">
        <f t="shared" si="39"/>
        <v>3600</v>
      </c>
      <c r="M1202">
        <v>3600</v>
      </c>
      <c r="N1202" s="3">
        <f>Table2[[#This Row],[Total Cost]]-Table2[[#This Row],[Total Sales]]</f>
        <v>0</v>
      </c>
      <c r="O1202" t="s">
        <v>90</v>
      </c>
      <c r="P1202" t="s">
        <v>17</v>
      </c>
    </row>
    <row r="1203" spans="1:16">
      <c r="A1203" t="s">
        <v>4767</v>
      </c>
      <c r="B1203" t="s">
        <v>4768</v>
      </c>
      <c r="C1203" t="s">
        <v>37852</v>
      </c>
      <c r="D1203" t="s">
        <v>37802</v>
      </c>
      <c r="E1203" t="s">
        <v>4769</v>
      </c>
      <c r="F1203" t="s">
        <v>4770</v>
      </c>
      <c r="G1203" s="2">
        <v>45644</v>
      </c>
      <c r="H1203" t="s">
        <v>42</v>
      </c>
      <c r="I1203">
        <v>2</v>
      </c>
      <c r="J1203">
        <f t="shared" si="38"/>
        <v>200</v>
      </c>
      <c r="K1203" s="3">
        <v>5</v>
      </c>
      <c r="L1203" s="3">
        <f t="shared" si="39"/>
        <v>400</v>
      </c>
      <c r="M1203">
        <v>380</v>
      </c>
      <c r="N1203" s="3">
        <f>Table2[[#This Row],[Total Cost]]-Table2[[#This Row],[Total Sales]]</f>
        <v>20</v>
      </c>
      <c r="O1203" t="s">
        <v>33</v>
      </c>
      <c r="P1203" t="s">
        <v>17</v>
      </c>
    </row>
    <row r="1204" spans="1:16">
      <c r="A1204" t="s">
        <v>4771</v>
      </c>
      <c r="B1204" t="s">
        <v>4772</v>
      </c>
      <c r="C1204" t="s">
        <v>36972</v>
      </c>
      <c r="D1204" t="s">
        <v>37063</v>
      </c>
      <c r="E1204" t="s">
        <v>4773</v>
      </c>
      <c r="F1204" t="s">
        <v>4774</v>
      </c>
      <c r="G1204" s="2">
        <v>45567</v>
      </c>
      <c r="H1204" t="s">
        <v>47</v>
      </c>
      <c r="I1204">
        <v>4</v>
      </c>
      <c r="J1204">
        <f t="shared" si="38"/>
        <v>1200</v>
      </c>
      <c r="K1204" s="3">
        <v>15</v>
      </c>
      <c r="L1204" s="3">
        <f t="shared" si="39"/>
        <v>4800</v>
      </c>
      <c r="M1204">
        <v>4080</v>
      </c>
      <c r="N1204" s="3">
        <f>Table2[[#This Row],[Total Cost]]-Table2[[#This Row],[Total Sales]]</f>
        <v>720</v>
      </c>
      <c r="O1204" t="s">
        <v>16</v>
      </c>
      <c r="P1204" t="s">
        <v>17</v>
      </c>
    </row>
    <row r="1205" spans="1:16">
      <c r="A1205" t="s">
        <v>4775</v>
      </c>
      <c r="B1205" t="s">
        <v>4776</v>
      </c>
      <c r="C1205" t="s">
        <v>37062</v>
      </c>
      <c r="D1205" t="s">
        <v>37450</v>
      </c>
      <c r="E1205" t="s">
        <v>4777</v>
      </c>
      <c r="F1205" t="s">
        <v>4778</v>
      </c>
      <c r="G1205" s="2">
        <v>45473</v>
      </c>
      <c r="H1205" t="s">
        <v>28</v>
      </c>
      <c r="I1205">
        <v>4</v>
      </c>
      <c r="J1205">
        <f t="shared" si="38"/>
        <v>300</v>
      </c>
      <c r="K1205" s="3">
        <v>5</v>
      </c>
      <c r="L1205" s="3">
        <f t="shared" si="39"/>
        <v>1200</v>
      </c>
      <c r="M1205">
        <v>1140</v>
      </c>
      <c r="N1205" s="3">
        <f>Table2[[#This Row],[Total Cost]]-Table2[[#This Row],[Total Sales]]</f>
        <v>60</v>
      </c>
      <c r="O1205" t="s">
        <v>33</v>
      </c>
      <c r="P1205" t="s">
        <v>17</v>
      </c>
    </row>
    <row r="1206" spans="1:16">
      <c r="A1206" t="s">
        <v>4779</v>
      </c>
      <c r="B1206" t="s">
        <v>4780</v>
      </c>
      <c r="C1206" t="s">
        <v>37395</v>
      </c>
      <c r="D1206" t="s">
        <v>37076</v>
      </c>
      <c r="E1206" t="s">
        <v>4781</v>
      </c>
      <c r="F1206" t="s">
        <v>2733</v>
      </c>
      <c r="G1206" s="2">
        <v>45582</v>
      </c>
      <c r="H1206" t="s">
        <v>56</v>
      </c>
      <c r="I1206">
        <v>1</v>
      </c>
      <c r="J1206">
        <f t="shared" si="38"/>
        <v>90</v>
      </c>
      <c r="K1206" s="3">
        <v>0</v>
      </c>
      <c r="L1206" s="3">
        <f t="shared" si="39"/>
        <v>90</v>
      </c>
      <c r="M1206">
        <v>90</v>
      </c>
      <c r="N1206" s="3">
        <f>Table2[[#This Row],[Total Cost]]-Table2[[#This Row],[Total Sales]]</f>
        <v>0</v>
      </c>
      <c r="O1206" t="s">
        <v>23</v>
      </c>
      <c r="P1206" t="s">
        <v>17</v>
      </c>
    </row>
    <row r="1207" spans="1:16">
      <c r="A1207" t="s">
        <v>4782</v>
      </c>
      <c r="B1207" t="s">
        <v>4783</v>
      </c>
      <c r="C1207" t="s">
        <v>37041</v>
      </c>
      <c r="D1207" t="s">
        <v>37465</v>
      </c>
      <c r="E1207" t="s">
        <v>4784</v>
      </c>
      <c r="F1207" t="s">
        <v>4785</v>
      </c>
      <c r="G1207" s="2">
        <v>45415</v>
      </c>
      <c r="H1207" t="s">
        <v>73</v>
      </c>
      <c r="I1207">
        <v>1</v>
      </c>
      <c r="J1207">
        <f t="shared" si="38"/>
        <v>120</v>
      </c>
      <c r="K1207" s="3">
        <v>0</v>
      </c>
      <c r="L1207" s="3">
        <f t="shared" si="39"/>
        <v>120</v>
      </c>
      <c r="M1207">
        <v>120</v>
      </c>
      <c r="N1207" s="3">
        <f>Table2[[#This Row],[Total Cost]]-Table2[[#This Row],[Total Sales]]</f>
        <v>0</v>
      </c>
      <c r="O1207" t="s">
        <v>23</v>
      </c>
      <c r="P1207" t="s">
        <v>17</v>
      </c>
    </row>
    <row r="1208" spans="1:16">
      <c r="A1208" t="s">
        <v>4786</v>
      </c>
      <c r="B1208" t="s">
        <v>4787</v>
      </c>
      <c r="C1208" t="s">
        <v>36960</v>
      </c>
      <c r="D1208" t="s">
        <v>37117</v>
      </c>
      <c r="E1208" t="s">
        <v>4788</v>
      </c>
      <c r="F1208" t="s">
        <v>4789</v>
      </c>
      <c r="G1208" s="2">
        <v>45541</v>
      </c>
      <c r="H1208" t="s">
        <v>89</v>
      </c>
      <c r="I1208">
        <v>1</v>
      </c>
      <c r="J1208">
        <f t="shared" si="38"/>
        <v>50</v>
      </c>
      <c r="K1208" s="3">
        <v>0</v>
      </c>
      <c r="L1208" s="3">
        <f t="shared" si="39"/>
        <v>50</v>
      </c>
      <c r="M1208">
        <v>50</v>
      </c>
      <c r="N1208" s="3">
        <f>Table2[[#This Row],[Total Cost]]-Table2[[#This Row],[Total Sales]]</f>
        <v>0</v>
      </c>
      <c r="O1208" t="s">
        <v>90</v>
      </c>
      <c r="P1208" t="s">
        <v>17</v>
      </c>
    </row>
    <row r="1209" spans="1:16">
      <c r="A1209" t="s">
        <v>4790</v>
      </c>
      <c r="B1209" t="s">
        <v>4791</v>
      </c>
      <c r="C1209" t="s">
        <v>37208</v>
      </c>
      <c r="D1209" t="s">
        <v>37242</v>
      </c>
      <c r="E1209" t="s">
        <v>4792</v>
      </c>
      <c r="F1209" t="s">
        <v>2667</v>
      </c>
      <c r="G1209" s="2">
        <v>45545</v>
      </c>
      <c r="H1209" t="s">
        <v>47</v>
      </c>
      <c r="I1209">
        <v>1</v>
      </c>
      <c r="J1209">
        <f t="shared" si="38"/>
        <v>1200</v>
      </c>
      <c r="K1209" s="3">
        <v>0</v>
      </c>
      <c r="L1209" s="3">
        <f t="shared" si="39"/>
        <v>1200</v>
      </c>
      <c r="M1209">
        <v>1200</v>
      </c>
      <c r="N1209" s="3">
        <f>Table2[[#This Row],[Total Cost]]-Table2[[#This Row],[Total Sales]]</f>
        <v>0</v>
      </c>
      <c r="O1209" t="s">
        <v>23</v>
      </c>
      <c r="P1209" t="s">
        <v>17</v>
      </c>
    </row>
    <row r="1210" spans="1:16">
      <c r="A1210" t="s">
        <v>4793</v>
      </c>
      <c r="B1210" t="s">
        <v>4794</v>
      </c>
      <c r="C1210" t="s">
        <v>37137</v>
      </c>
      <c r="D1210" t="s">
        <v>37011</v>
      </c>
      <c r="E1210" t="s">
        <v>4795</v>
      </c>
      <c r="F1210" t="s">
        <v>4796</v>
      </c>
      <c r="G1210" s="2">
        <v>45719</v>
      </c>
      <c r="H1210" t="s">
        <v>28</v>
      </c>
      <c r="I1210">
        <v>2</v>
      </c>
      <c r="J1210">
        <f t="shared" si="38"/>
        <v>300</v>
      </c>
      <c r="K1210" s="3">
        <v>0</v>
      </c>
      <c r="L1210" s="3">
        <f t="shared" si="39"/>
        <v>600</v>
      </c>
      <c r="M1210">
        <v>600</v>
      </c>
      <c r="N1210" s="3">
        <f>Table2[[#This Row],[Total Cost]]-Table2[[#This Row],[Total Sales]]</f>
        <v>0</v>
      </c>
      <c r="O1210" t="s">
        <v>16</v>
      </c>
      <c r="P1210" t="s">
        <v>17</v>
      </c>
    </row>
    <row r="1211" spans="1:16">
      <c r="A1211" t="s">
        <v>4797</v>
      </c>
      <c r="B1211" t="s">
        <v>4798</v>
      </c>
      <c r="C1211" t="s">
        <v>36988</v>
      </c>
      <c r="D1211" t="s">
        <v>37647</v>
      </c>
      <c r="E1211" t="s">
        <v>4799</v>
      </c>
      <c r="F1211" t="s">
        <v>4800</v>
      </c>
      <c r="G1211" s="2">
        <v>45666</v>
      </c>
      <c r="H1211" t="s">
        <v>73</v>
      </c>
      <c r="I1211">
        <v>2</v>
      </c>
      <c r="J1211">
        <f t="shared" si="38"/>
        <v>120</v>
      </c>
      <c r="K1211" s="3">
        <v>0</v>
      </c>
      <c r="L1211" s="3">
        <f t="shared" si="39"/>
        <v>240</v>
      </c>
      <c r="M1211">
        <v>240</v>
      </c>
      <c r="N1211" s="3">
        <f>Table2[[#This Row],[Total Cost]]-Table2[[#This Row],[Total Sales]]</f>
        <v>0</v>
      </c>
      <c r="O1211" t="s">
        <v>23</v>
      </c>
      <c r="P1211" t="s">
        <v>17</v>
      </c>
    </row>
    <row r="1212" spans="1:16">
      <c r="A1212" t="s">
        <v>4801</v>
      </c>
      <c r="B1212" t="s">
        <v>4802</v>
      </c>
      <c r="C1212" t="s">
        <v>37853</v>
      </c>
      <c r="D1212" t="s">
        <v>37854</v>
      </c>
      <c r="E1212" t="s">
        <v>4803</v>
      </c>
      <c r="F1212" t="s">
        <v>4804</v>
      </c>
      <c r="G1212" s="2">
        <v>45688</v>
      </c>
      <c r="H1212" t="s">
        <v>28</v>
      </c>
      <c r="I1212">
        <v>3</v>
      </c>
      <c r="J1212">
        <f t="shared" si="38"/>
        <v>300</v>
      </c>
      <c r="K1212" s="3">
        <v>0</v>
      </c>
      <c r="L1212" s="3">
        <f t="shared" si="39"/>
        <v>900</v>
      </c>
      <c r="M1212">
        <v>900</v>
      </c>
      <c r="N1212" s="3">
        <f>Table2[[#This Row],[Total Cost]]-Table2[[#This Row],[Total Sales]]</f>
        <v>0</v>
      </c>
      <c r="O1212" t="s">
        <v>84</v>
      </c>
      <c r="P1212" t="s">
        <v>78</v>
      </c>
    </row>
    <row r="1213" spans="1:16">
      <c r="A1213" t="s">
        <v>4805</v>
      </c>
      <c r="B1213" t="s">
        <v>4806</v>
      </c>
      <c r="C1213" t="s">
        <v>37187</v>
      </c>
      <c r="D1213" t="s">
        <v>37039</v>
      </c>
      <c r="E1213" t="s">
        <v>4807</v>
      </c>
      <c r="F1213" t="s">
        <v>4808</v>
      </c>
      <c r="G1213" s="2">
        <v>45520</v>
      </c>
      <c r="H1213" t="s">
        <v>28</v>
      </c>
      <c r="I1213">
        <v>4</v>
      </c>
      <c r="J1213">
        <f t="shared" si="38"/>
        <v>300</v>
      </c>
      <c r="K1213" s="3">
        <v>5</v>
      </c>
      <c r="L1213" s="3">
        <f t="shared" si="39"/>
        <v>1200</v>
      </c>
      <c r="M1213">
        <v>1140</v>
      </c>
      <c r="N1213" s="3">
        <f>Table2[[#This Row],[Total Cost]]-Table2[[#This Row],[Total Sales]]</f>
        <v>60</v>
      </c>
      <c r="O1213" t="s">
        <v>33</v>
      </c>
      <c r="P1213" t="s">
        <v>17</v>
      </c>
    </row>
    <row r="1214" spans="1:16">
      <c r="A1214" t="s">
        <v>4809</v>
      </c>
      <c r="B1214" t="s">
        <v>4810</v>
      </c>
      <c r="C1214" t="s">
        <v>37153</v>
      </c>
      <c r="D1214" t="s">
        <v>37533</v>
      </c>
      <c r="E1214" t="s">
        <v>4811</v>
      </c>
      <c r="F1214" t="s">
        <v>4812</v>
      </c>
      <c r="G1214" s="2">
        <v>45621</v>
      </c>
      <c r="H1214" t="s">
        <v>89</v>
      </c>
      <c r="I1214">
        <v>2</v>
      </c>
      <c r="J1214">
        <f t="shared" si="38"/>
        <v>50</v>
      </c>
      <c r="K1214" s="3">
        <v>5</v>
      </c>
      <c r="L1214" s="3">
        <f t="shared" si="39"/>
        <v>100</v>
      </c>
      <c r="M1214">
        <v>95</v>
      </c>
      <c r="N1214" s="3">
        <f>Table2[[#This Row],[Total Cost]]-Table2[[#This Row],[Total Sales]]</f>
        <v>5</v>
      </c>
      <c r="O1214" t="s">
        <v>90</v>
      </c>
      <c r="P1214" t="s">
        <v>17</v>
      </c>
    </row>
    <row r="1215" spans="1:16">
      <c r="A1215" t="s">
        <v>4813</v>
      </c>
      <c r="B1215" t="s">
        <v>4814</v>
      </c>
      <c r="C1215" t="s">
        <v>37618</v>
      </c>
      <c r="D1215" t="s">
        <v>37345</v>
      </c>
      <c r="E1215" t="s">
        <v>4815</v>
      </c>
      <c r="F1215" t="s">
        <v>4816</v>
      </c>
      <c r="G1215" s="2">
        <v>45568</v>
      </c>
      <c r="H1215" t="s">
        <v>42</v>
      </c>
      <c r="I1215">
        <v>1</v>
      </c>
      <c r="J1215">
        <f t="shared" si="38"/>
        <v>200</v>
      </c>
      <c r="K1215" s="3">
        <v>0</v>
      </c>
      <c r="L1215" s="3">
        <f t="shared" si="39"/>
        <v>200</v>
      </c>
      <c r="M1215">
        <v>200</v>
      </c>
      <c r="N1215" s="3">
        <f>Table2[[#This Row],[Total Cost]]-Table2[[#This Row],[Total Sales]]</f>
        <v>0</v>
      </c>
      <c r="O1215" t="s">
        <v>84</v>
      </c>
      <c r="P1215" t="s">
        <v>17</v>
      </c>
    </row>
    <row r="1216" spans="1:16">
      <c r="A1216" t="s">
        <v>4817</v>
      </c>
      <c r="B1216" t="s">
        <v>4818</v>
      </c>
      <c r="C1216" t="s">
        <v>36970</v>
      </c>
      <c r="D1216" t="s">
        <v>37142</v>
      </c>
      <c r="E1216" t="s">
        <v>4819</v>
      </c>
      <c r="F1216" t="s">
        <v>4820</v>
      </c>
      <c r="G1216" s="2">
        <v>45713</v>
      </c>
      <c r="H1216" t="s">
        <v>56</v>
      </c>
      <c r="I1216">
        <v>2</v>
      </c>
      <c r="J1216">
        <f t="shared" si="38"/>
        <v>90</v>
      </c>
      <c r="K1216" s="3">
        <v>10</v>
      </c>
      <c r="L1216" s="3">
        <f t="shared" si="39"/>
        <v>180</v>
      </c>
      <c r="M1216">
        <v>162</v>
      </c>
      <c r="N1216" s="3">
        <f>Table2[[#This Row],[Total Cost]]-Table2[[#This Row],[Total Sales]]</f>
        <v>18</v>
      </c>
      <c r="O1216" t="s">
        <v>90</v>
      </c>
      <c r="P1216" t="s">
        <v>78</v>
      </c>
    </row>
    <row r="1217" spans="1:16">
      <c r="A1217" t="s">
        <v>4821</v>
      </c>
      <c r="B1217" t="s">
        <v>4822</v>
      </c>
      <c r="C1217" t="s">
        <v>36954</v>
      </c>
      <c r="D1217" t="s">
        <v>37264</v>
      </c>
      <c r="E1217" t="s">
        <v>4823</v>
      </c>
      <c r="F1217" t="s">
        <v>4824</v>
      </c>
      <c r="G1217" s="2">
        <v>45542</v>
      </c>
      <c r="H1217" t="s">
        <v>22</v>
      </c>
      <c r="I1217">
        <v>4</v>
      </c>
      <c r="J1217">
        <f t="shared" si="38"/>
        <v>100</v>
      </c>
      <c r="K1217" s="3">
        <v>0</v>
      </c>
      <c r="L1217" s="3">
        <f t="shared" si="39"/>
        <v>400</v>
      </c>
      <c r="M1217">
        <v>400</v>
      </c>
      <c r="N1217" s="3">
        <f>Table2[[#This Row],[Total Cost]]-Table2[[#This Row],[Total Sales]]</f>
        <v>0</v>
      </c>
      <c r="O1217" t="s">
        <v>90</v>
      </c>
      <c r="P1217" t="s">
        <v>17</v>
      </c>
    </row>
    <row r="1218" spans="1:16">
      <c r="A1218" t="s">
        <v>4825</v>
      </c>
      <c r="B1218" t="s">
        <v>4826</v>
      </c>
      <c r="C1218" t="s">
        <v>37281</v>
      </c>
      <c r="D1218" t="s">
        <v>37101</v>
      </c>
      <c r="E1218" t="s">
        <v>4827</v>
      </c>
      <c r="F1218" t="s">
        <v>4828</v>
      </c>
      <c r="G1218" s="2">
        <v>45594</v>
      </c>
      <c r="H1218" t="s">
        <v>89</v>
      </c>
      <c r="I1218">
        <v>1</v>
      </c>
      <c r="J1218">
        <f t="shared" si="38"/>
        <v>50</v>
      </c>
      <c r="K1218" s="3">
        <v>0</v>
      </c>
      <c r="L1218" s="3">
        <f t="shared" si="39"/>
        <v>50</v>
      </c>
      <c r="M1218">
        <v>50</v>
      </c>
      <c r="N1218" s="3">
        <f>Table2[[#This Row],[Total Cost]]-Table2[[#This Row],[Total Sales]]</f>
        <v>0</v>
      </c>
      <c r="O1218" t="s">
        <v>33</v>
      </c>
      <c r="P1218" t="s">
        <v>17</v>
      </c>
    </row>
    <row r="1219" spans="1:16">
      <c r="A1219" t="s">
        <v>4829</v>
      </c>
      <c r="B1219" t="s">
        <v>4830</v>
      </c>
      <c r="C1219" t="s">
        <v>37265</v>
      </c>
      <c r="D1219" t="s">
        <v>37398</v>
      </c>
      <c r="E1219" t="s">
        <v>4831</v>
      </c>
      <c r="F1219" t="s">
        <v>4832</v>
      </c>
      <c r="G1219" s="2">
        <v>45599</v>
      </c>
      <c r="H1219" t="s">
        <v>73</v>
      </c>
      <c r="I1219">
        <v>4</v>
      </c>
      <c r="J1219">
        <f t="shared" ref="J1219:J1282" si="40">L1219/I1219</f>
        <v>120</v>
      </c>
      <c r="K1219" s="3">
        <v>0</v>
      </c>
      <c r="L1219" s="3">
        <f t="shared" si="39"/>
        <v>480</v>
      </c>
      <c r="M1219">
        <v>480</v>
      </c>
      <c r="N1219" s="3">
        <f>Table2[[#This Row],[Total Cost]]-Table2[[#This Row],[Total Sales]]</f>
        <v>0</v>
      </c>
      <c r="O1219" t="s">
        <v>84</v>
      </c>
      <c r="P1219" t="s">
        <v>17</v>
      </c>
    </row>
    <row r="1220" spans="1:16">
      <c r="A1220" t="s">
        <v>4833</v>
      </c>
      <c r="B1220" t="s">
        <v>4834</v>
      </c>
      <c r="C1220" t="s">
        <v>37087</v>
      </c>
      <c r="D1220" t="s">
        <v>37360</v>
      </c>
      <c r="E1220" t="s">
        <v>4835</v>
      </c>
      <c r="F1220" t="s">
        <v>4836</v>
      </c>
      <c r="G1220" s="2">
        <v>45690</v>
      </c>
      <c r="H1220" t="s">
        <v>15</v>
      </c>
      <c r="I1220">
        <v>2</v>
      </c>
      <c r="J1220">
        <f t="shared" si="40"/>
        <v>800</v>
      </c>
      <c r="K1220" s="3">
        <v>0</v>
      </c>
      <c r="L1220" s="3">
        <f t="shared" si="39"/>
        <v>1600</v>
      </c>
      <c r="M1220">
        <v>1600</v>
      </c>
      <c r="N1220" s="3">
        <f>Table2[[#This Row],[Total Cost]]-Table2[[#This Row],[Total Sales]]</f>
        <v>0</v>
      </c>
      <c r="O1220" t="s">
        <v>84</v>
      </c>
      <c r="P1220" t="s">
        <v>17</v>
      </c>
    </row>
    <row r="1221" spans="1:16">
      <c r="A1221" t="s">
        <v>4837</v>
      </c>
      <c r="B1221" t="s">
        <v>4838</v>
      </c>
      <c r="C1221" t="s">
        <v>37303</v>
      </c>
      <c r="D1221" t="s">
        <v>37359</v>
      </c>
      <c r="E1221" t="s">
        <v>4839</v>
      </c>
      <c r="F1221" t="s">
        <v>4840</v>
      </c>
      <c r="G1221" s="2">
        <v>45724</v>
      </c>
      <c r="H1221" t="s">
        <v>89</v>
      </c>
      <c r="I1221">
        <v>1</v>
      </c>
      <c r="J1221">
        <f t="shared" si="40"/>
        <v>50</v>
      </c>
      <c r="K1221" s="3">
        <v>0</v>
      </c>
      <c r="L1221" s="3">
        <f t="shared" si="39"/>
        <v>50</v>
      </c>
      <c r="M1221">
        <v>50</v>
      </c>
      <c r="N1221" s="3">
        <f>Table2[[#This Row],[Total Cost]]-Table2[[#This Row],[Total Sales]]</f>
        <v>0</v>
      </c>
      <c r="O1221" t="s">
        <v>23</v>
      </c>
      <c r="P1221" t="s">
        <v>17</v>
      </c>
    </row>
    <row r="1222" spans="1:16">
      <c r="A1222" t="s">
        <v>4841</v>
      </c>
      <c r="B1222" t="s">
        <v>4842</v>
      </c>
      <c r="C1222" t="s">
        <v>37051</v>
      </c>
      <c r="D1222" t="s">
        <v>37515</v>
      </c>
      <c r="E1222" t="s">
        <v>4843</v>
      </c>
      <c r="F1222" t="s">
        <v>4844</v>
      </c>
      <c r="G1222" s="2">
        <v>45427</v>
      </c>
      <c r="H1222" t="s">
        <v>89</v>
      </c>
      <c r="I1222">
        <v>2</v>
      </c>
      <c r="J1222">
        <f t="shared" si="40"/>
        <v>50</v>
      </c>
      <c r="K1222" s="3">
        <v>0</v>
      </c>
      <c r="L1222" s="3">
        <f t="shared" ref="L1222:L1285" si="41">M1222/(1-K1222/100)</f>
        <v>100</v>
      </c>
      <c r="M1222">
        <v>100</v>
      </c>
      <c r="N1222" s="3">
        <f>Table2[[#This Row],[Total Cost]]-Table2[[#This Row],[Total Sales]]</f>
        <v>0</v>
      </c>
      <c r="O1222" t="s">
        <v>90</v>
      </c>
      <c r="P1222" t="s">
        <v>17</v>
      </c>
    </row>
    <row r="1223" spans="1:16">
      <c r="A1223" t="s">
        <v>4845</v>
      </c>
      <c r="B1223" t="s">
        <v>4846</v>
      </c>
      <c r="C1223" t="s">
        <v>37167</v>
      </c>
      <c r="D1223" t="s">
        <v>37462</v>
      </c>
      <c r="E1223" t="s">
        <v>4847</v>
      </c>
      <c r="F1223" t="s">
        <v>4848</v>
      </c>
      <c r="G1223" s="2">
        <v>45454</v>
      </c>
      <c r="H1223" t="s">
        <v>42</v>
      </c>
      <c r="I1223">
        <v>2</v>
      </c>
      <c r="J1223">
        <f t="shared" si="40"/>
        <v>200</v>
      </c>
      <c r="K1223" s="3">
        <v>0</v>
      </c>
      <c r="L1223" s="3">
        <f t="shared" si="41"/>
        <v>400</v>
      </c>
      <c r="M1223">
        <v>400</v>
      </c>
      <c r="N1223" s="3">
        <f>Table2[[#This Row],[Total Cost]]-Table2[[#This Row],[Total Sales]]</f>
        <v>0</v>
      </c>
      <c r="O1223" t="s">
        <v>16</v>
      </c>
      <c r="P1223" t="s">
        <v>17</v>
      </c>
    </row>
    <row r="1224" spans="1:16">
      <c r="A1224" t="s">
        <v>4849</v>
      </c>
      <c r="B1224" t="s">
        <v>4850</v>
      </c>
      <c r="C1224" t="s">
        <v>37855</v>
      </c>
      <c r="D1224" t="s">
        <v>37856</v>
      </c>
      <c r="E1224" t="s">
        <v>4851</v>
      </c>
      <c r="F1224" t="s">
        <v>4852</v>
      </c>
      <c r="G1224" s="2">
        <v>45449</v>
      </c>
      <c r="H1224" t="s">
        <v>28</v>
      </c>
      <c r="I1224">
        <v>2</v>
      </c>
      <c r="J1224">
        <f t="shared" si="40"/>
        <v>300</v>
      </c>
      <c r="K1224" s="3">
        <v>0</v>
      </c>
      <c r="L1224" s="3">
        <f t="shared" si="41"/>
        <v>600</v>
      </c>
      <c r="M1224">
        <v>600</v>
      </c>
      <c r="N1224" s="3">
        <f>Table2[[#This Row],[Total Cost]]-Table2[[#This Row],[Total Sales]]</f>
        <v>0</v>
      </c>
      <c r="O1224" t="s">
        <v>23</v>
      </c>
      <c r="P1224" t="s">
        <v>17</v>
      </c>
    </row>
    <row r="1225" spans="1:16">
      <c r="A1225" t="s">
        <v>4853</v>
      </c>
      <c r="B1225" t="s">
        <v>4854</v>
      </c>
      <c r="C1225" t="s">
        <v>37758</v>
      </c>
      <c r="D1225" t="s">
        <v>37157</v>
      </c>
      <c r="E1225" t="s">
        <v>4855</v>
      </c>
      <c r="F1225" t="s">
        <v>4856</v>
      </c>
      <c r="G1225" s="2">
        <v>45448</v>
      </c>
      <c r="H1225" t="s">
        <v>47</v>
      </c>
      <c r="I1225">
        <v>3</v>
      </c>
      <c r="J1225">
        <f t="shared" si="40"/>
        <v>1200</v>
      </c>
      <c r="K1225" s="3">
        <v>0</v>
      </c>
      <c r="L1225" s="3">
        <f t="shared" si="41"/>
        <v>3600</v>
      </c>
      <c r="M1225">
        <v>3600</v>
      </c>
      <c r="N1225" s="3">
        <f>Table2[[#This Row],[Total Cost]]-Table2[[#This Row],[Total Sales]]</f>
        <v>0</v>
      </c>
      <c r="O1225" t="s">
        <v>90</v>
      </c>
      <c r="P1225" t="s">
        <v>78</v>
      </c>
    </row>
    <row r="1226" spans="1:16">
      <c r="A1226" t="s">
        <v>4857</v>
      </c>
      <c r="B1226" t="s">
        <v>4858</v>
      </c>
      <c r="C1226" t="s">
        <v>37033</v>
      </c>
      <c r="D1226" t="s">
        <v>37353</v>
      </c>
      <c r="E1226" t="s">
        <v>4859</v>
      </c>
      <c r="F1226" t="s">
        <v>4860</v>
      </c>
      <c r="G1226" s="2">
        <v>45460</v>
      </c>
      <c r="H1226" t="s">
        <v>56</v>
      </c>
      <c r="I1226">
        <v>3</v>
      </c>
      <c r="J1226">
        <f t="shared" si="40"/>
        <v>90</v>
      </c>
      <c r="K1226" s="3">
        <v>0</v>
      </c>
      <c r="L1226" s="3">
        <f t="shared" si="41"/>
        <v>270</v>
      </c>
      <c r="M1226">
        <v>270</v>
      </c>
      <c r="N1226" s="3">
        <f>Table2[[#This Row],[Total Cost]]-Table2[[#This Row],[Total Sales]]</f>
        <v>0</v>
      </c>
      <c r="O1226" t="s">
        <v>33</v>
      </c>
      <c r="P1226" t="s">
        <v>17</v>
      </c>
    </row>
    <row r="1227" spans="1:16">
      <c r="A1227" t="s">
        <v>4861</v>
      </c>
      <c r="B1227" t="s">
        <v>4862</v>
      </c>
      <c r="C1227" t="s">
        <v>37000</v>
      </c>
      <c r="D1227" t="s">
        <v>37824</v>
      </c>
      <c r="E1227" t="s">
        <v>4863</v>
      </c>
      <c r="F1227" t="s">
        <v>4864</v>
      </c>
      <c r="G1227" s="2">
        <v>45497</v>
      </c>
      <c r="H1227" t="s">
        <v>42</v>
      </c>
      <c r="I1227">
        <v>3</v>
      </c>
      <c r="J1227">
        <f t="shared" si="40"/>
        <v>200</v>
      </c>
      <c r="K1227" s="3">
        <v>5</v>
      </c>
      <c r="L1227" s="3">
        <f t="shared" si="41"/>
        <v>600</v>
      </c>
      <c r="M1227">
        <v>570</v>
      </c>
      <c r="N1227" s="3">
        <f>Table2[[#This Row],[Total Cost]]-Table2[[#This Row],[Total Sales]]</f>
        <v>30</v>
      </c>
      <c r="O1227" t="s">
        <v>90</v>
      </c>
      <c r="P1227" t="s">
        <v>17</v>
      </c>
    </row>
    <row r="1228" spans="1:16">
      <c r="A1228" t="s">
        <v>4865</v>
      </c>
      <c r="B1228" t="s">
        <v>4866</v>
      </c>
      <c r="C1228" t="s">
        <v>37265</v>
      </c>
      <c r="D1228" t="s">
        <v>37286</v>
      </c>
      <c r="E1228" t="s">
        <v>4867</v>
      </c>
      <c r="F1228" t="s">
        <v>4868</v>
      </c>
      <c r="G1228" s="2">
        <v>45490</v>
      </c>
      <c r="H1228" t="s">
        <v>83</v>
      </c>
      <c r="I1228">
        <v>2</v>
      </c>
      <c r="J1228">
        <f t="shared" si="40"/>
        <v>150</v>
      </c>
      <c r="K1228" s="3">
        <v>5</v>
      </c>
      <c r="L1228" s="3">
        <f t="shared" si="41"/>
        <v>300</v>
      </c>
      <c r="M1228">
        <v>285</v>
      </c>
      <c r="N1228" s="3">
        <f>Table2[[#This Row],[Total Cost]]-Table2[[#This Row],[Total Sales]]</f>
        <v>15</v>
      </c>
      <c r="O1228" t="s">
        <v>23</v>
      </c>
      <c r="P1228" t="s">
        <v>17</v>
      </c>
    </row>
    <row r="1229" spans="1:16">
      <c r="A1229" t="s">
        <v>4869</v>
      </c>
      <c r="B1229" t="s">
        <v>4870</v>
      </c>
      <c r="C1229" t="s">
        <v>37358</v>
      </c>
      <c r="D1229" t="s">
        <v>37857</v>
      </c>
      <c r="E1229" t="s">
        <v>4871</v>
      </c>
      <c r="F1229" t="s">
        <v>3739</v>
      </c>
      <c r="G1229" s="2">
        <v>45664</v>
      </c>
      <c r="H1229" t="s">
        <v>89</v>
      </c>
      <c r="I1229">
        <v>2</v>
      </c>
      <c r="J1229">
        <f t="shared" si="40"/>
        <v>50</v>
      </c>
      <c r="K1229" s="3">
        <v>0</v>
      </c>
      <c r="L1229" s="3">
        <f t="shared" si="41"/>
        <v>100</v>
      </c>
      <c r="M1229">
        <v>100</v>
      </c>
      <c r="N1229" s="3">
        <f>Table2[[#This Row],[Total Cost]]-Table2[[#This Row],[Total Sales]]</f>
        <v>0</v>
      </c>
      <c r="O1229" t="s">
        <v>23</v>
      </c>
      <c r="P1229" t="s">
        <v>17</v>
      </c>
    </row>
    <row r="1230" spans="1:16">
      <c r="A1230" t="s">
        <v>4872</v>
      </c>
      <c r="B1230" t="s">
        <v>4873</v>
      </c>
      <c r="C1230" t="s">
        <v>37601</v>
      </c>
      <c r="D1230" t="s">
        <v>37858</v>
      </c>
      <c r="E1230" t="s">
        <v>4874</v>
      </c>
      <c r="F1230" t="s">
        <v>4875</v>
      </c>
      <c r="G1230" s="2">
        <v>45464</v>
      </c>
      <c r="H1230" t="s">
        <v>42</v>
      </c>
      <c r="I1230">
        <v>1</v>
      </c>
      <c r="J1230">
        <f t="shared" si="40"/>
        <v>200</v>
      </c>
      <c r="K1230" s="3">
        <v>5</v>
      </c>
      <c r="L1230" s="3">
        <f t="shared" si="41"/>
        <v>200</v>
      </c>
      <c r="M1230">
        <v>190</v>
      </c>
      <c r="N1230" s="3">
        <f>Table2[[#This Row],[Total Cost]]-Table2[[#This Row],[Total Sales]]</f>
        <v>10</v>
      </c>
      <c r="O1230" t="s">
        <v>33</v>
      </c>
      <c r="P1230" t="s">
        <v>17</v>
      </c>
    </row>
    <row r="1231" spans="1:16">
      <c r="A1231" t="s">
        <v>4876</v>
      </c>
      <c r="B1231" t="s">
        <v>4877</v>
      </c>
      <c r="C1231" t="s">
        <v>37066</v>
      </c>
      <c r="D1231" t="s">
        <v>36961</v>
      </c>
      <c r="E1231" t="s">
        <v>4878</v>
      </c>
      <c r="F1231" t="s">
        <v>4879</v>
      </c>
      <c r="G1231" s="2">
        <v>45659</v>
      </c>
      <c r="H1231" t="s">
        <v>28</v>
      </c>
      <c r="I1231">
        <v>3</v>
      </c>
      <c r="J1231">
        <f t="shared" si="40"/>
        <v>300</v>
      </c>
      <c r="K1231" s="3">
        <v>0</v>
      </c>
      <c r="L1231" s="3">
        <f t="shared" si="41"/>
        <v>900</v>
      </c>
      <c r="M1231">
        <v>900</v>
      </c>
      <c r="N1231" s="3">
        <f>Table2[[#This Row],[Total Cost]]-Table2[[#This Row],[Total Sales]]</f>
        <v>0</v>
      </c>
      <c r="O1231" t="s">
        <v>84</v>
      </c>
      <c r="P1231" t="s">
        <v>17</v>
      </c>
    </row>
    <row r="1232" spans="1:16">
      <c r="A1232" t="s">
        <v>4880</v>
      </c>
      <c r="B1232" t="s">
        <v>4881</v>
      </c>
      <c r="C1232" t="s">
        <v>37321</v>
      </c>
      <c r="D1232" t="s">
        <v>37859</v>
      </c>
      <c r="E1232" t="s">
        <v>4882</v>
      </c>
      <c r="F1232" t="s">
        <v>4883</v>
      </c>
      <c r="G1232" s="2">
        <v>45482</v>
      </c>
      <c r="H1232" t="s">
        <v>56</v>
      </c>
      <c r="I1232">
        <v>1</v>
      </c>
      <c r="J1232">
        <f t="shared" si="40"/>
        <v>90</v>
      </c>
      <c r="K1232" s="3">
        <v>0</v>
      </c>
      <c r="L1232" s="3">
        <f t="shared" si="41"/>
        <v>90</v>
      </c>
      <c r="M1232">
        <v>90</v>
      </c>
      <c r="N1232" s="3">
        <f>Table2[[#This Row],[Total Cost]]-Table2[[#This Row],[Total Sales]]</f>
        <v>0</v>
      </c>
      <c r="O1232" t="s">
        <v>90</v>
      </c>
      <c r="P1232" t="s">
        <v>17</v>
      </c>
    </row>
    <row r="1233" spans="1:16">
      <c r="A1233" t="s">
        <v>4884</v>
      </c>
      <c r="B1233" t="s">
        <v>4885</v>
      </c>
      <c r="C1233" t="s">
        <v>37116</v>
      </c>
      <c r="D1233" t="s">
        <v>37533</v>
      </c>
      <c r="E1233" t="s">
        <v>4886</v>
      </c>
      <c r="F1233" t="s">
        <v>4887</v>
      </c>
      <c r="G1233" s="2">
        <v>45562</v>
      </c>
      <c r="H1233" t="s">
        <v>22</v>
      </c>
      <c r="I1233">
        <v>1</v>
      </c>
      <c r="J1233">
        <f t="shared" si="40"/>
        <v>100</v>
      </c>
      <c r="K1233" s="3">
        <v>0</v>
      </c>
      <c r="L1233" s="3">
        <f t="shared" si="41"/>
        <v>100</v>
      </c>
      <c r="M1233">
        <v>100</v>
      </c>
      <c r="N1233" s="3">
        <f>Table2[[#This Row],[Total Cost]]-Table2[[#This Row],[Total Sales]]</f>
        <v>0</v>
      </c>
      <c r="O1233" t="s">
        <v>84</v>
      </c>
      <c r="P1233" t="s">
        <v>78</v>
      </c>
    </row>
    <row r="1234" spans="1:16">
      <c r="A1234" t="s">
        <v>4888</v>
      </c>
      <c r="B1234" t="s">
        <v>4889</v>
      </c>
      <c r="C1234" t="s">
        <v>36984</v>
      </c>
      <c r="D1234" t="s">
        <v>37030</v>
      </c>
      <c r="E1234" t="s">
        <v>4890</v>
      </c>
      <c r="F1234" t="s">
        <v>4891</v>
      </c>
      <c r="G1234" s="2">
        <v>45452</v>
      </c>
      <c r="H1234" t="s">
        <v>73</v>
      </c>
      <c r="I1234">
        <v>2</v>
      </c>
      <c r="J1234">
        <f t="shared" si="40"/>
        <v>120</v>
      </c>
      <c r="K1234" s="3">
        <v>10</v>
      </c>
      <c r="L1234" s="3">
        <f t="shared" si="41"/>
        <v>240</v>
      </c>
      <c r="M1234">
        <v>216</v>
      </c>
      <c r="N1234" s="3">
        <f>Table2[[#This Row],[Total Cost]]-Table2[[#This Row],[Total Sales]]</f>
        <v>24</v>
      </c>
      <c r="O1234" t="s">
        <v>84</v>
      </c>
      <c r="P1234" t="s">
        <v>17</v>
      </c>
    </row>
    <row r="1235" spans="1:16">
      <c r="A1235" t="s">
        <v>4892</v>
      </c>
      <c r="B1235" t="s">
        <v>4893</v>
      </c>
      <c r="C1235" t="s">
        <v>37452</v>
      </c>
      <c r="D1235" t="s">
        <v>37115</v>
      </c>
      <c r="E1235" t="s">
        <v>4894</v>
      </c>
      <c r="F1235" t="s">
        <v>4895</v>
      </c>
      <c r="G1235" s="2">
        <v>45725</v>
      </c>
      <c r="H1235" t="s">
        <v>83</v>
      </c>
      <c r="I1235">
        <v>4</v>
      </c>
      <c r="J1235">
        <f t="shared" si="40"/>
        <v>150</v>
      </c>
      <c r="K1235" s="3">
        <v>0</v>
      </c>
      <c r="L1235" s="3">
        <f t="shared" si="41"/>
        <v>600</v>
      </c>
      <c r="M1235">
        <v>600</v>
      </c>
      <c r="N1235" s="3">
        <f>Table2[[#This Row],[Total Cost]]-Table2[[#This Row],[Total Sales]]</f>
        <v>0</v>
      </c>
      <c r="O1235" t="s">
        <v>90</v>
      </c>
      <c r="P1235" t="s">
        <v>17</v>
      </c>
    </row>
    <row r="1236" spans="1:16">
      <c r="A1236" t="s">
        <v>4896</v>
      </c>
      <c r="B1236" t="s">
        <v>4897</v>
      </c>
      <c r="C1236" t="s">
        <v>37008</v>
      </c>
      <c r="D1236" t="s">
        <v>37860</v>
      </c>
      <c r="E1236" t="s">
        <v>4898</v>
      </c>
      <c r="F1236" t="s">
        <v>4899</v>
      </c>
      <c r="G1236" s="2">
        <v>45469</v>
      </c>
      <c r="H1236" t="s">
        <v>83</v>
      </c>
      <c r="I1236">
        <v>1</v>
      </c>
      <c r="J1236">
        <f t="shared" si="40"/>
        <v>150</v>
      </c>
      <c r="K1236" s="3">
        <v>0</v>
      </c>
      <c r="L1236" s="3">
        <f t="shared" si="41"/>
        <v>150</v>
      </c>
      <c r="M1236">
        <v>150</v>
      </c>
      <c r="N1236" s="3">
        <f>Table2[[#This Row],[Total Cost]]-Table2[[#This Row],[Total Sales]]</f>
        <v>0</v>
      </c>
      <c r="O1236" t="s">
        <v>23</v>
      </c>
      <c r="P1236" t="s">
        <v>17</v>
      </c>
    </row>
    <row r="1237" spans="1:16">
      <c r="A1237" t="s">
        <v>4900</v>
      </c>
      <c r="B1237" t="s">
        <v>4901</v>
      </c>
      <c r="C1237" t="s">
        <v>36954</v>
      </c>
      <c r="D1237" t="s">
        <v>37850</v>
      </c>
      <c r="E1237" t="s">
        <v>4902</v>
      </c>
      <c r="F1237" t="s">
        <v>4903</v>
      </c>
      <c r="G1237" s="2">
        <v>45700</v>
      </c>
      <c r="H1237" t="s">
        <v>56</v>
      </c>
      <c r="I1237">
        <v>1</v>
      </c>
      <c r="J1237">
        <f t="shared" si="40"/>
        <v>90</v>
      </c>
      <c r="K1237" s="3">
        <v>0</v>
      </c>
      <c r="L1237" s="3">
        <f t="shared" si="41"/>
        <v>90</v>
      </c>
      <c r="M1237">
        <v>90</v>
      </c>
      <c r="N1237" s="3">
        <f>Table2[[#This Row],[Total Cost]]-Table2[[#This Row],[Total Sales]]</f>
        <v>0</v>
      </c>
      <c r="O1237" t="s">
        <v>84</v>
      </c>
      <c r="P1237" t="s">
        <v>17</v>
      </c>
    </row>
    <row r="1238" spans="1:16">
      <c r="A1238" t="s">
        <v>4904</v>
      </c>
      <c r="B1238" t="s">
        <v>4905</v>
      </c>
      <c r="C1238" t="s">
        <v>37105</v>
      </c>
      <c r="D1238" t="s">
        <v>37737</v>
      </c>
      <c r="E1238" t="s">
        <v>4906</v>
      </c>
      <c r="F1238" t="s">
        <v>4907</v>
      </c>
      <c r="G1238" s="2">
        <v>45463</v>
      </c>
      <c r="H1238" t="s">
        <v>83</v>
      </c>
      <c r="I1238">
        <v>4</v>
      </c>
      <c r="J1238">
        <f t="shared" si="40"/>
        <v>150</v>
      </c>
      <c r="K1238" s="3">
        <v>10</v>
      </c>
      <c r="L1238" s="3">
        <f t="shared" si="41"/>
        <v>600</v>
      </c>
      <c r="M1238">
        <v>540</v>
      </c>
      <c r="N1238" s="3">
        <f>Table2[[#This Row],[Total Cost]]-Table2[[#This Row],[Total Sales]]</f>
        <v>60</v>
      </c>
      <c r="O1238" t="s">
        <v>33</v>
      </c>
      <c r="P1238" t="s">
        <v>17</v>
      </c>
    </row>
    <row r="1239" spans="1:16">
      <c r="A1239" t="s">
        <v>4908</v>
      </c>
      <c r="B1239" t="s">
        <v>4909</v>
      </c>
      <c r="C1239" t="s">
        <v>37075</v>
      </c>
      <c r="D1239" t="s">
        <v>37071</v>
      </c>
      <c r="E1239" t="s">
        <v>4910</v>
      </c>
      <c r="F1239" t="s">
        <v>4911</v>
      </c>
      <c r="G1239" s="2">
        <v>45473</v>
      </c>
      <c r="H1239" t="s">
        <v>47</v>
      </c>
      <c r="I1239">
        <v>1</v>
      </c>
      <c r="J1239">
        <f t="shared" si="40"/>
        <v>1200</v>
      </c>
      <c r="K1239" s="3">
        <v>10</v>
      </c>
      <c r="L1239" s="3">
        <f t="shared" si="41"/>
        <v>1200</v>
      </c>
      <c r="M1239">
        <v>1080</v>
      </c>
      <c r="N1239" s="3">
        <f>Table2[[#This Row],[Total Cost]]-Table2[[#This Row],[Total Sales]]</f>
        <v>120</v>
      </c>
      <c r="O1239" t="s">
        <v>33</v>
      </c>
      <c r="P1239" t="s">
        <v>17</v>
      </c>
    </row>
    <row r="1240" spans="1:16">
      <c r="A1240" t="s">
        <v>4912</v>
      </c>
      <c r="B1240" t="s">
        <v>4913</v>
      </c>
      <c r="C1240" t="s">
        <v>36950</v>
      </c>
      <c r="D1240" t="s">
        <v>37861</v>
      </c>
      <c r="E1240" t="s">
        <v>4914</v>
      </c>
      <c r="F1240" t="s">
        <v>4915</v>
      </c>
      <c r="G1240" s="2">
        <v>45444</v>
      </c>
      <c r="H1240" t="s">
        <v>47</v>
      </c>
      <c r="I1240">
        <v>4</v>
      </c>
      <c r="J1240">
        <f t="shared" si="40"/>
        <v>1200</v>
      </c>
      <c r="K1240" s="3">
        <v>0</v>
      </c>
      <c r="L1240" s="3">
        <f t="shared" si="41"/>
        <v>4800</v>
      </c>
      <c r="M1240">
        <v>4800</v>
      </c>
      <c r="N1240" s="3">
        <f>Table2[[#This Row],[Total Cost]]-Table2[[#This Row],[Total Sales]]</f>
        <v>0</v>
      </c>
      <c r="O1240" t="s">
        <v>16</v>
      </c>
      <c r="P1240" t="s">
        <v>17</v>
      </c>
    </row>
    <row r="1241" spans="1:16">
      <c r="A1241" t="s">
        <v>4916</v>
      </c>
      <c r="B1241" t="s">
        <v>4917</v>
      </c>
      <c r="C1241" t="s">
        <v>37387</v>
      </c>
      <c r="D1241" t="s">
        <v>37687</v>
      </c>
      <c r="E1241" t="s">
        <v>4918</v>
      </c>
      <c r="F1241" t="s">
        <v>4919</v>
      </c>
      <c r="G1241" s="2">
        <v>45440</v>
      </c>
      <c r="H1241" t="s">
        <v>47</v>
      </c>
      <c r="I1241">
        <v>2</v>
      </c>
      <c r="J1241">
        <f t="shared" si="40"/>
        <v>1200</v>
      </c>
      <c r="K1241" s="3">
        <v>0</v>
      </c>
      <c r="L1241" s="3">
        <f t="shared" si="41"/>
        <v>2400</v>
      </c>
      <c r="M1241">
        <v>2400</v>
      </c>
      <c r="N1241" s="3">
        <f>Table2[[#This Row],[Total Cost]]-Table2[[#This Row],[Total Sales]]</f>
        <v>0</v>
      </c>
      <c r="O1241" t="s">
        <v>16</v>
      </c>
      <c r="P1241" t="s">
        <v>17</v>
      </c>
    </row>
    <row r="1242" spans="1:16">
      <c r="A1242" t="s">
        <v>4920</v>
      </c>
      <c r="B1242" t="s">
        <v>4921</v>
      </c>
      <c r="C1242" t="s">
        <v>37208</v>
      </c>
      <c r="D1242" t="s">
        <v>36988</v>
      </c>
      <c r="E1242" t="s">
        <v>4922</v>
      </c>
      <c r="F1242" t="s">
        <v>4923</v>
      </c>
      <c r="G1242" s="2">
        <v>45480</v>
      </c>
      <c r="H1242" t="s">
        <v>42</v>
      </c>
      <c r="I1242">
        <v>3</v>
      </c>
      <c r="J1242">
        <f t="shared" si="40"/>
        <v>200</v>
      </c>
      <c r="K1242" s="3">
        <v>10</v>
      </c>
      <c r="L1242" s="3">
        <f t="shared" si="41"/>
        <v>600</v>
      </c>
      <c r="M1242">
        <v>540</v>
      </c>
      <c r="N1242" s="3">
        <f>Table2[[#This Row],[Total Cost]]-Table2[[#This Row],[Total Sales]]</f>
        <v>60</v>
      </c>
      <c r="O1242" t="s">
        <v>23</v>
      </c>
      <c r="P1242" t="s">
        <v>17</v>
      </c>
    </row>
    <row r="1243" spans="1:16">
      <c r="A1243" s="1" t="s">
        <v>4924</v>
      </c>
      <c r="B1243" t="s">
        <v>4925</v>
      </c>
      <c r="C1243" t="s">
        <v>36950</v>
      </c>
      <c r="D1243" t="s">
        <v>36983</v>
      </c>
      <c r="E1243" t="s">
        <v>4926</v>
      </c>
      <c r="F1243" t="s">
        <v>4927</v>
      </c>
      <c r="G1243" s="2">
        <v>45466</v>
      </c>
      <c r="H1243" t="s">
        <v>28</v>
      </c>
      <c r="I1243">
        <v>1</v>
      </c>
      <c r="J1243">
        <f t="shared" si="40"/>
        <v>300</v>
      </c>
      <c r="K1243" s="3">
        <v>0</v>
      </c>
      <c r="L1243" s="3">
        <f t="shared" si="41"/>
        <v>300</v>
      </c>
      <c r="M1243">
        <v>300</v>
      </c>
      <c r="N1243" s="3">
        <f>Table2[[#This Row],[Total Cost]]-Table2[[#This Row],[Total Sales]]</f>
        <v>0</v>
      </c>
      <c r="O1243" t="s">
        <v>16</v>
      </c>
      <c r="P1243" t="s">
        <v>17</v>
      </c>
    </row>
    <row r="1244" spans="1:16">
      <c r="A1244" t="s">
        <v>4928</v>
      </c>
      <c r="B1244" t="s">
        <v>4929</v>
      </c>
      <c r="C1244" t="s">
        <v>36960</v>
      </c>
      <c r="D1244" t="s">
        <v>37608</v>
      </c>
      <c r="E1244" t="s">
        <v>4930</v>
      </c>
      <c r="F1244" t="s">
        <v>4931</v>
      </c>
      <c r="G1244" s="2">
        <v>45449</v>
      </c>
      <c r="H1244" t="s">
        <v>83</v>
      </c>
      <c r="I1244">
        <v>1</v>
      </c>
      <c r="J1244">
        <f t="shared" si="40"/>
        <v>150</v>
      </c>
      <c r="K1244" s="3">
        <v>0</v>
      </c>
      <c r="L1244" s="3">
        <f t="shared" si="41"/>
        <v>150</v>
      </c>
      <c r="M1244">
        <v>150</v>
      </c>
      <c r="N1244" s="3">
        <f>Table2[[#This Row],[Total Cost]]-Table2[[#This Row],[Total Sales]]</f>
        <v>0</v>
      </c>
      <c r="O1244" t="s">
        <v>16</v>
      </c>
      <c r="P1244" t="s">
        <v>17</v>
      </c>
    </row>
    <row r="1245" spans="1:16">
      <c r="A1245" t="s">
        <v>4932</v>
      </c>
      <c r="B1245" t="s">
        <v>4933</v>
      </c>
      <c r="C1245" t="s">
        <v>37862</v>
      </c>
      <c r="D1245" t="s">
        <v>37863</v>
      </c>
      <c r="E1245" t="s">
        <v>4934</v>
      </c>
      <c r="F1245" t="s">
        <v>4935</v>
      </c>
      <c r="G1245" s="2">
        <v>45620</v>
      </c>
      <c r="H1245" t="s">
        <v>28</v>
      </c>
      <c r="I1245">
        <v>3</v>
      </c>
      <c r="J1245">
        <f t="shared" si="40"/>
        <v>300</v>
      </c>
      <c r="K1245" s="3">
        <v>0</v>
      </c>
      <c r="L1245" s="3">
        <f t="shared" si="41"/>
        <v>900</v>
      </c>
      <c r="M1245">
        <v>900</v>
      </c>
      <c r="N1245" s="3">
        <f>Table2[[#This Row],[Total Cost]]-Table2[[#This Row],[Total Sales]]</f>
        <v>0</v>
      </c>
      <c r="O1245" t="s">
        <v>33</v>
      </c>
      <c r="P1245" t="s">
        <v>17</v>
      </c>
    </row>
    <row r="1246" spans="1:16">
      <c r="A1246" t="s">
        <v>4936</v>
      </c>
      <c r="B1246" t="s">
        <v>4937</v>
      </c>
      <c r="C1246" t="s">
        <v>37204</v>
      </c>
      <c r="D1246" t="s">
        <v>37389</v>
      </c>
      <c r="E1246" t="s">
        <v>4938</v>
      </c>
      <c r="F1246" t="s">
        <v>4939</v>
      </c>
      <c r="G1246" s="2">
        <v>45514</v>
      </c>
      <c r="H1246" t="s">
        <v>73</v>
      </c>
      <c r="I1246">
        <v>1</v>
      </c>
      <c r="J1246">
        <f t="shared" si="40"/>
        <v>120</v>
      </c>
      <c r="K1246" s="3">
        <v>5</v>
      </c>
      <c r="L1246" s="3">
        <f t="shared" si="41"/>
        <v>120</v>
      </c>
      <c r="M1246">
        <v>114</v>
      </c>
      <c r="N1246" s="3">
        <f>Table2[[#This Row],[Total Cost]]-Table2[[#This Row],[Total Sales]]</f>
        <v>6</v>
      </c>
      <c r="O1246" t="s">
        <v>90</v>
      </c>
      <c r="P1246" t="s">
        <v>17</v>
      </c>
    </row>
    <row r="1247" spans="1:16">
      <c r="A1247" t="s">
        <v>4940</v>
      </c>
      <c r="B1247" t="s">
        <v>4941</v>
      </c>
      <c r="C1247" t="s">
        <v>37564</v>
      </c>
      <c r="D1247" t="s">
        <v>37864</v>
      </c>
      <c r="E1247" t="s">
        <v>4942</v>
      </c>
      <c r="F1247" t="s">
        <v>4943</v>
      </c>
      <c r="G1247" s="2">
        <v>45577</v>
      </c>
      <c r="H1247" t="s">
        <v>47</v>
      </c>
      <c r="I1247">
        <v>1</v>
      </c>
      <c r="J1247">
        <f t="shared" si="40"/>
        <v>1200</v>
      </c>
      <c r="K1247" s="3">
        <v>0</v>
      </c>
      <c r="L1247" s="3">
        <f t="shared" si="41"/>
        <v>1200</v>
      </c>
      <c r="M1247">
        <v>1200</v>
      </c>
      <c r="N1247" s="3">
        <f>Table2[[#This Row],[Total Cost]]-Table2[[#This Row],[Total Sales]]</f>
        <v>0</v>
      </c>
      <c r="O1247" t="s">
        <v>33</v>
      </c>
      <c r="P1247" t="s">
        <v>17</v>
      </c>
    </row>
    <row r="1248" spans="1:16">
      <c r="A1248" t="s">
        <v>4944</v>
      </c>
      <c r="B1248" t="s">
        <v>4945</v>
      </c>
      <c r="C1248" t="s">
        <v>37865</v>
      </c>
      <c r="D1248" t="s">
        <v>36981</v>
      </c>
      <c r="E1248" t="s">
        <v>4946</v>
      </c>
      <c r="F1248" t="s">
        <v>4947</v>
      </c>
      <c r="G1248" s="2">
        <v>45716</v>
      </c>
      <c r="H1248" t="s">
        <v>73</v>
      </c>
      <c r="I1248">
        <v>3</v>
      </c>
      <c r="J1248">
        <f t="shared" si="40"/>
        <v>120</v>
      </c>
      <c r="K1248" s="3">
        <v>0</v>
      </c>
      <c r="L1248" s="3">
        <f t="shared" si="41"/>
        <v>360</v>
      </c>
      <c r="M1248">
        <v>360</v>
      </c>
      <c r="N1248" s="3">
        <f>Table2[[#This Row],[Total Cost]]-Table2[[#This Row],[Total Sales]]</f>
        <v>0</v>
      </c>
      <c r="O1248" t="s">
        <v>84</v>
      </c>
      <c r="P1248" t="s">
        <v>78</v>
      </c>
    </row>
    <row r="1249" spans="1:16">
      <c r="A1249" t="s">
        <v>4948</v>
      </c>
      <c r="B1249" t="s">
        <v>4949</v>
      </c>
      <c r="C1249" t="s">
        <v>37710</v>
      </c>
      <c r="D1249" t="s">
        <v>37866</v>
      </c>
      <c r="E1249" t="s">
        <v>4950</v>
      </c>
      <c r="F1249" t="s">
        <v>4951</v>
      </c>
      <c r="G1249" s="2">
        <v>45413</v>
      </c>
      <c r="H1249" t="s">
        <v>47</v>
      </c>
      <c r="I1249">
        <v>4</v>
      </c>
      <c r="J1249">
        <f t="shared" si="40"/>
        <v>1200</v>
      </c>
      <c r="K1249" s="3">
        <v>0</v>
      </c>
      <c r="L1249" s="3">
        <f t="shared" si="41"/>
        <v>4800</v>
      </c>
      <c r="M1249">
        <v>4800</v>
      </c>
      <c r="N1249" s="3">
        <f>Table2[[#This Row],[Total Cost]]-Table2[[#This Row],[Total Sales]]</f>
        <v>0</v>
      </c>
      <c r="O1249" t="s">
        <v>16</v>
      </c>
      <c r="P1249" t="s">
        <v>17</v>
      </c>
    </row>
    <row r="1250" spans="1:16">
      <c r="A1250" t="s">
        <v>4952</v>
      </c>
      <c r="B1250" t="s">
        <v>4953</v>
      </c>
      <c r="C1250" t="s">
        <v>36988</v>
      </c>
      <c r="D1250" t="s">
        <v>37154</v>
      </c>
      <c r="E1250" t="s">
        <v>4954</v>
      </c>
      <c r="F1250" t="s">
        <v>4955</v>
      </c>
      <c r="G1250" s="2">
        <v>45538</v>
      </c>
      <c r="H1250" t="s">
        <v>56</v>
      </c>
      <c r="I1250">
        <v>1</v>
      </c>
      <c r="J1250">
        <f t="shared" si="40"/>
        <v>90</v>
      </c>
      <c r="K1250" s="3">
        <v>0</v>
      </c>
      <c r="L1250" s="3">
        <f t="shared" si="41"/>
        <v>90</v>
      </c>
      <c r="M1250">
        <v>90</v>
      </c>
      <c r="N1250" s="3">
        <f>Table2[[#This Row],[Total Cost]]-Table2[[#This Row],[Total Sales]]</f>
        <v>0</v>
      </c>
      <c r="O1250" t="s">
        <v>33</v>
      </c>
      <c r="P1250" t="s">
        <v>78</v>
      </c>
    </row>
    <row r="1251" spans="1:16">
      <c r="A1251" t="s">
        <v>4956</v>
      </c>
      <c r="B1251" t="s">
        <v>4957</v>
      </c>
      <c r="C1251" t="s">
        <v>37035</v>
      </c>
      <c r="D1251" t="s">
        <v>37003</v>
      </c>
      <c r="E1251" t="s">
        <v>4958</v>
      </c>
      <c r="F1251" t="s">
        <v>4635</v>
      </c>
      <c r="G1251" s="2">
        <v>45446</v>
      </c>
      <c r="H1251" t="s">
        <v>42</v>
      </c>
      <c r="I1251">
        <v>3</v>
      </c>
      <c r="J1251">
        <f t="shared" si="40"/>
        <v>200</v>
      </c>
      <c r="K1251" s="3">
        <v>0</v>
      </c>
      <c r="L1251" s="3">
        <f t="shared" si="41"/>
        <v>600</v>
      </c>
      <c r="M1251">
        <v>600</v>
      </c>
      <c r="N1251" s="3">
        <f>Table2[[#This Row],[Total Cost]]-Table2[[#This Row],[Total Sales]]</f>
        <v>0</v>
      </c>
      <c r="O1251" t="s">
        <v>16</v>
      </c>
      <c r="P1251" t="s">
        <v>17</v>
      </c>
    </row>
    <row r="1252" spans="1:16">
      <c r="A1252" t="s">
        <v>4959</v>
      </c>
      <c r="B1252" t="s">
        <v>4960</v>
      </c>
      <c r="C1252" t="s">
        <v>36960</v>
      </c>
      <c r="D1252" t="s">
        <v>37203</v>
      </c>
      <c r="E1252" t="s">
        <v>4961</v>
      </c>
      <c r="F1252" t="s">
        <v>4962</v>
      </c>
      <c r="G1252" s="2">
        <v>45417</v>
      </c>
      <c r="H1252" t="s">
        <v>47</v>
      </c>
      <c r="I1252">
        <v>2</v>
      </c>
      <c r="J1252">
        <f t="shared" si="40"/>
        <v>1200</v>
      </c>
      <c r="K1252" s="3">
        <v>0</v>
      </c>
      <c r="L1252" s="3">
        <f t="shared" si="41"/>
        <v>2400</v>
      </c>
      <c r="M1252">
        <v>2400</v>
      </c>
      <c r="N1252" s="3">
        <f>Table2[[#This Row],[Total Cost]]-Table2[[#This Row],[Total Sales]]</f>
        <v>0</v>
      </c>
      <c r="O1252" t="s">
        <v>33</v>
      </c>
      <c r="P1252" t="s">
        <v>17</v>
      </c>
    </row>
    <row r="1253" spans="1:16">
      <c r="A1253" t="s">
        <v>4963</v>
      </c>
      <c r="B1253" t="s">
        <v>4964</v>
      </c>
      <c r="C1253" t="s">
        <v>37862</v>
      </c>
      <c r="D1253" t="s">
        <v>37003</v>
      </c>
      <c r="E1253" t="s">
        <v>4965</v>
      </c>
      <c r="F1253" t="s">
        <v>4966</v>
      </c>
      <c r="G1253" s="2">
        <v>45417</v>
      </c>
      <c r="H1253" t="s">
        <v>22</v>
      </c>
      <c r="I1253">
        <v>2</v>
      </c>
      <c r="J1253">
        <f t="shared" si="40"/>
        <v>100</v>
      </c>
      <c r="K1253" s="3">
        <v>15</v>
      </c>
      <c r="L1253" s="3">
        <f t="shared" si="41"/>
        <v>200</v>
      </c>
      <c r="M1253">
        <v>170</v>
      </c>
      <c r="N1253" s="3">
        <f>Table2[[#This Row],[Total Cost]]-Table2[[#This Row],[Total Sales]]</f>
        <v>30</v>
      </c>
      <c r="O1253" t="s">
        <v>33</v>
      </c>
      <c r="P1253" t="s">
        <v>17</v>
      </c>
    </row>
    <row r="1254" spans="1:16">
      <c r="A1254" t="s">
        <v>4967</v>
      </c>
      <c r="B1254" t="s">
        <v>4968</v>
      </c>
      <c r="C1254" t="s">
        <v>37836</v>
      </c>
      <c r="D1254" t="s">
        <v>36957</v>
      </c>
      <c r="E1254" t="s">
        <v>4969</v>
      </c>
      <c r="F1254" t="s">
        <v>4970</v>
      </c>
      <c r="G1254" s="2">
        <v>45695</v>
      </c>
      <c r="H1254" t="s">
        <v>22</v>
      </c>
      <c r="I1254">
        <v>2</v>
      </c>
      <c r="J1254">
        <f t="shared" si="40"/>
        <v>100</v>
      </c>
      <c r="K1254" s="3">
        <v>0</v>
      </c>
      <c r="L1254" s="3">
        <f t="shared" si="41"/>
        <v>200</v>
      </c>
      <c r="M1254">
        <v>200</v>
      </c>
      <c r="N1254" s="3">
        <f>Table2[[#This Row],[Total Cost]]-Table2[[#This Row],[Total Sales]]</f>
        <v>0</v>
      </c>
      <c r="O1254" t="s">
        <v>16</v>
      </c>
      <c r="P1254" t="s">
        <v>17</v>
      </c>
    </row>
    <row r="1255" spans="1:16">
      <c r="A1255" t="s">
        <v>4971</v>
      </c>
      <c r="B1255" t="s">
        <v>4972</v>
      </c>
      <c r="C1255" t="s">
        <v>37622</v>
      </c>
      <c r="D1255" t="s">
        <v>37426</v>
      </c>
      <c r="E1255" t="s">
        <v>4973</v>
      </c>
      <c r="F1255" t="s">
        <v>4974</v>
      </c>
      <c r="G1255" s="2">
        <v>45607</v>
      </c>
      <c r="H1255" t="s">
        <v>56</v>
      </c>
      <c r="I1255">
        <v>3</v>
      </c>
      <c r="J1255">
        <f t="shared" si="40"/>
        <v>90</v>
      </c>
      <c r="K1255" s="3">
        <v>0</v>
      </c>
      <c r="L1255" s="3">
        <f t="shared" si="41"/>
        <v>270</v>
      </c>
      <c r="M1255">
        <v>270</v>
      </c>
      <c r="N1255" s="3">
        <f>Table2[[#This Row],[Total Cost]]-Table2[[#This Row],[Total Sales]]</f>
        <v>0</v>
      </c>
      <c r="O1255" t="s">
        <v>84</v>
      </c>
      <c r="P1255" t="s">
        <v>17</v>
      </c>
    </row>
    <row r="1256" spans="1:16">
      <c r="A1256" t="s">
        <v>4975</v>
      </c>
      <c r="B1256" t="s">
        <v>4976</v>
      </c>
      <c r="C1256" t="s">
        <v>36968</v>
      </c>
      <c r="D1256" t="s">
        <v>37012</v>
      </c>
      <c r="E1256" t="s">
        <v>4977</v>
      </c>
      <c r="F1256" t="s">
        <v>4978</v>
      </c>
      <c r="G1256" s="2">
        <v>45561</v>
      </c>
      <c r="H1256" t="s">
        <v>83</v>
      </c>
      <c r="I1256">
        <v>2</v>
      </c>
      <c r="J1256">
        <f t="shared" si="40"/>
        <v>150</v>
      </c>
      <c r="K1256" s="3">
        <v>0</v>
      </c>
      <c r="L1256" s="3">
        <f t="shared" si="41"/>
        <v>300</v>
      </c>
      <c r="M1256">
        <v>300</v>
      </c>
      <c r="N1256" s="3">
        <f>Table2[[#This Row],[Total Cost]]-Table2[[#This Row],[Total Sales]]</f>
        <v>0</v>
      </c>
      <c r="O1256" t="s">
        <v>16</v>
      </c>
      <c r="P1256" t="s">
        <v>17</v>
      </c>
    </row>
    <row r="1257" spans="1:16">
      <c r="A1257" t="s">
        <v>4979</v>
      </c>
      <c r="B1257" t="s">
        <v>4980</v>
      </c>
      <c r="C1257" t="s">
        <v>37051</v>
      </c>
      <c r="D1257" t="s">
        <v>36988</v>
      </c>
      <c r="E1257" t="s">
        <v>4981</v>
      </c>
      <c r="F1257" t="s">
        <v>4982</v>
      </c>
      <c r="G1257" s="2">
        <v>45515</v>
      </c>
      <c r="H1257" t="s">
        <v>15</v>
      </c>
      <c r="I1257">
        <v>3</v>
      </c>
      <c r="J1257">
        <f t="shared" si="40"/>
        <v>800</v>
      </c>
      <c r="K1257" s="3">
        <v>0</v>
      </c>
      <c r="L1257" s="3">
        <f t="shared" si="41"/>
        <v>2400</v>
      </c>
      <c r="M1257">
        <v>2400</v>
      </c>
      <c r="N1257" s="3">
        <f>Table2[[#This Row],[Total Cost]]-Table2[[#This Row],[Total Sales]]</f>
        <v>0</v>
      </c>
      <c r="O1257" t="s">
        <v>33</v>
      </c>
      <c r="P1257" t="s">
        <v>17</v>
      </c>
    </row>
    <row r="1258" spans="1:16">
      <c r="A1258" t="s">
        <v>4983</v>
      </c>
      <c r="B1258" t="s">
        <v>4984</v>
      </c>
      <c r="C1258" t="s">
        <v>37454</v>
      </c>
      <c r="D1258" t="s">
        <v>37304</v>
      </c>
      <c r="E1258" t="s">
        <v>4985</v>
      </c>
      <c r="F1258" t="s">
        <v>4986</v>
      </c>
      <c r="G1258" s="2">
        <v>45616</v>
      </c>
      <c r="H1258" t="s">
        <v>83</v>
      </c>
      <c r="I1258">
        <v>2</v>
      </c>
      <c r="J1258">
        <f t="shared" si="40"/>
        <v>150</v>
      </c>
      <c r="K1258" s="3">
        <v>0</v>
      </c>
      <c r="L1258" s="3">
        <f t="shared" si="41"/>
        <v>300</v>
      </c>
      <c r="M1258">
        <v>300</v>
      </c>
      <c r="N1258" s="3">
        <f>Table2[[#This Row],[Total Cost]]-Table2[[#This Row],[Total Sales]]</f>
        <v>0</v>
      </c>
      <c r="O1258" t="s">
        <v>23</v>
      </c>
      <c r="P1258" t="s">
        <v>17</v>
      </c>
    </row>
    <row r="1259" spans="1:16">
      <c r="A1259" t="s">
        <v>4987</v>
      </c>
      <c r="B1259" t="s">
        <v>4988</v>
      </c>
      <c r="C1259" t="s">
        <v>37848</v>
      </c>
      <c r="D1259" t="s">
        <v>37564</v>
      </c>
      <c r="E1259" t="s">
        <v>4989</v>
      </c>
      <c r="F1259" t="s">
        <v>4990</v>
      </c>
      <c r="G1259" s="2">
        <v>45495</v>
      </c>
      <c r="H1259" t="s">
        <v>28</v>
      </c>
      <c r="I1259">
        <v>3</v>
      </c>
      <c r="J1259">
        <f t="shared" si="40"/>
        <v>300</v>
      </c>
      <c r="K1259" s="3">
        <v>0</v>
      </c>
      <c r="L1259" s="3">
        <f t="shared" si="41"/>
        <v>900</v>
      </c>
      <c r="M1259">
        <v>900</v>
      </c>
      <c r="N1259" s="3">
        <f>Table2[[#This Row],[Total Cost]]-Table2[[#This Row],[Total Sales]]</f>
        <v>0</v>
      </c>
      <c r="O1259" t="s">
        <v>33</v>
      </c>
      <c r="P1259" t="s">
        <v>17</v>
      </c>
    </row>
    <row r="1260" spans="1:16">
      <c r="A1260" t="s">
        <v>4991</v>
      </c>
      <c r="B1260" t="s">
        <v>4992</v>
      </c>
      <c r="C1260" t="s">
        <v>37120</v>
      </c>
      <c r="D1260" t="s">
        <v>37867</v>
      </c>
      <c r="E1260" t="s">
        <v>4993</v>
      </c>
      <c r="F1260" t="s">
        <v>4994</v>
      </c>
      <c r="G1260" s="2">
        <v>45474</v>
      </c>
      <c r="H1260" t="s">
        <v>56</v>
      </c>
      <c r="I1260">
        <v>4</v>
      </c>
      <c r="J1260">
        <f t="shared" si="40"/>
        <v>90</v>
      </c>
      <c r="K1260" s="3">
        <v>10</v>
      </c>
      <c r="L1260" s="3">
        <f t="shared" si="41"/>
        <v>360</v>
      </c>
      <c r="M1260">
        <v>324</v>
      </c>
      <c r="N1260" s="3">
        <f>Table2[[#This Row],[Total Cost]]-Table2[[#This Row],[Total Sales]]</f>
        <v>36</v>
      </c>
      <c r="O1260" t="s">
        <v>90</v>
      </c>
      <c r="P1260" t="s">
        <v>17</v>
      </c>
    </row>
    <row r="1261" spans="1:16">
      <c r="A1261" t="s">
        <v>4995</v>
      </c>
      <c r="B1261" t="s">
        <v>4996</v>
      </c>
      <c r="C1261" t="s">
        <v>37542</v>
      </c>
      <c r="D1261" t="s">
        <v>37859</v>
      </c>
      <c r="E1261" t="s">
        <v>4997</v>
      </c>
      <c r="F1261" t="s">
        <v>4998</v>
      </c>
      <c r="G1261" s="2">
        <v>45419</v>
      </c>
      <c r="H1261" t="s">
        <v>89</v>
      </c>
      <c r="I1261">
        <v>2</v>
      </c>
      <c r="J1261">
        <f t="shared" si="40"/>
        <v>50</v>
      </c>
      <c r="K1261" s="3">
        <v>5</v>
      </c>
      <c r="L1261" s="3">
        <f t="shared" si="41"/>
        <v>100</v>
      </c>
      <c r="M1261">
        <v>95</v>
      </c>
      <c r="N1261" s="3">
        <f>Table2[[#This Row],[Total Cost]]-Table2[[#This Row],[Total Sales]]</f>
        <v>5</v>
      </c>
      <c r="O1261" t="s">
        <v>90</v>
      </c>
      <c r="P1261" t="s">
        <v>17</v>
      </c>
    </row>
    <row r="1262" spans="1:16">
      <c r="A1262" t="s">
        <v>4999</v>
      </c>
      <c r="B1262" t="s">
        <v>5000</v>
      </c>
      <c r="C1262" t="s">
        <v>37000</v>
      </c>
      <c r="D1262" t="s">
        <v>37201</v>
      </c>
      <c r="E1262" t="s">
        <v>5001</v>
      </c>
      <c r="F1262" t="s">
        <v>5002</v>
      </c>
      <c r="G1262" s="2">
        <v>45766</v>
      </c>
      <c r="H1262" t="s">
        <v>42</v>
      </c>
      <c r="I1262">
        <v>1</v>
      </c>
      <c r="J1262">
        <f t="shared" si="40"/>
        <v>200</v>
      </c>
      <c r="K1262" s="3">
        <v>10</v>
      </c>
      <c r="L1262" s="3">
        <f t="shared" si="41"/>
        <v>200</v>
      </c>
      <c r="M1262">
        <v>180</v>
      </c>
      <c r="N1262" s="3">
        <f>Table2[[#This Row],[Total Cost]]-Table2[[#This Row],[Total Sales]]</f>
        <v>20</v>
      </c>
      <c r="O1262" t="s">
        <v>16</v>
      </c>
      <c r="P1262" t="s">
        <v>17</v>
      </c>
    </row>
    <row r="1263" spans="1:16">
      <c r="A1263" t="s">
        <v>5003</v>
      </c>
      <c r="B1263" t="s">
        <v>5004</v>
      </c>
      <c r="C1263" t="s">
        <v>37062</v>
      </c>
      <c r="D1263" t="s">
        <v>37124</v>
      </c>
      <c r="E1263" t="s">
        <v>5005</v>
      </c>
      <c r="F1263" t="s">
        <v>5006</v>
      </c>
      <c r="G1263" s="2">
        <v>45570</v>
      </c>
      <c r="H1263" t="s">
        <v>89</v>
      </c>
      <c r="I1263">
        <v>2</v>
      </c>
      <c r="J1263">
        <f t="shared" si="40"/>
        <v>50</v>
      </c>
      <c r="K1263" s="3">
        <v>0</v>
      </c>
      <c r="L1263" s="3">
        <f t="shared" si="41"/>
        <v>100</v>
      </c>
      <c r="M1263">
        <v>100</v>
      </c>
      <c r="N1263" s="3">
        <f>Table2[[#This Row],[Total Cost]]-Table2[[#This Row],[Total Sales]]</f>
        <v>0</v>
      </c>
      <c r="O1263" t="s">
        <v>84</v>
      </c>
      <c r="P1263" t="s">
        <v>17</v>
      </c>
    </row>
    <row r="1264" spans="1:16">
      <c r="A1264" t="s">
        <v>5007</v>
      </c>
      <c r="B1264" t="s">
        <v>5008</v>
      </c>
      <c r="C1264" t="s">
        <v>37293</v>
      </c>
      <c r="D1264" t="s">
        <v>37673</v>
      </c>
      <c r="E1264" t="s">
        <v>5009</v>
      </c>
      <c r="F1264" t="s">
        <v>5010</v>
      </c>
      <c r="G1264" s="2">
        <v>45747</v>
      </c>
      <c r="H1264" t="s">
        <v>73</v>
      </c>
      <c r="I1264">
        <v>4</v>
      </c>
      <c r="J1264">
        <f t="shared" si="40"/>
        <v>120</v>
      </c>
      <c r="K1264" s="3">
        <v>0</v>
      </c>
      <c r="L1264" s="3">
        <f t="shared" si="41"/>
        <v>480</v>
      </c>
      <c r="M1264">
        <v>480</v>
      </c>
      <c r="N1264" s="3">
        <f>Table2[[#This Row],[Total Cost]]-Table2[[#This Row],[Total Sales]]</f>
        <v>0</v>
      </c>
      <c r="O1264" t="s">
        <v>33</v>
      </c>
      <c r="P1264" t="s">
        <v>17</v>
      </c>
    </row>
    <row r="1265" spans="1:16">
      <c r="A1265" t="s">
        <v>5011</v>
      </c>
      <c r="B1265" t="s">
        <v>5012</v>
      </c>
      <c r="C1265" t="s">
        <v>37031</v>
      </c>
      <c r="D1265" t="s">
        <v>36977</v>
      </c>
      <c r="E1265" t="s">
        <v>5013</v>
      </c>
      <c r="F1265" t="s">
        <v>5014</v>
      </c>
      <c r="G1265" s="2">
        <v>45586</v>
      </c>
      <c r="H1265" t="s">
        <v>28</v>
      </c>
      <c r="I1265">
        <v>2</v>
      </c>
      <c r="J1265">
        <f t="shared" si="40"/>
        <v>300</v>
      </c>
      <c r="K1265" s="3">
        <v>10</v>
      </c>
      <c r="L1265" s="3">
        <f t="shared" si="41"/>
        <v>600</v>
      </c>
      <c r="M1265">
        <v>540</v>
      </c>
      <c r="N1265" s="3">
        <f>Table2[[#This Row],[Total Cost]]-Table2[[#This Row],[Total Sales]]</f>
        <v>60</v>
      </c>
      <c r="O1265" t="s">
        <v>23</v>
      </c>
      <c r="P1265" t="s">
        <v>17</v>
      </c>
    </row>
    <row r="1266" spans="1:16">
      <c r="A1266" t="s">
        <v>5015</v>
      </c>
      <c r="B1266" t="s">
        <v>5016</v>
      </c>
      <c r="C1266" t="s">
        <v>37208</v>
      </c>
      <c r="D1266" t="s">
        <v>37868</v>
      </c>
      <c r="E1266" t="s">
        <v>5017</v>
      </c>
      <c r="F1266" t="s">
        <v>5018</v>
      </c>
      <c r="G1266" s="2">
        <v>45679</v>
      </c>
      <c r="H1266" t="s">
        <v>22</v>
      </c>
      <c r="I1266">
        <v>3</v>
      </c>
      <c r="J1266">
        <f t="shared" si="40"/>
        <v>100</v>
      </c>
      <c r="K1266" s="3">
        <v>0</v>
      </c>
      <c r="L1266" s="3">
        <f t="shared" si="41"/>
        <v>300</v>
      </c>
      <c r="M1266">
        <v>300</v>
      </c>
      <c r="N1266" s="3">
        <f>Table2[[#This Row],[Total Cost]]-Table2[[#This Row],[Total Sales]]</f>
        <v>0</v>
      </c>
      <c r="O1266" t="s">
        <v>16</v>
      </c>
      <c r="P1266" t="s">
        <v>17</v>
      </c>
    </row>
    <row r="1267" spans="1:16">
      <c r="A1267" t="s">
        <v>5019</v>
      </c>
      <c r="B1267" t="s">
        <v>5020</v>
      </c>
      <c r="C1267" t="s">
        <v>37628</v>
      </c>
      <c r="D1267" t="s">
        <v>37869</v>
      </c>
      <c r="E1267" t="s">
        <v>5021</v>
      </c>
      <c r="F1267" t="s">
        <v>5022</v>
      </c>
      <c r="G1267" s="2">
        <v>45496</v>
      </c>
      <c r="H1267" t="s">
        <v>47</v>
      </c>
      <c r="I1267">
        <v>2</v>
      </c>
      <c r="J1267">
        <f t="shared" si="40"/>
        <v>1200</v>
      </c>
      <c r="K1267" s="3">
        <v>0</v>
      </c>
      <c r="L1267" s="3">
        <f t="shared" si="41"/>
        <v>2400</v>
      </c>
      <c r="M1267">
        <v>2400</v>
      </c>
      <c r="N1267" s="3">
        <f>Table2[[#This Row],[Total Cost]]-Table2[[#This Row],[Total Sales]]</f>
        <v>0</v>
      </c>
      <c r="O1267" t="s">
        <v>16</v>
      </c>
      <c r="P1267" t="s">
        <v>17</v>
      </c>
    </row>
    <row r="1268" spans="1:16">
      <c r="A1268" t="s">
        <v>5023</v>
      </c>
      <c r="B1268" t="s">
        <v>5024</v>
      </c>
      <c r="C1268" t="s">
        <v>37099</v>
      </c>
      <c r="D1268" t="s">
        <v>37152</v>
      </c>
      <c r="E1268" t="s">
        <v>5025</v>
      </c>
      <c r="F1268" t="s">
        <v>5026</v>
      </c>
      <c r="G1268" s="2">
        <v>45743</v>
      </c>
      <c r="H1268" t="s">
        <v>42</v>
      </c>
      <c r="I1268">
        <v>2</v>
      </c>
      <c r="J1268">
        <f t="shared" si="40"/>
        <v>200</v>
      </c>
      <c r="K1268" s="3">
        <v>0</v>
      </c>
      <c r="L1268" s="3">
        <f t="shared" si="41"/>
        <v>400</v>
      </c>
      <c r="M1268">
        <v>400</v>
      </c>
      <c r="N1268" s="3">
        <f>Table2[[#This Row],[Total Cost]]-Table2[[#This Row],[Total Sales]]</f>
        <v>0</v>
      </c>
      <c r="O1268" t="s">
        <v>84</v>
      </c>
      <c r="P1268" t="s">
        <v>17</v>
      </c>
    </row>
    <row r="1269" spans="1:16">
      <c r="A1269" t="s">
        <v>5027</v>
      </c>
      <c r="B1269" t="s">
        <v>5028</v>
      </c>
      <c r="C1269" t="s">
        <v>37586</v>
      </c>
      <c r="D1269" t="s">
        <v>37124</v>
      </c>
      <c r="E1269" t="s">
        <v>5029</v>
      </c>
      <c r="F1269" t="s">
        <v>5030</v>
      </c>
      <c r="G1269" s="2">
        <v>45613</v>
      </c>
      <c r="H1269" t="s">
        <v>42</v>
      </c>
      <c r="I1269">
        <v>1</v>
      </c>
      <c r="J1269">
        <f t="shared" si="40"/>
        <v>200</v>
      </c>
      <c r="K1269" s="3">
        <v>5</v>
      </c>
      <c r="L1269" s="3">
        <f t="shared" si="41"/>
        <v>200</v>
      </c>
      <c r="M1269">
        <v>190</v>
      </c>
      <c r="N1269" s="3">
        <f>Table2[[#This Row],[Total Cost]]-Table2[[#This Row],[Total Sales]]</f>
        <v>10</v>
      </c>
      <c r="O1269" t="s">
        <v>33</v>
      </c>
      <c r="P1269" t="s">
        <v>17</v>
      </c>
    </row>
    <row r="1270" spans="1:16">
      <c r="A1270" t="s">
        <v>5031</v>
      </c>
      <c r="B1270" t="s">
        <v>2633</v>
      </c>
      <c r="C1270" t="s">
        <v>36994</v>
      </c>
      <c r="D1270" t="s">
        <v>37596</v>
      </c>
      <c r="E1270" t="s">
        <v>5032</v>
      </c>
      <c r="F1270" t="s">
        <v>5033</v>
      </c>
      <c r="G1270" s="2">
        <v>45418</v>
      </c>
      <c r="H1270" t="s">
        <v>73</v>
      </c>
      <c r="I1270">
        <v>2</v>
      </c>
      <c r="J1270">
        <f t="shared" si="40"/>
        <v>120</v>
      </c>
      <c r="K1270" s="3">
        <v>0</v>
      </c>
      <c r="L1270" s="3">
        <f t="shared" si="41"/>
        <v>240</v>
      </c>
      <c r="M1270">
        <v>240</v>
      </c>
      <c r="N1270" s="3">
        <f>Table2[[#This Row],[Total Cost]]-Table2[[#This Row],[Total Sales]]</f>
        <v>0</v>
      </c>
      <c r="O1270" t="s">
        <v>16</v>
      </c>
      <c r="P1270" t="s">
        <v>78</v>
      </c>
    </row>
    <row r="1271" spans="1:16">
      <c r="A1271" t="s">
        <v>5034</v>
      </c>
      <c r="B1271" t="s">
        <v>5035</v>
      </c>
      <c r="C1271" t="s">
        <v>37870</v>
      </c>
      <c r="D1271" t="s">
        <v>37323</v>
      </c>
      <c r="E1271" t="s">
        <v>5036</v>
      </c>
      <c r="F1271" t="s">
        <v>5037</v>
      </c>
      <c r="G1271" s="2">
        <v>45468</v>
      </c>
      <c r="H1271" t="s">
        <v>47</v>
      </c>
      <c r="I1271">
        <v>1</v>
      </c>
      <c r="J1271">
        <f t="shared" si="40"/>
        <v>1200</v>
      </c>
      <c r="K1271" s="3">
        <v>0</v>
      </c>
      <c r="L1271" s="3">
        <f t="shared" si="41"/>
        <v>1200</v>
      </c>
      <c r="M1271">
        <v>1200</v>
      </c>
      <c r="N1271" s="3">
        <f>Table2[[#This Row],[Total Cost]]-Table2[[#This Row],[Total Sales]]</f>
        <v>0</v>
      </c>
      <c r="O1271" t="s">
        <v>23</v>
      </c>
      <c r="P1271" t="s">
        <v>17</v>
      </c>
    </row>
    <row r="1272" spans="1:16">
      <c r="A1272" t="s">
        <v>5038</v>
      </c>
      <c r="B1272" t="s">
        <v>5039</v>
      </c>
      <c r="C1272" t="s">
        <v>37632</v>
      </c>
      <c r="D1272" t="s">
        <v>37424</v>
      </c>
      <c r="E1272" t="s">
        <v>5040</v>
      </c>
      <c r="F1272" t="s">
        <v>5041</v>
      </c>
      <c r="G1272" s="2">
        <v>45411</v>
      </c>
      <c r="H1272" t="s">
        <v>15</v>
      </c>
      <c r="I1272">
        <v>2</v>
      </c>
      <c r="J1272">
        <f t="shared" si="40"/>
        <v>800</v>
      </c>
      <c r="K1272" s="3">
        <v>10</v>
      </c>
      <c r="L1272" s="3">
        <f t="shared" si="41"/>
        <v>1600</v>
      </c>
      <c r="M1272">
        <v>1440</v>
      </c>
      <c r="N1272" s="3">
        <f>Table2[[#This Row],[Total Cost]]-Table2[[#This Row],[Total Sales]]</f>
        <v>160</v>
      </c>
      <c r="O1272" t="s">
        <v>84</v>
      </c>
      <c r="P1272" t="s">
        <v>17</v>
      </c>
    </row>
    <row r="1273" spans="1:16">
      <c r="A1273" t="s">
        <v>5042</v>
      </c>
      <c r="B1273" t="s">
        <v>5043</v>
      </c>
      <c r="C1273" t="s">
        <v>37365</v>
      </c>
      <c r="D1273" t="s">
        <v>37101</v>
      </c>
      <c r="E1273" t="s">
        <v>5044</v>
      </c>
      <c r="F1273" t="s">
        <v>5045</v>
      </c>
      <c r="G1273" s="2">
        <v>45502</v>
      </c>
      <c r="H1273" t="s">
        <v>42</v>
      </c>
      <c r="I1273">
        <v>3</v>
      </c>
      <c r="J1273">
        <f t="shared" si="40"/>
        <v>200</v>
      </c>
      <c r="K1273" s="3">
        <v>10</v>
      </c>
      <c r="L1273" s="3">
        <f t="shared" si="41"/>
        <v>600</v>
      </c>
      <c r="M1273">
        <v>540</v>
      </c>
      <c r="N1273" s="3">
        <f>Table2[[#This Row],[Total Cost]]-Table2[[#This Row],[Total Sales]]</f>
        <v>60</v>
      </c>
      <c r="O1273" t="s">
        <v>90</v>
      </c>
      <c r="P1273" t="s">
        <v>17</v>
      </c>
    </row>
    <row r="1274" spans="1:16">
      <c r="A1274" t="s">
        <v>5046</v>
      </c>
      <c r="B1274" t="s">
        <v>5047</v>
      </c>
      <c r="C1274" t="s">
        <v>37387</v>
      </c>
      <c r="D1274" t="s">
        <v>37871</v>
      </c>
      <c r="E1274" t="s">
        <v>5048</v>
      </c>
      <c r="F1274" t="s">
        <v>5049</v>
      </c>
      <c r="G1274" s="2">
        <v>45546</v>
      </c>
      <c r="H1274" t="s">
        <v>15</v>
      </c>
      <c r="I1274">
        <v>3</v>
      </c>
      <c r="J1274">
        <f t="shared" si="40"/>
        <v>800</v>
      </c>
      <c r="K1274" s="3">
        <v>10</v>
      </c>
      <c r="L1274" s="3">
        <f t="shared" si="41"/>
        <v>2400</v>
      </c>
      <c r="M1274">
        <v>2160</v>
      </c>
      <c r="N1274" s="3">
        <f>Table2[[#This Row],[Total Cost]]-Table2[[#This Row],[Total Sales]]</f>
        <v>240</v>
      </c>
      <c r="O1274" t="s">
        <v>33</v>
      </c>
      <c r="P1274" t="s">
        <v>17</v>
      </c>
    </row>
    <row r="1275" spans="1:16">
      <c r="A1275" t="s">
        <v>5050</v>
      </c>
      <c r="B1275" t="s">
        <v>5051</v>
      </c>
      <c r="C1275" t="s">
        <v>37872</v>
      </c>
      <c r="D1275" t="s">
        <v>36961</v>
      </c>
      <c r="E1275" t="s">
        <v>5052</v>
      </c>
      <c r="F1275" t="s">
        <v>5053</v>
      </c>
      <c r="G1275" s="2">
        <v>45616</v>
      </c>
      <c r="H1275" t="s">
        <v>47</v>
      </c>
      <c r="I1275">
        <v>4</v>
      </c>
      <c r="J1275">
        <f t="shared" si="40"/>
        <v>1200</v>
      </c>
      <c r="K1275" s="3">
        <v>0</v>
      </c>
      <c r="L1275" s="3">
        <f t="shared" si="41"/>
        <v>4800</v>
      </c>
      <c r="M1275">
        <v>4800</v>
      </c>
      <c r="N1275" s="3">
        <f>Table2[[#This Row],[Total Cost]]-Table2[[#This Row],[Total Sales]]</f>
        <v>0</v>
      </c>
      <c r="O1275" t="s">
        <v>23</v>
      </c>
      <c r="P1275" t="s">
        <v>17</v>
      </c>
    </row>
    <row r="1276" spans="1:16">
      <c r="A1276" t="s">
        <v>5054</v>
      </c>
      <c r="B1276" t="s">
        <v>5055</v>
      </c>
      <c r="C1276" t="s">
        <v>37873</v>
      </c>
      <c r="D1276" t="s">
        <v>37244</v>
      </c>
      <c r="E1276" t="s">
        <v>5056</v>
      </c>
      <c r="F1276" t="s">
        <v>4477</v>
      </c>
      <c r="G1276" s="2">
        <v>45575</v>
      </c>
      <c r="H1276" t="s">
        <v>28</v>
      </c>
      <c r="I1276">
        <v>3</v>
      </c>
      <c r="J1276">
        <f t="shared" si="40"/>
        <v>300</v>
      </c>
      <c r="K1276" s="3">
        <v>0</v>
      </c>
      <c r="L1276" s="3">
        <f t="shared" si="41"/>
        <v>900</v>
      </c>
      <c r="M1276">
        <v>900</v>
      </c>
      <c r="N1276" s="3">
        <f>Table2[[#This Row],[Total Cost]]-Table2[[#This Row],[Total Sales]]</f>
        <v>0</v>
      </c>
      <c r="O1276" t="s">
        <v>33</v>
      </c>
      <c r="P1276" t="s">
        <v>17</v>
      </c>
    </row>
    <row r="1277" spans="1:16">
      <c r="A1277" t="s">
        <v>5057</v>
      </c>
      <c r="B1277" t="s">
        <v>5058</v>
      </c>
      <c r="C1277" t="s">
        <v>37051</v>
      </c>
      <c r="D1277" t="s">
        <v>37874</v>
      </c>
      <c r="E1277" t="s">
        <v>5059</v>
      </c>
      <c r="F1277" t="s">
        <v>5060</v>
      </c>
      <c r="G1277" s="2">
        <v>45676</v>
      </c>
      <c r="H1277" t="s">
        <v>73</v>
      </c>
      <c r="I1277">
        <v>2</v>
      </c>
      <c r="J1277">
        <f t="shared" si="40"/>
        <v>120</v>
      </c>
      <c r="K1277" s="3">
        <v>10</v>
      </c>
      <c r="L1277" s="3">
        <f t="shared" si="41"/>
        <v>240</v>
      </c>
      <c r="M1277">
        <v>216</v>
      </c>
      <c r="N1277" s="3">
        <f>Table2[[#This Row],[Total Cost]]-Table2[[#This Row],[Total Sales]]</f>
        <v>24</v>
      </c>
      <c r="O1277" t="s">
        <v>90</v>
      </c>
      <c r="P1277" t="s">
        <v>17</v>
      </c>
    </row>
    <row r="1278" spans="1:16">
      <c r="A1278" t="s">
        <v>5061</v>
      </c>
      <c r="B1278" t="s">
        <v>5062</v>
      </c>
      <c r="C1278" t="s">
        <v>37041</v>
      </c>
      <c r="D1278" t="s">
        <v>37875</v>
      </c>
      <c r="E1278" t="s">
        <v>5063</v>
      </c>
      <c r="F1278" t="s">
        <v>5064</v>
      </c>
      <c r="G1278" s="2">
        <v>45574</v>
      </c>
      <c r="H1278" t="s">
        <v>47</v>
      </c>
      <c r="I1278">
        <v>3</v>
      </c>
      <c r="J1278">
        <f t="shared" si="40"/>
        <v>1200</v>
      </c>
      <c r="K1278" s="3">
        <v>0</v>
      </c>
      <c r="L1278" s="3">
        <f t="shared" si="41"/>
        <v>3600</v>
      </c>
      <c r="M1278">
        <v>3600</v>
      </c>
      <c r="N1278" s="3">
        <f>Table2[[#This Row],[Total Cost]]-Table2[[#This Row],[Total Sales]]</f>
        <v>0</v>
      </c>
      <c r="O1278" t="s">
        <v>16</v>
      </c>
      <c r="P1278" t="s">
        <v>17</v>
      </c>
    </row>
    <row r="1279" spans="1:16">
      <c r="A1279" t="s">
        <v>5065</v>
      </c>
      <c r="B1279" t="s">
        <v>5066</v>
      </c>
      <c r="C1279" t="s">
        <v>37498</v>
      </c>
      <c r="D1279" t="s">
        <v>37252</v>
      </c>
      <c r="E1279" t="s">
        <v>5067</v>
      </c>
      <c r="F1279" t="s">
        <v>5068</v>
      </c>
      <c r="G1279" s="2">
        <v>45719</v>
      </c>
      <c r="H1279" t="s">
        <v>22</v>
      </c>
      <c r="I1279">
        <v>1</v>
      </c>
      <c r="J1279">
        <f t="shared" si="40"/>
        <v>100</v>
      </c>
      <c r="K1279" s="3">
        <v>0</v>
      </c>
      <c r="L1279" s="3">
        <f t="shared" si="41"/>
        <v>100</v>
      </c>
      <c r="M1279">
        <v>100</v>
      </c>
      <c r="N1279" s="3">
        <f>Table2[[#This Row],[Total Cost]]-Table2[[#This Row],[Total Sales]]</f>
        <v>0</v>
      </c>
      <c r="O1279" t="s">
        <v>33</v>
      </c>
      <c r="P1279" t="s">
        <v>17</v>
      </c>
    </row>
    <row r="1280" spans="1:16">
      <c r="A1280" t="s">
        <v>5069</v>
      </c>
      <c r="B1280" t="s">
        <v>5070</v>
      </c>
      <c r="C1280" t="s">
        <v>37876</v>
      </c>
      <c r="D1280" t="s">
        <v>37267</v>
      </c>
      <c r="E1280" t="s">
        <v>5071</v>
      </c>
      <c r="F1280" t="s">
        <v>5072</v>
      </c>
      <c r="G1280" s="2">
        <v>45748</v>
      </c>
      <c r="H1280" t="s">
        <v>47</v>
      </c>
      <c r="I1280">
        <v>2</v>
      </c>
      <c r="J1280">
        <f t="shared" si="40"/>
        <v>1200</v>
      </c>
      <c r="K1280" s="3">
        <v>0</v>
      </c>
      <c r="L1280" s="3">
        <f t="shared" si="41"/>
        <v>2400</v>
      </c>
      <c r="M1280">
        <v>2400</v>
      </c>
      <c r="N1280" s="3">
        <f>Table2[[#This Row],[Total Cost]]-Table2[[#This Row],[Total Sales]]</f>
        <v>0</v>
      </c>
      <c r="O1280" t="s">
        <v>23</v>
      </c>
      <c r="P1280" t="s">
        <v>17</v>
      </c>
    </row>
    <row r="1281" spans="1:16">
      <c r="A1281" t="s">
        <v>5073</v>
      </c>
      <c r="B1281" t="s">
        <v>5074</v>
      </c>
      <c r="C1281" t="s">
        <v>37794</v>
      </c>
      <c r="D1281" t="s">
        <v>37030</v>
      </c>
      <c r="E1281" t="s">
        <v>5075</v>
      </c>
      <c r="F1281" t="s">
        <v>5076</v>
      </c>
      <c r="G1281" s="2">
        <v>45609</v>
      </c>
      <c r="H1281" t="s">
        <v>89</v>
      </c>
      <c r="I1281">
        <v>1</v>
      </c>
      <c r="J1281">
        <f t="shared" si="40"/>
        <v>50</v>
      </c>
      <c r="K1281" s="3">
        <v>0</v>
      </c>
      <c r="L1281" s="3">
        <f t="shared" si="41"/>
        <v>50</v>
      </c>
      <c r="M1281">
        <v>50</v>
      </c>
      <c r="N1281" s="3">
        <f>Table2[[#This Row],[Total Cost]]-Table2[[#This Row],[Total Sales]]</f>
        <v>0</v>
      </c>
      <c r="O1281" t="s">
        <v>16</v>
      </c>
      <c r="P1281" t="s">
        <v>17</v>
      </c>
    </row>
    <row r="1282" spans="1:16">
      <c r="A1282" t="s">
        <v>5077</v>
      </c>
      <c r="B1282" t="s">
        <v>5078</v>
      </c>
      <c r="C1282" t="s">
        <v>37223</v>
      </c>
      <c r="D1282" t="s">
        <v>37877</v>
      </c>
      <c r="E1282" t="s">
        <v>5079</v>
      </c>
      <c r="F1282" t="s">
        <v>5080</v>
      </c>
      <c r="G1282" s="2">
        <v>45687</v>
      </c>
      <c r="H1282" t="s">
        <v>28</v>
      </c>
      <c r="I1282">
        <v>3</v>
      </c>
      <c r="J1282">
        <f t="shared" si="40"/>
        <v>300</v>
      </c>
      <c r="K1282" s="3">
        <v>10</v>
      </c>
      <c r="L1282" s="3">
        <f t="shared" si="41"/>
        <v>900</v>
      </c>
      <c r="M1282">
        <v>810</v>
      </c>
      <c r="N1282" s="3">
        <f>Table2[[#This Row],[Total Cost]]-Table2[[#This Row],[Total Sales]]</f>
        <v>90</v>
      </c>
      <c r="O1282" t="s">
        <v>33</v>
      </c>
      <c r="P1282" t="s">
        <v>17</v>
      </c>
    </row>
    <row r="1283" spans="1:16">
      <c r="A1283" t="s">
        <v>5081</v>
      </c>
      <c r="B1283" t="s">
        <v>5082</v>
      </c>
      <c r="C1283" t="s">
        <v>37878</v>
      </c>
      <c r="D1283" t="s">
        <v>37304</v>
      </c>
      <c r="E1283" t="s">
        <v>5083</v>
      </c>
      <c r="F1283" t="s">
        <v>5084</v>
      </c>
      <c r="G1283" s="2">
        <v>45677</v>
      </c>
      <c r="H1283" t="s">
        <v>83</v>
      </c>
      <c r="I1283">
        <v>1</v>
      </c>
      <c r="J1283">
        <f t="shared" ref="J1283:J1346" si="42">L1283/I1283</f>
        <v>150</v>
      </c>
      <c r="K1283" s="3">
        <v>10</v>
      </c>
      <c r="L1283" s="3">
        <f t="shared" si="41"/>
        <v>150</v>
      </c>
      <c r="M1283">
        <v>135</v>
      </c>
      <c r="N1283" s="3">
        <f>Table2[[#This Row],[Total Cost]]-Table2[[#This Row],[Total Sales]]</f>
        <v>15</v>
      </c>
      <c r="O1283" t="s">
        <v>84</v>
      </c>
      <c r="P1283" t="s">
        <v>17</v>
      </c>
    </row>
    <row r="1284" spans="1:16">
      <c r="A1284" t="s">
        <v>5085</v>
      </c>
      <c r="B1284" t="s">
        <v>5086</v>
      </c>
      <c r="C1284" t="s">
        <v>37051</v>
      </c>
      <c r="D1284" t="s">
        <v>37879</v>
      </c>
      <c r="E1284" t="s">
        <v>5087</v>
      </c>
      <c r="F1284" t="s">
        <v>5088</v>
      </c>
      <c r="G1284" s="2">
        <v>45579</v>
      </c>
      <c r="H1284" t="s">
        <v>15</v>
      </c>
      <c r="I1284">
        <v>1</v>
      </c>
      <c r="J1284">
        <f t="shared" si="42"/>
        <v>800</v>
      </c>
      <c r="K1284" s="3">
        <v>0</v>
      </c>
      <c r="L1284" s="3">
        <f t="shared" si="41"/>
        <v>800</v>
      </c>
      <c r="M1284">
        <v>800</v>
      </c>
      <c r="N1284" s="3">
        <f>Table2[[#This Row],[Total Cost]]-Table2[[#This Row],[Total Sales]]</f>
        <v>0</v>
      </c>
      <c r="O1284" t="s">
        <v>90</v>
      </c>
      <c r="P1284" t="s">
        <v>17</v>
      </c>
    </row>
    <row r="1285" spans="1:16">
      <c r="A1285" t="s">
        <v>5089</v>
      </c>
      <c r="B1285" t="s">
        <v>5090</v>
      </c>
      <c r="C1285" t="s">
        <v>37303</v>
      </c>
      <c r="D1285" t="s">
        <v>36988</v>
      </c>
      <c r="E1285" t="s">
        <v>5091</v>
      </c>
      <c r="F1285" t="s">
        <v>5092</v>
      </c>
      <c r="G1285" s="2">
        <v>45626</v>
      </c>
      <c r="H1285" t="s">
        <v>83</v>
      </c>
      <c r="I1285">
        <v>2</v>
      </c>
      <c r="J1285">
        <f t="shared" si="42"/>
        <v>150</v>
      </c>
      <c r="K1285" s="3">
        <v>0</v>
      </c>
      <c r="L1285" s="3">
        <f t="shared" si="41"/>
        <v>300</v>
      </c>
      <c r="M1285">
        <v>300</v>
      </c>
      <c r="N1285" s="3">
        <f>Table2[[#This Row],[Total Cost]]-Table2[[#This Row],[Total Sales]]</f>
        <v>0</v>
      </c>
      <c r="O1285" t="s">
        <v>33</v>
      </c>
      <c r="P1285" t="s">
        <v>17</v>
      </c>
    </row>
    <row r="1286" spans="1:16">
      <c r="A1286" t="s">
        <v>5093</v>
      </c>
      <c r="B1286" t="s">
        <v>5094</v>
      </c>
      <c r="C1286" t="s">
        <v>37006</v>
      </c>
      <c r="D1286" t="s">
        <v>37124</v>
      </c>
      <c r="E1286" t="s">
        <v>5095</v>
      </c>
      <c r="F1286" t="s">
        <v>5096</v>
      </c>
      <c r="G1286" s="2">
        <v>45611</v>
      </c>
      <c r="H1286" t="s">
        <v>28</v>
      </c>
      <c r="I1286">
        <v>1</v>
      </c>
      <c r="J1286">
        <f t="shared" si="42"/>
        <v>300</v>
      </c>
      <c r="K1286" s="3">
        <v>0</v>
      </c>
      <c r="L1286" s="3">
        <f t="shared" ref="L1286:L1349" si="43">M1286/(1-K1286/100)</f>
        <v>300</v>
      </c>
      <c r="M1286">
        <v>300</v>
      </c>
      <c r="N1286" s="3">
        <f>Table2[[#This Row],[Total Cost]]-Table2[[#This Row],[Total Sales]]</f>
        <v>0</v>
      </c>
      <c r="O1286" t="s">
        <v>33</v>
      </c>
      <c r="P1286" t="s">
        <v>17</v>
      </c>
    </row>
    <row r="1287" spans="1:16">
      <c r="A1287" t="s">
        <v>5097</v>
      </c>
      <c r="B1287" t="s">
        <v>5098</v>
      </c>
      <c r="C1287" t="s">
        <v>36950</v>
      </c>
      <c r="D1287" t="s">
        <v>37880</v>
      </c>
      <c r="E1287" t="s">
        <v>5099</v>
      </c>
      <c r="F1287" t="s">
        <v>5100</v>
      </c>
      <c r="G1287" s="2">
        <v>45688</v>
      </c>
      <c r="H1287" t="s">
        <v>42</v>
      </c>
      <c r="I1287">
        <v>4</v>
      </c>
      <c r="J1287">
        <f t="shared" si="42"/>
        <v>200</v>
      </c>
      <c r="K1287" s="3">
        <v>5</v>
      </c>
      <c r="L1287" s="3">
        <f t="shared" si="43"/>
        <v>800</v>
      </c>
      <c r="M1287">
        <v>760</v>
      </c>
      <c r="N1287" s="3">
        <f>Table2[[#This Row],[Total Cost]]-Table2[[#This Row],[Total Sales]]</f>
        <v>40</v>
      </c>
      <c r="O1287" t="s">
        <v>33</v>
      </c>
      <c r="P1287" t="s">
        <v>17</v>
      </c>
    </row>
    <row r="1288" spans="1:16">
      <c r="A1288" t="s">
        <v>5101</v>
      </c>
      <c r="B1288" t="s">
        <v>1109</v>
      </c>
      <c r="C1288" t="s">
        <v>37087</v>
      </c>
      <c r="D1288" t="s">
        <v>37046</v>
      </c>
      <c r="E1288" t="s">
        <v>5102</v>
      </c>
      <c r="F1288" t="s">
        <v>5103</v>
      </c>
      <c r="G1288" s="2">
        <v>45405</v>
      </c>
      <c r="H1288" t="s">
        <v>89</v>
      </c>
      <c r="I1288">
        <v>3</v>
      </c>
      <c r="J1288">
        <f t="shared" si="42"/>
        <v>50</v>
      </c>
      <c r="K1288" s="3">
        <v>0</v>
      </c>
      <c r="L1288" s="3">
        <f t="shared" si="43"/>
        <v>150</v>
      </c>
      <c r="M1288">
        <v>150</v>
      </c>
      <c r="N1288" s="3">
        <f>Table2[[#This Row],[Total Cost]]-Table2[[#This Row],[Total Sales]]</f>
        <v>0</v>
      </c>
      <c r="O1288" t="s">
        <v>84</v>
      </c>
      <c r="P1288" t="s">
        <v>17</v>
      </c>
    </row>
    <row r="1289" spans="1:16">
      <c r="A1289" t="s">
        <v>5104</v>
      </c>
      <c r="B1289" t="s">
        <v>5105</v>
      </c>
      <c r="C1289" t="s">
        <v>37418</v>
      </c>
      <c r="D1289" t="s">
        <v>37245</v>
      </c>
      <c r="E1289" t="s">
        <v>5106</v>
      </c>
      <c r="F1289" t="s">
        <v>5107</v>
      </c>
      <c r="G1289" s="2">
        <v>45515</v>
      </c>
      <c r="H1289" t="s">
        <v>83</v>
      </c>
      <c r="I1289">
        <v>1</v>
      </c>
      <c r="J1289">
        <f t="shared" si="42"/>
        <v>150</v>
      </c>
      <c r="K1289" s="3">
        <v>5</v>
      </c>
      <c r="L1289" s="3">
        <f t="shared" si="43"/>
        <v>150</v>
      </c>
      <c r="M1289">
        <v>142.5</v>
      </c>
      <c r="N1289" s="3">
        <f>Table2[[#This Row],[Total Cost]]-Table2[[#This Row],[Total Sales]]</f>
        <v>7.5</v>
      </c>
      <c r="O1289" t="s">
        <v>16</v>
      </c>
      <c r="P1289" t="s">
        <v>17</v>
      </c>
    </row>
    <row r="1290" spans="1:16">
      <c r="A1290" t="s">
        <v>5108</v>
      </c>
      <c r="B1290" t="s">
        <v>5109</v>
      </c>
      <c r="C1290" t="s">
        <v>37881</v>
      </c>
      <c r="D1290" t="s">
        <v>36957</v>
      </c>
      <c r="E1290" t="s">
        <v>5110</v>
      </c>
      <c r="F1290" t="s">
        <v>5111</v>
      </c>
      <c r="G1290" s="2">
        <v>45636</v>
      </c>
      <c r="H1290" t="s">
        <v>56</v>
      </c>
      <c r="I1290">
        <v>2</v>
      </c>
      <c r="J1290">
        <f t="shared" si="42"/>
        <v>90</v>
      </c>
      <c r="K1290" s="3">
        <v>0</v>
      </c>
      <c r="L1290" s="3">
        <f t="shared" si="43"/>
        <v>180</v>
      </c>
      <c r="M1290">
        <v>180</v>
      </c>
      <c r="N1290" s="3">
        <f>Table2[[#This Row],[Total Cost]]-Table2[[#This Row],[Total Sales]]</f>
        <v>0</v>
      </c>
      <c r="O1290" t="s">
        <v>90</v>
      </c>
      <c r="P1290" t="s">
        <v>17</v>
      </c>
    </row>
    <row r="1291" spans="1:16">
      <c r="A1291" t="s">
        <v>5112</v>
      </c>
      <c r="B1291" t="s">
        <v>5113</v>
      </c>
      <c r="C1291" t="s">
        <v>37019</v>
      </c>
      <c r="D1291" t="s">
        <v>37003</v>
      </c>
      <c r="E1291" t="s">
        <v>5114</v>
      </c>
      <c r="F1291" t="s">
        <v>5115</v>
      </c>
      <c r="G1291" s="2">
        <v>45465</v>
      </c>
      <c r="H1291" t="s">
        <v>47</v>
      </c>
      <c r="I1291">
        <v>2</v>
      </c>
      <c r="J1291">
        <f t="shared" si="42"/>
        <v>1200</v>
      </c>
      <c r="K1291" s="3">
        <v>0</v>
      </c>
      <c r="L1291" s="3">
        <f t="shared" si="43"/>
        <v>2400</v>
      </c>
      <c r="M1291">
        <v>2400</v>
      </c>
      <c r="N1291" s="3">
        <f>Table2[[#This Row],[Total Cost]]-Table2[[#This Row],[Total Sales]]</f>
        <v>0</v>
      </c>
      <c r="O1291" t="s">
        <v>16</v>
      </c>
      <c r="P1291" t="s">
        <v>17</v>
      </c>
    </row>
    <row r="1292" spans="1:16">
      <c r="A1292" t="s">
        <v>5116</v>
      </c>
      <c r="B1292" t="s">
        <v>5117</v>
      </c>
      <c r="C1292" t="s">
        <v>37002</v>
      </c>
      <c r="D1292" t="s">
        <v>36983</v>
      </c>
      <c r="E1292" t="s">
        <v>5118</v>
      </c>
      <c r="F1292" t="s">
        <v>5119</v>
      </c>
      <c r="G1292" s="2">
        <v>45738</v>
      </c>
      <c r="H1292" t="s">
        <v>42</v>
      </c>
      <c r="I1292">
        <v>2</v>
      </c>
      <c r="J1292">
        <f t="shared" si="42"/>
        <v>200</v>
      </c>
      <c r="K1292" s="3">
        <v>10</v>
      </c>
      <c r="L1292" s="3">
        <f t="shared" si="43"/>
        <v>400</v>
      </c>
      <c r="M1292">
        <v>360</v>
      </c>
      <c r="N1292" s="3">
        <f>Table2[[#This Row],[Total Cost]]-Table2[[#This Row],[Total Sales]]</f>
        <v>40</v>
      </c>
      <c r="O1292" t="s">
        <v>23</v>
      </c>
      <c r="P1292" t="s">
        <v>17</v>
      </c>
    </row>
    <row r="1293" spans="1:16">
      <c r="A1293" t="s">
        <v>5120</v>
      </c>
      <c r="B1293" t="s">
        <v>5121</v>
      </c>
      <c r="C1293" t="s">
        <v>37278</v>
      </c>
      <c r="D1293" t="s">
        <v>37136</v>
      </c>
      <c r="E1293" t="s">
        <v>5122</v>
      </c>
      <c r="F1293" t="s">
        <v>5123</v>
      </c>
      <c r="G1293" s="2">
        <v>45419</v>
      </c>
      <c r="H1293" t="s">
        <v>15</v>
      </c>
      <c r="I1293">
        <v>3</v>
      </c>
      <c r="J1293">
        <f t="shared" si="42"/>
        <v>800</v>
      </c>
      <c r="K1293" s="3">
        <v>0</v>
      </c>
      <c r="L1293" s="3">
        <f t="shared" si="43"/>
        <v>2400</v>
      </c>
      <c r="M1293">
        <v>2400</v>
      </c>
      <c r="N1293" s="3">
        <f>Table2[[#This Row],[Total Cost]]-Table2[[#This Row],[Total Sales]]</f>
        <v>0</v>
      </c>
      <c r="O1293" t="s">
        <v>90</v>
      </c>
      <c r="P1293" t="s">
        <v>17</v>
      </c>
    </row>
    <row r="1294" spans="1:16">
      <c r="A1294" t="s">
        <v>5124</v>
      </c>
      <c r="B1294" t="s">
        <v>5125</v>
      </c>
      <c r="C1294" t="s">
        <v>37164</v>
      </c>
      <c r="D1294" t="s">
        <v>36995</v>
      </c>
      <c r="E1294" t="s">
        <v>5126</v>
      </c>
      <c r="F1294" t="s">
        <v>859</v>
      </c>
      <c r="G1294" s="2">
        <v>45494</v>
      </c>
      <c r="H1294" t="s">
        <v>42</v>
      </c>
      <c r="I1294">
        <v>1</v>
      </c>
      <c r="J1294">
        <f t="shared" si="42"/>
        <v>200</v>
      </c>
      <c r="K1294" s="3">
        <v>0</v>
      </c>
      <c r="L1294" s="3">
        <f t="shared" si="43"/>
        <v>200</v>
      </c>
      <c r="M1294">
        <v>200</v>
      </c>
      <c r="N1294" s="3">
        <f>Table2[[#This Row],[Total Cost]]-Table2[[#This Row],[Total Sales]]</f>
        <v>0</v>
      </c>
      <c r="O1294" t="s">
        <v>90</v>
      </c>
      <c r="P1294" t="s">
        <v>17</v>
      </c>
    </row>
    <row r="1295" spans="1:16">
      <c r="A1295" t="s">
        <v>5127</v>
      </c>
      <c r="B1295" t="s">
        <v>5128</v>
      </c>
      <c r="C1295" t="s">
        <v>37029</v>
      </c>
      <c r="D1295" t="s">
        <v>37882</v>
      </c>
      <c r="E1295" t="s">
        <v>5129</v>
      </c>
      <c r="F1295" t="s">
        <v>5130</v>
      </c>
      <c r="G1295" s="2">
        <v>45720</v>
      </c>
      <c r="H1295" t="s">
        <v>47</v>
      </c>
      <c r="I1295">
        <v>3</v>
      </c>
      <c r="J1295">
        <f t="shared" si="42"/>
        <v>1200</v>
      </c>
      <c r="K1295" s="3">
        <v>0</v>
      </c>
      <c r="L1295" s="3">
        <f t="shared" si="43"/>
        <v>3600</v>
      </c>
      <c r="M1295">
        <v>3600</v>
      </c>
      <c r="N1295" s="3">
        <f>Table2[[#This Row],[Total Cost]]-Table2[[#This Row],[Total Sales]]</f>
        <v>0</v>
      </c>
      <c r="O1295" t="s">
        <v>90</v>
      </c>
      <c r="P1295" t="s">
        <v>17</v>
      </c>
    </row>
    <row r="1296" spans="1:16">
      <c r="A1296" t="s">
        <v>5131</v>
      </c>
      <c r="B1296" t="s">
        <v>5132</v>
      </c>
      <c r="C1296" t="s">
        <v>37626</v>
      </c>
      <c r="D1296" t="s">
        <v>37087</v>
      </c>
      <c r="E1296" t="s">
        <v>5133</v>
      </c>
      <c r="F1296" t="s">
        <v>5134</v>
      </c>
      <c r="G1296" s="2">
        <v>45566</v>
      </c>
      <c r="H1296" t="s">
        <v>73</v>
      </c>
      <c r="I1296">
        <v>3</v>
      </c>
      <c r="J1296">
        <f t="shared" si="42"/>
        <v>120</v>
      </c>
      <c r="K1296" s="3">
        <v>0</v>
      </c>
      <c r="L1296" s="3">
        <f t="shared" si="43"/>
        <v>360</v>
      </c>
      <c r="M1296">
        <v>360</v>
      </c>
      <c r="N1296" s="3">
        <f>Table2[[#This Row],[Total Cost]]-Table2[[#This Row],[Total Sales]]</f>
        <v>0</v>
      </c>
      <c r="O1296" t="s">
        <v>84</v>
      </c>
      <c r="P1296" t="s">
        <v>17</v>
      </c>
    </row>
    <row r="1297" spans="1:16">
      <c r="A1297" t="s">
        <v>5135</v>
      </c>
      <c r="B1297" t="s">
        <v>5136</v>
      </c>
      <c r="C1297" t="s">
        <v>37133</v>
      </c>
      <c r="D1297" t="s">
        <v>37800</v>
      </c>
      <c r="E1297" t="s">
        <v>5137</v>
      </c>
      <c r="F1297" t="s">
        <v>5138</v>
      </c>
      <c r="G1297" s="2">
        <v>45730</v>
      </c>
      <c r="H1297" t="s">
        <v>28</v>
      </c>
      <c r="I1297">
        <v>4</v>
      </c>
      <c r="J1297">
        <f t="shared" si="42"/>
        <v>300</v>
      </c>
      <c r="K1297" s="3">
        <v>5</v>
      </c>
      <c r="L1297" s="3">
        <f t="shared" si="43"/>
        <v>1200</v>
      </c>
      <c r="M1297">
        <v>1140</v>
      </c>
      <c r="N1297" s="3">
        <f>Table2[[#This Row],[Total Cost]]-Table2[[#This Row],[Total Sales]]</f>
        <v>60</v>
      </c>
      <c r="O1297" t="s">
        <v>90</v>
      </c>
      <c r="P1297" t="s">
        <v>17</v>
      </c>
    </row>
    <row r="1298" spans="1:16">
      <c r="A1298" t="s">
        <v>5139</v>
      </c>
      <c r="B1298" t="s">
        <v>5140</v>
      </c>
      <c r="C1298" t="s">
        <v>37454</v>
      </c>
      <c r="D1298" t="s">
        <v>36961</v>
      </c>
      <c r="E1298" t="s">
        <v>5141</v>
      </c>
      <c r="F1298" t="s">
        <v>4109</v>
      </c>
      <c r="G1298" s="2">
        <v>45414</v>
      </c>
      <c r="H1298" t="s">
        <v>56</v>
      </c>
      <c r="I1298">
        <v>3</v>
      </c>
      <c r="J1298">
        <f t="shared" si="42"/>
        <v>90</v>
      </c>
      <c r="K1298" s="3">
        <v>5</v>
      </c>
      <c r="L1298" s="3">
        <f t="shared" si="43"/>
        <v>270</v>
      </c>
      <c r="M1298">
        <v>256.5</v>
      </c>
      <c r="N1298" s="3">
        <f>Table2[[#This Row],[Total Cost]]-Table2[[#This Row],[Total Sales]]</f>
        <v>13.5</v>
      </c>
      <c r="O1298" t="s">
        <v>84</v>
      </c>
      <c r="P1298" t="s">
        <v>17</v>
      </c>
    </row>
    <row r="1299" spans="1:16">
      <c r="A1299" t="s">
        <v>5142</v>
      </c>
      <c r="B1299" t="s">
        <v>5143</v>
      </c>
      <c r="C1299" t="s">
        <v>37229</v>
      </c>
      <c r="D1299" t="s">
        <v>37168</v>
      </c>
      <c r="E1299" t="s">
        <v>5144</v>
      </c>
      <c r="F1299" t="s">
        <v>5145</v>
      </c>
      <c r="G1299" s="2">
        <v>45715</v>
      </c>
      <c r="H1299" t="s">
        <v>42</v>
      </c>
      <c r="I1299">
        <v>3</v>
      </c>
      <c r="J1299">
        <f t="shared" si="42"/>
        <v>200</v>
      </c>
      <c r="K1299" s="3">
        <v>5</v>
      </c>
      <c r="L1299" s="3">
        <f t="shared" si="43"/>
        <v>600</v>
      </c>
      <c r="M1299">
        <v>570</v>
      </c>
      <c r="N1299" s="3">
        <f>Table2[[#This Row],[Total Cost]]-Table2[[#This Row],[Total Sales]]</f>
        <v>30</v>
      </c>
      <c r="O1299" t="s">
        <v>23</v>
      </c>
      <c r="P1299" t="s">
        <v>17</v>
      </c>
    </row>
    <row r="1300" spans="1:16">
      <c r="A1300" t="s">
        <v>5146</v>
      </c>
      <c r="B1300" t="s">
        <v>5147</v>
      </c>
      <c r="C1300" t="s">
        <v>37480</v>
      </c>
      <c r="D1300" t="s">
        <v>37883</v>
      </c>
      <c r="E1300" t="s">
        <v>5148</v>
      </c>
      <c r="F1300" t="s">
        <v>5149</v>
      </c>
      <c r="G1300" s="2">
        <v>45504</v>
      </c>
      <c r="H1300" t="s">
        <v>42</v>
      </c>
      <c r="I1300">
        <v>1</v>
      </c>
      <c r="J1300">
        <f t="shared" si="42"/>
        <v>200</v>
      </c>
      <c r="K1300" s="3">
        <v>0</v>
      </c>
      <c r="L1300" s="3">
        <f t="shared" si="43"/>
        <v>200</v>
      </c>
      <c r="M1300">
        <v>200</v>
      </c>
      <c r="N1300" s="3">
        <f>Table2[[#This Row],[Total Cost]]-Table2[[#This Row],[Total Sales]]</f>
        <v>0</v>
      </c>
      <c r="O1300" t="s">
        <v>16</v>
      </c>
      <c r="P1300" t="s">
        <v>17</v>
      </c>
    </row>
    <row r="1301" spans="1:16">
      <c r="A1301" t="s">
        <v>5150</v>
      </c>
      <c r="B1301" t="s">
        <v>5151</v>
      </c>
      <c r="C1301" t="s">
        <v>37344</v>
      </c>
      <c r="D1301" t="s">
        <v>37046</v>
      </c>
      <c r="E1301" t="s">
        <v>5152</v>
      </c>
      <c r="F1301" t="s">
        <v>5153</v>
      </c>
      <c r="G1301" s="2">
        <v>45566</v>
      </c>
      <c r="H1301" t="s">
        <v>22</v>
      </c>
      <c r="I1301">
        <v>1</v>
      </c>
      <c r="J1301">
        <f t="shared" si="42"/>
        <v>100</v>
      </c>
      <c r="K1301" s="3">
        <v>10</v>
      </c>
      <c r="L1301" s="3">
        <f t="shared" si="43"/>
        <v>100</v>
      </c>
      <c r="M1301">
        <v>90</v>
      </c>
      <c r="N1301" s="3">
        <f>Table2[[#This Row],[Total Cost]]-Table2[[#This Row],[Total Sales]]</f>
        <v>10</v>
      </c>
      <c r="O1301" t="s">
        <v>23</v>
      </c>
      <c r="P1301" t="s">
        <v>17</v>
      </c>
    </row>
    <row r="1302" spans="1:16">
      <c r="A1302" t="s">
        <v>5154</v>
      </c>
      <c r="B1302" t="s">
        <v>5155</v>
      </c>
      <c r="C1302" t="s">
        <v>37884</v>
      </c>
      <c r="D1302" t="s">
        <v>37762</v>
      </c>
      <c r="E1302" t="s">
        <v>5156</v>
      </c>
      <c r="F1302" t="s">
        <v>5157</v>
      </c>
      <c r="G1302" s="2">
        <v>45643</v>
      </c>
      <c r="H1302" t="s">
        <v>15</v>
      </c>
      <c r="I1302">
        <v>4</v>
      </c>
      <c r="J1302">
        <f t="shared" si="42"/>
        <v>800</v>
      </c>
      <c r="K1302" s="3">
        <v>10</v>
      </c>
      <c r="L1302" s="3">
        <f t="shared" si="43"/>
        <v>3200</v>
      </c>
      <c r="M1302">
        <v>2880</v>
      </c>
      <c r="N1302" s="3">
        <f>Table2[[#This Row],[Total Cost]]-Table2[[#This Row],[Total Sales]]</f>
        <v>320</v>
      </c>
      <c r="O1302" t="s">
        <v>16</v>
      </c>
      <c r="P1302" t="s">
        <v>17</v>
      </c>
    </row>
    <row r="1303" spans="1:16">
      <c r="A1303" t="s">
        <v>5158</v>
      </c>
      <c r="B1303" t="s">
        <v>5159</v>
      </c>
      <c r="C1303" t="s">
        <v>37116</v>
      </c>
      <c r="D1303" t="s">
        <v>37484</v>
      </c>
      <c r="E1303" t="s">
        <v>5160</v>
      </c>
      <c r="F1303" t="s">
        <v>5161</v>
      </c>
      <c r="G1303" s="2">
        <v>45578</v>
      </c>
      <c r="H1303" t="s">
        <v>22</v>
      </c>
      <c r="I1303">
        <v>1</v>
      </c>
      <c r="J1303">
        <f t="shared" si="42"/>
        <v>100</v>
      </c>
      <c r="K1303" s="3">
        <v>0</v>
      </c>
      <c r="L1303" s="3">
        <f t="shared" si="43"/>
        <v>100</v>
      </c>
      <c r="M1303">
        <v>100</v>
      </c>
      <c r="N1303" s="3">
        <f>Table2[[#This Row],[Total Cost]]-Table2[[#This Row],[Total Sales]]</f>
        <v>0</v>
      </c>
      <c r="O1303" t="s">
        <v>23</v>
      </c>
      <c r="P1303" t="s">
        <v>17</v>
      </c>
    </row>
    <row r="1304" spans="1:16">
      <c r="A1304" t="s">
        <v>5162</v>
      </c>
      <c r="B1304" t="s">
        <v>5163</v>
      </c>
      <c r="C1304" t="s">
        <v>36954</v>
      </c>
      <c r="D1304" t="s">
        <v>37078</v>
      </c>
      <c r="E1304" t="s">
        <v>5164</v>
      </c>
      <c r="F1304" t="s">
        <v>5165</v>
      </c>
      <c r="G1304" s="2">
        <v>45500</v>
      </c>
      <c r="H1304" t="s">
        <v>42</v>
      </c>
      <c r="I1304">
        <v>4</v>
      </c>
      <c r="J1304">
        <f t="shared" si="42"/>
        <v>200</v>
      </c>
      <c r="K1304" s="3">
        <v>15</v>
      </c>
      <c r="L1304" s="3">
        <f t="shared" si="43"/>
        <v>800</v>
      </c>
      <c r="M1304">
        <v>680</v>
      </c>
      <c r="N1304" s="3">
        <f>Table2[[#This Row],[Total Cost]]-Table2[[#This Row],[Total Sales]]</f>
        <v>120</v>
      </c>
      <c r="O1304" t="s">
        <v>23</v>
      </c>
      <c r="P1304" t="s">
        <v>17</v>
      </c>
    </row>
    <row r="1305" spans="1:16">
      <c r="A1305" t="s">
        <v>5166</v>
      </c>
      <c r="B1305" t="s">
        <v>5167</v>
      </c>
      <c r="C1305" t="s">
        <v>37456</v>
      </c>
      <c r="D1305" t="s">
        <v>37124</v>
      </c>
      <c r="E1305" t="s">
        <v>5168</v>
      </c>
      <c r="F1305" t="s">
        <v>5169</v>
      </c>
      <c r="G1305" s="2">
        <v>45413</v>
      </c>
      <c r="H1305" t="s">
        <v>42</v>
      </c>
      <c r="I1305">
        <v>1</v>
      </c>
      <c r="J1305">
        <f t="shared" si="42"/>
        <v>200</v>
      </c>
      <c r="K1305" s="3">
        <v>0</v>
      </c>
      <c r="L1305" s="3">
        <f t="shared" si="43"/>
        <v>200</v>
      </c>
      <c r="M1305">
        <v>200</v>
      </c>
      <c r="N1305" s="3">
        <f>Table2[[#This Row],[Total Cost]]-Table2[[#This Row],[Total Sales]]</f>
        <v>0</v>
      </c>
      <c r="O1305" t="s">
        <v>90</v>
      </c>
      <c r="P1305" t="s">
        <v>17</v>
      </c>
    </row>
    <row r="1306" spans="1:16">
      <c r="A1306" t="s">
        <v>5170</v>
      </c>
      <c r="B1306" t="s">
        <v>5171</v>
      </c>
      <c r="C1306" t="s">
        <v>37259</v>
      </c>
      <c r="D1306" t="s">
        <v>36959</v>
      </c>
      <c r="E1306" t="s">
        <v>5172</v>
      </c>
      <c r="F1306" t="s">
        <v>5173</v>
      </c>
      <c r="G1306" s="2">
        <v>45700</v>
      </c>
      <c r="H1306" t="s">
        <v>89</v>
      </c>
      <c r="I1306">
        <v>3</v>
      </c>
      <c r="J1306">
        <f t="shared" si="42"/>
        <v>50</v>
      </c>
      <c r="K1306" s="3">
        <v>5</v>
      </c>
      <c r="L1306" s="3">
        <f t="shared" si="43"/>
        <v>150</v>
      </c>
      <c r="M1306">
        <v>142.5</v>
      </c>
      <c r="N1306" s="3">
        <f>Table2[[#This Row],[Total Cost]]-Table2[[#This Row],[Total Sales]]</f>
        <v>7.5</v>
      </c>
      <c r="O1306" t="s">
        <v>16</v>
      </c>
      <c r="P1306" t="s">
        <v>78</v>
      </c>
    </row>
    <row r="1307" spans="1:16">
      <c r="A1307" t="s">
        <v>5174</v>
      </c>
      <c r="B1307" t="s">
        <v>5175</v>
      </c>
      <c r="C1307" t="s">
        <v>37881</v>
      </c>
      <c r="D1307" t="s">
        <v>37415</v>
      </c>
      <c r="E1307" t="s">
        <v>5176</v>
      </c>
      <c r="F1307" t="s">
        <v>5177</v>
      </c>
      <c r="G1307" s="2">
        <v>45738</v>
      </c>
      <c r="H1307" t="s">
        <v>15</v>
      </c>
      <c r="I1307">
        <v>1</v>
      </c>
      <c r="J1307">
        <f t="shared" si="42"/>
        <v>800</v>
      </c>
      <c r="K1307" s="3">
        <v>0</v>
      </c>
      <c r="L1307" s="3">
        <f t="shared" si="43"/>
        <v>800</v>
      </c>
      <c r="M1307">
        <v>800</v>
      </c>
      <c r="N1307" s="3">
        <f>Table2[[#This Row],[Total Cost]]-Table2[[#This Row],[Total Sales]]</f>
        <v>0</v>
      </c>
      <c r="O1307" t="s">
        <v>16</v>
      </c>
      <c r="P1307" t="s">
        <v>17</v>
      </c>
    </row>
    <row r="1308" spans="1:16">
      <c r="A1308" s="1" t="s">
        <v>5178</v>
      </c>
      <c r="B1308" t="s">
        <v>5179</v>
      </c>
      <c r="C1308" t="s">
        <v>36990</v>
      </c>
      <c r="D1308" t="s">
        <v>37885</v>
      </c>
      <c r="E1308" t="s">
        <v>5180</v>
      </c>
      <c r="F1308" t="s">
        <v>5181</v>
      </c>
      <c r="G1308" s="2">
        <v>45507</v>
      </c>
      <c r="H1308" t="s">
        <v>22</v>
      </c>
      <c r="I1308">
        <v>1</v>
      </c>
      <c r="J1308">
        <f t="shared" si="42"/>
        <v>100</v>
      </c>
      <c r="K1308" s="3">
        <v>5</v>
      </c>
      <c r="L1308" s="3">
        <f t="shared" si="43"/>
        <v>100</v>
      </c>
      <c r="M1308">
        <v>95</v>
      </c>
      <c r="N1308" s="3">
        <f>Table2[[#This Row],[Total Cost]]-Table2[[#This Row],[Total Sales]]</f>
        <v>5</v>
      </c>
      <c r="O1308" t="s">
        <v>84</v>
      </c>
      <c r="P1308" t="s">
        <v>17</v>
      </c>
    </row>
    <row r="1309" spans="1:16">
      <c r="A1309" t="s">
        <v>5182</v>
      </c>
      <c r="B1309" t="s">
        <v>5183</v>
      </c>
      <c r="C1309" t="s">
        <v>37499</v>
      </c>
      <c r="D1309" t="s">
        <v>37749</v>
      </c>
      <c r="E1309" t="s">
        <v>5184</v>
      </c>
      <c r="F1309" t="s">
        <v>5185</v>
      </c>
      <c r="G1309" s="2">
        <v>45551</v>
      </c>
      <c r="H1309" t="s">
        <v>89</v>
      </c>
      <c r="I1309">
        <v>1</v>
      </c>
      <c r="J1309">
        <f t="shared" si="42"/>
        <v>50</v>
      </c>
      <c r="K1309" s="3">
        <v>5</v>
      </c>
      <c r="L1309" s="3">
        <f t="shared" si="43"/>
        <v>50</v>
      </c>
      <c r="M1309">
        <v>47.5</v>
      </c>
      <c r="N1309" s="3">
        <f>Table2[[#This Row],[Total Cost]]-Table2[[#This Row],[Total Sales]]</f>
        <v>2.5</v>
      </c>
      <c r="O1309" t="s">
        <v>90</v>
      </c>
      <c r="P1309" t="s">
        <v>17</v>
      </c>
    </row>
    <row r="1310" spans="1:16">
      <c r="A1310" t="s">
        <v>5186</v>
      </c>
      <c r="B1310" t="s">
        <v>5187</v>
      </c>
      <c r="C1310" t="s">
        <v>37491</v>
      </c>
      <c r="D1310" t="s">
        <v>36983</v>
      </c>
      <c r="E1310" t="s">
        <v>5188</v>
      </c>
      <c r="F1310" t="s">
        <v>5189</v>
      </c>
      <c r="G1310" s="2">
        <v>45747</v>
      </c>
      <c r="H1310" t="s">
        <v>15</v>
      </c>
      <c r="I1310">
        <v>4</v>
      </c>
      <c r="J1310">
        <f t="shared" si="42"/>
        <v>800</v>
      </c>
      <c r="K1310" s="3">
        <v>10</v>
      </c>
      <c r="L1310" s="3">
        <f t="shared" si="43"/>
        <v>3200</v>
      </c>
      <c r="M1310">
        <v>2880</v>
      </c>
      <c r="N1310" s="3">
        <f>Table2[[#This Row],[Total Cost]]-Table2[[#This Row],[Total Sales]]</f>
        <v>320</v>
      </c>
      <c r="O1310" t="s">
        <v>23</v>
      </c>
      <c r="P1310" t="s">
        <v>17</v>
      </c>
    </row>
    <row r="1311" spans="1:16">
      <c r="A1311" t="s">
        <v>5190</v>
      </c>
      <c r="B1311" t="s">
        <v>5191</v>
      </c>
      <c r="C1311" t="s">
        <v>37004</v>
      </c>
      <c r="D1311" t="s">
        <v>36983</v>
      </c>
      <c r="E1311" t="s">
        <v>5192</v>
      </c>
      <c r="F1311" t="s">
        <v>5193</v>
      </c>
      <c r="G1311" s="2">
        <v>45429</v>
      </c>
      <c r="H1311" t="s">
        <v>15</v>
      </c>
      <c r="I1311">
        <v>1</v>
      </c>
      <c r="J1311">
        <f t="shared" si="42"/>
        <v>800</v>
      </c>
      <c r="K1311" s="3">
        <v>0</v>
      </c>
      <c r="L1311" s="3">
        <f t="shared" si="43"/>
        <v>800</v>
      </c>
      <c r="M1311">
        <v>800</v>
      </c>
      <c r="N1311" s="3">
        <f>Table2[[#This Row],[Total Cost]]-Table2[[#This Row],[Total Sales]]</f>
        <v>0</v>
      </c>
      <c r="O1311" t="s">
        <v>23</v>
      </c>
      <c r="P1311" t="s">
        <v>17</v>
      </c>
    </row>
    <row r="1312" spans="1:16">
      <c r="A1312" t="s">
        <v>5194</v>
      </c>
      <c r="B1312" t="s">
        <v>5195</v>
      </c>
      <c r="C1312" t="s">
        <v>37093</v>
      </c>
      <c r="D1312" t="s">
        <v>37886</v>
      </c>
      <c r="E1312" t="s">
        <v>5196</v>
      </c>
      <c r="F1312" t="s">
        <v>5197</v>
      </c>
      <c r="G1312" s="2">
        <v>45500</v>
      </c>
      <c r="H1312" t="s">
        <v>42</v>
      </c>
      <c r="I1312">
        <v>1</v>
      </c>
      <c r="J1312">
        <f t="shared" si="42"/>
        <v>200</v>
      </c>
      <c r="K1312" s="3">
        <v>10</v>
      </c>
      <c r="L1312" s="3">
        <f t="shared" si="43"/>
        <v>200</v>
      </c>
      <c r="M1312">
        <v>180</v>
      </c>
      <c r="N1312" s="3">
        <f>Table2[[#This Row],[Total Cost]]-Table2[[#This Row],[Total Sales]]</f>
        <v>20</v>
      </c>
      <c r="O1312" t="s">
        <v>84</v>
      </c>
      <c r="P1312" t="s">
        <v>17</v>
      </c>
    </row>
    <row r="1313" spans="1:16">
      <c r="A1313" t="s">
        <v>5198</v>
      </c>
      <c r="B1313" t="s">
        <v>5199</v>
      </c>
      <c r="C1313" t="s">
        <v>37862</v>
      </c>
      <c r="D1313" t="s">
        <v>37101</v>
      </c>
      <c r="E1313" t="s">
        <v>5200</v>
      </c>
      <c r="F1313" t="s">
        <v>5201</v>
      </c>
      <c r="G1313" s="2">
        <v>45609</v>
      </c>
      <c r="H1313" t="s">
        <v>56</v>
      </c>
      <c r="I1313">
        <v>4</v>
      </c>
      <c r="J1313">
        <f t="shared" si="42"/>
        <v>90</v>
      </c>
      <c r="K1313" s="3">
        <v>0</v>
      </c>
      <c r="L1313" s="3">
        <f t="shared" si="43"/>
        <v>360</v>
      </c>
      <c r="M1313">
        <v>360</v>
      </c>
      <c r="N1313" s="3">
        <f>Table2[[#This Row],[Total Cost]]-Table2[[#This Row],[Total Sales]]</f>
        <v>0</v>
      </c>
      <c r="O1313" t="s">
        <v>33</v>
      </c>
      <c r="P1313" t="s">
        <v>17</v>
      </c>
    </row>
    <row r="1314" spans="1:16">
      <c r="A1314" t="s">
        <v>5202</v>
      </c>
      <c r="B1314" t="s">
        <v>5203</v>
      </c>
      <c r="C1314" t="s">
        <v>37810</v>
      </c>
      <c r="D1314" t="s">
        <v>37813</v>
      </c>
      <c r="E1314" t="s">
        <v>5204</v>
      </c>
      <c r="F1314" t="s">
        <v>5205</v>
      </c>
      <c r="G1314" s="2">
        <v>45688</v>
      </c>
      <c r="H1314" t="s">
        <v>56</v>
      </c>
      <c r="I1314">
        <v>2</v>
      </c>
      <c r="J1314">
        <f t="shared" si="42"/>
        <v>90</v>
      </c>
      <c r="K1314" s="3">
        <v>0</v>
      </c>
      <c r="L1314" s="3">
        <f t="shared" si="43"/>
        <v>180</v>
      </c>
      <c r="M1314">
        <v>180</v>
      </c>
      <c r="N1314" s="3">
        <f>Table2[[#This Row],[Total Cost]]-Table2[[#This Row],[Total Sales]]</f>
        <v>0</v>
      </c>
      <c r="O1314" t="s">
        <v>84</v>
      </c>
      <c r="P1314" t="s">
        <v>17</v>
      </c>
    </row>
    <row r="1315" spans="1:16">
      <c r="A1315" t="s">
        <v>5206</v>
      </c>
      <c r="B1315" t="s">
        <v>5207</v>
      </c>
      <c r="C1315" t="s">
        <v>37041</v>
      </c>
      <c r="D1315" t="s">
        <v>37501</v>
      </c>
      <c r="E1315" t="s">
        <v>5208</v>
      </c>
      <c r="F1315" t="s">
        <v>5209</v>
      </c>
      <c r="G1315" s="2">
        <v>45433</v>
      </c>
      <c r="H1315" t="s">
        <v>15</v>
      </c>
      <c r="I1315">
        <v>1</v>
      </c>
      <c r="J1315">
        <f t="shared" si="42"/>
        <v>800</v>
      </c>
      <c r="K1315" s="3">
        <v>10</v>
      </c>
      <c r="L1315" s="3">
        <f t="shared" si="43"/>
        <v>800</v>
      </c>
      <c r="M1315">
        <v>720</v>
      </c>
      <c r="N1315" s="3">
        <f>Table2[[#This Row],[Total Cost]]-Table2[[#This Row],[Total Sales]]</f>
        <v>80</v>
      </c>
      <c r="O1315" t="s">
        <v>16</v>
      </c>
      <c r="P1315" t="s">
        <v>17</v>
      </c>
    </row>
    <row r="1316" spans="1:16">
      <c r="A1316" t="s">
        <v>5210</v>
      </c>
      <c r="B1316" t="s">
        <v>5211</v>
      </c>
      <c r="C1316" t="s">
        <v>37083</v>
      </c>
      <c r="D1316" t="s">
        <v>37097</v>
      </c>
      <c r="E1316" t="s">
        <v>5212</v>
      </c>
      <c r="F1316" t="s">
        <v>5213</v>
      </c>
      <c r="G1316" s="2">
        <v>45536</v>
      </c>
      <c r="H1316" t="s">
        <v>15</v>
      </c>
      <c r="I1316">
        <v>1</v>
      </c>
      <c r="J1316">
        <f t="shared" si="42"/>
        <v>800</v>
      </c>
      <c r="K1316" s="3">
        <v>0</v>
      </c>
      <c r="L1316" s="3">
        <f t="shared" si="43"/>
        <v>800</v>
      </c>
      <c r="M1316">
        <v>800</v>
      </c>
      <c r="N1316" s="3">
        <f>Table2[[#This Row],[Total Cost]]-Table2[[#This Row],[Total Sales]]</f>
        <v>0</v>
      </c>
      <c r="O1316" t="s">
        <v>90</v>
      </c>
      <c r="P1316" t="s">
        <v>17</v>
      </c>
    </row>
    <row r="1317" spans="1:16">
      <c r="A1317" t="s">
        <v>5214</v>
      </c>
      <c r="B1317" t="s">
        <v>5215</v>
      </c>
      <c r="C1317" t="s">
        <v>37458</v>
      </c>
      <c r="D1317" t="s">
        <v>37143</v>
      </c>
      <c r="E1317" t="s">
        <v>5216</v>
      </c>
      <c r="F1317" t="s">
        <v>5217</v>
      </c>
      <c r="G1317" s="2">
        <v>45510</v>
      </c>
      <c r="H1317" t="s">
        <v>56</v>
      </c>
      <c r="I1317">
        <v>2</v>
      </c>
      <c r="J1317">
        <f t="shared" si="42"/>
        <v>90</v>
      </c>
      <c r="K1317" s="3">
        <v>10</v>
      </c>
      <c r="L1317" s="3">
        <f t="shared" si="43"/>
        <v>180</v>
      </c>
      <c r="M1317">
        <v>162</v>
      </c>
      <c r="N1317" s="3">
        <f>Table2[[#This Row],[Total Cost]]-Table2[[#This Row],[Total Sales]]</f>
        <v>18</v>
      </c>
      <c r="O1317" t="s">
        <v>16</v>
      </c>
      <c r="P1317" t="s">
        <v>17</v>
      </c>
    </row>
    <row r="1318" spans="1:16">
      <c r="A1318" t="s">
        <v>5218</v>
      </c>
      <c r="B1318" t="s">
        <v>5219</v>
      </c>
      <c r="C1318" t="s">
        <v>37087</v>
      </c>
      <c r="D1318" t="s">
        <v>37194</v>
      </c>
      <c r="E1318" t="s">
        <v>5220</v>
      </c>
      <c r="F1318" t="s">
        <v>5221</v>
      </c>
      <c r="G1318" s="2">
        <v>45499</v>
      </c>
      <c r="H1318" t="s">
        <v>89</v>
      </c>
      <c r="I1318">
        <v>4</v>
      </c>
      <c r="J1318">
        <f t="shared" si="42"/>
        <v>50</v>
      </c>
      <c r="K1318" s="3">
        <v>0</v>
      </c>
      <c r="L1318" s="3">
        <f t="shared" si="43"/>
        <v>200</v>
      </c>
      <c r="M1318">
        <v>200</v>
      </c>
      <c r="N1318" s="3">
        <f>Table2[[#This Row],[Total Cost]]-Table2[[#This Row],[Total Sales]]</f>
        <v>0</v>
      </c>
      <c r="O1318" t="s">
        <v>84</v>
      </c>
      <c r="P1318" t="s">
        <v>17</v>
      </c>
    </row>
    <row r="1319" spans="1:16">
      <c r="A1319" t="s">
        <v>5222</v>
      </c>
      <c r="B1319" t="s">
        <v>5223</v>
      </c>
      <c r="C1319" t="s">
        <v>37628</v>
      </c>
      <c r="D1319" t="s">
        <v>36961</v>
      </c>
      <c r="E1319" t="s">
        <v>5224</v>
      </c>
      <c r="F1319" t="s">
        <v>5225</v>
      </c>
      <c r="G1319" s="2">
        <v>45440</v>
      </c>
      <c r="H1319" t="s">
        <v>47</v>
      </c>
      <c r="I1319">
        <v>3</v>
      </c>
      <c r="J1319">
        <f t="shared" si="42"/>
        <v>1200</v>
      </c>
      <c r="K1319" s="3">
        <v>0</v>
      </c>
      <c r="L1319" s="3">
        <f t="shared" si="43"/>
        <v>3600</v>
      </c>
      <c r="M1319">
        <v>3600</v>
      </c>
      <c r="N1319" s="3">
        <f>Table2[[#This Row],[Total Cost]]-Table2[[#This Row],[Total Sales]]</f>
        <v>0</v>
      </c>
      <c r="O1319" t="s">
        <v>90</v>
      </c>
      <c r="P1319" t="s">
        <v>78</v>
      </c>
    </row>
    <row r="1320" spans="1:16">
      <c r="A1320" t="s">
        <v>5226</v>
      </c>
      <c r="B1320" t="s">
        <v>5227</v>
      </c>
      <c r="C1320" t="s">
        <v>37694</v>
      </c>
      <c r="D1320" t="s">
        <v>37304</v>
      </c>
      <c r="E1320" t="s">
        <v>5228</v>
      </c>
      <c r="F1320" t="s">
        <v>4828</v>
      </c>
      <c r="G1320" s="2">
        <v>45536</v>
      </c>
      <c r="H1320" t="s">
        <v>42</v>
      </c>
      <c r="I1320">
        <v>4</v>
      </c>
      <c r="J1320">
        <f t="shared" si="42"/>
        <v>200</v>
      </c>
      <c r="K1320" s="3">
        <v>0</v>
      </c>
      <c r="L1320" s="3">
        <f t="shared" si="43"/>
        <v>800</v>
      </c>
      <c r="M1320">
        <v>800</v>
      </c>
      <c r="N1320" s="3">
        <f>Table2[[#This Row],[Total Cost]]-Table2[[#This Row],[Total Sales]]</f>
        <v>0</v>
      </c>
      <c r="O1320" t="s">
        <v>84</v>
      </c>
      <c r="P1320" t="s">
        <v>78</v>
      </c>
    </row>
    <row r="1321" spans="1:16">
      <c r="A1321" t="s">
        <v>5229</v>
      </c>
      <c r="B1321" t="s">
        <v>5230</v>
      </c>
      <c r="C1321" t="s">
        <v>36970</v>
      </c>
      <c r="D1321" t="s">
        <v>37046</v>
      </c>
      <c r="E1321" t="s">
        <v>5231</v>
      </c>
      <c r="F1321" t="s">
        <v>5232</v>
      </c>
      <c r="G1321" s="2">
        <v>45570</v>
      </c>
      <c r="H1321" t="s">
        <v>15</v>
      </c>
      <c r="I1321">
        <v>2</v>
      </c>
      <c r="J1321">
        <f t="shared" si="42"/>
        <v>800</v>
      </c>
      <c r="K1321" s="3">
        <v>0</v>
      </c>
      <c r="L1321" s="3">
        <f t="shared" si="43"/>
        <v>1600</v>
      </c>
      <c r="M1321">
        <v>1600</v>
      </c>
      <c r="N1321" s="3">
        <f>Table2[[#This Row],[Total Cost]]-Table2[[#This Row],[Total Sales]]</f>
        <v>0</v>
      </c>
      <c r="O1321" t="s">
        <v>33</v>
      </c>
      <c r="P1321" t="s">
        <v>17</v>
      </c>
    </row>
    <row r="1322" spans="1:16">
      <c r="A1322" t="s">
        <v>5233</v>
      </c>
      <c r="B1322" t="s">
        <v>5234</v>
      </c>
      <c r="C1322" t="s">
        <v>37017</v>
      </c>
      <c r="D1322" t="s">
        <v>37080</v>
      </c>
      <c r="E1322" t="s">
        <v>5235</v>
      </c>
      <c r="F1322" t="s">
        <v>5236</v>
      </c>
      <c r="G1322" s="2">
        <v>45579</v>
      </c>
      <c r="H1322" t="s">
        <v>28</v>
      </c>
      <c r="I1322">
        <v>3</v>
      </c>
      <c r="J1322">
        <f t="shared" si="42"/>
        <v>300</v>
      </c>
      <c r="K1322" s="3">
        <v>0</v>
      </c>
      <c r="L1322" s="3">
        <f t="shared" si="43"/>
        <v>900</v>
      </c>
      <c r="M1322">
        <v>900</v>
      </c>
      <c r="N1322" s="3">
        <f>Table2[[#This Row],[Total Cost]]-Table2[[#This Row],[Total Sales]]</f>
        <v>0</v>
      </c>
      <c r="O1322" t="s">
        <v>33</v>
      </c>
      <c r="P1322" t="s">
        <v>78</v>
      </c>
    </row>
    <row r="1323" spans="1:16">
      <c r="A1323" t="s">
        <v>5237</v>
      </c>
      <c r="B1323" t="s">
        <v>5238</v>
      </c>
      <c r="C1323" t="s">
        <v>37887</v>
      </c>
      <c r="D1323" t="s">
        <v>37533</v>
      </c>
      <c r="E1323" t="s">
        <v>5239</v>
      </c>
      <c r="F1323" t="s">
        <v>5240</v>
      </c>
      <c r="G1323" s="2">
        <v>45740</v>
      </c>
      <c r="H1323" t="s">
        <v>56</v>
      </c>
      <c r="I1323">
        <v>2</v>
      </c>
      <c r="J1323">
        <f t="shared" si="42"/>
        <v>90</v>
      </c>
      <c r="K1323" s="3">
        <v>0</v>
      </c>
      <c r="L1323" s="3">
        <f t="shared" si="43"/>
        <v>180</v>
      </c>
      <c r="M1323">
        <v>180</v>
      </c>
      <c r="N1323" s="3">
        <f>Table2[[#This Row],[Total Cost]]-Table2[[#This Row],[Total Sales]]</f>
        <v>0</v>
      </c>
      <c r="O1323" t="s">
        <v>23</v>
      </c>
      <c r="P1323" t="s">
        <v>17</v>
      </c>
    </row>
    <row r="1324" spans="1:16">
      <c r="A1324" t="s">
        <v>5241</v>
      </c>
      <c r="B1324" t="s">
        <v>5242</v>
      </c>
      <c r="C1324" t="s">
        <v>37158</v>
      </c>
      <c r="D1324" t="s">
        <v>37764</v>
      </c>
      <c r="E1324" t="s">
        <v>5243</v>
      </c>
      <c r="F1324" t="s">
        <v>5244</v>
      </c>
      <c r="G1324" s="2">
        <v>45697</v>
      </c>
      <c r="H1324" t="s">
        <v>42</v>
      </c>
      <c r="I1324">
        <v>2</v>
      </c>
      <c r="J1324">
        <f t="shared" si="42"/>
        <v>200</v>
      </c>
      <c r="K1324" s="3">
        <v>5</v>
      </c>
      <c r="L1324" s="3">
        <f t="shared" si="43"/>
        <v>400</v>
      </c>
      <c r="M1324">
        <v>380</v>
      </c>
      <c r="N1324" s="3">
        <f>Table2[[#This Row],[Total Cost]]-Table2[[#This Row],[Total Sales]]</f>
        <v>20</v>
      </c>
      <c r="O1324" t="s">
        <v>23</v>
      </c>
      <c r="P1324" t="s">
        <v>17</v>
      </c>
    </row>
    <row r="1325" spans="1:16">
      <c r="A1325" t="s">
        <v>5245</v>
      </c>
      <c r="B1325" t="s">
        <v>5246</v>
      </c>
      <c r="C1325" t="s">
        <v>37425</v>
      </c>
      <c r="D1325" t="s">
        <v>37888</v>
      </c>
      <c r="E1325" t="s">
        <v>5247</v>
      </c>
      <c r="F1325" t="s">
        <v>5248</v>
      </c>
      <c r="G1325" s="2">
        <v>45418</v>
      </c>
      <c r="H1325" t="s">
        <v>83</v>
      </c>
      <c r="I1325">
        <v>3</v>
      </c>
      <c r="J1325">
        <f t="shared" si="42"/>
        <v>150</v>
      </c>
      <c r="K1325" s="3">
        <v>0</v>
      </c>
      <c r="L1325" s="3">
        <f t="shared" si="43"/>
        <v>450</v>
      </c>
      <c r="M1325">
        <v>450</v>
      </c>
      <c r="N1325" s="3">
        <f>Table2[[#This Row],[Total Cost]]-Table2[[#This Row],[Total Sales]]</f>
        <v>0</v>
      </c>
      <c r="O1325" t="s">
        <v>90</v>
      </c>
      <c r="P1325" t="s">
        <v>17</v>
      </c>
    </row>
    <row r="1326" spans="1:16">
      <c r="A1326" t="s">
        <v>5249</v>
      </c>
      <c r="B1326" t="s">
        <v>5250</v>
      </c>
      <c r="C1326" t="s">
        <v>37805</v>
      </c>
      <c r="D1326" t="s">
        <v>36983</v>
      </c>
      <c r="E1326" t="s">
        <v>5251</v>
      </c>
      <c r="F1326" t="s">
        <v>5252</v>
      </c>
      <c r="G1326" s="2">
        <v>45607</v>
      </c>
      <c r="H1326" t="s">
        <v>22</v>
      </c>
      <c r="I1326">
        <v>4</v>
      </c>
      <c r="J1326">
        <f t="shared" si="42"/>
        <v>100</v>
      </c>
      <c r="K1326" s="3">
        <v>0</v>
      </c>
      <c r="L1326" s="3">
        <f t="shared" si="43"/>
        <v>400</v>
      </c>
      <c r="M1326">
        <v>400</v>
      </c>
      <c r="N1326" s="3">
        <f>Table2[[#This Row],[Total Cost]]-Table2[[#This Row],[Total Sales]]</f>
        <v>0</v>
      </c>
      <c r="O1326" t="s">
        <v>90</v>
      </c>
      <c r="P1326" t="s">
        <v>17</v>
      </c>
    </row>
    <row r="1327" spans="1:16">
      <c r="A1327" t="s">
        <v>5253</v>
      </c>
      <c r="B1327" t="s">
        <v>5254</v>
      </c>
      <c r="C1327" t="s">
        <v>37177</v>
      </c>
      <c r="D1327" t="s">
        <v>37567</v>
      </c>
      <c r="E1327" t="s">
        <v>5255</v>
      </c>
      <c r="F1327" t="s">
        <v>5256</v>
      </c>
      <c r="G1327" s="2">
        <v>45528</v>
      </c>
      <c r="H1327" t="s">
        <v>73</v>
      </c>
      <c r="I1327">
        <v>4</v>
      </c>
      <c r="J1327">
        <f t="shared" si="42"/>
        <v>120</v>
      </c>
      <c r="K1327" s="3">
        <v>0</v>
      </c>
      <c r="L1327" s="3">
        <f t="shared" si="43"/>
        <v>480</v>
      </c>
      <c r="M1327">
        <v>480</v>
      </c>
      <c r="N1327" s="3">
        <f>Table2[[#This Row],[Total Cost]]-Table2[[#This Row],[Total Sales]]</f>
        <v>0</v>
      </c>
      <c r="O1327" t="s">
        <v>23</v>
      </c>
      <c r="P1327" t="s">
        <v>17</v>
      </c>
    </row>
    <row r="1328" spans="1:16">
      <c r="A1328" t="s">
        <v>5257</v>
      </c>
      <c r="B1328" t="s">
        <v>5258</v>
      </c>
      <c r="C1328" t="s">
        <v>37111</v>
      </c>
      <c r="D1328" t="s">
        <v>37889</v>
      </c>
      <c r="E1328" t="s">
        <v>5259</v>
      </c>
      <c r="F1328" t="s">
        <v>4411</v>
      </c>
      <c r="G1328" s="2">
        <v>45515</v>
      </c>
      <c r="H1328" t="s">
        <v>15</v>
      </c>
      <c r="I1328">
        <v>2</v>
      </c>
      <c r="J1328">
        <f t="shared" si="42"/>
        <v>800</v>
      </c>
      <c r="K1328" s="3">
        <v>10</v>
      </c>
      <c r="L1328" s="3">
        <f t="shared" si="43"/>
        <v>1600</v>
      </c>
      <c r="M1328">
        <v>1440</v>
      </c>
      <c r="N1328" s="3">
        <f>Table2[[#This Row],[Total Cost]]-Table2[[#This Row],[Total Sales]]</f>
        <v>160</v>
      </c>
      <c r="O1328" t="s">
        <v>23</v>
      </c>
      <c r="P1328" t="s">
        <v>17</v>
      </c>
    </row>
    <row r="1329" spans="1:16">
      <c r="A1329" t="s">
        <v>5260</v>
      </c>
      <c r="B1329" t="s">
        <v>5261</v>
      </c>
      <c r="C1329" t="s">
        <v>37077</v>
      </c>
      <c r="D1329" t="s">
        <v>37115</v>
      </c>
      <c r="E1329" t="s">
        <v>5262</v>
      </c>
      <c r="F1329" t="s">
        <v>5263</v>
      </c>
      <c r="G1329" s="2">
        <v>45427</v>
      </c>
      <c r="H1329" t="s">
        <v>42</v>
      </c>
      <c r="I1329">
        <v>3</v>
      </c>
      <c r="J1329">
        <f t="shared" si="42"/>
        <v>200</v>
      </c>
      <c r="K1329" s="3">
        <v>10</v>
      </c>
      <c r="L1329" s="3">
        <f t="shared" si="43"/>
        <v>600</v>
      </c>
      <c r="M1329">
        <v>540</v>
      </c>
      <c r="N1329" s="3">
        <f>Table2[[#This Row],[Total Cost]]-Table2[[#This Row],[Total Sales]]</f>
        <v>60</v>
      </c>
      <c r="O1329" t="s">
        <v>90</v>
      </c>
      <c r="P1329" t="s">
        <v>17</v>
      </c>
    </row>
    <row r="1330" spans="1:16">
      <c r="A1330" t="s">
        <v>5264</v>
      </c>
      <c r="B1330" t="s">
        <v>5265</v>
      </c>
      <c r="C1330" t="s">
        <v>37810</v>
      </c>
      <c r="D1330" t="s">
        <v>37386</v>
      </c>
      <c r="E1330" t="s">
        <v>5266</v>
      </c>
      <c r="F1330" t="s">
        <v>5267</v>
      </c>
      <c r="G1330" s="2">
        <v>45717</v>
      </c>
      <c r="H1330" t="s">
        <v>42</v>
      </c>
      <c r="I1330">
        <v>3</v>
      </c>
      <c r="J1330">
        <f t="shared" si="42"/>
        <v>200</v>
      </c>
      <c r="K1330" s="3">
        <v>0</v>
      </c>
      <c r="L1330" s="3">
        <f t="shared" si="43"/>
        <v>600</v>
      </c>
      <c r="M1330">
        <v>600</v>
      </c>
      <c r="N1330" s="3">
        <f>Table2[[#This Row],[Total Cost]]-Table2[[#This Row],[Total Sales]]</f>
        <v>0</v>
      </c>
      <c r="O1330" t="s">
        <v>90</v>
      </c>
      <c r="P1330" t="s">
        <v>17</v>
      </c>
    </row>
    <row r="1331" spans="1:16">
      <c r="A1331" t="s">
        <v>5268</v>
      </c>
      <c r="B1331" t="s">
        <v>5269</v>
      </c>
      <c r="C1331" t="s">
        <v>37890</v>
      </c>
      <c r="D1331" t="s">
        <v>37891</v>
      </c>
      <c r="E1331" t="s">
        <v>5270</v>
      </c>
      <c r="F1331" t="s">
        <v>5271</v>
      </c>
      <c r="G1331" s="2">
        <v>45466</v>
      </c>
      <c r="H1331" t="s">
        <v>73</v>
      </c>
      <c r="I1331">
        <v>1</v>
      </c>
      <c r="J1331">
        <f t="shared" si="42"/>
        <v>120</v>
      </c>
      <c r="K1331" s="3">
        <v>0</v>
      </c>
      <c r="L1331" s="3">
        <f t="shared" si="43"/>
        <v>120</v>
      </c>
      <c r="M1331">
        <v>120</v>
      </c>
      <c r="N1331" s="3">
        <f>Table2[[#This Row],[Total Cost]]-Table2[[#This Row],[Total Sales]]</f>
        <v>0</v>
      </c>
      <c r="O1331" t="s">
        <v>16</v>
      </c>
      <c r="P1331" t="s">
        <v>17</v>
      </c>
    </row>
    <row r="1332" spans="1:16">
      <c r="A1332" t="s">
        <v>5272</v>
      </c>
      <c r="B1332" t="s">
        <v>5273</v>
      </c>
      <c r="C1332" t="s">
        <v>37096</v>
      </c>
      <c r="D1332" t="s">
        <v>37181</v>
      </c>
      <c r="E1332" t="s">
        <v>5274</v>
      </c>
      <c r="F1332" t="s">
        <v>5275</v>
      </c>
      <c r="G1332" s="2">
        <v>45659</v>
      </c>
      <c r="H1332" t="s">
        <v>89</v>
      </c>
      <c r="I1332">
        <v>1</v>
      </c>
      <c r="J1332">
        <f t="shared" si="42"/>
        <v>50</v>
      </c>
      <c r="K1332" s="3">
        <v>0</v>
      </c>
      <c r="L1332" s="3">
        <f t="shared" si="43"/>
        <v>50</v>
      </c>
      <c r="M1332">
        <v>50</v>
      </c>
      <c r="N1332" s="3">
        <f>Table2[[#This Row],[Total Cost]]-Table2[[#This Row],[Total Sales]]</f>
        <v>0</v>
      </c>
      <c r="O1332" t="s">
        <v>90</v>
      </c>
      <c r="P1332" t="s">
        <v>17</v>
      </c>
    </row>
    <row r="1333" spans="1:16">
      <c r="A1333" t="s">
        <v>5276</v>
      </c>
      <c r="B1333" t="s">
        <v>5277</v>
      </c>
      <c r="C1333" t="s">
        <v>37876</v>
      </c>
      <c r="D1333" t="s">
        <v>37892</v>
      </c>
      <c r="E1333" t="s">
        <v>3655</v>
      </c>
      <c r="F1333" t="s">
        <v>5278</v>
      </c>
      <c r="G1333" s="2">
        <v>45441</v>
      </c>
      <c r="H1333" t="s">
        <v>28</v>
      </c>
      <c r="I1333">
        <v>4</v>
      </c>
      <c r="J1333">
        <f t="shared" si="42"/>
        <v>300</v>
      </c>
      <c r="K1333" s="3">
        <v>0</v>
      </c>
      <c r="L1333" s="3">
        <f t="shared" si="43"/>
        <v>1200</v>
      </c>
      <c r="M1333">
        <v>1200</v>
      </c>
      <c r="N1333" s="3">
        <f>Table2[[#This Row],[Total Cost]]-Table2[[#This Row],[Total Sales]]</f>
        <v>0</v>
      </c>
      <c r="O1333" t="s">
        <v>84</v>
      </c>
      <c r="P1333" t="s">
        <v>17</v>
      </c>
    </row>
    <row r="1334" spans="1:16">
      <c r="A1334" t="s">
        <v>5279</v>
      </c>
      <c r="B1334" t="s">
        <v>5280</v>
      </c>
      <c r="C1334" t="s">
        <v>37075</v>
      </c>
      <c r="D1334" t="s">
        <v>37244</v>
      </c>
      <c r="E1334" t="s">
        <v>5281</v>
      </c>
      <c r="F1334" t="s">
        <v>5282</v>
      </c>
      <c r="G1334" s="2">
        <v>45436</v>
      </c>
      <c r="H1334" t="s">
        <v>28</v>
      </c>
      <c r="I1334">
        <v>4</v>
      </c>
      <c r="J1334">
        <f t="shared" si="42"/>
        <v>300</v>
      </c>
      <c r="K1334" s="3">
        <v>5</v>
      </c>
      <c r="L1334" s="3">
        <f t="shared" si="43"/>
        <v>1200</v>
      </c>
      <c r="M1334">
        <v>1140</v>
      </c>
      <c r="N1334" s="3">
        <f>Table2[[#This Row],[Total Cost]]-Table2[[#This Row],[Total Sales]]</f>
        <v>60</v>
      </c>
      <c r="O1334" t="s">
        <v>84</v>
      </c>
      <c r="P1334" t="s">
        <v>17</v>
      </c>
    </row>
    <row r="1335" spans="1:16">
      <c r="A1335" t="s">
        <v>5283</v>
      </c>
      <c r="B1335" t="s">
        <v>5284</v>
      </c>
      <c r="C1335" t="s">
        <v>37534</v>
      </c>
      <c r="D1335" t="s">
        <v>37893</v>
      </c>
      <c r="E1335" t="s">
        <v>5285</v>
      </c>
      <c r="F1335" t="s">
        <v>5286</v>
      </c>
      <c r="G1335" s="2">
        <v>45664</v>
      </c>
      <c r="H1335" t="s">
        <v>15</v>
      </c>
      <c r="I1335">
        <v>4</v>
      </c>
      <c r="J1335">
        <f t="shared" si="42"/>
        <v>800</v>
      </c>
      <c r="K1335" s="3">
        <v>0</v>
      </c>
      <c r="L1335" s="3">
        <f t="shared" si="43"/>
        <v>3200</v>
      </c>
      <c r="M1335">
        <v>3200</v>
      </c>
      <c r="N1335" s="3">
        <f>Table2[[#This Row],[Total Cost]]-Table2[[#This Row],[Total Sales]]</f>
        <v>0</v>
      </c>
      <c r="O1335" t="s">
        <v>23</v>
      </c>
      <c r="P1335" t="s">
        <v>17</v>
      </c>
    </row>
    <row r="1336" spans="1:16">
      <c r="A1336" t="s">
        <v>5287</v>
      </c>
      <c r="B1336" t="s">
        <v>5288</v>
      </c>
      <c r="C1336" t="s">
        <v>37847</v>
      </c>
      <c r="D1336" t="s">
        <v>37547</v>
      </c>
      <c r="E1336" t="s">
        <v>5289</v>
      </c>
      <c r="F1336" t="s">
        <v>5290</v>
      </c>
      <c r="G1336" s="2">
        <v>45516</v>
      </c>
      <c r="H1336" t="s">
        <v>22</v>
      </c>
      <c r="I1336">
        <v>1</v>
      </c>
      <c r="J1336">
        <f t="shared" si="42"/>
        <v>100</v>
      </c>
      <c r="K1336" s="3">
        <v>0</v>
      </c>
      <c r="L1336" s="3">
        <f t="shared" si="43"/>
        <v>100</v>
      </c>
      <c r="M1336">
        <v>100</v>
      </c>
      <c r="N1336" s="3">
        <f>Table2[[#This Row],[Total Cost]]-Table2[[#This Row],[Total Sales]]</f>
        <v>0</v>
      </c>
      <c r="O1336" t="s">
        <v>16</v>
      </c>
      <c r="P1336" t="s">
        <v>17</v>
      </c>
    </row>
    <row r="1337" spans="1:16">
      <c r="A1337" t="s">
        <v>5291</v>
      </c>
      <c r="B1337" t="s">
        <v>5292</v>
      </c>
      <c r="C1337" t="s">
        <v>37685</v>
      </c>
      <c r="D1337" t="s">
        <v>37286</v>
      </c>
      <c r="E1337" t="s">
        <v>5293</v>
      </c>
      <c r="F1337" t="s">
        <v>5294</v>
      </c>
      <c r="G1337" s="2">
        <v>45717</v>
      </c>
      <c r="H1337" t="s">
        <v>42</v>
      </c>
      <c r="I1337">
        <v>3</v>
      </c>
      <c r="J1337">
        <f t="shared" si="42"/>
        <v>200</v>
      </c>
      <c r="K1337" s="3">
        <v>0</v>
      </c>
      <c r="L1337" s="3">
        <f t="shared" si="43"/>
        <v>600</v>
      </c>
      <c r="M1337">
        <v>600</v>
      </c>
      <c r="N1337" s="3">
        <f>Table2[[#This Row],[Total Cost]]-Table2[[#This Row],[Total Sales]]</f>
        <v>0</v>
      </c>
      <c r="O1337" t="s">
        <v>90</v>
      </c>
      <c r="P1337" t="s">
        <v>17</v>
      </c>
    </row>
    <row r="1338" spans="1:16">
      <c r="A1338" t="s">
        <v>5295</v>
      </c>
      <c r="B1338" t="s">
        <v>5296</v>
      </c>
      <c r="C1338" t="s">
        <v>37137</v>
      </c>
      <c r="D1338" t="s">
        <v>37894</v>
      </c>
      <c r="E1338" t="s">
        <v>5297</v>
      </c>
      <c r="F1338" t="s">
        <v>5298</v>
      </c>
      <c r="G1338" s="2">
        <v>45438</v>
      </c>
      <c r="H1338" t="s">
        <v>42</v>
      </c>
      <c r="I1338">
        <v>4</v>
      </c>
      <c r="J1338">
        <f t="shared" si="42"/>
        <v>200</v>
      </c>
      <c r="K1338" s="3">
        <v>10</v>
      </c>
      <c r="L1338" s="3">
        <f t="shared" si="43"/>
        <v>800</v>
      </c>
      <c r="M1338">
        <v>720</v>
      </c>
      <c r="N1338" s="3">
        <f>Table2[[#This Row],[Total Cost]]-Table2[[#This Row],[Total Sales]]</f>
        <v>80</v>
      </c>
      <c r="O1338" t="s">
        <v>90</v>
      </c>
      <c r="P1338" t="s">
        <v>17</v>
      </c>
    </row>
    <row r="1339" spans="1:16">
      <c r="A1339" t="s">
        <v>5299</v>
      </c>
      <c r="B1339" t="s">
        <v>5300</v>
      </c>
      <c r="C1339" t="s">
        <v>36986</v>
      </c>
      <c r="D1339" t="s">
        <v>37304</v>
      </c>
      <c r="E1339" t="s">
        <v>5301</v>
      </c>
      <c r="F1339" t="s">
        <v>5302</v>
      </c>
      <c r="G1339" s="2">
        <v>45419</v>
      </c>
      <c r="H1339" t="s">
        <v>73</v>
      </c>
      <c r="I1339">
        <v>2</v>
      </c>
      <c r="J1339">
        <f t="shared" si="42"/>
        <v>120</v>
      </c>
      <c r="K1339" s="3">
        <v>0</v>
      </c>
      <c r="L1339" s="3">
        <f t="shared" si="43"/>
        <v>240</v>
      </c>
      <c r="M1339">
        <v>240</v>
      </c>
      <c r="N1339" s="3">
        <f>Table2[[#This Row],[Total Cost]]-Table2[[#This Row],[Total Sales]]</f>
        <v>0</v>
      </c>
      <c r="O1339" t="s">
        <v>90</v>
      </c>
      <c r="P1339" t="s">
        <v>17</v>
      </c>
    </row>
    <row r="1340" spans="1:16">
      <c r="A1340" t="s">
        <v>5303</v>
      </c>
      <c r="B1340" t="s">
        <v>5304</v>
      </c>
      <c r="C1340" t="s">
        <v>37144</v>
      </c>
      <c r="D1340" t="s">
        <v>37254</v>
      </c>
      <c r="E1340" t="s">
        <v>5305</v>
      </c>
      <c r="F1340" t="s">
        <v>5306</v>
      </c>
      <c r="G1340" s="2">
        <v>45723</v>
      </c>
      <c r="H1340" t="s">
        <v>42</v>
      </c>
      <c r="I1340">
        <v>1</v>
      </c>
      <c r="J1340">
        <f t="shared" si="42"/>
        <v>200</v>
      </c>
      <c r="K1340" s="3">
        <v>5</v>
      </c>
      <c r="L1340" s="3">
        <f t="shared" si="43"/>
        <v>200</v>
      </c>
      <c r="M1340">
        <v>190</v>
      </c>
      <c r="N1340" s="3">
        <f>Table2[[#This Row],[Total Cost]]-Table2[[#This Row],[Total Sales]]</f>
        <v>10</v>
      </c>
      <c r="O1340" t="s">
        <v>33</v>
      </c>
      <c r="P1340" t="s">
        <v>17</v>
      </c>
    </row>
    <row r="1341" spans="1:16">
      <c r="A1341" t="s">
        <v>5307</v>
      </c>
      <c r="B1341" t="s">
        <v>5308</v>
      </c>
      <c r="C1341" t="s">
        <v>37895</v>
      </c>
      <c r="D1341" t="s">
        <v>37046</v>
      </c>
      <c r="E1341" t="s">
        <v>5309</v>
      </c>
      <c r="F1341" t="s">
        <v>5310</v>
      </c>
      <c r="G1341" s="2">
        <v>45753</v>
      </c>
      <c r="H1341" t="s">
        <v>83</v>
      </c>
      <c r="I1341">
        <v>4</v>
      </c>
      <c r="J1341">
        <f t="shared" si="42"/>
        <v>150</v>
      </c>
      <c r="K1341" s="3">
        <v>0</v>
      </c>
      <c r="L1341" s="3">
        <f t="shared" si="43"/>
        <v>600</v>
      </c>
      <c r="M1341">
        <v>600</v>
      </c>
      <c r="N1341" s="3">
        <f>Table2[[#This Row],[Total Cost]]-Table2[[#This Row],[Total Sales]]</f>
        <v>0</v>
      </c>
      <c r="O1341" t="s">
        <v>90</v>
      </c>
      <c r="P1341" t="s">
        <v>17</v>
      </c>
    </row>
    <row r="1342" spans="1:16">
      <c r="A1342" t="s">
        <v>5311</v>
      </c>
      <c r="B1342" t="s">
        <v>5312</v>
      </c>
      <c r="C1342" t="s">
        <v>37010</v>
      </c>
      <c r="D1342" t="s">
        <v>37567</v>
      </c>
      <c r="E1342" t="s">
        <v>5313</v>
      </c>
      <c r="F1342" t="s">
        <v>5314</v>
      </c>
      <c r="G1342" s="2">
        <v>45746</v>
      </c>
      <c r="H1342" t="s">
        <v>89</v>
      </c>
      <c r="I1342">
        <v>3</v>
      </c>
      <c r="J1342">
        <f t="shared" si="42"/>
        <v>50</v>
      </c>
      <c r="K1342" s="3">
        <v>10</v>
      </c>
      <c r="L1342" s="3">
        <f t="shared" si="43"/>
        <v>150</v>
      </c>
      <c r="M1342">
        <v>135</v>
      </c>
      <c r="N1342" s="3">
        <f>Table2[[#This Row],[Total Cost]]-Table2[[#This Row],[Total Sales]]</f>
        <v>15</v>
      </c>
      <c r="O1342" t="s">
        <v>33</v>
      </c>
      <c r="P1342" t="s">
        <v>17</v>
      </c>
    </row>
    <row r="1343" spans="1:16">
      <c r="A1343" t="s">
        <v>5315</v>
      </c>
      <c r="B1343" t="s">
        <v>5316</v>
      </c>
      <c r="C1343" t="s">
        <v>37842</v>
      </c>
      <c r="D1343" t="s">
        <v>37715</v>
      </c>
      <c r="E1343" t="s">
        <v>5317</v>
      </c>
      <c r="F1343" t="s">
        <v>5318</v>
      </c>
      <c r="G1343" s="2">
        <v>45766</v>
      </c>
      <c r="H1343" t="s">
        <v>28</v>
      </c>
      <c r="I1343">
        <v>2</v>
      </c>
      <c r="J1343">
        <f t="shared" si="42"/>
        <v>300</v>
      </c>
      <c r="K1343" s="3">
        <v>0</v>
      </c>
      <c r="L1343" s="3">
        <f t="shared" si="43"/>
        <v>600</v>
      </c>
      <c r="M1343">
        <v>600</v>
      </c>
      <c r="N1343" s="3">
        <f>Table2[[#This Row],[Total Cost]]-Table2[[#This Row],[Total Sales]]</f>
        <v>0</v>
      </c>
      <c r="O1343" t="s">
        <v>84</v>
      </c>
      <c r="P1343" t="s">
        <v>17</v>
      </c>
    </row>
    <row r="1344" spans="1:16">
      <c r="A1344" t="s">
        <v>5319</v>
      </c>
      <c r="B1344" t="s">
        <v>5320</v>
      </c>
      <c r="C1344" t="s">
        <v>37896</v>
      </c>
      <c r="D1344" t="s">
        <v>36975</v>
      </c>
      <c r="E1344" t="s">
        <v>5321</v>
      </c>
      <c r="F1344" t="s">
        <v>5322</v>
      </c>
      <c r="G1344" s="2">
        <v>45403</v>
      </c>
      <c r="H1344" t="s">
        <v>89</v>
      </c>
      <c r="I1344">
        <v>1</v>
      </c>
      <c r="J1344">
        <f t="shared" si="42"/>
        <v>50</v>
      </c>
      <c r="K1344" s="3">
        <v>0</v>
      </c>
      <c r="L1344" s="3">
        <f t="shared" si="43"/>
        <v>50</v>
      </c>
      <c r="M1344">
        <v>50</v>
      </c>
      <c r="N1344" s="3">
        <f>Table2[[#This Row],[Total Cost]]-Table2[[#This Row],[Total Sales]]</f>
        <v>0</v>
      </c>
      <c r="O1344" t="s">
        <v>23</v>
      </c>
      <c r="P1344" t="s">
        <v>17</v>
      </c>
    </row>
    <row r="1345" spans="1:16">
      <c r="A1345" t="s">
        <v>5323</v>
      </c>
      <c r="B1345" t="s">
        <v>5324</v>
      </c>
      <c r="C1345" t="s">
        <v>37897</v>
      </c>
      <c r="D1345" t="s">
        <v>37121</v>
      </c>
      <c r="E1345" t="s">
        <v>5325</v>
      </c>
      <c r="F1345" t="s">
        <v>5326</v>
      </c>
      <c r="G1345" s="2">
        <v>45516</v>
      </c>
      <c r="H1345" t="s">
        <v>42</v>
      </c>
      <c r="I1345">
        <v>3</v>
      </c>
      <c r="J1345">
        <f t="shared" si="42"/>
        <v>200</v>
      </c>
      <c r="K1345" s="3">
        <v>10</v>
      </c>
      <c r="L1345" s="3">
        <f t="shared" si="43"/>
        <v>600</v>
      </c>
      <c r="M1345">
        <v>540</v>
      </c>
      <c r="N1345" s="3">
        <f>Table2[[#This Row],[Total Cost]]-Table2[[#This Row],[Total Sales]]</f>
        <v>60</v>
      </c>
      <c r="O1345" t="s">
        <v>90</v>
      </c>
      <c r="P1345" t="s">
        <v>17</v>
      </c>
    </row>
    <row r="1346" spans="1:16">
      <c r="A1346" t="s">
        <v>5327</v>
      </c>
      <c r="B1346" t="s">
        <v>5328</v>
      </c>
      <c r="C1346" t="s">
        <v>37767</v>
      </c>
      <c r="D1346" t="s">
        <v>37066</v>
      </c>
      <c r="E1346" t="s">
        <v>5329</v>
      </c>
      <c r="F1346" t="s">
        <v>5330</v>
      </c>
      <c r="G1346" s="2">
        <v>45514</v>
      </c>
      <c r="H1346" t="s">
        <v>22</v>
      </c>
      <c r="I1346">
        <v>4</v>
      </c>
      <c r="J1346">
        <f t="shared" si="42"/>
        <v>100</v>
      </c>
      <c r="K1346" s="3">
        <v>0</v>
      </c>
      <c r="L1346" s="3">
        <f t="shared" si="43"/>
        <v>400</v>
      </c>
      <c r="M1346">
        <v>400</v>
      </c>
      <c r="N1346" s="3">
        <f>Table2[[#This Row],[Total Cost]]-Table2[[#This Row],[Total Sales]]</f>
        <v>0</v>
      </c>
      <c r="O1346" t="s">
        <v>84</v>
      </c>
      <c r="P1346" t="s">
        <v>17</v>
      </c>
    </row>
    <row r="1347" spans="1:16">
      <c r="A1347" s="1" t="s">
        <v>5331</v>
      </c>
      <c r="B1347" t="s">
        <v>5332</v>
      </c>
      <c r="C1347" t="s">
        <v>37208</v>
      </c>
      <c r="D1347" t="s">
        <v>37304</v>
      </c>
      <c r="E1347" t="s">
        <v>5333</v>
      </c>
      <c r="F1347" t="s">
        <v>5334</v>
      </c>
      <c r="G1347" s="2">
        <v>45753</v>
      </c>
      <c r="H1347" t="s">
        <v>28</v>
      </c>
      <c r="I1347">
        <v>1</v>
      </c>
      <c r="J1347">
        <f t="shared" ref="J1347:J1410" si="44">L1347/I1347</f>
        <v>300</v>
      </c>
      <c r="K1347" s="3">
        <v>0</v>
      </c>
      <c r="L1347" s="3">
        <f t="shared" si="43"/>
        <v>300</v>
      </c>
      <c r="M1347">
        <v>300</v>
      </c>
      <c r="N1347" s="3">
        <f>Table2[[#This Row],[Total Cost]]-Table2[[#This Row],[Total Sales]]</f>
        <v>0</v>
      </c>
      <c r="O1347" t="s">
        <v>90</v>
      </c>
      <c r="P1347" t="s">
        <v>78</v>
      </c>
    </row>
    <row r="1348" spans="1:16">
      <c r="A1348" t="s">
        <v>5335</v>
      </c>
      <c r="B1348" t="s">
        <v>5336</v>
      </c>
      <c r="C1348" t="s">
        <v>37380</v>
      </c>
      <c r="D1348" t="s">
        <v>37697</v>
      </c>
      <c r="E1348" t="s">
        <v>5337</v>
      </c>
      <c r="F1348" t="s">
        <v>5338</v>
      </c>
      <c r="G1348" s="2">
        <v>45505</v>
      </c>
      <c r="H1348" t="s">
        <v>42</v>
      </c>
      <c r="I1348">
        <v>2</v>
      </c>
      <c r="J1348">
        <f t="shared" si="44"/>
        <v>200</v>
      </c>
      <c r="K1348" s="3">
        <v>0</v>
      </c>
      <c r="L1348" s="3">
        <f t="shared" si="43"/>
        <v>400</v>
      </c>
      <c r="M1348">
        <v>400</v>
      </c>
      <c r="N1348" s="3">
        <f>Table2[[#This Row],[Total Cost]]-Table2[[#This Row],[Total Sales]]</f>
        <v>0</v>
      </c>
      <c r="O1348" t="s">
        <v>90</v>
      </c>
      <c r="P1348" t="s">
        <v>17</v>
      </c>
    </row>
    <row r="1349" spans="1:16">
      <c r="A1349" t="s">
        <v>5339</v>
      </c>
      <c r="B1349" t="s">
        <v>5340</v>
      </c>
      <c r="C1349" t="s">
        <v>36979</v>
      </c>
      <c r="D1349" t="s">
        <v>37898</v>
      </c>
      <c r="E1349" t="s">
        <v>5341</v>
      </c>
      <c r="F1349" t="s">
        <v>5342</v>
      </c>
      <c r="G1349" s="2">
        <v>45684</v>
      </c>
      <c r="H1349" t="s">
        <v>42</v>
      </c>
      <c r="I1349">
        <v>4</v>
      </c>
      <c r="J1349">
        <f t="shared" si="44"/>
        <v>200</v>
      </c>
      <c r="K1349" s="3">
        <v>0</v>
      </c>
      <c r="L1349" s="3">
        <f t="shared" si="43"/>
        <v>800</v>
      </c>
      <c r="M1349">
        <v>800</v>
      </c>
      <c r="N1349" s="3">
        <f>Table2[[#This Row],[Total Cost]]-Table2[[#This Row],[Total Sales]]</f>
        <v>0</v>
      </c>
      <c r="O1349" t="s">
        <v>90</v>
      </c>
      <c r="P1349" t="s">
        <v>17</v>
      </c>
    </row>
    <row r="1350" spans="1:16">
      <c r="A1350" t="s">
        <v>5343</v>
      </c>
      <c r="B1350" t="s">
        <v>5344</v>
      </c>
      <c r="C1350" t="s">
        <v>36954</v>
      </c>
      <c r="D1350" t="s">
        <v>37272</v>
      </c>
      <c r="E1350" t="s">
        <v>5345</v>
      </c>
      <c r="F1350" t="s">
        <v>5346</v>
      </c>
      <c r="G1350" s="2">
        <v>45470</v>
      </c>
      <c r="H1350" t="s">
        <v>15</v>
      </c>
      <c r="I1350">
        <v>1</v>
      </c>
      <c r="J1350">
        <f t="shared" si="44"/>
        <v>800</v>
      </c>
      <c r="K1350" s="3">
        <v>5</v>
      </c>
      <c r="L1350" s="3">
        <f t="shared" ref="L1350:L1413" si="45">M1350/(1-K1350/100)</f>
        <v>800</v>
      </c>
      <c r="M1350">
        <v>760</v>
      </c>
      <c r="N1350" s="3">
        <f>Table2[[#This Row],[Total Cost]]-Table2[[#This Row],[Total Sales]]</f>
        <v>40</v>
      </c>
      <c r="O1350" t="s">
        <v>33</v>
      </c>
      <c r="P1350" t="s">
        <v>17</v>
      </c>
    </row>
    <row r="1351" spans="1:16">
      <c r="A1351" t="s">
        <v>5347</v>
      </c>
      <c r="B1351" t="s">
        <v>5348</v>
      </c>
      <c r="C1351" t="s">
        <v>36972</v>
      </c>
      <c r="D1351" t="s">
        <v>37242</v>
      </c>
      <c r="E1351" t="s">
        <v>5349</v>
      </c>
      <c r="F1351" t="s">
        <v>3920</v>
      </c>
      <c r="G1351" s="2">
        <v>45603</v>
      </c>
      <c r="H1351" t="s">
        <v>28</v>
      </c>
      <c r="I1351">
        <v>2</v>
      </c>
      <c r="J1351">
        <f t="shared" si="44"/>
        <v>300</v>
      </c>
      <c r="K1351" s="3">
        <v>5</v>
      </c>
      <c r="L1351" s="3">
        <f t="shared" si="45"/>
        <v>600</v>
      </c>
      <c r="M1351">
        <v>570</v>
      </c>
      <c r="N1351" s="3">
        <f>Table2[[#This Row],[Total Cost]]-Table2[[#This Row],[Total Sales]]</f>
        <v>30</v>
      </c>
      <c r="O1351" t="s">
        <v>33</v>
      </c>
      <c r="P1351" t="s">
        <v>17</v>
      </c>
    </row>
    <row r="1352" spans="1:16">
      <c r="A1352" t="s">
        <v>5350</v>
      </c>
      <c r="B1352" t="s">
        <v>5351</v>
      </c>
      <c r="C1352" t="s">
        <v>37899</v>
      </c>
      <c r="D1352" t="s">
        <v>37556</v>
      </c>
      <c r="E1352" t="s">
        <v>5352</v>
      </c>
      <c r="F1352" t="s">
        <v>5353</v>
      </c>
      <c r="G1352" s="2">
        <v>45666</v>
      </c>
      <c r="H1352" t="s">
        <v>56</v>
      </c>
      <c r="I1352">
        <v>4</v>
      </c>
      <c r="J1352">
        <f t="shared" si="44"/>
        <v>90</v>
      </c>
      <c r="K1352" s="3">
        <v>0</v>
      </c>
      <c r="L1352" s="3">
        <f t="shared" si="45"/>
        <v>360</v>
      </c>
      <c r="M1352">
        <v>360</v>
      </c>
      <c r="N1352" s="3">
        <f>Table2[[#This Row],[Total Cost]]-Table2[[#This Row],[Total Sales]]</f>
        <v>0</v>
      </c>
      <c r="O1352" t="s">
        <v>23</v>
      </c>
      <c r="P1352" t="s">
        <v>78</v>
      </c>
    </row>
    <row r="1353" spans="1:16">
      <c r="A1353" t="s">
        <v>5354</v>
      </c>
      <c r="B1353" t="s">
        <v>5355</v>
      </c>
      <c r="C1353" t="s">
        <v>37210</v>
      </c>
      <c r="D1353" t="s">
        <v>37633</v>
      </c>
      <c r="E1353" t="s">
        <v>5356</v>
      </c>
      <c r="F1353" t="s">
        <v>5357</v>
      </c>
      <c r="G1353" s="2">
        <v>45610</v>
      </c>
      <c r="H1353" t="s">
        <v>56</v>
      </c>
      <c r="I1353">
        <v>4</v>
      </c>
      <c r="J1353">
        <f t="shared" si="44"/>
        <v>90</v>
      </c>
      <c r="K1353" s="3">
        <v>0</v>
      </c>
      <c r="L1353" s="3">
        <f t="shared" si="45"/>
        <v>360</v>
      </c>
      <c r="M1353">
        <v>360</v>
      </c>
      <c r="N1353" s="3">
        <f>Table2[[#This Row],[Total Cost]]-Table2[[#This Row],[Total Sales]]</f>
        <v>0</v>
      </c>
      <c r="O1353" t="s">
        <v>16</v>
      </c>
      <c r="P1353" t="s">
        <v>17</v>
      </c>
    </row>
    <row r="1354" spans="1:16">
      <c r="A1354" t="s">
        <v>5358</v>
      </c>
      <c r="B1354" t="s">
        <v>5359</v>
      </c>
      <c r="C1354" t="s">
        <v>37087</v>
      </c>
      <c r="D1354" t="s">
        <v>37010</v>
      </c>
      <c r="E1354" t="s">
        <v>5360</v>
      </c>
      <c r="F1354" t="s">
        <v>5201</v>
      </c>
      <c r="G1354" s="2">
        <v>45697</v>
      </c>
      <c r="H1354" t="s">
        <v>73</v>
      </c>
      <c r="I1354">
        <v>4</v>
      </c>
      <c r="J1354">
        <f t="shared" si="44"/>
        <v>120</v>
      </c>
      <c r="K1354" s="3">
        <v>0</v>
      </c>
      <c r="L1354" s="3">
        <f t="shared" si="45"/>
        <v>480</v>
      </c>
      <c r="M1354">
        <v>480</v>
      </c>
      <c r="N1354" s="3">
        <f>Table2[[#This Row],[Total Cost]]-Table2[[#This Row],[Total Sales]]</f>
        <v>0</v>
      </c>
      <c r="O1354" t="s">
        <v>23</v>
      </c>
      <c r="P1354" t="s">
        <v>17</v>
      </c>
    </row>
    <row r="1355" spans="1:16">
      <c r="A1355" t="s">
        <v>5361</v>
      </c>
      <c r="B1355" t="s">
        <v>5362</v>
      </c>
      <c r="C1355" t="s">
        <v>37900</v>
      </c>
      <c r="D1355" t="s">
        <v>37901</v>
      </c>
      <c r="E1355" t="s">
        <v>5363</v>
      </c>
      <c r="F1355" t="s">
        <v>5364</v>
      </c>
      <c r="G1355" s="2">
        <v>45719</v>
      </c>
      <c r="H1355" t="s">
        <v>73</v>
      </c>
      <c r="I1355">
        <v>1</v>
      </c>
      <c r="J1355">
        <f t="shared" si="44"/>
        <v>120</v>
      </c>
      <c r="K1355" s="3">
        <v>0</v>
      </c>
      <c r="L1355" s="3">
        <f t="shared" si="45"/>
        <v>120</v>
      </c>
      <c r="M1355">
        <v>120</v>
      </c>
      <c r="N1355" s="3">
        <f>Table2[[#This Row],[Total Cost]]-Table2[[#This Row],[Total Sales]]</f>
        <v>0</v>
      </c>
      <c r="O1355" t="s">
        <v>90</v>
      </c>
      <c r="P1355" t="s">
        <v>17</v>
      </c>
    </row>
    <row r="1356" spans="1:16">
      <c r="A1356" t="s">
        <v>5365</v>
      </c>
      <c r="B1356" t="s">
        <v>5366</v>
      </c>
      <c r="C1356" t="s">
        <v>37229</v>
      </c>
      <c r="D1356" t="s">
        <v>37902</v>
      </c>
      <c r="E1356" t="s">
        <v>5367</v>
      </c>
      <c r="F1356" t="s">
        <v>5368</v>
      </c>
      <c r="G1356" s="2">
        <v>45451</v>
      </c>
      <c r="H1356" t="s">
        <v>15</v>
      </c>
      <c r="I1356">
        <v>1</v>
      </c>
      <c r="J1356">
        <f t="shared" si="44"/>
        <v>800</v>
      </c>
      <c r="K1356" s="3">
        <v>10</v>
      </c>
      <c r="L1356" s="3">
        <f t="shared" si="45"/>
        <v>800</v>
      </c>
      <c r="M1356">
        <v>720</v>
      </c>
      <c r="N1356" s="3">
        <f>Table2[[#This Row],[Total Cost]]-Table2[[#This Row],[Total Sales]]</f>
        <v>80</v>
      </c>
      <c r="O1356" t="s">
        <v>84</v>
      </c>
      <c r="P1356" t="s">
        <v>17</v>
      </c>
    </row>
    <row r="1357" spans="1:16">
      <c r="A1357" t="s">
        <v>5369</v>
      </c>
      <c r="B1357" t="s">
        <v>5370</v>
      </c>
      <c r="C1357" t="s">
        <v>37538</v>
      </c>
      <c r="D1357" t="s">
        <v>37903</v>
      </c>
      <c r="E1357" t="s">
        <v>5371</v>
      </c>
      <c r="F1357" t="s">
        <v>5372</v>
      </c>
      <c r="G1357" s="2">
        <v>45613</v>
      </c>
      <c r="H1357" t="s">
        <v>73</v>
      </c>
      <c r="I1357">
        <v>4</v>
      </c>
      <c r="J1357">
        <f t="shared" si="44"/>
        <v>120</v>
      </c>
      <c r="K1357" s="3">
        <v>0</v>
      </c>
      <c r="L1357" s="3">
        <f t="shared" si="45"/>
        <v>480</v>
      </c>
      <c r="M1357">
        <v>480</v>
      </c>
      <c r="N1357" s="3">
        <f>Table2[[#This Row],[Total Cost]]-Table2[[#This Row],[Total Sales]]</f>
        <v>0</v>
      </c>
      <c r="O1357" t="s">
        <v>23</v>
      </c>
      <c r="P1357" t="s">
        <v>17</v>
      </c>
    </row>
    <row r="1358" spans="1:16">
      <c r="A1358" t="s">
        <v>5373</v>
      </c>
      <c r="B1358" t="s">
        <v>5374</v>
      </c>
      <c r="C1358" t="s">
        <v>37581</v>
      </c>
      <c r="D1358" t="s">
        <v>37024</v>
      </c>
      <c r="E1358" t="s">
        <v>5375</v>
      </c>
      <c r="F1358" t="s">
        <v>5376</v>
      </c>
      <c r="G1358" s="2">
        <v>45482</v>
      </c>
      <c r="H1358" t="s">
        <v>22</v>
      </c>
      <c r="I1358">
        <v>2</v>
      </c>
      <c r="J1358">
        <f t="shared" si="44"/>
        <v>100</v>
      </c>
      <c r="K1358" s="3">
        <v>0</v>
      </c>
      <c r="L1358" s="3">
        <f t="shared" si="45"/>
        <v>200</v>
      </c>
      <c r="M1358">
        <v>200</v>
      </c>
      <c r="N1358" s="3">
        <f>Table2[[#This Row],[Total Cost]]-Table2[[#This Row],[Total Sales]]</f>
        <v>0</v>
      </c>
      <c r="O1358" t="s">
        <v>23</v>
      </c>
      <c r="P1358" t="s">
        <v>17</v>
      </c>
    </row>
    <row r="1359" spans="1:16">
      <c r="A1359" t="s">
        <v>5377</v>
      </c>
      <c r="B1359" t="s">
        <v>5378</v>
      </c>
      <c r="C1359" t="s">
        <v>37096</v>
      </c>
      <c r="D1359" t="s">
        <v>37269</v>
      </c>
      <c r="E1359" t="s">
        <v>5379</v>
      </c>
      <c r="F1359" t="s">
        <v>5380</v>
      </c>
      <c r="G1359" s="2">
        <v>45551</v>
      </c>
      <c r="H1359" t="s">
        <v>22</v>
      </c>
      <c r="I1359">
        <v>4</v>
      </c>
      <c r="J1359">
        <f t="shared" si="44"/>
        <v>100</v>
      </c>
      <c r="K1359" s="3">
        <v>0</v>
      </c>
      <c r="L1359" s="3">
        <f t="shared" si="45"/>
        <v>400</v>
      </c>
      <c r="M1359">
        <v>400</v>
      </c>
      <c r="N1359" s="3">
        <f>Table2[[#This Row],[Total Cost]]-Table2[[#This Row],[Total Sales]]</f>
        <v>0</v>
      </c>
      <c r="O1359" t="s">
        <v>23</v>
      </c>
      <c r="P1359" t="s">
        <v>78</v>
      </c>
    </row>
    <row r="1360" spans="1:16">
      <c r="A1360" t="s">
        <v>5381</v>
      </c>
      <c r="B1360" t="s">
        <v>5382</v>
      </c>
      <c r="C1360" t="s">
        <v>37388</v>
      </c>
      <c r="D1360" t="s">
        <v>37393</v>
      </c>
      <c r="E1360" t="s">
        <v>5383</v>
      </c>
      <c r="F1360" t="s">
        <v>5384</v>
      </c>
      <c r="G1360" s="2">
        <v>45683</v>
      </c>
      <c r="H1360" t="s">
        <v>42</v>
      </c>
      <c r="I1360">
        <v>4</v>
      </c>
      <c r="J1360">
        <f t="shared" si="44"/>
        <v>200</v>
      </c>
      <c r="K1360" s="3">
        <v>5</v>
      </c>
      <c r="L1360" s="3">
        <f t="shared" si="45"/>
        <v>800</v>
      </c>
      <c r="M1360">
        <v>760</v>
      </c>
      <c r="N1360" s="3">
        <f>Table2[[#This Row],[Total Cost]]-Table2[[#This Row],[Total Sales]]</f>
        <v>40</v>
      </c>
      <c r="O1360" t="s">
        <v>84</v>
      </c>
      <c r="P1360" t="s">
        <v>17</v>
      </c>
    </row>
    <row r="1361" spans="1:16">
      <c r="A1361" t="s">
        <v>5385</v>
      </c>
      <c r="B1361" t="s">
        <v>5386</v>
      </c>
      <c r="C1361" t="s">
        <v>37409</v>
      </c>
      <c r="D1361" t="s">
        <v>37237</v>
      </c>
      <c r="E1361" t="s">
        <v>5387</v>
      </c>
      <c r="F1361" t="s">
        <v>5388</v>
      </c>
      <c r="G1361" s="2">
        <v>45676</v>
      </c>
      <c r="H1361" t="s">
        <v>15</v>
      </c>
      <c r="I1361">
        <v>4</v>
      </c>
      <c r="J1361">
        <f t="shared" si="44"/>
        <v>800</v>
      </c>
      <c r="K1361" s="3">
        <v>0</v>
      </c>
      <c r="L1361" s="3">
        <f t="shared" si="45"/>
        <v>3200</v>
      </c>
      <c r="M1361">
        <v>3200</v>
      </c>
      <c r="N1361" s="3">
        <f>Table2[[#This Row],[Total Cost]]-Table2[[#This Row],[Total Sales]]</f>
        <v>0</v>
      </c>
      <c r="O1361" t="s">
        <v>84</v>
      </c>
      <c r="P1361" t="s">
        <v>17</v>
      </c>
    </row>
    <row r="1362" spans="1:16">
      <c r="A1362" t="s">
        <v>5389</v>
      </c>
      <c r="B1362" t="s">
        <v>5390</v>
      </c>
      <c r="C1362" t="s">
        <v>37282</v>
      </c>
      <c r="D1362" t="s">
        <v>37904</v>
      </c>
      <c r="E1362" t="s">
        <v>5391</v>
      </c>
      <c r="F1362" t="s">
        <v>5392</v>
      </c>
      <c r="G1362" s="2">
        <v>45719</v>
      </c>
      <c r="H1362" t="s">
        <v>73</v>
      </c>
      <c r="I1362">
        <v>4</v>
      </c>
      <c r="J1362">
        <f t="shared" si="44"/>
        <v>120</v>
      </c>
      <c r="K1362" s="3">
        <v>15</v>
      </c>
      <c r="L1362" s="3">
        <f t="shared" si="45"/>
        <v>480</v>
      </c>
      <c r="M1362">
        <v>408</v>
      </c>
      <c r="N1362" s="3">
        <f>Table2[[#This Row],[Total Cost]]-Table2[[#This Row],[Total Sales]]</f>
        <v>72</v>
      </c>
      <c r="O1362" t="s">
        <v>33</v>
      </c>
      <c r="P1362" t="s">
        <v>17</v>
      </c>
    </row>
    <row r="1363" spans="1:16">
      <c r="A1363" t="s">
        <v>5393</v>
      </c>
      <c r="B1363" t="s">
        <v>5394</v>
      </c>
      <c r="C1363" t="s">
        <v>36984</v>
      </c>
      <c r="D1363" t="s">
        <v>37407</v>
      </c>
      <c r="E1363" t="s">
        <v>5395</v>
      </c>
      <c r="F1363" t="s">
        <v>5396</v>
      </c>
      <c r="G1363" s="2">
        <v>45742</v>
      </c>
      <c r="H1363" t="s">
        <v>42</v>
      </c>
      <c r="I1363">
        <v>4</v>
      </c>
      <c r="J1363">
        <f t="shared" si="44"/>
        <v>200</v>
      </c>
      <c r="K1363" s="3">
        <v>0</v>
      </c>
      <c r="L1363" s="3">
        <f t="shared" si="45"/>
        <v>800</v>
      </c>
      <c r="M1363">
        <v>800</v>
      </c>
      <c r="N1363" s="3">
        <f>Table2[[#This Row],[Total Cost]]-Table2[[#This Row],[Total Sales]]</f>
        <v>0</v>
      </c>
      <c r="O1363" t="s">
        <v>33</v>
      </c>
      <c r="P1363" t="s">
        <v>17</v>
      </c>
    </row>
    <row r="1364" spans="1:16">
      <c r="A1364" t="s">
        <v>5397</v>
      </c>
      <c r="B1364" t="s">
        <v>5398</v>
      </c>
      <c r="C1364" t="s">
        <v>37905</v>
      </c>
      <c r="D1364" t="s">
        <v>37604</v>
      </c>
      <c r="E1364" t="s">
        <v>5399</v>
      </c>
      <c r="F1364" t="s">
        <v>5400</v>
      </c>
      <c r="G1364" s="2">
        <v>45760</v>
      </c>
      <c r="H1364" t="s">
        <v>56</v>
      </c>
      <c r="I1364">
        <v>4</v>
      </c>
      <c r="J1364">
        <f t="shared" si="44"/>
        <v>90</v>
      </c>
      <c r="K1364" s="3">
        <v>5</v>
      </c>
      <c r="L1364" s="3">
        <f t="shared" si="45"/>
        <v>360</v>
      </c>
      <c r="M1364">
        <v>342</v>
      </c>
      <c r="N1364" s="3">
        <f>Table2[[#This Row],[Total Cost]]-Table2[[#This Row],[Total Sales]]</f>
        <v>18</v>
      </c>
      <c r="O1364" t="s">
        <v>84</v>
      </c>
      <c r="P1364" t="s">
        <v>17</v>
      </c>
    </row>
    <row r="1365" spans="1:16">
      <c r="A1365" t="s">
        <v>5401</v>
      </c>
      <c r="B1365" t="s">
        <v>5402</v>
      </c>
      <c r="C1365" t="s">
        <v>37228</v>
      </c>
      <c r="D1365" t="s">
        <v>37521</v>
      </c>
      <c r="E1365" t="s">
        <v>5403</v>
      </c>
      <c r="F1365" t="s">
        <v>1439</v>
      </c>
      <c r="G1365" s="2">
        <v>45543</v>
      </c>
      <c r="H1365" t="s">
        <v>56</v>
      </c>
      <c r="I1365">
        <v>3</v>
      </c>
      <c r="J1365">
        <f t="shared" si="44"/>
        <v>90</v>
      </c>
      <c r="K1365" s="3">
        <v>0</v>
      </c>
      <c r="L1365" s="3">
        <f t="shared" si="45"/>
        <v>270</v>
      </c>
      <c r="M1365">
        <v>270</v>
      </c>
      <c r="N1365" s="3">
        <f>Table2[[#This Row],[Total Cost]]-Table2[[#This Row],[Total Sales]]</f>
        <v>0</v>
      </c>
      <c r="O1365" t="s">
        <v>16</v>
      </c>
      <c r="P1365" t="s">
        <v>17</v>
      </c>
    </row>
    <row r="1366" spans="1:16">
      <c r="A1366" s="1" t="s">
        <v>5404</v>
      </c>
      <c r="B1366" t="s">
        <v>5405</v>
      </c>
      <c r="C1366" t="s">
        <v>37906</v>
      </c>
      <c r="D1366" t="s">
        <v>37066</v>
      </c>
      <c r="E1366" t="s">
        <v>5406</v>
      </c>
      <c r="F1366" t="s">
        <v>5225</v>
      </c>
      <c r="G1366" s="2">
        <v>45439</v>
      </c>
      <c r="H1366" t="s">
        <v>89</v>
      </c>
      <c r="I1366">
        <v>1</v>
      </c>
      <c r="J1366">
        <f t="shared" si="44"/>
        <v>50</v>
      </c>
      <c r="K1366" s="3">
        <v>0</v>
      </c>
      <c r="L1366" s="3">
        <f t="shared" si="45"/>
        <v>50</v>
      </c>
      <c r="M1366">
        <v>50</v>
      </c>
      <c r="N1366" s="3">
        <f>Table2[[#This Row],[Total Cost]]-Table2[[#This Row],[Total Sales]]</f>
        <v>0</v>
      </c>
      <c r="O1366" t="s">
        <v>33</v>
      </c>
      <c r="P1366" t="s">
        <v>78</v>
      </c>
    </row>
    <row r="1367" spans="1:16">
      <c r="A1367" t="s">
        <v>5407</v>
      </c>
      <c r="B1367" t="s">
        <v>5408</v>
      </c>
      <c r="C1367" t="s">
        <v>37208</v>
      </c>
      <c r="D1367" t="s">
        <v>37510</v>
      </c>
      <c r="E1367" t="s">
        <v>5409</v>
      </c>
      <c r="F1367" t="s">
        <v>5410</v>
      </c>
      <c r="G1367" s="2">
        <v>45702</v>
      </c>
      <c r="H1367" t="s">
        <v>15</v>
      </c>
      <c r="I1367">
        <v>3</v>
      </c>
      <c r="J1367">
        <f t="shared" si="44"/>
        <v>800</v>
      </c>
      <c r="K1367" s="3">
        <v>0</v>
      </c>
      <c r="L1367" s="3">
        <f t="shared" si="45"/>
        <v>2400</v>
      </c>
      <c r="M1367">
        <v>2400</v>
      </c>
      <c r="N1367" s="3">
        <f>Table2[[#This Row],[Total Cost]]-Table2[[#This Row],[Total Sales]]</f>
        <v>0</v>
      </c>
      <c r="O1367" t="s">
        <v>16</v>
      </c>
      <c r="P1367" t="s">
        <v>17</v>
      </c>
    </row>
    <row r="1368" spans="1:16">
      <c r="A1368" t="s">
        <v>5411</v>
      </c>
      <c r="B1368" t="s">
        <v>5412</v>
      </c>
      <c r="C1368" t="s">
        <v>37282</v>
      </c>
      <c r="D1368" t="s">
        <v>36989</v>
      </c>
      <c r="E1368" t="s">
        <v>5413</v>
      </c>
      <c r="F1368" t="s">
        <v>5414</v>
      </c>
      <c r="G1368" s="2">
        <v>45535</v>
      </c>
      <c r="H1368" t="s">
        <v>28</v>
      </c>
      <c r="I1368">
        <v>3</v>
      </c>
      <c r="J1368">
        <f t="shared" si="44"/>
        <v>300</v>
      </c>
      <c r="K1368" s="3">
        <v>0</v>
      </c>
      <c r="L1368" s="3">
        <f t="shared" si="45"/>
        <v>900</v>
      </c>
      <c r="M1368">
        <v>900</v>
      </c>
      <c r="N1368" s="3">
        <f>Table2[[#This Row],[Total Cost]]-Table2[[#This Row],[Total Sales]]</f>
        <v>0</v>
      </c>
      <c r="O1368" t="s">
        <v>90</v>
      </c>
      <c r="P1368" t="s">
        <v>17</v>
      </c>
    </row>
    <row r="1369" spans="1:16">
      <c r="A1369" t="s">
        <v>5415</v>
      </c>
      <c r="B1369" t="s">
        <v>5416</v>
      </c>
      <c r="C1369" t="s">
        <v>37459</v>
      </c>
      <c r="D1369" t="s">
        <v>37115</v>
      </c>
      <c r="E1369" t="s">
        <v>5417</v>
      </c>
      <c r="F1369" t="s">
        <v>5418</v>
      </c>
      <c r="G1369" s="2">
        <v>45760</v>
      </c>
      <c r="H1369" t="s">
        <v>83</v>
      </c>
      <c r="I1369">
        <v>1</v>
      </c>
      <c r="J1369">
        <f t="shared" si="44"/>
        <v>150</v>
      </c>
      <c r="K1369" s="3">
        <v>0</v>
      </c>
      <c r="L1369" s="3">
        <f t="shared" si="45"/>
        <v>150</v>
      </c>
      <c r="M1369">
        <v>150</v>
      </c>
      <c r="N1369" s="3">
        <f>Table2[[#This Row],[Total Cost]]-Table2[[#This Row],[Total Sales]]</f>
        <v>0</v>
      </c>
      <c r="O1369" t="s">
        <v>33</v>
      </c>
      <c r="P1369" t="s">
        <v>17</v>
      </c>
    </row>
    <row r="1370" spans="1:16">
      <c r="A1370" t="s">
        <v>5419</v>
      </c>
      <c r="B1370" t="s">
        <v>5420</v>
      </c>
      <c r="C1370" t="s">
        <v>37637</v>
      </c>
      <c r="D1370" t="s">
        <v>37719</v>
      </c>
      <c r="E1370" t="s">
        <v>5421</v>
      </c>
      <c r="F1370" t="s">
        <v>5422</v>
      </c>
      <c r="G1370" s="2">
        <v>45748</v>
      </c>
      <c r="H1370" t="s">
        <v>47</v>
      </c>
      <c r="I1370">
        <v>2</v>
      </c>
      <c r="J1370">
        <f t="shared" si="44"/>
        <v>1200</v>
      </c>
      <c r="K1370" s="3">
        <v>10</v>
      </c>
      <c r="L1370" s="3">
        <f t="shared" si="45"/>
        <v>2400</v>
      </c>
      <c r="M1370">
        <v>2160</v>
      </c>
      <c r="N1370" s="3">
        <f>Table2[[#This Row],[Total Cost]]-Table2[[#This Row],[Total Sales]]</f>
        <v>240</v>
      </c>
      <c r="O1370" t="s">
        <v>33</v>
      </c>
      <c r="P1370" t="s">
        <v>17</v>
      </c>
    </row>
    <row r="1371" spans="1:16">
      <c r="A1371" t="s">
        <v>5423</v>
      </c>
      <c r="B1371" t="s">
        <v>5424</v>
      </c>
      <c r="C1371" t="s">
        <v>37035</v>
      </c>
      <c r="D1371" t="s">
        <v>37125</v>
      </c>
      <c r="E1371" t="s">
        <v>5425</v>
      </c>
      <c r="F1371" t="s">
        <v>5426</v>
      </c>
      <c r="G1371" s="2">
        <v>45559</v>
      </c>
      <c r="H1371" t="s">
        <v>42</v>
      </c>
      <c r="I1371">
        <v>4</v>
      </c>
      <c r="J1371">
        <f t="shared" si="44"/>
        <v>200</v>
      </c>
      <c r="K1371" s="3">
        <v>0</v>
      </c>
      <c r="L1371" s="3">
        <f t="shared" si="45"/>
        <v>800</v>
      </c>
      <c r="M1371">
        <v>800</v>
      </c>
      <c r="N1371" s="3">
        <f>Table2[[#This Row],[Total Cost]]-Table2[[#This Row],[Total Sales]]</f>
        <v>0</v>
      </c>
      <c r="O1371" t="s">
        <v>90</v>
      </c>
      <c r="P1371" t="s">
        <v>17</v>
      </c>
    </row>
    <row r="1372" spans="1:16">
      <c r="A1372" t="s">
        <v>5427</v>
      </c>
      <c r="B1372" t="s">
        <v>5428</v>
      </c>
      <c r="C1372" t="s">
        <v>37324</v>
      </c>
      <c r="D1372" t="s">
        <v>37115</v>
      </c>
      <c r="E1372" t="s">
        <v>5429</v>
      </c>
      <c r="F1372" t="s">
        <v>5430</v>
      </c>
      <c r="G1372" s="2">
        <v>45469</v>
      </c>
      <c r="H1372" t="s">
        <v>42</v>
      </c>
      <c r="I1372">
        <v>3</v>
      </c>
      <c r="J1372">
        <f t="shared" si="44"/>
        <v>200</v>
      </c>
      <c r="K1372" s="3">
        <v>0</v>
      </c>
      <c r="L1372" s="3">
        <f t="shared" si="45"/>
        <v>600</v>
      </c>
      <c r="M1372">
        <v>600</v>
      </c>
      <c r="N1372" s="3">
        <f>Table2[[#This Row],[Total Cost]]-Table2[[#This Row],[Total Sales]]</f>
        <v>0</v>
      </c>
      <c r="O1372" t="s">
        <v>16</v>
      </c>
      <c r="P1372" t="s">
        <v>78</v>
      </c>
    </row>
    <row r="1373" spans="1:16">
      <c r="A1373" t="s">
        <v>5431</v>
      </c>
      <c r="B1373" t="s">
        <v>5432</v>
      </c>
      <c r="C1373" t="s">
        <v>37544</v>
      </c>
      <c r="D1373" t="s">
        <v>37010</v>
      </c>
      <c r="E1373" t="s">
        <v>5433</v>
      </c>
      <c r="F1373" t="s">
        <v>5434</v>
      </c>
      <c r="G1373" s="2">
        <v>45452</v>
      </c>
      <c r="H1373" t="s">
        <v>47</v>
      </c>
      <c r="I1373">
        <v>1</v>
      </c>
      <c r="J1373">
        <f t="shared" si="44"/>
        <v>1200</v>
      </c>
      <c r="K1373" s="3">
        <v>10</v>
      </c>
      <c r="L1373" s="3">
        <f t="shared" si="45"/>
        <v>1200</v>
      </c>
      <c r="M1373">
        <v>1080</v>
      </c>
      <c r="N1373" s="3">
        <f>Table2[[#This Row],[Total Cost]]-Table2[[#This Row],[Total Sales]]</f>
        <v>120</v>
      </c>
      <c r="O1373" t="s">
        <v>16</v>
      </c>
      <c r="P1373" t="s">
        <v>17</v>
      </c>
    </row>
    <row r="1374" spans="1:16">
      <c r="A1374" t="s">
        <v>5435</v>
      </c>
      <c r="B1374" t="s">
        <v>5436</v>
      </c>
      <c r="C1374" t="s">
        <v>37388</v>
      </c>
      <c r="D1374" t="s">
        <v>36999</v>
      </c>
      <c r="E1374" t="s">
        <v>5437</v>
      </c>
      <c r="F1374" t="s">
        <v>5438</v>
      </c>
      <c r="G1374" s="2">
        <v>45459</v>
      </c>
      <c r="H1374" t="s">
        <v>22</v>
      </c>
      <c r="I1374">
        <v>1</v>
      </c>
      <c r="J1374">
        <f t="shared" si="44"/>
        <v>100</v>
      </c>
      <c r="K1374" s="3">
        <v>0</v>
      </c>
      <c r="L1374" s="3">
        <f t="shared" si="45"/>
        <v>100</v>
      </c>
      <c r="M1374">
        <v>100</v>
      </c>
      <c r="N1374" s="3">
        <f>Table2[[#This Row],[Total Cost]]-Table2[[#This Row],[Total Sales]]</f>
        <v>0</v>
      </c>
      <c r="O1374" t="s">
        <v>23</v>
      </c>
      <c r="P1374" t="s">
        <v>17</v>
      </c>
    </row>
    <row r="1375" spans="1:16">
      <c r="A1375" t="s">
        <v>5439</v>
      </c>
      <c r="B1375" t="s">
        <v>5440</v>
      </c>
      <c r="C1375" t="s">
        <v>37833</v>
      </c>
      <c r="D1375" t="s">
        <v>37132</v>
      </c>
      <c r="E1375" t="s">
        <v>5441</v>
      </c>
      <c r="F1375" t="s">
        <v>5442</v>
      </c>
      <c r="G1375" s="2">
        <v>45412</v>
      </c>
      <c r="H1375" t="s">
        <v>56</v>
      </c>
      <c r="I1375">
        <v>3</v>
      </c>
      <c r="J1375">
        <f t="shared" si="44"/>
        <v>90</v>
      </c>
      <c r="K1375" s="3">
        <v>0</v>
      </c>
      <c r="L1375" s="3">
        <f t="shared" si="45"/>
        <v>270</v>
      </c>
      <c r="M1375">
        <v>270</v>
      </c>
      <c r="N1375" s="3">
        <f>Table2[[#This Row],[Total Cost]]-Table2[[#This Row],[Total Sales]]</f>
        <v>0</v>
      </c>
      <c r="O1375" t="s">
        <v>33</v>
      </c>
      <c r="P1375" t="s">
        <v>17</v>
      </c>
    </row>
    <row r="1376" spans="1:16">
      <c r="A1376" t="s">
        <v>5443</v>
      </c>
      <c r="B1376" t="s">
        <v>5444</v>
      </c>
      <c r="C1376" t="s">
        <v>37040</v>
      </c>
      <c r="D1376" t="s">
        <v>37159</v>
      </c>
      <c r="E1376" t="s">
        <v>5445</v>
      </c>
      <c r="F1376" t="s">
        <v>5446</v>
      </c>
      <c r="G1376" s="2">
        <v>45478</v>
      </c>
      <c r="H1376" t="s">
        <v>56</v>
      </c>
      <c r="I1376">
        <v>3</v>
      </c>
      <c r="J1376">
        <f t="shared" si="44"/>
        <v>90</v>
      </c>
      <c r="K1376" s="3">
        <v>0</v>
      </c>
      <c r="L1376" s="3">
        <f t="shared" si="45"/>
        <v>270</v>
      </c>
      <c r="M1376">
        <v>270</v>
      </c>
      <c r="N1376" s="3">
        <f>Table2[[#This Row],[Total Cost]]-Table2[[#This Row],[Total Sales]]</f>
        <v>0</v>
      </c>
      <c r="O1376" t="s">
        <v>33</v>
      </c>
      <c r="P1376" t="s">
        <v>17</v>
      </c>
    </row>
    <row r="1377" spans="1:16">
      <c r="A1377" t="s">
        <v>5447</v>
      </c>
      <c r="B1377" t="s">
        <v>5448</v>
      </c>
      <c r="C1377" t="s">
        <v>37609</v>
      </c>
      <c r="D1377" t="s">
        <v>37907</v>
      </c>
      <c r="E1377" t="s">
        <v>5449</v>
      </c>
      <c r="F1377" t="s">
        <v>5450</v>
      </c>
      <c r="G1377" s="2">
        <v>45473</v>
      </c>
      <c r="H1377" t="s">
        <v>28</v>
      </c>
      <c r="I1377">
        <v>3</v>
      </c>
      <c r="J1377">
        <f t="shared" si="44"/>
        <v>300</v>
      </c>
      <c r="K1377" s="3">
        <v>10</v>
      </c>
      <c r="L1377" s="3">
        <f t="shared" si="45"/>
        <v>900</v>
      </c>
      <c r="M1377">
        <v>810</v>
      </c>
      <c r="N1377" s="3">
        <f>Table2[[#This Row],[Total Cost]]-Table2[[#This Row],[Total Sales]]</f>
        <v>90</v>
      </c>
      <c r="O1377" t="s">
        <v>84</v>
      </c>
      <c r="P1377" t="s">
        <v>78</v>
      </c>
    </row>
    <row r="1378" spans="1:16">
      <c r="A1378" t="s">
        <v>5451</v>
      </c>
      <c r="B1378" t="s">
        <v>5452</v>
      </c>
      <c r="C1378" t="s">
        <v>36978</v>
      </c>
      <c r="D1378" t="s">
        <v>37415</v>
      </c>
      <c r="E1378" t="s">
        <v>5453</v>
      </c>
      <c r="F1378" t="s">
        <v>3195</v>
      </c>
      <c r="G1378" s="2">
        <v>45450</v>
      </c>
      <c r="H1378" t="s">
        <v>89</v>
      </c>
      <c r="I1378">
        <v>3</v>
      </c>
      <c r="J1378">
        <f t="shared" si="44"/>
        <v>50</v>
      </c>
      <c r="K1378" s="3">
        <v>5</v>
      </c>
      <c r="L1378" s="3">
        <f t="shared" si="45"/>
        <v>150</v>
      </c>
      <c r="M1378">
        <v>142.5</v>
      </c>
      <c r="N1378" s="3">
        <f>Table2[[#This Row],[Total Cost]]-Table2[[#This Row],[Total Sales]]</f>
        <v>7.5</v>
      </c>
      <c r="O1378" t="s">
        <v>84</v>
      </c>
      <c r="P1378" t="s">
        <v>17</v>
      </c>
    </row>
    <row r="1379" spans="1:16">
      <c r="A1379" t="s">
        <v>5454</v>
      </c>
      <c r="B1379" t="s">
        <v>5455</v>
      </c>
      <c r="C1379" t="s">
        <v>37626</v>
      </c>
      <c r="D1379" t="s">
        <v>36983</v>
      </c>
      <c r="E1379" t="s">
        <v>5456</v>
      </c>
      <c r="F1379" t="s">
        <v>5457</v>
      </c>
      <c r="G1379" s="2">
        <v>45410</v>
      </c>
      <c r="H1379" t="s">
        <v>73</v>
      </c>
      <c r="I1379">
        <v>1</v>
      </c>
      <c r="J1379">
        <f t="shared" si="44"/>
        <v>120</v>
      </c>
      <c r="K1379" s="3">
        <v>15</v>
      </c>
      <c r="L1379" s="3">
        <f t="shared" si="45"/>
        <v>120</v>
      </c>
      <c r="M1379">
        <v>102</v>
      </c>
      <c r="N1379" s="3">
        <f>Table2[[#This Row],[Total Cost]]-Table2[[#This Row],[Total Sales]]</f>
        <v>18</v>
      </c>
      <c r="O1379" t="s">
        <v>33</v>
      </c>
      <c r="P1379" t="s">
        <v>78</v>
      </c>
    </row>
    <row r="1380" spans="1:16">
      <c r="A1380" t="s">
        <v>5458</v>
      </c>
      <c r="B1380" t="s">
        <v>5459</v>
      </c>
      <c r="C1380" t="s">
        <v>37416</v>
      </c>
      <c r="D1380" t="s">
        <v>37115</v>
      </c>
      <c r="E1380" t="s">
        <v>5460</v>
      </c>
      <c r="F1380" t="s">
        <v>5461</v>
      </c>
      <c r="G1380" s="2">
        <v>45519</v>
      </c>
      <c r="H1380" t="s">
        <v>56</v>
      </c>
      <c r="I1380">
        <v>4</v>
      </c>
      <c r="J1380">
        <f t="shared" si="44"/>
        <v>90</v>
      </c>
      <c r="K1380" s="3">
        <v>10</v>
      </c>
      <c r="L1380" s="3">
        <f t="shared" si="45"/>
        <v>360</v>
      </c>
      <c r="M1380">
        <v>324</v>
      </c>
      <c r="N1380" s="3">
        <f>Table2[[#This Row],[Total Cost]]-Table2[[#This Row],[Total Sales]]</f>
        <v>36</v>
      </c>
      <c r="O1380" t="s">
        <v>23</v>
      </c>
      <c r="P1380" t="s">
        <v>17</v>
      </c>
    </row>
    <row r="1381" spans="1:16">
      <c r="A1381" t="s">
        <v>5462</v>
      </c>
      <c r="B1381" t="s">
        <v>5463</v>
      </c>
      <c r="C1381" t="s">
        <v>37405</v>
      </c>
      <c r="D1381" t="s">
        <v>37604</v>
      </c>
      <c r="E1381" t="s">
        <v>5464</v>
      </c>
      <c r="F1381" t="s">
        <v>5465</v>
      </c>
      <c r="G1381" s="2">
        <v>45474</v>
      </c>
      <c r="H1381" t="s">
        <v>89</v>
      </c>
      <c r="I1381">
        <v>2</v>
      </c>
      <c r="J1381">
        <f t="shared" si="44"/>
        <v>50</v>
      </c>
      <c r="K1381" s="3">
        <v>0</v>
      </c>
      <c r="L1381" s="3">
        <f t="shared" si="45"/>
        <v>100</v>
      </c>
      <c r="M1381">
        <v>100</v>
      </c>
      <c r="N1381" s="3">
        <f>Table2[[#This Row],[Total Cost]]-Table2[[#This Row],[Total Sales]]</f>
        <v>0</v>
      </c>
      <c r="O1381" t="s">
        <v>16</v>
      </c>
      <c r="P1381" t="s">
        <v>17</v>
      </c>
    </row>
    <row r="1382" spans="1:16">
      <c r="A1382" t="s">
        <v>5466</v>
      </c>
      <c r="B1382" t="s">
        <v>5467</v>
      </c>
      <c r="C1382" t="s">
        <v>37558</v>
      </c>
      <c r="D1382" t="s">
        <v>37232</v>
      </c>
      <c r="E1382" t="s">
        <v>5468</v>
      </c>
      <c r="F1382" t="s">
        <v>5469</v>
      </c>
      <c r="G1382" s="2">
        <v>45715</v>
      </c>
      <c r="H1382" t="s">
        <v>73</v>
      </c>
      <c r="I1382">
        <v>3</v>
      </c>
      <c r="J1382">
        <f t="shared" si="44"/>
        <v>120</v>
      </c>
      <c r="K1382" s="3">
        <v>10</v>
      </c>
      <c r="L1382" s="3">
        <f t="shared" si="45"/>
        <v>360</v>
      </c>
      <c r="M1382">
        <v>324</v>
      </c>
      <c r="N1382" s="3">
        <f>Table2[[#This Row],[Total Cost]]-Table2[[#This Row],[Total Sales]]</f>
        <v>36</v>
      </c>
      <c r="O1382" t="s">
        <v>16</v>
      </c>
      <c r="P1382" t="s">
        <v>17</v>
      </c>
    </row>
    <row r="1383" spans="1:16">
      <c r="A1383" t="s">
        <v>5470</v>
      </c>
      <c r="B1383" t="s">
        <v>5471</v>
      </c>
      <c r="C1383" t="s">
        <v>37261</v>
      </c>
      <c r="D1383" t="s">
        <v>37233</v>
      </c>
      <c r="E1383" t="s">
        <v>5472</v>
      </c>
      <c r="F1383" t="s">
        <v>2399</v>
      </c>
      <c r="G1383" s="2">
        <v>45729</v>
      </c>
      <c r="H1383" t="s">
        <v>22</v>
      </c>
      <c r="I1383">
        <v>2</v>
      </c>
      <c r="J1383">
        <f t="shared" si="44"/>
        <v>100</v>
      </c>
      <c r="K1383" s="3">
        <v>0</v>
      </c>
      <c r="L1383" s="3">
        <f t="shared" si="45"/>
        <v>200</v>
      </c>
      <c r="M1383">
        <v>200</v>
      </c>
      <c r="N1383" s="3">
        <f>Table2[[#This Row],[Total Cost]]-Table2[[#This Row],[Total Sales]]</f>
        <v>0</v>
      </c>
      <c r="O1383" t="s">
        <v>84</v>
      </c>
      <c r="P1383" t="s">
        <v>78</v>
      </c>
    </row>
    <row r="1384" spans="1:16">
      <c r="A1384" t="s">
        <v>5473</v>
      </c>
      <c r="B1384" t="s">
        <v>5474</v>
      </c>
      <c r="C1384" t="s">
        <v>37470</v>
      </c>
      <c r="D1384" t="s">
        <v>37382</v>
      </c>
      <c r="E1384" t="s">
        <v>5475</v>
      </c>
      <c r="F1384" t="s">
        <v>5476</v>
      </c>
      <c r="G1384" s="2">
        <v>45530</v>
      </c>
      <c r="H1384" t="s">
        <v>15</v>
      </c>
      <c r="I1384">
        <v>1</v>
      </c>
      <c r="J1384">
        <f t="shared" si="44"/>
        <v>800</v>
      </c>
      <c r="K1384" s="3">
        <v>5</v>
      </c>
      <c r="L1384" s="3">
        <f t="shared" si="45"/>
        <v>800</v>
      </c>
      <c r="M1384">
        <v>760</v>
      </c>
      <c r="N1384" s="3">
        <f>Table2[[#This Row],[Total Cost]]-Table2[[#This Row],[Total Sales]]</f>
        <v>40</v>
      </c>
      <c r="O1384" t="s">
        <v>16</v>
      </c>
      <c r="P1384" t="s">
        <v>17</v>
      </c>
    </row>
    <row r="1385" spans="1:16">
      <c r="A1385" t="s">
        <v>5477</v>
      </c>
      <c r="B1385" t="s">
        <v>5478</v>
      </c>
      <c r="C1385" t="s">
        <v>37250</v>
      </c>
      <c r="D1385" t="s">
        <v>37170</v>
      </c>
      <c r="E1385" t="s">
        <v>5479</v>
      </c>
      <c r="F1385" t="s">
        <v>5480</v>
      </c>
      <c r="G1385" s="2">
        <v>45541</v>
      </c>
      <c r="H1385" t="s">
        <v>83</v>
      </c>
      <c r="I1385">
        <v>3</v>
      </c>
      <c r="J1385">
        <f t="shared" si="44"/>
        <v>150</v>
      </c>
      <c r="K1385" s="3">
        <v>5</v>
      </c>
      <c r="L1385" s="3">
        <f t="shared" si="45"/>
        <v>450</v>
      </c>
      <c r="M1385">
        <v>427.5</v>
      </c>
      <c r="N1385" s="3">
        <f>Table2[[#This Row],[Total Cost]]-Table2[[#This Row],[Total Sales]]</f>
        <v>22.5</v>
      </c>
      <c r="O1385" t="s">
        <v>90</v>
      </c>
      <c r="P1385" t="s">
        <v>17</v>
      </c>
    </row>
    <row r="1386" spans="1:16">
      <c r="A1386" t="s">
        <v>5481</v>
      </c>
      <c r="B1386" t="s">
        <v>5482</v>
      </c>
      <c r="C1386" t="s">
        <v>37724</v>
      </c>
      <c r="D1386" t="s">
        <v>37800</v>
      </c>
      <c r="E1386" t="s">
        <v>5483</v>
      </c>
      <c r="F1386" t="s">
        <v>5484</v>
      </c>
      <c r="G1386" s="2">
        <v>45716</v>
      </c>
      <c r="H1386" t="s">
        <v>22</v>
      </c>
      <c r="I1386">
        <v>2</v>
      </c>
      <c r="J1386">
        <f t="shared" si="44"/>
        <v>100</v>
      </c>
      <c r="K1386" s="3">
        <v>0</v>
      </c>
      <c r="L1386" s="3">
        <f t="shared" si="45"/>
        <v>200</v>
      </c>
      <c r="M1386">
        <v>200</v>
      </c>
      <c r="N1386" s="3">
        <f>Table2[[#This Row],[Total Cost]]-Table2[[#This Row],[Total Sales]]</f>
        <v>0</v>
      </c>
      <c r="O1386" t="s">
        <v>90</v>
      </c>
      <c r="P1386" t="s">
        <v>17</v>
      </c>
    </row>
    <row r="1387" spans="1:16">
      <c r="A1387" t="s">
        <v>5485</v>
      </c>
      <c r="B1387" t="s">
        <v>5486</v>
      </c>
      <c r="C1387" t="s">
        <v>37087</v>
      </c>
      <c r="D1387" t="s">
        <v>36995</v>
      </c>
      <c r="E1387" t="s">
        <v>5487</v>
      </c>
      <c r="F1387" t="s">
        <v>5488</v>
      </c>
      <c r="G1387" s="2">
        <v>45455</v>
      </c>
      <c r="H1387" t="s">
        <v>73</v>
      </c>
      <c r="I1387">
        <v>3</v>
      </c>
      <c r="J1387">
        <f t="shared" si="44"/>
        <v>120</v>
      </c>
      <c r="K1387" s="3">
        <v>0</v>
      </c>
      <c r="L1387" s="3">
        <f t="shared" si="45"/>
        <v>360</v>
      </c>
      <c r="M1387">
        <v>360</v>
      </c>
      <c r="N1387" s="3">
        <f>Table2[[#This Row],[Total Cost]]-Table2[[#This Row],[Total Sales]]</f>
        <v>0</v>
      </c>
      <c r="O1387" t="s">
        <v>23</v>
      </c>
      <c r="P1387" t="s">
        <v>17</v>
      </c>
    </row>
    <row r="1388" spans="1:16">
      <c r="A1388" t="s">
        <v>5489</v>
      </c>
      <c r="B1388" t="s">
        <v>5490</v>
      </c>
      <c r="C1388" t="s">
        <v>37096</v>
      </c>
      <c r="D1388" t="s">
        <v>37124</v>
      </c>
      <c r="E1388" t="s">
        <v>5491</v>
      </c>
      <c r="F1388" t="s">
        <v>5492</v>
      </c>
      <c r="G1388" s="2">
        <v>45607</v>
      </c>
      <c r="H1388" t="s">
        <v>56</v>
      </c>
      <c r="I1388">
        <v>4</v>
      </c>
      <c r="J1388">
        <f t="shared" si="44"/>
        <v>90</v>
      </c>
      <c r="K1388" s="3">
        <v>0</v>
      </c>
      <c r="L1388" s="3">
        <f t="shared" si="45"/>
        <v>360</v>
      </c>
      <c r="M1388">
        <v>360</v>
      </c>
      <c r="N1388" s="3">
        <f>Table2[[#This Row],[Total Cost]]-Table2[[#This Row],[Total Sales]]</f>
        <v>0</v>
      </c>
      <c r="O1388" t="s">
        <v>84</v>
      </c>
      <c r="P1388" t="s">
        <v>17</v>
      </c>
    </row>
    <row r="1389" spans="1:16">
      <c r="A1389" t="s">
        <v>5493</v>
      </c>
      <c r="B1389" t="s">
        <v>5494</v>
      </c>
      <c r="C1389" t="s">
        <v>37137</v>
      </c>
      <c r="D1389" t="s">
        <v>37492</v>
      </c>
      <c r="E1389" t="s">
        <v>5495</v>
      </c>
      <c r="F1389" t="s">
        <v>5496</v>
      </c>
      <c r="G1389" s="2">
        <v>45479</v>
      </c>
      <c r="H1389" t="s">
        <v>89</v>
      </c>
      <c r="I1389">
        <v>1</v>
      </c>
      <c r="J1389">
        <f t="shared" si="44"/>
        <v>50</v>
      </c>
      <c r="K1389" s="3">
        <v>10</v>
      </c>
      <c r="L1389" s="3">
        <f t="shared" si="45"/>
        <v>50</v>
      </c>
      <c r="M1389">
        <v>45</v>
      </c>
      <c r="N1389" s="3">
        <f>Table2[[#This Row],[Total Cost]]-Table2[[#This Row],[Total Sales]]</f>
        <v>5</v>
      </c>
      <c r="O1389" t="s">
        <v>84</v>
      </c>
      <c r="P1389" t="s">
        <v>17</v>
      </c>
    </row>
    <row r="1390" spans="1:16">
      <c r="A1390" t="s">
        <v>5497</v>
      </c>
      <c r="B1390" t="s">
        <v>5498</v>
      </c>
      <c r="C1390" t="s">
        <v>37248</v>
      </c>
      <c r="D1390" t="s">
        <v>37169</v>
      </c>
      <c r="E1390" t="s">
        <v>5499</v>
      </c>
      <c r="F1390" t="s">
        <v>5500</v>
      </c>
      <c r="G1390" s="2">
        <v>45652</v>
      </c>
      <c r="H1390" t="s">
        <v>15</v>
      </c>
      <c r="I1390">
        <v>4</v>
      </c>
      <c r="J1390">
        <f t="shared" si="44"/>
        <v>800</v>
      </c>
      <c r="K1390" s="3">
        <v>5</v>
      </c>
      <c r="L1390" s="3">
        <f t="shared" si="45"/>
        <v>3200</v>
      </c>
      <c r="M1390">
        <v>3040</v>
      </c>
      <c r="N1390" s="3">
        <f>Table2[[#This Row],[Total Cost]]-Table2[[#This Row],[Total Sales]]</f>
        <v>160</v>
      </c>
      <c r="O1390" t="s">
        <v>84</v>
      </c>
      <c r="P1390" t="s">
        <v>17</v>
      </c>
    </row>
    <row r="1391" spans="1:16">
      <c r="A1391" t="s">
        <v>5501</v>
      </c>
      <c r="B1391" t="s">
        <v>5502</v>
      </c>
      <c r="C1391" t="s">
        <v>37035</v>
      </c>
      <c r="D1391" t="s">
        <v>37763</v>
      </c>
      <c r="E1391" t="s">
        <v>5503</v>
      </c>
      <c r="F1391" t="s">
        <v>5504</v>
      </c>
      <c r="G1391" s="2">
        <v>45465</v>
      </c>
      <c r="H1391" t="s">
        <v>73</v>
      </c>
      <c r="I1391">
        <v>3</v>
      </c>
      <c r="J1391">
        <f t="shared" si="44"/>
        <v>120</v>
      </c>
      <c r="K1391" s="3">
        <v>5</v>
      </c>
      <c r="L1391" s="3">
        <f t="shared" si="45"/>
        <v>360</v>
      </c>
      <c r="M1391">
        <v>342</v>
      </c>
      <c r="N1391" s="3">
        <f>Table2[[#This Row],[Total Cost]]-Table2[[#This Row],[Total Sales]]</f>
        <v>18</v>
      </c>
      <c r="O1391" t="s">
        <v>90</v>
      </c>
      <c r="P1391" t="s">
        <v>17</v>
      </c>
    </row>
    <row r="1392" spans="1:16">
      <c r="A1392" t="s">
        <v>5505</v>
      </c>
      <c r="B1392" t="s">
        <v>5506</v>
      </c>
      <c r="C1392" t="s">
        <v>37010</v>
      </c>
      <c r="D1392" t="s">
        <v>36977</v>
      </c>
      <c r="E1392" t="s">
        <v>5507</v>
      </c>
      <c r="F1392" t="s">
        <v>5508</v>
      </c>
      <c r="G1392" s="2">
        <v>45418</v>
      </c>
      <c r="H1392" t="s">
        <v>15</v>
      </c>
      <c r="I1392">
        <v>2</v>
      </c>
      <c r="J1392">
        <f t="shared" si="44"/>
        <v>800</v>
      </c>
      <c r="K1392" s="3">
        <v>5</v>
      </c>
      <c r="L1392" s="3">
        <f t="shared" si="45"/>
        <v>1600</v>
      </c>
      <c r="M1392">
        <v>1520</v>
      </c>
      <c r="N1392" s="3">
        <f>Table2[[#This Row],[Total Cost]]-Table2[[#This Row],[Total Sales]]</f>
        <v>80</v>
      </c>
      <c r="O1392" t="s">
        <v>90</v>
      </c>
      <c r="P1392" t="s">
        <v>78</v>
      </c>
    </row>
    <row r="1393" spans="1:16">
      <c r="A1393" t="s">
        <v>5509</v>
      </c>
      <c r="B1393" t="s">
        <v>5510</v>
      </c>
      <c r="C1393" t="s">
        <v>36988</v>
      </c>
      <c r="D1393" t="s">
        <v>37065</v>
      </c>
      <c r="E1393" t="s">
        <v>5511</v>
      </c>
      <c r="F1393" t="s">
        <v>5512</v>
      </c>
      <c r="G1393" s="2">
        <v>45408</v>
      </c>
      <c r="H1393" t="s">
        <v>47</v>
      </c>
      <c r="I1393">
        <v>4</v>
      </c>
      <c r="J1393">
        <f t="shared" si="44"/>
        <v>1200</v>
      </c>
      <c r="K1393" s="3">
        <v>0</v>
      </c>
      <c r="L1393" s="3">
        <f t="shared" si="45"/>
        <v>4800</v>
      </c>
      <c r="M1393">
        <v>4800</v>
      </c>
      <c r="N1393" s="3">
        <f>Table2[[#This Row],[Total Cost]]-Table2[[#This Row],[Total Sales]]</f>
        <v>0</v>
      </c>
      <c r="O1393" t="s">
        <v>16</v>
      </c>
      <c r="P1393" t="s">
        <v>17</v>
      </c>
    </row>
    <row r="1394" spans="1:16">
      <c r="A1394" t="s">
        <v>5513</v>
      </c>
      <c r="B1394" t="s">
        <v>5514</v>
      </c>
      <c r="C1394" t="s">
        <v>37456</v>
      </c>
      <c r="D1394" t="s">
        <v>37132</v>
      </c>
      <c r="E1394" t="s">
        <v>5515</v>
      </c>
      <c r="F1394" t="s">
        <v>5516</v>
      </c>
      <c r="G1394" s="2">
        <v>45408</v>
      </c>
      <c r="H1394" t="s">
        <v>47</v>
      </c>
      <c r="I1394">
        <v>1</v>
      </c>
      <c r="J1394">
        <f t="shared" si="44"/>
        <v>1200</v>
      </c>
      <c r="K1394" s="3">
        <v>0</v>
      </c>
      <c r="L1394" s="3">
        <f t="shared" si="45"/>
        <v>1200</v>
      </c>
      <c r="M1394">
        <v>1200</v>
      </c>
      <c r="N1394" s="3">
        <f>Table2[[#This Row],[Total Cost]]-Table2[[#This Row],[Total Sales]]</f>
        <v>0</v>
      </c>
      <c r="O1394" t="s">
        <v>90</v>
      </c>
      <c r="P1394" t="s">
        <v>17</v>
      </c>
    </row>
    <row r="1395" spans="1:16">
      <c r="A1395" t="s">
        <v>5517</v>
      </c>
      <c r="B1395" t="s">
        <v>5518</v>
      </c>
      <c r="C1395" t="s">
        <v>37741</v>
      </c>
      <c r="D1395" t="s">
        <v>37908</v>
      </c>
      <c r="E1395" t="s">
        <v>5519</v>
      </c>
      <c r="F1395" t="s">
        <v>5520</v>
      </c>
      <c r="G1395" s="2">
        <v>45611</v>
      </c>
      <c r="H1395" t="s">
        <v>15</v>
      </c>
      <c r="I1395">
        <v>2</v>
      </c>
      <c r="J1395">
        <f t="shared" si="44"/>
        <v>800</v>
      </c>
      <c r="K1395" s="3">
        <v>10</v>
      </c>
      <c r="L1395" s="3">
        <f t="shared" si="45"/>
        <v>1600</v>
      </c>
      <c r="M1395">
        <v>1440</v>
      </c>
      <c r="N1395" s="3">
        <f>Table2[[#This Row],[Total Cost]]-Table2[[#This Row],[Total Sales]]</f>
        <v>160</v>
      </c>
      <c r="O1395" t="s">
        <v>23</v>
      </c>
      <c r="P1395" t="s">
        <v>17</v>
      </c>
    </row>
    <row r="1396" spans="1:16">
      <c r="A1396" t="s">
        <v>5521</v>
      </c>
      <c r="B1396" t="s">
        <v>5522</v>
      </c>
      <c r="C1396" t="s">
        <v>36960</v>
      </c>
      <c r="D1396" t="s">
        <v>37909</v>
      </c>
      <c r="E1396" t="s">
        <v>5523</v>
      </c>
      <c r="F1396" t="s">
        <v>5524</v>
      </c>
      <c r="G1396" s="2">
        <v>45558</v>
      </c>
      <c r="H1396" t="s">
        <v>28</v>
      </c>
      <c r="I1396">
        <v>4</v>
      </c>
      <c r="J1396">
        <f t="shared" si="44"/>
        <v>300</v>
      </c>
      <c r="K1396" s="3">
        <v>0</v>
      </c>
      <c r="L1396" s="3">
        <f t="shared" si="45"/>
        <v>1200</v>
      </c>
      <c r="M1396">
        <v>1200</v>
      </c>
      <c r="N1396" s="3">
        <f>Table2[[#This Row],[Total Cost]]-Table2[[#This Row],[Total Sales]]</f>
        <v>0</v>
      </c>
      <c r="O1396" t="s">
        <v>33</v>
      </c>
      <c r="P1396" t="s">
        <v>17</v>
      </c>
    </row>
    <row r="1397" spans="1:16">
      <c r="A1397" t="s">
        <v>5525</v>
      </c>
      <c r="B1397" t="s">
        <v>5526</v>
      </c>
      <c r="C1397" t="s">
        <v>37416</v>
      </c>
      <c r="D1397" t="s">
        <v>37117</v>
      </c>
      <c r="E1397" t="s">
        <v>5527</v>
      </c>
      <c r="F1397" t="s">
        <v>5528</v>
      </c>
      <c r="G1397" s="2">
        <v>45754</v>
      </c>
      <c r="H1397" t="s">
        <v>83</v>
      </c>
      <c r="I1397">
        <v>4</v>
      </c>
      <c r="J1397">
        <f t="shared" si="44"/>
        <v>150</v>
      </c>
      <c r="K1397" s="3">
        <v>0</v>
      </c>
      <c r="L1397" s="3">
        <f t="shared" si="45"/>
        <v>600</v>
      </c>
      <c r="M1397">
        <v>600</v>
      </c>
      <c r="N1397" s="3">
        <f>Table2[[#This Row],[Total Cost]]-Table2[[#This Row],[Total Sales]]</f>
        <v>0</v>
      </c>
      <c r="O1397" t="s">
        <v>33</v>
      </c>
      <c r="P1397" t="s">
        <v>17</v>
      </c>
    </row>
    <row r="1398" spans="1:16">
      <c r="A1398" t="s">
        <v>5529</v>
      </c>
      <c r="B1398" t="s">
        <v>5530</v>
      </c>
      <c r="C1398" t="s">
        <v>37294</v>
      </c>
      <c r="D1398" t="s">
        <v>37910</v>
      </c>
      <c r="E1398" t="s">
        <v>5531</v>
      </c>
      <c r="F1398" t="s">
        <v>5532</v>
      </c>
      <c r="G1398" s="2">
        <v>45632</v>
      </c>
      <c r="H1398" t="s">
        <v>83</v>
      </c>
      <c r="I1398">
        <v>2</v>
      </c>
      <c r="J1398">
        <f t="shared" si="44"/>
        <v>150</v>
      </c>
      <c r="K1398" s="3">
        <v>10</v>
      </c>
      <c r="L1398" s="3">
        <f t="shared" si="45"/>
        <v>300</v>
      </c>
      <c r="M1398">
        <v>270</v>
      </c>
      <c r="N1398" s="3">
        <f>Table2[[#This Row],[Total Cost]]-Table2[[#This Row],[Total Sales]]</f>
        <v>30</v>
      </c>
      <c r="O1398" t="s">
        <v>90</v>
      </c>
      <c r="P1398" t="s">
        <v>17</v>
      </c>
    </row>
    <row r="1399" spans="1:16">
      <c r="A1399" t="s">
        <v>5533</v>
      </c>
      <c r="B1399" t="s">
        <v>5534</v>
      </c>
      <c r="C1399" t="s">
        <v>37628</v>
      </c>
      <c r="D1399" t="s">
        <v>37777</v>
      </c>
      <c r="E1399" t="s">
        <v>5535</v>
      </c>
      <c r="F1399" t="s">
        <v>5536</v>
      </c>
      <c r="G1399" s="2">
        <v>45530</v>
      </c>
      <c r="H1399" t="s">
        <v>56</v>
      </c>
      <c r="I1399">
        <v>3</v>
      </c>
      <c r="J1399">
        <f t="shared" si="44"/>
        <v>90</v>
      </c>
      <c r="K1399" s="3">
        <v>10</v>
      </c>
      <c r="L1399" s="3">
        <f t="shared" si="45"/>
        <v>270</v>
      </c>
      <c r="M1399">
        <v>243</v>
      </c>
      <c r="N1399" s="3">
        <f>Table2[[#This Row],[Total Cost]]-Table2[[#This Row],[Total Sales]]</f>
        <v>27</v>
      </c>
      <c r="O1399" t="s">
        <v>84</v>
      </c>
      <c r="P1399" t="s">
        <v>17</v>
      </c>
    </row>
    <row r="1400" spans="1:16">
      <c r="A1400" t="s">
        <v>5537</v>
      </c>
      <c r="B1400" t="s">
        <v>5538</v>
      </c>
      <c r="C1400" t="s">
        <v>37373</v>
      </c>
      <c r="D1400" t="s">
        <v>37424</v>
      </c>
      <c r="E1400" t="s">
        <v>5539</v>
      </c>
      <c r="F1400" t="s">
        <v>5540</v>
      </c>
      <c r="G1400" s="2">
        <v>45556</v>
      </c>
      <c r="H1400" t="s">
        <v>73</v>
      </c>
      <c r="I1400">
        <v>3</v>
      </c>
      <c r="J1400">
        <f t="shared" si="44"/>
        <v>120</v>
      </c>
      <c r="K1400" s="3">
        <v>0</v>
      </c>
      <c r="L1400" s="3">
        <f t="shared" si="45"/>
        <v>360</v>
      </c>
      <c r="M1400">
        <v>360</v>
      </c>
      <c r="N1400" s="3">
        <f>Table2[[#This Row],[Total Cost]]-Table2[[#This Row],[Total Sales]]</f>
        <v>0</v>
      </c>
      <c r="O1400" t="s">
        <v>23</v>
      </c>
      <c r="P1400" t="s">
        <v>78</v>
      </c>
    </row>
    <row r="1401" spans="1:16">
      <c r="A1401" s="1" t="s">
        <v>5541</v>
      </c>
      <c r="B1401" t="s">
        <v>5542</v>
      </c>
      <c r="C1401" t="s">
        <v>37659</v>
      </c>
      <c r="D1401" t="s">
        <v>37513</v>
      </c>
      <c r="E1401" t="s">
        <v>5543</v>
      </c>
      <c r="F1401" t="s">
        <v>5544</v>
      </c>
      <c r="G1401" s="2">
        <v>45555</v>
      </c>
      <c r="H1401" t="s">
        <v>42</v>
      </c>
      <c r="I1401">
        <v>4</v>
      </c>
      <c r="J1401">
        <f t="shared" si="44"/>
        <v>200</v>
      </c>
      <c r="K1401" s="3">
        <v>0</v>
      </c>
      <c r="L1401" s="3">
        <f t="shared" si="45"/>
        <v>800</v>
      </c>
      <c r="M1401">
        <v>800</v>
      </c>
      <c r="N1401" s="3">
        <f>Table2[[#This Row],[Total Cost]]-Table2[[#This Row],[Total Sales]]</f>
        <v>0</v>
      </c>
      <c r="O1401" t="s">
        <v>23</v>
      </c>
      <c r="P1401" t="s">
        <v>17</v>
      </c>
    </row>
    <row r="1402" spans="1:16">
      <c r="A1402" t="s">
        <v>5545</v>
      </c>
      <c r="B1402" t="s">
        <v>5546</v>
      </c>
      <c r="C1402" t="s">
        <v>37149</v>
      </c>
      <c r="D1402" t="s">
        <v>37066</v>
      </c>
      <c r="E1402" t="s">
        <v>5547</v>
      </c>
      <c r="F1402" t="s">
        <v>5548</v>
      </c>
      <c r="G1402" s="2">
        <v>45474</v>
      </c>
      <c r="H1402" t="s">
        <v>83</v>
      </c>
      <c r="I1402">
        <v>4</v>
      </c>
      <c r="J1402">
        <f t="shared" si="44"/>
        <v>150</v>
      </c>
      <c r="K1402" s="3">
        <v>10</v>
      </c>
      <c r="L1402" s="3">
        <f t="shared" si="45"/>
        <v>600</v>
      </c>
      <c r="M1402">
        <v>540</v>
      </c>
      <c r="N1402" s="3">
        <f>Table2[[#This Row],[Total Cost]]-Table2[[#This Row],[Total Sales]]</f>
        <v>60</v>
      </c>
      <c r="O1402" t="s">
        <v>84</v>
      </c>
      <c r="P1402" t="s">
        <v>17</v>
      </c>
    </row>
    <row r="1403" spans="1:16">
      <c r="A1403" t="s">
        <v>5549</v>
      </c>
      <c r="B1403" t="s">
        <v>5550</v>
      </c>
      <c r="C1403" t="s">
        <v>37425</v>
      </c>
      <c r="D1403" t="s">
        <v>37117</v>
      </c>
      <c r="E1403" t="s">
        <v>5551</v>
      </c>
      <c r="F1403" t="s">
        <v>5552</v>
      </c>
      <c r="G1403" s="2">
        <v>45483</v>
      </c>
      <c r="H1403" t="s">
        <v>42</v>
      </c>
      <c r="I1403">
        <v>3</v>
      </c>
      <c r="J1403">
        <f t="shared" si="44"/>
        <v>200</v>
      </c>
      <c r="K1403" s="3">
        <v>0</v>
      </c>
      <c r="L1403" s="3">
        <f t="shared" si="45"/>
        <v>600</v>
      </c>
      <c r="M1403">
        <v>600</v>
      </c>
      <c r="N1403" s="3">
        <f>Table2[[#This Row],[Total Cost]]-Table2[[#This Row],[Total Sales]]</f>
        <v>0</v>
      </c>
      <c r="O1403" t="s">
        <v>16</v>
      </c>
      <c r="P1403" t="s">
        <v>17</v>
      </c>
    </row>
    <row r="1404" spans="1:16">
      <c r="A1404" t="s">
        <v>5553</v>
      </c>
      <c r="B1404" t="s">
        <v>5554</v>
      </c>
      <c r="C1404" t="s">
        <v>37358</v>
      </c>
      <c r="D1404" t="s">
        <v>37426</v>
      </c>
      <c r="E1404" t="s">
        <v>5555</v>
      </c>
      <c r="F1404" t="s">
        <v>5556</v>
      </c>
      <c r="G1404" s="2">
        <v>45511</v>
      </c>
      <c r="H1404" t="s">
        <v>28</v>
      </c>
      <c r="I1404">
        <v>3</v>
      </c>
      <c r="J1404">
        <f t="shared" si="44"/>
        <v>300</v>
      </c>
      <c r="K1404" s="3">
        <v>5</v>
      </c>
      <c r="L1404" s="3">
        <f t="shared" si="45"/>
        <v>900</v>
      </c>
      <c r="M1404">
        <v>855</v>
      </c>
      <c r="N1404" s="3">
        <f>Table2[[#This Row],[Total Cost]]-Table2[[#This Row],[Total Sales]]</f>
        <v>45</v>
      </c>
      <c r="O1404" t="s">
        <v>84</v>
      </c>
      <c r="P1404" t="s">
        <v>17</v>
      </c>
    </row>
    <row r="1405" spans="1:16">
      <c r="A1405" t="s">
        <v>5557</v>
      </c>
      <c r="B1405" t="s">
        <v>5558</v>
      </c>
      <c r="C1405" t="s">
        <v>37911</v>
      </c>
      <c r="D1405" t="s">
        <v>37463</v>
      </c>
      <c r="E1405" t="s">
        <v>5559</v>
      </c>
      <c r="F1405" t="s">
        <v>5560</v>
      </c>
      <c r="G1405" s="2">
        <v>45677</v>
      </c>
      <c r="H1405" t="s">
        <v>42</v>
      </c>
      <c r="I1405">
        <v>3</v>
      </c>
      <c r="J1405">
        <f t="shared" si="44"/>
        <v>200</v>
      </c>
      <c r="K1405" s="3">
        <v>10</v>
      </c>
      <c r="L1405" s="3">
        <f t="shared" si="45"/>
        <v>600</v>
      </c>
      <c r="M1405">
        <v>540</v>
      </c>
      <c r="N1405" s="3">
        <f>Table2[[#This Row],[Total Cost]]-Table2[[#This Row],[Total Sales]]</f>
        <v>60</v>
      </c>
      <c r="O1405" t="s">
        <v>84</v>
      </c>
      <c r="P1405" t="s">
        <v>17</v>
      </c>
    </row>
    <row r="1406" spans="1:16">
      <c r="A1406" t="s">
        <v>5561</v>
      </c>
      <c r="B1406" t="s">
        <v>5562</v>
      </c>
      <c r="C1406" t="s">
        <v>36950</v>
      </c>
      <c r="D1406" t="s">
        <v>37886</v>
      </c>
      <c r="E1406" t="s">
        <v>5563</v>
      </c>
      <c r="F1406" t="s">
        <v>5564</v>
      </c>
      <c r="G1406" s="2">
        <v>45491</v>
      </c>
      <c r="H1406" t="s">
        <v>47</v>
      </c>
      <c r="I1406">
        <v>4</v>
      </c>
      <c r="J1406">
        <f t="shared" si="44"/>
        <v>1200</v>
      </c>
      <c r="K1406" s="3">
        <v>0</v>
      </c>
      <c r="L1406" s="3">
        <f t="shared" si="45"/>
        <v>4800</v>
      </c>
      <c r="M1406">
        <v>4800</v>
      </c>
      <c r="N1406" s="3">
        <f>Table2[[#This Row],[Total Cost]]-Table2[[#This Row],[Total Sales]]</f>
        <v>0</v>
      </c>
      <c r="O1406" t="s">
        <v>23</v>
      </c>
      <c r="P1406" t="s">
        <v>17</v>
      </c>
    </row>
    <row r="1407" spans="1:16">
      <c r="A1407" t="s">
        <v>5565</v>
      </c>
      <c r="B1407" t="s">
        <v>5566</v>
      </c>
      <c r="C1407" t="s">
        <v>37587</v>
      </c>
      <c r="D1407" t="s">
        <v>37713</v>
      </c>
      <c r="E1407" t="s">
        <v>5567</v>
      </c>
      <c r="F1407" t="s">
        <v>5568</v>
      </c>
      <c r="G1407" s="2">
        <v>45464</v>
      </c>
      <c r="H1407" t="s">
        <v>28</v>
      </c>
      <c r="I1407">
        <v>4</v>
      </c>
      <c r="J1407">
        <f t="shared" si="44"/>
        <v>300</v>
      </c>
      <c r="K1407" s="3">
        <v>10</v>
      </c>
      <c r="L1407" s="3">
        <f t="shared" si="45"/>
        <v>1200</v>
      </c>
      <c r="M1407">
        <v>1080</v>
      </c>
      <c r="N1407" s="3">
        <f>Table2[[#This Row],[Total Cost]]-Table2[[#This Row],[Total Sales]]</f>
        <v>120</v>
      </c>
      <c r="O1407" t="s">
        <v>90</v>
      </c>
      <c r="P1407" t="s">
        <v>17</v>
      </c>
    </row>
    <row r="1408" spans="1:16">
      <c r="A1408" t="s">
        <v>5569</v>
      </c>
      <c r="B1408" t="s">
        <v>5570</v>
      </c>
      <c r="C1408" t="s">
        <v>37795</v>
      </c>
      <c r="D1408" t="s">
        <v>37912</v>
      </c>
      <c r="E1408" t="s">
        <v>5571</v>
      </c>
      <c r="F1408" t="s">
        <v>5572</v>
      </c>
      <c r="G1408" s="2">
        <v>45439</v>
      </c>
      <c r="H1408" t="s">
        <v>15</v>
      </c>
      <c r="I1408">
        <v>2</v>
      </c>
      <c r="J1408">
        <f t="shared" si="44"/>
        <v>800</v>
      </c>
      <c r="K1408" s="3">
        <v>0</v>
      </c>
      <c r="L1408" s="3">
        <f t="shared" si="45"/>
        <v>1600</v>
      </c>
      <c r="M1408">
        <v>1600</v>
      </c>
      <c r="N1408" s="3">
        <f>Table2[[#This Row],[Total Cost]]-Table2[[#This Row],[Total Sales]]</f>
        <v>0</v>
      </c>
      <c r="O1408" t="s">
        <v>33</v>
      </c>
      <c r="P1408" t="s">
        <v>17</v>
      </c>
    </row>
    <row r="1409" spans="1:16">
      <c r="A1409" t="s">
        <v>5573</v>
      </c>
      <c r="B1409" t="s">
        <v>5574</v>
      </c>
      <c r="C1409" t="s">
        <v>37913</v>
      </c>
      <c r="D1409" t="s">
        <v>37382</v>
      </c>
      <c r="E1409" t="s">
        <v>5575</v>
      </c>
      <c r="F1409" t="s">
        <v>5576</v>
      </c>
      <c r="G1409" s="2">
        <v>45529</v>
      </c>
      <c r="H1409" t="s">
        <v>15</v>
      </c>
      <c r="I1409">
        <v>2</v>
      </c>
      <c r="J1409">
        <f t="shared" si="44"/>
        <v>800</v>
      </c>
      <c r="K1409" s="3">
        <v>0</v>
      </c>
      <c r="L1409" s="3">
        <f t="shared" si="45"/>
        <v>1600</v>
      </c>
      <c r="M1409">
        <v>1600</v>
      </c>
      <c r="N1409" s="3">
        <f>Table2[[#This Row],[Total Cost]]-Table2[[#This Row],[Total Sales]]</f>
        <v>0</v>
      </c>
      <c r="O1409" t="s">
        <v>33</v>
      </c>
      <c r="P1409" t="s">
        <v>17</v>
      </c>
    </row>
    <row r="1410" spans="1:16">
      <c r="A1410" t="s">
        <v>5577</v>
      </c>
      <c r="B1410" t="s">
        <v>5578</v>
      </c>
      <c r="C1410" t="s">
        <v>37458</v>
      </c>
      <c r="D1410" t="s">
        <v>37812</v>
      </c>
      <c r="E1410" t="s">
        <v>5579</v>
      </c>
      <c r="F1410" t="s">
        <v>5580</v>
      </c>
      <c r="G1410" s="2">
        <v>45560</v>
      </c>
      <c r="H1410" t="s">
        <v>83</v>
      </c>
      <c r="I1410">
        <v>2</v>
      </c>
      <c r="J1410">
        <f t="shared" si="44"/>
        <v>150</v>
      </c>
      <c r="K1410" s="3">
        <v>0</v>
      </c>
      <c r="L1410" s="3">
        <f t="shared" si="45"/>
        <v>300</v>
      </c>
      <c r="M1410">
        <v>300</v>
      </c>
      <c r="N1410" s="3">
        <f>Table2[[#This Row],[Total Cost]]-Table2[[#This Row],[Total Sales]]</f>
        <v>0</v>
      </c>
      <c r="O1410" t="s">
        <v>90</v>
      </c>
      <c r="P1410" t="s">
        <v>17</v>
      </c>
    </row>
    <row r="1411" spans="1:16">
      <c r="A1411" t="s">
        <v>5581</v>
      </c>
      <c r="B1411" t="s">
        <v>5582</v>
      </c>
      <c r="C1411" t="s">
        <v>37914</v>
      </c>
      <c r="D1411" t="s">
        <v>37107</v>
      </c>
      <c r="E1411" t="s">
        <v>5583</v>
      </c>
      <c r="F1411" t="s">
        <v>5584</v>
      </c>
      <c r="G1411" s="2">
        <v>45670</v>
      </c>
      <c r="H1411" t="s">
        <v>89</v>
      </c>
      <c r="I1411">
        <v>4</v>
      </c>
      <c r="J1411">
        <f t="shared" ref="J1411:J1474" si="46">L1411/I1411</f>
        <v>50</v>
      </c>
      <c r="K1411" s="3">
        <v>0</v>
      </c>
      <c r="L1411" s="3">
        <f t="shared" si="45"/>
        <v>200</v>
      </c>
      <c r="M1411">
        <v>200</v>
      </c>
      <c r="N1411" s="3">
        <f>Table2[[#This Row],[Total Cost]]-Table2[[#This Row],[Total Sales]]</f>
        <v>0</v>
      </c>
      <c r="O1411" t="s">
        <v>23</v>
      </c>
      <c r="P1411" t="s">
        <v>17</v>
      </c>
    </row>
    <row r="1412" spans="1:16">
      <c r="A1412" t="s">
        <v>5585</v>
      </c>
      <c r="B1412" t="s">
        <v>5586</v>
      </c>
      <c r="C1412" t="s">
        <v>37915</v>
      </c>
      <c r="D1412" t="s">
        <v>37393</v>
      </c>
      <c r="E1412" t="s">
        <v>5587</v>
      </c>
      <c r="F1412" t="s">
        <v>5588</v>
      </c>
      <c r="G1412" s="2">
        <v>45746</v>
      </c>
      <c r="H1412" t="s">
        <v>73</v>
      </c>
      <c r="I1412">
        <v>1</v>
      </c>
      <c r="J1412">
        <f t="shared" si="46"/>
        <v>120</v>
      </c>
      <c r="K1412" s="3">
        <v>0</v>
      </c>
      <c r="L1412" s="3">
        <f t="shared" si="45"/>
        <v>120</v>
      </c>
      <c r="M1412">
        <v>120</v>
      </c>
      <c r="N1412" s="3">
        <f>Table2[[#This Row],[Total Cost]]-Table2[[#This Row],[Total Sales]]</f>
        <v>0</v>
      </c>
      <c r="O1412" t="s">
        <v>16</v>
      </c>
      <c r="P1412" t="s">
        <v>78</v>
      </c>
    </row>
    <row r="1413" spans="1:16">
      <c r="A1413" t="s">
        <v>5589</v>
      </c>
      <c r="B1413" t="s">
        <v>5590</v>
      </c>
      <c r="C1413" t="s">
        <v>37751</v>
      </c>
      <c r="D1413" t="s">
        <v>36961</v>
      </c>
      <c r="E1413" t="s">
        <v>5591</v>
      </c>
      <c r="F1413" t="s">
        <v>5592</v>
      </c>
      <c r="G1413" s="2">
        <v>45432</v>
      </c>
      <c r="H1413" t="s">
        <v>22</v>
      </c>
      <c r="I1413">
        <v>1</v>
      </c>
      <c r="J1413">
        <f t="shared" si="46"/>
        <v>100</v>
      </c>
      <c r="K1413" s="3">
        <v>15</v>
      </c>
      <c r="L1413" s="3">
        <f t="shared" si="45"/>
        <v>100</v>
      </c>
      <c r="M1413">
        <v>85</v>
      </c>
      <c r="N1413" s="3">
        <f>Table2[[#This Row],[Total Cost]]-Table2[[#This Row],[Total Sales]]</f>
        <v>15</v>
      </c>
      <c r="O1413" t="s">
        <v>84</v>
      </c>
      <c r="P1413" t="s">
        <v>17</v>
      </c>
    </row>
    <row r="1414" spans="1:16">
      <c r="A1414" t="s">
        <v>5593</v>
      </c>
      <c r="B1414" t="s">
        <v>5594</v>
      </c>
      <c r="C1414" t="s">
        <v>37015</v>
      </c>
      <c r="D1414" t="s">
        <v>37011</v>
      </c>
      <c r="E1414" t="s">
        <v>5595</v>
      </c>
      <c r="F1414" t="s">
        <v>5596</v>
      </c>
      <c r="G1414" s="2">
        <v>45473</v>
      </c>
      <c r="H1414" t="s">
        <v>56</v>
      </c>
      <c r="I1414">
        <v>4</v>
      </c>
      <c r="J1414">
        <f t="shared" si="46"/>
        <v>90</v>
      </c>
      <c r="K1414" s="3">
        <v>0</v>
      </c>
      <c r="L1414" s="3">
        <f t="shared" ref="L1414:L1477" si="47">M1414/(1-K1414/100)</f>
        <v>360</v>
      </c>
      <c r="M1414">
        <v>360</v>
      </c>
      <c r="N1414" s="3">
        <f>Table2[[#This Row],[Total Cost]]-Table2[[#This Row],[Total Sales]]</f>
        <v>0</v>
      </c>
      <c r="O1414" t="s">
        <v>90</v>
      </c>
      <c r="P1414" t="s">
        <v>17</v>
      </c>
    </row>
    <row r="1415" spans="1:16">
      <c r="A1415" t="s">
        <v>5597</v>
      </c>
      <c r="B1415" t="s">
        <v>5598</v>
      </c>
      <c r="C1415" t="s">
        <v>37133</v>
      </c>
      <c r="D1415" t="s">
        <v>36983</v>
      </c>
      <c r="E1415" t="s">
        <v>5599</v>
      </c>
      <c r="F1415" t="s">
        <v>5600</v>
      </c>
      <c r="G1415" s="2">
        <v>45706</v>
      </c>
      <c r="H1415" t="s">
        <v>42</v>
      </c>
      <c r="I1415">
        <v>4</v>
      </c>
      <c r="J1415">
        <f t="shared" si="46"/>
        <v>200</v>
      </c>
      <c r="K1415" s="3">
        <v>0</v>
      </c>
      <c r="L1415" s="3">
        <f t="shared" si="47"/>
        <v>800</v>
      </c>
      <c r="M1415">
        <v>800</v>
      </c>
      <c r="N1415" s="3">
        <f>Table2[[#This Row],[Total Cost]]-Table2[[#This Row],[Total Sales]]</f>
        <v>0</v>
      </c>
      <c r="O1415" t="s">
        <v>33</v>
      </c>
      <c r="P1415" t="s">
        <v>17</v>
      </c>
    </row>
    <row r="1416" spans="1:16">
      <c r="A1416" t="s">
        <v>5601</v>
      </c>
      <c r="B1416" t="s">
        <v>5602</v>
      </c>
      <c r="C1416" t="s">
        <v>37884</v>
      </c>
      <c r="D1416" t="s">
        <v>37389</v>
      </c>
      <c r="E1416" t="s">
        <v>5603</v>
      </c>
      <c r="F1416" t="s">
        <v>5604</v>
      </c>
      <c r="G1416" s="2">
        <v>45562</v>
      </c>
      <c r="H1416" t="s">
        <v>42</v>
      </c>
      <c r="I1416">
        <v>4</v>
      </c>
      <c r="J1416">
        <f t="shared" si="46"/>
        <v>200</v>
      </c>
      <c r="K1416" s="3">
        <v>10</v>
      </c>
      <c r="L1416" s="3">
        <f t="shared" si="47"/>
        <v>800</v>
      </c>
      <c r="M1416">
        <v>720</v>
      </c>
      <c r="N1416" s="3">
        <f>Table2[[#This Row],[Total Cost]]-Table2[[#This Row],[Total Sales]]</f>
        <v>80</v>
      </c>
      <c r="O1416" t="s">
        <v>33</v>
      </c>
      <c r="P1416" t="s">
        <v>17</v>
      </c>
    </row>
    <row r="1417" spans="1:16">
      <c r="A1417" t="s">
        <v>5605</v>
      </c>
      <c r="B1417" t="s">
        <v>5606</v>
      </c>
      <c r="C1417" t="s">
        <v>37180</v>
      </c>
      <c r="D1417" t="s">
        <v>37050</v>
      </c>
      <c r="E1417" t="s">
        <v>5607</v>
      </c>
      <c r="F1417" t="s">
        <v>5608</v>
      </c>
      <c r="G1417" s="2">
        <v>45625</v>
      </c>
      <c r="H1417" t="s">
        <v>15</v>
      </c>
      <c r="I1417">
        <v>4</v>
      </c>
      <c r="J1417">
        <f t="shared" si="46"/>
        <v>800</v>
      </c>
      <c r="K1417" s="3">
        <v>5</v>
      </c>
      <c r="L1417" s="3">
        <f t="shared" si="47"/>
        <v>3200</v>
      </c>
      <c r="M1417">
        <v>3040</v>
      </c>
      <c r="N1417" s="3">
        <f>Table2[[#This Row],[Total Cost]]-Table2[[#This Row],[Total Sales]]</f>
        <v>160</v>
      </c>
      <c r="O1417" t="s">
        <v>90</v>
      </c>
      <c r="P1417" t="s">
        <v>17</v>
      </c>
    </row>
    <row r="1418" spans="1:16">
      <c r="A1418" t="s">
        <v>5609</v>
      </c>
      <c r="B1418" t="s">
        <v>5610</v>
      </c>
      <c r="C1418" t="s">
        <v>37079</v>
      </c>
      <c r="D1418" t="s">
        <v>37916</v>
      </c>
      <c r="E1418" t="s">
        <v>5611</v>
      </c>
      <c r="F1418" t="s">
        <v>5612</v>
      </c>
      <c r="G1418" s="2">
        <v>45451</v>
      </c>
      <c r="H1418" t="s">
        <v>89</v>
      </c>
      <c r="I1418">
        <v>1</v>
      </c>
      <c r="J1418">
        <f t="shared" si="46"/>
        <v>50</v>
      </c>
      <c r="K1418" s="3">
        <v>0</v>
      </c>
      <c r="L1418" s="3">
        <f t="shared" si="47"/>
        <v>50</v>
      </c>
      <c r="M1418">
        <v>50</v>
      </c>
      <c r="N1418" s="3">
        <f>Table2[[#This Row],[Total Cost]]-Table2[[#This Row],[Total Sales]]</f>
        <v>0</v>
      </c>
      <c r="O1418" t="s">
        <v>84</v>
      </c>
      <c r="P1418" t="s">
        <v>17</v>
      </c>
    </row>
    <row r="1419" spans="1:16">
      <c r="A1419" t="s">
        <v>5613</v>
      </c>
      <c r="B1419" t="s">
        <v>5614</v>
      </c>
      <c r="C1419" t="s">
        <v>37917</v>
      </c>
      <c r="D1419" t="s">
        <v>37203</v>
      </c>
      <c r="E1419" t="s">
        <v>5615</v>
      </c>
      <c r="F1419" t="s">
        <v>5616</v>
      </c>
      <c r="G1419" s="2">
        <v>45688</v>
      </c>
      <c r="H1419" t="s">
        <v>83</v>
      </c>
      <c r="I1419">
        <v>2</v>
      </c>
      <c r="J1419">
        <f t="shared" si="46"/>
        <v>150</v>
      </c>
      <c r="K1419" s="3">
        <v>0</v>
      </c>
      <c r="L1419" s="3">
        <f t="shared" si="47"/>
        <v>300</v>
      </c>
      <c r="M1419">
        <v>300</v>
      </c>
      <c r="N1419" s="3">
        <f>Table2[[#This Row],[Total Cost]]-Table2[[#This Row],[Total Sales]]</f>
        <v>0</v>
      </c>
      <c r="O1419" t="s">
        <v>90</v>
      </c>
      <c r="P1419" t="s">
        <v>17</v>
      </c>
    </row>
    <row r="1420" spans="1:16">
      <c r="A1420" t="s">
        <v>5617</v>
      </c>
      <c r="B1420" t="s">
        <v>5618</v>
      </c>
      <c r="C1420" t="s">
        <v>37425</v>
      </c>
      <c r="D1420" t="s">
        <v>37918</v>
      </c>
      <c r="E1420" t="s">
        <v>5619</v>
      </c>
      <c r="F1420" t="s">
        <v>5620</v>
      </c>
      <c r="G1420" s="2">
        <v>45479</v>
      </c>
      <c r="H1420" t="s">
        <v>15</v>
      </c>
      <c r="I1420">
        <v>3</v>
      </c>
      <c r="J1420">
        <f t="shared" si="46"/>
        <v>800</v>
      </c>
      <c r="K1420" s="3">
        <v>0</v>
      </c>
      <c r="L1420" s="3">
        <f t="shared" si="47"/>
        <v>2400</v>
      </c>
      <c r="M1420">
        <v>2400</v>
      </c>
      <c r="N1420" s="3">
        <f>Table2[[#This Row],[Total Cost]]-Table2[[#This Row],[Total Sales]]</f>
        <v>0</v>
      </c>
      <c r="O1420" t="s">
        <v>23</v>
      </c>
      <c r="P1420" t="s">
        <v>17</v>
      </c>
    </row>
    <row r="1421" spans="1:16">
      <c r="A1421" t="s">
        <v>5621</v>
      </c>
      <c r="B1421" t="s">
        <v>5622</v>
      </c>
      <c r="C1421" t="s">
        <v>37054</v>
      </c>
      <c r="D1421" t="s">
        <v>37859</v>
      </c>
      <c r="E1421" t="s">
        <v>5623</v>
      </c>
      <c r="F1421" t="s">
        <v>943</v>
      </c>
      <c r="G1421" s="2">
        <v>45749</v>
      </c>
      <c r="H1421" t="s">
        <v>89</v>
      </c>
      <c r="I1421">
        <v>3</v>
      </c>
      <c r="J1421">
        <f t="shared" si="46"/>
        <v>50</v>
      </c>
      <c r="K1421" s="3">
        <v>0</v>
      </c>
      <c r="L1421" s="3">
        <f t="shared" si="47"/>
        <v>150</v>
      </c>
      <c r="M1421">
        <v>150</v>
      </c>
      <c r="N1421" s="3">
        <f>Table2[[#This Row],[Total Cost]]-Table2[[#This Row],[Total Sales]]</f>
        <v>0</v>
      </c>
      <c r="O1421" t="s">
        <v>16</v>
      </c>
      <c r="P1421" t="s">
        <v>17</v>
      </c>
    </row>
    <row r="1422" spans="1:16">
      <c r="A1422" t="s">
        <v>5624</v>
      </c>
      <c r="B1422" t="s">
        <v>5625</v>
      </c>
      <c r="C1422" t="s">
        <v>37919</v>
      </c>
      <c r="D1422" t="s">
        <v>37920</v>
      </c>
      <c r="E1422" t="s">
        <v>5626</v>
      </c>
      <c r="F1422" t="s">
        <v>5627</v>
      </c>
      <c r="G1422" s="2">
        <v>45538</v>
      </c>
      <c r="H1422" t="s">
        <v>28</v>
      </c>
      <c r="I1422">
        <v>4</v>
      </c>
      <c r="J1422">
        <f t="shared" si="46"/>
        <v>300</v>
      </c>
      <c r="K1422" s="3">
        <v>0</v>
      </c>
      <c r="L1422" s="3">
        <f t="shared" si="47"/>
        <v>1200</v>
      </c>
      <c r="M1422">
        <v>1200</v>
      </c>
      <c r="N1422" s="3">
        <f>Table2[[#This Row],[Total Cost]]-Table2[[#This Row],[Total Sales]]</f>
        <v>0</v>
      </c>
      <c r="O1422" t="s">
        <v>90</v>
      </c>
      <c r="P1422" t="s">
        <v>17</v>
      </c>
    </row>
    <row r="1423" spans="1:16">
      <c r="A1423" t="s">
        <v>5628</v>
      </c>
      <c r="B1423" t="s">
        <v>5629</v>
      </c>
      <c r="C1423" t="s">
        <v>37302</v>
      </c>
      <c r="D1423" t="s">
        <v>37682</v>
      </c>
      <c r="E1423" t="s">
        <v>5630</v>
      </c>
      <c r="F1423" t="s">
        <v>5631</v>
      </c>
      <c r="G1423" s="2">
        <v>45553</v>
      </c>
      <c r="H1423" t="s">
        <v>15</v>
      </c>
      <c r="I1423">
        <v>2</v>
      </c>
      <c r="J1423">
        <f t="shared" si="46"/>
        <v>800</v>
      </c>
      <c r="K1423" s="3">
        <v>0</v>
      </c>
      <c r="L1423" s="3">
        <f t="shared" si="47"/>
        <v>1600</v>
      </c>
      <c r="M1423">
        <v>1600</v>
      </c>
      <c r="N1423" s="3">
        <f>Table2[[#This Row],[Total Cost]]-Table2[[#This Row],[Total Sales]]</f>
        <v>0</v>
      </c>
      <c r="O1423" t="s">
        <v>23</v>
      </c>
      <c r="P1423" t="s">
        <v>17</v>
      </c>
    </row>
    <row r="1424" spans="1:16">
      <c r="A1424" t="s">
        <v>5632</v>
      </c>
      <c r="B1424" t="s">
        <v>5633</v>
      </c>
      <c r="C1424" t="s">
        <v>37217</v>
      </c>
      <c r="D1424" t="s">
        <v>36995</v>
      </c>
      <c r="E1424" t="s">
        <v>5634</v>
      </c>
      <c r="F1424" t="s">
        <v>5635</v>
      </c>
      <c r="G1424" s="2">
        <v>45632</v>
      </c>
      <c r="H1424" t="s">
        <v>89</v>
      </c>
      <c r="I1424">
        <v>3</v>
      </c>
      <c r="J1424">
        <f t="shared" si="46"/>
        <v>50</v>
      </c>
      <c r="K1424" s="3">
        <v>0</v>
      </c>
      <c r="L1424" s="3">
        <f t="shared" si="47"/>
        <v>150</v>
      </c>
      <c r="M1424">
        <v>150</v>
      </c>
      <c r="N1424" s="3">
        <f>Table2[[#This Row],[Total Cost]]-Table2[[#This Row],[Total Sales]]</f>
        <v>0</v>
      </c>
      <c r="O1424" t="s">
        <v>23</v>
      </c>
      <c r="P1424" t="s">
        <v>17</v>
      </c>
    </row>
    <row r="1425" spans="1:16">
      <c r="A1425" t="s">
        <v>5636</v>
      </c>
      <c r="B1425" t="s">
        <v>5637</v>
      </c>
      <c r="C1425" t="s">
        <v>37000</v>
      </c>
      <c r="D1425" t="s">
        <v>37458</v>
      </c>
      <c r="E1425" t="s">
        <v>5638</v>
      </c>
      <c r="F1425" t="s">
        <v>5639</v>
      </c>
      <c r="G1425" s="2">
        <v>45748</v>
      </c>
      <c r="H1425" t="s">
        <v>56</v>
      </c>
      <c r="I1425">
        <v>3</v>
      </c>
      <c r="J1425">
        <f t="shared" si="46"/>
        <v>90</v>
      </c>
      <c r="K1425" s="3">
        <v>0</v>
      </c>
      <c r="L1425" s="3">
        <f t="shared" si="47"/>
        <v>270</v>
      </c>
      <c r="M1425">
        <v>270</v>
      </c>
      <c r="N1425" s="3">
        <f>Table2[[#This Row],[Total Cost]]-Table2[[#This Row],[Total Sales]]</f>
        <v>0</v>
      </c>
      <c r="O1425" t="s">
        <v>84</v>
      </c>
      <c r="P1425" t="s">
        <v>17</v>
      </c>
    </row>
    <row r="1426" spans="1:16">
      <c r="A1426" t="s">
        <v>5640</v>
      </c>
      <c r="B1426" t="s">
        <v>5641</v>
      </c>
      <c r="C1426" t="s">
        <v>37412</v>
      </c>
      <c r="D1426" t="s">
        <v>36961</v>
      </c>
      <c r="E1426" t="s">
        <v>5281</v>
      </c>
      <c r="F1426" t="s">
        <v>5642</v>
      </c>
      <c r="G1426" s="2">
        <v>45417</v>
      </c>
      <c r="H1426" t="s">
        <v>42</v>
      </c>
      <c r="I1426">
        <v>3</v>
      </c>
      <c r="J1426">
        <f t="shared" si="46"/>
        <v>200</v>
      </c>
      <c r="K1426" s="3">
        <v>0</v>
      </c>
      <c r="L1426" s="3">
        <f t="shared" si="47"/>
        <v>600</v>
      </c>
      <c r="M1426">
        <v>600</v>
      </c>
      <c r="N1426" s="3">
        <f>Table2[[#This Row],[Total Cost]]-Table2[[#This Row],[Total Sales]]</f>
        <v>0</v>
      </c>
      <c r="O1426" t="s">
        <v>33</v>
      </c>
      <c r="P1426" t="s">
        <v>17</v>
      </c>
    </row>
    <row r="1427" spans="1:16">
      <c r="A1427" t="s">
        <v>5643</v>
      </c>
      <c r="B1427" t="s">
        <v>5644</v>
      </c>
      <c r="C1427" t="s">
        <v>37666</v>
      </c>
      <c r="D1427" t="s">
        <v>37921</v>
      </c>
      <c r="E1427" t="s">
        <v>5645</v>
      </c>
      <c r="F1427" t="s">
        <v>5646</v>
      </c>
      <c r="G1427" s="2">
        <v>45508</v>
      </c>
      <c r="H1427" t="s">
        <v>83</v>
      </c>
      <c r="I1427">
        <v>1</v>
      </c>
      <c r="J1427">
        <f t="shared" si="46"/>
        <v>150</v>
      </c>
      <c r="K1427" s="3">
        <v>0</v>
      </c>
      <c r="L1427" s="3">
        <f t="shared" si="47"/>
        <v>150</v>
      </c>
      <c r="M1427">
        <v>150</v>
      </c>
      <c r="N1427" s="3">
        <f>Table2[[#This Row],[Total Cost]]-Table2[[#This Row],[Total Sales]]</f>
        <v>0</v>
      </c>
      <c r="O1427" t="s">
        <v>33</v>
      </c>
      <c r="P1427" t="s">
        <v>17</v>
      </c>
    </row>
    <row r="1428" spans="1:16">
      <c r="A1428" t="s">
        <v>5647</v>
      </c>
      <c r="B1428" t="s">
        <v>5648</v>
      </c>
      <c r="C1428" t="s">
        <v>37291</v>
      </c>
      <c r="D1428" t="s">
        <v>37034</v>
      </c>
      <c r="E1428" t="s">
        <v>5649</v>
      </c>
      <c r="F1428" t="s">
        <v>5650</v>
      </c>
      <c r="G1428" s="2">
        <v>45454</v>
      </c>
      <c r="H1428" t="s">
        <v>42</v>
      </c>
      <c r="I1428">
        <v>1</v>
      </c>
      <c r="J1428">
        <f t="shared" si="46"/>
        <v>200</v>
      </c>
      <c r="K1428" s="3">
        <v>0</v>
      </c>
      <c r="L1428" s="3">
        <f t="shared" si="47"/>
        <v>200</v>
      </c>
      <c r="M1428">
        <v>200</v>
      </c>
      <c r="N1428" s="3">
        <f>Table2[[#This Row],[Total Cost]]-Table2[[#This Row],[Total Sales]]</f>
        <v>0</v>
      </c>
      <c r="O1428" t="s">
        <v>84</v>
      </c>
      <c r="P1428" t="s">
        <v>17</v>
      </c>
    </row>
    <row r="1429" spans="1:16">
      <c r="A1429" t="s">
        <v>5651</v>
      </c>
      <c r="B1429" t="s">
        <v>5652</v>
      </c>
      <c r="C1429" t="s">
        <v>36950</v>
      </c>
      <c r="D1429" t="s">
        <v>37411</v>
      </c>
      <c r="E1429" t="s">
        <v>5653</v>
      </c>
      <c r="F1429" t="s">
        <v>5654</v>
      </c>
      <c r="G1429" s="2">
        <v>45539</v>
      </c>
      <c r="H1429" t="s">
        <v>83</v>
      </c>
      <c r="I1429">
        <v>4</v>
      </c>
      <c r="J1429">
        <f t="shared" si="46"/>
        <v>150</v>
      </c>
      <c r="K1429" s="3">
        <v>5</v>
      </c>
      <c r="L1429" s="3">
        <f t="shared" si="47"/>
        <v>600</v>
      </c>
      <c r="M1429">
        <v>570</v>
      </c>
      <c r="N1429" s="3">
        <f>Table2[[#This Row],[Total Cost]]-Table2[[#This Row],[Total Sales]]</f>
        <v>30</v>
      </c>
      <c r="O1429" t="s">
        <v>84</v>
      </c>
      <c r="P1429" t="s">
        <v>17</v>
      </c>
    </row>
    <row r="1430" spans="1:16">
      <c r="A1430" t="s">
        <v>5655</v>
      </c>
      <c r="B1430" t="s">
        <v>5656</v>
      </c>
      <c r="C1430" t="s">
        <v>37120</v>
      </c>
      <c r="D1430" t="s">
        <v>37645</v>
      </c>
      <c r="E1430" t="s">
        <v>5657</v>
      </c>
      <c r="F1430" t="s">
        <v>5658</v>
      </c>
      <c r="G1430" s="2">
        <v>45509</v>
      </c>
      <c r="H1430" t="s">
        <v>56</v>
      </c>
      <c r="I1430">
        <v>3</v>
      </c>
      <c r="J1430">
        <f t="shared" si="46"/>
        <v>90</v>
      </c>
      <c r="K1430" s="3">
        <v>0</v>
      </c>
      <c r="L1430" s="3">
        <f t="shared" si="47"/>
        <v>270</v>
      </c>
      <c r="M1430">
        <v>270</v>
      </c>
      <c r="N1430" s="3">
        <f>Table2[[#This Row],[Total Cost]]-Table2[[#This Row],[Total Sales]]</f>
        <v>0</v>
      </c>
      <c r="O1430" t="s">
        <v>23</v>
      </c>
      <c r="P1430" t="s">
        <v>17</v>
      </c>
    </row>
    <row r="1431" spans="1:16">
      <c r="A1431" t="s">
        <v>5659</v>
      </c>
      <c r="B1431" t="s">
        <v>5660</v>
      </c>
      <c r="C1431" t="s">
        <v>37313</v>
      </c>
      <c r="D1431" t="s">
        <v>37595</v>
      </c>
      <c r="E1431" t="s">
        <v>5661</v>
      </c>
      <c r="F1431" t="s">
        <v>5662</v>
      </c>
      <c r="G1431" s="2">
        <v>45682</v>
      </c>
      <c r="H1431" t="s">
        <v>56</v>
      </c>
      <c r="I1431">
        <v>1</v>
      </c>
      <c r="J1431">
        <f t="shared" si="46"/>
        <v>90</v>
      </c>
      <c r="K1431" s="3">
        <v>15</v>
      </c>
      <c r="L1431" s="3">
        <f t="shared" si="47"/>
        <v>90</v>
      </c>
      <c r="M1431">
        <v>76.5</v>
      </c>
      <c r="N1431" s="3">
        <f>Table2[[#This Row],[Total Cost]]-Table2[[#This Row],[Total Sales]]</f>
        <v>13.5</v>
      </c>
      <c r="O1431" t="s">
        <v>23</v>
      </c>
      <c r="P1431" t="s">
        <v>17</v>
      </c>
    </row>
    <row r="1432" spans="1:16">
      <c r="A1432" t="s">
        <v>5663</v>
      </c>
      <c r="B1432" t="s">
        <v>5664</v>
      </c>
      <c r="C1432" t="s">
        <v>37246</v>
      </c>
      <c r="D1432" t="s">
        <v>37788</v>
      </c>
      <c r="E1432" t="s">
        <v>5665</v>
      </c>
      <c r="F1432" t="s">
        <v>2407</v>
      </c>
      <c r="G1432" s="2">
        <v>45642</v>
      </c>
      <c r="H1432" t="s">
        <v>73</v>
      </c>
      <c r="I1432">
        <v>4</v>
      </c>
      <c r="J1432">
        <f t="shared" si="46"/>
        <v>120</v>
      </c>
      <c r="K1432" s="3">
        <v>0</v>
      </c>
      <c r="L1432" s="3">
        <f t="shared" si="47"/>
        <v>480</v>
      </c>
      <c r="M1432">
        <v>480</v>
      </c>
      <c r="N1432" s="3">
        <f>Table2[[#This Row],[Total Cost]]-Table2[[#This Row],[Total Sales]]</f>
        <v>0</v>
      </c>
      <c r="O1432" t="s">
        <v>90</v>
      </c>
      <c r="P1432" t="s">
        <v>17</v>
      </c>
    </row>
    <row r="1433" spans="1:16">
      <c r="A1433" t="s">
        <v>5666</v>
      </c>
      <c r="B1433" t="s">
        <v>5667</v>
      </c>
      <c r="C1433" t="s">
        <v>36960</v>
      </c>
      <c r="D1433" t="s">
        <v>37596</v>
      </c>
      <c r="E1433" t="s">
        <v>5668</v>
      </c>
      <c r="F1433" t="s">
        <v>5669</v>
      </c>
      <c r="G1433" s="2">
        <v>45609</v>
      </c>
      <c r="H1433" t="s">
        <v>83</v>
      </c>
      <c r="I1433">
        <v>1</v>
      </c>
      <c r="J1433">
        <f t="shared" si="46"/>
        <v>150</v>
      </c>
      <c r="K1433" s="3">
        <v>5</v>
      </c>
      <c r="L1433" s="3">
        <f t="shared" si="47"/>
        <v>150</v>
      </c>
      <c r="M1433">
        <v>142.5</v>
      </c>
      <c r="N1433" s="3">
        <f>Table2[[#This Row],[Total Cost]]-Table2[[#This Row],[Total Sales]]</f>
        <v>7.5</v>
      </c>
      <c r="O1433" t="s">
        <v>23</v>
      </c>
      <c r="P1433" t="s">
        <v>17</v>
      </c>
    </row>
    <row r="1434" spans="1:16">
      <c r="A1434" t="s">
        <v>5670</v>
      </c>
      <c r="B1434" t="s">
        <v>5671</v>
      </c>
      <c r="C1434" t="s">
        <v>36990</v>
      </c>
      <c r="D1434" t="s">
        <v>36980</v>
      </c>
      <c r="E1434" t="s">
        <v>5672</v>
      </c>
      <c r="F1434" t="s">
        <v>5673</v>
      </c>
      <c r="G1434" s="2">
        <v>45444</v>
      </c>
      <c r="H1434" t="s">
        <v>89</v>
      </c>
      <c r="I1434">
        <v>4</v>
      </c>
      <c r="J1434">
        <f t="shared" si="46"/>
        <v>50</v>
      </c>
      <c r="K1434" s="3">
        <v>5</v>
      </c>
      <c r="L1434" s="3">
        <f t="shared" si="47"/>
        <v>200</v>
      </c>
      <c r="M1434">
        <v>190</v>
      </c>
      <c r="N1434" s="3">
        <f>Table2[[#This Row],[Total Cost]]-Table2[[#This Row],[Total Sales]]</f>
        <v>10</v>
      </c>
      <c r="O1434" t="s">
        <v>84</v>
      </c>
      <c r="P1434" t="s">
        <v>17</v>
      </c>
    </row>
    <row r="1435" spans="1:16">
      <c r="A1435" t="s">
        <v>5674</v>
      </c>
      <c r="B1435" t="s">
        <v>5675</v>
      </c>
      <c r="C1435" t="s">
        <v>36960</v>
      </c>
      <c r="D1435" t="s">
        <v>37304</v>
      </c>
      <c r="E1435" t="s">
        <v>5676</v>
      </c>
      <c r="F1435" t="s">
        <v>5677</v>
      </c>
      <c r="G1435" s="2">
        <v>45638</v>
      </c>
      <c r="H1435" t="s">
        <v>47</v>
      </c>
      <c r="I1435">
        <v>1</v>
      </c>
      <c r="J1435">
        <f t="shared" si="46"/>
        <v>1200</v>
      </c>
      <c r="K1435" s="3">
        <v>10</v>
      </c>
      <c r="L1435" s="3">
        <f t="shared" si="47"/>
        <v>1200</v>
      </c>
      <c r="M1435">
        <v>1080</v>
      </c>
      <c r="N1435" s="3">
        <f>Table2[[#This Row],[Total Cost]]-Table2[[#This Row],[Total Sales]]</f>
        <v>120</v>
      </c>
      <c r="O1435" t="s">
        <v>90</v>
      </c>
      <c r="P1435" t="s">
        <v>17</v>
      </c>
    </row>
    <row r="1436" spans="1:16">
      <c r="A1436" t="s">
        <v>5678</v>
      </c>
      <c r="B1436" t="s">
        <v>5679</v>
      </c>
      <c r="C1436" t="s">
        <v>37406</v>
      </c>
      <c r="D1436" t="s">
        <v>37426</v>
      </c>
      <c r="E1436" t="s">
        <v>5680</v>
      </c>
      <c r="F1436" t="s">
        <v>5681</v>
      </c>
      <c r="G1436" s="2">
        <v>45638</v>
      </c>
      <c r="H1436" t="s">
        <v>47</v>
      </c>
      <c r="I1436">
        <v>3</v>
      </c>
      <c r="J1436">
        <f t="shared" si="46"/>
        <v>1200</v>
      </c>
      <c r="K1436" s="3">
        <v>5</v>
      </c>
      <c r="L1436" s="3">
        <f t="shared" si="47"/>
        <v>3600</v>
      </c>
      <c r="M1436">
        <v>3420</v>
      </c>
      <c r="N1436" s="3">
        <f>Table2[[#This Row],[Total Cost]]-Table2[[#This Row],[Total Sales]]</f>
        <v>180</v>
      </c>
      <c r="O1436" t="s">
        <v>84</v>
      </c>
      <c r="P1436" t="s">
        <v>17</v>
      </c>
    </row>
    <row r="1437" spans="1:16">
      <c r="A1437" t="s">
        <v>5682</v>
      </c>
      <c r="B1437" t="s">
        <v>5683</v>
      </c>
      <c r="C1437" t="s">
        <v>37111</v>
      </c>
      <c r="D1437" t="s">
        <v>37283</v>
      </c>
      <c r="E1437" t="s">
        <v>5684</v>
      </c>
      <c r="F1437" t="s">
        <v>5685</v>
      </c>
      <c r="G1437" s="2">
        <v>45432</v>
      </c>
      <c r="H1437" t="s">
        <v>83</v>
      </c>
      <c r="I1437">
        <v>4</v>
      </c>
      <c r="J1437">
        <f t="shared" si="46"/>
        <v>150</v>
      </c>
      <c r="K1437" s="3">
        <v>0</v>
      </c>
      <c r="L1437" s="3">
        <f t="shared" si="47"/>
        <v>600</v>
      </c>
      <c r="M1437">
        <v>600</v>
      </c>
      <c r="N1437" s="3">
        <f>Table2[[#This Row],[Total Cost]]-Table2[[#This Row],[Total Sales]]</f>
        <v>0</v>
      </c>
      <c r="O1437" t="s">
        <v>23</v>
      </c>
      <c r="P1437" t="s">
        <v>17</v>
      </c>
    </row>
    <row r="1438" spans="1:16">
      <c r="A1438" t="s">
        <v>5686</v>
      </c>
      <c r="B1438" t="s">
        <v>5687</v>
      </c>
      <c r="C1438" t="s">
        <v>37526</v>
      </c>
      <c r="D1438" t="s">
        <v>37305</v>
      </c>
      <c r="E1438" t="s">
        <v>5688</v>
      </c>
      <c r="F1438" t="s">
        <v>5689</v>
      </c>
      <c r="G1438" s="2">
        <v>45554</v>
      </c>
      <c r="H1438" t="s">
        <v>42</v>
      </c>
      <c r="I1438">
        <v>1</v>
      </c>
      <c r="J1438">
        <f t="shared" si="46"/>
        <v>200</v>
      </c>
      <c r="K1438" s="3">
        <v>10</v>
      </c>
      <c r="L1438" s="3">
        <f t="shared" si="47"/>
        <v>200</v>
      </c>
      <c r="M1438">
        <v>180</v>
      </c>
      <c r="N1438" s="3">
        <f>Table2[[#This Row],[Total Cost]]-Table2[[#This Row],[Total Sales]]</f>
        <v>20</v>
      </c>
      <c r="O1438" t="s">
        <v>33</v>
      </c>
      <c r="P1438" t="s">
        <v>17</v>
      </c>
    </row>
    <row r="1439" spans="1:16">
      <c r="A1439" t="s">
        <v>5690</v>
      </c>
      <c r="B1439" t="s">
        <v>5691</v>
      </c>
      <c r="C1439" t="s">
        <v>37617</v>
      </c>
      <c r="D1439" t="s">
        <v>37922</v>
      </c>
      <c r="E1439" t="s">
        <v>5692</v>
      </c>
      <c r="F1439" t="s">
        <v>5693</v>
      </c>
      <c r="G1439" s="2">
        <v>45708</v>
      </c>
      <c r="H1439" t="s">
        <v>56</v>
      </c>
      <c r="I1439">
        <v>1</v>
      </c>
      <c r="J1439">
        <f t="shared" si="46"/>
        <v>90</v>
      </c>
      <c r="K1439" s="3">
        <v>0</v>
      </c>
      <c r="L1439" s="3">
        <f t="shared" si="47"/>
        <v>90</v>
      </c>
      <c r="M1439">
        <v>90</v>
      </c>
      <c r="N1439" s="3">
        <f>Table2[[#This Row],[Total Cost]]-Table2[[#This Row],[Total Sales]]</f>
        <v>0</v>
      </c>
      <c r="O1439" t="s">
        <v>84</v>
      </c>
      <c r="P1439" t="s">
        <v>17</v>
      </c>
    </row>
    <row r="1440" spans="1:16">
      <c r="A1440" t="s">
        <v>5694</v>
      </c>
      <c r="B1440" t="s">
        <v>5695</v>
      </c>
      <c r="C1440" t="s">
        <v>37281</v>
      </c>
      <c r="D1440" t="s">
        <v>37168</v>
      </c>
      <c r="E1440" t="s">
        <v>5696</v>
      </c>
      <c r="F1440" t="s">
        <v>5697</v>
      </c>
      <c r="G1440" s="2">
        <v>45521</v>
      </c>
      <c r="H1440" t="s">
        <v>42</v>
      </c>
      <c r="I1440">
        <v>3</v>
      </c>
      <c r="J1440">
        <f t="shared" si="46"/>
        <v>200</v>
      </c>
      <c r="K1440" s="3">
        <v>0</v>
      </c>
      <c r="L1440" s="3">
        <f t="shared" si="47"/>
        <v>600</v>
      </c>
      <c r="M1440">
        <v>600</v>
      </c>
      <c r="N1440" s="3">
        <f>Table2[[#This Row],[Total Cost]]-Table2[[#This Row],[Total Sales]]</f>
        <v>0</v>
      </c>
      <c r="O1440" t="s">
        <v>84</v>
      </c>
      <c r="P1440" t="s">
        <v>78</v>
      </c>
    </row>
    <row r="1441" spans="1:16">
      <c r="A1441" t="s">
        <v>5698</v>
      </c>
      <c r="B1441" t="s">
        <v>5699</v>
      </c>
      <c r="C1441" t="s">
        <v>37261</v>
      </c>
      <c r="D1441" t="s">
        <v>36963</v>
      </c>
      <c r="E1441" t="s">
        <v>5700</v>
      </c>
      <c r="F1441" t="s">
        <v>5701</v>
      </c>
      <c r="G1441" s="2">
        <v>45467</v>
      </c>
      <c r="H1441" t="s">
        <v>42</v>
      </c>
      <c r="I1441">
        <v>4</v>
      </c>
      <c r="J1441">
        <f t="shared" si="46"/>
        <v>200</v>
      </c>
      <c r="K1441" s="3">
        <v>0</v>
      </c>
      <c r="L1441" s="3">
        <f t="shared" si="47"/>
        <v>800</v>
      </c>
      <c r="M1441">
        <v>800</v>
      </c>
      <c r="N1441" s="3">
        <f>Table2[[#This Row],[Total Cost]]-Table2[[#This Row],[Total Sales]]</f>
        <v>0</v>
      </c>
      <c r="O1441" t="s">
        <v>84</v>
      </c>
      <c r="P1441" t="s">
        <v>17</v>
      </c>
    </row>
    <row r="1442" spans="1:16">
      <c r="A1442" t="s">
        <v>5702</v>
      </c>
      <c r="B1442" t="s">
        <v>5703</v>
      </c>
      <c r="C1442" t="s">
        <v>37161</v>
      </c>
      <c r="D1442" t="s">
        <v>36961</v>
      </c>
      <c r="E1442" t="s">
        <v>5704</v>
      </c>
      <c r="F1442" t="s">
        <v>5705</v>
      </c>
      <c r="G1442" s="2">
        <v>45596</v>
      </c>
      <c r="H1442" t="s">
        <v>73</v>
      </c>
      <c r="I1442">
        <v>2</v>
      </c>
      <c r="J1442">
        <f t="shared" si="46"/>
        <v>120</v>
      </c>
      <c r="K1442" s="3">
        <v>0</v>
      </c>
      <c r="L1442" s="3">
        <f t="shared" si="47"/>
        <v>240</v>
      </c>
      <c r="M1442">
        <v>240</v>
      </c>
      <c r="N1442" s="3">
        <f>Table2[[#This Row],[Total Cost]]-Table2[[#This Row],[Total Sales]]</f>
        <v>0</v>
      </c>
      <c r="O1442" t="s">
        <v>23</v>
      </c>
      <c r="P1442" t="s">
        <v>17</v>
      </c>
    </row>
    <row r="1443" spans="1:16">
      <c r="A1443" t="s">
        <v>5706</v>
      </c>
      <c r="B1443" t="s">
        <v>5707</v>
      </c>
      <c r="C1443" t="s">
        <v>37008</v>
      </c>
      <c r="D1443" t="s">
        <v>37270</v>
      </c>
      <c r="E1443" t="s">
        <v>5708</v>
      </c>
      <c r="F1443" t="s">
        <v>5709</v>
      </c>
      <c r="G1443" s="2">
        <v>45617</v>
      </c>
      <c r="H1443" t="s">
        <v>15</v>
      </c>
      <c r="I1443">
        <v>1</v>
      </c>
      <c r="J1443">
        <f t="shared" si="46"/>
        <v>800</v>
      </c>
      <c r="K1443" s="3">
        <v>0</v>
      </c>
      <c r="L1443" s="3">
        <f t="shared" si="47"/>
        <v>800</v>
      </c>
      <c r="M1443">
        <v>800</v>
      </c>
      <c r="N1443" s="3">
        <f>Table2[[#This Row],[Total Cost]]-Table2[[#This Row],[Total Sales]]</f>
        <v>0</v>
      </c>
      <c r="O1443" t="s">
        <v>33</v>
      </c>
      <c r="P1443" t="s">
        <v>17</v>
      </c>
    </row>
    <row r="1444" spans="1:16">
      <c r="A1444" t="s">
        <v>5710</v>
      </c>
      <c r="B1444" t="s">
        <v>5711</v>
      </c>
      <c r="C1444" t="s">
        <v>37399</v>
      </c>
      <c r="D1444" t="s">
        <v>37923</v>
      </c>
      <c r="E1444" t="s">
        <v>5712</v>
      </c>
      <c r="F1444" t="s">
        <v>1571</v>
      </c>
      <c r="G1444" s="2">
        <v>45409</v>
      </c>
      <c r="H1444" t="s">
        <v>47</v>
      </c>
      <c r="I1444">
        <v>1</v>
      </c>
      <c r="J1444">
        <f t="shared" si="46"/>
        <v>1200</v>
      </c>
      <c r="K1444" s="3">
        <v>0</v>
      </c>
      <c r="L1444" s="3">
        <f t="shared" si="47"/>
        <v>1200</v>
      </c>
      <c r="M1444">
        <v>1200</v>
      </c>
      <c r="N1444" s="3">
        <f>Table2[[#This Row],[Total Cost]]-Table2[[#This Row],[Total Sales]]</f>
        <v>0</v>
      </c>
      <c r="O1444" t="s">
        <v>23</v>
      </c>
      <c r="P1444" t="s">
        <v>78</v>
      </c>
    </row>
    <row r="1445" spans="1:16">
      <c r="A1445" t="s">
        <v>5713</v>
      </c>
      <c r="B1445" t="s">
        <v>5714</v>
      </c>
      <c r="C1445" t="s">
        <v>36966</v>
      </c>
      <c r="D1445" t="s">
        <v>37924</v>
      </c>
      <c r="E1445" t="s">
        <v>5715</v>
      </c>
      <c r="F1445" t="s">
        <v>5716</v>
      </c>
      <c r="G1445" s="2">
        <v>45519</v>
      </c>
      <c r="H1445" t="s">
        <v>22</v>
      </c>
      <c r="I1445">
        <v>4</v>
      </c>
      <c r="J1445">
        <f t="shared" si="46"/>
        <v>100</v>
      </c>
      <c r="K1445" s="3">
        <v>10</v>
      </c>
      <c r="L1445" s="3">
        <f t="shared" si="47"/>
        <v>400</v>
      </c>
      <c r="M1445">
        <v>360</v>
      </c>
      <c r="N1445" s="3">
        <f>Table2[[#This Row],[Total Cost]]-Table2[[#This Row],[Total Sales]]</f>
        <v>40</v>
      </c>
      <c r="O1445" t="s">
        <v>16</v>
      </c>
      <c r="P1445" t="s">
        <v>78</v>
      </c>
    </row>
    <row r="1446" spans="1:16">
      <c r="A1446" t="s">
        <v>5717</v>
      </c>
      <c r="B1446" t="s">
        <v>5718</v>
      </c>
      <c r="C1446" t="s">
        <v>37015</v>
      </c>
      <c r="D1446" t="s">
        <v>37856</v>
      </c>
      <c r="E1446" t="s">
        <v>5719</v>
      </c>
      <c r="F1446" t="s">
        <v>5720</v>
      </c>
      <c r="G1446" s="2">
        <v>45643</v>
      </c>
      <c r="H1446" t="s">
        <v>22</v>
      </c>
      <c r="I1446">
        <v>4</v>
      </c>
      <c r="J1446">
        <f t="shared" si="46"/>
        <v>100</v>
      </c>
      <c r="K1446" s="3">
        <v>0</v>
      </c>
      <c r="L1446" s="3">
        <f t="shared" si="47"/>
        <v>400</v>
      </c>
      <c r="M1446">
        <v>400</v>
      </c>
      <c r="N1446" s="3">
        <f>Table2[[#This Row],[Total Cost]]-Table2[[#This Row],[Total Sales]]</f>
        <v>0</v>
      </c>
      <c r="O1446" t="s">
        <v>23</v>
      </c>
      <c r="P1446" t="s">
        <v>17</v>
      </c>
    </row>
    <row r="1447" spans="1:16">
      <c r="A1447" t="s">
        <v>5721</v>
      </c>
      <c r="B1447" t="s">
        <v>5722</v>
      </c>
      <c r="C1447" t="s">
        <v>37010</v>
      </c>
      <c r="D1447" t="s">
        <v>37264</v>
      </c>
      <c r="E1447" t="s">
        <v>5723</v>
      </c>
      <c r="F1447" t="s">
        <v>4828</v>
      </c>
      <c r="G1447" s="2">
        <v>45765</v>
      </c>
      <c r="H1447" t="s">
        <v>56</v>
      </c>
      <c r="I1447">
        <v>4</v>
      </c>
      <c r="J1447">
        <f t="shared" si="46"/>
        <v>90</v>
      </c>
      <c r="K1447" s="3">
        <v>5</v>
      </c>
      <c r="L1447" s="3">
        <f t="shared" si="47"/>
        <v>360</v>
      </c>
      <c r="M1447">
        <v>342</v>
      </c>
      <c r="N1447" s="3">
        <f>Table2[[#This Row],[Total Cost]]-Table2[[#This Row],[Total Sales]]</f>
        <v>18</v>
      </c>
      <c r="O1447" t="s">
        <v>90</v>
      </c>
      <c r="P1447" t="s">
        <v>17</v>
      </c>
    </row>
    <row r="1448" spans="1:16">
      <c r="A1448" t="s">
        <v>5724</v>
      </c>
      <c r="B1448" t="s">
        <v>5725</v>
      </c>
      <c r="C1448" t="s">
        <v>36964</v>
      </c>
      <c r="D1448" t="s">
        <v>37503</v>
      </c>
      <c r="E1448" t="s">
        <v>5726</v>
      </c>
      <c r="F1448" t="s">
        <v>5727</v>
      </c>
      <c r="G1448" s="2">
        <v>45725</v>
      </c>
      <c r="H1448" t="s">
        <v>83</v>
      </c>
      <c r="I1448">
        <v>3</v>
      </c>
      <c r="J1448">
        <f t="shared" si="46"/>
        <v>150</v>
      </c>
      <c r="K1448" s="3">
        <v>0</v>
      </c>
      <c r="L1448" s="3">
        <f t="shared" si="47"/>
        <v>450</v>
      </c>
      <c r="M1448">
        <v>450</v>
      </c>
      <c r="N1448" s="3">
        <f>Table2[[#This Row],[Total Cost]]-Table2[[#This Row],[Total Sales]]</f>
        <v>0</v>
      </c>
      <c r="O1448" t="s">
        <v>84</v>
      </c>
      <c r="P1448" t="s">
        <v>17</v>
      </c>
    </row>
    <row r="1449" spans="1:16">
      <c r="A1449" t="s">
        <v>5728</v>
      </c>
      <c r="B1449" t="s">
        <v>5729</v>
      </c>
      <c r="C1449" t="s">
        <v>37077</v>
      </c>
      <c r="D1449" t="s">
        <v>37080</v>
      </c>
      <c r="E1449" t="s">
        <v>5730</v>
      </c>
      <c r="F1449" t="s">
        <v>5731</v>
      </c>
      <c r="G1449" s="2">
        <v>45402</v>
      </c>
      <c r="H1449" t="s">
        <v>73</v>
      </c>
      <c r="I1449">
        <v>1</v>
      </c>
      <c r="J1449">
        <f t="shared" si="46"/>
        <v>120</v>
      </c>
      <c r="K1449" s="3">
        <v>5</v>
      </c>
      <c r="L1449" s="3">
        <f t="shared" si="47"/>
        <v>120</v>
      </c>
      <c r="M1449">
        <v>114</v>
      </c>
      <c r="N1449" s="3">
        <f>Table2[[#This Row],[Total Cost]]-Table2[[#This Row],[Total Sales]]</f>
        <v>6</v>
      </c>
      <c r="O1449" t="s">
        <v>33</v>
      </c>
      <c r="P1449" t="s">
        <v>17</v>
      </c>
    </row>
    <row r="1450" spans="1:16">
      <c r="A1450" t="s">
        <v>5732</v>
      </c>
      <c r="B1450" t="s">
        <v>5733</v>
      </c>
      <c r="C1450" t="s">
        <v>37897</v>
      </c>
      <c r="D1450" t="s">
        <v>37530</v>
      </c>
      <c r="E1450" t="s">
        <v>5734</v>
      </c>
      <c r="F1450" t="s">
        <v>5735</v>
      </c>
      <c r="G1450" s="2">
        <v>45570</v>
      </c>
      <c r="H1450" t="s">
        <v>56</v>
      </c>
      <c r="I1450">
        <v>1</v>
      </c>
      <c r="J1450">
        <f t="shared" si="46"/>
        <v>90</v>
      </c>
      <c r="K1450" s="3">
        <v>0</v>
      </c>
      <c r="L1450" s="3">
        <f t="shared" si="47"/>
        <v>90</v>
      </c>
      <c r="M1450">
        <v>90</v>
      </c>
      <c r="N1450" s="3">
        <f>Table2[[#This Row],[Total Cost]]-Table2[[#This Row],[Total Sales]]</f>
        <v>0</v>
      </c>
      <c r="O1450" t="s">
        <v>16</v>
      </c>
      <c r="P1450" t="s">
        <v>17</v>
      </c>
    </row>
    <row r="1451" spans="1:16">
      <c r="A1451" t="s">
        <v>5736</v>
      </c>
      <c r="B1451" t="s">
        <v>5737</v>
      </c>
      <c r="C1451" t="s">
        <v>37543</v>
      </c>
      <c r="D1451" t="s">
        <v>37355</v>
      </c>
      <c r="E1451" t="s">
        <v>5738</v>
      </c>
      <c r="F1451" t="s">
        <v>5739</v>
      </c>
      <c r="G1451" s="2">
        <v>45556</v>
      </c>
      <c r="H1451" t="s">
        <v>15</v>
      </c>
      <c r="I1451">
        <v>1</v>
      </c>
      <c r="J1451">
        <f t="shared" si="46"/>
        <v>800</v>
      </c>
      <c r="K1451" s="3">
        <v>10</v>
      </c>
      <c r="L1451" s="3">
        <f t="shared" si="47"/>
        <v>800</v>
      </c>
      <c r="M1451">
        <v>720</v>
      </c>
      <c r="N1451" s="3">
        <f>Table2[[#This Row],[Total Cost]]-Table2[[#This Row],[Total Sales]]</f>
        <v>80</v>
      </c>
      <c r="O1451" t="s">
        <v>90</v>
      </c>
      <c r="P1451" t="s">
        <v>17</v>
      </c>
    </row>
    <row r="1452" spans="1:16">
      <c r="A1452" t="s">
        <v>5740</v>
      </c>
      <c r="B1452" t="s">
        <v>5741</v>
      </c>
      <c r="C1452" t="s">
        <v>37925</v>
      </c>
      <c r="D1452" t="s">
        <v>37856</v>
      </c>
      <c r="E1452" t="s">
        <v>5742</v>
      </c>
      <c r="F1452" t="s">
        <v>5743</v>
      </c>
      <c r="G1452" s="2">
        <v>45752</v>
      </c>
      <c r="H1452" t="s">
        <v>56</v>
      </c>
      <c r="I1452">
        <v>2</v>
      </c>
      <c r="J1452">
        <f t="shared" si="46"/>
        <v>90</v>
      </c>
      <c r="K1452" s="3">
        <v>5</v>
      </c>
      <c r="L1452" s="3">
        <f t="shared" si="47"/>
        <v>180</v>
      </c>
      <c r="M1452">
        <v>171</v>
      </c>
      <c r="N1452" s="3">
        <f>Table2[[#This Row],[Total Cost]]-Table2[[#This Row],[Total Sales]]</f>
        <v>9</v>
      </c>
      <c r="O1452" t="s">
        <v>90</v>
      </c>
      <c r="P1452" t="s">
        <v>17</v>
      </c>
    </row>
    <row r="1453" spans="1:16">
      <c r="A1453" t="s">
        <v>5744</v>
      </c>
      <c r="B1453" t="s">
        <v>5745</v>
      </c>
      <c r="C1453" t="s">
        <v>37294</v>
      </c>
      <c r="D1453" t="s">
        <v>37861</v>
      </c>
      <c r="E1453" t="s">
        <v>5746</v>
      </c>
      <c r="F1453" t="s">
        <v>5747</v>
      </c>
      <c r="G1453" s="2">
        <v>45764</v>
      </c>
      <c r="H1453" t="s">
        <v>56</v>
      </c>
      <c r="I1453">
        <v>2</v>
      </c>
      <c r="J1453">
        <f t="shared" si="46"/>
        <v>90</v>
      </c>
      <c r="K1453" s="3">
        <v>5</v>
      </c>
      <c r="L1453" s="3">
        <f t="shared" si="47"/>
        <v>180</v>
      </c>
      <c r="M1453">
        <v>171</v>
      </c>
      <c r="N1453" s="3">
        <f>Table2[[#This Row],[Total Cost]]-Table2[[#This Row],[Total Sales]]</f>
        <v>9</v>
      </c>
      <c r="O1453" t="s">
        <v>16</v>
      </c>
      <c r="P1453" t="s">
        <v>17</v>
      </c>
    </row>
    <row r="1454" spans="1:16">
      <c r="A1454" t="s">
        <v>5748</v>
      </c>
      <c r="B1454" t="s">
        <v>5749</v>
      </c>
      <c r="C1454" t="s">
        <v>36998</v>
      </c>
      <c r="D1454" t="s">
        <v>37617</v>
      </c>
      <c r="E1454" t="s">
        <v>5750</v>
      </c>
      <c r="F1454" t="s">
        <v>5751</v>
      </c>
      <c r="G1454" s="2">
        <v>45452</v>
      </c>
      <c r="H1454" t="s">
        <v>73</v>
      </c>
      <c r="I1454">
        <v>1</v>
      </c>
      <c r="J1454">
        <f t="shared" si="46"/>
        <v>120</v>
      </c>
      <c r="K1454" s="3">
        <v>0</v>
      </c>
      <c r="L1454" s="3">
        <f t="shared" si="47"/>
        <v>120</v>
      </c>
      <c r="M1454">
        <v>120</v>
      </c>
      <c r="N1454" s="3">
        <f>Table2[[#This Row],[Total Cost]]-Table2[[#This Row],[Total Sales]]</f>
        <v>0</v>
      </c>
      <c r="O1454" t="s">
        <v>33</v>
      </c>
      <c r="P1454" t="s">
        <v>17</v>
      </c>
    </row>
    <row r="1455" spans="1:16">
      <c r="A1455" t="s">
        <v>5752</v>
      </c>
      <c r="B1455" t="s">
        <v>5753</v>
      </c>
      <c r="C1455" t="s">
        <v>37357</v>
      </c>
      <c r="D1455" t="s">
        <v>37926</v>
      </c>
      <c r="E1455" t="s">
        <v>5754</v>
      </c>
      <c r="F1455" t="s">
        <v>5755</v>
      </c>
      <c r="G1455" s="2">
        <v>45681</v>
      </c>
      <c r="H1455" t="s">
        <v>28</v>
      </c>
      <c r="I1455">
        <v>1</v>
      </c>
      <c r="J1455">
        <f t="shared" si="46"/>
        <v>300</v>
      </c>
      <c r="K1455" s="3">
        <v>0</v>
      </c>
      <c r="L1455" s="3">
        <f t="shared" si="47"/>
        <v>300</v>
      </c>
      <c r="M1455">
        <v>300</v>
      </c>
      <c r="N1455" s="3">
        <f>Table2[[#This Row],[Total Cost]]-Table2[[#This Row],[Total Sales]]</f>
        <v>0</v>
      </c>
      <c r="O1455" t="s">
        <v>84</v>
      </c>
      <c r="P1455" t="s">
        <v>17</v>
      </c>
    </row>
    <row r="1456" spans="1:16">
      <c r="A1456" t="s">
        <v>5756</v>
      </c>
      <c r="B1456" t="s">
        <v>5757</v>
      </c>
      <c r="C1456" t="s">
        <v>36958</v>
      </c>
      <c r="D1456" t="s">
        <v>37089</v>
      </c>
      <c r="E1456" t="s">
        <v>1819</v>
      </c>
      <c r="F1456" t="s">
        <v>5758</v>
      </c>
      <c r="G1456" s="2">
        <v>45425</v>
      </c>
      <c r="H1456" t="s">
        <v>15</v>
      </c>
      <c r="I1456">
        <v>2</v>
      </c>
      <c r="J1456">
        <f t="shared" si="46"/>
        <v>800</v>
      </c>
      <c r="K1456" s="3">
        <v>0</v>
      </c>
      <c r="L1456" s="3">
        <f t="shared" si="47"/>
        <v>1600</v>
      </c>
      <c r="M1456">
        <v>1600</v>
      </c>
      <c r="N1456" s="3">
        <f>Table2[[#This Row],[Total Cost]]-Table2[[#This Row],[Total Sales]]</f>
        <v>0</v>
      </c>
      <c r="O1456" t="s">
        <v>23</v>
      </c>
      <c r="P1456" t="s">
        <v>78</v>
      </c>
    </row>
    <row r="1457" spans="1:16">
      <c r="A1457" t="s">
        <v>5759</v>
      </c>
      <c r="B1457" t="s">
        <v>5760</v>
      </c>
      <c r="C1457" t="s">
        <v>37158</v>
      </c>
      <c r="D1457" t="s">
        <v>37393</v>
      </c>
      <c r="E1457" t="s">
        <v>5761</v>
      </c>
      <c r="F1457" t="s">
        <v>5762</v>
      </c>
      <c r="G1457" s="2">
        <v>45506</v>
      </c>
      <c r="H1457" t="s">
        <v>22</v>
      </c>
      <c r="I1457">
        <v>3</v>
      </c>
      <c r="J1457">
        <f t="shared" si="46"/>
        <v>100</v>
      </c>
      <c r="K1457" s="3">
        <v>0</v>
      </c>
      <c r="L1457" s="3">
        <f t="shared" si="47"/>
        <v>300</v>
      </c>
      <c r="M1457">
        <v>300</v>
      </c>
      <c r="N1457" s="3">
        <f>Table2[[#This Row],[Total Cost]]-Table2[[#This Row],[Total Sales]]</f>
        <v>0</v>
      </c>
      <c r="O1457" t="s">
        <v>16</v>
      </c>
      <c r="P1457" t="s">
        <v>17</v>
      </c>
    </row>
    <row r="1458" spans="1:16">
      <c r="A1458" t="s">
        <v>5763</v>
      </c>
      <c r="B1458" t="s">
        <v>5764</v>
      </c>
      <c r="C1458" t="s">
        <v>37362</v>
      </c>
      <c r="D1458" t="s">
        <v>37633</v>
      </c>
      <c r="E1458" t="s">
        <v>5765</v>
      </c>
      <c r="F1458" t="s">
        <v>5766</v>
      </c>
      <c r="G1458" s="2">
        <v>45477</v>
      </c>
      <c r="H1458" t="s">
        <v>73</v>
      </c>
      <c r="I1458">
        <v>2</v>
      </c>
      <c r="J1458">
        <f t="shared" si="46"/>
        <v>120</v>
      </c>
      <c r="K1458" s="3">
        <v>5</v>
      </c>
      <c r="L1458" s="3">
        <f t="shared" si="47"/>
        <v>240</v>
      </c>
      <c r="M1458">
        <v>228</v>
      </c>
      <c r="N1458" s="3">
        <f>Table2[[#This Row],[Total Cost]]-Table2[[#This Row],[Total Sales]]</f>
        <v>12</v>
      </c>
      <c r="O1458" t="s">
        <v>90</v>
      </c>
      <c r="P1458" t="s">
        <v>17</v>
      </c>
    </row>
    <row r="1459" spans="1:16">
      <c r="A1459" t="s">
        <v>5767</v>
      </c>
      <c r="B1459" t="s">
        <v>5768</v>
      </c>
      <c r="C1459" t="s">
        <v>37663</v>
      </c>
      <c r="D1459" t="s">
        <v>37214</v>
      </c>
      <c r="E1459" t="s">
        <v>5769</v>
      </c>
      <c r="F1459" t="s">
        <v>5770</v>
      </c>
      <c r="G1459" s="2">
        <v>45697</v>
      </c>
      <c r="H1459" t="s">
        <v>89</v>
      </c>
      <c r="I1459">
        <v>1</v>
      </c>
      <c r="J1459">
        <f t="shared" si="46"/>
        <v>50</v>
      </c>
      <c r="K1459" s="3">
        <v>0</v>
      </c>
      <c r="L1459" s="3">
        <f t="shared" si="47"/>
        <v>50</v>
      </c>
      <c r="M1459">
        <v>50</v>
      </c>
      <c r="N1459" s="3">
        <f>Table2[[#This Row],[Total Cost]]-Table2[[#This Row],[Total Sales]]</f>
        <v>0</v>
      </c>
      <c r="O1459" t="s">
        <v>16</v>
      </c>
      <c r="P1459" t="s">
        <v>17</v>
      </c>
    </row>
    <row r="1460" spans="1:16">
      <c r="A1460" t="s">
        <v>5771</v>
      </c>
      <c r="B1460" t="s">
        <v>5772</v>
      </c>
      <c r="C1460" t="s">
        <v>37504</v>
      </c>
      <c r="D1460" t="s">
        <v>37927</v>
      </c>
      <c r="E1460" t="s">
        <v>5773</v>
      </c>
      <c r="F1460" t="s">
        <v>5774</v>
      </c>
      <c r="G1460" s="2">
        <v>45622</v>
      </c>
      <c r="H1460" t="s">
        <v>73</v>
      </c>
      <c r="I1460">
        <v>4</v>
      </c>
      <c r="J1460">
        <f t="shared" si="46"/>
        <v>120</v>
      </c>
      <c r="K1460" s="3">
        <v>5</v>
      </c>
      <c r="L1460" s="3">
        <f t="shared" si="47"/>
        <v>480</v>
      </c>
      <c r="M1460">
        <v>456</v>
      </c>
      <c r="N1460" s="3">
        <f>Table2[[#This Row],[Total Cost]]-Table2[[#This Row],[Total Sales]]</f>
        <v>24</v>
      </c>
      <c r="O1460" t="s">
        <v>16</v>
      </c>
      <c r="P1460" t="s">
        <v>17</v>
      </c>
    </row>
    <row r="1461" spans="1:16">
      <c r="A1461" t="s">
        <v>5775</v>
      </c>
      <c r="B1461" t="s">
        <v>5776</v>
      </c>
      <c r="C1461" t="s">
        <v>37040</v>
      </c>
      <c r="D1461" t="s">
        <v>37325</v>
      </c>
      <c r="E1461" t="s">
        <v>5777</v>
      </c>
      <c r="F1461" t="s">
        <v>5778</v>
      </c>
      <c r="G1461" s="2">
        <v>45417</v>
      </c>
      <c r="H1461" t="s">
        <v>28</v>
      </c>
      <c r="I1461">
        <v>3</v>
      </c>
      <c r="J1461">
        <f t="shared" si="46"/>
        <v>300</v>
      </c>
      <c r="K1461" s="3">
        <v>0</v>
      </c>
      <c r="L1461" s="3">
        <f t="shared" si="47"/>
        <v>900</v>
      </c>
      <c r="M1461">
        <v>900</v>
      </c>
      <c r="N1461" s="3">
        <f>Table2[[#This Row],[Total Cost]]-Table2[[#This Row],[Total Sales]]</f>
        <v>0</v>
      </c>
      <c r="O1461" t="s">
        <v>23</v>
      </c>
      <c r="P1461" t="s">
        <v>78</v>
      </c>
    </row>
    <row r="1462" spans="1:16">
      <c r="A1462" t="s">
        <v>5779</v>
      </c>
      <c r="B1462" t="s">
        <v>5780</v>
      </c>
      <c r="C1462" t="s">
        <v>37021</v>
      </c>
      <c r="D1462" t="s">
        <v>37393</v>
      </c>
      <c r="E1462" t="s">
        <v>5781</v>
      </c>
      <c r="F1462" t="s">
        <v>5782</v>
      </c>
      <c r="G1462" s="2">
        <v>45407</v>
      </c>
      <c r="H1462" t="s">
        <v>89</v>
      </c>
      <c r="I1462">
        <v>4</v>
      </c>
      <c r="J1462">
        <f t="shared" si="46"/>
        <v>50</v>
      </c>
      <c r="K1462" s="3">
        <v>0</v>
      </c>
      <c r="L1462" s="3">
        <f t="shared" si="47"/>
        <v>200</v>
      </c>
      <c r="M1462">
        <v>200</v>
      </c>
      <c r="N1462" s="3">
        <f>Table2[[#This Row],[Total Cost]]-Table2[[#This Row],[Total Sales]]</f>
        <v>0</v>
      </c>
      <c r="O1462" t="s">
        <v>33</v>
      </c>
      <c r="P1462" t="s">
        <v>17</v>
      </c>
    </row>
    <row r="1463" spans="1:16">
      <c r="A1463" t="s">
        <v>5783</v>
      </c>
      <c r="B1463" t="s">
        <v>5784</v>
      </c>
      <c r="C1463" t="s">
        <v>37365</v>
      </c>
      <c r="D1463" t="s">
        <v>36983</v>
      </c>
      <c r="E1463" t="s">
        <v>5785</v>
      </c>
      <c r="F1463" t="s">
        <v>5786</v>
      </c>
      <c r="G1463" s="2">
        <v>45638</v>
      </c>
      <c r="H1463" t="s">
        <v>42</v>
      </c>
      <c r="I1463">
        <v>2</v>
      </c>
      <c r="J1463">
        <f t="shared" si="46"/>
        <v>200</v>
      </c>
      <c r="K1463" s="3">
        <v>0</v>
      </c>
      <c r="L1463" s="3">
        <f t="shared" si="47"/>
        <v>400</v>
      </c>
      <c r="M1463">
        <v>400</v>
      </c>
      <c r="N1463" s="3">
        <f>Table2[[#This Row],[Total Cost]]-Table2[[#This Row],[Total Sales]]</f>
        <v>0</v>
      </c>
      <c r="O1463" t="s">
        <v>23</v>
      </c>
      <c r="P1463" t="s">
        <v>17</v>
      </c>
    </row>
    <row r="1464" spans="1:16">
      <c r="A1464" t="s">
        <v>5787</v>
      </c>
      <c r="B1464" t="s">
        <v>5788</v>
      </c>
      <c r="C1464" t="s">
        <v>37534</v>
      </c>
      <c r="D1464" t="s">
        <v>37018</v>
      </c>
      <c r="E1464" t="s">
        <v>5789</v>
      </c>
      <c r="F1464" t="s">
        <v>5790</v>
      </c>
      <c r="G1464" s="2">
        <v>45420</v>
      </c>
      <c r="H1464" t="s">
        <v>83</v>
      </c>
      <c r="I1464">
        <v>1</v>
      </c>
      <c r="J1464">
        <f t="shared" si="46"/>
        <v>150</v>
      </c>
      <c r="K1464" s="3">
        <v>0</v>
      </c>
      <c r="L1464" s="3">
        <f t="shared" si="47"/>
        <v>150</v>
      </c>
      <c r="M1464">
        <v>150</v>
      </c>
      <c r="N1464" s="3">
        <f>Table2[[#This Row],[Total Cost]]-Table2[[#This Row],[Total Sales]]</f>
        <v>0</v>
      </c>
      <c r="O1464" t="s">
        <v>23</v>
      </c>
      <c r="P1464" t="s">
        <v>17</v>
      </c>
    </row>
    <row r="1465" spans="1:16">
      <c r="A1465" t="s">
        <v>5791</v>
      </c>
      <c r="B1465" t="s">
        <v>5792</v>
      </c>
      <c r="C1465" t="s">
        <v>37928</v>
      </c>
      <c r="D1465" t="s">
        <v>37730</v>
      </c>
      <c r="E1465" t="s">
        <v>5793</v>
      </c>
      <c r="F1465" t="s">
        <v>5794</v>
      </c>
      <c r="G1465" s="2">
        <v>45558</v>
      </c>
      <c r="H1465" t="s">
        <v>28</v>
      </c>
      <c r="I1465">
        <v>3</v>
      </c>
      <c r="J1465">
        <f t="shared" si="46"/>
        <v>300</v>
      </c>
      <c r="K1465" s="3">
        <v>5</v>
      </c>
      <c r="L1465" s="3">
        <f t="shared" si="47"/>
        <v>900</v>
      </c>
      <c r="M1465">
        <v>855</v>
      </c>
      <c r="N1465" s="3">
        <f>Table2[[#This Row],[Total Cost]]-Table2[[#This Row],[Total Sales]]</f>
        <v>45</v>
      </c>
      <c r="O1465" t="s">
        <v>16</v>
      </c>
      <c r="P1465" t="s">
        <v>78</v>
      </c>
    </row>
    <row r="1466" spans="1:16">
      <c r="A1466" t="s">
        <v>5795</v>
      </c>
      <c r="B1466" t="s">
        <v>5796</v>
      </c>
      <c r="C1466" t="s">
        <v>36980</v>
      </c>
      <c r="D1466" t="s">
        <v>37604</v>
      </c>
      <c r="E1466" t="s">
        <v>5797</v>
      </c>
      <c r="F1466" t="s">
        <v>5798</v>
      </c>
      <c r="G1466" s="2">
        <v>45751</v>
      </c>
      <c r="H1466" t="s">
        <v>89</v>
      </c>
      <c r="I1466">
        <v>2</v>
      </c>
      <c r="J1466">
        <f t="shared" si="46"/>
        <v>50</v>
      </c>
      <c r="K1466" s="3">
        <v>5</v>
      </c>
      <c r="L1466" s="3">
        <f t="shared" si="47"/>
        <v>100</v>
      </c>
      <c r="M1466">
        <v>95</v>
      </c>
      <c r="N1466" s="3">
        <f>Table2[[#This Row],[Total Cost]]-Table2[[#This Row],[Total Sales]]</f>
        <v>5</v>
      </c>
      <c r="O1466" t="s">
        <v>33</v>
      </c>
      <c r="P1466" t="s">
        <v>17</v>
      </c>
    </row>
    <row r="1467" spans="1:16">
      <c r="A1467" t="s">
        <v>5799</v>
      </c>
      <c r="B1467" t="s">
        <v>5800</v>
      </c>
      <c r="C1467" t="s">
        <v>37544</v>
      </c>
      <c r="D1467" t="s">
        <v>37604</v>
      </c>
      <c r="E1467" t="s">
        <v>5801</v>
      </c>
      <c r="F1467" t="s">
        <v>5802</v>
      </c>
      <c r="G1467" s="2">
        <v>45721</v>
      </c>
      <c r="H1467" t="s">
        <v>22</v>
      </c>
      <c r="I1467">
        <v>4</v>
      </c>
      <c r="J1467">
        <f t="shared" si="46"/>
        <v>100</v>
      </c>
      <c r="K1467" s="3">
        <v>0</v>
      </c>
      <c r="L1467" s="3">
        <f t="shared" si="47"/>
        <v>400</v>
      </c>
      <c r="M1467">
        <v>400</v>
      </c>
      <c r="N1467" s="3">
        <f>Table2[[#This Row],[Total Cost]]-Table2[[#This Row],[Total Sales]]</f>
        <v>0</v>
      </c>
      <c r="O1467" t="s">
        <v>33</v>
      </c>
      <c r="P1467" t="s">
        <v>17</v>
      </c>
    </row>
    <row r="1468" spans="1:16">
      <c r="A1468" t="s">
        <v>5803</v>
      </c>
      <c r="B1468" t="s">
        <v>5804</v>
      </c>
      <c r="C1468" t="s">
        <v>37657</v>
      </c>
      <c r="D1468" t="s">
        <v>37816</v>
      </c>
      <c r="E1468" t="s">
        <v>5805</v>
      </c>
      <c r="F1468" t="s">
        <v>5806</v>
      </c>
      <c r="G1468" s="2">
        <v>45496</v>
      </c>
      <c r="H1468" t="s">
        <v>56</v>
      </c>
      <c r="I1468">
        <v>4</v>
      </c>
      <c r="J1468">
        <f t="shared" si="46"/>
        <v>90</v>
      </c>
      <c r="K1468" s="3">
        <v>10</v>
      </c>
      <c r="L1468" s="3">
        <f t="shared" si="47"/>
        <v>360</v>
      </c>
      <c r="M1468">
        <v>324</v>
      </c>
      <c r="N1468" s="3">
        <f>Table2[[#This Row],[Total Cost]]-Table2[[#This Row],[Total Sales]]</f>
        <v>36</v>
      </c>
      <c r="O1468" t="s">
        <v>23</v>
      </c>
      <c r="P1468" t="s">
        <v>78</v>
      </c>
    </row>
    <row r="1469" spans="1:16">
      <c r="A1469" t="s">
        <v>5807</v>
      </c>
      <c r="B1469" t="s">
        <v>5808</v>
      </c>
      <c r="C1469" t="s">
        <v>36956</v>
      </c>
      <c r="D1469" t="s">
        <v>37929</v>
      </c>
      <c r="E1469" t="s">
        <v>5809</v>
      </c>
      <c r="F1469" t="s">
        <v>4750</v>
      </c>
      <c r="G1469" s="2">
        <v>45701</v>
      </c>
      <c r="H1469" t="s">
        <v>89</v>
      </c>
      <c r="I1469">
        <v>4</v>
      </c>
      <c r="J1469">
        <f t="shared" si="46"/>
        <v>50</v>
      </c>
      <c r="K1469" s="3">
        <v>0</v>
      </c>
      <c r="L1469" s="3">
        <f t="shared" si="47"/>
        <v>200</v>
      </c>
      <c r="M1469">
        <v>200</v>
      </c>
      <c r="N1469" s="3">
        <f>Table2[[#This Row],[Total Cost]]-Table2[[#This Row],[Total Sales]]</f>
        <v>0</v>
      </c>
      <c r="O1469" t="s">
        <v>90</v>
      </c>
      <c r="P1469" t="s">
        <v>17</v>
      </c>
    </row>
    <row r="1470" spans="1:16">
      <c r="A1470" t="s">
        <v>5810</v>
      </c>
      <c r="B1470" t="s">
        <v>5811</v>
      </c>
      <c r="C1470" t="s">
        <v>37930</v>
      </c>
      <c r="D1470" t="s">
        <v>37039</v>
      </c>
      <c r="E1470" t="s">
        <v>5812</v>
      </c>
      <c r="F1470" t="s">
        <v>5813</v>
      </c>
      <c r="G1470" s="2">
        <v>45642</v>
      </c>
      <c r="H1470" t="s">
        <v>22</v>
      </c>
      <c r="I1470">
        <v>1</v>
      </c>
      <c r="J1470">
        <f t="shared" si="46"/>
        <v>100</v>
      </c>
      <c r="K1470" s="3">
        <v>0</v>
      </c>
      <c r="L1470" s="3">
        <f t="shared" si="47"/>
        <v>100</v>
      </c>
      <c r="M1470">
        <v>100</v>
      </c>
      <c r="N1470" s="3">
        <f>Table2[[#This Row],[Total Cost]]-Table2[[#This Row],[Total Sales]]</f>
        <v>0</v>
      </c>
      <c r="O1470" t="s">
        <v>33</v>
      </c>
      <c r="P1470" t="s">
        <v>17</v>
      </c>
    </row>
    <row r="1471" spans="1:16">
      <c r="A1471" t="s">
        <v>5814</v>
      </c>
      <c r="B1471" t="s">
        <v>5815</v>
      </c>
      <c r="C1471" t="s">
        <v>37119</v>
      </c>
      <c r="D1471" t="s">
        <v>37138</v>
      </c>
      <c r="E1471" t="s">
        <v>5816</v>
      </c>
      <c r="F1471" t="s">
        <v>5817</v>
      </c>
      <c r="G1471" s="2">
        <v>45637</v>
      </c>
      <c r="H1471" t="s">
        <v>22</v>
      </c>
      <c r="I1471">
        <v>1</v>
      </c>
      <c r="J1471">
        <f t="shared" si="46"/>
        <v>100</v>
      </c>
      <c r="K1471" s="3">
        <v>0</v>
      </c>
      <c r="L1471" s="3">
        <f t="shared" si="47"/>
        <v>100</v>
      </c>
      <c r="M1471">
        <v>100</v>
      </c>
      <c r="N1471" s="3">
        <f>Table2[[#This Row],[Total Cost]]-Table2[[#This Row],[Total Sales]]</f>
        <v>0</v>
      </c>
      <c r="O1471" t="s">
        <v>33</v>
      </c>
      <c r="P1471" t="s">
        <v>17</v>
      </c>
    </row>
    <row r="1472" spans="1:16">
      <c r="A1472" t="s">
        <v>5818</v>
      </c>
      <c r="B1472" t="s">
        <v>5819</v>
      </c>
      <c r="C1472" t="s">
        <v>37358</v>
      </c>
      <c r="D1472" t="s">
        <v>37201</v>
      </c>
      <c r="E1472" t="s">
        <v>5820</v>
      </c>
      <c r="F1472" t="s">
        <v>5821</v>
      </c>
      <c r="G1472" s="2">
        <v>45439</v>
      </c>
      <c r="H1472" t="s">
        <v>15</v>
      </c>
      <c r="I1472">
        <v>4</v>
      </c>
      <c r="J1472">
        <f t="shared" si="46"/>
        <v>800</v>
      </c>
      <c r="K1472" s="3">
        <v>10</v>
      </c>
      <c r="L1472" s="3">
        <f t="shared" si="47"/>
        <v>3200</v>
      </c>
      <c r="M1472">
        <v>2880</v>
      </c>
      <c r="N1472" s="3">
        <f>Table2[[#This Row],[Total Cost]]-Table2[[#This Row],[Total Sales]]</f>
        <v>320</v>
      </c>
      <c r="O1472" t="s">
        <v>23</v>
      </c>
      <c r="P1472" t="s">
        <v>17</v>
      </c>
    </row>
    <row r="1473" spans="1:16">
      <c r="A1473" t="s">
        <v>5822</v>
      </c>
      <c r="B1473" t="s">
        <v>5823</v>
      </c>
      <c r="C1473" t="s">
        <v>37226</v>
      </c>
      <c r="D1473" t="s">
        <v>37159</v>
      </c>
      <c r="E1473" t="s">
        <v>5824</v>
      </c>
      <c r="F1473" t="s">
        <v>5825</v>
      </c>
      <c r="G1473" s="2">
        <v>45566</v>
      </c>
      <c r="H1473" t="s">
        <v>42</v>
      </c>
      <c r="I1473">
        <v>3</v>
      </c>
      <c r="J1473">
        <f t="shared" si="46"/>
        <v>200</v>
      </c>
      <c r="K1473" s="3">
        <v>10</v>
      </c>
      <c r="L1473" s="3">
        <f t="shared" si="47"/>
        <v>600</v>
      </c>
      <c r="M1473">
        <v>540</v>
      </c>
      <c r="N1473" s="3">
        <f>Table2[[#This Row],[Total Cost]]-Table2[[#This Row],[Total Sales]]</f>
        <v>60</v>
      </c>
      <c r="O1473" t="s">
        <v>16</v>
      </c>
      <c r="P1473" t="s">
        <v>17</v>
      </c>
    </row>
    <row r="1474" spans="1:16">
      <c r="A1474" t="s">
        <v>5826</v>
      </c>
      <c r="B1474" t="s">
        <v>5827</v>
      </c>
      <c r="C1474" t="s">
        <v>37184</v>
      </c>
      <c r="D1474" t="s">
        <v>37281</v>
      </c>
      <c r="E1474" t="s">
        <v>5828</v>
      </c>
      <c r="F1474" t="s">
        <v>5829</v>
      </c>
      <c r="G1474" s="2">
        <v>45445</v>
      </c>
      <c r="H1474" t="s">
        <v>22</v>
      </c>
      <c r="I1474">
        <v>3</v>
      </c>
      <c r="J1474">
        <f t="shared" si="46"/>
        <v>100</v>
      </c>
      <c r="K1474" s="3">
        <v>0</v>
      </c>
      <c r="L1474" s="3">
        <f t="shared" si="47"/>
        <v>300</v>
      </c>
      <c r="M1474">
        <v>300</v>
      </c>
      <c r="N1474" s="3">
        <f>Table2[[#This Row],[Total Cost]]-Table2[[#This Row],[Total Sales]]</f>
        <v>0</v>
      </c>
      <c r="O1474" t="s">
        <v>23</v>
      </c>
      <c r="P1474" t="s">
        <v>17</v>
      </c>
    </row>
    <row r="1475" spans="1:16">
      <c r="A1475" t="s">
        <v>5830</v>
      </c>
      <c r="B1475" t="s">
        <v>5831</v>
      </c>
      <c r="C1475" t="s">
        <v>37931</v>
      </c>
      <c r="D1475" t="s">
        <v>37533</v>
      </c>
      <c r="E1475" t="s">
        <v>5832</v>
      </c>
      <c r="F1475" t="s">
        <v>5833</v>
      </c>
      <c r="G1475" s="2">
        <v>45481</v>
      </c>
      <c r="H1475" t="s">
        <v>83</v>
      </c>
      <c r="I1475">
        <v>1</v>
      </c>
      <c r="J1475">
        <f t="shared" ref="J1475:J1538" si="48">L1475/I1475</f>
        <v>150</v>
      </c>
      <c r="K1475" s="3">
        <v>0</v>
      </c>
      <c r="L1475" s="3">
        <f t="shared" si="47"/>
        <v>150</v>
      </c>
      <c r="M1475">
        <v>150</v>
      </c>
      <c r="N1475" s="3">
        <f>Table2[[#This Row],[Total Cost]]-Table2[[#This Row],[Total Sales]]</f>
        <v>0</v>
      </c>
      <c r="O1475" t="s">
        <v>23</v>
      </c>
      <c r="P1475" t="s">
        <v>17</v>
      </c>
    </row>
    <row r="1476" spans="1:16">
      <c r="A1476" t="s">
        <v>5834</v>
      </c>
      <c r="B1476" t="s">
        <v>5835</v>
      </c>
      <c r="C1476" t="s">
        <v>37021</v>
      </c>
      <c r="D1476" t="s">
        <v>37800</v>
      </c>
      <c r="E1476" t="s">
        <v>5836</v>
      </c>
      <c r="F1476" t="s">
        <v>5837</v>
      </c>
      <c r="G1476" s="2">
        <v>45427</v>
      </c>
      <c r="H1476" t="s">
        <v>83</v>
      </c>
      <c r="I1476">
        <v>1</v>
      </c>
      <c r="J1476">
        <f t="shared" si="48"/>
        <v>150</v>
      </c>
      <c r="K1476" s="3">
        <v>10</v>
      </c>
      <c r="L1476" s="3">
        <f t="shared" si="47"/>
        <v>150</v>
      </c>
      <c r="M1476">
        <v>135</v>
      </c>
      <c r="N1476" s="3">
        <f>Table2[[#This Row],[Total Cost]]-Table2[[#This Row],[Total Sales]]</f>
        <v>15</v>
      </c>
      <c r="O1476" t="s">
        <v>90</v>
      </c>
      <c r="P1476" t="s">
        <v>78</v>
      </c>
    </row>
    <row r="1477" spans="1:16">
      <c r="A1477" t="s">
        <v>5838</v>
      </c>
      <c r="B1477" t="s">
        <v>5839</v>
      </c>
      <c r="C1477" t="s">
        <v>37365</v>
      </c>
      <c r="D1477" t="s">
        <v>37932</v>
      </c>
      <c r="E1477" t="s">
        <v>5840</v>
      </c>
      <c r="F1477" t="s">
        <v>5841</v>
      </c>
      <c r="G1477" s="2">
        <v>45655</v>
      </c>
      <c r="H1477" t="s">
        <v>28</v>
      </c>
      <c r="I1477">
        <v>2</v>
      </c>
      <c r="J1477">
        <f t="shared" si="48"/>
        <v>300</v>
      </c>
      <c r="K1477" s="3">
        <v>0</v>
      </c>
      <c r="L1477" s="3">
        <f t="shared" si="47"/>
        <v>600</v>
      </c>
      <c r="M1477">
        <v>600</v>
      </c>
      <c r="N1477" s="3">
        <f>Table2[[#This Row],[Total Cost]]-Table2[[#This Row],[Total Sales]]</f>
        <v>0</v>
      </c>
      <c r="O1477" t="s">
        <v>84</v>
      </c>
      <c r="P1477" t="s">
        <v>17</v>
      </c>
    </row>
    <row r="1478" spans="1:16">
      <c r="A1478" t="s">
        <v>5842</v>
      </c>
      <c r="B1478" t="s">
        <v>5843</v>
      </c>
      <c r="C1478" t="s">
        <v>37401</v>
      </c>
      <c r="D1478" t="s">
        <v>37375</v>
      </c>
      <c r="E1478" t="s">
        <v>5844</v>
      </c>
      <c r="F1478" t="s">
        <v>5845</v>
      </c>
      <c r="G1478" s="2">
        <v>45470</v>
      </c>
      <c r="H1478" t="s">
        <v>73</v>
      </c>
      <c r="I1478">
        <v>4</v>
      </c>
      <c r="J1478">
        <f t="shared" si="48"/>
        <v>120</v>
      </c>
      <c r="K1478" s="3">
        <v>0</v>
      </c>
      <c r="L1478" s="3">
        <f t="shared" ref="L1478:L1541" si="49">M1478/(1-K1478/100)</f>
        <v>480</v>
      </c>
      <c r="M1478">
        <v>480</v>
      </c>
      <c r="N1478" s="3">
        <f>Table2[[#This Row],[Total Cost]]-Table2[[#This Row],[Total Sales]]</f>
        <v>0</v>
      </c>
      <c r="O1478" t="s">
        <v>23</v>
      </c>
      <c r="P1478" t="s">
        <v>17</v>
      </c>
    </row>
    <row r="1479" spans="1:16">
      <c r="A1479" t="s">
        <v>5846</v>
      </c>
      <c r="B1479" t="s">
        <v>5847</v>
      </c>
      <c r="C1479" t="s">
        <v>37035</v>
      </c>
      <c r="D1479" t="s">
        <v>37921</v>
      </c>
      <c r="E1479" t="s">
        <v>5848</v>
      </c>
      <c r="F1479" t="s">
        <v>5849</v>
      </c>
      <c r="G1479" s="2">
        <v>45451</v>
      </c>
      <c r="H1479" t="s">
        <v>22</v>
      </c>
      <c r="I1479">
        <v>1</v>
      </c>
      <c r="J1479">
        <f t="shared" si="48"/>
        <v>100</v>
      </c>
      <c r="K1479" s="3">
        <v>0</v>
      </c>
      <c r="L1479" s="3">
        <f t="shared" si="49"/>
        <v>100</v>
      </c>
      <c r="M1479">
        <v>100</v>
      </c>
      <c r="N1479" s="3">
        <f>Table2[[#This Row],[Total Cost]]-Table2[[#This Row],[Total Sales]]</f>
        <v>0</v>
      </c>
      <c r="O1479" t="s">
        <v>84</v>
      </c>
      <c r="P1479" t="s">
        <v>17</v>
      </c>
    </row>
    <row r="1480" spans="1:16">
      <c r="A1480" t="s">
        <v>5850</v>
      </c>
      <c r="B1480" t="s">
        <v>5851</v>
      </c>
      <c r="C1480" t="s">
        <v>37541</v>
      </c>
      <c r="D1480" t="s">
        <v>37533</v>
      </c>
      <c r="E1480" t="s">
        <v>5852</v>
      </c>
      <c r="F1480" t="s">
        <v>5853</v>
      </c>
      <c r="G1480" s="2">
        <v>45596</v>
      </c>
      <c r="H1480" t="s">
        <v>42</v>
      </c>
      <c r="I1480">
        <v>1</v>
      </c>
      <c r="J1480">
        <f t="shared" si="48"/>
        <v>200</v>
      </c>
      <c r="K1480" s="3">
        <v>0</v>
      </c>
      <c r="L1480" s="3">
        <f t="shared" si="49"/>
        <v>200</v>
      </c>
      <c r="M1480">
        <v>200</v>
      </c>
      <c r="N1480" s="3">
        <f>Table2[[#This Row],[Total Cost]]-Table2[[#This Row],[Total Sales]]</f>
        <v>0</v>
      </c>
      <c r="O1480" t="s">
        <v>84</v>
      </c>
      <c r="P1480" t="s">
        <v>17</v>
      </c>
    </row>
    <row r="1481" spans="1:16">
      <c r="A1481" t="s">
        <v>5854</v>
      </c>
      <c r="B1481" t="s">
        <v>5855</v>
      </c>
      <c r="C1481" t="s">
        <v>37061</v>
      </c>
      <c r="D1481" t="s">
        <v>37345</v>
      </c>
      <c r="E1481" t="s">
        <v>5856</v>
      </c>
      <c r="F1481" t="s">
        <v>5857</v>
      </c>
      <c r="G1481" s="2">
        <v>45733</v>
      </c>
      <c r="H1481" t="s">
        <v>15</v>
      </c>
      <c r="I1481">
        <v>4</v>
      </c>
      <c r="J1481">
        <f t="shared" si="48"/>
        <v>800</v>
      </c>
      <c r="K1481" s="3">
        <v>10</v>
      </c>
      <c r="L1481" s="3">
        <f t="shared" si="49"/>
        <v>3200</v>
      </c>
      <c r="M1481">
        <v>2880</v>
      </c>
      <c r="N1481" s="3">
        <f>Table2[[#This Row],[Total Cost]]-Table2[[#This Row],[Total Sales]]</f>
        <v>320</v>
      </c>
      <c r="O1481" t="s">
        <v>16</v>
      </c>
      <c r="P1481" t="s">
        <v>17</v>
      </c>
    </row>
    <row r="1482" spans="1:16">
      <c r="A1482" t="s">
        <v>5858</v>
      </c>
      <c r="B1482" t="s">
        <v>5859</v>
      </c>
      <c r="C1482" t="s">
        <v>37564</v>
      </c>
      <c r="D1482" t="s">
        <v>37238</v>
      </c>
      <c r="E1482" t="s">
        <v>5860</v>
      </c>
      <c r="F1482" t="s">
        <v>5861</v>
      </c>
      <c r="G1482" s="2">
        <v>45735</v>
      </c>
      <c r="H1482" t="s">
        <v>42</v>
      </c>
      <c r="I1482">
        <v>1</v>
      </c>
      <c r="J1482">
        <f t="shared" si="48"/>
        <v>200</v>
      </c>
      <c r="K1482" s="3">
        <v>5</v>
      </c>
      <c r="L1482" s="3">
        <f t="shared" si="49"/>
        <v>200</v>
      </c>
      <c r="M1482">
        <v>190</v>
      </c>
      <c r="N1482" s="3">
        <f>Table2[[#This Row],[Total Cost]]-Table2[[#This Row],[Total Sales]]</f>
        <v>10</v>
      </c>
      <c r="O1482" t="s">
        <v>33</v>
      </c>
      <c r="P1482" t="s">
        <v>17</v>
      </c>
    </row>
    <row r="1483" spans="1:16">
      <c r="A1483" t="s">
        <v>5862</v>
      </c>
      <c r="B1483" t="s">
        <v>5863</v>
      </c>
      <c r="C1483" t="s">
        <v>36994</v>
      </c>
      <c r="D1483" t="s">
        <v>37097</v>
      </c>
      <c r="E1483" t="s">
        <v>5864</v>
      </c>
      <c r="F1483" t="s">
        <v>5865</v>
      </c>
      <c r="G1483" s="2">
        <v>45674</v>
      </c>
      <c r="H1483" t="s">
        <v>22</v>
      </c>
      <c r="I1483">
        <v>4</v>
      </c>
      <c r="J1483">
        <f t="shared" si="48"/>
        <v>100</v>
      </c>
      <c r="K1483" s="3">
        <v>10</v>
      </c>
      <c r="L1483" s="3">
        <f t="shared" si="49"/>
        <v>400</v>
      </c>
      <c r="M1483">
        <v>360</v>
      </c>
      <c r="N1483" s="3">
        <f>Table2[[#This Row],[Total Cost]]-Table2[[#This Row],[Total Sales]]</f>
        <v>40</v>
      </c>
      <c r="O1483" t="s">
        <v>90</v>
      </c>
      <c r="P1483" t="s">
        <v>78</v>
      </c>
    </row>
    <row r="1484" spans="1:16">
      <c r="A1484" t="s">
        <v>5866</v>
      </c>
      <c r="B1484" t="s">
        <v>5867</v>
      </c>
      <c r="C1484" t="s">
        <v>37075</v>
      </c>
      <c r="D1484" t="s">
        <v>37372</v>
      </c>
      <c r="E1484" t="s">
        <v>5868</v>
      </c>
      <c r="F1484" t="s">
        <v>5869</v>
      </c>
      <c r="G1484" s="2">
        <v>45716</v>
      </c>
      <c r="H1484" t="s">
        <v>73</v>
      </c>
      <c r="I1484">
        <v>3</v>
      </c>
      <c r="J1484">
        <f t="shared" si="48"/>
        <v>120</v>
      </c>
      <c r="K1484" s="3">
        <v>0</v>
      </c>
      <c r="L1484" s="3">
        <f t="shared" si="49"/>
        <v>360</v>
      </c>
      <c r="M1484">
        <v>360</v>
      </c>
      <c r="N1484" s="3">
        <f>Table2[[#This Row],[Total Cost]]-Table2[[#This Row],[Total Sales]]</f>
        <v>0</v>
      </c>
      <c r="O1484" t="s">
        <v>84</v>
      </c>
      <c r="P1484" t="s">
        <v>17</v>
      </c>
    </row>
    <row r="1485" spans="1:16">
      <c r="A1485" t="s">
        <v>5870</v>
      </c>
      <c r="B1485" t="s">
        <v>5871</v>
      </c>
      <c r="C1485" t="s">
        <v>37031</v>
      </c>
      <c r="D1485" t="s">
        <v>37813</v>
      </c>
      <c r="E1485" t="s">
        <v>5872</v>
      </c>
      <c r="F1485" t="s">
        <v>5873</v>
      </c>
      <c r="G1485" s="2">
        <v>45593</v>
      </c>
      <c r="H1485" t="s">
        <v>89</v>
      </c>
      <c r="I1485">
        <v>1</v>
      </c>
      <c r="J1485">
        <f t="shared" si="48"/>
        <v>50</v>
      </c>
      <c r="K1485" s="3">
        <v>0</v>
      </c>
      <c r="L1485" s="3">
        <f t="shared" si="49"/>
        <v>50</v>
      </c>
      <c r="M1485">
        <v>50</v>
      </c>
      <c r="N1485" s="3">
        <f>Table2[[#This Row],[Total Cost]]-Table2[[#This Row],[Total Sales]]</f>
        <v>0</v>
      </c>
      <c r="O1485" t="s">
        <v>33</v>
      </c>
      <c r="P1485" t="s">
        <v>78</v>
      </c>
    </row>
    <row r="1486" spans="1:16">
      <c r="A1486" t="s">
        <v>5874</v>
      </c>
      <c r="B1486" t="s">
        <v>5875</v>
      </c>
      <c r="C1486" t="s">
        <v>36970</v>
      </c>
      <c r="D1486" t="s">
        <v>37218</v>
      </c>
      <c r="E1486" t="s">
        <v>5876</v>
      </c>
      <c r="F1486" t="s">
        <v>5877</v>
      </c>
      <c r="G1486" s="2">
        <v>45625</v>
      </c>
      <c r="H1486" t="s">
        <v>47</v>
      </c>
      <c r="I1486">
        <v>4</v>
      </c>
      <c r="J1486">
        <f t="shared" si="48"/>
        <v>1200</v>
      </c>
      <c r="K1486" s="3">
        <v>5</v>
      </c>
      <c r="L1486" s="3">
        <f t="shared" si="49"/>
        <v>4800</v>
      </c>
      <c r="M1486">
        <v>4560</v>
      </c>
      <c r="N1486" s="3">
        <f>Table2[[#This Row],[Total Cost]]-Table2[[#This Row],[Total Sales]]</f>
        <v>240</v>
      </c>
      <c r="O1486" t="s">
        <v>16</v>
      </c>
      <c r="P1486" t="s">
        <v>17</v>
      </c>
    </row>
    <row r="1487" spans="1:16">
      <c r="A1487" t="s">
        <v>5878</v>
      </c>
      <c r="B1487" t="s">
        <v>5879</v>
      </c>
      <c r="C1487" t="s">
        <v>37819</v>
      </c>
      <c r="D1487" t="s">
        <v>37022</v>
      </c>
      <c r="E1487" t="s">
        <v>5880</v>
      </c>
      <c r="F1487" t="s">
        <v>5881</v>
      </c>
      <c r="G1487" s="2">
        <v>45573</v>
      </c>
      <c r="H1487" t="s">
        <v>73</v>
      </c>
      <c r="I1487">
        <v>4</v>
      </c>
      <c r="J1487">
        <f t="shared" si="48"/>
        <v>120</v>
      </c>
      <c r="K1487" s="3">
        <v>5</v>
      </c>
      <c r="L1487" s="3">
        <f t="shared" si="49"/>
        <v>480</v>
      </c>
      <c r="M1487">
        <v>456</v>
      </c>
      <c r="N1487" s="3">
        <f>Table2[[#This Row],[Total Cost]]-Table2[[#This Row],[Total Sales]]</f>
        <v>24</v>
      </c>
      <c r="O1487" t="s">
        <v>90</v>
      </c>
      <c r="P1487" t="s">
        <v>78</v>
      </c>
    </row>
    <row r="1488" spans="1:16">
      <c r="A1488" t="s">
        <v>5882</v>
      </c>
      <c r="B1488" t="s">
        <v>5883</v>
      </c>
      <c r="C1488" t="s">
        <v>37041</v>
      </c>
      <c r="D1488" t="s">
        <v>37708</v>
      </c>
      <c r="E1488" t="s">
        <v>5884</v>
      </c>
      <c r="F1488" t="s">
        <v>5885</v>
      </c>
      <c r="G1488" s="2">
        <v>45676</v>
      </c>
      <c r="H1488" t="s">
        <v>15</v>
      </c>
      <c r="I1488">
        <v>2</v>
      </c>
      <c r="J1488">
        <f t="shared" si="48"/>
        <v>800</v>
      </c>
      <c r="K1488" s="3">
        <v>0</v>
      </c>
      <c r="L1488" s="3">
        <f t="shared" si="49"/>
        <v>1600</v>
      </c>
      <c r="M1488">
        <v>1600</v>
      </c>
      <c r="N1488" s="3">
        <f>Table2[[#This Row],[Total Cost]]-Table2[[#This Row],[Total Sales]]</f>
        <v>0</v>
      </c>
      <c r="O1488" t="s">
        <v>33</v>
      </c>
      <c r="P1488" t="s">
        <v>17</v>
      </c>
    </row>
    <row r="1489" spans="1:16">
      <c r="A1489" t="s">
        <v>5886</v>
      </c>
      <c r="B1489" t="s">
        <v>5887</v>
      </c>
      <c r="C1489" t="s">
        <v>37077</v>
      </c>
      <c r="D1489" t="s">
        <v>37804</v>
      </c>
      <c r="E1489" t="s">
        <v>5888</v>
      </c>
      <c r="F1489" t="s">
        <v>5889</v>
      </c>
      <c r="G1489" s="2">
        <v>45431</v>
      </c>
      <c r="H1489" t="s">
        <v>42</v>
      </c>
      <c r="I1489">
        <v>4</v>
      </c>
      <c r="J1489">
        <f t="shared" si="48"/>
        <v>200</v>
      </c>
      <c r="K1489" s="3">
        <v>0</v>
      </c>
      <c r="L1489" s="3">
        <f t="shared" si="49"/>
        <v>800</v>
      </c>
      <c r="M1489">
        <v>800</v>
      </c>
      <c r="N1489" s="3">
        <f>Table2[[#This Row],[Total Cost]]-Table2[[#This Row],[Total Sales]]</f>
        <v>0</v>
      </c>
      <c r="O1489" t="s">
        <v>23</v>
      </c>
      <c r="P1489" t="s">
        <v>17</v>
      </c>
    </row>
    <row r="1490" spans="1:16">
      <c r="A1490" t="s">
        <v>5890</v>
      </c>
      <c r="B1490" t="s">
        <v>5891</v>
      </c>
      <c r="C1490" t="s">
        <v>37147</v>
      </c>
      <c r="D1490" t="s">
        <v>37506</v>
      </c>
      <c r="E1490" t="s">
        <v>5892</v>
      </c>
      <c r="F1490" t="s">
        <v>5893</v>
      </c>
      <c r="G1490" s="2">
        <v>45612</v>
      </c>
      <c r="H1490" t="s">
        <v>42</v>
      </c>
      <c r="I1490">
        <v>2</v>
      </c>
      <c r="J1490">
        <f t="shared" si="48"/>
        <v>200</v>
      </c>
      <c r="K1490" s="3">
        <v>15</v>
      </c>
      <c r="L1490" s="3">
        <f t="shared" si="49"/>
        <v>400</v>
      </c>
      <c r="M1490">
        <v>340</v>
      </c>
      <c r="N1490" s="3">
        <f>Table2[[#This Row],[Total Cost]]-Table2[[#This Row],[Total Sales]]</f>
        <v>60</v>
      </c>
      <c r="O1490" t="s">
        <v>23</v>
      </c>
      <c r="P1490" t="s">
        <v>17</v>
      </c>
    </row>
    <row r="1491" spans="1:16">
      <c r="A1491" t="s">
        <v>5894</v>
      </c>
      <c r="B1491" t="s">
        <v>5895</v>
      </c>
      <c r="C1491" t="s">
        <v>37617</v>
      </c>
      <c r="D1491" t="s">
        <v>37168</v>
      </c>
      <c r="E1491" t="s">
        <v>5896</v>
      </c>
      <c r="F1491" t="s">
        <v>5897</v>
      </c>
      <c r="G1491" s="2">
        <v>45477</v>
      </c>
      <c r="H1491" t="s">
        <v>73</v>
      </c>
      <c r="I1491">
        <v>4</v>
      </c>
      <c r="J1491">
        <f t="shared" si="48"/>
        <v>120</v>
      </c>
      <c r="K1491" s="3">
        <v>0</v>
      </c>
      <c r="L1491" s="3">
        <f t="shared" si="49"/>
        <v>480</v>
      </c>
      <c r="M1491">
        <v>480</v>
      </c>
      <c r="N1491" s="3">
        <f>Table2[[#This Row],[Total Cost]]-Table2[[#This Row],[Total Sales]]</f>
        <v>0</v>
      </c>
      <c r="O1491" t="s">
        <v>90</v>
      </c>
      <c r="P1491" t="s">
        <v>17</v>
      </c>
    </row>
    <row r="1492" spans="1:16">
      <c r="A1492" t="s">
        <v>5898</v>
      </c>
      <c r="B1492" t="s">
        <v>5899</v>
      </c>
      <c r="C1492" t="s">
        <v>37810</v>
      </c>
      <c r="D1492" t="s">
        <v>37465</v>
      </c>
      <c r="E1492" t="s">
        <v>5900</v>
      </c>
      <c r="F1492" t="s">
        <v>5901</v>
      </c>
      <c r="G1492" s="2">
        <v>45665</v>
      </c>
      <c r="H1492" t="s">
        <v>89</v>
      </c>
      <c r="I1492">
        <v>4</v>
      </c>
      <c r="J1492">
        <f t="shared" si="48"/>
        <v>50</v>
      </c>
      <c r="K1492" s="3">
        <v>0</v>
      </c>
      <c r="L1492" s="3">
        <f t="shared" si="49"/>
        <v>200</v>
      </c>
      <c r="M1492">
        <v>200</v>
      </c>
      <c r="N1492" s="3">
        <f>Table2[[#This Row],[Total Cost]]-Table2[[#This Row],[Total Sales]]</f>
        <v>0</v>
      </c>
      <c r="O1492" t="s">
        <v>90</v>
      </c>
      <c r="P1492" t="s">
        <v>17</v>
      </c>
    </row>
    <row r="1493" spans="1:16">
      <c r="A1493" t="s">
        <v>5902</v>
      </c>
      <c r="B1493" t="s">
        <v>5903</v>
      </c>
      <c r="C1493" t="s">
        <v>37137</v>
      </c>
      <c r="D1493" t="s">
        <v>37046</v>
      </c>
      <c r="E1493" t="s">
        <v>5904</v>
      </c>
      <c r="F1493" t="s">
        <v>5905</v>
      </c>
      <c r="G1493" s="2">
        <v>45566</v>
      </c>
      <c r="H1493" t="s">
        <v>89</v>
      </c>
      <c r="I1493">
        <v>3</v>
      </c>
      <c r="J1493">
        <f t="shared" si="48"/>
        <v>50</v>
      </c>
      <c r="K1493" s="3">
        <v>0</v>
      </c>
      <c r="L1493" s="3">
        <f t="shared" si="49"/>
        <v>150</v>
      </c>
      <c r="M1493">
        <v>150</v>
      </c>
      <c r="N1493" s="3">
        <f>Table2[[#This Row],[Total Cost]]-Table2[[#This Row],[Total Sales]]</f>
        <v>0</v>
      </c>
      <c r="O1493" t="s">
        <v>33</v>
      </c>
      <c r="P1493" t="s">
        <v>17</v>
      </c>
    </row>
    <row r="1494" spans="1:16">
      <c r="A1494" t="s">
        <v>5906</v>
      </c>
      <c r="B1494" t="s">
        <v>5907</v>
      </c>
      <c r="C1494" t="s">
        <v>37090</v>
      </c>
      <c r="D1494" t="s">
        <v>37198</v>
      </c>
      <c r="E1494" t="s">
        <v>5908</v>
      </c>
      <c r="F1494" t="s">
        <v>5909</v>
      </c>
      <c r="G1494" s="2">
        <v>45545</v>
      </c>
      <c r="H1494" t="s">
        <v>83</v>
      </c>
      <c r="I1494">
        <v>4</v>
      </c>
      <c r="J1494">
        <f t="shared" si="48"/>
        <v>150</v>
      </c>
      <c r="K1494" s="3">
        <v>0</v>
      </c>
      <c r="L1494" s="3">
        <f t="shared" si="49"/>
        <v>600</v>
      </c>
      <c r="M1494">
        <v>600</v>
      </c>
      <c r="N1494" s="3">
        <f>Table2[[#This Row],[Total Cost]]-Table2[[#This Row],[Total Sales]]</f>
        <v>0</v>
      </c>
      <c r="O1494" t="s">
        <v>33</v>
      </c>
      <c r="P1494" t="s">
        <v>17</v>
      </c>
    </row>
    <row r="1495" spans="1:16">
      <c r="A1495" t="s">
        <v>5910</v>
      </c>
      <c r="B1495" t="s">
        <v>5911</v>
      </c>
      <c r="C1495" t="s">
        <v>37083</v>
      </c>
      <c r="D1495" t="s">
        <v>37198</v>
      </c>
      <c r="E1495" t="s">
        <v>5912</v>
      </c>
      <c r="F1495" t="s">
        <v>5913</v>
      </c>
      <c r="G1495" s="2">
        <v>45552</v>
      </c>
      <c r="H1495" t="s">
        <v>73</v>
      </c>
      <c r="I1495">
        <v>3</v>
      </c>
      <c r="J1495">
        <f t="shared" si="48"/>
        <v>120</v>
      </c>
      <c r="K1495" s="3">
        <v>0</v>
      </c>
      <c r="L1495" s="3">
        <f t="shared" si="49"/>
        <v>360</v>
      </c>
      <c r="M1495">
        <v>360</v>
      </c>
      <c r="N1495" s="3">
        <f>Table2[[#This Row],[Total Cost]]-Table2[[#This Row],[Total Sales]]</f>
        <v>0</v>
      </c>
      <c r="O1495" t="s">
        <v>90</v>
      </c>
      <c r="P1495" t="s">
        <v>17</v>
      </c>
    </row>
    <row r="1496" spans="1:16">
      <c r="A1496" t="s">
        <v>5914</v>
      </c>
      <c r="B1496" t="s">
        <v>5915</v>
      </c>
      <c r="C1496" t="s">
        <v>37567</v>
      </c>
      <c r="D1496" t="s">
        <v>37933</v>
      </c>
      <c r="E1496" t="s">
        <v>5916</v>
      </c>
      <c r="F1496" t="s">
        <v>5917</v>
      </c>
      <c r="G1496" s="2">
        <v>45752</v>
      </c>
      <c r="H1496" t="s">
        <v>47</v>
      </c>
      <c r="I1496">
        <v>2</v>
      </c>
      <c r="J1496">
        <f t="shared" si="48"/>
        <v>1200</v>
      </c>
      <c r="K1496" s="3">
        <v>0</v>
      </c>
      <c r="L1496" s="3">
        <f t="shared" si="49"/>
        <v>2400</v>
      </c>
      <c r="M1496">
        <v>2400</v>
      </c>
      <c r="N1496" s="3">
        <f>Table2[[#This Row],[Total Cost]]-Table2[[#This Row],[Total Sales]]</f>
        <v>0</v>
      </c>
      <c r="O1496" t="s">
        <v>16</v>
      </c>
      <c r="P1496" t="s">
        <v>78</v>
      </c>
    </row>
    <row r="1497" spans="1:16">
      <c r="A1497" t="s">
        <v>5918</v>
      </c>
      <c r="B1497" t="s">
        <v>5919</v>
      </c>
      <c r="C1497" t="s">
        <v>37650</v>
      </c>
      <c r="D1497" t="s">
        <v>37296</v>
      </c>
      <c r="E1497" t="s">
        <v>5920</v>
      </c>
      <c r="F1497" t="s">
        <v>5921</v>
      </c>
      <c r="G1497" s="2">
        <v>45602</v>
      </c>
      <c r="H1497" t="s">
        <v>15</v>
      </c>
      <c r="I1497">
        <v>4</v>
      </c>
      <c r="J1497">
        <f t="shared" si="48"/>
        <v>800</v>
      </c>
      <c r="K1497" s="3">
        <v>5</v>
      </c>
      <c r="L1497" s="3">
        <f t="shared" si="49"/>
        <v>3200</v>
      </c>
      <c r="M1497">
        <v>3040</v>
      </c>
      <c r="N1497" s="3">
        <f>Table2[[#This Row],[Total Cost]]-Table2[[#This Row],[Total Sales]]</f>
        <v>160</v>
      </c>
      <c r="O1497" t="s">
        <v>84</v>
      </c>
      <c r="P1497" t="s">
        <v>17</v>
      </c>
    </row>
    <row r="1498" spans="1:16">
      <c r="A1498" t="s">
        <v>5922</v>
      </c>
      <c r="B1498" t="s">
        <v>5923</v>
      </c>
      <c r="C1498" t="s">
        <v>37161</v>
      </c>
      <c r="D1498" t="s">
        <v>37272</v>
      </c>
      <c r="E1498" t="s">
        <v>5924</v>
      </c>
      <c r="F1498" t="s">
        <v>5925</v>
      </c>
      <c r="G1498" s="2">
        <v>45567</v>
      </c>
      <c r="H1498" t="s">
        <v>47</v>
      </c>
      <c r="I1498">
        <v>3</v>
      </c>
      <c r="J1498">
        <f t="shared" si="48"/>
        <v>1200</v>
      </c>
      <c r="K1498" s="3">
        <v>0</v>
      </c>
      <c r="L1498" s="3">
        <f t="shared" si="49"/>
        <v>3600</v>
      </c>
      <c r="M1498">
        <v>3600</v>
      </c>
      <c r="N1498" s="3">
        <f>Table2[[#This Row],[Total Cost]]-Table2[[#This Row],[Total Sales]]</f>
        <v>0</v>
      </c>
      <c r="O1498" t="s">
        <v>16</v>
      </c>
      <c r="P1498" t="s">
        <v>17</v>
      </c>
    </row>
    <row r="1499" spans="1:16">
      <c r="A1499" t="s">
        <v>5926</v>
      </c>
      <c r="B1499" t="s">
        <v>5927</v>
      </c>
      <c r="C1499" t="s">
        <v>37454</v>
      </c>
      <c r="D1499" t="s">
        <v>37934</v>
      </c>
      <c r="E1499" t="s">
        <v>5928</v>
      </c>
      <c r="F1499" t="s">
        <v>5929</v>
      </c>
      <c r="G1499" s="2">
        <v>45610</v>
      </c>
      <c r="H1499" t="s">
        <v>83</v>
      </c>
      <c r="I1499">
        <v>3</v>
      </c>
      <c r="J1499">
        <f t="shared" si="48"/>
        <v>150</v>
      </c>
      <c r="K1499" s="3">
        <v>0</v>
      </c>
      <c r="L1499" s="3">
        <f t="shared" si="49"/>
        <v>450</v>
      </c>
      <c r="M1499">
        <v>450</v>
      </c>
      <c r="N1499" s="3">
        <f>Table2[[#This Row],[Total Cost]]-Table2[[#This Row],[Total Sales]]</f>
        <v>0</v>
      </c>
      <c r="O1499" t="s">
        <v>84</v>
      </c>
      <c r="P1499" t="s">
        <v>17</v>
      </c>
    </row>
    <row r="1500" spans="1:16">
      <c r="A1500" t="s">
        <v>5930</v>
      </c>
      <c r="B1500" t="s">
        <v>5931</v>
      </c>
      <c r="C1500" t="s">
        <v>37008</v>
      </c>
      <c r="D1500" t="s">
        <v>37676</v>
      </c>
      <c r="E1500" t="s">
        <v>5932</v>
      </c>
      <c r="F1500" t="s">
        <v>5933</v>
      </c>
      <c r="G1500" s="2">
        <v>45522</v>
      </c>
      <c r="H1500" t="s">
        <v>73</v>
      </c>
      <c r="I1500">
        <v>4</v>
      </c>
      <c r="J1500">
        <f t="shared" si="48"/>
        <v>120</v>
      </c>
      <c r="K1500" s="3">
        <v>10</v>
      </c>
      <c r="L1500" s="3">
        <f t="shared" si="49"/>
        <v>480</v>
      </c>
      <c r="M1500">
        <v>432</v>
      </c>
      <c r="N1500" s="3">
        <f>Table2[[#This Row],[Total Cost]]-Table2[[#This Row],[Total Sales]]</f>
        <v>48</v>
      </c>
      <c r="O1500" t="s">
        <v>16</v>
      </c>
      <c r="P1500" t="s">
        <v>17</v>
      </c>
    </row>
    <row r="1501" spans="1:16">
      <c r="A1501" t="s">
        <v>5934</v>
      </c>
      <c r="B1501" t="s">
        <v>5935</v>
      </c>
      <c r="C1501" t="s">
        <v>37733</v>
      </c>
      <c r="D1501" t="s">
        <v>37596</v>
      </c>
      <c r="E1501" t="s">
        <v>5936</v>
      </c>
      <c r="F1501" t="s">
        <v>5937</v>
      </c>
      <c r="G1501" s="2">
        <v>45709</v>
      </c>
      <c r="H1501" t="s">
        <v>42</v>
      </c>
      <c r="I1501">
        <v>3</v>
      </c>
      <c r="J1501">
        <f t="shared" si="48"/>
        <v>200</v>
      </c>
      <c r="K1501" s="3">
        <v>0</v>
      </c>
      <c r="L1501" s="3">
        <f t="shared" si="49"/>
        <v>600</v>
      </c>
      <c r="M1501">
        <v>600</v>
      </c>
      <c r="N1501" s="3">
        <f>Table2[[#This Row],[Total Cost]]-Table2[[#This Row],[Total Sales]]</f>
        <v>0</v>
      </c>
      <c r="O1501" t="s">
        <v>23</v>
      </c>
      <c r="P1501" t="s">
        <v>17</v>
      </c>
    </row>
    <row r="1502" spans="1:16">
      <c r="A1502" t="s">
        <v>5938</v>
      </c>
      <c r="B1502" t="s">
        <v>5939</v>
      </c>
      <c r="C1502" t="s">
        <v>37208</v>
      </c>
      <c r="D1502" t="s">
        <v>37254</v>
      </c>
      <c r="E1502" t="s">
        <v>5940</v>
      </c>
      <c r="F1502" t="s">
        <v>5941</v>
      </c>
      <c r="G1502" s="2">
        <v>45564</v>
      </c>
      <c r="H1502" t="s">
        <v>83</v>
      </c>
      <c r="I1502">
        <v>4</v>
      </c>
      <c r="J1502">
        <f t="shared" si="48"/>
        <v>150</v>
      </c>
      <c r="K1502" s="3">
        <v>5</v>
      </c>
      <c r="L1502" s="3">
        <f t="shared" si="49"/>
        <v>600</v>
      </c>
      <c r="M1502">
        <v>570</v>
      </c>
      <c r="N1502" s="3">
        <f>Table2[[#This Row],[Total Cost]]-Table2[[#This Row],[Total Sales]]</f>
        <v>30</v>
      </c>
      <c r="O1502" t="s">
        <v>90</v>
      </c>
      <c r="P1502" t="s">
        <v>17</v>
      </c>
    </row>
    <row r="1503" spans="1:16">
      <c r="A1503" t="s">
        <v>5942</v>
      </c>
      <c r="B1503" t="s">
        <v>1557</v>
      </c>
      <c r="C1503" t="s">
        <v>37051</v>
      </c>
      <c r="D1503" t="s">
        <v>37407</v>
      </c>
      <c r="E1503" t="s">
        <v>5943</v>
      </c>
      <c r="F1503" t="s">
        <v>5944</v>
      </c>
      <c r="G1503" s="2">
        <v>45406</v>
      </c>
      <c r="H1503" t="s">
        <v>83</v>
      </c>
      <c r="I1503">
        <v>4</v>
      </c>
      <c r="J1503">
        <f t="shared" si="48"/>
        <v>150</v>
      </c>
      <c r="K1503" s="3">
        <v>5</v>
      </c>
      <c r="L1503" s="3">
        <f t="shared" si="49"/>
        <v>600</v>
      </c>
      <c r="M1503">
        <v>570</v>
      </c>
      <c r="N1503" s="3">
        <f>Table2[[#This Row],[Total Cost]]-Table2[[#This Row],[Total Sales]]</f>
        <v>30</v>
      </c>
      <c r="O1503" t="s">
        <v>90</v>
      </c>
      <c r="P1503" t="s">
        <v>17</v>
      </c>
    </row>
    <row r="1504" spans="1:16">
      <c r="A1504" t="s">
        <v>5945</v>
      </c>
      <c r="B1504" t="s">
        <v>5946</v>
      </c>
      <c r="C1504" t="s">
        <v>37628</v>
      </c>
      <c r="D1504" t="s">
        <v>37654</v>
      </c>
      <c r="E1504" t="s">
        <v>5947</v>
      </c>
      <c r="F1504" t="s">
        <v>5948</v>
      </c>
      <c r="G1504" s="2">
        <v>45498</v>
      </c>
      <c r="H1504" t="s">
        <v>15</v>
      </c>
      <c r="I1504">
        <v>1</v>
      </c>
      <c r="J1504">
        <f t="shared" si="48"/>
        <v>800</v>
      </c>
      <c r="K1504" s="3">
        <v>5</v>
      </c>
      <c r="L1504" s="3">
        <f t="shared" si="49"/>
        <v>800</v>
      </c>
      <c r="M1504">
        <v>760</v>
      </c>
      <c r="N1504" s="3">
        <f>Table2[[#This Row],[Total Cost]]-Table2[[#This Row],[Total Sales]]</f>
        <v>40</v>
      </c>
      <c r="O1504" t="s">
        <v>90</v>
      </c>
      <c r="P1504" t="s">
        <v>78</v>
      </c>
    </row>
    <row r="1505" spans="1:16">
      <c r="A1505" t="s">
        <v>5949</v>
      </c>
      <c r="B1505" t="s">
        <v>5950</v>
      </c>
      <c r="C1505" t="s">
        <v>37133</v>
      </c>
      <c r="D1505" t="s">
        <v>36959</v>
      </c>
      <c r="E1505" t="s">
        <v>5951</v>
      </c>
      <c r="F1505" t="s">
        <v>5952</v>
      </c>
      <c r="G1505" s="2">
        <v>45404</v>
      </c>
      <c r="H1505" t="s">
        <v>22</v>
      </c>
      <c r="I1505">
        <v>1</v>
      </c>
      <c r="J1505">
        <f t="shared" si="48"/>
        <v>100</v>
      </c>
      <c r="K1505" s="3">
        <v>0</v>
      </c>
      <c r="L1505" s="3">
        <f t="shared" si="49"/>
        <v>100</v>
      </c>
      <c r="M1505">
        <v>100</v>
      </c>
      <c r="N1505" s="3">
        <f>Table2[[#This Row],[Total Cost]]-Table2[[#This Row],[Total Sales]]</f>
        <v>0</v>
      </c>
      <c r="O1505" t="s">
        <v>16</v>
      </c>
      <c r="P1505" t="s">
        <v>17</v>
      </c>
    </row>
    <row r="1506" spans="1:16">
      <c r="A1506" t="s">
        <v>5953</v>
      </c>
      <c r="B1506" t="s">
        <v>5954</v>
      </c>
      <c r="C1506" t="s">
        <v>37087</v>
      </c>
      <c r="D1506" t="s">
        <v>37719</v>
      </c>
      <c r="E1506" t="s">
        <v>5955</v>
      </c>
      <c r="F1506" t="s">
        <v>5956</v>
      </c>
      <c r="G1506" s="2">
        <v>45709</v>
      </c>
      <c r="H1506" t="s">
        <v>89</v>
      </c>
      <c r="I1506">
        <v>2</v>
      </c>
      <c r="J1506">
        <f t="shared" si="48"/>
        <v>50</v>
      </c>
      <c r="K1506" s="3">
        <v>0</v>
      </c>
      <c r="L1506" s="3">
        <f t="shared" si="49"/>
        <v>100</v>
      </c>
      <c r="M1506">
        <v>100</v>
      </c>
      <c r="N1506" s="3">
        <f>Table2[[#This Row],[Total Cost]]-Table2[[#This Row],[Total Sales]]</f>
        <v>0</v>
      </c>
      <c r="O1506" t="s">
        <v>23</v>
      </c>
      <c r="P1506" t="s">
        <v>17</v>
      </c>
    </row>
    <row r="1507" spans="1:16">
      <c r="A1507" t="s">
        <v>5957</v>
      </c>
      <c r="B1507" t="s">
        <v>5958</v>
      </c>
      <c r="C1507" t="s">
        <v>37158</v>
      </c>
      <c r="D1507" t="s">
        <v>37296</v>
      </c>
      <c r="E1507" t="s">
        <v>5959</v>
      </c>
      <c r="F1507" t="s">
        <v>5960</v>
      </c>
      <c r="G1507" s="2">
        <v>45575</v>
      </c>
      <c r="H1507" t="s">
        <v>47</v>
      </c>
      <c r="I1507">
        <v>4</v>
      </c>
      <c r="J1507">
        <f t="shared" si="48"/>
        <v>1200</v>
      </c>
      <c r="K1507" s="3">
        <v>0</v>
      </c>
      <c r="L1507" s="3">
        <f t="shared" si="49"/>
        <v>4800</v>
      </c>
      <c r="M1507">
        <v>4800</v>
      </c>
      <c r="N1507" s="3">
        <f>Table2[[#This Row],[Total Cost]]-Table2[[#This Row],[Total Sales]]</f>
        <v>0</v>
      </c>
      <c r="O1507" t="s">
        <v>84</v>
      </c>
      <c r="P1507" t="s">
        <v>17</v>
      </c>
    </row>
    <row r="1508" spans="1:16">
      <c r="A1508" t="s">
        <v>5961</v>
      </c>
      <c r="B1508" t="s">
        <v>5962</v>
      </c>
      <c r="C1508" t="s">
        <v>37116</v>
      </c>
      <c r="D1508" t="s">
        <v>36989</v>
      </c>
      <c r="E1508" t="s">
        <v>5963</v>
      </c>
      <c r="F1508" t="s">
        <v>5964</v>
      </c>
      <c r="G1508" s="2">
        <v>45498</v>
      </c>
      <c r="H1508" t="s">
        <v>22</v>
      </c>
      <c r="I1508">
        <v>2</v>
      </c>
      <c r="J1508">
        <f t="shared" si="48"/>
        <v>100</v>
      </c>
      <c r="K1508" s="3">
        <v>0</v>
      </c>
      <c r="L1508" s="3">
        <f t="shared" si="49"/>
        <v>200</v>
      </c>
      <c r="M1508">
        <v>200</v>
      </c>
      <c r="N1508" s="3">
        <f>Table2[[#This Row],[Total Cost]]-Table2[[#This Row],[Total Sales]]</f>
        <v>0</v>
      </c>
      <c r="O1508" t="s">
        <v>23</v>
      </c>
      <c r="P1508" t="s">
        <v>17</v>
      </c>
    </row>
    <row r="1509" spans="1:16">
      <c r="A1509" t="s">
        <v>5965</v>
      </c>
      <c r="B1509" t="s">
        <v>5966</v>
      </c>
      <c r="C1509" t="s">
        <v>37293</v>
      </c>
      <c r="D1509" t="s">
        <v>37003</v>
      </c>
      <c r="E1509" t="s">
        <v>5967</v>
      </c>
      <c r="F1509" t="s">
        <v>5968</v>
      </c>
      <c r="G1509" s="2">
        <v>45480</v>
      </c>
      <c r="H1509" t="s">
        <v>42</v>
      </c>
      <c r="I1509">
        <v>1</v>
      </c>
      <c r="J1509">
        <f t="shared" si="48"/>
        <v>200</v>
      </c>
      <c r="K1509" s="3">
        <v>0</v>
      </c>
      <c r="L1509" s="3">
        <f t="shared" si="49"/>
        <v>200</v>
      </c>
      <c r="M1509">
        <v>200</v>
      </c>
      <c r="N1509" s="3">
        <f>Table2[[#This Row],[Total Cost]]-Table2[[#This Row],[Total Sales]]</f>
        <v>0</v>
      </c>
      <c r="O1509" t="s">
        <v>16</v>
      </c>
      <c r="P1509" t="s">
        <v>17</v>
      </c>
    </row>
    <row r="1510" spans="1:16">
      <c r="A1510" t="s">
        <v>5969</v>
      </c>
      <c r="B1510" t="s">
        <v>5970</v>
      </c>
      <c r="C1510" t="s">
        <v>37087</v>
      </c>
      <c r="D1510" t="s">
        <v>36959</v>
      </c>
      <c r="E1510" t="s">
        <v>5971</v>
      </c>
      <c r="F1510" t="s">
        <v>5972</v>
      </c>
      <c r="G1510" s="2">
        <v>45553</v>
      </c>
      <c r="H1510" t="s">
        <v>15</v>
      </c>
      <c r="I1510">
        <v>1</v>
      </c>
      <c r="J1510">
        <f t="shared" si="48"/>
        <v>800</v>
      </c>
      <c r="K1510" s="3">
        <v>0</v>
      </c>
      <c r="L1510" s="3">
        <f t="shared" si="49"/>
        <v>800</v>
      </c>
      <c r="M1510">
        <v>800</v>
      </c>
      <c r="N1510" s="3">
        <f>Table2[[#This Row],[Total Cost]]-Table2[[#This Row],[Total Sales]]</f>
        <v>0</v>
      </c>
      <c r="O1510" t="s">
        <v>16</v>
      </c>
      <c r="P1510" t="s">
        <v>17</v>
      </c>
    </row>
    <row r="1511" spans="1:16">
      <c r="A1511" t="s">
        <v>5973</v>
      </c>
      <c r="B1511" t="s">
        <v>5974</v>
      </c>
      <c r="C1511" t="s">
        <v>37169</v>
      </c>
      <c r="D1511" t="s">
        <v>37641</v>
      </c>
      <c r="E1511" t="s">
        <v>5975</v>
      </c>
      <c r="F1511" t="s">
        <v>5976</v>
      </c>
      <c r="G1511" s="2">
        <v>45451</v>
      </c>
      <c r="H1511" t="s">
        <v>28</v>
      </c>
      <c r="I1511">
        <v>4</v>
      </c>
      <c r="J1511">
        <f t="shared" si="48"/>
        <v>300</v>
      </c>
      <c r="K1511" s="3">
        <v>5</v>
      </c>
      <c r="L1511" s="3">
        <f t="shared" si="49"/>
        <v>1200</v>
      </c>
      <c r="M1511">
        <v>1140</v>
      </c>
      <c r="N1511" s="3">
        <f>Table2[[#This Row],[Total Cost]]-Table2[[#This Row],[Total Sales]]</f>
        <v>60</v>
      </c>
      <c r="O1511" t="s">
        <v>84</v>
      </c>
      <c r="P1511" t="s">
        <v>17</v>
      </c>
    </row>
    <row r="1512" spans="1:16">
      <c r="A1512" t="s">
        <v>5977</v>
      </c>
      <c r="B1512" t="s">
        <v>5978</v>
      </c>
      <c r="C1512" t="s">
        <v>37137</v>
      </c>
      <c r="D1512" t="s">
        <v>36975</v>
      </c>
      <c r="E1512" t="s">
        <v>5979</v>
      </c>
      <c r="F1512" t="s">
        <v>5980</v>
      </c>
      <c r="G1512" s="2">
        <v>45441</v>
      </c>
      <c r="H1512" t="s">
        <v>15</v>
      </c>
      <c r="I1512">
        <v>2</v>
      </c>
      <c r="J1512">
        <f t="shared" si="48"/>
        <v>800</v>
      </c>
      <c r="K1512" s="3">
        <v>0</v>
      </c>
      <c r="L1512" s="3">
        <f t="shared" si="49"/>
        <v>1600</v>
      </c>
      <c r="M1512">
        <v>1600</v>
      </c>
      <c r="N1512" s="3">
        <f>Table2[[#This Row],[Total Cost]]-Table2[[#This Row],[Total Sales]]</f>
        <v>0</v>
      </c>
      <c r="O1512" t="s">
        <v>23</v>
      </c>
      <c r="P1512" t="s">
        <v>17</v>
      </c>
    </row>
    <row r="1513" spans="1:16">
      <c r="A1513" t="s">
        <v>5981</v>
      </c>
      <c r="B1513" t="s">
        <v>5982</v>
      </c>
      <c r="C1513" t="s">
        <v>37083</v>
      </c>
      <c r="D1513" t="s">
        <v>37935</v>
      </c>
      <c r="E1513" t="s">
        <v>5983</v>
      </c>
      <c r="F1513" t="s">
        <v>5984</v>
      </c>
      <c r="G1513" s="2">
        <v>45720</v>
      </c>
      <c r="H1513" t="s">
        <v>28</v>
      </c>
      <c r="I1513">
        <v>4</v>
      </c>
      <c r="J1513">
        <f t="shared" si="48"/>
        <v>300</v>
      </c>
      <c r="K1513" s="3">
        <v>5</v>
      </c>
      <c r="L1513" s="3">
        <f t="shared" si="49"/>
        <v>1200</v>
      </c>
      <c r="M1513">
        <v>1140</v>
      </c>
      <c r="N1513" s="3">
        <f>Table2[[#This Row],[Total Cost]]-Table2[[#This Row],[Total Sales]]</f>
        <v>60</v>
      </c>
      <c r="O1513" t="s">
        <v>33</v>
      </c>
      <c r="P1513" t="s">
        <v>17</v>
      </c>
    </row>
    <row r="1514" spans="1:16">
      <c r="A1514" t="s">
        <v>5985</v>
      </c>
      <c r="B1514" t="s">
        <v>5986</v>
      </c>
      <c r="C1514" t="s">
        <v>37111</v>
      </c>
      <c r="D1514" t="s">
        <v>37465</v>
      </c>
      <c r="E1514" t="s">
        <v>5987</v>
      </c>
      <c r="F1514" t="s">
        <v>5988</v>
      </c>
      <c r="G1514" s="2">
        <v>45496</v>
      </c>
      <c r="H1514" t="s">
        <v>73</v>
      </c>
      <c r="I1514">
        <v>2</v>
      </c>
      <c r="J1514">
        <f t="shared" si="48"/>
        <v>120</v>
      </c>
      <c r="K1514" s="3">
        <v>0</v>
      </c>
      <c r="L1514" s="3">
        <f t="shared" si="49"/>
        <v>240</v>
      </c>
      <c r="M1514">
        <v>240</v>
      </c>
      <c r="N1514" s="3">
        <f>Table2[[#This Row],[Total Cost]]-Table2[[#This Row],[Total Sales]]</f>
        <v>0</v>
      </c>
      <c r="O1514" t="s">
        <v>16</v>
      </c>
      <c r="P1514" t="s">
        <v>78</v>
      </c>
    </row>
    <row r="1515" spans="1:16">
      <c r="A1515" t="s">
        <v>5989</v>
      </c>
      <c r="B1515" t="s">
        <v>5990</v>
      </c>
      <c r="C1515" t="s">
        <v>37090</v>
      </c>
      <c r="D1515" t="s">
        <v>37936</v>
      </c>
      <c r="E1515" t="s">
        <v>5991</v>
      </c>
      <c r="F1515" t="s">
        <v>5992</v>
      </c>
      <c r="G1515" s="2">
        <v>45407</v>
      </c>
      <c r="H1515" t="s">
        <v>47</v>
      </c>
      <c r="I1515">
        <v>4</v>
      </c>
      <c r="J1515">
        <f t="shared" si="48"/>
        <v>1200</v>
      </c>
      <c r="K1515" s="3">
        <v>10</v>
      </c>
      <c r="L1515" s="3">
        <f t="shared" si="49"/>
        <v>4800</v>
      </c>
      <c r="M1515">
        <v>4320</v>
      </c>
      <c r="N1515" s="3">
        <f>Table2[[#This Row],[Total Cost]]-Table2[[#This Row],[Total Sales]]</f>
        <v>480</v>
      </c>
      <c r="O1515" t="s">
        <v>90</v>
      </c>
      <c r="P1515" t="s">
        <v>17</v>
      </c>
    </row>
    <row r="1516" spans="1:16">
      <c r="A1516" t="s">
        <v>5993</v>
      </c>
      <c r="B1516" t="s">
        <v>5994</v>
      </c>
      <c r="C1516" t="s">
        <v>37031</v>
      </c>
      <c r="D1516" t="s">
        <v>36980</v>
      </c>
      <c r="E1516" t="s">
        <v>5995</v>
      </c>
      <c r="F1516" t="s">
        <v>5996</v>
      </c>
      <c r="G1516" s="2">
        <v>45627</v>
      </c>
      <c r="H1516" t="s">
        <v>15</v>
      </c>
      <c r="I1516">
        <v>1</v>
      </c>
      <c r="J1516">
        <f t="shared" si="48"/>
        <v>800</v>
      </c>
      <c r="K1516" s="3">
        <v>0</v>
      </c>
      <c r="L1516" s="3">
        <f t="shared" si="49"/>
        <v>800</v>
      </c>
      <c r="M1516">
        <v>800</v>
      </c>
      <c r="N1516" s="3">
        <f>Table2[[#This Row],[Total Cost]]-Table2[[#This Row],[Total Sales]]</f>
        <v>0</v>
      </c>
      <c r="O1516" t="s">
        <v>84</v>
      </c>
      <c r="P1516" t="s">
        <v>17</v>
      </c>
    </row>
    <row r="1517" spans="1:16">
      <c r="A1517" t="s">
        <v>5997</v>
      </c>
      <c r="B1517" t="s">
        <v>5998</v>
      </c>
      <c r="C1517" t="s">
        <v>37294</v>
      </c>
      <c r="D1517" t="s">
        <v>37071</v>
      </c>
      <c r="E1517" t="s">
        <v>5999</v>
      </c>
      <c r="F1517" t="s">
        <v>6000</v>
      </c>
      <c r="G1517" s="2">
        <v>45757</v>
      </c>
      <c r="H1517" t="s">
        <v>83</v>
      </c>
      <c r="I1517">
        <v>1</v>
      </c>
      <c r="J1517">
        <f t="shared" si="48"/>
        <v>150</v>
      </c>
      <c r="K1517" s="3">
        <v>0</v>
      </c>
      <c r="L1517" s="3">
        <f t="shared" si="49"/>
        <v>150</v>
      </c>
      <c r="M1517">
        <v>150</v>
      </c>
      <c r="N1517" s="3">
        <f>Table2[[#This Row],[Total Cost]]-Table2[[#This Row],[Total Sales]]</f>
        <v>0</v>
      </c>
      <c r="O1517" t="s">
        <v>84</v>
      </c>
      <c r="P1517" t="s">
        <v>78</v>
      </c>
    </row>
    <row r="1518" spans="1:16">
      <c r="A1518" t="s">
        <v>6001</v>
      </c>
      <c r="B1518" t="s">
        <v>6002</v>
      </c>
      <c r="C1518" t="s">
        <v>37087</v>
      </c>
      <c r="D1518" t="s">
        <v>37641</v>
      </c>
      <c r="E1518" t="s">
        <v>6003</v>
      </c>
      <c r="F1518" t="s">
        <v>6004</v>
      </c>
      <c r="G1518" s="2">
        <v>45751</v>
      </c>
      <c r="H1518" t="s">
        <v>15</v>
      </c>
      <c r="I1518">
        <v>1</v>
      </c>
      <c r="J1518">
        <f t="shared" si="48"/>
        <v>800</v>
      </c>
      <c r="K1518" s="3">
        <v>0</v>
      </c>
      <c r="L1518" s="3">
        <f t="shared" si="49"/>
        <v>800</v>
      </c>
      <c r="M1518">
        <v>800</v>
      </c>
      <c r="N1518" s="3">
        <f>Table2[[#This Row],[Total Cost]]-Table2[[#This Row],[Total Sales]]</f>
        <v>0</v>
      </c>
      <c r="O1518" t="s">
        <v>23</v>
      </c>
      <c r="P1518" t="s">
        <v>17</v>
      </c>
    </row>
    <row r="1519" spans="1:16">
      <c r="A1519" t="s">
        <v>6005</v>
      </c>
      <c r="B1519" t="s">
        <v>6006</v>
      </c>
      <c r="C1519" t="s">
        <v>37137</v>
      </c>
      <c r="D1519" t="s">
        <v>37502</v>
      </c>
      <c r="E1519" t="s">
        <v>6007</v>
      </c>
      <c r="F1519" t="s">
        <v>6008</v>
      </c>
      <c r="G1519" s="2">
        <v>45558</v>
      </c>
      <c r="H1519" t="s">
        <v>42</v>
      </c>
      <c r="I1519">
        <v>2</v>
      </c>
      <c r="J1519">
        <f t="shared" si="48"/>
        <v>200</v>
      </c>
      <c r="K1519" s="3">
        <v>5</v>
      </c>
      <c r="L1519" s="3">
        <f t="shared" si="49"/>
        <v>400</v>
      </c>
      <c r="M1519">
        <v>380</v>
      </c>
      <c r="N1519" s="3">
        <f>Table2[[#This Row],[Total Cost]]-Table2[[#This Row],[Total Sales]]</f>
        <v>20</v>
      </c>
      <c r="O1519" t="s">
        <v>16</v>
      </c>
      <c r="P1519" t="s">
        <v>17</v>
      </c>
    </row>
    <row r="1520" spans="1:16">
      <c r="A1520" t="s">
        <v>6009</v>
      </c>
      <c r="B1520" t="s">
        <v>6010</v>
      </c>
      <c r="C1520" t="s">
        <v>37937</v>
      </c>
      <c r="D1520" t="s">
        <v>37769</v>
      </c>
      <c r="E1520" t="s">
        <v>6011</v>
      </c>
      <c r="F1520" t="s">
        <v>6012</v>
      </c>
      <c r="G1520" s="2">
        <v>45589</v>
      </c>
      <c r="H1520" t="s">
        <v>15</v>
      </c>
      <c r="I1520">
        <v>2</v>
      </c>
      <c r="J1520">
        <f t="shared" si="48"/>
        <v>800</v>
      </c>
      <c r="K1520" s="3">
        <v>10</v>
      </c>
      <c r="L1520" s="3">
        <f t="shared" si="49"/>
        <v>1600</v>
      </c>
      <c r="M1520">
        <v>1440</v>
      </c>
      <c r="N1520" s="3">
        <f>Table2[[#This Row],[Total Cost]]-Table2[[#This Row],[Total Sales]]</f>
        <v>160</v>
      </c>
      <c r="O1520" t="s">
        <v>16</v>
      </c>
      <c r="P1520" t="s">
        <v>17</v>
      </c>
    </row>
    <row r="1521" spans="1:16">
      <c r="A1521" t="s">
        <v>6013</v>
      </c>
      <c r="B1521" t="s">
        <v>6014</v>
      </c>
      <c r="C1521" t="s">
        <v>37409</v>
      </c>
      <c r="D1521" t="s">
        <v>37712</v>
      </c>
      <c r="E1521" t="s">
        <v>6015</v>
      </c>
      <c r="F1521" t="s">
        <v>6016</v>
      </c>
      <c r="G1521" s="2">
        <v>45417</v>
      </c>
      <c r="H1521" t="s">
        <v>89</v>
      </c>
      <c r="I1521">
        <v>3</v>
      </c>
      <c r="J1521">
        <f t="shared" si="48"/>
        <v>50</v>
      </c>
      <c r="K1521" s="3">
        <v>0</v>
      </c>
      <c r="L1521" s="3">
        <f t="shared" si="49"/>
        <v>150</v>
      </c>
      <c r="M1521">
        <v>150</v>
      </c>
      <c r="N1521" s="3">
        <f>Table2[[#This Row],[Total Cost]]-Table2[[#This Row],[Total Sales]]</f>
        <v>0</v>
      </c>
      <c r="O1521" t="s">
        <v>90</v>
      </c>
      <c r="P1521" t="s">
        <v>17</v>
      </c>
    </row>
    <row r="1522" spans="1:16">
      <c r="A1522" t="s">
        <v>6017</v>
      </c>
      <c r="B1522" t="s">
        <v>6018</v>
      </c>
      <c r="C1522" t="s">
        <v>36988</v>
      </c>
      <c r="D1522" t="s">
        <v>37938</v>
      </c>
      <c r="E1522" t="s">
        <v>6019</v>
      </c>
      <c r="F1522" t="s">
        <v>6020</v>
      </c>
      <c r="G1522" s="2">
        <v>45521</v>
      </c>
      <c r="H1522" t="s">
        <v>22</v>
      </c>
      <c r="I1522">
        <v>3</v>
      </c>
      <c r="J1522">
        <f t="shared" si="48"/>
        <v>100</v>
      </c>
      <c r="K1522" s="3">
        <v>0</v>
      </c>
      <c r="L1522" s="3">
        <f t="shared" si="49"/>
        <v>300</v>
      </c>
      <c r="M1522">
        <v>300</v>
      </c>
      <c r="N1522" s="3">
        <f>Table2[[#This Row],[Total Cost]]-Table2[[#This Row],[Total Sales]]</f>
        <v>0</v>
      </c>
      <c r="O1522" t="s">
        <v>23</v>
      </c>
      <c r="P1522" t="s">
        <v>17</v>
      </c>
    </row>
    <row r="1523" spans="1:16">
      <c r="A1523" t="s">
        <v>6021</v>
      </c>
      <c r="B1523" t="s">
        <v>6022</v>
      </c>
      <c r="C1523" t="s">
        <v>37586</v>
      </c>
      <c r="D1523" t="s">
        <v>37882</v>
      </c>
      <c r="E1523" t="s">
        <v>6023</v>
      </c>
      <c r="F1523" t="s">
        <v>6024</v>
      </c>
      <c r="G1523" s="2">
        <v>45470</v>
      </c>
      <c r="H1523" t="s">
        <v>42</v>
      </c>
      <c r="I1523">
        <v>4</v>
      </c>
      <c r="J1523">
        <f t="shared" si="48"/>
        <v>200</v>
      </c>
      <c r="K1523" s="3">
        <v>15</v>
      </c>
      <c r="L1523" s="3">
        <f t="shared" si="49"/>
        <v>800</v>
      </c>
      <c r="M1523">
        <v>680</v>
      </c>
      <c r="N1523" s="3">
        <f>Table2[[#This Row],[Total Cost]]-Table2[[#This Row],[Total Sales]]</f>
        <v>120</v>
      </c>
      <c r="O1523" t="s">
        <v>23</v>
      </c>
      <c r="P1523" t="s">
        <v>17</v>
      </c>
    </row>
    <row r="1524" spans="1:16">
      <c r="A1524" t="s">
        <v>6025</v>
      </c>
      <c r="B1524" t="s">
        <v>6026</v>
      </c>
      <c r="C1524" t="s">
        <v>37000</v>
      </c>
      <c r="D1524" t="s">
        <v>37079</v>
      </c>
      <c r="E1524" t="s">
        <v>6027</v>
      </c>
      <c r="F1524" t="s">
        <v>6028</v>
      </c>
      <c r="G1524" s="2">
        <v>45723</v>
      </c>
      <c r="H1524" t="s">
        <v>83</v>
      </c>
      <c r="I1524">
        <v>3</v>
      </c>
      <c r="J1524">
        <f t="shared" si="48"/>
        <v>150</v>
      </c>
      <c r="K1524" s="3">
        <v>5</v>
      </c>
      <c r="L1524" s="3">
        <f t="shared" si="49"/>
        <v>450</v>
      </c>
      <c r="M1524">
        <v>427.5</v>
      </c>
      <c r="N1524" s="3">
        <f>Table2[[#This Row],[Total Cost]]-Table2[[#This Row],[Total Sales]]</f>
        <v>22.5</v>
      </c>
      <c r="O1524" t="s">
        <v>16</v>
      </c>
      <c r="P1524" t="s">
        <v>17</v>
      </c>
    </row>
    <row r="1525" spans="1:16">
      <c r="A1525" t="s">
        <v>6029</v>
      </c>
      <c r="B1525" t="s">
        <v>6030</v>
      </c>
      <c r="C1525" t="s">
        <v>36990</v>
      </c>
      <c r="D1525" t="s">
        <v>37474</v>
      </c>
      <c r="E1525" t="s">
        <v>6031</v>
      </c>
      <c r="F1525" t="s">
        <v>6032</v>
      </c>
      <c r="G1525" s="2">
        <v>45592</v>
      </c>
      <c r="H1525" t="s">
        <v>56</v>
      </c>
      <c r="I1525">
        <v>2</v>
      </c>
      <c r="J1525">
        <f t="shared" si="48"/>
        <v>90</v>
      </c>
      <c r="K1525" s="3">
        <v>0</v>
      </c>
      <c r="L1525" s="3">
        <f t="shared" si="49"/>
        <v>180</v>
      </c>
      <c r="M1525">
        <v>180</v>
      </c>
      <c r="N1525" s="3">
        <f>Table2[[#This Row],[Total Cost]]-Table2[[#This Row],[Total Sales]]</f>
        <v>0</v>
      </c>
      <c r="O1525" t="s">
        <v>33</v>
      </c>
      <c r="P1525" t="s">
        <v>17</v>
      </c>
    </row>
    <row r="1526" spans="1:16">
      <c r="A1526" t="s">
        <v>6033</v>
      </c>
      <c r="B1526" t="s">
        <v>1557</v>
      </c>
      <c r="C1526" t="s">
        <v>37051</v>
      </c>
      <c r="D1526" t="s">
        <v>37407</v>
      </c>
      <c r="E1526" t="s">
        <v>6034</v>
      </c>
      <c r="F1526" t="s">
        <v>6035</v>
      </c>
      <c r="G1526" s="2">
        <v>45702</v>
      </c>
      <c r="H1526" t="s">
        <v>47</v>
      </c>
      <c r="I1526">
        <v>4</v>
      </c>
      <c r="J1526">
        <f t="shared" si="48"/>
        <v>1200</v>
      </c>
      <c r="K1526" s="3">
        <v>0</v>
      </c>
      <c r="L1526" s="3">
        <f t="shared" si="49"/>
        <v>4800</v>
      </c>
      <c r="M1526">
        <v>4800</v>
      </c>
      <c r="N1526" s="3">
        <f>Table2[[#This Row],[Total Cost]]-Table2[[#This Row],[Total Sales]]</f>
        <v>0</v>
      </c>
      <c r="O1526" t="s">
        <v>33</v>
      </c>
      <c r="P1526" t="s">
        <v>17</v>
      </c>
    </row>
    <row r="1527" spans="1:16">
      <c r="A1527" t="s">
        <v>6036</v>
      </c>
      <c r="B1527" t="s">
        <v>6037</v>
      </c>
      <c r="C1527" t="s">
        <v>37939</v>
      </c>
      <c r="D1527" t="s">
        <v>37940</v>
      </c>
      <c r="E1527" t="s">
        <v>6038</v>
      </c>
      <c r="F1527" t="s">
        <v>6039</v>
      </c>
      <c r="G1527" s="2">
        <v>45511</v>
      </c>
      <c r="H1527" t="s">
        <v>83</v>
      </c>
      <c r="I1527">
        <v>1</v>
      </c>
      <c r="J1527">
        <f t="shared" si="48"/>
        <v>150</v>
      </c>
      <c r="K1527" s="3">
        <v>5</v>
      </c>
      <c r="L1527" s="3">
        <f t="shared" si="49"/>
        <v>150</v>
      </c>
      <c r="M1527">
        <v>142.5</v>
      </c>
      <c r="N1527" s="3">
        <f>Table2[[#This Row],[Total Cost]]-Table2[[#This Row],[Total Sales]]</f>
        <v>7.5</v>
      </c>
      <c r="O1527" t="s">
        <v>84</v>
      </c>
      <c r="P1527" t="s">
        <v>17</v>
      </c>
    </row>
    <row r="1528" spans="1:16">
      <c r="A1528" t="s">
        <v>6040</v>
      </c>
      <c r="B1528" t="s">
        <v>6041</v>
      </c>
      <c r="C1528" t="s">
        <v>37288</v>
      </c>
      <c r="D1528" t="s">
        <v>37301</v>
      </c>
      <c r="E1528" t="s">
        <v>6042</v>
      </c>
      <c r="F1528" t="s">
        <v>6043</v>
      </c>
      <c r="G1528" s="2">
        <v>45590</v>
      </c>
      <c r="H1528" t="s">
        <v>89</v>
      </c>
      <c r="I1528">
        <v>3</v>
      </c>
      <c r="J1528">
        <f t="shared" si="48"/>
        <v>50</v>
      </c>
      <c r="K1528" s="3">
        <v>5</v>
      </c>
      <c r="L1528" s="3">
        <f t="shared" si="49"/>
        <v>150</v>
      </c>
      <c r="M1528">
        <v>142.5</v>
      </c>
      <c r="N1528" s="3">
        <f>Table2[[#This Row],[Total Cost]]-Table2[[#This Row],[Total Sales]]</f>
        <v>7.5</v>
      </c>
      <c r="O1528" t="s">
        <v>23</v>
      </c>
      <c r="P1528" t="s">
        <v>17</v>
      </c>
    </row>
    <row r="1529" spans="1:16">
      <c r="A1529" t="s">
        <v>6044</v>
      </c>
      <c r="B1529" t="s">
        <v>6045</v>
      </c>
      <c r="C1529" t="s">
        <v>37156</v>
      </c>
      <c r="D1529" t="s">
        <v>37737</v>
      </c>
      <c r="E1529" t="s">
        <v>6046</v>
      </c>
      <c r="F1529" t="s">
        <v>6047</v>
      </c>
      <c r="G1529" s="2">
        <v>45638</v>
      </c>
      <c r="H1529" t="s">
        <v>83</v>
      </c>
      <c r="I1529">
        <v>3</v>
      </c>
      <c r="J1529">
        <f t="shared" si="48"/>
        <v>150</v>
      </c>
      <c r="K1529" s="3">
        <v>10</v>
      </c>
      <c r="L1529" s="3">
        <f t="shared" si="49"/>
        <v>450</v>
      </c>
      <c r="M1529">
        <v>405</v>
      </c>
      <c r="N1529" s="3">
        <f>Table2[[#This Row],[Total Cost]]-Table2[[#This Row],[Total Sales]]</f>
        <v>45</v>
      </c>
      <c r="O1529" t="s">
        <v>84</v>
      </c>
      <c r="P1529" t="s">
        <v>17</v>
      </c>
    </row>
    <row r="1530" spans="1:16">
      <c r="A1530" t="s">
        <v>6048</v>
      </c>
      <c r="B1530" t="s">
        <v>6049</v>
      </c>
      <c r="C1530" t="s">
        <v>37147</v>
      </c>
      <c r="D1530" t="s">
        <v>37174</v>
      </c>
      <c r="E1530" t="s">
        <v>6050</v>
      </c>
      <c r="F1530" t="s">
        <v>6051</v>
      </c>
      <c r="G1530" s="2">
        <v>45681</v>
      </c>
      <c r="H1530" t="s">
        <v>73</v>
      </c>
      <c r="I1530">
        <v>1</v>
      </c>
      <c r="J1530">
        <f t="shared" si="48"/>
        <v>120</v>
      </c>
      <c r="K1530" s="3">
        <v>5</v>
      </c>
      <c r="L1530" s="3">
        <f t="shared" si="49"/>
        <v>120</v>
      </c>
      <c r="M1530">
        <v>114</v>
      </c>
      <c r="N1530" s="3">
        <f>Table2[[#This Row],[Total Cost]]-Table2[[#This Row],[Total Sales]]</f>
        <v>6</v>
      </c>
      <c r="O1530" t="s">
        <v>23</v>
      </c>
      <c r="P1530" t="s">
        <v>17</v>
      </c>
    </row>
    <row r="1531" spans="1:16">
      <c r="A1531" t="s">
        <v>6052</v>
      </c>
      <c r="B1531" t="s">
        <v>6053</v>
      </c>
      <c r="C1531" t="s">
        <v>37010</v>
      </c>
      <c r="D1531" t="s">
        <v>37826</v>
      </c>
      <c r="E1531" t="s">
        <v>6054</v>
      </c>
      <c r="F1531" t="s">
        <v>6055</v>
      </c>
      <c r="G1531" s="2">
        <v>45436</v>
      </c>
      <c r="H1531" t="s">
        <v>15</v>
      </c>
      <c r="I1531">
        <v>1</v>
      </c>
      <c r="J1531">
        <f t="shared" si="48"/>
        <v>800</v>
      </c>
      <c r="K1531" s="3">
        <v>0</v>
      </c>
      <c r="L1531" s="3">
        <f t="shared" si="49"/>
        <v>800</v>
      </c>
      <c r="M1531">
        <v>800</v>
      </c>
      <c r="N1531" s="3">
        <f>Table2[[#This Row],[Total Cost]]-Table2[[#This Row],[Total Sales]]</f>
        <v>0</v>
      </c>
      <c r="O1531" t="s">
        <v>16</v>
      </c>
      <c r="P1531" t="s">
        <v>17</v>
      </c>
    </row>
    <row r="1532" spans="1:16">
      <c r="A1532" t="s">
        <v>6056</v>
      </c>
      <c r="B1532" t="s">
        <v>6057</v>
      </c>
      <c r="C1532" t="s">
        <v>37881</v>
      </c>
      <c r="D1532" t="s">
        <v>36988</v>
      </c>
      <c r="E1532" t="s">
        <v>6058</v>
      </c>
      <c r="F1532" t="s">
        <v>6059</v>
      </c>
      <c r="G1532" s="2">
        <v>45739</v>
      </c>
      <c r="H1532" t="s">
        <v>83</v>
      </c>
      <c r="I1532">
        <v>1</v>
      </c>
      <c r="J1532">
        <f t="shared" si="48"/>
        <v>150</v>
      </c>
      <c r="K1532" s="3">
        <v>10</v>
      </c>
      <c r="L1532" s="3">
        <f t="shared" si="49"/>
        <v>150</v>
      </c>
      <c r="M1532">
        <v>135</v>
      </c>
      <c r="N1532" s="3">
        <f>Table2[[#This Row],[Total Cost]]-Table2[[#This Row],[Total Sales]]</f>
        <v>15</v>
      </c>
      <c r="O1532" t="s">
        <v>16</v>
      </c>
      <c r="P1532" t="s">
        <v>17</v>
      </c>
    </row>
    <row r="1533" spans="1:16">
      <c r="A1533" t="s">
        <v>6060</v>
      </c>
      <c r="B1533" t="s">
        <v>6061</v>
      </c>
      <c r="C1533" t="s">
        <v>37441</v>
      </c>
      <c r="D1533" t="s">
        <v>37115</v>
      </c>
      <c r="E1533" t="s">
        <v>6062</v>
      </c>
      <c r="F1533" t="s">
        <v>6063</v>
      </c>
      <c r="G1533" s="2">
        <v>45485</v>
      </c>
      <c r="H1533" t="s">
        <v>42</v>
      </c>
      <c r="I1533">
        <v>1</v>
      </c>
      <c r="J1533">
        <f t="shared" si="48"/>
        <v>200</v>
      </c>
      <c r="K1533" s="3">
        <v>10</v>
      </c>
      <c r="L1533" s="3">
        <f t="shared" si="49"/>
        <v>200</v>
      </c>
      <c r="M1533">
        <v>180</v>
      </c>
      <c r="N1533" s="3">
        <f>Table2[[#This Row],[Total Cost]]-Table2[[#This Row],[Total Sales]]</f>
        <v>20</v>
      </c>
      <c r="O1533" t="s">
        <v>90</v>
      </c>
      <c r="P1533" t="s">
        <v>17</v>
      </c>
    </row>
    <row r="1534" spans="1:16">
      <c r="A1534" t="s">
        <v>6064</v>
      </c>
      <c r="B1534" t="s">
        <v>6065</v>
      </c>
      <c r="C1534" t="s">
        <v>37109</v>
      </c>
      <c r="D1534" t="s">
        <v>37941</v>
      </c>
      <c r="E1534" t="s">
        <v>6066</v>
      </c>
      <c r="F1534" t="s">
        <v>406</v>
      </c>
      <c r="G1534" s="2">
        <v>45765</v>
      </c>
      <c r="H1534" t="s">
        <v>42</v>
      </c>
      <c r="I1534">
        <v>3</v>
      </c>
      <c r="J1534">
        <f t="shared" si="48"/>
        <v>200</v>
      </c>
      <c r="K1534" s="3">
        <v>0</v>
      </c>
      <c r="L1534" s="3">
        <f t="shared" si="49"/>
        <v>600</v>
      </c>
      <c r="M1534">
        <v>600</v>
      </c>
      <c r="N1534" s="3">
        <f>Table2[[#This Row],[Total Cost]]-Table2[[#This Row],[Total Sales]]</f>
        <v>0</v>
      </c>
      <c r="O1534" t="s">
        <v>90</v>
      </c>
      <c r="P1534" t="s">
        <v>17</v>
      </c>
    </row>
    <row r="1535" spans="1:16">
      <c r="A1535" t="s">
        <v>6067</v>
      </c>
      <c r="B1535" t="s">
        <v>6068</v>
      </c>
      <c r="C1535" t="s">
        <v>37617</v>
      </c>
      <c r="D1535" t="s">
        <v>37032</v>
      </c>
      <c r="E1535" t="s">
        <v>6069</v>
      </c>
      <c r="F1535" t="s">
        <v>6070</v>
      </c>
      <c r="G1535" s="2">
        <v>45506</v>
      </c>
      <c r="H1535" t="s">
        <v>83</v>
      </c>
      <c r="I1535">
        <v>1</v>
      </c>
      <c r="J1535">
        <f t="shared" si="48"/>
        <v>150</v>
      </c>
      <c r="K1535" s="3">
        <v>0</v>
      </c>
      <c r="L1535" s="3">
        <f t="shared" si="49"/>
        <v>150</v>
      </c>
      <c r="M1535">
        <v>150</v>
      </c>
      <c r="N1535" s="3">
        <f>Table2[[#This Row],[Total Cost]]-Table2[[#This Row],[Total Sales]]</f>
        <v>0</v>
      </c>
      <c r="O1535" t="s">
        <v>23</v>
      </c>
      <c r="P1535" t="s">
        <v>17</v>
      </c>
    </row>
    <row r="1536" spans="1:16">
      <c r="A1536" t="s">
        <v>6071</v>
      </c>
      <c r="B1536" t="s">
        <v>6072</v>
      </c>
      <c r="C1536" t="s">
        <v>37685</v>
      </c>
      <c r="D1536" t="s">
        <v>37394</v>
      </c>
      <c r="E1536" t="s">
        <v>6073</v>
      </c>
      <c r="F1536" t="s">
        <v>6074</v>
      </c>
      <c r="G1536" s="2">
        <v>45593</v>
      </c>
      <c r="H1536" t="s">
        <v>22</v>
      </c>
      <c r="I1536">
        <v>1</v>
      </c>
      <c r="J1536">
        <f t="shared" si="48"/>
        <v>100</v>
      </c>
      <c r="K1536" s="3">
        <v>0</v>
      </c>
      <c r="L1536" s="3">
        <f t="shared" si="49"/>
        <v>100</v>
      </c>
      <c r="M1536">
        <v>100</v>
      </c>
      <c r="N1536" s="3">
        <f>Table2[[#This Row],[Total Cost]]-Table2[[#This Row],[Total Sales]]</f>
        <v>0</v>
      </c>
      <c r="O1536" t="s">
        <v>16</v>
      </c>
      <c r="P1536" t="s">
        <v>17</v>
      </c>
    </row>
    <row r="1537" spans="1:16">
      <c r="A1537" t="s">
        <v>6075</v>
      </c>
      <c r="B1537" t="s">
        <v>6076</v>
      </c>
      <c r="C1537" t="s">
        <v>37942</v>
      </c>
      <c r="D1537" t="s">
        <v>37080</v>
      </c>
      <c r="E1537" t="s">
        <v>6077</v>
      </c>
      <c r="F1537" t="s">
        <v>6078</v>
      </c>
      <c r="G1537" s="2">
        <v>45447</v>
      </c>
      <c r="H1537" t="s">
        <v>28</v>
      </c>
      <c r="I1537">
        <v>1</v>
      </c>
      <c r="J1537">
        <f t="shared" si="48"/>
        <v>300</v>
      </c>
      <c r="K1537" s="3">
        <v>10</v>
      </c>
      <c r="L1537" s="3">
        <f t="shared" si="49"/>
        <v>300</v>
      </c>
      <c r="M1537">
        <v>270</v>
      </c>
      <c r="N1537" s="3">
        <f>Table2[[#This Row],[Total Cost]]-Table2[[#This Row],[Total Sales]]</f>
        <v>30</v>
      </c>
      <c r="O1537" t="s">
        <v>33</v>
      </c>
      <c r="P1537" t="s">
        <v>17</v>
      </c>
    </row>
    <row r="1538" spans="1:16">
      <c r="A1538" t="s">
        <v>6079</v>
      </c>
      <c r="B1538" t="s">
        <v>6080</v>
      </c>
      <c r="C1538" t="s">
        <v>37544</v>
      </c>
      <c r="D1538" t="s">
        <v>37447</v>
      </c>
      <c r="E1538" t="s">
        <v>6081</v>
      </c>
      <c r="F1538" t="s">
        <v>6082</v>
      </c>
      <c r="G1538" s="2">
        <v>45757</v>
      </c>
      <c r="H1538" t="s">
        <v>22</v>
      </c>
      <c r="I1538">
        <v>1</v>
      </c>
      <c r="J1538">
        <f t="shared" si="48"/>
        <v>100</v>
      </c>
      <c r="K1538" s="3">
        <v>5</v>
      </c>
      <c r="L1538" s="3">
        <f t="shared" si="49"/>
        <v>100</v>
      </c>
      <c r="M1538">
        <v>95</v>
      </c>
      <c r="N1538" s="3">
        <f>Table2[[#This Row],[Total Cost]]-Table2[[#This Row],[Total Sales]]</f>
        <v>5</v>
      </c>
      <c r="O1538" t="s">
        <v>16</v>
      </c>
      <c r="P1538" t="s">
        <v>78</v>
      </c>
    </row>
    <row r="1539" spans="1:16">
      <c r="A1539" t="s">
        <v>6083</v>
      </c>
      <c r="B1539" t="s">
        <v>6084</v>
      </c>
      <c r="C1539" t="s">
        <v>37726</v>
      </c>
      <c r="D1539" t="s">
        <v>37943</v>
      </c>
      <c r="E1539" t="s">
        <v>6085</v>
      </c>
      <c r="F1539" t="s">
        <v>6086</v>
      </c>
      <c r="G1539" s="2">
        <v>45584</v>
      </c>
      <c r="H1539" t="s">
        <v>22</v>
      </c>
      <c r="I1539">
        <v>2</v>
      </c>
      <c r="J1539">
        <f t="shared" ref="J1539:J1602" si="50">L1539/I1539</f>
        <v>100</v>
      </c>
      <c r="K1539" s="3">
        <v>0</v>
      </c>
      <c r="L1539" s="3">
        <f t="shared" si="49"/>
        <v>200</v>
      </c>
      <c r="M1539">
        <v>200</v>
      </c>
      <c r="N1539" s="3">
        <f>Table2[[#This Row],[Total Cost]]-Table2[[#This Row],[Total Sales]]</f>
        <v>0</v>
      </c>
      <c r="O1539" t="s">
        <v>23</v>
      </c>
      <c r="P1539" t="s">
        <v>17</v>
      </c>
    </row>
    <row r="1540" spans="1:16">
      <c r="A1540" t="s">
        <v>6087</v>
      </c>
      <c r="B1540" t="s">
        <v>6088</v>
      </c>
      <c r="C1540" t="s">
        <v>36970</v>
      </c>
      <c r="D1540" t="s">
        <v>37379</v>
      </c>
      <c r="E1540" t="s">
        <v>6089</v>
      </c>
      <c r="F1540" t="s">
        <v>6090</v>
      </c>
      <c r="G1540" s="2">
        <v>45463</v>
      </c>
      <c r="H1540" t="s">
        <v>56</v>
      </c>
      <c r="I1540">
        <v>4</v>
      </c>
      <c r="J1540">
        <f t="shared" si="50"/>
        <v>90</v>
      </c>
      <c r="K1540" s="3">
        <v>5</v>
      </c>
      <c r="L1540" s="3">
        <f t="shared" si="49"/>
        <v>360</v>
      </c>
      <c r="M1540">
        <v>342</v>
      </c>
      <c r="N1540" s="3">
        <f>Table2[[#This Row],[Total Cost]]-Table2[[#This Row],[Total Sales]]</f>
        <v>18</v>
      </c>
      <c r="O1540" t="s">
        <v>33</v>
      </c>
      <c r="P1540" t="s">
        <v>17</v>
      </c>
    </row>
    <row r="1541" spans="1:16">
      <c r="A1541" t="s">
        <v>6091</v>
      </c>
      <c r="B1541" t="s">
        <v>6092</v>
      </c>
      <c r="C1541" t="s">
        <v>37937</v>
      </c>
      <c r="D1541" t="s">
        <v>37320</v>
      </c>
      <c r="E1541" t="s">
        <v>6093</v>
      </c>
      <c r="F1541" t="s">
        <v>6094</v>
      </c>
      <c r="G1541" s="2">
        <v>45744</v>
      </c>
      <c r="H1541" t="s">
        <v>56</v>
      </c>
      <c r="I1541">
        <v>1</v>
      </c>
      <c r="J1541">
        <f t="shared" si="50"/>
        <v>90</v>
      </c>
      <c r="K1541" s="3">
        <v>5</v>
      </c>
      <c r="L1541" s="3">
        <f t="shared" si="49"/>
        <v>90</v>
      </c>
      <c r="M1541">
        <v>85.5</v>
      </c>
      <c r="N1541" s="3">
        <f>Table2[[#This Row],[Total Cost]]-Table2[[#This Row],[Total Sales]]</f>
        <v>4.5</v>
      </c>
      <c r="O1541" t="s">
        <v>23</v>
      </c>
      <c r="P1541" t="s">
        <v>17</v>
      </c>
    </row>
    <row r="1542" spans="1:16">
      <c r="A1542" t="s">
        <v>6095</v>
      </c>
      <c r="B1542" t="s">
        <v>6096</v>
      </c>
      <c r="C1542" t="s">
        <v>37944</v>
      </c>
      <c r="D1542" t="s">
        <v>37076</v>
      </c>
      <c r="E1542" t="s">
        <v>6097</v>
      </c>
      <c r="F1542" t="s">
        <v>6098</v>
      </c>
      <c r="G1542" s="2">
        <v>45588</v>
      </c>
      <c r="H1542" t="s">
        <v>42</v>
      </c>
      <c r="I1542">
        <v>4</v>
      </c>
      <c r="J1542">
        <f t="shared" si="50"/>
        <v>200</v>
      </c>
      <c r="K1542" s="3">
        <v>0</v>
      </c>
      <c r="L1542" s="3">
        <f t="shared" ref="L1542:L1605" si="51">M1542/(1-K1542/100)</f>
        <v>800</v>
      </c>
      <c r="M1542">
        <v>800</v>
      </c>
      <c r="N1542" s="3">
        <f>Table2[[#This Row],[Total Cost]]-Table2[[#This Row],[Total Sales]]</f>
        <v>0</v>
      </c>
      <c r="O1542" t="s">
        <v>90</v>
      </c>
      <c r="P1542" t="s">
        <v>17</v>
      </c>
    </row>
    <row r="1543" spans="1:16">
      <c r="A1543" t="s">
        <v>6099</v>
      </c>
      <c r="B1543" t="s">
        <v>6100</v>
      </c>
      <c r="C1543" t="s">
        <v>37035</v>
      </c>
      <c r="D1543" t="s">
        <v>36957</v>
      </c>
      <c r="E1543" t="s">
        <v>6101</v>
      </c>
      <c r="F1543" t="s">
        <v>6102</v>
      </c>
      <c r="G1543" s="2">
        <v>45697</v>
      </c>
      <c r="H1543" t="s">
        <v>47</v>
      </c>
      <c r="I1543">
        <v>3</v>
      </c>
      <c r="J1543">
        <f t="shared" si="50"/>
        <v>1200</v>
      </c>
      <c r="K1543" s="3">
        <v>10</v>
      </c>
      <c r="L1543" s="3">
        <f t="shared" si="51"/>
        <v>3600</v>
      </c>
      <c r="M1543">
        <v>3240</v>
      </c>
      <c r="N1543" s="3">
        <f>Table2[[#This Row],[Total Cost]]-Table2[[#This Row],[Total Sales]]</f>
        <v>360</v>
      </c>
      <c r="O1543" t="s">
        <v>23</v>
      </c>
      <c r="P1543" t="s">
        <v>17</v>
      </c>
    </row>
    <row r="1544" spans="1:16">
      <c r="A1544" t="s">
        <v>6103</v>
      </c>
      <c r="B1544" t="s">
        <v>6104</v>
      </c>
      <c r="C1544" t="s">
        <v>37945</v>
      </c>
      <c r="D1544" t="s">
        <v>37039</v>
      </c>
      <c r="E1544" t="s">
        <v>6105</v>
      </c>
      <c r="F1544" t="s">
        <v>6106</v>
      </c>
      <c r="G1544" s="2">
        <v>45602</v>
      </c>
      <c r="H1544" t="s">
        <v>73</v>
      </c>
      <c r="I1544">
        <v>1</v>
      </c>
      <c r="J1544">
        <f t="shared" si="50"/>
        <v>120</v>
      </c>
      <c r="K1544" s="3">
        <v>5</v>
      </c>
      <c r="L1544" s="3">
        <f t="shared" si="51"/>
        <v>120</v>
      </c>
      <c r="M1544">
        <v>114</v>
      </c>
      <c r="N1544" s="3">
        <f>Table2[[#This Row],[Total Cost]]-Table2[[#This Row],[Total Sales]]</f>
        <v>6</v>
      </c>
      <c r="O1544" t="s">
        <v>84</v>
      </c>
      <c r="P1544" t="s">
        <v>17</v>
      </c>
    </row>
    <row r="1545" spans="1:16">
      <c r="A1545" t="s">
        <v>6107</v>
      </c>
      <c r="B1545" t="s">
        <v>6108</v>
      </c>
      <c r="C1545" t="s">
        <v>36994</v>
      </c>
      <c r="D1545" t="s">
        <v>37946</v>
      </c>
      <c r="E1545" t="s">
        <v>6109</v>
      </c>
      <c r="F1545" t="s">
        <v>6110</v>
      </c>
      <c r="G1545" s="2">
        <v>45695</v>
      </c>
      <c r="H1545" t="s">
        <v>15</v>
      </c>
      <c r="I1545">
        <v>3</v>
      </c>
      <c r="J1545">
        <f t="shared" si="50"/>
        <v>800</v>
      </c>
      <c r="K1545" s="3">
        <v>0</v>
      </c>
      <c r="L1545" s="3">
        <f t="shared" si="51"/>
        <v>2400</v>
      </c>
      <c r="M1545">
        <v>2400</v>
      </c>
      <c r="N1545" s="3">
        <f>Table2[[#This Row],[Total Cost]]-Table2[[#This Row],[Total Sales]]</f>
        <v>0</v>
      </c>
      <c r="O1545" t="s">
        <v>23</v>
      </c>
      <c r="P1545" t="s">
        <v>17</v>
      </c>
    </row>
    <row r="1546" spans="1:16">
      <c r="A1546" t="s">
        <v>6111</v>
      </c>
      <c r="B1546" t="s">
        <v>6112</v>
      </c>
      <c r="C1546" t="s">
        <v>37087</v>
      </c>
      <c r="D1546" t="s">
        <v>37402</v>
      </c>
      <c r="E1546" t="s">
        <v>6113</v>
      </c>
      <c r="F1546" t="s">
        <v>6114</v>
      </c>
      <c r="G1546" s="2">
        <v>45487</v>
      </c>
      <c r="H1546" t="s">
        <v>73</v>
      </c>
      <c r="I1546">
        <v>4</v>
      </c>
      <c r="J1546">
        <f t="shared" si="50"/>
        <v>120</v>
      </c>
      <c r="K1546" s="3">
        <v>0</v>
      </c>
      <c r="L1546" s="3">
        <f t="shared" si="51"/>
        <v>480</v>
      </c>
      <c r="M1546">
        <v>480</v>
      </c>
      <c r="N1546" s="3">
        <f>Table2[[#This Row],[Total Cost]]-Table2[[#This Row],[Total Sales]]</f>
        <v>0</v>
      </c>
      <c r="O1546" t="s">
        <v>33</v>
      </c>
      <c r="P1546" t="s">
        <v>17</v>
      </c>
    </row>
    <row r="1547" spans="1:16">
      <c r="A1547" t="s">
        <v>6115</v>
      </c>
      <c r="B1547" t="s">
        <v>6116</v>
      </c>
      <c r="C1547" t="s">
        <v>37364</v>
      </c>
      <c r="D1547" t="s">
        <v>37947</v>
      </c>
      <c r="E1547" t="s">
        <v>6117</v>
      </c>
      <c r="F1547" t="s">
        <v>6118</v>
      </c>
      <c r="G1547" s="2">
        <v>45550</v>
      </c>
      <c r="H1547" t="s">
        <v>15</v>
      </c>
      <c r="I1547">
        <v>3</v>
      </c>
      <c r="J1547">
        <f t="shared" si="50"/>
        <v>800</v>
      </c>
      <c r="K1547" s="3">
        <v>0</v>
      </c>
      <c r="L1547" s="3">
        <f t="shared" si="51"/>
        <v>2400</v>
      </c>
      <c r="M1547">
        <v>2400</v>
      </c>
      <c r="N1547" s="3">
        <f>Table2[[#This Row],[Total Cost]]-Table2[[#This Row],[Total Sales]]</f>
        <v>0</v>
      </c>
      <c r="O1547" t="s">
        <v>33</v>
      </c>
      <c r="P1547" t="s">
        <v>17</v>
      </c>
    </row>
    <row r="1548" spans="1:16">
      <c r="A1548" t="s">
        <v>6119</v>
      </c>
      <c r="B1548" t="s">
        <v>6120</v>
      </c>
      <c r="C1548" t="s">
        <v>37948</v>
      </c>
      <c r="D1548" t="s">
        <v>37949</v>
      </c>
      <c r="E1548" t="s">
        <v>6121</v>
      </c>
      <c r="F1548" t="s">
        <v>6122</v>
      </c>
      <c r="G1548" s="2">
        <v>45432</v>
      </c>
      <c r="H1548" t="s">
        <v>47</v>
      </c>
      <c r="I1548">
        <v>4</v>
      </c>
      <c r="J1548">
        <f t="shared" si="50"/>
        <v>1200</v>
      </c>
      <c r="K1548" s="3">
        <v>5</v>
      </c>
      <c r="L1548" s="3">
        <f t="shared" si="51"/>
        <v>4800</v>
      </c>
      <c r="M1548">
        <v>4560</v>
      </c>
      <c r="N1548" s="3">
        <f>Table2[[#This Row],[Total Cost]]-Table2[[#This Row],[Total Sales]]</f>
        <v>240</v>
      </c>
      <c r="O1548" t="s">
        <v>90</v>
      </c>
      <c r="P1548" t="s">
        <v>17</v>
      </c>
    </row>
    <row r="1549" spans="1:16">
      <c r="A1549" t="s">
        <v>6123</v>
      </c>
      <c r="B1549" t="s">
        <v>2697</v>
      </c>
      <c r="C1549" t="s">
        <v>37087</v>
      </c>
      <c r="D1549" t="s">
        <v>37304</v>
      </c>
      <c r="E1549" t="s">
        <v>6124</v>
      </c>
      <c r="F1549" t="s">
        <v>6125</v>
      </c>
      <c r="G1549" s="2">
        <v>45636</v>
      </c>
      <c r="H1549" t="s">
        <v>89</v>
      </c>
      <c r="I1549">
        <v>4</v>
      </c>
      <c r="J1549">
        <f t="shared" si="50"/>
        <v>50</v>
      </c>
      <c r="K1549" s="3">
        <v>5</v>
      </c>
      <c r="L1549" s="3">
        <f t="shared" si="51"/>
        <v>200</v>
      </c>
      <c r="M1549">
        <v>190</v>
      </c>
      <c r="N1549" s="3">
        <f>Table2[[#This Row],[Total Cost]]-Table2[[#This Row],[Total Sales]]</f>
        <v>10</v>
      </c>
      <c r="O1549" t="s">
        <v>23</v>
      </c>
      <c r="P1549" t="s">
        <v>17</v>
      </c>
    </row>
    <row r="1550" spans="1:16">
      <c r="A1550" t="s">
        <v>6126</v>
      </c>
      <c r="B1550" t="s">
        <v>6127</v>
      </c>
      <c r="C1550" t="s">
        <v>37000</v>
      </c>
      <c r="D1550" t="s">
        <v>37950</v>
      </c>
      <c r="E1550" t="s">
        <v>6128</v>
      </c>
      <c r="F1550" t="s">
        <v>6129</v>
      </c>
      <c r="G1550" s="2">
        <v>45413</v>
      </c>
      <c r="H1550" t="s">
        <v>42</v>
      </c>
      <c r="I1550">
        <v>3</v>
      </c>
      <c r="J1550">
        <f t="shared" si="50"/>
        <v>200</v>
      </c>
      <c r="K1550" s="3">
        <v>0</v>
      </c>
      <c r="L1550" s="3">
        <f t="shared" si="51"/>
        <v>600</v>
      </c>
      <c r="M1550">
        <v>600</v>
      </c>
      <c r="N1550" s="3">
        <f>Table2[[#This Row],[Total Cost]]-Table2[[#This Row],[Total Sales]]</f>
        <v>0</v>
      </c>
      <c r="O1550" t="s">
        <v>33</v>
      </c>
      <c r="P1550" t="s">
        <v>17</v>
      </c>
    </row>
    <row r="1551" spans="1:16">
      <c r="A1551" t="s">
        <v>6130</v>
      </c>
      <c r="B1551" t="s">
        <v>6131</v>
      </c>
      <c r="C1551" t="s">
        <v>37400</v>
      </c>
      <c r="D1551" t="s">
        <v>37198</v>
      </c>
      <c r="E1551" t="s">
        <v>6132</v>
      </c>
      <c r="F1551" t="s">
        <v>6133</v>
      </c>
      <c r="G1551" s="2">
        <v>45725</v>
      </c>
      <c r="H1551" t="s">
        <v>42</v>
      </c>
      <c r="I1551">
        <v>4</v>
      </c>
      <c r="J1551">
        <f t="shared" si="50"/>
        <v>200</v>
      </c>
      <c r="K1551" s="3">
        <v>10</v>
      </c>
      <c r="L1551" s="3">
        <f t="shared" si="51"/>
        <v>800</v>
      </c>
      <c r="M1551">
        <v>720</v>
      </c>
      <c r="N1551" s="3">
        <f>Table2[[#This Row],[Total Cost]]-Table2[[#This Row],[Total Sales]]</f>
        <v>80</v>
      </c>
      <c r="O1551" t="s">
        <v>90</v>
      </c>
      <c r="P1551" t="s">
        <v>17</v>
      </c>
    </row>
    <row r="1552" spans="1:16">
      <c r="A1552" t="s">
        <v>6134</v>
      </c>
      <c r="B1552" t="s">
        <v>6135</v>
      </c>
      <c r="C1552" t="s">
        <v>37149</v>
      </c>
      <c r="D1552" t="s">
        <v>37281</v>
      </c>
      <c r="E1552" t="s">
        <v>6136</v>
      </c>
      <c r="F1552" t="s">
        <v>6137</v>
      </c>
      <c r="G1552" s="2">
        <v>45702</v>
      </c>
      <c r="H1552" t="s">
        <v>56</v>
      </c>
      <c r="I1552">
        <v>1</v>
      </c>
      <c r="J1552">
        <f t="shared" si="50"/>
        <v>90</v>
      </c>
      <c r="K1552" s="3">
        <v>0</v>
      </c>
      <c r="L1552" s="3">
        <f t="shared" si="51"/>
        <v>90</v>
      </c>
      <c r="M1552">
        <v>90</v>
      </c>
      <c r="N1552" s="3">
        <f>Table2[[#This Row],[Total Cost]]-Table2[[#This Row],[Total Sales]]</f>
        <v>0</v>
      </c>
      <c r="O1552" t="s">
        <v>23</v>
      </c>
      <c r="P1552" t="s">
        <v>17</v>
      </c>
    </row>
    <row r="1553" spans="1:16">
      <c r="A1553" t="s">
        <v>6138</v>
      </c>
      <c r="B1553" t="s">
        <v>6139</v>
      </c>
      <c r="C1553" t="s">
        <v>37315</v>
      </c>
      <c r="D1553" t="s">
        <v>36989</v>
      </c>
      <c r="E1553" t="s">
        <v>6140</v>
      </c>
      <c r="F1553" t="s">
        <v>2189</v>
      </c>
      <c r="G1553" s="2">
        <v>45574</v>
      </c>
      <c r="H1553" t="s">
        <v>73</v>
      </c>
      <c r="I1553">
        <v>2</v>
      </c>
      <c r="J1553">
        <f t="shared" si="50"/>
        <v>120</v>
      </c>
      <c r="K1553" s="3">
        <v>0</v>
      </c>
      <c r="L1553" s="3">
        <f t="shared" si="51"/>
        <v>240</v>
      </c>
      <c r="M1553">
        <v>240</v>
      </c>
      <c r="N1553" s="3">
        <f>Table2[[#This Row],[Total Cost]]-Table2[[#This Row],[Total Sales]]</f>
        <v>0</v>
      </c>
      <c r="O1553" t="s">
        <v>16</v>
      </c>
      <c r="P1553" t="s">
        <v>17</v>
      </c>
    </row>
    <row r="1554" spans="1:16">
      <c r="A1554" t="s">
        <v>6141</v>
      </c>
      <c r="B1554" t="s">
        <v>6142</v>
      </c>
      <c r="C1554" t="s">
        <v>37951</v>
      </c>
      <c r="D1554" t="s">
        <v>37952</v>
      </c>
      <c r="E1554" t="s">
        <v>6143</v>
      </c>
      <c r="F1554" t="s">
        <v>6144</v>
      </c>
      <c r="G1554" s="2">
        <v>45748</v>
      </c>
      <c r="H1554" t="s">
        <v>47</v>
      </c>
      <c r="I1554">
        <v>4</v>
      </c>
      <c r="J1554">
        <f t="shared" si="50"/>
        <v>1200</v>
      </c>
      <c r="K1554" s="3">
        <v>15</v>
      </c>
      <c r="L1554" s="3">
        <f t="shared" si="51"/>
        <v>4800</v>
      </c>
      <c r="M1554">
        <v>4080</v>
      </c>
      <c r="N1554" s="3">
        <f>Table2[[#This Row],[Total Cost]]-Table2[[#This Row],[Total Sales]]</f>
        <v>720</v>
      </c>
      <c r="O1554" t="s">
        <v>33</v>
      </c>
      <c r="P1554" t="s">
        <v>17</v>
      </c>
    </row>
    <row r="1555" spans="1:16">
      <c r="A1555" t="s">
        <v>6145</v>
      </c>
      <c r="B1555" t="s">
        <v>6146</v>
      </c>
      <c r="C1555" t="s">
        <v>37617</v>
      </c>
      <c r="D1555" t="s">
        <v>37176</v>
      </c>
      <c r="E1555" t="s">
        <v>6147</v>
      </c>
      <c r="F1555" t="s">
        <v>6148</v>
      </c>
      <c r="G1555" s="2">
        <v>45685</v>
      </c>
      <c r="H1555" t="s">
        <v>15</v>
      </c>
      <c r="I1555">
        <v>3</v>
      </c>
      <c r="J1555">
        <f t="shared" si="50"/>
        <v>800</v>
      </c>
      <c r="K1555" s="3">
        <v>0</v>
      </c>
      <c r="L1555" s="3">
        <f t="shared" si="51"/>
        <v>2400</v>
      </c>
      <c r="M1555">
        <v>2400</v>
      </c>
      <c r="N1555" s="3">
        <f>Table2[[#This Row],[Total Cost]]-Table2[[#This Row],[Total Sales]]</f>
        <v>0</v>
      </c>
      <c r="O1555" t="s">
        <v>16</v>
      </c>
      <c r="P1555" t="s">
        <v>17</v>
      </c>
    </row>
    <row r="1556" spans="1:16">
      <c r="A1556" t="s">
        <v>6149</v>
      </c>
      <c r="B1556" t="s">
        <v>6150</v>
      </c>
      <c r="C1556" t="s">
        <v>37208</v>
      </c>
      <c r="D1556" t="s">
        <v>37352</v>
      </c>
      <c r="E1556" t="s">
        <v>6151</v>
      </c>
      <c r="F1556" t="s">
        <v>6152</v>
      </c>
      <c r="G1556" s="2">
        <v>45536</v>
      </c>
      <c r="H1556" t="s">
        <v>22</v>
      </c>
      <c r="I1556">
        <v>4</v>
      </c>
      <c r="J1556">
        <f t="shared" si="50"/>
        <v>100</v>
      </c>
      <c r="K1556" s="3">
        <v>0</v>
      </c>
      <c r="L1556" s="3">
        <f t="shared" si="51"/>
        <v>400</v>
      </c>
      <c r="M1556">
        <v>400</v>
      </c>
      <c r="N1556" s="3">
        <f>Table2[[#This Row],[Total Cost]]-Table2[[#This Row],[Total Sales]]</f>
        <v>0</v>
      </c>
      <c r="O1556" t="s">
        <v>23</v>
      </c>
      <c r="P1556" t="s">
        <v>17</v>
      </c>
    </row>
    <row r="1557" spans="1:16">
      <c r="A1557" t="s">
        <v>6153</v>
      </c>
      <c r="B1557" t="s">
        <v>6154</v>
      </c>
      <c r="C1557" t="s">
        <v>37881</v>
      </c>
      <c r="D1557" t="s">
        <v>37851</v>
      </c>
      <c r="E1557" t="s">
        <v>6155</v>
      </c>
      <c r="F1557" t="s">
        <v>6156</v>
      </c>
      <c r="G1557" s="2">
        <v>45446</v>
      </c>
      <c r="H1557" t="s">
        <v>47</v>
      </c>
      <c r="I1557">
        <v>1</v>
      </c>
      <c r="J1557">
        <f t="shared" si="50"/>
        <v>1200</v>
      </c>
      <c r="K1557" s="3">
        <v>5</v>
      </c>
      <c r="L1557" s="3">
        <f t="shared" si="51"/>
        <v>1200</v>
      </c>
      <c r="M1557">
        <v>1140</v>
      </c>
      <c r="N1557" s="3">
        <f>Table2[[#This Row],[Total Cost]]-Table2[[#This Row],[Total Sales]]</f>
        <v>60</v>
      </c>
      <c r="O1557" t="s">
        <v>16</v>
      </c>
      <c r="P1557" t="s">
        <v>17</v>
      </c>
    </row>
    <row r="1558" spans="1:16">
      <c r="A1558" t="s">
        <v>6157</v>
      </c>
      <c r="B1558" t="s">
        <v>6158</v>
      </c>
      <c r="C1558" t="s">
        <v>37087</v>
      </c>
      <c r="D1558" t="s">
        <v>37193</v>
      </c>
      <c r="E1558" t="s">
        <v>6159</v>
      </c>
      <c r="F1558" t="s">
        <v>6039</v>
      </c>
      <c r="G1558" s="2">
        <v>45651</v>
      </c>
      <c r="H1558" t="s">
        <v>42</v>
      </c>
      <c r="I1558">
        <v>2</v>
      </c>
      <c r="J1558">
        <f t="shared" si="50"/>
        <v>200</v>
      </c>
      <c r="K1558" s="3">
        <v>0</v>
      </c>
      <c r="L1558" s="3">
        <f t="shared" si="51"/>
        <v>400</v>
      </c>
      <c r="M1558">
        <v>400</v>
      </c>
      <c r="N1558" s="3">
        <f>Table2[[#This Row],[Total Cost]]-Table2[[#This Row],[Total Sales]]</f>
        <v>0</v>
      </c>
      <c r="O1558" t="s">
        <v>33</v>
      </c>
      <c r="P1558" t="s">
        <v>17</v>
      </c>
    </row>
    <row r="1559" spans="1:16">
      <c r="A1559" t="s">
        <v>6160</v>
      </c>
      <c r="B1559" t="s">
        <v>6161</v>
      </c>
      <c r="C1559" t="s">
        <v>37150</v>
      </c>
      <c r="D1559" t="s">
        <v>37953</v>
      </c>
      <c r="E1559" t="s">
        <v>6162</v>
      </c>
      <c r="F1559" t="s">
        <v>6163</v>
      </c>
      <c r="G1559" s="2">
        <v>45729</v>
      </c>
      <c r="H1559" t="s">
        <v>22</v>
      </c>
      <c r="I1559">
        <v>1</v>
      </c>
      <c r="J1559">
        <f t="shared" si="50"/>
        <v>100</v>
      </c>
      <c r="K1559" s="3">
        <v>0</v>
      </c>
      <c r="L1559" s="3">
        <f t="shared" si="51"/>
        <v>100</v>
      </c>
      <c r="M1559">
        <v>100</v>
      </c>
      <c r="N1559" s="3">
        <f>Table2[[#This Row],[Total Cost]]-Table2[[#This Row],[Total Sales]]</f>
        <v>0</v>
      </c>
      <c r="O1559" t="s">
        <v>33</v>
      </c>
      <c r="P1559" t="s">
        <v>17</v>
      </c>
    </row>
    <row r="1560" spans="1:16">
      <c r="A1560" t="s">
        <v>6164</v>
      </c>
      <c r="B1560" t="s">
        <v>6165</v>
      </c>
      <c r="C1560" t="s">
        <v>36976</v>
      </c>
      <c r="D1560" t="s">
        <v>36975</v>
      </c>
      <c r="E1560" t="s">
        <v>6166</v>
      </c>
      <c r="F1560" t="s">
        <v>6167</v>
      </c>
      <c r="G1560" s="2">
        <v>45628</v>
      </c>
      <c r="H1560" t="s">
        <v>42</v>
      </c>
      <c r="I1560">
        <v>3</v>
      </c>
      <c r="J1560">
        <f t="shared" si="50"/>
        <v>200</v>
      </c>
      <c r="K1560" s="3">
        <v>10</v>
      </c>
      <c r="L1560" s="3">
        <f t="shared" si="51"/>
        <v>600</v>
      </c>
      <c r="M1560">
        <v>540</v>
      </c>
      <c r="N1560" s="3">
        <f>Table2[[#This Row],[Total Cost]]-Table2[[#This Row],[Total Sales]]</f>
        <v>60</v>
      </c>
      <c r="O1560" t="s">
        <v>84</v>
      </c>
      <c r="P1560" t="s">
        <v>17</v>
      </c>
    </row>
    <row r="1561" spans="1:16">
      <c r="A1561" t="s">
        <v>6168</v>
      </c>
      <c r="B1561" t="s">
        <v>6169</v>
      </c>
      <c r="C1561" t="s">
        <v>37066</v>
      </c>
      <c r="D1561" t="s">
        <v>37633</v>
      </c>
      <c r="E1561" t="s">
        <v>6170</v>
      </c>
      <c r="F1561" t="s">
        <v>6171</v>
      </c>
      <c r="G1561" s="2">
        <v>45699</v>
      </c>
      <c r="H1561" t="s">
        <v>42</v>
      </c>
      <c r="I1561">
        <v>2</v>
      </c>
      <c r="J1561">
        <f t="shared" si="50"/>
        <v>200</v>
      </c>
      <c r="K1561" s="3">
        <v>0</v>
      </c>
      <c r="L1561" s="3">
        <f t="shared" si="51"/>
        <v>400</v>
      </c>
      <c r="M1561">
        <v>400</v>
      </c>
      <c r="N1561" s="3">
        <f>Table2[[#This Row],[Total Cost]]-Table2[[#This Row],[Total Sales]]</f>
        <v>0</v>
      </c>
      <c r="O1561" t="s">
        <v>16</v>
      </c>
      <c r="P1561" t="s">
        <v>17</v>
      </c>
    </row>
    <row r="1562" spans="1:16">
      <c r="A1562" t="s">
        <v>6172</v>
      </c>
      <c r="B1562" t="s">
        <v>6173</v>
      </c>
      <c r="C1562" t="s">
        <v>36998</v>
      </c>
      <c r="D1562" t="s">
        <v>36961</v>
      </c>
      <c r="E1562" t="s">
        <v>6174</v>
      </c>
      <c r="F1562" t="s">
        <v>6175</v>
      </c>
      <c r="G1562" s="2">
        <v>45662</v>
      </c>
      <c r="H1562" t="s">
        <v>56</v>
      </c>
      <c r="I1562">
        <v>2</v>
      </c>
      <c r="J1562">
        <f t="shared" si="50"/>
        <v>90</v>
      </c>
      <c r="K1562" s="3">
        <v>0</v>
      </c>
      <c r="L1562" s="3">
        <f t="shared" si="51"/>
        <v>180</v>
      </c>
      <c r="M1562">
        <v>180</v>
      </c>
      <c r="N1562" s="3">
        <f>Table2[[#This Row],[Total Cost]]-Table2[[#This Row],[Total Sales]]</f>
        <v>0</v>
      </c>
      <c r="O1562" t="s">
        <v>33</v>
      </c>
      <c r="P1562" t="s">
        <v>17</v>
      </c>
    </row>
    <row r="1563" spans="1:16">
      <c r="A1563" t="s">
        <v>6176</v>
      </c>
      <c r="B1563" t="s">
        <v>6177</v>
      </c>
      <c r="C1563" t="s">
        <v>37249</v>
      </c>
      <c r="D1563" t="s">
        <v>37203</v>
      </c>
      <c r="E1563" t="s">
        <v>6178</v>
      </c>
      <c r="F1563" t="s">
        <v>6179</v>
      </c>
      <c r="G1563" s="2">
        <v>45497</v>
      </c>
      <c r="H1563" t="s">
        <v>83</v>
      </c>
      <c r="I1563">
        <v>2</v>
      </c>
      <c r="J1563">
        <f t="shared" si="50"/>
        <v>150</v>
      </c>
      <c r="K1563" s="3">
        <v>0</v>
      </c>
      <c r="L1563" s="3">
        <f t="shared" si="51"/>
        <v>300</v>
      </c>
      <c r="M1563">
        <v>300</v>
      </c>
      <c r="N1563" s="3">
        <f>Table2[[#This Row],[Total Cost]]-Table2[[#This Row],[Total Sales]]</f>
        <v>0</v>
      </c>
      <c r="O1563" t="s">
        <v>90</v>
      </c>
      <c r="P1563" t="s">
        <v>17</v>
      </c>
    </row>
    <row r="1564" spans="1:16">
      <c r="A1564" t="s">
        <v>6180</v>
      </c>
      <c r="B1564" t="s">
        <v>6181</v>
      </c>
      <c r="C1564" t="s">
        <v>37064</v>
      </c>
      <c r="D1564" t="s">
        <v>37484</v>
      </c>
      <c r="E1564" t="s">
        <v>6182</v>
      </c>
      <c r="F1564" t="s">
        <v>6183</v>
      </c>
      <c r="G1564" s="2">
        <v>45452</v>
      </c>
      <c r="H1564" t="s">
        <v>15</v>
      </c>
      <c r="I1564">
        <v>4</v>
      </c>
      <c r="J1564">
        <f t="shared" si="50"/>
        <v>800</v>
      </c>
      <c r="K1564" s="3">
        <v>0</v>
      </c>
      <c r="L1564" s="3">
        <f t="shared" si="51"/>
        <v>3200</v>
      </c>
      <c r="M1564">
        <v>3200</v>
      </c>
      <c r="N1564" s="3">
        <f>Table2[[#This Row],[Total Cost]]-Table2[[#This Row],[Total Sales]]</f>
        <v>0</v>
      </c>
      <c r="O1564" t="s">
        <v>90</v>
      </c>
      <c r="P1564" t="s">
        <v>17</v>
      </c>
    </row>
    <row r="1565" spans="1:16">
      <c r="A1565" t="s">
        <v>6184</v>
      </c>
      <c r="B1565" t="s">
        <v>6185</v>
      </c>
      <c r="C1565" t="s">
        <v>37163</v>
      </c>
      <c r="D1565" t="s">
        <v>37034</v>
      </c>
      <c r="E1565" t="s">
        <v>6186</v>
      </c>
      <c r="F1565" t="s">
        <v>6187</v>
      </c>
      <c r="G1565" s="2">
        <v>45539</v>
      </c>
      <c r="H1565" t="s">
        <v>15</v>
      </c>
      <c r="I1565">
        <v>2</v>
      </c>
      <c r="J1565">
        <f t="shared" si="50"/>
        <v>800</v>
      </c>
      <c r="K1565" s="3">
        <v>0</v>
      </c>
      <c r="L1565" s="3">
        <f t="shared" si="51"/>
        <v>1600</v>
      </c>
      <c r="M1565">
        <v>1600</v>
      </c>
      <c r="N1565" s="3">
        <f>Table2[[#This Row],[Total Cost]]-Table2[[#This Row],[Total Sales]]</f>
        <v>0</v>
      </c>
      <c r="O1565" t="s">
        <v>33</v>
      </c>
      <c r="P1565" t="s">
        <v>17</v>
      </c>
    </row>
    <row r="1566" spans="1:16">
      <c r="A1566" t="s">
        <v>6188</v>
      </c>
      <c r="B1566" t="s">
        <v>6189</v>
      </c>
      <c r="C1566" t="s">
        <v>37383</v>
      </c>
      <c r="D1566" t="s">
        <v>37124</v>
      </c>
      <c r="E1566" t="s">
        <v>6190</v>
      </c>
      <c r="F1566" t="s">
        <v>6191</v>
      </c>
      <c r="G1566" s="2">
        <v>45684</v>
      </c>
      <c r="H1566" t="s">
        <v>28</v>
      </c>
      <c r="I1566">
        <v>3</v>
      </c>
      <c r="J1566">
        <f t="shared" si="50"/>
        <v>300</v>
      </c>
      <c r="K1566" s="3">
        <v>0</v>
      </c>
      <c r="L1566" s="3">
        <f t="shared" si="51"/>
        <v>900</v>
      </c>
      <c r="M1566">
        <v>900</v>
      </c>
      <c r="N1566" s="3">
        <f>Table2[[#This Row],[Total Cost]]-Table2[[#This Row],[Total Sales]]</f>
        <v>0</v>
      </c>
      <c r="O1566" t="s">
        <v>23</v>
      </c>
      <c r="P1566" t="s">
        <v>17</v>
      </c>
    </row>
    <row r="1567" spans="1:16">
      <c r="A1567" t="s">
        <v>6192</v>
      </c>
      <c r="B1567" t="s">
        <v>6193</v>
      </c>
      <c r="C1567" t="s">
        <v>37954</v>
      </c>
      <c r="D1567" t="s">
        <v>37405</v>
      </c>
      <c r="E1567" t="s">
        <v>6194</v>
      </c>
      <c r="F1567" t="s">
        <v>6195</v>
      </c>
      <c r="G1567" s="2">
        <v>45696</v>
      </c>
      <c r="H1567" t="s">
        <v>56</v>
      </c>
      <c r="I1567">
        <v>3</v>
      </c>
      <c r="J1567">
        <f t="shared" si="50"/>
        <v>90</v>
      </c>
      <c r="K1567" s="3">
        <v>15</v>
      </c>
      <c r="L1567" s="3">
        <f t="shared" si="51"/>
        <v>270</v>
      </c>
      <c r="M1567">
        <v>229.5</v>
      </c>
      <c r="N1567" s="3">
        <f>Table2[[#This Row],[Total Cost]]-Table2[[#This Row],[Total Sales]]</f>
        <v>40.5</v>
      </c>
      <c r="O1567" t="s">
        <v>90</v>
      </c>
      <c r="P1567" t="s">
        <v>78</v>
      </c>
    </row>
    <row r="1568" spans="1:16">
      <c r="A1568" t="s">
        <v>6196</v>
      </c>
      <c r="B1568" t="s">
        <v>6197</v>
      </c>
      <c r="C1568" t="s">
        <v>37031</v>
      </c>
      <c r="D1568" t="s">
        <v>37097</v>
      </c>
      <c r="E1568" t="s">
        <v>6198</v>
      </c>
      <c r="F1568" t="s">
        <v>6199</v>
      </c>
      <c r="G1568" s="2">
        <v>45510</v>
      </c>
      <c r="H1568" t="s">
        <v>42</v>
      </c>
      <c r="I1568">
        <v>4</v>
      </c>
      <c r="J1568">
        <f t="shared" si="50"/>
        <v>200</v>
      </c>
      <c r="K1568" s="3">
        <v>0</v>
      </c>
      <c r="L1568" s="3">
        <f t="shared" si="51"/>
        <v>800</v>
      </c>
      <c r="M1568">
        <v>800</v>
      </c>
      <c r="N1568" s="3">
        <f>Table2[[#This Row],[Total Cost]]-Table2[[#This Row],[Total Sales]]</f>
        <v>0</v>
      </c>
      <c r="O1568" t="s">
        <v>33</v>
      </c>
      <c r="P1568" t="s">
        <v>17</v>
      </c>
    </row>
    <row r="1569" spans="1:16">
      <c r="A1569" t="s">
        <v>6200</v>
      </c>
      <c r="B1569" t="s">
        <v>6201</v>
      </c>
      <c r="C1569" t="s">
        <v>37171</v>
      </c>
      <c r="D1569" t="s">
        <v>37642</v>
      </c>
      <c r="E1569" t="s">
        <v>6202</v>
      </c>
      <c r="F1569" t="s">
        <v>6203</v>
      </c>
      <c r="G1569" s="2">
        <v>45652</v>
      </c>
      <c r="H1569" t="s">
        <v>15</v>
      </c>
      <c r="I1569">
        <v>4</v>
      </c>
      <c r="J1569">
        <f t="shared" si="50"/>
        <v>800</v>
      </c>
      <c r="K1569" s="3">
        <v>5</v>
      </c>
      <c r="L1569" s="3">
        <f t="shared" si="51"/>
        <v>3200</v>
      </c>
      <c r="M1569">
        <v>3040</v>
      </c>
      <c r="N1569" s="3">
        <f>Table2[[#This Row],[Total Cost]]-Table2[[#This Row],[Total Sales]]</f>
        <v>160</v>
      </c>
      <c r="O1569" t="s">
        <v>90</v>
      </c>
      <c r="P1569" t="s">
        <v>17</v>
      </c>
    </row>
    <row r="1570" spans="1:16">
      <c r="A1570" t="s">
        <v>6204</v>
      </c>
      <c r="B1570" t="s">
        <v>6205</v>
      </c>
      <c r="C1570" t="s">
        <v>37253</v>
      </c>
      <c r="D1570" t="s">
        <v>37955</v>
      </c>
      <c r="E1570" t="s">
        <v>6206</v>
      </c>
      <c r="F1570" t="s">
        <v>6207</v>
      </c>
      <c r="G1570" s="2">
        <v>45652</v>
      </c>
      <c r="H1570" t="s">
        <v>42</v>
      </c>
      <c r="I1570">
        <v>2</v>
      </c>
      <c r="J1570">
        <f t="shared" si="50"/>
        <v>200</v>
      </c>
      <c r="K1570" s="3">
        <v>0</v>
      </c>
      <c r="L1570" s="3">
        <f t="shared" si="51"/>
        <v>400</v>
      </c>
      <c r="M1570">
        <v>400</v>
      </c>
      <c r="N1570" s="3">
        <f>Table2[[#This Row],[Total Cost]]-Table2[[#This Row],[Total Sales]]</f>
        <v>0</v>
      </c>
      <c r="O1570" t="s">
        <v>23</v>
      </c>
      <c r="P1570" t="s">
        <v>17</v>
      </c>
    </row>
    <row r="1571" spans="1:16">
      <c r="A1571" t="s">
        <v>6208</v>
      </c>
      <c r="B1571" t="s">
        <v>6209</v>
      </c>
      <c r="C1571" t="s">
        <v>37358</v>
      </c>
      <c r="D1571" t="s">
        <v>37956</v>
      </c>
      <c r="E1571" t="s">
        <v>6210</v>
      </c>
      <c r="F1571" t="s">
        <v>6211</v>
      </c>
      <c r="G1571" s="2">
        <v>45533</v>
      </c>
      <c r="H1571" t="s">
        <v>47</v>
      </c>
      <c r="I1571">
        <v>3</v>
      </c>
      <c r="J1571">
        <f t="shared" si="50"/>
        <v>1200</v>
      </c>
      <c r="K1571" s="3">
        <v>0</v>
      </c>
      <c r="L1571" s="3">
        <f t="shared" si="51"/>
        <v>3600</v>
      </c>
      <c r="M1571">
        <v>3600</v>
      </c>
      <c r="N1571" s="3">
        <f>Table2[[#This Row],[Total Cost]]-Table2[[#This Row],[Total Sales]]</f>
        <v>0</v>
      </c>
      <c r="O1571" t="s">
        <v>23</v>
      </c>
      <c r="P1571" t="s">
        <v>78</v>
      </c>
    </row>
    <row r="1572" spans="1:16">
      <c r="A1572" t="s">
        <v>6212</v>
      </c>
      <c r="B1572" t="s">
        <v>6213</v>
      </c>
      <c r="C1572" t="s">
        <v>37313</v>
      </c>
      <c r="D1572" t="s">
        <v>37455</v>
      </c>
      <c r="E1572" t="s">
        <v>6214</v>
      </c>
      <c r="F1572" t="s">
        <v>6215</v>
      </c>
      <c r="G1572" s="2">
        <v>45765</v>
      </c>
      <c r="H1572" t="s">
        <v>15</v>
      </c>
      <c r="I1572">
        <v>3</v>
      </c>
      <c r="J1572">
        <f t="shared" si="50"/>
        <v>800</v>
      </c>
      <c r="K1572" s="3">
        <v>15</v>
      </c>
      <c r="L1572" s="3">
        <f t="shared" si="51"/>
        <v>2400</v>
      </c>
      <c r="M1572">
        <v>2040</v>
      </c>
      <c r="N1572" s="3">
        <f>Table2[[#This Row],[Total Cost]]-Table2[[#This Row],[Total Sales]]</f>
        <v>360</v>
      </c>
      <c r="O1572" t="s">
        <v>84</v>
      </c>
      <c r="P1572" t="s">
        <v>17</v>
      </c>
    </row>
    <row r="1573" spans="1:16">
      <c r="A1573" t="s">
        <v>6216</v>
      </c>
      <c r="B1573" t="s">
        <v>6217</v>
      </c>
      <c r="C1573" t="s">
        <v>37458</v>
      </c>
      <c r="D1573" t="s">
        <v>37472</v>
      </c>
      <c r="E1573" t="s">
        <v>6218</v>
      </c>
      <c r="F1573" t="s">
        <v>4411</v>
      </c>
      <c r="G1573" s="2">
        <v>45555</v>
      </c>
      <c r="H1573" t="s">
        <v>15</v>
      </c>
      <c r="I1573">
        <v>2</v>
      </c>
      <c r="J1573">
        <f t="shared" si="50"/>
        <v>800</v>
      </c>
      <c r="K1573" s="3">
        <v>5</v>
      </c>
      <c r="L1573" s="3">
        <f t="shared" si="51"/>
        <v>1600</v>
      </c>
      <c r="M1573">
        <v>1520</v>
      </c>
      <c r="N1573" s="3">
        <f>Table2[[#This Row],[Total Cost]]-Table2[[#This Row],[Total Sales]]</f>
        <v>80</v>
      </c>
      <c r="O1573" t="s">
        <v>84</v>
      </c>
      <c r="P1573" t="s">
        <v>17</v>
      </c>
    </row>
    <row r="1574" spans="1:16">
      <c r="A1574" t="s">
        <v>6219</v>
      </c>
      <c r="B1574" t="s">
        <v>6220</v>
      </c>
      <c r="C1574" t="s">
        <v>37369</v>
      </c>
      <c r="D1574" t="s">
        <v>37340</v>
      </c>
      <c r="E1574" t="s">
        <v>6221</v>
      </c>
      <c r="F1574" t="s">
        <v>6222</v>
      </c>
      <c r="G1574" s="2">
        <v>45671</v>
      </c>
      <c r="H1574" t="s">
        <v>47</v>
      </c>
      <c r="I1574">
        <v>1</v>
      </c>
      <c r="J1574">
        <f t="shared" si="50"/>
        <v>1200</v>
      </c>
      <c r="K1574" s="3">
        <v>0</v>
      </c>
      <c r="L1574" s="3">
        <f t="shared" si="51"/>
        <v>1200</v>
      </c>
      <c r="M1574">
        <v>1200</v>
      </c>
      <c r="N1574" s="3">
        <f>Table2[[#This Row],[Total Cost]]-Table2[[#This Row],[Total Sales]]</f>
        <v>0</v>
      </c>
      <c r="O1574" t="s">
        <v>90</v>
      </c>
      <c r="P1574" t="s">
        <v>17</v>
      </c>
    </row>
    <row r="1575" spans="1:16">
      <c r="A1575" t="s">
        <v>6223</v>
      </c>
      <c r="B1575" t="s">
        <v>6224</v>
      </c>
      <c r="C1575" t="s">
        <v>37158</v>
      </c>
      <c r="D1575" t="s">
        <v>37159</v>
      </c>
      <c r="E1575" t="s">
        <v>6225</v>
      </c>
      <c r="F1575" t="s">
        <v>1467</v>
      </c>
      <c r="G1575" s="2">
        <v>45478</v>
      </c>
      <c r="H1575" t="s">
        <v>83</v>
      </c>
      <c r="I1575">
        <v>1</v>
      </c>
      <c r="J1575">
        <f t="shared" si="50"/>
        <v>150</v>
      </c>
      <c r="K1575" s="3">
        <v>0</v>
      </c>
      <c r="L1575" s="3">
        <f t="shared" si="51"/>
        <v>150</v>
      </c>
      <c r="M1575">
        <v>150</v>
      </c>
      <c r="N1575" s="3">
        <f>Table2[[#This Row],[Total Cost]]-Table2[[#This Row],[Total Sales]]</f>
        <v>0</v>
      </c>
      <c r="O1575" t="s">
        <v>16</v>
      </c>
      <c r="P1575" t="s">
        <v>17</v>
      </c>
    </row>
    <row r="1576" spans="1:16">
      <c r="A1576" t="s">
        <v>6226</v>
      </c>
      <c r="B1576" t="s">
        <v>2482</v>
      </c>
      <c r="C1576" t="s">
        <v>36950</v>
      </c>
      <c r="D1576" t="s">
        <v>37046</v>
      </c>
      <c r="E1576" t="s">
        <v>6227</v>
      </c>
      <c r="F1576" t="s">
        <v>6228</v>
      </c>
      <c r="G1576" s="2">
        <v>45705</v>
      </c>
      <c r="H1576" t="s">
        <v>47</v>
      </c>
      <c r="I1576">
        <v>4</v>
      </c>
      <c r="J1576">
        <f t="shared" si="50"/>
        <v>1200</v>
      </c>
      <c r="K1576" s="3">
        <v>10</v>
      </c>
      <c r="L1576" s="3">
        <f t="shared" si="51"/>
        <v>4800</v>
      </c>
      <c r="M1576">
        <v>4320</v>
      </c>
      <c r="N1576" s="3">
        <f>Table2[[#This Row],[Total Cost]]-Table2[[#This Row],[Total Sales]]</f>
        <v>480</v>
      </c>
      <c r="O1576" t="s">
        <v>23</v>
      </c>
      <c r="P1576" t="s">
        <v>17</v>
      </c>
    </row>
    <row r="1577" spans="1:16">
      <c r="A1577" t="s">
        <v>6229</v>
      </c>
      <c r="B1577" t="s">
        <v>6230</v>
      </c>
      <c r="C1577" t="s">
        <v>37261</v>
      </c>
      <c r="D1577" t="s">
        <v>37003</v>
      </c>
      <c r="E1577" t="s">
        <v>6231</v>
      </c>
      <c r="F1577" t="s">
        <v>6232</v>
      </c>
      <c r="G1577" s="2">
        <v>45708</v>
      </c>
      <c r="H1577" t="s">
        <v>47</v>
      </c>
      <c r="I1577">
        <v>2</v>
      </c>
      <c r="J1577">
        <f t="shared" si="50"/>
        <v>1200</v>
      </c>
      <c r="K1577" s="3">
        <v>0</v>
      </c>
      <c r="L1577" s="3">
        <f t="shared" si="51"/>
        <v>2400</v>
      </c>
      <c r="M1577">
        <v>2400</v>
      </c>
      <c r="N1577" s="3">
        <f>Table2[[#This Row],[Total Cost]]-Table2[[#This Row],[Total Sales]]</f>
        <v>0</v>
      </c>
      <c r="O1577" t="s">
        <v>23</v>
      </c>
      <c r="P1577" t="s">
        <v>17</v>
      </c>
    </row>
    <row r="1578" spans="1:16">
      <c r="A1578" t="s">
        <v>6233</v>
      </c>
      <c r="B1578" t="s">
        <v>6234</v>
      </c>
      <c r="C1578" t="s">
        <v>37000</v>
      </c>
      <c r="D1578" t="s">
        <v>37034</v>
      </c>
      <c r="E1578" t="s">
        <v>6235</v>
      </c>
      <c r="F1578" t="s">
        <v>6236</v>
      </c>
      <c r="G1578" s="2">
        <v>45467</v>
      </c>
      <c r="H1578" t="s">
        <v>73</v>
      </c>
      <c r="I1578">
        <v>1</v>
      </c>
      <c r="J1578">
        <f t="shared" si="50"/>
        <v>120</v>
      </c>
      <c r="K1578" s="3">
        <v>5</v>
      </c>
      <c r="L1578" s="3">
        <f t="shared" si="51"/>
        <v>120</v>
      </c>
      <c r="M1578">
        <v>114</v>
      </c>
      <c r="N1578" s="3">
        <f>Table2[[#This Row],[Total Cost]]-Table2[[#This Row],[Total Sales]]</f>
        <v>6</v>
      </c>
      <c r="O1578" t="s">
        <v>90</v>
      </c>
      <c r="P1578" t="s">
        <v>17</v>
      </c>
    </row>
    <row r="1579" spans="1:16">
      <c r="A1579" t="s">
        <v>6237</v>
      </c>
      <c r="B1579" t="s">
        <v>6238</v>
      </c>
      <c r="C1579" t="s">
        <v>37957</v>
      </c>
      <c r="D1579" t="s">
        <v>37071</v>
      </c>
      <c r="E1579" t="s">
        <v>6239</v>
      </c>
      <c r="F1579" t="s">
        <v>6240</v>
      </c>
      <c r="G1579" s="2">
        <v>45719</v>
      </c>
      <c r="H1579" t="s">
        <v>56</v>
      </c>
      <c r="I1579">
        <v>2</v>
      </c>
      <c r="J1579">
        <f t="shared" si="50"/>
        <v>90</v>
      </c>
      <c r="K1579" s="3">
        <v>0</v>
      </c>
      <c r="L1579" s="3">
        <f t="shared" si="51"/>
        <v>180</v>
      </c>
      <c r="M1579">
        <v>180</v>
      </c>
      <c r="N1579" s="3">
        <f>Table2[[#This Row],[Total Cost]]-Table2[[#This Row],[Total Sales]]</f>
        <v>0</v>
      </c>
      <c r="O1579" t="s">
        <v>33</v>
      </c>
      <c r="P1579" t="s">
        <v>17</v>
      </c>
    </row>
    <row r="1580" spans="1:16">
      <c r="A1580" t="s">
        <v>6241</v>
      </c>
      <c r="B1580" t="s">
        <v>6242</v>
      </c>
      <c r="C1580" t="s">
        <v>37598</v>
      </c>
      <c r="D1580" t="s">
        <v>37806</v>
      </c>
      <c r="E1580" t="s">
        <v>6243</v>
      </c>
      <c r="F1580" t="s">
        <v>6244</v>
      </c>
      <c r="G1580" s="2">
        <v>45508</v>
      </c>
      <c r="H1580" t="s">
        <v>22</v>
      </c>
      <c r="I1580">
        <v>1</v>
      </c>
      <c r="J1580">
        <f t="shared" si="50"/>
        <v>100</v>
      </c>
      <c r="K1580" s="3">
        <v>0</v>
      </c>
      <c r="L1580" s="3">
        <f t="shared" si="51"/>
        <v>100</v>
      </c>
      <c r="M1580">
        <v>100</v>
      </c>
      <c r="N1580" s="3">
        <f>Table2[[#This Row],[Total Cost]]-Table2[[#This Row],[Total Sales]]</f>
        <v>0</v>
      </c>
      <c r="O1580" t="s">
        <v>23</v>
      </c>
      <c r="P1580" t="s">
        <v>17</v>
      </c>
    </row>
    <row r="1581" spans="1:16">
      <c r="A1581" t="s">
        <v>6245</v>
      </c>
      <c r="B1581" t="s">
        <v>6246</v>
      </c>
      <c r="C1581" t="s">
        <v>37217</v>
      </c>
      <c r="D1581" t="s">
        <v>37760</v>
      </c>
      <c r="E1581" t="s">
        <v>6247</v>
      </c>
      <c r="F1581" t="s">
        <v>6248</v>
      </c>
      <c r="G1581" s="2">
        <v>45564</v>
      </c>
      <c r="H1581" t="s">
        <v>89</v>
      </c>
      <c r="I1581">
        <v>4</v>
      </c>
      <c r="J1581">
        <f t="shared" si="50"/>
        <v>50</v>
      </c>
      <c r="K1581" s="3">
        <v>0</v>
      </c>
      <c r="L1581" s="3">
        <f t="shared" si="51"/>
        <v>200</v>
      </c>
      <c r="M1581">
        <v>200</v>
      </c>
      <c r="N1581" s="3">
        <f>Table2[[#This Row],[Total Cost]]-Table2[[#This Row],[Total Sales]]</f>
        <v>0</v>
      </c>
      <c r="O1581" t="s">
        <v>23</v>
      </c>
      <c r="P1581" t="s">
        <v>17</v>
      </c>
    </row>
    <row r="1582" spans="1:16">
      <c r="A1582" t="s">
        <v>6249</v>
      </c>
      <c r="B1582" t="s">
        <v>6250</v>
      </c>
      <c r="C1582" t="s">
        <v>36950</v>
      </c>
      <c r="D1582" t="s">
        <v>37764</v>
      </c>
      <c r="E1582" t="s">
        <v>6251</v>
      </c>
      <c r="F1582" t="s">
        <v>6252</v>
      </c>
      <c r="G1582" s="2">
        <v>45520</v>
      </c>
      <c r="H1582" t="s">
        <v>22</v>
      </c>
      <c r="I1582">
        <v>3</v>
      </c>
      <c r="J1582">
        <f t="shared" si="50"/>
        <v>100</v>
      </c>
      <c r="K1582" s="3">
        <v>10</v>
      </c>
      <c r="L1582" s="3">
        <f t="shared" si="51"/>
        <v>300</v>
      </c>
      <c r="M1582">
        <v>270</v>
      </c>
      <c r="N1582" s="3">
        <f>Table2[[#This Row],[Total Cost]]-Table2[[#This Row],[Total Sales]]</f>
        <v>30</v>
      </c>
      <c r="O1582" t="s">
        <v>16</v>
      </c>
      <c r="P1582" t="s">
        <v>78</v>
      </c>
    </row>
    <row r="1583" spans="1:16">
      <c r="A1583" t="s">
        <v>6253</v>
      </c>
      <c r="B1583" t="s">
        <v>6254</v>
      </c>
      <c r="C1583" t="s">
        <v>37795</v>
      </c>
      <c r="D1583" t="s">
        <v>37958</v>
      </c>
      <c r="E1583" t="s">
        <v>6255</v>
      </c>
      <c r="F1583" t="s">
        <v>6256</v>
      </c>
      <c r="G1583" s="2">
        <v>45640</v>
      </c>
      <c r="H1583" t="s">
        <v>47</v>
      </c>
      <c r="I1583">
        <v>3</v>
      </c>
      <c r="J1583">
        <f t="shared" si="50"/>
        <v>1200</v>
      </c>
      <c r="K1583" s="3">
        <v>0</v>
      </c>
      <c r="L1583" s="3">
        <f t="shared" si="51"/>
        <v>3600</v>
      </c>
      <c r="M1583">
        <v>3600</v>
      </c>
      <c r="N1583" s="3">
        <f>Table2[[#This Row],[Total Cost]]-Table2[[#This Row],[Total Sales]]</f>
        <v>0</v>
      </c>
      <c r="O1583" t="s">
        <v>90</v>
      </c>
      <c r="P1583" t="s">
        <v>17</v>
      </c>
    </row>
    <row r="1584" spans="1:16">
      <c r="A1584" t="s">
        <v>6257</v>
      </c>
      <c r="B1584" t="s">
        <v>6258</v>
      </c>
      <c r="C1584" t="s">
        <v>37685</v>
      </c>
      <c r="D1584" t="s">
        <v>37959</v>
      </c>
      <c r="E1584" t="s">
        <v>6259</v>
      </c>
      <c r="F1584" t="s">
        <v>6260</v>
      </c>
      <c r="G1584" s="2">
        <v>45604</v>
      </c>
      <c r="H1584" t="s">
        <v>42</v>
      </c>
      <c r="I1584">
        <v>4</v>
      </c>
      <c r="J1584">
        <f t="shared" si="50"/>
        <v>200</v>
      </c>
      <c r="K1584" s="3">
        <v>0</v>
      </c>
      <c r="L1584" s="3">
        <f t="shared" si="51"/>
        <v>800</v>
      </c>
      <c r="M1584">
        <v>800</v>
      </c>
      <c r="N1584" s="3">
        <f>Table2[[#This Row],[Total Cost]]-Table2[[#This Row],[Total Sales]]</f>
        <v>0</v>
      </c>
      <c r="O1584" t="s">
        <v>90</v>
      </c>
      <c r="P1584" t="s">
        <v>17</v>
      </c>
    </row>
    <row r="1585" spans="1:16">
      <c r="A1585" t="s">
        <v>6261</v>
      </c>
      <c r="B1585" t="s">
        <v>6262</v>
      </c>
      <c r="C1585" t="s">
        <v>37282</v>
      </c>
      <c r="D1585" t="s">
        <v>37523</v>
      </c>
      <c r="E1585" t="s">
        <v>6263</v>
      </c>
      <c r="F1585" t="s">
        <v>6264</v>
      </c>
      <c r="G1585" s="2">
        <v>45555</v>
      </c>
      <c r="H1585" t="s">
        <v>56</v>
      </c>
      <c r="I1585">
        <v>2</v>
      </c>
      <c r="J1585">
        <f t="shared" si="50"/>
        <v>90</v>
      </c>
      <c r="K1585" s="3">
        <v>0</v>
      </c>
      <c r="L1585" s="3">
        <f t="shared" si="51"/>
        <v>180</v>
      </c>
      <c r="M1585">
        <v>180</v>
      </c>
      <c r="N1585" s="3">
        <f>Table2[[#This Row],[Total Cost]]-Table2[[#This Row],[Total Sales]]</f>
        <v>0</v>
      </c>
      <c r="O1585" t="s">
        <v>16</v>
      </c>
      <c r="P1585" t="s">
        <v>17</v>
      </c>
    </row>
    <row r="1586" spans="1:16">
      <c r="A1586" t="s">
        <v>6265</v>
      </c>
      <c r="B1586" t="s">
        <v>6266</v>
      </c>
      <c r="C1586" t="s">
        <v>37081</v>
      </c>
      <c r="D1586" t="s">
        <v>36959</v>
      </c>
      <c r="E1586" t="s">
        <v>6267</v>
      </c>
      <c r="F1586" t="s">
        <v>6268</v>
      </c>
      <c r="G1586" s="2">
        <v>45470</v>
      </c>
      <c r="H1586" t="s">
        <v>22</v>
      </c>
      <c r="I1586">
        <v>1</v>
      </c>
      <c r="J1586">
        <f t="shared" si="50"/>
        <v>100</v>
      </c>
      <c r="K1586" s="3">
        <v>0</v>
      </c>
      <c r="L1586" s="3">
        <f t="shared" si="51"/>
        <v>100</v>
      </c>
      <c r="M1586">
        <v>100</v>
      </c>
      <c r="N1586" s="3">
        <f>Table2[[#This Row],[Total Cost]]-Table2[[#This Row],[Total Sales]]</f>
        <v>0</v>
      </c>
      <c r="O1586" t="s">
        <v>33</v>
      </c>
      <c r="P1586" t="s">
        <v>17</v>
      </c>
    </row>
    <row r="1587" spans="1:16">
      <c r="A1587" t="s">
        <v>6269</v>
      </c>
      <c r="B1587" t="s">
        <v>6270</v>
      </c>
      <c r="C1587" t="s">
        <v>37303</v>
      </c>
      <c r="D1587" t="s">
        <v>37623</v>
      </c>
      <c r="E1587" t="s">
        <v>6271</v>
      </c>
      <c r="F1587" t="s">
        <v>6272</v>
      </c>
      <c r="G1587" s="2">
        <v>45529</v>
      </c>
      <c r="H1587" t="s">
        <v>15</v>
      </c>
      <c r="I1587">
        <v>3</v>
      </c>
      <c r="J1587">
        <f t="shared" si="50"/>
        <v>800</v>
      </c>
      <c r="K1587" s="3">
        <v>0</v>
      </c>
      <c r="L1587" s="3">
        <f t="shared" si="51"/>
        <v>2400</v>
      </c>
      <c r="M1587">
        <v>2400</v>
      </c>
      <c r="N1587" s="3">
        <f>Table2[[#This Row],[Total Cost]]-Table2[[#This Row],[Total Sales]]</f>
        <v>0</v>
      </c>
      <c r="O1587" t="s">
        <v>84</v>
      </c>
      <c r="P1587" t="s">
        <v>17</v>
      </c>
    </row>
    <row r="1588" spans="1:16">
      <c r="A1588" t="s">
        <v>6273</v>
      </c>
      <c r="B1588" t="s">
        <v>6274</v>
      </c>
      <c r="C1588" t="s">
        <v>37000</v>
      </c>
      <c r="D1588" t="s">
        <v>37299</v>
      </c>
      <c r="E1588" t="s">
        <v>6275</v>
      </c>
      <c r="F1588" t="s">
        <v>6276</v>
      </c>
      <c r="G1588" s="2">
        <v>45443</v>
      </c>
      <c r="H1588" t="s">
        <v>73</v>
      </c>
      <c r="I1588">
        <v>4</v>
      </c>
      <c r="J1588">
        <f t="shared" si="50"/>
        <v>120</v>
      </c>
      <c r="K1588" s="3">
        <v>0</v>
      </c>
      <c r="L1588" s="3">
        <f t="shared" si="51"/>
        <v>480</v>
      </c>
      <c r="M1588">
        <v>480</v>
      </c>
      <c r="N1588" s="3">
        <f>Table2[[#This Row],[Total Cost]]-Table2[[#This Row],[Total Sales]]</f>
        <v>0</v>
      </c>
      <c r="O1588" t="s">
        <v>33</v>
      </c>
      <c r="P1588" t="s">
        <v>17</v>
      </c>
    </row>
    <row r="1589" spans="1:16">
      <c r="A1589" t="s">
        <v>6277</v>
      </c>
      <c r="B1589" t="s">
        <v>6278</v>
      </c>
      <c r="C1589" t="s">
        <v>37202</v>
      </c>
      <c r="D1589" t="s">
        <v>37431</v>
      </c>
      <c r="E1589" t="s">
        <v>6279</v>
      </c>
      <c r="F1589" t="s">
        <v>6280</v>
      </c>
      <c r="G1589" s="2">
        <v>45630</v>
      </c>
      <c r="H1589" t="s">
        <v>89</v>
      </c>
      <c r="I1589">
        <v>2</v>
      </c>
      <c r="J1589">
        <f t="shared" si="50"/>
        <v>50</v>
      </c>
      <c r="K1589" s="3">
        <v>0</v>
      </c>
      <c r="L1589" s="3">
        <f t="shared" si="51"/>
        <v>100</v>
      </c>
      <c r="M1589">
        <v>100</v>
      </c>
      <c r="N1589" s="3">
        <f>Table2[[#This Row],[Total Cost]]-Table2[[#This Row],[Total Sales]]</f>
        <v>0</v>
      </c>
      <c r="O1589" t="s">
        <v>16</v>
      </c>
      <c r="P1589" t="s">
        <v>17</v>
      </c>
    </row>
    <row r="1590" spans="1:16">
      <c r="A1590" t="s">
        <v>6281</v>
      </c>
      <c r="B1590" t="s">
        <v>6282</v>
      </c>
      <c r="C1590" t="s">
        <v>37303</v>
      </c>
      <c r="D1590" t="s">
        <v>37339</v>
      </c>
      <c r="E1590" t="s">
        <v>6283</v>
      </c>
      <c r="F1590" t="s">
        <v>6284</v>
      </c>
      <c r="G1590" s="2">
        <v>45767</v>
      </c>
      <c r="H1590" t="s">
        <v>73</v>
      </c>
      <c r="I1590">
        <v>3</v>
      </c>
      <c r="J1590">
        <f t="shared" si="50"/>
        <v>120</v>
      </c>
      <c r="K1590" s="3">
        <v>0</v>
      </c>
      <c r="L1590" s="3">
        <f t="shared" si="51"/>
        <v>360</v>
      </c>
      <c r="M1590">
        <v>360</v>
      </c>
      <c r="N1590" s="3">
        <f>Table2[[#This Row],[Total Cost]]-Table2[[#This Row],[Total Sales]]</f>
        <v>0</v>
      </c>
      <c r="O1590" t="s">
        <v>33</v>
      </c>
      <c r="P1590" t="s">
        <v>17</v>
      </c>
    </row>
    <row r="1591" spans="1:16">
      <c r="A1591" t="s">
        <v>6285</v>
      </c>
      <c r="B1591" t="s">
        <v>6286</v>
      </c>
      <c r="C1591" t="s">
        <v>37586</v>
      </c>
      <c r="D1591" t="s">
        <v>37267</v>
      </c>
      <c r="E1591" t="s">
        <v>6287</v>
      </c>
      <c r="F1591" t="s">
        <v>4231</v>
      </c>
      <c r="G1591" s="2">
        <v>45750</v>
      </c>
      <c r="H1591" t="s">
        <v>83</v>
      </c>
      <c r="I1591">
        <v>3</v>
      </c>
      <c r="J1591">
        <f t="shared" si="50"/>
        <v>150</v>
      </c>
      <c r="K1591" s="3">
        <v>5</v>
      </c>
      <c r="L1591" s="3">
        <f t="shared" si="51"/>
        <v>450</v>
      </c>
      <c r="M1591">
        <v>427.5</v>
      </c>
      <c r="N1591" s="3">
        <f>Table2[[#This Row],[Total Cost]]-Table2[[#This Row],[Total Sales]]</f>
        <v>22.5</v>
      </c>
      <c r="O1591" t="s">
        <v>90</v>
      </c>
      <c r="P1591" t="s">
        <v>17</v>
      </c>
    </row>
    <row r="1592" spans="1:16">
      <c r="A1592" t="s">
        <v>6288</v>
      </c>
      <c r="B1592" t="s">
        <v>6289</v>
      </c>
      <c r="C1592" t="s">
        <v>37366</v>
      </c>
      <c r="D1592" t="s">
        <v>37039</v>
      </c>
      <c r="E1592" t="s">
        <v>6290</v>
      </c>
      <c r="F1592" t="s">
        <v>6291</v>
      </c>
      <c r="G1592" s="2">
        <v>45500</v>
      </c>
      <c r="H1592" t="s">
        <v>83</v>
      </c>
      <c r="I1592">
        <v>3</v>
      </c>
      <c r="J1592">
        <f t="shared" si="50"/>
        <v>150</v>
      </c>
      <c r="K1592" s="3">
        <v>0</v>
      </c>
      <c r="L1592" s="3">
        <f t="shared" si="51"/>
        <v>450</v>
      </c>
      <c r="M1592">
        <v>450</v>
      </c>
      <c r="N1592" s="3">
        <f>Table2[[#This Row],[Total Cost]]-Table2[[#This Row],[Total Sales]]</f>
        <v>0</v>
      </c>
      <c r="O1592" t="s">
        <v>90</v>
      </c>
      <c r="P1592" t="s">
        <v>17</v>
      </c>
    </row>
    <row r="1593" spans="1:16">
      <c r="A1593" t="s">
        <v>6292</v>
      </c>
      <c r="B1593" t="s">
        <v>6293</v>
      </c>
      <c r="C1593" t="s">
        <v>37852</v>
      </c>
      <c r="D1593" t="s">
        <v>37960</v>
      </c>
      <c r="E1593" t="s">
        <v>6294</v>
      </c>
      <c r="F1593" t="s">
        <v>6295</v>
      </c>
      <c r="G1593" s="2">
        <v>45486</v>
      </c>
      <c r="H1593" t="s">
        <v>15</v>
      </c>
      <c r="I1593">
        <v>3</v>
      </c>
      <c r="J1593">
        <f t="shared" si="50"/>
        <v>800</v>
      </c>
      <c r="K1593" s="3">
        <v>0</v>
      </c>
      <c r="L1593" s="3">
        <f t="shared" si="51"/>
        <v>2400</v>
      </c>
      <c r="M1593">
        <v>2400</v>
      </c>
      <c r="N1593" s="3">
        <f>Table2[[#This Row],[Total Cost]]-Table2[[#This Row],[Total Sales]]</f>
        <v>0</v>
      </c>
      <c r="O1593" t="s">
        <v>33</v>
      </c>
      <c r="P1593" t="s">
        <v>17</v>
      </c>
    </row>
    <row r="1594" spans="1:16">
      <c r="A1594" t="s">
        <v>6296</v>
      </c>
      <c r="B1594" t="s">
        <v>6297</v>
      </c>
      <c r="C1594" t="s">
        <v>37373</v>
      </c>
      <c r="D1594" t="s">
        <v>37635</v>
      </c>
      <c r="E1594" t="s">
        <v>6298</v>
      </c>
      <c r="F1594" t="s">
        <v>6299</v>
      </c>
      <c r="G1594" s="2">
        <v>45697</v>
      </c>
      <c r="H1594" t="s">
        <v>15</v>
      </c>
      <c r="I1594">
        <v>2</v>
      </c>
      <c r="J1594">
        <f t="shared" si="50"/>
        <v>800</v>
      </c>
      <c r="K1594" s="3">
        <v>0</v>
      </c>
      <c r="L1594" s="3">
        <f t="shared" si="51"/>
        <v>1600</v>
      </c>
      <c r="M1594">
        <v>1600</v>
      </c>
      <c r="N1594" s="3">
        <f>Table2[[#This Row],[Total Cost]]-Table2[[#This Row],[Total Sales]]</f>
        <v>0</v>
      </c>
      <c r="O1594" t="s">
        <v>23</v>
      </c>
      <c r="P1594" t="s">
        <v>17</v>
      </c>
    </row>
    <row r="1595" spans="1:16">
      <c r="A1595" t="s">
        <v>6300</v>
      </c>
      <c r="B1595" t="s">
        <v>6301</v>
      </c>
      <c r="C1595" t="s">
        <v>37075</v>
      </c>
      <c r="D1595" t="s">
        <v>37766</v>
      </c>
      <c r="E1595" t="s">
        <v>6302</v>
      </c>
      <c r="F1595" t="s">
        <v>6303</v>
      </c>
      <c r="G1595" s="2">
        <v>45424</v>
      </c>
      <c r="H1595" t="s">
        <v>56</v>
      </c>
      <c r="I1595">
        <v>1</v>
      </c>
      <c r="J1595">
        <f t="shared" si="50"/>
        <v>90</v>
      </c>
      <c r="K1595" s="3">
        <v>0</v>
      </c>
      <c r="L1595" s="3">
        <f t="shared" si="51"/>
        <v>90</v>
      </c>
      <c r="M1595">
        <v>90</v>
      </c>
      <c r="N1595" s="3">
        <f>Table2[[#This Row],[Total Cost]]-Table2[[#This Row],[Total Sales]]</f>
        <v>0</v>
      </c>
      <c r="O1595" t="s">
        <v>16</v>
      </c>
      <c r="P1595" t="s">
        <v>17</v>
      </c>
    </row>
    <row r="1596" spans="1:16">
      <c r="A1596" t="s">
        <v>6304</v>
      </c>
      <c r="B1596" t="s">
        <v>6305</v>
      </c>
      <c r="C1596" t="s">
        <v>37507</v>
      </c>
      <c r="D1596" t="s">
        <v>37267</v>
      </c>
      <c r="E1596" t="s">
        <v>6306</v>
      </c>
      <c r="F1596" t="s">
        <v>6307</v>
      </c>
      <c r="G1596" s="2">
        <v>45591</v>
      </c>
      <c r="H1596" t="s">
        <v>47</v>
      </c>
      <c r="I1596">
        <v>1</v>
      </c>
      <c r="J1596">
        <f t="shared" si="50"/>
        <v>1200</v>
      </c>
      <c r="K1596" s="3">
        <v>0</v>
      </c>
      <c r="L1596" s="3">
        <f t="shared" si="51"/>
        <v>1200</v>
      </c>
      <c r="M1596">
        <v>1200</v>
      </c>
      <c r="N1596" s="3">
        <f>Table2[[#This Row],[Total Cost]]-Table2[[#This Row],[Total Sales]]</f>
        <v>0</v>
      </c>
      <c r="O1596" t="s">
        <v>16</v>
      </c>
      <c r="P1596" t="s">
        <v>17</v>
      </c>
    </row>
    <row r="1597" spans="1:16">
      <c r="A1597" t="s">
        <v>6308</v>
      </c>
      <c r="B1597" t="s">
        <v>6309</v>
      </c>
      <c r="C1597" t="s">
        <v>37161</v>
      </c>
      <c r="D1597" t="s">
        <v>37961</v>
      </c>
      <c r="E1597" t="s">
        <v>6310</v>
      </c>
      <c r="F1597" t="s">
        <v>6311</v>
      </c>
      <c r="G1597" s="2">
        <v>45488</v>
      </c>
      <c r="H1597" t="s">
        <v>28</v>
      </c>
      <c r="I1597">
        <v>2</v>
      </c>
      <c r="J1597">
        <f t="shared" si="50"/>
        <v>300</v>
      </c>
      <c r="K1597" s="3">
        <v>0</v>
      </c>
      <c r="L1597" s="3">
        <f t="shared" si="51"/>
        <v>600</v>
      </c>
      <c r="M1597">
        <v>600</v>
      </c>
      <c r="N1597" s="3">
        <f>Table2[[#This Row],[Total Cost]]-Table2[[#This Row],[Total Sales]]</f>
        <v>0</v>
      </c>
      <c r="O1597" t="s">
        <v>16</v>
      </c>
      <c r="P1597" t="s">
        <v>17</v>
      </c>
    </row>
    <row r="1598" spans="1:16">
      <c r="A1598" t="s">
        <v>6312</v>
      </c>
      <c r="B1598" t="s">
        <v>6313</v>
      </c>
      <c r="C1598" t="s">
        <v>37602</v>
      </c>
      <c r="D1598" t="s">
        <v>37502</v>
      </c>
      <c r="E1598" t="s">
        <v>6314</v>
      </c>
      <c r="F1598" t="s">
        <v>6315</v>
      </c>
      <c r="G1598" s="2">
        <v>45582</v>
      </c>
      <c r="H1598" t="s">
        <v>73</v>
      </c>
      <c r="I1598">
        <v>2</v>
      </c>
      <c r="J1598">
        <f t="shared" si="50"/>
        <v>120</v>
      </c>
      <c r="K1598" s="3">
        <v>0</v>
      </c>
      <c r="L1598" s="3">
        <f t="shared" si="51"/>
        <v>240</v>
      </c>
      <c r="M1598">
        <v>240</v>
      </c>
      <c r="N1598" s="3">
        <f>Table2[[#This Row],[Total Cost]]-Table2[[#This Row],[Total Sales]]</f>
        <v>0</v>
      </c>
      <c r="O1598" t="s">
        <v>90</v>
      </c>
      <c r="P1598" t="s">
        <v>17</v>
      </c>
    </row>
    <row r="1599" spans="1:16">
      <c r="A1599" t="s">
        <v>6316</v>
      </c>
      <c r="B1599" t="s">
        <v>6317</v>
      </c>
      <c r="C1599" t="s">
        <v>37321</v>
      </c>
      <c r="D1599" t="s">
        <v>37050</v>
      </c>
      <c r="E1599" t="s">
        <v>6318</v>
      </c>
      <c r="F1599" t="s">
        <v>6319</v>
      </c>
      <c r="G1599" s="2">
        <v>45721</v>
      </c>
      <c r="H1599" t="s">
        <v>42</v>
      </c>
      <c r="I1599">
        <v>3</v>
      </c>
      <c r="J1599">
        <f t="shared" si="50"/>
        <v>200</v>
      </c>
      <c r="K1599" s="3">
        <v>0</v>
      </c>
      <c r="L1599" s="3">
        <f t="shared" si="51"/>
        <v>600</v>
      </c>
      <c r="M1599">
        <v>600</v>
      </c>
      <c r="N1599" s="3">
        <f>Table2[[#This Row],[Total Cost]]-Table2[[#This Row],[Total Sales]]</f>
        <v>0</v>
      </c>
      <c r="O1599" t="s">
        <v>23</v>
      </c>
      <c r="P1599" t="s">
        <v>17</v>
      </c>
    </row>
    <row r="1600" spans="1:16">
      <c r="A1600" t="s">
        <v>6320</v>
      </c>
      <c r="B1600" t="s">
        <v>6321</v>
      </c>
      <c r="C1600" t="s">
        <v>36990</v>
      </c>
      <c r="D1600" t="s">
        <v>37157</v>
      </c>
      <c r="E1600" t="s">
        <v>6322</v>
      </c>
      <c r="F1600" t="s">
        <v>6323</v>
      </c>
      <c r="G1600" s="2">
        <v>45472</v>
      </c>
      <c r="H1600" t="s">
        <v>83</v>
      </c>
      <c r="I1600">
        <v>1</v>
      </c>
      <c r="J1600">
        <f t="shared" si="50"/>
        <v>150</v>
      </c>
      <c r="K1600" s="3">
        <v>5</v>
      </c>
      <c r="L1600" s="3">
        <f t="shared" si="51"/>
        <v>150</v>
      </c>
      <c r="M1600">
        <v>142.5</v>
      </c>
      <c r="N1600" s="3">
        <f>Table2[[#This Row],[Total Cost]]-Table2[[#This Row],[Total Sales]]</f>
        <v>7.5</v>
      </c>
      <c r="O1600" t="s">
        <v>16</v>
      </c>
      <c r="P1600" t="s">
        <v>17</v>
      </c>
    </row>
    <row r="1601" spans="1:16">
      <c r="A1601" t="s">
        <v>6324</v>
      </c>
      <c r="B1601" t="s">
        <v>6325</v>
      </c>
      <c r="C1601" t="s">
        <v>36972</v>
      </c>
      <c r="D1601" t="s">
        <v>37768</v>
      </c>
      <c r="E1601" t="s">
        <v>6326</v>
      </c>
      <c r="F1601" t="s">
        <v>6327</v>
      </c>
      <c r="G1601" s="2">
        <v>45578</v>
      </c>
      <c r="H1601" t="s">
        <v>56</v>
      </c>
      <c r="I1601">
        <v>3</v>
      </c>
      <c r="J1601">
        <f t="shared" si="50"/>
        <v>90</v>
      </c>
      <c r="K1601" s="3">
        <v>0</v>
      </c>
      <c r="L1601" s="3">
        <f t="shared" si="51"/>
        <v>270</v>
      </c>
      <c r="M1601">
        <v>270</v>
      </c>
      <c r="N1601" s="3">
        <f>Table2[[#This Row],[Total Cost]]-Table2[[#This Row],[Total Sales]]</f>
        <v>0</v>
      </c>
      <c r="O1601" t="s">
        <v>84</v>
      </c>
      <c r="P1601" t="s">
        <v>17</v>
      </c>
    </row>
    <row r="1602" spans="1:16">
      <c r="A1602" t="s">
        <v>6328</v>
      </c>
      <c r="B1602" t="s">
        <v>6329</v>
      </c>
      <c r="C1602" t="s">
        <v>36980</v>
      </c>
      <c r="D1602" t="s">
        <v>37962</v>
      </c>
      <c r="E1602" t="s">
        <v>6330</v>
      </c>
      <c r="F1602" t="s">
        <v>6331</v>
      </c>
      <c r="G1602" s="2">
        <v>45469</v>
      </c>
      <c r="H1602" t="s">
        <v>28</v>
      </c>
      <c r="I1602">
        <v>2</v>
      </c>
      <c r="J1602">
        <f t="shared" si="50"/>
        <v>300</v>
      </c>
      <c r="K1602" s="3">
        <v>0</v>
      </c>
      <c r="L1602" s="3">
        <f t="shared" si="51"/>
        <v>600</v>
      </c>
      <c r="M1602">
        <v>600</v>
      </c>
      <c r="N1602" s="3">
        <f>Table2[[#This Row],[Total Cost]]-Table2[[#This Row],[Total Sales]]</f>
        <v>0</v>
      </c>
      <c r="O1602" t="s">
        <v>90</v>
      </c>
      <c r="P1602" t="s">
        <v>17</v>
      </c>
    </row>
    <row r="1603" spans="1:16">
      <c r="A1603" t="s">
        <v>6332</v>
      </c>
      <c r="B1603" t="s">
        <v>6333</v>
      </c>
      <c r="C1603" t="s">
        <v>37294</v>
      </c>
      <c r="D1603" t="s">
        <v>37419</v>
      </c>
      <c r="E1603" t="s">
        <v>6334</v>
      </c>
      <c r="F1603" t="s">
        <v>6335</v>
      </c>
      <c r="G1603" s="2">
        <v>45617</v>
      </c>
      <c r="H1603" t="s">
        <v>28</v>
      </c>
      <c r="I1603">
        <v>3</v>
      </c>
      <c r="J1603">
        <f t="shared" ref="J1603:J1666" si="52">L1603/I1603</f>
        <v>300</v>
      </c>
      <c r="K1603" s="3">
        <v>0</v>
      </c>
      <c r="L1603" s="3">
        <f t="shared" si="51"/>
        <v>900</v>
      </c>
      <c r="M1603">
        <v>900</v>
      </c>
      <c r="N1603" s="3">
        <f>Table2[[#This Row],[Total Cost]]-Table2[[#This Row],[Total Sales]]</f>
        <v>0</v>
      </c>
      <c r="O1603" t="s">
        <v>84</v>
      </c>
      <c r="P1603" t="s">
        <v>17</v>
      </c>
    </row>
    <row r="1604" spans="1:16">
      <c r="A1604" t="s">
        <v>6336</v>
      </c>
      <c r="B1604" t="s">
        <v>6337</v>
      </c>
      <c r="C1604" t="s">
        <v>37470</v>
      </c>
      <c r="D1604" t="s">
        <v>36959</v>
      </c>
      <c r="E1604" t="s">
        <v>6338</v>
      </c>
      <c r="F1604" t="s">
        <v>6339</v>
      </c>
      <c r="G1604" s="2">
        <v>45406</v>
      </c>
      <c r="H1604" t="s">
        <v>89</v>
      </c>
      <c r="I1604">
        <v>2</v>
      </c>
      <c r="J1604">
        <f t="shared" si="52"/>
        <v>50</v>
      </c>
      <c r="K1604" s="3">
        <v>0</v>
      </c>
      <c r="L1604" s="3">
        <f t="shared" si="51"/>
        <v>100</v>
      </c>
      <c r="M1604">
        <v>100</v>
      </c>
      <c r="N1604" s="3">
        <f>Table2[[#This Row],[Total Cost]]-Table2[[#This Row],[Total Sales]]</f>
        <v>0</v>
      </c>
      <c r="O1604" t="s">
        <v>90</v>
      </c>
      <c r="P1604" t="s">
        <v>17</v>
      </c>
    </row>
    <row r="1605" spans="1:16">
      <c r="A1605" t="s">
        <v>6340</v>
      </c>
      <c r="B1605" t="s">
        <v>2697</v>
      </c>
      <c r="C1605" t="s">
        <v>37087</v>
      </c>
      <c r="D1605" t="s">
        <v>37304</v>
      </c>
      <c r="E1605" t="s">
        <v>6341</v>
      </c>
      <c r="F1605" t="s">
        <v>6342</v>
      </c>
      <c r="G1605" s="2">
        <v>45469</v>
      </c>
      <c r="H1605" t="s">
        <v>15</v>
      </c>
      <c r="I1605">
        <v>4</v>
      </c>
      <c r="J1605">
        <f t="shared" si="52"/>
        <v>800</v>
      </c>
      <c r="K1605" s="3">
        <v>5</v>
      </c>
      <c r="L1605" s="3">
        <f t="shared" si="51"/>
        <v>3200</v>
      </c>
      <c r="M1605">
        <v>3040</v>
      </c>
      <c r="N1605" s="3">
        <f>Table2[[#This Row],[Total Cost]]-Table2[[#This Row],[Total Sales]]</f>
        <v>160</v>
      </c>
      <c r="O1605" t="s">
        <v>33</v>
      </c>
      <c r="P1605" t="s">
        <v>17</v>
      </c>
    </row>
    <row r="1606" spans="1:16">
      <c r="A1606" t="s">
        <v>6343</v>
      </c>
      <c r="B1606" t="s">
        <v>6344</v>
      </c>
      <c r="C1606" t="s">
        <v>37119</v>
      </c>
      <c r="D1606" t="s">
        <v>37359</v>
      </c>
      <c r="E1606" t="s">
        <v>6345</v>
      </c>
      <c r="F1606" t="s">
        <v>6346</v>
      </c>
      <c r="G1606" s="2">
        <v>45599</v>
      </c>
      <c r="H1606" t="s">
        <v>89</v>
      </c>
      <c r="I1606">
        <v>4</v>
      </c>
      <c r="J1606">
        <f t="shared" si="52"/>
        <v>50</v>
      </c>
      <c r="K1606" s="3">
        <v>0</v>
      </c>
      <c r="L1606" s="3">
        <f t="shared" ref="L1606:L1669" si="53">M1606/(1-K1606/100)</f>
        <v>200</v>
      </c>
      <c r="M1606">
        <v>200</v>
      </c>
      <c r="N1606" s="3">
        <f>Table2[[#This Row],[Total Cost]]-Table2[[#This Row],[Total Sales]]</f>
        <v>0</v>
      </c>
      <c r="O1606" t="s">
        <v>16</v>
      </c>
      <c r="P1606" t="s">
        <v>17</v>
      </c>
    </row>
    <row r="1607" spans="1:16">
      <c r="A1607" t="s">
        <v>6347</v>
      </c>
      <c r="B1607" t="s">
        <v>6348</v>
      </c>
      <c r="C1607" t="s">
        <v>37013</v>
      </c>
      <c r="D1607" t="s">
        <v>37744</v>
      </c>
      <c r="E1607" t="s">
        <v>6349</v>
      </c>
      <c r="F1607" t="s">
        <v>6350</v>
      </c>
      <c r="G1607" s="2">
        <v>45454</v>
      </c>
      <c r="H1607" t="s">
        <v>56</v>
      </c>
      <c r="I1607">
        <v>2</v>
      </c>
      <c r="J1607">
        <f t="shared" si="52"/>
        <v>90</v>
      </c>
      <c r="K1607" s="3">
        <v>0</v>
      </c>
      <c r="L1607" s="3">
        <f t="shared" si="53"/>
        <v>180</v>
      </c>
      <c r="M1607">
        <v>180</v>
      </c>
      <c r="N1607" s="3">
        <f>Table2[[#This Row],[Total Cost]]-Table2[[#This Row],[Total Sales]]</f>
        <v>0</v>
      </c>
      <c r="O1607" t="s">
        <v>16</v>
      </c>
      <c r="P1607" t="s">
        <v>17</v>
      </c>
    </row>
    <row r="1608" spans="1:16">
      <c r="A1608" t="s">
        <v>6351</v>
      </c>
      <c r="B1608" t="s">
        <v>6352</v>
      </c>
      <c r="C1608" t="s">
        <v>37010</v>
      </c>
      <c r="D1608" t="s">
        <v>37963</v>
      </c>
      <c r="E1608" t="s">
        <v>6353</v>
      </c>
      <c r="F1608" t="s">
        <v>6354</v>
      </c>
      <c r="G1608" s="2">
        <v>45504</v>
      </c>
      <c r="H1608" t="s">
        <v>83</v>
      </c>
      <c r="I1608">
        <v>1</v>
      </c>
      <c r="J1608">
        <f t="shared" si="52"/>
        <v>150</v>
      </c>
      <c r="K1608" s="3">
        <v>0</v>
      </c>
      <c r="L1608" s="3">
        <f t="shared" si="53"/>
        <v>150</v>
      </c>
      <c r="M1608">
        <v>150</v>
      </c>
      <c r="N1608" s="3">
        <f>Table2[[#This Row],[Total Cost]]-Table2[[#This Row],[Total Sales]]</f>
        <v>0</v>
      </c>
      <c r="O1608" t="s">
        <v>23</v>
      </c>
      <c r="P1608" t="s">
        <v>17</v>
      </c>
    </row>
    <row r="1609" spans="1:16">
      <c r="A1609" t="s">
        <v>6355</v>
      </c>
      <c r="B1609" t="s">
        <v>6356</v>
      </c>
      <c r="C1609" t="s">
        <v>37380</v>
      </c>
      <c r="D1609" t="s">
        <v>37371</v>
      </c>
      <c r="E1609" t="s">
        <v>6357</v>
      </c>
      <c r="F1609" t="s">
        <v>6358</v>
      </c>
      <c r="G1609" s="2">
        <v>45715</v>
      </c>
      <c r="H1609" t="s">
        <v>56</v>
      </c>
      <c r="I1609">
        <v>3</v>
      </c>
      <c r="J1609">
        <f t="shared" si="52"/>
        <v>90</v>
      </c>
      <c r="K1609" s="3">
        <v>0</v>
      </c>
      <c r="L1609" s="3">
        <f t="shared" si="53"/>
        <v>270</v>
      </c>
      <c r="M1609">
        <v>270</v>
      </c>
      <c r="N1609" s="3">
        <f>Table2[[#This Row],[Total Cost]]-Table2[[#This Row],[Total Sales]]</f>
        <v>0</v>
      </c>
      <c r="O1609" t="s">
        <v>16</v>
      </c>
      <c r="P1609" t="s">
        <v>17</v>
      </c>
    </row>
    <row r="1610" spans="1:16">
      <c r="A1610" t="s">
        <v>6359</v>
      </c>
      <c r="B1610" t="s">
        <v>6360</v>
      </c>
      <c r="C1610" t="s">
        <v>37321</v>
      </c>
      <c r="D1610" t="s">
        <v>37067</v>
      </c>
      <c r="E1610" t="s">
        <v>6361</v>
      </c>
      <c r="F1610" t="s">
        <v>3373</v>
      </c>
      <c r="G1610" s="2">
        <v>45511</v>
      </c>
      <c r="H1610" t="s">
        <v>42</v>
      </c>
      <c r="I1610">
        <v>3</v>
      </c>
      <c r="J1610">
        <f t="shared" si="52"/>
        <v>200</v>
      </c>
      <c r="K1610" s="3">
        <v>5</v>
      </c>
      <c r="L1610" s="3">
        <f t="shared" si="53"/>
        <v>600</v>
      </c>
      <c r="M1610">
        <v>570</v>
      </c>
      <c r="N1610" s="3">
        <f>Table2[[#This Row],[Total Cost]]-Table2[[#This Row],[Total Sales]]</f>
        <v>30</v>
      </c>
      <c r="O1610" t="s">
        <v>16</v>
      </c>
      <c r="P1610" t="s">
        <v>17</v>
      </c>
    </row>
    <row r="1611" spans="1:16">
      <c r="A1611" t="s">
        <v>6362</v>
      </c>
      <c r="B1611" t="s">
        <v>6363</v>
      </c>
      <c r="C1611" t="s">
        <v>37538</v>
      </c>
      <c r="D1611" t="s">
        <v>36993</v>
      </c>
      <c r="E1611" t="s">
        <v>6364</v>
      </c>
      <c r="F1611" t="s">
        <v>6365</v>
      </c>
      <c r="G1611" s="2">
        <v>45593</v>
      </c>
      <c r="H1611" t="s">
        <v>73</v>
      </c>
      <c r="I1611">
        <v>3</v>
      </c>
      <c r="J1611">
        <f t="shared" si="52"/>
        <v>120</v>
      </c>
      <c r="K1611" s="3">
        <v>10</v>
      </c>
      <c r="L1611" s="3">
        <f t="shared" si="53"/>
        <v>360</v>
      </c>
      <c r="M1611">
        <v>324</v>
      </c>
      <c r="N1611" s="3">
        <f>Table2[[#This Row],[Total Cost]]-Table2[[#This Row],[Total Sales]]</f>
        <v>36</v>
      </c>
      <c r="O1611" t="s">
        <v>90</v>
      </c>
      <c r="P1611" t="s">
        <v>17</v>
      </c>
    </row>
    <row r="1612" spans="1:16">
      <c r="A1612" t="s">
        <v>6366</v>
      </c>
      <c r="B1612" t="s">
        <v>6367</v>
      </c>
      <c r="C1612" t="s">
        <v>37208</v>
      </c>
      <c r="D1612" t="s">
        <v>37964</v>
      </c>
      <c r="E1612" t="s">
        <v>6368</v>
      </c>
      <c r="F1612" t="s">
        <v>6369</v>
      </c>
      <c r="G1612" s="2">
        <v>45698</v>
      </c>
      <c r="H1612" t="s">
        <v>22</v>
      </c>
      <c r="I1612">
        <v>4</v>
      </c>
      <c r="J1612">
        <f t="shared" si="52"/>
        <v>100</v>
      </c>
      <c r="K1612" s="3">
        <v>0</v>
      </c>
      <c r="L1612" s="3">
        <f t="shared" si="53"/>
        <v>400</v>
      </c>
      <c r="M1612">
        <v>400</v>
      </c>
      <c r="N1612" s="3">
        <f>Table2[[#This Row],[Total Cost]]-Table2[[#This Row],[Total Sales]]</f>
        <v>0</v>
      </c>
      <c r="O1612" t="s">
        <v>90</v>
      </c>
      <c r="P1612" t="s">
        <v>17</v>
      </c>
    </row>
    <row r="1613" spans="1:16">
      <c r="A1613" t="s">
        <v>6370</v>
      </c>
      <c r="B1613" t="s">
        <v>6371</v>
      </c>
      <c r="C1613" t="s">
        <v>36990</v>
      </c>
      <c r="D1613" t="s">
        <v>36983</v>
      </c>
      <c r="E1613" t="s">
        <v>6372</v>
      </c>
      <c r="F1613" t="s">
        <v>6373</v>
      </c>
      <c r="G1613" s="2">
        <v>45468</v>
      </c>
      <c r="H1613" t="s">
        <v>15</v>
      </c>
      <c r="I1613">
        <v>3</v>
      </c>
      <c r="J1613">
        <f t="shared" si="52"/>
        <v>800</v>
      </c>
      <c r="K1613" s="3">
        <v>5</v>
      </c>
      <c r="L1613" s="3">
        <f t="shared" si="53"/>
        <v>2400</v>
      </c>
      <c r="M1613">
        <v>2280</v>
      </c>
      <c r="N1613" s="3">
        <f>Table2[[#This Row],[Total Cost]]-Table2[[#This Row],[Total Sales]]</f>
        <v>120</v>
      </c>
      <c r="O1613" t="s">
        <v>33</v>
      </c>
      <c r="P1613" t="s">
        <v>17</v>
      </c>
    </row>
    <row r="1614" spans="1:16">
      <c r="A1614" t="s">
        <v>6374</v>
      </c>
      <c r="B1614" t="s">
        <v>6375</v>
      </c>
      <c r="C1614" t="s">
        <v>37109</v>
      </c>
      <c r="D1614" t="s">
        <v>37686</v>
      </c>
      <c r="E1614" t="s">
        <v>6376</v>
      </c>
      <c r="F1614" t="s">
        <v>6377</v>
      </c>
      <c r="G1614" s="2">
        <v>45693</v>
      </c>
      <c r="H1614" t="s">
        <v>73</v>
      </c>
      <c r="I1614">
        <v>2</v>
      </c>
      <c r="J1614">
        <f t="shared" si="52"/>
        <v>120</v>
      </c>
      <c r="K1614" s="3">
        <v>0</v>
      </c>
      <c r="L1614" s="3">
        <f t="shared" si="53"/>
        <v>240</v>
      </c>
      <c r="M1614">
        <v>240</v>
      </c>
      <c r="N1614" s="3">
        <f>Table2[[#This Row],[Total Cost]]-Table2[[#This Row],[Total Sales]]</f>
        <v>0</v>
      </c>
      <c r="O1614" t="s">
        <v>16</v>
      </c>
      <c r="P1614" t="s">
        <v>78</v>
      </c>
    </row>
    <row r="1615" spans="1:16">
      <c r="A1615" t="s">
        <v>6378</v>
      </c>
      <c r="B1615" t="s">
        <v>6379</v>
      </c>
      <c r="C1615" t="s">
        <v>37281</v>
      </c>
      <c r="D1615" t="s">
        <v>37965</v>
      </c>
      <c r="E1615" t="s">
        <v>6380</v>
      </c>
      <c r="F1615" t="s">
        <v>6381</v>
      </c>
      <c r="G1615" s="2">
        <v>45710</v>
      </c>
      <c r="H1615" t="s">
        <v>89</v>
      </c>
      <c r="I1615">
        <v>1</v>
      </c>
      <c r="J1615">
        <f t="shared" si="52"/>
        <v>50</v>
      </c>
      <c r="K1615" s="3">
        <v>15</v>
      </c>
      <c r="L1615" s="3">
        <f t="shared" si="53"/>
        <v>50</v>
      </c>
      <c r="M1615">
        <v>42.5</v>
      </c>
      <c r="N1615" s="3">
        <f>Table2[[#This Row],[Total Cost]]-Table2[[#This Row],[Total Sales]]</f>
        <v>7.5</v>
      </c>
      <c r="O1615" t="s">
        <v>23</v>
      </c>
      <c r="P1615" t="s">
        <v>17</v>
      </c>
    </row>
    <row r="1616" spans="1:16">
      <c r="A1616" t="s">
        <v>6382</v>
      </c>
      <c r="B1616" t="s">
        <v>6383</v>
      </c>
      <c r="C1616" t="s">
        <v>37087</v>
      </c>
      <c r="D1616" t="s">
        <v>37080</v>
      </c>
      <c r="E1616" t="s">
        <v>6384</v>
      </c>
      <c r="F1616" t="s">
        <v>6385</v>
      </c>
      <c r="G1616" s="2">
        <v>45585</v>
      </c>
      <c r="H1616" t="s">
        <v>22</v>
      </c>
      <c r="I1616">
        <v>3</v>
      </c>
      <c r="J1616">
        <f t="shared" si="52"/>
        <v>100</v>
      </c>
      <c r="K1616" s="3">
        <v>0</v>
      </c>
      <c r="L1616" s="3">
        <f t="shared" si="53"/>
        <v>300</v>
      </c>
      <c r="M1616">
        <v>300</v>
      </c>
      <c r="N1616" s="3">
        <f>Table2[[#This Row],[Total Cost]]-Table2[[#This Row],[Total Sales]]</f>
        <v>0</v>
      </c>
      <c r="O1616" t="s">
        <v>33</v>
      </c>
      <c r="P1616" t="s">
        <v>17</v>
      </c>
    </row>
    <row r="1617" spans="1:16">
      <c r="A1617" t="s">
        <v>6386</v>
      </c>
      <c r="B1617" t="s">
        <v>6387</v>
      </c>
      <c r="C1617" t="s">
        <v>37096</v>
      </c>
      <c r="D1617" t="s">
        <v>37827</v>
      </c>
      <c r="E1617" t="s">
        <v>6388</v>
      </c>
      <c r="F1617" t="s">
        <v>6389</v>
      </c>
      <c r="G1617" s="2">
        <v>45597</v>
      </c>
      <c r="H1617" t="s">
        <v>22</v>
      </c>
      <c r="I1617">
        <v>3</v>
      </c>
      <c r="J1617">
        <f t="shared" si="52"/>
        <v>100</v>
      </c>
      <c r="K1617" s="3">
        <v>5</v>
      </c>
      <c r="L1617" s="3">
        <f t="shared" si="53"/>
        <v>300</v>
      </c>
      <c r="M1617">
        <v>285</v>
      </c>
      <c r="N1617" s="3">
        <f>Table2[[#This Row],[Total Cost]]-Table2[[#This Row],[Total Sales]]</f>
        <v>15</v>
      </c>
      <c r="O1617" t="s">
        <v>33</v>
      </c>
      <c r="P1617" t="s">
        <v>17</v>
      </c>
    </row>
    <row r="1618" spans="1:16">
      <c r="A1618" t="s">
        <v>6390</v>
      </c>
      <c r="B1618" t="s">
        <v>6391</v>
      </c>
      <c r="C1618" t="s">
        <v>36954</v>
      </c>
      <c r="D1618" t="s">
        <v>37151</v>
      </c>
      <c r="E1618" t="s">
        <v>6392</v>
      </c>
      <c r="F1618" t="s">
        <v>6393</v>
      </c>
      <c r="G1618" s="2">
        <v>45420</v>
      </c>
      <c r="H1618" t="s">
        <v>28</v>
      </c>
      <c r="I1618">
        <v>1</v>
      </c>
      <c r="J1618">
        <f t="shared" si="52"/>
        <v>300</v>
      </c>
      <c r="K1618" s="3">
        <v>5</v>
      </c>
      <c r="L1618" s="3">
        <f t="shared" si="53"/>
        <v>300</v>
      </c>
      <c r="M1618">
        <v>285</v>
      </c>
      <c r="N1618" s="3">
        <f>Table2[[#This Row],[Total Cost]]-Table2[[#This Row],[Total Sales]]</f>
        <v>15</v>
      </c>
      <c r="O1618" t="s">
        <v>84</v>
      </c>
      <c r="P1618" t="s">
        <v>78</v>
      </c>
    </row>
    <row r="1619" spans="1:16">
      <c r="A1619" t="s">
        <v>6394</v>
      </c>
      <c r="B1619" t="s">
        <v>6395</v>
      </c>
      <c r="C1619" t="s">
        <v>37068</v>
      </c>
      <c r="D1619" t="s">
        <v>37966</v>
      </c>
      <c r="E1619" t="s">
        <v>6396</v>
      </c>
      <c r="F1619" t="s">
        <v>1679</v>
      </c>
      <c r="G1619" s="2">
        <v>45678</v>
      </c>
      <c r="H1619" t="s">
        <v>89</v>
      </c>
      <c r="I1619">
        <v>4</v>
      </c>
      <c r="J1619">
        <f t="shared" si="52"/>
        <v>50</v>
      </c>
      <c r="K1619" s="3">
        <v>5</v>
      </c>
      <c r="L1619" s="3">
        <f t="shared" si="53"/>
        <v>200</v>
      </c>
      <c r="M1619">
        <v>190</v>
      </c>
      <c r="N1619" s="3">
        <f>Table2[[#This Row],[Total Cost]]-Table2[[#This Row],[Total Sales]]</f>
        <v>10</v>
      </c>
      <c r="O1619" t="s">
        <v>33</v>
      </c>
      <c r="P1619" t="s">
        <v>17</v>
      </c>
    </row>
    <row r="1620" spans="1:16">
      <c r="A1620" t="s">
        <v>6397</v>
      </c>
      <c r="B1620" t="s">
        <v>6398</v>
      </c>
      <c r="C1620" t="s">
        <v>37526</v>
      </c>
      <c r="D1620" t="s">
        <v>37787</v>
      </c>
      <c r="E1620" t="s">
        <v>6399</v>
      </c>
      <c r="F1620" t="s">
        <v>6400</v>
      </c>
      <c r="G1620" s="2">
        <v>45740</v>
      </c>
      <c r="H1620" t="s">
        <v>73</v>
      </c>
      <c r="I1620">
        <v>2</v>
      </c>
      <c r="J1620">
        <f t="shared" si="52"/>
        <v>120</v>
      </c>
      <c r="K1620" s="3">
        <v>5</v>
      </c>
      <c r="L1620" s="3">
        <f t="shared" si="53"/>
        <v>240</v>
      </c>
      <c r="M1620">
        <v>228</v>
      </c>
      <c r="N1620" s="3">
        <f>Table2[[#This Row],[Total Cost]]-Table2[[#This Row],[Total Sales]]</f>
        <v>12</v>
      </c>
      <c r="O1620" t="s">
        <v>23</v>
      </c>
      <c r="P1620" t="s">
        <v>17</v>
      </c>
    </row>
    <row r="1621" spans="1:16">
      <c r="A1621" t="s">
        <v>6401</v>
      </c>
      <c r="B1621" t="s">
        <v>6402</v>
      </c>
      <c r="C1621" t="s">
        <v>37628</v>
      </c>
      <c r="D1621" t="s">
        <v>37215</v>
      </c>
      <c r="E1621" t="s">
        <v>6403</v>
      </c>
      <c r="F1621" t="s">
        <v>6404</v>
      </c>
      <c r="G1621" s="2">
        <v>45552</v>
      </c>
      <c r="H1621" t="s">
        <v>56</v>
      </c>
      <c r="I1621">
        <v>4</v>
      </c>
      <c r="J1621">
        <f t="shared" si="52"/>
        <v>90</v>
      </c>
      <c r="K1621" s="3">
        <v>10</v>
      </c>
      <c r="L1621" s="3">
        <f t="shared" si="53"/>
        <v>360</v>
      </c>
      <c r="M1621">
        <v>324</v>
      </c>
      <c r="N1621" s="3">
        <f>Table2[[#This Row],[Total Cost]]-Table2[[#This Row],[Total Sales]]</f>
        <v>36</v>
      </c>
      <c r="O1621" t="s">
        <v>23</v>
      </c>
      <c r="P1621" t="s">
        <v>17</v>
      </c>
    </row>
    <row r="1622" spans="1:16">
      <c r="A1622" t="s">
        <v>6405</v>
      </c>
      <c r="B1622" t="s">
        <v>6406</v>
      </c>
      <c r="C1622" t="s">
        <v>36974</v>
      </c>
      <c r="D1622" t="s">
        <v>37030</v>
      </c>
      <c r="E1622" t="s">
        <v>6407</v>
      </c>
      <c r="F1622" t="s">
        <v>6408</v>
      </c>
      <c r="G1622" s="2">
        <v>45637</v>
      </c>
      <c r="H1622" t="s">
        <v>83</v>
      </c>
      <c r="I1622">
        <v>1</v>
      </c>
      <c r="J1622">
        <f t="shared" si="52"/>
        <v>150</v>
      </c>
      <c r="K1622" s="3">
        <v>0</v>
      </c>
      <c r="L1622" s="3">
        <f t="shared" si="53"/>
        <v>150</v>
      </c>
      <c r="M1622">
        <v>150</v>
      </c>
      <c r="N1622" s="3">
        <f>Table2[[#This Row],[Total Cost]]-Table2[[#This Row],[Total Sales]]</f>
        <v>0</v>
      </c>
      <c r="O1622" t="s">
        <v>16</v>
      </c>
      <c r="P1622" t="s">
        <v>17</v>
      </c>
    </row>
    <row r="1623" spans="1:16">
      <c r="A1623" t="s">
        <v>6409</v>
      </c>
      <c r="B1623" t="s">
        <v>6410</v>
      </c>
      <c r="C1623" t="s">
        <v>37087</v>
      </c>
      <c r="D1623" t="s">
        <v>37967</v>
      </c>
      <c r="E1623" t="s">
        <v>6411</v>
      </c>
      <c r="F1623" t="s">
        <v>1571</v>
      </c>
      <c r="G1623" s="2">
        <v>45715</v>
      </c>
      <c r="H1623" t="s">
        <v>42</v>
      </c>
      <c r="I1623">
        <v>3</v>
      </c>
      <c r="J1623">
        <f t="shared" si="52"/>
        <v>200</v>
      </c>
      <c r="K1623" s="3">
        <v>0</v>
      </c>
      <c r="L1623" s="3">
        <f t="shared" si="53"/>
        <v>600</v>
      </c>
      <c r="M1623">
        <v>600</v>
      </c>
      <c r="N1623" s="3">
        <f>Table2[[#This Row],[Total Cost]]-Table2[[#This Row],[Total Sales]]</f>
        <v>0</v>
      </c>
      <c r="O1623" t="s">
        <v>16</v>
      </c>
      <c r="P1623" t="s">
        <v>17</v>
      </c>
    </row>
    <row r="1624" spans="1:16">
      <c r="A1624" t="s">
        <v>6412</v>
      </c>
      <c r="B1624" t="s">
        <v>6413</v>
      </c>
      <c r="C1624" t="s">
        <v>36958</v>
      </c>
      <c r="D1624" t="s">
        <v>37430</v>
      </c>
      <c r="E1624" t="s">
        <v>2271</v>
      </c>
      <c r="F1624" t="s">
        <v>6414</v>
      </c>
      <c r="G1624" s="2">
        <v>45649</v>
      </c>
      <c r="H1624" t="s">
        <v>28</v>
      </c>
      <c r="I1624">
        <v>2</v>
      </c>
      <c r="J1624">
        <f t="shared" si="52"/>
        <v>300</v>
      </c>
      <c r="K1624" s="3">
        <v>0</v>
      </c>
      <c r="L1624" s="3">
        <f t="shared" si="53"/>
        <v>600</v>
      </c>
      <c r="M1624">
        <v>600</v>
      </c>
      <c r="N1624" s="3">
        <f>Table2[[#This Row],[Total Cost]]-Table2[[#This Row],[Total Sales]]</f>
        <v>0</v>
      </c>
      <c r="O1624" t="s">
        <v>33</v>
      </c>
      <c r="P1624" t="s">
        <v>17</v>
      </c>
    </row>
    <row r="1625" spans="1:16">
      <c r="A1625" t="s">
        <v>6415</v>
      </c>
      <c r="B1625" t="s">
        <v>6416</v>
      </c>
      <c r="C1625" t="s">
        <v>36950</v>
      </c>
      <c r="D1625" t="s">
        <v>37190</v>
      </c>
      <c r="E1625" t="s">
        <v>6417</v>
      </c>
      <c r="F1625" t="s">
        <v>6418</v>
      </c>
      <c r="G1625" s="2">
        <v>45673</v>
      </c>
      <c r="H1625" t="s">
        <v>89</v>
      </c>
      <c r="I1625">
        <v>1</v>
      </c>
      <c r="J1625">
        <f t="shared" si="52"/>
        <v>50</v>
      </c>
      <c r="K1625" s="3">
        <v>10</v>
      </c>
      <c r="L1625" s="3">
        <f t="shared" si="53"/>
        <v>50</v>
      </c>
      <c r="M1625">
        <v>45</v>
      </c>
      <c r="N1625" s="3">
        <f>Table2[[#This Row],[Total Cost]]-Table2[[#This Row],[Total Sales]]</f>
        <v>5</v>
      </c>
      <c r="O1625" t="s">
        <v>16</v>
      </c>
      <c r="P1625" t="s">
        <v>78</v>
      </c>
    </row>
    <row r="1626" spans="1:16">
      <c r="A1626" t="s">
        <v>6419</v>
      </c>
      <c r="B1626" t="s">
        <v>6420</v>
      </c>
      <c r="C1626" t="s">
        <v>37968</v>
      </c>
      <c r="D1626" t="s">
        <v>37798</v>
      </c>
      <c r="E1626" t="s">
        <v>6421</v>
      </c>
      <c r="F1626" t="s">
        <v>6422</v>
      </c>
      <c r="G1626" s="2">
        <v>45556</v>
      </c>
      <c r="H1626" t="s">
        <v>89</v>
      </c>
      <c r="I1626">
        <v>1</v>
      </c>
      <c r="J1626">
        <f t="shared" si="52"/>
        <v>50</v>
      </c>
      <c r="K1626" s="3">
        <v>5</v>
      </c>
      <c r="L1626" s="3">
        <f t="shared" si="53"/>
        <v>50</v>
      </c>
      <c r="M1626">
        <v>47.5</v>
      </c>
      <c r="N1626" s="3">
        <f>Table2[[#This Row],[Total Cost]]-Table2[[#This Row],[Total Sales]]</f>
        <v>2.5</v>
      </c>
      <c r="O1626" t="s">
        <v>16</v>
      </c>
      <c r="P1626" t="s">
        <v>17</v>
      </c>
    </row>
    <row r="1627" spans="1:16">
      <c r="A1627" t="s">
        <v>6423</v>
      </c>
      <c r="B1627" t="s">
        <v>6424</v>
      </c>
      <c r="C1627" t="s">
        <v>37805</v>
      </c>
      <c r="D1627" t="s">
        <v>36981</v>
      </c>
      <c r="E1627" t="s">
        <v>6425</v>
      </c>
      <c r="F1627" t="s">
        <v>6426</v>
      </c>
      <c r="G1627" s="2">
        <v>45742</v>
      </c>
      <c r="H1627" t="s">
        <v>42</v>
      </c>
      <c r="I1627">
        <v>3</v>
      </c>
      <c r="J1627">
        <f t="shared" si="52"/>
        <v>200</v>
      </c>
      <c r="K1627" s="3">
        <v>0</v>
      </c>
      <c r="L1627" s="3">
        <f t="shared" si="53"/>
        <v>600</v>
      </c>
      <c r="M1627">
        <v>600</v>
      </c>
      <c r="N1627" s="3">
        <f>Table2[[#This Row],[Total Cost]]-Table2[[#This Row],[Total Sales]]</f>
        <v>0</v>
      </c>
      <c r="O1627" t="s">
        <v>90</v>
      </c>
      <c r="P1627" t="s">
        <v>17</v>
      </c>
    </row>
    <row r="1628" spans="1:16">
      <c r="A1628" t="s">
        <v>6427</v>
      </c>
      <c r="B1628" t="s">
        <v>6428</v>
      </c>
      <c r="C1628" t="s">
        <v>37819</v>
      </c>
      <c r="D1628" t="s">
        <v>37969</v>
      </c>
      <c r="E1628" t="s">
        <v>6429</v>
      </c>
      <c r="F1628" t="s">
        <v>6430</v>
      </c>
      <c r="G1628" s="2">
        <v>45742</v>
      </c>
      <c r="H1628" t="s">
        <v>15</v>
      </c>
      <c r="I1628">
        <v>4</v>
      </c>
      <c r="J1628">
        <f t="shared" si="52"/>
        <v>800</v>
      </c>
      <c r="K1628" s="3">
        <v>0</v>
      </c>
      <c r="L1628" s="3">
        <f t="shared" si="53"/>
        <v>3200</v>
      </c>
      <c r="M1628">
        <v>3200</v>
      </c>
      <c r="N1628" s="3">
        <f>Table2[[#This Row],[Total Cost]]-Table2[[#This Row],[Total Sales]]</f>
        <v>0</v>
      </c>
      <c r="O1628" t="s">
        <v>23</v>
      </c>
      <c r="P1628" t="s">
        <v>17</v>
      </c>
    </row>
    <row r="1629" spans="1:16">
      <c r="A1629" t="s">
        <v>6431</v>
      </c>
      <c r="B1629" t="s">
        <v>6432</v>
      </c>
      <c r="C1629" t="s">
        <v>37238</v>
      </c>
      <c r="D1629" t="s">
        <v>37551</v>
      </c>
      <c r="E1629" t="s">
        <v>6433</v>
      </c>
      <c r="F1629" t="s">
        <v>6434</v>
      </c>
      <c r="G1629" s="2">
        <v>45597</v>
      </c>
      <c r="H1629" t="s">
        <v>56</v>
      </c>
      <c r="I1629">
        <v>2</v>
      </c>
      <c r="J1629">
        <f t="shared" si="52"/>
        <v>90</v>
      </c>
      <c r="K1629" s="3">
        <v>5</v>
      </c>
      <c r="L1629" s="3">
        <f t="shared" si="53"/>
        <v>180</v>
      </c>
      <c r="M1629">
        <v>171</v>
      </c>
      <c r="N1629" s="3">
        <f>Table2[[#This Row],[Total Cost]]-Table2[[#This Row],[Total Sales]]</f>
        <v>9</v>
      </c>
      <c r="O1629" t="s">
        <v>23</v>
      </c>
      <c r="P1629" t="s">
        <v>17</v>
      </c>
    </row>
    <row r="1630" spans="1:16">
      <c r="A1630" t="s">
        <v>6435</v>
      </c>
      <c r="B1630" t="s">
        <v>6436</v>
      </c>
      <c r="C1630" t="s">
        <v>37970</v>
      </c>
      <c r="D1630" t="s">
        <v>37214</v>
      </c>
      <c r="E1630" t="s">
        <v>6437</v>
      </c>
      <c r="F1630" t="s">
        <v>6438</v>
      </c>
      <c r="G1630" s="2">
        <v>45488</v>
      </c>
      <c r="H1630" t="s">
        <v>42</v>
      </c>
      <c r="I1630">
        <v>4</v>
      </c>
      <c r="J1630">
        <f t="shared" si="52"/>
        <v>200</v>
      </c>
      <c r="K1630" s="3">
        <v>0</v>
      </c>
      <c r="L1630" s="3">
        <f t="shared" si="53"/>
        <v>800</v>
      </c>
      <c r="M1630">
        <v>800</v>
      </c>
      <c r="N1630" s="3">
        <f>Table2[[#This Row],[Total Cost]]-Table2[[#This Row],[Total Sales]]</f>
        <v>0</v>
      </c>
      <c r="O1630" t="s">
        <v>84</v>
      </c>
      <c r="P1630" t="s">
        <v>17</v>
      </c>
    </row>
    <row r="1631" spans="1:16">
      <c r="A1631" t="s">
        <v>6439</v>
      </c>
      <c r="B1631" t="s">
        <v>6440</v>
      </c>
      <c r="C1631" t="s">
        <v>36972</v>
      </c>
      <c r="D1631" t="s">
        <v>37003</v>
      </c>
      <c r="E1631" t="s">
        <v>6441</v>
      </c>
      <c r="F1631" t="s">
        <v>6442</v>
      </c>
      <c r="G1631" s="2">
        <v>45627</v>
      </c>
      <c r="H1631" t="s">
        <v>47</v>
      </c>
      <c r="I1631">
        <v>2</v>
      </c>
      <c r="J1631">
        <f t="shared" si="52"/>
        <v>1200</v>
      </c>
      <c r="K1631" s="3">
        <v>5</v>
      </c>
      <c r="L1631" s="3">
        <f t="shared" si="53"/>
        <v>2400</v>
      </c>
      <c r="M1631">
        <v>2280</v>
      </c>
      <c r="N1631" s="3">
        <f>Table2[[#This Row],[Total Cost]]-Table2[[#This Row],[Total Sales]]</f>
        <v>120</v>
      </c>
      <c r="O1631" t="s">
        <v>23</v>
      </c>
      <c r="P1631" t="s">
        <v>17</v>
      </c>
    </row>
    <row r="1632" spans="1:16">
      <c r="A1632" t="s">
        <v>6443</v>
      </c>
      <c r="B1632" t="s">
        <v>6444</v>
      </c>
      <c r="C1632" t="s">
        <v>37051</v>
      </c>
      <c r="D1632" t="s">
        <v>37012</v>
      </c>
      <c r="E1632" t="s">
        <v>6445</v>
      </c>
      <c r="F1632" t="s">
        <v>6446</v>
      </c>
      <c r="G1632" s="2">
        <v>45699</v>
      </c>
      <c r="H1632" t="s">
        <v>22</v>
      </c>
      <c r="I1632">
        <v>4</v>
      </c>
      <c r="J1632">
        <f t="shared" si="52"/>
        <v>100</v>
      </c>
      <c r="K1632" s="3">
        <v>0</v>
      </c>
      <c r="L1632" s="3">
        <f t="shared" si="53"/>
        <v>400</v>
      </c>
      <c r="M1632">
        <v>400</v>
      </c>
      <c r="N1632" s="3">
        <f>Table2[[#This Row],[Total Cost]]-Table2[[#This Row],[Total Sales]]</f>
        <v>0</v>
      </c>
      <c r="O1632" t="s">
        <v>16</v>
      </c>
      <c r="P1632" t="s">
        <v>17</v>
      </c>
    </row>
    <row r="1633" spans="1:16">
      <c r="A1633" t="s">
        <v>6447</v>
      </c>
      <c r="B1633" t="s">
        <v>6448</v>
      </c>
      <c r="C1633" t="s">
        <v>37090</v>
      </c>
      <c r="D1633" t="s">
        <v>36961</v>
      </c>
      <c r="E1633" t="s">
        <v>6449</v>
      </c>
      <c r="F1633" t="s">
        <v>6450</v>
      </c>
      <c r="G1633" s="2">
        <v>45644</v>
      </c>
      <c r="H1633" t="s">
        <v>47</v>
      </c>
      <c r="I1633">
        <v>4</v>
      </c>
      <c r="J1633">
        <f t="shared" si="52"/>
        <v>1200</v>
      </c>
      <c r="K1633" s="3">
        <v>5</v>
      </c>
      <c r="L1633" s="3">
        <f t="shared" si="53"/>
        <v>4800</v>
      </c>
      <c r="M1633">
        <v>4560</v>
      </c>
      <c r="N1633" s="3">
        <f>Table2[[#This Row],[Total Cost]]-Table2[[#This Row],[Total Sales]]</f>
        <v>240</v>
      </c>
      <c r="O1633" t="s">
        <v>23</v>
      </c>
      <c r="P1633" t="s">
        <v>17</v>
      </c>
    </row>
    <row r="1634" spans="1:16">
      <c r="A1634" t="s">
        <v>6451</v>
      </c>
      <c r="B1634" t="s">
        <v>6452</v>
      </c>
      <c r="C1634" t="s">
        <v>37064</v>
      </c>
      <c r="D1634" t="s">
        <v>37971</v>
      </c>
      <c r="E1634" t="s">
        <v>6453</v>
      </c>
      <c r="F1634" t="s">
        <v>6454</v>
      </c>
      <c r="G1634" s="2">
        <v>45436</v>
      </c>
      <c r="H1634" t="s">
        <v>56</v>
      </c>
      <c r="I1634">
        <v>4</v>
      </c>
      <c r="J1634">
        <f t="shared" si="52"/>
        <v>90</v>
      </c>
      <c r="K1634" s="3">
        <v>10</v>
      </c>
      <c r="L1634" s="3">
        <f t="shared" si="53"/>
        <v>360</v>
      </c>
      <c r="M1634">
        <v>324</v>
      </c>
      <c r="N1634" s="3">
        <f>Table2[[#This Row],[Total Cost]]-Table2[[#This Row],[Total Sales]]</f>
        <v>36</v>
      </c>
      <c r="O1634" t="s">
        <v>84</v>
      </c>
      <c r="P1634" t="s">
        <v>17</v>
      </c>
    </row>
    <row r="1635" spans="1:16">
      <c r="A1635" t="s">
        <v>6455</v>
      </c>
      <c r="B1635" t="s">
        <v>6456</v>
      </c>
      <c r="C1635" t="s">
        <v>37617</v>
      </c>
      <c r="D1635" t="s">
        <v>37046</v>
      </c>
      <c r="E1635" t="s">
        <v>6457</v>
      </c>
      <c r="F1635" t="s">
        <v>6458</v>
      </c>
      <c r="G1635" s="2">
        <v>45413</v>
      </c>
      <c r="H1635" t="s">
        <v>89</v>
      </c>
      <c r="I1635">
        <v>4</v>
      </c>
      <c r="J1635">
        <f t="shared" si="52"/>
        <v>50</v>
      </c>
      <c r="K1635" s="3">
        <v>5</v>
      </c>
      <c r="L1635" s="3">
        <f t="shared" si="53"/>
        <v>200</v>
      </c>
      <c r="M1635">
        <v>190</v>
      </c>
      <c r="N1635" s="3">
        <f>Table2[[#This Row],[Total Cost]]-Table2[[#This Row],[Total Sales]]</f>
        <v>10</v>
      </c>
      <c r="O1635" t="s">
        <v>84</v>
      </c>
      <c r="P1635" t="s">
        <v>17</v>
      </c>
    </row>
    <row r="1636" spans="1:16">
      <c r="A1636" t="s">
        <v>6459</v>
      </c>
      <c r="B1636" t="s">
        <v>6460</v>
      </c>
      <c r="C1636" t="s">
        <v>37083</v>
      </c>
      <c r="D1636" t="s">
        <v>37196</v>
      </c>
      <c r="E1636" t="s">
        <v>6461</v>
      </c>
      <c r="F1636" t="s">
        <v>6462</v>
      </c>
      <c r="G1636" s="2">
        <v>45521</v>
      </c>
      <c r="H1636" t="s">
        <v>15</v>
      </c>
      <c r="I1636">
        <v>1</v>
      </c>
      <c r="J1636">
        <f t="shared" si="52"/>
        <v>800</v>
      </c>
      <c r="K1636" s="3">
        <v>5</v>
      </c>
      <c r="L1636" s="3">
        <f t="shared" si="53"/>
        <v>800</v>
      </c>
      <c r="M1636">
        <v>760</v>
      </c>
      <c r="N1636" s="3">
        <f>Table2[[#This Row],[Total Cost]]-Table2[[#This Row],[Total Sales]]</f>
        <v>40</v>
      </c>
      <c r="O1636" t="s">
        <v>33</v>
      </c>
      <c r="P1636" t="s">
        <v>17</v>
      </c>
    </row>
    <row r="1637" spans="1:16">
      <c r="A1637" t="s">
        <v>6463</v>
      </c>
      <c r="B1637" t="s">
        <v>6464</v>
      </c>
      <c r="C1637" t="s">
        <v>37161</v>
      </c>
      <c r="D1637" t="s">
        <v>37063</v>
      </c>
      <c r="E1637" t="s">
        <v>6465</v>
      </c>
      <c r="F1637" t="s">
        <v>6466</v>
      </c>
      <c r="G1637" s="2">
        <v>45599</v>
      </c>
      <c r="H1637" t="s">
        <v>15</v>
      </c>
      <c r="I1637">
        <v>1</v>
      </c>
      <c r="J1637">
        <f t="shared" si="52"/>
        <v>800</v>
      </c>
      <c r="K1637" s="3">
        <v>10</v>
      </c>
      <c r="L1637" s="3">
        <f t="shared" si="53"/>
        <v>800</v>
      </c>
      <c r="M1637">
        <v>720</v>
      </c>
      <c r="N1637" s="3">
        <f>Table2[[#This Row],[Total Cost]]-Table2[[#This Row],[Total Sales]]</f>
        <v>80</v>
      </c>
      <c r="O1637" t="s">
        <v>33</v>
      </c>
      <c r="P1637" t="s">
        <v>17</v>
      </c>
    </row>
    <row r="1638" spans="1:16">
      <c r="A1638" t="s">
        <v>6467</v>
      </c>
      <c r="B1638" t="s">
        <v>6468</v>
      </c>
      <c r="C1638" t="s">
        <v>37098</v>
      </c>
      <c r="D1638" t="s">
        <v>37287</v>
      </c>
      <c r="E1638" t="s">
        <v>6469</v>
      </c>
      <c r="F1638" t="s">
        <v>6470</v>
      </c>
      <c r="G1638" s="2">
        <v>45596</v>
      </c>
      <c r="H1638" t="s">
        <v>83</v>
      </c>
      <c r="I1638">
        <v>1</v>
      </c>
      <c r="J1638">
        <f t="shared" si="52"/>
        <v>150</v>
      </c>
      <c r="K1638" s="3">
        <v>15</v>
      </c>
      <c r="L1638" s="3">
        <f t="shared" si="53"/>
        <v>150</v>
      </c>
      <c r="M1638">
        <v>127.5</v>
      </c>
      <c r="N1638" s="3">
        <f>Table2[[#This Row],[Total Cost]]-Table2[[#This Row],[Total Sales]]</f>
        <v>22.5</v>
      </c>
      <c r="O1638" t="s">
        <v>84</v>
      </c>
      <c r="P1638" t="s">
        <v>17</v>
      </c>
    </row>
    <row r="1639" spans="1:16">
      <c r="A1639" t="s">
        <v>6471</v>
      </c>
      <c r="B1639" t="s">
        <v>6472</v>
      </c>
      <c r="C1639" t="s">
        <v>36984</v>
      </c>
      <c r="D1639" t="s">
        <v>37564</v>
      </c>
      <c r="E1639" t="s">
        <v>6473</v>
      </c>
      <c r="F1639" t="s">
        <v>6474</v>
      </c>
      <c r="G1639" s="2">
        <v>45521</v>
      </c>
      <c r="H1639" t="s">
        <v>15</v>
      </c>
      <c r="I1639">
        <v>1</v>
      </c>
      <c r="J1639">
        <f t="shared" si="52"/>
        <v>800</v>
      </c>
      <c r="K1639" s="3">
        <v>10</v>
      </c>
      <c r="L1639" s="3">
        <f t="shared" si="53"/>
        <v>800</v>
      </c>
      <c r="M1639">
        <v>720</v>
      </c>
      <c r="N1639" s="3">
        <f>Table2[[#This Row],[Total Cost]]-Table2[[#This Row],[Total Sales]]</f>
        <v>80</v>
      </c>
      <c r="O1639" t="s">
        <v>33</v>
      </c>
      <c r="P1639" t="s">
        <v>17</v>
      </c>
    </row>
    <row r="1640" spans="1:16">
      <c r="A1640" t="s">
        <v>6475</v>
      </c>
      <c r="B1640" t="s">
        <v>6476</v>
      </c>
      <c r="C1640" t="s">
        <v>37051</v>
      </c>
      <c r="D1640" t="s">
        <v>37972</v>
      </c>
      <c r="E1640" t="s">
        <v>6477</v>
      </c>
      <c r="F1640" t="s">
        <v>6478</v>
      </c>
      <c r="G1640" s="2">
        <v>45511</v>
      </c>
      <c r="H1640" t="s">
        <v>47</v>
      </c>
      <c r="I1640">
        <v>4</v>
      </c>
      <c r="J1640">
        <f t="shared" si="52"/>
        <v>1200</v>
      </c>
      <c r="K1640" s="3">
        <v>0</v>
      </c>
      <c r="L1640" s="3">
        <f t="shared" si="53"/>
        <v>4800</v>
      </c>
      <c r="M1640">
        <v>4800</v>
      </c>
      <c r="N1640" s="3">
        <f>Table2[[#This Row],[Total Cost]]-Table2[[#This Row],[Total Sales]]</f>
        <v>0</v>
      </c>
      <c r="O1640" t="s">
        <v>84</v>
      </c>
      <c r="P1640" t="s">
        <v>17</v>
      </c>
    </row>
    <row r="1641" spans="1:16">
      <c r="A1641" t="s">
        <v>6479</v>
      </c>
      <c r="B1641" t="s">
        <v>6480</v>
      </c>
      <c r="C1641" t="s">
        <v>37385</v>
      </c>
      <c r="D1641" t="s">
        <v>37071</v>
      </c>
      <c r="E1641" t="s">
        <v>6481</v>
      </c>
      <c r="F1641" t="s">
        <v>6482</v>
      </c>
      <c r="G1641" s="2">
        <v>45610</v>
      </c>
      <c r="H1641" t="s">
        <v>83</v>
      </c>
      <c r="I1641">
        <v>1</v>
      </c>
      <c r="J1641">
        <f t="shared" si="52"/>
        <v>150</v>
      </c>
      <c r="K1641" s="3">
        <v>0</v>
      </c>
      <c r="L1641" s="3">
        <f t="shared" si="53"/>
        <v>150</v>
      </c>
      <c r="M1641">
        <v>150</v>
      </c>
      <c r="N1641" s="3">
        <f>Table2[[#This Row],[Total Cost]]-Table2[[#This Row],[Total Sales]]</f>
        <v>0</v>
      </c>
      <c r="O1641" t="s">
        <v>23</v>
      </c>
      <c r="P1641" t="s">
        <v>17</v>
      </c>
    </row>
    <row r="1642" spans="1:16">
      <c r="A1642" t="s">
        <v>6483</v>
      </c>
      <c r="B1642" t="s">
        <v>6484</v>
      </c>
      <c r="C1642" t="s">
        <v>37150</v>
      </c>
      <c r="D1642" t="s">
        <v>37474</v>
      </c>
      <c r="E1642" t="s">
        <v>6485</v>
      </c>
      <c r="F1642" t="s">
        <v>6486</v>
      </c>
      <c r="G1642" s="2">
        <v>45711</v>
      </c>
      <c r="H1642" t="s">
        <v>22</v>
      </c>
      <c r="I1642">
        <v>4</v>
      </c>
      <c r="J1642">
        <f t="shared" si="52"/>
        <v>100</v>
      </c>
      <c r="K1642" s="3">
        <v>5</v>
      </c>
      <c r="L1642" s="3">
        <f t="shared" si="53"/>
        <v>400</v>
      </c>
      <c r="M1642">
        <v>380</v>
      </c>
      <c r="N1642" s="3">
        <f>Table2[[#This Row],[Total Cost]]-Table2[[#This Row],[Total Sales]]</f>
        <v>20</v>
      </c>
      <c r="O1642" t="s">
        <v>90</v>
      </c>
      <c r="P1642" t="s">
        <v>17</v>
      </c>
    </row>
    <row r="1643" spans="1:16">
      <c r="A1643" t="s">
        <v>6487</v>
      </c>
      <c r="B1643" t="s">
        <v>6488</v>
      </c>
      <c r="C1643" t="s">
        <v>36950</v>
      </c>
      <c r="D1643" t="s">
        <v>37829</v>
      </c>
      <c r="E1643" t="s">
        <v>6489</v>
      </c>
      <c r="F1643" t="s">
        <v>6490</v>
      </c>
      <c r="G1643" s="2">
        <v>45650</v>
      </c>
      <c r="H1643" t="s">
        <v>89</v>
      </c>
      <c r="I1643">
        <v>4</v>
      </c>
      <c r="J1643">
        <f t="shared" si="52"/>
        <v>50</v>
      </c>
      <c r="K1643" s="3">
        <v>0</v>
      </c>
      <c r="L1643" s="3">
        <f t="shared" si="53"/>
        <v>200</v>
      </c>
      <c r="M1643">
        <v>200</v>
      </c>
      <c r="N1643" s="3">
        <f>Table2[[#This Row],[Total Cost]]-Table2[[#This Row],[Total Sales]]</f>
        <v>0</v>
      </c>
      <c r="O1643" t="s">
        <v>84</v>
      </c>
      <c r="P1643" t="s">
        <v>17</v>
      </c>
    </row>
    <row r="1644" spans="1:16">
      <c r="A1644" t="s">
        <v>6491</v>
      </c>
      <c r="B1644" t="s">
        <v>6492</v>
      </c>
      <c r="C1644" t="s">
        <v>37373</v>
      </c>
      <c r="D1644" t="s">
        <v>37973</v>
      </c>
      <c r="E1644" t="s">
        <v>6493</v>
      </c>
      <c r="F1644" t="s">
        <v>6494</v>
      </c>
      <c r="G1644" s="2">
        <v>45591</v>
      </c>
      <c r="H1644" t="s">
        <v>89</v>
      </c>
      <c r="I1644">
        <v>3</v>
      </c>
      <c r="J1644">
        <f t="shared" si="52"/>
        <v>50</v>
      </c>
      <c r="K1644" s="3">
        <v>10</v>
      </c>
      <c r="L1644" s="3">
        <f t="shared" si="53"/>
        <v>150</v>
      </c>
      <c r="M1644">
        <v>135</v>
      </c>
      <c r="N1644" s="3">
        <f>Table2[[#This Row],[Total Cost]]-Table2[[#This Row],[Total Sales]]</f>
        <v>15</v>
      </c>
      <c r="O1644" t="s">
        <v>90</v>
      </c>
      <c r="P1644" t="s">
        <v>17</v>
      </c>
    </row>
    <row r="1645" spans="1:16">
      <c r="A1645" t="s">
        <v>6495</v>
      </c>
      <c r="B1645" t="s">
        <v>6496</v>
      </c>
      <c r="C1645" t="s">
        <v>37220</v>
      </c>
      <c r="D1645" t="s">
        <v>37974</v>
      </c>
      <c r="E1645" t="s">
        <v>6497</v>
      </c>
      <c r="F1645" t="s">
        <v>6498</v>
      </c>
      <c r="G1645" s="2">
        <v>45449</v>
      </c>
      <c r="H1645" t="s">
        <v>73</v>
      </c>
      <c r="I1645">
        <v>3</v>
      </c>
      <c r="J1645">
        <f t="shared" si="52"/>
        <v>120</v>
      </c>
      <c r="K1645" s="3">
        <v>10</v>
      </c>
      <c r="L1645" s="3">
        <f t="shared" si="53"/>
        <v>360</v>
      </c>
      <c r="M1645">
        <v>324</v>
      </c>
      <c r="N1645" s="3">
        <f>Table2[[#This Row],[Total Cost]]-Table2[[#This Row],[Total Sales]]</f>
        <v>36</v>
      </c>
      <c r="O1645" t="s">
        <v>90</v>
      </c>
      <c r="P1645" t="s">
        <v>17</v>
      </c>
    </row>
    <row r="1646" spans="1:16">
      <c r="A1646" t="s">
        <v>6499</v>
      </c>
      <c r="B1646" t="s">
        <v>6500</v>
      </c>
      <c r="C1646" t="s">
        <v>37096</v>
      </c>
      <c r="D1646" t="s">
        <v>37263</v>
      </c>
      <c r="E1646" t="s">
        <v>6501</v>
      </c>
      <c r="F1646" t="s">
        <v>6502</v>
      </c>
      <c r="G1646" s="2">
        <v>45608</v>
      </c>
      <c r="H1646" t="s">
        <v>28</v>
      </c>
      <c r="I1646">
        <v>1</v>
      </c>
      <c r="J1646">
        <f t="shared" si="52"/>
        <v>300</v>
      </c>
      <c r="K1646" s="3">
        <v>0</v>
      </c>
      <c r="L1646" s="3">
        <f t="shared" si="53"/>
        <v>300</v>
      </c>
      <c r="M1646">
        <v>300</v>
      </c>
      <c r="N1646" s="3">
        <f>Table2[[#This Row],[Total Cost]]-Table2[[#This Row],[Total Sales]]</f>
        <v>0</v>
      </c>
      <c r="O1646" t="s">
        <v>16</v>
      </c>
      <c r="P1646" t="s">
        <v>17</v>
      </c>
    </row>
    <row r="1647" spans="1:16">
      <c r="A1647" t="s">
        <v>6503</v>
      </c>
      <c r="B1647" t="s">
        <v>6504</v>
      </c>
      <c r="C1647" t="s">
        <v>37125</v>
      </c>
      <c r="D1647" t="s">
        <v>37975</v>
      </c>
      <c r="E1647" t="s">
        <v>6505</v>
      </c>
      <c r="F1647" t="s">
        <v>6506</v>
      </c>
      <c r="G1647" s="2">
        <v>45622</v>
      </c>
      <c r="H1647" t="s">
        <v>28</v>
      </c>
      <c r="I1647">
        <v>2</v>
      </c>
      <c r="J1647">
        <f t="shared" si="52"/>
        <v>300</v>
      </c>
      <c r="K1647" s="3">
        <v>0</v>
      </c>
      <c r="L1647" s="3">
        <f t="shared" si="53"/>
        <v>600</v>
      </c>
      <c r="M1647">
        <v>600</v>
      </c>
      <c r="N1647" s="3">
        <f>Table2[[#This Row],[Total Cost]]-Table2[[#This Row],[Total Sales]]</f>
        <v>0</v>
      </c>
      <c r="O1647" t="s">
        <v>23</v>
      </c>
      <c r="P1647" t="s">
        <v>17</v>
      </c>
    </row>
    <row r="1648" spans="1:16">
      <c r="A1648" t="s">
        <v>6507</v>
      </c>
      <c r="B1648" t="s">
        <v>6508</v>
      </c>
      <c r="C1648" t="s">
        <v>37079</v>
      </c>
      <c r="D1648" t="s">
        <v>37024</v>
      </c>
      <c r="E1648" t="s">
        <v>6509</v>
      </c>
      <c r="F1648" t="s">
        <v>6510</v>
      </c>
      <c r="G1648" s="2">
        <v>45538</v>
      </c>
      <c r="H1648" t="s">
        <v>15</v>
      </c>
      <c r="I1648">
        <v>2</v>
      </c>
      <c r="J1648">
        <f t="shared" si="52"/>
        <v>800</v>
      </c>
      <c r="K1648" s="3">
        <v>10</v>
      </c>
      <c r="L1648" s="3">
        <f t="shared" si="53"/>
        <v>1600</v>
      </c>
      <c r="M1648">
        <v>1440</v>
      </c>
      <c r="N1648" s="3">
        <f>Table2[[#This Row],[Total Cost]]-Table2[[#This Row],[Total Sales]]</f>
        <v>160</v>
      </c>
      <c r="O1648" t="s">
        <v>23</v>
      </c>
      <c r="P1648" t="s">
        <v>17</v>
      </c>
    </row>
    <row r="1649" spans="1:16">
      <c r="A1649" t="s">
        <v>6511</v>
      </c>
      <c r="B1649" t="s">
        <v>4284</v>
      </c>
      <c r="C1649" t="s">
        <v>37051</v>
      </c>
      <c r="D1649" t="s">
        <v>37080</v>
      </c>
      <c r="E1649" t="s">
        <v>6512</v>
      </c>
      <c r="F1649" t="s">
        <v>6513</v>
      </c>
      <c r="G1649" s="2">
        <v>45471</v>
      </c>
      <c r="H1649" t="s">
        <v>15</v>
      </c>
      <c r="I1649">
        <v>2</v>
      </c>
      <c r="J1649">
        <f t="shared" si="52"/>
        <v>800</v>
      </c>
      <c r="K1649" s="3">
        <v>0</v>
      </c>
      <c r="L1649" s="3">
        <f t="shared" si="53"/>
        <v>1600</v>
      </c>
      <c r="M1649">
        <v>1600</v>
      </c>
      <c r="N1649" s="3">
        <f>Table2[[#This Row],[Total Cost]]-Table2[[#This Row],[Total Sales]]</f>
        <v>0</v>
      </c>
      <c r="O1649" t="s">
        <v>23</v>
      </c>
      <c r="P1649" t="s">
        <v>17</v>
      </c>
    </row>
    <row r="1650" spans="1:16">
      <c r="A1650" s="1" t="s">
        <v>6514</v>
      </c>
      <c r="B1650" t="s">
        <v>6515</v>
      </c>
      <c r="C1650" t="s">
        <v>36960</v>
      </c>
      <c r="D1650" t="s">
        <v>37389</v>
      </c>
      <c r="E1650" t="s">
        <v>6516</v>
      </c>
      <c r="F1650" t="s">
        <v>6517</v>
      </c>
      <c r="G1650" s="2">
        <v>45714</v>
      </c>
      <c r="H1650" t="s">
        <v>73</v>
      </c>
      <c r="I1650">
        <v>4</v>
      </c>
      <c r="J1650">
        <f t="shared" si="52"/>
        <v>120</v>
      </c>
      <c r="K1650" s="3">
        <v>5</v>
      </c>
      <c r="L1650" s="3">
        <f t="shared" si="53"/>
        <v>480</v>
      </c>
      <c r="M1650">
        <v>456</v>
      </c>
      <c r="N1650" s="3">
        <f>Table2[[#This Row],[Total Cost]]-Table2[[#This Row],[Total Sales]]</f>
        <v>24</v>
      </c>
      <c r="O1650" t="s">
        <v>84</v>
      </c>
      <c r="P1650" t="s">
        <v>17</v>
      </c>
    </row>
    <row r="1651" spans="1:16">
      <c r="A1651" t="s">
        <v>6518</v>
      </c>
      <c r="B1651" t="s">
        <v>6519</v>
      </c>
      <c r="C1651" t="s">
        <v>37088</v>
      </c>
      <c r="D1651" t="s">
        <v>37032</v>
      </c>
      <c r="E1651" t="s">
        <v>6520</v>
      </c>
      <c r="F1651" t="s">
        <v>6521</v>
      </c>
      <c r="G1651" s="2">
        <v>45574</v>
      </c>
      <c r="H1651" t="s">
        <v>89</v>
      </c>
      <c r="I1651">
        <v>1</v>
      </c>
      <c r="J1651">
        <f t="shared" si="52"/>
        <v>50</v>
      </c>
      <c r="K1651" s="3">
        <v>10</v>
      </c>
      <c r="L1651" s="3">
        <f t="shared" si="53"/>
        <v>50</v>
      </c>
      <c r="M1651">
        <v>45</v>
      </c>
      <c r="N1651" s="3">
        <f>Table2[[#This Row],[Total Cost]]-Table2[[#This Row],[Total Sales]]</f>
        <v>5</v>
      </c>
      <c r="O1651" t="s">
        <v>84</v>
      </c>
      <c r="P1651" t="s">
        <v>17</v>
      </c>
    </row>
    <row r="1652" spans="1:16">
      <c r="A1652" t="s">
        <v>6522</v>
      </c>
      <c r="B1652" t="s">
        <v>6523</v>
      </c>
      <c r="C1652" t="s">
        <v>37401</v>
      </c>
      <c r="D1652" t="s">
        <v>37642</v>
      </c>
      <c r="E1652" t="s">
        <v>6524</v>
      </c>
      <c r="F1652" t="s">
        <v>6525</v>
      </c>
      <c r="G1652" s="2">
        <v>45422</v>
      </c>
      <c r="H1652" t="s">
        <v>15</v>
      </c>
      <c r="I1652">
        <v>1</v>
      </c>
      <c r="J1652">
        <f t="shared" si="52"/>
        <v>800</v>
      </c>
      <c r="K1652" s="3">
        <v>10</v>
      </c>
      <c r="L1652" s="3">
        <f t="shared" si="53"/>
        <v>800</v>
      </c>
      <c r="M1652">
        <v>720</v>
      </c>
      <c r="N1652" s="3">
        <f>Table2[[#This Row],[Total Cost]]-Table2[[#This Row],[Total Sales]]</f>
        <v>80</v>
      </c>
      <c r="O1652" t="s">
        <v>33</v>
      </c>
      <c r="P1652" t="s">
        <v>17</v>
      </c>
    </row>
    <row r="1653" spans="1:16">
      <c r="A1653" t="s">
        <v>6526</v>
      </c>
      <c r="B1653" t="s">
        <v>6527</v>
      </c>
      <c r="C1653" t="s">
        <v>37281</v>
      </c>
      <c r="D1653" t="s">
        <v>37457</v>
      </c>
      <c r="E1653" t="s">
        <v>6528</v>
      </c>
      <c r="F1653" t="s">
        <v>6529</v>
      </c>
      <c r="G1653" s="2">
        <v>45447</v>
      </c>
      <c r="H1653" t="s">
        <v>89</v>
      </c>
      <c r="I1653">
        <v>2</v>
      </c>
      <c r="J1653">
        <f t="shared" si="52"/>
        <v>50</v>
      </c>
      <c r="K1653" s="3">
        <v>0</v>
      </c>
      <c r="L1653" s="3">
        <f t="shared" si="53"/>
        <v>100</v>
      </c>
      <c r="M1653">
        <v>100</v>
      </c>
      <c r="N1653" s="3">
        <f>Table2[[#This Row],[Total Cost]]-Table2[[#This Row],[Total Sales]]</f>
        <v>0</v>
      </c>
      <c r="O1653" t="s">
        <v>23</v>
      </c>
      <c r="P1653" t="s">
        <v>17</v>
      </c>
    </row>
    <row r="1654" spans="1:16">
      <c r="A1654" t="s">
        <v>6530</v>
      </c>
      <c r="B1654" t="s">
        <v>6531</v>
      </c>
      <c r="C1654" t="s">
        <v>37019</v>
      </c>
      <c r="D1654" t="s">
        <v>37976</v>
      </c>
      <c r="E1654" t="s">
        <v>6532</v>
      </c>
      <c r="F1654" t="s">
        <v>6533</v>
      </c>
      <c r="G1654" s="2">
        <v>45643</v>
      </c>
      <c r="H1654" t="s">
        <v>73</v>
      </c>
      <c r="I1654">
        <v>3</v>
      </c>
      <c r="J1654">
        <f t="shared" si="52"/>
        <v>120</v>
      </c>
      <c r="K1654" s="3">
        <v>0</v>
      </c>
      <c r="L1654" s="3">
        <f t="shared" si="53"/>
        <v>360</v>
      </c>
      <c r="M1654">
        <v>360</v>
      </c>
      <c r="N1654" s="3">
        <f>Table2[[#This Row],[Total Cost]]-Table2[[#This Row],[Total Sales]]</f>
        <v>0</v>
      </c>
      <c r="O1654" t="s">
        <v>90</v>
      </c>
      <c r="P1654" t="s">
        <v>78</v>
      </c>
    </row>
    <row r="1655" spans="1:16">
      <c r="A1655" t="s">
        <v>6534</v>
      </c>
      <c r="B1655" t="s">
        <v>6535</v>
      </c>
      <c r="C1655" t="s">
        <v>37293</v>
      </c>
      <c r="D1655" t="s">
        <v>37034</v>
      </c>
      <c r="E1655" t="s">
        <v>6536</v>
      </c>
      <c r="F1655" t="s">
        <v>6537</v>
      </c>
      <c r="G1655" s="2">
        <v>45515</v>
      </c>
      <c r="H1655" t="s">
        <v>73</v>
      </c>
      <c r="I1655">
        <v>1</v>
      </c>
      <c r="J1655">
        <f t="shared" si="52"/>
        <v>120</v>
      </c>
      <c r="K1655" s="3">
        <v>5</v>
      </c>
      <c r="L1655" s="3">
        <f t="shared" si="53"/>
        <v>120</v>
      </c>
      <c r="M1655">
        <v>114</v>
      </c>
      <c r="N1655" s="3">
        <f>Table2[[#This Row],[Total Cost]]-Table2[[#This Row],[Total Sales]]</f>
        <v>6</v>
      </c>
      <c r="O1655" t="s">
        <v>90</v>
      </c>
      <c r="P1655" t="s">
        <v>17</v>
      </c>
    </row>
    <row r="1656" spans="1:16">
      <c r="A1656" t="s">
        <v>6538</v>
      </c>
      <c r="B1656" t="s">
        <v>6539</v>
      </c>
      <c r="C1656" t="s">
        <v>37087</v>
      </c>
      <c r="D1656" t="s">
        <v>37763</v>
      </c>
      <c r="E1656" t="s">
        <v>6540</v>
      </c>
      <c r="F1656" t="s">
        <v>6541</v>
      </c>
      <c r="G1656" s="2">
        <v>45406</v>
      </c>
      <c r="H1656" t="s">
        <v>15</v>
      </c>
      <c r="I1656">
        <v>3</v>
      </c>
      <c r="J1656">
        <f t="shared" si="52"/>
        <v>800</v>
      </c>
      <c r="K1656" s="3">
        <v>0</v>
      </c>
      <c r="L1656" s="3">
        <f t="shared" si="53"/>
        <v>2400</v>
      </c>
      <c r="M1656">
        <v>2400</v>
      </c>
      <c r="N1656" s="3">
        <f>Table2[[#This Row],[Total Cost]]-Table2[[#This Row],[Total Sales]]</f>
        <v>0</v>
      </c>
      <c r="O1656" t="s">
        <v>16</v>
      </c>
      <c r="P1656" t="s">
        <v>17</v>
      </c>
    </row>
    <row r="1657" spans="1:16">
      <c r="A1657" t="s">
        <v>6542</v>
      </c>
      <c r="B1657" t="s">
        <v>6543</v>
      </c>
      <c r="C1657" t="s">
        <v>37045</v>
      </c>
      <c r="D1657" t="s">
        <v>37492</v>
      </c>
      <c r="E1657" t="s">
        <v>6544</v>
      </c>
      <c r="F1657" t="s">
        <v>6545</v>
      </c>
      <c r="G1657" s="2">
        <v>45524</v>
      </c>
      <c r="H1657" t="s">
        <v>83</v>
      </c>
      <c r="I1657">
        <v>1</v>
      </c>
      <c r="J1657">
        <f t="shared" si="52"/>
        <v>150</v>
      </c>
      <c r="K1657" s="3">
        <v>5</v>
      </c>
      <c r="L1657" s="3">
        <f t="shared" si="53"/>
        <v>150</v>
      </c>
      <c r="M1657">
        <v>142.5</v>
      </c>
      <c r="N1657" s="3">
        <f>Table2[[#This Row],[Total Cost]]-Table2[[#This Row],[Total Sales]]</f>
        <v>7.5</v>
      </c>
      <c r="O1657" t="s">
        <v>90</v>
      </c>
      <c r="P1657" t="s">
        <v>17</v>
      </c>
    </row>
    <row r="1658" spans="1:16">
      <c r="A1658" t="s">
        <v>6546</v>
      </c>
      <c r="B1658" t="s">
        <v>6547</v>
      </c>
      <c r="C1658" t="s">
        <v>37741</v>
      </c>
      <c r="D1658" t="s">
        <v>37266</v>
      </c>
      <c r="E1658" t="s">
        <v>6548</v>
      </c>
      <c r="F1658" t="s">
        <v>1239</v>
      </c>
      <c r="G1658" s="2">
        <v>45698</v>
      </c>
      <c r="H1658" t="s">
        <v>47</v>
      </c>
      <c r="I1658">
        <v>3</v>
      </c>
      <c r="J1658">
        <f t="shared" si="52"/>
        <v>1200</v>
      </c>
      <c r="K1658" s="3">
        <v>0</v>
      </c>
      <c r="L1658" s="3">
        <f t="shared" si="53"/>
        <v>3600</v>
      </c>
      <c r="M1658">
        <v>3600</v>
      </c>
      <c r="N1658" s="3">
        <f>Table2[[#This Row],[Total Cost]]-Table2[[#This Row],[Total Sales]]</f>
        <v>0</v>
      </c>
      <c r="O1658" t="s">
        <v>23</v>
      </c>
      <c r="P1658" t="s">
        <v>17</v>
      </c>
    </row>
    <row r="1659" spans="1:16">
      <c r="A1659" t="s">
        <v>6549</v>
      </c>
      <c r="B1659" t="s">
        <v>6550</v>
      </c>
      <c r="C1659" t="s">
        <v>37153</v>
      </c>
      <c r="D1659" t="s">
        <v>37290</v>
      </c>
      <c r="E1659" t="s">
        <v>6551</v>
      </c>
      <c r="F1659" t="s">
        <v>6552</v>
      </c>
      <c r="G1659" s="2">
        <v>45517</v>
      </c>
      <c r="H1659" t="s">
        <v>89</v>
      </c>
      <c r="I1659">
        <v>1</v>
      </c>
      <c r="J1659">
        <f t="shared" si="52"/>
        <v>50</v>
      </c>
      <c r="K1659" s="3">
        <v>10</v>
      </c>
      <c r="L1659" s="3">
        <f t="shared" si="53"/>
        <v>50</v>
      </c>
      <c r="M1659">
        <v>45</v>
      </c>
      <c r="N1659" s="3">
        <f>Table2[[#This Row],[Total Cost]]-Table2[[#This Row],[Total Sales]]</f>
        <v>5</v>
      </c>
      <c r="O1659" t="s">
        <v>23</v>
      </c>
      <c r="P1659" t="s">
        <v>78</v>
      </c>
    </row>
    <row r="1660" spans="1:16">
      <c r="A1660" t="s">
        <v>6553</v>
      </c>
      <c r="B1660" t="s">
        <v>6554</v>
      </c>
      <c r="C1660" t="s">
        <v>37504</v>
      </c>
      <c r="D1660" t="s">
        <v>37689</v>
      </c>
      <c r="E1660" t="s">
        <v>6555</v>
      </c>
      <c r="F1660" t="s">
        <v>6556</v>
      </c>
      <c r="G1660" s="2">
        <v>45434</v>
      </c>
      <c r="H1660" t="s">
        <v>15</v>
      </c>
      <c r="I1660">
        <v>2</v>
      </c>
      <c r="J1660">
        <f t="shared" si="52"/>
        <v>800</v>
      </c>
      <c r="K1660" s="3">
        <v>0</v>
      </c>
      <c r="L1660" s="3">
        <f t="shared" si="53"/>
        <v>1600</v>
      </c>
      <c r="M1660">
        <v>1600</v>
      </c>
      <c r="N1660" s="3">
        <f>Table2[[#This Row],[Total Cost]]-Table2[[#This Row],[Total Sales]]</f>
        <v>0</v>
      </c>
      <c r="O1660" t="s">
        <v>23</v>
      </c>
      <c r="P1660" t="s">
        <v>17</v>
      </c>
    </row>
    <row r="1661" spans="1:16">
      <c r="A1661" t="s">
        <v>6557</v>
      </c>
      <c r="B1661" t="s">
        <v>6558</v>
      </c>
      <c r="C1661" t="s">
        <v>36990</v>
      </c>
      <c r="D1661" t="s">
        <v>37255</v>
      </c>
      <c r="E1661" t="s">
        <v>6559</v>
      </c>
      <c r="F1661" t="s">
        <v>6560</v>
      </c>
      <c r="G1661" s="2">
        <v>45402</v>
      </c>
      <c r="H1661" t="s">
        <v>89</v>
      </c>
      <c r="I1661">
        <v>3</v>
      </c>
      <c r="J1661">
        <f t="shared" si="52"/>
        <v>50</v>
      </c>
      <c r="K1661" s="3">
        <v>5</v>
      </c>
      <c r="L1661" s="3">
        <f t="shared" si="53"/>
        <v>150</v>
      </c>
      <c r="M1661">
        <v>142.5</v>
      </c>
      <c r="N1661" s="3">
        <f>Table2[[#This Row],[Total Cost]]-Table2[[#This Row],[Total Sales]]</f>
        <v>7.5</v>
      </c>
      <c r="O1661" t="s">
        <v>84</v>
      </c>
      <c r="P1661" t="s">
        <v>17</v>
      </c>
    </row>
    <row r="1662" spans="1:16">
      <c r="A1662" t="s">
        <v>6561</v>
      </c>
      <c r="B1662" t="s">
        <v>6562</v>
      </c>
      <c r="C1662" t="s">
        <v>37377</v>
      </c>
      <c r="D1662" t="s">
        <v>37201</v>
      </c>
      <c r="E1662" t="s">
        <v>6563</v>
      </c>
      <c r="F1662" t="s">
        <v>6564</v>
      </c>
      <c r="G1662" s="2">
        <v>45622</v>
      </c>
      <c r="H1662" t="s">
        <v>56</v>
      </c>
      <c r="I1662">
        <v>3</v>
      </c>
      <c r="J1662">
        <f t="shared" si="52"/>
        <v>90</v>
      </c>
      <c r="K1662" s="3">
        <v>10</v>
      </c>
      <c r="L1662" s="3">
        <f t="shared" si="53"/>
        <v>270</v>
      </c>
      <c r="M1662">
        <v>243</v>
      </c>
      <c r="N1662" s="3">
        <f>Table2[[#This Row],[Total Cost]]-Table2[[#This Row],[Total Sales]]</f>
        <v>27</v>
      </c>
      <c r="O1662" t="s">
        <v>16</v>
      </c>
      <c r="P1662" t="s">
        <v>17</v>
      </c>
    </row>
    <row r="1663" spans="1:16">
      <c r="A1663" t="s">
        <v>6565</v>
      </c>
      <c r="B1663" t="s">
        <v>6566</v>
      </c>
      <c r="C1663" t="s">
        <v>37090</v>
      </c>
      <c r="D1663" t="s">
        <v>36983</v>
      </c>
      <c r="E1663" t="s">
        <v>6567</v>
      </c>
      <c r="F1663" t="s">
        <v>6568</v>
      </c>
      <c r="G1663" s="2">
        <v>45444</v>
      </c>
      <c r="H1663" t="s">
        <v>22</v>
      </c>
      <c r="I1663">
        <v>3</v>
      </c>
      <c r="J1663">
        <f t="shared" si="52"/>
        <v>100</v>
      </c>
      <c r="K1663" s="3">
        <v>0</v>
      </c>
      <c r="L1663" s="3">
        <f t="shared" si="53"/>
        <v>300</v>
      </c>
      <c r="M1663">
        <v>300</v>
      </c>
      <c r="N1663" s="3">
        <f>Table2[[#This Row],[Total Cost]]-Table2[[#This Row],[Total Sales]]</f>
        <v>0</v>
      </c>
      <c r="O1663" t="s">
        <v>90</v>
      </c>
      <c r="P1663" t="s">
        <v>17</v>
      </c>
    </row>
    <row r="1664" spans="1:16">
      <c r="A1664" t="s">
        <v>6569</v>
      </c>
      <c r="B1664" t="s">
        <v>6570</v>
      </c>
      <c r="C1664" t="s">
        <v>37614</v>
      </c>
      <c r="D1664" t="s">
        <v>37977</v>
      </c>
      <c r="E1664" t="s">
        <v>6571</v>
      </c>
      <c r="F1664" t="s">
        <v>6572</v>
      </c>
      <c r="G1664" s="2">
        <v>45683</v>
      </c>
      <c r="H1664" t="s">
        <v>83</v>
      </c>
      <c r="I1664">
        <v>2</v>
      </c>
      <c r="J1664">
        <f t="shared" si="52"/>
        <v>150</v>
      </c>
      <c r="K1664" s="3">
        <v>0</v>
      </c>
      <c r="L1664" s="3">
        <f t="shared" si="53"/>
        <v>300</v>
      </c>
      <c r="M1664">
        <v>300</v>
      </c>
      <c r="N1664" s="3">
        <f>Table2[[#This Row],[Total Cost]]-Table2[[#This Row],[Total Sales]]</f>
        <v>0</v>
      </c>
      <c r="O1664" t="s">
        <v>16</v>
      </c>
      <c r="P1664" t="s">
        <v>17</v>
      </c>
    </row>
    <row r="1665" spans="1:16">
      <c r="A1665" t="s">
        <v>6573</v>
      </c>
      <c r="B1665" t="s">
        <v>6574</v>
      </c>
      <c r="C1665" t="s">
        <v>37628</v>
      </c>
      <c r="D1665" t="s">
        <v>37978</v>
      </c>
      <c r="E1665" t="s">
        <v>6575</v>
      </c>
      <c r="F1665" t="s">
        <v>6576</v>
      </c>
      <c r="G1665" s="2">
        <v>45406</v>
      </c>
      <c r="H1665" t="s">
        <v>42</v>
      </c>
      <c r="I1665">
        <v>1</v>
      </c>
      <c r="J1665">
        <f t="shared" si="52"/>
        <v>200</v>
      </c>
      <c r="K1665" s="3">
        <v>15</v>
      </c>
      <c r="L1665" s="3">
        <f t="shared" si="53"/>
        <v>200</v>
      </c>
      <c r="M1665">
        <v>170</v>
      </c>
      <c r="N1665" s="3">
        <f>Table2[[#This Row],[Total Cost]]-Table2[[#This Row],[Total Sales]]</f>
        <v>30</v>
      </c>
      <c r="O1665" t="s">
        <v>84</v>
      </c>
      <c r="P1665" t="s">
        <v>17</v>
      </c>
    </row>
    <row r="1666" spans="1:16">
      <c r="A1666" t="s">
        <v>6577</v>
      </c>
      <c r="B1666" t="s">
        <v>6578</v>
      </c>
      <c r="C1666" t="s">
        <v>37409</v>
      </c>
      <c r="D1666" t="s">
        <v>37549</v>
      </c>
      <c r="E1666" t="s">
        <v>6579</v>
      </c>
      <c r="F1666" t="s">
        <v>943</v>
      </c>
      <c r="G1666" s="2">
        <v>45450</v>
      </c>
      <c r="H1666" t="s">
        <v>56</v>
      </c>
      <c r="I1666">
        <v>1</v>
      </c>
      <c r="J1666">
        <f t="shared" si="52"/>
        <v>90</v>
      </c>
      <c r="K1666" s="3">
        <v>0</v>
      </c>
      <c r="L1666" s="3">
        <f t="shared" si="53"/>
        <v>90</v>
      </c>
      <c r="M1666">
        <v>90</v>
      </c>
      <c r="N1666" s="3">
        <f>Table2[[#This Row],[Total Cost]]-Table2[[#This Row],[Total Sales]]</f>
        <v>0</v>
      </c>
      <c r="O1666" t="s">
        <v>33</v>
      </c>
      <c r="P1666" t="s">
        <v>17</v>
      </c>
    </row>
    <row r="1667" spans="1:16">
      <c r="A1667" t="s">
        <v>6580</v>
      </c>
      <c r="B1667" t="s">
        <v>6581</v>
      </c>
      <c r="C1667" t="s">
        <v>37388</v>
      </c>
      <c r="D1667" t="s">
        <v>37633</v>
      </c>
      <c r="E1667" t="s">
        <v>6582</v>
      </c>
      <c r="F1667" t="s">
        <v>6583</v>
      </c>
      <c r="G1667" s="2">
        <v>45578</v>
      </c>
      <c r="H1667" t="s">
        <v>28</v>
      </c>
      <c r="I1667">
        <v>3</v>
      </c>
      <c r="J1667">
        <f t="shared" ref="J1667:J1730" si="54">L1667/I1667</f>
        <v>300</v>
      </c>
      <c r="K1667" s="3">
        <v>0</v>
      </c>
      <c r="L1667" s="3">
        <f t="shared" si="53"/>
        <v>900</v>
      </c>
      <c r="M1667">
        <v>900</v>
      </c>
      <c r="N1667" s="3">
        <f>Table2[[#This Row],[Total Cost]]-Table2[[#This Row],[Total Sales]]</f>
        <v>0</v>
      </c>
      <c r="O1667" t="s">
        <v>16</v>
      </c>
      <c r="P1667" t="s">
        <v>17</v>
      </c>
    </row>
    <row r="1668" spans="1:16">
      <c r="A1668" t="s">
        <v>6584</v>
      </c>
      <c r="B1668" t="s">
        <v>6585</v>
      </c>
      <c r="C1668" t="s">
        <v>37087</v>
      </c>
      <c r="D1668" t="s">
        <v>37032</v>
      </c>
      <c r="E1668" t="s">
        <v>6586</v>
      </c>
      <c r="F1668" t="s">
        <v>6587</v>
      </c>
      <c r="G1668" s="2">
        <v>45435</v>
      </c>
      <c r="H1668" t="s">
        <v>73</v>
      </c>
      <c r="I1668">
        <v>4</v>
      </c>
      <c r="J1668">
        <f t="shared" si="54"/>
        <v>120</v>
      </c>
      <c r="K1668" s="3">
        <v>0</v>
      </c>
      <c r="L1668" s="3">
        <f t="shared" si="53"/>
        <v>480</v>
      </c>
      <c r="M1668">
        <v>480</v>
      </c>
      <c r="N1668" s="3">
        <f>Table2[[#This Row],[Total Cost]]-Table2[[#This Row],[Total Sales]]</f>
        <v>0</v>
      </c>
      <c r="O1668" t="s">
        <v>16</v>
      </c>
      <c r="P1668" t="s">
        <v>17</v>
      </c>
    </row>
    <row r="1669" spans="1:16">
      <c r="A1669" t="s">
        <v>6588</v>
      </c>
      <c r="B1669" t="s">
        <v>6589</v>
      </c>
      <c r="C1669" t="s">
        <v>37655</v>
      </c>
      <c r="D1669" t="s">
        <v>37071</v>
      </c>
      <c r="E1669" t="s">
        <v>6590</v>
      </c>
      <c r="F1669" t="s">
        <v>6591</v>
      </c>
      <c r="G1669" s="2">
        <v>45470</v>
      </c>
      <c r="H1669" t="s">
        <v>83</v>
      </c>
      <c r="I1669">
        <v>1</v>
      </c>
      <c r="J1669">
        <f t="shared" si="54"/>
        <v>150</v>
      </c>
      <c r="K1669" s="3">
        <v>0</v>
      </c>
      <c r="L1669" s="3">
        <f t="shared" si="53"/>
        <v>150</v>
      </c>
      <c r="M1669">
        <v>150</v>
      </c>
      <c r="N1669" s="3">
        <f>Table2[[#This Row],[Total Cost]]-Table2[[#This Row],[Total Sales]]</f>
        <v>0</v>
      </c>
      <c r="O1669" t="s">
        <v>16</v>
      </c>
      <c r="P1669" t="s">
        <v>17</v>
      </c>
    </row>
    <row r="1670" spans="1:16">
      <c r="A1670" t="s">
        <v>6592</v>
      </c>
      <c r="B1670" t="s">
        <v>6593</v>
      </c>
      <c r="C1670" t="s">
        <v>37534</v>
      </c>
      <c r="D1670" t="s">
        <v>37411</v>
      </c>
      <c r="E1670" t="s">
        <v>6594</v>
      </c>
      <c r="F1670" t="s">
        <v>6595</v>
      </c>
      <c r="G1670" s="2">
        <v>45576</v>
      </c>
      <c r="H1670" t="s">
        <v>47</v>
      </c>
      <c r="I1670">
        <v>3</v>
      </c>
      <c r="J1670">
        <f t="shared" si="54"/>
        <v>1200</v>
      </c>
      <c r="K1670" s="3">
        <v>10</v>
      </c>
      <c r="L1670" s="3">
        <f t="shared" ref="L1670:L1733" si="55">M1670/(1-K1670/100)</f>
        <v>3600</v>
      </c>
      <c r="M1670">
        <v>3240</v>
      </c>
      <c r="N1670" s="3">
        <f>Table2[[#This Row],[Total Cost]]-Table2[[#This Row],[Total Sales]]</f>
        <v>360</v>
      </c>
      <c r="O1670" t="s">
        <v>16</v>
      </c>
      <c r="P1670" t="s">
        <v>78</v>
      </c>
    </row>
    <row r="1671" spans="1:16">
      <c r="A1671" t="s">
        <v>6596</v>
      </c>
      <c r="B1671" t="s">
        <v>6597</v>
      </c>
      <c r="C1671" t="s">
        <v>36970</v>
      </c>
      <c r="D1671" t="s">
        <v>37004</v>
      </c>
      <c r="E1671" t="s">
        <v>6598</v>
      </c>
      <c r="F1671" t="s">
        <v>6599</v>
      </c>
      <c r="G1671" s="2">
        <v>45431</v>
      </c>
      <c r="H1671" t="s">
        <v>28</v>
      </c>
      <c r="I1671">
        <v>3</v>
      </c>
      <c r="J1671">
        <f t="shared" si="54"/>
        <v>300</v>
      </c>
      <c r="K1671" s="3">
        <v>0</v>
      </c>
      <c r="L1671" s="3">
        <f t="shared" si="55"/>
        <v>900</v>
      </c>
      <c r="M1671">
        <v>900</v>
      </c>
      <c r="N1671" s="3">
        <f>Table2[[#This Row],[Total Cost]]-Table2[[#This Row],[Total Sales]]</f>
        <v>0</v>
      </c>
      <c r="O1671" t="s">
        <v>23</v>
      </c>
      <c r="P1671" t="s">
        <v>17</v>
      </c>
    </row>
    <row r="1672" spans="1:16">
      <c r="A1672" t="s">
        <v>6600</v>
      </c>
      <c r="B1672" t="s">
        <v>6601</v>
      </c>
      <c r="C1672" t="s">
        <v>37090</v>
      </c>
      <c r="D1672" t="s">
        <v>37188</v>
      </c>
      <c r="E1672" t="s">
        <v>6602</v>
      </c>
      <c r="F1672" t="s">
        <v>6603</v>
      </c>
      <c r="G1672" s="2">
        <v>45721</v>
      </c>
      <c r="H1672" t="s">
        <v>28</v>
      </c>
      <c r="I1672">
        <v>3</v>
      </c>
      <c r="J1672">
        <f t="shared" si="54"/>
        <v>300</v>
      </c>
      <c r="K1672" s="3">
        <v>10</v>
      </c>
      <c r="L1672" s="3">
        <f t="shared" si="55"/>
        <v>900</v>
      </c>
      <c r="M1672">
        <v>810</v>
      </c>
      <c r="N1672" s="3">
        <f>Table2[[#This Row],[Total Cost]]-Table2[[#This Row],[Total Sales]]</f>
        <v>90</v>
      </c>
      <c r="O1672" t="s">
        <v>84</v>
      </c>
      <c r="P1672" t="s">
        <v>17</v>
      </c>
    </row>
    <row r="1673" spans="1:16">
      <c r="A1673" t="s">
        <v>6604</v>
      </c>
      <c r="B1673" t="s">
        <v>3073</v>
      </c>
      <c r="C1673" t="s">
        <v>37655</v>
      </c>
      <c r="D1673" t="s">
        <v>36983</v>
      </c>
      <c r="E1673" t="s">
        <v>6605</v>
      </c>
      <c r="F1673" t="s">
        <v>6606</v>
      </c>
      <c r="G1673" s="2">
        <v>45449</v>
      </c>
      <c r="H1673" t="s">
        <v>89</v>
      </c>
      <c r="I1673">
        <v>3</v>
      </c>
      <c r="J1673">
        <f t="shared" si="54"/>
        <v>50</v>
      </c>
      <c r="K1673" s="3">
        <v>0</v>
      </c>
      <c r="L1673" s="3">
        <f t="shared" si="55"/>
        <v>150</v>
      </c>
      <c r="M1673">
        <v>150</v>
      </c>
      <c r="N1673" s="3">
        <f>Table2[[#This Row],[Total Cost]]-Table2[[#This Row],[Total Sales]]</f>
        <v>0</v>
      </c>
      <c r="O1673" t="s">
        <v>16</v>
      </c>
      <c r="P1673" t="s">
        <v>17</v>
      </c>
    </row>
    <row r="1674" spans="1:16">
      <c r="A1674" t="s">
        <v>6607</v>
      </c>
      <c r="B1674" t="s">
        <v>6608</v>
      </c>
      <c r="C1674" t="s">
        <v>36950</v>
      </c>
      <c r="D1674" t="s">
        <v>37023</v>
      </c>
      <c r="E1674" t="s">
        <v>6609</v>
      </c>
      <c r="F1674" t="s">
        <v>6408</v>
      </c>
      <c r="G1674" s="2">
        <v>45489</v>
      </c>
      <c r="H1674" t="s">
        <v>22</v>
      </c>
      <c r="I1674">
        <v>1</v>
      </c>
      <c r="J1674">
        <f t="shared" si="54"/>
        <v>100</v>
      </c>
      <c r="K1674" s="3">
        <v>0</v>
      </c>
      <c r="L1674" s="3">
        <f t="shared" si="55"/>
        <v>100</v>
      </c>
      <c r="M1674">
        <v>100</v>
      </c>
      <c r="N1674" s="3">
        <f>Table2[[#This Row],[Total Cost]]-Table2[[#This Row],[Total Sales]]</f>
        <v>0</v>
      </c>
      <c r="O1674" t="s">
        <v>16</v>
      </c>
      <c r="P1674" t="s">
        <v>17</v>
      </c>
    </row>
    <row r="1675" spans="1:16">
      <c r="A1675" t="s">
        <v>6610</v>
      </c>
      <c r="B1675" t="s">
        <v>6611</v>
      </c>
      <c r="C1675" t="s">
        <v>37040</v>
      </c>
      <c r="D1675" t="s">
        <v>37825</v>
      </c>
      <c r="E1675" t="s">
        <v>6612</v>
      </c>
      <c r="F1675" t="s">
        <v>6613</v>
      </c>
      <c r="G1675" s="2">
        <v>45418</v>
      </c>
      <c r="H1675" t="s">
        <v>47</v>
      </c>
      <c r="I1675">
        <v>4</v>
      </c>
      <c r="J1675">
        <f t="shared" si="54"/>
        <v>1200</v>
      </c>
      <c r="K1675" s="3">
        <v>0</v>
      </c>
      <c r="L1675" s="3">
        <f t="shared" si="55"/>
        <v>4800</v>
      </c>
      <c r="M1675">
        <v>4800</v>
      </c>
      <c r="N1675" s="3">
        <f>Table2[[#This Row],[Total Cost]]-Table2[[#This Row],[Total Sales]]</f>
        <v>0</v>
      </c>
      <c r="O1675" t="s">
        <v>16</v>
      </c>
      <c r="P1675" t="s">
        <v>17</v>
      </c>
    </row>
    <row r="1676" spans="1:16">
      <c r="A1676" t="s">
        <v>6614</v>
      </c>
      <c r="B1676" t="s">
        <v>6615</v>
      </c>
      <c r="C1676" t="s">
        <v>37021</v>
      </c>
      <c r="D1676" t="s">
        <v>37115</v>
      </c>
      <c r="E1676" t="s">
        <v>6616</v>
      </c>
      <c r="F1676" t="s">
        <v>6617</v>
      </c>
      <c r="G1676" s="2">
        <v>45747</v>
      </c>
      <c r="H1676" t="s">
        <v>28</v>
      </c>
      <c r="I1676">
        <v>3</v>
      </c>
      <c r="J1676">
        <f t="shared" si="54"/>
        <v>300</v>
      </c>
      <c r="K1676" s="3">
        <v>5</v>
      </c>
      <c r="L1676" s="3">
        <f t="shared" si="55"/>
        <v>900</v>
      </c>
      <c r="M1676">
        <v>855</v>
      </c>
      <c r="N1676" s="3">
        <f>Table2[[#This Row],[Total Cost]]-Table2[[#This Row],[Total Sales]]</f>
        <v>45</v>
      </c>
      <c r="O1676" t="s">
        <v>84</v>
      </c>
      <c r="P1676" t="s">
        <v>17</v>
      </c>
    </row>
    <row r="1677" spans="1:16">
      <c r="A1677" t="s">
        <v>6618</v>
      </c>
      <c r="B1677" t="s">
        <v>6619</v>
      </c>
      <c r="C1677" t="s">
        <v>37862</v>
      </c>
      <c r="D1677" t="s">
        <v>37979</v>
      </c>
      <c r="E1677" t="s">
        <v>6620</v>
      </c>
      <c r="F1677" t="s">
        <v>983</v>
      </c>
      <c r="G1677" s="2">
        <v>45529</v>
      </c>
      <c r="H1677" t="s">
        <v>83</v>
      </c>
      <c r="I1677">
        <v>4</v>
      </c>
      <c r="J1677">
        <f t="shared" si="54"/>
        <v>150</v>
      </c>
      <c r="K1677" s="3">
        <v>5</v>
      </c>
      <c r="L1677" s="3">
        <f t="shared" si="55"/>
        <v>600</v>
      </c>
      <c r="M1677">
        <v>570</v>
      </c>
      <c r="N1677" s="3">
        <f>Table2[[#This Row],[Total Cost]]-Table2[[#This Row],[Total Sales]]</f>
        <v>30</v>
      </c>
      <c r="O1677" t="s">
        <v>16</v>
      </c>
      <c r="P1677" t="s">
        <v>17</v>
      </c>
    </row>
    <row r="1678" spans="1:16">
      <c r="A1678" t="s">
        <v>6621</v>
      </c>
      <c r="B1678" t="s">
        <v>6622</v>
      </c>
      <c r="C1678" t="s">
        <v>37238</v>
      </c>
      <c r="D1678" t="s">
        <v>37392</v>
      </c>
      <c r="E1678" t="s">
        <v>6623</v>
      </c>
      <c r="F1678" t="s">
        <v>6624</v>
      </c>
      <c r="G1678" s="2">
        <v>45484</v>
      </c>
      <c r="H1678" t="s">
        <v>89</v>
      </c>
      <c r="I1678">
        <v>1</v>
      </c>
      <c r="J1678">
        <f t="shared" si="54"/>
        <v>50</v>
      </c>
      <c r="K1678" s="3">
        <v>10</v>
      </c>
      <c r="L1678" s="3">
        <f t="shared" si="55"/>
        <v>50</v>
      </c>
      <c r="M1678">
        <v>45</v>
      </c>
      <c r="N1678" s="3">
        <f>Table2[[#This Row],[Total Cost]]-Table2[[#This Row],[Total Sales]]</f>
        <v>5</v>
      </c>
      <c r="O1678" t="s">
        <v>16</v>
      </c>
      <c r="P1678" t="s">
        <v>17</v>
      </c>
    </row>
    <row r="1679" spans="1:16">
      <c r="A1679" t="s">
        <v>6625</v>
      </c>
      <c r="B1679" t="s">
        <v>6626</v>
      </c>
      <c r="C1679" t="s">
        <v>37733</v>
      </c>
      <c r="D1679" t="s">
        <v>37301</v>
      </c>
      <c r="E1679" t="s">
        <v>6627</v>
      </c>
      <c r="F1679" t="s">
        <v>6628</v>
      </c>
      <c r="G1679" s="2">
        <v>45711</v>
      </c>
      <c r="H1679" t="s">
        <v>47</v>
      </c>
      <c r="I1679">
        <v>3</v>
      </c>
      <c r="J1679">
        <f t="shared" si="54"/>
        <v>1200</v>
      </c>
      <c r="K1679" s="3">
        <v>5</v>
      </c>
      <c r="L1679" s="3">
        <f t="shared" si="55"/>
        <v>3600</v>
      </c>
      <c r="M1679">
        <v>3420</v>
      </c>
      <c r="N1679" s="3">
        <f>Table2[[#This Row],[Total Cost]]-Table2[[#This Row],[Total Sales]]</f>
        <v>180</v>
      </c>
      <c r="O1679" t="s">
        <v>84</v>
      </c>
      <c r="P1679" t="s">
        <v>17</v>
      </c>
    </row>
    <row r="1680" spans="1:16">
      <c r="A1680" t="s">
        <v>6629</v>
      </c>
      <c r="B1680" t="s">
        <v>6630</v>
      </c>
      <c r="C1680" t="s">
        <v>37093</v>
      </c>
      <c r="D1680" t="s">
        <v>37867</v>
      </c>
      <c r="E1680" t="s">
        <v>6631</v>
      </c>
      <c r="F1680" t="s">
        <v>6632</v>
      </c>
      <c r="G1680" s="2">
        <v>45406</v>
      </c>
      <c r="H1680" t="s">
        <v>47</v>
      </c>
      <c r="I1680">
        <v>1</v>
      </c>
      <c r="J1680">
        <f t="shared" si="54"/>
        <v>1200</v>
      </c>
      <c r="K1680" s="3">
        <v>5</v>
      </c>
      <c r="L1680" s="3">
        <f t="shared" si="55"/>
        <v>1200</v>
      </c>
      <c r="M1680">
        <v>1140</v>
      </c>
      <c r="N1680" s="3">
        <f>Table2[[#This Row],[Total Cost]]-Table2[[#This Row],[Total Sales]]</f>
        <v>60</v>
      </c>
      <c r="O1680" t="s">
        <v>23</v>
      </c>
      <c r="P1680" t="s">
        <v>17</v>
      </c>
    </row>
    <row r="1681" spans="1:16">
      <c r="A1681" t="s">
        <v>6633</v>
      </c>
      <c r="B1681" t="s">
        <v>6634</v>
      </c>
      <c r="C1681" t="s">
        <v>37540</v>
      </c>
      <c r="D1681" t="s">
        <v>37536</v>
      </c>
      <c r="E1681" t="s">
        <v>6635</v>
      </c>
      <c r="F1681" t="s">
        <v>6636</v>
      </c>
      <c r="G1681" s="2">
        <v>45679</v>
      </c>
      <c r="H1681" t="s">
        <v>42</v>
      </c>
      <c r="I1681">
        <v>4</v>
      </c>
      <c r="J1681">
        <f t="shared" si="54"/>
        <v>200</v>
      </c>
      <c r="K1681" s="3">
        <v>0</v>
      </c>
      <c r="L1681" s="3">
        <f t="shared" si="55"/>
        <v>800</v>
      </c>
      <c r="M1681">
        <v>800</v>
      </c>
      <c r="N1681" s="3">
        <f>Table2[[#This Row],[Total Cost]]-Table2[[#This Row],[Total Sales]]</f>
        <v>0</v>
      </c>
      <c r="O1681" t="s">
        <v>84</v>
      </c>
      <c r="P1681" t="s">
        <v>17</v>
      </c>
    </row>
    <row r="1682" spans="1:16">
      <c r="A1682" t="s">
        <v>6637</v>
      </c>
      <c r="B1682" t="s">
        <v>6638</v>
      </c>
      <c r="C1682" t="s">
        <v>37468</v>
      </c>
      <c r="D1682" t="s">
        <v>37980</v>
      </c>
      <c r="E1682" t="s">
        <v>6639</v>
      </c>
      <c r="F1682" t="s">
        <v>6640</v>
      </c>
      <c r="G1682" s="2">
        <v>45563</v>
      </c>
      <c r="H1682" t="s">
        <v>73</v>
      </c>
      <c r="I1682">
        <v>2</v>
      </c>
      <c r="J1682">
        <f t="shared" si="54"/>
        <v>120</v>
      </c>
      <c r="K1682" s="3">
        <v>0</v>
      </c>
      <c r="L1682" s="3">
        <f t="shared" si="55"/>
        <v>240</v>
      </c>
      <c r="M1682">
        <v>240</v>
      </c>
      <c r="N1682" s="3">
        <f>Table2[[#This Row],[Total Cost]]-Table2[[#This Row],[Total Sales]]</f>
        <v>0</v>
      </c>
      <c r="O1682" t="s">
        <v>16</v>
      </c>
      <c r="P1682" t="s">
        <v>17</v>
      </c>
    </row>
    <row r="1683" spans="1:16">
      <c r="A1683" t="s">
        <v>6641</v>
      </c>
      <c r="B1683" t="s">
        <v>6642</v>
      </c>
      <c r="C1683" t="s">
        <v>37313</v>
      </c>
      <c r="D1683" t="s">
        <v>37071</v>
      </c>
      <c r="E1683" t="s">
        <v>6643</v>
      </c>
      <c r="F1683" t="s">
        <v>6644</v>
      </c>
      <c r="G1683" s="2">
        <v>45512</v>
      </c>
      <c r="H1683" t="s">
        <v>42</v>
      </c>
      <c r="I1683">
        <v>4</v>
      </c>
      <c r="J1683">
        <f t="shared" si="54"/>
        <v>200</v>
      </c>
      <c r="K1683" s="3">
        <v>15</v>
      </c>
      <c r="L1683" s="3">
        <f t="shared" si="55"/>
        <v>800</v>
      </c>
      <c r="M1683">
        <v>680</v>
      </c>
      <c r="N1683" s="3">
        <f>Table2[[#This Row],[Total Cost]]-Table2[[#This Row],[Total Sales]]</f>
        <v>120</v>
      </c>
      <c r="O1683" t="s">
        <v>84</v>
      </c>
      <c r="P1683" t="s">
        <v>17</v>
      </c>
    </row>
    <row r="1684" spans="1:16">
      <c r="A1684" t="s">
        <v>6645</v>
      </c>
      <c r="B1684" t="s">
        <v>6646</v>
      </c>
      <c r="C1684" t="s">
        <v>37622</v>
      </c>
      <c r="D1684" t="s">
        <v>37046</v>
      </c>
      <c r="E1684" t="s">
        <v>6647</v>
      </c>
      <c r="F1684" t="s">
        <v>5897</v>
      </c>
      <c r="G1684" s="2">
        <v>45656</v>
      </c>
      <c r="H1684" t="s">
        <v>83</v>
      </c>
      <c r="I1684">
        <v>2</v>
      </c>
      <c r="J1684">
        <f t="shared" si="54"/>
        <v>150</v>
      </c>
      <c r="K1684" s="3">
        <v>0</v>
      </c>
      <c r="L1684" s="3">
        <f t="shared" si="55"/>
        <v>300</v>
      </c>
      <c r="M1684">
        <v>300</v>
      </c>
      <c r="N1684" s="3">
        <f>Table2[[#This Row],[Total Cost]]-Table2[[#This Row],[Total Sales]]</f>
        <v>0</v>
      </c>
      <c r="O1684" t="s">
        <v>90</v>
      </c>
      <c r="P1684" t="s">
        <v>17</v>
      </c>
    </row>
    <row r="1685" spans="1:16">
      <c r="A1685" t="s">
        <v>6648</v>
      </c>
      <c r="B1685" t="s">
        <v>6649</v>
      </c>
      <c r="C1685" t="s">
        <v>37229</v>
      </c>
      <c r="D1685" t="s">
        <v>37242</v>
      </c>
      <c r="E1685" t="s">
        <v>6650</v>
      </c>
      <c r="F1685" t="s">
        <v>6651</v>
      </c>
      <c r="G1685" s="2">
        <v>45712</v>
      </c>
      <c r="H1685" t="s">
        <v>28</v>
      </c>
      <c r="I1685">
        <v>1</v>
      </c>
      <c r="J1685">
        <f t="shared" si="54"/>
        <v>300</v>
      </c>
      <c r="K1685" s="3">
        <v>0</v>
      </c>
      <c r="L1685" s="3">
        <f t="shared" si="55"/>
        <v>300</v>
      </c>
      <c r="M1685">
        <v>300</v>
      </c>
      <c r="N1685" s="3">
        <f>Table2[[#This Row],[Total Cost]]-Table2[[#This Row],[Total Sales]]</f>
        <v>0</v>
      </c>
      <c r="O1685" t="s">
        <v>23</v>
      </c>
      <c r="P1685" t="s">
        <v>17</v>
      </c>
    </row>
    <row r="1686" spans="1:16">
      <c r="A1686" t="s">
        <v>6652</v>
      </c>
      <c r="B1686" t="s">
        <v>6653</v>
      </c>
      <c r="C1686" t="s">
        <v>37015</v>
      </c>
      <c r="D1686" t="s">
        <v>37674</v>
      </c>
      <c r="E1686" t="s">
        <v>6654</v>
      </c>
      <c r="F1686" t="s">
        <v>6655</v>
      </c>
      <c r="G1686" s="2">
        <v>45570</v>
      </c>
      <c r="H1686" t="s">
        <v>22</v>
      </c>
      <c r="I1686">
        <v>3</v>
      </c>
      <c r="J1686">
        <f t="shared" si="54"/>
        <v>100</v>
      </c>
      <c r="K1686" s="3">
        <v>15</v>
      </c>
      <c r="L1686" s="3">
        <f t="shared" si="55"/>
        <v>300</v>
      </c>
      <c r="M1686">
        <v>255</v>
      </c>
      <c r="N1686" s="3">
        <f>Table2[[#This Row],[Total Cost]]-Table2[[#This Row],[Total Sales]]</f>
        <v>45</v>
      </c>
      <c r="O1686" t="s">
        <v>90</v>
      </c>
      <c r="P1686" t="s">
        <v>17</v>
      </c>
    </row>
    <row r="1687" spans="1:16">
      <c r="A1687" t="s">
        <v>6656</v>
      </c>
      <c r="B1687" t="s">
        <v>6657</v>
      </c>
      <c r="C1687" t="s">
        <v>37311</v>
      </c>
      <c r="D1687" t="s">
        <v>37117</v>
      </c>
      <c r="E1687" t="s">
        <v>6658</v>
      </c>
      <c r="F1687" t="s">
        <v>6659</v>
      </c>
      <c r="G1687" s="2">
        <v>45696</v>
      </c>
      <c r="H1687" t="s">
        <v>73</v>
      </c>
      <c r="I1687">
        <v>3</v>
      </c>
      <c r="J1687">
        <f t="shared" si="54"/>
        <v>120</v>
      </c>
      <c r="K1687" s="3">
        <v>0</v>
      </c>
      <c r="L1687" s="3">
        <f t="shared" si="55"/>
        <v>360</v>
      </c>
      <c r="M1687">
        <v>360</v>
      </c>
      <c r="N1687" s="3">
        <f>Table2[[#This Row],[Total Cost]]-Table2[[#This Row],[Total Sales]]</f>
        <v>0</v>
      </c>
      <c r="O1687" t="s">
        <v>23</v>
      </c>
      <c r="P1687" t="s">
        <v>17</v>
      </c>
    </row>
    <row r="1688" spans="1:16">
      <c r="A1688" t="s">
        <v>6660</v>
      </c>
      <c r="B1688" t="s">
        <v>6661</v>
      </c>
      <c r="C1688" t="s">
        <v>37759</v>
      </c>
      <c r="D1688" t="s">
        <v>37236</v>
      </c>
      <c r="E1688" t="s">
        <v>6662</v>
      </c>
      <c r="F1688" t="s">
        <v>6663</v>
      </c>
      <c r="G1688" s="2">
        <v>45478</v>
      </c>
      <c r="H1688" t="s">
        <v>47</v>
      </c>
      <c r="I1688">
        <v>3</v>
      </c>
      <c r="J1688">
        <f t="shared" si="54"/>
        <v>1200</v>
      </c>
      <c r="K1688" s="3">
        <v>10</v>
      </c>
      <c r="L1688" s="3">
        <f t="shared" si="55"/>
        <v>3600</v>
      </c>
      <c r="M1688">
        <v>3240</v>
      </c>
      <c r="N1688" s="3">
        <f>Table2[[#This Row],[Total Cost]]-Table2[[#This Row],[Total Sales]]</f>
        <v>360</v>
      </c>
      <c r="O1688" t="s">
        <v>33</v>
      </c>
      <c r="P1688" t="s">
        <v>17</v>
      </c>
    </row>
    <row r="1689" spans="1:16">
      <c r="A1689" t="s">
        <v>6664</v>
      </c>
      <c r="B1689" t="s">
        <v>6665</v>
      </c>
      <c r="C1689" t="s">
        <v>37227</v>
      </c>
      <c r="D1689" t="s">
        <v>37605</v>
      </c>
      <c r="E1689" t="s">
        <v>6666</v>
      </c>
      <c r="F1689" t="s">
        <v>6667</v>
      </c>
      <c r="G1689" s="2">
        <v>45640</v>
      </c>
      <c r="H1689" t="s">
        <v>28</v>
      </c>
      <c r="I1689">
        <v>3</v>
      </c>
      <c r="J1689">
        <f t="shared" si="54"/>
        <v>300</v>
      </c>
      <c r="K1689" s="3">
        <v>5</v>
      </c>
      <c r="L1689" s="3">
        <f t="shared" si="55"/>
        <v>900</v>
      </c>
      <c r="M1689">
        <v>855</v>
      </c>
      <c r="N1689" s="3">
        <f>Table2[[#This Row],[Total Cost]]-Table2[[#This Row],[Total Sales]]</f>
        <v>45</v>
      </c>
      <c r="O1689" t="s">
        <v>90</v>
      </c>
      <c r="P1689" t="s">
        <v>17</v>
      </c>
    </row>
    <row r="1690" spans="1:16">
      <c r="A1690" t="s">
        <v>6668</v>
      </c>
      <c r="B1690" t="s">
        <v>6669</v>
      </c>
      <c r="C1690" t="s">
        <v>36958</v>
      </c>
      <c r="D1690" t="s">
        <v>37886</v>
      </c>
      <c r="E1690" t="s">
        <v>6670</v>
      </c>
      <c r="F1690" t="s">
        <v>6671</v>
      </c>
      <c r="G1690" s="2">
        <v>45653</v>
      </c>
      <c r="H1690" t="s">
        <v>73</v>
      </c>
      <c r="I1690">
        <v>2</v>
      </c>
      <c r="J1690">
        <f t="shared" si="54"/>
        <v>120</v>
      </c>
      <c r="K1690" s="3">
        <v>5</v>
      </c>
      <c r="L1690" s="3">
        <f t="shared" si="55"/>
        <v>240</v>
      </c>
      <c r="M1690">
        <v>228</v>
      </c>
      <c r="N1690" s="3">
        <f>Table2[[#This Row],[Total Cost]]-Table2[[#This Row],[Total Sales]]</f>
        <v>12</v>
      </c>
      <c r="O1690" t="s">
        <v>84</v>
      </c>
      <c r="P1690" t="s">
        <v>17</v>
      </c>
    </row>
    <row r="1691" spans="1:16">
      <c r="A1691" t="s">
        <v>6672</v>
      </c>
      <c r="B1691" t="s">
        <v>6673</v>
      </c>
      <c r="C1691" t="s">
        <v>37354</v>
      </c>
      <c r="D1691" t="s">
        <v>37708</v>
      </c>
      <c r="E1691" t="s">
        <v>6674</v>
      </c>
      <c r="F1691" t="s">
        <v>6675</v>
      </c>
      <c r="G1691" s="2">
        <v>45753</v>
      </c>
      <c r="H1691" t="s">
        <v>56</v>
      </c>
      <c r="I1691">
        <v>3</v>
      </c>
      <c r="J1691">
        <f t="shared" si="54"/>
        <v>90</v>
      </c>
      <c r="K1691" s="3">
        <v>10</v>
      </c>
      <c r="L1691" s="3">
        <f t="shared" si="55"/>
        <v>270</v>
      </c>
      <c r="M1691">
        <v>243</v>
      </c>
      <c r="N1691" s="3">
        <f>Table2[[#This Row],[Total Cost]]-Table2[[#This Row],[Total Sales]]</f>
        <v>27</v>
      </c>
      <c r="O1691" t="s">
        <v>84</v>
      </c>
      <c r="P1691" t="s">
        <v>17</v>
      </c>
    </row>
    <row r="1692" spans="1:16">
      <c r="A1692" t="s">
        <v>6676</v>
      </c>
      <c r="B1692" t="s">
        <v>6677</v>
      </c>
      <c r="C1692" t="s">
        <v>37129</v>
      </c>
      <c r="D1692" t="s">
        <v>37668</v>
      </c>
      <c r="E1692" t="s">
        <v>6678</v>
      </c>
      <c r="F1692" t="s">
        <v>6137</v>
      </c>
      <c r="G1692" s="2">
        <v>45448</v>
      </c>
      <c r="H1692" t="s">
        <v>47</v>
      </c>
      <c r="I1692">
        <v>2</v>
      </c>
      <c r="J1692">
        <f t="shared" si="54"/>
        <v>1200</v>
      </c>
      <c r="K1692" s="3">
        <v>10</v>
      </c>
      <c r="L1692" s="3">
        <f t="shared" si="55"/>
        <v>2400</v>
      </c>
      <c r="M1692">
        <v>2160</v>
      </c>
      <c r="N1692" s="3">
        <f>Table2[[#This Row],[Total Cost]]-Table2[[#This Row],[Total Sales]]</f>
        <v>240</v>
      </c>
      <c r="O1692" t="s">
        <v>16</v>
      </c>
      <c r="P1692" t="s">
        <v>17</v>
      </c>
    </row>
    <row r="1693" spans="1:16">
      <c r="A1693" t="s">
        <v>6679</v>
      </c>
      <c r="B1693" t="s">
        <v>6680</v>
      </c>
      <c r="C1693" t="s">
        <v>37006</v>
      </c>
      <c r="D1693" t="s">
        <v>37719</v>
      </c>
      <c r="E1693" t="s">
        <v>6681</v>
      </c>
      <c r="F1693" t="s">
        <v>6682</v>
      </c>
      <c r="G1693" s="2">
        <v>45690</v>
      </c>
      <c r="H1693" t="s">
        <v>22</v>
      </c>
      <c r="I1693">
        <v>3</v>
      </c>
      <c r="J1693">
        <f t="shared" si="54"/>
        <v>100</v>
      </c>
      <c r="K1693" s="3">
        <v>0</v>
      </c>
      <c r="L1693" s="3">
        <f t="shared" si="55"/>
        <v>300</v>
      </c>
      <c r="M1693">
        <v>300</v>
      </c>
      <c r="N1693" s="3">
        <f>Table2[[#This Row],[Total Cost]]-Table2[[#This Row],[Total Sales]]</f>
        <v>0</v>
      </c>
      <c r="O1693" t="s">
        <v>84</v>
      </c>
      <c r="P1693" t="s">
        <v>17</v>
      </c>
    </row>
    <row r="1694" spans="1:16">
      <c r="A1694" t="s">
        <v>6683</v>
      </c>
      <c r="B1694" t="s">
        <v>6684</v>
      </c>
      <c r="C1694" t="s">
        <v>37210</v>
      </c>
      <c r="D1694" t="s">
        <v>37367</v>
      </c>
      <c r="E1694" t="s">
        <v>6685</v>
      </c>
      <c r="F1694" t="s">
        <v>6686</v>
      </c>
      <c r="G1694" s="2">
        <v>45553</v>
      </c>
      <c r="H1694" t="s">
        <v>83</v>
      </c>
      <c r="I1694">
        <v>2</v>
      </c>
      <c r="J1694">
        <f t="shared" si="54"/>
        <v>150</v>
      </c>
      <c r="K1694" s="3">
        <v>5</v>
      </c>
      <c r="L1694" s="3">
        <f t="shared" si="55"/>
        <v>300</v>
      </c>
      <c r="M1694">
        <v>285</v>
      </c>
      <c r="N1694" s="3">
        <f>Table2[[#This Row],[Total Cost]]-Table2[[#This Row],[Total Sales]]</f>
        <v>15</v>
      </c>
      <c r="O1694" t="s">
        <v>84</v>
      </c>
      <c r="P1694" t="s">
        <v>17</v>
      </c>
    </row>
    <row r="1695" spans="1:16">
      <c r="A1695" t="s">
        <v>6687</v>
      </c>
      <c r="B1695" t="s">
        <v>6688</v>
      </c>
      <c r="C1695" t="s">
        <v>37010</v>
      </c>
      <c r="D1695" t="s">
        <v>37981</v>
      </c>
      <c r="E1695" t="s">
        <v>6689</v>
      </c>
      <c r="F1695" t="s">
        <v>6690</v>
      </c>
      <c r="G1695" s="2">
        <v>45489</v>
      </c>
      <c r="H1695" t="s">
        <v>28</v>
      </c>
      <c r="I1695">
        <v>3</v>
      </c>
      <c r="J1695">
        <f t="shared" si="54"/>
        <v>300</v>
      </c>
      <c r="K1695" s="3">
        <v>10</v>
      </c>
      <c r="L1695" s="3">
        <f t="shared" si="55"/>
        <v>900</v>
      </c>
      <c r="M1695">
        <v>810</v>
      </c>
      <c r="N1695" s="3">
        <f>Table2[[#This Row],[Total Cost]]-Table2[[#This Row],[Total Sales]]</f>
        <v>90</v>
      </c>
      <c r="O1695" t="s">
        <v>33</v>
      </c>
      <c r="P1695" t="s">
        <v>17</v>
      </c>
    </row>
    <row r="1696" spans="1:16">
      <c r="A1696" t="s">
        <v>6691</v>
      </c>
      <c r="B1696" t="s">
        <v>6692</v>
      </c>
      <c r="C1696" t="s">
        <v>37852</v>
      </c>
      <c r="D1696" t="s">
        <v>37419</v>
      </c>
      <c r="E1696" t="s">
        <v>6693</v>
      </c>
      <c r="F1696" t="s">
        <v>6694</v>
      </c>
      <c r="G1696" s="2">
        <v>45668</v>
      </c>
      <c r="H1696" t="s">
        <v>28</v>
      </c>
      <c r="I1696">
        <v>4</v>
      </c>
      <c r="J1696">
        <f t="shared" si="54"/>
        <v>300</v>
      </c>
      <c r="K1696" s="3">
        <v>10</v>
      </c>
      <c r="L1696" s="3">
        <f t="shared" si="55"/>
        <v>1200</v>
      </c>
      <c r="M1696">
        <v>1080</v>
      </c>
      <c r="N1696" s="3">
        <f>Table2[[#This Row],[Total Cost]]-Table2[[#This Row],[Total Sales]]</f>
        <v>120</v>
      </c>
      <c r="O1696" t="s">
        <v>33</v>
      </c>
      <c r="P1696" t="s">
        <v>78</v>
      </c>
    </row>
    <row r="1697" spans="1:16">
      <c r="A1697" t="s">
        <v>6695</v>
      </c>
      <c r="B1697" t="s">
        <v>6696</v>
      </c>
      <c r="C1697" t="s">
        <v>37133</v>
      </c>
      <c r="D1697" t="s">
        <v>37036</v>
      </c>
      <c r="E1697" t="s">
        <v>6697</v>
      </c>
      <c r="F1697" t="s">
        <v>6698</v>
      </c>
      <c r="G1697" s="2">
        <v>45402</v>
      </c>
      <c r="H1697" t="s">
        <v>47</v>
      </c>
      <c r="I1697">
        <v>1</v>
      </c>
      <c r="J1697">
        <f t="shared" si="54"/>
        <v>1200</v>
      </c>
      <c r="K1697" s="3">
        <v>5</v>
      </c>
      <c r="L1697" s="3">
        <f t="shared" si="55"/>
        <v>1200</v>
      </c>
      <c r="M1697">
        <v>1140</v>
      </c>
      <c r="N1697" s="3">
        <f>Table2[[#This Row],[Total Cost]]-Table2[[#This Row],[Total Sales]]</f>
        <v>60</v>
      </c>
      <c r="O1697" t="s">
        <v>84</v>
      </c>
      <c r="P1697" t="s">
        <v>17</v>
      </c>
    </row>
    <row r="1698" spans="1:16">
      <c r="A1698" t="s">
        <v>6699</v>
      </c>
      <c r="B1698" t="s">
        <v>6700</v>
      </c>
      <c r="C1698" t="s">
        <v>37180</v>
      </c>
      <c r="D1698" t="s">
        <v>37052</v>
      </c>
      <c r="E1698" t="s">
        <v>6701</v>
      </c>
      <c r="F1698" t="s">
        <v>6702</v>
      </c>
      <c r="G1698" s="2">
        <v>45748</v>
      </c>
      <c r="H1698" t="s">
        <v>89</v>
      </c>
      <c r="I1698">
        <v>2</v>
      </c>
      <c r="J1698">
        <f t="shared" si="54"/>
        <v>50</v>
      </c>
      <c r="K1698" s="3">
        <v>5</v>
      </c>
      <c r="L1698" s="3">
        <f t="shared" si="55"/>
        <v>100</v>
      </c>
      <c r="M1698">
        <v>95</v>
      </c>
      <c r="N1698" s="3">
        <f>Table2[[#This Row],[Total Cost]]-Table2[[#This Row],[Total Sales]]</f>
        <v>5</v>
      </c>
      <c r="O1698" t="s">
        <v>84</v>
      </c>
      <c r="P1698" t="s">
        <v>78</v>
      </c>
    </row>
    <row r="1699" spans="1:16">
      <c r="A1699" t="s">
        <v>6703</v>
      </c>
      <c r="B1699" t="s">
        <v>6704</v>
      </c>
      <c r="C1699" t="s">
        <v>37982</v>
      </c>
      <c r="D1699" t="s">
        <v>37123</v>
      </c>
      <c r="E1699" t="s">
        <v>6705</v>
      </c>
      <c r="F1699" t="s">
        <v>6706</v>
      </c>
      <c r="G1699" s="2">
        <v>45661</v>
      </c>
      <c r="H1699" t="s">
        <v>56</v>
      </c>
      <c r="I1699">
        <v>3</v>
      </c>
      <c r="J1699">
        <f t="shared" si="54"/>
        <v>90</v>
      </c>
      <c r="K1699" s="3">
        <v>0</v>
      </c>
      <c r="L1699" s="3">
        <f t="shared" si="55"/>
        <v>270</v>
      </c>
      <c r="M1699">
        <v>270</v>
      </c>
      <c r="N1699" s="3">
        <f>Table2[[#This Row],[Total Cost]]-Table2[[#This Row],[Total Sales]]</f>
        <v>0</v>
      </c>
      <c r="O1699" t="s">
        <v>84</v>
      </c>
      <c r="P1699" t="s">
        <v>17</v>
      </c>
    </row>
    <row r="1700" spans="1:16">
      <c r="A1700" t="s">
        <v>6707</v>
      </c>
      <c r="B1700" t="s">
        <v>6708</v>
      </c>
      <c r="C1700" t="s">
        <v>37098</v>
      </c>
      <c r="D1700" t="s">
        <v>37593</v>
      </c>
      <c r="E1700" t="s">
        <v>6709</v>
      </c>
      <c r="F1700" t="s">
        <v>6710</v>
      </c>
      <c r="G1700" s="2">
        <v>45719</v>
      </c>
      <c r="H1700" t="s">
        <v>89</v>
      </c>
      <c r="I1700">
        <v>2</v>
      </c>
      <c r="J1700">
        <f t="shared" si="54"/>
        <v>50</v>
      </c>
      <c r="K1700" s="3">
        <v>0</v>
      </c>
      <c r="L1700" s="3">
        <f t="shared" si="55"/>
        <v>100</v>
      </c>
      <c r="M1700">
        <v>100</v>
      </c>
      <c r="N1700" s="3">
        <f>Table2[[#This Row],[Total Cost]]-Table2[[#This Row],[Total Sales]]</f>
        <v>0</v>
      </c>
      <c r="O1700" t="s">
        <v>33</v>
      </c>
      <c r="P1700" t="s">
        <v>17</v>
      </c>
    </row>
    <row r="1701" spans="1:16">
      <c r="A1701" t="s">
        <v>6711</v>
      </c>
      <c r="B1701" t="s">
        <v>6712</v>
      </c>
      <c r="C1701" t="s">
        <v>37335</v>
      </c>
      <c r="D1701" t="s">
        <v>37983</v>
      </c>
      <c r="E1701" t="s">
        <v>6713</v>
      </c>
      <c r="F1701" t="s">
        <v>6714</v>
      </c>
      <c r="G1701" s="2">
        <v>45541</v>
      </c>
      <c r="H1701" t="s">
        <v>56</v>
      </c>
      <c r="I1701">
        <v>2</v>
      </c>
      <c r="J1701">
        <f t="shared" si="54"/>
        <v>90</v>
      </c>
      <c r="K1701" s="3">
        <v>0</v>
      </c>
      <c r="L1701" s="3">
        <f t="shared" si="55"/>
        <v>180</v>
      </c>
      <c r="M1701">
        <v>180</v>
      </c>
      <c r="N1701" s="3">
        <f>Table2[[#This Row],[Total Cost]]-Table2[[#This Row],[Total Sales]]</f>
        <v>0</v>
      </c>
      <c r="O1701" t="s">
        <v>90</v>
      </c>
      <c r="P1701" t="s">
        <v>78</v>
      </c>
    </row>
    <row r="1702" spans="1:16">
      <c r="A1702" t="s">
        <v>6715</v>
      </c>
      <c r="B1702" t="s">
        <v>6716</v>
      </c>
      <c r="C1702" t="s">
        <v>37171</v>
      </c>
      <c r="D1702" t="s">
        <v>37732</v>
      </c>
      <c r="E1702" t="s">
        <v>6717</v>
      </c>
      <c r="F1702" t="s">
        <v>6718</v>
      </c>
      <c r="G1702" s="2">
        <v>45485</v>
      </c>
      <c r="H1702" t="s">
        <v>42</v>
      </c>
      <c r="I1702">
        <v>2</v>
      </c>
      <c r="J1702">
        <f t="shared" si="54"/>
        <v>200</v>
      </c>
      <c r="K1702" s="3">
        <v>10</v>
      </c>
      <c r="L1702" s="3">
        <f t="shared" si="55"/>
        <v>400</v>
      </c>
      <c r="M1702">
        <v>360</v>
      </c>
      <c r="N1702" s="3">
        <f>Table2[[#This Row],[Total Cost]]-Table2[[#This Row],[Total Sales]]</f>
        <v>40</v>
      </c>
      <c r="O1702" t="s">
        <v>90</v>
      </c>
      <c r="P1702" t="s">
        <v>17</v>
      </c>
    </row>
    <row r="1703" spans="1:16">
      <c r="A1703" t="s">
        <v>6719</v>
      </c>
      <c r="B1703" t="s">
        <v>6720</v>
      </c>
      <c r="C1703" t="s">
        <v>37327</v>
      </c>
      <c r="D1703" t="s">
        <v>37984</v>
      </c>
      <c r="E1703" t="s">
        <v>6721</v>
      </c>
      <c r="F1703" t="s">
        <v>6722</v>
      </c>
      <c r="G1703" s="2">
        <v>45465</v>
      </c>
      <c r="H1703" t="s">
        <v>83</v>
      </c>
      <c r="I1703">
        <v>1</v>
      </c>
      <c r="J1703">
        <f t="shared" si="54"/>
        <v>150</v>
      </c>
      <c r="K1703" s="3">
        <v>0</v>
      </c>
      <c r="L1703" s="3">
        <f t="shared" si="55"/>
        <v>150</v>
      </c>
      <c r="M1703">
        <v>150</v>
      </c>
      <c r="N1703" s="3">
        <f>Table2[[#This Row],[Total Cost]]-Table2[[#This Row],[Total Sales]]</f>
        <v>0</v>
      </c>
      <c r="O1703" t="s">
        <v>16</v>
      </c>
      <c r="P1703" t="s">
        <v>17</v>
      </c>
    </row>
    <row r="1704" spans="1:16">
      <c r="A1704" t="s">
        <v>6723</v>
      </c>
      <c r="B1704" t="s">
        <v>6724</v>
      </c>
      <c r="C1704" t="s">
        <v>37985</v>
      </c>
      <c r="D1704" t="s">
        <v>37986</v>
      </c>
      <c r="E1704" t="s">
        <v>6725</v>
      </c>
      <c r="F1704" t="s">
        <v>6726</v>
      </c>
      <c r="G1704" s="2">
        <v>45594</v>
      </c>
      <c r="H1704" t="s">
        <v>89</v>
      </c>
      <c r="I1704">
        <v>2</v>
      </c>
      <c r="J1704">
        <f t="shared" si="54"/>
        <v>50</v>
      </c>
      <c r="K1704" s="3">
        <v>0</v>
      </c>
      <c r="L1704" s="3">
        <f t="shared" si="55"/>
        <v>100</v>
      </c>
      <c r="M1704">
        <v>100</v>
      </c>
      <c r="N1704" s="3">
        <f>Table2[[#This Row],[Total Cost]]-Table2[[#This Row],[Total Sales]]</f>
        <v>0</v>
      </c>
      <c r="O1704" t="s">
        <v>33</v>
      </c>
      <c r="P1704" t="s">
        <v>17</v>
      </c>
    </row>
    <row r="1705" spans="1:16">
      <c r="A1705" t="s">
        <v>6727</v>
      </c>
      <c r="B1705" t="s">
        <v>6728</v>
      </c>
      <c r="C1705" t="s">
        <v>36990</v>
      </c>
      <c r="D1705" t="s">
        <v>37987</v>
      </c>
      <c r="E1705" t="s">
        <v>6729</v>
      </c>
      <c r="F1705" t="s">
        <v>6730</v>
      </c>
      <c r="G1705" s="2">
        <v>45612</v>
      </c>
      <c r="H1705" t="s">
        <v>28</v>
      </c>
      <c r="I1705">
        <v>2</v>
      </c>
      <c r="J1705">
        <f t="shared" si="54"/>
        <v>300</v>
      </c>
      <c r="K1705" s="3">
        <v>0</v>
      </c>
      <c r="L1705" s="3">
        <f t="shared" si="55"/>
        <v>600</v>
      </c>
      <c r="M1705">
        <v>600</v>
      </c>
      <c r="N1705" s="3">
        <f>Table2[[#This Row],[Total Cost]]-Table2[[#This Row],[Total Sales]]</f>
        <v>0</v>
      </c>
      <c r="O1705" t="s">
        <v>16</v>
      </c>
      <c r="P1705" t="s">
        <v>17</v>
      </c>
    </row>
    <row r="1706" spans="1:16">
      <c r="A1706" t="s">
        <v>6731</v>
      </c>
      <c r="B1706" t="s">
        <v>6732</v>
      </c>
      <c r="C1706" t="s">
        <v>37116</v>
      </c>
      <c r="D1706" t="s">
        <v>37640</v>
      </c>
      <c r="E1706" t="s">
        <v>6733</v>
      </c>
      <c r="F1706" t="s">
        <v>6734</v>
      </c>
      <c r="G1706" s="2">
        <v>45685</v>
      </c>
      <c r="H1706" t="s">
        <v>22</v>
      </c>
      <c r="I1706">
        <v>3</v>
      </c>
      <c r="J1706">
        <f t="shared" si="54"/>
        <v>100</v>
      </c>
      <c r="K1706" s="3">
        <v>0</v>
      </c>
      <c r="L1706" s="3">
        <f t="shared" si="55"/>
        <v>300</v>
      </c>
      <c r="M1706">
        <v>300</v>
      </c>
      <c r="N1706" s="3">
        <f>Table2[[#This Row],[Total Cost]]-Table2[[#This Row],[Total Sales]]</f>
        <v>0</v>
      </c>
      <c r="O1706" t="s">
        <v>16</v>
      </c>
      <c r="P1706" t="s">
        <v>78</v>
      </c>
    </row>
    <row r="1707" spans="1:16">
      <c r="A1707" t="s">
        <v>6735</v>
      </c>
      <c r="B1707" t="s">
        <v>6736</v>
      </c>
      <c r="C1707" t="s">
        <v>37784</v>
      </c>
      <c r="D1707" t="s">
        <v>37834</v>
      </c>
      <c r="E1707" t="s">
        <v>6737</v>
      </c>
      <c r="F1707" t="s">
        <v>6738</v>
      </c>
      <c r="G1707" s="2">
        <v>45724</v>
      </c>
      <c r="H1707" t="s">
        <v>73</v>
      </c>
      <c r="I1707">
        <v>2</v>
      </c>
      <c r="J1707">
        <f t="shared" si="54"/>
        <v>120</v>
      </c>
      <c r="K1707" s="3">
        <v>0</v>
      </c>
      <c r="L1707" s="3">
        <f t="shared" si="55"/>
        <v>240</v>
      </c>
      <c r="M1707">
        <v>240</v>
      </c>
      <c r="N1707" s="3">
        <f>Table2[[#This Row],[Total Cost]]-Table2[[#This Row],[Total Sales]]</f>
        <v>0</v>
      </c>
      <c r="O1707" t="s">
        <v>33</v>
      </c>
      <c r="P1707" t="s">
        <v>17</v>
      </c>
    </row>
    <row r="1708" spans="1:16">
      <c r="A1708" t="s">
        <v>6739</v>
      </c>
      <c r="B1708" t="s">
        <v>6740</v>
      </c>
      <c r="C1708" t="s">
        <v>37724</v>
      </c>
      <c r="D1708" t="s">
        <v>37201</v>
      </c>
      <c r="E1708" t="s">
        <v>6741</v>
      </c>
      <c r="F1708" t="s">
        <v>6742</v>
      </c>
      <c r="G1708" s="2">
        <v>45748</v>
      </c>
      <c r="H1708" t="s">
        <v>89</v>
      </c>
      <c r="I1708">
        <v>4</v>
      </c>
      <c r="J1708">
        <f t="shared" si="54"/>
        <v>50</v>
      </c>
      <c r="K1708" s="3">
        <v>0</v>
      </c>
      <c r="L1708" s="3">
        <f t="shared" si="55"/>
        <v>200</v>
      </c>
      <c r="M1708">
        <v>200</v>
      </c>
      <c r="N1708" s="3">
        <f>Table2[[#This Row],[Total Cost]]-Table2[[#This Row],[Total Sales]]</f>
        <v>0</v>
      </c>
      <c r="O1708" t="s">
        <v>33</v>
      </c>
      <c r="P1708" t="s">
        <v>17</v>
      </c>
    </row>
    <row r="1709" spans="1:16">
      <c r="A1709" t="s">
        <v>6743</v>
      </c>
      <c r="B1709" t="s">
        <v>6744</v>
      </c>
      <c r="C1709" t="s">
        <v>37512</v>
      </c>
      <c r="D1709" t="s">
        <v>37034</v>
      </c>
      <c r="E1709" t="s">
        <v>6745</v>
      </c>
      <c r="F1709" t="s">
        <v>6746</v>
      </c>
      <c r="G1709" s="2">
        <v>45525</v>
      </c>
      <c r="H1709" t="s">
        <v>28</v>
      </c>
      <c r="I1709">
        <v>4</v>
      </c>
      <c r="J1709">
        <f t="shared" si="54"/>
        <v>300</v>
      </c>
      <c r="K1709" s="3">
        <v>10</v>
      </c>
      <c r="L1709" s="3">
        <f t="shared" si="55"/>
        <v>1200</v>
      </c>
      <c r="M1709">
        <v>1080</v>
      </c>
      <c r="N1709" s="3">
        <f>Table2[[#This Row],[Total Cost]]-Table2[[#This Row],[Total Sales]]</f>
        <v>120</v>
      </c>
      <c r="O1709" t="s">
        <v>23</v>
      </c>
      <c r="P1709" t="s">
        <v>78</v>
      </c>
    </row>
    <row r="1710" spans="1:16">
      <c r="A1710" t="s">
        <v>6747</v>
      </c>
      <c r="B1710" t="s">
        <v>6748</v>
      </c>
      <c r="C1710" t="s">
        <v>37988</v>
      </c>
      <c r="D1710" t="s">
        <v>37440</v>
      </c>
      <c r="E1710" t="s">
        <v>6749</v>
      </c>
      <c r="F1710" t="s">
        <v>6750</v>
      </c>
      <c r="G1710" s="2">
        <v>45728</v>
      </c>
      <c r="H1710" t="s">
        <v>15</v>
      </c>
      <c r="I1710">
        <v>2</v>
      </c>
      <c r="J1710">
        <f t="shared" si="54"/>
        <v>800</v>
      </c>
      <c r="K1710" s="3">
        <v>0</v>
      </c>
      <c r="L1710" s="3">
        <f t="shared" si="55"/>
        <v>1600</v>
      </c>
      <c r="M1710">
        <v>1600</v>
      </c>
      <c r="N1710" s="3">
        <f>Table2[[#This Row],[Total Cost]]-Table2[[#This Row],[Total Sales]]</f>
        <v>0</v>
      </c>
      <c r="O1710" t="s">
        <v>23</v>
      </c>
      <c r="P1710" t="s">
        <v>17</v>
      </c>
    </row>
    <row r="1711" spans="1:16">
      <c r="A1711" t="s">
        <v>6751</v>
      </c>
      <c r="B1711" t="s">
        <v>6752</v>
      </c>
      <c r="C1711" t="s">
        <v>37499</v>
      </c>
      <c r="D1711" t="s">
        <v>37138</v>
      </c>
      <c r="E1711" t="s">
        <v>6753</v>
      </c>
      <c r="F1711" t="s">
        <v>6754</v>
      </c>
      <c r="G1711" s="2">
        <v>45408</v>
      </c>
      <c r="H1711" t="s">
        <v>28</v>
      </c>
      <c r="I1711">
        <v>2</v>
      </c>
      <c r="J1711">
        <f t="shared" si="54"/>
        <v>300</v>
      </c>
      <c r="K1711" s="3">
        <v>0</v>
      </c>
      <c r="L1711" s="3">
        <f t="shared" si="55"/>
        <v>600</v>
      </c>
      <c r="M1711">
        <v>600</v>
      </c>
      <c r="N1711" s="3">
        <f>Table2[[#This Row],[Total Cost]]-Table2[[#This Row],[Total Sales]]</f>
        <v>0</v>
      </c>
      <c r="O1711" t="s">
        <v>90</v>
      </c>
      <c r="P1711" t="s">
        <v>17</v>
      </c>
    </row>
    <row r="1712" spans="1:16">
      <c r="A1712" t="s">
        <v>6755</v>
      </c>
      <c r="B1712" t="s">
        <v>6756</v>
      </c>
      <c r="C1712" t="s">
        <v>37288</v>
      </c>
      <c r="D1712" t="s">
        <v>37298</v>
      </c>
      <c r="E1712" t="s">
        <v>6124</v>
      </c>
      <c r="F1712" t="s">
        <v>6757</v>
      </c>
      <c r="G1712" s="2">
        <v>45511</v>
      </c>
      <c r="H1712" t="s">
        <v>56</v>
      </c>
      <c r="I1712">
        <v>1</v>
      </c>
      <c r="J1712">
        <f t="shared" si="54"/>
        <v>90</v>
      </c>
      <c r="K1712" s="3">
        <v>0</v>
      </c>
      <c r="L1712" s="3">
        <f t="shared" si="55"/>
        <v>90</v>
      </c>
      <c r="M1712">
        <v>90</v>
      </c>
      <c r="N1712" s="3">
        <f>Table2[[#This Row],[Total Cost]]-Table2[[#This Row],[Total Sales]]</f>
        <v>0</v>
      </c>
      <c r="O1712" t="s">
        <v>16</v>
      </c>
      <c r="P1712" t="s">
        <v>17</v>
      </c>
    </row>
    <row r="1713" spans="1:16">
      <c r="A1713" t="s">
        <v>6758</v>
      </c>
      <c r="B1713" t="s">
        <v>6759</v>
      </c>
      <c r="C1713" t="s">
        <v>37989</v>
      </c>
      <c r="D1713" t="s">
        <v>37046</v>
      </c>
      <c r="E1713" t="s">
        <v>6760</v>
      </c>
      <c r="F1713" t="s">
        <v>6761</v>
      </c>
      <c r="G1713" s="2">
        <v>45686</v>
      </c>
      <c r="H1713" t="s">
        <v>28</v>
      </c>
      <c r="I1713">
        <v>1</v>
      </c>
      <c r="J1713">
        <f t="shared" si="54"/>
        <v>300</v>
      </c>
      <c r="K1713" s="3">
        <v>0</v>
      </c>
      <c r="L1713" s="3">
        <f t="shared" si="55"/>
        <v>300</v>
      </c>
      <c r="M1713">
        <v>300</v>
      </c>
      <c r="N1713" s="3">
        <f>Table2[[#This Row],[Total Cost]]-Table2[[#This Row],[Total Sales]]</f>
        <v>0</v>
      </c>
      <c r="O1713" t="s">
        <v>33</v>
      </c>
      <c r="P1713" t="s">
        <v>17</v>
      </c>
    </row>
    <row r="1714" spans="1:16">
      <c r="A1714" t="s">
        <v>6762</v>
      </c>
      <c r="B1714" t="s">
        <v>6763</v>
      </c>
      <c r="C1714" t="s">
        <v>37147</v>
      </c>
      <c r="D1714" t="s">
        <v>37641</v>
      </c>
      <c r="E1714" t="s">
        <v>6764</v>
      </c>
      <c r="F1714" t="s">
        <v>6765</v>
      </c>
      <c r="G1714" s="2">
        <v>45723</v>
      </c>
      <c r="H1714" t="s">
        <v>42</v>
      </c>
      <c r="I1714">
        <v>2</v>
      </c>
      <c r="J1714">
        <f t="shared" si="54"/>
        <v>200</v>
      </c>
      <c r="K1714" s="3">
        <v>0</v>
      </c>
      <c r="L1714" s="3">
        <f t="shared" si="55"/>
        <v>400</v>
      </c>
      <c r="M1714">
        <v>400</v>
      </c>
      <c r="N1714" s="3">
        <f>Table2[[#This Row],[Total Cost]]-Table2[[#This Row],[Total Sales]]</f>
        <v>0</v>
      </c>
      <c r="O1714" t="s">
        <v>90</v>
      </c>
      <c r="P1714" t="s">
        <v>17</v>
      </c>
    </row>
    <row r="1715" spans="1:16">
      <c r="A1715" t="s">
        <v>6766</v>
      </c>
      <c r="B1715" t="s">
        <v>6767</v>
      </c>
      <c r="C1715" t="s">
        <v>37990</v>
      </c>
      <c r="D1715" t="s">
        <v>37039</v>
      </c>
      <c r="E1715" t="s">
        <v>6768</v>
      </c>
      <c r="F1715" t="s">
        <v>6769</v>
      </c>
      <c r="G1715" s="2">
        <v>45677</v>
      </c>
      <c r="H1715" t="s">
        <v>83</v>
      </c>
      <c r="I1715">
        <v>2</v>
      </c>
      <c r="J1715">
        <f t="shared" si="54"/>
        <v>150</v>
      </c>
      <c r="K1715" s="3">
        <v>0</v>
      </c>
      <c r="L1715" s="3">
        <f t="shared" si="55"/>
        <v>300</v>
      </c>
      <c r="M1715">
        <v>300</v>
      </c>
      <c r="N1715" s="3">
        <f>Table2[[#This Row],[Total Cost]]-Table2[[#This Row],[Total Sales]]</f>
        <v>0</v>
      </c>
      <c r="O1715" t="s">
        <v>23</v>
      </c>
      <c r="P1715" t="s">
        <v>17</v>
      </c>
    </row>
    <row r="1716" spans="1:16">
      <c r="A1716" t="s">
        <v>6770</v>
      </c>
      <c r="B1716" t="s">
        <v>6771</v>
      </c>
      <c r="C1716" t="s">
        <v>37881</v>
      </c>
      <c r="D1716" t="s">
        <v>37201</v>
      </c>
      <c r="E1716" t="s">
        <v>6772</v>
      </c>
      <c r="F1716" t="s">
        <v>6773</v>
      </c>
      <c r="G1716" s="2">
        <v>45402</v>
      </c>
      <c r="H1716" t="s">
        <v>28</v>
      </c>
      <c r="I1716">
        <v>2</v>
      </c>
      <c r="J1716">
        <f t="shared" si="54"/>
        <v>300</v>
      </c>
      <c r="K1716" s="3">
        <v>0</v>
      </c>
      <c r="L1716" s="3">
        <f t="shared" si="55"/>
        <v>600</v>
      </c>
      <c r="M1716">
        <v>600</v>
      </c>
      <c r="N1716" s="3">
        <f>Table2[[#This Row],[Total Cost]]-Table2[[#This Row],[Total Sales]]</f>
        <v>0</v>
      </c>
      <c r="O1716" t="s">
        <v>33</v>
      </c>
      <c r="P1716" t="s">
        <v>17</v>
      </c>
    </row>
    <row r="1717" spans="1:16">
      <c r="A1717" t="s">
        <v>6774</v>
      </c>
      <c r="B1717" t="s">
        <v>6775</v>
      </c>
      <c r="C1717" t="s">
        <v>37650</v>
      </c>
      <c r="D1717" t="s">
        <v>37991</v>
      </c>
      <c r="E1717" t="s">
        <v>6776</v>
      </c>
      <c r="F1717" t="s">
        <v>6777</v>
      </c>
      <c r="G1717" s="2">
        <v>45625</v>
      </c>
      <c r="H1717" t="s">
        <v>89</v>
      </c>
      <c r="I1717">
        <v>4</v>
      </c>
      <c r="J1717">
        <f t="shared" si="54"/>
        <v>50</v>
      </c>
      <c r="K1717" s="3">
        <v>0</v>
      </c>
      <c r="L1717" s="3">
        <f t="shared" si="55"/>
        <v>200</v>
      </c>
      <c r="M1717">
        <v>200</v>
      </c>
      <c r="N1717" s="3">
        <f>Table2[[#This Row],[Total Cost]]-Table2[[#This Row],[Total Sales]]</f>
        <v>0</v>
      </c>
      <c r="O1717" t="s">
        <v>90</v>
      </c>
      <c r="P1717" t="s">
        <v>17</v>
      </c>
    </row>
    <row r="1718" spans="1:16">
      <c r="A1718" t="s">
        <v>6778</v>
      </c>
      <c r="B1718" t="s">
        <v>6779</v>
      </c>
      <c r="C1718" t="s">
        <v>37129</v>
      </c>
      <c r="D1718" t="s">
        <v>37375</v>
      </c>
      <c r="E1718" t="s">
        <v>6780</v>
      </c>
      <c r="F1718" t="s">
        <v>6781</v>
      </c>
      <c r="G1718" s="2">
        <v>45751</v>
      </c>
      <c r="H1718" t="s">
        <v>47</v>
      </c>
      <c r="I1718">
        <v>2</v>
      </c>
      <c r="J1718">
        <f t="shared" si="54"/>
        <v>1200</v>
      </c>
      <c r="K1718" s="3">
        <v>0</v>
      </c>
      <c r="L1718" s="3">
        <f t="shared" si="55"/>
        <v>2400</v>
      </c>
      <c r="M1718">
        <v>2400</v>
      </c>
      <c r="N1718" s="3">
        <f>Table2[[#This Row],[Total Cost]]-Table2[[#This Row],[Total Sales]]</f>
        <v>0</v>
      </c>
      <c r="O1718" t="s">
        <v>90</v>
      </c>
      <c r="P1718" t="s">
        <v>17</v>
      </c>
    </row>
    <row r="1719" spans="1:16">
      <c r="A1719" t="s">
        <v>6782</v>
      </c>
      <c r="B1719" t="s">
        <v>6783</v>
      </c>
      <c r="C1719" t="s">
        <v>37041</v>
      </c>
      <c r="D1719" t="s">
        <v>37596</v>
      </c>
      <c r="E1719" t="s">
        <v>6784</v>
      </c>
      <c r="F1719" t="s">
        <v>6785</v>
      </c>
      <c r="G1719" s="2">
        <v>45689</v>
      </c>
      <c r="H1719" t="s">
        <v>83</v>
      </c>
      <c r="I1719">
        <v>4</v>
      </c>
      <c r="J1719">
        <f t="shared" si="54"/>
        <v>150</v>
      </c>
      <c r="K1719" s="3">
        <v>10</v>
      </c>
      <c r="L1719" s="3">
        <f t="shared" si="55"/>
        <v>600</v>
      </c>
      <c r="M1719">
        <v>540</v>
      </c>
      <c r="N1719" s="3">
        <f>Table2[[#This Row],[Total Cost]]-Table2[[#This Row],[Total Sales]]</f>
        <v>60</v>
      </c>
      <c r="O1719" t="s">
        <v>33</v>
      </c>
      <c r="P1719" t="s">
        <v>17</v>
      </c>
    </row>
    <row r="1720" spans="1:16">
      <c r="A1720" t="s">
        <v>6786</v>
      </c>
      <c r="B1720" t="s">
        <v>6787</v>
      </c>
      <c r="C1720" t="s">
        <v>37008</v>
      </c>
      <c r="D1720" t="s">
        <v>37003</v>
      </c>
      <c r="E1720" t="s">
        <v>6788</v>
      </c>
      <c r="F1720" t="s">
        <v>6789</v>
      </c>
      <c r="G1720" s="2">
        <v>45637</v>
      </c>
      <c r="H1720" t="s">
        <v>28</v>
      </c>
      <c r="I1720">
        <v>4</v>
      </c>
      <c r="J1720">
        <f t="shared" si="54"/>
        <v>300</v>
      </c>
      <c r="K1720" s="3">
        <v>10</v>
      </c>
      <c r="L1720" s="3">
        <f t="shared" si="55"/>
        <v>1200</v>
      </c>
      <c r="M1720">
        <v>1080</v>
      </c>
      <c r="N1720" s="3">
        <f>Table2[[#This Row],[Total Cost]]-Table2[[#This Row],[Total Sales]]</f>
        <v>120</v>
      </c>
      <c r="O1720" t="s">
        <v>84</v>
      </c>
      <c r="P1720" t="s">
        <v>17</v>
      </c>
    </row>
    <row r="1721" spans="1:16">
      <c r="A1721" t="s">
        <v>6790</v>
      </c>
      <c r="B1721" t="s">
        <v>6791</v>
      </c>
      <c r="C1721" t="s">
        <v>37027</v>
      </c>
      <c r="D1721" t="s">
        <v>37170</v>
      </c>
      <c r="E1721" t="s">
        <v>6792</v>
      </c>
      <c r="F1721" t="s">
        <v>6793</v>
      </c>
      <c r="G1721" s="2">
        <v>45658</v>
      </c>
      <c r="H1721" t="s">
        <v>56</v>
      </c>
      <c r="I1721">
        <v>3</v>
      </c>
      <c r="J1721">
        <f t="shared" si="54"/>
        <v>90</v>
      </c>
      <c r="K1721" s="3">
        <v>0</v>
      </c>
      <c r="L1721" s="3">
        <f t="shared" si="55"/>
        <v>270</v>
      </c>
      <c r="M1721">
        <v>270</v>
      </c>
      <c r="N1721" s="3">
        <f>Table2[[#This Row],[Total Cost]]-Table2[[#This Row],[Total Sales]]</f>
        <v>0</v>
      </c>
      <c r="O1721" t="s">
        <v>90</v>
      </c>
      <c r="P1721" t="s">
        <v>17</v>
      </c>
    </row>
    <row r="1722" spans="1:16">
      <c r="A1722" t="s">
        <v>6794</v>
      </c>
      <c r="B1722" t="s">
        <v>2203</v>
      </c>
      <c r="C1722" t="s">
        <v>37075</v>
      </c>
      <c r="D1722" t="s">
        <v>37529</v>
      </c>
      <c r="E1722" t="s">
        <v>6795</v>
      </c>
      <c r="F1722" t="s">
        <v>6796</v>
      </c>
      <c r="G1722" s="2">
        <v>45509</v>
      </c>
      <c r="H1722" t="s">
        <v>83</v>
      </c>
      <c r="I1722">
        <v>1</v>
      </c>
      <c r="J1722">
        <f t="shared" si="54"/>
        <v>150</v>
      </c>
      <c r="K1722" s="3">
        <v>0</v>
      </c>
      <c r="L1722" s="3">
        <f t="shared" si="55"/>
        <v>150</v>
      </c>
      <c r="M1722">
        <v>150</v>
      </c>
      <c r="N1722" s="3">
        <f>Table2[[#This Row],[Total Cost]]-Table2[[#This Row],[Total Sales]]</f>
        <v>0</v>
      </c>
      <c r="O1722" t="s">
        <v>84</v>
      </c>
      <c r="P1722" t="s">
        <v>17</v>
      </c>
    </row>
    <row r="1723" spans="1:16">
      <c r="A1723" t="s">
        <v>6797</v>
      </c>
      <c r="B1723" t="s">
        <v>6798</v>
      </c>
      <c r="C1723" t="s">
        <v>37155</v>
      </c>
      <c r="D1723" t="s">
        <v>37143</v>
      </c>
      <c r="E1723" t="s">
        <v>6799</v>
      </c>
      <c r="F1723" t="s">
        <v>6800</v>
      </c>
      <c r="G1723" s="2">
        <v>45482</v>
      </c>
      <c r="H1723" t="s">
        <v>47</v>
      </c>
      <c r="I1723">
        <v>4</v>
      </c>
      <c r="J1723">
        <f t="shared" si="54"/>
        <v>1200</v>
      </c>
      <c r="K1723" s="3">
        <v>0</v>
      </c>
      <c r="L1723" s="3">
        <f t="shared" si="55"/>
        <v>4800</v>
      </c>
      <c r="M1723">
        <v>4800</v>
      </c>
      <c r="N1723" s="3">
        <f>Table2[[#This Row],[Total Cost]]-Table2[[#This Row],[Total Sales]]</f>
        <v>0</v>
      </c>
      <c r="O1723" t="s">
        <v>16</v>
      </c>
      <c r="P1723" t="s">
        <v>17</v>
      </c>
    </row>
    <row r="1724" spans="1:16">
      <c r="A1724" t="s">
        <v>6801</v>
      </c>
      <c r="B1724" t="s">
        <v>6802</v>
      </c>
      <c r="C1724" t="s">
        <v>37064</v>
      </c>
      <c r="D1724" t="s">
        <v>37992</v>
      </c>
      <c r="E1724" t="s">
        <v>6803</v>
      </c>
      <c r="F1724" t="s">
        <v>6804</v>
      </c>
      <c r="G1724" s="2">
        <v>45517</v>
      </c>
      <c r="H1724" t="s">
        <v>47</v>
      </c>
      <c r="I1724">
        <v>2</v>
      </c>
      <c r="J1724">
        <f t="shared" si="54"/>
        <v>1200</v>
      </c>
      <c r="K1724" s="3">
        <v>0</v>
      </c>
      <c r="L1724" s="3">
        <f t="shared" si="55"/>
        <v>2400</v>
      </c>
      <c r="M1724">
        <v>2400</v>
      </c>
      <c r="N1724" s="3">
        <f>Table2[[#This Row],[Total Cost]]-Table2[[#This Row],[Total Sales]]</f>
        <v>0</v>
      </c>
      <c r="O1724" t="s">
        <v>23</v>
      </c>
      <c r="P1724" t="s">
        <v>17</v>
      </c>
    </row>
    <row r="1725" spans="1:16">
      <c r="A1725" t="s">
        <v>6805</v>
      </c>
      <c r="B1725" t="s">
        <v>6806</v>
      </c>
      <c r="C1725" t="s">
        <v>37351</v>
      </c>
      <c r="D1725" t="s">
        <v>37046</v>
      </c>
      <c r="E1725" t="s">
        <v>6807</v>
      </c>
      <c r="F1725" t="s">
        <v>6808</v>
      </c>
      <c r="G1725" s="2">
        <v>45555</v>
      </c>
      <c r="H1725" t="s">
        <v>28</v>
      </c>
      <c r="I1725">
        <v>4</v>
      </c>
      <c r="J1725">
        <f t="shared" si="54"/>
        <v>300</v>
      </c>
      <c r="K1725" s="3">
        <v>10</v>
      </c>
      <c r="L1725" s="3">
        <f t="shared" si="55"/>
        <v>1200</v>
      </c>
      <c r="M1725">
        <v>1080</v>
      </c>
      <c r="N1725" s="3">
        <f>Table2[[#This Row],[Total Cost]]-Table2[[#This Row],[Total Sales]]</f>
        <v>120</v>
      </c>
      <c r="O1725" t="s">
        <v>16</v>
      </c>
      <c r="P1725" t="s">
        <v>17</v>
      </c>
    </row>
    <row r="1726" spans="1:16">
      <c r="A1726" t="s">
        <v>6809</v>
      </c>
      <c r="B1726" t="s">
        <v>6810</v>
      </c>
      <c r="C1726" t="s">
        <v>37058</v>
      </c>
      <c r="D1726" t="s">
        <v>37352</v>
      </c>
      <c r="E1726" t="s">
        <v>6811</v>
      </c>
      <c r="F1726" t="s">
        <v>6812</v>
      </c>
      <c r="G1726" s="2">
        <v>45582</v>
      </c>
      <c r="H1726" t="s">
        <v>56</v>
      </c>
      <c r="I1726">
        <v>1</v>
      </c>
      <c r="J1726">
        <f t="shared" si="54"/>
        <v>90</v>
      </c>
      <c r="K1726" s="3">
        <v>0</v>
      </c>
      <c r="L1726" s="3">
        <f t="shared" si="55"/>
        <v>90</v>
      </c>
      <c r="M1726">
        <v>90</v>
      </c>
      <c r="N1726" s="3">
        <f>Table2[[#This Row],[Total Cost]]-Table2[[#This Row],[Total Sales]]</f>
        <v>0</v>
      </c>
      <c r="O1726" t="s">
        <v>84</v>
      </c>
      <c r="P1726" t="s">
        <v>17</v>
      </c>
    </row>
    <row r="1727" spans="1:16">
      <c r="A1727" t="s">
        <v>6813</v>
      </c>
      <c r="B1727" t="s">
        <v>6814</v>
      </c>
      <c r="C1727" t="s">
        <v>37149</v>
      </c>
      <c r="D1727" t="s">
        <v>37993</v>
      </c>
      <c r="E1727" t="s">
        <v>6815</v>
      </c>
      <c r="F1727" t="s">
        <v>6816</v>
      </c>
      <c r="G1727" s="2">
        <v>45552</v>
      </c>
      <c r="H1727" t="s">
        <v>47</v>
      </c>
      <c r="I1727">
        <v>3</v>
      </c>
      <c r="J1727">
        <f t="shared" si="54"/>
        <v>1200</v>
      </c>
      <c r="K1727" s="3">
        <v>10</v>
      </c>
      <c r="L1727" s="3">
        <f t="shared" si="55"/>
        <v>3600</v>
      </c>
      <c r="M1727">
        <v>3240</v>
      </c>
      <c r="N1727" s="3">
        <f>Table2[[#This Row],[Total Cost]]-Table2[[#This Row],[Total Sales]]</f>
        <v>360</v>
      </c>
      <c r="O1727" t="s">
        <v>90</v>
      </c>
      <c r="P1727" t="s">
        <v>78</v>
      </c>
    </row>
    <row r="1728" spans="1:16">
      <c r="A1728" t="s">
        <v>6817</v>
      </c>
      <c r="B1728" t="s">
        <v>6818</v>
      </c>
      <c r="C1728" t="s">
        <v>37403</v>
      </c>
      <c r="D1728" t="s">
        <v>36963</v>
      </c>
      <c r="E1728" t="s">
        <v>6819</v>
      </c>
      <c r="F1728" t="s">
        <v>6820</v>
      </c>
      <c r="G1728" s="2">
        <v>45689</v>
      </c>
      <c r="H1728" t="s">
        <v>28</v>
      </c>
      <c r="I1728">
        <v>1</v>
      </c>
      <c r="J1728">
        <f t="shared" si="54"/>
        <v>300</v>
      </c>
      <c r="K1728" s="3">
        <v>0</v>
      </c>
      <c r="L1728" s="3">
        <f t="shared" si="55"/>
        <v>300</v>
      </c>
      <c r="M1728">
        <v>300</v>
      </c>
      <c r="N1728" s="3">
        <f>Table2[[#This Row],[Total Cost]]-Table2[[#This Row],[Total Sales]]</f>
        <v>0</v>
      </c>
      <c r="O1728" t="s">
        <v>23</v>
      </c>
      <c r="P1728" t="s">
        <v>17</v>
      </c>
    </row>
    <row r="1729" spans="1:16">
      <c r="A1729" t="s">
        <v>6821</v>
      </c>
      <c r="B1729" t="s">
        <v>6822</v>
      </c>
      <c r="C1729" t="s">
        <v>37099</v>
      </c>
      <c r="D1729" t="s">
        <v>37352</v>
      </c>
      <c r="E1729" t="s">
        <v>6823</v>
      </c>
      <c r="F1729" t="s">
        <v>6824</v>
      </c>
      <c r="G1729" s="2">
        <v>45588</v>
      </c>
      <c r="H1729" t="s">
        <v>89</v>
      </c>
      <c r="I1729">
        <v>4</v>
      </c>
      <c r="J1729">
        <f t="shared" si="54"/>
        <v>50</v>
      </c>
      <c r="K1729" s="3">
        <v>0</v>
      </c>
      <c r="L1729" s="3">
        <f t="shared" si="55"/>
        <v>200</v>
      </c>
      <c r="M1729">
        <v>200</v>
      </c>
      <c r="N1729" s="3">
        <f>Table2[[#This Row],[Total Cost]]-Table2[[#This Row],[Total Sales]]</f>
        <v>0</v>
      </c>
      <c r="O1729" t="s">
        <v>23</v>
      </c>
      <c r="P1729" t="s">
        <v>17</v>
      </c>
    </row>
    <row r="1730" spans="1:16">
      <c r="A1730" t="s">
        <v>6825</v>
      </c>
      <c r="B1730" t="s">
        <v>6826</v>
      </c>
      <c r="C1730" t="s">
        <v>37224</v>
      </c>
      <c r="D1730" t="s">
        <v>37994</v>
      </c>
      <c r="E1730" t="s">
        <v>6827</v>
      </c>
      <c r="F1730" t="s">
        <v>6828</v>
      </c>
      <c r="G1730" s="2">
        <v>45482</v>
      </c>
      <c r="H1730" t="s">
        <v>89</v>
      </c>
      <c r="I1730">
        <v>3</v>
      </c>
      <c r="J1730">
        <f t="shared" si="54"/>
        <v>50</v>
      </c>
      <c r="K1730" s="3">
        <v>15</v>
      </c>
      <c r="L1730" s="3">
        <f t="shared" si="55"/>
        <v>150</v>
      </c>
      <c r="M1730">
        <v>127.5</v>
      </c>
      <c r="N1730" s="3">
        <f>Table2[[#This Row],[Total Cost]]-Table2[[#This Row],[Total Sales]]</f>
        <v>22.5</v>
      </c>
      <c r="O1730" t="s">
        <v>16</v>
      </c>
      <c r="P1730" t="s">
        <v>17</v>
      </c>
    </row>
    <row r="1731" spans="1:16">
      <c r="A1731" t="s">
        <v>6829</v>
      </c>
      <c r="B1731" t="s">
        <v>6830</v>
      </c>
      <c r="C1731" t="s">
        <v>37243</v>
      </c>
      <c r="D1731" t="s">
        <v>37919</v>
      </c>
      <c r="E1731" t="s">
        <v>6831</v>
      </c>
      <c r="F1731" t="s">
        <v>6832</v>
      </c>
      <c r="G1731" s="2">
        <v>45739</v>
      </c>
      <c r="H1731" t="s">
        <v>47</v>
      </c>
      <c r="I1731">
        <v>2</v>
      </c>
      <c r="J1731">
        <f t="shared" ref="J1731:J1794" si="56">L1731/I1731</f>
        <v>1200</v>
      </c>
      <c r="K1731" s="3">
        <v>0</v>
      </c>
      <c r="L1731" s="3">
        <f t="shared" si="55"/>
        <v>2400</v>
      </c>
      <c r="M1731">
        <v>2400</v>
      </c>
      <c r="N1731" s="3">
        <f>Table2[[#This Row],[Total Cost]]-Table2[[#This Row],[Total Sales]]</f>
        <v>0</v>
      </c>
      <c r="O1731" t="s">
        <v>23</v>
      </c>
      <c r="P1731" t="s">
        <v>17</v>
      </c>
    </row>
    <row r="1732" spans="1:16">
      <c r="A1732" t="s">
        <v>6833</v>
      </c>
      <c r="B1732" t="s">
        <v>6834</v>
      </c>
      <c r="C1732" t="s">
        <v>37401</v>
      </c>
      <c r="D1732" t="s">
        <v>37360</v>
      </c>
      <c r="E1732" t="s">
        <v>6835</v>
      </c>
      <c r="F1732" t="s">
        <v>6836</v>
      </c>
      <c r="G1732" s="2">
        <v>45654</v>
      </c>
      <c r="H1732" t="s">
        <v>83</v>
      </c>
      <c r="I1732">
        <v>2</v>
      </c>
      <c r="J1732">
        <f t="shared" si="56"/>
        <v>150</v>
      </c>
      <c r="K1732" s="3">
        <v>5</v>
      </c>
      <c r="L1732" s="3">
        <f t="shared" si="55"/>
        <v>300</v>
      </c>
      <c r="M1732">
        <v>285</v>
      </c>
      <c r="N1732" s="3">
        <f>Table2[[#This Row],[Total Cost]]-Table2[[#This Row],[Total Sales]]</f>
        <v>15</v>
      </c>
      <c r="O1732" t="s">
        <v>16</v>
      </c>
      <c r="P1732" t="s">
        <v>17</v>
      </c>
    </row>
    <row r="1733" spans="1:16">
      <c r="A1733" t="s">
        <v>6837</v>
      </c>
      <c r="B1733" t="s">
        <v>6838</v>
      </c>
      <c r="C1733" t="s">
        <v>37111</v>
      </c>
      <c r="D1733" t="s">
        <v>36959</v>
      </c>
      <c r="E1733" t="s">
        <v>6839</v>
      </c>
      <c r="F1733" t="s">
        <v>6840</v>
      </c>
      <c r="G1733" s="2">
        <v>45563</v>
      </c>
      <c r="H1733" t="s">
        <v>56</v>
      </c>
      <c r="I1733">
        <v>2</v>
      </c>
      <c r="J1733">
        <f t="shared" si="56"/>
        <v>90</v>
      </c>
      <c r="K1733" s="3">
        <v>0</v>
      </c>
      <c r="L1733" s="3">
        <f t="shared" si="55"/>
        <v>180</v>
      </c>
      <c r="M1733">
        <v>180</v>
      </c>
      <c r="N1733" s="3">
        <f>Table2[[#This Row],[Total Cost]]-Table2[[#This Row],[Total Sales]]</f>
        <v>0</v>
      </c>
      <c r="O1733" t="s">
        <v>90</v>
      </c>
      <c r="P1733" t="s">
        <v>17</v>
      </c>
    </row>
    <row r="1734" spans="1:16">
      <c r="A1734" t="s">
        <v>6841</v>
      </c>
      <c r="B1734" t="s">
        <v>6842</v>
      </c>
      <c r="C1734" t="s">
        <v>37281</v>
      </c>
      <c r="D1734" t="s">
        <v>37995</v>
      </c>
      <c r="E1734" t="s">
        <v>6843</v>
      </c>
      <c r="F1734" t="s">
        <v>6844</v>
      </c>
      <c r="G1734" s="2">
        <v>45761</v>
      </c>
      <c r="H1734" t="s">
        <v>15</v>
      </c>
      <c r="I1734">
        <v>1</v>
      </c>
      <c r="J1734">
        <f t="shared" si="56"/>
        <v>800</v>
      </c>
      <c r="K1734" s="3">
        <v>0</v>
      </c>
      <c r="L1734" s="3">
        <f t="shared" ref="L1734:L1797" si="57">M1734/(1-K1734/100)</f>
        <v>800</v>
      </c>
      <c r="M1734">
        <v>800</v>
      </c>
      <c r="N1734" s="3">
        <f>Table2[[#This Row],[Total Cost]]-Table2[[#This Row],[Total Sales]]</f>
        <v>0</v>
      </c>
      <c r="O1734" t="s">
        <v>90</v>
      </c>
      <c r="P1734" t="s">
        <v>17</v>
      </c>
    </row>
    <row r="1735" spans="1:16">
      <c r="A1735" t="s">
        <v>6845</v>
      </c>
      <c r="B1735" t="s">
        <v>6846</v>
      </c>
      <c r="C1735" t="s">
        <v>37105</v>
      </c>
      <c r="D1735" t="s">
        <v>37996</v>
      </c>
      <c r="E1735" t="s">
        <v>6847</v>
      </c>
      <c r="F1735" t="s">
        <v>6848</v>
      </c>
      <c r="G1735" s="2">
        <v>45713</v>
      </c>
      <c r="H1735" t="s">
        <v>42</v>
      </c>
      <c r="I1735">
        <v>2</v>
      </c>
      <c r="J1735">
        <f t="shared" si="56"/>
        <v>200</v>
      </c>
      <c r="K1735" s="3">
        <v>5</v>
      </c>
      <c r="L1735" s="3">
        <f t="shared" si="57"/>
        <v>400</v>
      </c>
      <c r="M1735">
        <v>380</v>
      </c>
      <c r="N1735" s="3">
        <f>Table2[[#This Row],[Total Cost]]-Table2[[#This Row],[Total Sales]]</f>
        <v>20</v>
      </c>
      <c r="O1735" t="s">
        <v>33</v>
      </c>
      <c r="P1735" t="s">
        <v>17</v>
      </c>
    </row>
    <row r="1736" spans="1:16">
      <c r="A1736" t="s">
        <v>6849</v>
      </c>
      <c r="B1736" t="s">
        <v>6850</v>
      </c>
      <c r="C1736" t="s">
        <v>37038</v>
      </c>
      <c r="D1736" t="s">
        <v>37235</v>
      </c>
      <c r="E1736" t="s">
        <v>6851</v>
      </c>
      <c r="F1736" t="s">
        <v>6852</v>
      </c>
      <c r="G1736" s="2">
        <v>45421</v>
      </c>
      <c r="H1736" t="s">
        <v>15</v>
      </c>
      <c r="I1736">
        <v>2</v>
      </c>
      <c r="J1736">
        <f t="shared" si="56"/>
        <v>800</v>
      </c>
      <c r="K1736" s="3">
        <v>0</v>
      </c>
      <c r="L1736" s="3">
        <f t="shared" si="57"/>
        <v>1600</v>
      </c>
      <c r="M1736">
        <v>1600</v>
      </c>
      <c r="N1736" s="3">
        <f>Table2[[#This Row],[Total Cost]]-Table2[[#This Row],[Total Sales]]</f>
        <v>0</v>
      </c>
      <c r="O1736" t="s">
        <v>90</v>
      </c>
      <c r="P1736" t="s">
        <v>17</v>
      </c>
    </row>
    <row r="1737" spans="1:16">
      <c r="A1737" t="s">
        <v>6853</v>
      </c>
      <c r="B1737" t="s">
        <v>6854</v>
      </c>
      <c r="C1737" t="s">
        <v>37794</v>
      </c>
      <c r="D1737" t="s">
        <v>37636</v>
      </c>
      <c r="E1737" t="s">
        <v>6855</v>
      </c>
      <c r="F1737" t="s">
        <v>6856</v>
      </c>
      <c r="G1737" s="2">
        <v>45411</v>
      </c>
      <c r="H1737" t="s">
        <v>22</v>
      </c>
      <c r="I1737">
        <v>2</v>
      </c>
      <c r="J1737">
        <f t="shared" si="56"/>
        <v>100</v>
      </c>
      <c r="K1737" s="3">
        <v>0</v>
      </c>
      <c r="L1737" s="3">
        <f t="shared" si="57"/>
        <v>200</v>
      </c>
      <c r="M1737">
        <v>200</v>
      </c>
      <c r="N1737" s="3">
        <f>Table2[[#This Row],[Total Cost]]-Table2[[#This Row],[Total Sales]]</f>
        <v>0</v>
      </c>
      <c r="O1737" t="s">
        <v>90</v>
      </c>
      <c r="P1737" t="s">
        <v>17</v>
      </c>
    </row>
    <row r="1738" spans="1:16">
      <c r="A1738" t="s">
        <v>6857</v>
      </c>
      <c r="B1738" t="s">
        <v>6858</v>
      </c>
      <c r="C1738" t="s">
        <v>37195</v>
      </c>
      <c r="D1738" t="s">
        <v>37100</v>
      </c>
      <c r="E1738" t="s">
        <v>6859</v>
      </c>
      <c r="F1738" t="s">
        <v>6860</v>
      </c>
      <c r="G1738" s="2">
        <v>45482</v>
      </c>
      <c r="H1738" t="s">
        <v>83</v>
      </c>
      <c r="I1738">
        <v>1</v>
      </c>
      <c r="J1738">
        <f t="shared" si="56"/>
        <v>150</v>
      </c>
      <c r="K1738" s="3">
        <v>10</v>
      </c>
      <c r="L1738" s="3">
        <f t="shared" si="57"/>
        <v>150</v>
      </c>
      <c r="M1738">
        <v>135</v>
      </c>
      <c r="N1738" s="3">
        <f>Table2[[#This Row],[Total Cost]]-Table2[[#This Row],[Total Sales]]</f>
        <v>15</v>
      </c>
      <c r="O1738" t="s">
        <v>23</v>
      </c>
      <c r="P1738" t="s">
        <v>17</v>
      </c>
    </row>
    <row r="1739" spans="1:16">
      <c r="A1739" t="s">
        <v>6861</v>
      </c>
      <c r="B1739" t="s">
        <v>6862</v>
      </c>
      <c r="C1739" t="s">
        <v>37294</v>
      </c>
      <c r="D1739" t="s">
        <v>37720</v>
      </c>
      <c r="E1739" t="s">
        <v>6863</v>
      </c>
      <c r="F1739" t="s">
        <v>6864</v>
      </c>
      <c r="G1739" s="2">
        <v>45440</v>
      </c>
      <c r="H1739" t="s">
        <v>42</v>
      </c>
      <c r="I1739">
        <v>3</v>
      </c>
      <c r="J1739">
        <f t="shared" si="56"/>
        <v>200</v>
      </c>
      <c r="K1739" s="3">
        <v>10</v>
      </c>
      <c r="L1739" s="3">
        <f t="shared" si="57"/>
        <v>600</v>
      </c>
      <c r="M1739">
        <v>540</v>
      </c>
      <c r="N1739" s="3">
        <f>Table2[[#This Row],[Total Cost]]-Table2[[#This Row],[Total Sales]]</f>
        <v>60</v>
      </c>
      <c r="O1739" t="s">
        <v>84</v>
      </c>
      <c r="P1739" t="s">
        <v>17</v>
      </c>
    </row>
    <row r="1740" spans="1:16">
      <c r="A1740" t="s">
        <v>6865</v>
      </c>
      <c r="B1740" t="s">
        <v>6866</v>
      </c>
      <c r="C1740" t="s">
        <v>37358</v>
      </c>
      <c r="D1740" t="s">
        <v>36988</v>
      </c>
      <c r="E1740" t="s">
        <v>6867</v>
      </c>
      <c r="F1740" t="s">
        <v>6868</v>
      </c>
      <c r="G1740" s="2">
        <v>45484</v>
      </c>
      <c r="H1740" t="s">
        <v>89</v>
      </c>
      <c r="I1740">
        <v>1</v>
      </c>
      <c r="J1740">
        <f t="shared" si="56"/>
        <v>50</v>
      </c>
      <c r="K1740" s="3">
        <v>0</v>
      </c>
      <c r="L1740" s="3">
        <f t="shared" si="57"/>
        <v>50</v>
      </c>
      <c r="M1740">
        <v>50</v>
      </c>
      <c r="N1740" s="3">
        <f>Table2[[#This Row],[Total Cost]]-Table2[[#This Row],[Total Sales]]</f>
        <v>0</v>
      </c>
      <c r="O1740" t="s">
        <v>23</v>
      </c>
      <c r="P1740" t="s">
        <v>17</v>
      </c>
    </row>
    <row r="1741" spans="1:16">
      <c r="A1741" t="s">
        <v>6869</v>
      </c>
      <c r="B1741" t="s">
        <v>6870</v>
      </c>
      <c r="C1741" t="s">
        <v>37544</v>
      </c>
      <c r="D1741" t="s">
        <v>37097</v>
      </c>
      <c r="E1741" t="s">
        <v>6871</v>
      </c>
      <c r="F1741" t="s">
        <v>6872</v>
      </c>
      <c r="G1741" s="2">
        <v>45508</v>
      </c>
      <c r="H1741" t="s">
        <v>56</v>
      </c>
      <c r="I1741">
        <v>2</v>
      </c>
      <c r="J1741">
        <f t="shared" si="56"/>
        <v>90</v>
      </c>
      <c r="K1741" s="3">
        <v>10</v>
      </c>
      <c r="L1741" s="3">
        <f t="shared" si="57"/>
        <v>180</v>
      </c>
      <c r="M1741">
        <v>162</v>
      </c>
      <c r="N1741" s="3">
        <f>Table2[[#This Row],[Total Cost]]-Table2[[#This Row],[Total Sales]]</f>
        <v>18</v>
      </c>
      <c r="O1741" t="s">
        <v>33</v>
      </c>
      <c r="P1741" t="s">
        <v>17</v>
      </c>
    </row>
    <row r="1742" spans="1:16">
      <c r="A1742" t="s">
        <v>6873</v>
      </c>
      <c r="B1742" t="s">
        <v>6874</v>
      </c>
      <c r="C1742" t="s">
        <v>37000</v>
      </c>
      <c r="D1742" t="s">
        <v>37242</v>
      </c>
      <c r="E1742" t="s">
        <v>6875</v>
      </c>
      <c r="F1742" t="s">
        <v>6876</v>
      </c>
      <c r="G1742" s="2">
        <v>45525</v>
      </c>
      <c r="H1742" t="s">
        <v>89</v>
      </c>
      <c r="I1742">
        <v>1</v>
      </c>
      <c r="J1742">
        <f t="shared" si="56"/>
        <v>50</v>
      </c>
      <c r="K1742" s="3">
        <v>0</v>
      </c>
      <c r="L1742" s="3">
        <f t="shared" si="57"/>
        <v>50</v>
      </c>
      <c r="M1742">
        <v>50</v>
      </c>
      <c r="N1742" s="3">
        <f>Table2[[#This Row],[Total Cost]]-Table2[[#This Row],[Total Sales]]</f>
        <v>0</v>
      </c>
      <c r="O1742" t="s">
        <v>23</v>
      </c>
      <c r="P1742" t="s">
        <v>17</v>
      </c>
    </row>
    <row r="1743" spans="1:16">
      <c r="A1743" t="s">
        <v>6877</v>
      </c>
      <c r="B1743" t="s">
        <v>6878</v>
      </c>
      <c r="C1743" t="s">
        <v>37133</v>
      </c>
      <c r="D1743" t="s">
        <v>37407</v>
      </c>
      <c r="E1743" t="s">
        <v>6879</v>
      </c>
      <c r="F1743" t="s">
        <v>6880</v>
      </c>
      <c r="G1743" s="2">
        <v>45708</v>
      </c>
      <c r="H1743" t="s">
        <v>83</v>
      </c>
      <c r="I1743">
        <v>3</v>
      </c>
      <c r="J1743">
        <f t="shared" si="56"/>
        <v>150</v>
      </c>
      <c r="K1743" s="3">
        <v>15</v>
      </c>
      <c r="L1743" s="3">
        <f t="shared" si="57"/>
        <v>450</v>
      </c>
      <c r="M1743">
        <v>382.5</v>
      </c>
      <c r="N1743" s="3">
        <f>Table2[[#This Row],[Total Cost]]-Table2[[#This Row],[Total Sales]]</f>
        <v>67.5</v>
      </c>
      <c r="O1743" t="s">
        <v>84</v>
      </c>
      <c r="P1743" t="s">
        <v>17</v>
      </c>
    </row>
    <row r="1744" spans="1:16">
      <c r="A1744" t="s">
        <v>6881</v>
      </c>
      <c r="B1744" t="s">
        <v>6882</v>
      </c>
      <c r="C1744" t="s">
        <v>37171</v>
      </c>
      <c r="D1744" t="s">
        <v>37066</v>
      </c>
      <c r="E1744" t="s">
        <v>6883</v>
      </c>
      <c r="F1744" t="s">
        <v>6884</v>
      </c>
      <c r="G1744" s="2">
        <v>45698</v>
      </c>
      <c r="H1744" t="s">
        <v>22</v>
      </c>
      <c r="I1744">
        <v>4</v>
      </c>
      <c r="J1744">
        <f t="shared" si="56"/>
        <v>100</v>
      </c>
      <c r="K1744" s="3">
        <v>0</v>
      </c>
      <c r="L1744" s="3">
        <f t="shared" si="57"/>
        <v>400</v>
      </c>
      <c r="M1744">
        <v>400</v>
      </c>
      <c r="N1744" s="3">
        <f>Table2[[#This Row],[Total Cost]]-Table2[[#This Row],[Total Sales]]</f>
        <v>0</v>
      </c>
      <c r="O1744" t="s">
        <v>90</v>
      </c>
      <c r="P1744" t="s">
        <v>17</v>
      </c>
    </row>
    <row r="1745" spans="1:16">
      <c r="A1745" t="s">
        <v>6885</v>
      </c>
      <c r="B1745" t="s">
        <v>6886</v>
      </c>
      <c r="C1745" t="s">
        <v>36994</v>
      </c>
      <c r="D1745" t="s">
        <v>37198</v>
      </c>
      <c r="E1745" t="s">
        <v>6887</v>
      </c>
      <c r="F1745" t="s">
        <v>6888</v>
      </c>
      <c r="G1745" s="2">
        <v>45756</v>
      </c>
      <c r="H1745" t="s">
        <v>83</v>
      </c>
      <c r="I1745">
        <v>1</v>
      </c>
      <c r="J1745">
        <f t="shared" si="56"/>
        <v>150</v>
      </c>
      <c r="K1745" s="3">
        <v>0</v>
      </c>
      <c r="L1745" s="3">
        <f t="shared" si="57"/>
        <v>150</v>
      </c>
      <c r="M1745">
        <v>150</v>
      </c>
      <c r="N1745" s="3">
        <f>Table2[[#This Row],[Total Cost]]-Table2[[#This Row],[Total Sales]]</f>
        <v>0</v>
      </c>
      <c r="O1745" t="s">
        <v>23</v>
      </c>
      <c r="P1745" t="s">
        <v>17</v>
      </c>
    </row>
    <row r="1746" spans="1:16">
      <c r="A1746" t="s">
        <v>6889</v>
      </c>
      <c r="B1746" t="s">
        <v>6890</v>
      </c>
      <c r="C1746" t="s">
        <v>36964</v>
      </c>
      <c r="D1746" t="s">
        <v>37621</v>
      </c>
      <c r="E1746" t="s">
        <v>6891</v>
      </c>
      <c r="F1746" t="s">
        <v>6892</v>
      </c>
      <c r="G1746" s="2">
        <v>45764</v>
      </c>
      <c r="H1746" t="s">
        <v>47</v>
      </c>
      <c r="I1746">
        <v>4</v>
      </c>
      <c r="J1746">
        <f t="shared" si="56"/>
        <v>1200</v>
      </c>
      <c r="K1746" s="3">
        <v>10</v>
      </c>
      <c r="L1746" s="3">
        <f t="shared" si="57"/>
        <v>4800</v>
      </c>
      <c r="M1746">
        <v>4320</v>
      </c>
      <c r="N1746" s="3">
        <f>Table2[[#This Row],[Total Cost]]-Table2[[#This Row],[Total Sales]]</f>
        <v>480</v>
      </c>
      <c r="O1746" t="s">
        <v>33</v>
      </c>
      <c r="P1746" t="s">
        <v>17</v>
      </c>
    </row>
    <row r="1747" spans="1:16">
      <c r="A1747" t="s">
        <v>6893</v>
      </c>
      <c r="B1747" t="s">
        <v>6894</v>
      </c>
      <c r="C1747" t="s">
        <v>37220</v>
      </c>
      <c r="D1747" t="s">
        <v>37986</v>
      </c>
      <c r="E1747" t="s">
        <v>6895</v>
      </c>
      <c r="F1747" t="s">
        <v>6896</v>
      </c>
      <c r="G1747" s="2">
        <v>45448</v>
      </c>
      <c r="H1747" t="s">
        <v>42</v>
      </c>
      <c r="I1747">
        <v>1</v>
      </c>
      <c r="J1747">
        <f t="shared" si="56"/>
        <v>200</v>
      </c>
      <c r="K1747" s="3">
        <v>0</v>
      </c>
      <c r="L1747" s="3">
        <f t="shared" si="57"/>
        <v>200</v>
      </c>
      <c r="M1747">
        <v>200</v>
      </c>
      <c r="N1747" s="3">
        <f>Table2[[#This Row],[Total Cost]]-Table2[[#This Row],[Total Sales]]</f>
        <v>0</v>
      </c>
      <c r="O1747" t="s">
        <v>33</v>
      </c>
      <c r="P1747" t="s">
        <v>17</v>
      </c>
    </row>
    <row r="1748" spans="1:16">
      <c r="A1748" t="s">
        <v>6897</v>
      </c>
      <c r="B1748" t="s">
        <v>6898</v>
      </c>
      <c r="C1748" t="s">
        <v>37223</v>
      </c>
      <c r="D1748" t="s">
        <v>37304</v>
      </c>
      <c r="E1748" t="s">
        <v>6899</v>
      </c>
      <c r="F1748" t="s">
        <v>6900</v>
      </c>
      <c r="G1748" s="2">
        <v>45627</v>
      </c>
      <c r="H1748" t="s">
        <v>47</v>
      </c>
      <c r="I1748">
        <v>3</v>
      </c>
      <c r="J1748">
        <f t="shared" si="56"/>
        <v>1200</v>
      </c>
      <c r="K1748" s="3">
        <v>0</v>
      </c>
      <c r="L1748" s="3">
        <f t="shared" si="57"/>
        <v>3600</v>
      </c>
      <c r="M1748">
        <v>3600</v>
      </c>
      <c r="N1748" s="3">
        <f>Table2[[#This Row],[Total Cost]]-Table2[[#This Row],[Total Sales]]</f>
        <v>0</v>
      </c>
      <c r="O1748" t="s">
        <v>23</v>
      </c>
      <c r="P1748" t="s">
        <v>17</v>
      </c>
    </row>
    <row r="1749" spans="1:16">
      <c r="A1749" t="s">
        <v>6901</v>
      </c>
      <c r="B1749" t="s">
        <v>6902</v>
      </c>
      <c r="C1749" t="s">
        <v>37004</v>
      </c>
      <c r="D1749" t="s">
        <v>37245</v>
      </c>
      <c r="E1749" t="s">
        <v>6903</v>
      </c>
      <c r="F1749" t="s">
        <v>6904</v>
      </c>
      <c r="G1749" s="2">
        <v>45479</v>
      </c>
      <c r="H1749" t="s">
        <v>89</v>
      </c>
      <c r="I1749">
        <v>3</v>
      </c>
      <c r="J1749">
        <f t="shared" si="56"/>
        <v>50</v>
      </c>
      <c r="K1749" s="3">
        <v>0</v>
      </c>
      <c r="L1749" s="3">
        <f t="shared" si="57"/>
        <v>150</v>
      </c>
      <c r="M1749">
        <v>150</v>
      </c>
      <c r="N1749" s="3">
        <f>Table2[[#This Row],[Total Cost]]-Table2[[#This Row],[Total Sales]]</f>
        <v>0</v>
      </c>
      <c r="O1749" t="s">
        <v>33</v>
      </c>
      <c r="P1749" t="s">
        <v>17</v>
      </c>
    </row>
    <row r="1750" spans="1:16">
      <c r="A1750" t="s">
        <v>6905</v>
      </c>
      <c r="B1750" t="s">
        <v>6906</v>
      </c>
      <c r="C1750" t="s">
        <v>37470</v>
      </c>
      <c r="D1750" t="s">
        <v>37997</v>
      </c>
      <c r="E1750" t="s">
        <v>6907</v>
      </c>
      <c r="F1750" t="s">
        <v>6908</v>
      </c>
      <c r="G1750" s="2">
        <v>45581</v>
      </c>
      <c r="H1750" t="s">
        <v>28</v>
      </c>
      <c r="I1750">
        <v>4</v>
      </c>
      <c r="J1750">
        <f t="shared" si="56"/>
        <v>300</v>
      </c>
      <c r="K1750" s="3">
        <v>0</v>
      </c>
      <c r="L1750" s="3">
        <f t="shared" si="57"/>
        <v>1200</v>
      </c>
      <c r="M1750">
        <v>1200</v>
      </c>
      <c r="N1750" s="3">
        <f>Table2[[#This Row],[Total Cost]]-Table2[[#This Row],[Total Sales]]</f>
        <v>0</v>
      </c>
      <c r="O1750" t="s">
        <v>33</v>
      </c>
      <c r="P1750" t="s">
        <v>17</v>
      </c>
    </row>
    <row r="1751" spans="1:16">
      <c r="A1751" t="s">
        <v>6909</v>
      </c>
      <c r="B1751" t="s">
        <v>6910</v>
      </c>
      <c r="C1751" t="s">
        <v>37810</v>
      </c>
      <c r="D1751" t="s">
        <v>37281</v>
      </c>
      <c r="E1751" t="s">
        <v>6911</v>
      </c>
      <c r="F1751" t="s">
        <v>6912</v>
      </c>
      <c r="G1751" s="2">
        <v>45636</v>
      </c>
      <c r="H1751" t="s">
        <v>15</v>
      </c>
      <c r="I1751">
        <v>4</v>
      </c>
      <c r="J1751">
        <f t="shared" si="56"/>
        <v>800</v>
      </c>
      <c r="K1751" s="3">
        <v>0</v>
      </c>
      <c r="L1751" s="3">
        <f t="shared" si="57"/>
        <v>3200</v>
      </c>
      <c r="M1751">
        <v>3200</v>
      </c>
      <c r="N1751" s="3">
        <f>Table2[[#This Row],[Total Cost]]-Table2[[#This Row],[Total Sales]]</f>
        <v>0</v>
      </c>
      <c r="O1751" t="s">
        <v>84</v>
      </c>
      <c r="P1751" t="s">
        <v>17</v>
      </c>
    </row>
    <row r="1752" spans="1:16">
      <c r="A1752" t="s">
        <v>6913</v>
      </c>
      <c r="B1752" t="s">
        <v>6914</v>
      </c>
      <c r="C1752" t="s">
        <v>37282</v>
      </c>
      <c r="D1752" t="s">
        <v>37071</v>
      </c>
      <c r="E1752" t="s">
        <v>6915</v>
      </c>
      <c r="F1752" t="s">
        <v>6916</v>
      </c>
      <c r="G1752" s="2">
        <v>45673</v>
      </c>
      <c r="H1752" t="s">
        <v>83</v>
      </c>
      <c r="I1752">
        <v>3</v>
      </c>
      <c r="J1752">
        <f t="shared" si="56"/>
        <v>150</v>
      </c>
      <c r="K1752" s="3">
        <v>10</v>
      </c>
      <c r="L1752" s="3">
        <f t="shared" si="57"/>
        <v>450</v>
      </c>
      <c r="M1752">
        <v>405</v>
      </c>
      <c r="N1752" s="3">
        <f>Table2[[#This Row],[Total Cost]]-Table2[[#This Row],[Total Sales]]</f>
        <v>45</v>
      </c>
      <c r="O1752" t="s">
        <v>90</v>
      </c>
      <c r="P1752" t="s">
        <v>17</v>
      </c>
    </row>
    <row r="1753" spans="1:16">
      <c r="A1753" t="s">
        <v>6917</v>
      </c>
      <c r="B1753" t="s">
        <v>6918</v>
      </c>
      <c r="C1753" t="s">
        <v>37259</v>
      </c>
      <c r="D1753" t="s">
        <v>37998</v>
      </c>
      <c r="E1753" t="s">
        <v>6919</v>
      </c>
      <c r="F1753" t="s">
        <v>3341</v>
      </c>
      <c r="G1753" s="2">
        <v>45735</v>
      </c>
      <c r="H1753" t="s">
        <v>15</v>
      </c>
      <c r="I1753">
        <v>2</v>
      </c>
      <c r="J1753">
        <f t="shared" si="56"/>
        <v>800</v>
      </c>
      <c r="K1753" s="3">
        <v>0</v>
      </c>
      <c r="L1753" s="3">
        <f t="shared" si="57"/>
        <v>1600</v>
      </c>
      <c r="M1753">
        <v>1600</v>
      </c>
      <c r="N1753" s="3">
        <f>Table2[[#This Row],[Total Cost]]-Table2[[#This Row],[Total Sales]]</f>
        <v>0</v>
      </c>
      <c r="O1753" t="s">
        <v>23</v>
      </c>
      <c r="P1753" t="s">
        <v>17</v>
      </c>
    </row>
    <row r="1754" spans="1:16">
      <c r="A1754" t="s">
        <v>6920</v>
      </c>
      <c r="B1754" t="s">
        <v>6921</v>
      </c>
      <c r="C1754" t="s">
        <v>37051</v>
      </c>
      <c r="D1754" t="s">
        <v>37203</v>
      </c>
      <c r="E1754" t="s">
        <v>6922</v>
      </c>
      <c r="F1754" t="s">
        <v>6923</v>
      </c>
      <c r="G1754" s="2">
        <v>45614</v>
      </c>
      <c r="H1754" t="s">
        <v>89</v>
      </c>
      <c r="I1754">
        <v>1</v>
      </c>
      <c r="J1754">
        <f t="shared" si="56"/>
        <v>50</v>
      </c>
      <c r="K1754" s="3">
        <v>0</v>
      </c>
      <c r="L1754" s="3">
        <f t="shared" si="57"/>
        <v>50</v>
      </c>
      <c r="M1754">
        <v>50</v>
      </c>
      <c r="N1754" s="3">
        <f>Table2[[#This Row],[Total Cost]]-Table2[[#This Row],[Total Sales]]</f>
        <v>0</v>
      </c>
      <c r="O1754" t="s">
        <v>90</v>
      </c>
      <c r="P1754" t="s">
        <v>17</v>
      </c>
    </row>
    <row r="1755" spans="1:16">
      <c r="A1755" t="s">
        <v>6924</v>
      </c>
      <c r="B1755" t="s">
        <v>6925</v>
      </c>
      <c r="C1755" t="s">
        <v>37087</v>
      </c>
      <c r="D1755" t="s">
        <v>37891</v>
      </c>
      <c r="E1755" t="s">
        <v>6926</v>
      </c>
      <c r="F1755" t="s">
        <v>6927</v>
      </c>
      <c r="G1755" s="2">
        <v>45507</v>
      </c>
      <c r="H1755" t="s">
        <v>83</v>
      </c>
      <c r="I1755">
        <v>4</v>
      </c>
      <c r="J1755">
        <f t="shared" si="56"/>
        <v>150</v>
      </c>
      <c r="K1755" s="3">
        <v>0</v>
      </c>
      <c r="L1755" s="3">
        <f t="shared" si="57"/>
        <v>600</v>
      </c>
      <c r="M1755">
        <v>600</v>
      </c>
      <c r="N1755" s="3">
        <f>Table2[[#This Row],[Total Cost]]-Table2[[#This Row],[Total Sales]]</f>
        <v>0</v>
      </c>
      <c r="O1755" t="s">
        <v>16</v>
      </c>
      <c r="P1755" t="s">
        <v>17</v>
      </c>
    </row>
    <row r="1756" spans="1:16">
      <c r="A1756" t="s">
        <v>6928</v>
      </c>
      <c r="B1756" t="s">
        <v>6929</v>
      </c>
      <c r="C1756" t="s">
        <v>37133</v>
      </c>
      <c r="D1756" t="s">
        <v>37484</v>
      </c>
      <c r="E1756" t="s">
        <v>6930</v>
      </c>
      <c r="F1756" t="s">
        <v>6931</v>
      </c>
      <c r="G1756" s="2">
        <v>45577</v>
      </c>
      <c r="H1756" t="s">
        <v>89</v>
      </c>
      <c r="I1756">
        <v>4</v>
      </c>
      <c r="J1756">
        <f t="shared" si="56"/>
        <v>50</v>
      </c>
      <c r="K1756" s="3">
        <v>0</v>
      </c>
      <c r="L1756" s="3">
        <f t="shared" si="57"/>
        <v>200</v>
      </c>
      <c r="M1756">
        <v>200</v>
      </c>
      <c r="N1756" s="3">
        <f>Table2[[#This Row],[Total Cost]]-Table2[[#This Row],[Total Sales]]</f>
        <v>0</v>
      </c>
      <c r="O1756" t="s">
        <v>84</v>
      </c>
      <c r="P1756" t="s">
        <v>17</v>
      </c>
    </row>
    <row r="1757" spans="1:16">
      <c r="A1757" t="s">
        <v>6932</v>
      </c>
      <c r="B1757" t="s">
        <v>6933</v>
      </c>
      <c r="C1757" t="s">
        <v>37543</v>
      </c>
      <c r="D1757" t="s">
        <v>37999</v>
      </c>
      <c r="E1757" t="s">
        <v>6934</v>
      </c>
      <c r="F1757" t="s">
        <v>6935</v>
      </c>
      <c r="G1757" s="2">
        <v>45694</v>
      </c>
      <c r="H1757" t="s">
        <v>47</v>
      </c>
      <c r="I1757">
        <v>3</v>
      </c>
      <c r="J1757">
        <f t="shared" si="56"/>
        <v>1200</v>
      </c>
      <c r="K1757" s="3">
        <v>0</v>
      </c>
      <c r="L1757" s="3">
        <f t="shared" si="57"/>
        <v>3600</v>
      </c>
      <c r="M1757">
        <v>3600</v>
      </c>
      <c r="N1757" s="3">
        <f>Table2[[#This Row],[Total Cost]]-Table2[[#This Row],[Total Sales]]</f>
        <v>0</v>
      </c>
      <c r="O1757" t="s">
        <v>90</v>
      </c>
      <c r="P1757" t="s">
        <v>17</v>
      </c>
    </row>
    <row r="1758" spans="1:16">
      <c r="A1758" t="s">
        <v>6936</v>
      </c>
      <c r="B1758" t="s">
        <v>6937</v>
      </c>
      <c r="C1758" t="s">
        <v>37491</v>
      </c>
      <c r="D1758" t="s">
        <v>37176</v>
      </c>
      <c r="E1758" t="s">
        <v>6938</v>
      </c>
      <c r="F1758" t="s">
        <v>2570</v>
      </c>
      <c r="G1758" s="2">
        <v>45709</v>
      </c>
      <c r="H1758" t="s">
        <v>28</v>
      </c>
      <c r="I1758">
        <v>1</v>
      </c>
      <c r="J1758">
        <f t="shared" si="56"/>
        <v>300</v>
      </c>
      <c r="K1758" s="3">
        <v>10</v>
      </c>
      <c r="L1758" s="3">
        <f t="shared" si="57"/>
        <v>300</v>
      </c>
      <c r="M1758">
        <v>270</v>
      </c>
      <c r="N1758" s="3">
        <f>Table2[[#This Row],[Total Cost]]-Table2[[#This Row],[Total Sales]]</f>
        <v>30</v>
      </c>
      <c r="O1758" t="s">
        <v>23</v>
      </c>
      <c r="P1758" t="s">
        <v>17</v>
      </c>
    </row>
    <row r="1759" spans="1:16">
      <c r="A1759" t="s">
        <v>6939</v>
      </c>
      <c r="B1759" t="s">
        <v>6940</v>
      </c>
      <c r="C1759" t="s">
        <v>37177</v>
      </c>
      <c r="D1759" t="s">
        <v>37239</v>
      </c>
      <c r="E1759" t="s">
        <v>6941</v>
      </c>
      <c r="F1759" t="s">
        <v>6942</v>
      </c>
      <c r="G1759" s="2">
        <v>45660</v>
      </c>
      <c r="H1759" t="s">
        <v>15</v>
      </c>
      <c r="I1759">
        <v>4</v>
      </c>
      <c r="J1759">
        <f t="shared" si="56"/>
        <v>800</v>
      </c>
      <c r="K1759" s="3">
        <v>0</v>
      </c>
      <c r="L1759" s="3">
        <f t="shared" si="57"/>
        <v>3200</v>
      </c>
      <c r="M1759">
        <v>3200</v>
      </c>
      <c r="N1759" s="3">
        <f>Table2[[#This Row],[Total Cost]]-Table2[[#This Row],[Total Sales]]</f>
        <v>0</v>
      </c>
      <c r="O1759" t="s">
        <v>90</v>
      </c>
      <c r="P1759" t="s">
        <v>78</v>
      </c>
    </row>
    <row r="1760" spans="1:16">
      <c r="A1760" t="s">
        <v>6943</v>
      </c>
      <c r="B1760" t="s">
        <v>6944</v>
      </c>
      <c r="C1760" t="s">
        <v>37626</v>
      </c>
      <c r="D1760" t="s">
        <v>37117</v>
      </c>
      <c r="E1760" t="s">
        <v>6945</v>
      </c>
      <c r="F1760" t="s">
        <v>6946</v>
      </c>
      <c r="G1760" s="2">
        <v>45649</v>
      </c>
      <c r="H1760" t="s">
        <v>22</v>
      </c>
      <c r="I1760">
        <v>2</v>
      </c>
      <c r="J1760">
        <f t="shared" si="56"/>
        <v>100</v>
      </c>
      <c r="K1760" s="3">
        <v>0</v>
      </c>
      <c r="L1760" s="3">
        <f t="shared" si="57"/>
        <v>200</v>
      </c>
      <c r="M1760">
        <v>200</v>
      </c>
      <c r="N1760" s="3">
        <f>Table2[[#This Row],[Total Cost]]-Table2[[#This Row],[Total Sales]]</f>
        <v>0</v>
      </c>
      <c r="O1760" t="s">
        <v>16</v>
      </c>
      <c r="P1760" t="s">
        <v>17</v>
      </c>
    </row>
    <row r="1761" spans="1:16">
      <c r="A1761" t="s">
        <v>6947</v>
      </c>
      <c r="B1761" t="s">
        <v>6948</v>
      </c>
      <c r="C1761" t="s">
        <v>38000</v>
      </c>
      <c r="D1761" t="s">
        <v>37157</v>
      </c>
      <c r="E1761" t="s">
        <v>6949</v>
      </c>
      <c r="F1761" t="s">
        <v>6950</v>
      </c>
      <c r="G1761" s="2">
        <v>45672</v>
      </c>
      <c r="H1761" t="s">
        <v>47</v>
      </c>
      <c r="I1761">
        <v>2</v>
      </c>
      <c r="J1761">
        <f t="shared" si="56"/>
        <v>1200</v>
      </c>
      <c r="K1761" s="3">
        <v>0</v>
      </c>
      <c r="L1761" s="3">
        <f t="shared" si="57"/>
        <v>2400</v>
      </c>
      <c r="M1761">
        <v>2400</v>
      </c>
      <c r="N1761" s="3">
        <f>Table2[[#This Row],[Total Cost]]-Table2[[#This Row],[Total Sales]]</f>
        <v>0</v>
      </c>
      <c r="O1761" t="s">
        <v>16</v>
      </c>
      <c r="P1761" t="s">
        <v>17</v>
      </c>
    </row>
    <row r="1762" spans="1:16">
      <c r="A1762" t="s">
        <v>6951</v>
      </c>
      <c r="B1762" t="s">
        <v>6952</v>
      </c>
      <c r="C1762" t="s">
        <v>37388</v>
      </c>
      <c r="D1762" t="s">
        <v>36989</v>
      </c>
      <c r="E1762" t="s">
        <v>6953</v>
      </c>
      <c r="F1762" t="s">
        <v>6954</v>
      </c>
      <c r="G1762" s="2">
        <v>45720</v>
      </c>
      <c r="H1762" t="s">
        <v>42</v>
      </c>
      <c r="I1762">
        <v>2</v>
      </c>
      <c r="J1762">
        <f t="shared" si="56"/>
        <v>200</v>
      </c>
      <c r="K1762" s="3">
        <v>5</v>
      </c>
      <c r="L1762" s="3">
        <f t="shared" si="57"/>
        <v>400</v>
      </c>
      <c r="M1762">
        <v>380</v>
      </c>
      <c r="N1762" s="3">
        <f>Table2[[#This Row],[Total Cost]]-Table2[[#This Row],[Total Sales]]</f>
        <v>20</v>
      </c>
      <c r="O1762" t="s">
        <v>84</v>
      </c>
      <c r="P1762" t="s">
        <v>17</v>
      </c>
    </row>
    <row r="1763" spans="1:16">
      <c r="A1763" t="s">
        <v>6955</v>
      </c>
      <c r="B1763" t="s">
        <v>6956</v>
      </c>
      <c r="C1763" t="s">
        <v>37900</v>
      </c>
      <c r="D1763" t="s">
        <v>36988</v>
      </c>
      <c r="E1763" t="s">
        <v>6957</v>
      </c>
      <c r="F1763" t="s">
        <v>6958</v>
      </c>
      <c r="G1763" s="2">
        <v>45495</v>
      </c>
      <c r="H1763" t="s">
        <v>42</v>
      </c>
      <c r="I1763">
        <v>4</v>
      </c>
      <c r="J1763">
        <f t="shared" si="56"/>
        <v>200</v>
      </c>
      <c r="K1763" s="3">
        <v>0</v>
      </c>
      <c r="L1763" s="3">
        <f t="shared" si="57"/>
        <v>800</v>
      </c>
      <c r="M1763">
        <v>800</v>
      </c>
      <c r="N1763" s="3">
        <f>Table2[[#This Row],[Total Cost]]-Table2[[#This Row],[Total Sales]]</f>
        <v>0</v>
      </c>
      <c r="O1763" t="s">
        <v>23</v>
      </c>
      <c r="P1763" t="s">
        <v>78</v>
      </c>
    </row>
    <row r="1764" spans="1:16">
      <c r="A1764" t="s">
        <v>6959</v>
      </c>
      <c r="B1764" t="s">
        <v>6960</v>
      </c>
      <c r="C1764" t="s">
        <v>37070</v>
      </c>
      <c r="D1764" t="s">
        <v>37080</v>
      </c>
      <c r="E1764" t="s">
        <v>6961</v>
      </c>
      <c r="F1764" t="s">
        <v>6962</v>
      </c>
      <c r="G1764" s="2">
        <v>45620</v>
      </c>
      <c r="H1764" t="s">
        <v>42</v>
      </c>
      <c r="I1764">
        <v>3</v>
      </c>
      <c r="J1764">
        <f t="shared" si="56"/>
        <v>200</v>
      </c>
      <c r="K1764" s="3">
        <v>5</v>
      </c>
      <c r="L1764" s="3">
        <f t="shared" si="57"/>
        <v>600</v>
      </c>
      <c r="M1764">
        <v>570</v>
      </c>
      <c r="N1764" s="3">
        <f>Table2[[#This Row],[Total Cost]]-Table2[[#This Row],[Total Sales]]</f>
        <v>30</v>
      </c>
      <c r="O1764" t="s">
        <v>84</v>
      </c>
      <c r="P1764" t="s">
        <v>17</v>
      </c>
    </row>
    <row r="1765" spans="1:16">
      <c r="A1765" t="s">
        <v>6963</v>
      </c>
      <c r="B1765" t="s">
        <v>6964</v>
      </c>
      <c r="C1765" t="s">
        <v>37618</v>
      </c>
      <c r="D1765" t="s">
        <v>36975</v>
      </c>
      <c r="E1765" t="s">
        <v>6965</v>
      </c>
      <c r="F1765" t="s">
        <v>6966</v>
      </c>
      <c r="G1765" s="2">
        <v>45465</v>
      </c>
      <c r="H1765" t="s">
        <v>42</v>
      </c>
      <c r="I1765">
        <v>2</v>
      </c>
      <c r="J1765">
        <f t="shared" si="56"/>
        <v>200</v>
      </c>
      <c r="K1765" s="3">
        <v>0</v>
      </c>
      <c r="L1765" s="3">
        <f t="shared" si="57"/>
        <v>400</v>
      </c>
      <c r="M1765">
        <v>400</v>
      </c>
      <c r="N1765" s="3">
        <f>Table2[[#This Row],[Total Cost]]-Table2[[#This Row],[Total Sales]]</f>
        <v>0</v>
      </c>
      <c r="O1765" t="s">
        <v>90</v>
      </c>
      <c r="P1765" t="s">
        <v>17</v>
      </c>
    </row>
    <row r="1766" spans="1:16">
      <c r="A1766" t="s">
        <v>6967</v>
      </c>
      <c r="B1766" t="s">
        <v>3974</v>
      </c>
      <c r="C1766" t="s">
        <v>37000</v>
      </c>
      <c r="D1766" t="s">
        <v>37046</v>
      </c>
      <c r="E1766" t="s">
        <v>6968</v>
      </c>
      <c r="F1766" t="s">
        <v>6969</v>
      </c>
      <c r="G1766" s="2">
        <v>45603</v>
      </c>
      <c r="H1766" t="s">
        <v>56</v>
      </c>
      <c r="I1766">
        <v>2</v>
      </c>
      <c r="J1766">
        <f t="shared" si="56"/>
        <v>90</v>
      </c>
      <c r="K1766" s="3">
        <v>5</v>
      </c>
      <c r="L1766" s="3">
        <f t="shared" si="57"/>
        <v>180</v>
      </c>
      <c r="M1766">
        <v>171</v>
      </c>
      <c r="N1766" s="3">
        <f>Table2[[#This Row],[Total Cost]]-Table2[[#This Row],[Total Sales]]</f>
        <v>9</v>
      </c>
      <c r="O1766" t="s">
        <v>84</v>
      </c>
      <c r="P1766" t="s">
        <v>17</v>
      </c>
    </row>
    <row r="1767" spans="1:16">
      <c r="A1767" t="s">
        <v>6970</v>
      </c>
      <c r="B1767" t="s">
        <v>1557</v>
      </c>
      <c r="C1767" t="s">
        <v>37051</v>
      </c>
      <c r="D1767" t="s">
        <v>37407</v>
      </c>
      <c r="E1767" t="s">
        <v>6971</v>
      </c>
      <c r="F1767" t="s">
        <v>6972</v>
      </c>
      <c r="G1767" s="2">
        <v>45607</v>
      </c>
      <c r="H1767" t="s">
        <v>15</v>
      </c>
      <c r="I1767">
        <v>4</v>
      </c>
      <c r="J1767">
        <f t="shared" si="56"/>
        <v>800</v>
      </c>
      <c r="K1767" s="3">
        <v>5</v>
      </c>
      <c r="L1767" s="3">
        <f t="shared" si="57"/>
        <v>3200</v>
      </c>
      <c r="M1767">
        <v>3040</v>
      </c>
      <c r="N1767" s="3">
        <f>Table2[[#This Row],[Total Cost]]-Table2[[#This Row],[Total Sales]]</f>
        <v>160</v>
      </c>
      <c r="O1767" t="s">
        <v>84</v>
      </c>
      <c r="P1767" t="s">
        <v>17</v>
      </c>
    </row>
    <row r="1768" spans="1:16">
      <c r="A1768" t="s">
        <v>6973</v>
      </c>
      <c r="B1768" t="s">
        <v>6974</v>
      </c>
      <c r="C1768" t="s">
        <v>37387</v>
      </c>
      <c r="D1768" t="s">
        <v>37472</v>
      </c>
      <c r="E1768" t="s">
        <v>6975</v>
      </c>
      <c r="F1768" t="s">
        <v>6976</v>
      </c>
      <c r="G1768" s="2">
        <v>45499</v>
      </c>
      <c r="H1768" t="s">
        <v>28</v>
      </c>
      <c r="I1768">
        <v>3</v>
      </c>
      <c r="J1768">
        <f t="shared" si="56"/>
        <v>300</v>
      </c>
      <c r="K1768" s="3">
        <v>0</v>
      </c>
      <c r="L1768" s="3">
        <f t="shared" si="57"/>
        <v>900</v>
      </c>
      <c r="M1768">
        <v>900</v>
      </c>
      <c r="N1768" s="3">
        <f>Table2[[#This Row],[Total Cost]]-Table2[[#This Row],[Total Sales]]</f>
        <v>0</v>
      </c>
      <c r="O1768" t="s">
        <v>23</v>
      </c>
      <c r="P1768" t="s">
        <v>17</v>
      </c>
    </row>
    <row r="1769" spans="1:16">
      <c r="A1769" t="s">
        <v>6977</v>
      </c>
      <c r="B1769" t="s">
        <v>6978</v>
      </c>
      <c r="C1769" t="s">
        <v>37470</v>
      </c>
      <c r="D1769" t="s">
        <v>38001</v>
      </c>
      <c r="E1769" t="s">
        <v>6979</v>
      </c>
      <c r="F1769" t="s">
        <v>6980</v>
      </c>
      <c r="G1769" s="2">
        <v>45646</v>
      </c>
      <c r="H1769" t="s">
        <v>73</v>
      </c>
      <c r="I1769">
        <v>4</v>
      </c>
      <c r="J1769">
        <f t="shared" si="56"/>
        <v>120</v>
      </c>
      <c r="K1769" s="3">
        <v>0</v>
      </c>
      <c r="L1769" s="3">
        <f t="shared" si="57"/>
        <v>480</v>
      </c>
      <c r="M1769">
        <v>480</v>
      </c>
      <c r="N1769" s="3">
        <f>Table2[[#This Row],[Total Cost]]-Table2[[#This Row],[Total Sales]]</f>
        <v>0</v>
      </c>
      <c r="O1769" t="s">
        <v>16</v>
      </c>
      <c r="P1769" t="s">
        <v>17</v>
      </c>
    </row>
    <row r="1770" spans="1:16">
      <c r="A1770" t="s">
        <v>6981</v>
      </c>
      <c r="B1770" t="s">
        <v>6982</v>
      </c>
      <c r="C1770" t="s">
        <v>36972</v>
      </c>
      <c r="D1770" t="s">
        <v>37504</v>
      </c>
      <c r="E1770" t="s">
        <v>6983</v>
      </c>
      <c r="F1770" t="s">
        <v>6984</v>
      </c>
      <c r="G1770" s="2">
        <v>45457</v>
      </c>
      <c r="H1770" t="s">
        <v>47</v>
      </c>
      <c r="I1770">
        <v>2</v>
      </c>
      <c r="J1770">
        <f t="shared" si="56"/>
        <v>1200</v>
      </c>
      <c r="K1770" s="3">
        <v>0</v>
      </c>
      <c r="L1770" s="3">
        <f t="shared" si="57"/>
        <v>2400</v>
      </c>
      <c r="M1770">
        <v>2400</v>
      </c>
      <c r="N1770" s="3">
        <f>Table2[[#This Row],[Total Cost]]-Table2[[#This Row],[Total Sales]]</f>
        <v>0</v>
      </c>
      <c r="O1770" t="s">
        <v>90</v>
      </c>
      <c r="P1770" t="s">
        <v>78</v>
      </c>
    </row>
    <row r="1771" spans="1:16">
      <c r="A1771" t="s">
        <v>6985</v>
      </c>
      <c r="B1771" t="s">
        <v>6986</v>
      </c>
      <c r="C1771" t="s">
        <v>37575</v>
      </c>
      <c r="D1771" t="s">
        <v>37800</v>
      </c>
      <c r="E1771" t="s">
        <v>6987</v>
      </c>
      <c r="F1771" t="s">
        <v>2007</v>
      </c>
      <c r="G1771" s="2">
        <v>45746</v>
      </c>
      <c r="H1771" t="s">
        <v>47</v>
      </c>
      <c r="I1771">
        <v>2</v>
      </c>
      <c r="J1771">
        <f t="shared" si="56"/>
        <v>1200</v>
      </c>
      <c r="K1771" s="3">
        <v>5</v>
      </c>
      <c r="L1771" s="3">
        <f t="shared" si="57"/>
        <v>2400</v>
      </c>
      <c r="M1771">
        <v>2280</v>
      </c>
      <c r="N1771" s="3">
        <f>Table2[[#This Row],[Total Cost]]-Table2[[#This Row],[Total Sales]]</f>
        <v>120</v>
      </c>
      <c r="O1771" t="s">
        <v>90</v>
      </c>
      <c r="P1771" t="s">
        <v>17</v>
      </c>
    </row>
    <row r="1772" spans="1:16">
      <c r="A1772" t="s">
        <v>6988</v>
      </c>
      <c r="B1772" t="s">
        <v>6989</v>
      </c>
      <c r="C1772" t="s">
        <v>37041</v>
      </c>
      <c r="D1772" t="s">
        <v>37738</v>
      </c>
      <c r="E1772" t="s">
        <v>6990</v>
      </c>
      <c r="F1772" t="s">
        <v>6991</v>
      </c>
      <c r="G1772" s="2">
        <v>45618</v>
      </c>
      <c r="H1772" t="s">
        <v>22</v>
      </c>
      <c r="I1772">
        <v>2</v>
      </c>
      <c r="J1772">
        <f t="shared" si="56"/>
        <v>100</v>
      </c>
      <c r="K1772" s="3">
        <v>0</v>
      </c>
      <c r="L1772" s="3">
        <f t="shared" si="57"/>
        <v>200</v>
      </c>
      <c r="M1772">
        <v>200</v>
      </c>
      <c r="N1772" s="3">
        <f>Table2[[#This Row],[Total Cost]]-Table2[[#This Row],[Total Sales]]</f>
        <v>0</v>
      </c>
      <c r="O1772" t="s">
        <v>16</v>
      </c>
      <c r="P1772" t="s">
        <v>17</v>
      </c>
    </row>
    <row r="1773" spans="1:16">
      <c r="A1773" t="s">
        <v>6992</v>
      </c>
      <c r="B1773" t="s">
        <v>6993</v>
      </c>
      <c r="C1773" t="s">
        <v>37019</v>
      </c>
      <c r="D1773" t="s">
        <v>37059</v>
      </c>
      <c r="E1773" t="s">
        <v>6994</v>
      </c>
      <c r="F1773" t="s">
        <v>6995</v>
      </c>
      <c r="G1773" s="2">
        <v>45642</v>
      </c>
      <c r="H1773" t="s">
        <v>15</v>
      </c>
      <c r="I1773">
        <v>4</v>
      </c>
      <c r="J1773">
        <f t="shared" si="56"/>
        <v>800</v>
      </c>
      <c r="K1773" s="3">
        <v>0</v>
      </c>
      <c r="L1773" s="3">
        <f t="shared" si="57"/>
        <v>3200</v>
      </c>
      <c r="M1773">
        <v>3200</v>
      </c>
      <c r="N1773" s="3">
        <f>Table2[[#This Row],[Total Cost]]-Table2[[#This Row],[Total Sales]]</f>
        <v>0</v>
      </c>
      <c r="O1773" t="s">
        <v>90</v>
      </c>
      <c r="P1773" t="s">
        <v>17</v>
      </c>
    </row>
    <row r="1774" spans="1:16">
      <c r="A1774" t="s">
        <v>6996</v>
      </c>
      <c r="B1774" t="s">
        <v>1353</v>
      </c>
      <c r="C1774" t="s">
        <v>37313</v>
      </c>
      <c r="D1774" t="s">
        <v>37050</v>
      </c>
      <c r="E1774" t="s">
        <v>6997</v>
      </c>
      <c r="F1774" t="s">
        <v>6998</v>
      </c>
      <c r="G1774" s="2">
        <v>45700</v>
      </c>
      <c r="H1774" t="s">
        <v>83</v>
      </c>
      <c r="I1774">
        <v>2</v>
      </c>
      <c r="J1774">
        <f t="shared" si="56"/>
        <v>150</v>
      </c>
      <c r="K1774" s="3">
        <v>0</v>
      </c>
      <c r="L1774" s="3">
        <f t="shared" si="57"/>
        <v>300</v>
      </c>
      <c r="M1774">
        <v>300</v>
      </c>
      <c r="N1774" s="3">
        <f>Table2[[#This Row],[Total Cost]]-Table2[[#This Row],[Total Sales]]</f>
        <v>0</v>
      </c>
      <c r="O1774" t="s">
        <v>84</v>
      </c>
      <c r="P1774" t="s">
        <v>17</v>
      </c>
    </row>
    <row r="1775" spans="1:16">
      <c r="A1775" t="s">
        <v>6999</v>
      </c>
      <c r="B1775" t="s">
        <v>7000</v>
      </c>
      <c r="C1775" t="s">
        <v>37248</v>
      </c>
      <c r="D1775" t="s">
        <v>37139</v>
      </c>
      <c r="E1775" t="s">
        <v>7001</v>
      </c>
      <c r="F1775" t="s">
        <v>7002</v>
      </c>
      <c r="G1775" s="2">
        <v>45618</v>
      </c>
      <c r="H1775" t="s">
        <v>83</v>
      </c>
      <c r="I1775">
        <v>3</v>
      </c>
      <c r="J1775">
        <f t="shared" si="56"/>
        <v>150</v>
      </c>
      <c r="K1775" s="3">
        <v>10</v>
      </c>
      <c r="L1775" s="3">
        <f t="shared" si="57"/>
        <v>450</v>
      </c>
      <c r="M1775">
        <v>405</v>
      </c>
      <c r="N1775" s="3">
        <f>Table2[[#This Row],[Total Cost]]-Table2[[#This Row],[Total Sales]]</f>
        <v>45</v>
      </c>
      <c r="O1775" t="s">
        <v>16</v>
      </c>
      <c r="P1775" t="s">
        <v>17</v>
      </c>
    </row>
    <row r="1776" spans="1:16">
      <c r="A1776" t="s">
        <v>7003</v>
      </c>
      <c r="B1776" t="s">
        <v>7004</v>
      </c>
      <c r="C1776" t="s">
        <v>37238</v>
      </c>
      <c r="D1776" t="s">
        <v>37055</v>
      </c>
      <c r="E1776" t="s">
        <v>7005</v>
      </c>
      <c r="F1776" t="s">
        <v>7006</v>
      </c>
      <c r="G1776" s="2">
        <v>45510</v>
      </c>
      <c r="H1776" t="s">
        <v>56</v>
      </c>
      <c r="I1776">
        <v>2</v>
      </c>
      <c r="J1776">
        <f t="shared" si="56"/>
        <v>90</v>
      </c>
      <c r="K1776" s="3">
        <v>5</v>
      </c>
      <c r="L1776" s="3">
        <f t="shared" si="57"/>
        <v>180</v>
      </c>
      <c r="M1776">
        <v>171</v>
      </c>
      <c r="N1776" s="3">
        <f>Table2[[#This Row],[Total Cost]]-Table2[[#This Row],[Total Sales]]</f>
        <v>9</v>
      </c>
      <c r="O1776" t="s">
        <v>16</v>
      </c>
      <c r="P1776" t="s">
        <v>17</v>
      </c>
    </row>
    <row r="1777" spans="1:16">
      <c r="A1777" t="s">
        <v>7007</v>
      </c>
      <c r="B1777" t="s">
        <v>7008</v>
      </c>
      <c r="C1777" t="s">
        <v>37383</v>
      </c>
      <c r="D1777" t="s">
        <v>37170</v>
      </c>
      <c r="E1777" t="s">
        <v>7009</v>
      </c>
      <c r="F1777" t="s">
        <v>7010</v>
      </c>
      <c r="G1777" s="2">
        <v>45659</v>
      </c>
      <c r="H1777" t="s">
        <v>89</v>
      </c>
      <c r="I1777">
        <v>3</v>
      </c>
      <c r="J1777">
        <f t="shared" si="56"/>
        <v>50</v>
      </c>
      <c r="K1777" s="3">
        <v>15</v>
      </c>
      <c r="L1777" s="3">
        <f t="shared" si="57"/>
        <v>150</v>
      </c>
      <c r="M1777">
        <v>127.5</v>
      </c>
      <c r="N1777" s="3">
        <f>Table2[[#This Row],[Total Cost]]-Table2[[#This Row],[Total Sales]]</f>
        <v>22.5</v>
      </c>
      <c r="O1777" t="s">
        <v>33</v>
      </c>
      <c r="P1777" t="s">
        <v>17</v>
      </c>
    </row>
    <row r="1778" spans="1:16">
      <c r="A1778" t="s">
        <v>7011</v>
      </c>
      <c r="B1778" t="s">
        <v>7012</v>
      </c>
      <c r="C1778" t="s">
        <v>37428</v>
      </c>
      <c r="D1778" t="s">
        <v>37274</v>
      </c>
      <c r="E1778" t="s">
        <v>7013</v>
      </c>
      <c r="F1778" t="s">
        <v>7014</v>
      </c>
      <c r="G1778" s="2">
        <v>45442</v>
      </c>
      <c r="H1778" t="s">
        <v>73</v>
      </c>
      <c r="I1778">
        <v>2</v>
      </c>
      <c r="J1778">
        <f t="shared" si="56"/>
        <v>120</v>
      </c>
      <c r="K1778" s="3">
        <v>15</v>
      </c>
      <c r="L1778" s="3">
        <f t="shared" si="57"/>
        <v>240</v>
      </c>
      <c r="M1778">
        <v>204</v>
      </c>
      <c r="N1778" s="3">
        <f>Table2[[#This Row],[Total Cost]]-Table2[[#This Row],[Total Sales]]</f>
        <v>36</v>
      </c>
      <c r="O1778" t="s">
        <v>16</v>
      </c>
      <c r="P1778" t="s">
        <v>17</v>
      </c>
    </row>
    <row r="1779" spans="1:16">
      <c r="A1779" t="s">
        <v>7015</v>
      </c>
      <c r="B1779" t="s">
        <v>7016</v>
      </c>
      <c r="C1779" t="s">
        <v>37002</v>
      </c>
      <c r="D1779" t="s">
        <v>36977</v>
      </c>
      <c r="E1779" t="s">
        <v>7017</v>
      </c>
      <c r="F1779" t="s">
        <v>7018</v>
      </c>
      <c r="G1779" s="2">
        <v>45680</v>
      </c>
      <c r="H1779" t="s">
        <v>42</v>
      </c>
      <c r="I1779">
        <v>4</v>
      </c>
      <c r="J1779">
        <f t="shared" si="56"/>
        <v>200</v>
      </c>
      <c r="K1779" s="3">
        <v>0</v>
      </c>
      <c r="L1779" s="3">
        <f t="shared" si="57"/>
        <v>800</v>
      </c>
      <c r="M1779">
        <v>800</v>
      </c>
      <c r="N1779" s="3">
        <f>Table2[[#This Row],[Total Cost]]-Table2[[#This Row],[Total Sales]]</f>
        <v>0</v>
      </c>
      <c r="O1779" t="s">
        <v>23</v>
      </c>
      <c r="P1779" t="s">
        <v>17</v>
      </c>
    </row>
    <row r="1780" spans="1:16">
      <c r="A1780" t="s">
        <v>7019</v>
      </c>
      <c r="B1780" t="s">
        <v>7020</v>
      </c>
      <c r="C1780" t="s">
        <v>38002</v>
      </c>
      <c r="D1780" t="s">
        <v>37455</v>
      </c>
      <c r="E1780" t="s">
        <v>7021</v>
      </c>
      <c r="F1780" t="s">
        <v>7022</v>
      </c>
      <c r="G1780" s="2">
        <v>45505</v>
      </c>
      <c r="H1780" t="s">
        <v>42</v>
      </c>
      <c r="I1780">
        <v>3</v>
      </c>
      <c r="J1780">
        <f t="shared" si="56"/>
        <v>200</v>
      </c>
      <c r="K1780" s="3">
        <v>5</v>
      </c>
      <c r="L1780" s="3">
        <f t="shared" si="57"/>
        <v>600</v>
      </c>
      <c r="M1780">
        <v>570</v>
      </c>
      <c r="N1780" s="3">
        <f>Table2[[#This Row],[Total Cost]]-Table2[[#This Row],[Total Sales]]</f>
        <v>30</v>
      </c>
      <c r="O1780" t="s">
        <v>23</v>
      </c>
      <c r="P1780" t="s">
        <v>17</v>
      </c>
    </row>
    <row r="1781" spans="1:16">
      <c r="A1781" t="s">
        <v>7023</v>
      </c>
      <c r="B1781" t="s">
        <v>7024</v>
      </c>
      <c r="C1781" t="s">
        <v>37409</v>
      </c>
      <c r="D1781" t="s">
        <v>37046</v>
      </c>
      <c r="E1781" t="s">
        <v>7025</v>
      </c>
      <c r="F1781" t="s">
        <v>7026</v>
      </c>
      <c r="G1781" s="2">
        <v>45435</v>
      </c>
      <c r="H1781" t="s">
        <v>47</v>
      </c>
      <c r="I1781">
        <v>3</v>
      </c>
      <c r="J1781">
        <f t="shared" si="56"/>
        <v>1200</v>
      </c>
      <c r="K1781" s="3">
        <v>0</v>
      </c>
      <c r="L1781" s="3">
        <f t="shared" si="57"/>
        <v>3600</v>
      </c>
      <c r="M1781">
        <v>3600</v>
      </c>
      <c r="N1781" s="3">
        <f>Table2[[#This Row],[Total Cost]]-Table2[[#This Row],[Total Sales]]</f>
        <v>0</v>
      </c>
      <c r="O1781" t="s">
        <v>16</v>
      </c>
      <c r="P1781" t="s">
        <v>17</v>
      </c>
    </row>
    <row r="1782" spans="1:16">
      <c r="A1782" t="s">
        <v>7027</v>
      </c>
      <c r="B1782" t="s">
        <v>7028</v>
      </c>
      <c r="C1782" t="s">
        <v>37358</v>
      </c>
      <c r="D1782" t="s">
        <v>38003</v>
      </c>
      <c r="E1782" t="s">
        <v>7029</v>
      </c>
      <c r="F1782" t="s">
        <v>7030</v>
      </c>
      <c r="G1782" s="2">
        <v>45607</v>
      </c>
      <c r="H1782" t="s">
        <v>89</v>
      </c>
      <c r="I1782">
        <v>4</v>
      </c>
      <c r="J1782">
        <f t="shared" si="56"/>
        <v>50</v>
      </c>
      <c r="K1782" s="3">
        <v>5</v>
      </c>
      <c r="L1782" s="3">
        <f t="shared" si="57"/>
        <v>200</v>
      </c>
      <c r="M1782">
        <v>190</v>
      </c>
      <c r="N1782" s="3">
        <f>Table2[[#This Row],[Total Cost]]-Table2[[#This Row],[Total Sales]]</f>
        <v>10</v>
      </c>
      <c r="O1782" t="s">
        <v>23</v>
      </c>
      <c r="P1782" t="s">
        <v>17</v>
      </c>
    </row>
    <row r="1783" spans="1:16">
      <c r="A1783" t="s">
        <v>7031</v>
      </c>
      <c r="B1783" t="s">
        <v>7032</v>
      </c>
      <c r="C1783" t="s">
        <v>36960</v>
      </c>
      <c r="D1783" t="s">
        <v>38004</v>
      </c>
      <c r="E1783" t="s">
        <v>7033</v>
      </c>
      <c r="F1783" t="s">
        <v>7034</v>
      </c>
      <c r="G1783" s="2">
        <v>45751</v>
      </c>
      <c r="H1783" t="s">
        <v>28</v>
      </c>
      <c r="I1783">
        <v>4</v>
      </c>
      <c r="J1783">
        <f t="shared" si="56"/>
        <v>300</v>
      </c>
      <c r="K1783" s="3">
        <v>10</v>
      </c>
      <c r="L1783" s="3">
        <f t="shared" si="57"/>
        <v>1200</v>
      </c>
      <c r="M1783">
        <v>1080</v>
      </c>
      <c r="N1783" s="3">
        <f>Table2[[#This Row],[Total Cost]]-Table2[[#This Row],[Total Sales]]</f>
        <v>120</v>
      </c>
      <c r="O1783" t="s">
        <v>84</v>
      </c>
      <c r="P1783" t="s">
        <v>17</v>
      </c>
    </row>
    <row r="1784" spans="1:16">
      <c r="A1784" t="s">
        <v>7035</v>
      </c>
      <c r="B1784" t="s">
        <v>7036</v>
      </c>
      <c r="C1784" t="s">
        <v>36988</v>
      </c>
      <c r="D1784" t="s">
        <v>37604</v>
      </c>
      <c r="E1784" t="s">
        <v>7037</v>
      </c>
      <c r="F1784" t="s">
        <v>7038</v>
      </c>
      <c r="G1784" s="2">
        <v>45656</v>
      </c>
      <c r="H1784" t="s">
        <v>56</v>
      </c>
      <c r="I1784">
        <v>1</v>
      </c>
      <c r="J1784">
        <f t="shared" si="56"/>
        <v>90</v>
      </c>
      <c r="K1784" s="3">
        <v>15</v>
      </c>
      <c r="L1784" s="3">
        <f t="shared" si="57"/>
        <v>90</v>
      </c>
      <c r="M1784">
        <v>76.5</v>
      </c>
      <c r="N1784" s="3">
        <f>Table2[[#This Row],[Total Cost]]-Table2[[#This Row],[Total Sales]]</f>
        <v>13.5</v>
      </c>
      <c r="O1784" t="s">
        <v>33</v>
      </c>
      <c r="P1784" t="s">
        <v>17</v>
      </c>
    </row>
    <row r="1785" spans="1:16">
      <c r="A1785" t="s">
        <v>7039</v>
      </c>
      <c r="B1785" t="s">
        <v>7040</v>
      </c>
      <c r="C1785" t="s">
        <v>37096</v>
      </c>
      <c r="D1785" t="s">
        <v>36989</v>
      </c>
      <c r="E1785" t="s">
        <v>7041</v>
      </c>
      <c r="F1785" t="s">
        <v>7042</v>
      </c>
      <c r="G1785" s="2">
        <v>45691</v>
      </c>
      <c r="H1785" t="s">
        <v>22</v>
      </c>
      <c r="I1785">
        <v>3</v>
      </c>
      <c r="J1785">
        <f t="shared" si="56"/>
        <v>100</v>
      </c>
      <c r="K1785" s="3">
        <v>0</v>
      </c>
      <c r="L1785" s="3">
        <f t="shared" si="57"/>
        <v>300</v>
      </c>
      <c r="M1785">
        <v>300</v>
      </c>
      <c r="N1785" s="3">
        <f>Table2[[#This Row],[Total Cost]]-Table2[[#This Row],[Total Sales]]</f>
        <v>0</v>
      </c>
      <c r="O1785" t="s">
        <v>90</v>
      </c>
      <c r="P1785" t="s">
        <v>17</v>
      </c>
    </row>
    <row r="1786" spans="1:16">
      <c r="A1786" s="1" t="s">
        <v>7043</v>
      </c>
      <c r="B1786" t="s">
        <v>7044</v>
      </c>
      <c r="C1786" t="s">
        <v>37491</v>
      </c>
      <c r="D1786" t="s">
        <v>38005</v>
      </c>
      <c r="E1786" t="s">
        <v>7045</v>
      </c>
      <c r="F1786" t="s">
        <v>7046</v>
      </c>
      <c r="G1786" s="2">
        <v>45605</v>
      </c>
      <c r="H1786" t="s">
        <v>22</v>
      </c>
      <c r="I1786">
        <v>1</v>
      </c>
      <c r="J1786">
        <f t="shared" si="56"/>
        <v>100</v>
      </c>
      <c r="K1786" s="3">
        <v>5</v>
      </c>
      <c r="L1786" s="3">
        <f t="shared" si="57"/>
        <v>100</v>
      </c>
      <c r="M1786">
        <v>95</v>
      </c>
      <c r="N1786" s="3">
        <f>Table2[[#This Row],[Total Cost]]-Table2[[#This Row],[Total Sales]]</f>
        <v>5</v>
      </c>
      <c r="O1786" t="s">
        <v>23</v>
      </c>
      <c r="P1786" t="s">
        <v>17</v>
      </c>
    </row>
    <row r="1787" spans="1:16">
      <c r="A1787" s="1" t="s">
        <v>7047</v>
      </c>
      <c r="B1787" t="s">
        <v>7048</v>
      </c>
      <c r="C1787" t="s">
        <v>36954</v>
      </c>
      <c r="D1787" t="s">
        <v>37170</v>
      </c>
      <c r="E1787" t="s">
        <v>7049</v>
      </c>
      <c r="F1787" t="s">
        <v>7050</v>
      </c>
      <c r="G1787" s="2">
        <v>45588</v>
      </c>
      <c r="H1787" t="s">
        <v>15</v>
      </c>
      <c r="I1787">
        <v>2</v>
      </c>
      <c r="J1787">
        <f t="shared" si="56"/>
        <v>800</v>
      </c>
      <c r="K1787" s="3">
        <v>0</v>
      </c>
      <c r="L1787" s="3">
        <f t="shared" si="57"/>
        <v>1600</v>
      </c>
      <c r="M1787">
        <v>1600</v>
      </c>
      <c r="N1787" s="3">
        <f>Table2[[#This Row],[Total Cost]]-Table2[[#This Row],[Total Sales]]</f>
        <v>0</v>
      </c>
      <c r="O1787" t="s">
        <v>16</v>
      </c>
      <c r="P1787" t="s">
        <v>17</v>
      </c>
    </row>
    <row r="1788" spans="1:16">
      <c r="A1788" t="s">
        <v>7051</v>
      </c>
      <c r="B1788" t="s">
        <v>7052</v>
      </c>
      <c r="C1788" t="s">
        <v>37127</v>
      </c>
      <c r="D1788" t="s">
        <v>37198</v>
      </c>
      <c r="E1788" t="s">
        <v>7053</v>
      </c>
      <c r="F1788" t="s">
        <v>7054</v>
      </c>
      <c r="G1788" s="2">
        <v>45688</v>
      </c>
      <c r="H1788" t="s">
        <v>42</v>
      </c>
      <c r="I1788">
        <v>4</v>
      </c>
      <c r="J1788">
        <f t="shared" si="56"/>
        <v>200</v>
      </c>
      <c r="K1788" s="3">
        <v>15</v>
      </c>
      <c r="L1788" s="3">
        <f t="shared" si="57"/>
        <v>800</v>
      </c>
      <c r="M1788">
        <v>680</v>
      </c>
      <c r="N1788" s="3">
        <f>Table2[[#This Row],[Total Cost]]-Table2[[#This Row],[Total Sales]]</f>
        <v>120</v>
      </c>
      <c r="O1788" t="s">
        <v>33</v>
      </c>
      <c r="P1788" t="s">
        <v>17</v>
      </c>
    </row>
    <row r="1789" spans="1:16">
      <c r="A1789" t="s">
        <v>7055</v>
      </c>
      <c r="B1789" t="s">
        <v>7056</v>
      </c>
      <c r="C1789" t="s">
        <v>37733</v>
      </c>
      <c r="D1789" t="s">
        <v>37424</v>
      </c>
      <c r="E1789" t="s">
        <v>7057</v>
      </c>
      <c r="F1789" t="s">
        <v>5627</v>
      </c>
      <c r="G1789" s="2">
        <v>45620</v>
      </c>
      <c r="H1789" t="s">
        <v>56</v>
      </c>
      <c r="I1789">
        <v>3</v>
      </c>
      <c r="J1789">
        <f t="shared" si="56"/>
        <v>90</v>
      </c>
      <c r="K1789" s="3">
        <v>10</v>
      </c>
      <c r="L1789" s="3">
        <f t="shared" si="57"/>
        <v>270</v>
      </c>
      <c r="M1789">
        <v>243</v>
      </c>
      <c r="N1789" s="3">
        <f>Table2[[#This Row],[Total Cost]]-Table2[[#This Row],[Total Sales]]</f>
        <v>27</v>
      </c>
      <c r="O1789" t="s">
        <v>84</v>
      </c>
      <c r="P1789" t="s">
        <v>17</v>
      </c>
    </row>
    <row r="1790" spans="1:16">
      <c r="A1790" t="s">
        <v>7058</v>
      </c>
      <c r="B1790" t="s">
        <v>7059</v>
      </c>
      <c r="C1790" t="s">
        <v>37293</v>
      </c>
      <c r="D1790" t="s">
        <v>37325</v>
      </c>
      <c r="E1790" t="s">
        <v>7060</v>
      </c>
      <c r="F1790" t="s">
        <v>7061</v>
      </c>
      <c r="G1790" s="2">
        <v>45402</v>
      </c>
      <c r="H1790" t="s">
        <v>83</v>
      </c>
      <c r="I1790">
        <v>4</v>
      </c>
      <c r="J1790">
        <f t="shared" si="56"/>
        <v>150</v>
      </c>
      <c r="K1790" s="3">
        <v>0</v>
      </c>
      <c r="L1790" s="3">
        <f t="shared" si="57"/>
        <v>600</v>
      </c>
      <c r="M1790">
        <v>600</v>
      </c>
      <c r="N1790" s="3">
        <f>Table2[[#This Row],[Total Cost]]-Table2[[#This Row],[Total Sales]]</f>
        <v>0</v>
      </c>
      <c r="O1790" t="s">
        <v>16</v>
      </c>
      <c r="P1790" t="s">
        <v>17</v>
      </c>
    </row>
    <row r="1791" spans="1:16">
      <c r="A1791" t="s">
        <v>7062</v>
      </c>
      <c r="B1791" t="s">
        <v>7063</v>
      </c>
      <c r="C1791" t="s">
        <v>37498</v>
      </c>
      <c r="D1791" t="s">
        <v>37548</v>
      </c>
      <c r="E1791" t="s">
        <v>7064</v>
      </c>
      <c r="F1791" t="s">
        <v>7065</v>
      </c>
      <c r="G1791" s="2">
        <v>45761</v>
      </c>
      <c r="H1791" t="s">
        <v>89</v>
      </c>
      <c r="I1791">
        <v>2</v>
      </c>
      <c r="J1791">
        <f t="shared" si="56"/>
        <v>50</v>
      </c>
      <c r="K1791" s="3">
        <v>0</v>
      </c>
      <c r="L1791" s="3">
        <f t="shared" si="57"/>
        <v>100</v>
      </c>
      <c r="M1791">
        <v>100</v>
      </c>
      <c r="N1791" s="3">
        <f>Table2[[#This Row],[Total Cost]]-Table2[[#This Row],[Total Sales]]</f>
        <v>0</v>
      </c>
      <c r="O1791" t="s">
        <v>16</v>
      </c>
      <c r="P1791" t="s">
        <v>17</v>
      </c>
    </row>
    <row r="1792" spans="1:16">
      <c r="A1792" t="s">
        <v>7066</v>
      </c>
      <c r="B1792" t="s">
        <v>7067</v>
      </c>
      <c r="C1792" t="s">
        <v>38006</v>
      </c>
      <c r="D1792" t="s">
        <v>37039</v>
      </c>
      <c r="E1792" t="s">
        <v>7068</v>
      </c>
      <c r="F1792" t="s">
        <v>7069</v>
      </c>
      <c r="G1792" s="2">
        <v>45566</v>
      </c>
      <c r="H1792" t="s">
        <v>42</v>
      </c>
      <c r="I1792">
        <v>3</v>
      </c>
      <c r="J1792">
        <f t="shared" si="56"/>
        <v>200</v>
      </c>
      <c r="K1792" s="3">
        <v>5</v>
      </c>
      <c r="L1792" s="3">
        <f t="shared" si="57"/>
        <v>600</v>
      </c>
      <c r="M1792">
        <v>570</v>
      </c>
      <c r="N1792" s="3">
        <f>Table2[[#This Row],[Total Cost]]-Table2[[#This Row],[Total Sales]]</f>
        <v>30</v>
      </c>
      <c r="O1792" t="s">
        <v>16</v>
      </c>
      <c r="P1792" t="s">
        <v>17</v>
      </c>
    </row>
    <row r="1793" spans="1:16">
      <c r="A1793" t="s">
        <v>7070</v>
      </c>
      <c r="B1793" t="s">
        <v>7071</v>
      </c>
      <c r="C1793" t="s">
        <v>37609</v>
      </c>
      <c r="D1793" t="s">
        <v>37183</v>
      </c>
      <c r="E1793" t="s">
        <v>7072</v>
      </c>
      <c r="F1793" t="s">
        <v>7073</v>
      </c>
      <c r="G1793" s="2">
        <v>45432</v>
      </c>
      <c r="H1793" t="s">
        <v>22</v>
      </c>
      <c r="I1793">
        <v>1</v>
      </c>
      <c r="J1793">
        <f t="shared" si="56"/>
        <v>100</v>
      </c>
      <c r="K1793" s="3">
        <v>0</v>
      </c>
      <c r="L1793" s="3">
        <f t="shared" si="57"/>
        <v>100</v>
      </c>
      <c r="M1793">
        <v>100</v>
      </c>
      <c r="N1793" s="3">
        <f>Table2[[#This Row],[Total Cost]]-Table2[[#This Row],[Total Sales]]</f>
        <v>0</v>
      </c>
      <c r="O1793" t="s">
        <v>33</v>
      </c>
      <c r="P1793" t="s">
        <v>17</v>
      </c>
    </row>
    <row r="1794" spans="1:16">
      <c r="A1794" t="s">
        <v>7074</v>
      </c>
      <c r="B1794" t="s">
        <v>7075</v>
      </c>
      <c r="C1794" t="s">
        <v>36954</v>
      </c>
      <c r="D1794" t="s">
        <v>36983</v>
      </c>
      <c r="E1794" t="s">
        <v>7076</v>
      </c>
      <c r="F1794" t="s">
        <v>7077</v>
      </c>
      <c r="G1794" s="2">
        <v>45564</v>
      </c>
      <c r="H1794" t="s">
        <v>73</v>
      </c>
      <c r="I1794">
        <v>1</v>
      </c>
      <c r="J1794">
        <f t="shared" si="56"/>
        <v>120</v>
      </c>
      <c r="K1794" s="3">
        <v>5</v>
      </c>
      <c r="L1794" s="3">
        <f t="shared" si="57"/>
        <v>120</v>
      </c>
      <c r="M1794">
        <v>114</v>
      </c>
      <c r="N1794" s="3">
        <f>Table2[[#This Row],[Total Cost]]-Table2[[#This Row],[Total Sales]]</f>
        <v>6</v>
      </c>
      <c r="O1794" t="s">
        <v>23</v>
      </c>
      <c r="P1794" t="s">
        <v>17</v>
      </c>
    </row>
    <row r="1795" spans="1:16">
      <c r="A1795" t="s">
        <v>7078</v>
      </c>
      <c r="B1795" t="s">
        <v>7079</v>
      </c>
      <c r="C1795" t="s">
        <v>36994</v>
      </c>
      <c r="D1795" t="s">
        <v>37341</v>
      </c>
      <c r="E1795" t="s">
        <v>7080</v>
      </c>
      <c r="F1795" t="s">
        <v>7081</v>
      </c>
      <c r="G1795" s="2">
        <v>45579</v>
      </c>
      <c r="H1795" t="s">
        <v>15</v>
      </c>
      <c r="I1795">
        <v>3</v>
      </c>
      <c r="J1795">
        <f t="shared" ref="J1795:J1858" si="58">L1795/I1795</f>
        <v>800</v>
      </c>
      <c r="K1795" s="3">
        <v>0</v>
      </c>
      <c r="L1795" s="3">
        <f t="shared" si="57"/>
        <v>2400</v>
      </c>
      <c r="M1795">
        <v>2400</v>
      </c>
      <c r="N1795" s="3">
        <f>Table2[[#This Row],[Total Cost]]-Table2[[#This Row],[Total Sales]]</f>
        <v>0</v>
      </c>
      <c r="O1795" t="s">
        <v>16</v>
      </c>
      <c r="P1795" t="s">
        <v>17</v>
      </c>
    </row>
    <row r="1796" spans="1:16">
      <c r="A1796" t="s">
        <v>7082</v>
      </c>
      <c r="B1796" t="s">
        <v>7083</v>
      </c>
      <c r="C1796" t="s">
        <v>37482</v>
      </c>
      <c r="D1796" t="s">
        <v>37783</v>
      </c>
      <c r="E1796" t="s">
        <v>7084</v>
      </c>
      <c r="F1796" t="s">
        <v>7085</v>
      </c>
      <c r="G1796" s="2">
        <v>45456</v>
      </c>
      <c r="H1796" t="s">
        <v>28</v>
      </c>
      <c r="I1796">
        <v>3</v>
      </c>
      <c r="J1796">
        <f t="shared" si="58"/>
        <v>300</v>
      </c>
      <c r="K1796" s="3">
        <v>10</v>
      </c>
      <c r="L1796" s="3">
        <f t="shared" si="57"/>
        <v>900</v>
      </c>
      <c r="M1796">
        <v>810</v>
      </c>
      <c r="N1796" s="3">
        <f>Table2[[#This Row],[Total Cost]]-Table2[[#This Row],[Total Sales]]</f>
        <v>90</v>
      </c>
      <c r="O1796" t="s">
        <v>23</v>
      </c>
      <c r="P1796" t="s">
        <v>17</v>
      </c>
    </row>
    <row r="1797" spans="1:16">
      <c r="A1797" t="s">
        <v>7086</v>
      </c>
      <c r="B1797" t="s">
        <v>7087</v>
      </c>
      <c r="C1797" t="s">
        <v>37538</v>
      </c>
      <c r="D1797" t="s">
        <v>37121</v>
      </c>
      <c r="E1797" t="s">
        <v>7088</v>
      </c>
      <c r="F1797" t="s">
        <v>382</v>
      </c>
      <c r="G1797" s="2">
        <v>45435</v>
      </c>
      <c r="H1797" t="s">
        <v>22</v>
      </c>
      <c r="I1797">
        <v>3</v>
      </c>
      <c r="J1797">
        <f t="shared" si="58"/>
        <v>100</v>
      </c>
      <c r="K1797" s="3">
        <v>5</v>
      </c>
      <c r="L1797" s="3">
        <f t="shared" si="57"/>
        <v>300</v>
      </c>
      <c r="M1797">
        <v>285</v>
      </c>
      <c r="N1797" s="3">
        <f>Table2[[#This Row],[Total Cost]]-Table2[[#This Row],[Total Sales]]</f>
        <v>15</v>
      </c>
      <c r="O1797" t="s">
        <v>16</v>
      </c>
      <c r="P1797" t="s">
        <v>17</v>
      </c>
    </row>
    <row r="1798" spans="1:16">
      <c r="A1798" t="s">
        <v>7089</v>
      </c>
      <c r="B1798" t="s">
        <v>7090</v>
      </c>
      <c r="C1798" t="s">
        <v>37137</v>
      </c>
      <c r="D1798" t="s">
        <v>37375</v>
      </c>
      <c r="E1798" t="s">
        <v>7091</v>
      </c>
      <c r="F1798" t="s">
        <v>7092</v>
      </c>
      <c r="G1798" s="2">
        <v>45473</v>
      </c>
      <c r="H1798" t="s">
        <v>73</v>
      </c>
      <c r="I1798">
        <v>2</v>
      </c>
      <c r="J1798">
        <f t="shared" si="58"/>
        <v>120</v>
      </c>
      <c r="K1798" s="3">
        <v>0</v>
      </c>
      <c r="L1798" s="3">
        <f t="shared" ref="L1798:L1861" si="59">M1798/(1-K1798/100)</f>
        <v>240</v>
      </c>
      <c r="M1798">
        <v>240</v>
      </c>
      <c r="N1798" s="3">
        <f>Table2[[#This Row],[Total Cost]]-Table2[[#This Row],[Total Sales]]</f>
        <v>0</v>
      </c>
      <c r="O1798" t="s">
        <v>16</v>
      </c>
      <c r="P1798" t="s">
        <v>17</v>
      </c>
    </row>
    <row r="1799" spans="1:16">
      <c r="A1799" t="s">
        <v>7093</v>
      </c>
      <c r="B1799" t="s">
        <v>7094</v>
      </c>
      <c r="C1799" t="s">
        <v>36982</v>
      </c>
      <c r="D1799" t="s">
        <v>37113</v>
      </c>
      <c r="E1799" t="s">
        <v>7095</v>
      </c>
      <c r="F1799" t="s">
        <v>7096</v>
      </c>
      <c r="G1799" s="2">
        <v>45752</v>
      </c>
      <c r="H1799" t="s">
        <v>22</v>
      </c>
      <c r="I1799">
        <v>1</v>
      </c>
      <c r="J1799">
        <f t="shared" si="58"/>
        <v>100</v>
      </c>
      <c r="K1799" s="3">
        <v>5</v>
      </c>
      <c r="L1799" s="3">
        <f t="shared" si="59"/>
        <v>100</v>
      </c>
      <c r="M1799">
        <v>95</v>
      </c>
      <c r="N1799" s="3">
        <f>Table2[[#This Row],[Total Cost]]-Table2[[#This Row],[Total Sales]]</f>
        <v>5</v>
      </c>
      <c r="O1799" t="s">
        <v>84</v>
      </c>
      <c r="P1799" t="s">
        <v>17</v>
      </c>
    </row>
    <row r="1800" spans="1:16">
      <c r="A1800" t="s">
        <v>7097</v>
      </c>
      <c r="B1800" t="s">
        <v>7098</v>
      </c>
      <c r="C1800" t="s">
        <v>37281</v>
      </c>
      <c r="D1800" t="s">
        <v>37115</v>
      </c>
      <c r="E1800" t="s">
        <v>7099</v>
      </c>
      <c r="F1800" t="s">
        <v>7100</v>
      </c>
      <c r="G1800" s="2">
        <v>45490</v>
      </c>
      <c r="H1800" t="s">
        <v>73</v>
      </c>
      <c r="I1800">
        <v>4</v>
      </c>
      <c r="J1800">
        <f t="shared" si="58"/>
        <v>120</v>
      </c>
      <c r="K1800" s="3">
        <v>0</v>
      </c>
      <c r="L1800" s="3">
        <f t="shared" si="59"/>
        <v>480</v>
      </c>
      <c r="M1800">
        <v>480</v>
      </c>
      <c r="N1800" s="3">
        <f>Table2[[#This Row],[Total Cost]]-Table2[[#This Row],[Total Sales]]</f>
        <v>0</v>
      </c>
      <c r="O1800" t="s">
        <v>84</v>
      </c>
      <c r="P1800" t="s">
        <v>17</v>
      </c>
    </row>
    <row r="1801" spans="1:16">
      <c r="A1801" t="s">
        <v>7101</v>
      </c>
      <c r="B1801" t="s">
        <v>7102</v>
      </c>
      <c r="C1801" t="s">
        <v>37810</v>
      </c>
      <c r="D1801" t="s">
        <v>37360</v>
      </c>
      <c r="E1801" t="s">
        <v>7103</v>
      </c>
      <c r="F1801" t="s">
        <v>7104</v>
      </c>
      <c r="G1801" s="2">
        <v>45670</v>
      </c>
      <c r="H1801" t="s">
        <v>22</v>
      </c>
      <c r="I1801">
        <v>4</v>
      </c>
      <c r="J1801">
        <f t="shared" si="58"/>
        <v>100</v>
      </c>
      <c r="K1801" s="3">
        <v>0</v>
      </c>
      <c r="L1801" s="3">
        <f t="shared" si="59"/>
        <v>400</v>
      </c>
      <c r="M1801">
        <v>400</v>
      </c>
      <c r="N1801" s="3">
        <f>Table2[[#This Row],[Total Cost]]-Table2[[#This Row],[Total Sales]]</f>
        <v>0</v>
      </c>
      <c r="O1801" t="s">
        <v>16</v>
      </c>
      <c r="P1801" t="s">
        <v>17</v>
      </c>
    </row>
    <row r="1802" spans="1:16">
      <c r="A1802" t="s">
        <v>7105</v>
      </c>
      <c r="B1802" t="s">
        <v>7106</v>
      </c>
      <c r="C1802" t="s">
        <v>37124</v>
      </c>
      <c r="D1802" t="s">
        <v>37366</v>
      </c>
      <c r="E1802" t="s">
        <v>7107</v>
      </c>
      <c r="F1802" t="s">
        <v>7108</v>
      </c>
      <c r="G1802" s="2">
        <v>45637</v>
      </c>
      <c r="H1802" t="s">
        <v>56</v>
      </c>
      <c r="I1802">
        <v>1</v>
      </c>
      <c r="J1802">
        <f t="shared" si="58"/>
        <v>90</v>
      </c>
      <c r="K1802" s="3">
        <v>5</v>
      </c>
      <c r="L1802" s="3">
        <f t="shared" si="59"/>
        <v>90</v>
      </c>
      <c r="M1802">
        <v>85.5</v>
      </c>
      <c r="N1802" s="3">
        <f>Table2[[#This Row],[Total Cost]]-Table2[[#This Row],[Total Sales]]</f>
        <v>4.5</v>
      </c>
      <c r="O1802" t="s">
        <v>84</v>
      </c>
      <c r="P1802" t="s">
        <v>17</v>
      </c>
    </row>
    <row r="1803" spans="1:16">
      <c r="A1803" t="s">
        <v>7109</v>
      </c>
      <c r="B1803" t="s">
        <v>7110</v>
      </c>
      <c r="C1803" t="s">
        <v>37253</v>
      </c>
      <c r="D1803" t="s">
        <v>37423</v>
      </c>
      <c r="E1803" t="s">
        <v>7111</v>
      </c>
      <c r="F1803" t="s">
        <v>7112</v>
      </c>
      <c r="G1803" s="2">
        <v>45702</v>
      </c>
      <c r="H1803" t="s">
        <v>83</v>
      </c>
      <c r="I1803">
        <v>2</v>
      </c>
      <c r="J1803">
        <f t="shared" si="58"/>
        <v>150</v>
      </c>
      <c r="K1803" s="3">
        <v>0</v>
      </c>
      <c r="L1803" s="3">
        <f t="shared" si="59"/>
        <v>300</v>
      </c>
      <c r="M1803">
        <v>300</v>
      </c>
      <c r="N1803" s="3">
        <f>Table2[[#This Row],[Total Cost]]-Table2[[#This Row],[Total Sales]]</f>
        <v>0</v>
      </c>
      <c r="O1803" t="s">
        <v>90</v>
      </c>
      <c r="P1803" t="s">
        <v>17</v>
      </c>
    </row>
    <row r="1804" spans="1:16">
      <c r="A1804" t="s">
        <v>7113</v>
      </c>
      <c r="B1804" t="s">
        <v>7114</v>
      </c>
      <c r="C1804" t="s">
        <v>37202</v>
      </c>
      <c r="D1804" t="s">
        <v>37201</v>
      </c>
      <c r="E1804" t="s">
        <v>7115</v>
      </c>
      <c r="F1804" t="s">
        <v>7116</v>
      </c>
      <c r="G1804" s="2">
        <v>45601</v>
      </c>
      <c r="H1804" t="s">
        <v>42</v>
      </c>
      <c r="I1804">
        <v>1</v>
      </c>
      <c r="J1804">
        <f t="shared" si="58"/>
        <v>200</v>
      </c>
      <c r="K1804" s="3">
        <v>0</v>
      </c>
      <c r="L1804" s="3">
        <f t="shared" si="59"/>
        <v>200</v>
      </c>
      <c r="M1804">
        <v>200</v>
      </c>
      <c r="N1804" s="3">
        <f>Table2[[#This Row],[Total Cost]]-Table2[[#This Row],[Total Sales]]</f>
        <v>0</v>
      </c>
      <c r="O1804" t="s">
        <v>90</v>
      </c>
      <c r="P1804" t="s">
        <v>17</v>
      </c>
    </row>
    <row r="1805" spans="1:16">
      <c r="A1805" t="s">
        <v>7117</v>
      </c>
      <c r="B1805" t="s">
        <v>7118</v>
      </c>
      <c r="C1805" t="s">
        <v>37696</v>
      </c>
      <c r="D1805" t="s">
        <v>37162</v>
      </c>
      <c r="E1805" t="s">
        <v>7119</v>
      </c>
      <c r="F1805" t="s">
        <v>7120</v>
      </c>
      <c r="G1805" s="2">
        <v>45592</v>
      </c>
      <c r="H1805" t="s">
        <v>83</v>
      </c>
      <c r="I1805">
        <v>3</v>
      </c>
      <c r="J1805">
        <f t="shared" si="58"/>
        <v>150</v>
      </c>
      <c r="K1805" s="3">
        <v>0</v>
      </c>
      <c r="L1805" s="3">
        <f t="shared" si="59"/>
        <v>450</v>
      </c>
      <c r="M1805">
        <v>450</v>
      </c>
      <c r="N1805" s="3">
        <f>Table2[[#This Row],[Total Cost]]-Table2[[#This Row],[Total Sales]]</f>
        <v>0</v>
      </c>
      <c r="O1805" t="s">
        <v>84</v>
      </c>
      <c r="P1805" t="s">
        <v>78</v>
      </c>
    </row>
    <row r="1806" spans="1:16">
      <c r="A1806" t="s">
        <v>7121</v>
      </c>
      <c r="B1806" t="s">
        <v>7122</v>
      </c>
      <c r="C1806" t="s">
        <v>36970</v>
      </c>
      <c r="D1806" t="s">
        <v>37023</v>
      </c>
      <c r="E1806" t="s">
        <v>7123</v>
      </c>
      <c r="F1806" t="s">
        <v>7124</v>
      </c>
      <c r="G1806" s="2">
        <v>45432</v>
      </c>
      <c r="H1806" t="s">
        <v>47</v>
      </c>
      <c r="I1806">
        <v>3</v>
      </c>
      <c r="J1806">
        <f t="shared" si="58"/>
        <v>1200</v>
      </c>
      <c r="K1806" s="3">
        <v>0</v>
      </c>
      <c r="L1806" s="3">
        <f t="shared" si="59"/>
        <v>3600</v>
      </c>
      <c r="M1806">
        <v>3600</v>
      </c>
      <c r="N1806" s="3">
        <f>Table2[[#This Row],[Total Cost]]-Table2[[#This Row],[Total Sales]]</f>
        <v>0</v>
      </c>
      <c r="O1806" t="s">
        <v>90</v>
      </c>
      <c r="P1806" t="s">
        <v>17</v>
      </c>
    </row>
    <row r="1807" spans="1:16">
      <c r="A1807" t="s">
        <v>7125</v>
      </c>
      <c r="B1807" t="s">
        <v>7126</v>
      </c>
      <c r="C1807" t="s">
        <v>36950</v>
      </c>
      <c r="D1807" t="s">
        <v>37186</v>
      </c>
      <c r="E1807" t="s">
        <v>7127</v>
      </c>
      <c r="F1807" t="s">
        <v>7014</v>
      </c>
      <c r="G1807" s="2">
        <v>45409</v>
      </c>
      <c r="H1807" t="s">
        <v>73</v>
      </c>
      <c r="I1807">
        <v>3</v>
      </c>
      <c r="J1807">
        <f t="shared" si="58"/>
        <v>120</v>
      </c>
      <c r="K1807" s="3">
        <v>5</v>
      </c>
      <c r="L1807" s="3">
        <f t="shared" si="59"/>
        <v>360</v>
      </c>
      <c r="M1807">
        <v>342</v>
      </c>
      <c r="N1807" s="3">
        <f>Table2[[#This Row],[Total Cost]]-Table2[[#This Row],[Total Sales]]</f>
        <v>18</v>
      </c>
      <c r="O1807" t="s">
        <v>84</v>
      </c>
      <c r="P1807" t="s">
        <v>17</v>
      </c>
    </row>
    <row r="1808" spans="1:16">
      <c r="A1808" t="s">
        <v>7128</v>
      </c>
      <c r="B1808" t="s">
        <v>7129</v>
      </c>
      <c r="C1808" t="s">
        <v>38007</v>
      </c>
      <c r="D1808" t="s">
        <v>37789</v>
      </c>
      <c r="E1808" t="s">
        <v>7130</v>
      </c>
      <c r="F1808" t="s">
        <v>7131</v>
      </c>
      <c r="G1808" s="2">
        <v>45520</v>
      </c>
      <c r="H1808" t="s">
        <v>22</v>
      </c>
      <c r="I1808">
        <v>1</v>
      </c>
      <c r="J1808">
        <f t="shared" si="58"/>
        <v>100</v>
      </c>
      <c r="K1808" s="3">
        <v>0</v>
      </c>
      <c r="L1808" s="3">
        <f t="shared" si="59"/>
        <v>100</v>
      </c>
      <c r="M1808">
        <v>100</v>
      </c>
      <c r="N1808" s="3">
        <f>Table2[[#This Row],[Total Cost]]-Table2[[#This Row],[Total Sales]]</f>
        <v>0</v>
      </c>
      <c r="O1808" t="s">
        <v>23</v>
      </c>
      <c r="P1808" t="s">
        <v>17</v>
      </c>
    </row>
    <row r="1809" spans="1:16">
      <c r="A1809" t="s">
        <v>7132</v>
      </c>
      <c r="B1809" t="s">
        <v>7133</v>
      </c>
      <c r="C1809" t="s">
        <v>38008</v>
      </c>
      <c r="D1809" t="s">
        <v>37284</v>
      </c>
      <c r="E1809" t="s">
        <v>7134</v>
      </c>
      <c r="F1809" t="s">
        <v>7135</v>
      </c>
      <c r="G1809" s="2">
        <v>45514</v>
      </c>
      <c r="H1809" t="s">
        <v>22</v>
      </c>
      <c r="I1809">
        <v>1</v>
      </c>
      <c r="J1809">
        <f t="shared" si="58"/>
        <v>100</v>
      </c>
      <c r="K1809" s="3">
        <v>0</v>
      </c>
      <c r="L1809" s="3">
        <f t="shared" si="59"/>
        <v>100</v>
      </c>
      <c r="M1809">
        <v>100</v>
      </c>
      <c r="N1809" s="3">
        <f>Table2[[#This Row],[Total Cost]]-Table2[[#This Row],[Total Sales]]</f>
        <v>0</v>
      </c>
      <c r="O1809" t="s">
        <v>33</v>
      </c>
      <c r="P1809" t="s">
        <v>17</v>
      </c>
    </row>
    <row r="1810" spans="1:16">
      <c r="A1810" t="s">
        <v>7136</v>
      </c>
      <c r="B1810" t="s">
        <v>7137</v>
      </c>
      <c r="C1810" t="s">
        <v>36960</v>
      </c>
      <c r="D1810" t="s">
        <v>37003</v>
      </c>
      <c r="E1810" t="s">
        <v>7138</v>
      </c>
      <c r="F1810" t="s">
        <v>7139</v>
      </c>
      <c r="G1810" s="2">
        <v>45608</v>
      </c>
      <c r="H1810" t="s">
        <v>47</v>
      </c>
      <c r="I1810">
        <v>4</v>
      </c>
      <c r="J1810">
        <f t="shared" si="58"/>
        <v>1200</v>
      </c>
      <c r="K1810" s="3">
        <v>0</v>
      </c>
      <c r="L1810" s="3">
        <f t="shared" si="59"/>
        <v>4800</v>
      </c>
      <c r="M1810">
        <v>4800</v>
      </c>
      <c r="N1810" s="3">
        <f>Table2[[#This Row],[Total Cost]]-Table2[[#This Row],[Total Sales]]</f>
        <v>0</v>
      </c>
      <c r="O1810" t="s">
        <v>23</v>
      </c>
      <c r="P1810" t="s">
        <v>17</v>
      </c>
    </row>
    <row r="1811" spans="1:16">
      <c r="A1811" t="s">
        <v>7140</v>
      </c>
      <c r="B1811" t="s">
        <v>7141</v>
      </c>
      <c r="C1811" t="s">
        <v>37258</v>
      </c>
      <c r="D1811" t="s">
        <v>37198</v>
      </c>
      <c r="E1811" t="s">
        <v>7142</v>
      </c>
      <c r="F1811" t="s">
        <v>7143</v>
      </c>
      <c r="G1811" s="2">
        <v>45712</v>
      </c>
      <c r="H1811" t="s">
        <v>15</v>
      </c>
      <c r="I1811">
        <v>4</v>
      </c>
      <c r="J1811">
        <f t="shared" si="58"/>
        <v>800</v>
      </c>
      <c r="K1811" s="3">
        <v>0</v>
      </c>
      <c r="L1811" s="3">
        <f t="shared" si="59"/>
        <v>3200</v>
      </c>
      <c r="M1811">
        <v>3200</v>
      </c>
      <c r="N1811" s="3">
        <f>Table2[[#This Row],[Total Cost]]-Table2[[#This Row],[Total Sales]]</f>
        <v>0</v>
      </c>
      <c r="O1811" t="s">
        <v>16</v>
      </c>
      <c r="P1811" t="s">
        <v>17</v>
      </c>
    </row>
    <row r="1812" spans="1:16">
      <c r="A1812" t="s">
        <v>7144</v>
      </c>
      <c r="B1812" t="s">
        <v>7145</v>
      </c>
      <c r="C1812" t="s">
        <v>37281</v>
      </c>
      <c r="D1812" t="s">
        <v>37375</v>
      </c>
      <c r="E1812" t="s">
        <v>7146</v>
      </c>
      <c r="F1812" t="s">
        <v>7147</v>
      </c>
      <c r="G1812" s="2">
        <v>45563</v>
      </c>
      <c r="H1812" t="s">
        <v>89</v>
      </c>
      <c r="I1812">
        <v>3</v>
      </c>
      <c r="J1812">
        <f t="shared" si="58"/>
        <v>50</v>
      </c>
      <c r="K1812" s="3">
        <v>5</v>
      </c>
      <c r="L1812" s="3">
        <f t="shared" si="59"/>
        <v>150</v>
      </c>
      <c r="M1812">
        <v>142.5</v>
      </c>
      <c r="N1812" s="3">
        <f>Table2[[#This Row],[Total Cost]]-Table2[[#This Row],[Total Sales]]</f>
        <v>7.5</v>
      </c>
      <c r="O1812" t="s">
        <v>33</v>
      </c>
      <c r="P1812" t="s">
        <v>17</v>
      </c>
    </row>
    <row r="1813" spans="1:16">
      <c r="A1813" t="s">
        <v>7148</v>
      </c>
      <c r="B1813" t="s">
        <v>7149</v>
      </c>
      <c r="C1813" t="s">
        <v>37161</v>
      </c>
      <c r="D1813" t="s">
        <v>37094</v>
      </c>
      <c r="E1813" t="s">
        <v>7150</v>
      </c>
      <c r="F1813" t="s">
        <v>7151</v>
      </c>
      <c r="G1813" s="2">
        <v>45466</v>
      </c>
      <c r="H1813" t="s">
        <v>42</v>
      </c>
      <c r="I1813">
        <v>1</v>
      </c>
      <c r="J1813">
        <f t="shared" si="58"/>
        <v>200</v>
      </c>
      <c r="K1813" s="3">
        <v>0</v>
      </c>
      <c r="L1813" s="3">
        <f t="shared" si="59"/>
        <v>200</v>
      </c>
      <c r="M1813">
        <v>200</v>
      </c>
      <c r="N1813" s="3">
        <f>Table2[[#This Row],[Total Cost]]-Table2[[#This Row],[Total Sales]]</f>
        <v>0</v>
      </c>
      <c r="O1813" t="s">
        <v>33</v>
      </c>
      <c r="P1813" t="s">
        <v>17</v>
      </c>
    </row>
    <row r="1814" spans="1:16">
      <c r="A1814" t="s">
        <v>7152</v>
      </c>
      <c r="B1814" t="s">
        <v>7153</v>
      </c>
      <c r="C1814" t="s">
        <v>37149</v>
      </c>
      <c r="D1814" t="s">
        <v>36983</v>
      </c>
      <c r="E1814" t="s">
        <v>7154</v>
      </c>
      <c r="F1814" t="s">
        <v>7155</v>
      </c>
      <c r="G1814" s="2">
        <v>45616</v>
      </c>
      <c r="H1814" t="s">
        <v>28</v>
      </c>
      <c r="I1814">
        <v>2</v>
      </c>
      <c r="J1814">
        <f t="shared" si="58"/>
        <v>300</v>
      </c>
      <c r="K1814" s="3">
        <v>0</v>
      </c>
      <c r="L1814" s="3">
        <f t="shared" si="59"/>
        <v>600</v>
      </c>
      <c r="M1814">
        <v>600</v>
      </c>
      <c r="N1814" s="3">
        <f>Table2[[#This Row],[Total Cost]]-Table2[[#This Row],[Total Sales]]</f>
        <v>0</v>
      </c>
      <c r="O1814" t="s">
        <v>33</v>
      </c>
      <c r="P1814" t="s">
        <v>17</v>
      </c>
    </row>
    <row r="1815" spans="1:16">
      <c r="A1815" t="s">
        <v>7156</v>
      </c>
      <c r="B1815" t="s">
        <v>6566</v>
      </c>
      <c r="C1815" t="s">
        <v>37090</v>
      </c>
      <c r="D1815" t="s">
        <v>36983</v>
      </c>
      <c r="E1815" t="s">
        <v>7157</v>
      </c>
      <c r="F1815" t="s">
        <v>7158</v>
      </c>
      <c r="G1815" s="2">
        <v>45479</v>
      </c>
      <c r="H1815" t="s">
        <v>47</v>
      </c>
      <c r="I1815">
        <v>2</v>
      </c>
      <c r="J1815">
        <f t="shared" si="58"/>
        <v>1200</v>
      </c>
      <c r="K1815" s="3">
        <v>0</v>
      </c>
      <c r="L1815" s="3">
        <f t="shared" si="59"/>
        <v>2400</v>
      </c>
      <c r="M1815">
        <v>2400</v>
      </c>
      <c r="N1815" s="3">
        <f>Table2[[#This Row],[Total Cost]]-Table2[[#This Row],[Total Sales]]</f>
        <v>0</v>
      </c>
      <c r="O1815" t="s">
        <v>84</v>
      </c>
      <c r="P1815" t="s">
        <v>17</v>
      </c>
    </row>
    <row r="1816" spans="1:16">
      <c r="A1816" t="s">
        <v>7159</v>
      </c>
      <c r="B1816" t="s">
        <v>7160</v>
      </c>
      <c r="C1816" t="s">
        <v>37158</v>
      </c>
      <c r="D1816" t="s">
        <v>37226</v>
      </c>
      <c r="E1816" t="s">
        <v>7161</v>
      </c>
      <c r="F1816" t="s">
        <v>7162</v>
      </c>
      <c r="G1816" s="2">
        <v>45539</v>
      </c>
      <c r="H1816" t="s">
        <v>56</v>
      </c>
      <c r="I1816">
        <v>2</v>
      </c>
      <c r="J1816">
        <f t="shared" si="58"/>
        <v>90</v>
      </c>
      <c r="K1816" s="3">
        <v>0</v>
      </c>
      <c r="L1816" s="3">
        <f t="shared" si="59"/>
        <v>180</v>
      </c>
      <c r="M1816">
        <v>180</v>
      </c>
      <c r="N1816" s="3">
        <f>Table2[[#This Row],[Total Cost]]-Table2[[#This Row],[Total Sales]]</f>
        <v>0</v>
      </c>
      <c r="O1816" t="s">
        <v>84</v>
      </c>
      <c r="P1816" t="s">
        <v>17</v>
      </c>
    </row>
    <row r="1817" spans="1:16">
      <c r="A1817" t="s">
        <v>7163</v>
      </c>
      <c r="B1817" t="s">
        <v>7164</v>
      </c>
      <c r="C1817" t="s">
        <v>37628</v>
      </c>
      <c r="D1817" t="s">
        <v>37389</v>
      </c>
      <c r="E1817" t="s">
        <v>7165</v>
      </c>
      <c r="F1817" t="s">
        <v>7166</v>
      </c>
      <c r="G1817" s="2">
        <v>45692</v>
      </c>
      <c r="H1817" t="s">
        <v>56</v>
      </c>
      <c r="I1817">
        <v>1</v>
      </c>
      <c r="J1817">
        <f t="shared" si="58"/>
        <v>90</v>
      </c>
      <c r="K1817" s="3">
        <v>0</v>
      </c>
      <c r="L1817" s="3">
        <f t="shared" si="59"/>
        <v>90</v>
      </c>
      <c r="M1817">
        <v>90</v>
      </c>
      <c r="N1817" s="3">
        <f>Table2[[#This Row],[Total Cost]]-Table2[[#This Row],[Total Sales]]</f>
        <v>0</v>
      </c>
      <c r="O1817" t="s">
        <v>84</v>
      </c>
      <c r="P1817" t="s">
        <v>17</v>
      </c>
    </row>
    <row r="1818" spans="1:16">
      <c r="A1818" t="s">
        <v>7167</v>
      </c>
      <c r="B1818" t="s">
        <v>7168</v>
      </c>
      <c r="C1818" t="s">
        <v>36996</v>
      </c>
      <c r="D1818" t="s">
        <v>36957</v>
      </c>
      <c r="E1818" t="s">
        <v>7169</v>
      </c>
      <c r="F1818" t="s">
        <v>7170</v>
      </c>
      <c r="G1818" s="2">
        <v>45563</v>
      </c>
      <c r="H1818" t="s">
        <v>28</v>
      </c>
      <c r="I1818">
        <v>2</v>
      </c>
      <c r="J1818">
        <f t="shared" si="58"/>
        <v>300</v>
      </c>
      <c r="K1818" s="3">
        <v>5</v>
      </c>
      <c r="L1818" s="3">
        <f t="shared" si="59"/>
        <v>600</v>
      </c>
      <c r="M1818">
        <v>570</v>
      </c>
      <c r="N1818" s="3">
        <f>Table2[[#This Row],[Total Cost]]-Table2[[#This Row],[Total Sales]]</f>
        <v>30</v>
      </c>
      <c r="O1818" t="s">
        <v>84</v>
      </c>
      <c r="P1818" t="s">
        <v>17</v>
      </c>
    </row>
    <row r="1819" spans="1:16">
      <c r="A1819" t="s">
        <v>7171</v>
      </c>
      <c r="B1819" t="s">
        <v>7172</v>
      </c>
      <c r="C1819" t="s">
        <v>36996</v>
      </c>
      <c r="D1819" t="s">
        <v>37359</v>
      </c>
      <c r="E1819" t="s">
        <v>7173</v>
      </c>
      <c r="F1819" t="s">
        <v>7174</v>
      </c>
      <c r="G1819" s="2">
        <v>45756</v>
      </c>
      <c r="H1819" t="s">
        <v>22</v>
      </c>
      <c r="I1819">
        <v>2</v>
      </c>
      <c r="J1819">
        <f t="shared" si="58"/>
        <v>100</v>
      </c>
      <c r="K1819" s="3">
        <v>0</v>
      </c>
      <c r="L1819" s="3">
        <f t="shared" si="59"/>
        <v>200</v>
      </c>
      <c r="M1819">
        <v>200</v>
      </c>
      <c r="N1819" s="3">
        <f>Table2[[#This Row],[Total Cost]]-Table2[[#This Row],[Total Sales]]</f>
        <v>0</v>
      </c>
      <c r="O1819" t="s">
        <v>16</v>
      </c>
      <c r="P1819" t="s">
        <v>17</v>
      </c>
    </row>
    <row r="1820" spans="1:16">
      <c r="A1820" t="s">
        <v>7175</v>
      </c>
      <c r="B1820" t="s">
        <v>7176</v>
      </c>
      <c r="C1820" t="s">
        <v>37133</v>
      </c>
      <c r="D1820" t="s">
        <v>38009</v>
      </c>
      <c r="E1820" t="s">
        <v>7177</v>
      </c>
      <c r="F1820" t="s">
        <v>5392</v>
      </c>
      <c r="G1820" s="2">
        <v>45658</v>
      </c>
      <c r="H1820" t="s">
        <v>42</v>
      </c>
      <c r="I1820">
        <v>1</v>
      </c>
      <c r="J1820">
        <f t="shared" si="58"/>
        <v>200</v>
      </c>
      <c r="K1820" s="3">
        <v>5</v>
      </c>
      <c r="L1820" s="3">
        <f t="shared" si="59"/>
        <v>200</v>
      </c>
      <c r="M1820">
        <v>190</v>
      </c>
      <c r="N1820" s="3">
        <f>Table2[[#This Row],[Total Cost]]-Table2[[#This Row],[Total Sales]]</f>
        <v>10</v>
      </c>
      <c r="O1820" t="s">
        <v>16</v>
      </c>
      <c r="P1820" t="s">
        <v>17</v>
      </c>
    </row>
    <row r="1821" spans="1:16">
      <c r="A1821" t="s">
        <v>7178</v>
      </c>
      <c r="B1821" t="s">
        <v>7179</v>
      </c>
      <c r="C1821" t="s">
        <v>37004</v>
      </c>
      <c r="D1821" t="s">
        <v>38010</v>
      </c>
      <c r="E1821" t="s">
        <v>7180</v>
      </c>
      <c r="F1821" t="s">
        <v>7181</v>
      </c>
      <c r="G1821" s="2">
        <v>45650</v>
      </c>
      <c r="H1821" t="s">
        <v>56</v>
      </c>
      <c r="I1821">
        <v>4</v>
      </c>
      <c r="J1821">
        <f t="shared" si="58"/>
        <v>90</v>
      </c>
      <c r="K1821" s="3">
        <v>5</v>
      </c>
      <c r="L1821" s="3">
        <f t="shared" si="59"/>
        <v>360</v>
      </c>
      <c r="M1821">
        <v>342</v>
      </c>
      <c r="N1821" s="3">
        <f>Table2[[#This Row],[Total Cost]]-Table2[[#This Row],[Total Sales]]</f>
        <v>18</v>
      </c>
      <c r="O1821" t="s">
        <v>33</v>
      </c>
      <c r="P1821" t="s">
        <v>17</v>
      </c>
    </row>
    <row r="1822" spans="1:16">
      <c r="A1822" t="s">
        <v>7182</v>
      </c>
      <c r="B1822" t="s">
        <v>7183</v>
      </c>
      <c r="C1822" t="s">
        <v>38011</v>
      </c>
      <c r="D1822" t="s">
        <v>36989</v>
      </c>
      <c r="E1822" t="s">
        <v>7184</v>
      </c>
      <c r="F1822" t="s">
        <v>7185</v>
      </c>
      <c r="G1822" s="2">
        <v>45428</v>
      </c>
      <c r="H1822" t="s">
        <v>56</v>
      </c>
      <c r="I1822">
        <v>4</v>
      </c>
      <c r="J1822">
        <f t="shared" si="58"/>
        <v>90</v>
      </c>
      <c r="K1822" s="3">
        <v>0</v>
      </c>
      <c r="L1822" s="3">
        <f t="shared" si="59"/>
        <v>360</v>
      </c>
      <c r="M1822">
        <v>360</v>
      </c>
      <c r="N1822" s="3">
        <f>Table2[[#This Row],[Total Cost]]-Table2[[#This Row],[Total Sales]]</f>
        <v>0</v>
      </c>
      <c r="O1822" t="s">
        <v>33</v>
      </c>
      <c r="P1822" t="s">
        <v>17</v>
      </c>
    </row>
    <row r="1823" spans="1:16">
      <c r="A1823" t="s">
        <v>7186</v>
      </c>
      <c r="B1823" t="s">
        <v>7187</v>
      </c>
      <c r="C1823" t="s">
        <v>37522</v>
      </c>
      <c r="D1823" t="s">
        <v>37436</v>
      </c>
      <c r="E1823" t="s">
        <v>7188</v>
      </c>
      <c r="F1823" t="s">
        <v>7189</v>
      </c>
      <c r="G1823" s="2">
        <v>45472</v>
      </c>
      <c r="H1823" t="s">
        <v>83</v>
      </c>
      <c r="I1823">
        <v>1</v>
      </c>
      <c r="J1823">
        <f t="shared" si="58"/>
        <v>150</v>
      </c>
      <c r="K1823" s="3">
        <v>10</v>
      </c>
      <c r="L1823" s="3">
        <f t="shared" si="59"/>
        <v>150</v>
      </c>
      <c r="M1823">
        <v>135</v>
      </c>
      <c r="N1823" s="3">
        <f>Table2[[#This Row],[Total Cost]]-Table2[[#This Row],[Total Sales]]</f>
        <v>15</v>
      </c>
      <c r="O1823" t="s">
        <v>16</v>
      </c>
      <c r="P1823" t="s">
        <v>17</v>
      </c>
    </row>
    <row r="1824" spans="1:16">
      <c r="A1824" t="s">
        <v>7190</v>
      </c>
      <c r="B1824" t="s">
        <v>7191</v>
      </c>
      <c r="C1824" t="s">
        <v>37302</v>
      </c>
      <c r="D1824" t="s">
        <v>37423</v>
      </c>
      <c r="E1824" t="s">
        <v>7192</v>
      </c>
      <c r="F1824" t="s">
        <v>7193</v>
      </c>
      <c r="G1824" s="2">
        <v>45657</v>
      </c>
      <c r="H1824" t="s">
        <v>73</v>
      </c>
      <c r="I1824">
        <v>4</v>
      </c>
      <c r="J1824">
        <f t="shared" si="58"/>
        <v>120</v>
      </c>
      <c r="K1824" s="3">
        <v>10</v>
      </c>
      <c r="L1824" s="3">
        <f t="shared" si="59"/>
        <v>480</v>
      </c>
      <c r="M1824">
        <v>432</v>
      </c>
      <c r="N1824" s="3">
        <f>Table2[[#This Row],[Total Cost]]-Table2[[#This Row],[Total Sales]]</f>
        <v>48</v>
      </c>
      <c r="O1824" t="s">
        <v>23</v>
      </c>
      <c r="P1824" t="s">
        <v>17</v>
      </c>
    </row>
    <row r="1825" spans="1:16">
      <c r="A1825" t="s">
        <v>7194</v>
      </c>
      <c r="B1825" t="s">
        <v>7195</v>
      </c>
      <c r="C1825" t="s">
        <v>37133</v>
      </c>
      <c r="D1825" t="s">
        <v>37168</v>
      </c>
      <c r="E1825" t="s">
        <v>7196</v>
      </c>
      <c r="F1825" t="s">
        <v>7197</v>
      </c>
      <c r="G1825" s="2">
        <v>45663</v>
      </c>
      <c r="H1825" t="s">
        <v>83</v>
      </c>
      <c r="I1825">
        <v>1</v>
      </c>
      <c r="J1825">
        <f t="shared" si="58"/>
        <v>150</v>
      </c>
      <c r="K1825" s="3">
        <v>10</v>
      </c>
      <c r="L1825" s="3">
        <f t="shared" si="59"/>
        <v>150</v>
      </c>
      <c r="M1825">
        <v>135</v>
      </c>
      <c r="N1825" s="3">
        <f>Table2[[#This Row],[Total Cost]]-Table2[[#This Row],[Total Sales]]</f>
        <v>15</v>
      </c>
      <c r="O1825" t="s">
        <v>23</v>
      </c>
      <c r="P1825" t="s">
        <v>78</v>
      </c>
    </row>
    <row r="1826" spans="1:16">
      <c r="A1826" t="s">
        <v>7198</v>
      </c>
      <c r="B1826" t="s">
        <v>7199</v>
      </c>
      <c r="C1826" t="s">
        <v>37087</v>
      </c>
      <c r="D1826" t="s">
        <v>37689</v>
      </c>
      <c r="E1826" t="s">
        <v>7200</v>
      </c>
      <c r="F1826" t="s">
        <v>7201</v>
      </c>
      <c r="G1826" s="2">
        <v>45687</v>
      </c>
      <c r="H1826" t="s">
        <v>28</v>
      </c>
      <c r="I1826">
        <v>2</v>
      </c>
      <c r="J1826">
        <f t="shared" si="58"/>
        <v>300</v>
      </c>
      <c r="K1826" s="3">
        <v>0</v>
      </c>
      <c r="L1826" s="3">
        <f t="shared" si="59"/>
        <v>600</v>
      </c>
      <c r="M1826">
        <v>600</v>
      </c>
      <c r="N1826" s="3">
        <f>Table2[[#This Row],[Total Cost]]-Table2[[#This Row],[Total Sales]]</f>
        <v>0</v>
      </c>
      <c r="O1826" t="s">
        <v>23</v>
      </c>
      <c r="P1826" t="s">
        <v>17</v>
      </c>
    </row>
    <row r="1827" spans="1:16">
      <c r="A1827" t="s">
        <v>7202</v>
      </c>
      <c r="B1827" t="s">
        <v>7203</v>
      </c>
      <c r="C1827" t="s">
        <v>37468</v>
      </c>
      <c r="D1827" t="s">
        <v>38012</v>
      </c>
      <c r="E1827" t="s">
        <v>7204</v>
      </c>
      <c r="F1827" t="s">
        <v>7205</v>
      </c>
      <c r="G1827" s="2">
        <v>45425</v>
      </c>
      <c r="H1827" t="s">
        <v>47</v>
      </c>
      <c r="I1827">
        <v>3</v>
      </c>
      <c r="J1827">
        <f t="shared" si="58"/>
        <v>1200</v>
      </c>
      <c r="K1827" s="3">
        <v>0</v>
      </c>
      <c r="L1827" s="3">
        <f t="shared" si="59"/>
        <v>3600</v>
      </c>
      <c r="M1827">
        <v>3600</v>
      </c>
      <c r="N1827" s="3">
        <f>Table2[[#This Row],[Total Cost]]-Table2[[#This Row],[Total Sales]]</f>
        <v>0</v>
      </c>
      <c r="O1827" t="s">
        <v>84</v>
      </c>
      <c r="P1827" t="s">
        <v>17</v>
      </c>
    </row>
    <row r="1828" spans="1:16">
      <c r="A1828" t="s">
        <v>7206</v>
      </c>
      <c r="B1828" t="s">
        <v>7207</v>
      </c>
      <c r="C1828" t="s">
        <v>38013</v>
      </c>
      <c r="D1828" t="s">
        <v>37312</v>
      </c>
      <c r="E1828" t="s">
        <v>7208</v>
      </c>
      <c r="F1828" t="s">
        <v>7209</v>
      </c>
      <c r="G1828" s="2">
        <v>45626</v>
      </c>
      <c r="H1828" t="s">
        <v>15</v>
      </c>
      <c r="I1828">
        <v>1</v>
      </c>
      <c r="J1828">
        <f t="shared" si="58"/>
        <v>800</v>
      </c>
      <c r="K1828" s="3">
        <v>0</v>
      </c>
      <c r="L1828" s="3">
        <f t="shared" si="59"/>
        <v>800</v>
      </c>
      <c r="M1828">
        <v>800</v>
      </c>
      <c r="N1828" s="3">
        <f>Table2[[#This Row],[Total Cost]]-Table2[[#This Row],[Total Sales]]</f>
        <v>0</v>
      </c>
      <c r="O1828" t="s">
        <v>84</v>
      </c>
      <c r="P1828" t="s">
        <v>17</v>
      </c>
    </row>
    <row r="1829" spans="1:16">
      <c r="A1829" t="s">
        <v>7210</v>
      </c>
      <c r="B1829" t="s">
        <v>7211</v>
      </c>
      <c r="C1829" t="s">
        <v>37534</v>
      </c>
      <c r="D1829" t="s">
        <v>37100</v>
      </c>
      <c r="E1829" t="s">
        <v>7212</v>
      </c>
      <c r="F1829" t="s">
        <v>7213</v>
      </c>
      <c r="G1829" s="2">
        <v>45514</v>
      </c>
      <c r="H1829" t="s">
        <v>28</v>
      </c>
      <c r="I1829">
        <v>1</v>
      </c>
      <c r="J1829">
        <f t="shared" si="58"/>
        <v>300</v>
      </c>
      <c r="K1829" s="3">
        <v>0</v>
      </c>
      <c r="L1829" s="3">
        <f t="shared" si="59"/>
        <v>300</v>
      </c>
      <c r="M1829">
        <v>300</v>
      </c>
      <c r="N1829" s="3">
        <f>Table2[[#This Row],[Total Cost]]-Table2[[#This Row],[Total Sales]]</f>
        <v>0</v>
      </c>
      <c r="O1829" t="s">
        <v>23</v>
      </c>
      <c r="P1829" t="s">
        <v>17</v>
      </c>
    </row>
    <row r="1830" spans="1:16">
      <c r="A1830" t="s">
        <v>7214</v>
      </c>
      <c r="B1830" t="s">
        <v>7215</v>
      </c>
      <c r="C1830" t="s">
        <v>37064</v>
      </c>
      <c r="D1830" t="s">
        <v>38014</v>
      </c>
      <c r="E1830" t="s">
        <v>7216</v>
      </c>
      <c r="F1830" t="s">
        <v>7217</v>
      </c>
      <c r="G1830" s="2">
        <v>45719</v>
      </c>
      <c r="H1830" t="s">
        <v>22</v>
      </c>
      <c r="I1830">
        <v>4</v>
      </c>
      <c r="J1830">
        <f t="shared" si="58"/>
        <v>100</v>
      </c>
      <c r="K1830" s="3">
        <v>0</v>
      </c>
      <c r="L1830" s="3">
        <f t="shared" si="59"/>
        <v>400</v>
      </c>
      <c r="M1830">
        <v>400</v>
      </c>
      <c r="N1830" s="3">
        <f>Table2[[#This Row],[Total Cost]]-Table2[[#This Row],[Total Sales]]</f>
        <v>0</v>
      </c>
      <c r="O1830" t="s">
        <v>90</v>
      </c>
      <c r="P1830" t="s">
        <v>17</v>
      </c>
    </row>
    <row r="1831" spans="1:16">
      <c r="A1831" t="s">
        <v>7218</v>
      </c>
      <c r="B1831" t="s">
        <v>5554</v>
      </c>
      <c r="C1831" t="s">
        <v>37358</v>
      </c>
      <c r="D1831" t="s">
        <v>37426</v>
      </c>
      <c r="E1831" t="s">
        <v>7219</v>
      </c>
      <c r="F1831" t="s">
        <v>7220</v>
      </c>
      <c r="G1831" s="2">
        <v>45496</v>
      </c>
      <c r="H1831" t="s">
        <v>15</v>
      </c>
      <c r="I1831">
        <v>4</v>
      </c>
      <c r="J1831">
        <f t="shared" si="58"/>
        <v>800</v>
      </c>
      <c r="K1831" s="3">
        <v>5</v>
      </c>
      <c r="L1831" s="3">
        <f t="shared" si="59"/>
        <v>3200</v>
      </c>
      <c r="M1831">
        <v>3040</v>
      </c>
      <c r="N1831" s="3">
        <f>Table2[[#This Row],[Total Cost]]-Table2[[#This Row],[Total Sales]]</f>
        <v>160</v>
      </c>
      <c r="O1831" t="s">
        <v>16</v>
      </c>
      <c r="P1831" t="s">
        <v>17</v>
      </c>
    </row>
    <row r="1832" spans="1:16">
      <c r="A1832" t="s">
        <v>7221</v>
      </c>
      <c r="B1832" t="s">
        <v>7222</v>
      </c>
      <c r="C1832" t="s">
        <v>37147</v>
      </c>
      <c r="D1832" t="s">
        <v>37604</v>
      </c>
      <c r="E1832" t="s">
        <v>7223</v>
      </c>
      <c r="F1832" t="s">
        <v>7224</v>
      </c>
      <c r="G1832" s="2">
        <v>45603</v>
      </c>
      <c r="H1832" t="s">
        <v>42</v>
      </c>
      <c r="I1832">
        <v>2</v>
      </c>
      <c r="J1832">
        <f t="shared" si="58"/>
        <v>200</v>
      </c>
      <c r="K1832" s="3">
        <v>5</v>
      </c>
      <c r="L1832" s="3">
        <f t="shared" si="59"/>
        <v>400</v>
      </c>
      <c r="M1832">
        <v>380</v>
      </c>
      <c r="N1832" s="3">
        <f>Table2[[#This Row],[Total Cost]]-Table2[[#This Row],[Total Sales]]</f>
        <v>20</v>
      </c>
      <c r="O1832" t="s">
        <v>33</v>
      </c>
      <c r="P1832" t="s">
        <v>78</v>
      </c>
    </row>
    <row r="1833" spans="1:16">
      <c r="A1833" t="s">
        <v>7225</v>
      </c>
      <c r="B1833" t="s">
        <v>7226</v>
      </c>
      <c r="C1833" t="s">
        <v>37306</v>
      </c>
      <c r="D1833" t="s">
        <v>36983</v>
      </c>
      <c r="E1833" t="s">
        <v>7227</v>
      </c>
      <c r="F1833" t="s">
        <v>7228</v>
      </c>
      <c r="G1833" s="2">
        <v>45508</v>
      </c>
      <c r="H1833" t="s">
        <v>42</v>
      </c>
      <c r="I1833">
        <v>3</v>
      </c>
      <c r="J1833">
        <f t="shared" si="58"/>
        <v>200</v>
      </c>
      <c r="K1833" s="3">
        <v>15</v>
      </c>
      <c r="L1833" s="3">
        <f t="shared" si="59"/>
        <v>600</v>
      </c>
      <c r="M1833">
        <v>510</v>
      </c>
      <c r="N1833" s="3">
        <f>Table2[[#This Row],[Total Cost]]-Table2[[#This Row],[Total Sales]]</f>
        <v>90</v>
      </c>
      <c r="O1833" t="s">
        <v>33</v>
      </c>
      <c r="P1833" t="s">
        <v>17</v>
      </c>
    </row>
    <row r="1834" spans="1:16">
      <c r="A1834" t="s">
        <v>7229</v>
      </c>
      <c r="B1834" t="s">
        <v>7230</v>
      </c>
      <c r="C1834" t="s">
        <v>37133</v>
      </c>
      <c r="D1834" t="s">
        <v>36969</v>
      </c>
      <c r="E1834" t="s">
        <v>7231</v>
      </c>
      <c r="F1834" t="s">
        <v>7232</v>
      </c>
      <c r="G1834" s="2">
        <v>45669</v>
      </c>
      <c r="H1834" t="s">
        <v>89</v>
      </c>
      <c r="I1834">
        <v>3</v>
      </c>
      <c r="J1834">
        <f t="shared" si="58"/>
        <v>50</v>
      </c>
      <c r="K1834" s="3">
        <v>0</v>
      </c>
      <c r="L1834" s="3">
        <f t="shared" si="59"/>
        <v>150</v>
      </c>
      <c r="M1834">
        <v>150</v>
      </c>
      <c r="N1834" s="3">
        <f>Table2[[#This Row],[Total Cost]]-Table2[[#This Row],[Total Sales]]</f>
        <v>0</v>
      </c>
      <c r="O1834" t="s">
        <v>90</v>
      </c>
      <c r="P1834" t="s">
        <v>17</v>
      </c>
    </row>
    <row r="1835" spans="1:16">
      <c r="A1835" t="s">
        <v>7233</v>
      </c>
      <c r="B1835" t="s">
        <v>7234</v>
      </c>
      <c r="C1835" t="s">
        <v>37171</v>
      </c>
      <c r="D1835" t="s">
        <v>37763</v>
      </c>
      <c r="E1835" t="s">
        <v>7235</v>
      </c>
      <c r="F1835" t="s">
        <v>7236</v>
      </c>
      <c r="G1835" s="2">
        <v>45550</v>
      </c>
      <c r="H1835" t="s">
        <v>56</v>
      </c>
      <c r="I1835">
        <v>1</v>
      </c>
      <c r="J1835">
        <f t="shared" si="58"/>
        <v>90</v>
      </c>
      <c r="K1835" s="3">
        <v>5</v>
      </c>
      <c r="L1835" s="3">
        <f t="shared" si="59"/>
        <v>90</v>
      </c>
      <c r="M1835">
        <v>85.5</v>
      </c>
      <c r="N1835" s="3">
        <f>Table2[[#This Row],[Total Cost]]-Table2[[#This Row],[Total Sales]]</f>
        <v>4.5</v>
      </c>
      <c r="O1835" t="s">
        <v>84</v>
      </c>
      <c r="P1835" t="s">
        <v>17</v>
      </c>
    </row>
    <row r="1836" spans="1:16">
      <c r="A1836" t="s">
        <v>7237</v>
      </c>
      <c r="B1836" t="s">
        <v>7238</v>
      </c>
      <c r="C1836" t="s">
        <v>37135</v>
      </c>
      <c r="D1836" t="s">
        <v>38015</v>
      </c>
      <c r="E1836" t="s">
        <v>7239</v>
      </c>
      <c r="F1836" t="s">
        <v>7240</v>
      </c>
      <c r="G1836" s="2">
        <v>45709</v>
      </c>
      <c r="H1836" t="s">
        <v>47</v>
      </c>
      <c r="I1836">
        <v>2</v>
      </c>
      <c r="J1836">
        <f t="shared" si="58"/>
        <v>1200</v>
      </c>
      <c r="K1836" s="3">
        <v>0</v>
      </c>
      <c r="L1836" s="3">
        <f t="shared" si="59"/>
        <v>2400</v>
      </c>
      <c r="M1836">
        <v>2400</v>
      </c>
      <c r="N1836" s="3">
        <f>Table2[[#This Row],[Total Cost]]-Table2[[#This Row],[Total Sales]]</f>
        <v>0</v>
      </c>
      <c r="O1836" t="s">
        <v>33</v>
      </c>
      <c r="P1836" t="s">
        <v>17</v>
      </c>
    </row>
    <row r="1837" spans="1:16">
      <c r="A1837" t="s">
        <v>7241</v>
      </c>
      <c r="B1837" t="s">
        <v>7242</v>
      </c>
      <c r="C1837" t="s">
        <v>37187</v>
      </c>
      <c r="D1837" t="s">
        <v>37596</v>
      </c>
      <c r="E1837" t="s">
        <v>7243</v>
      </c>
      <c r="F1837" t="s">
        <v>7244</v>
      </c>
      <c r="G1837" s="2">
        <v>45479</v>
      </c>
      <c r="H1837" t="s">
        <v>56</v>
      </c>
      <c r="I1837">
        <v>1</v>
      </c>
      <c r="J1837">
        <f t="shared" si="58"/>
        <v>90</v>
      </c>
      <c r="K1837" s="3">
        <v>5</v>
      </c>
      <c r="L1837" s="3">
        <f t="shared" si="59"/>
        <v>90</v>
      </c>
      <c r="M1837">
        <v>85.5</v>
      </c>
      <c r="N1837" s="3">
        <f>Table2[[#This Row],[Total Cost]]-Table2[[#This Row],[Total Sales]]</f>
        <v>4.5</v>
      </c>
      <c r="O1837" t="s">
        <v>84</v>
      </c>
      <c r="P1837" t="s">
        <v>17</v>
      </c>
    </row>
    <row r="1838" spans="1:16">
      <c r="A1838" t="s">
        <v>7245</v>
      </c>
      <c r="B1838" t="s">
        <v>7246</v>
      </c>
      <c r="C1838" t="s">
        <v>37122</v>
      </c>
      <c r="D1838" t="s">
        <v>37676</v>
      </c>
      <c r="E1838" t="s">
        <v>7247</v>
      </c>
      <c r="F1838" t="s">
        <v>7248</v>
      </c>
      <c r="G1838" s="2">
        <v>45713</v>
      </c>
      <c r="H1838" t="s">
        <v>15</v>
      </c>
      <c r="I1838">
        <v>3</v>
      </c>
      <c r="J1838">
        <f t="shared" si="58"/>
        <v>800</v>
      </c>
      <c r="K1838" s="3">
        <v>5</v>
      </c>
      <c r="L1838" s="3">
        <f t="shared" si="59"/>
        <v>2400</v>
      </c>
      <c r="M1838">
        <v>2280</v>
      </c>
      <c r="N1838" s="3">
        <f>Table2[[#This Row],[Total Cost]]-Table2[[#This Row],[Total Sales]]</f>
        <v>120</v>
      </c>
      <c r="O1838" t="s">
        <v>84</v>
      </c>
      <c r="P1838" t="s">
        <v>17</v>
      </c>
    </row>
    <row r="1839" spans="1:16">
      <c r="A1839" t="s">
        <v>7249</v>
      </c>
      <c r="B1839" t="s">
        <v>7250</v>
      </c>
      <c r="C1839" t="s">
        <v>36962</v>
      </c>
      <c r="D1839" t="s">
        <v>38016</v>
      </c>
      <c r="E1839" t="s">
        <v>7251</v>
      </c>
      <c r="F1839" t="s">
        <v>3191</v>
      </c>
      <c r="G1839" s="2">
        <v>45443</v>
      </c>
      <c r="H1839" t="s">
        <v>83</v>
      </c>
      <c r="I1839">
        <v>3</v>
      </c>
      <c r="J1839">
        <f t="shared" si="58"/>
        <v>150</v>
      </c>
      <c r="K1839" s="3">
        <v>0</v>
      </c>
      <c r="L1839" s="3">
        <f t="shared" si="59"/>
        <v>450</v>
      </c>
      <c r="M1839">
        <v>450</v>
      </c>
      <c r="N1839" s="3">
        <f>Table2[[#This Row],[Total Cost]]-Table2[[#This Row],[Total Sales]]</f>
        <v>0</v>
      </c>
      <c r="O1839" t="s">
        <v>23</v>
      </c>
      <c r="P1839" t="s">
        <v>17</v>
      </c>
    </row>
    <row r="1840" spans="1:16">
      <c r="A1840" t="s">
        <v>7252</v>
      </c>
      <c r="B1840" t="s">
        <v>7253</v>
      </c>
      <c r="C1840" t="s">
        <v>37093</v>
      </c>
      <c r="D1840" t="s">
        <v>38017</v>
      </c>
      <c r="E1840" t="s">
        <v>7254</v>
      </c>
      <c r="F1840" t="s">
        <v>7255</v>
      </c>
      <c r="G1840" s="2">
        <v>45545</v>
      </c>
      <c r="H1840" t="s">
        <v>15</v>
      </c>
      <c r="I1840">
        <v>2</v>
      </c>
      <c r="J1840">
        <f t="shared" si="58"/>
        <v>800</v>
      </c>
      <c r="K1840" s="3">
        <v>0</v>
      </c>
      <c r="L1840" s="3">
        <f t="shared" si="59"/>
        <v>1600</v>
      </c>
      <c r="M1840">
        <v>1600</v>
      </c>
      <c r="N1840" s="3">
        <f>Table2[[#This Row],[Total Cost]]-Table2[[#This Row],[Total Sales]]</f>
        <v>0</v>
      </c>
      <c r="O1840" t="s">
        <v>16</v>
      </c>
      <c r="P1840" t="s">
        <v>17</v>
      </c>
    </row>
    <row r="1841" spans="1:16">
      <c r="A1841" t="s">
        <v>7256</v>
      </c>
      <c r="B1841" t="s">
        <v>7257</v>
      </c>
      <c r="C1841" t="s">
        <v>36972</v>
      </c>
      <c r="D1841" t="s">
        <v>38018</v>
      </c>
      <c r="E1841" t="s">
        <v>7258</v>
      </c>
      <c r="F1841" t="s">
        <v>7259</v>
      </c>
      <c r="G1841" s="2">
        <v>45424</v>
      </c>
      <c r="H1841" t="s">
        <v>15</v>
      </c>
      <c r="I1841">
        <v>2</v>
      </c>
      <c r="J1841">
        <f t="shared" si="58"/>
        <v>800</v>
      </c>
      <c r="K1841" s="3">
        <v>0</v>
      </c>
      <c r="L1841" s="3">
        <f t="shared" si="59"/>
        <v>1600</v>
      </c>
      <c r="M1841">
        <v>1600</v>
      </c>
      <c r="N1841" s="3">
        <f>Table2[[#This Row],[Total Cost]]-Table2[[#This Row],[Total Sales]]</f>
        <v>0</v>
      </c>
      <c r="O1841" t="s">
        <v>90</v>
      </c>
      <c r="P1841" t="s">
        <v>17</v>
      </c>
    </row>
    <row r="1842" spans="1:16">
      <c r="A1842" t="s">
        <v>7260</v>
      </c>
      <c r="B1842" t="s">
        <v>7261</v>
      </c>
      <c r="C1842" t="s">
        <v>37010</v>
      </c>
      <c r="D1842" t="s">
        <v>37676</v>
      </c>
      <c r="E1842" t="s">
        <v>7262</v>
      </c>
      <c r="F1842" t="s">
        <v>7263</v>
      </c>
      <c r="G1842" s="2">
        <v>45576</v>
      </c>
      <c r="H1842" t="s">
        <v>56</v>
      </c>
      <c r="I1842">
        <v>3</v>
      </c>
      <c r="J1842">
        <f t="shared" si="58"/>
        <v>90</v>
      </c>
      <c r="K1842" s="3">
        <v>10</v>
      </c>
      <c r="L1842" s="3">
        <f t="shared" si="59"/>
        <v>270</v>
      </c>
      <c r="M1842">
        <v>243</v>
      </c>
      <c r="N1842" s="3">
        <f>Table2[[#This Row],[Total Cost]]-Table2[[#This Row],[Total Sales]]</f>
        <v>27</v>
      </c>
      <c r="O1842" t="s">
        <v>90</v>
      </c>
      <c r="P1842" t="s">
        <v>17</v>
      </c>
    </row>
    <row r="1843" spans="1:16">
      <c r="A1843" t="s">
        <v>7264</v>
      </c>
      <c r="B1843" t="s">
        <v>7265</v>
      </c>
      <c r="C1843" t="s">
        <v>37180</v>
      </c>
      <c r="D1843" t="s">
        <v>38019</v>
      </c>
      <c r="E1843" t="s">
        <v>7266</v>
      </c>
      <c r="F1843" t="s">
        <v>7267</v>
      </c>
      <c r="G1843" s="2">
        <v>45580</v>
      </c>
      <c r="H1843" t="s">
        <v>42</v>
      </c>
      <c r="I1843">
        <v>1</v>
      </c>
      <c r="J1843">
        <f t="shared" si="58"/>
        <v>200</v>
      </c>
      <c r="K1843" s="3">
        <v>0</v>
      </c>
      <c r="L1843" s="3">
        <f t="shared" si="59"/>
        <v>200</v>
      </c>
      <c r="M1843">
        <v>200</v>
      </c>
      <c r="N1843" s="3">
        <f>Table2[[#This Row],[Total Cost]]-Table2[[#This Row],[Total Sales]]</f>
        <v>0</v>
      </c>
      <c r="O1843" t="s">
        <v>90</v>
      </c>
      <c r="P1843" t="s">
        <v>17</v>
      </c>
    </row>
    <row r="1844" spans="1:16">
      <c r="A1844" t="s">
        <v>7268</v>
      </c>
      <c r="B1844" t="s">
        <v>7269</v>
      </c>
      <c r="C1844" t="s">
        <v>37823</v>
      </c>
      <c r="D1844" t="s">
        <v>37668</v>
      </c>
      <c r="E1844" t="s">
        <v>7270</v>
      </c>
      <c r="F1844" t="s">
        <v>7271</v>
      </c>
      <c r="G1844" s="2">
        <v>45655</v>
      </c>
      <c r="H1844" t="s">
        <v>42</v>
      </c>
      <c r="I1844">
        <v>3</v>
      </c>
      <c r="J1844">
        <f t="shared" si="58"/>
        <v>200</v>
      </c>
      <c r="K1844" s="3">
        <v>5</v>
      </c>
      <c r="L1844" s="3">
        <f t="shared" si="59"/>
        <v>600</v>
      </c>
      <c r="M1844">
        <v>570</v>
      </c>
      <c r="N1844" s="3">
        <f>Table2[[#This Row],[Total Cost]]-Table2[[#This Row],[Total Sales]]</f>
        <v>30</v>
      </c>
      <c r="O1844" t="s">
        <v>84</v>
      </c>
      <c r="P1844" t="s">
        <v>17</v>
      </c>
    </row>
    <row r="1845" spans="1:16">
      <c r="A1845" t="s">
        <v>7272</v>
      </c>
      <c r="B1845" t="s">
        <v>7273</v>
      </c>
      <c r="C1845" t="s">
        <v>37041</v>
      </c>
      <c r="D1845" t="s">
        <v>37003</v>
      </c>
      <c r="E1845" t="s">
        <v>7274</v>
      </c>
      <c r="F1845" t="s">
        <v>7275</v>
      </c>
      <c r="G1845" s="2">
        <v>45611</v>
      </c>
      <c r="H1845" t="s">
        <v>73</v>
      </c>
      <c r="I1845">
        <v>3</v>
      </c>
      <c r="J1845">
        <f t="shared" si="58"/>
        <v>120</v>
      </c>
      <c r="K1845" s="3">
        <v>15</v>
      </c>
      <c r="L1845" s="3">
        <f t="shared" si="59"/>
        <v>360</v>
      </c>
      <c r="M1845">
        <v>306</v>
      </c>
      <c r="N1845" s="3">
        <f>Table2[[#This Row],[Total Cost]]-Table2[[#This Row],[Total Sales]]</f>
        <v>54</v>
      </c>
      <c r="O1845" t="s">
        <v>16</v>
      </c>
      <c r="P1845" t="s">
        <v>17</v>
      </c>
    </row>
    <row r="1846" spans="1:16">
      <c r="A1846" t="s">
        <v>7276</v>
      </c>
      <c r="B1846" t="s">
        <v>7277</v>
      </c>
      <c r="C1846" t="s">
        <v>38020</v>
      </c>
      <c r="D1846" t="s">
        <v>38021</v>
      </c>
      <c r="E1846" t="s">
        <v>7278</v>
      </c>
      <c r="F1846" t="s">
        <v>7279</v>
      </c>
      <c r="G1846" s="2">
        <v>45756</v>
      </c>
      <c r="H1846" t="s">
        <v>83</v>
      </c>
      <c r="I1846">
        <v>3</v>
      </c>
      <c r="J1846">
        <f t="shared" si="58"/>
        <v>150</v>
      </c>
      <c r="K1846" s="3">
        <v>5</v>
      </c>
      <c r="L1846" s="3">
        <f t="shared" si="59"/>
        <v>450</v>
      </c>
      <c r="M1846">
        <v>427.5</v>
      </c>
      <c r="N1846" s="3">
        <f>Table2[[#This Row],[Total Cost]]-Table2[[#This Row],[Total Sales]]</f>
        <v>22.5</v>
      </c>
      <c r="O1846" t="s">
        <v>90</v>
      </c>
      <c r="P1846" t="s">
        <v>78</v>
      </c>
    </row>
    <row r="1847" spans="1:16">
      <c r="A1847" t="s">
        <v>7280</v>
      </c>
      <c r="B1847" t="s">
        <v>7281</v>
      </c>
      <c r="C1847" t="s">
        <v>37410</v>
      </c>
      <c r="D1847" t="s">
        <v>36961</v>
      </c>
      <c r="E1847" t="s">
        <v>7282</v>
      </c>
      <c r="F1847" t="s">
        <v>7283</v>
      </c>
      <c r="G1847" s="2">
        <v>45763</v>
      </c>
      <c r="H1847" t="s">
        <v>42</v>
      </c>
      <c r="I1847">
        <v>2</v>
      </c>
      <c r="J1847">
        <f t="shared" si="58"/>
        <v>200</v>
      </c>
      <c r="K1847" s="3">
        <v>0</v>
      </c>
      <c r="L1847" s="3">
        <f t="shared" si="59"/>
        <v>400</v>
      </c>
      <c r="M1847">
        <v>400</v>
      </c>
      <c r="N1847" s="3">
        <f>Table2[[#This Row],[Total Cost]]-Table2[[#This Row],[Total Sales]]</f>
        <v>0</v>
      </c>
      <c r="O1847" t="s">
        <v>23</v>
      </c>
      <c r="P1847" t="s">
        <v>17</v>
      </c>
    </row>
    <row r="1848" spans="1:16">
      <c r="A1848" t="s">
        <v>7284</v>
      </c>
      <c r="B1848" t="s">
        <v>7285</v>
      </c>
      <c r="C1848" t="s">
        <v>38022</v>
      </c>
      <c r="D1848" t="s">
        <v>37286</v>
      </c>
      <c r="E1848" t="s">
        <v>7286</v>
      </c>
      <c r="F1848" t="s">
        <v>7287</v>
      </c>
      <c r="G1848" s="2">
        <v>45426</v>
      </c>
      <c r="H1848" t="s">
        <v>42</v>
      </c>
      <c r="I1848">
        <v>4</v>
      </c>
      <c r="J1848">
        <f t="shared" si="58"/>
        <v>200</v>
      </c>
      <c r="K1848" s="3">
        <v>0</v>
      </c>
      <c r="L1848" s="3">
        <f t="shared" si="59"/>
        <v>800</v>
      </c>
      <c r="M1848">
        <v>800</v>
      </c>
      <c r="N1848" s="3">
        <f>Table2[[#This Row],[Total Cost]]-Table2[[#This Row],[Total Sales]]</f>
        <v>0</v>
      </c>
      <c r="O1848" t="s">
        <v>16</v>
      </c>
      <c r="P1848" t="s">
        <v>17</v>
      </c>
    </row>
    <row r="1849" spans="1:16">
      <c r="A1849" t="s">
        <v>7288</v>
      </c>
      <c r="B1849" t="s">
        <v>7289</v>
      </c>
      <c r="C1849" t="s">
        <v>37041</v>
      </c>
      <c r="D1849" t="s">
        <v>37457</v>
      </c>
      <c r="E1849" t="s">
        <v>7290</v>
      </c>
      <c r="F1849" t="s">
        <v>7291</v>
      </c>
      <c r="G1849" s="2">
        <v>45476</v>
      </c>
      <c r="H1849" t="s">
        <v>42</v>
      </c>
      <c r="I1849">
        <v>1</v>
      </c>
      <c r="J1849">
        <f t="shared" si="58"/>
        <v>200</v>
      </c>
      <c r="K1849" s="3">
        <v>0</v>
      </c>
      <c r="L1849" s="3">
        <f t="shared" si="59"/>
        <v>200</v>
      </c>
      <c r="M1849">
        <v>200</v>
      </c>
      <c r="N1849" s="3">
        <f>Table2[[#This Row],[Total Cost]]-Table2[[#This Row],[Total Sales]]</f>
        <v>0</v>
      </c>
      <c r="O1849" t="s">
        <v>90</v>
      </c>
      <c r="P1849" t="s">
        <v>17</v>
      </c>
    </row>
    <row r="1850" spans="1:16">
      <c r="A1850" t="s">
        <v>7292</v>
      </c>
      <c r="B1850" t="s">
        <v>7293</v>
      </c>
      <c r="C1850" t="s">
        <v>37010</v>
      </c>
      <c r="D1850" t="s">
        <v>37861</v>
      </c>
      <c r="E1850" t="s">
        <v>7294</v>
      </c>
      <c r="F1850" t="s">
        <v>7295</v>
      </c>
      <c r="G1850" s="2">
        <v>45537</v>
      </c>
      <c r="H1850" t="s">
        <v>28</v>
      </c>
      <c r="I1850">
        <v>3</v>
      </c>
      <c r="J1850">
        <f t="shared" si="58"/>
        <v>300</v>
      </c>
      <c r="K1850" s="3">
        <v>5</v>
      </c>
      <c r="L1850" s="3">
        <f t="shared" si="59"/>
        <v>900</v>
      </c>
      <c r="M1850">
        <v>855</v>
      </c>
      <c r="N1850" s="3">
        <f>Table2[[#This Row],[Total Cost]]-Table2[[#This Row],[Total Sales]]</f>
        <v>45</v>
      </c>
      <c r="O1850" t="s">
        <v>16</v>
      </c>
      <c r="P1850" t="s">
        <v>17</v>
      </c>
    </row>
    <row r="1851" spans="1:16">
      <c r="A1851" t="s">
        <v>7296</v>
      </c>
      <c r="B1851" t="s">
        <v>7297</v>
      </c>
      <c r="C1851" t="s">
        <v>37137</v>
      </c>
      <c r="D1851" t="s">
        <v>37148</v>
      </c>
      <c r="E1851" t="s">
        <v>7298</v>
      </c>
      <c r="F1851" t="s">
        <v>7299</v>
      </c>
      <c r="G1851" s="2">
        <v>45635</v>
      </c>
      <c r="H1851" t="s">
        <v>73</v>
      </c>
      <c r="I1851">
        <v>2</v>
      </c>
      <c r="J1851">
        <f t="shared" si="58"/>
        <v>120</v>
      </c>
      <c r="K1851" s="3">
        <v>5</v>
      </c>
      <c r="L1851" s="3">
        <f t="shared" si="59"/>
        <v>240</v>
      </c>
      <c r="M1851">
        <v>228</v>
      </c>
      <c r="N1851" s="3">
        <f>Table2[[#This Row],[Total Cost]]-Table2[[#This Row],[Total Sales]]</f>
        <v>12</v>
      </c>
      <c r="O1851" t="s">
        <v>90</v>
      </c>
      <c r="P1851" t="s">
        <v>78</v>
      </c>
    </row>
    <row r="1852" spans="1:16">
      <c r="A1852" t="s">
        <v>7300</v>
      </c>
      <c r="B1852" t="s">
        <v>7301</v>
      </c>
      <c r="C1852" t="s">
        <v>37068</v>
      </c>
      <c r="D1852" t="s">
        <v>38023</v>
      </c>
      <c r="E1852" t="s">
        <v>7302</v>
      </c>
      <c r="F1852" t="s">
        <v>7303</v>
      </c>
      <c r="G1852" s="2">
        <v>45518</v>
      </c>
      <c r="H1852" t="s">
        <v>89</v>
      </c>
      <c r="I1852">
        <v>1</v>
      </c>
      <c r="J1852">
        <f t="shared" si="58"/>
        <v>50</v>
      </c>
      <c r="K1852" s="3">
        <v>0</v>
      </c>
      <c r="L1852" s="3">
        <f t="shared" si="59"/>
        <v>50</v>
      </c>
      <c r="M1852">
        <v>50</v>
      </c>
      <c r="N1852" s="3">
        <f>Table2[[#This Row],[Total Cost]]-Table2[[#This Row],[Total Sales]]</f>
        <v>0</v>
      </c>
      <c r="O1852" t="s">
        <v>16</v>
      </c>
      <c r="P1852" t="s">
        <v>17</v>
      </c>
    </row>
    <row r="1853" spans="1:16">
      <c r="A1853" t="s">
        <v>7304</v>
      </c>
      <c r="B1853" t="s">
        <v>3650</v>
      </c>
      <c r="C1853" t="s">
        <v>37531</v>
      </c>
      <c r="D1853" t="s">
        <v>36983</v>
      </c>
      <c r="E1853" t="s">
        <v>7305</v>
      </c>
      <c r="F1853" t="s">
        <v>7306</v>
      </c>
      <c r="G1853" s="2">
        <v>45453</v>
      </c>
      <c r="H1853" t="s">
        <v>89</v>
      </c>
      <c r="I1853">
        <v>2</v>
      </c>
      <c r="J1853">
        <f t="shared" si="58"/>
        <v>50</v>
      </c>
      <c r="K1853" s="3">
        <v>5</v>
      </c>
      <c r="L1853" s="3">
        <f t="shared" si="59"/>
        <v>100</v>
      </c>
      <c r="M1853">
        <v>95</v>
      </c>
      <c r="N1853" s="3">
        <f>Table2[[#This Row],[Total Cost]]-Table2[[#This Row],[Total Sales]]</f>
        <v>5</v>
      </c>
      <c r="O1853" t="s">
        <v>90</v>
      </c>
      <c r="P1853" t="s">
        <v>17</v>
      </c>
    </row>
    <row r="1854" spans="1:16">
      <c r="A1854" t="s">
        <v>7307</v>
      </c>
      <c r="B1854" t="s">
        <v>2697</v>
      </c>
      <c r="C1854" t="s">
        <v>37087</v>
      </c>
      <c r="D1854" t="s">
        <v>37304</v>
      </c>
      <c r="E1854" t="s">
        <v>7308</v>
      </c>
      <c r="F1854" t="s">
        <v>7309</v>
      </c>
      <c r="G1854" s="2">
        <v>45679</v>
      </c>
      <c r="H1854" t="s">
        <v>22</v>
      </c>
      <c r="I1854">
        <v>3</v>
      </c>
      <c r="J1854">
        <f t="shared" si="58"/>
        <v>100</v>
      </c>
      <c r="K1854" s="3">
        <v>0</v>
      </c>
      <c r="L1854" s="3">
        <f t="shared" si="59"/>
        <v>300</v>
      </c>
      <c r="M1854">
        <v>300</v>
      </c>
      <c r="N1854" s="3">
        <f>Table2[[#This Row],[Total Cost]]-Table2[[#This Row],[Total Sales]]</f>
        <v>0</v>
      </c>
      <c r="O1854" t="s">
        <v>90</v>
      </c>
      <c r="P1854" t="s">
        <v>17</v>
      </c>
    </row>
    <row r="1855" spans="1:16">
      <c r="A1855" t="s">
        <v>7310</v>
      </c>
      <c r="B1855" t="s">
        <v>7311</v>
      </c>
      <c r="C1855" t="s">
        <v>36988</v>
      </c>
      <c r="D1855" t="s">
        <v>38024</v>
      </c>
      <c r="E1855" t="s">
        <v>7312</v>
      </c>
      <c r="F1855" t="s">
        <v>7313</v>
      </c>
      <c r="G1855" s="2">
        <v>45549</v>
      </c>
      <c r="H1855" t="s">
        <v>73</v>
      </c>
      <c r="I1855">
        <v>3</v>
      </c>
      <c r="J1855">
        <f t="shared" si="58"/>
        <v>120</v>
      </c>
      <c r="K1855" s="3">
        <v>10</v>
      </c>
      <c r="L1855" s="3">
        <f t="shared" si="59"/>
        <v>360</v>
      </c>
      <c r="M1855">
        <v>324</v>
      </c>
      <c r="N1855" s="3">
        <f>Table2[[#This Row],[Total Cost]]-Table2[[#This Row],[Total Sales]]</f>
        <v>36</v>
      </c>
      <c r="O1855" t="s">
        <v>16</v>
      </c>
      <c r="P1855" t="s">
        <v>17</v>
      </c>
    </row>
    <row r="1856" spans="1:16">
      <c r="A1856" t="s">
        <v>7314</v>
      </c>
      <c r="B1856" t="s">
        <v>7315</v>
      </c>
      <c r="C1856" t="s">
        <v>38025</v>
      </c>
      <c r="D1856" t="s">
        <v>37799</v>
      </c>
      <c r="E1856" t="s">
        <v>7316</v>
      </c>
      <c r="F1856" t="s">
        <v>7317</v>
      </c>
      <c r="G1856" s="2">
        <v>45461</v>
      </c>
      <c r="H1856" t="s">
        <v>28</v>
      </c>
      <c r="I1856">
        <v>2</v>
      </c>
      <c r="J1856">
        <f t="shared" si="58"/>
        <v>300</v>
      </c>
      <c r="K1856" s="3">
        <v>0</v>
      </c>
      <c r="L1856" s="3">
        <f t="shared" si="59"/>
        <v>600</v>
      </c>
      <c r="M1856">
        <v>600</v>
      </c>
      <c r="N1856" s="3">
        <f>Table2[[#This Row],[Total Cost]]-Table2[[#This Row],[Total Sales]]</f>
        <v>0</v>
      </c>
      <c r="O1856" t="s">
        <v>23</v>
      </c>
      <c r="P1856" t="s">
        <v>17</v>
      </c>
    </row>
    <row r="1857" spans="1:16">
      <c r="A1857" t="s">
        <v>7318</v>
      </c>
      <c r="B1857" t="s">
        <v>7319</v>
      </c>
      <c r="C1857" t="s">
        <v>37087</v>
      </c>
      <c r="D1857" t="s">
        <v>37667</v>
      </c>
      <c r="E1857" t="s">
        <v>7320</v>
      </c>
      <c r="F1857" t="s">
        <v>3305</v>
      </c>
      <c r="G1857" s="2">
        <v>45614</v>
      </c>
      <c r="H1857" t="s">
        <v>22</v>
      </c>
      <c r="I1857">
        <v>3</v>
      </c>
      <c r="J1857">
        <f t="shared" si="58"/>
        <v>100</v>
      </c>
      <c r="K1857" s="3">
        <v>5</v>
      </c>
      <c r="L1857" s="3">
        <f t="shared" si="59"/>
        <v>300</v>
      </c>
      <c r="M1857">
        <v>285</v>
      </c>
      <c r="N1857" s="3">
        <f>Table2[[#This Row],[Total Cost]]-Table2[[#This Row],[Total Sales]]</f>
        <v>15</v>
      </c>
      <c r="O1857" t="s">
        <v>84</v>
      </c>
      <c r="P1857" t="s">
        <v>17</v>
      </c>
    </row>
    <row r="1858" spans="1:16">
      <c r="A1858" t="s">
        <v>7321</v>
      </c>
      <c r="B1858" t="s">
        <v>7322</v>
      </c>
      <c r="C1858" t="s">
        <v>37881</v>
      </c>
      <c r="D1858" t="s">
        <v>36983</v>
      </c>
      <c r="E1858" t="s">
        <v>7323</v>
      </c>
      <c r="F1858" t="s">
        <v>7324</v>
      </c>
      <c r="G1858" s="2">
        <v>45443</v>
      </c>
      <c r="H1858" t="s">
        <v>89</v>
      </c>
      <c r="I1858">
        <v>4</v>
      </c>
      <c r="J1858">
        <f t="shared" si="58"/>
        <v>50</v>
      </c>
      <c r="K1858" s="3">
        <v>0</v>
      </c>
      <c r="L1858" s="3">
        <f t="shared" si="59"/>
        <v>200</v>
      </c>
      <c r="M1858">
        <v>200</v>
      </c>
      <c r="N1858" s="3">
        <f>Table2[[#This Row],[Total Cost]]-Table2[[#This Row],[Total Sales]]</f>
        <v>0</v>
      </c>
      <c r="O1858" t="s">
        <v>90</v>
      </c>
      <c r="P1858" t="s">
        <v>17</v>
      </c>
    </row>
    <row r="1859" spans="1:16">
      <c r="A1859" s="1" t="s">
        <v>7325</v>
      </c>
      <c r="B1859" t="s">
        <v>1977</v>
      </c>
      <c r="C1859" t="s">
        <v>37491</v>
      </c>
      <c r="D1859" t="s">
        <v>36961</v>
      </c>
      <c r="E1859" t="s">
        <v>7326</v>
      </c>
      <c r="F1859" t="s">
        <v>4007</v>
      </c>
      <c r="G1859" s="2">
        <v>45611</v>
      </c>
      <c r="H1859" t="s">
        <v>42</v>
      </c>
      <c r="I1859">
        <v>3</v>
      </c>
      <c r="J1859">
        <f t="shared" ref="J1859:J1922" si="60">L1859/I1859</f>
        <v>200</v>
      </c>
      <c r="K1859" s="3">
        <v>0</v>
      </c>
      <c r="L1859" s="3">
        <f t="shared" si="59"/>
        <v>600</v>
      </c>
      <c r="M1859">
        <v>600</v>
      </c>
      <c r="N1859" s="3">
        <f>Table2[[#This Row],[Total Cost]]-Table2[[#This Row],[Total Sales]]</f>
        <v>0</v>
      </c>
      <c r="O1859" t="s">
        <v>33</v>
      </c>
      <c r="P1859" t="s">
        <v>17</v>
      </c>
    </row>
    <row r="1860" spans="1:16">
      <c r="A1860" t="s">
        <v>7327</v>
      </c>
      <c r="B1860" t="s">
        <v>7328</v>
      </c>
      <c r="C1860" t="s">
        <v>37458</v>
      </c>
      <c r="D1860" t="s">
        <v>37469</v>
      </c>
      <c r="E1860" t="s">
        <v>7329</v>
      </c>
      <c r="F1860" t="s">
        <v>7330</v>
      </c>
      <c r="G1860" s="2">
        <v>45434</v>
      </c>
      <c r="H1860" t="s">
        <v>15</v>
      </c>
      <c r="I1860">
        <v>3</v>
      </c>
      <c r="J1860">
        <f t="shared" si="60"/>
        <v>800</v>
      </c>
      <c r="K1860" s="3">
        <v>0</v>
      </c>
      <c r="L1860" s="3">
        <f t="shared" si="59"/>
        <v>2400</v>
      </c>
      <c r="M1860">
        <v>2400</v>
      </c>
      <c r="N1860" s="3">
        <f>Table2[[#This Row],[Total Cost]]-Table2[[#This Row],[Total Sales]]</f>
        <v>0</v>
      </c>
      <c r="O1860" t="s">
        <v>23</v>
      </c>
      <c r="P1860" t="s">
        <v>17</v>
      </c>
    </row>
    <row r="1861" spans="1:16">
      <c r="A1861" t="s">
        <v>7331</v>
      </c>
      <c r="B1861" t="s">
        <v>7332</v>
      </c>
      <c r="C1861" t="s">
        <v>37281</v>
      </c>
      <c r="D1861" t="s">
        <v>37885</v>
      </c>
      <c r="E1861" t="s">
        <v>7333</v>
      </c>
      <c r="F1861" t="s">
        <v>7334</v>
      </c>
      <c r="G1861" s="2">
        <v>45714</v>
      </c>
      <c r="H1861" t="s">
        <v>73</v>
      </c>
      <c r="I1861">
        <v>3</v>
      </c>
      <c r="J1861">
        <f t="shared" si="60"/>
        <v>120</v>
      </c>
      <c r="K1861" s="3">
        <v>10</v>
      </c>
      <c r="L1861" s="3">
        <f t="shared" si="59"/>
        <v>360</v>
      </c>
      <c r="M1861">
        <v>324</v>
      </c>
      <c r="N1861" s="3">
        <f>Table2[[#This Row],[Total Cost]]-Table2[[#This Row],[Total Sales]]</f>
        <v>36</v>
      </c>
      <c r="O1861" t="s">
        <v>23</v>
      </c>
      <c r="P1861" t="s">
        <v>17</v>
      </c>
    </row>
    <row r="1862" spans="1:16">
      <c r="A1862" t="s">
        <v>7335</v>
      </c>
      <c r="B1862" t="s">
        <v>7336</v>
      </c>
      <c r="C1862" t="s">
        <v>37917</v>
      </c>
      <c r="D1862" t="s">
        <v>37071</v>
      </c>
      <c r="E1862" t="s">
        <v>7337</v>
      </c>
      <c r="F1862" t="s">
        <v>7338</v>
      </c>
      <c r="G1862" s="2">
        <v>45453</v>
      </c>
      <c r="H1862" t="s">
        <v>42</v>
      </c>
      <c r="I1862">
        <v>4</v>
      </c>
      <c r="J1862">
        <f t="shared" si="60"/>
        <v>200</v>
      </c>
      <c r="K1862" s="3">
        <v>10</v>
      </c>
      <c r="L1862" s="3">
        <f t="shared" ref="L1862:L1925" si="61">M1862/(1-K1862/100)</f>
        <v>800</v>
      </c>
      <c r="M1862">
        <v>720</v>
      </c>
      <c r="N1862" s="3">
        <f>Table2[[#This Row],[Total Cost]]-Table2[[#This Row],[Total Sales]]</f>
        <v>80</v>
      </c>
      <c r="O1862" t="s">
        <v>84</v>
      </c>
      <c r="P1862" t="s">
        <v>78</v>
      </c>
    </row>
    <row r="1863" spans="1:16">
      <c r="A1863" t="s">
        <v>7339</v>
      </c>
      <c r="B1863" t="s">
        <v>7340</v>
      </c>
      <c r="C1863" t="s">
        <v>37456</v>
      </c>
      <c r="D1863" t="s">
        <v>36959</v>
      </c>
      <c r="E1863" t="s">
        <v>7341</v>
      </c>
      <c r="F1863" t="s">
        <v>7342</v>
      </c>
      <c r="G1863" s="2">
        <v>45409</v>
      </c>
      <c r="H1863" t="s">
        <v>56</v>
      </c>
      <c r="I1863">
        <v>4</v>
      </c>
      <c r="J1863">
        <f t="shared" si="60"/>
        <v>90</v>
      </c>
      <c r="K1863" s="3">
        <v>10</v>
      </c>
      <c r="L1863" s="3">
        <f t="shared" si="61"/>
        <v>360</v>
      </c>
      <c r="M1863">
        <v>324</v>
      </c>
      <c r="N1863" s="3">
        <f>Table2[[#This Row],[Total Cost]]-Table2[[#This Row],[Total Sales]]</f>
        <v>36</v>
      </c>
      <c r="O1863" t="s">
        <v>90</v>
      </c>
      <c r="P1863" t="s">
        <v>17</v>
      </c>
    </row>
    <row r="1864" spans="1:16">
      <c r="A1864" t="s">
        <v>7343</v>
      </c>
      <c r="B1864" t="s">
        <v>7344</v>
      </c>
      <c r="C1864" t="s">
        <v>37079</v>
      </c>
      <c r="D1864" t="s">
        <v>37169</v>
      </c>
      <c r="E1864" t="s">
        <v>7345</v>
      </c>
      <c r="F1864" t="s">
        <v>7346</v>
      </c>
      <c r="G1864" s="2">
        <v>45583</v>
      </c>
      <c r="H1864" t="s">
        <v>47</v>
      </c>
      <c r="I1864">
        <v>1</v>
      </c>
      <c r="J1864">
        <f t="shared" si="60"/>
        <v>1200</v>
      </c>
      <c r="K1864" s="3">
        <v>10</v>
      </c>
      <c r="L1864" s="3">
        <f t="shared" si="61"/>
        <v>1200</v>
      </c>
      <c r="M1864">
        <v>1080</v>
      </c>
      <c r="N1864" s="3">
        <f>Table2[[#This Row],[Total Cost]]-Table2[[#This Row],[Total Sales]]</f>
        <v>120</v>
      </c>
      <c r="O1864" t="s">
        <v>33</v>
      </c>
      <c r="P1864" t="s">
        <v>17</v>
      </c>
    </row>
    <row r="1865" spans="1:16">
      <c r="A1865" t="s">
        <v>7347</v>
      </c>
      <c r="B1865" t="s">
        <v>7348</v>
      </c>
      <c r="C1865" t="s">
        <v>36984</v>
      </c>
      <c r="D1865" t="s">
        <v>37800</v>
      </c>
      <c r="E1865" t="s">
        <v>7349</v>
      </c>
      <c r="F1865" t="s">
        <v>7350</v>
      </c>
      <c r="G1865" s="2">
        <v>45681</v>
      </c>
      <c r="H1865" t="s">
        <v>83</v>
      </c>
      <c r="I1865">
        <v>1</v>
      </c>
      <c r="J1865">
        <f t="shared" si="60"/>
        <v>150</v>
      </c>
      <c r="K1865" s="3">
        <v>0</v>
      </c>
      <c r="L1865" s="3">
        <f t="shared" si="61"/>
        <v>150</v>
      </c>
      <c r="M1865">
        <v>150</v>
      </c>
      <c r="N1865" s="3">
        <f>Table2[[#This Row],[Total Cost]]-Table2[[#This Row],[Total Sales]]</f>
        <v>0</v>
      </c>
      <c r="O1865" t="s">
        <v>16</v>
      </c>
      <c r="P1865" t="s">
        <v>17</v>
      </c>
    </row>
    <row r="1866" spans="1:16">
      <c r="A1866" t="s">
        <v>7351</v>
      </c>
      <c r="B1866" t="s">
        <v>7352</v>
      </c>
      <c r="C1866" t="s">
        <v>36984</v>
      </c>
      <c r="D1866" t="s">
        <v>36967</v>
      </c>
      <c r="E1866" t="s">
        <v>7353</v>
      </c>
      <c r="F1866" t="s">
        <v>7354</v>
      </c>
      <c r="G1866" s="2">
        <v>45668</v>
      </c>
      <c r="H1866" t="s">
        <v>22</v>
      </c>
      <c r="I1866">
        <v>1</v>
      </c>
      <c r="J1866">
        <f t="shared" si="60"/>
        <v>100</v>
      </c>
      <c r="K1866" s="3">
        <v>0</v>
      </c>
      <c r="L1866" s="3">
        <f t="shared" si="61"/>
        <v>100</v>
      </c>
      <c r="M1866">
        <v>100</v>
      </c>
      <c r="N1866" s="3">
        <f>Table2[[#This Row],[Total Cost]]-Table2[[#This Row],[Total Sales]]</f>
        <v>0</v>
      </c>
      <c r="O1866" t="s">
        <v>33</v>
      </c>
      <c r="P1866" t="s">
        <v>17</v>
      </c>
    </row>
    <row r="1867" spans="1:16">
      <c r="A1867" t="s">
        <v>7355</v>
      </c>
      <c r="B1867" t="s">
        <v>7356</v>
      </c>
      <c r="C1867" t="s">
        <v>37261</v>
      </c>
      <c r="D1867" t="s">
        <v>37080</v>
      </c>
      <c r="E1867" t="s">
        <v>7357</v>
      </c>
      <c r="F1867" t="s">
        <v>7358</v>
      </c>
      <c r="G1867" s="2">
        <v>45630</v>
      </c>
      <c r="H1867" t="s">
        <v>42</v>
      </c>
      <c r="I1867">
        <v>4</v>
      </c>
      <c r="J1867">
        <f t="shared" si="60"/>
        <v>200</v>
      </c>
      <c r="K1867" s="3">
        <v>10</v>
      </c>
      <c r="L1867" s="3">
        <f t="shared" si="61"/>
        <v>800</v>
      </c>
      <c r="M1867">
        <v>720</v>
      </c>
      <c r="N1867" s="3">
        <f>Table2[[#This Row],[Total Cost]]-Table2[[#This Row],[Total Sales]]</f>
        <v>80</v>
      </c>
      <c r="O1867" t="s">
        <v>23</v>
      </c>
      <c r="P1867" t="s">
        <v>17</v>
      </c>
    </row>
    <row r="1868" spans="1:16">
      <c r="A1868" t="s">
        <v>7359</v>
      </c>
      <c r="B1868" t="s">
        <v>7360</v>
      </c>
      <c r="C1868" t="s">
        <v>37344</v>
      </c>
      <c r="D1868" t="s">
        <v>37312</v>
      </c>
      <c r="E1868" t="s">
        <v>7361</v>
      </c>
      <c r="F1868" t="s">
        <v>7362</v>
      </c>
      <c r="G1868" s="2">
        <v>45737</v>
      </c>
      <c r="H1868" t="s">
        <v>56</v>
      </c>
      <c r="I1868">
        <v>4</v>
      </c>
      <c r="J1868">
        <f t="shared" si="60"/>
        <v>90</v>
      </c>
      <c r="K1868" s="3">
        <v>10</v>
      </c>
      <c r="L1868" s="3">
        <f t="shared" si="61"/>
        <v>360</v>
      </c>
      <c r="M1868">
        <v>324</v>
      </c>
      <c r="N1868" s="3">
        <f>Table2[[#This Row],[Total Cost]]-Table2[[#This Row],[Total Sales]]</f>
        <v>36</v>
      </c>
      <c r="O1868" t="s">
        <v>33</v>
      </c>
      <c r="P1868" t="s">
        <v>17</v>
      </c>
    </row>
    <row r="1869" spans="1:16">
      <c r="A1869" t="s">
        <v>7363</v>
      </c>
      <c r="B1869" t="s">
        <v>7364</v>
      </c>
      <c r="C1869" t="s">
        <v>37149</v>
      </c>
      <c r="D1869" t="s">
        <v>37366</v>
      </c>
      <c r="E1869" t="s">
        <v>7365</v>
      </c>
      <c r="F1869" t="s">
        <v>6490</v>
      </c>
      <c r="G1869" s="2">
        <v>45683</v>
      </c>
      <c r="H1869" t="s">
        <v>47</v>
      </c>
      <c r="I1869">
        <v>2</v>
      </c>
      <c r="J1869">
        <f t="shared" si="60"/>
        <v>1200</v>
      </c>
      <c r="K1869" s="3">
        <v>5</v>
      </c>
      <c r="L1869" s="3">
        <f t="shared" si="61"/>
        <v>2400</v>
      </c>
      <c r="M1869">
        <v>2280</v>
      </c>
      <c r="N1869" s="3">
        <f>Table2[[#This Row],[Total Cost]]-Table2[[#This Row],[Total Sales]]</f>
        <v>120</v>
      </c>
      <c r="O1869" t="s">
        <v>23</v>
      </c>
      <c r="P1869" t="s">
        <v>17</v>
      </c>
    </row>
    <row r="1870" spans="1:16">
      <c r="A1870" t="s">
        <v>7366</v>
      </c>
      <c r="B1870" t="s">
        <v>7367</v>
      </c>
      <c r="C1870" t="s">
        <v>36952</v>
      </c>
      <c r="D1870" t="s">
        <v>38026</v>
      </c>
      <c r="E1870" t="s">
        <v>7368</v>
      </c>
      <c r="F1870" t="s">
        <v>2926</v>
      </c>
      <c r="G1870" s="2">
        <v>45491</v>
      </c>
      <c r="H1870" t="s">
        <v>28</v>
      </c>
      <c r="I1870">
        <v>3</v>
      </c>
      <c r="J1870">
        <f t="shared" si="60"/>
        <v>300</v>
      </c>
      <c r="K1870" s="3">
        <v>0</v>
      </c>
      <c r="L1870" s="3">
        <f t="shared" si="61"/>
        <v>900</v>
      </c>
      <c r="M1870">
        <v>900</v>
      </c>
      <c r="N1870" s="3">
        <f>Table2[[#This Row],[Total Cost]]-Table2[[#This Row],[Total Sales]]</f>
        <v>0</v>
      </c>
      <c r="O1870" t="s">
        <v>23</v>
      </c>
      <c r="P1870" t="s">
        <v>17</v>
      </c>
    </row>
    <row r="1871" spans="1:16">
      <c r="A1871" t="s">
        <v>7369</v>
      </c>
      <c r="B1871" t="s">
        <v>7370</v>
      </c>
      <c r="C1871" t="s">
        <v>37614</v>
      </c>
      <c r="D1871" t="s">
        <v>37334</v>
      </c>
      <c r="E1871" t="s">
        <v>7371</v>
      </c>
      <c r="F1871" t="s">
        <v>7372</v>
      </c>
      <c r="G1871" s="2">
        <v>45623</v>
      </c>
      <c r="H1871" t="s">
        <v>47</v>
      </c>
      <c r="I1871">
        <v>4</v>
      </c>
      <c r="J1871">
        <f t="shared" si="60"/>
        <v>1200</v>
      </c>
      <c r="K1871" s="3">
        <v>0</v>
      </c>
      <c r="L1871" s="3">
        <f t="shared" si="61"/>
        <v>4800</v>
      </c>
      <c r="M1871">
        <v>4800</v>
      </c>
      <c r="N1871" s="3">
        <f>Table2[[#This Row],[Total Cost]]-Table2[[#This Row],[Total Sales]]</f>
        <v>0</v>
      </c>
      <c r="O1871" t="s">
        <v>23</v>
      </c>
      <c r="P1871" t="s">
        <v>17</v>
      </c>
    </row>
    <row r="1872" spans="1:16">
      <c r="A1872" t="s">
        <v>7373</v>
      </c>
      <c r="B1872" t="s">
        <v>7374</v>
      </c>
      <c r="C1872" t="s">
        <v>37120</v>
      </c>
      <c r="D1872" t="s">
        <v>37564</v>
      </c>
      <c r="E1872" t="s">
        <v>7375</v>
      </c>
      <c r="F1872" t="s">
        <v>7376</v>
      </c>
      <c r="G1872" s="2">
        <v>45720</v>
      </c>
      <c r="H1872" t="s">
        <v>47</v>
      </c>
      <c r="I1872">
        <v>2</v>
      </c>
      <c r="J1872">
        <f t="shared" si="60"/>
        <v>1200</v>
      </c>
      <c r="K1872" s="3">
        <v>0</v>
      </c>
      <c r="L1872" s="3">
        <f t="shared" si="61"/>
        <v>2400</v>
      </c>
      <c r="M1872">
        <v>2400</v>
      </c>
      <c r="N1872" s="3">
        <f>Table2[[#This Row],[Total Cost]]-Table2[[#This Row],[Total Sales]]</f>
        <v>0</v>
      </c>
      <c r="O1872" t="s">
        <v>84</v>
      </c>
      <c r="P1872" t="s">
        <v>17</v>
      </c>
    </row>
    <row r="1873" spans="1:16">
      <c r="A1873" t="s">
        <v>7377</v>
      </c>
      <c r="B1873" t="s">
        <v>7378</v>
      </c>
      <c r="C1873" t="s">
        <v>37443</v>
      </c>
      <c r="D1873" t="s">
        <v>38027</v>
      </c>
      <c r="E1873" t="s">
        <v>7379</v>
      </c>
      <c r="F1873" t="s">
        <v>7380</v>
      </c>
      <c r="G1873" s="2">
        <v>45723</v>
      </c>
      <c r="H1873" t="s">
        <v>47</v>
      </c>
      <c r="I1873">
        <v>3</v>
      </c>
      <c r="J1873">
        <f t="shared" si="60"/>
        <v>1200</v>
      </c>
      <c r="K1873" s="3">
        <v>5</v>
      </c>
      <c r="L1873" s="3">
        <f t="shared" si="61"/>
        <v>3600</v>
      </c>
      <c r="M1873">
        <v>3420</v>
      </c>
      <c r="N1873" s="3">
        <f>Table2[[#This Row],[Total Cost]]-Table2[[#This Row],[Total Sales]]</f>
        <v>180</v>
      </c>
      <c r="O1873" t="s">
        <v>90</v>
      </c>
      <c r="P1873" t="s">
        <v>17</v>
      </c>
    </row>
    <row r="1874" spans="1:16">
      <c r="A1874" t="s">
        <v>7381</v>
      </c>
      <c r="B1874" t="s">
        <v>7382</v>
      </c>
      <c r="C1874" t="s">
        <v>37721</v>
      </c>
      <c r="D1874" t="s">
        <v>37286</v>
      </c>
      <c r="E1874" t="s">
        <v>7383</v>
      </c>
      <c r="F1874" t="s">
        <v>7384</v>
      </c>
      <c r="G1874" s="2">
        <v>45565</v>
      </c>
      <c r="H1874" t="s">
        <v>28</v>
      </c>
      <c r="I1874">
        <v>4</v>
      </c>
      <c r="J1874">
        <f t="shared" si="60"/>
        <v>300</v>
      </c>
      <c r="K1874" s="3">
        <v>5</v>
      </c>
      <c r="L1874" s="3">
        <f t="shared" si="61"/>
        <v>1200</v>
      </c>
      <c r="M1874">
        <v>1140</v>
      </c>
      <c r="N1874" s="3">
        <f>Table2[[#This Row],[Total Cost]]-Table2[[#This Row],[Total Sales]]</f>
        <v>60</v>
      </c>
      <c r="O1874" t="s">
        <v>90</v>
      </c>
      <c r="P1874" t="s">
        <v>17</v>
      </c>
    </row>
    <row r="1875" spans="1:16">
      <c r="A1875" t="s">
        <v>7385</v>
      </c>
      <c r="B1875" t="s">
        <v>7386</v>
      </c>
      <c r="C1875" t="s">
        <v>37543</v>
      </c>
      <c r="D1875" t="s">
        <v>37389</v>
      </c>
      <c r="E1875" t="s">
        <v>7387</v>
      </c>
      <c r="F1875" t="s">
        <v>7388</v>
      </c>
      <c r="G1875" s="2">
        <v>45451</v>
      </c>
      <c r="H1875" t="s">
        <v>89</v>
      </c>
      <c r="I1875">
        <v>1</v>
      </c>
      <c r="J1875">
        <f t="shared" si="60"/>
        <v>50</v>
      </c>
      <c r="K1875" s="3">
        <v>0</v>
      </c>
      <c r="L1875" s="3">
        <f t="shared" si="61"/>
        <v>50</v>
      </c>
      <c r="M1875">
        <v>50</v>
      </c>
      <c r="N1875" s="3">
        <f>Table2[[#This Row],[Total Cost]]-Table2[[#This Row],[Total Sales]]</f>
        <v>0</v>
      </c>
      <c r="O1875" t="s">
        <v>84</v>
      </c>
      <c r="P1875" t="s">
        <v>17</v>
      </c>
    </row>
    <row r="1876" spans="1:16">
      <c r="A1876" t="s">
        <v>7389</v>
      </c>
      <c r="B1876" t="s">
        <v>7390</v>
      </c>
      <c r="C1876" t="s">
        <v>37006</v>
      </c>
      <c r="D1876" t="s">
        <v>38028</v>
      </c>
      <c r="E1876" t="s">
        <v>7391</v>
      </c>
      <c r="F1876" t="s">
        <v>7392</v>
      </c>
      <c r="G1876" s="2">
        <v>45673</v>
      </c>
      <c r="H1876" t="s">
        <v>56</v>
      </c>
      <c r="I1876">
        <v>4</v>
      </c>
      <c r="J1876">
        <f t="shared" si="60"/>
        <v>90</v>
      </c>
      <c r="K1876" s="3">
        <v>0</v>
      </c>
      <c r="L1876" s="3">
        <f t="shared" si="61"/>
        <v>360</v>
      </c>
      <c r="M1876">
        <v>360</v>
      </c>
      <c r="N1876" s="3">
        <f>Table2[[#This Row],[Total Cost]]-Table2[[#This Row],[Total Sales]]</f>
        <v>0</v>
      </c>
      <c r="O1876" t="s">
        <v>84</v>
      </c>
      <c r="P1876" t="s">
        <v>78</v>
      </c>
    </row>
    <row r="1877" spans="1:16">
      <c r="A1877" t="s">
        <v>7393</v>
      </c>
      <c r="B1877" t="s">
        <v>7394</v>
      </c>
      <c r="C1877" t="s">
        <v>37087</v>
      </c>
      <c r="D1877" t="s">
        <v>38029</v>
      </c>
      <c r="E1877" t="s">
        <v>7395</v>
      </c>
      <c r="F1877" t="s">
        <v>7396</v>
      </c>
      <c r="G1877" s="2">
        <v>45470</v>
      </c>
      <c r="H1877" t="s">
        <v>15</v>
      </c>
      <c r="I1877">
        <v>4</v>
      </c>
      <c r="J1877">
        <f t="shared" si="60"/>
        <v>800</v>
      </c>
      <c r="K1877" s="3">
        <v>0</v>
      </c>
      <c r="L1877" s="3">
        <f t="shared" si="61"/>
        <v>3200</v>
      </c>
      <c r="M1877">
        <v>3200</v>
      </c>
      <c r="N1877" s="3">
        <f>Table2[[#This Row],[Total Cost]]-Table2[[#This Row],[Total Sales]]</f>
        <v>0</v>
      </c>
      <c r="O1877" t="s">
        <v>16</v>
      </c>
      <c r="P1877" t="s">
        <v>78</v>
      </c>
    </row>
    <row r="1878" spans="1:16">
      <c r="A1878" t="s">
        <v>7397</v>
      </c>
      <c r="B1878" t="s">
        <v>7398</v>
      </c>
      <c r="C1878" t="s">
        <v>37459</v>
      </c>
      <c r="D1878" t="s">
        <v>37110</v>
      </c>
      <c r="E1878" t="s">
        <v>7399</v>
      </c>
      <c r="F1878" t="s">
        <v>4433</v>
      </c>
      <c r="G1878" s="2">
        <v>45709</v>
      </c>
      <c r="H1878" t="s">
        <v>28</v>
      </c>
      <c r="I1878">
        <v>2</v>
      </c>
      <c r="J1878">
        <f t="shared" si="60"/>
        <v>300</v>
      </c>
      <c r="K1878" s="3">
        <v>0</v>
      </c>
      <c r="L1878" s="3">
        <f t="shared" si="61"/>
        <v>600</v>
      </c>
      <c r="M1878">
        <v>600</v>
      </c>
      <c r="N1878" s="3">
        <f>Table2[[#This Row],[Total Cost]]-Table2[[#This Row],[Total Sales]]</f>
        <v>0</v>
      </c>
      <c r="O1878" t="s">
        <v>90</v>
      </c>
      <c r="P1878" t="s">
        <v>17</v>
      </c>
    </row>
    <row r="1879" spans="1:16">
      <c r="A1879" t="s">
        <v>7400</v>
      </c>
      <c r="B1879" t="s">
        <v>7401</v>
      </c>
      <c r="C1879" t="s">
        <v>37133</v>
      </c>
      <c r="D1879" t="s">
        <v>37005</v>
      </c>
      <c r="E1879" t="s">
        <v>7402</v>
      </c>
      <c r="F1879" t="s">
        <v>7403</v>
      </c>
      <c r="G1879" s="2">
        <v>45607</v>
      </c>
      <c r="H1879" t="s">
        <v>73</v>
      </c>
      <c r="I1879">
        <v>1</v>
      </c>
      <c r="J1879">
        <f t="shared" si="60"/>
        <v>120</v>
      </c>
      <c r="K1879" s="3">
        <v>0</v>
      </c>
      <c r="L1879" s="3">
        <f t="shared" si="61"/>
        <v>120</v>
      </c>
      <c r="M1879">
        <v>120</v>
      </c>
      <c r="N1879" s="3">
        <f>Table2[[#This Row],[Total Cost]]-Table2[[#This Row],[Total Sales]]</f>
        <v>0</v>
      </c>
      <c r="O1879" t="s">
        <v>33</v>
      </c>
      <c r="P1879" t="s">
        <v>17</v>
      </c>
    </row>
    <row r="1880" spans="1:16">
      <c r="A1880" t="s">
        <v>7404</v>
      </c>
      <c r="B1880" t="s">
        <v>7405</v>
      </c>
      <c r="C1880" t="s">
        <v>36984</v>
      </c>
      <c r="D1880" t="s">
        <v>37203</v>
      </c>
      <c r="E1880" t="s">
        <v>7406</v>
      </c>
      <c r="F1880" t="s">
        <v>7407</v>
      </c>
      <c r="G1880" s="2">
        <v>45526</v>
      </c>
      <c r="H1880" t="s">
        <v>73</v>
      </c>
      <c r="I1880">
        <v>1</v>
      </c>
      <c r="J1880">
        <f t="shared" si="60"/>
        <v>120</v>
      </c>
      <c r="K1880" s="3">
        <v>0</v>
      </c>
      <c r="L1880" s="3">
        <f t="shared" si="61"/>
        <v>120</v>
      </c>
      <c r="M1880">
        <v>120</v>
      </c>
      <c r="N1880" s="3">
        <f>Table2[[#This Row],[Total Cost]]-Table2[[#This Row],[Total Sales]]</f>
        <v>0</v>
      </c>
      <c r="O1880" t="s">
        <v>23</v>
      </c>
      <c r="P1880" t="s">
        <v>17</v>
      </c>
    </row>
    <row r="1881" spans="1:16">
      <c r="A1881" t="s">
        <v>7408</v>
      </c>
      <c r="B1881" t="s">
        <v>7409</v>
      </c>
      <c r="C1881" t="s">
        <v>38030</v>
      </c>
      <c r="D1881" t="s">
        <v>37485</v>
      </c>
      <c r="E1881" t="s">
        <v>7410</v>
      </c>
      <c r="F1881" t="s">
        <v>7411</v>
      </c>
      <c r="G1881" s="2">
        <v>45461</v>
      </c>
      <c r="H1881" t="s">
        <v>73</v>
      </c>
      <c r="I1881">
        <v>1</v>
      </c>
      <c r="J1881">
        <f t="shared" si="60"/>
        <v>120</v>
      </c>
      <c r="K1881" s="3">
        <v>0</v>
      </c>
      <c r="L1881" s="3">
        <f t="shared" si="61"/>
        <v>120</v>
      </c>
      <c r="M1881">
        <v>120</v>
      </c>
      <c r="N1881" s="3">
        <f>Table2[[#This Row],[Total Cost]]-Table2[[#This Row],[Total Sales]]</f>
        <v>0</v>
      </c>
      <c r="O1881" t="s">
        <v>33</v>
      </c>
      <c r="P1881" t="s">
        <v>78</v>
      </c>
    </row>
    <row r="1882" spans="1:16">
      <c r="A1882" t="s">
        <v>7412</v>
      </c>
      <c r="B1882" t="s">
        <v>7413</v>
      </c>
      <c r="C1882" t="s">
        <v>37315</v>
      </c>
      <c r="D1882" t="s">
        <v>37605</v>
      </c>
      <c r="E1882" t="s">
        <v>7414</v>
      </c>
      <c r="F1882" t="s">
        <v>7415</v>
      </c>
      <c r="G1882" s="2">
        <v>45746</v>
      </c>
      <c r="H1882" t="s">
        <v>56</v>
      </c>
      <c r="I1882">
        <v>2</v>
      </c>
      <c r="J1882">
        <f t="shared" si="60"/>
        <v>90</v>
      </c>
      <c r="K1882" s="3">
        <v>0</v>
      </c>
      <c r="L1882" s="3">
        <f t="shared" si="61"/>
        <v>180</v>
      </c>
      <c r="M1882">
        <v>180</v>
      </c>
      <c r="N1882" s="3">
        <f>Table2[[#This Row],[Total Cost]]-Table2[[#This Row],[Total Sales]]</f>
        <v>0</v>
      </c>
      <c r="O1882" t="s">
        <v>90</v>
      </c>
      <c r="P1882" t="s">
        <v>17</v>
      </c>
    </row>
    <row r="1883" spans="1:16">
      <c r="A1883" t="s">
        <v>7416</v>
      </c>
      <c r="B1883" t="s">
        <v>7417</v>
      </c>
      <c r="C1883" t="s">
        <v>37884</v>
      </c>
      <c r="D1883" t="s">
        <v>37708</v>
      </c>
      <c r="E1883" t="s">
        <v>7418</v>
      </c>
      <c r="F1883" t="s">
        <v>7419</v>
      </c>
      <c r="G1883" s="2">
        <v>45670</v>
      </c>
      <c r="H1883" t="s">
        <v>89</v>
      </c>
      <c r="I1883">
        <v>1</v>
      </c>
      <c r="J1883">
        <f t="shared" si="60"/>
        <v>50</v>
      </c>
      <c r="K1883" s="3">
        <v>0</v>
      </c>
      <c r="L1883" s="3">
        <f t="shared" si="61"/>
        <v>50</v>
      </c>
      <c r="M1883">
        <v>50</v>
      </c>
      <c r="N1883" s="3">
        <f>Table2[[#This Row],[Total Cost]]-Table2[[#This Row],[Total Sales]]</f>
        <v>0</v>
      </c>
      <c r="O1883" t="s">
        <v>23</v>
      </c>
      <c r="P1883" t="s">
        <v>17</v>
      </c>
    </row>
    <row r="1884" spans="1:16">
      <c r="A1884" t="s">
        <v>7420</v>
      </c>
      <c r="B1884" t="s">
        <v>7421</v>
      </c>
      <c r="C1884" t="s">
        <v>38031</v>
      </c>
      <c r="D1884" t="s">
        <v>37609</v>
      </c>
      <c r="E1884" t="s">
        <v>7422</v>
      </c>
      <c r="F1884" t="s">
        <v>7423</v>
      </c>
      <c r="G1884" s="2">
        <v>45731</v>
      </c>
      <c r="H1884" t="s">
        <v>22</v>
      </c>
      <c r="I1884">
        <v>1</v>
      </c>
      <c r="J1884">
        <f t="shared" si="60"/>
        <v>100</v>
      </c>
      <c r="K1884" s="3">
        <v>0</v>
      </c>
      <c r="L1884" s="3">
        <f t="shared" si="61"/>
        <v>100</v>
      </c>
      <c r="M1884">
        <v>100</v>
      </c>
      <c r="N1884" s="3">
        <f>Table2[[#This Row],[Total Cost]]-Table2[[#This Row],[Total Sales]]</f>
        <v>0</v>
      </c>
      <c r="O1884" t="s">
        <v>16</v>
      </c>
      <c r="P1884" t="s">
        <v>17</v>
      </c>
    </row>
    <row r="1885" spans="1:16">
      <c r="A1885" t="s">
        <v>7424</v>
      </c>
      <c r="B1885" t="s">
        <v>7425</v>
      </c>
      <c r="C1885" t="s">
        <v>37229</v>
      </c>
      <c r="D1885" t="s">
        <v>37684</v>
      </c>
      <c r="E1885" t="s">
        <v>7426</v>
      </c>
      <c r="F1885" t="s">
        <v>7427</v>
      </c>
      <c r="G1885" s="2">
        <v>45482</v>
      </c>
      <c r="H1885" t="s">
        <v>22</v>
      </c>
      <c r="I1885">
        <v>1</v>
      </c>
      <c r="J1885">
        <f t="shared" si="60"/>
        <v>100</v>
      </c>
      <c r="K1885" s="3">
        <v>10</v>
      </c>
      <c r="L1885" s="3">
        <f t="shared" si="61"/>
        <v>100</v>
      </c>
      <c r="M1885">
        <v>90</v>
      </c>
      <c r="N1885" s="3">
        <f>Table2[[#This Row],[Total Cost]]-Table2[[#This Row],[Total Sales]]</f>
        <v>10</v>
      </c>
      <c r="O1885" t="s">
        <v>16</v>
      </c>
      <c r="P1885" t="s">
        <v>17</v>
      </c>
    </row>
    <row r="1886" spans="1:16">
      <c r="A1886" t="s">
        <v>7428</v>
      </c>
      <c r="B1886" t="s">
        <v>7429</v>
      </c>
      <c r="C1886" t="s">
        <v>37006</v>
      </c>
      <c r="D1886" t="s">
        <v>37817</v>
      </c>
      <c r="E1886" t="s">
        <v>7430</v>
      </c>
      <c r="F1886" t="s">
        <v>7431</v>
      </c>
      <c r="G1886" s="2">
        <v>45607</v>
      </c>
      <c r="H1886" t="s">
        <v>42</v>
      </c>
      <c r="I1886">
        <v>1</v>
      </c>
      <c r="J1886">
        <f t="shared" si="60"/>
        <v>200</v>
      </c>
      <c r="K1886" s="3">
        <v>0</v>
      </c>
      <c r="L1886" s="3">
        <f t="shared" si="61"/>
        <v>200</v>
      </c>
      <c r="M1886">
        <v>200</v>
      </c>
      <c r="N1886" s="3">
        <f>Table2[[#This Row],[Total Cost]]-Table2[[#This Row],[Total Sales]]</f>
        <v>0</v>
      </c>
      <c r="O1886" t="s">
        <v>16</v>
      </c>
      <c r="P1886" t="s">
        <v>17</v>
      </c>
    </row>
    <row r="1887" spans="1:16">
      <c r="A1887" t="s">
        <v>7432</v>
      </c>
      <c r="B1887" t="s">
        <v>7433</v>
      </c>
      <c r="C1887" t="s">
        <v>37075</v>
      </c>
      <c r="D1887" t="s">
        <v>37720</v>
      </c>
      <c r="E1887" t="s">
        <v>7434</v>
      </c>
      <c r="F1887" t="s">
        <v>7435</v>
      </c>
      <c r="G1887" s="2">
        <v>45591</v>
      </c>
      <c r="H1887" t="s">
        <v>83</v>
      </c>
      <c r="I1887">
        <v>3</v>
      </c>
      <c r="J1887">
        <f t="shared" si="60"/>
        <v>150</v>
      </c>
      <c r="K1887" s="3">
        <v>5</v>
      </c>
      <c r="L1887" s="3">
        <f t="shared" si="61"/>
        <v>450</v>
      </c>
      <c r="M1887">
        <v>427.5</v>
      </c>
      <c r="N1887" s="3">
        <f>Table2[[#This Row],[Total Cost]]-Table2[[#This Row],[Total Sales]]</f>
        <v>22.5</v>
      </c>
      <c r="O1887" t="s">
        <v>33</v>
      </c>
      <c r="P1887" t="s">
        <v>17</v>
      </c>
    </row>
    <row r="1888" spans="1:16">
      <c r="A1888" t="s">
        <v>7436</v>
      </c>
      <c r="B1888" t="s">
        <v>7437</v>
      </c>
      <c r="C1888" t="s">
        <v>37931</v>
      </c>
      <c r="D1888" t="s">
        <v>37142</v>
      </c>
      <c r="E1888" t="s">
        <v>7438</v>
      </c>
      <c r="F1888" t="s">
        <v>7439</v>
      </c>
      <c r="G1888" s="2">
        <v>45684</v>
      </c>
      <c r="H1888" t="s">
        <v>28</v>
      </c>
      <c r="I1888">
        <v>2</v>
      </c>
      <c r="J1888">
        <f t="shared" si="60"/>
        <v>300</v>
      </c>
      <c r="K1888" s="3">
        <v>5</v>
      </c>
      <c r="L1888" s="3">
        <f t="shared" si="61"/>
        <v>600</v>
      </c>
      <c r="M1888">
        <v>570</v>
      </c>
      <c r="N1888" s="3">
        <f>Table2[[#This Row],[Total Cost]]-Table2[[#This Row],[Total Sales]]</f>
        <v>30</v>
      </c>
      <c r="O1888" t="s">
        <v>23</v>
      </c>
      <c r="P1888" t="s">
        <v>17</v>
      </c>
    </row>
    <row r="1889" spans="1:16">
      <c r="A1889" t="s">
        <v>7440</v>
      </c>
      <c r="B1889" t="s">
        <v>4499</v>
      </c>
      <c r="C1889" t="s">
        <v>37725</v>
      </c>
      <c r="D1889" t="s">
        <v>37339</v>
      </c>
      <c r="E1889" t="s">
        <v>7441</v>
      </c>
      <c r="F1889" t="s">
        <v>7442</v>
      </c>
      <c r="G1889" s="2">
        <v>45518</v>
      </c>
      <c r="H1889" t="s">
        <v>28</v>
      </c>
      <c r="I1889">
        <v>1</v>
      </c>
      <c r="J1889">
        <f t="shared" si="60"/>
        <v>300</v>
      </c>
      <c r="K1889" s="3">
        <v>0</v>
      </c>
      <c r="L1889" s="3">
        <f t="shared" si="61"/>
        <v>300</v>
      </c>
      <c r="M1889">
        <v>300</v>
      </c>
      <c r="N1889" s="3">
        <f>Table2[[#This Row],[Total Cost]]-Table2[[#This Row],[Total Sales]]</f>
        <v>0</v>
      </c>
      <c r="O1889" t="s">
        <v>23</v>
      </c>
      <c r="P1889" t="s">
        <v>78</v>
      </c>
    </row>
    <row r="1890" spans="1:16">
      <c r="A1890" t="s">
        <v>7443</v>
      </c>
      <c r="B1890" t="s">
        <v>7444</v>
      </c>
      <c r="C1890" t="s">
        <v>37000</v>
      </c>
      <c r="D1890" t="s">
        <v>37596</v>
      </c>
      <c r="E1890" t="s">
        <v>7445</v>
      </c>
      <c r="F1890" t="s">
        <v>7446</v>
      </c>
      <c r="G1890" s="2">
        <v>45737</v>
      </c>
      <c r="H1890" t="s">
        <v>22</v>
      </c>
      <c r="I1890">
        <v>4</v>
      </c>
      <c r="J1890">
        <f t="shared" si="60"/>
        <v>100</v>
      </c>
      <c r="K1890" s="3">
        <v>0</v>
      </c>
      <c r="L1890" s="3">
        <f t="shared" si="61"/>
        <v>400</v>
      </c>
      <c r="M1890">
        <v>400</v>
      </c>
      <c r="N1890" s="3">
        <f>Table2[[#This Row],[Total Cost]]-Table2[[#This Row],[Total Sales]]</f>
        <v>0</v>
      </c>
      <c r="O1890" t="s">
        <v>84</v>
      </c>
      <c r="P1890" t="s">
        <v>17</v>
      </c>
    </row>
    <row r="1891" spans="1:16">
      <c r="A1891" t="s">
        <v>7447</v>
      </c>
      <c r="B1891" t="s">
        <v>7448</v>
      </c>
      <c r="C1891" t="s">
        <v>36972</v>
      </c>
      <c r="D1891" t="s">
        <v>37413</v>
      </c>
      <c r="E1891" t="s">
        <v>7449</v>
      </c>
      <c r="F1891" t="s">
        <v>7450</v>
      </c>
      <c r="G1891" s="2">
        <v>45646</v>
      </c>
      <c r="H1891" t="s">
        <v>56</v>
      </c>
      <c r="I1891">
        <v>1</v>
      </c>
      <c r="J1891">
        <f t="shared" si="60"/>
        <v>90</v>
      </c>
      <c r="K1891" s="3">
        <v>0</v>
      </c>
      <c r="L1891" s="3">
        <f t="shared" si="61"/>
        <v>90</v>
      </c>
      <c r="M1891">
        <v>90</v>
      </c>
      <c r="N1891" s="3">
        <f>Table2[[#This Row],[Total Cost]]-Table2[[#This Row],[Total Sales]]</f>
        <v>0</v>
      </c>
      <c r="O1891" t="s">
        <v>16</v>
      </c>
      <c r="P1891" t="s">
        <v>17</v>
      </c>
    </row>
    <row r="1892" spans="1:16">
      <c r="A1892" t="s">
        <v>7451</v>
      </c>
      <c r="B1892" t="s">
        <v>7452</v>
      </c>
      <c r="C1892" t="s">
        <v>37496</v>
      </c>
      <c r="D1892" t="s">
        <v>37740</v>
      </c>
      <c r="E1892" t="s">
        <v>7453</v>
      </c>
      <c r="F1892" t="s">
        <v>7454</v>
      </c>
      <c r="G1892" s="2">
        <v>45511</v>
      </c>
      <c r="H1892" t="s">
        <v>47</v>
      </c>
      <c r="I1892">
        <v>1</v>
      </c>
      <c r="J1892">
        <f t="shared" si="60"/>
        <v>1200</v>
      </c>
      <c r="K1892" s="3">
        <v>0</v>
      </c>
      <c r="L1892" s="3">
        <f t="shared" si="61"/>
        <v>1200</v>
      </c>
      <c r="M1892">
        <v>1200</v>
      </c>
      <c r="N1892" s="3">
        <f>Table2[[#This Row],[Total Cost]]-Table2[[#This Row],[Total Sales]]</f>
        <v>0</v>
      </c>
      <c r="O1892" t="s">
        <v>84</v>
      </c>
      <c r="P1892" t="s">
        <v>17</v>
      </c>
    </row>
    <row r="1893" spans="1:16">
      <c r="A1893" t="s">
        <v>7455</v>
      </c>
      <c r="B1893" t="s">
        <v>7456</v>
      </c>
      <c r="C1893" t="s">
        <v>37013</v>
      </c>
      <c r="D1893" t="s">
        <v>37050</v>
      </c>
      <c r="E1893" t="s">
        <v>7457</v>
      </c>
      <c r="F1893" t="s">
        <v>7458</v>
      </c>
      <c r="G1893" s="2">
        <v>45703</v>
      </c>
      <c r="H1893" t="s">
        <v>83</v>
      </c>
      <c r="I1893">
        <v>2</v>
      </c>
      <c r="J1893">
        <f t="shared" si="60"/>
        <v>150</v>
      </c>
      <c r="K1893" s="3">
        <v>5</v>
      </c>
      <c r="L1893" s="3">
        <f t="shared" si="61"/>
        <v>300</v>
      </c>
      <c r="M1893">
        <v>285</v>
      </c>
      <c r="N1893" s="3">
        <f>Table2[[#This Row],[Total Cost]]-Table2[[#This Row],[Total Sales]]</f>
        <v>15</v>
      </c>
      <c r="O1893" t="s">
        <v>23</v>
      </c>
      <c r="P1893" t="s">
        <v>17</v>
      </c>
    </row>
    <row r="1894" spans="1:16">
      <c r="A1894" t="s">
        <v>7459</v>
      </c>
      <c r="B1894" t="s">
        <v>7460</v>
      </c>
      <c r="C1894" t="s">
        <v>37163</v>
      </c>
      <c r="D1894" t="s">
        <v>36957</v>
      </c>
      <c r="E1894" t="s">
        <v>7461</v>
      </c>
      <c r="F1894" t="s">
        <v>7462</v>
      </c>
      <c r="G1894" s="2">
        <v>45548</v>
      </c>
      <c r="H1894" t="s">
        <v>47</v>
      </c>
      <c r="I1894">
        <v>2</v>
      </c>
      <c r="J1894">
        <f t="shared" si="60"/>
        <v>1200</v>
      </c>
      <c r="K1894" s="3">
        <v>5</v>
      </c>
      <c r="L1894" s="3">
        <f t="shared" si="61"/>
        <v>2400</v>
      </c>
      <c r="M1894">
        <v>2280</v>
      </c>
      <c r="N1894" s="3">
        <f>Table2[[#This Row],[Total Cost]]-Table2[[#This Row],[Total Sales]]</f>
        <v>120</v>
      </c>
      <c r="O1894" t="s">
        <v>23</v>
      </c>
      <c r="P1894" t="s">
        <v>17</v>
      </c>
    </row>
    <row r="1895" spans="1:16">
      <c r="A1895" t="s">
        <v>7463</v>
      </c>
      <c r="B1895" t="s">
        <v>7464</v>
      </c>
      <c r="C1895" t="s">
        <v>37243</v>
      </c>
      <c r="D1895" t="s">
        <v>37910</v>
      </c>
      <c r="E1895" t="s">
        <v>7465</v>
      </c>
      <c r="F1895" t="s">
        <v>7466</v>
      </c>
      <c r="G1895" s="2">
        <v>45593</v>
      </c>
      <c r="H1895" t="s">
        <v>22</v>
      </c>
      <c r="I1895">
        <v>3</v>
      </c>
      <c r="J1895">
        <f t="shared" si="60"/>
        <v>100</v>
      </c>
      <c r="K1895" s="3">
        <v>10</v>
      </c>
      <c r="L1895" s="3">
        <f t="shared" si="61"/>
        <v>300</v>
      </c>
      <c r="M1895">
        <v>270</v>
      </c>
      <c r="N1895" s="3">
        <f>Table2[[#This Row],[Total Cost]]-Table2[[#This Row],[Total Sales]]</f>
        <v>30</v>
      </c>
      <c r="O1895" t="s">
        <v>33</v>
      </c>
      <c r="P1895" t="s">
        <v>17</v>
      </c>
    </row>
    <row r="1896" spans="1:16">
      <c r="A1896" t="s">
        <v>7467</v>
      </c>
      <c r="B1896" t="s">
        <v>7468</v>
      </c>
      <c r="C1896" t="s">
        <v>36978</v>
      </c>
      <c r="D1896" t="s">
        <v>37418</v>
      </c>
      <c r="E1896" t="s">
        <v>7469</v>
      </c>
      <c r="F1896" t="s">
        <v>7470</v>
      </c>
      <c r="G1896" s="2">
        <v>45430</v>
      </c>
      <c r="H1896" t="s">
        <v>22</v>
      </c>
      <c r="I1896">
        <v>4</v>
      </c>
      <c r="J1896">
        <f t="shared" si="60"/>
        <v>100</v>
      </c>
      <c r="K1896" s="3">
        <v>0</v>
      </c>
      <c r="L1896" s="3">
        <f t="shared" si="61"/>
        <v>400</v>
      </c>
      <c r="M1896">
        <v>400</v>
      </c>
      <c r="N1896" s="3">
        <f>Table2[[#This Row],[Total Cost]]-Table2[[#This Row],[Total Sales]]</f>
        <v>0</v>
      </c>
      <c r="O1896" t="s">
        <v>90</v>
      </c>
      <c r="P1896" t="s">
        <v>17</v>
      </c>
    </row>
    <row r="1897" spans="1:16">
      <c r="A1897" t="s">
        <v>7471</v>
      </c>
      <c r="B1897" t="s">
        <v>7472</v>
      </c>
      <c r="C1897" t="s">
        <v>37954</v>
      </c>
      <c r="D1897" t="s">
        <v>37971</v>
      </c>
      <c r="E1897" t="s">
        <v>7473</v>
      </c>
      <c r="F1897" t="s">
        <v>7474</v>
      </c>
      <c r="G1897" s="2">
        <v>45711</v>
      </c>
      <c r="H1897" t="s">
        <v>42</v>
      </c>
      <c r="I1897">
        <v>3</v>
      </c>
      <c r="J1897">
        <f t="shared" si="60"/>
        <v>200</v>
      </c>
      <c r="K1897" s="3">
        <v>0</v>
      </c>
      <c r="L1897" s="3">
        <f t="shared" si="61"/>
        <v>600</v>
      </c>
      <c r="M1897">
        <v>600</v>
      </c>
      <c r="N1897" s="3">
        <f>Table2[[#This Row],[Total Cost]]-Table2[[#This Row],[Total Sales]]</f>
        <v>0</v>
      </c>
      <c r="O1897" t="s">
        <v>84</v>
      </c>
      <c r="P1897" t="s">
        <v>17</v>
      </c>
    </row>
    <row r="1898" spans="1:16">
      <c r="A1898" t="s">
        <v>7475</v>
      </c>
      <c r="B1898" t="s">
        <v>7476</v>
      </c>
      <c r="C1898" t="s">
        <v>37010</v>
      </c>
      <c r="D1898" t="s">
        <v>38032</v>
      </c>
      <c r="E1898" t="s">
        <v>7477</v>
      </c>
      <c r="F1898" t="s">
        <v>7478</v>
      </c>
      <c r="G1898" s="2">
        <v>45680</v>
      </c>
      <c r="H1898" t="s">
        <v>89</v>
      </c>
      <c r="I1898">
        <v>4</v>
      </c>
      <c r="J1898">
        <f t="shared" si="60"/>
        <v>50</v>
      </c>
      <c r="K1898" s="3">
        <v>0</v>
      </c>
      <c r="L1898" s="3">
        <f t="shared" si="61"/>
        <v>200</v>
      </c>
      <c r="M1898">
        <v>200</v>
      </c>
      <c r="N1898" s="3">
        <f>Table2[[#This Row],[Total Cost]]-Table2[[#This Row],[Total Sales]]</f>
        <v>0</v>
      </c>
      <c r="O1898" t="s">
        <v>84</v>
      </c>
      <c r="P1898" t="s">
        <v>17</v>
      </c>
    </row>
    <row r="1899" spans="1:16">
      <c r="A1899" t="s">
        <v>7479</v>
      </c>
      <c r="B1899" t="s">
        <v>7480</v>
      </c>
      <c r="C1899" t="s">
        <v>37496</v>
      </c>
      <c r="D1899" t="s">
        <v>37066</v>
      </c>
      <c r="E1899" t="s">
        <v>7481</v>
      </c>
      <c r="F1899" t="s">
        <v>2423</v>
      </c>
      <c r="G1899" s="2">
        <v>45629</v>
      </c>
      <c r="H1899" t="s">
        <v>22</v>
      </c>
      <c r="I1899">
        <v>4</v>
      </c>
      <c r="J1899">
        <f t="shared" si="60"/>
        <v>100</v>
      </c>
      <c r="K1899" s="3">
        <v>15</v>
      </c>
      <c r="L1899" s="3">
        <f t="shared" si="61"/>
        <v>400</v>
      </c>
      <c r="M1899">
        <v>340</v>
      </c>
      <c r="N1899" s="3">
        <f>Table2[[#This Row],[Total Cost]]-Table2[[#This Row],[Total Sales]]</f>
        <v>60</v>
      </c>
      <c r="O1899" t="s">
        <v>23</v>
      </c>
      <c r="P1899" t="s">
        <v>17</v>
      </c>
    </row>
    <row r="1900" spans="1:16">
      <c r="A1900" t="s">
        <v>7482</v>
      </c>
      <c r="B1900" t="s">
        <v>7483</v>
      </c>
      <c r="C1900" t="s">
        <v>37780</v>
      </c>
      <c r="D1900" t="s">
        <v>37198</v>
      </c>
      <c r="E1900" t="s">
        <v>7484</v>
      </c>
      <c r="F1900" t="s">
        <v>7485</v>
      </c>
      <c r="G1900" s="2">
        <v>45515</v>
      </c>
      <c r="H1900" t="s">
        <v>73</v>
      </c>
      <c r="I1900">
        <v>3</v>
      </c>
      <c r="J1900">
        <f t="shared" si="60"/>
        <v>120</v>
      </c>
      <c r="K1900" s="3">
        <v>5</v>
      </c>
      <c r="L1900" s="3">
        <f t="shared" si="61"/>
        <v>360</v>
      </c>
      <c r="M1900">
        <v>342</v>
      </c>
      <c r="N1900" s="3">
        <f>Table2[[#This Row],[Total Cost]]-Table2[[#This Row],[Total Sales]]</f>
        <v>18</v>
      </c>
      <c r="O1900" t="s">
        <v>90</v>
      </c>
      <c r="P1900" t="s">
        <v>17</v>
      </c>
    </row>
    <row r="1901" spans="1:16">
      <c r="A1901" t="s">
        <v>7486</v>
      </c>
      <c r="B1901" t="s">
        <v>7487</v>
      </c>
      <c r="C1901" t="s">
        <v>37456</v>
      </c>
      <c r="D1901" t="s">
        <v>36980</v>
      </c>
      <c r="E1901" t="s">
        <v>7488</v>
      </c>
      <c r="F1901" t="s">
        <v>7489</v>
      </c>
      <c r="G1901" s="2">
        <v>45748</v>
      </c>
      <c r="H1901" t="s">
        <v>56</v>
      </c>
      <c r="I1901">
        <v>1</v>
      </c>
      <c r="J1901">
        <f t="shared" si="60"/>
        <v>90</v>
      </c>
      <c r="K1901" s="3">
        <v>0</v>
      </c>
      <c r="L1901" s="3">
        <f t="shared" si="61"/>
        <v>90</v>
      </c>
      <c r="M1901">
        <v>90</v>
      </c>
      <c r="N1901" s="3">
        <f>Table2[[#This Row],[Total Cost]]-Table2[[#This Row],[Total Sales]]</f>
        <v>0</v>
      </c>
      <c r="O1901" t="s">
        <v>33</v>
      </c>
      <c r="P1901" t="s">
        <v>17</v>
      </c>
    </row>
    <row r="1902" spans="1:16">
      <c r="A1902" t="s">
        <v>7490</v>
      </c>
      <c r="B1902" t="s">
        <v>7491</v>
      </c>
      <c r="C1902" t="s">
        <v>37090</v>
      </c>
      <c r="D1902" t="s">
        <v>37730</v>
      </c>
      <c r="E1902" t="s">
        <v>7492</v>
      </c>
      <c r="F1902" t="s">
        <v>7493</v>
      </c>
      <c r="G1902" s="2">
        <v>45455</v>
      </c>
      <c r="H1902" t="s">
        <v>42</v>
      </c>
      <c r="I1902">
        <v>1</v>
      </c>
      <c r="J1902">
        <f t="shared" si="60"/>
        <v>200</v>
      </c>
      <c r="K1902" s="3">
        <v>5</v>
      </c>
      <c r="L1902" s="3">
        <f t="shared" si="61"/>
        <v>200</v>
      </c>
      <c r="M1902">
        <v>190</v>
      </c>
      <c r="N1902" s="3">
        <f>Table2[[#This Row],[Total Cost]]-Table2[[#This Row],[Total Sales]]</f>
        <v>10</v>
      </c>
      <c r="O1902" t="s">
        <v>33</v>
      </c>
      <c r="P1902" t="s">
        <v>17</v>
      </c>
    </row>
    <row r="1903" spans="1:16">
      <c r="A1903" t="s">
        <v>7494</v>
      </c>
      <c r="B1903" t="s">
        <v>7495</v>
      </c>
      <c r="C1903" t="s">
        <v>37045</v>
      </c>
      <c r="D1903" t="s">
        <v>38033</v>
      </c>
      <c r="E1903" t="s">
        <v>7496</v>
      </c>
      <c r="F1903" t="s">
        <v>7096</v>
      </c>
      <c r="G1903" s="2">
        <v>45682</v>
      </c>
      <c r="H1903" t="s">
        <v>15</v>
      </c>
      <c r="I1903">
        <v>1</v>
      </c>
      <c r="J1903">
        <f t="shared" si="60"/>
        <v>800</v>
      </c>
      <c r="K1903" s="3">
        <v>0</v>
      </c>
      <c r="L1903" s="3">
        <f t="shared" si="61"/>
        <v>800</v>
      </c>
      <c r="M1903">
        <v>800</v>
      </c>
      <c r="N1903" s="3">
        <f>Table2[[#This Row],[Total Cost]]-Table2[[#This Row],[Total Sales]]</f>
        <v>0</v>
      </c>
      <c r="O1903" t="s">
        <v>16</v>
      </c>
      <c r="P1903" t="s">
        <v>17</v>
      </c>
    </row>
    <row r="1904" spans="1:16">
      <c r="A1904" t="s">
        <v>7497</v>
      </c>
      <c r="B1904" t="s">
        <v>7498</v>
      </c>
      <c r="C1904" t="s">
        <v>37685</v>
      </c>
      <c r="D1904" t="s">
        <v>37532</v>
      </c>
      <c r="E1904" t="s">
        <v>7499</v>
      </c>
      <c r="F1904" t="s">
        <v>7500</v>
      </c>
      <c r="G1904" s="2">
        <v>45638</v>
      </c>
      <c r="H1904" t="s">
        <v>56</v>
      </c>
      <c r="I1904">
        <v>3</v>
      </c>
      <c r="J1904">
        <f t="shared" si="60"/>
        <v>90</v>
      </c>
      <c r="K1904" s="3">
        <v>5</v>
      </c>
      <c r="L1904" s="3">
        <f t="shared" si="61"/>
        <v>270</v>
      </c>
      <c r="M1904">
        <v>256.5</v>
      </c>
      <c r="N1904" s="3">
        <f>Table2[[#This Row],[Total Cost]]-Table2[[#This Row],[Total Sales]]</f>
        <v>13.5</v>
      </c>
      <c r="O1904" t="s">
        <v>90</v>
      </c>
      <c r="P1904" t="s">
        <v>17</v>
      </c>
    </row>
    <row r="1905" spans="1:16">
      <c r="A1905" t="s">
        <v>7501</v>
      </c>
      <c r="B1905" t="s">
        <v>7502</v>
      </c>
      <c r="C1905" t="s">
        <v>36980</v>
      </c>
      <c r="D1905" t="s">
        <v>36957</v>
      </c>
      <c r="E1905" t="s">
        <v>7503</v>
      </c>
      <c r="F1905" t="s">
        <v>7504</v>
      </c>
      <c r="G1905" s="2">
        <v>45519</v>
      </c>
      <c r="H1905" t="s">
        <v>56</v>
      </c>
      <c r="I1905">
        <v>2</v>
      </c>
      <c r="J1905">
        <f t="shared" si="60"/>
        <v>90</v>
      </c>
      <c r="K1905" s="3">
        <v>0</v>
      </c>
      <c r="L1905" s="3">
        <f t="shared" si="61"/>
        <v>180</v>
      </c>
      <c r="M1905">
        <v>180</v>
      </c>
      <c r="N1905" s="3">
        <f>Table2[[#This Row],[Total Cost]]-Table2[[#This Row],[Total Sales]]</f>
        <v>0</v>
      </c>
      <c r="O1905" t="s">
        <v>33</v>
      </c>
      <c r="P1905" t="s">
        <v>78</v>
      </c>
    </row>
    <row r="1906" spans="1:16">
      <c r="A1906" t="s">
        <v>7505</v>
      </c>
      <c r="B1906" t="s">
        <v>7506</v>
      </c>
      <c r="C1906" t="s">
        <v>37087</v>
      </c>
      <c r="D1906" t="s">
        <v>37148</v>
      </c>
      <c r="E1906" t="s">
        <v>7507</v>
      </c>
      <c r="F1906" t="s">
        <v>7508</v>
      </c>
      <c r="G1906" s="2">
        <v>45588</v>
      </c>
      <c r="H1906" t="s">
        <v>22</v>
      </c>
      <c r="I1906">
        <v>4</v>
      </c>
      <c r="J1906">
        <f t="shared" si="60"/>
        <v>100</v>
      </c>
      <c r="K1906" s="3">
        <v>0</v>
      </c>
      <c r="L1906" s="3">
        <f t="shared" si="61"/>
        <v>400</v>
      </c>
      <c r="M1906">
        <v>400</v>
      </c>
      <c r="N1906" s="3">
        <f>Table2[[#This Row],[Total Cost]]-Table2[[#This Row],[Total Sales]]</f>
        <v>0</v>
      </c>
      <c r="O1906" t="s">
        <v>90</v>
      </c>
      <c r="P1906" t="s">
        <v>17</v>
      </c>
    </row>
    <row r="1907" spans="1:16">
      <c r="A1907" t="s">
        <v>7509</v>
      </c>
      <c r="B1907" t="s">
        <v>7510</v>
      </c>
      <c r="C1907" t="s">
        <v>37308</v>
      </c>
      <c r="D1907" t="s">
        <v>38034</v>
      </c>
      <c r="E1907" t="s">
        <v>7511</v>
      </c>
      <c r="F1907" t="s">
        <v>7512</v>
      </c>
      <c r="G1907" s="2">
        <v>45492</v>
      </c>
      <c r="H1907" t="s">
        <v>15</v>
      </c>
      <c r="I1907">
        <v>2</v>
      </c>
      <c r="J1907">
        <f t="shared" si="60"/>
        <v>800</v>
      </c>
      <c r="K1907" s="3">
        <v>0</v>
      </c>
      <c r="L1907" s="3">
        <f t="shared" si="61"/>
        <v>1600</v>
      </c>
      <c r="M1907">
        <v>1600</v>
      </c>
      <c r="N1907" s="3">
        <f>Table2[[#This Row],[Total Cost]]-Table2[[#This Row],[Total Sales]]</f>
        <v>0</v>
      </c>
      <c r="O1907" t="s">
        <v>84</v>
      </c>
      <c r="P1907" t="s">
        <v>17</v>
      </c>
    </row>
    <row r="1908" spans="1:16">
      <c r="A1908" t="s">
        <v>7513</v>
      </c>
      <c r="B1908" t="s">
        <v>7514</v>
      </c>
      <c r="C1908" t="s">
        <v>36950</v>
      </c>
      <c r="D1908" t="s">
        <v>37170</v>
      </c>
      <c r="E1908" t="s">
        <v>7515</v>
      </c>
      <c r="F1908" t="s">
        <v>7516</v>
      </c>
      <c r="G1908" s="2">
        <v>45567</v>
      </c>
      <c r="H1908" t="s">
        <v>15</v>
      </c>
      <c r="I1908">
        <v>2</v>
      </c>
      <c r="J1908">
        <f t="shared" si="60"/>
        <v>800</v>
      </c>
      <c r="K1908" s="3">
        <v>0</v>
      </c>
      <c r="L1908" s="3">
        <f t="shared" si="61"/>
        <v>1600</v>
      </c>
      <c r="M1908">
        <v>1600</v>
      </c>
      <c r="N1908" s="3">
        <f>Table2[[#This Row],[Total Cost]]-Table2[[#This Row],[Total Sales]]</f>
        <v>0</v>
      </c>
      <c r="O1908" t="s">
        <v>90</v>
      </c>
      <c r="P1908" t="s">
        <v>17</v>
      </c>
    </row>
    <row r="1909" spans="1:16">
      <c r="A1909" t="s">
        <v>7517</v>
      </c>
      <c r="B1909" t="s">
        <v>7518</v>
      </c>
      <c r="C1909" t="s">
        <v>36986</v>
      </c>
      <c r="D1909" t="s">
        <v>37334</v>
      </c>
      <c r="E1909" t="s">
        <v>7519</v>
      </c>
      <c r="F1909" t="s">
        <v>7520</v>
      </c>
      <c r="G1909" s="2">
        <v>45698</v>
      </c>
      <c r="H1909" t="s">
        <v>22</v>
      </c>
      <c r="I1909">
        <v>1</v>
      </c>
      <c r="J1909">
        <f t="shared" si="60"/>
        <v>100</v>
      </c>
      <c r="K1909" s="3">
        <v>5</v>
      </c>
      <c r="L1909" s="3">
        <f t="shared" si="61"/>
        <v>100</v>
      </c>
      <c r="M1909">
        <v>95</v>
      </c>
      <c r="N1909" s="3">
        <f>Table2[[#This Row],[Total Cost]]-Table2[[#This Row],[Total Sales]]</f>
        <v>5</v>
      </c>
      <c r="O1909" t="s">
        <v>90</v>
      </c>
      <c r="P1909" t="s">
        <v>17</v>
      </c>
    </row>
    <row r="1910" spans="1:16">
      <c r="A1910" t="s">
        <v>7521</v>
      </c>
      <c r="B1910" t="s">
        <v>7522</v>
      </c>
      <c r="C1910" t="s">
        <v>37939</v>
      </c>
      <c r="D1910" t="s">
        <v>38015</v>
      </c>
      <c r="E1910" t="s">
        <v>7523</v>
      </c>
      <c r="F1910" t="s">
        <v>7524</v>
      </c>
      <c r="G1910" s="2">
        <v>45464</v>
      </c>
      <c r="H1910" t="s">
        <v>22</v>
      </c>
      <c r="I1910">
        <v>3</v>
      </c>
      <c r="J1910">
        <f t="shared" si="60"/>
        <v>100</v>
      </c>
      <c r="K1910" s="3">
        <v>0</v>
      </c>
      <c r="L1910" s="3">
        <f t="shared" si="61"/>
        <v>300</v>
      </c>
      <c r="M1910">
        <v>300</v>
      </c>
      <c r="N1910" s="3">
        <f>Table2[[#This Row],[Total Cost]]-Table2[[#This Row],[Total Sales]]</f>
        <v>0</v>
      </c>
      <c r="O1910" t="s">
        <v>90</v>
      </c>
      <c r="P1910" t="s">
        <v>78</v>
      </c>
    </row>
    <row r="1911" spans="1:16">
      <c r="A1911" t="s">
        <v>7525</v>
      </c>
      <c r="B1911" t="s">
        <v>7526</v>
      </c>
      <c r="C1911" t="s">
        <v>37311</v>
      </c>
      <c r="D1911" t="s">
        <v>38009</v>
      </c>
      <c r="E1911" t="s">
        <v>7527</v>
      </c>
      <c r="F1911" t="s">
        <v>7528</v>
      </c>
      <c r="G1911" s="2">
        <v>45654</v>
      </c>
      <c r="H1911" t="s">
        <v>22</v>
      </c>
      <c r="I1911">
        <v>4</v>
      </c>
      <c r="J1911">
        <f t="shared" si="60"/>
        <v>100</v>
      </c>
      <c r="K1911" s="3">
        <v>10</v>
      </c>
      <c r="L1911" s="3">
        <f t="shared" si="61"/>
        <v>400</v>
      </c>
      <c r="M1911">
        <v>360</v>
      </c>
      <c r="N1911" s="3">
        <f>Table2[[#This Row],[Total Cost]]-Table2[[#This Row],[Total Sales]]</f>
        <v>40</v>
      </c>
      <c r="O1911" t="s">
        <v>23</v>
      </c>
      <c r="P1911" t="s">
        <v>17</v>
      </c>
    </row>
    <row r="1912" spans="1:16">
      <c r="A1912" t="s">
        <v>7529</v>
      </c>
      <c r="B1912" t="s">
        <v>7530</v>
      </c>
      <c r="C1912" t="s">
        <v>37087</v>
      </c>
      <c r="D1912" t="s">
        <v>36980</v>
      </c>
      <c r="E1912" t="s">
        <v>7531</v>
      </c>
      <c r="F1912" t="s">
        <v>7532</v>
      </c>
      <c r="G1912" s="2">
        <v>45565</v>
      </c>
      <c r="H1912" t="s">
        <v>83</v>
      </c>
      <c r="I1912">
        <v>4</v>
      </c>
      <c r="J1912">
        <f t="shared" si="60"/>
        <v>150</v>
      </c>
      <c r="K1912" s="3">
        <v>0</v>
      </c>
      <c r="L1912" s="3">
        <f t="shared" si="61"/>
        <v>600</v>
      </c>
      <c r="M1912">
        <v>600</v>
      </c>
      <c r="N1912" s="3">
        <f>Table2[[#This Row],[Total Cost]]-Table2[[#This Row],[Total Sales]]</f>
        <v>0</v>
      </c>
      <c r="O1912" t="s">
        <v>33</v>
      </c>
      <c r="P1912" t="s">
        <v>78</v>
      </c>
    </row>
    <row r="1913" spans="1:16">
      <c r="A1913" t="s">
        <v>7533</v>
      </c>
      <c r="B1913" t="s">
        <v>7534</v>
      </c>
      <c r="C1913" t="s">
        <v>37051</v>
      </c>
      <c r="D1913" t="s">
        <v>37424</v>
      </c>
      <c r="E1913" t="s">
        <v>7535</v>
      </c>
      <c r="F1913" t="s">
        <v>7536</v>
      </c>
      <c r="G1913" s="2">
        <v>45463</v>
      </c>
      <c r="H1913" t="s">
        <v>28</v>
      </c>
      <c r="I1913">
        <v>2</v>
      </c>
      <c r="J1913">
        <f t="shared" si="60"/>
        <v>300</v>
      </c>
      <c r="K1913" s="3">
        <v>0</v>
      </c>
      <c r="L1913" s="3">
        <f t="shared" si="61"/>
        <v>600</v>
      </c>
      <c r="M1913">
        <v>600</v>
      </c>
      <c r="N1913" s="3">
        <f>Table2[[#This Row],[Total Cost]]-Table2[[#This Row],[Total Sales]]</f>
        <v>0</v>
      </c>
      <c r="O1913" t="s">
        <v>16</v>
      </c>
      <c r="P1913" t="s">
        <v>17</v>
      </c>
    </row>
    <row r="1914" spans="1:16">
      <c r="A1914" t="s">
        <v>7537</v>
      </c>
      <c r="B1914" t="s">
        <v>7538</v>
      </c>
      <c r="C1914" t="s">
        <v>37939</v>
      </c>
      <c r="D1914" t="s">
        <v>37333</v>
      </c>
      <c r="E1914" t="s">
        <v>7539</v>
      </c>
      <c r="F1914" t="s">
        <v>7540</v>
      </c>
      <c r="G1914" s="2">
        <v>45483</v>
      </c>
      <c r="H1914" t="s">
        <v>42</v>
      </c>
      <c r="I1914">
        <v>3</v>
      </c>
      <c r="J1914">
        <f t="shared" si="60"/>
        <v>200</v>
      </c>
      <c r="K1914" s="3">
        <v>0</v>
      </c>
      <c r="L1914" s="3">
        <f t="shared" si="61"/>
        <v>600</v>
      </c>
      <c r="M1914">
        <v>600</v>
      </c>
      <c r="N1914" s="3">
        <f>Table2[[#This Row],[Total Cost]]-Table2[[#This Row],[Total Sales]]</f>
        <v>0</v>
      </c>
      <c r="O1914" t="s">
        <v>90</v>
      </c>
      <c r="P1914" t="s">
        <v>17</v>
      </c>
    </row>
    <row r="1915" spans="1:16">
      <c r="A1915" t="s">
        <v>7541</v>
      </c>
      <c r="B1915" t="s">
        <v>7542</v>
      </c>
      <c r="C1915" t="s">
        <v>37075</v>
      </c>
      <c r="D1915" t="s">
        <v>36957</v>
      </c>
      <c r="E1915" t="s">
        <v>7543</v>
      </c>
      <c r="F1915" t="s">
        <v>7544</v>
      </c>
      <c r="G1915" s="2">
        <v>45660</v>
      </c>
      <c r="H1915" t="s">
        <v>83</v>
      </c>
      <c r="I1915">
        <v>1</v>
      </c>
      <c r="J1915">
        <f t="shared" si="60"/>
        <v>150</v>
      </c>
      <c r="K1915" s="3">
        <v>0</v>
      </c>
      <c r="L1915" s="3">
        <f t="shared" si="61"/>
        <v>150</v>
      </c>
      <c r="M1915">
        <v>150</v>
      </c>
      <c r="N1915" s="3">
        <f>Table2[[#This Row],[Total Cost]]-Table2[[#This Row],[Total Sales]]</f>
        <v>0</v>
      </c>
      <c r="O1915" t="s">
        <v>16</v>
      </c>
      <c r="P1915" t="s">
        <v>17</v>
      </c>
    </row>
    <row r="1916" spans="1:16">
      <c r="A1916" t="s">
        <v>7545</v>
      </c>
      <c r="B1916" t="s">
        <v>7546</v>
      </c>
      <c r="C1916" t="s">
        <v>37180</v>
      </c>
      <c r="D1916" t="s">
        <v>37110</v>
      </c>
      <c r="E1916" t="s">
        <v>7547</v>
      </c>
      <c r="F1916" t="s">
        <v>7548</v>
      </c>
      <c r="G1916" s="2">
        <v>45443</v>
      </c>
      <c r="H1916" t="s">
        <v>73</v>
      </c>
      <c r="I1916">
        <v>2</v>
      </c>
      <c r="J1916">
        <f t="shared" si="60"/>
        <v>120</v>
      </c>
      <c r="K1916" s="3">
        <v>0</v>
      </c>
      <c r="L1916" s="3">
        <f t="shared" si="61"/>
        <v>240</v>
      </c>
      <c r="M1916">
        <v>240</v>
      </c>
      <c r="N1916" s="3">
        <f>Table2[[#This Row],[Total Cost]]-Table2[[#This Row],[Total Sales]]</f>
        <v>0</v>
      </c>
      <c r="O1916" t="s">
        <v>90</v>
      </c>
      <c r="P1916" t="s">
        <v>78</v>
      </c>
    </row>
    <row r="1917" spans="1:16">
      <c r="A1917" t="s">
        <v>7549</v>
      </c>
      <c r="B1917" t="s">
        <v>7550</v>
      </c>
      <c r="C1917" t="s">
        <v>37496</v>
      </c>
      <c r="D1917" t="s">
        <v>37283</v>
      </c>
      <c r="E1917" t="s">
        <v>7551</v>
      </c>
      <c r="F1917" t="s">
        <v>406</v>
      </c>
      <c r="G1917" s="2">
        <v>45724</v>
      </c>
      <c r="H1917" t="s">
        <v>22</v>
      </c>
      <c r="I1917">
        <v>2</v>
      </c>
      <c r="J1917">
        <f t="shared" si="60"/>
        <v>100</v>
      </c>
      <c r="K1917" s="3">
        <v>0</v>
      </c>
      <c r="L1917" s="3">
        <f t="shared" si="61"/>
        <v>200</v>
      </c>
      <c r="M1917">
        <v>200</v>
      </c>
      <c r="N1917" s="3">
        <f>Table2[[#This Row],[Total Cost]]-Table2[[#This Row],[Total Sales]]</f>
        <v>0</v>
      </c>
      <c r="O1917" t="s">
        <v>84</v>
      </c>
      <c r="P1917" t="s">
        <v>17</v>
      </c>
    </row>
    <row r="1918" spans="1:16">
      <c r="A1918" t="s">
        <v>7552</v>
      </c>
      <c r="B1918" t="s">
        <v>7553</v>
      </c>
      <c r="C1918" t="s">
        <v>37989</v>
      </c>
      <c r="D1918" t="s">
        <v>37501</v>
      </c>
      <c r="E1918" t="s">
        <v>7282</v>
      </c>
      <c r="F1918" t="s">
        <v>7554</v>
      </c>
      <c r="G1918" s="2">
        <v>45703</v>
      </c>
      <c r="H1918" t="s">
        <v>42</v>
      </c>
      <c r="I1918">
        <v>2</v>
      </c>
      <c r="J1918">
        <f t="shared" si="60"/>
        <v>200</v>
      </c>
      <c r="K1918" s="3">
        <v>10</v>
      </c>
      <c r="L1918" s="3">
        <f t="shared" si="61"/>
        <v>400</v>
      </c>
      <c r="M1918">
        <v>360</v>
      </c>
      <c r="N1918" s="3">
        <f>Table2[[#This Row],[Total Cost]]-Table2[[#This Row],[Total Sales]]</f>
        <v>40</v>
      </c>
      <c r="O1918" t="s">
        <v>84</v>
      </c>
      <c r="P1918" t="s">
        <v>17</v>
      </c>
    </row>
    <row r="1919" spans="1:16">
      <c r="A1919" t="s">
        <v>7555</v>
      </c>
      <c r="B1919" t="s">
        <v>7556</v>
      </c>
      <c r="C1919" t="s">
        <v>37158</v>
      </c>
      <c r="D1919" t="s">
        <v>37159</v>
      </c>
      <c r="E1919" t="s">
        <v>7557</v>
      </c>
      <c r="F1919" t="s">
        <v>7558</v>
      </c>
      <c r="G1919" s="2">
        <v>45673</v>
      </c>
      <c r="H1919" t="s">
        <v>47</v>
      </c>
      <c r="I1919">
        <v>2</v>
      </c>
      <c r="J1919">
        <f t="shared" si="60"/>
        <v>1200</v>
      </c>
      <c r="K1919" s="3">
        <v>0</v>
      </c>
      <c r="L1919" s="3">
        <f t="shared" si="61"/>
        <v>2400</v>
      </c>
      <c r="M1919">
        <v>2400</v>
      </c>
      <c r="N1919" s="3">
        <f>Table2[[#This Row],[Total Cost]]-Table2[[#This Row],[Total Sales]]</f>
        <v>0</v>
      </c>
      <c r="O1919" t="s">
        <v>33</v>
      </c>
      <c r="P1919" t="s">
        <v>17</v>
      </c>
    </row>
    <row r="1920" spans="1:16">
      <c r="A1920" t="s">
        <v>7559</v>
      </c>
      <c r="B1920" t="s">
        <v>7560</v>
      </c>
      <c r="C1920" t="s">
        <v>37019</v>
      </c>
      <c r="D1920" t="s">
        <v>38035</v>
      </c>
      <c r="E1920" t="s">
        <v>7561</v>
      </c>
      <c r="F1920" t="s">
        <v>7562</v>
      </c>
      <c r="G1920" s="2">
        <v>45594</v>
      </c>
      <c r="H1920" t="s">
        <v>28</v>
      </c>
      <c r="I1920">
        <v>2</v>
      </c>
      <c r="J1920">
        <f t="shared" si="60"/>
        <v>300</v>
      </c>
      <c r="K1920" s="3">
        <v>5</v>
      </c>
      <c r="L1920" s="3">
        <f t="shared" si="61"/>
        <v>600</v>
      </c>
      <c r="M1920">
        <v>570</v>
      </c>
      <c r="N1920" s="3">
        <f>Table2[[#This Row],[Total Cost]]-Table2[[#This Row],[Total Sales]]</f>
        <v>30</v>
      </c>
      <c r="O1920" t="s">
        <v>90</v>
      </c>
      <c r="P1920" t="s">
        <v>17</v>
      </c>
    </row>
    <row r="1921" spans="1:16">
      <c r="A1921" t="s">
        <v>7563</v>
      </c>
      <c r="B1921" t="s">
        <v>7564</v>
      </c>
      <c r="C1921" t="s">
        <v>36970</v>
      </c>
      <c r="D1921" t="s">
        <v>36975</v>
      </c>
      <c r="E1921" t="s">
        <v>7565</v>
      </c>
      <c r="F1921" t="s">
        <v>7566</v>
      </c>
      <c r="G1921" s="2">
        <v>45582</v>
      </c>
      <c r="H1921" t="s">
        <v>28</v>
      </c>
      <c r="I1921">
        <v>4</v>
      </c>
      <c r="J1921">
        <f t="shared" si="60"/>
        <v>300</v>
      </c>
      <c r="K1921" s="3">
        <v>0</v>
      </c>
      <c r="L1921" s="3">
        <f t="shared" si="61"/>
        <v>1200</v>
      </c>
      <c r="M1921">
        <v>1200</v>
      </c>
      <c r="N1921" s="3">
        <f>Table2[[#This Row],[Total Cost]]-Table2[[#This Row],[Total Sales]]</f>
        <v>0</v>
      </c>
      <c r="O1921" t="s">
        <v>33</v>
      </c>
      <c r="P1921" t="s">
        <v>17</v>
      </c>
    </row>
    <row r="1922" spans="1:16">
      <c r="A1922" t="s">
        <v>7567</v>
      </c>
      <c r="B1922" t="s">
        <v>7568</v>
      </c>
      <c r="C1922" t="s">
        <v>37087</v>
      </c>
      <c r="D1922" t="s">
        <v>36961</v>
      </c>
      <c r="E1922" t="s">
        <v>7569</v>
      </c>
      <c r="F1922" t="s">
        <v>7570</v>
      </c>
      <c r="G1922" s="2">
        <v>45539</v>
      </c>
      <c r="H1922" t="s">
        <v>73</v>
      </c>
      <c r="I1922">
        <v>3</v>
      </c>
      <c r="J1922">
        <f t="shared" si="60"/>
        <v>120</v>
      </c>
      <c r="K1922" s="3">
        <v>0</v>
      </c>
      <c r="L1922" s="3">
        <f t="shared" si="61"/>
        <v>360</v>
      </c>
      <c r="M1922">
        <v>360</v>
      </c>
      <c r="N1922" s="3">
        <f>Table2[[#This Row],[Total Cost]]-Table2[[#This Row],[Total Sales]]</f>
        <v>0</v>
      </c>
      <c r="O1922" t="s">
        <v>90</v>
      </c>
      <c r="P1922" t="s">
        <v>17</v>
      </c>
    </row>
    <row r="1923" spans="1:16">
      <c r="A1923" t="s">
        <v>7571</v>
      </c>
      <c r="B1923" t="s">
        <v>7572</v>
      </c>
      <c r="C1923" t="s">
        <v>37576</v>
      </c>
      <c r="D1923" t="s">
        <v>37009</v>
      </c>
      <c r="E1923" t="s">
        <v>7573</v>
      </c>
      <c r="F1923" t="s">
        <v>7574</v>
      </c>
      <c r="G1923" s="2">
        <v>45540</v>
      </c>
      <c r="H1923" t="s">
        <v>56</v>
      </c>
      <c r="I1923">
        <v>2</v>
      </c>
      <c r="J1923">
        <f t="shared" ref="J1923:J1986" si="62">L1923/I1923</f>
        <v>90</v>
      </c>
      <c r="K1923" s="3">
        <v>0</v>
      </c>
      <c r="L1923" s="3">
        <f t="shared" si="61"/>
        <v>180</v>
      </c>
      <c r="M1923">
        <v>180</v>
      </c>
      <c r="N1923" s="3">
        <f>Table2[[#This Row],[Total Cost]]-Table2[[#This Row],[Total Sales]]</f>
        <v>0</v>
      </c>
      <c r="O1923" t="s">
        <v>90</v>
      </c>
      <c r="P1923" t="s">
        <v>17</v>
      </c>
    </row>
    <row r="1924" spans="1:16">
      <c r="A1924" t="s">
        <v>7575</v>
      </c>
      <c r="B1924" t="s">
        <v>7576</v>
      </c>
      <c r="C1924" t="s">
        <v>37047</v>
      </c>
      <c r="D1924" t="s">
        <v>37115</v>
      </c>
      <c r="E1924" t="s">
        <v>7577</v>
      </c>
      <c r="F1924" t="s">
        <v>7578</v>
      </c>
      <c r="G1924" s="2">
        <v>45580</v>
      </c>
      <c r="H1924" t="s">
        <v>83</v>
      </c>
      <c r="I1924">
        <v>1</v>
      </c>
      <c r="J1924">
        <f t="shared" si="62"/>
        <v>150</v>
      </c>
      <c r="K1924" s="3">
        <v>0</v>
      </c>
      <c r="L1924" s="3">
        <f t="shared" si="61"/>
        <v>150</v>
      </c>
      <c r="M1924">
        <v>150</v>
      </c>
      <c r="N1924" s="3">
        <f>Table2[[#This Row],[Total Cost]]-Table2[[#This Row],[Total Sales]]</f>
        <v>0</v>
      </c>
      <c r="O1924" t="s">
        <v>33</v>
      </c>
      <c r="P1924" t="s">
        <v>17</v>
      </c>
    </row>
    <row r="1925" spans="1:16">
      <c r="A1925" t="s">
        <v>7579</v>
      </c>
      <c r="B1925" t="s">
        <v>7580</v>
      </c>
      <c r="C1925" t="s">
        <v>37649</v>
      </c>
      <c r="D1925" t="s">
        <v>38036</v>
      </c>
      <c r="E1925" t="s">
        <v>7581</v>
      </c>
      <c r="F1925" t="s">
        <v>7582</v>
      </c>
      <c r="G1925" s="2">
        <v>45744</v>
      </c>
      <c r="H1925" t="s">
        <v>83</v>
      </c>
      <c r="I1925">
        <v>1</v>
      </c>
      <c r="J1925">
        <f t="shared" si="62"/>
        <v>150</v>
      </c>
      <c r="K1925" s="3">
        <v>0</v>
      </c>
      <c r="L1925" s="3">
        <f t="shared" si="61"/>
        <v>150</v>
      </c>
      <c r="M1925">
        <v>150</v>
      </c>
      <c r="N1925" s="3">
        <f>Table2[[#This Row],[Total Cost]]-Table2[[#This Row],[Total Sales]]</f>
        <v>0</v>
      </c>
      <c r="O1925" t="s">
        <v>90</v>
      </c>
      <c r="P1925" t="s">
        <v>17</v>
      </c>
    </row>
    <row r="1926" spans="1:16">
      <c r="A1926" t="s">
        <v>7583</v>
      </c>
      <c r="B1926" t="s">
        <v>7584</v>
      </c>
      <c r="C1926" t="s">
        <v>37180</v>
      </c>
      <c r="D1926" t="s">
        <v>36995</v>
      </c>
      <c r="E1926" t="s">
        <v>7585</v>
      </c>
      <c r="F1926" t="s">
        <v>7586</v>
      </c>
      <c r="G1926" s="2">
        <v>45448</v>
      </c>
      <c r="H1926" t="s">
        <v>15</v>
      </c>
      <c r="I1926">
        <v>4</v>
      </c>
      <c r="J1926">
        <f t="shared" si="62"/>
        <v>800</v>
      </c>
      <c r="K1926" s="3">
        <v>0</v>
      </c>
      <c r="L1926" s="3">
        <f t="shared" ref="L1926:L1989" si="63">M1926/(1-K1926/100)</f>
        <v>3200</v>
      </c>
      <c r="M1926">
        <v>3200</v>
      </c>
      <c r="N1926" s="3">
        <f>Table2[[#This Row],[Total Cost]]-Table2[[#This Row],[Total Sales]]</f>
        <v>0</v>
      </c>
      <c r="O1926" t="s">
        <v>84</v>
      </c>
      <c r="P1926" t="s">
        <v>17</v>
      </c>
    </row>
    <row r="1927" spans="1:16">
      <c r="A1927" t="s">
        <v>7587</v>
      </c>
      <c r="B1927" t="s">
        <v>7588</v>
      </c>
      <c r="C1927" t="s">
        <v>37131</v>
      </c>
      <c r="D1927" t="s">
        <v>37640</v>
      </c>
      <c r="E1927" t="s">
        <v>7589</v>
      </c>
      <c r="F1927" t="s">
        <v>7590</v>
      </c>
      <c r="G1927" s="2">
        <v>45649</v>
      </c>
      <c r="H1927" t="s">
        <v>83</v>
      </c>
      <c r="I1927">
        <v>2</v>
      </c>
      <c r="J1927">
        <f t="shared" si="62"/>
        <v>150</v>
      </c>
      <c r="K1927" s="3">
        <v>0</v>
      </c>
      <c r="L1927" s="3">
        <f t="shared" si="63"/>
        <v>300</v>
      </c>
      <c r="M1927">
        <v>300</v>
      </c>
      <c r="N1927" s="3">
        <f>Table2[[#This Row],[Total Cost]]-Table2[[#This Row],[Total Sales]]</f>
        <v>0</v>
      </c>
      <c r="O1927" t="s">
        <v>90</v>
      </c>
      <c r="P1927" t="s">
        <v>17</v>
      </c>
    </row>
    <row r="1928" spans="1:16">
      <c r="A1928" t="s">
        <v>7591</v>
      </c>
      <c r="B1928" t="s">
        <v>7592</v>
      </c>
      <c r="C1928" t="s">
        <v>37281</v>
      </c>
      <c r="D1928" t="s">
        <v>37325</v>
      </c>
      <c r="E1928" t="s">
        <v>7593</v>
      </c>
      <c r="F1928" t="s">
        <v>7594</v>
      </c>
      <c r="G1928" s="2">
        <v>45517</v>
      </c>
      <c r="H1928" t="s">
        <v>56</v>
      </c>
      <c r="I1928">
        <v>2</v>
      </c>
      <c r="J1928">
        <f t="shared" si="62"/>
        <v>90</v>
      </c>
      <c r="K1928" s="3">
        <v>0</v>
      </c>
      <c r="L1928" s="3">
        <f t="shared" si="63"/>
        <v>180</v>
      </c>
      <c r="M1928">
        <v>180</v>
      </c>
      <c r="N1928" s="3">
        <f>Table2[[#This Row],[Total Cost]]-Table2[[#This Row],[Total Sales]]</f>
        <v>0</v>
      </c>
      <c r="O1928" t="s">
        <v>23</v>
      </c>
      <c r="P1928" t="s">
        <v>17</v>
      </c>
    </row>
    <row r="1929" spans="1:16">
      <c r="A1929" t="s">
        <v>7595</v>
      </c>
      <c r="B1929" t="s">
        <v>7596</v>
      </c>
      <c r="C1929" t="s">
        <v>37111</v>
      </c>
      <c r="D1929" t="s">
        <v>37039</v>
      </c>
      <c r="E1929" t="s">
        <v>7597</v>
      </c>
      <c r="F1929" t="s">
        <v>7598</v>
      </c>
      <c r="G1929" s="2">
        <v>45766</v>
      </c>
      <c r="H1929" t="s">
        <v>89</v>
      </c>
      <c r="I1929">
        <v>3</v>
      </c>
      <c r="J1929">
        <f t="shared" si="62"/>
        <v>50</v>
      </c>
      <c r="K1929" s="3">
        <v>10</v>
      </c>
      <c r="L1929" s="3">
        <f t="shared" si="63"/>
        <v>150</v>
      </c>
      <c r="M1929">
        <v>135</v>
      </c>
      <c r="N1929" s="3">
        <f>Table2[[#This Row],[Total Cost]]-Table2[[#This Row],[Total Sales]]</f>
        <v>15</v>
      </c>
      <c r="O1929" t="s">
        <v>16</v>
      </c>
      <c r="P1929" t="s">
        <v>17</v>
      </c>
    </row>
    <row r="1930" spans="1:16">
      <c r="A1930" t="s">
        <v>7599</v>
      </c>
      <c r="B1930" t="s">
        <v>7600</v>
      </c>
      <c r="C1930" t="s">
        <v>36950</v>
      </c>
      <c r="D1930" t="s">
        <v>38037</v>
      </c>
      <c r="E1930" t="s">
        <v>7601</v>
      </c>
      <c r="F1930" t="s">
        <v>7602</v>
      </c>
      <c r="G1930" s="2">
        <v>45620</v>
      </c>
      <c r="H1930" t="s">
        <v>28</v>
      </c>
      <c r="I1930">
        <v>3</v>
      </c>
      <c r="J1930">
        <f t="shared" si="62"/>
        <v>300</v>
      </c>
      <c r="K1930" s="3">
        <v>0</v>
      </c>
      <c r="L1930" s="3">
        <f t="shared" si="63"/>
        <v>900</v>
      </c>
      <c r="M1930">
        <v>900</v>
      </c>
      <c r="N1930" s="3">
        <f>Table2[[#This Row],[Total Cost]]-Table2[[#This Row],[Total Sales]]</f>
        <v>0</v>
      </c>
      <c r="O1930" t="s">
        <v>90</v>
      </c>
      <c r="P1930" t="s">
        <v>17</v>
      </c>
    </row>
    <row r="1931" spans="1:16">
      <c r="A1931" t="s">
        <v>7603</v>
      </c>
      <c r="B1931" t="s">
        <v>7604</v>
      </c>
      <c r="C1931" t="s">
        <v>37137</v>
      </c>
      <c r="D1931" t="s">
        <v>37952</v>
      </c>
      <c r="E1931" t="s">
        <v>7605</v>
      </c>
      <c r="F1931" t="s">
        <v>7606</v>
      </c>
      <c r="G1931" s="2">
        <v>45587</v>
      </c>
      <c r="H1931" t="s">
        <v>28</v>
      </c>
      <c r="I1931">
        <v>1</v>
      </c>
      <c r="J1931">
        <f t="shared" si="62"/>
        <v>300</v>
      </c>
      <c r="K1931" s="3">
        <v>0</v>
      </c>
      <c r="L1931" s="3">
        <f t="shared" si="63"/>
        <v>300</v>
      </c>
      <c r="M1931">
        <v>300</v>
      </c>
      <c r="N1931" s="3">
        <f>Table2[[#This Row],[Total Cost]]-Table2[[#This Row],[Total Sales]]</f>
        <v>0</v>
      </c>
      <c r="O1931" t="s">
        <v>90</v>
      </c>
      <c r="P1931" t="s">
        <v>17</v>
      </c>
    </row>
    <row r="1932" spans="1:16">
      <c r="A1932" t="s">
        <v>7607</v>
      </c>
      <c r="B1932" t="s">
        <v>7608</v>
      </c>
      <c r="C1932" t="s">
        <v>37470</v>
      </c>
      <c r="D1932" t="s">
        <v>37768</v>
      </c>
      <c r="E1932" t="s">
        <v>7609</v>
      </c>
      <c r="F1932" t="s">
        <v>7610</v>
      </c>
      <c r="G1932" s="2">
        <v>45584</v>
      </c>
      <c r="H1932" t="s">
        <v>42</v>
      </c>
      <c r="I1932">
        <v>3</v>
      </c>
      <c r="J1932">
        <f t="shared" si="62"/>
        <v>200</v>
      </c>
      <c r="K1932" s="3">
        <v>0</v>
      </c>
      <c r="L1932" s="3">
        <f t="shared" si="63"/>
        <v>600</v>
      </c>
      <c r="M1932">
        <v>600</v>
      </c>
      <c r="N1932" s="3">
        <f>Table2[[#This Row],[Total Cost]]-Table2[[#This Row],[Total Sales]]</f>
        <v>0</v>
      </c>
      <c r="O1932" t="s">
        <v>90</v>
      </c>
      <c r="P1932" t="s">
        <v>17</v>
      </c>
    </row>
    <row r="1933" spans="1:16">
      <c r="A1933" t="s">
        <v>7611</v>
      </c>
      <c r="B1933" t="s">
        <v>5970</v>
      </c>
      <c r="C1933" t="s">
        <v>37087</v>
      </c>
      <c r="D1933" t="s">
        <v>36959</v>
      </c>
      <c r="E1933" t="s">
        <v>7612</v>
      </c>
      <c r="F1933" t="s">
        <v>7613</v>
      </c>
      <c r="G1933" s="2">
        <v>45430</v>
      </c>
      <c r="H1933" t="s">
        <v>89</v>
      </c>
      <c r="I1933">
        <v>2</v>
      </c>
      <c r="J1933">
        <f t="shared" si="62"/>
        <v>50</v>
      </c>
      <c r="K1933" s="3">
        <v>0</v>
      </c>
      <c r="L1933" s="3">
        <f t="shared" si="63"/>
        <v>100</v>
      </c>
      <c r="M1933">
        <v>100</v>
      </c>
      <c r="N1933" s="3">
        <f>Table2[[#This Row],[Total Cost]]-Table2[[#This Row],[Total Sales]]</f>
        <v>0</v>
      </c>
      <c r="O1933" t="s">
        <v>90</v>
      </c>
      <c r="P1933" t="s">
        <v>17</v>
      </c>
    </row>
    <row r="1934" spans="1:16">
      <c r="A1934" t="s">
        <v>7614</v>
      </c>
      <c r="B1934" t="s">
        <v>7615</v>
      </c>
      <c r="C1934" t="s">
        <v>37180</v>
      </c>
      <c r="D1934" t="s">
        <v>37987</v>
      </c>
      <c r="E1934" t="s">
        <v>7616</v>
      </c>
      <c r="F1934" t="s">
        <v>7617</v>
      </c>
      <c r="G1934" s="2">
        <v>45510</v>
      </c>
      <c r="H1934" t="s">
        <v>22</v>
      </c>
      <c r="I1934">
        <v>2</v>
      </c>
      <c r="J1934">
        <f t="shared" si="62"/>
        <v>100</v>
      </c>
      <c r="K1934" s="3">
        <v>5</v>
      </c>
      <c r="L1934" s="3">
        <f t="shared" si="63"/>
        <v>200</v>
      </c>
      <c r="M1934">
        <v>190</v>
      </c>
      <c r="N1934" s="3">
        <f>Table2[[#This Row],[Total Cost]]-Table2[[#This Row],[Total Sales]]</f>
        <v>10</v>
      </c>
      <c r="O1934" t="s">
        <v>84</v>
      </c>
      <c r="P1934" t="s">
        <v>17</v>
      </c>
    </row>
    <row r="1935" spans="1:16">
      <c r="A1935" t="s">
        <v>7618</v>
      </c>
      <c r="B1935" t="s">
        <v>3761</v>
      </c>
      <c r="C1935" t="s">
        <v>37087</v>
      </c>
      <c r="D1935" t="s">
        <v>37746</v>
      </c>
      <c r="E1935" t="s">
        <v>7619</v>
      </c>
      <c r="F1935" t="s">
        <v>7620</v>
      </c>
      <c r="G1935" s="2">
        <v>45767</v>
      </c>
      <c r="H1935" t="s">
        <v>15</v>
      </c>
      <c r="I1935">
        <v>1</v>
      </c>
      <c r="J1935">
        <f t="shared" si="62"/>
        <v>800</v>
      </c>
      <c r="K1935" s="3">
        <v>0</v>
      </c>
      <c r="L1935" s="3">
        <f t="shared" si="63"/>
        <v>800</v>
      </c>
      <c r="M1935">
        <v>800</v>
      </c>
      <c r="N1935" s="3">
        <f>Table2[[#This Row],[Total Cost]]-Table2[[#This Row],[Total Sales]]</f>
        <v>0</v>
      </c>
      <c r="O1935" t="s">
        <v>84</v>
      </c>
      <c r="P1935" t="s">
        <v>17</v>
      </c>
    </row>
    <row r="1936" spans="1:16">
      <c r="A1936" t="s">
        <v>7621</v>
      </c>
      <c r="B1936" t="s">
        <v>7622</v>
      </c>
      <c r="C1936" t="s">
        <v>37238</v>
      </c>
      <c r="D1936" t="s">
        <v>37892</v>
      </c>
      <c r="E1936" t="s">
        <v>7623</v>
      </c>
      <c r="F1936" t="s">
        <v>7624</v>
      </c>
      <c r="G1936" s="2">
        <v>45723</v>
      </c>
      <c r="H1936" t="s">
        <v>47</v>
      </c>
      <c r="I1936">
        <v>2</v>
      </c>
      <c r="J1936">
        <f t="shared" si="62"/>
        <v>1200</v>
      </c>
      <c r="K1936" s="3">
        <v>5</v>
      </c>
      <c r="L1936" s="3">
        <f t="shared" si="63"/>
        <v>2400</v>
      </c>
      <c r="M1936">
        <v>2280</v>
      </c>
      <c r="N1936" s="3">
        <f>Table2[[#This Row],[Total Cost]]-Table2[[#This Row],[Total Sales]]</f>
        <v>120</v>
      </c>
      <c r="O1936" t="s">
        <v>33</v>
      </c>
      <c r="P1936" t="s">
        <v>17</v>
      </c>
    </row>
    <row r="1937" spans="1:16">
      <c r="A1937" t="s">
        <v>7625</v>
      </c>
      <c r="B1937" t="s">
        <v>7626</v>
      </c>
      <c r="C1937" t="s">
        <v>37696</v>
      </c>
      <c r="D1937" t="s">
        <v>38038</v>
      </c>
      <c r="E1937" t="s">
        <v>7627</v>
      </c>
      <c r="F1937" t="s">
        <v>7628</v>
      </c>
      <c r="G1937" s="2">
        <v>45698</v>
      </c>
      <c r="H1937" t="s">
        <v>15</v>
      </c>
      <c r="I1937">
        <v>1</v>
      </c>
      <c r="J1937">
        <f t="shared" si="62"/>
        <v>800</v>
      </c>
      <c r="K1937" s="3">
        <v>0</v>
      </c>
      <c r="L1937" s="3">
        <f t="shared" si="63"/>
        <v>800</v>
      </c>
      <c r="M1937">
        <v>800</v>
      </c>
      <c r="N1937" s="3">
        <f>Table2[[#This Row],[Total Cost]]-Table2[[#This Row],[Total Sales]]</f>
        <v>0</v>
      </c>
      <c r="O1937" t="s">
        <v>84</v>
      </c>
      <c r="P1937" t="s">
        <v>17</v>
      </c>
    </row>
    <row r="1938" spans="1:16">
      <c r="A1938" t="s">
        <v>7629</v>
      </c>
      <c r="B1938" t="s">
        <v>7630</v>
      </c>
      <c r="C1938" t="s">
        <v>37098</v>
      </c>
      <c r="D1938" t="s">
        <v>37299</v>
      </c>
      <c r="E1938" t="s">
        <v>7631</v>
      </c>
      <c r="F1938" t="s">
        <v>7632</v>
      </c>
      <c r="G1938" s="2">
        <v>45516</v>
      </c>
      <c r="H1938" t="s">
        <v>28</v>
      </c>
      <c r="I1938">
        <v>3</v>
      </c>
      <c r="J1938">
        <f t="shared" si="62"/>
        <v>300</v>
      </c>
      <c r="K1938" s="3">
        <v>0</v>
      </c>
      <c r="L1938" s="3">
        <f t="shared" si="63"/>
        <v>900</v>
      </c>
      <c r="M1938">
        <v>900</v>
      </c>
      <c r="N1938" s="3">
        <f>Table2[[#This Row],[Total Cost]]-Table2[[#This Row],[Total Sales]]</f>
        <v>0</v>
      </c>
      <c r="O1938" t="s">
        <v>33</v>
      </c>
      <c r="P1938" t="s">
        <v>78</v>
      </c>
    </row>
    <row r="1939" spans="1:16">
      <c r="A1939" t="s">
        <v>7633</v>
      </c>
      <c r="B1939" t="s">
        <v>7634</v>
      </c>
      <c r="C1939" t="s">
        <v>37248</v>
      </c>
      <c r="D1939" t="s">
        <v>38037</v>
      </c>
      <c r="E1939" t="s">
        <v>7635</v>
      </c>
      <c r="F1939" t="s">
        <v>7636</v>
      </c>
      <c r="G1939" s="2">
        <v>45534</v>
      </c>
      <c r="H1939" t="s">
        <v>15</v>
      </c>
      <c r="I1939">
        <v>1</v>
      </c>
      <c r="J1939">
        <f t="shared" si="62"/>
        <v>800</v>
      </c>
      <c r="K1939" s="3">
        <v>0</v>
      </c>
      <c r="L1939" s="3">
        <f t="shared" si="63"/>
        <v>800</v>
      </c>
      <c r="M1939">
        <v>800</v>
      </c>
      <c r="N1939" s="3">
        <f>Table2[[#This Row],[Total Cost]]-Table2[[#This Row],[Total Sales]]</f>
        <v>0</v>
      </c>
      <c r="O1939" t="s">
        <v>84</v>
      </c>
      <c r="P1939" t="s">
        <v>17</v>
      </c>
    </row>
    <row r="1940" spans="1:16">
      <c r="A1940" t="s">
        <v>7637</v>
      </c>
      <c r="B1940" t="s">
        <v>7638</v>
      </c>
      <c r="C1940" t="s">
        <v>37538</v>
      </c>
      <c r="D1940" t="s">
        <v>36950</v>
      </c>
      <c r="E1940" t="s">
        <v>7639</v>
      </c>
      <c r="F1940" t="s">
        <v>7640</v>
      </c>
      <c r="G1940" s="2">
        <v>45680</v>
      </c>
      <c r="H1940" t="s">
        <v>56</v>
      </c>
      <c r="I1940">
        <v>4</v>
      </c>
      <c r="J1940">
        <f t="shared" si="62"/>
        <v>90</v>
      </c>
      <c r="K1940" s="3">
        <v>0</v>
      </c>
      <c r="L1940" s="3">
        <f t="shared" si="63"/>
        <v>360</v>
      </c>
      <c r="M1940">
        <v>360</v>
      </c>
      <c r="N1940" s="3">
        <f>Table2[[#This Row],[Total Cost]]-Table2[[#This Row],[Total Sales]]</f>
        <v>0</v>
      </c>
      <c r="O1940" t="s">
        <v>90</v>
      </c>
      <c r="P1940" t="s">
        <v>17</v>
      </c>
    </row>
    <row r="1941" spans="1:16">
      <c r="A1941" t="s">
        <v>7641</v>
      </c>
      <c r="B1941" t="s">
        <v>7642</v>
      </c>
      <c r="C1941" t="s">
        <v>37917</v>
      </c>
      <c r="D1941" t="s">
        <v>37132</v>
      </c>
      <c r="E1941" t="s">
        <v>7643</v>
      </c>
      <c r="F1941" t="s">
        <v>7644</v>
      </c>
      <c r="G1941" s="2">
        <v>45577</v>
      </c>
      <c r="H1941" t="s">
        <v>42</v>
      </c>
      <c r="I1941">
        <v>2</v>
      </c>
      <c r="J1941">
        <f t="shared" si="62"/>
        <v>200</v>
      </c>
      <c r="K1941" s="3">
        <v>5</v>
      </c>
      <c r="L1941" s="3">
        <f t="shared" si="63"/>
        <v>400</v>
      </c>
      <c r="M1941">
        <v>380</v>
      </c>
      <c r="N1941" s="3">
        <f>Table2[[#This Row],[Total Cost]]-Table2[[#This Row],[Total Sales]]</f>
        <v>20</v>
      </c>
      <c r="O1941" t="s">
        <v>16</v>
      </c>
      <c r="P1941" t="s">
        <v>17</v>
      </c>
    </row>
    <row r="1942" spans="1:16">
      <c r="A1942" t="s">
        <v>7645</v>
      </c>
      <c r="B1942" t="s">
        <v>7646</v>
      </c>
      <c r="C1942" t="s">
        <v>36980</v>
      </c>
      <c r="D1942" t="s">
        <v>37254</v>
      </c>
      <c r="E1942" t="s">
        <v>7647</v>
      </c>
      <c r="F1942" t="s">
        <v>7648</v>
      </c>
      <c r="G1942" s="2">
        <v>45698</v>
      </c>
      <c r="H1942" t="s">
        <v>83</v>
      </c>
      <c r="I1942">
        <v>3</v>
      </c>
      <c r="J1942">
        <f t="shared" si="62"/>
        <v>150</v>
      </c>
      <c r="K1942" s="3">
        <v>5</v>
      </c>
      <c r="L1942" s="3">
        <f t="shared" si="63"/>
        <v>450</v>
      </c>
      <c r="M1942">
        <v>427.5</v>
      </c>
      <c r="N1942" s="3">
        <f>Table2[[#This Row],[Total Cost]]-Table2[[#This Row],[Total Sales]]</f>
        <v>22.5</v>
      </c>
      <c r="O1942" t="s">
        <v>23</v>
      </c>
      <c r="P1942" t="s">
        <v>17</v>
      </c>
    </row>
    <row r="1943" spans="1:16">
      <c r="A1943" t="s">
        <v>7649</v>
      </c>
      <c r="B1943" t="s">
        <v>7650</v>
      </c>
      <c r="C1943" t="s">
        <v>36970</v>
      </c>
      <c r="D1943" t="s">
        <v>37036</v>
      </c>
      <c r="E1943" t="s">
        <v>7651</v>
      </c>
      <c r="F1943" t="s">
        <v>935</v>
      </c>
      <c r="G1943" s="2">
        <v>45510</v>
      </c>
      <c r="H1943" t="s">
        <v>28</v>
      </c>
      <c r="I1943">
        <v>1</v>
      </c>
      <c r="J1943">
        <f t="shared" si="62"/>
        <v>300</v>
      </c>
      <c r="K1943" s="3">
        <v>0</v>
      </c>
      <c r="L1943" s="3">
        <f t="shared" si="63"/>
        <v>300</v>
      </c>
      <c r="M1943">
        <v>300</v>
      </c>
      <c r="N1943" s="3">
        <f>Table2[[#This Row],[Total Cost]]-Table2[[#This Row],[Total Sales]]</f>
        <v>0</v>
      </c>
      <c r="O1943" t="s">
        <v>90</v>
      </c>
      <c r="P1943" t="s">
        <v>17</v>
      </c>
    </row>
    <row r="1944" spans="1:16">
      <c r="A1944" t="s">
        <v>7652</v>
      </c>
      <c r="B1944" t="s">
        <v>7653</v>
      </c>
      <c r="C1944" t="s">
        <v>37087</v>
      </c>
      <c r="D1944" t="s">
        <v>37738</v>
      </c>
      <c r="E1944" t="s">
        <v>7654</v>
      </c>
      <c r="F1944" t="s">
        <v>7655</v>
      </c>
      <c r="G1944" s="2">
        <v>45552</v>
      </c>
      <c r="H1944" t="s">
        <v>42</v>
      </c>
      <c r="I1944">
        <v>3</v>
      </c>
      <c r="J1944">
        <f t="shared" si="62"/>
        <v>200</v>
      </c>
      <c r="K1944" s="3">
        <v>5</v>
      </c>
      <c r="L1944" s="3">
        <f t="shared" si="63"/>
        <v>600</v>
      </c>
      <c r="M1944">
        <v>570</v>
      </c>
      <c r="N1944" s="3">
        <f>Table2[[#This Row],[Total Cost]]-Table2[[#This Row],[Total Sales]]</f>
        <v>30</v>
      </c>
      <c r="O1944" t="s">
        <v>33</v>
      </c>
      <c r="P1944" t="s">
        <v>17</v>
      </c>
    </row>
    <row r="1945" spans="1:16">
      <c r="A1945" t="s">
        <v>7656</v>
      </c>
      <c r="B1945" t="s">
        <v>7657</v>
      </c>
      <c r="C1945" t="s">
        <v>38020</v>
      </c>
      <c r="D1945" t="s">
        <v>37100</v>
      </c>
      <c r="E1945" t="s">
        <v>7658</v>
      </c>
      <c r="F1945" t="s">
        <v>7659</v>
      </c>
      <c r="G1945" s="2">
        <v>45439</v>
      </c>
      <c r="H1945" t="s">
        <v>73</v>
      </c>
      <c r="I1945">
        <v>1</v>
      </c>
      <c r="J1945">
        <f t="shared" si="62"/>
        <v>120</v>
      </c>
      <c r="K1945" s="3">
        <v>10</v>
      </c>
      <c r="L1945" s="3">
        <f t="shared" si="63"/>
        <v>120</v>
      </c>
      <c r="M1945">
        <v>108</v>
      </c>
      <c r="N1945" s="3">
        <f>Table2[[#This Row],[Total Cost]]-Table2[[#This Row],[Total Sales]]</f>
        <v>12</v>
      </c>
      <c r="O1945" t="s">
        <v>23</v>
      </c>
      <c r="P1945" t="s">
        <v>17</v>
      </c>
    </row>
    <row r="1946" spans="1:16">
      <c r="A1946" t="s">
        <v>7660</v>
      </c>
      <c r="B1946" t="s">
        <v>7661</v>
      </c>
      <c r="C1946" t="s">
        <v>37358</v>
      </c>
      <c r="D1946" t="s">
        <v>37020</v>
      </c>
      <c r="E1946" t="s">
        <v>7662</v>
      </c>
      <c r="F1946" t="s">
        <v>3285</v>
      </c>
      <c r="G1946" s="2">
        <v>45764</v>
      </c>
      <c r="H1946" t="s">
        <v>89</v>
      </c>
      <c r="I1946">
        <v>4</v>
      </c>
      <c r="J1946">
        <f t="shared" si="62"/>
        <v>50</v>
      </c>
      <c r="K1946" s="3">
        <v>5</v>
      </c>
      <c r="L1946" s="3">
        <f t="shared" si="63"/>
        <v>200</v>
      </c>
      <c r="M1946">
        <v>190</v>
      </c>
      <c r="N1946" s="3">
        <f>Table2[[#This Row],[Total Cost]]-Table2[[#This Row],[Total Sales]]</f>
        <v>10</v>
      </c>
      <c r="O1946" t="s">
        <v>23</v>
      </c>
      <c r="P1946" t="s">
        <v>78</v>
      </c>
    </row>
    <row r="1947" spans="1:16">
      <c r="A1947" s="1" t="s">
        <v>7663</v>
      </c>
      <c r="B1947" t="s">
        <v>7664</v>
      </c>
      <c r="C1947" t="s">
        <v>37090</v>
      </c>
      <c r="D1947" t="s">
        <v>37584</v>
      </c>
      <c r="E1947" t="s">
        <v>7665</v>
      </c>
      <c r="F1947" t="s">
        <v>7666</v>
      </c>
      <c r="G1947" s="2">
        <v>45518</v>
      </c>
      <c r="H1947" t="s">
        <v>15</v>
      </c>
      <c r="I1947">
        <v>1</v>
      </c>
      <c r="J1947">
        <f t="shared" si="62"/>
        <v>800</v>
      </c>
      <c r="K1947" s="3">
        <v>0</v>
      </c>
      <c r="L1947" s="3">
        <f t="shared" si="63"/>
        <v>800</v>
      </c>
      <c r="M1947">
        <v>800</v>
      </c>
      <c r="N1947" s="3">
        <f>Table2[[#This Row],[Total Cost]]-Table2[[#This Row],[Total Sales]]</f>
        <v>0</v>
      </c>
      <c r="O1947" t="s">
        <v>84</v>
      </c>
      <c r="P1947" t="s">
        <v>17</v>
      </c>
    </row>
    <row r="1948" spans="1:16">
      <c r="A1948" t="s">
        <v>7667</v>
      </c>
      <c r="B1948" t="s">
        <v>7668</v>
      </c>
      <c r="C1948" t="s">
        <v>37609</v>
      </c>
      <c r="D1948" t="s">
        <v>37296</v>
      </c>
      <c r="E1948" t="s">
        <v>7669</v>
      </c>
      <c r="F1948" t="s">
        <v>7670</v>
      </c>
      <c r="G1948" s="2">
        <v>45621</v>
      </c>
      <c r="H1948" t="s">
        <v>89</v>
      </c>
      <c r="I1948">
        <v>4</v>
      </c>
      <c r="J1948">
        <f t="shared" si="62"/>
        <v>50</v>
      </c>
      <c r="K1948" s="3">
        <v>10</v>
      </c>
      <c r="L1948" s="3">
        <f t="shared" si="63"/>
        <v>200</v>
      </c>
      <c r="M1948">
        <v>180</v>
      </c>
      <c r="N1948" s="3">
        <f>Table2[[#This Row],[Total Cost]]-Table2[[#This Row],[Total Sales]]</f>
        <v>20</v>
      </c>
      <c r="O1948" t="s">
        <v>23</v>
      </c>
      <c r="P1948" t="s">
        <v>17</v>
      </c>
    </row>
    <row r="1949" spans="1:16">
      <c r="A1949" t="s">
        <v>7671</v>
      </c>
      <c r="B1949" t="s">
        <v>7672</v>
      </c>
      <c r="C1949" t="s">
        <v>36990</v>
      </c>
      <c r="D1949" t="s">
        <v>37071</v>
      </c>
      <c r="E1949" t="s">
        <v>2414</v>
      </c>
      <c r="F1949" t="s">
        <v>7673</v>
      </c>
      <c r="G1949" s="2">
        <v>45688</v>
      </c>
      <c r="H1949" t="s">
        <v>89</v>
      </c>
      <c r="I1949">
        <v>2</v>
      </c>
      <c r="J1949">
        <f t="shared" si="62"/>
        <v>50</v>
      </c>
      <c r="K1949" s="3">
        <v>0</v>
      </c>
      <c r="L1949" s="3">
        <f t="shared" si="63"/>
        <v>100</v>
      </c>
      <c r="M1949">
        <v>100</v>
      </c>
      <c r="N1949" s="3">
        <f>Table2[[#This Row],[Total Cost]]-Table2[[#This Row],[Total Sales]]</f>
        <v>0</v>
      </c>
      <c r="O1949" t="s">
        <v>16</v>
      </c>
      <c r="P1949" t="s">
        <v>17</v>
      </c>
    </row>
    <row r="1950" spans="1:16">
      <c r="A1950" t="s">
        <v>7674</v>
      </c>
      <c r="B1950" t="s">
        <v>7675</v>
      </c>
      <c r="C1950" t="s">
        <v>37129</v>
      </c>
      <c r="D1950" t="s">
        <v>36983</v>
      </c>
      <c r="E1950" t="s">
        <v>7676</v>
      </c>
      <c r="F1950" t="s">
        <v>7677</v>
      </c>
      <c r="G1950" s="2">
        <v>45475</v>
      </c>
      <c r="H1950" t="s">
        <v>47</v>
      </c>
      <c r="I1950">
        <v>2</v>
      </c>
      <c r="J1950">
        <f t="shared" si="62"/>
        <v>1200</v>
      </c>
      <c r="K1950" s="3">
        <v>0</v>
      </c>
      <c r="L1950" s="3">
        <f t="shared" si="63"/>
        <v>2400</v>
      </c>
      <c r="M1950">
        <v>2400</v>
      </c>
      <c r="N1950" s="3">
        <f>Table2[[#This Row],[Total Cost]]-Table2[[#This Row],[Total Sales]]</f>
        <v>0</v>
      </c>
      <c r="O1950" t="s">
        <v>84</v>
      </c>
      <c r="P1950" t="s">
        <v>17</v>
      </c>
    </row>
    <row r="1951" spans="1:16">
      <c r="A1951" t="s">
        <v>7678</v>
      </c>
      <c r="B1951" t="s">
        <v>7679</v>
      </c>
      <c r="C1951" t="s">
        <v>37459</v>
      </c>
      <c r="D1951" t="s">
        <v>37066</v>
      </c>
      <c r="E1951" t="s">
        <v>7680</v>
      </c>
      <c r="F1951" t="s">
        <v>7681</v>
      </c>
      <c r="G1951" s="2">
        <v>45669</v>
      </c>
      <c r="H1951" t="s">
        <v>22</v>
      </c>
      <c r="I1951">
        <v>3</v>
      </c>
      <c r="J1951">
        <f t="shared" si="62"/>
        <v>100</v>
      </c>
      <c r="K1951" s="3">
        <v>0</v>
      </c>
      <c r="L1951" s="3">
        <f t="shared" si="63"/>
        <v>300</v>
      </c>
      <c r="M1951">
        <v>300</v>
      </c>
      <c r="N1951" s="3">
        <f>Table2[[#This Row],[Total Cost]]-Table2[[#This Row],[Total Sales]]</f>
        <v>0</v>
      </c>
      <c r="O1951" t="s">
        <v>23</v>
      </c>
      <c r="P1951" t="s">
        <v>17</v>
      </c>
    </row>
    <row r="1952" spans="1:16">
      <c r="A1952" t="s">
        <v>7682</v>
      </c>
      <c r="B1952" t="s">
        <v>7683</v>
      </c>
      <c r="C1952" t="s">
        <v>38039</v>
      </c>
      <c r="D1952" t="s">
        <v>37119</v>
      </c>
      <c r="E1952" t="s">
        <v>7684</v>
      </c>
      <c r="F1952" t="s">
        <v>7685</v>
      </c>
      <c r="G1952" s="2">
        <v>45500</v>
      </c>
      <c r="H1952" t="s">
        <v>83</v>
      </c>
      <c r="I1952">
        <v>4</v>
      </c>
      <c r="J1952">
        <f t="shared" si="62"/>
        <v>150</v>
      </c>
      <c r="K1952" s="3">
        <v>10</v>
      </c>
      <c r="L1952" s="3">
        <f t="shared" si="63"/>
        <v>600</v>
      </c>
      <c r="M1952">
        <v>540</v>
      </c>
      <c r="N1952" s="3">
        <f>Table2[[#This Row],[Total Cost]]-Table2[[#This Row],[Total Sales]]</f>
        <v>60</v>
      </c>
      <c r="O1952" t="s">
        <v>33</v>
      </c>
      <c r="P1952" t="s">
        <v>17</v>
      </c>
    </row>
    <row r="1953" spans="1:16">
      <c r="A1953" t="s">
        <v>7686</v>
      </c>
      <c r="B1953" t="s">
        <v>7687</v>
      </c>
      <c r="C1953" t="s">
        <v>37665</v>
      </c>
      <c r="D1953" t="s">
        <v>38040</v>
      </c>
      <c r="E1953" t="s">
        <v>7688</v>
      </c>
      <c r="F1953" t="s">
        <v>7689</v>
      </c>
      <c r="G1953" s="2">
        <v>45505</v>
      </c>
      <c r="H1953" t="s">
        <v>83</v>
      </c>
      <c r="I1953">
        <v>4</v>
      </c>
      <c r="J1953">
        <f t="shared" si="62"/>
        <v>150</v>
      </c>
      <c r="K1953" s="3">
        <v>0</v>
      </c>
      <c r="L1953" s="3">
        <f t="shared" si="63"/>
        <v>600</v>
      </c>
      <c r="M1953">
        <v>600</v>
      </c>
      <c r="N1953" s="3">
        <f>Table2[[#This Row],[Total Cost]]-Table2[[#This Row],[Total Sales]]</f>
        <v>0</v>
      </c>
      <c r="O1953" t="s">
        <v>84</v>
      </c>
      <c r="P1953" t="s">
        <v>17</v>
      </c>
    </row>
    <row r="1954" spans="1:16">
      <c r="A1954" t="s">
        <v>7690</v>
      </c>
      <c r="B1954" t="s">
        <v>7691</v>
      </c>
      <c r="C1954" t="s">
        <v>37017</v>
      </c>
      <c r="D1954" t="s">
        <v>37121</v>
      </c>
      <c r="E1954" t="s">
        <v>7692</v>
      </c>
      <c r="F1954" t="s">
        <v>7693</v>
      </c>
      <c r="G1954" s="2">
        <v>45526</v>
      </c>
      <c r="H1954" t="s">
        <v>15</v>
      </c>
      <c r="I1954">
        <v>1</v>
      </c>
      <c r="J1954">
        <f t="shared" si="62"/>
        <v>800</v>
      </c>
      <c r="K1954" s="3">
        <v>0</v>
      </c>
      <c r="L1954" s="3">
        <f t="shared" si="63"/>
        <v>800</v>
      </c>
      <c r="M1954">
        <v>800</v>
      </c>
      <c r="N1954" s="3">
        <f>Table2[[#This Row],[Total Cost]]-Table2[[#This Row],[Total Sales]]</f>
        <v>0</v>
      </c>
      <c r="O1954" t="s">
        <v>23</v>
      </c>
      <c r="P1954" t="s">
        <v>17</v>
      </c>
    </row>
    <row r="1955" spans="1:16">
      <c r="A1955" t="s">
        <v>7694</v>
      </c>
      <c r="B1955" t="s">
        <v>7695</v>
      </c>
      <c r="C1955" t="s">
        <v>36976</v>
      </c>
      <c r="D1955" t="s">
        <v>37500</v>
      </c>
      <c r="E1955" t="s">
        <v>4985</v>
      </c>
      <c r="F1955" t="s">
        <v>7696</v>
      </c>
      <c r="G1955" s="2">
        <v>45625</v>
      </c>
      <c r="H1955" t="s">
        <v>42</v>
      </c>
      <c r="I1955">
        <v>2</v>
      </c>
      <c r="J1955">
        <f t="shared" si="62"/>
        <v>200</v>
      </c>
      <c r="K1955" s="3">
        <v>0</v>
      </c>
      <c r="L1955" s="3">
        <f t="shared" si="63"/>
        <v>400</v>
      </c>
      <c r="M1955">
        <v>400</v>
      </c>
      <c r="N1955" s="3">
        <f>Table2[[#This Row],[Total Cost]]-Table2[[#This Row],[Total Sales]]</f>
        <v>0</v>
      </c>
      <c r="O1955" t="s">
        <v>84</v>
      </c>
      <c r="P1955" t="s">
        <v>17</v>
      </c>
    </row>
    <row r="1956" spans="1:16">
      <c r="A1956" s="1" t="s">
        <v>7697</v>
      </c>
      <c r="B1956" t="s">
        <v>7698</v>
      </c>
      <c r="C1956" t="s">
        <v>38041</v>
      </c>
      <c r="D1956" t="s">
        <v>37821</v>
      </c>
      <c r="E1956" t="s">
        <v>7699</v>
      </c>
      <c r="F1956" t="s">
        <v>7700</v>
      </c>
      <c r="G1956" s="2">
        <v>45734</v>
      </c>
      <c r="H1956" t="s">
        <v>42</v>
      </c>
      <c r="I1956">
        <v>3</v>
      </c>
      <c r="J1956">
        <f t="shared" si="62"/>
        <v>200</v>
      </c>
      <c r="K1956" s="3">
        <v>0</v>
      </c>
      <c r="L1956" s="3">
        <f t="shared" si="63"/>
        <v>600</v>
      </c>
      <c r="M1956">
        <v>600</v>
      </c>
      <c r="N1956" s="3">
        <f>Table2[[#This Row],[Total Cost]]-Table2[[#This Row],[Total Sales]]</f>
        <v>0</v>
      </c>
      <c r="O1956" t="s">
        <v>84</v>
      </c>
      <c r="P1956" t="s">
        <v>17</v>
      </c>
    </row>
    <row r="1957" spans="1:16">
      <c r="A1957" t="s">
        <v>7701</v>
      </c>
      <c r="B1957" t="s">
        <v>7702</v>
      </c>
      <c r="C1957" t="s">
        <v>37040</v>
      </c>
      <c r="D1957" t="s">
        <v>37419</v>
      </c>
      <c r="E1957" t="s">
        <v>7703</v>
      </c>
      <c r="F1957" t="s">
        <v>1868</v>
      </c>
      <c r="G1957" s="2">
        <v>45402</v>
      </c>
      <c r="H1957" t="s">
        <v>73</v>
      </c>
      <c r="I1957">
        <v>4</v>
      </c>
      <c r="J1957">
        <f t="shared" si="62"/>
        <v>120</v>
      </c>
      <c r="K1957" s="3">
        <v>0</v>
      </c>
      <c r="L1957" s="3">
        <f t="shared" si="63"/>
        <v>480</v>
      </c>
      <c r="M1957">
        <v>480</v>
      </c>
      <c r="N1957" s="3">
        <f>Table2[[#This Row],[Total Cost]]-Table2[[#This Row],[Total Sales]]</f>
        <v>0</v>
      </c>
      <c r="O1957" t="s">
        <v>84</v>
      </c>
      <c r="P1957" t="s">
        <v>17</v>
      </c>
    </row>
    <row r="1958" spans="1:16">
      <c r="A1958" t="s">
        <v>7704</v>
      </c>
      <c r="B1958" t="s">
        <v>7705</v>
      </c>
      <c r="C1958" t="s">
        <v>37842</v>
      </c>
      <c r="D1958" t="s">
        <v>37894</v>
      </c>
      <c r="E1958" t="s">
        <v>7706</v>
      </c>
      <c r="F1958" t="s">
        <v>7707</v>
      </c>
      <c r="G1958" s="2">
        <v>45477</v>
      </c>
      <c r="H1958" t="s">
        <v>47</v>
      </c>
      <c r="I1958">
        <v>1</v>
      </c>
      <c r="J1958">
        <f t="shared" si="62"/>
        <v>1200</v>
      </c>
      <c r="K1958" s="3">
        <v>10</v>
      </c>
      <c r="L1958" s="3">
        <f t="shared" si="63"/>
        <v>1200</v>
      </c>
      <c r="M1958">
        <v>1080</v>
      </c>
      <c r="N1958" s="3">
        <f>Table2[[#This Row],[Total Cost]]-Table2[[#This Row],[Total Sales]]</f>
        <v>120</v>
      </c>
      <c r="O1958" t="s">
        <v>16</v>
      </c>
      <c r="P1958" t="s">
        <v>17</v>
      </c>
    </row>
    <row r="1959" spans="1:16">
      <c r="A1959" t="s">
        <v>7708</v>
      </c>
      <c r="B1959" t="s">
        <v>7709</v>
      </c>
      <c r="C1959" t="s">
        <v>37041</v>
      </c>
      <c r="D1959" t="s">
        <v>37797</v>
      </c>
      <c r="E1959" t="s">
        <v>7710</v>
      </c>
      <c r="F1959" t="s">
        <v>7711</v>
      </c>
      <c r="G1959" s="2">
        <v>45638</v>
      </c>
      <c r="H1959" t="s">
        <v>56</v>
      </c>
      <c r="I1959">
        <v>4</v>
      </c>
      <c r="J1959">
        <f t="shared" si="62"/>
        <v>90</v>
      </c>
      <c r="K1959" s="3">
        <v>0</v>
      </c>
      <c r="L1959" s="3">
        <f t="shared" si="63"/>
        <v>360</v>
      </c>
      <c r="M1959">
        <v>360</v>
      </c>
      <c r="N1959" s="3">
        <f>Table2[[#This Row],[Total Cost]]-Table2[[#This Row],[Total Sales]]</f>
        <v>0</v>
      </c>
      <c r="O1959" t="s">
        <v>23</v>
      </c>
      <c r="P1959" t="s">
        <v>17</v>
      </c>
    </row>
    <row r="1960" spans="1:16">
      <c r="A1960" t="s">
        <v>7712</v>
      </c>
      <c r="B1960" t="s">
        <v>7713</v>
      </c>
      <c r="C1960" t="s">
        <v>37810</v>
      </c>
      <c r="D1960" t="s">
        <v>37375</v>
      </c>
      <c r="E1960" t="s">
        <v>7714</v>
      </c>
      <c r="F1960" t="s">
        <v>4558</v>
      </c>
      <c r="G1960" s="2">
        <v>45617</v>
      </c>
      <c r="H1960" t="s">
        <v>89</v>
      </c>
      <c r="I1960">
        <v>1</v>
      </c>
      <c r="J1960">
        <f t="shared" si="62"/>
        <v>50</v>
      </c>
      <c r="K1960" s="3">
        <v>0</v>
      </c>
      <c r="L1960" s="3">
        <f t="shared" si="63"/>
        <v>50</v>
      </c>
      <c r="M1960">
        <v>50</v>
      </c>
      <c r="N1960" s="3">
        <f>Table2[[#This Row],[Total Cost]]-Table2[[#This Row],[Total Sales]]</f>
        <v>0</v>
      </c>
      <c r="O1960" t="s">
        <v>16</v>
      </c>
      <c r="P1960" t="s">
        <v>17</v>
      </c>
    </row>
    <row r="1961" spans="1:16">
      <c r="A1961" t="s">
        <v>7715</v>
      </c>
      <c r="B1961" t="s">
        <v>7716</v>
      </c>
      <c r="C1961" t="s">
        <v>37169</v>
      </c>
      <c r="D1961" t="s">
        <v>37002</v>
      </c>
      <c r="E1961" t="s">
        <v>5607</v>
      </c>
      <c r="F1961" t="s">
        <v>7717</v>
      </c>
      <c r="G1961" s="2">
        <v>45678</v>
      </c>
      <c r="H1961" t="s">
        <v>89</v>
      </c>
      <c r="I1961">
        <v>1</v>
      </c>
      <c r="J1961">
        <f t="shared" si="62"/>
        <v>50</v>
      </c>
      <c r="K1961" s="3">
        <v>0</v>
      </c>
      <c r="L1961" s="3">
        <f t="shared" si="63"/>
        <v>50</v>
      </c>
      <c r="M1961">
        <v>50</v>
      </c>
      <c r="N1961" s="3">
        <f>Table2[[#This Row],[Total Cost]]-Table2[[#This Row],[Total Sales]]</f>
        <v>0</v>
      </c>
      <c r="O1961" t="s">
        <v>33</v>
      </c>
      <c r="P1961" t="s">
        <v>78</v>
      </c>
    </row>
    <row r="1962" spans="1:16">
      <c r="A1962" t="s">
        <v>7718</v>
      </c>
      <c r="B1962" t="s">
        <v>7719</v>
      </c>
      <c r="C1962" t="s">
        <v>37741</v>
      </c>
      <c r="D1962" t="s">
        <v>37237</v>
      </c>
      <c r="E1962" t="s">
        <v>7720</v>
      </c>
      <c r="F1962" t="s">
        <v>7721</v>
      </c>
      <c r="G1962" s="2">
        <v>45530</v>
      </c>
      <c r="H1962" t="s">
        <v>28</v>
      </c>
      <c r="I1962">
        <v>2</v>
      </c>
      <c r="J1962">
        <f t="shared" si="62"/>
        <v>300</v>
      </c>
      <c r="K1962" s="3">
        <v>0</v>
      </c>
      <c r="L1962" s="3">
        <f t="shared" si="63"/>
        <v>600</v>
      </c>
      <c r="M1962">
        <v>600</v>
      </c>
      <c r="N1962" s="3">
        <f>Table2[[#This Row],[Total Cost]]-Table2[[#This Row],[Total Sales]]</f>
        <v>0</v>
      </c>
      <c r="O1962" t="s">
        <v>16</v>
      </c>
      <c r="P1962" t="s">
        <v>17</v>
      </c>
    </row>
    <row r="1963" spans="1:16">
      <c r="A1963" t="s">
        <v>7722</v>
      </c>
      <c r="B1963" t="s">
        <v>7723</v>
      </c>
      <c r="C1963" t="s">
        <v>37876</v>
      </c>
      <c r="D1963" t="s">
        <v>37829</v>
      </c>
      <c r="E1963" t="s">
        <v>7724</v>
      </c>
      <c r="F1963" t="s">
        <v>7725</v>
      </c>
      <c r="G1963" s="2">
        <v>45402</v>
      </c>
      <c r="H1963" t="s">
        <v>47</v>
      </c>
      <c r="I1963">
        <v>4</v>
      </c>
      <c r="J1963">
        <f t="shared" si="62"/>
        <v>1200</v>
      </c>
      <c r="K1963" s="3">
        <v>0</v>
      </c>
      <c r="L1963" s="3">
        <f t="shared" si="63"/>
        <v>4800</v>
      </c>
      <c r="M1963">
        <v>4800</v>
      </c>
      <c r="N1963" s="3">
        <f>Table2[[#This Row],[Total Cost]]-Table2[[#This Row],[Total Sales]]</f>
        <v>0</v>
      </c>
      <c r="O1963" t="s">
        <v>23</v>
      </c>
      <c r="P1963" t="s">
        <v>78</v>
      </c>
    </row>
    <row r="1964" spans="1:16">
      <c r="A1964" t="s">
        <v>7726</v>
      </c>
      <c r="B1964" t="s">
        <v>7727</v>
      </c>
      <c r="C1964" t="s">
        <v>37129</v>
      </c>
      <c r="D1964" t="s">
        <v>38042</v>
      </c>
      <c r="E1964" t="s">
        <v>7728</v>
      </c>
      <c r="F1964" t="s">
        <v>7729</v>
      </c>
      <c r="G1964" s="2">
        <v>45543</v>
      </c>
      <c r="H1964" t="s">
        <v>28</v>
      </c>
      <c r="I1964">
        <v>1</v>
      </c>
      <c r="J1964">
        <f t="shared" si="62"/>
        <v>300</v>
      </c>
      <c r="K1964" s="3">
        <v>0</v>
      </c>
      <c r="L1964" s="3">
        <f t="shared" si="63"/>
        <v>300</v>
      </c>
      <c r="M1964">
        <v>300</v>
      </c>
      <c r="N1964" s="3">
        <f>Table2[[#This Row],[Total Cost]]-Table2[[#This Row],[Total Sales]]</f>
        <v>0</v>
      </c>
      <c r="O1964" t="s">
        <v>90</v>
      </c>
      <c r="P1964" t="s">
        <v>17</v>
      </c>
    </row>
    <row r="1965" spans="1:16">
      <c r="A1965" t="s">
        <v>7730</v>
      </c>
      <c r="B1965" t="s">
        <v>7731</v>
      </c>
      <c r="C1965" t="s">
        <v>38043</v>
      </c>
      <c r="D1965" t="s">
        <v>37325</v>
      </c>
      <c r="E1965" t="s">
        <v>7732</v>
      </c>
      <c r="F1965" t="s">
        <v>7733</v>
      </c>
      <c r="G1965" s="2">
        <v>45487</v>
      </c>
      <c r="H1965" t="s">
        <v>22</v>
      </c>
      <c r="I1965">
        <v>2</v>
      </c>
      <c r="J1965">
        <f t="shared" si="62"/>
        <v>100</v>
      </c>
      <c r="K1965" s="3">
        <v>5</v>
      </c>
      <c r="L1965" s="3">
        <f t="shared" si="63"/>
        <v>200</v>
      </c>
      <c r="M1965">
        <v>190</v>
      </c>
      <c r="N1965" s="3">
        <f>Table2[[#This Row],[Total Cost]]-Table2[[#This Row],[Total Sales]]</f>
        <v>10</v>
      </c>
      <c r="O1965" t="s">
        <v>23</v>
      </c>
      <c r="P1965" t="s">
        <v>17</v>
      </c>
    </row>
    <row r="1966" spans="1:16">
      <c r="A1966" t="s">
        <v>7734</v>
      </c>
      <c r="B1966" t="s">
        <v>7735</v>
      </c>
      <c r="C1966" t="s">
        <v>36950</v>
      </c>
      <c r="D1966" t="s">
        <v>37555</v>
      </c>
      <c r="E1966" t="s">
        <v>1654</v>
      </c>
      <c r="F1966" t="s">
        <v>7736</v>
      </c>
      <c r="G1966" s="2">
        <v>45726</v>
      </c>
      <c r="H1966" t="s">
        <v>15</v>
      </c>
      <c r="I1966">
        <v>3</v>
      </c>
      <c r="J1966">
        <f t="shared" si="62"/>
        <v>800</v>
      </c>
      <c r="K1966" s="3">
        <v>0</v>
      </c>
      <c r="L1966" s="3">
        <f t="shared" si="63"/>
        <v>2400</v>
      </c>
      <c r="M1966">
        <v>2400</v>
      </c>
      <c r="N1966" s="3">
        <f>Table2[[#This Row],[Total Cost]]-Table2[[#This Row],[Total Sales]]</f>
        <v>0</v>
      </c>
      <c r="O1966" t="s">
        <v>84</v>
      </c>
      <c r="P1966" t="s">
        <v>17</v>
      </c>
    </row>
    <row r="1967" spans="1:16">
      <c r="A1967" t="s">
        <v>7737</v>
      </c>
      <c r="B1967" t="s">
        <v>7738</v>
      </c>
      <c r="C1967" t="s">
        <v>37015</v>
      </c>
      <c r="D1967" t="s">
        <v>37080</v>
      </c>
      <c r="E1967" t="s">
        <v>7739</v>
      </c>
      <c r="F1967" t="s">
        <v>7740</v>
      </c>
      <c r="G1967" s="2">
        <v>45656</v>
      </c>
      <c r="H1967" t="s">
        <v>56</v>
      </c>
      <c r="I1967">
        <v>1</v>
      </c>
      <c r="J1967">
        <f t="shared" si="62"/>
        <v>90</v>
      </c>
      <c r="K1967" s="3">
        <v>0</v>
      </c>
      <c r="L1967" s="3">
        <f t="shared" si="63"/>
        <v>90</v>
      </c>
      <c r="M1967">
        <v>90</v>
      </c>
      <c r="N1967" s="3">
        <f>Table2[[#This Row],[Total Cost]]-Table2[[#This Row],[Total Sales]]</f>
        <v>0</v>
      </c>
      <c r="O1967" t="s">
        <v>33</v>
      </c>
      <c r="P1967" t="s">
        <v>17</v>
      </c>
    </row>
    <row r="1968" spans="1:16">
      <c r="A1968" t="s">
        <v>7741</v>
      </c>
      <c r="B1968" t="s">
        <v>7742</v>
      </c>
      <c r="C1968" t="s">
        <v>37833</v>
      </c>
      <c r="D1968" t="s">
        <v>37700</v>
      </c>
      <c r="E1968" t="s">
        <v>7743</v>
      </c>
      <c r="F1968" t="s">
        <v>7744</v>
      </c>
      <c r="G1968" s="2">
        <v>45746</v>
      </c>
      <c r="H1968" t="s">
        <v>22</v>
      </c>
      <c r="I1968">
        <v>1</v>
      </c>
      <c r="J1968">
        <f t="shared" si="62"/>
        <v>100</v>
      </c>
      <c r="K1968" s="3">
        <v>0</v>
      </c>
      <c r="L1968" s="3">
        <f t="shared" si="63"/>
        <v>100</v>
      </c>
      <c r="M1968">
        <v>100</v>
      </c>
      <c r="N1968" s="3">
        <f>Table2[[#This Row],[Total Cost]]-Table2[[#This Row],[Total Sales]]</f>
        <v>0</v>
      </c>
      <c r="O1968" t="s">
        <v>23</v>
      </c>
      <c r="P1968" t="s">
        <v>17</v>
      </c>
    </row>
    <row r="1969" spans="1:16">
      <c r="A1969" t="s">
        <v>7745</v>
      </c>
      <c r="B1969" t="s">
        <v>7746</v>
      </c>
      <c r="C1969" t="s">
        <v>38044</v>
      </c>
      <c r="D1969" t="s">
        <v>37362</v>
      </c>
      <c r="E1969" t="s">
        <v>7747</v>
      </c>
      <c r="F1969" t="s">
        <v>7748</v>
      </c>
      <c r="G1969" s="2">
        <v>45606</v>
      </c>
      <c r="H1969" t="s">
        <v>15</v>
      </c>
      <c r="I1969">
        <v>2</v>
      </c>
      <c r="J1969">
        <f t="shared" si="62"/>
        <v>800</v>
      </c>
      <c r="K1969" s="3">
        <v>5</v>
      </c>
      <c r="L1969" s="3">
        <f t="shared" si="63"/>
        <v>1600</v>
      </c>
      <c r="M1969">
        <v>1520</v>
      </c>
      <c r="N1969" s="3">
        <f>Table2[[#This Row],[Total Cost]]-Table2[[#This Row],[Total Sales]]</f>
        <v>80</v>
      </c>
      <c r="O1969" t="s">
        <v>16</v>
      </c>
      <c r="P1969" t="s">
        <v>17</v>
      </c>
    </row>
    <row r="1970" spans="1:16">
      <c r="A1970" t="s">
        <v>7749</v>
      </c>
      <c r="B1970" t="s">
        <v>7750</v>
      </c>
      <c r="C1970" t="s">
        <v>37169</v>
      </c>
      <c r="D1970" t="s">
        <v>38045</v>
      </c>
      <c r="E1970" t="s">
        <v>7751</v>
      </c>
      <c r="F1970" t="s">
        <v>7752</v>
      </c>
      <c r="G1970" s="2">
        <v>45434</v>
      </c>
      <c r="H1970" t="s">
        <v>22</v>
      </c>
      <c r="I1970">
        <v>2</v>
      </c>
      <c r="J1970">
        <f t="shared" si="62"/>
        <v>100</v>
      </c>
      <c r="K1970" s="3">
        <v>0</v>
      </c>
      <c r="L1970" s="3">
        <f t="shared" si="63"/>
        <v>200</v>
      </c>
      <c r="M1970">
        <v>200</v>
      </c>
      <c r="N1970" s="3">
        <f>Table2[[#This Row],[Total Cost]]-Table2[[#This Row],[Total Sales]]</f>
        <v>0</v>
      </c>
      <c r="O1970" t="s">
        <v>90</v>
      </c>
      <c r="P1970" t="s">
        <v>17</v>
      </c>
    </row>
    <row r="1971" spans="1:16">
      <c r="A1971" t="s">
        <v>7753</v>
      </c>
      <c r="B1971" t="s">
        <v>7754</v>
      </c>
      <c r="C1971" t="s">
        <v>38046</v>
      </c>
      <c r="D1971" t="s">
        <v>37046</v>
      </c>
      <c r="E1971" t="s">
        <v>7755</v>
      </c>
      <c r="F1971" t="s">
        <v>7756</v>
      </c>
      <c r="G1971" s="2">
        <v>45538</v>
      </c>
      <c r="H1971" t="s">
        <v>73</v>
      </c>
      <c r="I1971">
        <v>3</v>
      </c>
      <c r="J1971">
        <f t="shared" si="62"/>
        <v>120</v>
      </c>
      <c r="K1971" s="3">
        <v>10</v>
      </c>
      <c r="L1971" s="3">
        <f t="shared" si="63"/>
        <v>360</v>
      </c>
      <c r="M1971">
        <v>324</v>
      </c>
      <c r="N1971" s="3">
        <f>Table2[[#This Row],[Total Cost]]-Table2[[#This Row],[Total Sales]]</f>
        <v>36</v>
      </c>
      <c r="O1971" t="s">
        <v>33</v>
      </c>
      <c r="P1971" t="s">
        <v>17</v>
      </c>
    </row>
    <row r="1972" spans="1:16">
      <c r="A1972" t="s">
        <v>7757</v>
      </c>
      <c r="B1972" t="s">
        <v>7758</v>
      </c>
      <c r="C1972" t="s">
        <v>36956</v>
      </c>
      <c r="D1972" t="s">
        <v>36995</v>
      </c>
      <c r="E1972" t="s">
        <v>7759</v>
      </c>
      <c r="F1972" t="s">
        <v>7760</v>
      </c>
      <c r="G1972" s="2">
        <v>45751</v>
      </c>
      <c r="H1972" t="s">
        <v>56</v>
      </c>
      <c r="I1972">
        <v>3</v>
      </c>
      <c r="J1972">
        <f t="shared" si="62"/>
        <v>90</v>
      </c>
      <c r="K1972" s="3">
        <v>0</v>
      </c>
      <c r="L1972" s="3">
        <f t="shared" si="63"/>
        <v>270</v>
      </c>
      <c r="M1972">
        <v>270</v>
      </c>
      <c r="N1972" s="3">
        <f>Table2[[#This Row],[Total Cost]]-Table2[[#This Row],[Total Sales]]</f>
        <v>0</v>
      </c>
      <c r="O1972" t="s">
        <v>90</v>
      </c>
      <c r="P1972" t="s">
        <v>17</v>
      </c>
    </row>
    <row r="1973" spans="1:16">
      <c r="A1973" t="s">
        <v>7761</v>
      </c>
      <c r="B1973" t="s">
        <v>7762</v>
      </c>
      <c r="C1973" t="s">
        <v>37293</v>
      </c>
      <c r="D1973" t="s">
        <v>38047</v>
      </c>
      <c r="E1973" t="s">
        <v>7763</v>
      </c>
      <c r="F1973" t="s">
        <v>7764</v>
      </c>
      <c r="G1973" s="2">
        <v>45427</v>
      </c>
      <c r="H1973" t="s">
        <v>42</v>
      </c>
      <c r="I1973">
        <v>3</v>
      </c>
      <c r="J1973">
        <f t="shared" si="62"/>
        <v>200</v>
      </c>
      <c r="K1973" s="3">
        <v>5</v>
      </c>
      <c r="L1973" s="3">
        <f t="shared" si="63"/>
        <v>600</v>
      </c>
      <c r="M1973">
        <v>570</v>
      </c>
      <c r="N1973" s="3">
        <f>Table2[[#This Row],[Total Cost]]-Table2[[#This Row],[Total Sales]]</f>
        <v>30</v>
      </c>
      <c r="O1973" t="s">
        <v>23</v>
      </c>
      <c r="P1973" t="s">
        <v>78</v>
      </c>
    </row>
    <row r="1974" spans="1:16">
      <c r="A1974" t="s">
        <v>7765</v>
      </c>
      <c r="B1974" t="s">
        <v>7766</v>
      </c>
      <c r="C1974" t="s">
        <v>37031</v>
      </c>
      <c r="D1974" t="s">
        <v>37386</v>
      </c>
      <c r="E1974" t="s">
        <v>7767</v>
      </c>
      <c r="F1974" t="s">
        <v>7768</v>
      </c>
      <c r="G1974" s="2">
        <v>45433</v>
      </c>
      <c r="H1974" t="s">
        <v>89</v>
      </c>
      <c r="I1974">
        <v>1</v>
      </c>
      <c r="J1974">
        <f t="shared" si="62"/>
        <v>50</v>
      </c>
      <c r="K1974" s="3">
        <v>5</v>
      </c>
      <c r="L1974" s="3">
        <f t="shared" si="63"/>
        <v>50</v>
      </c>
      <c r="M1974">
        <v>47.5</v>
      </c>
      <c r="N1974" s="3">
        <f>Table2[[#This Row],[Total Cost]]-Table2[[#This Row],[Total Sales]]</f>
        <v>2.5</v>
      </c>
      <c r="O1974" t="s">
        <v>84</v>
      </c>
      <c r="P1974" t="s">
        <v>17</v>
      </c>
    </row>
    <row r="1975" spans="1:16">
      <c r="A1975" t="s">
        <v>7769</v>
      </c>
      <c r="B1975" t="s">
        <v>7770</v>
      </c>
      <c r="C1975" t="s">
        <v>37031</v>
      </c>
      <c r="D1975" t="s">
        <v>37773</v>
      </c>
      <c r="E1975" t="s">
        <v>7771</v>
      </c>
      <c r="F1975" t="s">
        <v>7772</v>
      </c>
      <c r="G1975" s="2">
        <v>45739</v>
      </c>
      <c r="H1975" t="s">
        <v>89</v>
      </c>
      <c r="I1975">
        <v>1</v>
      </c>
      <c r="J1975">
        <f t="shared" si="62"/>
        <v>50</v>
      </c>
      <c r="K1975" s="3">
        <v>0</v>
      </c>
      <c r="L1975" s="3">
        <f t="shared" si="63"/>
        <v>50</v>
      </c>
      <c r="M1975">
        <v>50</v>
      </c>
      <c r="N1975" s="3">
        <f>Table2[[#This Row],[Total Cost]]-Table2[[#This Row],[Total Sales]]</f>
        <v>0</v>
      </c>
      <c r="O1975" t="s">
        <v>23</v>
      </c>
      <c r="P1975" t="s">
        <v>17</v>
      </c>
    </row>
    <row r="1976" spans="1:16">
      <c r="A1976" t="s">
        <v>7773</v>
      </c>
      <c r="B1976" t="s">
        <v>7774</v>
      </c>
      <c r="C1976" t="s">
        <v>37035</v>
      </c>
      <c r="D1976" t="s">
        <v>36983</v>
      </c>
      <c r="E1976" t="s">
        <v>7775</v>
      </c>
      <c r="F1976" t="s">
        <v>7776</v>
      </c>
      <c r="G1976" s="2">
        <v>45661</v>
      </c>
      <c r="H1976" t="s">
        <v>83</v>
      </c>
      <c r="I1976">
        <v>2</v>
      </c>
      <c r="J1976">
        <f t="shared" si="62"/>
        <v>150</v>
      </c>
      <c r="K1976" s="3">
        <v>10</v>
      </c>
      <c r="L1976" s="3">
        <f t="shared" si="63"/>
        <v>300</v>
      </c>
      <c r="M1976">
        <v>270</v>
      </c>
      <c r="N1976" s="3">
        <f>Table2[[#This Row],[Total Cost]]-Table2[[#This Row],[Total Sales]]</f>
        <v>30</v>
      </c>
      <c r="O1976" t="s">
        <v>84</v>
      </c>
      <c r="P1976" t="s">
        <v>17</v>
      </c>
    </row>
    <row r="1977" spans="1:16">
      <c r="A1977" t="s">
        <v>7777</v>
      </c>
      <c r="B1977" t="s">
        <v>7778</v>
      </c>
      <c r="C1977" t="s">
        <v>37970</v>
      </c>
      <c r="D1977" t="s">
        <v>37553</v>
      </c>
      <c r="E1977" t="s">
        <v>7779</v>
      </c>
      <c r="F1977" t="s">
        <v>594</v>
      </c>
      <c r="G1977" s="2">
        <v>45486</v>
      </c>
      <c r="H1977" t="s">
        <v>47</v>
      </c>
      <c r="I1977">
        <v>4</v>
      </c>
      <c r="J1977">
        <f t="shared" si="62"/>
        <v>1200</v>
      </c>
      <c r="K1977" s="3">
        <v>5</v>
      </c>
      <c r="L1977" s="3">
        <f t="shared" si="63"/>
        <v>4800</v>
      </c>
      <c r="M1977">
        <v>4560</v>
      </c>
      <c r="N1977" s="3">
        <f>Table2[[#This Row],[Total Cost]]-Table2[[#This Row],[Total Sales]]</f>
        <v>240</v>
      </c>
      <c r="O1977" t="s">
        <v>23</v>
      </c>
      <c r="P1977" t="s">
        <v>17</v>
      </c>
    </row>
    <row r="1978" spans="1:16">
      <c r="A1978" t="s">
        <v>7780</v>
      </c>
      <c r="B1978" t="s">
        <v>7781</v>
      </c>
      <c r="C1978" t="s">
        <v>38043</v>
      </c>
      <c r="D1978" t="s">
        <v>37119</v>
      </c>
      <c r="E1978" t="s">
        <v>7782</v>
      </c>
      <c r="F1978" t="s">
        <v>7783</v>
      </c>
      <c r="G1978" s="2">
        <v>45465</v>
      </c>
      <c r="H1978" t="s">
        <v>28</v>
      </c>
      <c r="I1978">
        <v>3</v>
      </c>
      <c r="J1978">
        <f t="shared" si="62"/>
        <v>300</v>
      </c>
      <c r="K1978" s="3">
        <v>5</v>
      </c>
      <c r="L1978" s="3">
        <f t="shared" si="63"/>
        <v>900</v>
      </c>
      <c r="M1978">
        <v>855</v>
      </c>
      <c r="N1978" s="3">
        <f>Table2[[#This Row],[Total Cost]]-Table2[[#This Row],[Total Sales]]</f>
        <v>45</v>
      </c>
      <c r="O1978" t="s">
        <v>23</v>
      </c>
      <c r="P1978" t="s">
        <v>17</v>
      </c>
    </row>
    <row r="1979" spans="1:16">
      <c r="A1979" t="s">
        <v>7784</v>
      </c>
      <c r="B1979" t="s">
        <v>7785</v>
      </c>
      <c r="C1979" t="s">
        <v>36950</v>
      </c>
      <c r="D1979" t="s">
        <v>37071</v>
      </c>
      <c r="E1979" t="s">
        <v>7786</v>
      </c>
      <c r="F1979" t="s">
        <v>7787</v>
      </c>
      <c r="G1979" s="2">
        <v>45480</v>
      </c>
      <c r="H1979" t="s">
        <v>28</v>
      </c>
      <c r="I1979">
        <v>2</v>
      </c>
      <c r="J1979">
        <f t="shared" si="62"/>
        <v>300</v>
      </c>
      <c r="K1979" s="3">
        <v>0</v>
      </c>
      <c r="L1979" s="3">
        <f t="shared" si="63"/>
        <v>600</v>
      </c>
      <c r="M1979">
        <v>600</v>
      </c>
      <c r="N1979" s="3">
        <f>Table2[[#This Row],[Total Cost]]-Table2[[#This Row],[Total Sales]]</f>
        <v>0</v>
      </c>
      <c r="O1979" t="s">
        <v>16</v>
      </c>
      <c r="P1979" t="s">
        <v>17</v>
      </c>
    </row>
    <row r="1980" spans="1:16">
      <c r="A1980" t="s">
        <v>7788</v>
      </c>
      <c r="B1980" t="s">
        <v>7789</v>
      </c>
      <c r="C1980" t="s">
        <v>36996</v>
      </c>
      <c r="D1980" t="s">
        <v>37054</v>
      </c>
      <c r="E1980" t="s">
        <v>7790</v>
      </c>
      <c r="F1980" t="s">
        <v>7791</v>
      </c>
      <c r="G1980" s="2">
        <v>45505</v>
      </c>
      <c r="H1980" t="s">
        <v>56</v>
      </c>
      <c r="I1980">
        <v>1</v>
      </c>
      <c r="J1980">
        <f t="shared" si="62"/>
        <v>90</v>
      </c>
      <c r="K1980" s="3">
        <v>5</v>
      </c>
      <c r="L1980" s="3">
        <f t="shared" si="63"/>
        <v>90</v>
      </c>
      <c r="M1980">
        <v>85.5</v>
      </c>
      <c r="N1980" s="3">
        <f>Table2[[#This Row],[Total Cost]]-Table2[[#This Row],[Total Sales]]</f>
        <v>4.5</v>
      </c>
      <c r="O1980" t="s">
        <v>23</v>
      </c>
      <c r="P1980" t="s">
        <v>17</v>
      </c>
    </row>
    <row r="1981" spans="1:16">
      <c r="A1981" t="s">
        <v>7792</v>
      </c>
      <c r="B1981" t="s">
        <v>7793</v>
      </c>
      <c r="C1981" t="s">
        <v>37343</v>
      </c>
      <c r="D1981" t="s">
        <v>36967</v>
      </c>
      <c r="E1981" t="s">
        <v>7794</v>
      </c>
      <c r="F1981" t="s">
        <v>7795</v>
      </c>
      <c r="G1981" s="2">
        <v>45577</v>
      </c>
      <c r="H1981" t="s">
        <v>15</v>
      </c>
      <c r="I1981">
        <v>4</v>
      </c>
      <c r="J1981">
        <f t="shared" si="62"/>
        <v>800</v>
      </c>
      <c r="K1981" s="3">
        <v>10</v>
      </c>
      <c r="L1981" s="3">
        <f t="shared" si="63"/>
        <v>3200</v>
      </c>
      <c r="M1981">
        <v>2880</v>
      </c>
      <c r="N1981" s="3">
        <f>Table2[[#This Row],[Total Cost]]-Table2[[#This Row],[Total Sales]]</f>
        <v>320</v>
      </c>
      <c r="O1981" t="s">
        <v>90</v>
      </c>
      <c r="P1981" t="s">
        <v>17</v>
      </c>
    </row>
    <row r="1982" spans="1:16">
      <c r="A1982" t="s">
        <v>7796</v>
      </c>
      <c r="B1982" t="s">
        <v>7797</v>
      </c>
      <c r="C1982" t="s">
        <v>36998</v>
      </c>
      <c r="D1982" t="s">
        <v>36991</v>
      </c>
      <c r="E1982" t="s">
        <v>7798</v>
      </c>
      <c r="F1982" t="s">
        <v>7799</v>
      </c>
      <c r="G1982" s="2">
        <v>45757</v>
      </c>
      <c r="H1982" t="s">
        <v>47</v>
      </c>
      <c r="I1982">
        <v>2</v>
      </c>
      <c r="J1982">
        <f t="shared" si="62"/>
        <v>1200</v>
      </c>
      <c r="K1982" s="3">
        <v>0</v>
      </c>
      <c r="L1982" s="3">
        <f t="shared" si="63"/>
        <v>2400</v>
      </c>
      <c r="M1982">
        <v>2400</v>
      </c>
      <c r="N1982" s="3">
        <f>Table2[[#This Row],[Total Cost]]-Table2[[#This Row],[Total Sales]]</f>
        <v>0</v>
      </c>
      <c r="O1982" t="s">
        <v>84</v>
      </c>
      <c r="P1982" t="s">
        <v>17</v>
      </c>
    </row>
    <row r="1983" spans="1:16">
      <c r="A1983" t="s">
        <v>7800</v>
      </c>
      <c r="B1983" t="s">
        <v>7801</v>
      </c>
      <c r="C1983" t="s">
        <v>36950</v>
      </c>
      <c r="D1983" t="s">
        <v>38048</v>
      </c>
      <c r="E1983" t="s">
        <v>7802</v>
      </c>
      <c r="F1983" t="s">
        <v>7803</v>
      </c>
      <c r="G1983" s="2">
        <v>45698</v>
      </c>
      <c r="H1983" t="s">
        <v>22</v>
      </c>
      <c r="I1983">
        <v>2</v>
      </c>
      <c r="J1983">
        <f t="shared" si="62"/>
        <v>100</v>
      </c>
      <c r="K1983" s="3">
        <v>5</v>
      </c>
      <c r="L1983" s="3">
        <f t="shared" si="63"/>
        <v>200</v>
      </c>
      <c r="M1983">
        <v>190</v>
      </c>
      <c r="N1983" s="3">
        <f>Table2[[#This Row],[Total Cost]]-Table2[[#This Row],[Total Sales]]</f>
        <v>10</v>
      </c>
      <c r="O1983" t="s">
        <v>33</v>
      </c>
      <c r="P1983" t="s">
        <v>17</v>
      </c>
    </row>
    <row r="1984" spans="1:16">
      <c r="A1984" t="s">
        <v>7804</v>
      </c>
      <c r="B1984" t="s">
        <v>7805</v>
      </c>
      <c r="C1984" t="s">
        <v>37945</v>
      </c>
      <c r="D1984" t="s">
        <v>37760</v>
      </c>
      <c r="E1984" t="s">
        <v>7806</v>
      </c>
      <c r="F1984" t="s">
        <v>7807</v>
      </c>
      <c r="G1984" s="2">
        <v>45480</v>
      </c>
      <c r="H1984" t="s">
        <v>47</v>
      </c>
      <c r="I1984">
        <v>1</v>
      </c>
      <c r="J1984">
        <f t="shared" si="62"/>
        <v>1200</v>
      </c>
      <c r="K1984" s="3">
        <v>0</v>
      </c>
      <c r="L1984" s="3">
        <f t="shared" si="63"/>
        <v>1200</v>
      </c>
      <c r="M1984">
        <v>1200</v>
      </c>
      <c r="N1984" s="3">
        <f>Table2[[#This Row],[Total Cost]]-Table2[[#This Row],[Total Sales]]</f>
        <v>0</v>
      </c>
      <c r="O1984" t="s">
        <v>33</v>
      </c>
      <c r="P1984" t="s">
        <v>17</v>
      </c>
    </row>
    <row r="1985" spans="1:16">
      <c r="A1985" t="s">
        <v>7808</v>
      </c>
      <c r="B1985" t="s">
        <v>7809</v>
      </c>
      <c r="C1985" t="s">
        <v>37246</v>
      </c>
      <c r="D1985" t="s">
        <v>37993</v>
      </c>
      <c r="E1985" t="s">
        <v>7810</v>
      </c>
      <c r="F1985" t="s">
        <v>7811</v>
      </c>
      <c r="G1985" s="2">
        <v>45701</v>
      </c>
      <c r="H1985" t="s">
        <v>47</v>
      </c>
      <c r="I1985">
        <v>4</v>
      </c>
      <c r="J1985">
        <f t="shared" si="62"/>
        <v>1200</v>
      </c>
      <c r="K1985" s="3">
        <v>0</v>
      </c>
      <c r="L1985" s="3">
        <f t="shared" si="63"/>
        <v>4800</v>
      </c>
      <c r="M1985">
        <v>4800</v>
      </c>
      <c r="N1985" s="3">
        <f>Table2[[#This Row],[Total Cost]]-Table2[[#This Row],[Total Sales]]</f>
        <v>0</v>
      </c>
      <c r="O1985" t="s">
        <v>16</v>
      </c>
      <c r="P1985" t="s">
        <v>17</v>
      </c>
    </row>
    <row r="1986" spans="1:16">
      <c r="A1986" t="s">
        <v>7812</v>
      </c>
      <c r="B1986" t="s">
        <v>7813</v>
      </c>
      <c r="C1986" t="s">
        <v>36953</v>
      </c>
      <c r="D1986" t="s">
        <v>37625</v>
      </c>
      <c r="E1986" t="s">
        <v>7814</v>
      </c>
      <c r="F1986" t="s">
        <v>7815</v>
      </c>
      <c r="G1986" s="2">
        <v>45759</v>
      </c>
      <c r="H1986" t="s">
        <v>47</v>
      </c>
      <c r="I1986">
        <v>3</v>
      </c>
      <c r="J1986">
        <f t="shared" si="62"/>
        <v>1200</v>
      </c>
      <c r="K1986" s="3">
        <v>0</v>
      </c>
      <c r="L1986" s="3">
        <f t="shared" si="63"/>
        <v>3600</v>
      </c>
      <c r="M1986">
        <v>3600</v>
      </c>
      <c r="N1986" s="3">
        <f>Table2[[#This Row],[Total Cost]]-Table2[[#This Row],[Total Sales]]</f>
        <v>0</v>
      </c>
      <c r="O1986" t="s">
        <v>16</v>
      </c>
      <c r="P1986" t="s">
        <v>17</v>
      </c>
    </row>
    <row r="1987" spans="1:16">
      <c r="A1987" t="s">
        <v>7816</v>
      </c>
      <c r="B1987" t="s">
        <v>6456</v>
      </c>
      <c r="C1987" t="s">
        <v>37617</v>
      </c>
      <c r="D1987" t="s">
        <v>37046</v>
      </c>
      <c r="E1987" t="s">
        <v>7817</v>
      </c>
      <c r="F1987" t="s">
        <v>7818</v>
      </c>
      <c r="G1987" s="2">
        <v>45473</v>
      </c>
      <c r="H1987" t="s">
        <v>15</v>
      </c>
      <c r="I1987">
        <v>1</v>
      </c>
      <c r="J1987">
        <f t="shared" ref="J1987:J2050" si="64">L1987/I1987</f>
        <v>800</v>
      </c>
      <c r="K1987" s="3">
        <v>5</v>
      </c>
      <c r="L1987" s="3">
        <f t="shared" si="63"/>
        <v>800</v>
      </c>
      <c r="M1987">
        <v>760</v>
      </c>
      <c r="N1987" s="3">
        <f>Table2[[#This Row],[Total Cost]]-Table2[[#This Row],[Total Sales]]</f>
        <v>40</v>
      </c>
      <c r="O1987" t="s">
        <v>84</v>
      </c>
      <c r="P1987" t="s">
        <v>17</v>
      </c>
    </row>
    <row r="1988" spans="1:16">
      <c r="A1988" t="s">
        <v>7819</v>
      </c>
      <c r="B1988" t="s">
        <v>7820</v>
      </c>
      <c r="C1988" t="s">
        <v>37366</v>
      </c>
      <c r="D1988" t="s">
        <v>37046</v>
      </c>
      <c r="E1988" t="s">
        <v>7821</v>
      </c>
      <c r="F1988" t="s">
        <v>7822</v>
      </c>
      <c r="G1988" s="2">
        <v>45563</v>
      </c>
      <c r="H1988" t="s">
        <v>73</v>
      </c>
      <c r="I1988">
        <v>3</v>
      </c>
      <c r="J1988">
        <f t="shared" si="64"/>
        <v>120</v>
      </c>
      <c r="K1988" s="3">
        <v>0</v>
      </c>
      <c r="L1988" s="3">
        <f t="shared" si="63"/>
        <v>360</v>
      </c>
      <c r="M1988">
        <v>360</v>
      </c>
      <c r="N1988" s="3">
        <f>Table2[[#This Row],[Total Cost]]-Table2[[#This Row],[Total Sales]]</f>
        <v>0</v>
      </c>
      <c r="O1988" t="s">
        <v>84</v>
      </c>
      <c r="P1988" t="s">
        <v>17</v>
      </c>
    </row>
    <row r="1989" spans="1:16">
      <c r="A1989" t="s">
        <v>7823</v>
      </c>
      <c r="B1989" t="s">
        <v>7824</v>
      </c>
      <c r="C1989" t="s">
        <v>36958</v>
      </c>
      <c r="D1989" t="s">
        <v>37996</v>
      </c>
      <c r="E1989" t="s">
        <v>7825</v>
      </c>
      <c r="F1989" t="s">
        <v>7826</v>
      </c>
      <c r="G1989" s="2">
        <v>45673</v>
      </c>
      <c r="H1989" t="s">
        <v>15</v>
      </c>
      <c r="I1989">
        <v>2</v>
      </c>
      <c r="J1989">
        <f t="shared" si="64"/>
        <v>800</v>
      </c>
      <c r="K1989" s="3">
        <v>15</v>
      </c>
      <c r="L1989" s="3">
        <f t="shared" si="63"/>
        <v>1600</v>
      </c>
      <c r="M1989">
        <v>1360</v>
      </c>
      <c r="N1989" s="3">
        <f>Table2[[#This Row],[Total Cost]]-Table2[[#This Row],[Total Sales]]</f>
        <v>240</v>
      </c>
      <c r="O1989" t="s">
        <v>33</v>
      </c>
      <c r="P1989" t="s">
        <v>17</v>
      </c>
    </row>
    <row r="1990" spans="1:16">
      <c r="A1990" t="s">
        <v>7827</v>
      </c>
      <c r="B1990" t="s">
        <v>7828</v>
      </c>
      <c r="C1990" t="s">
        <v>37543</v>
      </c>
      <c r="D1990" t="s">
        <v>38049</v>
      </c>
      <c r="E1990" t="s">
        <v>7829</v>
      </c>
      <c r="F1990" t="s">
        <v>7830</v>
      </c>
      <c r="G1990" s="2">
        <v>45526</v>
      </c>
      <c r="H1990" t="s">
        <v>22</v>
      </c>
      <c r="I1990">
        <v>2</v>
      </c>
      <c r="J1990">
        <f t="shared" si="64"/>
        <v>100</v>
      </c>
      <c r="K1990" s="3">
        <v>0</v>
      </c>
      <c r="L1990" s="3">
        <f t="shared" ref="L1990:L2053" si="65">M1990/(1-K1990/100)</f>
        <v>200</v>
      </c>
      <c r="M1990">
        <v>200</v>
      </c>
      <c r="N1990" s="3">
        <f>Table2[[#This Row],[Total Cost]]-Table2[[#This Row],[Total Sales]]</f>
        <v>0</v>
      </c>
      <c r="O1990" t="s">
        <v>84</v>
      </c>
      <c r="P1990" t="s">
        <v>78</v>
      </c>
    </row>
    <row r="1991" spans="1:16">
      <c r="A1991" t="s">
        <v>7831</v>
      </c>
      <c r="B1991" t="s">
        <v>7832</v>
      </c>
      <c r="C1991" t="s">
        <v>37211</v>
      </c>
      <c r="D1991" t="s">
        <v>37683</v>
      </c>
      <c r="E1991" t="s">
        <v>7833</v>
      </c>
      <c r="F1991" t="s">
        <v>7834</v>
      </c>
      <c r="G1991" s="2">
        <v>45654</v>
      </c>
      <c r="H1991" t="s">
        <v>83</v>
      </c>
      <c r="I1991">
        <v>1</v>
      </c>
      <c r="J1991">
        <f t="shared" si="64"/>
        <v>150</v>
      </c>
      <c r="K1991" s="3">
        <v>5</v>
      </c>
      <c r="L1991" s="3">
        <f t="shared" si="65"/>
        <v>150</v>
      </c>
      <c r="M1991">
        <v>142.5</v>
      </c>
      <c r="N1991" s="3">
        <f>Table2[[#This Row],[Total Cost]]-Table2[[#This Row],[Total Sales]]</f>
        <v>7.5</v>
      </c>
      <c r="O1991" t="s">
        <v>23</v>
      </c>
      <c r="P1991" t="s">
        <v>17</v>
      </c>
    </row>
    <row r="1992" spans="1:16">
      <c r="A1992" t="s">
        <v>7835</v>
      </c>
      <c r="B1992" t="s">
        <v>7836</v>
      </c>
      <c r="C1992" t="s">
        <v>37540</v>
      </c>
      <c r="D1992" t="s">
        <v>38050</v>
      </c>
      <c r="E1992" t="s">
        <v>7837</v>
      </c>
      <c r="F1992" t="s">
        <v>7838</v>
      </c>
      <c r="G1992" s="2">
        <v>45703</v>
      </c>
      <c r="H1992" t="s">
        <v>47</v>
      </c>
      <c r="I1992">
        <v>2</v>
      </c>
      <c r="J1992">
        <f t="shared" si="64"/>
        <v>1200</v>
      </c>
      <c r="K1992" s="3">
        <v>5</v>
      </c>
      <c r="L1992" s="3">
        <f t="shared" si="65"/>
        <v>2400</v>
      </c>
      <c r="M1992">
        <v>2280</v>
      </c>
      <c r="N1992" s="3">
        <f>Table2[[#This Row],[Total Cost]]-Table2[[#This Row],[Total Sales]]</f>
        <v>120</v>
      </c>
      <c r="O1992" t="s">
        <v>90</v>
      </c>
      <c r="P1992" t="s">
        <v>17</v>
      </c>
    </row>
    <row r="1993" spans="1:16">
      <c r="A1993" t="s">
        <v>7839</v>
      </c>
      <c r="B1993" t="s">
        <v>7840</v>
      </c>
      <c r="C1993" t="s">
        <v>37137</v>
      </c>
      <c r="D1993" t="s">
        <v>37281</v>
      </c>
      <c r="E1993" t="s">
        <v>7841</v>
      </c>
      <c r="F1993" t="s">
        <v>7842</v>
      </c>
      <c r="G1993" s="2">
        <v>45595</v>
      </c>
      <c r="H1993" t="s">
        <v>42</v>
      </c>
      <c r="I1993">
        <v>4</v>
      </c>
      <c r="J1993">
        <f t="shared" si="64"/>
        <v>200</v>
      </c>
      <c r="K1993" s="3">
        <v>0</v>
      </c>
      <c r="L1993" s="3">
        <f t="shared" si="65"/>
        <v>800</v>
      </c>
      <c r="M1993">
        <v>800</v>
      </c>
      <c r="N1993" s="3">
        <f>Table2[[#This Row],[Total Cost]]-Table2[[#This Row],[Total Sales]]</f>
        <v>0</v>
      </c>
      <c r="O1993" t="s">
        <v>16</v>
      </c>
      <c r="P1993" t="s">
        <v>17</v>
      </c>
    </row>
    <row r="1994" spans="1:16">
      <c r="A1994" t="s">
        <v>7843</v>
      </c>
      <c r="B1994" t="s">
        <v>7844</v>
      </c>
      <c r="C1994" t="s">
        <v>37358</v>
      </c>
      <c r="D1994" t="s">
        <v>37042</v>
      </c>
      <c r="E1994" t="s">
        <v>7845</v>
      </c>
      <c r="F1994" t="s">
        <v>7846</v>
      </c>
      <c r="G1994" s="2">
        <v>45603</v>
      </c>
      <c r="H1994" t="s">
        <v>56</v>
      </c>
      <c r="I1994">
        <v>1</v>
      </c>
      <c r="J1994">
        <f t="shared" si="64"/>
        <v>90</v>
      </c>
      <c r="K1994" s="3">
        <v>0</v>
      </c>
      <c r="L1994" s="3">
        <f t="shared" si="65"/>
        <v>90</v>
      </c>
      <c r="M1994">
        <v>90</v>
      </c>
      <c r="N1994" s="3">
        <f>Table2[[#This Row],[Total Cost]]-Table2[[#This Row],[Total Sales]]</f>
        <v>0</v>
      </c>
      <c r="O1994" t="s">
        <v>90</v>
      </c>
      <c r="P1994" t="s">
        <v>17</v>
      </c>
    </row>
    <row r="1995" spans="1:16">
      <c r="A1995" t="s">
        <v>7847</v>
      </c>
      <c r="B1995" t="s">
        <v>7848</v>
      </c>
      <c r="C1995" t="s">
        <v>37029</v>
      </c>
      <c r="D1995" t="s">
        <v>38051</v>
      </c>
      <c r="E1995" t="s">
        <v>7849</v>
      </c>
      <c r="F1995" t="s">
        <v>7850</v>
      </c>
      <c r="G1995" s="2">
        <v>45494</v>
      </c>
      <c r="H1995" t="s">
        <v>83</v>
      </c>
      <c r="I1995">
        <v>1</v>
      </c>
      <c r="J1995">
        <f t="shared" si="64"/>
        <v>150</v>
      </c>
      <c r="K1995" s="3">
        <v>10</v>
      </c>
      <c r="L1995" s="3">
        <f t="shared" si="65"/>
        <v>150</v>
      </c>
      <c r="M1995">
        <v>135</v>
      </c>
      <c r="N1995" s="3">
        <f>Table2[[#This Row],[Total Cost]]-Table2[[#This Row],[Total Sales]]</f>
        <v>15</v>
      </c>
      <c r="O1995" t="s">
        <v>84</v>
      </c>
      <c r="P1995" t="s">
        <v>17</v>
      </c>
    </row>
    <row r="1996" spans="1:16">
      <c r="A1996" t="s">
        <v>7851</v>
      </c>
      <c r="B1996" t="s">
        <v>7852</v>
      </c>
      <c r="C1996" t="s">
        <v>36987</v>
      </c>
      <c r="D1996" t="s">
        <v>37071</v>
      </c>
      <c r="E1996" t="s">
        <v>7853</v>
      </c>
      <c r="F1996" t="s">
        <v>7854</v>
      </c>
      <c r="G1996" s="2">
        <v>45548</v>
      </c>
      <c r="H1996" t="s">
        <v>15</v>
      </c>
      <c r="I1996">
        <v>4</v>
      </c>
      <c r="J1996">
        <f t="shared" si="64"/>
        <v>800</v>
      </c>
      <c r="K1996" s="3">
        <v>10</v>
      </c>
      <c r="L1996" s="3">
        <f t="shared" si="65"/>
        <v>3200</v>
      </c>
      <c r="M1996">
        <v>2880</v>
      </c>
      <c r="N1996" s="3">
        <f>Table2[[#This Row],[Total Cost]]-Table2[[#This Row],[Total Sales]]</f>
        <v>320</v>
      </c>
      <c r="O1996" t="s">
        <v>33</v>
      </c>
      <c r="P1996" t="s">
        <v>78</v>
      </c>
    </row>
    <row r="1997" spans="1:16">
      <c r="A1997" t="s">
        <v>7855</v>
      </c>
      <c r="B1997" t="s">
        <v>7856</v>
      </c>
      <c r="C1997" t="s">
        <v>37658</v>
      </c>
      <c r="D1997" t="s">
        <v>38029</v>
      </c>
      <c r="E1997" t="s">
        <v>7857</v>
      </c>
      <c r="F1997" t="s">
        <v>7858</v>
      </c>
      <c r="G1997" s="2">
        <v>45567</v>
      </c>
      <c r="H1997" t="s">
        <v>15</v>
      </c>
      <c r="I1997">
        <v>3</v>
      </c>
      <c r="J1997">
        <f t="shared" si="64"/>
        <v>800</v>
      </c>
      <c r="K1997" s="3">
        <v>5</v>
      </c>
      <c r="L1997" s="3">
        <f t="shared" si="65"/>
        <v>2400</v>
      </c>
      <c r="M1997">
        <v>2280</v>
      </c>
      <c r="N1997" s="3">
        <f>Table2[[#This Row],[Total Cost]]-Table2[[#This Row],[Total Sales]]</f>
        <v>120</v>
      </c>
      <c r="O1997" t="s">
        <v>90</v>
      </c>
      <c r="P1997" t="s">
        <v>17</v>
      </c>
    </row>
    <row r="1998" spans="1:16">
      <c r="A1998" t="s">
        <v>7859</v>
      </c>
      <c r="B1998" t="s">
        <v>7860</v>
      </c>
      <c r="C1998" t="s">
        <v>38052</v>
      </c>
      <c r="D1998" t="s">
        <v>37431</v>
      </c>
      <c r="E1998" t="s">
        <v>7861</v>
      </c>
      <c r="F1998" t="s">
        <v>7862</v>
      </c>
      <c r="G1998" s="2">
        <v>45476</v>
      </c>
      <c r="H1998" t="s">
        <v>15</v>
      </c>
      <c r="I1998">
        <v>4</v>
      </c>
      <c r="J1998">
        <f t="shared" si="64"/>
        <v>800</v>
      </c>
      <c r="K1998" s="3">
        <v>0</v>
      </c>
      <c r="L1998" s="3">
        <f t="shared" si="65"/>
        <v>3200</v>
      </c>
      <c r="M1998">
        <v>3200</v>
      </c>
      <c r="N1998" s="3">
        <f>Table2[[#This Row],[Total Cost]]-Table2[[#This Row],[Total Sales]]</f>
        <v>0</v>
      </c>
      <c r="O1998" t="s">
        <v>16</v>
      </c>
      <c r="P1998" t="s">
        <v>17</v>
      </c>
    </row>
    <row r="1999" spans="1:16">
      <c r="A1999" t="s">
        <v>7863</v>
      </c>
      <c r="B1999" t="s">
        <v>7864</v>
      </c>
      <c r="C1999" t="s">
        <v>37294</v>
      </c>
      <c r="D1999" t="s">
        <v>38053</v>
      </c>
      <c r="E1999" t="s">
        <v>7865</v>
      </c>
      <c r="F1999" t="s">
        <v>7866</v>
      </c>
      <c r="G1999" s="2">
        <v>45529</v>
      </c>
      <c r="H1999" t="s">
        <v>73</v>
      </c>
      <c r="I1999">
        <v>4</v>
      </c>
      <c r="J1999">
        <f t="shared" si="64"/>
        <v>120</v>
      </c>
      <c r="K1999" s="3">
        <v>5</v>
      </c>
      <c r="L1999" s="3">
        <f t="shared" si="65"/>
        <v>480</v>
      </c>
      <c r="M1999">
        <v>456</v>
      </c>
      <c r="N1999" s="3">
        <f>Table2[[#This Row],[Total Cost]]-Table2[[#This Row],[Total Sales]]</f>
        <v>24</v>
      </c>
      <c r="O1999" t="s">
        <v>23</v>
      </c>
      <c r="P1999" t="s">
        <v>17</v>
      </c>
    </row>
    <row r="2000" spans="1:16">
      <c r="A2000" t="s">
        <v>7867</v>
      </c>
      <c r="B2000" t="s">
        <v>7868</v>
      </c>
      <c r="C2000" t="s">
        <v>37696</v>
      </c>
      <c r="D2000" t="s">
        <v>36961</v>
      </c>
      <c r="E2000" t="s">
        <v>7869</v>
      </c>
      <c r="F2000" t="s">
        <v>4828</v>
      </c>
      <c r="G2000" s="2">
        <v>45410</v>
      </c>
      <c r="H2000" t="s">
        <v>28</v>
      </c>
      <c r="I2000">
        <v>4</v>
      </c>
      <c r="J2000">
        <f t="shared" si="64"/>
        <v>300</v>
      </c>
      <c r="K2000" s="3">
        <v>0</v>
      </c>
      <c r="L2000" s="3">
        <f t="shared" si="65"/>
        <v>1200</v>
      </c>
      <c r="M2000">
        <v>1200</v>
      </c>
      <c r="N2000" s="3">
        <f>Table2[[#This Row],[Total Cost]]-Table2[[#This Row],[Total Sales]]</f>
        <v>0</v>
      </c>
      <c r="O2000" t="s">
        <v>90</v>
      </c>
      <c r="P2000" t="s">
        <v>17</v>
      </c>
    </row>
    <row r="2001" spans="1:16">
      <c r="A2001" t="s">
        <v>7870</v>
      </c>
      <c r="B2001" t="s">
        <v>7871</v>
      </c>
      <c r="C2001" t="s">
        <v>37043</v>
      </c>
      <c r="D2001" t="s">
        <v>37193</v>
      </c>
      <c r="E2001" t="s">
        <v>7872</v>
      </c>
      <c r="F2001" t="s">
        <v>7873</v>
      </c>
      <c r="G2001" s="2">
        <v>45677</v>
      </c>
      <c r="H2001" t="s">
        <v>56</v>
      </c>
      <c r="I2001">
        <v>4</v>
      </c>
      <c r="J2001">
        <f t="shared" si="64"/>
        <v>90</v>
      </c>
      <c r="K2001" s="3">
        <v>10</v>
      </c>
      <c r="L2001" s="3">
        <f t="shared" si="65"/>
        <v>360</v>
      </c>
      <c r="M2001">
        <v>324</v>
      </c>
      <c r="N2001" s="3">
        <f>Table2[[#This Row],[Total Cost]]-Table2[[#This Row],[Total Sales]]</f>
        <v>36</v>
      </c>
      <c r="O2001" t="s">
        <v>23</v>
      </c>
      <c r="P2001" t="s">
        <v>17</v>
      </c>
    </row>
    <row r="2002" spans="1:16">
      <c r="A2002" t="s">
        <v>7874</v>
      </c>
      <c r="B2002" t="s">
        <v>7875</v>
      </c>
      <c r="C2002" t="s">
        <v>37202</v>
      </c>
      <c r="D2002" t="s">
        <v>37582</v>
      </c>
      <c r="E2002" t="s">
        <v>7876</v>
      </c>
      <c r="F2002" t="s">
        <v>7877</v>
      </c>
      <c r="G2002" s="2">
        <v>45664</v>
      </c>
      <c r="H2002" t="s">
        <v>89</v>
      </c>
      <c r="I2002">
        <v>3</v>
      </c>
      <c r="J2002">
        <f t="shared" si="64"/>
        <v>50</v>
      </c>
      <c r="K2002" s="3">
        <v>0</v>
      </c>
      <c r="L2002" s="3">
        <f t="shared" si="65"/>
        <v>150</v>
      </c>
      <c r="M2002">
        <v>150</v>
      </c>
      <c r="N2002" s="3">
        <f>Table2[[#This Row],[Total Cost]]-Table2[[#This Row],[Total Sales]]</f>
        <v>0</v>
      </c>
      <c r="O2002" t="s">
        <v>84</v>
      </c>
      <c r="P2002" t="s">
        <v>17</v>
      </c>
    </row>
    <row r="2003" spans="1:16">
      <c r="A2003" t="s">
        <v>7878</v>
      </c>
      <c r="B2003" t="s">
        <v>7879</v>
      </c>
      <c r="C2003" t="s">
        <v>37733</v>
      </c>
      <c r="D2003" t="s">
        <v>37170</v>
      </c>
      <c r="E2003" t="s">
        <v>7880</v>
      </c>
      <c r="F2003" t="s">
        <v>3231</v>
      </c>
      <c r="G2003" s="2">
        <v>45533</v>
      </c>
      <c r="H2003" t="s">
        <v>22</v>
      </c>
      <c r="I2003">
        <v>3</v>
      </c>
      <c r="J2003">
        <f t="shared" si="64"/>
        <v>100</v>
      </c>
      <c r="K2003" s="3">
        <v>0</v>
      </c>
      <c r="L2003" s="3">
        <f t="shared" si="65"/>
        <v>300</v>
      </c>
      <c r="M2003">
        <v>300</v>
      </c>
      <c r="N2003" s="3">
        <f>Table2[[#This Row],[Total Cost]]-Table2[[#This Row],[Total Sales]]</f>
        <v>0</v>
      </c>
      <c r="O2003" t="s">
        <v>23</v>
      </c>
      <c r="P2003" t="s">
        <v>17</v>
      </c>
    </row>
    <row r="2004" spans="1:16">
      <c r="A2004" t="s">
        <v>7881</v>
      </c>
      <c r="B2004" t="s">
        <v>7882</v>
      </c>
      <c r="C2004" t="s">
        <v>36994</v>
      </c>
      <c r="D2004" t="s">
        <v>38054</v>
      </c>
      <c r="E2004" t="s">
        <v>7883</v>
      </c>
      <c r="F2004" t="s">
        <v>7884</v>
      </c>
      <c r="G2004" s="2">
        <v>45679</v>
      </c>
      <c r="H2004" t="s">
        <v>47</v>
      </c>
      <c r="I2004">
        <v>3</v>
      </c>
      <c r="J2004">
        <f t="shared" si="64"/>
        <v>1200</v>
      </c>
      <c r="K2004" s="3">
        <v>0</v>
      </c>
      <c r="L2004" s="3">
        <f t="shared" si="65"/>
        <v>3600</v>
      </c>
      <c r="M2004">
        <v>3600</v>
      </c>
      <c r="N2004" s="3">
        <f>Table2[[#This Row],[Total Cost]]-Table2[[#This Row],[Total Sales]]</f>
        <v>0</v>
      </c>
      <c r="O2004" t="s">
        <v>33</v>
      </c>
      <c r="P2004" t="s">
        <v>17</v>
      </c>
    </row>
    <row r="2005" spans="1:16">
      <c r="A2005" t="s">
        <v>7885</v>
      </c>
      <c r="B2005" t="s">
        <v>7886</v>
      </c>
      <c r="C2005" t="s">
        <v>36960</v>
      </c>
      <c r="D2005" t="s">
        <v>37001</v>
      </c>
      <c r="E2005" t="s">
        <v>7887</v>
      </c>
      <c r="F2005" t="s">
        <v>7888</v>
      </c>
      <c r="G2005" s="2">
        <v>45745</v>
      </c>
      <c r="H2005" t="s">
        <v>73</v>
      </c>
      <c r="I2005">
        <v>1</v>
      </c>
      <c r="J2005">
        <f t="shared" si="64"/>
        <v>120</v>
      </c>
      <c r="K2005" s="3">
        <v>0</v>
      </c>
      <c r="L2005" s="3">
        <f t="shared" si="65"/>
        <v>120</v>
      </c>
      <c r="M2005">
        <v>120</v>
      </c>
      <c r="N2005" s="3">
        <f>Table2[[#This Row],[Total Cost]]-Table2[[#This Row],[Total Sales]]</f>
        <v>0</v>
      </c>
      <c r="O2005" t="s">
        <v>23</v>
      </c>
      <c r="P2005" t="s">
        <v>17</v>
      </c>
    </row>
    <row r="2006" spans="1:16">
      <c r="A2006" t="s">
        <v>7889</v>
      </c>
      <c r="B2006" t="s">
        <v>7890</v>
      </c>
      <c r="C2006" t="s">
        <v>37281</v>
      </c>
      <c r="D2006" t="s">
        <v>37124</v>
      </c>
      <c r="E2006" t="s">
        <v>7891</v>
      </c>
      <c r="F2006" t="s">
        <v>7892</v>
      </c>
      <c r="G2006" s="2">
        <v>45417</v>
      </c>
      <c r="H2006" t="s">
        <v>73</v>
      </c>
      <c r="I2006">
        <v>2</v>
      </c>
      <c r="J2006">
        <f t="shared" si="64"/>
        <v>120</v>
      </c>
      <c r="K2006" s="3">
        <v>5</v>
      </c>
      <c r="L2006" s="3">
        <f t="shared" si="65"/>
        <v>240</v>
      </c>
      <c r="M2006">
        <v>228</v>
      </c>
      <c r="N2006" s="3">
        <f>Table2[[#This Row],[Total Cost]]-Table2[[#This Row],[Total Sales]]</f>
        <v>12</v>
      </c>
      <c r="O2006" t="s">
        <v>90</v>
      </c>
      <c r="P2006" t="s">
        <v>17</v>
      </c>
    </row>
    <row r="2007" spans="1:16">
      <c r="A2007" t="s">
        <v>7893</v>
      </c>
      <c r="B2007" t="s">
        <v>7894</v>
      </c>
      <c r="C2007" t="s">
        <v>36970</v>
      </c>
      <c r="D2007" t="s">
        <v>38005</v>
      </c>
      <c r="E2007" t="s">
        <v>7895</v>
      </c>
      <c r="F2007" t="s">
        <v>7896</v>
      </c>
      <c r="G2007" s="2">
        <v>45503</v>
      </c>
      <c r="H2007" t="s">
        <v>28</v>
      </c>
      <c r="I2007">
        <v>1</v>
      </c>
      <c r="J2007">
        <f t="shared" si="64"/>
        <v>300</v>
      </c>
      <c r="K2007" s="3">
        <v>5</v>
      </c>
      <c r="L2007" s="3">
        <f t="shared" si="65"/>
        <v>300</v>
      </c>
      <c r="M2007">
        <v>285</v>
      </c>
      <c r="N2007" s="3">
        <f>Table2[[#This Row],[Total Cost]]-Table2[[#This Row],[Total Sales]]</f>
        <v>15</v>
      </c>
      <c r="O2007" t="s">
        <v>16</v>
      </c>
      <c r="P2007" t="s">
        <v>17</v>
      </c>
    </row>
    <row r="2008" spans="1:16">
      <c r="A2008" t="s">
        <v>7897</v>
      </c>
      <c r="B2008" t="s">
        <v>7898</v>
      </c>
      <c r="C2008" t="s">
        <v>37054</v>
      </c>
      <c r="D2008" t="s">
        <v>37826</v>
      </c>
      <c r="E2008" t="s">
        <v>7899</v>
      </c>
      <c r="F2008" t="s">
        <v>7900</v>
      </c>
      <c r="G2008" s="2">
        <v>45745</v>
      </c>
      <c r="H2008" t="s">
        <v>47</v>
      </c>
      <c r="I2008">
        <v>1</v>
      </c>
      <c r="J2008">
        <f t="shared" si="64"/>
        <v>1200</v>
      </c>
      <c r="K2008" s="3">
        <v>0</v>
      </c>
      <c r="L2008" s="3">
        <f t="shared" si="65"/>
        <v>1200</v>
      </c>
      <c r="M2008">
        <v>1200</v>
      </c>
      <c r="N2008" s="3">
        <f>Table2[[#This Row],[Total Cost]]-Table2[[#This Row],[Total Sales]]</f>
        <v>0</v>
      </c>
      <c r="O2008" t="s">
        <v>16</v>
      </c>
      <c r="P2008" t="s">
        <v>17</v>
      </c>
    </row>
    <row r="2009" spans="1:16">
      <c r="A2009" t="s">
        <v>7901</v>
      </c>
      <c r="B2009" t="s">
        <v>7902</v>
      </c>
      <c r="C2009" t="s">
        <v>37163</v>
      </c>
      <c r="D2009" t="s">
        <v>37490</v>
      </c>
      <c r="E2009" t="s">
        <v>7903</v>
      </c>
      <c r="F2009" t="s">
        <v>7904</v>
      </c>
      <c r="G2009" s="2">
        <v>45660</v>
      </c>
      <c r="H2009" t="s">
        <v>15</v>
      </c>
      <c r="I2009">
        <v>1</v>
      </c>
      <c r="J2009">
        <f t="shared" si="64"/>
        <v>800</v>
      </c>
      <c r="K2009" s="3">
        <v>0</v>
      </c>
      <c r="L2009" s="3">
        <f t="shared" si="65"/>
        <v>800</v>
      </c>
      <c r="M2009">
        <v>800</v>
      </c>
      <c r="N2009" s="3">
        <f>Table2[[#This Row],[Total Cost]]-Table2[[#This Row],[Total Sales]]</f>
        <v>0</v>
      </c>
      <c r="O2009" t="s">
        <v>33</v>
      </c>
      <c r="P2009" t="s">
        <v>17</v>
      </c>
    </row>
    <row r="2010" spans="1:16">
      <c r="A2010" t="s">
        <v>7905</v>
      </c>
      <c r="B2010" t="s">
        <v>7906</v>
      </c>
      <c r="C2010" t="s">
        <v>38055</v>
      </c>
      <c r="D2010" t="s">
        <v>37286</v>
      </c>
      <c r="E2010" t="s">
        <v>7907</v>
      </c>
      <c r="F2010" t="s">
        <v>7908</v>
      </c>
      <c r="G2010" s="2">
        <v>45557</v>
      </c>
      <c r="H2010" t="s">
        <v>73</v>
      </c>
      <c r="I2010">
        <v>4</v>
      </c>
      <c r="J2010">
        <f t="shared" si="64"/>
        <v>120</v>
      </c>
      <c r="K2010" s="3">
        <v>5</v>
      </c>
      <c r="L2010" s="3">
        <f t="shared" si="65"/>
        <v>480</v>
      </c>
      <c r="M2010">
        <v>456</v>
      </c>
      <c r="N2010" s="3">
        <f>Table2[[#This Row],[Total Cost]]-Table2[[#This Row],[Total Sales]]</f>
        <v>24</v>
      </c>
      <c r="O2010" t="s">
        <v>23</v>
      </c>
      <c r="P2010" t="s">
        <v>17</v>
      </c>
    </row>
    <row r="2011" spans="1:16">
      <c r="A2011" t="s">
        <v>7909</v>
      </c>
      <c r="B2011" t="s">
        <v>7910</v>
      </c>
      <c r="C2011" t="s">
        <v>37002</v>
      </c>
      <c r="D2011" t="s">
        <v>36961</v>
      </c>
      <c r="E2011" t="s">
        <v>7911</v>
      </c>
      <c r="F2011" t="s">
        <v>7912</v>
      </c>
      <c r="G2011" s="2">
        <v>45488</v>
      </c>
      <c r="H2011" t="s">
        <v>15</v>
      </c>
      <c r="I2011">
        <v>3</v>
      </c>
      <c r="J2011">
        <f t="shared" si="64"/>
        <v>800</v>
      </c>
      <c r="K2011" s="3">
        <v>5</v>
      </c>
      <c r="L2011" s="3">
        <f t="shared" si="65"/>
        <v>2400</v>
      </c>
      <c r="M2011">
        <v>2280</v>
      </c>
      <c r="N2011" s="3">
        <f>Table2[[#This Row],[Total Cost]]-Table2[[#This Row],[Total Sales]]</f>
        <v>120</v>
      </c>
      <c r="O2011" t="s">
        <v>33</v>
      </c>
      <c r="P2011" t="s">
        <v>78</v>
      </c>
    </row>
    <row r="2012" spans="1:16">
      <c r="A2012" t="s">
        <v>7913</v>
      </c>
      <c r="B2012" t="s">
        <v>7914</v>
      </c>
      <c r="C2012" t="s">
        <v>37169</v>
      </c>
      <c r="D2012" t="s">
        <v>37233</v>
      </c>
      <c r="E2012" t="s">
        <v>7915</v>
      </c>
      <c r="F2012" t="s">
        <v>7916</v>
      </c>
      <c r="G2012" s="2">
        <v>45612</v>
      </c>
      <c r="H2012" t="s">
        <v>15</v>
      </c>
      <c r="I2012">
        <v>4</v>
      </c>
      <c r="J2012">
        <f t="shared" si="64"/>
        <v>800</v>
      </c>
      <c r="K2012" s="3">
        <v>0</v>
      </c>
      <c r="L2012" s="3">
        <f t="shared" si="65"/>
        <v>3200</v>
      </c>
      <c r="M2012">
        <v>3200</v>
      </c>
      <c r="N2012" s="3">
        <f>Table2[[#This Row],[Total Cost]]-Table2[[#This Row],[Total Sales]]</f>
        <v>0</v>
      </c>
      <c r="O2012" t="s">
        <v>16</v>
      </c>
      <c r="P2012" t="s">
        <v>17</v>
      </c>
    </row>
    <row r="2013" spans="1:16">
      <c r="A2013" t="s">
        <v>7917</v>
      </c>
      <c r="B2013" t="s">
        <v>7918</v>
      </c>
      <c r="C2013" t="s">
        <v>37557</v>
      </c>
      <c r="D2013" t="s">
        <v>37608</v>
      </c>
      <c r="E2013" t="s">
        <v>7919</v>
      </c>
      <c r="F2013" t="s">
        <v>7920</v>
      </c>
      <c r="G2013" s="2">
        <v>45419</v>
      </c>
      <c r="H2013" t="s">
        <v>22</v>
      </c>
      <c r="I2013">
        <v>2</v>
      </c>
      <c r="J2013">
        <f t="shared" si="64"/>
        <v>100</v>
      </c>
      <c r="K2013" s="3">
        <v>5</v>
      </c>
      <c r="L2013" s="3">
        <f t="shared" si="65"/>
        <v>200</v>
      </c>
      <c r="M2013">
        <v>190</v>
      </c>
      <c r="N2013" s="3">
        <f>Table2[[#This Row],[Total Cost]]-Table2[[#This Row],[Total Sales]]</f>
        <v>10</v>
      </c>
      <c r="O2013" t="s">
        <v>23</v>
      </c>
      <c r="P2013" t="s">
        <v>17</v>
      </c>
    </row>
    <row r="2014" spans="1:16">
      <c r="A2014" t="s">
        <v>7921</v>
      </c>
      <c r="B2014" t="s">
        <v>2890</v>
      </c>
      <c r="C2014" t="s">
        <v>37087</v>
      </c>
      <c r="D2014" t="s">
        <v>37631</v>
      </c>
      <c r="E2014" t="s">
        <v>7922</v>
      </c>
      <c r="F2014" t="s">
        <v>1663</v>
      </c>
      <c r="G2014" s="2">
        <v>45708</v>
      </c>
      <c r="H2014" t="s">
        <v>73</v>
      </c>
      <c r="I2014">
        <v>2</v>
      </c>
      <c r="J2014">
        <f t="shared" si="64"/>
        <v>120</v>
      </c>
      <c r="K2014" s="3">
        <v>10</v>
      </c>
      <c r="L2014" s="3">
        <f t="shared" si="65"/>
        <v>240</v>
      </c>
      <c r="M2014">
        <v>216</v>
      </c>
      <c r="N2014" s="3">
        <f>Table2[[#This Row],[Total Cost]]-Table2[[#This Row],[Total Sales]]</f>
        <v>24</v>
      </c>
      <c r="O2014" t="s">
        <v>90</v>
      </c>
      <c r="P2014" t="s">
        <v>17</v>
      </c>
    </row>
    <row r="2015" spans="1:16">
      <c r="A2015" t="s">
        <v>7923</v>
      </c>
      <c r="B2015" t="s">
        <v>7924</v>
      </c>
      <c r="C2015" t="s">
        <v>38056</v>
      </c>
      <c r="D2015" t="s">
        <v>38057</v>
      </c>
      <c r="E2015" t="s">
        <v>7925</v>
      </c>
      <c r="F2015" t="s">
        <v>7926</v>
      </c>
      <c r="G2015" s="2">
        <v>45554</v>
      </c>
      <c r="H2015" t="s">
        <v>22</v>
      </c>
      <c r="I2015">
        <v>3</v>
      </c>
      <c r="J2015">
        <f t="shared" si="64"/>
        <v>100</v>
      </c>
      <c r="K2015" s="3">
        <v>5</v>
      </c>
      <c r="L2015" s="3">
        <f t="shared" si="65"/>
        <v>300</v>
      </c>
      <c r="M2015">
        <v>285</v>
      </c>
      <c r="N2015" s="3">
        <f>Table2[[#This Row],[Total Cost]]-Table2[[#This Row],[Total Sales]]</f>
        <v>15</v>
      </c>
      <c r="O2015" t="s">
        <v>84</v>
      </c>
      <c r="P2015" t="s">
        <v>17</v>
      </c>
    </row>
    <row r="2016" spans="1:16">
      <c r="A2016" t="s">
        <v>7927</v>
      </c>
      <c r="B2016" t="s">
        <v>7928</v>
      </c>
      <c r="C2016" t="s">
        <v>37010</v>
      </c>
      <c r="D2016" t="s">
        <v>37176</v>
      </c>
      <c r="E2016" t="s">
        <v>7929</v>
      </c>
      <c r="F2016" t="s">
        <v>7930</v>
      </c>
      <c r="G2016" s="2">
        <v>45583</v>
      </c>
      <c r="H2016" t="s">
        <v>47</v>
      </c>
      <c r="I2016">
        <v>2</v>
      </c>
      <c r="J2016">
        <f t="shared" si="64"/>
        <v>1200</v>
      </c>
      <c r="K2016" s="3">
        <v>5</v>
      </c>
      <c r="L2016" s="3">
        <f t="shared" si="65"/>
        <v>2400</v>
      </c>
      <c r="M2016">
        <v>2280</v>
      </c>
      <c r="N2016" s="3">
        <f>Table2[[#This Row],[Total Cost]]-Table2[[#This Row],[Total Sales]]</f>
        <v>120</v>
      </c>
      <c r="O2016" t="s">
        <v>16</v>
      </c>
      <c r="P2016" t="s">
        <v>17</v>
      </c>
    </row>
    <row r="2017" spans="1:16">
      <c r="A2017" t="s">
        <v>7931</v>
      </c>
      <c r="B2017" t="s">
        <v>7932</v>
      </c>
      <c r="C2017" t="s">
        <v>36976</v>
      </c>
      <c r="D2017" t="s">
        <v>37069</v>
      </c>
      <c r="E2017" t="s">
        <v>7933</v>
      </c>
      <c r="F2017" t="s">
        <v>7934</v>
      </c>
      <c r="G2017" s="2">
        <v>45761</v>
      </c>
      <c r="H2017" t="s">
        <v>83</v>
      </c>
      <c r="I2017">
        <v>2</v>
      </c>
      <c r="J2017">
        <f t="shared" si="64"/>
        <v>150</v>
      </c>
      <c r="K2017" s="3">
        <v>5</v>
      </c>
      <c r="L2017" s="3">
        <f t="shared" si="65"/>
        <v>300</v>
      </c>
      <c r="M2017">
        <v>285</v>
      </c>
      <c r="N2017" s="3">
        <f>Table2[[#This Row],[Total Cost]]-Table2[[#This Row],[Total Sales]]</f>
        <v>15</v>
      </c>
      <c r="O2017" t="s">
        <v>16</v>
      </c>
      <c r="P2017" t="s">
        <v>78</v>
      </c>
    </row>
    <row r="2018" spans="1:16">
      <c r="A2018" t="s">
        <v>7935</v>
      </c>
      <c r="B2018" t="s">
        <v>7936</v>
      </c>
      <c r="C2018" t="s">
        <v>37129</v>
      </c>
      <c r="D2018" t="s">
        <v>37410</v>
      </c>
      <c r="E2018" t="s">
        <v>7937</v>
      </c>
      <c r="F2018" t="s">
        <v>4109</v>
      </c>
      <c r="G2018" s="2">
        <v>45605</v>
      </c>
      <c r="H2018" t="s">
        <v>22</v>
      </c>
      <c r="I2018">
        <v>1</v>
      </c>
      <c r="J2018">
        <f t="shared" si="64"/>
        <v>100</v>
      </c>
      <c r="K2018" s="3">
        <v>5</v>
      </c>
      <c r="L2018" s="3">
        <f t="shared" si="65"/>
        <v>100</v>
      </c>
      <c r="M2018">
        <v>95</v>
      </c>
      <c r="N2018" s="3">
        <f>Table2[[#This Row],[Total Cost]]-Table2[[#This Row],[Total Sales]]</f>
        <v>5</v>
      </c>
      <c r="O2018" t="s">
        <v>90</v>
      </c>
      <c r="P2018" t="s">
        <v>17</v>
      </c>
    </row>
    <row r="2019" spans="1:16">
      <c r="A2019" t="s">
        <v>7938</v>
      </c>
      <c r="B2019" t="s">
        <v>7939</v>
      </c>
      <c r="C2019" t="s">
        <v>38058</v>
      </c>
      <c r="D2019" t="s">
        <v>37817</v>
      </c>
      <c r="E2019" t="s">
        <v>7940</v>
      </c>
      <c r="F2019" t="s">
        <v>7941</v>
      </c>
      <c r="G2019" s="2">
        <v>45547</v>
      </c>
      <c r="H2019" t="s">
        <v>89</v>
      </c>
      <c r="I2019">
        <v>1</v>
      </c>
      <c r="J2019">
        <f t="shared" si="64"/>
        <v>50</v>
      </c>
      <c r="K2019" s="3">
        <v>5</v>
      </c>
      <c r="L2019" s="3">
        <f t="shared" si="65"/>
        <v>50</v>
      </c>
      <c r="M2019">
        <v>47.5</v>
      </c>
      <c r="N2019" s="3">
        <f>Table2[[#This Row],[Total Cost]]-Table2[[#This Row],[Total Sales]]</f>
        <v>2.5</v>
      </c>
      <c r="O2019" t="s">
        <v>84</v>
      </c>
      <c r="P2019" t="s">
        <v>17</v>
      </c>
    </row>
    <row r="2020" spans="1:16">
      <c r="A2020" t="s">
        <v>7942</v>
      </c>
      <c r="B2020" t="s">
        <v>7943</v>
      </c>
      <c r="C2020" t="s">
        <v>37354</v>
      </c>
      <c r="D2020" t="s">
        <v>37101</v>
      </c>
      <c r="E2020" t="s">
        <v>7944</v>
      </c>
      <c r="F2020" t="s">
        <v>7945</v>
      </c>
      <c r="G2020" s="2">
        <v>45578</v>
      </c>
      <c r="H2020" t="s">
        <v>15</v>
      </c>
      <c r="I2020">
        <v>3</v>
      </c>
      <c r="J2020">
        <f t="shared" si="64"/>
        <v>800</v>
      </c>
      <c r="K2020" s="3">
        <v>0</v>
      </c>
      <c r="L2020" s="3">
        <f t="shared" si="65"/>
        <v>2400</v>
      </c>
      <c r="M2020">
        <v>2400</v>
      </c>
      <c r="N2020" s="3">
        <f>Table2[[#This Row],[Total Cost]]-Table2[[#This Row],[Total Sales]]</f>
        <v>0</v>
      </c>
      <c r="O2020" t="s">
        <v>16</v>
      </c>
      <c r="P2020" t="s">
        <v>17</v>
      </c>
    </row>
    <row r="2021" spans="1:16">
      <c r="A2021" t="s">
        <v>7946</v>
      </c>
      <c r="B2021" t="s">
        <v>7947</v>
      </c>
      <c r="C2021" t="s">
        <v>38059</v>
      </c>
      <c r="D2021" t="s">
        <v>37071</v>
      </c>
      <c r="E2021" t="s">
        <v>7948</v>
      </c>
      <c r="F2021" t="s">
        <v>7949</v>
      </c>
      <c r="G2021" s="2">
        <v>45467</v>
      </c>
      <c r="H2021" t="s">
        <v>47</v>
      </c>
      <c r="I2021">
        <v>2</v>
      </c>
      <c r="J2021">
        <f t="shared" si="64"/>
        <v>1200</v>
      </c>
      <c r="K2021" s="3">
        <v>0</v>
      </c>
      <c r="L2021" s="3">
        <f t="shared" si="65"/>
        <v>2400</v>
      </c>
      <c r="M2021">
        <v>2400</v>
      </c>
      <c r="N2021" s="3">
        <f>Table2[[#This Row],[Total Cost]]-Table2[[#This Row],[Total Sales]]</f>
        <v>0</v>
      </c>
      <c r="O2021" t="s">
        <v>16</v>
      </c>
      <c r="P2021" t="s">
        <v>17</v>
      </c>
    </row>
    <row r="2022" spans="1:16">
      <c r="A2022" t="s">
        <v>7950</v>
      </c>
      <c r="B2022" t="s">
        <v>7951</v>
      </c>
      <c r="C2022" t="s">
        <v>37120</v>
      </c>
      <c r="D2022" t="s">
        <v>38003</v>
      </c>
      <c r="E2022" t="s">
        <v>7952</v>
      </c>
      <c r="F2022" t="s">
        <v>7953</v>
      </c>
      <c r="G2022" s="2">
        <v>45615</v>
      </c>
      <c r="H2022" t="s">
        <v>83</v>
      </c>
      <c r="I2022">
        <v>2</v>
      </c>
      <c r="J2022">
        <f t="shared" si="64"/>
        <v>150</v>
      </c>
      <c r="K2022" s="3">
        <v>10</v>
      </c>
      <c r="L2022" s="3">
        <f t="shared" si="65"/>
        <v>300</v>
      </c>
      <c r="M2022">
        <v>270</v>
      </c>
      <c r="N2022" s="3">
        <f>Table2[[#This Row],[Total Cost]]-Table2[[#This Row],[Total Sales]]</f>
        <v>30</v>
      </c>
      <c r="O2022" t="s">
        <v>23</v>
      </c>
      <c r="P2022" t="s">
        <v>17</v>
      </c>
    </row>
    <row r="2023" spans="1:16">
      <c r="A2023" t="s">
        <v>7954</v>
      </c>
      <c r="B2023" t="s">
        <v>7955</v>
      </c>
      <c r="C2023" t="s">
        <v>36970</v>
      </c>
      <c r="D2023" t="s">
        <v>36995</v>
      </c>
      <c r="E2023" t="s">
        <v>7956</v>
      </c>
      <c r="F2023" t="s">
        <v>7957</v>
      </c>
      <c r="G2023" s="2">
        <v>45525</v>
      </c>
      <c r="H2023" t="s">
        <v>89</v>
      </c>
      <c r="I2023">
        <v>4</v>
      </c>
      <c r="J2023">
        <f t="shared" si="64"/>
        <v>50</v>
      </c>
      <c r="K2023" s="3">
        <v>0</v>
      </c>
      <c r="L2023" s="3">
        <f t="shared" si="65"/>
        <v>200</v>
      </c>
      <c r="M2023">
        <v>200</v>
      </c>
      <c r="N2023" s="3">
        <f>Table2[[#This Row],[Total Cost]]-Table2[[#This Row],[Total Sales]]</f>
        <v>0</v>
      </c>
      <c r="O2023" t="s">
        <v>90</v>
      </c>
      <c r="P2023" t="s">
        <v>17</v>
      </c>
    </row>
    <row r="2024" spans="1:16">
      <c r="A2024" t="s">
        <v>7958</v>
      </c>
      <c r="B2024" t="s">
        <v>7959</v>
      </c>
      <c r="C2024" t="s">
        <v>37195</v>
      </c>
      <c r="D2024" t="s">
        <v>38060</v>
      </c>
      <c r="E2024" t="s">
        <v>7960</v>
      </c>
      <c r="F2024" t="s">
        <v>7961</v>
      </c>
      <c r="G2024" s="2">
        <v>45528</v>
      </c>
      <c r="H2024" t="s">
        <v>73</v>
      </c>
      <c r="I2024">
        <v>2</v>
      </c>
      <c r="J2024">
        <f t="shared" si="64"/>
        <v>120</v>
      </c>
      <c r="K2024" s="3">
        <v>10</v>
      </c>
      <c r="L2024" s="3">
        <f t="shared" si="65"/>
        <v>240</v>
      </c>
      <c r="M2024">
        <v>216</v>
      </c>
      <c r="N2024" s="3">
        <f>Table2[[#This Row],[Total Cost]]-Table2[[#This Row],[Total Sales]]</f>
        <v>24</v>
      </c>
      <c r="O2024" t="s">
        <v>33</v>
      </c>
      <c r="P2024" t="s">
        <v>17</v>
      </c>
    </row>
    <row r="2025" spans="1:16">
      <c r="A2025" t="s">
        <v>7962</v>
      </c>
      <c r="B2025" t="s">
        <v>7963</v>
      </c>
      <c r="C2025" t="s">
        <v>36984</v>
      </c>
      <c r="D2025" t="s">
        <v>37304</v>
      </c>
      <c r="E2025" t="s">
        <v>7964</v>
      </c>
      <c r="F2025" t="s">
        <v>7965</v>
      </c>
      <c r="G2025" s="2">
        <v>45626</v>
      </c>
      <c r="H2025" t="s">
        <v>22</v>
      </c>
      <c r="I2025">
        <v>2</v>
      </c>
      <c r="J2025">
        <f t="shared" si="64"/>
        <v>100</v>
      </c>
      <c r="K2025" s="3">
        <v>0</v>
      </c>
      <c r="L2025" s="3">
        <f t="shared" si="65"/>
        <v>200</v>
      </c>
      <c r="M2025">
        <v>200</v>
      </c>
      <c r="N2025" s="3">
        <f>Table2[[#This Row],[Total Cost]]-Table2[[#This Row],[Total Sales]]</f>
        <v>0</v>
      </c>
      <c r="O2025" t="s">
        <v>16</v>
      </c>
      <c r="P2025" t="s">
        <v>17</v>
      </c>
    </row>
    <row r="2026" spans="1:16">
      <c r="A2026" t="s">
        <v>7966</v>
      </c>
      <c r="B2026" t="s">
        <v>7967</v>
      </c>
      <c r="C2026" t="s">
        <v>37075</v>
      </c>
      <c r="D2026" t="s">
        <v>38061</v>
      </c>
      <c r="E2026" t="s">
        <v>7968</v>
      </c>
      <c r="F2026" t="s">
        <v>7969</v>
      </c>
      <c r="G2026" s="2">
        <v>45548</v>
      </c>
      <c r="H2026" t="s">
        <v>89</v>
      </c>
      <c r="I2026">
        <v>3</v>
      </c>
      <c r="J2026">
        <f t="shared" si="64"/>
        <v>50</v>
      </c>
      <c r="K2026" s="3">
        <v>10</v>
      </c>
      <c r="L2026" s="3">
        <f t="shared" si="65"/>
        <v>150</v>
      </c>
      <c r="M2026">
        <v>135</v>
      </c>
      <c r="N2026" s="3">
        <f>Table2[[#This Row],[Total Cost]]-Table2[[#This Row],[Total Sales]]</f>
        <v>15</v>
      </c>
      <c r="O2026" t="s">
        <v>90</v>
      </c>
      <c r="P2026" t="s">
        <v>17</v>
      </c>
    </row>
    <row r="2027" spans="1:16">
      <c r="A2027" t="s">
        <v>7970</v>
      </c>
      <c r="B2027" t="s">
        <v>7971</v>
      </c>
      <c r="C2027" t="s">
        <v>38062</v>
      </c>
      <c r="D2027" t="s">
        <v>37700</v>
      </c>
      <c r="E2027" t="s">
        <v>7972</v>
      </c>
      <c r="F2027" t="s">
        <v>3825</v>
      </c>
      <c r="G2027" s="2">
        <v>45457</v>
      </c>
      <c r="H2027" t="s">
        <v>83</v>
      </c>
      <c r="I2027">
        <v>1</v>
      </c>
      <c r="J2027">
        <f t="shared" si="64"/>
        <v>150</v>
      </c>
      <c r="K2027" s="3">
        <v>0</v>
      </c>
      <c r="L2027" s="3">
        <f t="shared" si="65"/>
        <v>150</v>
      </c>
      <c r="M2027">
        <v>150</v>
      </c>
      <c r="N2027" s="3">
        <f>Table2[[#This Row],[Total Cost]]-Table2[[#This Row],[Total Sales]]</f>
        <v>0</v>
      </c>
      <c r="O2027" t="s">
        <v>16</v>
      </c>
      <c r="P2027" t="s">
        <v>17</v>
      </c>
    </row>
    <row r="2028" spans="1:16">
      <c r="A2028" t="s">
        <v>7973</v>
      </c>
      <c r="B2028" t="s">
        <v>7974</v>
      </c>
      <c r="C2028" t="s">
        <v>37665</v>
      </c>
      <c r="D2028" t="s">
        <v>36983</v>
      </c>
      <c r="E2028" t="s">
        <v>7975</v>
      </c>
      <c r="F2028" t="s">
        <v>7976</v>
      </c>
      <c r="G2028" s="2">
        <v>45641</v>
      </c>
      <c r="H2028" t="s">
        <v>42</v>
      </c>
      <c r="I2028">
        <v>2</v>
      </c>
      <c r="J2028">
        <f t="shared" si="64"/>
        <v>200</v>
      </c>
      <c r="K2028" s="3">
        <v>10</v>
      </c>
      <c r="L2028" s="3">
        <f t="shared" si="65"/>
        <v>400</v>
      </c>
      <c r="M2028">
        <v>360</v>
      </c>
      <c r="N2028" s="3">
        <f>Table2[[#This Row],[Total Cost]]-Table2[[#This Row],[Total Sales]]</f>
        <v>40</v>
      </c>
      <c r="O2028" t="s">
        <v>84</v>
      </c>
      <c r="P2028" t="s">
        <v>17</v>
      </c>
    </row>
    <row r="2029" spans="1:16">
      <c r="A2029" t="s">
        <v>7977</v>
      </c>
      <c r="B2029" t="s">
        <v>7978</v>
      </c>
      <c r="C2029" t="s">
        <v>38063</v>
      </c>
      <c r="D2029" t="s">
        <v>37715</v>
      </c>
      <c r="E2029" t="s">
        <v>7979</v>
      </c>
      <c r="F2029" t="s">
        <v>7980</v>
      </c>
      <c r="G2029" s="2">
        <v>45690</v>
      </c>
      <c r="H2029" t="s">
        <v>73</v>
      </c>
      <c r="I2029">
        <v>2</v>
      </c>
      <c r="J2029">
        <f t="shared" si="64"/>
        <v>120</v>
      </c>
      <c r="K2029" s="3">
        <v>10</v>
      </c>
      <c r="L2029" s="3">
        <f t="shared" si="65"/>
        <v>240</v>
      </c>
      <c r="M2029">
        <v>216</v>
      </c>
      <c r="N2029" s="3">
        <f>Table2[[#This Row],[Total Cost]]-Table2[[#This Row],[Total Sales]]</f>
        <v>24</v>
      </c>
      <c r="O2029" t="s">
        <v>90</v>
      </c>
      <c r="P2029" t="s">
        <v>17</v>
      </c>
    </row>
    <row r="2030" spans="1:16">
      <c r="A2030" t="s">
        <v>7981</v>
      </c>
      <c r="B2030" t="s">
        <v>7982</v>
      </c>
      <c r="C2030" t="s">
        <v>37035</v>
      </c>
      <c r="D2030" t="s">
        <v>37325</v>
      </c>
      <c r="E2030" t="s">
        <v>7983</v>
      </c>
      <c r="F2030" t="s">
        <v>7984</v>
      </c>
      <c r="G2030" s="2">
        <v>45665</v>
      </c>
      <c r="H2030" t="s">
        <v>42</v>
      </c>
      <c r="I2030">
        <v>1</v>
      </c>
      <c r="J2030">
        <f t="shared" si="64"/>
        <v>200</v>
      </c>
      <c r="K2030" s="3">
        <v>5</v>
      </c>
      <c r="L2030" s="3">
        <f t="shared" si="65"/>
        <v>200</v>
      </c>
      <c r="M2030">
        <v>190</v>
      </c>
      <c r="N2030" s="3">
        <f>Table2[[#This Row],[Total Cost]]-Table2[[#This Row],[Total Sales]]</f>
        <v>10</v>
      </c>
      <c r="O2030" t="s">
        <v>84</v>
      </c>
      <c r="P2030" t="s">
        <v>17</v>
      </c>
    </row>
    <row r="2031" spans="1:16">
      <c r="A2031" t="s">
        <v>7985</v>
      </c>
      <c r="B2031" t="s">
        <v>7986</v>
      </c>
      <c r="C2031" t="s">
        <v>38064</v>
      </c>
      <c r="D2031" t="s">
        <v>37418</v>
      </c>
      <c r="E2031" t="s">
        <v>7987</v>
      </c>
      <c r="F2031" t="s">
        <v>7988</v>
      </c>
      <c r="G2031" s="2">
        <v>45538</v>
      </c>
      <c r="H2031" t="s">
        <v>42</v>
      </c>
      <c r="I2031">
        <v>3</v>
      </c>
      <c r="J2031">
        <f t="shared" si="64"/>
        <v>200</v>
      </c>
      <c r="K2031" s="3">
        <v>0</v>
      </c>
      <c r="L2031" s="3">
        <f t="shared" si="65"/>
        <v>600</v>
      </c>
      <c r="M2031">
        <v>600</v>
      </c>
      <c r="N2031" s="3">
        <f>Table2[[#This Row],[Total Cost]]-Table2[[#This Row],[Total Sales]]</f>
        <v>0</v>
      </c>
      <c r="O2031" t="s">
        <v>23</v>
      </c>
      <c r="P2031" t="s">
        <v>78</v>
      </c>
    </row>
    <row r="2032" spans="1:16">
      <c r="A2032" t="s">
        <v>7989</v>
      </c>
      <c r="B2032" t="s">
        <v>7990</v>
      </c>
      <c r="C2032" t="s">
        <v>37449</v>
      </c>
      <c r="D2032" t="s">
        <v>38065</v>
      </c>
      <c r="E2032" t="s">
        <v>7991</v>
      </c>
      <c r="F2032" t="s">
        <v>454</v>
      </c>
      <c r="G2032" s="2">
        <v>45562</v>
      </c>
      <c r="H2032" t="s">
        <v>15</v>
      </c>
      <c r="I2032">
        <v>4</v>
      </c>
      <c r="J2032">
        <f t="shared" si="64"/>
        <v>800</v>
      </c>
      <c r="K2032" s="3">
        <v>0</v>
      </c>
      <c r="L2032" s="3">
        <f t="shared" si="65"/>
        <v>3200</v>
      </c>
      <c r="M2032">
        <v>3200</v>
      </c>
      <c r="N2032" s="3">
        <f>Table2[[#This Row],[Total Cost]]-Table2[[#This Row],[Total Sales]]</f>
        <v>0</v>
      </c>
      <c r="O2032" t="s">
        <v>23</v>
      </c>
      <c r="P2032" t="s">
        <v>17</v>
      </c>
    </row>
    <row r="2033" spans="1:16">
      <c r="A2033" t="s">
        <v>7992</v>
      </c>
      <c r="B2033" t="s">
        <v>7993</v>
      </c>
      <c r="C2033" t="s">
        <v>37120</v>
      </c>
      <c r="D2033" t="s">
        <v>37826</v>
      </c>
      <c r="E2033" t="s">
        <v>7994</v>
      </c>
      <c r="F2033" t="s">
        <v>7995</v>
      </c>
      <c r="G2033" s="2">
        <v>45650</v>
      </c>
      <c r="H2033" t="s">
        <v>47</v>
      </c>
      <c r="I2033">
        <v>3</v>
      </c>
      <c r="J2033">
        <f t="shared" si="64"/>
        <v>1200</v>
      </c>
      <c r="K2033" s="3">
        <v>0</v>
      </c>
      <c r="L2033" s="3">
        <f t="shared" si="65"/>
        <v>3600</v>
      </c>
      <c r="M2033">
        <v>3600</v>
      </c>
      <c r="N2033" s="3">
        <f>Table2[[#This Row],[Total Cost]]-Table2[[#This Row],[Total Sales]]</f>
        <v>0</v>
      </c>
      <c r="O2033" t="s">
        <v>23</v>
      </c>
      <c r="P2033" t="s">
        <v>17</v>
      </c>
    </row>
    <row r="2034" spans="1:16">
      <c r="A2034" t="s">
        <v>7996</v>
      </c>
      <c r="B2034" t="s">
        <v>7997</v>
      </c>
      <c r="C2034" t="s">
        <v>37137</v>
      </c>
      <c r="D2034" t="s">
        <v>37713</v>
      </c>
      <c r="E2034" t="s">
        <v>7998</v>
      </c>
      <c r="F2034" t="s">
        <v>7999</v>
      </c>
      <c r="G2034" s="2">
        <v>45531</v>
      </c>
      <c r="H2034" t="s">
        <v>15</v>
      </c>
      <c r="I2034">
        <v>4</v>
      </c>
      <c r="J2034">
        <f t="shared" si="64"/>
        <v>800</v>
      </c>
      <c r="K2034" s="3">
        <v>5</v>
      </c>
      <c r="L2034" s="3">
        <f t="shared" si="65"/>
        <v>3200</v>
      </c>
      <c r="M2034">
        <v>3040</v>
      </c>
      <c r="N2034" s="3">
        <f>Table2[[#This Row],[Total Cost]]-Table2[[#This Row],[Total Sales]]</f>
        <v>160</v>
      </c>
      <c r="O2034" t="s">
        <v>84</v>
      </c>
      <c r="P2034" t="s">
        <v>17</v>
      </c>
    </row>
    <row r="2035" spans="1:16">
      <c r="A2035" t="s">
        <v>8000</v>
      </c>
      <c r="B2035" t="s">
        <v>8001</v>
      </c>
      <c r="C2035" t="s">
        <v>37388</v>
      </c>
      <c r="D2035" t="s">
        <v>37097</v>
      </c>
      <c r="E2035" t="s">
        <v>6609</v>
      </c>
      <c r="F2035" t="s">
        <v>4278</v>
      </c>
      <c r="G2035" s="2">
        <v>45480</v>
      </c>
      <c r="H2035" t="s">
        <v>73</v>
      </c>
      <c r="I2035">
        <v>4</v>
      </c>
      <c r="J2035">
        <f t="shared" si="64"/>
        <v>120</v>
      </c>
      <c r="K2035" s="3">
        <v>0</v>
      </c>
      <c r="L2035" s="3">
        <f t="shared" si="65"/>
        <v>480</v>
      </c>
      <c r="M2035">
        <v>480</v>
      </c>
      <c r="N2035" s="3">
        <f>Table2[[#This Row],[Total Cost]]-Table2[[#This Row],[Total Sales]]</f>
        <v>0</v>
      </c>
      <c r="O2035" t="s">
        <v>33</v>
      </c>
      <c r="P2035" t="s">
        <v>17</v>
      </c>
    </row>
    <row r="2036" spans="1:16">
      <c r="A2036" t="s">
        <v>8002</v>
      </c>
      <c r="B2036" t="s">
        <v>8003</v>
      </c>
      <c r="C2036" t="s">
        <v>37481</v>
      </c>
      <c r="D2036" t="s">
        <v>37003</v>
      </c>
      <c r="E2036" t="s">
        <v>8004</v>
      </c>
      <c r="F2036" t="s">
        <v>8005</v>
      </c>
      <c r="G2036" s="2">
        <v>45462</v>
      </c>
      <c r="H2036" t="s">
        <v>73</v>
      </c>
      <c r="I2036">
        <v>2</v>
      </c>
      <c r="J2036">
        <f t="shared" si="64"/>
        <v>120</v>
      </c>
      <c r="K2036" s="3">
        <v>10</v>
      </c>
      <c r="L2036" s="3">
        <f t="shared" si="65"/>
        <v>240</v>
      </c>
      <c r="M2036">
        <v>216</v>
      </c>
      <c r="N2036" s="3">
        <f>Table2[[#This Row],[Total Cost]]-Table2[[#This Row],[Total Sales]]</f>
        <v>24</v>
      </c>
      <c r="O2036" t="s">
        <v>23</v>
      </c>
      <c r="P2036" t="s">
        <v>17</v>
      </c>
    </row>
    <row r="2037" spans="1:16">
      <c r="A2037" t="s">
        <v>8006</v>
      </c>
      <c r="B2037" t="s">
        <v>8007</v>
      </c>
      <c r="C2037" t="s">
        <v>37970</v>
      </c>
      <c r="D2037" t="s">
        <v>37084</v>
      </c>
      <c r="E2037" t="s">
        <v>8008</v>
      </c>
      <c r="F2037" t="s">
        <v>8009</v>
      </c>
      <c r="G2037" s="2">
        <v>45749</v>
      </c>
      <c r="H2037" t="s">
        <v>42</v>
      </c>
      <c r="I2037">
        <v>2</v>
      </c>
      <c r="J2037">
        <f t="shared" si="64"/>
        <v>200</v>
      </c>
      <c r="K2037" s="3">
        <v>0</v>
      </c>
      <c r="L2037" s="3">
        <f t="shared" si="65"/>
        <v>400</v>
      </c>
      <c r="M2037">
        <v>400</v>
      </c>
      <c r="N2037" s="3">
        <f>Table2[[#This Row],[Total Cost]]-Table2[[#This Row],[Total Sales]]</f>
        <v>0</v>
      </c>
      <c r="O2037" t="s">
        <v>90</v>
      </c>
      <c r="P2037" t="s">
        <v>17</v>
      </c>
    </row>
    <row r="2038" spans="1:16">
      <c r="A2038" t="s">
        <v>8010</v>
      </c>
      <c r="B2038" t="s">
        <v>8011</v>
      </c>
      <c r="C2038" t="s">
        <v>37673</v>
      </c>
      <c r="D2038" t="s">
        <v>37535</v>
      </c>
      <c r="E2038" t="s">
        <v>8012</v>
      </c>
      <c r="F2038" t="s">
        <v>8013</v>
      </c>
      <c r="G2038" s="2">
        <v>45632</v>
      </c>
      <c r="H2038" t="s">
        <v>47</v>
      </c>
      <c r="I2038">
        <v>2</v>
      </c>
      <c r="J2038">
        <f t="shared" si="64"/>
        <v>1200</v>
      </c>
      <c r="K2038" s="3">
        <v>0</v>
      </c>
      <c r="L2038" s="3">
        <f t="shared" si="65"/>
        <v>2400</v>
      </c>
      <c r="M2038">
        <v>2400</v>
      </c>
      <c r="N2038" s="3">
        <f>Table2[[#This Row],[Total Cost]]-Table2[[#This Row],[Total Sales]]</f>
        <v>0</v>
      </c>
      <c r="O2038" t="s">
        <v>23</v>
      </c>
      <c r="P2038" t="s">
        <v>17</v>
      </c>
    </row>
    <row r="2039" spans="1:16">
      <c r="A2039" t="s">
        <v>8014</v>
      </c>
      <c r="B2039" t="s">
        <v>8015</v>
      </c>
      <c r="C2039" t="s">
        <v>37779</v>
      </c>
      <c r="D2039" t="s">
        <v>37095</v>
      </c>
      <c r="E2039" t="s">
        <v>8016</v>
      </c>
      <c r="F2039" t="s">
        <v>8017</v>
      </c>
      <c r="G2039" s="2">
        <v>45660</v>
      </c>
      <c r="H2039" t="s">
        <v>73</v>
      </c>
      <c r="I2039">
        <v>3</v>
      </c>
      <c r="J2039">
        <f t="shared" si="64"/>
        <v>120</v>
      </c>
      <c r="K2039" s="3">
        <v>0</v>
      </c>
      <c r="L2039" s="3">
        <f t="shared" si="65"/>
        <v>360</v>
      </c>
      <c r="M2039">
        <v>360</v>
      </c>
      <c r="N2039" s="3">
        <f>Table2[[#This Row],[Total Cost]]-Table2[[#This Row],[Total Sales]]</f>
        <v>0</v>
      </c>
      <c r="O2039" t="s">
        <v>84</v>
      </c>
      <c r="P2039" t="s">
        <v>17</v>
      </c>
    </row>
    <row r="2040" spans="1:16">
      <c r="A2040" t="s">
        <v>8018</v>
      </c>
      <c r="B2040" t="s">
        <v>8019</v>
      </c>
      <c r="C2040" t="s">
        <v>37527</v>
      </c>
      <c r="D2040" t="s">
        <v>37827</v>
      </c>
      <c r="E2040" t="s">
        <v>8020</v>
      </c>
      <c r="F2040" t="s">
        <v>8021</v>
      </c>
      <c r="G2040" s="2">
        <v>45429</v>
      </c>
      <c r="H2040" t="s">
        <v>15</v>
      </c>
      <c r="I2040">
        <v>4</v>
      </c>
      <c r="J2040">
        <f t="shared" si="64"/>
        <v>800</v>
      </c>
      <c r="K2040" s="3">
        <v>10</v>
      </c>
      <c r="L2040" s="3">
        <f t="shared" si="65"/>
        <v>3200</v>
      </c>
      <c r="M2040">
        <v>2880</v>
      </c>
      <c r="N2040" s="3">
        <f>Table2[[#This Row],[Total Cost]]-Table2[[#This Row],[Total Sales]]</f>
        <v>320</v>
      </c>
      <c r="O2040" t="s">
        <v>84</v>
      </c>
      <c r="P2040" t="s">
        <v>17</v>
      </c>
    </row>
    <row r="2041" spans="1:16">
      <c r="A2041" t="s">
        <v>8022</v>
      </c>
      <c r="B2041" t="s">
        <v>8023</v>
      </c>
      <c r="C2041" t="s">
        <v>37666</v>
      </c>
      <c r="D2041" t="s">
        <v>36957</v>
      </c>
      <c r="E2041" t="s">
        <v>8024</v>
      </c>
      <c r="F2041" t="s">
        <v>8025</v>
      </c>
      <c r="G2041" s="2">
        <v>45628</v>
      </c>
      <c r="H2041" t="s">
        <v>73</v>
      </c>
      <c r="I2041">
        <v>3</v>
      </c>
      <c r="J2041">
        <f t="shared" si="64"/>
        <v>120</v>
      </c>
      <c r="K2041" s="3">
        <v>0</v>
      </c>
      <c r="L2041" s="3">
        <f t="shared" si="65"/>
        <v>360</v>
      </c>
      <c r="M2041">
        <v>360</v>
      </c>
      <c r="N2041" s="3">
        <f>Table2[[#This Row],[Total Cost]]-Table2[[#This Row],[Total Sales]]</f>
        <v>0</v>
      </c>
      <c r="O2041" t="s">
        <v>16</v>
      </c>
      <c r="P2041" t="s">
        <v>17</v>
      </c>
    </row>
    <row r="2042" spans="1:16">
      <c r="A2042" t="s">
        <v>8026</v>
      </c>
      <c r="B2042" t="s">
        <v>8027</v>
      </c>
      <c r="C2042" t="s">
        <v>38066</v>
      </c>
      <c r="D2042" t="s">
        <v>36995</v>
      </c>
      <c r="E2042" t="s">
        <v>8028</v>
      </c>
      <c r="F2042" t="s">
        <v>8029</v>
      </c>
      <c r="G2042" s="2">
        <v>45504</v>
      </c>
      <c r="H2042" t="s">
        <v>15</v>
      </c>
      <c r="I2042">
        <v>3</v>
      </c>
      <c r="J2042">
        <f t="shared" si="64"/>
        <v>800</v>
      </c>
      <c r="K2042" s="3">
        <v>10</v>
      </c>
      <c r="L2042" s="3">
        <f t="shared" si="65"/>
        <v>2400</v>
      </c>
      <c r="M2042">
        <v>2160</v>
      </c>
      <c r="N2042" s="3">
        <f>Table2[[#This Row],[Total Cost]]-Table2[[#This Row],[Total Sales]]</f>
        <v>240</v>
      </c>
      <c r="O2042" t="s">
        <v>90</v>
      </c>
      <c r="P2042" t="s">
        <v>17</v>
      </c>
    </row>
    <row r="2043" spans="1:16">
      <c r="A2043" t="s">
        <v>8030</v>
      </c>
      <c r="B2043" t="s">
        <v>8031</v>
      </c>
      <c r="C2043" t="s">
        <v>37210</v>
      </c>
      <c r="D2043" t="s">
        <v>37909</v>
      </c>
      <c r="E2043" t="s">
        <v>8032</v>
      </c>
      <c r="F2043" t="s">
        <v>8033</v>
      </c>
      <c r="G2043" s="2">
        <v>45477</v>
      </c>
      <c r="H2043" t="s">
        <v>89</v>
      </c>
      <c r="I2043">
        <v>2</v>
      </c>
      <c r="J2043">
        <f t="shared" si="64"/>
        <v>50</v>
      </c>
      <c r="K2043" s="3">
        <v>0</v>
      </c>
      <c r="L2043" s="3">
        <f t="shared" si="65"/>
        <v>100</v>
      </c>
      <c r="M2043">
        <v>100</v>
      </c>
      <c r="N2043" s="3">
        <f>Table2[[#This Row],[Total Cost]]-Table2[[#This Row],[Total Sales]]</f>
        <v>0</v>
      </c>
      <c r="O2043" t="s">
        <v>16</v>
      </c>
      <c r="P2043" t="s">
        <v>17</v>
      </c>
    </row>
    <row r="2044" spans="1:16">
      <c r="A2044" t="s">
        <v>8034</v>
      </c>
      <c r="B2044" t="s">
        <v>8035</v>
      </c>
      <c r="C2044" t="s">
        <v>37223</v>
      </c>
      <c r="D2044" t="s">
        <v>37089</v>
      </c>
      <c r="E2044" t="s">
        <v>8036</v>
      </c>
      <c r="F2044" t="s">
        <v>6587</v>
      </c>
      <c r="G2044" s="2">
        <v>45497</v>
      </c>
      <c r="H2044" t="s">
        <v>56</v>
      </c>
      <c r="I2044">
        <v>1</v>
      </c>
      <c r="J2044">
        <f t="shared" si="64"/>
        <v>90</v>
      </c>
      <c r="K2044" s="3">
        <v>10</v>
      </c>
      <c r="L2044" s="3">
        <f t="shared" si="65"/>
        <v>90</v>
      </c>
      <c r="M2044">
        <v>81</v>
      </c>
      <c r="N2044" s="3">
        <f>Table2[[#This Row],[Total Cost]]-Table2[[#This Row],[Total Sales]]</f>
        <v>9</v>
      </c>
      <c r="O2044" t="s">
        <v>33</v>
      </c>
      <c r="P2044" t="s">
        <v>17</v>
      </c>
    </row>
    <row r="2045" spans="1:16">
      <c r="A2045" t="s">
        <v>8037</v>
      </c>
      <c r="B2045" t="s">
        <v>8038</v>
      </c>
      <c r="C2045" t="s">
        <v>37729</v>
      </c>
      <c r="D2045" t="s">
        <v>38021</v>
      </c>
      <c r="E2045" t="s">
        <v>8039</v>
      </c>
      <c r="F2045" t="s">
        <v>8040</v>
      </c>
      <c r="G2045" s="2">
        <v>45600</v>
      </c>
      <c r="H2045" t="s">
        <v>28</v>
      </c>
      <c r="I2045">
        <v>3</v>
      </c>
      <c r="J2045">
        <f t="shared" si="64"/>
        <v>300</v>
      </c>
      <c r="K2045" s="3">
        <v>5</v>
      </c>
      <c r="L2045" s="3">
        <f t="shared" si="65"/>
        <v>900</v>
      </c>
      <c r="M2045">
        <v>855</v>
      </c>
      <c r="N2045" s="3">
        <f>Table2[[#This Row],[Total Cost]]-Table2[[#This Row],[Total Sales]]</f>
        <v>45</v>
      </c>
      <c r="O2045" t="s">
        <v>90</v>
      </c>
      <c r="P2045" t="s">
        <v>78</v>
      </c>
    </row>
    <row r="2046" spans="1:16">
      <c r="A2046" t="s">
        <v>8041</v>
      </c>
      <c r="B2046" t="s">
        <v>8042</v>
      </c>
      <c r="C2046" t="s">
        <v>37035</v>
      </c>
      <c r="D2046" t="s">
        <v>38067</v>
      </c>
      <c r="E2046" t="s">
        <v>8043</v>
      </c>
      <c r="F2046" t="s">
        <v>8044</v>
      </c>
      <c r="G2046" s="2">
        <v>45561</v>
      </c>
      <c r="H2046" t="s">
        <v>56</v>
      </c>
      <c r="I2046">
        <v>2</v>
      </c>
      <c r="J2046">
        <f t="shared" si="64"/>
        <v>90</v>
      </c>
      <c r="K2046" s="3">
        <v>0</v>
      </c>
      <c r="L2046" s="3">
        <f t="shared" si="65"/>
        <v>180</v>
      </c>
      <c r="M2046">
        <v>180</v>
      </c>
      <c r="N2046" s="3">
        <f>Table2[[#This Row],[Total Cost]]-Table2[[#This Row],[Total Sales]]</f>
        <v>0</v>
      </c>
      <c r="O2046" t="s">
        <v>33</v>
      </c>
      <c r="P2046" t="s">
        <v>17</v>
      </c>
    </row>
    <row r="2047" spans="1:16">
      <c r="A2047" t="s">
        <v>8045</v>
      </c>
      <c r="B2047" t="s">
        <v>8046</v>
      </c>
      <c r="C2047" t="s">
        <v>37161</v>
      </c>
      <c r="D2047" t="s">
        <v>36955</v>
      </c>
      <c r="E2047" t="s">
        <v>8047</v>
      </c>
      <c r="F2047" t="s">
        <v>8048</v>
      </c>
      <c r="G2047" s="2">
        <v>45584</v>
      </c>
      <c r="H2047" t="s">
        <v>15</v>
      </c>
      <c r="I2047">
        <v>1</v>
      </c>
      <c r="J2047">
        <f t="shared" si="64"/>
        <v>800</v>
      </c>
      <c r="K2047" s="3">
        <v>5</v>
      </c>
      <c r="L2047" s="3">
        <f t="shared" si="65"/>
        <v>800</v>
      </c>
      <c r="M2047">
        <v>760</v>
      </c>
      <c r="N2047" s="3">
        <f>Table2[[#This Row],[Total Cost]]-Table2[[#This Row],[Total Sales]]</f>
        <v>40</v>
      </c>
      <c r="O2047" t="s">
        <v>84</v>
      </c>
      <c r="P2047" t="s">
        <v>17</v>
      </c>
    </row>
    <row r="2048" spans="1:16">
      <c r="A2048" t="s">
        <v>8049</v>
      </c>
      <c r="B2048" t="s">
        <v>5675</v>
      </c>
      <c r="C2048" t="s">
        <v>36960</v>
      </c>
      <c r="D2048" t="s">
        <v>37304</v>
      </c>
      <c r="E2048" t="s">
        <v>8050</v>
      </c>
      <c r="F2048" t="s">
        <v>8051</v>
      </c>
      <c r="G2048" s="2">
        <v>45543</v>
      </c>
      <c r="H2048" t="s">
        <v>28</v>
      </c>
      <c r="I2048">
        <v>3</v>
      </c>
      <c r="J2048">
        <f t="shared" si="64"/>
        <v>300</v>
      </c>
      <c r="K2048" s="3">
        <v>5</v>
      </c>
      <c r="L2048" s="3">
        <f t="shared" si="65"/>
        <v>900</v>
      </c>
      <c r="M2048">
        <v>855</v>
      </c>
      <c r="N2048" s="3">
        <f>Table2[[#This Row],[Total Cost]]-Table2[[#This Row],[Total Sales]]</f>
        <v>45</v>
      </c>
      <c r="O2048" t="s">
        <v>84</v>
      </c>
      <c r="P2048" t="s">
        <v>17</v>
      </c>
    </row>
    <row r="2049" spans="1:16">
      <c r="A2049" t="s">
        <v>8052</v>
      </c>
      <c r="B2049" t="s">
        <v>8053</v>
      </c>
      <c r="C2049" t="s">
        <v>37226</v>
      </c>
      <c r="D2049" t="s">
        <v>37148</v>
      </c>
      <c r="E2049" t="s">
        <v>8054</v>
      </c>
      <c r="F2049" t="s">
        <v>8055</v>
      </c>
      <c r="G2049" s="2">
        <v>45624</v>
      </c>
      <c r="H2049" t="s">
        <v>89</v>
      </c>
      <c r="I2049">
        <v>2</v>
      </c>
      <c r="J2049">
        <f t="shared" si="64"/>
        <v>50</v>
      </c>
      <c r="K2049" s="3">
        <v>5</v>
      </c>
      <c r="L2049" s="3">
        <f t="shared" si="65"/>
        <v>100</v>
      </c>
      <c r="M2049">
        <v>95</v>
      </c>
      <c r="N2049" s="3">
        <f>Table2[[#This Row],[Total Cost]]-Table2[[#This Row],[Total Sales]]</f>
        <v>5</v>
      </c>
      <c r="O2049" t="s">
        <v>84</v>
      </c>
      <c r="P2049" t="s">
        <v>17</v>
      </c>
    </row>
    <row r="2050" spans="1:16">
      <c r="A2050" t="s">
        <v>8056</v>
      </c>
      <c r="B2050" t="s">
        <v>8057</v>
      </c>
      <c r="C2050" t="s">
        <v>37137</v>
      </c>
      <c r="D2050" t="s">
        <v>37115</v>
      </c>
      <c r="E2050" t="s">
        <v>8058</v>
      </c>
      <c r="F2050" t="s">
        <v>8059</v>
      </c>
      <c r="G2050" s="2">
        <v>45767</v>
      </c>
      <c r="H2050" t="s">
        <v>83</v>
      </c>
      <c r="I2050">
        <v>1</v>
      </c>
      <c r="J2050">
        <f t="shared" si="64"/>
        <v>150</v>
      </c>
      <c r="K2050" s="3">
        <v>0</v>
      </c>
      <c r="L2050" s="3">
        <f t="shared" si="65"/>
        <v>150</v>
      </c>
      <c r="M2050">
        <v>150</v>
      </c>
      <c r="N2050" s="3">
        <f>Table2[[#This Row],[Total Cost]]-Table2[[#This Row],[Total Sales]]</f>
        <v>0</v>
      </c>
      <c r="O2050" t="s">
        <v>33</v>
      </c>
      <c r="P2050" t="s">
        <v>17</v>
      </c>
    </row>
    <row r="2051" spans="1:16">
      <c r="A2051" t="s">
        <v>8060</v>
      </c>
      <c r="B2051" t="s">
        <v>8061</v>
      </c>
      <c r="C2051" t="s">
        <v>37733</v>
      </c>
      <c r="D2051" t="s">
        <v>36961</v>
      </c>
      <c r="E2051" t="s">
        <v>8062</v>
      </c>
      <c r="F2051" t="s">
        <v>8063</v>
      </c>
      <c r="G2051" s="2">
        <v>45751</v>
      </c>
      <c r="H2051" t="s">
        <v>47</v>
      </c>
      <c r="I2051">
        <v>1</v>
      </c>
      <c r="J2051">
        <f t="shared" ref="J2051:J2114" si="66">L2051/I2051</f>
        <v>1200</v>
      </c>
      <c r="K2051" s="3">
        <v>0</v>
      </c>
      <c r="L2051" s="3">
        <f t="shared" si="65"/>
        <v>1200</v>
      </c>
      <c r="M2051">
        <v>1200</v>
      </c>
      <c r="N2051" s="3">
        <f>Table2[[#This Row],[Total Cost]]-Table2[[#This Row],[Total Sales]]</f>
        <v>0</v>
      </c>
      <c r="O2051" t="s">
        <v>16</v>
      </c>
      <c r="P2051" t="s">
        <v>78</v>
      </c>
    </row>
    <row r="2052" spans="1:16">
      <c r="A2052" t="s">
        <v>8064</v>
      </c>
      <c r="B2052" t="s">
        <v>8065</v>
      </c>
      <c r="C2052" t="s">
        <v>37598</v>
      </c>
      <c r="D2052" t="s">
        <v>36961</v>
      </c>
      <c r="E2052" t="s">
        <v>8066</v>
      </c>
      <c r="F2052" t="s">
        <v>3880</v>
      </c>
      <c r="G2052" s="2">
        <v>45693</v>
      </c>
      <c r="H2052" t="s">
        <v>83</v>
      </c>
      <c r="I2052">
        <v>1</v>
      </c>
      <c r="J2052">
        <f t="shared" si="66"/>
        <v>150</v>
      </c>
      <c r="K2052" s="3">
        <v>0</v>
      </c>
      <c r="L2052" s="3">
        <f t="shared" si="65"/>
        <v>150</v>
      </c>
      <c r="M2052">
        <v>150</v>
      </c>
      <c r="N2052" s="3">
        <f>Table2[[#This Row],[Total Cost]]-Table2[[#This Row],[Total Sales]]</f>
        <v>0</v>
      </c>
      <c r="O2052" t="s">
        <v>33</v>
      </c>
      <c r="P2052" t="s">
        <v>17</v>
      </c>
    </row>
    <row r="2053" spans="1:16">
      <c r="A2053" t="s">
        <v>8067</v>
      </c>
      <c r="B2053" t="s">
        <v>8068</v>
      </c>
      <c r="C2053" t="s">
        <v>37060</v>
      </c>
      <c r="D2053" t="s">
        <v>37115</v>
      </c>
      <c r="E2053" t="s">
        <v>8069</v>
      </c>
      <c r="F2053" t="s">
        <v>8070</v>
      </c>
      <c r="G2053" s="2">
        <v>45474</v>
      </c>
      <c r="H2053" t="s">
        <v>73</v>
      </c>
      <c r="I2053">
        <v>3</v>
      </c>
      <c r="J2053">
        <f t="shared" si="66"/>
        <v>120</v>
      </c>
      <c r="K2053" s="3">
        <v>0</v>
      </c>
      <c r="L2053" s="3">
        <f t="shared" si="65"/>
        <v>360</v>
      </c>
      <c r="M2053">
        <v>360</v>
      </c>
      <c r="N2053" s="3">
        <f>Table2[[#This Row],[Total Cost]]-Table2[[#This Row],[Total Sales]]</f>
        <v>0</v>
      </c>
      <c r="O2053" t="s">
        <v>84</v>
      </c>
      <c r="P2053" t="s">
        <v>17</v>
      </c>
    </row>
    <row r="2054" spans="1:16">
      <c r="A2054" t="s">
        <v>8071</v>
      </c>
      <c r="B2054" t="s">
        <v>8072</v>
      </c>
      <c r="C2054" t="s">
        <v>37090</v>
      </c>
      <c r="D2054" t="s">
        <v>37362</v>
      </c>
      <c r="E2054" t="s">
        <v>8073</v>
      </c>
      <c r="F2054" t="s">
        <v>8074</v>
      </c>
      <c r="G2054" s="2">
        <v>45516</v>
      </c>
      <c r="H2054" t="s">
        <v>83</v>
      </c>
      <c r="I2054">
        <v>3</v>
      </c>
      <c r="J2054">
        <f t="shared" si="66"/>
        <v>150</v>
      </c>
      <c r="K2054" s="3">
        <v>0</v>
      </c>
      <c r="L2054" s="3">
        <f t="shared" ref="L2054:L2117" si="67">M2054/(1-K2054/100)</f>
        <v>450</v>
      </c>
      <c r="M2054">
        <v>450</v>
      </c>
      <c r="N2054" s="3">
        <f>Table2[[#This Row],[Total Cost]]-Table2[[#This Row],[Total Sales]]</f>
        <v>0</v>
      </c>
      <c r="O2054" t="s">
        <v>16</v>
      </c>
      <c r="P2054" t="s">
        <v>17</v>
      </c>
    </row>
    <row r="2055" spans="1:16">
      <c r="A2055" t="s">
        <v>8075</v>
      </c>
      <c r="B2055" t="s">
        <v>8076</v>
      </c>
      <c r="C2055" t="s">
        <v>37087</v>
      </c>
      <c r="D2055" t="s">
        <v>37255</v>
      </c>
      <c r="E2055" t="s">
        <v>8077</v>
      </c>
      <c r="F2055" t="s">
        <v>8078</v>
      </c>
      <c r="G2055" s="2">
        <v>45735</v>
      </c>
      <c r="H2055" t="s">
        <v>73</v>
      </c>
      <c r="I2055">
        <v>2</v>
      </c>
      <c r="J2055">
        <f t="shared" si="66"/>
        <v>120</v>
      </c>
      <c r="K2055" s="3">
        <v>0</v>
      </c>
      <c r="L2055" s="3">
        <f t="shared" si="67"/>
        <v>240</v>
      </c>
      <c r="M2055">
        <v>240</v>
      </c>
      <c r="N2055" s="3">
        <f>Table2[[#This Row],[Total Cost]]-Table2[[#This Row],[Total Sales]]</f>
        <v>0</v>
      </c>
      <c r="O2055" t="s">
        <v>90</v>
      </c>
      <c r="P2055" t="s">
        <v>78</v>
      </c>
    </row>
    <row r="2056" spans="1:16">
      <c r="A2056" s="1" t="s">
        <v>8079</v>
      </c>
      <c r="B2056" t="s">
        <v>8080</v>
      </c>
      <c r="C2056" t="s">
        <v>37628</v>
      </c>
      <c r="D2056" t="s">
        <v>37296</v>
      </c>
      <c r="E2056" t="s">
        <v>8081</v>
      </c>
      <c r="F2056" t="s">
        <v>8082</v>
      </c>
      <c r="G2056" s="2">
        <v>45438</v>
      </c>
      <c r="H2056" t="s">
        <v>28</v>
      </c>
      <c r="I2056">
        <v>1</v>
      </c>
      <c r="J2056">
        <f t="shared" si="66"/>
        <v>300</v>
      </c>
      <c r="K2056" s="3">
        <v>10</v>
      </c>
      <c r="L2056" s="3">
        <f t="shared" si="67"/>
        <v>300</v>
      </c>
      <c r="M2056">
        <v>270</v>
      </c>
      <c r="N2056" s="3">
        <f>Table2[[#This Row],[Total Cost]]-Table2[[#This Row],[Total Sales]]</f>
        <v>30</v>
      </c>
      <c r="O2056" t="s">
        <v>90</v>
      </c>
      <c r="P2056" t="s">
        <v>17</v>
      </c>
    </row>
    <row r="2057" spans="1:16">
      <c r="A2057" t="s">
        <v>8083</v>
      </c>
      <c r="B2057" t="s">
        <v>8084</v>
      </c>
      <c r="C2057" t="s">
        <v>37158</v>
      </c>
      <c r="D2057" t="s">
        <v>37067</v>
      </c>
      <c r="E2057" t="s">
        <v>8085</v>
      </c>
      <c r="F2057" t="s">
        <v>8086</v>
      </c>
      <c r="G2057" s="2">
        <v>45403</v>
      </c>
      <c r="H2057" t="s">
        <v>22</v>
      </c>
      <c r="I2057">
        <v>3</v>
      </c>
      <c r="J2057">
        <f t="shared" si="66"/>
        <v>100</v>
      </c>
      <c r="K2057" s="3">
        <v>5</v>
      </c>
      <c r="L2057" s="3">
        <f t="shared" si="67"/>
        <v>300</v>
      </c>
      <c r="M2057">
        <v>285</v>
      </c>
      <c r="N2057" s="3">
        <f>Table2[[#This Row],[Total Cost]]-Table2[[#This Row],[Total Sales]]</f>
        <v>15</v>
      </c>
      <c r="O2057" t="s">
        <v>16</v>
      </c>
      <c r="P2057" t="s">
        <v>78</v>
      </c>
    </row>
    <row r="2058" spans="1:16">
      <c r="A2058" t="s">
        <v>8087</v>
      </c>
      <c r="B2058" t="s">
        <v>8088</v>
      </c>
      <c r="C2058" t="s">
        <v>36974</v>
      </c>
      <c r="D2058" t="s">
        <v>37296</v>
      </c>
      <c r="E2058" t="s">
        <v>40</v>
      </c>
      <c r="F2058" t="s">
        <v>8089</v>
      </c>
      <c r="G2058" s="2">
        <v>45567</v>
      </c>
      <c r="H2058" t="s">
        <v>56</v>
      </c>
      <c r="I2058">
        <v>4</v>
      </c>
      <c r="J2058">
        <f t="shared" si="66"/>
        <v>90</v>
      </c>
      <c r="K2058" s="3">
        <v>0</v>
      </c>
      <c r="L2058" s="3">
        <f t="shared" si="67"/>
        <v>360</v>
      </c>
      <c r="M2058">
        <v>360</v>
      </c>
      <c r="N2058" s="3">
        <f>Table2[[#This Row],[Total Cost]]-Table2[[#This Row],[Total Sales]]</f>
        <v>0</v>
      </c>
      <c r="O2058" t="s">
        <v>23</v>
      </c>
      <c r="P2058" t="s">
        <v>17</v>
      </c>
    </row>
    <row r="2059" spans="1:16">
      <c r="A2059" t="s">
        <v>8090</v>
      </c>
      <c r="B2059" t="s">
        <v>8091</v>
      </c>
      <c r="C2059" t="s">
        <v>37041</v>
      </c>
      <c r="D2059" t="s">
        <v>37046</v>
      </c>
      <c r="E2059" t="s">
        <v>8092</v>
      </c>
      <c r="F2059" t="s">
        <v>8093</v>
      </c>
      <c r="G2059" s="2">
        <v>45710</v>
      </c>
      <c r="H2059" t="s">
        <v>56</v>
      </c>
      <c r="I2059">
        <v>2</v>
      </c>
      <c r="J2059">
        <f t="shared" si="66"/>
        <v>90</v>
      </c>
      <c r="K2059" s="3">
        <v>5</v>
      </c>
      <c r="L2059" s="3">
        <f t="shared" si="67"/>
        <v>180</v>
      </c>
      <c r="M2059">
        <v>171</v>
      </c>
      <c r="N2059" s="3">
        <f>Table2[[#This Row],[Total Cost]]-Table2[[#This Row],[Total Sales]]</f>
        <v>9</v>
      </c>
      <c r="O2059" t="s">
        <v>84</v>
      </c>
      <c r="P2059" t="s">
        <v>17</v>
      </c>
    </row>
    <row r="2060" spans="1:16">
      <c r="A2060" t="s">
        <v>8094</v>
      </c>
      <c r="B2060" t="s">
        <v>6960</v>
      </c>
      <c r="C2060" t="s">
        <v>37070</v>
      </c>
      <c r="D2060" t="s">
        <v>37080</v>
      </c>
      <c r="E2060" t="s">
        <v>8095</v>
      </c>
      <c r="F2060" t="s">
        <v>8096</v>
      </c>
      <c r="G2060" s="2">
        <v>45729</v>
      </c>
      <c r="H2060" t="s">
        <v>42</v>
      </c>
      <c r="I2060">
        <v>1</v>
      </c>
      <c r="J2060">
        <f t="shared" si="66"/>
        <v>200</v>
      </c>
      <c r="K2060" s="3">
        <v>0</v>
      </c>
      <c r="L2060" s="3">
        <f t="shared" si="67"/>
        <v>200</v>
      </c>
      <c r="M2060">
        <v>200</v>
      </c>
      <c r="N2060" s="3">
        <f>Table2[[#This Row],[Total Cost]]-Table2[[#This Row],[Total Sales]]</f>
        <v>0</v>
      </c>
      <c r="O2060" t="s">
        <v>23</v>
      </c>
      <c r="P2060" t="s">
        <v>17</v>
      </c>
    </row>
    <row r="2061" spans="1:16">
      <c r="A2061" t="s">
        <v>8097</v>
      </c>
      <c r="B2061" t="s">
        <v>8098</v>
      </c>
      <c r="C2061" t="s">
        <v>36966</v>
      </c>
      <c r="D2061" t="s">
        <v>37684</v>
      </c>
      <c r="E2061" t="s">
        <v>8099</v>
      </c>
      <c r="F2061" t="s">
        <v>8100</v>
      </c>
      <c r="G2061" s="2">
        <v>45435</v>
      </c>
      <c r="H2061" t="s">
        <v>15</v>
      </c>
      <c r="I2061">
        <v>4</v>
      </c>
      <c r="J2061">
        <f t="shared" si="66"/>
        <v>800</v>
      </c>
      <c r="K2061" s="3">
        <v>5</v>
      </c>
      <c r="L2061" s="3">
        <f t="shared" si="67"/>
        <v>3200</v>
      </c>
      <c r="M2061">
        <v>3040</v>
      </c>
      <c r="N2061" s="3">
        <f>Table2[[#This Row],[Total Cost]]-Table2[[#This Row],[Total Sales]]</f>
        <v>160</v>
      </c>
      <c r="O2061" t="s">
        <v>84</v>
      </c>
      <c r="P2061" t="s">
        <v>17</v>
      </c>
    </row>
    <row r="2062" spans="1:16">
      <c r="A2062" t="s">
        <v>8101</v>
      </c>
      <c r="B2062" t="s">
        <v>8102</v>
      </c>
      <c r="C2062" t="s">
        <v>36956</v>
      </c>
      <c r="D2062" t="s">
        <v>37221</v>
      </c>
      <c r="E2062" t="s">
        <v>8103</v>
      </c>
      <c r="F2062" t="s">
        <v>8104</v>
      </c>
      <c r="G2062" s="2">
        <v>45706</v>
      </c>
      <c r="H2062" t="s">
        <v>73</v>
      </c>
      <c r="I2062">
        <v>2</v>
      </c>
      <c r="J2062">
        <f t="shared" si="66"/>
        <v>120</v>
      </c>
      <c r="K2062" s="3">
        <v>10</v>
      </c>
      <c r="L2062" s="3">
        <f t="shared" si="67"/>
        <v>240</v>
      </c>
      <c r="M2062">
        <v>216</v>
      </c>
      <c r="N2062" s="3">
        <f>Table2[[#This Row],[Total Cost]]-Table2[[#This Row],[Total Sales]]</f>
        <v>24</v>
      </c>
      <c r="O2062" t="s">
        <v>33</v>
      </c>
      <c r="P2062" t="s">
        <v>17</v>
      </c>
    </row>
    <row r="2063" spans="1:16">
      <c r="A2063" t="s">
        <v>8105</v>
      </c>
      <c r="B2063" t="s">
        <v>8106</v>
      </c>
      <c r="C2063" t="s">
        <v>37116</v>
      </c>
      <c r="D2063" t="s">
        <v>37827</v>
      </c>
      <c r="E2063" t="s">
        <v>8107</v>
      </c>
      <c r="F2063" t="s">
        <v>1868</v>
      </c>
      <c r="G2063" s="2">
        <v>45456</v>
      </c>
      <c r="H2063" t="s">
        <v>73</v>
      </c>
      <c r="I2063">
        <v>3</v>
      </c>
      <c r="J2063">
        <f t="shared" si="66"/>
        <v>120</v>
      </c>
      <c r="K2063" s="3">
        <v>5</v>
      </c>
      <c r="L2063" s="3">
        <f t="shared" si="67"/>
        <v>360</v>
      </c>
      <c r="M2063">
        <v>342</v>
      </c>
      <c r="N2063" s="3">
        <f>Table2[[#This Row],[Total Cost]]-Table2[[#This Row],[Total Sales]]</f>
        <v>18</v>
      </c>
      <c r="O2063" t="s">
        <v>16</v>
      </c>
      <c r="P2063" t="s">
        <v>17</v>
      </c>
    </row>
    <row r="2064" spans="1:16">
      <c r="A2064" t="s">
        <v>8108</v>
      </c>
      <c r="B2064" t="s">
        <v>3982</v>
      </c>
      <c r="C2064" t="s">
        <v>37087</v>
      </c>
      <c r="D2064" t="s">
        <v>37050</v>
      </c>
      <c r="E2064" t="s">
        <v>8109</v>
      </c>
      <c r="F2064" t="s">
        <v>8110</v>
      </c>
      <c r="G2064" s="2">
        <v>45595</v>
      </c>
      <c r="H2064" t="s">
        <v>73</v>
      </c>
      <c r="I2064">
        <v>3</v>
      </c>
      <c r="J2064">
        <f t="shared" si="66"/>
        <v>120</v>
      </c>
      <c r="K2064" s="3">
        <v>5</v>
      </c>
      <c r="L2064" s="3">
        <f t="shared" si="67"/>
        <v>360</v>
      </c>
      <c r="M2064">
        <v>342</v>
      </c>
      <c r="N2064" s="3">
        <f>Table2[[#This Row],[Total Cost]]-Table2[[#This Row],[Total Sales]]</f>
        <v>18</v>
      </c>
      <c r="O2064" t="s">
        <v>84</v>
      </c>
      <c r="P2064" t="s">
        <v>17</v>
      </c>
    </row>
    <row r="2065" spans="1:16">
      <c r="A2065" t="s">
        <v>8111</v>
      </c>
      <c r="B2065" t="s">
        <v>8112</v>
      </c>
      <c r="C2065" t="s">
        <v>37655</v>
      </c>
      <c r="D2065" t="s">
        <v>36953</v>
      </c>
      <c r="E2065" t="s">
        <v>8113</v>
      </c>
      <c r="F2065" t="s">
        <v>8114</v>
      </c>
      <c r="G2065" s="2">
        <v>45450</v>
      </c>
      <c r="H2065" t="s">
        <v>89</v>
      </c>
      <c r="I2065">
        <v>2</v>
      </c>
      <c r="J2065">
        <f t="shared" si="66"/>
        <v>50</v>
      </c>
      <c r="K2065" s="3">
        <v>0</v>
      </c>
      <c r="L2065" s="3">
        <f t="shared" si="67"/>
        <v>100</v>
      </c>
      <c r="M2065">
        <v>100</v>
      </c>
      <c r="N2065" s="3">
        <f>Table2[[#This Row],[Total Cost]]-Table2[[#This Row],[Total Sales]]</f>
        <v>0</v>
      </c>
      <c r="O2065" t="s">
        <v>16</v>
      </c>
      <c r="P2065" t="s">
        <v>17</v>
      </c>
    </row>
    <row r="2066" spans="1:16">
      <c r="A2066" t="s">
        <v>8115</v>
      </c>
      <c r="B2066" t="s">
        <v>8116</v>
      </c>
      <c r="C2066" t="s">
        <v>37673</v>
      </c>
      <c r="D2066" t="s">
        <v>36981</v>
      </c>
      <c r="E2066" t="s">
        <v>8117</v>
      </c>
      <c r="F2066" t="s">
        <v>8118</v>
      </c>
      <c r="G2066" s="2">
        <v>45610</v>
      </c>
      <c r="H2066" t="s">
        <v>73</v>
      </c>
      <c r="I2066">
        <v>2</v>
      </c>
      <c r="J2066">
        <f t="shared" si="66"/>
        <v>120</v>
      </c>
      <c r="K2066" s="3">
        <v>10</v>
      </c>
      <c r="L2066" s="3">
        <f t="shared" si="67"/>
        <v>240</v>
      </c>
      <c r="M2066">
        <v>216</v>
      </c>
      <c r="N2066" s="3">
        <f>Table2[[#This Row],[Total Cost]]-Table2[[#This Row],[Total Sales]]</f>
        <v>24</v>
      </c>
      <c r="O2066" t="s">
        <v>16</v>
      </c>
      <c r="P2066" t="s">
        <v>78</v>
      </c>
    </row>
    <row r="2067" spans="1:16">
      <c r="A2067" t="s">
        <v>8119</v>
      </c>
      <c r="B2067" t="s">
        <v>8120</v>
      </c>
      <c r="C2067" t="s">
        <v>37313</v>
      </c>
      <c r="D2067" t="s">
        <v>36953</v>
      </c>
      <c r="E2067" t="s">
        <v>8121</v>
      </c>
      <c r="F2067" t="s">
        <v>8122</v>
      </c>
      <c r="G2067" s="2">
        <v>45447</v>
      </c>
      <c r="H2067" t="s">
        <v>15</v>
      </c>
      <c r="I2067">
        <v>1</v>
      </c>
      <c r="J2067">
        <f t="shared" si="66"/>
        <v>800</v>
      </c>
      <c r="K2067" s="3">
        <v>0</v>
      </c>
      <c r="L2067" s="3">
        <f t="shared" si="67"/>
        <v>800</v>
      </c>
      <c r="M2067">
        <v>800</v>
      </c>
      <c r="N2067" s="3">
        <f>Table2[[#This Row],[Total Cost]]-Table2[[#This Row],[Total Sales]]</f>
        <v>0</v>
      </c>
      <c r="O2067" t="s">
        <v>84</v>
      </c>
      <c r="P2067" t="s">
        <v>17</v>
      </c>
    </row>
    <row r="2068" spans="1:16">
      <c r="A2068" t="s">
        <v>8123</v>
      </c>
      <c r="B2068" t="s">
        <v>8124</v>
      </c>
      <c r="C2068" t="s">
        <v>37680</v>
      </c>
      <c r="D2068" t="s">
        <v>37504</v>
      </c>
      <c r="E2068" t="s">
        <v>8125</v>
      </c>
      <c r="F2068" t="s">
        <v>8126</v>
      </c>
      <c r="G2068" s="2">
        <v>45480</v>
      </c>
      <c r="H2068" t="s">
        <v>42</v>
      </c>
      <c r="I2068">
        <v>3</v>
      </c>
      <c r="J2068">
        <f t="shared" si="66"/>
        <v>200</v>
      </c>
      <c r="K2068" s="3">
        <v>10</v>
      </c>
      <c r="L2068" s="3">
        <f t="shared" si="67"/>
        <v>600</v>
      </c>
      <c r="M2068">
        <v>540</v>
      </c>
      <c r="N2068" s="3">
        <f>Table2[[#This Row],[Total Cost]]-Table2[[#This Row],[Total Sales]]</f>
        <v>60</v>
      </c>
      <c r="O2068" t="s">
        <v>16</v>
      </c>
      <c r="P2068" t="s">
        <v>17</v>
      </c>
    </row>
    <row r="2069" spans="1:16">
      <c r="A2069" t="s">
        <v>8127</v>
      </c>
      <c r="B2069" t="s">
        <v>8128</v>
      </c>
      <c r="C2069" t="s">
        <v>37405</v>
      </c>
      <c r="D2069" t="s">
        <v>37196</v>
      </c>
      <c r="E2069" t="s">
        <v>8129</v>
      </c>
      <c r="F2069" t="s">
        <v>8130</v>
      </c>
      <c r="G2069" s="2">
        <v>45547</v>
      </c>
      <c r="H2069" t="s">
        <v>56</v>
      </c>
      <c r="I2069">
        <v>3</v>
      </c>
      <c r="J2069">
        <f t="shared" si="66"/>
        <v>90</v>
      </c>
      <c r="K2069" s="3">
        <v>0</v>
      </c>
      <c r="L2069" s="3">
        <f t="shared" si="67"/>
        <v>270</v>
      </c>
      <c r="M2069">
        <v>270</v>
      </c>
      <c r="N2069" s="3">
        <f>Table2[[#This Row],[Total Cost]]-Table2[[#This Row],[Total Sales]]</f>
        <v>0</v>
      </c>
      <c r="O2069" t="s">
        <v>33</v>
      </c>
      <c r="P2069" t="s">
        <v>17</v>
      </c>
    </row>
    <row r="2070" spans="1:16">
      <c r="A2070" t="s">
        <v>8131</v>
      </c>
      <c r="B2070" t="s">
        <v>8132</v>
      </c>
      <c r="C2070" t="s">
        <v>36990</v>
      </c>
      <c r="D2070" t="s">
        <v>37827</v>
      </c>
      <c r="E2070" t="s">
        <v>8133</v>
      </c>
      <c r="F2070" t="s">
        <v>8134</v>
      </c>
      <c r="G2070" s="2">
        <v>45414</v>
      </c>
      <c r="H2070" t="s">
        <v>47</v>
      </c>
      <c r="I2070">
        <v>4</v>
      </c>
      <c r="J2070">
        <f t="shared" si="66"/>
        <v>1200</v>
      </c>
      <c r="K2070" s="3">
        <v>10</v>
      </c>
      <c r="L2070" s="3">
        <f t="shared" si="67"/>
        <v>4800</v>
      </c>
      <c r="M2070">
        <v>4320</v>
      </c>
      <c r="N2070" s="3">
        <f>Table2[[#This Row],[Total Cost]]-Table2[[#This Row],[Total Sales]]</f>
        <v>480</v>
      </c>
      <c r="O2070" t="s">
        <v>16</v>
      </c>
      <c r="P2070" t="s">
        <v>17</v>
      </c>
    </row>
    <row r="2071" spans="1:16">
      <c r="A2071" t="s">
        <v>8135</v>
      </c>
      <c r="B2071" t="s">
        <v>8136</v>
      </c>
      <c r="C2071" t="s">
        <v>37015</v>
      </c>
      <c r="D2071" t="s">
        <v>37698</v>
      </c>
      <c r="E2071" t="s">
        <v>8137</v>
      </c>
      <c r="F2071" t="s">
        <v>8138</v>
      </c>
      <c r="G2071" s="2">
        <v>45688</v>
      </c>
      <c r="H2071" t="s">
        <v>22</v>
      </c>
      <c r="I2071">
        <v>2</v>
      </c>
      <c r="J2071">
        <f t="shared" si="66"/>
        <v>100</v>
      </c>
      <c r="K2071" s="3">
        <v>0</v>
      </c>
      <c r="L2071" s="3">
        <f t="shared" si="67"/>
        <v>200</v>
      </c>
      <c r="M2071">
        <v>200</v>
      </c>
      <c r="N2071" s="3">
        <f>Table2[[#This Row],[Total Cost]]-Table2[[#This Row],[Total Sales]]</f>
        <v>0</v>
      </c>
      <c r="O2071" t="s">
        <v>33</v>
      </c>
      <c r="P2071" t="s">
        <v>17</v>
      </c>
    </row>
    <row r="2072" spans="1:16">
      <c r="A2072" t="s">
        <v>8139</v>
      </c>
      <c r="B2072" t="s">
        <v>8140</v>
      </c>
      <c r="C2072" t="s">
        <v>38068</v>
      </c>
      <c r="D2072" t="s">
        <v>36969</v>
      </c>
      <c r="E2072" t="s">
        <v>8141</v>
      </c>
      <c r="F2072" t="s">
        <v>8142</v>
      </c>
      <c r="G2072" s="2">
        <v>45523</v>
      </c>
      <c r="H2072" t="s">
        <v>56</v>
      </c>
      <c r="I2072">
        <v>1</v>
      </c>
      <c r="J2072">
        <f t="shared" si="66"/>
        <v>90</v>
      </c>
      <c r="K2072" s="3">
        <v>0</v>
      </c>
      <c r="L2072" s="3">
        <f t="shared" si="67"/>
        <v>90</v>
      </c>
      <c r="M2072">
        <v>90</v>
      </c>
      <c r="N2072" s="3">
        <f>Table2[[#This Row],[Total Cost]]-Table2[[#This Row],[Total Sales]]</f>
        <v>0</v>
      </c>
      <c r="O2072" t="s">
        <v>23</v>
      </c>
      <c r="P2072" t="s">
        <v>17</v>
      </c>
    </row>
    <row r="2073" spans="1:16">
      <c r="A2073" t="s">
        <v>8143</v>
      </c>
      <c r="B2073" t="s">
        <v>8144</v>
      </c>
      <c r="C2073" t="s">
        <v>37041</v>
      </c>
      <c r="D2073" t="s">
        <v>36969</v>
      </c>
      <c r="E2073" t="s">
        <v>8145</v>
      </c>
      <c r="F2073" t="s">
        <v>8146</v>
      </c>
      <c r="G2073" s="2">
        <v>45617</v>
      </c>
      <c r="H2073" t="s">
        <v>73</v>
      </c>
      <c r="I2073">
        <v>1</v>
      </c>
      <c r="J2073">
        <f t="shared" si="66"/>
        <v>120</v>
      </c>
      <c r="K2073" s="3">
        <v>0</v>
      </c>
      <c r="L2073" s="3">
        <f t="shared" si="67"/>
        <v>120</v>
      </c>
      <c r="M2073">
        <v>120</v>
      </c>
      <c r="N2073" s="3">
        <f>Table2[[#This Row],[Total Cost]]-Table2[[#This Row],[Total Sales]]</f>
        <v>0</v>
      </c>
      <c r="O2073" t="s">
        <v>90</v>
      </c>
      <c r="P2073" t="s">
        <v>78</v>
      </c>
    </row>
    <row r="2074" spans="1:16">
      <c r="A2074" t="s">
        <v>8147</v>
      </c>
      <c r="B2074" t="s">
        <v>8148</v>
      </c>
      <c r="C2074" t="s">
        <v>38069</v>
      </c>
      <c r="D2074" t="s">
        <v>37115</v>
      </c>
      <c r="E2074" t="s">
        <v>8149</v>
      </c>
      <c r="F2074" t="s">
        <v>8150</v>
      </c>
      <c r="G2074" s="2">
        <v>45750</v>
      </c>
      <c r="H2074" t="s">
        <v>89</v>
      </c>
      <c r="I2074">
        <v>2</v>
      </c>
      <c r="J2074">
        <f t="shared" si="66"/>
        <v>50</v>
      </c>
      <c r="K2074" s="3">
        <v>5</v>
      </c>
      <c r="L2074" s="3">
        <f t="shared" si="67"/>
        <v>100</v>
      </c>
      <c r="M2074">
        <v>95</v>
      </c>
      <c r="N2074" s="3">
        <f>Table2[[#This Row],[Total Cost]]-Table2[[#This Row],[Total Sales]]</f>
        <v>5</v>
      </c>
      <c r="O2074" t="s">
        <v>16</v>
      </c>
      <c r="P2074" t="s">
        <v>17</v>
      </c>
    </row>
    <row r="2075" spans="1:16">
      <c r="A2075" t="s">
        <v>8151</v>
      </c>
      <c r="B2075" t="s">
        <v>8152</v>
      </c>
      <c r="C2075" t="s">
        <v>37519</v>
      </c>
      <c r="D2075" t="s">
        <v>37608</v>
      </c>
      <c r="E2075" t="s">
        <v>8153</v>
      </c>
      <c r="F2075" t="s">
        <v>8154</v>
      </c>
      <c r="G2075" s="2">
        <v>45429</v>
      </c>
      <c r="H2075" t="s">
        <v>28</v>
      </c>
      <c r="I2075">
        <v>2</v>
      </c>
      <c r="J2075">
        <f t="shared" si="66"/>
        <v>300</v>
      </c>
      <c r="K2075" s="3">
        <v>10</v>
      </c>
      <c r="L2075" s="3">
        <f t="shared" si="67"/>
        <v>600</v>
      </c>
      <c r="M2075">
        <v>540</v>
      </c>
      <c r="N2075" s="3">
        <f>Table2[[#This Row],[Total Cost]]-Table2[[#This Row],[Total Sales]]</f>
        <v>60</v>
      </c>
      <c r="O2075" t="s">
        <v>84</v>
      </c>
      <c r="P2075" t="s">
        <v>17</v>
      </c>
    </row>
    <row r="2076" spans="1:16">
      <c r="A2076" t="s">
        <v>8155</v>
      </c>
      <c r="B2076" t="s">
        <v>8156</v>
      </c>
      <c r="C2076" t="s">
        <v>37454</v>
      </c>
      <c r="D2076" t="s">
        <v>37080</v>
      </c>
      <c r="E2076" t="s">
        <v>8157</v>
      </c>
      <c r="F2076" t="s">
        <v>8158</v>
      </c>
      <c r="G2076" s="2">
        <v>45405</v>
      </c>
      <c r="H2076" t="s">
        <v>89</v>
      </c>
      <c r="I2076">
        <v>2</v>
      </c>
      <c r="J2076">
        <f t="shared" si="66"/>
        <v>50</v>
      </c>
      <c r="K2076" s="3">
        <v>0</v>
      </c>
      <c r="L2076" s="3">
        <f t="shared" si="67"/>
        <v>100</v>
      </c>
      <c r="M2076">
        <v>100</v>
      </c>
      <c r="N2076" s="3">
        <f>Table2[[#This Row],[Total Cost]]-Table2[[#This Row],[Total Sales]]</f>
        <v>0</v>
      </c>
      <c r="O2076" t="s">
        <v>33</v>
      </c>
      <c r="P2076" t="s">
        <v>17</v>
      </c>
    </row>
    <row r="2077" spans="1:16">
      <c r="A2077" t="s">
        <v>8159</v>
      </c>
      <c r="B2077" t="s">
        <v>8160</v>
      </c>
      <c r="C2077" t="s">
        <v>38070</v>
      </c>
      <c r="D2077" t="s">
        <v>36983</v>
      </c>
      <c r="E2077" t="s">
        <v>8161</v>
      </c>
      <c r="F2077" t="s">
        <v>8162</v>
      </c>
      <c r="G2077" s="2">
        <v>45456</v>
      </c>
      <c r="H2077" t="s">
        <v>73</v>
      </c>
      <c r="I2077">
        <v>3</v>
      </c>
      <c r="J2077">
        <f t="shared" si="66"/>
        <v>120</v>
      </c>
      <c r="K2077" s="3">
        <v>10</v>
      </c>
      <c r="L2077" s="3">
        <f t="shared" si="67"/>
        <v>360</v>
      </c>
      <c r="M2077">
        <v>324</v>
      </c>
      <c r="N2077" s="3">
        <f>Table2[[#This Row],[Total Cost]]-Table2[[#This Row],[Total Sales]]</f>
        <v>36</v>
      </c>
      <c r="O2077" t="s">
        <v>90</v>
      </c>
      <c r="P2077" t="s">
        <v>17</v>
      </c>
    </row>
    <row r="2078" spans="1:16">
      <c r="A2078" t="s">
        <v>8163</v>
      </c>
      <c r="B2078" t="s">
        <v>8164</v>
      </c>
      <c r="C2078" t="s">
        <v>37075</v>
      </c>
      <c r="D2078" t="s">
        <v>36983</v>
      </c>
      <c r="E2078" t="s">
        <v>8165</v>
      </c>
      <c r="F2078" t="s">
        <v>8166</v>
      </c>
      <c r="G2078" s="2">
        <v>45628</v>
      </c>
      <c r="H2078" t="s">
        <v>73</v>
      </c>
      <c r="I2078">
        <v>1</v>
      </c>
      <c r="J2078">
        <f t="shared" si="66"/>
        <v>120</v>
      </c>
      <c r="K2078" s="3">
        <v>0</v>
      </c>
      <c r="L2078" s="3">
        <f t="shared" si="67"/>
        <v>120</v>
      </c>
      <c r="M2078">
        <v>120</v>
      </c>
      <c r="N2078" s="3">
        <f>Table2[[#This Row],[Total Cost]]-Table2[[#This Row],[Total Sales]]</f>
        <v>0</v>
      </c>
      <c r="O2078" t="s">
        <v>16</v>
      </c>
      <c r="P2078" t="s">
        <v>17</v>
      </c>
    </row>
    <row r="2079" spans="1:16">
      <c r="A2079" t="s">
        <v>8167</v>
      </c>
      <c r="B2079" t="s">
        <v>8168</v>
      </c>
      <c r="C2079" t="s">
        <v>37015</v>
      </c>
      <c r="D2079" t="s">
        <v>37407</v>
      </c>
      <c r="E2079" t="s">
        <v>8169</v>
      </c>
      <c r="F2079" t="s">
        <v>8170</v>
      </c>
      <c r="G2079" s="2">
        <v>45550</v>
      </c>
      <c r="H2079" t="s">
        <v>15</v>
      </c>
      <c r="I2079">
        <v>1</v>
      </c>
      <c r="J2079">
        <f t="shared" si="66"/>
        <v>800</v>
      </c>
      <c r="K2079" s="3">
        <v>10</v>
      </c>
      <c r="L2079" s="3">
        <f t="shared" si="67"/>
        <v>800</v>
      </c>
      <c r="M2079">
        <v>720</v>
      </c>
      <c r="N2079" s="3">
        <f>Table2[[#This Row],[Total Cost]]-Table2[[#This Row],[Total Sales]]</f>
        <v>80</v>
      </c>
      <c r="O2079" t="s">
        <v>23</v>
      </c>
      <c r="P2079" t="s">
        <v>17</v>
      </c>
    </row>
    <row r="2080" spans="1:16">
      <c r="A2080" t="s">
        <v>8171</v>
      </c>
      <c r="B2080" t="s">
        <v>8172</v>
      </c>
      <c r="C2080" t="s">
        <v>37779</v>
      </c>
      <c r="D2080" t="s">
        <v>37203</v>
      </c>
      <c r="E2080" t="s">
        <v>8173</v>
      </c>
      <c r="F2080" t="s">
        <v>3377</v>
      </c>
      <c r="G2080" s="2">
        <v>45475</v>
      </c>
      <c r="H2080" t="s">
        <v>47</v>
      </c>
      <c r="I2080">
        <v>1</v>
      </c>
      <c r="J2080">
        <f t="shared" si="66"/>
        <v>1200</v>
      </c>
      <c r="K2080" s="3">
        <v>0</v>
      </c>
      <c r="L2080" s="3">
        <f t="shared" si="67"/>
        <v>1200</v>
      </c>
      <c r="M2080">
        <v>1200</v>
      </c>
      <c r="N2080" s="3">
        <f>Table2[[#This Row],[Total Cost]]-Table2[[#This Row],[Total Sales]]</f>
        <v>0</v>
      </c>
      <c r="O2080" t="s">
        <v>90</v>
      </c>
      <c r="P2080" t="s">
        <v>17</v>
      </c>
    </row>
    <row r="2081" spans="1:16">
      <c r="A2081" t="s">
        <v>8174</v>
      </c>
      <c r="B2081" t="s">
        <v>8175</v>
      </c>
      <c r="C2081" t="s">
        <v>37177</v>
      </c>
      <c r="D2081" t="s">
        <v>37345</v>
      </c>
      <c r="E2081" t="s">
        <v>8176</v>
      </c>
      <c r="F2081" t="s">
        <v>8177</v>
      </c>
      <c r="G2081" s="2">
        <v>45718</v>
      </c>
      <c r="H2081" t="s">
        <v>89</v>
      </c>
      <c r="I2081">
        <v>1</v>
      </c>
      <c r="J2081">
        <f t="shared" si="66"/>
        <v>50</v>
      </c>
      <c r="K2081" s="3">
        <v>0</v>
      </c>
      <c r="L2081" s="3">
        <f t="shared" si="67"/>
        <v>50</v>
      </c>
      <c r="M2081">
        <v>50</v>
      </c>
      <c r="N2081" s="3">
        <f>Table2[[#This Row],[Total Cost]]-Table2[[#This Row],[Total Sales]]</f>
        <v>0</v>
      </c>
      <c r="O2081" t="s">
        <v>90</v>
      </c>
      <c r="P2081" t="s">
        <v>17</v>
      </c>
    </row>
    <row r="2082" spans="1:16">
      <c r="A2082" t="s">
        <v>8178</v>
      </c>
      <c r="B2082" t="s">
        <v>8179</v>
      </c>
      <c r="C2082" t="s">
        <v>37265</v>
      </c>
      <c r="D2082" t="s">
        <v>37457</v>
      </c>
      <c r="E2082" t="s">
        <v>8180</v>
      </c>
      <c r="F2082" t="s">
        <v>8181</v>
      </c>
      <c r="G2082" s="2">
        <v>45437</v>
      </c>
      <c r="H2082" t="s">
        <v>56</v>
      </c>
      <c r="I2082">
        <v>4</v>
      </c>
      <c r="J2082">
        <f t="shared" si="66"/>
        <v>90</v>
      </c>
      <c r="K2082" s="3">
        <v>15</v>
      </c>
      <c r="L2082" s="3">
        <f t="shared" si="67"/>
        <v>360</v>
      </c>
      <c r="M2082">
        <v>306</v>
      </c>
      <c r="N2082" s="3">
        <f>Table2[[#This Row],[Total Cost]]-Table2[[#This Row],[Total Sales]]</f>
        <v>54</v>
      </c>
      <c r="O2082" t="s">
        <v>33</v>
      </c>
      <c r="P2082" t="s">
        <v>78</v>
      </c>
    </row>
    <row r="2083" spans="1:16">
      <c r="A2083" t="s">
        <v>8182</v>
      </c>
      <c r="B2083" t="s">
        <v>8183</v>
      </c>
      <c r="C2083" t="s">
        <v>37362</v>
      </c>
      <c r="D2083" t="s">
        <v>37160</v>
      </c>
      <c r="E2083" t="s">
        <v>8184</v>
      </c>
      <c r="F2083" t="s">
        <v>8185</v>
      </c>
      <c r="G2083" s="2">
        <v>45449</v>
      </c>
      <c r="H2083" t="s">
        <v>89</v>
      </c>
      <c r="I2083">
        <v>4</v>
      </c>
      <c r="J2083">
        <f t="shared" si="66"/>
        <v>50</v>
      </c>
      <c r="K2083" s="3">
        <v>5</v>
      </c>
      <c r="L2083" s="3">
        <f t="shared" si="67"/>
        <v>200</v>
      </c>
      <c r="M2083">
        <v>190</v>
      </c>
      <c r="N2083" s="3">
        <f>Table2[[#This Row],[Total Cost]]-Table2[[#This Row],[Total Sales]]</f>
        <v>10</v>
      </c>
      <c r="O2083" t="s">
        <v>16</v>
      </c>
      <c r="P2083" t="s">
        <v>78</v>
      </c>
    </row>
    <row r="2084" spans="1:16">
      <c r="A2084" t="s">
        <v>8186</v>
      </c>
      <c r="B2084" t="s">
        <v>8187</v>
      </c>
      <c r="C2084" t="s">
        <v>37358</v>
      </c>
      <c r="D2084" t="s">
        <v>37242</v>
      </c>
      <c r="E2084" t="s">
        <v>8188</v>
      </c>
      <c r="F2084" t="s">
        <v>8189</v>
      </c>
      <c r="G2084" s="2">
        <v>45677</v>
      </c>
      <c r="H2084" t="s">
        <v>47</v>
      </c>
      <c r="I2084">
        <v>4</v>
      </c>
      <c r="J2084">
        <f t="shared" si="66"/>
        <v>1200</v>
      </c>
      <c r="K2084" s="3">
        <v>0</v>
      </c>
      <c r="L2084" s="3">
        <f t="shared" si="67"/>
        <v>4800</v>
      </c>
      <c r="M2084">
        <v>4800</v>
      </c>
      <c r="N2084" s="3">
        <f>Table2[[#This Row],[Total Cost]]-Table2[[#This Row],[Total Sales]]</f>
        <v>0</v>
      </c>
      <c r="O2084" t="s">
        <v>23</v>
      </c>
      <c r="P2084" t="s">
        <v>17</v>
      </c>
    </row>
    <row r="2085" spans="1:16">
      <c r="A2085" t="s">
        <v>8190</v>
      </c>
      <c r="B2085" t="s">
        <v>8191</v>
      </c>
      <c r="C2085" t="s">
        <v>37617</v>
      </c>
      <c r="D2085" t="s">
        <v>37179</v>
      </c>
      <c r="E2085" t="s">
        <v>8192</v>
      </c>
      <c r="F2085" t="s">
        <v>8193</v>
      </c>
      <c r="G2085" s="2">
        <v>45564</v>
      </c>
      <c r="H2085" t="s">
        <v>73</v>
      </c>
      <c r="I2085">
        <v>1</v>
      </c>
      <c r="J2085">
        <f t="shared" si="66"/>
        <v>120</v>
      </c>
      <c r="K2085" s="3">
        <v>10</v>
      </c>
      <c r="L2085" s="3">
        <f t="shared" si="67"/>
        <v>120</v>
      </c>
      <c r="M2085">
        <v>108</v>
      </c>
      <c r="N2085" s="3">
        <f>Table2[[#This Row],[Total Cost]]-Table2[[#This Row],[Total Sales]]</f>
        <v>12</v>
      </c>
      <c r="O2085" t="s">
        <v>23</v>
      </c>
      <c r="P2085" t="s">
        <v>17</v>
      </c>
    </row>
    <row r="2086" spans="1:16">
      <c r="A2086" t="s">
        <v>8194</v>
      </c>
      <c r="B2086" t="s">
        <v>8195</v>
      </c>
      <c r="C2086" t="s">
        <v>37002</v>
      </c>
      <c r="D2086" t="s">
        <v>37215</v>
      </c>
      <c r="E2086" t="s">
        <v>8196</v>
      </c>
      <c r="F2086" t="s">
        <v>8197</v>
      </c>
      <c r="G2086" s="2">
        <v>45573</v>
      </c>
      <c r="H2086" t="s">
        <v>42</v>
      </c>
      <c r="I2086">
        <v>3</v>
      </c>
      <c r="J2086">
        <f t="shared" si="66"/>
        <v>200</v>
      </c>
      <c r="K2086" s="3">
        <v>0</v>
      </c>
      <c r="L2086" s="3">
        <f t="shared" si="67"/>
        <v>600</v>
      </c>
      <c r="M2086">
        <v>600</v>
      </c>
      <c r="N2086" s="3">
        <f>Table2[[#This Row],[Total Cost]]-Table2[[#This Row],[Total Sales]]</f>
        <v>0</v>
      </c>
      <c r="O2086" t="s">
        <v>16</v>
      </c>
      <c r="P2086" t="s">
        <v>17</v>
      </c>
    </row>
    <row r="2087" spans="1:16">
      <c r="A2087" t="s">
        <v>8198</v>
      </c>
      <c r="B2087" t="s">
        <v>8199</v>
      </c>
      <c r="C2087" t="s">
        <v>37481</v>
      </c>
      <c r="D2087" t="s">
        <v>36957</v>
      </c>
      <c r="E2087" t="s">
        <v>8200</v>
      </c>
      <c r="F2087" t="s">
        <v>8201</v>
      </c>
      <c r="G2087" s="2">
        <v>45680</v>
      </c>
      <c r="H2087" t="s">
        <v>22</v>
      </c>
      <c r="I2087">
        <v>2</v>
      </c>
      <c r="J2087">
        <f t="shared" si="66"/>
        <v>100</v>
      </c>
      <c r="K2087" s="3">
        <v>5</v>
      </c>
      <c r="L2087" s="3">
        <f t="shared" si="67"/>
        <v>200</v>
      </c>
      <c r="M2087">
        <v>190</v>
      </c>
      <c r="N2087" s="3">
        <f>Table2[[#This Row],[Total Cost]]-Table2[[#This Row],[Total Sales]]</f>
        <v>10</v>
      </c>
      <c r="O2087" t="s">
        <v>33</v>
      </c>
      <c r="P2087" t="s">
        <v>17</v>
      </c>
    </row>
    <row r="2088" spans="1:16">
      <c r="A2088" t="s">
        <v>8202</v>
      </c>
      <c r="B2088" t="s">
        <v>8203</v>
      </c>
      <c r="C2088" t="s">
        <v>37000</v>
      </c>
      <c r="D2088" t="s">
        <v>37420</v>
      </c>
      <c r="E2088" t="s">
        <v>8204</v>
      </c>
      <c r="F2088" t="s">
        <v>7279</v>
      </c>
      <c r="G2088" s="2">
        <v>45591</v>
      </c>
      <c r="H2088" t="s">
        <v>28</v>
      </c>
      <c r="I2088">
        <v>1</v>
      </c>
      <c r="J2088">
        <f t="shared" si="66"/>
        <v>300</v>
      </c>
      <c r="K2088" s="3">
        <v>0</v>
      </c>
      <c r="L2088" s="3">
        <f t="shared" si="67"/>
        <v>300</v>
      </c>
      <c r="M2088">
        <v>300</v>
      </c>
      <c r="N2088" s="3">
        <f>Table2[[#This Row],[Total Cost]]-Table2[[#This Row],[Total Sales]]</f>
        <v>0</v>
      </c>
      <c r="O2088" t="s">
        <v>23</v>
      </c>
      <c r="P2088" t="s">
        <v>17</v>
      </c>
    </row>
    <row r="2089" spans="1:16">
      <c r="A2089" t="s">
        <v>8205</v>
      </c>
      <c r="B2089" t="s">
        <v>8206</v>
      </c>
      <c r="C2089" t="s">
        <v>37035</v>
      </c>
      <c r="D2089" t="s">
        <v>37054</v>
      </c>
      <c r="E2089" t="s">
        <v>8207</v>
      </c>
      <c r="F2089" t="s">
        <v>8208</v>
      </c>
      <c r="G2089" s="2">
        <v>45419</v>
      </c>
      <c r="H2089" t="s">
        <v>15</v>
      </c>
      <c r="I2089">
        <v>4</v>
      </c>
      <c r="J2089">
        <f t="shared" si="66"/>
        <v>800</v>
      </c>
      <c r="K2089" s="3">
        <v>0</v>
      </c>
      <c r="L2089" s="3">
        <f t="shared" si="67"/>
        <v>3200</v>
      </c>
      <c r="M2089">
        <v>3200</v>
      </c>
      <c r="N2089" s="3">
        <f>Table2[[#This Row],[Total Cost]]-Table2[[#This Row],[Total Sales]]</f>
        <v>0</v>
      </c>
      <c r="O2089" t="s">
        <v>84</v>
      </c>
      <c r="P2089" t="s">
        <v>17</v>
      </c>
    </row>
    <row r="2090" spans="1:16">
      <c r="A2090" t="s">
        <v>8209</v>
      </c>
      <c r="B2090" t="s">
        <v>8210</v>
      </c>
      <c r="C2090" t="s">
        <v>37131</v>
      </c>
      <c r="D2090" t="s">
        <v>37011</v>
      </c>
      <c r="E2090" t="s">
        <v>8211</v>
      </c>
      <c r="F2090" t="s">
        <v>8212</v>
      </c>
      <c r="G2090" s="2">
        <v>45405</v>
      </c>
      <c r="H2090" t="s">
        <v>28</v>
      </c>
      <c r="I2090">
        <v>1</v>
      </c>
      <c r="J2090">
        <f t="shared" si="66"/>
        <v>300</v>
      </c>
      <c r="K2090" s="3">
        <v>0</v>
      </c>
      <c r="L2090" s="3">
        <f t="shared" si="67"/>
        <v>300</v>
      </c>
      <c r="M2090">
        <v>300</v>
      </c>
      <c r="N2090" s="3">
        <f>Table2[[#This Row],[Total Cost]]-Table2[[#This Row],[Total Sales]]</f>
        <v>0</v>
      </c>
      <c r="O2090" t="s">
        <v>84</v>
      </c>
      <c r="P2090" t="s">
        <v>17</v>
      </c>
    </row>
    <row r="2091" spans="1:16">
      <c r="A2091" t="s">
        <v>8213</v>
      </c>
      <c r="B2091" t="s">
        <v>8214</v>
      </c>
      <c r="C2091" t="s">
        <v>37158</v>
      </c>
      <c r="D2091" t="s">
        <v>38071</v>
      </c>
      <c r="E2091" t="s">
        <v>8215</v>
      </c>
      <c r="F2091" t="s">
        <v>8216</v>
      </c>
      <c r="G2091" s="2">
        <v>45619</v>
      </c>
      <c r="H2091" t="s">
        <v>28</v>
      </c>
      <c r="I2091">
        <v>4</v>
      </c>
      <c r="J2091">
        <f t="shared" si="66"/>
        <v>300</v>
      </c>
      <c r="K2091" s="3">
        <v>0</v>
      </c>
      <c r="L2091" s="3">
        <f t="shared" si="67"/>
        <v>1200</v>
      </c>
      <c r="M2091">
        <v>1200</v>
      </c>
      <c r="N2091" s="3">
        <f>Table2[[#This Row],[Total Cost]]-Table2[[#This Row],[Total Sales]]</f>
        <v>0</v>
      </c>
      <c r="O2091" t="s">
        <v>90</v>
      </c>
      <c r="P2091" t="s">
        <v>17</v>
      </c>
    </row>
    <row r="2092" spans="1:16">
      <c r="A2092" t="s">
        <v>8217</v>
      </c>
      <c r="B2092" t="s">
        <v>8218</v>
      </c>
      <c r="C2092" t="s">
        <v>36974</v>
      </c>
      <c r="D2092" t="s">
        <v>37393</v>
      </c>
      <c r="E2092" t="s">
        <v>8219</v>
      </c>
      <c r="F2092" t="s">
        <v>8220</v>
      </c>
      <c r="G2092" s="2">
        <v>45572</v>
      </c>
      <c r="H2092" t="s">
        <v>15</v>
      </c>
      <c r="I2092">
        <v>3</v>
      </c>
      <c r="J2092">
        <f t="shared" si="66"/>
        <v>800</v>
      </c>
      <c r="K2092" s="3">
        <v>10</v>
      </c>
      <c r="L2092" s="3">
        <f t="shared" si="67"/>
        <v>2400</v>
      </c>
      <c r="M2092">
        <v>2160</v>
      </c>
      <c r="N2092" s="3">
        <f>Table2[[#This Row],[Total Cost]]-Table2[[#This Row],[Total Sales]]</f>
        <v>240</v>
      </c>
      <c r="O2092" t="s">
        <v>84</v>
      </c>
      <c r="P2092" t="s">
        <v>17</v>
      </c>
    </row>
    <row r="2093" spans="1:16">
      <c r="A2093" t="s">
        <v>8221</v>
      </c>
      <c r="B2093" t="s">
        <v>8222</v>
      </c>
      <c r="C2093" t="s">
        <v>37657</v>
      </c>
      <c r="D2093" t="s">
        <v>37426</v>
      </c>
      <c r="E2093" t="s">
        <v>8223</v>
      </c>
      <c r="F2093" t="s">
        <v>8224</v>
      </c>
      <c r="G2093" s="2">
        <v>45723</v>
      </c>
      <c r="H2093" t="s">
        <v>47</v>
      </c>
      <c r="I2093">
        <v>2</v>
      </c>
      <c r="J2093">
        <f t="shared" si="66"/>
        <v>1200</v>
      </c>
      <c r="K2093" s="3">
        <v>0</v>
      </c>
      <c r="L2093" s="3">
        <f t="shared" si="67"/>
        <v>2400</v>
      </c>
      <c r="M2093">
        <v>2400</v>
      </c>
      <c r="N2093" s="3">
        <f>Table2[[#This Row],[Total Cost]]-Table2[[#This Row],[Total Sales]]</f>
        <v>0</v>
      </c>
      <c r="O2093" t="s">
        <v>33</v>
      </c>
      <c r="P2093" t="s">
        <v>17</v>
      </c>
    </row>
    <row r="2094" spans="1:16">
      <c r="A2094" t="s">
        <v>8225</v>
      </c>
      <c r="B2094" t="s">
        <v>8226</v>
      </c>
      <c r="C2094" t="s">
        <v>38072</v>
      </c>
      <c r="D2094" t="s">
        <v>37312</v>
      </c>
      <c r="E2094" t="s">
        <v>8227</v>
      </c>
      <c r="F2094" t="s">
        <v>8228</v>
      </c>
      <c r="G2094" s="2">
        <v>45635</v>
      </c>
      <c r="H2094" t="s">
        <v>15</v>
      </c>
      <c r="I2094">
        <v>2</v>
      </c>
      <c r="J2094">
        <f t="shared" si="66"/>
        <v>800</v>
      </c>
      <c r="K2094" s="3">
        <v>5</v>
      </c>
      <c r="L2094" s="3">
        <f t="shared" si="67"/>
        <v>1600</v>
      </c>
      <c r="M2094">
        <v>1520</v>
      </c>
      <c r="N2094" s="3">
        <f>Table2[[#This Row],[Total Cost]]-Table2[[#This Row],[Total Sales]]</f>
        <v>80</v>
      </c>
      <c r="O2094" t="s">
        <v>84</v>
      </c>
      <c r="P2094" t="s">
        <v>17</v>
      </c>
    </row>
    <row r="2095" spans="1:16">
      <c r="A2095" t="s">
        <v>8229</v>
      </c>
      <c r="B2095" t="s">
        <v>8230</v>
      </c>
      <c r="C2095" t="s">
        <v>37140</v>
      </c>
      <c r="D2095" t="s">
        <v>37521</v>
      </c>
      <c r="E2095" t="s">
        <v>8231</v>
      </c>
      <c r="F2095" t="s">
        <v>3795</v>
      </c>
      <c r="G2095" s="2">
        <v>45691</v>
      </c>
      <c r="H2095" t="s">
        <v>73</v>
      </c>
      <c r="I2095">
        <v>3</v>
      </c>
      <c r="J2095">
        <f t="shared" si="66"/>
        <v>120</v>
      </c>
      <c r="K2095" s="3">
        <v>0</v>
      </c>
      <c r="L2095" s="3">
        <f t="shared" si="67"/>
        <v>360</v>
      </c>
      <c r="M2095">
        <v>360</v>
      </c>
      <c r="N2095" s="3">
        <f>Table2[[#This Row],[Total Cost]]-Table2[[#This Row],[Total Sales]]</f>
        <v>0</v>
      </c>
      <c r="O2095" t="s">
        <v>33</v>
      </c>
      <c r="P2095" t="s">
        <v>17</v>
      </c>
    </row>
    <row r="2096" spans="1:16">
      <c r="A2096" t="s">
        <v>8232</v>
      </c>
      <c r="B2096" t="s">
        <v>8233</v>
      </c>
      <c r="C2096" t="s">
        <v>37109</v>
      </c>
      <c r="D2096" t="s">
        <v>37007</v>
      </c>
      <c r="E2096" t="s">
        <v>8234</v>
      </c>
      <c r="F2096" t="s">
        <v>8235</v>
      </c>
      <c r="G2096" s="2">
        <v>45407</v>
      </c>
      <c r="H2096" t="s">
        <v>56</v>
      </c>
      <c r="I2096">
        <v>2</v>
      </c>
      <c r="J2096">
        <f t="shared" si="66"/>
        <v>90</v>
      </c>
      <c r="K2096" s="3">
        <v>10</v>
      </c>
      <c r="L2096" s="3">
        <f t="shared" si="67"/>
        <v>180</v>
      </c>
      <c r="M2096">
        <v>162</v>
      </c>
      <c r="N2096" s="3">
        <f>Table2[[#This Row],[Total Cost]]-Table2[[#This Row],[Total Sales]]</f>
        <v>18</v>
      </c>
      <c r="O2096" t="s">
        <v>23</v>
      </c>
      <c r="P2096" t="s">
        <v>17</v>
      </c>
    </row>
    <row r="2097" spans="1:16">
      <c r="A2097" t="s">
        <v>8236</v>
      </c>
      <c r="B2097" t="s">
        <v>8237</v>
      </c>
      <c r="C2097" t="s">
        <v>37109</v>
      </c>
      <c r="D2097" t="s">
        <v>37390</v>
      </c>
      <c r="E2097" t="s">
        <v>8238</v>
      </c>
      <c r="F2097" t="s">
        <v>8239</v>
      </c>
      <c r="G2097" s="2">
        <v>45493</v>
      </c>
      <c r="H2097" t="s">
        <v>73</v>
      </c>
      <c r="I2097">
        <v>2</v>
      </c>
      <c r="J2097">
        <f t="shared" si="66"/>
        <v>120</v>
      </c>
      <c r="K2097" s="3">
        <v>0</v>
      </c>
      <c r="L2097" s="3">
        <f t="shared" si="67"/>
        <v>240</v>
      </c>
      <c r="M2097">
        <v>240</v>
      </c>
      <c r="N2097" s="3">
        <f>Table2[[#This Row],[Total Cost]]-Table2[[#This Row],[Total Sales]]</f>
        <v>0</v>
      </c>
      <c r="O2097" t="s">
        <v>16</v>
      </c>
      <c r="P2097" t="s">
        <v>17</v>
      </c>
    </row>
    <row r="2098" spans="1:16">
      <c r="A2098" t="s">
        <v>8240</v>
      </c>
      <c r="B2098" t="s">
        <v>8241</v>
      </c>
      <c r="C2098" t="s">
        <v>37564</v>
      </c>
      <c r="D2098" t="s">
        <v>38073</v>
      </c>
      <c r="E2098" t="s">
        <v>8242</v>
      </c>
      <c r="F2098" t="s">
        <v>8243</v>
      </c>
      <c r="G2098" s="2">
        <v>45670</v>
      </c>
      <c r="H2098" t="s">
        <v>56</v>
      </c>
      <c r="I2098">
        <v>4</v>
      </c>
      <c r="J2098">
        <f t="shared" si="66"/>
        <v>90</v>
      </c>
      <c r="K2098" s="3">
        <v>0</v>
      </c>
      <c r="L2098" s="3">
        <f t="shared" si="67"/>
        <v>360</v>
      </c>
      <c r="M2098">
        <v>360</v>
      </c>
      <c r="N2098" s="3">
        <f>Table2[[#This Row],[Total Cost]]-Table2[[#This Row],[Total Sales]]</f>
        <v>0</v>
      </c>
      <c r="O2098" t="s">
        <v>16</v>
      </c>
      <c r="P2098" t="s">
        <v>17</v>
      </c>
    </row>
    <row r="2099" spans="1:16">
      <c r="A2099" t="s">
        <v>8244</v>
      </c>
      <c r="B2099" t="s">
        <v>8245</v>
      </c>
      <c r="C2099" t="s">
        <v>37049</v>
      </c>
      <c r="D2099" t="s">
        <v>37312</v>
      </c>
      <c r="E2099" t="s">
        <v>8246</v>
      </c>
      <c r="F2099" t="s">
        <v>8247</v>
      </c>
      <c r="G2099" s="2">
        <v>45518</v>
      </c>
      <c r="H2099" t="s">
        <v>56</v>
      </c>
      <c r="I2099">
        <v>3</v>
      </c>
      <c r="J2099">
        <f t="shared" si="66"/>
        <v>90</v>
      </c>
      <c r="K2099" s="3">
        <v>10</v>
      </c>
      <c r="L2099" s="3">
        <f t="shared" si="67"/>
        <v>270</v>
      </c>
      <c r="M2099">
        <v>243</v>
      </c>
      <c r="N2099" s="3">
        <f>Table2[[#This Row],[Total Cost]]-Table2[[#This Row],[Total Sales]]</f>
        <v>27</v>
      </c>
      <c r="O2099" t="s">
        <v>84</v>
      </c>
      <c r="P2099" t="s">
        <v>17</v>
      </c>
    </row>
    <row r="2100" spans="1:16">
      <c r="A2100" t="s">
        <v>8248</v>
      </c>
      <c r="B2100" t="s">
        <v>8249</v>
      </c>
      <c r="C2100" t="s">
        <v>37217</v>
      </c>
      <c r="D2100" t="s">
        <v>38074</v>
      </c>
      <c r="E2100" t="s">
        <v>8250</v>
      </c>
      <c r="F2100" t="s">
        <v>8251</v>
      </c>
      <c r="G2100" s="2">
        <v>45492</v>
      </c>
      <c r="H2100" t="s">
        <v>73</v>
      </c>
      <c r="I2100">
        <v>4</v>
      </c>
      <c r="J2100">
        <f t="shared" si="66"/>
        <v>120</v>
      </c>
      <c r="K2100" s="3">
        <v>0</v>
      </c>
      <c r="L2100" s="3">
        <f t="shared" si="67"/>
        <v>480</v>
      </c>
      <c r="M2100">
        <v>480</v>
      </c>
      <c r="N2100" s="3">
        <f>Table2[[#This Row],[Total Cost]]-Table2[[#This Row],[Total Sales]]</f>
        <v>0</v>
      </c>
      <c r="O2100" t="s">
        <v>33</v>
      </c>
      <c r="P2100" t="s">
        <v>17</v>
      </c>
    </row>
    <row r="2101" spans="1:16">
      <c r="A2101" t="s">
        <v>8252</v>
      </c>
      <c r="B2101" t="s">
        <v>8253</v>
      </c>
      <c r="C2101" t="s">
        <v>37150</v>
      </c>
      <c r="D2101" t="s">
        <v>37705</v>
      </c>
      <c r="E2101" t="s">
        <v>8254</v>
      </c>
      <c r="F2101" t="s">
        <v>8255</v>
      </c>
      <c r="G2101" s="2">
        <v>45486</v>
      </c>
      <c r="H2101" t="s">
        <v>83</v>
      </c>
      <c r="I2101">
        <v>3</v>
      </c>
      <c r="J2101">
        <f t="shared" si="66"/>
        <v>150</v>
      </c>
      <c r="K2101" s="3">
        <v>0</v>
      </c>
      <c r="L2101" s="3">
        <f t="shared" si="67"/>
        <v>450</v>
      </c>
      <c r="M2101">
        <v>450</v>
      </c>
      <c r="N2101" s="3">
        <f>Table2[[#This Row],[Total Cost]]-Table2[[#This Row],[Total Sales]]</f>
        <v>0</v>
      </c>
      <c r="O2101" t="s">
        <v>33</v>
      </c>
      <c r="P2101" t="s">
        <v>17</v>
      </c>
    </row>
    <row r="2102" spans="1:16">
      <c r="A2102" t="s">
        <v>8256</v>
      </c>
      <c r="B2102" t="s">
        <v>8257</v>
      </c>
      <c r="C2102" t="s">
        <v>37278</v>
      </c>
      <c r="D2102" t="s">
        <v>38075</v>
      </c>
      <c r="E2102" t="s">
        <v>8258</v>
      </c>
      <c r="F2102" t="s">
        <v>8259</v>
      </c>
      <c r="G2102" s="2">
        <v>45486</v>
      </c>
      <c r="H2102" t="s">
        <v>83</v>
      </c>
      <c r="I2102">
        <v>4</v>
      </c>
      <c r="J2102">
        <f t="shared" si="66"/>
        <v>150</v>
      </c>
      <c r="K2102" s="3">
        <v>0</v>
      </c>
      <c r="L2102" s="3">
        <f t="shared" si="67"/>
        <v>600</v>
      </c>
      <c r="M2102">
        <v>600</v>
      </c>
      <c r="N2102" s="3">
        <f>Table2[[#This Row],[Total Cost]]-Table2[[#This Row],[Total Sales]]</f>
        <v>0</v>
      </c>
      <c r="O2102" t="s">
        <v>23</v>
      </c>
      <c r="P2102" t="s">
        <v>17</v>
      </c>
    </row>
    <row r="2103" spans="1:16">
      <c r="A2103" t="s">
        <v>8260</v>
      </c>
      <c r="B2103" t="s">
        <v>8261</v>
      </c>
      <c r="C2103" t="s">
        <v>38076</v>
      </c>
      <c r="D2103" t="s">
        <v>38077</v>
      </c>
      <c r="E2103" t="s">
        <v>8262</v>
      </c>
      <c r="F2103" t="s">
        <v>8263</v>
      </c>
      <c r="G2103" s="2">
        <v>45597</v>
      </c>
      <c r="H2103" t="s">
        <v>15</v>
      </c>
      <c r="I2103">
        <v>1</v>
      </c>
      <c r="J2103">
        <f t="shared" si="66"/>
        <v>800</v>
      </c>
      <c r="K2103" s="3">
        <v>0</v>
      </c>
      <c r="L2103" s="3">
        <f t="shared" si="67"/>
        <v>800</v>
      </c>
      <c r="M2103">
        <v>800</v>
      </c>
      <c r="N2103" s="3">
        <f>Table2[[#This Row],[Total Cost]]-Table2[[#This Row],[Total Sales]]</f>
        <v>0</v>
      </c>
      <c r="O2103" t="s">
        <v>84</v>
      </c>
      <c r="P2103" t="s">
        <v>17</v>
      </c>
    </row>
    <row r="2104" spans="1:16">
      <c r="A2104" t="s">
        <v>8264</v>
      </c>
      <c r="B2104" t="s">
        <v>8265</v>
      </c>
      <c r="C2104" t="s">
        <v>37586</v>
      </c>
      <c r="D2104" t="s">
        <v>38032</v>
      </c>
      <c r="E2104" t="s">
        <v>8266</v>
      </c>
      <c r="F2104" t="s">
        <v>8267</v>
      </c>
      <c r="G2104" s="2">
        <v>45513</v>
      </c>
      <c r="H2104" t="s">
        <v>89</v>
      </c>
      <c r="I2104">
        <v>3</v>
      </c>
      <c r="J2104">
        <f t="shared" si="66"/>
        <v>50</v>
      </c>
      <c r="K2104" s="3">
        <v>0</v>
      </c>
      <c r="L2104" s="3">
        <f t="shared" si="67"/>
        <v>150</v>
      </c>
      <c r="M2104">
        <v>150</v>
      </c>
      <c r="N2104" s="3">
        <f>Table2[[#This Row],[Total Cost]]-Table2[[#This Row],[Total Sales]]</f>
        <v>0</v>
      </c>
      <c r="O2104" t="s">
        <v>33</v>
      </c>
      <c r="P2104" t="s">
        <v>17</v>
      </c>
    </row>
    <row r="2105" spans="1:16">
      <c r="A2105" t="s">
        <v>8268</v>
      </c>
      <c r="B2105" t="s">
        <v>8269</v>
      </c>
      <c r="C2105" t="s">
        <v>37900</v>
      </c>
      <c r="D2105" t="s">
        <v>36957</v>
      </c>
      <c r="E2105" t="s">
        <v>8270</v>
      </c>
      <c r="F2105" t="s">
        <v>8271</v>
      </c>
      <c r="G2105" s="2">
        <v>45702</v>
      </c>
      <c r="H2105" t="s">
        <v>42</v>
      </c>
      <c r="I2105">
        <v>1</v>
      </c>
      <c r="J2105">
        <f t="shared" si="66"/>
        <v>200</v>
      </c>
      <c r="K2105" s="3">
        <v>0</v>
      </c>
      <c r="L2105" s="3">
        <f t="shared" si="67"/>
        <v>200</v>
      </c>
      <c r="M2105">
        <v>200</v>
      </c>
      <c r="N2105" s="3">
        <f>Table2[[#This Row],[Total Cost]]-Table2[[#This Row],[Total Sales]]</f>
        <v>0</v>
      </c>
      <c r="O2105" t="s">
        <v>84</v>
      </c>
      <c r="P2105" t="s">
        <v>17</v>
      </c>
    </row>
    <row r="2106" spans="1:16">
      <c r="A2106" t="s">
        <v>8272</v>
      </c>
      <c r="B2106" t="s">
        <v>8273</v>
      </c>
      <c r="C2106" t="s">
        <v>37665</v>
      </c>
      <c r="D2106" t="s">
        <v>37079</v>
      </c>
      <c r="E2106" t="s">
        <v>8274</v>
      </c>
      <c r="F2106" t="s">
        <v>8275</v>
      </c>
      <c r="G2106" s="2">
        <v>45716</v>
      </c>
      <c r="H2106" t="s">
        <v>28</v>
      </c>
      <c r="I2106">
        <v>3</v>
      </c>
      <c r="J2106">
        <f t="shared" si="66"/>
        <v>300</v>
      </c>
      <c r="K2106" s="3">
        <v>0</v>
      </c>
      <c r="L2106" s="3">
        <f t="shared" si="67"/>
        <v>900</v>
      </c>
      <c r="M2106">
        <v>900</v>
      </c>
      <c r="N2106" s="3">
        <f>Table2[[#This Row],[Total Cost]]-Table2[[#This Row],[Total Sales]]</f>
        <v>0</v>
      </c>
      <c r="O2106" t="s">
        <v>90</v>
      </c>
      <c r="P2106" t="s">
        <v>17</v>
      </c>
    </row>
    <row r="2107" spans="1:16">
      <c r="A2107" t="s">
        <v>8276</v>
      </c>
      <c r="B2107" t="s">
        <v>8277</v>
      </c>
      <c r="C2107" t="s">
        <v>36976</v>
      </c>
      <c r="D2107" t="s">
        <v>37367</v>
      </c>
      <c r="E2107" t="s">
        <v>8278</v>
      </c>
      <c r="F2107" t="s">
        <v>7677</v>
      </c>
      <c r="G2107" s="2">
        <v>45408</v>
      </c>
      <c r="H2107" t="s">
        <v>42</v>
      </c>
      <c r="I2107">
        <v>4</v>
      </c>
      <c r="J2107">
        <f t="shared" si="66"/>
        <v>200</v>
      </c>
      <c r="K2107" s="3">
        <v>0</v>
      </c>
      <c r="L2107" s="3">
        <f t="shared" si="67"/>
        <v>800</v>
      </c>
      <c r="M2107">
        <v>800</v>
      </c>
      <c r="N2107" s="3">
        <f>Table2[[#This Row],[Total Cost]]-Table2[[#This Row],[Total Sales]]</f>
        <v>0</v>
      </c>
      <c r="O2107" t="s">
        <v>90</v>
      </c>
      <c r="P2107" t="s">
        <v>78</v>
      </c>
    </row>
    <row r="2108" spans="1:16">
      <c r="A2108" t="s">
        <v>8279</v>
      </c>
      <c r="B2108" t="s">
        <v>8280</v>
      </c>
      <c r="C2108" t="s">
        <v>36954</v>
      </c>
      <c r="D2108" t="s">
        <v>36961</v>
      </c>
      <c r="E2108" t="s">
        <v>8281</v>
      </c>
      <c r="F2108" t="s">
        <v>8282</v>
      </c>
      <c r="G2108" s="2">
        <v>45402</v>
      </c>
      <c r="H2108" t="s">
        <v>22</v>
      </c>
      <c r="I2108">
        <v>1</v>
      </c>
      <c r="J2108">
        <f t="shared" si="66"/>
        <v>100</v>
      </c>
      <c r="K2108" s="3">
        <v>0</v>
      </c>
      <c r="L2108" s="3">
        <f t="shared" si="67"/>
        <v>100</v>
      </c>
      <c r="M2108">
        <v>100</v>
      </c>
      <c r="N2108" s="3">
        <f>Table2[[#This Row],[Total Cost]]-Table2[[#This Row],[Total Sales]]</f>
        <v>0</v>
      </c>
      <c r="O2108" t="s">
        <v>84</v>
      </c>
      <c r="P2108" t="s">
        <v>17</v>
      </c>
    </row>
    <row r="2109" spans="1:16">
      <c r="A2109" t="s">
        <v>8283</v>
      </c>
      <c r="B2109" t="s">
        <v>8284</v>
      </c>
      <c r="C2109" t="s">
        <v>37558</v>
      </c>
      <c r="D2109" t="s">
        <v>37143</v>
      </c>
      <c r="E2109" t="s">
        <v>8285</v>
      </c>
      <c r="F2109" t="s">
        <v>8286</v>
      </c>
      <c r="G2109" s="2">
        <v>45723</v>
      </c>
      <c r="H2109" t="s">
        <v>83</v>
      </c>
      <c r="I2109">
        <v>1</v>
      </c>
      <c r="J2109">
        <f t="shared" si="66"/>
        <v>150</v>
      </c>
      <c r="K2109" s="3">
        <v>10</v>
      </c>
      <c r="L2109" s="3">
        <f t="shared" si="67"/>
        <v>150</v>
      </c>
      <c r="M2109">
        <v>135</v>
      </c>
      <c r="N2109" s="3">
        <f>Table2[[#This Row],[Total Cost]]-Table2[[#This Row],[Total Sales]]</f>
        <v>15</v>
      </c>
      <c r="O2109" t="s">
        <v>23</v>
      </c>
      <c r="P2109" t="s">
        <v>17</v>
      </c>
    </row>
    <row r="2110" spans="1:16">
      <c r="A2110" t="s">
        <v>8287</v>
      </c>
      <c r="B2110" t="s">
        <v>8288</v>
      </c>
      <c r="C2110" t="s">
        <v>37855</v>
      </c>
      <c r="D2110" t="s">
        <v>38078</v>
      </c>
      <c r="E2110" t="s">
        <v>8289</v>
      </c>
      <c r="F2110" t="s">
        <v>8290</v>
      </c>
      <c r="G2110" s="2">
        <v>45670</v>
      </c>
      <c r="H2110" t="s">
        <v>42</v>
      </c>
      <c r="I2110">
        <v>2</v>
      </c>
      <c r="J2110">
        <f t="shared" si="66"/>
        <v>200</v>
      </c>
      <c r="K2110" s="3">
        <v>0</v>
      </c>
      <c r="L2110" s="3">
        <f t="shared" si="67"/>
        <v>400</v>
      </c>
      <c r="M2110">
        <v>400</v>
      </c>
      <c r="N2110" s="3">
        <f>Table2[[#This Row],[Total Cost]]-Table2[[#This Row],[Total Sales]]</f>
        <v>0</v>
      </c>
      <c r="O2110" t="s">
        <v>33</v>
      </c>
      <c r="P2110" t="s">
        <v>17</v>
      </c>
    </row>
    <row r="2111" spans="1:16">
      <c r="A2111" t="s">
        <v>8291</v>
      </c>
      <c r="B2111" t="s">
        <v>8292</v>
      </c>
      <c r="C2111" t="s">
        <v>38079</v>
      </c>
      <c r="D2111" t="s">
        <v>37095</v>
      </c>
      <c r="E2111" t="s">
        <v>8293</v>
      </c>
      <c r="F2111" t="s">
        <v>8294</v>
      </c>
      <c r="G2111" s="2">
        <v>45745</v>
      </c>
      <c r="H2111" t="s">
        <v>56</v>
      </c>
      <c r="I2111">
        <v>4</v>
      </c>
      <c r="J2111">
        <f t="shared" si="66"/>
        <v>90</v>
      </c>
      <c r="K2111" s="3">
        <v>5</v>
      </c>
      <c r="L2111" s="3">
        <f t="shared" si="67"/>
        <v>360</v>
      </c>
      <c r="M2111">
        <v>342</v>
      </c>
      <c r="N2111" s="3">
        <f>Table2[[#This Row],[Total Cost]]-Table2[[#This Row],[Total Sales]]</f>
        <v>18</v>
      </c>
      <c r="O2111" t="s">
        <v>90</v>
      </c>
      <c r="P2111" t="s">
        <v>17</v>
      </c>
    </row>
    <row r="2112" spans="1:16">
      <c r="A2112" t="s">
        <v>8295</v>
      </c>
      <c r="B2112" t="s">
        <v>8296</v>
      </c>
      <c r="C2112" t="s">
        <v>38080</v>
      </c>
      <c r="D2112" t="s">
        <v>37179</v>
      </c>
      <c r="E2112" t="s">
        <v>8297</v>
      </c>
      <c r="F2112" t="s">
        <v>8298</v>
      </c>
      <c r="G2112" s="2">
        <v>45541</v>
      </c>
      <c r="H2112" t="s">
        <v>56</v>
      </c>
      <c r="I2112">
        <v>3</v>
      </c>
      <c r="J2112">
        <f t="shared" si="66"/>
        <v>90</v>
      </c>
      <c r="K2112" s="3">
        <v>0</v>
      </c>
      <c r="L2112" s="3">
        <f t="shared" si="67"/>
        <v>270</v>
      </c>
      <c r="M2112">
        <v>270</v>
      </c>
      <c r="N2112" s="3">
        <f>Table2[[#This Row],[Total Cost]]-Table2[[#This Row],[Total Sales]]</f>
        <v>0</v>
      </c>
      <c r="O2112" t="s">
        <v>90</v>
      </c>
      <c r="P2112" t="s">
        <v>17</v>
      </c>
    </row>
    <row r="2113" spans="1:16">
      <c r="A2113" t="s">
        <v>8299</v>
      </c>
      <c r="B2113" t="s">
        <v>8300</v>
      </c>
      <c r="C2113" t="s">
        <v>37590</v>
      </c>
      <c r="D2113" t="s">
        <v>37136</v>
      </c>
      <c r="E2113" t="s">
        <v>8301</v>
      </c>
      <c r="F2113" t="s">
        <v>8302</v>
      </c>
      <c r="G2113" s="2">
        <v>45666</v>
      </c>
      <c r="H2113" t="s">
        <v>56</v>
      </c>
      <c r="I2113">
        <v>3</v>
      </c>
      <c r="J2113">
        <f t="shared" si="66"/>
        <v>90</v>
      </c>
      <c r="K2113" s="3">
        <v>10</v>
      </c>
      <c r="L2113" s="3">
        <f t="shared" si="67"/>
        <v>270</v>
      </c>
      <c r="M2113">
        <v>243</v>
      </c>
      <c r="N2113" s="3">
        <f>Table2[[#This Row],[Total Cost]]-Table2[[#This Row],[Total Sales]]</f>
        <v>27</v>
      </c>
      <c r="O2113" t="s">
        <v>23</v>
      </c>
      <c r="P2113" t="s">
        <v>17</v>
      </c>
    </row>
    <row r="2114" spans="1:16">
      <c r="A2114" t="s">
        <v>8303</v>
      </c>
      <c r="B2114" t="s">
        <v>8304</v>
      </c>
      <c r="C2114" t="s">
        <v>37288</v>
      </c>
      <c r="D2114" t="s">
        <v>37773</v>
      </c>
      <c r="E2114" t="s">
        <v>8305</v>
      </c>
      <c r="F2114" t="s">
        <v>8306</v>
      </c>
      <c r="G2114" s="2">
        <v>45753</v>
      </c>
      <c r="H2114" t="s">
        <v>28</v>
      </c>
      <c r="I2114">
        <v>2</v>
      </c>
      <c r="J2114">
        <f t="shared" si="66"/>
        <v>300</v>
      </c>
      <c r="K2114" s="3">
        <v>0</v>
      </c>
      <c r="L2114" s="3">
        <f t="shared" si="67"/>
        <v>600</v>
      </c>
      <c r="M2114">
        <v>600</v>
      </c>
      <c r="N2114" s="3">
        <f>Table2[[#This Row],[Total Cost]]-Table2[[#This Row],[Total Sales]]</f>
        <v>0</v>
      </c>
      <c r="O2114" t="s">
        <v>23</v>
      </c>
      <c r="P2114" t="s">
        <v>17</v>
      </c>
    </row>
    <row r="2115" spans="1:16">
      <c r="A2115" t="s">
        <v>8307</v>
      </c>
      <c r="B2115" t="s">
        <v>8308</v>
      </c>
      <c r="C2115" t="s">
        <v>37459</v>
      </c>
      <c r="D2115" t="s">
        <v>38015</v>
      </c>
      <c r="E2115" t="s">
        <v>8309</v>
      </c>
      <c r="F2115" t="s">
        <v>3195</v>
      </c>
      <c r="G2115" s="2">
        <v>45431</v>
      </c>
      <c r="H2115" t="s">
        <v>22</v>
      </c>
      <c r="I2115">
        <v>3</v>
      </c>
      <c r="J2115">
        <f t="shared" ref="J2115:J2178" si="68">L2115/I2115</f>
        <v>100</v>
      </c>
      <c r="K2115" s="3">
        <v>10</v>
      </c>
      <c r="L2115" s="3">
        <f t="shared" si="67"/>
        <v>300</v>
      </c>
      <c r="M2115">
        <v>270</v>
      </c>
      <c r="N2115" s="3">
        <f>Table2[[#This Row],[Total Cost]]-Table2[[#This Row],[Total Sales]]</f>
        <v>30</v>
      </c>
      <c r="O2115" t="s">
        <v>90</v>
      </c>
      <c r="P2115" t="s">
        <v>17</v>
      </c>
    </row>
    <row r="2116" spans="1:16">
      <c r="A2116" t="s">
        <v>8310</v>
      </c>
      <c r="B2116" t="s">
        <v>8311</v>
      </c>
      <c r="C2116" t="s">
        <v>37006</v>
      </c>
      <c r="D2116" t="s">
        <v>37948</v>
      </c>
      <c r="E2116" t="s">
        <v>8312</v>
      </c>
      <c r="F2116" t="s">
        <v>8313</v>
      </c>
      <c r="G2116" s="2">
        <v>45432</v>
      </c>
      <c r="H2116" t="s">
        <v>83</v>
      </c>
      <c r="I2116">
        <v>2</v>
      </c>
      <c r="J2116">
        <f t="shared" si="68"/>
        <v>150</v>
      </c>
      <c r="K2116" s="3">
        <v>0</v>
      </c>
      <c r="L2116" s="3">
        <f t="shared" si="67"/>
        <v>300</v>
      </c>
      <c r="M2116">
        <v>300</v>
      </c>
      <c r="N2116" s="3">
        <f>Table2[[#This Row],[Total Cost]]-Table2[[#This Row],[Total Sales]]</f>
        <v>0</v>
      </c>
      <c r="O2116" t="s">
        <v>23</v>
      </c>
      <c r="P2116" t="s">
        <v>17</v>
      </c>
    </row>
    <row r="2117" spans="1:16">
      <c r="A2117" t="s">
        <v>8314</v>
      </c>
      <c r="B2117" t="s">
        <v>8315</v>
      </c>
      <c r="C2117" t="s">
        <v>36953</v>
      </c>
      <c r="D2117" t="s">
        <v>37142</v>
      </c>
      <c r="E2117" t="s">
        <v>8316</v>
      </c>
      <c r="F2117" t="s">
        <v>8317</v>
      </c>
      <c r="G2117" s="2">
        <v>45478</v>
      </c>
      <c r="H2117" t="s">
        <v>56</v>
      </c>
      <c r="I2117">
        <v>1</v>
      </c>
      <c r="J2117">
        <f t="shared" si="68"/>
        <v>90</v>
      </c>
      <c r="K2117" s="3">
        <v>0</v>
      </c>
      <c r="L2117" s="3">
        <f t="shared" si="67"/>
        <v>90</v>
      </c>
      <c r="M2117">
        <v>90</v>
      </c>
      <c r="N2117" s="3">
        <f>Table2[[#This Row],[Total Cost]]-Table2[[#This Row],[Total Sales]]</f>
        <v>0</v>
      </c>
      <c r="O2117" t="s">
        <v>33</v>
      </c>
      <c r="P2117" t="s">
        <v>17</v>
      </c>
    </row>
    <row r="2118" spans="1:16">
      <c r="A2118" t="s">
        <v>8318</v>
      </c>
      <c r="B2118" t="s">
        <v>8319</v>
      </c>
      <c r="C2118" t="s">
        <v>37481</v>
      </c>
      <c r="D2118" t="s">
        <v>37194</v>
      </c>
      <c r="E2118" t="s">
        <v>8320</v>
      </c>
      <c r="F2118" t="s">
        <v>8321</v>
      </c>
      <c r="G2118" s="2">
        <v>45408</v>
      </c>
      <c r="H2118" t="s">
        <v>89</v>
      </c>
      <c r="I2118">
        <v>3</v>
      </c>
      <c r="J2118">
        <f t="shared" si="68"/>
        <v>50</v>
      </c>
      <c r="K2118" s="3">
        <v>5</v>
      </c>
      <c r="L2118" s="3">
        <f t="shared" ref="L2118:L2181" si="69">M2118/(1-K2118/100)</f>
        <v>150</v>
      </c>
      <c r="M2118">
        <v>142.5</v>
      </c>
      <c r="N2118" s="3">
        <f>Table2[[#This Row],[Total Cost]]-Table2[[#This Row],[Total Sales]]</f>
        <v>7.5</v>
      </c>
      <c r="O2118" t="s">
        <v>16</v>
      </c>
      <c r="P2118" t="s">
        <v>17</v>
      </c>
    </row>
    <row r="2119" spans="1:16">
      <c r="A2119" t="s">
        <v>8322</v>
      </c>
      <c r="B2119" t="s">
        <v>8323</v>
      </c>
      <c r="C2119" t="s">
        <v>37047</v>
      </c>
      <c r="D2119" t="s">
        <v>37026</v>
      </c>
      <c r="E2119" t="s">
        <v>8324</v>
      </c>
      <c r="F2119" t="s">
        <v>8325</v>
      </c>
      <c r="G2119" s="2">
        <v>45713</v>
      </c>
      <c r="H2119" t="s">
        <v>89</v>
      </c>
      <c r="I2119">
        <v>1</v>
      </c>
      <c r="J2119">
        <f t="shared" si="68"/>
        <v>50</v>
      </c>
      <c r="K2119" s="3">
        <v>0</v>
      </c>
      <c r="L2119" s="3">
        <f t="shared" si="69"/>
        <v>50</v>
      </c>
      <c r="M2119">
        <v>50</v>
      </c>
      <c r="N2119" s="3">
        <f>Table2[[#This Row],[Total Cost]]-Table2[[#This Row],[Total Sales]]</f>
        <v>0</v>
      </c>
      <c r="O2119" t="s">
        <v>33</v>
      </c>
      <c r="P2119" t="s">
        <v>17</v>
      </c>
    </row>
    <row r="2120" spans="1:16">
      <c r="A2120" t="s">
        <v>8326</v>
      </c>
      <c r="B2120" t="s">
        <v>8327</v>
      </c>
      <c r="C2120" t="s">
        <v>37010</v>
      </c>
      <c r="D2120" t="s">
        <v>37885</v>
      </c>
      <c r="E2120" t="s">
        <v>8328</v>
      </c>
      <c r="F2120" t="s">
        <v>8329</v>
      </c>
      <c r="G2120" s="2">
        <v>45645</v>
      </c>
      <c r="H2120" t="s">
        <v>73</v>
      </c>
      <c r="I2120">
        <v>1</v>
      </c>
      <c r="J2120">
        <f t="shared" si="68"/>
        <v>120</v>
      </c>
      <c r="K2120" s="3">
        <v>0</v>
      </c>
      <c r="L2120" s="3">
        <f t="shared" si="69"/>
        <v>120</v>
      </c>
      <c r="M2120">
        <v>120</v>
      </c>
      <c r="N2120" s="3">
        <f>Table2[[#This Row],[Total Cost]]-Table2[[#This Row],[Total Sales]]</f>
        <v>0</v>
      </c>
      <c r="O2120" t="s">
        <v>33</v>
      </c>
      <c r="P2120" t="s">
        <v>17</v>
      </c>
    </row>
    <row r="2121" spans="1:16">
      <c r="A2121" t="s">
        <v>8330</v>
      </c>
      <c r="B2121" t="s">
        <v>8331</v>
      </c>
      <c r="C2121" t="s">
        <v>36954</v>
      </c>
      <c r="D2121" t="s">
        <v>37196</v>
      </c>
      <c r="E2121" t="s">
        <v>8332</v>
      </c>
      <c r="F2121" t="s">
        <v>8333</v>
      </c>
      <c r="G2121" s="2">
        <v>45545</v>
      </c>
      <c r="H2121" t="s">
        <v>42</v>
      </c>
      <c r="I2121">
        <v>4</v>
      </c>
      <c r="J2121">
        <f t="shared" si="68"/>
        <v>200</v>
      </c>
      <c r="K2121" s="3">
        <v>0</v>
      </c>
      <c r="L2121" s="3">
        <f t="shared" si="69"/>
        <v>800</v>
      </c>
      <c r="M2121">
        <v>800</v>
      </c>
      <c r="N2121" s="3">
        <f>Table2[[#This Row],[Total Cost]]-Table2[[#This Row],[Total Sales]]</f>
        <v>0</v>
      </c>
      <c r="O2121" t="s">
        <v>33</v>
      </c>
      <c r="P2121" t="s">
        <v>17</v>
      </c>
    </row>
    <row r="2122" spans="1:16">
      <c r="A2122" t="s">
        <v>8334</v>
      </c>
      <c r="B2122" t="s">
        <v>8335</v>
      </c>
      <c r="C2122" t="s">
        <v>37150</v>
      </c>
      <c r="D2122" t="s">
        <v>36975</v>
      </c>
      <c r="E2122" t="s">
        <v>8336</v>
      </c>
      <c r="F2122" t="s">
        <v>8337</v>
      </c>
      <c r="G2122" s="2">
        <v>45514</v>
      </c>
      <c r="H2122" t="s">
        <v>22</v>
      </c>
      <c r="I2122">
        <v>4</v>
      </c>
      <c r="J2122">
        <f t="shared" si="68"/>
        <v>100</v>
      </c>
      <c r="K2122" s="3">
        <v>0</v>
      </c>
      <c r="L2122" s="3">
        <f t="shared" si="69"/>
        <v>400</v>
      </c>
      <c r="M2122">
        <v>400</v>
      </c>
      <c r="N2122" s="3">
        <f>Table2[[#This Row],[Total Cost]]-Table2[[#This Row],[Total Sales]]</f>
        <v>0</v>
      </c>
      <c r="O2122" t="s">
        <v>84</v>
      </c>
      <c r="P2122" t="s">
        <v>17</v>
      </c>
    </row>
    <row r="2123" spans="1:16">
      <c r="A2123" t="s">
        <v>8338</v>
      </c>
      <c r="B2123" t="s">
        <v>8339</v>
      </c>
      <c r="C2123" t="s">
        <v>37149</v>
      </c>
      <c r="D2123" t="s">
        <v>37039</v>
      </c>
      <c r="E2123" t="s">
        <v>8340</v>
      </c>
      <c r="F2123" t="s">
        <v>8341</v>
      </c>
      <c r="G2123" s="2">
        <v>45655</v>
      </c>
      <c r="H2123" t="s">
        <v>47</v>
      </c>
      <c r="I2123">
        <v>4</v>
      </c>
      <c r="J2123">
        <f t="shared" si="68"/>
        <v>1200</v>
      </c>
      <c r="K2123" s="3">
        <v>10</v>
      </c>
      <c r="L2123" s="3">
        <f t="shared" si="69"/>
        <v>4800</v>
      </c>
      <c r="M2123">
        <v>4320</v>
      </c>
      <c r="N2123" s="3">
        <f>Table2[[#This Row],[Total Cost]]-Table2[[#This Row],[Total Sales]]</f>
        <v>480</v>
      </c>
      <c r="O2123" t="s">
        <v>33</v>
      </c>
      <c r="P2123" t="s">
        <v>17</v>
      </c>
    </row>
    <row r="2124" spans="1:16">
      <c r="A2124" t="s">
        <v>8342</v>
      </c>
      <c r="B2124" t="s">
        <v>8343</v>
      </c>
      <c r="C2124" t="s">
        <v>37897</v>
      </c>
      <c r="D2124" t="s">
        <v>37022</v>
      </c>
      <c r="E2124" t="s">
        <v>8344</v>
      </c>
      <c r="F2124" t="s">
        <v>8345</v>
      </c>
      <c r="G2124" s="2">
        <v>45415</v>
      </c>
      <c r="H2124" t="s">
        <v>15</v>
      </c>
      <c r="I2124">
        <v>1</v>
      </c>
      <c r="J2124">
        <f t="shared" si="68"/>
        <v>800</v>
      </c>
      <c r="K2124" s="3">
        <v>15</v>
      </c>
      <c r="L2124" s="3">
        <f t="shared" si="69"/>
        <v>800</v>
      </c>
      <c r="M2124">
        <v>680</v>
      </c>
      <c r="N2124" s="3">
        <f>Table2[[#This Row],[Total Cost]]-Table2[[#This Row],[Total Sales]]</f>
        <v>120</v>
      </c>
      <c r="O2124" t="s">
        <v>16</v>
      </c>
      <c r="P2124" t="s">
        <v>17</v>
      </c>
    </row>
    <row r="2125" spans="1:16">
      <c r="A2125" t="s">
        <v>8346</v>
      </c>
      <c r="B2125" t="s">
        <v>4118</v>
      </c>
      <c r="C2125" t="s">
        <v>37010</v>
      </c>
      <c r="D2125" t="s">
        <v>37148</v>
      </c>
      <c r="E2125" t="s">
        <v>8347</v>
      </c>
      <c r="F2125" t="s">
        <v>8348</v>
      </c>
      <c r="G2125" s="2">
        <v>45713</v>
      </c>
      <c r="H2125" t="s">
        <v>42</v>
      </c>
      <c r="I2125">
        <v>3</v>
      </c>
      <c r="J2125">
        <f t="shared" si="68"/>
        <v>200</v>
      </c>
      <c r="K2125" s="3">
        <v>10</v>
      </c>
      <c r="L2125" s="3">
        <f t="shared" si="69"/>
        <v>600</v>
      </c>
      <c r="M2125">
        <v>540</v>
      </c>
      <c r="N2125" s="3">
        <f>Table2[[#This Row],[Total Cost]]-Table2[[#This Row],[Total Sales]]</f>
        <v>60</v>
      </c>
      <c r="O2125" t="s">
        <v>23</v>
      </c>
      <c r="P2125" t="s">
        <v>17</v>
      </c>
    </row>
    <row r="2126" spans="1:16">
      <c r="A2126" t="s">
        <v>8349</v>
      </c>
      <c r="B2126" t="s">
        <v>8350</v>
      </c>
      <c r="C2126" t="s">
        <v>37182</v>
      </c>
      <c r="D2126" t="s">
        <v>36961</v>
      </c>
      <c r="E2126" t="s">
        <v>8351</v>
      </c>
      <c r="F2126" t="s">
        <v>8352</v>
      </c>
      <c r="G2126" s="2">
        <v>45448</v>
      </c>
      <c r="H2126" t="s">
        <v>47</v>
      </c>
      <c r="I2126">
        <v>2</v>
      </c>
      <c r="J2126">
        <f t="shared" si="68"/>
        <v>1200</v>
      </c>
      <c r="K2126" s="3">
        <v>0</v>
      </c>
      <c r="L2126" s="3">
        <f t="shared" si="69"/>
        <v>2400</v>
      </c>
      <c r="M2126">
        <v>2400</v>
      </c>
      <c r="N2126" s="3">
        <f>Table2[[#This Row],[Total Cost]]-Table2[[#This Row],[Total Sales]]</f>
        <v>0</v>
      </c>
      <c r="O2126" t="s">
        <v>16</v>
      </c>
      <c r="P2126" t="s">
        <v>78</v>
      </c>
    </row>
    <row r="2127" spans="1:16">
      <c r="A2127" t="s">
        <v>8353</v>
      </c>
      <c r="B2127" t="s">
        <v>8354</v>
      </c>
      <c r="C2127" t="s">
        <v>36994</v>
      </c>
      <c r="D2127" t="s">
        <v>37115</v>
      </c>
      <c r="E2127" t="s">
        <v>8355</v>
      </c>
      <c r="F2127" t="s">
        <v>8356</v>
      </c>
      <c r="G2127" s="2">
        <v>45625</v>
      </c>
      <c r="H2127" t="s">
        <v>28</v>
      </c>
      <c r="I2127">
        <v>4</v>
      </c>
      <c r="J2127">
        <f t="shared" si="68"/>
        <v>300</v>
      </c>
      <c r="K2127" s="3">
        <v>15</v>
      </c>
      <c r="L2127" s="3">
        <f t="shared" si="69"/>
        <v>1200</v>
      </c>
      <c r="M2127">
        <v>1020</v>
      </c>
      <c r="N2127" s="3">
        <f>Table2[[#This Row],[Total Cost]]-Table2[[#This Row],[Total Sales]]</f>
        <v>180</v>
      </c>
      <c r="O2127" t="s">
        <v>90</v>
      </c>
      <c r="P2127" t="s">
        <v>17</v>
      </c>
    </row>
    <row r="2128" spans="1:16">
      <c r="A2128" t="s">
        <v>8357</v>
      </c>
      <c r="B2128" t="s">
        <v>8358</v>
      </c>
      <c r="C2128" t="s">
        <v>37522</v>
      </c>
      <c r="D2128" t="s">
        <v>37604</v>
      </c>
      <c r="E2128" t="s">
        <v>8359</v>
      </c>
      <c r="F2128" t="s">
        <v>8360</v>
      </c>
      <c r="G2128" s="2">
        <v>45708</v>
      </c>
      <c r="H2128" t="s">
        <v>83</v>
      </c>
      <c r="I2128">
        <v>4</v>
      </c>
      <c r="J2128">
        <f t="shared" si="68"/>
        <v>150</v>
      </c>
      <c r="K2128" s="3">
        <v>0</v>
      </c>
      <c r="L2128" s="3">
        <f t="shared" si="69"/>
        <v>600</v>
      </c>
      <c r="M2128">
        <v>600</v>
      </c>
      <c r="N2128" s="3">
        <f>Table2[[#This Row],[Total Cost]]-Table2[[#This Row],[Total Sales]]</f>
        <v>0</v>
      </c>
      <c r="O2128" t="s">
        <v>90</v>
      </c>
      <c r="P2128" t="s">
        <v>17</v>
      </c>
    </row>
    <row r="2129" spans="1:16">
      <c r="A2129" t="s">
        <v>8361</v>
      </c>
      <c r="B2129" t="s">
        <v>8362</v>
      </c>
      <c r="C2129" t="s">
        <v>37021</v>
      </c>
      <c r="D2129" t="s">
        <v>36961</v>
      </c>
      <c r="E2129" t="s">
        <v>8363</v>
      </c>
      <c r="F2129" t="s">
        <v>8364</v>
      </c>
      <c r="G2129" s="2">
        <v>45633</v>
      </c>
      <c r="H2129" t="s">
        <v>22</v>
      </c>
      <c r="I2129">
        <v>1</v>
      </c>
      <c r="J2129">
        <f t="shared" si="68"/>
        <v>100</v>
      </c>
      <c r="K2129" s="3">
        <v>0</v>
      </c>
      <c r="L2129" s="3">
        <f t="shared" si="69"/>
        <v>100</v>
      </c>
      <c r="M2129">
        <v>100</v>
      </c>
      <c r="N2129" s="3">
        <f>Table2[[#This Row],[Total Cost]]-Table2[[#This Row],[Total Sales]]</f>
        <v>0</v>
      </c>
      <c r="O2129" t="s">
        <v>23</v>
      </c>
      <c r="P2129" t="s">
        <v>17</v>
      </c>
    </row>
    <row r="2130" spans="1:16">
      <c r="A2130" t="s">
        <v>8365</v>
      </c>
      <c r="B2130" t="s">
        <v>8366</v>
      </c>
      <c r="C2130" t="s">
        <v>37614</v>
      </c>
      <c r="D2130" t="s">
        <v>37030</v>
      </c>
      <c r="E2130" t="s">
        <v>8367</v>
      </c>
      <c r="F2130" t="s">
        <v>8368</v>
      </c>
      <c r="G2130" s="2">
        <v>45721</v>
      </c>
      <c r="H2130" t="s">
        <v>47</v>
      </c>
      <c r="I2130">
        <v>2</v>
      </c>
      <c r="J2130">
        <f t="shared" si="68"/>
        <v>1200</v>
      </c>
      <c r="K2130" s="3">
        <v>15</v>
      </c>
      <c r="L2130" s="3">
        <f t="shared" si="69"/>
        <v>2400</v>
      </c>
      <c r="M2130">
        <v>2040</v>
      </c>
      <c r="N2130" s="3">
        <f>Table2[[#This Row],[Total Cost]]-Table2[[#This Row],[Total Sales]]</f>
        <v>360</v>
      </c>
      <c r="O2130" t="s">
        <v>90</v>
      </c>
      <c r="P2130" t="s">
        <v>17</v>
      </c>
    </row>
    <row r="2131" spans="1:16">
      <c r="A2131" t="s">
        <v>8369</v>
      </c>
      <c r="B2131" t="s">
        <v>8370</v>
      </c>
      <c r="C2131" t="s">
        <v>37400</v>
      </c>
      <c r="D2131" t="s">
        <v>37082</v>
      </c>
      <c r="E2131" t="s">
        <v>8371</v>
      </c>
      <c r="F2131" t="s">
        <v>1239</v>
      </c>
      <c r="G2131" s="2">
        <v>45551</v>
      </c>
      <c r="H2131" t="s">
        <v>28</v>
      </c>
      <c r="I2131">
        <v>1</v>
      </c>
      <c r="J2131">
        <f t="shared" si="68"/>
        <v>300</v>
      </c>
      <c r="K2131" s="3">
        <v>15</v>
      </c>
      <c r="L2131" s="3">
        <f t="shared" si="69"/>
        <v>300</v>
      </c>
      <c r="M2131">
        <v>255</v>
      </c>
      <c r="N2131" s="3">
        <f>Table2[[#This Row],[Total Cost]]-Table2[[#This Row],[Total Sales]]</f>
        <v>45</v>
      </c>
      <c r="O2131" t="s">
        <v>33</v>
      </c>
      <c r="P2131" t="s">
        <v>17</v>
      </c>
    </row>
    <row r="2132" spans="1:16">
      <c r="A2132" t="s">
        <v>8372</v>
      </c>
      <c r="B2132" t="s">
        <v>8373</v>
      </c>
      <c r="C2132" t="s">
        <v>37906</v>
      </c>
      <c r="D2132" t="s">
        <v>36975</v>
      </c>
      <c r="E2132" t="s">
        <v>8374</v>
      </c>
      <c r="F2132" t="s">
        <v>8375</v>
      </c>
      <c r="G2132" s="2">
        <v>45633</v>
      </c>
      <c r="H2132" t="s">
        <v>47</v>
      </c>
      <c r="I2132">
        <v>1</v>
      </c>
      <c r="J2132">
        <f t="shared" si="68"/>
        <v>1200</v>
      </c>
      <c r="K2132" s="3">
        <v>0</v>
      </c>
      <c r="L2132" s="3">
        <f t="shared" si="69"/>
        <v>1200</v>
      </c>
      <c r="M2132">
        <v>1200</v>
      </c>
      <c r="N2132" s="3">
        <f>Table2[[#This Row],[Total Cost]]-Table2[[#This Row],[Total Sales]]</f>
        <v>0</v>
      </c>
      <c r="O2132" t="s">
        <v>90</v>
      </c>
      <c r="P2132" t="s">
        <v>17</v>
      </c>
    </row>
    <row r="2133" spans="1:16">
      <c r="A2133" t="s">
        <v>8376</v>
      </c>
      <c r="B2133" t="s">
        <v>8377</v>
      </c>
      <c r="C2133" t="s">
        <v>37235</v>
      </c>
      <c r="D2133" t="s">
        <v>38081</v>
      </c>
      <c r="E2133" t="s">
        <v>8378</v>
      </c>
      <c r="F2133" t="s">
        <v>8379</v>
      </c>
      <c r="G2133" s="2">
        <v>45585</v>
      </c>
      <c r="H2133" t="s">
        <v>73</v>
      </c>
      <c r="I2133">
        <v>1</v>
      </c>
      <c r="J2133">
        <f t="shared" si="68"/>
        <v>120</v>
      </c>
      <c r="K2133" s="3">
        <v>0</v>
      </c>
      <c r="L2133" s="3">
        <f t="shared" si="69"/>
        <v>120</v>
      </c>
      <c r="M2133">
        <v>120</v>
      </c>
      <c r="N2133" s="3">
        <f>Table2[[#This Row],[Total Cost]]-Table2[[#This Row],[Total Sales]]</f>
        <v>0</v>
      </c>
      <c r="O2133" t="s">
        <v>16</v>
      </c>
      <c r="P2133" t="s">
        <v>17</v>
      </c>
    </row>
    <row r="2134" spans="1:16">
      <c r="A2134" t="s">
        <v>8380</v>
      </c>
      <c r="B2134" t="s">
        <v>8381</v>
      </c>
      <c r="C2134" t="s">
        <v>36984</v>
      </c>
      <c r="D2134" t="s">
        <v>38082</v>
      </c>
      <c r="E2134" t="s">
        <v>8382</v>
      </c>
      <c r="F2134" t="s">
        <v>8383</v>
      </c>
      <c r="G2134" s="2">
        <v>45409</v>
      </c>
      <c r="H2134" t="s">
        <v>56</v>
      </c>
      <c r="I2134">
        <v>3</v>
      </c>
      <c r="J2134">
        <f t="shared" si="68"/>
        <v>90</v>
      </c>
      <c r="K2134" s="3">
        <v>0</v>
      </c>
      <c r="L2134" s="3">
        <f t="shared" si="69"/>
        <v>270</v>
      </c>
      <c r="M2134">
        <v>270</v>
      </c>
      <c r="N2134" s="3">
        <f>Table2[[#This Row],[Total Cost]]-Table2[[#This Row],[Total Sales]]</f>
        <v>0</v>
      </c>
      <c r="O2134" t="s">
        <v>23</v>
      </c>
      <c r="P2134" t="s">
        <v>17</v>
      </c>
    </row>
    <row r="2135" spans="1:16">
      <c r="A2135" t="s">
        <v>8384</v>
      </c>
      <c r="B2135" t="s">
        <v>8385</v>
      </c>
      <c r="C2135" t="s">
        <v>36980</v>
      </c>
      <c r="D2135" t="s">
        <v>37267</v>
      </c>
      <c r="E2135" t="s">
        <v>8386</v>
      </c>
      <c r="F2135" t="s">
        <v>8387</v>
      </c>
      <c r="G2135" s="2">
        <v>45621</v>
      </c>
      <c r="H2135" t="s">
        <v>56</v>
      </c>
      <c r="I2135">
        <v>2</v>
      </c>
      <c r="J2135">
        <f t="shared" si="68"/>
        <v>90</v>
      </c>
      <c r="K2135" s="3">
        <v>0</v>
      </c>
      <c r="L2135" s="3">
        <f t="shared" si="69"/>
        <v>180</v>
      </c>
      <c r="M2135">
        <v>180</v>
      </c>
      <c r="N2135" s="3">
        <f>Table2[[#This Row],[Total Cost]]-Table2[[#This Row],[Total Sales]]</f>
        <v>0</v>
      </c>
      <c r="O2135" t="s">
        <v>84</v>
      </c>
      <c r="P2135" t="s">
        <v>78</v>
      </c>
    </row>
    <row r="2136" spans="1:16">
      <c r="A2136" t="s">
        <v>8388</v>
      </c>
      <c r="B2136" t="s">
        <v>8389</v>
      </c>
      <c r="C2136" t="s">
        <v>36950</v>
      </c>
      <c r="D2136" t="s">
        <v>38083</v>
      </c>
      <c r="E2136" t="s">
        <v>8390</v>
      </c>
      <c r="F2136" t="s">
        <v>8391</v>
      </c>
      <c r="G2136" s="2">
        <v>45492</v>
      </c>
      <c r="H2136" t="s">
        <v>28</v>
      </c>
      <c r="I2136">
        <v>3</v>
      </c>
      <c r="J2136">
        <f t="shared" si="68"/>
        <v>300</v>
      </c>
      <c r="K2136" s="3">
        <v>0</v>
      </c>
      <c r="L2136" s="3">
        <f t="shared" si="69"/>
        <v>900</v>
      </c>
      <c r="M2136">
        <v>900</v>
      </c>
      <c r="N2136" s="3">
        <f>Table2[[#This Row],[Total Cost]]-Table2[[#This Row],[Total Sales]]</f>
        <v>0</v>
      </c>
      <c r="O2136" t="s">
        <v>33</v>
      </c>
      <c r="P2136" t="s">
        <v>17</v>
      </c>
    </row>
    <row r="2137" spans="1:16">
      <c r="A2137" t="s">
        <v>8392</v>
      </c>
      <c r="B2137" t="s">
        <v>8393</v>
      </c>
      <c r="C2137" t="s">
        <v>37524</v>
      </c>
      <c r="D2137" t="s">
        <v>37157</v>
      </c>
      <c r="E2137" t="s">
        <v>8394</v>
      </c>
      <c r="F2137" t="s">
        <v>8395</v>
      </c>
      <c r="G2137" s="2">
        <v>45484</v>
      </c>
      <c r="H2137" t="s">
        <v>22</v>
      </c>
      <c r="I2137">
        <v>1</v>
      </c>
      <c r="J2137">
        <f t="shared" si="68"/>
        <v>100</v>
      </c>
      <c r="K2137" s="3">
        <v>10</v>
      </c>
      <c r="L2137" s="3">
        <f t="shared" si="69"/>
        <v>100</v>
      </c>
      <c r="M2137">
        <v>90</v>
      </c>
      <c r="N2137" s="3">
        <f>Table2[[#This Row],[Total Cost]]-Table2[[#This Row],[Total Sales]]</f>
        <v>10</v>
      </c>
      <c r="O2137" t="s">
        <v>16</v>
      </c>
      <c r="P2137" t="s">
        <v>17</v>
      </c>
    </row>
    <row r="2138" spans="1:16">
      <c r="A2138" t="s">
        <v>8396</v>
      </c>
      <c r="B2138" t="s">
        <v>8397</v>
      </c>
      <c r="C2138" t="s">
        <v>37564</v>
      </c>
      <c r="D2138" t="s">
        <v>38084</v>
      </c>
      <c r="E2138" t="s">
        <v>8398</v>
      </c>
      <c r="F2138" t="s">
        <v>4407</v>
      </c>
      <c r="G2138" s="2">
        <v>45415</v>
      </c>
      <c r="H2138" t="s">
        <v>42</v>
      </c>
      <c r="I2138">
        <v>2</v>
      </c>
      <c r="J2138">
        <f t="shared" si="68"/>
        <v>200</v>
      </c>
      <c r="K2138" s="3">
        <v>10</v>
      </c>
      <c r="L2138" s="3">
        <f t="shared" si="69"/>
        <v>400</v>
      </c>
      <c r="M2138">
        <v>360</v>
      </c>
      <c r="N2138" s="3">
        <f>Table2[[#This Row],[Total Cost]]-Table2[[#This Row],[Total Sales]]</f>
        <v>40</v>
      </c>
      <c r="O2138" t="s">
        <v>84</v>
      </c>
      <c r="P2138" t="s">
        <v>17</v>
      </c>
    </row>
    <row r="2139" spans="1:16">
      <c r="A2139" t="s">
        <v>8399</v>
      </c>
      <c r="B2139" t="s">
        <v>4394</v>
      </c>
      <c r="C2139" t="s">
        <v>37202</v>
      </c>
      <c r="D2139" t="s">
        <v>37504</v>
      </c>
      <c r="E2139" t="s">
        <v>8400</v>
      </c>
      <c r="F2139" t="s">
        <v>8401</v>
      </c>
      <c r="G2139" s="2">
        <v>45424</v>
      </c>
      <c r="H2139" t="s">
        <v>42</v>
      </c>
      <c r="I2139">
        <v>2</v>
      </c>
      <c r="J2139">
        <f t="shared" si="68"/>
        <v>200</v>
      </c>
      <c r="K2139" s="3">
        <v>0</v>
      </c>
      <c r="L2139" s="3">
        <f t="shared" si="69"/>
        <v>400</v>
      </c>
      <c r="M2139">
        <v>400</v>
      </c>
      <c r="N2139" s="3">
        <f>Table2[[#This Row],[Total Cost]]-Table2[[#This Row],[Total Sales]]</f>
        <v>0</v>
      </c>
      <c r="O2139" t="s">
        <v>90</v>
      </c>
      <c r="P2139" t="s">
        <v>78</v>
      </c>
    </row>
    <row r="2140" spans="1:16">
      <c r="A2140" t="s">
        <v>8402</v>
      </c>
      <c r="B2140" t="s">
        <v>8403</v>
      </c>
      <c r="C2140" t="s">
        <v>37098</v>
      </c>
      <c r="D2140" t="s">
        <v>38016</v>
      </c>
      <c r="E2140" t="s">
        <v>8404</v>
      </c>
      <c r="F2140" t="s">
        <v>566</v>
      </c>
      <c r="G2140" s="2">
        <v>45427</v>
      </c>
      <c r="H2140" t="s">
        <v>56</v>
      </c>
      <c r="I2140">
        <v>4</v>
      </c>
      <c r="J2140">
        <f t="shared" si="68"/>
        <v>90</v>
      </c>
      <c r="K2140" s="3">
        <v>5</v>
      </c>
      <c r="L2140" s="3">
        <f t="shared" si="69"/>
        <v>360</v>
      </c>
      <c r="M2140">
        <v>342</v>
      </c>
      <c r="N2140" s="3">
        <f>Table2[[#This Row],[Total Cost]]-Table2[[#This Row],[Total Sales]]</f>
        <v>18</v>
      </c>
      <c r="O2140" t="s">
        <v>16</v>
      </c>
      <c r="P2140" t="s">
        <v>17</v>
      </c>
    </row>
    <row r="2141" spans="1:16">
      <c r="A2141" t="s">
        <v>8405</v>
      </c>
      <c r="B2141" t="s">
        <v>8406</v>
      </c>
      <c r="C2141" t="s">
        <v>37111</v>
      </c>
      <c r="D2141" t="s">
        <v>38085</v>
      </c>
      <c r="E2141" t="s">
        <v>8407</v>
      </c>
      <c r="F2141" t="s">
        <v>8408</v>
      </c>
      <c r="G2141" s="2">
        <v>45641</v>
      </c>
      <c r="H2141" t="s">
        <v>47</v>
      </c>
      <c r="I2141">
        <v>2</v>
      </c>
      <c r="J2141">
        <f t="shared" si="68"/>
        <v>1200</v>
      </c>
      <c r="K2141" s="3">
        <v>0</v>
      </c>
      <c r="L2141" s="3">
        <f t="shared" si="69"/>
        <v>2400</v>
      </c>
      <c r="M2141">
        <v>2400</v>
      </c>
      <c r="N2141" s="3">
        <f>Table2[[#This Row],[Total Cost]]-Table2[[#This Row],[Total Sales]]</f>
        <v>0</v>
      </c>
      <c r="O2141" t="s">
        <v>90</v>
      </c>
      <c r="P2141" t="s">
        <v>17</v>
      </c>
    </row>
    <row r="2142" spans="1:16">
      <c r="A2142" t="s">
        <v>8409</v>
      </c>
      <c r="B2142" t="s">
        <v>8410</v>
      </c>
      <c r="C2142" t="s">
        <v>37377</v>
      </c>
      <c r="D2142" t="s">
        <v>36971</v>
      </c>
      <c r="E2142" t="s">
        <v>8411</v>
      </c>
      <c r="F2142" t="s">
        <v>5033</v>
      </c>
      <c r="G2142" s="2">
        <v>45706</v>
      </c>
      <c r="H2142" t="s">
        <v>28</v>
      </c>
      <c r="I2142">
        <v>1</v>
      </c>
      <c r="J2142">
        <f t="shared" si="68"/>
        <v>300</v>
      </c>
      <c r="K2142" s="3">
        <v>0</v>
      </c>
      <c r="L2142" s="3">
        <f t="shared" si="69"/>
        <v>300</v>
      </c>
      <c r="M2142">
        <v>300</v>
      </c>
      <c r="N2142" s="3">
        <f>Table2[[#This Row],[Total Cost]]-Table2[[#This Row],[Total Sales]]</f>
        <v>0</v>
      </c>
      <c r="O2142" t="s">
        <v>33</v>
      </c>
      <c r="P2142" t="s">
        <v>17</v>
      </c>
    </row>
    <row r="2143" spans="1:16">
      <c r="A2143" t="s">
        <v>8412</v>
      </c>
      <c r="B2143" t="s">
        <v>8413</v>
      </c>
      <c r="C2143" t="s">
        <v>36980</v>
      </c>
      <c r="D2143" t="s">
        <v>37596</v>
      </c>
      <c r="E2143" t="s">
        <v>8414</v>
      </c>
      <c r="F2143" t="s">
        <v>8415</v>
      </c>
      <c r="G2143" s="2">
        <v>45487</v>
      </c>
      <c r="H2143" t="s">
        <v>73</v>
      </c>
      <c r="I2143">
        <v>2</v>
      </c>
      <c r="J2143">
        <f t="shared" si="68"/>
        <v>120</v>
      </c>
      <c r="K2143" s="3">
        <v>0</v>
      </c>
      <c r="L2143" s="3">
        <f t="shared" si="69"/>
        <v>240</v>
      </c>
      <c r="M2143">
        <v>240</v>
      </c>
      <c r="N2143" s="3">
        <f>Table2[[#This Row],[Total Cost]]-Table2[[#This Row],[Total Sales]]</f>
        <v>0</v>
      </c>
      <c r="O2143" t="s">
        <v>23</v>
      </c>
      <c r="P2143" t="s">
        <v>17</v>
      </c>
    </row>
    <row r="2144" spans="1:16">
      <c r="A2144" t="s">
        <v>8416</v>
      </c>
      <c r="B2144" t="s">
        <v>8417</v>
      </c>
      <c r="C2144" t="s">
        <v>37306</v>
      </c>
      <c r="D2144" t="s">
        <v>37711</v>
      </c>
      <c r="E2144" t="s">
        <v>8418</v>
      </c>
      <c r="F2144" t="s">
        <v>8419</v>
      </c>
      <c r="G2144" s="2">
        <v>45701</v>
      </c>
      <c r="H2144" t="s">
        <v>89</v>
      </c>
      <c r="I2144">
        <v>4</v>
      </c>
      <c r="J2144">
        <f t="shared" si="68"/>
        <v>50</v>
      </c>
      <c r="K2144" s="3">
        <v>0</v>
      </c>
      <c r="L2144" s="3">
        <f t="shared" si="69"/>
        <v>200</v>
      </c>
      <c r="M2144">
        <v>200</v>
      </c>
      <c r="N2144" s="3">
        <f>Table2[[#This Row],[Total Cost]]-Table2[[#This Row],[Total Sales]]</f>
        <v>0</v>
      </c>
      <c r="O2144" t="s">
        <v>33</v>
      </c>
      <c r="P2144" t="s">
        <v>17</v>
      </c>
    </row>
    <row r="2145" spans="1:16">
      <c r="A2145" t="s">
        <v>8420</v>
      </c>
      <c r="B2145" t="s">
        <v>8421</v>
      </c>
      <c r="C2145" t="s">
        <v>37750</v>
      </c>
      <c r="D2145" t="s">
        <v>37589</v>
      </c>
      <c r="E2145" t="s">
        <v>8422</v>
      </c>
      <c r="F2145" t="s">
        <v>8423</v>
      </c>
      <c r="G2145" s="2">
        <v>45480</v>
      </c>
      <c r="H2145" t="s">
        <v>56</v>
      </c>
      <c r="I2145">
        <v>1</v>
      </c>
      <c r="J2145">
        <f t="shared" si="68"/>
        <v>90</v>
      </c>
      <c r="K2145" s="3">
        <v>10</v>
      </c>
      <c r="L2145" s="3">
        <f t="shared" si="69"/>
        <v>90</v>
      </c>
      <c r="M2145">
        <v>81</v>
      </c>
      <c r="N2145" s="3">
        <f>Table2[[#This Row],[Total Cost]]-Table2[[#This Row],[Total Sales]]</f>
        <v>9</v>
      </c>
      <c r="O2145" t="s">
        <v>33</v>
      </c>
      <c r="P2145" t="s">
        <v>17</v>
      </c>
    </row>
    <row r="2146" spans="1:16">
      <c r="A2146" t="s">
        <v>8424</v>
      </c>
      <c r="B2146" t="s">
        <v>8425</v>
      </c>
      <c r="C2146" t="s">
        <v>37047</v>
      </c>
      <c r="D2146" t="s">
        <v>37600</v>
      </c>
      <c r="E2146" t="s">
        <v>8426</v>
      </c>
      <c r="F2146" t="s">
        <v>8427</v>
      </c>
      <c r="G2146" s="2">
        <v>45501</v>
      </c>
      <c r="H2146" t="s">
        <v>28</v>
      </c>
      <c r="I2146">
        <v>4</v>
      </c>
      <c r="J2146">
        <f t="shared" si="68"/>
        <v>300</v>
      </c>
      <c r="K2146" s="3">
        <v>0</v>
      </c>
      <c r="L2146" s="3">
        <f t="shared" si="69"/>
        <v>1200</v>
      </c>
      <c r="M2146">
        <v>1200</v>
      </c>
      <c r="N2146" s="3">
        <f>Table2[[#This Row],[Total Cost]]-Table2[[#This Row],[Total Sales]]</f>
        <v>0</v>
      </c>
      <c r="O2146" t="s">
        <v>23</v>
      </c>
      <c r="P2146" t="s">
        <v>17</v>
      </c>
    </row>
    <row r="2147" spans="1:16">
      <c r="A2147" t="s">
        <v>8428</v>
      </c>
      <c r="B2147" t="s">
        <v>8429</v>
      </c>
      <c r="C2147" t="s">
        <v>37321</v>
      </c>
      <c r="D2147" t="s">
        <v>37986</v>
      </c>
      <c r="E2147" t="s">
        <v>8430</v>
      </c>
      <c r="F2147" t="s">
        <v>8431</v>
      </c>
      <c r="G2147" s="2">
        <v>45718</v>
      </c>
      <c r="H2147" t="s">
        <v>22</v>
      </c>
      <c r="I2147">
        <v>4</v>
      </c>
      <c r="J2147">
        <f t="shared" si="68"/>
        <v>100</v>
      </c>
      <c r="K2147" s="3">
        <v>5</v>
      </c>
      <c r="L2147" s="3">
        <f t="shared" si="69"/>
        <v>400</v>
      </c>
      <c r="M2147">
        <v>380</v>
      </c>
      <c r="N2147" s="3">
        <f>Table2[[#This Row],[Total Cost]]-Table2[[#This Row],[Total Sales]]</f>
        <v>20</v>
      </c>
      <c r="O2147" t="s">
        <v>84</v>
      </c>
      <c r="P2147" t="s">
        <v>17</v>
      </c>
    </row>
    <row r="2148" spans="1:16">
      <c r="A2148" t="s">
        <v>8432</v>
      </c>
      <c r="B2148" t="s">
        <v>8433</v>
      </c>
      <c r="C2148" t="s">
        <v>37099</v>
      </c>
      <c r="D2148" t="s">
        <v>37958</v>
      </c>
      <c r="E2148" t="s">
        <v>8434</v>
      </c>
      <c r="F2148" t="s">
        <v>8435</v>
      </c>
      <c r="G2148" s="2">
        <v>45563</v>
      </c>
      <c r="H2148" t="s">
        <v>83</v>
      </c>
      <c r="I2148">
        <v>1</v>
      </c>
      <c r="J2148">
        <f t="shared" si="68"/>
        <v>150</v>
      </c>
      <c r="K2148" s="3">
        <v>5</v>
      </c>
      <c r="L2148" s="3">
        <f t="shared" si="69"/>
        <v>150</v>
      </c>
      <c r="M2148">
        <v>142.5</v>
      </c>
      <c r="N2148" s="3">
        <f>Table2[[#This Row],[Total Cost]]-Table2[[#This Row],[Total Sales]]</f>
        <v>7.5</v>
      </c>
      <c r="O2148" t="s">
        <v>16</v>
      </c>
      <c r="P2148" t="s">
        <v>17</v>
      </c>
    </row>
    <row r="2149" spans="1:16">
      <c r="A2149" t="s">
        <v>8436</v>
      </c>
      <c r="B2149" t="s">
        <v>8437</v>
      </c>
      <c r="C2149" t="s">
        <v>37124</v>
      </c>
      <c r="D2149" t="s">
        <v>37902</v>
      </c>
      <c r="E2149" t="s">
        <v>8438</v>
      </c>
      <c r="F2149" t="s">
        <v>8439</v>
      </c>
      <c r="G2149" s="2">
        <v>45526</v>
      </c>
      <c r="H2149" t="s">
        <v>83</v>
      </c>
      <c r="I2149">
        <v>2</v>
      </c>
      <c r="J2149">
        <f t="shared" si="68"/>
        <v>150</v>
      </c>
      <c r="K2149" s="3">
        <v>5</v>
      </c>
      <c r="L2149" s="3">
        <f t="shared" si="69"/>
        <v>300</v>
      </c>
      <c r="M2149">
        <v>285</v>
      </c>
      <c r="N2149" s="3">
        <f>Table2[[#This Row],[Total Cost]]-Table2[[#This Row],[Total Sales]]</f>
        <v>15</v>
      </c>
      <c r="O2149" t="s">
        <v>23</v>
      </c>
      <c r="P2149" t="s">
        <v>17</v>
      </c>
    </row>
    <row r="2150" spans="1:16">
      <c r="A2150" t="s">
        <v>8440</v>
      </c>
      <c r="B2150" t="s">
        <v>8441</v>
      </c>
      <c r="C2150" t="s">
        <v>37318</v>
      </c>
      <c r="D2150" t="s">
        <v>38016</v>
      </c>
      <c r="E2150" t="s">
        <v>8442</v>
      </c>
      <c r="F2150" t="s">
        <v>8443</v>
      </c>
      <c r="G2150" s="2">
        <v>45644</v>
      </c>
      <c r="H2150" t="s">
        <v>56</v>
      </c>
      <c r="I2150">
        <v>1</v>
      </c>
      <c r="J2150">
        <f t="shared" si="68"/>
        <v>90</v>
      </c>
      <c r="K2150" s="3">
        <v>10</v>
      </c>
      <c r="L2150" s="3">
        <f t="shared" si="69"/>
        <v>90</v>
      </c>
      <c r="M2150">
        <v>81</v>
      </c>
      <c r="N2150" s="3">
        <f>Table2[[#This Row],[Total Cost]]-Table2[[#This Row],[Total Sales]]</f>
        <v>9</v>
      </c>
      <c r="O2150" t="s">
        <v>16</v>
      </c>
      <c r="P2150" t="s">
        <v>17</v>
      </c>
    </row>
    <row r="2151" spans="1:16">
      <c r="A2151" t="s">
        <v>8444</v>
      </c>
      <c r="B2151" t="s">
        <v>8445</v>
      </c>
      <c r="C2151" t="s">
        <v>37096</v>
      </c>
      <c r="D2151" t="s">
        <v>37349</v>
      </c>
      <c r="E2151" t="s">
        <v>8446</v>
      </c>
      <c r="F2151" t="s">
        <v>2515</v>
      </c>
      <c r="G2151" s="2">
        <v>45755</v>
      </c>
      <c r="H2151" t="s">
        <v>42</v>
      </c>
      <c r="I2151">
        <v>1</v>
      </c>
      <c r="J2151">
        <f t="shared" si="68"/>
        <v>200</v>
      </c>
      <c r="K2151" s="3">
        <v>5</v>
      </c>
      <c r="L2151" s="3">
        <f t="shared" si="69"/>
        <v>200</v>
      </c>
      <c r="M2151">
        <v>190</v>
      </c>
      <c r="N2151" s="3">
        <f>Table2[[#This Row],[Total Cost]]-Table2[[#This Row],[Total Sales]]</f>
        <v>10</v>
      </c>
      <c r="O2151" t="s">
        <v>16</v>
      </c>
      <c r="P2151" t="s">
        <v>17</v>
      </c>
    </row>
    <row r="2152" spans="1:16">
      <c r="A2152" t="s">
        <v>8447</v>
      </c>
      <c r="B2152" t="s">
        <v>8448</v>
      </c>
      <c r="C2152" t="s">
        <v>38086</v>
      </c>
      <c r="D2152" t="s">
        <v>37121</v>
      </c>
      <c r="E2152" t="s">
        <v>8449</v>
      </c>
      <c r="F2152" t="s">
        <v>8450</v>
      </c>
      <c r="G2152" s="2">
        <v>45646</v>
      </c>
      <c r="H2152" t="s">
        <v>42</v>
      </c>
      <c r="I2152">
        <v>1</v>
      </c>
      <c r="J2152">
        <f t="shared" si="68"/>
        <v>200</v>
      </c>
      <c r="K2152" s="3">
        <v>0</v>
      </c>
      <c r="L2152" s="3">
        <f t="shared" si="69"/>
        <v>200</v>
      </c>
      <c r="M2152">
        <v>200</v>
      </c>
      <c r="N2152" s="3">
        <f>Table2[[#This Row],[Total Cost]]-Table2[[#This Row],[Total Sales]]</f>
        <v>0</v>
      </c>
      <c r="O2152" t="s">
        <v>90</v>
      </c>
      <c r="P2152" t="s">
        <v>17</v>
      </c>
    </row>
    <row r="2153" spans="1:16">
      <c r="A2153" t="s">
        <v>8451</v>
      </c>
      <c r="B2153" t="s">
        <v>8452</v>
      </c>
      <c r="C2153" t="s">
        <v>37004</v>
      </c>
      <c r="D2153" t="s">
        <v>36961</v>
      </c>
      <c r="E2153" t="s">
        <v>8453</v>
      </c>
      <c r="F2153" t="s">
        <v>8454</v>
      </c>
      <c r="G2153" s="2">
        <v>45402</v>
      </c>
      <c r="H2153" t="s">
        <v>56</v>
      </c>
      <c r="I2153">
        <v>1</v>
      </c>
      <c r="J2153">
        <f t="shared" si="68"/>
        <v>90</v>
      </c>
      <c r="K2153" s="3">
        <v>10</v>
      </c>
      <c r="L2153" s="3">
        <f t="shared" si="69"/>
        <v>90</v>
      </c>
      <c r="M2153">
        <v>81</v>
      </c>
      <c r="N2153" s="3">
        <f>Table2[[#This Row],[Total Cost]]-Table2[[#This Row],[Total Sales]]</f>
        <v>9</v>
      </c>
      <c r="O2153" t="s">
        <v>90</v>
      </c>
      <c r="P2153" t="s">
        <v>17</v>
      </c>
    </row>
    <row r="2154" spans="1:16">
      <c r="A2154" t="s">
        <v>8455</v>
      </c>
      <c r="B2154" t="s">
        <v>8456</v>
      </c>
      <c r="C2154" t="s">
        <v>37406</v>
      </c>
      <c r="D2154" t="s">
        <v>37730</v>
      </c>
      <c r="E2154" t="s">
        <v>8457</v>
      </c>
      <c r="F2154" t="s">
        <v>8458</v>
      </c>
      <c r="G2154" s="2">
        <v>45714</v>
      </c>
      <c r="H2154" t="s">
        <v>83</v>
      </c>
      <c r="I2154">
        <v>1</v>
      </c>
      <c r="J2154">
        <f t="shared" si="68"/>
        <v>150</v>
      </c>
      <c r="K2154" s="3">
        <v>5</v>
      </c>
      <c r="L2154" s="3">
        <f t="shared" si="69"/>
        <v>150</v>
      </c>
      <c r="M2154">
        <v>142.5</v>
      </c>
      <c r="N2154" s="3">
        <f>Table2[[#This Row],[Total Cost]]-Table2[[#This Row],[Total Sales]]</f>
        <v>7.5</v>
      </c>
      <c r="O2154" t="s">
        <v>23</v>
      </c>
      <c r="P2154" t="s">
        <v>17</v>
      </c>
    </row>
    <row r="2155" spans="1:16">
      <c r="A2155" t="s">
        <v>8459</v>
      </c>
      <c r="B2155" t="s">
        <v>8460</v>
      </c>
      <c r="C2155" t="s">
        <v>37045</v>
      </c>
      <c r="D2155" t="s">
        <v>36995</v>
      </c>
      <c r="E2155" t="s">
        <v>8461</v>
      </c>
      <c r="F2155" t="s">
        <v>8462</v>
      </c>
      <c r="G2155" s="2">
        <v>45715</v>
      </c>
      <c r="H2155" t="s">
        <v>22</v>
      </c>
      <c r="I2155">
        <v>3</v>
      </c>
      <c r="J2155">
        <f t="shared" si="68"/>
        <v>100</v>
      </c>
      <c r="K2155" s="3">
        <v>0</v>
      </c>
      <c r="L2155" s="3">
        <f t="shared" si="69"/>
        <v>300</v>
      </c>
      <c r="M2155">
        <v>300</v>
      </c>
      <c r="N2155" s="3">
        <f>Table2[[#This Row],[Total Cost]]-Table2[[#This Row],[Total Sales]]</f>
        <v>0</v>
      </c>
      <c r="O2155" t="s">
        <v>16</v>
      </c>
      <c r="P2155" t="s">
        <v>17</v>
      </c>
    </row>
    <row r="2156" spans="1:16">
      <c r="A2156" t="s">
        <v>8463</v>
      </c>
      <c r="B2156" t="s">
        <v>8464</v>
      </c>
      <c r="C2156" t="s">
        <v>37741</v>
      </c>
      <c r="D2156" t="s">
        <v>36988</v>
      </c>
      <c r="E2156" t="s">
        <v>8465</v>
      </c>
      <c r="F2156" t="s">
        <v>2071</v>
      </c>
      <c r="G2156" s="2">
        <v>45676</v>
      </c>
      <c r="H2156" t="s">
        <v>89</v>
      </c>
      <c r="I2156">
        <v>4</v>
      </c>
      <c r="J2156">
        <f t="shared" si="68"/>
        <v>50</v>
      </c>
      <c r="K2156" s="3">
        <v>0</v>
      </c>
      <c r="L2156" s="3">
        <f t="shared" si="69"/>
        <v>200</v>
      </c>
      <c r="M2156">
        <v>200</v>
      </c>
      <c r="N2156" s="3">
        <f>Table2[[#This Row],[Total Cost]]-Table2[[#This Row],[Total Sales]]</f>
        <v>0</v>
      </c>
      <c r="O2156" t="s">
        <v>84</v>
      </c>
      <c r="P2156" t="s">
        <v>17</v>
      </c>
    </row>
    <row r="2157" spans="1:16">
      <c r="A2157" t="s">
        <v>8466</v>
      </c>
      <c r="B2157" t="s">
        <v>8467</v>
      </c>
      <c r="C2157" t="s">
        <v>37733</v>
      </c>
      <c r="D2157" t="s">
        <v>37584</v>
      </c>
      <c r="E2157" t="s">
        <v>8468</v>
      </c>
      <c r="F2157" t="s">
        <v>8469</v>
      </c>
      <c r="G2157" s="2">
        <v>45624</v>
      </c>
      <c r="H2157" t="s">
        <v>83</v>
      </c>
      <c r="I2157">
        <v>4</v>
      </c>
      <c r="J2157">
        <f t="shared" si="68"/>
        <v>150</v>
      </c>
      <c r="K2157" s="3">
        <v>0</v>
      </c>
      <c r="L2157" s="3">
        <f t="shared" si="69"/>
        <v>600</v>
      </c>
      <c r="M2157">
        <v>600</v>
      </c>
      <c r="N2157" s="3">
        <f>Table2[[#This Row],[Total Cost]]-Table2[[#This Row],[Total Sales]]</f>
        <v>0</v>
      </c>
      <c r="O2157" t="s">
        <v>16</v>
      </c>
      <c r="P2157" t="s">
        <v>17</v>
      </c>
    </row>
    <row r="2158" spans="1:16">
      <c r="A2158" t="s">
        <v>8470</v>
      </c>
      <c r="B2158" t="s">
        <v>8471</v>
      </c>
      <c r="C2158" t="s">
        <v>36958</v>
      </c>
      <c r="D2158" t="s">
        <v>36961</v>
      </c>
      <c r="E2158" t="s">
        <v>8472</v>
      </c>
      <c r="F2158" t="s">
        <v>8473</v>
      </c>
      <c r="G2158" s="2">
        <v>45645</v>
      </c>
      <c r="H2158" t="s">
        <v>83</v>
      </c>
      <c r="I2158">
        <v>3</v>
      </c>
      <c r="J2158">
        <f t="shared" si="68"/>
        <v>150</v>
      </c>
      <c r="K2158" s="3">
        <v>10</v>
      </c>
      <c r="L2158" s="3">
        <f t="shared" si="69"/>
        <v>450</v>
      </c>
      <c r="M2158">
        <v>405</v>
      </c>
      <c r="N2158" s="3">
        <f>Table2[[#This Row],[Total Cost]]-Table2[[#This Row],[Total Sales]]</f>
        <v>45</v>
      </c>
      <c r="O2158" t="s">
        <v>90</v>
      </c>
      <c r="P2158" t="s">
        <v>17</v>
      </c>
    </row>
    <row r="2159" spans="1:16">
      <c r="A2159" t="s">
        <v>8474</v>
      </c>
      <c r="B2159" t="s">
        <v>8475</v>
      </c>
      <c r="C2159" t="s">
        <v>37669</v>
      </c>
      <c r="D2159" t="s">
        <v>36988</v>
      </c>
      <c r="E2159" t="s">
        <v>8476</v>
      </c>
      <c r="F2159" t="s">
        <v>8477</v>
      </c>
      <c r="G2159" s="2">
        <v>45541</v>
      </c>
      <c r="H2159" t="s">
        <v>47</v>
      </c>
      <c r="I2159">
        <v>4</v>
      </c>
      <c r="J2159">
        <f t="shared" si="68"/>
        <v>1200</v>
      </c>
      <c r="K2159" s="3">
        <v>0</v>
      </c>
      <c r="L2159" s="3">
        <f t="shared" si="69"/>
        <v>4800</v>
      </c>
      <c r="M2159">
        <v>4800</v>
      </c>
      <c r="N2159" s="3">
        <f>Table2[[#This Row],[Total Cost]]-Table2[[#This Row],[Total Sales]]</f>
        <v>0</v>
      </c>
      <c r="O2159" t="s">
        <v>33</v>
      </c>
      <c r="P2159" t="s">
        <v>17</v>
      </c>
    </row>
    <row r="2160" spans="1:16">
      <c r="A2160" t="s">
        <v>8478</v>
      </c>
      <c r="B2160" t="s">
        <v>8479</v>
      </c>
      <c r="C2160" t="s">
        <v>36954</v>
      </c>
      <c r="D2160" t="s">
        <v>37567</v>
      </c>
      <c r="E2160" t="s">
        <v>8480</v>
      </c>
      <c r="F2160" t="s">
        <v>8481</v>
      </c>
      <c r="G2160" s="2">
        <v>45512</v>
      </c>
      <c r="H2160" t="s">
        <v>22</v>
      </c>
      <c r="I2160">
        <v>3</v>
      </c>
      <c r="J2160">
        <f t="shared" si="68"/>
        <v>100</v>
      </c>
      <c r="K2160" s="3">
        <v>0</v>
      </c>
      <c r="L2160" s="3">
        <f t="shared" si="69"/>
        <v>300</v>
      </c>
      <c r="M2160">
        <v>300</v>
      </c>
      <c r="N2160" s="3">
        <f>Table2[[#This Row],[Total Cost]]-Table2[[#This Row],[Total Sales]]</f>
        <v>0</v>
      </c>
      <c r="O2160" t="s">
        <v>84</v>
      </c>
      <c r="P2160" t="s">
        <v>17</v>
      </c>
    </row>
    <row r="2161" spans="1:16">
      <c r="A2161" t="s">
        <v>8482</v>
      </c>
      <c r="B2161" t="s">
        <v>8483</v>
      </c>
      <c r="C2161" t="s">
        <v>36980</v>
      </c>
      <c r="D2161" t="s">
        <v>37796</v>
      </c>
      <c r="E2161" t="s">
        <v>8484</v>
      </c>
      <c r="F2161" t="s">
        <v>8485</v>
      </c>
      <c r="G2161" s="2">
        <v>45482</v>
      </c>
      <c r="H2161" t="s">
        <v>56</v>
      </c>
      <c r="I2161">
        <v>3</v>
      </c>
      <c r="J2161">
        <f t="shared" si="68"/>
        <v>90</v>
      </c>
      <c r="K2161" s="3">
        <v>0</v>
      </c>
      <c r="L2161" s="3">
        <f t="shared" si="69"/>
        <v>270</v>
      </c>
      <c r="M2161">
        <v>270</v>
      </c>
      <c r="N2161" s="3">
        <f>Table2[[#This Row],[Total Cost]]-Table2[[#This Row],[Total Sales]]</f>
        <v>0</v>
      </c>
      <c r="O2161" t="s">
        <v>90</v>
      </c>
      <c r="P2161" t="s">
        <v>17</v>
      </c>
    </row>
    <row r="2162" spans="1:16">
      <c r="A2162" t="s">
        <v>8486</v>
      </c>
      <c r="B2162" t="s">
        <v>8487</v>
      </c>
      <c r="C2162" t="s">
        <v>37662</v>
      </c>
      <c r="D2162" t="s">
        <v>37101</v>
      </c>
      <c r="E2162" t="s">
        <v>8488</v>
      </c>
      <c r="F2162" t="s">
        <v>8489</v>
      </c>
      <c r="G2162" s="2">
        <v>45684</v>
      </c>
      <c r="H2162" t="s">
        <v>15</v>
      </c>
      <c r="I2162">
        <v>2</v>
      </c>
      <c r="J2162">
        <f t="shared" si="68"/>
        <v>800</v>
      </c>
      <c r="K2162" s="3">
        <v>0</v>
      </c>
      <c r="L2162" s="3">
        <f t="shared" si="69"/>
        <v>1600</v>
      </c>
      <c r="M2162">
        <v>1600</v>
      </c>
      <c r="N2162" s="3">
        <f>Table2[[#This Row],[Total Cost]]-Table2[[#This Row],[Total Sales]]</f>
        <v>0</v>
      </c>
      <c r="O2162" t="s">
        <v>90</v>
      </c>
      <c r="P2162" t="s">
        <v>17</v>
      </c>
    </row>
    <row r="2163" spans="1:16">
      <c r="A2163" t="s">
        <v>8490</v>
      </c>
      <c r="B2163" t="s">
        <v>8491</v>
      </c>
      <c r="C2163" t="s">
        <v>37035</v>
      </c>
      <c r="D2163" t="s">
        <v>37136</v>
      </c>
      <c r="E2163" t="s">
        <v>8492</v>
      </c>
      <c r="F2163" t="s">
        <v>6125</v>
      </c>
      <c r="G2163" s="2">
        <v>45499</v>
      </c>
      <c r="H2163" t="s">
        <v>56</v>
      </c>
      <c r="I2163">
        <v>2</v>
      </c>
      <c r="J2163">
        <f t="shared" si="68"/>
        <v>90</v>
      </c>
      <c r="K2163" s="3">
        <v>0</v>
      </c>
      <c r="L2163" s="3">
        <f t="shared" si="69"/>
        <v>180</v>
      </c>
      <c r="M2163">
        <v>180</v>
      </c>
      <c r="N2163" s="3">
        <f>Table2[[#This Row],[Total Cost]]-Table2[[#This Row],[Total Sales]]</f>
        <v>0</v>
      </c>
      <c r="O2163" t="s">
        <v>23</v>
      </c>
      <c r="P2163" t="s">
        <v>17</v>
      </c>
    </row>
    <row r="2164" spans="1:16">
      <c r="A2164" t="s">
        <v>8493</v>
      </c>
      <c r="B2164" t="s">
        <v>8494</v>
      </c>
      <c r="C2164" t="s">
        <v>37293</v>
      </c>
      <c r="D2164" t="s">
        <v>38049</v>
      </c>
      <c r="E2164" t="s">
        <v>8495</v>
      </c>
      <c r="F2164" t="s">
        <v>8496</v>
      </c>
      <c r="G2164" s="2">
        <v>45510</v>
      </c>
      <c r="H2164" t="s">
        <v>83</v>
      </c>
      <c r="I2164">
        <v>4</v>
      </c>
      <c r="J2164">
        <f t="shared" si="68"/>
        <v>150</v>
      </c>
      <c r="K2164" s="3">
        <v>10</v>
      </c>
      <c r="L2164" s="3">
        <f t="shared" si="69"/>
        <v>600</v>
      </c>
      <c r="M2164">
        <v>540</v>
      </c>
      <c r="N2164" s="3">
        <f>Table2[[#This Row],[Total Cost]]-Table2[[#This Row],[Total Sales]]</f>
        <v>60</v>
      </c>
      <c r="O2164" t="s">
        <v>33</v>
      </c>
      <c r="P2164" t="s">
        <v>17</v>
      </c>
    </row>
    <row r="2165" spans="1:16">
      <c r="A2165" t="s">
        <v>8497</v>
      </c>
      <c r="B2165" t="s">
        <v>8498</v>
      </c>
      <c r="C2165" t="s">
        <v>38087</v>
      </c>
      <c r="D2165" t="s">
        <v>37166</v>
      </c>
      <c r="E2165" t="s">
        <v>8499</v>
      </c>
      <c r="F2165" t="s">
        <v>8500</v>
      </c>
      <c r="G2165" s="2">
        <v>45473</v>
      </c>
      <c r="H2165" t="s">
        <v>15</v>
      </c>
      <c r="I2165">
        <v>4</v>
      </c>
      <c r="J2165">
        <f t="shared" si="68"/>
        <v>800</v>
      </c>
      <c r="K2165" s="3">
        <v>0</v>
      </c>
      <c r="L2165" s="3">
        <f t="shared" si="69"/>
        <v>3200</v>
      </c>
      <c r="M2165">
        <v>3200</v>
      </c>
      <c r="N2165" s="3">
        <f>Table2[[#This Row],[Total Cost]]-Table2[[#This Row],[Total Sales]]</f>
        <v>0</v>
      </c>
      <c r="O2165" t="s">
        <v>33</v>
      </c>
      <c r="P2165" t="s">
        <v>17</v>
      </c>
    </row>
    <row r="2166" spans="1:16">
      <c r="A2166" t="s">
        <v>8501</v>
      </c>
      <c r="B2166" t="s">
        <v>8502</v>
      </c>
      <c r="C2166" t="s">
        <v>37246</v>
      </c>
      <c r="D2166" t="s">
        <v>37255</v>
      </c>
      <c r="E2166" t="s">
        <v>8503</v>
      </c>
      <c r="F2166" t="s">
        <v>8504</v>
      </c>
      <c r="G2166" s="2">
        <v>45763</v>
      </c>
      <c r="H2166" t="s">
        <v>83</v>
      </c>
      <c r="I2166">
        <v>2</v>
      </c>
      <c r="J2166">
        <f t="shared" si="68"/>
        <v>150</v>
      </c>
      <c r="K2166" s="3">
        <v>0</v>
      </c>
      <c r="L2166" s="3">
        <f t="shared" si="69"/>
        <v>300</v>
      </c>
      <c r="M2166">
        <v>300</v>
      </c>
      <c r="N2166" s="3">
        <f>Table2[[#This Row],[Total Cost]]-Table2[[#This Row],[Total Sales]]</f>
        <v>0</v>
      </c>
      <c r="O2166" t="s">
        <v>84</v>
      </c>
      <c r="P2166" t="s">
        <v>17</v>
      </c>
    </row>
    <row r="2167" spans="1:16">
      <c r="A2167" t="s">
        <v>8505</v>
      </c>
      <c r="B2167" t="s">
        <v>8506</v>
      </c>
      <c r="C2167" t="s">
        <v>37040</v>
      </c>
      <c r="D2167" t="s">
        <v>37245</v>
      </c>
      <c r="E2167" t="s">
        <v>8507</v>
      </c>
      <c r="F2167" t="s">
        <v>8508</v>
      </c>
      <c r="G2167" s="2">
        <v>45508</v>
      </c>
      <c r="H2167" t="s">
        <v>56</v>
      </c>
      <c r="I2167">
        <v>1</v>
      </c>
      <c r="J2167">
        <f t="shared" si="68"/>
        <v>90</v>
      </c>
      <c r="K2167" s="3">
        <v>0</v>
      </c>
      <c r="L2167" s="3">
        <f t="shared" si="69"/>
        <v>90</v>
      </c>
      <c r="M2167">
        <v>90</v>
      </c>
      <c r="N2167" s="3">
        <f>Table2[[#This Row],[Total Cost]]-Table2[[#This Row],[Total Sales]]</f>
        <v>0</v>
      </c>
      <c r="O2167" t="s">
        <v>33</v>
      </c>
      <c r="P2167" t="s">
        <v>17</v>
      </c>
    </row>
    <row r="2168" spans="1:16">
      <c r="A2168" t="s">
        <v>8509</v>
      </c>
      <c r="B2168" t="s">
        <v>8510</v>
      </c>
      <c r="C2168" t="s">
        <v>37380</v>
      </c>
      <c r="D2168" t="s">
        <v>37304</v>
      </c>
      <c r="E2168" t="s">
        <v>8511</v>
      </c>
      <c r="F2168" t="s">
        <v>8512</v>
      </c>
      <c r="G2168" s="2">
        <v>45631</v>
      </c>
      <c r="H2168" t="s">
        <v>42</v>
      </c>
      <c r="I2168">
        <v>4</v>
      </c>
      <c r="J2168">
        <f t="shared" si="68"/>
        <v>200</v>
      </c>
      <c r="K2168" s="3">
        <v>0</v>
      </c>
      <c r="L2168" s="3">
        <f t="shared" si="69"/>
        <v>800</v>
      </c>
      <c r="M2168">
        <v>800</v>
      </c>
      <c r="N2168" s="3">
        <f>Table2[[#This Row],[Total Cost]]-Table2[[#This Row],[Total Sales]]</f>
        <v>0</v>
      </c>
      <c r="O2168" t="s">
        <v>16</v>
      </c>
      <c r="P2168" t="s">
        <v>17</v>
      </c>
    </row>
    <row r="2169" spans="1:16">
      <c r="A2169" t="s">
        <v>8513</v>
      </c>
      <c r="B2169" t="s">
        <v>8514</v>
      </c>
      <c r="C2169" t="s">
        <v>37273</v>
      </c>
      <c r="D2169" t="s">
        <v>37715</v>
      </c>
      <c r="E2169" t="s">
        <v>8515</v>
      </c>
      <c r="F2169" t="s">
        <v>8516</v>
      </c>
      <c r="G2169" s="2">
        <v>45563</v>
      </c>
      <c r="H2169" t="s">
        <v>89</v>
      </c>
      <c r="I2169">
        <v>3</v>
      </c>
      <c r="J2169">
        <f t="shared" si="68"/>
        <v>50</v>
      </c>
      <c r="K2169" s="3">
        <v>0</v>
      </c>
      <c r="L2169" s="3">
        <f t="shared" si="69"/>
        <v>150</v>
      </c>
      <c r="M2169">
        <v>150</v>
      </c>
      <c r="N2169" s="3">
        <f>Table2[[#This Row],[Total Cost]]-Table2[[#This Row],[Total Sales]]</f>
        <v>0</v>
      </c>
      <c r="O2169" t="s">
        <v>23</v>
      </c>
      <c r="P2169" t="s">
        <v>17</v>
      </c>
    </row>
    <row r="2170" spans="1:16">
      <c r="A2170" t="s">
        <v>8517</v>
      </c>
      <c r="B2170" t="s">
        <v>8518</v>
      </c>
      <c r="C2170" t="s">
        <v>37153</v>
      </c>
      <c r="D2170" t="s">
        <v>37418</v>
      </c>
      <c r="E2170" t="s">
        <v>8519</v>
      </c>
      <c r="F2170" t="s">
        <v>8520</v>
      </c>
      <c r="G2170" s="2">
        <v>45509</v>
      </c>
      <c r="H2170" t="s">
        <v>28</v>
      </c>
      <c r="I2170">
        <v>2</v>
      </c>
      <c r="J2170">
        <f t="shared" si="68"/>
        <v>300</v>
      </c>
      <c r="K2170" s="3">
        <v>0</v>
      </c>
      <c r="L2170" s="3">
        <f t="shared" si="69"/>
        <v>600</v>
      </c>
      <c r="M2170">
        <v>600</v>
      </c>
      <c r="N2170" s="3">
        <f>Table2[[#This Row],[Total Cost]]-Table2[[#This Row],[Total Sales]]</f>
        <v>0</v>
      </c>
      <c r="O2170" t="s">
        <v>90</v>
      </c>
      <c r="P2170" t="s">
        <v>17</v>
      </c>
    </row>
    <row r="2171" spans="1:16">
      <c r="A2171" t="s">
        <v>8521</v>
      </c>
      <c r="B2171" t="s">
        <v>8522</v>
      </c>
      <c r="C2171" t="s">
        <v>37041</v>
      </c>
      <c r="D2171" t="s">
        <v>37679</v>
      </c>
      <c r="E2171" t="s">
        <v>8523</v>
      </c>
      <c r="F2171" t="s">
        <v>8524</v>
      </c>
      <c r="G2171" s="2">
        <v>45630</v>
      </c>
      <c r="H2171" t="s">
        <v>89</v>
      </c>
      <c r="I2171">
        <v>3</v>
      </c>
      <c r="J2171">
        <f t="shared" si="68"/>
        <v>50</v>
      </c>
      <c r="K2171" s="3">
        <v>0</v>
      </c>
      <c r="L2171" s="3">
        <f t="shared" si="69"/>
        <v>150</v>
      </c>
      <c r="M2171">
        <v>150</v>
      </c>
      <c r="N2171" s="3">
        <f>Table2[[#This Row],[Total Cost]]-Table2[[#This Row],[Total Sales]]</f>
        <v>0</v>
      </c>
      <c r="O2171" t="s">
        <v>90</v>
      </c>
      <c r="P2171" t="s">
        <v>17</v>
      </c>
    </row>
    <row r="2172" spans="1:16">
      <c r="A2172" t="s">
        <v>8525</v>
      </c>
      <c r="B2172" t="s">
        <v>8526</v>
      </c>
      <c r="C2172" t="s">
        <v>37087</v>
      </c>
      <c r="D2172" t="s">
        <v>36983</v>
      </c>
      <c r="E2172" t="s">
        <v>8527</v>
      </c>
      <c r="F2172" t="s">
        <v>8528</v>
      </c>
      <c r="G2172" s="2">
        <v>45661</v>
      </c>
      <c r="H2172" t="s">
        <v>22</v>
      </c>
      <c r="I2172">
        <v>2</v>
      </c>
      <c r="J2172">
        <f t="shared" si="68"/>
        <v>100</v>
      </c>
      <c r="K2172" s="3">
        <v>5</v>
      </c>
      <c r="L2172" s="3">
        <f t="shared" si="69"/>
        <v>200</v>
      </c>
      <c r="M2172">
        <v>190</v>
      </c>
      <c r="N2172" s="3">
        <f>Table2[[#This Row],[Total Cost]]-Table2[[#This Row],[Total Sales]]</f>
        <v>10</v>
      </c>
      <c r="O2172" t="s">
        <v>23</v>
      </c>
      <c r="P2172" t="s">
        <v>17</v>
      </c>
    </row>
    <row r="2173" spans="1:16">
      <c r="A2173" t="s">
        <v>8529</v>
      </c>
      <c r="B2173" t="s">
        <v>8530</v>
      </c>
      <c r="C2173" t="s">
        <v>36984</v>
      </c>
      <c r="D2173" t="s">
        <v>37050</v>
      </c>
      <c r="E2173" t="s">
        <v>8531</v>
      </c>
      <c r="F2173" t="s">
        <v>8532</v>
      </c>
      <c r="G2173" s="2">
        <v>45486</v>
      </c>
      <c r="H2173" t="s">
        <v>56</v>
      </c>
      <c r="I2173">
        <v>3</v>
      </c>
      <c r="J2173">
        <f t="shared" si="68"/>
        <v>90</v>
      </c>
      <c r="K2173" s="3">
        <v>5</v>
      </c>
      <c r="L2173" s="3">
        <f t="shared" si="69"/>
        <v>270</v>
      </c>
      <c r="M2173">
        <v>256.5</v>
      </c>
      <c r="N2173" s="3">
        <f>Table2[[#This Row],[Total Cost]]-Table2[[#This Row],[Total Sales]]</f>
        <v>13.5</v>
      </c>
      <c r="O2173" t="s">
        <v>84</v>
      </c>
      <c r="P2173" t="s">
        <v>17</v>
      </c>
    </row>
    <row r="2174" spans="1:16">
      <c r="A2174" t="s">
        <v>8533</v>
      </c>
      <c r="B2174" t="s">
        <v>8534</v>
      </c>
      <c r="C2174" t="s">
        <v>37161</v>
      </c>
      <c r="D2174" t="s">
        <v>37621</v>
      </c>
      <c r="E2174" t="s">
        <v>8535</v>
      </c>
      <c r="F2174" t="s">
        <v>8536</v>
      </c>
      <c r="G2174" s="2">
        <v>45712</v>
      </c>
      <c r="H2174" t="s">
        <v>56</v>
      </c>
      <c r="I2174">
        <v>4</v>
      </c>
      <c r="J2174">
        <f t="shared" si="68"/>
        <v>90</v>
      </c>
      <c r="K2174" s="3">
        <v>0</v>
      </c>
      <c r="L2174" s="3">
        <f t="shared" si="69"/>
        <v>360</v>
      </c>
      <c r="M2174">
        <v>360</v>
      </c>
      <c r="N2174" s="3">
        <f>Table2[[#This Row],[Total Cost]]-Table2[[#This Row],[Total Sales]]</f>
        <v>0</v>
      </c>
      <c r="O2174" t="s">
        <v>16</v>
      </c>
      <c r="P2174" t="s">
        <v>17</v>
      </c>
    </row>
    <row r="2175" spans="1:16">
      <c r="A2175" t="s">
        <v>8537</v>
      </c>
      <c r="B2175" t="s">
        <v>8538</v>
      </c>
      <c r="C2175" t="s">
        <v>37293</v>
      </c>
      <c r="D2175" t="s">
        <v>37216</v>
      </c>
      <c r="E2175" t="s">
        <v>8539</v>
      </c>
      <c r="F2175" t="s">
        <v>8540</v>
      </c>
      <c r="G2175" s="2">
        <v>45668</v>
      </c>
      <c r="H2175" t="s">
        <v>15</v>
      </c>
      <c r="I2175">
        <v>2</v>
      </c>
      <c r="J2175">
        <f t="shared" si="68"/>
        <v>800</v>
      </c>
      <c r="K2175" s="3">
        <v>0</v>
      </c>
      <c r="L2175" s="3">
        <f t="shared" si="69"/>
        <v>1600</v>
      </c>
      <c r="M2175">
        <v>1600</v>
      </c>
      <c r="N2175" s="3">
        <f>Table2[[#This Row],[Total Cost]]-Table2[[#This Row],[Total Sales]]</f>
        <v>0</v>
      </c>
      <c r="O2175" t="s">
        <v>90</v>
      </c>
      <c r="P2175" t="s">
        <v>17</v>
      </c>
    </row>
    <row r="2176" spans="1:16">
      <c r="A2176" t="s">
        <v>8541</v>
      </c>
      <c r="B2176" t="s">
        <v>8542</v>
      </c>
      <c r="C2176" t="s">
        <v>37444</v>
      </c>
      <c r="D2176" t="s">
        <v>37055</v>
      </c>
      <c r="E2176" t="s">
        <v>8543</v>
      </c>
      <c r="F2176" t="s">
        <v>8544</v>
      </c>
      <c r="G2176" s="2">
        <v>45571</v>
      </c>
      <c r="H2176" t="s">
        <v>73</v>
      </c>
      <c r="I2176">
        <v>2</v>
      </c>
      <c r="J2176">
        <f t="shared" si="68"/>
        <v>120</v>
      </c>
      <c r="K2176" s="3">
        <v>0</v>
      </c>
      <c r="L2176" s="3">
        <f t="shared" si="69"/>
        <v>240</v>
      </c>
      <c r="M2176">
        <v>240</v>
      </c>
      <c r="N2176" s="3">
        <f>Table2[[#This Row],[Total Cost]]-Table2[[#This Row],[Total Sales]]</f>
        <v>0</v>
      </c>
      <c r="O2176" t="s">
        <v>23</v>
      </c>
      <c r="P2176" t="s">
        <v>17</v>
      </c>
    </row>
    <row r="2177" spans="1:16">
      <c r="A2177" t="s">
        <v>8545</v>
      </c>
      <c r="B2177" t="s">
        <v>8546</v>
      </c>
      <c r="C2177" t="s">
        <v>36970</v>
      </c>
      <c r="D2177" t="s">
        <v>37207</v>
      </c>
      <c r="E2177" t="s">
        <v>8547</v>
      </c>
      <c r="F2177" t="s">
        <v>8548</v>
      </c>
      <c r="G2177" s="2">
        <v>45748</v>
      </c>
      <c r="H2177" t="s">
        <v>28</v>
      </c>
      <c r="I2177">
        <v>3</v>
      </c>
      <c r="J2177">
        <f t="shared" si="68"/>
        <v>300</v>
      </c>
      <c r="K2177" s="3">
        <v>0</v>
      </c>
      <c r="L2177" s="3">
        <f t="shared" si="69"/>
        <v>900</v>
      </c>
      <c r="M2177">
        <v>900</v>
      </c>
      <c r="N2177" s="3">
        <f>Table2[[#This Row],[Total Cost]]-Table2[[#This Row],[Total Sales]]</f>
        <v>0</v>
      </c>
      <c r="O2177" t="s">
        <v>16</v>
      </c>
      <c r="P2177" t="s">
        <v>17</v>
      </c>
    </row>
    <row r="2178" spans="1:16">
      <c r="A2178" t="s">
        <v>8549</v>
      </c>
      <c r="B2178" t="s">
        <v>8550</v>
      </c>
      <c r="C2178" t="s">
        <v>37262</v>
      </c>
      <c r="D2178" t="s">
        <v>37071</v>
      </c>
      <c r="E2178" t="s">
        <v>8551</v>
      </c>
      <c r="F2178" t="s">
        <v>8552</v>
      </c>
      <c r="G2178" s="2">
        <v>45446</v>
      </c>
      <c r="H2178" t="s">
        <v>89</v>
      </c>
      <c r="I2178">
        <v>2</v>
      </c>
      <c r="J2178">
        <f t="shared" si="68"/>
        <v>50</v>
      </c>
      <c r="K2178" s="3">
        <v>0</v>
      </c>
      <c r="L2178" s="3">
        <f t="shared" si="69"/>
        <v>100</v>
      </c>
      <c r="M2178">
        <v>100</v>
      </c>
      <c r="N2178" s="3">
        <f>Table2[[#This Row],[Total Cost]]-Table2[[#This Row],[Total Sales]]</f>
        <v>0</v>
      </c>
      <c r="O2178" t="s">
        <v>84</v>
      </c>
      <c r="P2178" t="s">
        <v>78</v>
      </c>
    </row>
    <row r="2179" spans="1:16">
      <c r="A2179" t="s">
        <v>8553</v>
      </c>
      <c r="B2179" t="s">
        <v>8554</v>
      </c>
      <c r="C2179" t="s">
        <v>37087</v>
      </c>
      <c r="D2179" t="s">
        <v>37222</v>
      </c>
      <c r="E2179" t="s">
        <v>8555</v>
      </c>
      <c r="F2179" t="s">
        <v>8556</v>
      </c>
      <c r="G2179" s="2">
        <v>45472</v>
      </c>
      <c r="H2179" t="s">
        <v>15</v>
      </c>
      <c r="I2179">
        <v>2</v>
      </c>
      <c r="J2179">
        <f t="shared" ref="J2179:J2242" si="70">L2179/I2179</f>
        <v>800</v>
      </c>
      <c r="K2179" s="3">
        <v>15</v>
      </c>
      <c r="L2179" s="3">
        <f t="shared" si="69"/>
        <v>1600</v>
      </c>
      <c r="M2179">
        <v>1360</v>
      </c>
      <c r="N2179" s="3">
        <f>Table2[[#This Row],[Total Cost]]-Table2[[#This Row],[Total Sales]]</f>
        <v>240</v>
      </c>
      <c r="O2179" t="s">
        <v>84</v>
      </c>
      <c r="P2179" t="s">
        <v>17</v>
      </c>
    </row>
    <row r="2180" spans="1:16">
      <c r="A2180" t="s">
        <v>8557</v>
      </c>
      <c r="B2180" t="s">
        <v>8558</v>
      </c>
      <c r="C2180" t="s">
        <v>37481</v>
      </c>
      <c r="D2180" t="s">
        <v>37267</v>
      </c>
      <c r="E2180" t="s">
        <v>8559</v>
      </c>
      <c r="F2180" t="s">
        <v>8560</v>
      </c>
      <c r="G2180" s="2">
        <v>45745</v>
      </c>
      <c r="H2180" t="s">
        <v>22</v>
      </c>
      <c r="I2180">
        <v>4</v>
      </c>
      <c r="J2180">
        <f t="shared" si="70"/>
        <v>100</v>
      </c>
      <c r="K2180" s="3">
        <v>0</v>
      </c>
      <c r="L2180" s="3">
        <f t="shared" si="69"/>
        <v>400</v>
      </c>
      <c r="M2180">
        <v>400</v>
      </c>
      <c r="N2180" s="3">
        <f>Table2[[#This Row],[Total Cost]]-Table2[[#This Row],[Total Sales]]</f>
        <v>0</v>
      </c>
      <c r="O2180" t="s">
        <v>33</v>
      </c>
      <c r="P2180" t="s">
        <v>17</v>
      </c>
    </row>
    <row r="2181" spans="1:16">
      <c r="A2181" t="s">
        <v>8561</v>
      </c>
      <c r="B2181" t="s">
        <v>8562</v>
      </c>
      <c r="C2181" t="s">
        <v>37311</v>
      </c>
      <c r="D2181" t="s">
        <v>37003</v>
      </c>
      <c r="E2181" t="s">
        <v>8563</v>
      </c>
      <c r="F2181" t="s">
        <v>8564</v>
      </c>
      <c r="G2181" s="2">
        <v>45707</v>
      </c>
      <c r="H2181" t="s">
        <v>22</v>
      </c>
      <c r="I2181">
        <v>1</v>
      </c>
      <c r="J2181">
        <f t="shared" si="70"/>
        <v>100</v>
      </c>
      <c r="K2181" s="3">
        <v>0</v>
      </c>
      <c r="L2181" s="3">
        <f t="shared" si="69"/>
        <v>100</v>
      </c>
      <c r="M2181">
        <v>100</v>
      </c>
      <c r="N2181" s="3">
        <f>Table2[[#This Row],[Total Cost]]-Table2[[#This Row],[Total Sales]]</f>
        <v>0</v>
      </c>
      <c r="O2181" t="s">
        <v>16</v>
      </c>
      <c r="P2181" t="s">
        <v>17</v>
      </c>
    </row>
    <row r="2182" spans="1:16">
      <c r="A2182" t="s">
        <v>8565</v>
      </c>
      <c r="B2182" t="s">
        <v>8566</v>
      </c>
      <c r="C2182" t="s">
        <v>38088</v>
      </c>
      <c r="D2182" t="s">
        <v>37304</v>
      </c>
      <c r="E2182" t="s">
        <v>8567</v>
      </c>
      <c r="F2182" t="s">
        <v>8568</v>
      </c>
      <c r="G2182" s="2">
        <v>45695</v>
      </c>
      <c r="H2182" t="s">
        <v>56</v>
      </c>
      <c r="I2182">
        <v>3</v>
      </c>
      <c r="J2182">
        <f t="shared" si="70"/>
        <v>90</v>
      </c>
      <c r="K2182" s="3">
        <v>5</v>
      </c>
      <c r="L2182" s="3">
        <f t="shared" ref="L2182:L2245" si="71">M2182/(1-K2182/100)</f>
        <v>270</v>
      </c>
      <c r="M2182">
        <v>256.5</v>
      </c>
      <c r="N2182" s="3">
        <f>Table2[[#This Row],[Total Cost]]-Table2[[#This Row],[Total Sales]]</f>
        <v>13.5</v>
      </c>
      <c r="O2182" t="s">
        <v>90</v>
      </c>
      <c r="P2182" t="s">
        <v>17</v>
      </c>
    </row>
    <row r="2183" spans="1:16">
      <c r="A2183" t="s">
        <v>8569</v>
      </c>
      <c r="B2183" t="s">
        <v>8570</v>
      </c>
      <c r="C2183" t="s">
        <v>37278</v>
      </c>
      <c r="D2183" t="s">
        <v>37824</v>
      </c>
      <c r="E2183" t="s">
        <v>8571</v>
      </c>
      <c r="F2183" t="s">
        <v>654</v>
      </c>
      <c r="G2183" s="2">
        <v>45482</v>
      </c>
      <c r="H2183" t="s">
        <v>56</v>
      </c>
      <c r="I2183">
        <v>3</v>
      </c>
      <c r="J2183">
        <f t="shared" si="70"/>
        <v>90</v>
      </c>
      <c r="K2183" s="3">
        <v>0</v>
      </c>
      <c r="L2183" s="3">
        <f t="shared" si="71"/>
        <v>270</v>
      </c>
      <c r="M2183">
        <v>270</v>
      </c>
      <c r="N2183" s="3">
        <f>Table2[[#This Row],[Total Cost]]-Table2[[#This Row],[Total Sales]]</f>
        <v>0</v>
      </c>
      <c r="O2183" t="s">
        <v>33</v>
      </c>
      <c r="P2183" t="s">
        <v>17</v>
      </c>
    </row>
    <row r="2184" spans="1:16">
      <c r="A2184" t="s">
        <v>8572</v>
      </c>
      <c r="B2184" t="s">
        <v>8573</v>
      </c>
      <c r="C2184" t="s">
        <v>37303</v>
      </c>
      <c r="D2184" t="s">
        <v>38034</v>
      </c>
      <c r="E2184" t="s">
        <v>8574</v>
      </c>
      <c r="F2184" t="s">
        <v>8575</v>
      </c>
      <c r="G2184" s="2">
        <v>45583</v>
      </c>
      <c r="H2184" t="s">
        <v>73</v>
      </c>
      <c r="I2184">
        <v>3</v>
      </c>
      <c r="J2184">
        <f t="shared" si="70"/>
        <v>120</v>
      </c>
      <c r="K2184" s="3">
        <v>0</v>
      </c>
      <c r="L2184" s="3">
        <f t="shared" si="71"/>
        <v>360</v>
      </c>
      <c r="M2184">
        <v>360</v>
      </c>
      <c r="N2184" s="3">
        <f>Table2[[#This Row],[Total Cost]]-Table2[[#This Row],[Total Sales]]</f>
        <v>0</v>
      </c>
      <c r="O2184" t="s">
        <v>84</v>
      </c>
      <c r="P2184" t="s">
        <v>17</v>
      </c>
    </row>
    <row r="2185" spans="1:16">
      <c r="A2185" t="s">
        <v>8576</v>
      </c>
      <c r="B2185" t="s">
        <v>8577</v>
      </c>
      <c r="C2185" t="s">
        <v>38089</v>
      </c>
      <c r="D2185" t="s">
        <v>37704</v>
      </c>
      <c r="E2185" t="s">
        <v>8578</v>
      </c>
      <c r="F2185" t="s">
        <v>8579</v>
      </c>
      <c r="G2185" s="2">
        <v>45563</v>
      </c>
      <c r="H2185" t="s">
        <v>47</v>
      </c>
      <c r="I2185">
        <v>2</v>
      </c>
      <c r="J2185">
        <f t="shared" si="70"/>
        <v>1200</v>
      </c>
      <c r="K2185" s="3">
        <v>15</v>
      </c>
      <c r="L2185" s="3">
        <f t="shared" si="71"/>
        <v>2400</v>
      </c>
      <c r="M2185">
        <v>2040</v>
      </c>
      <c r="N2185" s="3">
        <f>Table2[[#This Row],[Total Cost]]-Table2[[#This Row],[Total Sales]]</f>
        <v>360</v>
      </c>
      <c r="O2185" t="s">
        <v>90</v>
      </c>
      <c r="P2185" t="s">
        <v>78</v>
      </c>
    </row>
    <row r="2186" spans="1:16">
      <c r="A2186" t="s">
        <v>8580</v>
      </c>
      <c r="B2186" t="s">
        <v>8581</v>
      </c>
      <c r="C2186" t="s">
        <v>37808</v>
      </c>
      <c r="D2186" t="s">
        <v>37023</v>
      </c>
      <c r="E2186" t="s">
        <v>8582</v>
      </c>
      <c r="F2186" t="s">
        <v>8583</v>
      </c>
      <c r="G2186" s="2">
        <v>45468</v>
      </c>
      <c r="H2186" t="s">
        <v>28</v>
      </c>
      <c r="I2186">
        <v>3</v>
      </c>
      <c r="J2186">
        <f t="shared" si="70"/>
        <v>300</v>
      </c>
      <c r="K2186" s="3">
        <v>0</v>
      </c>
      <c r="L2186" s="3">
        <f t="shared" si="71"/>
        <v>900</v>
      </c>
      <c r="M2186">
        <v>900</v>
      </c>
      <c r="N2186" s="3">
        <f>Table2[[#This Row],[Total Cost]]-Table2[[#This Row],[Total Sales]]</f>
        <v>0</v>
      </c>
      <c r="O2186" t="s">
        <v>90</v>
      </c>
      <c r="P2186" t="s">
        <v>17</v>
      </c>
    </row>
    <row r="2187" spans="1:16">
      <c r="A2187" t="s">
        <v>8584</v>
      </c>
      <c r="B2187" t="s">
        <v>8585</v>
      </c>
      <c r="C2187" t="s">
        <v>37383</v>
      </c>
      <c r="D2187" t="s">
        <v>37474</v>
      </c>
      <c r="E2187" t="s">
        <v>8586</v>
      </c>
      <c r="F2187" t="s">
        <v>8587</v>
      </c>
      <c r="G2187" s="2">
        <v>45449</v>
      </c>
      <c r="H2187" t="s">
        <v>56</v>
      </c>
      <c r="I2187">
        <v>4</v>
      </c>
      <c r="J2187">
        <f t="shared" si="70"/>
        <v>90</v>
      </c>
      <c r="K2187" s="3">
        <v>0</v>
      </c>
      <c r="L2187" s="3">
        <f t="shared" si="71"/>
        <v>360</v>
      </c>
      <c r="M2187">
        <v>360</v>
      </c>
      <c r="N2187" s="3">
        <f>Table2[[#This Row],[Total Cost]]-Table2[[#This Row],[Total Sales]]</f>
        <v>0</v>
      </c>
      <c r="O2187" t="s">
        <v>16</v>
      </c>
      <c r="P2187" t="s">
        <v>17</v>
      </c>
    </row>
    <row r="2188" spans="1:16">
      <c r="A2188" t="s">
        <v>8588</v>
      </c>
      <c r="B2188" t="s">
        <v>8589</v>
      </c>
      <c r="C2188" t="s">
        <v>36958</v>
      </c>
      <c r="D2188" t="s">
        <v>37375</v>
      </c>
      <c r="E2188" t="s">
        <v>8590</v>
      </c>
      <c r="F2188" t="s">
        <v>8591</v>
      </c>
      <c r="G2188" s="2">
        <v>45623</v>
      </c>
      <c r="H2188" t="s">
        <v>15</v>
      </c>
      <c r="I2188">
        <v>4</v>
      </c>
      <c r="J2188">
        <f t="shared" si="70"/>
        <v>800</v>
      </c>
      <c r="K2188" s="3">
        <v>0</v>
      </c>
      <c r="L2188" s="3">
        <f t="shared" si="71"/>
        <v>3200</v>
      </c>
      <c r="M2188">
        <v>3200</v>
      </c>
      <c r="N2188" s="3">
        <f>Table2[[#This Row],[Total Cost]]-Table2[[#This Row],[Total Sales]]</f>
        <v>0</v>
      </c>
      <c r="O2188" t="s">
        <v>23</v>
      </c>
      <c r="P2188" t="s">
        <v>17</v>
      </c>
    </row>
    <row r="2189" spans="1:16">
      <c r="A2189" t="s">
        <v>8592</v>
      </c>
      <c r="B2189" t="s">
        <v>8593</v>
      </c>
      <c r="C2189" t="s">
        <v>37383</v>
      </c>
      <c r="D2189" t="s">
        <v>37961</v>
      </c>
      <c r="E2189" t="s">
        <v>8594</v>
      </c>
      <c r="F2189" t="s">
        <v>8595</v>
      </c>
      <c r="G2189" s="2">
        <v>45649</v>
      </c>
      <c r="H2189" t="s">
        <v>56</v>
      </c>
      <c r="I2189">
        <v>2</v>
      </c>
      <c r="J2189">
        <f t="shared" si="70"/>
        <v>90</v>
      </c>
      <c r="K2189" s="3">
        <v>10</v>
      </c>
      <c r="L2189" s="3">
        <f t="shared" si="71"/>
        <v>180</v>
      </c>
      <c r="M2189">
        <v>162</v>
      </c>
      <c r="N2189" s="3">
        <f>Table2[[#This Row],[Total Cost]]-Table2[[#This Row],[Total Sales]]</f>
        <v>18</v>
      </c>
      <c r="O2189" t="s">
        <v>33</v>
      </c>
      <c r="P2189" t="s">
        <v>17</v>
      </c>
    </row>
    <row r="2190" spans="1:16">
      <c r="A2190" t="s">
        <v>8596</v>
      </c>
      <c r="B2190" t="s">
        <v>8597</v>
      </c>
      <c r="C2190" t="s">
        <v>37989</v>
      </c>
      <c r="D2190" t="s">
        <v>37391</v>
      </c>
      <c r="E2190" t="s">
        <v>8598</v>
      </c>
      <c r="F2190" t="s">
        <v>8599</v>
      </c>
      <c r="G2190" s="2">
        <v>45573</v>
      </c>
      <c r="H2190" t="s">
        <v>47</v>
      </c>
      <c r="I2190">
        <v>1</v>
      </c>
      <c r="J2190">
        <f t="shared" si="70"/>
        <v>1200</v>
      </c>
      <c r="K2190" s="3">
        <v>0</v>
      </c>
      <c r="L2190" s="3">
        <f t="shared" si="71"/>
        <v>1200</v>
      </c>
      <c r="M2190">
        <v>1200</v>
      </c>
      <c r="N2190" s="3">
        <f>Table2[[#This Row],[Total Cost]]-Table2[[#This Row],[Total Sales]]</f>
        <v>0</v>
      </c>
      <c r="O2190" t="s">
        <v>16</v>
      </c>
      <c r="P2190" t="s">
        <v>17</v>
      </c>
    </row>
    <row r="2191" spans="1:16">
      <c r="A2191" t="s">
        <v>8600</v>
      </c>
      <c r="B2191" t="s">
        <v>8601</v>
      </c>
      <c r="C2191" t="s">
        <v>37116</v>
      </c>
      <c r="D2191" t="s">
        <v>37800</v>
      </c>
      <c r="E2191" t="s">
        <v>8602</v>
      </c>
      <c r="F2191" t="s">
        <v>8603</v>
      </c>
      <c r="G2191" s="2">
        <v>45571</v>
      </c>
      <c r="H2191" t="s">
        <v>28</v>
      </c>
      <c r="I2191">
        <v>1</v>
      </c>
      <c r="J2191">
        <f t="shared" si="70"/>
        <v>300</v>
      </c>
      <c r="K2191" s="3">
        <v>5</v>
      </c>
      <c r="L2191" s="3">
        <f t="shared" si="71"/>
        <v>300</v>
      </c>
      <c r="M2191">
        <v>285</v>
      </c>
      <c r="N2191" s="3">
        <f>Table2[[#This Row],[Total Cost]]-Table2[[#This Row],[Total Sales]]</f>
        <v>15</v>
      </c>
      <c r="O2191" t="s">
        <v>23</v>
      </c>
      <c r="P2191" t="s">
        <v>17</v>
      </c>
    </row>
    <row r="2192" spans="1:16">
      <c r="A2192" t="s">
        <v>8604</v>
      </c>
      <c r="B2192" t="s">
        <v>3898</v>
      </c>
      <c r="C2192" t="s">
        <v>37246</v>
      </c>
      <c r="D2192" t="s">
        <v>37003</v>
      </c>
      <c r="E2192" t="s">
        <v>8605</v>
      </c>
      <c r="F2192" t="s">
        <v>3825</v>
      </c>
      <c r="G2192" s="2">
        <v>45506</v>
      </c>
      <c r="H2192" t="s">
        <v>42</v>
      </c>
      <c r="I2192">
        <v>4</v>
      </c>
      <c r="J2192">
        <f t="shared" si="70"/>
        <v>200</v>
      </c>
      <c r="K2192" s="3">
        <v>0</v>
      </c>
      <c r="L2192" s="3">
        <f t="shared" si="71"/>
        <v>800</v>
      </c>
      <c r="M2192">
        <v>800</v>
      </c>
      <c r="N2192" s="3">
        <f>Table2[[#This Row],[Total Cost]]-Table2[[#This Row],[Total Sales]]</f>
        <v>0</v>
      </c>
      <c r="O2192" t="s">
        <v>16</v>
      </c>
      <c r="P2192" t="s">
        <v>17</v>
      </c>
    </row>
    <row r="2193" spans="1:16">
      <c r="A2193" t="s">
        <v>8606</v>
      </c>
      <c r="B2193" t="s">
        <v>8607</v>
      </c>
      <c r="C2193" t="s">
        <v>37831</v>
      </c>
      <c r="D2193" t="s">
        <v>37003</v>
      </c>
      <c r="E2193" t="s">
        <v>8608</v>
      </c>
      <c r="F2193" t="s">
        <v>8609</v>
      </c>
      <c r="G2193" s="2">
        <v>45640</v>
      </c>
      <c r="H2193" t="s">
        <v>28</v>
      </c>
      <c r="I2193">
        <v>3</v>
      </c>
      <c r="J2193">
        <f t="shared" si="70"/>
        <v>300</v>
      </c>
      <c r="K2193" s="3">
        <v>5</v>
      </c>
      <c r="L2193" s="3">
        <f t="shared" si="71"/>
        <v>900</v>
      </c>
      <c r="M2193">
        <v>855</v>
      </c>
      <c r="N2193" s="3">
        <f>Table2[[#This Row],[Total Cost]]-Table2[[#This Row],[Total Sales]]</f>
        <v>45</v>
      </c>
      <c r="O2193" t="s">
        <v>33</v>
      </c>
      <c r="P2193" t="s">
        <v>17</v>
      </c>
    </row>
    <row r="2194" spans="1:16">
      <c r="A2194" t="s">
        <v>8610</v>
      </c>
      <c r="B2194" t="s">
        <v>8611</v>
      </c>
      <c r="C2194" t="s">
        <v>37173</v>
      </c>
      <c r="D2194" t="s">
        <v>37654</v>
      </c>
      <c r="E2194" t="s">
        <v>8612</v>
      </c>
      <c r="F2194" t="s">
        <v>8613</v>
      </c>
      <c r="G2194" s="2">
        <v>45566</v>
      </c>
      <c r="H2194" t="s">
        <v>42</v>
      </c>
      <c r="I2194">
        <v>3</v>
      </c>
      <c r="J2194">
        <f t="shared" si="70"/>
        <v>200</v>
      </c>
      <c r="K2194" s="3">
        <v>10</v>
      </c>
      <c r="L2194" s="3">
        <f t="shared" si="71"/>
        <v>600</v>
      </c>
      <c r="M2194">
        <v>540</v>
      </c>
      <c r="N2194" s="3">
        <f>Table2[[#This Row],[Total Cost]]-Table2[[#This Row],[Total Sales]]</f>
        <v>60</v>
      </c>
      <c r="O2194" t="s">
        <v>16</v>
      </c>
      <c r="P2194" t="s">
        <v>17</v>
      </c>
    </row>
    <row r="2195" spans="1:16">
      <c r="A2195" t="s">
        <v>8614</v>
      </c>
      <c r="B2195" t="s">
        <v>8615</v>
      </c>
      <c r="C2195" t="s">
        <v>37293</v>
      </c>
      <c r="D2195" t="s">
        <v>37039</v>
      </c>
      <c r="E2195" t="s">
        <v>8616</v>
      </c>
      <c r="F2195" t="s">
        <v>8617</v>
      </c>
      <c r="G2195" s="2">
        <v>45709</v>
      </c>
      <c r="H2195" t="s">
        <v>83</v>
      </c>
      <c r="I2195">
        <v>4</v>
      </c>
      <c r="J2195">
        <f t="shared" si="70"/>
        <v>150</v>
      </c>
      <c r="K2195" s="3">
        <v>5</v>
      </c>
      <c r="L2195" s="3">
        <f t="shared" si="71"/>
        <v>600</v>
      </c>
      <c r="M2195">
        <v>570</v>
      </c>
      <c r="N2195" s="3">
        <f>Table2[[#This Row],[Total Cost]]-Table2[[#This Row],[Total Sales]]</f>
        <v>30</v>
      </c>
      <c r="O2195" t="s">
        <v>16</v>
      </c>
      <c r="P2195" t="s">
        <v>17</v>
      </c>
    </row>
    <row r="2196" spans="1:16">
      <c r="A2196" t="s">
        <v>8618</v>
      </c>
      <c r="B2196" t="s">
        <v>8619</v>
      </c>
      <c r="C2196" t="s">
        <v>37087</v>
      </c>
      <c r="D2196" t="s">
        <v>37806</v>
      </c>
      <c r="E2196" t="s">
        <v>8620</v>
      </c>
      <c r="F2196" t="s">
        <v>8621</v>
      </c>
      <c r="G2196" s="2">
        <v>45636</v>
      </c>
      <c r="H2196" t="s">
        <v>73</v>
      </c>
      <c r="I2196">
        <v>3</v>
      </c>
      <c r="J2196">
        <f t="shared" si="70"/>
        <v>120</v>
      </c>
      <c r="K2196" s="3">
        <v>0</v>
      </c>
      <c r="L2196" s="3">
        <f t="shared" si="71"/>
        <v>360</v>
      </c>
      <c r="M2196">
        <v>360</v>
      </c>
      <c r="N2196" s="3">
        <f>Table2[[#This Row],[Total Cost]]-Table2[[#This Row],[Total Sales]]</f>
        <v>0</v>
      </c>
      <c r="O2196" t="s">
        <v>90</v>
      </c>
      <c r="P2196" t="s">
        <v>17</v>
      </c>
    </row>
    <row r="2197" spans="1:16">
      <c r="A2197" t="s">
        <v>8622</v>
      </c>
      <c r="B2197" t="s">
        <v>8623</v>
      </c>
      <c r="C2197" t="s">
        <v>37223</v>
      </c>
      <c r="D2197" t="s">
        <v>37245</v>
      </c>
      <c r="E2197" t="s">
        <v>8624</v>
      </c>
      <c r="F2197" t="s">
        <v>8625</v>
      </c>
      <c r="G2197" s="2">
        <v>45614</v>
      </c>
      <c r="H2197" t="s">
        <v>47</v>
      </c>
      <c r="I2197">
        <v>1</v>
      </c>
      <c r="J2197">
        <f t="shared" si="70"/>
        <v>1200</v>
      </c>
      <c r="K2197" s="3">
        <v>5</v>
      </c>
      <c r="L2197" s="3">
        <f t="shared" si="71"/>
        <v>1200</v>
      </c>
      <c r="M2197">
        <v>1140</v>
      </c>
      <c r="N2197" s="3">
        <f>Table2[[#This Row],[Total Cost]]-Table2[[#This Row],[Total Sales]]</f>
        <v>60</v>
      </c>
      <c r="O2197" t="s">
        <v>16</v>
      </c>
      <c r="P2197" t="s">
        <v>78</v>
      </c>
    </row>
    <row r="2198" spans="1:16">
      <c r="A2198" t="s">
        <v>8626</v>
      </c>
      <c r="B2198" t="s">
        <v>8627</v>
      </c>
      <c r="C2198" t="s">
        <v>37805</v>
      </c>
      <c r="D2198" t="s">
        <v>37304</v>
      </c>
      <c r="E2198" t="s">
        <v>8628</v>
      </c>
      <c r="F2198" t="s">
        <v>8629</v>
      </c>
      <c r="G2198" s="2">
        <v>45569</v>
      </c>
      <c r="H2198" t="s">
        <v>15</v>
      </c>
      <c r="I2198">
        <v>1</v>
      </c>
      <c r="J2198">
        <f t="shared" si="70"/>
        <v>800</v>
      </c>
      <c r="K2198" s="3">
        <v>0</v>
      </c>
      <c r="L2198" s="3">
        <f t="shared" si="71"/>
        <v>800</v>
      </c>
      <c r="M2198">
        <v>800</v>
      </c>
      <c r="N2198" s="3">
        <f>Table2[[#This Row],[Total Cost]]-Table2[[#This Row],[Total Sales]]</f>
        <v>0</v>
      </c>
      <c r="O2198" t="s">
        <v>16</v>
      </c>
      <c r="P2198" t="s">
        <v>17</v>
      </c>
    </row>
    <row r="2199" spans="1:16">
      <c r="A2199" t="s">
        <v>8630</v>
      </c>
      <c r="B2199" t="s">
        <v>8631</v>
      </c>
      <c r="C2199" t="s">
        <v>37315</v>
      </c>
      <c r="D2199" t="s">
        <v>38090</v>
      </c>
      <c r="E2199" t="s">
        <v>8632</v>
      </c>
      <c r="F2199" t="s">
        <v>6962</v>
      </c>
      <c r="G2199" s="2">
        <v>45578</v>
      </c>
      <c r="H2199" t="s">
        <v>83</v>
      </c>
      <c r="I2199">
        <v>4</v>
      </c>
      <c r="J2199">
        <f t="shared" si="70"/>
        <v>150</v>
      </c>
      <c r="K2199" s="3">
        <v>0</v>
      </c>
      <c r="L2199" s="3">
        <f t="shared" si="71"/>
        <v>600</v>
      </c>
      <c r="M2199">
        <v>600</v>
      </c>
      <c r="N2199" s="3">
        <f>Table2[[#This Row],[Total Cost]]-Table2[[#This Row],[Total Sales]]</f>
        <v>0</v>
      </c>
      <c r="O2199" t="s">
        <v>90</v>
      </c>
      <c r="P2199" t="s">
        <v>17</v>
      </c>
    </row>
    <row r="2200" spans="1:16">
      <c r="A2200" t="s">
        <v>8633</v>
      </c>
      <c r="B2200" t="s">
        <v>8634</v>
      </c>
      <c r="C2200" t="s">
        <v>37833</v>
      </c>
      <c r="D2200" t="s">
        <v>38091</v>
      </c>
      <c r="E2200" t="s">
        <v>8635</v>
      </c>
      <c r="F2200" t="s">
        <v>8636</v>
      </c>
      <c r="G2200" s="2">
        <v>45443</v>
      </c>
      <c r="H2200" t="s">
        <v>56</v>
      </c>
      <c r="I2200">
        <v>1</v>
      </c>
      <c r="J2200">
        <f t="shared" si="70"/>
        <v>90</v>
      </c>
      <c r="K2200" s="3">
        <v>0</v>
      </c>
      <c r="L2200" s="3">
        <f t="shared" si="71"/>
        <v>90</v>
      </c>
      <c r="M2200">
        <v>90</v>
      </c>
      <c r="N2200" s="3">
        <f>Table2[[#This Row],[Total Cost]]-Table2[[#This Row],[Total Sales]]</f>
        <v>0</v>
      </c>
      <c r="O2200" t="s">
        <v>16</v>
      </c>
      <c r="P2200" t="s">
        <v>17</v>
      </c>
    </row>
    <row r="2201" spans="1:16">
      <c r="A2201" t="s">
        <v>8637</v>
      </c>
      <c r="B2201" t="s">
        <v>8638</v>
      </c>
      <c r="C2201" t="s">
        <v>37282</v>
      </c>
      <c r="D2201" t="s">
        <v>38075</v>
      </c>
      <c r="E2201" t="s">
        <v>8639</v>
      </c>
      <c r="F2201" t="s">
        <v>8640</v>
      </c>
      <c r="G2201" s="2">
        <v>45493</v>
      </c>
      <c r="H2201" t="s">
        <v>28</v>
      </c>
      <c r="I2201">
        <v>1</v>
      </c>
      <c r="J2201">
        <f t="shared" si="70"/>
        <v>300</v>
      </c>
      <c r="K2201" s="3">
        <v>0</v>
      </c>
      <c r="L2201" s="3">
        <f t="shared" si="71"/>
        <v>300</v>
      </c>
      <c r="M2201">
        <v>300</v>
      </c>
      <c r="N2201" s="3">
        <f>Table2[[#This Row],[Total Cost]]-Table2[[#This Row],[Total Sales]]</f>
        <v>0</v>
      </c>
      <c r="O2201" t="s">
        <v>90</v>
      </c>
      <c r="P2201" t="s">
        <v>17</v>
      </c>
    </row>
    <row r="2202" spans="1:16">
      <c r="A2202" t="s">
        <v>8641</v>
      </c>
      <c r="B2202" t="s">
        <v>8642</v>
      </c>
      <c r="C2202" t="s">
        <v>37047</v>
      </c>
      <c r="D2202" t="s">
        <v>38092</v>
      </c>
      <c r="E2202" t="s">
        <v>8643</v>
      </c>
      <c r="F2202" t="s">
        <v>8644</v>
      </c>
      <c r="G2202" s="2">
        <v>45463</v>
      </c>
      <c r="H2202" t="s">
        <v>42</v>
      </c>
      <c r="I2202">
        <v>2</v>
      </c>
      <c r="J2202">
        <f t="shared" si="70"/>
        <v>200</v>
      </c>
      <c r="K2202" s="3">
        <v>0</v>
      </c>
      <c r="L2202" s="3">
        <f t="shared" si="71"/>
        <v>400</v>
      </c>
      <c r="M2202">
        <v>400</v>
      </c>
      <c r="N2202" s="3">
        <f>Table2[[#This Row],[Total Cost]]-Table2[[#This Row],[Total Sales]]</f>
        <v>0</v>
      </c>
      <c r="O2202" t="s">
        <v>84</v>
      </c>
      <c r="P2202" t="s">
        <v>17</v>
      </c>
    </row>
    <row r="2203" spans="1:16">
      <c r="A2203" t="s">
        <v>8645</v>
      </c>
      <c r="B2203" t="s">
        <v>8646</v>
      </c>
      <c r="C2203" t="s">
        <v>37075</v>
      </c>
      <c r="D2203" t="s">
        <v>37453</v>
      </c>
      <c r="E2203" t="s">
        <v>8647</v>
      </c>
      <c r="F2203" t="s">
        <v>8648</v>
      </c>
      <c r="G2203" s="2">
        <v>45744</v>
      </c>
      <c r="H2203" t="s">
        <v>73</v>
      </c>
      <c r="I2203">
        <v>1</v>
      </c>
      <c r="J2203">
        <f t="shared" si="70"/>
        <v>120</v>
      </c>
      <c r="K2203" s="3">
        <v>0</v>
      </c>
      <c r="L2203" s="3">
        <f t="shared" si="71"/>
        <v>120</v>
      </c>
      <c r="M2203">
        <v>120</v>
      </c>
      <c r="N2203" s="3">
        <f>Table2[[#This Row],[Total Cost]]-Table2[[#This Row],[Total Sales]]</f>
        <v>0</v>
      </c>
      <c r="O2203" t="s">
        <v>84</v>
      </c>
      <c r="P2203" t="s">
        <v>17</v>
      </c>
    </row>
    <row r="2204" spans="1:16">
      <c r="A2204" t="s">
        <v>8649</v>
      </c>
      <c r="B2204" t="s">
        <v>8650</v>
      </c>
      <c r="C2204" t="s">
        <v>37064</v>
      </c>
      <c r="D2204" t="s">
        <v>37304</v>
      </c>
      <c r="E2204" t="s">
        <v>8651</v>
      </c>
      <c r="F2204" t="s">
        <v>8652</v>
      </c>
      <c r="G2204" s="2">
        <v>45623</v>
      </c>
      <c r="H2204" t="s">
        <v>42</v>
      </c>
      <c r="I2204">
        <v>1</v>
      </c>
      <c r="J2204">
        <f t="shared" si="70"/>
        <v>200</v>
      </c>
      <c r="K2204" s="3">
        <v>0</v>
      </c>
      <c r="L2204" s="3">
        <f t="shared" si="71"/>
        <v>200</v>
      </c>
      <c r="M2204">
        <v>200</v>
      </c>
      <c r="N2204" s="3">
        <f>Table2[[#This Row],[Total Cost]]-Table2[[#This Row],[Total Sales]]</f>
        <v>0</v>
      </c>
      <c r="O2204" t="s">
        <v>90</v>
      </c>
      <c r="P2204" t="s">
        <v>17</v>
      </c>
    </row>
    <row r="2205" spans="1:16">
      <c r="A2205" t="s">
        <v>8653</v>
      </c>
      <c r="B2205" t="s">
        <v>8654</v>
      </c>
      <c r="C2205" t="s">
        <v>37133</v>
      </c>
      <c r="D2205" t="s">
        <v>37700</v>
      </c>
      <c r="E2205" t="s">
        <v>8655</v>
      </c>
      <c r="F2205" t="s">
        <v>8656</v>
      </c>
      <c r="G2205" s="2">
        <v>45467</v>
      </c>
      <c r="H2205" t="s">
        <v>47</v>
      </c>
      <c r="I2205">
        <v>2</v>
      </c>
      <c r="J2205">
        <f t="shared" si="70"/>
        <v>1200</v>
      </c>
      <c r="K2205" s="3">
        <v>0</v>
      </c>
      <c r="L2205" s="3">
        <f t="shared" si="71"/>
        <v>2400</v>
      </c>
      <c r="M2205">
        <v>2400</v>
      </c>
      <c r="N2205" s="3">
        <f>Table2[[#This Row],[Total Cost]]-Table2[[#This Row],[Total Sales]]</f>
        <v>0</v>
      </c>
      <c r="O2205" t="s">
        <v>84</v>
      </c>
      <c r="P2205" t="s">
        <v>17</v>
      </c>
    </row>
    <row r="2206" spans="1:16">
      <c r="A2206" t="s">
        <v>8657</v>
      </c>
      <c r="B2206" t="s">
        <v>8658</v>
      </c>
      <c r="C2206" t="s">
        <v>37358</v>
      </c>
      <c r="D2206" t="s">
        <v>38093</v>
      </c>
      <c r="E2206" t="s">
        <v>8659</v>
      </c>
      <c r="F2206" t="s">
        <v>8660</v>
      </c>
      <c r="G2206" s="2">
        <v>45456</v>
      </c>
      <c r="H2206" t="s">
        <v>15</v>
      </c>
      <c r="I2206">
        <v>3</v>
      </c>
      <c r="J2206">
        <f t="shared" si="70"/>
        <v>800</v>
      </c>
      <c r="K2206" s="3">
        <v>0</v>
      </c>
      <c r="L2206" s="3">
        <f t="shared" si="71"/>
        <v>2400</v>
      </c>
      <c r="M2206">
        <v>2400</v>
      </c>
      <c r="N2206" s="3">
        <f>Table2[[#This Row],[Total Cost]]-Table2[[#This Row],[Total Sales]]</f>
        <v>0</v>
      </c>
      <c r="O2206" t="s">
        <v>33</v>
      </c>
      <c r="P2206" t="s">
        <v>17</v>
      </c>
    </row>
    <row r="2207" spans="1:16">
      <c r="A2207" t="s">
        <v>8661</v>
      </c>
      <c r="B2207" t="s">
        <v>8662</v>
      </c>
      <c r="C2207" t="s">
        <v>37405</v>
      </c>
      <c r="D2207" t="s">
        <v>37034</v>
      </c>
      <c r="E2207" t="s">
        <v>8663</v>
      </c>
      <c r="F2207" t="s">
        <v>8664</v>
      </c>
      <c r="G2207" s="2">
        <v>45650</v>
      </c>
      <c r="H2207" t="s">
        <v>47</v>
      </c>
      <c r="I2207">
        <v>2</v>
      </c>
      <c r="J2207">
        <f t="shared" si="70"/>
        <v>1200</v>
      </c>
      <c r="K2207" s="3">
        <v>5</v>
      </c>
      <c r="L2207" s="3">
        <f t="shared" si="71"/>
        <v>2400</v>
      </c>
      <c r="M2207">
        <v>2280</v>
      </c>
      <c r="N2207" s="3">
        <f>Table2[[#This Row],[Total Cost]]-Table2[[#This Row],[Total Sales]]</f>
        <v>120</v>
      </c>
      <c r="O2207" t="s">
        <v>33</v>
      </c>
      <c r="P2207" t="s">
        <v>17</v>
      </c>
    </row>
    <row r="2208" spans="1:16">
      <c r="A2208" t="s">
        <v>8665</v>
      </c>
      <c r="B2208" t="s">
        <v>905</v>
      </c>
      <c r="C2208" t="s">
        <v>37259</v>
      </c>
      <c r="D2208" t="s">
        <v>37260</v>
      </c>
      <c r="E2208" t="s">
        <v>8666</v>
      </c>
      <c r="F2208" t="s">
        <v>8667</v>
      </c>
      <c r="G2208" s="2">
        <v>45603</v>
      </c>
      <c r="H2208" t="s">
        <v>15</v>
      </c>
      <c r="I2208">
        <v>2</v>
      </c>
      <c r="J2208">
        <f t="shared" si="70"/>
        <v>800</v>
      </c>
      <c r="K2208" s="3">
        <v>0</v>
      </c>
      <c r="L2208" s="3">
        <f t="shared" si="71"/>
        <v>1600</v>
      </c>
      <c r="M2208">
        <v>1600</v>
      </c>
      <c r="N2208" s="3">
        <f>Table2[[#This Row],[Total Cost]]-Table2[[#This Row],[Total Sales]]</f>
        <v>0</v>
      </c>
      <c r="O2208" t="s">
        <v>33</v>
      </c>
      <c r="P2208" t="s">
        <v>17</v>
      </c>
    </row>
    <row r="2209" spans="1:16">
      <c r="A2209" t="s">
        <v>8668</v>
      </c>
      <c r="B2209" t="s">
        <v>8669</v>
      </c>
      <c r="C2209" t="s">
        <v>36974</v>
      </c>
      <c r="D2209" t="s">
        <v>37024</v>
      </c>
      <c r="E2209" t="s">
        <v>8670</v>
      </c>
      <c r="F2209" t="s">
        <v>8671</v>
      </c>
      <c r="G2209" s="2">
        <v>45525</v>
      </c>
      <c r="H2209" t="s">
        <v>47</v>
      </c>
      <c r="I2209">
        <v>4</v>
      </c>
      <c r="J2209">
        <f t="shared" si="70"/>
        <v>1200</v>
      </c>
      <c r="K2209" s="3">
        <v>0</v>
      </c>
      <c r="L2209" s="3">
        <f t="shared" si="71"/>
        <v>4800</v>
      </c>
      <c r="M2209">
        <v>4800</v>
      </c>
      <c r="N2209" s="3">
        <f>Table2[[#This Row],[Total Cost]]-Table2[[#This Row],[Total Sales]]</f>
        <v>0</v>
      </c>
      <c r="O2209" t="s">
        <v>16</v>
      </c>
      <c r="P2209" t="s">
        <v>17</v>
      </c>
    </row>
    <row r="2210" spans="1:16">
      <c r="A2210" t="s">
        <v>8672</v>
      </c>
      <c r="B2210" t="s">
        <v>8673</v>
      </c>
      <c r="C2210" t="s">
        <v>37293</v>
      </c>
      <c r="D2210" t="s">
        <v>37316</v>
      </c>
      <c r="E2210" t="s">
        <v>8674</v>
      </c>
      <c r="F2210" t="s">
        <v>8675</v>
      </c>
      <c r="G2210" s="2">
        <v>45468</v>
      </c>
      <c r="H2210" t="s">
        <v>89</v>
      </c>
      <c r="I2210">
        <v>1</v>
      </c>
      <c r="J2210">
        <f t="shared" si="70"/>
        <v>50</v>
      </c>
      <c r="K2210" s="3">
        <v>0</v>
      </c>
      <c r="L2210" s="3">
        <f t="shared" si="71"/>
        <v>50</v>
      </c>
      <c r="M2210">
        <v>50</v>
      </c>
      <c r="N2210" s="3">
        <f>Table2[[#This Row],[Total Cost]]-Table2[[#This Row],[Total Sales]]</f>
        <v>0</v>
      </c>
      <c r="O2210" t="s">
        <v>33</v>
      </c>
      <c r="P2210" t="s">
        <v>17</v>
      </c>
    </row>
    <row r="2211" spans="1:16">
      <c r="A2211" t="s">
        <v>8676</v>
      </c>
      <c r="B2211" t="s">
        <v>8677</v>
      </c>
      <c r="C2211" t="s">
        <v>37140</v>
      </c>
      <c r="D2211" t="s">
        <v>37510</v>
      </c>
      <c r="E2211" t="s">
        <v>8678</v>
      </c>
      <c r="F2211" t="s">
        <v>8679</v>
      </c>
      <c r="G2211" s="2">
        <v>45655</v>
      </c>
      <c r="H2211" t="s">
        <v>15</v>
      </c>
      <c r="I2211">
        <v>1</v>
      </c>
      <c r="J2211">
        <f t="shared" si="70"/>
        <v>800</v>
      </c>
      <c r="K2211" s="3">
        <v>0</v>
      </c>
      <c r="L2211" s="3">
        <f t="shared" si="71"/>
        <v>800</v>
      </c>
      <c r="M2211">
        <v>800</v>
      </c>
      <c r="N2211" s="3">
        <f>Table2[[#This Row],[Total Cost]]-Table2[[#This Row],[Total Sales]]</f>
        <v>0</v>
      </c>
      <c r="O2211" t="s">
        <v>90</v>
      </c>
      <c r="P2211" t="s">
        <v>17</v>
      </c>
    </row>
    <row r="2212" spans="1:16">
      <c r="A2212" t="s">
        <v>8680</v>
      </c>
      <c r="B2212" t="s">
        <v>8681</v>
      </c>
      <c r="C2212" t="s">
        <v>37387</v>
      </c>
      <c r="D2212" t="s">
        <v>38094</v>
      </c>
      <c r="E2212" t="s">
        <v>8682</v>
      </c>
      <c r="F2212" t="s">
        <v>8683</v>
      </c>
      <c r="G2212" s="2">
        <v>45535</v>
      </c>
      <c r="H2212" t="s">
        <v>22</v>
      </c>
      <c r="I2212">
        <v>3</v>
      </c>
      <c r="J2212">
        <f t="shared" si="70"/>
        <v>100</v>
      </c>
      <c r="K2212" s="3">
        <v>10</v>
      </c>
      <c r="L2212" s="3">
        <f t="shared" si="71"/>
        <v>300</v>
      </c>
      <c r="M2212">
        <v>270</v>
      </c>
      <c r="N2212" s="3">
        <f>Table2[[#This Row],[Total Cost]]-Table2[[#This Row],[Total Sales]]</f>
        <v>30</v>
      </c>
      <c r="O2212" t="s">
        <v>33</v>
      </c>
      <c r="P2212" t="s">
        <v>17</v>
      </c>
    </row>
    <row r="2213" spans="1:16">
      <c r="A2213" t="s">
        <v>8684</v>
      </c>
      <c r="B2213" t="s">
        <v>8685</v>
      </c>
      <c r="C2213" t="s">
        <v>37224</v>
      </c>
      <c r="D2213" t="s">
        <v>36983</v>
      </c>
      <c r="E2213" t="s">
        <v>8686</v>
      </c>
      <c r="F2213" t="s">
        <v>8687</v>
      </c>
      <c r="G2213" s="2">
        <v>45563</v>
      </c>
      <c r="H2213" t="s">
        <v>15</v>
      </c>
      <c r="I2213">
        <v>1</v>
      </c>
      <c r="J2213">
        <f t="shared" si="70"/>
        <v>800</v>
      </c>
      <c r="K2213" s="3">
        <v>0</v>
      </c>
      <c r="L2213" s="3">
        <f t="shared" si="71"/>
        <v>800</v>
      </c>
      <c r="M2213">
        <v>800</v>
      </c>
      <c r="N2213" s="3">
        <f>Table2[[#This Row],[Total Cost]]-Table2[[#This Row],[Total Sales]]</f>
        <v>0</v>
      </c>
      <c r="O2213" t="s">
        <v>90</v>
      </c>
      <c r="P2213" t="s">
        <v>17</v>
      </c>
    </row>
    <row r="2214" spans="1:16">
      <c r="A2214" t="s">
        <v>8688</v>
      </c>
      <c r="B2214" t="s">
        <v>8689</v>
      </c>
      <c r="C2214" t="s">
        <v>37718</v>
      </c>
      <c r="D2214" t="s">
        <v>37501</v>
      </c>
      <c r="E2214" t="s">
        <v>8690</v>
      </c>
      <c r="F2214" t="s">
        <v>2733</v>
      </c>
      <c r="G2214" s="2">
        <v>45497</v>
      </c>
      <c r="H2214" t="s">
        <v>73</v>
      </c>
      <c r="I2214">
        <v>2</v>
      </c>
      <c r="J2214">
        <f t="shared" si="70"/>
        <v>120</v>
      </c>
      <c r="K2214" s="3">
        <v>0</v>
      </c>
      <c r="L2214" s="3">
        <f t="shared" si="71"/>
        <v>240</v>
      </c>
      <c r="M2214">
        <v>240</v>
      </c>
      <c r="N2214" s="3">
        <f>Table2[[#This Row],[Total Cost]]-Table2[[#This Row],[Total Sales]]</f>
        <v>0</v>
      </c>
      <c r="O2214" t="s">
        <v>84</v>
      </c>
      <c r="P2214" t="s">
        <v>17</v>
      </c>
    </row>
    <row r="2215" spans="1:16">
      <c r="A2215" t="s">
        <v>8691</v>
      </c>
      <c r="B2215" t="s">
        <v>8692</v>
      </c>
      <c r="C2215" t="s">
        <v>37373</v>
      </c>
      <c r="D2215" t="s">
        <v>37763</v>
      </c>
      <c r="E2215" t="s">
        <v>8693</v>
      </c>
      <c r="F2215" t="s">
        <v>8694</v>
      </c>
      <c r="G2215" s="2">
        <v>45585</v>
      </c>
      <c r="H2215" t="s">
        <v>42</v>
      </c>
      <c r="I2215">
        <v>4</v>
      </c>
      <c r="J2215">
        <f t="shared" si="70"/>
        <v>200</v>
      </c>
      <c r="K2215" s="3">
        <v>5</v>
      </c>
      <c r="L2215" s="3">
        <f t="shared" si="71"/>
        <v>800</v>
      </c>
      <c r="M2215">
        <v>760</v>
      </c>
      <c r="N2215" s="3">
        <f>Table2[[#This Row],[Total Cost]]-Table2[[#This Row],[Total Sales]]</f>
        <v>40</v>
      </c>
      <c r="O2215" t="s">
        <v>16</v>
      </c>
      <c r="P2215" t="s">
        <v>17</v>
      </c>
    </row>
    <row r="2216" spans="1:16">
      <c r="A2216" t="s">
        <v>8695</v>
      </c>
      <c r="B2216" t="s">
        <v>8696</v>
      </c>
      <c r="C2216" t="s">
        <v>38095</v>
      </c>
      <c r="D2216" t="s">
        <v>38021</v>
      </c>
      <c r="E2216" t="s">
        <v>8697</v>
      </c>
      <c r="F2216" t="s">
        <v>8698</v>
      </c>
      <c r="G2216" s="2">
        <v>45496</v>
      </c>
      <c r="H2216" t="s">
        <v>73</v>
      </c>
      <c r="I2216">
        <v>2</v>
      </c>
      <c r="J2216">
        <f t="shared" si="70"/>
        <v>120</v>
      </c>
      <c r="K2216" s="3">
        <v>0</v>
      </c>
      <c r="L2216" s="3">
        <f t="shared" si="71"/>
        <v>240</v>
      </c>
      <c r="M2216">
        <v>240</v>
      </c>
      <c r="N2216" s="3">
        <f>Table2[[#This Row],[Total Cost]]-Table2[[#This Row],[Total Sales]]</f>
        <v>0</v>
      </c>
      <c r="O2216" t="s">
        <v>23</v>
      </c>
      <c r="P2216" t="s">
        <v>17</v>
      </c>
    </row>
    <row r="2217" spans="1:16">
      <c r="A2217" t="s">
        <v>8699</v>
      </c>
      <c r="B2217" t="s">
        <v>8700</v>
      </c>
      <c r="C2217" t="s">
        <v>38096</v>
      </c>
      <c r="D2217" t="s">
        <v>37446</v>
      </c>
      <c r="E2217" t="s">
        <v>8701</v>
      </c>
      <c r="F2217" t="s">
        <v>8702</v>
      </c>
      <c r="G2217" s="2">
        <v>45692</v>
      </c>
      <c r="H2217" t="s">
        <v>56</v>
      </c>
      <c r="I2217">
        <v>2</v>
      </c>
      <c r="J2217">
        <f t="shared" si="70"/>
        <v>90</v>
      </c>
      <c r="K2217" s="3">
        <v>0</v>
      </c>
      <c r="L2217" s="3">
        <f t="shared" si="71"/>
        <v>180</v>
      </c>
      <c r="M2217">
        <v>180</v>
      </c>
      <c r="N2217" s="3">
        <f>Table2[[#This Row],[Total Cost]]-Table2[[#This Row],[Total Sales]]</f>
        <v>0</v>
      </c>
      <c r="O2217" t="s">
        <v>23</v>
      </c>
      <c r="P2217" t="s">
        <v>17</v>
      </c>
    </row>
    <row r="2218" spans="1:16">
      <c r="A2218" t="s">
        <v>8703</v>
      </c>
      <c r="B2218" t="s">
        <v>8704</v>
      </c>
      <c r="C2218" t="s">
        <v>37655</v>
      </c>
      <c r="D2218" t="s">
        <v>37950</v>
      </c>
      <c r="E2218" t="s">
        <v>8705</v>
      </c>
      <c r="F2218" t="s">
        <v>6757</v>
      </c>
      <c r="G2218" s="2">
        <v>45680</v>
      </c>
      <c r="H2218" t="s">
        <v>83</v>
      </c>
      <c r="I2218">
        <v>3</v>
      </c>
      <c r="J2218">
        <f t="shared" si="70"/>
        <v>150</v>
      </c>
      <c r="K2218" s="3">
        <v>10</v>
      </c>
      <c r="L2218" s="3">
        <f t="shared" si="71"/>
        <v>450</v>
      </c>
      <c r="M2218">
        <v>405</v>
      </c>
      <c r="N2218" s="3">
        <f>Table2[[#This Row],[Total Cost]]-Table2[[#This Row],[Total Sales]]</f>
        <v>45</v>
      </c>
      <c r="O2218" t="s">
        <v>84</v>
      </c>
      <c r="P2218" t="s">
        <v>17</v>
      </c>
    </row>
    <row r="2219" spans="1:16">
      <c r="A2219" s="1" t="s">
        <v>8706</v>
      </c>
      <c r="B2219" t="s">
        <v>8707</v>
      </c>
      <c r="C2219" t="s">
        <v>37021</v>
      </c>
      <c r="D2219" t="s">
        <v>37305</v>
      </c>
      <c r="E2219" t="s">
        <v>8708</v>
      </c>
      <c r="F2219" t="s">
        <v>8709</v>
      </c>
      <c r="G2219" s="2">
        <v>45605</v>
      </c>
      <c r="H2219" t="s">
        <v>56</v>
      </c>
      <c r="I2219">
        <v>3</v>
      </c>
      <c r="J2219">
        <f t="shared" si="70"/>
        <v>90</v>
      </c>
      <c r="K2219" s="3">
        <v>10</v>
      </c>
      <c r="L2219" s="3">
        <f t="shared" si="71"/>
        <v>270</v>
      </c>
      <c r="M2219">
        <v>243</v>
      </c>
      <c r="N2219" s="3">
        <f>Table2[[#This Row],[Total Cost]]-Table2[[#This Row],[Total Sales]]</f>
        <v>27</v>
      </c>
      <c r="O2219" t="s">
        <v>90</v>
      </c>
      <c r="P2219" t="s">
        <v>17</v>
      </c>
    </row>
    <row r="2220" spans="1:16">
      <c r="A2220" t="s">
        <v>8710</v>
      </c>
      <c r="B2220" t="s">
        <v>8711</v>
      </c>
      <c r="C2220" t="s">
        <v>38097</v>
      </c>
      <c r="D2220" t="s">
        <v>37415</v>
      </c>
      <c r="E2220" t="s">
        <v>8712</v>
      </c>
      <c r="F2220" t="s">
        <v>6295</v>
      </c>
      <c r="G2220" s="2">
        <v>45639</v>
      </c>
      <c r="H2220" t="s">
        <v>83</v>
      </c>
      <c r="I2220">
        <v>3</v>
      </c>
      <c r="J2220">
        <f t="shared" si="70"/>
        <v>150</v>
      </c>
      <c r="K2220" s="3">
        <v>0</v>
      </c>
      <c r="L2220" s="3">
        <f t="shared" si="71"/>
        <v>450</v>
      </c>
      <c r="M2220">
        <v>450</v>
      </c>
      <c r="N2220" s="3">
        <f>Table2[[#This Row],[Total Cost]]-Table2[[#This Row],[Total Sales]]</f>
        <v>0</v>
      </c>
      <c r="O2220" t="s">
        <v>90</v>
      </c>
      <c r="P2220" t="s">
        <v>17</v>
      </c>
    </row>
    <row r="2221" spans="1:16">
      <c r="A2221" t="s">
        <v>8713</v>
      </c>
      <c r="B2221" t="s">
        <v>8714</v>
      </c>
      <c r="C2221" t="s">
        <v>37685</v>
      </c>
      <c r="D2221" t="s">
        <v>37375</v>
      </c>
      <c r="E2221" t="s">
        <v>8715</v>
      </c>
      <c r="F2221" t="s">
        <v>8716</v>
      </c>
      <c r="G2221" s="2">
        <v>45657</v>
      </c>
      <c r="H2221" t="s">
        <v>89</v>
      </c>
      <c r="I2221">
        <v>2</v>
      </c>
      <c r="J2221">
        <f t="shared" si="70"/>
        <v>50</v>
      </c>
      <c r="K2221" s="3">
        <v>0</v>
      </c>
      <c r="L2221" s="3">
        <f t="shared" si="71"/>
        <v>100</v>
      </c>
      <c r="M2221">
        <v>100</v>
      </c>
      <c r="N2221" s="3">
        <f>Table2[[#This Row],[Total Cost]]-Table2[[#This Row],[Total Sales]]</f>
        <v>0</v>
      </c>
      <c r="O2221" t="s">
        <v>16</v>
      </c>
      <c r="P2221" t="s">
        <v>17</v>
      </c>
    </row>
    <row r="2222" spans="1:16">
      <c r="A2222" t="s">
        <v>8717</v>
      </c>
      <c r="B2222" t="s">
        <v>8718</v>
      </c>
      <c r="C2222" t="s">
        <v>36984</v>
      </c>
      <c r="D2222" t="s">
        <v>38028</v>
      </c>
      <c r="E2222" t="s">
        <v>8719</v>
      </c>
      <c r="F2222" t="s">
        <v>8720</v>
      </c>
      <c r="G2222" s="2">
        <v>45583</v>
      </c>
      <c r="H2222" t="s">
        <v>56</v>
      </c>
      <c r="I2222">
        <v>1</v>
      </c>
      <c r="J2222">
        <f t="shared" si="70"/>
        <v>90</v>
      </c>
      <c r="K2222" s="3">
        <v>0</v>
      </c>
      <c r="L2222" s="3">
        <f t="shared" si="71"/>
        <v>90</v>
      </c>
      <c r="M2222">
        <v>90</v>
      </c>
      <c r="N2222" s="3">
        <f>Table2[[#This Row],[Total Cost]]-Table2[[#This Row],[Total Sales]]</f>
        <v>0</v>
      </c>
      <c r="O2222" t="s">
        <v>33</v>
      </c>
      <c r="P2222" t="s">
        <v>17</v>
      </c>
    </row>
    <row r="2223" spans="1:16">
      <c r="A2223" t="s">
        <v>8721</v>
      </c>
      <c r="B2223" t="s">
        <v>8722</v>
      </c>
      <c r="C2223" t="s">
        <v>36998</v>
      </c>
      <c r="D2223" t="s">
        <v>37245</v>
      </c>
      <c r="E2223" t="s">
        <v>8723</v>
      </c>
      <c r="F2223" t="s">
        <v>6533</v>
      </c>
      <c r="G2223" s="2">
        <v>45764</v>
      </c>
      <c r="H2223" t="s">
        <v>83</v>
      </c>
      <c r="I2223">
        <v>4</v>
      </c>
      <c r="J2223">
        <f t="shared" si="70"/>
        <v>150</v>
      </c>
      <c r="K2223" s="3">
        <v>5</v>
      </c>
      <c r="L2223" s="3">
        <f t="shared" si="71"/>
        <v>600</v>
      </c>
      <c r="M2223">
        <v>570</v>
      </c>
      <c r="N2223" s="3">
        <f>Table2[[#This Row],[Total Cost]]-Table2[[#This Row],[Total Sales]]</f>
        <v>30</v>
      </c>
      <c r="O2223" t="s">
        <v>16</v>
      </c>
      <c r="P2223" t="s">
        <v>17</v>
      </c>
    </row>
    <row r="2224" spans="1:16">
      <c r="A2224" t="s">
        <v>8724</v>
      </c>
      <c r="B2224" t="s">
        <v>8725</v>
      </c>
      <c r="C2224" t="s">
        <v>37697</v>
      </c>
      <c r="D2224" t="s">
        <v>38098</v>
      </c>
      <c r="E2224" t="s">
        <v>8726</v>
      </c>
      <c r="F2224" t="s">
        <v>8727</v>
      </c>
      <c r="G2224" s="2">
        <v>45519</v>
      </c>
      <c r="H2224" t="s">
        <v>47</v>
      </c>
      <c r="I2224">
        <v>2</v>
      </c>
      <c r="J2224">
        <f t="shared" si="70"/>
        <v>1200</v>
      </c>
      <c r="K2224" s="3">
        <v>0</v>
      </c>
      <c r="L2224" s="3">
        <f t="shared" si="71"/>
        <v>2400</v>
      </c>
      <c r="M2224">
        <v>2400</v>
      </c>
      <c r="N2224" s="3">
        <f>Table2[[#This Row],[Total Cost]]-Table2[[#This Row],[Total Sales]]</f>
        <v>0</v>
      </c>
      <c r="O2224" t="s">
        <v>16</v>
      </c>
      <c r="P2224" t="s">
        <v>17</v>
      </c>
    </row>
    <row r="2225" spans="1:16">
      <c r="A2225" t="s">
        <v>8728</v>
      </c>
      <c r="B2225" t="s">
        <v>8729</v>
      </c>
      <c r="C2225" t="s">
        <v>37444</v>
      </c>
      <c r="D2225" t="s">
        <v>37582</v>
      </c>
      <c r="E2225" t="s">
        <v>8730</v>
      </c>
      <c r="F2225" t="s">
        <v>8731</v>
      </c>
      <c r="G2225" s="2">
        <v>45550</v>
      </c>
      <c r="H2225" t="s">
        <v>42</v>
      </c>
      <c r="I2225">
        <v>4</v>
      </c>
      <c r="J2225">
        <f t="shared" si="70"/>
        <v>200</v>
      </c>
      <c r="K2225" s="3">
        <v>0</v>
      </c>
      <c r="L2225" s="3">
        <f t="shared" si="71"/>
        <v>800</v>
      </c>
      <c r="M2225">
        <v>800</v>
      </c>
      <c r="N2225" s="3">
        <f>Table2[[#This Row],[Total Cost]]-Table2[[#This Row],[Total Sales]]</f>
        <v>0</v>
      </c>
      <c r="O2225" t="s">
        <v>33</v>
      </c>
      <c r="P2225" t="s">
        <v>17</v>
      </c>
    </row>
    <row r="2226" spans="1:16">
      <c r="A2226" t="s">
        <v>8732</v>
      </c>
      <c r="B2226" t="s">
        <v>8733</v>
      </c>
      <c r="C2226" t="s">
        <v>37408</v>
      </c>
      <c r="D2226" t="s">
        <v>37108</v>
      </c>
      <c r="E2226" t="s">
        <v>8734</v>
      </c>
      <c r="F2226" t="s">
        <v>8735</v>
      </c>
      <c r="G2226" s="2">
        <v>45557</v>
      </c>
      <c r="H2226" t="s">
        <v>56</v>
      </c>
      <c r="I2226">
        <v>3</v>
      </c>
      <c r="J2226">
        <f t="shared" si="70"/>
        <v>90</v>
      </c>
      <c r="K2226" s="3">
        <v>0</v>
      </c>
      <c r="L2226" s="3">
        <f t="shared" si="71"/>
        <v>270</v>
      </c>
      <c r="M2226">
        <v>270</v>
      </c>
      <c r="N2226" s="3">
        <f>Table2[[#This Row],[Total Cost]]-Table2[[#This Row],[Total Sales]]</f>
        <v>0</v>
      </c>
      <c r="O2226" t="s">
        <v>16</v>
      </c>
      <c r="P2226" t="s">
        <v>17</v>
      </c>
    </row>
    <row r="2227" spans="1:16">
      <c r="A2227" t="s">
        <v>8736</v>
      </c>
      <c r="B2227" t="s">
        <v>8737</v>
      </c>
      <c r="C2227" t="s">
        <v>36972</v>
      </c>
      <c r="D2227" t="s">
        <v>37773</v>
      </c>
      <c r="E2227" t="s">
        <v>8738</v>
      </c>
      <c r="F2227" t="s">
        <v>8739</v>
      </c>
      <c r="G2227" s="2">
        <v>45697</v>
      </c>
      <c r="H2227" t="s">
        <v>22</v>
      </c>
      <c r="I2227">
        <v>4</v>
      </c>
      <c r="J2227">
        <f t="shared" si="70"/>
        <v>100</v>
      </c>
      <c r="K2227" s="3">
        <v>0</v>
      </c>
      <c r="L2227" s="3">
        <f t="shared" si="71"/>
        <v>400</v>
      </c>
      <c r="M2227">
        <v>400</v>
      </c>
      <c r="N2227" s="3">
        <f>Table2[[#This Row],[Total Cost]]-Table2[[#This Row],[Total Sales]]</f>
        <v>0</v>
      </c>
      <c r="O2227" t="s">
        <v>23</v>
      </c>
      <c r="P2227" t="s">
        <v>78</v>
      </c>
    </row>
    <row r="2228" spans="1:16">
      <c r="A2228" t="s">
        <v>8740</v>
      </c>
      <c r="B2228" t="s">
        <v>8741</v>
      </c>
      <c r="C2228" t="s">
        <v>37348</v>
      </c>
      <c r="D2228" t="s">
        <v>37181</v>
      </c>
      <c r="E2228" t="s">
        <v>8742</v>
      </c>
      <c r="F2228" t="s">
        <v>8743</v>
      </c>
      <c r="G2228" s="2">
        <v>45590</v>
      </c>
      <c r="H2228" t="s">
        <v>89</v>
      </c>
      <c r="I2228">
        <v>1</v>
      </c>
      <c r="J2228">
        <f t="shared" si="70"/>
        <v>50</v>
      </c>
      <c r="K2228" s="3">
        <v>15</v>
      </c>
      <c r="L2228" s="3">
        <f t="shared" si="71"/>
        <v>50</v>
      </c>
      <c r="M2228">
        <v>42.5</v>
      </c>
      <c r="N2228" s="3">
        <f>Table2[[#This Row],[Total Cost]]-Table2[[#This Row],[Total Sales]]</f>
        <v>7.5</v>
      </c>
      <c r="O2228" t="s">
        <v>23</v>
      </c>
      <c r="P2228" t="s">
        <v>17</v>
      </c>
    </row>
    <row r="2229" spans="1:16">
      <c r="A2229" t="s">
        <v>8744</v>
      </c>
      <c r="B2229" t="s">
        <v>8745</v>
      </c>
      <c r="C2229" t="s">
        <v>37010</v>
      </c>
      <c r="D2229" t="s">
        <v>37424</v>
      </c>
      <c r="E2229" t="s">
        <v>8746</v>
      </c>
      <c r="F2229" t="s">
        <v>8747</v>
      </c>
      <c r="G2229" s="2">
        <v>45606</v>
      </c>
      <c r="H2229" t="s">
        <v>42</v>
      </c>
      <c r="I2229">
        <v>1</v>
      </c>
      <c r="J2229">
        <f t="shared" si="70"/>
        <v>200</v>
      </c>
      <c r="K2229" s="3">
        <v>10</v>
      </c>
      <c r="L2229" s="3">
        <f t="shared" si="71"/>
        <v>200</v>
      </c>
      <c r="M2229">
        <v>180</v>
      </c>
      <c r="N2229" s="3">
        <f>Table2[[#This Row],[Total Cost]]-Table2[[#This Row],[Total Sales]]</f>
        <v>20</v>
      </c>
      <c r="O2229" t="s">
        <v>33</v>
      </c>
      <c r="P2229" t="s">
        <v>78</v>
      </c>
    </row>
    <row r="2230" spans="1:16">
      <c r="A2230" t="s">
        <v>8748</v>
      </c>
      <c r="B2230" t="s">
        <v>8749</v>
      </c>
      <c r="C2230" t="s">
        <v>37246</v>
      </c>
      <c r="D2230" t="s">
        <v>38040</v>
      </c>
      <c r="E2230" t="s">
        <v>8750</v>
      </c>
      <c r="F2230" t="s">
        <v>8751</v>
      </c>
      <c r="G2230" s="2">
        <v>45754</v>
      </c>
      <c r="H2230" t="s">
        <v>83</v>
      </c>
      <c r="I2230">
        <v>2</v>
      </c>
      <c r="J2230">
        <f t="shared" si="70"/>
        <v>150</v>
      </c>
      <c r="K2230" s="3">
        <v>0</v>
      </c>
      <c r="L2230" s="3">
        <f t="shared" si="71"/>
        <v>300</v>
      </c>
      <c r="M2230">
        <v>300</v>
      </c>
      <c r="N2230" s="3">
        <f>Table2[[#This Row],[Total Cost]]-Table2[[#This Row],[Total Sales]]</f>
        <v>0</v>
      </c>
      <c r="O2230" t="s">
        <v>23</v>
      </c>
      <c r="P2230" t="s">
        <v>17</v>
      </c>
    </row>
    <row r="2231" spans="1:16">
      <c r="A2231" t="s">
        <v>8752</v>
      </c>
      <c r="B2231" t="s">
        <v>8753</v>
      </c>
      <c r="C2231" t="s">
        <v>36958</v>
      </c>
      <c r="D2231" t="s">
        <v>37738</v>
      </c>
      <c r="E2231" t="s">
        <v>8754</v>
      </c>
      <c r="F2231" t="s">
        <v>8755</v>
      </c>
      <c r="G2231" s="2">
        <v>45445</v>
      </c>
      <c r="H2231" t="s">
        <v>83</v>
      </c>
      <c r="I2231">
        <v>3</v>
      </c>
      <c r="J2231">
        <f t="shared" si="70"/>
        <v>150</v>
      </c>
      <c r="K2231" s="3">
        <v>5</v>
      </c>
      <c r="L2231" s="3">
        <f t="shared" si="71"/>
        <v>450</v>
      </c>
      <c r="M2231">
        <v>427.5</v>
      </c>
      <c r="N2231" s="3">
        <f>Table2[[#This Row],[Total Cost]]-Table2[[#This Row],[Total Sales]]</f>
        <v>22.5</v>
      </c>
      <c r="O2231" t="s">
        <v>23</v>
      </c>
      <c r="P2231" t="s">
        <v>17</v>
      </c>
    </row>
    <row r="2232" spans="1:16">
      <c r="A2232" t="s">
        <v>8756</v>
      </c>
      <c r="B2232" t="s">
        <v>8757</v>
      </c>
      <c r="C2232" t="s">
        <v>37565</v>
      </c>
      <c r="D2232" t="s">
        <v>37266</v>
      </c>
      <c r="E2232" t="s">
        <v>8758</v>
      </c>
      <c r="F2232" t="s">
        <v>8759</v>
      </c>
      <c r="G2232" s="2">
        <v>45555</v>
      </c>
      <c r="H2232" t="s">
        <v>22</v>
      </c>
      <c r="I2232">
        <v>3</v>
      </c>
      <c r="J2232">
        <f t="shared" si="70"/>
        <v>100</v>
      </c>
      <c r="K2232" s="3">
        <v>0</v>
      </c>
      <c r="L2232" s="3">
        <f t="shared" si="71"/>
        <v>300</v>
      </c>
      <c r="M2232">
        <v>300</v>
      </c>
      <c r="N2232" s="3">
        <f>Table2[[#This Row],[Total Cost]]-Table2[[#This Row],[Total Sales]]</f>
        <v>0</v>
      </c>
      <c r="O2232" t="s">
        <v>23</v>
      </c>
      <c r="P2232" t="s">
        <v>17</v>
      </c>
    </row>
    <row r="2233" spans="1:16">
      <c r="A2233" t="s">
        <v>8760</v>
      </c>
      <c r="B2233" t="s">
        <v>8761</v>
      </c>
      <c r="C2233" t="s">
        <v>37075</v>
      </c>
      <c r="D2233" t="s">
        <v>37094</v>
      </c>
      <c r="E2233" t="s">
        <v>8762</v>
      </c>
      <c r="F2233" t="s">
        <v>8763</v>
      </c>
      <c r="G2233" s="2">
        <v>45718</v>
      </c>
      <c r="H2233" t="s">
        <v>15</v>
      </c>
      <c r="I2233">
        <v>1</v>
      </c>
      <c r="J2233">
        <f t="shared" si="70"/>
        <v>800</v>
      </c>
      <c r="K2233" s="3">
        <v>10</v>
      </c>
      <c r="L2233" s="3">
        <f t="shared" si="71"/>
        <v>800</v>
      </c>
      <c r="M2233">
        <v>720</v>
      </c>
      <c r="N2233" s="3">
        <f>Table2[[#This Row],[Total Cost]]-Table2[[#This Row],[Total Sales]]</f>
        <v>80</v>
      </c>
      <c r="O2233" t="s">
        <v>23</v>
      </c>
      <c r="P2233" t="s">
        <v>17</v>
      </c>
    </row>
    <row r="2234" spans="1:16">
      <c r="A2234" t="s">
        <v>8764</v>
      </c>
      <c r="B2234" t="s">
        <v>8765</v>
      </c>
      <c r="C2234" t="s">
        <v>37278</v>
      </c>
      <c r="D2234" t="s">
        <v>37424</v>
      </c>
      <c r="E2234" t="s">
        <v>8766</v>
      </c>
      <c r="F2234" t="s">
        <v>8767</v>
      </c>
      <c r="G2234" s="2">
        <v>45465</v>
      </c>
      <c r="H2234" t="s">
        <v>47</v>
      </c>
      <c r="I2234">
        <v>3</v>
      </c>
      <c r="J2234">
        <f t="shared" si="70"/>
        <v>1200</v>
      </c>
      <c r="K2234" s="3">
        <v>0</v>
      </c>
      <c r="L2234" s="3">
        <f t="shared" si="71"/>
        <v>3600</v>
      </c>
      <c r="M2234">
        <v>3600</v>
      </c>
      <c r="N2234" s="3">
        <f>Table2[[#This Row],[Total Cost]]-Table2[[#This Row],[Total Sales]]</f>
        <v>0</v>
      </c>
      <c r="O2234" t="s">
        <v>33</v>
      </c>
      <c r="P2234" t="s">
        <v>17</v>
      </c>
    </row>
    <row r="2235" spans="1:16">
      <c r="A2235" t="s">
        <v>8768</v>
      </c>
      <c r="B2235" t="s">
        <v>8769</v>
      </c>
      <c r="C2235" t="s">
        <v>37229</v>
      </c>
      <c r="D2235" t="s">
        <v>38099</v>
      </c>
      <c r="E2235" t="s">
        <v>8770</v>
      </c>
      <c r="F2235" t="s">
        <v>3968</v>
      </c>
      <c r="G2235" s="2">
        <v>45469</v>
      </c>
      <c r="H2235" t="s">
        <v>73</v>
      </c>
      <c r="I2235">
        <v>2</v>
      </c>
      <c r="J2235">
        <f t="shared" si="70"/>
        <v>120</v>
      </c>
      <c r="K2235" s="3">
        <v>5</v>
      </c>
      <c r="L2235" s="3">
        <f t="shared" si="71"/>
        <v>240</v>
      </c>
      <c r="M2235">
        <v>228</v>
      </c>
      <c r="N2235" s="3">
        <f>Table2[[#This Row],[Total Cost]]-Table2[[#This Row],[Total Sales]]</f>
        <v>12</v>
      </c>
      <c r="O2235" t="s">
        <v>33</v>
      </c>
      <c r="P2235" t="s">
        <v>17</v>
      </c>
    </row>
    <row r="2236" spans="1:16">
      <c r="A2236" t="s">
        <v>8771</v>
      </c>
      <c r="B2236" t="s">
        <v>8772</v>
      </c>
      <c r="C2236" t="s">
        <v>37137</v>
      </c>
      <c r="D2236" t="s">
        <v>38048</v>
      </c>
      <c r="E2236" t="s">
        <v>8773</v>
      </c>
      <c r="F2236" t="s">
        <v>8774</v>
      </c>
      <c r="G2236" s="2">
        <v>45594</v>
      </c>
      <c r="H2236" t="s">
        <v>15</v>
      </c>
      <c r="I2236">
        <v>1</v>
      </c>
      <c r="J2236">
        <f t="shared" si="70"/>
        <v>800</v>
      </c>
      <c r="K2236" s="3">
        <v>10</v>
      </c>
      <c r="L2236" s="3">
        <f t="shared" si="71"/>
        <v>800</v>
      </c>
      <c r="M2236">
        <v>720</v>
      </c>
      <c r="N2236" s="3">
        <f>Table2[[#This Row],[Total Cost]]-Table2[[#This Row],[Total Sales]]</f>
        <v>80</v>
      </c>
      <c r="O2236" t="s">
        <v>90</v>
      </c>
      <c r="P2236" t="s">
        <v>17</v>
      </c>
    </row>
    <row r="2237" spans="1:16">
      <c r="A2237" t="s">
        <v>8775</v>
      </c>
      <c r="B2237" t="s">
        <v>8776</v>
      </c>
      <c r="C2237" t="s">
        <v>37628</v>
      </c>
      <c r="D2237" t="s">
        <v>37551</v>
      </c>
      <c r="E2237" t="s">
        <v>8777</v>
      </c>
      <c r="F2237" t="s">
        <v>8778</v>
      </c>
      <c r="G2237" s="2">
        <v>45666</v>
      </c>
      <c r="H2237" t="s">
        <v>15</v>
      </c>
      <c r="I2237">
        <v>2</v>
      </c>
      <c r="J2237">
        <f t="shared" si="70"/>
        <v>800</v>
      </c>
      <c r="K2237" s="3">
        <v>10</v>
      </c>
      <c r="L2237" s="3">
        <f t="shared" si="71"/>
        <v>1600</v>
      </c>
      <c r="M2237">
        <v>1440</v>
      </c>
      <c r="N2237" s="3">
        <f>Table2[[#This Row],[Total Cost]]-Table2[[#This Row],[Total Sales]]</f>
        <v>160</v>
      </c>
      <c r="O2237" t="s">
        <v>90</v>
      </c>
      <c r="P2237" t="s">
        <v>17</v>
      </c>
    </row>
    <row r="2238" spans="1:16">
      <c r="A2238" t="s">
        <v>8779</v>
      </c>
      <c r="B2238" t="s">
        <v>8780</v>
      </c>
      <c r="C2238" t="s">
        <v>37220</v>
      </c>
      <c r="D2238" t="s">
        <v>37270</v>
      </c>
      <c r="E2238" t="s">
        <v>8781</v>
      </c>
      <c r="F2238" t="s">
        <v>8782</v>
      </c>
      <c r="G2238" s="2">
        <v>45763</v>
      </c>
      <c r="H2238" t="s">
        <v>15</v>
      </c>
      <c r="I2238">
        <v>4</v>
      </c>
      <c r="J2238">
        <f t="shared" si="70"/>
        <v>800</v>
      </c>
      <c r="K2238" s="3">
        <v>0</v>
      </c>
      <c r="L2238" s="3">
        <f t="shared" si="71"/>
        <v>3200</v>
      </c>
      <c r="M2238">
        <v>3200</v>
      </c>
      <c r="N2238" s="3">
        <f>Table2[[#This Row],[Total Cost]]-Table2[[#This Row],[Total Sales]]</f>
        <v>0</v>
      </c>
      <c r="O2238" t="s">
        <v>23</v>
      </c>
      <c r="P2238" t="s">
        <v>78</v>
      </c>
    </row>
    <row r="2239" spans="1:16">
      <c r="A2239" t="s">
        <v>8783</v>
      </c>
      <c r="B2239" t="s">
        <v>8784</v>
      </c>
      <c r="C2239" t="s">
        <v>37627</v>
      </c>
      <c r="D2239" t="s">
        <v>37115</v>
      </c>
      <c r="E2239" t="s">
        <v>8785</v>
      </c>
      <c r="F2239" t="s">
        <v>8786</v>
      </c>
      <c r="G2239" s="2">
        <v>45623</v>
      </c>
      <c r="H2239" t="s">
        <v>73</v>
      </c>
      <c r="I2239">
        <v>3</v>
      </c>
      <c r="J2239">
        <f t="shared" si="70"/>
        <v>120</v>
      </c>
      <c r="K2239" s="3">
        <v>15</v>
      </c>
      <c r="L2239" s="3">
        <f t="shared" si="71"/>
        <v>360</v>
      </c>
      <c r="M2239">
        <v>306</v>
      </c>
      <c r="N2239" s="3">
        <f>Table2[[#This Row],[Total Cost]]-Table2[[#This Row],[Total Sales]]</f>
        <v>54</v>
      </c>
      <c r="O2239" t="s">
        <v>90</v>
      </c>
      <c r="P2239" t="s">
        <v>17</v>
      </c>
    </row>
    <row r="2240" spans="1:16">
      <c r="A2240" t="s">
        <v>8787</v>
      </c>
      <c r="B2240" t="s">
        <v>8788</v>
      </c>
      <c r="C2240" t="s">
        <v>37315</v>
      </c>
      <c r="D2240" t="s">
        <v>38100</v>
      </c>
      <c r="E2240" t="s">
        <v>8789</v>
      </c>
      <c r="F2240" t="s">
        <v>8790</v>
      </c>
      <c r="G2240" s="2">
        <v>45719</v>
      </c>
      <c r="H2240" t="s">
        <v>89</v>
      </c>
      <c r="I2240">
        <v>2</v>
      </c>
      <c r="J2240">
        <f t="shared" si="70"/>
        <v>50</v>
      </c>
      <c r="K2240" s="3">
        <v>5</v>
      </c>
      <c r="L2240" s="3">
        <f t="shared" si="71"/>
        <v>100</v>
      </c>
      <c r="M2240">
        <v>95</v>
      </c>
      <c r="N2240" s="3">
        <f>Table2[[#This Row],[Total Cost]]-Table2[[#This Row],[Total Sales]]</f>
        <v>5</v>
      </c>
      <c r="O2240" t="s">
        <v>23</v>
      </c>
      <c r="P2240" t="s">
        <v>17</v>
      </c>
    </row>
    <row r="2241" spans="1:16">
      <c r="A2241" t="s">
        <v>8791</v>
      </c>
      <c r="B2241" t="s">
        <v>8792</v>
      </c>
      <c r="C2241" t="s">
        <v>37133</v>
      </c>
      <c r="D2241" t="s">
        <v>37022</v>
      </c>
      <c r="E2241" t="s">
        <v>8793</v>
      </c>
      <c r="F2241" t="s">
        <v>8794</v>
      </c>
      <c r="G2241" s="2">
        <v>45566</v>
      </c>
      <c r="H2241" t="s">
        <v>28</v>
      </c>
      <c r="I2241">
        <v>1</v>
      </c>
      <c r="J2241">
        <f t="shared" si="70"/>
        <v>300</v>
      </c>
      <c r="K2241" s="3">
        <v>5</v>
      </c>
      <c r="L2241" s="3">
        <f t="shared" si="71"/>
        <v>300</v>
      </c>
      <c r="M2241">
        <v>285</v>
      </c>
      <c r="N2241" s="3">
        <f>Table2[[#This Row],[Total Cost]]-Table2[[#This Row],[Total Sales]]</f>
        <v>15</v>
      </c>
      <c r="O2241" t="s">
        <v>16</v>
      </c>
      <c r="P2241" t="s">
        <v>17</v>
      </c>
    </row>
    <row r="2242" spans="1:16">
      <c r="A2242" t="s">
        <v>8795</v>
      </c>
      <c r="B2242" t="s">
        <v>8796</v>
      </c>
      <c r="C2242" t="s">
        <v>37504</v>
      </c>
      <c r="D2242" t="s">
        <v>37857</v>
      </c>
      <c r="E2242" t="s">
        <v>8797</v>
      </c>
      <c r="F2242" t="s">
        <v>8798</v>
      </c>
      <c r="G2242" s="2">
        <v>45634</v>
      </c>
      <c r="H2242" t="s">
        <v>22</v>
      </c>
      <c r="I2242">
        <v>4</v>
      </c>
      <c r="J2242">
        <f t="shared" si="70"/>
        <v>100</v>
      </c>
      <c r="K2242" s="3">
        <v>0</v>
      </c>
      <c r="L2242" s="3">
        <f t="shared" si="71"/>
        <v>400</v>
      </c>
      <c r="M2242">
        <v>400</v>
      </c>
      <c r="N2242" s="3">
        <f>Table2[[#This Row],[Total Cost]]-Table2[[#This Row],[Total Sales]]</f>
        <v>0</v>
      </c>
      <c r="O2242" t="s">
        <v>33</v>
      </c>
      <c r="P2242" t="s">
        <v>17</v>
      </c>
    </row>
    <row r="2243" spans="1:16">
      <c r="A2243" t="s">
        <v>8799</v>
      </c>
      <c r="B2243" t="s">
        <v>8800</v>
      </c>
      <c r="C2243" t="s">
        <v>37294</v>
      </c>
      <c r="D2243" t="s">
        <v>37117</v>
      </c>
      <c r="E2243" t="s">
        <v>8801</v>
      </c>
      <c r="F2243" t="s">
        <v>8802</v>
      </c>
      <c r="G2243" s="2">
        <v>45581</v>
      </c>
      <c r="H2243" t="s">
        <v>15</v>
      </c>
      <c r="I2243">
        <v>3</v>
      </c>
      <c r="J2243">
        <f t="shared" ref="J2243:J2306" si="72">L2243/I2243</f>
        <v>800</v>
      </c>
      <c r="K2243" s="3">
        <v>5</v>
      </c>
      <c r="L2243" s="3">
        <f t="shared" si="71"/>
        <v>2400</v>
      </c>
      <c r="M2243">
        <v>2280</v>
      </c>
      <c r="N2243" s="3">
        <f>Table2[[#This Row],[Total Cost]]-Table2[[#This Row],[Total Sales]]</f>
        <v>120</v>
      </c>
      <c r="O2243" t="s">
        <v>23</v>
      </c>
      <c r="P2243" t="s">
        <v>17</v>
      </c>
    </row>
    <row r="2244" spans="1:16">
      <c r="A2244" t="s">
        <v>8803</v>
      </c>
      <c r="B2244" t="s">
        <v>8804</v>
      </c>
      <c r="C2244" t="s">
        <v>37278</v>
      </c>
      <c r="D2244" t="s">
        <v>37039</v>
      </c>
      <c r="E2244" t="s">
        <v>8805</v>
      </c>
      <c r="F2244" t="s">
        <v>1151</v>
      </c>
      <c r="G2244" s="2">
        <v>45486</v>
      </c>
      <c r="H2244" t="s">
        <v>89</v>
      </c>
      <c r="I2244">
        <v>1</v>
      </c>
      <c r="J2244">
        <f t="shared" si="72"/>
        <v>50</v>
      </c>
      <c r="K2244" s="3">
        <v>0</v>
      </c>
      <c r="L2244" s="3">
        <f t="shared" si="71"/>
        <v>50</v>
      </c>
      <c r="M2244">
        <v>50</v>
      </c>
      <c r="N2244" s="3">
        <f>Table2[[#This Row],[Total Cost]]-Table2[[#This Row],[Total Sales]]</f>
        <v>0</v>
      </c>
      <c r="O2244" t="s">
        <v>84</v>
      </c>
      <c r="P2244" t="s">
        <v>17</v>
      </c>
    </row>
    <row r="2245" spans="1:16">
      <c r="A2245" t="s">
        <v>8806</v>
      </c>
      <c r="B2245" t="s">
        <v>8807</v>
      </c>
      <c r="C2245" t="s">
        <v>37040</v>
      </c>
      <c r="D2245" t="s">
        <v>37115</v>
      </c>
      <c r="E2245" t="s">
        <v>8808</v>
      </c>
      <c r="F2245" t="s">
        <v>8809</v>
      </c>
      <c r="G2245" s="2">
        <v>45735</v>
      </c>
      <c r="H2245" t="s">
        <v>73</v>
      </c>
      <c r="I2245">
        <v>1</v>
      </c>
      <c r="J2245">
        <f t="shared" si="72"/>
        <v>120</v>
      </c>
      <c r="K2245" s="3">
        <v>0</v>
      </c>
      <c r="L2245" s="3">
        <f t="shared" si="71"/>
        <v>120</v>
      </c>
      <c r="M2245">
        <v>120</v>
      </c>
      <c r="N2245" s="3">
        <f>Table2[[#This Row],[Total Cost]]-Table2[[#This Row],[Total Sales]]</f>
        <v>0</v>
      </c>
      <c r="O2245" t="s">
        <v>90</v>
      </c>
      <c r="P2245" t="s">
        <v>17</v>
      </c>
    </row>
    <row r="2246" spans="1:16">
      <c r="A2246" t="s">
        <v>8810</v>
      </c>
      <c r="B2246" t="s">
        <v>8811</v>
      </c>
      <c r="C2246" t="s">
        <v>37223</v>
      </c>
      <c r="D2246" t="s">
        <v>37883</v>
      </c>
      <c r="E2246" t="s">
        <v>8812</v>
      </c>
      <c r="F2246" t="s">
        <v>8813</v>
      </c>
      <c r="G2246" s="2">
        <v>45522</v>
      </c>
      <c r="H2246" t="s">
        <v>22</v>
      </c>
      <c r="I2246">
        <v>1</v>
      </c>
      <c r="J2246">
        <f t="shared" si="72"/>
        <v>100</v>
      </c>
      <c r="K2246" s="3">
        <v>10</v>
      </c>
      <c r="L2246" s="3">
        <f t="shared" ref="L2246:L2309" si="73">M2246/(1-K2246/100)</f>
        <v>100</v>
      </c>
      <c r="M2246">
        <v>90</v>
      </c>
      <c r="N2246" s="3">
        <f>Table2[[#This Row],[Total Cost]]-Table2[[#This Row],[Total Sales]]</f>
        <v>10</v>
      </c>
      <c r="O2246" t="s">
        <v>33</v>
      </c>
      <c r="P2246" t="s">
        <v>17</v>
      </c>
    </row>
    <row r="2247" spans="1:16">
      <c r="A2247" t="s">
        <v>8814</v>
      </c>
      <c r="B2247" t="s">
        <v>8815</v>
      </c>
      <c r="C2247" t="s">
        <v>37087</v>
      </c>
      <c r="D2247" t="s">
        <v>38101</v>
      </c>
      <c r="E2247" t="s">
        <v>8816</v>
      </c>
      <c r="F2247" t="s">
        <v>8817</v>
      </c>
      <c r="G2247" s="2">
        <v>45408</v>
      </c>
      <c r="H2247" t="s">
        <v>83</v>
      </c>
      <c r="I2247">
        <v>2</v>
      </c>
      <c r="J2247">
        <f t="shared" si="72"/>
        <v>150</v>
      </c>
      <c r="K2247" s="3">
        <v>0</v>
      </c>
      <c r="L2247" s="3">
        <f t="shared" si="73"/>
        <v>300</v>
      </c>
      <c r="M2247">
        <v>300</v>
      </c>
      <c r="N2247" s="3">
        <f>Table2[[#This Row],[Total Cost]]-Table2[[#This Row],[Total Sales]]</f>
        <v>0</v>
      </c>
      <c r="O2247" t="s">
        <v>33</v>
      </c>
      <c r="P2247" t="s">
        <v>17</v>
      </c>
    </row>
    <row r="2248" spans="1:16">
      <c r="A2248" t="s">
        <v>8818</v>
      </c>
      <c r="B2248" t="s">
        <v>8819</v>
      </c>
      <c r="C2248" t="s">
        <v>37135</v>
      </c>
      <c r="D2248" t="s">
        <v>37242</v>
      </c>
      <c r="E2248" t="s">
        <v>8820</v>
      </c>
      <c r="F2248" t="s">
        <v>3341</v>
      </c>
      <c r="G2248" s="2">
        <v>45659</v>
      </c>
      <c r="H2248" t="s">
        <v>89</v>
      </c>
      <c r="I2248">
        <v>2</v>
      </c>
      <c r="J2248">
        <f t="shared" si="72"/>
        <v>50</v>
      </c>
      <c r="K2248" s="3">
        <v>10</v>
      </c>
      <c r="L2248" s="3">
        <f t="shared" si="73"/>
        <v>100</v>
      </c>
      <c r="M2248">
        <v>90</v>
      </c>
      <c r="N2248" s="3">
        <f>Table2[[#This Row],[Total Cost]]-Table2[[#This Row],[Total Sales]]</f>
        <v>10</v>
      </c>
      <c r="O2248" t="s">
        <v>90</v>
      </c>
      <c r="P2248" t="s">
        <v>17</v>
      </c>
    </row>
    <row r="2249" spans="1:16">
      <c r="A2249" t="s">
        <v>8821</v>
      </c>
      <c r="B2249" t="s">
        <v>8822</v>
      </c>
      <c r="C2249" t="s">
        <v>37114</v>
      </c>
      <c r="D2249" t="s">
        <v>37799</v>
      </c>
      <c r="E2249" t="s">
        <v>8823</v>
      </c>
      <c r="F2249" t="s">
        <v>8824</v>
      </c>
      <c r="G2249" s="2">
        <v>45706</v>
      </c>
      <c r="H2249" t="s">
        <v>42</v>
      </c>
      <c r="I2249">
        <v>1</v>
      </c>
      <c r="J2249">
        <f t="shared" si="72"/>
        <v>200</v>
      </c>
      <c r="K2249" s="3">
        <v>0</v>
      </c>
      <c r="L2249" s="3">
        <f t="shared" si="73"/>
        <v>200</v>
      </c>
      <c r="M2249">
        <v>200</v>
      </c>
      <c r="N2249" s="3">
        <f>Table2[[#This Row],[Total Cost]]-Table2[[#This Row],[Total Sales]]</f>
        <v>0</v>
      </c>
      <c r="O2249" t="s">
        <v>23</v>
      </c>
      <c r="P2249" t="s">
        <v>17</v>
      </c>
    </row>
    <row r="2250" spans="1:16">
      <c r="A2250" t="s">
        <v>8825</v>
      </c>
      <c r="B2250" t="s">
        <v>8826</v>
      </c>
      <c r="C2250" t="s">
        <v>36960</v>
      </c>
      <c r="D2250" t="s">
        <v>37477</v>
      </c>
      <c r="E2250" t="s">
        <v>8827</v>
      </c>
      <c r="F2250" t="s">
        <v>2539</v>
      </c>
      <c r="G2250" s="2">
        <v>45577</v>
      </c>
      <c r="H2250" t="s">
        <v>47</v>
      </c>
      <c r="I2250">
        <v>1</v>
      </c>
      <c r="J2250">
        <f t="shared" si="72"/>
        <v>1200</v>
      </c>
      <c r="K2250" s="3">
        <v>0</v>
      </c>
      <c r="L2250" s="3">
        <f t="shared" si="73"/>
        <v>1200</v>
      </c>
      <c r="M2250">
        <v>1200</v>
      </c>
      <c r="N2250" s="3">
        <f>Table2[[#This Row],[Total Cost]]-Table2[[#This Row],[Total Sales]]</f>
        <v>0</v>
      </c>
      <c r="O2250" t="s">
        <v>90</v>
      </c>
      <c r="P2250" t="s">
        <v>17</v>
      </c>
    </row>
    <row r="2251" spans="1:16">
      <c r="A2251" t="s">
        <v>8828</v>
      </c>
      <c r="B2251" t="s">
        <v>8829</v>
      </c>
      <c r="C2251" t="s">
        <v>37133</v>
      </c>
      <c r="D2251" t="s">
        <v>37964</v>
      </c>
      <c r="E2251" t="s">
        <v>8830</v>
      </c>
      <c r="F2251" t="s">
        <v>8831</v>
      </c>
      <c r="G2251" s="2">
        <v>45596</v>
      </c>
      <c r="H2251" t="s">
        <v>28</v>
      </c>
      <c r="I2251">
        <v>1</v>
      </c>
      <c r="J2251">
        <f t="shared" si="72"/>
        <v>300</v>
      </c>
      <c r="K2251" s="3">
        <v>5</v>
      </c>
      <c r="L2251" s="3">
        <f t="shared" si="73"/>
        <v>300</v>
      </c>
      <c r="M2251">
        <v>285</v>
      </c>
      <c r="N2251" s="3">
        <f>Table2[[#This Row],[Total Cost]]-Table2[[#This Row],[Total Sales]]</f>
        <v>15</v>
      </c>
      <c r="O2251" t="s">
        <v>23</v>
      </c>
      <c r="P2251" t="s">
        <v>17</v>
      </c>
    </row>
    <row r="2252" spans="1:16">
      <c r="A2252" s="1" t="s">
        <v>8832</v>
      </c>
      <c r="B2252" t="s">
        <v>8833</v>
      </c>
      <c r="C2252" t="s">
        <v>38076</v>
      </c>
      <c r="D2252" t="s">
        <v>37769</v>
      </c>
      <c r="E2252" t="s">
        <v>8834</v>
      </c>
      <c r="F2252" t="s">
        <v>8835</v>
      </c>
      <c r="G2252" s="2">
        <v>45417</v>
      </c>
      <c r="H2252" t="s">
        <v>42</v>
      </c>
      <c r="I2252">
        <v>2</v>
      </c>
      <c r="J2252">
        <f t="shared" si="72"/>
        <v>200</v>
      </c>
      <c r="K2252" s="3">
        <v>5</v>
      </c>
      <c r="L2252" s="3">
        <f t="shared" si="73"/>
        <v>400</v>
      </c>
      <c r="M2252">
        <v>380</v>
      </c>
      <c r="N2252" s="3">
        <f>Table2[[#This Row],[Total Cost]]-Table2[[#This Row],[Total Sales]]</f>
        <v>20</v>
      </c>
      <c r="O2252" t="s">
        <v>90</v>
      </c>
      <c r="P2252" t="s">
        <v>17</v>
      </c>
    </row>
    <row r="2253" spans="1:16">
      <c r="A2253" t="s">
        <v>8836</v>
      </c>
      <c r="B2253" t="s">
        <v>8837</v>
      </c>
      <c r="C2253" t="s">
        <v>36956</v>
      </c>
      <c r="D2253" t="s">
        <v>37067</v>
      </c>
      <c r="E2253" t="s">
        <v>8838</v>
      </c>
      <c r="F2253" t="s">
        <v>8839</v>
      </c>
      <c r="G2253" s="2">
        <v>45576</v>
      </c>
      <c r="H2253" t="s">
        <v>89</v>
      </c>
      <c r="I2253">
        <v>1</v>
      </c>
      <c r="J2253">
        <f t="shared" si="72"/>
        <v>50</v>
      </c>
      <c r="K2253" s="3">
        <v>0</v>
      </c>
      <c r="L2253" s="3">
        <f t="shared" si="73"/>
        <v>50</v>
      </c>
      <c r="M2253">
        <v>50</v>
      </c>
      <c r="N2253" s="3">
        <f>Table2[[#This Row],[Total Cost]]-Table2[[#This Row],[Total Sales]]</f>
        <v>0</v>
      </c>
      <c r="O2253" t="s">
        <v>23</v>
      </c>
      <c r="P2253" t="s">
        <v>17</v>
      </c>
    </row>
    <row r="2254" spans="1:16">
      <c r="A2254" t="s">
        <v>8840</v>
      </c>
      <c r="B2254" t="s">
        <v>8841</v>
      </c>
      <c r="C2254" t="s">
        <v>37002</v>
      </c>
      <c r="D2254" t="s">
        <v>37740</v>
      </c>
      <c r="E2254" t="s">
        <v>8842</v>
      </c>
      <c r="F2254" t="s">
        <v>8843</v>
      </c>
      <c r="G2254" s="2">
        <v>45541</v>
      </c>
      <c r="H2254" t="s">
        <v>89</v>
      </c>
      <c r="I2254">
        <v>2</v>
      </c>
      <c r="J2254">
        <f t="shared" si="72"/>
        <v>50</v>
      </c>
      <c r="K2254" s="3">
        <v>5</v>
      </c>
      <c r="L2254" s="3">
        <f t="shared" si="73"/>
        <v>100</v>
      </c>
      <c r="M2254">
        <v>95</v>
      </c>
      <c r="N2254" s="3">
        <f>Table2[[#This Row],[Total Cost]]-Table2[[#This Row],[Total Sales]]</f>
        <v>5</v>
      </c>
      <c r="O2254" t="s">
        <v>84</v>
      </c>
      <c r="P2254" t="s">
        <v>17</v>
      </c>
    </row>
    <row r="2255" spans="1:16">
      <c r="A2255" t="s">
        <v>8844</v>
      </c>
      <c r="B2255" t="s">
        <v>8845</v>
      </c>
      <c r="C2255" t="s">
        <v>37087</v>
      </c>
      <c r="D2255" t="s">
        <v>37464</v>
      </c>
      <c r="E2255" t="s">
        <v>8846</v>
      </c>
      <c r="F2255" t="s">
        <v>8847</v>
      </c>
      <c r="G2255" s="2">
        <v>45712</v>
      </c>
      <c r="H2255" t="s">
        <v>73</v>
      </c>
      <c r="I2255">
        <v>4</v>
      </c>
      <c r="J2255">
        <f t="shared" si="72"/>
        <v>120</v>
      </c>
      <c r="K2255" s="3">
        <v>0</v>
      </c>
      <c r="L2255" s="3">
        <f t="shared" si="73"/>
        <v>480</v>
      </c>
      <c r="M2255">
        <v>480</v>
      </c>
      <c r="N2255" s="3">
        <f>Table2[[#This Row],[Total Cost]]-Table2[[#This Row],[Total Sales]]</f>
        <v>0</v>
      </c>
      <c r="O2255" t="s">
        <v>84</v>
      </c>
      <c r="P2255" t="s">
        <v>17</v>
      </c>
    </row>
    <row r="2256" spans="1:16">
      <c r="A2256" t="s">
        <v>8848</v>
      </c>
      <c r="B2256" t="s">
        <v>8849</v>
      </c>
      <c r="C2256" t="s">
        <v>37163</v>
      </c>
      <c r="D2256" t="s">
        <v>37179</v>
      </c>
      <c r="E2256" t="s">
        <v>8850</v>
      </c>
      <c r="F2256" t="s">
        <v>8851</v>
      </c>
      <c r="G2256" s="2">
        <v>45497</v>
      </c>
      <c r="H2256" t="s">
        <v>89</v>
      </c>
      <c r="I2256">
        <v>2</v>
      </c>
      <c r="J2256">
        <f t="shared" si="72"/>
        <v>50</v>
      </c>
      <c r="K2256" s="3">
        <v>10</v>
      </c>
      <c r="L2256" s="3">
        <f t="shared" si="73"/>
        <v>100</v>
      </c>
      <c r="M2256">
        <v>90</v>
      </c>
      <c r="N2256" s="3">
        <f>Table2[[#This Row],[Total Cost]]-Table2[[#This Row],[Total Sales]]</f>
        <v>10</v>
      </c>
      <c r="O2256" t="s">
        <v>90</v>
      </c>
      <c r="P2256" t="s">
        <v>17</v>
      </c>
    </row>
    <row r="2257" spans="1:16">
      <c r="A2257" t="s">
        <v>8852</v>
      </c>
      <c r="B2257" t="s">
        <v>8853</v>
      </c>
      <c r="C2257" t="s">
        <v>37027</v>
      </c>
      <c r="D2257" t="s">
        <v>37286</v>
      </c>
      <c r="E2257" t="s">
        <v>8854</v>
      </c>
      <c r="F2257" t="s">
        <v>8855</v>
      </c>
      <c r="G2257" s="2">
        <v>45449</v>
      </c>
      <c r="H2257" t="s">
        <v>73</v>
      </c>
      <c r="I2257">
        <v>1</v>
      </c>
      <c r="J2257">
        <f t="shared" si="72"/>
        <v>120</v>
      </c>
      <c r="K2257" s="3">
        <v>0</v>
      </c>
      <c r="L2257" s="3">
        <f t="shared" si="73"/>
        <v>120</v>
      </c>
      <c r="M2257">
        <v>120</v>
      </c>
      <c r="N2257" s="3">
        <f>Table2[[#This Row],[Total Cost]]-Table2[[#This Row],[Total Sales]]</f>
        <v>0</v>
      </c>
      <c r="O2257" t="s">
        <v>33</v>
      </c>
      <c r="P2257" t="s">
        <v>17</v>
      </c>
    </row>
    <row r="2258" spans="1:16">
      <c r="A2258" t="s">
        <v>8856</v>
      </c>
      <c r="B2258" t="s">
        <v>8857</v>
      </c>
      <c r="C2258" t="s">
        <v>37116</v>
      </c>
      <c r="D2258" t="s">
        <v>37115</v>
      </c>
      <c r="E2258" t="s">
        <v>8858</v>
      </c>
      <c r="F2258" t="s">
        <v>8859</v>
      </c>
      <c r="G2258" s="2">
        <v>45601</v>
      </c>
      <c r="H2258" t="s">
        <v>15</v>
      </c>
      <c r="I2258">
        <v>2</v>
      </c>
      <c r="J2258">
        <f t="shared" si="72"/>
        <v>800</v>
      </c>
      <c r="K2258" s="3">
        <v>0</v>
      </c>
      <c r="L2258" s="3">
        <f t="shared" si="73"/>
        <v>1600</v>
      </c>
      <c r="M2258">
        <v>1600</v>
      </c>
      <c r="N2258" s="3">
        <f>Table2[[#This Row],[Total Cost]]-Table2[[#This Row],[Total Sales]]</f>
        <v>0</v>
      </c>
      <c r="O2258" t="s">
        <v>23</v>
      </c>
      <c r="P2258" t="s">
        <v>78</v>
      </c>
    </row>
    <row r="2259" spans="1:16">
      <c r="A2259" t="s">
        <v>8860</v>
      </c>
      <c r="B2259" t="s">
        <v>8861</v>
      </c>
      <c r="C2259" t="s">
        <v>37140</v>
      </c>
      <c r="D2259" t="s">
        <v>37967</v>
      </c>
      <c r="E2259" t="s">
        <v>8862</v>
      </c>
      <c r="F2259" t="s">
        <v>8863</v>
      </c>
      <c r="G2259" s="2">
        <v>45569</v>
      </c>
      <c r="H2259" t="s">
        <v>15</v>
      </c>
      <c r="I2259">
        <v>1</v>
      </c>
      <c r="J2259">
        <f t="shared" si="72"/>
        <v>800</v>
      </c>
      <c r="K2259" s="3">
        <v>0</v>
      </c>
      <c r="L2259" s="3">
        <f t="shared" si="73"/>
        <v>800</v>
      </c>
      <c r="M2259">
        <v>800</v>
      </c>
      <c r="N2259" s="3">
        <f>Table2[[#This Row],[Total Cost]]-Table2[[#This Row],[Total Sales]]</f>
        <v>0</v>
      </c>
      <c r="O2259" t="s">
        <v>90</v>
      </c>
      <c r="P2259" t="s">
        <v>17</v>
      </c>
    </row>
    <row r="2260" spans="1:16">
      <c r="A2260" t="s">
        <v>8864</v>
      </c>
      <c r="B2260" t="s">
        <v>8865</v>
      </c>
      <c r="C2260" t="s">
        <v>37968</v>
      </c>
      <c r="D2260" t="s">
        <v>37786</v>
      </c>
      <c r="E2260" t="s">
        <v>8866</v>
      </c>
      <c r="F2260" t="s">
        <v>8867</v>
      </c>
      <c r="G2260" s="2">
        <v>45624</v>
      </c>
      <c r="H2260" t="s">
        <v>83</v>
      </c>
      <c r="I2260">
        <v>4</v>
      </c>
      <c r="J2260">
        <f t="shared" si="72"/>
        <v>150</v>
      </c>
      <c r="K2260" s="3">
        <v>15</v>
      </c>
      <c r="L2260" s="3">
        <f t="shared" si="73"/>
        <v>600</v>
      </c>
      <c r="M2260">
        <v>510</v>
      </c>
      <c r="N2260" s="3">
        <f>Table2[[#This Row],[Total Cost]]-Table2[[#This Row],[Total Sales]]</f>
        <v>90</v>
      </c>
      <c r="O2260" t="s">
        <v>33</v>
      </c>
      <c r="P2260" t="s">
        <v>17</v>
      </c>
    </row>
    <row r="2261" spans="1:16">
      <c r="A2261" t="s">
        <v>8868</v>
      </c>
      <c r="B2261" t="s">
        <v>8869</v>
      </c>
      <c r="C2261" t="s">
        <v>37064</v>
      </c>
      <c r="D2261" t="s">
        <v>37464</v>
      </c>
      <c r="E2261" t="s">
        <v>8870</v>
      </c>
      <c r="F2261" t="s">
        <v>8871</v>
      </c>
      <c r="G2261" s="2">
        <v>45728</v>
      </c>
      <c r="H2261" t="s">
        <v>28</v>
      </c>
      <c r="I2261">
        <v>1</v>
      </c>
      <c r="J2261">
        <f t="shared" si="72"/>
        <v>300</v>
      </c>
      <c r="K2261" s="3">
        <v>5</v>
      </c>
      <c r="L2261" s="3">
        <f t="shared" si="73"/>
        <v>300</v>
      </c>
      <c r="M2261">
        <v>285</v>
      </c>
      <c r="N2261" s="3">
        <f>Table2[[#This Row],[Total Cost]]-Table2[[#This Row],[Total Sales]]</f>
        <v>15</v>
      </c>
      <c r="O2261" t="s">
        <v>90</v>
      </c>
      <c r="P2261" t="s">
        <v>17</v>
      </c>
    </row>
    <row r="2262" spans="1:16">
      <c r="A2262" t="s">
        <v>8872</v>
      </c>
      <c r="B2262" t="s">
        <v>8873</v>
      </c>
      <c r="C2262" t="s">
        <v>37853</v>
      </c>
      <c r="D2262" t="s">
        <v>37764</v>
      </c>
      <c r="E2262" t="s">
        <v>8874</v>
      </c>
      <c r="F2262" t="s">
        <v>8875</v>
      </c>
      <c r="G2262" s="2">
        <v>45484</v>
      </c>
      <c r="H2262" t="s">
        <v>15</v>
      </c>
      <c r="I2262">
        <v>3</v>
      </c>
      <c r="J2262">
        <f t="shared" si="72"/>
        <v>800</v>
      </c>
      <c r="K2262" s="3">
        <v>5</v>
      </c>
      <c r="L2262" s="3">
        <f t="shared" si="73"/>
        <v>2400</v>
      </c>
      <c r="M2262">
        <v>2280</v>
      </c>
      <c r="N2262" s="3">
        <f>Table2[[#This Row],[Total Cost]]-Table2[[#This Row],[Total Sales]]</f>
        <v>120</v>
      </c>
      <c r="O2262" t="s">
        <v>16</v>
      </c>
      <c r="P2262" t="s">
        <v>17</v>
      </c>
    </row>
    <row r="2263" spans="1:16">
      <c r="A2263" t="s">
        <v>8876</v>
      </c>
      <c r="B2263" t="s">
        <v>8877</v>
      </c>
      <c r="C2263" t="s">
        <v>36996</v>
      </c>
      <c r="D2263" t="s">
        <v>37057</v>
      </c>
      <c r="E2263" t="s">
        <v>8878</v>
      </c>
      <c r="F2263" t="s">
        <v>8879</v>
      </c>
      <c r="G2263" s="2">
        <v>45546</v>
      </c>
      <c r="H2263" t="s">
        <v>47</v>
      </c>
      <c r="I2263">
        <v>2</v>
      </c>
      <c r="J2263">
        <f t="shared" si="72"/>
        <v>1200</v>
      </c>
      <c r="K2263" s="3">
        <v>0</v>
      </c>
      <c r="L2263" s="3">
        <f t="shared" si="73"/>
        <v>2400</v>
      </c>
      <c r="M2263">
        <v>2400</v>
      </c>
      <c r="N2263" s="3">
        <f>Table2[[#This Row],[Total Cost]]-Table2[[#This Row],[Total Sales]]</f>
        <v>0</v>
      </c>
      <c r="O2263" t="s">
        <v>33</v>
      </c>
      <c r="P2263" t="s">
        <v>17</v>
      </c>
    </row>
    <row r="2264" spans="1:16">
      <c r="A2264" t="s">
        <v>8880</v>
      </c>
      <c r="B2264" t="s">
        <v>8881</v>
      </c>
      <c r="C2264" t="s">
        <v>37358</v>
      </c>
      <c r="D2264" t="s">
        <v>37071</v>
      </c>
      <c r="E2264" t="s">
        <v>8882</v>
      </c>
      <c r="F2264" t="s">
        <v>8883</v>
      </c>
      <c r="G2264" s="2">
        <v>45575</v>
      </c>
      <c r="H2264" t="s">
        <v>47</v>
      </c>
      <c r="I2264">
        <v>2</v>
      </c>
      <c r="J2264">
        <f t="shared" si="72"/>
        <v>1200</v>
      </c>
      <c r="K2264" s="3">
        <v>0</v>
      </c>
      <c r="L2264" s="3">
        <f t="shared" si="73"/>
        <v>2400</v>
      </c>
      <c r="M2264">
        <v>2400</v>
      </c>
      <c r="N2264" s="3">
        <f>Table2[[#This Row],[Total Cost]]-Table2[[#This Row],[Total Sales]]</f>
        <v>0</v>
      </c>
      <c r="O2264" t="s">
        <v>33</v>
      </c>
      <c r="P2264" t="s">
        <v>17</v>
      </c>
    </row>
    <row r="2265" spans="1:16">
      <c r="A2265" t="s">
        <v>8884</v>
      </c>
      <c r="B2265" t="s">
        <v>8885</v>
      </c>
      <c r="C2265" t="s">
        <v>38102</v>
      </c>
      <c r="D2265" t="s">
        <v>37095</v>
      </c>
      <c r="E2265" t="s">
        <v>8886</v>
      </c>
      <c r="F2265" t="s">
        <v>8887</v>
      </c>
      <c r="G2265" s="2">
        <v>45465</v>
      </c>
      <c r="H2265" t="s">
        <v>42</v>
      </c>
      <c r="I2265">
        <v>3</v>
      </c>
      <c r="J2265">
        <f t="shared" si="72"/>
        <v>200</v>
      </c>
      <c r="K2265" s="3">
        <v>15</v>
      </c>
      <c r="L2265" s="3">
        <f t="shared" si="73"/>
        <v>600</v>
      </c>
      <c r="M2265">
        <v>510</v>
      </c>
      <c r="N2265" s="3">
        <f>Table2[[#This Row],[Total Cost]]-Table2[[#This Row],[Total Sales]]</f>
        <v>90</v>
      </c>
      <c r="O2265" t="s">
        <v>33</v>
      </c>
      <c r="P2265" t="s">
        <v>17</v>
      </c>
    </row>
    <row r="2266" spans="1:16">
      <c r="A2266" t="s">
        <v>8888</v>
      </c>
      <c r="B2266" t="s">
        <v>8889</v>
      </c>
      <c r="C2266" t="s">
        <v>37370</v>
      </c>
      <c r="D2266" t="s">
        <v>38074</v>
      </c>
      <c r="E2266" t="s">
        <v>8890</v>
      </c>
      <c r="F2266" t="s">
        <v>8891</v>
      </c>
      <c r="G2266" s="2">
        <v>45612</v>
      </c>
      <c r="H2266" t="s">
        <v>28</v>
      </c>
      <c r="I2266">
        <v>4</v>
      </c>
      <c r="J2266">
        <f t="shared" si="72"/>
        <v>300</v>
      </c>
      <c r="K2266" s="3">
        <v>0</v>
      </c>
      <c r="L2266" s="3">
        <f t="shared" si="73"/>
        <v>1200</v>
      </c>
      <c r="M2266">
        <v>1200</v>
      </c>
      <c r="N2266" s="3">
        <f>Table2[[#This Row],[Total Cost]]-Table2[[#This Row],[Total Sales]]</f>
        <v>0</v>
      </c>
      <c r="O2266" t="s">
        <v>16</v>
      </c>
      <c r="P2266" t="s">
        <v>17</v>
      </c>
    </row>
    <row r="2267" spans="1:16">
      <c r="A2267" t="s">
        <v>8892</v>
      </c>
      <c r="B2267" t="s">
        <v>8893</v>
      </c>
      <c r="C2267" t="s">
        <v>37243</v>
      </c>
      <c r="D2267" t="s">
        <v>37304</v>
      </c>
      <c r="E2267" t="s">
        <v>8894</v>
      </c>
      <c r="F2267" t="s">
        <v>8895</v>
      </c>
      <c r="G2267" s="2">
        <v>45624</v>
      </c>
      <c r="H2267" t="s">
        <v>56</v>
      </c>
      <c r="I2267">
        <v>2</v>
      </c>
      <c r="J2267">
        <f t="shared" si="72"/>
        <v>90</v>
      </c>
      <c r="K2267" s="3">
        <v>0</v>
      </c>
      <c r="L2267" s="3">
        <f t="shared" si="73"/>
        <v>180</v>
      </c>
      <c r="M2267">
        <v>180</v>
      </c>
      <c r="N2267" s="3">
        <f>Table2[[#This Row],[Total Cost]]-Table2[[#This Row],[Total Sales]]</f>
        <v>0</v>
      </c>
      <c r="O2267" t="s">
        <v>90</v>
      </c>
      <c r="P2267" t="s">
        <v>17</v>
      </c>
    </row>
    <row r="2268" spans="1:16">
      <c r="A2268" t="s">
        <v>8896</v>
      </c>
      <c r="B2268" t="s">
        <v>8897</v>
      </c>
      <c r="C2268" t="s">
        <v>37021</v>
      </c>
      <c r="D2268" t="s">
        <v>37286</v>
      </c>
      <c r="E2268" t="s">
        <v>8898</v>
      </c>
      <c r="F2268" t="s">
        <v>8899</v>
      </c>
      <c r="G2268" s="2">
        <v>45673</v>
      </c>
      <c r="H2268" t="s">
        <v>56</v>
      </c>
      <c r="I2268">
        <v>2</v>
      </c>
      <c r="J2268">
        <f t="shared" si="72"/>
        <v>90</v>
      </c>
      <c r="K2268" s="3">
        <v>0</v>
      </c>
      <c r="L2268" s="3">
        <f t="shared" si="73"/>
        <v>180</v>
      </c>
      <c r="M2268">
        <v>180</v>
      </c>
      <c r="N2268" s="3">
        <f>Table2[[#This Row],[Total Cost]]-Table2[[#This Row],[Total Sales]]</f>
        <v>0</v>
      </c>
      <c r="O2268" t="s">
        <v>33</v>
      </c>
      <c r="P2268" t="s">
        <v>17</v>
      </c>
    </row>
    <row r="2269" spans="1:16">
      <c r="A2269" t="s">
        <v>8900</v>
      </c>
      <c r="B2269" t="s">
        <v>8901</v>
      </c>
      <c r="C2269" t="s">
        <v>37358</v>
      </c>
      <c r="D2269" t="s">
        <v>37138</v>
      </c>
      <c r="E2269" t="s">
        <v>8902</v>
      </c>
      <c r="F2269" t="s">
        <v>8903</v>
      </c>
      <c r="G2269" s="2">
        <v>45558</v>
      </c>
      <c r="H2269" t="s">
        <v>73</v>
      </c>
      <c r="I2269">
        <v>2</v>
      </c>
      <c r="J2269">
        <f t="shared" si="72"/>
        <v>120</v>
      </c>
      <c r="K2269" s="3">
        <v>0</v>
      </c>
      <c r="L2269" s="3">
        <f t="shared" si="73"/>
        <v>240</v>
      </c>
      <c r="M2269">
        <v>240</v>
      </c>
      <c r="N2269" s="3">
        <f>Table2[[#This Row],[Total Cost]]-Table2[[#This Row],[Total Sales]]</f>
        <v>0</v>
      </c>
      <c r="O2269" t="s">
        <v>23</v>
      </c>
      <c r="P2269" t="s">
        <v>17</v>
      </c>
    </row>
    <row r="2270" spans="1:16">
      <c r="A2270" t="s">
        <v>8904</v>
      </c>
      <c r="B2270" t="s">
        <v>8905</v>
      </c>
      <c r="C2270" t="s">
        <v>37137</v>
      </c>
      <c r="D2270" t="s">
        <v>37032</v>
      </c>
      <c r="E2270" t="s">
        <v>8906</v>
      </c>
      <c r="F2270" t="s">
        <v>8907</v>
      </c>
      <c r="G2270" s="2">
        <v>45432</v>
      </c>
      <c r="H2270" t="s">
        <v>89</v>
      </c>
      <c r="I2270">
        <v>3</v>
      </c>
      <c r="J2270">
        <f t="shared" si="72"/>
        <v>50</v>
      </c>
      <c r="K2270" s="3">
        <v>15</v>
      </c>
      <c r="L2270" s="3">
        <f t="shared" si="73"/>
        <v>150</v>
      </c>
      <c r="M2270">
        <v>127.5</v>
      </c>
      <c r="N2270" s="3">
        <f>Table2[[#This Row],[Total Cost]]-Table2[[#This Row],[Total Sales]]</f>
        <v>22.5</v>
      </c>
      <c r="O2270" t="s">
        <v>84</v>
      </c>
      <c r="P2270" t="s">
        <v>17</v>
      </c>
    </row>
    <row r="2271" spans="1:16">
      <c r="A2271" t="s">
        <v>8908</v>
      </c>
      <c r="B2271" t="s">
        <v>8909</v>
      </c>
      <c r="C2271" t="s">
        <v>37303</v>
      </c>
      <c r="D2271" t="s">
        <v>37115</v>
      </c>
      <c r="E2271" t="s">
        <v>8910</v>
      </c>
      <c r="F2271" t="s">
        <v>8911</v>
      </c>
      <c r="G2271" s="2">
        <v>45512</v>
      </c>
      <c r="H2271" t="s">
        <v>28</v>
      </c>
      <c r="I2271">
        <v>1</v>
      </c>
      <c r="J2271">
        <f t="shared" si="72"/>
        <v>300</v>
      </c>
      <c r="K2271" s="3">
        <v>0</v>
      </c>
      <c r="L2271" s="3">
        <f t="shared" si="73"/>
        <v>300</v>
      </c>
      <c r="M2271">
        <v>300</v>
      </c>
      <c r="N2271" s="3">
        <f>Table2[[#This Row],[Total Cost]]-Table2[[#This Row],[Total Sales]]</f>
        <v>0</v>
      </c>
      <c r="O2271" t="s">
        <v>33</v>
      </c>
      <c r="P2271" t="s">
        <v>78</v>
      </c>
    </row>
    <row r="2272" spans="1:16">
      <c r="A2272" t="s">
        <v>8912</v>
      </c>
      <c r="B2272" t="s">
        <v>8913</v>
      </c>
      <c r="C2272" t="s">
        <v>37617</v>
      </c>
      <c r="D2272" t="s">
        <v>37016</v>
      </c>
      <c r="E2272" t="s">
        <v>8914</v>
      </c>
      <c r="F2272" t="s">
        <v>8915</v>
      </c>
      <c r="G2272" s="2">
        <v>45607</v>
      </c>
      <c r="H2272" t="s">
        <v>22</v>
      </c>
      <c r="I2272">
        <v>4</v>
      </c>
      <c r="J2272">
        <f t="shared" si="72"/>
        <v>100</v>
      </c>
      <c r="K2272" s="3">
        <v>15</v>
      </c>
      <c r="L2272" s="3">
        <f t="shared" si="73"/>
        <v>400</v>
      </c>
      <c r="M2272">
        <v>340</v>
      </c>
      <c r="N2272" s="3">
        <f>Table2[[#This Row],[Total Cost]]-Table2[[#This Row],[Total Sales]]</f>
        <v>60</v>
      </c>
      <c r="O2272" t="s">
        <v>23</v>
      </c>
      <c r="P2272" t="s">
        <v>17</v>
      </c>
    </row>
    <row r="2273" spans="1:16">
      <c r="A2273" t="s">
        <v>8916</v>
      </c>
      <c r="B2273" t="s">
        <v>8917</v>
      </c>
      <c r="C2273" t="s">
        <v>37558</v>
      </c>
      <c r="D2273" t="s">
        <v>38103</v>
      </c>
      <c r="E2273" t="s">
        <v>8918</v>
      </c>
      <c r="F2273" t="s">
        <v>8919</v>
      </c>
      <c r="G2273" s="2">
        <v>45654</v>
      </c>
      <c r="H2273" t="s">
        <v>73</v>
      </c>
      <c r="I2273">
        <v>3</v>
      </c>
      <c r="J2273">
        <f t="shared" si="72"/>
        <v>120</v>
      </c>
      <c r="K2273" s="3">
        <v>5</v>
      </c>
      <c r="L2273" s="3">
        <f t="shared" si="73"/>
        <v>360</v>
      </c>
      <c r="M2273">
        <v>342</v>
      </c>
      <c r="N2273" s="3">
        <f>Table2[[#This Row],[Total Cost]]-Table2[[#This Row],[Total Sales]]</f>
        <v>18</v>
      </c>
      <c r="O2273" t="s">
        <v>33</v>
      </c>
      <c r="P2273" t="s">
        <v>17</v>
      </c>
    </row>
    <row r="2274" spans="1:16">
      <c r="A2274" t="s">
        <v>8920</v>
      </c>
      <c r="B2274" t="s">
        <v>8921</v>
      </c>
      <c r="C2274" t="s">
        <v>37313</v>
      </c>
      <c r="D2274" t="s">
        <v>37727</v>
      </c>
      <c r="E2274" t="s">
        <v>8922</v>
      </c>
      <c r="F2274" t="s">
        <v>8923</v>
      </c>
      <c r="G2274" s="2">
        <v>45681</v>
      </c>
      <c r="H2274" t="s">
        <v>56</v>
      </c>
      <c r="I2274">
        <v>2</v>
      </c>
      <c r="J2274">
        <f t="shared" si="72"/>
        <v>90</v>
      </c>
      <c r="K2274" s="3">
        <v>5</v>
      </c>
      <c r="L2274" s="3">
        <f t="shared" si="73"/>
        <v>180</v>
      </c>
      <c r="M2274">
        <v>171</v>
      </c>
      <c r="N2274" s="3">
        <f>Table2[[#This Row],[Total Cost]]-Table2[[#This Row],[Total Sales]]</f>
        <v>9</v>
      </c>
      <c r="O2274" t="s">
        <v>16</v>
      </c>
      <c r="P2274" t="s">
        <v>17</v>
      </c>
    </row>
    <row r="2275" spans="1:16">
      <c r="A2275" t="s">
        <v>8924</v>
      </c>
      <c r="B2275" t="s">
        <v>8925</v>
      </c>
      <c r="C2275" t="s">
        <v>37456</v>
      </c>
      <c r="D2275" t="s">
        <v>37083</v>
      </c>
      <c r="E2275" t="s">
        <v>8926</v>
      </c>
      <c r="F2275" t="s">
        <v>8927</v>
      </c>
      <c r="G2275" s="2">
        <v>45568</v>
      </c>
      <c r="H2275" t="s">
        <v>42</v>
      </c>
      <c r="I2275">
        <v>1</v>
      </c>
      <c r="J2275">
        <f t="shared" si="72"/>
        <v>200</v>
      </c>
      <c r="K2275" s="3">
        <v>0</v>
      </c>
      <c r="L2275" s="3">
        <f t="shared" si="73"/>
        <v>200</v>
      </c>
      <c r="M2275">
        <v>200</v>
      </c>
      <c r="N2275" s="3">
        <f>Table2[[#This Row],[Total Cost]]-Table2[[#This Row],[Total Sales]]</f>
        <v>0</v>
      </c>
      <c r="O2275" t="s">
        <v>90</v>
      </c>
      <c r="P2275" t="s">
        <v>17</v>
      </c>
    </row>
    <row r="2276" spans="1:16">
      <c r="A2276" t="s">
        <v>8928</v>
      </c>
      <c r="B2276" t="s">
        <v>8929</v>
      </c>
      <c r="C2276" t="s">
        <v>38104</v>
      </c>
      <c r="D2276" t="s">
        <v>37245</v>
      </c>
      <c r="E2276" t="s">
        <v>8930</v>
      </c>
      <c r="F2276" t="s">
        <v>8931</v>
      </c>
      <c r="G2276" s="2">
        <v>45644</v>
      </c>
      <c r="H2276" t="s">
        <v>56</v>
      </c>
      <c r="I2276">
        <v>3</v>
      </c>
      <c r="J2276">
        <f t="shared" si="72"/>
        <v>90</v>
      </c>
      <c r="K2276" s="3">
        <v>15</v>
      </c>
      <c r="L2276" s="3">
        <f t="shared" si="73"/>
        <v>270</v>
      </c>
      <c r="M2276">
        <v>229.5</v>
      </c>
      <c r="N2276" s="3">
        <f>Table2[[#This Row],[Total Cost]]-Table2[[#This Row],[Total Sales]]</f>
        <v>40.5</v>
      </c>
      <c r="O2276" t="s">
        <v>16</v>
      </c>
      <c r="P2276" t="s">
        <v>17</v>
      </c>
    </row>
    <row r="2277" spans="1:16">
      <c r="A2277" t="s">
        <v>8932</v>
      </c>
      <c r="B2277" t="s">
        <v>8933</v>
      </c>
      <c r="C2277" t="s">
        <v>37133</v>
      </c>
      <c r="D2277" t="s">
        <v>37397</v>
      </c>
      <c r="E2277" t="s">
        <v>8934</v>
      </c>
      <c r="F2277" t="s">
        <v>8935</v>
      </c>
      <c r="G2277" s="2">
        <v>45626</v>
      </c>
      <c r="H2277" t="s">
        <v>28</v>
      </c>
      <c r="I2277">
        <v>4</v>
      </c>
      <c r="J2277">
        <f t="shared" si="72"/>
        <v>300</v>
      </c>
      <c r="K2277" s="3">
        <v>0</v>
      </c>
      <c r="L2277" s="3">
        <f t="shared" si="73"/>
        <v>1200</v>
      </c>
      <c r="M2277">
        <v>1200</v>
      </c>
      <c r="N2277" s="3">
        <f>Table2[[#This Row],[Total Cost]]-Table2[[#This Row],[Total Sales]]</f>
        <v>0</v>
      </c>
      <c r="O2277" t="s">
        <v>33</v>
      </c>
      <c r="P2277" t="s">
        <v>17</v>
      </c>
    </row>
    <row r="2278" spans="1:16">
      <c r="A2278" t="s">
        <v>8936</v>
      </c>
      <c r="B2278" t="s">
        <v>8937</v>
      </c>
      <c r="C2278" t="s">
        <v>37106</v>
      </c>
      <c r="D2278" t="s">
        <v>37115</v>
      </c>
      <c r="E2278" t="s">
        <v>8938</v>
      </c>
      <c r="F2278" t="s">
        <v>8939</v>
      </c>
      <c r="G2278" s="2">
        <v>45717</v>
      </c>
      <c r="H2278" t="s">
        <v>83</v>
      </c>
      <c r="I2278">
        <v>2</v>
      </c>
      <c r="J2278">
        <f t="shared" si="72"/>
        <v>150</v>
      </c>
      <c r="K2278" s="3">
        <v>10</v>
      </c>
      <c r="L2278" s="3">
        <f t="shared" si="73"/>
        <v>300</v>
      </c>
      <c r="M2278">
        <v>270</v>
      </c>
      <c r="N2278" s="3">
        <f>Table2[[#This Row],[Total Cost]]-Table2[[#This Row],[Total Sales]]</f>
        <v>30</v>
      </c>
      <c r="O2278" t="s">
        <v>33</v>
      </c>
      <c r="P2278" t="s">
        <v>17</v>
      </c>
    </row>
    <row r="2279" spans="1:16">
      <c r="A2279" t="s">
        <v>8940</v>
      </c>
      <c r="B2279" t="s">
        <v>420</v>
      </c>
      <c r="C2279" t="s">
        <v>37114</v>
      </c>
      <c r="D2279" t="s">
        <v>37115</v>
      </c>
      <c r="E2279" t="s">
        <v>8941</v>
      </c>
      <c r="F2279" t="s">
        <v>8942</v>
      </c>
      <c r="G2279" s="2">
        <v>45502</v>
      </c>
      <c r="H2279" t="s">
        <v>83</v>
      </c>
      <c r="I2279">
        <v>2</v>
      </c>
      <c r="J2279">
        <f t="shared" si="72"/>
        <v>150</v>
      </c>
      <c r="K2279" s="3">
        <v>0</v>
      </c>
      <c r="L2279" s="3">
        <f t="shared" si="73"/>
        <v>300</v>
      </c>
      <c r="M2279">
        <v>300</v>
      </c>
      <c r="N2279" s="3">
        <f>Table2[[#This Row],[Total Cost]]-Table2[[#This Row],[Total Sales]]</f>
        <v>0</v>
      </c>
      <c r="O2279" t="s">
        <v>84</v>
      </c>
      <c r="P2279" t="s">
        <v>17</v>
      </c>
    </row>
    <row r="2280" spans="1:16">
      <c r="A2280" t="s">
        <v>8943</v>
      </c>
      <c r="B2280" t="s">
        <v>8944</v>
      </c>
      <c r="C2280" t="s">
        <v>36950</v>
      </c>
      <c r="D2280" t="s">
        <v>37132</v>
      </c>
      <c r="E2280" t="s">
        <v>8945</v>
      </c>
      <c r="F2280" t="s">
        <v>8946</v>
      </c>
      <c r="G2280" s="2">
        <v>45655</v>
      </c>
      <c r="H2280" t="s">
        <v>83</v>
      </c>
      <c r="I2280">
        <v>3</v>
      </c>
      <c r="J2280">
        <f t="shared" si="72"/>
        <v>150</v>
      </c>
      <c r="K2280" s="3">
        <v>10</v>
      </c>
      <c r="L2280" s="3">
        <f t="shared" si="73"/>
        <v>450</v>
      </c>
      <c r="M2280">
        <v>405</v>
      </c>
      <c r="N2280" s="3">
        <f>Table2[[#This Row],[Total Cost]]-Table2[[#This Row],[Total Sales]]</f>
        <v>45</v>
      </c>
      <c r="O2280" t="s">
        <v>23</v>
      </c>
      <c r="P2280" t="s">
        <v>78</v>
      </c>
    </row>
    <row r="2281" spans="1:16">
      <c r="A2281" t="s">
        <v>8947</v>
      </c>
      <c r="B2281" t="s">
        <v>8948</v>
      </c>
      <c r="C2281" t="s">
        <v>37707</v>
      </c>
      <c r="D2281" t="s">
        <v>37022</v>
      </c>
      <c r="E2281" t="s">
        <v>8949</v>
      </c>
      <c r="F2281" t="s">
        <v>5639</v>
      </c>
      <c r="G2281" s="2">
        <v>45653</v>
      </c>
      <c r="H2281" t="s">
        <v>83</v>
      </c>
      <c r="I2281">
        <v>1</v>
      </c>
      <c r="J2281">
        <f t="shared" si="72"/>
        <v>150</v>
      </c>
      <c r="K2281" s="3">
        <v>15</v>
      </c>
      <c r="L2281" s="3">
        <f t="shared" si="73"/>
        <v>150</v>
      </c>
      <c r="M2281">
        <v>127.5</v>
      </c>
      <c r="N2281" s="3">
        <f>Table2[[#This Row],[Total Cost]]-Table2[[#This Row],[Total Sales]]</f>
        <v>22.5</v>
      </c>
      <c r="O2281" t="s">
        <v>84</v>
      </c>
      <c r="P2281" t="s">
        <v>17</v>
      </c>
    </row>
    <row r="2282" spans="1:16">
      <c r="A2282" t="s">
        <v>8950</v>
      </c>
      <c r="B2282" t="s">
        <v>8951</v>
      </c>
      <c r="C2282" t="s">
        <v>37478</v>
      </c>
      <c r="D2282" t="s">
        <v>37451</v>
      </c>
      <c r="E2282" t="s">
        <v>8952</v>
      </c>
      <c r="F2282" t="s">
        <v>8953</v>
      </c>
      <c r="G2282" s="2">
        <v>45738</v>
      </c>
      <c r="H2282" t="s">
        <v>89</v>
      </c>
      <c r="I2282">
        <v>3</v>
      </c>
      <c r="J2282">
        <f t="shared" si="72"/>
        <v>50</v>
      </c>
      <c r="K2282" s="3">
        <v>10</v>
      </c>
      <c r="L2282" s="3">
        <f t="shared" si="73"/>
        <v>150</v>
      </c>
      <c r="M2282">
        <v>135</v>
      </c>
      <c r="N2282" s="3">
        <f>Table2[[#This Row],[Total Cost]]-Table2[[#This Row],[Total Sales]]</f>
        <v>15</v>
      </c>
      <c r="O2282" t="s">
        <v>16</v>
      </c>
      <c r="P2282" t="s">
        <v>17</v>
      </c>
    </row>
    <row r="2283" spans="1:16">
      <c r="A2283" t="s">
        <v>8954</v>
      </c>
      <c r="B2283" t="s">
        <v>8955</v>
      </c>
      <c r="C2283" t="s">
        <v>37041</v>
      </c>
      <c r="D2283" t="s">
        <v>37684</v>
      </c>
      <c r="E2283" t="s">
        <v>8956</v>
      </c>
      <c r="F2283" t="s">
        <v>8957</v>
      </c>
      <c r="G2283" s="2">
        <v>45596</v>
      </c>
      <c r="H2283" t="s">
        <v>28</v>
      </c>
      <c r="I2283">
        <v>3</v>
      </c>
      <c r="J2283">
        <f t="shared" si="72"/>
        <v>300</v>
      </c>
      <c r="K2283" s="3">
        <v>0</v>
      </c>
      <c r="L2283" s="3">
        <f t="shared" si="73"/>
        <v>900</v>
      </c>
      <c r="M2283">
        <v>900</v>
      </c>
      <c r="N2283" s="3">
        <f>Table2[[#This Row],[Total Cost]]-Table2[[#This Row],[Total Sales]]</f>
        <v>0</v>
      </c>
      <c r="O2283" t="s">
        <v>84</v>
      </c>
      <c r="P2283" t="s">
        <v>78</v>
      </c>
    </row>
    <row r="2284" spans="1:16">
      <c r="A2284" t="s">
        <v>8958</v>
      </c>
      <c r="B2284" t="s">
        <v>8959</v>
      </c>
      <c r="C2284" t="s">
        <v>37006</v>
      </c>
      <c r="D2284" t="s">
        <v>37595</v>
      </c>
      <c r="E2284" t="s">
        <v>8960</v>
      </c>
      <c r="F2284" t="s">
        <v>8961</v>
      </c>
      <c r="G2284" s="2">
        <v>45437</v>
      </c>
      <c r="H2284" t="s">
        <v>28</v>
      </c>
      <c r="I2284">
        <v>3</v>
      </c>
      <c r="J2284">
        <f t="shared" si="72"/>
        <v>300</v>
      </c>
      <c r="K2284" s="3">
        <v>10</v>
      </c>
      <c r="L2284" s="3">
        <f t="shared" si="73"/>
        <v>900</v>
      </c>
      <c r="M2284">
        <v>810</v>
      </c>
      <c r="N2284" s="3">
        <f>Table2[[#This Row],[Total Cost]]-Table2[[#This Row],[Total Sales]]</f>
        <v>90</v>
      </c>
      <c r="O2284" t="s">
        <v>16</v>
      </c>
      <c r="P2284" t="s">
        <v>17</v>
      </c>
    </row>
    <row r="2285" spans="1:16">
      <c r="A2285" t="s">
        <v>8962</v>
      </c>
      <c r="B2285" t="s">
        <v>8963</v>
      </c>
      <c r="C2285" t="s">
        <v>37010</v>
      </c>
      <c r="D2285" t="s">
        <v>37034</v>
      </c>
      <c r="E2285" t="s">
        <v>8964</v>
      </c>
      <c r="F2285" t="s">
        <v>8965</v>
      </c>
      <c r="G2285" s="2">
        <v>45497</v>
      </c>
      <c r="H2285" t="s">
        <v>22</v>
      </c>
      <c r="I2285">
        <v>4</v>
      </c>
      <c r="J2285">
        <f t="shared" si="72"/>
        <v>100</v>
      </c>
      <c r="K2285" s="3">
        <v>5</v>
      </c>
      <c r="L2285" s="3">
        <f t="shared" si="73"/>
        <v>400</v>
      </c>
      <c r="M2285">
        <v>380</v>
      </c>
      <c r="N2285" s="3">
        <f>Table2[[#This Row],[Total Cost]]-Table2[[#This Row],[Total Sales]]</f>
        <v>20</v>
      </c>
      <c r="O2285" t="s">
        <v>90</v>
      </c>
      <c r="P2285" t="s">
        <v>78</v>
      </c>
    </row>
    <row r="2286" spans="1:16">
      <c r="A2286" t="s">
        <v>8966</v>
      </c>
      <c r="B2286" t="s">
        <v>8967</v>
      </c>
      <c r="C2286" t="s">
        <v>37079</v>
      </c>
      <c r="D2286" t="s">
        <v>37596</v>
      </c>
      <c r="E2286" t="s">
        <v>8968</v>
      </c>
      <c r="F2286" t="s">
        <v>8969</v>
      </c>
      <c r="G2286" s="2">
        <v>45728</v>
      </c>
      <c r="H2286" t="s">
        <v>28</v>
      </c>
      <c r="I2286">
        <v>3</v>
      </c>
      <c r="J2286">
        <f t="shared" si="72"/>
        <v>300</v>
      </c>
      <c r="K2286" s="3">
        <v>0</v>
      </c>
      <c r="L2286" s="3">
        <f t="shared" si="73"/>
        <v>900</v>
      </c>
      <c r="M2286">
        <v>900</v>
      </c>
      <c r="N2286" s="3">
        <f>Table2[[#This Row],[Total Cost]]-Table2[[#This Row],[Total Sales]]</f>
        <v>0</v>
      </c>
      <c r="O2286" t="s">
        <v>16</v>
      </c>
      <c r="P2286" t="s">
        <v>17</v>
      </c>
    </row>
    <row r="2287" spans="1:16">
      <c r="A2287" t="s">
        <v>8970</v>
      </c>
      <c r="B2287" t="s">
        <v>8971</v>
      </c>
      <c r="C2287" t="s">
        <v>37109</v>
      </c>
      <c r="D2287" t="s">
        <v>38105</v>
      </c>
      <c r="E2287" t="s">
        <v>8972</v>
      </c>
      <c r="F2287" t="s">
        <v>8973</v>
      </c>
      <c r="G2287" s="2">
        <v>45410</v>
      </c>
      <c r="H2287" t="s">
        <v>28</v>
      </c>
      <c r="I2287">
        <v>1</v>
      </c>
      <c r="J2287">
        <f t="shared" si="72"/>
        <v>300</v>
      </c>
      <c r="K2287" s="3">
        <v>10</v>
      </c>
      <c r="L2287" s="3">
        <f t="shared" si="73"/>
        <v>300</v>
      </c>
      <c r="M2287">
        <v>270</v>
      </c>
      <c r="N2287" s="3">
        <f>Table2[[#This Row],[Total Cost]]-Table2[[#This Row],[Total Sales]]</f>
        <v>30</v>
      </c>
      <c r="O2287" t="s">
        <v>33</v>
      </c>
      <c r="P2287" t="s">
        <v>17</v>
      </c>
    </row>
    <row r="2288" spans="1:16">
      <c r="A2288" t="s">
        <v>8974</v>
      </c>
      <c r="B2288" t="s">
        <v>8975</v>
      </c>
      <c r="C2288" t="s">
        <v>37655</v>
      </c>
      <c r="D2288" t="s">
        <v>37233</v>
      </c>
      <c r="E2288" t="s">
        <v>8976</v>
      </c>
      <c r="F2288" t="s">
        <v>8977</v>
      </c>
      <c r="G2288" s="2">
        <v>45740</v>
      </c>
      <c r="H2288" t="s">
        <v>89</v>
      </c>
      <c r="I2288">
        <v>1</v>
      </c>
      <c r="J2288">
        <f t="shared" si="72"/>
        <v>50</v>
      </c>
      <c r="K2288" s="3">
        <v>0</v>
      </c>
      <c r="L2288" s="3">
        <f t="shared" si="73"/>
        <v>50</v>
      </c>
      <c r="M2288">
        <v>50</v>
      </c>
      <c r="N2288" s="3">
        <f>Table2[[#This Row],[Total Cost]]-Table2[[#This Row],[Total Sales]]</f>
        <v>0</v>
      </c>
      <c r="O2288" t="s">
        <v>84</v>
      </c>
      <c r="P2288" t="s">
        <v>17</v>
      </c>
    </row>
    <row r="2289" spans="1:16">
      <c r="A2289" t="s">
        <v>8978</v>
      </c>
      <c r="B2289" t="s">
        <v>8979</v>
      </c>
      <c r="C2289" t="s">
        <v>37364</v>
      </c>
      <c r="D2289" t="s">
        <v>37039</v>
      </c>
      <c r="E2289" t="s">
        <v>8980</v>
      </c>
      <c r="F2289" t="s">
        <v>4329</v>
      </c>
      <c r="G2289" s="2">
        <v>45504</v>
      </c>
      <c r="H2289" t="s">
        <v>73</v>
      </c>
      <c r="I2289">
        <v>2</v>
      </c>
      <c r="J2289">
        <f t="shared" si="72"/>
        <v>120</v>
      </c>
      <c r="K2289" s="3">
        <v>0</v>
      </c>
      <c r="L2289" s="3">
        <f t="shared" si="73"/>
        <v>240</v>
      </c>
      <c r="M2289">
        <v>240</v>
      </c>
      <c r="N2289" s="3">
        <f>Table2[[#This Row],[Total Cost]]-Table2[[#This Row],[Total Sales]]</f>
        <v>0</v>
      </c>
      <c r="O2289" t="s">
        <v>84</v>
      </c>
      <c r="P2289" t="s">
        <v>17</v>
      </c>
    </row>
    <row r="2290" spans="1:16">
      <c r="A2290" t="s">
        <v>8981</v>
      </c>
      <c r="B2290" t="s">
        <v>8982</v>
      </c>
      <c r="C2290" t="s">
        <v>37810</v>
      </c>
      <c r="D2290" t="s">
        <v>37115</v>
      </c>
      <c r="E2290" t="s">
        <v>8983</v>
      </c>
      <c r="F2290" t="s">
        <v>8984</v>
      </c>
      <c r="G2290" s="2">
        <v>45457</v>
      </c>
      <c r="H2290" t="s">
        <v>47</v>
      </c>
      <c r="I2290">
        <v>1</v>
      </c>
      <c r="J2290">
        <f t="shared" si="72"/>
        <v>1200</v>
      </c>
      <c r="K2290" s="3">
        <v>0</v>
      </c>
      <c r="L2290" s="3">
        <f t="shared" si="73"/>
        <v>1200</v>
      </c>
      <c r="M2290">
        <v>1200</v>
      </c>
      <c r="N2290" s="3">
        <f>Table2[[#This Row],[Total Cost]]-Table2[[#This Row],[Total Sales]]</f>
        <v>0</v>
      </c>
      <c r="O2290" t="s">
        <v>16</v>
      </c>
      <c r="P2290" t="s">
        <v>17</v>
      </c>
    </row>
    <row r="2291" spans="1:16">
      <c r="A2291" t="s">
        <v>8985</v>
      </c>
      <c r="B2291" t="s">
        <v>8986</v>
      </c>
      <c r="C2291" t="s">
        <v>37655</v>
      </c>
      <c r="D2291" t="s">
        <v>38106</v>
      </c>
      <c r="E2291" t="s">
        <v>8987</v>
      </c>
      <c r="F2291" t="s">
        <v>8988</v>
      </c>
      <c r="G2291" s="2">
        <v>45486</v>
      </c>
      <c r="H2291" t="s">
        <v>89</v>
      </c>
      <c r="I2291">
        <v>1</v>
      </c>
      <c r="J2291">
        <f t="shared" si="72"/>
        <v>50</v>
      </c>
      <c r="K2291" s="3">
        <v>0</v>
      </c>
      <c r="L2291" s="3">
        <f t="shared" si="73"/>
        <v>50</v>
      </c>
      <c r="M2291">
        <v>50</v>
      </c>
      <c r="N2291" s="3">
        <f>Table2[[#This Row],[Total Cost]]-Table2[[#This Row],[Total Sales]]</f>
        <v>0</v>
      </c>
      <c r="O2291" t="s">
        <v>16</v>
      </c>
      <c r="P2291" t="s">
        <v>17</v>
      </c>
    </row>
    <row r="2292" spans="1:16">
      <c r="A2292" t="s">
        <v>8989</v>
      </c>
      <c r="B2292" t="s">
        <v>8990</v>
      </c>
      <c r="C2292" t="s">
        <v>37223</v>
      </c>
      <c r="D2292" t="s">
        <v>38107</v>
      </c>
      <c r="E2292" t="s">
        <v>8991</v>
      </c>
      <c r="F2292" t="s">
        <v>8992</v>
      </c>
      <c r="G2292" s="2">
        <v>45664</v>
      </c>
      <c r="H2292" t="s">
        <v>56</v>
      </c>
      <c r="I2292">
        <v>3</v>
      </c>
      <c r="J2292">
        <f t="shared" si="72"/>
        <v>90</v>
      </c>
      <c r="K2292" s="3">
        <v>5</v>
      </c>
      <c r="L2292" s="3">
        <f t="shared" si="73"/>
        <v>270</v>
      </c>
      <c r="M2292">
        <v>256.5</v>
      </c>
      <c r="N2292" s="3">
        <f>Table2[[#This Row],[Total Cost]]-Table2[[#This Row],[Total Sales]]</f>
        <v>13.5</v>
      </c>
      <c r="O2292" t="s">
        <v>90</v>
      </c>
      <c r="P2292" t="s">
        <v>17</v>
      </c>
    </row>
    <row r="2293" spans="1:16">
      <c r="A2293" t="s">
        <v>8993</v>
      </c>
      <c r="B2293" t="s">
        <v>8994</v>
      </c>
      <c r="C2293" t="s">
        <v>37294</v>
      </c>
      <c r="D2293" t="s">
        <v>38004</v>
      </c>
      <c r="E2293" t="s">
        <v>8995</v>
      </c>
      <c r="F2293" t="s">
        <v>8996</v>
      </c>
      <c r="G2293" s="2">
        <v>45631</v>
      </c>
      <c r="H2293" t="s">
        <v>22</v>
      </c>
      <c r="I2293">
        <v>4</v>
      </c>
      <c r="J2293">
        <f t="shared" si="72"/>
        <v>100</v>
      </c>
      <c r="K2293" s="3">
        <v>0</v>
      </c>
      <c r="L2293" s="3">
        <f t="shared" si="73"/>
        <v>400</v>
      </c>
      <c r="M2293">
        <v>400</v>
      </c>
      <c r="N2293" s="3">
        <f>Table2[[#This Row],[Total Cost]]-Table2[[#This Row],[Total Sales]]</f>
        <v>0</v>
      </c>
      <c r="O2293" t="s">
        <v>33</v>
      </c>
      <c r="P2293" t="s">
        <v>78</v>
      </c>
    </row>
    <row r="2294" spans="1:16">
      <c r="A2294" t="s">
        <v>8997</v>
      </c>
      <c r="B2294" t="s">
        <v>8998</v>
      </c>
      <c r="C2294" t="s">
        <v>38080</v>
      </c>
      <c r="D2294" t="s">
        <v>37769</v>
      </c>
      <c r="E2294" t="s">
        <v>8999</v>
      </c>
      <c r="F2294" t="s">
        <v>9000</v>
      </c>
      <c r="G2294" s="2">
        <v>45524</v>
      </c>
      <c r="H2294" t="s">
        <v>56</v>
      </c>
      <c r="I2294">
        <v>1</v>
      </c>
      <c r="J2294">
        <f t="shared" si="72"/>
        <v>90</v>
      </c>
      <c r="K2294" s="3">
        <v>0</v>
      </c>
      <c r="L2294" s="3">
        <f t="shared" si="73"/>
        <v>90</v>
      </c>
      <c r="M2294">
        <v>90</v>
      </c>
      <c r="N2294" s="3">
        <f>Table2[[#This Row],[Total Cost]]-Table2[[#This Row],[Total Sales]]</f>
        <v>0</v>
      </c>
      <c r="O2294" t="s">
        <v>33</v>
      </c>
      <c r="P2294" t="s">
        <v>17</v>
      </c>
    </row>
    <row r="2295" spans="1:16">
      <c r="A2295" t="s">
        <v>9001</v>
      </c>
      <c r="B2295" t="s">
        <v>9002</v>
      </c>
      <c r="C2295" t="s">
        <v>38108</v>
      </c>
      <c r="D2295" t="s">
        <v>37066</v>
      </c>
      <c r="E2295" t="s">
        <v>9003</v>
      </c>
      <c r="F2295" t="s">
        <v>9004</v>
      </c>
      <c r="G2295" s="2">
        <v>45673</v>
      </c>
      <c r="H2295" t="s">
        <v>83</v>
      </c>
      <c r="I2295">
        <v>2</v>
      </c>
      <c r="J2295">
        <f t="shared" si="72"/>
        <v>150</v>
      </c>
      <c r="K2295" s="3">
        <v>0</v>
      </c>
      <c r="L2295" s="3">
        <f t="shared" si="73"/>
        <v>300</v>
      </c>
      <c r="M2295">
        <v>300</v>
      </c>
      <c r="N2295" s="3">
        <f>Table2[[#This Row],[Total Cost]]-Table2[[#This Row],[Total Sales]]</f>
        <v>0</v>
      </c>
      <c r="O2295" t="s">
        <v>84</v>
      </c>
      <c r="P2295" t="s">
        <v>17</v>
      </c>
    </row>
    <row r="2296" spans="1:16">
      <c r="A2296" t="s">
        <v>9005</v>
      </c>
      <c r="B2296" t="s">
        <v>9006</v>
      </c>
      <c r="C2296" t="s">
        <v>37294</v>
      </c>
      <c r="D2296" t="s">
        <v>37513</v>
      </c>
      <c r="E2296" t="s">
        <v>9007</v>
      </c>
      <c r="F2296" t="s">
        <v>9008</v>
      </c>
      <c r="G2296" s="2">
        <v>45639</v>
      </c>
      <c r="H2296" t="s">
        <v>42</v>
      </c>
      <c r="I2296">
        <v>4</v>
      </c>
      <c r="J2296">
        <f t="shared" si="72"/>
        <v>200</v>
      </c>
      <c r="K2296" s="3">
        <v>0</v>
      </c>
      <c r="L2296" s="3">
        <f t="shared" si="73"/>
        <v>800</v>
      </c>
      <c r="M2296">
        <v>800</v>
      </c>
      <c r="N2296" s="3">
        <f>Table2[[#This Row],[Total Cost]]-Table2[[#This Row],[Total Sales]]</f>
        <v>0</v>
      </c>
      <c r="O2296" t="s">
        <v>90</v>
      </c>
      <c r="P2296" t="s">
        <v>17</v>
      </c>
    </row>
    <row r="2297" spans="1:16">
      <c r="A2297" s="1" t="s">
        <v>9009</v>
      </c>
      <c r="B2297" t="s">
        <v>9010</v>
      </c>
      <c r="C2297" t="s">
        <v>37133</v>
      </c>
      <c r="D2297" t="s">
        <v>37119</v>
      </c>
      <c r="E2297" t="s">
        <v>9011</v>
      </c>
      <c r="F2297" t="s">
        <v>9012</v>
      </c>
      <c r="G2297" s="2">
        <v>45603</v>
      </c>
      <c r="H2297" t="s">
        <v>15</v>
      </c>
      <c r="I2297">
        <v>1</v>
      </c>
      <c r="J2297">
        <f t="shared" si="72"/>
        <v>800</v>
      </c>
      <c r="K2297" s="3">
        <v>0</v>
      </c>
      <c r="L2297" s="3">
        <f t="shared" si="73"/>
        <v>800</v>
      </c>
      <c r="M2297">
        <v>800</v>
      </c>
      <c r="N2297" s="3">
        <f>Table2[[#This Row],[Total Cost]]-Table2[[#This Row],[Total Sales]]</f>
        <v>0</v>
      </c>
      <c r="O2297" t="s">
        <v>33</v>
      </c>
      <c r="P2297" t="s">
        <v>17</v>
      </c>
    </row>
    <row r="2298" spans="1:16">
      <c r="A2298" t="s">
        <v>9013</v>
      </c>
      <c r="B2298" t="s">
        <v>9014</v>
      </c>
      <c r="C2298" t="s">
        <v>37480</v>
      </c>
      <c r="D2298" t="s">
        <v>37123</v>
      </c>
      <c r="E2298" t="s">
        <v>9015</v>
      </c>
      <c r="F2298" t="s">
        <v>9016</v>
      </c>
      <c r="G2298" s="2">
        <v>45605</v>
      </c>
      <c r="H2298" t="s">
        <v>22</v>
      </c>
      <c r="I2298">
        <v>4</v>
      </c>
      <c r="J2298">
        <f t="shared" si="72"/>
        <v>100</v>
      </c>
      <c r="K2298" s="3">
        <v>0</v>
      </c>
      <c r="L2298" s="3">
        <f t="shared" si="73"/>
        <v>400</v>
      </c>
      <c r="M2298">
        <v>400</v>
      </c>
      <c r="N2298" s="3">
        <f>Table2[[#This Row],[Total Cost]]-Table2[[#This Row],[Total Sales]]</f>
        <v>0</v>
      </c>
      <c r="O2298" t="s">
        <v>84</v>
      </c>
      <c r="P2298" t="s">
        <v>17</v>
      </c>
    </row>
    <row r="2299" spans="1:16">
      <c r="A2299" t="s">
        <v>9017</v>
      </c>
      <c r="B2299" t="s">
        <v>9018</v>
      </c>
      <c r="C2299" t="s">
        <v>37522</v>
      </c>
      <c r="D2299" t="s">
        <v>37103</v>
      </c>
      <c r="E2299" t="s">
        <v>9019</v>
      </c>
      <c r="F2299" t="s">
        <v>9020</v>
      </c>
      <c r="G2299" s="2">
        <v>45721</v>
      </c>
      <c r="H2299" t="s">
        <v>28</v>
      </c>
      <c r="I2299">
        <v>3</v>
      </c>
      <c r="J2299">
        <f t="shared" si="72"/>
        <v>300</v>
      </c>
      <c r="K2299" s="3">
        <v>15</v>
      </c>
      <c r="L2299" s="3">
        <f t="shared" si="73"/>
        <v>900</v>
      </c>
      <c r="M2299">
        <v>765</v>
      </c>
      <c r="N2299" s="3">
        <f>Table2[[#This Row],[Total Cost]]-Table2[[#This Row],[Total Sales]]</f>
        <v>135</v>
      </c>
      <c r="O2299" t="s">
        <v>33</v>
      </c>
      <c r="P2299" t="s">
        <v>17</v>
      </c>
    </row>
    <row r="2300" spans="1:16">
      <c r="A2300" t="s">
        <v>9021</v>
      </c>
      <c r="B2300" t="s">
        <v>9022</v>
      </c>
      <c r="C2300" t="s">
        <v>37103</v>
      </c>
      <c r="D2300" t="s">
        <v>37547</v>
      </c>
      <c r="E2300" t="s">
        <v>9023</v>
      </c>
      <c r="F2300" t="s">
        <v>9024</v>
      </c>
      <c r="G2300" s="2">
        <v>45475</v>
      </c>
      <c r="H2300" t="s">
        <v>42</v>
      </c>
      <c r="I2300">
        <v>4</v>
      </c>
      <c r="J2300">
        <f t="shared" si="72"/>
        <v>200</v>
      </c>
      <c r="K2300" s="3">
        <v>0</v>
      </c>
      <c r="L2300" s="3">
        <f t="shared" si="73"/>
        <v>800</v>
      </c>
      <c r="M2300">
        <v>800</v>
      </c>
      <c r="N2300" s="3">
        <f>Table2[[#This Row],[Total Cost]]-Table2[[#This Row],[Total Sales]]</f>
        <v>0</v>
      </c>
      <c r="O2300" t="s">
        <v>90</v>
      </c>
      <c r="P2300" t="s">
        <v>17</v>
      </c>
    </row>
    <row r="2301" spans="1:16">
      <c r="A2301" t="s">
        <v>9025</v>
      </c>
      <c r="B2301" t="s">
        <v>9026</v>
      </c>
      <c r="C2301" t="s">
        <v>37519</v>
      </c>
      <c r="D2301" t="s">
        <v>37299</v>
      </c>
      <c r="E2301" t="s">
        <v>9027</v>
      </c>
      <c r="F2301" t="s">
        <v>9028</v>
      </c>
      <c r="G2301" s="2">
        <v>45553</v>
      </c>
      <c r="H2301" t="s">
        <v>89</v>
      </c>
      <c r="I2301">
        <v>1</v>
      </c>
      <c r="J2301">
        <f t="shared" si="72"/>
        <v>50</v>
      </c>
      <c r="K2301" s="3">
        <v>15</v>
      </c>
      <c r="L2301" s="3">
        <f t="shared" si="73"/>
        <v>50</v>
      </c>
      <c r="M2301">
        <v>42.5</v>
      </c>
      <c r="N2301" s="3">
        <f>Table2[[#This Row],[Total Cost]]-Table2[[#This Row],[Total Sales]]</f>
        <v>7.5</v>
      </c>
      <c r="O2301" t="s">
        <v>84</v>
      </c>
      <c r="P2301" t="s">
        <v>17</v>
      </c>
    </row>
    <row r="2302" spans="1:16">
      <c r="A2302" t="s">
        <v>9029</v>
      </c>
      <c r="B2302" t="s">
        <v>9030</v>
      </c>
      <c r="C2302" t="s">
        <v>37087</v>
      </c>
      <c r="D2302" t="s">
        <v>37071</v>
      </c>
      <c r="E2302" t="s">
        <v>9031</v>
      </c>
      <c r="F2302" t="s">
        <v>9032</v>
      </c>
      <c r="G2302" s="2">
        <v>45753</v>
      </c>
      <c r="H2302" t="s">
        <v>73</v>
      </c>
      <c r="I2302">
        <v>3</v>
      </c>
      <c r="J2302">
        <f t="shared" si="72"/>
        <v>120</v>
      </c>
      <c r="K2302" s="3">
        <v>10</v>
      </c>
      <c r="L2302" s="3">
        <f t="shared" si="73"/>
        <v>360</v>
      </c>
      <c r="M2302">
        <v>324</v>
      </c>
      <c r="N2302" s="3">
        <f>Table2[[#This Row],[Total Cost]]-Table2[[#This Row],[Total Sales]]</f>
        <v>36</v>
      </c>
      <c r="O2302" t="s">
        <v>33</v>
      </c>
      <c r="P2302" t="s">
        <v>17</v>
      </c>
    </row>
    <row r="2303" spans="1:16">
      <c r="A2303" t="s">
        <v>9033</v>
      </c>
      <c r="B2303" t="s">
        <v>9034</v>
      </c>
      <c r="C2303" t="s">
        <v>37045</v>
      </c>
      <c r="D2303" t="s">
        <v>38010</v>
      </c>
      <c r="E2303" t="s">
        <v>9035</v>
      </c>
      <c r="F2303" t="s">
        <v>9036</v>
      </c>
      <c r="G2303" s="2">
        <v>45743</v>
      </c>
      <c r="H2303" t="s">
        <v>47</v>
      </c>
      <c r="I2303">
        <v>1</v>
      </c>
      <c r="J2303">
        <f t="shared" si="72"/>
        <v>1200</v>
      </c>
      <c r="K2303" s="3">
        <v>5</v>
      </c>
      <c r="L2303" s="3">
        <f t="shared" si="73"/>
        <v>1200</v>
      </c>
      <c r="M2303">
        <v>1140</v>
      </c>
      <c r="N2303" s="3">
        <f>Table2[[#This Row],[Total Cost]]-Table2[[#This Row],[Total Sales]]</f>
        <v>60</v>
      </c>
      <c r="O2303" t="s">
        <v>33</v>
      </c>
      <c r="P2303" t="s">
        <v>78</v>
      </c>
    </row>
    <row r="2304" spans="1:16">
      <c r="A2304" t="s">
        <v>9037</v>
      </c>
      <c r="B2304" t="s">
        <v>9038</v>
      </c>
      <c r="C2304" t="s">
        <v>37261</v>
      </c>
      <c r="D2304" t="s">
        <v>38082</v>
      </c>
      <c r="E2304" t="s">
        <v>9039</v>
      </c>
      <c r="F2304" t="s">
        <v>1936</v>
      </c>
      <c r="G2304" s="2">
        <v>45721</v>
      </c>
      <c r="H2304" t="s">
        <v>83</v>
      </c>
      <c r="I2304">
        <v>4</v>
      </c>
      <c r="J2304">
        <f t="shared" si="72"/>
        <v>150</v>
      </c>
      <c r="K2304" s="3">
        <v>0</v>
      </c>
      <c r="L2304" s="3">
        <f t="shared" si="73"/>
        <v>600</v>
      </c>
      <c r="M2304">
        <v>600</v>
      </c>
      <c r="N2304" s="3">
        <f>Table2[[#This Row],[Total Cost]]-Table2[[#This Row],[Total Sales]]</f>
        <v>0</v>
      </c>
      <c r="O2304" t="s">
        <v>84</v>
      </c>
      <c r="P2304" t="s">
        <v>17</v>
      </c>
    </row>
    <row r="2305" spans="1:16">
      <c r="A2305" t="s">
        <v>9040</v>
      </c>
      <c r="B2305" t="s">
        <v>9041</v>
      </c>
      <c r="C2305" t="s">
        <v>38109</v>
      </c>
      <c r="D2305" t="s">
        <v>37270</v>
      </c>
      <c r="E2305" t="s">
        <v>9042</v>
      </c>
      <c r="F2305" t="s">
        <v>9043</v>
      </c>
      <c r="G2305" s="2">
        <v>45648</v>
      </c>
      <c r="H2305" t="s">
        <v>83</v>
      </c>
      <c r="I2305">
        <v>2</v>
      </c>
      <c r="J2305">
        <f t="shared" si="72"/>
        <v>150</v>
      </c>
      <c r="K2305" s="3">
        <v>0</v>
      </c>
      <c r="L2305" s="3">
        <f t="shared" si="73"/>
        <v>300</v>
      </c>
      <c r="M2305">
        <v>300</v>
      </c>
      <c r="N2305" s="3">
        <f>Table2[[#This Row],[Total Cost]]-Table2[[#This Row],[Total Sales]]</f>
        <v>0</v>
      </c>
      <c r="O2305" t="s">
        <v>23</v>
      </c>
      <c r="P2305" t="s">
        <v>17</v>
      </c>
    </row>
    <row r="2306" spans="1:16">
      <c r="A2306" t="s">
        <v>9044</v>
      </c>
      <c r="B2306" t="s">
        <v>9045</v>
      </c>
      <c r="C2306" t="s">
        <v>37035</v>
      </c>
      <c r="D2306" t="s">
        <v>37605</v>
      </c>
      <c r="E2306" t="s">
        <v>9046</v>
      </c>
      <c r="F2306" t="s">
        <v>9047</v>
      </c>
      <c r="G2306" s="2">
        <v>45433</v>
      </c>
      <c r="H2306" t="s">
        <v>15</v>
      </c>
      <c r="I2306">
        <v>1</v>
      </c>
      <c r="J2306">
        <f t="shared" si="72"/>
        <v>800</v>
      </c>
      <c r="K2306" s="3">
        <v>0</v>
      </c>
      <c r="L2306" s="3">
        <f t="shared" si="73"/>
        <v>800</v>
      </c>
      <c r="M2306">
        <v>800</v>
      </c>
      <c r="N2306" s="3">
        <f>Table2[[#This Row],[Total Cost]]-Table2[[#This Row],[Total Sales]]</f>
        <v>0</v>
      </c>
      <c r="O2306" t="s">
        <v>33</v>
      </c>
      <c r="P2306" t="s">
        <v>17</v>
      </c>
    </row>
    <row r="2307" spans="1:16">
      <c r="A2307" t="s">
        <v>9048</v>
      </c>
      <c r="B2307" t="s">
        <v>9049</v>
      </c>
      <c r="C2307" t="s">
        <v>37957</v>
      </c>
      <c r="D2307" t="s">
        <v>37124</v>
      </c>
      <c r="E2307" t="s">
        <v>9050</v>
      </c>
      <c r="F2307" t="s">
        <v>9051</v>
      </c>
      <c r="G2307" s="2">
        <v>45552</v>
      </c>
      <c r="H2307" t="s">
        <v>22</v>
      </c>
      <c r="I2307">
        <v>3</v>
      </c>
      <c r="J2307">
        <f t="shared" ref="J2307:J2370" si="74">L2307/I2307</f>
        <v>100</v>
      </c>
      <c r="K2307" s="3">
        <v>0</v>
      </c>
      <c r="L2307" s="3">
        <f t="shared" si="73"/>
        <v>300</v>
      </c>
      <c r="M2307">
        <v>300</v>
      </c>
      <c r="N2307" s="3">
        <f>Table2[[#This Row],[Total Cost]]-Table2[[#This Row],[Total Sales]]</f>
        <v>0</v>
      </c>
      <c r="O2307" t="s">
        <v>23</v>
      </c>
      <c r="P2307" t="s">
        <v>17</v>
      </c>
    </row>
    <row r="2308" spans="1:16">
      <c r="A2308" t="s">
        <v>9052</v>
      </c>
      <c r="B2308" t="s">
        <v>9053</v>
      </c>
      <c r="C2308" t="s">
        <v>37229</v>
      </c>
      <c r="D2308" t="s">
        <v>36989</v>
      </c>
      <c r="E2308" t="s">
        <v>9054</v>
      </c>
      <c r="F2308" t="s">
        <v>9055</v>
      </c>
      <c r="G2308" s="2">
        <v>45549</v>
      </c>
      <c r="H2308" t="s">
        <v>83</v>
      </c>
      <c r="I2308">
        <v>1</v>
      </c>
      <c r="J2308">
        <f t="shared" si="74"/>
        <v>150</v>
      </c>
      <c r="K2308" s="3">
        <v>5</v>
      </c>
      <c r="L2308" s="3">
        <f t="shared" si="73"/>
        <v>150</v>
      </c>
      <c r="M2308">
        <v>142.5</v>
      </c>
      <c r="N2308" s="3">
        <f>Table2[[#This Row],[Total Cost]]-Table2[[#This Row],[Total Sales]]</f>
        <v>7.5</v>
      </c>
      <c r="O2308" t="s">
        <v>23</v>
      </c>
      <c r="P2308" t="s">
        <v>17</v>
      </c>
    </row>
    <row r="2309" spans="1:16">
      <c r="A2309" t="s">
        <v>9056</v>
      </c>
      <c r="B2309" t="s">
        <v>9057</v>
      </c>
      <c r="C2309" t="s">
        <v>37077</v>
      </c>
      <c r="D2309" t="s">
        <v>36983</v>
      </c>
      <c r="E2309" t="s">
        <v>9058</v>
      </c>
      <c r="F2309" t="s">
        <v>9059</v>
      </c>
      <c r="G2309" s="2">
        <v>45710</v>
      </c>
      <c r="H2309" t="s">
        <v>83</v>
      </c>
      <c r="I2309">
        <v>2</v>
      </c>
      <c r="J2309">
        <f t="shared" si="74"/>
        <v>150</v>
      </c>
      <c r="K2309" s="3">
        <v>0</v>
      </c>
      <c r="L2309" s="3">
        <f t="shared" si="73"/>
        <v>300</v>
      </c>
      <c r="M2309">
        <v>300</v>
      </c>
      <c r="N2309" s="3">
        <f>Table2[[#This Row],[Total Cost]]-Table2[[#This Row],[Total Sales]]</f>
        <v>0</v>
      </c>
      <c r="O2309" t="s">
        <v>90</v>
      </c>
      <c r="P2309" t="s">
        <v>78</v>
      </c>
    </row>
    <row r="2310" spans="1:16">
      <c r="A2310" t="s">
        <v>9060</v>
      </c>
      <c r="B2310" t="s">
        <v>9061</v>
      </c>
      <c r="C2310" t="s">
        <v>37040</v>
      </c>
      <c r="D2310" t="s">
        <v>37046</v>
      </c>
      <c r="E2310" t="s">
        <v>9062</v>
      </c>
      <c r="F2310" t="s">
        <v>9063</v>
      </c>
      <c r="G2310" s="2">
        <v>45695</v>
      </c>
      <c r="H2310" t="s">
        <v>15</v>
      </c>
      <c r="I2310">
        <v>1</v>
      </c>
      <c r="J2310">
        <f t="shared" si="74"/>
        <v>800</v>
      </c>
      <c r="K2310" s="3">
        <v>0</v>
      </c>
      <c r="L2310" s="3">
        <f t="shared" ref="L2310:L2373" si="75">M2310/(1-K2310/100)</f>
        <v>800</v>
      </c>
      <c r="M2310">
        <v>800</v>
      </c>
      <c r="N2310" s="3">
        <f>Table2[[#This Row],[Total Cost]]-Table2[[#This Row],[Total Sales]]</f>
        <v>0</v>
      </c>
      <c r="O2310" t="s">
        <v>23</v>
      </c>
      <c r="P2310" t="s">
        <v>17</v>
      </c>
    </row>
    <row r="2311" spans="1:16">
      <c r="A2311" t="s">
        <v>9064</v>
      </c>
      <c r="B2311" t="s">
        <v>9065</v>
      </c>
      <c r="C2311" t="s">
        <v>37878</v>
      </c>
      <c r="D2311" t="s">
        <v>38110</v>
      </c>
      <c r="E2311" t="s">
        <v>9066</v>
      </c>
      <c r="F2311" t="s">
        <v>9067</v>
      </c>
      <c r="G2311" s="2">
        <v>45599</v>
      </c>
      <c r="H2311" t="s">
        <v>42</v>
      </c>
      <c r="I2311">
        <v>2</v>
      </c>
      <c r="J2311">
        <f t="shared" si="74"/>
        <v>200</v>
      </c>
      <c r="K2311" s="3">
        <v>5</v>
      </c>
      <c r="L2311" s="3">
        <f t="shared" si="75"/>
        <v>400</v>
      </c>
      <c r="M2311">
        <v>380</v>
      </c>
      <c r="N2311" s="3">
        <f>Table2[[#This Row],[Total Cost]]-Table2[[#This Row],[Total Sales]]</f>
        <v>20</v>
      </c>
      <c r="O2311" t="s">
        <v>90</v>
      </c>
      <c r="P2311" t="s">
        <v>17</v>
      </c>
    </row>
    <row r="2312" spans="1:16">
      <c r="A2312" t="s">
        <v>9068</v>
      </c>
      <c r="B2312" t="s">
        <v>9069</v>
      </c>
      <c r="C2312" t="s">
        <v>37293</v>
      </c>
      <c r="D2312" t="s">
        <v>37046</v>
      </c>
      <c r="E2312" t="s">
        <v>9070</v>
      </c>
      <c r="F2312" t="s">
        <v>9071</v>
      </c>
      <c r="G2312" s="2">
        <v>45450</v>
      </c>
      <c r="H2312" t="s">
        <v>15</v>
      </c>
      <c r="I2312">
        <v>1</v>
      </c>
      <c r="J2312">
        <f t="shared" si="74"/>
        <v>800</v>
      </c>
      <c r="K2312" s="3">
        <v>0</v>
      </c>
      <c r="L2312" s="3">
        <f t="shared" si="75"/>
        <v>800</v>
      </c>
      <c r="M2312">
        <v>800</v>
      </c>
      <c r="N2312" s="3">
        <f>Table2[[#This Row],[Total Cost]]-Table2[[#This Row],[Total Sales]]</f>
        <v>0</v>
      </c>
      <c r="O2312" t="s">
        <v>84</v>
      </c>
      <c r="P2312" t="s">
        <v>17</v>
      </c>
    </row>
    <row r="2313" spans="1:16">
      <c r="A2313" t="s">
        <v>9072</v>
      </c>
      <c r="B2313" t="s">
        <v>9073</v>
      </c>
      <c r="C2313" t="s">
        <v>37210</v>
      </c>
      <c r="D2313" t="s">
        <v>37676</v>
      </c>
      <c r="E2313" t="s">
        <v>9074</v>
      </c>
      <c r="F2313" t="s">
        <v>9075</v>
      </c>
      <c r="G2313" s="2">
        <v>45716</v>
      </c>
      <c r="H2313" t="s">
        <v>73</v>
      </c>
      <c r="I2313">
        <v>1</v>
      </c>
      <c r="J2313">
        <f t="shared" si="74"/>
        <v>120</v>
      </c>
      <c r="K2313" s="3">
        <v>10</v>
      </c>
      <c r="L2313" s="3">
        <f t="shared" si="75"/>
        <v>120</v>
      </c>
      <c r="M2313">
        <v>108</v>
      </c>
      <c r="N2313" s="3">
        <f>Table2[[#This Row],[Total Cost]]-Table2[[#This Row],[Total Sales]]</f>
        <v>12</v>
      </c>
      <c r="O2313" t="s">
        <v>84</v>
      </c>
      <c r="P2313" t="s">
        <v>17</v>
      </c>
    </row>
    <row r="2314" spans="1:16">
      <c r="A2314" t="s">
        <v>9076</v>
      </c>
      <c r="B2314" t="s">
        <v>9077</v>
      </c>
      <c r="C2314" t="s">
        <v>37189</v>
      </c>
      <c r="D2314" t="s">
        <v>37245</v>
      </c>
      <c r="E2314" t="s">
        <v>9078</v>
      </c>
      <c r="F2314" t="s">
        <v>9079</v>
      </c>
      <c r="G2314" s="2">
        <v>45711</v>
      </c>
      <c r="H2314" t="s">
        <v>28</v>
      </c>
      <c r="I2314">
        <v>2</v>
      </c>
      <c r="J2314">
        <f t="shared" si="74"/>
        <v>300</v>
      </c>
      <c r="K2314" s="3">
        <v>15</v>
      </c>
      <c r="L2314" s="3">
        <f t="shared" si="75"/>
        <v>600</v>
      </c>
      <c r="M2314">
        <v>510</v>
      </c>
      <c r="N2314" s="3">
        <f>Table2[[#This Row],[Total Cost]]-Table2[[#This Row],[Total Sales]]</f>
        <v>90</v>
      </c>
      <c r="O2314" t="s">
        <v>33</v>
      </c>
      <c r="P2314" t="s">
        <v>17</v>
      </c>
    </row>
    <row r="2315" spans="1:16">
      <c r="A2315" t="s">
        <v>9080</v>
      </c>
      <c r="B2315" t="s">
        <v>9081</v>
      </c>
      <c r="C2315" t="s">
        <v>37000</v>
      </c>
      <c r="D2315" t="s">
        <v>37934</v>
      </c>
      <c r="E2315" t="s">
        <v>9082</v>
      </c>
      <c r="F2315" t="s">
        <v>9083</v>
      </c>
      <c r="G2315" s="2">
        <v>45685</v>
      </c>
      <c r="H2315" t="s">
        <v>83</v>
      </c>
      <c r="I2315">
        <v>2</v>
      </c>
      <c r="J2315">
        <f t="shared" si="74"/>
        <v>150</v>
      </c>
      <c r="K2315" s="3">
        <v>0</v>
      </c>
      <c r="L2315" s="3">
        <f t="shared" si="75"/>
        <v>300</v>
      </c>
      <c r="M2315">
        <v>300</v>
      </c>
      <c r="N2315" s="3">
        <f>Table2[[#This Row],[Total Cost]]-Table2[[#This Row],[Total Sales]]</f>
        <v>0</v>
      </c>
      <c r="O2315" t="s">
        <v>84</v>
      </c>
      <c r="P2315" t="s">
        <v>17</v>
      </c>
    </row>
    <row r="2316" spans="1:16">
      <c r="A2316" t="s">
        <v>9084</v>
      </c>
      <c r="B2316" t="s">
        <v>9085</v>
      </c>
      <c r="C2316" t="s">
        <v>37006</v>
      </c>
      <c r="D2316" t="s">
        <v>37134</v>
      </c>
      <c r="E2316" t="s">
        <v>9086</v>
      </c>
      <c r="F2316" t="s">
        <v>2570</v>
      </c>
      <c r="G2316" s="2">
        <v>45661</v>
      </c>
      <c r="H2316" t="s">
        <v>47</v>
      </c>
      <c r="I2316">
        <v>2</v>
      </c>
      <c r="J2316">
        <f t="shared" si="74"/>
        <v>1200</v>
      </c>
      <c r="K2316" s="3">
        <v>10</v>
      </c>
      <c r="L2316" s="3">
        <f t="shared" si="75"/>
        <v>2400</v>
      </c>
      <c r="M2316">
        <v>2160</v>
      </c>
      <c r="N2316" s="3">
        <f>Table2[[#This Row],[Total Cost]]-Table2[[#This Row],[Total Sales]]</f>
        <v>240</v>
      </c>
      <c r="O2316" t="s">
        <v>23</v>
      </c>
      <c r="P2316" t="s">
        <v>17</v>
      </c>
    </row>
    <row r="2317" spans="1:16">
      <c r="A2317" t="s">
        <v>9087</v>
      </c>
      <c r="B2317" t="s">
        <v>9088</v>
      </c>
      <c r="C2317" t="s">
        <v>37416</v>
      </c>
      <c r="D2317" t="s">
        <v>37046</v>
      </c>
      <c r="E2317" t="s">
        <v>9089</v>
      </c>
      <c r="F2317" t="s">
        <v>9090</v>
      </c>
      <c r="G2317" s="2">
        <v>45473</v>
      </c>
      <c r="H2317" t="s">
        <v>47</v>
      </c>
      <c r="I2317">
        <v>4</v>
      </c>
      <c r="J2317">
        <f t="shared" si="74"/>
        <v>1200</v>
      </c>
      <c r="K2317" s="3">
        <v>15</v>
      </c>
      <c r="L2317" s="3">
        <f t="shared" si="75"/>
        <v>4800</v>
      </c>
      <c r="M2317">
        <v>4080</v>
      </c>
      <c r="N2317" s="3">
        <f>Table2[[#This Row],[Total Cost]]-Table2[[#This Row],[Total Sales]]</f>
        <v>720</v>
      </c>
      <c r="O2317" t="s">
        <v>23</v>
      </c>
      <c r="P2317" t="s">
        <v>17</v>
      </c>
    </row>
    <row r="2318" spans="1:16">
      <c r="A2318" t="s">
        <v>9091</v>
      </c>
      <c r="B2318" t="s">
        <v>9092</v>
      </c>
      <c r="C2318" t="s">
        <v>38111</v>
      </c>
      <c r="D2318" t="s">
        <v>37039</v>
      </c>
      <c r="E2318" t="s">
        <v>9093</v>
      </c>
      <c r="F2318" t="s">
        <v>1139</v>
      </c>
      <c r="G2318" s="2">
        <v>45689</v>
      </c>
      <c r="H2318" t="s">
        <v>83</v>
      </c>
      <c r="I2318">
        <v>4</v>
      </c>
      <c r="J2318">
        <f t="shared" si="74"/>
        <v>150</v>
      </c>
      <c r="K2318" s="3">
        <v>0</v>
      </c>
      <c r="L2318" s="3">
        <f t="shared" si="75"/>
        <v>600</v>
      </c>
      <c r="M2318">
        <v>600</v>
      </c>
      <c r="N2318" s="3">
        <f>Table2[[#This Row],[Total Cost]]-Table2[[#This Row],[Total Sales]]</f>
        <v>0</v>
      </c>
      <c r="O2318" t="s">
        <v>23</v>
      </c>
      <c r="P2318" t="s">
        <v>17</v>
      </c>
    </row>
    <row r="2319" spans="1:16">
      <c r="A2319" t="s">
        <v>9094</v>
      </c>
      <c r="B2319" t="s">
        <v>9095</v>
      </c>
      <c r="C2319" t="s">
        <v>37601</v>
      </c>
      <c r="D2319" t="s">
        <v>38112</v>
      </c>
      <c r="E2319" t="s">
        <v>9096</v>
      </c>
      <c r="F2319" t="s">
        <v>9097</v>
      </c>
      <c r="G2319" s="2">
        <v>45404</v>
      </c>
      <c r="H2319" t="s">
        <v>56</v>
      </c>
      <c r="I2319">
        <v>4</v>
      </c>
      <c r="J2319">
        <f t="shared" si="74"/>
        <v>90</v>
      </c>
      <c r="K2319" s="3">
        <v>10</v>
      </c>
      <c r="L2319" s="3">
        <f t="shared" si="75"/>
        <v>360</v>
      </c>
      <c r="M2319">
        <v>324</v>
      </c>
      <c r="N2319" s="3">
        <f>Table2[[#This Row],[Total Cost]]-Table2[[#This Row],[Total Sales]]</f>
        <v>36</v>
      </c>
      <c r="O2319" t="s">
        <v>16</v>
      </c>
      <c r="P2319" t="s">
        <v>17</v>
      </c>
    </row>
    <row r="2320" spans="1:16">
      <c r="A2320" t="s">
        <v>9098</v>
      </c>
      <c r="B2320" t="s">
        <v>9099</v>
      </c>
      <c r="C2320" t="s">
        <v>37150</v>
      </c>
      <c r="D2320" t="s">
        <v>37844</v>
      </c>
      <c r="E2320" t="s">
        <v>9100</v>
      </c>
      <c r="F2320" t="s">
        <v>9101</v>
      </c>
      <c r="G2320" s="2">
        <v>45473</v>
      </c>
      <c r="H2320" t="s">
        <v>83</v>
      </c>
      <c r="I2320">
        <v>4</v>
      </c>
      <c r="J2320">
        <f t="shared" si="74"/>
        <v>150</v>
      </c>
      <c r="K2320" s="3">
        <v>5</v>
      </c>
      <c r="L2320" s="3">
        <f t="shared" si="75"/>
        <v>600</v>
      </c>
      <c r="M2320">
        <v>570</v>
      </c>
      <c r="N2320" s="3">
        <f>Table2[[#This Row],[Total Cost]]-Table2[[#This Row],[Total Sales]]</f>
        <v>30</v>
      </c>
      <c r="O2320" t="s">
        <v>16</v>
      </c>
      <c r="P2320" t="s">
        <v>78</v>
      </c>
    </row>
    <row r="2321" spans="1:16">
      <c r="A2321" t="s">
        <v>9102</v>
      </c>
      <c r="B2321" t="s">
        <v>9103</v>
      </c>
      <c r="C2321" t="s">
        <v>37480</v>
      </c>
      <c r="D2321" t="s">
        <v>37761</v>
      </c>
      <c r="E2321" t="s">
        <v>9104</v>
      </c>
      <c r="F2321" t="s">
        <v>9105</v>
      </c>
      <c r="G2321" s="2">
        <v>45500</v>
      </c>
      <c r="H2321" t="s">
        <v>83</v>
      </c>
      <c r="I2321">
        <v>1</v>
      </c>
      <c r="J2321">
        <f t="shared" si="74"/>
        <v>150</v>
      </c>
      <c r="K2321" s="3">
        <v>15</v>
      </c>
      <c r="L2321" s="3">
        <f t="shared" si="75"/>
        <v>150</v>
      </c>
      <c r="M2321">
        <v>127.5</v>
      </c>
      <c r="N2321" s="3">
        <f>Table2[[#This Row],[Total Cost]]-Table2[[#This Row],[Total Sales]]</f>
        <v>22.5</v>
      </c>
      <c r="O2321" t="s">
        <v>90</v>
      </c>
      <c r="P2321" t="s">
        <v>17</v>
      </c>
    </row>
    <row r="2322" spans="1:16">
      <c r="A2322" t="s">
        <v>9106</v>
      </c>
      <c r="B2322" t="s">
        <v>9107</v>
      </c>
      <c r="C2322" t="s">
        <v>37358</v>
      </c>
      <c r="D2322" t="s">
        <v>37554</v>
      </c>
      <c r="E2322" t="s">
        <v>9108</v>
      </c>
      <c r="F2322" t="s">
        <v>9109</v>
      </c>
      <c r="G2322" s="2">
        <v>45510</v>
      </c>
      <c r="H2322" t="s">
        <v>83</v>
      </c>
      <c r="I2322">
        <v>2</v>
      </c>
      <c r="J2322">
        <f t="shared" si="74"/>
        <v>150</v>
      </c>
      <c r="K2322" s="3">
        <v>0</v>
      </c>
      <c r="L2322" s="3">
        <f t="shared" si="75"/>
        <v>300</v>
      </c>
      <c r="M2322">
        <v>300</v>
      </c>
      <c r="N2322" s="3">
        <f>Table2[[#This Row],[Total Cost]]-Table2[[#This Row],[Total Sales]]</f>
        <v>0</v>
      </c>
      <c r="O2322" t="s">
        <v>33</v>
      </c>
      <c r="P2322" t="s">
        <v>17</v>
      </c>
    </row>
    <row r="2323" spans="1:16">
      <c r="A2323" t="s">
        <v>9110</v>
      </c>
      <c r="B2323" t="s">
        <v>9111</v>
      </c>
      <c r="C2323" t="s">
        <v>37780</v>
      </c>
      <c r="D2323" t="s">
        <v>36980</v>
      </c>
      <c r="E2323" t="s">
        <v>9112</v>
      </c>
      <c r="F2323" t="s">
        <v>9113</v>
      </c>
      <c r="G2323" s="2">
        <v>45520</v>
      </c>
      <c r="H2323" t="s">
        <v>42</v>
      </c>
      <c r="I2323">
        <v>1</v>
      </c>
      <c r="J2323">
        <f t="shared" si="74"/>
        <v>200</v>
      </c>
      <c r="K2323" s="3">
        <v>10</v>
      </c>
      <c r="L2323" s="3">
        <f t="shared" si="75"/>
        <v>200</v>
      </c>
      <c r="M2323">
        <v>180</v>
      </c>
      <c r="N2323" s="3">
        <f>Table2[[#This Row],[Total Cost]]-Table2[[#This Row],[Total Sales]]</f>
        <v>20</v>
      </c>
      <c r="O2323" t="s">
        <v>33</v>
      </c>
      <c r="P2323" t="s">
        <v>17</v>
      </c>
    </row>
    <row r="2324" spans="1:16">
      <c r="A2324" t="s">
        <v>9114</v>
      </c>
      <c r="B2324" t="s">
        <v>9115</v>
      </c>
      <c r="C2324" t="s">
        <v>37133</v>
      </c>
      <c r="D2324" t="s">
        <v>37492</v>
      </c>
      <c r="E2324" t="s">
        <v>9116</v>
      </c>
      <c r="F2324" t="s">
        <v>1239</v>
      </c>
      <c r="G2324" s="2">
        <v>45450</v>
      </c>
      <c r="H2324" t="s">
        <v>47</v>
      </c>
      <c r="I2324">
        <v>2</v>
      </c>
      <c r="J2324">
        <f t="shared" si="74"/>
        <v>1200</v>
      </c>
      <c r="K2324" s="3">
        <v>0</v>
      </c>
      <c r="L2324" s="3">
        <f t="shared" si="75"/>
        <v>2400</v>
      </c>
      <c r="M2324">
        <v>2400</v>
      </c>
      <c r="N2324" s="3">
        <f>Table2[[#This Row],[Total Cost]]-Table2[[#This Row],[Total Sales]]</f>
        <v>0</v>
      </c>
      <c r="O2324" t="s">
        <v>90</v>
      </c>
      <c r="P2324" t="s">
        <v>17</v>
      </c>
    </row>
    <row r="2325" spans="1:16">
      <c r="A2325" t="s">
        <v>9117</v>
      </c>
      <c r="B2325" t="s">
        <v>9118</v>
      </c>
      <c r="C2325" t="s">
        <v>37208</v>
      </c>
      <c r="D2325" t="s">
        <v>37162</v>
      </c>
      <c r="E2325" t="s">
        <v>9119</v>
      </c>
      <c r="F2325" t="s">
        <v>174</v>
      </c>
      <c r="G2325" s="2">
        <v>45655</v>
      </c>
      <c r="H2325" t="s">
        <v>15</v>
      </c>
      <c r="I2325">
        <v>3</v>
      </c>
      <c r="J2325">
        <f t="shared" si="74"/>
        <v>800</v>
      </c>
      <c r="K2325" s="3">
        <v>5</v>
      </c>
      <c r="L2325" s="3">
        <f t="shared" si="75"/>
        <v>2400</v>
      </c>
      <c r="M2325">
        <v>2280</v>
      </c>
      <c r="N2325" s="3">
        <f>Table2[[#This Row],[Total Cost]]-Table2[[#This Row],[Total Sales]]</f>
        <v>120</v>
      </c>
      <c r="O2325" t="s">
        <v>23</v>
      </c>
      <c r="P2325" t="s">
        <v>17</v>
      </c>
    </row>
    <row r="2326" spans="1:16">
      <c r="A2326" t="s">
        <v>9120</v>
      </c>
      <c r="B2326" t="s">
        <v>9121</v>
      </c>
      <c r="C2326" t="s">
        <v>37544</v>
      </c>
      <c r="D2326" t="s">
        <v>37940</v>
      </c>
      <c r="E2326" t="s">
        <v>9122</v>
      </c>
      <c r="F2326" t="s">
        <v>9123</v>
      </c>
      <c r="G2326" s="2">
        <v>45448</v>
      </c>
      <c r="H2326" t="s">
        <v>73</v>
      </c>
      <c r="I2326">
        <v>1</v>
      </c>
      <c r="J2326">
        <f t="shared" si="74"/>
        <v>120</v>
      </c>
      <c r="K2326" s="3">
        <v>10</v>
      </c>
      <c r="L2326" s="3">
        <f t="shared" si="75"/>
        <v>120</v>
      </c>
      <c r="M2326">
        <v>108</v>
      </c>
      <c r="N2326" s="3">
        <f>Table2[[#This Row],[Total Cost]]-Table2[[#This Row],[Total Sales]]</f>
        <v>12</v>
      </c>
      <c r="O2326" t="s">
        <v>33</v>
      </c>
      <c r="P2326" t="s">
        <v>17</v>
      </c>
    </row>
    <row r="2327" spans="1:16">
      <c r="A2327" t="s">
        <v>9124</v>
      </c>
      <c r="B2327" t="s">
        <v>9125</v>
      </c>
      <c r="C2327" t="s">
        <v>37581</v>
      </c>
      <c r="D2327" t="s">
        <v>37608</v>
      </c>
      <c r="E2327" t="s">
        <v>9126</v>
      </c>
      <c r="F2327" t="s">
        <v>9127</v>
      </c>
      <c r="G2327" s="2">
        <v>45720</v>
      </c>
      <c r="H2327" t="s">
        <v>73</v>
      </c>
      <c r="I2327">
        <v>3</v>
      </c>
      <c r="J2327">
        <f t="shared" si="74"/>
        <v>120</v>
      </c>
      <c r="K2327" s="3">
        <v>0</v>
      </c>
      <c r="L2327" s="3">
        <f t="shared" si="75"/>
        <v>360</v>
      </c>
      <c r="M2327">
        <v>360</v>
      </c>
      <c r="N2327" s="3">
        <f>Table2[[#This Row],[Total Cost]]-Table2[[#This Row],[Total Sales]]</f>
        <v>0</v>
      </c>
      <c r="O2327" t="s">
        <v>84</v>
      </c>
      <c r="P2327" t="s">
        <v>17</v>
      </c>
    </row>
    <row r="2328" spans="1:16">
      <c r="A2328" t="s">
        <v>9128</v>
      </c>
      <c r="B2328" t="s">
        <v>9129</v>
      </c>
      <c r="C2328" t="s">
        <v>37150</v>
      </c>
      <c r="D2328" t="s">
        <v>37748</v>
      </c>
      <c r="E2328" t="s">
        <v>9130</v>
      </c>
      <c r="F2328" t="s">
        <v>9131</v>
      </c>
      <c r="G2328" s="2">
        <v>45715</v>
      </c>
      <c r="H2328" t="s">
        <v>83</v>
      </c>
      <c r="I2328">
        <v>1</v>
      </c>
      <c r="J2328">
        <f t="shared" si="74"/>
        <v>150</v>
      </c>
      <c r="K2328" s="3">
        <v>5</v>
      </c>
      <c r="L2328" s="3">
        <f t="shared" si="75"/>
        <v>150</v>
      </c>
      <c r="M2328">
        <v>142.5</v>
      </c>
      <c r="N2328" s="3">
        <f>Table2[[#This Row],[Total Cost]]-Table2[[#This Row],[Total Sales]]</f>
        <v>7.5</v>
      </c>
      <c r="O2328" t="s">
        <v>23</v>
      </c>
      <c r="P2328" t="s">
        <v>17</v>
      </c>
    </row>
    <row r="2329" spans="1:16">
      <c r="A2329" t="s">
        <v>9132</v>
      </c>
      <c r="B2329" t="s">
        <v>9133</v>
      </c>
      <c r="C2329" t="s">
        <v>37622</v>
      </c>
      <c r="D2329" t="s">
        <v>37196</v>
      </c>
      <c r="E2329" t="s">
        <v>9134</v>
      </c>
      <c r="F2329" t="s">
        <v>9135</v>
      </c>
      <c r="G2329" s="2">
        <v>45627</v>
      </c>
      <c r="H2329" t="s">
        <v>42</v>
      </c>
      <c r="I2329">
        <v>3</v>
      </c>
      <c r="J2329">
        <f t="shared" si="74"/>
        <v>200</v>
      </c>
      <c r="K2329" s="3">
        <v>10</v>
      </c>
      <c r="L2329" s="3">
        <f t="shared" si="75"/>
        <v>600</v>
      </c>
      <c r="M2329">
        <v>540</v>
      </c>
      <c r="N2329" s="3">
        <f>Table2[[#This Row],[Total Cost]]-Table2[[#This Row],[Total Sales]]</f>
        <v>60</v>
      </c>
      <c r="O2329" t="s">
        <v>33</v>
      </c>
      <c r="P2329" t="s">
        <v>17</v>
      </c>
    </row>
    <row r="2330" spans="1:16">
      <c r="A2330" t="s">
        <v>9136</v>
      </c>
      <c r="B2330" t="s">
        <v>9137</v>
      </c>
      <c r="C2330" t="s">
        <v>37253</v>
      </c>
      <c r="D2330" t="s">
        <v>37635</v>
      </c>
      <c r="E2330" t="s">
        <v>9138</v>
      </c>
      <c r="F2330" t="s">
        <v>9139</v>
      </c>
      <c r="G2330" s="2">
        <v>45481</v>
      </c>
      <c r="H2330" t="s">
        <v>83</v>
      </c>
      <c r="I2330">
        <v>2</v>
      </c>
      <c r="J2330">
        <f t="shared" si="74"/>
        <v>150</v>
      </c>
      <c r="K2330" s="3">
        <v>0</v>
      </c>
      <c r="L2330" s="3">
        <f t="shared" si="75"/>
        <v>300</v>
      </c>
      <c r="M2330">
        <v>300</v>
      </c>
      <c r="N2330" s="3">
        <f>Table2[[#This Row],[Total Cost]]-Table2[[#This Row],[Total Sales]]</f>
        <v>0</v>
      </c>
      <c r="O2330" t="s">
        <v>33</v>
      </c>
      <c r="P2330" t="s">
        <v>17</v>
      </c>
    </row>
    <row r="2331" spans="1:16">
      <c r="A2331" t="s">
        <v>9140</v>
      </c>
      <c r="B2331" t="s">
        <v>9141</v>
      </c>
      <c r="C2331" t="s">
        <v>37133</v>
      </c>
      <c r="D2331" t="s">
        <v>36951</v>
      </c>
      <c r="E2331" t="s">
        <v>9142</v>
      </c>
      <c r="F2331" t="s">
        <v>5263</v>
      </c>
      <c r="G2331" s="2">
        <v>45530</v>
      </c>
      <c r="H2331" t="s">
        <v>83</v>
      </c>
      <c r="I2331">
        <v>2</v>
      </c>
      <c r="J2331">
        <f t="shared" si="74"/>
        <v>150</v>
      </c>
      <c r="K2331" s="3">
        <v>5</v>
      </c>
      <c r="L2331" s="3">
        <f t="shared" si="75"/>
        <v>300</v>
      </c>
      <c r="M2331">
        <v>285</v>
      </c>
      <c r="N2331" s="3">
        <f>Table2[[#This Row],[Total Cost]]-Table2[[#This Row],[Total Sales]]</f>
        <v>15</v>
      </c>
      <c r="O2331" t="s">
        <v>33</v>
      </c>
      <c r="P2331" t="s">
        <v>17</v>
      </c>
    </row>
    <row r="2332" spans="1:16">
      <c r="A2332" t="s">
        <v>9143</v>
      </c>
      <c r="B2332" t="s">
        <v>9144</v>
      </c>
      <c r="C2332" t="s">
        <v>37087</v>
      </c>
      <c r="D2332" t="s">
        <v>37117</v>
      </c>
      <c r="E2332" t="s">
        <v>9145</v>
      </c>
      <c r="F2332" t="s">
        <v>9146</v>
      </c>
      <c r="G2332" s="2">
        <v>45557</v>
      </c>
      <c r="H2332" t="s">
        <v>56</v>
      </c>
      <c r="I2332">
        <v>1</v>
      </c>
      <c r="J2332">
        <f t="shared" si="74"/>
        <v>90</v>
      </c>
      <c r="K2332" s="3">
        <v>5</v>
      </c>
      <c r="L2332" s="3">
        <f t="shared" si="75"/>
        <v>90</v>
      </c>
      <c r="M2332">
        <v>85.5</v>
      </c>
      <c r="N2332" s="3">
        <f>Table2[[#This Row],[Total Cost]]-Table2[[#This Row],[Total Sales]]</f>
        <v>4.5</v>
      </c>
      <c r="O2332" t="s">
        <v>90</v>
      </c>
      <c r="P2332" t="s">
        <v>17</v>
      </c>
    </row>
    <row r="2333" spans="1:16">
      <c r="A2333" t="s">
        <v>9147</v>
      </c>
      <c r="B2333" t="s">
        <v>9148</v>
      </c>
      <c r="C2333" t="s">
        <v>37208</v>
      </c>
      <c r="D2333" t="s">
        <v>36983</v>
      </c>
      <c r="E2333" t="s">
        <v>9149</v>
      </c>
      <c r="F2333" t="s">
        <v>9150</v>
      </c>
      <c r="G2333" s="2">
        <v>45553</v>
      </c>
      <c r="H2333" t="s">
        <v>83</v>
      </c>
      <c r="I2333">
        <v>3</v>
      </c>
      <c r="J2333">
        <f t="shared" si="74"/>
        <v>150</v>
      </c>
      <c r="K2333" s="3">
        <v>0</v>
      </c>
      <c r="L2333" s="3">
        <f t="shared" si="75"/>
        <v>450</v>
      </c>
      <c r="M2333">
        <v>450</v>
      </c>
      <c r="N2333" s="3">
        <f>Table2[[#This Row],[Total Cost]]-Table2[[#This Row],[Total Sales]]</f>
        <v>0</v>
      </c>
      <c r="O2333" t="s">
        <v>90</v>
      </c>
      <c r="P2333" t="s">
        <v>17</v>
      </c>
    </row>
    <row r="2334" spans="1:16">
      <c r="A2334" t="s">
        <v>9151</v>
      </c>
      <c r="B2334" t="s">
        <v>9152</v>
      </c>
      <c r="C2334" t="s">
        <v>37200</v>
      </c>
      <c r="D2334" t="s">
        <v>36977</v>
      </c>
      <c r="E2334" t="s">
        <v>9153</v>
      </c>
      <c r="F2334" t="s">
        <v>9154</v>
      </c>
      <c r="G2334" s="2">
        <v>45435</v>
      </c>
      <c r="H2334" t="s">
        <v>73</v>
      </c>
      <c r="I2334">
        <v>1</v>
      </c>
      <c r="J2334">
        <f t="shared" si="74"/>
        <v>120</v>
      </c>
      <c r="K2334" s="3">
        <v>0</v>
      </c>
      <c r="L2334" s="3">
        <f t="shared" si="75"/>
        <v>120</v>
      </c>
      <c r="M2334">
        <v>120</v>
      </c>
      <c r="N2334" s="3">
        <f>Table2[[#This Row],[Total Cost]]-Table2[[#This Row],[Total Sales]]</f>
        <v>0</v>
      </c>
      <c r="O2334" t="s">
        <v>33</v>
      </c>
      <c r="P2334" t="s">
        <v>17</v>
      </c>
    </row>
    <row r="2335" spans="1:16">
      <c r="A2335" t="s">
        <v>9155</v>
      </c>
      <c r="B2335" t="s">
        <v>9156</v>
      </c>
      <c r="C2335" t="s">
        <v>36958</v>
      </c>
      <c r="D2335" t="s">
        <v>37115</v>
      </c>
      <c r="E2335" t="s">
        <v>9157</v>
      </c>
      <c r="F2335" t="s">
        <v>9158</v>
      </c>
      <c r="G2335" s="2">
        <v>45441</v>
      </c>
      <c r="H2335" t="s">
        <v>15</v>
      </c>
      <c r="I2335">
        <v>4</v>
      </c>
      <c r="J2335">
        <f t="shared" si="74"/>
        <v>800</v>
      </c>
      <c r="K2335" s="3">
        <v>0</v>
      </c>
      <c r="L2335" s="3">
        <f t="shared" si="75"/>
        <v>3200</v>
      </c>
      <c r="M2335">
        <v>3200</v>
      </c>
      <c r="N2335" s="3">
        <f>Table2[[#This Row],[Total Cost]]-Table2[[#This Row],[Total Sales]]</f>
        <v>0</v>
      </c>
      <c r="O2335" t="s">
        <v>23</v>
      </c>
      <c r="P2335" t="s">
        <v>17</v>
      </c>
    </row>
    <row r="2336" spans="1:16">
      <c r="A2336" t="s">
        <v>9159</v>
      </c>
      <c r="B2336" t="s">
        <v>9160</v>
      </c>
      <c r="C2336" t="s">
        <v>37358</v>
      </c>
      <c r="D2336" t="s">
        <v>37272</v>
      </c>
      <c r="E2336" t="s">
        <v>9161</v>
      </c>
      <c r="F2336" t="s">
        <v>9162</v>
      </c>
      <c r="G2336" s="2">
        <v>45602</v>
      </c>
      <c r="H2336" t="s">
        <v>42</v>
      </c>
      <c r="I2336">
        <v>2</v>
      </c>
      <c r="J2336">
        <f t="shared" si="74"/>
        <v>200</v>
      </c>
      <c r="K2336" s="3">
        <v>10</v>
      </c>
      <c r="L2336" s="3">
        <f t="shared" si="75"/>
        <v>400</v>
      </c>
      <c r="M2336">
        <v>360</v>
      </c>
      <c r="N2336" s="3">
        <f>Table2[[#This Row],[Total Cost]]-Table2[[#This Row],[Total Sales]]</f>
        <v>40</v>
      </c>
      <c r="O2336" t="s">
        <v>84</v>
      </c>
      <c r="P2336" t="s">
        <v>17</v>
      </c>
    </row>
    <row r="2337" spans="1:16">
      <c r="A2337" t="s">
        <v>9163</v>
      </c>
      <c r="B2337" t="s">
        <v>9164</v>
      </c>
      <c r="C2337" t="s">
        <v>37358</v>
      </c>
      <c r="D2337" t="s">
        <v>37094</v>
      </c>
      <c r="E2337" t="s">
        <v>9165</v>
      </c>
      <c r="F2337" t="s">
        <v>9166</v>
      </c>
      <c r="G2337" s="2">
        <v>45694</v>
      </c>
      <c r="H2337" t="s">
        <v>83</v>
      </c>
      <c r="I2337">
        <v>4</v>
      </c>
      <c r="J2337">
        <f t="shared" si="74"/>
        <v>150</v>
      </c>
      <c r="K2337" s="3">
        <v>5</v>
      </c>
      <c r="L2337" s="3">
        <f t="shared" si="75"/>
        <v>600</v>
      </c>
      <c r="M2337">
        <v>570</v>
      </c>
      <c r="N2337" s="3">
        <f>Table2[[#This Row],[Total Cost]]-Table2[[#This Row],[Total Sales]]</f>
        <v>30</v>
      </c>
      <c r="O2337" t="s">
        <v>16</v>
      </c>
      <c r="P2337" t="s">
        <v>17</v>
      </c>
    </row>
    <row r="2338" spans="1:16">
      <c r="A2338" t="s">
        <v>9167</v>
      </c>
      <c r="B2338" t="s">
        <v>9168</v>
      </c>
      <c r="C2338" t="s">
        <v>37040</v>
      </c>
      <c r="D2338" t="s">
        <v>38113</v>
      </c>
      <c r="E2338" t="s">
        <v>9169</v>
      </c>
      <c r="F2338" t="s">
        <v>9170</v>
      </c>
      <c r="G2338" s="2">
        <v>45587</v>
      </c>
      <c r="H2338" t="s">
        <v>47</v>
      </c>
      <c r="I2338">
        <v>2</v>
      </c>
      <c r="J2338">
        <f t="shared" si="74"/>
        <v>1200</v>
      </c>
      <c r="K2338" s="3">
        <v>0</v>
      </c>
      <c r="L2338" s="3">
        <f t="shared" si="75"/>
        <v>2400</v>
      </c>
      <c r="M2338">
        <v>2400</v>
      </c>
      <c r="N2338" s="3">
        <f>Table2[[#This Row],[Total Cost]]-Table2[[#This Row],[Total Sales]]</f>
        <v>0</v>
      </c>
      <c r="O2338" t="s">
        <v>23</v>
      </c>
      <c r="P2338" t="s">
        <v>17</v>
      </c>
    </row>
    <row r="2339" spans="1:16">
      <c r="A2339" t="s">
        <v>9171</v>
      </c>
      <c r="B2339" t="s">
        <v>9172</v>
      </c>
      <c r="C2339" t="s">
        <v>37079</v>
      </c>
      <c r="D2339" t="s">
        <v>37046</v>
      </c>
      <c r="E2339" t="s">
        <v>9173</v>
      </c>
      <c r="F2339" t="s">
        <v>9174</v>
      </c>
      <c r="G2339" s="2">
        <v>45499</v>
      </c>
      <c r="H2339" t="s">
        <v>56</v>
      </c>
      <c r="I2339">
        <v>4</v>
      </c>
      <c r="J2339">
        <f t="shared" si="74"/>
        <v>90</v>
      </c>
      <c r="K2339" s="3">
        <v>0</v>
      </c>
      <c r="L2339" s="3">
        <f t="shared" si="75"/>
        <v>360</v>
      </c>
      <c r="M2339">
        <v>360</v>
      </c>
      <c r="N2339" s="3">
        <f>Table2[[#This Row],[Total Cost]]-Table2[[#This Row],[Total Sales]]</f>
        <v>0</v>
      </c>
      <c r="O2339" t="s">
        <v>33</v>
      </c>
      <c r="P2339" t="s">
        <v>17</v>
      </c>
    </row>
    <row r="2340" spans="1:16">
      <c r="A2340" t="s">
        <v>9175</v>
      </c>
      <c r="B2340" t="s">
        <v>1557</v>
      </c>
      <c r="C2340" t="s">
        <v>37051</v>
      </c>
      <c r="D2340" t="s">
        <v>37407</v>
      </c>
      <c r="E2340" t="s">
        <v>9176</v>
      </c>
      <c r="F2340" t="s">
        <v>9177</v>
      </c>
      <c r="G2340" s="2">
        <v>45586</v>
      </c>
      <c r="H2340" t="s">
        <v>42</v>
      </c>
      <c r="I2340">
        <v>3</v>
      </c>
      <c r="J2340">
        <f t="shared" si="74"/>
        <v>200</v>
      </c>
      <c r="K2340" s="3">
        <v>0</v>
      </c>
      <c r="L2340" s="3">
        <f t="shared" si="75"/>
        <v>600</v>
      </c>
      <c r="M2340">
        <v>600</v>
      </c>
      <c r="N2340" s="3">
        <f>Table2[[#This Row],[Total Cost]]-Table2[[#This Row],[Total Sales]]</f>
        <v>0</v>
      </c>
      <c r="O2340" t="s">
        <v>23</v>
      </c>
      <c r="P2340" t="s">
        <v>17</v>
      </c>
    </row>
    <row r="2341" spans="1:16">
      <c r="A2341" t="s">
        <v>9178</v>
      </c>
      <c r="B2341" t="s">
        <v>9179</v>
      </c>
      <c r="C2341" t="s">
        <v>37202</v>
      </c>
      <c r="D2341" t="s">
        <v>37536</v>
      </c>
      <c r="E2341" t="s">
        <v>9180</v>
      </c>
      <c r="F2341" t="s">
        <v>9181</v>
      </c>
      <c r="G2341" s="2">
        <v>45563</v>
      </c>
      <c r="H2341" t="s">
        <v>15</v>
      </c>
      <c r="I2341">
        <v>1</v>
      </c>
      <c r="J2341">
        <f t="shared" si="74"/>
        <v>800</v>
      </c>
      <c r="K2341" s="3">
        <v>0</v>
      </c>
      <c r="L2341" s="3">
        <f t="shared" si="75"/>
        <v>800</v>
      </c>
      <c r="M2341">
        <v>800</v>
      </c>
      <c r="N2341" s="3">
        <f>Table2[[#This Row],[Total Cost]]-Table2[[#This Row],[Total Sales]]</f>
        <v>0</v>
      </c>
      <c r="O2341" t="s">
        <v>23</v>
      </c>
      <c r="P2341" t="s">
        <v>17</v>
      </c>
    </row>
    <row r="2342" spans="1:16">
      <c r="A2342" t="s">
        <v>9182</v>
      </c>
      <c r="B2342" t="s">
        <v>9183</v>
      </c>
      <c r="C2342" t="s">
        <v>37075</v>
      </c>
      <c r="D2342" t="s">
        <v>37622</v>
      </c>
      <c r="E2342" t="s">
        <v>9184</v>
      </c>
      <c r="F2342" t="s">
        <v>9185</v>
      </c>
      <c r="G2342" s="2">
        <v>45668</v>
      </c>
      <c r="H2342" t="s">
        <v>73</v>
      </c>
      <c r="I2342">
        <v>1</v>
      </c>
      <c r="J2342">
        <f t="shared" si="74"/>
        <v>120</v>
      </c>
      <c r="K2342" s="3">
        <v>15</v>
      </c>
      <c r="L2342" s="3">
        <f t="shared" si="75"/>
        <v>120</v>
      </c>
      <c r="M2342">
        <v>102</v>
      </c>
      <c r="N2342" s="3">
        <f>Table2[[#This Row],[Total Cost]]-Table2[[#This Row],[Total Sales]]</f>
        <v>18</v>
      </c>
      <c r="O2342" t="s">
        <v>33</v>
      </c>
      <c r="P2342" t="s">
        <v>17</v>
      </c>
    </row>
    <row r="2343" spans="1:16">
      <c r="A2343" t="s">
        <v>9186</v>
      </c>
      <c r="B2343" t="s">
        <v>9187</v>
      </c>
      <c r="C2343" t="s">
        <v>37481</v>
      </c>
      <c r="D2343" t="s">
        <v>37977</v>
      </c>
      <c r="E2343" t="s">
        <v>9188</v>
      </c>
      <c r="F2343" t="s">
        <v>9189</v>
      </c>
      <c r="G2343" s="2">
        <v>45516</v>
      </c>
      <c r="H2343" t="s">
        <v>47</v>
      </c>
      <c r="I2343">
        <v>4</v>
      </c>
      <c r="J2343">
        <f t="shared" si="74"/>
        <v>1200</v>
      </c>
      <c r="K2343" s="3">
        <v>10</v>
      </c>
      <c r="L2343" s="3">
        <f t="shared" si="75"/>
        <v>4800</v>
      </c>
      <c r="M2343">
        <v>4320</v>
      </c>
      <c r="N2343" s="3">
        <f>Table2[[#This Row],[Total Cost]]-Table2[[#This Row],[Total Sales]]</f>
        <v>480</v>
      </c>
      <c r="O2343" t="s">
        <v>33</v>
      </c>
      <c r="P2343" t="s">
        <v>17</v>
      </c>
    </row>
    <row r="2344" spans="1:16">
      <c r="A2344" t="s">
        <v>9190</v>
      </c>
      <c r="B2344" t="s">
        <v>9191</v>
      </c>
      <c r="C2344" t="s">
        <v>36954</v>
      </c>
      <c r="D2344" t="s">
        <v>37190</v>
      </c>
      <c r="E2344" t="s">
        <v>9192</v>
      </c>
      <c r="F2344" t="s">
        <v>9193</v>
      </c>
      <c r="G2344" s="2">
        <v>45682</v>
      </c>
      <c r="H2344" t="s">
        <v>56</v>
      </c>
      <c r="I2344">
        <v>3</v>
      </c>
      <c r="J2344">
        <f t="shared" si="74"/>
        <v>90</v>
      </c>
      <c r="K2344" s="3">
        <v>0</v>
      </c>
      <c r="L2344" s="3">
        <f t="shared" si="75"/>
        <v>270</v>
      </c>
      <c r="M2344">
        <v>270</v>
      </c>
      <c r="N2344" s="3">
        <f>Table2[[#This Row],[Total Cost]]-Table2[[#This Row],[Total Sales]]</f>
        <v>0</v>
      </c>
      <c r="O2344" t="s">
        <v>16</v>
      </c>
      <c r="P2344" t="s">
        <v>17</v>
      </c>
    </row>
    <row r="2345" spans="1:16">
      <c r="A2345" t="s">
        <v>9194</v>
      </c>
      <c r="B2345" t="s">
        <v>9195</v>
      </c>
      <c r="C2345" t="s">
        <v>37047</v>
      </c>
      <c r="D2345" t="s">
        <v>37503</v>
      </c>
      <c r="E2345" t="s">
        <v>9196</v>
      </c>
      <c r="F2345" t="s">
        <v>9197</v>
      </c>
      <c r="G2345" s="2">
        <v>45715</v>
      </c>
      <c r="H2345" t="s">
        <v>15</v>
      </c>
      <c r="I2345">
        <v>3</v>
      </c>
      <c r="J2345">
        <f t="shared" si="74"/>
        <v>800</v>
      </c>
      <c r="K2345" s="3">
        <v>0</v>
      </c>
      <c r="L2345" s="3">
        <f t="shared" si="75"/>
        <v>2400</v>
      </c>
      <c r="M2345">
        <v>2400</v>
      </c>
      <c r="N2345" s="3">
        <f>Table2[[#This Row],[Total Cost]]-Table2[[#This Row],[Total Sales]]</f>
        <v>0</v>
      </c>
      <c r="O2345" t="s">
        <v>84</v>
      </c>
      <c r="P2345" t="s">
        <v>17</v>
      </c>
    </row>
    <row r="2346" spans="1:16">
      <c r="A2346" t="s">
        <v>9198</v>
      </c>
      <c r="B2346" t="s">
        <v>9199</v>
      </c>
      <c r="C2346" t="s">
        <v>37200</v>
      </c>
      <c r="D2346" t="s">
        <v>37584</v>
      </c>
      <c r="E2346" t="s">
        <v>9200</v>
      </c>
      <c r="F2346" t="s">
        <v>9201</v>
      </c>
      <c r="G2346" s="2">
        <v>45415</v>
      </c>
      <c r="H2346" t="s">
        <v>83</v>
      </c>
      <c r="I2346">
        <v>2</v>
      </c>
      <c r="J2346">
        <f t="shared" si="74"/>
        <v>150</v>
      </c>
      <c r="K2346" s="3">
        <v>0</v>
      </c>
      <c r="L2346" s="3">
        <f t="shared" si="75"/>
        <v>300</v>
      </c>
      <c r="M2346">
        <v>300</v>
      </c>
      <c r="N2346" s="3">
        <f>Table2[[#This Row],[Total Cost]]-Table2[[#This Row],[Total Sales]]</f>
        <v>0</v>
      </c>
      <c r="O2346" t="s">
        <v>33</v>
      </c>
      <c r="P2346" t="s">
        <v>17</v>
      </c>
    </row>
    <row r="2347" spans="1:16">
      <c r="A2347" t="s">
        <v>9202</v>
      </c>
      <c r="B2347" t="s">
        <v>9203</v>
      </c>
      <c r="C2347" t="s">
        <v>37137</v>
      </c>
      <c r="D2347" t="s">
        <v>37616</v>
      </c>
      <c r="E2347" t="s">
        <v>9204</v>
      </c>
      <c r="F2347" t="s">
        <v>9205</v>
      </c>
      <c r="G2347" s="2">
        <v>45692</v>
      </c>
      <c r="H2347" t="s">
        <v>56</v>
      </c>
      <c r="I2347">
        <v>1</v>
      </c>
      <c r="J2347">
        <f t="shared" si="74"/>
        <v>90</v>
      </c>
      <c r="K2347" s="3">
        <v>0</v>
      </c>
      <c r="L2347" s="3">
        <f t="shared" si="75"/>
        <v>90</v>
      </c>
      <c r="M2347">
        <v>90</v>
      </c>
      <c r="N2347" s="3">
        <f>Table2[[#This Row],[Total Cost]]-Table2[[#This Row],[Total Sales]]</f>
        <v>0</v>
      </c>
      <c r="O2347" t="s">
        <v>16</v>
      </c>
      <c r="P2347" t="s">
        <v>17</v>
      </c>
    </row>
    <row r="2348" spans="1:16">
      <c r="A2348" t="s">
        <v>9206</v>
      </c>
      <c r="B2348" t="s">
        <v>9207</v>
      </c>
      <c r="C2348" t="s">
        <v>37120</v>
      </c>
      <c r="D2348" t="s">
        <v>37838</v>
      </c>
      <c r="E2348" t="s">
        <v>9208</v>
      </c>
      <c r="F2348" t="s">
        <v>9209</v>
      </c>
      <c r="G2348" s="2">
        <v>45621</v>
      </c>
      <c r="H2348" t="s">
        <v>42</v>
      </c>
      <c r="I2348">
        <v>3</v>
      </c>
      <c r="J2348">
        <f t="shared" si="74"/>
        <v>200</v>
      </c>
      <c r="K2348" s="3">
        <v>10</v>
      </c>
      <c r="L2348" s="3">
        <f t="shared" si="75"/>
        <v>600</v>
      </c>
      <c r="M2348">
        <v>540</v>
      </c>
      <c r="N2348" s="3">
        <f>Table2[[#This Row],[Total Cost]]-Table2[[#This Row],[Total Sales]]</f>
        <v>60</v>
      </c>
      <c r="O2348" t="s">
        <v>33</v>
      </c>
      <c r="P2348" t="s">
        <v>17</v>
      </c>
    </row>
    <row r="2349" spans="1:16">
      <c r="A2349" t="s">
        <v>9210</v>
      </c>
      <c r="B2349" t="s">
        <v>9211</v>
      </c>
      <c r="C2349" t="s">
        <v>37137</v>
      </c>
      <c r="D2349" t="s">
        <v>36961</v>
      </c>
      <c r="E2349" t="s">
        <v>9212</v>
      </c>
      <c r="F2349" t="s">
        <v>9213</v>
      </c>
      <c r="G2349" s="2">
        <v>45417</v>
      </c>
      <c r="H2349" t="s">
        <v>42</v>
      </c>
      <c r="I2349">
        <v>4</v>
      </c>
      <c r="J2349">
        <f t="shared" si="74"/>
        <v>200</v>
      </c>
      <c r="K2349" s="3">
        <v>10</v>
      </c>
      <c r="L2349" s="3">
        <f t="shared" si="75"/>
        <v>800</v>
      </c>
      <c r="M2349">
        <v>720</v>
      </c>
      <c r="N2349" s="3">
        <f>Table2[[#This Row],[Total Cost]]-Table2[[#This Row],[Total Sales]]</f>
        <v>80</v>
      </c>
      <c r="O2349" t="s">
        <v>90</v>
      </c>
      <c r="P2349" t="s">
        <v>17</v>
      </c>
    </row>
    <row r="2350" spans="1:16">
      <c r="A2350" t="s">
        <v>9214</v>
      </c>
      <c r="B2350" t="s">
        <v>9215</v>
      </c>
      <c r="C2350" t="s">
        <v>37650</v>
      </c>
      <c r="D2350" t="s">
        <v>36961</v>
      </c>
      <c r="E2350" t="s">
        <v>9216</v>
      </c>
      <c r="F2350" t="s">
        <v>9217</v>
      </c>
      <c r="G2350" s="2">
        <v>45495</v>
      </c>
      <c r="H2350" t="s">
        <v>47</v>
      </c>
      <c r="I2350">
        <v>4</v>
      </c>
      <c r="J2350">
        <f t="shared" si="74"/>
        <v>1200</v>
      </c>
      <c r="K2350" s="3">
        <v>0</v>
      </c>
      <c r="L2350" s="3">
        <f t="shared" si="75"/>
        <v>4800</v>
      </c>
      <c r="M2350">
        <v>4800</v>
      </c>
      <c r="N2350" s="3">
        <f>Table2[[#This Row],[Total Cost]]-Table2[[#This Row],[Total Sales]]</f>
        <v>0</v>
      </c>
      <c r="O2350" t="s">
        <v>33</v>
      </c>
      <c r="P2350" t="s">
        <v>17</v>
      </c>
    </row>
    <row r="2351" spans="1:16">
      <c r="A2351" t="s">
        <v>9218</v>
      </c>
      <c r="B2351" t="s">
        <v>9219</v>
      </c>
      <c r="C2351" t="s">
        <v>36980</v>
      </c>
      <c r="D2351" t="s">
        <v>38114</v>
      </c>
      <c r="E2351" t="s">
        <v>9220</v>
      </c>
      <c r="F2351" t="s">
        <v>9221</v>
      </c>
      <c r="G2351" s="2">
        <v>45486</v>
      </c>
      <c r="H2351" t="s">
        <v>42</v>
      </c>
      <c r="I2351">
        <v>1</v>
      </c>
      <c r="J2351">
        <f t="shared" si="74"/>
        <v>200</v>
      </c>
      <c r="K2351" s="3">
        <v>10</v>
      </c>
      <c r="L2351" s="3">
        <f t="shared" si="75"/>
        <v>200</v>
      </c>
      <c r="M2351">
        <v>180</v>
      </c>
      <c r="N2351" s="3">
        <f>Table2[[#This Row],[Total Cost]]-Table2[[#This Row],[Total Sales]]</f>
        <v>20</v>
      </c>
      <c r="O2351" t="s">
        <v>23</v>
      </c>
      <c r="P2351" t="s">
        <v>17</v>
      </c>
    </row>
    <row r="2352" spans="1:16">
      <c r="A2352" t="s">
        <v>9222</v>
      </c>
      <c r="B2352" t="s">
        <v>9223</v>
      </c>
      <c r="C2352" t="s">
        <v>37544</v>
      </c>
      <c r="D2352" t="s">
        <v>37039</v>
      </c>
      <c r="E2352" t="s">
        <v>9224</v>
      </c>
      <c r="F2352" t="s">
        <v>9225</v>
      </c>
      <c r="G2352" s="2">
        <v>45431</v>
      </c>
      <c r="H2352" t="s">
        <v>73</v>
      </c>
      <c r="I2352">
        <v>2</v>
      </c>
      <c r="J2352">
        <f t="shared" si="74"/>
        <v>120</v>
      </c>
      <c r="K2352" s="3">
        <v>5</v>
      </c>
      <c r="L2352" s="3">
        <f t="shared" si="75"/>
        <v>240</v>
      </c>
      <c r="M2352">
        <v>228</v>
      </c>
      <c r="N2352" s="3">
        <f>Table2[[#This Row],[Total Cost]]-Table2[[#This Row],[Total Sales]]</f>
        <v>12</v>
      </c>
      <c r="O2352" t="s">
        <v>84</v>
      </c>
      <c r="P2352" t="s">
        <v>17</v>
      </c>
    </row>
    <row r="2353" spans="1:16">
      <c r="A2353" t="s">
        <v>9226</v>
      </c>
      <c r="B2353" t="s">
        <v>9227</v>
      </c>
      <c r="C2353" t="s">
        <v>37358</v>
      </c>
      <c r="D2353" t="s">
        <v>37607</v>
      </c>
      <c r="E2353" t="s">
        <v>9228</v>
      </c>
      <c r="F2353" t="s">
        <v>9229</v>
      </c>
      <c r="G2353" s="2">
        <v>45423</v>
      </c>
      <c r="H2353" t="s">
        <v>89</v>
      </c>
      <c r="I2353">
        <v>3</v>
      </c>
      <c r="J2353">
        <f t="shared" si="74"/>
        <v>50</v>
      </c>
      <c r="K2353" s="3">
        <v>0</v>
      </c>
      <c r="L2353" s="3">
        <f t="shared" si="75"/>
        <v>150</v>
      </c>
      <c r="M2353">
        <v>150</v>
      </c>
      <c r="N2353" s="3">
        <f>Table2[[#This Row],[Total Cost]]-Table2[[#This Row],[Total Sales]]</f>
        <v>0</v>
      </c>
      <c r="O2353" t="s">
        <v>33</v>
      </c>
      <c r="P2353" t="s">
        <v>17</v>
      </c>
    </row>
    <row r="2354" spans="1:16">
      <c r="A2354" t="s">
        <v>9230</v>
      </c>
      <c r="B2354" t="s">
        <v>9231</v>
      </c>
      <c r="C2354" t="s">
        <v>37948</v>
      </c>
      <c r="D2354" t="s">
        <v>37647</v>
      </c>
      <c r="E2354" t="s">
        <v>9232</v>
      </c>
      <c r="F2354" t="s">
        <v>9233</v>
      </c>
      <c r="G2354" s="2">
        <v>45659</v>
      </c>
      <c r="H2354" t="s">
        <v>15</v>
      </c>
      <c r="I2354">
        <v>2</v>
      </c>
      <c r="J2354">
        <f t="shared" si="74"/>
        <v>800</v>
      </c>
      <c r="K2354" s="3">
        <v>0</v>
      </c>
      <c r="L2354" s="3">
        <f t="shared" si="75"/>
        <v>1600</v>
      </c>
      <c r="M2354">
        <v>1600</v>
      </c>
      <c r="N2354" s="3">
        <f>Table2[[#This Row],[Total Cost]]-Table2[[#This Row],[Total Sales]]</f>
        <v>0</v>
      </c>
      <c r="O2354" t="s">
        <v>84</v>
      </c>
      <c r="P2354" t="s">
        <v>78</v>
      </c>
    </row>
    <row r="2355" spans="1:16">
      <c r="A2355" t="s">
        <v>9234</v>
      </c>
      <c r="B2355" t="s">
        <v>9235</v>
      </c>
      <c r="C2355" t="s">
        <v>36990</v>
      </c>
      <c r="D2355" t="s">
        <v>38115</v>
      </c>
      <c r="E2355" t="s">
        <v>9236</v>
      </c>
      <c r="F2355" t="s">
        <v>9237</v>
      </c>
      <c r="G2355" s="2">
        <v>45481</v>
      </c>
      <c r="H2355" t="s">
        <v>83</v>
      </c>
      <c r="I2355">
        <v>1</v>
      </c>
      <c r="J2355">
        <f t="shared" si="74"/>
        <v>150</v>
      </c>
      <c r="K2355" s="3">
        <v>15</v>
      </c>
      <c r="L2355" s="3">
        <f t="shared" si="75"/>
        <v>150</v>
      </c>
      <c r="M2355">
        <v>127.5</v>
      </c>
      <c r="N2355" s="3">
        <f>Table2[[#This Row],[Total Cost]]-Table2[[#This Row],[Total Sales]]</f>
        <v>22.5</v>
      </c>
      <c r="O2355" t="s">
        <v>90</v>
      </c>
      <c r="P2355" t="s">
        <v>17</v>
      </c>
    </row>
    <row r="2356" spans="1:16">
      <c r="A2356" t="s">
        <v>9238</v>
      </c>
      <c r="B2356" t="s">
        <v>9239</v>
      </c>
      <c r="C2356" t="s">
        <v>37538</v>
      </c>
      <c r="D2356" t="s">
        <v>37034</v>
      </c>
      <c r="E2356" t="s">
        <v>9240</v>
      </c>
      <c r="F2356" t="s">
        <v>9241</v>
      </c>
      <c r="G2356" s="2">
        <v>45733</v>
      </c>
      <c r="H2356" t="s">
        <v>73</v>
      </c>
      <c r="I2356">
        <v>1</v>
      </c>
      <c r="J2356">
        <f t="shared" si="74"/>
        <v>120</v>
      </c>
      <c r="K2356" s="3">
        <v>0</v>
      </c>
      <c r="L2356" s="3">
        <f t="shared" si="75"/>
        <v>120</v>
      </c>
      <c r="M2356">
        <v>120</v>
      </c>
      <c r="N2356" s="3">
        <f>Table2[[#This Row],[Total Cost]]-Table2[[#This Row],[Total Sales]]</f>
        <v>0</v>
      </c>
      <c r="O2356" t="s">
        <v>23</v>
      </c>
      <c r="P2356" t="s">
        <v>17</v>
      </c>
    </row>
    <row r="2357" spans="1:16">
      <c r="A2357" t="s">
        <v>9242</v>
      </c>
      <c r="B2357" t="s">
        <v>9243</v>
      </c>
      <c r="C2357" t="s">
        <v>37021</v>
      </c>
      <c r="D2357" t="s">
        <v>37484</v>
      </c>
      <c r="E2357" t="s">
        <v>9244</v>
      </c>
      <c r="F2357" t="s">
        <v>6039</v>
      </c>
      <c r="G2357" s="2">
        <v>45705</v>
      </c>
      <c r="H2357" t="s">
        <v>15</v>
      </c>
      <c r="I2357">
        <v>2</v>
      </c>
      <c r="J2357">
        <f t="shared" si="74"/>
        <v>800</v>
      </c>
      <c r="K2357" s="3">
        <v>10</v>
      </c>
      <c r="L2357" s="3">
        <f t="shared" si="75"/>
        <v>1600</v>
      </c>
      <c r="M2357">
        <v>1440</v>
      </c>
      <c r="N2357" s="3">
        <f>Table2[[#This Row],[Total Cost]]-Table2[[#This Row],[Total Sales]]</f>
        <v>160</v>
      </c>
      <c r="O2357" t="s">
        <v>90</v>
      </c>
      <c r="P2357" t="s">
        <v>17</v>
      </c>
    </row>
    <row r="2358" spans="1:16">
      <c r="A2358" t="s">
        <v>9245</v>
      </c>
      <c r="B2358" t="s">
        <v>9246</v>
      </c>
      <c r="C2358" t="s">
        <v>36972</v>
      </c>
      <c r="D2358" t="s">
        <v>37469</v>
      </c>
      <c r="E2358" t="s">
        <v>9247</v>
      </c>
      <c r="F2358" t="s">
        <v>3191</v>
      </c>
      <c r="G2358" s="2">
        <v>45580</v>
      </c>
      <c r="H2358" t="s">
        <v>56</v>
      </c>
      <c r="I2358">
        <v>4</v>
      </c>
      <c r="J2358">
        <f t="shared" si="74"/>
        <v>90</v>
      </c>
      <c r="K2358" s="3">
        <v>0</v>
      </c>
      <c r="L2358" s="3">
        <f t="shared" si="75"/>
        <v>360</v>
      </c>
      <c r="M2358">
        <v>360</v>
      </c>
      <c r="N2358" s="3">
        <f>Table2[[#This Row],[Total Cost]]-Table2[[#This Row],[Total Sales]]</f>
        <v>0</v>
      </c>
      <c r="O2358" t="s">
        <v>84</v>
      </c>
      <c r="P2358" t="s">
        <v>17</v>
      </c>
    </row>
    <row r="2359" spans="1:16">
      <c r="A2359" t="s">
        <v>9248</v>
      </c>
      <c r="B2359" t="s">
        <v>9249</v>
      </c>
      <c r="C2359" t="s">
        <v>37161</v>
      </c>
      <c r="D2359" t="s">
        <v>37334</v>
      </c>
      <c r="E2359" t="s">
        <v>9250</v>
      </c>
      <c r="F2359" t="s">
        <v>9251</v>
      </c>
      <c r="G2359" s="2">
        <v>45517</v>
      </c>
      <c r="H2359" t="s">
        <v>22</v>
      </c>
      <c r="I2359">
        <v>4</v>
      </c>
      <c r="J2359">
        <f t="shared" si="74"/>
        <v>100</v>
      </c>
      <c r="K2359" s="3">
        <v>0</v>
      </c>
      <c r="L2359" s="3">
        <f t="shared" si="75"/>
        <v>400</v>
      </c>
      <c r="M2359">
        <v>400</v>
      </c>
      <c r="N2359" s="3">
        <f>Table2[[#This Row],[Total Cost]]-Table2[[#This Row],[Total Sales]]</f>
        <v>0</v>
      </c>
      <c r="O2359" t="s">
        <v>23</v>
      </c>
      <c r="P2359" t="s">
        <v>17</v>
      </c>
    </row>
    <row r="2360" spans="1:16">
      <c r="A2360" t="s">
        <v>9252</v>
      </c>
      <c r="B2360" t="s">
        <v>9253</v>
      </c>
      <c r="C2360" t="s">
        <v>37083</v>
      </c>
      <c r="D2360" t="s">
        <v>38116</v>
      </c>
      <c r="E2360" t="s">
        <v>9254</v>
      </c>
      <c r="F2360" t="s">
        <v>9255</v>
      </c>
      <c r="G2360" s="2">
        <v>45583</v>
      </c>
      <c r="H2360" t="s">
        <v>47</v>
      </c>
      <c r="I2360">
        <v>1</v>
      </c>
      <c r="J2360">
        <f t="shared" si="74"/>
        <v>1200</v>
      </c>
      <c r="K2360" s="3">
        <v>0</v>
      </c>
      <c r="L2360" s="3">
        <f t="shared" si="75"/>
        <v>1200</v>
      </c>
      <c r="M2360">
        <v>1200</v>
      </c>
      <c r="N2360" s="3">
        <f>Table2[[#This Row],[Total Cost]]-Table2[[#This Row],[Total Sales]]</f>
        <v>0</v>
      </c>
      <c r="O2360" t="s">
        <v>16</v>
      </c>
      <c r="P2360" t="s">
        <v>17</v>
      </c>
    </row>
    <row r="2361" spans="1:16">
      <c r="A2361" t="s">
        <v>9256</v>
      </c>
      <c r="B2361" t="s">
        <v>9257</v>
      </c>
      <c r="C2361" t="s">
        <v>37149</v>
      </c>
      <c r="D2361" t="s">
        <v>37084</v>
      </c>
      <c r="E2361" t="s">
        <v>9258</v>
      </c>
      <c r="F2361" t="s">
        <v>9259</v>
      </c>
      <c r="G2361" s="2">
        <v>45449</v>
      </c>
      <c r="H2361" t="s">
        <v>56</v>
      </c>
      <c r="I2361">
        <v>2</v>
      </c>
      <c r="J2361">
        <f t="shared" si="74"/>
        <v>90</v>
      </c>
      <c r="K2361" s="3">
        <v>15</v>
      </c>
      <c r="L2361" s="3">
        <f t="shared" si="75"/>
        <v>180</v>
      </c>
      <c r="M2361">
        <v>153</v>
      </c>
      <c r="N2361" s="3">
        <f>Table2[[#This Row],[Total Cost]]-Table2[[#This Row],[Total Sales]]</f>
        <v>27</v>
      </c>
      <c r="O2361" t="s">
        <v>16</v>
      </c>
      <c r="P2361" t="s">
        <v>17</v>
      </c>
    </row>
    <row r="2362" spans="1:16">
      <c r="A2362" t="s">
        <v>9260</v>
      </c>
      <c r="B2362" t="s">
        <v>9261</v>
      </c>
      <c r="C2362" t="s">
        <v>37278</v>
      </c>
      <c r="D2362" t="s">
        <v>37139</v>
      </c>
      <c r="E2362" t="s">
        <v>9262</v>
      </c>
      <c r="F2362" t="s">
        <v>9263</v>
      </c>
      <c r="G2362" s="2">
        <v>45500</v>
      </c>
      <c r="H2362" t="s">
        <v>56</v>
      </c>
      <c r="I2362">
        <v>3</v>
      </c>
      <c r="J2362">
        <f t="shared" si="74"/>
        <v>90</v>
      </c>
      <c r="K2362" s="3">
        <v>5</v>
      </c>
      <c r="L2362" s="3">
        <f t="shared" si="75"/>
        <v>270</v>
      </c>
      <c r="M2362">
        <v>256.5</v>
      </c>
      <c r="N2362" s="3">
        <f>Table2[[#This Row],[Total Cost]]-Table2[[#This Row],[Total Sales]]</f>
        <v>13.5</v>
      </c>
      <c r="O2362" t="s">
        <v>16</v>
      </c>
      <c r="P2362" t="s">
        <v>17</v>
      </c>
    </row>
    <row r="2363" spans="1:16">
      <c r="A2363" t="s">
        <v>9264</v>
      </c>
      <c r="B2363" t="s">
        <v>9265</v>
      </c>
      <c r="C2363" t="s">
        <v>37340</v>
      </c>
      <c r="D2363" t="s">
        <v>37775</v>
      </c>
      <c r="E2363" t="s">
        <v>9266</v>
      </c>
      <c r="F2363" t="s">
        <v>9267</v>
      </c>
      <c r="G2363" s="2">
        <v>45709</v>
      </c>
      <c r="H2363" t="s">
        <v>42</v>
      </c>
      <c r="I2363">
        <v>4</v>
      </c>
      <c r="J2363">
        <f t="shared" si="74"/>
        <v>200</v>
      </c>
      <c r="K2363" s="3">
        <v>0</v>
      </c>
      <c r="L2363" s="3">
        <f t="shared" si="75"/>
        <v>800</v>
      </c>
      <c r="M2363">
        <v>800</v>
      </c>
      <c r="N2363" s="3">
        <f>Table2[[#This Row],[Total Cost]]-Table2[[#This Row],[Total Sales]]</f>
        <v>0</v>
      </c>
      <c r="O2363" t="s">
        <v>23</v>
      </c>
      <c r="P2363" t="s">
        <v>17</v>
      </c>
    </row>
    <row r="2364" spans="1:16">
      <c r="A2364" t="s">
        <v>9268</v>
      </c>
      <c r="B2364" t="s">
        <v>9269</v>
      </c>
      <c r="C2364" t="s">
        <v>37000</v>
      </c>
      <c r="D2364" t="s">
        <v>38117</v>
      </c>
      <c r="E2364" t="s">
        <v>9270</v>
      </c>
      <c r="F2364" t="s">
        <v>9271</v>
      </c>
      <c r="G2364" s="2">
        <v>45467</v>
      </c>
      <c r="H2364" t="s">
        <v>89</v>
      </c>
      <c r="I2364">
        <v>1</v>
      </c>
      <c r="J2364">
        <f t="shared" si="74"/>
        <v>50</v>
      </c>
      <c r="K2364" s="3">
        <v>0</v>
      </c>
      <c r="L2364" s="3">
        <f t="shared" si="75"/>
        <v>50</v>
      </c>
      <c r="M2364">
        <v>50</v>
      </c>
      <c r="N2364" s="3">
        <f>Table2[[#This Row],[Total Cost]]-Table2[[#This Row],[Total Sales]]</f>
        <v>0</v>
      </c>
      <c r="O2364" t="s">
        <v>84</v>
      </c>
      <c r="P2364" t="s">
        <v>17</v>
      </c>
    </row>
    <row r="2365" spans="1:16">
      <c r="A2365" t="s">
        <v>9272</v>
      </c>
      <c r="B2365" t="s">
        <v>9273</v>
      </c>
      <c r="C2365" t="s">
        <v>37637</v>
      </c>
      <c r="D2365" t="s">
        <v>37115</v>
      </c>
      <c r="E2365" t="s">
        <v>9274</v>
      </c>
      <c r="F2365" t="s">
        <v>9275</v>
      </c>
      <c r="G2365" s="2">
        <v>45467</v>
      </c>
      <c r="H2365" t="s">
        <v>89</v>
      </c>
      <c r="I2365">
        <v>3</v>
      </c>
      <c r="J2365">
        <f t="shared" si="74"/>
        <v>50</v>
      </c>
      <c r="K2365" s="3">
        <v>0</v>
      </c>
      <c r="L2365" s="3">
        <f t="shared" si="75"/>
        <v>150</v>
      </c>
      <c r="M2365">
        <v>150</v>
      </c>
      <c r="N2365" s="3">
        <f>Table2[[#This Row],[Total Cost]]-Table2[[#This Row],[Total Sales]]</f>
        <v>0</v>
      </c>
      <c r="O2365" t="s">
        <v>16</v>
      </c>
      <c r="P2365" t="s">
        <v>17</v>
      </c>
    </row>
    <row r="2366" spans="1:16">
      <c r="A2366" t="s">
        <v>9276</v>
      </c>
      <c r="B2366" t="s">
        <v>9277</v>
      </c>
      <c r="C2366" t="s">
        <v>37291</v>
      </c>
      <c r="D2366" t="s">
        <v>37401</v>
      </c>
      <c r="E2366" t="s">
        <v>9278</v>
      </c>
      <c r="F2366" t="s">
        <v>9279</v>
      </c>
      <c r="G2366" s="2">
        <v>45408</v>
      </c>
      <c r="H2366" t="s">
        <v>83</v>
      </c>
      <c r="I2366">
        <v>2</v>
      </c>
      <c r="J2366">
        <f t="shared" si="74"/>
        <v>150</v>
      </c>
      <c r="K2366" s="3">
        <v>10</v>
      </c>
      <c r="L2366" s="3">
        <f t="shared" si="75"/>
        <v>300</v>
      </c>
      <c r="M2366">
        <v>270</v>
      </c>
      <c r="N2366" s="3">
        <f>Table2[[#This Row],[Total Cost]]-Table2[[#This Row],[Total Sales]]</f>
        <v>30</v>
      </c>
      <c r="O2366" t="s">
        <v>84</v>
      </c>
      <c r="P2366" t="s">
        <v>78</v>
      </c>
    </row>
    <row r="2367" spans="1:16">
      <c r="A2367" t="s">
        <v>9280</v>
      </c>
      <c r="B2367" t="s">
        <v>9281</v>
      </c>
      <c r="C2367" t="s">
        <v>37133</v>
      </c>
      <c r="D2367" t="s">
        <v>37198</v>
      </c>
      <c r="E2367" t="s">
        <v>9282</v>
      </c>
      <c r="F2367" t="s">
        <v>9283</v>
      </c>
      <c r="G2367" s="2">
        <v>45501</v>
      </c>
      <c r="H2367" t="s">
        <v>22</v>
      </c>
      <c r="I2367">
        <v>2</v>
      </c>
      <c r="J2367">
        <f t="shared" si="74"/>
        <v>100</v>
      </c>
      <c r="K2367" s="3">
        <v>0</v>
      </c>
      <c r="L2367" s="3">
        <f t="shared" si="75"/>
        <v>200</v>
      </c>
      <c r="M2367">
        <v>200</v>
      </c>
      <c r="N2367" s="3">
        <f>Table2[[#This Row],[Total Cost]]-Table2[[#This Row],[Total Sales]]</f>
        <v>0</v>
      </c>
      <c r="O2367" t="s">
        <v>90</v>
      </c>
      <c r="P2367" t="s">
        <v>17</v>
      </c>
    </row>
    <row r="2368" spans="1:16">
      <c r="A2368" t="s">
        <v>9284</v>
      </c>
      <c r="B2368" t="s">
        <v>9285</v>
      </c>
      <c r="C2368" t="s">
        <v>37454</v>
      </c>
      <c r="D2368" t="s">
        <v>37055</v>
      </c>
      <c r="E2368" t="s">
        <v>9286</v>
      </c>
      <c r="F2368" t="s">
        <v>9287</v>
      </c>
      <c r="G2368" s="2">
        <v>45656</v>
      </c>
      <c r="H2368" t="s">
        <v>56</v>
      </c>
      <c r="I2368">
        <v>3</v>
      </c>
      <c r="J2368">
        <f t="shared" si="74"/>
        <v>90</v>
      </c>
      <c r="K2368" s="3">
        <v>0</v>
      </c>
      <c r="L2368" s="3">
        <f t="shared" si="75"/>
        <v>270</v>
      </c>
      <c r="M2368">
        <v>270</v>
      </c>
      <c r="N2368" s="3">
        <f>Table2[[#This Row],[Total Cost]]-Table2[[#This Row],[Total Sales]]</f>
        <v>0</v>
      </c>
      <c r="O2368" t="s">
        <v>84</v>
      </c>
      <c r="P2368" t="s">
        <v>17</v>
      </c>
    </row>
    <row r="2369" spans="1:16">
      <c r="A2369" t="s">
        <v>9288</v>
      </c>
      <c r="B2369" t="s">
        <v>9289</v>
      </c>
      <c r="C2369" t="s">
        <v>37017</v>
      </c>
      <c r="D2369" t="s">
        <v>37194</v>
      </c>
      <c r="E2369" t="s">
        <v>9290</v>
      </c>
      <c r="F2369" t="s">
        <v>9291</v>
      </c>
      <c r="G2369" s="2">
        <v>45455</v>
      </c>
      <c r="H2369" t="s">
        <v>89</v>
      </c>
      <c r="I2369">
        <v>3</v>
      </c>
      <c r="J2369">
        <f t="shared" si="74"/>
        <v>50</v>
      </c>
      <c r="K2369" s="3">
        <v>0</v>
      </c>
      <c r="L2369" s="3">
        <f t="shared" si="75"/>
        <v>150</v>
      </c>
      <c r="M2369">
        <v>150</v>
      </c>
      <c r="N2369" s="3">
        <f>Table2[[#This Row],[Total Cost]]-Table2[[#This Row],[Total Sales]]</f>
        <v>0</v>
      </c>
      <c r="O2369" t="s">
        <v>33</v>
      </c>
      <c r="P2369" t="s">
        <v>17</v>
      </c>
    </row>
    <row r="2370" spans="1:16">
      <c r="A2370" t="s">
        <v>9292</v>
      </c>
      <c r="B2370" t="s">
        <v>9293</v>
      </c>
      <c r="C2370" t="s">
        <v>37288</v>
      </c>
      <c r="D2370" t="s">
        <v>38118</v>
      </c>
      <c r="E2370" t="s">
        <v>9294</v>
      </c>
      <c r="F2370" t="s">
        <v>2777</v>
      </c>
      <c r="G2370" s="2">
        <v>45461</v>
      </c>
      <c r="H2370" t="s">
        <v>22</v>
      </c>
      <c r="I2370">
        <v>3</v>
      </c>
      <c r="J2370">
        <f t="shared" si="74"/>
        <v>100</v>
      </c>
      <c r="K2370" s="3">
        <v>0</v>
      </c>
      <c r="L2370" s="3">
        <f t="shared" si="75"/>
        <v>300</v>
      </c>
      <c r="M2370">
        <v>300</v>
      </c>
      <c r="N2370" s="3">
        <f>Table2[[#This Row],[Total Cost]]-Table2[[#This Row],[Total Sales]]</f>
        <v>0</v>
      </c>
      <c r="O2370" t="s">
        <v>84</v>
      </c>
      <c r="P2370" t="s">
        <v>17</v>
      </c>
    </row>
    <row r="2371" spans="1:16">
      <c r="A2371" t="s">
        <v>9295</v>
      </c>
      <c r="B2371" t="s">
        <v>9296</v>
      </c>
      <c r="C2371" t="s">
        <v>36958</v>
      </c>
      <c r="D2371" t="s">
        <v>38053</v>
      </c>
      <c r="E2371" t="s">
        <v>9297</v>
      </c>
      <c r="F2371" t="s">
        <v>9298</v>
      </c>
      <c r="G2371" s="2">
        <v>45719</v>
      </c>
      <c r="H2371" t="s">
        <v>28</v>
      </c>
      <c r="I2371">
        <v>4</v>
      </c>
      <c r="J2371">
        <f t="shared" ref="J2371:J2434" si="76">L2371/I2371</f>
        <v>300</v>
      </c>
      <c r="K2371" s="3">
        <v>5</v>
      </c>
      <c r="L2371" s="3">
        <f t="shared" si="75"/>
        <v>1200</v>
      </c>
      <c r="M2371">
        <v>1140</v>
      </c>
      <c r="N2371" s="3">
        <f>Table2[[#This Row],[Total Cost]]-Table2[[#This Row],[Total Sales]]</f>
        <v>60</v>
      </c>
      <c r="O2371" t="s">
        <v>84</v>
      </c>
      <c r="P2371" t="s">
        <v>17</v>
      </c>
    </row>
    <row r="2372" spans="1:16">
      <c r="A2372" t="s">
        <v>9299</v>
      </c>
      <c r="B2372" t="s">
        <v>9300</v>
      </c>
      <c r="C2372" t="s">
        <v>37040</v>
      </c>
      <c r="D2372" t="s">
        <v>37909</v>
      </c>
      <c r="E2372" t="s">
        <v>9301</v>
      </c>
      <c r="F2372" t="s">
        <v>2320</v>
      </c>
      <c r="G2372" s="2">
        <v>45675</v>
      </c>
      <c r="H2372" t="s">
        <v>56</v>
      </c>
      <c r="I2372">
        <v>2</v>
      </c>
      <c r="J2372">
        <f t="shared" si="76"/>
        <v>90</v>
      </c>
      <c r="K2372" s="3">
        <v>0</v>
      </c>
      <c r="L2372" s="3">
        <f t="shared" si="75"/>
        <v>180</v>
      </c>
      <c r="M2372">
        <v>180</v>
      </c>
      <c r="N2372" s="3">
        <f>Table2[[#This Row],[Total Cost]]-Table2[[#This Row],[Total Sales]]</f>
        <v>0</v>
      </c>
      <c r="O2372" t="s">
        <v>33</v>
      </c>
      <c r="P2372" t="s">
        <v>78</v>
      </c>
    </row>
    <row r="2373" spans="1:16">
      <c r="A2373" t="s">
        <v>9302</v>
      </c>
      <c r="B2373" t="s">
        <v>9303</v>
      </c>
      <c r="C2373" t="s">
        <v>37105</v>
      </c>
      <c r="D2373" t="s">
        <v>37961</v>
      </c>
      <c r="E2373" t="s">
        <v>9304</v>
      </c>
      <c r="F2373" t="s">
        <v>9305</v>
      </c>
      <c r="G2373" s="2">
        <v>45604</v>
      </c>
      <c r="H2373" t="s">
        <v>73</v>
      </c>
      <c r="I2373">
        <v>4</v>
      </c>
      <c r="J2373">
        <f t="shared" si="76"/>
        <v>120</v>
      </c>
      <c r="K2373" s="3">
        <v>5</v>
      </c>
      <c r="L2373" s="3">
        <f t="shared" si="75"/>
        <v>480</v>
      </c>
      <c r="M2373">
        <v>456</v>
      </c>
      <c r="N2373" s="3">
        <f>Table2[[#This Row],[Total Cost]]-Table2[[#This Row],[Total Sales]]</f>
        <v>24</v>
      </c>
      <c r="O2373" t="s">
        <v>23</v>
      </c>
      <c r="P2373" t="s">
        <v>17</v>
      </c>
    </row>
    <row r="2374" spans="1:16">
      <c r="A2374" t="s">
        <v>9306</v>
      </c>
      <c r="B2374" t="s">
        <v>9307</v>
      </c>
      <c r="C2374" t="s">
        <v>37365</v>
      </c>
      <c r="D2374" t="s">
        <v>37533</v>
      </c>
      <c r="E2374" t="s">
        <v>9308</v>
      </c>
      <c r="F2374" t="s">
        <v>9309</v>
      </c>
      <c r="G2374" s="2">
        <v>45756</v>
      </c>
      <c r="H2374" t="s">
        <v>89</v>
      </c>
      <c r="I2374">
        <v>1</v>
      </c>
      <c r="J2374">
        <f t="shared" si="76"/>
        <v>50</v>
      </c>
      <c r="K2374" s="3">
        <v>0</v>
      </c>
      <c r="L2374" s="3">
        <f t="shared" ref="L2374:L2437" si="77">M2374/(1-K2374/100)</f>
        <v>50</v>
      </c>
      <c r="M2374">
        <v>50</v>
      </c>
      <c r="N2374" s="3">
        <f>Table2[[#This Row],[Total Cost]]-Table2[[#This Row],[Total Sales]]</f>
        <v>0</v>
      </c>
      <c r="O2374" t="s">
        <v>33</v>
      </c>
      <c r="P2374" t="s">
        <v>17</v>
      </c>
    </row>
    <row r="2375" spans="1:16">
      <c r="A2375" t="s">
        <v>9310</v>
      </c>
      <c r="B2375" t="s">
        <v>9311</v>
      </c>
      <c r="C2375" t="s">
        <v>38119</v>
      </c>
      <c r="D2375" t="s">
        <v>37912</v>
      </c>
      <c r="E2375" t="s">
        <v>9312</v>
      </c>
      <c r="F2375" t="s">
        <v>9313</v>
      </c>
      <c r="G2375" s="2">
        <v>45664</v>
      </c>
      <c r="H2375" t="s">
        <v>56</v>
      </c>
      <c r="I2375">
        <v>4</v>
      </c>
      <c r="J2375">
        <f t="shared" si="76"/>
        <v>90</v>
      </c>
      <c r="K2375" s="3">
        <v>15</v>
      </c>
      <c r="L2375" s="3">
        <f t="shared" si="77"/>
        <v>360</v>
      </c>
      <c r="M2375">
        <v>306</v>
      </c>
      <c r="N2375" s="3">
        <f>Table2[[#This Row],[Total Cost]]-Table2[[#This Row],[Total Sales]]</f>
        <v>54</v>
      </c>
      <c r="O2375" t="s">
        <v>84</v>
      </c>
      <c r="P2375" t="s">
        <v>17</v>
      </c>
    </row>
    <row r="2376" spans="1:16">
      <c r="A2376" t="s">
        <v>9314</v>
      </c>
      <c r="B2376" t="s">
        <v>9315</v>
      </c>
      <c r="C2376" t="s">
        <v>36998</v>
      </c>
      <c r="D2376" t="s">
        <v>37235</v>
      </c>
      <c r="E2376" t="s">
        <v>9316</v>
      </c>
      <c r="F2376" t="s">
        <v>9317</v>
      </c>
      <c r="G2376" s="2">
        <v>45496</v>
      </c>
      <c r="H2376" t="s">
        <v>22</v>
      </c>
      <c r="I2376">
        <v>4</v>
      </c>
      <c r="J2376">
        <f t="shared" si="76"/>
        <v>100</v>
      </c>
      <c r="K2376" s="3">
        <v>15</v>
      </c>
      <c r="L2376" s="3">
        <f t="shared" si="77"/>
        <v>400</v>
      </c>
      <c r="M2376">
        <v>340</v>
      </c>
      <c r="N2376" s="3">
        <f>Table2[[#This Row],[Total Cost]]-Table2[[#This Row],[Total Sales]]</f>
        <v>60</v>
      </c>
      <c r="O2376" t="s">
        <v>90</v>
      </c>
      <c r="P2376" t="s">
        <v>17</v>
      </c>
    </row>
    <row r="2377" spans="1:16">
      <c r="A2377" t="s">
        <v>9318</v>
      </c>
      <c r="B2377" t="s">
        <v>9319</v>
      </c>
      <c r="C2377" t="s">
        <v>37733</v>
      </c>
      <c r="D2377" t="s">
        <v>38053</v>
      </c>
      <c r="E2377" t="s">
        <v>9320</v>
      </c>
      <c r="F2377" t="s">
        <v>9321</v>
      </c>
      <c r="G2377" s="2">
        <v>45661</v>
      </c>
      <c r="H2377" t="s">
        <v>89</v>
      </c>
      <c r="I2377">
        <v>1</v>
      </c>
      <c r="J2377">
        <f t="shared" si="76"/>
        <v>50</v>
      </c>
      <c r="K2377" s="3">
        <v>0</v>
      </c>
      <c r="L2377" s="3">
        <f t="shared" si="77"/>
        <v>50</v>
      </c>
      <c r="M2377">
        <v>50</v>
      </c>
      <c r="N2377" s="3">
        <f>Table2[[#This Row],[Total Cost]]-Table2[[#This Row],[Total Sales]]</f>
        <v>0</v>
      </c>
      <c r="O2377" t="s">
        <v>84</v>
      </c>
      <c r="P2377" t="s">
        <v>17</v>
      </c>
    </row>
    <row r="2378" spans="1:16">
      <c r="A2378" t="s">
        <v>9322</v>
      </c>
      <c r="B2378" t="s">
        <v>9323</v>
      </c>
      <c r="C2378" t="s">
        <v>36986</v>
      </c>
      <c r="D2378" t="s">
        <v>37402</v>
      </c>
      <c r="E2378" t="s">
        <v>9324</v>
      </c>
      <c r="F2378" t="s">
        <v>9325</v>
      </c>
      <c r="G2378" s="2">
        <v>45726</v>
      </c>
      <c r="H2378" t="s">
        <v>83</v>
      </c>
      <c r="I2378">
        <v>4</v>
      </c>
      <c r="J2378">
        <f t="shared" si="76"/>
        <v>150</v>
      </c>
      <c r="K2378" s="3">
        <v>0</v>
      </c>
      <c r="L2378" s="3">
        <f t="shared" si="77"/>
        <v>600</v>
      </c>
      <c r="M2378">
        <v>600</v>
      </c>
      <c r="N2378" s="3">
        <f>Table2[[#This Row],[Total Cost]]-Table2[[#This Row],[Total Sales]]</f>
        <v>0</v>
      </c>
      <c r="O2378" t="s">
        <v>16</v>
      </c>
      <c r="P2378" t="s">
        <v>78</v>
      </c>
    </row>
    <row r="2379" spans="1:16">
      <c r="A2379" t="s">
        <v>9326</v>
      </c>
      <c r="B2379" t="s">
        <v>9327</v>
      </c>
      <c r="C2379" t="s">
        <v>37006</v>
      </c>
      <c r="D2379" t="s">
        <v>37176</v>
      </c>
      <c r="E2379" t="s">
        <v>9328</v>
      </c>
      <c r="F2379" t="s">
        <v>9329</v>
      </c>
      <c r="G2379" s="2">
        <v>45484</v>
      </c>
      <c r="H2379" t="s">
        <v>28</v>
      </c>
      <c r="I2379">
        <v>4</v>
      </c>
      <c r="J2379">
        <f t="shared" si="76"/>
        <v>300</v>
      </c>
      <c r="K2379" s="3">
        <v>10</v>
      </c>
      <c r="L2379" s="3">
        <f t="shared" si="77"/>
        <v>1200</v>
      </c>
      <c r="M2379">
        <v>1080</v>
      </c>
      <c r="N2379" s="3">
        <f>Table2[[#This Row],[Total Cost]]-Table2[[#This Row],[Total Sales]]</f>
        <v>120</v>
      </c>
      <c r="O2379" t="s">
        <v>84</v>
      </c>
      <c r="P2379" t="s">
        <v>78</v>
      </c>
    </row>
    <row r="2380" spans="1:16">
      <c r="A2380" t="s">
        <v>9330</v>
      </c>
      <c r="B2380" t="s">
        <v>9331</v>
      </c>
      <c r="C2380" t="s">
        <v>37087</v>
      </c>
      <c r="D2380" t="s">
        <v>37958</v>
      </c>
      <c r="E2380" t="s">
        <v>9332</v>
      </c>
      <c r="F2380" t="s">
        <v>9333</v>
      </c>
      <c r="G2380" s="2">
        <v>45549</v>
      </c>
      <c r="H2380" t="s">
        <v>83</v>
      </c>
      <c r="I2380">
        <v>4</v>
      </c>
      <c r="J2380">
        <f t="shared" si="76"/>
        <v>150</v>
      </c>
      <c r="K2380" s="3">
        <v>0</v>
      </c>
      <c r="L2380" s="3">
        <f t="shared" si="77"/>
        <v>600</v>
      </c>
      <c r="M2380">
        <v>600</v>
      </c>
      <c r="N2380" s="3">
        <f>Table2[[#This Row],[Total Cost]]-Table2[[#This Row],[Total Sales]]</f>
        <v>0</v>
      </c>
      <c r="O2380" t="s">
        <v>16</v>
      </c>
      <c r="P2380" t="s">
        <v>17</v>
      </c>
    </row>
    <row r="2381" spans="1:16">
      <c r="A2381" t="s">
        <v>9334</v>
      </c>
      <c r="B2381" t="s">
        <v>9335</v>
      </c>
      <c r="C2381" t="s">
        <v>38120</v>
      </c>
      <c r="D2381" t="s">
        <v>37142</v>
      </c>
      <c r="E2381" t="s">
        <v>9336</v>
      </c>
      <c r="F2381" t="s">
        <v>9337</v>
      </c>
      <c r="G2381" s="2">
        <v>45590</v>
      </c>
      <c r="H2381" t="s">
        <v>28</v>
      </c>
      <c r="I2381">
        <v>2</v>
      </c>
      <c r="J2381">
        <f t="shared" si="76"/>
        <v>300</v>
      </c>
      <c r="K2381" s="3">
        <v>5</v>
      </c>
      <c r="L2381" s="3">
        <f t="shared" si="77"/>
        <v>600</v>
      </c>
      <c r="M2381">
        <v>570</v>
      </c>
      <c r="N2381" s="3">
        <f>Table2[[#This Row],[Total Cost]]-Table2[[#This Row],[Total Sales]]</f>
        <v>30</v>
      </c>
      <c r="O2381" t="s">
        <v>33</v>
      </c>
      <c r="P2381" t="s">
        <v>17</v>
      </c>
    </row>
    <row r="2382" spans="1:16">
      <c r="A2382" t="s">
        <v>9338</v>
      </c>
      <c r="B2382" t="s">
        <v>9339</v>
      </c>
      <c r="C2382" t="s">
        <v>37459</v>
      </c>
      <c r="D2382" t="s">
        <v>37050</v>
      </c>
      <c r="E2382" t="s">
        <v>9340</v>
      </c>
      <c r="F2382" t="s">
        <v>4453</v>
      </c>
      <c r="G2382" s="2">
        <v>45742</v>
      </c>
      <c r="H2382" t="s">
        <v>42</v>
      </c>
      <c r="I2382">
        <v>2</v>
      </c>
      <c r="J2382">
        <f t="shared" si="76"/>
        <v>200</v>
      </c>
      <c r="K2382" s="3">
        <v>15</v>
      </c>
      <c r="L2382" s="3">
        <f t="shared" si="77"/>
        <v>400</v>
      </c>
      <c r="M2382">
        <v>340</v>
      </c>
      <c r="N2382" s="3">
        <f>Table2[[#This Row],[Total Cost]]-Table2[[#This Row],[Total Sales]]</f>
        <v>60</v>
      </c>
      <c r="O2382" t="s">
        <v>90</v>
      </c>
      <c r="P2382" t="s">
        <v>17</v>
      </c>
    </row>
    <row r="2383" spans="1:16">
      <c r="A2383" t="s">
        <v>9341</v>
      </c>
      <c r="B2383" t="s">
        <v>9342</v>
      </c>
      <c r="C2383" t="s">
        <v>37074</v>
      </c>
      <c r="D2383" t="s">
        <v>37536</v>
      </c>
      <c r="E2383" t="s">
        <v>9343</v>
      </c>
      <c r="F2383" t="s">
        <v>9344</v>
      </c>
      <c r="G2383" s="2">
        <v>45495</v>
      </c>
      <c r="H2383" t="s">
        <v>56</v>
      </c>
      <c r="I2383">
        <v>4</v>
      </c>
      <c r="J2383">
        <f t="shared" si="76"/>
        <v>90</v>
      </c>
      <c r="K2383" s="3">
        <v>5</v>
      </c>
      <c r="L2383" s="3">
        <f t="shared" si="77"/>
        <v>360</v>
      </c>
      <c r="M2383">
        <v>342</v>
      </c>
      <c r="N2383" s="3">
        <f>Table2[[#This Row],[Total Cost]]-Table2[[#This Row],[Total Sales]]</f>
        <v>18</v>
      </c>
      <c r="O2383" t="s">
        <v>33</v>
      </c>
      <c r="P2383" t="s">
        <v>17</v>
      </c>
    </row>
    <row r="2384" spans="1:16">
      <c r="A2384" t="s">
        <v>9345</v>
      </c>
      <c r="B2384" t="s">
        <v>9346</v>
      </c>
      <c r="C2384" t="s">
        <v>37066</v>
      </c>
      <c r="D2384" t="s">
        <v>38121</v>
      </c>
      <c r="E2384" t="s">
        <v>9347</v>
      </c>
      <c r="F2384" t="s">
        <v>1379</v>
      </c>
      <c r="G2384" s="2">
        <v>45603</v>
      </c>
      <c r="H2384" t="s">
        <v>47</v>
      </c>
      <c r="I2384">
        <v>3</v>
      </c>
      <c r="J2384">
        <f t="shared" si="76"/>
        <v>1200</v>
      </c>
      <c r="K2384" s="3">
        <v>5</v>
      </c>
      <c r="L2384" s="3">
        <f t="shared" si="77"/>
        <v>3600</v>
      </c>
      <c r="M2384">
        <v>3420</v>
      </c>
      <c r="N2384" s="3">
        <f>Table2[[#This Row],[Total Cost]]-Table2[[#This Row],[Total Sales]]</f>
        <v>180</v>
      </c>
      <c r="O2384" t="s">
        <v>23</v>
      </c>
      <c r="P2384" t="s">
        <v>17</v>
      </c>
    </row>
    <row r="2385" spans="1:16">
      <c r="A2385" t="s">
        <v>9348</v>
      </c>
      <c r="B2385" t="s">
        <v>9349</v>
      </c>
      <c r="C2385" t="s">
        <v>37087</v>
      </c>
      <c r="D2385" t="s">
        <v>36954</v>
      </c>
      <c r="E2385" t="s">
        <v>9350</v>
      </c>
      <c r="F2385" t="s">
        <v>9351</v>
      </c>
      <c r="G2385" s="2">
        <v>45462</v>
      </c>
      <c r="H2385" t="s">
        <v>42</v>
      </c>
      <c r="I2385">
        <v>2</v>
      </c>
      <c r="J2385">
        <f t="shared" si="76"/>
        <v>200</v>
      </c>
      <c r="K2385" s="3">
        <v>5</v>
      </c>
      <c r="L2385" s="3">
        <f t="shared" si="77"/>
        <v>400</v>
      </c>
      <c r="M2385">
        <v>380</v>
      </c>
      <c r="N2385" s="3">
        <f>Table2[[#This Row],[Total Cost]]-Table2[[#This Row],[Total Sales]]</f>
        <v>20</v>
      </c>
      <c r="O2385" t="s">
        <v>16</v>
      </c>
      <c r="P2385" t="s">
        <v>17</v>
      </c>
    </row>
    <row r="2386" spans="1:16">
      <c r="A2386" t="s">
        <v>9352</v>
      </c>
      <c r="B2386" t="s">
        <v>9353</v>
      </c>
      <c r="C2386" t="s">
        <v>37425</v>
      </c>
      <c r="D2386" t="s">
        <v>38018</v>
      </c>
      <c r="E2386" t="s">
        <v>9354</v>
      </c>
      <c r="F2386" t="s">
        <v>1159</v>
      </c>
      <c r="G2386" s="2">
        <v>45637</v>
      </c>
      <c r="H2386" t="s">
        <v>15</v>
      </c>
      <c r="I2386">
        <v>1</v>
      </c>
      <c r="J2386">
        <f t="shared" si="76"/>
        <v>800</v>
      </c>
      <c r="K2386" s="3">
        <v>10</v>
      </c>
      <c r="L2386" s="3">
        <f t="shared" si="77"/>
        <v>800</v>
      </c>
      <c r="M2386">
        <v>720</v>
      </c>
      <c r="N2386" s="3">
        <f>Table2[[#This Row],[Total Cost]]-Table2[[#This Row],[Total Sales]]</f>
        <v>80</v>
      </c>
      <c r="O2386" t="s">
        <v>23</v>
      </c>
      <c r="P2386" t="s">
        <v>17</v>
      </c>
    </row>
    <row r="2387" spans="1:16">
      <c r="A2387" t="s">
        <v>9355</v>
      </c>
      <c r="B2387" t="s">
        <v>9356</v>
      </c>
      <c r="C2387" t="s">
        <v>37213</v>
      </c>
      <c r="D2387" t="s">
        <v>37530</v>
      </c>
      <c r="E2387" t="s">
        <v>9357</v>
      </c>
      <c r="F2387" t="s">
        <v>9358</v>
      </c>
      <c r="G2387" s="2">
        <v>45436</v>
      </c>
      <c r="H2387" t="s">
        <v>73</v>
      </c>
      <c r="I2387">
        <v>3</v>
      </c>
      <c r="J2387">
        <f t="shared" si="76"/>
        <v>120</v>
      </c>
      <c r="K2387" s="3">
        <v>5</v>
      </c>
      <c r="L2387" s="3">
        <f t="shared" si="77"/>
        <v>360</v>
      </c>
      <c r="M2387">
        <v>342</v>
      </c>
      <c r="N2387" s="3">
        <f>Table2[[#This Row],[Total Cost]]-Table2[[#This Row],[Total Sales]]</f>
        <v>18</v>
      </c>
      <c r="O2387" t="s">
        <v>33</v>
      </c>
      <c r="P2387" t="s">
        <v>17</v>
      </c>
    </row>
    <row r="2388" spans="1:16">
      <c r="A2388" t="s">
        <v>9359</v>
      </c>
      <c r="B2388" t="s">
        <v>9360</v>
      </c>
      <c r="C2388" t="s">
        <v>37220</v>
      </c>
      <c r="D2388" t="s">
        <v>38015</v>
      </c>
      <c r="E2388" t="s">
        <v>9361</v>
      </c>
      <c r="F2388" t="s">
        <v>9362</v>
      </c>
      <c r="G2388" s="2">
        <v>45530</v>
      </c>
      <c r="H2388" t="s">
        <v>42</v>
      </c>
      <c r="I2388">
        <v>1</v>
      </c>
      <c r="J2388">
        <f t="shared" si="76"/>
        <v>200</v>
      </c>
      <c r="K2388" s="3">
        <v>5</v>
      </c>
      <c r="L2388" s="3">
        <f t="shared" si="77"/>
        <v>200</v>
      </c>
      <c r="M2388">
        <v>190</v>
      </c>
      <c r="N2388" s="3">
        <f>Table2[[#This Row],[Total Cost]]-Table2[[#This Row],[Total Sales]]</f>
        <v>10</v>
      </c>
      <c r="O2388" t="s">
        <v>16</v>
      </c>
      <c r="P2388" t="s">
        <v>17</v>
      </c>
    </row>
    <row r="2389" spans="1:16">
      <c r="A2389" t="s">
        <v>9363</v>
      </c>
      <c r="B2389" t="s">
        <v>9364</v>
      </c>
      <c r="C2389" t="s">
        <v>37650</v>
      </c>
      <c r="D2389" t="s">
        <v>37523</v>
      </c>
      <c r="E2389" t="s">
        <v>9365</v>
      </c>
      <c r="F2389" t="s">
        <v>9366</v>
      </c>
      <c r="G2389" s="2">
        <v>45690</v>
      </c>
      <c r="H2389" t="s">
        <v>15</v>
      </c>
      <c r="I2389">
        <v>2</v>
      </c>
      <c r="J2389">
        <f t="shared" si="76"/>
        <v>800</v>
      </c>
      <c r="K2389" s="3">
        <v>10</v>
      </c>
      <c r="L2389" s="3">
        <f t="shared" si="77"/>
        <v>1600</v>
      </c>
      <c r="M2389">
        <v>1440</v>
      </c>
      <c r="N2389" s="3">
        <f>Table2[[#This Row],[Total Cost]]-Table2[[#This Row],[Total Sales]]</f>
        <v>160</v>
      </c>
      <c r="O2389" t="s">
        <v>90</v>
      </c>
      <c r="P2389" t="s">
        <v>17</v>
      </c>
    </row>
    <row r="2390" spans="1:16">
      <c r="A2390" t="s">
        <v>9367</v>
      </c>
      <c r="B2390" t="s">
        <v>9368</v>
      </c>
      <c r="C2390" t="s">
        <v>37087</v>
      </c>
      <c r="D2390" t="s">
        <v>37438</v>
      </c>
      <c r="E2390" t="s">
        <v>9369</v>
      </c>
      <c r="F2390" t="s">
        <v>9370</v>
      </c>
      <c r="G2390" s="2">
        <v>45584</v>
      </c>
      <c r="H2390" t="s">
        <v>28</v>
      </c>
      <c r="I2390">
        <v>4</v>
      </c>
      <c r="J2390">
        <f t="shared" si="76"/>
        <v>300</v>
      </c>
      <c r="K2390" s="3">
        <v>0</v>
      </c>
      <c r="L2390" s="3">
        <f t="shared" si="77"/>
        <v>1200</v>
      </c>
      <c r="M2390">
        <v>1200</v>
      </c>
      <c r="N2390" s="3">
        <f>Table2[[#This Row],[Total Cost]]-Table2[[#This Row],[Total Sales]]</f>
        <v>0</v>
      </c>
      <c r="O2390" t="s">
        <v>90</v>
      </c>
      <c r="P2390" t="s">
        <v>17</v>
      </c>
    </row>
    <row r="2391" spans="1:16">
      <c r="A2391" t="s">
        <v>9371</v>
      </c>
      <c r="B2391" t="s">
        <v>3958</v>
      </c>
      <c r="C2391" t="s">
        <v>37470</v>
      </c>
      <c r="D2391" t="s">
        <v>37362</v>
      </c>
      <c r="E2391" t="s">
        <v>9372</v>
      </c>
      <c r="F2391" t="s">
        <v>9373</v>
      </c>
      <c r="G2391" s="2">
        <v>45592</v>
      </c>
      <c r="H2391" t="s">
        <v>15</v>
      </c>
      <c r="I2391">
        <v>3</v>
      </c>
      <c r="J2391">
        <f t="shared" si="76"/>
        <v>800</v>
      </c>
      <c r="K2391" s="3">
        <v>10</v>
      </c>
      <c r="L2391" s="3">
        <f t="shared" si="77"/>
        <v>2400</v>
      </c>
      <c r="M2391">
        <v>2160</v>
      </c>
      <c r="N2391" s="3">
        <f>Table2[[#This Row],[Total Cost]]-Table2[[#This Row],[Total Sales]]</f>
        <v>240</v>
      </c>
      <c r="O2391" t="s">
        <v>33</v>
      </c>
      <c r="P2391" t="s">
        <v>17</v>
      </c>
    </row>
    <row r="2392" spans="1:16">
      <c r="A2392" t="s">
        <v>9374</v>
      </c>
      <c r="B2392" t="s">
        <v>9375</v>
      </c>
      <c r="C2392" t="s">
        <v>37002</v>
      </c>
      <c r="D2392" t="s">
        <v>37484</v>
      </c>
      <c r="E2392" t="s">
        <v>9376</v>
      </c>
      <c r="F2392" t="s">
        <v>9377</v>
      </c>
      <c r="G2392" s="2">
        <v>45616</v>
      </c>
      <c r="H2392" t="s">
        <v>47</v>
      </c>
      <c r="I2392">
        <v>3</v>
      </c>
      <c r="J2392">
        <f t="shared" si="76"/>
        <v>1200</v>
      </c>
      <c r="K2392" s="3">
        <v>0</v>
      </c>
      <c r="L2392" s="3">
        <f t="shared" si="77"/>
        <v>3600</v>
      </c>
      <c r="M2392">
        <v>3600</v>
      </c>
      <c r="N2392" s="3">
        <f>Table2[[#This Row],[Total Cost]]-Table2[[#This Row],[Total Sales]]</f>
        <v>0</v>
      </c>
      <c r="O2392" t="s">
        <v>84</v>
      </c>
      <c r="P2392" t="s">
        <v>17</v>
      </c>
    </row>
    <row r="2393" spans="1:16">
      <c r="A2393" t="s">
        <v>9378</v>
      </c>
      <c r="B2393" t="s">
        <v>9379</v>
      </c>
      <c r="C2393" t="s">
        <v>37387</v>
      </c>
      <c r="D2393" t="s">
        <v>37923</v>
      </c>
      <c r="E2393" t="s">
        <v>9380</v>
      </c>
      <c r="F2393" t="s">
        <v>9381</v>
      </c>
      <c r="G2393" s="2">
        <v>45650</v>
      </c>
      <c r="H2393" t="s">
        <v>42</v>
      </c>
      <c r="I2393">
        <v>2</v>
      </c>
      <c r="J2393">
        <f t="shared" si="76"/>
        <v>200</v>
      </c>
      <c r="K2393" s="3">
        <v>0</v>
      </c>
      <c r="L2393" s="3">
        <f t="shared" si="77"/>
        <v>400</v>
      </c>
      <c r="M2393">
        <v>400</v>
      </c>
      <c r="N2393" s="3">
        <f>Table2[[#This Row],[Total Cost]]-Table2[[#This Row],[Total Sales]]</f>
        <v>0</v>
      </c>
      <c r="O2393" t="s">
        <v>33</v>
      </c>
      <c r="P2393" t="s">
        <v>17</v>
      </c>
    </row>
    <row r="2394" spans="1:16">
      <c r="A2394" t="s">
        <v>9382</v>
      </c>
      <c r="B2394" t="s">
        <v>9383</v>
      </c>
      <c r="C2394" t="s">
        <v>37405</v>
      </c>
      <c r="D2394" t="s">
        <v>37071</v>
      </c>
      <c r="E2394" t="s">
        <v>9384</v>
      </c>
      <c r="F2394" t="s">
        <v>9385</v>
      </c>
      <c r="G2394" s="2">
        <v>45553</v>
      </c>
      <c r="H2394" t="s">
        <v>56</v>
      </c>
      <c r="I2394">
        <v>2</v>
      </c>
      <c r="J2394">
        <f t="shared" si="76"/>
        <v>90</v>
      </c>
      <c r="K2394" s="3">
        <v>0</v>
      </c>
      <c r="L2394" s="3">
        <f t="shared" si="77"/>
        <v>180</v>
      </c>
      <c r="M2394">
        <v>180</v>
      </c>
      <c r="N2394" s="3">
        <f>Table2[[#This Row],[Total Cost]]-Table2[[#This Row],[Total Sales]]</f>
        <v>0</v>
      </c>
      <c r="O2394" t="s">
        <v>90</v>
      </c>
      <c r="P2394" t="s">
        <v>78</v>
      </c>
    </row>
    <row r="2395" spans="1:16">
      <c r="A2395" t="s">
        <v>9386</v>
      </c>
      <c r="B2395" t="s">
        <v>9387</v>
      </c>
      <c r="C2395" t="s">
        <v>37282</v>
      </c>
      <c r="D2395" t="s">
        <v>38091</v>
      </c>
      <c r="E2395" t="s">
        <v>9388</v>
      </c>
      <c r="F2395" t="s">
        <v>9389</v>
      </c>
      <c r="G2395" s="2">
        <v>45686</v>
      </c>
      <c r="H2395" t="s">
        <v>47</v>
      </c>
      <c r="I2395">
        <v>4</v>
      </c>
      <c r="J2395">
        <f t="shared" si="76"/>
        <v>1200</v>
      </c>
      <c r="K2395" s="3">
        <v>0</v>
      </c>
      <c r="L2395" s="3">
        <f t="shared" si="77"/>
        <v>4800</v>
      </c>
      <c r="M2395">
        <v>4800</v>
      </c>
      <c r="N2395" s="3">
        <f>Table2[[#This Row],[Total Cost]]-Table2[[#This Row],[Total Sales]]</f>
        <v>0</v>
      </c>
      <c r="O2395" t="s">
        <v>23</v>
      </c>
      <c r="P2395" t="s">
        <v>17</v>
      </c>
    </row>
    <row r="2396" spans="1:16">
      <c r="A2396" t="s">
        <v>9390</v>
      </c>
      <c r="B2396" t="s">
        <v>9391</v>
      </c>
      <c r="C2396" t="s">
        <v>37127</v>
      </c>
      <c r="D2396" t="s">
        <v>37536</v>
      </c>
      <c r="E2396" t="s">
        <v>9392</v>
      </c>
      <c r="F2396" t="s">
        <v>9393</v>
      </c>
      <c r="G2396" s="2">
        <v>45541</v>
      </c>
      <c r="H2396" t="s">
        <v>73</v>
      </c>
      <c r="I2396">
        <v>2</v>
      </c>
      <c r="J2396">
        <f t="shared" si="76"/>
        <v>120</v>
      </c>
      <c r="K2396" s="3">
        <v>5</v>
      </c>
      <c r="L2396" s="3">
        <f t="shared" si="77"/>
        <v>240</v>
      </c>
      <c r="M2396">
        <v>228</v>
      </c>
      <c r="N2396" s="3">
        <f>Table2[[#This Row],[Total Cost]]-Table2[[#This Row],[Total Sales]]</f>
        <v>12</v>
      </c>
      <c r="O2396" t="s">
        <v>84</v>
      </c>
      <c r="P2396" t="s">
        <v>17</v>
      </c>
    </row>
    <row r="2397" spans="1:16">
      <c r="A2397" t="s">
        <v>9394</v>
      </c>
      <c r="B2397" t="s">
        <v>9395</v>
      </c>
      <c r="C2397" t="s">
        <v>37180</v>
      </c>
      <c r="D2397" t="s">
        <v>37837</v>
      </c>
      <c r="E2397" t="s">
        <v>9396</v>
      </c>
      <c r="F2397" t="s">
        <v>9397</v>
      </c>
      <c r="G2397" s="2">
        <v>45483</v>
      </c>
      <c r="H2397" t="s">
        <v>47</v>
      </c>
      <c r="I2397">
        <v>2</v>
      </c>
      <c r="J2397">
        <f t="shared" si="76"/>
        <v>1200</v>
      </c>
      <c r="K2397" s="3">
        <v>5</v>
      </c>
      <c r="L2397" s="3">
        <f t="shared" si="77"/>
        <v>2400</v>
      </c>
      <c r="M2397">
        <v>2280</v>
      </c>
      <c r="N2397" s="3">
        <f>Table2[[#This Row],[Total Cost]]-Table2[[#This Row],[Total Sales]]</f>
        <v>120</v>
      </c>
      <c r="O2397" t="s">
        <v>23</v>
      </c>
      <c r="P2397" t="s">
        <v>17</v>
      </c>
    </row>
    <row r="2398" spans="1:16">
      <c r="A2398" t="s">
        <v>9398</v>
      </c>
      <c r="B2398" t="s">
        <v>9399</v>
      </c>
      <c r="C2398" t="s">
        <v>38122</v>
      </c>
      <c r="D2398" t="s">
        <v>37555</v>
      </c>
      <c r="E2398" t="s">
        <v>9400</v>
      </c>
      <c r="F2398" t="s">
        <v>5786</v>
      </c>
      <c r="G2398" s="2">
        <v>45534</v>
      </c>
      <c r="H2398" t="s">
        <v>56</v>
      </c>
      <c r="I2398">
        <v>1</v>
      </c>
      <c r="J2398">
        <f t="shared" si="76"/>
        <v>90</v>
      </c>
      <c r="K2398" s="3">
        <v>15</v>
      </c>
      <c r="L2398" s="3">
        <f t="shared" si="77"/>
        <v>90</v>
      </c>
      <c r="M2398">
        <v>76.5</v>
      </c>
      <c r="N2398" s="3">
        <f>Table2[[#This Row],[Total Cost]]-Table2[[#This Row],[Total Sales]]</f>
        <v>13.5</v>
      </c>
      <c r="O2398" t="s">
        <v>90</v>
      </c>
      <c r="P2398" t="s">
        <v>78</v>
      </c>
    </row>
    <row r="2399" spans="1:16">
      <c r="A2399" t="s">
        <v>9401</v>
      </c>
      <c r="B2399" t="s">
        <v>9402</v>
      </c>
      <c r="C2399" t="s">
        <v>37917</v>
      </c>
      <c r="D2399" t="s">
        <v>37961</v>
      </c>
      <c r="E2399" t="s">
        <v>9403</v>
      </c>
      <c r="F2399" t="s">
        <v>9404</v>
      </c>
      <c r="G2399" s="2">
        <v>45477</v>
      </c>
      <c r="H2399" t="s">
        <v>28</v>
      </c>
      <c r="I2399">
        <v>4</v>
      </c>
      <c r="J2399">
        <f t="shared" si="76"/>
        <v>300</v>
      </c>
      <c r="K2399" s="3">
        <v>0</v>
      </c>
      <c r="L2399" s="3">
        <f t="shared" si="77"/>
        <v>1200</v>
      </c>
      <c r="M2399">
        <v>1200</v>
      </c>
      <c r="N2399" s="3">
        <f>Table2[[#This Row],[Total Cost]]-Table2[[#This Row],[Total Sales]]</f>
        <v>0</v>
      </c>
      <c r="O2399" t="s">
        <v>16</v>
      </c>
      <c r="P2399" t="s">
        <v>17</v>
      </c>
    </row>
    <row r="2400" spans="1:16">
      <c r="A2400" t="s">
        <v>9405</v>
      </c>
      <c r="B2400" t="s">
        <v>9406</v>
      </c>
      <c r="C2400" t="s">
        <v>37925</v>
      </c>
      <c r="D2400" t="s">
        <v>38123</v>
      </c>
      <c r="E2400" t="s">
        <v>9407</v>
      </c>
      <c r="F2400" t="s">
        <v>9408</v>
      </c>
      <c r="G2400" s="2">
        <v>45741</v>
      </c>
      <c r="H2400" t="s">
        <v>56</v>
      </c>
      <c r="I2400">
        <v>2</v>
      </c>
      <c r="J2400">
        <f t="shared" si="76"/>
        <v>90</v>
      </c>
      <c r="K2400" s="3">
        <v>0</v>
      </c>
      <c r="L2400" s="3">
        <f t="shared" si="77"/>
        <v>180</v>
      </c>
      <c r="M2400">
        <v>180</v>
      </c>
      <c r="N2400" s="3">
        <f>Table2[[#This Row],[Total Cost]]-Table2[[#This Row],[Total Sales]]</f>
        <v>0</v>
      </c>
      <c r="O2400" t="s">
        <v>33</v>
      </c>
      <c r="P2400" t="s">
        <v>17</v>
      </c>
    </row>
    <row r="2401" spans="1:16">
      <c r="A2401" t="s">
        <v>9409</v>
      </c>
      <c r="B2401" t="s">
        <v>9410</v>
      </c>
      <c r="C2401" t="s">
        <v>37564</v>
      </c>
      <c r="D2401" t="s">
        <v>37410</v>
      </c>
      <c r="E2401" t="s">
        <v>9411</v>
      </c>
      <c r="F2401" t="s">
        <v>9412</v>
      </c>
      <c r="G2401" s="2">
        <v>45765</v>
      </c>
      <c r="H2401" t="s">
        <v>28</v>
      </c>
      <c r="I2401">
        <v>2</v>
      </c>
      <c r="J2401">
        <f t="shared" si="76"/>
        <v>300</v>
      </c>
      <c r="K2401" s="3">
        <v>0</v>
      </c>
      <c r="L2401" s="3">
        <f t="shared" si="77"/>
        <v>600</v>
      </c>
      <c r="M2401">
        <v>600</v>
      </c>
      <c r="N2401" s="3">
        <f>Table2[[#This Row],[Total Cost]]-Table2[[#This Row],[Total Sales]]</f>
        <v>0</v>
      </c>
      <c r="O2401" t="s">
        <v>33</v>
      </c>
      <c r="P2401" t="s">
        <v>17</v>
      </c>
    </row>
    <row r="2402" spans="1:16">
      <c r="A2402" t="s">
        <v>9413</v>
      </c>
      <c r="B2402" t="s">
        <v>9414</v>
      </c>
      <c r="C2402" t="s">
        <v>37000</v>
      </c>
      <c r="D2402" t="s">
        <v>37039</v>
      </c>
      <c r="E2402" t="s">
        <v>9415</v>
      </c>
      <c r="F2402" t="s">
        <v>9416</v>
      </c>
      <c r="G2402" s="2">
        <v>45671</v>
      </c>
      <c r="H2402" t="s">
        <v>83</v>
      </c>
      <c r="I2402">
        <v>1</v>
      </c>
      <c r="J2402">
        <f t="shared" si="76"/>
        <v>150</v>
      </c>
      <c r="K2402" s="3">
        <v>0</v>
      </c>
      <c r="L2402" s="3">
        <f t="shared" si="77"/>
        <v>150</v>
      </c>
      <c r="M2402">
        <v>150</v>
      </c>
      <c r="N2402" s="3">
        <f>Table2[[#This Row],[Total Cost]]-Table2[[#This Row],[Total Sales]]</f>
        <v>0</v>
      </c>
      <c r="O2402" t="s">
        <v>16</v>
      </c>
      <c r="P2402" t="s">
        <v>17</v>
      </c>
    </row>
    <row r="2403" spans="1:16">
      <c r="A2403" t="s">
        <v>9417</v>
      </c>
      <c r="B2403" t="s">
        <v>9418</v>
      </c>
      <c r="C2403" t="s">
        <v>38124</v>
      </c>
      <c r="D2403" t="s">
        <v>37621</v>
      </c>
      <c r="E2403" t="s">
        <v>9419</v>
      </c>
      <c r="F2403" t="s">
        <v>9420</v>
      </c>
      <c r="G2403" s="2">
        <v>45734</v>
      </c>
      <c r="H2403" t="s">
        <v>89</v>
      </c>
      <c r="I2403">
        <v>3</v>
      </c>
      <c r="J2403">
        <f t="shared" si="76"/>
        <v>50</v>
      </c>
      <c r="K2403" s="3">
        <v>5</v>
      </c>
      <c r="L2403" s="3">
        <f t="shared" si="77"/>
        <v>150</v>
      </c>
      <c r="M2403">
        <v>142.5</v>
      </c>
      <c r="N2403" s="3">
        <f>Table2[[#This Row],[Total Cost]]-Table2[[#This Row],[Total Sales]]</f>
        <v>7.5</v>
      </c>
      <c r="O2403" t="s">
        <v>23</v>
      </c>
      <c r="P2403" t="s">
        <v>17</v>
      </c>
    </row>
    <row r="2404" spans="1:16">
      <c r="A2404" t="s">
        <v>9421</v>
      </c>
      <c r="B2404" t="s">
        <v>9422</v>
      </c>
      <c r="C2404" t="s">
        <v>38111</v>
      </c>
      <c r="D2404" t="s">
        <v>37115</v>
      </c>
      <c r="E2404" t="s">
        <v>9423</v>
      </c>
      <c r="F2404" t="s">
        <v>9424</v>
      </c>
      <c r="G2404" s="2">
        <v>45625</v>
      </c>
      <c r="H2404" t="s">
        <v>47</v>
      </c>
      <c r="I2404">
        <v>3</v>
      </c>
      <c r="J2404">
        <f t="shared" si="76"/>
        <v>1200</v>
      </c>
      <c r="K2404" s="3">
        <v>5</v>
      </c>
      <c r="L2404" s="3">
        <f t="shared" si="77"/>
        <v>3600</v>
      </c>
      <c r="M2404">
        <v>3420</v>
      </c>
      <c r="N2404" s="3">
        <f>Table2[[#This Row],[Total Cost]]-Table2[[#This Row],[Total Sales]]</f>
        <v>180</v>
      </c>
      <c r="O2404" t="s">
        <v>23</v>
      </c>
      <c r="P2404" t="s">
        <v>17</v>
      </c>
    </row>
    <row r="2405" spans="1:16">
      <c r="A2405" t="s">
        <v>9425</v>
      </c>
      <c r="B2405" t="s">
        <v>9426</v>
      </c>
      <c r="C2405" t="s">
        <v>38125</v>
      </c>
      <c r="D2405" t="s">
        <v>37115</v>
      </c>
      <c r="E2405" t="s">
        <v>9427</v>
      </c>
      <c r="F2405" t="s">
        <v>9428</v>
      </c>
      <c r="G2405" s="2">
        <v>45404</v>
      </c>
      <c r="H2405" t="s">
        <v>15</v>
      </c>
      <c r="I2405">
        <v>2</v>
      </c>
      <c r="J2405">
        <f t="shared" si="76"/>
        <v>800</v>
      </c>
      <c r="K2405" s="3">
        <v>5</v>
      </c>
      <c r="L2405" s="3">
        <f t="shared" si="77"/>
        <v>1600</v>
      </c>
      <c r="M2405">
        <v>1520</v>
      </c>
      <c r="N2405" s="3">
        <f>Table2[[#This Row],[Total Cost]]-Table2[[#This Row],[Total Sales]]</f>
        <v>80</v>
      </c>
      <c r="O2405" t="s">
        <v>90</v>
      </c>
      <c r="P2405" t="s">
        <v>17</v>
      </c>
    </row>
    <row r="2406" spans="1:16">
      <c r="A2406" t="s">
        <v>9429</v>
      </c>
      <c r="B2406" t="s">
        <v>9430</v>
      </c>
      <c r="C2406" t="s">
        <v>37544</v>
      </c>
      <c r="D2406" t="s">
        <v>37448</v>
      </c>
      <c r="E2406" t="s">
        <v>9431</v>
      </c>
      <c r="F2406" t="s">
        <v>9432</v>
      </c>
      <c r="G2406" s="2">
        <v>45759</v>
      </c>
      <c r="H2406" t="s">
        <v>42</v>
      </c>
      <c r="I2406">
        <v>3</v>
      </c>
      <c r="J2406">
        <f t="shared" si="76"/>
        <v>200</v>
      </c>
      <c r="K2406" s="3">
        <v>0</v>
      </c>
      <c r="L2406" s="3">
        <f t="shared" si="77"/>
        <v>600</v>
      </c>
      <c r="M2406">
        <v>600</v>
      </c>
      <c r="N2406" s="3">
        <f>Table2[[#This Row],[Total Cost]]-Table2[[#This Row],[Total Sales]]</f>
        <v>0</v>
      </c>
      <c r="O2406" t="s">
        <v>90</v>
      </c>
      <c r="P2406" t="s">
        <v>17</v>
      </c>
    </row>
    <row r="2407" spans="1:16">
      <c r="A2407" t="s">
        <v>9433</v>
      </c>
      <c r="B2407" t="s">
        <v>9434</v>
      </c>
      <c r="C2407" t="s">
        <v>37002</v>
      </c>
      <c r="D2407" t="s">
        <v>37506</v>
      </c>
      <c r="E2407" t="s">
        <v>9435</v>
      </c>
      <c r="F2407" t="s">
        <v>9436</v>
      </c>
      <c r="G2407" s="2">
        <v>45481</v>
      </c>
      <c r="H2407" t="s">
        <v>42</v>
      </c>
      <c r="I2407">
        <v>4</v>
      </c>
      <c r="J2407">
        <f t="shared" si="76"/>
        <v>200</v>
      </c>
      <c r="K2407" s="3">
        <v>0</v>
      </c>
      <c r="L2407" s="3">
        <f t="shared" si="77"/>
        <v>800</v>
      </c>
      <c r="M2407">
        <v>800</v>
      </c>
      <c r="N2407" s="3">
        <f>Table2[[#This Row],[Total Cost]]-Table2[[#This Row],[Total Sales]]</f>
        <v>0</v>
      </c>
      <c r="O2407" t="s">
        <v>84</v>
      </c>
      <c r="P2407" t="s">
        <v>17</v>
      </c>
    </row>
    <row r="2408" spans="1:16">
      <c r="A2408" t="s">
        <v>9437</v>
      </c>
      <c r="B2408" t="s">
        <v>9438</v>
      </c>
      <c r="C2408" t="s">
        <v>37246</v>
      </c>
      <c r="D2408" t="s">
        <v>37304</v>
      </c>
      <c r="E2408" t="s">
        <v>9439</v>
      </c>
      <c r="F2408" t="s">
        <v>9440</v>
      </c>
      <c r="G2408" s="2">
        <v>45477</v>
      </c>
      <c r="H2408" t="s">
        <v>28</v>
      </c>
      <c r="I2408">
        <v>2</v>
      </c>
      <c r="J2408">
        <f t="shared" si="76"/>
        <v>300</v>
      </c>
      <c r="K2408" s="3">
        <v>10</v>
      </c>
      <c r="L2408" s="3">
        <f t="shared" si="77"/>
        <v>600</v>
      </c>
      <c r="M2408">
        <v>540</v>
      </c>
      <c r="N2408" s="3">
        <f>Table2[[#This Row],[Total Cost]]-Table2[[#This Row],[Total Sales]]</f>
        <v>60</v>
      </c>
      <c r="O2408" t="s">
        <v>33</v>
      </c>
      <c r="P2408" t="s">
        <v>17</v>
      </c>
    </row>
    <row r="2409" spans="1:16">
      <c r="A2409" t="s">
        <v>9441</v>
      </c>
      <c r="B2409" t="s">
        <v>9442</v>
      </c>
      <c r="C2409" t="s">
        <v>37133</v>
      </c>
      <c r="D2409" t="s">
        <v>37596</v>
      </c>
      <c r="E2409" t="s">
        <v>9443</v>
      </c>
      <c r="F2409" t="s">
        <v>1379</v>
      </c>
      <c r="G2409" s="2">
        <v>45750</v>
      </c>
      <c r="H2409" t="s">
        <v>47</v>
      </c>
      <c r="I2409">
        <v>4</v>
      </c>
      <c r="J2409">
        <f t="shared" si="76"/>
        <v>1200</v>
      </c>
      <c r="K2409" s="3">
        <v>0</v>
      </c>
      <c r="L2409" s="3">
        <f t="shared" si="77"/>
        <v>4800</v>
      </c>
      <c r="M2409">
        <v>4800</v>
      </c>
      <c r="N2409" s="3">
        <f>Table2[[#This Row],[Total Cost]]-Table2[[#This Row],[Total Sales]]</f>
        <v>0</v>
      </c>
      <c r="O2409" t="s">
        <v>16</v>
      </c>
      <c r="P2409" t="s">
        <v>17</v>
      </c>
    </row>
    <row r="2410" spans="1:16">
      <c r="A2410" t="s">
        <v>9444</v>
      </c>
      <c r="B2410" t="s">
        <v>9445</v>
      </c>
      <c r="C2410" t="s">
        <v>36958</v>
      </c>
      <c r="D2410" t="s">
        <v>36995</v>
      </c>
      <c r="E2410" t="s">
        <v>9446</v>
      </c>
      <c r="F2410" t="s">
        <v>9447</v>
      </c>
      <c r="G2410" s="2">
        <v>45467</v>
      </c>
      <c r="H2410" t="s">
        <v>15</v>
      </c>
      <c r="I2410">
        <v>4</v>
      </c>
      <c r="J2410">
        <f t="shared" si="76"/>
        <v>800</v>
      </c>
      <c r="K2410" s="3">
        <v>0</v>
      </c>
      <c r="L2410" s="3">
        <f t="shared" si="77"/>
        <v>3200</v>
      </c>
      <c r="M2410">
        <v>3200</v>
      </c>
      <c r="N2410" s="3">
        <f>Table2[[#This Row],[Total Cost]]-Table2[[#This Row],[Total Sales]]</f>
        <v>0</v>
      </c>
      <c r="O2410" t="s">
        <v>33</v>
      </c>
      <c r="P2410" t="s">
        <v>17</v>
      </c>
    </row>
    <row r="2411" spans="1:16">
      <c r="A2411" t="s">
        <v>9448</v>
      </c>
      <c r="B2411" t="s">
        <v>9449</v>
      </c>
      <c r="C2411" t="s">
        <v>37617</v>
      </c>
      <c r="D2411" t="s">
        <v>38126</v>
      </c>
      <c r="E2411" t="s">
        <v>9450</v>
      </c>
      <c r="F2411" t="s">
        <v>9451</v>
      </c>
      <c r="G2411" s="2">
        <v>45475</v>
      </c>
      <c r="H2411" t="s">
        <v>22</v>
      </c>
      <c r="I2411">
        <v>1</v>
      </c>
      <c r="J2411">
        <f t="shared" si="76"/>
        <v>100</v>
      </c>
      <c r="K2411" s="3">
        <v>0</v>
      </c>
      <c r="L2411" s="3">
        <f t="shared" si="77"/>
        <v>100</v>
      </c>
      <c r="M2411">
        <v>100</v>
      </c>
      <c r="N2411" s="3">
        <f>Table2[[#This Row],[Total Cost]]-Table2[[#This Row],[Total Sales]]</f>
        <v>0</v>
      </c>
      <c r="O2411" t="s">
        <v>33</v>
      </c>
      <c r="P2411" t="s">
        <v>17</v>
      </c>
    </row>
    <row r="2412" spans="1:16">
      <c r="A2412" t="s">
        <v>9452</v>
      </c>
      <c r="B2412" t="s">
        <v>9453</v>
      </c>
      <c r="C2412" t="s">
        <v>37041</v>
      </c>
      <c r="D2412" t="s">
        <v>36995</v>
      </c>
      <c r="E2412" t="s">
        <v>9454</v>
      </c>
      <c r="F2412" t="s">
        <v>9455</v>
      </c>
      <c r="G2412" s="2">
        <v>45595</v>
      </c>
      <c r="H2412" t="s">
        <v>89</v>
      </c>
      <c r="I2412">
        <v>4</v>
      </c>
      <c r="J2412">
        <f t="shared" si="76"/>
        <v>50</v>
      </c>
      <c r="K2412" s="3">
        <v>0</v>
      </c>
      <c r="L2412" s="3">
        <f t="shared" si="77"/>
        <v>200</v>
      </c>
      <c r="M2412">
        <v>200</v>
      </c>
      <c r="N2412" s="3">
        <f>Table2[[#This Row],[Total Cost]]-Table2[[#This Row],[Total Sales]]</f>
        <v>0</v>
      </c>
      <c r="O2412" t="s">
        <v>90</v>
      </c>
      <c r="P2412" t="s">
        <v>17</v>
      </c>
    </row>
    <row r="2413" spans="1:16">
      <c r="A2413" t="s">
        <v>9456</v>
      </c>
      <c r="B2413" t="s">
        <v>9457</v>
      </c>
      <c r="C2413" t="s">
        <v>37062</v>
      </c>
      <c r="D2413" t="s">
        <v>37738</v>
      </c>
      <c r="E2413" t="s">
        <v>9458</v>
      </c>
      <c r="F2413" t="s">
        <v>9459</v>
      </c>
      <c r="G2413" s="2">
        <v>45574</v>
      </c>
      <c r="H2413" t="s">
        <v>22</v>
      </c>
      <c r="I2413">
        <v>4</v>
      </c>
      <c r="J2413">
        <f t="shared" si="76"/>
        <v>100</v>
      </c>
      <c r="K2413" s="3">
        <v>5</v>
      </c>
      <c r="L2413" s="3">
        <f t="shared" si="77"/>
        <v>400</v>
      </c>
      <c r="M2413">
        <v>380</v>
      </c>
      <c r="N2413" s="3">
        <f>Table2[[#This Row],[Total Cost]]-Table2[[#This Row],[Total Sales]]</f>
        <v>20</v>
      </c>
      <c r="O2413" t="s">
        <v>23</v>
      </c>
      <c r="P2413" t="s">
        <v>17</v>
      </c>
    </row>
    <row r="2414" spans="1:16">
      <c r="A2414" t="s">
        <v>9460</v>
      </c>
      <c r="B2414" t="s">
        <v>9461</v>
      </c>
      <c r="C2414" t="s">
        <v>37158</v>
      </c>
      <c r="D2414" t="s">
        <v>37802</v>
      </c>
      <c r="E2414" t="s">
        <v>9462</v>
      </c>
      <c r="F2414" t="s">
        <v>9463</v>
      </c>
      <c r="G2414" s="2">
        <v>45610</v>
      </c>
      <c r="H2414" t="s">
        <v>28</v>
      </c>
      <c r="I2414">
        <v>1</v>
      </c>
      <c r="J2414">
        <f t="shared" si="76"/>
        <v>300</v>
      </c>
      <c r="K2414" s="3">
        <v>15</v>
      </c>
      <c r="L2414" s="3">
        <f t="shared" si="77"/>
        <v>300</v>
      </c>
      <c r="M2414">
        <v>255</v>
      </c>
      <c r="N2414" s="3">
        <f>Table2[[#This Row],[Total Cost]]-Table2[[#This Row],[Total Sales]]</f>
        <v>45</v>
      </c>
      <c r="O2414" t="s">
        <v>84</v>
      </c>
      <c r="P2414" t="s">
        <v>78</v>
      </c>
    </row>
    <row r="2415" spans="1:16">
      <c r="A2415" t="s">
        <v>9464</v>
      </c>
      <c r="B2415" t="s">
        <v>9465</v>
      </c>
      <c r="C2415" t="s">
        <v>37098</v>
      </c>
      <c r="D2415" t="s">
        <v>37891</v>
      </c>
      <c r="E2415" t="s">
        <v>9466</v>
      </c>
      <c r="F2415" t="s">
        <v>9467</v>
      </c>
      <c r="G2415" s="2">
        <v>45565</v>
      </c>
      <c r="H2415" t="s">
        <v>42</v>
      </c>
      <c r="I2415">
        <v>3</v>
      </c>
      <c r="J2415">
        <f t="shared" si="76"/>
        <v>200</v>
      </c>
      <c r="K2415" s="3">
        <v>0</v>
      </c>
      <c r="L2415" s="3">
        <f t="shared" si="77"/>
        <v>600</v>
      </c>
      <c r="M2415">
        <v>600</v>
      </c>
      <c r="N2415" s="3">
        <f>Table2[[#This Row],[Total Cost]]-Table2[[#This Row],[Total Sales]]</f>
        <v>0</v>
      </c>
      <c r="O2415" t="s">
        <v>33</v>
      </c>
      <c r="P2415" t="s">
        <v>17</v>
      </c>
    </row>
    <row r="2416" spans="1:16">
      <c r="A2416" t="s">
        <v>9468</v>
      </c>
      <c r="B2416" t="s">
        <v>9469</v>
      </c>
      <c r="C2416" t="s">
        <v>37182</v>
      </c>
      <c r="D2416" t="s">
        <v>37541</v>
      </c>
      <c r="E2416" t="s">
        <v>9470</v>
      </c>
      <c r="F2416" t="s">
        <v>9471</v>
      </c>
      <c r="G2416" s="2">
        <v>45701</v>
      </c>
      <c r="H2416" t="s">
        <v>47</v>
      </c>
      <c r="I2416">
        <v>2</v>
      </c>
      <c r="J2416">
        <f t="shared" si="76"/>
        <v>1200</v>
      </c>
      <c r="K2416" s="3">
        <v>0</v>
      </c>
      <c r="L2416" s="3">
        <f t="shared" si="77"/>
        <v>2400</v>
      </c>
      <c r="M2416">
        <v>2400</v>
      </c>
      <c r="N2416" s="3">
        <f>Table2[[#This Row],[Total Cost]]-Table2[[#This Row],[Total Sales]]</f>
        <v>0</v>
      </c>
      <c r="O2416" t="s">
        <v>90</v>
      </c>
      <c r="P2416" t="s">
        <v>17</v>
      </c>
    </row>
    <row r="2417" spans="1:16">
      <c r="A2417" t="s">
        <v>9472</v>
      </c>
      <c r="B2417" t="s">
        <v>9473</v>
      </c>
      <c r="C2417" t="s">
        <v>37399</v>
      </c>
      <c r="D2417" t="s">
        <v>38127</v>
      </c>
      <c r="E2417" t="s">
        <v>9474</v>
      </c>
      <c r="F2417" t="s">
        <v>9475</v>
      </c>
      <c r="G2417" s="2">
        <v>45571</v>
      </c>
      <c r="H2417" t="s">
        <v>83</v>
      </c>
      <c r="I2417">
        <v>2</v>
      </c>
      <c r="J2417">
        <f t="shared" si="76"/>
        <v>150</v>
      </c>
      <c r="K2417" s="3">
        <v>0</v>
      </c>
      <c r="L2417" s="3">
        <f t="shared" si="77"/>
        <v>300</v>
      </c>
      <c r="M2417">
        <v>300</v>
      </c>
      <c r="N2417" s="3">
        <f>Table2[[#This Row],[Total Cost]]-Table2[[#This Row],[Total Sales]]</f>
        <v>0</v>
      </c>
      <c r="O2417" t="s">
        <v>84</v>
      </c>
      <c r="P2417" t="s">
        <v>17</v>
      </c>
    </row>
    <row r="2418" spans="1:16">
      <c r="A2418" t="s">
        <v>9476</v>
      </c>
      <c r="B2418" t="s">
        <v>9477</v>
      </c>
      <c r="C2418" t="s">
        <v>36972</v>
      </c>
      <c r="D2418" t="s">
        <v>36983</v>
      </c>
      <c r="E2418" t="s">
        <v>9478</v>
      </c>
      <c r="F2418" t="s">
        <v>9479</v>
      </c>
      <c r="G2418" s="2">
        <v>45405</v>
      </c>
      <c r="H2418" t="s">
        <v>56</v>
      </c>
      <c r="I2418">
        <v>2</v>
      </c>
      <c r="J2418">
        <f t="shared" si="76"/>
        <v>90</v>
      </c>
      <c r="K2418" s="3">
        <v>0</v>
      </c>
      <c r="L2418" s="3">
        <f t="shared" si="77"/>
        <v>180</v>
      </c>
      <c r="M2418">
        <v>180</v>
      </c>
      <c r="N2418" s="3">
        <f>Table2[[#This Row],[Total Cost]]-Table2[[#This Row],[Total Sales]]</f>
        <v>0</v>
      </c>
      <c r="O2418" t="s">
        <v>16</v>
      </c>
      <c r="P2418" t="s">
        <v>17</v>
      </c>
    </row>
    <row r="2419" spans="1:16">
      <c r="A2419" t="s">
        <v>9480</v>
      </c>
      <c r="B2419" t="s">
        <v>9481</v>
      </c>
      <c r="C2419" t="s">
        <v>37332</v>
      </c>
      <c r="D2419" t="s">
        <v>37300</v>
      </c>
      <c r="E2419" t="s">
        <v>9482</v>
      </c>
      <c r="F2419" t="s">
        <v>9483</v>
      </c>
      <c r="G2419" s="2">
        <v>45521</v>
      </c>
      <c r="H2419" t="s">
        <v>56</v>
      </c>
      <c r="I2419">
        <v>3</v>
      </c>
      <c r="J2419">
        <f t="shared" si="76"/>
        <v>90</v>
      </c>
      <c r="K2419" s="3">
        <v>0</v>
      </c>
      <c r="L2419" s="3">
        <f t="shared" si="77"/>
        <v>270</v>
      </c>
      <c r="M2419">
        <v>270</v>
      </c>
      <c r="N2419" s="3">
        <f>Table2[[#This Row],[Total Cost]]-Table2[[#This Row],[Total Sales]]</f>
        <v>0</v>
      </c>
      <c r="O2419" t="s">
        <v>16</v>
      </c>
      <c r="P2419" t="s">
        <v>17</v>
      </c>
    </row>
    <row r="2420" spans="1:16">
      <c r="A2420" t="s">
        <v>9484</v>
      </c>
      <c r="B2420" t="s">
        <v>9485</v>
      </c>
      <c r="C2420" t="s">
        <v>37831</v>
      </c>
      <c r="D2420" t="s">
        <v>37735</v>
      </c>
      <c r="E2420" t="s">
        <v>9486</v>
      </c>
      <c r="F2420" t="s">
        <v>9487</v>
      </c>
      <c r="G2420" s="2">
        <v>45414</v>
      </c>
      <c r="H2420" t="s">
        <v>56</v>
      </c>
      <c r="I2420">
        <v>3</v>
      </c>
      <c r="J2420">
        <f t="shared" si="76"/>
        <v>90</v>
      </c>
      <c r="K2420" s="3">
        <v>10</v>
      </c>
      <c r="L2420" s="3">
        <f t="shared" si="77"/>
        <v>270</v>
      </c>
      <c r="M2420">
        <v>243</v>
      </c>
      <c r="N2420" s="3">
        <f>Table2[[#This Row],[Total Cost]]-Table2[[#This Row],[Total Sales]]</f>
        <v>27</v>
      </c>
      <c r="O2420" t="s">
        <v>90</v>
      </c>
      <c r="P2420" t="s">
        <v>17</v>
      </c>
    </row>
    <row r="2421" spans="1:16">
      <c r="A2421" t="s">
        <v>9488</v>
      </c>
      <c r="B2421" t="s">
        <v>9489</v>
      </c>
      <c r="C2421" t="s">
        <v>38128</v>
      </c>
      <c r="D2421" t="s">
        <v>37647</v>
      </c>
      <c r="E2421" t="s">
        <v>9490</v>
      </c>
      <c r="F2421" t="s">
        <v>9491</v>
      </c>
      <c r="G2421" s="2">
        <v>45707</v>
      </c>
      <c r="H2421" t="s">
        <v>89</v>
      </c>
      <c r="I2421">
        <v>1</v>
      </c>
      <c r="J2421">
        <f t="shared" si="76"/>
        <v>50</v>
      </c>
      <c r="K2421" s="3">
        <v>10</v>
      </c>
      <c r="L2421" s="3">
        <f t="shared" si="77"/>
        <v>50</v>
      </c>
      <c r="M2421">
        <v>45</v>
      </c>
      <c r="N2421" s="3">
        <f>Table2[[#This Row],[Total Cost]]-Table2[[#This Row],[Total Sales]]</f>
        <v>5</v>
      </c>
      <c r="O2421" t="s">
        <v>16</v>
      </c>
      <c r="P2421" t="s">
        <v>78</v>
      </c>
    </row>
    <row r="2422" spans="1:16">
      <c r="A2422" t="s">
        <v>9492</v>
      </c>
      <c r="B2422" t="s">
        <v>9493</v>
      </c>
      <c r="C2422" t="s">
        <v>37383</v>
      </c>
      <c r="D2422" t="s">
        <v>38090</v>
      </c>
      <c r="E2422" t="s">
        <v>9494</v>
      </c>
      <c r="F2422" t="s">
        <v>8216</v>
      </c>
      <c r="G2422" s="2">
        <v>45754</v>
      </c>
      <c r="H2422" t="s">
        <v>56</v>
      </c>
      <c r="I2422">
        <v>1</v>
      </c>
      <c r="J2422">
        <f t="shared" si="76"/>
        <v>90</v>
      </c>
      <c r="K2422" s="3">
        <v>0</v>
      </c>
      <c r="L2422" s="3">
        <f t="shared" si="77"/>
        <v>90</v>
      </c>
      <c r="M2422">
        <v>90</v>
      </c>
      <c r="N2422" s="3">
        <f>Table2[[#This Row],[Total Cost]]-Table2[[#This Row],[Total Sales]]</f>
        <v>0</v>
      </c>
      <c r="O2422" t="s">
        <v>90</v>
      </c>
      <c r="P2422" t="s">
        <v>17</v>
      </c>
    </row>
    <row r="2423" spans="1:16">
      <c r="A2423" t="s">
        <v>9495</v>
      </c>
      <c r="B2423" t="s">
        <v>9496</v>
      </c>
      <c r="C2423" t="s">
        <v>37496</v>
      </c>
      <c r="D2423" t="s">
        <v>37867</v>
      </c>
      <c r="E2423" t="s">
        <v>9497</v>
      </c>
      <c r="F2423" t="s">
        <v>9498</v>
      </c>
      <c r="G2423" s="2">
        <v>45740</v>
      </c>
      <c r="H2423" t="s">
        <v>56</v>
      </c>
      <c r="I2423">
        <v>1</v>
      </c>
      <c r="J2423">
        <f t="shared" si="76"/>
        <v>90</v>
      </c>
      <c r="K2423" s="3">
        <v>0</v>
      </c>
      <c r="L2423" s="3">
        <f t="shared" si="77"/>
        <v>90</v>
      </c>
      <c r="M2423">
        <v>90</v>
      </c>
      <c r="N2423" s="3">
        <f>Table2[[#This Row],[Total Cost]]-Table2[[#This Row],[Total Sales]]</f>
        <v>0</v>
      </c>
      <c r="O2423" t="s">
        <v>33</v>
      </c>
      <c r="P2423" t="s">
        <v>17</v>
      </c>
    </row>
    <row r="2424" spans="1:16">
      <c r="A2424" t="s">
        <v>9499</v>
      </c>
      <c r="B2424" t="s">
        <v>9500</v>
      </c>
      <c r="C2424" t="s">
        <v>36958</v>
      </c>
      <c r="D2424" t="s">
        <v>37132</v>
      </c>
      <c r="E2424" t="s">
        <v>9501</v>
      </c>
      <c r="F2424" t="s">
        <v>9502</v>
      </c>
      <c r="G2424" s="2">
        <v>45658</v>
      </c>
      <c r="H2424" t="s">
        <v>22</v>
      </c>
      <c r="I2424">
        <v>3</v>
      </c>
      <c r="J2424">
        <f t="shared" si="76"/>
        <v>100</v>
      </c>
      <c r="K2424" s="3">
        <v>0</v>
      </c>
      <c r="L2424" s="3">
        <f t="shared" si="77"/>
        <v>300</v>
      </c>
      <c r="M2424">
        <v>300</v>
      </c>
      <c r="N2424" s="3">
        <f>Table2[[#This Row],[Total Cost]]-Table2[[#This Row],[Total Sales]]</f>
        <v>0</v>
      </c>
      <c r="O2424" t="s">
        <v>84</v>
      </c>
      <c r="P2424" t="s">
        <v>17</v>
      </c>
    </row>
    <row r="2425" spans="1:16">
      <c r="A2425" t="s">
        <v>9503</v>
      </c>
      <c r="B2425" t="s">
        <v>9504</v>
      </c>
      <c r="C2425" t="s">
        <v>37628</v>
      </c>
      <c r="D2425" t="s">
        <v>38129</v>
      </c>
      <c r="E2425" t="s">
        <v>9505</v>
      </c>
      <c r="F2425" t="s">
        <v>9506</v>
      </c>
      <c r="G2425" s="2">
        <v>45734</v>
      </c>
      <c r="H2425" t="s">
        <v>42</v>
      </c>
      <c r="I2425">
        <v>2</v>
      </c>
      <c r="J2425">
        <f t="shared" si="76"/>
        <v>200</v>
      </c>
      <c r="K2425" s="3">
        <v>10</v>
      </c>
      <c r="L2425" s="3">
        <f t="shared" si="77"/>
        <v>400</v>
      </c>
      <c r="M2425">
        <v>360</v>
      </c>
      <c r="N2425" s="3">
        <f>Table2[[#This Row],[Total Cost]]-Table2[[#This Row],[Total Sales]]</f>
        <v>40</v>
      </c>
      <c r="O2425" t="s">
        <v>33</v>
      </c>
      <c r="P2425" t="s">
        <v>17</v>
      </c>
    </row>
    <row r="2426" spans="1:16">
      <c r="A2426" t="s">
        <v>9507</v>
      </c>
      <c r="B2426" t="s">
        <v>9508</v>
      </c>
      <c r="C2426" t="s">
        <v>37088</v>
      </c>
      <c r="D2426" t="s">
        <v>37252</v>
      </c>
      <c r="E2426" t="s">
        <v>9509</v>
      </c>
      <c r="F2426" t="s">
        <v>9510</v>
      </c>
      <c r="G2426" s="2">
        <v>45698</v>
      </c>
      <c r="H2426" t="s">
        <v>73</v>
      </c>
      <c r="I2426">
        <v>2</v>
      </c>
      <c r="J2426">
        <f t="shared" si="76"/>
        <v>120</v>
      </c>
      <c r="K2426" s="3">
        <v>0</v>
      </c>
      <c r="L2426" s="3">
        <f t="shared" si="77"/>
        <v>240</v>
      </c>
      <c r="M2426">
        <v>240</v>
      </c>
      <c r="N2426" s="3">
        <f>Table2[[#This Row],[Total Cost]]-Table2[[#This Row],[Total Sales]]</f>
        <v>0</v>
      </c>
      <c r="O2426" t="s">
        <v>23</v>
      </c>
      <c r="P2426" t="s">
        <v>78</v>
      </c>
    </row>
    <row r="2427" spans="1:16">
      <c r="A2427" t="s">
        <v>9511</v>
      </c>
      <c r="B2427" t="s">
        <v>9512</v>
      </c>
      <c r="C2427" t="s">
        <v>37163</v>
      </c>
      <c r="D2427" t="s">
        <v>38033</v>
      </c>
      <c r="E2427" t="s">
        <v>9513</v>
      </c>
      <c r="F2427" t="s">
        <v>9514</v>
      </c>
      <c r="G2427" s="2">
        <v>45650</v>
      </c>
      <c r="H2427" t="s">
        <v>89</v>
      </c>
      <c r="I2427">
        <v>2</v>
      </c>
      <c r="J2427">
        <f t="shared" si="76"/>
        <v>50</v>
      </c>
      <c r="K2427" s="3">
        <v>0</v>
      </c>
      <c r="L2427" s="3">
        <f t="shared" si="77"/>
        <v>100</v>
      </c>
      <c r="M2427">
        <v>100</v>
      </c>
      <c r="N2427" s="3">
        <f>Table2[[#This Row],[Total Cost]]-Table2[[#This Row],[Total Sales]]</f>
        <v>0</v>
      </c>
      <c r="O2427" t="s">
        <v>84</v>
      </c>
      <c r="P2427" t="s">
        <v>17</v>
      </c>
    </row>
    <row r="2428" spans="1:16">
      <c r="A2428" t="s">
        <v>9515</v>
      </c>
      <c r="B2428" t="s">
        <v>9516</v>
      </c>
      <c r="C2428" t="s">
        <v>37538</v>
      </c>
      <c r="D2428" t="s">
        <v>37094</v>
      </c>
      <c r="E2428" t="s">
        <v>9517</v>
      </c>
      <c r="F2428" t="s">
        <v>8013</v>
      </c>
      <c r="G2428" s="2">
        <v>45638</v>
      </c>
      <c r="H2428" t="s">
        <v>73</v>
      </c>
      <c r="I2428">
        <v>3</v>
      </c>
      <c r="J2428">
        <f t="shared" si="76"/>
        <v>120</v>
      </c>
      <c r="K2428" s="3">
        <v>5</v>
      </c>
      <c r="L2428" s="3">
        <f t="shared" si="77"/>
        <v>360</v>
      </c>
      <c r="M2428">
        <v>342</v>
      </c>
      <c r="N2428" s="3">
        <f>Table2[[#This Row],[Total Cost]]-Table2[[#This Row],[Total Sales]]</f>
        <v>18</v>
      </c>
      <c r="O2428" t="s">
        <v>33</v>
      </c>
      <c r="P2428" t="s">
        <v>17</v>
      </c>
    </row>
    <row r="2429" spans="1:16">
      <c r="A2429" t="s">
        <v>9518</v>
      </c>
      <c r="B2429" t="s">
        <v>7542</v>
      </c>
      <c r="C2429" t="s">
        <v>37075</v>
      </c>
      <c r="D2429" t="s">
        <v>36957</v>
      </c>
      <c r="E2429" t="s">
        <v>9519</v>
      </c>
      <c r="F2429" t="s">
        <v>9520</v>
      </c>
      <c r="G2429" s="2">
        <v>45711</v>
      </c>
      <c r="H2429" t="s">
        <v>47</v>
      </c>
      <c r="I2429">
        <v>1</v>
      </c>
      <c r="J2429">
        <f t="shared" si="76"/>
        <v>1200</v>
      </c>
      <c r="K2429" s="3">
        <v>0</v>
      </c>
      <c r="L2429" s="3">
        <f t="shared" si="77"/>
        <v>1200</v>
      </c>
      <c r="M2429">
        <v>1200</v>
      </c>
      <c r="N2429" s="3">
        <f>Table2[[#This Row],[Total Cost]]-Table2[[#This Row],[Total Sales]]</f>
        <v>0</v>
      </c>
      <c r="O2429" t="s">
        <v>84</v>
      </c>
      <c r="P2429" t="s">
        <v>17</v>
      </c>
    </row>
    <row r="2430" spans="1:16">
      <c r="A2430" t="s">
        <v>9521</v>
      </c>
      <c r="B2430" t="s">
        <v>9522</v>
      </c>
      <c r="C2430" t="s">
        <v>37087</v>
      </c>
      <c r="D2430" t="s">
        <v>37054</v>
      </c>
      <c r="E2430" t="s">
        <v>9523</v>
      </c>
      <c r="F2430" t="s">
        <v>9524</v>
      </c>
      <c r="G2430" s="2">
        <v>45588</v>
      </c>
      <c r="H2430" t="s">
        <v>15</v>
      </c>
      <c r="I2430">
        <v>1</v>
      </c>
      <c r="J2430">
        <f t="shared" si="76"/>
        <v>800</v>
      </c>
      <c r="K2430" s="3">
        <v>0</v>
      </c>
      <c r="L2430" s="3">
        <f t="shared" si="77"/>
        <v>800</v>
      </c>
      <c r="M2430">
        <v>800</v>
      </c>
      <c r="N2430" s="3">
        <f>Table2[[#This Row],[Total Cost]]-Table2[[#This Row],[Total Sales]]</f>
        <v>0</v>
      </c>
      <c r="O2430" t="s">
        <v>90</v>
      </c>
      <c r="P2430" t="s">
        <v>17</v>
      </c>
    </row>
    <row r="2431" spans="1:16">
      <c r="A2431" t="s">
        <v>9525</v>
      </c>
      <c r="B2431" t="s">
        <v>9526</v>
      </c>
      <c r="C2431" t="s">
        <v>36956</v>
      </c>
      <c r="D2431" t="s">
        <v>37345</v>
      </c>
      <c r="E2431" t="s">
        <v>9527</v>
      </c>
      <c r="F2431" t="s">
        <v>9528</v>
      </c>
      <c r="G2431" s="2">
        <v>45536</v>
      </c>
      <c r="H2431" t="s">
        <v>15</v>
      </c>
      <c r="I2431">
        <v>1</v>
      </c>
      <c r="J2431">
        <f t="shared" si="76"/>
        <v>800</v>
      </c>
      <c r="K2431" s="3">
        <v>0</v>
      </c>
      <c r="L2431" s="3">
        <f t="shared" si="77"/>
        <v>800</v>
      </c>
      <c r="M2431">
        <v>800</v>
      </c>
      <c r="N2431" s="3">
        <f>Table2[[#This Row],[Total Cost]]-Table2[[#This Row],[Total Sales]]</f>
        <v>0</v>
      </c>
      <c r="O2431" t="s">
        <v>84</v>
      </c>
      <c r="P2431" t="s">
        <v>17</v>
      </c>
    </row>
    <row r="2432" spans="1:16">
      <c r="A2432" t="s">
        <v>9529</v>
      </c>
      <c r="B2432" t="s">
        <v>9530</v>
      </c>
      <c r="C2432" t="s">
        <v>37332</v>
      </c>
      <c r="D2432" t="s">
        <v>37040</v>
      </c>
      <c r="E2432" t="s">
        <v>9531</v>
      </c>
      <c r="F2432" t="s">
        <v>9532</v>
      </c>
      <c r="G2432" s="2">
        <v>45631</v>
      </c>
      <c r="H2432" t="s">
        <v>28</v>
      </c>
      <c r="I2432">
        <v>4</v>
      </c>
      <c r="J2432">
        <f t="shared" si="76"/>
        <v>300</v>
      </c>
      <c r="K2432" s="3">
        <v>5</v>
      </c>
      <c r="L2432" s="3">
        <f t="shared" si="77"/>
        <v>1200</v>
      </c>
      <c r="M2432">
        <v>1140</v>
      </c>
      <c r="N2432" s="3">
        <f>Table2[[#This Row],[Total Cost]]-Table2[[#This Row],[Total Sales]]</f>
        <v>60</v>
      </c>
      <c r="O2432" t="s">
        <v>23</v>
      </c>
      <c r="P2432" t="s">
        <v>17</v>
      </c>
    </row>
    <row r="2433" spans="1:16">
      <c r="A2433" t="s">
        <v>9533</v>
      </c>
      <c r="B2433" t="s">
        <v>9534</v>
      </c>
      <c r="C2433" t="s">
        <v>37217</v>
      </c>
      <c r="D2433" t="s">
        <v>37424</v>
      </c>
      <c r="E2433" t="s">
        <v>9535</v>
      </c>
      <c r="F2433" t="s">
        <v>9536</v>
      </c>
      <c r="G2433" s="2">
        <v>45578</v>
      </c>
      <c r="H2433" t="s">
        <v>89</v>
      </c>
      <c r="I2433">
        <v>4</v>
      </c>
      <c r="J2433">
        <f t="shared" si="76"/>
        <v>50</v>
      </c>
      <c r="K2433" s="3">
        <v>0</v>
      </c>
      <c r="L2433" s="3">
        <f t="shared" si="77"/>
        <v>200</v>
      </c>
      <c r="M2433">
        <v>200</v>
      </c>
      <c r="N2433" s="3">
        <f>Table2[[#This Row],[Total Cost]]-Table2[[#This Row],[Total Sales]]</f>
        <v>0</v>
      </c>
      <c r="O2433" t="s">
        <v>84</v>
      </c>
      <c r="P2433" t="s">
        <v>17</v>
      </c>
    </row>
    <row r="2434" spans="1:16">
      <c r="A2434" t="s">
        <v>9537</v>
      </c>
      <c r="B2434" t="s">
        <v>9538</v>
      </c>
      <c r="C2434" t="s">
        <v>37087</v>
      </c>
      <c r="D2434" t="s">
        <v>37237</v>
      </c>
      <c r="E2434" t="s">
        <v>9539</v>
      </c>
      <c r="F2434" t="s">
        <v>9540</v>
      </c>
      <c r="G2434" s="2">
        <v>45739</v>
      </c>
      <c r="H2434" t="s">
        <v>89</v>
      </c>
      <c r="I2434">
        <v>1</v>
      </c>
      <c r="J2434">
        <f t="shared" si="76"/>
        <v>50</v>
      </c>
      <c r="K2434" s="3">
        <v>5</v>
      </c>
      <c r="L2434" s="3">
        <f t="shared" si="77"/>
        <v>50</v>
      </c>
      <c r="M2434">
        <v>47.5</v>
      </c>
      <c r="N2434" s="3">
        <f>Table2[[#This Row],[Total Cost]]-Table2[[#This Row],[Total Sales]]</f>
        <v>2.5</v>
      </c>
      <c r="O2434" t="s">
        <v>33</v>
      </c>
      <c r="P2434" t="s">
        <v>17</v>
      </c>
    </row>
    <row r="2435" spans="1:16">
      <c r="A2435" t="s">
        <v>9541</v>
      </c>
      <c r="B2435" t="s">
        <v>9542</v>
      </c>
      <c r="C2435" t="s">
        <v>37366</v>
      </c>
      <c r="D2435" t="s">
        <v>37437</v>
      </c>
      <c r="E2435" t="s">
        <v>9543</v>
      </c>
      <c r="F2435" t="s">
        <v>2718</v>
      </c>
      <c r="G2435" s="2">
        <v>45482</v>
      </c>
      <c r="H2435" t="s">
        <v>56</v>
      </c>
      <c r="I2435">
        <v>4</v>
      </c>
      <c r="J2435">
        <f t="shared" ref="J2435:J2498" si="78">L2435/I2435</f>
        <v>90</v>
      </c>
      <c r="K2435" s="3">
        <v>0</v>
      </c>
      <c r="L2435" s="3">
        <f t="shared" si="77"/>
        <v>360</v>
      </c>
      <c r="M2435">
        <v>360</v>
      </c>
      <c r="N2435" s="3">
        <f>Table2[[#This Row],[Total Cost]]-Table2[[#This Row],[Total Sales]]</f>
        <v>0</v>
      </c>
      <c r="O2435" t="s">
        <v>16</v>
      </c>
      <c r="P2435" t="s">
        <v>17</v>
      </c>
    </row>
    <row r="2436" spans="1:16">
      <c r="A2436" t="s">
        <v>9544</v>
      </c>
      <c r="B2436" t="s">
        <v>9453</v>
      </c>
      <c r="C2436" t="s">
        <v>37041</v>
      </c>
      <c r="D2436" t="s">
        <v>36995</v>
      </c>
      <c r="E2436" t="s">
        <v>9545</v>
      </c>
      <c r="F2436" t="s">
        <v>9546</v>
      </c>
      <c r="G2436" s="2">
        <v>45578</v>
      </c>
      <c r="H2436" t="s">
        <v>22</v>
      </c>
      <c r="I2436">
        <v>4</v>
      </c>
      <c r="J2436">
        <f t="shared" si="78"/>
        <v>100</v>
      </c>
      <c r="K2436" s="3">
        <v>0</v>
      </c>
      <c r="L2436" s="3">
        <f t="shared" si="77"/>
        <v>400</v>
      </c>
      <c r="M2436">
        <v>400</v>
      </c>
      <c r="N2436" s="3">
        <f>Table2[[#This Row],[Total Cost]]-Table2[[#This Row],[Total Sales]]</f>
        <v>0</v>
      </c>
      <c r="O2436" t="s">
        <v>23</v>
      </c>
      <c r="P2436" t="s">
        <v>17</v>
      </c>
    </row>
    <row r="2437" spans="1:16">
      <c r="A2437" t="s">
        <v>9547</v>
      </c>
      <c r="B2437" t="s">
        <v>9548</v>
      </c>
      <c r="C2437" t="s">
        <v>37814</v>
      </c>
      <c r="D2437" t="s">
        <v>37975</v>
      </c>
      <c r="E2437" t="s">
        <v>9549</v>
      </c>
      <c r="F2437" t="s">
        <v>9550</v>
      </c>
      <c r="G2437" s="2">
        <v>45525</v>
      </c>
      <c r="H2437" t="s">
        <v>22</v>
      </c>
      <c r="I2437">
        <v>1</v>
      </c>
      <c r="J2437">
        <f t="shared" si="78"/>
        <v>100</v>
      </c>
      <c r="K2437" s="3">
        <v>5</v>
      </c>
      <c r="L2437" s="3">
        <f t="shared" si="77"/>
        <v>100</v>
      </c>
      <c r="M2437">
        <v>95</v>
      </c>
      <c r="N2437" s="3">
        <f>Table2[[#This Row],[Total Cost]]-Table2[[#This Row],[Total Sales]]</f>
        <v>5</v>
      </c>
      <c r="O2437" t="s">
        <v>16</v>
      </c>
      <c r="P2437" t="s">
        <v>17</v>
      </c>
    </row>
    <row r="2438" spans="1:16">
      <c r="A2438" t="s">
        <v>9551</v>
      </c>
      <c r="B2438" t="s">
        <v>9552</v>
      </c>
      <c r="C2438" t="s">
        <v>37823</v>
      </c>
      <c r="D2438" t="s">
        <v>37996</v>
      </c>
      <c r="E2438" t="s">
        <v>9553</v>
      </c>
      <c r="F2438" t="s">
        <v>9554</v>
      </c>
      <c r="G2438" s="2">
        <v>45757</v>
      </c>
      <c r="H2438" t="s">
        <v>42</v>
      </c>
      <c r="I2438">
        <v>3</v>
      </c>
      <c r="J2438">
        <f t="shared" si="78"/>
        <v>200</v>
      </c>
      <c r="K2438" s="3">
        <v>0</v>
      </c>
      <c r="L2438" s="3">
        <f t="shared" ref="L2438:L2501" si="79">M2438/(1-K2438/100)</f>
        <v>600</v>
      </c>
      <c r="M2438">
        <v>600</v>
      </c>
      <c r="N2438" s="3">
        <f>Table2[[#This Row],[Total Cost]]-Table2[[#This Row],[Total Sales]]</f>
        <v>0</v>
      </c>
      <c r="O2438" t="s">
        <v>90</v>
      </c>
      <c r="P2438" t="s">
        <v>17</v>
      </c>
    </row>
    <row r="2439" spans="1:16">
      <c r="A2439" t="s">
        <v>9555</v>
      </c>
      <c r="B2439" t="s">
        <v>9556</v>
      </c>
      <c r="C2439" t="s">
        <v>36960</v>
      </c>
      <c r="D2439" t="s">
        <v>37676</v>
      </c>
      <c r="E2439" t="s">
        <v>9557</v>
      </c>
      <c r="F2439" t="s">
        <v>9558</v>
      </c>
      <c r="G2439" s="2">
        <v>45509</v>
      </c>
      <c r="H2439" t="s">
        <v>15</v>
      </c>
      <c r="I2439">
        <v>3</v>
      </c>
      <c r="J2439">
        <f t="shared" si="78"/>
        <v>800</v>
      </c>
      <c r="K2439" s="3">
        <v>0</v>
      </c>
      <c r="L2439" s="3">
        <f t="shared" si="79"/>
        <v>2400</v>
      </c>
      <c r="M2439">
        <v>2400</v>
      </c>
      <c r="N2439" s="3">
        <f>Table2[[#This Row],[Total Cost]]-Table2[[#This Row],[Total Sales]]</f>
        <v>0</v>
      </c>
      <c r="O2439" t="s">
        <v>33</v>
      </c>
      <c r="P2439" t="s">
        <v>17</v>
      </c>
    </row>
    <row r="2440" spans="1:16">
      <c r="A2440" t="s">
        <v>9559</v>
      </c>
      <c r="B2440" t="s">
        <v>9560</v>
      </c>
      <c r="C2440" t="s">
        <v>37805</v>
      </c>
      <c r="D2440" t="s">
        <v>37748</v>
      </c>
      <c r="E2440" t="s">
        <v>9561</v>
      </c>
      <c r="F2440" t="s">
        <v>9562</v>
      </c>
      <c r="G2440" s="2">
        <v>45542</v>
      </c>
      <c r="H2440" t="s">
        <v>83</v>
      </c>
      <c r="I2440">
        <v>2</v>
      </c>
      <c r="J2440">
        <f t="shared" si="78"/>
        <v>150</v>
      </c>
      <c r="K2440" s="3">
        <v>0</v>
      </c>
      <c r="L2440" s="3">
        <f t="shared" si="79"/>
        <v>300</v>
      </c>
      <c r="M2440">
        <v>300</v>
      </c>
      <c r="N2440" s="3">
        <f>Table2[[#This Row],[Total Cost]]-Table2[[#This Row],[Total Sales]]</f>
        <v>0</v>
      </c>
      <c r="O2440" t="s">
        <v>84</v>
      </c>
      <c r="P2440" t="s">
        <v>17</v>
      </c>
    </row>
    <row r="2441" spans="1:16">
      <c r="A2441" t="s">
        <v>9563</v>
      </c>
      <c r="B2441" t="s">
        <v>9564</v>
      </c>
      <c r="C2441" t="s">
        <v>37707</v>
      </c>
      <c r="D2441" t="s">
        <v>36961</v>
      </c>
      <c r="E2441" t="s">
        <v>9565</v>
      </c>
      <c r="F2441" t="s">
        <v>9566</v>
      </c>
      <c r="G2441" s="2">
        <v>45760</v>
      </c>
      <c r="H2441" t="s">
        <v>89</v>
      </c>
      <c r="I2441">
        <v>1</v>
      </c>
      <c r="J2441">
        <f t="shared" si="78"/>
        <v>50</v>
      </c>
      <c r="K2441" s="3">
        <v>0</v>
      </c>
      <c r="L2441" s="3">
        <f t="shared" si="79"/>
        <v>50</v>
      </c>
      <c r="M2441">
        <v>50</v>
      </c>
      <c r="N2441" s="3">
        <f>Table2[[#This Row],[Total Cost]]-Table2[[#This Row],[Total Sales]]</f>
        <v>0</v>
      </c>
      <c r="O2441" t="s">
        <v>90</v>
      </c>
      <c r="P2441" t="s">
        <v>17</v>
      </c>
    </row>
    <row r="2442" spans="1:16">
      <c r="A2442" t="s">
        <v>9567</v>
      </c>
      <c r="B2442" t="s">
        <v>9568</v>
      </c>
      <c r="C2442" t="s">
        <v>37321</v>
      </c>
      <c r="D2442" t="s">
        <v>36957</v>
      </c>
      <c r="E2442" t="s">
        <v>9569</v>
      </c>
      <c r="F2442" t="s">
        <v>4998</v>
      </c>
      <c r="G2442" s="2">
        <v>45414</v>
      </c>
      <c r="H2442" t="s">
        <v>28</v>
      </c>
      <c r="I2442">
        <v>2</v>
      </c>
      <c r="J2442">
        <f t="shared" si="78"/>
        <v>300</v>
      </c>
      <c r="K2442" s="3">
        <v>10</v>
      </c>
      <c r="L2442" s="3">
        <f t="shared" si="79"/>
        <v>600</v>
      </c>
      <c r="M2442">
        <v>540</v>
      </c>
      <c r="N2442" s="3">
        <f>Table2[[#This Row],[Total Cost]]-Table2[[#This Row],[Total Sales]]</f>
        <v>60</v>
      </c>
      <c r="O2442" t="s">
        <v>33</v>
      </c>
      <c r="P2442" t="s">
        <v>17</v>
      </c>
    </row>
    <row r="2443" spans="1:16">
      <c r="A2443" t="s">
        <v>9570</v>
      </c>
      <c r="B2443" t="s">
        <v>9571</v>
      </c>
      <c r="C2443" t="s">
        <v>37358</v>
      </c>
      <c r="D2443" t="s">
        <v>37185</v>
      </c>
      <c r="E2443" t="s">
        <v>9572</v>
      </c>
      <c r="F2443" t="s">
        <v>9573</v>
      </c>
      <c r="G2443" s="2">
        <v>45727</v>
      </c>
      <c r="H2443" t="s">
        <v>22</v>
      </c>
      <c r="I2443">
        <v>3</v>
      </c>
      <c r="J2443">
        <f t="shared" si="78"/>
        <v>100</v>
      </c>
      <c r="K2443" s="3">
        <v>10</v>
      </c>
      <c r="L2443" s="3">
        <f t="shared" si="79"/>
        <v>300</v>
      </c>
      <c r="M2443">
        <v>270</v>
      </c>
      <c r="N2443" s="3">
        <f>Table2[[#This Row],[Total Cost]]-Table2[[#This Row],[Total Sales]]</f>
        <v>30</v>
      </c>
      <c r="O2443" t="s">
        <v>23</v>
      </c>
      <c r="P2443" t="s">
        <v>17</v>
      </c>
    </row>
    <row r="2444" spans="1:16">
      <c r="A2444" t="s">
        <v>9574</v>
      </c>
      <c r="B2444" t="s">
        <v>9575</v>
      </c>
      <c r="C2444" t="s">
        <v>37842</v>
      </c>
      <c r="D2444" t="s">
        <v>37980</v>
      </c>
      <c r="E2444" t="s">
        <v>9576</v>
      </c>
      <c r="F2444" t="s">
        <v>110</v>
      </c>
      <c r="G2444" s="2">
        <v>45592</v>
      </c>
      <c r="H2444" t="s">
        <v>28</v>
      </c>
      <c r="I2444">
        <v>1</v>
      </c>
      <c r="J2444">
        <f t="shared" si="78"/>
        <v>300</v>
      </c>
      <c r="K2444" s="3">
        <v>0</v>
      </c>
      <c r="L2444" s="3">
        <f t="shared" si="79"/>
        <v>300</v>
      </c>
      <c r="M2444">
        <v>300</v>
      </c>
      <c r="N2444" s="3">
        <f>Table2[[#This Row],[Total Cost]]-Table2[[#This Row],[Total Sales]]</f>
        <v>0</v>
      </c>
      <c r="O2444" t="s">
        <v>84</v>
      </c>
      <c r="P2444" t="s">
        <v>17</v>
      </c>
    </row>
    <row r="2445" spans="1:16">
      <c r="A2445" t="s">
        <v>9577</v>
      </c>
      <c r="B2445" t="s">
        <v>9578</v>
      </c>
      <c r="C2445" t="s">
        <v>37970</v>
      </c>
      <c r="D2445" t="s">
        <v>37888</v>
      </c>
      <c r="E2445" t="s">
        <v>9579</v>
      </c>
      <c r="F2445" t="s">
        <v>9580</v>
      </c>
      <c r="G2445" s="2">
        <v>45435</v>
      </c>
      <c r="H2445" t="s">
        <v>28</v>
      </c>
      <c r="I2445">
        <v>2</v>
      </c>
      <c r="J2445">
        <f t="shared" si="78"/>
        <v>300</v>
      </c>
      <c r="K2445" s="3">
        <v>0</v>
      </c>
      <c r="L2445" s="3">
        <f t="shared" si="79"/>
        <v>600</v>
      </c>
      <c r="M2445">
        <v>600</v>
      </c>
      <c r="N2445" s="3">
        <f>Table2[[#This Row],[Total Cost]]-Table2[[#This Row],[Total Sales]]</f>
        <v>0</v>
      </c>
      <c r="O2445" t="s">
        <v>23</v>
      </c>
      <c r="P2445" t="s">
        <v>78</v>
      </c>
    </row>
    <row r="2446" spans="1:16">
      <c r="A2446" t="s">
        <v>9581</v>
      </c>
      <c r="B2446" t="s">
        <v>9582</v>
      </c>
      <c r="C2446" t="s">
        <v>38130</v>
      </c>
      <c r="D2446" t="s">
        <v>37055</v>
      </c>
      <c r="E2446" t="s">
        <v>9583</v>
      </c>
      <c r="F2446" t="s">
        <v>9584</v>
      </c>
      <c r="G2446" s="2">
        <v>45682</v>
      </c>
      <c r="H2446" t="s">
        <v>28</v>
      </c>
      <c r="I2446">
        <v>2</v>
      </c>
      <c r="J2446">
        <f t="shared" si="78"/>
        <v>300</v>
      </c>
      <c r="K2446" s="3">
        <v>5</v>
      </c>
      <c r="L2446" s="3">
        <f t="shared" si="79"/>
        <v>600</v>
      </c>
      <c r="M2446">
        <v>570</v>
      </c>
      <c r="N2446" s="3">
        <f>Table2[[#This Row],[Total Cost]]-Table2[[#This Row],[Total Sales]]</f>
        <v>30</v>
      </c>
      <c r="O2446" t="s">
        <v>90</v>
      </c>
      <c r="P2446" t="s">
        <v>17</v>
      </c>
    </row>
    <row r="2447" spans="1:16">
      <c r="A2447" t="s">
        <v>9585</v>
      </c>
      <c r="B2447" t="s">
        <v>9586</v>
      </c>
      <c r="C2447" t="s">
        <v>37041</v>
      </c>
      <c r="D2447" t="s">
        <v>37198</v>
      </c>
      <c r="E2447" t="s">
        <v>9587</v>
      </c>
      <c r="F2447" t="s">
        <v>9588</v>
      </c>
      <c r="G2447" s="2">
        <v>45463</v>
      </c>
      <c r="H2447" t="s">
        <v>28</v>
      </c>
      <c r="I2447">
        <v>4</v>
      </c>
      <c r="J2447">
        <f t="shared" si="78"/>
        <v>300</v>
      </c>
      <c r="K2447" s="3">
        <v>0</v>
      </c>
      <c r="L2447" s="3">
        <f t="shared" si="79"/>
        <v>1200</v>
      </c>
      <c r="M2447">
        <v>1200</v>
      </c>
      <c r="N2447" s="3">
        <f>Table2[[#This Row],[Total Cost]]-Table2[[#This Row],[Total Sales]]</f>
        <v>0</v>
      </c>
      <c r="O2447" t="s">
        <v>23</v>
      </c>
      <c r="P2447" t="s">
        <v>17</v>
      </c>
    </row>
    <row r="2448" spans="1:16">
      <c r="A2448" t="s">
        <v>9589</v>
      </c>
      <c r="B2448" t="s">
        <v>9590</v>
      </c>
      <c r="C2448" t="s">
        <v>36976</v>
      </c>
      <c r="D2448" t="s">
        <v>37066</v>
      </c>
      <c r="E2448" t="s">
        <v>9591</v>
      </c>
      <c r="F2448" t="s">
        <v>9592</v>
      </c>
      <c r="G2448" s="2">
        <v>45522</v>
      </c>
      <c r="H2448" t="s">
        <v>28</v>
      </c>
      <c r="I2448">
        <v>2</v>
      </c>
      <c r="J2448">
        <f t="shared" si="78"/>
        <v>300</v>
      </c>
      <c r="K2448" s="3">
        <v>0</v>
      </c>
      <c r="L2448" s="3">
        <f t="shared" si="79"/>
        <v>600</v>
      </c>
      <c r="M2448">
        <v>600</v>
      </c>
      <c r="N2448" s="3">
        <f>Table2[[#This Row],[Total Cost]]-Table2[[#This Row],[Total Sales]]</f>
        <v>0</v>
      </c>
      <c r="O2448" t="s">
        <v>23</v>
      </c>
      <c r="P2448" t="s">
        <v>17</v>
      </c>
    </row>
    <row r="2449" spans="1:16">
      <c r="A2449" t="s">
        <v>9593</v>
      </c>
      <c r="B2449" t="s">
        <v>9594</v>
      </c>
      <c r="C2449" t="s">
        <v>37226</v>
      </c>
      <c r="D2449" t="s">
        <v>36983</v>
      </c>
      <c r="E2449" t="s">
        <v>9595</v>
      </c>
      <c r="F2449" t="s">
        <v>9596</v>
      </c>
      <c r="G2449" s="2">
        <v>45696</v>
      </c>
      <c r="H2449" t="s">
        <v>89</v>
      </c>
      <c r="I2449">
        <v>4</v>
      </c>
      <c r="J2449">
        <f t="shared" si="78"/>
        <v>50</v>
      </c>
      <c r="K2449" s="3">
        <v>0</v>
      </c>
      <c r="L2449" s="3">
        <f t="shared" si="79"/>
        <v>200</v>
      </c>
      <c r="M2449">
        <v>200</v>
      </c>
      <c r="N2449" s="3">
        <f>Table2[[#This Row],[Total Cost]]-Table2[[#This Row],[Total Sales]]</f>
        <v>0</v>
      </c>
      <c r="O2449" t="s">
        <v>23</v>
      </c>
      <c r="P2449" t="s">
        <v>17</v>
      </c>
    </row>
    <row r="2450" spans="1:16">
      <c r="A2450" t="s">
        <v>9597</v>
      </c>
      <c r="B2450" t="s">
        <v>9598</v>
      </c>
      <c r="C2450" t="s">
        <v>37293</v>
      </c>
      <c r="D2450" t="s">
        <v>37822</v>
      </c>
      <c r="E2450" t="s">
        <v>9599</v>
      </c>
      <c r="F2450" t="s">
        <v>9600</v>
      </c>
      <c r="G2450" s="2">
        <v>45688</v>
      </c>
      <c r="H2450" t="s">
        <v>15</v>
      </c>
      <c r="I2450">
        <v>3</v>
      </c>
      <c r="J2450">
        <f t="shared" si="78"/>
        <v>800</v>
      </c>
      <c r="K2450" s="3">
        <v>0</v>
      </c>
      <c r="L2450" s="3">
        <f t="shared" si="79"/>
        <v>2400</v>
      </c>
      <c r="M2450">
        <v>2400</v>
      </c>
      <c r="N2450" s="3">
        <f>Table2[[#This Row],[Total Cost]]-Table2[[#This Row],[Total Sales]]</f>
        <v>0</v>
      </c>
      <c r="O2450" t="s">
        <v>16</v>
      </c>
      <c r="P2450" t="s">
        <v>17</v>
      </c>
    </row>
    <row r="2451" spans="1:16">
      <c r="A2451" t="s">
        <v>9601</v>
      </c>
      <c r="B2451" t="s">
        <v>9602</v>
      </c>
      <c r="C2451" t="s">
        <v>37669</v>
      </c>
      <c r="D2451" t="s">
        <v>37446</v>
      </c>
      <c r="E2451" t="s">
        <v>9603</v>
      </c>
      <c r="F2451" t="s">
        <v>9604</v>
      </c>
      <c r="G2451" s="2">
        <v>45579</v>
      </c>
      <c r="H2451" t="s">
        <v>15</v>
      </c>
      <c r="I2451">
        <v>3</v>
      </c>
      <c r="J2451">
        <f t="shared" si="78"/>
        <v>800</v>
      </c>
      <c r="K2451" s="3">
        <v>15</v>
      </c>
      <c r="L2451" s="3">
        <f t="shared" si="79"/>
        <v>2400</v>
      </c>
      <c r="M2451">
        <v>2040</v>
      </c>
      <c r="N2451" s="3">
        <f>Table2[[#This Row],[Total Cost]]-Table2[[#This Row],[Total Sales]]</f>
        <v>360</v>
      </c>
      <c r="O2451" t="s">
        <v>84</v>
      </c>
      <c r="P2451" t="s">
        <v>17</v>
      </c>
    </row>
    <row r="2452" spans="1:16">
      <c r="A2452" t="s">
        <v>9605</v>
      </c>
      <c r="B2452" t="s">
        <v>9606</v>
      </c>
      <c r="C2452" t="s">
        <v>36992</v>
      </c>
      <c r="D2452" t="s">
        <v>38110</v>
      </c>
      <c r="E2452" t="s">
        <v>9607</v>
      </c>
      <c r="F2452" t="s">
        <v>9608</v>
      </c>
      <c r="G2452" s="2">
        <v>45420</v>
      </c>
      <c r="H2452" t="s">
        <v>47</v>
      </c>
      <c r="I2452">
        <v>4</v>
      </c>
      <c r="J2452">
        <f t="shared" si="78"/>
        <v>1200</v>
      </c>
      <c r="K2452" s="3">
        <v>5</v>
      </c>
      <c r="L2452" s="3">
        <f t="shared" si="79"/>
        <v>4800</v>
      </c>
      <c r="M2452">
        <v>4560</v>
      </c>
      <c r="N2452" s="3">
        <f>Table2[[#This Row],[Total Cost]]-Table2[[#This Row],[Total Sales]]</f>
        <v>240</v>
      </c>
      <c r="O2452" t="s">
        <v>33</v>
      </c>
      <c r="P2452" t="s">
        <v>17</v>
      </c>
    </row>
    <row r="2453" spans="1:16">
      <c r="A2453" t="s">
        <v>9609</v>
      </c>
      <c r="B2453" t="s">
        <v>9610</v>
      </c>
      <c r="C2453" t="s">
        <v>36972</v>
      </c>
      <c r="D2453" t="s">
        <v>38131</v>
      </c>
      <c r="E2453" t="s">
        <v>9611</v>
      </c>
      <c r="F2453" t="s">
        <v>9612</v>
      </c>
      <c r="G2453" s="2">
        <v>45585</v>
      </c>
      <c r="H2453" t="s">
        <v>47</v>
      </c>
      <c r="I2453">
        <v>3</v>
      </c>
      <c r="J2453">
        <f t="shared" si="78"/>
        <v>1200</v>
      </c>
      <c r="K2453" s="3">
        <v>0</v>
      </c>
      <c r="L2453" s="3">
        <f t="shared" si="79"/>
        <v>3600</v>
      </c>
      <c r="M2453">
        <v>3600</v>
      </c>
      <c r="N2453" s="3">
        <f>Table2[[#This Row],[Total Cost]]-Table2[[#This Row],[Total Sales]]</f>
        <v>0</v>
      </c>
      <c r="O2453" t="s">
        <v>84</v>
      </c>
      <c r="P2453" t="s">
        <v>17</v>
      </c>
    </row>
    <row r="2454" spans="1:16">
      <c r="A2454" t="s">
        <v>9613</v>
      </c>
      <c r="B2454" t="s">
        <v>9614</v>
      </c>
      <c r="C2454" t="s">
        <v>37275</v>
      </c>
      <c r="D2454" t="s">
        <v>37953</v>
      </c>
      <c r="E2454" t="s">
        <v>9615</v>
      </c>
      <c r="F2454" t="s">
        <v>9616</v>
      </c>
      <c r="G2454" s="2">
        <v>45746</v>
      </c>
      <c r="H2454" t="s">
        <v>89</v>
      </c>
      <c r="I2454">
        <v>1</v>
      </c>
      <c r="J2454">
        <f t="shared" si="78"/>
        <v>50</v>
      </c>
      <c r="K2454" s="3">
        <v>0</v>
      </c>
      <c r="L2454" s="3">
        <f t="shared" si="79"/>
        <v>50</v>
      </c>
      <c r="M2454">
        <v>50</v>
      </c>
      <c r="N2454" s="3">
        <f>Table2[[#This Row],[Total Cost]]-Table2[[#This Row],[Total Sales]]</f>
        <v>0</v>
      </c>
      <c r="O2454" t="s">
        <v>33</v>
      </c>
      <c r="P2454" t="s">
        <v>17</v>
      </c>
    </row>
    <row r="2455" spans="1:16">
      <c r="A2455" t="s">
        <v>9617</v>
      </c>
      <c r="B2455" t="s">
        <v>9618</v>
      </c>
      <c r="C2455" t="s">
        <v>37343</v>
      </c>
      <c r="D2455" t="s">
        <v>37115</v>
      </c>
      <c r="E2455" t="s">
        <v>9619</v>
      </c>
      <c r="F2455" t="s">
        <v>9620</v>
      </c>
      <c r="G2455" s="2">
        <v>45466</v>
      </c>
      <c r="H2455" t="s">
        <v>89</v>
      </c>
      <c r="I2455">
        <v>3</v>
      </c>
      <c r="J2455">
        <f t="shared" si="78"/>
        <v>50</v>
      </c>
      <c r="K2455" s="3">
        <v>0</v>
      </c>
      <c r="L2455" s="3">
        <f t="shared" si="79"/>
        <v>150</v>
      </c>
      <c r="M2455">
        <v>150</v>
      </c>
      <c r="N2455" s="3">
        <f>Table2[[#This Row],[Total Cost]]-Table2[[#This Row],[Total Sales]]</f>
        <v>0</v>
      </c>
      <c r="O2455" t="s">
        <v>84</v>
      </c>
      <c r="P2455" t="s">
        <v>17</v>
      </c>
    </row>
    <row r="2456" spans="1:16">
      <c r="A2456" t="s">
        <v>9621</v>
      </c>
      <c r="B2456" t="s">
        <v>9622</v>
      </c>
      <c r="C2456" t="s">
        <v>37025</v>
      </c>
      <c r="D2456" t="s">
        <v>37469</v>
      </c>
      <c r="E2456" t="s">
        <v>9623</v>
      </c>
      <c r="F2456" t="s">
        <v>9624</v>
      </c>
      <c r="G2456" s="2">
        <v>45435</v>
      </c>
      <c r="H2456" t="s">
        <v>22</v>
      </c>
      <c r="I2456">
        <v>3</v>
      </c>
      <c r="J2456">
        <f t="shared" si="78"/>
        <v>100</v>
      </c>
      <c r="K2456" s="3">
        <v>5</v>
      </c>
      <c r="L2456" s="3">
        <f t="shared" si="79"/>
        <v>300</v>
      </c>
      <c r="M2456">
        <v>285</v>
      </c>
      <c r="N2456" s="3">
        <f>Table2[[#This Row],[Total Cost]]-Table2[[#This Row],[Total Sales]]</f>
        <v>15</v>
      </c>
      <c r="O2456" t="s">
        <v>84</v>
      </c>
      <c r="P2456" t="s">
        <v>17</v>
      </c>
    </row>
    <row r="2457" spans="1:16">
      <c r="A2457" t="s">
        <v>9625</v>
      </c>
      <c r="B2457" t="s">
        <v>9626</v>
      </c>
      <c r="C2457" t="s">
        <v>37466</v>
      </c>
      <c r="D2457" t="s">
        <v>37647</v>
      </c>
      <c r="E2457" t="s">
        <v>9627</v>
      </c>
      <c r="F2457" t="s">
        <v>9628</v>
      </c>
      <c r="G2457" s="2">
        <v>45631</v>
      </c>
      <c r="H2457" t="s">
        <v>83</v>
      </c>
      <c r="I2457">
        <v>2</v>
      </c>
      <c r="J2457">
        <f t="shared" si="78"/>
        <v>150</v>
      </c>
      <c r="K2457" s="3">
        <v>5</v>
      </c>
      <c r="L2457" s="3">
        <f t="shared" si="79"/>
        <v>300</v>
      </c>
      <c r="M2457">
        <v>285</v>
      </c>
      <c r="N2457" s="3">
        <f>Table2[[#This Row],[Total Cost]]-Table2[[#This Row],[Total Sales]]</f>
        <v>15</v>
      </c>
      <c r="O2457" t="s">
        <v>33</v>
      </c>
      <c r="P2457" t="s">
        <v>17</v>
      </c>
    </row>
    <row r="2458" spans="1:16">
      <c r="A2458" t="s">
        <v>9629</v>
      </c>
      <c r="B2458" t="s">
        <v>9630</v>
      </c>
      <c r="C2458" t="s">
        <v>37358</v>
      </c>
      <c r="D2458" t="s">
        <v>37410</v>
      </c>
      <c r="E2458" t="s">
        <v>9631</v>
      </c>
      <c r="F2458" t="s">
        <v>1379</v>
      </c>
      <c r="G2458" s="2">
        <v>45647</v>
      </c>
      <c r="H2458" t="s">
        <v>22</v>
      </c>
      <c r="I2458">
        <v>3</v>
      </c>
      <c r="J2458">
        <f t="shared" si="78"/>
        <v>100</v>
      </c>
      <c r="K2458" s="3">
        <v>0</v>
      </c>
      <c r="L2458" s="3">
        <f t="shared" si="79"/>
        <v>300</v>
      </c>
      <c r="M2458">
        <v>300</v>
      </c>
      <c r="N2458" s="3">
        <f>Table2[[#This Row],[Total Cost]]-Table2[[#This Row],[Total Sales]]</f>
        <v>0</v>
      </c>
      <c r="O2458" t="s">
        <v>84</v>
      </c>
      <c r="P2458" t="s">
        <v>78</v>
      </c>
    </row>
    <row r="2459" spans="1:16">
      <c r="A2459" t="s">
        <v>9632</v>
      </c>
      <c r="B2459" t="s">
        <v>9633</v>
      </c>
      <c r="C2459" t="s">
        <v>36950</v>
      </c>
      <c r="D2459" t="s">
        <v>37301</v>
      </c>
      <c r="E2459" t="s">
        <v>9634</v>
      </c>
      <c r="F2459" t="s">
        <v>9635</v>
      </c>
      <c r="G2459" s="2">
        <v>45415</v>
      </c>
      <c r="H2459" t="s">
        <v>28</v>
      </c>
      <c r="I2459">
        <v>4</v>
      </c>
      <c r="J2459">
        <f t="shared" si="78"/>
        <v>300</v>
      </c>
      <c r="K2459" s="3">
        <v>10</v>
      </c>
      <c r="L2459" s="3">
        <f t="shared" si="79"/>
        <v>1200</v>
      </c>
      <c r="M2459">
        <v>1080</v>
      </c>
      <c r="N2459" s="3">
        <f>Table2[[#This Row],[Total Cost]]-Table2[[#This Row],[Total Sales]]</f>
        <v>120</v>
      </c>
      <c r="O2459" t="s">
        <v>33</v>
      </c>
      <c r="P2459" t="s">
        <v>17</v>
      </c>
    </row>
    <row r="2460" spans="1:16">
      <c r="A2460" t="s">
        <v>9636</v>
      </c>
      <c r="B2460" t="s">
        <v>9637</v>
      </c>
      <c r="C2460" t="s">
        <v>37665</v>
      </c>
      <c r="D2460" t="s">
        <v>37530</v>
      </c>
      <c r="E2460" t="s">
        <v>9638</v>
      </c>
      <c r="F2460" t="s">
        <v>9639</v>
      </c>
      <c r="G2460" s="2">
        <v>45408</v>
      </c>
      <c r="H2460" t="s">
        <v>83</v>
      </c>
      <c r="I2460">
        <v>3</v>
      </c>
      <c r="J2460">
        <f t="shared" si="78"/>
        <v>150</v>
      </c>
      <c r="K2460" s="3">
        <v>0</v>
      </c>
      <c r="L2460" s="3">
        <f t="shared" si="79"/>
        <v>450</v>
      </c>
      <c r="M2460">
        <v>450</v>
      </c>
      <c r="N2460" s="3">
        <f>Table2[[#This Row],[Total Cost]]-Table2[[#This Row],[Total Sales]]</f>
        <v>0</v>
      </c>
      <c r="O2460" t="s">
        <v>16</v>
      </c>
      <c r="P2460" t="s">
        <v>17</v>
      </c>
    </row>
    <row r="2461" spans="1:16">
      <c r="A2461" t="s">
        <v>9640</v>
      </c>
      <c r="B2461" t="s">
        <v>9641</v>
      </c>
      <c r="C2461" t="s">
        <v>37169</v>
      </c>
      <c r="D2461" t="s">
        <v>37619</v>
      </c>
      <c r="E2461" t="s">
        <v>9642</v>
      </c>
      <c r="F2461" t="s">
        <v>9643</v>
      </c>
      <c r="G2461" s="2">
        <v>45631</v>
      </c>
      <c r="H2461" t="s">
        <v>56</v>
      </c>
      <c r="I2461">
        <v>2</v>
      </c>
      <c r="J2461">
        <f t="shared" si="78"/>
        <v>90</v>
      </c>
      <c r="K2461" s="3">
        <v>5</v>
      </c>
      <c r="L2461" s="3">
        <f t="shared" si="79"/>
        <v>180</v>
      </c>
      <c r="M2461">
        <v>171</v>
      </c>
      <c r="N2461" s="3">
        <f>Table2[[#This Row],[Total Cost]]-Table2[[#This Row],[Total Sales]]</f>
        <v>9</v>
      </c>
      <c r="O2461" t="s">
        <v>84</v>
      </c>
      <c r="P2461" t="s">
        <v>78</v>
      </c>
    </row>
    <row r="2462" spans="1:16">
      <c r="A2462" t="s">
        <v>9644</v>
      </c>
      <c r="B2462" t="s">
        <v>9645</v>
      </c>
      <c r="C2462" t="s">
        <v>37476</v>
      </c>
      <c r="D2462" t="s">
        <v>37304</v>
      </c>
      <c r="E2462" t="s">
        <v>9646</v>
      </c>
      <c r="F2462" t="s">
        <v>9647</v>
      </c>
      <c r="G2462" s="2">
        <v>45507</v>
      </c>
      <c r="H2462" t="s">
        <v>73</v>
      </c>
      <c r="I2462">
        <v>3</v>
      </c>
      <c r="J2462">
        <f t="shared" si="78"/>
        <v>120</v>
      </c>
      <c r="K2462" s="3">
        <v>5</v>
      </c>
      <c r="L2462" s="3">
        <f t="shared" si="79"/>
        <v>360</v>
      </c>
      <c r="M2462">
        <v>342</v>
      </c>
      <c r="N2462" s="3">
        <f>Table2[[#This Row],[Total Cost]]-Table2[[#This Row],[Total Sales]]</f>
        <v>18</v>
      </c>
      <c r="O2462" t="s">
        <v>33</v>
      </c>
      <c r="P2462" t="s">
        <v>17</v>
      </c>
    </row>
    <row r="2463" spans="1:16">
      <c r="A2463" t="s">
        <v>9648</v>
      </c>
      <c r="B2463" t="s">
        <v>9649</v>
      </c>
      <c r="C2463" t="s">
        <v>37103</v>
      </c>
      <c r="D2463" t="s">
        <v>37413</v>
      </c>
      <c r="E2463" t="s">
        <v>9650</v>
      </c>
      <c r="F2463" t="s">
        <v>9651</v>
      </c>
      <c r="G2463" s="2">
        <v>45694</v>
      </c>
      <c r="H2463" t="s">
        <v>47</v>
      </c>
      <c r="I2463">
        <v>3</v>
      </c>
      <c r="J2463">
        <f t="shared" si="78"/>
        <v>1200</v>
      </c>
      <c r="K2463" s="3">
        <v>0</v>
      </c>
      <c r="L2463" s="3">
        <f t="shared" si="79"/>
        <v>3600</v>
      </c>
      <c r="M2463">
        <v>3600</v>
      </c>
      <c r="N2463" s="3">
        <f>Table2[[#This Row],[Total Cost]]-Table2[[#This Row],[Total Sales]]</f>
        <v>0</v>
      </c>
      <c r="O2463" t="s">
        <v>33</v>
      </c>
      <c r="P2463" t="s">
        <v>17</v>
      </c>
    </row>
    <row r="2464" spans="1:16">
      <c r="A2464" t="s">
        <v>9652</v>
      </c>
      <c r="B2464" t="s">
        <v>9653</v>
      </c>
      <c r="C2464" t="s">
        <v>37066</v>
      </c>
      <c r="D2464" t="s">
        <v>37080</v>
      </c>
      <c r="E2464" t="s">
        <v>9654</v>
      </c>
      <c r="F2464" t="s">
        <v>8564</v>
      </c>
      <c r="G2464" s="2">
        <v>45681</v>
      </c>
      <c r="H2464" t="s">
        <v>89</v>
      </c>
      <c r="I2464">
        <v>3</v>
      </c>
      <c r="J2464">
        <f t="shared" si="78"/>
        <v>50</v>
      </c>
      <c r="K2464" s="3">
        <v>0</v>
      </c>
      <c r="L2464" s="3">
        <f t="shared" si="79"/>
        <v>150</v>
      </c>
      <c r="M2464">
        <v>150</v>
      </c>
      <c r="N2464" s="3">
        <f>Table2[[#This Row],[Total Cost]]-Table2[[#This Row],[Total Sales]]</f>
        <v>0</v>
      </c>
      <c r="O2464" t="s">
        <v>84</v>
      </c>
      <c r="P2464" t="s">
        <v>17</v>
      </c>
    </row>
    <row r="2465" spans="1:16">
      <c r="A2465" t="s">
        <v>9655</v>
      </c>
      <c r="B2465" t="s">
        <v>9656</v>
      </c>
      <c r="C2465" t="s">
        <v>37293</v>
      </c>
      <c r="D2465" t="s">
        <v>37843</v>
      </c>
      <c r="E2465" t="s">
        <v>9657</v>
      </c>
      <c r="F2465" t="s">
        <v>9658</v>
      </c>
      <c r="G2465" s="2">
        <v>45443</v>
      </c>
      <c r="H2465" t="s">
        <v>83</v>
      </c>
      <c r="I2465">
        <v>3</v>
      </c>
      <c r="J2465">
        <f t="shared" si="78"/>
        <v>150</v>
      </c>
      <c r="K2465" s="3">
        <v>0</v>
      </c>
      <c r="L2465" s="3">
        <f t="shared" si="79"/>
        <v>450</v>
      </c>
      <c r="M2465">
        <v>450</v>
      </c>
      <c r="N2465" s="3">
        <f>Table2[[#This Row],[Total Cost]]-Table2[[#This Row],[Total Sales]]</f>
        <v>0</v>
      </c>
      <c r="O2465" t="s">
        <v>84</v>
      </c>
      <c r="P2465" t="s">
        <v>17</v>
      </c>
    </row>
    <row r="2466" spans="1:16">
      <c r="A2466" t="s">
        <v>9659</v>
      </c>
      <c r="B2466" t="s">
        <v>9660</v>
      </c>
      <c r="C2466" t="s">
        <v>37068</v>
      </c>
      <c r="D2466" t="s">
        <v>38105</v>
      </c>
      <c r="E2466" t="s">
        <v>9661</v>
      </c>
      <c r="F2466" t="s">
        <v>9662</v>
      </c>
      <c r="G2466" s="2">
        <v>45684</v>
      </c>
      <c r="H2466" t="s">
        <v>15</v>
      </c>
      <c r="I2466">
        <v>4</v>
      </c>
      <c r="J2466">
        <f t="shared" si="78"/>
        <v>800</v>
      </c>
      <c r="K2466" s="3">
        <v>10</v>
      </c>
      <c r="L2466" s="3">
        <f t="shared" si="79"/>
        <v>3200</v>
      </c>
      <c r="M2466">
        <v>2880</v>
      </c>
      <c r="N2466" s="3">
        <f>Table2[[#This Row],[Total Cost]]-Table2[[#This Row],[Total Sales]]</f>
        <v>320</v>
      </c>
      <c r="O2466" t="s">
        <v>33</v>
      </c>
      <c r="P2466" t="s">
        <v>17</v>
      </c>
    </row>
    <row r="2467" spans="1:16">
      <c r="A2467" t="s">
        <v>9663</v>
      </c>
      <c r="B2467" t="s">
        <v>9664</v>
      </c>
      <c r="C2467" t="s">
        <v>37068</v>
      </c>
      <c r="D2467" t="s">
        <v>37390</v>
      </c>
      <c r="E2467" t="s">
        <v>9665</v>
      </c>
      <c r="F2467" t="s">
        <v>9666</v>
      </c>
      <c r="G2467" s="2">
        <v>45680</v>
      </c>
      <c r="H2467" t="s">
        <v>73</v>
      </c>
      <c r="I2467">
        <v>3</v>
      </c>
      <c r="J2467">
        <f t="shared" si="78"/>
        <v>120</v>
      </c>
      <c r="K2467" s="3">
        <v>0</v>
      </c>
      <c r="L2467" s="3">
        <f t="shared" si="79"/>
        <v>360</v>
      </c>
      <c r="M2467">
        <v>360</v>
      </c>
      <c r="N2467" s="3">
        <f>Table2[[#This Row],[Total Cost]]-Table2[[#This Row],[Total Sales]]</f>
        <v>0</v>
      </c>
      <c r="O2467" t="s">
        <v>90</v>
      </c>
      <c r="P2467" t="s">
        <v>17</v>
      </c>
    </row>
    <row r="2468" spans="1:16">
      <c r="A2468" t="s">
        <v>9667</v>
      </c>
      <c r="B2468" t="s">
        <v>5538</v>
      </c>
      <c r="C2468" t="s">
        <v>37373</v>
      </c>
      <c r="D2468" t="s">
        <v>37424</v>
      </c>
      <c r="E2468" t="s">
        <v>9668</v>
      </c>
      <c r="F2468" t="s">
        <v>9669</v>
      </c>
      <c r="G2468" s="2">
        <v>45455</v>
      </c>
      <c r="H2468" t="s">
        <v>47</v>
      </c>
      <c r="I2468">
        <v>2</v>
      </c>
      <c r="J2468">
        <f t="shared" si="78"/>
        <v>1200</v>
      </c>
      <c r="K2468" s="3">
        <v>0</v>
      </c>
      <c r="L2468" s="3">
        <f t="shared" si="79"/>
        <v>2400</v>
      </c>
      <c r="M2468">
        <v>2400</v>
      </c>
      <c r="N2468" s="3">
        <f>Table2[[#This Row],[Total Cost]]-Table2[[#This Row],[Total Sales]]</f>
        <v>0</v>
      </c>
      <c r="O2468" t="s">
        <v>16</v>
      </c>
      <c r="P2468" t="s">
        <v>17</v>
      </c>
    </row>
    <row r="2469" spans="1:16">
      <c r="A2469" t="s">
        <v>9670</v>
      </c>
      <c r="B2469" t="s">
        <v>9671</v>
      </c>
      <c r="C2469" t="s">
        <v>38132</v>
      </c>
      <c r="D2469" t="s">
        <v>37257</v>
      </c>
      <c r="E2469" t="s">
        <v>9672</v>
      </c>
      <c r="F2469" t="s">
        <v>9673</v>
      </c>
      <c r="G2469" s="2">
        <v>45410</v>
      </c>
      <c r="H2469" t="s">
        <v>28</v>
      </c>
      <c r="I2469">
        <v>3</v>
      </c>
      <c r="J2469">
        <f t="shared" si="78"/>
        <v>300</v>
      </c>
      <c r="K2469" s="3">
        <v>0</v>
      </c>
      <c r="L2469" s="3">
        <f t="shared" si="79"/>
        <v>900</v>
      </c>
      <c r="M2469">
        <v>900</v>
      </c>
      <c r="N2469" s="3">
        <f>Table2[[#This Row],[Total Cost]]-Table2[[#This Row],[Total Sales]]</f>
        <v>0</v>
      </c>
      <c r="O2469" t="s">
        <v>84</v>
      </c>
      <c r="P2469" t="s">
        <v>17</v>
      </c>
    </row>
    <row r="2470" spans="1:16">
      <c r="A2470" t="s">
        <v>9674</v>
      </c>
      <c r="B2470" t="s">
        <v>9675</v>
      </c>
      <c r="C2470" t="s">
        <v>38104</v>
      </c>
      <c r="D2470" t="s">
        <v>37046</v>
      </c>
      <c r="E2470" t="s">
        <v>9676</v>
      </c>
      <c r="F2470" t="s">
        <v>9677</v>
      </c>
      <c r="G2470" s="2">
        <v>45545</v>
      </c>
      <c r="H2470" t="s">
        <v>15</v>
      </c>
      <c r="I2470">
        <v>1</v>
      </c>
      <c r="J2470">
        <f t="shared" si="78"/>
        <v>800</v>
      </c>
      <c r="K2470" s="3">
        <v>0</v>
      </c>
      <c r="L2470" s="3">
        <f t="shared" si="79"/>
        <v>800</v>
      </c>
      <c r="M2470">
        <v>800</v>
      </c>
      <c r="N2470" s="3">
        <f>Table2[[#This Row],[Total Cost]]-Table2[[#This Row],[Total Sales]]</f>
        <v>0</v>
      </c>
      <c r="O2470" t="s">
        <v>90</v>
      </c>
      <c r="P2470" t="s">
        <v>17</v>
      </c>
    </row>
    <row r="2471" spans="1:16">
      <c r="A2471" t="s">
        <v>9678</v>
      </c>
      <c r="B2471" t="s">
        <v>9679</v>
      </c>
      <c r="C2471" t="s">
        <v>37388</v>
      </c>
      <c r="D2471" t="s">
        <v>37763</v>
      </c>
      <c r="E2471" t="s">
        <v>9680</v>
      </c>
      <c r="F2471" t="s">
        <v>9681</v>
      </c>
      <c r="G2471" s="2">
        <v>45731</v>
      </c>
      <c r="H2471" t="s">
        <v>89</v>
      </c>
      <c r="I2471">
        <v>1</v>
      </c>
      <c r="J2471">
        <f t="shared" si="78"/>
        <v>50</v>
      </c>
      <c r="K2471" s="3">
        <v>10</v>
      </c>
      <c r="L2471" s="3">
        <f t="shared" si="79"/>
        <v>50</v>
      </c>
      <c r="M2471">
        <v>45</v>
      </c>
      <c r="N2471" s="3">
        <f>Table2[[#This Row],[Total Cost]]-Table2[[#This Row],[Total Sales]]</f>
        <v>5</v>
      </c>
      <c r="O2471" t="s">
        <v>33</v>
      </c>
      <c r="P2471" t="s">
        <v>17</v>
      </c>
    </row>
    <row r="2472" spans="1:16">
      <c r="A2472" t="s">
        <v>9682</v>
      </c>
      <c r="B2472" t="s">
        <v>9683</v>
      </c>
      <c r="C2472" t="s">
        <v>37327</v>
      </c>
      <c r="D2472" t="s">
        <v>37704</v>
      </c>
      <c r="E2472" t="s">
        <v>9684</v>
      </c>
      <c r="F2472" t="s">
        <v>9685</v>
      </c>
      <c r="G2472" s="2">
        <v>45701</v>
      </c>
      <c r="H2472" t="s">
        <v>22</v>
      </c>
      <c r="I2472">
        <v>2</v>
      </c>
      <c r="J2472">
        <f t="shared" si="78"/>
        <v>100</v>
      </c>
      <c r="K2472" s="3">
        <v>0</v>
      </c>
      <c r="L2472" s="3">
        <f t="shared" si="79"/>
        <v>200</v>
      </c>
      <c r="M2472">
        <v>200</v>
      </c>
      <c r="N2472" s="3">
        <f>Table2[[#This Row],[Total Cost]]-Table2[[#This Row],[Total Sales]]</f>
        <v>0</v>
      </c>
      <c r="O2472" t="s">
        <v>23</v>
      </c>
      <c r="P2472" t="s">
        <v>17</v>
      </c>
    </row>
    <row r="2473" spans="1:16">
      <c r="A2473" t="s">
        <v>9686</v>
      </c>
      <c r="B2473" t="s">
        <v>9687</v>
      </c>
      <c r="C2473" t="s">
        <v>37250</v>
      </c>
      <c r="D2473" t="s">
        <v>38033</v>
      </c>
      <c r="E2473" t="s">
        <v>9688</v>
      </c>
      <c r="F2473" t="s">
        <v>9689</v>
      </c>
      <c r="G2473" s="2">
        <v>45538</v>
      </c>
      <c r="H2473" t="s">
        <v>56</v>
      </c>
      <c r="I2473">
        <v>4</v>
      </c>
      <c r="J2473">
        <f t="shared" si="78"/>
        <v>90</v>
      </c>
      <c r="K2473" s="3">
        <v>0</v>
      </c>
      <c r="L2473" s="3">
        <f t="shared" si="79"/>
        <v>360</v>
      </c>
      <c r="M2473">
        <v>360</v>
      </c>
      <c r="N2473" s="3">
        <f>Table2[[#This Row],[Total Cost]]-Table2[[#This Row],[Total Sales]]</f>
        <v>0</v>
      </c>
      <c r="O2473" t="s">
        <v>90</v>
      </c>
      <c r="P2473" t="s">
        <v>17</v>
      </c>
    </row>
    <row r="2474" spans="1:16">
      <c r="A2474" t="s">
        <v>9690</v>
      </c>
      <c r="B2474" t="s">
        <v>9691</v>
      </c>
      <c r="C2474" t="s">
        <v>37900</v>
      </c>
      <c r="D2474" t="s">
        <v>37110</v>
      </c>
      <c r="E2474" t="s">
        <v>9692</v>
      </c>
      <c r="F2474" t="s">
        <v>9693</v>
      </c>
      <c r="G2474" s="2">
        <v>45427</v>
      </c>
      <c r="H2474" t="s">
        <v>28</v>
      </c>
      <c r="I2474">
        <v>3</v>
      </c>
      <c r="J2474">
        <f t="shared" si="78"/>
        <v>300</v>
      </c>
      <c r="K2474" s="3">
        <v>0</v>
      </c>
      <c r="L2474" s="3">
        <f t="shared" si="79"/>
        <v>900</v>
      </c>
      <c r="M2474">
        <v>900</v>
      </c>
      <c r="N2474" s="3">
        <f>Table2[[#This Row],[Total Cost]]-Table2[[#This Row],[Total Sales]]</f>
        <v>0</v>
      </c>
      <c r="O2474" t="s">
        <v>90</v>
      </c>
      <c r="P2474" t="s">
        <v>17</v>
      </c>
    </row>
    <row r="2475" spans="1:16">
      <c r="A2475" t="s">
        <v>9694</v>
      </c>
      <c r="B2475" t="s">
        <v>9695</v>
      </c>
      <c r="C2475" t="s">
        <v>37779</v>
      </c>
      <c r="D2475" t="s">
        <v>36957</v>
      </c>
      <c r="E2475" t="s">
        <v>9696</v>
      </c>
      <c r="F2475" t="s">
        <v>9697</v>
      </c>
      <c r="G2475" s="2">
        <v>45580</v>
      </c>
      <c r="H2475" t="s">
        <v>73</v>
      </c>
      <c r="I2475">
        <v>2</v>
      </c>
      <c r="J2475">
        <f t="shared" si="78"/>
        <v>120</v>
      </c>
      <c r="K2475" s="3">
        <v>15</v>
      </c>
      <c r="L2475" s="3">
        <f t="shared" si="79"/>
        <v>240</v>
      </c>
      <c r="M2475">
        <v>204</v>
      </c>
      <c r="N2475" s="3">
        <f>Table2[[#This Row],[Total Cost]]-Table2[[#This Row],[Total Sales]]</f>
        <v>36</v>
      </c>
      <c r="O2475" t="s">
        <v>33</v>
      </c>
      <c r="P2475" t="s">
        <v>17</v>
      </c>
    </row>
    <row r="2476" spans="1:16">
      <c r="A2476" t="s">
        <v>9698</v>
      </c>
      <c r="B2476" t="s">
        <v>5660</v>
      </c>
      <c r="C2476" t="s">
        <v>37313</v>
      </c>
      <c r="D2476" t="s">
        <v>37595</v>
      </c>
      <c r="E2476" t="s">
        <v>9699</v>
      </c>
      <c r="F2476" t="s">
        <v>9700</v>
      </c>
      <c r="G2476" s="2">
        <v>45705</v>
      </c>
      <c r="H2476" t="s">
        <v>89</v>
      </c>
      <c r="I2476">
        <v>1</v>
      </c>
      <c r="J2476">
        <f t="shared" si="78"/>
        <v>50</v>
      </c>
      <c r="K2476" s="3">
        <v>0</v>
      </c>
      <c r="L2476" s="3">
        <f t="shared" si="79"/>
        <v>50</v>
      </c>
      <c r="M2476">
        <v>50</v>
      </c>
      <c r="N2476" s="3">
        <f>Table2[[#This Row],[Total Cost]]-Table2[[#This Row],[Total Sales]]</f>
        <v>0</v>
      </c>
      <c r="O2476" t="s">
        <v>90</v>
      </c>
      <c r="P2476" t="s">
        <v>17</v>
      </c>
    </row>
    <row r="2477" spans="1:16">
      <c r="A2477" t="s">
        <v>9701</v>
      </c>
      <c r="B2477" t="s">
        <v>9702</v>
      </c>
      <c r="C2477" t="s">
        <v>36954</v>
      </c>
      <c r="D2477" t="s">
        <v>37148</v>
      </c>
      <c r="E2477" t="s">
        <v>9703</v>
      </c>
      <c r="F2477" t="s">
        <v>9704</v>
      </c>
      <c r="G2477" s="2">
        <v>45720</v>
      </c>
      <c r="H2477" t="s">
        <v>83</v>
      </c>
      <c r="I2477">
        <v>4</v>
      </c>
      <c r="J2477">
        <f t="shared" si="78"/>
        <v>150</v>
      </c>
      <c r="K2477" s="3">
        <v>0</v>
      </c>
      <c r="L2477" s="3">
        <f t="shared" si="79"/>
        <v>600</v>
      </c>
      <c r="M2477">
        <v>600</v>
      </c>
      <c r="N2477" s="3">
        <f>Table2[[#This Row],[Total Cost]]-Table2[[#This Row],[Total Sales]]</f>
        <v>0</v>
      </c>
      <c r="O2477" t="s">
        <v>84</v>
      </c>
      <c r="P2477" t="s">
        <v>17</v>
      </c>
    </row>
    <row r="2478" spans="1:16">
      <c r="A2478" t="s">
        <v>9705</v>
      </c>
      <c r="B2478" t="s">
        <v>9706</v>
      </c>
      <c r="C2478" t="s">
        <v>37161</v>
      </c>
      <c r="D2478" t="s">
        <v>37051</v>
      </c>
      <c r="E2478" t="s">
        <v>9707</v>
      </c>
      <c r="F2478" t="s">
        <v>8794</v>
      </c>
      <c r="G2478" s="2">
        <v>45760</v>
      </c>
      <c r="H2478" t="s">
        <v>42</v>
      </c>
      <c r="I2478">
        <v>1</v>
      </c>
      <c r="J2478">
        <f t="shared" si="78"/>
        <v>200</v>
      </c>
      <c r="K2478" s="3">
        <v>0</v>
      </c>
      <c r="L2478" s="3">
        <f t="shared" si="79"/>
        <v>200</v>
      </c>
      <c r="M2478">
        <v>200</v>
      </c>
      <c r="N2478" s="3">
        <f>Table2[[#This Row],[Total Cost]]-Table2[[#This Row],[Total Sales]]</f>
        <v>0</v>
      </c>
      <c r="O2478" t="s">
        <v>23</v>
      </c>
      <c r="P2478" t="s">
        <v>17</v>
      </c>
    </row>
    <row r="2479" spans="1:16">
      <c r="A2479" t="s">
        <v>9708</v>
      </c>
      <c r="B2479" t="s">
        <v>9709</v>
      </c>
      <c r="C2479" t="s">
        <v>37104</v>
      </c>
      <c r="D2479" t="s">
        <v>37046</v>
      </c>
      <c r="E2479" t="s">
        <v>9710</v>
      </c>
      <c r="F2479" t="s">
        <v>9711</v>
      </c>
      <c r="G2479" s="2">
        <v>45561</v>
      </c>
      <c r="H2479" t="s">
        <v>42</v>
      </c>
      <c r="I2479">
        <v>4</v>
      </c>
      <c r="J2479">
        <f t="shared" si="78"/>
        <v>200</v>
      </c>
      <c r="K2479" s="3">
        <v>10</v>
      </c>
      <c r="L2479" s="3">
        <f t="shared" si="79"/>
        <v>800</v>
      </c>
      <c r="M2479">
        <v>720</v>
      </c>
      <c r="N2479" s="3">
        <f>Table2[[#This Row],[Total Cost]]-Table2[[#This Row],[Total Sales]]</f>
        <v>80</v>
      </c>
      <c r="O2479" t="s">
        <v>90</v>
      </c>
      <c r="P2479" t="s">
        <v>17</v>
      </c>
    </row>
    <row r="2480" spans="1:16">
      <c r="A2480" t="s">
        <v>9712</v>
      </c>
      <c r="B2480" t="s">
        <v>9713</v>
      </c>
      <c r="C2480" t="s">
        <v>37068</v>
      </c>
      <c r="D2480" t="s">
        <v>36983</v>
      </c>
      <c r="E2480" t="s">
        <v>9714</v>
      </c>
      <c r="F2480" t="s">
        <v>9715</v>
      </c>
      <c r="G2480" s="2">
        <v>45646</v>
      </c>
      <c r="H2480" t="s">
        <v>89</v>
      </c>
      <c r="I2480">
        <v>2</v>
      </c>
      <c r="J2480">
        <f t="shared" si="78"/>
        <v>50</v>
      </c>
      <c r="K2480" s="3">
        <v>0</v>
      </c>
      <c r="L2480" s="3">
        <f t="shared" si="79"/>
        <v>100</v>
      </c>
      <c r="M2480">
        <v>100</v>
      </c>
      <c r="N2480" s="3">
        <f>Table2[[#This Row],[Total Cost]]-Table2[[#This Row],[Total Sales]]</f>
        <v>0</v>
      </c>
      <c r="O2480" t="s">
        <v>84</v>
      </c>
      <c r="P2480" t="s">
        <v>78</v>
      </c>
    </row>
    <row r="2481" spans="1:16">
      <c r="A2481" t="s">
        <v>9716</v>
      </c>
      <c r="B2481" t="s">
        <v>9717</v>
      </c>
      <c r="C2481" t="s">
        <v>37075</v>
      </c>
      <c r="D2481" t="s">
        <v>37172</v>
      </c>
      <c r="E2481" t="s">
        <v>9718</v>
      </c>
      <c r="F2481" t="s">
        <v>9719</v>
      </c>
      <c r="G2481" s="2">
        <v>45571</v>
      </c>
      <c r="H2481" t="s">
        <v>22</v>
      </c>
      <c r="I2481">
        <v>4</v>
      </c>
      <c r="J2481">
        <f t="shared" si="78"/>
        <v>100</v>
      </c>
      <c r="K2481" s="3">
        <v>0</v>
      </c>
      <c r="L2481" s="3">
        <f t="shared" si="79"/>
        <v>400</v>
      </c>
      <c r="M2481">
        <v>400</v>
      </c>
      <c r="N2481" s="3">
        <f>Table2[[#This Row],[Total Cost]]-Table2[[#This Row],[Total Sales]]</f>
        <v>0</v>
      </c>
      <c r="O2481" t="s">
        <v>84</v>
      </c>
      <c r="P2481" t="s">
        <v>17</v>
      </c>
    </row>
    <row r="2482" spans="1:16">
      <c r="A2482" t="s">
        <v>9720</v>
      </c>
      <c r="B2482" t="s">
        <v>9721</v>
      </c>
      <c r="C2482" t="s">
        <v>37509</v>
      </c>
      <c r="D2482" t="s">
        <v>37764</v>
      </c>
      <c r="E2482" t="s">
        <v>9722</v>
      </c>
      <c r="F2482" t="s">
        <v>9723</v>
      </c>
      <c r="G2482" s="2">
        <v>45754</v>
      </c>
      <c r="H2482" t="s">
        <v>83</v>
      </c>
      <c r="I2482">
        <v>4</v>
      </c>
      <c r="J2482">
        <f t="shared" si="78"/>
        <v>150</v>
      </c>
      <c r="K2482" s="3">
        <v>0</v>
      </c>
      <c r="L2482" s="3">
        <f t="shared" si="79"/>
        <v>600</v>
      </c>
      <c r="M2482">
        <v>600</v>
      </c>
      <c r="N2482" s="3">
        <f>Table2[[#This Row],[Total Cost]]-Table2[[#This Row],[Total Sales]]</f>
        <v>0</v>
      </c>
      <c r="O2482" t="s">
        <v>33</v>
      </c>
      <c r="P2482" t="s">
        <v>17</v>
      </c>
    </row>
    <row r="2483" spans="1:16">
      <c r="A2483" t="s">
        <v>9724</v>
      </c>
      <c r="B2483" t="s">
        <v>9725</v>
      </c>
      <c r="C2483" t="s">
        <v>37717</v>
      </c>
      <c r="D2483" t="s">
        <v>37450</v>
      </c>
      <c r="E2483" t="s">
        <v>9726</v>
      </c>
      <c r="F2483" t="s">
        <v>9727</v>
      </c>
      <c r="G2483" s="2">
        <v>45757</v>
      </c>
      <c r="H2483" t="s">
        <v>83</v>
      </c>
      <c r="I2483">
        <v>3</v>
      </c>
      <c r="J2483">
        <f t="shared" si="78"/>
        <v>150</v>
      </c>
      <c r="K2483" s="3">
        <v>5</v>
      </c>
      <c r="L2483" s="3">
        <f t="shared" si="79"/>
        <v>450</v>
      </c>
      <c r="M2483">
        <v>427.5</v>
      </c>
      <c r="N2483" s="3">
        <f>Table2[[#This Row],[Total Cost]]-Table2[[#This Row],[Total Sales]]</f>
        <v>22.5</v>
      </c>
      <c r="O2483" t="s">
        <v>33</v>
      </c>
      <c r="P2483" t="s">
        <v>17</v>
      </c>
    </row>
    <row r="2484" spans="1:16">
      <c r="A2484" t="s">
        <v>9728</v>
      </c>
      <c r="B2484" t="s">
        <v>9729</v>
      </c>
      <c r="C2484" t="s">
        <v>37696</v>
      </c>
      <c r="D2484" t="s">
        <v>38133</v>
      </c>
      <c r="E2484" t="s">
        <v>9730</v>
      </c>
      <c r="F2484" t="s">
        <v>9731</v>
      </c>
      <c r="G2484" s="2">
        <v>45583</v>
      </c>
      <c r="H2484" t="s">
        <v>28</v>
      </c>
      <c r="I2484">
        <v>1</v>
      </c>
      <c r="J2484">
        <f t="shared" si="78"/>
        <v>300</v>
      </c>
      <c r="K2484" s="3">
        <v>10</v>
      </c>
      <c r="L2484" s="3">
        <f t="shared" si="79"/>
        <v>300</v>
      </c>
      <c r="M2484">
        <v>270</v>
      </c>
      <c r="N2484" s="3">
        <f>Table2[[#This Row],[Total Cost]]-Table2[[#This Row],[Total Sales]]</f>
        <v>30</v>
      </c>
      <c r="O2484" t="s">
        <v>16</v>
      </c>
      <c r="P2484" t="s">
        <v>17</v>
      </c>
    </row>
    <row r="2485" spans="1:16">
      <c r="A2485" t="s">
        <v>9732</v>
      </c>
      <c r="B2485" t="s">
        <v>9733</v>
      </c>
      <c r="C2485" t="s">
        <v>37137</v>
      </c>
      <c r="D2485" t="s">
        <v>37608</v>
      </c>
      <c r="E2485" t="s">
        <v>9734</v>
      </c>
      <c r="F2485" t="s">
        <v>9735</v>
      </c>
      <c r="G2485" s="2">
        <v>45668</v>
      </c>
      <c r="H2485" t="s">
        <v>22</v>
      </c>
      <c r="I2485">
        <v>2</v>
      </c>
      <c r="J2485">
        <f t="shared" si="78"/>
        <v>100</v>
      </c>
      <c r="K2485" s="3">
        <v>0</v>
      </c>
      <c r="L2485" s="3">
        <f t="shared" si="79"/>
        <v>200</v>
      </c>
      <c r="M2485">
        <v>200</v>
      </c>
      <c r="N2485" s="3">
        <f>Table2[[#This Row],[Total Cost]]-Table2[[#This Row],[Total Sales]]</f>
        <v>0</v>
      </c>
      <c r="O2485" t="s">
        <v>23</v>
      </c>
      <c r="P2485" t="s">
        <v>17</v>
      </c>
    </row>
    <row r="2486" spans="1:16">
      <c r="A2486" t="s">
        <v>9736</v>
      </c>
      <c r="B2486" t="s">
        <v>9737</v>
      </c>
      <c r="C2486" t="s">
        <v>37388</v>
      </c>
      <c r="D2486" t="s">
        <v>37583</v>
      </c>
      <c r="E2486" t="s">
        <v>9738</v>
      </c>
      <c r="F2486" t="s">
        <v>9739</v>
      </c>
      <c r="G2486" s="2">
        <v>45613</v>
      </c>
      <c r="H2486" t="s">
        <v>56</v>
      </c>
      <c r="I2486">
        <v>2</v>
      </c>
      <c r="J2486">
        <f t="shared" si="78"/>
        <v>90</v>
      </c>
      <c r="K2486" s="3">
        <v>10</v>
      </c>
      <c r="L2486" s="3">
        <f t="shared" si="79"/>
        <v>180</v>
      </c>
      <c r="M2486">
        <v>162</v>
      </c>
      <c r="N2486" s="3">
        <f>Table2[[#This Row],[Total Cost]]-Table2[[#This Row],[Total Sales]]</f>
        <v>18</v>
      </c>
      <c r="O2486" t="s">
        <v>84</v>
      </c>
      <c r="P2486" t="s">
        <v>17</v>
      </c>
    </row>
    <row r="2487" spans="1:16">
      <c r="A2487" t="s">
        <v>9740</v>
      </c>
      <c r="B2487" t="s">
        <v>9741</v>
      </c>
      <c r="C2487" t="s">
        <v>37210</v>
      </c>
      <c r="D2487" t="s">
        <v>37152</v>
      </c>
      <c r="E2487" t="s">
        <v>9742</v>
      </c>
      <c r="F2487" t="s">
        <v>9743</v>
      </c>
      <c r="G2487" s="2">
        <v>45456</v>
      </c>
      <c r="H2487" t="s">
        <v>42</v>
      </c>
      <c r="I2487">
        <v>4</v>
      </c>
      <c r="J2487">
        <f t="shared" si="78"/>
        <v>200</v>
      </c>
      <c r="K2487" s="3">
        <v>0</v>
      </c>
      <c r="L2487" s="3">
        <f t="shared" si="79"/>
        <v>800</v>
      </c>
      <c r="M2487">
        <v>800</v>
      </c>
      <c r="N2487" s="3">
        <f>Table2[[#This Row],[Total Cost]]-Table2[[#This Row],[Total Sales]]</f>
        <v>0</v>
      </c>
      <c r="O2487" t="s">
        <v>23</v>
      </c>
      <c r="P2487" t="s">
        <v>17</v>
      </c>
    </row>
    <row r="2488" spans="1:16">
      <c r="A2488" t="s">
        <v>9744</v>
      </c>
      <c r="B2488" t="s">
        <v>9745</v>
      </c>
      <c r="C2488" t="s">
        <v>37293</v>
      </c>
      <c r="D2488" t="s">
        <v>38091</v>
      </c>
      <c r="E2488" t="s">
        <v>9746</v>
      </c>
      <c r="F2488" t="s">
        <v>9747</v>
      </c>
      <c r="G2488" s="2">
        <v>45681</v>
      </c>
      <c r="H2488" t="s">
        <v>83</v>
      </c>
      <c r="I2488">
        <v>1</v>
      </c>
      <c r="J2488">
        <f t="shared" si="78"/>
        <v>150</v>
      </c>
      <c r="K2488" s="3">
        <v>0</v>
      </c>
      <c r="L2488" s="3">
        <f t="shared" si="79"/>
        <v>150</v>
      </c>
      <c r="M2488">
        <v>150</v>
      </c>
      <c r="N2488" s="3">
        <f>Table2[[#This Row],[Total Cost]]-Table2[[#This Row],[Total Sales]]</f>
        <v>0</v>
      </c>
      <c r="O2488" t="s">
        <v>23</v>
      </c>
      <c r="P2488" t="s">
        <v>17</v>
      </c>
    </row>
    <row r="2489" spans="1:16">
      <c r="A2489" t="s">
        <v>9748</v>
      </c>
      <c r="B2489" t="s">
        <v>9749</v>
      </c>
      <c r="C2489" t="s">
        <v>37010</v>
      </c>
      <c r="D2489" t="s">
        <v>37094</v>
      </c>
      <c r="E2489" t="s">
        <v>9750</v>
      </c>
      <c r="F2489" t="s">
        <v>1975</v>
      </c>
      <c r="G2489" s="2">
        <v>45421</v>
      </c>
      <c r="H2489" t="s">
        <v>73</v>
      </c>
      <c r="I2489">
        <v>3</v>
      </c>
      <c r="J2489">
        <f t="shared" si="78"/>
        <v>120</v>
      </c>
      <c r="K2489" s="3">
        <v>0</v>
      </c>
      <c r="L2489" s="3">
        <f t="shared" si="79"/>
        <v>360</v>
      </c>
      <c r="M2489">
        <v>360</v>
      </c>
      <c r="N2489" s="3">
        <f>Table2[[#This Row],[Total Cost]]-Table2[[#This Row],[Total Sales]]</f>
        <v>0</v>
      </c>
      <c r="O2489" t="s">
        <v>16</v>
      </c>
      <c r="P2489" t="s">
        <v>17</v>
      </c>
    </row>
    <row r="2490" spans="1:16">
      <c r="A2490" t="s">
        <v>9751</v>
      </c>
      <c r="B2490" t="s">
        <v>9752</v>
      </c>
      <c r="C2490" t="s">
        <v>37224</v>
      </c>
      <c r="D2490" t="s">
        <v>38045</v>
      </c>
      <c r="E2490" t="s">
        <v>9753</v>
      </c>
      <c r="F2490" t="s">
        <v>9754</v>
      </c>
      <c r="G2490" s="2">
        <v>45446</v>
      </c>
      <c r="H2490" t="s">
        <v>83</v>
      </c>
      <c r="I2490">
        <v>2</v>
      </c>
      <c r="J2490">
        <f t="shared" si="78"/>
        <v>150</v>
      </c>
      <c r="K2490" s="3">
        <v>0</v>
      </c>
      <c r="L2490" s="3">
        <f t="shared" si="79"/>
        <v>300</v>
      </c>
      <c r="M2490">
        <v>300</v>
      </c>
      <c r="N2490" s="3">
        <f>Table2[[#This Row],[Total Cost]]-Table2[[#This Row],[Total Sales]]</f>
        <v>0</v>
      </c>
      <c r="O2490" t="s">
        <v>84</v>
      </c>
      <c r="P2490" t="s">
        <v>17</v>
      </c>
    </row>
    <row r="2491" spans="1:16">
      <c r="A2491" t="s">
        <v>9755</v>
      </c>
      <c r="B2491" t="s">
        <v>9756</v>
      </c>
      <c r="C2491" t="s">
        <v>37177</v>
      </c>
      <c r="D2491" t="s">
        <v>37312</v>
      </c>
      <c r="E2491" t="s">
        <v>9757</v>
      </c>
      <c r="F2491" t="s">
        <v>9758</v>
      </c>
      <c r="G2491" s="2">
        <v>45692</v>
      </c>
      <c r="H2491" t="s">
        <v>73</v>
      </c>
      <c r="I2491">
        <v>3</v>
      </c>
      <c r="J2491">
        <f t="shared" si="78"/>
        <v>120</v>
      </c>
      <c r="K2491" s="3">
        <v>0</v>
      </c>
      <c r="L2491" s="3">
        <f t="shared" si="79"/>
        <v>360</v>
      </c>
      <c r="M2491">
        <v>360</v>
      </c>
      <c r="N2491" s="3">
        <f>Table2[[#This Row],[Total Cost]]-Table2[[#This Row],[Total Sales]]</f>
        <v>0</v>
      </c>
      <c r="O2491" t="s">
        <v>23</v>
      </c>
      <c r="P2491" t="s">
        <v>17</v>
      </c>
    </row>
    <row r="2492" spans="1:16">
      <c r="A2492" t="s">
        <v>9759</v>
      </c>
      <c r="B2492" t="s">
        <v>9760</v>
      </c>
      <c r="C2492" t="s">
        <v>37068</v>
      </c>
      <c r="D2492" t="s">
        <v>37583</v>
      </c>
      <c r="E2492" t="s">
        <v>9761</v>
      </c>
      <c r="F2492" t="s">
        <v>9762</v>
      </c>
      <c r="G2492" s="2">
        <v>45430</v>
      </c>
      <c r="H2492" t="s">
        <v>56</v>
      </c>
      <c r="I2492">
        <v>2</v>
      </c>
      <c r="J2492">
        <f t="shared" si="78"/>
        <v>90</v>
      </c>
      <c r="K2492" s="3">
        <v>0</v>
      </c>
      <c r="L2492" s="3">
        <f t="shared" si="79"/>
        <v>180</v>
      </c>
      <c r="M2492">
        <v>180</v>
      </c>
      <c r="N2492" s="3">
        <f>Table2[[#This Row],[Total Cost]]-Table2[[#This Row],[Total Sales]]</f>
        <v>0</v>
      </c>
      <c r="O2492" t="s">
        <v>33</v>
      </c>
      <c r="P2492" t="s">
        <v>78</v>
      </c>
    </row>
    <row r="2493" spans="1:16">
      <c r="A2493" t="s">
        <v>9763</v>
      </c>
      <c r="B2493" t="s">
        <v>9764</v>
      </c>
      <c r="C2493" t="s">
        <v>37109</v>
      </c>
      <c r="D2493" t="s">
        <v>37604</v>
      </c>
      <c r="E2493" t="s">
        <v>9765</v>
      </c>
      <c r="F2493" t="s">
        <v>9766</v>
      </c>
      <c r="G2493" s="2">
        <v>45530</v>
      </c>
      <c r="H2493" t="s">
        <v>89</v>
      </c>
      <c r="I2493">
        <v>2</v>
      </c>
      <c r="J2493">
        <f t="shared" si="78"/>
        <v>50</v>
      </c>
      <c r="K2493" s="3">
        <v>5</v>
      </c>
      <c r="L2493" s="3">
        <f t="shared" si="79"/>
        <v>100</v>
      </c>
      <c r="M2493">
        <v>95</v>
      </c>
      <c r="N2493" s="3">
        <f>Table2[[#This Row],[Total Cost]]-Table2[[#This Row],[Total Sales]]</f>
        <v>5</v>
      </c>
      <c r="O2493" t="s">
        <v>84</v>
      </c>
      <c r="P2493" t="s">
        <v>17</v>
      </c>
    </row>
    <row r="2494" spans="1:16">
      <c r="A2494" t="s">
        <v>9767</v>
      </c>
      <c r="B2494" t="s">
        <v>9768</v>
      </c>
      <c r="C2494" t="s">
        <v>37897</v>
      </c>
      <c r="D2494" t="s">
        <v>37334</v>
      </c>
      <c r="E2494" t="s">
        <v>9769</v>
      </c>
      <c r="F2494" t="s">
        <v>9770</v>
      </c>
      <c r="G2494" s="2">
        <v>45765</v>
      </c>
      <c r="H2494" t="s">
        <v>22</v>
      </c>
      <c r="I2494">
        <v>3</v>
      </c>
      <c r="J2494">
        <f t="shared" si="78"/>
        <v>100</v>
      </c>
      <c r="K2494" s="3">
        <v>0</v>
      </c>
      <c r="L2494" s="3">
        <f t="shared" si="79"/>
        <v>300</v>
      </c>
      <c r="M2494">
        <v>300</v>
      </c>
      <c r="N2494" s="3">
        <f>Table2[[#This Row],[Total Cost]]-Table2[[#This Row],[Total Sales]]</f>
        <v>0</v>
      </c>
      <c r="O2494" t="s">
        <v>90</v>
      </c>
      <c r="P2494" t="s">
        <v>17</v>
      </c>
    </row>
    <row r="2495" spans="1:16">
      <c r="A2495" t="s">
        <v>9771</v>
      </c>
      <c r="B2495" t="s">
        <v>9772</v>
      </c>
      <c r="C2495" t="s">
        <v>37147</v>
      </c>
      <c r="D2495" t="s">
        <v>37504</v>
      </c>
      <c r="E2495" t="s">
        <v>9773</v>
      </c>
      <c r="F2495" t="s">
        <v>9774</v>
      </c>
      <c r="G2495" s="2">
        <v>45520</v>
      </c>
      <c r="H2495" t="s">
        <v>56</v>
      </c>
      <c r="I2495">
        <v>4</v>
      </c>
      <c r="J2495">
        <f t="shared" si="78"/>
        <v>90</v>
      </c>
      <c r="K2495" s="3">
        <v>0</v>
      </c>
      <c r="L2495" s="3">
        <f t="shared" si="79"/>
        <v>360</v>
      </c>
      <c r="M2495">
        <v>360</v>
      </c>
      <c r="N2495" s="3">
        <f>Table2[[#This Row],[Total Cost]]-Table2[[#This Row],[Total Sales]]</f>
        <v>0</v>
      </c>
      <c r="O2495" t="s">
        <v>33</v>
      </c>
      <c r="P2495" t="s">
        <v>17</v>
      </c>
    </row>
    <row r="2496" spans="1:16">
      <c r="A2496" t="s">
        <v>9775</v>
      </c>
      <c r="B2496" t="s">
        <v>9776</v>
      </c>
      <c r="C2496" t="s">
        <v>36980</v>
      </c>
      <c r="D2496" t="s">
        <v>37113</v>
      </c>
      <c r="E2496" t="s">
        <v>9777</v>
      </c>
      <c r="F2496" t="s">
        <v>9778</v>
      </c>
      <c r="G2496" s="2">
        <v>45687</v>
      </c>
      <c r="H2496" t="s">
        <v>47</v>
      </c>
      <c r="I2496">
        <v>4</v>
      </c>
      <c r="J2496">
        <f t="shared" si="78"/>
        <v>1200</v>
      </c>
      <c r="K2496" s="3">
        <v>0</v>
      </c>
      <c r="L2496" s="3">
        <f t="shared" si="79"/>
        <v>4800</v>
      </c>
      <c r="M2496">
        <v>4800</v>
      </c>
      <c r="N2496" s="3">
        <f>Table2[[#This Row],[Total Cost]]-Table2[[#This Row],[Total Sales]]</f>
        <v>0</v>
      </c>
      <c r="O2496" t="s">
        <v>84</v>
      </c>
      <c r="P2496" t="s">
        <v>17</v>
      </c>
    </row>
    <row r="2497" spans="1:16">
      <c r="A2497" t="s">
        <v>9779</v>
      </c>
      <c r="B2497" t="s">
        <v>9780</v>
      </c>
      <c r="C2497" t="s">
        <v>37538</v>
      </c>
      <c r="D2497" t="s">
        <v>38091</v>
      </c>
      <c r="E2497" t="s">
        <v>9781</v>
      </c>
      <c r="F2497" t="s">
        <v>9782</v>
      </c>
      <c r="G2497" s="2">
        <v>45625</v>
      </c>
      <c r="H2497" t="s">
        <v>15</v>
      </c>
      <c r="I2497">
        <v>4</v>
      </c>
      <c r="J2497">
        <f t="shared" si="78"/>
        <v>800</v>
      </c>
      <c r="K2497" s="3">
        <v>10</v>
      </c>
      <c r="L2497" s="3">
        <f t="shared" si="79"/>
        <v>3200</v>
      </c>
      <c r="M2497">
        <v>2880</v>
      </c>
      <c r="N2497" s="3">
        <f>Table2[[#This Row],[Total Cost]]-Table2[[#This Row],[Total Sales]]</f>
        <v>320</v>
      </c>
      <c r="O2497" t="s">
        <v>23</v>
      </c>
      <c r="P2497" t="s">
        <v>17</v>
      </c>
    </row>
    <row r="2498" spans="1:16">
      <c r="A2498" t="s">
        <v>9783</v>
      </c>
      <c r="B2498" t="s">
        <v>9784</v>
      </c>
      <c r="C2498" t="s">
        <v>37000</v>
      </c>
      <c r="D2498" t="s">
        <v>37987</v>
      </c>
      <c r="E2498" t="s">
        <v>9785</v>
      </c>
      <c r="F2498" t="s">
        <v>9786</v>
      </c>
      <c r="G2498" s="2">
        <v>45586</v>
      </c>
      <c r="H2498" t="s">
        <v>47</v>
      </c>
      <c r="I2498">
        <v>1</v>
      </c>
      <c r="J2498">
        <f t="shared" si="78"/>
        <v>1200</v>
      </c>
      <c r="K2498" s="3">
        <v>0</v>
      </c>
      <c r="L2498" s="3">
        <f t="shared" si="79"/>
        <v>1200</v>
      </c>
      <c r="M2498">
        <v>1200</v>
      </c>
      <c r="N2498" s="3">
        <f>Table2[[#This Row],[Total Cost]]-Table2[[#This Row],[Total Sales]]</f>
        <v>0</v>
      </c>
      <c r="O2498" t="s">
        <v>23</v>
      </c>
      <c r="P2498" t="s">
        <v>17</v>
      </c>
    </row>
    <row r="2499" spans="1:16">
      <c r="A2499" t="s">
        <v>9787</v>
      </c>
      <c r="B2499" t="s">
        <v>9788</v>
      </c>
      <c r="C2499" t="s">
        <v>37313</v>
      </c>
      <c r="D2499" t="s">
        <v>37816</v>
      </c>
      <c r="E2499" t="s">
        <v>9789</v>
      </c>
      <c r="F2499" t="s">
        <v>9790</v>
      </c>
      <c r="G2499" s="2">
        <v>45506</v>
      </c>
      <c r="H2499" t="s">
        <v>22</v>
      </c>
      <c r="I2499">
        <v>3</v>
      </c>
      <c r="J2499">
        <f t="shared" ref="J2499:J2562" si="80">L2499/I2499</f>
        <v>100</v>
      </c>
      <c r="K2499" s="3">
        <v>5</v>
      </c>
      <c r="L2499" s="3">
        <f t="shared" si="79"/>
        <v>300</v>
      </c>
      <c r="M2499">
        <v>285</v>
      </c>
      <c r="N2499" s="3">
        <f>Table2[[#This Row],[Total Cost]]-Table2[[#This Row],[Total Sales]]</f>
        <v>15</v>
      </c>
      <c r="O2499" t="s">
        <v>84</v>
      </c>
      <c r="P2499" t="s">
        <v>17</v>
      </c>
    </row>
    <row r="2500" spans="1:16">
      <c r="A2500" t="s">
        <v>9791</v>
      </c>
      <c r="B2500" t="s">
        <v>9792</v>
      </c>
      <c r="C2500" t="s">
        <v>37109</v>
      </c>
      <c r="D2500" t="s">
        <v>38134</v>
      </c>
      <c r="E2500" t="s">
        <v>9793</v>
      </c>
      <c r="F2500" t="s">
        <v>9794</v>
      </c>
      <c r="G2500" s="2">
        <v>45692</v>
      </c>
      <c r="H2500" t="s">
        <v>15</v>
      </c>
      <c r="I2500">
        <v>2</v>
      </c>
      <c r="J2500">
        <f t="shared" si="80"/>
        <v>800</v>
      </c>
      <c r="K2500" s="3">
        <v>0</v>
      </c>
      <c r="L2500" s="3">
        <f t="shared" si="79"/>
        <v>1600</v>
      </c>
      <c r="M2500">
        <v>1600</v>
      </c>
      <c r="N2500" s="3">
        <f>Table2[[#This Row],[Total Cost]]-Table2[[#This Row],[Total Sales]]</f>
        <v>0</v>
      </c>
      <c r="O2500" t="s">
        <v>84</v>
      </c>
      <c r="P2500" t="s">
        <v>17</v>
      </c>
    </row>
    <row r="2501" spans="1:16">
      <c r="A2501" t="s">
        <v>9795</v>
      </c>
      <c r="B2501" t="s">
        <v>9796</v>
      </c>
      <c r="C2501" t="s">
        <v>37051</v>
      </c>
      <c r="D2501" t="s">
        <v>37119</v>
      </c>
      <c r="E2501" t="s">
        <v>9797</v>
      </c>
      <c r="F2501" t="s">
        <v>923</v>
      </c>
      <c r="G2501" s="2">
        <v>45503</v>
      </c>
      <c r="H2501" t="s">
        <v>89</v>
      </c>
      <c r="I2501">
        <v>1</v>
      </c>
      <c r="J2501">
        <f t="shared" si="80"/>
        <v>50</v>
      </c>
      <c r="K2501" s="3">
        <v>5</v>
      </c>
      <c r="L2501" s="3">
        <f t="shared" si="79"/>
        <v>50</v>
      </c>
      <c r="M2501">
        <v>47.5</v>
      </c>
      <c r="N2501" s="3">
        <f>Table2[[#This Row],[Total Cost]]-Table2[[#This Row],[Total Sales]]</f>
        <v>2.5</v>
      </c>
      <c r="O2501" t="s">
        <v>90</v>
      </c>
      <c r="P2501" t="s">
        <v>17</v>
      </c>
    </row>
    <row r="2502" spans="1:16">
      <c r="A2502" t="s">
        <v>9798</v>
      </c>
      <c r="B2502" t="s">
        <v>9799</v>
      </c>
      <c r="C2502" t="s">
        <v>37033</v>
      </c>
      <c r="D2502" t="s">
        <v>37647</v>
      </c>
      <c r="E2502" t="s">
        <v>9800</v>
      </c>
      <c r="F2502" t="s">
        <v>9801</v>
      </c>
      <c r="G2502" s="2">
        <v>45594</v>
      </c>
      <c r="H2502" t="s">
        <v>89</v>
      </c>
      <c r="I2502">
        <v>3</v>
      </c>
      <c r="J2502">
        <f t="shared" si="80"/>
        <v>50</v>
      </c>
      <c r="K2502" s="3">
        <v>10</v>
      </c>
      <c r="L2502" s="3">
        <f t="shared" ref="L2502:L2565" si="81">M2502/(1-K2502/100)</f>
        <v>150</v>
      </c>
      <c r="M2502">
        <v>135</v>
      </c>
      <c r="N2502" s="3">
        <f>Table2[[#This Row],[Total Cost]]-Table2[[#This Row],[Total Sales]]</f>
        <v>15</v>
      </c>
      <c r="O2502" t="s">
        <v>90</v>
      </c>
      <c r="P2502" t="s">
        <v>17</v>
      </c>
    </row>
    <row r="2503" spans="1:16">
      <c r="A2503" t="s">
        <v>9802</v>
      </c>
      <c r="B2503" t="s">
        <v>9803</v>
      </c>
      <c r="C2503" t="s">
        <v>37077</v>
      </c>
      <c r="D2503" t="s">
        <v>37003</v>
      </c>
      <c r="E2503" t="s">
        <v>9804</v>
      </c>
      <c r="F2503" t="s">
        <v>9805</v>
      </c>
      <c r="G2503" s="2">
        <v>45462</v>
      </c>
      <c r="H2503" t="s">
        <v>56</v>
      </c>
      <c r="I2503">
        <v>3</v>
      </c>
      <c r="J2503">
        <f t="shared" si="80"/>
        <v>90</v>
      </c>
      <c r="K2503" s="3">
        <v>0</v>
      </c>
      <c r="L2503" s="3">
        <f t="shared" si="81"/>
        <v>270</v>
      </c>
      <c r="M2503">
        <v>270</v>
      </c>
      <c r="N2503" s="3">
        <f>Table2[[#This Row],[Total Cost]]-Table2[[#This Row],[Total Sales]]</f>
        <v>0</v>
      </c>
      <c r="O2503" t="s">
        <v>33</v>
      </c>
      <c r="P2503" t="s">
        <v>17</v>
      </c>
    </row>
    <row r="2504" spans="1:16">
      <c r="A2504" t="s">
        <v>9806</v>
      </c>
      <c r="B2504" t="s">
        <v>9807</v>
      </c>
      <c r="C2504" t="s">
        <v>37010</v>
      </c>
      <c r="D2504" t="s">
        <v>37304</v>
      </c>
      <c r="E2504" t="s">
        <v>9808</v>
      </c>
      <c r="F2504" t="s">
        <v>9809</v>
      </c>
      <c r="G2504" s="2">
        <v>45481</v>
      </c>
      <c r="H2504" t="s">
        <v>22</v>
      </c>
      <c r="I2504">
        <v>3</v>
      </c>
      <c r="J2504">
        <f t="shared" si="80"/>
        <v>100</v>
      </c>
      <c r="K2504" s="3">
        <v>0</v>
      </c>
      <c r="L2504" s="3">
        <f t="shared" si="81"/>
        <v>300</v>
      </c>
      <c r="M2504">
        <v>300</v>
      </c>
      <c r="N2504" s="3">
        <f>Table2[[#This Row],[Total Cost]]-Table2[[#This Row],[Total Sales]]</f>
        <v>0</v>
      </c>
      <c r="O2504" t="s">
        <v>90</v>
      </c>
      <c r="P2504" t="s">
        <v>78</v>
      </c>
    </row>
    <row r="2505" spans="1:16">
      <c r="A2505" t="s">
        <v>9810</v>
      </c>
      <c r="B2505" t="s">
        <v>9811</v>
      </c>
      <c r="C2505" t="s">
        <v>37702</v>
      </c>
      <c r="D2505" t="s">
        <v>37797</v>
      </c>
      <c r="E2505" t="s">
        <v>9812</v>
      </c>
      <c r="F2505" t="s">
        <v>9813</v>
      </c>
      <c r="G2505" s="2">
        <v>45646</v>
      </c>
      <c r="H2505" t="s">
        <v>47</v>
      </c>
      <c r="I2505">
        <v>3</v>
      </c>
      <c r="J2505">
        <f t="shared" si="80"/>
        <v>1200</v>
      </c>
      <c r="K2505" s="3">
        <v>10</v>
      </c>
      <c r="L2505" s="3">
        <f t="shared" si="81"/>
        <v>3600</v>
      </c>
      <c r="M2505">
        <v>3240</v>
      </c>
      <c r="N2505" s="3">
        <f>Table2[[#This Row],[Total Cost]]-Table2[[#This Row],[Total Sales]]</f>
        <v>360</v>
      </c>
      <c r="O2505" t="s">
        <v>84</v>
      </c>
      <c r="P2505" t="s">
        <v>17</v>
      </c>
    </row>
    <row r="2506" spans="1:16">
      <c r="A2506" t="s">
        <v>9814</v>
      </c>
      <c r="B2506" t="s">
        <v>9815</v>
      </c>
      <c r="C2506" t="s">
        <v>37171</v>
      </c>
      <c r="D2506" t="s">
        <v>37080</v>
      </c>
      <c r="E2506" t="s">
        <v>9816</v>
      </c>
      <c r="F2506" t="s">
        <v>9817</v>
      </c>
      <c r="G2506" s="2">
        <v>45460</v>
      </c>
      <c r="H2506" t="s">
        <v>15</v>
      </c>
      <c r="I2506">
        <v>2</v>
      </c>
      <c r="J2506">
        <f t="shared" si="80"/>
        <v>800</v>
      </c>
      <c r="K2506" s="3">
        <v>0</v>
      </c>
      <c r="L2506" s="3">
        <f t="shared" si="81"/>
        <v>1600</v>
      </c>
      <c r="M2506">
        <v>1600</v>
      </c>
      <c r="N2506" s="3">
        <f>Table2[[#This Row],[Total Cost]]-Table2[[#This Row],[Total Sales]]</f>
        <v>0</v>
      </c>
      <c r="O2506" t="s">
        <v>90</v>
      </c>
      <c r="P2506" t="s">
        <v>17</v>
      </c>
    </row>
    <row r="2507" spans="1:16">
      <c r="A2507" t="s">
        <v>9818</v>
      </c>
      <c r="B2507" t="s">
        <v>9819</v>
      </c>
      <c r="C2507" t="s">
        <v>37153</v>
      </c>
      <c r="D2507" t="s">
        <v>37119</v>
      </c>
      <c r="E2507" t="s">
        <v>9820</v>
      </c>
      <c r="F2507" t="s">
        <v>9821</v>
      </c>
      <c r="G2507" s="2">
        <v>45471</v>
      </c>
      <c r="H2507" t="s">
        <v>28</v>
      </c>
      <c r="I2507">
        <v>1</v>
      </c>
      <c r="J2507">
        <f t="shared" si="80"/>
        <v>300</v>
      </c>
      <c r="K2507" s="3">
        <v>15</v>
      </c>
      <c r="L2507" s="3">
        <f t="shared" si="81"/>
        <v>300</v>
      </c>
      <c r="M2507">
        <v>255</v>
      </c>
      <c r="N2507" s="3">
        <f>Table2[[#This Row],[Total Cost]]-Table2[[#This Row],[Total Sales]]</f>
        <v>45</v>
      </c>
      <c r="O2507" t="s">
        <v>33</v>
      </c>
      <c r="P2507" t="s">
        <v>17</v>
      </c>
    </row>
    <row r="2508" spans="1:16">
      <c r="A2508" t="s">
        <v>9822</v>
      </c>
      <c r="B2508" t="s">
        <v>9823</v>
      </c>
      <c r="C2508" t="s">
        <v>37558</v>
      </c>
      <c r="D2508" t="s">
        <v>38135</v>
      </c>
      <c r="E2508" t="s">
        <v>9824</v>
      </c>
      <c r="F2508" t="s">
        <v>9825</v>
      </c>
      <c r="G2508" s="2">
        <v>45420</v>
      </c>
      <c r="H2508" t="s">
        <v>56</v>
      </c>
      <c r="I2508">
        <v>2</v>
      </c>
      <c r="J2508">
        <f t="shared" si="80"/>
        <v>90</v>
      </c>
      <c r="K2508" s="3">
        <v>0</v>
      </c>
      <c r="L2508" s="3">
        <f t="shared" si="81"/>
        <v>180</v>
      </c>
      <c r="M2508">
        <v>180</v>
      </c>
      <c r="N2508" s="3">
        <f>Table2[[#This Row],[Total Cost]]-Table2[[#This Row],[Total Sales]]</f>
        <v>0</v>
      </c>
      <c r="O2508" t="s">
        <v>23</v>
      </c>
      <c r="P2508" t="s">
        <v>17</v>
      </c>
    </row>
    <row r="2509" spans="1:16">
      <c r="A2509" t="s">
        <v>9826</v>
      </c>
      <c r="B2509" t="s">
        <v>9827</v>
      </c>
      <c r="C2509" t="s">
        <v>37041</v>
      </c>
      <c r="D2509" t="s">
        <v>38136</v>
      </c>
      <c r="E2509" t="s">
        <v>9828</v>
      </c>
      <c r="F2509" t="s">
        <v>9829</v>
      </c>
      <c r="G2509" s="2">
        <v>45470</v>
      </c>
      <c r="H2509" t="s">
        <v>22</v>
      </c>
      <c r="I2509">
        <v>3</v>
      </c>
      <c r="J2509">
        <f t="shared" si="80"/>
        <v>100</v>
      </c>
      <c r="K2509" s="3">
        <v>0</v>
      </c>
      <c r="L2509" s="3">
        <f t="shared" si="81"/>
        <v>300</v>
      </c>
      <c r="M2509">
        <v>300</v>
      </c>
      <c r="N2509" s="3">
        <f>Table2[[#This Row],[Total Cost]]-Table2[[#This Row],[Total Sales]]</f>
        <v>0</v>
      </c>
      <c r="O2509" t="s">
        <v>90</v>
      </c>
      <c r="P2509" t="s">
        <v>17</v>
      </c>
    </row>
    <row r="2510" spans="1:16">
      <c r="A2510" t="s">
        <v>9830</v>
      </c>
      <c r="B2510" t="s">
        <v>9831</v>
      </c>
      <c r="C2510" t="s">
        <v>36979</v>
      </c>
      <c r="D2510" t="s">
        <v>37738</v>
      </c>
      <c r="E2510" t="s">
        <v>9832</v>
      </c>
      <c r="F2510" t="s">
        <v>9833</v>
      </c>
      <c r="G2510" s="2">
        <v>45665</v>
      </c>
      <c r="H2510" t="s">
        <v>89</v>
      </c>
      <c r="I2510">
        <v>2</v>
      </c>
      <c r="J2510">
        <f t="shared" si="80"/>
        <v>50</v>
      </c>
      <c r="K2510" s="3">
        <v>5</v>
      </c>
      <c r="L2510" s="3">
        <f t="shared" si="81"/>
        <v>100</v>
      </c>
      <c r="M2510">
        <v>95</v>
      </c>
      <c r="N2510" s="3">
        <f>Table2[[#This Row],[Total Cost]]-Table2[[#This Row],[Total Sales]]</f>
        <v>5</v>
      </c>
      <c r="O2510" t="s">
        <v>33</v>
      </c>
      <c r="P2510" t="s">
        <v>17</v>
      </c>
    </row>
    <row r="2511" spans="1:16">
      <c r="A2511" t="s">
        <v>9834</v>
      </c>
      <c r="B2511" t="s">
        <v>9835</v>
      </c>
      <c r="C2511" t="s">
        <v>37449</v>
      </c>
      <c r="D2511" t="s">
        <v>37797</v>
      </c>
      <c r="E2511" t="s">
        <v>9836</v>
      </c>
      <c r="F2511" t="s">
        <v>5964</v>
      </c>
      <c r="G2511" s="2">
        <v>45600</v>
      </c>
      <c r="H2511" t="s">
        <v>73</v>
      </c>
      <c r="I2511">
        <v>1</v>
      </c>
      <c r="J2511">
        <f t="shared" si="80"/>
        <v>120</v>
      </c>
      <c r="K2511" s="3">
        <v>0</v>
      </c>
      <c r="L2511" s="3">
        <f t="shared" si="81"/>
        <v>120</v>
      </c>
      <c r="M2511">
        <v>120</v>
      </c>
      <c r="N2511" s="3">
        <f>Table2[[#This Row],[Total Cost]]-Table2[[#This Row],[Total Sales]]</f>
        <v>0</v>
      </c>
      <c r="O2511" t="s">
        <v>84</v>
      </c>
      <c r="P2511" t="s">
        <v>17</v>
      </c>
    </row>
    <row r="2512" spans="1:16">
      <c r="A2512" t="s">
        <v>9837</v>
      </c>
      <c r="B2512" t="s">
        <v>9838</v>
      </c>
      <c r="C2512" t="s">
        <v>37129</v>
      </c>
      <c r="D2512" t="s">
        <v>37438</v>
      </c>
      <c r="E2512" t="s">
        <v>9839</v>
      </c>
      <c r="F2512" t="s">
        <v>3604</v>
      </c>
      <c r="G2512" s="2">
        <v>45766</v>
      </c>
      <c r="H2512" t="s">
        <v>15</v>
      </c>
      <c r="I2512">
        <v>3</v>
      </c>
      <c r="J2512">
        <f t="shared" si="80"/>
        <v>800</v>
      </c>
      <c r="K2512" s="3">
        <v>5</v>
      </c>
      <c r="L2512" s="3">
        <f t="shared" si="81"/>
        <v>2400</v>
      </c>
      <c r="M2512">
        <v>2280</v>
      </c>
      <c r="N2512" s="3">
        <f>Table2[[#This Row],[Total Cost]]-Table2[[#This Row],[Total Sales]]</f>
        <v>120</v>
      </c>
      <c r="O2512" t="s">
        <v>84</v>
      </c>
      <c r="P2512" t="s">
        <v>17</v>
      </c>
    </row>
    <row r="2513" spans="1:16">
      <c r="A2513" t="s">
        <v>9840</v>
      </c>
      <c r="B2513" t="s">
        <v>9841</v>
      </c>
      <c r="C2513" t="s">
        <v>38137</v>
      </c>
      <c r="D2513" t="s">
        <v>37286</v>
      </c>
      <c r="E2513" t="s">
        <v>9842</v>
      </c>
      <c r="F2513" t="s">
        <v>9843</v>
      </c>
      <c r="G2513" s="2">
        <v>45684</v>
      </c>
      <c r="H2513" t="s">
        <v>22</v>
      </c>
      <c r="I2513">
        <v>1</v>
      </c>
      <c r="J2513">
        <f t="shared" si="80"/>
        <v>100</v>
      </c>
      <c r="K2513" s="3">
        <v>10</v>
      </c>
      <c r="L2513" s="3">
        <f t="shared" si="81"/>
        <v>100</v>
      </c>
      <c r="M2513">
        <v>90</v>
      </c>
      <c r="N2513" s="3">
        <f>Table2[[#This Row],[Total Cost]]-Table2[[#This Row],[Total Sales]]</f>
        <v>10</v>
      </c>
      <c r="O2513" t="s">
        <v>84</v>
      </c>
      <c r="P2513" t="s">
        <v>17</v>
      </c>
    </row>
    <row r="2514" spans="1:16">
      <c r="A2514" t="s">
        <v>9844</v>
      </c>
      <c r="B2514" t="s">
        <v>9845</v>
      </c>
      <c r="C2514" t="s">
        <v>38138</v>
      </c>
      <c r="D2514" t="s">
        <v>37682</v>
      </c>
      <c r="E2514" t="s">
        <v>9846</v>
      </c>
      <c r="F2514" t="s">
        <v>9847</v>
      </c>
      <c r="G2514" s="2">
        <v>45420</v>
      </c>
      <c r="H2514" t="s">
        <v>83</v>
      </c>
      <c r="I2514">
        <v>4</v>
      </c>
      <c r="J2514">
        <f t="shared" si="80"/>
        <v>150</v>
      </c>
      <c r="K2514" s="3">
        <v>10</v>
      </c>
      <c r="L2514" s="3">
        <f t="shared" si="81"/>
        <v>600</v>
      </c>
      <c r="M2514">
        <v>540</v>
      </c>
      <c r="N2514" s="3">
        <f>Table2[[#This Row],[Total Cost]]-Table2[[#This Row],[Total Sales]]</f>
        <v>60</v>
      </c>
      <c r="O2514" t="s">
        <v>23</v>
      </c>
      <c r="P2514" t="s">
        <v>17</v>
      </c>
    </row>
    <row r="2515" spans="1:16">
      <c r="A2515" t="s">
        <v>9848</v>
      </c>
      <c r="B2515" t="s">
        <v>9849</v>
      </c>
      <c r="C2515" t="s">
        <v>37433</v>
      </c>
      <c r="D2515" t="s">
        <v>37094</v>
      </c>
      <c r="E2515" t="s">
        <v>9850</v>
      </c>
      <c r="F2515" t="s">
        <v>9851</v>
      </c>
      <c r="G2515" s="2">
        <v>45657</v>
      </c>
      <c r="H2515" t="s">
        <v>89</v>
      </c>
      <c r="I2515">
        <v>1</v>
      </c>
      <c r="J2515">
        <f t="shared" si="80"/>
        <v>50</v>
      </c>
      <c r="K2515" s="3">
        <v>5</v>
      </c>
      <c r="L2515" s="3">
        <f t="shared" si="81"/>
        <v>50</v>
      </c>
      <c r="M2515">
        <v>47.5</v>
      </c>
      <c r="N2515" s="3">
        <f>Table2[[#This Row],[Total Cost]]-Table2[[#This Row],[Total Sales]]</f>
        <v>2.5</v>
      </c>
      <c r="O2515" t="s">
        <v>84</v>
      </c>
      <c r="P2515" t="s">
        <v>17</v>
      </c>
    </row>
    <row r="2516" spans="1:16">
      <c r="A2516" t="s">
        <v>9852</v>
      </c>
      <c r="B2516" t="s">
        <v>8815</v>
      </c>
      <c r="C2516" t="s">
        <v>37087</v>
      </c>
      <c r="D2516" t="s">
        <v>38101</v>
      </c>
      <c r="E2516" t="s">
        <v>9853</v>
      </c>
      <c r="F2516" t="s">
        <v>9854</v>
      </c>
      <c r="G2516" s="2">
        <v>45528</v>
      </c>
      <c r="H2516" t="s">
        <v>42</v>
      </c>
      <c r="I2516">
        <v>4</v>
      </c>
      <c r="J2516">
        <f t="shared" si="80"/>
        <v>200</v>
      </c>
      <c r="K2516" s="3">
        <v>0</v>
      </c>
      <c r="L2516" s="3">
        <f t="shared" si="81"/>
        <v>800</v>
      </c>
      <c r="M2516">
        <v>800</v>
      </c>
      <c r="N2516" s="3">
        <f>Table2[[#This Row],[Total Cost]]-Table2[[#This Row],[Total Sales]]</f>
        <v>0</v>
      </c>
      <c r="O2516" t="s">
        <v>16</v>
      </c>
      <c r="P2516" t="s">
        <v>17</v>
      </c>
    </row>
    <row r="2517" spans="1:16">
      <c r="A2517" t="s">
        <v>9855</v>
      </c>
      <c r="B2517" t="s">
        <v>9856</v>
      </c>
      <c r="C2517" t="s">
        <v>37041</v>
      </c>
      <c r="D2517" t="s">
        <v>37616</v>
      </c>
      <c r="E2517" t="s">
        <v>9857</v>
      </c>
      <c r="F2517" t="s">
        <v>9858</v>
      </c>
      <c r="G2517" s="2">
        <v>45657</v>
      </c>
      <c r="H2517" t="s">
        <v>15</v>
      </c>
      <c r="I2517">
        <v>4</v>
      </c>
      <c r="J2517">
        <f t="shared" si="80"/>
        <v>800</v>
      </c>
      <c r="K2517" s="3">
        <v>15</v>
      </c>
      <c r="L2517" s="3">
        <f t="shared" si="81"/>
        <v>3200</v>
      </c>
      <c r="M2517">
        <v>2720</v>
      </c>
      <c r="N2517" s="3">
        <f>Table2[[#This Row],[Total Cost]]-Table2[[#This Row],[Total Sales]]</f>
        <v>480</v>
      </c>
      <c r="O2517" t="s">
        <v>23</v>
      </c>
      <c r="P2517" t="s">
        <v>17</v>
      </c>
    </row>
    <row r="2518" spans="1:16">
      <c r="A2518" t="s">
        <v>9859</v>
      </c>
      <c r="B2518" t="s">
        <v>9860</v>
      </c>
      <c r="C2518" t="s">
        <v>38139</v>
      </c>
      <c r="D2518" t="s">
        <v>38140</v>
      </c>
      <c r="E2518" t="s">
        <v>9861</v>
      </c>
      <c r="F2518" t="s">
        <v>9862</v>
      </c>
      <c r="G2518" s="2">
        <v>45603</v>
      </c>
      <c r="H2518" t="s">
        <v>89</v>
      </c>
      <c r="I2518">
        <v>4</v>
      </c>
      <c r="J2518">
        <f t="shared" si="80"/>
        <v>50</v>
      </c>
      <c r="K2518" s="3">
        <v>5</v>
      </c>
      <c r="L2518" s="3">
        <f t="shared" si="81"/>
        <v>200</v>
      </c>
      <c r="M2518">
        <v>190</v>
      </c>
      <c r="N2518" s="3">
        <f>Table2[[#This Row],[Total Cost]]-Table2[[#This Row],[Total Sales]]</f>
        <v>10</v>
      </c>
      <c r="O2518" t="s">
        <v>23</v>
      </c>
      <c r="P2518" t="s">
        <v>78</v>
      </c>
    </row>
    <row r="2519" spans="1:16">
      <c r="A2519" t="s">
        <v>9863</v>
      </c>
      <c r="B2519" t="s">
        <v>9864</v>
      </c>
      <c r="C2519" t="s">
        <v>37581</v>
      </c>
      <c r="D2519" t="s">
        <v>37304</v>
      </c>
      <c r="E2519" t="s">
        <v>9865</v>
      </c>
      <c r="F2519" t="s">
        <v>9866</v>
      </c>
      <c r="G2519" s="2">
        <v>45622</v>
      </c>
      <c r="H2519" t="s">
        <v>89</v>
      </c>
      <c r="I2519">
        <v>3</v>
      </c>
      <c r="J2519">
        <f t="shared" si="80"/>
        <v>50</v>
      </c>
      <c r="K2519" s="3">
        <v>0</v>
      </c>
      <c r="L2519" s="3">
        <f t="shared" si="81"/>
        <v>150</v>
      </c>
      <c r="M2519">
        <v>150</v>
      </c>
      <c r="N2519" s="3">
        <f>Table2[[#This Row],[Total Cost]]-Table2[[#This Row],[Total Sales]]</f>
        <v>0</v>
      </c>
      <c r="O2519" t="s">
        <v>90</v>
      </c>
      <c r="P2519" t="s">
        <v>17</v>
      </c>
    </row>
    <row r="2520" spans="1:16">
      <c r="A2520" t="s">
        <v>9867</v>
      </c>
      <c r="B2520" t="s">
        <v>9868</v>
      </c>
      <c r="C2520" t="s">
        <v>37425</v>
      </c>
      <c r="D2520" t="s">
        <v>37713</v>
      </c>
      <c r="E2520" t="s">
        <v>9869</v>
      </c>
      <c r="F2520" t="s">
        <v>9870</v>
      </c>
      <c r="G2520" s="2">
        <v>45665</v>
      </c>
      <c r="H2520" t="s">
        <v>22</v>
      </c>
      <c r="I2520">
        <v>1</v>
      </c>
      <c r="J2520">
        <f t="shared" si="80"/>
        <v>100</v>
      </c>
      <c r="K2520" s="3">
        <v>0</v>
      </c>
      <c r="L2520" s="3">
        <f t="shared" si="81"/>
        <v>100</v>
      </c>
      <c r="M2520">
        <v>100</v>
      </c>
      <c r="N2520" s="3">
        <f>Table2[[#This Row],[Total Cost]]-Table2[[#This Row],[Total Sales]]</f>
        <v>0</v>
      </c>
      <c r="O2520" t="s">
        <v>90</v>
      </c>
      <c r="P2520" t="s">
        <v>17</v>
      </c>
    </row>
    <row r="2521" spans="1:16">
      <c r="A2521" t="s">
        <v>9871</v>
      </c>
      <c r="B2521" t="s">
        <v>9872</v>
      </c>
      <c r="C2521" t="s">
        <v>37096</v>
      </c>
      <c r="D2521" t="s">
        <v>37136</v>
      </c>
      <c r="E2521" t="s">
        <v>9873</v>
      </c>
      <c r="F2521" t="s">
        <v>9874</v>
      </c>
      <c r="G2521" s="2">
        <v>45474</v>
      </c>
      <c r="H2521" t="s">
        <v>42</v>
      </c>
      <c r="I2521">
        <v>2</v>
      </c>
      <c r="J2521">
        <f t="shared" si="80"/>
        <v>200</v>
      </c>
      <c r="K2521" s="3">
        <v>5</v>
      </c>
      <c r="L2521" s="3">
        <f t="shared" si="81"/>
        <v>400</v>
      </c>
      <c r="M2521">
        <v>380</v>
      </c>
      <c r="N2521" s="3">
        <f>Table2[[#This Row],[Total Cost]]-Table2[[#This Row],[Total Sales]]</f>
        <v>20</v>
      </c>
      <c r="O2521" t="s">
        <v>90</v>
      </c>
      <c r="P2521" t="s">
        <v>17</v>
      </c>
    </row>
    <row r="2522" spans="1:16">
      <c r="A2522" t="s">
        <v>9875</v>
      </c>
      <c r="B2522" t="s">
        <v>9876</v>
      </c>
      <c r="C2522" t="s">
        <v>37169</v>
      </c>
      <c r="D2522" t="s">
        <v>37242</v>
      </c>
      <c r="E2522" t="s">
        <v>9877</v>
      </c>
      <c r="F2522" t="s">
        <v>9878</v>
      </c>
      <c r="G2522" s="2">
        <v>45604</v>
      </c>
      <c r="H2522" t="s">
        <v>73</v>
      </c>
      <c r="I2522">
        <v>3</v>
      </c>
      <c r="J2522">
        <f t="shared" si="80"/>
        <v>120</v>
      </c>
      <c r="K2522" s="3">
        <v>5</v>
      </c>
      <c r="L2522" s="3">
        <f t="shared" si="81"/>
        <v>360</v>
      </c>
      <c r="M2522">
        <v>342</v>
      </c>
      <c r="N2522" s="3">
        <f>Table2[[#This Row],[Total Cost]]-Table2[[#This Row],[Total Sales]]</f>
        <v>18</v>
      </c>
      <c r="O2522" t="s">
        <v>90</v>
      </c>
      <c r="P2522" t="s">
        <v>17</v>
      </c>
    </row>
    <row r="2523" spans="1:16">
      <c r="A2523" t="s">
        <v>9879</v>
      </c>
      <c r="B2523" t="s">
        <v>9880</v>
      </c>
      <c r="C2523" t="s">
        <v>37248</v>
      </c>
      <c r="D2523" t="s">
        <v>37922</v>
      </c>
      <c r="E2523" t="s">
        <v>9881</v>
      </c>
      <c r="F2523" t="s">
        <v>9882</v>
      </c>
      <c r="G2523" s="2">
        <v>45509</v>
      </c>
      <c r="H2523" t="s">
        <v>56</v>
      </c>
      <c r="I2523">
        <v>3</v>
      </c>
      <c r="J2523">
        <f t="shared" si="80"/>
        <v>90</v>
      </c>
      <c r="K2523" s="3">
        <v>5</v>
      </c>
      <c r="L2523" s="3">
        <f t="shared" si="81"/>
        <v>270</v>
      </c>
      <c r="M2523">
        <v>256.5</v>
      </c>
      <c r="N2523" s="3">
        <f>Table2[[#This Row],[Total Cost]]-Table2[[#This Row],[Total Sales]]</f>
        <v>13.5</v>
      </c>
      <c r="O2523" t="s">
        <v>84</v>
      </c>
      <c r="P2523" t="s">
        <v>17</v>
      </c>
    </row>
    <row r="2524" spans="1:16">
      <c r="A2524" t="s">
        <v>9883</v>
      </c>
      <c r="B2524" t="s">
        <v>9884</v>
      </c>
      <c r="C2524" t="s">
        <v>37617</v>
      </c>
      <c r="D2524" t="s">
        <v>37888</v>
      </c>
      <c r="E2524" t="s">
        <v>9885</v>
      </c>
      <c r="F2524" t="s">
        <v>9886</v>
      </c>
      <c r="G2524" s="2">
        <v>45759</v>
      </c>
      <c r="H2524" t="s">
        <v>42</v>
      </c>
      <c r="I2524">
        <v>2</v>
      </c>
      <c r="J2524">
        <f t="shared" si="80"/>
        <v>200</v>
      </c>
      <c r="K2524" s="3">
        <v>0</v>
      </c>
      <c r="L2524" s="3">
        <f t="shared" si="81"/>
        <v>400</v>
      </c>
      <c r="M2524">
        <v>400</v>
      </c>
      <c r="N2524" s="3">
        <f>Table2[[#This Row],[Total Cost]]-Table2[[#This Row],[Total Sales]]</f>
        <v>0</v>
      </c>
      <c r="O2524" t="s">
        <v>23</v>
      </c>
      <c r="P2524" t="s">
        <v>17</v>
      </c>
    </row>
    <row r="2525" spans="1:16">
      <c r="A2525" t="s">
        <v>9887</v>
      </c>
      <c r="B2525" t="s">
        <v>9888</v>
      </c>
      <c r="C2525" t="s">
        <v>37475</v>
      </c>
      <c r="D2525" t="s">
        <v>38141</v>
      </c>
      <c r="E2525" t="s">
        <v>9889</v>
      </c>
      <c r="F2525" t="s">
        <v>9890</v>
      </c>
      <c r="G2525" s="2">
        <v>45733</v>
      </c>
      <c r="H2525" t="s">
        <v>83</v>
      </c>
      <c r="I2525">
        <v>2</v>
      </c>
      <c r="J2525">
        <f t="shared" si="80"/>
        <v>150</v>
      </c>
      <c r="K2525" s="3">
        <v>0</v>
      </c>
      <c r="L2525" s="3">
        <f t="shared" si="81"/>
        <v>300</v>
      </c>
      <c r="M2525">
        <v>300</v>
      </c>
      <c r="N2525" s="3">
        <f>Table2[[#This Row],[Total Cost]]-Table2[[#This Row],[Total Sales]]</f>
        <v>0</v>
      </c>
      <c r="O2525" t="s">
        <v>16</v>
      </c>
      <c r="P2525" t="s">
        <v>17</v>
      </c>
    </row>
    <row r="2526" spans="1:16">
      <c r="A2526" t="s">
        <v>9891</v>
      </c>
      <c r="B2526" t="s">
        <v>9892</v>
      </c>
      <c r="C2526" t="s">
        <v>37087</v>
      </c>
      <c r="D2526" t="s">
        <v>37946</v>
      </c>
      <c r="E2526" t="s">
        <v>9893</v>
      </c>
      <c r="F2526" t="s">
        <v>9894</v>
      </c>
      <c r="G2526" s="2">
        <v>45481</v>
      </c>
      <c r="H2526" t="s">
        <v>83</v>
      </c>
      <c r="I2526">
        <v>1</v>
      </c>
      <c r="J2526">
        <f t="shared" si="80"/>
        <v>150</v>
      </c>
      <c r="K2526" s="3">
        <v>10</v>
      </c>
      <c r="L2526" s="3">
        <f t="shared" si="81"/>
        <v>150</v>
      </c>
      <c r="M2526">
        <v>135</v>
      </c>
      <c r="N2526" s="3">
        <f>Table2[[#This Row],[Total Cost]]-Table2[[#This Row],[Total Sales]]</f>
        <v>15</v>
      </c>
      <c r="O2526" t="s">
        <v>23</v>
      </c>
      <c r="P2526" t="s">
        <v>17</v>
      </c>
    </row>
    <row r="2527" spans="1:16">
      <c r="A2527" t="s">
        <v>9895</v>
      </c>
      <c r="B2527" t="s">
        <v>9896</v>
      </c>
      <c r="C2527" t="s">
        <v>37041</v>
      </c>
      <c r="D2527" t="s">
        <v>38100</v>
      </c>
      <c r="E2527" t="s">
        <v>9897</v>
      </c>
      <c r="F2527" t="s">
        <v>9898</v>
      </c>
      <c r="G2527" s="2">
        <v>45723</v>
      </c>
      <c r="H2527" t="s">
        <v>22</v>
      </c>
      <c r="I2527">
        <v>2</v>
      </c>
      <c r="J2527">
        <f t="shared" si="80"/>
        <v>100</v>
      </c>
      <c r="K2527" s="3">
        <v>0</v>
      </c>
      <c r="L2527" s="3">
        <f t="shared" si="81"/>
        <v>200</v>
      </c>
      <c r="M2527">
        <v>200</v>
      </c>
      <c r="N2527" s="3">
        <f>Table2[[#This Row],[Total Cost]]-Table2[[#This Row],[Total Sales]]</f>
        <v>0</v>
      </c>
      <c r="O2527" t="s">
        <v>16</v>
      </c>
      <c r="P2527" t="s">
        <v>17</v>
      </c>
    </row>
    <row r="2528" spans="1:16">
      <c r="A2528" t="s">
        <v>9899</v>
      </c>
      <c r="B2528" t="s">
        <v>9900</v>
      </c>
      <c r="C2528" t="s">
        <v>37041</v>
      </c>
      <c r="D2528" t="s">
        <v>37763</v>
      </c>
      <c r="E2528" t="s">
        <v>9901</v>
      </c>
      <c r="F2528" t="s">
        <v>9902</v>
      </c>
      <c r="G2528" s="2">
        <v>45489</v>
      </c>
      <c r="H2528" t="s">
        <v>28</v>
      </c>
      <c r="I2528">
        <v>4</v>
      </c>
      <c r="J2528">
        <f t="shared" si="80"/>
        <v>300</v>
      </c>
      <c r="K2528" s="3">
        <v>0</v>
      </c>
      <c r="L2528" s="3">
        <f t="shared" si="81"/>
        <v>1200</v>
      </c>
      <c r="M2528">
        <v>1200</v>
      </c>
      <c r="N2528" s="3">
        <f>Table2[[#This Row],[Total Cost]]-Table2[[#This Row],[Total Sales]]</f>
        <v>0</v>
      </c>
      <c r="O2528" t="s">
        <v>23</v>
      </c>
      <c r="P2528" t="s">
        <v>17</v>
      </c>
    </row>
    <row r="2529" spans="1:16">
      <c r="A2529" t="s">
        <v>9903</v>
      </c>
      <c r="B2529" t="s">
        <v>9904</v>
      </c>
      <c r="C2529" t="s">
        <v>37187</v>
      </c>
      <c r="D2529" t="s">
        <v>37039</v>
      </c>
      <c r="E2529" t="s">
        <v>9905</v>
      </c>
      <c r="F2529" t="s">
        <v>9906</v>
      </c>
      <c r="G2529" s="2">
        <v>45411</v>
      </c>
      <c r="H2529" t="s">
        <v>42</v>
      </c>
      <c r="I2529">
        <v>2</v>
      </c>
      <c r="J2529">
        <f t="shared" si="80"/>
        <v>200</v>
      </c>
      <c r="K2529" s="3">
        <v>5</v>
      </c>
      <c r="L2529" s="3">
        <f t="shared" si="81"/>
        <v>400</v>
      </c>
      <c r="M2529">
        <v>380</v>
      </c>
      <c r="N2529" s="3">
        <f>Table2[[#This Row],[Total Cost]]-Table2[[#This Row],[Total Sales]]</f>
        <v>20</v>
      </c>
      <c r="O2529" t="s">
        <v>16</v>
      </c>
      <c r="P2529" t="s">
        <v>17</v>
      </c>
    </row>
    <row r="2530" spans="1:16">
      <c r="A2530" t="s">
        <v>9907</v>
      </c>
      <c r="B2530" t="s">
        <v>9908</v>
      </c>
      <c r="C2530" t="s">
        <v>37131</v>
      </c>
      <c r="D2530" t="s">
        <v>37434</v>
      </c>
      <c r="E2530" t="s">
        <v>9909</v>
      </c>
      <c r="F2530" t="s">
        <v>9910</v>
      </c>
      <c r="G2530" s="2">
        <v>45458</v>
      </c>
      <c r="H2530" t="s">
        <v>15</v>
      </c>
      <c r="I2530">
        <v>4</v>
      </c>
      <c r="J2530">
        <f t="shared" si="80"/>
        <v>800</v>
      </c>
      <c r="K2530" s="3">
        <v>5</v>
      </c>
      <c r="L2530" s="3">
        <f t="shared" si="81"/>
        <v>3200</v>
      </c>
      <c r="M2530">
        <v>3040</v>
      </c>
      <c r="N2530" s="3">
        <f>Table2[[#This Row],[Total Cost]]-Table2[[#This Row],[Total Sales]]</f>
        <v>160</v>
      </c>
      <c r="O2530" t="s">
        <v>16</v>
      </c>
      <c r="P2530" t="s">
        <v>17</v>
      </c>
    </row>
    <row r="2531" spans="1:16">
      <c r="A2531" t="s">
        <v>9911</v>
      </c>
      <c r="B2531" t="s">
        <v>9912</v>
      </c>
      <c r="C2531" t="s">
        <v>37890</v>
      </c>
      <c r="D2531" t="s">
        <v>36988</v>
      </c>
      <c r="E2531" t="s">
        <v>9913</v>
      </c>
      <c r="F2531" t="s">
        <v>9914</v>
      </c>
      <c r="G2531" s="2">
        <v>45469</v>
      </c>
      <c r="H2531" t="s">
        <v>73</v>
      </c>
      <c r="I2531">
        <v>4</v>
      </c>
      <c r="J2531">
        <f t="shared" si="80"/>
        <v>120</v>
      </c>
      <c r="K2531" s="3">
        <v>0</v>
      </c>
      <c r="L2531" s="3">
        <f t="shared" si="81"/>
        <v>480</v>
      </c>
      <c r="M2531">
        <v>480</v>
      </c>
      <c r="N2531" s="3">
        <f>Table2[[#This Row],[Total Cost]]-Table2[[#This Row],[Total Sales]]</f>
        <v>0</v>
      </c>
      <c r="O2531" t="s">
        <v>33</v>
      </c>
      <c r="P2531" t="s">
        <v>17</v>
      </c>
    </row>
    <row r="2532" spans="1:16">
      <c r="A2532" t="s">
        <v>9915</v>
      </c>
      <c r="B2532" t="s">
        <v>9916</v>
      </c>
      <c r="C2532" t="s">
        <v>37249</v>
      </c>
      <c r="D2532" t="s">
        <v>38142</v>
      </c>
      <c r="E2532" t="s">
        <v>9917</v>
      </c>
      <c r="F2532" t="s">
        <v>5410</v>
      </c>
      <c r="G2532" s="2">
        <v>45583</v>
      </c>
      <c r="H2532" t="s">
        <v>47</v>
      </c>
      <c r="I2532">
        <v>2</v>
      </c>
      <c r="J2532">
        <f t="shared" si="80"/>
        <v>1200</v>
      </c>
      <c r="K2532" s="3">
        <v>5</v>
      </c>
      <c r="L2532" s="3">
        <f t="shared" si="81"/>
        <v>2400</v>
      </c>
      <c r="M2532">
        <v>2280</v>
      </c>
      <c r="N2532" s="3">
        <f>Table2[[#This Row],[Total Cost]]-Table2[[#This Row],[Total Sales]]</f>
        <v>120</v>
      </c>
      <c r="O2532" t="s">
        <v>16</v>
      </c>
      <c r="P2532" t="s">
        <v>17</v>
      </c>
    </row>
    <row r="2533" spans="1:16">
      <c r="A2533" s="1" t="s">
        <v>9918</v>
      </c>
      <c r="B2533" t="s">
        <v>9919</v>
      </c>
      <c r="C2533" t="s">
        <v>37111</v>
      </c>
      <c r="D2533" t="s">
        <v>37067</v>
      </c>
      <c r="E2533" t="s">
        <v>9920</v>
      </c>
      <c r="F2533" t="s">
        <v>9921</v>
      </c>
      <c r="G2533" s="2">
        <v>45632</v>
      </c>
      <c r="H2533" t="s">
        <v>42</v>
      </c>
      <c r="I2533">
        <v>3</v>
      </c>
      <c r="J2533">
        <f t="shared" si="80"/>
        <v>200</v>
      </c>
      <c r="K2533" s="3">
        <v>0</v>
      </c>
      <c r="L2533" s="3">
        <f t="shared" si="81"/>
        <v>600</v>
      </c>
      <c r="M2533">
        <v>600</v>
      </c>
      <c r="N2533" s="3">
        <f>Table2[[#This Row],[Total Cost]]-Table2[[#This Row],[Total Sales]]</f>
        <v>0</v>
      </c>
      <c r="O2533" t="s">
        <v>33</v>
      </c>
      <c r="P2533" t="s">
        <v>17</v>
      </c>
    </row>
    <row r="2534" spans="1:16">
      <c r="A2534" t="s">
        <v>9922</v>
      </c>
      <c r="B2534" t="s">
        <v>9923</v>
      </c>
      <c r="C2534" t="s">
        <v>38143</v>
      </c>
      <c r="D2534" t="s">
        <v>38144</v>
      </c>
      <c r="E2534" t="s">
        <v>9924</v>
      </c>
      <c r="F2534" t="s">
        <v>594</v>
      </c>
      <c r="G2534" s="2">
        <v>45753</v>
      </c>
      <c r="H2534" t="s">
        <v>15</v>
      </c>
      <c r="I2534">
        <v>1</v>
      </c>
      <c r="J2534">
        <f t="shared" si="80"/>
        <v>800</v>
      </c>
      <c r="K2534" s="3">
        <v>15</v>
      </c>
      <c r="L2534" s="3">
        <f t="shared" si="81"/>
        <v>800</v>
      </c>
      <c r="M2534">
        <v>680</v>
      </c>
      <c r="N2534" s="3">
        <f>Table2[[#This Row],[Total Cost]]-Table2[[#This Row],[Total Sales]]</f>
        <v>120</v>
      </c>
      <c r="O2534" t="s">
        <v>16</v>
      </c>
      <c r="P2534" t="s">
        <v>17</v>
      </c>
    </row>
    <row r="2535" spans="1:16">
      <c r="A2535" t="s">
        <v>9925</v>
      </c>
      <c r="B2535" t="s">
        <v>9926</v>
      </c>
      <c r="C2535" t="s">
        <v>37452</v>
      </c>
      <c r="D2535" t="s">
        <v>36957</v>
      </c>
      <c r="E2535" t="s">
        <v>9927</v>
      </c>
      <c r="F2535" t="s">
        <v>9928</v>
      </c>
      <c r="G2535" s="2">
        <v>45581</v>
      </c>
      <c r="H2535" t="s">
        <v>22</v>
      </c>
      <c r="I2535">
        <v>4</v>
      </c>
      <c r="J2535">
        <f t="shared" si="80"/>
        <v>100</v>
      </c>
      <c r="K2535" s="3">
        <v>0</v>
      </c>
      <c r="L2535" s="3">
        <f t="shared" si="81"/>
        <v>400</v>
      </c>
      <c r="M2535">
        <v>400</v>
      </c>
      <c r="N2535" s="3">
        <f>Table2[[#This Row],[Total Cost]]-Table2[[#This Row],[Total Sales]]</f>
        <v>0</v>
      </c>
      <c r="O2535" t="s">
        <v>33</v>
      </c>
      <c r="P2535" t="s">
        <v>17</v>
      </c>
    </row>
    <row r="2536" spans="1:16">
      <c r="A2536" t="s">
        <v>9929</v>
      </c>
      <c r="B2536" t="s">
        <v>9930</v>
      </c>
      <c r="C2536" t="s">
        <v>37085</v>
      </c>
      <c r="D2536" t="s">
        <v>37489</v>
      </c>
      <c r="E2536" t="s">
        <v>9931</v>
      </c>
      <c r="F2536" t="s">
        <v>9932</v>
      </c>
      <c r="G2536" s="2">
        <v>45626</v>
      </c>
      <c r="H2536" t="s">
        <v>83</v>
      </c>
      <c r="I2536">
        <v>3</v>
      </c>
      <c r="J2536">
        <f t="shared" si="80"/>
        <v>150</v>
      </c>
      <c r="K2536" s="3">
        <v>0</v>
      </c>
      <c r="L2536" s="3">
        <f t="shared" si="81"/>
        <v>450</v>
      </c>
      <c r="M2536">
        <v>450</v>
      </c>
      <c r="N2536" s="3">
        <f>Table2[[#This Row],[Total Cost]]-Table2[[#This Row],[Total Sales]]</f>
        <v>0</v>
      </c>
      <c r="O2536" t="s">
        <v>16</v>
      </c>
      <c r="P2536" t="s">
        <v>17</v>
      </c>
    </row>
    <row r="2537" spans="1:16">
      <c r="A2537" t="s">
        <v>9933</v>
      </c>
      <c r="B2537" t="s">
        <v>9934</v>
      </c>
      <c r="C2537" t="s">
        <v>38145</v>
      </c>
      <c r="D2537" t="s">
        <v>37312</v>
      </c>
      <c r="E2537" t="s">
        <v>9935</v>
      </c>
      <c r="F2537" t="s">
        <v>9936</v>
      </c>
      <c r="G2537" s="2">
        <v>45742</v>
      </c>
      <c r="H2537" t="s">
        <v>42</v>
      </c>
      <c r="I2537">
        <v>2</v>
      </c>
      <c r="J2537">
        <f t="shared" si="80"/>
        <v>200</v>
      </c>
      <c r="K2537" s="3">
        <v>0</v>
      </c>
      <c r="L2537" s="3">
        <f t="shared" si="81"/>
        <v>400</v>
      </c>
      <c r="M2537">
        <v>400</v>
      </c>
      <c r="N2537" s="3">
        <f>Table2[[#This Row],[Total Cost]]-Table2[[#This Row],[Total Sales]]</f>
        <v>0</v>
      </c>
      <c r="O2537" t="s">
        <v>90</v>
      </c>
      <c r="P2537" t="s">
        <v>17</v>
      </c>
    </row>
    <row r="2538" spans="1:16">
      <c r="A2538" t="s">
        <v>9937</v>
      </c>
      <c r="B2538" t="s">
        <v>9938</v>
      </c>
      <c r="C2538" t="s">
        <v>37723</v>
      </c>
      <c r="D2538" t="s">
        <v>37517</v>
      </c>
      <c r="E2538" t="s">
        <v>9939</v>
      </c>
      <c r="F2538" t="s">
        <v>9940</v>
      </c>
      <c r="G2538" s="2">
        <v>45492</v>
      </c>
      <c r="H2538" t="s">
        <v>28</v>
      </c>
      <c r="I2538">
        <v>4</v>
      </c>
      <c r="J2538">
        <f t="shared" si="80"/>
        <v>300</v>
      </c>
      <c r="K2538" s="3">
        <v>0</v>
      </c>
      <c r="L2538" s="3">
        <f t="shared" si="81"/>
        <v>1200</v>
      </c>
      <c r="M2538">
        <v>1200</v>
      </c>
      <c r="N2538" s="3">
        <f>Table2[[#This Row],[Total Cost]]-Table2[[#This Row],[Total Sales]]</f>
        <v>0</v>
      </c>
      <c r="O2538" t="s">
        <v>23</v>
      </c>
      <c r="P2538" t="s">
        <v>17</v>
      </c>
    </row>
    <row r="2539" spans="1:16">
      <c r="A2539" t="s">
        <v>9941</v>
      </c>
      <c r="B2539" t="s">
        <v>9942</v>
      </c>
      <c r="C2539" t="s">
        <v>37666</v>
      </c>
      <c r="D2539" t="s">
        <v>37676</v>
      </c>
      <c r="E2539" t="s">
        <v>9943</v>
      </c>
      <c r="F2539" t="s">
        <v>4042</v>
      </c>
      <c r="G2539" s="2">
        <v>45665</v>
      </c>
      <c r="H2539" t="s">
        <v>22</v>
      </c>
      <c r="I2539">
        <v>2</v>
      </c>
      <c r="J2539">
        <f t="shared" si="80"/>
        <v>100</v>
      </c>
      <c r="K2539" s="3">
        <v>10</v>
      </c>
      <c r="L2539" s="3">
        <f t="shared" si="81"/>
        <v>200</v>
      </c>
      <c r="M2539">
        <v>180</v>
      </c>
      <c r="N2539" s="3">
        <f>Table2[[#This Row],[Total Cost]]-Table2[[#This Row],[Total Sales]]</f>
        <v>20</v>
      </c>
      <c r="O2539" t="s">
        <v>84</v>
      </c>
      <c r="P2539" t="s">
        <v>17</v>
      </c>
    </row>
    <row r="2540" spans="1:16">
      <c r="A2540" t="s">
        <v>9944</v>
      </c>
      <c r="B2540" t="s">
        <v>9945</v>
      </c>
      <c r="C2540" t="s">
        <v>37872</v>
      </c>
      <c r="D2540" t="s">
        <v>37690</v>
      </c>
      <c r="E2540" t="s">
        <v>9946</v>
      </c>
      <c r="F2540" t="s">
        <v>9947</v>
      </c>
      <c r="G2540" s="2">
        <v>45485</v>
      </c>
      <c r="H2540" t="s">
        <v>83</v>
      </c>
      <c r="I2540">
        <v>4</v>
      </c>
      <c r="J2540">
        <f t="shared" si="80"/>
        <v>150</v>
      </c>
      <c r="K2540" s="3">
        <v>10</v>
      </c>
      <c r="L2540" s="3">
        <f t="shared" si="81"/>
        <v>600</v>
      </c>
      <c r="M2540">
        <v>540</v>
      </c>
      <c r="N2540" s="3">
        <f>Table2[[#This Row],[Total Cost]]-Table2[[#This Row],[Total Sales]]</f>
        <v>60</v>
      </c>
      <c r="O2540" t="s">
        <v>23</v>
      </c>
      <c r="P2540" t="s">
        <v>17</v>
      </c>
    </row>
    <row r="2541" spans="1:16">
      <c r="A2541" t="s">
        <v>9948</v>
      </c>
      <c r="B2541" t="s">
        <v>9949</v>
      </c>
      <c r="C2541" t="s">
        <v>37161</v>
      </c>
      <c r="D2541" t="s">
        <v>37046</v>
      </c>
      <c r="E2541" t="s">
        <v>9950</v>
      </c>
      <c r="F2541" t="s">
        <v>9951</v>
      </c>
      <c r="G2541" s="2">
        <v>45504</v>
      </c>
      <c r="H2541" t="s">
        <v>56</v>
      </c>
      <c r="I2541">
        <v>4</v>
      </c>
      <c r="J2541">
        <f t="shared" si="80"/>
        <v>90</v>
      </c>
      <c r="K2541" s="3">
        <v>0</v>
      </c>
      <c r="L2541" s="3">
        <f t="shared" si="81"/>
        <v>360</v>
      </c>
      <c r="M2541">
        <v>360</v>
      </c>
      <c r="N2541" s="3">
        <f>Table2[[#This Row],[Total Cost]]-Table2[[#This Row],[Total Sales]]</f>
        <v>0</v>
      </c>
      <c r="O2541" t="s">
        <v>23</v>
      </c>
      <c r="P2541" t="s">
        <v>17</v>
      </c>
    </row>
    <row r="2542" spans="1:16">
      <c r="A2542" t="s">
        <v>9952</v>
      </c>
      <c r="B2542" t="s">
        <v>9953</v>
      </c>
      <c r="C2542" t="s">
        <v>37133</v>
      </c>
      <c r="D2542" t="s">
        <v>38146</v>
      </c>
      <c r="E2542" t="s">
        <v>9954</v>
      </c>
      <c r="F2542" t="s">
        <v>9955</v>
      </c>
      <c r="G2542" s="2">
        <v>45661</v>
      </c>
      <c r="H2542" t="s">
        <v>47</v>
      </c>
      <c r="I2542">
        <v>3</v>
      </c>
      <c r="J2542">
        <f t="shared" si="80"/>
        <v>1200</v>
      </c>
      <c r="K2542" s="3">
        <v>0</v>
      </c>
      <c r="L2542" s="3">
        <f t="shared" si="81"/>
        <v>3600</v>
      </c>
      <c r="M2542">
        <v>3600</v>
      </c>
      <c r="N2542" s="3">
        <f>Table2[[#This Row],[Total Cost]]-Table2[[#This Row],[Total Sales]]</f>
        <v>0</v>
      </c>
      <c r="O2542" t="s">
        <v>16</v>
      </c>
      <c r="P2542" t="s">
        <v>17</v>
      </c>
    </row>
    <row r="2543" spans="1:16">
      <c r="A2543" t="s">
        <v>9956</v>
      </c>
      <c r="B2543" t="s">
        <v>9957</v>
      </c>
      <c r="C2543" t="s">
        <v>37187</v>
      </c>
      <c r="D2543" t="s">
        <v>37442</v>
      </c>
      <c r="E2543" t="s">
        <v>9958</v>
      </c>
      <c r="F2543" t="s">
        <v>9959</v>
      </c>
      <c r="G2543" s="2">
        <v>45568</v>
      </c>
      <c r="H2543" t="s">
        <v>89</v>
      </c>
      <c r="I2543">
        <v>3</v>
      </c>
      <c r="J2543">
        <f t="shared" si="80"/>
        <v>50</v>
      </c>
      <c r="K2543" s="3">
        <v>0</v>
      </c>
      <c r="L2543" s="3">
        <f t="shared" si="81"/>
        <v>150</v>
      </c>
      <c r="M2543">
        <v>150</v>
      </c>
      <c r="N2543" s="3">
        <f>Table2[[#This Row],[Total Cost]]-Table2[[#This Row],[Total Sales]]</f>
        <v>0</v>
      </c>
      <c r="O2543" t="s">
        <v>90</v>
      </c>
      <c r="P2543" t="s">
        <v>78</v>
      </c>
    </row>
    <row r="2544" spans="1:16">
      <c r="A2544" t="s">
        <v>9960</v>
      </c>
      <c r="B2544" t="s">
        <v>9961</v>
      </c>
      <c r="C2544" t="s">
        <v>37466</v>
      </c>
      <c r="D2544" t="s">
        <v>38147</v>
      </c>
      <c r="E2544" t="s">
        <v>9962</v>
      </c>
      <c r="F2544" t="s">
        <v>9963</v>
      </c>
      <c r="G2544" s="2">
        <v>45536</v>
      </c>
      <c r="H2544" t="s">
        <v>73</v>
      </c>
      <c r="I2544">
        <v>4</v>
      </c>
      <c r="J2544">
        <f t="shared" si="80"/>
        <v>120</v>
      </c>
      <c r="K2544" s="3">
        <v>0</v>
      </c>
      <c r="L2544" s="3">
        <f t="shared" si="81"/>
        <v>480</v>
      </c>
      <c r="M2544">
        <v>480</v>
      </c>
      <c r="N2544" s="3">
        <f>Table2[[#This Row],[Total Cost]]-Table2[[#This Row],[Total Sales]]</f>
        <v>0</v>
      </c>
      <c r="O2544" t="s">
        <v>84</v>
      </c>
      <c r="P2544" t="s">
        <v>78</v>
      </c>
    </row>
    <row r="2545" spans="1:16">
      <c r="A2545" t="s">
        <v>9964</v>
      </c>
      <c r="B2545" t="s">
        <v>9965</v>
      </c>
      <c r="C2545" t="s">
        <v>37027</v>
      </c>
      <c r="D2545" t="s">
        <v>37901</v>
      </c>
      <c r="E2545" t="s">
        <v>9966</v>
      </c>
      <c r="F2545" t="s">
        <v>9967</v>
      </c>
      <c r="G2545" s="2">
        <v>45592</v>
      </c>
      <c r="H2545" t="s">
        <v>56</v>
      </c>
      <c r="I2545">
        <v>2</v>
      </c>
      <c r="J2545">
        <f t="shared" si="80"/>
        <v>90</v>
      </c>
      <c r="K2545" s="3">
        <v>10</v>
      </c>
      <c r="L2545" s="3">
        <f t="shared" si="81"/>
        <v>180</v>
      </c>
      <c r="M2545">
        <v>162</v>
      </c>
      <c r="N2545" s="3">
        <f>Table2[[#This Row],[Total Cost]]-Table2[[#This Row],[Total Sales]]</f>
        <v>18</v>
      </c>
      <c r="O2545" t="s">
        <v>90</v>
      </c>
      <c r="P2545" t="s">
        <v>17</v>
      </c>
    </row>
    <row r="2546" spans="1:16">
      <c r="A2546" t="s">
        <v>9968</v>
      </c>
      <c r="B2546" t="s">
        <v>9969</v>
      </c>
      <c r="C2546" t="s">
        <v>37937</v>
      </c>
      <c r="D2546" t="s">
        <v>37214</v>
      </c>
      <c r="E2546" t="s">
        <v>9970</v>
      </c>
      <c r="F2546" t="s">
        <v>9971</v>
      </c>
      <c r="G2546" s="2">
        <v>45696</v>
      </c>
      <c r="H2546" t="s">
        <v>56</v>
      </c>
      <c r="I2546">
        <v>4</v>
      </c>
      <c r="J2546">
        <f t="shared" si="80"/>
        <v>90</v>
      </c>
      <c r="K2546" s="3">
        <v>10</v>
      </c>
      <c r="L2546" s="3">
        <f t="shared" si="81"/>
        <v>360</v>
      </c>
      <c r="M2546">
        <v>324</v>
      </c>
      <c r="N2546" s="3">
        <f>Table2[[#This Row],[Total Cost]]-Table2[[#This Row],[Total Sales]]</f>
        <v>36</v>
      </c>
      <c r="O2546" t="s">
        <v>84</v>
      </c>
      <c r="P2546" t="s">
        <v>78</v>
      </c>
    </row>
    <row r="2547" spans="1:16">
      <c r="A2547" t="s">
        <v>9972</v>
      </c>
      <c r="B2547" t="s">
        <v>9973</v>
      </c>
      <c r="C2547" t="s">
        <v>37365</v>
      </c>
      <c r="D2547" t="s">
        <v>37198</v>
      </c>
      <c r="E2547" t="s">
        <v>9974</v>
      </c>
      <c r="F2547" t="s">
        <v>9975</v>
      </c>
      <c r="G2547" s="2">
        <v>45571</v>
      </c>
      <c r="H2547" t="s">
        <v>83</v>
      </c>
      <c r="I2547">
        <v>2</v>
      </c>
      <c r="J2547">
        <f t="shared" si="80"/>
        <v>150</v>
      </c>
      <c r="K2547" s="3">
        <v>0</v>
      </c>
      <c r="L2547" s="3">
        <f t="shared" si="81"/>
        <v>300</v>
      </c>
      <c r="M2547">
        <v>300</v>
      </c>
      <c r="N2547" s="3">
        <f>Table2[[#This Row],[Total Cost]]-Table2[[#This Row],[Total Sales]]</f>
        <v>0</v>
      </c>
      <c r="O2547" t="s">
        <v>33</v>
      </c>
      <c r="P2547" t="s">
        <v>17</v>
      </c>
    </row>
    <row r="2548" spans="1:16">
      <c r="A2548" t="s">
        <v>9976</v>
      </c>
      <c r="B2548" t="s">
        <v>9977</v>
      </c>
      <c r="C2548" t="s">
        <v>37077</v>
      </c>
      <c r="D2548" t="s">
        <v>37107</v>
      </c>
      <c r="E2548" t="s">
        <v>9978</v>
      </c>
      <c r="F2548" t="s">
        <v>9979</v>
      </c>
      <c r="G2548" s="2">
        <v>45497</v>
      </c>
      <c r="H2548" t="s">
        <v>83</v>
      </c>
      <c r="I2548">
        <v>4</v>
      </c>
      <c r="J2548">
        <f t="shared" si="80"/>
        <v>150</v>
      </c>
      <c r="K2548" s="3">
        <v>10</v>
      </c>
      <c r="L2548" s="3">
        <f t="shared" si="81"/>
        <v>600</v>
      </c>
      <c r="M2548">
        <v>540</v>
      </c>
      <c r="N2548" s="3">
        <f>Table2[[#This Row],[Total Cost]]-Table2[[#This Row],[Total Sales]]</f>
        <v>60</v>
      </c>
      <c r="O2548" t="s">
        <v>33</v>
      </c>
      <c r="P2548" t="s">
        <v>17</v>
      </c>
    </row>
    <row r="2549" spans="1:16">
      <c r="A2549" t="s">
        <v>9980</v>
      </c>
      <c r="B2549" t="s">
        <v>9981</v>
      </c>
      <c r="C2549" t="s">
        <v>37035</v>
      </c>
      <c r="D2549" t="s">
        <v>37322</v>
      </c>
      <c r="E2549" t="s">
        <v>9982</v>
      </c>
      <c r="F2549" t="s">
        <v>9983</v>
      </c>
      <c r="G2549" s="2">
        <v>45714</v>
      </c>
      <c r="H2549" t="s">
        <v>73</v>
      </c>
      <c r="I2549">
        <v>4</v>
      </c>
      <c r="J2549">
        <f t="shared" si="80"/>
        <v>120</v>
      </c>
      <c r="K2549" s="3">
        <v>0</v>
      </c>
      <c r="L2549" s="3">
        <f t="shared" si="81"/>
        <v>480</v>
      </c>
      <c r="M2549">
        <v>480</v>
      </c>
      <c r="N2549" s="3">
        <f>Table2[[#This Row],[Total Cost]]-Table2[[#This Row],[Total Sales]]</f>
        <v>0</v>
      </c>
      <c r="O2549" t="s">
        <v>33</v>
      </c>
      <c r="P2549" t="s">
        <v>17</v>
      </c>
    </row>
    <row r="2550" spans="1:16">
      <c r="A2550" t="s">
        <v>9984</v>
      </c>
      <c r="B2550" t="s">
        <v>9985</v>
      </c>
      <c r="C2550" t="s">
        <v>37685</v>
      </c>
      <c r="D2550" t="s">
        <v>37436</v>
      </c>
      <c r="E2550" t="s">
        <v>9986</v>
      </c>
      <c r="F2550" t="s">
        <v>9987</v>
      </c>
      <c r="G2550" s="2">
        <v>45437</v>
      </c>
      <c r="H2550" t="s">
        <v>42</v>
      </c>
      <c r="I2550">
        <v>4</v>
      </c>
      <c r="J2550">
        <f t="shared" si="80"/>
        <v>200</v>
      </c>
      <c r="K2550" s="3">
        <v>5</v>
      </c>
      <c r="L2550" s="3">
        <f t="shared" si="81"/>
        <v>800</v>
      </c>
      <c r="M2550">
        <v>760</v>
      </c>
      <c r="N2550" s="3">
        <f>Table2[[#This Row],[Total Cost]]-Table2[[#This Row],[Total Sales]]</f>
        <v>40</v>
      </c>
      <c r="O2550" t="s">
        <v>33</v>
      </c>
      <c r="P2550" t="s">
        <v>17</v>
      </c>
    </row>
    <row r="2551" spans="1:16">
      <c r="A2551" t="s">
        <v>9988</v>
      </c>
      <c r="B2551" t="s">
        <v>9989</v>
      </c>
      <c r="C2551" t="s">
        <v>37876</v>
      </c>
      <c r="D2551" t="s">
        <v>36993</v>
      </c>
      <c r="E2551" t="s">
        <v>9990</v>
      </c>
      <c r="F2551" t="s">
        <v>9991</v>
      </c>
      <c r="G2551" s="2">
        <v>45531</v>
      </c>
      <c r="H2551" t="s">
        <v>56</v>
      </c>
      <c r="I2551">
        <v>4</v>
      </c>
      <c r="J2551">
        <f t="shared" si="80"/>
        <v>90</v>
      </c>
      <c r="K2551" s="3">
        <v>10</v>
      </c>
      <c r="L2551" s="3">
        <f t="shared" si="81"/>
        <v>360</v>
      </c>
      <c r="M2551">
        <v>324</v>
      </c>
      <c r="N2551" s="3">
        <f>Table2[[#This Row],[Total Cost]]-Table2[[#This Row],[Total Sales]]</f>
        <v>36</v>
      </c>
      <c r="O2551" t="s">
        <v>90</v>
      </c>
      <c r="P2551" t="s">
        <v>17</v>
      </c>
    </row>
    <row r="2552" spans="1:16">
      <c r="A2552" t="s">
        <v>9992</v>
      </c>
      <c r="B2552" t="s">
        <v>9993</v>
      </c>
      <c r="C2552" t="s">
        <v>37149</v>
      </c>
      <c r="D2552" t="s">
        <v>38148</v>
      </c>
      <c r="E2552" t="s">
        <v>9994</v>
      </c>
      <c r="F2552" t="s">
        <v>5173</v>
      </c>
      <c r="G2552" s="2">
        <v>45702</v>
      </c>
      <c r="H2552" t="s">
        <v>89</v>
      </c>
      <c r="I2552">
        <v>1</v>
      </c>
      <c r="J2552">
        <f t="shared" si="80"/>
        <v>50</v>
      </c>
      <c r="K2552" s="3">
        <v>5</v>
      </c>
      <c r="L2552" s="3">
        <f t="shared" si="81"/>
        <v>50</v>
      </c>
      <c r="M2552">
        <v>47.5</v>
      </c>
      <c r="N2552" s="3">
        <f>Table2[[#This Row],[Total Cost]]-Table2[[#This Row],[Total Sales]]</f>
        <v>2.5</v>
      </c>
      <c r="O2552" t="s">
        <v>84</v>
      </c>
      <c r="P2552" t="s">
        <v>17</v>
      </c>
    </row>
    <row r="2553" spans="1:16">
      <c r="A2553" t="s">
        <v>9995</v>
      </c>
      <c r="B2553" t="s">
        <v>9996</v>
      </c>
      <c r="C2553" t="s">
        <v>37504</v>
      </c>
      <c r="D2553" t="s">
        <v>38118</v>
      </c>
      <c r="E2553" t="s">
        <v>9997</v>
      </c>
      <c r="F2553" t="s">
        <v>9998</v>
      </c>
      <c r="G2553" s="2">
        <v>45615</v>
      </c>
      <c r="H2553" t="s">
        <v>56</v>
      </c>
      <c r="I2553">
        <v>1</v>
      </c>
      <c r="J2553">
        <f t="shared" si="80"/>
        <v>90</v>
      </c>
      <c r="K2553" s="3">
        <v>15</v>
      </c>
      <c r="L2553" s="3">
        <f t="shared" si="81"/>
        <v>90</v>
      </c>
      <c r="M2553">
        <v>76.5</v>
      </c>
      <c r="N2553" s="3">
        <f>Table2[[#This Row],[Total Cost]]-Table2[[#This Row],[Total Sales]]</f>
        <v>13.5</v>
      </c>
      <c r="O2553" t="s">
        <v>23</v>
      </c>
      <c r="P2553" t="s">
        <v>17</v>
      </c>
    </row>
    <row r="2554" spans="1:16">
      <c r="A2554" t="s">
        <v>9999</v>
      </c>
      <c r="B2554" t="s">
        <v>10000</v>
      </c>
      <c r="C2554" t="s">
        <v>38088</v>
      </c>
      <c r="D2554" t="s">
        <v>38149</v>
      </c>
      <c r="E2554" t="s">
        <v>10001</v>
      </c>
      <c r="F2554" t="s">
        <v>10002</v>
      </c>
      <c r="G2554" s="2">
        <v>45700</v>
      </c>
      <c r="H2554" t="s">
        <v>15</v>
      </c>
      <c r="I2554">
        <v>1</v>
      </c>
      <c r="J2554">
        <f t="shared" si="80"/>
        <v>800</v>
      </c>
      <c r="K2554" s="3">
        <v>0</v>
      </c>
      <c r="L2554" s="3">
        <f t="shared" si="81"/>
        <v>800</v>
      </c>
      <c r="M2554">
        <v>800</v>
      </c>
      <c r="N2554" s="3">
        <f>Table2[[#This Row],[Total Cost]]-Table2[[#This Row],[Total Sales]]</f>
        <v>0</v>
      </c>
      <c r="O2554" t="s">
        <v>84</v>
      </c>
      <c r="P2554" t="s">
        <v>17</v>
      </c>
    </row>
    <row r="2555" spans="1:16">
      <c r="A2555" t="s">
        <v>10003</v>
      </c>
      <c r="B2555" t="s">
        <v>10004</v>
      </c>
      <c r="C2555" t="s">
        <v>37488</v>
      </c>
      <c r="D2555" t="s">
        <v>37242</v>
      </c>
      <c r="E2555" t="s">
        <v>10005</v>
      </c>
      <c r="F2555" t="s">
        <v>5225</v>
      </c>
      <c r="G2555" s="2">
        <v>45553</v>
      </c>
      <c r="H2555" t="s">
        <v>22</v>
      </c>
      <c r="I2555">
        <v>3</v>
      </c>
      <c r="J2555">
        <f t="shared" si="80"/>
        <v>100</v>
      </c>
      <c r="K2555" s="3">
        <v>0</v>
      </c>
      <c r="L2555" s="3">
        <f t="shared" si="81"/>
        <v>300</v>
      </c>
      <c r="M2555">
        <v>300</v>
      </c>
      <c r="N2555" s="3">
        <f>Table2[[#This Row],[Total Cost]]-Table2[[#This Row],[Total Sales]]</f>
        <v>0</v>
      </c>
      <c r="O2555" t="s">
        <v>90</v>
      </c>
      <c r="P2555" t="s">
        <v>17</v>
      </c>
    </row>
    <row r="2556" spans="1:16">
      <c r="A2556" t="s">
        <v>10006</v>
      </c>
      <c r="B2556" t="s">
        <v>10007</v>
      </c>
      <c r="C2556" t="s">
        <v>37163</v>
      </c>
      <c r="D2556" t="s">
        <v>37050</v>
      </c>
      <c r="E2556" t="s">
        <v>10008</v>
      </c>
      <c r="F2556" t="s">
        <v>5770</v>
      </c>
      <c r="G2556" s="2">
        <v>45536</v>
      </c>
      <c r="H2556" t="s">
        <v>42</v>
      </c>
      <c r="I2556">
        <v>2</v>
      </c>
      <c r="J2556">
        <f t="shared" si="80"/>
        <v>200</v>
      </c>
      <c r="K2556" s="3">
        <v>0</v>
      </c>
      <c r="L2556" s="3">
        <f t="shared" si="81"/>
        <v>400</v>
      </c>
      <c r="M2556">
        <v>400</v>
      </c>
      <c r="N2556" s="3">
        <f>Table2[[#This Row],[Total Cost]]-Table2[[#This Row],[Total Sales]]</f>
        <v>0</v>
      </c>
      <c r="O2556" t="s">
        <v>90</v>
      </c>
      <c r="P2556" t="s">
        <v>78</v>
      </c>
    </row>
    <row r="2557" spans="1:16">
      <c r="A2557" t="s">
        <v>10009</v>
      </c>
      <c r="B2557" t="s">
        <v>10010</v>
      </c>
      <c r="C2557" t="s">
        <v>37814</v>
      </c>
      <c r="D2557" t="s">
        <v>37059</v>
      </c>
      <c r="E2557" t="s">
        <v>10011</v>
      </c>
      <c r="F2557" t="s">
        <v>10012</v>
      </c>
      <c r="G2557" s="2">
        <v>45486</v>
      </c>
      <c r="H2557" t="s">
        <v>83</v>
      </c>
      <c r="I2557">
        <v>3</v>
      </c>
      <c r="J2557">
        <f t="shared" si="80"/>
        <v>150</v>
      </c>
      <c r="K2557" s="3">
        <v>0</v>
      </c>
      <c r="L2557" s="3">
        <f t="shared" si="81"/>
        <v>450</v>
      </c>
      <c r="M2557">
        <v>450</v>
      </c>
      <c r="N2557" s="3">
        <f>Table2[[#This Row],[Total Cost]]-Table2[[#This Row],[Total Sales]]</f>
        <v>0</v>
      </c>
      <c r="O2557" t="s">
        <v>90</v>
      </c>
      <c r="P2557" t="s">
        <v>17</v>
      </c>
    </row>
    <row r="2558" spans="1:16">
      <c r="A2558" t="s">
        <v>10013</v>
      </c>
      <c r="B2558" t="s">
        <v>10014</v>
      </c>
      <c r="C2558" t="s">
        <v>37087</v>
      </c>
      <c r="D2558" t="s">
        <v>36999</v>
      </c>
      <c r="E2558" t="s">
        <v>10015</v>
      </c>
      <c r="F2558" t="s">
        <v>10016</v>
      </c>
      <c r="G2558" s="2">
        <v>45517</v>
      </c>
      <c r="H2558" t="s">
        <v>47</v>
      </c>
      <c r="I2558">
        <v>2</v>
      </c>
      <c r="J2558">
        <f t="shared" si="80"/>
        <v>1200</v>
      </c>
      <c r="K2558" s="3">
        <v>5</v>
      </c>
      <c r="L2558" s="3">
        <f t="shared" si="81"/>
        <v>2400</v>
      </c>
      <c r="M2558">
        <v>2280</v>
      </c>
      <c r="N2558" s="3">
        <f>Table2[[#This Row],[Total Cost]]-Table2[[#This Row],[Total Sales]]</f>
        <v>120</v>
      </c>
      <c r="O2558" t="s">
        <v>16</v>
      </c>
      <c r="P2558" t="s">
        <v>17</v>
      </c>
    </row>
    <row r="2559" spans="1:16">
      <c r="A2559" t="s">
        <v>10017</v>
      </c>
      <c r="B2559" t="s">
        <v>10018</v>
      </c>
      <c r="C2559" t="s">
        <v>37091</v>
      </c>
      <c r="D2559" t="s">
        <v>38150</v>
      </c>
      <c r="E2559" t="s">
        <v>10019</v>
      </c>
      <c r="F2559" t="s">
        <v>10020</v>
      </c>
      <c r="G2559" s="2">
        <v>45468</v>
      </c>
      <c r="H2559" t="s">
        <v>56</v>
      </c>
      <c r="I2559">
        <v>1</v>
      </c>
      <c r="J2559">
        <f t="shared" si="80"/>
        <v>90</v>
      </c>
      <c r="K2559" s="3">
        <v>5</v>
      </c>
      <c r="L2559" s="3">
        <f t="shared" si="81"/>
        <v>90</v>
      </c>
      <c r="M2559">
        <v>85.5</v>
      </c>
      <c r="N2559" s="3">
        <f>Table2[[#This Row],[Total Cost]]-Table2[[#This Row],[Total Sales]]</f>
        <v>4.5</v>
      </c>
      <c r="O2559" t="s">
        <v>23</v>
      </c>
      <c r="P2559" t="s">
        <v>78</v>
      </c>
    </row>
    <row r="2560" spans="1:16">
      <c r="A2560" t="s">
        <v>10021</v>
      </c>
      <c r="B2560" t="s">
        <v>10022</v>
      </c>
      <c r="C2560" t="s">
        <v>37051</v>
      </c>
      <c r="D2560" t="s">
        <v>38151</v>
      </c>
      <c r="E2560" t="s">
        <v>10023</v>
      </c>
      <c r="F2560" t="s">
        <v>10024</v>
      </c>
      <c r="G2560" s="2">
        <v>45419</v>
      </c>
      <c r="H2560" t="s">
        <v>89</v>
      </c>
      <c r="I2560">
        <v>4</v>
      </c>
      <c r="J2560">
        <f t="shared" si="80"/>
        <v>50</v>
      </c>
      <c r="K2560" s="3">
        <v>0</v>
      </c>
      <c r="L2560" s="3">
        <f t="shared" si="81"/>
        <v>200</v>
      </c>
      <c r="M2560">
        <v>200</v>
      </c>
      <c r="N2560" s="3">
        <f>Table2[[#This Row],[Total Cost]]-Table2[[#This Row],[Total Sales]]</f>
        <v>0</v>
      </c>
      <c r="O2560" t="s">
        <v>90</v>
      </c>
      <c r="P2560" t="s">
        <v>17</v>
      </c>
    </row>
    <row r="2561" spans="1:16">
      <c r="A2561" t="s">
        <v>10025</v>
      </c>
      <c r="B2561" t="s">
        <v>10026</v>
      </c>
      <c r="C2561" t="s">
        <v>37598</v>
      </c>
      <c r="D2561" t="s">
        <v>37023</v>
      </c>
      <c r="E2561" t="s">
        <v>10027</v>
      </c>
      <c r="F2561" t="s">
        <v>10028</v>
      </c>
      <c r="G2561" s="2">
        <v>45695</v>
      </c>
      <c r="H2561" t="s">
        <v>73</v>
      </c>
      <c r="I2561">
        <v>4</v>
      </c>
      <c r="J2561">
        <f t="shared" si="80"/>
        <v>120</v>
      </c>
      <c r="K2561" s="3">
        <v>0</v>
      </c>
      <c r="L2561" s="3">
        <f t="shared" si="81"/>
        <v>480</v>
      </c>
      <c r="M2561">
        <v>480</v>
      </c>
      <c r="N2561" s="3">
        <f>Table2[[#This Row],[Total Cost]]-Table2[[#This Row],[Total Sales]]</f>
        <v>0</v>
      </c>
      <c r="O2561" t="s">
        <v>33</v>
      </c>
      <c r="P2561" t="s">
        <v>17</v>
      </c>
    </row>
    <row r="2562" spans="1:16">
      <c r="A2562" t="s">
        <v>10029</v>
      </c>
      <c r="B2562" t="s">
        <v>10030</v>
      </c>
      <c r="C2562" t="s">
        <v>38152</v>
      </c>
      <c r="D2562" t="s">
        <v>37764</v>
      </c>
      <c r="E2562" t="s">
        <v>10031</v>
      </c>
      <c r="F2562" t="s">
        <v>10032</v>
      </c>
      <c r="G2562" s="2">
        <v>45410</v>
      </c>
      <c r="H2562" t="s">
        <v>47</v>
      </c>
      <c r="I2562">
        <v>1</v>
      </c>
      <c r="J2562">
        <f t="shared" si="80"/>
        <v>1200</v>
      </c>
      <c r="K2562" s="3">
        <v>0</v>
      </c>
      <c r="L2562" s="3">
        <f t="shared" si="81"/>
        <v>1200</v>
      </c>
      <c r="M2562">
        <v>1200</v>
      </c>
      <c r="N2562" s="3">
        <f>Table2[[#This Row],[Total Cost]]-Table2[[#This Row],[Total Sales]]</f>
        <v>0</v>
      </c>
      <c r="O2562" t="s">
        <v>84</v>
      </c>
      <c r="P2562" t="s">
        <v>17</v>
      </c>
    </row>
    <row r="2563" spans="1:16">
      <c r="A2563" t="s">
        <v>10033</v>
      </c>
      <c r="B2563" t="s">
        <v>10034</v>
      </c>
      <c r="C2563" t="s">
        <v>37294</v>
      </c>
      <c r="D2563" t="s">
        <v>37266</v>
      </c>
      <c r="E2563" t="s">
        <v>10035</v>
      </c>
      <c r="F2563" t="s">
        <v>10036</v>
      </c>
      <c r="G2563" s="2">
        <v>45453</v>
      </c>
      <c r="H2563" t="s">
        <v>73</v>
      </c>
      <c r="I2563">
        <v>2</v>
      </c>
      <c r="J2563">
        <f t="shared" ref="J2563:J2626" si="82">L2563/I2563</f>
        <v>120</v>
      </c>
      <c r="K2563" s="3">
        <v>10</v>
      </c>
      <c r="L2563" s="3">
        <f t="shared" si="81"/>
        <v>240</v>
      </c>
      <c r="M2563">
        <v>216</v>
      </c>
      <c r="N2563" s="3">
        <f>Table2[[#This Row],[Total Cost]]-Table2[[#This Row],[Total Sales]]</f>
        <v>24</v>
      </c>
      <c r="O2563" t="s">
        <v>90</v>
      </c>
      <c r="P2563" t="s">
        <v>17</v>
      </c>
    </row>
    <row r="2564" spans="1:16">
      <c r="A2564" t="s">
        <v>10037</v>
      </c>
      <c r="B2564" t="s">
        <v>10038</v>
      </c>
      <c r="C2564" t="s">
        <v>37253</v>
      </c>
      <c r="D2564" t="s">
        <v>37216</v>
      </c>
      <c r="E2564" t="s">
        <v>10039</v>
      </c>
      <c r="F2564" t="s">
        <v>10040</v>
      </c>
      <c r="G2564" s="2">
        <v>45652</v>
      </c>
      <c r="H2564" t="s">
        <v>47</v>
      </c>
      <c r="I2564">
        <v>3</v>
      </c>
      <c r="J2564">
        <f t="shared" si="82"/>
        <v>1200</v>
      </c>
      <c r="K2564" s="3">
        <v>0</v>
      </c>
      <c r="L2564" s="3">
        <f t="shared" si="81"/>
        <v>3600</v>
      </c>
      <c r="M2564">
        <v>3600</v>
      </c>
      <c r="N2564" s="3">
        <f>Table2[[#This Row],[Total Cost]]-Table2[[#This Row],[Total Sales]]</f>
        <v>0</v>
      </c>
      <c r="O2564" t="s">
        <v>84</v>
      </c>
      <c r="P2564" t="s">
        <v>17</v>
      </c>
    </row>
    <row r="2565" spans="1:16">
      <c r="A2565" t="s">
        <v>10041</v>
      </c>
      <c r="B2565" t="s">
        <v>10042</v>
      </c>
      <c r="C2565" t="s">
        <v>37133</v>
      </c>
      <c r="D2565" t="s">
        <v>37203</v>
      </c>
      <c r="E2565" t="s">
        <v>10043</v>
      </c>
      <c r="F2565" t="s">
        <v>10044</v>
      </c>
      <c r="G2565" s="2">
        <v>45570</v>
      </c>
      <c r="H2565" t="s">
        <v>22</v>
      </c>
      <c r="I2565">
        <v>2</v>
      </c>
      <c r="J2565">
        <f t="shared" si="82"/>
        <v>100</v>
      </c>
      <c r="K2565" s="3">
        <v>0</v>
      </c>
      <c r="L2565" s="3">
        <f t="shared" si="81"/>
        <v>200</v>
      </c>
      <c r="M2565">
        <v>200</v>
      </c>
      <c r="N2565" s="3">
        <f>Table2[[#This Row],[Total Cost]]-Table2[[#This Row],[Total Sales]]</f>
        <v>0</v>
      </c>
      <c r="O2565" t="s">
        <v>33</v>
      </c>
      <c r="P2565" t="s">
        <v>78</v>
      </c>
    </row>
    <row r="2566" spans="1:16">
      <c r="A2566" t="s">
        <v>10045</v>
      </c>
      <c r="B2566" t="s">
        <v>10046</v>
      </c>
      <c r="C2566" t="s">
        <v>37041</v>
      </c>
      <c r="D2566" t="s">
        <v>37775</v>
      </c>
      <c r="E2566" t="s">
        <v>10047</v>
      </c>
      <c r="F2566" t="s">
        <v>10048</v>
      </c>
      <c r="G2566" s="2">
        <v>45741</v>
      </c>
      <c r="H2566" t="s">
        <v>28</v>
      </c>
      <c r="I2566">
        <v>2</v>
      </c>
      <c r="J2566">
        <f t="shared" si="82"/>
        <v>300</v>
      </c>
      <c r="K2566" s="3">
        <v>0</v>
      </c>
      <c r="L2566" s="3">
        <f t="shared" ref="L2566:L2629" si="83">M2566/(1-K2566/100)</f>
        <v>600</v>
      </c>
      <c r="M2566">
        <v>600</v>
      </c>
      <c r="N2566" s="3">
        <f>Table2[[#This Row],[Total Cost]]-Table2[[#This Row],[Total Sales]]</f>
        <v>0</v>
      </c>
      <c r="O2566" t="s">
        <v>16</v>
      </c>
      <c r="P2566" t="s">
        <v>17</v>
      </c>
    </row>
    <row r="2567" spans="1:16">
      <c r="A2567" t="s">
        <v>10049</v>
      </c>
      <c r="B2567" t="s">
        <v>10050</v>
      </c>
      <c r="C2567" t="s">
        <v>37358</v>
      </c>
      <c r="D2567" t="s">
        <v>37110</v>
      </c>
      <c r="E2567" t="s">
        <v>10051</v>
      </c>
      <c r="F2567" t="s">
        <v>10052</v>
      </c>
      <c r="G2567" s="2">
        <v>45582</v>
      </c>
      <c r="H2567" t="s">
        <v>56</v>
      </c>
      <c r="I2567">
        <v>3</v>
      </c>
      <c r="J2567">
        <f t="shared" si="82"/>
        <v>90</v>
      </c>
      <c r="K2567" s="3">
        <v>0</v>
      </c>
      <c r="L2567" s="3">
        <f t="shared" si="83"/>
        <v>270</v>
      </c>
      <c r="M2567">
        <v>270</v>
      </c>
      <c r="N2567" s="3">
        <f>Table2[[#This Row],[Total Cost]]-Table2[[#This Row],[Total Sales]]</f>
        <v>0</v>
      </c>
      <c r="O2567" t="s">
        <v>90</v>
      </c>
      <c r="P2567" t="s">
        <v>17</v>
      </c>
    </row>
    <row r="2568" spans="1:16">
      <c r="A2568" t="s">
        <v>10053</v>
      </c>
      <c r="B2568" t="s">
        <v>10054</v>
      </c>
      <c r="C2568" t="s">
        <v>37454</v>
      </c>
      <c r="D2568" t="s">
        <v>37555</v>
      </c>
      <c r="E2568" t="s">
        <v>10055</v>
      </c>
      <c r="F2568" t="s">
        <v>2691</v>
      </c>
      <c r="G2568" s="2">
        <v>45480</v>
      </c>
      <c r="H2568" t="s">
        <v>28</v>
      </c>
      <c r="I2568">
        <v>2</v>
      </c>
      <c r="J2568">
        <f t="shared" si="82"/>
        <v>300</v>
      </c>
      <c r="K2568" s="3">
        <v>10</v>
      </c>
      <c r="L2568" s="3">
        <f t="shared" si="83"/>
        <v>600</v>
      </c>
      <c r="M2568">
        <v>540</v>
      </c>
      <c r="N2568" s="3">
        <f>Table2[[#This Row],[Total Cost]]-Table2[[#This Row],[Total Sales]]</f>
        <v>60</v>
      </c>
      <c r="O2568" t="s">
        <v>84</v>
      </c>
      <c r="P2568" t="s">
        <v>17</v>
      </c>
    </row>
    <row r="2569" spans="1:16">
      <c r="A2569" t="s">
        <v>10056</v>
      </c>
      <c r="B2569" t="s">
        <v>10057</v>
      </c>
      <c r="C2569" t="s">
        <v>38111</v>
      </c>
      <c r="D2569" t="s">
        <v>37139</v>
      </c>
      <c r="E2569" t="s">
        <v>10058</v>
      </c>
      <c r="F2569" t="s">
        <v>10059</v>
      </c>
      <c r="G2569" s="2">
        <v>45503</v>
      </c>
      <c r="H2569" t="s">
        <v>56</v>
      </c>
      <c r="I2569">
        <v>3</v>
      </c>
      <c r="J2569">
        <f t="shared" si="82"/>
        <v>90</v>
      </c>
      <c r="K2569" s="3">
        <v>5</v>
      </c>
      <c r="L2569" s="3">
        <f t="shared" si="83"/>
        <v>270</v>
      </c>
      <c r="M2569">
        <v>256.5</v>
      </c>
      <c r="N2569" s="3">
        <f>Table2[[#This Row],[Total Cost]]-Table2[[#This Row],[Total Sales]]</f>
        <v>13.5</v>
      </c>
      <c r="O2569" t="s">
        <v>84</v>
      </c>
      <c r="P2569" t="s">
        <v>17</v>
      </c>
    </row>
    <row r="2570" spans="1:16">
      <c r="A2570" t="s">
        <v>10060</v>
      </c>
      <c r="B2570" t="s">
        <v>10061</v>
      </c>
      <c r="C2570" t="s">
        <v>37876</v>
      </c>
      <c r="D2570" t="s">
        <v>37207</v>
      </c>
      <c r="E2570" t="s">
        <v>10062</v>
      </c>
      <c r="F2570" t="s">
        <v>10063</v>
      </c>
      <c r="G2570" s="2">
        <v>45660</v>
      </c>
      <c r="H2570" t="s">
        <v>42</v>
      </c>
      <c r="I2570">
        <v>2</v>
      </c>
      <c r="J2570">
        <f t="shared" si="82"/>
        <v>200</v>
      </c>
      <c r="K2570" s="3">
        <v>10</v>
      </c>
      <c r="L2570" s="3">
        <f t="shared" si="83"/>
        <v>400</v>
      </c>
      <c r="M2570">
        <v>360</v>
      </c>
      <c r="N2570" s="3">
        <f>Table2[[#This Row],[Total Cost]]-Table2[[#This Row],[Total Sales]]</f>
        <v>40</v>
      </c>
      <c r="O2570" t="s">
        <v>23</v>
      </c>
      <c r="P2570" t="s">
        <v>17</v>
      </c>
    </row>
    <row r="2571" spans="1:16">
      <c r="A2571" t="s">
        <v>10064</v>
      </c>
      <c r="B2571" t="s">
        <v>10065</v>
      </c>
      <c r="C2571" t="s">
        <v>37208</v>
      </c>
      <c r="D2571" t="s">
        <v>37983</v>
      </c>
      <c r="E2571" t="s">
        <v>10066</v>
      </c>
      <c r="F2571" t="s">
        <v>10067</v>
      </c>
      <c r="G2571" s="2">
        <v>45594</v>
      </c>
      <c r="H2571" t="s">
        <v>83</v>
      </c>
      <c r="I2571">
        <v>2</v>
      </c>
      <c r="J2571">
        <f t="shared" si="82"/>
        <v>150</v>
      </c>
      <c r="K2571" s="3">
        <v>0</v>
      </c>
      <c r="L2571" s="3">
        <f t="shared" si="83"/>
        <v>300</v>
      </c>
      <c r="M2571">
        <v>300</v>
      </c>
      <c r="N2571" s="3">
        <f>Table2[[#This Row],[Total Cost]]-Table2[[#This Row],[Total Sales]]</f>
        <v>0</v>
      </c>
      <c r="O2571" t="s">
        <v>84</v>
      </c>
      <c r="P2571" t="s">
        <v>17</v>
      </c>
    </row>
    <row r="2572" spans="1:16">
      <c r="A2572" t="s">
        <v>10068</v>
      </c>
      <c r="B2572" t="s">
        <v>10069</v>
      </c>
      <c r="C2572" t="s">
        <v>36962</v>
      </c>
      <c r="D2572" t="s">
        <v>37475</v>
      </c>
      <c r="E2572" t="s">
        <v>10070</v>
      </c>
      <c r="F2572" t="s">
        <v>10071</v>
      </c>
      <c r="G2572" s="2">
        <v>45702</v>
      </c>
      <c r="H2572" t="s">
        <v>42</v>
      </c>
      <c r="I2572">
        <v>2</v>
      </c>
      <c r="J2572">
        <f t="shared" si="82"/>
        <v>200</v>
      </c>
      <c r="K2572" s="3">
        <v>5</v>
      </c>
      <c r="L2572" s="3">
        <f t="shared" si="83"/>
        <v>400</v>
      </c>
      <c r="M2572">
        <v>380</v>
      </c>
      <c r="N2572" s="3">
        <f>Table2[[#This Row],[Total Cost]]-Table2[[#This Row],[Total Sales]]</f>
        <v>20</v>
      </c>
      <c r="O2572" t="s">
        <v>23</v>
      </c>
      <c r="P2572" t="s">
        <v>17</v>
      </c>
    </row>
    <row r="2573" spans="1:16">
      <c r="A2573" t="s">
        <v>10072</v>
      </c>
      <c r="B2573" t="s">
        <v>10073</v>
      </c>
      <c r="C2573" t="s">
        <v>37988</v>
      </c>
      <c r="D2573" t="s">
        <v>37405</v>
      </c>
      <c r="E2573" t="s">
        <v>10074</v>
      </c>
      <c r="F2573" t="s">
        <v>10075</v>
      </c>
      <c r="G2573" s="2">
        <v>45528</v>
      </c>
      <c r="H2573" t="s">
        <v>22</v>
      </c>
      <c r="I2573">
        <v>1</v>
      </c>
      <c r="J2573">
        <f t="shared" si="82"/>
        <v>100</v>
      </c>
      <c r="K2573" s="3">
        <v>0</v>
      </c>
      <c r="L2573" s="3">
        <f t="shared" si="83"/>
        <v>100</v>
      </c>
      <c r="M2573">
        <v>100</v>
      </c>
      <c r="N2573" s="3">
        <f>Table2[[#This Row],[Total Cost]]-Table2[[#This Row],[Total Sales]]</f>
        <v>0</v>
      </c>
      <c r="O2573" t="s">
        <v>16</v>
      </c>
      <c r="P2573" t="s">
        <v>17</v>
      </c>
    </row>
    <row r="2574" spans="1:16">
      <c r="A2574" t="s">
        <v>10076</v>
      </c>
      <c r="B2574" t="s">
        <v>1902</v>
      </c>
      <c r="C2574" t="s">
        <v>37473</v>
      </c>
      <c r="D2574" t="s">
        <v>37124</v>
      </c>
      <c r="E2574" t="s">
        <v>10077</v>
      </c>
      <c r="F2574" t="s">
        <v>10078</v>
      </c>
      <c r="G2574" s="2">
        <v>45481</v>
      </c>
      <c r="H2574" t="s">
        <v>42</v>
      </c>
      <c r="I2574">
        <v>2</v>
      </c>
      <c r="J2574">
        <f t="shared" si="82"/>
        <v>200</v>
      </c>
      <c r="K2574" s="3">
        <v>5</v>
      </c>
      <c r="L2574" s="3">
        <f t="shared" si="83"/>
        <v>400</v>
      </c>
      <c r="M2574">
        <v>380</v>
      </c>
      <c r="N2574" s="3">
        <f>Table2[[#This Row],[Total Cost]]-Table2[[#This Row],[Total Sales]]</f>
        <v>20</v>
      </c>
      <c r="O2574" t="s">
        <v>23</v>
      </c>
      <c r="P2574" t="s">
        <v>17</v>
      </c>
    </row>
    <row r="2575" spans="1:16">
      <c r="A2575" t="s">
        <v>10079</v>
      </c>
      <c r="B2575" t="s">
        <v>10080</v>
      </c>
      <c r="C2575" t="s">
        <v>37051</v>
      </c>
      <c r="D2575" t="s">
        <v>38153</v>
      </c>
      <c r="E2575" t="s">
        <v>10081</v>
      </c>
      <c r="F2575" t="s">
        <v>6470</v>
      </c>
      <c r="G2575" s="2">
        <v>45483</v>
      </c>
      <c r="H2575" t="s">
        <v>56</v>
      </c>
      <c r="I2575">
        <v>1</v>
      </c>
      <c r="J2575">
        <f t="shared" si="82"/>
        <v>90</v>
      </c>
      <c r="K2575" s="3">
        <v>0</v>
      </c>
      <c r="L2575" s="3">
        <f t="shared" si="83"/>
        <v>90</v>
      </c>
      <c r="M2575">
        <v>90</v>
      </c>
      <c r="N2575" s="3">
        <f>Table2[[#This Row],[Total Cost]]-Table2[[#This Row],[Total Sales]]</f>
        <v>0</v>
      </c>
      <c r="O2575" t="s">
        <v>33</v>
      </c>
      <c r="P2575" t="s">
        <v>17</v>
      </c>
    </row>
    <row r="2576" spans="1:16">
      <c r="A2576" t="s">
        <v>10082</v>
      </c>
      <c r="B2576" t="s">
        <v>10083</v>
      </c>
      <c r="C2576" t="s">
        <v>37035</v>
      </c>
      <c r="D2576" t="s">
        <v>37050</v>
      </c>
      <c r="E2576" t="s">
        <v>10084</v>
      </c>
      <c r="F2576" t="s">
        <v>10085</v>
      </c>
      <c r="G2576" s="2">
        <v>45727</v>
      </c>
      <c r="H2576" t="s">
        <v>22</v>
      </c>
      <c r="I2576">
        <v>3</v>
      </c>
      <c r="J2576">
        <f t="shared" si="82"/>
        <v>100</v>
      </c>
      <c r="K2576" s="3">
        <v>5</v>
      </c>
      <c r="L2576" s="3">
        <f t="shared" si="83"/>
        <v>300</v>
      </c>
      <c r="M2576">
        <v>285</v>
      </c>
      <c r="N2576" s="3">
        <f>Table2[[#This Row],[Total Cost]]-Table2[[#This Row],[Total Sales]]</f>
        <v>15</v>
      </c>
      <c r="O2576" t="s">
        <v>90</v>
      </c>
      <c r="P2576" t="s">
        <v>17</v>
      </c>
    </row>
    <row r="2577" spans="1:16">
      <c r="A2577" t="s">
        <v>10086</v>
      </c>
      <c r="B2577" t="s">
        <v>10087</v>
      </c>
      <c r="C2577" t="s">
        <v>37155</v>
      </c>
      <c r="D2577" t="s">
        <v>37323</v>
      </c>
      <c r="E2577" t="s">
        <v>10088</v>
      </c>
      <c r="F2577" t="s">
        <v>10089</v>
      </c>
      <c r="G2577" s="2">
        <v>45664</v>
      </c>
      <c r="H2577" t="s">
        <v>56</v>
      </c>
      <c r="I2577">
        <v>2</v>
      </c>
      <c r="J2577">
        <f t="shared" si="82"/>
        <v>90</v>
      </c>
      <c r="K2577" s="3">
        <v>0</v>
      </c>
      <c r="L2577" s="3">
        <f t="shared" si="83"/>
        <v>180</v>
      </c>
      <c r="M2577">
        <v>180</v>
      </c>
      <c r="N2577" s="3">
        <f>Table2[[#This Row],[Total Cost]]-Table2[[#This Row],[Total Sales]]</f>
        <v>0</v>
      </c>
      <c r="O2577" t="s">
        <v>90</v>
      </c>
      <c r="P2577" t="s">
        <v>17</v>
      </c>
    </row>
    <row r="2578" spans="1:16">
      <c r="A2578" t="s">
        <v>10090</v>
      </c>
      <c r="B2578" t="s">
        <v>10091</v>
      </c>
      <c r="C2578" t="s">
        <v>37405</v>
      </c>
      <c r="D2578" t="s">
        <v>38154</v>
      </c>
      <c r="E2578" t="s">
        <v>10092</v>
      </c>
      <c r="F2578" t="s">
        <v>7143</v>
      </c>
      <c r="G2578" s="2">
        <v>45620</v>
      </c>
      <c r="H2578" t="s">
        <v>42</v>
      </c>
      <c r="I2578">
        <v>2</v>
      </c>
      <c r="J2578">
        <f t="shared" si="82"/>
        <v>200</v>
      </c>
      <c r="K2578" s="3">
        <v>5</v>
      </c>
      <c r="L2578" s="3">
        <f t="shared" si="83"/>
        <v>400</v>
      </c>
      <c r="M2578">
        <v>380</v>
      </c>
      <c r="N2578" s="3">
        <f>Table2[[#This Row],[Total Cost]]-Table2[[#This Row],[Total Sales]]</f>
        <v>20</v>
      </c>
      <c r="O2578" t="s">
        <v>23</v>
      </c>
      <c r="P2578" t="s">
        <v>17</v>
      </c>
    </row>
    <row r="2579" spans="1:16">
      <c r="A2579" t="s">
        <v>10093</v>
      </c>
      <c r="B2579" t="s">
        <v>10094</v>
      </c>
      <c r="C2579" t="s">
        <v>37180</v>
      </c>
      <c r="D2579" t="s">
        <v>37345</v>
      </c>
      <c r="E2579" t="s">
        <v>10095</v>
      </c>
      <c r="F2579" t="s">
        <v>10096</v>
      </c>
      <c r="G2579" s="2">
        <v>45570</v>
      </c>
      <c r="H2579" t="s">
        <v>15</v>
      </c>
      <c r="I2579">
        <v>4</v>
      </c>
      <c r="J2579">
        <f t="shared" si="82"/>
        <v>800</v>
      </c>
      <c r="K2579" s="3">
        <v>0</v>
      </c>
      <c r="L2579" s="3">
        <f t="shared" si="83"/>
        <v>3200</v>
      </c>
      <c r="M2579">
        <v>3200</v>
      </c>
      <c r="N2579" s="3">
        <f>Table2[[#This Row],[Total Cost]]-Table2[[#This Row],[Total Sales]]</f>
        <v>0</v>
      </c>
      <c r="O2579" t="s">
        <v>23</v>
      </c>
      <c r="P2579" t="s">
        <v>17</v>
      </c>
    </row>
    <row r="2580" spans="1:16">
      <c r="A2580" t="s">
        <v>10097</v>
      </c>
      <c r="B2580" t="s">
        <v>10098</v>
      </c>
      <c r="C2580" t="s">
        <v>37366</v>
      </c>
      <c r="D2580" t="s">
        <v>37621</v>
      </c>
      <c r="E2580" t="s">
        <v>10099</v>
      </c>
      <c r="F2580" t="s">
        <v>10100</v>
      </c>
      <c r="G2580" s="2">
        <v>45525</v>
      </c>
      <c r="H2580" t="s">
        <v>83</v>
      </c>
      <c r="I2580">
        <v>2</v>
      </c>
      <c r="J2580">
        <f t="shared" si="82"/>
        <v>150</v>
      </c>
      <c r="K2580" s="3">
        <v>15</v>
      </c>
      <c r="L2580" s="3">
        <f t="shared" si="83"/>
        <v>300</v>
      </c>
      <c r="M2580">
        <v>255</v>
      </c>
      <c r="N2580" s="3">
        <f>Table2[[#This Row],[Total Cost]]-Table2[[#This Row],[Total Sales]]</f>
        <v>45</v>
      </c>
      <c r="O2580" t="s">
        <v>90</v>
      </c>
      <c r="P2580" t="s">
        <v>17</v>
      </c>
    </row>
    <row r="2581" spans="1:16">
      <c r="A2581" t="s">
        <v>10101</v>
      </c>
      <c r="B2581" t="s">
        <v>10102</v>
      </c>
      <c r="C2581" t="s">
        <v>37122</v>
      </c>
      <c r="D2581" t="s">
        <v>38155</v>
      </c>
      <c r="E2581" t="s">
        <v>10103</v>
      </c>
      <c r="F2581" t="s">
        <v>10104</v>
      </c>
      <c r="G2581" s="2">
        <v>45658</v>
      </c>
      <c r="H2581" t="s">
        <v>15</v>
      </c>
      <c r="I2581">
        <v>1</v>
      </c>
      <c r="J2581">
        <f t="shared" si="82"/>
        <v>800</v>
      </c>
      <c r="K2581" s="3">
        <v>0</v>
      </c>
      <c r="L2581" s="3">
        <f t="shared" si="83"/>
        <v>800</v>
      </c>
      <c r="M2581">
        <v>800</v>
      </c>
      <c r="N2581" s="3">
        <f>Table2[[#This Row],[Total Cost]]-Table2[[#This Row],[Total Sales]]</f>
        <v>0</v>
      </c>
      <c r="O2581" t="s">
        <v>84</v>
      </c>
      <c r="P2581" t="s">
        <v>17</v>
      </c>
    </row>
    <row r="2582" spans="1:16">
      <c r="A2582" t="s">
        <v>10105</v>
      </c>
      <c r="B2582" t="s">
        <v>10106</v>
      </c>
      <c r="C2582" t="s">
        <v>37459</v>
      </c>
      <c r="D2582" t="s">
        <v>36983</v>
      </c>
      <c r="E2582" t="s">
        <v>10107</v>
      </c>
      <c r="F2582" t="s">
        <v>10108</v>
      </c>
      <c r="G2582" s="2">
        <v>45466</v>
      </c>
      <c r="H2582" t="s">
        <v>73</v>
      </c>
      <c r="I2582">
        <v>2</v>
      </c>
      <c r="J2582">
        <f t="shared" si="82"/>
        <v>120</v>
      </c>
      <c r="K2582" s="3">
        <v>0</v>
      </c>
      <c r="L2582" s="3">
        <f t="shared" si="83"/>
        <v>240</v>
      </c>
      <c r="M2582">
        <v>240</v>
      </c>
      <c r="N2582" s="3">
        <f>Table2[[#This Row],[Total Cost]]-Table2[[#This Row],[Total Sales]]</f>
        <v>0</v>
      </c>
      <c r="O2582" t="s">
        <v>90</v>
      </c>
      <c r="P2582" t="s">
        <v>17</v>
      </c>
    </row>
    <row r="2583" spans="1:16">
      <c r="A2583" t="s">
        <v>10109</v>
      </c>
      <c r="B2583" t="s">
        <v>10110</v>
      </c>
      <c r="C2583" t="s">
        <v>37010</v>
      </c>
      <c r="D2583" t="s">
        <v>37413</v>
      </c>
      <c r="E2583" t="s">
        <v>10111</v>
      </c>
      <c r="F2583" t="s">
        <v>10112</v>
      </c>
      <c r="G2583" s="2">
        <v>45416</v>
      </c>
      <c r="H2583" t="s">
        <v>73</v>
      </c>
      <c r="I2583">
        <v>2</v>
      </c>
      <c r="J2583">
        <f t="shared" si="82"/>
        <v>120</v>
      </c>
      <c r="K2583" s="3">
        <v>0</v>
      </c>
      <c r="L2583" s="3">
        <f t="shared" si="83"/>
        <v>240</v>
      </c>
      <c r="M2583">
        <v>240</v>
      </c>
      <c r="N2583" s="3">
        <f>Table2[[#This Row],[Total Cost]]-Table2[[#This Row],[Total Sales]]</f>
        <v>0</v>
      </c>
      <c r="O2583" t="s">
        <v>23</v>
      </c>
      <c r="P2583" t="s">
        <v>78</v>
      </c>
    </row>
    <row r="2584" spans="1:16">
      <c r="A2584" t="s">
        <v>10113</v>
      </c>
      <c r="B2584" t="s">
        <v>10114</v>
      </c>
      <c r="C2584" t="s">
        <v>37586</v>
      </c>
      <c r="D2584" t="s">
        <v>37057</v>
      </c>
      <c r="E2584" t="s">
        <v>10115</v>
      </c>
      <c r="F2584" t="s">
        <v>10116</v>
      </c>
      <c r="G2584" s="2">
        <v>45543</v>
      </c>
      <c r="H2584" t="s">
        <v>89</v>
      </c>
      <c r="I2584">
        <v>3</v>
      </c>
      <c r="J2584">
        <f t="shared" si="82"/>
        <v>50</v>
      </c>
      <c r="K2584" s="3">
        <v>0</v>
      </c>
      <c r="L2584" s="3">
        <f t="shared" si="83"/>
        <v>150</v>
      </c>
      <c r="M2584">
        <v>150</v>
      </c>
      <c r="N2584" s="3">
        <f>Table2[[#This Row],[Total Cost]]-Table2[[#This Row],[Total Sales]]</f>
        <v>0</v>
      </c>
      <c r="O2584" t="s">
        <v>16</v>
      </c>
      <c r="P2584" t="s">
        <v>17</v>
      </c>
    </row>
    <row r="2585" spans="1:16">
      <c r="A2585" t="s">
        <v>10117</v>
      </c>
      <c r="B2585" t="s">
        <v>10118</v>
      </c>
      <c r="C2585" t="s">
        <v>37321</v>
      </c>
      <c r="D2585" t="s">
        <v>37350</v>
      </c>
      <c r="E2585" t="s">
        <v>10119</v>
      </c>
      <c r="F2585" t="s">
        <v>10120</v>
      </c>
      <c r="G2585" s="2">
        <v>45647</v>
      </c>
      <c r="H2585" t="s">
        <v>83</v>
      </c>
      <c r="I2585">
        <v>3</v>
      </c>
      <c r="J2585">
        <f t="shared" si="82"/>
        <v>150</v>
      </c>
      <c r="K2585" s="3">
        <v>0</v>
      </c>
      <c r="L2585" s="3">
        <f t="shared" si="83"/>
        <v>450</v>
      </c>
      <c r="M2585">
        <v>450</v>
      </c>
      <c r="N2585" s="3">
        <f>Table2[[#This Row],[Total Cost]]-Table2[[#This Row],[Total Sales]]</f>
        <v>0</v>
      </c>
      <c r="O2585" t="s">
        <v>16</v>
      </c>
      <c r="P2585" t="s">
        <v>17</v>
      </c>
    </row>
    <row r="2586" spans="1:16">
      <c r="A2586" t="s">
        <v>10121</v>
      </c>
      <c r="B2586" t="s">
        <v>10122</v>
      </c>
      <c r="C2586" t="s">
        <v>37288</v>
      </c>
      <c r="D2586" t="s">
        <v>37222</v>
      </c>
      <c r="E2586" t="s">
        <v>10123</v>
      </c>
      <c r="F2586" t="s">
        <v>10124</v>
      </c>
      <c r="G2586" s="2">
        <v>45638</v>
      </c>
      <c r="H2586" t="s">
        <v>56</v>
      </c>
      <c r="I2586">
        <v>4</v>
      </c>
      <c r="J2586">
        <f t="shared" si="82"/>
        <v>90</v>
      </c>
      <c r="K2586" s="3">
        <v>5</v>
      </c>
      <c r="L2586" s="3">
        <f t="shared" si="83"/>
        <v>360</v>
      </c>
      <c r="M2586">
        <v>342</v>
      </c>
      <c r="N2586" s="3">
        <f>Table2[[#This Row],[Total Cost]]-Table2[[#This Row],[Total Sales]]</f>
        <v>18</v>
      </c>
      <c r="O2586" t="s">
        <v>16</v>
      </c>
      <c r="P2586" t="s">
        <v>17</v>
      </c>
    </row>
    <row r="2587" spans="1:16">
      <c r="A2587" t="s">
        <v>10125</v>
      </c>
      <c r="B2587" t="s">
        <v>10126</v>
      </c>
      <c r="C2587" t="s">
        <v>37006</v>
      </c>
      <c r="D2587" t="s">
        <v>37744</v>
      </c>
      <c r="E2587" t="s">
        <v>10127</v>
      </c>
      <c r="F2587" t="s">
        <v>10128</v>
      </c>
      <c r="G2587" s="2">
        <v>45481</v>
      </c>
      <c r="H2587" t="s">
        <v>83</v>
      </c>
      <c r="I2587">
        <v>3</v>
      </c>
      <c r="J2587">
        <f t="shared" si="82"/>
        <v>150</v>
      </c>
      <c r="K2587" s="3">
        <v>0</v>
      </c>
      <c r="L2587" s="3">
        <f t="shared" si="83"/>
        <v>450</v>
      </c>
      <c r="M2587">
        <v>450</v>
      </c>
      <c r="N2587" s="3">
        <f>Table2[[#This Row],[Total Cost]]-Table2[[#This Row],[Total Sales]]</f>
        <v>0</v>
      </c>
      <c r="O2587" t="s">
        <v>16</v>
      </c>
      <c r="P2587" t="s">
        <v>17</v>
      </c>
    </row>
    <row r="2588" spans="1:16">
      <c r="A2588" t="s">
        <v>10129</v>
      </c>
      <c r="B2588" t="s">
        <v>10130</v>
      </c>
      <c r="C2588" t="s">
        <v>37147</v>
      </c>
      <c r="D2588" t="s">
        <v>38071</v>
      </c>
      <c r="E2588" t="s">
        <v>10131</v>
      </c>
      <c r="F2588" t="s">
        <v>10132</v>
      </c>
      <c r="G2588" s="2">
        <v>45763</v>
      </c>
      <c r="H2588" t="s">
        <v>22</v>
      </c>
      <c r="I2588">
        <v>2</v>
      </c>
      <c r="J2588">
        <f t="shared" si="82"/>
        <v>100</v>
      </c>
      <c r="K2588" s="3">
        <v>10</v>
      </c>
      <c r="L2588" s="3">
        <f t="shared" si="83"/>
        <v>200</v>
      </c>
      <c r="M2588">
        <v>180</v>
      </c>
      <c r="N2588" s="3">
        <f>Table2[[#This Row],[Total Cost]]-Table2[[#This Row],[Total Sales]]</f>
        <v>20</v>
      </c>
      <c r="O2588" t="s">
        <v>90</v>
      </c>
      <c r="P2588" t="s">
        <v>17</v>
      </c>
    </row>
    <row r="2589" spans="1:16">
      <c r="A2589" t="s">
        <v>10133</v>
      </c>
      <c r="B2589" t="s">
        <v>10134</v>
      </c>
      <c r="C2589" t="s">
        <v>37534</v>
      </c>
      <c r="D2589" t="s">
        <v>37578</v>
      </c>
      <c r="E2589" t="s">
        <v>10135</v>
      </c>
      <c r="F2589" t="s">
        <v>10136</v>
      </c>
      <c r="G2589" s="2">
        <v>45467</v>
      </c>
      <c r="H2589" t="s">
        <v>83</v>
      </c>
      <c r="I2589">
        <v>2</v>
      </c>
      <c r="J2589">
        <f t="shared" si="82"/>
        <v>150</v>
      </c>
      <c r="K2589" s="3">
        <v>10</v>
      </c>
      <c r="L2589" s="3">
        <f t="shared" si="83"/>
        <v>300</v>
      </c>
      <c r="M2589">
        <v>270</v>
      </c>
      <c r="N2589" s="3">
        <f>Table2[[#This Row],[Total Cost]]-Table2[[#This Row],[Total Sales]]</f>
        <v>30</v>
      </c>
      <c r="O2589" t="s">
        <v>84</v>
      </c>
      <c r="P2589" t="s">
        <v>17</v>
      </c>
    </row>
    <row r="2590" spans="1:16">
      <c r="A2590" t="s">
        <v>10137</v>
      </c>
      <c r="B2590" t="s">
        <v>10138</v>
      </c>
      <c r="C2590" t="s">
        <v>37031</v>
      </c>
      <c r="D2590" t="s">
        <v>37955</v>
      </c>
      <c r="E2590" t="s">
        <v>10139</v>
      </c>
      <c r="F2590" t="s">
        <v>10140</v>
      </c>
      <c r="G2590" s="2">
        <v>45686</v>
      </c>
      <c r="H2590" t="s">
        <v>47</v>
      </c>
      <c r="I2590">
        <v>3</v>
      </c>
      <c r="J2590">
        <f t="shared" si="82"/>
        <v>1200</v>
      </c>
      <c r="K2590" s="3">
        <v>0</v>
      </c>
      <c r="L2590" s="3">
        <f t="shared" si="83"/>
        <v>3600</v>
      </c>
      <c r="M2590">
        <v>3600</v>
      </c>
      <c r="N2590" s="3">
        <f>Table2[[#This Row],[Total Cost]]-Table2[[#This Row],[Total Sales]]</f>
        <v>0</v>
      </c>
      <c r="O2590" t="s">
        <v>23</v>
      </c>
      <c r="P2590" t="s">
        <v>17</v>
      </c>
    </row>
    <row r="2591" spans="1:16">
      <c r="A2591" t="s">
        <v>10141</v>
      </c>
      <c r="B2591" t="s">
        <v>10142</v>
      </c>
      <c r="C2591" t="s">
        <v>37576</v>
      </c>
      <c r="D2591" t="s">
        <v>38156</v>
      </c>
      <c r="E2591" t="s">
        <v>10143</v>
      </c>
      <c r="F2591" t="s">
        <v>10144</v>
      </c>
      <c r="G2591" s="2">
        <v>45717</v>
      </c>
      <c r="H2591" t="s">
        <v>15</v>
      </c>
      <c r="I2591">
        <v>2</v>
      </c>
      <c r="J2591">
        <f t="shared" si="82"/>
        <v>800</v>
      </c>
      <c r="K2591" s="3">
        <v>15</v>
      </c>
      <c r="L2591" s="3">
        <f t="shared" si="83"/>
        <v>1600</v>
      </c>
      <c r="M2591">
        <v>1360</v>
      </c>
      <c r="N2591" s="3">
        <f>Table2[[#This Row],[Total Cost]]-Table2[[#This Row],[Total Sales]]</f>
        <v>240</v>
      </c>
      <c r="O2591" t="s">
        <v>23</v>
      </c>
      <c r="P2591" t="s">
        <v>17</v>
      </c>
    </row>
    <row r="2592" spans="1:16">
      <c r="A2592" t="s">
        <v>10145</v>
      </c>
      <c r="B2592" t="s">
        <v>10146</v>
      </c>
      <c r="C2592" t="s">
        <v>37161</v>
      </c>
      <c r="D2592" t="s">
        <v>37254</v>
      </c>
      <c r="E2592" t="s">
        <v>10147</v>
      </c>
      <c r="F2592" t="s">
        <v>10148</v>
      </c>
      <c r="G2592" s="2">
        <v>45698</v>
      </c>
      <c r="H2592" t="s">
        <v>47</v>
      </c>
      <c r="I2592">
        <v>2</v>
      </c>
      <c r="J2592">
        <f t="shared" si="82"/>
        <v>1200</v>
      </c>
      <c r="K2592" s="3">
        <v>5</v>
      </c>
      <c r="L2592" s="3">
        <f t="shared" si="83"/>
        <v>2400</v>
      </c>
      <c r="M2592">
        <v>2280</v>
      </c>
      <c r="N2592" s="3">
        <f>Table2[[#This Row],[Total Cost]]-Table2[[#This Row],[Total Sales]]</f>
        <v>120</v>
      </c>
      <c r="O2592" t="s">
        <v>84</v>
      </c>
      <c r="P2592" t="s">
        <v>17</v>
      </c>
    </row>
    <row r="2593" spans="1:16">
      <c r="A2593" t="s">
        <v>10149</v>
      </c>
      <c r="B2593" t="s">
        <v>10150</v>
      </c>
      <c r="C2593" t="s">
        <v>38108</v>
      </c>
      <c r="D2593" t="s">
        <v>37115</v>
      </c>
      <c r="E2593" t="s">
        <v>10151</v>
      </c>
      <c r="F2593" t="s">
        <v>10152</v>
      </c>
      <c r="G2593" s="2">
        <v>45520</v>
      </c>
      <c r="H2593" t="s">
        <v>28</v>
      </c>
      <c r="I2593">
        <v>4</v>
      </c>
      <c r="J2593">
        <f t="shared" si="82"/>
        <v>300</v>
      </c>
      <c r="K2593" s="3">
        <v>0</v>
      </c>
      <c r="L2593" s="3">
        <f t="shared" si="83"/>
        <v>1200</v>
      </c>
      <c r="M2593">
        <v>1200</v>
      </c>
      <c r="N2593" s="3">
        <f>Table2[[#This Row],[Total Cost]]-Table2[[#This Row],[Total Sales]]</f>
        <v>0</v>
      </c>
      <c r="O2593" t="s">
        <v>90</v>
      </c>
      <c r="P2593" t="s">
        <v>17</v>
      </c>
    </row>
    <row r="2594" spans="1:16">
      <c r="A2594" t="s">
        <v>10153</v>
      </c>
      <c r="B2594" t="s">
        <v>10154</v>
      </c>
      <c r="C2594" t="s">
        <v>38157</v>
      </c>
      <c r="D2594" t="s">
        <v>38158</v>
      </c>
      <c r="E2594" t="s">
        <v>10155</v>
      </c>
      <c r="F2594" t="s">
        <v>10156</v>
      </c>
      <c r="G2594" s="2">
        <v>45557</v>
      </c>
      <c r="H2594" t="s">
        <v>42</v>
      </c>
      <c r="I2594">
        <v>3</v>
      </c>
      <c r="J2594">
        <f t="shared" si="82"/>
        <v>200</v>
      </c>
      <c r="K2594" s="3">
        <v>5</v>
      </c>
      <c r="L2594" s="3">
        <f t="shared" si="83"/>
        <v>600</v>
      </c>
      <c r="M2594">
        <v>570</v>
      </c>
      <c r="N2594" s="3">
        <f>Table2[[#This Row],[Total Cost]]-Table2[[#This Row],[Total Sales]]</f>
        <v>30</v>
      </c>
      <c r="O2594" t="s">
        <v>90</v>
      </c>
      <c r="P2594" t="s">
        <v>17</v>
      </c>
    </row>
    <row r="2595" spans="1:16">
      <c r="A2595" t="s">
        <v>10157</v>
      </c>
      <c r="B2595" t="s">
        <v>10158</v>
      </c>
      <c r="C2595" t="s">
        <v>37302</v>
      </c>
      <c r="D2595" t="s">
        <v>37839</v>
      </c>
      <c r="E2595" t="s">
        <v>10159</v>
      </c>
      <c r="F2595" t="s">
        <v>2519</v>
      </c>
      <c r="G2595" s="2">
        <v>45669</v>
      </c>
      <c r="H2595" t="s">
        <v>73</v>
      </c>
      <c r="I2595">
        <v>4</v>
      </c>
      <c r="J2595">
        <f t="shared" si="82"/>
        <v>120</v>
      </c>
      <c r="K2595" s="3">
        <v>0</v>
      </c>
      <c r="L2595" s="3">
        <f t="shared" si="83"/>
        <v>480</v>
      </c>
      <c r="M2595">
        <v>480</v>
      </c>
      <c r="N2595" s="3">
        <f>Table2[[#This Row],[Total Cost]]-Table2[[#This Row],[Total Sales]]</f>
        <v>0</v>
      </c>
      <c r="O2595" t="s">
        <v>90</v>
      </c>
      <c r="P2595" t="s">
        <v>17</v>
      </c>
    </row>
    <row r="2596" spans="1:16">
      <c r="A2596" t="s">
        <v>10160</v>
      </c>
      <c r="B2596" t="s">
        <v>10161</v>
      </c>
      <c r="C2596" t="s">
        <v>37522</v>
      </c>
      <c r="D2596" t="s">
        <v>37139</v>
      </c>
      <c r="E2596" t="s">
        <v>10162</v>
      </c>
      <c r="F2596" t="s">
        <v>10163</v>
      </c>
      <c r="G2596" s="2">
        <v>45561</v>
      </c>
      <c r="H2596" t="s">
        <v>73</v>
      </c>
      <c r="I2596">
        <v>4</v>
      </c>
      <c r="J2596">
        <f t="shared" si="82"/>
        <v>120</v>
      </c>
      <c r="K2596" s="3">
        <v>0</v>
      </c>
      <c r="L2596" s="3">
        <f t="shared" si="83"/>
        <v>480</v>
      </c>
      <c r="M2596">
        <v>480</v>
      </c>
      <c r="N2596" s="3">
        <f>Table2[[#This Row],[Total Cost]]-Table2[[#This Row],[Total Sales]]</f>
        <v>0</v>
      </c>
      <c r="O2596" t="s">
        <v>16</v>
      </c>
      <c r="P2596" t="s">
        <v>17</v>
      </c>
    </row>
    <row r="2597" spans="1:16">
      <c r="A2597" t="s">
        <v>10164</v>
      </c>
      <c r="B2597" t="s">
        <v>10165</v>
      </c>
      <c r="C2597" t="s">
        <v>37358</v>
      </c>
      <c r="D2597" t="s">
        <v>37001</v>
      </c>
      <c r="E2597" t="s">
        <v>10166</v>
      </c>
      <c r="F2597" t="s">
        <v>10167</v>
      </c>
      <c r="G2597" s="2">
        <v>45456</v>
      </c>
      <c r="H2597" t="s">
        <v>89</v>
      </c>
      <c r="I2597">
        <v>3</v>
      </c>
      <c r="J2597">
        <f t="shared" si="82"/>
        <v>50</v>
      </c>
      <c r="K2597" s="3">
        <v>0</v>
      </c>
      <c r="L2597" s="3">
        <f t="shared" si="83"/>
        <v>150</v>
      </c>
      <c r="M2597">
        <v>150</v>
      </c>
      <c r="N2597" s="3">
        <f>Table2[[#This Row],[Total Cost]]-Table2[[#This Row],[Total Sales]]</f>
        <v>0</v>
      </c>
      <c r="O2597" t="s">
        <v>16</v>
      </c>
      <c r="P2597" t="s">
        <v>17</v>
      </c>
    </row>
    <row r="2598" spans="1:16">
      <c r="A2598" t="s">
        <v>10168</v>
      </c>
      <c r="B2598" t="s">
        <v>10169</v>
      </c>
      <c r="C2598" t="s">
        <v>37538</v>
      </c>
      <c r="D2598" t="s">
        <v>37236</v>
      </c>
      <c r="E2598" t="s">
        <v>10170</v>
      </c>
      <c r="F2598" t="s">
        <v>10171</v>
      </c>
      <c r="G2598" s="2">
        <v>45661</v>
      </c>
      <c r="H2598" t="s">
        <v>83</v>
      </c>
      <c r="I2598">
        <v>4</v>
      </c>
      <c r="J2598">
        <f t="shared" si="82"/>
        <v>150</v>
      </c>
      <c r="K2598" s="3">
        <v>0</v>
      </c>
      <c r="L2598" s="3">
        <f t="shared" si="83"/>
        <v>600</v>
      </c>
      <c r="M2598">
        <v>600</v>
      </c>
      <c r="N2598" s="3">
        <f>Table2[[#This Row],[Total Cost]]-Table2[[#This Row],[Total Sales]]</f>
        <v>0</v>
      </c>
      <c r="O2598" t="s">
        <v>16</v>
      </c>
      <c r="P2598" t="s">
        <v>17</v>
      </c>
    </row>
    <row r="2599" spans="1:16">
      <c r="A2599" t="s">
        <v>10172</v>
      </c>
      <c r="B2599" t="s">
        <v>10173</v>
      </c>
      <c r="C2599" t="s">
        <v>37234</v>
      </c>
      <c r="D2599" t="s">
        <v>37793</v>
      </c>
      <c r="E2599" t="s">
        <v>10174</v>
      </c>
      <c r="F2599" t="s">
        <v>10175</v>
      </c>
      <c r="G2599" s="2">
        <v>45479</v>
      </c>
      <c r="H2599" t="s">
        <v>22</v>
      </c>
      <c r="I2599">
        <v>3</v>
      </c>
      <c r="J2599">
        <f t="shared" si="82"/>
        <v>100</v>
      </c>
      <c r="K2599" s="3">
        <v>0</v>
      </c>
      <c r="L2599" s="3">
        <f t="shared" si="83"/>
        <v>300</v>
      </c>
      <c r="M2599">
        <v>300</v>
      </c>
      <c r="N2599" s="3">
        <f>Table2[[#This Row],[Total Cost]]-Table2[[#This Row],[Total Sales]]</f>
        <v>0</v>
      </c>
      <c r="O2599" t="s">
        <v>84</v>
      </c>
      <c r="P2599" t="s">
        <v>78</v>
      </c>
    </row>
    <row r="2600" spans="1:16">
      <c r="A2600" t="s">
        <v>10176</v>
      </c>
      <c r="B2600" t="s">
        <v>10177</v>
      </c>
      <c r="C2600" t="s">
        <v>37229</v>
      </c>
      <c r="D2600" t="s">
        <v>37511</v>
      </c>
      <c r="E2600" t="s">
        <v>10178</v>
      </c>
      <c r="F2600" t="s">
        <v>10179</v>
      </c>
      <c r="G2600" s="2">
        <v>45442</v>
      </c>
      <c r="H2600" t="s">
        <v>15</v>
      </c>
      <c r="I2600">
        <v>1</v>
      </c>
      <c r="J2600">
        <f t="shared" si="82"/>
        <v>800</v>
      </c>
      <c r="K2600" s="3">
        <v>10</v>
      </c>
      <c r="L2600" s="3">
        <f t="shared" si="83"/>
        <v>800</v>
      </c>
      <c r="M2600">
        <v>720</v>
      </c>
      <c r="N2600" s="3">
        <f>Table2[[#This Row],[Total Cost]]-Table2[[#This Row],[Total Sales]]</f>
        <v>80</v>
      </c>
      <c r="O2600" t="s">
        <v>33</v>
      </c>
      <c r="P2600" t="s">
        <v>17</v>
      </c>
    </row>
    <row r="2601" spans="1:16">
      <c r="A2601" t="s">
        <v>10180</v>
      </c>
      <c r="B2601" t="s">
        <v>10181</v>
      </c>
      <c r="C2601" t="s">
        <v>37365</v>
      </c>
      <c r="D2601" t="s">
        <v>37763</v>
      </c>
      <c r="E2601" t="s">
        <v>10182</v>
      </c>
      <c r="F2601" t="s">
        <v>3253</v>
      </c>
      <c r="G2601" s="2">
        <v>45581</v>
      </c>
      <c r="H2601" t="s">
        <v>73</v>
      </c>
      <c r="I2601">
        <v>3</v>
      </c>
      <c r="J2601">
        <f t="shared" si="82"/>
        <v>120</v>
      </c>
      <c r="K2601" s="3">
        <v>0</v>
      </c>
      <c r="L2601" s="3">
        <f t="shared" si="83"/>
        <v>360</v>
      </c>
      <c r="M2601">
        <v>360</v>
      </c>
      <c r="N2601" s="3">
        <f>Table2[[#This Row],[Total Cost]]-Table2[[#This Row],[Total Sales]]</f>
        <v>0</v>
      </c>
      <c r="O2601" t="s">
        <v>23</v>
      </c>
      <c r="P2601" t="s">
        <v>17</v>
      </c>
    </row>
    <row r="2602" spans="1:16">
      <c r="A2602" t="s">
        <v>10183</v>
      </c>
      <c r="B2602" t="s">
        <v>10184</v>
      </c>
      <c r="C2602" t="s">
        <v>37137</v>
      </c>
      <c r="D2602" t="s">
        <v>38159</v>
      </c>
      <c r="E2602" t="s">
        <v>10185</v>
      </c>
      <c r="F2602" t="s">
        <v>10186</v>
      </c>
      <c r="G2602" s="2">
        <v>45419</v>
      </c>
      <c r="H2602" t="s">
        <v>28</v>
      </c>
      <c r="I2602">
        <v>2</v>
      </c>
      <c r="J2602">
        <f t="shared" si="82"/>
        <v>300</v>
      </c>
      <c r="K2602" s="3">
        <v>5</v>
      </c>
      <c r="L2602" s="3">
        <f t="shared" si="83"/>
        <v>600</v>
      </c>
      <c r="M2602">
        <v>570</v>
      </c>
      <c r="N2602" s="3">
        <f>Table2[[#This Row],[Total Cost]]-Table2[[#This Row],[Total Sales]]</f>
        <v>30</v>
      </c>
      <c r="O2602" t="s">
        <v>90</v>
      </c>
      <c r="P2602" t="s">
        <v>78</v>
      </c>
    </row>
    <row r="2603" spans="1:16">
      <c r="A2603" t="s">
        <v>10187</v>
      </c>
      <c r="B2603" t="s">
        <v>10188</v>
      </c>
      <c r="C2603" t="s">
        <v>37060</v>
      </c>
      <c r="D2603" t="s">
        <v>37645</v>
      </c>
      <c r="E2603" t="s">
        <v>10189</v>
      </c>
      <c r="F2603" t="s">
        <v>10190</v>
      </c>
      <c r="G2603" s="2">
        <v>45424</v>
      </c>
      <c r="H2603" t="s">
        <v>42</v>
      </c>
      <c r="I2603">
        <v>4</v>
      </c>
      <c r="J2603">
        <f t="shared" si="82"/>
        <v>200</v>
      </c>
      <c r="K2603" s="3">
        <v>0</v>
      </c>
      <c r="L2603" s="3">
        <f t="shared" si="83"/>
        <v>800</v>
      </c>
      <c r="M2603">
        <v>800</v>
      </c>
      <c r="N2603" s="3">
        <f>Table2[[#This Row],[Total Cost]]-Table2[[#This Row],[Total Sales]]</f>
        <v>0</v>
      </c>
      <c r="O2603" t="s">
        <v>16</v>
      </c>
      <c r="P2603" t="s">
        <v>17</v>
      </c>
    </row>
    <row r="2604" spans="1:16">
      <c r="A2604" t="s">
        <v>10191</v>
      </c>
      <c r="B2604" t="s">
        <v>10192</v>
      </c>
      <c r="C2604" t="s">
        <v>37265</v>
      </c>
      <c r="D2604" t="s">
        <v>37039</v>
      </c>
      <c r="E2604" t="s">
        <v>10193</v>
      </c>
      <c r="F2604" t="s">
        <v>10194</v>
      </c>
      <c r="G2604" s="2">
        <v>45430</v>
      </c>
      <c r="H2604" t="s">
        <v>15</v>
      </c>
      <c r="I2604">
        <v>3</v>
      </c>
      <c r="J2604">
        <f t="shared" si="82"/>
        <v>800</v>
      </c>
      <c r="K2604" s="3">
        <v>0</v>
      </c>
      <c r="L2604" s="3">
        <f t="shared" si="83"/>
        <v>2400</v>
      </c>
      <c r="M2604">
        <v>2400</v>
      </c>
      <c r="N2604" s="3">
        <f>Table2[[#This Row],[Total Cost]]-Table2[[#This Row],[Total Sales]]</f>
        <v>0</v>
      </c>
      <c r="O2604" t="s">
        <v>23</v>
      </c>
      <c r="P2604" t="s">
        <v>17</v>
      </c>
    </row>
    <row r="2605" spans="1:16">
      <c r="A2605" t="s">
        <v>10195</v>
      </c>
      <c r="B2605" t="s">
        <v>10196</v>
      </c>
      <c r="C2605" t="s">
        <v>37896</v>
      </c>
      <c r="D2605" t="s">
        <v>36959</v>
      </c>
      <c r="E2605" t="s">
        <v>10197</v>
      </c>
      <c r="F2605" t="s">
        <v>10198</v>
      </c>
      <c r="G2605" s="2">
        <v>45414</v>
      </c>
      <c r="H2605" t="s">
        <v>42</v>
      </c>
      <c r="I2605">
        <v>1</v>
      </c>
      <c r="J2605">
        <f t="shared" si="82"/>
        <v>200</v>
      </c>
      <c r="K2605" s="3">
        <v>10</v>
      </c>
      <c r="L2605" s="3">
        <f t="shared" si="83"/>
        <v>200</v>
      </c>
      <c r="M2605">
        <v>180</v>
      </c>
      <c r="N2605" s="3">
        <f>Table2[[#This Row],[Total Cost]]-Table2[[#This Row],[Total Sales]]</f>
        <v>20</v>
      </c>
      <c r="O2605" t="s">
        <v>84</v>
      </c>
      <c r="P2605" t="s">
        <v>17</v>
      </c>
    </row>
    <row r="2606" spans="1:16">
      <c r="A2606" t="s">
        <v>10199</v>
      </c>
      <c r="B2606" t="s">
        <v>10200</v>
      </c>
      <c r="C2606" t="s">
        <v>37066</v>
      </c>
      <c r="D2606" t="s">
        <v>37367</v>
      </c>
      <c r="E2606" t="s">
        <v>10201</v>
      </c>
      <c r="F2606" t="s">
        <v>10202</v>
      </c>
      <c r="G2606" s="2">
        <v>45434</v>
      </c>
      <c r="H2606" t="s">
        <v>28</v>
      </c>
      <c r="I2606">
        <v>3</v>
      </c>
      <c r="J2606">
        <f t="shared" si="82"/>
        <v>300</v>
      </c>
      <c r="K2606" s="3">
        <v>0</v>
      </c>
      <c r="L2606" s="3">
        <f t="shared" si="83"/>
        <v>900</v>
      </c>
      <c r="M2606">
        <v>900</v>
      </c>
      <c r="N2606" s="3">
        <f>Table2[[#This Row],[Total Cost]]-Table2[[#This Row],[Total Sales]]</f>
        <v>0</v>
      </c>
      <c r="O2606" t="s">
        <v>16</v>
      </c>
      <c r="P2606" t="s">
        <v>17</v>
      </c>
    </row>
    <row r="2607" spans="1:16">
      <c r="A2607" t="s">
        <v>10203</v>
      </c>
      <c r="B2607" t="s">
        <v>10204</v>
      </c>
      <c r="C2607" t="s">
        <v>37021</v>
      </c>
      <c r="D2607" t="s">
        <v>37868</v>
      </c>
      <c r="E2607" t="s">
        <v>10205</v>
      </c>
      <c r="F2607" t="s">
        <v>10206</v>
      </c>
      <c r="G2607" s="2">
        <v>45531</v>
      </c>
      <c r="H2607" t="s">
        <v>28</v>
      </c>
      <c r="I2607">
        <v>2</v>
      </c>
      <c r="J2607">
        <f t="shared" si="82"/>
        <v>300</v>
      </c>
      <c r="K2607" s="3">
        <v>5</v>
      </c>
      <c r="L2607" s="3">
        <f t="shared" si="83"/>
        <v>600</v>
      </c>
      <c r="M2607">
        <v>570</v>
      </c>
      <c r="N2607" s="3">
        <f>Table2[[#This Row],[Total Cost]]-Table2[[#This Row],[Total Sales]]</f>
        <v>30</v>
      </c>
      <c r="O2607" t="s">
        <v>84</v>
      </c>
      <c r="P2607" t="s">
        <v>17</v>
      </c>
    </row>
    <row r="2608" spans="1:16">
      <c r="A2608" t="s">
        <v>10207</v>
      </c>
      <c r="B2608" t="s">
        <v>10208</v>
      </c>
      <c r="C2608" t="s">
        <v>37279</v>
      </c>
      <c r="D2608" t="s">
        <v>37094</v>
      </c>
      <c r="E2608" t="s">
        <v>10209</v>
      </c>
      <c r="F2608" t="s">
        <v>3865</v>
      </c>
      <c r="G2608" s="2">
        <v>45552</v>
      </c>
      <c r="H2608" t="s">
        <v>15</v>
      </c>
      <c r="I2608">
        <v>4</v>
      </c>
      <c r="J2608">
        <f t="shared" si="82"/>
        <v>800</v>
      </c>
      <c r="K2608" s="3">
        <v>5</v>
      </c>
      <c r="L2608" s="3">
        <f t="shared" si="83"/>
        <v>3200</v>
      </c>
      <c r="M2608">
        <v>3040</v>
      </c>
      <c r="N2608" s="3">
        <f>Table2[[#This Row],[Total Cost]]-Table2[[#This Row],[Total Sales]]</f>
        <v>160</v>
      </c>
      <c r="O2608" t="s">
        <v>33</v>
      </c>
      <c r="P2608" t="s">
        <v>17</v>
      </c>
    </row>
    <row r="2609" spans="1:16">
      <c r="A2609" t="s">
        <v>10210</v>
      </c>
      <c r="B2609" t="s">
        <v>10211</v>
      </c>
      <c r="C2609" t="s">
        <v>38108</v>
      </c>
      <c r="D2609" t="s">
        <v>37050</v>
      </c>
      <c r="E2609" t="s">
        <v>10212</v>
      </c>
      <c r="F2609" t="s">
        <v>1699</v>
      </c>
      <c r="G2609" s="2">
        <v>45662</v>
      </c>
      <c r="H2609" t="s">
        <v>28</v>
      </c>
      <c r="I2609">
        <v>3</v>
      </c>
      <c r="J2609">
        <f t="shared" si="82"/>
        <v>300</v>
      </c>
      <c r="K2609" s="3">
        <v>15</v>
      </c>
      <c r="L2609" s="3">
        <f t="shared" si="83"/>
        <v>900</v>
      </c>
      <c r="M2609">
        <v>765</v>
      </c>
      <c r="N2609" s="3">
        <f>Table2[[#This Row],[Total Cost]]-Table2[[#This Row],[Total Sales]]</f>
        <v>135</v>
      </c>
      <c r="O2609" t="s">
        <v>84</v>
      </c>
      <c r="P2609" t="s">
        <v>17</v>
      </c>
    </row>
    <row r="2610" spans="1:16">
      <c r="A2610" t="s">
        <v>10213</v>
      </c>
      <c r="B2610" t="s">
        <v>10214</v>
      </c>
      <c r="C2610" t="s">
        <v>37010</v>
      </c>
      <c r="D2610" t="s">
        <v>37484</v>
      </c>
      <c r="E2610" t="s">
        <v>10215</v>
      </c>
      <c r="F2610" t="s">
        <v>9862</v>
      </c>
      <c r="G2610" s="2">
        <v>45662</v>
      </c>
      <c r="H2610" t="s">
        <v>42</v>
      </c>
      <c r="I2610">
        <v>3</v>
      </c>
      <c r="J2610">
        <f t="shared" si="82"/>
        <v>200</v>
      </c>
      <c r="K2610" s="3">
        <v>5</v>
      </c>
      <c r="L2610" s="3">
        <f t="shared" si="83"/>
        <v>600</v>
      </c>
      <c r="M2610">
        <v>570</v>
      </c>
      <c r="N2610" s="3">
        <f>Table2[[#This Row],[Total Cost]]-Table2[[#This Row],[Total Sales]]</f>
        <v>30</v>
      </c>
      <c r="O2610" t="s">
        <v>90</v>
      </c>
      <c r="P2610" t="s">
        <v>17</v>
      </c>
    </row>
    <row r="2611" spans="1:16">
      <c r="A2611" t="s">
        <v>10216</v>
      </c>
      <c r="B2611" t="s">
        <v>10217</v>
      </c>
      <c r="C2611" t="s">
        <v>37041</v>
      </c>
      <c r="D2611" t="s">
        <v>37030</v>
      </c>
      <c r="E2611" t="s">
        <v>10218</v>
      </c>
      <c r="F2611" t="s">
        <v>10219</v>
      </c>
      <c r="G2611" s="2">
        <v>45621</v>
      </c>
      <c r="H2611" t="s">
        <v>89</v>
      </c>
      <c r="I2611">
        <v>1</v>
      </c>
      <c r="J2611">
        <f t="shared" si="82"/>
        <v>50</v>
      </c>
      <c r="K2611" s="3">
        <v>0</v>
      </c>
      <c r="L2611" s="3">
        <f t="shared" si="83"/>
        <v>50</v>
      </c>
      <c r="M2611">
        <v>50</v>
      </c>
      <c r="N2611" s="3">
        <f>Table2[[#This Row],[Total Cost]]-Table2[[#This Row],[Total Sales]]</f>
        <v>0</v>
      </c>
      <c r="O2611" t="s">
        <v>23</v>
      </c>
      <c r="P2611" t="s">
        <v>17</v>
      </c>
    </row>
    <row r="2612" spans="1:16">
      <c r="A2612" t="s">
        <v>10220</v>
      </c>
      <c r="B2612" t="s">
        <v>10221</v>
      </c>
      <c r="C2612" t="s">
        <v>37911</v>
      </c>
      <c r="D2612" t="s">
        <v>37367</v>
      </c>
      <c r="E2612" t="s">
        <v>10222</v>
      </c>
      <c r="F2612" t="s">
        <v>10223</v>
      </c>
      <c r="G2612" s="2">
        <v>45618</v>
      </c>
      <c r="H2612" t="s">
        <v>47</v>
      </c>
      <c r="I2612">
        <v>1</v>
      </c>
      <c r="J2612">
        <f t="shared" si="82"/>
        <v>1200</v>
      </c>
      <c r="K2612" s="3">
        <v>5</v>
      </c>
      <c r="L2612" s="3">
        <f t="shared" si="83"/>
        <v>1200</v>
      </c>
      <c r="M2612">
        <v>1140</v>
      </c>
      <c r="N2612" s="3">
        <f>Table2[[#This Row],[Total Cost]]-Table2[[#This Row],[Total Sales]]</f>
        <v>60</v>
      </c>
      <c r="O2612" t="s">
        <v>33</v>
      </c>
      <c r="P2612" t="s">
        <v>17</v>
      </c>
    </row>
    <row r="2613" spans="1:16">
      <c r="A2613" t="s">
        <v>10224</v>
      </c>
      <c r="B2613" t="s">
        <v>10225</v>
      </c>
      <c r="C2613" t="s">
        <v>37522</v>
      </c>
      <c r="D2613" t="s">
        <v>37367</v>
      </c>
      <c r="E2613" t="s">
        <v>10226</v>
      </c>
      <c r="F2613" t="s">
        <v>3091</v>
      </c>
      <c r="G2613" s="2">
        <v>45668</v>
      </c>
      <c r="H2613" t="s">
        <v>56</v>
      </c>
      <c r="I2613">
        <v>3</v>
      </c>
      <c r="J2613">
        <f t="shared" si="82"/>
        <v>90</v>
      </c>
      <c r="K2613" s="3">
        <v>0</v>
      </c>
      <c r="L2613" s="3">
        <f t="shared" si="83"/>
        <v>270</v>
      </c>
      <c r="M2613">
        <v>270</v>
      </c>
      <c r="N2613" s="3">
        <f>Table2[[#This Row],[Total Cost]]-Table2[[#This Row],[Total Sales]]</f>
        <v>0</v>
      </c>
      <c r="O2613" t="s">
        <v>16</v>
      </c>
      <c r="P2613" t="s">
        <v>17</v>
      </c>
    </row>
    <row r="2614" spans="1:16">
      <c r="A2614" t="s">
        <v>10227</v>
      </c>
      <c r="B2614" t="s">
        <v>10228</v>
      </c>
      <c r="C2614" t="s">
        <v>37917</v>
      </c>
      <c r="D2614" t="s">
        <v>37094</v>
      </c>
      <c r="E2614" t="s">
        <v>10229</v>
      </c>
      <c r="F2614" t="s">
        <v>10230</v>
      </c>
      <c r="G2614" s="2">
        <v>45708</v>
      </c>
      <c r="H2614" t="s">
        <v>22</v>
      </c>
      <c r="I2614">
        <v>2</v>
      </c>
      <c r="J2614">
        <f t="shared" si="82"/>
        <v>100</v>
      </c>
      <c r="K2614" s="3">
        <v>0</v>
      </c>
      <c r="L2614" s="3">
        <f t="shared" si="83"/>
        <v>200</v>
      </c>
      <c r="M2614">
        <v>200</v>
      </c>
      <c r="N2614" s="3">
        <f>Table2[[#This Row],[Total Cost]]-Table2[[#This Row],[Total Sales]]</f>
        <v>0</v>
      </c>
      <c r="O2614" t="s">
        <v>84</v>
      </c>
      <c r="P2614" t="s">
        <v>17</v>
      </c>
    </row>
    <row r="2615" spans="1:16">
      <c r="A2615" t="s">
        <v>10231</v>
      </c>
      <c r="B2615" t="s">
        <v>10232</v>
      </c>
      <c r="C2615" t="s">
        <v>37111</v>
      </c>
      <c r="D2615" t="s">
        <v>37094</v>
      </c>
      <c r="E2615" t="s">
        <v>10233</v>
      </c>
      <c r="F2615" t="s">
        <v>10234</v>
      </c>
      <c r="G2615" s="2">
        <v>45464</v>
      </c>
      <c r="H2615" t="s">
        <v>22</v>
      </c>
      <c r="I2615">
        <v>2</v>
      </c>
      <c r="J2615">
        <f t="shared" si="82"/>
        <v>100</v>
      </c>
      <c r="K2615" s="3">
        <v>0</v>
      </c>
      <c r="L2615" s="3">
        <f t="shared" si="83"/>
        <v>200</v>
      </c>
      <c r="M2615">
        <v>200</v>
      </c>
      <c r="N2615" s="3">
        <f>Table2[[#This Row],[Total Cost]]-Table2[[#This Row],[Total Sales]]</f>
        <v>0</v>
      </c>
      <c r="O2615" t="s">
        <v>23</v>
      </c>
      <c r="P2615" t="s">
        <v>17</v>
      </c>
    </row>
    <row r="2616" spans="1:16">
      <c r="A2616" t="s">
        <v>10235</v>
      </c>
      <c r="B2616" t="s">
        <v>10236</v>
      </c>
      <c r="C2616" t="s">
        <v>37087</v>
      </c>
      <c r="D2616" t="s">
        <v>37245</v>
      </c>
      <c r="E2616" t="s">
        <v>10237</v>
      </c>
      <c r="F2616" t="s">
        <v>4658</v>
      </c>
      <c r="G2616" s="2">
        <v>45650</v>
      </c>
      <c r="H2616" t="s">
        <v>89</v>
      </c>
      <c r="I2616">
        <v>3</v>
      </c>
      <c r="J2616">
        <f t="shared" si="82"/>
        <v>50</v>
      </c>
      <c r="K2616" s="3">
        <v>10</v>
      </c>
      <c r="L2616" s="3">
        <f t="shared" si="83"/>
        <v>150</v>
      </c>
      <c r="M2616">
        <v>135</v>
      </c>
      <c r="N2616" s="3">
        <f>Table2[[#This Row],[Total Cost]]-Table2[[#This Row],[Total Sales]]</f>
        <v>15</v>
      </c>
      <c r="O2616" t="s">
        <v>16</v>
      </c>
      <c r="P2616" t="s">
        <v>17</v>
      </c>
    </row>
    <row r="2617" spans="1:16">
      <c r="A2617" t="s">
        <v>10238</v>
      </c>
      <c r="B2617" t="s">
        <v>10239</v>
      </c>
      <c r="C2617" t="s">
        <v>37189</v>
      </c>
      <c r="D2617" t="s">
        <v>37094</v>
      </c>
      <c r="E2617" t="s">
        <v>10240</v>
      </c>
      <c r="F2617" t="s">
        <v>10241</v>
      </c>
      <c r="G2617" s="2">
        <v>45516</v>
      </c>
      <c r="H2617" t="s">
        <v>28</v>
      </c>
      <c r="I2617">
        <v>3</v>
      </c>
      <c r="J2617">
        <f t="shared" si="82"/>
        <v>300</v>
      </c>
      <c r="K2617" s="3">
        <v>0</v>
      </c>
      <c r="L2617" s="3">
        <f t="shared" si="83"/>
        <v>900</v>
      </c>
      <c r="M2617">
        <v>900</v>
      </c>
      <c r="N2617" s="3">
        <f>Table2[[#This Row],[Total Cost]]-Table2[[#This Row],[Total Sales]]</f>
        <v>0</v>
      </c>
      <c r="O2617" t="s">
        <v>16</v>
      </c>
      <c r="P2617" t="s">
        <v>17</v>
      </c>
    </row>
    <row r="2618" spans="1:16">
      <c r="A2618" t="s">
        <v>10242</v>
      </c>
      <c r="B2618" t="s">
        <v>10243</v>
      </c>
      <c r="C2618" t="s">
        <v>37522</v>
      </c>
      <c r="D2618" t="s">
        <v>37084</v>
      </c>
      <c r="E2618" t="s">
        <v>10244</v>
      </c>
      <c r="F2618" t="s">
        <v>10245</v>
      </c>
      <c r="G2618" s="2">
        <v>45420</v>
      </c>
      <c r="H2618" t="s">
        <v>28</v>
      </c>
      <c r="I2618">
        <v>2</v>
      </c>
      <c r="J2618">
        <f t="shared" si="82"/>
        <v>300</v>
      </c>
      <c r="K2618" s="3">
        <v>15</v>
      </c>
      <c r="L2618" s="3">
        <f t="shared" si="83"/>
        <v>600</v>
      </c>
      <c r="M2618">
        <v>510</v>
      </c>
      <c r="N2618" s="3">
        <f>Table2[[#This Row],[Total Cost]]-Table2[[#This Row],[Total Sales]]</f>
        <v>90</v>
      </c>
      <c r="O2618" t="s">
        <v>84</v>
      </c>
      <c r="P2618" t="s">
        <v>17</v>
      </c>
    </row>
    <row r="2619" spans="1:16">
      <c r="A2619" t="s">
        <v>10246</v>
      </c>
      <c r="B2619" t="s">
        <v>10247</v>
      </c>
      <c r="C2619" t="s">
        <v>37872</v>
      </c>
      <c r="D2619" t="s">
        <v>37009</v>
      </c>
      <c r="E2619" t="s">
        <v>10248</v>
      </c>
      <c r="F2619" t="s">
        <v>10249</v>
      </c>
      <c r="G2619" s="2">
        <v>45500</v>
      </c>
      <c r="H2619" t="s">
        <v>89</v>
      </c>
      <c r="I2619">
        <v>1</v>
      </c>
      <c r="J2619">
        <f t="shared" si="82"/>
        <v>50</v>
      </c>
      <c r="K2619" s="3">
        <v>0</v>
      </c>
      <c r="L2619" s="3">
        <f t="shared" si="83"/>
        <v>50</v>
      </c>
      <c r="M2619">
        <v>50</v>
      </c>
      <c r="N2619" s="3">
        <f>Table2[[#This Row],[Total Cost]]-Table2[[#This Row],[Total Sales]]</f>
        <v>0</v>
      </c>
      <c r="O2619" t="s">
        <v>16</v>
      </c>
      <c r="P2619" t="s">
        <v>17</v>
      </c>
    </row>
    <row r="2620" spans="1:16">
      <c r="A2620" t="s">
        <v>10250</v>
      </c>
      <c r="B2620" t="s">
        <v>10251</v>
      </c>
      <c r="C2620" t="s">
        <v>37264</v>
      </c>
      <c r="D2620" t="s">
        <v>36983</v>
      </c>
      <c r="E2620" t="s">
        <v>10252</v>
      </c>
      <c r="F2620" t="s">
        <v>37</v>
      </c>
      <c r="G2620" s="2">
        <v>45654</v>
      </c>
      <c r="H2620" t="s">
        <v>83</v>
      </c>
      <c r="I2620">
        <v>1</v>
      </c>
      <c r="J2620">
        <f t="shared" si="82"/>
        <v>150</v>
      </c>
      <c r="K2620" s="3">
        <v>5</v>
      </c>
      <c r="L2620" s="3">
        <f t="shared" si="83"/>
        <v>150</v>
      </c>
      <c r="M2620">
        <v>142.5</v>
      </c>
      <c r="N2620" s="3">
        <f>Table2[[#This Row],[Total Cost]]-Table2[[#This Row],[Total Sales]]</f>
        <v>7.5</v>
      </c>
      <c r="O2620" t="s">
        <v>90</v>
      </c>
      <c r="P2620" t="s">
        <v>17</v>
      </c>
    </row>
    <row r="2621" spans="1:16">
      <c r="A2621" t="s">
        <v>10253</v>
      </c>
      <c r="B2621" t="s">
        <v>10254</v>
      </c>
      <c r="C2621" t="s">
        <v>37047</v>
      </c>
      <c r="D2621" t="s">
        <v>37113</v>
      </c>
      <c r="E2621" t="s">
        <v>10255</v>
      </c>
      <c r="F2621" t="s">
        <v>10256</v>
      </c>
      <c r="G2621" s="2">
        <v>45448</v>
      </c>
      <c r="H2621" t="s">
        <v>15</v>
      </c>
      <c r="I2621">
        <v>2</v>
      </c>
      <c r="J2621">
        <f t="shared" si="82"/>
        <v>800</v>
      </c>
      <c r="K2621" s="3">
        <v>0</v>
      </c>
      <c r="L2621" s="3">
        <f t="shared" si="83"/>
        <v>1600</v>
      </c>
      <c r="M2621">
        <v>1600</v>
      </c>
      <c r="N2621" s="3">
        <f>Table2[[#This Row],[Total Cost]]-Table2[[#This Row],[Total Sales]]</f>
        <v>0</v>
      </c>
      <c r="O2621" t="s">
        <v>84</v>
      </c>
      <c r="P2621" t="s">
        <v>17</v>
      </c>
    </row>
    <row r="2622" spans="1:16">
      <c r="A2622" t="s">
        <v>10257</v>
      </c>
      <c r="B2622" t="s">
        <v>10258</v>
      </c>
      <c r="C2622" t="s">
        <v>37109</v>
      </c>
      <c r="D2622" t="s">
        <v>38027</v>
      </c>
      <c r="E2622" t="s">
        <v>10259</v>
      </c>
      <c r="F2622" t="s">
        <v>10260</v>
      </c>
      <c r="G2622" s="2">
        <v>45728</v>
      </c>
      <c r="H2622" t="s">
        <v>28</v>
      </c>
      <c r="I2622">
        <v>1</v>
      </c>
      <c r="J2622">
        <f t="shared" si="82"/>
        <v>300</v>
      </c>
      <c r="K2622" s="3">
        <v>0</v>
      </c>
      <c r="L2622" s="3">
        <f t="shared" si="83"/>
        <v>300</v>
      </c>
      <c r="M2622">
        <v>300</v>
      </c>
      <c r="N2622" s="3">
        <f>Table2[[#This Row],[Total Cost]]-Table2[[#This Row],[Total Sales]]</f>
        <v>0</v>
      </c>
      <c r="O2622" t="s">
        <v>16</v>
      </c>
      <c r="P2622" t="s">
        <v>17</v>
      </c>
    </row>
    <row r="2623" spans="1:16">
      <c r="A2623" t="s">
        <v>10261</v>
      </c>
      <c r="B2623" t="s">
        <v>10262</v>
      </c>
      <c r="C2623" t="s">
        <v>37308</v>
      </c>
      <c r="D2623" t="s">
        <v>37094</v>
      </c>
      <c r="E2623" t="s">
        <v>10263</v>
      </c>
      <c r="F2623" t="s">
        <v>10264</v>
      </c>
      <c r="G2623" s="2">
        <v>45478</v>
      </c>
      <c r="H2623" t="s">
        <v>47</v>
      </c>
      <c r="I2623">
        <v>1</v>
      </c>
      <c r="J2623">
        <f t="shared" si="82"/>
        <v>1200</v>
      </c>
      <c r="K2623" s="3">
        <v>0</v>
      </c>
      <c r="L2623" s="3">
        <f t="shared" si="83"/>
        <v>1200</v>
      </c>
      <c r="M2623">
        <v>1200</v>
      </c>
      <c r="N2623" s="3">
        <f>Table2[[#This Row],[Total Cost]]-Table2[[#This Row],[Total Sales]]</f>
        <v>0</v>
      </c>
      <c r="O2623" t="s">
        <v>33</v>
      </c>
      <c r="P2623" t="s">
        <v>17</v>
      </c>
    </row>
    <row r="2624" spans="1:16">
      <c r="A2624" t="s">
        <v>10265</v>
      </c>
      <c r="B2624" t="s">
        <v>10266</v>
      </c>
      <c r="C2624" t="s">
        <v>37116</v>
      </c>
      <c r="D2624" t="s">
        <v>37061</v>
      </c>
      <c r="E2624" t="s">
        <v>10267</v>
      </c>
      <c r="F2624" t="s">
        <v>7431</v>
      </c>
      <c r="G2624" s="2">
        <v>45699</v>
      </c>
      <c r="H2624" t="s">
        <v>73</v>
      </c>
      <c r="I2624">
        <v>2</v>
      </c>
      <c r="J2624">
        <f t="shared" si="82"/>
        <v>120</v>
      </c>
      <c r="K2624" s="3">
        <v>0</v>
      </c>
      <c r="L2624" s="3">
        <f t="shared" si="83"/>
        <v>240</v>
      </c>
      <c r="M2624">
        <v>240</v>
      </c>
      <c r="N2624" s="3">
        <f>Table2[[#This Row],[Total Cost]]-Table2[[#This Row],[Total Sales]]</f>
        <v>0</v>
      </c>
      <c r="O2624" t="s">
        <v>33</v>
      </c>
      <c r="P2624" t="s">
        <v>17</v>
      </c>
    </row>
    <row r="2625" spans="1:16">
      <c r="A2625" t="s">
        <v>10268</v>
      </c>
      <c r="B2625" t="s">
        <v>10269</v>
      </c>
      <c r="C2625" t="s">
        <v>37357</v>
      </c>
      <c r="D2625" t="s">
        <v>38160</v>
      </c>
      <c r="E2625" t="s">
        <v>10270</v>
      </c>
      <c r="F2625" t="s">
        <v>10271</v>
      </c>
      <c r="G2625" s="2">
        <v>45621</v>
      </c>
      <c r="H2625" t="s">
        <v>83</v>
      </c>
      <c r="I2625">
        <v>2</v>
      </c>
      <c r="J2625">
        <f t="shared" si="82"/>
        <v>150</v>
      </c>
      <c r="K2625" s="3">
        <v>5</v>
      </c>
      <c r="L2625" s="3">
        <f t="shared" si="83"/>
        <v>300</v>
      </c>
      <c r="M2625">
        <v>285</v>
      </c>
      <c r="N2625" s="3">
        <f>Table2[[#This Row],[Total Cost]]-Table2[[#This Row],[Total Sales]]</f>
        <v>15</v>
      </c>
      <c r="O2625" t="s">
        <v>90</v>
      </c>
      <c r="P2625" t="s">
        <v>78</v>
      </c>
    </row>
    <row r="2626" spans="1:16">
      <c r="A2626" t="s">
        <v>10272</v>
      </c>
      <c r="B2626" t="s">
        <v>4760</v>
      </c>
      <c r="C2626" t="s">
        <v>37087</v>
      </c>
      <c r="D2626" t="s">
        <v>36957</v>
      </c>
      <c r="E2626" t="s">
        <v>10273</v>
      </c>
      <c r="F2626" t="s">
        <v>10274</v>
      </c>
      <c r="G2626" s="2">
        <v>45740</v>
      </c>
      <c r="H2626" t="s">
        <v>15</v>
      </c>
      <c r="I2626">
        <v>1</v>
      </c>
      <c r="J2626">
        <f t="shared" si="82"/>
        <v>800</v>
      </c>
      <c r="K2626" s="3">
        <v>0</v>
      </c>
      <c r="L2626" s="3">
        <f t="shared" si="83"/>
        <v>800</v>
      </c>
      <c r="M2626">
        <v>800</v>
      </c>
      <c r="N2626" s="3">
        <f>Table2[[#This Row],[Total Cost]]-Table2[[#This Row],[Total Sales]]</f>
        <v>0</v>
      </c>
      <c r="O2626" t="s">
        <v>23</v>
      </c>
      <c r="P2626" t="s">
        <v>17</v>
      </c>
    </row>
    <row r="2627" spans="1:16">
      <c r="A2627" t="s">
        <v>10275</v>
      </c>
      <c r="B2627" t="s">
        <v>10276</v>
      </c>
      <c r="C2627" t="s">
        <v>37383</v>
      </c>
      <c r="D2627" t="s">
        <v>37304</v>
      </c>
      <c r="E2627" t="s">
        <v>10277</v>
      </c>
      <c r="F2627" t="s">
        <v>3806</v>
      </c>
      <c r="G2627" s="2">
        <v>45493</v>
      </c>
      <c r="H2627" t="s">
        <v>83</v>
      </c>
      <c r="I2627">
        <v>2</v>
      </c>
      <c r="J2627">
        <f t="shared" ref="J2627:J2690" si="84">L2627/I2627</f>
        <v>150</v>
      </c>
      <c r="K2627" s="3">
        <v>0</v>
      </c>
      <c r="L2627" s="3">
        <f t="shared" si="83"/>
        <v>300</v>
      </c>
      <c r="M2627">
        <v>300</v>
      </c>
      <c r="N2627" s="3">
        <f>Table2[[#This Row],[Total Cost]]-Table2[[#This Row],[Total Sales]]</f>
        <v>0</v>
      </c>
      <c r="O2627" t="s">
        <v>84</v>
      </c>
      <c r="P2627" t="s">
        <v>17</v>
      </c>
    </row>
    <row r="2628" spans="1:16">
      <c r="A2628" t="s">
        <v>10278</v>
      </c>
      <c r="B2628" t="s">
        <v>10279</v>
      </c>
      <c r="C2628" t="s">
        <v>37454</v>
      </c>
      <c r="D2628" t="s">
        <v>37891</v>
      </c>
      <c r="E2628" t="s">
        <v>10280</v>
      </c>
      <c r="F2628" t="s">
        <v>10281</v>
      </c>
      <c r="G2628" s="2">
        <v>45752</v>
      </c>
      <c r="H2628" t="s">
        <v>15</v>
      </c>
      <c r="I2628">
        <v>4</v>
      </c>
      <c r="J2628">
        <f t="shared" si="84"/>
        <v>800</v>
      </c>
      <c r="K2628" s="3">
        <v>10</v>
      </c>
      <c r="L2628" s="3">
        <f t="shared" si="83"/>
        <v>3200</v>
      </c>
      <c r="M2628">
        <v>2880</v>
      </c>
      <c r="N2628" s="3">
        <f>Table2[[#This Row],[Total Cost]]-Table2[[#This Row],[Total Sales]]</f>
        <v>320</v>
      </c>
      <c r="O2628" t="s">
        <v>33</v>
      </c>
      <c r="P2628" t="s">
        <v>17</v>
      </c>
    </row>
    <row r="2629" spans="1:16">
      <c r="A2629" t="s">
        <v>10282</v>
      </c>
      <c r="B2629" t="s">
        <v>10283</v>
      </c>
      <c r="C2629" t="s">
        <v>37114</v>
      </c>
      <c r="D2629" t="s">
        <v>37304</v>
      </c>
      <c r="E2629" t="s">
        <v>10284</v>
      </c>
      <c r="F2629" t="s">
        <v>4477</v>
      </c>
      <c r="G2629" s="2">
        <v>45470</v>
      </c>
      <c r="H2629" t="s">
        <v>89</v>
      </c>
      <c r="I2629">
        <v>2</v>
      </c>
      <c r="J2629">
        <f t="shared" si="84"/>
        <v>50</v>
      </c>
      <c r="K2629" s="3">
        <v>0</v>
      </c>
      <c r="L2629" s="3">
        <f t="shared" si="83"/>
        <v>100</v>
      </c>
      <c r="M2629">
        <v>100</v>
      </c>
      <c r="N2629" s="3">
        <f>Table2[[#This Row],[Total Cost]]-Table2[[#This Row],[Total Sales]]</f>
        <v>0</v>
      </c>
      <c r="O2629" t="s">
        <v>16</v>
      </c>
      <c r="P2629" t="s">
        <v>17</v>
      </c>
    </row>
    <row r="2630" spans="1:16">
      <c r="A2630" t="s">
        <v>10285</v>
      </c>
      <c r="B2630" t="s">
        <v>10286</v>
      </c>
      <c r="C2630" t="s">
        <v>37223</v>
      </c>
      <c r="D2630" t="s">
        <v>37295</v>
      </c>
      <c r="E2630" t="s">
        <v>10287</v>
      </c>
      <c r="F2630" t="s">
        <v>10288</v>
      </c>
      <c r="G2630" s="2">
        <v>45743</v>
      </c>
      <c r="H2630" t="s">
        <v>47</v>
      </c>
      <c r="I2630">
        <v>3</v>
      </c>
      <c r="J2630">
        <f t="shared" si="84"/>
        <v>1200</v>
      </c>
      <c r="K2630" s="3">
        <v>0</v>
      </c>
      <c r="L2630" s="3">
        <f t="shared" ref="L2630:L2693" si="85">M2630/(1-K2630/100)</f>
        <v>3600</v>
      </c>
      <c r="M2630">
        <v>3600</v>
      </c>
      <c r="N2630" s="3">
        <f>Table2[[#This Row],[Total Cost]]-Table2[[#This Row],[Total Sales]]</f>
        <v>0</v>
      </c>
      <c r="O2630" t="s">
        <v>90</v>
      </c>
      <c r="P2630" t="s">
        <v>17</v>
      </c>
    </row>
    <row r="2631" spans="1:16">
      <c r="A2631" t="s">
        <v>10289</v>
      </c>
      <c r="B2631" t="s">
        <v>10290</v>
      </c>
      <c r="C2631" t="s">
        <v>37293</v>
      </c>
      <c r="D2631" t="s">
        <v>37136</v>
      </c>
      <c r="E2631" t="s">
        <v>10291</v>
      </c>
      <c r="F2631" t="s">
        <v>10292</v>
      </c>
      <c r="G2631" s="2">
        <v>45482</v>
      </c>
      <c r="H2631" t="s">
        <v>83</v>
      </c>
      <c r="I2631">
        <v>4</v>
      </c>
      <c r="J2631">
        <f t="shared" si="84"/>
        <v>150</v>
      </c>
      <c r="K2631" s="3">
        <v>10</v>
      </c>
      <c r="L2631" s="3">
        <f t="shared" si="85"/>
        <v>600</v>
      </c>
      <c r="M2631">
        <v>540</v>
      </c>
      <c r="N2631" s="3">
        <f>Table2[[#This Row],[Total Cost]]-Table2[[#This Row],[Total Sales]]</f>
        <v>60</v>
      </c>
      <c r="O2631" t="s">
        <v>33</v>
      </c>
      <c r="P2631" t="s">
        <v>17</v>
      </c>
    </row>
    <row r="2632" spans="1:16">
      <c r="A2632" s="1" t="s">
        <v>10293</v>
      </c>
      <c r="B2632" t="s">
        <v>10294</v>
      </c>
      <c r="C2632" t="s">
        <v>37002</v>
      </c>
      <c r="D2632" t="s">
        <v>38103</v>
      </c>
      <c r="E2632" t="s">
        <v>10295</v>
      </c>
      <c r="F2632" t="s">
        <v>10296</v>
      </c>
      <c r="G2632" s="2">
        <v>45670</v>
      </c>
      <c r="H2632" t="s">
        <v>15</v>
      </c>
      <c r="I2632">
        <v>4</v>
      </c>
      <c r="J2632">
        <f t="shared" si="84"/>
        <v>800</v>
      </c>
      <c r="K2632" s="3">
        <v>10</v>
      </c>
      <c r="L2632" s="3">
        <f t="shared" si="85"/>
        <v>3200</v>
      </c>
      <c r="M2632">
        <v>2880</v>
      </c>
      <c r="N2632" s="3">
        <f>Table2[[#This Row],[Total Cost]]-Table2[[#This Row],[Total Sales]]</f>
        <v>320</v>
      </c>
      <c r="O2632" t="s">
        <v>23</v>
      </c>
      <c r="P2632" t="s">
        <v>17</v>
      </c>
    </row>
    <row r="2633" spans="1:16">
      <c r="A2633" t="s">
        <v>10297</v>
      </c>
      <c r="B2633" t="s">
        <v>10298</v>
      </c>
      <c r="C2633" t="s">
        <v>38161</v>
      </c>
      <c r="D2633" t="s">
        <v>37159</v>
      </c>
      <c r="E2633" t="s">
        <v>10299</v>
      </c>
      <c r="F2633" t="s">
        <v>10300</v>
      </c>
      <c r="G2633" s="2">
        <v>45534</v>
      </c>
      <c r="H2633" t="s">
        <v>73</v>
      </c>
      <c r="I2633">
        <v>1</v>
      </c>
      <c r="J2633">
        <f t="shared" si="84"/>
        <v>120</v>
      </c>
      <c r="K2633" s="3">
        <v>0</v>
      </c>
      <c r="L2633" s="3">
        <f t="shared" si="85"/>
        <v>120</v>
      </c>
      <c r="M2633">
        <v>120</v>
      </c>
      <c r="N2633" s="3">
        <f>Table2[[#This Row],[Total Cost]]-Table2[[#This Row],[Total Sales]]</f>
        <v>0</v>
      </c>
      <c r="O2633" t="s">
        <v>23</v>
      </c>
      <c r="P2633" t="s">
        <v>17</v>
      </c>
    </row>
    <row r="2634" spans="1:16">
      <c r="A2634" t="s">
        <v>10301</v>
      </c>
      <c r="B2634" t="s">
        <v>10302</v>
      </c>
      <c r="C2634" t="s">
        <v>37180</v>
      </c>
      <c r="D2634" t="s">
        <v>37981</v>
      </c>
      <c r="E2634" t="s">
        <v>10303</v>
      </c>
      <c r="F2634" t="s">
        <v>3524</v>
      </c>
      <c r="G2634" s="2">
        <v>45546</v>
      </c>
      <c r="H2634" t="s">
        <v>89</v>
      </c>
      <c r="I2634">
        <v>1</v>
      </c>
      <c r="J2634">
        <f t="shared" si="84"/>
        <v>50</v>
      </c>
      <c r="K2634" s="3">
        <v>5</v>
      </c>
      <c r="L2634" s="3">
        <f t="shared" si="85"/>
        <v>50</v>
      </c>
      <c r="M2634">
        <v>47.5</v>
      </c>
      <c r="N2634" s="3">
        <f>Table2[[#This Row],[Total Cost]]-Table2[[#This Row],[Total Sales]]</f>
        <v>2.5</v>
      </c>
      <c r="O2634" t="s">
        <v>33</v>
      </c>
      <c r="P2634" t="s">
        <v>78</v>
      </c>
    </row>
    <row r="2635" spans="1:16">
      <c r="A2635" t="s">
        <v>10304</v>
      </c>
      <c r="B2635" t="s">
        <v>10305</v>
      </c>
      <c r="C2635" t="s">
        <v>37365</v>
      </c>
      <c r="D2635" t="s">
        <v>37286</v>
      </c>
      <c r="E2635" t="s">
        <v>10306</v>
      </c>
      <c r="F2635" t="s">
        <v>7396</v>
      </c>
      <c r="G2635" s="2">
        <v>45634</v>
      </c>
      <c r="H2635" t="s">
        <v>89</v>
      </c>
      <c r="I2635">
        <v>2</v>
      </c>
      <c r="J2635">
        <f t="shared" si="84"/>
        <v>50</v>
      </c>
      <c r="K2635" s="3">
        <v>0</v>
      </c>
      <c r="L2635" s="3">
        <f t="shared" si="85"/>
        <v>100</v>
      </c>
      <c r="M2635">
        <v>100</v>
      </c>
      <c r="N2635" s="3">
        <f>Table2[[#This Row],[Total Cost]]-Table2[[#This Row],[Total Sales]]</f>
        <v>0</v>
      </c>
      <c r="O2635" t="s">
        <v>84</v>
      </c>
      <c r="P2635" t="s">
        <v>17</v>
      </c>
    </row>
    <row r="2636" spans="1:16">
      <c r="A2636" t="s">
        <v>10307</v>
      </c>
      <c r="B2636" t="s">
        <v>10308</v>
      </c>
      <c r="C2636" t="s">
        <v>36974</v>
      </c>
      <c r="D2636" t="s">
        <v>37216</v>
      </c>
      <c r="E2636" t="s">
        <v>10309</v>
      </c>
      <c r="F2636" t="s">
        <v>10310</v>
      </c>
      <c r="G2636" s="2">
        <v>45628</v>
      </c>
      <c r="H2636" t="s">
        <v>28</v>
      </c>
      <c r="I2636">
        <v>2</v>
      </c>
      <c r="J2636">
        <f t="shared" si="84"/>
        <v>300</v>
      </c>
      <c r="K2636" s="3">
        <v>0</v>
      </c>
      <c r="L2636" s="3">
        <f t="shared" si="85"/>
        <v>600</v>
      </c>
      <c r="M2636">
        <v>600</v>
      </c>
      <c r="N2636" s="3">
        <f>Table2[[#This Row],[Total Cost]]-Table2[[#This Row],[Total Sales]]</f>
        <v>0</v>
      </c>
      <c r="O2636" t="s">
        <v>16</v>
      </c>
      <c r="P2636" t="s">
        <v>17</v>
      </c>
    </row>
    <row r="2637" spans="1:16">
      <c r="A2637" t="s">
        <v>10311</v>
      </c>
      <c r="B2637" t="s">
        <v>10312</v>
      </c>
      <c r="C2637" t="s">
        <v>37035</v>
      </c>
      <c r="D2637" t="s">
        <v>37426</v>
      </c>
      <c r="E2637" t="s">
        <v>10313</v>
      </c>
      <c r="F2637" t="s">
        <v>10314</v>
      </c>
      <c r="G2637" s="2">
        <v>45515</v>
      </c>
      <c r="H2637" t="s">
        <v>42</v>
      </c>
      <c r="I2637">
        <v>1</v>
      </c>
      <c r="J2637">
        <f t="shared" si="84"/>
        <v>200</v>
      </c>
      <c r="K2637" s="3">
        <v>0</v>
      </c>
      <c r="L2637" s="3">
        <f t="shared" si="85"/>
        <v>200</v>
      </c>
      <c r="M2637">
        <v>200</v>
      </c>
      <c r="N2637" s="3">
        <f>Table2[[#This Row],[Total Cost]]-Table2[[#This Row],[Total Sales]]</f>
        <v>0</v>
      </c>
      <c r="O2637" t="s">
        <v>90</v>
      </c>
      <c r="P2637" t="s">
        <v>17</v>
      </c>
    </row>
    <row r="2638" spans="1:16">
      <c r="A2638" t="s">
        <v>10315</v>
      </c>
      <c r="B2638" t="s">
        <v>10316</v>
      </c>
      <c r="C2638" t="s">
        <v>36953</v>
      </c>
      <c r="D2638" t="s">
        <v>37472</v>
      </c>
      <c r="E2638" t="s">
        <v>10317</v>
      </c>
      <c r="F2638" t="s">
        <v>10318</v>
      </c>
      <c r="G2638" s="2">
        <v>45497</v>
      </c>
      <c r="H2638" t="s">
        <v>83</v>
      </c>
      <c r="I2638">
        <v>4</v>
      </c>
      <c r="J2638">
        <f t="shared" si="84"/>
        <v>150</v>
      </c>
      <c r="K2638" s="3">
        <v>0</v>
      </c>
      <c r="L2638" s="3">
        <f t="shared" si="85"/>
        <v>600</v>
      </c>
      <c r="M2638">
        <v>600</v>
      </c>
      <c r="N2638" s="3">
        <f>Table2[[#This Row],[Total Cost]]-Table2[[#This Row],[Total Sales]]</f>
        <v>0</v>
      </c>
      <c r="O2638" t="s">
        <v>90</v>
      </c>
      <c r="P2638" t="s">
        <v>17</v>
      </c>
    </row>
    <row r="2639" spans="1:16">
      <c r="A2639" t="s">
        <v>10319</v>
      </c>
      <c r="B2639" t="s">
        <v>10320</v>
      </c>
      <c r="C2639" t="s">
        <v>37456</v>
      </c>
      <c r="D2639" t="s">
        <v>37121</v>
      </c>
      <c r="E2639" t="s">
        <v>10321</v>
      </c>
      <c r="F2639" t="s">
        <v>10322</v>
      </c>
      <c r="G2639" s="2">
        <v>45569</v>
      </c>
      <c r="H2639" t="s">
        <v>47</v>
      </c>
      <c r="I2639">
        <v>3</v>
      </c>
      <c r="J2639">
        <f t="shared" si="84"/>
        <v>1200</v>
      </c>
      <c r="K2639" s="3">
        <v>10</v>
      </c>
      <c r="L2639" s="3">
        <f t="shared" si="85"/>
        <v>3600</v>
      </c>
      <c r="M2639">
        <v>3240</v>
      </c>
      <c r="N2639" s="3">
        <f>Table2[[#This Row],[Total Cost]]-Table2[[#This Row],[Total Sales]]</f>
        <v>360</v>
      </c>
      <c r="O2639" t="s">
        <v>84</v>
      </c>
      <c r="P2639" t="s">
        <v>17</v>
      </c>
    </row>
    <row r="2640" spans="1:16">
      <c r="A2640" t="s">
        <v>10323</v>
      </c>
      <c r="B2640" t="s">
        <v>10324</v>
      </c>
      <c r="C2640" t="s">
        <v>37187</v>
      </c>
      <c r="D2640" t="s">
        <v>37536</v>
      </c>
      <c r="E2640" t="s">
        <v>10325</v>
      </c>
      <c r="F2640" t="s">
        <v>10326</v>
      </c>
      <c r="G2640" s="2">
        <v>45559</v>
      </c>
      <c r="H2640" t="s">
        <v>73</v>
      </c>
      <c r="I2640">
        <v>4</v>
      </c>
      <c r="J2640">
        <f t="shared" si="84"/>
        <v>120</v>
      </c>
      <c r="K2640" s="3">
        <v>10</v>
      </c>
      <c r="L2640" s="3">
        <f t="shared" si="85"/>
        <v>480</v>
      </c>
      <c r="M2640">
        <v>432</v>
      </c>
      <c r="N2640" s="3">
        <f>Table2[[#This Row],[Total Cost]]-Table2[[#This Row],[Total Sales]]</f>
        <v>48</v>
      </c>
      <c r="O2640" t="s">
        <v>33</v>
      </c>
      <c r="P2640" t="s">
        <v>17</v>
      </c>
    </row>
    <row r="2641" spans="1:16">
      <c r="A2641" t="s">
        <v>10327</v>
      </c>
      <c r="B2641" t="s">
        <v>10328</v>
      </c>
      <c r="C2641" t="s">
        <v>37346</v>
      </c>
      <c r="D2641" t="s">
        <v>37050</v>
      </c>
      <c r="E2641" t="s">
        <v>10329</v>
      </c>
      <c r="F2641" t="s">
        <v>9758</v>
      </c>
      <c r="G2641" s="2">
        <v>45595</v>
      </c>
      <c r="H2641" t="s">
        <v>22</v>
      </c>
      <c r="I2641">
        <v>4</v>
      </c>
      <c r="J2641">
        <f t="shared" si="84"/>
        <v>100</v>
      </c>
      <c r="K2641" s="3">
        <v>10</v>
      </c>
      <c r="L2641" s="3">
        <f t="shared" si="85"/>
        <v>400</v>
      </c>
      <c r="M2641">
        <v>360</v>
      </c>
      <c r="N2641" s="3">
        <f>Table2[[#This Row],[Total Cost]]-Table2[[#This Row],[Total Sales]]</f>
        <v>40</v>
      </c>
      <c r="O2641" t="s">
        <v>33</v>
      </c>
      <c r="P2641" t="s">
        <v>17</v>
      </c>
    </row>
    <row r="2642" spans="1:16">
      <c r="A2642" t="s">
        <v>10330</v>
      </c>
      <c r="B2642" t="s">
        <v>2611</v>
      </c>
      <c r="C2642" t="s">
        <v>37041</v>
      </c>
      <c r="D2642" t="s">
        <v>36977</v>
      </c>
      <c r="E2642" t="s">
        <v>10331</v>
      </c>
      <c r="F2642" t="s">
        <v>5837</v>
      </c>
      <c r="G2642" s="2">
        <v>45454</v>
      </c>
      <c r="H2642" t="s">
        <v>73</v>
      </c>
      <c r="I2642">
        <v>1</v>
      </c>
      <c r="J2642">
        <f t="shared" si="84"/>
        <v>120</v>
      </c>
      <c r="K2642" s="3">
        <v>0</v>
      </c>
      <c r="L2642" s="3">
        <f t="shared" si="85"/>
        <v>120</v>
      </c>
      <c r="M2642">
        <v>120</v>
      </c>
      <c r="N2642" s="3">
        <f>Table2[[#This Row],[Total Cost]]-Table2[[#This Row],[Total Sales]]</f>
        <v>0</v>
      </c>
      <c r="O2642" t="s">
        <v>23</v>
      </c>
      <c r="P2642" t="s">
        <v>78</v>
      </c>
    </row>
    <row r="2643" spans="1:16">
      <c r="A2643" t="s">
        <v>10332</v>
      </c>
      <c r="B2643" t="s">
        <v>10333</v>
      </c>
      <c r="C2643" t="s">
        <v>36994</v>
      </c>
      <c r="D2643" t="s">
        <v>37237</v>
      </c>
      <c r="E2643" t="s">
        <v>10334</v>
      </c>
      <c r="F2643" t="s">
        <v>10335</v>
      </c>
      <c r="G2643" s="2">
        <v>45668</v>
      </c>
      <c r="H2643" t="s">
        <v>83</v>
      </c>
      <c r="I2643">
        <v>4</v>
      </c>
      <c r="J2643">
        <f t="shared" si="84"/>
        <v>150</v>
      </c>
      <c r="K2643" s="3">
        <v>10</v>
      </c>
      <c r="L2643" s="3">
        <f t="shared" si="85"/>
        <v>600</v>
      </c>
      <c r="M2643">
        <v>540</v>
      </c>
      <c r="N2643" s="3">
        <f>Table2[[#This Row],[Total Cost]]-Table2[[#This Row],[Total Sales]]</f>
        <v>60</v>
      </c>
      <c r="O2643" t="s">
        <v>33</v>
      </c>
      <c r="P2643" t="s">
        <v>17</v>
      </c>
    </row>
    <row r="2644" spans="1:16">
      <c r="A2644" t="s">
        <v>10336</v>
      </c>
      <c r="B2644" t="s">
        <v>10337</v>
      </c>
      <c r="C2644" t="s">
        <v>37805</v>
      </c>
      <c r="D2644" t="s">
        <v>37325</v>
      </c>
      <c r="E2644" t="s">
        <v>10338</v>
      </c>
      <c r="F2644" t="s">
        <v>10339</v>
      </c>
      <c r="G2644" s="2">
        <v>45621</v>
      </c>
      <c r="H2644" t="s">
        <v>89</v>
      </c>
      <c r="I2644">
        <v>2</v>
      </c>
      <c r="J2644">
        <f t="shared" si="84"/>
        <v>50</v>
      </c>
      <c r="K2644" s="3">
        <v>0</v>
      </c>
      <c r="L2644" s="3">
        <f t="shared" si="85"/>
        <v>100</v>
      </c>
      <c r="M2644">
        <v>100</v>
      </c>
      <c r="N2644" s="3">
        <f>Table2[[#This Row],[Total Cost]]-Table2[[#This Row],[Total Sales]]</f>
        <v>0</v>
      </c>
      <c r="O2644" t="s">
        <v>90</v>
      </c>
      <c r="P2644" t="s">
        <v>17</v>
      </c>
    </row>
    <row r="2645" spans="1:16">
      <c r="A2645" t="s">
        <v>10340</v>
      </c>
      <c r="B2645" t="s">
        <v>10341</v>
      </c>
      <c r="C2645" t="s">
        <v>37010</v>
      </c>
      <c r="D2645" t="s">
        <v>37095</v>
      </c>
      <c r="E2645" t="s">
        <v>10342</v>
      </c>
      <c r="F2645" t="s">
        <v>10343</v>
      </c>
      <c r="G2645" s="2">
        <v>45501</v>
      </c>
      <c r="H2645" t="s">
        <v>73</v>
      </c>
      <c r="I2645">
        <v>4</v>
      </c>
      <c r="J2645">
        <f t="shared" si="84"/>
        <v>120</v>
      </c>
      <c r="K2645" s="3">
        <v>10</v>
      </c>
      <c r="L2645" s="3">
        <f t="shared" si="85"/>
        <v>480</v>
      </c>
      <c r="M2645">
        <v>432</v>
      </c>
      <c r="N2645" s="3">
        <f>Table2[[#This Row],[Total Cost]]-Table2[[#This Row],[Total Sales]]</f>
        <v>48</v>
      </c>
      <c r="O2645" t="s">
        <v>90</v>
      </c>
      <c r="P2645" t="s">
        <v>17</v>
      </c>
    </row>
    <row r="2646" spans="1:16">
      <c r="A2646" t="s">
        <v>10344</v>
      </c>
      <c r="B2646" t="s">
        <v>10345</v>
      </c>
      <c r="C2646" t="s">
        <v>37385</v>
      </c>
      <c r="D2646" t="s">
        <v>37339</v>
      </c>
      <c r="E2646" t="s">
        <v>10346</v>
      </c>
      <c r="F2646" t="s">
        <v>10347</v>
      </c>
      <c r="G2646" s="2">
        <v>45486</v>
      </c>
      <c r="H2646" t="s">
        <v>56</v>
      </c>
      <c r="I2646">
        <v>3</v>
      </c>
      <c r="J2646">
        <f t="shared" si="84"/>
        <v>90</v>
      </c>
      <c r="K2646" s="3">
        <v>0</v>
      </c>
      <c r="L2646" s="3">
        <f t="shared" si="85"/>
        <v>270</v>
      </c>
      <c r="M2646">
        <v>270</v>
      </c>
      <c r="N2646" s="3">
        <f>Table2[[#This Row],[Total Cost]]-Table2[[#This Row],[Total Sales]]</f>
        <v>0</v>
      </c>
      <c r="O2646" t="s">
        <v>23</v>
      </c>
      <c r="P2646" t="s">
        <v>17</v>
      </c>
    </row>
    <row r="2647" spans="1:16">
      <c r="A2647" t="s">
        <v>10348</v>
      </c>
      <c r="B2647" t="s">
        <v>10349</v>
      </c>
      <c r="C2647" t="s">
        <v>37019</v>
      </c>
      <c r="D2647" t="s">
        <v>37450</v>
      </c>
      <c r="E2647" t="s">
        <v>10350</v>
      </c>
      <c r="F2647" t="s">
        <v>10351</v>
      </c>
      <c r="G2647" s="2">
        <v>45500</v>
      </c>
      <c r="H2647" t="s">
        <v>15</v>
      </c>
      <c r="I2647">
        <v>1</v>
      </c>
      <c r="J2647">
        <f t="shared" si="84"/>
        <v>800</v>
      </c>
      <c r="K2647" s="3">
        <v>0</v>
      </c>
      <c r="L2647" s="3">
        <f t="shared" si="85"/>
        <v>800</v>
      </c>
      <c r="M2647">
        <v>800</v>
      </c>
      <c r="N2647" s="3">
        <f>Table2[[#This Row],[Total Cost]]-Table2[[#This Row],[Total Sales]]</f>
        <v>0</v>
      </c>
      <c r="O2647" t="s">
        <v>33</v>
      </c>
      <c r="P2647" t="s">
        <v>17</v>
      </c>
    </row>
    <row r="2648" spans="1:16">
      <c r="A2648" t="s">
        <v>10352</v>
      </c>
      <c r="B2648" t="s">
        <v>10353</v>
      </c>
      <c r="C2648" t="s">
        <v>37780</v>
      </c>
      <c r="D2648" t="s">
        <v>38162</v>
      </c>
      <c r="E2648" t="s">
        <v>10354</v>
      </c>
      <c r="F2648" t="s">
        <v>10355</v>
      </c>
      <c r="G2648" s="2">
        <v>45460</v>
      </c>
      <c r="H2648" t="s">
        <v>83</v>
      </c>
      <c r="I2648">
        <v>2</v>
      </c>
      <c r="J2648">
        <f t="shared" si="84"/>
        <v>150</v>
      </c>
      <c r="K2648" s="3">
        <v>5</v>
      </c>
      <c r="L2648" s="3">
        <f t="shared" si="85"/>
        <v>300</v>
      </c>
      <c r="M2648">
        <v>285</v>
      </c>
      <c r="N2648" s="3">
        <f>Table2[[#This Row],[Total Cost]]-Table2[[#This Row],[Total Sales]]</f>
        <v>15</v>
      </c>
      <c r="O2648" t="s">
        <v>84</v>
      </c>
      <c r="P2648" t="s">
        <v>17</v>
      </c>
    </row>
    <row r="2649" spans="1:16">
      <c r="A2649" t="s">
        <v>10356</v>
      </c>
      <c r="B2649" t="s">
        <v>10357</v>
      </c>
      <c r="C2649" t="s">
        <v>37313</v>
      </c>
      <c r="D2649" t="s">
        <v>37787</v>
      </c>
      <c r="E2649" t="s">
        <v>10358</v>
      </c>
      <c r="F2649" t="s">
        <v>10359</v>
      </c>
      <c r="G2649" s="2">
        <v>45741</v>
      </c>
      <c r="H2649" t="s">
        <v>22</v>
      </c>
      <c r="I2649">
        <v>3</v>
      </c>
      <c r="J2649">
        <f t="shared" si="84"/>
        <v>100</v>
      </c>
      <c r="K2649" s="3">
        <v>0</v>
      </c>
      <c r="L2649" s="3">
        <f t="shared" si="85"/>
        <v>300</v>
      </c>
      <c r="M2649">
        <v>300</v>
      </c>
      <c r="N2649" s="3">
        <f>Table2[[#This Row],[Total Cost]]-Table2[[#This Row],[Total Sales]]</f>
        <v>0</v>
      </c>
      <c r="O2649" t="s">
        <v>90</v>
      </c>
      <c r="P2649" t="s">
        <v>17</v>
      </c>
    </row>
    <row r="2650" spans="1:16">
      <c r="A2650" t="s">
        <v>10360</v>
      </c>
      <c r="B2650" t="s">
        <v>10361</v>
      </c>
      <c r="C2650" t="s">
        <v>36972</v>
      </c>
      <c r="D2650" t="s">
        <v>37652</v>
      </c>
      <c r="E2650" t="s">
        <v>10362</v>
      </c>
      <c r="F2650" t="s">
        <v>10363</v>
      </c>
      <c r="G2650" s="2">
        <v>45491</v>
      </c>
      <c r="H2650" t="s">
        <v>56</v>
      </c>
      <c r="I2650">
        <v>4</v>
      </c>
      <c r="J2650">
        <f t="shared" si="84"/>
        <v>90</v>
      </c>
      <c r="K2650" s="3">
        <v>0</v>
      </c>
      <c r="L2650" s="3">
        <f t="shared" si="85"/>
        <v>360</v>
      </c>
      <c r="M2650">
        <v>360</v>
      </c>
      <c r="N2650" s="3">
        <f>Table2[[#This Row],[Total Cost]]-Table2[[#This Row],[Total Sales]]</f>
        <v>0</v>
      </c>
      <c r="O2650" t="s">
        <v>90</v>
      </c>
      <c r="P2650" t="s">
        <v>17</v>
      </c>
    </row>
    <row r="2651" spans="1:16">
      <c r="A2651" t="s">
        <v>10364</v>
      </c>
      <c r="B2651" t="s">
        <v>10365</v>
      </c>
      <c r="C2651" t="s">
        <v>37158</v>
      </c>
      <c r="D2651" t="s">
        <v>38090</v>
      </c>
      <c r="E2651" t="s">
        <v>10366</v>
      </c>
      <c r="F2651" t="s">
        <v>10367</v>
      </c>
      <c r="G2651" s="2">
        <v>45547</v>
      </c>
      <c r="H2651" t="s">
        <v>73</v>
      </c>
      <c r="I2651">
        <v>3</v>
      </c>
      <c r="J2651">
        <f t="shared" si="84"/>
        <v>120</v>
      </c>
      <c r="K2651" s="3">
        <v>0</v>
      </c>
      <c r="L2651" s="3">
        <f t="shared" si="85"/>
        <v>360</v>
      </c>
      <c r="M2651">
        <v>360</v>
      </c>
      <c r="N2651" s="3">
        <f>Table2[[#This Row],[Total Cost]]-Table2[[#This Row],[Total Sales]]</f>
        <v>0</v>
      </c>
      <c r="O2651" t="s">
        <v>16</v>
      </c>
      <c r="P2651" t="s">
        <v>17</v>
      </c>
    </row>
    <row r="2652" spans="1:16">
      <c r="A2652" t="s">
        <v>10368</v>
      </c>
      <c r="B2652" t="s">
        <v>10369</v>
      </c>
      <c r="C2652" t="s">
        <v>36966</v>
      </c>
      <c r="D2652" t="s">
        <v>37034</v>
      </c>
      <c r="E2652" t="s">
        <v>10370</v>
      </c>
      <c r="F2652" t="s">
        <v>8879</v>
      </c>
      <c r="G2652" s="2">
        <v>45745</v>
      </c>
      <c r="H2652" t="s">
        <v>56</v>
      </c>
      <c r="I2652">
        <v>4</v>
      </c>
      <c r="J2652">
        <f t="shared" si="84"/>
        <v>90</v>
      </c>
      <c r="K2652" s="3">
        <v>0</v>
      </c>
      <c r="L2652" s="3">
        <f t="shared" si="85"/>
        <v>360</v>
      </c>
      <c r="M2652">
        <v>360</v>
      </c>
      <c r="N2652" s="3">
        <f>Table2[[#This Row],[Total Cost]]-Table2[[#This Row],[Total Sales]]</f>
        <v>0</v>
      </c>
      <c r="O2652" t="s">
        <v>84</v>
      </c>
      <c r="P2652" t="s">
        <v>17</v>
      </c>
    </row>
    <row r="2653" spans="1:16">
      <c r="A2653" t="s">
        <v>10371</v>
      </c>
      <c r="B2653" t="s">
        <v>10372</v>
      </c>
      <c r="C2653" t="s">
        <v>36950</v>
      </c>
      <c r="D2653" t="s">
        <v>37947</v>
      </c>
      <c r="E2653" t="s">
        <v>10373</v>
      </c>
      <c r="F2653" t="s">
        <v>10374</v>
      </c>
      <c r="G2653" s="2">
        <v>45561</v>
      </c>
      <c r="H2653" t="s">
        <v>83</v>
      </c>
      <c r="I2653">
        <v>4</v>
      </c>
      <c r="J2653">
        <f t="shared" si="84"/>
        <v>150</v>
      </c>
      <c r="K2653" s="3">
        <v>0</v>
      </c>
      <c r="L2653" s="3">
        <f t="shared" si="85"/>
        <v>600</v>
      </c>
      <c r="M2653">
        <v>600</v>
      </c>
      <c r="N2653" s="3">
        <f>Table2[[#This Row],[Total Cost]]-Table2[[#This Row],[Total Sales]]</f>
        <v>0</v>
      </c>
      <c r="O2653" t="s">
        <v>16</v>
      </c>
      <c r="P2653" t="s">
        <v>17</v>
      </c>
    </row>
    <row r="2654" spans="1:16">
      <c r="A2654" t="s">
        <v>10375</v>
      </c>
      <c r="B2654" t="s">
        <v>10376</v>
      </c>
      <c r="C2654" t="s">
        <v>36962</v>
      </c>
      <c r="D2654" t="s">
        <v>37172</v>
      </c>
      <c r="E2654" t="s">
        <v>10377</v>
      </c>
      <c r="F2654" t="s">
        <v>5080</v>
      </c>
      <c r="G2654" s="2">
        <v>45421</v>
      </c>
      <c r="H2654" t="s">
        <v>89</v>
      </c>
      <c r="I2654">
        <v>3</v>
      </c>
      <c r="J2654">
        <f t="shared" si="84"/>
        <v>50</v>
      </c>
      <c r="K2654" s="3">
        <v>10</v>
      </c>
      <c r="L2654" s="3">
        <f t="shared" si="85"/>
        <v>150</v>
      </c>
      <c r="M2654">
        <v>135</v>
      </c>
      <c r="N2654" s="3">
        <f>Table2[[#This Row],[Total Cost]]-Table2[[#This Row],[Total Sales]]</f>
        <v>15</v>
      </c>
      <c r="O2654" t="s">
        <v>33</v>
      </c>
      <c r="P2654" t="s">
        <v>17</v>
      </c>
    </row>
    <row r="2655" spans="1:16">
      <c r="A2655" t="s">
        <v>10378</v>
      </c>
      <c r="B2655" t="s">
        <v>10379</v>
      </c>
      <c r="C2655" t="s">
        <v>37281</v>
      </c>
      <c r="D2655" t="s">
        <v>38163</v>
      </c>
      <c r="E2655" t="s">
        <v>10380</v>
      </c>
      <c r="F2655" t="s">
        <v>10381</v>
      </c>
      <c r="G2655" s="2">
        <v>45443</v>
      </c>
      <c r="H2655" t="s">
        <v>28</v>
      </c>
      <c r="I2655">
        <v>1</v>
      </c>
      <c r="J2655">
        <f t="shared" si="84"/>
        <v>300</v>
      </c>
      <c r="K2655" s="3">
        <v>0</v>
      </c>
      <c r="L2655" s="3">
        <f t="shared" si="85"/>
        <v>300</v>
      </c>
      <c r="M2655">
        <v>300</v>
      </c>
      <c r="N2655" s="3">
        <f>Table2[[#This Row],[Total Cost]]-Table2[[#This Row],[Total Sales]]</f>
        <v>0</v>
      </c>
      <c r="O2655" t="s">
        <v>90</v>
      </c>
      <c r="P2655" t="s">
        <v>17</v>
      </c>
    </row>
    <row r="2656" spans="1:16">
      <c r="A2656" t="s">
        <v>10382</v>
      </c>
      <c r="B2656" t="s">
        <v>10383</v>
      </c>
      <c r="C2656" t="s">
        <v>37098</v>
      </c>
      <c r="D2656" t="s">
        <v>37329</v>
      </c>
      <c r="E2656" t="s">
        <v>10384</v>
      </c>
      <c r="F2656" t="s">
        <v>7980</v>
      </c>
      <c r="G2656" s="2">
        <v>45530</v>
      </c>
      <c r="H2656" t="s">
        <v>15</v>
      </c>
      <c r="I2656">
        <v>4</v>
      </c>
      <c r="J2656">
        <f t="shared" si="84"/>
        <v>800</v>
      </c>
      <c r="K2656" s="3">
        <v>0</v>
      </c>
      <c r="L2656" s="3">
        <f t="shared" si="85"/>
        <v>3200</v>
      </c>
      <c r="M2656">
        <v>3200</v>
      </c>
      <c r="N2656" s="3">
        <f>Table2[[#This Row],[Total Cost]]-Table2[[#This Row],[Total Sales]]</f>
        <v>0</v>
      </c>
      <c r="O2656" t="s">
        <v>33</v>
      </c>
      <c r="P2656" t="s">
        <v>17</v>
      </c>
    </row>
    <row r="2657" spans="1:16">
      <c r="A2657" t="s">
        <v>10385</v>
      </c>
      <c r="B2657" t="s">
        <v>10386</v>
      </c>
      <c r="C2657" t="s">
        <v>37133</v>
      </c>
      <c r="D2657" t="s">
        <v>37304</v>
      </c>
      <c r="E2657" t="s">
        <v>10387</v>
      </c>
      <c r="F2657" t="s">
        <v>10388</v>
      </c>
      <c r="G2657" s="2">
        <v>45462</v>
      </c>
      <c r="H2657" t="s">
        <v>42</v>
      </c>
      <c r="I2657">
        <v>1</v>
      </c>
      <c r="J2657">
        <f t="shared" si="84"/>
        <v>200</v>
      </c>
      <c r="K2657" s="3">
        <v>0</v>
      </c>
      <c r="L2657" s="3">
        <f t="shared" si="85"/>
        <v>200</v>
      </c>
      <c r="M2657">
        <v>200</v>
      </c>
      <c r="N2657" s="3">
        <f>Table2[[#This Row],[Total Cost]]-Table2[[#This Row],[Total Sales]]</f>
        <v>0</v>
      </c>
      <c r="O2657" t="s">
        <v>23</v>
      </c>
      <c r="P2657" t="s">
        <v>17</v>
      </c>
    </row>
    <row r="2658" spans="1:16">
      <c r="A2658" t="s">
        <v>10389</v>
      </c>
      <c r="B2658" t="s">
        <v>10390</v>
      </c>
      <c r="C2658" t="s">
        <v>37010</v>
      </c>
      <c r="D2658" t="s">
        <v>38033</v>
      </c>
      <c r="E2658" t="s">
        <v>10391</v>
      </c>
      <c r="F2658" t="s">
        <v>10392</v>
      </c>
      <c r="G2658" s="2">
        <v>45692</v>
      </c>
      <c r="H2658" t="s">
        <v>56</v>
      </c>
      <c r="I2658">
        <v>2</v>
      </c>
      <c r="J2658">
        <f t="shared" si="84"/>
        <v>90</v>
      </c>
      <c r="K2658" s="3">
        <v>0</v>
      </c>
      <c r="L2658" s="3">
        <f t="shared" si="85"/>
        <v>180</v>
      </c>
      <c r="M2658">
        <v>180</v>
      </c>
      <c r="N2658" s="3">
        <f>Table2[[#This Row],[Total Cost]]-Table2[[#This Row],[Total Sales]]</f>
        <v>0</v>
      </c>
      <c r="O2658" t="s">
        <v>84</v>
      </c>
      <c r="P2658" t="s">
        <v>17</v>
      </c>
    </row>
    <row r="2659" spans="1:16">
      <c r="A2659" t="s">
        <v>10393</v>
      </c>
      <c r="B2659" t="s">
        <v>10394</v>
      </c>
      <c r="C2659" t="s">
        <v>37098</v>
      </c>
      <c r="D2659" t="s">
        <v>37426</v>
      </c>
      <c r="E2659" t="s">
        <v>10395</v>
      </c>
      <c r="F2659" t="s">
        <v>10396</v>
      </c>
      <c r="G2659" s="2">
        <v>45687</v>
      </c>
      <c r="H2659" t="s">
        <v>56</v>
      </c>
      <c r="I2659">
        <v>2</v>
      </c>
      <c r="J2659">
        <f t="shared" si="84"/>
        <v>90</v>
      </c>
      <c r="K2659" s="3">
        <v>10</v>
      </c>
      <c r="L2659" s="3">
        <f t="shared" si="85"/>
        <v>180</v>
      </c>
      <c r="M2659">
        <v>162</v>
      </c>
      <c r="N2659" s="3">
        <f>Table2[[#This Row],[Total Cost]]-Table2[[#This Row],[Total Sales]]</f>
        <v>18</v>
      </c>
      <c r="O2659" t="s">
        <v>23</v>
      </c>
      <c r="P2659" t="s">
        <v>17</v>
      </c>
    </row>
    <row r="2660" spans="1:16">
      <c r="A2660" t="s">
        <v>10397</v>
      </c>
      <c r="B2660" t="s">
        <v>10398</v>
      </c>
      <c r="C2660" t="s">
        <v>37205</v>
      </c>
      <c r="D2660" t="s">
        <v>37333</v>
      </c>
      <c r="E2660" t="s">
        <v>10399</v>
      </c>
      <c r="F2660" t="s">
        <v>10400</v>
      </c>
      <c r="G2660" s="2">
        <v>45624</v>
      </c>
      <c r="H2660" t="s">
        <v>22</v>
      </c>
      <c r="I2660">
        <v>3</v>
      </c>
      <c r="J2660">
        <f t="shared" si="84"/>
        <v>100</v>
      </c>
      <c r="K2660" s="3">
        <v>0</v>
      </c>
      <c r="L2660" s="3">
        <f t="shared" si="85"/>
        <v>300</v>
      </c>
      <c r="M2660">
        <v>300</v>
      </c>
      <c r="N2660" s="3">
        <f>Table2[[#This Row],[Total Cost]]-Table2[[#This Row],[Total Sales]]</f>
        <v>0</v>
      </c>
      <c r="O2660" t="s">
        <v>90</v>
      </c>
      <c r="P2660" t="s">
        <v>17</v>
      </c>
    </row>
    <row r="2661" spans="1:16">
      <c r="A2661" t="s">
        <v>10401</v>
      </c>
      <c r="B2661" t="s">
        <v>10402</v>
      </c>
      <c r="C2661" t="s">
        <v>37496</v>
      </c>
      <c r="D2661" t="s">
        <v>37201</v>
      </c>
      <c r="E2661" t="s">
        <v>10403</v>
      </c>
      <c r="F2661" t="s">
        <v>10404</v>
      </c>
      <c r="G2661" s="2">
        <v>45742</v>
      </c>
      <c r="H2661" t="s">
        <v>42</v>
      </c>
      <c r="I2661">
        <v>2</v>
      </c>
      <c r="J2661">
        <f t="shared" si="84"/>
        <v>200</v>
      </c>
      <c r="K2661" s="3">
        <v>5</v>
      </c>
      <c r="L2661" s="3">
        <f t="shared" si="85"/>
        <v>400</v>
      </c>
      <c r="M2661">
        <v>380</v>
      </c>
      <c r="N2661" s="3">
        <f>Table2[[#This Row],[Total Cost]]-Table2[[#This Row],[Total Sales]]</f>
        <v>20</v>
      </c>
      <c r="O2661" t="s">
        <v>90</v>
      </c>
      <c r="P2661" t="s">
        <v>17</v>
      </c>
    </row>
    <row r="2662" spans="1:16">
      <c r="A2662" t="s">
        <v>10405</v>
      </c>
      <c r="B2662" t="s">
        <v>10406</v>
      </c>
      <c r="C2662" t="s">
        <v>37051</v>
      </c>
      <c r="D2662" t="s">
        <v>37039</v>
      </c>
      <c r="E2662" t="s">
        <v>10407</v>
      </c>
      <c r="F2662" t="s">
        <v>10408</v>
      </c>
      <c r="G2662" s="2">
        <v>45706</v>
      </c>
      <c r="H2662" t="s">
        <v>15</v>
      </c>
      <c r="I2662">
        <v>3</v>
      </c>
      <c r="J2662">
        <f t="shared" si="84"/>
        <v>800</v>
      </c>
      <c r="K2662" s="3">
        <v>0</v>
      </c>
      <c r="L2662" s="3">
        <f t="shared" si="85"/>
        <v>2400</v>
      </c>
      <c r="M2662">
        <v>2400</v>
      </c>
      <c r="N2662" s="3">
        <f>Table2[[#This Row],[Total Cost]]-Table2[[#This Row],[Total Sales]]</f>
        <v>0</v>
      </c>
      <c r="O2662" t="s">
        <v>16</v>
      </c>
      <c r="P2662" t="s">
        <v>17</v>
      </c>
    </row>
    <row r="2663" spans="1:16">
      <c r="A2663" t="s">
        <v>10409</v>
      </c>
      <c r="B2663" t="s">
        <v>10410</v>
      </c>
      <c r="C2663" t="s">
        <v>37119</v>
      </c>
      <c r="D2663" t="s">
        <v>36983</v>
      </c>
      <c r="E2663" t="s">
        <v>10411</v>
      </c>
      <c r="F2663" t="s">
        <v>10412</v>
      </c>
      <c r="G2663" s="2">
        <v>45490</v>
      </c>
      <c r="H2663" t="s">
        <v>56</v>
      </c>
      <c r="I2663">
        <v>1</v>
      </c>
      <c r="J2663">
        <f t="shared" si="84"/>
        <v>90</v>
      </c>
      <c r="K2663" s="3">
        <v>0</v>
      </c>
      <c r="L2663" s="3">
        <f t="shared" si="85"/>
        <v>90</v>
      </c>
      <c r="M2663">
        <v>90</v>
      </c>
      <c r="N2663" s="3">
        <f>Table2[[#This Row],[Total Cost]]-Table2[[#This Row],[Total Sales]]</f>
        <v>0</v>
      </c>
      <c r="O2663" t="s">
        <v>16</v>
      </c>
      <c r="P2663" t="s">
        <v>17</v>
      </c>
    </row>
    <row r="2664" spans="1:16">
      <c r="A2664" t="s">
        <v>10413</v>
      </c>
      <c r="B2664" t="s">
        <v>10414</v>
      </c>
      <c r="C2664" t="s">
        <v>38164</v>
      </c>
      <c r="D2664" t="s">
        <v>37719</v>
      </c>
      <c r="E2664" t="s">
        <v>10415</v>
      </c>
      <c r="F2664" t="s">
        <v>10416</v>
      </c>
      <c r="G2664" s="2">
        <v>45495</v>
      </c>
      <c r="H2664" t="s">
        <v>47</v>
      </c>
      <c r="I2664">
        <v>2</v>
      </c>
      <c r="J2664">
        <f t="shared" si="84"/>
        <v>1200</v>
      </c>
      <c r="K2664" s="3">
        <v>0</v>
      </c>
      <c r="L2664" s="3">
        <f t="shared" si="85"/>
        <v>2400</v>
      </c>
      <c r="M2664">
        <v>2400</v>
      </c>
      <c r="N2664" s="3">
        <f>Table2[[#This Row],[Total Cost]]-Table2[[#This Row],[Total Sales]]</f>
        <v>0</v>
      </c>
      <c r="O2664" t="s">
        <v>23</v>
      </c>
      <c r="P2664" t="s">
        <v>17</v>
      </c>
    </row>
    <row r="2665" spans="1:16">
      <c r="A2665" t="s">
        <v>10417</v>
      </c>
      <c r="B2665" t="s">
        <v>10418</v>
      </c>
      <c r="C2665" t="s">
        <v>37029</v>
      </c>
      <c r="D2665" t="s">
        <v>37331</v>
      </c>
      <c r="E2665" t="s">
        <v>10419</v>
      </c>
      <c r="F2665" t="s">
        <v>10420</v>
      </c>
      <c r="G2665" s="2">
        <v>45648</v>
      </c>
      <c r="H2665" t="s">
        <v>83</v>
      </c>
      <c r="I2665">
        <v>2</v>
      </c>
      <c r="J2665">
        <f t="shared" si="84"/>
        <v>150</v>
      </c>
      <c r="K2665" s="3">
        <v>0</v>
      </c>
      <c r="L2665" s="3">
        <f t="shared" si="85"/>
        <v>300</v>
      </c>
      <c r="M2665">
        <v>300</v>
      </c>
      <c r="N2665" s="3">
        <f>Table2[[#This Row],[Total Cost]]-Table2[[#This Row],[Total Sales]]</f>
        <v>0</v>
      </c>
      <c r="O2665" t="s">
        <v>16</v>
      </c>
      <c r="P2665" t="s">
        <v>17</v>
      </c>
    </row>
    <row r="2666" spans="1:16">
      <c r="A2666" t="s">
        <v>10421</v>
      </c>
      <c r="B2666" t="s">
        <v>2421</v>
      </c>
      <c r="C2666" t="s">
        <v>37047</v>
      </c>
      <c r="D2666" t="s">
        <v>36961</v>
      </c>
      <c r="E2666" t="s">
        <v>10422</v>
      </c>
      <c r="F2666" t="s">
        <v>10100</v>
      </c>
      <c r="G2666" s="2">
        <v>45609</v>
      </c>
      <c r="H2666" t="s">
        <v>28</v>
      </c>
      <c r="I2666">
        <v>2</v>
      </c>
      <c r="J2666">
        <f t="shared" si="84"/>
        <v>300</v>
      </c>
      <c r="K2666" s="3">
        <v>0</v>
      </c>
      <c r="L2666" s="3">
        <f t="shared" si="85"/>
        <v>600</v>
      </c>
      <c r="M2666">
        <v>600</v>
      </c>
      <c r="N2666" s="3">
        <f>Table2[[#This Row],[Total Cost]]-Table2[[#This Row],[Total Sales]]</f>
        <v>0</v>
      </c>
      <c r="O2666" t="s">
        <v>16</v>
      </c>
      <c r="P2666" t="s">
        <v>17</v>
      </c>
    </row>
    <row r="2667" spans="1:16">
      <c r="A2667" t="s">
        <v>10423</v>
      </c>
      <c r="B2667" t="s">
        <v>10424</v>
      </c>
      <c r="C2667" t="s">
        <v>38165</v>
      </c>
      <c r="D2667" t="s">
        <v>37071</v>
      </c>
      <c r="E2667" t="s">
        <v>10425</v>
      </c>
      <c r="F2667" t="s">
        <v>10426</v>
      </c>
      <c r="G2667" s="2">
        <v>45652</v>
      </c>
      <c r="H2667" t="s">
        <v>73</v>
      </c>
      <c r="I2667">
        <v>1</v>
      </c>
      <c r="J2667">
        <f t="shared" si="84"/>
        <v>120</v>
      </c>
      <c r="K2667" s="3">
        <v>5</v>
      </c>
      <c r="L2667" s="3">
        <f t="shared" si="85"/>
        <v>120</v>
      </c>
      <c r="M2667">
        <v>114</v>
      </c>
      <c r="N2667" s="3">
        <f>Table2[[#This Row],[Total Cost]]-Table2[[#This Row],[Total Sales]]</f>
        <v>6</v>
      </c>
      <c r="O2667" t="s">
        <v>23</v>
      </c>
      <c r="P2667" t="s">
        <v>17</v>
      </c>
    </row>
    <row r="2668" spans="1:16">
      <c r="A2668" t="s">
        <v>10427</v>
      </c>
      <c r="B2668" t="s">
        <v>10428</v>
      </c>
      <c r="C2668" t="s">
        <v>37733</v>
      </c>
      <c r="D2668" t="s">
        <v>37046</v>
      </c>
      <c r="E2668" t="s">
        <v>10429</v>
      </c>
      <c r="F2668" t="s">
        <v>5548</v>
      </c>
      <c r="G2668" s="2">
        <v>45693</v>
      </c>
      <c r="H2668" t="s">
        <v>15</v>
      </c>
      <c r="I2668">
        <v>4</v>
      </c>
      <c r="J2668">
        <f t="shared" si="84"/>
        <v>800</v>
      </c>
      <c r="K2668" s="3">
        <v>0</v>
      </c>
      <c r="L2668" s="3">
        <f t="shared" si="85"/>
        <v>3200</v>
      </c>
      <c r="M2668">
        <v>3200</v>
      </c>
      <c r="N2668" s="3">
        <f>Table2[[#This Row],[Total Cost]]-Table2[[#This Row],[Total Sales]]</f>
        <v>0</v>
      </c>
      <c r="O2668" t="s">
        <v>16</v>
      </c>
      <c r="P2668" t="s">
        <v>78</v>
      </c>
    </row>
    <row r="2669" spans="1:16">
      <c r="A2669" t="s">
        <v>10430</v>
      </c>
      <c r="B2669" t="s">
        <v>10431</v>
      </c>
      <c r="C2669" t="s">
        <v>37064</v>
      </c>
      <c r="D2669" t="s">
        <v>37054</v>
      </c>
      <c r="E2669" t="s">
        <v>10432</v>
      </c>
      <c r="F2669" t="s">
        <v>10433</v>
      </c>
      <c r="G2669" s="2">
        <v>45566</v>
      </c>
      <c r="H2669" t="s">
        <v>42</v>
      </c>
      <c r="I2669">
        <v>4</v>
      </c>
      <c r="J2669">
        <f t="shared" si="84"/>
        <v>200</v>
      </c>
      <c r="K2669" s="3">
        <v>0</v>
      </c>
      <c r="L2669" s="3">
        <f t="shared" si="85"/>
        <v>800</v>
      </c>
      <c r="M2669">
        <v>800</v>
      </c>
      <c r="N2669" s="3">
        <f>Table2[[#This Row],[Total Cost]]-Table2[[#This Row],[Total Sales]]</f>
        <v>0</v>
      </c>
      <c r="O2669" t="s">
        <v>84</v>
      </c>
      <c r="P2669" t="s">
        <v>17</v>
      </c>
    </row>
    <row r="2670" spans="1:16">
      <c r="A2670" t="s">
        <v>10434</v>
      </c>
      <c r="B2670" t="s">
        <v>10435</v>
      </c>
      <c r="C2670" t="s">
        <v>37770</v>
      </c>
      <c r="D2670" t="s">
        <v>37961</v>
      </c>
      <c r="E2670" t="s">
        <v>10436</v>
      </c>
      <c r="F2670" t="s">
        <v>10437</v>
      </c>
      <c r="G2670" s="2">
        <v>45752</v>
      </c>
      <c r="H2670" t="s">
        <v>56</v>
      </c>
      <c r="I2670">
        <v>1</v>
      </c>
      <c r="J2670">
        <f t="shared" si="84"/>
        <v>90</v>
      </c>
      <c r="K2670" s="3">
        <v>5</v>
      </c>
      <c r="L2670" s="3">
        <f t="shared" si="85"/>
        <v>90</v>
      </c>
      <c r="M2670">
        <v>85.5</v>
      </c>
      <c r="N2670" s="3">
        <f>Table2[[#This Row],[Total Cost]]-Table2[[#This Row],[Total Sales]]</f>
        <v>4.5</v>
      </c>
      <c r="O2670" t="s">
        <v>33</v>
      </c>
      <c r="P2670" t="s">
        <v>17</v>
      </c>
    </row>
    <row r="2671" spans="1:16">
      <c r="A2671" t="s">
        <v>10438</v>
      </c>
      <c r="B2671" t="s">
        <v>10439</v>
      </c>
      <c r="C2671" t="s">
        <v>37767</v>
      </c>
      <c r="D2671" t="s">
        <v>36988</v>
      </c>
      <c r="E2671" t="s">
        <v>10440</v>
      </c>
      <c r="F2671" t="s">
        <v>10441</v>
      </c>
      <c r="G2671" s="2">
        <v>45608</v>
      </c>
      <c r="H2671" t="s">
        <v>22</v>
      </c>
      <c r="I2671">
        <v>3</v>
      </c>
      <c r="J2671">
        <f t="shared" si="84"/>
        <v>100</v>
      </c>
      <c r="K2671" s="3">
        <v>0</v>
      </c>
      <c r="L2671" s="3">
        <f t="shared" si="85"/>
        <v>300</v>
      </c>
      <c r="M2671">
        <v>300</v>
      </c>
      <c r="N2671" s="3">
        <f>Table2[[#This Row],[Total Cost]]-Table2[[#This Row],[Total Sales]]</f>
        <v>0</v>
      </c>
      <c r="O2671" t="s">
        <v>16</v>
      </c>
      <c r="P2671" t="s">
        <v>17</v>
      </c>
    </row>
    <row r="2672" spans="1:16">
      <c r="A2672" t="s">
        <v>10442</v>
      </c>
      <c r="B2672" t="s">
        <v>10443</v>
      </c>
      <c r="C2672" t="s">
        <v>38031</v>
      </c>
      <c r="D2672" t="s">
        <v>38166</v>
      </c>
      <c r="E2672" t="s">
        <v>10444</v>
      </c>
      <c r="F2672" t="s">
        <v>10445</v>
      </c>
      <c r="G2672" s="2">
        <v>45658</v>
      </c>
      <c r="H2672" t="s">
        <v>89</v>
      </c>
      <c r="I2672">
        <v>1</v>
      </c>
      <c r="J2672">
        <f t="shared" si="84"/>
        <v>50</v>
      </c>
      <c r="K2672" s="3">
        <v>5</v>
      </c>
      <c r="L2672" s="3">
        <f t="shared" si="85"/>
        <v>50</v>
      </c>
      <c r="M2672">
        <v>47.5</v>
      </c>
      <c r="N2672" s="3">
        <f>Table2[[#This Row],[Total Cost]]-Table2[[#This Row],[Total Sales]]</f>
        <v>2.5</v>
      </c>
      <c r="O2672" t="s">
        <v>23</v>
      </c>
      <c r="P2672" t="s">
        <v>17</v>
      </c>
    </row>
    <row r="2673" spans="1:16">
      <c r="A2673" t="s">
        <v>10446</v>
      </c>
      <c r="B2673" t="s">
        <v>10447</v>
      </c>
      <c r="C2673" t="s">
        <v>37248</v>
      </c>
      <c r="D2673" t="s">
        <v>37115</v>
      </c>
      <c r="E2673" t="s">
        <v>10448</v>
      </c>
      <c r="F2673" t="s">
        <v>10449</v>
      </c>
      <c r="G2673" s="2">
        <v>45595</v>
      </c>
      <c r="H2673" t="s">
        <v>15</v>
      </c>
      <c r="I2673">
        <v>2</v>
      </c>
      <c r="J2673">
        <f t="shared" si="84"/>
        <v>800</v>
      </c>
      <c r="K2673" s="3">
        <v>0</v>
      </c>
      <c r="L2673" s="3">
        <f t="shared" si="85"/>
        <v>1600</v>
      </c>
      <c r="M2673">
        <v>1600</v>
      </c>
      <c r="N2673" s="3">
        <f>Table2[[#This Row],[Total Cost]]-Table2[[#This Row],[Total Sales]]</f>
        <v>0</v>
      </c>
      <c r="O2673" t="s">
        <v>16</v>
      </c>
      <c r="P2673" t="s">
        <v>17</v>
      </c>
    </row>
    <row r="2674" spans="1:16">
      <c r="A2674" t="s">
        <v>10450</v>
      </c>
      <c r="B2674" t="s">
        <v>10451</v>
      </c>
      <c r="C2674" t="s">
        <v>37265</v>
      </c>
      <c r="D2674" t="s">
        <v>37411</v>
      </c>
      <c r="E2674" t="s">
        <v>10452</v>
      </c>
      <c r="F2674" t="s">
        <v>10453</v>
      </c>
      <c r="G2674" s="2">
        <v>45622</v>
      </c>
      <c r="H2674" t="s">
        <v>28</v>
      </c>
      <c r="I2674">
        <v>2</v>
      </c>
      <c r="J2674">
        <f t="shared" si="84"/>
        <v>300</v>
      </c>
      <c r="K2674" s="3">
        <v>10</v>
      </c>
      <c r="L2674" s="3">
        <f t="shared" si="85"/>
        <v>600</v>
      </c>
      <c r="M2674">
        <v>540</v>
      </c>
      <c r="N2674" s="3">
        <f>Table2[[#This Row],[Total Cost]]-Table2[[#This Row],[Total Sales]]</f>
        <v>60</v>
      </c>
      <c r="O2674" t="s">
        <v>84</v>
      </c>
      <c r="P2674" t="s">
        <v>17</v>
      </c>
    </row>
    <row r="2675" spans="1:16">
      <c r="A2675" t="s">
        <v>10454</v>
      </c>
      <c r="B2675" t="s">
        <v>10455</v>
      </c>
      <c r="C2675" t="s">
        <v>36960</v>
      </c>
      <c r="D2675" t="s">
        <v>38167</v>
      </c>
      <c r="E2675" t="s">
        <v>10456</v>
      </c>
      <c r="F2675" t="s">
        <v>10457</v>
      </c>
      <c r="G2675" s="2">
        <v>45403</v>
      </c>
      <c r="H2675" t="s">
        <v>15</v>
      </c>
      <c r="I2675">
        <v>3</v>
      </c>
      <c r="J2675">
        <f t="shared" si="84"/>
        <v>800</v>
      </c>
      <c r="K2675" s="3">
        <v>0</v>
      </c>
      <c r="L2675" s="3">
        <f t="shared" si="85"/>
        <v>2400</v>
      </c>
      <c r="M2675">
        <v>2400</v>
      </c>
      <c r="N2675" s="3">
        <f>Table2[[#This Row],[Total Cost]]-Table2[[#This Row],[Total Sales]]</f>
        <v>0</v>
      </c>
      <c r="O2675" t="s">
        <v>84</v>
      </c>
      <c r="P2675" t="s">
        <v>17</v>
      </c>
    </row>
    <row r="2676" spans="1:16">
      <c r="A2676" s="1" t="s">
        <v>10458</v>
      </c>
      <c r="B2676" t="s">
        <v>10459</v>
      </c>
      <c r="C2676" t="s">
        <v>36960</v>
      </c>
      <c r="D2676" t="s">
        <v>37362</v>
      </c>
      <c r="E2676" t="s">
        <v>10460</v>
      </c>
      <c r="F2676" t="s">
        <v>5654</v>
      </c>
      <c r="G2676" s="2">
        <v>45654</v>
      </c>
      <c r="H2676" t="s">
        <v>47</v>
      </c>
      <c r="I2676">
        <v>2</v>
      </c>
      <c r="J2676">
        <f t="shared" si="84"/>
        <v>1200</v>
      </c>
      <c r="K2676" s="3">
        <v>0</v>
      </c>
      <c r="L2676" s="3">
        <f t="shared" si="85"/>
        <v>2400</v>
      </c>
      <c r="M2676">
        <v>2400</v>
      </c>
      <c r="N2676" s="3">
        <f>Table2[[#This Row],[Total Cost]]-Table2[[#This Row],[Total Sales]]</f>
        <v>0</v>
      </c>
      <c r="O2676" t="s">
        <v>90</v>
      </c>
      <c r="P2676" t="s">
        <v>17</v>
      </c>
    </row>
    <row r="2677" spans="1:16">
      <c r="A2677" t="s">
        <v>10461</v>
      </c>
      <c r="B2677" t="s">
        <v>10462</v>
      </c>
      <c r="C2677" t="s">
        <v>37149</v>
      </c>
      <c r="D2677" t="s">
        <v>37190</v>
      </c>
      <c r="E2677" t="s">
        <v>10463</v>
      </c>
      <c r="F2677" t="s">
        <v>10464</v>
      </c>
      <c r="G2677" s="2">
        <v>45473</v>
      </c>
      <c r="H2677" t="s">
        <v>56</v>
      </c>
      <c r="I2677">
        <v>1</v>
      </c>
      <c r="J2677">
        <f t="shared" si="84"/>
        <v>90</v>
      </c>
      <c r="K2677" s="3">
        <v>0</v>
      </c>
      <c r="L2677" s="3">
        <f t="shared" si="85"/>
        <v>90</v>
      </c>
      <c r="M2677">
        <v>90</v>
      </c>
      <c r="N2677" s="3">
        <f>Table2[[#This Row],[Total Cost]]-Table2[[#This Row],[Total Sales]]</f>
        <v>0</v>
      </c>
      <c r="O2677" t="s">
        <v>84</v>
      </c>
      <c r="P2677" t="s">
        <v>17</v>
      </c>
    </row>
    <row r="2678" spans="1:16">
      <c r="A2678" t="s">
        <v>10465</v>
      </c>
      <c r="B2678" t="s">
        <v>10466</v>
      </c>
      <c r="C2678" t="s">
        <v>37348</v>
      </c>
      <c r="D2678" t="s">
        <v>37679</v>
      </c>
      <c r="E2678" t="s">
        <v>10467</v>
      </c>
      <c r="F2678" t="s">
        <v>10468</v>
      </c>
      <c r="G2678" s="2">
        <v>45727</v>
      </c>
      <c r="H2678" t="s">
        <v>89</v>
      </c>
      <c r="I2678">
        <v>3</v>
      </c>
      <c r="J2678">
        <f t="shared" si="84"/>
        <v>50</v>
      </c>
      <c r="K2678" s="3">
        <v>10</v>
      </c>
      <c r="L2678" s="3">
        <f t="shared" si="85"/>
        <v>150</v>
      </c>
      <c r="M2678">
        <v>135</v>
      </c>
      <c r="N2678" s="3">
        <f>Table2[[#This Row],[Total Cost]]-Table2[[#This Row],[Total Sales]]</f>
        <v>15</v>
      </c>
      <c r="O2678" t="s">
        <v>16</v>
      </c>
      <c r="P2678" t="s">
        <v>17</v>
      </c>
    </row>
    <row r="2679" spans="1:16">
      <c r="A2679" t="s">
        <v>10469</v>
      </c>
      <c r="B2679" t="s">
        <v>10470</v>
      </c>
      <c r="C2679" t="s">
        <v>37124</v>
      </c>
      <c r="D2679" t="s">
        <v>36959</v>
      </c>
      <c r="E2679" t="s">
        <v>10471</v>
      </c>
      <c r="F2679" t="s">
        <v>10472</v>
      </c>
      <c r="G2679" s="2">
        <v>45511</v>
      </c>
      <c r="H2679" t="s">
        <v>22</v>
      </c>
      <c r="I2679">
        <v>2</v>
      </c>
      <c r="J2679">
        <f t="shared" si="84"/>
        <v>100</v>
      </c>
      <c r="K2679" s="3">
        <v>10</v>
      </c>
      <c r="L2679" s="3">
        <f t="shared" si="85"/>
        <v>200</v>
      </c>
      <c r="M2679">
        <v>180</v>
      </c>
      <c r="N2679" s="3">
        <f>Table2[[#This Row],[Total Cost]]-Table2[[#This Row],[Total Sales]]</f>
        <v>20</v>
      </c>
      <c r="O2679" t="s">
        <v>33</v>
      </c>
      <c r="P2679" t="s">
        <v>17</v>
      </c>
    </row>
    <row r="2680" spans="1:16">
      <c r="A2680" t="s">
        <v>10473</v>
      </c>
      <c r="B2680" t="s">
        <v>10474</v>
      </c>
      <c r="C2680" t="s">
        <v>37000</v>
      </c>
      <c r="D2680" t="s">
        <v>37003</v>
      </c>
      <c r="E2680" t="s">
        <v>10475</v>
      </c>
      <c r="F2680" t="s">
        <v>10476</v>
      </c>
      <c r="G2680" s="2">
        <v>45507</v>
      </c>
      <c r="H2680" t="s">
        <v>47</v>
      </c>
      <c r="I2680">
        <v>4</v>
      </c>
      <c r="J2680">
        <f t="shared" si="84"/>
        <v>1200</v>
      </c>
      <c r="K2680" s="3">
        <v>5</v>
      </c>
      <c r="L2680" s="3">
        <f t="shared" si="85"/>
        <v>4800</v>
      </c>
      <c r="M2680">
        <v>4560</v>
      </c>
      <c r="N2680" s="3">
        <f>Table2[[#This Row],[Total Cost]]-Table2[[#This Row],[Total Sales]]</f>
        <v>240</v>
      </c>
      <c r="O2680" t="s">
        <v>16</v>
      </c>
      <c r="P2680" t="s">
        <v>17</v>
      </c>
    </row>
    <row r="2681" spans="1:16">
      <c r="A2681" t="s">
        <v>10477</v>
      </c>
      <c r="B2681" t="s">
        <v>10478</v>
      </c>
      <c r="C2681" t="s">
        <v>37658</v>
      </c>
      <c r="D2681" t="s">
        <v>37039</v>
      </c>
      <c r="E2681" t="s">
        <v>10479</v>
      </c>
      <c r="F2681" t="s">
        <v>10136</v>
      </c>
      <c r="G2681" s="2">
        <v>45699</v>
      </c>
      <c r="H2681" t="s">
        <v>22</v>
      </c>
      <c r="I2681">
        <v>1</v>
      </c>
      <c r="J2681">
        <f t="shared" si="84"/>
        <v>100</v>
      </c>
      <c r="K2681" s="3">
        <v>10</v>
      </c>
      <c r="L2681" s="3">
        <f t="shared" si="85"/>
        <v>100</v>
      </c>
      <c r="M2681">
        <v>90</v>
      </c>
      <c r="N2681" s="3">
        <f>Table2[[#This Row],[Total Cost]]-Table2[[#This Row],[Total Sales]]</f>
        <v>10</v>
      </c>
      <c r="O2681" t="s">
        <v>16</v>
      </c>
      <c r="P2681" t="s">
        <v>17</v>
      </c>
    </row>
    <row r="2682" spans="1:16">
      <c r="A2682" t="s">
        <v>10480</v>
      </c>
      <c r="B2682" t="s">
        <v>10481</v>
      </c>
      <c r="C2682" t="s">
        <v>37478</v>
      </c>
      <c r="D2682" t="s">
        <v>37032</v>
      </c>
      <c r="E2682" t="s">
        <v>10482</v>
      </c>
      <c r="F2682" t="s">
        <v>7396</v>
      </c>
      <c r="G2682" s="2">
        <v>45466</v>
      </c>
      <c r="H2682" t="s">
        <v>28</v>
      </c>
      <c r="I2682">
        <v>2</v>
      </c>
      <c r="J2682">
        <f t="shared" si="84"/>
        <v>300</v>
      </c>
      <c r="K2682" s="3">
        <v>0</v>
      </c>
      <c r="L2682" s="3">
        <f t="shared" si="85"/>
        <v>600</v>
      </c>
      <c r="M2682">
        <v>600</v>
      </c>
      <c r="N2682" s="3">
        <f>Table2[[#This Row],[Total Cost]]-Table2[[#This Row],[Total Sales]]</f>
        <v>0</v>
      </c>
      <c r="O2682" t="s">
        <v>33</v>
      </c>
      <c r="P2682" t="s">
        <v>17</v>
      </c>
    </row>
    <row r="2683" spans="1:16">
      <c r="A2683" t="s">
        <v>10483</v>
      </c>
      <c r="B2683" t="s">
        <v>10484</v>
      </c>
      <c r="C2683" t="s">
        <v>37035</v>
      </c>
      <c r="D2683" t="s">
        <v>37735</v>
      </c>
      <c r="E2683" t="s">
        <v>10485</v>
      </c>
      <c r="F2683" t="s">
        <v>10486</v>
      </c>
      <c r="G2683" s="2">
        <v>45493</v>
      </c>
      <c r="H2683" t="s">
        <v>15</v>
      </c>
      <c r="I2683">
        <v>3</v>
      </c>
      <c r="J2683">
        <f t="shared" si="84"/>
        <v>800</v>
      </c>
      <c r="K2683" s="3">
        <v>0</v>
      </c>
      <c r="L2683" s="3">
        <f t="shared" si="85"/>
        <v>2400</v>
      </c>
      <c r="M2683">
        <v>2400</v>
      </c>
      <c r="N2683" s="3">
        <f>Table2[[#This Row],[Total Cost]]-Table2[[#This Row],[Total Sales]]</f>
        <v>0</v>
      </c>
      <c r="O2683" t="s">
        <v>16</v>
      </c>
      <c r="P2683" t="s">
        <v>17</v>
      </c>
    </row>
    <row r="2684" spans="1:16">
      <c r="A2684" t="s">
        <v>10487</v>
      </c>
      <c r="B2684" t="s">
        <v>10488</v>
      </c>
      <c r="C2684" t="s">
        <v>37035</v>
      </c>
      <c r="D2684" t="s">
        <v>37789</v>
      </c>
      <c r="E2684" t="s">
        <v>10489</v>
      </c>
      <c r="F2684" t="s">
        <v>10490</v>
      </c>
      <c r="G2684" s="2">
        <v>45633</v>
      </c>
      <c r="H2684" t="s">
        <v>28</v>
      </c>
      <c r="I2684">
        <v>1</v>
      </c>
      <c r="J2684">
        <f t="shared" si="84"/>
        <v>300</v>
      </c>
      <c r="K2684" s="3">
        <v>5</v>
      </c>
      <c r="L2684" s="3">
        <f t="shared" si="85"/>
        <v>300</v>
      </c>
      <c r="M2684">
        <v>285</v>
      </c>
      <c r="N2684" s="3">
        <f>Table2[[#This Row],[Total Cost]]-Table2[[#This Row],[Total Sales]]</f>
        <v>15</v>
      </c>
      <c r="O2684" t="s">
        <v>33</v>
      </c>
      <c r="P2684" t="s">
        <v>17</v>
      </c>
    </row>
    <row r="2685" spans="1:16">
      <c r="A2685" t="s">
        <v>10491</v>
      </c>
      <c r="B2685" t="s">
        <v>10492</v>
      </c>
      <c r="C2685" t="s">
        <v>37531</v>
      </c>
      <c r="D2685" t="s">
        <v>37820</v>
      </c>
      <c r="E2685" t="s">
        <v>10493</v>
      </c>
      <c r="F2685" t="s">
        <v>10163</v>
      </c>
      <c r="G2685" s="2">
        <v>45736</v>
      </c>
      <c r="H2685" t="s">
        <v>42</v>
      </c>
      <c r="I2685">
        <v>3</v>
      </c>
      <c r="J2685">
        <f t="shared" si="84"/>
        <v>200</v>
      </c>
      <c r="K2685" s="3">
        <v>5</v>
      </c>
      <c r="L2685" s="3">
        <f t="shared" si="85"/>
        <v>600</v>
      </c>
      <c r="M2685">
        <v>570</v>
      </c>
      <c r="N2685" s="3">
        <f>Table2[[#This Row],[Total Cost]]-Table2[[#This Row],[Total Sales]]</f>
        <v>30</v>
      </c>
      <c r="O2685" t="s">
        <v>23</v>
      </c>
      <c r="P2685" t="s">
        <v>78</v>
      </c>
    </row>
    <row r="2686" spans="1:16">
      <c r="A2686" t="s">
        <v>10494</v>
      </c>
      <c r="B2686" t="s">
        <v>10495</v>
      </c>
      <c r="C2686" t="s">
        <v>37066</v>
      </c>
      <c r="D2686" t="s">
        <v>37046</v>
      </c>
      <c r="E2686" t="s">
        <v>10496</v>
      </c>
      <c r="F2686" t="s">
        <v>10497</v>
      </c>
      <c r="G2686" s="2">
        <v>45430</v>
      </c>
      <c r="H2686" t="s">
        <v>28</v>
      </c>
      <c r="I2686">
        <v>4</v>
      </c>
      <c r="J2686">
        <f t="shared" si="84"/>
        <v>300</v>
      </c>
      <c r="K2686" s="3">
        <v>0</v>
      </c>
      <c r="L2686" s="3">
        <f t="shared" si="85"/>
        <v>1200</v>
      </c>
      <c r="M2686">
        <v>1200</v>
      </c>
      <c r="N2686" s="3">
        <f>Table2[[#This Row],[Total Cost]]-Table2[[#This Row],[Total Sales]]</f>
        <v>0</v>
      </c>
      <c r="O2686" t="s">
        <v>33</v>
      </c>
      <c r="P2686" t="s">
        <v>17</v>
      </c>
    </row>
    <row r="2687" spans="1:16">
      <c r="A2687" t="s">
        <v>10498</v>
      </c>
      <c r="B2687" t="s">
        <v>10499</v>
      </c>
      <c r="C2687" t="s">
        <v>37365</v>
      </c>
      <c r="D2687" t="s">
        <v>37003</v>
      </c>
      <c r="E2687" t="s">
        <v>10500</v>
      </c>
      <c r="F2687" t="s">
        <v>10501</v>
      </c>
      <c r="G2687" s="2">
        <v>45680</v>
      </c>
      <c r="H2687" t="s">
        <v>28</v>
      </c>
      <c r="I2687">
        <v>2</v>
      </c>
      <c r="J2687">
        <f t="shared" si="84"/>
        <v>300</v>
      </c>
      <c r="K2687" s="3">
        <v>10</v>
      </c>
      <c r="L2687" s="3">
        <f t="shared" si="85"/>
        <v>600</v>
      </c>
      <c r="M2687">
        <v>540</v>
      </c>
      <c r="N2687" s="3">
        <f>Table2[[#This Row],[Total Cost]]-Table2[[#This Row],[Total Sales]]</f>
        <v>60</v>
      </c>
      <c r="O2687" t="s">
        <v>33</v>
      </c>
      <c r="P2687" t="s">
        <v>17</v>
      </c>
    </row>
    <row r="2688" spans="1:16">
      <c r="A2688" t="s">
        <v>10502</v>
      </c>
      <c r="B2688" t="s">
        <v>10503</v>
      </c>
      <c r="C2688" t="s">
        <v>36976</v>
      </c>
      <c r="D2688" t="s">
        <v>37463</v>
      </c>
      <c r="E2688" t="s">
        <v>10504</v>
      </c>
      <c r="F2688" t="s">
        <v>10505</v>
      </c>
      <c r="G2688" s="2">
        <v>45423</v>
      </c>
      <c r="H2688" t="s">
        <v>83</v>
      </c>
      <c r="I2688">
        <v>1</v>
      </c>
      <c r="J2688">
        <f t="shared" si="84"/>
        <v>150</v>
      </c>
      <c r="K2688" s="3">
        <v>0</v>
      </c>
      <c r="L2688" s="3">
        <f t="shared" si="85"/>
        <v>150</v>
      </c>
      <c r="M2688">
        <v>150</v>
      </c>
      <c r="N2688" s="3">
        <f>Table2[[#This Row],[Total Cost]]-Table2[[#This Row],[Total Sales]]</f>
        <v>0</v>
      </c>
      <c r="O2688" t="s">
        <v>33</v>
      </c>
      <c r="P2688" t="s">
        <v>17</v>
      </c>
    </row>
    <row r="2689" spans="1:16">
      <c r="A2689" t="s">
        <v>10506</v>
      </c>
      <c r="B2689" t="s">
        <v>4040</v>
      </c>
      <c r="C2689" t="s">
        <v>36958</v>
      </c>
      <c r="D2689" t="s">
        <v>37011</v>
      </c>
      <c r="E2689" t="s">
        <v>10507</v>
      </c>
      <c r="F2689" t="s">
        <v>10508</v>
      </c>
      <c r="G2689" s="2">
        <v>45586</v>
      </c>
      <c r="H2689" t="s">
        <v>56</v>
      </c>
      <c r="I2689">
        <v>3</v>
      </c>
      <c r="J2689">
        <f t="shared" si="84"/>
        <v>90</v>
      </c>
      <c r="K2689" s="3">
        <v>0</v>
      </c>
      <c r="L2689" s="3">
        <f t="shared" si="85"/>
        <v>270</v>
      </c>
      <c r="M2689">
        <v>270</v>
      </c>
      <c r="N2689" s="3">
        <f>Table2[[#This Row],[Total Cost]]-Table2[[#This Row],[Total Sales]]</f>
        <v>0</v>
      </c>
      <c r="O2689" t="s">
        <v>84</v>
      </c>
      <c r="P2689" t="s">
        <v>17</v>
      </c>
    </row>
    <row r="2690" spans="1:16">
      <c r="A2690" t="s">
        <v>10509</v>
      </c>
      <c r="B2690" t="s">
        <v>4201</v>
      </c>
      <c r="C2690" t="s">
        <v>37105</v>
      </c>
      <c r="D2690" t="s">
        <v>36957</v>
      </c>
      <c r="E2690" t="s">
        <v>10510</v>
      </c>
      <c r="F2690" t="s">
        <v>10511</v>
      </c>
      <c r="G2690" s="2">
        <v>45464</v>
      </c>
      <c r="H2690" t="s">
        <v>15</v>
      </c>
      <c r="I2690">
        <v>1</v>
      </c>
      <c r="J2690">
        <f t="shared" si="84"/>
        <v>800</v>
      </c>
      <c r="K2690" s="3">
        <v>10</v>
      </c>
      <c r="L2690" s="3">
        <f t="shared" si="85"/>
        <v>800</v>
      </c>
      <c r="M2690">
        <v>720</v>
      </c>
      <c r="N2690" s="3">
        <f>Table2[[#This Row],[Total Cost]]-Table2[[#This Row],[Total Sales]]</f>
        <v>80</v>
      </c>
      <c r="O2690" t="s">
        <v>33</v>
      </c>
      <c r="P2690" t="s">
        <v>17</v>
      </c>
    </row>
    <row r="2691" spans="1:16">
      <c r="A2691" t="s">
        <v>10512</v>
      </c>
      <c r="B2691" t="s">
        <v>10513</v>
      </c>
      <c r="C2691" t="s">
        <v>37229</v>
      </c>
      <c r="D2691" t="s">
        <v>37110</v>
      </c>
      <c r="E2691" t="s">
        <v>10514</v>
      </c>
      <c r="F2691" t="s">
        <v>10515</v>
      </c>
      <c r="G2691" s="2">
        <v>45643</v>
      </c>
      <c r="H2691" t="s">
        <v>89</v>
      </c>
      <c r="I2691">
        <v>2</v>
      </c>
      <c r="J2691">
        <f t="shared" ref="J2691:J2754" si="86">L2691/I2691</f>
        <v>50</v>
      </c>
      <c r="K2691" s="3">
        <v>0</v>
      </c>
      <c r="L2691" s="3">
        <f t="shared" si="85"/>
        <v>100</v>
      </c>
      <c r="M2691">
        <v>100</v>
      </c>
      <c r="N2691" s="3">
        <f>Table2[[#This Row],[Total Cost]]-Table2[[#This Row],[Total Sales]]</f>
        <v>0</v>
      </c>
      <c r="O2691" t="s">
        <v>84</v>
      </c>
      <c r="P2691" t="s">
        <v>17</v>
      </c>
    </row>
    <row r="2692" spans="1:16">
      <c r="A2692" t="s">
        <v>10516</v>
      </c>
      <c r="B2692" t="s">
        <v>10517</v>
      </c>
      <c r="C2692" t="s">
        <v>37224</v>
      </c>
      <c r="D2692" t="s">
        <v>38168</v>
      </c>
      <c r="E2692" t="s">
        <v>10518</v>
      </c>
      <c r="F2692" t="s">
        <v>10519</v>
      </c>
      <c r="G2692" s="2">
        <v>45643</v>
      </c>
      <c r="H2692" t="s">
        <v>42</v>
      </c>
      <c r="I2692">
        <v>2</v>
      </c>
      <c r="J2692">
        <f t="shared" si="86"/>
        <v>200</v>
      </c>
      <c r="K2692" s="3">
        <v>5</v>
      </c>
      <c r="L2692" s="3">
        <f t="shared" si="85"/>
        <v>400</v>
      </c>
      <c r="M2692">
        <v>380</v>
      </c>
      <c r="N2692" s="3">
        <f>Table2[[#This Row],[Total Cost]]-Table2[[#This Row],[Total Sales]]</f>
        <v>20</v>
      </c>
      <c r="O2692" t="s">
        <v>16</v>
      </c>
      <c r="P2692" t="s">
        <v>17</v>
      </c>
    </row>
    <row r="2693" spans="1:16">
      <c r="A2693" t="s">
        <v>10520</v>
      </c>
      <c r="B2693" t="s">
        <v>10521</v>
      </c>
      <c r="C2693" t="s">
        <v>37531</v>
      </c>
      <c r="D2693" t="s">
        <v>37036</v>
      </c>
      <c r="E2693" t="s">
        <v>10522</v>
      </c>
      <c r="F2693" t="s">
        <v>10523</v>
      </c>
      <c r="G2693" s="2">
        <v>45669</v>
      </c>
      <c r="H2693" t="s">
        <v>83</v>
      </c>
      <c r="I2693">
        <v>1</v>
      </c>
      <c r="J2693">
        <f t="shared" si="86"/>
        <v>150</v>
      </c>
      <c r="K2693" s="3">
        <v>15</v>
      </c>
      <c r="L2693" s="3">
        <f t="shared" si="85"/>
        <v>150</v>
      </c>
      <c r="M2693">
        <v>127.5</v>
      </c>
      <c r="N2693" s="3">
        <f>Table2[[#This Row],[Total Cost]]-Table2[[#This Row],[Total Sales]]</f>
        <v>22.5</v>
      </c>
      <c r="O2693" t="s">
        <v>23</v>
      </c>
      <c r="P2693" t="s">
        <v>17</v>
      </c>
    </row>
    <row r="2694" spans="1:16">
      <c r="A2694" t="s">
        <v>10524</v>
      </c>
      <c r="B2694" t="s">
        <v>10525</v>
      </c>
      <c r="C2694" t="s">
        <v>37814</v>
      </c>
      <c r="D2694" t="s">
        <v>37203</v>
      </c>
      <c r="E2694" t="s">
        <v>10526</v>
      </c>
      <c r="F2694" t="s">
        <v>10527</v>
      </c>
      <c r="G2694" s="2">
        <v>45682</v>
      </c>
      <c r="H2694" t="s">
        <v>56</v>
      </c>
      <c r="I2694">
        <v>4</v>
      </c>
      <c r="J2694">
        <f t="shared" si="86"/>
        <v>90</v>
      </c>
      <c r="K2694" s="3">
        <v>0</v>
      </c>
      <c r="L2694" s="3">
        <f t="shared" ref="L2694:L2757" si="87">M2694/(1-K2694/100)</f>
        <v>360</v>
      </c>
      <c r="M2694">
        <v>360</v>
      </c>
      <c r="N2694" s="3">
        <f>Table2[[#This Row],[Total Cost]]-Table2[[#This Row],[Total Sales]]</f>
        <v>0</v>
      </c>
      <c r="O2694" t="s">
        <v>84</v>
      </c>
      <c r="P2694" t="s">
        <v>17</v>
      </c>
    </row>
    <row r="2695" spans="1:16">
      <c r="A2695" t="s">
        <v>10528</v>
      </c>
      <c r="B2695" t="s">
        <v>10529</v>
      </c>
      <c r="C2695" t="s">
        <v>37041</v>
      </c>
      <c r="D2695" t="s">
        <v>36983</v>
      </c>
      <c r="E2695" t="s">
        <v>10530</v>
      </c>
      <c r="F2695" t="s">
        <v>10531</v>
      </c>
      <c r="G2695" s="2">
        <v>45408</v>
      </c>
      <c r="H2695" t="s">
        <v>56</v>
      </c>
      <c r="I2695">
        <v>2</v>
      </c>
      <c r="J2695">
        <f t="shared" si="86"/>
        <v>90</v>
      </c>
      <c r="K2695" s="3">
        <v>0</v>
      </c>
      <c r="L2695" s="3">
        <f t="shared" si="87"/>
        <v>180</v>
      </c>
      <c r="M2695">
        <v>180</v>
      </c>
      <c r="N2695" s="3">
        <f>Table2[[#This Row],[Total Cost]]-Table2[[#This Row],[Total Sales]]</f>
        <v>0</v>
      </c>
      <c r="O2695" t="s">
        <v>90</v>
      </c>
      <c r="P2695" t="s">
        <v>17</v>
      </c>
    </row>
    <row r="2696" spans="1:16">
      <c r="A2696" t="s">
        <v>10532</v>
      </c>
      <c r="B2696" t="s">
        <v>10533</v>
      </c>
      <c r="C2696" t="s">
        <v>37808</v>
      </c>
      <c r="D2696" t="s">
        <v>37071</v>
      </c>
      <c r="E2696" t="s">
        <v>10534</v>
      </c>
      <c r="F2696" t="s">
        <v>10535</v>
      </c>
      <c r="G2696" s="2">
        <v>45736</v>
      </c>
      <c r="H2696" t="s">
        <v>83</v>
      </c>
      <c r="I2696">
        <v>4</v>
      </c>
      <c r="J2696">
        <f t="shared" si="86"/>
        <v>150</v>
      </c>
      <c r="K2696" s="3">
        <v>5</v>
      </c>
      <c r="L2696" s="3">
        <f t="shared" si="87"/>
        <v>600</v>
      </c>
      <c r="M2696">
        <v>570</v>
      </c>
      <c r="N2696" s="3">
        <f>Table2[[#This Row],[Total Cost]]-Table2[[#This Row],[Total Sales]]</f>
        <v>30</v>
      </c>
      <c r="O2696" t="s">
        <v>33</v>
      </c>
      <c r="P2696" t="s">
        <v>17</v>
      </c>
    </row>
    <row r="2697" spans="1:16">
      <c r="A2697" t="s">
        <v>10536</v>
      </c>
      <c r="B2697" t="s">
        <v>10537</v>
      </c>
      <c r="C2697" t="s">
        <v>37538</v>
      </c>
      <c r="D2697" t="s">
        <v>37922</v>
      </c>
      <c r="E2697" t="s">
        <v>10538</v>
      </c>
      <c r="F2697" t="s">
        <v>10539</v>
      </c>
      <c r="G2697" s="2">
        <v>45489</v>
      </c>
      <c r="H2697" t="s">
        <v>73</v>
      </c>
      <c r="I2697">
        <v>1</v>
      </c>
      <c r="J2697">
        <f t="shared" si="86"/>
        <v>120</v>
      </c>
      <c r="K2697" s="3">
        <v>0</v>
      </c>
      <c r="L2697" s="3">
        <f t="shared" si="87"/>
        <v>120</v>
      </c>
      <c r="M2697">
        <v>120</v>
      </c>
      <c r="N2697" s="3">
        <f>Table2[[#This Row],[Total Cost]]-Table2[[#This Row],[Total Sales]]</f>
        <v>0</v>
      </c>
      <c r="O2697" t="s">
        <v>90</v>
      </c>
      <c r="P2697" t="s">
        <v>78</v>
      </c>
    </row>
    <row r="2698" spans="1:16">
      <c r="A2698" t="s">
        <v>10540</v>
      </c>
      <c r="B2698" t="s">
        <v>10541</v>
      </c>
      <c r="C2698" t="s">
        <v>37210</v>
      </c>
      <c r="D2698" t="s">
        <v>37599</v>
      </c>
      <c r="E2698" t="s">
        <v>10542</v>
      </c>
      <c r="F2698" t="s">
        <v>10543</v>
      </c>
      <c r="G2698" s="2">
        <v>45569</v>
      </c>
      <c r="H2698" t="s">
        <v>89</v>
      </c>
      <c r="I2698">
        <v>1</v>
      </c>
      <c r="J2698">
        <f t="shared" si="86"/>
        <v>50</v>
      </c>
      <c r="K2698" s="3">
        <v>5</v>
      </c>
      <c r="L2698" s="3">
        <f t="shared" si="87"/>
        <v>50</v>
      </c>
      <c r="M2698">
        <v>47.5</v>
      </c>
      <c r="N2698" s="3">
        <f>Table2[[#This Row],[Total Cost]]-Table2[[#This Row],[Total Sales]]</f>
        <v>2.5</v>
      </c>
      <c r="O2698" t="s">
        <v>33</v>
      </c>
      <c r="P2698" t="s">
        <v>17</v>
      </c>
    </row>
    <row r="2699" spans="1:16">
      <c r="A2699" t="s">
        <v>10544</v>
      </c>
      <c r="B2699" t="s">
        <v>10545</v>
      </c>
      <c r="C2699" t="s">
        <v>37137</v>
      </c>
      <c r="D2699" t="s">
        <v>37614</v>
      </c>
      <c r="E2699" t="s">
        <v>10546</v>
      </c>
      <c r="F2699" t="s">
        <v>10547</v>
      </c>
      <c r="G2699" s="2">
        <v>45745</v>
      </c>
      <c r="H2699" t="s">
        <v>89</v>
      </c>
      <c r="I2699">
        <v>3</v>
      </c>
      <c r="J2699">
        <f t="shared" si="86"/>
        <v>50</v>
      </c>
      <c r="K2699" s="3">
        <v>10</v>
      </c>
      <c r="L2699" s="3">
        <f t="shared" si="87"/>
        <v>150</v>
      </c>
      <c r="M2699">
        <v>135</v>
      </c>
      <c r="N2699" s="3">
        <f>Table2[[#This Row],[Total Cost]]-Table2[[#This Row],[Total Sales]]</f>
        <v>15</v>
      </c>
      <c r="O2699" t="s">
        <v>90</v>
      </c>
      <c r="P2699" t="s">
        <v>17</v>
      </c>
    </row>
    <row r="2700" spans="1:16">
      <c r="A2700" t="s">
        <v>10548</v>
      </c>
      <c r="B2700" t="s">
        <v>10549</v>
      </c>
      <c r="C2700" t="s">
        <v>37680</v>
      </c>
      <c r="D2700" t="s">
        <v>38169</v>
      </c>
      <c r="E2700" t="s">
        <v>10550</v>
      </c>
      <c r="F2700" t="s">
        <v>3604</v>
      </c>
      <c r="G2700" s="2">
        <v>45577</v>
      </c>
      <c r="H2700" t="s">
        <v>42</v>
      </c>
      <c r="I2700">
        <v>1</v>
      </c>
      <c r="J2700">
        <f t="shared" si="86"/>
        <v>200</v>
      </c>
      <c r="K2700" s="3">
        <v>10</v>
      </c>
      <c r="L2700" s="3">
        <f t="shared" si="87"/>
        <v>200</v>
      </c>
      <c r="M2700">
        <v>180</v>
      </c>
      <c r="N2700" s="3">
        <f>Table2[[#This Row],[Total Cost]]-Table2[[#This Row],[Total Sales]]</f>
        <v>20</v>
      </c>
      <c r="O2700" t="s">
        <v>84</v>
      </c>
      <c r="P2700" t="s">
        <v>17</v>
      </c>
    </row>
    <row r="2701" spans="1:16">
      <c r="A2701" t="s">
        <v>10551</v>
      </c>
      <c r="B2701" t="s">
        <v>10552</v>
      </c>
      <c r="C2701" t="s">
        <v>38170</v>
      </c>
      <c r="D2701" t="s">
        <v>38103</v>
      </c>
      <c r="E2701" t="s">
        <v>10553</v>
      </c>
      <c r="F2701" t="s">
        <v>10554</v>
      </c>
      <c r="G2701" s="2">
        <v>45749</v>
      </c>
      <c r="H2701" t="s">
        <v>89</v>
      </c>
      <c r="I2701">
        <v>3</v>
      </c>
      <c r="J2701">
        <f t="shared" si="86"/>
        <v>50</v>
      </c>
      <c r="K2701" s="3">
        <v>15</v>
      </c>
      <c r="L2701" s="3">
        <f t="shared" si="87"/>
        <v>150</v>
      </c>
      <c r="M2701">
        <v>127.5</v>
      </c>
      <c r="N2701" s="3">
        <f>Table2[[#This Row],[Total Cost]]-Table2[[#This Row],[Total Sales]]</f>
        <v>22.5</v>
      </c>
      <c r="O2701" t="s">
        <v>33</v>
      </c>
      <c r="P2701" t="s">
        <v>17</v>
      </c>
    </row>
    <row r="2702" spans="1:16">
      <c r="A2702" t="s">
        <v>10555</v>
      </c>
      <c r="B2702" t="s">
        <v>10556</v>
      </c>
      <c r="C2702" t="s">
        <v>37228</v>
      </c>
      <c r="D2702" t="s">
        <v>37797</v>
      </c>
      <c r="E2702" t="s">
        <v>10557</v>
      </c>
      <c r="F2702" t="s">
        <v>10558</v>
      </c>
      <c r="G2702" s="2">
        <v>45610</v>
      </c>
      <c r="H2702" t="s">
        <v>28</v>
      </c>
      <c r="I2702">
        <v>1</v>
      </c>
      <c r="J2702">
        <f t="shared" si="86"/>
        <v>300</v>
      </c>
      <c r="K2702" s="3">
        <v>0</v>
      </c>
      <c r="L2702" s="3">
        <f t="shared" si="87"/>
        <v>300</v>
      </c>
      <c r="M2702">
        <v>300</v>
      </c>
      <c r="N2702" s="3">
        <f>Table2[[#This Row],[Total Cost]]-Table2[[#This Row],[Total Sales]]</f>
        <v>0</v>
      </c>
      <c r="O2702" t="s">
        <v>33</v>
      </c>
      <c r="P2702" t="s">
        <v>17</v>
      </c>
    </row>
    <row r="2703" spans="1:16">
      <c r="A2703" t="s">
        <v>10559</v>
      </c>
      <c r="B2703" t="s">
        <v>9137</v>
      </c>
      <c r="C2703" t="s">
        <v>37253</v>
      </c>
      <c r="D2703" t="s">
        <v>37635</v>
      </c>
      <c r="E2703" t="s">
        <v>10560</v>
      </c>
      <c r="F2703" t="s">
        <v>10561</v>
      </c>
      <c r="G2703" s="2">
        <v>45720</v>
      </c>
      <c r="H2703" t="s">
        <v>56</v>
      </c>
      <c r="I2703">
        <v>3</v>
      </c>
      <c r="J2703">
        <f t="shared" si="86"/>
        <v>90</v>
      </c>
      <c r="K2703" s="3">
        <v>0</v>
      </c>
      <c r="L2703" s="3">
        <f t="shared" si="87"/>
        <v>270</v>
      </c>
      <c r="M2703">
        <v>270</v>
      </c>
      <c r="N2703" s="3">
        <f>Table2[[#This Row],[Total Cost]]-Table2[[#This Row],[Total Sales]]</f>
        <v>0</v>
      </c>
      <c r="O2703" t="s">
        <v>23</v>
      </c>
      <c r="P2703" t="s">
        <v>17</v>
      </c>
    </row>
    <row r="2704" spans="1:16">
      <c r="A2704" t="s">
        <v>10562</v>
      </c>
      <c r="B2704" t="s">
        <v>10563</v>
      </c>
      <c r="C2704" t="s">
        <v>37870</v>
      </c>
      <c r="D2704" t="s">
        <v>36961</v>
      </c>
      <c r="E2704" t="s">
        <v>10564</v>
      </c>
      <c r="F2704" t="s">
        <v>10565</v>
      </c>
      <c r="G2704" s="2">
        <v>45453</v>
      </c>
      <c r="H2704" t="s">
        <v>42</v>
      </c>
      <c r="I2704">
        <v>1</v>
      </c>
      <c r="J2704">
        <f t="shared" si="86"/>
        <v>200</v>
      </c>
      <c r="K2704" s="3">
        <v>0</v>
      </c>
      <c r="L2704" s="3">
        <f t="shared" si="87"/>
        <v>200</v>
      </c>
      <c r="M2704">
        <v>200</v>
      </c>
      <c r="N2704" s="3">
        <f>Table2[[#This Row],[Total Cost]]-Table2[[#This Row],[Total Sales]]</f>
        <v>0</v>
      </c>
      <c r="O2704" t="s">
        <v>33</v>
      </c>
      <c r="P2704" t="s">
        <v>17</v>
      </c>
    </row>
    <row r="2705" spans="1:16">
      <c r="A2705" t="s">
        <v>10566</v>
      </c>
      <c r="B2705" t="s">
        <v>3690</v>
      </c>
      <c r="C2705" t="s">
        <v>37293</v>
      </c>
      <c r="D2705" t="s">
        <v>36961</v>
      </c>
      <c r="E2705" t="s">
        <v>10567</v>
      </c>
      <c r="F2705" t="s">
        <v>10568</v>
      </c>
      <c r="G2705" s="2">
        <v>45541</v>
      </c>
      <c r="H2705" t="s">
        <v>22</v>
      </c>
      <c r="I2705">
        <v>2</v>
      </c>
      <c r="J2705">
        <f t="shared" si="86"/>
        <v>100</v>
      </c>
      <c r="K2705" s="3">
        <v>15</v>
      </c>
      <c r="L2705" s="3">
        <f t="shared" si="87"/>
        <v>200</v>
      </c>
      <c r="M2705">
        <v>170</v>
      </c>
      <c r="N2705" s="3">
        <f>Table2[[#This Row],[Total Cost]]-Table2[[#This Row],[Total Sales]]</f>
        <v>30</v>
      </c>
      <c r="O2705" t="s">
        <v>90</v>
      </c>
      <c r="P2705" t="s">
        <v>17</v>
      </c>
    </row>
    <row r="2706" spans="1:16">
      <c r="A2706" t="s">
        <v>10569</v>
      </c>
      <c r="B2706" t="s">
        <v>10570</v>
      </c>
      <c r="C2706" t="s">
        <v>37075</v>
      </c>
      <c r="D2706" t="s">
        <v>37415</v>
      </c>
      <c r="E2706" t="s">
        <v>10571</v>
      </c>
      <c r="F2706" t="s">
        <v>10572</v>
      </c>
      <c r="G2706" s="2">
        <v>45419</v>
      </c>
      <c r="H2706" t="s">
        <v>73</v>
      </c>
      <c r="I2706">
        <v>1</v>
      </c>
      <c r="J2706">
        <f t="shared" si="86"/>
        <v>120</v>
      </c>
      <c r="K2706" s="3">
        <v>0</v>
      </c>
      <c r="L2706" s="3">
        <f t="shared" si="87"/>
        <v>120</v>
      </c>
      <c r="M2706">
        <v>120</v>
      </c>
      <c r="N2706" s="3">
        <f>Table2[[#This Row],[Total Cost]]-Table2[[#This Row],[Total Sales]]</f>
        <v>0</v>
      </c>
      <c r="O2706" t="s">
        <v>84</v>
      </c>
      <c r="P2706" t="s">
        <v>17</v>
      </c>
    </row>
    <row r="2707" spans="1:16">
      <c r="A2707" t="s">
        <v>10573</v>
      </c>
      <c r="B2707" t="s">
        <v>10574</v>
      </c>
      <c r="C2707" t="s">
        <v>36978</v>
      </c>
      <c r="D2707" t="s">
        <v>37046</v>
      </c>
      <c r="E2707" t="s">
        <v>10575</v>
      </c>
      <c r="F2707" t="s">
        <v>7439</v>
      </c>
      <c r="G2707" s="2">
        <v>45421</v>
      </c>
      <c r="H2707" t="s">
        <v>42</v>
      </c>
      <c r="I2707">
        <v>1</v>
      </c>
      <c r="J2707">
        <f t="shared" si="86"/>
        <v>200</v>
      </c>
      <c r="K2707" s="3">
        <v>0</v>
      </c>
      <c r="L2707" s="3">
        <f t="shared" si="87"/>
        <v>200</v>
      </c>
      <c r="M2707">
        <v>200</v>
      </c>
      <c r="N2707" s="3">
        <f>Table2[[#This Row],[Total Cost]]-Table2[[#This Row],[Total Sales]]</f>
        <v>0</v>
      </c>
      <c r="O2707" t="s">
        <v>16</v>
      </c>
      <c r="P2707" t="s">
        <v>17</v>
      </c>
    </row>
    <row r="2708" spans="1:16">
      <c r="A2708" t="s">
        <v>10576</v>
      </c>
      <c r="B2708" t="s">
        <v>10577</v>
      </c>
      <c r="C2708" t="s">
        <v>37321</v>
      </c>
      <c r="D2708" t="s">
        <v>37312</v>
      </c>
      <c r="E2708" t="s">
        <v>10578</v>
      </c>
      <c r="F2708" t="s">
        <v>10579</v>
      </c>
      <c r="G2708" s="2">
        <v>45579</v>
      </c>
      <c r="H2708" t="s">
        <v>47</v>
      </c>
      <c r="I2708">
        <v>1</v>
      </c>
      <c r="J2708">
        <f t="shared" si="86"/>
        <v>1200</v>
      </c>
      <c r="K2708" s="3">
        <v>0</v>
      </c>
      <c r="L2708" s="3">
        <f t="shared" si="87"/>
        <v>1200</v>
      </c>
      <c r="M2708">
        <v>1200</v>
      </c>
      <c r="N2708" s="3">
        <f>Table2[[#This Row],[Total Cost]]-Table2[[#This Row],[Total Sales]]</f>
        <v>0</v>
      </c>
      <c r="O2708" t="s">
        <v>90</v>
      </c>
      <c r="P2708" t="s">
        <v>17</v>
      </c>
    </row>
    <row r="2709" spans="1:16">
      <c r="A2709" t="s">
        <v>10580</v>
      </c>
      <c r="B2709" t="s">
        <v>10581</v>
      </c>
      <c r="C2709" t="s">
        <v>37158</v>
      </c>
      <c r="D2709" t="s">
        <v>37039</v>
      </c>
      <c r="E2709" t="s">
        <v>10582</v>
      </c>
      <c r="F2709" t="s">
        <v>10583</v>
      </c>
      <c r="G2709" s="2">
        <v>45478</v>
      </c>
      <c r="H2709" t="s">
        <v>47</v>
      </c>
      <c r="I2709">
        <v>1</v>
      </c>
      <c r="J2709">
        <f t="shared" si="86"/>
        <v>1200</v>
      </c>
      <c r="K2709" s="3">
        <v>10</v>
      </c>
      <c r="L2709" s="3">
        <f t="shared" si="87"/>
        <v>1200</v>
      </c>
      <c r="M2709">
        <v>1080</v>
      </c>
      <c r="N2709" s="3">
        <f>Table2[[#This Row],[Total Cost]]-Table2[[#This Row],[Total Sales]]</f>
        <v>120</v>
      </c>
      <c r="O2709" t="s">
        <v>33</v>
      </c>
      <c r="P2709" t="s">
        <v>17</v>
      </c>
    </row>
    <row r="2710" spans="1:16">
      <c r="A2710" t="s">
        <v>10584</v>
      </c>
      <c r="B2710" t="s">
        <v>10585</v>
      </c>
      <c r="C2710" t="s">
        <v>37666</v>
      </c>
      <c r="D2710" t="s">
        <v>37450</v>
      </c>
      <c r="E2710" t="s">
        <v>10586</v>
      </c>
      <c r="F2710" t="s">
        <v>10587</v>
      </c>
      <c r="G2710" s="2">
        <v>45612</v>
      </c>
      <c r="H2710" t="s">
        <v>83</v>
      </c>
      <c r="I2710">
        <v>4</v>
      </c>
      <c r="J2710">
        <f t="shared" si="86"/>
        <v>150</v>
      </c>
      <c r="K2710" s="3">
        <v>0</v>
      </c>
      <c r="L2710" s="3">
        <f t="shared" si="87"/>
        <v>600</v>
      </c>
      <c r="M2710">
        <v>600</v>
      </c>
      <c r="N2710" s="3">
        <f>Table2[[#This Row],[Total Cost]]-Table2[[#This Row],[Total Sales]]</f>
        <v>0</v>
      </c>
      <c r="O2710" t="s">
        <v>90</v>
      </c>
      <c r="P2710" t="s">
        <v>17</v>
      </c>
    </row>
    <row r="2711" spans="1:16">
      <c r="A2711" t="s">
        <v>10588</v>
      </c>
      <c r="B2711" t="s">
        <v>10589</v>
      </c>
      <c r="C2711" t="s">
        <v>37211</v>
      </c>
      <c r="D2711" t="s">
        <v>38112</v>
      </c>
      <c r="E2711" t="s">
        <v>10590</v>
      </c>
      <c r="F2711" t="s">
        <v>10591</v>
      </c>
      <c r="G2711" s="2">
        <v>45761</v>
      </c>
      <c r="H2711" t="s">
        <v>47</v>
      </c>
      <c r="I2711">
        <v>4</v>
      </c>
      <c r="J2711">
        <f t="shared" si="86"/>
        <v>1200</v>
      </c>
      <c r="K2711" s="3">
        <v>0</v>
      </c>
      <c r="L2711" s="3">
        <f t="shared" si="87"/>
        <v>4800</v>
      </c>
      <c r="M2711">
        <v>4800</v>
      </c>
      <c r="N2711" s="3">
        <f>Table2[[#This Row],[Total Cost]]-Table2[[#This Row],[Total Sales]]</f>
        <v>0</v>
      </c>
      <c r="O2711" t="s">
        <v>90</v>
      </c>
      <c r="P2711" t="s">
        <v>17</v>
      </c>
    </row>
    <row r="2712" spans="1:16">
      <c r="A2712" t="s">
        <v>10592</v>
      </c>
      <c r="B2712" t="s">
        <v>10593</v>
      </c>
      <c r="C2712" t="s">
        <v>37079</v>
      </c>
      <c r="D2712" t="s">
        <v>37115</v>
      </c>
      <c r="E2712" t="s">
        <v>10594</v>
      </c>
      <c r="F2712" t="s">
        <v>10595</v>
      </c>
      <c r="G2712" s="2">
        <v>45407</v>
      </c>
      <c r="H2712" t="s">
        <v>28</v>
      </c>
      <c r="I2712">
        <v>4</v>
      </c>
      <c r="J2712">
        <f t="shared" si="86"/>
        <v>300</v>
      </c>
      <c r="K2712" s="3">
        <v>0</v>
      </c>
      <c r="L2712" s="3">
        <f t="shared" si="87"/>
        <v>1200</v>
      </c>
      <c r="M2712">
        <v>1200</v>
      </c>
      <c r="N2712" s="3">
        <f>Table2[[#This Row],[Total Cost]]-Table2[[#This Row],[Total Sales]]</f>
        <v>0</v>
      </c>
      <c r="O2712" t="s">
        <v>23</v>
      </c>
      <c r="P2712" t="s">
        <v>17</v>
      </c>
    </row>
    <row r="2713" spans="1:16">
      <c r="A2713" t="s">
        <v>10596</v>
      </c>
      <c r="B2713" t="s">
        <v>6894</v>
      </c>
      <c r="C2713" t="s">
        <v>37220</v>
      </c>
      <c r="D2713" t="s">
        <v>37986</v>
      </c>
      <c r="E2713" t="s">
        <v>10597</v>
      </c>
      <c r="F2713" t="s">
        <v>3365</v>
      </c>
      <c r="G2713" s="2">
        <v>45733</v>
      </c>
      <c r="H2713" t="s">
        <v>89</v>
      </c>
      <c r="I2713">
        <v>3</v>
      </c>
      <c r="J2713">
        <f t="shared" si="86"/>
        <v>50</v>
      </c>
      <c r="K2713" s="3">
        <v>15</v>
      </c>
      <c r="L2713" s="3">
        <f t="shared" si="87"/>
        <v>150</v>
      </c>
      <c r="M2713">
        <v>127.5</v>
      </c>
      <c r="N2713" s="3">
        <f>Table2[[#This Row],[Total Cost]]-Table2[[#This Row],[Total Sales]]</f>
        <v>22.5</v>
      </c>
      <c r="O2713" t="s">
        <v>16</v>
      </c>
      <c r="P2713" t="s">
        <v>17</v>
      </c>
    </row>
    <row r="2714" spans="1:16">
      <c r="A2714" t="s">
        <v>10598</v>
      </c>
      <c r="B2714" t="s">
        <v>10599</v>
      </c>
      <c r="C2714" t="s">
        <v>37096</v>
      </c>
      <c r="D2714" t="s">
        <v>36988</v>
      </c>
      <c r="E2714" t="s">
        <v>10600</v>
      </c>
      <c r="F2714" t="s">
        <v>10601</v>
      </c>
      <c r="G2714" s="2">
        <v>45521</v>
      </c>
      <c r="H2714" t="s">
        <v>22</v>
      </c>
      <c r="I2714">
        <v>2</v>
      </c>
      <c r="J2714">
        <f t="shared" si="86"/>
        <v>100</v>
      </c>
      <c r="K2714" s="3">
        <v>0</v>
      </c>
      <c r="L2714" s="3">
        <f t="shared" si="87"/>
        <v>200</v>
      </c>
      <c r="M2714">
        <v>200</v>
      </c>
      <c r="N2714" s="3">
        <f>Table2[[#This Row],[Total Cost]]-Table2[[#This Row],[Total Sales]]</f>
        <v>0</v>
      </c>
      <c r="O2714" t="s">
        <v>33</v>
      </c>
      <c r="P2714" t="s">
        <v>17</v>
      </c>
    </row>
    <row r="2715" spans="1:16">
      <c r="A2715" t="s">
        <v>10602</v>
      </c>
      <c r="B2715" t="s">
        <v>10603</v>
      </c>
      <c r="C2715" t="s">
        <v>37180</v>
      </c>
      <c r="D2715" t="s">
        <v>37375</v>
      </c>
      <c r="E2715" t="s">
        <v>10604</v>
      </c>
      <c r="F2715" t="s">
        <v>10605</v>
      </c>
      <c r="G2715" s="2">
        <v>45598</v>
      </c>
      <c r="H2715" t="s">
        <v>56</v>
      </c>
      <c r="I2715">
        <v>3</v>
      </c>
      <c r="J2715">
        <f t="shared" si="86"/>
        <v>90</v>
      </c>
      <c r="K2715" s="3">
        <v>0</v>
      </c>
      <c r="L2715" s="3">
        <f t="shared" si="87"/>
        <v>270</v>
      </c>
      <c r="M2715">
        <v>270</v>
      </c>
      <c r="N2715" s="3">
        <f>Table2[[#This Row],[Total Cost]]-Table2[[#This Row],[Total Sales]]</f>
        <v>0</v>
      </c>
      <c r="O2715" t="s">
        <v>33</v>
      </c>
      <c r="P2715" t="s">
        <v>17</v>
      </c>
    </row>
    <row r="2716" spans="1:16">
      <c r="A2716" t="s">
        <v>10606</v>
      </c>
      <c r="B2716" t="s">
        <v>10607</v>
      </c>
      <c r="C2716" t="s">
        <v>37205</v>
      </c>
      <c r="D2716" t="s">
        <v>38171</v>
      </c>
      <c r="E2716" t="s">
        <v>10608</v>
      </c>
      <c r="F2716" t="s">
        <v>10609</v>
      </c>
      <c r="G2716" s="2">
        <v>45676</v>
      </c>
      <c r="H2716" t="s">
        <v>83</v>
      </c>
      <c r="I2716">
        <v>2</v>
      </c>
      <c r="J2716">
        <f t="shared" si="86"/>
        <v>150</v>
      </c>
      <c r="K2716" s="3">
        <v>5</v>
      </c>
      <c r="L2716" s="3">
        <f t="shared" si="87"/>
        <v>300</v>
      </c>
      <c r="M2716">
        <v>285</v>
      </c>
      <c r="N2716" s="3">
        <f>Table2[[#This Row],[Total Cost]]-Table2[[#This Row],[Total Sales]]</f>
        <v>15</v>
      </c>
      <c r="O2716" t="s">
        <v>16</v>
      </c>
      <c r="P2716" t="s">
        <v>78</v>
      </c>
    </row>
    <row r="2717" spans="1:16">
      <c r="A2717" t="s">
        <v>10610</v>
      </c>
      <c r="B2717" t="s">
        <v>10611</v>
      </c>
      <c r="C2717" t="s">
        <v>36960</v>
      </c>
      <c r="D2717" t="s">
        <v>38172</v>
      </c>
      <c r="E2717" t="s">
        <v>10612</v>
      </c>
      <c r="F2717" t="s">
        <v>10613</v>
      </c>
      <c r="G2717" s="2">
        <v>45464</v>
      </c>
      <c r="H2717" t="s">
        <v>47</v>
      </c>
      <c r="I2717">
        <v>2</v>
      </c>
      <c r="J2717">
        <f t="shared" si="86"/>
        <v>1200</v>
      </c>
      <c r="K2717" s="3">
        <v>10</v>
      </c>
      <c r="L2717" s="3">
        <f t="shared" si="87"/>
        <v>2400</v>
      </c>
      <c r="M2717">
        <v>2160</v>
      </c>
      <c r="N2717" s="3">
        <f>Table2[[#This Row],[Total Cost]]-Table2[[#This Row],[Total Sales]]</f>
        <v>240</v>
      </c>
      <c r="O2717" t="s">
        <v>84</v>
      </c>
      <c r="P2717" t="s">
        <v>17</v>
      </c>
    </row>
    <row r="2718" spans="1:16">
      <c r="A2718" t="s">
        <v>10614</v>
      </c>
      <c r="B2718" t="s">
        <v>10615</v>
      </c>
      <c r="C2718" t="s">
        <v>37581</v>
      </c>
      <c r="D2718" t="s">
        <v>37474</v>
      </c>
      <c r="E2718" t="s">
        <v>10616</v>
      </c>
      <c r="F2718" t="s">
        <v>10617</v>
      </c>
      <c r="G2718" s="2">
        <v>45681</v>
      </c>
      <c r="H2718" t="s">
        <v>89</v>
      </c>
      <c r="I2718">
        <v>1</v>
      </c>
      <c r="J2718">
        <f t="shared" si="86"/>
        <v>50</v>
      </c>
      <c r="K2718" s="3">
        <v>0</v>
      </c>
      <c r="L2718" s="3">
        <f t="shared" si="87"/>
        <v>50</v>
      </c>
      <c r="M2718">
        <v>50</v>
      </c>
      <c r="N2718" s="3">
        <f>Table2[[#This Row],[Total Cost]]-Table2[[#This Row],[Total Sales]]</f>
        <v>0</v>
      </c>
      <c r="O2718" t="s">
        <v>23</v>
      </c>
      <c r="P2718" t="s">
        <v>17</v>
      </c>
    </row>
    <row r="2719" spans="1:16">
      <c r="A2719" t="s">
        <v>10618</v>
      </c>
      <c r="B2719" t="s">
        <v>10619</v>
      </c>
      <c r="C2719" t="s">
        <v>37564</v>
      </c>
      <c r="D2719" t="s">
        <v>37620</v>
      </c>
      <c r="E2719" t="s">
        <v>10620</v>
      </c>
      <c r="F2719" t="s">
        <v>2125</v>
      </c>
      <c r="G2719" s="2">
        <v>45734</v>
      </c>
      <c r="H2719" t="s">
        <v>83</v>
      </c>
      <c r="I2719">
        <v>1</v>
      </c>
      <c r="J2719">
        <f t="shared" si="86"/>
        <v>150</v>
      </c>
      <c r="K2719" s="3">
        <v>0</v>
      </c>
      <c r="L2719" s="3">
        <f t="shared" si="87"/>
        <v>150</v>
      </c>
      <c r="M2719">
        <v>150</v>
      </c>
      <c r="N2719" s="3">
        <f>Table2[[#This Row],[Total Cost]]-Table2[[#This Row],[Total Sales]]</f>
        <v>0</v>
      </c>
      <c r="O2719" t="s">
        <v>90</v>
      </c>
      <c r="P2719" t="s">
        <v>17</v>
      </c>
    </row>
    <row r="2720" spans="1:16">
      <c r="A2720" t="s">
        <v>10621</v>
      </c>
      <c r="B2720" t="s">
        <v>10622</v>
      </c>
      <c r="C2720" t="s">
        <v>37075</v>
      </c>
      <c r="D2720" t="s">
        <v>37073</v>
      </c>
      <c r="E2720" t="s">
        <v>10623</v>
      </c>
      <c r="F2720" t="s">
        <v>10624</v>
      </c>
      <c r="G2720" s="2">
        <v>45440</v>
      </c>
      <c r="H2720" t="s">
        <v>89</v>
      </c>
      <c r="I2720">
        <v>1</v>
      </c>
      <c r="J2720">
        <f t="shared" si="86"/>
        <v>50</v>
      </c>
      <c r="K2720" s="3">
        <v>0</v>
      </c>
      <c r="L2720" s="3">
        <f t="shared" si="87"/>
        <v>50</v>
      </c>
      <c r="M2720">
        <v>50</v>
      </c>
      <c r="N2720" s="3">
        <f>Table2[[#This Row],[Total Cost]]-Table2[[#This Row],[Total Sales]]</f>
        <v>0</v>
      </c>
      <c r="O2720" t="s">
        <v>33</v>
      </c>
      <c r="P2720" t="s">
        <v>78</v>
      </c>
    </row>
    <row r="2721" spans="1:16">
      <c r="A2721" t="s">
        <v>10625</v>
      </c>
      <c r="B2721" t="s">
        <v>10626</v>
      </c>
      <c r="C2721" t="s">
        <v>37035</v>
      </c>
      <c r="D2721" t="s">
        <v>37334</v>
      </c>
      <c r="E2721" t="s">
        <v>10627</v>
      </c>
      <c r="F2721" t="s">
        <v>10628</v>
      </c>
      <c r="G2721" s="2">
        <v>45528</v>
      </c>
      <c r="H2721" t="s">
        <v>28</v>
      </c>
      <c r="I2721">
        <v>1</v>
      </c>
      <c r="J2721">
        <f t="shared" si="86"/>
        <v>300</v>
      </c>
      <c r="K2721" s="3">
        <v>0</v>
      </c>
      <c r="L2721" s="3">
        <f t="shared" si="87"/>
        <v>300</v>
      </c>
      <c r="M2721">
        <v>300</v>
      </c>
      <c r="N2721" s="3">
        <f>Table2[[#This Row],[Total Cost]]-Table2[[#This Row],[Total Sales]]</f>
        <v>0</v>
      </c>
      <c r="O2721" t="s">
        <v>23</v>
      </c>
      <c r="P2721" t="s">
        <v>17</v>
      </c>
    </row>
    <row r="2722" spans="1:16">
      <c r="A2722" t="s">
        <v>10629</v>
      </c>
      <c r="B2722" t="s">
        <v>10630</v>
      </c>
      <c r="C2722" t="s">
        <v>37075</v>
      </c>
      <c r="D2722" t="s">
        <v>36989</v>
      </c>
      <c r="E2722" t="s">
        <v>10631</v>
      </c>
      <c r="F2722" t="s">
        <v>10632</v>
      </c>
      <c r="G2722" s="2">
        <v>45650</v>
      </c>
      <c r="H2722" t="s">
        <v>22</v>
      </c>
      <c r="I2722">
        <v>1</v>
      </c>
      <c r="J2722">
        <f t="shared" si="86"/>
        <v>100</v>
      </c>
      <c r="K2722" s="3">
        <v>0</v>
      </c>
      <c r="L2722" s="3">
        <f t="shared" si="87"/>
        <v>100</v>
      </c>
      <c r="M2722">
        <v>100</v>
      </c>
      <c r="N2722" s="3">
        <f>Table2[[#This Row],[Total Cost]]-Table2[[#This Row],[Total Sales]]</f>
        <v>0</v>
      </c>
      <c r="O2722" t="s">
        <v>90</v>
      </c>
      <c r="P2722" t="s">
        <v>17</v>
      </c>
    </row>
    <row r="2723" spans="1:16">
      <c r="A2723" t="s">
        <v>10633</v>
      </c>
      <c r="B2723" t="s">
        <v>10634</v>
      </c>
      <c r="C2723" t="s">
        <v>37332</v>
      </c>
      <c r="D2723" t="s">
        <v>37418</v>
      </c>
      <c r="E2723" t="s">
        <v>10635</v>
      </c>
      <c r="F2723" t="s">
        <v>10636</v>
      </c>
      <c r="G2723" s="2">
        <v>45716</v>
      </c>
      <c r="H2723" t="s">
        <v>15</v>
      </c>
      <c r="I2723">
        <v>4</v>
      </c>
      <c r="J2723">
        <f t="shared" si="86"/>
        <v>800</v>
      </c>
      <c r="K2723" s="3">
        <v>0</v>
      </c>
      <c r="L2723" s="3">
        <f t="shared" si="87"/>
        <v>3200</v>
      </c>
      <c r="M2723">
        <v>3200</v>
      </c>
      <c r="N2723" s="3">
        <f>Table2[[#This Row],[Total Cost]]-Table2[[#This Row],[Total Sales]]</f>
        <v>0</v>
      </c>
      <c r="O2723" t="s">
        <v>33</v>
      </c>
      <c r="P2723" t="s">
        <v>17</v>
      </c>
    </row>
    <row r="2724" spans="1:16">
      <c r="A2724" t="s">
        <v>10637</v>
      </c>
      <c r="B2724" t="s">
        <v>10638</v>
      </c>
      <c r="C2724" t="s">
        <v>37135</v>
      </c>
      <c r="D2724" t="s">
        <v>37107</v>
      </c>
      <c r="E2724" t="s">
        <v>10639</v>
      </c>
      <c r="F2724" t="s">
        <v>10640</v>
      </c>
      <c r="G2724" s="2">
        <v>45527</v>
      </c>
      <c r="H2724" t="s">
        <v>42</v>
      </c>
      <c r="I2724">
        <v>3</v>
      </c>
      <c r="J2724">
        <f t="shared" si="86"/>
        <v>200</v>
      </c>
      <c r="K2724" s="3">
        <v>10</v>
      </c>
      <c r="L2724" s="3">
        <f t="shared" si="87"/>
        <v>600</v>
      </c>
      <c r="M2724">
        <v>540</v>
      </c>
      <c r="N2724" s="3">
        <f>Table2[[#This Row],[Total Cost]]-Table2[[#This Row],[Total Sales]]</f>
        <v>60</v>
      </c>
      <c r="O2724" t="s">
        <v>33</v>
      </c>
      <c r="P2724" t="s">
        <v>78</v>
      </c>
    </row>
    <row r="2725" spans="1:16">
      <c r="A2725" s="1" t="s">
        <v>10641</v>
      </c>
      <c r="B2725" t="s">
        <v>10642</v>
      </c>
      <c r="C2725" t="s">
        <v>38173</v>
      </c>
      <c r="D2725" t="s">
        <v>38174</v>
      </c>
      <c r="E2725" t="s">
        <v>10643</v>
      </c>
      <c r="F2725" t="s">
        <v>10644</v>
      </c>
      <c r="G2725" s="2">
        <v>45537</v>
      </c>
      <c r="H2725" t="s">
        <v>28</v>
      </c>
      <c r="I2725">
        <v>4</v>
      </c>
      <c r="J2725">
        <f t="shared" si="86"/>
        <v>300</v>
      </c>
      <c r="K2725" s="3">
        <v>0</v>
      </c>
      <c r="L2725" s="3">
        <f t="shared" si="87"/>
        <v>1200</v>
      </c>
      <c r="M2725">
        <v>1200</v>
      </c>
      <c r="N2725" s="3">
        <f>Table2[[#This Row],[Total Cost]]-Table2[[#This Row],[Total Sales]]</f>
        <v>0</v>
      </c>
      <c r="O2725" t="s">
        <v>16</v>
      </c>
      <c r="P2725" t="s">
        <v>17</v>
      </c>
    </row>
    <row r="2726" spans="1:16">
      <c r="A2726" t="s">
        <v>10645</v>
      </c>
      <c r="B2726" t="s">
        <v>10646</v>
      </c>
      <c r="C2726" t="s">
        <v>37970</v>
      </c>
      <c r="D2726" t="s">
        <v>37861</v>
      </c>
      <c r="E2726" t="s">
        <v>10647</v>
      </c>
      <c r="F2726" t="s">
        <v>10648</v>
      </c>
      <c r="G2726" s="2">
        <v>45606</v>
      </c>
      <c r="H2726" t="s">
        <v>89</v>
      </c>
      <c r="I2726">
        <v>1</v>
      </c>
      <c r="J2726">
        <f t="shared" si="86"/>
        <v>50</v>
      </c>
      <c r="K2726" s="3">
        <v>0</v>
      </c>
      <c r="L2726" s="3">
        <f t="shared" si="87"/>
        <v>50</v>
      </c>
      <c r="M2726">
        <v>50</v>
      </c>
      <c r="N2726" s="3">
        <f>Table2[[#This Row],[Total Cost]]-Table2[[#This Row],[Total Sales]]</f>
        <v>0</v>
      </c>
      <c r="O2726" t="s">
        <v>84</v>
      </c>
      <c r="P2726" t="s">
        <v>17</v>
      </c>
    </row>
    <row r="2727" spans="1:16">
      <c r="A2727" t="s">
        <v>10649</v>
      </c>
      <c r="B2727" t="s">
        <v>10650</v>
      </c>
      <c r="C2727" t="s">
        <v>37250</v>
      </c>
      <c r="D2727" t="s">
        <v>37442</v>
      </c>
      <c r="E2727" t="s">
        <v>10651</v>
      </c>
      <c r="F2727" t="s">
        <v>10652</v>
      </c>
      <c r="G2727" s="2">
        <v>45529</v>
      </c>
      <c r="H2727" t="s">
        <v>83</v>
      </c>
      <c r="I2727">
        <v>3</v>
      </c>
      <c r="J2727">
        <f t="shared" si="86"/>
        <v>150</v>
      </c>
      <c r="K2727" s="3">
        <v>5</v>
      </c>
      <c r="L2727" s="3">
        <f t="shared" si="87"/>
        <v>450</v>
      </c>
      <c r="M2727">
        <v>427.5</v>
      </c>
      <c r="N2727" s="3">
        <f>Table2[[#This Row],[Total Cost]]-Table2[[#This Row],[Total Sales]]</f>
        <v>22.5</v>
      </c>
      <c r="O2727" t="s">
        <v>84</v>
      </c>
      <c r="P2727" t="s">
        <v>17</v>
      </c>
    </row>
    <row r="2728" spans="1:16">
      <c r="A2728" s="1" t="s">
        <v>10653</v>
      </c>
      <c r="B2728" t="s">
        <v>10654</v>
      </c>
      <c r="C2728" t="s">
        <v>37853</v>
      </c>
      <c r="D2728" t="s">
        <v>37752</v>
      </c>
      <c r="E2728" t="s">
        <v>10655</v>
      </c>
      <c r="F2728" t="s">
        <v>10656</v>
      </c>
      <c r="G2728" s="2">
        <v>45403</v>
      </c>
      <c r="H2728" t="s">
        <v>15</v>
      </c>
      <c r="I2728">
        <v>1</v>
      </c>
      <c r="J2728">
        <f t="shared" si="86"/>
        <v>800</v>
      </c>
      <c r="K2728" s="3">
        <v>0</v>
      </c>
      <c r="L2728" s="3">
        <f t="shared" si="87"/>
        <v>800</v>
      </c>
      <c r="M2728">
        <v>800</v>
      </c>
      <c r="N2728" s="3">
        <f>Table2[[#This Row],[Total Cost]]-Table2[[#This Row],[Total Sales]]</f>
        <v>0</v>
      </c>
      <c r="O2728" t="s">
        <v>33</v>
      </c>
      <c r="P2728" t="s">
        <v>17</v>
      </c>
    </row>
    <row r="2729" spans="1:16">
      <c r="A2729" t="s">
        <v>10657</v>
      </c>
      <c r="B2729" t="s">
        <v>10658</v>
      </c>
      <c r="C2729" t="s">
        <v>36980</v>
      </c>
      <c r="D2729" t="s">
        <v>37565</v>
      </c>
      <c r="E2729" t="s">
        <v>10659</v>
      </c>
      <c r="F2729" t="s">
        <v>10660</v>
      </c>
      <c r="G2729" s="2">
        <v>45491</v>
      </c>
      <c r="H2729" t="s">
        <v>22</v>
      </c>
      <c r="I2729">
        <v>2</v>
      </c>
      <c r="J2729">
        <f t="shared" si="86"/>
        <v>100</v>
      </c>
      <c r="K2729" s="3">
        <v>10</v>
      </c>
      <c r="L2729" s="3">
        <f t="shared" si="87"/>
        <v>200</v>
      </c>
      <c r="M2729">
        <v>180</v>
      </c>
      <c r="N2729" s="3">
        <f>Table2[[#This Row],[Total Cost]]-Table2[[#This Row],[Total Sales]]</f>
        <v>20</v>
      </c>
      <c r="O2729" t="s">
        <v>16</v>
      </c>
      <c r="P2729" t="s">
        <v>17</v>
      </c>
    </row>
    <row r="2730" spans="1:16">
      <c r="A2730" t="s">
        <v>10661</v>
      </c>
      <c r="B2730" t="s">
        <v>10662</v>
      </c>
      <c r="C2730" t="s">
        <v>37717</v>
      </c>
      <c r="D2730" t="s">
        <v>37255</v>
      </c>
      <c r="E2730" t="s">
        <v>10663</v>
      </c>
      <c r="F2730" t="s">
        <v>10664</v>
      </c>
      <c r="G2730" s="2">
        <v>45471</v>
      </c>
      <c r="H2730" t="s">
        <v>42</v>
      </c>
      <c r="I2730">
        <v>3</v>
      </c>
      <c r="J2730">
        <f t="shared" si="86"/>
        <v>200</v>
      </c>
      <c r="K2730" s="3">
        <v>10</v>
      </c>
      <c r="L2730" s="3">
        <f t="shared" si="87"/>
        <v>600</v>
      </c>
      <c r="M2730">
        <v>540</v>
      </c>
      <c r="N2730" s="3">
        <f>Table2[[#This Row],[Total Cost]]-Table2[[#This Row],[Total Sales]]</f>
        <v>60</v>
      </c>
      <c r="O2730" t="s">
        <v>16</v>
      </c>
      <c r="P2730" t="s">
        <v>78</v>
      </c>
    </row>
    <row r="2731" spans="1:16">
      <c r="A2731" t="s">
        <v>10665</v>
      </c>
      <c r="B2731" t="s">
        <v>10666</v>
      </c>
      <c r="C2731" t="s">
        <v>37224</v>
      </c>
      <c r="D2731" t="s">
        <v>37583</v>
      </c>
      <c r="E2731" t="s">
        <v>10667</v>
      </c>
      <c r="F2731" t="s">
        <v>10668</v>
      </c>
      <c r="G2731" s="2">
        <v>45708</v>
      </c>
      <c r="H2731" t="s">
        <v>47</v>
      </c>
      <c r="I2731">
        <v>2</v>
      </c>
      <c r="J2731">
        <f t="shared" si="86"/>
        <v>1200</v>
      </c>
      <c r="K2731" s="3">
        <v>15</v>
      </c>
      <c r="L2731" s="3">
        <f t="shared" si="87"/>
        <v>2400</v>
      </c>
      <c r="M2731">
        <v>2040</v>
      </c>
      <c r="N2731" s="3">
        <f>Table2[[#This Row],[Total Cost]]-Table2[[#This Row],[Total Sales]]</f>
        <v>360</v>
      </c>
      <c r="O2731" t="s">
        <v>90</v>
      </c>
      <c r="P2731" t="s">
        <v>17</v>
      </c>
    </row>
    <row r="2732" spans="1:16">
      <c r="A2732" t="s">
        <v>10669</v>
      </c>
      <c r="B2732" t="s">
        <v>10670</v>
      </c>
      <c r="C2732" t="s">
        <v>37017</v>
      </c>
      <c r="D2732" t="s">
        <v>36983</v>
      </c>
      <c r="E2732" t="s">
        <v>10671</v>
      </c>
      <c r="F2732" t="s">
        <v>10672</v>
      </c>
      <c r="G2732" s="2">
        <v>45477</v>
      </c>
      <c r="H2732" t="s">
        <v>89</v>
      </c>
      <c r="I2732">
        <v>2</v>
      </c>
      <c r="J2732">
        <f t="shared" si="86"/>
        <v>50</v>
      </c>
      <c r="K2732" s="3">
        <v>0</v>
      </c>
      <c r="L2732" s="3">
        <f t="shared" si="87"/>
        <v>100</v>
      </c>
      <c r="M2732">
        <v>100</v>
      </c>
      <c r="N2732" s="3">
        <f>Table2[[#This Row],[Total Cost]]-Table2[[#This Row],[Total Sales]]</f>
        <v>0</v>
      </c>
      <c r="O2732" t="s">
        <v>84</v>
      </c>
      <c r="P2732" t="s">
        <v>17</v>
      </c>
    </row>
    <row r="2733" spans="1:16">
      <c r="A2733" t="s">
        <v>10673</v>
      </c>
      <c r="B2733" t="s">
        <v>10674</v>
      </c>
      <c r="C2733" t="s">
        <v>37810</v>
      </c>
      <c r="D2733" t="s">
        <v>38175</v>
      </c>
      <c r="E2733" t="s">
        <v>10675</v>
      </c>
      <c r="F2733" t="s">
        <v>10676</v>
      </c>
      <c r="G2733" s="2">
        <v>45403</v>
      </c>
      <c r="H2733" t="s">
        <v>42</v>
      </c>
      <c r="I2733">
        <v>4</v>
      </c>
      <c r="J2733">
        <f t="shared" si="86"/>
        <v>200</v>
      </c>
      <c r="K2733" s="3">
        <v>5</v>
      </c>
      <c r="L2733" s="3">
        <f t="shared" si="87"/>
        <v>800</v>
      </c>
      <c r="M2733">
        <v>760</v>
      </c>
      <c r="N2733" s="3">
        <f>Table2[[#This Row],[Total Cost]]-Table2[[#This Row],[Total Sales]]</f>
        <v>40</v>
      </c>
      <c r="O2733" t="s">
        <v>16</v>
      </c>
      <c r="P2733" t="s">
        <v>17</v>
      </c>
    </row>
    <row r="2734" spans="1:16">
      <c r="A2734" t="s">
        <v>10677</v>
      </c>
      <c r="B2734" t="s">
        <v>10678</v>
      </c>
      <c r="C2734" t="s">
        <v>37358</v>
      </c>
      <c r="D2734" t="s">
        <v>37398</v>
      </c>
      <c r="E2734" t="s">
        <v>10679</v>
      </c>
      <c r="F2734" t="s">
        <v>5532</v>
      </c>
      <c r="G2734" s="2">
        <v>45661</v>
      </c>
      <c r="H2734" t="s">
        <v>28</v>
      </c>
      <c r="I2734">
        <v>4</v>
      </c>
      <c r="J2734">
        <f t="shared" si="86"/>
        <v>300</v>
      </c>
      <c r="K2734" s="3">
        <v>10</v>
      </c>
      <c r="L2734" s="3">
        <f t="shared" si="87"/>
        <v>1200</v>
      </c>
      <c r="M2734">
        <v>1080</v>
      </c>
      <c r="N2734" s="3">
        <f>Table2[[#This Row],[Total Cost]]-Table2[[#This Row],[Total Sales]]</f>
        <v>120</v>
      </c>
      <c r="O2734" t="s">
        <v>33</v>
      </c>
      <c r="P2734" t="s">
        <v>17</v>
      </c>
    </row>
    <row r="2735" spans="1:16">
      <c r="A2735" t="s">
        <v>10680</v>
      </c>
      <c r="B2735" t="s">
        <v>10681</v>
      </c>
      <c r="C2735" t="s">
        <v>37205</v>
      </c>
      <c r="D2735" t="s">
        <v>37457</v>
      </c>
      <c r="E2735" t="s">
        <v>10682</v>
      </c>
      <c r="F2735" t="s">
        <v>10683</v>
      </c>
      <c r="G2735" s="2">
        <v>45545</v>
      </c>
      <c r="H2735" t="s">
        <v>47</v>
      </c>
      <c r="I2735">
        <v>4</v>
      </c>
      <c r="J2735">
        <f t="shared" si="86"/>
        <v>1200</v>
      </c>
      <c r="K2735" s="3">
        <v>10</v>
      </c>
      <c r="L2735" s="3">
        <f t="shared" si="87"/>
        <v>4800</v>
      </c>
      <c r="M2735">
        <v>4320</v>
      </c>
      <c r="N2735" s="3">
        <f>Table2[[#This Row],[Total Cost]]-Table2[[#This Row],[Total Sales]]</f>
        <v>480</v>
      </c>
      <c r="O2735" t="s">
        <v>84</v>
      </c>
      <c r="P2735" t="s">
        <v>78</v>
      </c>
    </row>
    <row r="2736" spans="1:16">
      <c r="A2736" t="s">
        <v>10684</v>
      </c>
      <c r="B2736" t="s">
        <v>10685</v>
      </c>
      <c r="C2736" t="s">
        <v>38145</v>
      </c>
      <c r="D2736" t="s">
        <v>37875</v>
      </c>
      <c r="E2736" t="s">
        <v>10686</v>
      </c>
      <c r="F2736" t="s">
        <v>10687</v>
      </c>
      <c r="G2736" s="2">
        <v>45475</v>
      </c>
      <c r="H2736" t="s">
        <v>47</v>
      </c>
      <c r="I2736">
        <v>2</v>
      </c>
      <c r="J2736">
        <f t="shared" si="86"/>
        <v>1200</v>
      </c>
      <c r="K2736" s="3">
        <v>0</v>
      </c>
      <c r="L2736" s="3">
        <f t="shared" si="87"/>
        <v>2400</v>
      </c>
      <c r="M2736">
        <v>2400</v>
      </c>
      <c r="N2736" s="3">
        <f>Table2[[#This Row],[Total Cost]]-Table2[[#This Row],[Total Sales]]</f>
        <v>0</v>
      </c>
      <c r="O2736" t="s">
        <v>90</v>
      </c>
      <c r="P2736" t="s">
        <v>17</v>
      </c>
    </row>
    <row r="2737" spans="1:16">
      <c r="A2737" t="s">
        <v>10688</v>
      </c>
      <c r="B2737" t="s">
        <v>10689</v>
      </c>
      <c r="C2737" t="s">
        <v>37075</v>
      </c>
      <c r="D2737" t="s">
        <v>38176</v>
      </c>
      <c r="E2737" t="s">
        <v>10690</v>
      </c>
      <c r="F2737" t="s">
        <v>10691</v>
      </c>
      <c r="G2737" s="2">
        <v>45645</v>
      </c>
      <c r="H2737" t="s">
        <v>56</v>
      </c>
      <c r="I2737">
        <v>3</v>
      </c>
      <c r="J2737">
        <f t="shared" si="86"/>
        <v>90</v>
      </c>
      <c r="K2737" s="3">
        <v>0</v>
      </c>
      <c r="L2737" s="3">
        <f t="shared" si="87"/>
        <v>270</v>
      </c>
      <c r="M2737">
        <v>270</v>
      </c>
      <c r="N2737" s="3">
        <f>Table2[[#This Row],[Total Cost]]-Table2[[#This Row],[Total Sales]]</f>
        <v>0</v>
      </c>
      <c r="O2737" t="s">
        <v>16</v>
      </c>
      <c r="P2737" t="s">
        <v>78</v>
      </c>
    </row>
    <row r="2738" spans="1:16">
      <c r="A2738" t="s">
        <v>10692</v>
      </c>
      <c r="B2738" t="s">
        <v>10693</v>
      </c>
      <c r="C2738" t="s">
        <v>37581</v>
      </c>
      <c r="D2738" t="s">
        <v>37242</v>
      </c>
      <c r="E2738" t="s">
        <v>10694</v>
      </c>
      <c r="F2738" t="s">
        <v>10695</v>
      </c>
      <c r="G2738" s="2">
        <v>45633</v>
      </c>
      <c r="H2738" t="s">
        <v>89</v>
      </c>
      <c r="I2738">
        <v>1</v>
      </c>
      <c r="J2738">
        <f t="shared" si="86"/>
        <v>50</v>
      </c>
      <c r="K2738" s="3">
        <v>0</v>
      </c>
      <c r="L2738" s="3">
        <f t="shared" si="87"/>
        <v>50</v>
      </c>
      <c r="M2738">
        <v>50</v>
      </c>
      <c r="N2738" s="3">
        <f>Table2[[#This Row],[Total Cost]]-Table2[[#This Row],[Total Sales]]</f>
        <v>0</v>
      </c>
      <c r="O2738" t="s">
        <v>33</v>
      </c>
      <c r="P2738" t="s">
        <v>17</v>
      </c>
    </row>
    <row r="2739" spans="1:16">
      <c r="A2739" t="s">
        <v>10696</v>
      </c>
      <c r="B2739" t="s">
        <v>10697</v>
      </c>
      <c r="C2739" t="s">
        <v>37150</v>
      </c>
      <c r="D2739" t="s">
        <v>37472</v>
      </c>
      <c r="E2739" t="s">
        <v>10698</v>
      </c>
      <c r="F2739" t="s">
        <v>10699</v>
      </c>
      <c r="G2739" s="2">
        <v>45547</v>
      </c>
      <c r="H2739" t="s">
        <v>83</v>
      </c>
      <c r="I2739">
        <v>2</v>
      </c>
      <c r="J2739">
        <f t="shared" si="86"/>
        <v>150</v>
      </c>
      <c r="K2739" s="3">
        <v>0</v>
      </c>
      <c r="L2739" s="3">
        <f t="shared" si="87"/>
        <v>300</v>
      </c>
      <c r="M2739">
        <v>300</v>
      </c>
      <c r="N2739" s="3">
        <f>Table2[[#This Row],[Total Cost]]-Table2[[#This Row],[Total Sales]]</f>
        <v>0</v>
      </c>
      <c r="O2739" t="s">
        <v>90</v>
      </c>
      <c r="P2739" t="s">
        <v>78</v>
      </c>
    </row>
    <row r="2740" spans="1:16">
      <c r="A2740" t="s">
        <v>10700</v>
      </c>
      <c r="B2740" t="s">
        <v>10701</v>
      </c>
      <c r="C2740" t="s">
        <v>37454</v>
      </c>
      <c r="D2740" t="s">
        <v>36955</v>
      </c>
      <c r="E2740" t="s">
        <v>10702</v>
      </c>
      <c r="F2740" t="s">
        <v>10703</v>
      </c>
      <c r="G2740" s="2">
        <v>45429</v>
      </c>
      <c r="H2740" t="s">
        <v>56</v>
      </c>
      <c r="I2740">
        <v>3</v>
      </c>
      <c r="J2740">
        <f t="shared" si="86"/>
        <v>90</v>
      </c>
      <c r="K2740" s="3">
        <v>10</v>
      </c>
      <c r="L2740" s="3">
        <f t="shared" si="87"/>
        <v>270</v>
      </c>
      <c r="M2740">
        <v>243</v>
      </c>
      <c r="N2740" s="3">
        <f>Table2[[#This Row],[Total Cost]]-Table2[[#This Row],[Total Sales]]</f>
        <v>27</v>
      </c>
      <c r="O2740" t="s">
        <v>23</v>
      </c>
      <c r="P2740" t="s">
        <v>17</v>
      </c>
    </row>
    <row r="2741" spans="1:16">
      <c r="A2741" t="s">
        <v>10704</v>
      </c>
      <c r="B2741" t="s">
        <v>10705</v>
      </c>
      <c r="C2741" t="s">
        <v>37293</v>
      </c>
      <c r="D2741" t="s">
        <v>37826</v>
      </c>
      <c r="E2741" t="s">
        <v>10706</v>
      </c>
      <c r="F2741" t="s">
        <v>10707</v>
      </c>
      <c r="G2741" s="2">
        <v>45452</v>
      </c>
      <c r="H2741" t="s">
        <v>83</v>
      </c>
      <c r="I2741">
        <v>1</v>
      </c>
      <c r="J2741">
        <f t="shared" si="86"/>
        <v>150</v>
      </c>
      <c r="K2741" s="3">
        <v>0</v>
      </c>
      <c r="L2741" s="3">
        <f t="shared" si="87"/>
        <v>150</v>
      </c>
      <c r="M2741">
        <v>150</v>
      </c>
      <c r="N2741" s="3">
        <f>Table2[[#This Row],[Total Cost]]-Table2[[#This Row],[Total Sales]]</f>
        <v>0</v>
      </c>
      <c r="O2741" t="s">
        <v>16</v>
      </c>
      <c r="P2741" t="s">
        <v>17</v>
      </c>
    </row>
    <row r="2742" spans="1:16">
      <c r="A2742" t="s">
        <v>10708</v>
      </c>
      <c r="B2742" t="s">
        <v>10709</v>
      </c>
      <c r="C2742" t="s">
        <v>37122</v>
      </c>
      <c r="D2742" t="s">
        <v>38112</v>
      </c>
      <c r="E2742" t="s">
        <v>10710</v>
      </c>
      <c r="F2742" t="s">
        <v>10711</v>
      </c>
      <c r="G2742" s="2">
        <v>45645</v>
      </c>
      <c r="H2742" t="s">
        <v>42</v>
      </c>
      <c r="I2742">
        <v>2</v>
      </c>
      <c r="J2742">
        <f t="shared" si="86"/>
        <v>200</v>
      </c>
      <c r="K2742" s="3">
        <v>0</v>
      </c>
      <c r="L2742" s="3">
        <f t="shared" si="87"/>
        <v>400</v>
      </c>
      <c r="M2742">
        <v>400</v>
      </c>
      <c r="N2742" s="3">
        <f>Table2[[#This Row],[Total Cost]]-Table2[[#This Row],[Total Sales]]</f>
        <v>0</v>
      </c>
      <c r="O2742" t="s">
        <v>84</v>
      </c>
      <c r="P2742" t="s">
        <v>17</v>
      </c>
    </row>
    <row r="2743" spans="1:16">
      <c r="A2743" t="s">
        <v>10712</v>
      </c>
      <c r="B2743" t="s">
        <v>10713</v>
      </c>
      <c r="C2743" t="s">
        <v>37109</v>
      </c>
      <c r="D2743" t="s">
        <v>38177</v>
      </c>
      <c r="E2743" t="s">
        <v>10714</v>
      </c>
      <c r="F2743" t="s">
        <v>10715</v>
      </c>
      <c r="G2743" s="2">
        <v>45718</v>
      </c>
      <c r="H2743" t="s">
        <v>56</v>
      </c>
      <c r="I2743">
        <v>3</v>
      </c>
      <c r="J2743">
        <f t="shared" si="86"/>
        <v>90</v>
      </c>
      <c r="K2743" s="3">
        <v>5</v>
      </c>
      <c r="L2743" s="3">
        <f t="shared" si="87"/>
        <v>270</v>
      </c>
      <c r="M2743">
        <v>256.5</v>
      </c>
      <c r="N2743" s="3">
        <f>Table2[[#This Row],[Total Cost]]-Table2[[#This Row],[Total Sales]]</f>
        <v>13.5</v>
      </c>
      <c r="O2743" t="s">
        <v>16</v>
      </c>
      <c r="P2743" t="s">
        <v>17</v>
      </c>
    </row>
    <row r="2744" spans="1:16">
      <c r="A2744" t="s">
        <v>10716</v>
      </c>
      <c r="B2744" t="s">
        <v>10717</v>
      </c>
      <c r="C2744" t="s">
        <v>37019</v>
      </c>
      <c r="D2744" t="s">
        <v>37061</v>
      </c>
      <c r="E2744" t="s">
        <v>10718</v>
      </c>
      <c r="F2744" t="s">
        <v>10719</v>
      </c>
      <c r="G2744" s="2">
        <v>45674</v>
      </c>
      <c r="H2744" t="s">
        <v>28</v>
      </c>
      <c r="I2744">
        <v>3</v>
      </c>
      <c r="J2744">
        <f t="shared" si="86"/>
        <v>300</v>
      </c>
      <c r="K2744" s="3">
        <v>0</v>
      </c>
      <c r="L2744" s="3">
        <f t="shared" si="87"/>
        <v>900</v>
      </c>
      <c r="M2744">
        <v>900</v>
      </c>
      <c r="N2744" s="3">
        <f>Table2[[#This Row],[Total Cost]]-Table2[[#This Row],[Total Sales]]</f>
        <v>0</v>
      </c>
      <c r="O2744" t="s">
        <v>84</v>
      </c>
      <c r="P2744" t="s">
        <v>17</v>
      </c>
    </row>
    <row r="2745" spans="1:16">
      <c r="A2745" t="s">
        <v>10720</v>
      </c>
      <c r="B2745" t="s">
        <v>10721</v>
      </c>
      <c r="C2745" t="s">
        <v>37087</v>
      </c>
      <c r="D2745" t="s">
        <v>37624</v>
      </c>
      <c r="E2745" t="s">
        <v>10722</v>
      </c>
      <c r="F2745" t="s">
        <v>10723</v>
      </c>
      <c r="G2745" s="2">
        <v>45433</v>
      </c>
      <c r="H2745" t="s">
        <v>22</v>
      </c>
      <c r="I2745">
        <v>1</v>
      </c>
      <c r="J2745">
        <f t="shared" si="86"/>
        <v>100</v>
      </c>
      <c r="K2745" s="3">
        <v>10</v>
      </c>
      <c r="L2745" s="3">
        <f t="shared" si="87"/>
        <v>100</v>
      </c>
      <c r="M2745">
        <v>90</v>
      </c>
      <c r="N2745" s="3">
        <f>Table2[[#This Row],[Total Cost]]-Table2[[#This Row],[Total Sales]]</f>
        <v>10</v>
      </c>
      <c r="O2745" t="s">
        <v>84</v>
      </c>
      <c r="P2745" t="s">
        <v>17</v>
      </c>
    </row>
    <row r="2746" spans="1:16">
      <c r="A2746" t="s">
        <v>10724</v>
      </c>
      <c r="B2746" t="s">
        <v>10725</v>
      </c>
      <c r="C2746" t="s">
        <v>37253</v>
      </c>
      <c r="D2746" t="s">
        <v>37121</v>
      </c>
      <c r="E2746" t="s">
        <v>10726</v>
      </c>
      <c r="F2746" t="s">
        <v>10727</v>
      </c>
      <c r="G2746" s="2">
        <v>45412</v>
      </c>
      <c r="H2746" t="s">
        <v>83</v>
      </c>
      <c r="I2746">
        <v>2</v>
      </c>
      <c r="J2746">
        <f t="shared" si="86"/>
        <v>150</v>
      </c>
      <c r="K2746" s="3">
        <v>0</v>
      </c>
      <c r="L2746" s="3">
        <f t="shared" si="87"/>
        <v>300</v>
      </c>
      <c r="M2746">
        <v>300</v>
      </c>
      <c r="N2746" s="3">
        <f>Table2[[#This Row],[Total Cost]]-Table2[[#This Row],[Total Sales]]</f>
        <v>0</v>
      </c>
      <c r="O2746" t="s">
        <v>23</v>
      </c>
      <c r="P2746" t="s">
        <v>17</v>
      </c>
    </row>
    <row r="2747" spans="1:16">
      <c r="A2747" t="s">
        <v>10728</v>
      </c>
      <c r="B2747" t="s">
        <v>10729</v>
      </c>
      <c r="C2747" t="s">
        <v>37144</v>
      </c>
      <c r="D2747" t="s">
        <v>38035</v>
      </c>
      <c r="E2747" t="s">
        <v>10730</v>
      </c>
      <c r="F2747" t="s">
        <v>10731</v>
      </c>
      <c r="G2747" s="2">
        <v>45558</v>
      </c>
      <c r="H2747" t="s">
        <v>89</v>
      </c>
      <c r="I2747">
        <v>3</v>
      </c>
      <c r="J2747">
        <f t="shared" si="86"/>
        <v>50</v>
      </c>
      <c r="K2747" s="3">
        <v>0</v>
      </c>
      <c r="L2747" s="3">
        <f t="shared" si="87"/>
        <v>150</v>
      </c>
      <c r="M2747">
        <v>150</v>
      </c>
      <c r="N2747" s="3">
        <f>Table2[[#This Row],[Total Cost]]-Table2[[#This Row],[Total Sales]]</f>
        <v>0</v>
      </c>
      <c r="O2747" t="s">
        <v>16</v>
      </c>
      <c r="P2747" t="s">
        <v>17</v>
      </c>
    </row>
    <row r="2748" spans="1:16">
      <c r="A2748" t="s">
        <v>10732</v>
      </c>
      <c r="B2748" t="s">
        <v>10733</v>
      </c>
      <c r="C2748" t="s">
        <v>37133</v>
      </c>
      <c r="D2748" t="s">
        <v>37312</v>
      </c>
      <c r="E2748" t="s">
        <v>10734</v>
      </c>
      <c r="F2748" t="s">
        <v>4469</v>
      </c>
      <c r="G2748" s="2">
        <v>45614</v>
      </c>
      <c r="H2748" t="s">
        <v>73</v>
      </c>
      <c r="I2748">
        <v>3</v>
      </c>
      <c r="J2748">
        <f t="shared" si="86"/>
        <v>120</v>
      </c>
      <c r="K2748" s="3">
        <v>5</v>
      </c>
      <c r="L2748" s="3">
        <f t="shared" si="87"/>
        <v>360</v>
      </c>
      <c r="M2748">
        <v>342</v>
      </c>
      <c r="N2748" s="3">
        <f>Table2[[#This Row],[Total Cost]]-Table2[[#This Row],[Total Sales]]</f>
        <v>18</v>
      </c>
      <c r="O2748" t="s">
        <v>33</v>
      </c>
      <c r="P2748" t="s">
        <v>17</v>
      </c>
    </row>
    <row r="2749" spans="1:16">
      <c r="A2749" t="s">
        <v>10735</v>
      </c>
      <c r="B2749" t="s">
        <v>10736</v>
      </c>
      <c r="C2749" t="s">
        <v>37543</v>
      </c>
      <c r="D2749" t="s">
        <v>38053</v>
      </c>
      <c r="E2749" t="s">
        <v>10737</v>
      </c>
      <c r="F2749" t="s">
        <v>10738</v>
      </c>
      <c r="G2749" s="2">
        <v>45475</v>
      </c>
      <c r="H2749" t="s">
        <v>47</v>
      </c>
      <c r="I2749">
        <v>2</v>
      </c>
      <c r="J2749">
        <f t="shared" si="86"/>
        <v>1200</v>
      </c>
      <c r="K2749" s="3">
        <v>0</v>
      </c>
      <c r="L2749" s="3">
        <f t="shared" si="87"/>
        <v>2400</v>
      </c>
      <c r="M2749">
        <v>2400</v>
      </c>
      <c r="N2749" s="3">
        <f>Table2[[#This Row],[Total Cost]]-Table2[[#This Row],[Total Sales]]</f>
        <v>0</v>
      </c>
      <c r="O2749" t="s">
        <v>33</v>
      </c>
      <c r="P2749" t="s">
        <v>78</v>
      </c>
    </row>
    <row r="2750" spans="1:16">
      <c r="A2750" t="s">
        <v>10739</v>
      </c>
      <c r="B2750" t="s">
        <v>10740</v>
      </c>
      <c r="C2750" t="s">
        <v>37925</v>
      </c>
      <c r="D2750" t="s">
        <v>38178</v>
      </c>
      <c r="E2750" t="s">
        <v>10741</v>
      </c>
      <c r="F2750" t="s">
        <v>10742</v>
      </c>
      <c r="G2750" s="2">
        <v>45665</v>
      </c>
      <c r="H2750" t="s">
        <v>42</v>
      </c>
      <c r="I2750">
        <v>3</v>
      </c>
      <c r="J2750">
        <f t="shared" si="86"/>
        <v>200</v>
      </c>
      <c r="K2750" s="3">
        <v>0</v>
      </c>
      <c r="L2750" s="3">
        <f t="shared" si="87"/>
        <v>600</v>
      </c>
      <c r="M2750">
        <v>600</v>
      </c>
      <c r="N2750" s="3">
        <f>Table2[[#This Row],[Total Cost]]-Table2[[#This Row],[Total Sales]]</f>
        <v>0</v>
      </c>
      <c r="O2750" t="s">
        <v>90</v>
      </c>
      <c r="P2750" t="s">
        <v>17</v>
      </c>
    </row>
    <row r="2751" spans="1:16">
      <c r="A2751" t="s">
        <v>10743</v>
      </c>
      <c r="B2751" t="s">
        <v>10744</v>
      </c>
      <c r="C2751" t="s">
        <v>37041</v>
      </c>
      <c r="D2751" t="s">
        <v>37242</v>
      </c>
      <c r="E2751" t="s">
        <v>10745</v>
      </c>
      <c r="F2751" t="s">
        <v>10746</v>
      </c>
      <c r="G2751" s="2">
        <v>45555</v>
      </c>
      <c r="H2751" t="s">
        <v>15</v>
      </c>
      <c r="I2751">
        <v>4</v>
      </c>
      <c r="J2751">
        <f t="shared" si="86"/>
        <v>800</v>
      </c>
      <c r="K2751" s="3">
        <v>0</v>
      </c>
      <c r="L2751" s="3">
        <f t="shared" si="87"/>
        <v>3200</v>
      </c>
      <c r="M2751">
        <v>3200</v>
      </c>
      <c r="N2751" s="3">
        <f>Table2[[#This Row],[Total Cost]]-Table2[[#This Row],[Total Sales]]</f>
        <v>0</v>
      </c>
      <c r="O2751" t="s">
        <v>84</v>
      </c>
      <c r="P2751" t="s">
        <v>17</v>
      </c>
    </row>
    <row r="2752" spans="1:16">
      <c r="A2752" t="s">
        <v>10747</v>
      </c>
      <c r="B2752" t="s">
        <v>10748</v>
      </c>
      <c r="C2752" t="s">
        <v>36962</v>
      </c>
      <c r="D2752" t="s">
        <v>37894</v>
      </c>
      <c r="E2752" t="s">
        <v>10749</v>
      </c>
      <c r="F2752" t="s">
        <v>9217</v>
      </c>
      <c r="G2752" s="2">
        <v>45624</v>
      </c>
      <c r="H2752" t="s">
        <v>56</v>
      </c>
      <c r="I2752">
        <v>1</v>
      </c>
      <c r="J2752">
        <f t="shared" si="86"/>
        <v>90</v>
      </c>
      <c r="K2752" s="3">
        <v>0</v>
      </c>
      <c r="L2752" s="3">
        <f t="shared" si="87"/>
        <v>90</v>
      </c>
      <c r="M2752">
        <v>90</v>
      </c>
      <c r="N2752" s="3">
        <f>Table2[[#This Row],[Total Cost]]-Table2[[#This Row],[Total Sales]]</f>
        <v>0</v>
      </c>
      <c r="O2752" t="s">
        <v>84</v>
      </c>
      <c r="P2752" t="s">
        <v>17</v>
      </c>
    </row>
    <row r="2753" spans="1:16">
      <c r="A2753" t="s">
        <v>10750</v>
      </c>
      <c r="B2753" t="s">
        <v>10751</v>
      </c>
      <c r="C2753" t="s">
        <v>37004</v>
      </c>
      <c r="D2753" t="s">
        <v>37969</v>
      </c>
      <c r="E2753" t="s">
        <v>10752</v>
      </c>
      <c r="F2753" t="s">
        <v>2286</v>
      </c>
      <c r="G2753" s="2">
        <v>45519</v>
      </c>
      <c r="H2753" t="s">
        <v>83</v>
      </c>
      <c r="I2753">
        <v>2</v>
      </c>
      <c r="J2753">
        <f t="shared" si="86"/>
        <v>150</v>
      </c>
      <c r="K2753" s="3">
        <v>5</v>
      </c>
      <c r="L2753" s="3">
        <f t="shared" si="87"/>
        <v>300</v>
      </c>
      <c r="M2753">
        <v>285</v>
      </c>
      <c r="N2753" s="3">
        <f>Table2[[#This Row],[Total Cost]]-Table2[[#This Row],[Total Sales]]</f>
        <v>15</v>
      </c>
      <c r="O2753" t="s">
        <v>23</v>
      </c>
      <c r="P2753" t="s">
        <v>17</v>
      </c>
    </row>
    <row r="2754" spans="1:16">
      <c r="A2754" t="s">
        <v>10753</v>
      </c>
      <c r="B2754" t="s">
        <v>10754</v>
      </c>
      <c r="C2754" t="s">
        <v>37340</v>
      </c>
      <c r="D2754" t="s">
        <v>37007</v>
      </c>
      <c r="E2754" t="s">
        <v>10755</v>
      </c>
      <c r="F2754" t="s">
        <v>10756</v>
      </c>
      <c r="G2754" s="2">
        <v>45479</v>
      </c>
      <c r="H2754" t="s">
        <v>73</v>
      </c>
      <c r="I2754">
        <v>1</v>
      </c>
      <c r="J2754">
        <f t="shared" si="86"/>
        <v>120</v>
      </c>
      <c r="K2754" s="3">
        <v>0</v>
      </c>
      <c r="L2754" s="3">
        <f t="shared" si="87"/>
        <v>120</v>
      </c>
      <c r="M2754">
        <v>120</v>
      </c>
      <c r="N2754" s="3">
        <f>Table2[[#This Row],[Total Cost]]-Table2[[#This Row],[Total Sales]]</f>
        <v>0</v>
      </c>
      <c r="O2754" t="s">
        <v>33</v>
      </c>
      <c r="P2754" t="s">
        <v>17</v>
      </c>
    </row>
    <row r="2755" spans="1:16">
      <c r="A2755" t="s">
        <v>10757</v>
      </c>
      <c r="B2755" t="s">
        <v>10758</v>
      </c>
      <c r="C2755" t="s">
        <v>38031</v>
      </c>
      <c r="D2755" t="s">
        <v>38179</v>
      </c>
      <c r="E2755" t="s">
        <v>10759</v>
      </c>
      <c r="F2755" t="s">
        <v>3301</v>
      </c>
      <c r="G2755" s="2">
        <v>45635</v>
      </c>
      <c r="H2755" t="s">
        <v>28</v>
      </c>
      <c r="I2755">
        <v>4</v>
      </c>
      <c r="J2755">
        <f t="shared" ref="J2755:J2818" si="88">L2755/I2755</f>
        <v>300</v>
      </c>
      <c r="K2755" s="3">
        <v>0</v>
      </c>
      <c r="L2755" s="3">
        <f t="shared" si="87"/>
        <v>1200</v>
      </c>
      <c r="M2755">
        <v>1200</v>
      </c>
      <c r="N2755" s="3">
        <f>Table2[[#This Row],[Total Cost]]-Table2[[#This Row],[Total Sales]]</f>
        <v>0</v>
      </c>
      <c r="O2755" t="s">
        <v>84</v>
      </c>
      <c r="P2755" t="s">
        <v>78</v>
      </c>
    </row>
    <row r="2756" spans="1:16">
      <c r="A2756" t="s">
        <v>10760</v>
      </c>
      <c r="B2756" t="s">
        <v>10761</v>
      </c>
      <c r="C2756" t="s">
        <v>37919</v>
      </c>
      <c r="D2756" t="s">
        <v>36957</v>
      </c>
      <c r="E2756" t="s">
        <v>10762</v>
      </c>
      <c r="F2756" t="s">
        <v>10763</v>
      </c>
      <c r="G2756" s="2">
        <v>45505</v>
      </c>
      <c r="H2756" t="s">
        <v>42</v>
      </c>
      <c r="I2756">
        <v>3</v>
      </c>
      <c r="J2756">
        <f t="shared" si="88"/>
        <v>200</v>
      </c>
      <c r="K2756" s="3">
        <v>10</v>
      </c>
      <c r="L2756" s="3">
        <f t="shared" si="87"/>
        <v>600</v>
      </c>
      <c r="M2756">
        <v>540</v>
      </c>
      <c r="N2756" s="3">
        <f>Table2[[#This Row],[Total Cost]]-Table2[[#This Row],[Total Sales]]</f>
        <v>60</v>
      </c>
      <c r="O2756" t="s">
        <v>33</v>
      </c>
      <c r="P2756" t="s">
        <v>17</v>
      </c>
    </row>
    <row r="2757" spans="1:16">
      <c r="A2757" t="s">
        <v>10764</v>
      </c>
      <c r="B2757" t="s">
        <v>10765</v>
      </c>
      <c r="C2757" t="s">
        <v>38030</v>
      </c>
      <c r="D2757" t="s">
        <v>37868</v>
      </c>
      <c r="E2757" t="s">
        <v>10766</v>
      </c>
      <c r="F2757" t="s">
        <v>3071</v>
      </c>
      <c r="G2757" s="2">
        <v>45565</v>
      </c>
      <c r="H2757" t="s">
        <v>28</v>
      </c>
      <c r="I2757">
        <v>1</v>
      </c>
      <c r="J2757">
        <f t="shared" si="88"/>
        <v>300</v>
      </c>
      <c r="K2757" s="3">
        <v>0</v>
      </c>
      <c r="L2757" s="3">
        <f t="shared" si="87"/>
        <v>300</v>
      </c>
      <c r="M2757">
        <v>300</v>
      </c>
      <c r="N2757" s="3">
        <f>Table2[[#This Row],[Total Cost]]-Table2[[#This Row],[Total Sales]]</f>
        <v>0</v>
      </c>
      <c r="O2757" t="s">
        <v>33</v>
      </c>
      <c r="P2757" t="s">
        <v>17</v>
      </c>
    </row>
    <row r="2758" spans="1:16">
      <c r="A2758" t="s">
        <v>10767</v>
      </c>
      <c r="B2758" t="s">
        <v>10768</v>
      </c>
      <c r="C2758" t="s">
        <v>37208</v>
      </c>
      <c r="D2758" t="s">
        <v>37453</v>
      </c>
      <c r="E2758" t="s">
        <v>10769</v>
      </c>
      <c r="F2758" t="s">
        <v>10770</v>
      </c>
      <c r="G2758" s="2">
        <v>45408</v>
      </c>
      <c r="H2758" t="s">
        <v>56</v>
      </c>
      <c r="I2758">
        <v>1</v>
      </c>
      <c r="J2758">
        <f t="shared" si="88"/>
        <v>90</v>
      </c>
      <c r="K2758" s="3">
        <v>0</v>
      </c>
      <c r="L2758" s="3">
        <f t="shared" ref="L2758:L2821" si="89">M2758/(1-K2758/100)</f>
        <v>90</v>
      </c>
      <c r="M2758">
        <v>90</v>
      </c>
      <c r="N2758" s="3">
        <f>Table2[[#This Row],[Total Cost]]-Table2[[#This Row],[Total Sales]]</f>
        <v>0</v>
      </c>
      <c r="O2758" t="s">
        <v>23</v>
      </c>
      <c r="P2758" t="s">
        <v>17</v>
      </c>
    </row>
    <row r="2759" spans="1:16">
      <c r="A2759" t="s">
        <v>10771</v>
      </c>
      <c r="B2759" t="s">
        <v>10772</v>
      </c>
      <c r="C2759" t="s">
        <v>37957</v>
      </c>
      <c r="D2759" t="s">
        <v>37761</v>
      </c>
      <c r="E2759" t="s">
        <v>10773</v>
      </c>
      <c r="F2759" t="s">
        <v>10774</v>
      </c>
      <c r="G2759" s="2">
        <v>45460</v>
      </c>
      <c r="H2759" t="s">
        <v>28</v>
      </c>
      <c r="I2759">
        <v>4</v>
      </c>
      <c r="J2759">
        <f t="shared" si="88"/>
        <v>300</v>
      </c>
      <c r="K2759" s="3">
        <v>0</v>
      </c>
      <c r="L2759" s="3">
        <f t="shared" si="89"/>
        <v>1200</v>
      </c>
      <c r="M2759">
        <v>1200</v>
      </c>
      <c r="N2759" s="3">
        <f>Table2[[#This Row],[Total Cost]]-Table2[[#This Row],[Total Sales]]</f>
        <v>0</v>
      </c>
      <c r="O2759" t="s">
        <v>16</v>
      </c>
      <c r="P2759" t="s">
        <v>17</v>
      </c>
    </row>
    <row r="2760" spans="1:16">
      <c r="A2760" t="s">
        <v>10775</v>
      </c>
      <c r="B2760" t="s">
        <v>10776</v>
      </c>
      <c r="C2760" t="s">
        <v>38180</v>
      </c>
      <c r="D2760" t="s">
        <v>37621</v>
      </c>
      <c r="E2760" t="s">
        <v>10777</v>
      </c>
      <c r="F2760" t="s">
        <v>4520</v>
      </c>
      <c r="G2760" s="2">
        <v>45529</v>
      </c>
      <c r="H2760" t="s">
        <v>22</v>
      </c>
      <c r="I2760">
        <v>2</v>
      </c>
      <c r="J2760">
        <f t="shared" si="88"/>
        <v>100</v>
      </c>
      <c r="K2760" s="3">
        <v>0</v>
      </c>
      <c r="L2760" s="3">
        <f t="shared" si="89"/>
        <v>200</v>
      </c>
      <c r="M2760">
        <v>200</v>
      </c>
      <c r="N2760" s="3">
        <f>Table2[[#This Row],[Total Cost]]-Table2[[#This Row],[Total Sales]]</f>
        <v>0</v>
      </c>
      <c r="O2760" t="s">
        <v>84</v>
      </c>
      <c r="P2760" t="s">
        <v>17</v>
      </c>
    </row>
    <row r="2761" spans="1:16">
      <c r="A2761" t="s">
        <v>10778</v>
      </c>
      <c r="B2761" t="s">
        <v>10779</v>
      </c>
      <c r="C2761" t="s">
        <v>36950</v>
      </c>
      <c r="D2761" t="s">
        <v>38065</v>
      </c>
      <c r="E2761" t="s">
        <v>10780</v>
      </c>
      <c r="F2761" t="s">
        <v>10781</v>
      </c>
      <c r="G2761" s="2">
        <v>45550</v>
      </c>
      <c r="H2761" t="s">
        <v>89</v>
      </c>
      <c r="I2761">
        <v>2</v>
      </c>
      <c r="J2761">
        <f t="shared" si="88"/>
        <v>50</v>
      </c>
      <c r="K2761" s="3">
        <v>0</v>
      </c>
      <c r="L2761" s="3">
        <f t="shared" si="89"/>
        <v>100</v>
      </c>
      <c r="M2761">
        <v>100</v>
      </c>
      <c r="N2761" s="3">
        <f>Table2[[#This Row],[Total Cost]]-Table2[[#This Row],[Total Sales]]</f>
        <v>0</v>
      </c>
      <c r="O2761" t="s">
        <v>33</v>
      </c>
      <c r="P2761" t="s">
        <v>17</v>
      </c>
    </row>
    <row r="2762" spans="1:16">
      <c r="A2762" t="s">
        <v>10782</v>
      </c>
      <c r="B2762" t="s">
        <v>10783</v>
      </c>
      <c r="C2762" t="s">
        <v>37087</v>
      </c>
      <c r="D2762" t="s">
        <v>38126</v>
      </c>
      <c r="E2762" t="s">
        <v>10784</v>
      </c>
      <c r="F2762" t="s">
        <v>10785</v>
      </c>
      <c r="G2762" s="2">
        <v>45764</v>
      </c>
      <c r="H2762" t="s">
        <v>15</v>
      </c>
      <c r="I2762">
        <v>3</v>
      </c>
      <c r="J2762">
        <f t="shared" si="88"/>
        <v>800</v>
      </c>
      <c r="K2762" s="3">
        <v>5</v>
      </c>
      <c r="L2762" s="3">
        <f t="shared" si="89"/>
        <v>2400</v>
      </c>
      <c r="M2762">
        <v>2280</v>
      </c>
      <c r="N2762" s="3">
        <f>Table2[[#This Row],[Total Cost]]-Table2[[#This Row],[Total Sales]]</f>
        <v>120</v>
      </c>
      <c r="O2762" t="s">
        <v>16</v>
      </c>
      <c r="P2762" t="s">
        <v>17</v>
      </c>
    </row>
    <row r="2763" spans="1:16">
      <c r="A2763" t="s">
        <v>10786</v>
      </c>
      <c r="B2763" t="s">
        <v>10787</v>
      </c>
      <c r="C2763" t="s">
        <v>37313</v>
      </c>
      <c r="D2763" t="s">
        <v>37514</v>
      </c>
      <c r="E2763" t="s">
        <v>10788</v>
      </c>
      <c r="F2763" t="s">
        <v>6039</v>
      </c>
      <c r="G2763" s="2">
        <v>45580</v>
      </c>
      <c r="H2763" t="s">
        <v>42</v>
      </c>
      <c r="I2763">
        <v>4</v>
      </c>
      <c r="J2763">
        <f t="shared" si="88"/>
        <v>200</v>
      </c>
      <c r="K2763" s="3">
        <v>5</v>
      </c>
      <c r="L2763" s="3">
        <f t="shared" si="89"/>
        <v>800</v>
      </c>
      <c r="M2763">
        <v>760</v>
      </c>
      <c r="N2763" s="3">
        <f>Table2[[#This Row],[Total Cost]]-Table2[[#This Row],[Total Sales]]</f>
        <v>40</v>
      </c>
      <c r="O2763" t="s">
        <v>84</v>
      </c>
      <c r="P2763" t="s">
        <v>17</v>
      </c>
    </row>
    <row r="2764" spans="1:16">
      <c r="A2764" t="s">
        <v>10789</v>
      </c>
      <c r="B2764" t="s">
        <v>10790</v>
      </c>
      <c r="C2764" t="s">
        <v>37282</v>
      </c>
      <c r="D2764" t="s">
        <v>37867</v>
      </c>
      <c r="E2764" t="s">
        <v>10791</v>
      </c>
      <c r="F2764" t="s">
        <v>10792</v>
      </c>
      <c r="G2764" s="2">
        <v>45612</v>
      </c>
      <c r="H2764" t="s">
        <v>89</v>
      </c>
      <c r="I2764">
        <v>3</v>
      </c>
      <c r="J2764">
        <f t="shared" si="88"/>
        <v>50</v>
      </c>
      <c r="K2764" s="3">
        <v>0</v>
      </c>
      <c r="L2764" s="3">
        <f t="shared" si="89"/>
        <v>150</v>
      </c>
      <c r="M2764">
        <v>150</v>
      </c>
      <c r="N2764" s="3">
        <f>Table2[[#This Row],[Total Cost]]-Table2[[#This Row],[Total Sales]]</f>
        <v>0</v>
      </c>
      <c r="O2764" t="s">
        <v>90</v>
      </c>
      <c r="P2764" t="s">
        <v>17</v>
      </c>
    </row>
    <row r="2765" spans="1:16">
      <c r="A2765" s="1" t="s">
        <v>10793</v>
      </c>
      <c r="B2765" t="s">
        <v>10794</v>
      </c>
      <c r="C2765" t="s">
        <v>37013</v>
      </c>
      <c r="D2765" t="s">
        <v>38144</v>
      </c>
      <c r="E2765" t="s">
        <v>10795</v>
      </c>
      <c r="F2765" t="s">
        <v>10796</v>
      </c>
      <c r="G2765" s="2">
        <v>45650</v>
      </c>
      <c r="H2765" t="s">
        <v>28</v>
      </c>
      <c r="I2765">
        <v>2</v>
      </c>
      <c r="J2765">
        <f t="shared" si="88"/>
        <v>300</v>
      </c>
      <c r="K2765" s="3">
        <v>10</v>
      </c>
      <c r="L2765" s="3">
        <f t="shared" si="89"/>
        <v>600</v>
      </c>
      <c r="M2765">
        <v>540</v>
      </c>
      <c r="N2765" s="3">
        <f>Table2[[#This Row],[Total Cost]]-Table2[[#This Row],[Total Sales]]</f>
        <v>60</v>
      </c>
      <c r="O2765" t="s">
        <v>90</v>
      </c>
      <c r="P2765" t="s">
        <v>17</v>
      </c>
    </row>
    <row r="2766" spans="1:16">
      <c r="A2766" t="s">
        <v>10797</v>
      </c>
      <c r="B2766" t="s">
        <v>10798</v>
      </c>
      <c r="C2766" t="s">
        <v>37066</v>
      </c>
      <c r="D2766" t="s">
        <v>36988</v>
      </c>
      <c r="E2766" t="s">
        <v>10799</v>
      </c>
      <c r="F2766" t="s">
        <v>10800</v>
      </c>
      <c r="G2766" s="2">
        <v>45535</v>
      </c>
      <c r="H2766" t="s">
        <v>89</v>
      </c>
      <c r="I2766">
        <v>1</v>
      </c>
      <c r="J2766">
        <f t="shared" si="88"/>
        <v>50</v>
      </c>
      <c r="K2766" s="3">
        <v>0</v>
      </c>
      <c r="L2766" s="3">
        <f t="shared" si="89"/>
        <v>50</v>
      </c>
      <c r="M2766">
        <v>50</v>
      </c>
      <c r="N2766" s="3">
        <f>Table2[[#This Row],[Total Cost]]-Table2[[#This Row],[Total Sales]]</f>
        <v>0</v>
      </c>
      <c r="O2766" t="s">
        <v>33</v>
      </c>
      <c r="P2766" t="s">
        <v>17</v>
      </c>
    </row>
    <row r="2767" spans="1:16">
      <c r="A2767" t="s">
        <v>10801</v>
      </c>
      <c r="B2767" t="s">
        <v>10802</v>
      </c>
      <c r="C2767" t="s">
        <v>37246</v>
      </c>
      <c r="D2767" t="s">
        <v>37367</v>
      </c>
      <c r="E2767" t="s">
        <v>10803</v>
      </c>
      <c r="F2767" t="s">
        <v>10804</v>
      </c>
      <c r="G2767" s="2">
        <v>45671</v>
      </c>
      <c r="H2767" t="s">
        <v>47</v>
      </c>
      <c r="I2767">
        <v>4</v>
      </c>
      <c r="J2767">
        <f t="shared" si="88"/>
        <v>1200</v>
      </c>
      <c r="K2767" s="3">
        <v>0</v>
      </c>
      <c r="L2767" s="3">
        <f t="shared" si="89"/>
        <v>4800</v>
      </c>
      <c r="M2767">
        <v>4800</v>
      </c>
      <c r="N2767" s="3">
        <f>Table2[[#This Row],[Total Cost]]-Table2[[#This Row],[Total Sales]]</f>
        <v>0</v>
      </c>
      <c r="O2767" t="s">
        <v>90</v>
      </c>
      <c r="P2767" t="s">
        <v>17</v>
      </c>
    </row>
    <row r="2768" spans="1:16">
      <c r="A2768" t="s">
        <v>10805</v>
      </c>
      <c r="B2768" t="s">
        <v>10806</v>
      </c>
      <c r="C2768" t="s">
        <v>37133</v>
      </c>
      <c r="D2768" t="s">
        <v>38112</v>
      </c>
      <c r="E2768" t="s">
        <v>10807</v>
      </c>
      <c r="F2768" t="s">
        <v>10808</v>
      </c>
      <c r="G2768" s="2">
        <v>45483</v>
      </c>
      <c r="H2768" t="s">
        <v>83</v>
      </c>
      <c r="I2768">
        <v>3</v>
      </c>
      <c r="J2768">
        <f t="shared" si="88"/>
        <v>150</v>
      </c>
      <c r="K2768" s="3">
        <v>5</v>
      </c>
      <c r="L2768" s="3">
        <f t="shared" si="89"/>
        <v>450</v>
      </c>
      <c r="M2768">
        <v>427.5</v>
      </c>
      <c r="N2768" s="3">
        <f>Table2[[#This Row],[Total Cost]]-Table2[[#This Row],[Total Sales]]</f>
        <v>22.5</v>
      </c>
      <c r="O2768" t="s">
        <v>90</v>
      </c>
      <c r="P2768" t="s">
        <v>17</v>
      </c>
    </row>
    <row r="2769" spans="1:16">
      <c r="A2769" t="s">
        <v>10809</v>
      </c>
      <c r="B2769" t="s">
        <v>10810</v>
      </c>
      <c r="C2769" t="s">
        <v>37035</v>
      </c>
      <c r="D2769" t="s">
        <v>37676</v>
      </c>
      <c r="E2769" t="s">
        <v>10811</v>
      </c>
      <c r="F2769" t="s">
        <v>10812</v>
      </c>
      <c r="G2769" s="2">
        <v>45714</v>
      </c>
      <c r="H2769" t="s">
        <v>73</v>
      </c>
      <c r="I2769">
        <v>4</v>
      </c>
      <c r="J2769">
        <f t="shared" si="88"/>
        <v>120</v>
      </c>
      <c r="K2769" s="3">
        <v>5</v>
      </c>
      <c r="L2769" s="3">
        <f t="shared" si="89"/>
        <v>480</v>
      </c>
      <c r="M2769">
        <v>456</v>
      </c>
      <c r="N2769" s="3">
        <f>Table2[[#This Row],[Total Cost]]-Table2[[#This Row],[Total Sales]]</f>
        <v>24</v>
      </c>
      <c r="O2769" t="s">
        <v>33</v>
      </c>
      <c r="P2769" t="s">
        <v>17</v>
      </c>
    </row>
    <row r="2770" spans="1:16">
      <c r="A2770" t="s">
        <v>10813</v>
      </c>
      <c r="B2770" t="s">
        <v>10814</v>
      </c>
      <c r="C2770" t="s">
        <v>37852</v>
      </c>
      <c r="D2770" t="s">
        <v>37331</v>
      </c>
      <c r="E2770" t="s">
        <v>10815</v>
      </c>
      <c r="F2770" t="s">
        <v>10816</v>
      </c>
      <c r="G2770" s="2">
        <v>45666</v>
      </c>
      <c r="H2770" t="s">
        <v>83</v>
      </c>
      <c r="I2770">
        <v>4</v>
      </c>
      <c r="J2770">
        <f t="shared" si="88"/>
        <v>150</v>
      </c>
      <c r="K2770" s="3">
        <v>10</v>
      </c>
      <c r="L2770" s="3">
        <f t="shared" si="89"/>
        <v>600</v>
      </c>
      <c r="M2770">
        <v>540</v>
      </c>
      <c r="N2770" s="3">
        <f>Table2[[#This Row],[Total Cost]]-Table2[[#This Row],[Total Sales]]</f>
        <v>60</v>
      </c>
      <c r="O2770" t="s">
        <v>84</v>
      </c>
      <c r="P2770" t="s">
        <v>17</v>
      </c>
    </row>
    <row r="2771" spans="1:16">
      <c r="A2771" t="s">
        <v>10817</v>
      </c>
      <c r="B2771" t="s">
        <v>10818</v>
      </c>
      <c r="C2771" t="s">
        <v>36960</v>
      </c>
      <c r="D2771" t="s">
        <v>37179</v>
      </c>
      <c r="E2771" t="s">
        <v>10819</v>
      </c>
      <c r="F2771" t="s">
        <v>10820</v>
      </c>
      <c r="G2771" s="2">
        <v>45571</v>
      </c>
      <c r="H2771" t="s">
        <v>47</v>
      </c>
      <c r="I2771">
        <v>4</v>
      </c>
      <c r="J2771">
        <f t="shared" si="88"/>
        <v>1200</v>
      </c>
      <c r="K2771" s="3">
        <v>0</v>
      </c>
      <c r="L2771" s="3">
        <f t="shared" si="89"/>
        <v>4800</v>
      </c>
      <c r="M2771">
        <v>4800</v>
      </c>
      <c r="N2771" s="3">
        <f>Table2[[#This Row],[Total Cost]]-Table2[[#This Row],[Total Sales]]</f>
        <v>0</v>
      </c>
      <c r="O2771" t="s">
        <v>23</v>
      </c>
      <c r="P2771" t="s">
        <v>17</v>
      </c>
    </row>
    <row r="2772" spans="1:16">
      <c r="A2772" t="s">
        <v>10821</v>
      </c>
      <c r="B2772" t="s">
        <v>10822</v>
      </c>
      <c r="C2772" t="s">
        <v>37531</v>
      </c>
      <c r="D2772" t="s">
        <v>37124</v>
      </c>
      <c r="E2772" t="s">
        <v>10823</v>
      </c>
      <c r="F2772" t="s">
        <v>10824</v>
      </c>
      <c r="G2772" s="2">
        <v>45750</v>
      </c>
      <c r="H2772" t="s">
        <v>28</v>
      </c>
      <c r="I2772">
        <v>1</v>
      </c>
      <c r="J2772">
        <f t="shared" si="88"/>
        <v>300</v>
      </c>
      <c r="K2772" s="3">
        <v>5</v>
      </c>
      <c r="L2772" s="3">
        <f t="shared" si="89"/>
        <v>300</v>
      </c>
      <c r="M2772">
        <v>285</v>
      </c>
      <c r="N2772" s="3">
        <f>Table2[[#This Row],[Total Cost]]-Table2[[#This Row],[Total Sales]]</f>
        <v>15</v>
      </c>
      <c r="O2772" t="s">
        <v>90</v>
      </c>
      <c r="P2772" t="s">
        <v>17</v>
      </c>
    </row>
    <row r="2773" spans="1:16">
      <c r="A2773" t="s">
        <v>10825</v>
      </c>
      <c r="B2773" t="s">
        <v>10826</v>
      </c>
      <c r="C2773" t="s">
        <v>37087</v>
      </c>
      <c r="D2773" t="s">
        <v>37134</v>
      </c>
      <c r="E2773" t="s">
        <v>10827</v>
      </c>
      <c r="F2773" t="s">
        <v>10828</v>
      </c>
      <c r="G2773" s="2">
        <v>45737</v>
      </c>
      <c r="H2773" t="s">
        <v>83</v>
      </c>
      <c r="I2773">
        <v>1</v>
      </c>
      <c r="J2773">
        <f t="shared" si="88"/>
        <v>150</v>
      </c>
      <c r="K2773" s="3">
        <v>5</v>
      </c>
      <c r="L2773" s="3">
        <f t="shared" si="89"/>
        <v>150</v>
      </c>
      <c r="M2773">
        <v>142.5</v>
      </c>
      <c r="N2773" s="3">
        <f>Table2[[#This Row],[Total Cost]]-Table2[[#This Row],[Total Sales]]</f>
        <v>7.5</v>
      </c>
      <c r="O2773" t="s">
        <v>16</v>
      </c>
      <c r="P2773" t="s">
        <v>17</v>
      </c>
    </row>
    <row r="2774" spans="1:16">
      <c r="A2774" t="s">
        <v>10829</v>
      </c>
      <c r="B2774" t="s">
        <v>10830</v>
      </c>
      <c r="C2774" t="s">
        <v>37459</v>
      </c>
      <c r="D2774" t="s">
        <v>37071</v>
      </c>
      <c r="E2774" t="s">
        <v>10831</v>
      </c>
      <c r="F2774" t="s">
        <v>10832</v>
      </c>
      <c r="G2774" s="2">
        <v>45469</v>
      </c>
      <c r="H2774" t="s">
        <v>15</v>
      </c>
      <c r="I2774">
        <v>2</v>
      </c>
      <c r="J2774">
        <f t="shared" si="88"/>
        <v>800</v>
      </c>
      <c r="K2774" s="3">
        <v>5</v>
      </c>
      <c r="L2774" s="3">
        <f t="shared" si="89"/>
        <v>1600</v>
      </c>
      <c r="M2774">
        <v>1520</v>
      </c>
      <c r="N2774" s="3">
        <f>Table2[[#This Row],[Total Cost]]-Table2[[#This Row],[Total Sales]]</f>
        <v>80</v>
      </c>
      <c r="O2774" t="s">
        <v>16</v>
      </c>
      <c r="P2774" t="s">
        <v>17</v>
      </c>
    </row>
    <row r="2775" spans="1:16">
      <c r="A2775" s="1" t="s">
        <v>10833</v>
      </c>
      <c r="B2775" t="s">
        <v>10834</v>
      </c>
      <c r="C2775" t="s">
        <v>37013</v>
      </c>
      <c r="D2775" t="s">
        <v>37168</v>
      </c>
      <c r="E2775" t="s">
        <v>10835</v>
      </c>
      <c r="F2775" t="s">
        <v>10836</v>
      </c>
      <c r="G2775" s="2">
        <v>45595</v>
      </c>
      <c r="H2775" t="s">
        <v>28</v>
      </c>
      <c r="I2775">
        <v>2</v>
      </c>
      <c r="J2775">
        <f t="shared" si="88"/>
        <v>300</v>
      </c>
      <c r="K2775" s="3">
        <v>0</v>
      </c>
      <c r="L2775" s="3">
        <f t="shared" si="89"/>
        <v>600</v>
      </c>
      <c r="M2775">
        <v>600</v>
      </c>
      <c r="N2775" s="3">
        <f>Table2[[#This Row],[Total Cost]]-Table2[[#This Row],[Total Sales]]</f>
        <v>0</v>
      </c>
      <c r="O2775" t="s">
        <v>33</v>
      </c>
      <c r="P2775" t="s">
        <v>78</v>
      </c>
    </row>
    <row r="2776" spans="1:16">
      <c r="A2776" t="s">
        <v>10837</v>
      </c>
      <c r="B2776" t="s">
        <v>10838</v>
      </c>
      <c r="C2776" t="s">
        <v>36966</v>
      </c>
      <c r="D2776" t="s">
        <v>38181</v>
      </c>
      <c r="E2776" t="s">
        <v>10839</v>
      </c>
      <c r="F2776" t="s">
        <v>7050</v>
      </c>
      <c r="G2776" s="2">
        <v>45521</v>
      </c>
      <c r="H2776" t="s">
        <v>83</v>
      </c>
      <c r="I2776">
        <v>1</v>
      </c>
      <c r="J2776">
        <f t="shared" si="88"/>
        <v>150</v>
      </c>
      <c r="K2776" s="3">
        <v>0</v>
      </c>
      <c r="L2776" s="3">
        <f t="shared" si="89"/>
        <v>150</v>
      </c>
      <c r="M2776">
        <v>150</v>
      </c>
      <c r="N2776" s="3">
        <f>Table2[[#This Row],[Total Cost]]-Table2[[#This Row],[Total Sales]]</f>
        <v>0</v>
      </c>
      <c r="O2776" t="s">
        <v>90</v>
      </c>
      <c r="P2776" t="s">
        <v>17</v>
      </c>
    </row>
    <row r="2777" spans="1:16">
      <c r="A2777" t="s">
        <v>10840</v>
      </c>
      <c r="B2777" t="s">
        <v>10841</v>
      </c>
      <c r="C2777" t="s">
        <v>37473</v>
      </c>
      <c r="D2777" t="s">
        <v>37092</v>
      </c>
      <c r="E2777" t="s">
        <v>10842</v>
      </c>
      <c r="F2777" t="s">
        <v>10843</v>
      </c>
      <c r="G2777" s="2">
        <v>45473</v>
      </c>
      <c r="H2777" t="s">
        <v>47</v>
      </c>
      <c r="I2777">
        <v>2</v>
      </c>
      <c r="J2777">
        <f t="shared" si="88"/>
        <v>1200</v>
      </c>
      <c r="K2777" s="3">
        <v>0</v>
      </c>
      <c r="L2777" s="3">
        <f t="shared" si="89"/>
        <v>2400</v>
      </c>
      <c r="M2777">
        <v>2400</v>
      </c>
      <c r="N2777" s="3">
        <f>Table2[[#This Row],[Total Cost]]-Table2[[#This Row],[Total Sales]]</f>
        <v>0</v>
      </c>
      <c r="O2777" t="s">
        <v>90</v>
      </c>
      <c r="P2777" t="s">
        <v>17</v>
      </c>
    </row>
    <row r="2778" spans="1:16">
      <c r="A2778" t="s">
        <v>10844</v>
      </c>
      <c r="B2778" t="s">
        <v>10845</v>
      </c>
      <c r="C2778" t="s">
        <v>37293</v>
      </c>
      <c r="D2778" t="s">
        <v>37577</v>
      </c>
      <c r="E2778" t="s">
        <v>10846</v>
      </c>
      <c r="F2778" t="s">
        <v>10847</v>
      </c>
      <c r="G2778" s="2">
        <v>45511</v>
      </c>
      <c r="H2778" t="s">
        <v>15</v>
      </c>
      <c r="I2778">
        <v>2</v>
      </c>
      <c r="J2778">
        <f t="shared" si="88"/>
        <v>800</v>
      </c>
      <c r="K2778" s="3">
        <v>0</v>
      </c>
      <c r="L2778" s="3">
        <f t="shared" si="89"/>
        <v>1600</v>
      </c>
      <c r="M2778">
        <v>1600</v>
      </c>
      <c r="N2778" s="3">
        <f>Table2[[#This Row],[Total Cost]]-Table2[[#This Row],[Total Sales]]</f>
        <v>0</v>
      </c>
      <c r="O2778" t="s">
        <v>90</v>
      </c>
      <c r="P2778" t="s">
        <v>17</v>
      </c>
    </row>
    <row r="2779" spans="1:16">
      <c r="A2779" t="s">
        <v>10848</v>
      </c>
      <c r="B2779" t="s">
        <v>10849</v>
      </c>
      <c r="C2779" t="s">
        <v>37562</v>
      </c>
      <c r="D2779" t="s">
        <v>38182</v>
      </c>
      <c r="E2779" t="s">
        <v>10850</v>
      </c>
      <c r="F2779" t="s">
        <v>10851</v>
      </c>
      <c r="G2779" s="2">
        <v>45546</v>
      </c>
      <c r="H2779" t="s">
        <v>73</v>
      </c>
      <c r="I2779">
        <v>4</v>
      </c>
      <c r="J2779">
        <f t="shared" si="88"/>
        <v>120</v>
      </c>
      <c r="K2779" s="3">
        <v>0</v>
      </c>
      <c r="L2779" s="3">
        <f t="shared" si="89"/>
        <v>480</v>
      </c>
      <c r="M2779">
        <v>480</v>
      </c>
      <c r="N2779" s="3">
        <f>Table2[[#This Row],[Total Cost]]-Table2[[#This Row],[Total Sales]]</f>
        <v>0</v>
      </c>
      <c r="O2779" t="s">
        <v>84</v>
      </c>
      <c r="P2779" t="s">
        <v>17</v>
      </c>
    </row>
    <row r="2780" spans="1:16">
      <c r="A2780" t="s">
        <v>10852</v>
      </c>
      <c r="B2780" t="s">
        <v>10853</v>
      </c>
      <c r="C2780" t="s">
        <v>37271</v>
      </c>
      <c r="D2780" t="s">
        <v>36989</v>
      </c>
      <c r="E2780" t="s">
        <v>10854</v>
      </c>
      <c r="F2780" t="s">
        <v>10855</v>
      </c>
      <c r="G2780" s="2">
        <v>45756</v>
      </c>
      <c r="H2780" t="s">
        <v>47</v>
      </c>
      <c r="I2780">
        <v>1</v>
      </c>
      <c r="J2780">
        <f t="shared" si="88"/>
        <v>1200</v>
      </c>
      <c r="K2780" s="3">
        <v>10</v>
      </c>
      <c r="L2780" s="3">
        <f t="shared" si="89"/>
        <v>1200</v>
      </c>
      <c r="M2780">
        <v>1080</v>
      </c>
      <c r="N2780" s="3">
        <f>Table2[[#This Row],[Total Cost]]-Table2[[#This Row],[Total Sales]]</f>
        <v>120</v>
      </c>
      <c r="O2780" t="s">
        <v>90</v>
      </c>
      <c r="P2780" t="s">
        <v>17</v>
      </c>
    </row>
    <row r="2781" spans="1:16">
      <c r="A2781" t="s">
        <v>10856</v>
      </c>
      <c r="B2781" t="s">
        <v>10857</v>
      </c>
      <c r="C2781" t="s">
        <v>36950</v>
      </c>
      <c r="D2781" t="s">
        <v>38181</v>
      </c>
      <c r="E2781" t="s">
        <v>10858</v>
      </c>
      <c r="F2781" t="s">
        <v>6498</v>
      </c>
      <c r="G2781" s="2">
        <v>45633</v>
      </c>
      <c r="H2781" t="s">
        <v>28</v>
      </c>
      <c r="I2781">
        <v>2</v>
      </c>
      <c r="J2781">
        <f t="shared" si="88"/>
        <v>300</v>
      </c>
      <c r="K2781" s="3">
        <v>10</v>
      </c>
      <c r="L2781" s="3">
        <f t="shared" si="89"/>
        <v>600</v>
      </c>
      <c r="M2781">
        <v>540</v>
      </c>
      <c r="N2781" s="3">
        <f>Table2[[#This Row],[Total Cost]]-Table2[[#This Row],[Total Sales]]</f>
        <v>60</v>
      </c>
      <c r="O2781" t="s">
        <v>33</v>
      </c>
      <c r="P2781" t="s">
        <v>17</v>
      </c>
    </row>
    <row r="2782" spans="1:16">
      <c r="A2782" t="s">
        <v>10859</v>
      </c>
      <c r="B2782" t="s">
        <v>10733</v>
      </c>
      <c r="C2782" t="s">
        <v>37133</v>
      </c>
      <c r="D2782" t="s">
        <v>37312</v>
      </c>
      <c r="E2782" t="s">
        <v>10860</v>
      </c>
      <c r="F2782" t="s">
        <v>10861</v>
      </c>
      <c r="G2782" s="2">
        <v>45559</v>
      </c>
      <c r="H2782" t="s">
        <v>28</v>
      </c>
      <c r="I2782">
        <v>2</v>
      </c>
      <c r="J2782">
        <f t="shared" si="88"/>
        <v>300</v>
      </c>
      <c r="K2782" s="3">
        <v>0</v>
      </c>
      <c r="L2782" s="3">
        <f t="shared" si="89"/>
        <v>600</v>
      </c>
      <c r="M2782">
        <v>600</v>
      </c>
      <c r="N2782" s="3">
        <f>Table2[[#This Row],[Total Cost]]-Table2[[#This Row],[Total Sales]]</f>
        <v>0</v>
      </c>
      <c r="O2782" t="s">
        <v>23</v>
      </c>
      <c r="P2782" t="s">
        <v>78</v>
      </c>
    </row>
    <row r="2783" spans="1:16">
      <c r="A2783" t="s">
        <v>10862</v>
      </c>
      <c r="B2783" t="s">
        <v>10863</v>
      </c>
      <c r="C2783" t="s">
        <v>37717</v>
      </c>
      <c r="D2783" t="s">
        <v>37635</v>
      </c>
      <c r="E2783" t="s">
        <v>10864</v>
      </c>
      <c r="F2783" t="s">
        <v>10865</v>
      </c>
      <c r="G2783" s="2">
        <v>45457</v>
      </c>
      <c r="H2783" t="s">
        <v>56</v>
      </c>
      <c r="I2783">
        <v>4</v>
      </c>
      <c r="J2783">
        <f t="shared" si="88"/>
        <v>90</v>
      </c>
      <c r="K2783" s="3">
        <v>0</v>
      </c>
      <c r="L2783" s="3">
        <f t="shared" si="89"/>
        <v>360</v>
      </c>
      <c r="M2783">
        <v>360</v>
      </c>
      <c r="N2783" s="3">
        <f>Table2[[#This Row],[Total Cost]]-Table2[[#This Row],[Total Sales]]</f>
        <v>0</v>
      </c>
      <c r="O2783" t="s">
        <v>33</v>
      </c>
      <c r="P2783" t="s">
        <v>17</v>
      </c>
    </row>
    <row r="2784" spans="1:16">
      <c r="A2784" t="s">
        <v>10866</v>
      </c>
      <c r="B2784" t="s">
        <v>10867</v>
      </c>
      <c r="C2784" t="s">
        <v>37617</v>
      </c>
      <c r="D2784" t="s">
        <v>36983</v>
      </c>
      <c r="E2784" t="s">
        <v>10868</v>
      </c>
      <c r="F2784" t="s">
        <v>10869</v>
      </c>
      <c r="G2784" s="2">
        <v>45468</v>
      </c>
      <c r="H2784" t="s">
        <v>22</v>
      </c>
      <c r="I2784">
        <v>4</v>
      </c>
      <c r="J2784">
        <f t="shared" si="88"/>
        <v>100</v>
      </c>
      <c r="K2784" s="3">
        <v>5</v>
      </c>
      <c r="L2784" s="3">
        <f t="shared" si="89"/>
        <v>400</v>
      </c>
      <c r="M2784">
        <v>380</v>
      </c>
      <c r="N2784" s="3">
        <f>Table2[[#This Row],[Total Cost]]-Table2[[#This Row],[Total Sales]]</f>
        <v>20</v>
      </c>
      <c r="O2784" t="s">
        <v>33</v>
      </c>
      <c r="P2784" t="s">
        <v>17</v>
      </c>
    </row>
    <row r="2785" spans="1:16">
      <c r="A2785" t="s">
        <v>10870</v>
      </c>
      <c r="B2785" t="s">
        <v>10871</v>
      </c>
      <c r="C2785" t="s">
        <v>37204</v>
      </c>
      <c r="D2785" t="s">
        <v>37034</v>
      </c>
      <c r="E2785" t="s">
        <v>10872</v>
      </c>
      <c r="F2785" t="s">
        <v>10873</v>
      </c>
      <c r="G2785" s="2">
        <v>45731</v>
      </c>
      <c r="H2785" t="s">
        <v>73</v>
      </c>
      <c r="I2785">
        <v>1</v>
      </c>
      <c r="J2785">
        <f t="shared" si="88"/>
        <v>120</v>
      </c>
      <c r="K2785" s="3">
        <v>5</v>
      </c>
      <c r="L2785" s="3">
        <f t="shared" si="89"/>
        <v>120</v>
      </c>
      <c r="M2785">
        <v>114</v>
      </c>
      <c r="N2785" s="3">
        <f>Table2[[#This Row],[Total Cost]]-Table2[[#This Row],[Total Sales]]</f>
        <v>6</v>
      </c>
      <c r="O2785" t="s">
        <v>33</v>
      </c>
      <c r="P2785" t="s">
        <v>78</v>
      </c>
    </row>
    <row r="2786" spans="1:16">
      <c r="A2786" t="s">
        <v>10874</v>
      </c>
      <c r="B2786" t="s">
        <v>10875</v>
      </c>
      <c r="C2786" t="s">
        <v>36994</v>
      </c>
      <c r="D2786" t="s">
        <v>37661</v>
      </c>
      <c r="E2786" t="s">
        <v>10876</v>
      </c>
      <c r="F2786" t="s">
        <v>10877</v>
      </c>
      <c r="G2786" s="2">
        <v>45735</v>
      </c>
      <c r="H2786" t="s">
        <v>83</v>
      </c>
      <c r="I2786">
        <v>3</v>
      </c>
      <c r="J2786">
        <f t="shared" si="88"/>
        <v>150</v>
      </c>
      <c r="K2786" s="3">
        <v>0</v>
      </c>
      <c r="L2786" s="3">
        <f t="shared" si="89"/>
        <v>450</v>
      </c>
      <c r="M2786">
        <v>450</v>
      </c>
      <c r="N2786" s="3">
        <f>Table2[[#This Row],[Total Cost]]-Table2[[#This Row],[Total Sales]]</f>
        <v>0</v>
      </c>
      <c r="O2786" t="s">
        <v>16</v>
      </c>
      <c r="P2786" t="s">
        <v>78</v>
      </c>
    </row>
    <row r="2787" spans="1:16">
      <c r="A2787" t="s">
        <v>10878</v>
      </c>
      <c r="B2787" t="s">
        <v>10879</v>
      </c>
      <c r="C2787" t="s">
        <v>37116</v>
      </c>
      <c r="D2787" t="s">
        <v>37255</v>
      </c>
      <c r="E2787" t="s">
        <v>10880</v>
      </c>
      <c r="F2787" t="s">
        <v>10881</v>
      </c>
      <c r="G2787" s="2">
        <v>45678</v>
      </c>
      <c r="H2787" t="s">
        <v>42</v>
      </c>
      <c r="I2787">
        <v>4</v>
      </c>
      <c r="J2787">
        <f t="shared" si="88"/>
        <v>200</v>
      </c>
      <c r="K2787" s="3">
        <v>5</v>
      </c>
      <c r="L2787" s="3">
        <f t="shared" si="89"/>
        <v>800</v>
      </c>
      <c r="M2787">
        <v>760</v>
      </c>
      <c r="N2787" s="3">
        <f>Table2[[#This Row],[Total Cost]]-Table2[[#This Row],[Total Sales]]</f>
        <v>40</v>
      </c>
      <c r="O2787" t="s">
        <v>33</v>
      </c>
      <c r="P2787" t="s">
        <v>17</v>
      </c>
    </row>
    <row r="2788" spans="1:16">
      <c r="A2788" t="s">
        <v>10882</v>
      </c>
      <c r="B2788" t="s">
        <v>10883</v>
      </c>
      <c r="C2788" t="s">
        <v>37133</v>
      </c>
      <c r="D2788" t="s">
        <v>37115</v>
      </c>
      <c r="E2788" t="s">
        <v>10884</v>
      </c>
      <c r="F2788" t="s">
        <v>9689</v>
      </c>
      <c r="G2788" s="2">
        <v>45526</v>
      </c>
      <c r="H2788" t="s">
        <v>56</v>
      </c>
      <c r="I2788">
        <v>2</v>
      </c>
      <c r="J2788">
        <f t="shared" si="88"/>
        <v>90</v>
      </c>
      <c r="K2788" s="3">
        <v>5</v>
      </c>
      <c r="L2788" s="3">
        <f t="shared" si="89"/>
        <v>180</v>
      </c>
      <c r="M2788">
        <v>171</v>
      </c>
      <c r="N2788" s="3">
        <f>Table2[[#This Row],[Total Cost]]-Table2[[#This Row],[Total Sales]]</f>
        <v>9</v>
      </c>
      <c r="O2788" t="s">
        <v>16</v>
      </c>
      <c r="P2788" t="s">
        <v>78</v>
      </c>
    </row>
    <row r="2789" spans="1:16">
      <c r="A2789" t="s">
        <v>10885</v>
      </c>
      <c r="B2789" t="s">
        <v>10886</v>
      </c>
      <c r="C2789" t="s">
        <v>37364</v>
      </c>
      <c r="D2789" t="s">
        <v>36957</v>
      </c>
      <c r="E2789" t="s">
        <v>10887</v>
      </c>
      <c r="F2789" t="s">
        <v>10888</v>
      </c>
      <c r="G2789" s="2">
        <v>45464</v>
      </c>
      <c r="H2789" t="s">
        <v>22</v>
      </c>
      <c r="I2789">
        <v>1</v>
      </c>
      <c r="J2789">
        <f t="shared" si="88"/>
        <v>100</v>
      </c>
      <c r="K2789" s="3">
        <v>5</v>
      </c>
      <c r="L2789" s="3">
        <f t="shared" si="89"/>
        <v>100</v>
      </c>
      <c r="M2789">
        <v>95</v>
      </c>
      <c r="N2789" s="3">
        <f>Table2[[#This Row],[Total Cost]]-Table2[[#This Row],[Total Sales]]</f>
        <v>5</v>
      </c>
      <c r="O2789" t="s">
        <v>23</v>
      </c>
      <c r="P2789" t="s">
        <v>17</v>
      </c>
    </row>
    <row r="2790" spans="1:16">
      <c r="A2790" t="s">
        <v>10889</v>
      </c>
      <c r="B2790" t="s">
        <v>10890</v>
      </c>
      <c r="C2790" t="s">
        <v>38183</v>
      </c>
      <c r="D2790" t="s">
        <v>37550</v>
      </c>
      <c r="E2790" t="s">
        <v>10891</v>
      </c>
      <c r="F2790" t="s">
        <v>10892</v>
      </c>
      <c r="G2790" s="2">
        <v>45419</v>
      </c>
      <c r="H2790" t="s">
        <v>47</v>
      </c>
      <c r="I2790">
        <v>4</v>
      </c>
      <c r="J2790">
        <f t="shared" si="88"/>
        <v>1200</v>
      </c>
      <c r="K2790" s="3">
        <v>0</v>
      </c>
      <c r="L2790" s="3">
        <f t="shared" si="89"/>
        <v>4800</v>
      </c>
      <c r="M2790">
        <v>4800</v>
      </c>
      <c r="N2790" s="3">
        <f>Table2[[#This Row],[Total Cost]]-Table2[[#This Row],[Total Sales]]</f>
        <v>0</v>
      </c>
      <c r="O2790" t="s">
        <v>90</v>
      </c>
      <c r="P2790" t="s">
        <v>17</v>
      </c>
    </row>
    <row r="2791" spans="1:16">
      <c r="A2791" t="s">
        <v>10893</v>
      </c>
      <c r="B2791" t="s">
        <v>10894</v>
      </c>
      <c r="C2791" t="s">
        <v>37111</v>
      </c>
      <c r="D2791" t="s">
        <v>37405</v>
      </c>
      <c r="E2791" t="s">
        <v>10895</v>
      </c>
      <c r="F2791" t="s">
        <v>10896</v>
      </c>
      <c r="G2791" s="2">
        <v>45524</v>
      </c>
      <c r="H2791" t="s">
        <v>28</v>
      </c>
      <c r="I2791">
        <v>2</v>
      </c>
      <c r="J2791">
        <f t="shared" si="88"/>
        <v>300</v>
      </c>
      <c r="K2791" s="3">
        <v>0</v>
      </c>
      <c r="L2791" s="3">
        <f t="shared" si="89"/>
        <v>600</v>
      </c>
      <c r="M2791">
        <v>600</v>
      </c>
      <c r="N2791" s="3">
        <f>Table2[[#This Row],[Total Cost]]-Table2[[#This Row],[Total Sales]]</f>
        <v>0</v>
      </c>
      <c r="O2791" t="s">
        <v>33</v>
      </c>
      <c r="P2791" t="s">
        <v>17</v>
      </c>
    </row>
    <row r="2792" spans="1:16">
      <c r="A2792" t="s">
        <v>10897</v>
      </c>
      <c r="B2792" t="s">
        <v>10898</v>
      </c>
      <c r="C2792" t="s">
        <v>37445</v>
      </c>
      <c r="D2792" t="s">
        <v>38184</v>
      </c>
      <c r="E2792" t="s">
        <v>10899</v>
      </c>
      <c r="F2792" t="s">
        <v>10900</v>
      </c>
      <c r="G2792" s="2">
        <v>45421</v>
      </c>
      <c r="H2792" t="s">
        <v>22</v>
      </c>
      <c r="I2792">
        <v>3</v>
      </c>
      <c r="J2792">
        <f t="shared" si="88"/>
        <v>100</v>
      </c>
      <c r="K2792" s="3">
        <v>0</v>
      </c>
      <c r="L2792" s="3">
        <f t="shared" si="89"/>
        <v>300</v>
      </c>
      <c r="M2792">
        <v>300</v>
      </c>
      <c r="N2792" s="3">
        <f>Table2[[#This Row],[Total Cost]]-Table2[[#This Row],[Total Sales]]</f>
        <v>0</v>
      </c>
      <c r="O2792" t="s">
        <v>16</v>
      </c>
      <c r="P2792" t="s">
        <v>17</v>
      </c>
    </row>
    <row r="2793" spans="1:16">
      <c r="A2793" t="s">
        <v>10901</v>
      </c>
      <c r="B2793" t="s">
        <v>10902</v>
      </c>
      <c r="C2793" t="s">
        <v>37045</v>
      </c>
      <c r="D2793" t="s">
        <v>37971</v>
      </c>
      <c r="E2793" t="s">
        <v>10903</v>
      </c>
      <c r="F2793" t="s">
        <v>10904</v>
      </c>
      <c r="G2793" s="2">
        <v>45753</v>
      </c>
      <c r="H2793" t="s">
        <v>73</v>
      </c>
      <c r="I2793">
        <v>4</v>
      </c>
      <c r="J2793">
        <f t="shared" si="88"/>
        <v>120</v>
      </c>
      <c r="K2793" s="3">
        <v>5</v>
      </c>
      <c r="L2793" s="3">
        <f t="shared" si="89"/>
        <v>480</v>
      </c>
      <c r="M2793">
        <v>456</v>
      </c>
      <c r="N2793" s="3">
        <f>Table2[[#This Row],[Total Cost]]-Table2[[#This Row],[Total Sales]]</f>
        <v>24</v>
      </c>
      <c r="O2793" t="s">
        <v>16</v>
      </c>
      <c r="P2793" t="s">
        <v>17</v>
      </c>
    </row>
    <row r="2794" spans="1:16">
      <c r="A2794" t="s">
        <v>10905</v>
      </c>
      <c r="B2794" t="s">
        <v>10906</v>
      </c>
      <c r="C2794" t="s">
        <v>37945</v>
      </c>
      <c r="D2794" t="s">
        <v>37652</v>
      </c>
      <c r="E2794" t="s">
        <v>10907</v>
      </c>
      <c r="F2794" t="s">
        <v>10908</v>
      </c>
      <c r="G2794" s="2">
        <v>45499</v>
      </c>
      <c r="H2794" t="s">
        <v>15</v>
      </c>
      <c r="I2794">
        <v>2</v>
      </c>
      <c r="J2794">
        <f t="shared" si="88"/>
        <v>800</v>
      </c>
      <c r="K2794" s="3">
        <v>0</v>
      </c>
      <c r="L2794" s="3">
        <f t="shared" si="89"/>
        <v>1600</v>
      </c>
      <c r="M2794">
        <v>1600</v>
      </c>
      <c r="N2794" s="3">
        <f>Table2[[#This Row],[Total Cost]]-Table2[[#This Row],[Total Sales]]</f>
        <v>0</v>
      </c>
      <c r="O2794" t="s">
        <v>84</v>
      </c>
      <c r="P2794" t="s">
        <v>17</v>
      </c>
    </row>
    <row r="2795" spans="1:16">
      <c r="A2795" t="s">
        <v>10909</v>
      </c>
      <c r="B2795" t="s">
        <v>10910</v>
      </c>
      <c r="C2795" t="s">
        <v>37040</v>
      </c>
      <c r="D2795" t="s">
        <v>37362</v>
      </c>
      <c r="E2795" t="s">
        <v>10911</v>
      </c>
      <c r="F2795" t="s">
        <v>10912</v>
      </c>
      <c r="G2795" s="2">
        <v>45705</v>
      </c>
      <c r="H2795" t="s">
        <v>22</v>
      </c>
      <c r="I2795">
        <v>1</v>
      </c>
      <c r="J2795">
        <f t="shared" si="88"/>
        <v>100</v>
      </c>
      <c r="K2795" s="3">
        <v>10</v>
      </c>
      <c r="L2795" s="3">
        <f t="shared" si="89"/>
        <v>100</v>
      </c>
      <c r="M2795">
        <v>90</v>
      </c>
      <c r="N2795" s="3">
        <f>Table2[[#This Row],[Total Cost]]-Table2[[#This Row],[Total Sales]]</f>
        <v>10</v>
      </c>
      <c r="O2795" t="s">
        <v>90</v>
      </c>
      <c r="P2795" t="s">
        <v>17</v>
      </c>
    </row>
    <row r="2796" spans="1:16">
      <c r="A2796" t="s">
        <v>10913</v>
      </c>
      <c r="B2796" t="s">
        <v>10914</v>
      </c>
      <c r="C2796" t="s">
        <v>38185</v>
      </c>
      <c r="D2796" t="s">
        <v>38028</v>
      </c>
      <c r="E2796" t="s">
        <v>10915</v>
      </c>
      <c r="F2796" t="s">
        <v>10916</v>
      </c>
      <c r="G2796" s="2">
        <v>45445</v>
      </c>
      <c r="H2796" t="s">
        <v>15</v>
      </c>
      <c r="I2796">
        <v>3</v>
      </c>
      <c r="J2796">
        <f t="shared" si="88"/>
        <v>800</v>
      </c>
      <c r="K2796" s="3">
        <v>10</v>
      </c>
      <c r="L2796" s="3">
        <f t="shared" si="89"/>
        <v>2400</v>
      </c>
      <c r="M2796">
        <v>2160</v>
      </c>
      <c r="N2796" s="3">
        <f>Table2[[#This Row],[Total Cost]]-Table2[[#This Row],[Total Sales]]</f>
        <v>240</v>
      </c>
      <c r="O2796" t="s">
        <v>16</v>
      </c>
      <c r="P2796" t="s">
        <v>17</v>
      </c>
    </row>
    <row r="2797" spans="1:16">
      <c r="A2797" t="s">
        <v>10917</v>
      </c>
      <c r="B2797" t="s">
        <v>10918</v>
      </c>
      <c r="C2797" t="s">
        <v>37111</v>
      </c>
      <c r="D2797" t="s">
        <v>37039</v>
      </c>
      <c r="E2797" t="s">
        <v>10919</v>
      </c>
      <c r="F2797" t="s">
        <v>10920</v>
      </c>
      <c r="G2797" s="2">
        <v>45579</v>
      </c>
      <c r="H2797" t="s">
        <v>22</v>
      </c>
      <c r="I2797">
        <v>4</v>
      </c>
      <c r="J2797">
        <f t="shared" si="88"/>
        <v>100</v>
      </c>
      <c r="K2797" s="3">
        <v>0</v>
      </c>
      <c r="L2797" s="3">
        <f t="shared" si="89"/>
        <v>400</v>
      </c>
      <c r="M2797">
        <v>400</v>
      </c>
      <c r="N2797" s="3">
        <f>Table2[[#This Row],[Total Cost]]-Table2[[#This Row],[Total Sales]]</f>
        <v>0</v>
      </c>
      <c r="O2797" t="s">
        <v>84</v>
      </c>
      <c r="P2797" t="s">
        <v>17</v>
      </c>
    </row>
    <row r="2798" spans="1:16">
      <c r="A2798" t="s">
        <v>10921</v>
      </c>
      <c r="B2798" t="s">
        <v>10922</v>
      </c>
      <c r="C2798" t="s">
        <v>37087</v>
      </c>
      <c r="D2798" t="s">
        <v>37281</v>
      </c>
      <c r="E2798" t="s">
        <v>10923</v>
      </c>
      <c r="F2798" t="s">
        <v>10924</v>
      </c>
      <c r="G2798" s="2">
        <v>45509</v>
      </c>
      <c r="H2798" t="s">
        <v>28</v>
      </c>
      <c r="I2798">
        <v>4</v>
      </c>
      <c r="J2798">
        <f t="shared" si="88"/>
        <v>300</v>
      </c>
      <c r="K2798" s="3">
        <v>10</v>
      </c>
      <c r="L2798" s="3">
        <f t="shared" si="89"/>
        <v>1200</v>
      </c>
      <c r="M2798">
        <v>1080</v>
      </c>
      <c r="N2798" s="3">
        <f>Table2[[#This Row],[Total Cost]]-Table2[[#This Row],[Total Sales]]</f>
        <v>120</v>
      </c>
      <c r="O2798" t="s">
        <v>84</v>
      </c>
      <c r="P2798" t="s">
        <v>17</v>
      </c>
    </row>
    <row r="2799" spans="1:16">
      <c r="A2799" t="s">
        <v>10925</v>
      </c>
      <c r="B2799" t="s">
        <v>10926</v>
      </c>
      <c r="C2799" t="s">
        <v>36966</v>
      </c>
      <c r="D2799" t="s">
        <v>36988</v>
      </c>
      <c r="E2799" t="s">
        <v>10927</v>
      </c>
      <c r="F2799" t="s">
        <v>10928</v>
      </c>
      <c r="G2799" s="2">
        <v>45404</v>
      </c>
      <c r="H2799" t="s">
        <v>56</v>
      </c>
      <c r="I2799">
        <v>3</v>
      </c>
      <c r="J2799">
        <f t="shared" si="88"/>
        <v>90</v>
      </c>
      <c r="K2799" s="3">
        <v>0</v>
      </c>
      <c r="L2799" s="3">
        <f t="shared" si="89"/>
        <v>270</v>
      </c>
      <c r="M2799">
        <v>270</v>
      </c>
      <c r="N2799" s="3">
        <f>Table2[[#This Row],[Total Cost]]-Table2[[#This Row],[Total Sales]]</f>
        <v>0</v>
      </c>
      <c r="O2799" t="s">
        <v>16</v>
      </c>
      <c r="P2799" t="s">
        <v>78</v>
      </c>
    </row>
    <row r="2800" spans="1:16">
      <c r="A2800" t="s">
        <v>10929</v>
      </c>
      <c r="B2800" t="s">
        <v>10930</v>
      </c>
      <c r="C2800" t="s">
        <v>38186</v>
      </c>
      <c r="D2800" t="s">
        <v>37410</v>
      </c>
      <c r="E2800" t="s">
        <v>10931</v>
      </c>
      <c r="F2800" t="s">
        <v>10932</v>
      </c>
      <c r="G2800" s="2">
        <v>45614</v>
      </c>
      <c r="H2800" t="s">
        <v>89</v>
      </c>
      <c r="I2800">
        <v>2</v>
      </c>
      <c r="J2800">
        <f t="shared" si="88"/>
        <v>50</v>
      </c>
      <c r="K2800" s="3">
        <v>0</v>
      </c>
      <c r="L2800" s="3">
        <f t="shared" si="89"/>
        <v>100</v>
      </c>
      <c r="M2800">
        <v>100</v>
      </c>
      <c r="N2800" s="3">
        <f>Table2[[#This Row],[Total Cost]]-Table2[[#This Row],[Total Sales]]</f>
        <v>0</v>
      </c>
      <c r="O2800" t="s">
        <v>84</v>
      </c>
      <c r="P2800" t="s">
        <v>17</v>
      </c>
    </row>
    <row r="2801" spans="1:16">
      <c r="A2801" t="s">
        <v>10933</v>
      </c>
      <c r="B2801" t="s">
        <v>10934</v>
      </c>
      <c r="C2801" t="s">
        <v>37010</v>
      </c>
      <c r="D2801" t="s">
        <v>38187</v>
      </c>
      <c r="E2801" t="s">
        <v>10935</v>
      </c>
      <c r="F2801" t="s">
        <v>10936</v>
      </c>
      <c r="G2801" s="2">
        <v>45748</v>
      </c>
      <c r="H2801" t="s">
        <v>56</v>
      </c>
      <c r="I2801">
        <v>2</v>
      </c>
      <c r="J2801">
        <f t="shared" si="88"/>
        <v>90</v>
      </c>
      <c r="K2801" s="3">
        <v>0</v>
      </c>
      <c r="L2801" s="3">
        <f t="shared" si="89"/>
        <v>180</v>
      </c>
      <c r="M2801">
        <v>180</v>
      </c>
      <c r="N2801" s="3">
        <f>Table2[[#This Row],[Total Cost]]-Table2[[#This Row],[Total Sales]]</f>
        <v>0</v>
      </c>
      <c r="O2801" t="s">
        <v>16</v>
      </c>
      <c r="P2801" t="s">
        <v>17</v>
      </c>
    </row>
    <row r="2802" spans="1:16">
      <c r="A2802" t="s">
        <v>10937</v>
      </c>
      <c r="B2802" t="s">
        <v>10938</v>
      </c>
      <c r="C2802" t="s">
        <v>37041</v>
      </c>
      <c r="D2802" t="s">
        <v>37196</v>
      </c>
      <c r="E2802" t="s">
        <v>10939</v>
      </c>
      <c r="F2802" t="s">
        <v>10940</v>
      </c>
      <c r="G2802" s="2">
        <v>45543</v>
      </c>
      <c r="H2802" t="s">
        <v>83</v>
      </c>
      <c r="I2802">
        <v>3</v>
      </c>
      <c r="J2802">
        <f t="shared" si="88"/>
        <v>150</v>
      </c>
      <c r="K2802" s="3">
        <v>5</v>
      </c>
      <c r="L2802" s="3">
        <f t="shared" si="89"/>
        <v>450</v>
      </c>
      <c r="M2802">
        <v>427.5</v>
      </c>
      <c r="N2802" s="3">
        <f>Table2[[#This Row],[Total Cost]]-Table2[[#This Row],[Total Sales]]</f>
        <v>22.5</v>
      </c>
      <c r="O2802" t="s">
        <v>23</v>
      </c>
      <c r="P2802" t="s">
        <v>17</v>
      </c>
    </row>
    <row r="2803" spans="1:16">
      <c r="A2803" t="s">
        <v>10941</v>
      </c>
      <c r="B2803" t="s">
        <v>10942</v>
      </c>
      <c r="C2803" t="s">
        <v>37285</v>
      </c>
      <c r="D2803" t="s">
        <v>37971</v>
      </c>
      <c r="E2803" t="s">
        <v>10943</v>
      </c>
      <c r="F2803" t="s">
        <v>7617</v>
      </c>
      <c r="G2803" s="2">
        <v>45673</v>
      </c>
      <c r="H2803" t="s">
        <v>56</v>
      </c>
      <c r="I2803">
        <v>1</v>
      </c>
      <c r="J2803">
        <f t="shared" si="88"/>
        <v>90</v>
      </c>
      <c r="K2803" s="3">
        <v>5</v>
      </c>
      <c r="L2803" s="3">
        <f t="shared" si="89"/>
        <v>90</v>
      </c>
      <c r="M2803">
        <v>85.5</v>
      </c>
      <c r="N2803" s="3">
        <f>Table2[[#This Row],[Total Cost]]-Table2[[#This Row],[Total Sales]]</f>
        <v>4.5</v>
      </c>
      <c r="O2803" t="s">
        <v>84</v>
      </c>
      <c r="P2803" t="s">
        <v>17</v>
      </c>
    </row>
    <row r="2804" spans="1:16">
      <c r="A2804" t="s">
        <v>10944</v>
      </c>
      <c r="B2804" t="s">
        <v>10945</v>
      </c>
      <c r="C2804" t="s">
        <v>37019</v>
      </c>
      <c r="D2804" t="s">
        <v>37255</v>
      </c>
      <c r="E2804" t="s">
        <v>10946</v>
      </c>
      <c r="F2804" t="s">
        <v>10947</v>
      </c>
      <c r="G2804" s="2">
        <v>45413</v>
      </c>
      <c r="H2804" t="s">
        <v>56</v>
      </c>
      <c r="I2804">
        <v>1</v>
      </c>
      <c r="J2804">
        <f t="shared" si="88"/>
        <v>90</v>
      </c>
      <c r="K2804" s="3">
        <v>0</v>
      </c>
      <c r="L2804" s="3">
        <f t="shared" si="89"/>
        <v>90</v>
      </c>
      <c r="M2804">
        <v>90</v>
      </c>
      <c r="N2804" s="3">
        <f>Table2[[#This Row],[Total Cost]]-Table2[[#This Row],[Total Sales]]</f>
        <v>0</v>
      </c>
      <c r="O2804" t="s">
        <v>16</v>
      </c>
      <c r="P2804" t="s">
        <v>17</v>
      </c>
    </row>
    <row r="2805" spans="1:16">
      <c r="A2805" t="s">
        <v>10948</v>
      </c>
      <c r="B2805" t="s">
        <v>10949</v>
      </c>
      <c r="C2805" t="s">
        <v>37540</v>
      </c>
      <c r="D2805" t="s">
        <v>37254</v>
      </c>
      <c r="E2805" t="s">
        <v>10950</v>
      </c>
      <c r="F2805" t="s">
        <v>10951</v>
      </c>
      <c r="G2805" s="2">
        <v>45502</v>
      </c>
      <c r="H2805" t="s">
        <v>47</v>
      </c>
      <c r="I2805">
        <v>3</v>
      </c>
      <c r="J2805">
        <f t="shared" si="88"/>
        <v>1200</v>
      </c>
      <c r="K2805" s="3">
        <v>0</v>
      </c>
      <c r="L2805" s="3">
        <f t="shared" si="89"/>
        <v>3600</v>
      </c>
      <c r="M2805">
        <v>3600</v>
      </c>
      <c r="N2805" s="3">
        <f>Table2[[#This Row],[Total Cost]]-Table2[[#This Row],[Total Sales]]</f>
        <v>0</v>
      </c>
      <c r="O2805" t="s">
        <v>23</v>
      </c>
      <c r="P2805" t="s">
        <v>17</v>
      </c>
    </row>
    <row r="2806" spans="1:16">
      <c r="A2806" t="s">
        <v>10952</v>
      </c>
      <c r="B2806" t="s">
        <v>10953</v>
      </c>
      <c r="C2806" t="s">
        <v>36960</v>
      </c>
      <c r="D2806" t="s">
        <v>37761</v>
      </c>
      <c r="E2806" t="s">
        <v>10954</v>
      </c>
      <c r="F2806" t="s">
        <v>10955</v>
      </c>
      <c r="G2806" s="2">
        <v>45625</v>
      </c>
      <c r="H2806" t="s">
        <v>56</v>
      </c>
      <c r="I2806">
        <v>3</v>
      </c>
      <c r="J2806">
        <f t="shared" si="88"/>
        <v>90</v>
      </c>
      <c r="K2806" s="3">
        <v>0</v>
      </c>
      <c r="L2806" s="3">
        <f t="shared" si="89"/>
        <v>270</v>
      </c>
      <c r="M2806">
        <v>270</v>
      </c>
      <c r="N2806" s="3">
        <f>Table2[[#This Row],[Total Cost]]-Table2[[#This Row],[Total Sales]]</f>
        <v>0</v>
      </c>
      <c r="O2806" t="s">
        <v>90</v>
      </c>
      <c r="P2806" t="s">
        <v>17</v>
      </c>
    </row>
    <row r="2807" spans="1:16">
      <c r="A2807" t="s">
        <v>10956</v>
      </c>
      <c r="B2807" t="s">
        <v>10957</v>
      </c>
      <c r="C2807" t="s">
        <v>37077</v>
      </c>
      <c r="D2807" t="s">
        <v>37325</v>
      </c>
      <c r="E2807" t="s">
        <v>10958</v>
      </c>
      <c r="F2807" t="s">
        <v>10959</v>
      </c>
      <c r="G2807" s="2">
        <v>45509</v>
      </c>
      <c r="H2807" t="s">
        <v>89</v>
      </c>
      <c r="I2807">
        <v>2</v>
      </c>
      <c r="J2807">
        <f t="shared" si="88"/>
        <v>50</v>
      </c>
      <c r="K2807" s="3">
        <v>0</v>
      </c>
      <c r="L2807" s="3">
        <f t="shared" si="89"/>
        <v>100</v>
      </c>
      <c r="M2807">
        <v>100</v>
      </c>
      <c r="N2807" s="3">
        <f>Table2[[#This Row],[Total Cost]]-Table2[[#This Row],[Total Sales]]</f>
        <v>0</v>
      </c>
      <c r="O2807" t="s">
        <v>84</v>
      </c>
      <c r="P2807" t="s">
        <v>17</v>
      </c>
    </row>
    <row r="2808" spans="1:16">
      <c r="A2808" t="s">
        <v>10960</v>
      </c>
      <c r="B2808" t="s">
        <v>10961</v>
      </c>
      <c r="C2808" t="s">
        <v>37246</v>
      </c>
      <c r="D2808" t="s">
        <v>37322</v>
      </c>
      <c r="E2808" t="s">
        <v>10962</v>
      </c>
      <c r="F2808" t="s">
        <v>10963</v>
      </c>
      <c r="G2808" s="2">
        <v>45652</v>
      </c>
      <c r="H2808" t="s">
        <v>42</v>
      </c>
      <c r="I2808">
        <v>1</v>
      </c>
      <c r="J2808">
        <f t="shared" si="88"/>
        <v>200</v>
      </c>
      <c r="K2808" s="3">
        <v>0</v>
      </c>
      <c r="L2808" s="3">
        <f t="shared" si="89"/>
        <v>200</v>
      </c>
      <c r="M2808">
        <v>200</v>
      </c>
      <c r="N2808" s="3">
        <f>Table2[[#This Row],[Total Cost]]-Table2[[#This Row],[Total Sales]]</f>
        <v>0</v>
      </c>
      <c r="O2808" t="s">
        <v>23</v>
      </c>
      <c r="P2808" t="s">
        <v>78</v>
      </c>
    </row>
    <row r="2809" spans="1:16">
      <c r="A2809" t="s">
        <v>10964</v>
      </c>
      <c r="B2809" t="s">
        <v>10965</v>
      </c>
      <c r="C2809" t="s">
        <v>37454</v>
      </c>
      <c r="D2809" t="s">
        <v>38024</v>
      </c>
      <c r="E2809" t="s">
        <v>10966</v>
      </c>
      <c r="F2809" t="s">
        <v>10967</v>
      </c>
      <c r="G2809" s="2">
        <v>45468</v>
      </c>
      <c r="H2809" t="s">
        <v>47</v>
      </c>
      <c r="I2809">
        <v>3</v>
      </c>
      <c r="J2809">
        <f t="shared" si="88"/>
        <v>1200</v>
      </c>
      <c r="K2809" s="3">
        <v>0</v>
      </c>
      <c r="L2809" s="3">
        <f t="shared" si="89"/>
        <v>3600</v>
      </c>
      <c r="M2809">
        <v>3600</v>
      </c>
      <c r="N2809" s="3">
        <f>Table2[[#This Row],[Total Cost]]-Table2[[#This Row],[Total Sales]]</f>
        <v>0</v>
      </c>
      <c r="O2809" t="s">
        <v>90</v>
      </c>
      <c r="P2809" t="s">
        <v>17</v>
      </c>
    </row>
    <row r="2810" spans="1:16">
      <c r="A2810" t="s">
        <v>10968</v>
      </c>
      <c r="B2810" t="s">
        <v>10969</v>
      </c>
      <c r="C2810" t="s">
        <v>37180</v>
      </c>
      <c r="D2810" t="s">
        <v>38182</v>
      </c>
      <c r="E2810" t="s">
        <v>10970</v>
      </c>
      <c r="F2810" t="s">
        <v>10971</v>
      </c>
      <c r="G2810" s="2">
        <v>45656</v>
      </c>
      <c r="H2810" t="s">
        <v>89</v>
      </c>
      <c r="I2810">
        <v>2</v>
      </c>
      <c r="J2810">
        <f t="shared" si="88"/>
        <v>50</v>
      </c>
      <c r="K2810" s="3">
        <v>5</v>
      </c>
      <c r="L2810" s="3">
        <f t="shared" si="89"/>
        <v>100</v>
      </c>
      <c r="M2810">
        <v>95</v>
      </c>
      <c r="N2810" s="3">
        <f>Table2[[#This Row],[Total Cost]]-Table2[[#This Row],[Total Sales]]</f>
        <v>5</v>
      </c>
      <c r="O2810" t="s">
        <v>90</v>
      </c>
      <c r="P2810" t="s">
        <v>17</v>
      </c>
    </row>
    <row r="2811" spans="1:16">
      <c r="A2811" t="s">
        <v>10972</v>
      </c>
      <c r="B2811" t="s">
        <v>10973</v>
      </c>
      <c r="C2811" t="s">
        <v>37068</v>
      </c>
      <c r="D2811" t="s">
        <v>38106</v>
      </c>
      <c r="E2811" t="s">
        <v>10974</v>
      </c>
      <c r="F2811" t="s">
        <v>10975</v>
      </c>
      <c r="G2811" s="2">
        <v>45496</v>
      </c>
      <c r="H2811" t="s">
        <v>22</v>
      </c>
      <c r="I2811">
        <v>3</v>
      </c>
      <c r="J2811">
        <f t="shared" si="88"/>
        <v>100</v>
      </c>
      <c r="K2811" s="3">
        <v>5</v>
      </c>
      <c r="L2811" s="3">
        <f t="shared" si="89"/>
        <v>300</v>
      </c>
      <c r="M2811">
        <v>285</v>
      </c>
      <c r="N2811" s="3">
        <f>Table2[[#This Row],[Total Cost]]-Table2[[#This Row],[Total Sales]]</f>
        <v>15</v>
      </c>
      <c r="O2811" t="s">
        <v>23</v>
      </c>
      <c r="P2811" t="s">
        <v>17</v>
      </c>
    </row>
    <row r="2812" spans="1:16">
      <c r="A2812" t="s">
        <v>10976</v>
      </c>
      <c r="B2812" t="s">
        <v>10977</v>
      </c>
      <c r="C2812" t="s">
        <v>36960</v>
      </c>
      <c r="D2812" t="s">
        <v>37218</v>
      </c>
      <c r="E2812" t="s">
        <v>10978</v>
      </c>
      <c r="F2812" t="s">
        <v>10979</v>
      </c>
      <c r="G2812" s="2">
        <v>45424</v>
      </c>
      <c r="H2812" t="s">
        <v>56</v>
      </c>
      <c r="I2812">
        <v>1</v>
      </c>
      <c r="J2812">
        <f t="shared" si="88"/>
        <v>90</v>
      </c>
      <c r="K2812" s="3">
        <v>0</v>
      </c>
      <c r="L2812" s="3">
        <f t="shared" si="89"/>
        <v>90</v>
      </c>
      <c r="M2812">
        <v>90</v>
      </c>
      <c r="N2812" s="3">
        <f>Table2[[#This Row],[Total Cost]]-Table2[[#This Row],[Total Sales]]</f>
        <v>0</v>
      </c>
      <c r="O2812" t="s">
        <v>90</v>
      </c>
      <c r="P2812" t="s">
        <v>17</v>
      </c>
    </row>
    <row r="2813" spans="1:16">
      <c r="A2813" t="s">
        <v>10980</v>
      </c>
      <c r="B2813" t="s">
        <v>10981</v>
      </c>
      <c r="C2813" t="s">
        <v>37321</v>
      </c>
      <c r="D2813" t="s">
        <v>36969</v>
      </c>
      <c r="E2813" t="s">
        <v>10982</v>
      </c>
      <c r="F2813" t="s">
        <v>9083</v>
      </c>
      <c r="G2813" s="2">
        <v>45495</v>
      </c>
      <c r="H2813" t="s">
        <v>47</v>
      </c>
      <c r="I2813">
        <v>4</v>
      </c>
      <c r="J2813">
        <f t="shared" si="88"/>
        <v>1200</v>
      </c>
      <c r="K2813" s="3">
        <v>0</v>
      </c>
      <c r="L2813" s="3">
        <f t="shared" si="89"/>
        <v>4800</v>
      </c>
      <c r="M2813">
        <v>4800</v>
      </c>
      <c r="N2813" s="3">
        <f>Table2[[#This Row],[Total Cost]]-Table2[[#This Row],[Total Sales]]</f>
        <v>0</v>
      </c>
      <c r="O2813" t="s">
        <v>90</v>
      </c>
      <c r="P2813" t="s">
        <v>17</v>
      </c>
    </row>
    <row r="2814" spans="1:16">
      <c r="A2814" t="s">
        <v>10983</v>
      </c>
      <c r="B2814" t="s">
        <v>10984</v>
      </c>
      <c r="C2814" t="s">
        <v>37109</v>
      </c>
      <c r="D2814" t="s">
        <v>36983</v>
      </c>
      <c r="E2814" t="s">
        <v>10985</v>
      </c>
      <c r="F2814" t="s">
        <v>10986</v>
      </c>
      <c r="G2814" s="2">
        <v>45420</v>
      </c>
      <c r="H2814" t="s">
        <v>42</v>
      </c>
      <c r="I2814">
        <v>4</v>
      </c>
      <c r="J2814">
        <f t="shared" si="88"/>
        <v>200</v>
      </c>
      <c r="K2814" s="3">
        <v>10</v>
      </c>
      <c r="L2814" s="3">
        <f t="shared" si="89"/>
        <v>800</v>
      </c>
      <c r="M2814">
        <v>720</v>
      </c>
      <c r="N2814" s="3">
        <f>Table2[[#This Row],[Total Cost]]-Table2[[#This Row],[Total Sales]]</f>
        <v>80</v>
      </c>
      <c r="O2814" t="s">
        <v>16</v>
      </c>
      <c r="P2814" t="s">
        <v>17</v>
      </c>
    </row>
    <row r="2815" spans="1:16">
      <c r="A2815" t="s">
        <v>10987</v>
      </c>
      <c r="B2815" t="s">
        <v>10988</v>
      </c>
      <c r="C2815" t="s">
        <v>37412</v>
      </c>
      <c r="D2815" t="s">
        <v>37012</v>
      </c>
      <c r="E2815" t="s">
        <v>10989</v>
      </c>
      <c r="F2815" t="s">
        <v>10990</v>
      </c>
      <c r="G2815" s="2">
        <v>45644</v>
      </c>
      <c r="H2815" t="s">
        <v>56</v>
      </c>
      <c r="I2815">
        <v>2</v>
      </c>
      <c r="J2815">
        <f t="shared" si="88"/>
        <v>90</v>
      </c>
      <c r="K2815" s="3">
        <v>0</v>
      </c>
      <c r="L2815" s="3">
        <f t="shared" si="89"/>
        <v>180</v>
      </c>
      <c r="M2815">
        <v>180</v>
      </c>
      <c r="N2815" s="3">
        <f>Table2[[#This Row],[Total Cost]]-Table2[[#This Row],[Total Sales]]</f>
        <v>0</v>
      </c>
      <c r="O2815" t="s">
        <v>90</v>
      </c>
      <c r="P2815" t="s">
        <v>17</v>
      </c>
    </row>
    <row r="2816" spans="1:16">
      <c r="A2816" s="1" t="s">
        <v>10991</v>
      </c>
      <c r="B2816" t="s">
        <v>10992</v>
      </c>
      <c r="C2816" t="s">
        <v>36980</v>
      </c>
      <c r="D2816" t="s">
        <v>37921</v>
      </c>
      <c r="E2816" t="s">
        <v>10993</v>
      </c>
      <c r="F2816" t="s">
        <v>4167</v>
      </c>
      <c r="G2816" s="2">
        <v>45693</v>
      </c>
      <c r="H2816" t="s">
        <v>28</v>
      </c>
      <c r="I2816">
        <v>4</v>
      </c>
      <c r="J2816">
        <f t="shared" si="88"/>
        <v>300</v>
      </c>
      <c r="K2816" s="3">
        <v>10</v>
      </c>
      <c r="L2816" s="3">
        <f t="shared" si="89"/>
        <v>1200</v>
      </c>
      <c r="M2816">
        <v>1080</v>
      </c>
      <c r="N2816" s="3">
        <f>Table2[[#This Row],[Total Cost]]-Table2[[#This Row],[Total Sales]]</f>
        <v>120</v>
      </c>
      <c r="O2816" t="s">
        <v>23</v>
      </c>
      <c r="P2816" t="s">
        <v>78</v>
      </c>
    </row>
    <row r="2817" spans="1:16">
      <c r="A2817" t="s">
        <v>10994</v>
      </c>
      <c r="B2817" t="s">
        <v>10995</v>
      </c>
      <c r="C2817" t="s">
        <v>37400</v>
      </c>
      <c r="D2817" t="s">
        <v>37504</v>
      </c>
      <c r="E2817" t="s">
        <v>10996</v>
      </c>
      <c r="F2817" t="s">
        <v>10997</v>
      </c>
      <c r="G2817" s="2">
        <v>45751</v>
      </c>
      <c r="H2817" t="s">
        <v>89</v>
      </c>
      <c r="I2817">
        <v>4</v>
      </c>
      <c r="J2817">
        <f t="shared" si="88"/>
        <v>50</v>
      </c>
      <c r="K2817" s="3">
        <v>0</v>
      </c>
      <c r="L2817" s="3">
        <f t="shared" si="89"/>
        <v>200</v>
      </c>
      <c r="M2817">
        <v>200</v>
      </c>
      <c r="N2817" s="3">
        <f>Table2[[#This Row],[Total Cost]]-Table2[[#This Row],[Total Sales]]</f>
        <v>0</v>
      </c>
      <c r="O2817" t="s">
        <v>84</v>
      </c>
      <c r="P2817" t="s">
        <v>17</v>
      </c>
    </row>
    <row r="2818" spans="1:16">
      <c r="A2818" t="s">
        <v>10998</v>
      </c>
      <c r="B2818" t="s">
        <v>9144</v>
      </c>
      <c r="C2818" t="s">
        <v>37087</v>
      </c>
      <c r="D2818" t="s">
        <v>37117</v>
      </c>
      <c r="E2818" t="s">
        <v>10999</v>
      </c>
      <c r="F2818" t="s">
        <v>11000</v>
      </c>
      <c r="G2818" s="2">
        <v>45570</v>
      </c>
      <c r="H2818" t="s">
        <v>83</v>
      </c>
      <c r="I2818">
        <v>4</v>
      </c>
      <c r="J2818">
        <f t="shared" si="88"/>
        <v>150</v>
      </c>
      <c r="K2818" s="3">
        <v>0</v>
      </c>
      <c r="L2818" s="3">
        <f t="shared" si="89"/>
        <v>600</v>
      </c>
      <c r="M2818">
        <v>600</v>
      </c>
      <c r="N2818" s="3">
        <f>Table2[[#This Row],[Total Cost]]-Table2[[#This Row],[Total Sales]]</f>
        <v>0</v>
      </c>
      <c r="O2818" t="s">
        <v>16</v>
      </c>
      <c r="P2818" t="s">
        <v>17</v>
      </c>
    </row>
    <row r="2819" spans="1:16">
      <c r="A2819" t="s">
        <v>11001</v>
      </c>
      <c r="B2819" t="s">
        <v>11002</v>
      </c>
      <c r="C2819" t="s">
        <v>37673</v>
      </c>
      <c r="D2819" t="s">
        <v>37003</v>
      </c>
      <c r="E2819" t="s">
        <v>11003</v>
      </c>
      <c r="F2819" t="s">
        <v>8333</v>
      </c>
      <c r="G2819" s="2">
        <v>45692</v>
      </c>
      <c r="H2819" t="s">
        <v>42</v>
      </c>
      <c r="I2819">
        <v>1</v>
      </c>
      <c r="J2819">
        <f t="shared" ref="J2819:J2882" si="90">L2819/I2819</f>
        <v>200</v>
      </c>
      <c r="K2819" s="3">
        <v>0</v>
      </c>
      <c r="L2819" s="3">
        <f t="shared" si="89"/>
        <v>200</v>
      </c>
      <c r="M2819">
        <v>200</v>
      </c>
      <c r="N2819" s="3">
        <f>Table2[[#This Row],[Total Cost]]-Table2[[#This Row],[Total Sales]]</f>
        <v>0</v>
      </c>
      <c r="O2819" t="s">
        <v>33</v>
      </c>
      <c r="P2819" t="s">
        <v>78</v>
      </c>
    </row>
    <row r="2820" spans="1:16">
      <c r="A2820" t="s">
        <v>11004</v>
      </c>
      <c r="B2820" t="s">
        <v>11005</v>
      </c>
      <c r="C2820" t="s">
        <v>36960</v>
      </c>
      <c r="D2820" t="s">
        <v>37216</v>
      </c>
      <c r="E2820" t="s">
        <v>11006</v>
      </c>
      <c r="F2820" t="s">
        <v>1955</v>
      </c>
      <c r="G2820" s="2">
        <v>45724</v>
      </c>
      <c r="H2820" t="s">
        <v>28</v>
      </c>
      <c r="I2820">
        <v>1</v>
      </c>
      <c r="J2820">
        <f t="shared" si="90"/>
        <v>300</v>
      </c>
      <c r="K2820" s="3">
        <v>5</v>
      </c>
      <c r="L2820" s="3">
        <f t="shared" si="89"/>
        <v>300</v>
      </c>
      <c r="M2820">
        <v>285</v>
      </c>
      <c r="N2820" s="3">
        <f>Table2[[#This Row],[Total Cost]]-Table2[[#This Row],[Total Sales]]</f>
        <v>15</v>
      </c>
      <c r="O2820" t="s">
        <v>84</v>
      </c>
      <c r="P2820" t="s">
        <v>17</v>
      </c>
    </row>
    <row r="2821" spans="1:16">
      <c r="A2821" t="s">
        <v>11007</v>
      </c>
      <c r="B2821" t="s">
        <v>11008</v>
      </c>
      <c r="C2821" t="s">
        <v>37617</v>
      </c>
      <c r="D2821" t="s">
        <v>37083</v>
      </c>
      <c r="E2821" t="s">
        <v>11009</v>
      </c>
      <c r="F2821" t="s">
        <v>8302</v>
      </c>
      <c r="G2821" s="2">
        <v>45653</v>
      </c>
      <c r="H2821" t="s">
        <v>28</v>
      </c>
      <c r="I2821">
        <v>2</v>
      </c>
      <c r="J2821">
        <f t="shared" si="90"/>
        <v>300</v>
      </c>
      <c r="K2821" s="3">
        <v>0</v>
      </c>
      <c r="L2821" s="3">
        <f t="shared" si="89"/>
        <v>600</v>
      </c>
      <c r="M2821">
        <v>600</v>
      </c>
      <c r="N2821" s="3">
        <f>Table2[[#This Row],[Total Cost]]-Table2[[#This Row],[Total Sales]]</f>
        <v>0</v>
      </c>
      <c r="O2821" t="s">
        <v>33</v>
      </c>
      <c r="P2821" t="s">
        <v>17</v>
      </c>
    </row>
    <row r="2822" spans="1:16">
      <c r="A2822" t="s">
        <v>11010</v>
      </c>
      <c r="B2822" t="s">
        <v>11011</v>
      </c>
      <c r="C2822" t="s">
        <v>37264</v>
      </c>
      <c r="D2822" t="s">
        <v>37504</v>
      </c>
      <c r="E2822" t="s">
        <v>11012</v>
      </c>
      <c r="F2822" t="s">
        <v>11013</v>
      </c>
      <c r="G2822" s="2">
        <v>45492</v>
      </c>
      <c r="H2822" t="s">
        <v>83</v>
      </c>
      <c r="I2822">
        <v>4</v>
      </c>
      <c r="J2822">
        <f t="shared" si="90"/>
        <v>150</v>
      </c>
      <c r="K2822" s="3">
        <v>10</v>
      </c>
      <c r="L2822" s="3">
        <f t="shared" ref="L2822:L2885" si="91">M2822/(1-K2822/100)</f>
        <v>600</v>
      </c>
      <c r="M2822">
        <v>540</v>
      </c>
      <c r="N2822" s="3">
        <f>Table2[[#This Row],[Total Cost]]-Table2[[#This Row],[Total Sales]]</f>
        <v>60</v>
      </c>
      <c r="O2822" t="s">
        <v>84</v>
      </c>
      <c r="P2822" t="s">
        <v>17</v>
      </c>
    </row>
    <row r="2823" spans="1:16">
      <c r="A2823" t="s">
        <v>11014</v>
      </c>
      <c r="B2823" t="s">
        <v>11015</v>
      </c>
      <c r="C2823" t="s">
        <v>37116</v>
      </c>
      <c r="D2823" t="s">
        <v>37039</v>
      </c>
      <c r="E2823" t="s">
        <v>11016</v>
      </c>
      <c r="F2823" t="s">
        <v>11017</v>
      </c>
      <c r="G2823" s="2">
        <v>45542</v>
      </c>
      <c r="H2823" t="s">
        <v>22</v>
      </c>
      <c r="I2823">
        <v>3</v>
      </c>
      <c r="J2823">
        <f t="shared" si="90"/>
        <v>100</v>
      </c>
      <c r="K2823" s="3">
        <v>0</v>
      </c>
      <c r="L2823" s="3">
        <f t="shared" si="91"/>
        <v>300</v>
      </c>
      <c r="M2823">
        <v>300</v>
      </c>
      <c r="N2823" s="3">
        <f>Table2[[#This Row],[Total Cost]]-Table2[[#This Row],[Total Sales]]</f>
        <v>0</v>
      </c>
      <c r="O2823" t="s">
        <v>33</v>
      </c>
      <c r="P2823" t="s">
        <v>17</v>
      </c>
    </row>
    <row r="2824" spans="1:16">
      <c r="A2824" t="s">
        <v>11018</v>
      </c>
      <c r="B2824" t="s">
        <v>11019</v>
      </c>
      <c r="C2824" t="s">
        <v>37133</v>
      </c>
      <c r="D2824" t="s">
        <v>37667</v>
      </c>
      <c r="E2824" t="s">
        <v>11020</v>
      </c>
      <c r="F2824" t="s">
        <v>11021</v>
      </c>
      <c r="G2824" s="2">
        <v>45414</v>
      </c>
      <c r="H2824" t="s">
        <v>89</v>
      </c>
      <c r="I2824">
        <v>2</v>
      </c>
      <c r="J2824">
        <f t="shared" si="90"/>
        <v>50</v>
      </c>
      <c r="K2824" s="3">
        <v>10</v>
      </c>
      <c r="L2824" s="3">
        <f t="shared" si="91"/>
        <v>100</v>
      </c>
      <c r="M2824">
        <v>90</v>
      </c>
      <c r="N2824" s="3">
        <f>Table2[[#This Row],[Total Cost]]-Table2[[#This Row],[Total Sales]]</f>
        <v>10</v>
      </c>
      <c r="O2824" t="s">
        <v>84</v>
      </c>
      <c r="P2824" t="s">
        <v>17</v>
      </c>
    </row>
    <row r="2825" spans="1:16">
      <c r="A2825" t="s">
        <v>11022</v>
      </c>
      <c r="B2825" t="s">
        <v>11023</v>
      </c>
      <c r="C2825" t="s">
        <v>37051</v>
      </c>
      <c r="D2825" t="s">
        <v>37247</v>
      </c>
      <c r="E2825" t="s">
        <v>11024</v>
      </c>
      <c r="F2825" t="s">
        <v>11025</v>
      </c>
      <c r="G2825" s="2">
        <v>45542</v>
      </c>
      <c r="H2825" t="s">
        <v>56</v>
      </c>
      <c r="I2825">
        <v>2</v>
      </c>
      <c r="J2825">
        <f t="shared" si="90"/>
        <v>90</v>
      </c>
      <c r="K2825" s="3">
        <v>10</v>
      </c>
      <c r="L2825" s="3">
        <f t="shared" si="91"/>
        <v>180</v>
      </c>
      <c r="M2825">
        <v>162</v>
      </c>
      <c r="N2825" s="3">
        <f>Table2[[#This Row],[Total Cost]]-Table2[[#This Row],[Total Sales]]</f>
        <v>18</v>
      </c>
      <c r="O2825" t="s">
        <v>23</v>
      </c>
      <c r="P2825" t="s">
        <v>78</v>
      </c>
    </row>
    <row r="2826" spans="1:16">
      <c r="A2826" t="s">
        <v>11026</v>
      </c>
      <c r="B2826" t="s">
        <v>11027</v>
      </c>
      <c r="C2826" t="s">
        <v>36966</v>
      </c>
      <c r="D2826" t="s">
        <v>37345</v>
      </c>
      <c r="E2826" t="s">
        <v>11028</v>
      </c>
      <c r="F2826" t="s">
        <v>11029</v>
      </c>
      <c r="G2826" s="2">
        <v>45503</v>
      </c>
      <c r="H2826" t="s">
        <v>28</v>
      </c>
      <c r="I2826">
        <v>4</v>
      </c>
      <c r="J2826">
        <f t="shared" si="90"/>
        <v>300</v>
      </c>
      <c r="K2826" s="3">
        <v>0</v>
      </c>
      <c r="L2826" s="3">
        <f t="shared" si="91"/>
        <v>1200</v>
      </c>
      <c r="M2826">
        <v>1200</v>
      </c>
      <c r="N2826" s="3">
        <f>Table2[[#This Row],[Total Cost]]-Table2[[#This Row],[Total Sales]]</f>
        <v>0</v>
      </c>
      <c r="O2826" t="s">
        <v>23</v>
      </c>
      <c r="P2826" t="s">
        <v>17</v>
      </c>
    </row>
    <row r="2827" spans="1:16">
      <c r="A2827" t="s">
        <v>11030</v>
      </c>
      <c r="B2827" t="s">
        <v>11031</v>
      </c>
      <c r="C2827" t="s">
        <v>37364</v>
      </c>
      <c r="D2827" t="s">
        <v>37036</v>
      </c>
      <c r="E2827" t="s">
        <v>11032</v>
      </c>
      <c r="F2827" t="s">
        <v>11033</v>
      </c>
      <c r="G2827" s="2">
        <v>45413</v>
      </c>
      <c r="H2827" t="s">
        <v>56</v>
      </c>
      <c r="I2827">
        <v>4</v>
      </c>
      <c r="J2827">
        <f t="shared" si="90"/>
        <v>90</v>
      </c>
      <c r="K2827" s="3">
        <v>5</v>
      </c>
      <c r="L2827" s="3">
        <f t="shared" si="91"/>
        <v>360</v>
      </c>
      <c r="M2827">
        <v>342</v>
      </c>
      <c r="N2827" s="3">
        <f>Table2[[#This Row],[Total Cost]]-Table2[[#This Row],[Total Sales]]</f>
        <v>18</v>
      </c>
      <c r="O2827" t="s">
        <v>23</v>
      </c>
      <c r="P2827" t="s">
        <v>17</v>
      </c>
    </row>
    <row r="2828" spans="1:16">
      <c r="A2828" t="s">
        <v>11034</v>
      </c>
      <c r="B2828" t="s">
        <v>11035</v>
      </c>
      <c r="C2828" t="s">
        <v>37010</v>
      </c>
      <c r="D2828" t="s">
        <v>37806</v>
      </c>
      <c r="E2828" t="s">
        <v>11036</v>
      </c>
      <c r="F2828" t="s">
        <v>11037</v>
      </c>
      <c r="G2828" s="2">
        <v>45445</v>
      </c>
      <c r="H2828" t="s">
        <v>83</v>
      </c>
      <c r="I2828">
        <v>3</v>
      </c>
      <c r="J2828">
        <f t="shared" si="90"/>
        <v>150</v>
      </c>
      <c r="K2828" s="3">
        <v>0</v>
      </c>
      <c r="L2828" s="3">
        <f t="shared" si="91"/>
        <v>450</v>
      </c>
      <c r="M2828">
        <v>450</v>
      </c>
      <c r="N2828" s="3">
        <f>Table2[[#This Row],[Total Cost]]-Table2[[#This Row],[Total Sales]]</f>
        <v>0</v>
      </c>
      <c r="O2828" t="s">
        <v>90</v>
      </c>
      <c r="P2828" t="s">
        <v>17</v>
      </c>
    </row>
    <row r="2829" spans="1:16">
      <c r="A2829" t="s">
        <v>11038</v>
      </c>
      <c r="B2829" t="s">
        <v>11039</v>
      </c>
      <c r="C2829" t="s">
        <v>36998</v>
      </c>
      <c r="D2829" t="s">
        <v>37447</v>
      </c>
      <c r="E2829" t="s">
        <v>11040</v>
      </c>
      <c r="F2829" t="s">
        <v>3309</v>
      </c>
      <c r="G2829" s="2">
        <v>45727</v>
      </c>
      <c r="H2829" t="s">
        <v>56</v>
      </c>
      <c r="I2829">
        <v>2</v>
      </c>
      <c r="J2829">
        <f t="shared" si="90"/>
        <v>90</v>
      </c>
      <c r="K2829" s="3">
        <v>0</v>
      </c>
      <c r="L2829" s="3">
        <f t="shared" si="91"/>
        <v>180</v>
      </c>
      <c r="M2829">
        <v>180</v>
      </c>
      <c r="N2829" s="3">
        <f>Table2[[#This Row],[Total Cost]]-Table2[[#This Row],[Total Sales]]</f>
        <v>0</v>
      </c>
      <c r="O2829" t="s">
        <v>23</v>
      </c>
      <c r="P2829" t="s">
        <v>17</v>
      </c>
    </row>
    <row r="2830" spans="1:16">
      <c r="A2830" t="s">
        <v>11041</v>
      </c>
      <c r="B2830" t="s">
        <v>11042</v>
      </c>
      <c r="C2830" t="s">
        <v>37672</v>
      </c>
      <c r="D2830" t="s">
        <v>37165</v>
      </c>
      <c r="E2830" t="s">
        <v>11043</v>
      </c>
      <c r="F2830" t="s">
        <v>11044</v>
      </c>
      <c r="G2830" s="2">
        <v>45492</v>
      </c>
      <c r="H2830" t="s">
        <v>42</v>
      </c>
      <c r="I2830">
        <v>1</v>
      </c>
      <c r="J2830">
        <f t="shared" si="90"/>
        <v>200</v>
      </c>
      <c r="K2830" s="3">
        <v>0</v>
      </c>
      <c r="L2830" s="3">
        <f t="shared" si="91"/>
        <v>200</v>
      </c>
      <c r="M2830">
        <v>200</v>
      </c>
      <c r="N2830" s="3">
        <f>Table2[[#This Row],[Total Cost]]-Table2[[#This Row],[Total Sales]]</f>
        <v>0</v>
      </c>
      <c r="O2830" t="s">
        <v>23</v>
      </c>
      <c r="P2830" t="s">
        <v>17</v>
      </c>
    </row>
    <row r="2831" spans="1:16">
      <c r="A2831" t="s">
        <v>11045</v>
      </c>
      <c r="B2831" t="s">
        <v>11046</v>
      </c>
      <c r="C2831" t="s">
        <v>38188</v>
      </c>
      <c r="D2831" t="s">
        <v>37255</v>
      </c>
      <c r="E2831" t="s">
        <v>11047</v>
      </c>
      <c r="F2831" t="s">
        <v>3135</v>
      </c>
      <c r="G2831" s="2">
        <v>45475</v>
      </c>
      <c r="H2831" t="s">
        <v>83</v>
      </c>
      <c r="I2831">
        <v>2</v>
      </c>
      <c r="J2831">
        <f t="shared" si="90"/>
        <v>150</v>
      </c>
      <c r="K2831" s="3">
        <v>0</v>
      </c>
      <c r="L2831" s="3">
        <f t="shared" si="91"/>
        <v>300</v>
      </c>
      <c r="M2831">
        <v>300</v>
      </c>
      <c r="N2831" s="3">
        <f>Table2[[#This Row],[Total Cost]]-Table2[[#This Row],[Total Sales]]</f>
        <v>0</v>
      </c>
      <c r="O2831" t="s">
        <v>90</v>
      </c>
      <c r="P2831" t="s">
        <v>17</v>
      </c>
    </row>
    <row r="2832" spans="1:16">
      <c r="A2832" t="s">
        <v>11048</v>
      </c>
      <c r="B2832" t="s">
        <v>11049</v>
      </c>
      <c r="C2832" t="s">
        <v>37105</v>
      </c>
      <c r="D2832" t="s">
        <v>38189</v>
      </c>
      <c r="E2832" t="s">
        <v>11050</v>
      </c>
      <c r="F2832" t="s">
        <v>11051</v>
      </c>
      <c r="G2832" s="2">
        <v>45646</v>
      </c>
      <c r="H2832" t="s">
        <v>15</v>
      </c>
      <c r="I2832">
        <v>1</v>
      </c>
      <c r="J2832">
        <f t="shared" si="90"/>
        <v>800</v>
      </c>
      <c r="K2832" s="3">
        <v>0</v>
      </c>
      <c r="L2832" s="3">
        <f t="shared" si="91"/>
        <v>800</v>
      </c>
      <c r="M2832">
        <v>800</v>
      </c>
      <c r="N2832" s="3">
        <f>Table2[[#This Row],[Total Cost]]-Table2[[#This Row],[Total Sales]]</f>
        <v>0</v>
      </c>
      <c r="O2832" t="s">
        <v>33</v>
      </c>
      <c r="P2832" t="s">
        <v>78</v>
      </c>
    </row>
    <row r="2833" spans="1:16">
      <c r="A2833" t="s">
        <v>11052</v>
      </c>
      <c r="B2833" t="s">
        <v>11053</v>
      </c>
      <c r="C2833" t="s">
        <v>37617</v>
      </c>
      <c r="D2833" t="s">
        <v>38190</v>
      </c>
      <c r="E2833" t="s">
        <v>11054</v>
      </c>
      <c r="F2833" t="s">
        <v>11055</v>
      </c>
      <c r="G2833" s="2">
        <v>45745</v>
      </c>
      <c r="H2833" t="s">
        <v>56</v>
      </c>
      <c r="I2833">
        <v>1</v>
      </c>
      <c r="J2833">
        <f t="shared" si="90"/>
        <v>90</v>
      </c>
      <c r="K2833" s="3">
        <v>0</v>
      </c>
      <c r="L2833" s="3">
        <f t="shared" si="91"/>
        <v>90</v>
      </c>
      <c r="M2833">
        <v>90</v>
      </c>
      <c r="N2833" s="3">
        <f>Table2[[#This Row],[Total Cost]]-Table2[[#This Row],[Total Sales]]</f>
        <v>0</v>
      </c>
      <c r="O2833" t="s">
        <v>16</v>
      </c>
      <c r="P2833" t="s">
        <v>17</v>
      </c>
    </row>
    <row r="2834" spans="1:16">
      <c r="A2834" t="s">
        <v>11056</v>
      </c>
      <c r="B2834" t="s">
        <v>11057</v>
      </c>
      <c r="C2834" t="s">
        <v>37291</v>
      </c>
      <c r="D2834" t="s">
        <v>36980</v>
      </c>
      <c r="E2834" t="s">
        <v>11058</v>
      </c>
      <c r="F2834" t="s">
        <v>11059</v>
      </c>
      <c r="G2834" s="2">
        <v>45654</v>
      </c>
      <c r="H2834" t="s">
        <v>83</v>
      </c>
      <c r="I2834">
        <v>3</v>
      </c>
      <c r="J2834">
        <f t="shared" si="90"/>
        <v>150</v>
      </c>
      <c r="K2834" s="3">
        <v>0</v>
      </c>
      <c r="L2834" s="3">
        <f t="shared" si="91"/>
        <v>450</v>
      </c>
      <c r="M2834">
        <v>450</v>
      </c>
      <c r="N2834" s="3">
        <f>Table2[[#This Row],[Total Cost]]-Table2[[#This Row],[Total Sales]]</f>
        <v>0</v>
      </c>
      <c r="O2834" t="s">
        <v>90</v>
      </c>
      <c r="P2834" t="s">
        <v>17</v>
      </c>
    </row>
    <row r="2835" spans="1:16">
      <c r="A2835" t="s">
        <v>11060</v>
      </c>
      <c r="B2835" t="s">
        <v>11061</v>
      </c>
      <c r="C2835" t="s">
        <v>37253</v>
      </c>
      <c r="D2835" t="s">
        <v>37267</v>
      </c>
      <c r="E2835" t="s">
        <v>11062</v>
      </c>
      <c r="F2835" t="s">
        <v>11063</v>
      </c>
      <c r="G2835" s="2">
        <v>45590</v>
      </c>
      <c r="H2835" t="s">
        <v>83</v>
      </c>
      <c r="I2835">
        <v>1</v>
      </c>
      <c r="J2835">
        <f t="shared" si="90"/>
        <v>150</v>
      </c>
      <c r="K2835" s="3">
        <v>0</v>
      </c>
      <c r="L2835" s="3">
        <f t="shared" si="91"/>
        <v>150</v>
      </c>
      <c r="M2835">
        <v>150</v>
      </c>
      <c r="N2835" s="3">
        <f>Table2[[#This Row],[Total Cost]]-Table2[[#This Row],[Total Sales]]</f>
        <v>0</v>
      </c>
      <c r="O2835" t="s">
        <v>16</v>
      </c>
      <c r="P2835" t="s">
        <v>17</v>
      </c>
    </row>
    <row r="2836" spans="1:16">
      <c r="A2836" t="s">
        <v>11064</v>
      </c>
      <c r="B2836" t="s">
        <v>11065</v>
      </c>
      <c r="C2836" t="s">
        <v>36970</v>
      </c>
      <c r="D2836" t="s">
        <v>38021</v>
      </c>
      <c r="E2836" t="s">
        <v>11066</v>
      </c>
      <c r="F2836" t="s">
        <v>11067</v>
      </c>
      <c r="G2836" s="2">
        <v>45417</v>
      </c>
      <c r="H2836" t="s">
        <v>89</v>
      </c>
      <c r="I2836">
        <v>4</v>
      </c>
      <c r="J2836">
        <f t="shared" si="90"/>
        <v>50</v>
      </c>
      <c r="K2836" s="3">
        <v>0</v>
      </c>
      <c r="L2836" s="3">
        <f t="shared" si="91"/>
        <v>200</v>
      </c>
      <c r="M2836">
        <v>200</v>
      </c>
      <c r="N2836" s="3">
        <f>Table2[[#This Row],[Total Cost]]-Table2[[#This Row],[Total Sales]]</f>
        <v>0</v>
      </c>
      <c r="O2836" t="s">
        <v>84</v>
      </c>
      <c r="P2836" t="s">
        <v>17</v>
      </c>
    </row>
    <row r="2837" spans="1:16">
      <c r="A2837" t="s">
        <v>11068</v>
      </c>
      <c r="B2837" t="s">
        <v>11069</v>
      </c>
      <c r="C2837" t="s">
        <v>38128</v>
      </c>
      <c r="D2837" t="s">
        <v>37115</v>
      </c>
      <c r="E2837" t="s">
        <v>11070</v>
      </c>
      <c r="F2837" t="s">
        <v>11071</v>
      </c>
      <c r="G2837" s="2">
        <v>45526</v>
      </c>
      <c r="H2837" t="s">
        <v>42</v>
      </c>
      <c r="I2837">
        <v>2</v>
      </c>
      <c r="J2837">
        <f t="shared" si="90"/>
        <v>200</v>
      </c>
      <c r="K2837" s="3">
        <v>0</v>
      </c>
      <c r="L2837" s="3">
        <f t="shared" si="91"/>
        <v>400</v>
      </c>
      <c r="M2837">
        <v>400</v>
      </c>
      <c r="N2837" s="3">
        <f>Table2[[#This Row],[Total Cost]]-Table2[[#This Row],[Total Sales]]</f>
        <v>0</v>
      </c>
      <c r="O2837" t="s">
        <v>90</v>
      </c>
      <c r="P2837" t="s">
        <v>17</v>
      </c>
    </row>
    <row r="2838" spans="1:16">
      <c r="A2838" t="s">
        <v>11072</v>
      </c>
      <c r="B2838" t="s">
        <v>11073</v>
      </c>
      <c r="C2838" t="s">
        <v>37734</v>
      </c>
      <c r="D2838" t="s">
        <v>38191</v>
      </c>
      <c r="E2838" t="s">
        <v>11074</v>
      </c>
      <c r="F2838" t="s">
        <v>11075</v>
      </c>
      <c r="G2838" s="2">
        <v>45610</v>
      </c>
      <c r="H2838" t="s">
        <v>73</v>
      </c>
      <c r="I2838">
        <v>4</v>
      </c>
      <c r="J2838">
        <f t="shared" si="90"/>
        <v>120</v>
      </c>
      <c r="K2838" s="3">
        <v>0</v>
      </c>
      <c r="L2838" s="3">
        <f t="shared" si="91"/>
        <v>480</v>
      </c>
      <c r="M2838">
        <v>480</v>
      </c>
      <c r="N2838" s="3">
        <f>Table2[[#This Row],[Total Cost]]-Table2[[#This Row],[Total Sales]]</f>
        <v>0</v>
      </c>
      <c r="O2838" t="s">
        <v>90</v>
      </c>
      <c r="P2838" t="s">
        <v>17</v>
      </c>
    </row>
    <row r="2839" spans="1:16">
      <c r="A2839" t="s">
        <v>11076</v>
      </c>
      <c r="B2839" t="s">
        <v>11077</v>
      </c>
      <c r="C2839" t="s">
        <v>37205</v>
      </c>
      <c r="D2839" t="s">
        <v>38192</v>
      </c>
      <c r="E2839" t="s">
        <v>11078</v>
      </c>
      <c r="F2839" t="s">
        <v>11079</v>
      </c>
      <c r="G2839" s="2">
        <v>45660</v>
      </c>
      <c r="H2839" t="s">
        <v>83</v>
      </c>
      <c r="I2839">
        <v>1</v>
      </c>
      <c r="J2839">
        <f t="shared" si="90"/>
        <v>150</v>
      </c>
      <c r="K2839" s="3">
        <v>0</v>
      </c>
      <c r="L2839" s="3">
        <f t="shared" si="91"/>
        <v>150</v>
      </c>
      <c r="M2839">
        <v>150</v>
      </c>
      <c r="N2839" s="3">
        <f>Table2[[#This Row],[Total Cost]]-Table2[[#This Row],[Total Sales]]</f>
        <v>0</v>
      </c>
      <c r="O2839" t="s">
        <v>23</v>
      </c>
      <c r="P2839" t="s">
        <v>17</v>
      </c>
    </row>
    <row r="2840" spans="1:16">
      <c r="A2840" s="1" t="s">
        <v>11080</v>
      </c>
      <c r="B2840" t="s">
        <v>11081</v>
      </c>
      <c r="C2840" t="s">
        <v>37043</v>
      </c>
      <c r="D2840" t="s">
        <v>38193</v>
      </c>
      <c r="E2840" t="s">
        <v>11082</v>
      </c>
      <c r="F2840" t="s">
        <v>11083</v>
      </c>
      <c r="G2840" s="2">
        <v>45621</v>
      </c>
      <c r="H2840" t="s">
        <v>15</v>
      </c>
      <c r="I2840">
        <v>3</v>
      </c>
      <c r="J2840">
        <f t="shared" si="90"/>
        <v>800</v>
      </c>
      <c r="K2840" s="3">
        <v>0</v>
      </c>
      <c r="L2840" s="3">
        <f t="shared" si="91"/>
        <v>2400</v>
      </c>
      <c r="M2840">
        <v>2400</v>
      </c>
      <c r="N2840" s="3">
        <f>Table2[[#This Row],[Total Cost]]-Table2[[#This Row],[Total Sales]]</f>
        <v>0</v>
      </c>
      <c r="O2840" t="s">
        <v>23</v>
      </c>
      <c r="P2840" t="s">
        <v>17</v>
      </c>
    </row>
    <row r="2841" spans="1:16">
      <c r="A2841" s="1" t="s">
        <v>11084</v>
      </c>
      <c r="B2841" t="s">
        <v>11085</v>
      </c>
      <c r="C2841" t="s">
        <v>37129</v>
      </c>
      <c r="D2841" t="s">
        <v>37339</v>
      </c>
      <c r="E2841" t="s">
        <v>11086</v>
      </c>
      <c r="F2841" t="s">
        <v>11087</v>
      </c>
      <c r="G2841" s="2">
        <v>45583</v>
      </c>
      <c r="H2841" t="s">
        <v>83</v>
      </c>
      <c r="I2841">
        <v>3</v>
      </c>
      <c r="J2841">
        <f t="shared" si="90"/>
        <v>150</v>
      </c>
      <c r="K2841" s="3">
        <v>0</v>
      </c>
      <c r="L2841" s="3">
        <f t="shared" si="91"/>
        <v>450</v>
      </c>
      <c r="M2841">
        <v>450</v>
      </c>
      <c r="N2841" s="3">
        <f>Table2[[#This Row],[Total Cost]]-Table2[[#This Row],[Total Sales]]</f>
        <v>0</v>
      </c>
      <c r="O2841" t="s">
        <v>16</v>
      </c>
      <c r="P2841" t="s">
        <v>17</v>
      </c>
    </row>
    <row r="2842" spans="1:16">
      <c r="A2842" t="s">
        <v>11088</v>
      </c>
      <c r="B2842" t="s">
        <v>11089</v>
      </c>
      <c r="C2842" t="s">
        <v>38044</v>
      </c>
      <c r="D2842" t="s">
        <v>37577</v>
      </c>
      <c r="E2842" t="s">
        <v>11090</v>
      </c>
      <c r="F2842" t="s">
        <v>11091</v>
      </c>
      <c r="G2842" s="2">
        <v>45488</v>
      </c>
      <c r="H2842" t="s">
        <v>22</v>
      </c>
      <c r="I2842">
        <v>4</v>
      </c>
      <c r="J2842">
        <f t="shared" si="90"/>
        <v>100</v>
      </c>
      <c r="K2842" s="3">
        <v>0</v>
      </c>
      <c r="L2842" s="3">
        <f t="shared" si="91"/>
        <v>400</v>
      </c>
      <c r="M2842">
        <v>400</v>
      </c>
      <c r="N2842" s="3">
        <f>Table2[[#This Row],[Total Cost]]-Table2[[#This Row],[Total Sales]]</f>
        <v>0</v>
      </c>
      <c r="O2842" t="s">
        <v>33</v>
      </c>
      <c r="P2842" t="s">
        <v>78</v>
      </c>
    </row>
    <row r="2843" spans="1:16">
      <c r="A2843" t="s">
        <v>11092</v>
      </c>
      <c r="B2843" t="s">
        <v>11093</v>
      </c>
      <c r="C2843" t="s">
        <v>37133</v>
      </c>
      <c r="D2843" t="s">
        <v>37216</v>
      </c>
      <c r="E2843" t="s">
        <v>11094</v>
      </c>
      <c r="F2843" t="s">
        <v>9991</v>
      </c>
      <c r="G2843" s="2">
        <v>45683</v>
      </c>
      <c r="H2843" t="s">
        <v>28</v>
      </c>
      <c r="I2843">
        <v>3</v>
      </c>
      <c r="J2843">
        <f t="shared" si="90"/>
        <v>300</v>
      </c>
      <c r="K2843" s="3">
        <v>5</v>
      </c>
      <c r="L2843" s="3">
        <f t="shared" si="91"/>
        <v>900</v>
      </c>
      <c r="M2843">
        <v>855</v>
      </c>
      <c r="N2843" s="3">
        <f>Table2[[#This Row],[Total Cost]]-Table2[[#This Row],[Total Sales]]</f>
        <v>45</v>
      </c>
      <c r="O2843" t="s">
        <v>33</v>
      </c>
      <c r="P2843" t="s">
        <v>17</v>
      </c>
    </row>
    <row r="2844" spans="1:16">
      <c r="A2844" t="s">
        <v>11095</v>
      </c>
      <c r="B2844" t="s">
        <v>11096</v>
      </c>
      <c r="C2844" t="s">
        <v>37831</v>
      </c>
      <c r="D2844" t="s">
        <v>37389</v>
      </c>
      <c r="E2844" t="s">
        <v>11097</v>
      </c>
      <c r="F2844" t="s">
        <v>8552</v>
      </c>
      <c r="G2844" s="2">
        <v>45647</v>
      </c>
      <c r="H2844" t="s">
        <v>28</v>
      </c>
      <c r="I2844">
        <v>3</v>
      </c>
      <c r="J2844">
        <f t="shared" si="90"/>
        <v>300</v>
      </c>
      <c r="K2844" s="3">
        <v>0</v>
      </c>
      <c r="L2844" s="3">
        <f t="shared" si="91"/>
        <v>900</v>
      </c>
      <c r="M2844">
        <v>900</v>
      </c>
      <c r="N2844" s="3">
        <f>Table2[[#This Row],[Total Cost]]-Table2[[#This Row],[Total Sales]]</f>
        <v>0</v>
      </c>
      <c r="O2844" t="s">
        <v>23</v>
      </c>
      <c r="P2844" t="s">
        <v>17</v>
      </c>
    </row>
    <row r="2845" spans="1:16">
      <c r="A2845" t="s">
        <v>11098</v>
      </c>
      <c r="B2845" t="s">
        <v>11099</v>
      </c>
      <c r="C2845" t="s">
        <v>37717</v>
      </c>
      <c r="D2845" t="s">
        <v>37325</v>
      </c>
      <c r="E2845" t="s">
        <v>11100</v>
      </c>
      <c r="F2845" t="s">
        <v>11101</v>
      </c>
      <c r="G2845" s="2">
        <v>45613</v>
      </c>
      <c r="H2845" t="s">
        <v>47</v>
      </c>
      <c r="I2845">
        <v>2</v>
      </c>
      <c r="J2845">
        <f t="shared" si="90"/>
        <v>1200</v>
      </c>
      <c r="K2845" s="3">
        <v>10</v>
      </c>
      <c r="L2845" s="3">
        <f t="shared" si="91"/>
        <v>2400</v>
      </c>
      <c r="M2845">
        <v>2160</v>
      </c>
      <c r="N2845" s="3">
        <f>Table2[[#This Row],[Total Cost]]-Table2[[#This Row],[Total Sales]]</f>
        <v>240</v>
      </c>
      <c r="O2845" t="s">
        <v>90</v>
      </c>
      <c r="P2845" t="s">
        <v>17</v>
      </c>
    </row>
    <row r="2846" spans="1:16">
      <c r="A2846" t="s">
        <v>11102</v>
      </c>
      <c r="B2846" t="s">
        <v>11103</v>
      </c>
      <c r="C2846" t="s">
        <v>38194</v>
      </c>
      <c r="D2846" t="s">
        <v>37462</v>
      </c>
      <c r="E2846" t="s">
        <v>11104</v>
      </c>
      <c r="F2846" t="s">
        <v>11105</v>
      </c>
      <c r="G2846" s="2">
        <v>45447</v>
      </c>
      <c r="H2846" t="s">
        <v>15</v>
      </c>
      <c r="I2846">
        <v>2</v>
      </c>
      <c r="J2846">
        <f t="shared" si="90"/>
        <v>800</v>
      </c>
      <c r="K2846" s="3">
        <v>0</v>
      </c>
      <c r="L2846" s="3">
        <f t="shared" si="91"/>
        <v>1600</v>
      </c>
      <c r="M2846">
        <v>1600</v>
      </c>
      <c r="N2846" s="3">
        <f>Table2[[#This Row],[Total Cost]]-Table2[[#This Row],[Total Sales]]</f>
        <v>0</v>
      </c>
      <c r="O2846" t="s">
        <v>84</v>
      </c>
      <c r="P2846" t="s">
        <v>17</v>
      </c>
    </row>
    <row r="2847" spans="1:16">
      <c r="A2847" t="s">
        <v>11106</v>
      </c>
      <c r="B2847" t="s">
        <v>11107</v>
      </c>
      <c r="C2847" t="s">
        <v>37010</v>
      </c>
      <c r="D2847" t="s">
        <v>37266</v>
      </c>
      <c r="E2847" t="s">
        <v>11108</v>
      </c>
      <c r="F2847" t="s">
        <v>11109</v>
      </c>
      <c r="G2847" s="2">
        <v>45452</v>
      </c>
      <c r="H2847" t="s">
        <v>83</v>
      </c>
      <c r="I2847">
        <v>3</v>
      </c>
      <c r="J2847">
        <f t="shared" si="90"/>
        <v>150</v>
      </c>
      <c r="K2847" s="3">
        <v>0</v>
      </c>
      <c r="L2847" s="3">
        <f t="shared" si="91"/>
        <v>450</v>
      </c>
      <c r="M2847">
        <v>450</v>
      </c>
      <c r="N2847" s="3">
        <f>Table2[[#This Row],[Total Cost]]-Table2[[#This Row],[Total Sales]]</f>
        <v>0</v>
      </c>
      <c r="O2847" t="s">
        <v>33</v>
      </c>
      <c r="P2847" t="s">
        <v>17</v>
      </c>
    </row>
    <row r="2848" spans="1:16">
      <c r="A2848" t="s">
        <v>11110</v>
      </c>
      <c r="B2848" t="s">
        <v>11111</v>
      </c>
      <c r="C2848" t="s">
        <v>37017</v>
      </c>
      <c r="D2848" t="s">
        <v>37203</v>
      </c>
      <c r="E2848" t="s">
        <v>11112</v>
      </c>
      <c r="F2848" t="s">
        <v>11113</v>
      </c>
      <c r="G2848" s="2">
        <v>45707</v>
      </c>
      <c r="H2848" t="s">
        <v>73</v>
      </c>
      <c r="I2848">
        <v>4</v>
      </c>
      <c r="J2848">
        <f t="shared" si="90"/>
        <v>120</v>
      </c>
      <c r="K2848" s="3">
        <v>0</v>
      </c>
      <c r="L2848" s="3">
        <f t="shared" si="91"/>
        <v>480</v>
      </c>
      <c r="M2848">
        <v>480</v>
      </c>
      <c r="N2848" s="3">
        <f>Table2[[#This Row],[Total Cost]]-Table2[[#This Row],[Total Sales]]</f>
        <v>0</v>
      </c>
      <c r="O2848" t="s">
        <v>90</v>
      </c>
      <c r="P2848" t="s">
        <v>17</v>
      </c>
    </row>
    <row r="2849" spans="1:16">
      <c r="A2849" t="s">
        <v>11114</v>
      </c>
      <c r="B2849" t="s">
        <v>11115</v>
      </c>
      <c r="C2849" t="s">
        <v>36988</v>
      </c>
      <c r="D2849" t="s">
        <v>37722</v>
      </c>
      <c r="E2849" t="s">
        <v>11116</v>
      </c>
      <c r="F2849" t="s">
        <v>11117</v>
      </c>
      <c r="G2849" s="2">
        <v>45555</v>
      </c>
      <c r="H2849" t="s">
        <v>83</v>
      </c>
      <c r="I2849">
        <v>3</v>
      </c>
      <c r="J2849">
        <f t="shared" si="90"/>
        <v>150</v>
      </c>
      <c r="K2849" s="3">
        <v>5</v>
      </c>
      <c r="L2849" s="3">
        <f t="shared" si="91"/>
        <v>450</v>
      </c>
      <c r="M2849">
        <v>427.5</v>
      </c>
      <c r="N2849" s="3">
        <f>Table2[[#This Row],[Total Cost]]-Table2[[#This Row],[Total Sales]]</f>
        <v>22.5</v>
      </c>
      <c r="O2849" t="s">
        <v>84</v>
      </c>
      <c r="P2849" t="s">
        <v>17</v>
      </c>
    </row>
    <row r="2850" spans="1:16">
      <c r="A2850" t="s">
        <v>11118</v>
      </c>
      <c r="B2850" t="s">
        <v>11119</v>
      </c>
      <c r="C2850" t="s">
        <v>37988</v>
      </c>
      <c r="D2850" t="s">
        <v>37139</v>
      </c>
      <c r="E2850" t="s">
        <v>11120</v>
      </c>
      <c r="F2850" t="s">
        <v>11121</v>
      </c>
      <c r="G2850" s="2">
        <v>45724</v>
      </c>
      <c r="H2850" t="s">
        <v>73</v>
      </c>
      <c r="I2850">
        <v>3</v>
      </c>
      <c r="J2850">
        <f t="shared" si="90"/>
        <v>120</v>
      </c>
      <c r="K2850" s="3">
        <v>5</v>
      </c>
      <c r="L2850" s="3">
        <f t="shared" si="91"/>
        <v>360</v>
      </c>
      <c r="M2850">
        <v>342</v>
      </c>
      <c r="N2850" s="3">
        <f>Table2[[#This Row],[Total Cost]]-Table2[[#This Row],[Total Sales]]</f>
        <v>18</v>
      </c>
      <c r="O2850" t="s">
        <v>84</v>
      </c>
      <c r="P2850" t="s">
        <v>17</v>
      </c>
    </row>
    <row r="2851" spans="1:16">
      <c r="A2851" t="s">
        <v>11122</v>
      </c>
      <c r="B2851" t="s">
        <v>11123</v>
      </c>
      <c r="C2851" t="s">
        <v>37208</v>
      </c>
      <c r="D2851" t="s">
        <v>36975</v>
      </c>
      <c r="E2851" t="s">
        <v>11124</v>
      </c>
      <c r="F2851" t="s">
        <v>11125</v>
      </c>
      <c r="G2851" s="2">
        <v>45755</v>
      </c>
      <c r="H2851" t="s">
        <v>83</v>
      </c>
      <c r="I2851">
        <v>2</v>
      </c>
      <c r="J2851">
        <f t="shared" si="90"/>
        <v>150</v>
      </c>
      <c r="K2851" s="3">
        <v>10</v>
      </c>
      <c r="L2851" s="3">
        <f t="shared" si="91"/>
        <v>300</v>
      </c>
      <c r="M2851">
        <v>270</v>
      </c>
      <c r="N2851" s="3">
        <f>Table2[[#This Row],[Total Cost]]-Table2[[#This Row],[Total Sales]]</f>
        <v>30</v>
      </c>
      <c r="O2851" t="s">
        <v>23</v>
      </c>
      <c r="P2851" t="s">
        <v>17</v>
      </c>
    </row>
    <row r="2852" spans="1:16">
      <c r="A2852" t="s">
        <v>11126</v>
      </c>
      <c r="B2852" t="s">
        <v>11127</v>
      </c>
      <c r="C2852" t="s">
        <v>36960</v>
      </c>
      <c r="D2852" t="s">
        <v>37123</v>
      </c>
      <c r="E2852" t="s">
        <v>11128</v>
      </c>
      <c r="F2852" t="s">
        <v>11129</v>
      </c>
      <c r="G2852" s="2">
        <v>45510</v>
      </c>
      <c r="H2852" t="s">
        <v>28</v>
      </c>
      <c r="I2852">
        <v>2</v>
      </c>
      <c r="J2852">
        <f t="shared" si="90"/>
        <v>300</v>
      </c>
      <c r="K2852" s="3">
        <v>5</v>
      </c>
      <c r="L2852" s="3">
        <f t="shared" si="91"/>
        <v>600</v>
      </c>
      <c r="M2852">
        <v>570</v>
      </c>
      <c r="N2852" s="3">
        <f>Table2[[#This Row],[Total Cost]]-Table2[[#This Row],[Total Sales]]</f>
        <v>30</v>
      </c>
      <c r="O2852" t="s">
        <v>23</v>
      </c>
      <c r="P2852" t="s">
        <v>17</v>
      </c>
    </row>
    <row r="2853" spans="1:16">
      <c r="A2853" t="s">
        <v>11130</v>
      </c>
      <c r="B2853" t="s">
        <v>11131</v>
      </c>
      <c r="C2853" t="s">
        <v>37035</v>
      </c>
      <c r="D2853" t="s">
        <v>37018</v>
      </c>
      <c r="E2853" t="s">
        <v>11132</v>
      </c>
      <c r="F2853" t="s">
        <v>11133</v>
      </c>
      <c r="G2853" s="2">
        <v>45689</v>
      </c>
      <c r="H2853" t="s">
        <v>47</v>
      </c>
      <c r="I2853">
        <v>1</v>
      </c>
      <c r="J2853">
        <f t="shared" si="90"/>
        <v>1200</v>
      </c>
      <c r="K2853" s="3">
        <v>0</v>
      </c>
      <c r="L2853" s="3">
        <f t="shared" si="91"/>
        <v>1200</v>
      </c>
      <c r="M2853">
        <v>1200</v>
      </c>
      <c r="N2853" s="3">
        <f>Table2[[#This Row],[Total Cost]]-Table2[[#This Row],[Total Sales]]</f>
        <v>0</v>
      </c>
      <c r="O2853" t="s">
        <v>84</v>
      </c>
      <c r="P2853" t="s">
        <v>78</v>
      </c>
    </row>
    <row r="2854" spans="1:16">
      <c r="A2854" t="s">
        <v>11134</v>
      </c>
      <c r="B2854" t="s">
        <v>11135</v>
      </c>
      <c r="C2854" t="s">
        <v>36976</v>
      </c>
      <c r="D2854" t="s">
        <v>38159</v>
      </c>
      <c r="E2854" t="s">
        <v>11136</v>
      </c>
      <c r="F2854" t="s">
        <v>11137</v>
      </c>
      <c r="G2854" s="2">
        <v>45533</v>
      </c>
      <c r="H2854" t="s">
        <v>47</v>
      </c>
      <c r="I2854">
        <v>3</v>
      </c>
      <c r="J2854">
        <f t="shared" si="90"/>
        <v>1200</v>
      </c>
      <c r="K2854" s="3">
        <v>10</v>
      </c>
      <c r="L2854" s="3">
        <f t="shared" si="91"/>
        <v>3600</v>
      </c>
      <c r="M2854">
        <v>3240</v>
      </c>
      <c r="N2854" s="3">
        <f>Table2[[#This Row],[Total Cost]]-Table2[[#This Row],[Total Sales]]</f>
        <v>360</v>
      </c>
      <c r="O2854" t="s">
        <v>90</v>
      </c>
      <c r="P2854" t="s">
        <v>17</v>
      </c>
    </row>
    <row r="2855" spans="1:16">
      <c r="A2855" t="s">
        <v>11138</v>
      </c>
      <c r="B2855" t="s">
        <v>11139</v>
      </c>
      <c r="C2855" t="s">
        <v>37723</v>
      </c>
      <c r="D2855" t="s">
        <v>37325</v>
      </c>
      <c r="E2855" t="s">
        <v>11140</v>
      </c>
      <c r="F2855" t="s">
        <v>11141</v>
      </c>
      <c r="G2855" s="2">
        <v>45723</v>
      </c>
      <c r="H2855" t="s">
        <v>42</v>
      </c>
      <c r="I2855">
        <v>2</v>
      </c>
      <c r="J2855">
        <f t="shared" si="90"/>
        <v>200</v>
      </c>
      <c r="K2855" s="3">
        <v>0</v>
      </c>
      <c r="L2855" s="3">
        <f t="shared" si="91"/>
        <v>400</v>
      </c>
      <c r="M2855">
        <v>400</v>
      </c>
      <c r="N2855" s="3">
        <f>Table2[[#This Row],[Total Cost]]-Table2[[#This Row],[Total Sales]]</f>
        <v>0</v>
      </c>
      <c r="O2855" t="s">
        <v>23</v>
      </c>
      <c r="P2855" t="s">
        <v>17</v>
      </c>
    </row>
    <row r="2856" spans="1:16">
      <c r="A2856" t="s">
        <v>11142</v>
      </c>
      <c r="B2856" t="s">
        <v>11143</v>
      </c>
      <c r="C2856" t="s">
        <v>37399</v>
      </c>
      <c r="D2856" t="s">
        <v>37367</v>
      </c>
      <c r="E2856" t="s">
        <v>11144</v>
      </c>
      <c r="F2856" t="s">
        <v>11145</v>
      </c>
      <c r="G2856" s="2">
        <v>45662</v>
      </c>
      <c r="H2856" t="s">
        <v>28</v>
      </c>
      <c r="I2856">
        <v>2</v>
      </c>
      <c r="J2856">
        <f t="shared" si="90"/>
        <v>300</v>
      </c>
      <c r="K2856" s="3">
        <v>10</v>
      </c>
      <c r="L2856" s="3">
        <f t="shared" si="91"/>
        <v>600</v>
      </c>
      <c r="M2856">
        <v>540</v>
      </c>
      <c r="N2856" s="3">
        <f>Table2[[#This Row],[Total Cost]]-Table2[[#This Row],[Total Sales]]</f>
        <v>60</v>
      </c>
      <c r="O2856" t="s">
        <v>23</v>
      </c>
      <c r="P2856" t="s">
        <v>17</v>
      </c>
    </row>
    <row r="2857" spans="1:16">
      <c r="A2857" t="s">
        <v>11146</v>
      </c>
      <c r="B2857" t="s">
        <v>11147</v>
      </c>
      <c r="C2857" t="s">
        <v>37303</v>
      </c>
      <c r="D2857" t="s">
        <v>37392</v>
      </c>
      <c r="E2857" t="s">
        <v>11148</v>
      </c>
      <c r="F2857" t="s">
        <v>11149</v>
      </c>
      <c r="G2857" s="2">
        <v>45684</v>
      </c>
      <c r="H2857" t="s">
        <v>15</v>
      </c>
      <c r="I2857">
        <v>3</v>
      </c>
      <c r="J2857">
        <f t="shared" si="90"/>
        <v>800</v>
      </c>
      <c r="K2857" s="3">
        <v>5</v>
      </c>
      <c r="L2857" s="3">
        <f t="shared" si="91"/>
        <v>2400</v>
      </c>
      <c r="M2857">
        <v>2280</v>
      </c>
      <c r="N2857" s="3">
        <f>Table2[[#This Row],[Total Cost]]-Table2[[#This Row],[Total Sales]]</f>
        <v>120</v>
      </c>
      <c r="O2857" t="s">
        <v>23</v>
      </c>
      <c r="P2857" t="s">
        <v>17</v>
      </c>
    </row>
    <row r="2858" spans="1:16">
      <c r="A2858" t="s">
        <v>11150</v>
      </c>
      <c r="B2858" t="s">
        <v>11151</v>
      </c>
      <c r="C2858" t="s">
        <v>37246</v>
      </c>
      <c r="D2858" t="s">
        <v>38116</v>
      </c>
      <c r="E2858" t="s">
        <v>11152</v>
      </c>
      <c r="F2858" t="s">
        <v>11153</v>
      </c>
      <c r="G2858" s="2">
        <v>45594</v>
      </c>
      <c r="H2858" t="s">
        <v>73</v>
      </c>
      <c r="I2858">
        <v>3</v>
      </c>
      <c r="J2858">
        <f t="shared" si="90"/>
        <v>120</v>
      </c>
      <c r="K2858" s="3">
        <v>5</v>
      </c>
      <c r="L2858" s="3">
        <f t="shared" si="91"/>
        <v>360</v>
      </c>
      <c r="M2858">
        <v>342</v>
      </c>
      <c r="N2858" s="3">
        <f>Table2[[#This Row],[Total Cost]]-Table2[[#This Row],[Total Sales]]</f>
        <v>18</v>
      </c>
      <c r="O2858" t="s">
        <v>33</v>
      </c>
      <c r="P2858" t="s">
        <v>17</v>
      </c>
    </row>
    <row r="2859" spans="1:16">
      <c r="A2859" t="s">
        <v>11154</v>
      </c>
      <c r="B2859" t="s">
        <v>11155</v>
      </c>
      <c r="C2859" t="s">
        <v>37149</v>
      </c>
      <c r="D2859" t="s">
        <v>38133</v>
      </c>
      <c r="E2859" t="s">
        <v>11156</v>
      </c>
      <c r="F2859" t="s">
        <v>1868</v>
      </c>
      <c r="G2859" s="2">
        <v>45638</v>
      </c>
      <c r="H2859" t="s">
        <v>73</v>
      </c>
      <c r="I2859">
        <v>3</v>
      </c>
      <c r="J2859">
        <f t="shared" si="90"/>
        <v>120</v>
      </c>
      <c r="K2859" s="3">
        <v>0</v>
      </c>
      <c r="L2859" s="3">
        <f t="shared" si="91"/>
        <v>360</v>
      </c>
      <c r="M2859">
        <v>360</v>
      </c>
      <c r="N2859" s="3">
        <f>Table2[[#This Row],[Total Cost]]-Table2[[#This Row],[Total Sales]]</f>
        <v>0</v>
      </c>
      <c r="O2859" t="s">
        <v>90</v>
      </c>
      <c r="P2859" t="s">
        <v>78</v>
      </c>
    </row>
    <row r="2860" spans="1:16">
      <c r="A2860" t="s">
        <v>11157</v>
      </c>
      <c r="B2860" t="s">
        <v>11158</v>
      </c>
      <c r="C2860" t="s">
        <v>37527</v>
      </c>
      <c r="D2860" t="s">
        <v>37252</v>
      </c>
      <c r="E2860" t="s">
        <v>11159</v>
      </c>
      <c r="F2860" t="s">
        <v>11160</v>
      </c>
      <c r="G2860" s="2">
        <v>45521</v>
      </c>
      <c r="H2860" t="s">
        <v>73</v>
      </c>
      <c r="I2860">
        <v>3</v>
      </c>
      <c r="J2860">
        <f t="shared" si="90"/>
        <v>120</v>
      </c>
      <c r="K2860" s="3">
        <v>5</v>
      </c>
      <c r="L2860" s="3">
        <f t="shared" si="91"/>
        <v>360</v>
      </c>
      <c r="M2860">
        <v>342</v>
      </c>
      <c r="N2860" s="3">
        <f>Table2[[#This Row],[Total Cost]]-Table2[[#This Row],[Total Sales]]</f>
        <v>18</v>
      </c>
      <c r="O2860" t="s">
        <v>23</v>
      </c>
      <c r="P2860" t="s">
        <v>17</v>
      </c>
    </row>
    <row r="2861" spans="1:16">
      <c r="A2861" t="s">
        <v>11161</v>
      </c>
      <c r="B2861" t="s">
        <v>11162</v>
      </c>
      <c r="C2861" t="s">
        <v>37002</v>
      </c>
      <c r="D2861" t="s">
        <v>36988</v>
      </c>
      <c r="E2861" t="s">
        <v>11163</v>
      </c>
      <c r="F2861" t="s">
        <v>510</v>
      </c>
      <c r="G2861" s="2">
        <v>45753</v>
      </c>
      <c r="H2861" t="s">
        <v>42</v>
      </c>
      <c r="I2861">
        <v>2</v>
      </c>
      <c r="J2861">
        <f t="shared" si="90"/>
        <v>200</v>
      </c>
      <c r="K2861" s="3">
        <v>0</v>
      </c>
      <c r="L2861" s="3">
        <f t="shared" si="91"/>
        <v>400</v>
      </c>
      <c r="M2861">
        <v>400</v>
      </c>
      <c r="N2861" s="3">
        <f>Table2[[#This Row],[Total Cost]]-Table2[[#This Row],[Total Sales]]</f>
        <v>0</v>
      </c>
      <c r="O2861" t="s">
        <v>84</v>
      </c>
      <c r="P2861" t="s">
        <v>17</v>
      </c>
    </row>
    <row r="2862" spans="1:16">
      <c r="A2862" t="s">
        <v>11164</v>
      </c>
      <c r="B2862" t="s">
        <v>11165</v>
      </c>
      <c r="C2862" t="s">
        <v>37512</v>
      </c>
      <c r="D2862" t="s">
        <v>36977</v>
      </c>
      <c r="E2862" t="s">
        <v>11166</v>
      </c>
      <c r="F2862" t="s">
        <v>11167</v>
      </c>
      <c r="G2862" s="2">
        <v>45508</v>
      </c>
      <c r="H2862" t="s">
        <v>47</v>
      </c>
      <c r="I2862">
        <v>4</v>
      </c>
      <c r="J2862">
        <f t="shared" si="90"/>
        <v>1200</v>
      </c>
      <c r="K2862" s="3">
        <v>5</v>
      </c>
      <c r="L2862" s="3">
        <f t="shared" si="91"/>
        <v>4800</v>
      </c>
      <c r="M2862">
        <v>4560</v>
      </c>
      <c r="N2862" s="3">
        <f>Table2[[#This Row],[Total Cost]]-Table2[[#This Row],[Total Sales]]</f>
        <v>240</v>
      </c>
      <c r="O2862" t="s">
        <v>33</v>
      </c>
      <c r="P2862" t="s">
        <v>17</v>
      </c>
    </row>
    <row r="2863" spans="1:16">
      <c r="A2863" t="s">
        <v>11168</v>
      </c>
      <c r="B2863" t="s">
        <v>11169</v>
      </c>
      <c r="C2863" t="s">
        <v>38157</v>
      </c>
      <c r="D2863" t="s">
        <v>37297</v>
      </c>
      <c r="E2863" t="s">
        <v>11170</v>
      </c>
      <c r="F2863" t="s">
        <v>11171</v>
      </c>
      <c r="G2863" s="2">
        <v>45664</v>
      </c>
      <c r="H2863" t="s">
        <v>42</v>
      </c>
      <c r="I2863">
        <v>1</v>
      </c>
      <c r="J2863">
        <f t="shared" si="90"/>
        <v>200</v>
      </c>
      <c r="K2863" s="3">
        <v>10</v>
      </c>
      <c r="L2863" s="3">
        <f t="shared" si="91"/>
        <v>200</v>
      </c>
      <c r="M2863">
        <v>180</v>
      </c>
      <c r="N2863" s="3">
        <f>Table2[[#This Row],[Total Cost]]-Table2[[#This Row],[Total Sales]]</f>
        <v>20</v>
      </c>
      <c r="O2863" t="s">
        <v>90</v>
      </c>
      <c r="P2863" t="s">
        <v>17</v>
      </c>
    </row>
    <row r="2864" spans="1:16">
      <c r="A2864" t="s">
        <v>11172</v>
      </c>
      <c r="B2864" t="s">
        <v>11173</v>
      </c>
      <c r="C2864" t="s">
        <v>37051</v>
      </c>
      <c r="D2864" t="s">
        <v>36991</v>
      </c>
      <c r="E2864" t="s">
        <v>11174</v>
      </c>
      <c r="F2864" t="s">
        <v>7147</v>
      </c>
      <c r="G2864" s="2">
        <v>45519</v>
      </c>
      <c r="H2864" t="s">
        <v>42</v>
      </c>
      <c r="I2864">
        <v>2</v>
      </c>
      <c r="J2864">
        <f t="shared" si="90"/>
        <v>200</v>
      </c>
      <c r="K2864" s="3">
        <v>0</v>
      </c>
      <c r="L2864" s="3">
        <f t="shared" si="91"/>
        <v>400</v>
      </c>
      <c r="M2864">
        <v>400</v>
      </c>
      <c r="N2864" s="3">
        <f>Table2[[#This Row],[Total Cost]]-Table2[[#This Row],[Total Sales]]</f>
        <v>0</v>
      </c>
      <c r="O2864" t="s">
        <v>33</v>
      </c>
      <c r="P2864" t="s">
        <v>17</v>
      </c>
    </row>
    <row r="2865" spans="1:16">
      <c r="A2865" t="s">
        <v>11175</v>
      </c>
      <c r="B2865" t="s">
        <v>11176</v>
      </c>
      <c r="C2865" t="s">
        <v>37223</v>
      </c>
      <c r="D2865" t="s">
        <v>37749</v>
      </c>
      <c r="E2865" t="s">
        <v>11177</v>
      </c>
      <c r="F2865" t="s">
        <v>11178</v>
      </c>
      <c r="G2865" s="2">
        <v>45663</v>
      </c>
      <c r="H2865" t="s">
        <v>56</v>
      </c>
      <c r="I2865">
        <v>2</v>
      </c>
      <c r="J2865">
        <f t="shared" si="90"/>
        <v>90</v>
      </c>
      <c r="K2865" s="3">
        <v>0</v>
      </c>
      <c r="L2865" s="3">
        <f t="shared" si="91"/>
        <v>180</v>
      </c>
      <c r="M2865">
        <v>180</v>
      </c>
      <c r="N2865" s="3">
        <f>Table2[[#This Row],[Total Cost]]-Table2[[#This Row],[Total Sales]]</f>
        <v>0</v>
      </c>
      <c r="O2865" t="s">
        <v>33</v>
      </c>
      <c r="P2865" t="s">
        <v>17</v>
      </c>
    </row>
    <row r="2866" spans="1:16">
      <c r="A2866" t="s">
        <v>11179</v>
      </c>
      <c r="B2866" t="s">
        <v>11180</v>
      </c>
      <c r="C2866" t="s">
        <v>36962</v>
      </c>
      <c r="D2866" t="s">
        <v>37267</v>
      </c>
      <c r="E2866" t="s">
        <v>11181</v>
      </c>
      <c r="F2866" t="s">
        <v>11182</v>
      </c>
      <c r="G2866" s="2">
        <v>45752</v>
      </c>
      <c r="H2866" t="s">
        <v>47</v>
      </c>
      <c r="I2866">
        <v>2</v>
      </c>
      <c r="J2866">
        <f t="shared" si="90"/>
        <v>1200</v>
      </c>
      <c r="K2866" s="3">
        <v>0</v>
      </c>
      <c r="L2866" s="3">
        <f t="shared" si="91"/>
        <v>2400</v>
      </c>
      <c r="M2866">
        <v>2400</v>
      </c>
      <c r="N2866" s="3">
        <f>Table2[[#This Row],[Total Cost]]-Table2[[#This Row],[Total Sales]]</f>
        <v>0</v>
      </c>
      <c r="O2866" t="s">
        <v>33</v>
      </c>
      <c r="P2866" t="s">
        <v>17</v>
      </c>
    </row>
    <row r="2867" spans="1:16">
      <c r="A2867" t="s">
        <v>11183</v>
      </c>
      <c r="B2867" t="s">
        <v>11184</v>
      </c>
      <c r="C2867" t="s">
        <v>37534</v>
      </c>
      <c r="D2867" t="s">
        <v>37252</v>
      </c>
      <c r="E2867" t="s">
        <v>11185</v>
      </c>
      <c r="F2867" t="s">
        <v>11186</v>
      </c>
      <c r="G2867" s="2">
        <v>45425</v>
      </c>
      <c r="H2867" t="s">
        <v>15</v>
      </c>
      <c r="I2867">
        <v>1</v>
      </c>
      <c r="J2867">
        <f t="shared" si="90"/>
        <v>800</v>
      </c>
      <c r="K2867" s="3">
        <v>5</v>
      </c>
      <c r="L2867" s="3">
        <f t="shared" si="91"/>
        <v>800</v>
      </c>
      <c r="M2867">
        <v>760</v>
      </c>
      <c r="N2867" s="3">
        <f>Table2[[#This Row],[Total Cost]]-Table2[[#This Row],[Total Sales]]</f>
        <v>40</v>
      </c>
      <c r="O2867" t="s">
        <v>84</v>
      </c>
      <c r="P2867" t="s">
        <v>17</v>
      </c>
    </row>
    <row r="2868" spans="1:16">
      <c r="A2868" t="s">
        <v>11187</v>
      </c>
      <c r="B2868" t="s">
        <v>11188</v>
      </c>
      <c r="C2868" t="s">
        <v>37278</v>
      </c>
      <c r="D2868" t="s">
        <v>37345</v>
      </c>
      <c r="E2868" t="s">
        <v>11189</v>
      </c>
      <c r="F2868" t="s">
        <v>11190</v>
      </c>
      <c r="G2868" s="2">
        <v>45564</v>
      </c>
      <c r="H2868" t="s">
        <v>73</v>
      </c>
      <c r="I2868">
        <v>3</v>
      </c>
      <c r="J2868">
        <f t="shared" si="90"/>
        <v>120</v>
      </c>
      <c r="K2868" s="3">
        <v>5</v>
      </c>
      <c r="L2868" s="3">
        <f t="shared" si="91"/>
        <v>360</v>
      </c>
      <c r="M2868">
        <v>342</v>
      </c>
      <c r="N2868" s="3">
        <f>Table2[[#This Row],[Total Cost]]-Table2[[#This Row],[Total Sales]]</f>
        <v>18</v>
      </c>
      <c r="O2868" t="s">
        <v>16</v>
      </c>
      <c r="P2868" t="s">
        <v>17</v>
      </c>
    </row>
    <row r="2869" spans="1:16">
      <c r="A2869" t="s">
        <v>11191</v>
      </c>
      <c r="B2869" t="s">
        <v>11192</v>
      </c>
      <c r="C2869" t="s">
        <v>37853</v>
      </c>
      <c r="D2869" t="s">
        <v>38195</v>
      </c>
      <c r="E2869" t="s">
        <v>11193</v>
      </c>
      <c r="F2869" t="s">
        <v>11194</v>
      </c>
      <c r="G2869" s="2">
        <v>45511</v>
      </c>
      <c r="H2869" t="s">
        <v>28</v>
      </c>
      <c r="I2869">
        <v>2</v>
      </c>
      <c r="J2869">
        <f t="shared" si="90"/>
        <v>300</v>
      </c>
      <c r="K2869" s="3">
        <v>0</v>
      </c>
      <c r="L2869" s="3">
        <f t="shared" si="91"/>
        <v>600</v>
      </c>
      <c r="M2869">
        <v>600</v>
      </c>
      <c r="N2869" s="3">
        <f>Table2[[#This Row],[Total Cost]]-Table2[[#This Row],[Total Sales]]</f>
        <v>0</v>
      </c>
      <c r="O2869" t="s">
        <v>33</v>
      </c>
      <c r="P2869" t="s">
        <v>17</v>
      </c>
    </row>
    <row r="2870" spans="1:16">
      <c r="A2870" t="s">
        <v>11195</v>
      </c>
      <c r="B2870" t="s">
        <v>11196</v>
      </c>
      <c r="C2870" t="s">
        <v>36966</v>
      </c>
      <c r="D2870" t="s">
        <v>38192</v>
      </c>
      <c r="E2870" t="s">
        <v>11197</v>
      </c>
      <c r="F2870" t="s">
        <v>11198</v>
      </c>
      <c r="G2870" s="2">
        <v>45620</v>
      </c>
      <c r="H2870" t="s">
        <v>56</v>
      </c>
      <c r="I2870">
        <v>1</v>
      </c>
      <c r="J2870">
        <f t="shared" si="90"/>
        <v>90</v>
      </c>
      <c r="K2870" s="3">
        <v>10</v>
      </c>
      <c r="L2870" s="3">
        <f t="shared" si="91"/>
        <v>90</v>
      </c>
      <c r="M2870">
        <v>81</v>
      </c>
      <c r="N2870" s="3">
        <f>Table2[[#This Row],[Total Cost]]-Table2[[#This Row],[Total Sales]]</f>
        <v>9</v>
      </c>
      <c r="O2870" t="s">
        <v>84</v>
      </c>
      <c r="P2870" t="s">
        <v>17</v>
      </c>
    </row>
    <row r="2871" spans="1:16">
      <c r="A2871" t="s">
        <v>11199</v>
      </c>
      <c r="B2871" t="s">
        <v>11200</v>
      </c>
      <c r="C2871" t="s">
        <v>37015</v>
      </c>
      <c r="D2871" t="s">
        <v>38189</v>
      </c>
      <c r="E2871" t="s">
        <v>11201</v>
      </c>
      <c r="F2871" t="s">
        <v>11202</v>
      </c>
      <c r="G2871" s="2">
        <v>45737</v>
      </c>
      <c r="H2871" t="s">
        <v>47</v>
      </c>
      <c r="I2871">
        <v>1</v>
      </c>
      <c r="J2871">
        <f t="shared" si="90"/>
        <v>1200</v>
      </c>
      <c r="K2871" s="3">
        <v>5</v>
      </c>
      <c r="L2871" s="3">
        <f t="shared" si="91"/>
        <v>1200</v>
      </c>
      <c r="M2871">
        <v>1140</v>
      </c>
      <c r="N2871" s="3">
        <f>Table2[[#This Row],[Total Cost]]-Table2[[#This Row],[Total Sales]]</f>
        <v>60</v>
      </c>
      <c r="O2871" t="s">
        <v>33</v>
      </c>
      <c r="P2871" t="s">
        <v>17</v>
      </c>
    </row>
    <row r="2872" spans="1:16">
      <c r="A2872" t="s">
        <v>11203</v>
      </c>
      <c r="B2872" t="s">
        <v>11204</v>
      </c>
      <c r="C2872" t="s">
        <v>37153</v>
      </c>
      <c r="D2872" t="s">
        <v>37203</v>
      </c>
      <c r="E2872" t="s">
        <v>11205</v>
      </c>
      <c r="F2872" t="s">
        <v>11206</v>
      </c>
      <c r="G2872" s="2">
        <v>45543</v>
      </c>
      <c r="H2872" t="s">
        <v>42</v>
      </c>
      <c r="I2872">
        <v>2</v>
      </c>
      <c r="J2872">
        <f t="shared" si="90"/>
        <v>200</v>
      </c>
      <c r="K2872" s="3">
        <v>15</v>
      </c>
      <c r="L2872" s="3">
        <f t="shared" si="91"/>
        <v>400</v>
      </c>
      <c r="M2872">
        <v>340</v>
      </c>
      <c r="N2872" s="3">
        <f>Table2[[#This Row],[Total Cost]]-Table2[[#This Row],[Total Sales]]</f>
        <v>60</v>
      </c>
      <c r="O2872" t="s">
        <v>33</v>
      </c>
      <c r="P2872" t="s">
        <v>17</v>
      </c>
    </row>
    <row r="2873" spans="1:16">
      <c r="A2873" t="s">
        <v>11207</v>
      </c>
      <c r="B2873" t="s">
        <v>11208</v>
      </c>
      <c r="C2873" t="s">
        <v>37161</v>
      </c>
      <c r="D2873" t="s">
        <v>37501</v>
      </c>
      <c r="E2873" t="s">
        <v>11209</v>
      </c>
      <c r="F2873" t="s">
        <v>1239</v>
      </c>
      <c r="G2873" s="2">
        <v>45575</v>
      </c>
      <c r="H2873" t="s">
        <v>47</v>
      </c>
      <c r="I2873">
        <v>2</v>
      </c>
      <c r="J2873">
        <f t="shared" si="90"/>
        <v>1200</v>
      </c>
      <c r="K2873" s="3">
        <v>0</v>
      </c>
      <c r="L2873" s="3">
        <f t="shared" si="91"/>
        <v>2400</v>
      </c>
      <c r="M2873">
        <v>2400</v>
      </c>
      <c r="N2873" s="3">
        <f>Table2[[#This Row],[Total Cost]]-Table2[[#This Row],[Total Sales]]</f>
        <v>0</v>
      </c>
      <c r="O2873" t="s">
        <v>23</v>
      </c>
      <c r="P2873" t="s">
        <v>17</v>
      </c>
    </row>
    <row r="2874" spans="1:16">
      <c r="A2874" t="s">
        <v>11210</v>
      </c>
      <c r="B2874" t="s">
        <v>11211</v>
      </c>
      <c r="C2874" t="s">
        <v>37313</v>
      </c>
      <c r="D2874" t="s">
        <v>38179</v>
      </c>
      <c r="E2874" t="s">
        <v>11212</v>
      </c>
      <c r="F2874" t="s">
        <v>11213</v>
      </c>
      <c r="G2874" s="2">
        <v>45676</v>
      </c>
      <c r="H2874" t="s">
        <v>22</v>
      </c>
      <c r="I2874">
        <v>1</v>
      </c>
      <c r="J2874">
        <f t="shared" si="90"/>
        <v>100</v>
      </c>
      <c r="K2874" s="3">
        <v>15</v>
      </c>
      <c r="L2874" s="3">
        <f t="shared" si="91"/>
        <v>100</v>
      </c>
      <c r="M2874">
        <v>85</v>
      </c>
      <c r="N2874" s="3">
        <f>Table2[[#This Row],[Total Cost]]-Table2[[#This Row],[Total Sales]]</f>
        <v>15</v>
      </c>
      <c r="O2874" t="s">
        <v>84</v>
      </c>
      <c r="P2874" t="s">
        <v>17</v>
      </c>
    </row>
    <row r="2875" spans="1:16">
      <c r="A2875" t="s">
        <v>11214</v>
      </c>
      <c r="B2875" t="s">
        <v>11215</v>
      </c>
      <c r="C2875" t="s">
        <v>37808</v>
      </c>
      <c r="D2875" t="s">
        <v>37290</v>
      </c>
      <c r="E2875" t="s">
        <v>11216</v>
      </c>
      <c r="F2875" t="s">
        <v>11217</v>
      </c>
      <c r="G2875" s="2">
        <v>45716</v>
      </c>
      <c r="H2875" t="s">
        <v>42</v>
      </c>
      <c r="I2875">
        <v>3</v>
      </c>
      <c r="J2875">
        <f t="shared" si="90"/>
        <v>200</v>
      </c>
      <c r="K2875" s="3">
        <v>5</v>
      </c>
      <c r="L2875" s="3">
        <f t="shared" si="91"/>
        <v>600</v>
      </c>
      <c r="M2875">
        <v>570</v>
      </c>
      <c r="N2875" s="3">
        <f>Table2[[#This Row],[Total Cost]]-Table2[[#This Row],[Total Sales]]</f>
        <v>30</v>
      </c>
      <c r="O2875" t="s">
        <v>90</v>
      </c>
      <c r="P2875" t="s">
        <v>17</v>
      </c>
    </row>
    <row r="2876" spans="1:16">
      <c r="A2876" t="s">
        <v>11218</v>
      </c>
      <c r="B2876" t="s">
        <v>11219</v>
      </c>
      <c r="C2876" t="s">
        <v>37444</v>
      </c>
      <c r="D2876" t="s">
        <v>37969</v>
      </c>
      <c r="E2876" t="s">
        <v>11220</v>
      </c>
      <c r="F2876" t="s">
        <v>11221</v>
      </c>
      <c r="G2876" s="2">
        <v>45481</v>
      </c>
      <c r="H2876" t="s">
        <v>22</v>
      </c>
      <c r="I2876">
        <v>3</v>
      </c>
      <c r="J2876">
        <f t="shared" si="90"/>
        <v>100</v>
      </c>
      <c r="K2876" s="3">
        <v>0</v>
      </c>
      <c r="L2876" s="3">
        <f t="shared" si="91"/>
        <v>300</v>
      </c>
      <c r="M2876">
        <v>300</v>
      </c>
      <c r="N2876" s="3">
        <f>Table2[[#This Row],[Total Cost]]-Table2[[#This Row],[Total Sales]]</f>
        <v>0</v>
      </c>
      <c r="O2876" t="s">
        <v>84</v>
      </c>
      <c r="P2876" t="s">
        <v>17</v>
      </c>
    </row>
    <row r="2877" spans="1:16">
      <c r="A2877" t="s">
        <v>11222</v>
      </c>
      <c r="B2877" t="s">
        <v>11223</v>
      </c>
      <c r="C2877" t="s">
        <v>37161</v>
      </c>
      <c r="D2877" t="s">
        <v>38196</v>
      </c>
      <c r="E2877" t="s">
        <v>11224</v>
      </c>
      <c r="F2877" t="s">
        <v>11225</v>
      </c>
      <c r="G2877" s="2">
        <v>45720</v>
      </c>
      <c r="H2877" t="s">
        <v>83</v>
      </c>
      <c r="I2877">
        <v>1</v>
      </c>
      <c r="J2877">
        <f t="shared" si="90"/>
        <v>150</v>
      </c>
      <c r="K2877" s="3">
        <v>0</v>
      </c>
      <c r="L2877" s="3">
        <f t="shared" si="91"/>
        <v>150</v>
      </c>
      <c r="M2877">
        <v>150</v>
      </c>
      <c r="N2877" s="3">
        <f>Table2[[#This Row],[Total Cost]]-Table2[[#This Row],[Total Sales]]</f>
        <v>0</v>
      </c>
      <c r="O2877" t="s">
        <v>84</v>
      </c>
      <c r="P2877" t="s">
        <v>17</v>
      </c>
    </row>
    <row r="2878" spans="1:16">
      <c r="A2878" t="s">
        <v>11226</v>
      </c>
      <c r="B2878" t="s">
        <v>11227</v>
      </c>
      <c r="C2878" t="s">
        <v>36996</v>
      </c>
      <c r="D2878" t="s">
        <v>37501</v>
      </c>
      <c r="E2878" t="s">
        <v>11228</v>
      </c>
      <c r="F2878" t="s">
        <v>6335</v>
      </c>
      <c r="G2878" s="2">
        <v>45742</v>
      </c>
      <c r="H2878" t="s">
        <v>22</v>
      </c>
      <c r="I2878">
        <v>3</v>
      </c>
      <c r="J2878">
        <f t="shared" si="90"/>
        <v>100</v>
      </c>
      <c r="K2878" s="3">
        <v>0</v>
      </c>
      <c r="L2878" s="3">
        <f t="shared" si="91"/>
        <v>300</v>
      </c>
      <c r="M2878">
        <v>300</v>
      </c>
      <c r="N2878" s="3">
        <f>Table2[[#This Row],[Total Cost]]-Table2[[#This Row],[Total Sales]]</f>
        <v>0</v>
      </c>
      <c r="O2878" t="s">
        <v>33</v>
      </c>
      <c r="P2878" t="s">
        <v>17</v>
      </c>
    </row>
    <row r="2879" spans="1:16">
      <c r="A2879" t="s">
        <v>11229</v>
      </c>
      <c r="B2879" t="s">
        <v>11230</v>
      </c>
      <c r="C2879" t="s">
        <v>37137</v>
      </c>
      <c r="D2879" t="s">
        <v>37763</v>
      </c>
      <c r="E2879" t="s">
        <v>11231</v>
      </c>
      <c r="F2879" t="s">
        <v>3560</v>
      </c>
      <c r="G2879" s="2">
        <v>45618</v>
      </c>
      <c r="H2879" t="s">
        <v>47</v>
      </c>
      <c r="I2879">
        <v>1</v>
      </c>
      <c r="J2879">
        <f t="shared" si="90"/>
        <v>1200</v>
      </c>
      <c r="K2879" s="3">
        <v>0</v>
      </c>
      <c r="L2879" s="3">
        <f t="shared" si="91"/>
        <v>1200</v>
      </c>
      <c r="M2879">
        <v>1200</v>
      </c>
      <c r="N2879" s="3">
        <f>Table2[[#This Row],[Total Cost]]-Table2[[#This Row],[Total Sales]]</f>
        <v>0</v>
      </c>
      <c r="O2879" t="s">
        <v>33</v>
      </c>
      <c r="P2879" t="s">
        <v>17</v>
      </c>
    </row>
    <row r="2880" spans="1:16">
      <c r="A2880" t="s">
        <v>11232</v>
      </c>
      <c r="B2880" t="s">
        <v>11233</v>
      </c>
      <c r="C2880" t="s">
        <v>37000</v>
      </c>
      <c r="D2880" t="s">
        <v>38106</v>
      </c>
      <c r="E2880" t="s">
        <v>11234</v>
      </c>
      <c r="F2880" t="s">
        <v>11235</v>
      </c>
      <c r="G2880" s="2">
        <v>45469</v>
      </c>
      <c r="H2880" t="s">
        <v>83</v>
      </c>
      <c r="I2880">
        <v>3</v>
      </c>
      <c r="J2880">
        <f t="shared" si="90"/>
        <v>150</v>
      </c>
      <c r="K2880" s="3">
        <v>0</v>
      </c>
      <c r="L2880" s="3">
        <f t="shared" si="91"/>
        <v>450</v>
      </c>
      <c r="M2880">
        <v>450</v>
      </c>
      <c r="N2880" s="3">
        <f>Table2[[#This Row],[Total Cost]]-Table2[[#This Row],[Total Sales]]</f>
        <v>0</v>
      </c>
      <c r="O2880" t="s">
        <v>84</v>
      </c>
      <c r="P2880" t="s">
        <v>17</v>
      </c>
    </row>
    <row r="2881" spans="1:16">
      <c r="A2881" t="s">
        <v>11236</v>
      </c>
      <c r="B2881" t="s">
        <v>11237</v>
      </c>
      <c r="C2881" t="s">
        <v>38036</v>
      </c>
      <c r="D2881" t="s">
        <v>37030</v>
      </c>
      <c r="E2881" t="s">
        <v>11238</v>
      </c>
      <c r="F2881" t="s">
        <v>2613</v>
      </c>
      <c r="G2881" s="2">
        <v>45555</v>
      </c>
      <c r="H2881" t="s">
        <v>73</v>
      </c>
      <c r="I2881">
        <v>3</v>
      </c>
      <c r="J2881">
        <f t="shared" si="90"/>
        <v>120</v>
      </c>
      <c r="K2881" s="3">
        <v>10</v>
      </c>
      <c r="L2881" s="3">
        <f t="shared" si="91"/>
        <v>360</v>
      </c>
      <c r="M2881">
        <v>324</v>
      </c>
      <c r="N2881" s="3">
        <f>Table2[[#This Row],[Total Cost]]-Table2[[#This Row],[Total Sales]]</f>
        <v>36</v>
      </c>
      <c r="O2881" t="s">
        <v>16</v>
      </c>
      <c r="P2881" t="s">
        <v>78</v>
      </c>
    </row>
    <row r="2882" spans="1:16">
      <c r="A2882" t="s">
        <v>11239</v>
      </c>
      <c r="B2882" t="s">
        <v>11240</v>
      </c>
      <c r="C2882" t="s">
        <v>37068</v>
      </c>
      <c r="D2882" t="s">
        <v>37119</v>
      </c>
      <c r="E2882" t="s">
        <v>11241</v>
      </c>
      <c r="F2882" t="s">
        <v>11242</v>
      </c>
      <c r="G2882" s="2">
        <v>45425</v>
      </c>
      <c r="H2882" t="s">
        <v>56</v>
      </c>
      <c r="I2882">
        <v>4</v>
      </c>
      <c r="J2882">
        <f t="shared" si="90"/>
        <v>90</v>
      </c>
      <c r="K2882" s="3">
        <v>5</v>
      </c>
      <c r="L2882" s="3">
        <f t="shared" si="91"/>
        <v>360</v>
      </c>
      <c r="M2882">
        <v>342</v>
      </c>
      <c r="N2882" s="3">
        <f>Table2[[#This Row],[Total Cost]]-Table2[[#This Row],[Total Sales]]</f>
        <v>18</v>
      </c>
      <c r="O2882" t="s">
        <v>16</v>
      </c>
      <c r="P2882" t="s">
        <v>17</v>
      </c>
    </row>
    <row r="2883" spans="1:16">
      <c r="A2883" t="s">
        <v>11243</v>
      </c>
      <c r="B2883" t="s">
        <v>11244</v>
      </c>
      <c r="C2883" t="s">
        <v>37519</v>
      </c>
      <c r="D2883" t="s">
        <v>37745</v>
      </c>
      <c r="E2883" t="s">
        <v>11245</v>
      </c>
      <c r="F2883" t="s">
        <v>11246</v>
      </c>
      <c r="G2883" s="2">
        <v>45725</v>
      </c>
      <c r="H2883" t="s">
        <v>83</v>
      </c>
      <c r="I2883">
        <v>2</v>
      </c>
      <c r="J2883">
        <f t="shared" ref="J2883:J2946" si="92">L2883/I2883</f>
        <v>150</v>
      </c>
      <c r="K2883" s="3">
        <v>0</v>
      </c>
      <c r="L2883" s="3">
        <f t="shared" si="91"/>
        <v>300</v>
      </c>
      <c r="M2883">
        <v>300</v>
      </c>
      <c r="N2883" s="3">
        <f>Table2[[#This Row],[Total Cost]]-Table2[[#This Row],[Total Sales]]</f>
        <v>0</v>
      </c>
      <c r="O2883" t="s">
        <v>33</v>
      </c>
      <c r="P2883" t="s">
        <v>78</v>
      </c>
    </row>
    <row r="2884" spans="1:16">
      <c r="A2884" t="s">
        <v>11247</v>
      </c>
      <c r="B2884" t="s">
        <v>11248</v>
      </c>
      <c r="C2884" t="s">
        <v>37405</v>
      </c>
      <c r="D2884" t="s">
        <v>37039</v>
      </c>
      <c r="E2884" t="s">
        <v>11249</v>
      </c>
      <c r="F2884" t="s">
        <v>11250</v>
      </c>
      <c r="G2884" s="2">
        <v>45693</v>
      </c>
      <c r="H2884" t="s">
        <v>56</v>
      </c>
      <c r="I2884">
        <v>2</v>
      </c>
      <c r="J2884">
        <f t="shared" si="92"/>
        <v>90</v>
      </c>
      <c r="K2884" s="3">
        <v>0</v>
      </c>
      <c r="L2884" s="3">
        <f t="shared" si="91"/>
        <v>180</v>
      </c>
      <c r="M2884">
        <v>180</v>
      </c>
      <c r="N2884" s="3">
        <f>Table2[[#This Row],[Total Cost]]-Table2[[#This Row],[Total Sales]]</f>
        <v>0</v>
      </c>
      <c r="O2884" t="s">
        <v>23</v>
      </c>
      <c r="P2884" t="s">
        <v>17</v>
      </c>
    </row>
    <row r="2885" spans="1:16">
      <c r="A2885" t="s">
        <v>11251</v>
      </c>
      <c r="B2885" t="s">
        <v>11252</v>
      </c>
      <c r="C2885" t="s">
        <v>37399</v>
      </c>
      <c r="D2885" t="s">
        <v>37447</v>
      </c>
      <c r="E2885" t="s">
        <v>11253</v>
      </c>
      <c r="F2885" t="s">
        <v>11254</v>
      </c>
      <c r="G2885" s="2">
        <v>45552</v>
      </c>
      <c r="H2885" t="s">
        <v>42</v>
      </c>
      <c r="I2885">
        <v>3</v>
      </c>
      <c r="J2885">
        <f t="shared" si="92"/>
        <v>200</v>
      </c>
      <c r="K2885" s="3">
        <v>0</v>
      </c>
      <c r="L2885" s="3">
        <f t="shared" si="91"/>
        <v>600</v>
      </c>
      <c r="M2885">
        <v>600</v>
      </c>
      <c r="N2885" s="3">
        <f>Table2[[#This Row],[Total Cost]]-Table2[[#This Row],[Total Sales]]</f>
        <v>0</v>
      </c>
      <c r="O2885" t="s">
        <v>84</v>
      </c>
      <c r="P2885" t="s">
        <v>17</v>
      </c>
    </row>
    <row r="2886" spans="1:16">
      <c r="A2886" t="s">
        <v>11255</v>
      </c>
      <c r="B2886" t="s">
        <v>11256</v>
      </c>
      <c r="C2886" t="s">
        <v>37158</v>
      </c>
      <c r="D2886" t="s">
        <v>37039</v>
      </c>
      <c r="E2886" t="s">
        <v>11257</v>
      </c>
      <c r="F2886" t="s">
        <v>11258</v>
      </c>
      <c r="G2886" s="2">
        <v>45594</v>
      </c>
      <c r="H2886" t="s">
        <v>89</v>
      </c>
      <c r="I2886">
        <v>4</v>
      </c>
      <c r="J2886">
        <f t="shared" si="92"/>
        <v>50</v>
      </c>
      <c r="K2886" s="3">
        <v>10</v>
      </c>
      <c r="L2886" s="3">
        <f t="shared" ref="L2886:L2949" si="93">M2886/(1-K2886/100)</f>
        <v>200</v>
      </c>
      <c r="M2886">
        <v>180</v>
      </c>
      <c r="N2886" s="3">
        <f>Table2[[#This Row],[Total Cost]]-Table2[[#This Row],[Total Sales]]</f>
        <v>20</v>
      </c>
      <c r="O2886" t="s">
        <v>84</v>
      </c>
      <c r="P2886" t="s">
        <v>17</v>
      </c>
    </row>
    <row r="2887" spans="1:16">
      <c r="A2887" t="s">
        <v>11259</v>
      </c>
      <c r="B2887" t="s">
        <v>11260</v>
      </c>
      <c r="C2887" t="s">
        <v>36996</v>
      </c>
      <c r="D2887" t="s">
        <v>37621</v>
      </c>
      <c r="E2887" t="s">
        <v>11261</v>
      </c>
      <c r="F2887" t="s">
        <v>11262</v>
      </c>
      <c r="G2887" s="2">
        <v>45402</v>
      </c>
      <c r="H2887" t="s">
        <v>47</v>
      </c>
      <c r="I2887">
        <v>1</v>
      </c>
      <c r="J2887">
        <f t="shared" si="92"/>
        <v>1200</v>
      </c>
      <c r="K2887" s="3">
        <v>0</v>
      </c>
      <c r="L2887" s="3">
        <f t="shared" si="93"/>
        <v>1200</v>
      </c>
      <c r="M2887">
        <v>1200</v>
      </c>
      <c r="N2887" s="3">
        <f>Table2[[#This Row],[Total Cost]]-Table2[[#This Row],[Total Sales]]</f>
        <v>0</v>
      </c>
      <c r="O2887" t="s">
        <v>23</v>
      </c>
      <c r="P2887" t="s">
        <v>17</v>
      </c>
    </row>
    <row r="2888" spans="1:16">
      <c r="A2888" t="s">
        <v>11263</v>
      </c>
      <c r="B2888" t="s">
        <v>11264</v>
      </c>
      <c r="C2888" t="s">
        <v>36960</v>
      </c>
      <c r="D2888" t="s">
        <v>37396</v>
      </c>
      <c r="E2888" t="s">
        <v>11265</v>
      </c>
      <c r="F2888" t="s">
        <v>5201</v>
      </c>
      <c r="G2888" s="2">
        <v>45684</v>
      </c>
      <c r="H2888" t="s">
        <v>73</v>
      </c>
      <c r="I2888">
        <v>4</v>
      </c>
      <c r="J2888">
        <f t="shared" si="92"/>
        <v>120</v>
      </c>
      <c r="K2888" s="3">
        <v>0</v>
      </c>
      <c r="L2888" s="3">
        <f t="shared" si="93"/>
        <v>480</v>
      </c>
      <c r="M2888">
        <v>480</v>
      </c>
      <c r="N2888" s="3">
        <f>Table2[[#This Row],[Total Cost]]-Table2[[#This Row],[Total Sales]]</f>
        <v>0</v>
      </c>
      <c r="O2888" t="s">
        <v>33</v>
      </c>
      <c r="P2888" t="s">
        <v>17</v>
      </c>
    </row>
    <row r="2889" spans="1:16">
      <c r="A2889" s="1" t="s">
        <v>11266</v>
      </c>
      <c r="B2889" t="s">
        <v>11267</v>
      </c>
      <c r="C2889" t="s">
        <v>37010</v>
      </c>
      <c r="D2889" t="s">
        <v>37296</v>
      </c>
      <c r="E2889" t="s">
        <v>11268</v>
      </c>
      <c r="F2889" t="s">
        <v>8059</v>
      </c>
      <c r="G2889" s="2">
        <v>45564</v>
      </c>
      <c r="H2889" t="s">
        <v>28</v>
      </c>
      <c r="I2889">
        <v>1</v>
      </c>
      <c r="J2889">
        <f t="shared" si="92"/>
        <v>300</v>
      </c>
      <c r="K2889" s="3">
        <v>10</v>
      </c>
      <c r="L2889" s="3">
        <f t="shared" si="93"/>
        <v>300</v>
      </c>
      <c r="M2889">
        <v>270</v>
      </c>
      <c r="N2889" s="3">
        <f>Table2[[#This Row],[Total Cost]]-Table2[[#This Row],[Total Sales]]</f>
        <v>30</v>
      </c>
      <c r="O2889" t="s">
        <v>84</v>
      </c>
      <c r="P2889" t="s">
        <v>78</v>
      </c>
    </row>
    <row r="2890" spans="1:16">
      <c r="A2890" t="s">
        <v>11269</v>
      </c>
      <c r="B2890" t="s">
        <v>11270</v>
      </c>
      <c r="C2890" t="s">
        <v>38108</v>
      </c>
      <c r="D2890" t="s">
        <v>38197</v>
      </c>
      <c r="E2890" t="s">
        <v>11271</v>
      </c>
      <c r="F2890" t="s">
        <v>11272</v>
      </c>
      <c r="G2890" s="2">
        <v>45585</v>
      </c>
      <c r="H2890" t="s">
        <v>15</v>
      </c>
      <c r="I2890">
        <v>1</v>
      </c>
      <c r="J2890">
        <f t="shared" si="92"/>
        <v>800</v>
      </c>
      <c r="K2890" s="3">
        <v>15</v>
      </c>
      <c r="L2890" s="3">
        <f t="shared" si="93"/>
        <v>800</v>
      </c>
      <c r="M2890">
        <v>680</v>
      </c>
      <c r="N2890" s="3">
        <f>Table2[[#This Row],[Total Cost]]-Table2[[#This Row],[Total Sales]]</f>
        <v>120</v>
      </c>
      <c r="O2890" t="s">
        <v>90</v>
      </c>
      <c r="P2890" t="s">
        <v>17</v>
      </c>
    </row>
    <row r="2891" spans="1:16">
      <c r="A2891" t="s">
        <v>11273</v>
      </c>
      <c r="B2891" t="s">
        <v>11274</v>
      </c>
      <c r="C2891" t="s">
        <v>36950</v>
      </c>
      <c r="D2891" t="s">
        <v>37157</v>
      </c>
      <c r="E2891" t="s">
        <v>11275</v>
      </c>
      <c r="F2891" t="s">
        <v>11276</v>
      </c>
      <c r="G2891" s="2">
        <v>45621</v>
      </c>
      <c r="H2891" t="s">
        <v>89</v>
      </c>
      <c r="I2891">
        <v>4</v>
      </c>
      <c r="J2891">
        <f t="shared" si="92"/>
        <v>50</v>
      </c>
      <c r="K2891" s="3">
        <v>0</v>
      </c>
      <c r="L2891" s="3">
        <f t="shared" si="93"/>
        <v>200</v>
      </c>
      <c r="M2891">
        <v>200</v>
      </c>
      <c r="N2891" s="3">
        <f>Table2[[#This Row],[Total Cost]]-Table2[[#This Row],[Total Sales]]</f>
        <v>0</v>
      </c>
      <c r="O2891" t="s">
        <v>23</v>
      </c>
      <c r="P2891" t="s">
        <v>17</v>
      </c>
    </row>
    <row r="2892" spans="1:16">
      <c r="A2892" t="s">
        <v>11277</v>
      </c>
      <c r="B2892" t="s">
        <v>11278</v>
      </c>
      <c r="C2892" t="s">
        <v>37035</v>
      </c>
      <c r="D2892" t="s">
        <v>37420</v>
      </c>
      <c r="E2892" t="s">
        <v>11279</v>
      </c>
      <c r="F2892" t="s">
        <v>11280</v>
      </c>
      <c r="G2892" s="2">
        <v>45500</v>
      </c>
      <c r="H2892" t="s">
        <v>15</v>
      </c>
      <c r="I2892">
        <v>4</v>
      </c>
      <c r="J2892">
        <f t="shared" si="92"/>
        <v>800</v>
      </c>
      <c r="K2892" s="3">
        <v>10</v>
      </c>
      <c r="L2892" s="3">
        <f t="shared" si="93"/>
        <v>3200</v>
      </c>
      <c r="M2892">
        <v>2880</v>
      </c>
      <c r="N2892" s="3">
        <f>Table2[[#This Row],[Total Cost]]-Table2[[#This Row],[Total Sales]]</f>
        <v>320</v>
      </c>
      <c r="O2892" t="s">
        <v>16</v>
      </c>
      <c r="P2892" t="s">
        <v>17</v>
      </c>
    </row>
    <row r="2893" spans="1:16">
      <c r="A2893" t="s">
        <v>11281</v>
      </c>
      <c r="B2893" t="s">
        <v>11282</v>
      </c>
      <c r="C2893" t="s">
        <v>38198</v>
      </c>
      <c r="D2893" t="s">
        <v>37799</v>
      </c>
      <c r="E2893" t="s">
        <v>11283</v>
      </c>
      <c r="F2893" t="s">
        <v>11284</v>
      </c>
      <c r="G2893" s="2">
        <v>45759</v>
      </c>
      <c r="H2893" t="s">
        <v>15</v>
      </c>
      <c r="I2893">
        <v>1</v>
      </c>
      <c r="J2893">
        <f t="shared" si="92"/>
        <v>800</v>
      </c>
      <c r="K2893" s="3">
        <v>10</v>
      </c>
      <c r="L2893" s="3">
        <f t="shared" si="93"/>
        <v>800</v>
      </c>
      <c r="M2893">
        <v>720</v>
      </c>
      <c r="N2893" s="3">
        <f>Table2[[#This Row],[Total Cost]]-Table2[[#This Row],[Total Sales]]</f>
        <v>80</v>
      </c>
      <c r="O2893" t="s">
        <v>84</v>
      </c>
      <c r="P2893" t="s">
        <v>17</v>
      </c>
    </row>
    <row r="2894" spans="1:16">
      <c r="A2894" t="s">
        <v>11285</v>
      </c>
      <c r="B2894" t="s">
        <v>11286</v>
      </c>
      <c r="C2894" t="s">
        <v>37473</v>
      </c>
      <c r="D2894" t="s">
        <v>37813</v>
      </c>
      <c r="E2894" t="s">
        <v>11287</v>
      </c>
      <c r="F2894" t="s">
        <v>11288</v>
      </c>
      <c r="G2894" s="2">
        <v>45567</v>
      </c>
      <c r="H2894" t="s">
        <v>89</v>
      </c>
      <c r="I2894">
        <v>4</v>
      </c>
      <c r="J2894">
        <f t="shared" si="92"/>
        <v>50</v>
      </c>
      <c r="K2894" s="3">
        <v>0</v>
      </c>
      <c r="L2894" s="3">
        <f t="shared" si="93"/>
        <v>200</v>
      </c>
      <c r="M2894">
        <v>200</v>
      </c>
      <c r="N2894" s="3">
        <f>Table2[[#This Row],[Total Cost]]-Table2[[#This Row],[Total Sales]]</f>
        <v>0</v>
      </c>
      <c r="O2894" t="s">
        <v>16</v>
      </c>
      <c r="P2894" t="s">
        <v>17</v>
      </c>
    </row>
    <row r="2895" spans="1:16">
      <c r="A2895" t="s">
        <v>11289</v>
      </c>
      <c r="B2895" t="s">
        <v>11290</v>
      </c>
      <c r="C2895" t="s">
        <v>37444</v>
      </c>
      <c r="D2895" t="s">
        <v>36995</v>
      </c>
      <c r="E2895" t="s">
        <v>11291</v>
      </c>
      <c r="F2895" t="s">
        <v>11292</v>
      </c>
      <c r="G2895" s="2">
        <v>45493</v>
      </c>
      <c r="H2895" t="s">
        <v>56</v>
      </c>
      <c r="I2895">
        <v>2</v>
      </c>
      <c r="J2895">
        <f t="shared" si="92"/>
        <v>90</v>
      </c>
      <c r="K2895" s="3">
        <v>0</v>
      </c>
      <c r="L2895" s="3">
        <f t="shared" si="93"/>
        <v>180</v>
      </c>
      <c r="M2895">
        <v>180</v>
      </c>
      <c r="N2895" s="3">
        <f>Table2[[#This Row],[Total Cost]]-Table2[[#This Row],[Total Sales]]</f>
        <v>0</v>
      </c>
      <c r="O2895" t="s">
        <v>84</v>
      </c>
      <c r="P2895" t="s">
        <v>17</v>
      </c>
    </row>
    <row r="2896" spans="1:16">
      <c r="A2896" t="s">
        <v>11293</v>
      </c>
      <c r="B2896" t="s">
        <v>11294</v>
      </c>
      <c r="C2896" t="s">
        <v>37000</v>
      </c>
      <c r="D2896" t="s">
        <v>36980</v>
      </c>
      <c r="E2896" t="s">
        <v>11295</v>
      </c>
      <c r="F2896" t="s">
        <v>11296</v>
      </c>
      <c r="G2896" s="2">
        <v>45741</v>
      </c>
      <c r="H2896" t="s">
        <v>56</v>
      </c>
      <c r="I2896">
        <v>4</v>
      </c>
      <c r="J2896">
        <f t="shared" si="92"/>
        <v>90</v>
      </c>
      <c r="K2896" s="3">
        <v>0</v>
      </c>
      <c r="L2896" s="3">
        <f t="shared" si="93"/>
        <v>360</v>
      </c>
      <c r="M2896">
        <v>360</v>
      </c>
      <c r="N2896" s="3">
        <f>Table2[[#This Row],[Total Cost]]-Table2[[#This Row],[Total Sales]]</f>
        <v>0</v>
      </c>
      <c r="O2896" t="s">
        <v>33</v>
      </c>
      <c r="P2896" t="s">
        <v>17</v>
      </c>
    </row>
    <row r="2897" spans="1:16">
      <c r="A2897" s="1" t="s">
        <v>11297</v>
      </c>
      <c r="B2897" t="s">
        <v>7293</v>
      </c>
      <c r="C2897" t="s">
        <v>37010</v>
      </c>
      <c r="D2897" t="s">
        <v>37861</v>
      </c>
      <c r="E2897" t="s">
        <v>11298</v>
      </c>
      <c r="F2897" t="s">
        <v>11299</v>
      </c>
      <c r="G2897" s="2">
        <v>45520</v>
      </c>
      <c r="H2897" t="s">
        <v>83</v>
      </c>
      <c r="I2897">
        <v>2</v>
      </c>
      <c r="J2897">
        <f t="shared" si="92"/>
        <v>150</v>
      </c>
      <c r="K2897" s="3">
        <v>5</v>
      </c>
      <c r="L2897" s="3">
        <f t="shared" si="93"/>
        <v>300</v>
      </c>
      <c r="M2897">
        <v>285</v>
      </c>
      <c r="N2897" s="3">
        <f>Table2[[#This Row],[Total Cost]]-Table2[[#This Row],[Total Sales]]</f>
        <v>15</v>
      </c>
      <c r="O2897" t="s">
        <v>84</v>
      </c>
      <c r="P2897" t="s">
        <v>17</v>
      </c>
    </row>
    <row r="2898" spans="1:16">
      <c r="A2898" t="s">
        <v>11300</v>
      </c>
      <c r="B2898" t="s">
        <v>11301</v>
      </c>
      <c r="C2898" t="s">
        <v>37041</v>
      </c>
      <c r="D2898" t="s">
        <v>37010</v>
      </c>
      <c r="E2898" t="s">
        <v>11302</v>
      </c>
      <c r="F2898" t="s">
        <v>2221</v>
      </c>
      <c r="G2898" s="2">
        <v>45469</v>
      </c>
      <c r="H2898" t="s">
        <v>56</v>
      </c>
      <c r="I2898">
        <v>4</v>
      </c>
      <c r="J2898">
        <f t="shared" si="92"/>
        <v>90</v>
      </c>
      <c r="K2898" s="3">
        <v>5</v>
      </c>
      <c r="L2898" s="3">
        <f t="shared" si="93"/>
        <v>360</v>
      </c>
      <c r="M2898">
        <v>342</v>
      </c>
      <c r="N2898" s="3">
        <f>Table2[[#This Row],[Total Cost]]-Table2[[#This Row],[Total Sales]]</f>
        <v>18</v>
      </c>
      <c r="O2898" t="s">
        <v>84</v>
      </c>
      <c r="P2898" t="s">
        <v>17</v>
      </c>
    </row>
    <row r="2899" spans="1:16">
      <c r="A2899" t="s">
        <v>11303</v>
      </c>
      <c r="B2899" t="s">
        <v>11304</v>
      </c>
      <c r="C2899" t="s">
        <v>37017</v>
      </c>
      <c r="D2899" t="s">
        <v>37992</v>
      </c>
      <c r="E2899" t="s">
        <v>11305</v>
      </c>
      <c r="F2899" t="s">
        <v>11306</v>
      </c>
      <c r="G2899" s="2">
        <v>45538</v>
      </c>
      <c r="H2899" t="s">
        <v>47</v>
      </c>
      <c r="I2899">
        <v>4</v>
      </c>
      <c r="J2899">
        <f t="shared" si="92"/>
        <v>1200</v>
      </c>
      <c r="K2899" s="3">
        <v>0</v>
      </c>
      <c r="L2899" s="3">
        <f t="shared" si="93"/>
        <v>4800</v>
      </c>
      <c r="M2899">
        <v>4800</v>
      </c>
      <c r="N2899" s="3">
        <f>Table2[[#This Row],[Total Cost]]-Table2[[#This Row],[Total Sales]]</f>
        <v>0</v>
      </c>
      <c r="O2899" t="s">
        <v>23</v>
      </c>
      <c r="P2899" t="s">
        <v>17</v>
      </c>
    </row>
    <row r="2900" spans="1:16">
      <c r="A2900" t="s">
        <v>11307</v>
      </c>
      <c r="B2900" t="s">
        <v>11308</v>
      </c>
      <c r="C2900" t="s">
        <v>37819</v>
      </c>
      <c r="D2900" t="s">
        <v>37143</v>
      </c>
      <c r="E2900" t="s">
        <v>11309</v>
      </c>
      <c r="F2900" t="s">
        <v>11310</v>
      </c>
      <c r="G2900" s="2">
        <v>45619</v>
      </c>
      <c r="H2900" t="s">
        <v>89</v>
      </c>
      <c r="I2900">
        <v>2</v>
      </c>
      <c r="J2900">
        <f t="shared" si="92"/>
        <v>50</v>
      </c>
      <c r="K2900" s="3">
        <v>0</v>
      </c>
      <c r="L2900" s="3">
        <f t="shared" si="93"/>
        <v>100</v>
      </c>
      <c r="M2900">
        <v>100</v>
      </c>
      <c r="N2900" s="3">
        <f>Table2[[#This Row],[Total Cost]]-Table2[[#This Row],[Total Sales]]</f>
        <v>0</v>
      </c>
      <c r="O2900" t="s">
        <v>33</v>
      </c>
      <c r="P2900" t="s">
        <v>17</v>
      </c>
    </row>
    <row r="2901" spans="1:16">
      <c r="A2901" t="s">
        <v>11311</v>
      </c>
      <c r="B2901" t="s">
        <v>11312</v>
      </c>
      <c r="C2901" t="s">
        <v>37527</v>
      </c>
      <c r="D2901" t="s">
        <v>37371</v>
      </c>
      <c r="E2901" t="s">
        <v>11313</v>
      </c>
      <c r="F2901" t="s">
        <v>11314</v>
      </c>
      <c r="G2901" s="2">
        <v>45713</v>
      </c>
      <c r="H2901" t="s">
        <v>83</v>
      </c>
      <c r="I2901">
        <v>3</v>
      </c>
      <c r="J2901">
        <f t="shared" si="92"/>
        <v>150</v>
      </c>
      <c r="K2901" s="3">
        <v>0</v>
      </c>
      <c r="L2901" s="3">
        <f t="shared" si="93"/>
        <v>450</v>
      </c>
      <c r="M2901">
        <v>450</v>
      </c>
      <c r="N2901" s="3">
        <f>Table2[[#This Row],[Total Cost]]-Table2[[#This Row],[Total Sales]]</f>
        <v>0</v>
      </c>
      <c r="O2901" t="s">
        <v>23</v>
      </c>
      <c r="P2901" t="s">
        <v>17</v>
      </c>
    </row>
    <row r="2902" spans="1:16">
      <c r="A2902" t="s">
        <v>11315</v>
      </c>
      <c r="B2902" t="s">
        <v>11316</v>
      </c>
      <c r="C2902" t="s">
        <v>37723</v>
      </c>
      <c r="D2902" t="s">
        <v>37969</v>
      </c>
      <c r="E2902" t="s">
        <v>11317</v>
      </c>
      <c r="F2902" t="s">
        <v>11318</v>
      </c>
      <c r="G2902" s="2">
        <v>45766</v>
      </c>
      <c r="H2902" t="s">
        <v>83</v>
      </c>
      <c r="I2902">
        <v>1</v>
      </c>
      <c r="J2902">
        <f t="shared" si="92"/>
        <v>150</v>
      </c>
      <c r="K2902" s="3">
        <v>0</v>
      </c>
      <c r="L2902" s="3">
        <f t="shared" si="93"/>
        <v>150</v>
      </c>
      <c r="M2902">
        <v>150</v>
      </c>
      <c r="N2902" s="3">
        <f>Table2[[#This Row],[Total Cost]]-Table2[[#This Row],[Total Sales]]</f>
        <v>0</v>
      </c>
      <c r="O2902" t="s">
        <v>23</v>
      </c>
      <c r="P2902" t="s">
        <v>17</v>
      </c>
    </row>
    <row r="2903" spans="1:16">
      <c r="A2903" t="s">
        <v>11319</v>
      </c>
      <c r="B2903" t="s">
        <v>11320</v>
      </c>
      <c r="C2903" t="s">
        <v>37365</v>
      </c>
      <c r="D2903" t="s">
        <v>37766</v>
      </c>
      <c r="E2903" t="s">
        <v>11321</v>
      </c>
      <c r="F2903" t="s">
        <v>11322</v>
      </c>
      <c r="G2903" s="2">
        <v>45459</v>
      </c>
      <c r="H2903" t="s">
        <v>47</v>
      </c>
      <c r="I2903">
        <v>2</v>
      </c>
      <c r="J2903">
        <f t="shared" si="92"/>
        <v>1200</v>
      </c>
      <c r="K2903" s="3">
        <v>10</v>
      </c>
      <c r="L2903" s="3">
        <f t="shared" si="93"/>
        <v>2400</v>
      </c>
      <c r="M2903">
        <v>2160</v>
      </c>
      <c r="N2903" s="3">
        <f>Table2[[#This Row],[Total Cost]]-Table2[[#This Row],[Total Sales]]</f>
        <v>240</v>
      </c>
      <c r="O2903" t="s">
        <v>84</v>
      </c>
      <c r="P2903" t="s">
        <v>17</v>
      </c>
    </row>
    <row r="2904" spans="1:16">
      <c r="A2904" t="s">
        <v>11323</v>
      </c>
      <c r="B2904" t="s">
        <v>11324</v>
      </c>
      <c r="C2904" t="s">
        <v>37077</v>
      </c>
      <c r="D2904" t="s">
        <v>37039</v>
      </c>
      <c r="E2904" t="s">
        <v>11325</v>
      </c>
      <c r="F2904" t="s">
        <v>4007</v>
      </c>
      <c r="G2904" s="2">
        <v>45566</v>
      </c>
      <c r="H2904" t="s">
        <v>22</v>
      </c>
      <c r="I2904">
        <v>2</v>
      </c>
      <c r="J2904">
        <f t="shared" si="92"/>
        <v>100</v>
      </c>
      <c r="K2904" s="3">
        <v>0</v>
      </c>
      <c r="L2904" s="3">
        <f t="shared" si="93"/>
        <v>200</v>
      </c>
      <c r="M2904">
        <v>200</v>
      </c>
      <c r="N2904" s="3">
        <f>Table2[[#This Row],[Total Cost]]-Table2[[#This Row],[Total Sales]]</f>
        <v>0</v>
      </c>
      <c r="O2904" t="s">
        <v>90</v>
      </c>
      <c r="P2904" t="s">
        <v>78</v>
      </c>
    </row>
    <row r="2905" spans="1:16">
      <c r="A2905" t="s">
        <v>11326</v>
      </c>
      <c r="B2905" t="s">
        <v>11327</v>
      </c>
      <c r="C2905" t="s">
        <v>37202</v>
      </c>
      <c r="D2905" t="s">
        <v>37254</v>
      </c>
      <c r="E2905" t="s">
        <v>11328</v>
      </c>
      <c r="F2905" t="s">
        <v>11329</v>
      </c>
      <c r="G2905" s="2">
        <v>45615</v>
      </c>
      <c r="H2905" t="s">
        <v>73</v>
      </c>
      <c r="I2905">
        <v>2</v>
      </c>
      <c r="J2905">
        <f t="shared" si="92"/>
        <v>120</v>
      </c>
      <c r="K2905" s="3">
        <v>5</v>
      </c>
      <c r="L2905" s="3">
        <f t="shared" si="93"/>
        <v>240</v>
      </c>
      <c r="M2905">
        <v>228</v>
      </c>
      <c r="N2905" s="3">
        <f>Table2[[#This Row],[Total Cost]]-Table2[[#This Row],[Total Sales]]</f>
        <v>12</v>
      </c>
      <c r="O2905" t="s">
        <v>90</v>
      </c>
      <c r="P2905" t="s">
        <v>17</v>
      </c>
    </row>
    <row r="2906" spans="1:16">
      <c r="A2906" t="s">
        <v>11330</v>
      </c>
      <c r="B2906" t="s">
        <v>256</v>
      </c>
      <c r="C2906" t="s">
        <v>37041</v>
      </c>
      <c r="D2906" t="s">
        <v>37055</v>
      </c>
      <c r="E2906" t="s">
        <v>11331</v>
      </c>
      <c r="F2906" t="s">
        <v>11332</v>
      </c>
      <c r="G2906" s="2">
        <v>45404</v>
      </c>
      <c r="H2906" t="s">
        <v>83</v>
      </c>
      <c r="I2906">
        <v>3</v>
      </c>
      <c r="J2906">
        <f t="shared" si="92"/>
        <v>150</v>
      </c>
      <c r="K2906" s="3">
        <v>0</v>
      </c>
      <c r="L2906" s="3">
        <f t="shared" si="93"/>
        <v>450</v>
      </c>
      <c r="M2906">
        <v>450</v>
      </c>
      <c r="N2906" s="3">
        <f>Table2[[#This Row],[Total Cost]]-Table2[[#This Row],[Total Sales]]</f>
        <v>0</v>
      </c>
      <c r="O2906" t="s">
        <v>16</v>
      </c>
      <c r="P2906" t="s">
        <v>17</v>
      </c>
    </row>
    <row r="2907" spans="1:16">
      <c r="A2907" t="s">
        <v>11333</v>
      </c>
      <c r="B2907" t="s">
        <v>11334</v>
      </c>
      <c r="C2907" t="s">
        <v>37243</v>
      </c>
      <c r="D2907" t="s">
        <v>36983</v>
      </c>
      <c r="E2907" t="s">
        <v>11335</v>
      </c>
      <c r="F2907" t="s">
        <v>11336</v>
      </c>
      <c r="G2907" s="2">
        <v>45481</v>
      </c>
      <c r="H2907" t="s">
        <v>83</v>
      </c>
      <c r="I2907">
        <v>2</v>
      </c>
      <c r="J2907">
        <f t="shared" si="92"/>
        <v>150</v>
      </c>
      <c r="K2907" s="3">
        <v>0</v>
      </c>
      <c r="L2907" s="3">
        <f t="shared" si="93"/>
        <v>300</v>
      </c>
      <c r="M2907">
        <v>300</v>
      </c>
      <c r="N2907" s="3">
        <f>Table2[[#This Row],[Total Cost]]-Table2[[#This Row],[Total Sales]]</f>
        <v>0</v>
      </c>
      <c r="O2907" t="s">
        <v>23</v>
      </c>
      <c r="P2907" t="s">
        <v>17</v>
      </c>
    </row>
    <row r="2908" spans="1:16">
      <c r="A2908" t="s">
        <v>11337</v>
      </c>
      <c r="B2908" t="s">
        <v>11338</v>
      </c>
      <c r="C2908" t="s">
        <v>37939</v>
      </c>
      <c r="D2908" t="s">
        <v>37671</v>
      </c>
      <c r="E2908" t="s">
        <v>669</v>
      </c>
      <c r="F2908" t="s">
        <v>11339</v>
      </c>
      <c r="G2908" s="2">
        <v>45687</v>
      </c>
      <c r="H2908" t="s">
        <v>47</v>
      </c>
      <c r="I2908">
        <v>2</v>
      </c>
      <c r="J2908">
        <f t="shared" si="92"/>
        <v>1200</v>
      </c>
      <c r="K2908" s="3">
        <v>0</v>
      </c>
      <c r="L2908" s="3">
        <f t="shared" si="93"/>
        <v>2400</v>
      </c>
      <c r="M2908">
        <v>2400</v>
      </c>
      <c r="N2908" s="3">
        <f>Table2[[#This Row],[Total Cost]]-Table2[[#This Row],[Total Sales]]</f>
        <v>0</v>
      </c>
      <c r="O2908" t="s">
        <v>33</v>
      </c>
      <c r="P2908" t="s">
        <v>17</v>
      </c>
    </row>
    <row r="2909" spans="1:16">
      <c r="A2909" t="s">
        <v>11340</v>
      </c>
      <c r="B2909" t="s">
        <v>11341</v>
      </c>
      <c r="C2909" t="s">
        <v>37250</v>
      </c>
      <c r="D2909" t="s">
        <v>37880</v>
      </c>
      <c r="E2909" t="s">
        <v>11342</v>
      </c>
      <c r="F2909" t="s">
        <v>310</v>
      </c>
      <c r="G2909" s="2">
        <v>45700</v>
      </c>
      <c r="H2909" t="s">
        <v>22</v>
      </c>
      <c r="I2909">
        <v>4</v>
      </c>
      <c r="J2909">
        <f t="shared" si="92"/>
        <v>100</v>
      </c>
      <c r="K2909" s="3">
        <v>0</v>
      </c>
      <c r="L2909" s="3">
        <f t="shared" si="93"/>
        <v>400</v>
      </c>
      <c r="M2909">
        <v>400</v>
      </c>
      <c r="N2909" s="3">
        <f>Table2[[#This Row],[Total Cost]]-Table2[[#This Row],[Total Sales]]</f>
        <v>0</v>
      </c>
      <c r="O2909" t="s">
        <v>16</v>
      </c>
      <c r="P2909" t="s">
        <v>17</v>
      </c>
    </row>
    <row r="2910" spans="1:16">
      <c r="A2910" t="s">
        <v>11343</v>
      </c>
      <c r="B2910" t="s">
        <v>11344</v>
      </c>
      <c r="C2910" t="s">
        <v>37195</v>
      </c>
      <c r="D2910" t="s">
        <v>36959</v>
      </c>
      <c r="E2910" t="s">
        <v>11345</v>
      </c>
      <c r="F2910" t="s">
        <v>11346</v>
      </c>
      <c r="G2910" s="2">
        <v>45609</v>
      </c>
      <c r="H2910" t="s">
        <v>73</v>
      </c>
      <c r="I2910">
        <v>1</v>
      </c>
      <c r="J2910">
        <f t="shared" si="92"/>
        <v>120</v>
      </c>
      <c r="K2910" s="3">
        <v>0</v>
      </c>
      <c r="L2910" s="3">
        <f t="shared" si="93"/>
        <v>120</v>
      </c>
      <c r="M2910">
        <v>120</v>
      </c>
      <c r="N2910" s="3">
        <f>Table2[[#This Row],[Total Cost]]-Table2[[#This Row],[Total Sales]]</f>
        <v>0</v>
      </c>
      <c r="O2910" t="s">
        <v>84</v>
      </c>
      <c r="P2910" t="s">
        <v>17</v>
      </c>
    </row>
    <row r="2911" spans="1:16">
      <c r="A2911" t="s">
        <v>11347</v>
      </c>
      <c r="B2911" t="s">
        <v>11348</v>
      </c>
      <c r="C2911" t="s">
        <v>37208</v>
      </c>
      <c r="D2911" t="s">
        <v>37748</v>
      </c>
      <c r="E2911" t="s">
        <v>11349</v>
      </c>
      <c r="F2911" t="s">
        <v>11329</v>
      </c>
      <c r="G2911" s="2">
        <v>45598</v>
      </c>
      <c r="H2911" t="s">
        <v>73</v>
      </c>
      <c r="I2911">
        <v>4</v>
      </c>
      <c r="J2911">
        <f t="shared" si="92"/>
        <v>120</v>
      </c>
      <c r="K2911" s="3">
        <v>0</v>
      </c>
      <c r="L2911" s="3">
        <f t="shared" si="93"/>
        <v>480</v>
      </c>
      <c r="M2911">
        <v>480</v>
      </c>
      <c r="N2911" s="3">
        <f>Table2[[#This Row],[Total Cost]]-Table2[[#This Row],[Total Sales]]</f>
        <v>0</v>
      </c>
      <c r="O2911" t="s">
        <v>33</v>
      </c>
      <c r="P2911" t="s">
        <v>17</v>
      </c>
    </row>
    <row r="2912" spans="1:16">
      <c r="A2912" t="s">
        <v>11350</v>
      </c>
      <c r="B2912" t="s">
        <v>11351</v>
      </c>
      <c r="C2912" t="s">
        <v>37010</v>
      </c>
      <c r="D2912" t="s">
        <v>38045</v>
      </c>
      <c r="E2912" t="s">
        <v>11352</v>
      </c>
      <c r="F2912" t="s">
        <v>11353</v>
      </c>
      <c r="G2912" s="2">
        <v>45518</v>
      </c>
      <c r="H2912" t="s">
        <v>47</v>
      </c>
      <c r="I2912">
        <v>2</v>
      </c>
      <c r="J2912">
        <f t="shared" si="92"/>
        <v>1200</v>
      </c>
      <c r="K2912" s="3">
        <v>5</v>
      </c>
      <c r="L2912" s="3">
        <f t="shared" si="93"/>
        <v>2400</v>
      </c>
      <c r="M2912">
        <v>2280</v>
      </c>
      <c r="N2912" s="3">
        <f>Table2[[#This Row],[Total Cost]]-Table2[[#This Row],[Total Sales]]</f>
        <v>120</v>
      </c>
      <c r="O2912" t="s">
        <v>33</v>
      </c>
      <c r="P2912" t="s">
        <v>17</v>
      </c>
    </row>
    <row r="2913" spans="1:16">
      <c r="A2913" t="s">
        <v>11354</v>
      </c>
      <c r="B2913" t="s">
        <v>11355</v>
      </c>
      <c r="C2913" t="s">
        <v>37047</v>
      </c>
      <c r="D2913" t="s">
        <v>37570</v>
      </c>
      <c r="E2913" t="s">
        <v>11356</v>
      </c>
      <c r="F2913" t="s">
        <v>11357</v>
      </c>
      <c r="G2913" s="2">
        <v>45640</v>
      </c>
      <c r="H2913" t="s">
        <v>73</v>
      </c>
      <c r="I2913">
        <v>1</v>
      </c>
      <c r="J2913">
        <f t="shared" si="92"/>
        <v>120</v>
      </c>
      <c r="K2913" s="3">
        <v>5</v>
      </c>
      <c r="L2913" s="3">
        <f t="shared" si="93"/>
        <v>120</v>
      </c>
      <c r="M2913">
        <v>114</v>
      </c>
      <c r="N2913" s="3">
        <f>Table2[[#This Row],[Total Cost]]-Table2[[#This Row],[Total Sales]]</f>
        <v>6</v>
      </c>
      <c r="O2913" t="s">
        <v>23</v>
      </c>
      <c r="P2913" t="s">
        <v>17</v>
      </c>
    </row>
    <row r="2914" spans="1:16">
      <c r="A2914" t="s">
        <v>11358</v>
      </c>
      <c r="B2914" t="s">
        <v>11359</v>
      </c>
      <c r="C2914" t="s">
        <v>36990</v>
      </c>
      <c r="D2914" t="s">
        <v>37635</v>
      </c>
      <c r="E2914" t="s">
        <v>11360</v>
      </c>
      <c r="F2914" t="s">
        <v>11361</v>
      </c>
      <c r="G2914" s="2">
        <v>45689</v>
      </c>
      <c r="H2914" t="s">
        <v>28</v>
      </c>
      <c r="I2914">
        <v>2</v>
      </c>
      <c r="J2914">
        <f t="shared" si="92"/>
        <v>300</v>
      </c>
      <c r="K2914" s="3">
        <v>0</v>
      </c>
      <c r="L2914" s="3">
        <f t="shared" si="93"/>
        <v>600</v>
      </c>
      <c r="M2914">
        <v>600</v>
      </c>
      <c r="N2914" s="3">
        <f>Table2[[#This Row],[Total Cost]]-Table2[[#This Row],[Total Sales]]</f>
        <v>0</v>
      </c>
      <c r="O2914" t="s">
        <v>33</v>
      </c>
      <c r="P2914" t="s">
        <v>17</v>
      </c>
    </row>
    <row r="2915" spans="1:16">
      <c r="A2915" t="s">
        <v>11362</v>
      </c>
      <c r="B2915" t="s">
        <v>11363</v>
      </c>
      <c r="C2915" t="s">
        <v>38039</v>
      </c>
      <c r="D2915" t="s">
        <v>37032</v>
      </c>
      <c r="E2915" t="s">
        <v>11364</v>
      </c>
      <c r="F2915" t="s">
        <v>11365</v>
      </c>
      <c r="G2915" s="2">
        <v>45550</v>
      </c>
      <c r="H2915" t="s">
        <v>73</v>
      </c>
      <c r="I2915">
        <v>4</v>
      </c>
      <c r="J2915">
        <f t="shared" si="92"/>
        <v>120</v>
      </c>
      <c r="K2915" s="3">
        <v>5</v>
      </c>
      <c r="L2915" s="3">
        <f t="shared" si="93"/>
        <v>480</v>
      </c>
      <c r="M2915">
        <v>456</v>
      </c>
      <c r="N2915" s="3">
        <f>Table2[[#This Row],[Total Cost]]-Table2[[#This Row],[Total Sales]]</f>
        <v>24</v>
      </c>
      <c r="O2915" t="s">
        <v>84</v>
      </c>
      <c r="P2915" t="s">
        <v>17</v>
      </c>
    </row>
    <row r="2916" spans="1:16">
      <c r="A2916" t="s">
        <v>11366</v>
      </c>
      <c r="B2916" t="s">
        <v>6585</v>
      </c>
      <c r="C2916" t="s">
        <v>37087</v>
      </c>
      <c r="D2916" t="s">
        <v>37032</v>
      </c>
      <c r="E2916" t="s">
        <v>11367</v>
      </c>
      <c r="F2916" t="s">
        <v>11368</v>
      </c>
      <c r="G2916" s="2">
        <v>45659</v>
      </c>
      <c r="H2916" t="s">
        <v>42</v>
      </c>
      <c r="I2916">
        <v>2</v>
      </c>
      <c r="J2916">
        <f t="shared" si="92"/>
        <v>200</v>
      </c>
      <c r="K2916" s="3">
        <v>10</v>
      </c>
      <c r="L2916" s="3">
        <f t="shared" si="93"/>
        <v>400</v>
      </c>
      <c r="M2916">
        <v>360</v>
      </c>
      <c r="N2916" s="3">
        <f>Table2[[#This Row],[Total Cost]]-Table2[[#This Row],[Total Sales]]</f>
        <v>40</v>
      </c>
      <c r="O2916" t="s">
        <v>84</v>
      </c>
      <c r="P2916" t="s">
        <v>78</v>
      </c>
    </row>
    <row r="2917" spans="1:16">
      <c r="A2917" t="s">
        <v>11369</v>
      </c>
      <c r="B2917" t="s">
        <v>11370</v>
      </c>
      <c r="C2917" t="s">
        <v>37180</v>
      </c>
      <c r="D2917" t="s">
        <v>38199</v>
      </c>
      <c r="E2917" t="s">
        <v>11371</v>
      </c>
      <c r="F2917" t="s">
        <v>11372</v>
      </c>
      <c r="G2917" s="2">
        <v>45410</v>
      </c>
      <c r="H2917" t="s">
        <v>15</v>
      </c>
      <c r="I2917">
        <v>1</v>
      </c>
      <c r="J2917">
        <f t="shared" si="92"/>
        <v>800</v>
      </c>
      <c r="K2917" s="3">
        <v>10</v>
      </c>
      <c r="L2917" s="3">
        <f t="shared" si="93"/>
        <v>800</v>
      </c>
      <c r="M2917">
        <v>720</v>
      </c>
      <c r="N2917" s="3">
        <f>Table2[[#This Row],[Total Cost]]-Table2[[#This Row],[Total Sales]]</f>
        <v>80</v>
      </c>
      <c r="O2917" t="s">
        <v>33</v>
      </c>
      <c r="P2917" t="s">
        <v>17</v>
      </c>
    </row>
    <row r="2918" spans="1:16">
      <c r="A2918" t="s">
        <v>11373</v>
      </c>
      <c r="B2918" t="s">
        <v>11374</v>
      </c>
      <c r="C2918" t="s">
        <v>37598</v>
      </c>
      <c r="D2918" t="s">
        <v>37584</v>
      </c>
      <c r="E2918" t="s">
        <v>11375</v>
      </c>
      <c r="F2918" t="s">
        <v>11376</v>
      </c>
      <c r="G2918" s="2">
        <v>45748</v>
      </c>
      <c r="H2918" t="s">
        <v>47</v>
      </c>
      <c r="I2918">
        <v>1</v>
      </c>
      <c r="J2918">
        <f t="shared" si="92"/>
        <v>1200</v>
      </c>
      <c r="K2918" s="3">
        <v>15</v>
      </c>
      <c r="L2918" s="3">
        <f t="shared" si="93"/>
        <v>1200</v>
      </c>
      <c r="M2918">
        <v>1020</v>
      </c>
      <c r="N2918" s="3">
        <f>Table2[[#This Row],[Total Cost]]-Table2[[#This Row],[Total Sales]]</f>
        <v>180</v>
      </c>
      <c r="O2918" t="s">
        <v>23</v>
      </c>
      <c r="P2918" t="s">
        <v>17</v>
      </c>
    </row>
    <row r="2919" spans="1:16">
      <c r="A2919" t="s">
        <v>11377</v>
      </c>
      <c r="B2919" t="s">
        <v>11378</v>
      </c>
      <c r="C2919" t="s">
        <v>37259</v>
      </c>
      <c r="D2919" t="s">
        <v>36975</v>
      </c>
      <c r="E2919" t="s">
        <v>11379</v>
      </c>
      <c r="F2919" t="s">
        <v>11380</v>
      </c>
      <c r="G2919" s="2">
        <v>45579</v>
      </c>
      <c r="H2919" t="s">
        <v>56</v>
      </c>
      <c r="I2919">
        <v>1</v>
      </c>
      <c r="J2919">
        <f t="shared" si="92"/>
        <v>90</v>
      </c>
      <c r="K2919" s="3">
        <v>0</v>
      </c>
      <c r="L2919" s="3">
        <f t="shared" si="93"/>
        <v>90</v>
      </c>
      <c r="M2919">
        <v>90</v>
      </c>
      <c r="N2919" s="3">
        <f>Table2[[#This Row],[Total Cost]]-Table2[[#This Row],[Total Sales]]</f>
        <v>0</v>
      </c>
      <c r="O2919" t="s">
        <v>90</v>
      </c>
      <c r="P2919" t="s">
        <v>17</v>
      </c>
    </row>
    <row r="2920" spans="1:16">
      <c r="A2920" t="s">
        <v>11381</v>
      </c>
      <c r="B2920" t="s">
        <v>11382</v>
      </c>
      <c r="C2920" t="s">
        <v>37002</v>
      </c>
      <c r="D2920" t="s">
        <v>37423</v>
      </c>
      <c r="E2920" t="s">
        <v>11383</v>
      </c>
      <c r="F2920" t="s">
        <v>11384</v>
      </c>
      <c r="G2920" s="2">
        <v>45647</v>
      </c>
      <c r="H2920" t="s">
        <v>56</v>
      </c>
      <c r="I2920">
        <v>2</v>
      </c>
      <c r="J2920">
        <f t="shared" si="92"/>
        <v>90</v>
      </c>
      <c r="K2920" s="3">
        <v>10</v>
      </c>
      <c r="L2920" s="3">
        <f t="shared" si="93"/>
        <v>180</v>
      </c>
      <c r="M2920">
        <v>162</v>
      </c>
      <c r="N2920" s="3">
        <f>Table2[[#This Row],[Total Cost]]-Table2[[#This Row],[Total Sales]]</f>
        <v>18</v>
      </c>
      <c r="O2920" t="s">
        <v>23</v>
      </c>
      <c r="P2920" t="s">
        <v>17</v>
      </c>
    </row>
    <row r="2921" spans="1:16">
      <c r="A2921" t="s">
        <v>11385</v>
      </c>
      <c r="B2921" t="s">
        <v>11386</v>
      </c>
      <c r="C2921" t="s">
        <v>37299</v>
      </c>
      <c r="D2921" t="s">
        <v>37026</v>
      </c>
      <c r="E2921" t="s">
        <v>11387</v>
      </c>
      <c r="F2921" t="s">
        <v>3596</v>
      </c>
      <c r="G2921" s="2">
        <v>45710</v>
      </c>
      <c r="H2921" t="s">
        <v>47</v>
      </c>
      <c r="I2921">
        <v>3</v>
      </c>
      <c r="J2921">
        <f t="shared" si="92"/>
        <v>1200</v>
      </c>
      <c r="K2921" s="3">
        <v>0</v>
      </c>
      <c r="L2921" s="3">
        <f t="shared" si="93"/>
        <v>3600</v>
      </c>
      <c r="M2921">
        <v>3600</v>
      </c>
      <c r="N2921" s="3">
        <f>Table2[[#This Row],[Total Cost]]-Table2[[#This Row],[Total Sales]]</f>
        <v>0</v>
      </c>
      <c r="O2921" t="s">
        <v>23</v>
      </c>
      <c r="P2921" t="s">
        <v>17</v>
      </c>
    </row>
    <row r="2922" spans="1:16">
      <c r="A2922" t="s">
        <v>11388</v>
      </c>
      <c r="B2922" t="s">
        <v>11389</v>
      </c>
      <c r="C2922" t="s">
        <v>37617</v>
      </c>
      <c r="D2922" t="s">
        <v>37061</v>
      </c>
      <c r="E2922" t="s">
        <v>11390</v>
      </c>
      <c r="F2922" t="s">
        <v>11391</v>
      </c>
      <c r="G2922" s="2">
        <v>45735</v>
      </c>
      <c r="H2922" t="s">
        <v>83</v>
      </c>
      <c r="I2922">
        <v>4</v>
      </c>
      <c r="J2922">
        <f t="shared" si="92"/>
        <v>150</v>
      </c>
      <c r="K2922" s="3">
        <v>5</v>
      </c>
      <c r="L2922" s="3">
        <f t="shared" si="93"/>
        <v>600</v>
      </c>
      <c r="M2922">
        <v>570</v>
      </c>
      <c r="N2922" s="3">
        <f>Table2[[#This Row],[Total Cost]]-Table2[[#This Row],[Total Sales]]</f>
        <v>30</v>
      </c>
      <c r="O2922" t="s">
        <v>16</v>
      </c>
      <c r="P2922" t="s">
        <v>17</v>
      </c>
    </row>
    <row r="2923" spans="1:16">
      <c r="A2923" t="s">
        <v>11392</v>
      </c>
      <c r="B2923" t="s">
        <v>11393</v>
      </c>
      <c r="C2923" t="s">
        <v>36994</v>
      </c>
      <c r="D2923" t="s">
        <v>37214</v>
      </c>
      <c r="E2923" t="s">
        <v>11394</v>
      </c>
      <c r="F2923" t="s">
        <v>11395</v>
      </c>
      <c r="G2923" s="2">
        <v>45497</v>
      </c>
      <c r="H2923" t="s">
        <v>89</v>
      </c>
      <c r="I2923">
        <v>1</v>
      </c>
      <c r="J2923">
        <f t="shared" si="92"/>
        <v>50</v>
      </c>
      <c r="K2923" s="3">
        <v>10</v>
      </c>
      <c r="L2923" s="3">
        <f t="shared" si="93"/>
        <v>50</v>
      </c>
      <c r="M2923">
        <v>45</v>
      </c>
      <c r="N2923" s="3">
        <f>Table2[[#This Row],[Total Cost]]-Table2[[#This Row],[Total Sales]]</f>
        <v>5</v>
      </c>
      <c r="O2923" t="s">
        <v>16</v>
      </c>
      <c r="P2923" t="s">
        <v>17</v>
      </c>
    </row>
    <row r="2924" spans="1:16">
      <c r="A2924" t="s">
        <v>11396</v>
      </c>
      <c r="B2924" t="s">
        <v>11397</v>
      </c>
      <c r="C2924" t="s">
        <v>37051</v>
      </c>
      <c r="D2924" t="s">
        <v>37286</v>
      </c>
      <c r="E2924" t="s">
        <v>11398</v>
      </c>
      <c r="F2924" t="s">
        <v>11399</v>
      </c>
      <c r="G2924" s="2">
        <v>45546</v>
      </c>
      <c r="H2924" t="s">
        <v>83</v>
      </c>
      <c r="I2924">
        <v>4</v>
      </c>
      <c r="J2924">
        <f t="shared" si="92"/>
        <v>150</v>
      </c>
      <c r="K2924" s="3">
        <v>0</v>
      </c>
      <c r="L2924" s="3">
        <f t="shared" si="93"/>
        <v>600</v>
      </c>
      <c r="M2924">
        <v>600</v>
      </c>
      <c r="N2924" s="3">
        <f>Table2[[#This Row],[Total Cost]]-Table2[[#This Row],[Total Sales]]</f>
        <v>0</v>
      </c>
      <c r="O2924" t="s">
        <v>16</v>
      </c>
      <c r="P2924" t="s">
        <v>17</v>
      </c>
    </row>
    <row r="2925" spans="1:16">
      <c r="A2925" t="s">
        <v>11400</v>
      </c>
      <c r="B2925" t="s">
        <v>11401</v>
      </c>
      <c r="C2925" t="s">
        <v>37833</v>
      </c>
      <c r="D2925" t="s">
        <v>37110</v>
      </c>
      <c r="E2925" t="s">
        <v>11402</v>
      </c>
      <c r="F2925" t="s">
        <v>11403</v>
      </c>
      <c r="G2925" s="2">
        <v>45415</v>
      </c>
      <c r="H2925" t="s">
        <v>22</v>
      </c>
      <c r="I2925">
        <v>2</v>
      </c>
      <c r="J2925">
        <f t="shared" si="92"/>
        <v>100</v>
      </c>
      <c r="K2925" s="3">
        <v>5</v>
      </c>
      <c r="L2925" s="3">
        <f t="shared" si="93"/>
        <v>200</v>
      </c>
      <c r="M2925">
        <v>190</v>
      </c>
      <c r="N2925" s="3">
        <f>Table2[[#This Row],[Total Cost]]-Table2[[#This Row],[Total Sales]]</f>
        <v>10</v>
      </c>
      <c r="O2925" t="s">
        <v>90</v>
      </c>
      <c r="P2925" t="s">
        <v>17</v>
      </c>
    </row>
    <row r="2926" spans="1:16">
      <c r="A2926" t="s">
        <v>11404</v>
      </c>
      <c r="B2926" t="s">
        <v>11405</v>
      </c>
      <c r="C2926" t="s">
        <v>37810</v>
      </c>
      <c r="D2926" t="s">
        <v>37032</v>
      </c>
      <c r="E2926" t="s">
        <v>11406</v>
      </c>
      <c r="F2926" t="s">
        <v>11407</v>
      </c>
      <c r="G2926" s="2">
        <v>45415</v>
      </c>
      <c r="H2926" t="s">
        <v>15</v>
      </c>
      <c r="I2926">
        <v>2</v>
      </c>
      <c r="J2926">
        <f t="shared" si="92"/>
        <v>800</v>
      </c>
      <c r="K2926" s="3">
        <v>0</v>
      </c>
      <c r="L2926" s="3">
        <f t="shared" si="93"/>
        <v>1600</v>
      </c>
      <c r="M2926">
        <v>1600</v>
      </c>
      <c r="N2926" s="3">
        <f>Table2[[#This Row],[Total Cost]]-Table2[[#This Row],[Total Sales]]</f>
        <v>0</v>
      </c>
      <c r="O2926" t="s">
        <v>16</v>
      </c>
      <c r="P2926" t="s">
        <v>17</v>
      </c>
    </row>
    <row r="2927" spans="1:16">
      <c r="A2927" t="s">
        <v>11408</v>
      </c>
      <c r="B2927" t="s">
        <v>11409</v>
      </c>
      <c r="C2927" t="s">
        <v>37205</v>
      </c>
      <c r="D2927" t="s">
        <v>38200</v>
      </c>
      <c r="E2927" t="s">
        <v>11410</v>
      </c>
      <c r="F2927" t="s">
        <v>11411</v>
      </c>
      <c r="G2927" s="2">
        <v>45537</v>
      </c>
      <c r="H2927" t="s">
        <v>15</v>
      </c>
      <c r="I2927">
        <v>3</v>
      </c>
      <c r="J2927">
        <f t="shared" si="92"/>
        <v>800</v>
      </c>
      <c r="K2927" s="3">
        <v>0</v>
      </c>
      <c r="L2927" s="3">
        <f t="shared" si="93"/>
        <v>2400</v>
      </c>
      <c r="M2927">
        <v>2400</v>
      </c>
      <c r="N2927" s="3">
        <f>Table2[[#This Row],[Total Cost]]-Table2[[#This Row],[Total Sales]]</f>
        <v>0</v>
      </c>
      <c r="O2927" t="s">
        <v>84</v>
      </c>
      <c r="P2927" t="s">
        <v>17</v>
      </c>
    </row>
    <row r="2928" spans="1:16">
      <c r="A2928" t="s">
        <v>11412</v>
      </c>
      <c r="B2928" t="s">
        <v>11413</v>
      </c>
      <c r="C2928" t="s">
        <v>37133</v>
      </c>
      <c r="D2928" t="s">
        <v>38201</v>
      </c>
      <c r="E2928" t="s">
        <v>11414</v>
      </c>
      <c r="F2928" t="s">
        <v>11415</v>
      </c>
      <c r="G2928" s="2">
        <v>45496</v>
      </c>
      <c r="H2928" t="s">
        <v>83</v>
      </c>
      <c r="I2928">
        <v>1</v>
      </c>
      <c r="J2928">
        <f t="shared" si="92"/>
        <v>150</v>
      </c>
      <c r="K2928" s="3">
        <v>15</v>
      </c>
      <c r="L2928" s="3">
        <f t="shared" si="93"/>
        <v>150</v>
      </c>
      <c r="M2928">
        <v>127.5</v>
      </c>
      <c r="N2928" s="3">
        <f>Table2[[#This Row],[Total Cost]]-Table2[[#This Row],[Total Sales]]</f>
        <v>22.5</v>
      </c>
      <c r="O2928" t="s">
        <v>23</v>
      </c>
      <c r="P2928" t="s">
        <v>17</v>
      </c>
    </row>
    <row r="2929" spans="1:16">
      <c r="A2929" t="s">
        <v>11416</v>
      </c>
      <c r="B2929" t="s">
        <v>11417</v>
      </c>
      <c r="C2929" t="s">
        <v>37617</v>
      </c>
      <c r="D2929" t="s">
        <v>36975</v>
      </c>
      <c r="E2929" t="s">
        <v>11418</v>
      </c>
      <c r="F2929" t="s">
        <v>11419</v>
      </c>
      <c r="G2929" s="2">
        <v>45409</v>
      </c>
      <c r="H2929" t="s">
        <v>22</v>
      </c>
      <c r="I2929">
        <v>2</v>
      </c>
      <c r="J2929">
        <f t="shared" si="92"/>
        <v>100</v>
      </c>
      <c r="K2929" s="3">
        <v>0</v>
      </c>
      <c r="L2929" s="3">
        <f t="shared" si="93"/>
        <v>200</v>
      </c>
      <c r="M2929">
        <v>200</v>
      </c>
      <c r="N2929" s="3">
        <f>Table2[[#This Row],[Total Cost]]-Table2[[#This Row],[Total Sales]]</f>
        <v>0</v>
      </c>
      <c r="O2929" t="s">
        <v>33</v>
      </c>
      <c r="P2929" t="s">
        <v>78</v>
      </c>
    </row>
    <row r="2930" spans="1:16">
      <c r="A2930" t="s">
        <v>11420</v>
      </c>
      <c r="B2930" t="s">
        <v>11421</v>
      </c>
      <c r="C2930" t="s">
        <v>37051</v>
      </c>
      <c r="D2930" t="s">
        <v>37827</v>
      </c>
      <c r="E2930" t="s">
        <v>11422</v>
      </c>
      <c r="F2930" t="s">
        <v>11423</v>
      </c>
      <c r="G2930" s="2">
        <v>45504</v>
      </c>
      <c r="H2930" t="s">
        <v>56</v>
      </c>
      <c r="I2930">
        <v>2</v>
      </c>
      <c r="J2930">
        <f t="shared" si="92"/>
        <v>90</v>
      </c>
      <c r="K2930" s="3">
        <v>0</v>
      </c>
      <c r="L2930" s="3">
        <f t="shared" si="93"/>
        <v>180</v>
      </c>
      <c r="M2930">
        <v>180</v>
      </c>
      <c r="N2930" s="3">
        <f>Table2[[#This Row],[Total Cost]]-Table2[[#This Row],[Total Sales]]</f>
        <v>0</v>
      </c>
      <c r="O2930" t="s">
        <v>23</v>
      </c>
      <c r="P2930" t="s">
        <v>17</v>
      </c>
    </row>
    <row r="2931" spans="1:16">
      <c r="A2931" t="s">
        <v>11424</v>
      </c>
      <c r="B2931" t="s">
        <v>11425</v>
      </c>
      <c r="C2931" t="s">
        <v>37406</v>
      </c>
      <c r="D2931" t="s">
        <v>37267</v>
      </c>
      <c r="E2931" t="s">
        <v>11426</v>
      </c>
      <c r="F2931" t="s">
        <v>8337</v>
      </c>
      <c r="G2931" s="2">
        <v>45531</v>
      </c>
      <c r="H2931" t="s">
        <v>73</v>
      </c>
      <c r="I2931">
        <v>4</v>
      </c>
      <c r="J2931">
        <f t="shared" si="92"/>
        <v>120</v>
      </c>
      <c r="K2931" s="3">
        <v>5</v>
      </c>
      <c r="L2931" s="3">
        <f t="shared" si="93"/>
        <v>480</v>
      </c>
      <c r="M2931">
        <v>456</v>
      </c>
      <c r="N2931" s="3">
        <f>Table2[[#This Row],[Total Cost]]-Table2[[#This Row],[Total Sales]]</f>
        <v>24</v>
      </c>
      <c r="O2931" t="s">
        <v>33</v>
      </c>
      <c r="P2931" t="s">
        <v>17</v>
      </c>
    </row>
    <row r="2932" spans="1:16">
      <c r="A2932" t="s">
        <v>11427</v>
      </c>
      <c r="B2932" t="s">
        <v>11428</v>
      </c>
      <c r="C2932" t="s">
        <v>37819</v>
      </c>
      <c r="D2932" t="s">
        <v>37783</v>
      </c>
      <c r="E2932" t="s">
        <v>11429</v>
      </c>
      <c r="F2932" t="s">
        <v>11430</v>
      </c>
      <c r="G2932" s="2">
        <v>45612</v>
      </c>
      <c r="H2932" t="s">
        <v>89</v>
      </c>
      <c r="I2932">
        <v>3</v>
      </c>
      <c r="J2932">
        <f t="shared" si="92"/>
        <v>50</v>
      </c>
      <c r="K2932" s="3">
        <v>5</v>
      </c>
      <c r="L2932" s="3">
        <f t="shared" si="93"/>
        <v>150</v>
      </c>
      <c r="M2932">
        <v>142.5</v>
      </c>
      <c r="N2932" s="3">
        <f>Table2[[#This Row],[Total Cost]]-Table2[[#This Row],[Total Sales]]</f>
        <v>7.5</v>
      </c>
      <c r="O2932" t="s">
        <v>16</v>
      </c>
      <c r="P2932" t="s">
        <v>17</v>
      </c>
    </row>
    <row r="2933" spans="1:16">
      <c r="A2933" t="s">
        <v>11431</v>
      </c>
      <c r="B2933" t="s">
        <v>11432</v>
      </c>
      <c r="C2933" t="s">
        <v>37033</v>
      </c>
      <c r="D2933" t="s">
        <v>37423</v>
      </c>
      <c r="E2933" t="s">
        <v>11433</v>
      </c>
      <c r="F2933" t="s">
        <v>11434</v>
      </c>
      <c r="G2933" s="2">
        <v>45739</v>
      </c>
      <c r="H2933" t="s">
        <v>15</v>
      </c>
      <c r="I2933">
        <v>3</v>
      </c>
      <c r="J2933">
        <f t="shared" si="92"/>
        <v>800</v>
      </c>
      <c r="K2933" s="3">
        <v>0</v>
      </c>
      <c r="L2933" s="3">
        <f t="shared" si="93"/>
        <v>2400</v>
      </c>
      <c r="M2933">
        <v>2400</v>
      </c>
      <c r="N2933" s="3">
        <f>Table2[[#This Row],[Total Cost]]-Table2[[#This Row],[Total Sales]]</f>
        <v>0</v>
      </c>
      <c r="O2933" t="s">
        <v>90</v>
      </c>
      <c r="P2933" t="s">
        <v>17</v>
      </c>
    </row>
    <row r="2934" spans="1:16">
      <c r="A2934" t="s">
        <v>11435</v>
      </c>
      <c r="B2934" t="s">
        <v>11436</v>
      </c>
      <c r="C2934" t="s">
        <v>37558</v>
      </c>
      <c r="D2934" t="s">
        <v>37117</v>
      </c>
      <c r="E2934" t="s">
        <v>11437</v>
      </c>
      <c r="F2934" t="s">
        <v>11438</v>
      </c>
      <c r="G2934" s="2">
        <v>45670</v>
      </c>
      <c r="H2934" t="s">
        <v>89</v>
      </c>
      <c r="I2934">
        <v>4</v>
      </c>
      <c r="J2934">
        <f t="shared" si="92"/>
        <v>50</v>
      </c>
      <c r="K2934" s="3">
        <v>0</v>
      </c>
      <c r="L2934" s="3">
        <f t="shared" si="93"/>
        <v>200</v>
      </c>
      <c r="M2934">
        <v>200</v>
      </c>
      <c r="N2934" s="3">
        <f>Table2[[#This Row],[Total Cost]]-Table2[[#This Row],[Total Sales]]</f>
        <v>0</v>
      </c>
      <c r="O2934" t="s">
        <v>90</v>
      </c>
      <c r="P2934" t="s">
        <v>17</v>
      </c>
    </row>
    <row r="2935" spans="1:16">
      <c r="A2935" s="1" t="s">
        <v>11439</v>
      </c>
      <c r="B2935" t="s">
        <v>11397</v>
      </c>
      <c r="C2935" t="s">
        <v>37051</v>
      </c>
      <c r="D2935" t="s">
        <v>37286</v>
      </c>
      <c r="E2935" t="s">
        <v>11440</v>
      </c>
      <c r="F2935" t="s">
        <v>11441</v>
      </c>
      <c r="G2935" s="2">
        <v>45724</v>
      </c>
      <c r="H2935" t="s">
        <v>42</v>
      </c>
      <c r="I2935">
        <v>3</v>
      </c>
      <c r="J2935">
        <f t="shared" si="92"/>
        <v>200</v>
      </c>
      <c r="K2935" s="3">
        <v>0</v>
      </c>
      <c r="L2935" s="3">
        <f t="shared" si="93"/>
        <v>600</v>
      </c>
      <c r="M2935">
        <v>600</v>
      </c>
      <c r="N2935" s="3">
        <f>Table2[[#This Row],[Total Cost]]-Table2[[#This Row],[Total Sales]]</f>
        <v>0</v>
      </c>
      <c r="O2935" t="s">
        <v>16</v>
      </c>
      <c r="P2935" t="s">
        <v>17</v>
      </c>
    </row>
    <row r="2936" spans="1:16">
      <c r="A2936" t="s">
        <v>11442</v>
      </c>
      <c r="B2936" t="s">
        <v>11443</v>
      </c>
      <c r="C2936" t="s">
        <v>37476</v>
      </c>
      <c r="D2936" t="s">
        <v>37296</v>
      </c>
      <c r="E2936" t="s">
        <v>11444</v>
      </c>
      <c r="F2936" t="s">
        <v>11445</v>
      </c>
      <c r="G2936" s="2">
        <v>45653</v>
      </c>
      <c r="H2936" t="s">
        <v>42</v>
      </c>
      <c r="I2936">
        <v>2</v>
      </c>
      <c r="J2936">
        <f t="shared" si="92"/>
        <v>200</v>
      </c>
      <c r="K2936" s="3">
        <v>5</v>
      </c>
      <c r="L2936" s="3">
        <f t="shared" si="93"/>
        <v>400</v>
      </c>
      <c r="M2936">
        <v>380</v>
      </c>
      <c r="N2936" s="3">
        <f>Table2[[#This Row],[Total Cost]]-Table2[[#This Row],[Total Sales]]</f>
        <v>20</v>
      </c>
      <c r="O2936" t="s">
        <v>33</v>
      </c>
      <c r="P2936" t="s">
        <v>78</v>
      </c>
    </row>
    <row r="2937" spans="1:16">
      <c r="A2937" t="s">
        <v>11446</v>
      </c>
      <c r="B2937" t="s">
        <v>11447</v>
      </c>
      <c r="C2937" t="s">
        <v>38202</v>
      </c>
      <c r="D2937" t="s">
        <v>36961</v>
      </c>
      <c r="E2937" t="s">
        <v>11448</v>
      </c>
      <c r="F2937" t="s">
        <v>11449</v>
      </c>
      <c r="G2937" s="2">
        <v>45676</v>
      </c>
      <c r="H2937" t="s">
        <v>15</v>
      </c>
      <c r="I2937">
        <v>4</v>
      </c>
      <c r="J2937">
        <f t="shared" si="92"/>
        <v>800</v>
      </c>
      <c r="K2937" s="3">
        <v>5</v>
      </c>
      <c r="L2937" s="3">
        <f t="shared" si="93"/>
        <v>3200</v>
      </c>
      <c r="M2937">
        <v>3040</v>
      </c>
      <c r="N2937" s="3">
        <f>Table2[[#This Row],[Total Cost]]-Table2[[#This Row],[Total Sales]]</f>
        <v>160</v>
      </c>
      <c r="O2937" t="s">
        <v>90</v>
      </c>
      <c r="P2937" t="s">
        <v>17</v>
      </c>
    </row>
    <row r="2938" spans="1:16">
      <c r="A2938" t="s">
        <v>11450</v>
      </c>
      <c r="B2938" t="s">
        <v>11451</v>
      </c>
      <c r="C2938" t="s">
        <v>37614</v>
      </c>
      <c r="D2938" t="s">
        <v>38016</v>
      </c>
      <c r="E2938" t="s">
        <v>11452</v>
      </c>
      <c r="F2938" t="s">
        <v>11453</v>
      </c>
      <c r="G2938" s="2">
        <v>45472</v>
      </c>
      <c r="H2938" t="s">
        <v>73</v>
      </c>
      <c r="I2938">
        <v>4</v>
      </c>
      <c r="J2938">
        <f t="shared" si="92"/>
        <v>120</v>
      </c>
      <c r="K2938" s="3">
        <v>0</v>
      </c>
      <c r="L2938" s="3">
        <f t="shared" si="93"/>
        <v>480</v>
      </c>
      <c r="M2938">
        <v>480</v>
      </c>
      <c r="N2938" s="3">
        <f>Table2[[#This Row],[Total Cost]]-Table2[[#This Row],[Total Sales]]</f>
        <v>0</v>
      </c>
      <c r="O2938" t="s">
        <v>23</v>
      </c>
      <c r="P2938" t="s">
        <v>17</v>
      </c>
    </row>
    <row r="2939" spans="1:16">
      <c r="A2939" t="s">
        <v>11454</v>
      </c>
      <c r="B2939" t="s">
        <v>11455</v>
      </c>
      <c r="C2939" t="s">
        <v>37259</v>
      </c>
      <c r="D2939" t="s">
        <v>37003</v>
      </c>
      <c r="E2939" t="s">
        <v>11456</v>
      </c>
      <c r="F2939" t="s">
        <v>11457</v>
      </c>
      <c r="G2939" s="2">
        <v>45604</v>
      </c>
      <c r="H2939" t="s">
        <v>15</v>
      </c>
      <c r="I2939">
        <v>3</v>
      </c>
      <c r="J2939">
        <f t="shared" si="92"/>
        <v>800</v>
      </c>
      <c r="K2939" s="3">
        <v>0</v>
      </c>
      <c r="L2939" s="3">
        <f t="shared" si="93"/>
        <v>2400</v>
      </c>
      <c r="M2939">
        <v>2400</v>
      </c>
      <c r="N2939" s="3">
        <f>Table2[[#This Row],[Total Cost]]-Table2[[#This Row],[Total Sales]]</f>
        <v>0</v>
      </c>
      <c r="O2939" t="s">
        <v>90</v>
      </c>
      <c r="P2939" t="s">
        <v>17</v>
      </c>
    </row>
    <row r="2940" spans="1:16">
      <c r="A2940" t="s">
        <v>11458</v>
      </c>
      <c r="B2940" t="s">
        <v>11459</v>
      </c>
      <c r="C2940" t="s">
        <v>37986</v>
      </c>
      <c r="D2940" t="s">
        <v>37976</v>
      </c>
      <c r="E2940" t="s">
        <v>11460</v>
      </c>
      <c r="F2940" t="s">
        <v>11461</v>
      </c>
      <c r="G2940" s="2">
        <v>45459</v>
      </c>
      <c r="H2940" t="s">
        <v>89</v>
      </c>
      <c r="I2940">
        <v>2</v>
      </c>
      <c r="J2940">
        <f t="shared" si="92"/>
        <v>50</v>
      </c>
      <c r="K2940" s="3">
        <v>0</v>
      </c>
      <c r="L2940" s="3">
        <f t="shared" si="93"/>
        <v>100</v>
      </c>
      <c r="M2940">
        <v>100</v>
      </c>
      <c r="N2940" s="3">
        <f>Table2[[#This Row],[Total Cost]]-Table2[[#This Row],[Total Sales]]</f>
        <v>0</v>
      </c>
      <c r="O2940" t="s">
        <v>33</v>
      </c>
      <c r="P2940" t="s">
        <v>17</v>
      </c>
    </row>
    <row r="2941" spans="1:16">
      <c r="A2941" t="s">
        <v>11462</v>
      </c>
      <c r="B2941" t="s">
        <v>11463</v>
      </c>
      <c r="C2941" t="s">
        <v>37714</v>
      </c>
      <c r="D2941" t="s">
        <v>37312</v>
      </c>
      <c r="E2941" t="s">
        <v>11464</v>
      </c>
      <c r="F2941" t="s">
        <v>11465</v>
      </c>
      <c r="G2941" s="2">
        <v>45608</v>
      </c>
      <c r="H2941" t="s">
        <v>42</v>
      </c>
      <c r="I2941">
        <v>1</v>
      </c>
      <c r="J2941">
        <f t="shared" si="92"/>
        <v>200</v>
      </c>
      <c r="K2941" s="3">
        <v>5</v>
      </c>
      <c r="L2941" s="3">
        <f t="shared" si="93"/>
        <v>200</v>
      </c>
      <c r="M2941">
        <v>190</v>
      </c>
      <c r="N2941" s="3">
        <f>Table2[[#This Row],[Total Cost]]-Table2[[#This Row],[Total Sales]]</f>
        <v>10</v>
      </c>
      <c r="O2941" t="s">
        <v>33</v>
      </c>
      <c r="P2941" t="s">
        <v>78</v>
      </c>
    </row>
    <row r="2942" spans="1:16">
      <c r="A2942" t="s">
        <v>11466</v>
      </c>
      <c r="B2942" t="s">
        <v>11467</v>
      </c>
      <c r="C2942" t="s">
        <v>37158</v>
      </c>
      <c r="D2942" t="s">
        <v>37763</v>
      </c>
      <c r="E2942" t="s">
        <v>11468</v>
      </c>
      <c r="F2942" t="s">
        <v>11469</v>
      </c>
      <c r="G2942" s="2">
        <v>45488</v>
      </c>
      <c r="H2942" t="s">
        <v>28</v>
      </c>
      <c r="I2942">
        <v>1</v>
      </c>
      <c r="J2942">
        <f t="shared" si="92"/>
        <v>300</v>
      </c>
      <c r="K2942" s="3">
        <v>5</v>
      </c>
      <c r="L2942" s="3">
        <f t="shared" si="93"/>
        <v>300</v>
      </c>
      <c r="M2942">
        <v>285</v>
      </c>
      <c r="N2942" s="3">
        <f>Table2[[#This Row],[Total Cost]]-Table2[[#This Row],[Total Sales]]</f>
        <v>15</v>
      </c>
      <c r="O2942" t="s">
        <v>23</v>
      </c>
      <c r="P2942" t="s">
        <v>17</v>
      </c>
    </row>
    <row r="2943" spans="1:16">
      <c r="A2943" t="s">
        <v>11470</v>
      </c>
      <c r="B2943" t="s">
        <v>11471</v>
      </c>
      <c r="C2943" t="s">
        <v>37845</v>
      </c>
      <c r="D2943" t="s">
        <v>37067</v>
      </c>
      <c r="E2943" t="s">
        <v>11472</v>
      </c>
      <c r="F2943" t="s">
        <v>11473</v>
      </c>
      <c r="G2943" s="2">
        <v>45753</v>
      </c>
      <c r="H2943" t="s">
        <v>47</v>
      </c>
      <c r="I2943">
        <v>4</v>
      </c>
      <c r="J2943">
        <f t="shared" si="92"/>
        <v>1200</v>
      </c>
      <c r="K2943" s="3">
        <v>0</v>
      </c>
      <c r="L2943" s="3">
        <f t="shared" si="93"/>
        <v>4800</v>
      </c>
      <c r="M2943">
        <v>4800</v>
      </c>
      <c r="N2943" s="3">
        <f>Table2[[#This Row],[Total Cost]]-Table2[[#This Row],[Total Sales]]</f>
        <v>0</v>
      </c>
      <c r="O2943" t="s">
        <v>16</v>
      </c>
      <c r="P2943" t="s">
        <v>17</v>
      </c>
    </row>
    <row r="2944" spans="1:16">
      <c r="A2944" t="s">
        <v>11474</v>
      </c>
      <c r="B2944" t="s">
        <v>11475</v>
      </c>
      <c r="C2944" t="s">
        <v>37557</v>
      </c>
      <c r="D2944" t="s">
        <v>37039</v>
      </c>
      <c r="E2944" t="s">
        <v>11476</v>
      </c>
      <c r="F2944" t="s">
        <v>11477</v>
      </c>
      <c r="G2944" s="2">
        <v>45595</v>
      </c>
      <c r="H2944" t="s">
        <v>56</v>
      </c>
      <c r="I2944">
        <v>4</v>
      </c>
      <c r="J2944">
        <f t="shared" si="92"/>
        <v>90</v>
      </c>
      <c r="K2944" s="3">
        <v>5</v>
      </c>
      <c r="L2944" s="3">
        <f t="shared" si="93"/>
        <v>360</v>
      </c>
      <c r="M2944">
        <v>342</v>
      </c>
      <c r="N2944" s="3">
        <f>Table2[[#This Row],[Total Cost]]-Table2[[#This Row],[Total Sales]]</f>
        <v>18</v>
      </c>
      <c r="O2944" t="s">
        <v>16</v>
      </c>
      <c r="P2944" t="s">
        <v>17</v>
      </c>
    </row>
    <row r="2945" spans="1:16">
      <c r="A2945" t="s">
        <v>11478</v>
      </c>
      <c r="B2945" t="s">
        <v>11479</v>
      </c>
      <c r="C2945" t="s">
        <v>38007</v>
      </c>
      <c r="D2945" t="s">
        <v>37940</v>
      </c>
      <c r="E2945" t="s">
        <v>11480</v>
      </c>
      <c r="F2945" t="s">
        <v>11481</v>
      </c>
      <c r="G2945" s="2">
        <v>45637</v>
      </c>
      <c r="H2945" t="s">
        <v>73</v>
      </c>
      <c r="I2945">
        <v>2</v>
      </c>
      <c r="J2945">
        <f t="shared" si="92"/>
        <v>120</v>
      </c>
      <c r="K2945" s="3">
        <v>0</v>
      </c>
      <c r="L2945" s="3">
        <f t="shared" si="93"/>
        <v>240</v>
      </c>
      <c r="M2945">
        <v>240</v>
      </c>
      <c r="N2945" s="3">
        <f>Table2[[#This Row],[Total Cost]]-Table2[[#This Row],[Total Sales]]</f>
        <v>0</v>
      </c>
      <c r="O2945" t="s">
        <v>33</v>
      </c>
      <c r="P2945" t="s">
        <v>17</v>
      </c>
    </row>
    <row r="2946" spans="1:16">
      <c r="A2946" t="s">
        <v>11482</v>
      </c>
      <c r="B2946" t="s">
        <v>11483</v>
      </c>
      <c r="C2946" t="s">
        <v>36960</v>
      </c>
      <c r="D2946" t="s">
        <v>37583</v>
      </c>
      <c r="E2946" t="s">
        <v>11484</v>
      </c>
      <c r="F2946" t="s">
        <v>2531</v>
      </c>
      <c r="G2946" s="2">
        <v>45563</v>
      </c>
      <c r="H2946" t="s">
        <v>22</v>
      </c>
      <c r="I2946">
        <v>4</v>
      </c>
      <c r="J2946">
        <f t="shared" si="92"/>
        <v>100</v>
      </c>
      <c r="K2946" s="3">
        <v>0</v>
      </c>
      <c r="L2946" s="3">
        <f t="shared" si="93"/>
        <v>400</v>
      </c>
      <c r="M2946">
        <v>400</v>
      </c>
      <c r="N2946" s="3">
        <f>Table2[[#This Row],[Total Cost]]-Table2[[#This Row],[Total Sales]]</f>
        <v>0</v>
      </c>
      <c r="O2946" t="s">
        <v>84</v>
      </c>
      <c r="P2946" t="s">
        <v>17</v>
      </c>
    </row>
    <row r="2947" spans="1:16">
      <c r="A2947" t="s">
        <v>11485</v>
      </c>
      <c r="B2947" t="s">
        <v>11486</v>
      </c>
      <c r="C2947" t="s">
        <v>37087</v>
      </c>
      <c r="D2947" t="s">
        <v>37390</v>
      </c>
      <c r="E2947" t="s">
        <v>11487</v>
      </c>
      <c r="F2947" t="s">
        <v>11488</v>
      </c>
      <c r="G2947" s="2">
        <v>45411</v>
      </c>
      <c r="H2947" t="s">
        <v>89</v>
      </c>
      <c r="I2947">
        <v>3</v>
      </c>
      <c r="J2947">
        <f t="shared" ref="J2947:J3010" si="94">L2947/I2947</f>
        <v>50</v>
      </c>
      <c r="K2947" s="3">
        <v>10</v>
      </c>
      <c r="L2947" s="3">
        <f t="shared" si="93"/>
        <v>150</v>
      </c>
      <c r="M2947">
        <v>135</v>
      </c>
      <c r="N2947" s="3">
        <f>Table2[[#This Row],[Total Cost]]-Table2[[#This Row],[Total Sales]]</f>
        <v>15</v>
      </c>
      <c r="O2947" t="s">
        <v>90</v>
      </c>
      <c r="P2947" t="s">
        <v>17</v>
      </c>
    </row>
    <row r="2948" spans="1:16">
      <c r="A2948" t="s">
        <v>11489</v>
      </c>
      <c r="B2948" t="s">
        <v>11490</v>
      </c>
      <c r="C2948" t="s">
        <v>37441</v>
      </c>
      <c r="D2948" t="s">
        <v>37216</v>
      </c>
      <c r="E2948" t="s">
        <v>11491</v>
      </c>
      <c r="F2948" t="s">
        <v>11492</v>
      </c>
      <c r="G2948" s="2">
        <v>45704</v>
      </c>
      <c r="H2948" t="s">
        <v>56</v>
      </c>
      <c r="I2948">
        <v>2</v>
      </c>
      <c r="J2948">
        <f t="shared" si="94"/>
        <v>90</v>
      </c>
      <c r="K2948" s="3">
        <v>0</v>
      </c>
      <c r="L2948" s="3">
        <f t="shared" si="93"/>
        <v>180</v>
      </c>
      <c r="M2948">
        <v>180</v>
      </c>
      <c r="N2948" s="3">
        <f>Table2[[#This Row],[Total Cost]]-Table2[[#This Row],[Total Sales]]</f>
        <v>0</v>
      </c>
      <c r="O2948" t="s">
        <v>33</v>
      </c>
      <c r="P2948" t="s">
        <v>17</v>
      </c>
    </row>
    <row r="2949" spans="1:16">
      <c r="A2949" t="s">
        <v>11493</v>
      </c>
      <c r="B2949" t="s">
        <v>11494</v>
      </c>
      <c r="C2949" t="s">
        <v>37019</v>
      </c>
      <c r="D2949" t="s">
        <v>36969</v>
      </c>
      <c r="E2949" t="s">
        <v>11495</v>
      </c>
      <c r="F2949" t="s">
        <v>11496</v>
      </c>
      <c r="G2949" s="2">
        <v>45620</v>
      </c>
      <c r="H2949" t="s">
        <v>89</v>
      </c>
      <c r="I2949">
        <v>3</v>
      </c>
      <c r="J2949">
        <f t="shared" si="94"/>
        <v>50</v>
      </c>
      <c r="K2949" s="3">
        <v>0</v>
      </c>
      <c r="L2949" s="3">
        <f t="shared" si="93"/>
        <v>150</v>
      </c>
      <c r="M2949">
        <v>150</v>
      </c>
      <c r="N2949" s="3">
        <f>Table2[[#This Row],[Total Cost]]-Table2[[#This Row],[Total Sales]]</f>
        <v>0</v>
      </c>
      <c r="O2949" t="s">
        <v>23</v>
      </c>
      <c r="P2949" t="s">
        <v>78</v>
      </c>
    </row>
    <row r="2950" spans="1:16">
      <c r="A2950" t="s">
        <v>11497</v>
      </c>
      <c r="B2950" t="s">
        <v>11498</v>
      </c>
      <c r="C2950" t="s">
        <v>36978</v>
      </c>
      <c r="D2950" t="s">
        <v>37080</v>
      </c>
      <c r="E2950" t="s">
        <v>11499</v>
      </c>
      <c r="F2950" t="s">
        <v>11500</v>
      </c>
      <c r="G2950" s="2">
        <v>45711</v>
      </c>
      <c r="H2950" t="s">
        <v>73</v>
      </c>
      <c r="I2950">
        <v>2</v>
      </c>
      <c r="J2950">
        <f t="shared" si="94"/>
        <v>120</v>
      </c>
      <c r="K2950" s="3">
        <v>0</v>
      </c>
      <c r="L2950" s="3">
        <f t="shared" ref="L2950:L3013" si="95">M2950/(1-K2950/100)</f>
        <v>240</v>
      </c>
      <c r="M2950">
        <v>240</v>
      </c>
      <c r="N2950" s="3">
        <f>Table2[[#This Row],[Total Cost]]-Table2[[#This Row],[Total Sales]]</f>
        <v>0</v>
      </c>
      <c r="O2950" t="s">
        <v>33</v>
      </c>
      <c r="P2950" t="s">
        <v>17</v>
      </c>
    </row>
    <row r="2951" spans="1:16">
      <c r="A2951" t="s">
        <v>11501</v>
      </c>
      <c r="B2951" t="s">
        <v>2767</v>
      </c>
      <c r="C2951" t="s">
        <v>37051</v>
      </c>
      <c r="D2951" t="s">
        <v>36957</v>
      </c>
      <c r="E2951" t="s">
        <v>11502</v>
      </c>
      <c r="F2951" t="s">
        <v>11503</v>
      </c>
      <c r="G2951" s="2">
        <v>45423</v>
      </c>
      <c r="H2951" t="s">
        <v>73</v>
      </c>
      <c r="I2951">
        <v>2</v>
      </c>
      <c r="J2951">
        <f t="shared" si="94"/>
        <v>120</v>
      </c>
      <c r="K2951" s="3">
        <v>5</v>
      </c>
      <c r="L2951" s="3">
        <f t="shared" si="95"/>
        <v>240</v>
      </c>
      <c r="M2951">
        <v>228</v>
      </c>
      <c r="N2951" s="3">
        <f>Table2[[#This Row],[Total Cost]]-Table2[[#This Row],[Total Sales]]</f>
        <v>12</v>
      </c>
      <c r="O2951" t="s">
        <v>84</v>
      </c>
      <c r="P2951" t="s">
        <v>17</v>
      </c>
    </row>
    <row r="2952" spans="1:16">
      <c r="A2952" t="s">
        <v>11504</v>
      </c>
      <c r="B2952" t="s">
        <v>11505</v>
      </c>
      <c r="C2952" t="s">
        <v>37581</v>
      </c>
      <c r="D2952" t="s">
        <v>37596</v>
      </c>
      <c r="E2952" t="s">
        <v>11506</v>
      </c>
      <c r="F2952" t="s">
        <v>7006</v>
      </c>
      <c r="G2952" s="2">
        <v>45533</v>
      </c>
      <c r="H2952" t="s">
        <v>83</v>
      </c>
      <c r="I2952">
        <v>3</v>
      </c>
      <c r="J2952">
        <f t="shared" si="94"/>
        <v>150</v>
      </c>
      <c r="K2952" s="3">
        <v>0</v>
      </c>
      <c r="L2952" s="3">
        <f t="shared" si="95"/>
        <v>450</v>
      </c>
      <c r="M2952">
        <v>450</v>
      </c>
      <c r="N2952" s="3">
        <f>Table2[[#This Row],[Total Cost]]-Table2[[#This Row],[Total Sales]]</f>
        <v>0</v>
      </c>
      <c r="O2952" t="s">
        <v>33</v>
      </c>
      <c r="P2952" t="s">
        <v>17</v>
      </c>
    </row>
    <row r="2953" spans="1:16">
      <c r="A2953" t="s">
        <v>11507</v>
      </c>
      <c r="B2953" t="s">
        <v>11508</v>
      </c>
      <c r="C2953" t="s">
        <v>37302</v>
      </c>
      <c r="D2953" t="s">
        <v>37022</v>
      </c>
      <c r="E2953" t="s">
        <v>11509</v>
      </c>
      <c r="F2953" t="s">
        <v>11510</v>
      </c>
      <c r="G2953" s="2">
        <v>45627</v>
      </c>
      <c r="H2953" t="s">
        <v>28</v>
      </c>
      <c r="I2953">
        <v>1</v>
      </c>
      <c r="J2953">
        <f t="shared" si="94"/>
        <v>300</v>
      </c>
      <c r="K2953" s="3">
        <v>0</v>
      </c>
      <c r="L2953" s="3">
        <f t="shared" si="95"/>
        <v>300</v>
      </c>
      <c r="M2953">
        <v>300</v>
      </c>
      <c r="N2953" s="3">
        <f>Table2[[#This Row],[Total Cost]]-Table2[[#This Row],[Total Sales]]</f>
        <v>0</v>
      </c>
      <c r="O2953" t="s">
        <v>90</v>
      </c>
      <c r="P2953" t="s">
        <v>17</v>
      </c>
    </row>
    <row r="2954" spans="1:16">
      <c r="A2954" t="s">
        <v>11511</v>
      </c>
      <c r="B2954" t="s">
        <v>11512</v>
      </c>
      <c r="C2954" t="s">
        <v>37161</v>
      </c>
      <c r="D2954" t="s">
        <v>38203</v>
      </c>
      <c r="E2954" t="s">
        <v>11513</v>
      </c>
      <c r="F2954" t="s">
        <v>11514</v>
      </c>
      <c r="G2954" s="2">
        <v>45442</v>
      </c>
      <c r="H2954" t="s">
        <v>28</v>
      </c>
      <c r="I2954">
        <v>1</v>
      </c>
      <c r="J2954">
        <f t="shared" si="94"/>
        <v>300</v>
      </c>
      <c r="K2954" s="3">
        <v>0</v>
      </c>
      <c r="L2954" s="3">
        <f t="shared" si="95"/>
        <v>300</v>
      </c>
      <c r="M2954">
        <v>300</v>
      </c>
      <c r="N2954" s="3">
        <f>Table2[[#This Row],[Total Cost]]-Table2[[#This Row],[Total Sales]]</f>
        <v>0</v>
      </c>
      <c r="O2954" t="s">
        <v>16</v>
      </c>
      <c r="P2954" t="s">
        <v>17</v>
      </c>
    </row>
    <row r="2955" spans="1:16">
      <c r="A2955" t="s">
        <v>11515</v>
      </c>
      <c r="B2955" t="s">
        <v>11516</v>
      </c>
      <c r="C2955" t="s">
        <v>37282</v>
      </c>
      <c r="D2955" t="s">
        <v>37032</v>
      </c>
      <c r="E2955" t="s">
        <v>11517</v>
      </c>
      <c r="F2955" t="s">
        <v>11518</v>
      </c>
      <c r="G2955" s="2">
        <v>45404</v>
      </c>
      <c r="H2955" t="s">
        <v>15</v>
      </c>
      <c r="I2955">
        <v>1</v>
      </c>
      <c r="J2955">
        <f t="shared" si="94"/>
        <v>800</v>
      </c>
      <c r="K2955" s="3">
        <v>0</v>
      </c>
      <c r="L2955" s="3">
        <f t="shared" si="95"/>
        <v>800</v>
      </c>
      <c r="M2955">
        <v>800</v>
      </c>
      <c r="N2955" s="3">
        <f>Table2[[#This Row],[Total Cost]]-Table2[[#This Row],[Total Sales]]</f>
        <v>0</v>
      </c>
      <c r="O2955" t="s">
        <v>16</v>
      </c>
      <c r="P2955" t="s">
        <v>17</v>
      </c>
    </row>
    <row r="2956" spans="1:16">
      <c r="A2956" t="s">
        <v>11519</v>
      </c>
      <c r="B2956" t="s">
        <v>11520</v>
      </c>
      <c r="C2956" t="s">
        <v>38198</v>
      </c>
      <c r="D2956" t="s">
        <v>37046</v>
      </c>
      <c r="E2956" t="s">
        <v>11521</v>
      </c>
      <c r="F2956" t="s">
        <v>11522</v>
      </c>
      <c r="G2956" s="2">
        <v>45708</v>
      </c>
      <c r="H2956" t="s">
        <v>73</v>
      </c>
      <c r="I2956">
        <v>3</v>
      </c>
      <c r="J2956">
        <f t="shared" si="94"/>
        <v>120</v>
      </c>
      <c r="K2956" s="3">
        <v>0</v>
      </c>
      <c r="L2956" s="3">
        <f t="shared" si="95"/>
        <v>360</v>
      </c>
      <c r="M2956">
        <v>360</v>
      </c>
      <c r="N2956" s="3">
        <f>Table2[[#This Row],[Total Cost]]-Table2[[#This Row],[Total Sales]]</f>
        <v>0</v>
      </c>
      <c r="O2956" t="s">
        <v>16</v>
      </c>
      <c r="P2956" t="s">
        <v>17</v>
      </c>
    </row>
    <row r="2957" spans="1:16">
      <c r="A2957" t="s">
        <v>11523</v>
      </c>
      <c r="B2957" t="s">
        <v>11524</v>
      </c>
      <c r="C2957" t="s">
        <v>36984</v>
      </c>
      <c r="D2957" t="s">
        <v>37817</v>
      </c>
      <c r="E2957" t="s">
        <v>11525</v>
      </c>
      <c r="F2957" t="s">
        <v>11526</v>
      </c>
      <c r="G2957" s="2">
        <v>45510</v>
      </c>
      <c r="H2957" t="s">
        <v>28</v>
      </c>
      <c r="I2957">
        <v>3</v>
      </c>
      <c r="J2957">
        <f t="shared" si="94"/>
        <v>300</v>
      </c>
      <c r="K2957" s="3">
        <v>0</v>
      </c>
      <c r="L2957" s="3">
        <f t="shared" si="95"/>
        <v>900</v>
      </c>
      <c r="M2957">
        <v>900</v>
      </c>
      <c r="N2957" s="3">
        <f>Table2[[#This Row],[Total Cost]]-Table2[[#This Row],[Total Sales]]</f>
        <v>0</v>
      </c>
      <c r="O2957" t="s">
        <v>33</v>
      </c>
      <c r="P2957" t="s">
        <v>17</v>
      </c>
    </row>
    <row r="2958" spans="1:16">
      <c r="A2958" t="s">
        <v>11527</v>
      </c>
      <c r="B2958" t="s">
        <v>11528</v>
      </c>
      <c r="C2958" t="s">
        <v>37406</v>
      </c>
      <c r="D2958" t="s">
        <v>36955</v>
      </c>
      <c r="E2958" t="s">
        <v>11529</v>
      </c>
      <c r="F2958" t="s">
        <v>11530</v>
      </c>
      <c r="G2958" s="2">
        <v>45553</v>
      </c>
      <c r="H2958" t="s">
        <v>42</v>
      </c>
      <c r="I2958">
        <v>4</v>
      </c>
      <c r="J2958">
        <f t="shared" si="94"/>
        <v>200</v>
      </c>
      <c r="K2958" s="3">
        <v>0</v>
      </c>
      <c r="L2958" s="3">
        <f t="shared" si="95"/>
        <v>800</v>
      </c>
      <c r="M2958">
        <v>800</v>
      </c>
      <c r="N2958" s="3">
        <f>Table2[[#This Row],[Total Cost]]-Table2[[#This Row],[Total Sales]]</f>
        <v>0</v>
      </c>
      <c r="O2958" t="s">
        <v>84</v>
      </c>
      <c r="P2958" t="s">
        <v>17</v>
      </c>
    </row>
    <row r="2959" spans="1:16">
      <c r="A2959" t="s">
        <v>11531</v>
      </c>
      <c r="B2959" t="s">
        <v>11532</v>
      </c>
      <c r="C2959" t="s">
        <v>37897</v>
      </c>
      <c r="D2959" t="s">
        <v>37521</v>
      </c>
      <c r="E2959" t="s">
        <v>11533</v>
      </c>
      <c r="F2959" t="s">
        <v>11534</v>
      </c>
      <c r="G2959" s="2">
        <v>45498</v>
      </c>
      <c r="H2959" t="s">
        <v>47</v>
      </c>
      <c r="I2959">
        <v>2</v>
      </c>
      <c r="J2959">
        <f t="shared" si="94"/>
        <v>1200</v>
      </c>
      <c r="K2959" s="3">
        <v>0</v>
      </c>
      <c r="L2959" s="3">
        <f t="shared" si="95"/>
        <v>2400</v>
      </c>
      <c r="M2959">
        <v>2400</v>
      </c>
      <c r="N2959" s="3">
        <f>Table2[[#This Row],[Total Cost]]-Table2[[#This Row],[Total Sales]]</f>
        <v>0</v>
      </c>
      <c r="O2959" t="s">
        <v>90</v>
      </c>
      <c r="P2959" t="s">
        <v>17</v>
      </c>
    </row>
    <row r="2960" spans="1:16">
      <c r="A2960" t="s">
        <v>11535</v>
      </c>
      <c r="B2960" t="s">
        <v>11536</v>
      </c>
      <c r="C2960" t="s">
        <v>37227</v>
      </c>
      <c r="D2960" t="s">
        <v>38204</v>
      </c>
      <c r="E2960" t="s">
        <v>11537</v>
      </c>
      <c r="F2960" t="s">
        <v>11538</v>
      </c>
      <c r="G2960" s="2">
        <v>45409</v>
      </c>
      <c r="H2960" t="s">
        <v>89</v>
      </c>
      <c r="I2960">
        <v>3</v>
      </c>
      <c r="J2960">
        <f t="shared" si="94"/>
        <v>50</v>
      </c>
      <c r="K2960" s="3">
        <v>10</v>
      </c>
      <c r="L2960" s="3">
        <f t="shared" si="95"/>
        <v>150</v>
      </c>
      <c r="M2960">
        <v>135</v>
      </c>
      <c r="N2960" s="3">
        <f>Table2[[#This Row],[Total Cost]]-Table2[[#This Row],[Total Sales]]</f>
        <v>15</v>
      </c>
      <c r="O2960" t="s">
        <v>33</v>
      </c>
      <c r="P2960" t="s">
        <v>17</v>
      </c>
    </row>
    <row r="2961" spans="1:16">
      <c r="A2961" t="s">
        <v>11539</v>
      </c>
      <c r="B2961" t="s">
        <v>11540</v>
      </c>
      <c r="C2961" t="s">
        <v>37015</v>
      </c>
      <c r="D2961" t="s">
        <v>37405</v>
      </c>
      <c r="E2961" t="s">
        <v>11541</v>
      </c>
      <c r="F2961" t="s">
        <v>11542</v>
      </c>
      <c r="G2961" s="2">
        <v>45525</v>
      </c>
      <c r="H2961" t="s">
        <v>28</v>
      </c>
      <c r="I2961">
        <v>2</v>
      </c>
      <c r="J2961">
        <f t="shared" si="94"/>
        <v>300</v>
      </c>
      <c r="K2961" s="3">
        <v>5</v>
      </c>
      <c r="L2961" s="3">
        <f t="shared" si="95"/>
        <v>600</v>
      </c>
      <c r="M2961">
        <v>570</v>
      </c>
      <c r="N2961" s="3">
        <f>Table2[[#This Row],[Total Cost]]-Table2[[#This Row],[Total Sales]]</f>
        <v>30</v>
      </c>
      <c r="O2961" t="s">
        <v>16</v>
      </c>
      <c r="P2961" t="s">
        <v>17</v>
      </c>
    </row>
    <row r="2962" spans="1:16">
      <c r="A2962" t="s">
        <v>11543</v>
      </c>
      <c r="B2962" t="s">
        <v>11544</v>
      </c>
      <c r="C2962" t="s">
        <v>37033</v>
      </c>
      <c r="D2962" t="s">
        <v>37334</v>
      </c>
      <c r="E2962" t="s">
        <v>11545</v>
      </c>
      <c r="F2962" t="s">
        <v>11546</v>
      </c>
      <c r="G2962" s="2">
        <v>45517</v>
      </c>
      <c r="H2962" t="s">
        <v>28</v>
      </c>
      <c r="I2962">
        <v>2</v>
      </c>
      <c r="J2962">
        <f t="shared" si="94"/>
        <v>300</v>
      </c>
      <c r="K2962" s="3">
        <v>5</v>
      </c>
      <c r="L2962" s="3">
        <f t="shared" si="95"/>
        <v>600</v>
      </c>
      <c r="M2962">
        <v>570</v>
      </c>
      <c r="N2962" s="3">
        <f>Table2[[#This Row],[Total Cost]]-Table2[[#This Row],[Total Sales]]</f>
        <v>30</v>
      </c>
      <c r="O2962" t="s">
        <v>90</v>
      </c>
      <c r="P2962" t="s">
        <v>17</v>
      </c>
    </row>
    <row r="2963" spans="1:16">
      <c r="A2963" t="s">
        <v>11547</v>
      </c>
      <c r="B2963" t="s">
        <v>11548</v>
      </c>
      <c r="C2963" t="s">
        <v>37062</v>
      </c>
      <c r="D2963" t="s">
        <v>38205</v>
      </c>
      <c r="E2963" t="s">
        <v>11549</v>
      </c>
      <c r="F2963" t="s">
        <v>11550</v>
      </c>
      <c r="G2963" s="2">
        <v>45718</v>
      </c>
      <c r="H2963" t="s">
        <v>22</v>
      </c>
      <c r="I2963">
        <v>2</v>
      </c>
      <c r="J2963">
        <f t="shared" si="94"/>
        <v>100</v>
      </c>
      <c r="K2963" s="3">
        <v>0</v>
      </c>
      <c r="L2963" s="3">
        <f t="shared" si="95"/>
        <v>200</v>
      </c>
      <c r="M2963">
        <v>200</v>
      </c>
      <c r="N2963" s="3">
        <f>Table2[[#This Row],[Total Cost]]-Table2[[#This Row],[Total Sales]]</f>
        <v>0</v>
      </c>
      <c r="O2963" t="s">
        <v>16</v>
      </c>
      <c r="P2963" t="s">
        <v>17</v>
      </c>
    </row>
    <row r="2964" spans="1:16">
      <c r="A2964" t="s">
        <v>11551</v>
      </c>
      <c r="B2964" t="s">
        <v>11552</v>
      </c>
      <c r="C2964" t="s">
        <v>37344</v>
      </c>
      <c r="D2964" t="s">
        <v>37286</v>
      </c>
      <c r="E2964" t="s">
        <v>11553</v>
      </c>
      <c r="F2964" t="s">
        <v>11554</v>
      </c>
      <c r="G2964" s="2">
        <v>45744</v>
      </c>
      <c r="H2964" t="s">
        <v>22</v>
      </c>
      <c r="I2964">
        <v>4</v>
      </c>
      <c r="J2964">
        <f t="shared" si="94"/>
        <v>100</v>
      </c>
      <c r="K2964" s="3">
        <v>0</v>
      </c>
      <c r="L2964" s="3">
        <f t="shared" si="95"/>
        <v>400</v>
      </c>
      <c r="M2964">
        <v>400</v>
      </c>
      <c r="N2964" s="3">
        <f>Table2[[#This Row],[Total Cost]]-Table2[[#This Row],[Total Sales]]</f>
        <v>0</v>
      </c>
      <c r="O2964" t="s">
        <v>90</v>
      </c>
      <c r="P2964" t="s">
        <v>17</v>
      </c>
    </row>
    <row r="2965" spans="1:16">
      <c r="A2965" t="s">
        <v>11555</v>
      </c>
      <c r="B2965" t="s">
        <v>11556</v>
      </c>
      <c r="C2965" t="s">
        <v>36954</v>
      </c>
      <c r="D2965" t="s">
        <v>38073</v>
      </c>
      <c r="E2965" t="s">
        <v>11557</v>
      </c>
      <c r="F2965" t="s">
        <v>11558</v>
      </c>
      <c r="G2965" s="2">
        <v>45515</v>
      </c>
      <c r="H2965" t="s">
        <v>56</v>
      </c>
      <c r="I2965">
        <v>4</v>
      </c>
      <c r="J2965">
        <f t="shared" si="94"/>
        <v>90</v>
      </c>
      <c r="K2965" s="3">
        <v>0</v>
      </c>
      <c r="L2965" s="3">
        <f t="shared" si="95"/>
        <v>360</v>
      </c>
      <c r="M2965">
        <v>360</v>
      </c>
      <c r="N2965" s="3">
        <f>Table2[[#This Row],[Total Cost]]-Table2[[#This Row],[Total Sales]]</f>
        <v>0</v>
      </c>
      <c r="O2965" t="s">
        <v>33</v>
      </c>
      <c r="P2965" t="s">
        <v>17</v>
      </c>
    </row>
    <row r="2966" spans="1:16">
      <c r="A2966" t="s">
        <v>11559</v>
      </c>
      <c r="B2966" t="s">
        <v>11560</v>
      </c>
      <c r="C2966" t="s">
        <v>37047</v>
      </c>
      <c r="D2966" t="s">
        <v>38101</v>
      </c>
      <c r="E2966" t="s">
        <v>11561</v>
      </c>
      <c r="F2966" t="s">
        <v>11562</v>
      </c>
      <c r="G2966" s="2">
        <v>45570</v>
      </c>
      <c r="H2966" t="s">
        <v>89</v>
      </c>
      <c r="I2966">
        <v>2</v>
      </c>
      <c r="J2966">
        <f t="shared" si="94"/>
        <v>50</v>
      </c>
      <c r="K2966" s="3">
        <v>0</v>
      </c>
      <c r="L2966" s="3">
        <f t="shared" si="95"/>
        <v>100</v>
      </c>
      <c r="M2966">
        <v>100</v>
      </c>
      <c r="N2966" s="3">
        <f>Table2[[#This Row],[Total Cost]]-Table2[[#This Row],[Total Sales]]</f>
        <v>0</v>
      </c>
      <c r="O2966" t="s">
        <v>16</v>
      </c>
      <c r="P2966" t="s">
        <v>17</v>
      </c>
    </row>
    <row r="2967" spans="1:16">
      <c r="A2967" t="s">
        <v>11563</v>
      </c>
      <c r="B2967" t="s">
        <v>11564</v>
      </c>
      <c r="C2967" t="s">
        <v>37617</v>
      </c>
      <c r="D2967" t="s">
        <v>37642</v>
      </c>
      <c r="E2967" t="s">
        <v>11565</v>
      </c>
      <c r="F2967" t="s">
        <v>11566</v>
      </c>
      <c r="G2967" s="2">
        <v>45755</v>
      </c>
      <c r="H2967" t="s">
        <v>15</v>
      </c>
      <c r="I2967">
        <v>1</v>
      </c>
      <c r="J2967">
        <f t="shared" si="94"/>
        <v>800</v>
      </c>
      <c r="K2967" s="3">
        <v>10</v>
      </c>
      <c r="L2967" s="3">
        <f t="shared" si="95"/>
        <v>800</v>
      </c>
      <c r="M2967">
        <v>720</v>
      </c>
      <c r="N2967" s="3">
        <f>Table2[[#This Row],[Total Cost]]-Table2[[#This Row],[Total Sales]]</f>
        <v>80</v>
      </c>
      <c r="O2967" t="s">
        <v>90</v>
      </c>
      <c r="P2967" t="s">
        <v>17</v>
      </c>
    </row>
    <row r="2968" spans="1:16">
      <c r="A2968" t="s">
        <v>11567</v>
      </c>
      <c r="B2968" t="s">
        <v>3518</v>
      </c>
      <c r="C2968" t="s">
        <v>36960</v>
      </c>
      <c r="D2968" t="s">
        <v>36983</v>
      </c>
      <c r="E2968" t="s">
        <v>11568</v>
      </c>
      <c r="F2968" t="s">
        <v>11569</v>
      </c>
      <c r="G2968" s="2">
        <v>45687</v>
      </c>
      <c r="H2968" t="s">
        <v>89</v>
      </c>
      <c r="I2968">
        <v>2</v>
      </c>
      <c r="J2968">
        <f t="shared" si="94"/>
        <v>50</v>
      </c>
      <c r="K2968" s="3">
        <v>10</v>
      </c>
      <c r="L2968" s="3">
        <f t="shared" si="95"/>
        <v>100</v>
      </c>
      <c r="M2968">
        <v>90</v>
      </c>
      <c r="N2968" s="3">
        <f>Table2[[#This Row],[Total Cost]]-Table2[[#This Row],[Total Sales]]</f>
        <v>10</v>
      </c>
      <c r="O2968" t="s">
        <v>84</v>
      </c>
      <c r="P2968" t="s">
        <v>17</v>
      </c>
    </row>
    <row r="2969" spans="1:16">
      <c r="A2969" t="s">
        <v>11570</v>
      </c>
      <c r="B2969" t="s">
        <v>11571</v>
      </c>
      <c r="C2969" t="s">
        <v>37250</v>
      </c>
      <c r="D2969" t="s">
        <v>37206</v>
      </c>
      <c r="E2969" t="s">
        <v>11572</v>
      </c>
      <c r="F2969" t="s">
        <v>11573</v>
      </c>
      <c r="G2969" s="2">
        <v>45512</v>
      </c>
      <c r="H2969" t="s">
        <v>47</v>
      </c>
      <c r="I2969">
        <v>1</v>
      </c>
      <c r="J2969">
        <f t="shared" si="94"/>
        <v>1200</v>
      </c>
      <c r="K2969" s="3">
        <v>0</v>
      </c>
      <c r="L2969" s="3">
        <f t="shared" si="95"/>
        <v>1200</v>
      </c>
      <c r="M2969">
        <v>1200</v>
      </c>
      <c r="N2969" s="3">
        <f>Table2[[#This Row],[Total Cost]]-Table2[[#This Row],[Total Sales]]</f>
        <v>0</v>
      </c>
      <c r="O2969" t="s">
        <v>23</v>
      </c>
      <c r="P2969" t="s">
        <v>17</v>
      </c>
    </row>
    <row r="2970" spans="1:16">
      <c r="A2970" t="s">
        <v>11574</v>
      </c>
      <c r="B2970" t="s">
        <v>11575</v>
      </c>
      <c r="C2970" t="s">
        <v>37315</v>
      </c>
      <c r="D2970" t="s">
        <v>37352</v>
      </c>
      <c r="E2970" t="s">
        <v>11576</v>
      </c>
      <c r="F2970" t="s">
        <v>11577</v>
      </c>
      <c r="G2970" s="2">
        <v>45502</v>
      </c>
      <c r="H2970" t="s">
        <v>28</v>
      </c>
      <c r="I2970">
        <v>4</v>
      </c>
      <c r="J2970">
        <f t="shared" si="94"/>
        <v>300</v>
      </c>
      <c r="K2970" s="3">
        <v>0</v>
      </c>
      <c r="L2970" s="3">
        <f t="shared" si="95"/>
        <v>1200</v>
      </c>
      <c r="M2970">
        <v>1200</v>
      </c>
      <c r="N2970" s="3">
        <f>Table2[[#This Row],[Total Cost]]-Table2[[#This Row],[Total Sales]]</f>
        <v>0</v>
      </c>
      <c r="O2970" t="s">
        <v>90</v>
      </c>
      <c r="P2970" t="s">
        <v>17</v>
      </c>
    </row>
    <row r="2971" spans="1:16">
      <c r="A2971" t="s">
        <v>11578</v>
      </c>
      <c r="B2971" t="s">
        <v>11579</v>
      </c>
      <c r="C2971" t="s">
        <v>36954</v>
      </c>
      <c r="D2971" t="s">
        <v>37800</v>
      </c>
      <c r="E2971" t="s">
        <v>11580</v>
      </c>
      <c r="F2971" t="s">
        <v>11581</v>
      </c>
      <c r="G2971" s="2">
        <v>45591</v>
      </c>
      <c r="H2971" t="s">
        <v>89</v>
      </c>
      <c r="I2971">
        <v>4</v>
      </c>
      <c r="J2971">
        <f t="shared" si="94"/>
        <v>50</v>
      </c>
      <c r="K2971" s="3">
        <v>0</v>
      </c>
      <c r="L2971" s="3">
        <f t="shared" si="95"/>
        <v>200</v>
      </c>
      <c r="M2971">
        <v>200</v>
      </c>
      <c r="N2971" s="3">
        <f>Table2[[#This Row],[Total Cost]]-Table2[[#This Row],[Total Sales]]</f>
        <v>0</v>
      </c>
      <c r="O2971" t="s">
        <v>84</v>
      </c>
      <c r="P2971" t="s">
        <v>17</v>
      </c>
    </row>
    <row r="2972" spans="1:16">
      <c r="A2972" t="s">
        <v>11582</v>
      </c>
      <c r="B2972" t="s">
        <v>11583</v>
      </c>
      <c r="C2972" t="s">
        <v>36994</v>
      </c>
      <c r="D2972" t="s">
        <v>37054</v>
      </c>
      <c r="E2972" t="s">
        <v>11584</v>
      </c>
      <c r="F2972" t="s">
        <v>11585</v>
      </c>
      <c r="G2972" s="2">
        <v>45711</v>
      </c>
      <c r="H2972" t="s">
        <v>73</v>
      </c>
      <c r="I2972">
        <v>4</v>
      </c>
      <c r="J2972">
        <f t="shared" si="94"/>
        <v>120</v>
      </c>
      <c r="K2972" s="3">
        <v>0</v>
      </c>
      <c r="L2972" s="3">
        <f t="shared" si="95"/>
        <v>480</v>
      </c>
      <c r="M2972">
        <v>480</v>
      </c>
      <c r="N2972" s="3">
        <f>Table2[[#This Row],[Total Cost]]-Table2[[#This Row],[Total Sales]]</f>
        <v>0</v>
      </c>
      <c r="O2972" t="s">
        <v>16</v>
      </c>
      <c r="P2972" t="s">
        <v>17</v>
      </c>
    </row>
    <row r="2973" spans="1:16">
      <c r="A2973" t="s">
        <v>11586</v>
      </c>
      <c r="B2973" t="s">
        <v>11587</v>
      </c>
      <c r="C2973" t="s">
        <v>37213</v>
      </c>
      <c r="D2973" t="s">
        <v>37203</v>
      </c>
      <c r="E2973" t="s">
        <v>11588</v>
      </c>
      <c r="F2973" t="s">
        <v>11589</v>
      </c>
      <c r="G2973" s="2">
        <v>45687</v>
      </c>
      <c r="H2973" t="s">
        <v>83</v>
      </c>
      <c r="I2973">
        <v>2</v>
      </c>
      <c r="J2973">
        <f t="shared" si="94"/>
        <v>150</v>
      </c>
      <c r="K2973" s="3">
        <v>5</v>
      </c>
      <c r="L2973" s="3">
        <f t="shared" si="95"/>
        <v>300</v>
      </c>
      <c r="M2973">
        <v>285</v>
      </c>
      <c r="N2973" s="3">
        <f>Table2[[#This Row],[Total Cost]]-Table2[[#This Row],[Total Sales]]</f>
        <v>15</v>
      </c>
      <c r="O2973" t="s">
        <v>84</v>
      </c>
      <c r="P2973" t="s">
        <v>17</v>
      </c>
    </row>
    <row r="2974" spans="1:16">
      <c r="A2974" t="s">
        <v>11590</v>
      </c>
      <c r="B2974" t="s">
        <v>11591</v>
      </c>
      <c r="C2974" t="s">
        <v>37015</v>
      </c>
      <c r="D2974" t="s">
        <v>37455</v>
      </c>
      <c r="E2974" t="s">
        <v>11592</v>
      </c>
      <c r="F2974" t="s">
        <v>11593</v>
      </c>
      <c r="G2974" s="2">
        <v>45633</v>
      </c>
      <c r="H2974" t="s">
        <v>83</v>
      </c>
      <c r="I2974">
        <v>2</v>
      </c>
      <c r="J2974">
        <f t="shared" si="94"/>
        <v>150</v>
      </c>
      <c r="K2974" s="3">
        <v>0</v>
      </c>
      <c r="L2974" s="3">
        <f t="shared" si="95"/>
        <v>300</v>
      </c>
      <c r="M2974">
        <v>300</v>
      </c>
      <c r="N2974" s="3">
        <f>Table2[[#This Row],[Total Cost]]-Table2[[#This Row],[Total Sales]]</f>
        <v>0</v>
      </c>
      <c r="O2974" t="s">
        <v>84</v>
      </c>
      <c r="P2974" t="s">
        <v>17</v>
      </c>
    </row>
    <row r="2975" spans="1:16">
      <c r="A2975" t="s">
        <v>11594</v>
      </c>
      <c r="B2975" t="s">
        <v>11595</v>
      </c>
      <c r="C2975" t="s">
        <v>37098</v>
      </c>
      <c r="D2975" t="s">
        <v>37097</v>
      </c>
      <c r="E2975" t="s">
        <v>11596</v>
      </c>
      <c r="F2975" t="s">
        <v>10865</v>
      </c>
      <c r="G2975" s="2">
        <v>45421</v>
      </c>
      <c r="H2975" t="s">
        <v>56</v>
      </c>
      <c r="I2975">
        <v>2</v>
      </c>
      <c r="J2975">
        <f t="shared" si="94"/>
        <v>90</v>
      </c>
      <c r="K2975" s="3">
        <v>0</v>
      </c>
      <c r="L2975" s="3">
        <f t="shared" si="95"/>
        <v>180</v>
      </c>
      <c r="M2975">
        <v>180</v>
      </c>
      <c r="N2975" s="3">
        <f>Table2[[#This Row],[Total Cost]]-Table2[[#This Row],[Total Sales]]</f>
        <v>0</v>
      </c>
      <c r="O2975" t="s">
        <v>90</v>
      </c>
      <c r="P2975" t="s">
        <v>17</v>
      </c>
    </row>
    <row r="2976" spans="1:16">
      <c r="A2976" t="s">
        <v>11597</v>
      </c>
      <c r="B2976" t="s">
        <v>10499</v>
      </c>
      <c r="C2976" t="s">
        <v>37365</v>
      </c>
      <c r="D2976" t="s">
        <v>37003</v>
      </c>
      <c r="E2976" t="s">
        <v>11598</v>
      </c>
      <c r="F2976" t="s">
        <v>11599</v>
      </c>
      <c r="G2976" s="2">
        <v>45489</v>
      </c>
      <c r="H2976" t="s">
        <v>73</v>
      </c>
      <c r="I2976">
        <v>3</v>
      </c>
      <c r="J2976">
        <f t="shared" si="94"/>
        <v>120</v>
      </c>
      <c r="K2976" s="3">
        <v>0</v>
      </c>
      <c r="L2976" s="3">
        <f t="shared" si="95"/>
        <v>360</v>
      </c>
      <c r="M2976">
        <v>360</v>
      </c>
      <c r="N2976" s="3">
        <f>Table2[[#This Row],[Total Cost]]-Table2[[#This Row],[Total Sales]]</f>
        <v>0</v>
      </c>
      <c r="O2976" t="s">
        <v>84</v>
      </c>
      <c r="P2976" t="s">
        <v>17</v>
      </c>
    </row>
    <row r="2977" spans="1:16">
      <c r="A2977" t="s">
        <v>11600</v>
      </c>
      <c r="B2977" t="s">
        <v>11601</v>
      </c>
      <c r="C2977" t="s">
        <v>38104</v>
      </c>
      <c r="D2977" t="s">
        <v>37668</v>
      </c>
      <c r="E2977" t="s">
        <v>11602</v>
      </c>
      <c r="F2977" t="s">
        <v>11603</v>
      </c>
      <c r="G2977" s="2">
        <v>45459</v>
      </c>
      <c r="H2977" t="s">
        <v>47</v>
      </c>
      <c r="I2977">
        <v>1</v>
      </c>
      <c r="J2977">
        <f t="shared" si="94"/>
        <v>1200</v>
      </c>
      <c r="K2977" s="3">
        <v>0</v>
      </c>
      <c r="L2977" s="3">
        <f t="shared" si="95"/>
        <v>1200</v>
      </c>
      <c r="M2977">
        <v>1200</v>
      </c>
      <c r="N2977" s="3">
        <f>Table2[[#This Row],[Total Cost]]-Table2[[#This Row],[Total Sales]]</f>
        <v>0</v>
      </c>
      <c r="O2977" t="s">
        <v>33</v>
      </c>
      <c r="P2977" t="s">
        <v>17</v>
      </c>
    </row>
    <row r="2978" spans="1:16">
      <c r="A2978" t="s">
        <v>11604</v>
      </c>
      <c r="B2978" t="s">
        <v>11605</v>
      </c>
      <c r="C2978" t="s">
        <v>37137</v>
      </c>
      <c r="D2978" t="s">
        <v>38050</v>
      </c>
      <c r="E2978" t="s">
        <v>11606</v>
      </c>
      <c r="F2978" t="s">
        <v>4469</v>
      </c>
      <c r="G2978" s="2">
        <v>45591</v>
      </c>
      <c r="H2978" t="s">
        <v>22</v>
      </c>
      <c r="I2978">
        <v>2</v>
      </c>
      <c r="J2978">
        <f t="shared" si="94"/>
        <v>100</v>
      </c>
      <c r="K2978" s="3">
        <v>5</v>
      </c>
      <c r="L2978" s="3">
        <f t="shared" si="95"/>
        <v>200</v>
      </c>
      <c r="M2978">
        <v>190</v>
      </c>
      <c r="N2978" s="3">
        <f>Table2[[#This Row],[Total Cost]]-Table2[[#This Row],[Total Sales]]</f>
        <v>10</v>
      </c>
      <c r="O2978" t="s">
        <v>33</v>
      </c>
      <c r="P2978" t="s">
        <v>17</v>
      </c>
    </row>
    <row r="2979" spans="1:16">
      <c r="A2979" t="s">
        <v>11607</v>
      </c>
      <c r="B2979" t="s">
        <v>11608</v>
      </c>
      <c r="C2979" t="s">
        <v>37586</v>
      </c>
      <c r="D2979" t="s">
        <v>36983</v>
      </c>
      <c r="E2979" t="s">
        <v>11609</v>
      </c>
      <c r="F2979" t="s">
        <v>11610</v>
      </c>
      <c r="G2979" s="2">
        <v>45578</v>
      </c>
      <c r="H2979" t="s">
        <v>89</v>
      </c>
      <c r="I2979">
        <v>2</v>
      </c>
      <c r="J2979">
        <f t="shared" si="94"/>
        <v>50</v>
      </c>
      <c r="K2979" s="3">
        <v>5</v>
      </c>
      <c r="L2979" s="3">
        <f t="shared" si="95"/>
        <v>100</v>
      </c>
      <c r="M2979">
        <v>95</v>
      </c>
      <c r="N2979" s="3">
        <f>Table2[[#This Row],[Total Cost]]-Table2[[#This Row],[Total Sales]]</f>
        <v>5</v>
      </c>
      <c r="O2979" t="s">
        <v>33</v>
      </c>
      <c r="P2979" t="s">
        <v>17</v>
      </c>
    </row>
    <row r="2980" spans="1:16">
      <c r="A2980" t="s">
        <v>11611</v>
      </c>
      <c r="B2980" t="s">
        <v>11612</v>
      </c>
      <c r="C2980" t="s">
        <v>38119</v>
      </c>
      <c r="D2980" t="s">
        <v>37245</v>
      </c>
      <c r="E2980" t="s">
        <v>11613</v>
      </c>
      <c r="F2980" t="s">
        <v>11614</v>
      </c>
      <c r="G2980" s="2">
        <v>45746</v>
      </c>
      <c r="H2980" t="s">
        <v>56</v>
      </c>
      <c r="I2980">
        <v>3</v>
      </c>
      <c r="J2980">
        <f t="shared" si="94"/>
        <v>90</v>
      </c>
      <c r="K2980" s="3">
        <v>10</v>
      </c>
      <c r="L2980" s="3">
        <f t="shared" si="95"/>
        <v>270</v>
      </c>
      <c r="M2980">
        <v>243</v>
      </c>
      <c r="N2980" s="3">
        <f>Table2[[#This Row],[Total Cost]]-Table2[[#This Row],[Total Sales]]</f>
        <v>27</v>
      </c>
      <c r="O2980" t="s">
        <v>16</v>
      </c>
      <c r="P2980" t="s">
        <v>17</v>
      </c>
    </row>
    <row r="2981" spans="1:16">
      <c r="A2981" t="s">
        <v>11615</v>
      </c>
      <c r="B2981" t="s">
        <v>11616</v>
      </c>
      <c r="C2981" t="s">
        <v>37208</v>
      </c>
      <c r="D2981" t="s">
        <v>37172</v>
      </c>
      <c r="E2981" t="s">
        <v>11617</v>
      </c>
      <c r="F2981" t="s">
        <v>11618</v>
      </c>
      <c r="G2981" s="2">
        <v>45546</v>
      </c>
      <c r="H2981" t="s">
        <v>28</v>
      </c>
      <c r="I2981">
        <v>4</v>
      </c>
      <c r="J2981">
        <f t="shared" si="94"/>
        <v>300</v>
      </c>
      <c r="K2981" s="3">
        <v>5</v>
      </c>
      <c r="L2981" s="3">
        <f t="shared" si="95"/>
        <v>1200</v>
      </c>
      <c r="M2981">
        <v>1140</v>
      </c>
      <c r="N2981" s="3">
        <f>Table2[[#This Row],[Total Cost]]-Table2[[#This Row],[Total Sales]]</f>
        <v>60</v>
      </c>
      <c r="O2981" t="s">
        <v>33</v>
      </c>
      <c r="P2981" t="s">
        <v>17</v>
      </c>
    </row>
    <row r="2982" spans="1:16">
      <c r="A2982" t="s">
        <v>11619</v>
      </c>
      <c r="B2982" t="s">
        <v>11620</v>
      </c>
      <c r="C2982" t="s">
        <v>37169</v>
      </c>
      <c r="D2982" t="s">
        <v>38077</v>
      </c>
      <c r="E2982" t="s">
        <v>11621</v>
      </c>
      <c r="F2982" t="s">
        <v>11622</v>
      </c>
      <c r="G2982" s="2">
        <v>45704</v>
      </c>
      <c r="H2982" t="s">
        <v>89</v>
      </c>
      <c r="I2982">
        <v>1</v>
      </c>
      <c r="J2982">
        <f t="shared" si="94"/>
        <v>50</v>
      </c>
      <c r="K2982" s="3">
        <v>10</v>
      </c>
      <c r="L2982" s="3">
        <f t="shared" si="95"/>
        <v>50</v>
      </c>
      <c r="M2982">
        <v>45</v>
      </c>
      <c r="N2982" s="3">
        <f>Table2[[#This Row],[Total Cost]]-Table2[[#This Row],[Total Sales]]</f>
        <v>5</v>
      </c>
      <c r="O2982" t="s">
        <v>90</v>
      </c>
      <c r="P2982" t="s">
        <v>17</v>
      </c>
    </row>
    <row r="2983" spans="1:16">
      <c r="A2983" t="s">
        <v>11623</v>
      </c>
      <c r="B2983" t="s">
        <v>11624</v>
      </c>
      <c r="C2983" t="s">
        <v>37202</v>
      </c>
      <c r="D2983" t="s">
        <v>37123</v>
      </c>
      <c r="E2983" t="s">
        <v>11625</v>
      </c>
      <c r="F2983" t="s">
        <v>11626</v>
      </c>
      <c r="G2983" s="2">
        <v>45747</v>
      </c>
      <c r="H2983" t="s">
        <v>15</v>
      </c>
      <c r="I2983">
        <v>2</v>
      </c>
      <c r="J2983">
        <f t="shared" si="94"/>
        <v>800</v>
      </c>
      <c r="K2983" s="3">
        <v>5</v>
      </c>
      <c r="L2983" s="3">
        <f t="shared" si="95"/>
        <v>1600</v>
      </c>
      <c r="M2983">
        <v>1520</v>
      </c>
      <c r="N2983" s="3">
        <f>Table2[[#This Row],[Total Cost]]-Table2[[#This Row],[Total Sales]]</f>
        <v>80</v>
      </c>
      <c r="O2983" t="s">
        <v>23</v>
      </c>
      <c r="P2983" t="s">
        <v>17</v>
      </c>
    </row>
    <row r="2984" spans="1:16">
      <c r="A2984" t="s">
        <v>11627</v>
      </c>
      <c r="B2984" t="s">
        <v>11628</v>
      </c>
      <c r="C2984" t="s">
        <v>37767</v>
      </c>
      <c r="D2984" t="s">
        <v>37032</v>
      </c>
      <c r="E2984" t="s">
        <v>11629</v>
      </c>
      <c r="F2984" t="s">
        <v>11630</v>
      </c>
      <c r="G2984" s="2">
        <v>45517</v>
      </c>
      <c r="H2984" t="s">
        <v>22</v>
      </c>
      <c r="I2984">
        <v>3</v>
      </c>
      <c r="J2984">
        <f t="shared" si="94"/>
        <v>100</v>
      </c>
      <c r="K2984" s="3">
        <v>0</v>
      </c>
      <c r="L2984" s="3">
        <f t="shared" si="95"/>
        <v>300</v>
      </c>
      <c r="M2984">
        <v>300</v>
      </c>
      <c r="N2984" s="3">
        <f>Table2[[#This Row],[Total Cost]]-Table2[[#This Row],[Total Sales]]</f>
        <v>0</v>
      </c>
      <c r="O2984" t="s">
        <v>16</v>
      </c>
      <c r="P2984" t="s">
        <v>78</v>
      </c>
    </row>
    <row r="2985" spans="1:16">
      <c r="A2985" t="s">
        <v>11631</v>
      </c>
      <c r="B2985" t="s">
        <v>11632</v>
      </c>
      <c r="C2985" t="s">
        <v>37217</v>
      </c>
      <c r="D2985" t="s">
        <v>37126</v>
      </c>
      <c r="E2985" t="s">
        <v>11633</v>
      </c>
      <c r="F2985" t="s">
        <v>306</v>
      </c>
      <c r="G2985" s="2">
        <v>45489</v>
      </c>
      <c r="H2985" t="s">
        <v>89</v>
      </c>
      <c r="I2985">
        <v>4</v>
      </c>
      <c r="J2985">
        <f t="shared" si="94"/>
        <v>50</v>
      </c>
      <c r="K2985" s="3">
        <v>0</v>
      </c>
      <c r="L2985" s="3">
        <f t="shared" si="95"/>
        <v>200</v>
      </c>
      <c r="M2985">
        <v>200</v>
      </c>
      <c r="N2985" s="3">
        <f>Table2[[#This Row],[Total Cost]]-Table2[[#This Row],[Total Sales]]</f>
        <v>0</v>
      </c>
      <c r="O2985" t="s">
        <v>84</v>
      </c>
      <c r="P2985" t="s">
        <v>17</v>
      </c>
    </row>
    <row r="2986" spans="1:16">
      <c r="A2986" t="s">
        <v>11634</v>
      </c>
      <c r="B2986" t="s">
        <v>11635</v>
      </c>
      <c r="C2986" t="s">
        <v>37083</v>
      </c>
      <c r="D2986" t="s">
        <v>37995</v>
      </c>
      <c r="E2986" t="s">
        <v>11636</v>
      </c>
      <c r="F2986" t="s">
        <v>11637</v>
      </c>
      <c r="G2986" s="2">
        <v>45692</v>
      </c>
      <c r="H2986" t="s">
        <v>56</v>
      </c>
      <c r="I2986">
        <v>1</v>
      </c>
      <c r="J2986">
        <f t="shared" si="94"/>
        <v>90</v>
      </c>
      <c r="K2986" s="3">
        <v>10</v>
      </c>
      <c r="L2986" s="3">
        <f t="shared" si="95"/>
        <v>90</v>
      </c>
      <c r="M2986">
        <v>81</v>
      </c>
      <c r="N2986" s="3">
        <f>Table2[[#This Row],[Total Cost]]-Table2[[#This Row],[Total Sales]]</f>
        <v>9</v>
      </c>
      <c r="O2986" t="s">
        <v>23</v>
      </c>
      <c r="P2986" t="s">
        <v>17</v>
      </c>
    </row>
    <row r="2987" spans="1:16">
      <c r="A2987" t="s">
        <v>11638</v>
      </c>
      <c r="B2987" t="s">
        <v>11639</v>
      </c>
      <c r="C2987" t="s">
        <v>37062</v>
      </c>
      <c r="D2987" t="s">
        <v>38206</v>
      </c>
      <c r="E2987" t="s">
        <v>11640</v>
      </c>
      <c r="F2987" t="s">
        <v>11641</v>
      </c>
      <c r="G2987" s="2">
        <v>45688</v>
      </c>
      <c r="H2987" t="s">
        <v>42</v>
      </c>
      <c r="I2987">
        <v>3</v>
      </c>
      <c r="J2987">
        <f t="shared" si="94"/>
        <v>200</v>
      </c>
      <c r="K2987" s="3">
        <v>0</v>
      </c>
      <c r="L2987" s="3">
        <f t="shared" si="95"/>
        <v>600</v>
      </c>
      <c r="M2987">
        <v>600</v>
      </c>
      <c r="N2987" s="3">
        <f>Table2[[#This Row],[Total Cost]]-Table2[[#This Row],[Total Sales]]</f>
        <v>0</v>
      </c>
      <c r="O2987" t="s">
        <v>23</v>
      </c>
      <c r="P2987" t="s">
        <v>17</v>
      </c>
    </row>
    <row r="2988" spans="1:16">
      <c r="A2988" t="s">
        <v>11642</v>
      </c>
      <c r="B2988" t="s">
        <v>11643</v>
      </c>
      <c r="C2988" t="s">
        <v>37834</v>
      </c>
      <c r="D2988" t="s">
        <v>38015</v>
      </c>
      <c r="E2988" t="s">
        <v>11644</v>
      </c>
      <c r="F2988" t="s">
        <v>11622</v>
      </c>
      <c r="G2988" s="2">
        <v>45489</v>
      </c>
      <c r="H2988" t="s">
        <v>15</v>
      </c>
      <c r="I2988">
        <v>1</v>
      </c>
      <c r="J2988">
        <f t="shared" si="94"/>
        <v>800</v>
      </c>
      <c r="K2988" s="3">
        <v>10</v>
      </c>
      <c r="L2988" s="3">
        <f t="shared" si="95"/>
        <v>800</v>
      </c>
      <c r="M2988">
        <v>720</v>
      </c>
      <c r="N2988" s="3">
        <f>Table2[[#This Row],[Total Cost]]-Table2[[#This Row],[Total Sales]]</f>
        <v>80</v>
      </c>
      <c r="O2988" t="s">
        <v>90</v>
      </c>
      <c r="P2988" t="s">
        <v>17</v>
      </c>
    </row>
    <row r="2989" spans="1:16">
      <c r="A2989" t="s">
        <v>11645</v>
      </c>
      <c r="B2989" t="s">
        <v>11646</v>
      </c>
      <c r="C2989" t="s">
        <v>37021</v>
      </c>
      <c r="D2989" t="s">
        <v>37050</v>
      </c>
      <c r="E2989" t="s">
        <v>11647</v>
      </c>
      <c r="F2989" t="s">
        <v>11648</v>
      </c>
      <c r="G2989" s="2">
        <v>45758</v>
      </c>
      <c r="H2989" t="s">
        <v>89</v>
      </c>
      <c r="I2989">
        <v>3</v>
      </c>
      <c r="J2989">
        <f t="shared" si="94"/>
        <v>50</v>
      </c>
      <c r="K2989" s="3">
        <v>5</v>
      </c>
      <c r="L2989" s="3">
        <f t="shared" si="95"/>
        <v>150</v>
      </c>
      <c r="M2989">
        <v>142.5</v>
      </c>
      <c r="N2989" s="3">
        <f>Table2[[#This Row],[Total Cost]]-Table2[[#This Row],[Total Sales]]</f>
        <v>7.5</v>
      </c>
      <c r="O2989" t="s">
        <v>16</v>
      </c>
      <c r="P2989" t="s">
        <v>17</v>
      </c>
    </row>
    <row r="2990" spans="1:16">
      <c r="A2990" t="s">
        <v>11649</v>
      </c>
      <c r="B2990" t="s">
        <v>11650</v>
      </c>
      <c r="C2990" t="s">
        <v>37153</v>
      </c>
      <c r="D2990" t="s">
        <v>37344</v>
      </c>
      <c r="E2990" t="s">
        <v>11651</v>
      </c>
      <c r="F2990" t="s">
        <v>11652</v>
      </c>
      <c r="G2990" s="2">
        <v>45464</v>
      </c>
      <c r="H2990" t="s">
        <v>22</v>
      </c>
      <c r="I2990">
        <v>1</v>
      </c>
      <c r="J2990">
        <f t="shared" si="94"/>
        <v>100</v>
      </c>
      <c r="K2990" s="3">
        <v>0</v>
      </c>
      <c r="L2990" s="3">
        <f t="shared" si="95"/>
        <v>100</v>
      </c>
      <c r="M2990">
        <v>100</v>
      </c>
      <c r="N2990" s="3">
        <f>Table2[[#This Row],[Total Cost]]-Table2[[#This Row],[Total Sales]]</f>
        <v>0</v>
      </c>
      <c r="O2990" t="s">
        <v>84</v>
      </c>
      <c r="P2990" t="s">
        <v>17</v>
      </c>
    </row>
    <row r="2991" spans="1:16">
      <c r="A2991" t="s">
        <v>11653</v>
      </c>
      <c r="B2991" t="s">
        <v>11654</v>
      </c>
      <c r="C2991" t="s">
        <v>37079</v>
      </c>
      <c r="D2991" t="s">
        <v>37697</v>
      </c>
      <c r="E2991" t="s">
        <v>11655</v>
      </c>
      <c r="F2991" t="s">
        <v>11656</v>
      </c>
      <c r="G2991" s="2">
        <v>45492</v>
      </c>
      <c r="H2991" t="s">
        <v>15</v>
      </c>
      <c r="I2991">
        <v>3</v>
      </c>
      <c r="J2991">
        <f t="shared" si="94"/>
        <v>800</v>
      </c>
      <c r="K2991" s="3">
        <v>0</v>
      </c>
      <c r="L2991" s="3">
        <f t="shared" si="95"/>
        <v>2400</v>
      </c>
      <c r="M2991">
        <v>2400</v>
      </c>
      <c r="N2991" s="3">
        <f>Table2[[#This Row],[Total Cost]]-Table2[[#This Row],[Total Sales]]</f>
        <v>0</v>
      </c>
      <c r="O2991" t="s">
        <v>84</v>
      </c>
      <c r="P2991" t="s">
        <v>17</v>
      </c>
    </row>
    <row r="2992" spans="1:16">
      <c r="A2992" t="s">
        <v>11657</v>
      </c>
      <c r="B2992" t="s">
        <v>11658</v>
      </c>
      <c r="C2992" t="s">
        <v>37917</v>
      </c>
      <c r="D2992" t="s">
        <v>37004</v>
      </c>
      <c r="E2992" t="s">
        <v>11659</v>
      </c>
      <c r="F2992" t="s">
        <v>11660</v>
      </c>
      <c r="G2992" s="2">
        <v>45470</v>
      </c>
      <c r="H2992" t="s">
        <v>28</v>
      </c>
      <c r="I2992">
        <v>1</v>
      </c>
      <c r="J2992">
        <f t="shared" si="94"/>
        <v>300</v>
      </c>
      <c r="K2992" s="3">
        <v>10</v>
      </c>
      <c r="L2992" s="3">
        <f t="shared" si="95"/>
        <v>300</v>
      </c>
      <c r="M2992">
        <v>270</v>
      </c>
      <c r="N2992" s="3">
        <f>Table2[[#This Row],[Total Cost]]-Table2[[#This Row],[Total Sales]]</f>
        <v>30</v>
      </c>
      <c r="O2992" t="s">
        <v>90</v>
      </c>
      <c r="P2992" t="s">
        <v>17</v>
      </c>
    </row>
    <row r="2993" spans="1:16">
      <c r="A2993" t="s">
        <v>11661</v>
      </c>
      <c r="B2993" t="s">
        <v>11662</v>
      </c>
      <c r="C2993" t="s">
        <v>37220</v>
      </c>
      <c r="D2993" t="s">
        <v>36965</v>
      </c>
      <c r="E2993" t="s">
        <v>11663</v>
      </c>
      <c r="F2993" t="s">
        <v>10505</v>
      </c>
      <c r="G2993" s="2">
        <v>45710</v>
      </c>
      <c r="H2993" t="s">
        <v>73</v>
      </c>
      <c r="I2993">
        <v>1</v>
      </c>
      <c r="J2993">
        <f t="shared" si="94"/>
        <v>120</v>
      </c>
      <c r="K2993" s="3">
        <v>10</v>
      </c>
      <c r="L2993" s="3">
        <f t="shared" si="95"/>
        <v>120</v>
      </c>
      <c r="M2993">
        <v>108</v>
      </c>
      <c r="N2993" s="3">
        <f>Table2[[#This Row],[Total Cost]]-Table2[[#This Row],[Total Sales]]</f>
        <v>12</v>
      </c>
      <c r="O2993" t="s">
        <v>90</v>
      </c>
      <c r="P2993" t="s">
        <v>17</v>
      </c>
    </row>
    <row r="2994" spans="1:16">
      <c r="A2994" t="s">
        <v>11664</v>
      </c>
      <c r="B2994" t="s">
        <v>11665</v>
      </c>
      <c r="C2994" t="s">
        <v>37810</v>
      </c>
      <c r="D2994" t="s">
        <v>37082</v>
      </c>
      <c r="E2994" t="s">
        <v>11666</v>
      </c>
      <c r="F2994" t="s">
        <v>11667</v>
      </c>
      <c r="G2994" s="2">
        <v>45601</v>
      </c>
      <c r="H2994" t="s">
        <v>28</v>
      </c>
      <c r="I2994">
        <v>2</v>
      </c>
      <c r="J2994">
        <f t="shared" si="94"/>
        <v>300</v>
      </c>
      <c r="K2994" s="3">
        <v>0</v>
      </c>
      <c r="L2994" s="3">
        <f t="shared" si="95"/>
        <v>600</v>
      </c>
      <c r="M2994">
        <v>600</v>
      </c>
      <c r="N2994" s="3">
        <f>Table2[[#This Row],[Total Cost]]-Table2[[#This Row],[Total Sales]]</f>
        <v>0</v>
      </c>
      <c r="O2994" t="s">
        <v>33</v>
      </c>
      <c r="P2994" t="s">
        <v>17</v>
      </c>
    </row>
    <row r="2995" spans="1:16">
      <c r="A2995" t="s">
        <v>11668</v>
      </c>
      <c r="B2995" t="s">
        <v>11669</v>
      </c>
      <c r="C2995" t="s">
        <v>37087</v>
      </c>
      <c r="D2995" t="s">
        <v>37826</v>
      </c>
      <c r="E2995" t="s">
        <v>11670</v>
      </c>
      <c r="F2995" t="s">
        <v>11671</v>
      </c>
      <c r="G2995" s="2">
        <v>45724</v>
      </c>
      <c r="H2995" t="s">
        <v>22</v>
      </c>
      <c r="I2995">
        <v>3</v>
      </c>
      <c r="J2995">
        <f t="shared" si="94"/>
        <v>100</v>
      </c>
      <c r="K2995" s="3">
        <v>0</v>
      </c>
      <c r="L2995" s="3">
        <f t="shared" si="95"/>
        <v>300</v>
      </c>
      <c r="M2995">
        <v>300</v>
      </c>
      <c r="N2995" s="3">
        <f>Table2[[#This Row],[Total Cost]]-Table2[[#This Row],[Total Sales]]</f>
        <v>0</v>
      </c>
      <c r="O2995" t="s">
        <v>23</v>
      </c>
      <c r="P2995" t="s">
        <v>17</v>
      </c>
    </row>
    <row r="2996" spans="1:16">
      <c r="A2996" t="s">
        <v>11672</v>
      </c>
      <c r="B2996" t="s">
        <v>11673</v>
      </c>
      <c r="C2996" t="s">
        <v>37475</v>
      </c>
      <c r="D2996" t="s">
        <v>37875</v>
      </c>
      <c r="E2996" t="s">
        <v>11674</v>
      </c>
      <c r="F2996" t="s">
        <v>11675</v>
      </c>
      <c r="G2996" s="2">
        <v>45412</v>
      </c>
      <c r="H2996" t="s">
        <v>15</v>
      </c>
      <c r="I2996">
        <v>1</v>
      </c>
      <c r="J2996">
        <f t="shared" si="94"/>
        <v>800</v>
      </c>
      <c r="K2996" s="3">
        <v>10</v>
      </c>
      <c r="L2996" s="3">
        <f t="shared" si="95"/>
        <v>800</v>
      </c>
      <c r="M2996">
        <v>720</v>
      </c>
      <c r="N2996" s="3">
        <f>Table2[[#This Row],[Total Cost]]-Table2[[#This Row],[Total Sales]]</f>
        <v>80</v>
      </c>
      <c r="O2996" t="s">
        <v>90</v>
      </c>
      <c r="P2996" t="s">
        <v>17</v>
      </c>
    </row>
    <row r="2997" spans="1:16">
      <c r="A2997" t="s">
        <v>11676</v>
      </c>
      <c r="B2997" t="s">
        <v>11677</v>
      </c>
      <c r="C2997" t="s">
        <v>36974</v>
      </c>
      <c r="D2997" t="s">
        <v>38207</v>
      </c>
      <c r="E2997" t="s">
        <v>11678</v>
      </c>
      <c r="F2997" t="s">
        <v>11679</v>
      </c>
      <c r="G2997" s="2">
        <v>45758</v>
      </c>
      <c r="H2997" t="s">
        <v>47</v>
      </c>
      <c r="I2997">
        <v>4</v>
      </c>
      <c r="J2997">
        <f t="shared" si="94"/>
        <v>1200</v>
      </c>
      <c r="K2997" s="3">
        <v>0</v>
      </c>
      <c r="L2997" s="3">
        <f t="shared" si="95"/>
        <v>4800</v>
      </c>
      <c r="M2997">
        <v>4800</v>
      </c>
      <c r="N2997" s="3">
        <f>Table2[[#This Row],[Total Cost]]-Table2[[#This Row],[Total Sales]]</f>
        <v>0</v>
      </c>
      <c r="O2997" t="s">
        <v>23</v>
      </c>
      <c r="P2997" t="s">
        <v>17</v>
      </c>
    </row>
    <row r="2998" spans="1:16">
      <c r="A2998" t="s">
        <v>11680</v>
      </c>
      <c r="B2998" t="s">
        <v>11681</v>
      </c>
      <c r="C2998" t="s">
        <v>37581</v>
      </c>
      <c r="D2998" t="s">
        <v>36975</v>
      </c>
      <c r="E2998" t="s">
        <v>11682</v>
      </c>
      <c r="F2998" t="s">
        <v>11683</v>
      </c>
      <c r="G2998" s="2">
        <v>45481</v>
      </c>
      <c r="H2998" t="s">
        <v>15</v>
      </c>
      <c r="I2998">
        <v>4</v>
      </c>
      <c r="J2998">
        <f t="shared" si="94"/>
        <v>800</v>
      </c>
      <c r="K2998" s="3">
        <v>10</v>
      </c>
      <c r="L2998" s="3">
        <f t="shared" si="95"/>
        <v>3200</v>
      </c>
      <c r="M2998">
        <v>2880</v>
      </c>
      <c r="N2998" s="3">
        <f>Table2[[#This Row],[Total Cost]]-Table2[[#This Row],[Total Sales]]</f>
        <v>320</v>
      </c>
      <c r="O2998" t="s">
        <v>84</v>
      </c>
      <c r="P2998" t="s">
        <v>17</v>
      </c>
    </row>
    <row r="2999" spans="1:16">
      <c r="A2999" t="s">
        <v>11684</v>
      </c>
      <c r="B2999" t="s">
        <v>11685</v>
      </c>
      <c r="C2999" t="s">
        <v>37293</v>
      </c>
      <c r="D2999" t="s">
        <v>37307</v>
      </c>
      <c r="E2999" t="s">
        <v>11686</v>
      </c>
      <c r="F2999" t="s">
        <v>11687</v>
      </c>
      <c r="G2999" s="2">
        <v>45435</v>
      </c>
      <c r="H2999" t="s">
        <v>56</v>
      </c>
      <c r="I2999">
        <v>3</v>
      </c>
      <c r="J2999">
        <f t="shared" si="94"/>
        <v>90</v>
      </c>
      <c r="K2999" s="3">
        <v>0</v>
      </c>
      <c r="L2999" s="3">
        <f t="shared" si="95"/>
        <v>270</v>
      </c>
      <c r="M2999">
        <v>270</v>
      </c>
      <c r="N2999" s="3">
        <f>Table2[[#This Row],[Total Cost]]-Table2[[#This Row],[Total Sales]]</f>
        <v>0</v>
      </c>
      <c r="O2999" t="s">
        <v>16</v>
      </c>
      <c r="P2999" t="s">
        <v>17</v>
      </c>
    </row>
    <row r="3000" spans="1:16">
      <c r="A3000" t="s">
        <v>11688</v>
      </c>
      <c r="B3000" t="s">
        <v>11689</v>
      </c>
      <c r="C3000" t="s">
        <v>36972</v>
      </c>
      <c r="D3000" t="s">
        <v>38208</v>
      </c>
      <c r="E3000" t="s">
        <v>11690</v>
      </c>
      <c r="F3000" t="s">
        <v>11691</v>
      </c>
      <c r="G3000" s="2">
        <v>45443</v>
      </c>
      <c r="H3000" t="s">
        <v>73</v>
      </c>
      <c r="I3000">
        <v>4</v>
      </c>
      <c r="J3000">
        <f t="shared" si="94"/>
        <v>120</v>
      </c>
      <c r="K3000" s="3">
        <v>5</v>
      </c>
      <c r="L3000" s="3">
        <f t="shared" si="95"/>
        <v>480</v>
      </c>
      <c r="M3000">
        <v>456</v>
      </c>
      <c r="N3000" s="3">
        <f>Table2[[#This Row],[Total Cost]]-Table2[[#This Row],[Total Sales]]</f>
        <v>24</v>
      </c>
      <c r="O3000" t="s">
        <v>33</v>
      </c>
      <c r="P3000" t="s">
        <v>17</v>
      </c>
    </row>
    <row r="3001" spans="1:16">
      <c r="A3001" t="s">
        <v>11692</v>
      </c>
      <c r="B3001" t="s">
        <v>11693</v>
      </c>
      <c r="C3001" t="s">
        <v>37512</v>
      </c>
      <c r="D3001" t="s">
        <v>36961</v>
      </c>
      <c r="E3001" t="s">
        <v>11694</v>
      </c>
      <c r="F3001" t="s">
        <v>2071</v>
      </c>
      <c r="G3001" s="2">
        <v>45698</v>
      </c>
      <c r="H3001" t="s">
        <v>83</v>
      </c>
      <c r="I3001">
        <v>1</v>
      </c>
      <c r="J3001">
        <f t="shared" si="94"/>
        <v>150</v>
      </c>
      <c r="K3001" s="3">
        <v>0</v>
      </c>
      <c r="L3001" s="3">
        <f t="shared" si="95"/>
        <v>150</v>
      </c>
      <c r="M3001">
        <v>150</v>
      </c>
      <c r="N3001" s="3">
        <f>Table2[[#This Row],[Total Cost]]-Table2[[#This Row],[Total Sales]]</f>
        <v>0</v>
      </c>
      <c r="O3001" t="s">
        <v>23</v>
      </c>
      <c r="P3001" t="s">
        <v>17</v>
      </c>
    </row>
    <row r="3002" spans="1:16">
      <c r="A3002" t="s">
        <v>11695</v>
      </c>
      <c r="B3002" t="s">
        <v>11696</v>
      </c>
      <c r="C3002" t="s">
        <v>37153</v>
      </c>
      <c r="D3002" t="s">
        <v>38209</v>
      </c>
      <c r="E3002" t="s">
        <v>11697</v>
      </c>
      <c r="F3002" t="s">
        <v>11698</v>
      </c>
      <c r="G3002" s="2">
        <v>45566</v>
      </c>
      <c r="H3002" t="s">
        <v>89</v>
      </c>
      <c r="I3002">
        <v>4</v>
      </c>
      <c r="J3002">
        <f t="shared" si="94"/>
        <v>50</v>
      </c>
      <c r="K3002" s="3">
        <v>0</v>
      </c>
      <c r="L3002" s="3">
        <f t="shared" si="95"/>
        <v>200</v>
      </c>
      <c r="M3002">
        <v>200</v>
      </c>
      <c r="N3002" s="3">
        <f>Table2[[#This Row],[Total Cost]]-Table2[[#This Row],[Total Sales]]</f>
        <v>0</v>
      </c>
      <c r="O3002" t="s">
        <v>84</v>
      </c>
      <c r="P3002" t="s">
        <v>78</v>
      </c>
    </row>
    <row r="3003" spans="1:16">
      <c r="A3003" t="s">
        <v>11699</v>
      </c>
      <c r="B3003" t="s">
        <v>11700</v>
      </c>
      <c r="C3003" t="s">
        <v>37597</v>
      </c>
      <c r="D3003" t="s">
        <v>37136</v>
      </c>
      <c r="E3003" t="s">
        <v>11701</v>
      </c>
      <c r="F3003" t="s">
        <v>11702</v>
      </c>
      <c r="G3003" s="2">
        <v>45707</v>
      </c>
      <c r="H3003" t="s">
        <v>56</v>
      </c>
      <c r="I3003">
        <v>1</v>
      </c>
      <c r="J3003">
        <f t="shared" si="94"/>
        <v>90</v>
      </c>
      <c r="K3003" s="3">
        <v>0</v>
      </c>
      <c r="L3003" s="3">
        <f t="shared" si="95"/>
        <v>90</v>
      </c>
      <c r="M3003">
        <v>90</v>
      </c>
      <c r="N3003" s="3">
        <f>Table2[[#This Row],[Total Cost]]-Table2[[#This Row],[Total Sales]]</f>
        <v>0</v>
      </c>
      <c r="O3003" t="s">
        <v>90</v>
      </c>
      <c r="P3003" t="s">
        <v>17</v>
      </c>
    </row>
    <row r="3004" spans="1:16">
      <c r="A3004" t="s">
        <v>11703</v>
      </c>
      <c r="B3004" t="s">
        <v>11704</v>
      </c>
      <c r="C3004" t="s">
        <v>37248</v>
      </c>
      <c r="D3004" t="s">
        <v>37584</v>
      </c>
      <c r="E3004" t="s">
        <v>11705</v>
      </c>
      <c r="F3004" t="s">
        <v>11706</v>
      </c>
      <c r="G3004" s="2">
        <v>45733</v>
      </c>
      <c r="H3004" t="s">
        <v>89</v>
      </c>
      <c r="I3004">
        <v>2</v>
      </c>
      <c r="J3004">
        <f t="shared" si="94"/>
        <v>50</v>
      </c>
      <c r="K3004" s="3">
        <v>5</v>
      </c>
      <c r="L3004" s="3">
        <f t="shared" si="95"/>
        <v>100</v>
      </c>
      <c r="M3004">
        <v>95</v>
      </c>
      <c r="N3004" s="3">
        <f>Table2[[#This Row],[Total Cost]]-Table2[[#This Row],[Total Sales]]</f>
        <v>5</v>
      </c>
      <c r="O3004" t="s">
        <v>23</v>
      </c>
      <c r="P3004" t="s">
        <v>17</v>
      </c>
    </row>
    <row r="3005" spans="1:16">
      <c r="A3005" t="s">
        <v>11707</v>
      </c>
      <c r="B3005" t="s">
        <v>11708</v>
      </c>
      <c r="C3005" t="s">
        <v>36990</v>
      </c>
      <c r="D3005" t="s">
        <v>38210</v>
      </c>
      <c r="E3005" t="s">
        <v>11709</v>
      </c>
      <c r="F3005" t="s">
        <v>11710</v>
      </c>
      <c r="G3005" s="2">
        <v>45438</v>
      </c>
      <c r="H3005" t="s">
        <v>15</v>
      </c>
      <c r="I3005">
        <v>4</v>
      </c>
      <c r="J3005">
        <f t="shared" si="94"/>
        <v>800</v>
      </c>
      <c r="K3005" s="3">
        <v>5</v>
      </c>
      <c r="L3005" s="3">
        <f t="shared" si="95"/>
        <v>3200</v>
      </c>
      <c r="M3005">
        <v>3040</v>
      </c>
      <c r="N3005" s="3">
        <f>Table2[[#This Row],[Total Cost]]-Table2[[#This Row],[Total Sales]]</f>
        <v>160</v>
      </c>
      <c r="O3005" t="s">
        <v>33</v>
      </c>
      <c r="P3005" t="s">
        <v>78</v>
      </c>
    </row>
    <row r="3006" spans="1:16">
      <c r="A3006" t="s">
        <v>11711</v>
      </c>
      <c r="B3006" t="s">
        <v>11712</v>
      </c>
      <c r="C3006" t="s">
        <v>36960</v>
      </c>
      <c r="D3006" t="s">
        <v>37520</v>
      </c>
      <c r="E3006" t="s">
        <v>11713</v>
      </c>
      <c r="F3006" t="s">
        <v>11714</v>
      </c>
      <c r="G3006" s="2">
        <v>45687</v>
      </c>
      <c r="H3006" t="s">
        <v>83</v>
      </c>
      <c r="I3006">
        <v>4</v>
      </c>
      <c r="J3006">
        <f t="shared" si="94"/>
        <v>150</v>
      </c>
      <c r="K3006" s="3">
        <v>0</v>
      </c>
      <c r="L3006" s="3">
        <f t="shared" si="95"/>
        <v>600</v>
      </c>
      <c r="M3006">
        <v>600</v>
      </c>
      <c r="N3006" s="3">
        <f>Table2[[#This Row],[Total Cost]]-Table2[[#This Row],[Total Sales]]</f>
        <v>0</v>
      </c>
      <c r="O3006" t="s">
        <v>23</v>
      </c>
      <c r="P3006" t="s">
        <v>17</v>
      </c>
    </row>
    <row r="3007" spans="1:16">
      <c r="A3007" t="s">
        <v>11715</v>
      </c>
      <c r="B3007" t="s">
        <v>11716</v>
      </c>
      <c r="C3007" t="s">
        <v>37227</v>
      </c>
      <c r="D3007" t="s">
        <v>37692</v>
      </c>
      <c r="E3007" t="s">
        <v>11717</v>
      </c>
      <c r="F3007" t="s">
        <v>11718</v>
      </c>
      <c r="G3007" s="2">
        <v>45405</v>
      </c>
      <c r="H3007" t="s">
        <v>47</v>
      </c>
      <c r="I3007">
        <v>4</v>
      </c>
      <c r="J3007">
        <f t="shared" si="94"/>
        <v>1200</v>
      </c>
      <c r="K3007" s="3">
        <v>0</v>
      </c>
      <c r="L3007" s="3">
        <f t="shared" si="95"/>
        <v>4800</v>
      </c>
      <c r="M3007">
        <v>4800</v>
      </c>
      <c r="N3007" s="3">
        <f>Table2[[#This Row],[Total Cost]]-Table2[[#This Row],[Total Sales]]</f>
        <v>0</v>
      </c>
      <c r="O3007" t="s">
        <v>84</v>
      </c>
      <c r="P3007" t="s">
        <v>17</v>
      </c>
    </row>
    <row r="3008" spans="1:16">
      <c r="A3008" t="s">
        <v>11719</v>
      </c>
      <c r="B3008" t="s">
        <v>11720</v>
      </c>
      <c r="C3008" t="s">
        <v>37120</v>
      </c>
      <c r="D3008" t="s">
        <v>37614</v>
      </c>
      <c r="E3008" t="s">
        <v>11721</v>
      </c>
      <c r="F3008" t="s">
        <v>7961</v>
      </c>
      <c r="G3008" s="2">
        <v>45430</v>
      </c>
      <c r="H3008" t="s">
        <v>42</v>
      </c>
      <c r="I3008">
        <v>2</v>
      </c>
      <c r="J3008">
        <f t="shared" si="94"/>
        <v>200</v>
      </c>
      <c r="K3008" s="3">
        <v>0</v>
      </c>
      <c r="L3008" s="3">
        <f t="shared" si="95"/>
        <v>400</v>
      </c>
      <c r="M3008">
        <v>400</v>
      </c>
      <c r="N3008" s="3">
        <f>Table2[[#This Row],[Total Cost]]-Table2[[#This Row],[Total Sales]]</f>
        <v>0</v>
      </c>
      <c r="O3008" t="s">
        <v>33</v>
      </c>
      <c r="P3008" t="s">
        <v>17</v>
      </c>
    </row>
    <row r="3009" spans="1:16">
      <c r="A3009" t="s">
        <v>11722</v>
      </c>
      <c r="B3009" t="s">
        <v>11723</v>
      </c>
      <c r="C3009" t="s">
        <v>37685</v>
      </c>
      <c r="D3009" t="s">
        <v>38203</v>
      </c>
      <c r="E3009" t="s">
        <v>11724</v>
      </c>
      <c r="F3009" t="s">
        <v>11725</v>
      </c>
      <c r="G3009" s="2">
        <v>45496</v>
      </c>
      <c r="H3009" t="s">
        <v>15</v>
      </c>
      <c r="I3009">
        <v>1</v>
      </c>
      <c r="J3009">
        <f t="shared" si="94"/>
        <v>800</v>
      </c>
      <c r="K3009" s="3">
        <v>5</v>
      </c>
      <c r="L3009" s="3">
        <f t="shared" si="95"/>
        <v>800</v>
      </c>
      <c r="M3009">
        <v>760</v>
      </c>
      <c r="N3009" s="3">
        <f>Table2[[#This Row],[Total Cost]]-Table2[[#This Row],[Total Sales]]</f>
        <v>40</v>
      </c>
      <c r="O3009" t="s">
        <v>16</v>
      </c>
      <c r="P3009" t="s">
        <v>17</v>
      </c>
    </row>
    <row r="3010" spans="1:16">
      <c r="A3010" t="s">
        <v>11726</v>
      </c>
      <c r="B3010" t="s">
        <v>11727</v>
      </c>
      <c r="C3010" t="s">
        <v>37208</v>
      </c>
      <c r="D3010" t="s">
        <v>37214</v>
      </c>
      <c r="E3010" t="s">
        <v>11728</v>
      </c>
      <c r="F3010" t="s">
        <v>11729</v>
      </c>
      <c r="G3010" s="2">
        <v>45510</v>
      </c>
      <c r="H3010" t="s">
        <v>22</v>
      </c>
      <c r="I3010">
        <v>3</v>
      </c>
      <c r="J3010">
        <f t="shared" si="94"/>
        <v>100</v>
      </c>
      <c r="K3010" s="3">
        <v>5</v>
      </c>
      <c r="L3010" s="3">
        <f t="shared" si="95"/>
        <v>300</v>
      </c>
      <c r="M3010">
        <v>285</v>
      </c>
      <c r="N3010" s="3">
        <f>Table2[[#This Row],[Total Cost]]-Table2[[#This Row],[Total Sales]]</f>
        <v>15</v>
      </c>
      <c r="O3010" t="s">
        <v>16</v>
      </c>
      <c r="P3010" t="s">
        <v>17</v>
      </c>
    </row>
    <row r="3011" spans="1:16">
      <c r="A3011" t="s">
        <v>11730</v>
      </c>
      <c r="B3011" t="s">
        <v>11731</v>
      </c>
      <c r="C3011" t="s">
        <v>37905</v>
      </c>
      <c r="D3011" t="s">
        <v>36983</v>
      </c>
      <c r="E3011" t="s">
        <v>11732</v>
      </c>
      <c r="F3011" t="s">
        <v>11733</v>
      </c>
      <c r="G3011" s="2">
        <v>45432</v>
      </c>
      <c r="H3011" t="s">
        <v>15</v>
      </c>
      <c r="I3011">
        <v>4</v>
      </c>
      <c r="J3011">
        <f t="shared" ref="J3011:J3074" si="96">L3011/I3011</f>
        <v>800</v>
      </c>
      <c r="K3011" s="3">
        <v>5</v>
      </c>
      <c r="L3011" s="3">
        <f t="shared" si="95"/>
        <v>3200</v>
      </c>
      <c r="M3011">
        <v>3040</v>
      </c>
      <c r="N3011" s="3">
        <f>Table2[[#This Row],[Total Cost]]-Table2[[#This Row],[Total Sales]]</f>
        <v>160</v>
      </c>
      <c r="O3011" t="s">
        <v>90</v>
      </c>
      <c r="P3011" t="s">
        <v>17</v>
      </c>
    </row>
    <row r="3012" spans="1:16">
      <c r="A3012" t="s">
        <v>11734</v>
      </c>
      <c r="B3012" t="s">
        <v>11735</v>
      </c>
      <c r="C3012" t="s">
        <v>37202</v>
      </c>
      <c r="D3012" t="s">
        <v>36957</v>
      </c>
      <c r="E3012" t="s">
        <v>11736</v>
      </c>
      <c r="F3012" t="s">
        <v>11737</v>
      </c>
      <c r="G3012" s="2">
        <v>45423</v>
      </c>
      <c r="H3012" t="s">
        <v>73</v>
      </c>
      <c r="I3012">
        <v>3</v>
      </c>
      <c r="J3012">
        <f t="shared" si="96"/>
        <v>120</v>
      </c>
      <c r="K3012" s="3">
        <v>5</v>
      </c>
      <c r="L3012" s="3">
        <f t="shared" si="95"/>
        <v>360</v>
      </c>
      <c r="M3012">
        <v>342</v>
      </c>
      <c r="N3012" s="3">
        <f>Table2[[#This Row],[Total Cost]]-Table2[[#This Row],[Total Sales]]</f>
        <v>18</v>
      </c>
      <c r="O3012" t="s">
        <v>16</v>
      </c>
      <c r="P3012" t="s">
        <v>17</v>
      </c>
    </row>
    <row r="3013" spans="1:16">
      <c r="A3013" t="s">
        <v>11738</v>
      </c>
      <c r="B3013" t="s">
        <v>11739</v>
      </c>
      <c r="C3013" t="s">
        <v>37405</v>
      </c>
      <c r="D3013" t="s">
        <v>37198</v>
      </c>
      <c r="E3013" t="s">
        <v>11740</v>
      </c>
      <c r="F3013" t="s">
        <v>11741</v>
      </c>
      <c r="G3013" s="2">
        <v>45652</v>
      </c>
      <c r="H3013" t="s">
        <v>15</v>
      </c>
      <c r="I3013">
        <v>1</v>
      </c>
      <c r="J3013">
        <f t="shared" si="96"/>
        <v>800</v>
      </c>
      <c r="K3013" s="3">
        <v>5</v>
      </c>
      <c r="L3013" s="3">
        <f t="shared" si="95"/>
        <v>800</v>
      </c>
      <c r="M3013">
        <v>760</v>
      </c>
      <c r="N3013" s="3">
        <f>Table2[[#This Row],[Total Cost]]-Table2[[#This Row],[Total Sales]]</f>
        <v>40</v>
      </c>
      <c r="O3013" t="s">
        <v>33</v>
      </c>
      <c r="P3013" t="s">
        <v>17</v>
      </c>
    </row>
    <row r="3014" spans="1:16">
      <c r="A3014" t="s">
        <v>11742</v>
      </c>
      <c r="B3014" t="s">
        <v>11743</v>
      </c>
      <c r="C3014" t="s">
        <v>37261</v>
      </c>
      <c r="D3014" t="s">
        <v>38210</v>
      </c>
      <c r="E3014" t="s">
        <v>11744</v>
      </c>
      <c r="F3014" t="s">
        <v>11745</v>
      </c>
      <c r="G3014" s="2">
        <v>45686</v>
      </c>
      <c r="H3014" t="s">
        <v>22</v>
      </c>
      <c r="I3014">
        <v>3</v>
      </c>
      <c r="J3014">
        <f t="shared" si="96"/>
        <v>100</v>
      </c>
      <c r="K3014" s="3">
        <v>0</v>
      </c>
      <c r="L3014" s="3">
        <f t="shared" ref="L3014:L3077" si="97">M3014/(1-K3014/100)</f>
        <v>300</v>
      </c>
      <c r="M3014">
        <v>300</v>
      </c>
      <c r="N3014" s="3">
        <f>Table2[[#This Row],[Total Cost]]-Table2[[#This Row],[Total Sales]]</f>
        <v>0</v>
      </c>
      <c r="O3014" t="s">
        <v>16</v>
      </c>
      <c r="P3014" t="s">
        <v>17</v>
      </c>
    </row>
    <row r="3015" spans="1:16">
      <c r="A3015" t="s">
        <v>11746</v>
      </c>
      <c r="B3015" t="s">
        <v>11747</v>
      </c>
      <c r="C3015" t="s">
        <v>36960</v>
      </c>
      <c r="D3015" t="s">
        <v>37046</v>
      </c>
      <c r="E3015" t="s">
        <v>11748</v>
      </c>
      <c r="F3015" t="s">
        <v>11749</v>
      </c>
      <c r="G3015" s="2">
        <v>45540</v>
      </c>
      <c r="H3015" t="s">
        <v>22</v>
      </c>
      <c r="I3015">
        <v>2</v>
      </c>
      <c r="J3015">
        <f t="shared" si="96"/>
        <v>100</v>
      </c>
      <c r="K3015" s="3">
        <v>0</v>
      </c>
      <c r="L3015" s="3">
        <f t="shared" si="97"/>
        <v>200</v>
      </c>
      <c r="M3015">
        <v>200</v>
      </c>
      <c r="N3015" s="3">
        <f>Table2[[#This Row],[Total Cost]]-Table2[[#This Row],[Total Sales]]</f>
        <v>0</v>
      </c>
      <c r="O3015" t="s">
        <v>23</v>
      </c>
      <c r="P3015" t="s">
        <v>17</v>
      </c>
    </row>
    <row r="3016" spans="1:16">
      <c r="A3016" t="s">
        <v>11750</v>
      </c>
      <c r="B3016" t="s">
        <v>11751</v>
      </c>
      <c r="C3016" t="s">
        <v>37187</v>
      </c>
      <c r="D3016" t="s">
        <v>37634</v>
      </c>
      <c r="E3016" t="s">
        <v>11752</v>
      </c>
      <c r="F3016" t="s">
        <v>14</v>
      </c>
      <c r="G3016" s="2">
        <v>45684</v>
      </c>
      <c r="H3016" t="s">
        <v>89</v>
      </c>
      <c r="I3016">
        <v>4</v>
      </c>
      <c r="J3016">
        <f t="shared" si="96"/>
        <v>50</v>
      </c>
      <c r="K3016" s="3">
        <v>0</v>
      </c>
      <c r="L3016" s="3">
        <f t="shared" si="97"/>
        <v>200</v>
      </c>
      <c r="M3016">
        <v>200</v>
      </c>
      <c r="N3016" s="3">
        <f>Table2[[#This Row],[Total Cost]]-Table2[[#This Row],[Total Sales]]</f>
        <v>0</v>
      </c>
      <c r="O3016" t="s">
        <v>23</v>
      </c>
      <c r="P3016" t="s">
        <v>17</v>
      </c>
    </row>
    <row r="3017" spans="1:16">
      <c r="A3017" t="s">
        <v>11753</v>
      </c>
      <c r="B3017" t="s">
        <v>11754</v>
      </c>
      <c r="C3017" t="s">
        <v>37288</v>
      </c>
      <c r="D3017" t="s">
        <v>37453</v>
      </c>
      <c r="E3017" t="s">
        <v>11755</v>
      </c>
      <c r="F3017" t="s">
        <v>11756</v>
      </c>
      <c r="G3017" s="2">
        <v>45675</v>
      </c>
      <c r="H3017" t="s">
        <v>28</v>
      </c>
      <c r="I3017">
        <v>4</v>
      </c>
      <c r="J3017">
        <f t="shared" si="96"/>
        <v>300</v>
      </c>
      <c r="K3017" s="3">
        <v>0</v>
      </c>
      <c r="L3017" s="3">
        <f t="shared" si="97"/>
        <v>1200</v>
      </c>
      <c r="M3017">
        <v>1200</v>
      </c>
      <c r="N3017" s="3">
        <f>Table2[[#This Row],[Total Cost]]-Table2[[#This Row],[Total Sales]]</f>
        <v>0</v>
      </c>
      <c r="O3017" t="s">
        <v>90</v>
      </c>
      <c r="P3017" t="s">
        <v>17</v>
      </c>
    </row>
    <row r="3018" spans="1:16">
      <c r="A3018" t="s">
        <v>11757</v>
      </c>
      <c r="B3018" t="s">
        <v>11758</v>
      </c>
      <c r="C3018" t="s">
        <v>37282</v>
      </c>
      <c r="D3018" t="s">
        <v>37194</v>
      </c>
      <c r="E3018" t="s">
        <v>11759</v>
      </c>
      <c r="F3018" t="s">
        <v>11760</v>
      </c>
      <c r="G3018" s="2">
        <v>45495</v>
      </c>
      <c r="H3018" t="s">
        <v>22</v>
      </c>
      <c r="I3018">
        <v>1</v>
      </c>
      <c r="J3018">
        <f t="shared" si="96"/>
        <v>100</v>
      </c>
      <c r="K3018" s="3">
        <v>10</v>
      </c>
      <c r="L3018" s="3">
        <f t="shared" si="97"/>
        <v>100</v>
      </c>
      <c r="M3018">
        <v>90</v>
      </c>
      <c r="N3018" s="3">
        <f>Table2[[#This Row],[Total Cost]]-Table2[[#This Row],[Total Sales]]</f>
        <v>10</v>
      </c>
      <c r="O3018" t="s">
        <v>33</v>
      </c>
      <c r="P3018" t="s">
        <v>17</v>
      </c>
    </row>
    <row r="3019" spans="1:16">
      <c r="A3019" t="s">
        <v>11761</v>
      </c>
      <c r="B3019" t="s">
        <v>11762</v>
      </c>
      <c r="C3019" t="s">
        <v>38095</v>
      </c>
      <c r="D3019" t="s">
        <v>37620</v>
      </c>
      <c r="E3019" t="s">
        <v>11763</v>
      </c>
      <c r="F3019" t="s">
        <v>11764</v>
      </c>
      <c r="G3019" s="2">
        <v>45635</v>
      </c>
      <c r="H3019" t="s">
        <v>89</v>
      </c>
      <c r="I3019">
        <v>4</v>
      </c>
      <c r="J3019">
        <f t="shared" si="96"/>
        <v>50</v>
      </c>
      <c r="K3019" s="3">
        <v>15</v>
      </c>
      <c r="L3019" s="3">
        <f t="shared" si="97"/>
        <v>200</v>
      </c>
      <c r="M3019">
        <v>170</v>
      </c>
      <c r="N3019" s="3">
        <f>Table2[[#This Row],[Total Cost]]-Table2[[#This Row],[Total Sales]]</f>
        <v>30</v>
      </c>
      <c r="O3019" t="s">
        <v>84</v>
      </c>
      <c r="P3019" t="s">
        <v>17</v>
      </c>
    </row>
    <row r="3020" spans="1:16">
      <c r="A3020" t="s">
        <v>11765</v>
      </c>
      <c r="B3020" t="s">
        <v>11766</v>
      </c>
      <c r="C3020" t="s">
        <v>37147</v>
      </c>
      <c r="D3020" t="s">
        <v>38211</v>
      </c>
      <c r="E3020" t="s">
        <v>11767</v>
      </c>
      <c r="F3020" t="s">
        <v>11768</v>
      </c>
      <c r="G3020" s="2">
        <v>45442</v>
      </c>
      <c r="H3020" t="s">
        <v>15</v>
      </c>
      <c r="I3020">
        <v>2</v>
      </c>
      <c r="J3020">
        <f t="shared" si="96"/>
        <v>800</v>
      </c>
      <c r="K3020" s="3">
        <v>0</v>
      </c>
      <c r="L3020" s="3">
        <f t="shared" si="97"/>
        <v>1600</v>
      </c>
      <c r="M3020">
        <v>1600</v>
      </c>
      <c r="N3020" s="3">
        <f>Table2[[#This Row],[Total Cost]]-Table2[[#This Row],[Total Sales]]</f>
        <v>0</v>
      </c>
      <c r="O3020" t="s">
        <v>90</v>
      </c>
      <c r="P3020" t="s">
        <v>17</v>
      </c>
    </row>
    <row r="3021" spans="1:16">
      <c r="A3021" t="s">
        <v>11769</v>
      </c>
      <c r="B3021" t="s">
        <v>11770</v>
      </c>
      <c r="C3021" t="s">
        <v>38036</v>
      </c>
      <c r="D3021" t="s">
        <v>38182</v>
      </c>
      <c r="E3021" t="s">
        <v>9583</v>
      </c>
      <c r="F3021" t="s">
        <v>11771</v>
      </c>
      <c r="G3021" s="2">
        <v>45677</v>
      </c>
      <c r="H3021" t="s">
        <v>83</v>
      </c>
      <c r="I3021">
        <v>4</v>
      </c>
      <c r="J3021">
        <f t="shared" si="96"/>
        <v>150</v>
      </c>
      <c r="K3021" s="3">
        <v>10</v>
      </c>
      <c r="L3021" s="3">
        <f t="shared" si="97"/>
        <v>600</v>
      </c>
      <c r="M3021">
        <v>540</v>
      </c>
      <c r="N3021" s="3">
        <f>Table2[[#This Row],[Total Cost]]-Table2[[#This Row],[Total Sales]]</f>
        <v>60</v>
      </c>
      <c r="O3021" t="s">
        <v>23</v>
      </c>
      <c r="P3021" t="s">
        <v>17</v>
      </c>
    </row>
    <row r="3022" spans="1:16">
      <c r="A3022" t="s">
        <v>11772</v>
      </c>
      <c r="B3022" t="s">
        <v>11773</v>
      </c>
      <c r="C3022" t="s">
        <v>37776</v>
      </c>
      <c r="D3022" t="s">
        <v>37142</v>
      </c>
      <c r="E3022" t="s">
        <v>11774</v>
      </c>
      <c r="F3022" t="s">
        <v>11775</v>
      </c>
      <c r="G3022" s="2">
        <v>45718</v>
      </c>
      <c r="H3022" t="s">
        <v>22</v>
      </c>
      <c r="I3022">
        <v>3</v>
      </c>
      <c r="J3022">
        <f t="shared" si="96"/>
        <v>100</v>
      </c>
      <c r="K3022" s="3">
        <v>0</v>
      </c>
      <c r="L3022" s="3">
        <f t="shared" si="97"/>
        <v>300</v>
      </c>
      <c r="M3022">
        <v>300</v>
      </c>
      <c r="N3022" s="3">
        <f>Table2[[#This Row],[Total Cost]]-Table2[[#This Row],[Total Sales]]</f>
        <v>0</v>
      </c>
      <c r="O3022" t="s">
        <v>16</v>
      </c>
      <c r="P3022" t="s">
        <v>17</v>
      </c>
    </row>
    <row r="3023" spans="1:16">
      <c r="A3023" t="s">
        <v>11776</v>
      </c>
      <c r="B3023" t="s">
        <v>11777</v>
      </c>
      <c r="C3023" t="s">
        <v>37680</v>
      </c>
      <c r="D3023" t="s">
        <v>37740</v>
      </c>
      <c r="E3023" t="s">
        <v>11778</v>
      </c>
      <c r="F3023" t="s">
        <v>11779</v>
      </c>
      <c r="G3023" s="2">
        <v>45670</v>
      </c>
      <c r="H3023" t="s">
        <v>47</v>
      </c>
      <c r="I3023">
        <v>4</v>
      </c>
      <c r="J3023">
        <f t="shared" si="96"/>
        <v>1200</v>
      </c>
      <c r="K3023" s="3">
        <v>0</v>
      </c>
      <c r="L3023" s="3">
        <f t="shared" si="97"/>
        <v>4800</v>
      </c>
      <c r="M3023">
        <v>4800</v>
      </c>
      <c r="N3023" s="3">
        <f>Table2[[#This Row],[Total Cost]]-Table2[[#This Row],[Total Sales]]</f>
        <v>0</v>
      </c>
      <c r="O3023" t="s">
        <v>33</v>
      </c>
      <c r="P3023" t="s">
        <v>17</v>
      </c>
    </row>
    <row r="3024" spans="1:16">
      <c r="A3024" t="s">
        <v>11780</v>
      </c>
      <c r="B3024" t="s">
        <v>11781</v>
      </c>
      <c r="C3024" t="s">
        <v>36978</v>
      </c>
      <c r="D3024" t="s">
        <v>37603</v>
      </c>
      <c r="E3024" t="s">
        <v>11782</v>
      </c>
      <c r="F3024" t="s">
        <v>10519</v>
      </c>
      <c r="G3024" s="2">
        <v>45737</v>
      </c>
      <c r="H3024" t="s">
        <v>56</v>
      </c>
      <c r="I3024">
        <v>1</v>
      </c>
      <c r="J3024">
        <f t="shared" si="96"/>
        <v>90</v>
      </c>
      <c r="K3024" s="3">
        <v>5</v>
      </c>
      <c r="L3024" s="3">
        <f t="shared" si="97"/>
        <v>90</v>
      </c>
      <c r="M3024">
        <v>85.5</v>
      </c>
      <c r="N3024" s="3">
        <f>Table2[[#This Row],[Total Cost]]-Table2[[#This Row],[Total Sales]]</f>
        <v>4.5</v>
      </c>
      <c r="O3024" t="s">
        <v>33</v>
      </c>
      <c r="P3024" t="s">
        <v>17</v>
      </c>
    </row>
    <row r="3025" spans="1:16">
      <c r="A3025" t="s">
        <v>11783</v>
      </c>
      <c r="B3025" t="s">
        <v>11784</v>
      </c>
      <c r="C3025" t="s">
        <v>37327</v>
      </c>
      <c r="D3025" t="s">
        <v>37987</v>
      </c>
      <c r="E3025" t="s">
        <v>4894</v>
      </c>
      <c r="F3025" t="s">
        <v>4774</v>
      </c>
      <c r="G3025" s="2">
        <v>45754</v>
      </c>
      <c r="H3025" t="s">
        <v>15</v>
      </c>
      <c r="I3025">
        <v>4</v>
      </c>
      <c r="J3025">
        <f t="shared" si="96"/>
        <v>800</v>
      </c>
      <c r="K3025" s="3">
        <v>0</v>
      </c>
      <c r="L3025" s="3">
        <f t="shared" si="97"/>
        <v>3200</v>
      </c>
      <c r="M3025">
        <v>3200</v>
      </c>
      <c r="N3025" s="3">
        <f>Table2[[#This Row],[Total Cost]]-Table2[[#This Row],[Total Sales]]</f>
        <v>0</v>
      </c>
      <c r="O3025" t="s">
        <v>23</v>
      </c>
      <c r="P3025" t="s">
        <v>17</v>
      </c>
    </row>
    <row r="3026" spans="1:16">
      <c r="A3026" t="s">
        <v>11785</v>
      </c>
      <c r="B3026" t="s">
        <v>11786</v>
      </c>
      <c r="C3026" t="s">
        <v>37810</v>
      </c>
      <c r="D3026" t="s">
        <v>37415</v>
      </c>
      <c r="E3026" t="s">
        <v>11787</v>
      </c>
      <c r="F3026" t="s">
        <v>11788</v>
      </c>
      <c r="G3026" s="2">
        <v>45581</v>
      </c>
      <c r="H3026" t="s">
        <v>56</v>
      </c>
      <c r="I3026">
        <v>4</v>
      </c>
      <c r="J3026">
        <f t="shared" si="96"/>
        <v>90</v>
      </c>
      <c r="K3026" s="3">
        <v>0</v>
      </c>
      <c r="L3026" s="3">
        <f t="shared" si="97"/>
        <v>360</v>
      </c>
      <c r="M3026">
        <v>360</v>
      </c>
      <c r="N3026" s="3">
        <f>Table2[[#This Row],[Total Cost]]-Table2[[#This Row],[Total Sales]]</f>
        <v>0</v>
      </c>
      <c r="O3026" t="s">
        <v>90</v>
      </c>
      <c r="P3026" t="s">
        <v>17</v>
      </c>
    </row>
    <row r="3027" spans="1:16">
      <c r="A3027" t="s">
        <v>11789</v>
      </c>
      <c r="B3027" t="s">
        <v>11790</v>
      </c>
      <c r="C3027" t="s">
        <v>37586</v>
      </c>
      <c r="D3027" t="s">
        <v>37022</v>
      </c>
      <c r="E3027" t="s">
        <v>11791</v>
      </c>
      <c r="F3027" t="s">
        <v>2403</v>
      </c>
      <c r="G3027" s="2">
        <v>45654</v>
      </c>
      <c r="H3027" t="s">
        <v>56</v>
      </c>
      <c r="I3027">
        <v>3</v>
      </c>
      <c r="J3027">
        <f t="shared" si="96"/>
        <v>90</v>
      </c>
      <c r="K3027" s="3">
        <v>5</v>
      </c>
      <c r="L3027" s="3">
        <f t="shared" si="97"/>
        <v>270</v>
      </c>
      <c r="M3027">
        <v>256.5</v>
      </c>
      <c r="N3027" s="3">
        <f>Table2[[#This Row],[Total Cost]]-Table2[[#This Row],[Total Sales]]</f>
        <v>13.5</v>
      </c>
      <c r="O3027" t="s">
        <v>90</v>
      </c>
      <c r="P3027" t="s">
        <v>17</v>
      </c>
    </row>
    <row r="3028" spans="1:16">
      <c r="A3028" t="s">
        <v>11792</v>
      </c>
      <c r="B3028" t="s">
        <v>11793</v>
      </c>
      <c r="C3028" t="s">
        <v>37618</v>
      </c>
      <c r="D3028" t="s">
        <v>37950</v>
      </c>
      <c r="E3028" t="s">
        <v>11794</v>
      </c>
      <c r="F3028" t="s">
        <v>11795</v>
      </c>
      <c r="G3028" s="2">
        <v>45449</v>
      </c>
      <c r="H3028" t="s">
        <v>22</v>
      </c>
      <c r="I3028">
        <v>4</v>
      </c>
      <c r="J3028">
        <f t="shared" si="96"/>
        <v>100</v>
      </c>
      <c r="K3028" s="3">
        <v>0</v>
      </c>
      <c r="L3028" s="3">
        <f t="shared" si="97"/>
        <v>400</v>
      </c>
      <c r="M3028">
        <v>400</v>
      </c>
      <c r="N3028" s="3">
        <f>Table2[[#This Row],[Total Cost]]-Table2[[#This Row],[Total Sales]]</f>
        <v>0</v>
      </c>
      <c r="O3028" t="s">
        <v>23</v>
      </c>
      <c r="P3028" t="s">
        <v>17</v>
      </c>
    </row>
    <row r="3029" spans="1:16">
      <c r="A3029" t="s">
        <v>11796</v>
      </c>
      <c r="B3029" t="s">
        <v>11797</v>
      </c>
      <c r="C3029" t="s">
        <v>37010</v>
      </c>
      <c r="D3029" t="s">
        <v>37121</v>
      </c>
      <c r="E3029" t="s">
        <v>11798</v>
      </c>
      <c r="F3029" t="s">
        <v>11799</v>
      </c>
      <c r="G3029" s="2">
        <v>45671</v>
      </c>
      <c r="H3029" t="s">
        <v>22</v>
      </c>
      <c r="I3029">
        <v>1</v>
      </c>
      <c r="J3029">
        <f t="shared" si="96"/>
        <v>100</v>
      </c>
      <c r="K3029" s="3">
        <v>10</v>
      </c>
      <c r="L3029" s="3">
        <f t="shared" si="97"/>
        <v>100</v>
      </c>
      <c r="M3029">
        <v>90</v>
      </c>
      <c r="N3029" s="3">
        <f>Table2[[#This Row],[Total Cost]]-Table2[[#This Row],[Total Sales]]</f>
        <v>10</v>
      </c>
      <c r="O3029" t="s">
        <v>33</v>
      </c>
      <c r="P3029" t="s">
        <v>17</v>
      </c>
    </row>
    <row r="3030" spans="1:16">
      <c r="A3030" t="s">
        <v>11800</v>
      </c>
      <c r="B3030" t="s">
        <v>11801</v>
      </c>
      <c r="C3030" t="s">
        <v>37051</v>
      </c>
      <c r="D3030" t="s">
        <v>38212</v>
      </c>
      <c r="E3030" t="s">
        <v>11802</v>
      </c>
      <c r="F3030" t="s">
        <v>11803</v>
      </c>
      <c r="G3030" s="2">
        <v>45498</v>
      </c>
      <c r="H3030" t="s">
        <v>28</v>
      </c>
      <c r="I3030">
        <v>3</v>
      </c>
      <c r="J3030">
        <f t="shared" si="96"/>
        <v>300</v>
      </c>
      <c r="K3030" s="3">
        <v>15</v>
      </c>
      <c r="L3030" s="3">
        <f t="shared" si="97"/>
        <v>900</v>
      </c>
      <c r="M3030">
        <v>765</v>
      </c>
      <c r="N3030" s="3">
        <f>Table2[[#This Row],[Total Cost]]-Table2[[#This Row],[Total Sales]]</f>
        <v>135</v>
      </c>
      <c r="O3030" t="s">
        <v>23</v>
      </c>
      <c r="P3030" t="s">
        <v>17</v>
      </c>
    </row>
    <row r="3031" spans="1:16">
      <c r="A3031" t="s">
        <v>11804</v>
      </c>
      <c r="B3031" t="s">
        <v>11805</v>
      </c>
      <c r="C3031" t="s">
        <v>37090</v>
      </c>
      <c r="D3031" t="s">
        <v>38085</v>
      </c>
      <c r="E3031" t="s">
        <v>11806</v>
      </c>
      <c r="F3031" t="s">
        <v>11807</v>
      </c>
      <c r="G3031" s="2">
        <v>45531</v>
      </c>
      <c r="H3031" t="s">
        <v>15</v>
      </c>
      <c r="I3031">
        <v>1</v>
      </c>
      <c r="J3031">
        <f t="shared" si="96"/>
        <v>800</v>
      </c>
      <c r="K3031" s="3">
        <v>5</v>
      </c>
      <c r="L3031" s="3">
        <f t="shared" si="97"/>
        <v>800</v>
      </c>
      <c r="M3031">
        <v>760</v>
      </c>
      <c r="N3031" s="3">
        <f>Table2[[#This Row],[Total Cost]]-Table2[[#This Row],[Total Sales]]</f>
        <v>40</v>
      </c>
      <c r="O3031" t="s">
        <v>90</v>
      </c>
      <c r="P3031" t="s">
        <v>17</v>
      </c>
    </row>
    <row r="3032" spans="1:16">
      <c r="A3032" t="s">
        <v>11808</v>
      </c>
      <c r="B3032" t="s">
        <v>11809</v>
      </c>
      <c r="C3032" t="s">
        <v>37040</v>
      </c>
      <c r="D3032" t="s">
        <v>36988</v>
      </c>
      <c r="E3032" t="s">
        <v>11810</v>
      </c>
      <c r="F3032" t="s">
        <v>11811</v>
      </c>
      <c r="G3032" s="2">
        <v>45747</v>
      </c>
      <c r="H3032" t="s">
        <v>89</v>
      </c>
      <c r="I3032">
        <v>2</v>
      </c>
      <c r="J3032">
        <f t="shared" si="96"/>
        <v>50</v>
      </c>
      <c r="K3032" s="3">
        <v>0</v>
      </c>
      <c r="L3032" s="3">
        <f t="shared" si="97"/>
        <v>100</v>
      </c>
      <c r="M3032">
        <v>100</v>
      </c>
      <c r="N3032" s="3">
        <f>Table2[[#This Row],[Total Cost]]-Table2[[#This Row],[Total Sales]]</f>
        <v>0</v>
      </c>
      <c r="O3032" t="s">
        <v>33</v>
      </c>
      <c r="P3032" t="s">
        <v>78</v>
      </c>
    </row>
    <row r="3033" spans="1:16">
      <c r="A3033" t="s">
        <v>11812</v>
      </c>
      <c r="B3033" t="s">
        <v>11813</v>
      </c>
      <c r="C3033" t="s">
        <v>36972</v>
      </c>
      <c r="D3033" t="s">
        <v>38213</v>
      </c>
      <c r="E3033" t="s">
        <v>11814</v>
      </c>
      <c r="F3033" t="s">
        <v>11815</v>
      </c>
      <c r="G3033" s="2">
        <v>45558</v>
      </c>
      <c r="H3033" t="s">
        <v>73</v>
      </c>
      <c r="I3033">
        <v>3</v>
      </c>
      <c r="J3033">
        <f t="shared" si="96"/>
        <v>120</v>
      </c>
      <c r="K3033" s="3">
        <v>10</v>
      </c>
      <c r="L3033" s="3">
        <f t="shared" si="97"/>
        <v>360</v>
      </c>
      <c r="M3033">
        <v>324</v>
      </c>
      <c r="N3033" s="3">
        <f>Table2[[#This Row],[Total Cost]]-Table2[[#This Row],[Total Sales]]</f>
        <v>36</v>
      </c>
      <c r="O3033" t="s">
        <v>16</v>
      </c>
      <c r="P3033" t="s">
        <v>17</v>
      </c>
    </row>
    <row r="3034" spans="1:16">
      <c r="A3034" t="s">
        <v>11816</v>
      </c>
      <c r="B3034" t="s">
        <v>11817</v>
      </c>
      <c r="C3034" t="s">
        <v>37177</v>
      </c>
      <c r="D3034" t="s">
        <v>37046</v>
      </c>
      <c r="E3034" t="s">
        <v>11818</v>
      </c>
      <c r="F3034" t="s">
        <v>11819</v>
      </c>
      <c r="G3034" s="2">
        <v>45408</v>
      </c>
      <c r="H3034" t="s">
        <v>83</v>
      </c>
      <c r="I3034">
        <v>4</v>
      </c>
      <c r="J3034">
        <f t="shared" si="96"/>
        <v>150</v>
      </c>
      <c r="K3034" s="3">
        <v>0</v>
      </c>
      <c r="L3034" s="3">
        <f t="shared" si="97"/>
        <v>600</v>
      </c>
      <c r="M3034">
        <v>600</v>
      </c>
      <c r="N3034" s="3">
        <f>Table2[[#This Row],[Total Cost]]-Table2[[#This Row],[Total Sales]]</f>
        <v>0</v>
      </c>
      <c r="O3034" t="s">
        <v>16</v>
      </c>
      <c r="P3034" t="s">
        <v>17</v>
      </c>
    </row>
    <row r="3035" spans="1:16">
      <c r="A3035" t="s">
        <v>11820</v>
      </c>
      <c r="B3035" t="s">
        <v>11821</v>
      </c>
      <c r="C3035" t="s">
        <v>37000</v>
      </c>
      <c r="D3035" t="s">
        <v>37903</v>
      </c>
      <c r="E3035" t="s">
        <v>11822</v>
      </c>
      <c r="F3035" t="s">
        <v>11823</v>
      </c>
      <c r="G3035" s="2">
        <v>45648</v>
      </c>
      <c r="H3035" t="s">
        <v>73</v>
      </c>
      <c r="I3035">
        <v>1</v>
      </c>
      <c r="J3035">
        <f t="shared" si="96"/>
        <v>120</v>
      </c>
      <c r="K3035" s="3">
        <v>0</v>
      </c>
      <c r="L3035" s="3">
        <f t="shared" si="97"/>
        <v>120</v>
      </c>
      <c r="M3035">
        <v>120</v>
      </c>
      <c r="N3035" s="3">
        <f>Table2[[#This Row],[Total Cost]]-Table2[[#This Row],[Total Sales]]</f>
        <v>0</v>
      </c>
      <c r="O3035" t="s">
        <v>16</v>
      </c>
      <c r="P3035" t="s">
        <v>17</v>
      </c>
    </row>
    <row r="3036" spans="1:16">
      <c r="A3036" t="s">
        <v>11824</v>
      </c>
      <c r="B3036" t="s">
        <v>11825</v>
      </c>
      <c r="C3036" t="s">
        <v>37418</v>
      </c>
      <c r="D3036" t="s">
        <v>38061</v>
      </c>
      <c r="E3036" t="s">
        <v>11826</v>
      </c>
      <c r="F3036" t="s">
        <v>11827</v>
      </c>
      <c r="G3036" s="2">
        <v>45571</v>
      </c>
      <c r="H3036" t="s">
        <v>15</v>
      </c>
      <c r="I3036">
        <v>1</v>
      </c>
      <c r="J3036">
        <f t="shared" si="96"/>
        <v>800</v>
      </c>
      <c r="K3036" s="3">
        <v>0</v>
      </c>
      <c r="L3036" s="3">
        <f t="shared" si="97"/>
        <v>800</v>
      </c>
      <c r="M3036">
        <v>800</v>
      </c>
      <c r="N3036" s="3">
        <f>Table2[[#This Row],[Total Cost]]-Table2[[#This Row],[Total Sales]]</f>
        <v>0</v>
      </c>
      <c r="O3036" t="s">
        <v>84</v>
      </c>
      <c r="P3036" t="s">
        <v>17</v>
      </c>
    </row>
    <row r="3037" spans="1:16">
      <c r="A3037" t="s">
        <v>11828</v>
      </c>
      <c r="B3037" t="s">
        <v>11829</v>
      </c>
      <c r="C3037" t="s">
        <v>37299</v>
      </c>
      <c r="D3037" t="s">
        <v>37418</v>
      </c>
      <c r="E3037" t="s">
        <v>11830</v>
      </c>
      <c r="F3037" t="s">
        <v>4422</v>
      </c>
      <c r="G3037" s="2">
        <v>45676</v>
      </c>
      <c r="H3037" t="s">
        <v>47</v>
      </c>
      <c r="I3037">
        <v>1</v>
      </c>
      <c r="J3037">
        <f t="shared" si="96"/>
        <v>1200</v>
      </c>
      <c r="K3037" s="3">
        <v>0</v>
      </c>
      <c r="L3037" s="3">
        <f t="shared" si="97"/>
        <v>1200</v>
      </c>
      <c r="M3037">
        <v>1200</v>
      </c>
      <c r="N3037" s="3">
        <f>Table2[[#This Row],[Total Cost]]-Table2[[#This Row],[Total Sales]]</f>
        <v>0</v>
      </c>
      <c r="O3037" t="s">
        <v>16</v>
      </c>
      <c r="P3037" t="s">
        <v>17</v>
      </c>
    </row>
    <row r="3038" spans="1:16">
      <c r="A3038" t="s">
        <v>11831</v>
      </c>
      <c r="B3038" t="s">
        <v>11832</v>
      </c>
      <c r="C3038" t="s">
        <v>37416</v>
      </c>
      <c r="D3038" t="s">
        <v>38033</v>
      </c>
      <c r="E3038" t="s">
        <v>11833</v>
      </c>
      <c r="F3038" t="s">
        <v>11834</v>
      </c>
      <c r="G3038" s="2">
        <v>45724</v>
      </c>
      <c r="H3038" t="s">
        <v>42</v>
      </c>
      <c r="I3038">
        <v>2</v>
      </c>
      <c r="J3038">
        <f t="shared" si="96"/>
        <v>200</v>
      </c>
      <c r="K3038" s="3">
        <v>10</v>
      </c>
      <c r="L3038" s="3">
        <f t="shared" si="97"/>
        <v>400</v>
      </c>
      <c r="M3038">
        <v>360</v>
      </c>
      <c r="N3038" s="3">
        <f>Table2[[#This Row],[Total Cost]]-Table2[[#This Row],[Total Sales]]</f>
        <v>40</v>
      </c>
      <c r="O3038" t="s">
        <v>84</v>
      </c>
      <c r="P3038" t="s">
        <v>17</v>
      </c>
    </row>
    <row r="3039" spans="1:16">
      <c r="A3039" t="s">
        <v>11835</v>
      </c>
      <c r="B3039" t="s">
        <v>11836</v>
      </c>
      <c r="C3039" t="s">
        <v>37000</v>
      </c>
      <c r="D3039" t="s">
        <v>37410</v>
      </c>
      <c r="E3039" t="s">
        <v>11837</v>
      </c>
      <c r="F3039" t="s">
        <v>11838</v>
      </c>
      <c r="G3039" s="2">
        <v>45632</v>
      </c>
      <c r="H3039" t="s">
        <v>83</v>
      </c>
      <c r="I3039">
        <v>4</v>
      </c>
      <c r="J3039">
        <f t="shared" si="96"/>
        <v>150</v>
      </c>
      <c r="K3039" s="3">
        <v>10</v>
      </c>
      <c r="L3039" s="3">
        <f t="shared" si="97"/>
        <v>600</v>
      </c>
      <c r="M3039">
        <v>540</v>
      </c>
      <c r="N3039" s="3">
        <f>Table2[[#This Row],[Total Cost]]-Table2[[#This Row],[Total Sales]]</f>
        <v>60</v>
      </c>
      <c r="O3039" t="s">
        <v>33</v>
      </c>
      <c r="P3039" t="s">
        <v>17</v>
      </c>
    </row>
    <row r="3040" spans="1:16">
      <c r="A3040" t="s">
        <v>11839</v>
      </c>
      <c r="B3040" t="s">
        <v>2599</v>
      </c>
      <c r="C3040" t="s">
        <v>37149</v>
      </c>
      <c r="D3040" t="s">
        <v>37426</v>
      </c>
      <c r="E3040" t="s">
        <v>11840</v>
      </c>
      <c r="F3040" t="s">
        <v>11841</v>
      </c>
      <c r="G3040" s="2">
        <v>45548</v>
      </c>
      <c r="H3040" t="s">
        <v>73</v>
      </c>
      <c r="I3040">
        <v>3</v>
      </c>
      <c r="J3040">
        <f t="shared" si="96"/>
        <v>120</v>
      </c>
      <c r="K3040" s="3">
        <v>10</v>
      </c>
      <c r="L3040" s="3">
        <f t="shared" si="97"/>
        <v>360</v>
      </c>
      <c r="M3040">
        <v>324</v>
      </c>
      <c r="N3040" s="3">
        <f>Table2[[#This Row],[Total Cost]]-Table2[[#This Row],[Total Sales]]</f>
        <v>36</v>
      </c>
      <c r="O3040" t="s">
        <v>33</v>
      </c>
      <c r="P3040" t="s">
        <v>17</v>
      </c>
    </row>
    <row r="3041" spans="1:16">
      <c r="A3041" t="s">
        <v>11842</v>
      </c>
      <c r="B3041" t="s">
        <v>11843</v>
      </c>
      <c r="C3041" t="s">
        <v>37366</v>
      </c>
      <c r="D3041" t="s">
        <v>37484</v>
      </c>
      <c r="E3041" t="s">
        <v>11844</v>
      </c>
      <c r="F3041" t="s">
        <v>11845</v>
      </c>
      <c r="G3041" s="2">
        <v>45492</v>
      </c>
      <c r="H3041" t="s">
        <v>89</v>
      </c>
      <c r="I3041">
        <v>2</v>
      </c>
      <c r="J3041">
        <f t="shared" si="96"/>
        <v>50</v>
      </c>
      <c r="K3041" s="3">
        <v>15</v>
      </c>
      <c r="L3041" s="3">
        <f t="shared" si="97"/>
        <v>100</v>
      </c>
      <c r="M3041">
        <v>85</v>
      </c>
      <c r="N3041" s="3">
        <f>Table2[[#This Row],[Total Cost]]-Table2[[#This Row],[Total Sales]]</f>
        <v>15</v>
      </c>
      <c r="O3041" t="s">
        <v>90</v>
      </c>
      <c r="P3041" t="s">
        <v>17</v>
      </c>
    </row>
    <row r="3042" spans="1:16">
      <c r="A3042" t="s">
        <v>11846</v>
      </c>
      <c r="B3042" t="s">
        <v>11847</v>
      </c>
      <c r="C3042" t="s">
        <v>37931</v>
      </c>
      <c r="D3042" t="s">
        <v>37548</v>
      </c>
      <c r="E3042" t="s">
        <v>11848</v>
      </c>
      <c r="F3042" t="s">
        <v>6587</v>
      </c>
      <c r="G3042" s="2">
        <v>45695</v>
      </c>
      <c r="H3042" t="s">
        <v>89</v>
      </c>
      <c r="I3042">
        <v>4</v>
      </c>
      <c r="J3042">
        <f t="shared" si="96"/>
        <v>50</v>
      </c>
      <c r="K3042" s="3">
        <v>0</v>
      </c>
      <c r="L3042" s="3">
        <f t="shared" si="97"/>
        <v>200</v>
      </c>
      <c r="M3042">
        <v>200</v>
      </c>
      <c r="N3042" s="3">
        <f>Table2[[#This Row],[Total Cost]]-Table2[[#This Row],[Total Sales]]</f>
        <v>0</v>
      </c>
      <c r="O3042" t="s">
        <v>23</v>
      </c>
      <c r="P3042" t="s">
        <v>17</v>
      </c>
    </row>
    <row r="3043" spans="1:16">
      <c r="A3043" t="s">
        <v>11849</v>
      </c>
      <c r="B3043" t="s">
        <v>11850</v>
      </c>
      <c r="C3043" t="s">
        <v>37313</v>
      </c>
      <c r="D3043" t="s">
        <v>38045</v>
      </c>
      <c r="E3043" t="s">
        <v>11851</v>
      </c>
      <c r="F3043" t="s">
        <v>11852</v>
      </c>
      <c r="G3043" s="2">
        <v>45540</v>
      </c>
      <c r="H3043" t="s">
        <v>56</v>
      </c>
      <c r="I3043">
        <v>3</v>
      </c>
      <c r="J3043">
        <f t="shared" si="96"/>
        <v>90</v>
      </c>
      <c r="K3043" s="3">
        <v>10</v>
      </c>
      <c r="L3043" s="3">
        <f t="shared" si="97"/>
        <v>270</v>
      </c>
      <c r="M3043">
        <v>243</v>
      </c>
      <c r="N3043" s="3">
        <f>Table2[[#This Row],[Total Cost]]-Table2[[#This Row],[Total Sales]]</f>
        <v>27</v>
      </c>
      <c r="O3043" t="s">
        <v>16</v>
      </c>
      <c r="P3043" t="s">
        <v>17</v>
      </c>
    </row>
    <row r="3044" spans="1:16">
      <c r="A3044" t="s">
        <v>11853</v>
      </c>
      <c r="B3044" t="s">
        <v>11854</v>
      </c>
      <c r="C3044" t="s">
        <v>37288</v>
      </c>
      <c r="D3044" t="s">
        <v>38214</v>
      </c>
      <c r="E3044" t="s">
        <v>11855</v>
      </c>
      <c r="F3044" t="s">
        <v>11856</v>
      </c>
      <c r="G3044" s="2">
        <v>45429</v>
      </c>
      <c r="H3044" t="s">
        <v>73</v>
      </c>
      <c r="I3044">
        <v>1</v>
      </c>
      <c r="J3044">
        <f t="shared" si="96"/>
        <v>120</v>
      </c>
      <c r="K3044" s="3">
        <v>10</v>
      </c>
      <c r="L3044" s="3">
        <f t="shared" si="97"/>
        <v>120</v>
      </c>
      <c r="M3044">
        <v>108</v>
      </c>
      <c r="N3044" s="3">
        <f>Table2[[#This Row],[Total Cost]]-Table2[[#This Row],[Total Sales]]</f>
        <v>12</v>
      </c>
      <c r="O3044" t="s">
        <v>33</v>
      </c>
      <c r="P3044" t="s">
        <v>17</v>
      </c>
    </row>
    <row r="3045" spans="1:16">
      <c r="A3045" t="s">
        <v>11857</v>
      </c>
      <c r="B3045" t="s">
        <v>11858</v>
      </c>
      <c r="C3045" t="s">
        <v>37344</v>
      </c>
      <c r="D3045" t="s">
        <v>37434</v>
      </c>
      <c r="E3045" t="s">
        <v>11859</v>
      </c>
      <c r="F3045" t="s">
        <v>6291</v>
      </c>
      <c r="G3045" s="2">
        <v>45504</v>
      </c>
      <c r="H3045" t="s">
        <v>83</v>
      </c>
      <c r="I3045">
        <v>3</v>
      </c>
      <c r="J3045">
        <f t="shared" si="96"/>
        <v>150</v>
      </c>
      <c r="K3045" s="3">
        <v>0</v>
      </c>
      <c r="L3045" s="3">
        <f t="shared" si="97"/>
        <v>450</v>
      </c>
      <c r="M3045">
        <v>450</v>
      </c>
      <c r="N3045" s="3">
        <f>Table2[[#This Row],[Total Cost]]-Table2[[#This Row],[Total Sales]]</f>
        <v>0</v>
      </c>
      <c r="O3045" t="s">
        <v>16</v>
      </c>
      <c r="P3045" t="s">
        <v>17</v>
      </c>
    </row>
    <row r="3046" spans="1:16">
      <c r="A3046" t="s">
        <v>11860</v>
      </c>
      <c r="B3046" t="s">
        <v>11861</v>
      </c>
      <c r="C3046" t="s">
        <v>36976</v>
      </c>
      <c r="D3046" t="s">
        <v>37708</v>
      </c>
      <c r="E3046" t="s">
        <v>11862</v>
      </c>
      <c r="F3046" t="s">
        <v>11863</v>
      </c>
      <c r="G3046" s="2">
        <v>45518</v>
      </c>
      <c r="H3046" t="s">
        <v>73</v>
      </c>
      <c r="I3046">
        <v>3</v>
      </c>
      <c r="J3046">
        <f t="shared" si="96"/>
        <v>120</v>
      </c>
      <c r="K3046" s="3">
        <v>0</v>
      </c>
      <c r="L3046" s="3">
        <f t="shared" si="97"/>
        <v>360</v>
      </c>
      <c r="M3046">
        <v>360</v>
      </c>
      <c r="N3046" s="3">
        <f>Table2[[#This Row],[Total Cost]]-Table2[[#This Row],[Total Sales]]</f>
        <v>0</v>
      </c>
      <c r="O3046" t="s">
        <v>16</v>
      </c>
      <c r="P3046" t="s">
        <v>17</v>
      </c>
    </row>
    <row r="3047" spans="1:16">
      <c r="A3047" t="s">
        <v>11864</v>
      </c>
      <c r="B3047" t="s">
        <v>11865</v>
      </c>
      <c r="C3047" t="s">
        <v>37085</v>
      </c>
      <c r="D3047" t="s">
        <v>36957</v>
      </c>
      <c r="E3047" t="s">
        <v>11866</v>
      </c>
      <c r="F3047" t="s">
        <v>11867</v>
      </c>
      <c r="G3047" s="2">
        <v>45751</v>
      </c>
      <c r="H3047" t="s">
        <v>73</v>
      </c>
      <c r="I3047">
        <v>4</v>
      </c>
      <c r="J3047">
        <f t="shared" si="96"/>
        <v>120</v>
      </c>
      <c r="K3047" s="3">
        <v>0</v>
      </c>
      <c r="L3047" s="3">
        <f t="shared" si="97"/>
        <v>480</v>
      </c>
      <c r="M3047">
        <v>480</v>
      </c>
      <c r="N3047" s="3">
        <f>Table2[[#This Row],[Total Cost]]-Table2[[#This Row],[Total Sales]]</f>
        <v>0</v>
      </c>
      <c r="O3047" t="s">
        <v>90</v>
      </c>
      <c r="P3047" t="s">
        <v>17</v>
      </c>
    </row>
    <row r="3048" spans="1:16">
      <c r="A3048" t="s">
        <v>11868</v>
      </c>
      <c r="B3048" t="s">
        <v>11869</v>
      </c>
      <c r="C3048" t="s">
        <v>36984</v>
      </c>
      <c r="D3048" t="s">
        <v>37264</v>
      </c>
      <c r="E3048" t="s">
        <v>11870</v>
      </c>
      <c r="F3048" t="s">
        <v>10703</v>
      </c>
      <c r="G3048" s="2">
        <v>45567</v>
      </c>
      <c r="H3048" t="s">
        <v>73</v>
      </c>
      <c r="I3048">
        <v>4</v>
      </c>
      <c r="J3048">
        <f t="shared" si="96"/>
        <v>120</v>
      </c>
      <c r="K3048" s="3">
        <v>5</v>
      </c>
      <c r="L3048" s="3">
        <f t="shared" si="97"/>
        <v>480</v>
      </c>
      <c r="M3048">
        <v>456</v>
      </c>
      <c r="N3048" s="3">
        <f>Table2[[#This Row],[Total Cost]]-Table2[[#This Row],[Total Sales]]</f>
        <v>24</v>
      </c>
      <c r="O3048" t="s">
        <v>84</v>
      </c>
      <c r="P3048" t="s">
        <v>17</v>
      </c>
    </row>
    <row r="3049" spans="1:16">
      <c r="A3049" t="s">
        <v>11871</v>
      </c>
      <c r="B3049" t="s">
        <v>11872</v>
      </c>
      <c r="C3049" t="s">
        <v>37158</v>
      </c>
      <c r="D3049" t="s">
        <v>37389</v>
      </c>
      <c r="E3049" t="s">
        <v>2872</v>
      </c>
      <c r="F3049" t="s">
        <v>11873</v>
      </c>
      <c r="G3049" s="2">
        <v>45432</v>
      </c>
      <c r="H3049" t="s">
        <v>28</v>
      </c>
      <c r="I3049">
        <v>1</v>
      </c>
      <c r="J3049">
        <f t="shared" si="96"/>
        <v>300</v>
      </c>
      <c r="K3049" s="3">
        <v>15</v>
      </c>
      <c r="L3049" s="3">
        <f t="shared" si="97"/>
        <v>300</v>
      </c>
      <c r="M3049">
        <v>255</v>
      </c>
      <c r="N3049" s="3">
        <f>Table2[[#This Row],[Total Cost]]-Table2[[#This Row],[Total Sales]]</f>
        <v>45</v>
      </c>
      <c r="O3049" t="s">
        <v>23</v>
      </c>
      <c r="P3049" t="s">
        <v>17</v>
      </c>
    </row>
    <row r="3050" spans="1:16">
      <c r="A3050" t="s">
        <v>11874</v>
      </c>
      <c r="B3050" t="s">
        <v>11875</v>
      </c>
      <c r="C3050" t="s">
        <v>37264</v>
      </c>
      <c r="D3050" t="s">
        <v>37107</v>
      </c>
      <c r="E3050" t="s">
        <v>11876</v>
      </c>
      <c r="F3050" t="s">
        <v>8923</v>
      </c>
      <c r="G3050" s="2">
        <v>45667</v>
      </c>
      <c r="H3050" t="s">
        <v>83</v>
      </c>
      <c r="I3050">
        <v>4</v>
      </c>
      <c r="J3050">
        <f t="shared" si="96"/>
        <v>150</v>
      </c>
      <c r="K3050" s="3">
        <v>5</v>
      </c>
      <c r="L3050" s="3">
        <f t="shared" si="97"/>
        <v>600</v>
      </c>
      <c r="M3050">
        <v>570</v>
      </c>
      <c r="N3050" s="3">
        <f>Table2[[#This Row],[Total Cost]]-Table2[[#This Row],[Total Sales]]</f>
        <v>30</v>
      </c>
      <c r="O3050" t="s">
        <v>33</v>
      </c>
      <c r="P3050" t="s">
        <v>17</v>
      </c>
    </row>
    <row r="3051" spans="1:16">
      <c r="A3051" t="s">
        <v>11877</v>
      </c>
      <c r="B3051" t="s">
        <v>11878</v>
      </c>
      <c r="C3051" t="s">
        <v>37828</v>
      </c>
      <c r="D3051" t="s">
        <v>37608</v>
      </c>
      <c r="E3051" t="s">
        <v>11879</v>
      </c>
      <c r="F3051" t="s">
        <v>11880</v>
      </c>
      <c r="G3051" s="2">
        <v>45714</v>
      </c>
      <c r="H3051" t="s">
        <v>22</v>
      </c>
      <c r="I3051">
        <v>3</v>
      </c>
      <c r="J3051">
        <f t="shared" si="96"/>
        <v>100</v>
      </c>
      <c r="K3051" s="3">
        <v>5</v>
      </c>
      <c r="L3051" s="3">
        <f t="shared" si="97"/>
        <v>300</v>
      </c>
      <c r="M3051">
        <v>285</v>
      </c>
      <c r="N3051" s="3">
        <f>Table2[[#This Row],[Total Cost]]-Table2[[#This Row],[Total Sales]]</f>
        <v>15</v>
      </c>
      <c r="O3051" t="s">
        <v>90</v>
      </c>
      <c r="P3051" t="s">
        <v>17</v>
      </c>
    </row>
    <row r="3052" spans="1:16">
      <c r="A3052" t="s">
        <v>11881</v>
      </c>
      <c r="B3052" t="s">
        <v>11882</v>
      </c>
      <c r="C3052" t="s">
        <v>37229</v>
      </c>
      <c r="D3052" t="s">
        <v>37194</v>
      </c>
      <c r="E3052" t="s">
        <v>11883</v>
      </c>
      <c r="F3052" t="s">
        <v>11884</v>
      </c>
      <c r="G3052" s="2">
        <v>45526</v>
      </c>
      <c r="H3052" t="s">
        <v>42</v>
      </c>
      <c r="I3052">
        <v>2</v>
      </c>
      <c r="J3052">
        <f t="shared" si="96"/>
        <v>200</v>
      </c>
      <c r="K3052" s="3">
        <v>0</v>
      </c>
      <c r="L3052" s="3">
        <f t="shared" si="97"/>
        <v>400</v>
      </c>
      <c r="M3052">
        <v>400</v>
      </c>
      <c r="N3052" s="3">
        <f>Table2[[#This Row],[Total Cost]]-Table2[[#This Row],[Total Sales]]</f>
        <v>0</v>
      </c>
      <c r="O3052" t="s">
        <v>23</v>
      </c>
      <c r="P3052" t="s">
        <v>17</v>
      </c>
    </row>
    <row r="3053" spans="1:16">
      <c r="A3053" t="s">
        <v>11885</v>
      </c>
      <c r="B3053" t="s">
        <v>11886</v>
      </c>
      <c r="C3053" t="s">
        <v>37004</v>
      </c>
      <c r="D3053" t="s">
        <v>37003</v>
      </c>
      <c r="E3053" t="s">
        <v>11887</v>
      </c>
      <c r="F3053" t="s">
        <v>11888</v>
      </c>
      <c r="G3053" s="2">
        <v>45694</v>
      </c>
      <c r="H3053" t="s">
        <v>89</v>
      </c>
      <c r="I3053">
        <v>2</v>
      </c>
      <c r="J3053">
        <f t="shared" si="96"/>
        <v>50</v>
      </c>
      <c r="K3053" s="3">
        <v>10</v>
      </c>
      <c r="L3053" s="3">
        <f t="shared" si="97"/>
        <v>100</v>
      </c>
      <c r="M3053">
        <v>90</v>
      </c>
      <c r="N3053" s="3">
        <f>Table2[[#This Row],[Total Cost]]-Table2[[#This Row],[Total Sales]]</f>
        <v>10</v>
      </c>
      <c r="O3053" t="s">
        <v>90</v>
      </c>
      <c r="P3053" t="s">
        <v>17</v>
      </c>
    </row>
    <row r="3054" spans="1:16">
      <c r="A3054" t="s">
        <v>11889</v>
      </c>
      <c r="B3054" t="s">
        <v>11890</v>
      </c>
      <c r="C3054" t="s">
        <v>37031</v>
      </c>
      <c r="D3054" t="s">
        <v>38215</v>
      </c>
      <c r="E3054" t="s">
        <v>11891</v>
      </c>
      <c r="F3054" t="s">
        <v>7953</v>
      </c>
      <c r="G3054" s="2">
        <v>45574</v>
      </c>
      <c r="H3054" t="s">
        <v>73</v>
      </c>
      <c r="I3054">
        <v>4</v>
      </c>
      <c r="J3054">
        <f t="shared" si="96"/>
        <v>120</v>
      </c>
      <c r="K3054" s="3">
        <v>0</v>
      </c>
      <c r="L3054" s="3">
        <f t="shared" si="97"/>
        <v>480</v>
      </c>
      <c r="M3054">
        <v>480</v>
      </c>
      <c r="N3054" s="3">
        <f>Table2[[#This Row],[Total Cost]]-Table2[[#This Row],[Total Sales]]</f>
        <v>0</v>
      </c>
      <c r="O3054" t="s">
        <v>84</v>
      </c>
      <c r="P3054" t="s">
        <v>17</v>
      </c>
    </row>
    <row r="3055" spans="1:16">
      <c r="A3055" t="s">
        <v>11892</v>
      </c>
      <c r="B3055" t="s">
        <v>11893</v>
      </c>
      <c r="C3055" t="s">
        <v>37010</v>
      </c>
      <c r="D3055" t="s">
        <v>37533</v>
      </c>
      <c r="E3055" t="s">
        <v>11894</v>
      </c>
      <c r="F3055" t="s">
        <v>11895</v>
      </c>
      <c r="G3055" s="2">
        <v>45525</v>
      </c>
      <c r="H3055" t="s">
        <v>47</v>
      </c>
      <c r="I3055">
        <v>2</v>
      </c>
      <c r="J3055">
        <f t="shared" si="96"/>
        <v>1200</v>
      </c>
      <c r="K3055" s="3">
        <v>15</v>
      </c>
      <c r="L3055" s="3">
        <f t="shared" si="97"/>
        <v>2400</v>
      </c>
      <c r="M3055">
        <v>2040</v>
      </c>
      <c r="N3055" s="3">
        <f>Table2[[#This Row],[Total Cost]]-Table2[[#This Row],[Total Sales]]</f>
        <v>360</v>
      </c>
      <c r="O3055" t="s">
        <v>16</v>
      </c>
      <c r="P3055" t="s">
        <v>17</v>
      </c>
    </row>
    <row r="3056" spans="1:16">
      <c r="A3056" t="s">
        <v>11896</v>
      </c>
      <c r="B3056" t="s">
        <v>11897</v>
      </c>
      <c r="C3056" t="s">
        <v>38031</v>
      </c>
      <c r="D3056" t="s">
        <v>37489</v>
      </c>
      <c r="E3056" t="s">
        <v>11898</v>
      </c>
      <c r="F3056" t="s">
        <v>6422</v>
      </c>
      <c r="G3056" s="2">
        <v>45409</v>
      </c>
      <c r="H3056" t="s">
        <v>73</v>
      </c>
      <c r="I3056">
        <v>3</v>
      </c>
      <c r="J3056">
        <f t="shared" si="96"/>
        <v>120</v>
      </c>
      <c r="K3056" s="3">
        <v>10</v>
      </c>
      <c r="L3056" s="3">
        <f t="shared" si="97"/>
        <v>360</v>
      </c>
      <c r="M3056">
        <v>324</v>
      </c>
      <c r="N3056" s="3">
        <f>Table2[[#This Row],[Total Cost]]-Table2[[#This Row],[Total Sales]]</f>
        <v>36</v>
      </c>
      <c r="O3056" t="s">
        <v>16</v>
      </c>
      <c r="P3056" t="s">
        <v>17</v>
      </c>
    </row>
    <row r="3057" spans="1:16">
      <c r="A3057" t="s">
        <v>11899</v>
      </c>
      <c r="B3057" t="s">
        <v>11900</v>
      </c>
      <c r="C3057" t="s">
        <v>37163</v>
      </c>
      <c r="D3057" t="s">
        <v>37762</v>
      </c>
      <c r="E3057" t="s">
        <v>11901</v>
      </c>
      <c r="F3057" t="s">
        <v>11902</v>
      </c>
      <c r="G3057" s="2">
        <v>45726</v>
      </c>
      <c r="H3057" t="s">
        <v>89</v>
      </c>
      <c r="I3057">
        <v>1</v>
      </c>
      <c r="J3057">
        <f t="shared" si="96"/>
        <v>50</v>
      </c>
      <c r="K3057" s="3">
        <v>0</v>
      </c>
      <c r="L3057" s="3">
        <f t="shared" si="97"/>
        <v>50</v>
      </c>
      <c r="M3057">
        <v>50</v>
      </c>
      <c r="N3057" s="3">
        <f>Table2[[#This Row],[Total Cost]]-Table2[[#This Row],[Total Sales]]</f>
        <v>0</v>
      </c>
      <c r="O3057" t="s">
        <v>84</v>
      </c>
      <c r="P3057" t="s">
        <v>17</v>
      </c>
    </row>
    <row r="3058" spans="1:16">
      <c r="A3058" t="s">
        <v>11903</v>
      </c>
      <c r="B3058" t="s">
        <v>11904</v>
      </c>
      <c r="C3058" t="s">
        <v>37638</v>
      </c>
      <c r="D3058" t="s">
        <v>38216</v>
      </c>
      <c r="E3058" t="s">
        <v>11905</v>
      </c>
      <c r="F3058" t="s">
        <v>11906</v>
      </c>
      <c r="G3058" s="2">
        <v>45595</v>
      </c>
      <c r="H3058" t="s">
        <v>73</v>
      </c>
      <c r="I3058">
        <v>1</v>
      </c>
      <c r="J3058">
        <f t="shared" si="96"/>
        <v>120</v>
      </c>
      <c r="K3058" s="3">
        <v>15</v>
      </c>
      <c r="L3058" s="3">
        <f t="shared" si="97"/>
        <v>120</v>
      </c>
      <c r="M3058">
        <v>102</v>
      </c>
      <c r="N3058" s="3">
        <f>Table2[[#This Row],[Total Cost]]-Table2[[#This Row],[Total Sales]]</f>
        <v>18</v>
      </c>
      <c r="O3058" t="s">
        <v>23</v>
      </c>
      <c r="P3058" t="s">
        <v>17</v>
      </c>
    </row>
    <row r="3059" spans="1:16">
      <c r="A3059" t="s">
        <v>11907</v>
      </c>
      <c r="B3059" t="s">
        <v>11908</v>
      </c>
      <c r="C3059" t="s">
        <v>37202</v>
      </c>
      <c r="D3059" t="s">
        <v>37242</v>
      </c>
      <c r="E3059" t="s">
        <v>11909</v>
      </c>
      <c r="F3059" t="s">
        <v>11910</v>
      </c>
      <c r="G3059" s="2">
        <v>45723</v>
      </c>
      <c r="H3059" t="s">
        <v>22</v>
      </c>
      <c r="I3059">
        <v>3</v>
      </c>
      <c r="J3059">
        <f t="shared" si="96"/>
        <v>100</v>
      </c>
      <c r="K3059" s="3">
        <v>0</v>
      </c>
      <c r="L3059" s="3">
        <f t="shared" si="97"/>
        <v>300</v>
      </c>
      <c r="M3059">
        <v>300</v>
      </c>
      <c r="N3059" s="3">
        <f>Table2[[#This Row],[Total Cost]]-Table2[[#This Row],[Total Sales]]</f>
        <v>0</v>
      </c>
      <c r="O3059" t="s">
        <v>90</v>
      </c>
      <c r="P3059" t="s">
        <v>17</v>
      </c>
    </row>
    <row r="3060" spans="1:16">
      <c r="A3060" t="s">
        <v>11911</v>
      </c>
      <c r="B3060" t="s">
        <v>11912</v>
      </c>
      <c r="C3060" t="s">
        <v>37051</v>
      </c>
      <c r="D3060" t="s">
        <v>37067</v>
      </c>
      <c r="E3060" t="s">
        <v>11913</v>
      </c>
      <c r="F3060" t="s">
        <v>11914</v>
      </c>
      <c r="G3060" s="2">
        <v>45430</v>
      </c>
      <c r="H3060" t="s">
        <v>83</v>
      </c>
      <c r="I3060">
        <v>4</v>
      </c>
      <c r="J3060">
        <f t="shared" si="96"/>
        <v>150</v>
      </c>
      <c r="K3060" s="3">
        <v>5</v>
      </c>
      <c r="L3060" s="3">
        <f t="shared" si="97"/>
        <v>600</v>
      </c>
      <c r="M3060">
        <v>570</v>
      </c>
      <c r="N3060" s="3">
        <f>Table2[[#This Row],[Total Cost]]-Table2[[#This Row],[Total Sales]]</f>
        <v>30</v>
      </c>
      <c r="O3060" t="s">
        <v>33</v>
      </c>
      <c r="P3060" t="s">
        <v>17</v>
      </c>
    </row>
    <row r="3061" spans="1:16">
      <c r="A3061" t="s">
        <v>11915</v>
      </c>
      <c r="B3061" t="s">
        <v>11916</v>
      </c>
      <c r="C3061" t="s">
        <v>36962</v>
      </c>
      <c r="D3061" t="s">
        <v>36975</v>
      </c>
      <c r="E3061" t="s">
        <v>11917</v>
      </c>
      <c r="F3061" t="s">
        <v>11918</v>
      </c>
      <c r="G3061" s="2">
        <v>45652</v>
      </c>
      <c r="H3061" t="s">
        <v>15</v>
      </c>
      <c r="I3061">
        <v>1</v>
      </c>
      <c r="J3061">
        <f t="shared" si="96"/>
        <v>800</v>
      </c>
      <c r="K3061" s="3">
        <v>0</v>
      </c>
      <c r="L3061" s="3">
        <f t="shared" si="97"/>
        <v>800</v>
      </c>
      <c r="M3061">
        <v>800</v>
      </c>
      <c r="N3061" s="3">
        <f>Table2[[#This Row],[Total Cost]]-Table2[[#This Row],[Total Sales]]</f>
        <v>0</v>
      </c>
      <c r="O3061" t="s">
        <v>84</v>
      </c>
      <c r="P3061" t="s">
        <v>17</v>
      </c>
    </row>
    <row r="3062" spans="1:16">
      <c r="A3062" t="s">
        <v>11919</v>
      </c>
      <c r="B3062" t="s">
        <v>11920</v>
      </c>
      <c r="C3062" t="s">
        <v>37567</v>
      </c>
      <c r="D3062" t="s">
        <v>37115</v>
      </c>
      <c r="E3062" t="s">
        <v>11921</v>
      </c>
      <c r="F3062" t="s">
        <v>5751</v>
      </c>
      <c r="G3062" s="2">
        <v>45661</v>
      </c>
      <c r="H3062" t="s">
        <v>15</v>
      </c>
      <c r="I3062">
        <v>4</v>
      </c>
      <c r="J3062">
        <f t="shared" si="96"/>
        <v>800</v>
      </c>
      <c r="K3062" s="3">
        <v>0</v>
      </c>
      <c r="L3062" s="3">
        <f t="shared" si="97"/>
        <v>3200</v>
      </c>
      <c r="M3062">
        <v>3200</v>
      </c>
      <c r="N3062" s="3">
        <f>Table2[[#This Row],[Total Cost]]-Table2[[#This Row],[Total Sales]]</f>
        <v>0</v>
      </c>
      <c r="O3062" t="s">
        <v>90</v>
      </c>
      <c r="P3062" t="s">
        <v>17</v>
      </c>
    </row>
    <row r="3063" spans="1:16">
      <c r="A3063" t="s">
        <v>11922</v>
      </c>
      <c r="B3063" t="s">
        <v>11923</v>
      </c>
      <c r="C3063" t="s">
        <v>37062</v>
      </c>
      <c r="D3063" t="s">
        <v>37674</v>
      </c>
      <c r="E3063" t="s">
        <v>11924</v>
      </c>
      <c r="F3063" t="s">
        <v>11925</v>
      </c>
      <c r="G3063" s="2">
        <v>45630</v>
      </c>
      <c r="H3063" t="s">
        <v>56</v>
      </c>
      <c r="I3063">
        <v>3</v>
      </c>
      <c r="J3063">
        <f t="shared" si="96"/>
        <v>90</v>
      </c>
      <c r="K3063" s="3">
        <v>10</v>
      </c>
      <c r="L3063" s="3">
        <f t="shared" si="97"/>
        <v>270</v>
      </c>
      <c r="M3063">
        <v>243</v>
      </c>
      <c r="N3063" s="3">
        <f>Table2[[#This Row],[Total Cost]]-Table2[[#This Row],[Total Sales]]</f>
        <v>27</v>
      </c>
      <c r="O3063" t="s">
        <v>16</v>
      </c>
      <c r="P3063" t="s">
        <v>17</v>
      </c>
    </row>
    <row r="3064" spans="1:16">
      <c r="A3064" t="s">
        <v>11926</v>
      </c>
      <c r="B3064" t="s">
        <v>11927</v>
      </c>
      <c r="C3064" t="s">
        <v>37006</v>
      </c>
      <c r="D3064" t="s">
        <v>37094</v>
      </c>
      <c r="E3064" t="s">
        <v>11928</v>
      </c>
      <c r="F3064" t="s">
        <v>11929</v>
      </c>
      <c r="G3064" s="2">
        <v>45444</v>
      </c>
      <c r="H3064" t="s">
        <v>22</v>
      </c>
      <c r="I3064">
        <v>1</v>
      </c>
      <c r="J3064">
        <f t="shared" si="96"/>
        <v>100</v>
      </c>
      <c r="K3064" s="3">
        <v>0</v>
      </c>
      <c r="L3064" s="3">
        <f t="shared" si="97"/>
        <v>100</v>
      </c>
      <c r="M3064">
        <v>100</v>
      </c>
      <c r="N3064" s="3">
        <f>Table2[[#This Row],[Total Cost]]-Table2[[#This Row],[Total Sales]]</f>
        <v>0</v>
      </c>
      <c r="O3064" t="s">
        <v>33</v>
      </c>
      <c r="P3064" t="s">
        <v>17</v>
      </c>
    </row>
    <row r="3065" spans="1:16">
      <c r="A3065" t="s">
        <v>11930</v>
      </c>
      <c r="B3065" t="s">
        <v>11931</v>
      </c>
      <c r="C3065" t="s">
        <v>37129</v>
      </c>
      <c r="D3065" t="s">
        <v>37501</v>
      </c>
      <c r="E3065" t="s">
        <v>11932</v>
      </c>
      <c r="F3065" t="s">
        <v>11933</v>
      </c>
      <c r="G3065" s="2">
        <v>45556</v>
      </c>
      <c r="H3065" t="s">
        <v>73</v>
      </c>
      <c r="I3065">
        <v>3</v>
      </c>
      <c r="J3065">
        <f t="shared" si="96"/>
        <v>120</v>
      </c>
      <c r="K3065" s="3">
        <v>0</v>
      </c>
      <c r="L3065" s="3">
        <f t="shared" si="97"/>
        <v>360</v>
      </c>
      <c r="M3065">
        <v>360</v>
      </c>
      <c r="N3065" s="3">
        <f>Table2[[#This Row],[Total Cost]]-Table2[[#This Row],[Total Sales]]</f>
        <v>0</v>
      </c>
      <c r="O3065" t="s">
        <v>84</v>
      </c>
      <c r="P3065" t="s">
        <v>17</v>
      </c>
    </row>
    <row r="3066" spans="1:16">
      <c r="A3066" t="s">
        <v>11934</v>
      </c>
      <c r="B3066" t="s">
        <v>11935</v>
      </c>
      <c r="C3066" t="s">
        <v>37087</v>
      </c>
      <c r="D3066" t="s">
        <v>38217</v>
      </c>
      <c r="E3066" t="s">
        <v>11936</v>
      </c>
      <c r="F3066" t="s">
        <v>8082</v>
      </c>
      <c r="G3066" s="2">
        <v>45631</v>
      </c>
      <c r="H3066" t="s">
        <v>42</v>
      </c>
      <c r="I3066">
        <v>3</v>
      </c>
      <c r="J3066">
        <f t="shared" si="96"/>
        <v>200</v>
      </c>
      <c r="K3066" s="3">
        <v>5</v>
      </c>
      <c r="L3066" s="3">
        <f t="shared" si="97"/>
        <v>600</v>
      </c>
      <c r="M3066">
        <v>570</v>
      </c>
      <c r="N3066" s="3">
        <f>Table2[[#This Row],[Total Cost]]-Table2[[#This Row],[Total Sales]]</f>
        <v>30</v>
      </c>
      <c r="O3066" t="s">
        <v>23</v>
      </c>
      <c r="P3066" t="s">
        <v>17</v>
      </c>
    </row>
    <row r="3067" spans="1:16">
      <c r="A3067" t="s">
        <v>11937</v>
      </c>
      <c r="B3067" t="s">
        <v>11938</v>
      </c>
      <c r="C3067" t="s">
        <v>37058</v>
      </c>
      <c r="D3067" t="s">
        <v>36954</v>
      </c>
      <c r="E3067" t="s">
        <v>11939</v>
      </c>
      <c r="F3067" t="s">
        <v>11940</v>
      </c>
      <c r="G3067" s="2">
        <v>45596</v>
      </c>
      <c r="H3067" t="s">
        <v>28</v>
      </c>
      <c r="I3067">
        <v>1</v>
      </c>
      <c r="J3067">
        <f t="shared" si="96"/>
        <v>300</v>
      </c>
      <c r="K3067" s="3">
        <v>0</v>
      </c>
      <c r="L3067" s="3">
        <f t="shared" si="97"/>
        <v>300</v>
      </c>
      <c r="M3067">
        <v>300</v>
      </c>
      <c r="N3067" s="3">
        <f>Table2[[#This Row],[Total Cost]]-Table2[[#This Row],[Total Sales]]</f>
        <v>0</v>
      </c>
      <c r="O3067" t="s">
        <v>33</v>
      </c>
      <c r="P3067" t="s">
        <v>17</v>
      </c>
    </row>
    <row r="3068" spans="1:16">
      <c r="A3068" t="s">
        <v>11941</v>
      </c>
      <c r="B3068" t="s">
        <v>857</v>
      </c>
      <c r="C3068" t="s">
        <v>37019</v>
      </c>
      <c r="D3068" t="s">
        <v>37245</v>
      </c>
      <c r="E3068" t="s">
        <v>11942</v>
      </c>
      <c r="F3068" t="s">
        <v>11943</v>
      </c>
      <c r="G3068" s="2">
        <v>45664</v>
      </c>
      <c r="H3068" t="s">
        <v>83</v>
      </c>
      <c r="I3068">
        <v>1</v>
      </c>
      <c r="J3068">
        <f t="shared" si="96"/>
        <v>150</v>
      </c>
      <c r="K3068" s="3">
        <v>0</v>
      </c>
      <c r="L3068" s="3">
        <f t="shared" si="97"/>
        <v>150</v>
      </c>
      <c r="M3068">
        <v>150</v>
      </c>
      <c r="N3068" s="3">
        <f>Table2[[#This Row],[Total Cost]]-Table2[[#This Row],[Total Sales]]</f>
        <v>0</v>
      </c>
      <c r="O3068" t="s">
        <v>84</v>
      </c>
      <c r="P3068" t="s">
        <v>17</v>
      </c>
    </row>
    <row r="3069" spans="1:16">
      <c r="A3069" t="s">
        <v>11944</v>
      </c>
      <c r="B3069" t="s">
        <v>11945</v>
      </c>
      <c r="C3069" t="s">
        <v>37545</v>
      </c>
      <c r="D3069" t="s">
        <v>37549</v>
      </c>
      <c r="E3069" t="s">
        <v>11946</v>
      </c>
      <c r="F3069" t="s">
        <v>11947</v>
      </c>
      <c r="G3069" s="2">
        <v>45677</v>
      </c>
      <c r="H3069" t="s">
        <v>42</v>
      </c>
      <c r="I3069">
        <v>2</v>
      </c>
      <c r="J3069">
        <f t="shared" si="96"/>
        <v>200</v>
      </c>
      <c r="K3069" s="3">
        <v>10</v>
      </c>
      <c r="L3069" s="3">
        <f t="shared" si="97"/>
        <v>400</v>
      </c>
      <c r="M3069">
        <v>360</v>
      </c>
      <c r="N3069" s="3">
        <f>Table2[[#This Row],[Total Cost]]-Table2[[#This Row],[Total Sales]]</f>
        <v>40</v>
      </c>
      <c r="O3069" t="s">
        <v>16</v>
      </c>
      <c r="P3069" t="s">
        <v>17</v>
      </c>
    </row>
    <row r="3070" spans="1:16">
      <c r="A3070" t="s">
        <v>11948</v>
      </c>
      <c r="B3070" t="s">
        <v>11949</v>
      </c>
      <c r="C3070" t="s">
        <v>37388</v>
      </c>
      <c r="D3070" t="s">
        <v>37255</v>
      </c>
      <c r="E3070" t="s">
        <v>11950</v>
      </c>
      <c r="F3070" t="s">
        <v>10951</v>
      </c>
      <c r="G3070" s="2">
        <v>45450</v>
      </c>
      <c r="H3070" t="s">
        <v>89</v>
      </c>
      <c r="I3070">
        <v>1</v>
      </c>
      <c r="J3070">
        <f t="shared" si="96"/>
        <v>50</v>
      </c>
      <c r="K3070" s="3">
        <v>0</v>
      </c>
      <c r="L3070" s="3">
        <f t="shared" si="97"/>
        <v>50</v>
      </c>
      <c r="M3070">
        <v>50</v>
      </c>
      <c r="N3070" s="3">
        <f>Table2[[#This Row],[Total Cost]]-Table2[[#This Row],[Total Sales]]</f>
        <v>0</v>
      </c>
      <c r="O3070" t="s">
        <v>23</v>
      </c>
      <c r="P3070" t="s">
        <v>17</v>
      </c>
    </row>
    <row r="3071" spans="1:16">
      <c r="A3071" t="s">
        <v>11951</v>
      </c>
      <c r="B3071" t="s">
        <v>11952</v>
      </c>
      <c r="C3071" t="s">
        <v>37035</v>
      </c>
      <c r="D3071" t="s">
        <v>38218</v>
      </c>
      <c r="E3071" t="s">
        <v>11953</v>
      </c>
      <c r="F3071" t="s">
        <v>11954</v>
      </c>
      <c r="G3071" s="2">
        <v>45765</v>
      </c>
      <c r="H3071" t="s">
        <v>42</v>
      </c>
      <c r="I3071">
        <v>4</v>
      </c>
      <c r="J3071">
        <f t="shared" si="96"/>
        <v>200</v>
      </c>
      <c r="K3071" s="3">
        <v>0</v>
      </c>
      <c r="L3071" s="3">
        <f t="shared" si="97"/>
        <v>800</v>
      </c>
      <c r="M3071">
        <v>800</v>
      </c>
      <c r="N3071" s="3">
        <f>Table2[[#This Row],[Total Cost]]-Table2[[#This Row],[Total Sales]]</f>
        <v>0</v>
      </c>
      <c r="O3071" t="s">
        <v>84</v>
      </c>
      <c r="P3071" t="s">
        <v>17</v>
      </c>
    </row>
    <row r="3072" spans="1:16">
      <c r="A3072" t="s">
        <v>11955</v>
      </c>
      <c r="B3072" t="s">
        <v>11956</v>
      </c>
      <c r="C3072" t="s">
        <v>38219</v>
      </c>
      <c r="D3072" t="s">
        <v>37748</v>
      </c>
      <c r="E3072" t="s">
        <v>11957</v>
      </c>
      <c r="F3072" t="s">
        <v>11958</v>
      </c>
      <c r="G3072" s="2">
        <v>45736</v>
      </c>
      <c r="H3072" t="s">
        <v>89</v>
      </c>
      <c r="I3072">
        <v>2</v>
      </c>
      <c r="J3072">
        <f t="shared" si="96"/>
        <v>50</v>
      </c>
      <c r="K3072" s="3">
        <v>10</v>
      </c>
      <c r="L3072" s="3">
        <f t="shared" si="97"/>
        <v>100</v>
      </c>
      <c r="M3072">
        <v>90</v>
      </c>
      <c r="N3072" s="3">
        <f>Table2[[#This Row],[Total Cost]]-Table2[[#This Row],[Total Sales]]</f>
        <v>10</v>
      </c>
      <c r="O3072" t="s">
        <v>33</v>
      </c>
      <c r="P3072" t="s">
        <v>17</v>
      </c>
    </row>
    <row r="3073" spans="1:16">
      <c r="A3073" t="s">
        <v>11959</v>
      </c>
      <c r="B3073" t="s">
        <v>7963</v>
      </c>
      <c r="C3073" t="s">
        <v>36984</v>
      </c>
      <c r="D3073" t="s">
        <v>37304</v>
      </c>
      <c r="E3073" t="s">
        <v>11960</v>
      </c>
      <c r="F3073" t="s">
        <v>11961</v>
      </c>
      <c r="G3073" s="2">
        <v>45713</v>
      </c>
      <c r="H3073" t="s">
        <v>28</v>
      </c>
      <c r="I3073">
        <v>1</v>
      </c>
      <c r="J3073">
        <f t="shared" si="96"/>
        <v>300</v>
      </c>
      <c r="K3073" s="3">
        <v>0</v>
      </c>
      <c r="L3073" s="3">
        <f t="shared" si="97"/>
        <v>300</v>
      </c>
      <c r="M3073">
        <v>300</v>
      </c>
      <c r="N3073" s="3">
        <f>Table2[[#This Row],[Total Cost]]-Table2[[#This Row],[Total Sales]]</f>
        <v>0</v>
      </c>
      <c r="O3073" t="s">
        <v>23</v>
      </c>
      <c r="P3073" t="s">
        <v>17</v>
      </c>
    </row>
    <row r="3074" spans="1:16">
      <c r="A3074" t="s">
        <v>11962</v>
      </c>
      <c r="B3074" t="s">
        <v>11963</v>
      </c>
      <c r="C3074" t="s">
        <v>37405</v>
      </c>
      <c r="D3074" t="s">
        <v>36983</v>
      </c>
      <c r="E3074" t="s">
        <v>11964</v>
      </c>
      <c r="F3074" t="s">
        <v>11965</v>
      </c>
      <c r="G3074" s="2">
        <v>45624</v>
      </c>
      <c r="H3074" t="s">
        <v>15</v>
      </c>
      <c r="I3074">
        <v>3</v>
      </c>
      <c r="J3074">
        <f t="shared" si="96"/>
        <v>800</v>
      </c>
      <c r="K3074" s="3">
        <v>0</v>
      </c>
      <c r="L3074" s="3">
        <f t="shared" si="97"/>
        <v>2400</v>
      </c>
      <c r="M3074">
        <v>2400</v>
      </c>
      <c r="N3074" s="3">
        <f>Table2[[#This Row],[Total Cost]]-Table2[[#This Row],[Total Sales]]</f>
        <v>0</v>
      </c>
      <c r="O3074" t="s">
        <v>33</v>
      </c>
      <c r="P3074" t="s">
        <v>17</v>
      </c>
    </row>
    <row r="3075" spans="1:16">
      <c r="A3075" t="s">
        <v>11966</v>
      </c>
      <c r="B3075" t="s">
        <v>11967</v>
      </c>
      <c r="C3075" t="s">
        <v>37542</v>
      </c>
      <c r="D3075" t="s">
        <v>37712</v>
      </c>
      <c r="E3075" t="s">
        <v>11968</v>
      </c>
      <c r="F3075" t="s">
        <v>11969</v>
      </c>
      <c r="G3075" s="2">
        <v>45634</v>
      </c>
      <c r="H3075" t="s">
        <v>73</v>
      </c>
      <c r="I3075">
        <v>3</v>
      </c>
      <c r="J3075">
        <f t="shared" ref="J3075:J3138" si="98">L3075/I3075</f>
        <v>120</v>
      </c>
      <c r="K3075" s="3">
        <v>0</v>
      </c>
      <c r="L3075" s="3">
        <f t="shared" si="97"/>
        <v>360</v>
      </c>
      <c r="M3075">
        <v>360</v>
      </c>
      <c r="N3075" s="3">
        <f>Table2[[#This Row],[Total Cost]]-Table2[[#This Row],[Total Sales]]</f>
        <v>0</v>
      </c>
      <c r="O3075" t="s">
        <v>16</v>
      </c>
      <c r="P3075" t="s">
        <v>17</v>
      </c>
    </row>
    <row r="3076" spans="1:16">
      <c r="A3076" t="s">
        <v>11970</v>
      </c>
      <c r="B3076" t="s">
        <v>11971</v>
      </c>
      <c r="C3076" t="s">
        <v>37685</v>
      </c>
      <c r="D3076" t="s">
        <v>38220</v>
      </c>
      <c r="E3076" t="s">
        <v>11972</v>
      </c>
      <c r="F3076" t="s">
        <v>11973</v>
      </c>
      <c r="G3076" s="2">
        <v>45498</v>
      </c>
      <c r="H3076" t="s">
        <v>73</v>
      </c>
      <c r="I3076">
        <v>3</v>
      </c>
      <c r="J3076">
        <f t="shared" si="98"/>
        <v>120</v>
      </c>
      <c r="K3076" s="3">
        <v>0</v>
      </c>
      <c r="L3076" s="3">
        <f t="shared" si="97"/>
        <v>360</v>
      </c>
      <c r="M3076">
        <v>360</v>
      </c>
      <c r="N3076" s="3">
        <f>Table2[[#This Row],[Total Cost]]-Table2[[#This Row],[Total Sales]]</f>
        <v>0</v>
      </c>
      <c r="O3076" t="s">
        <v>90</v>
      </c>
      <c r="P3076" t="s">
        <v>17</v>
      </c>
    </row>
    <row r="3077" spans="1:16">
      <c r="A3077" t="s">
        <v>11974</v>
      </c>
      <c r="B3077" t="s">
        <v>11975</v>
      </c>
      <c r="C3077" t="s">
        <v>37077</v>
      </c>
      <c r="D3077" t="s">
        <v>37635</v>
      </c>
      <c r="E3077" t="s">
        <v>11976</v>
      </c>
      <c r="F3077" t="s">
        <v>11977</v>
      </c>
      <c r="G3077" s="2">
        <v>45511</v>
      </c>
      <c r="H3077" t="s">
        <v>56</v>
      </c>
      <c r="I3077">
        <v>4</v>
      </c>
      <c r="J3077">
        <f t="shared" si="98"/>
        <v>90</v>
      </c>
      <c r="K3077" s="3">
        <v>0</v>
      </c>
      <c r="L3077" s="3">
        <f t="shared" si="97"/>
        <v>360</v>
      </c>
      <c r="M3077">
        <v>360</v>
      </c>
      <c r="N3077" s="3">
        <f>Table2[[#This Row],[Total Cost]]-Table2[[#This Row],[Total Sales]]</f>
        <v>0</v>
      </c>
      <c r="O3077" t="s">
        <v>16</v>
      </c>
      <c r="P3077" t="s">
        <v>17</v>
      </c>
    </row>
    <row r="3078" spans="1:16">
      <c r="A3078" t="s">
        <v>11978</v>
      </c>
      <c r="B3078" t="s">
        <v>11979</v>
      </c>
      <c r="C3078" t="s">
        <v>37019</v>
      </c>
      <c r="D3078" t="s">
        <v>37426</v>
      </c>
      <c r="E3078" t="s">
        <v>11980</v>
      </c>
      <c r="F3078" t="s">
        <v>11981</v>
      </c>
      <c r="G3078" s="2">
        <v>45461</v>
      </c>
      <c r="H3078" t="s">
        <v>73</v>
      </c>
      <c r="I3078">
        <v>2</v>
      </c>
      <c r="J3078">
        <f t="shared" si="98"/>
        <v>120</v>
      </c>
      <c r="K3078" s="3">
        <v>5</v>
      </c>
      <c r="L3078" s="3">
        <f t="shared" ref="L3078:L3141" si="99">M3078/(1-K3078/100)</f>
        <v>240</v>
      </c>
      <c r="M3078">
        <v>228</v>
      </c>
      <c r="N3078" s="3">
        <f>Table2[[#This Row],[Total Cost]]-Table2[[#This Row],[Total Sales]]</f>
        <v>12</v>
      </c>
      <c r="O3078" t="s">
        <v>23</v>
      </c>
      <c r="P3078" t="s">
        <v>17</v>
      </c>
    </row>
    <row r="3079" spans="1:16">
      <c r="A3079" t="s">
        <v>11982</v>
      </c>
      <c r="B3079" t="s">
        <v>11983</v>
      </c>
      <c r="C3079" t="s">
        <v>37161</v>
      </c>
      <c r="D3079" t="s">
        <v>37640</v>
      </c>
      <c r="E3079" t="s">
        <v>11984</v>
      </c>
      <c r="F3079" t="s">
        <v>11985</v>
      </c>
      <c r="G3079" s="2">
        <v>45573</v>
      </c>
      <c r="H3079" t="s">
        <v>22</v>
      </c>
      <c r="I3079">
        <v>3</v>
      </c>
      <c r="J3079">
        <f t="shared" si="98"/>
        <v>100</v>
      </c>
      <c r="K3079" s="3">
        <v>0</v>
      </c>
      <c r="L3079" s="3">
        <f t="shared" si="99"/>
        <v>300</v>
      </c>
      <c r="M3079">
        <v>300</v>
      </c>
      <c r="N3079" s="3">
        <f>Table2[[#This Row],[Total Cost]]-Table2[[#This Row],[Total Sales]]</f>
        <v>0</v>
      </c>
      <c r="O3079" t="s">
        <v>84</v>
      </c>
      <c r="P3079" t="s">
        <v>78</v>
      </c>
    </row>
    <row r="3080" spans="1:16">
      <c r="A3080" t="s">
        <v>11986</v>
      </c>
      <c r="B3080" t="s">
        <v>11781</v>
      </c>
      <c r="C3080" t="s">
        <v>36978</v>
      </c>
      <c r="D3080" t="s">
        <v>37603</v>
      </c>
      <c r="E3080" t="s">
        <v>11987</v>
      </c>
      <c r="F3080" t="s">
        <v>11988</v>
      </c>
      <c r="G3080" s="2">
        <v>45589</v>
      </c>
      <c r="H3080" t="s">
        <v>15</v>
      </c>
      <c r="I3080">
        <v>1</v>
      </c>
      <c r="J3080">
        <f t="shared" si="98"/>
        <v>800</v>
      </c>
      <c r="K3080" s="3">
        <v>0</v>
      </c>
      <c r="L3080" s="3">
        <f t="shared" si="99"/>
        <v>800</v>
      </c>
      <c r="M3080">
        <v>800</v>
      </c>
      <c r="N3080" s="3">
        <f>Table2[[#This Row],[Total Cost]]-Table2[[#This Row],[Total Sales]]</f>
        <v>0</v>
      </c>
      <c r="O3080" t="s">
        <v>33</v>
      </c>
      <c r="P3080" t="s">
        <v>17</v>
      </c>
    </row>
    <row r="3081" spans="1:16">
      <c r="A3081" t="s">
        <v>11989</v>
      </c>
      <c r="B3081" t="s">
        <v>11990</v>
      </c>
      <c r="C3081" t="s">
        <v>38036</v>
      </c>
      <c r="D3081" t="s">
        <v>38221</v>
      </c>
      <c r="E3081" t="s">
        <v>11991</v>
      </c>
      <c r="F3081" t="s">
        <v>11415</v>
      </c>
      <c r="G3081" s="2">
        <v>45426</v>
      </c>
      <c r="H3081" t="s">
        <v>15</v>
      </c>
      <c r="I3081">
        <v>4</v>
      </c>
      <c r="J3081">
        <f t="shared" si="98"/>
        <v>800</v>
      </c>
      <c r="K3081" s="3">
        <v>0</v>
      </c>
      <c r="L3081" s="3">
        <f t="shared" si="99"/>
        <v>3200</v>
      </c>
      <c r="M3081">
        <v>3200</v>
      </c>
      <c r="N3081" s="3">
        <f>Table2[[#This Row],[Total Cost]]-Table2[[#This Row],[Total Sales]]</f>
        <v>0</v>
      </c>
      <c r="O3081" t="s">
        <v>33</v>
      </c>
      <c r="P3081" t="s">
        <v>17</v>
      </c>
    </row>
    <row r="3082" spans="1:16">
      <c r="A3082" t="s">
        <v>11992</v>
      </c>
      <c r="B3082" t="s">
        <v>11993</v>
      </c>
      <c r="C3082" t="s">
        <v>37144</v>
      </c>
      <c r="D3082" t="s">
        <v>37686</v>
      </c>
      <c r="E3082" t="s">
        <v>11994</v>
      </c>
      <c r="F3082" t="s">
        <v>11995</v>
      </c>
      <c r="G3082" s="2">
        <v>45499</v>
      </c>
      <c r="H3082" t="s">
        <v>42</v>
      </c>
      <c r="I3082">
        <v>1</v>
      </c>
      <c r="J3082">
        <f t="shared" si="98"/>
        <v>200</v>
      </c>
      <c r="K3082" s="3">
        <v>0</v>
      </c>
      <c r="L3082" s="3">
        <f t="shared" si="99"/>
        <v>200</v>
      </c>
      <c r="M3082">
        <v>200</v>
      </c>
      <c r="N3082" s="3">
        <f>Table2[[#This Row],[Total Cost]]-Table2[[#This Row],[Total Sales]]</f>
        <v>0</v>
      </c>
      <c r="O3082" t="s">
        <v>90</v>
      </c>
      <c r="P3082" t="s">
        <v>17</v>
      </c>
    </row>
    <row r="3083" spans="1:16">
      <c r="A3083" t="s">
        <v>11996</v>
      </c>
      <c r="B3083" t="s">
        <v>11997</v>
      </c>
      <c r="C3083" t="s">
        <v>37208</v>
      </c>
      <c r="D3083" t="s">
        <v>38222</v>
      </c>
      <c r="E3083" t="s">
        <v>11998</v>
      </c>
      <c r="F3083" t="s">
        <v>11999</v>
      </c>
      <c r="G3083" s="2">
        <v>45553</v>
      </c>
      <c r="H3083" t="s">
        <v>73</v>
      </c>
      <c r="I3083">
        <v>3</v>
      </c>
      <c r="J3083">
        <f t="shared" si="98"/>
        <v>120</v>
      </c>
      <c r="K3083" s="3">
        <v>0</v>
      </c>
      <c r="L3083" s="3">
        <f t="shared" si="99"/>
        <v>360</v>
      </c>
      <c r="M3083">
        <v>360</v>
      </c>
      <c r="N3083" s="3">
        <f>Table2[[#This Row],[Total Cost]]-Table2[[#This Row],[Total Sales]]</f>
        <v>0</v>
      </c>
      <c r="O3083" t="s">
        <v>16</v>
      </c>
      <c r="P3083" t="s">
        <v>17</v>
      </c>
    </row>
    <row r="3084" spans="1:16">
      <c r="A3084" t="s">
        <v>12000</v>
      </c>
      <c r="B3084" t="s">
        <v>12001</v>
      </c>
      <c r="C3084" t="s">
        <v>37109</v>
      </c>
      <c r="D3084" t="s">
        <v>37341</v>
      </c>
      <c r="E3084" t="s">
        <v>12002</v>
      </c>
      <c r="F3084" t="s">
        <v>12003</v>
      </c>
      <c r="G3084" s="2">
        <v>45763</v>
      </c>
      <c r="H3084" t="s">
        <v>15</v>
      </c>
      <c r="I3084">
        <v>4</v>
      </c>
      <c r="J3084">
        <f t="shared" si="98"/>
        <v>800</v>
      </c>
      <c r="K3084" s="3">
        <v>0</v>
      </c>
      <c r="L3084" s="3">
        <f t="shared" si="99"/>
        <v>3200</v>
      </c>
      <c r="M3084">
        <v>3200</v>
      </c>
      <c r="N3084" s="3">
        <f>Table2[[#This Row],[Total Cost]]-Table2[[#This Row],[Total Sales]]</f>
        <v>0</v>
      </c>
      <c r="O3084" t="s">
        <v>23</v>
      </c>
      <c r="P3084" t="s">
        <v>17</v>
      </c>
    </row>
    <row r="3085" spans="1:16">
      <c r="A3085" t="s">
        <v>12004</v>
      </c>
      <c r="B3085" t="s">
        <v>12005</v>
      </c>
      <c r="C3085" t="s">
        <v>37147</v>
      </c>
      <c r="D3085" t="s">
        <v>38223</v>
      </c>
      <c r="E3085" t="s">
        <v>12006</v>
      </c>
      <c r="F3085" t="s">
        <v>12007</v>
      </c>
      <c r="G3085" s="2">
        <v>45731</v>
      </c>
      <c r="H3085" t="s">
        <v>83</v>
      </c>
      <c r="I3085">
        <v>2</v>
      </c>
      <c r="J3085">
        <f t="shared" si="98"/>
        <v>150</v>
      </c>
      <c r="K3085" s="3">
        <v>0</v>
      </c>
      <c r="L3085" s="3">
        <f t="shared" si="99"/>
        <v>300</v>
      </c>
      <c r="M3085">
        <v>300</v>
      </c>
      <c r="N3085" s="3">
        <f>Table2[[#This Row],[Total Cost]]-Table2[[#This Row],[Total Sales]]</f>
        <v>0</v>
      </c>
      <c r="O3085" t="s">
        <v>33</v>
      </c>
      <c r="P3085" t="s">
        <v>17</v>
      </c>
    </row>
    <row r="3086" spans="1:16">
      <c r="A3086" t="s">
        <v>12008</v>
      </c>
      <c r="B3086" t="s">
        <v>12009</v>
      </c>
      <c r="C3086" t="s">
        <v>37454</v>
      </c>
      <c r="D3086" t="s">
        <v>37305</v>
      </c>
      <c r="E3086" t="s">
        <v>12010</v>
      </c>
      <c r="F3086" t="s">
        <v>12011</v>
      </c>
      <c r="G3086" s="2">
        <v>45765</v>
      </c>
      <c r="H3086" t="s">
        <v>47</v>
      </c>
      <c r="I3086">
        <v>1</v>
      </c>
      <c r="J3086">
        <f t="shared" si="98"/>
        <v>1200</v>
      </c>
      <c r="K3086" s="3">
        <v>0</v>
      </c>
      <c r="L3086" s="3">
        <f t="shared" si="99"/>
        <v>1200</v>
      </c>
      <c r="M3086">
        <v>1200</v>
      </c>
      <c r="N3086" s="3">
        <f>Table2[[#This Row],[Total Cost]]-Table2[[#This Row],[Total Sales]]</f>
        <v>0</v>
      </c>
      <c r="O3086" t="s">
        <v>23</v>
      </c>
      <c r="P3086" t="s">
        <v>17</v>
      </c>
    </row>
    <row r="3087" spans="1:16">
      <c r="A3087" t="s">
        <v>12012</v>
      </c>
      <c r="B3087" t="s">
        <v>12013</v>
      </c>
      <c r="C3087" t="s">
        <v>37133</v>
      </c>
      <c r="D3087" t="s">
        <v>37432</v>
      </c>
      <c r="E3087" t="s">
        <v>12014</v>
      </c>
      <c r="F3087" t="s">
        <v>12015</v>
      </c>
      <c r="G3087" s="2">
        <v>45759</v>
      </c>
      <c r="H3087" t="s">
        <v>83</v>
      </c>
      <c r="I3087">
        <v>2</v>
      </c>
      <c r="J3087">
        <f t="shared" si="98"/>
        <v>150</v>
      </c>
      <c r="K3087" s="3">
        <v>0</v>
      </c>
      <c r="L3087" s="3">
        <f t="shared" si="99"/>
        <v>300</v>
      </c>
      <c r="M3087">
        <v>300</v>
      </c>
      <c r="N3087" s="3">
        <f>Table2[[#This Row],[Total Cost]]-Table2[[#This Row],[Total Sales]]</f>
        <v>0</v>
      </c>
      <c r="O3087" t="s">
        <v>84</v>
      </c>
      <c r="P3087" t="s">
        <v>17</v>
      </c>
    </row>
    <row r="3088" spans="1:16">
      <c r="A3088" t="s">
        <v>12016</v>
      </c>
      <c r="B3088" t="s">
        <v>12017</v>
      </c>
      <c r="C3088" t="s">
        <v>37000</v>
      </c>
      <c r="D3088" t="s">
        <v>38065</v>
      </c>
      <c r="E3088" t="s">
        <v>12018</v>
      </c>
      <c r="F3088" t="s">
        <v>12019</v>
      </c>
      <c r="G3088" s="2">
        <v>45543</v>
      </c>
      <c r="H3088" t="s">
        <v>56</v>
      </c>
      <c r="I3088">
        <v>1</v>
      </c>
      <c r="J3088">
        <f t="shared" si="98"/>
        <v>90</v>
      </c>
      <c r="K3088" s="3">
        <v>0</v>
      </c>
      <c r="L3088" s="3">
        <f t="shared" si="99"/>
        <v>90</v>
      </c>
      <c r="M3088">
        <v>90</v>
      </c>
      <c r="N3088" s="3">
        <f>Table2[[#This Row],[Total Cost]]-Table2[[#This Row],[Total Sales]]</f>
        <v>0</v>
      </c>
      <c r="O3088" t="s">
        <v>90</v>
      </c>
      <c r="P3088" t="s">
        <v>17</v>
      </c>
    </row>
    <row r="3089" spans="1:16">
      <c r="A3089" t="s">
        <v>12020</v>
      </c>
      <c r="B3089" t="s">
        <v>12021</v>
      </c>
      <c r="C3089" t="s">
        <v>37358</v>
      </c>
      <c r="D3089" t="s">
        <v>37245</v>
      </c>
      <c r="E3089" t="s">
        <v>12022</v>
      </c>
      <c r="F3089" t="s">
        <v>9862</v>
      </c>
      <c r="G3089" s="2">
        <v>45737</v>
      </c>
      <c r="H3089" t="s">
        <v>42</v>
      </c>
      <c r="I3089">
        <v>2</v>
      </c>
      <c r="J3089">
        <f t="shared" si="98"/>
        <v>200</v>
      </c>
      <c r="K3089" s="3">
        <v>0</v>
      </c>
      <c r="L3089" s="3">
        <f t="shared" si="99"/>
        <v>400</v>
      </c>
      <c r="M3089">
        <v>400</v>
      </c>
      <c r="N3089" s="3">
        <f>Table2[[#This Row],[Total Cost]]-Table2[[#This Row],[Total Sales]]</f>
        <v>0</v>
      </c>
      <c r="O3089" t="s">
        <v>33</v>
      </c>
      <c r="P3089" t="s">
        <v>78</v>
      </c>
    </row>
    <row r="3090" spans="1:16">
      <c r="A3090" t="s">
        <v>12023</v>
      </c>
      <c r="B3090" t="s">
        <v>12024</v>
      </c>
      <c r="C3090" t="s">
        <v>37180</v>
      </c>
      <c r="D3090" t="s">
        <v>37489</v>
      </c>
      <c r="E3090" t="s">
        <v>12025</v>
      </c>
      <c r="F3090" t="s">
        <v>11336</v>
      </c>
      <c r="G3090" s="2">
        <v>45623</v>
      </c>
      <c r="H3090" t="s">
        <v>73</v>
      </c>
      <c r="I3090">
        <v>2</v>
      </c>
      <c r="J3090">
        <f t="shared" si="98"/>
        <v>120</v>
      </c>
      <c r="K3090" s="3">
        <v>0</v>
      </c>
      <c r="L3090" s="3">
        <f t="shared" si="99"/>
        <v>240</v>
      </c>
      <c r="M3090">
        <v>240</v>
      </c>
      <c r="N3090" s="3">
        <f>Table2[[#This Row],[Total Cost]]-Table2[[#This Row],[Total Sales]]</f>
        <v>0</v>
      </c>
      <c r="O3090" t="s">
        <v>23</v>
      </c>
      <c r="P3090" t="s">
        <v>17</v>
      </c>
    </row>
    <row r="3091" spans="1:16">
      <c r="A3091" t="s">
        <v>12026</v>
      </c>
      <c r="B3091" t="s">
        <v>12027</v>
      </c>
      <c r="C3091" t="s">
        <v>37294</v>
      </c>
      <c r="D3091" t="s">
        <v>38224</v>
      </c>
      <c r="E3091" t="s">
        <v>12028</v>
      </c>
      <c r="F3091" t="s">
        <v>82</v>
      </c>
      <c r="G3091" s="2">
        <v>45714</v>
      </c>
      <c r="H3091" t="s">
        <v>28</v>
      </c>
      <c r="I3091">
        <v>4</v>
      </c>
      <c r="J3091">
        <f t="shared" si="98"/>
        <v>300</v>
      </c>
      <c r="K3091" s="3">
        <v>5</v>
      </c>
      <c r="L3091" s="3">
        <f t="shared" si="99"/>
        <v>1200</v>
      </c>
      <c r="M3091">
        <v>1140</v>
      </c>
      <c r="N3091" s="3">
        <f>Table2[[#This Row],[Total Cost]]-Table2[[#This Row],[Total Sales]]</f>
        <v>60</v>
      </c>
      <c r="O3091" t="s">
        <v>90</v>
      </c>
      <c r="P3091" t="s">
        <v>78</v>
      </c>
    </row>
    <row r="3092" spans="1:16">
      <c r="A3092" t="s">
        <v>12029</v>
      </c>
      <c r="B3092" t="s">
        <v>12030</v>
      </c>
      <c r="C3092" t="s">
        <v>37831</v>
      </c>
      <c r="D3092" t="s">
        <v>37802</v>
      </c>
      <c r="E3092" t="s">
        <v>12031</v>
      </c>
      <c r="F3092" t="s">
        <v>12032</v>
      </c>
      <c r="G3092" s="2">
        <v>45452</v>
      </c>
      <c r="H3092" t="s">
        <v>22</v>
      </c>
      <c r="I3092">
        <v>4</v>
      </c>
      <c r="J3092">
        <f t="shared" si="98"/>
        <v>100</v>
      </c>
      <c r="K3092" s="3">
        <v>0</v>
      </c>
      <c r="L3092" s="3">
        <f t="shared" si="99"/>
        <v>400</v>
      </c>
      <c r="M3092">
        <v>400</v>
      </c>
      <c r="N3092" s="3">
        <f>Table2[[#This Row],[Total Cost]]-Table2[[#This Row],[Total Sales]]</f>
        <v>0</v>
      </c>
      <c r="O3092" t="s">
        <v>33</v>
      </c>
      <c r="P3092" t="s">
        <v>17</v>
      </c>
    </row>
    <row r="3093" spans="1:16">
      <c r="A3093" t="s">
        <v>12033</v>
      </c>
      <c r="B3093" t="s">
        <v>12034</v>
      </c>
      <c r="C3093" t="s">
        <v>37454</v>
      </c>
      <c r="D3093" t="s">
        <v>37317</v>
      </c>
      <c r="E3093" t="s">
        <v>12035</v>
      </c>
      <c r="F3093" t="s">
        <v>12036</v>
      </c>
      <c r="G3093" s="2">
        <v>45426</v>
      </c>
      <c r="H3093" t="s">
        <v>22</v>
      </c>
      <c r="I3093">
        <v>1</v>
      </c>
      <c r="J3093">
        <f t="shared" si="98"/>
        <v>100</v>
      </c>
      <c r="K3093" s="3">
        <v>10</v>
      </c>
      <c r="L3093" s="3">
        <f t="shared" si="99"/>
        <v>100</v>
      </c>
      <c r="M3093">
        <v>90</v>
      </c>
      <c r="N3093" s="3">
        <f>Table2[[#This Row],[Total Cost]]-Table2[[#This Row],[Total Sales]]</f>
        <v>10</v>
      </c>
      <c r="O3093" t="s">
        <v>84</v>
      </c>
      <c r="P3093" t="s">
        <v>17</v>
      </c>
    </row>
    <row r="3094" spans="1:16">
      <c r="A3094" t="s">
        <v>12037</v>
      </c>
      <c r="B3094" t="s">
        <v>12038</v>
      </c>
      <c r="C3094" t="s">
        <v>37365</v>
      </c>
      <c r="D3094" t="s">
        <v>37983</v>
      </c>
      <c r="E3094" t="s">
        <v>12039</v>
      </c>
      <c r="F3094" t="s">
        <v>12040</v>
      </c>
      <c r="G3094" s="2">
        <v>45516</v>
      </c>
      <c r="H3094" t="s">
        <v>89</v>
      </c>
      <c r="I3094">
        <v>4</v>
      </c>
      <c r="J3094">
        <f t="shared" si="98"/>
        <v>50</v>
      </c>
      <c r="K3094" s="3">
        <v>0</v>
      </c>
      <c r="L3094" s="3">
        <f t="shared" si="99"/>
        <v>200</v>
      </c>
      <c r="M3094">
        <v>200</v>
      </c>
      <c r="N3094" s="3">
        <f>Table2[[#This Row],[Total Cost]]-Table2[[#This Row],[Total Sales]]</f>
        <v>0</v>
      </c>
      <c r="O3094" t="s">
        <v>16</v>
      </c>
      <c r="P3094" t="s">
        <v>78</v>
      </c>
    </row>
    <row r="3095" spans="1:16">
      <c r="A3095" t="s">
        <v>12041</v>
      </c>
      <c r="B3095" t="s">
        <v>12042</v>
      </c>
      <c r="C3095" t="s">
        <v>37282</v>
      </c>
      <c r="D3095" t="s">
        <v>37201</v>
      </c>
      <c r="E3095" t="s">
        <v>12043</v>
      </c>
      <c r="F3095" t="s">
        <v>12044</v>
      </c>
      <c r="G3095" s="2">
        <v>45633</v>
      </c>
      <c r="H3095" t="s">
        <v>47</v>
      </c>
      <c r="I3095">
        <v>1</v>
      </c>
      <c r="J3095">
        <f t="shared" si="98"/>
        <v>1200</v>
      </c>
      <c r="K3095" s="3">
        <v>10</v>
      </c>
      <c r="L3095" s="3">
        <f t="shared" si="99"/>
        <v>1200</v>
      </c>
      <c r="M3095">
        <v>1080</v>
      </c>
      <c r="N3095" s="3">
        <f>Table2[[#This Row],[Total Cost]]-Table2[[#This Row],[Total Sales]]</f>
        <v>120</v>
      </c>
      <c r="O3095" t="s">
        <v>33</v>
      </c>
      <c r="P3095" t="s">
        <v>17</v>
      </c>
    </row>
    <row r="3096" spans="1:16">
      <c r="A3096" t="s">
        <v>12045</v>
      </c>
      <c r="B3096" t="s">
        <v>12046</v>
      </c>
      <c r="C3096" t="s">
        <v>37831</v>
      </c>
      <c r="D3096" t="s">
        <v>36981</v>
      </c>
      <c r="E3096" t="s">
        <v>12047</v>
      </c>
      <c r="F3096" t="s">
        <v>12048</v>
      </c>
      <c r="G3096" s="2">
        <v>45403</v>
      </c>
      <c r="H3096" t="s">
        <v>56</v>
      </c>
      <c r="I3096">
        <v>2</v>
      </c>
      <c r="J3096">
        <f t="shared" si="98"/>
        <v>90</v>
      </c>
      <c r="K3096" s="3">
        <v>0</v>
      </c>
      <c r="L3096" s="3">
        <f t="shared" si="99"/>
        <v>180</v>
      </c>
      <c r="M3096">
        <v>180</v>
      </c>
      <c r="N3096" s="3">
        <f>Table2[[#This Row],[Total Cost]]-Table2[[#This Row],[Total Sales]]</f>
        <v>0</v>
      </c>
      <c r="O3096" t="s">
        <v>84</v>
      </c>
      <c r="P3096" t="s">
        <v>17</v>
      </c>
    </row>
    <row r="3097" spans="1:16">
      <c r="A3097" t="s">
        <v>12049</v>
      </c>
      <c r="B3097" t="s">
        <v>12050</v>
      </c>
      <c r="C3097" t="s">
        <v>37587</v>
      </c>
      <c r="D3097" t="s">
        <v>38017</v>
      </c>
      <c r="E3097" t="s">
        <v>9661</v>
      </c>
      <c r="F3097" t="s">
        <v>12051</v>
      </c>
      <c r="G3097" s="2">
        <v>45731</v>
      </c>
      <c r="H3097" t="s">
        <v>83</v>
      </c>
      <c r="I3097">
        <v>3</v>
      </c>
      <c r="J3097">
        <f t="shared" si="98"/>
        <v>150</v>
      </c>
      <c r="K3097" s="3">
        <v>5</v>
      </c>
      <c r="L3097" s="3">
        <f t="shared" si="99"/>
        <v>450</v>
      </c>
      <c r="M3097">
        <v>427.5</v>
      </c>
      <c r="N3097" s="3">
        <f>Table2[[#This Row],[Total Cost]]-Table2[[#This Row],[Total Sales]]</f>
        <v>22.5</v>
      </c>
      <c r="O3097" t="s">
        <v>90</v>
      </c>
      <c r="P3097" t="s">
        <v>17</v>
      </c>
    </row>
    <row r="3098" spans="1:16">
      <c r="A3098" t="s">
        <v>12052</v>
      </c>
      <c r="B3098" t="s">
        <v>12053</v>
      </c>
      <c r="C3098" t="s">
        <v>37911</v>
      </c>
      <c r="D3098" t="s">
        <v>37296</v>
      </c>
      <c r="E3098" t="s">
        <v>12054</v>
      </c>
      <c r="F3098" t="s">
        <v>12055</v>
      </c>
      <c r="G3098" s="2">
        <v>45556</v>
      </c>
      <c r="H3098" t="s">
        <v>47</v>
      </c>
      <c r="I3098">
        <v>4</v>
      </c>
      <c r="J3098">
        <f t="shared" si="98"/>
        <v>1200</v>
      </c>
      <c r="K3098" s="3">
        <v>5</v>
      </c>
      <c r="L3098" s="3">
        <f t="shared" si="99"/>
        <v>4800</v>
      </c>
      <c r="M3098">
        <v>4560</v>
      </c>
      <c r="N3098" s="3">
        <f>Table2[[#This Row],[Total Cost]]-Table2[[#This Row],[Total Sales]]</f>
        <v>240</v>
      </c>
      <c r="O3098" t="s">
        <v>90</v>
      </c>
      <c r="P3098" t="s">
        <v>17</v>
      </c>
    </row>
    <row r="3099" spans="1:16">
      <c r="A3099" t="s">
        <v>12056</v>
      </c>
      <c r="B3099" t="s">
        <v>12057</v>
      </c>
      <c r="C3099" t="s">
        <v>37710</v>
      </c>
      <c r="D3099" t="s">
        <v>37789</v>
      </c>
      <c r="E3099" t="s">
        <v>12058</v>
      </c>
      <c r="F3099" t="s">
        <v>12059</v>
      </c>
      <c r="G3099" s="2">
        <v>45405</v>
      </c>
      <c r="H3099" t="s">
        <v>56</v>
      </c>
      <c r="I3099">
        <v>3</v>
      </c>
      <c r="J3099">
        <f t="shared" si="98"/>
        <v>90</v>
      </c>
      <c r="K3099" s="3">
        <v>0</v>
      </c>
      <c r="L3099" s="3">
        <f t="shared" si="99"/>
        <v>270</v>
      </c>
      <c r="M3099">
        <v>270</v>
      </c>
      <c r="N3099" s="3">
        <f>Table2[[#This Row],[Total Cost]]-Table2[[#This Row],[Total Sales]]</f>
        <v>0</v>
      </c>
      <c r="O3099" t="s">
        <v>16</v>
      </c>
      <c r="P3099" t="s">
        <v>17</v>
      </c>
    </row>
    <row r="3100" spans="1:16">
      <c r="A3100" t="s">
        <v>12060</v>
      </c>
      <c r="B3100" t="s">
        <v>12061</v>
      </c>
      <c r="C3100" t="s">
        <v>37149</v>
      </c>
      <c r="D3100" t="s">
        <v>37918</v>
      </c>
      <c r="E3100" t="s">
        <v>12062</v>
      </c>
      <c r="F3100" t="s">
        <v>12063</v>
      </c>
      <c r="G3100" s="2">
        <v>45524</v>
      </c>
      <c r="H3100" t="s">
        <v>47</v>
      </c>
      <c r="I3100">
        <v>1</v>
      </c>
      <c r="J3100">
        <f t="shared" si="98"/>
        <v>1200</v>
      </c>
      <c r="K3100" s="3">
        <v>0</v>
      </c>
      <c r="L3100" s="3">
        <f t="shared" si="99"/>
        <v>1200</v>
      </c>
      <c r="M3100">
        <v>1200</v>
      </c>
      <c r="N3100" s="3">
        <f>Table2[[#This Row],[Total Cost]]-Table2[[#This Row],[Total Sales]]</f>
        <v>0</v>
      </c>
      <c r="O3100" t="s">
        <v>33</v>
      </c>
      <c r="P3100" t="s">
        <v>17</v>
      </c>
    </row>
    <row r="3101" spans="1:16">
      <c r="A3101" t="s">
        <v>12064</v>
      </c>
      <c r="B3101" t="s">
        <v>12065</v>
      </c>
      <c r="C3101" t="s">
        <v>37899</v>
      </c>
      <c r="D3101" t="s">
        <v>37372</v>
      </c>
      <c r="E3101" t="s">
        <v>12066</v>
      </c>
      <c r="F3101" t="s">
        <v>7155</v>
      </c>
      <c r="G3101" s="2">
        <v>45646</v>
      </c>
      <c r="H3101" t="s">
        <v>89</v>
      </c>
      <c r="I3101">
        <v>1</v>
      </c>
      <c r="J3101">
        <f t="shared" si="98"/>
        <v>50</v>
      </c>
      <c r="K3101" s="3">
        <v>0</v>
      </c>
      <c r="L3101" s="3">
        <f t="shared" si="99"/>
        <v>50</v>
      </c>
      <c r="M3101">
        <v>50</v>
      </c>
      <c r="N3101" s="3">
        <f>Table2[[#This Row],[Total Cost]]-Table2[[#This Row],[Total Sales]]</f>
        <v>0</v>
      </c>
      <c r="O3101" t="s">
        <v>16</v>
      </c>
      <c r="P3101" t="s">
        <v>17</v>
      </c>
    </row>
    <row r="3102" spans="1:16">
      <c r="A3102" t="s">
        <v>12067</v>
      </c>
      <c r="B3102" t="s">
        <v>12068</v>
      </c>
      <c r="C3102" t="s">
        <v>37158</v>
      </c>
      <c r="D3102" t="s">
        <v>37325</v>
      </c>
      <c r="E3102" t="s">
        <v>12069</v>
      </c>
      <c r="F3102" t="s">
        <v>12070</v>
      </c>
      <c r="G3102" s="2">
        <v>45697</v>
      </c>
      <c r="H3102" t="s">
        <v>22</v>
      </c>
      <c r="I3102">
        <v>1</v>
      </c>
      <c r="J3102">
        <f t="shared" si="98"/>
        <v>100</v>
      </c>
      <c r="K3102" s="3">
        <v>0</v>
      </c>
      <c r="L3102" s="3">
        <f t="shared" si="99"/>
        <v>100</v>
      </c>
      <c r="M3102">
        <v>100</v>
      </c>
      <c r="N3102" s="3">
        <f>Table2[[#This Row],[Total Cost]]-Table2[[#This Row],[Total Sales]]</f>
        <v>0</v>
      </c>
      <c r="O3102" t="s">
        <v>16</v>
      </c>
      <c r="P3102" t="s">
        <v>17</v>
      </c>
    </row>
    <row r="3103" spans="1:16">
      <c r="A3103" t="s">
        <v>12071</v>
      </c>
      <c r="B3103" t="s">
        <v>12072</v>
      </c>
      <c r="C3103" t="s">
        <v>37006</v>
      </c>
      <c r="D3103" t="s">
        <v>37115</v>
      </c>
      <c r="E3103" t="s">
        <v>12073</v>
      </c>
      <c r="F3103" t="s">
        <v>12074</v>
      </c>
      <c r="G3103" s="2">
        <v>45681</v>
      </c>
      <c r="H3103" t="s">
        <v>28</v>
      </c>
      <c r="I3103">
        <v>3</v>
      </c>
      <c r="J3103">
        <f t="shared" si="98"/>
        <v>300</v>
      </c>
      <c r="K3103" s="3">
        <v>0</v>
      </c>
      <c r="L3103" s="3">
        <f t="shared" si="99"/>
        <v>900</v>
      </c>
      <c r="M3103">
        <v>900</v>
      </c>
      <c r="N3103" s="3">
        <f>Table2[[#This Row],[Total Cost]]-Table2[[#This Row],[Total Sales]]</f>
        <v>0</v>
      </c>
      <c r="O3103" t="s">
        <v>84</v>
      </c>
      <c r="P3103" t="s">
        <v>17</v>
      </c>
    </row>
    <row r="3104" spans="1:16">
      <c r="A3104" t="s">
        <v>12075</v>
      </c>
      <c r="B3104" t="s">
        <v>12076</v>
      </c>
      <c r="C3104" t="s">
        <v>37010</v>
      </c>
      <c r="D3104" t="s">
        <v>37032</v>
      </c>
      <c r="E3104" t="s">
        <v>12077</v>
      </c>
      <c r="F3104" t="s">
        <v>4329</v>
      </c>
      <c r="G3104" s="2">
        <v>45732</v>
      </c>
      <c r="H3104" t="s">
        <v>42</v>
      </c>
      <c r="I3104">
        <v>1</v>
      </c>
      <c r="J3104">
        <f t="shared" si="98"/>
        <v>200</v>
      </c>
      <c r="K3104" s="3">
        <v>5</v>
      </c>
      <c r="L3104" s="3">
        <f t="shared" si="99"/>
        <v>200</v>
      </c>
      <c r="M3104">
        <v>190</v>
      </c>
      <c r="N3104" s="3">
        <f>Table2[[#This Row],[Total Cost]]-Table2[[#This Row],[Total Sales]]</f>
        <v>10</v>
      </c>
      <c r="O3104" t="s">
        <v>90</v>
      </c>
      <c r="P3104" t="s">
        <v>78</v>
      </c>
    </row>
    <row r="3105" spans="1:16">
      <c r="A3105" t="s">
        <v>12078</v>
      </c>
      <c r="B3105" t="s">
        <v>12079</v>
      </c>
      <c r="C3105" t="s">
        <v>37253</v>
      </c>
      <c r="D3105" t="s">
        <v>37708</v>
      </c>
      <c r="E3105" t="s">
        <v>12080</v>
      </c>
      <c r="F3105" t="s">
        <v>12081</v>
      </c>
      <c r="G3105" s="2">
        <v>45574</v>
      </c>
      <c r="H3105" t="s">
        <v>42</v>
      </c>
      <c r="I3105">
        <v>2</v>
      </c>
      <c r="J3105">
        <f t="shared" si="98"/>
        <v>200</v>
      </c>
      <c r="K3105" s="3">
        <v>10</v>
      </c>
      <c r="L3105" s="3">
        <f t="shared" si="99"/>
        <v>400</v>
      </c>
      <c r="M3105">
        <v>360</v>
      </c>
      <c r="N3105" s="3">
        <f>Table2[[#This Row],[Total Cost]]-Table2[[#This Row],[Total Sales]]</f>
        <v>40</v>
      </c>
      <c r="O3105" t="s">
        <v>84</v>
      </c>
      <c r="P3105" t="s">
        <v>17</v>
      </c>
    </row>
    <row r="3106" spans="1:16">
      <c r="A3106" t="s">
        <v>12082</v>
      </c>
      <c r="B3106" t="s">
        <v>12083</v>
      </c>
      <c r="C3106" t="s">
        <v>38225</v>
      </c>
      <c r="D3106" t="s">
        <v>37005</v>
      </c>
      <c r="E3106" t="s">
        <v>12084</v>
      </c>
      <c r="F3106" t="s">
        <v>12085</v>
      </c>
      <c r="G3106" s="2">
        <v>45598</v>
      </c>
      <c r="H3106" t="s">
        <v>42</v>
      </c>
      <c r="I3106">
        <v>3</v>
      </c>
      <c r="J3106">
        <f t="shared" si="98"/>
        <v>200</v>
      </c>
      <c r="K3106" s="3">
        <v>0</v>
      </c>
      <c r="L3106" s="3">
        <f t="shared" si="99"/>
        <v>600</v>
      </c>
      <c r="M3106">
        <v>600</v>
      </c>
      <c r="N3106" s="3">
        <f>Table2[[#This Row],[Total Cost]]-Table2[[#This Row],[Total Sales]]</f>
        <v>0</v>
      </c>
      <c r="O3106" t="s">
        <v>84</v>
      </c>
      <c r="P3106" t="s">
        <v>17</v>
      </c>
    </row>
    <row r="3107" spans="1:16">
      <c r="A3107" t="s">
        <v>12086</v>
      </c>
      <c r="B3107" t="s">
        <v>12087</v>
      </c>
      <c r="C3107" t="s">
        <v>38102</v>
      </c>
      <c r="D3107" t="s">
        <v>37640</v>
      </c>
      <c r="E3107" t="s">
        <v>12088</v>
      </c>
      <c r="F3107" t="s">
        <v>12089</v>
      </c>
      <c r="G3107" s="2">
        <v>45672</v>
      </c>
      <c r="H3107" t="s">
        <v>56</v>
      </c>
      <c r="I3107">
        <v>3</v>
      </c>
      <c r="J3107">
        <f t="shared" si="98"/>
        <v>90</v>
      </c>
      <c r="K3107" s="3">
        <v>5</v>
      </c>
      <c r="L3107" s="3">
        <f t="shared" si="99"/>
        <v>270</v>
      </c>
      <c r="M3107">
        <v>256.5</v>
      </c>
      <c r="N3107" s="3">
        <f>Table2[[#This Row],[Total Cost]]-Table2[[#This Row],[Total Sales]]</f>
        <v>13.5</v>
      </c>
      <c r="O3107" t="s">
        <v>23</v>
      </c>
      <c r="P3107" t="s">
        <v>17</v>
      </c>
    </row>
    <row r="3108" spans="1:16">
      <c r="A3108" t="s">
        <v>12090</v>
      </c>
      <c r="B3108" t="s">
        <v>12091</v>
      </c>
      <c r="C3108" t="s">
        <v>37099</v>
      </c>
      <c r="D3108" t="s">
        <v>37375</v>
      </c>
      <c r="E3108" t="s">
        <v>12092</v>
      </c>
      <c r="F3108" t="s">
        <v>12093</v>
      </c>
      <c r="G3108" s="2">
        <v>45581</v>
      </c>
      <c r="H3108" t="s">
        <v>83</v>
      </c>
      <c r="I3108">
        <v>1</v>
      </c>
      <c r="J3108">
        <f t="shared" si="98"/>
        <v>150</v>
      </c>
      <c r="K3108" s="3">
        <v>0</v>
      </c>
      <c r="L3108" s="3">
        <f t="shared" si="99"/>
        <v>150</v>
      </c>
      <c r="M3108">
        <v>150</v>
      </c>
      <c r="N3108" s="3">
        <f>Table2[[#This Row],[Total Cost]]-Table2[[#This Row],[Total Sales]]</f>
        <v>0</v>
      </c>
      <c r="O3108" t="s">
        <v>84</v>
      </c>
      <c r="P3108" t="s">
        <v>17</v>
      </c>
    </row>
    <row r="3109" spans="1:16">
      <c r="A3109" t="s">
        <v>12094</v>
      </c>
      <c r="B3109" t="s">
        <v>12095</v>
      </c>
      <c r="C3109" t="s">
        <v>37064</v>
      </c>
      <c r="D3109" t="s">
        <v>37067</v>
      </c>
      <c r="E3109" t="s">
        <v>12096</v>
      </c>
      <c r="F3109" t="s">
        <v>12063</v>
      </c>
      <c r="G3109" s="2">
        <v>45456</v>
      </c>
      <c r="H3109" t="s">
        <v>83</v>
      </c>
      <c r="I3109">
        <v>3</v>
      </c>
      <c r="J3109">
        <f t="shared" si="98"/>
        <v>150</v>
      </c>
      <c r="K3109" s="3">
        <v>0</v>
      </c>
      <c r="L3109" s="3">
        <f t="shared" si="99"/>
        <v>450</v>
      </c>
      <c r="M3109">
        <v>450</v>
      </c>
      <c r="N3109" s="3">
        <f>Table2[[#This Row],[Total Cost]]-Table2[[#This Row],[Total Sales]]</f>
        <v>0</v>
      </c>
      <c r="O3109" t="s">
        <v>23</v>
      </c>
      <c r="P3109" t="s">
        <v>17</v>
      </c>
    </row>
    <row r="3110" spans="1:16">
      <c r="A3110" t="s">
        <v>12097</v>
      </c>
      <c r="B3110" t="s">
        <v>12098</v>
      </c>
      <c r="C3110" t="s">
        <v>37404</v>
      </c>
      <c r="D3110" t="s">
        <v>37115</v>
      </c>
      <c r="E3110" t="s">
        <v>12099</v>
      </c>
      <c r="F3110" t="s">
        <v>12100</v>
      </c>
      <c r="G3110" s="2">
        <v>45559</v>
      </c>
      <c r="H3110" t="s">
        <v>56</v>
      </c>
      <c r="I3110">
        <v>2</v>
      </c>
      <c r="J3110">
        <f t="shared" si="98"/>
        <v>90</v>
      </c>
      <c r="K3110" s="3">
        <v>0</v>
      </c>
      <c r="L3110" s="3">
        <f t="shared" si="99"/>
        <v>180</v>
      </c>
      <c r="M3110">
        <v>180</v>
      </c>
      <c r="N3110" s="3">
        <f>Table2[[#This Row],[Total Cost]]-Table2[[#This Row],[Total Sales]]</f>
        <v>0</v>
      </c>
      <c r="O3110" t="s">
        <v>84</v>
      </c>
      <c r="P3110" t="s">
        <v>17</v>
      </c>
    </row>
    <row r="3111" spans="1:16">
      <c r="A3111" t="s">
        <v>12101</v>
      </c>
      <c r="B3111" t="s">
        <v>12102</v>
      </c>
      <c r="C3111" t="s">
        <v>37579</v>
      </c>
      <c r="D3111" t="s">
        <v>37901</v>
      </c>
      <c r="E3111" t="s">
        <v>12103</v>
      </c>
      <c r="F3111" t="s">
        <v>10230</v>
      </c>
      <c r="G3111" s="2">
        <v>45641</v>
      </c>
      <c r="H3111" t="s">
        <v>89</v>
      </c>
      <c r="I3111">
        <v>1</v>
      </c>
      <c r="J3111">
        <f t="shared" si="98"/>
        <v>50</v>
      </c>
      <c r="K3111" s="3">
        <v>0</v>
      </c>
      <c r="L3111" s="3">
        <f t="shared" si="99"/>
        <v>50</v>
      </c>
      <c r="M3111">
        <v>50</v>
      </c>
      <c r="N3111" s="3">
        <f>Table2[[#This Row],[Total Cost]]-Table2[[#This Row],[Total Sales]]</f>
        <v>0</v>
      </c>
      <c r="O3111" t="s">
        <v>84</v>
      </c>
      <c r="P3111" t="s">
        <v>17</v>
      </c>
    </row>
    <row r="3112" spans="1:16">
      <c r="A3112" t="s">
        <v>12104</v>
      </c>
      <c r="B3112" t="s">
        <v>12105</v>
      </c>
      <c r="C3112" t="s">
        <v>37884</v>
      </c>
      <c r="D3112" t="s">
        <v>37286</v>
      </c>
      <c r="E3112" t="s">
        <v>12106</v>
      </c>
      <c r="F3112" t="s">
        <v>5414</v>
      </c>
      <c r="G3112" s="2">
        <v>45603</v>
      </c>
      <c r="H3112" t="s">
        <v>83</v>
      </c>
      <c r="I3112">
        <v>3</v>
      </c>
      <c r="J3112">
        <f t="shared" si="98"/>
        <v>150</v>
      </c>
      <c r="K3112" s="3">
        <v>5</v>
      </c>
      <c r="L3112" s="3">
        <f t="shared" si="99"/>
        <v>450</v>
      </c>
      <c r="M3112">
        <v>427.5</v>
      </c>
      <c r="N3112" s="3">
        <f>Table2[[#This Row],[Total Cost]]-Table2[[#This Row],[Total Sales]]</f>
        <v>22.5</v>
      </c>
      <c r="O3112" t="s">
        <v>90</v>
      </c>
      <c r="P3112" t="s">
        <v>17</v>
      </c>
    </row>
    <row r="3113" spans="1:16">
      <c r="A3113" t="s">
        <v>12107</v>
      </c>
      <c r="B3113" t="s">
        <v>12108</v>
      </c>
      <c r="C3113" t="s">
        <v>37090</v>
      </c>
      <c r="D3113" t="s">
        <v>37046</v>
      </c>
      <c r="E3113" t="s">
        <v>12109</v>
      </c>
      <c r="F3113" t="s">
        <v>12110</v>
      </c>
      <c r="G3113" s="2">
        <v>45610</v>
      </c>
      <c r="H3113" t="s">
        <v>83</v>
      </c>
      <c r="I3113">
        <v>2</v>
      </c>
      <c r="J3113">
        <f t="shared" si="98"/>
        <v>150</v>
      </c>
      <c r="K3113" s="3">
        <v>10</v>
      </c>
      <c r="L3113" s="3">
        <f t="shared" si="99"/>
        <v>300</v>
      </c>
      <c r="M3113">
        <v>270</v>
      </c>
      <c r="N3113" s="3">
        <f>Table2[[#This Row],[Total Cost]]-Table2[[#This Row],[Total Sales]]</f>
        <v>30</v>
      </c>
      <c r="O3113" t="s">
        <v>23</v>
      </c>
      <c r="P3113" t="s">
        <v>17</v>
      </c>
    </row>
    <row r="3114" spans="1:16">
      <c r="A3114" t="s">
        <v>12111</v>
      </c>
      <c r="B3114" t="s">
        <v>12112</v>
      </c>
      <c r="C3114" t="s">
        <v>37040</v>
      </c>
      <c r="D3114" t="s">
        <v>37277</v>
      </c>
      <c r="E3114" t="s">
        <v>12113</v>
      </c>
      <c r="F3114" t="s">
        <v>12114</v>
      </c>
      <c r="G3114" s="2">
        <v>45402</v>
      </c>
      <c r="H3114" t="s">
        <v>47</v>
      </c>
      <c r="I3114">
        <v>2</v>
      </c>
      <c r="J3114">
        <f t="shared" si="98"/>
        <v>1200</v>
      </c>
      <c r="K3114" s="3">
        <v>5</v>
      </c>
      <c r="L3114" s="3">
        <f t="shared" si="99"/>
        <v>2400</v>
      </c>
      <c r="M3114">
        <v>2280</v>
      </c>
      <c r="N3114" s="3">
        <f>Table2[[#This Row],[Total Cost]]-Table2[[#This Row],[Total Sales]]</f>
        <v>120</v>
      </c>
      <c r="O3114" t="s">
        <v>16</v>
      </c>
      <c r="P3114" t="s">
        <v>17</v>
      </c>
    </row>
    <row r="3115" spans="1:16">
      <c r="A3115" t="s">
        <v>12115</v>
      </c>
      <c r="B3115" t="s">
        <v>12116</v>
      </c>
      <c r="C3115" t="s">
        <v>38226</v>
      </c>
      <c r="D3115" t="s">
        <v>37245</v>
      </c>
      <c r="E3115" t="s">
        <v>12117</v>
      </c>
      <c r="F3115" t="s">
        <v>12118</v>
      </c>
      <c r="G3115" s="2">
        <v>45638</v>
      </c>
      <c r="H3115" t="s">
        <v>47</v>
      </c>
      <c r="I3115">
        <v>4</v>
      </c>
      <c r="J3115">
        <f t="shared" si="98"/>
        <v>1200</v>
      </c>
      <c r="K3115" s="3">
        <v>0</v>
      </c>
      <c r="L3115" s="3">
        <f t="shared" si="99"/>
        <v>4800</v>
      </c>
      <c r="M3115">
        <v>4800</v>
      </c>
      <c r="N3115" s="3">
        <f>Table2[[#This Row],[Total Cost]]-Table2[[#This Row],[Total Sales]]</f>
        <v>0</v>
      </c>
      <c r="O3115" t="s">
        <v>23</v>
      </c>
      <c r="P3115" t="s">
        <v>78</v>
      </c>
    </row>
    <row r="3116" spans="1:16">
      <c r="A3116" t="s">
        <v>12119</v>
      </c>
      <c r="B3116" t="s">
        <v>12120</v>
      </c>
      <c r="C3116" t="s">
        <v>37006</v>
      </c>
      <c r="D3116" t="s">
        <v>37333</v>
      </c>
      <c r="E3116" t="s">
        <v>12121</v>
      </c>
      <c r="F3116" t="s">
        <v>12122</v>
      </c>
      <c r="G3116" s="2">
        <v>45431</v>
      </c>
      <c r="H3116" t="s">
        <v>73</v>
      </c>
      <c r="I3116">
        <v>2</v>
      </c>
      <c r="J3116">
        <f t="shared" si="98"/>
        <v>120</v>
      </c>
      <c r="K3116" s="3">
        <v>0</v>
      </c>
      <c r="L3116" s="3">
        <f t="shared" si="99"/>
        <v>240</v>
      </c>
      <c r="M3116">
        <v>240</v>
      </c>
      <c r="N3116" s="3">
        <f>Table2[[#This Row],[Total Cost]]-Table2[[#This Row],[Total Sales]]</f>
        <v>0</v>
      </c>
      <c r="O3116" t="s">
        <v>84</v>
      </c>
      <c r="P3116" t="s">
        <v>17</v>
      </c>
    </row>
    <row r="3117" spans="1:16">
      <c r="A3117" t="s">
        <v>12123</v>
      </c>
      <c r="B3117" t="s">
        <v>12124</v>
      </c>
      <c r="C3117" t="s">
        <v>38227</v>
      </c>
      <c r="D3117" t="s">
        <v>37973</v>
      </c>
      <c r="E3117" t="s">
        <v>12125</v>
      </c>
      <c r="F3117" t="s">
        <v>12126</v>
      </c>
      <c r="G3117" s="2">
        <v>45582</v>
      </c>
      <c r="H3117" t="s">
        <v>83</v>
      </c>
      <c r="I3117">
        <v>1</v>
      </c>
      <c r="J3117">
        <f t="shared" si="98"/>
        <v>150</v>
      </c>
      <c r="K3117" s="3">
        <v>0</v>
      </c>
      <c r="L3117" s="3">
        <f t="shared" si="99"/>
        <v>150</v>
      </c>
      <c r="M3117">
        <v>150</v>
      </c>
      <c r="N3117" s="3">
        <f>Table2[[#This Row],[Total Cost]]-Table2[[#This Row],[Total Sales]]</f>
        <v>0</v>
      </c>
      <c r="O3117" t="s">
        <v>16</v>
      </c>
      <c r="P3117" t="s">
        <v>17</v>
      </c>
    </row>
    <row r="3118" spans="1:16">
      <c r="A3118" t="s">
        <v>12127</v>
      </c>
      <c r="B3118" t="s">
        <v>12128</v>
      </c>
      <c r="C3118" t="s">
        <v>37051</v>
      </c>
      <c r="D3118" t="s">
        <v>36961</v>
      </c>
      <c r="E3118" t="s">
        <v>12129</v>
      </c>
      <c r="F3118" t="s">
        <v>12130</v>
      </c>
      <c r="G3118" s="2">
        <v>45696</v>
      </c>
      <c r="H3118" t="s">
        <v>83</v>
      </c>
      <c r="I3118">
        <v>3</v>
      </c>
      <c r="J3118">
        <f t="shared" si="98"/>
        <v>150</v>
      </c>
      <c r="K3118" s="3">
        <v>0</v>
      </c>
      <c r="L3118" s="3">
        <f t="shared" si="99"/>
        <v>450</v>
      </c>
      <c r="M3118">
        <v>450</v>
      </c>
      <c r="N3118" s="3">
        <f>Table2[[#This Row],[Total Cost]]-Table2[[#This Row],[Total Sales]]</f>
        <v>0</v>
      </c>
      <c r="O3118" t="s">
        <v>84</v>
      </c>
      <c r="P3118" t="s">
        <v>78</v>
      </c>
    </row>
    <row r="3119" spans="1:16">
      <c r="A3119" t="s">
        <v>12131</v>
      </c>
      <c r="B3119" t="s">
        <v>12132</v>
      </c>
      <c r="C3119" t="s">
        <v>37051</v>
      </c>
      <c r="D3119" t="s">
        <v>38228</v>
      </c>
      <c r="E3119" t="s">
        <v>12133</v>
      </c>
      <c r="F3119" t="s">
        <v>12134</v>
      </c>
      <c r="G3119" s="2">
        <v>45509</v>
      </c>
      <c r="H3119" t="s">
        <v>73</v>
      </c>
      <c r="I3119">
        <v>2</v>
      </c>
      <c r="J3119">
        <f t="shared" si="98"/>
        <v>120</v>
      </c>
      <c r="K3119" s="3">
        <v>5</v>
      </c>
      <c r="L3119" s="3">
        <f t="shared" si="99"/>
        <v>240</v>
      </c>
      <c r="M3119">
        <v>228</v>
      </c>
      <c r="N3119" s="3">
        <f>Table2[[#This Row],[Total Cost]]-Table2[[#This Row],[Total Sales]]</f>
        <v>12</v>
      </c>
      <c r="O3119" t="s">
        <v>33</v>
      </c>
      <c r="P3119" t="s">
        <v>17</v>
      </c>
    </row>
    <row r="3120" spans="1:16">
      <c r="A3120" t="s">
        <v>12135</v>
      </c>
      <c r="B3120" t="s">
        <v>12136</v>
      </c>
      <c r="C3120" t="s">
        <v>37669</v>
      </c>
      <c r="D3120" t="s">
        <v>37861</v>
      </c>
      <c r="E3120" t="s">
        <v>12137</v>
      </c>
      <c r="F3120" t="s">
        <v>12138</v>
      </c>
      <c r="G3120" s="2">
        <v>45723</v>
      </c>
      <c r="H3120" t="s">
        <v>42</v>
      </c>
      <c r="I3120">
        <v>3</v>
      </c>
      <c r="J3120">
        <f t="shared" si="98"/>
        <v>200</v>
      </c>
      <c r="K3120" s="3">
        <v>0</v>
      </c>
      <c r="L3120" s="3">
        <f t="shared" si="99"/>
        <v>600</v>
      </c>
      <c r="M3120">
        <v>600</v>
      </c>
      <c r="N3120" s="3">
        <f>Table2[[#This Row],[Total Cost]]-Table2[[#This Row],[Total Sales]]</f>
        <v>0</v>
      </c>
      <c r="O3120" t="s">
        <v>33</v>
      </c>
      <c r="P3120" t="s">
        <v>17</v>
      </c>
    </row>
    <row r="3121" spans="1:16">
      <c r="A3121" t="s">
        <v>12139</v>
      </c>
      <c r="B3121" t="s">
        <v>12140</v>
      </c>
      <c r="C3121" t="s">
        <v>37842</v>
      </c>
      <c r="D3121" t="s">
        <v>37094</v>
      </c>
      <c r="E3121" t="s">
        <v>12141</v>
      </c>
      <c r="F3121" t="s">
        <v>12142</v>
      </c>
      <c r="G3121" s="2">
        <v>45672</v>
      </c>
      <c r="H3121" t="s">
        <v>83</v>
      </c>
      <c r="I3121">
        <v>1</v>
      </c>
      <c r="J3121">
        <f t="shared" si="98"/>
        <v>150</v>
      </c>
      <c r="K3121" s="3">
        <v>0</v>
      </c>
      <c r="L3121" s="3">
        <f t="shared" si="99"/>
        <v>150</v>
      </c>
      <c r="M3121">
        <v>150</v>
      </c>
      <c r="N3121" s="3">
        <f>Table2[[#This Row],[Total Cost]]-Table2[[#This Row],[Total Sales]]</f>
        <v>0</v>
      </c>
      <c r="O3121" t="s">
        <v>84</v>
      </c>
      <c r="P3121" t="s">
        <v>17</v>
      </c>
    </row>
    <row r="3122" spans="1:16">
      <c r="A3122" t="s">
        <v>12143</v>
      </c>
      <c r="B3122" t="s">
        <v>12144</v>
      </c>
      <c r="C3122" t="s">
        <v>37253</v>
      </c>
      <c r="D3122" t="s">
        <v>36983</v>
      </c>
      <c r="E3122" t="s">
        <v>12145</v>
      </c>
      <c r="F3122" t="s">
        <v>12146</v>
      </c>
      <c r="G3122" s="2">
        <v>45563</v>
      </c>
      <c r="H3122" t="s">
        <v>56</v>
      </c>
      <c r="I3122">
        <v>4</v>
      </c>
      <c r="J3122">
        <f t="shared" si="98"/>
        <v>90</v>
      </c>
      <c r="K3122" s="3">
        <v>10</v>
      </c>
      <c r="L3122" s="3">
        <f t="shared" si="99"/>
        <v>360</v>
      </c>
      <c r="M3122">
        <v>324</v>
      </c>
      <c r="N3122" s="3">
        <f>Table2[[#This Row],[Total Cost]]-Table2[[#This Row],[Total Sales]]</f>
        <v>36</v>
      </c>
      <c r="O3122" t="s">
        <v>84</v>
      </c>
      <c r="P3122" t="s">
        <v>17</v>
      </c>
    </row>
    <row r="3123" spans="1:16">
      <c r="A3123" t="s">
        <v>12147</v>
      </c>
      <c r="B3123" t="s">
        <v>12148</v>
      </c>
      <c r="C3123" t="s">
        <v>36982</v>
      </c>
      <c r="D3123" t="s">
        <v>37297</v>
      </c>
      <c r="E3123" t="s">
        <v>12149</v>
      </c>
      <c r="F3123" t="s">
        <v>1355</v>
      </c>
      <c r="G3123" s="2">
        <v>45532</v>
      </c>
      <c r="H3123" t="s">
        <v>56</v>
      </c>
      <c r="I3123">
        <v>2</v>
      </c>
      <c r="J3123">
        <f t="shared" si="98"/>
        <v>90</v>
      </c>
      <c r="K3123" s="3">
        <v>0</v>
      </c>
      <c r="L3123" s="3">
        <f t="shared" si="99"/>
        <v>180</v>
      </c>
      <c r="M3123">
        <v>180</v>
      </c>
      <c r="N3123" s="3">
        <f>Table2[[#This Row],[Total Cost]]-Table2[[#This Row],[Total Sales]]</f>
        <v>0</v>
      </c>
      <c r="O3123" t="s">
        <v>84</v>
      </c>
      <c r="P3123" t="s">
        <v>17</v>
      </c>
    </row>
    <row r="3124" spans="1:16">
      <c r="A3124" t="s">
        <v>12150</v>
      </c>
      <c r="B3124" t="s">
        <v>12151</v>
      </c>
      <c r="C3124" t="s">
        <v>37311</v>
      </c>
      <c r="D3124" t="s">
        <v>38229</v>
      </c>
      <c r="E3124" t="s">
        <v>12152</v>
      </c>
      <c r="F3124" t="s">
        <v>12153</v>
      </c>
      <c r="G3124" s="2">
        <v>45608</v>
      </c>
      <c r="H3124" t="s">
        <v>42</v>
      </c>
      <c r="I3124">
        <v>1</v>
      </c>
      <c r="J3124">
        <f t="shared" si="98"/>
        <v>200</v>
      </c>
      <c r="K3124" s="3">
        <v>15</v>
      </c>
      <c r="L3124" s="3">
        <f t="shared" si="99"/>
        <v>200</v>
      </c>
      <c r="M3124">
        <v>170</v>
      </c>
      <c r="N3124" s="3">
        <f>Table2[[#This Row],[Total Cost]]-Table2[[#This Row],[Total Sales]]</f>
        <v>30</v>
      </c>
      <c r="O3124" t="s">
        <v>90</v>
      </c>
      <c r="P3124" t="s">
        <v>17</v>
      </c>
    </row>
    <row r="3125" spans="1:16">
      <c r="A3125" t="s">
        <v>12154</v>
      </c>
      <c r="B3125" t="s">
        <v>12155</v>
      </c>
      <c r="C3125" t="s">
        <v>37915</v>
      </c>
      <c r="D3125" t="s">
        <v>37533</v>
      </c>
      <c r="E3125" t="s">
        <v>12156</v>
      </c>
      <c r="F3125" t="s">
        <v>12157</v>
      </c>
      <c r="G3125" s="2">
        <v>45506</v>
      </c>
      <c r="H3125" t="s">
        <v>28</v>
      </c>
      <c r="I3125">
        <v>2</v>
      </c>
      <c r="J3125">
        <f t="shared" si="98"/>
        <v>300</v>
      </c>
      <c r="K3125" s="3">
        <v>0</v>
      </c>
      <c r="L3125" s="3">
        <f t="shared" si="99"/>
        <v>600</v>
      </c>
      <c r="M3125">
        <v>600</v>
      </c>
      <c r="N3125" s="3">
        <f>Table2[[#This Row],[Total Cost]]-Table2[[#This Row],[Total Sales]]</f>
        <v>0</v>
      </c>
      <c r="O3125" t="s">
        <v>23</v>
      </c>
      <c r="P3125" t="s">
        <v>17</v>
      </c>
    </row>
    <row r="3126" spans="1:16">
      <c r="A3126" t="s">
        <v>12158</v>
      </c>
      <c r="B3126" t="s">
        <v>12159</v>
      </c>
      <c r="C3126" t="s">
        <v>37017</v>
      </c>
      <c r="D3126" t="s">
        <v>37115</v>
      </c>
      <c r="E3126" t="s">
        <v>12160</v>
      </c>
      <c r="F3126" t="s">
        <v>859</v>
      </c>
      <c r="G3126" s="2">
        <v>45639</v>
      </c>
      <c r="H3126" t="s">
        <v>42</v>
      </c>
      <c r="I3126">
        <v>1</v>
      </c>
      <c r="J3126">
        <f t="shared" si="98"/>
        <v>200</v>
      </c>
      <c r="K3126" s="3">
        <v>0</v>
      </c>
      <c r="L3126" s="3">
        <f t="shared" si="99"/>
        <v>200</v>
      </c>
      <c r="M3126">
        <v>200</v>
      </c>
      <c r="N3126" s="3">
        <f>Table2[[#This Row],[Total Cost]]-Table2[[#This Row],[Total Sales]]</f>
        <v>0</v>
      </c>
      <c r="O3126" t="s">
        <v>33</v>
      </c>
      <c r="P3126" t="s">
        <v>17</v>
      </c>
    </row>
    <row r="3127" spans="1:16">
      <c r="A3127" t="s">
        <v>12161</v>
      </c>
      <c r="B3127" t="s">
        <v>12162</v>
      </c>
      <c r="C3127" t="s">
        <v>37810</v>
      </c>
      <c r="D3127" t="s">
        <v>38230</v>
      </c>
      <c r="E3127" t="s">
        <v>12163</v>
      </c>
      <c r="F3127" t="s">
        <v>12164</v>
      </c>
      <c r="G3127" s="2">
        <v>45635</v>
      </c>
      <c r="H3127" t="s">
        <v>47</v>
      </c>
      <c r="I3127">
        <v>2</v>
      </c>
      <c r="J3127">
        <f t="shared" si="98"/>
        <v>1200</v>
      </c>
      <c r="K3127" s="3">
        <v>0</v>
      </c>
      <c r="L3127" s="3">
        <f t="shared" si="99"/>
        <v>2400</v>
      </c>
      <c r="M3127">
        <v>2400</v>
      </c>
      <c r="N3127" s="3">
        <f>Table2[[#This Row],[Total Cost]]-Table2[[#This Row],[Total Sales]]</f>
        <v>0</v>
      </c>
      <c r="O3127" t="s">
        <v>33</v>
      </c>
      <c r="P3127" t="s">
        <v>17</v>
      </c>
    </row>
    <row r="3128" spans="1:16">
      <c r="A3128" t="s">
        <v>12165</v>
      </c>
      <c r="B3128" t="s">
        <v>12166</v>
      </c>
      <c r="C3128" t="s">
        <v>37558</v>
      </c>
      <c r="D3128" t="s">
        <v>37920</v>
      </c>
      <c r="E3128" t="s">
        <v>12167</v>
      </c>
      <c r="F3128" t="s">
        <v>5244</v>
      </c>
      <c r="G3128" s="2">
        <v>45757</v>
      </c>
      <c r="H3128" t="s">
        <v>73</v>
      </c>
      <c r="I3128">
        <v>1</v>
      </c>
      <c r="J3128">
        <f t="shared" si="98"/>
        <v>120</v>
      </c>
      <c r="K3128" s="3">
        <v>0</v>
      </c>
      <c r="L3128" s="3">
        <f t="shared" si="99"/>
        <v>120</v>
      </c>
      <c r="M3128">
        <v>120</v>
      </c>
      <c r="N3128" s="3">
        <f>Table2[[#This Row],[Total Cost]]-Table2[[#This Row],[Total Sales]]</f>
        <v>0</v>
      </c>
      <c r="O3128" t="s">
        <v>23</v>
      </c>
      <c r="P3128" t="s">
        <v>17</v>
      </c>
    </row>
    <row r="3129" spans="1:16">
      <c r="A3129" t="s">
        <v>12168</v>
      </c>
      <c r="B3129" t="s">
        <v>12169</v>
      </c>
      <c r="C3129" t="s">
        <v>37951</v>
      </c>
      <c r="D3129" t="s">
        <v>38048</v>
      </c>
      <c r="E3129" t="s">
        <v>12170</v>
      </c>
      <c r="F3129" t="s">
        <v>3739</v>
      </c>
      <c r="G3129" s="2">
        <v>45467</v>
      </c>
      <c r="H3129" t="s">
        <v>56</v>
      </c>
      <c r="I3129">
        <v>3</v>
      </c>
      <c r="J3129">
        <f t="shared" si="98"/>
        <v>90</v>
      </c>
      <c r="K3129" s="3">
        <v>10</v>
      </c>
      <c r="L3129" s="3">
        <f t="shared" si="99"/>
        <v>270</v>
      </c>
      <c r="M3129">
        <v>243</v>
      </c>
      <c r="N3129" s="3">
        <f>Table2[[#This Row],[Total Cost]]-Table2[[#This Row],[Total Sales]]</f>
        <v>27</v>
      </c>
      <c r="O3129" t="s">
        <v>90</v>
      </c>
      <c r="P3129" t="s">
        <v>17</v>
      </c>
    </row>
    <row r="3130" spans="1:16">
      <c r="A3130" t="s">
        <v>12171</v>
      </c>
      <c r="B3130" t="s">
        <v>12172</v>
      </c>
      <c r="C3130" t="s">
        <v>37058</v>
      </c>
      <c r="D3130" t="s">
        <v>37094</v>
      </c>
      <c r="E3130" t="s">
        <v>12173</v>
      </c>
      <c r="F3130" t="s">
        <v>12174</v>
      </c>
      <c r="G3130" s="2">
        <v>45578</v>
      </c>
      <c r="H3130" t="s">
        <v>42</v>
      </c>
      <c r="I3130">
        <v>4</v>
      </c>
      <c r="J3130">
        <f t="shared" si="98"/>
        <v>200</v>
      </c>
      <c r="K3130" s="3">
        <v>15</v>
      </c>
      <c r="L3130" s="3">
        <f t="shared" si="99"/>
        <v>800</v>
      </c>
      <c r="M3130">
        <v>680</v>
      </c>
      <c r="N3130" s="3">
        <f>Table2[[#This Row],[Total Cost]]-Table2[[#This Row],[Total Sales]]</f>
        <v>120</v>
      </c>
      <c r="O3130" t="s">
        <v>33</v>
      </c>
      <c r="P3130" t="s">
        <v>17</v>
      </c>
    </row>
    <row r="3131" spans="1:16">
      <c r="A3131" t="s">
        <v>12175</v>
      </c>
      <c r="B3131" t="s">
        <v>12176</v>
      </c>
      <c r="C3131" t="s">
        <v>37707</v>
      </c>
      <c r="D3131" t="s">
        <v>36955</v>
      </c>
      <c r="E3131" t="s">
        <v>12177</v>
      </c>
      <c r="F3131" t="s">
        <v>12178</v>
      </c>
      <c r="G3131" s="2">
        <v>45561</v>
      </c>
      <c r="H3131" t="s">
        <v>89</v>
      </c>
      <c r="I3131">
        <v>3</v>
      </c>
      <c r="J3131">
        <f t="shared" si="98"/>
        <v>50</v>
      </c>
      <c r="K3131" s="3">
        <v>5</v>
      </c>
      <c r="L3131" s="3">
        <f t="shared" si="99"/>
        <v>150</v>
      </c>
      <c r="M3131">
        <v>142.5</v>
      </c>
      <c r="N3131" s="3">
        <f>Table2[[#This Row],[Total Cost]]-Table2[[#This Row],[Total Sales]]</f>
        <v>7.5</v>
      </c>
      <c r="O3131" t="s">
        <v>16</v>
      </c>
      <c r="P3131" t="s">
        <v>17</v>
      </c>
    </row>
    <row r="3132" spans="1:16">
      <c r="A3132" t="s">
        <v>12179</v>
      </c>
      <c r="B3132" t="s">
        <v>12180</v>
      </c>
      <c r="C3132" t="s">
        <v>37734</v>
      </c>
      <c r="D3132" t="s">
        <v>37604</v>
      </c>
      <c r="E3132" t="s">
        <v>12181</v>
      </c>
      <c r="F3132" t="s">
        <v>6506</v>
      </c>
      <c r="G3132" s="2">
        <v>45567</v>
      </c>
      <c r="H3132" t="s">
        <v>47</v>
      </c>
      <c r="I3132">
        <v>2</v>
      </c>
      <c r="J3132">
        <f t="shared" si="98"/>
        <v>1200</v>
      </c>
      <c r="K3132" s="3">
        <v>10</v>
      </c>
      <c r="L3132" s="3">
        <f t="shared" si="99"/>
        <v>2400</v>
      </c>
      <c r="M3132">
        <v>2160</v>
      </c>
      <c r="N3132" s="3">
        <f>Table2[[#This Row],[Total Cost]]-Table2[[#This Row],[Total Sales]]</f>
        <v>240</v>
      </c>
      <c r="O3132" t="s">
        <v>33</v>
      </c>
      <c r="P3132" t="s">
        <v>17</v>
      </c>
    </row>
    <row r="3133" spans="1:16">
      <c r="A3133" t="s">
        <v>12182</v>
      </c>
      <c r="B3133" t="s">
        <v>12183</v>
      </c>
      <c r="C3133" t="s">
        <v>36960</v>
      </c>
      <c r="D3133" t="s">
        <v>36980</v>
      </c>
      <c r="E3133" t="s">
        <v>12184</v>
      </c>
      <c r="F3133" t="s">
        <v>12185</v>
      </c>
      <c r="G3133" s="2">
        <v>45516</v>
      </c>
      <c r="H3133" t="s">
        <v>73</v>
      </c>
      <c r="I3133">
        <v>4</v>
      </c>
      <c r="J3133">
        <f t="shared" si="98"/>
        <v>120</v>
      </c>
      <c r="K3133" s="3">
        <v>0</v>
      </c>
      <c r="L3133" s="3">
        <f t="shared" si="99"/>
        <v>480</v>
      </c>
      <c r="M3133">
        <v>480</v>
      </c>
      <c r="N3133" s="3">
        <f>Table2[[#This Row],[Total Cost]]-Table2[[#This Row],[Total Sales]]</f>
        <v>0</v>
      </c>
      <c r="O3133" t="s">
        <v>90</v>
      </c>
      <c r="P3133" t="s">
        <v>17</v>
      </c>
    </row>
    <row r="3134" spans="1:16">
      <c r="A3134" t="s">
        <v>12186</v>
      </c>
      <c r="B3134" t="s">
        <v>12187</v>
      </c>
      <c r="C3134" t="s">
        <v>37019</v>
      </c>
      <c r="D3134" t="s">
        <v>37984</v>
      </c>
      <c r="E3134" t="s">
        <v>12188</v>
      </c>
      <c r="F3134" t="s">
        <v>3377</v>
      </c>
      <c r="G3134" s="2">
        <v>45753</v>
      </c>
      <c r="H3134" t="s">
        <v>15</v>
      </c>
      <c r="I3134">
        <v>4</v>
      </c>
      <c r="J3134">
        <f t="shared" si="98"/>
        <v>800</v>
      </c>
      <c r="K3134" s="3">
        <v>0</v>
      </c>
      <c r="L3134" s="3">
        <f t="shared" si="99"/>
        <v>3200</v>
      </c>
      <c r="M3134">
        <v>3200</v>
      </c>
      <c r="N3134" s="3">
        <f>Table2[[#This Row],[Total Cost]]-Table2[[#This Row],[Total Sales]]</f>
        <v>0</v>
      </c>
      <c r="O3134" t="s">
        <v>33</v>
      </c>
      <c r="P3134" t="s">
        <v>17</v>
      </c>
    </row>
    <row r="3135" spans="1:16">
      <c r="A3135" t="s">
        <v>12189</v>
      </c>
      <c r="B3135" t="s">
        <v>12190</v>
      </c>
      <c r="C3135" t="s">
        <v>37077</v>
      </c>
      <c r="D3135" t="s">
        <v>36961</v>
      </c>
      <c r="E3135" t="s">
        <v>12191</v>
      </c>
      <c r="F3135" t="s">
        <v>12192</v>
      </c>
      <c r="G3135" s="2">
        <v>45676</v>
      </c>
      <c r="H3135" t="s">
        <v>73</v>
      </c>
      <c r="I3135">
        <v>2</v>
      </c>
      <c r="J3135">
        <f t="shared" si="98"/>
        <v>120</v>
      </c>
      <c r="K3135" s="3">
        <v>10</v>
      </c>
      <c r="L3135" s="3">
        <f t="shared" si="99"/>
        <v>240</v>
      </c>
      <c r="M3135">
        <v>216</v>
      </c>
      <c r="N3135" s="3">
        <f>Table2[[#This Row],[Total Cost]]-Table2[[#This Row],[Total Sales]]</f>
        <v>24</v>
      </c>
      <c r="O3135" t="s">
        <v>16</v>
      </c>
      <c r="P3135" t="s">
        <v>17</v>
      </c>
    </row>
    <row r="3136" spans="1:16">
      <c r="A3136" t="s">
        <v>12193</v>
      </c>
      <c r="B3136" t="s">
        <v>12194</v>
      </c>
      <c r="C3136" t="s">
        <v>37177</v>
      </c>
      <c r="D3136" t="s">
        <v>38213</v>
      </c>
      <c r="E3136" t="s">
        <v>12195</v>
      </c>
      <c r="F3136" t="s">
        <v>12196</v>
      </c>
      <c r="G3136" s="2">
        <v>45532</v>
      </c>
      <c r="H3136" t="s">
        <v>83</v>
      </c>
      <c r="I3136">
        <v>1</v>
      </c>
      <c r="J3136">
        <f t="shared" si="98"/>
        <v>150</v>
      </c>
      <c r="K3136" s="3">
        <v>0</v>
      </c>
      <c r="L3136" s="3">
        <f t="shared" si="99"/>
        <v>150</v>
      </c>
      <c r="M3136">
        <v>150</v>
      </c>
      <c r="N3136" s="3">
        <f>Table2[[#This Row],[Total Cost]]-Table2[[#This Row],[Total Sales]]</f>
        <v>0</v>
      </c>
      <c r="O3136" t="s">
        <v>33</v>
      </c>
      <c r="P3136" t="s">
        <v>78</v>
      </c>
    </row>
    <row r="3137" spans="1:16">
      <c r="A3137" t="s">
        <v>12197</v>
      </c>
      <c r="B3137" t="s">
        <v>12198</v>
      </c>
      <c r="C3137" t="s">
        <v>38231</v>
      </c>
      <c r="D3137" t="s">
        <v>38232</v>
      </c>
      <c r="E3137" t="s">
        <v>12199</v>
      </c>
      <c r="F3137" t="s">
        <v>12200</v>
      </c>
      <c r="G3137" s="2">
        <v>45421</v>
      </c>
      <c r="H3137" t="s">
        <v>22</v>
      </c>
      <c r="I3137">
        <v>4</v>
      </c>
      <c r="J3137">
        <f t="shared" si="98"/>
        <v>100</v>
      </c>
      <c r="K3137" s="3">
        <v>0</v>
      </c>
      <c r="L3137" s="3">
        <f t="shared" si="99"/>
        <v>400</v>
      </c>
      <c r="M3137">
        <v>400</v>
      </c>
      <c r="N3137" s="3">
        <f>Table2[[#This Row],[Total Cost]]-Table2[[#This Row],[Total Sales]]</f>
        <v>0</v>
      </c>
      <c r="O3137" t="s">
        <v>84</v>
      </c>
      <c r="P3137" t="s">
        <v>17</v>
      </c>
    </row>
    <row r="3138" spans="1:16">
      <c r="A3138" t="s">
        <v>12201</v>
      </c>
      <c r="B3138" t="s">
        <v>12202</v>
      </c>
      <c r="C3138" t="s">
        <v>37087</v>
      </c>
      <c r="D3138" t="s">
        <v>37398</v>
      </c>
      <c r="E3138" t="s">
        <v>12203</v>
      </c>
      <c r="F3138" t="s">
        <v>12204</v>
      </c>
      <c r="G3138" s="2">
        <v>45573</v>
      </c>
      <c r="H3138" t="s">
        <v>56</v>
      </c>
      <c r="I3138">
        <v>2</v>
      </c>
      <c r="J3138">
        <f t="shared" si="98"/>
        <v>90</v>
      </c>
      <c r="K3138" s="3">
        <v>0</v>
      </c>
      <c r="L3138" s="3">
        <f t="shared" si="99"/>
        <v>180</v>
      </c>
      <c r="M3138">
        <v>180</v>
      </c>
      <c r="N3138" s="3">
        <f>Table2[[#This Row],[Total Cost]]-Table2[[#This Row],[Total Sales]]</f>
        <v>0</v>
      </c>
      <c r="O3138" t="s">
        <v>16</v>
      </c>
      <c r="P3138" t="s">
        <v>17</v>
      </c>
    </row>
    <row r="3139" spans="1:16">
      <c r="A3139" t="s">
        <v>12205</v>
      </c>
      <c r="B3139" t="s">
        <v>12206</v>
      </c>
      <c r="C3139" t="s">
        <v>37081</v>
      </c>
      <c r="D3139" t="s">
        <v>38233</v>
      </c>
      <c r="E3139" t="s">
        <v>12207</v>
      </c>
      <c r="F3139" t="s">
        <v>12208</v>
      </c>
      <c r="G3139" s="2">
        <v>45518</v>
      </c>
      <c r="H3139" t="s">
        <v>56</v>
      </c>
      <c r="I3139">
        <v>3</v>
      </c>
      <c r="J3139">
        <f t="shared" ref="J3139:J3202" si="100">L3139/I3139</f>
        <v>90</v>
      </c>
      <c r="K3139" s="3">
        <v>0</v>
      </c>
      <c r="L3139" s="3">
        <f t="shared" si="99"/>
        <v>270</v>
      </c>
      <c r="M3139">
        <v>270</v>
      </c>
      <c r="N3139" s="3">
        <f>Table2[[#This Row],[Total Cost]]-Table2[[#This Row],[Total Sales]]</f>
        <v>0</v>
      </c>
      <c r="O3139" t="s">
        <v>33</v>
      </c>
      <c r="P3139" t="s">
        <v>17</v>
      </c>
    </row>
    <row r="3140" spans="1:16">
      <c r="A3140" t="s">
        <v>12209</v>
      </c>
      <c r="B3140" t="s">
        <v>12210</v>
      </c>
      <c r="C3140" t="s">
        <v>37087</v>
      </c>
      <c r="D3140" t="s">
        <v>37936</v>
      </c>
      <c r="E3140" t="s">
        <v>12211</v>
      </c>
      <c r="F3140" t="s">
        <v>12212</v>
      </c>
      <c r="G3140" s="2">
        <v>45670</v>
      </c>
      <c r="H3140" t="s">
        <v>15</v>
      </c>
      <c r="I3140">
        <v>4</v>
      </c>
      <c r="J3140">
        <f t="shared" si="100"/>
        <v>800</v>
      </c>
      <c r="K3140" s="3">
        <v>0</v>
      </c>
      <c r="L3140" s="3">
        <f t="shared" si="99"/>
        <v>3200</v>
      </c>
      <c r="M3140">
        <v>3200</v>
      </c>
      <c r="N3140" s="3">
        <f>Table2[[#This Row],[Total Cost]]-Table2[[#This Row],[Total Sales]]</f>
        <v>0</v>
      </c>
      <c r="O3140" t="s">
        <v>23</v>
      </c>
      <c r="P3140" t="s">
        <v>17</v>
      </c>
    </row>
    <row r="3141" spans="1:16">
      <c r="A3141" t="s">
        <v>12213</v>
      </c>
      <c r="B3141" t="s">
        <v>12214</v>
      </c>
      <c r="C3141" t="s">
        <v>37362</v>
      </c>
      <c r="D3141" t="s">
        <v>38234</v>
      </c>
      <c r="E3141" t="s">
        <v>12215</v>
      </c>
      <c r="F3141" t="s">
        <v>12216</v>
      </c>
      <c r="G3141" s="2">
        <v>45757</v>
      </c>
      <c r="H3141" t="s">
        <v>73</v>
      </c>
      <c r="I3141">
        <v>2</v>
      </c>
      <c r="J3141">
        <f t="shared" si="100"/>
        <v>120</v>
      </c>
      <c r="K3141" s="3">
        <v>0</v>
      </c>
      <c r="L3141" s="3">
        <f t="shared" si="99"/>
        <v>240</v>
      </c>
      <c r="M3141">
        <v>240</v>
      </c>
      <c r="N3141" s="3">
        <f>Table2[[#This Row],[Total Cost]]-Table2[[#This Row],[Total Sales]]</f>
        <v>0</v>
      </c>
      <c r="O3141" t="s">
        <v>16</v>
      </c>
      <c r="P3141" t="s">
        <v>17</v>
      </c>
    </row>
    <row r="3142" spans="1:16">
      <c r="A3142" t="s">
        <v>12217</v>
      </c>
      <c r="B3142" t="s">
        <v>12218</v>
      </c>
      <c r="C3142" t="s">
        <v>37344</v>
      </c>
      <c r="D3142" t="s">
        <v>36989</v>
      </c>
      <c r="E3142" t="s">
        <v>12219</v>
      </c>
      <c r="F3142" t="s">
        <v>12220</v>
      </c>
      <c r="G3142" s="2">
        <v>45710</v>
      </c>
      <c r="H3142" t="s">
        <v>56</v>
      </c>
      <c r="I3142">
        <v>2</v>
      </c>
      <c r="J3142">
        <f t="shared" si="100"/>
        <v>90</v>
      </c>
      <c r="K3142" s="3">
        <v>5</v>
      </c>
      <c r="L3142" s="3">
        <f t="shared" ref="L3142:L3205" si="101">M3142/(1-K3142/100)</f>
        <v>180</v>
      </c>
      <c r="M3142">
        <v>171</v>
      </c>
      <c r="N3142" s="3">
        <f>Table2[[#This Row],[Total Cost]]-Table2[[#This Row],[Total Sales]]</f>
        <v>9</v>
      </c>
      <c r="O3142" t="s">
        <v>33</v>
      </c>
      <c r="P3142" t="s">
        <v>17</v>
      </c>
    </row>
    <row r="3143" spans="1:16">
      <c r="A3143" t="s">
        <v>12221</v>
      </c>
      <c r="B3143" t="s">
        <v>12222</v>
      </c>
      <c r="C3143" t="s">
        <v>36960</v>
      </c>
      <c r="D3143" t="s">
        <v>37398</v>
      </c>
      <c r="E3143" t="s">
        <v>12223</v>
      </c>
      <c r="F3143" t="s">
        <v>12224</v>
      </c>
      <c r="G3143" s="2">
        <v>45734</v>
      </c>
      <c r="H3143" t="s">
        <v>22</v>
      </c>
      <c r="I3143">
        <v>4</v>
      </c>
      <c r="J3143">
        <f t="shared" si="100"/>
        <v>100</v>
      </c>
      <c r="K3143" s="3">
        <v>0</v>
      </c>
      <c r="L3143" s="3">
        <f t="shared" si="101"/>
        <v>400</v>
      </c>
      <c r="M3143">
        <v>400</v>
      </c>
      <c r="N3143" s="3">
        <f>Table2[[#This Row],[Total Cost]]-Table2[[#This Row],[Total Sales]]</f>
        <v>0</v>
      </c>
      <c r="O3143" t="s">
        <v>33</v>
      </c>
      <c r="P3143" t="s">
        <v>17</v>
      </c>
    </row>
    <row r="3144" spans="1:16">
      <c r="A3144" t="s">
        <v>12225</v>
      </c>
      <c r="B3144" t="s">
        <v>12226</v>
      </c>
      <c r="C3144" t="s">
        <v>37040</v>
      </c>
      <c r="D3144" t="s">
        <v>37390</v>
      </c>
      <c r="E3144" t="s">
        <v>12227</v>
      </c>
      <c r="F3144" t="s">
        <v>4690</v>
      </c>
      <c r="G3144" s="2">
        <v>45553</v>
      </c>
      <c r="H3144" t="s">
        <v>47</v>
      </c>
      <c r="I3144">
        <v>2</v>
      </c>
      <c r="J3144">
        <f t="shared" si="100"/>
        <v>1200</v>
      </c>
      <c r="K3144" s="3">
        <v>0</v>
      </c>
      <c r="L3144" s="3">
        <f t="shared" si="101"/>
        <v>2400</v>
      </c>
      <c r="M3144">
        <v>2400</v>
      </c>
      <c r="N3144" s="3">
        <f>Table2[[#This Row],[Total Cost]]-Table2[[#This Row],[Total Sales]]</f>
        <v>0</v>
      </c>
      <c r="O3144" t="s">
        <v>90</v>
      </c>
      <c r="P3144" t="s">
        <v>17</v>
      </c>
    </row>
    <row r="3145" spans="1:16">
      <c r="A3145" s="1" t="s">
        <v>12228</v>
      </c>
      <c r="B3145" t="s">
        <v>12229</v>
      </c>
      <c r="C3145" t="s">
        <v>37010</v>
      </c>
      <c r="D3145" t="s">
        <v>37170</v>
      </c>
      <c r="E3145" t="s">
        <v>12230</v>
      </c>
      <c r="F3145" t="s">
        <v>12231</v>
      </c>
      <c r="G3145" s="2">
        <v>45487</v>
      </c>
      <c r="H3145" t="s">
        <v>56</v>
      </c>
      <c r="I3145">
        <v>4</v>
      </c>
      <c r="J3145">
        <f t="shared" si="100"/>
        <v>90</v>
      </c>
      <c r="K3145" s="3">
        <v>0</v>
      </c>
      <c r="L3145" s="3">
        <f t="shared" si="101"/>
        <v>360</v>
      </c>
      <c r="M3145">
        <v>360</v>
      </c>
      <c r="N3145" s="3">
        <f>Table2[[#This Row],[Total Cost]]-Table2[[#This Row],[Total Sales]]</f>
        <v>0</v>
      </c>
      <c r="O3145" t="s">
        <v>16</v>
      </c>
      <c r="P3145" t="s">
        <v>17</v>
      </c>
    </row>
    <row r="3146" spans="1:16">
      <c r="A3146" t="s">
        <v>12232</v>
      </c>
      <c r="B3146" t="s">
        <v>12233</v>
      </c>
      <c r="C3146" t="s">
        <v>37227</v>
      </c>
      <c r="D3146" t="s">
        <v>37183</v>
      </c>
      <c r="E3146" t="s">
        <v>12234</v>
      </c>
      <c r="F3146" t="s">
        <v>12235</v>
      </c>
      <c r="G3146" s="2">
        <v>45534</v>
      </c>
      <c r="H3146" t="s">
        <v>73</v>
      </c>
      <c r="I3146">
        <v>2</v>
      </c>
      <c r="J3146">
        <f t="shared" si="100"/>
        <v>120</v>
      </c>
      <c r="K3146" s="3">
        <v>0</v>
      </c>
      <c r="L3146" s="3">
        <f t="shared" si="101"/>
        <v>240</v>
      </c>
      <c r="M3146">
        <v>240</v>
      </c>
      <c r="N3146" s="3">
        <f>Table2[[#This Row],[Total Cost]]-Table2[[#This Row],[Total Sales]]</f>
        <v>0</v>
      </c>
      <c r="O3146" t="s">
        <v>84</v>
      </c>
      <c r="P3146" t="s">
        <v>17</v>
      </c>
    </row>
    <row r="3147" spans="1:16">
      <c r="A3147" t="s">
        <v>12236</v>
      </c>
      <c r="B3147" t="s">
        <v>12237</v>
      </c>
      <c r="C3147" t="s">
        <v>37989</v>
      </c>
      <c r="D3147" t="s">
        <v>38045</v>
      </c>
      <c r="E3147" t="s">
        <v>12238</v>
      </c>
      <c r="F3147" t="s">
        <v>12239</v>
      </c>
      <c r="G3147" s="2">
        <v>45691</v>
      </c>
      <c r="H3147" t="s">
        <v>56</v>
      </c>
      <c r="I3147">
        <v>4</v>
      </c>
      <c r="J3147">
        <f t="shared" si="100"/>
        <v>90</v>
      </c>
      <c r="K3147" s="3">
        <v>5</v>
      </c>
      <c r="L3147" s="3">
        <f t="shared" si="101"/>
        <v>360</v>
      </c>
      <c r="M3147">
        <v>342</v>
      </c>
      <c r="N3147" s="3">
        <f>Table2[[#This Row],[Total Cost]]-Table2[[#This Row],[Total Sales]]</f>
        <v>18</v>
      </c>
      <c r="O3147" t="s">
        <v>84</v>
      </c>
      <c r="P3147" t="s">
        <v>17</v>
      </c>
    </row>
    <row r="3148" spans="1:16">
      <c r="A3148" t="s">
        <v>12240</v>
      </c>
      <c r="B3148" t="s">
        <v>12241</v>
      </c>
      <c r="C3148" t="s">
        <v>37722</v>
      </c>
      <c r="D3148" t="s">
        <v>37011</v>
      </c>
      <c r="E3148" t="s">
        <v>12242</v>
      </c>
      <c r="F3148" t="s">
        <v>12243</v>
      </c>
      <c r="G3148" s="2">
        <v>45718</v>
      </c>
      <c r="H3148" t="s">
        <v>89</v>
      </c>
      <c r="I3148">
        <v>4</v>
      </c>
      <c r="J3148">
        <f t="shared" si="100"/>
        <v>50</v>
      </c>
      <c r="K3148" s="3">
        <v>0</v>
      </c>
      <c r="L3148" s="3">
        <f t="shared" si="101"/>
        <v>200</v>
      </c>
      <c r="M3148">
        <v>200</v>
      </c>
      <c r="N3148" s="3">
        <f>Table2[[#This Row],[Total Cost]]-Table2[[#This Row],[Total Sales]]</f>
        <v>0</v>
      </c>
      <c r="O3148" t="s">
        <v>84</v>
      </c>
      <c r="P3148" t="s">
        <v>17</v>
      </c>
    </row>
    <row r="3149" spans="1:16">
      <c r="A3149" t="s">
        <v>12244</v>
      </c>
      <c r="B3149" t="s">
        <v>12245</v>
      </c>
      <c r="C3149" t="s">
        <v>37618</v>
      </c>
      <c r="D3149" t="s">
        <v>37953</v>
      </c>
      <c r="E3149" t="s">
        <v>12246</v>
      </c>
      <c r="F3149" t="s">
        <v>12247</v>
      </c>
      <c r="G3149" s="2">
        <v>45462</v>
      </c>
      <c r="H3149" t="s">
        <v>89</v>
      </c>
      <c r="I3149">
        <v>4</v>
      </c>
      <c r="J3149">
        <f t="shared" si="100"/>
        <v>50</v>
      </c>
      <c r="K3149" s="3">
        <v>0</v>
      </c>
      <c r="L3149" s="3">
        <f t="shared" si="101"/>
        <v>200</v>
      </c>
      <c r="M3149">
        <v>200</v>
      </c>
      <c r="N3149" s="3">
        <f>Table2[[#This Row],[Total Cost]]-Table2[[#This Row],[Total Sales]]</f>
        <v>0</v>
      </c>
      <c r="O3149" t="s">
        <v>90</v>
      </c>
      <c r="P3149" t="s">
        <v>17</v>
      </c>
    </row>
    <row r="3150" spans="1:16">
      <c r="A3150" t="s">
        <v>12248</v>
      </c>
      <c r="B3150" t="s">
        <v>12249</v>
      </c>
      <c r="C3150" t="s">
        <v>37741</v>
      </c>
      <c r="D3150" t="s">
        <v>37678</v>
      </c>
      <c r="E3150" t="s">
        <v>12250</v>
      </c>
      <c r="F3150" t="s">
        <v>12251</v>
      </c>
      <c r="G3150" s="2">
        <v>45577</v>
      </c>
      <c r="H3150" t="s">
        <v>22</v>
      </c>
      <c r="I3150">
        <v>4</v>
      </c>
      <c r="J3150">
        <f t="shared" si="100"/>
        <v>100</v>
      </c>
      <c r="K3150" s="3">
        <v>5</v>
      </c>
      <c r="L3150" s="3">
        <f t="shared" si="101"/>
        <v>400</v>
      </c>
      <c r="M3150">
        <v>380</v>
      </c>
      <c r="N3150" s="3">
        <f>Table2[[#This Row],[Total Cost]]-Table2[[#This Row],[Total Sales]]</f>
        <v>20</v>
      </c>
      <c r="O3150" t="s">
        <v>23</v>
      </c>
      <c r="P3150" t="s">
        <v>17</v>
      </c>
    </row>
    <row r="3151" spans="1:16">
      <c r="A3151" t="s">
        <v>12252</v>
      </c>
      <c r="B3151" t="s">
        <v>12253</v>
      </c>
      <c r="C3151" t="s">
        <v>37010</v>
      </c>
      <c r="D3151" t="s">
        <v>37046</v>
      </c>
      <c r="E3151" t="s">
        <v>12254</v>
      </c>
      <c r="F3151" t="s">
        <v>12255</v>
      </c>
      <c r="G3151" s="2">
        <v>45445</v>
      </c>
      <c r="H3151" t="s">
        <v>47</v>
      </c>
      <c r="I3151">
        <v>4</v>
      </c>
      <c r="J3151">
        <f t="shared" si="100"/>
        <v>1200</v>
      </c>
      <c r="K3151" s="3">
        <v>10</v>
      </c>
      <c r="L3151" s="3">
        <f t="shared" si="101"/>
        <v>4800</v>
      </c>
      <c r="M3151">
        <v>4320</v>
      </c>
      <c r="N3151" s="3">
        <f>Table2[[#This Row],[Total Cost]]-Table2[[#This Row],[Total Sales]]</f>
        <v>480</v>
      </c>
      <c r="O3151" t="s">
        <v>33</v>
      </c>
      <c r="P3151" t="s">
        <v>17</v>
      </c>
    </row>
    <row r="3152" spans="1:16">
      <c r="A3152" t="s">
        <v>12256</v>
      </c>
      <c r="B3152" t="s">
        <v>6424</v>
      </c>
      <c r="C3152" t="s">
        <v>37805</v>
      </c>
      <c r="D3152" t="s">
        <v>36981</v>
      </c>
      <c r="E3152" t="s">
        <v>12257</v>
      </c>
      <c r="F3152" t="s">
        <v>6222</v>
      </c>
      <c r="G3152" s="2">
        <v>45609</v>
      </c>
      <c r="H3152" t="s">
        <v>22</v>
      </c>
      <c r="I3152">
        <v>2</v>
      </c>
      <c r="J3152">
        <f t="shared" si="100"/>
        <v>100</v>
      </c>
      <c r="K3152" s="3">
        <v>0</v>
      </c>
      <c r="L3152" s="3">
        <f t="shared" si="101"/>
        <v>200</v>
      </c>
      <c r="M3152">
        <v>200</v>
      </c>
      <c r="N3152" s="3">
        <f>Table2[[#This Row],[Total Cost]]-Table2[[#This Row],[Total Sales]]</f>
        <v>0</v>
      </c>
      <c r="O3152" t="s">
        <v>33</v>
      </c>
      <c r="P3152" t="s">
        <v>17</v>
      </c>
    </row>
    <row r="3153" spans="1:16">
      <c r="A3153" t="s">
        <v>12258</v>
      </c>
      <c r="B3153" t="s">
        <v>12259</v>
      </c>
      <c r="C3153" t="s">
        <v>37373</v>
      </c>
      <c r="D3153" t="s">
        <v>37740</v>
      </c>
      <c r="E3153" t="s">
        <v>12260</v>
      </c>
      <c r="F3153" t="s">
        <v>12261</v>
      </c>
      <c r="G3153" s="2">
        <v>45676</v>
      </c>
      <c r="H3153" t="s">
        <v>22</v>
      </c>
      <c r="I3153">
        <v>2</v>
      </c>
      <c r="J3153">
        <f t="shared" si="100"/>
        <v>100</v>
      </c>
      <c r="K3153" s="3">
        <v>5</v>
      </c>
      <c r="L3153" s="3">
        <f t="shared" si="101"/>
        <v>200</v>
      </c>
      <c r="M3153">
        <v>190</v>
      </c>
      <c r="N3153" s="3">
        <f>Table2[[#This Row],[Total Cost]]-Table2[[#This Row],[Total Sales]]</f>
        <v>10</v>
      </c>
      <c r="O3153" t="s">
        <v>16</v>
      </c>
      <c r="P3153" t="s">
        <v>17</v>
      </c>
    </row>
    <row r="3154" spans="1:16">
      <c r="A3154" t="s">
        <v>12262</v>
      </c>
      <c r="B3154" t="s">
        <v>12263</v>
      </c>
      <c r="C3154" t="s">
        <v>37470</v>
      </c>
      <c r="D3154" t="s">
        <v>36954</v>
      </c>
      <c r="E3154" t="s">
        <v>12264</v>
      </c>
      <c r="F3154" t="s">
        <v>12265</v>
      </c>
      <c r="G3154" s="2">
        <v>45598</v>
      </c>
      <c r="H3154" t="s">
        <v>73</v>
      </c>
      <c r="I3154">
        <v>2</v>
      </c>
      <c r="J3154">
        <f t="shared" si="100"/>
        <v>120</v>
      </c>
      <c r="K3154" s="3">
        <v>5</v>
      </c>
      <c r="L3154" s="3">
        <f t="shared" si="101"/>
        <v>240</v>
      </c>
      <c r="M3154">
        <v>228</v>
      </c>
      <c r="N3154" s="3">
        <f>Table2[[#This Row],[Total Cost]]-Table2[[#This Row],[Total Sales]]</f>
        <v>12</v>
      </c>
      <c r="O3154" t="s">
        <v>33</v>
      </c>
      <c r="P3154" t="s">
        <v>17</v>
      </c>
    </row>
    <row r="3155" spans="1:16">
      <c r="A3155" t="s">
        <v>12266</v>
      </c>
      <c r="B3155" t="s">
        <v>12267</v>
      </c>
      <c r="C3155" t="s">
        <v>37096</v>
      </c>
      <c r="D3155" t="s">
        <v>37222</v>
      </c>
      <c r="E3155" t="s">
        <v>12268</v>
      </c>
      <c r="F3155" t="s">
        <v>12269</v>
      </c>
      <c r="G3155" s="2">
        <v>45496</v>
      </c>
      <c r="H3155" t="s">
        <v>83</v>
      </c>
      <c r="I3155">
        <v>4</v>
      </c>
      <c r="J3155">
        <f t="shared" si="100"/>
        <v>150</v>
      </c>
      <c r="K3155" s="3">
        <v>10</v>
      </c>
      <c r="L3155" s="3">
        <f t="shared" si="101"/>
        <v>600</v>
      </c>
      <c r="M3155">
        <v>540</v>
      </c>
      <c r="N3155" s="3">
        <f>Table2[[#This Row],[Total Cost]]-Table2[[#This Row],[Total Sales]]</f>
        <v>60</v>
      </c>
      <c r="O3155" t="s">
        <v>33</v>
      </c>
      <c r="P3155" t="s">
        <v>17</v>
      </c>
    </row>
    <row r="3156" spans="1:16">
      <c r="A3156" t="s">
        <v>12270</v>
      </c>
      <c r="B3156" t="s">
        <v>12271</v>
      </c>
      <c r="C3156" t="s">
        <v>37111</v>
      </c>
      <c r="D3156" t="s">
        <v>37980</v>
      </c>
      <c r="E3156" t="s">
        <v>12272</v>
      </c>
      <c r="F3156" t="s">
        <v>12273</v>
      </c>
      <c r="G3156" s="2">
        <v>45565</v>
      </c>
      <c r="H3156" t="s">
        <v>47</v>
      </c>
      <c r="I3156">
        <v>2</v>
      </c>
      <c r="J3156">
        <f t="shared" si="100"/>
        <v>1200</v>
      </c>
      <c r="K3156" s="3">
        <v>5</v>
      </c>
      <c r="L3156" s="3">
        <f t="shared" si="101"/>
        <v>2400</v>
      </c>
      <c r="M3156">
        <v>2280</v>
      </c>
      <c r="N3156" s="3">
        <f>Table2[[#This Row],[Total Cost]]-Table2[[#This Row],[Total Sales]]</f>
        <v>120</v>
      </c>
      <c r="O3156" t="s">
        <v>90</v>
      </c>
      <c r="P3156" t="s">
        <v>17</v>
      </c>
    </row>
    <row r="3157" spans="1:16">
      <c r="A3157" t="s">
        <v>12274</v>
      </c>
      <c r="B3157" t="s">
        <v>12275</v>
      </c>
      <c r="C3157" t="s">
        <v>37040</v>
      </c>
      <c r="D3157" t="s">
        <v>38235</v>
      </c>
      <c r="E3157" t="s">
        <v>12276</v>
      </c>
      <c r="F3157" t="s">
        <v>12277</v>
      </c>
      <c r="G3157" s="2">
        <v>45636</v>
      </c>
      <c r="H3157" t="s">
        <v>47</v>
      </c>
      <c r="I3157">
        <v>2</v>
      </c>
      <c r="J3157">
        <f t="shared" si="100"/>
        <v>1200</v>
      </c>
      <c r="K3157" s="3">
        <v>0</v>
      </c>
      <c r="L3157" s="3">
        <f t="shared" si="101"/>
        <v>2400</v>
      </c>
      <c r="M3157">
        <v>2400</v>
      </c>
      <c r="N3157" s="3">
        <f>Table2[[#This Row],[Total Cost]]-Table2[[#This Row],[Total Sales]]</f>
        <v>0</v>
      </c>
      <c r="O3157" t="s">
        <v>90</v>
      </c>
      <c r="P3157" t="s">
        <v>17</v>
      </c>
    </row>
    <row r="3158" spans="1:16">
      <c r="A3158" t="s">
        <v>12278</v>
      </c>
      <c r="B3158" t="s">
        <v>12279</v>
      </c>
      <c r="C3158" t="s">
        <v>37622</v>
      </c>
      <c r="D3158" t="s">
        <v>38171</v>
      </c>
      <c r="E3158" t="s">
        <v>12280</v>
      </c>
      <c r="F3158" t="s">
        <v>12281</v>
      </c>
      <c r="G3158" s="2">
        <v>45635</v>
      </c>
      <c r="H3158" t="s">
        <v>73</v>
      </c>
      <c r="I3158">
        <v>4</v>
      </c>
      <c r="J3158">
        <f t="shared" si="100"/>
        <v>120</v>
      </c>
      <c r="K3158" s="3">
        <v>10</v>
      </c>
      <c r="L3158" s="3">
        <f t="shared" si="101"/>
        <v>480</v>
      </c>
      <c r="M3158">
        <v>432</v>
      </c>
      <c r="N3158" s="3">
        <f>Table2[[#This Row],[Total Cost]]-Table2[[#This Row],[Total Sales]]</f>
        <v>48</v>
      </c>
      <c r="O3158" t="s">
        <v>16</v>
      </c>
      <c r="P3158" t="s">
        <v>17</v>
      </c>
    </row>
    <row r="3159" spans="1:16">
      <c r="A3159" t="s">
        <v>12282</v>
      </c>
      <c r="B3159" t="s">
        <v>12283</v>
      </c>
      <c r="C3159" t="s">
        <v>37418</v>
      </c>
      <c r="D3159" t="s">
        <v>37183</v>
      </c>
      <c r="E3159" t="s">
        <v>12284</v>
      </c>
      <c r="F3159" t="s">
        <v>12285</v>
      </c>
      <c r="G3159" s="2">
        <v>45696</v>
      </c>
      <c r="H3159" t="s">
        <v>83</v>
      </c>
      <c r="I3159">
        <v>3</v>
      </c>
      <c r="J3159">
        <f t="shared" si="100"/>
        <v>150</v>
      </c>
      <c r="K3159" s="3">
        <v>0</v>
      </c>
      <c r="L3159" s="3">
        <f t="shared" si="101"/>
        <v>450</v>
      </c>
      <c r="M3159">
        <v>450</v>
      </c>
      <c r="N3159" s="3">
        <f>Table2[[#This Row],[Total Cost]]-Table2[[#This Row],[Total Sales]]</f>
        <v>0</v>
      </c>
      <c r="O3159" t="s">
        <v>33</v>
      </c>
      <c r="P3159" t="s">
        <v>17</v>
      </c>
    </row>
    <row r="3160" spans="1:16">
      <c r="A3160" t="s">
        <v>12286</v>
      </c>
      <c r="B3160" t="s">
        <v>12287</v>
      </c>
      <c r="C3160" t="s">
        <v>37303</v>
      </c>
      <c r="D3160" t="s">
        <v>37683</v>
      </c>
      <c r="E3160" t="s">
        <v>12288</v>
      </c>
      <c r="F3160" t="s">
        <v>12289</v>
      </c>
      <c r="G3160" s="2">
        <v>45627</v>
      </c>
      <c r="H3160" t="s">
        <v>15</v>
      </c>
      <c r="I3160">
        <v>4</v>
      </c>
      <c r="J3160">
        <f t="shared" si="100"/>
        <v>800</v>
      </c>
      <c r="K3160" s="3">
        <v>10</v>
      </c>
      <c r="L3160" s="3">
        <f t="shared" si="101"/>
        <v>3200</v>
      </c>
      <c r="M3160">
        <v>2880</v>
      </c>
      <c r="N3160" s="3">
        <f>Table2[[#This Row],[Total Cost]]-Table2[[#This Row],[Total Sales]]</f>
        <v>320</v>
      </c>
      <c r="O3160" t="s">
        <v>90</v>
      </c>
      <c r="P3160" t="s">
        <v>78</v>
      </c>
    </row>
    <row r="3161" spans="1:16">
      <c r="A3161" t="s">
        <v>12290</v>
      </c>
      <c r="B3161" t="s">
        <v>12291</v>
      </c>
      <c r="C3161" t="s">
        <v>37013</v>
      </c>
      <c r="D3161" t="s">
        <v>38236</v>
      </c>
      <c r="E3161" t="s">
        <v>12292</v>
      </c>
      <c r="F3161" t="s">
        <v>12293</v>
      </c>
      <c r="G3161" s="2">
        <v>45752</v>
      </c>
      <c r="H3161" t="s">
        <v>22</v>
      </c>
      <c r="I3161">
        <v>4</v>
      </c>
      <c r="J3161">
        <f t="shared" si="100"/>
        <v>100</v>
      </c>
      <c r="K3161" s="3">
        <v>0</v>
      </c>
      <c r="L3161" s="3">
        <f t="shared" si="101"/>
        <v>400</v>
      </c>
      <c r="M3161">
        <v>400</v>
      </c>
      <c r="N3161" s="3">
        <f>Table2[[#This Row],[Total Cost]]-Table2[[#This Row],[Total Sales]]</f>
        <v>0</v>
      </c>
      <c r="O3161" t="s">
        <v>23</v>
      </c>
      <c r="P3161" t="s">
        <v>17</v>
      </c>
    </row>
    <row r="3162" spans="1:16">
      <c r="A3162" t="s">
        <v>12294</v>
      </c>
      <c r="B3162" t="s">
        <v>12295</v>
      </c>
      <c r="C3162" t="s">
        <v>37045</v>
      </c>
      <c r="D3162" t="s">
        <v>38237</v>
      </c>
      <c r="E3162" t="s">
        <v>12296</v>
      </c>
      <c r="F3162" t="s">
        <v>12297</v>
      </c>
      <c r="G3162" s="2">
        <v>45437</v>
      </c>
      <c r="H3162" t="s">
        <v>22</v>
      </c>
      <c r="I3162">
        <v>2</v>
      </c>
      <c r="J3162">
        <f t="shared" si="100"/>
        <v>100</v>
      </c>
      <c r="K3162" s="3">
        <v>0</v>
      </c>
      <c r="L3162" s="3">
        <f t="shared" si="101"/>
        <v>200</v>
      </c>
      <c r="M3162">
        <v>200</v>
      </c>
      <c r="N3162" s="3">
        <f>Table2[[#This Row],[Total Cost]]-Table2[[#This Row],[Total Sales]]</f>
        <v>0</v>
      </c>
      <c r="O3162" t="s">
        <v>90</v>
      </c>
      <c r="P3162" t="s">
        <v>17</v>
      </c>
    </row>
    <row r="3163" spans="1:16">
      <c r="A3163" t="s">
        <v>12298</v>
      </c>
      <c r="B3163" t="s">
        <v>12299</v>
      </c>
      <c r="C3163" t="s">
        <v>37362</v>
      </c>
      <c r="D3163" t="s">
        <v>37124</v>
      </c>
      <c r="E3163" t="s">
        <v>12300</v>
      </c>
      <c r="F3163" t="s">
        <v>12301</v>
      </c>
      <c r="G3163" s="2">
        <v>45604</v>
      </c>
      <c r="H3163" t="s">
        <v>22</v>
      </c>
      <c r="I3163">
        <v>3</v>
      </c>
      <c r="J3163">
        <f t="shared" si="100"/>
        <v>100</v>
      </c>
      <c r="K3163" s="3">
        <v>10</v>
      </c>
      <c r="L3163" s="3">
        <f t="shared" si="101"/>
        <v>300</v>
      </c>
      <c r="M3163">
        <v>270</v>
      </c>
      <c r="N3163" s="3">
        <f>Table2[[#This Row],[Total Cost]]-Table2[[#This Row],[Total Sales]]</f>
        <v>30</v>
      </c>
      <c r="O3163" t="s">
        <v>16</v>
      </c>
      <c r="P3163" t="s">
        <v>17</v>
      </c>
    </row>
    <row r="3164" spans="1:16">
      <c r="A3164" t="s">
        <v>12302</v>
      </c>
      <c r="B3164" t="s">
        <v>12303</v>
      </c>
      <c r="C3164" t="s">
        <v>37133</v>
      </c>
      <c r="D3164" t="s">
        <v>37457</v>
      </c>
      <c r="E3164" t="s">
        <v>12304</v>
      </c>
      <c r="F3164" t="s">
        <v>12305</v>
      </c>
      <c r="G3164" s="2">
        <v>45535</v>
      </c>
      <c r="H3164" t="s">
        <v>15</v>
      </c>
      <c r="I3164">
        <v>3</v>
      </c>
      <c r="J3164">
        <f t="shared" si="100"/>
        <v>800</v>
      </c>
      <c r="K3164" s="3">
        <v>0</v>
      </c>
      <c r="L3164" s="3">
        <f t="shared" si="101"/>
        <v>2400</v>
      </c>
      <c r="M3164">
        <v>2400</v>
      </c>
      <c r="N3164" s="3">
        <f>Table2[[#This Row],[Total Cost]]-Table2[[#This Row],[Total Sales]]</f>
        <v>0</v>
      </c>
      <c r="O3164" t="s">
        <v>33</v>
      </c>
      <c r="P3164" t="s">
        <v>17</v>
      </c>
    </row>
    <row r="3165" spans="1:16">
      <c r="A3165" t="s">
        <v>12306</v>
      </c>
      <c r="B3165" t="s">
        <v>12307</v>
      </c>
      <c r="C3165" t="s">
        <v>38238</v>
      </c>
      <c r="D3165" t="s">
        <v>36953</v>
      </c>
      <c r="E3165" t="s">
        <v>12308</v>
      </c>
      <c r="F3165" t="s">
        <v>12309</v>
      </c>
      <c r="G3165" s="2">
        <v>45555</v>
      </c>
      <c r="H3165" t="s">
        <v>83</v>
      </c>
      <c r="I3165">
        <v>3</v>
      </c>
      <c r="J3165">
        <f t="shared" si="100"/>
        <v>150</v>
      </c>
      <c r="K3165" s="3">
        <v>0</v>
      </c>
      <c r="L3165" s="3">
        <f t="shared" si="101"/>
        <v>450</v>
      </c>
      <c r="M3165">
        <v>450</v>
      </c>
      <c r="N3165" s="3">
        <f>Table2[[#This Row],[Total Cost]]-Table2[[#This Row],[Total Sales]]</f>
        <v>0</v>
      </c>
      <c r="O3165" t="s">
        <v>33</v>
      </c>
      <c r="P3165" t="s">
        <v>17</v>
      </c>
    </row>
    <row r="3166" spans="1:16">
      <c r="A3166" t="s">
        <v>12310</v>
      </c>
      <c r="B3166" t="s">
        <v>12311</v>
      </c>
      <c r="C3166" t="s">
        <v>37125</v>
      </c>
      <c r="D3166" t="s">
        <v>37255</v>
      </c>
      <c r="E3166" t="s">
        <v>12312</v>
      </c>
      <c r="F3166" t="s">
        <v>12313</v>
      </c>
      <c r="G3166" s="2">
        <v>45487</v>
      </c>
      <c r="H3166" t="s">
        <v>83</v>
      </c>
      <c r="I3166">
        <v>3</v>
      </c>
      <c r="J3166">
        <f t="shared" si="100"/>
        <v>150</v>
      </c>
      <c r="K3166" s="3">
        <v>5</v>
      </c>
      <c r="L3166" s="3">
        <f t="shared" si="101"/>
        <v>450</v>
      </c>
      <c r="M3166">
        <v>427.5</v>
      </c>
      <c r="N3166" s="3">
        <f>Table2[[#This Row],[Total Cost]]-Table2[[#This Row],[Total Sales]]</f>
        <v>22.5</v>
      </c>
      <c r="O3166" t="s">
        <v>84</v>
      </c>
      <c r="P3166" t="s">
        <v>17</v>
      </c>
    </row>
    <row r="3167" spans="1:16">
      <c r="A3167" t="s">
        <v>12314</v>
      </c>
      <c r="B3167" t="s">
        <v>12315</v>
      </c>
      <c r="C3167" t="s">
        <v>37161</v>
      </c>
      <c r="D3167" t="s">
        <v>38209</v>
      </c>
      <c r="E3167" t="s">
        <v>12316</v>
      </c>
      <c r="F3167" t="s">
        <v>12317</v>
      </c>
      <c r="G3167" s="2">
        <v>45556</v>
      </c>
      <c r="H3167" t="s">
        <v>89</v>
      </c>
      <c r="I3167">
        <v>3</v>
      </c>
      <c r="J3167">
        <f t="shared" si="100"/>
        <v>50</v>
      </c>
      <c r="K3167" s="3">
        <v>0</v>
      </c>
      <c r="L3167" s="3">
        <f t="shared" si="101"/>
        <v>150</v>
      </c>
      <c r="M3167">
        <v>150</v>
      </c>
      <c r="N3167" s="3">
        <f>Table2[[#This Row],[Total Cost]]-Table2[[#This Row],[Total Sales]]</f>
        <v>0</v>
      </c>
      <c r="O3167" t="s">
        <v>23</v>
      </c>
      <c r="P3167" t="s">
        <v>17</v>
      </c>
    </row>
    <row r="3168" spans="1:16">
      <c r="A3168" t="s">
        <v>12318</v>
      </c>
      <c r="B3168" t="s">
        <v>12319</v>
      </c>
      <c r="C3168" t="s">
        <v>37939</v>
      </c>
      <c r="D3168" t="s">
        <v>36995</v>
      </c>
      <c r="E3168" t="s">
        <v>12320</v>
      </c>
      <c r="F3168" t="s">
        <v>12321</v>
      </c>
      <c r="G3168" s="2">
        <v>45576</v>
      </c>
      <c r="H3168" t="s">
        <v>22</v>
      </c>
      <c r="I3168">
        <v>4</v>
      </c>
      <c r="J3168">
        <f t="shared" si="100"/>
        <v>100</v>
      </c>
      <c r="K3168" s="3">
        <v>5</v>
      </c>
      <c r="L3168" s="3">
        <f t="shared" si="101"/>
        <v>400</v>
      </c>
      <c r="M3168">
        <v>380</v>
      </c>
      <c r="N3168" s="3">
        <f>Table2[[#This Row],[Total Cost]]-Table2[[#This Row],[Total Sales]]</f>
        <v>20</v>
      </c>
      <c r="O3168" t="s">
        <v>23</v>
      </c>
      <c r="P3168" t="s">
        <v>17</v>
      </c>
    </row>
    <row r="3169" spans="1:16">
      <c r="A3169" s="1" t="s">
        <v>12322</v>
      </c>
      <c r="B3169" t="s">
        <v>12323</v>
      </c>
      <c r="C3169" t="s">
        <v>37544</v>
      </c>
      <c r="D3169" t="s">
        <v>38040</v>
      </c>
      <c r="E3169" t="s">
        <v>12324</v>
      </c>
      <c r="F3169" t="s">
        <v>12325</v>
      </c>
      <c r="G3169" s="2">
        <v>45459</v>
      </c>
      <c r="H3169" t="s">
        <v>73</v>
      </c>
      <c r="I3169">
        <v>1</v>
      </c>
      <c r="J3169">
        <f t="shared" si="100"/>
        <v>120</v>
      </c>
      <c r="K3169" s="3">
        <v>0</v>
      </c>
      <c r="L3169" s="3">
        <f t="shared" si="101"/>
        <v>120</v>
      </c>
      <c r="M3169">
        <v>120</v>
      </c>
      <c r="N3169" s="3">
        <f>Table2[[#This Row],[Total Cost]]-Table2[[#This Row],[Total Sales]]</f>
        <v>0</v>
      </c>
      <c r="O3169" t="s">
        <v>23</v>
      </c>
      <c r="P3169" t="s">
        <v>17</v>
      </c>
    </row>
    <row r="3170" spans="1:16">
      <c r="A3170" t="s">
        <v>12326</v>
      </c>
      <c r="B3170" t="s">
        <v>12327</v>
      </c>
      <c r="C3170" t="s">
        <v>37278</v>
      </c>
      <c r="D3170" t="s">
        <v>37290</v>
      </c>
      <c r="E3170" t="s">
        <v>12328</v>
      </c>
      <c r="F3170" t="s">
        <v>12329</v>
      </c>
      <c r="G3170" s="2">
        <v>45455</v>
      </c>
      <c r="H3170" t="s">
        <v>56</v>
      </c>
      <c r="I3170">
        <v>1</v>
      </c>
      <c r="J3170">
        <f t="shared" si="100"/>
        <v>90</v>
      </c>
      <c r="K3170" s="3">
        <v>0</v>
      </c>
      <c r="L3170" s="3">
        <f t="shared" si="101"/>
        <v>90</v>
      </c>
      <c r="M3170">
        <v>90</v>
      </c>
      <c r="N3170" s="3">
        <f>Table2[[#This Row],[Total Cost]]-Table2[[#This Row],[Total Sales]]</f>
        <v>0</v>
      </c>
      <c r="O3170" t="s">
        <v>16</v>
      </c>
      <c r="P3170" t="s">
        <v>78</v>
      </c>
    </row>
    <row r="3171" spans="1:16">
      <c r="A3171" s="1" t="s">
        <v>12330</v>
      </c>
      <c r="B3171" t="s">
        <v>12331</v>
      </c>
      <c r="C3171" t="s">
        <v>36950</v>
      </c>
      <c r="D3171" t="s">
        <v>37418</v>
      </c>
      <c r="E3171" t="s">
        <v>12332</v>
      </c>
      <c r="F3171" t="s">
        <v>12333</v>
      </c>
      <c r="G3171" s="2">
        <v>45581</v>
      </c>
      <c r="H3171" t="s">
        <v>89</v>
      </c>
      <c r="I3171">
        <v>2</v>
      </c>
      <c r="J3171">
        <f t="shared" si="100"/>
        <v>50</v>
      </c>
      <c r="K3171" s="3">
        <v>0</v>
      </c>
      <c r="L3171" s="3">
        <f t="shared" si="101"/>
        <v>100</v>
      </c>
      <c r="M3171">
        <v>100</v>
      </c>
      <c r="N3171" s="3">
        <f>Table2[[#This Row],[Total Cost]]-Table2[[#This Row],[Total Sales]]</f>
        <v>0</v>
      </c>
      <c r="O3171" t="s">
        <v>16</v>
      </c>
      <c r="P3171" t="s">
        <v>78</v>
      </c>
    </row>
    <row r="3172" spans="1:16">
      <c r="A3172" t="s">
        <v>12334</v>
      </c>
      <c r="B3172" t="s">
        <v>12335</v>
      </c>
      <c r="C3172" t="s">
        <v>37087</v>
      </c>
      <c r="D3172" t="s">
        <v>37991</v>
      </c>
      <c r="E3172" t="s">
        <v>12336</v>
      </c>
      <c r="F3172" t="s">
        <v>3167</v>
      </c>
      <c r="G3172" s="2">
        <v>45417</v>
      </c>
      <c r="H3172" t="s">
        <v>83</v>
      </c>
      <c r="I3172">
        <v>4</v>
      </c>
      <c r="J3172">
        <f t="shared" si="100"/>
        <v>150</v>
      </c>
      <c r="K3172" s="3">
        <v>5</v>
      </c>
      <c r="L3172" s="3">
        <f t="shared" si="101"/>
        <v>600</v>
      </c>
      <c r="M3172">
        <v>570</v>
      </c>
      <c r="N3172" s="3">
        <f>Table2[[#This Row],[Total Cost]]-Table2[[#This Row],[Total Sales]]</f>
        <v>30</v>
      </c>
      <c r="O3172" t="s">
        <v>33</v>
      </c>
      <c r="P3172" t="s">
        <v>17</v>
      </c>
    </row>
    <row r="3173" spans="1:16">
      <c r="A3173" t="s">
        <v>12337</v>
      </c>
      <c r="B3173" t="s">
        <v>12338</v>
      </c>
      <c r="C3173" t="s">
        <v>37318</v>
      </c>
      <c r="D3173" t="s">
        <v>37024</v>
      </c>
      <c r="E3173" t="s">
        <v>12339</v>
      </c>
      <c r="F3173" t="s">
        <v>12340</v>
      </c>
      <c r="G3173" s="2">
        <v>45722</v>
      </c>
      <c r="H3173" t="s">
        <v>83</v>
      </c>
      <c r="I3173">
        <v>1</v>
      </c>
      <c r="J3173">
        <f t="shared" si="100"/>
        <v>150</v>
      </c>
      <c r="K3173" s="3">
        <v>5</v>
      </c>
      <c r="L3173" s="3">
        <f t="shared" si="101"/>
        <v>150</v>
      </c>
      <c r="M3173">
        <v>142.5</v>
      </c>
      <c r="N3173" s="3">
        <f>Table2[[#This Row],[Total Cost]]-Table2[[#This Row],[Total Sales]]</f>
        <v>7.5</v>
      </c>
      <c r="O3173" t="s">
        <v>84</v>
      </c>
      <c r="P3173" t="s">
        <v>17</v>
      </c>
    </row>
    <row r="3174" spans="1:16">
      <c r="A3174" t="s">
        <v>12341</v>
      </c>
      <c r="B3174" t="s">
        <v>12342</v>
      </c>
      <c r="C3174" t="s">
        <v>37459</v>
      </c>
      <c r="D3174" t="s">
        <v>37517</v>
      </c>
      <c r="E3174" t="s">
        <v>4981</v>
      </c>
      <c r="F3174" t="s">
        <v>12343</v>
      </c>
      <c r="G3174" s="2">
        <v>45555</v>
      </c>
      <c r="H3174" t="s">
        <v>42</v>
      </c>
      <c r="I3174">
        <v>2</v>
      </c>
      <c r="J3174">
        <f t="shared" si="100"/>
        <v>200</v>
      </c>
      <c r="K3174" s="3">
        <v>5</v>
      </c>
      <c r="L3174" s="3">
        <f t="shared" si="101"/>
        <v>400</v>
      </c>
      <c r="M3174">
        <v>380</v>
      </c>
      <c r="N3174" s="3">
        <f>Table2[[#This Row],[Total Cost]]-Table2[[#This Row],[Total Sales]]</f>
        <v>20</v>
      </c>
      <c r="O3174" t="s">
        <v>84</v>
      </c>
      <c r="P3174" t="s">
        <v>17</v>
      </c>
    </row>
    <row r="3175" spans="1:16">
      <c r="A3175" t="s">
        <v>12344</v>
      </c>
      <c r="B3175" t="s">
        <v>12345</v>
      </c>
      <c r="C3175" t="s">
        <v>37945</v>
      </c>
      <c r="D3175" t="s">
        <v>38239</v>
      </c>
      <c r="E3175" t="s">
        <v>12346</v>
      </c>
      <c r="F3175" t="s">
        <v>12347</v>
      </c>
      <c r="G3175" s="2">
        <v>45746</v>
      </c>
      <c r="H3175" t="s">
        <v>28</v>
      </c>
      <c r="I3175">
        <v>4</v>
      </c>
      <c r="J3175">
        <f t="shared" si="100"/>
        <v>300</v>
      </c>
      <c r="K3175" s="3">
        <v>0</v>
      </c>
      <c r="L3175" s="3">
        <f t="shared" si="101"/>
        <v>1200</v>
      </c>
      <c r="M3175">
        <v>1200</v>
      </c>
      <c r="N3175" s="3">
        <f>Table2[[#This Row],[Total Cost]]-Table2[[#This Row],[Total Sales]]</f>
        <v>0</v>
      </c>
      <c r="O3175" t="s">
        <v>84</v>
      </c>
      <c r="P3175" t="s">
        <v>17</v>
      </c>
    </row>
    <row r="3176" spans="1:16">
      <c r="A3176" t="s">
        <v>12348</v>
      </c>
      <c r="B3176" t="s">
        <v>12349</v>
      </c>
      <c r="C3176" t="s">
        <v>37109</v>
      </c>
      <c r="D3176" t="s">
        <v>37071</v>
      </c>
      <c r="E3176" t="s">
        <v>12350</v>
      </c>
      <c r="F3176" t="s">
        <v>12351</v>
      </c>
      <c r="G3176" s="2">
        <v>45588</v>
      </c>
      <c r="H3176" t="s">
        <v>83</v>
      </c>
      <c r="I3176">
        <v>3</v>
      </c>
      <c r="J3176">
        <f t="shared" si="100"/>
        <v>150</v>
      </c>
      <c r="K3176" s="3">
        <v>0</v>
      </c>
      <c r="L3176" s="3">
        <f t="shared" si="101"/>
        <v>450</v>
      </c>
      <c r="M3176">
        <v>450</v>
      </c>
      <c r="N3176" s="3">
        <f>Table2[[#This Row],[Total Cost]]-Table2[[#This Row],[Total Sales]]</f>
        <v>0</v>
      </c>
      <c r="O3176" t="s">
        <v>23</v>
      </c>
      <c r="P3176" t="s">
        <v>17</v>
      </c>
    </row>
    <row r="3177" spans="1:16">
      <c r="A3177" t="s">
        <v>12352</v>
      </c>
      <c r="B3177" t="s">
        <v>12353</v>
      </c>
      <c r="C3177" t="s">
        <v>37158</v>
      </c>
      <c r="D3177" t="s">
        <v>36953</v>
      </c>
      <c r="E3177" t="s">
        <v>12354</v>
      </c>
      <c r="F3177" t="s">
        <v>12355</v>
      </c>
      <c r="G3177" s="2">
        <v>45599</v>
      </c>
      <c r="H3177" t="s">
        <v>89</v>
      </c>
      <c r="I3177">
        <v>1</v>
      </c>
      <c r="J3177">
        <f t="shared" si="100"/>
        <v>50</v>
      </c>
      <c r="K3177" s="3">
        <v>0</v>
      </c>
      <c r="L3177" s="3">
        <f t="shared" si="101"/>
        <v>50</v>
      </c>
      <c r="M3177">
        <v>50</v>
      </c>
      <c r="N3177" s="3">
        <f>Table2[[#This Row],[Total Cost]]-Table2[[#This Row],[Total Sales]]</f>
        <v>0</v>
      </c>
      <c r="O3177" t="s">
        <v>16</v>
      </c>
      <c r="P3177" t="s">
        <v>17</v>
      </c>
    </row>
    <row r="3178" spans="1:16">
      <c r="A3178" t="s">
        <v>12356</v>
      </c>
      <c r="B3178" t="s">
        <v>12357</v>
      </c>
      <c r="C3178" t="s">
        <v>37000</v>
      </c>
      <c r="D3178" t="s">
        <v>37245</v>
      </c>
      <c r="E3178" t="s">
        <v>12358</v>
      </c>
      <c r="F3178" t="s">
        <v>12359</v>
      </c>
      <c r="G3178" s="2">
        <v>45711</v>
      </c>
      <c r="H3178" t="s">
        <v>22</v>
      </c>
      <c r="I3178">
        <v>3</v>
      </c>
      <c r="J3178">
        <f t="shared" si="100"/>
        <v>100</v>
      </c>
      <c r="K3178" s="3">
        <v>0</v>
      </c>
      <c r="L3178" s="3">
        <f t="shared" si="101"/>
        <v>300</v>
      </c>
      <c r="M3178">
        <v>300</v>
      </c>
      <c r="N3178" s="3">
        <f>Table2[[#This Row],[Total Cost]]-Table2[[#This Row],[Total Sales]]</f>
        <v>0</v>
      </c>
      <c r="O3178" t="s">
        <v>16</v>
      </c>
      <c r="P3178" t="s">
        <v>17</v>
      </c>
    </row>
    <row r="3179" spans="1:16">
      <c r="A3179" t="s">
        <v>12360</v>
      </c>
      <c r="B3179" t="s">
        <v>12361</v>
      </c>
      <c r="C3179" t="s">
        <v>37586</v>
      </c>
      <c r="D3179" t="s">
        <v>37157</v>
      </c>
      <c r="E3179" t="s">
        <v>12362</v>
      </c>
      <c r="F3179" t="s">
        <v>12363</v>
      </c>
      <c r="G3179" s="2">
        <v>45600</v>
      </c>
      <c r="H3179" t="s">
        <v>47</v>
      </c>
      <c r="I3179">
        <v>1</v>
      </c>
      <c r="J3179">
        <f t="shared" si="100"/>
        <v>1200</v>
      </c>
      <c r="K3179" s="3">
        <v>0</v>
      </c>
      <c r="L3179" s="3">
        <f t="shared" si="101"/>
        <v>1200</v>
      </c>
      <c r="M3179">
        <v>1200</v>
      </c>
      <c r="N3179" s="3">
        <f>Table2[[#This Row],[Total Cost]]-Table2[[#This Row],[Total Sales]]</f>
        <v>0</v>
      </c>
      <c r="O3179" t="s">
        <v>23</v>
      </c>
      <c r="P3179" t="s">
        <v>17</v>
      </c>
    </row>
    <row r="3180" spans="1:16">
      <c r="A3180" t="s">
        <v>12364</v>
      </c>
      <c r="B3180" t="s">
        <v>12365</v>
      </c>
      <c r="C3180" t="s">
        <v>37293</v>
      </c>
      <c r="D3180" t="s">
        <v>37066</v>
      </c>
      <c r="E3180" t="s">
        <v>12366</v>
      </c>
      <c r="F3180" t="s">
        <v>12367</v>
      </c>
      <c r="G3180" s="2">
        <v>45422</v>
      </c>
      <c r="H3180" t="s">
        <v>73</v>
      </c>
      <c r="I3180">
        <v>4</v>
      </c>
      <c r="J3180">
        <f t="shared" si="100"/>
        <v>120</v>
      </c>
      <c r="K3180" s="3">
        <v>15</v>
      </c>
      <c r="L3180" s="3">
        <f t="shared" si="101"/>
        <v>480</v>
      </c>
      <c r="M3180">
        <v>408</v>
      </c>
      <c r="N3180" s="3">
        <f>Table2[[#This Row],[Total Cost]]-Table2[[#This Row],[Total Sales]]</f>
        <v>72</v>
      </c>
      <c r="O3180" t="s">
        <v>84</v>
      </c>
      <c r="P3180" t="s">
        <v>78</v>
      </c>
    </row>
    <row r="3181" spans="1:16">
      <c r="A3181" t="s">
        <v>12368</v>
      </c>
      <c r="B3181" t="s">
        <v>12369</v>
      </c>
      <c r="C3181" t="s">
        <v>37208</v>
      </c>
      <c r="D3181" t="s">
        <v>36950</v>
      </c>
      <c r="E3181" t="s">
        <v>12370</v>
      </c>
      <c r="F3181" t="s">
        <v>12371</v>
      </c>
      <c r="G3181" s="2">
        <v>45475</v>
      </c>
      <c r="H3181" t="s">
        <v>73</v>
      </c>
      <c r="I3181">
        <v>2</v>
      </c>
      <c r="J3181">
        <f t="shared" si="100"/>
        <v>120</v>
      </c>
      <c r="K3181" s="3">
        <v>10</v>
      </c>
      <c r="L3181" s="3">
        <f t="shared" si="101"/>
        <v>240</v>
      </c>
      <c r="M3181">
        <v>216</v>
      </c>
      <c r="N3181" s="3">
        <f>Table2[[#This Row],[Total Cost]]-Table2[[#This Row],[Total Sales]]</f>
        <v>24</v>
      </c>
      <c r="O3181" t="s">
        <v>90</v>
      </c>
      <c r="P3181" t="s">
        <v>17</v>
      </c>
    </row>
    <row r="3182" spans="1:16">
      <c r="A3182" t="s">
        <v>12372</v>
      </c>
      <c r="B3182" t="s">
        <v>12373</v>
      </c>
      <c r="C3182" t="s">
        <v>37161</v>
      </c>
      <c r="D3182" t="s">
        <v>37940</v>
      </c>
      <c r="E3182" t="s">
        <v>12374</v>
      </c>
      <c r="F3182" t="s">
        <v>12375</v>
      </c>
      <c r="G3182" s="2">
        <v>45692</v>
      </c>
      <c r="H3182" t="s">
        <v>73</v>
      </c>
      <c r="I3182">
        <v>4</v>
      </c>
      <c r="J3182">
        <f t="shared" si="100"/>
        <v>120</v>
      </c>
      <c r="K3182" s="3">
        <v>0</v>
      </c>
      <c r="L3182" s="3">
        <f t="shared" si="101"/>
        <v>480</v>
      </c>
      <c r="M3182">
        <v>480</v>
      </c>
      <c r="N3182" s="3">
        <f>Table2[[#This Row],[Total Cost]]-Table2[[#This Row],[Total Sales]]</f>
        <v>0</v>
      </c>
      <c r="O3182" t="s">
        <v>33</v>
      </c>
      <c r="P3182" t="s">
        <v>17</v>
      </c>
    </row>
    <row r="3183" spans="1:16">
      <c r="A3183" t="s">
        <v>12376</v>
      </c>
      <c r="B3183" t="s">
        <v>12377</v>
      </c>
      <c r="C3183" t="s">
        <v>37449</v>
      </c>
      <c r="D3183" t="s">
        <v>36983</v>
      </c>
      <c r="E3183" t="s">
        <v>12378</v>
      </c>
      <c r="F3183" t="s">
        <v>12379</v>
      </c>
      <c r="G3183" s="2">
        <v>45631</v>
      </c>
      <c r="H3183" t="s">
        <v>28</v>
      </c>
      <c r="I3183">
        <v>3</v>
      </c>
      <c r="J3183">
        <f t="shared" si="100"/>
        <v>300</v>
      </c>
      <c r="K3183" s="3">
        <v>0</v>
      </c>
      <c r="L3183" s="3">
        <f t="shared" si="101"/>
        <v>900</v>
      </c>
      <c r="M3183">
        <v>900</v>
      </c>
      <c r="N3183" s="3">
        <f>Table2[[#This Row],[Total Cost]]-Table2[[#This Row],[Total Sales]]</f>
        <v>0</v>
      </c>
      <c r="O3183" t="s">
        <v>84</v>
      </c>
      <c r="P3183" t="s">
        <v>17</v>
      </c>
    </row>
    <row r="3184" spans="1:16">
      <c r="A3184" t="s">
        <v>12380</v>
      </c>
      <c r="B3184" t="s">
        <v>12381</v>
      </c>
      <c r="C3184" t="s">
        <v>37161</v>
      </c>
      <c r="D3184" t="s">
        <v>37635</v>
      </c>
      <c r="E3184" t="s">
        <v>12382</v>
      </c>
      <c r="F3184" t="s">
        <v>12383</v>
      </c>
      <c r="G3184" s="2">
        <v>45427</v>
      </c>
      <c r="H3184" t="s">
        <v>42</v>
      </c>
      <c r="I3184">
        <v>3</v>
      </c>
      <c r="J3184">
        <f t="shared" si="100"/>
        <v>200</v>
      </c>
      <c r="K3184" s="3">
        <v>10</v>
      </c>
      <c r="L3184" s="3">
        <f t="shared" si="101"/>
        <v>600</v>
      </c>
      <c r="M3184">
        <v>540</v>
      </c>
      <c r="N3184" s="3">
        <f>Table2[[#This Row],[Total Cost]]-Table2[[#This Row],[Total Sales]]</f>
        <v>60</v>
      </c>
      <c r="O3184" t="s">
        <v>84</v>
      </c>
      <c r="P3184" t="s">
        <v>17</v>
      </c>
    </row>
    <row r="3185" spans="1:16">
      <c r="A3185" t="s">
        <v>12384</v>
      </c>
      <c r="B3185" t="s">
        <v>2603</v>
      </c>
      <c r="C3185" t="s">
        <v>37098</v>
      </c>
      <c r="D3185" t="s">
        <v>37080</v>
      </c>
      <c r="E3185" t="s">
        <v>12385</v>
      </c>
      <c r="F3185" t="s">
        <v>12386</v>
      </c>
      <c r="G3185" s="2">
        <v>45644</v>
      </c>
      <c r="H3185" t="s">
        <v>22</v>
      </c>
      <c r="I3185">
        <v>3</v>
      </c>
      <c r="J3185">
        <f t="shared" si="100"/>
        <v>100</v>
      </c>
      <c r="K3185" s="3">
        <v>0</v>
      </c>
      <c r="L3185" s="3">
        <f t="shared" si="101"/>
        <v>300</v>
      </c>
      <c r="M3185">
        <v>300</v>
      </c>
      <c r="N3185" s="3">
        <f>Table2[[#This Row],[Total Cost]]-Table2[[#This Row],[Total Sales]]</f>
        <v>0</v>
      </c>
      <c r="O3185" t="s">
        <v>23</v>
      </c>
      <c r="P3185" t="s">
        <v>17</v>
      </c>
    </row>
    <row r="3186" spans="1:16">
      <c r="A3186" t="s">
        <v>12387</v>
      </c>
      <c r="B3186" t="s">
        <v>12388</v>
      </c>
      <c r="C3186" t="s">
        <v>37137</v>
      </c>
      <c r="D3186" t="s">
        <v>37700</v>
      </c>
      <c r="E3186" t="s">
        <v>12389</v>
      </c>
      <c r="F3186" t="s">
        <v>12390</v>
      </c>
      <c r="G3186" s="2">
        <v>45479</v>
      </c>
      <c r="H3186" t="s">
        <v>56</v>
      </c>
      <c r="I3186">
        <v>3</v>
      </c>
      <c r="J3186">
        <f t="shared" si="100"/>
        <v>90</v>
      </c>
      <c r="K3186" s="3">
        <v>0</v>
      </c>
      <c r="L3186" s="3">
        <f t="shared" si="101"/>
        <v>270</v>
      </c>
      <c r="M3186">
        <v>270</v>
      </c>
      <c r="N3186" s="3">
        <f>Table2[[#This Row],[Total Cost]]-Table2[[#This Row],[Total Sales]]</f>
        <v>0</v>
      </c>
      <c r="O3186" t="s">
        <v>84</v>
      </c>
      <c r="P3186" t="s">
        <v>17</v>
      </c>
    </row>
    <row r="3187" spans="1:16">
      <c r="A3187" t="s">
        <v>12391</v>
      </c>
      <c r="B3187" t="s">
        <v>12392</v>
      </c>
      <c r="C3187" t="s">
        <v>37045</v>
      </c>
      <c r="D3187" t="s">
        <v>38106</v>
      </c>
      <c r="E3187" t="s">
        <v>12393</v>
      </c>
      <c r="F3187" t="s">
        <v>12394</v>
      </c>
      <c r="G3187" s="2">
        <v>45761</v>
      </c>
      <c r="H3187" t="s">
        <v>47</v>
      </c>
      <c r="I3187">
        <v>3</v>
      </c>
      <c r="J3187">
        <f t="shared" si="100"/>
        <v>1200</v>
      </c>
      <c r="K3187" s="3">
        <v>0</v>
      </c>
      <c r="L3187" s="3">
        <f t="shared" si="101"/>
        <v>3600</v>
      </c>
      <c r="M3187">
        <v>3600</v>
      </c>
      <c r="N3187" s="3">
        <f>Table2[[#This Row],[Total Cost]]-Table2[[#This Row],[Total Sales]]</f>
        <v>0</v>
      </c>
      <c r="O3187" t="s">
        <v>90</v>
      </c>
      <c r="P3187" t="s">
        <v>17</v>
      </c>
    </row>
    <row r="3188" spans="1:16">
      <c r="A3188" t="s">
        <v>12395</v>
      </c>
      <c r="B3188" t="s">
        <v>12396</v>
      </c>
      <c r="C3188" t="s">
        <v>37655</v>
      </c>
      <c r="D3188" t="s">
        <v>37716</v>
      </c>
      <c r="E3188" t="s">
        <v>12397</v>
      </c>
      <c r="F3188" t="s">
        <v>12398</v>
      </c>
      <c r="G3188" s="2">
        <v>45504</v>
      </c>
      <c r="H3188" t="s">
        <v>73</v>
      </c>
      <c r="I3188">
        <v>1</v>
      </c>
      <c r="J3188">
        <f t="shared" si="100"/>
        <v>120</v>
      </c>
      <c r="K3188" s="3">
        <v>0</v>
      </c>
      <c r="L3188" s="3">
        <f t="shared" si="101"/>
        <v>120</v>
      </c>
      <c r="M3188">
        <v>120</v>
      </c>
      <c r="N3188" s="3">
        <f>Table2[[#This Row],[Total Cost]]-Table2[[#This Row],[Total Sales]]</f>
        <v>0</v>
      </c>
      <c r="O3188" t="s">
        <v>84</v>
      </c>
      <c r="P3188" t="s">
        <v>17</v>
      </c>
    </row>
    <row r="3189" spans="1:16">
      <c r="A3189" t="s">
        <v>12399</v>
      </c>
      <c r="B3189" t="s">
        <v>12400</v>
      </c>
      <c r="C3189" t="s">
        <v>36962</v>
      </c>
      <c r="D3189" t="s">
        <v>37034</v>
      </c>
      <c r="E3189" t="s">
        <v>12401</v>
      </c>
      <c r="F3189" t="s">
        <v>12402</v>
      </c>
      <c r="G3189" s="2">
        <v>45481</v>
      </c>
      <c r="H3189" t="s">
        <v>89</v>
      </c>
      <c r="I3189">
        <v>1</v>
      </c>
      <c r="J3189">
        <f t="shared" si="100"/>
        <v>50</v>
      </c>
      <c r="K3189" s="3">
        <v>0</v>
      </c>
      <c r="L3189" s="3">
        <f t="shared" si="101"/>
        <v>50</v>
      </c>
      <c r="M3189">
        <v>50</v>
      </c>
      <c r="N3189" s="3">
        <f>Table2[[#This Row],[Total Cost]]-Table2[[#This Row],[Total Sales]]</f>
        <v>0</v>
      </c>
      <c r="O3189" t="s">
        <v>33</v>
      </c>
      <c r="P3189" t="s">
        <v>17</v>
      </c>
    </row>
    <row r="3190" spans="1:16">
      <c r="A3190" t="s">
        <v>12403</v>
      </c>
      <c r="B3190" t="s">
        <v>2105</v>
      </c>
      <c r="C3190" t="s">
        <v>37035</v>
      </c>
      <c r="D3190" t="s">
        <v>37032</v>
      </c>
      <c r="E3190" t="s">
        <v>12404</v>
      </c>
      <c r="F3190" t="s">
        <v>12405</v>
      </c>
      <c r="G3190" s="2">
        <v>45601</v>
      </c>
      <c r="H3190" t="s">
        <v>47</v>
      </c>
      <c r="I3190">
        <v>3</v>
      </c>
      <c r="J3190">
        <f t="shared" si="100"/>
        <v>1200</v>
      </c>
      <c r="K3190" s="3">
        <v>0</v>
      </c>
      <c r="L3190" s="3">
        <f t="shared" si="101"/>
        <v>3600</v>
      </c>
      <c r="M3190">
        <v>3600</v>
      </c>
      <c r="N3190" s="3">
        <f>Table2[[#This Row],[Total Cost]]-Table2[[#This Row],[Total Sales]]</f>
        <v>0</v>
      </c>
      <c r="O3190" t="s">
        <v>16</v>
      </c>
      <c r="P3190" t="s">
        <v>17</v>
      </c>
    </row>
    <row r="3191" spans="1:16">
      <c r="A3191" t="s">
        <v>12406</v>
      </c>
      <c r="B3191" t="s">
        <v>8057</v>
      </c>
      <c r="C3191" t="s">
        <v>37137</v>
      </c>
      <c r="D3191" t="s">
        <v>37115</v>
      </c>
      <c r="E3191" t="s">
        <v>12407</v>
      </c>
      <c r="F3191" t="s">
        <v>2570</v>
      </c>
      <c r="G3191" s="2">
        <v>45463</v>
      </c>
      <c r="H3191" t="s">
        <v>56</v>
      </c>
      <c r="I3191">
        <v>3</v>
      </c>
      <c r="J3191">
        <f t="shared" si="100"/>
        <v>90</v>
      </c>
      <c r="K3191" s="3">
        <v>10</v>
      </c>
      <c r="L3191" s="3">
        <f t="shared" si="101"/>
        <v>270</v>
      </c>
      <c r="M3191">
        <v>243</v>
      </c>
      <c r="N3191" s="3">
        <f>Table2[[#This Row],[Total Cost]]-Table2[[#This Row],[Total Sales]]</f>
        <v>27</v>
      </c>
      <c r="O3191" t="s">
        <v>90</v>
      </c>
      <c r="P3191" t="s">
        <v>17</v>
      </c>
    </row>
    <row r="3192" spans="1:16">
      <c r="A3192" t="s">
        <v>12408</v>
      </c>
      <c r="B3192" t="s">
        <v>12409</v>
      </c>
      <c r="C3192" t="s">
        <v>37182</v>
      </c>
      <c r="D3192" t="s">
        <v>37134</v>
      </c>
      <c r="E3192" t="s">
        <v>12410</v>
      </c>
      <c r="F3192" t="s">
        <v>12411</v>
      </c>
      <c r="G3192" s="2">
        <v>45679</v>
      </c>
      <c r="H3192" t="s">
        <v>42</v>
      </c>
      <c r="I3192">
        <v>1</v>
      </c>
      <c r="J3192">
        <f t="shared" si="100"/>
        <v>200</v>
      </c>
      <c r="K3192" s="3">
        <v>0</v>
      </c>
      <c r="L3192" s="3">
        <f t="shared" si="101"/>
        <v>200</v>
      </c>
      <c r="M3192">
        <v>200</v>
      </c>
      <c r="N3192" s="3">
        <f>Table2[[#This Row],[Total Cost]]-Table2[[#This Row],[Total Sales]]</f>
        <v>0</v>
      </c>
      <c r="O3192" t="s">
        <v>33</v>
      </c>
      <c r="P3192" t="s">
        <v>17</v>
      </c>
    </row>
    <row r="3193" spans="1:16">
      <c r="A3193" t="s">
        <v>12412</v>
      </c>
      <c r="B3193" t="s">
        <v>12413</v>
      </c>
      <c r="C3193" t="s">
        <v>38095</v>
      </c>
      <c r="D3193" t="s">
        <v>37684</v>
      </c>
      <c r="E3193" t="s">
        <v>12414</v>
      </c>
      <c r="F3193" t="s">
        <v>9020</v>
      </c>
      <c r="G3193" s="2">
        <v>45640</v>
      </c>
      <c r="H3193" t="s">
        <v>22</v>
      </c>
      <c r="I3193">
        <v>1</v>
      </c>
      <c r="J3193">
        <f t="shared" si="100"/>
        <v>100</v>
      </c>
      <c r="K3193" s="3">
        <v>5</v>
      </c>
      <c r="L3193" s="3">
        <f t="shared" si="101"/>
        <v>100</v>
      </c>
      <c r="M3193">
        <v>95</v>
      </c>
      <c r="N3193" s="3">
        <f>Table2[[#This Row],[Total Cost]]-Table2[[#This Row],[Total Sales]]</f>
        <v>5</v>
      </c>
      <c r="O3193" t="s">
        <v>90</v>
      </c>
      <c r="P3193" t="s">
        <v>17</v>
      </c>
    </row>
    <row r="3194" spans="1:16">
      <c r="A3194" t="s">
        <v>12415</v>
      </c>
      <c r="B3194" t="s">
        <v>12416</v>
      </c>
      <c r="C3194" t="s">
        <v>37246</v>
      </c>
      <c r="D3194" t="s">
        <v>36961</v>
      </c>
      <c r="E3194" t="s">
        <v>12417</v>
      </c>
      <c r="F3194" t="s">
        <v>4254</v>
      </c>
      <c r="G3194" s="2">
        <v>45744</v>
      </c>
      <c r="H3194" t="s">
        <v>22</v>
      </c>
      <c r="I3194">
        <v>3</v>
      </c>
      <c r="J3194">
        <f t="shared" si="100"/>
        <v>100</v>
      </c>
      <c r="K3194" s="3">
        <v>5</v>
      </c>
      <c r="L3194" s="3">
        <f t="shared" si="101"/>
        <v>300</v>
      </c>
      <c r="M3194">
        <v>285</v>
      </c>
      <c r="N3194" s="3">
        <f>Table2[[#This Row],[Total Cost]]-Table2[[#This Row],[Total Sales]]</f>
        <v>15</v>
      </c>
      <c r="O3194" t="s">
        <v>90</v>
      </c>
      <c r="P3194" t="s">
        <v>17</v>
      </c>
    </row>
    <row r="3195" spans="1:16">
      <c r="A3195" t="s">
        <v>12418</v>
      </c>
      <c r="B3195" t="s">
        <v>12419</v>
      </c>
      <c r="C3195" t="s">
        <v>36994</v>
      </c>
      <c r="D3195" t="s">
        <v>37424</v>
      </c>
      <c r="E3195" t="s">
        <v>12420</v>
      </c>
      <c r="F3195" t="s">
        <v>12421</v>
      </c>
      <c r="G3195" s="2">
        <v>45654</v>
      </c>
      <c r="H3195" t="s">
        <v>15</v>
      </c>
      <c r="I3195">
        <v>3</v>
      </c>
      <c r="J3195">
        <f t="shared" si="100"/>
        <v>800</v>
      </c>
      <c r="K3195" s="3">
        <v>0</v>
      </c>
      <c r="L3195" s="3">
        <f t="shared" si="101"/>
        <v>2400</v>
      </c>
      <c r="M3195">
        <v>2400</v>
      </c>
      <c r="N3195" s="3">
        <f>Table2[[#This Row],[Total Cost]]-Table2[[#This Row],[Total Sales]]</f>
        <v>0</v>
      </c>
      <c r="O3195" t="s">
        <v>90</v>
      </c>
      <c r="P3195" t="s">
        <v>17</v>
      </c>
    </row>
    <row r="3196" spans="1:16">
      <c r="A3196" t="s">
        <v>12422</v>
      </c>
      <c r="B3196" t="s">
        <v>12423</v>
      </c>
      <c r="C3196" t="s">
        <v>36950</v>
      </c>
      <c r="D3196" t="s">
        <v>37115</v>
      </c>
      <c r="E3196" t="s">
        <v>12424</v>
      </c>
      <c r="F3196" t="s">
        <v>12425</v>
      </c>
      <c r="G3196" s="2">
        <v>45516</v>
      </c>
      <c r="H3196" t="s">
        <v>42</v>
      </c>
      <c r="I3196">
        <v>2</v>
      </c>
      <c r="J3196">
        <f t="shared" si="100"/>
        <v>200</v>
      </c>
      <c r="K3196" s="3">
        <v>0</v>
      </c>
      <c r="L3196" s="3">
        <f t="shared" si="101"/>
        <v>400</v>
      </c>
      <c r="M3196">
        <v>400</v>
      </c>
      <c r="N3196" s="3">
        <f>Table2[[#This Row],[Total Cost]]-Table2[[#This Row],[Total Sales]]</f>
        <v>0</v>
      </c>
      <c r="O3196" t="s">
        <v>84</v>
      </c>
      <c r="P3196" t="s">
        <v>17</v>
      </c>
    </row>
    <row r="3197" spans="1:16">
      <c r="A3197" t="s">
        <v>12426</v>
      </c>
      <c r="B3197" t="s">
        <v>12427</v>
      </c>
      <c r="C3197" t="s">
        <v>38240</v>
      </c>
      <c r="D3197" t="s">
        <v>37115</v>
      </c>
      <c r="E3197" t="s">
        <v>12428</v>
      </c>
      <c r="F3197" t="s">
        <v>2189</v>
      </c>
      <c r="G3197" s="2">
        <v>45618</v>
      </c>
      <c r="H3197" t="s">
        <v>28</v>
      </c>
      <c r="I3197">
        <v>1</v>
      </c>
      <c r="J3197">
        <f t="shared" si="100"/>
        <v>300</v>
      </c>
      <c r="K3197" s="3">
        <v>5</v>
      </c>
      <c r="L3197" s="3">
        <f t="shared" si="101"/>
        <v>300</v>
      </c>
      <c r="M3197">
        <v>285</v>
      </c>
      <c r="N3197" s="3">
        <f>Table2[[#This Row],[Total Cost]]-Table2[[#This Row],[Total Sales]]</f>
        <v>15</v>
      </c>
      <c r="O3197" t="s">
        <v>33</v>
      </c>
      <c r="P3197" t="s">
        <v>17</v>
      </c>
    </row>
    <row r="3198" spans="1:16">
      <c r="A3198" t="s">
        <v>12429</v>
      </c>
      <c r="B3198" t="s">
        <v>12430</v>
      </c>
      <c r="C3198" t="s">
        <v>37091</v>
      </c>
      <c r="D3198" t="s">
        <v>38241</v>
      </c>
      <c r="E3198" t="s">
        <v>12431</v>
      </c>
      <c r="F3198" t="s">
        <v>6840</v>
      </c>
      <c r="G3198" s="2">
        <v>45609</v>
      </c>
      <c r="H3198" t="s">
        <v>28</v>
      </c>
      <c r="I3198">
        <v>1</v>
      </c>
      <c r="J3198">
        <f t="shared" si="100"/>
        <v>300</v>
      </c>
      <c r="K3198" s="3">
        <v>5</v>
      </c>
      <c r="L3198" s="3">
        <f t="shared" si="101"/>
        <v>300</v>
      </c>
      <c r="M3198">
        <v>285</v>
      </c>
      <c r="N3198" s="3">
        <f>Table2[[#This Row],[Total Cost]]-Table2[[#This Row],[Total Sales]]</f>
        <v>15</v>
      </c>
      <c r="O3198" t="s">
        <v>33</v>
      </c>
      <c r="P3198" t="s">
        <v>78</v>
      </c>
    </row>
    <row r="3199" spans="1:16">
      <c r="A3199" t="s">
        <v>12432</v>
      </c>
      <c r="B3199" t="s">
        <v>12433</v>
      </c>
      <c r="C3199" t="s">
        <v>37253</v>
      </c>
      <c r="D3199" t="s">
        <v>37312</v>
      </c>
      <c r="E3199" t="s">
        <v>12434</v>
      </c>
      <c r="F3199" t="s">
        <v>12435</v>
      </c>
      <c r="G3199" s="2">
        <v>45623</v>
      </c>
      <c r="H3199" t="s">
        <v>89</v>
      </c>
      <c r="I3199">
        <v>3</v>
      </c>
      <c r="J3199">
        <f t="shared" si="100"/>
        <v>50</v>
      </c>
      <c r="K3199" s="3">
        <v>0</v>
      </c>
      <c r="L3199" s="3">
        <f t="shared" si="101"/>
        <v>150</v>
      </c>
      <c r="M3199">
        <v>150</v>
      </c>
      <c r="N3199" s="3">
        <f>Table2[[#This Row],[Total Cost]]-Table2[[#This Row],[Total Sales]]</f>
        <v>0</v>
      </c>
      <c r="O3199" t="s">
        <v>23</v>
      </c>
      <c r="P3199" t="s">
        <v>17</v>
      </c>
    </row>
    <row r="3200" spans="1:16">
      <c r="A3200" t="s">
        <v>12436</v>
      </c>
      <c r="B3200" t="s">
        <v>12437</v>
      </c>
      <c r="C3200" t="s">
        <v>37365</v>
      </c>
      <c r="D3200" t="s">
        <v>37556</v>
      </c>
      <c r="E3200" t="s">
        <v>12438</v>
      </c>
      <c r="F3200" t="s">
        <v>12439</v>
      </c>
      <c r="G3200" s="2">
        <v>45559</v>
      </c>
      <c r="H3200" t="s">
        <v>89</v>
      </c>
      <c r="I3200">
        <v>2</v>
      </c>
      <c r="J3200">
        <f t="shared" si="100"/>
        <v>50</v>
      </c>
      <c r="K3200" s="3">
        <v>5</v>
      </c>
      <c r="L3200" s="3">
        <f t="shared" si="101"/>
        <v>100</v>
      </c>
      <c r="M3200">
        <v>95</v>
      </c>
      <c r="N3200" s="3">
        <f>Table2[[#This Row],[Total Cost]]-Table2[[#This Row],[Total Sales]]</f>
        <v>5</v>
      </c>
      <c r="O3200" t="s">
        <v>33</v>
      </c>
      <c r="P3200" t="s">
        <v>17</v>
      </c>
    </row>
    <row r="3201" spans="1:16">
      <c r="A3201" t="s">
        <v>12440</v>
      </c>
      <c r="B3201" t="s">
        <v>12441</v>
      </c>
      <c r="C3201" t="s">
        <v>36966</v>
      </c>
      <c r="D3201" t="s">
        <v>38060</v>
      </c>
      <c r="E3201" t="s">
        <v>12442</v>
      </c>
      <c r="F3201" t="s">
        <v>12443</v>
      </c>
      <c r="G3201" s="2">
        <v>45588</v>
      </c>
      <c r="H3201" t="s">
        <v>47</v>
      </c>
      <c r="I3201">
        <v>3</v>
      </c>
      <c r="J3201">
        <f t="shared" si="100"/>
        <v>1200</v>
      </c>
      <c r="K3201" s="3">
        <v>10</v>
      </c>
      <c r="L3201" s="3">
        <f t="shared" si="101"/>
        <v>3600</v>
      </c>
      <c r="M3201">
        <v>3240</v>
      </c>
      <c r="N3201" s="3">
        <f>Table2[[#This Row],[Total Cost]]-Table2[[#This Row],[Total Sales]]</f>
        <v>360</v>
      </c>
      <c r="O3201" t="s">
        <v>16</v>
      </c>
      <c r="P3201" t="s">
        <v>17</v>
      </c>
    </row>
    <row r="3202" spans="1:16">
      <c r="A3202" t="s">
        <v>12444</v>
      </c>
      <c r="B3202" t="s">
        <v>12445</v>
      </c>
      <c r="C3202" t="s">
        <v>37066</v>
      </c>
      <c r="D3202" t="s">
        <v>37157</v>
      </c>
      <c r="E3202" t="s">
        <v>12446</v>
      </c>
      <c r="F3202" t="s">
        <v>12447</v>
      </c>
      <c r="G3202" s="2">
        <v>45436</v>
      </c>
      <c r="H3202" t="s">
        <v>15</v>
      </c>
      <c r="I3202">
        <v>2</v>
      </c>
      <c r="J3202">
        <f t="shared" si="100"/>
        <v>800</v>
      </c>
      <c r="K3202" s="3">
        <v>0</v>
      </c>
      <c r="L3202" s="3">
        <f t="shared" si="101"/>
        <v>1600</v>
      </c>
      <c r="M3202">
        <v>1600</v>
      </c>
      <c r="N3202" s="3">
        <f>Table2[[#This Row],[Total Cost]]-Table2[[#This Row],[Total Sales]]</f>
        <v>0</v>
      </c>
      <c r="O3202" t="s">
        <v>16</v>
      </c>
      <c r="P3202" t="s">
        <v>17</v>
      </c>
    </row>
    <row r="3203" spans="1:16">
      <c r="A3203" t="s">
        <v>12448</v>
      </c>
      <c r="B3203" t="s">
        <v>12449</v>
      </c>
      <c r="C3203" t="s">
        <v>37847</v>
      </c>
      <c r="D3203" t="s">
        <v>36983</v>
      </c>
      <c r="E3203" t="s">
        <v>12450</v>
      </c>
      <c r="F3203" t="s">
        <v>12451</v>
      </c>
      <c r="G3203" s="2">
        <v>45445</v>
      </c>
      <c r="H3203" t="s">
        <v>42</v>
      </c>
      <c r="I3203">
        <v>1</v>
      </c>
      <c r="J3203">
        <f t="shared" ref="J3203:J3266" si="102">L3203/I3203</f>
        <v>200</v>
      </c>
      <c r="K3203" s="3">
        <v>10</v>
      </c>
      <c r="L3203" s="3">
        <f t="shared" si="101"/>
        <v>200</v>
      </c>
      <c r="M3203">
        <v>180</v>
      </c>
      <c r="N3203" s="3">
        <f>Table2[[#This Row],[Total Cost]]-Table2[[#This Row],[Total Sales]]</f>
        <v>20</v>
      </c>
      <c r="O3203" t="s">
        <v>16</v>
      </c>
      <c r="P3203" t="s">
        <v>17</v>
      </c>
    </row>
    <row r="3204" spans="1:16">
      <c r="A3204" t="s">
        <v>12452</v>
      </c>
      <c r="B3204" t="s">
        <v>12453</v>
      </c>
      <c r="C3204" t="s">
        <v>37137</v>
      </c>
      <c r="D3204" t="s">
        <v>37073</v>
      </c>
      <c r="E3204" t="s">
        <v>12454</v>
      </c>
      <c r="F3204" t="s">
        <v>12455</v>
      </c>
      <c r="G3204" s="2">
        <v>45648</v>
      </c>
      <c r="H3204" t="s">
        <v>56</v>
      </c>
      <c r="I3204">
        <v>4</v>
      </c>
      <c r="J3204">
        <f t="shared" si="102"/>
        <v>90</v>
      </c>
      <c r="K3204" s="3">
        <v>0</v>
      </c>
      <c r="L3204" s="3">
        <f t="shared" si="101"/>
        <v>360</v>
      </c>
      <c r="M3204">
        <v>360</v>
      </c>
      <c r="N3204" s="3">
        <f>Table2[[#This Row],[Total Cost]]-Table2[[#This Row],[Total Sales]]</f>
        <v>0</v>
      </c>
      <c r="O3204" t="s">
        <v>16</v>
      </c>
      <c r="P3204" t="s">
        <v>17</v>
      </c>
    </row>
    <row r="3205" spans="1:16">
      <c r="A3205" t="s">
        <v>12456</v>
      </c>
      <c r="B3205" t="s">
        <v>12457</v>
      </c>
      <c r="C3205" t="s">
        <v>37366</v>
      </c>
      <c r="D3205" t="s">
        <v>36955</v>
      </c>
      <c r="E3205" t="s">
        <v>12458</v>
      </c>
      <c r="F3205" t="s">
        <v>12459</v>
      </c>
      <c r="G3205" s="2">
        <v>45405</v>
      </c>
      <c r="H3205" t="s">
        <v>73</v>
      </c>
      <c r="I3205">
        <v>2</v>
      </c>
      <c r="J3205">
        <f t="shared" si="102"/>
        <v>120</v>
      </c>
      <c r="K3205" s="3">
        <v>5</v>
      </c>
      <c r="L3205" s="3">
        <f t="shared" si="101"/>
        <v>240</v>
      </c>
      <c r="M3205">
        <v>228</v>
      </c>
      <c r="N3205" s="3">
        <f>Table2[[#This Row],[Total Cost]]-Table2[[#This Row],[Total Sales]]</f>
        <v>12</v>
      </c>
      <c r="O3205" t="s">
        <v>90</v>
      </c>
      <c r="P3205" t="s">
        <v>17</v>
      </c>
    </row>
    <row r="3206" spans="1:16">
      <c r="A3206" t="s">
        <v>12460</v>
      </c>
      <c r="B3206" t="s">
        <v>12461</v>
      </c>
      <c r="C3206" t="s">
        <v>37990</v>
      </c>
      <c r="D3206" t="s">
        <v>37123</v>
      </c>
      <c r="E3206" t="s">
        <v>12462</v>
      </c>
      <c r="F3206" t="s">
        <v>12463</v>
      </c>
      <c r="G3206" s="2">
        <v>45539</v>
      </c>
      <c r="H3206" t="s">
        <v>28</v>
      </c>
      <c r="I3206">
        <v>1</v>
      </c>
      <c r="J3206">
        <f t="shared" si="102"/>
        <v>300</v>
      </c>
      <c r="K3206" s="3">
        <v>5</v>
      </c>
      <c r="L3206" s="3">
        <f t="shared" ref="L3206:L3269" si="103">M3206/(1-K3206/100)</f>
        <v>300</v>
      </c>
      <c r="M3206">
        <v>285</v>
      </c>
      <c r="N3206" s="3">
        <f>Table2[[#This Row],[Total Cost]]-Table2[[#This Row],[Total Sales]]</f>
        <v>15</v>
      </c>
      <c r="O3206" t="s">
        <v>90</v>
      </c>
      <c r="P3206" t="s">
        <v>17</v>
      </c>
    </row>
    <row r="3207" spans="1:16">
      <c r="A3207" t="s">
        <v>12464</v>
      </c>
      <c r="B3207" t="s">
        <v>12465</v>
      </c>
      <c r="C3207" t="s">
        <v>37565</v>
      </c>
      <c r="D3207" t="s">
        <v>37768</v>
      </c>
      <c r="E3207" t="s">
        <v>12466</v>
      </c>
      <c r="F3207" t="s">
        <v>8739</v>
      </c>
      <c r="G3207" s="2">
        <v>45718</v>
      </c>
      <c r="H3207" t="s">
        <v>22</v>
      </c>
      <c r="I3207">
        <v>4</v>
      </c>
      <c r="J3207">
        <f t="shared" si="102"/>
        <v>100</v>
      </c>
      <c r="K3207" s="3">
        <v>0</v>
      </c>
      <c r="L3207" s="3">
        <f t="shared" si="103"/>
        <v>400</v>
      </c>
      <c r="M3207">
        <v>400</v>
      </c>
      <c r="N3207" s="3">
        <f>Table2[[#This Row],[Total Cost]]-Table2[[#This Row],[Total Sales]]</f>
        <v>0</v>
      </c>
      <c r="O3207" t="s">
        <v>23</v>
      </c>
      <c r="P3207" t="s">
        <v>17</v>
      </c>
    </row>
    <row r="3208" spans="1:16">
      <c r="A3208" t="s">
        <v>12467</v>
      </c>
      <c r="B3208" t="s">
        <v>12468</v>
      </c>
      <c r="C3208" t="s">
        <v>37253</v>
      </c>
      <c r="D3208" t="s">
        <v>37304</v>
      </c>
      <c r="E3208" t="s">
        <v>12469</v>
      </c>
      <c r="F3208" t="s">
        <v>12470</v>
      </c>
      <c r="G3208" s="2">
        <v>45758</v>
      </c>
      <c r="H3208" t="s">
        <v>47</v>
      </c>
      <c r="I3208">
        <v>3</v>
      </c>
      <c r="J3208">
        <f t="shared" si="102"/>
        <v>1200</v>
      </c>
      <c r="K3208" s="3">
        <v>0</v>
      </c>
      <c r="L3208" s="3">
        <f t="shared" si="103"/>
        <v>3600</v>
      </c>
      <c r="M3208">
        <v>3600</v>
      </c>
      <c r="N3208" s="3">
        <f>Table2[[#This Row],[Total Cost]]-Table2[[#This Row],[Total Sales]]</f>
        <v>0</v>
      </c>
      <c r="O3208" t="s">
        <v>16</v>
      </c>
      <c r="P3208" t="s">
        <v>17</v>
      </c>
    </row>
    <row r="3209" spans="1:16">
      <c r="A3209" t="s">
        <v>12471</v>
      </c>
      <c r="B3209" t="s">
        <v>12472</v>
      </c>
      <c r="C3209" t="s">
        <v>37327</v>
      </c>
      <c r="D3209" t="s">
        <v>36988</v>
      </c>
      <c r="E3209" t="s">
        <v>12473</v>
      </c>
      <c r="F3209" t="s">
        <v>12474</v>
      </c>
      <c r="G3209" s="2">
        <v>45497</v>
      </c>
      <c r="H3209" t="s">
        <v>15</v>
      </c>
      <c r="I3209">
        <v>2</v>
      </c>
      <c r="J3209">
        <f t="shared" si="102"/>
        <v>800</v>
      </c>
      <c r="K3209" s="3">
        <v>0</v>
      </c>
      <c r="L3209" s="3">
        <f t="shared" si="103"/>
        <v>1600</v>
      </c>
      <c r="M3209">
        <v>1600</v>
      </c>
      <c r="N3209" s="3">
        <f>Table2[[#This Row],[Total Cost]]-Table2[[#This Row],[Total Sales]]</f>
        <v>0</v>
      </c>
      <c r="O3209" t="s">
        <v>16</v>
      </c>
      <c r="P3209" t="s">
        <v>17</v>
      </c>
    </row>
    <row r="3210" spans="1:16">
      <c r="A3210" t="s">
        <v>12475</v>
      </c>
      <c r="B3210" t="s">
        <v>12476</v>
      </c>
      <c r="C3210" t="s">
        <v>37006</v>
      </c>
      <c r="D3210" t="s">
        <v>37011</v>
      </c>
      <c r="E3210" t="s">
        <v>12477</v>
      </c>
      <c r="F3210" t="s">
        <v>12478</v>
      </c>
      <c r="G3210" s="2">
        <v>45423</v>
      </c>
      <c r="H3210" t="s">
        <v>28</v>
      </c>
      <c r="I3210">
        <v>2</v>
      </c>
      <c r="J3210">
        <f t="shared" si="102"/>
        <v>300</v>
      </c>
      <c r="K3210" s="3">
        <v>0</v>
      </c>
      <c r="L3210" s="3">
        <f t="shared" si="103"/>
        <v>600</v>
      </c>
      <c r="M3210">
        <v>600</v>
      </c>
      <c r="N3210" s="3">
        <f>Table2[[#This Row],[Total Cost]]-Table2[[#This Row],[Total Sales]]</f>
        <v>0</v>
      </c>
      <c r="O3210" t="s">
        <v>33</v>
      </c>
      <c r="P3210" t="s">
        <v>17</v>
      </c>
    </row>
    <row r="3211" spans="1:16">
      <c r="A3211" t="s">
        <v>12479</v>
      </c>
      <c r="B3211" t="s">
        <v>12480</v>
      </c>
      <c r="C3211" t="s">
        <v>37458</v>
      </c>
      <c r="D3211" t="s">
        <v>38017</v>
      </c>
      <c r="E3211" t="s">
        <v>12481</v>
      </c>
      <c r="F3211" t="s">
        <v>12482</v>
      </c>
      <c r="G3211" s="2">
        <v>45601</v>
      </c>
      <c r="H3211" t="s">
        <v>15</v>
      </c>
      <c r="I3211">
        <v>2</v>
      </c>
      <c r="J3211">
        <f t="shared" si="102"/>
        <v>800</v>
      </c>
      <c r="K3211" s="3">
        <v>0</v>
      </c>
      <c r="L3211" s="3">
        <f t="shared" si="103"/>
        <v>1600</v>
      </c>
      <c r="M3211">
        <v>1600</v>
      </c>
      <c r="N3211" s="3">
        <f>Table2[[#This Row],[Total Cost]]-Table2[[#This Row],[Total Sales]]</f>
        <v>0</v>
      </c>
      <c r="O3211" t="s">
        <v>16</v>
      </c>
      <c r="P3211" t="s">
        <v>17</v>
      </c>
    </row>
    <row r="3212" spans="1:16">
      <c r="A3212" t="s">
        <v>12483</v>
      </c>
      <c r="B3212" t="s">
        <v>12484</v>
      </c>
      <c r="C3212" t="s">
        <v>37224</v>
      </c>
      <c r="D3212" t="s">
        <v>37596</v>
      </c>
      <c r="E3212" t="s">
        <v>12485</v>
      </c>
      <c r="F3212" t="s">
        <v>12486</v>
      </c>
      <c r="G3212" s="2">
        <v>45604</v>
      </c>
      <c r="H3212" t="s">
        <v>15</v>
      </c>
      <c r="I3212">
        <v>2</v>
      </c>
      <c r="J3212">
        <f t="shared" si="102"/>
        <v>800</v>
      </c>
      <c r="K3212" s="3">
        <v>0</v>
      </c>
      <c r="L3212" s="3">
        <f t="shared" si="103"/>
        <v>1600</v>
      </c>
      <c r="M3212">
        <v>1600</v>
      </c>
      <c r="N3212" s="3">
        <f>Table2[[#This Row],[Total Cost]]-Table2[[#This Row],[Total Sales]]</f>
        <v>0</v>
      </c>
      <c r="O3212" t="s">
        <v>33</v>
      </c>
      <c r="P3212" t="s">
        <v>17</v>
      </c>
    </row>
    <row r="3213" spans="1:16">
      <c r="A3213" t="s">
        <v>12487</v>
      </c>
      <c r="B3213" t="s">
        <v>12488</v>
      </c>
      <c r="C3213" t="s">
        <v>37259</v>
      </c>
      <c r="D3213" t="s">
        <v>37987</v>
      </c>
      <c r="E3213" t="s">
        <v>12489</v>
      </c>
      <c r="F3213" t="s">
        <v>12490</v>
      </c>
      <c r="G3213" s="2">
        <v>45640</v>
      </c>
      <c r="H3213" t="s">
        <v>83</v>
      </c>
      <c r="I3213">
        <v>1</v>
      </c>
      <c r="J3213">
        <f t="shared" si="102"/>
        <v>150</v>
      </c>
      <c r="K3213" s="3">
        <v>0</v>
      </c>
      <c r="L3213" s="3">
        <f t="shared" si="103"/>
        <v>150</v>
      </c>
      <c r="M3213">
        <v>150</v>
      </c>
      <c r="N3213" s="3">
        <f>Table2[[#This Row],[Total Cost]]-Table2[[#This Row],[Total Sales]]</f>
        <v>0</v>
      </c>
      <c r="O3213" t="s">
        <v>84</v>
      </c>
      <c r="P3213" t="s">
        <v>17</v>
      </c>
    </row>
    <row r="3214" spans="1:16">
      <c r="A3214" t="s">
        <v>12491</v>
      </c>
      <c r="B3214" t="s">
        <v>12492</v>
      </c>
      <c r="C3214" t="s">
        <v>37137</v>
      </c>
      <c r="D3214" t="s">
        <v>37880</v>
      </c>
      <c r="E3214" t="s">
        <v>12493</v>
      </c>
      <c r="F3214" t="s">
        <v>12494</v>
      </c>
      <c r="G3214" s="2">
        <v>45539</v>
      </c>
      <c r="H3214" t="s">
        <v>83</v>
      </c>
      <c r="I3214">
        <v>4</v>
      </c>
      <c r="J3214">
        <f t="shared" si="102"/>
        <v>150</v>
      </c>
      <c r="K3214" s="3">
        <v>5</v>
      </c>
      <c r="L3214" s="3">
        <f t="shared" si="103"/>
        <v>600</v>
      </c>
      <c r="M3214">
        <v>570</v>
      </c>
      <c r="N3214" s="3">
        <f>Table2[[#This Row],[Total Cost]]-Table2[[#This Row],[Total Sales]]</f>
        <v>30</v>
      </c>
      <c r="O3214" t="s">
        <v>16</v>
      </c>
      <c r="P3214" t="s">
        <v>17</v>
      </c>
    </row>
    <row r="3215" spans="1:16">
      <c r="A3215" t="s">
        <v>12495</v>
      </c>
      <c r="B3215" t="s">
        <v>12496</v>
      </c>
      <c r="C3215" t="s">
        <v>37202</v>
      </c>
      <c r="D3215" t="s">
        <v>37304</v>
      </c>
      <c r="E3215" t="s">
        <v>12497</v>
      </c>
      <c r="F3215" t="s">
        <v>8609</v>
      </c>
      <c r="G3215" s="2">
        <v>45614</v>
      </c>
      <c r="H3215" t="s">
        <v>83</v>
      </c>
      <c r="I3215">
        <v>1</v>
      </c>
      <c r="J3215">
        <f t="shared" si="102"/>
        <v>150</v>
      </c>
      <c r="K3215" s="3">
        <v>0</v>
      </c>
      <c r="L3215" s="3">
        <f t="shared" si="103"/>
        <v>150</v>
      </c>
      <c r="M3215">
        <v>150</v>
      </c>
      <c r="N3215" s="3">
        <f>Table2[[#This Row],[Total Cost]]-Table2[[#This Row],[Total Sales]]</f>
        <v>0</v>
      </c>
      <c r="O3215" t="s">
        <v>90</v>
      </c>
      <c r="P3215" t="s">
        <v>17</v>
      </c>
    </row>
    <row r="3216" spans="1:16">
      <c r="A3216" t="s">
        <v>12498</v>
      </c>
      <c r="B3216" t="s">
        <v>12499</v>
      </c>
      <c r="C3216" t="s">
        <v>37223</v>
      </c>
      <c r="D3216" t="s">
        <v>38242</v>
      </c>
      <c r="E3216" t="s">
        <v>12500</v>
      </c>
      <c r="F3216" t="s">
        <v>2773</v>
      </c>
      <c r="G3216" s="2">
        <v>45493</v>
      </c>
      <c r="H3216" t="s">
        <v>22</v>
      </c>
      <c r="I3216">
        <v>2</v>
      </c>
      <c r="J3216">
        <f t="shared" si="102"/>
        <v>100</v>
      </c>
      <c r="K3216" s="3">
        <v>5</v>
      </c>
      <c r="L3216" s="3">
        <f t="shared" si="103"/>
        <v>200</v>
      </c>
      <c r="M3216">
        <v>190</v>
      </c>
      <c r="N3216" s="3">
        <f>Table2[[#This Row],[Total Cost]]-Table2[[#This Row],[Total Sales]]</f>
        <v>10</v>
      </c>
      <c r="O3216" t="s">
        <v>84</v>
      </c>
      <c r="P3216" t="s">
        <v>17</v>
      </c>
    </row>
    <row r="3217" spans="1:16">
      <c r="A3217" t="s">
        <v>12501</v>
      </c>
      <c r="B3217" t="s">
        <v>12502</v>
      </c>
      <c r="C3217" t="s">
        <v>38243</v>
      </c>
      <c r="D3217" t="s">
        <v>36983</v>
      </c>
      <c r="E3217" t="s">
        <v>12503</v>
      </c>
      <c r="F3217" t="s">
        <v>12504</v>
      </c>
      <c r="G3217" s="2">
        <v>45445</v>
      </c>
      <c r="H3217" t="s">
        <v>15</v>
      </c>
      <c r="I3217">
        <v>2</v>
      </c>
      <c r="J3217">
        <f t="shared" si="102"/>
        <v>800</v>
      </c>
      <c r="K3217" s="3">
        <v>0</v>
      </c>
      <c r="L3217" s="3">
        <f t="shared" si="103"/>
        <v>1600</v>
      </c>
      <c r="M3217">
        <v>1600</v>
      </c>
      <c r="N3217" s="3">
        <f>Table2[[#This Row],[Total Cost]]-Table2[[#This Row],[Total Sales]]</f>
        <v>0</v>
      </c>
      <c r="O3217" t="s">
        <v>84</v>
      </c>
      <c r="P3217" t="s">
        <v>78</v>
      </c>
    </row>
    <row r="3218" spans="1:16">
      <c r="A3218" t="s">
        <v>12505</v>
      </c>
      <c r="B3218" t="s">
        <v>12506</v>
      </c>
      <c r="C3218" t="s">
        <v>37454</v>
      </c>
      <c r="D3218" t="s">
        <v>37813</v>
      </c>
      <c r="E3218" t="s">
        <v>12507</v>
      </c>
      <c r="F3218" t="s">
        <v>12508</v>
      </c>
      <c r="G3218" s="2">
        <v>45580</v>
      </c>
      <c r="H3218" t="s">
        <v>22</v>
      </c>
      <c r="I3218">
        <v>1</v>
      </c>
      <c r="J3218">
        <f t="shared" si="102"/>
        <v>100</v>
      </c>
      <c r="K3218" s="3">
        <v>0</v>
      </c>
      <c r="L3218" s="3">
        <f t="shared" si="103"/>
        <v>100</v>
      </c>
      <c r="M3218">
        <v>100</v>
      </c>
      <c r="N3218" s="3">
        <f>Table2[[#This Row],[Total Cost]]-Table2[[#This Row],[Total Sales]]</f>
        <v>0</v>
      </c>
      <c r="O3218" t="s">
        <v>84</v>
      </c>
      <c r="P3218" t="s">
        <v>78</v>
      </c>
    </row>
    <row r="3219" spans="1:16">
      <c r="A3219" t="s">
        <v>12509</v>
      </c>
      <c r="B3219" t="s">
        <v>12510</v>
      </c>
      <c r="C3219" t="s">
        <v>37400</v>
      </c>
      <c r="D3219" t="s">
        <v>37375</v>
      </c>
      <c r="E3219" t="s">
        <v>12511</v>
      </c>
      <c r="F3219" t="s">
        <v>12512</v>
      </c>
      <c r="G3219" s="2">
        <v>45614</v>
      </c>
      <c r="H3219" t="s">
        <v>89</v>
      </c>
      <c r="I3219">
        <v>2</v>
      </c>
      <c r="J3219">
        <f t="shared" si="102"/>
        <v>50</v>
      </c>
      <c r="K3219" s="3">
        <v>5</v>
      </c>
      <c r="L3219" s="3">
        <f t="shared" si="103"/>
        <v>100</v>
      </c>
      <c r="M3219">
        <v>95</v>
      </c>
      <c r="N3219" s="3">
        <f>Table2[[#This Row],[Total Cost]]-Table2[[#This Row],[Total Sales]]</f>
        <v>5</v>
      </c>
      <c r="O3219" t="s">
        <v>90</v>
      </c>
      <c r="P3219" t="s">
        <v>17</v>
      </c>
    </row>
    <row r="3220" spans="1:16">
      <c r="A3220" t="s">
        <v>12513</v>
      </c>
      <c r="B3220" t="s">
        <v>12514</v>
      </c>
      <c r="C3220" t="s">
        <v>36954</v>
      </c>
      <c r="D3220" t="s">
        <v>38057</v>
      </c>
      <c r="E3220" t="s">
        <v>4249</v>
      </c>
      <c r="F3220" t="s">
        <v>12515</v>
      </c>
      <c r="G3220" s="2">
        <v>45529</v>
      </c>
      <c r="H3220" t="s">
        <v>83</v>
      </c>
      <c r="I3220">
        <v>2</v>
      </c>
      <c r="J3220">
        <f t="shared" si="102"/>
        <v>150</v>
      </c>
      <c r="K3220" s="3">
        <v>10</v>
      </c>
      <c r="L3220" s="3">
        <f t="shared" si="103"/>
        <v>300</v>
      </c>
      <c r="M3220">
        <v>270</v>
      </c>
      <c r="N3220" s="3">
        <f>Table2[[#This Row],[Total Cost]]-Table2[[#This Row],[Total Sales]]</f>
        <v>30</v>
      </c>
      <c r="O3220" t="s">
        <v>16</v>
      </c>
      <c r="P3220" t="s">
        <v>17</v>
      </c>
    </row>
    <row r="3221" spans="1:16">
      <c r="A3221" t="s">
        <v>12516</v>
      </c>
      <c r="B3221" t="s">
        <v>12517</v>
      </c>
      <c r="C3221" t="s">
        <v>37819</v>
      </c>
      <c r="D3221" t="s">
        <v>37980</v>
      </c>
      <c r="E3221" t="s">
        <v>3750</v>
      </c>
      <c r="F3221" t="s">
        <v>12518</v>
      </c>
      <c r="G3221" s="2">
        <v>45491</v>
      </c>
      <c r="H3221" t="s">
        <v>22</v>
      </c>
      <c r="I3221">
        <v>1</v>
      </c>
      <c r="J3221">
        <f t="shared" si="102"/>
        <v>100</v>
      </c>
      <c r="K3221" s="3">
        <v>10</v>
      </c>
      <c r="L3221" s="3">
        <f t="shared" si="103"/>
        <v>100</v>
      </c>
      <c r="M3221">
        <v>90</v>
      </c>
      <c r="N3221" s="3">
        <f>Table2[[#This Row],[Total Cost]]-Table2[[#This Row],[Total Sales]]</f>
        <v>10</v>
      </c>
      <c r="O3221" t="s">
        <v>16</v>
      </c>
      <c r="P3221" t="s">
        <v>17</v>
      </c>
    </row>
    <row r="3222" spans="1:16">
      <c r="A3222" t="s">
        <v>12519</v>
      </c>
      <c r="B3222" t="s">
        <v>12520</v>
      </c>
      <c r="C3222" t="s">
        <v>37137</v>
      </c>
      <c r="D3222" t="s">
        <v>37689</v>
      </c>
      <c r="E3222" t="s">
        <v>12521</v>
      </c>
      <c r="F3222" t="s">
        <v>3277</v>
      </c>
      <c r="G3222" s="2">
        <v>45671</v>
      </c>
      <c r="H3222" t="s">
        <v>42</v>
      </c>
      <c r="I3222">
        <v>1</v>
      </c>
      <c r="J3222">
        <f t="shared" si="102"/>
        <v>200</v>
      </c>
      <c r="K3222" s="3">
        <v>0</v>
      </c>
      <c r="L3222" s="3">
        <f t="shared" si="103"/>
        <v>200</v>
      </c>
      <c r="M3222">
        <v>200</v>
      </c>
      <c r="N3222" s="3">
        <f>Table2[[#This Row],[Total Cost]]-Table2[[#This Row],[Total Sales]]</f>
        <v>0</v>
      </c>
      <c r="O3222" t="s">
        <v>84</v>
      </c>
      <c r="P3222" t="s">
        <v>17</v>
      </c>
    </row>
    <row r="3223" spans="1:16">
      <c r="A3223" t="s">
        <v>12522</v>
      </c>
      <c r="B3223" t="s">
        <v>12523</v>
      </c>
      <c r="C3223" t="s">
        <v>37823</v>
      </c>
      <c r="D3223" t="s">
        <v>38244</v>
      </c>
      <c r="E3223" t="s">
        <v>12524</v>
      </c>
      <c r="F3223" t="s">
        <v>12525</v>
      </c>
      <c r="G3223" s="2">
        <v>45521</v>
      </c>
      <c r="H3223" t="s">
        <v>89</v>
      </c>
      <c r="I3223">
        <v>3</v>
      </c>
      <c r="J3223">
        <f t="shared" si="102"/>
        <v>50</v>
      </c>
      <c r="K3223" s="3">
        <v>5</v>
      </c>
      <c r="L3223" s="3">
        <f t="shared" si="103"/>
        <v>150</v>
      </c>
      <c r="M3223">
        <v>142.5</v>
      </c>
      <c r="N3223" s="3">
        <f>Table2[[#This Row],[Total Cost]]-Table2[[#This Row],[Total Sales]]</f>
        <v>7.5</v>
      </c>
      <c r="O3223" t="s">
        <v>16</v>
      </c>
      <c r="P3223" t="s">
        <v>17</v>
      </c>
    </row>
    <row r="3224" spans="1:16">
      <c r="A3224" t="s">
        <v>12526</v>
      </c>
      <c r="B3224" t="s">
        <v>12527</v>
      </c>
      <c r="C3224" t="s">
        <v>37617</v>
      </c>
      <c r="D3224" t="s">
        <v>37924</v>
      </c>
      <c r="E3224" t="s">
        <v>12528</v>
      </c>
      <c r="F3224" t="s">
        <v>8939</v>
      </c>
      <c r="G3224" s="2">
        <v>45457</v>
      </c>
      <c r="H3224" t="s">
        <v>22</v>
      </c>
      <c r="I3224">
        <v>1</v>
      </c>
      <c r="J3224">
        <f t="shared" si="102"/>
        <v>100</v>
      </c>
      <c r="K3224" s="3">
        <v>0</v>
      </c>
      <c r="L3224" s="3">
        <f t="shared" si="103"/>
        <v>100</v>
      </c>
      <c r="M3224">
        <v>100</v>
      </c>
      <c r="N3224" s="3">
        <f>Table2[[#This Row],[Total Cost]]-Table2[[#This Row],[Total Sales]]</f>
        <v>0</v>
      </c>
      <c r="O3224" t="s">
        <v>90</v>
      </c>
      <c r="P3224" t="s">
        <v>17</v>
      </c>
    </row>
    <row r="3225" spans="1:16">
      <c r="A3225" t="s">
        <v>12529</v>
      </c>
      <c r="B3225" t="s">
        <v>4760</v>
      </c>
      <c r="C3225" t="s">
        <v>37087</v>
      </c>
      <c r="D3225" t="s">
        <v>36957</v>
      </c>
      <c r="E3225" t="s">
        <v>12530</v>
      </c>
      <c r="F3225" t="s">
        <v>12531</v>
      </c>
      <c r="G3225" s="2">
        <v>45460</v>
      </c>
      <c r="H3225" t="s">
        <v>83</v>
      </c>
      <c r="I3225">
        <v>1</v>
      </c>
      <c r="J3225">
        <f t="shared" si="102"/>
        <v>150</v>
      </c>
      <c r="K3225" s="3">
        <v>0</v>
      </c>
      <c r="L3225" s="3">
        <f t="shared" si="103"/>
        <v>150</v>
      </c>
      <c r="M3225">
        <v>150</v>
      </c>
      <c r="N3225" s="3">
        <f>Table2[[#This Row],[Total Cost]]-Table2[[#This Row],[Total Sales]]</f>
        <v>0</v>
      </c>
      <c r="O3225" t="s">
        <v>84</v>
      </c>
      <c r="P3225" t="s">
        <v>17</v>
      </c>
    </row>
    <row r="3226" spans="1:16">
      <c r="A3226" t="s">
        <v>12532</v>
      </c>
      <c r="B3226" t="s">
        <v>12533</v>
      </c>
      <c r="C3226" t="s">
        <v>37051</v>
      </c>
      <c r="D3226" t="s">
        <v>37030</v>
      </c>
      <c r="E3226" t="s">
        <v>12534</v>
      </c>
      <c r="F3226" t="s">
        <v>12535</v>
      </c>
      <c r="G3226" s="2">
        <v>45498</v>
      </c>
      <c r="H3226" t="s">
        <v>15</v>
      </c>
      <c r="I3226">
        <v>3</v>
      </c>
      <c r="J3226">
        <f t="shared" si="102"/>
        <v>800</v>
      </c>
      <c r="K3226" s="3">
        <v>0</v>
      </c>
      <c r="L3226" s="3">
        <f t="shared" si="103"/>
        <v>2400</v>
      </c>
      <c r="M3226">
        <v>2400</v>
      </c>
      <c r="N3226" s="3">
        <f>Table2[[#This Row],[Total Cost]]-Table2[[#This Row],[Total Sales]]</f>
        <v>0</v>
      </c>
      <c r="O3226" t="s">
        <v>84</v>
      </c>
      <c r="P3226" t="s">
        <v>17</v>
      </c>
    </row>
    <row r="3227" spans="1:16">
      <c r="A3227" t="s">
        <v>12536</v>
      </c>
      <c r="B3227" t="s">
        <v>12537</v>
      </c>
      <c r="C3227" t="s">
        <v>37047</v>
      </c>
      <c r="D3227" t="s">
        <v>37032</v>
      </c>
      <c r="E3227" t="s">
        <v>12538</v>
      </c>
      <c r="F3227" t="s">
        <v>12539</v>
      </c>
      <c r="G3227" s="2">
        <v>45570</v>
      </c>
      <c r="H3227" t="s">
        <v>28</v>
      </c>
      <c r="I3227">
        <v>3</v>
      </c>
      <c r="J3227">
        <f t="shared" si="102"/>
        <v>300</v>
      </c>
      <c r="K3227" s="3">
        <v>0</v>
      </c>
      <c r="L3227" s="3">
        <f t="shared" si="103"/>
        <v>900</v>
      </c>
      <c r="M3227">
        <v>900</v>
      </c>
      <c r="N3227" s="3">
        <f>Table2[[#This Row],[Total Cost]]-Table2[[#This Row],[Total Sales]]</f>
        <v>0</v>
      </c>
      <c r="O3227" t="s">
        <v>33</v>
      </c>
      <c r="P3227" t="s">
        <v>78</v>
      </c>
    </row>
    <row r="3228" spans="1:16">
      <c r="A3228" t="s">
        <v>12540</v>
      </c>
      <c r="B3228" t="s">
        <v>12541</v>
      </c>
      <c r="C3228" t="s">
        <v>37051</v>
      </c>
      <c r="D3228" t="s">
        <v>36954</v>
      </c>
      <c r="E3228" t="s">
        <v>12542</v>
      </c>
      <c r="F3228" t="s">
        <v>12543</v>
      </c>
      <c r="G3228" s="2">
        <v>45720</v>
      </c>
      <c r="H3228" t="s">
        <v>42</v>
      </c>
      <c r="I3228">
        <v>1</v>
      </c>
      <c r="J3228">
        <f t="shared" si="102"/>
        <v>200</v>
      </c>
      <c r="K3228" s="3">
        <v>0</v>
      </c>
      <c r="L3228" s="3">
        <f t="shared" si="103"/>
        <v>200</v>
      </c>
      <c r="M3228">
        <v>200</v>
      </c>
      <c r="N3228" s="3">
        <f>Table2[[#This Row],[Total Cost]]-Table2[[#This Row],[Total Sales]]</f>
        <v>0</v>
      </c>
      <c r="O3228" t="s">
        <v>23</v>
      </c>
      <c r="P3228" t="s">
        <v>17</v>
      </c>
    </row>
    <row r="3229" spans="1:16">
      <c r="A3229" t="s">
        <v>12544</v>
      </c>
      <c r="B3229" t="s">
        <v>12545</v>
      </c>
      <c r="C3229" t="s">
        <v>37133</v>
      </c>
      <c r="D3229" t="s">
        <v>37871</v>
      </c>
      <c r="E3229" t="s">
        <v>12546</v>
      </c>
      <c r="F3229" t="s">
        <v>12547</v>
      </c>
      <c r="G3229" s="2">
        <v>45407</v>
      </c>
      <c r="H3229" t="s">
        <v>73</v>
      </c>
      <c r="I3229">
        <v>4</v>
      </c>
      <c r="J3229">
        <f t="shared" si="102"/>
        <v>120</v>
      </c>
      <c r="K3229" s="3">
        <v>0</v>
      </c>
      <c r="L3229" s="3">
        <f t="shared" si="103"/>
        <v>480</v>
      </c>
      <c r="M3229">
        <v>480</v>
      </c>
      <c r="N3229" s="3">
        <f>Table2[[#This Row],[Total Cost]]-Table2[[#This Row],[Total Sales]]</f>
        <v>0</v>
      </c>
      <c r="O3229" t="s">
        <v>16</v>
      </c>
      <c r="P3229" t="s">
        <v>17</v>
      </c>
    </row>
    <row r="3230" spans="1:16">
      <c r="A3230" t="s">
        <v>12548</v>
      </c>
      <c r="B3230" t="s">
        <v>12549</v>
      </c>
      <c r="C3230" t="s">
        <v>37273</v>
      </c>
      <c r="D3230" t="s">
        <v>37362</v>
      </c>
      <c r="E3230" t="s">
        <v>12550</v>
      </c>
      <c r="F3230" t="s">
        <v>12551</v>
      </c>
      <c r="G3230" s="2">
        <v>45405</v>
      </c>
      <c r="H3230" t="s">
        <v>83</v>
      </c>
      <c r="I3230">
        <v>2</v>
      </c>
      <c r="J3230">
        <f t="shared" si="102"/>
        <v>150</v>
      </c>
      <c r="K3230" s="3">
        <v>0</v>
      </c>
      <c r="L3230" s="3">
        <f t="shared" si="103"/>
        <v>300</v>
      </c>
      <c r="M3230">
        <v>300</v>
      </c>
      <c r="N3230" s="3">
        <f>Table2[[#This Row],[Total Cost]]-Table2[[#This Row],[Total Sales]]</f>
        <v>0</v>
      </c>
      <c r="O3230" t="s">
        <v>33</v>
      </c>
      <c r="P3230" t="s">
        <v>17</v>
      </c>
    </row>
    <row r="3231" spans="1:16">
      <c r="A3231" t="s">
        <v>12552</v>
      </c>
      <c r="B3231" t="s">
        <v>12553</v>
      </c>
      <c r="C3231" t="s">
        <v>37264</v>
      </c>
      <c r="D3231" t="s">
        <v>38117</v>
      </c>
      <c r="E3231" t="s">
        <v>12554</v>
      </c>
      <c r="F3231" t="s">
        <v>12555</v>
      </c>
      <c r="G3231" s="2">
        <v>45605</v>
      </c>
      <c r="H3231" t="s">
        <v>42</v>
      </c>
      <c r="I3231">
        <v>2</v>
      </c>
      <c r="J3231">
        <f t="shared" si="102"/>
        <v>200</v>
      </c>
      <c r="K3231" s="3">
        <v>5</v>
      </c>
      <c r="L3231" s="3">
        <f t="shared" si="103"/>
        <v>400</v>
      </c>
      <c r="M3231">
        <v>380</v>
      </c>
      <c r="N3231" s="3">
        <f>Table2[[#This Row],[Total Cost]]-Table2[[#This Row],[Total Sales]]</f>
        <v>20</v>
      </c>
      <c r="O3231" t="s">
        <v>23</v>
      </c>
      <c r="P3231" t="s">
        <v>17</v>
      </c>
    </row>
    <row r="3232" spans="1:16">
      <c r="A3232" t="s">
        <v>12556</v>
      </c>
      <c r="B3232" t="s">
        <v>12557</v>
      </c>
      <c r="C3232" t="s">
        <v>37344</v>
      </c>
      <c r="D3232" t="s">
        <v>37799</v>
      </c>
      <c r="E3232" t="s">
        <v>12558</v>
      </c>
      <c r="F3232" t="s">
        <v>682</v>
      </c>
      <c r="G3232" s="2">
        <v>45473</v>
      </c>
      <c r="H3232" t="s">
        <v>15</v>
      </c>
      <c r="I3232">
        <v>2</v>
      </c>
      <c r="J3232">
        <f t="shared" si="102"/>
        <v>800</v>
      </c>
      <c r="K3232" s="3">
        <v>0</v>
      </c>
      <c r="L3232" s="3">
        <f t="shared" si="103"/>
        <v>1600</v>
      </c>
      <c r="M3232">
        <v>1600</v>
      </c>
      <c r="N3232" s="3">
        <f>Table2[[#This Row],[Total Cost]]-Table2[[#This Row],[Total Sales]]</f>
        <v>0</v>
      </c>
      <c r="O3232" t="s">
        <v>84</v>
      </c>
      <c r="P3232" t="s">
        <v>17</v>
      </c>
    </row>
    <row r="3233" spans="1:16">
      <c r="A3233" t="s">
        <v>12559</v>
      </c>
      <c r="B3233" t="s">
        <v>12560</v>
      </c>
      <c r="C3233" t="s">
        <v>37609</v>
      </c>
      <c r="D3233" t="s">
        <v>37245</v>
      </c>
      <c r="E3233" t="s">
        <v>12561</v>
      </c>
      <c r="F3233" t="s">
        <v>12562</v>
      </c>
      <c r="G3233" s="2">
        <v>45403</v>
      </c>
      <c r="H3233" t="s">
        <v>22</v>
      </c>
      <c r="I3233">
        <v>2</v>
      </c>
      <c r="J3233">
        <f t="shared" si="102"/>
        <v>100</v>
      </c>
      <c r="K3233" s="3">
        <v>0</v>
      </c>
      <c r="L3233" s="3">
        <f t="shared" si="103"/>
        <v>200</v>
      </c>
      <c r="M3233">
        <v>200</v>
      </c>
      <c r="N3233" s="3">
        <f>Table2[[#This Row],[Total Cost]]-Table2[[#This Row],[Total Sales]]</f>
        <v>0</v>
      </c>
      <c r="O3233" t="s">
        <v>16</v>
      </c>
      <c r="P3233" t="s">
        <v>17</v>
      </c>
    </row>
    <row r="3234" spans="1:16">
      <c r="A3234" t="s">
        <v>12563</v>
      </c>
      <c r="B3234" t="s">
        <v>12564</v>
      </c>
      <c r="C3234" t="s">
        <v>38059</v>
      </c>
      <c r="D3234" t="s">
        <v>37003</v>
      </c>
      <c r="E3234" t="s">
        <v>12565</v>
      </c>
      <c r="F3234" t="s">
        <v>12566</v>
      </c>
      <c r="G3234" s="2">
        <v>45607</v>
      </c>
      <c r="H3234" t="s">
        <v>47</v>
      </c>
      <c r="I3234">
        <v>3</v>
      </c>
      <c r="J3234">
        <f t="shared" si="102"/>
        <v>1200</v>
      </c>
      <c r="K3234" s="3">
        <v>0</v>
      </c>
      <c r="L3234" s="3">
        <f t="shared" si="103"/>
        <v>3600</v>
      </c>
      <c r="M3234">
        <v>3600</v>
      </c>
      <c r="N3234" s="3">
        <f>Table2[[#This Row],[Total Cost]]-Table2[[#This Row],[Total Sales]]</f>
        <v>0</v>
      </c>
      <c r="O3234" t="s">
        <v>16</v>
      </c>
      <c r="P3234" t="s">
        <v>17</v>
      </c>
    </row>
    <row r="3235" spans="1:16">
      <c r="A3235" t="s">
        <v>12567</v>
      </c>
      <c r="B3235" t="s">
        <v>12568</v>
      </c>
      <c r="C3235" t="s">
        <v>37917</v>
      </c>
      <c r="D3235" t="s">
        <v>38196</v>
      </c>
      <c r="E3235" t="s">
        <v>12569</v>
      </c>
      <c r="F3235" t="s">
        <v>12570</v>
      </c>
      <c r="G3235" s="2">
        <v>45439</v>
      </c>
      <c r="H3235" t="s">
        <v>15</v>
      </c>
      <c r="I3235">
        <v>2</v>
      </c>
      <c r="J3235">
        <f t="shared" si="102"/>
        <v>800</v>
      </c>
      <c r="K3235" s="3">
        <v>0</v>
      </c>
      <c r="L3235" s="3">
        <f t="shared" si="103"/>
        <v>1600</v>
      </c>
      <c r="M3235">
        <v>1600</v>
      </c>
      <c r="N3235" s="3">
        <f>Table2[[#This Row],[Total Cost]]-Table2[[#This Row],[Total Sales]]</f>
        <v>0</v>
      </c>
      <c r="O3235" t="s">
        <v>33</v>
      </c>
      <c r="P3235" t="s">
        <v>17</v>
      </c>
    </row>
    <row r="3236" spans="1:16">
      <c r="A3236" t="s">
        <v>12571</v>
      </c>
      <c r="B3236" t="s">
        <v>12572</v>
      </c>
      <c r="C3236" t="s">
        <v>37223</v>
      </c>
      <c r="D3236" t="s">
        <v>37142</v>
      </c>
      <c r="E3236" t="s">
        <v>12573</v>
      </c>
      <c r="F3236" t="s">
        <v>12574</v>
      </c>
      <c r="G3236" s="2">
        <v>45420</v>
      </c>
      <c r="H3236" t="s">
        <v>22</v>
      </c>
      <c r="I3236">
        <v>4</v>
      </c>
      <c r="J3236">
        <f t="shared" si="102"/>
        <v>100</v>
      </c>
      <c r="K3236" s="3">
        <v>0</v>
      </c>
      <c r="L3236" s="3">
        <f t="shared" si="103"/>
        <v>400</v>
      </c>
      <c r="M3236">
        <v>400</v>
      </c>
      <c r="N3236" s="3">
        <f>Table2[[#This Row],[Total Cost]]-Table2[[#This Row],[Total Sales]]</f>
        <v>0</v>
      </c>
      <c r="O3236" t="s">
        <v>84</v>
      </c>
      <c r="P3236" t="s">
        <v>17</v>
      </c>
    </row>
    <row r="3237" spans="1:16">
      <c r="A3237" t="s">
        <v>12575</v>
      </c>
      <c r="B3237" t="s">
        <v>12576</v>
      </c>
      <c r="C3237" t="s">
        <v>36970</v>
      </c>
      <c r="D3237" t="s">
        <v>37936</v>
      </c>
      <c r="E3237" t="s">
        <v>12577</v>
      </c>
      <c r="F3237" t="s">
        <v>12578</v>
      </c>
      <c r="G3237" s="2">
        <v>45574</v>
      </c>
      <c r="H3237" t="s">
        <v>47</v>
      </c>
      <c r="I3237">
        <v>2</v>
      </c>
      <c r="J3237">
        <f t="shared" si="102"/>
        <v>1200</v>
      </c>
      <c r="K3237" s="3">
        <v>0</v>
      </c>
      <c r="L3237" s="3">
        <f t="shared" si="103"/>
        <v>2400</v>
      </c>
      <c r="M3237">
        <v>2400</v>
      </c>
      <c r="N3237" s="3">
        <f>Table2[[#This Row],[Total Cost]]-Table2[[#This Row],[Total Sales]]</f>
        <v>0</v>
      </c>
      <c r="O3237" t="s">
        <v>84</v>
      </c>
      <c r="P3237" t="s">
        <v>17</v>
      </c>
    </row>
    <row r="3238" spans="1:16">
      <c r="A3238" t="s">
        <v>12579</v>
      </c>
      <c r="B3238" t="s">
        <v>12580</v>
      </c>
      <c r="C3238" t="s">
        <v>37083</v>
      </c>
      <c r="D3238" t="s">
        <v>36983</v>
      </c>
      <c r="E3238" t="s">
        <v>12581</v>
      </c>
      <c r="F3238" t="s">
        <v>12582</v>
      </c>
      <c r="G3238" s="2">
        <v>45564</v>
      </c>
      <c r="H3238" t="s">
        <v>83</v>
      </c>
      <c r="I3238">
        <v>2</v>
      </c>
      <c r="J3238">
        <f t="shared" si="102"/>
        <v>150</v>
      </c>
      <c r="K3238" s="3">
        <v>0</v>
      </c>
      <c r="L3238" s="3">
        <f t="shared" si="103"/>
        <v>300</v>
      </c>
      <c r="M3238">
        <v>300</v>
      </c>
      <c r="N3238" s="3">
        <f>Table2[[#This Row],[Total Cost]]-Table2[[#This Row],[Total Sales]]</f>
        <v>0</v>
      </c>
      <c r="O3238" t="s">
        <v>16</v>
      </c>
      <c r="P3238" t="s">
        <v>17</v>
      </c>
    </row>
    <row r="3239" spans="1:16">
      <c r="A3239" t="s">
        <v>12583</v>
      </c>
      <c r="B3239" t="s">
        <v>12584</v>
      </c>
      <c r="C3239" t="s">
        <v>37062</v>
      </c>
      <c r="D3239" t="s">
        <v>37567</v>
      </c>
      <c r="E3239" t="s">
        <v>12585</v>
      </c>
      <c r="F3239" t="s">
        <v>12586</v>
      </c>
      <c r="G3239" s="2">
        <v>45437</v>
      </c>
      <c r="H3239" t="s">
        <v>47</v>
      </c>
      <c r="I3239">
        <v>1</v>
      </c>
      <c r="J3239">
        <f t="shared" si="102"/>
        <v>1200</v>
      </c>
      <c r="K3239" s="3">
        <v>15</v>
      </c>
      <c r="L3239" s="3">
        <f t="shared" si="103"/>
        <v>1200</v>
      </c>
      <c r="M3239">
        <v>1020</v>
      </c>
      <c r="N3239" s="3">
        <f>Table2[[#This Row],[Total Cost]]-Table2[[#This Row],[Total Sales]]</f>
        <v>180</v>
      </c>
      <c r="O3239" t="s">
        <v>84</v>
      </c>
      <c r="P3239" t="s">
        <v>17</v>
      </c>
    </row>
    <row r="3240" spans="1:16">
      <c r="A3240" t="s">
        <v>12587</v>
      </c>
      <c r="B3240" t="s">
        <v>12588</v>
      </c>
      <c r="C3240" t="s">
        <v>37150</v>
      </c>
      <c r="D3240" t="s">
        <v>38187</v>
      </c>
      <c r="E3240" t="s">
        <v>12589</v>
      </c>
      <c r="F3240" t="s">
        <v>12590</v>
      </c>
      <c r="G3240" s="2">
        <v>45700</v>
      </c>
      <c r="H3240" t="s">
        <v>22</v>
      </c>
      <c r="I3240">
        <v>1</v>
      </c>
      <c r="J3240">
        <f t="shared" si="102"/>
        <v>100</v>
      </c>
      <c r="K3240" s="3">
        <v>10</v>
      </c>
      <c r="L3240" s="3">
        <f t="shared" si="103"/>
        <v>100</v>
      </c>
      <c r="M3240">
        <v>90</v>
      </c>
      <c r="N3240" s="3">
        <f>Table2[[#This Row],[Total Cost]]-Table2[[#This Row],[Total Sales]]</f>
        <v>10</v>
      </c>
      <c r="O3240" t="s">
        <v>23</v>
      </c>
      <c r="P3240" t="s">
        <v>17</v>
      </c>
    </row>
    <row r="3241" spans="1:16">
      <c r="A3241" t="s">
        <v>12591</v>
      </c>
      <c r="B3241" t="s">
        <v>12592</v>
      </c>
      <c r="C3241" t="s">
        <v>37006</v>
      </c>
      <c r="D3241" t="s">
        <v>38245</v>
      </c>
      <c r="E3241" t="s">
        <v>12593</v>
      </c>
      <c r="F3241" t="s">
        <v>12594</v>
      </c>
      <c r="G3241" s="2">
        <v>45425</v>
      </c>
      <c r="H3241" t="s">
        <v>89</v>
      </c>
      <c r="I3241">
        <v>4</v>
      </c>
      <c r="J3241">
        <f t="shared" si="102"/>
        <v>50</v>
      </c>
      <c r="K3241" s="3">
        <v>0</v>
      </c>
      <c r="L3241" s="3">
        <f t="shared" si="103"/>
        <v>200</v>
      </c>
      <c r="M3241">
        <v>200</v>
      </c>
      <c r="N3241" s="3">
        <f>Table2[[#This Row],[Total Cost]]-Table2[[#This Row],[Total Sales]]</f>
        <v>0</v>
      </c>
      <c r="O3241" t="s">
        <v>84</v>
      </c>
      <c r="P3241" t="s">
        <v>17</v>
      </c>
    </row>
    <row r="3242" spans="1:16">
      <c r="A3242" t="s">
        <v>12595</v>
      </c>
      <c r="B3242" t="s">
        <v>12596</v>
      </c>
      <c r="C3242" t="s">
        <v>37567</v>
      </c>
      <c r="D3242" t="s">
        <v>38081</v>
      </c>
      <c r="E3242" t="s">
        <v>12597</v>
      </c>
      <c r="F3242" t="s">
        <v>12598</v>
      </c>
      <c r="G3242" s="2">
        <v>45765</v>
      </c>
      <c r="H3242" t="s">
        <v>47</v>
      </c>
      <c r="I3242">
        <v>3</v>
      </c>
      <c r="J3242">
        <f t="shared" si="102"/>
        <v>1200</v>
      </c>
      <c r="K3242" s="3">
        <v>10</v>
      </c>
      <c r="L3242" s="3">
        <f t="shared" si="103"/>
        <v>3600</v>
      </c>
      <c r="M3242">
        <v>3240</v>
      </c>
      <c r="N3242" s="3">
        <f>Table2[[#This Row],[Total Cost]]-Table2[[#This Row],[Total Sales]]</f>
        <v>360</v>
      </c>
      <c r="O3242" t="s">
        <v>33</v>
      </c>
      <c r="P3242" t="s">
        <v>17</v>
      </c>
    </row>
    <row r="3243" spans="1:16">
      <c r="A3243" t="s">
        <v>12599</v>
      </c>
      <c r="B3243" t="s">
        <v>12600</v>
      </c>
      <c r="C3243" t="s">
        <v>37388</v>
      </c>
      <c r="D3243" t="s">
        <v>37119</v>
      </c>
      <c r="E3243" t="s">
        <v>12601</v>
      </c>
      <c r="F3243" t="s">
        <v>4639</v>
      </c>
      <c r="G3243" s="2">
        <v>45601</v>
      </c>
      <c r="H3243" t="s">
        <v>73</v>
      </c>
      <c r="I3243">
        <v>1</v>
      </c>
      <c r="J3243">
        <f t="shared" si="102"/>
        <v>120</v>
      </c>
      <c r="K3243" s="3">
        <v>0</v>
      </c>
      <c r="L3243" s="3">
        <f t="shared" si="103"/>
        <v>120</v>
      </c>
      <c r="M3243">
        <v>120</v>
      </c>
      <c r="N3243" s="3">
        <f>Table2[[#This Row],[Total Cost]]-Table2[[#This Row],[Total Sales]]</f>
        <v>0</v>
      </c>
      <c r="O3243" t="s">
        <v>84</v>
      </c>
      <c r="P3243" t="s">
        <v>17</v>
      </c>
    </row>
    <row r="3244" spans="1:16">
      <c r="A3244" t="s">
        <v>12602</v>
      </c>
      <c r="B3244" t="s">
        <v>12603</v>
      </c>
      <c r="C3244" t="s">
        <v>36976</v>
      </c>
      <c r="D3244" t="s">
        <v>37830</v>
      </c>
      <c r="E3244" t="s">
        <v>12604</v>
      </c>
      <c r="F3244" t="s">
        <v>12605</v>
      </c>
      <c r="G3244" s="2">
        <v>45625</v>
      </c>
      <c r="H3244" t="s">
        <v>42</v>
      </c>
      <c r="I3244">
        <v>3</v>
      </c>
      <c r="J3244">
        <f t="shared" si="102"/>
        <v>200</v>
      </c>
      <c r="K3244" s="3">
        <v>15</v>
      </c>
      <c r="L3244" s="3">
        <f t="shared" si="103"/>
        <v>600</v>
      </c>
      <c r="M3244">
        <v>510</v>
      </c>
      <c r="N3244" s="3">
        <f>Table2[[#This Row],[Total Cost]]-Table2[[#This Row],[Total Sales]]</f>
        <v>90</v>
      </c>
      <c r="O3244" t="s">
        <v>84</v>
      </c>
      <c r="P3244" t="s">
        <v>17</v>
      </c>
    </row>
    <row r="3245" spans="1:16">
      <c r="A3245" t="s">
        <v>12606</v>
      </c>
      <c r="B3245" t="s">
        <v>12607</v>
      </c>
      <c r="C3245" t="s">
        <v>37051</v>
      </c>
      <c r="D3245" t="s">
        <v>37018</v>
      </c>
      <c r="E3245" t="s">
        <v>12608</v>
      </c>
      <c r="F3245" t="s">
        <v>12609</v>
      </c>
      <c r="G3245" s="2">
        <v>45493</v>
      </c>
      <c r="H3245" t="s">
        <v>15</v>
      </c>
      <c r="I3245">
        <v>4</v>
      </c>
      <c r="J3245">
        <f t="shared" si="102"/>
        <v>800</v>
      </c>
      <c r="K3245" s="3">
        <v>5</v>
      </c>
      <c r="L3245" s="3">
        <f t="shared" si="103"/>
        <v>3200</v>
      </c>
      <c r="M3245">
        <v>3040</v>
      </c>
      <c r="N3245" s="3">
        <f>Table2[[#This Row],[Total Cost]]-Table2[[#This Row],[Total Sales]]</f>
        <v>160</v>
      </c>
      <c r="O3245" t="s">
        <v>33</v>
      </c>
      <c r="P3245" t="s">
        <v>17</v>
      </c>
    </row>
    <row r="3246" spans="1:16">
      <c r="A3246" t="s">
        <v>12610</v>
      </c>
      <c r="B3246" t="s">
        <v>12611</v>
      </c>
      <c r="C3246" t="s">
        <v>37087</v>
      </c>
      <c r="D3246" t="s">
        <v>37837</v>
      </c>
      <c r="E3246" t="s">
        <v>12612</v>
      </c>
      <c r="F3246" t="s">
        <v>12613</v>
      </c>
      <c r="G3246" s="2">
        <v>45483</v>
      </c>
      <c r="H3246" t="s">
        <v>28</v>
      </c>
      <c r="I3246">
        <v>2</v>
      </c>
      <c r="J3246">
        <f t="shared" si="102"/>
        <v>300</v>
      </c>
      <c r="K3246" s="3">
        <v>0</v>
      </c>
      <c r="L3246" s="3">
        <f t="shared" si="103"/>
        <v>600</v>
      </c>
      <c r="M3246">
        <v>600</v>
      </c>
      <c r="N3246" s="3">
        <f>Table2[[#This Row],[Total Cost]]-Table2[[#This Row],[Total Sales]]</f>
        <v>0</v>
      </c>
      <c r="O3246" t="s">
        <v>16</v>
      </c>
      <c r="P3246" t="s">
        <v>17</v>
      </c>
    </row>
    <row r="3247" spans="1:16">
      <c r="A3247" t="s">
        <v>12614</v>
      </c>
      <c r="B3247" t="s">
        <v>12615</v>
      </c>
      <c r="C3247" t="s">
        <v>37040</v>
      </c>
      <c r="D3247" t="s">
        <v>37097</v>
      </c>
      <c r="E3247" t="s">
        <v>12616</v>
      </c>
      <c r="F3247" t="s">
        <v>12617</v>
      </c>
      <c r="G3247" s="2">
        <v>45735</v>
      </c>
      <c r="H3247" t="s">
        <v>42</v>
      </c>
      <c r="I3247">
        <v>2</v>
      </c>
      <c r="J3247">
        <f t="shared" si="102"/>
        <v>200</v>
      </c>
      <c r="K3247" s="3">
        <v>5</v>
      </c>
      <c r="L3247" s="3">
        <f t="shared" si="103"/>
        <v>400</v>
      </c>
      <c r="M3247">
        <v>380</v>
      </c>
      <c r="N3247" s="3">
        <f>Table2[[#This Row],[Total Cost]]-Table2[[#This Row],[Total Sales]]</f>
        <v>20</v>
      </c>
      <c r="O3247" t="s">
        <v>84</v>
      </c>
      <c r="P3247" t="s">
        <v>17</v>
      </c>
    </row>
    <row r="3248" spans="1:16">
      <c r="A3248" t="s">
        <v>12618</v>
      </c>
      <c r="B3248" t="s">
        <v>12619</v>
      </c>
      <c r="C3248" t="s">
        <v>37357</v>
      </c>
      <c r="D3248" t="s">
        <v>37124</v>
      </c>
      <c r="E3248" t="s">
        <v>12620</v>
      </c>
      <c r="F3248" t="s">
        <v>12621</v>
      </c>
      <c r="G3248" s="2">
        <v>45530</v>
      </c>
      <c r="H3248" t="s">
        <v>15</v>
      </c>
      <c r="I3248">
        <v>3</v>
      </c>
      <c r="J3248">
        <f t="shared" si="102"/>
        <v>800</v>
      </c>
      <c r="K3248" s="3">
        <v>5</v>
      </c>
      <c r="L3248" s="3">
        <f t="shared" si="103"/>
        <v>2400</v>
      </c>
      <c r="M3248">
        <v>2280</v>
      </c>
      <c r="N3248" s="3">
        <f>Table2[[#This Row],[Total Cost]]-Table2[[#This Row],[Total Sales]]</f>
        <v>120</v>
      </c>
      <c r="O3248" t="s">
        <v>33</v>
      </c>
      <c r="P3248" t="s">
        <v>17</v>
      </c>
    </row>
    <row r="3249" spans="1:16">
      <c r="A3249" t="s">
        <v>12622</v>
      </c>
      <c r="B3249" t="s">
        <v>12623</v>
      </c>
      <c r="C3249" t="s">
        <v>37315</v>
      </c>
      <c r="D3249" t="s">
        <v>37136</v>
      </c>
      <c r="E3249" t="s">
        <v>12624</v>
      </c>
      <c r="F3249" t="s">
        <v>12625</v>
      </c>
      <c r="G3249" s="2">
        <v>45754</v>
      </c>
      <c r="H3249" t="s">
        <v>56</v>
      </c>
      <c r="I3249">
        <v>3</v>
      </c>
      <c r="J3249">
        <f t="shared" si="102"/>
        <v>90</v>
      </c>
      <c r="K3249" s="3">
        <v>0</v>
      </c>
      <c r="L3249" s="3">
        <f t="shared" si="103"/>
        <v>270</v>
      </c>
      <c r="M3249">
        <v>270</v>
      </c>
      <c r="N3249" s="3">
        <f>Table2[[#This Row],[Total Cost]]-Table2[[#This Row],[Total Sales]]</f>
        <v>0</v>
      </c>
      <c r="O3249" t="s">
        <v>90</v>
      </c>
      <c r="P3249" t="s">
        <v>17</v>
      </c>
    </row>
    <row r="3250" spans="1:16">
      <c r="A3250" t="s">
        <v>12626</v>
      </c>
      <c r="B3250" t="s">
        <v>12627</v>
      </c>
      <c r="C3250" t="s">
        <v>37499</v>
      </c>
      <c r="D3250" t="s">
        <v>36983</v>
      </c>
      <c r="E3250" t="s">
        <v>12628</v>
      </c>
      <c r="F3250" t="s">
        <v>446</v>
      </c>
      <c r="G3250" s="2">
        <v>45702</v>
      </c>
      <c r="H3250" t="s">
        <v>89</v>
      </c>
      <c r="I3250">
        <v>2</v>
      </c>
      <c r="J3250">
        <f t="shared" si="102"/>
        <v>50</v>
      </c>
      <c r="K3250" s="3">
        <v>15</v>
      </c>
      <c r="L3250" s="3">
        <f t="shared" si="103"/>
        <v>100</v>
      </c>
      <c r="M3250">
        <v>85</v>
      </c>
      <c r="N3250" s="3">
        <f>Table2[[#This Row],[Total Cost]]-Table2[[#This Row],[Total Sales]]</f>
        <v>15</v>
      </c>
      <c r="O3250" t="s">
        <v>90</v>
      </c>
      <c r="P3250" t="s">
        <v>17</v>
      </c>
    </row>
    <row r="3251" spans="1:16">
      <c r="A3251" t="s">
        <v>12629</v>
      </c>
      <c r="B3251" t="s">
        <v>12630</v>
      </c>
      <c r="C3251" t="s">
        <v>37986</v>
      </c>
      <c r="D3251" t="s">
        <v>37032</v>
      </c>
      <c r="E3251" t="s">
        <v>12631</v>
      </c>
      <c r="F3251" t="s">
        <v>12632</v>
      </c>
      <c r="G3251" s="2">
        <v>45719</v>
      </c>
      <c r="H3251" t="s">
        <v>42</v>
      </c>
      <c r="I3251">
        <v>3</v>
      </c>
      <c r="J3251">
        <f t="shared" si="102"/>
        <v>200</v>
      </c>
      <c r="K3251" s="3">
        <v>5</v>
      </c>
      <c r="L3251" s="3">
        <f t="shared" si="103"/>
        <v>600</v>
      </c>
      <c r="M3251">
        <v>570</v>
      </c>
      <c r="N3251" s="3">
        <f>Table2[[#This Row],[Total Cost]]-Table2[[#This Row],[Total Sales]]</f>
        <v>30</v>
      </c>
      <c r="O3251" t="s">
        <v>16</v>
      </c>
      <c r="P3251" t="s">
        <v>17</v>
      </c>
    </row>
    <row r="3252" spans="1:16">
      <c r="A3252" t="s">
        <v>12633</v>
      </c>
      <c r="B3252" t="s">
        <v>12634</v>
      </c>
      <c r="C3252" t="s">
        <v>37002</v>
      </c>
      <c r="D3252" t="s">
        <v>37481</v>
      </c>
      <c r="E3252" t="s">
        <v>12635</v>
      </c>
      <c r="F3252" t="s">
        <v>12636</v>
      </c>
      <c r="G3252" s="2">
        <v>45508</v>
      </c>
      <c r="H3252" t="s">
        <v>15</v>
      </c>
      <c r="I3252">
        <v>4</v>
      </c>
      <c r="J3252">
        <f t="shared" si="102"/>
        <v>800</v>
      </c>
      <c r="K3252" s="3">
        <v>0</v>
      </c>
      <c r="L3252" s="3">
        <f t="shared" si="103"/>
        <v>3200</v>
      </c>
      <c r="M3252">
        <v>3200</v>
      </c>
      <c r="N3252" s="3">
        <f>Table2[[#This Row],[Total Cost]]-Table2[[#This Row],[Total Sales]]</f>
        <v>0</v>
      </c>
      <c r="O3252" t="s">
        <v>90</v>
      </c>
      <c r="P3252" t="s">
        <v>17</v>
      </c>
    </row>
    <row r="3253" spans="1:16">
      <c r="A3253" t="s">
        <v>12637</v>
      </c>
      <c r="B3253" t="s">
        <v>12638</v>
      </c>
      <c r="C3253" t="s">
        <v>36960</v>
      </c>
      <c r="D3253" t="s">
        <v>37773</v>
      </c>
      <c r="E3253" t="s">
        <v>12639</v>
      </c>
      <c r="F3253" t="s">
        <v>12640</v>
      </c>
      <c r="G3253" s="2">
        <v>45428</v>
      </c>
      <c r="H3253" t="s">
        <v>56</v>
      </c>
      <c r="I3253">
        <v>1</v>
      </c>
      <c r="J3253">
        <f t="shared" si="102"/>
        <v>90</v>
      </c>
      <c r="K3253" s="3">
        <v>10</v>
      </c>
      <c r="L3253" s="3">
        <f t="shared" si="103"/>
        <v>90</v>
      </c>
      <c r="M3253">
        <v>81</v>
      </c>
      <c r="N3253" s="3">
        <f>Table2[[#This Row],[Total Cost]]-Table2[[#This Row],[Total Sales]]</f>
        <v>9</v>
      </c>
      <c r="O3253" t="s">
        <v>90</v>
      </c>
      <c r="P3253" t="s">
        <v>17</v>
      </c>
    </row>
    <row r="3254" spans="1:16">
      <c r="A3254" t="s">
        <v>12641</v>
      </c>
      <c r="B3254" t="s">
        <v>12642</v>
      </c>
      <c r="C3254" t="s">
        <v>37079</v>
      </c>
      <c r="D3254" t="s">
        <v>37039</v>
      </c>
      <c r="E3254" t="s">
        <v>12643</v>
      </c>
      <c r="F3254" t="s">
        <v>12644</v>
      </c>
      <c r="G3254" s="2">
        <v>45444</v>
      </c>
      <c r="H3254" t="s">
        <v>15</v>
      </c>
      <c r="I3254">
        <v>1</v>
      </c>
      <c r="J3254">
        <f t="shared" si="102"/>
        <v>800</v>
      </c>
      <c r="K3254" s="3">
        <v>0</v>
      </c>
      <c r="L3254" s="3">
        <f t="shared" si="103"/>
        <v>800</v>
      </c>
      <c r="M3254">
        <v>800</v>
      </c>
      <c r="N3254" s="3">
        <f>Table2[[#This Row],[Total Cost]]-Table2[[#This Row],[Total Sales]]</f>
        <v>0</v>
      </c>
      <c r="O3254" t="s">
        <v>84</v>
      </c>
      <c r="P3254" t="s">
        <v>17</v>
      </c>
    </row>
    <row r="3255" spans="1:16">
      <c r="A3255" t="s">
        <v>12645</v>
      </c>
      <c r="B3255" t="s">
        <v>12646</v>
      </c>
      <c r="C3255" t="s">
        <v>37006</v>
      </c>
      <c r="D3255" t="s">
        <v>37799</v>
      </c>
      <c r="E3255" t="s">
        <v>12647</v>
      </c>
      <c r="F3255" t="s">
        <v>12648</v>
      </c>
      <c r="G3255" s="2">
        <v>45563</v>
      </c>
      <c r="H3255" t="s">
        <v>22</v>
      </c>
      <c r="I3255">
        <v>2</v>
      </c>
      <c r="J3255">
        <f t="shared" si="102"/>
        <v>100</v>
      </c>
      <c r="K3255" s="3">
        <v>0</v>
      </c>
      <c r="L3255" s="3">
        <f t="shared" si="103"/>
        <v>200</v>
      </c>
      <c r="M3255">
        <v>200</v>
      </c>
      <c r="N3255" s="3">
        <f>Table2[[#This Row],[Total Cost]]-Table2[[#This Row],[Total Sales]]</f>
        <v>0</v>
      </c>
      <c r="O3255" t="s">
        <v>23</v>
      </c>
      <c r="P3255" t="s">
        <v>17</v>
      </c>
    </row>
    <row r="3256" spans="1:16">
      <c r="A3256" t="s">
        <v>12649</v>
      </c>
      <c r="B3256" t="s">
        <v>12650</v>
      </c>
      <c r="C3256" t="s">
        <v>38130</v>
      </c>
      <c r="D3256" t="s">
        <v>37583</v>
      </c>
      <c r="E3256" t="s">
        <v>12651</v>
      </c>
      <c r="F3256" t="s">
        <v>12652</v>
      </c>
      <c r="G3256" s="2">
        <v>45719</v>
      </c>
      <c r="H3256" t="s">
        <v>83</v>
      </c>
      <c r="I3256">
        <v>1</v>
      </c>
      <c r="J3256">
        <f t="shared" si="102"/>
        <v>150</v>
      </c>
      <c r="K3256" s="3">
        <v>0</v>
      </c>
      <c r="L3256" s="3">
        <f t="shared" si="103"/>
        <v>150</v>
      </c>
      <c r="M3256">
        <v>150</v>
      </c>
      <c r="N3256" s="3">
        <f>Table2[[#This Row],[Total Cost]]-Table2[[#This Row],[Total Sales]]</f>
        <v>0</v>
      </c>
      <c r="O3256" t="s">
        <v>33</v>
      </c>
      <c r="P3256" t="s">
        <v>17</v>
      </c>
    </row>
    <row r="3257" spans="1:16">
      <c r="A3257" t="s">
        <v>12653</v>
      </c>
      <c r="B3257" t="s">
        <v>12654</v>
      </c>
      <c r="C3257" t="s">
        <v>37680</v>
      </c>
      <c r="D3257" t="s">
        <v>36995</v>
      </c>
      <c r="E3257" t="s">
        <v>12655</v>
      </c>
      <c r="F3257" t="s">
        <v>7236</v>
      </c>
      <c r="G3257" s="2">
        <v>45488</v>
      </c>
      <c r="H3257" t="s">
        <v>47</v>
      </c>
      <c r="I3257">
        <v>1</v>
      </c>
      <c r="J3257">
        <f t="shared" si="102"/>
        <v>1200</v>
      </c>
      <c r="K3257" s="3">
        <v>0</v>
      </c>
      <c r="L3257" s="3">
        <f t="shared" si="103"/>
        <v>1200</v>
      </c>
      <c r="M3257">
        <v>1200</v>
      </c>
      <c r="N3257" s="3">
        <f>Table2[[#This Row],[Total Cost]]-Table2[[#This Row],[Total Sales]]</f>
        <v>0</v>
      </c>
      <c r="O3257" t="s">
        <v>84</v>
      </c>
      <c r="P3257" t="s">
        <v>17</v>
      </c>
    </row>
    <row r="3258" spans="1:16">
      <c r="A3258" t="s">
        <v>12656</v>
      </c>
      <c r="B3258" t="s">
        <v>12657</v>
      </c>
      <c r="C3258" t="s">
        <v>36958</v>
      </c>
      <c r="D3258" t="s">
        <v>37891</v>
      </c>
      <c r="E3258" t="s">
        <v>12658</v>
      </c>
      <c r="F3258" t="s">
        <v>12659</v>
      </c>
      <c r="G3258" s="2">
        <v>45590</v>
      </c>
      <c r="H3258" t="s">
        <v>28</v>
      </c>
      <c r="I3258">
        <v>2</v>
      </c>
      <c r="J3258">
        <f t="shared" si="102"/>
        <v>300</v>
      </c>
      <c r="K3258" s="3">
        <v>0</v>
      </c>
      <c r="L3258" s="3">
        <f t="shared" si="103"/>
        <v>600</v>
      </c>
      <c r="M3258">
        <v>600</v>
      </c>
      <c r="N3258" s="3">
        <f>Table2[[#This Row],[Total Cost]]-Table2[[#This Row],[Total Sales]]</f>
        <v>0</v>
      </c>
      <c r="O3258" t="s">
        <v>90</v>
      </c>
      <c r="P3258" t="s">
        <v>17</v>
      </c>
    </row>
    <row r="3259" spans="1:16">
      <c r="A3259" s="1" t="s">
        <v>12660</v>
      </c>
      <c r="B3259" t="s">
        <v>12661</v>
      </c>
      <c r="C3259" t="s">
        <v>37111</v>
      </c>
      <c r="D3259" t="s">
        <v>38019</v>
      </c>
      <c r="E3259" t="s">
        <v>12662</v>
      </c>
      <c r="F3259" t="s">
        <v>12663</v>
      </c>
      <c r="G3259" s="2">
        <v>45452</v>
      </c>
      <c r="H3259" t="s">
        <v>42</v>
      </c>
      <c r="I3259">
        <v>2</v>
      </c>
      <c r="J3259">
        <f t="shared" si="102"/>
        <v>200</v>
      </c>
      <c r="K3259" s="3">
        <v>0</v>
      </c>
      <c r="L3259" s="3">
        <f t="shared" si="103"/>
        <v>400</v>
      </c>
      <c r="M3259">
        <v>400</v>
      </c>
      <c r="N3259" s="3">
        <f>Table2[[#This Row],[Total Cost]]-Table2[[#This Row],[Total Sales]]</f>
        <v>0</v>
      </c>
      <c r="O3259" t="s">
        <v>16</v>
      </c>
      <c r="P3259" t="s">
        <v>78</v>
      </c>
    </row>
    <row r="3260" spans="1:16">
      <c r="A3260" t="s">
        <v>12664</v>
      </c>
      <c r="B3260" t="s">
        <v>12665</v>
      </c>
      <c r="C3260" t="s">
        <v>38246</v>
      </c>
      <c r="D3260" t="s">
        <v>37704</v>
      </c>
      <c r="E3260" t="s">
        <v>12666</v>
      </c>
      <c r="F3260" t="s">
        <v>12667</v>
      </c>
      <c r="G3260" s="2">
        <v>45653</v>
      </c>
      <c r="H3260" t="s">
        <v>89</v>
      </c>
      <c r="I3260">
        <v>2</v>
      </c>
      <c r="J3260">
        <f t="shared" si="102"/>
        <v>50</v>
      </c>
      <c r="K3260" s="3">
        <v>0</v>
      </c>
      <c r="L3260" s="3">
        <f t="shared" si="103"/>
        <v>100</v>
      </c>
      <c r="M3260">
        <v>100</v>
      </c>
      <c r="N3260" s="3">
        <f>Table2[[#This Row],[Total Cost]]-Table2[[#This Row],[Total Sales]]</f>
        <v>0</v>
      </c>
      <c r="O3260" t="s">
        <v>84</v>
      </c>
      <c r="P3260" t="s">
        <v>17</v>
      </c>
    </row>
    <row r="3261" spans="1:16">
      <c r="A3261" t="s">
        <v>12668</v>
      </c>
      <c r="B3261" t="s">
        <v>3878</v>
      </c>
      <c r="C3261" t="s">
        <v>37000</v>
      </c>
      <c r="D3261" t="s">
        <v>37141</v>
      </c>
      <c r="E3261" t="s">
        <v>12669</v>
      </c>
      <c r="F3261" t="s">
        <v>12670</v>
      </c>
      <c r="G3261" s="2">
        <v>45548</v>
      </c>
      <c r="H3261" t="s">
        <v>15</v>
      </c>
      <c r="I3261">
        <v>3</v>
      </c>
      <c r="J3261">
        <f t="shared" si="102"/>
        <v>800</v>
      </c>
      <c r="K3261" s="3">
        <v>0</v>
      </c>
      <c r="L3261" s="3">
        <f t="shared" si="103"/>
        <v>2400</v>
      </c>
      <c r="M3261">
        <v>2400</v>
      </c>
      <c r="N3261" s="3">
        <f>Table2[[#This Row],[Total Cost]]-Table2[[#This Row],[Total Sales]]</f>
        <v>0</v>
      </c>
      <c r="O3261" t="s">
        <v>84</v>
      </c>
      <c r="P3261" t="s">
        <v>17</v>
      </c>
    </row>
    <row r="3262" spans="1:16">
      <c r="A3262" t="s">
        <v>12671</v>
      </c>
      <c r="B3262" t="s">
        <v>12672</v>
      </c>
      <c r="C3262" t="s">
        <v>38120</v>
      </c>
      <c r="D3262" t="s">
        <v>37030</v>
      </c>
      <c r="E3262" t="s">
        <v>12673</v>
      </c>
      <c r="F3262" t="s">
        <v>12674</v>
      </c>
      <c r="G3262" s="2">
        <v>45563</v>
      </c>
      <c r="H3262" t="s">
        <v>28</v>
      </c>
      <c r="I3262">
        <v>3</v>
      </c>
      <c r="J3262">
        <f t="shared" si="102"/>
        <v>300</v>
      </c>
      <c r="K3262" s="3">
        <v>5</v>
      </c>
      <c r="L3262" s="3">
        <f t="shared" si="103"/>
        <v>900</v>
      </c>
      <c r="M3262">
        <v>855</v>
      </c>
      <c r="N3262" s="3">
        <f>Table2[[#This Row],[Total Cost]]-Table2[[#This Row],[Total Sales]]</f>
        <v>45</v>
      </c>
      <c r="O3262" t="s">
        <v>23</v>
      </c>
      <c r="P3262" t="s">
        <v>17</v>
      </c>
    </row>
    <row r="3263" spans="1:16">
      <c r="A3263" t="s">
        <v>12675</v>
      </c>
      <c r="B3263" t="s">
        <v>12676</v>
      </c>
      <c r="C3263" t="s">
        <v>37002</v>
      </c>
      <c r="D3263" t="s">
        <v>37119</v>
      </c>
      <c r="E3263" t="s">
        <v>12677</v>
      </c>
      <c r="F3263" t="s">
        <v>12678</v>
      </c>
      <c r="G3263" s="2">
        <v>45642</v>
      </c>
      <c r="H3263" t="s">
        <v>47</v>
      </c>
      <c r="I3263">
        <v>3</v>
      </c>
      <c r="J3263">
        <f t="shared" si="102"/>
        <v>1200</v>
      </c>
      <c r="K3263" s="3">
        <v>10</v>
      </c>
      <c r="L3263" s="3">
        <f t="shared" si="103"/>
        <v>3600</v>
      </c>
      <c r="M3263">
        <v>3240</v>
      </c>
      <c r="N3263" s="3">
        <f>Table2[[#This Row],[Total Cost]]-Table2[[#This Row],[Total Sales]]</f>
        <v>360</v>
      </c>
      <c r="O3263" t="s">
        <v>23</v>
      </c>
      <c r="P3263" t="s">
        <v>17</v>
      </c>
    </row>
    <row r="3264" spans="1:16">
      <c r="A3264" t="s">
        <v>12679</v>
      </c>
      <c r="B3264" t="s">
        <v>12680</v>
      </c>
      <c r="C3264" t="s">
        <v>37988</v>
      </c>
      <c r="D3264" t="s">
        <v>37451</v>
      </c>
      <c r="E3264" t="s">
        <v>12681</v>
      </c>
      <c r="F3264" t="s">
        <v>12682</v>
      </c>
      <c r="G3264" s="2">
        <v>45687</v>
      </c>
      <c r="H3264" t="s">
        <v>47</v>
      </c>
      <c r="I3264">
        <v>4</v>
      </c>
      <c r="J3264">
        <f t="shared" si="102"/>
        <v>1200</v>
      </c>
      <c r="K3264" s="3">
        <v>0</v>
      </c>
      <c r="L3264" s="3">
        <f t="shared" si="103"/>
        <v>4800</v>
      </c>
      <c r="M3264">
        <v>4800</v>
      </c>
      <c r="N3264" s="3">
        <f>Table2[[#This Row],[Total Cost]]-Table2[[#This Row],[Total Sales]]</f>
        <v>0</v>
      </c>
      <c r="O3264" t="s">
        <v>33</v>
      </c>
      <c r="P3264" t="s">
        <v>17</v>
      </c>
    </row>
    <row r="3265" spans="1:16">
      <c r="A3265" t="s">
        <v>12683</v>
      </c>
      <c r="B3265" t="s">
        <v>12684</v>
      </c>
      <c r="C3265" t="s">
        <v>36954</v>
      </c>
      <c r="D3265" t="s">
        <v>37254</v>
      </c>
      <c r="E3265" t="s">
        <v>12685</v>
      </c>
      <c r="F3265" t="s">
        <v>12686</v>
      </c>
      <c r="G3265" s="2">
        <v>45606</v>
      </c>
      <c r="H3265" t="s">
        <v>28</v>
      </c>
      <c r="I3265">
        <v>2</v>
      </c>
      <c r="J3265">
        <f t="shared" si="102"/>
        <v>300</v>
      </c>
      <c r="K3265" s="3">
        <v>0</v>
      </c>
      <c r="L3265" s="3">
        <f t="shared" si="103"/>
        <v>600</v>
      </c>
      <c r="M3265">
        <v>600</v>
      </c>
      <c r="N3265" s="3">
        <f>Table2[[#This Row],[Total Cost]]-Table2[[#This Row],[Total Sales]]</f>
        <v>0</v>
      </c>
      <c r="O3265" t="s">
        <v>84</v>
      </c>
      <c r="P3265" t="s">
        <v>17</v>
      </c>
    </row>
    <row r="3266" spans="1:16">
      <c r="A3266" t="s">
        <v>12687</v>
      </c>
      <c r="B3266" t="s">
        <v>12688</v>
      </c>
      <c r="C3266" t="s">
        <v>38119</v>
      </c>
      <c r="D3266" t="s">
        <v>36977</v>
      </c>
      <c r="E3266" t="s">
        <v>12689</v>
      </c>
      <c r="F3266" t="s">
        <v>170</v>
      </c>
      <c r="G3266" s="2">
        <v>45558</v>
      </c>
      <c r="H3266" t="s">
        <v>42</v>
      </c>
      <c r="I3266">
        <v>1</v>
      </c>
      <c r="J3266">
        <f t="shared" si="102"/>
        <v>200</v>
      </c>
      <c r="K3266" s="3">
        <v>0</v>
      </c>
      <c r="L3266" s="3">
        <f t="shared" si="103"/>
        <v>200</v>
      </c>
      <c r="M3266">
        <v>200</v>
      </c>
      <c r="N3266" s="3">
        <f>Table2[[#This Row],[Total Cost]]-Table2[[#This Row],[Total Sales]]</f>
        <v>0</v>
      </c>
      <c r="O3266" t="s">
        <v>16</v>
      </c>
      <c r="P3266" t="s">
        <v>17</v>
      </c>
    </row>
    <row r="3267" spans="1:16">
      <c r="A3267" t="s">
        <v>12690</v>
      </c>
      <c r="B3267" t="s">
        <v>12691</v>
      </c>
      <c r="C3267" t="s">
        <v>37081</v>
      </c>
      <c r="D3267" t="s">
        <v>37595</v>
      </c>
      <c r="E3267" t="s">
        <v>12692</v>
      </c>
      <c r="F3267" t="s">
        <v>12693</v>
      </c>
      <c r="G3267" s="2">
        <v>45520</v>
      </c>
      <c r="H3267" t="s">
        <v>56</v>
      </c>
      <c r="I3267">
        <v>1</v>
      </c>
      <c r="J3267">
        <f t="shared" ref="J3267:J3330" si="104">L3267/I3267</f>
        <v>90</v>
      </c>
      <c r="K3267" s="3">
        <v>0</v>
      </c>
      <c r="L3267" s="3">
        <f t="shared" si="103"/>
        <v>90</v>
      </c>
      <c r="M3267">
        <v>90</v>
      </c>
      <c r="N3267" s="3">
        <f>Table2[[#This Row],[Total Cost]]-Table2[[#This Row],[Total Sales]]</f>
        <v>0</v>
      </c>
      <c r="O3267" t="s">
        <v>90</v>
      </c>
      <c r="P3267" t="s">
        <v>17</v>
      </c>
    </row>
    <row r="3268" spans="1:16">
      <c r="A3268" t="s">
        <v>12694</v>
      </c>
      <c r="B3268" t="s">
        <v>12695</v>
      </c>
      <c r="C3268" t="s">
        <v>36958</v>
      </c>
      <c r="D3268" t="s">
        <v>37422</v>
      </c>
      <c r="E3268" t="s">
        <v>12696</v>
      </c>
      <c r="F3268" t="s">
        <v>12697</v>
      </c>
      <c r="G3268" s="2">
        <v>45501</v>
      </c>
      <c r="H3268" t="s">
        <v>73</v>
      </c>
      <c r="I3268">
        <v>3</v>
      </c>
      <c r="J3268">
        <f t="shared" si="104"/>
        <v>120</v>
      </c>
      <c r="K3268" s="3">
        <v>0</v>
      </c>
      <c r="L3268" s="3">
        <f t="shared" si="103"/>
        <v>360</v>
      </c>
      <c r="M3268">
        <v>360</v>
      </c>
      <c r="N3268" s="3">
        <f>Table2[[#This Row],[Total Cost]]-Table2[[#This Row],[Total Sales]]</f>
        <v>0</v>
      </c>
      <c r="O3268" t="s">
        <v>33</v>
      </c>
      <c r="P3268" t="s">
        <v>17</v>
      </c>
    </row>
    <row r="3269" spans="1:16">
      <c r="A3269" t="s">
        <v>12698</v>
      </c>
      <c r="B3269" t="s">
        <v>12699</v>
      </c>
      <c r="C3269" t="s">
        <v>37545</v>
      </c>
      <c r="D3269" t="s">
        <v>37215</v>
      </c>
      <c r="E3269" t="s">
        <v>12700</v>
      </c>
      <c r="F3269" t="s">
        <v>12701</v>
      </c>
      <c r="G3269" s="2">
        <v>45569</v>
      </c>
      <c r="H3269" t="s">
        <v>73</v>
      </c>
      <c r="I3269">
        <v>2</v>
      </c>
      <c r="J3269">
        <f t="shared" si="104"/>
        <v>120</v>
      </c>
      <c r="K3269" s="3">
        <v>0</v>
      </c>
      <c r="L3269" s="3">
        <f t="shared" si="103"/>
        <v>240</v>
      </c>
      <c r="M3269">
        <v>240</v>
      </c>
      <c r="N3269" s="3">
        <f>Table2[[#This Row],[Total Cost]]-Table2[[#This Row],[Total Sales]]</f>
        <v>0</v>
      </c>
      <c r="O3269" t="s">
        <v>16</v>
      </c>
      <c r="P3269" t="s">
        <v>17</v>
      </c>
    </row>
    <row r="3270" spans="1:16">
      <c r="A3270" t="s">
        <v>12702</v>
      </c>
      <c r="B3270" t="s">
        <v>12703</v>
      </c>
      <c r="C3270" t="s">
        <v>37643</v>
      </c>
      <c r="D3270" t="s">
        <v>37325</v>
      </c>
      <c r="E3270" t="s">
        <v>12704</v>
      </c>
      <c r="F3270" t="s">
        <v>12705</v>
      </c>
      <c r="G3270" s="2">
        <v>45749</v>
      </c>
      <c r="H3270" t="s">
        <v>47</v>
      </c>
      <c r="I3270">
        <v>4</v>
      </c>
      <c r="J3270">
        <f t="shared" si="104"/>
        <v>1200</v>
      </c>
      <c r="K3270" s="3">
        <v>5</v>
      </c>
      <c r="L3270" s="3">
        <f t="shared" ref="L3270:L3333" si="105">M3270/(1-K3270/100)</f>
        <v>4800</v>
      </c>
      <c r="M3270">
        <v>4560</v>
      </c>
      <c r="N3270" s="3">
        <f>Table2[[#This Row],[Total Cost]]-Table2[[#This Row],[Total Sales]]</f>
        <v>240</v>
      </c>
      <c r="O3270" t="s">
        <v>90</v>
      </c>
      <c r="P3270" t="s">
        <v>17</v>
      </c>
    </row>
    <row r="3271" spans="1:16">
      <c r="A3271" t="s">
        <v>12706</v>
      </c>
      <c r="B3271" t="s">
        <v>12707</v>
      </c>
      <c r="C3271" t="s">
        <v>37200</v>
      </c>
      <c r="D3271" t="s">
        <v>37226</v>
      </c>
      <c r="E3271" t="s">
        <v>12708</v>
      </c>
      <c r="F3271" t="s">
        <v>12709</v>
      </c>
      <c r="G3271" s="2">
        <v>45472</v>
      </c>
      <c r="H3271" t="s">
        <v>47</v>
      </c>
      <c r="I3271">
        <v>3</v>
      </c>
      <c r="J3271">
        <f t="shared" si="104"/>
        <v>1200</v>
      </c>
      <c r="K3271" s="3">
        <v>0</v>
      </c>
      <c r="L3271" s="3">
        <f t="shared" si="105"/>
        <v>3600</v>
      </c>
      <c r="M3271">
        <v>3600</v>
      </c>
      <c r="N3271" s="3">
        <f>Table2[[#This Row],[Total Cost]]-Table2[[#This Row],[Total Sales]]</f>
        <v>0</v>
      </c>
      <c r="O3271" t="s">
        <v>90</v>
      </c>
      <c r="P3271" t="s">
        <v>17</v>
      </c>
    </row>
    <row r="3272" spans="1:16">
      <c r="A3272" t="s">
        <v>12710</v>
      </c>
      <c r="B3272" t="s">
        <v>12711</v>
      </c>
      <c r="C3272" t="s">
        <v>37872</v>
      </c>
      <c r="D3272" t="s">
        <v>37080</v>
      </c>
      <c r="E3272" t="s">
        <v>12712</v>
      </c>
      <c r="F3272" t="s">
        <v>12713</v>
      </c>
      <c r="G3272" s="2">
        <v>45700</v>
      </c>
      <c r="H3272" t="s">
        <v>47</v>
      </c>
      <c r="I3272">
        <v>2</v>
      </c>
      <c r="J3272">
        <f t="shared" si="104"/>
        <v>1200</v>
      </c>
      <c r="K3272" s="3">
        <v>15</v>
      </c>
      <c r="L3272" s="3">
        <f t="shared" si="105"/>
        <v>2400</v>
      </c>
      <c r="M3272">
        <v>2040</v>
      </c>
      <c r="N3272" s="3">
        <f>Table2[[#This Row],[Total Cost]]-Table2[[#This Row],[Total Sales]]</f>
        <v>360</v>
      </c>
      <c r="O3272" t="s">
        <v>84</v>
      </c>
      <c r="P3272" t="s">
        <v>17</v>
      </c>
    </row>
    <row r="3273" spans="1:16">
      <c r="A3273" t="s">
        <v>12714</v>
      </c>
      <c r="B3273" t="s">
        <v>12715</v>
      </c>
      <c r="C3273" t="s">
        <v>37741</v>
      </c>
      <c r="D3273" t="s">
        <v>37448</v>
      </c>
      <c r="E3273" t="s">
        <v>12716</v>
      </c>
      <c r="F3273" t="s">
        <v>3896</v>
      </c>
      <c r="G3273" s="2">
        <v>45693</v>
      </c>
      <c r="H3273" t="s">
        <v>15</v>
      </c>
      <c r="I3273">
        <v>3</v>
      </c>
      <c r="J3273">
        <f t="shared" si="104"/>
        <v>800</v>
      </c>
      <c r="K3273" s="3">
        <v>0</v>
      </c>
      <c r="L3273" s="3">
        <f t="shared" si="105"/>
        <v>2400</v>
      </c>
      <c r="M3273">
        <v>2400</v>
      </c>
      <c r="N3273" s="3">
        <f>Table2[[#This Row],[Total Cost]]-Table2[[#This Row],[Total Sales]]</f>
        <v>0</v>
      </c>
      <c r="O3273" t="s">
        <v>23</v>
      </c>
      <c r="P3273" t="s">
        <v>17</v>
      </c>
    </row>
    <row r="3274" spans="1:16">
      <c r="A3274" t="s">
        <v>12717</v>
      </c>
      <c r="B3274" t="s">
        <v>12718</v>
      </c>
      <c r="C3274" t="s">
        <v>37733</v>
      </c>
      <c r="D3274" t="s">
        <v>36983</v>
      </c>
      <c r="E3274" t="s">
        <v>12719</v>
      </c>
      <c r="F3274" t="s">
        <v>12720</v>
      </c>
      <c r="G3274" s="2">
        <v>45556</v>
      </c>
      <c r="H3274" t="s">
        <v>56</v>
      </c>
      <c r="I3274">
        <v>3</v>
      </c>
      <c r="J3274">
        <f t="shared" si="104"/>
        <v>90</v>
      </c>
      <c r="K3274" s="3">
        <v>0</v>
      </c>
      <c r="L3274" s="3">
        <f t="shared" si="105"/>
        <v>270</v>
      </c>
      <c r="M3274">
        <v>270</v>
      </c>
      <c r="N3274" s="3">
        <f>Table2[[#This Row],[Total Cost]]-Table2[[#This Row],[Total Sales]]</f>
        <v>0</v>
      </c>
      <c r="O3274" t="s">
        <v>84</v>
      </c>
      <c r="P3274" t="s">
        <v>17</v>
      </c>
    </row>
    <row r="3275" spans="1:16">
      <c r="A3275" t="s">
        <v>12721</v>
      </c>
      <c r="B3275" t="s">
        <v>12722</v>
      </c>
      <c r="C3275" t="s">
        <v>37137</v>
      </c>
      <c r="D3275" t="s">
        <v>37076</v>
      </c>
      <c r="E3275" t="s">
        <v>12723</v>
      </c>
      <c r="F3275" t="s">
        <v>11641</v>
      </c>
      <c r="G3275" s="2">
        <v>45754</v>
      </c>
      <c r="H3275" t="s">
        <v>56</v>
      </c>
      <c r="I3275">
        <v>1</v>
      </c>
      <c r="J3275">
        <f t="shared" si="104"/>
        <v>90</v>
      </c>
      <c r="K3275" s="3">
        <v>15</v>
      </c>
      <c r="L3275" s="3">
        <f t="shared" si="105"/>
        <v>90</v>
      </c>
      <c r="M3275">
        <v>76.5</v>
      </c>
      <c r="N3275" s="3">
        <f>Table2[[#This Row],[Total Cost]]-Table2[[#This Row],[Total Sales]]</f>
        <v>13.5</v>
      </c>
      <c r="O3275" t="s">
        <v>23</v>
      </c>
      <c r="P3275" t="s">
        <v>17</v>
      </c>
    </row>
    <row r="3276" spans="1:16">
      <c r="A3276" t="s">
        <v>12724</v>
      </c>
      <c r="B3276" t="s">
        <v>12725</v>
      </c>
      <c r="C3276" t="s">
        <v>38247</v>
      </c>
      <c r="D3276" t="s">
        <v>37119</v>
      </c>
      <c r="E3276" t="s">
        <v>12726</v>
      </c>
      <c r="F3276" t="s">
        <v>12727</v>
      </c>
      <c r="G3276" s="2">
        <v>45658</v>
      </c>
      <c r="H3276" t="s">
        <v>28</v>
      </c>
      <c r="I3276">
        <v>1</v>
      </c>
      <c r="J3276">
        <f t="shared" si="104"/>
        <v>300</v>
      </c>
      <c r="K3276" s="3">
        <v>0</v>
      </c>
      <c r="L3276" s="3">
        <f t="shared" si="105"/>
        <v>300</v>
      </c>
      <c r="M3276">
        <v>300</v>
      </c>
      <c r="N3276" s="3">
        <f>Table2[[#This Row],[Total Cost]]-Table2[[#This Row],[Total Sales]]</f>
        <v>0</v>
      </c>
      <c r="O3276" t="s">
        <v>16</v>
      </c>
      <c r="P3276" t="s">
        <v>17</v>
      </c>
    </row>
    <row r="3277" spans="1:16">
      <c r="A3277" t="s">
        <v>12728</v>
      </c>
      <c r="B3277" t="s">
        <v>12729</v>
      </c>
      <c r="C3277" t="s">
        <v>38248</v>
      </c>
      <c r="D3277" t="s">
        <v>37124</v>
      </c>
      <c r="E3277" t="s">
        <v>12730</v>
      </c>
      <c r="F3277" t="s">
        <v>12731</v>
      </c>
      <c r="G3277" s="2">
        <v>45492</v>
      </c>
      <c r="H3277" t="s">
        <v>47</v>
      </c>
      <c r="I3277">
        <v>1</v>
      </c>
      <c r="J3277">
        <f t="shared" si="104"/>
        <v>1200</v>
      </c>
      <c r="K3277" s="3">
        <v>0</v>
      </c>
      <c r="L3277" s="3">
        <f t="shared" si="105"/>
        <v>1200</v>
      </c>
      <c r="M3277">
        <v>1200</v>
      </c>
      <c r="N3277" s="3">
        <f>Table2[[#This Row],[Total Cost]]-Table2[[#This Row],[Total Sales]]</f>
        <v>0</v>
      </c>
      <c r="O3277" t="s">
        <v>23</v>
      </c>
      <c r="P3277" t="s">
        <v>17</v>
      </c>
    </row>
    <row r="3278" spans="1:16">
      <c r="A3278" t="s">
        <v>12732</v>
      </c>
      <c r="B3278" t="s">
        <v>12733</v>
      </c>
      <c r="C3278" t="s">
        <v>36960</v>
      </c>
      <c r="D3278" t="s">
        <v>37100</v>
      </c>
      <c r="E3278" t="s">
        <v>12734</v>
      </c>
      <c r="F3278" t="s">
        <v>2145</v>
      </c>
      <c r="G3278" s="2">
        <v>45689</v>
      </c>
      <c r="H3278" t="s">
        <v>73</v>
      </c>
      <c r="I3278">
        <v>4</v>
      </c>
      <c r="J3278">
        <f t="shared" si="104"/>
        <v>120</v>
      </c>
      <c r="K3278" s="3">
        <v>0</v>
      </c>
      <c r="L3278" s="3">
        <f t="shared" si="105"/>
        <v>480</v>
      </c>
      <c r="M3278">
        <v>480</v>
      </c>
      <c r="N3278" s="3">
        <f>Table2[[#This Row],[Total Cost]]-Table2[[#This Row],[Total Sales]]</f>
        <v>0</v>
      </c>
      <c r="O3278" t="s">
        <v>16</v>
      </c>
      <c r="P3278" t="s">
        <v>17</v>
      </c>
    </row>
    <row r="3279" spans="1:16">
      <c r="A3279" t="s">
        <v>12735</v>
      </c>
      <c r="B3279" t="s">
        <v>12736</v>
      </c>
      <c r="C3279" t="s">
        <v>37801</v>
      </c>
      <c r="D3279" t="s">
        <v>37866</v>
      </c>
      <c r="E3279" t="s">
        <v>12737</v>
      </c>
      <c r="F3279" t="s">
        <v>1231</v>
      </c>
      <c r="G3279" s="2">
        <v>45571</v>
      </c>
      <c r="H3279" t="s">
        <v>73</v>
      </c>
      <c r="I3279">
        <v>2</v>
      </c>
      <c r="J3279">
        <f t="shared" si="104"/>
        <v>120</v>
      </c>
      <c r="K3279" s="3">
        <v>0</v>
      </c>
      <c r="L3279" s="3">
        <f t="shared" si="105"/>
        <v>240</v>
      </c>
      <c r="M3279">
        <v>240</v>
      </c>
      <c r="N3279" s="3">
        <f>Table2[[#This Row],[Total Cost]]-Table2[[#This Row],[Total Sales]]</f>
        <v>0</v>
      </c>
      <c r="O3279" t="s">
        <v>33</v>
      </c>
      <c r="P3279" t="s">
        <v>17</v>
      </c>
    </row>
    <row r="3280" spans="1:16">
      <c r="A3280" t="s">
        <v>12738</v>
      </c>
      <c r="B3280" t="s">
        <v>12739</v>
      </c>
      <c r="C3280" t="s">
        <v>37137</v>
      </c>
      <c r="D3280" t="s">
        <v>38045</v>
      </c>
      <c r="E3280" t="s">
        <v>12740</v>
      </c>
      <c r="F3280" t="s">
        <v>12741</v>
      </c>
      <c r="G3280" s="2">
        <v>45733</v>
      </c>
      <c r="H3280" t="s">
        <v>47</v>
      </c>
      <c r="I3280">
        <v>4</v>
      </c>
      <c r="J3280">
        <f t="shared" si="104"/>
        <v>1200</v>
      </c>
      <c r="K3280" s="3">
        <v>5</v>
      </c>
      <c r="L3280" s="3">
        <f t="shared" si="105"/>
        <v>4800</v>
      </c>
      <c r="M3280">
        <v>4560</v>
      </c>
      <c r="N3280" s="3">
        <f>Table2[[#This Row],[Total Cost]]-Table2[[#This Row],[Total Sales]]</f>
        <v>240</v>
      </c>
      <c r="O3280" t="s">
        <v>23</v>
      </c>
      <c r="P3280" t="s">
        <v>17</v>
      </c>
    </row>
    <row r="3281" spans="1:16">
      <c r="A3281" t="s">
        <v>12742</v>
      </c>
      <c r="B3281" t="s">
        <v>12743</v>
      </c>
      <c r="C3281" t="s">
        <v>37238</v>
      </c>
      <c r="D3281" t="s">
        <v>38249</v>
      </c>
      <c r="E3281" t="s">
        <v>12744</v>
      </c>
      <c r="F3281" t="s">
        <v>12745</v>
      </c>
      <c r="G3281" s="2">
        <v>45736</v>
      </c>
      <c r="H3281" t="s">
        <v>83</v>
      </c>
      <c r="I3281">
        <v>4</v>
      </c>
      <c r="J3281">
        <f t="shared" si="104"/>
        <v>150</v>
      </c>
      <c r="K3281" s="3">
        <v>0</v>
      </c>
      <c r="L3281" s="3">
        <f t="shared" si="105"/>
        <v>600</v>
      </c>
      <c r="M3281">
        <v>600</v>
      </c>
      <c r="N3281" s="3">
        <f>Table2[[#This Row],[Total Cost]]-Table2[[#This Row],[Total Sales]]</f>
        <v>0</v>
      </c>
      <c r="O3281" t="s">
        <v>16</v>
      </c>
      <c r="P3281" t="s">
        <v>17</v>
      </c>
    </row>
    <row r="3282" spans="1:16">
      <c r="A3282" t="s">
        <v>12746</v>
      </c>
      <c r="B3282" t="s">
        <v>12747</v>
      </c>
      <c r="C3282" t="s">
        <v>37105</v>
      </c>
      <c r="D3282" t="s">
        <v>37132</v>
      </c>
      <c r="E3282" t="s">
        <v>12748</v>
      </c>
      <c r="F3282" t="s">
        <v>12749</v>
      </c>
      <c r="G3282" s="2">
        <v>45704</v>
      </c>
      <c r="H3282" t="s">
        <v>83</v>
      </c>
      <c r="I3282">
        <v>2</v>
      </c>
      <c r="J3282">
        <f t="shared" si="104"/>
        <v>150</v>
      </c>
      <c r="K3282" s="3">
        <v>0</v>
      </c>
      <c r="L3282" s="3">
        <f t="shared" si="105"/>
        <v>300</v>
      </c>
      <c r="M3282">
        <v>300</v>
      </c>
      <c r="N3282" s="3">
        <f>Table2[[#This Row],[Total Cost]]-Table2[[#This Row],[Total Sales]]</f>
        <v>0</v>
      </c>
      <c r="O3282" t="s">
        <v>16</v>
      </c>
      <c r="P3282" t="s">
        <v>78</v>
      </c>
    </row>
    <row r="3283" spans="1:16">
      <c r="A3283" t="s">
        <v>12750</v>
      </c>
      <c r="B3283" t="s">
        <v>12751</v>
      </c>
      <c r="C3283" t="s">
        <v>37087</v>
      </c>
      <c r="D3283" t="s">
        <v>37020</v>
      </c>
      <c r="E3283" t="s">
        <v>12752</v>
      </c>
      <c r="F3283" t="s">
        <v>12753</v>
      </c>
      <c r="G3283" s="2">
        <v>45504</v>
      </c>
      <c r="H3283" t="s">
        <v>22</v>
      </c>
      <c r="I3283">
        <v>1</v>
      </c>
      <c r="J3283">
        <f t="shared" si="104"/>
        <v>100</v>
      </c>
      <c r="K3283" s="3">
        <v>0</v>
      </c>
      <c r="L3283" s="3">
        <f t="shared" si="105"/>
        <v>100</v>
      </c>
      <c r="M3283">
        <v>100</v>
      </c>
      <c r="N3283" s="3">
        <f>Table2[[#This Row],[Total Cost]]-Table2[[#This Row],[Total Sales]]</f>
        <v>0</v>
      </c>
      <c r="O3283" t="s">
        <v>16</v>
      </c>
      <c r="P3283" t="s">
        <v>17</v>
      </c>
    </row>
    <row r="3284" spans="1:16">
      <c r="A3284" t="s">
        <v>12754</v>
      </c>
      <c r="B3284" t="s">
        <v>12755</v>
      </c>
      <c r="C3284" t="s">
        <v>37051</v>
      </c>
      <c r="D3284" t="s">
        <v>36987</v>
      </c>
      <c r="E3284" t="s">
        <v>12756</v>
      </c>
      <c r="F3284" t="s">
        <v>12757</v>
      </c>
      <c r="G3284" s="2">
        <v>45730</v>
      </c>
      <c r="H3284" t="s">
        <v>73</v>
      </c>
      <c r="I3284">
        <v>2</v>
      </c>
      <c r="J3284">
        <f t="shared" si="104"/>
        <v>120</v>
      </c>
      <c r="K3284" s="3">
        <v>0</v>
      </c>
      <c r="L3284" s="3">
        <f t="shared" si="105"/>
        <v>240</v>
      </c>
      <c r="M3284">
        <v>240</v>
      </c>
      <c r="N3284" s="3">
        <f>Table2[[#This Row],[Total Cost]]-Table2[[#This Row],[Total Sales]]</f>
        <v>0</v>
      </c>
      <c r="O3284" t="s">
        <v>33</v>
      </c>
      <c r="P3284" t="s">
        <v>78</v>
      </c>
    </row>
    <row r="3285" spans="1:16">
      <c r="A3285" t="s">
        <v>12758</v>
      </c>
      <c r="B3285" t="s">
        <v>12759</v>
      </c>
      <c r="C3285" t="s">
        <v>38143</v>
      </c>
      <c r="D3285" t="s">
        <v>37132</v>
      </c>
      <c r="E3285" t="s">
        <v>12760</v>
      </c>
      <c r="F3285" t="s">
        <v>12761</v>
      </c>
      <c r="G3285" s="2">
        <v>45583</v>
      </c>
      <c r="H3285" t="s">
        <v>83</v>
      </c>
      <c r="I3285">
        <v>1</v>
      </c>
      <c r="J3285">
        <f t="shared" si="104"/>
        <v>150</v>
      </c>
      <c r="K3285" s="3">
        <v>0</v>
      </c>
      <c r="L3285" s="3">
        <f t="shared" si="105"/>
        <v>150</v>
      </c>
      <c r="M3285">
        <v>150</v>
      </c>
      <c r="N3285" s="3">
        <f>Table2[[#This Row],[Total Cost]]-Table2[[#This Row],[Total Sales]]</f>
        <v>0</v>
      </c>
      <c r="O3285" t="s">
        <v>33</v>
      </c>
      <c r="P3285" t="s">
        <v>17</v>
      </c>
    </row>
    <row r="3286" spans="1:16">
      <c r="A3286" t="s">
        <v>12762</v>
      </c>
      <c r="B3286" t="s">
        <v>12763</v>
      </c>
      <c r="C3286" t="s">
        <v>37526</v>
      </c>
      <c r="D3286" t="s">
        <v>38208</v>
      </c>
      <c r="E3286" t="s">
        <v>12764</v>
      </c>
      <c r="F3286" t="s">
        <v>12765</v>
      </c>
      <c r="G3286" s="2">
        <v>45685</v>
      </c>
      <c r="H3286" t="s">
        <v>15</v>
      </c>
      <c r="I3286">
        <v>4</v>
      </c>
      <c r="J3286">
        <f t="shared" si="104"/>
        <v>800</v>
      </c>
      <c r="K3286" s="3">
        <v>15</v>
      </c>
      <c r="L3286" s="3">
        <f t="shared" si="105"/>
        <v>3200</v>
      </c>
      <c r="M3286">
        <v>2720</v>
      </c>
      <c r="N3286" s="3">
        <f>Table2[[#This Row],[Total Cost]]-Table2[[#This Row],[Total Sales]]</f>
        <v>480</v>
      </c>
      <c r="O3286" t="s">
        <v>16</v>
      </c>
      <c r="P3286" t="s">
        <v>78</v>
      </c>
    </row>
    <row r="3287" spans="1:16">
      <c r="A3287" t="s">
        <v>12766</v>
      </c>
      <c r="B3287" t="s">
        <v>12767</v>
      </c>
      <c r="C3287" t="s">
        <v>37093</v>
      </c>
      <c r="D3287" t="s">
        <v>37763</v>
      </c>
      <c r="E3287" t="s">
        <v>12768</v>
      </c>
      <c r="F3287" t="s">
        <v>12769</v>
      </c>
      <c r="G3287" s="2">
        <v>45647</v>
      </c>
      <c r="H3287" t="s">
        <v>15</v>
      </c>
      <c r="I3287">
        <v>1</v>
      </c>
      <c r="J3287">
        <f t="shared" si="104"/>
        <v>800</v>
      </c>
      <c r="K3287" s="3">
        <v>0</v>
      </c>
      <c r="L3287" s="3">
        <f t="shared" si="105"/>
        <v>800</v>
      </c>
      <c r="M3287">
        <v>800</v>
      </c>
      <c r="N3287" s="3">
        <f>Table2[[#This Row],[Total Cost]]-Table2[[#This Row],[Total Sales]]</f>
        <v>0</v>
      </c>
      <c r="O3287" t="s">
        <v>84</v>
      </c>
      <c r="P3287" t="s">
        <v>17</v>
      </c>
    </row>
    <row r="3288" spans="1:16">
      <c r="A3288" t="s">
        <v>12770</v>
      </c>
      <c r="B3288" t="s">
        <v>12771</v>
      </c>
      <c r="C3288" t="s">
        <v>37205</v>
      </c>
      <c r="D3288" t="s">
        <v>37046</v>
      </c>
      <c r="E3288" t="s">
        <v>12772</v>
      </c>
      <c r="F3288" t="s">
        <v>12773</v>
      </c>
      <c r="G3288" s="2">
        <v>45684</v>
      </c>
      <c r="H3288" t="s">
        <v>28</v>
      </c>
      <c r="I3288">
        <v>4</v>
      </c>
      <c r="J3288">
        <f t="shared" si="104"/>
        <v>300</v>
      </c>
      <c r="K3288" s="3">
        <v>0</v>
      </c>
      <c r="L3288" s="3">
        <f t="shared" si="105"/>
        <v>1200</v>
      </c>
      <c r="M3288">
        <v>1200</v>
      </c>
      <c r="N3288" s="3">
        <f>Table2[[#This Row],[Total Cost]]-Table2[[#This Row],[Total Sales]]</f>
        <v>0</v>
      </c>
      <c r="O3288" t="s">
        <v>16</v>
      </c>
      <c r="P3288" t="s">
        <v>17</v>
      </c>
    </row>
    <row r="3289" spans="1:16">
      <c r="A3289" t="s">
        <v>12774</v>
      </c>
      <c r="B3289" t="s">
        <v>3993</v>
      </c>
      <c r="C3289" t="s">
        <v>37051</v>
      </c>
      <c r="D3289" t="s">
        <v>36983</v>
      </c>
      <c r="E3289" t="s">
        <v>12775</v>
      </c>
      <c r="F3289" t="s">
        <v>12776</v>
      </c>
      <c r="G3289" s="2">
        <v>45493</v>
      </c>
      <c r="H3289" t="s">
        <v>28</v>
      </c>
      <c r="I3289">
        <v>3</v>
      </c>
      <c r="J3289">
        <f t="shared" si="104"/>
        <v>300</v>
      </c>
      <c r="K3289" s="3">
        <v>0</v>
      </c>
      <c r="L3289" s="3">
        <f t="shared" si="105"/>
        <v>900</v>
      </c>
      <c r="M3289">
        <v>900</v>
      </c>
      <c r="N3289" s="3">
        <f>Table2[[#This Row],[Total Cost]]-Table2[[#This Row],[Total Sales]]</f>
        <v>0</v>
      </c>
      <c r="O3289" t="s">
        <v>84</v>
      </c>
      <c r="P3289" t="s">
        <v>17</v>
      </c>
    </row>
    <row r="3290" spans="1:16">
      <c r="A3290" t="s">
        <v>12777</v>
      </c>
      <c r="B3290" t="s">
        <v>1748</v>
      </c>
      <c r="C3290" t="s">
        <v>36972</v>
      </c>
      <c r="D3290" t="s">
        <v>37325</v>
      </c>
      <c r="E3290" t="s">
        <v>12778</v>
      </c>
      <c r="F3290" t="s">
        <v>12779</v>
      </c>
      <c r="G3290" s="2">
        <v>45743</v>
      </c>
      <c r="H3290" t="s">
        <v>89</v>
      </c>
      <c r="I3290">
        <v>2</v>
      </c>
      <c r="J3290">
        <f t="shared" si="104"/>
        <v>50</v>
      </c>
      <c r="K3290" s="3">
        <v>10</v>
      </c>
      <c r="L3290" s="3">
        <f t="shared" si="105"/>
        <v>100</v>
      </c>
      <c r="M3290">
        <v>90</v>
      </c>
      <c r="N3290" s="3">
        <f>Table2[[#This Row],[Total Cost]]-Table2[[#This Row],[Total Sales]]</f>
        <v>10</v>
      </c>
      <c r="O3290" t="s">
        <v>84</v>
      </c>
      <c r="P3290" t="s">
        <v>17</v>
      </c>
    </row>
    <row r="3291" spans="1:16">
      <c r="A3291" t="s">
        <v>12780</v>
      </c>
      <c r="B3291" t="s">
        <v>12781</v>
      </c>
      <c r="C3291" t="s">
        <v>37380</v>
      </c>
      <c r="D3291" t="s">
        <v>37097</v>
      </c>
      <c r="E3291" t="s">
        <v>12782</v>
      </c>
      <c r="F3291" t="s">
        <v>12783</v>
      </c>
      <c r="G3291" s="2">
        <v>45460</v>
      </c>
      <c r="H3291" t="s">
        <v>89</v>
      </c>
      <c r="I3291">
        <v>1</v>
      </c>
      <c r="J3291">
        <f t="shared" si="104"/>
        <v>50</v>
      </c>
      <c r="K3291" s="3">
        <v>10</v>
      </c>
      <c r="L3291" s="3">
        <f t="shared" si="105"/>
        <v>50</v>
      </c>
      <c r="M3291">
        <v>45</v>
      </c>
      <c r="N3291" s="3">
        <f>Table2[[#This Row],[Total Cost]]-Table2[[#This Row],[Total Sales]]</f>
        <v>5</v>
      </c>
      <c r="O3291" t="s">
        <v>16</v>
      </c>
      <c r="P3291" t="s">
        <v>17</v>
      </c>
    </row>
    <row r="3292" spans="1:16">
      <c r="A3292" t="s">
        <v>12784</v>
      </c>
      <c r="B3292" t="s">
        <v>12785</v>
      </c>
      <c r="C3292" t="s">
        <v>36959</v>
      </c>
      <c r="D3292" t="s">
        <v>37886</v>
      </c>
      <c r="E3292" t="s">
        <v>12786</v>
      </c>
      <c r="F3292" t="s">
        <v>12787</v>
      </c>
      <c r="G3292" s="2">
        <v>45542</v>
      </c>
      <c r="H3292" t="s">
        <v>56</v>
      </c>
      <c r="I3292">
        <v>3</v>
      </c>
      <c r="J3292">
        <f t="shared" si="104"/>
        <v>90</v>
      </c>
      <c r="K3292" s="3">
        <v>0</v>
      </c>
      <c r="L3292" s="3">
        <f t="shared" si="105"/>
        <v>270</v>
      </c>
      <c r="M3292">
        <v>270</v>
      </c>
      <c r="N3292" s="3">
        <f>Table2[[#This Row],[Total Cost]]-Table2[[#This Row],[Total Sales]]</f>
        <v>0</v>
      </c>
      <c r="O3292" t="s">
        <v>23</v>
      </c>
      <c r="P3292" t="s">
        <v>78</v>
      </c>
    </row>
    <row r="3293" spans="1:16">
      <c r="A3293" t="s">
        <v>12788</v>
      </c>
      <c r="B3293" t="s">
        <v>12789</v>
      </c>
      <c r="C3293" t="s">
        <v>37751</v>
      </c>
      <c r="D3293" t="s">
        <v>36979</v>
      </c>
      <c r="E3293" t="s">
        <v>12790</v>
      </c>
      <c r="F3293" t="s">
        <v>12791</v>
      </c>
      <c r="G3293" s="2">
        <v>45651</v>
      </c>
      <c r="H3293" t="s">
        <v>89</v>
      </c>
      <c r="I3293">
        <v>3</v>
      </c>
      <c r="J3293">
        <f t="shared" si="104"/>
        <v>50</v>
      </c>
      <c r="K3293" s="3">
        <v>0</v>
      </c>
      <c r="L3293" s="3">
        <f t="shared" si="105"/>
        <v>150</v>
      </c>
      <c r="M3293">
        <v>150</v>
      </c>
      <c r="N3293" s="3">
        <f>Table2[[#This Row],[Total Cost]]-Table2[[#This Row],[Total Sales]]</f>
        <v>0</v>
      </c>
      <c r="O3293" t="s">
        <v>23</v>
      </c>
      <c r="P3293" t="s">
        <v>17</v>
      </c>
    </row>
    <row r="3294" spans="1:16">
      <c r="A3294" t="s">
        <v>12792</v>
      </c>
      <c r="B3294" t="s">
        <v>12793</v>
      </c>
      <c r="C3294" t="s">
        <v>37527</v>
      </c>
      <c r="D3294" t="s">
        <v>37230</v>
      </c>
      <c r="E3294" t="s">
        <v>12794</v>
      </c>
      <c r="F3294" t="s">
        <v>12795</v>
      </c>
      <c r="G3294" s="2">
        <v>45490</v>
      </c>
      <c r="H3294" t="s">
        <v>47</v>
      </c>
      <c r="I3294">
        <v>3</v>
      </c>
      <c r="J3294">
        <f t="shared" si="104"/>
        <v>1200</v>
      </c>
      <c r="K3294" s="3">
        <v>0</v>
      </c>
      <c r="L3294" s="3">
        <f t="shared" si="105"/>
        <v>3600</v>
      </c>
      <c r="M3294">
        <v>3600</v>
      </c>
      <c r="N3294" s="3">
        <f>Table2[[#This Row],[Total Cost]]-Table2[[#This Row],[Total Sales]]</f>
        <v>0</v>
      </c>
      <c r="O3294" t="s">
        <v>33</v>
      </c>
      <c r="P3294" t="s">
        <v>17</v>
      </c>
    </row>
    <row r="3295" spans="1:16">
      <c r="A3295" t="s">
        <v>12796</v>
      </c>
      <c r="B3295" t="s">
        <v>12797</v>
      </c>
      <c r="C3295" t="s">
        <v>37741</v>
      </c>
      <c r="D3295" t="s">
        <v>37162</v>
      </c>
      <c r="E3295" t="s">
        <v>12798</v>
      </c>
      <c r="F3295" t="s">
        <v>10640</v>
      </c>
      <c r="G3295" s="2">
        <v>45706</v>
      </c>
      <c r="H3295" t="s">
        <v>83</v>
      </c>
      <c r="I3295">
        <v>1</v>
      </c>
      <c r="J3295">
        <f t="shared" si="104"/>
        <v>150</v>
      </c>
      <c r="K3295" s="3">
        <v>0</v>
      </c>
      <c r="L3295" s="3">
        <f t="shared" si="105"/>
        <v>150</v>
      </c>
      <c r="M3295">
        <v>150</v>
      </c>
      <c r="N3295" s="3">
        <f>Table2[[#This Row],[Total Cost]]-Table2[[#This Row],[Total Sales]]</f>
        <v>0</v>
      </c>
      <c r="O3295" t="s">
        <v>90</v>
      </c>
      <c r="P3295" t="s">
        <v>17</v>
      </c>
    </row>
    <row r="3296" spans="1:16">
      <c r="A3296" t="s">
        <v>12799</v>
      </c>
      <c r="B3296" t="s">
        <v>12800</v>
      </c>
      <c r="C3296" t="s">
        <v>37087</v>
      </c>
      <c r="D3296" t="s">
        <v>37652</v>
      </c>
      <c r="E3296" t="s">
        <v>12801</v>
      </c>
      <c r="F3296" t="s">
        <v>12802</v>
      </c>
      <c r="G3296" s="2">
        <v>45597</v>
      </c>
      <c r="H3296" t="s">
        <v>15</v>
      </c>
      <c r="I3296">
        <v>4</v>
      </c>
      <c r="J3296">
        <f t="shared" si="104"/>
        <v>800</v>
      </c>
      <c r="K3296" s="3">
        <v>0</v>
      </c>
      <c r="L3296" s="3">
        <f t="shared" si="105"/>
        <v>3200</v>
      </c>
      <c r="M3296">
        <v>3200</v>
      </c>
      <c r="N3296" s="3">
        <f>Table2[[#This Row],[Total Cost]]-Table2[[#This Row],[Total Sales]]</f>
        <v>0</v>
      </c>
      <c r="O3296" t="s">
        <v>16</v>
      </c>
      <c r="P3296" t="s">
        <v>78</v>
      </c>
    </row>
    <row r="3297" spans="1:16">
      <c r="A3297" t="s">
        <v>12803</v>
      </c>
      <c r="B3297" t="s">
        <v>12108</v>
      </c>
      <c r="C3297" t="s">
        <v>37090</v>
      </c>
      <c r="D3297" t="s">
        <v>37046</v>
      </c>
      <c r="E3297" t="s">
        <v>12804</v>
      </c>
      <c r="F3297" t="s">
        <v>12805</v>
      </c>
      <c r="G3297" s="2">
        <v>45692</v>
      </c>
      <c r="H3297" t="s">
        <v>22</v>
      </c>
      <c r="I3297">
        <v>2</v>
      </c>
      <c r="J3297">
        <f t="shared" si="104"/>
        <v>100</v>
      </c>
      <c r="K3297" s="3">
        <v>5</v>
      </c>
      <c r="L3297" s="3">
        <f t="shared" si="105"/>
        <v>200</v>
      </c>
      <c r="M3297">
        <v>190</v>
      </c>
      <c r="N3297" s="3">
        <f>Table2[[#This Row],[Total Cost]]-Table2[[#This Row],[Total Sales]]</f>
        <v>10</v>
      </c>
      <c r="O3297" t="s">
        <v>23</v>
      </c>
      <c r="P3297" t="s">
        <v>17</v>
      </c>
    </row>
    <row r="3298" spans="1:16">
      <c r="A3298" t="s">
        <v>12806</v>
      </c>
      <c r="B3298" t="s">
        <v>12807</v>
      </c>
      <c r="C3298" t="s">
        <v>37324</v>
      </c>
      <c r="D3298" t="s">
        <v>37969</v>
      </c>
      <c r="E3298" t="s">
        <v>12808</v>
      </c>
      <c r="F3298" t="s">
        <v>12809</v>
      </c>
      <c r="G3298" s="2">
        <v>45626</v>
      </c>
      <c r="H3298" t="s">
        <v>42</v>
      </c>
      <c r="I3298">
        <v>1</v>
      </c>
      <c r="J3298">
        <f t="shared" si="104"/>
        <v>200</v>
      </c>
      <c r="K3298" s="3">
        <v>0</v>
      </c>
      <c r="L3298" s="3">
        <f t="shared" si="105"/>
        <v>200</v>
      </c>
      <c r="M3298">
        <v>200</v>
      </c>
      <c r="N3298" s="3">
        <f>Table2[[#This Row],[Total Cost]]-Table2[[#This Row],[Total Sales]]</f>
        <v>0</v>
      </c>
      <c r="O3298" t="s">
        <v>23</v>
      </c>
      <c r="P3298" t="s">
        <v>17</v>
      </c>
    </row>
    <row r="3299" spans="1:16">
      <c r="A3299" t="s">
        <v>12810</v>
      </c>
      <c r="B3299" t="s">
        <v>12811</v>
      </c>
      <c r="C3299" t="s">
        <v>37090</v>
      </c>
      <c r="D3299" t="s">
        <v>38250</v>
      </c>
      <c r="E3299" t="s">
        <v>12812</v>
      </c>
      <c r="F3299" t="s">
        <v>12813</v>
      </c>
      <c r="G3299" s="2">
        <v>45640</v>
      </c>
      <c r="H3299" t="s">
        <v>89</v>
      </c>
      <c r="I3299">
        <v>2</v>
      </c>
      <c r="J3299">
        <f t="shared" si="104"/>
        <v>50</v>
      </c>
      <c r="K3299" s="3">
        <v>0</v>
      </c>
      <c r="L3299" s="3">
        <f t="shared" si="105"/>
        <v>100</v>
      </c>
      <c r="M3299">
        <v>100</v>
      </c>
      <c r="N3299" s="3">
        <f>Table2[[#This Row],[Total Cost]]-Table2[[#This Row],[Total Sales]]</f>
        <v>0</v>
      </c>
      <c r="O3299" t="s">
        <v>33</v>
      </c>
      <c r="P3299" t="s">
        <v>17</v>
      </c>
    </row>
    <row r="3300" spans="1:16">
      <c r="A3300" t="s">
        <v>12814</v>
      </c>
      <c r="B3300" t="s">
        <v>12815</v>
      </c>
      <c r="C3300" t="s">
        <v>36984</v>
      </c>
      <c r="D3300" t="s">
        <v>37266</v>
      </c>
      <c r="E3300" t="s">
        <v>12816</v>
      </c>
      <c r="F3300" t="s">
        <v>12817</v>
      </c>
      <c r="G3300" s="2">
        <v>45741</v>
      </c>
      <c r="H3300" t="s">
        <v>83</v>
      </c>
      <c r="I3300">
        <v>1</v>
      </c>
      <c r="J3300">
        <f t="shared" si="104"/>
        <v>150</v>
      </c>
      <c r="K3300" s="3">
        <v>0</v>
      </c>
      <c r="L3300" s="3">
        <f t="shared" si="105"/>
        <v>150</v>
      </c>
      <c r="M3300">
        <v>150</v>
      </c>
      <c r="N3300" s="3">
        <f>Table2[[#This Row],[Total Cost]]-Table2[[#This Row],[Total Sales]]</f>
        <v>0</v>
      </c>
      <c r="O3300" t="s">
        <v>84</v>
      </c>
      <c r="P3300" t="s">
        <v>17</v>
      </c>
    </row>
    <row r="3301" spans="1:16">
      <c r="A3301" t="s">
        <v>12818</v>
      </c>
      <c r="B3301" t="s">
        <v>12819</v>
      </c>
      <c r="C3301" t="s">
        <v>37483</v>
      </c>
      <c r="D3301" t="s">
        <v>37190</v>
      </c>
      <c r="E3301" t="s">
        <v>12820</v>
      </c>
      <c r="F3301" t="s">
        <v>12821</v>
      </c>
      <c r="G3301" s="2">
        <v>45528</v>
      </c>
      <c r="H3301" t="s">
        <v>28</v>
      </c>
      <c r="I3301">
        <v>3</v>
      </c>
      <c r="J3301">
        <f t="shared" si="104"/>
        <v>300</v>
      </c>
      <c r="K3301" s="3">
        <v>10</v>
      </c>
      <c r="L3301" s="3">
        <f t="shared" si="105"/>
        <v>900</v>
      </c>
      <c r="M3301">
        <v>810</v>
      </c>
      <c r="N3301" s="3">
        <f>Table2[[#This Row],[Total Cost]]-Table2[[#This Row],[Total Sales]]</f>
        <v>90</v>
      </c>
      <c r="O3301" t="s">
        <v>33</v>
      </c>
      <c r="P3301" t="s">
        <v>17</v>
      </c>
    </row>
    <row r="3302" spans="1:16">
      <c r="A3302" t="s">
        <v>12822</v>
      </c>
      <c r="B3302" t="s">
        <v>12823</v>
      </c>
      <c r="C3302" t="s">
        <v>37087</v>
      </c>
      <c r="D3302" t="s">
        <v>37115</v>
      </c>
      <c r="E3302" t="s">
        <v>12824</v>
      </c>
      <c r="F3302" t="s">
        <v>12825</v>
      </c>
      <c r="G3302" s="2">
        <v>45431</v>
      </c>
      <c r="H3302" t="s">
        <v>47</v>
      </c>
      <c r="I3302">
        <v>4</v>
      </c>
      <c r="J3302">
        <f t="shared" si="104"/>
        <v>1200</v>
      </c>
      <c r="K3302" s="3">
        <v>10</v>
      </c>
      <c r="L3302" s="3">
        <f t="shared" si="105"/>
        <v>4800</v>
      </c>
      <c r="M3302">
        <v>4320</v>
      </c>
      <c r="N3302" s="3">
        <f>Table2[[#This Row],[Total Cost]]-Table2[[#This Row],[Total Sales]]</f>
        <v>480</v>
      </c>
      <c r="O3302" t="s">
        <v>23</v>
      </c>
      <c r="P3302" t="s">
        <v>17</v>
      </c>
    </row>
    <row r="3303" spans="1:16">
      <c r="A3303" t="s">
        <v>12826</v>
      </c>
      <c r="B3303" t="s">
        <v>12827</v>
      </c>
      <c r="C3303" t="s">
        <v>37000</v>
      </c>
      <c r="D3303" t="s">
        <v>38251</v>
      </c>
      <c r="E3303" t="s">
        <v>12828</v>
      </c>
      <c r="F3303" t="s">
        <v>12829</v>
      </c>
      <c r="G3303" s="2">
        <v>45662</v>
      </c>
      <c r="H3303" t="s">
        <v>15</v>
      </c>
      <c r="I3303">
        <v>2</v>
      </c>
      <c r="J3303">
        <f t="shared" si="104"/>
        <v>800</v>
      </c>
      <c r="K3303" s="3">
        <v>5</v>
      </c>
      <c r="L3303" s="3">
        <f t="shared" si="105"/>
        <v>1600</v>
      </c>
      <c r="M3303">
        <v>1520</v>
      </c>
      <c r="N3303" s="3">
        <f>Table2[[#This Row],[Total Cost]]-Table2[[#This Row],[Total Sales]]</f>
        <v>80</v>
      </c>
      <c r="O3303" t="s">
        <v>33</v>
      </c>
      <c r="P3303" t="s">
        <v>17</v>
      </c>
    </row>
    <row r="3304" spans="1:16">
      <c r="A3304" t="s">
        <v>12830</v>
      </c>
      <c r="B3304" t="s">
        <v>12831</v>
      </c>
      <c r="C3304" t="s">
        <v>37662</v>
      </c>
      <c r="D3304" t="s">
        <v>37011</v>
      </c>
      <c r="E3304" t="s">
        <v>12832</v>
      </c>
      <c r="F3304" t="s">
        <v>12833</v>
      </c>
      <c r="G3304" s="2">
        <v>45541</v>
      </c>
      <c r="H3304" t="s">
        <v>42</v>
      </c>
      <c r="I3304">
        <v>2</v>
      </c>
      <c r="J3304">
        <f t="shared" si="104"/>
        <v>200</v>
      </c>
      <c r="K3304" s="3">
        <v>0</v>
      </c>
      <c r="L3304" s="3">
        <f t="shared" si="105"/>
        <v>400</v>
      </c>
      <c r="M3304">
        <v>400</v>
      </c>
      <c r="N3304" s="3">
        <f>Table2[[#This Row],[Total Cost]]-Table2[[#This Row],[Total Sales]]</f>
        <v>0</v>
      </c>
      <c r="O3304" t="s">
        <v>23</v>
      </c>
      <c r="P3304" t="s">
        <v>17</v>
      </c>
    </row>
    <row r="3305" spans="1:16">
      <c r="A3305" t="s">
        <v>12834</v>
      </c>
      <c r="B3305" t="s">
        <v>12835</v>
      </c>
      <c r="C3305" t="s">
        <v>37180</v>
      </c>
      <c r="D3305" t="s">
        <v>37304</v>
      </c>
      <c r="E3305" t="s">
        <v>3623</v>
      </c>
      <c r="F3305" t="s">
        <v>12836</v>
      </c>
      <c r="G3305" s="2">
        <v>45595</v>
      </c>
      <c r="H3305" t="s">
        <v>47</v>
      </c>
      <c r="I3305">
        <v>3</v>
      </c>
      <c r="J3305">
        <f t="shared" si="104"/>
        <v>1200</v>
      </c>
      <c r="K3305" s="3">
        <v>5</v>
      </c>
      <c r="L3305" s="3">
        <f t="shared" si="105"/>
        <v>3600</v>
      </c>
      <c r="M3305">
        <v>3420</v>
      </c>
      <c r="N3305" s="3">
        <f>Table2[[#This Row],[Total Cost]]-Table2[[#This Row],[Total Sales]]</f>
        <v>180</v>
      </c>
      <c r="O3305" t="s">
        <v>84</v>
      </c>
      <c r="P3305" t="s">
        <v>17</v>
      </c>
    </row>
    <row r="3306" spans="1:16">
      <c r="A3306" t="s">
        <v>12837</v>
      </c>
      <c r="B3306" t="s">
        <v>12838</v>
      </c>
      <c r="C3306" t="s">
        <v>36990</v>
      </c>
      <c r="D3306" t="s">
        <v>37304</v>
      </c>
      <c r="E3306" t="s">
        <v>12839</v>
      </c>
      <c r="F3306" t="s">
        <v>12840</v>
      </c>
      <c r="G3306" s="2">
        <v>45665</v>
      </c>
      <c r="H3306" t="s">
        <v>15</v>
      </c>
      <c r="I3306">
        <v>4</v>
      </c>
      <c r="J3306">
        <f t="shared" si="104"/>
        <v>800</v>
      </c>
      <c r="K3306" s="3">
        <v>0</v>
      </c>
      <c r="L3306" s="3">
        <f t="shared" si="105"/>
        <v>3200</v>
      </c>
      <c r="M3306">
        <v>3200</v>
      </c>
      <c r="N3306" s="3">
        <f>Table2[[#This Row],[Total Cost]]-Table2[[#This Row],[Total Sales]]</f>
        <v>0</v>
      </c>
      <c r="O3306" t="s">
        <v>16</v>
      </c>
      <c r="P3306" t="s">
        <v>17</v>
      </c>
    </row>
    <row r="3307" spans="1:16">
      <c r="A3307" t="s">
        <v>12841</v>
      </c>
      <c r="B3307" t="s">
        <v>12842</v>
      </c>
      <c r="C3307" t="s">
        <v>36970</v>
      </c>
      <c r="D3307" t="s">
        <v>37690</v>
      </c>
      <c r="E3307" t="s">
        <v>12843</v>
      </c>
      <c r="F3307" t="s">
        <v>12359</v>
      </c>
      <c r="G3307" s="2">
        <v>45566</v>
      </c>
      <c r="H3307" t="s">
        <v>47</v>
      </c>
      <c r="I3307">
        <v>4</v>
      </c>
      <c r="J3307">
        <f t="shared" si="104"/>
        <v>1200</v>
      </c>
      <c r="K3307" s="3">
        <v>0</v>
      </c>
      <c r="L3307" s="3">
        <f t="shared" si="105"/>
        <v>4800</v>
      </c>
      <c r="M3307">
        <v>4800</v>
      </c>
      <c r="N3307" s="3">
        <f>Table2[[#This Row],[Total Cost]]-Table2[[#This Row],[Total Sales]]</f>
        <v>0</v>
      </c>
      <c r="O3307" t="s">
        <v>23</v>
      </c>
      <c r="P3307" t="s">
        <v>17</v>
      </c>
    </row>
    <row r="3308" spans="1:16">
      <c r="A3308" t="s">
        <v>12844</v>
      </c>
      <c r="B3308" t="s">
        <v>12845</v>
      </c>
      <c r="C3308" t="s">
        <v>36960</v>
      </c>
      <c r="D3308" t="s">
        <v>37073</v>
      </c>
      <c r="E3308" t="s">
        <v>12846</v>
      </c>
      <c r="F3308" t="s">
        <v>12847</v>
      </c>
      <c r="G3308" s="2">
        <v>45680</v>
      </c>
      <c r="H3308" t="s">
        <v>15</v>
      </c>
      <c r="I3308">
        <v>3</v>
      </c>
      <c r="J3308">
        <f t="shared" si="104"/>
        <v>800</v>
      </c>
      <c r="K3308" s="3">
        <v>0</v>
      </c>
      <c r="L3308" s="3">
        <f t="shared" si="105"/>
        <v>2400</v>
      </c>
      <c r="M3308">
        <v>2400</v>
      </c>
      <c r="N3308" s="3">
        <f>Table2[[#This Row],[Total Cost]]-Table2[[#This Row],[Total Sales]]</f>
        <v>0</v>
      </c>
      <c r="O3308" t="s">
        <v>33</v>
      </c>
      <c r="P3308" t="s">
        <v>17</v>
      </c>
    </row>
    <row r="3309" spans="1:16">
      <c r="A3309" t="s">
        <v>12848</v>
      </c>
      <c r="B3309" t="s">
        <v>12849</v>
      </c>
      <c r="C3309" t="s">
        <v>37939</v>
      </c>
      <c r="D3309" t="s">
        <v>37051</v>
      </c>
      <c r="E3309" t="s">
        <v>12850</v>
      </c>
      <c r="F3309" t="s">
        <v>12851</v>
      </c>
      <c r="G3309" s="2">
        <v>45403</v>
      </c>
      <c r="H3309" t="s">
        <v>22</v>
      </c>
      <c r="I3309">
        <v>1</v>
      </c>
      <c r="J3309">
        <f t="shared" si="104"/>
        <v>100</v>
      </c>
      <c r="K3309" s="3">
        <v>5</v>
      </c>
      <c r="L3309" s="3">
        <f t="shared" si="105"/>
        <v>100</v>
      </c>
      <c r="M3309">
        <v>95</v>
      </c>
      <c r="N3309" s="3">
        <f>Table2[[#This Row],[Total Cost]]-Table2[[#This Row],[Total Sales]]</f>
        <v>5</v>
      </c>
      <c r="O3309" t="s">
        <v>84</v>
      </c>
      <c r="P3309" t="s">
        <v>17</v>
      </c>
    </row>
    <row r="3310" spans="1:16">
      <c r="A3310" t="s">
        <v>12852</v>
      </c>
      <c r="B3310" t="s">
        <v>12853</v>
      </c>
      <c r="C3310" t="s">
        <v>36950</v>
      </c>
      <c r="D3310" t="s">
        <v>36995</v>
      </c>
      <c r="E3310" t="s">
        <v>12854</v>
      </c>
      <c r="F3310" t="s">
        <v>12855</v>
      </c>
      <c r="G3310" s="2">
        <v>45529</v>
      </c>
      <c r="H3310" t="s">
        <v>73</v>
      </c>
      <c r="I3310">
        <v>2</v>
      </c>
      <c r="J3310">
        <f t="shared" si="104"/>
        <v>120</v>
      </c>
      <c r="K3310" s="3">
        <v>10</v>
      </c>
      <c r="L3310" s="3">
        <f t="shared" si="105"/>
        <v>240</v>
      </c>
      <c r="M3310">
        <v>216</v>
      </c>
      <c r="N3310" s="3">
        <f>Table2[[#This Row],[Total Cost]]-Table2[[#This Row],[Total Sales]]</f>
        <v>24</v>
      </c>
      <c r="O3310" t="s">
        <v>23</v>
      </c>
      <c r="P3310" t="s">
        <v>17</v>
      </c>
    </row>
    <row r="3311" spans="1:16">
      <c r="A3311" t="s">
        <v>12856</v>
      </c>
      <c r="B3311" t="s">
        <v>12857</v>
      </c>
      <c r="C3311" t="s">
        <v>37739</v>
      </c>
      <c r="D3311" t="s">
        <v>37036</v>
      </c>
      <c r="E3311" t="s">
        <v>12858</v>
      </c>
      <c r="F3311" t="s">
        <v>12224</v>
      </c>
      <c r="G3311" s="2">
        <v>45574</v>
      </c>
      <c r="H3311" t="s">
        <v>28</v>
      </c>
      <c r="I3311">
        <v>1</v>
      </c>
      <c r="J3311">
        <f t="shared" si="104"/>
        <v>300</v>
      </c>
      <c r="K3311" s="3">
        <v>0</v>
      </c>
      <c r="L3311" s="3">
        <f t="shared" si="105"/>
        <v>300</v>
      </c>
      <c r="M3311">
        <v>300</v>
      </c>
      <c r="N3311" s="3">
        <f>Table2[[#This Row],[Total Cost]]-Table2[[#This Row],[Total Sales]]</f>
        <v>0</v>
      </c>
      <c r="O3311" t="s">
        <v>23</v>
      </c>
      <c r="P3311" t="s">
        <v>17</v>
      </c>
    </row>
    <row r="3312" spans="1:16">
      <c r="A3312" t="s">
        <v>12859</v>
      </c>
      <c r="B3312" t="s">
        <v>12860</v>
      </c>
      <c r="C3312" t="s">
        <v>37685</v>
      </c>
      <c r="D3312" t="s">
        <v>38036</v>
      </c>
      <c r="E3312" t="s">
        <v>12861</v>
      </c>
      <c r="F3312" t="s">
        <v>12862</v>
      </c>
      <c r="G3312" s="2">
        <v>45718</v>
      </c>
      <c r="H3312" t="s">
        <v>22</v>
      </c>
      <c r="I3312">
        <v>4</v>
      </c>
      <c r="J3312">
        <f t="shared" si="104"/>
        <v>100</v>
      </c>
      <c r="K3312" s="3">
        <v>0</v>
      </c>
      <c r="L3312" s="3">
        <f t="shared" si="105"/>
        <v>400</v>
      </c>
      <c r="M3312">
        <v>400</v>
      </c>
      <c r="N3312" s="3">
        <f>Table2[[#This Row],[Total Cost]]-Table2[[#This Row],[Total Sales]]</f>
        <v>0</v>
      </c>
      <c r="O3312" t="s">
        <v>33</v>
      </c>
      <c r="P3312" t="s">
        <v>17</v>
      </c>
    </row>
    <row r="3313" spans="1:16">
      <c r="A3313" t="s">
        <v>12863</v>
      </c>
      <c r="B3313" t="s">
        <v>12864</v>
      </c>
      <c r="C3313" t="s">
        <v>37031</v>
      </c>
      <c r="D3313" t="s">
        <v>37066</v>
      </c>
      <c r="E3313" t="s">
        <v>12865</v>
      </c>
      <c r="F3313" t="s">
        <v>12866</v>
      </c>
      <c r="G3313" s="2">
        <v>45441</v>
      </c>
      <c r="H3313" t="s">
        <v>73</v>
      </c>
      <c r="I3313">
        <v>1</v>
      </c>
      <c r="J3313">
        <f t="shared" si="104"/>
        <v>120</v>
      </c>
      <c r="K3313" s="3">
        <v>0</v>
      </c>
      <c r="L3313" s="3">
        <f t="shared" si="105"/>
        <v>120</v>
      </c>
      <c r="M3313">
        <v>120</v>
      </c>
      <c r="N3313" s="3">
        <f>Table2[[#This Row],[Total Cost]]-Table2[[#This Row],[Total Sales]]</f>
        <v>0</v>
      </c>
      <c r="O3313" t="s">
        <v>84</v>
      </c>
      <c r="P3313" t="s">
        <v>17</v>
      </c>
    </row>
    <row r="3314" spans="1:16">
      <c r="A3314" t="s">
        <v>12867</v>
      </c>
      <c r="B3314" t="s">
        <v>12868</v>
      </c>
      <c r="C3314" t="s">
        <v>37087</v>
      </c>
      <c r="D3314" t="s">
        <v>37203</v>
      </c>
      <c r="E3314" t="s">
        <v>12869</v>
      </c>
      <c r="F3314" t="s">
        <v>12870</v>
      </c>
      <c r="G3314" s="2">
        <v>45450</v>
      </c>
      <c r="H3314" t="s">
        <v>28</v>
      </c>
      <c r="I3314">
        <v>1</v>
      </c>
      <c r="J3314">
        <f t="shared" si="104"/>
        <v>300</v>
      </c>
      <c r="K3314" s="3">
        <v>0</v>
      </c>
      <c r="L3314" s="3">
        <f t="shared" si="105"/>
        <v>300</v>
      </c>
      <c r="M3314">
        <v>300</v>
      </c>
      <c r="N3314" s="3">
        <f>Table2[[#This Row],[Total Cost]]-Table2[[#This Row],[Total Sales]]</f>
        <v>0</v>
      </c>
      <c r="O3314" t="s">
        <v>23</v>
      </c>
      <c r="P3314" t="s">
        <v>17</v>
      </c>
    </row>
    <row r="3315" spans="1:16">
      <c r="A3315" t="s">
        <v>12871</v>
      </c>
      <c r="B3315" t="s">
        <v>12872</v>
      </c>
      <c r="C3315" t="s">
        <v>37253</v>
      </c>
      <c r="D3315" t="s">
        <v>38252</v>
      </c>
      <c r="E3315" t="s">
        <v>12873</v>
      </c>
      <c r="F3315" t="s">
        <v>2570</v>
      </c>
      <c r="G3315" s="2">
        <v>45457</v>
      </c>
      <c r="H3315" t="s">
        <v>47</v>
      </c>
      <c r="I3315">
        <v>3</v>
      </c>
      <c r="J3315">
        <f t="shared" si="104"/>
        <v>1200</v>
      </c>
      <c r="K3315" s="3">
        <v>0</v>
      </c>
      <c r="L3315" s="3">
        <f t="shared" si="105"/>
        <v>3600</v>
      </c>
      <c r="M3315">
        <v>3600</v>
      </c>
      <c r="N3315" s="3">
        <f>Table2[[#This Row],[Total Cost]]-Table2[[#This Row],[Total Sales]]</f>
        <v>0</v>
      </c>
      <c r="O3315" t="s">
        <v>33</v>
      </c>
      <c r="P3315" t="s">
        <v>17</v>
      </c>
    </row>
    <row r="3316" spans="1:16">
      <c r="A3316" t="s">
        <v>12874</v>
      </c>
      <c r="B3316" t="s">
        <v>10867</v>
      </c>
      <c r="C3316" t="s">
        <v>37617</v>
      </c>
      <c r="D3316" t="s">
        <v>36983</v>
      </c>
      <c r="E3316" t="s">
        <v>12875</v>
      </c>
      <c r="F3316" t="s">
        <v>12876</v>
      </c>
      <c r="G3316" s="2">
        <v>45438</v>
      </c>
      <c r="H3316" t="s">
        <v>83</v>
      </c>
      <c r="I3316">
        <v>3</v>
      </c>
      <c r="J3316">
        <f t="shared" si="104"/>
        <v>150</v>
      </c>
      <c r="K3316" s="3">
        <v>0</v>
      </c>
      <c r="L3316" s="3">
        <f t="shared" si="105"/>
        <v>450</v>
      </c>
      <c r="M3316">
        <v>450</v>
      </c>
      <c r="N3316" s="3">
        <f>Table2[[#This Row],[Total Cost]]-Table2[[#This Row],[Total Sales]]</f>
        <v>0</v>
      </c>
      <c r="O3316" t="s">
        <v>84</v>
      </c>
      <c r="P3316" t="s">
        <v>78</v>
      </c>
    </row>
    <row r="3317" spans="1:16">
      <c r="A3317" t="s">
        <v>12877</v>
      </c>
      <c r="B3317" t="s">
        <v>12878</v>
      </c>
      <c r="C3317" t="s">
        <v>37540</v>
      </c>
      <c r="D3317" t="s">
        <v>37239</v>
      </c>
      <c r="E3317" t="s">
        <v>12879</v>
      </c>
      <c r="F3317" t="s">
        <v>12880</v>
      </c>
      <c r="G3317" s="2">
        <v>45564</v>
      </c>
      <c r="H3317" t="s">
        <v>15</v>
      </c>
      <c r="I3317">
        <v>2</v>
      </c>
      <c r="J3317">
        <f t="shared" si="104"/>
        <v>800</v>
      </c>
      <c r="K3317" s="3">
        <v>0</v>
      </c>
      <c r="L3317" s="3">
        <f t="shared" si="105"/>
        <v>1600</v>
      </c>
      <c r="M3317">
        <v>1600</v>
      </c>
      <c r="N3317" s="3">
        <f>Table2[[#This Row],[Total Cost]]-Table2[[#This Row],[Total Sales]]</f>
        <v>0</v>
      </c>
      <c r="O3317" t="s">
        <v>90</v>
      </c>
      <c r="P3317" t="s">
        <v>17</v>
      </c>
    </row>
    <row r="3318" spans="1:16">
      <c r="A3318" t="s">
        <v>12881</v>
      </c>
      <c r="B3318" t="s">
        <v>12882</v>
      </c>
      <c r="C3318" t="s">
        <v>36972</v>
      </c>
      <c r="D3318" t="s">
        <v>37349</v>
      </c>
      <c r="E3318" t="s">
        <v>12883</v>
      </c>
      <c r="F3318" t="s">
        <v>12884</v>
      </c>
      <c r="G3318" s="2">
        <v>45414</v>
      </c>
      <c r="H3318" t="s">
        <v>89</v>
      </c>
      <c r="I3318">
        <v>2</v>
      </c>
      <c r="J3318">
        <f t="shared" si="104"/>
        <v>50</v>
      </c>
      <c r="K3318" s="3">
        <v>0</v>
      </c>
      <c r="L3318" s="3">
        <f t="shared" si="105"/>
        <v>100</v>
      </c>
      <c r="M3318">
        <v>100</v>
      </c>
      <c r="N3318" s="3">
        <f>Table2[[#This Row],[Total Cost]]-Table2[[#This Row],[Total Sales]]</f>
        <v>0</v>
      </c>
      <c r="O3318" t="s">
        <v>84</v>
      </c>
      <c r="P3318" t="s">
        <v>17</v>
      </c>
    </row>
    <row r="3319" spans="1:16">
      <c r="A3319" t="s">
        <v>12885</v>
      </c>
      <c r="B3319" t="s">
        <v>12886</v>
      </c>
      <c r="C3319" t="s">
        <v>37075</v>
      </c>
      <c r="D3319" t="s">
        <v>38201</v>
      </c>
      <c r="E3319" t="s">
        <v>12887</v>
      </c>
      <c r="F3319" t="s">
        <v>12888</v>
      </c>
      <c r="G3319" s="2">
        <v>45650</v>
      </c>
      <c r="H3319" t="s">
        <v>47</v>
      </c>
      <c r="I3319">
        <v>4</v>
      </c>
      <c r="J3319">
        <f t="shared" si="104"/>
        <v>1200</v>
      </c>
      <c r="K3319" s="3">
        <v>0</v>
      </c>
      <c r="L3319" s="3">
        <f t="shared" si="105"/>
        <v>4800</v>
      </c>
      <c r="M3319">
        <v>4800</v>
      </c>
      <c r="N3319" s="3">
        <f>Table2[[#This Row],[Total Cost]]-Table2[[#This Row],[Total Sales]]</f>
        <v>0</v>
      </c>
      <c r="O3319" t="s">
        <v>33</v>
      </c>
      <c r="P3319" t="s">
        <v>17</v>
      </c>
    </row>
    <row r="3320" spans="1:16">
      <c r="A3320" t="s">
        <v>12889</v>
      </c>
      <c r="B3320" t="s">
        <v>12890</v>
      </c>
      <c r="C3320" t="s">
        <v>37220</v>
      </c>
      <c r="D3320" t="s">
        <v>37071</v>
      </c>
      <c r="E3320" t="s">
        <v>12891</v>
      </c>
      <c r="F3320" t="s">
        <v>1223</v>
      </c>
      <c r="G3320" s="2">
        <v>45640</v>
      </c>
      <c r="H3320" t="s">
        <v>28</v>
      </c>
      <c r="I3320">
        <v>4</v>
      </c>
      <c r="J3320">
        <f t="shared" si="104"/>
        <v>300</v>
      </c>
      <c r="K3320" s="3">
        <v>10</v>
      </c>
      <c r="L3320" s="3">
        <f t="shared" si="105"/>
        <v>1200</v>
      </c>
      <c r="M3320">
        <v>1080</v>
      </c>
      <c r="N3320" s="3">
        <f>Table2[[#This Row],[Total Cost]]-Table2[[#This Row],[Total Sales]]</f>
        <v>120</v>
      </c>
      <c r="O3320" t="s">
        <v>23</v>
      </c>
      <c r="P3320" t="s">
        <v>78</v>
      </c>
    </row>
    <row r="3321" spans="1:16">
      <c r="A3321" t="s">
        <v>12892</v>
      </c>
      <c r="B3321" t="s">
        <v>12893</v>
      </c>
      <c r="C3321" t="s">
        <v>37223</v>
      </c>
      <c r="D3321" t="s">
        <v>36961</v>
      </c>
      <c r="E3321" t="s">
        <v>12894</v>
      </c>
      <c r="F3321" t="s">
        <v>12895</v>
      </c>
      <c r="G3321" s="2">
        <v>45486</v>
      </c>
      <c r="H3321" t="s">
        <v>15</v>
      </c>
      <c r="I3321">
        <v>2</v>
      </c>
      <c r="J3321">
        <f t="shared" si="104"/>
        <v>800</v>
      </c>
      <c r="K3321" s="3">
        <v>0</v>
      </c>
      <c r="L3321" s="3">
        <f t="shared" si="105"/>
        <v>1600</v>
      </c>
      <c r="M3321">
        <v>1600</v>
      </c>
      <c r="N3321" s="3">
        <f>Table2[[#This Row],[Total Cost]]-Table2[[#This Row],[Total Sales]]</f>
        <v>0</v>
      </c>
      <c r="O3321" t="s">
        <v>33</v>
      </c>
      <c r="P3321" t="s">
        <v>17</v>
      </c>
    </row>
    <row r="3322" spans="1:16">
      <c r="A3322" t="s">
        <v>12896</v>
      </c>
      <c r="B3322" t="s">
        <v>12897</v>
      </c>
      <c r="C3322" t="s">
        <v>38076</v>
      </c>
      <c r="D3322" t="s">
        <v>37589</v>
      </c>
      <c r="E3322" t="s">
        <v>12898</v>
      </c>
      <c r="F3322" t="s">
        <v>12899</v>
      </c>
      <c r="G3322" s="2">
        <v>45547</v>
      </c>
      <c r="H3322" t="s">
        <v>15</v>
      </c>
      <c r="I3322">
        <v>3</v>
      </c>
      <c r="J3322">
        <f t="shared" si="104"/>
        <v>800</v>
      </c>
      <c r="K3322" s="3">
        <v>0</v>
      </c>
      <c r="L3322" s="3">
        <f t="shared" si="105"/>
        <v>2400</v>
      </c>
      <c r="M3322">
        <v>2400</v>
      </c>
      <c r="N3322" s="3">
        <f>Table2[[#This Row],[Total Cost]]-Table2[[#This Row],[Total Sales]]</f>
        <v>0</v>
      </c>
      <c r="O3322" t="s">
        <v>33</v>
      </c>
      <c r="P3322" t="s">
        <v>17</v>
      </c>
    </row>
    <row r="3323" spans="1:16">
      <c r="A3323" t="s">
        <v>12900</v>
      </c>
      <c r="B3323" t="s">
        <v>12901</v>
      </c>
      <c r="C3323" t="s">
        <v>38198</v>
      </c>
      <c r="D3323" t="s">
        <v>37016</v>
      </c>
      <c r="E3323" t="s">
        <v>12902</v>
      </c>
      <c r="F3323" t="s">
        <v>12903</v>
      </c>
      <c r="G3323" s="2">
        <v>45502</v>
      </c>
      <c r="H3323" t="s">
        <v>89</v>
      </c>
      <c r="I3323">
        <v>2</v>
      </c>
      <c r="J3323">
        <f t="shared" si="104"/>
        <v>50</v>
      </c>
      <c r="K3323" s="3">
        <v>0</v>
      </c>
      <c r="L3323" s="3">
        <f t="shared" si="105"/>
        <v>100</v>
      </c>
      <c r="M3323">
        <v>100</v>
      </c>
      <c r="N3323" s="3">
        <f>Table2[[#This Row],[Total Cost]]-Table2[[#This Row],[Total Sales]]</f>
        <v>0</v>
      </c>
      <c r="O3323" t="s">
        <v>33</v>
      </c>
      <c r="P3323" t="s">
        <v>17</v>
      </c>
    </row>
    <row r="3324" spans="1:16">
      <c r="A3324" t="s">
        <v>12904</v>
      </c>
      <c r="B3324" t="s">
        <v>12905</v>
      </c>
      <c r="C3324" t="s">
        <v>37040</v>
      </c>
      <c r="D3324" t="s">
        <v>38253</v>
      </c>
      <c r="E3324" t="s">
        <v>12906</v>
      </c>
      <c r="F3324" t="s">
        <v>12907</v>
      </c>
      <c r="G3324" s="2">
        <v>45732</v>
      </c>
      <c r="H3324" t="s">
        <v>56</v>
      </c>
      <c r="I3324">
        <v>4</v>
      </c>
      <c r="J3324">
        <f t="shared" si="104"/>
        <v>90</v>
      </c>
      <c r="K3324" s="3">
        <v>5</v>
      </c>
      <c r="L3324" s="3">
        <f t="shared" si="105"/>
        <v>360</v>
      </c>
      <c r="M3324">
        <v>342</v>
      </c>
      <c r="N3324" s="3">
        <f>Table2[[#This Row],[Total Cost]]-Table2[[#This Row],[Total Sales]]</f>
        <v>18</v>
      </c>
      <c r="O3324" t="s">
        <v>23</v>
      </c>
      <c r="P3324" t="s">
        <v>78</v>
      </c>
    </row>
    <row r="3325" spans="1:16">
      <c r="A3325" t="s">
        <v>12908</v>
      </c>
      <c r="B3325" t="s">
        <v>12909</v>
      </c>
      <c r="C3325" t="s">
        <v>37161</v>
      </c>
      <c r="D3325" t="s">
        <v>38037</v>
      </c>
      <c r="E3325" t="s">
        <v>12910</v>
      </c>
      <c r="F3325" t="s">
        <v>12911</v>
      </c>
      <c r="G3325" s="2">
        <v>45449</v>
      </c>
      <c r="H3325" t="s">
        <v>73</v>
      </c>
      <c r="I3325">
        <v>4</v>
      </c>
      <c r="J3325">
        <f t="shared" si="104"/>
        <v>120</v>
      </c>
      <c r="K3325" s="3">
        <v>0</v>
      </c>
      <c r="L3325" s="3">
        <f t="shared" si="105"/>
        <v>480</v>
      </c>
      <c r="M3325">
        <v>480</v>
      </c>
      <c r="N3325" s="3">
        <f>Table2[[#This Row],[Total Cost]]-Table2[[#This Row],[Total Sales]]</f>
        <v>0</v>
      </c>
      <c r="O3325" t="s">
        <v>23</v>
      </c>
      <c r="P3325" t="s">
        <v>17</v>
      </c>
    </row>
    <row r="3326" spans="1:16">
      <c r="A3326" t="s">
        <v>12912</v>
      </c>
      <c r="B3326" t="s">
        <v>12913</v>
      </c>
      <c r="C3326" t="s">
        <v>37306</v>
      </c>
      <c r="D3326" t="s">
        <v>38179</v>
      </c>
      <c r="E3326" t="s">
        <v>12914</v>
      </c>
      <c r="F3326" t="s">
        <v>12915</v>
      </c>
      <c r="G3326" s="2">
        <v>45607</v>
      </c>
      <c r="H3326" t="s">
        <v>22</v>
      </c>
      <c r="I3326">
        <v>2</v>
      </c>
      <c r="J3326">
        <f t="shared" si="104"/>
        <v>100</v>
      </c>
      <c r="K3326" s="3">
        <v>15</v>
      </c>
      <c r="L3326" s="3">
        <f t="shared" si="105"/>
        <v>200</v>
      </c>
      <c r="M3326">
        <v>170</v>
      </c>
      <c r="N3326" s="3">
        <f>Table2[[#This Row],[Total Cost]]-Table2[[#This Row],[Total Sales]]</f>
        <v>30</v>
      </c>
      <c r="O3326" t="s">
        <v>16</v>
      </c>
      <c r="P3326" t="s">
        <v>17</v>
      </c>
    </row>
    <row r="3327" spans="1:16">
      <c r="A3327" t="s">
        <v>12916</v>
      </c>
      <c r="B3327" t="s">
        <v>12917</v>
      </c>
      <c r="C3327" t="s">
        <v>37040</v>
      </c>
      <c r="D3327" t="s">
        <v>37286</v>
      </c>
      <c r="E3327" t="s">
        <v>12918</v>
      </c>
      <c r="F3327" t="s">
        <v>12919</v>
      </c>
      <c r="G3327" s="2">
        <v>45592</v>
      </c>
      <c r="H3327" t="s">
        <v>28</v>
      </c>
      <c r="I3327">
        <v>2</v>
      </c>
      <c r="J3327">
        <f t="shared" si="104"/>
        <v>300</v>
      </c>
      <c r="K3327" s="3">
        <v>5</v>
      </c>
      <c r="L3327" s="3">
        <f t="shared" si="105"/>
        <v>600</v>
      </c>
      <c r="M3327">
        <v>570</v>
      </c>
      <c r="N3327" s="3">
        <f>Table2[[#This Row],[Total Cost]]-Table2[[#This Row],[Total Sales]]</f>
        <v>30</v>
      </c>
      <c r="O3327" t="s">
        <v>16</v>
      </c>
      <c r="P3327" t="s">
        <v>17</v>
      </c>
    </row>
    <row r="3328" spans="1:16">
      <c r="A3328" t="s">
        <v>12920</v>
      </c>
      <c r="B3328" t="s">
        <v>12921</v>
      </c>
      <c r="C3328" t="s">
        <v>37062</v>
      </c>
      <c r="D3328" t="s">
        <v>38249</v>
      </c>
      <c r="E3328" t="s">
        <v>12922</v>
      </c>
      <c r="F3328" t="s">
        <v>12923</v>
      </c>
      <c r="G3328" s="2">
        <v>45497</v>
      </c>
      <c r="H3328" t="s">
        <v>83</v>
      </c>
      <c r="I3328">
        <v>3</v>
      </c>
      <c r="J3328">
        <f t="shared" si="104"/>
        <v>150</v>
      </c>
      <c r="K3328" s="3">
        <v>0</v>
      </c>
      <c r="L3328" s="3">
        <f t="shared" si="105"/>
        <v>450</v>
      </c>
      <c r="M3328">
        <v>450</v>
      </c>
      <c r="N3328" s="3">
        <f>Table2[[#This Row],[Total Cost]]-Table2[[#This Row],[Total Sales]]</f>
        <v>0</v>
      </c>
      <c r="O3328" t="s">
        <v>84</v>
      </c>
      <c r="P3328" t="s">
        <v>17</v>
      </c>
    </row>
    <row r="3329" spans="1:16">
      <c r="A3329" t="s">
        <v>12924</v>
      </c>
      <c r="B3329" t="s">
        <v>12925</v>
      </c>
      <c r="C3329" t="s">
        <v>37068</v>
      </c>
      <c r="D3329" t="s">
        <v>37094</v>
      </c>
      <c r="E3329" t="s">
        <v>12926</v>
      </c>
      <c r="F3329" t="s">
        <v>12927</v>
      </c>
      <c r="G3329" s="2">
        <v>45552</v>
      </c>
      <c r="H3329" t="s">
        <v>73</v>
      </c>
      <c r="I3329">
        <v>2</v>
      </c>
      <c r="J3329">
        <f t="shared" si="104"/>
        <v>120</v>
      </c>
      <c r="K3329" s="3">
        <v>10</v>
      </c>
      <c r="L3329" s="3">
        <f t="shared" si="105"/>
        <v>240</v>
      </c>
      <c r="M3329">
        <v>216</v>
      </c>
      <c r="N3329" s="3">
        <f>Table2[[#This Row],[Total Cost]]-Table2[[#This Row],[Total Sales]]</f>
        <v>24</v>
      </c>
      <c r="O3329" t="s">
        <v>23</v>
      </c>
      <c r="P3329" t="s">
        <v>17</v>
      </c>
    </row>
    <row r="3330" spans="1:16">
      <c r="A3330" t="s">
        <v>12928</v>
      </c>
      <c r="B3330" t="s">
        <v>12929</v>
      </c>
      <c r="C3330" t="s">
        <v>37111</v>
      </c>
      <c r="D3330" t="s">
        <v>37305</v>
      </c>
      <c r="E3330" t="s">
        <v>12930</v>
      </c>
      <c r="F3330" t="s">
        <v>12931</v>
      </c>
      <c r="G3330" s="2">
        <v>45404</v>
      </c>
      <c r="H3330" t="s">
        <v>83</v>
      </c>
      <c r="I3330">
        <v>3</v>
      </c>
      <c r="J3330">
        <f t="shared" si="104"/>
        <v>150</v>
      </c>
      <c r="K3330" s="3">
        <v>0</v>
      </c>
      <c r="L3330" s="3">
        <f t="shared" si="105"/>
        <v>450</v>
      </c>
      <c r="M3330">
        <v>450</v>
      </c>
      <c r="N3330" s="3">
        <f>Table2[[#This Row],[Total Cost]]-Table2[[#This Row],[Total Sales]]</f>
        <v>0</v>
      </c>
      <c r="O3330" t="s">
        <v>16</v>
      </c>
      <c r="P3330" t="s">
        <v>17</v>
      </c>
    </row>
    <row r="3331" spans="1:16">
      <c r="A3331" t="s">
        <v>12932</v>
      </c>
      <c r="B3331" t="s">
        <v>12933</v>
      </c>
      <c r="C3331" t="s">
        <v>37087</v>
      </c>
      <c r="D3331" t="s">
        <v>37886</v>
      </c>
      <c r="E3331" t="s">
        <v>12934</v>
      </c>
      <c r="F3331" t="s">
        <v>12935</v>
      </c>
      <c r="G3331" s="2">
        <v>45484</v>
      </c>
      <c r="H3331" t="s">
        <v>47</v>
      </c>
      <c r="I3331">
        <v>1</v>
      </c>
      <c r="J3331">
        <f t="shared" ref="J3331:J3394" si="106">L3331/I3331</f>
        <v>1200</v>
      </c>
      <c r="K3331" s="3">
        <v>0</v>
      </c>
      <c r="L3331" s="3">
        <f t="shared" si="105"/>
        <v>1200</v>
      </c>
      <c r="M3331">
        <v>1200</v>
      </c>
      <c r="N3331" s="3">
        <f>Table2[[#This Row],[Total Cost]]-Table2[[#This Row],[Total Sales]]</f>
        <v>0</v>
      </c>
      <c r="O3331" t="s">
        <v>90</v>
      </c>
      <c r="P3331" t="s">
        <v>17</v>
      </c>
    </row>
    <row r="3332" spans="1:16">
      <c r="A3332" t="s">
        <v>12936</v>
      </c>
      <c r="B3332" t="s">
        <v>12937</v>
      </c>
      <c r="C3332" t="s">
        <v>36984</v>
      </c>
      <c r="D3332" t="s">
        <v>37179</v>
      </c>
      <c r="E3332" t="s">
        <v>12938</v>
      </c>
      <c r="F3332" t="s">
        <v>12939</v>
      </c>
      <c r="G3332" s="2">
        <v>45687</v>
      </c>
      <c r="H3332" t="s">
        <v>22</v>
      </c>
      <c r="I3332">
        <v>3</v>
      </c>
      <c r="J3332">
        <f t="shared" si="106"/>
        <v>100</v>
      </c>
      <c r="K3332" s="3">
        <v>5</v>
      </c>
      <c r="L3332" s="3">
        <f t="shared" si="105"/>
        <v>300</v>
      </c>
      <c r="M3332">
        <v>285</v>
      </c>
      <c r="N3332" s="3">
        <f>Table2[[#This Row],[Total Cost]]-Table2[[#This Row],[Total Sales]]</f>
        <v>15</v>
      </c>
      <c r="O3332" t="s">
        <v>23</v>
      </c>
      <c r="P3332" t="s">
        <v>17</v>
      </c>
    </row>
    <row r="3333" spans="1:16">
      <c r="A3333" t="s">
        <v>12940</v>
      </c>
      <c r="B3333" t="s">
        <v>12941</v>
      </c>
      <c r="C3333" t="s">
        <v>38108</v>
      </c>
      <c r="D3333" t="s">
        <v>37589</v>
      </c>
      <c r="E3333" t="s">
        <v>12942</v>
      </c>
      <c r="F3333" t="s">
        <v>12943</v>
      </c>
      <c r="G3333" s="2">
        <v>45441</v>
      </c>
      <c r="H3333" t="s">
        <v>42</v>
      </c>
      <c r="I3333">
        <v>1</v>
      </c>
      <c r="J3333">
        <f t="shared" si="106"/>
        <v>200</v>
      </c>
      <c r="K3333" s="3">
        <v>10</v>
      </c>
      <c r="L3333" s="3">
        <f t="shared" si="105"/>
        <v>200</v>
      </c>
      <c r="M3333">
        <v>180</v>
      </c>
      <c r="N3333" s="3">
        <f>Table2[[#This Row],[Total Cost]]-Table2[[#This Row],[Total Sales]]</f>
        <v>20</v>
      </c>
      <c r="O3333" t="s">
        <v>90</v>
      </c>
      <c r="P3333" t="s">
        <v>17</v>
      </c>
    </row>
    <row r="3334" spans="1:16">
      <c r="A3334" t="s">
        <v>12944</v>
      </c>
      <c r="B3334" t="s">
        <v>12945</v>
      </c>
      <c r="C3334" t="s">
        <v>37111</v>
      </c>
      <c r="D3334" t="s">
        <v>37533</v>
      </c>
      <c r="E3334" t="s">
        <v>12946</v>
      </c>
      <c r="F3334" t="s">
        <v>12947</v>
      </c>
      <c r="G3334" s="2">
        <v>45718</v>
      </c>
      <c r="H3334" t="s">
        <v>89</v>
      </c>
      <c r="I3334">
        <v>2</v>
      </c>
      <c r="J3334">
        <f t="shared" si="106"/>
        <v>50</v>
      </c>
      <c r="K3334" s="3">
        <v>0</v>
      </c>
      <c r="L3334" s="3">
        <f t="shared" ref="L3334:L3397" si="107">M3334/(1-K3334/100)</f>
        <v>100</v>
      </c>
      <c r="M3334">
        <v>100</v>
      </c>
      <c r="N3334" s="3">
        <f>Table2[[#This Row],[Total Cost]]-Table2[[#This Row],[Total Sales]]</f>
        <v>0</v>
      </c>
      <c r="O3334" t="s">
        <v>33</v>
      </c>
      <c r="P3334" t="s">
        <v>17</v>
      </c>
    </row>
    <row r="3335" spans="1:16">
      <c r="A3335" t="s">
        <v>12948</v>
      </c>
      <c r="B3335" t="s">
        <v>12949</v>
      </c>
      <c r="C3335" t="s">
        <v>37033</v>
      </c>
      <c r="D3335" t="s">
        <v>38254</v>
      </c>
      <c r="E3335" t="s">
        <v>12950</v>
      </c>
      <c r="F3335" t="s">
        <v>12951</v>
      </c>
      <c r="G3335" s="2">
        <v>45648</v>
      </c>
      <c r="H3335" t="s">
        <v>73</v>
      </c>
      <c r="I3335">
        <v>1</v>
      </c>
      <c r="J3335">
        <f t="shared" si="106"/>
        <v>120</v>
      </c>
      <c r="K3335" s="3">
        <v>0</v>
      </c>
      <c r="L3335" s="3">
        <f t="shared" si="107"/>
        <v>120</v>
      </c>
      <c r="M3335">
        <v>120</v>
      </c>
      <c r="N3335" s="3">
        <f>Table2[[#This Row],[Total Cost]]-Table2[[#This Row],[Total Sales]]</f>
        <v>0</v>
      </c>
      <c r="O3335" t="s">
        <v>16</v>
      </c>
      <c r="P3335" t="s">
        <v>17</v>
      </c>
    </row>
    <row r="3336" spans="1:16">
      <c r="A3336" t="s">
        <v>12952</v>
      </c>
      <c r="B3336" t="s">
        <v>12953</v>
      </c>
      <c r="C3336" t="s">
        <v>37473</v>
      </c>
      <c r="D3336" t="s">
        <v>37236</v>
      </c>
      <c r="E3336" t="s">
        <v>12954</v>
      </c>
      <c r="F3336" t="s">
        <v>1742</v>
      </c>
      <c r="G3336" s="2">
        <v>45706</v>
      </c>
      <c r="H3336" t="s">
        <v>15</v>
      </c>
      <c r="I3336">
        <v>3</v>
      </c>
      <c r="J3336">
        <f t="shared" si="106"/>
        <v>800</v>
      </c>
      <c r="K3336" s="3">
        <v>0</v>
      </c>
      <c r="L3336" s="3">
        <f t="shared" si="107"/>
        <v>2400</v>
      </c>
      <c r="M3336">
        <v>2400</v>
      </c>
      <c r="N3336" s="3">
        <f>Table2[[#This Row],[Total Cost]]-Table2[[#This Row],[Total Sales]]</f>
        <v>0</v>
      </c>
      <c r="O3336" t="s">
        <v>16</v>
      </c>
      <c r="P3336" t="s">
        <v>17</v>
      </c>
    </row>
    <row r="3337" spans="1:16">
      <c r="A3337" t="s">
        <v>12955</v>
      </c>
      <c r="B3337" t="s">
        <v>12956</v>
      </c>
      <c r="C3337" t="s">
        <v>37281</v>
      </c>
      <c r="D3337" t="s">
        <v>38255</v>
      </c>
      <c r="E3337" t="s">
        <v>12957</v>
      </c>
      <c r="F3337" t="s">
        <v>12958</v>
      </c>
      <c r="G3337" s="2">
        <v>45619</v>
      </c>
      <c r="H3337" t="s">
        <v>56</v>
      </c>
      <c r="I3337">
        <v>1</v>
      </c>
      <c r="J3337">
        <f t="shared" si="106"/>
        <v>90</v>
      </c>
      <c r="K3337" s="3">
        <v>0</v>
      </c>
      <c r="L3337" s="3">
        <f t="shared" si="107"/>
        <v>90</v>
      </c>
      <c r="M3337">
        <v>90</v>
      </c>
      <c r="N3337" s="3">
        <f>Table2[[#This Row],[Total Cost]]-Table2[[#This Row],[Total Sales]]</f>
        <v>0</v>
      </c>
      <c r="O3337" t="s">
        <v>23</v>
      </c>
      <c r="P3337" t="s">
        <v>17</v>
      </c>
    </row>
    <row r="3338" spans="1:16">
      <c r="A3338" t="s">
        <v>12959</v>
      </c>
      <c r="B3338" t="s">
        <v>12960</v>
      </c>
      <c r="C3338" t="s">
        <v>37010</v>
      </c>
      <c r="D3338" t="s">
        <v>38254</v>
      </c>
      <c r="E3338" t="s">
        <v>12961</v>
      </c>
      <c r="F3338" t="s">
        <v>12962</v>
      </c>
      <c r="G3338" s="2">
        <v>45572</v>
      </c>
      <c r="H3338" t="s">
        <v>83</v>
      </c>
      <c r="I3338">
        <v>3</v>
      </c>
      <c r="J3338">
        <f t="shared" si="106"/>
        <v>150</v>
      </c>
      <c r="K3338" s="3">
        <v>0</v>
      </c>
      <c r="L3338" s="3">
        <f t="shared" si="107"/>
        <v>450</v>
      </c>
      <c r="M3338">
        <v>450</v>
      </c>
      <c r="N3338" s="3">
        <f>Table2[[#This Row],[Total Cost]]-Table2[[#This Row],[Total Sales]]</f>
        <v>0</v>
      </c>
      <c r="O3338" t="s">
        <v>16</v>
      </c>
      <c r="P3338" t="s">
        <v>17</v>
      </c>
    </row>
    <row r="3339" spans="1:16">
      <c r="A3339" t="s">
        <v>12963</v>
      </c>
      <c r="B3339" t="s">
        <v>12964</v>
      </c>
      <c r="C3339" t="s">
        <v>37986</v>
      </c>
      <c r="D3339" t="s">
        <v>37390</v>
      </c>
      <c r="E3339" t="s">
        <v>12965</v>
      </c>
      <c r="F3339" t="s">
        <v>12966</v>
      </c>
      <c r="G3339" s="2">
        <v>45764</v>
      </c>
      <c r="H3339" t="s">
        <v>73</v>
      </c>
      <c r="I3339">
        <v>4</v>
      </c>
      <c r="J3339">
        <f t="shared" si="106"/>
        <v>120</v>
      </c>
      <c r="K3339" s="3">
        <v>0</v>
      </c>
      <c r="L3339" s="3">
        <f t="shared" si="107"/>
        <v>480</v>
      </c>
      <c r="M3339">
        <v>480</v>
      </c>
      <c r="N3339" s="3">
        <f>Table2[[#This Row],[Total Cost]]-Table2[[#This Row],[Total Sales]]</f>
        <v>0</v>
      </c>
      <c r="O3339" t="s">
        <v>33</v>
      </c>
      <c r="P3339" t="s">
        <v>78</v>
      </c>
    </row>
    <row r="3340" spans="1:16">
      <c r="A3340" t="s">
        <v>12967</v>
      </c>
      <c r="B3340" t="s">
        <v>12968</v>
      </c>
      <c r="C3340" t="s">
        <v>37223</v>
      </c>
      <c r="D3340" t="s">
        <v>37115</v>
      </c>
      <c r="E3340" t="s">
        <v>12969</v>
      </c>
      <c r="F3340" t="s">
        <v>12970</v>
      </c>
      <c r="G3340" s="2">
        <v>45402</v>
      </c>
      <c r="H3340" t="s">
        <v>15</v>
      </c>
      <c r="I3340">
        <v>3</v>
      </c>
      <c r="J3340">
        <f t="shared" si="106"/>
        <v>800</v>
      </c>
      <c r="K3340" s="3">
        <v>0</v>
      </c>
      <c r="L3340" s="3">
        <f t="shared" si="107"/>
        <v>2400</v>
      </c>
      <c r="M3340">
        <v>2400</v>
      </c>
      <c r="N3340" s="3">
        <f>Table2[[#This Row],[Total Cost]]-Table2[[#This Row],[Total Sales]]</f>
        <v>0</v>
      </c>
      <c r="O3340" t="s">
        <v>16</v>
      </c>
      <c r="P3340" t="s">
        <v>17</v>
      </c>
    </row>
    <row r="3341" spans="1:16">
      <c r="A3341" t="s">
        <v>12971</v>
      </c>
      <c r="B3341" t="s">
        <v>12972</v>
      </c>
      <c r="C3341" t="s">
        <v>37149</v>
      </c>
      <c r="D3341" t="s">
        <v>38236</v>
      </c>
      <c r="E3341" t="s">
        <v>12973</v>
      </c>
      <c r="F3341" t="s">
        <v>12974</v>
      </c>
      <c r="G3341" s="2">
        <v>45767</v>
      </c>
      <c r="H3341" t="s">
        <v>28</v>
      </c>
      <c r="I3341">
        <v>4</v>
      </c>
      <c r="J3341">
        <f t="shared" si="106"/>
        <v>300</v>
      </c>
      <c r="K3341" s="3">
        <v>0</v>
      </c>
      <c r="L3341" s="3">
        <f t="shared" si="107"/>
        <v>1200</v>
      </c>
      <c r="M3341">
        <v>1200</v>
      </c>
      <c r="N3341" s="3">
        <f>Table2[[#This Row],[Total Cost]]-Table2[[#This Row],[Total Sales]]</f>
        <v>0</v>
      </c>
      <c r="O3341" t="s">
        <v>84</v>
      </c>
      <c r="P3341" t="s">
        <v>17</v>
      </c>
    </row>
    <row r="3342" spans="1:16">
      <c r="A3342" t="s">
        <v>12975</v>
      </c>
      <c r="B3342" t="s">
        <v>12976</v>
      </c>
      <c r="C3342" t="s">
        <v>37025</v>
      </c>
      <c r="D3342" t="s">
        <v>37484</v>
      </c>
      <c r="E3342" t="s">
        <v>12977</v>
      </c>
      <c r="F3342" t="s">
        <v>12978</v>
      </c>
      <c r="G3342" s="2">
        <v>45463</v>
      </c>
      <c r="H3342" t="s">
        <v>89</v>
      </c>
      <c r="I3342">
        <v>2</v>
      </c>
      <c r="J3342">
        <f t="shared" si="106"/>
        <v>50</v>
      </c>
      <c r="K3342" s="3">
        <v>15</v>
      </c>
      <c r="L3342" s="3">
        <f t="shared" si="107"/>
        <v>100</v>
      </c>
      <c r="M3342">
        <v>85</v>
      </c>
      <c r="N3342" s="3">
        <f>Table2[[#This Row],[Total Cost]]-Table2[[#This Row],[Total Sales]]</f>
        <v>15</v>
      </c>
      <c r="O3342" t="s">
        <v>84</v>
      </c>
      <c r="P3342" t="s">
        <v>17</v>
      </c>
    </row>
    <row r="3343" spans="1:16">
      <c r="A3343" t="s">
        <v>12979</v>
      </c>
      <c r="B3343" t="s">
        <v>12980</v>
      </c>
      <c r="C3343" t="s">
        <v>36972</v>
      </c>
      <c r="D3343" t="s">
        <v>38256</v>
      </c>
      <c r="E3343" t="s">
        <v>12981</v>
      </c>
      <c r="F3343" t="s">
        <v>3227</v>
      </c>
      <c r="G3343" s="2">
        <v>45628</v>
      </c>
      <c r="H3343" t="s">
        <v>28</v>
      </c>
      <c r="I3343">
        <v>2</v>
      </c>
      <c r="J3343">
        <f t="shared" si="106"/>
        <v>300</v>
      </c>
      <c r="K3343" s="3">
        <v>0</v>
      </c>
      <c r="L3343" s="3">
        <f t="shared" si="107"/>
        <v>600</v>
      </c>
      <c r="M3343">
        <v>600</v>
      </c>
      <c r="N3343" s="3">
        <f>Table2[[#This Row],[Total Cost]]-Table2[[#This Row],[Total Sales]]</f>
        <v>0</v>
      </c>
      <c r="O3343" t="s">
        <v>90</v>
      </c>
      <c r="P3343" t="s">
        <v>17</v>
      </c>
    </row>
    <row r="3344" spans="1:16">
      <c r="A3344" t="s">
        <v>12982</v>
      </c>
      <c r="B3344" t="s">
        <v>12983</v>
      </c>
      <c r="C3344" t="s">
        <v>37068</v>
      </c>
      <c r="D3344" t="s">
        <v>38159</v>
      </c>
      <c r="E3344" t="s">
        <v>12984</v>
      </c>
      <c r="F3344" t="s">
        <v>12985</v>
      </c>
      <c r="G3344" s="2">
        <v>45475</v>
      </c>
      <c r="H3344" t="s">
        <v>28</v>
      </c>
      <c r="I3344">
        <v>2</v>
      </c>
      <c r="J3344">
        <f t="shared" si="106"/>
        <v>300</v>
      </c>
      <c r="K3344" s="3">
        <v>0</v>
      </c>
      <c r="L3344" s="3">
        <f t="shared" si="107"/>
        <v>600</v>
      </c>
      <c r="M3344">
        <v>600</v>
      </c>
      <c r="N3344" s="3">
        <f>Table2[[#This Row],[Total Cost]]-Table2[[#This Row],[Total Sales]]</f>
        <v>0</v>
      </c>
      <c r="O3344" t="s">
        <v>16</v>
      </c>
      <c r="P3344" t="s">
        <v>17</v>
      </c>
    </row>
    <row r="3345" spans="1:16">
      <c r="A3345" t="s">
        <v>12986</v>
      </c>
      <c r="B3345" t="s">
        <v>12987</v>
      </c>
      <c r="C3345" t="s">
        <v>37224</v>
      </c>
      <c r="D3345" t="s">
        <v>37283</v>
      </c>
      <c r="E3345" t="s">
        <v>12988</v>
      </c>
      <c r="F3345" t="s">
        <v>12989</v>
      </c>
      <c r="G3345" s="2">
        <v>45486</v>
      </c>
      <c r="H3345" t="s">
        <v>89</v>
      </c>
      <c r="I3345">
        <v>1</v>
      </c>
      <c r="J3345">
        <f t="shared" si="106"/>
        <v>50</v>
      </c>
      <c r="K3345" s="3">
        <v>0</v>
      </c>
      <c r="L3345" s="3">
        <f t="shared" si="107"/>
        <v>50</v>
      </c>
      <c r="M3345">
        <v>50</v>
      </c>
      <c r="N3345" s="3">
        <f>Table2[[#This Row],[Total Cost]]-Table2[[#This Row],[Total Sales]]</f>
        <v>0</v>
      </c>
      <c r="O3345" t="s">
        <v>23</v>
      </c>
      <c r="P3345" t="s">
        <v>17</v>
      </c>
    </row>
    <row r="3346" spans="1:16">
      <c r="A3346" t="s">
        <v>12990</v>
      </c>
      <c r="B3346" t="s">
        <v>12991</v>
      </c>
      <c r="C3346" t="s">
        <v>37665</v>
      </c>
      <c r="D3346" t="s">
        <v>37074</v>
      </c>
      <c r="E3346" t="s">
        <v>12992</v>
      </c>
      <c r="F3346" t="s">
        <v>12993</v>
      </c>
      <c r="G3346" s="2">
        <v>45700</v>
      </c>
      <c r="H3346" t="s">
        <v>15</v>
      </c>
      <c r="I3346">
        <v>4</v>
      </c>
      <c r="J3346">
        <f t="shared" si="106"/>
        <v>800</v>
      </c>
      <c r="K3346" s="3">
        <v>10</v>
      </c>
      <c r="L3346" s="3">
        <f t="shared" si="107"/>
        <v>3200</v>
      </c>
      <c r="M3346">
        <v>2880</v>
      </c>
      <c r="N3346" s="3">
        <f>Table2[[#This Row],[Total Cost]]-Table2[[#This Row],[Total Sales]]</f>
        <v>320</v>
      </c>
      <c r="O3346" t="s">
        <v>23</v>
      </c>
      <c r="P3346" t="s">
        <v>17</v>
      </c>
    </row>
    <row r="3347" spans="1:16">
      <c r="A3347" t="s">
        <v>12994</v>
      </c>
      <c r="B3347" t="s">
        <v>10402</v>
      </c>
      <c r="C3347" t="s">
        <v>37496</v>
      </c>
      <c r="D3347" t="s">
        <v>37201</v>
      </c>
      <c r="E3347" t="s">
        <v>12995</v>
      </c>
      <c r="F3347" t="s">
        <v>6335</v>
      </c>
      <c r="G3347" s="2">
        <v>45501</v>
      </c>
      <c r="H3347" t="s">
        <v>42</v>
      </c>
      <c r="I3347">
        <v>4</v>
      </c>
      <c r="J3347">
        <f t="shared" si="106"/>
        <v>200</v>
      </c>
      <c r="K3347" s="3">
        <v>0</v>
      </c>
      <c r="L3347" s="3">
        <f t="shared" si="107"/>
        <v>800</v>
      </c>
      <c r="M3347">
        <v>800</v>
      </c>
      <c r="N3347" s="3">
        <f>Table2[[#This Row],[Total Cost]]-Table2[[#This Row],[Total Sales]]</f>
        <v>0</v>
      </c>
      <c r="O3347" t="s">
        <v>23</v>
      </c>
      <c r="P3347" t="s">
        <v>17</v>
      </c>
    </row>
    <row r="3348" spans="1:16">
      <c r="A3348" t="s">
        <v>12996</v>
      </c>
      <c r="B3348" t="s">
        <v>12997</v>
      </c>
      <c r="C3348" t="s">
        <v>37002</v>
      </c>
      <c r="D3348" t="s">
        <v>37471</v>
      </c>
      <c r="E3348" t="s">
        <v>12998</v>
      </c>
      <c r="F3348" t="s">
        <v>12999</v>
      </c>
      <c r="G3348" s="2">
        <v>45571</v>
      </c>
      <c r="H3348" t="s">
        <v>42</v>
      </c>
      <c r="I3348">
        <v>2</v>
      </c>
      <c r="J3348">
        <f t="shared" si="106"/>
        <v>200</v>
      </c>
      <c r="K3348" s="3">
        <v>5</v>
      </c>
      <c r="L3348" s="3">
        <f t="shared" si="107"/>
        <v>400</v>
      </c>
      <c r="M3348">
        <v>380</v>
      </c>
      <c r="N3348" s="3">
        <f>Table2[[#This Row],[Total Cost]]-Table2[[#This Row],[Total Sales]]</f>
        <v>20</v>
      </c>
      <c r="O3348" t="s">
        <v>23</v>
      </c>
      <c r="P3348" t="s">
        <v>78</v>
      </c>
    </row>
    <row r="3349" spans="1:16">
      <c r="A3349" t="s">
        <v>13000</v>
      </c>
      <c r="B3349" t="s">
        <v>13001</v>
      </c>
      <c r="C3349" t="s">
        <v>36972</v>
      </c>
      <c r="D3349" t="s">
        <v>37076</v>
      </c>
      <c r="E3349" t="s">
        <v>13002</v>
      </c>
      <c r="F3349" t="s">
        <v>13003</v>
      </c>
      <c r="G3349" s="2">
        <v>45504</v>
      </c>
      <c r="H3349" t="s">
        <v>15</v>
      </c>
      <c r="I3349">
        <v>1</v>
      </c>
      <c r="J3349">
        <f t="shared" si="106"/>
        <v>800</v>
      </c>
      <c r="K3349" s="3">
        <v>5</v>
      </c>
      <c r="L3349" s="3">
        <f t="shared" si="107"/>
        <v>800</v>
      </c>
      <c r="M3349">
        <v>760</v>
      </c>
      <c r="N3349" s="3">
        <f>Table2[[#This Row],[Total Cost]]-Table2[[#This Row],[Total Sales]]</f>
        <v>40</v>
      </c>
      <c r="O3349" t="s">
        <v>84</v>
      </c>
      <c r="P3349" t="s">
        <v>17</v>
      </c>
    </row>
    <row r="3350" spans="1:16">
      <c r="A3350" t="s">
        <v>13004</v>
      </c>
      <c r="B3350" t="s">
        <v>13005</v>
      </c>
      <c r="C3350" t="s">
        <v>37586</v>
      </c>
      <c r="D3350" t="s">
        <v>37066</v>
      </c>
      <c r="E3350" t="s">
        <v>13006</v>
      </c>
      <c r="F3350" t="s">
        <v>13007</v>
      </c>
      <c r="G3350" s="2">
        <v>45709</v>
      </c>
      <c r="H3350" t="s">
        <v>73</v>
      </c>
      <c r="I3350">
        <v>1</v>
      </c>
      <c r="J3350">
        <f t="shared" si="106"/>
        <v>120</v>
      </c>
      <c r="K3350" s="3">
        <v>0</v>
      </c>
      <c r="L3350" s="3">
        <f t="shared" si="107"/>
        <v>120</v>
      </c>
      <c r="M3350">
        <v>120</v>
      </c>
      <c r="N3350" s="3">
        <f>Table2[[#This Row],[Total Cost]]-Table2[[#This Row],[Total Sales]]</f>
        <v>0</v>
      </c>
      <c r="O3350" t="s">
        <v>16</v>
      </c>
      <c r="P3350" t="s">
        <v>17</v>
      </c>
    </row>
    <row r="3351" spans="1:16">
      <c r="A3351" t="s">
        <v>13008</v>
      </c>
      <c r="B3351" t="s">
        <v>13009</v>
      </c>
      <c r="C3351" t="s">
        <v>37968</v>
      </c>
      <c r="D3351" t="s">
        <v>37046</v>
      </c>
      <c r="E3351" t="s">
        <v>13010</v>
      </c>
      <c r="F3351" t="s">
        <v>13011</v>
      </c>
      <c r="G3351" s="2">
        <v>45754</v>
      </c>
      <c r="H3351" t="s">
        <v>42</v>
      </c>
      <c r="I3351">
        <v>1</v>
      </c>
      <c r="J3351">
        <f t="shared" si="106"/>
        <v>200</v>
      </c>
      <c r="K3351" s="3">
        <v>5</v>
      </c>
      <c r="L3351" s="3">
        <f t="shared" si="107"/>
        <v>200</v>
      </c>
      <c r="M3351">
        <v>190</v>
      </c>
      <c r="N3351" s="3">
        <f>Table2[[#This Row],[Total Cost]]-Table2[[#This Row],[Total Sales]]</f>
        <v>10</v>
      </c>
      <c r="O3351" t="s">
        <v>23</v>
      </c>
      <c r="P3351" t="s">
        <v>17</v>
      </c>
    </row>
    <row r="3352" spans="1:16">
      <c r="A3352" t="s">
        <v>13012</v>
      </c>
      <c r="B3352" t="s">
        <v>13013</v>
      </c>
      <c r="C3352" t="s">
        <v>37087</v>
      </c>
      <c r="D3352" t="s">
        <v>37059</v>
      </c>
      <c r="E3352" t="s">
        <v>13014</v>
      </c>
      <c r="F3352" t="s">
        <v>13015</v>
      </c>
      <c r="G3352" s="2">
        <v>45585</v>
      </c>
      <c r="H3352" t="s">
        <v>28</v>
      </c>
      <c r="I3352">
        <v>2</v>
      </c>
      <c r="J3352">
        <f t="shared" si="106"/>
        <v>300</v>
      </c>
      <c r="K3352" s="3">
        <v>0</v>
      </c>
      <c r="L3352" s="3">
        <f t="shared" si="107"/>
        <v>600</v>
      </c>
      <c r="M3352">
        <v>600</v>
      </c>
      <c r="N3352" s="3">
        <f>Table2[[#This Row],[Total Cost]]-Table2[[#This Row],[Total Sales]]</f>
        <v>0</v>
      </c>
      <c r="O3352" t="s">
        <v>33</v>
      </c>
      <c r="P3352" t="s">
        <v>17</v>
      </c>
    </row>
    <row r="3353" spans="1:16">
      <c r="A3353" t="s">
        <v>13016</v>
      </c>
      <c r="B3353" t="s">
        <v>13017</v>
      </c>
      <c r="C3353" t="s">
        <v>37098</v>
      </c>
      <c r="D3353" t="s">
        <v>36983</v>
      </c>
      <c r="E3353" t="s">
        <v>13018</v>
      </c>
      <c r="F3353" t="s">
        <v>13019</v>
      </c>
      <c r="G3353" s="2">
        <v>45715</v>
      </c>
      <c r="H3353" t="s">
        <v>73</v>
      </c>
      <c r="I3353">
        <v>4</v>
      </c>
      <c r="J3353">
        <f t="shared" si="106"/>
        <v>120</v>
      </c>
      <c r="K3353" s="3">
        <v>0</v>
      </c>
      <c r="L3353" s="3">
        <f t="shared" si="107"/>
        <v>480</v>
      </c>
      <c r="M3353">
        <v>480</v>
      </c>
      <c r="N3353" s="3">
        <f>Table2[[#This Row],[Total Cost]]-Table2[[#This Row],[Total Sales]]</f>
        <v>0</v>
      </c>
      <c r="O3353" t="s">
        <v>23</v>
      </c>
      <c r="P3353" t="s">
        <v>17</v>
      </c>
    </row>
    <row r="3354" spans="1:16">
      <c r="A3354" t="s">
        <v>13020</v>
      </c>
      <c r="B3354" t="s">
        <v>13021</v>
      </c>
      <c r="C3354" t="s">
        <v>37483</v>
      </c>
      <c r="D3354" t="s">
        <v>37119</v>
      </c>
      <c r="E3354" t="s">
        <v>13022</v>
      </c>
      <c r="F3354" t="s">
        <v>13023</v>
      </c>
      <c r="G3354" s="2">
        <v>45545</v>
      </c>
      <c r="H3354" t="s">
        <v>42</v>
      </c>
      <c r="I3354">
        <v>2</v>
      </c>
      <c r="J3354">
        <f t="shared" si="106"/>
        <v>200</v>
      </c>
      <c r="K3354" s="3">
        <v>0</v>
      </c>
      <c r="L3354" s="3">
        <f t="shared" si="107"/>
        <v>400</v>
      </c>
      <c r="M3354">
        <v>400</v>
      </c>
      <c r="N3354" s="3">
        <f>Table2[[#This Row],[Total Cost]]-Table2[[#This Row],[Total Sales]]</f>
        <v>0</v>
      </c>
      <c r="O3354" t="s">
        <v>90</v>
      </c>
      <c r="P3354" t="s">
        <v>17</v>
      </c>
    </row>
    <row r="3355" spans="1:16">
      <c r="A3355" t="s">
        <v>13024</v>
      </c>
      <c r="B3355" t="s">
        <v>13025</v>
      </c>
      <c r="C3355" t="s">
        <v>38226</v>
      </c>
      <c r="D3355" t="s">
        <v>37484</v>
      </c>
      <c r="E3355" t="s">
        <v>13026</v>
      </c>
      <c r="F3355" t="s">
        <v>13027</v>
      </c>
      <c r="G3355" s="2">
        <v>45507</v>
      </c>
      <c r="H3355" t="s">
        <v>83</v>
      </c>
      <c r="I3355">
        <v>3</v>
      </c>
      <c r="J3355">
        <f t="shared" si="106"/>
        <v>150</v>
      </c>
      <c r="K3355" s="3">
        <v>10</v>
      </c>
      <c r="L3355" s="3">
        <f t="shared" si="107"/>
        <v>450</v>
      </c>
      <c r="M3355">
        <v>405</v>
      </c>
      <c r="N3355" s="3">
        <f>Table2[[#This Row],[Total Cost]]-Table2[[#This Row],[Total Sales]]</f>
        <v>45</v>
      </c>
      <c r="O3355" t="s">
        <v>84</v>
      </c>
      <c r="P3355" t="s">
        <v>17</v>
      </c>
    </row>
    <row r="3356" spans="1:16">
      <c r="A3356" t="s">
        <v>13028</v>
      </c>
      <c r="B3356" t="s">
        <v>13029</v>
      </c>
      <c r="C3356" t="s">
        <v>37264</v>
      </c>
      <c r="D3356" t="s">
        <v>37730</v>
      </c>
      <c r="E3356" t="s">
        <v>13030</v>
      </c>
      <c r="F3356" t="s">
        <v>13031</v>
      </c>
      <c r="G3356" s="2">
        <v>45415</v>
      </c>
      <c r="H3356" t="s">
        <v>28</v>
      </c>
      <c r="I3356">
        <v>4</v>
      </c>
      <c r="J3356">
        <f t="shared" si="106"/>
        <v>300</v>
      </c>
      <c r="K3356" s="3">
        <v>5</v>
      </c>
      <c r="L3356" s="3">
        <f t="shared" si="107"/>
        <v>1200</v>
      </c>
      <c r="M3356">
        <v>1140</v>
      </c>
      <c r="N3356" s="3">
        <f>Table2[[#This Row],[Total Cost]]-Table2[[#This Row],[Total Sales]]</f>
        <v>60</v>
      </c>
      <c r="O3356" t="s">
        <v>90</v>
      </c>
      <c r="P3356" t="s">
        <v>17</v>
      </c>
    </row>
    <row r="3357" spans="1:16">
      <c r="A3357" t="s">
        <v>13032</v>
      </c>
      <c r="B3357" t="s">
        <v>13033</v>
      </c>
      <c r="C3357" t="s">
        <v>37767</v>
      </c>
      <c r="D3357" t="s">
        <v>37636</v>
      </c>
      <c r="E3357" t="s">
        <v>13034</v>
      </c>
      <c r="F3357" t="s">
        <v>13035</v>
      </c>
      <c r="G3357" s="2">
        <v>45407</v>
      </c>
      <c r="H3357" t="s">
        <v>22</v>
      </c>
      <c r="I3357">
        <v>1</v>
      </c>
      <c r="J3357">
        <f t="shared" si="106"/>
        <v>100</v>
      </c>
      <c r="K3357" s="3">
        <v>0</v>
      </c>
      <c r="L3357" s="3">
        <f t="shared" si="107"/>
        <v>100</v>
      </c>
      <c r="M3357">
        <v>100</v>
      </c>
      <c r="N3357" s="3">
        <f>Table2[[#This Row],[Total Cost]]-Table2[[#This Row],[Total Sales]]</f>
        <v>0</v>
      </c>
      <c r="O3357" t="s">
        <v>23</v>
      </c>
      <c r="P3357" t="s">
        <v>17</v>
      </c>
    </row>
    <row r="3358" spans="1:16">
      <c r="A3358" t="s">
        <v>13036</v>
      </c>
      <c r="B3358" t="s">
        <v>13037</v>
      </c>
      <c r="C3358" t="s">
        <v>36979</v>
      </c>
      <c r="D3358" t="s">
        <v>37132</v>
      </c>
      <c r="E3358" t="s">
        <v>13038</v>
      </c>
      <c r="F3358" t="s">
        <v>13039</v>
      </c>
      <c r="G3358" s="2">
        <v>45540</v>
      </c>
      <c r="H3358" t="s">
        <v>89</v>
      </c>
      <c r="I3358">
        <v>3</v>
      </c>
      <c r="J3358">
        <f t="shared" si="106"/>
        <v>50</v>
      </c>
      <c r="K3358" s="3">
        <v>5</v>
      </c>
      <c r="L3358" s="3">
        <f t="shared" si="107"/>
        <v>150</v>
      </c>
      <c r="M3358">
        <v>142.5</v>
      </c>
      <c r="N3358" s="3">
        <f>Table2[[#This Row],[Total Cost]]-Table2[[#This Row],[Total Sales]]</f>
        <v>7.5</v>
      </c>
      <c r="O3358" t="s">
        <v>23</v>
      </c>
      <c r="P3358" t="s">
        <v>78</v>
      </c>
    </row>
    <row r="3359" spans="1:16">
      <c r="A3359" t="s">
        <v>13040</v>
      </c>
      <c r="B3359" t="s">
        <v>13041</v>
      </c>
      <c r="C3359" t="s">
        <v>37161</v>
      </c>
      <c r="D3359" t="s">
        <v>37676</v>
      </c>
      <c r="E3359" t="s">
        <v>13042</v>
      </c>
      <c r="F3359" t="s">
        <v>8481</v>
      </c>
      <c r="G3359" s="2">
        <v>45762</v>
      </c>
      <c r="H3359" t="s">
        <v>47</v>
      </c>
      <c r="I3359">
        <v>3</v>
      </c>
      <c r="J3359">
        <f t="shared" si="106"/>
        <v>1200</v>
      </c>
      <c r="K3359" s="3">
        <v>5</v>
      </c>
      <c r="L3359" s="3">
        <f t="shared" si="107"/>
        <v>3600</v>
      </c>
      <c r="M3359">
        <v>3420</v>
      </c>
      <c r="N3359" s="3">
        <f>Table2[[#This Row],[Total Cost]]-Table2[[#This Row],[Total Sales]]</f>
        <v>180</v>
      </c>
      <c r="O3359" t="s">
        <v>33</v>
      </c>
      <c r="P3359" t="s">
        <v>17</v>
      </c>
    </row>
    <row r="3360" spans="1:16">
      <c r="A3360" t="s">
        <v>13043</v>
      </c>
      <c r="B3360" t="s">
        <v>13044</v>
      </c>
      <c r="C3360" t="s">
        <v>37246</v>
      </c>
      <c r="D3360" t="s">
        <v>37535</v>
      </c>
      <c r="E3360" t="s">
        <v>13045</v>
      </c>
      <c r="F3360" t="s">
        <v>13046</v>
      </c>
      <c r="G3360" s="2">
        <v>45550</v>
      </c>
      <c r="H3360" t="s">
        <v>47</v>
      </c>
      <c r="I3360">
        <v>3</v>
      </c>
      <c r="J3360">
        <f t="shared" si="106"/>
        <v>1200</v>
      </c>
      <c r="K3360" s="3">
        <v>0</v>
      </c>
      <c r="L3360" s="3">
        <f t="shared" si="107"/>
        <v>3600</v>
      </c>
      <c r="M3360">
        <v>3600</v>
      </c>
      <c r="N3360" s="3">
        <f>Table2[[#This Row],[Total Cost]]-Table2[[#This Row],[Total Sales]]</f>
        <v>0</v>
      </c>
      <c r="O3360" t="s">
        <v>90</v>
      </c>
      <c r="P3360" t="s">
        <v>17</v>
      </c>
    </row>
    <row r="3361" spans="1:16">
      <c r="A3361" t="s">
        <v>13047</v>
      </c>
      <c r="B3361" t="s">
        <v>13048</v>
      </c>
      <c r="C3361" t="s">
        <v>37473</v>
      </c>
      <c r="D3361" t="s">
        <v>37676</v>
      </c>
      <c r="E3361" t="s">
        <v>13049</v>
      </c>
      <c r="F3361" t="s">
        <v>13050</v>
      </c>
      <c r="G3361" s="2">
        <v>45506</v>
      </c>
      <c r="H3361" t="s">
        <v>83</v>
      </c>
      <c r="I3361">
        <v>1</v>
      </c>
      <c r="J3361">
        <f t="shared" si="106"/>
        <v>150</v>
      </c>
      <c r="K3361" s="3">
        <v>10</v>
      </c>
      <c r="L3361" s="3">
        <f t="shared" si="107"/>
        <v>150</v>
      </c>
      <c r="M3361">
        <v>135</v>
      </c>
      <c r="N3361" s="3">
        <f>Table2[[#This Row],[Total Cost]]-Table2[[#This Row],[Total Sales]]</f>
        <v>15</v>
      </c>
      <c r="O3361" t="s">
        <v>16</v>
      </c>
      <c r="P3361" t="s">
        <v>78</v>
      </c>
    </row>
    <row r="3362" spans="1:16">
      <c r="A3362" t="s">
        <v>13051</v>
      </c>
      <c r="B3362" t="s">
        <v>13052</v>
      </c>
      <c r="C3362" t="s">
        <v>37202</v>
      </c>
      <c r="D3362" t="s">
        <v>38144</v>
      </c>
      <c r="E3362" t="s">
        <v>13053</v>
      </c>
      <c r="F3362" t="s">
        <v>13054</v>
      </c>
      <c r="G3362" s="2">
        <v>45593</v>
      </c>
      <c r="H3362" t="s">
        <v>73</v>
      </c>
      <c r="I3362">
        <v>1</v>
      </c>
      <c r="J3362">
        <f t="shared" si="106"/>
        <v>120</v>
      </c>
      <c r="K3362" s="3">
        <v>0</v>
      </c>
      <c r="L3362" s="3">
        <f t="shared" si="107"/>
        <v>120</v>
      </c>
      <c r="M3362">
        <v>120</v>
      </c>
      <c r="N3362" s="3">
        <f>Table2[[#This Row],[Total Cost]]-Table2[[#This Row],[Total Sales]]</f>
        <v>0</v>
      </c>
      <c r="O3362" t="s">
        <v>84</v>
      </c>
      <c r="P3362" t="s">
        <v>17</v>
      </c>
    </row>
    <row r="3363" spans="1:16">
      <c r="A3363" t="s">
        <v>13055</v>
      </c>
      <c r="B3363" t="s">
        <v>13056</v>
      </c>
      <c r="C3363" t="s">
        <v>37133</v>
      </c>
      <c r="D3363" t="s">
        <v>38177</v>
      </c>
      <c r="E3363" t="s">
        <v>13057</v>
      </c>
      <c r="F3363" t="s">
        <v>13058</v>
      </c>
      <c r="G3363" s="2">
        <v>45593</v>
      </c>
      <c r="H3363" t="s">
        <v>42</v>
      </c>
      <c r="I3363">
        <v>1</v>
      </c>
      <c r="J3363">
        <f t="shared" si="106"/>
        <v>200</v>
      </c>
      <c r="K3363" s="3">
        <v>0</v>
      </c>
      <c r="L3363" s="3">
        <f t="shared" si="107"/>
        <v>200</v>
      </c>
      <c r="M3363">
        <v>200</v>
      </c>
      <c r="N3363" s="3">
        <f>Table2[[#This Row],[Total Cost]]-Table2[[#This Row],[Total Sales]]</f>
        <v>0</v>
      </c>
      <c r="O3363" t="s">
        <v>23</v>
      </c>
      <c r="P3363" t="s">
        <v>17</v>
      </c>
    </row>
    <row r="3364" spans="1:16">
      <c r="A3364" t="s">
        <v>13059</v>
      </c>
      <c r="B3364" t="s">
        <v>13060</v>
      </c>
      <c r="C3364" t="s">
        <v>37120</v>
      </c>
      <c r="D3364" t="s">
        <v>37157</v>
      </c>
      <c r="E3364" t="s">
        <v>13061</v>
      </c>
      <c r="F3364" t="s">
        <v>13062</v>
      </c>
      <c r="G3364" s="2">
        <v>45663</v>
      </c>
      <c r="H3364" t="s">
        <v>89</v>
      </c>
      <c r="I3364">
        <v>4</v>
      </c>
      <c r="J3364">
        <f t="shared" si="106"/>
        <v>50</v>
      </c>
      <c r="K3364" s="3">
        <v>10</v>
      </c>
      <c r="L3364" s="3">
        <f t="shared" si="107"/>
        <v>200</v>
      </c>
      <c r="M3364">
        <v>180</v>
      </c>
      <c r="N3364" s="3">
        <f>Table2[[#This Row],[Total Cost]]-Table2[[#This Row],[Total Sales]]</f>
        <v>20</v>
      </c>
      <c r="O3364" t="s">
        <v>23</v>
      </c>
      <c r="P3364" t="s">
        <v>17</v>
      </c>
    </row>
    <row r="3365" spans="1:16">
      <c r="A3365" t="s">
        <v>13063</v>
      </c>
      <c r="B3365" t="s">
        <v>13064</v>
      </c>
      <c r="C3365" t="s">
        <v>37564</v>
      </c>
      <c r="D3365" t="s">
        <v>37362</v>
      </c>
      <c r="E3365" t="s">
        <v>13065</v>
      </c>
      <c r="F3365" t="s">
        <v>13066</v>
      </c>
      <c r="G3365" s="2">
        <v>45438</v>
      </c>
      <c r="H3365" t="s">
        <v>22</v>
      </c>
      <c r="I3365">
        <v>2</v>
      </c>
      <c r="J3365">
        <f t="shared" si="106"/>
        <v>100</v>
      </c>
      <c r="K3365" s="3">
        <v>0</v>
      </c>
      <c r="L3365" s="3">
        <f t="shared" si="107"/>
        <v>200</v>
      </c>
      <c r="M3365">
        <v>200</v>
      </c>
      <c r="N3365" s="3">
        <f>Table2[[#This Row],[Total Cost]]-Table2[[#This Row],[Total Sales]]</f>
        <v>0</v>
      </c>
      <c r="O3365" t="s">
        <v>33</v>
      </c>
      <c r="P3365" t="s">
        <v>17</v>
      </c>
    </row>
    <row r="3366" spans="1:16">
      <c r="A3366" t="s">
        <v>13067</v>
      </c>
      <c r="B3366" t="s">
        <v>13068</v>
      </c>
      <c r="C3366" t="s">
        <v>37373</v>
      </c>
      <c r="D3366" t="s">
        <v>37325</v>
      </c>
      <c r="E3366" t="s">
        <v>13069</v>
      </c>
      <c r="F3366" t="s">
        <v>13070</v>
      </c>
      <c r="G3366" s="2">
        <v>45597</v>
      </c>
      <c r="H3366" t="s">
        <v>83</v>
      </c>
      <c r="I3366">
        <v>1</v>
      </c>
      <c r="J3366">
        <f t="shared" si="106"/>
        <v>150</v>
      </c>
      <c r="K3366" s="3">
        <v>0</v>
      </c>
      <c r="L3366" s="3">
        <f t="shared" si="107"/>
        <v>150</v>
      </c>
      <c r="M3366">
        <v>150</v>
      </c>
      <c r="N3366" s="3">
        <f>Table2[[#This Row],[Total Cost]]-Table2[[#This Row],[Total Sales]]</f>
        <v>0</v>
      </c>
      <c r="O3366" t="s">
        <v>33</v>
      </c>
      <c r="P3366" t="s">
        <v>78</v>
      </c>
    </row>
    <row r="3367" spans="1:16">
      <c r="A3367" t="s">
        <v>13071</v>
      </c>
      <c r="B3367" t="s">
        <v>13072</v>
      </c>
      <c r="C3367" t="s">
        <v>36994</v>
      </c>
      <c r="D3367" t="s">
        <v>37071</v>
      </c>
      <c r="E3367" t="s">
        <v>13073</v>
      </c>
      <c r="F3367" t="s">
        <v>13074</v>
      </c>
      <c r="G3367" s="2">
        <v>45599</v>
      </c>
      <c r="H3367" t="s">
        <v>83</v>
      </c>
      <c r="I3367">
        <v>3</v>
      </c>
      <c r="J3367">
        <f t="shared" si="106"/>
        <v>150</v>
      </c>
      <c r="K3367" s="3">
        <v>0</v>
      </c>
      <c r="L3367" s="3">
        <f t="shared" si="107"/>
        <v>450</v>
      </c>
      <c r="M3367">
        <v>450</v>
      </c>
      <c r="N3367" s="3">
        <f>Table2[[#This Row],[Total Cost]]-Table2[[#This Row],[Total Sales]]</f>
        <v>0</v>
      </c>
      <c r="O3367" t="s">
        <v>33</v>
      </c>
      <c r="P3367" t="s">
        <v>17</v>
      </c>
    </row>
    <row r="3368" spans="1:16">
      <c r="A3368" t="s">
        <v>13075</v>
      </c>
      <c r="B3368" t="s">
        <v>13076</v>
      </c>
      <c r="C3368" t="s">
        <v>37507</v>
      </c>
      <c r="D3368" t="s">
        <v>37820</v>
      </c>
      <c r="E3368" t="s">
        <v>13077</v>
      </c>
      <c r="F3368" t="s">
        <v>13078</v>
      </c>
      <c r="G3368" s="2">
        <v>45451</v>
      </c>
      <c r="H3368" t="s">
        <v>56</v>
      </c>
      <c r="I3368">
        <v>4</v>
      </c>
      <c r="J3368">
        <f t="shared" si="106"/>
        <v>90</v>
      </c>
      <c r="K3368" s="3">
        <v>10</v>
      </c>
      <c r="L3368" s="3">
        <f t="shared" si="107"/>
        <v>360</v>
      </c>
      <c r="M3368">
        <v>324</v>
      </c>
      <c r="N3368" s="3">
        <f>Table2[[#This Row],[Total Cost]]-Table2[[#This Row],[Total Sales]]</f>
        <v>36</v>
      </c>
      <c r="O3368" t="s">
        <v>23</v>
      </c>
      <c r="P3368" t="s">
        <v>17</v>
      </c>
    </row>
    <row r="3369" spans="1:16">
      <c r="A3369" t="s">
        <v>13079</v>
      </c>
      <c r="B3369" t="s">
        <v>13080</v>
      </c>
      <c r="C3369" t="s">
        <v>37224</v>
      </c>
      <c r="D3369" t="s">
        <v>37046</v>
      </c>
      <c r="E3369" t="s">
        <v>13081</v>
      </c>
      <c r="F3369" t="s">
        <v>13082</v>
      </c>
      <c r="G3369" s="2">
        <v>45539</v>
      </c>
      <c r="H3369" t="s">
        <v>15</v>
      </c>
      <c r="I3369">
        <v>3</v>
      </c>
      <c r="J3369">
        <f t="shared" si="106"/>
        <v>800</v>
      </c>
      <c r="K3369" s="3">
        <v>5</v>
      </c>
      <c r="L3369" s="3">
        <f t="shared" si="107"/>
        <v>2400</v>
      </c>
      <c r="M3369">
        <v>2280</v>
      </c>
      <c r="N3369" s="3">
        <f>Table2[[#This Row],[Total Cost]]-Table2[[#This Row],[Total Sales]]</f>
        <v>120</v>
      </c>
      <c r="O3369" t="s">
        <v>84</v>
      </c>
      <c r="P3369" t="s">
        <v>17</v>
      </c>
    </row>
    <row r="3370" spans="1:16">
      <c r="A3370" t="s">
        <v>13083</v>
      </c>
      <c r="B3370" t="s">
        <v>13084</v>
      </c>
      <c r="C3370" t="s">
        <v>37628</v>
      </c>
      <c r="D3370" t="s">
        <v>37375</v>
      </c>
      <c r="E3370" t="s">
        <v>13085</v>
      </c>
      <c r="F3370" t="s">
        <v>13086</v>
      </c>
      <c r="G3370" s="2">
        <v>45529</v>
      </c>
      <c r="H3370" t="s">
        <v>56</v>
      </c>
      <c r="I3370">
        <v>1</v>
      </c>
      <c r="J3370">
        <f t="shared" si="106"/>
        <v>90</v>
      </c>
      <c r="K3370" s="3">
        <v>0</v>
      </c>
      <c r="L3370" s="3">
        <f t="shared" si="107"/>
        <v>90</v>
      </c>
      <c r="M3370">
        <v>90</v>
      </c>
      <c r="N3370" s="3">
        <f>Table2[[#This Row],[Total Cost]]-Table2[[#This Row],[Total Sales]]</f>
        <v>0</v>
      </c>
      <c r="O3370" t="s">
        <v>84</v>
      </c>
      <c r="P3370" t="s">
        <v>17</v>
      </c>
    </row>
    <row r="3371" spans="1:16">
      <c r="A3371" t="s">
        <v>13087</v>
      </c>
      <c r="B3371" t="s">
        <v>13088</v>
      </c>
      <c r="C3371" t="s">
        <v>37527</v>
      </c>
      <c r="D3371" t="s">
        <v>37573</v>
      </c>
      <c r="E3371" t="s">
        <v>13089</v>
      </c>
      <c r="F3371" t="s">
        <v>13090</v>
      </c>
      <c r="G3371" s="2">
        <v>45755</v>
      </c>
      <c r="H3371" t="s">
        <v>28</v>
      </c>
      <c r="I3371">
        <v>2</v>
      </c>
      <c r="J3371">
        <f t="shared" si="106"/>
        <v>300</v>
      </c>
      <c r="K3371" s="3">
        <v>0</v>
      </c>
      <c r="L3371" s="3">
        <f t="shared" si="107"/>
        <v>600</v>
      </c>
      <c r="M3371">
        <v>600</v>
      </c>
      <c r="N3371" s="3">
        <f>Table2[[#This Row],[Total Cost]]-Table2[[#This Row],[Total Sales]]</f>
        <v>0</v>
      </c>
      <c r="O3371" t="s">
        <v>33</v>
      </c>
      <c r="P3371" t="s">
        <v>17</v>
      </c>
    </row>
    <row r="3372" spans="1:16">
      <c r="A3372" t="s">
        <v>13091</v>
      </c>
      <c r="B3372" t="s">
        <v>13092</v>
      </c>
      <c r="C3372" t="s">
        <v>37205</v>
      </c>
      <c r="D3372" t="s">
        <v>37034</v>
      </c>
      <c r="E3372" t="s">
        <v>13093</v>
      </c>
      <c r="F3372" t="s">
        <v>13094</v>
      </c>
      <c r="G3372" s="2">
        <v>45523</v>
      </c>
      <c r="H3372" t="s">
        <v>73</v>
      </c>
      <c r="I3372">
        <v>4</v>
      </c>
      <c r="J3372">
        <f t="shared" si="106"/>
        <v>120</v>
      </c>
      <c r="K3372" s="3">
        <v>0</v>
      </c>
      <c r="L3372" s="3">
        <f t="shared" si="107"/>
        <v>480</v>
      </c>
      <c r="M3372">
        <v>480</v>
      </c>
      <c r="N3372" s="3">
        <f>Table2[[#This Row],[Total Cost]]-Table2[[#This Row],[Total Sales]]</f>
        <v>0</v>
      </c>
      <c r="O3372" t="s">
        <v>84</v>
      </c>
      <c r="P3372" t="s">
        <v>17</v>
      </c>
    </row>
    <row r="3373" spans="1:16">
      <c r="A3373" t="s">
        <v>13095</v>
      </c>
      <c r="B3373" t="s">
        <v>13096</v>
      </c>
      <c r="C3373" t="s">
        <v>37629</v>
      </c>
      <c r="D3373" t="s">
        <v>36989</v>
      </c>
      <c r="E3373" t="s">
        <v>13097</v>
      </c>
      <c r="F3373" t="s">
        <v>13098</v>
      </c>
      <c r="G3373" s="2">
        <v>45449</v>
      </c>
      <c r="H3373" t="s">
        <v>22</v>
      </c>
      <c r="I3373">
        <v>1</v>
      </c>
      <c r="J3373">
        <f t="shared" si="106"/>
        <v>100</v>
      </c>
      <c r="K3373" s="3">
        <v>0</v>
      </c>
      <c r="L3373" s="3">
        <f t="shared" si="107"/>
        <v>100</v>
      </c>
      <c r="M3373">
        <v>100</v>
      </c>
      <c r="N3373" s="3">
        <f>Table2[[#This Row],[Total Cost]]-Table2[[#This Row],[Total Sales]]</f>
        <v>0</v>
      </c>
      <c r="O3373" t="s">
        <v>16</v>
      </c>
      <c r="P3373" t="s">
        <v>17</v>
      </c>
    </row>
    <row r="3374" spans="1:16">
      <c r="A3374" t="s">
        <v>13099</v>
      </c>
      <c r="B3374" t="s">
        <v>13100</v>
      </c>
      <c r="C3374" t="s">
        <v>37002</v>
      </c>
      <c r="D3374" t="s">
        <v>37821</v>
      </c>
      <c r="E3374" t="s">
        <v>13101</v>
      </c>
      <c r="F3374" t="s">
        <v>582</v>
      </c>
      <c r="G3374" s="2">
        <v>45553</v>
      </c>
      <c r="H3374" t="s">
        <v>42</v>
      </c>
      <c r="I3374">
        <v>3</v>
      </c>
      <c r="J3374">
        <f t="shared" si="106"/>
        <v>200</v>
      </c>
      <c r="K3374" s="3">
        <v>5</v>
      </c>
      <c r="L3374" s="3">
        <f t="shared" si="107"/>
        <v>600</v>
      </c>
      <c r="M3374">
        <v>570</v>
      </c>
      <c r="N3374" s="3">
        <f>Table2[[#This Row],[Total Cost]]-Table2[[#This Row],[Total Sales]]</f>
        <v>30</v>
      </c>
      <c r="O3374" t="s">
        <v>23</v>
      </c>
      <c r="P3374" t="s">
        <v>17</v>
      </c>
    </row>
    <row r="3375" spans="1:16">
      <c r="A3375" t="s">
        <v>13102</v>
      </c>
      <c r="B3375" t="s">
        <v>13103</v>
      </c>
      <c r="C3375" t="s">
        <v>37900</v>
      </c>
      <c r="D3375" t="s">
        <v>38051</v>
      </c>
      <c r="E3375" t="s">
        <v>13104</v>
      </c>
      <c r="F3375" t="s">
        <v>13105</v>
      </c>
      <c r="G3375" s="2">
        <v>45696</v>
      </c>
      <c r="H3375" t="s">
        <v>28</v>
      </c>
      <c r="I3375">
        <v>1</v>
      </c>
      <c r="J3375">
        <f t="shared" si="106"/>
        <v>300</v>
      </c>
      <c r="K3375" s="3">
        <v>10</v>
      </c>
      <c r="L3375" s="3">
        <f t="shared" si="107"/>
        <v>300</v>
      </c>
      <c r="M3375">
        <v>270</v>
      </c>
      <c r="N3375" s="3">
        <f>Table2[[#This Row],[Total Cost]]-Table2[[#This Row],[Total Sales]]</f>
        <v>30</v>
      </c>
      <c r="O3375" t="s">
        <v>90</v>
      </c>
      <c r="P3375" t="s">
        <v>78</v>
      </c>
    </row>
    <row r="3376" spans="1:16">
      <c r="A3376" t="s">
        <v>13106</v>
      </c>
      <c r="B3376" t="s">
        <v>13107</v>
      </c>
      <c r="C3376" t="s">
        <v>37163</v>
      </c>
      <c r="D3376" t="s">
        <v>37071</v>
      </c>
      <c r="E3376" t="s">
        <v>13108</v>
      </c>
      <c r="F3376" t="s">
        <v>9420</v>
      </c>
      <c r="G3376" s="2">
        <v>45436</v>
      </c>
      <c r="H3376" t="s">
        <v>42</v>
      </c>
      <c r="I3376">
        <v>2</v>
      </c>
      <c r="J3376">
        <f t="shared" si="106"/>
        <v>200</v>
      </c>
      <c r="K3376" s="3">
        <v>0</v>
      </c>
      <c r="L3376" s="3">
        <f t="shared" si="107"/>
        <v>400</v>
      </c>
      <c r="M3376">
        <v>400</v>
      </c>
      <c r="N3376" s="3">
        <f>Table2[[#This Row],[Total Cost]]-Table2[[#This Row],[Total Sales]]</f>
        <v>0</v>
      </c>
      <c r="O3376" t="s">
        <v>33</v>
      </c>
      <c r="P3376" t="s">
        <v>17</v>
      </c>
    </row>
    <row r="3377" spans="1:16">
      <c r="A3377" t="s">
        <v>13109</v>
      </c>
      <c r="B3377" t="s">
        <v>13110</v>
      </c>
      <c r="C3377" t="s">
        <v>37083</v>
      </c>
      <c r="D3377" t="s">
        <v>37304</v>
      </c>
      <c r="E3377" t="s">
        <v>13111</v>
      </c>
      <c r="F3377" t="s">
        <v>13112</v>
      </c>
      <c r="G3377" s="2">
        <v>45491</v>
      </c>
      <c r="H3377" t="s">
        <v>28</v>
      </c>
      <c r="I3377">
        <v>3</v>
      </c>
      <c r="J3377">
        <f t="shared" si="106"/>
        <v>300</v>
      </c>
      <c r="K3377" s="3">
        <v>5</v>
      </c>
      <c r="L3377" s="3">
        <f t="shared" si="107"/>
        <v>900</v>
      </c>
      <c r="M3377">
        <v>855</v>
      </c>
      <c r="N3377" s="3">
        <f>Table2[[#This Row],[Total Cost]]-Table2[[#This Row],[Total Sales]]</f>
        <v>45</v>
      </c>
      <c r="O3377" t="s">
        <v>33</v>
      </c>
      <c r="P3377" t="s">
        <v>17</v>
      </c>
    </row>
    <row r="3378" spans="1:16">
      <c r="A3378" t="s">
        <v>13113</v>
      </c>
      <c r="B3378" t="s">
        <v>13114</v>
      </c>
      <c r="C3378" t="s">
        <v>37444</v>
      </c>
      <c r="D3378" t="s">
        <v>37307</v>
      </c>
      <c r="E3378" t="s">
        <v>13115</v>
      </c>
      <c r="F3378" t="s">
        <v>13116</v>
      </c>
      <c r="G3378" s="2">
        <v>45403</v>
      </c>
      <c r="H3378" t="s">
        <v>83</v>
      </c>
      <c r="I3378">
        <v>2</v>
      </c>
      <c r="J3378">
        <f t="shared" si="106"/>
        <v>150</v>
      </c>
      <c r="K3378" s="3">
        <v>5</v>
      </c>
      <c r="L3378" s="3">
        <f t="shared" si="107"/>
        <v>300</v>
      </c>
      <c r="M3378">
        <v>285</v>
      </c>
      <c r="N3378" s="3">
        <f>Table2[[#This Row],[Total Cost]]-Table2[[#This Row],[Total Sales]]</f>
        <v>15</v>
      </c>
      <c r="O3378" t="s">
        <v>33</v>
      </c>
      <c r="P3378" t="s">
        <v>17</v>
      </c>
    </row>
    <row r="3379" spans="1:16">
      <c r="A3379" t="s">
        <v>13117</v>
      </c>
      <c r="B3379" t="s">
        <v>13118</v>
      </c>
      <c r="C3379" t="s">
        <v>38080</v>
      </c>
      <c r="D3379" t="s">
        <v>38169</v>
      </c>
      <c r="E3379" t="s">
        <v>13119</v>
      </c>
      <c r="F3379" t="s">
        <v>13120</v>
      </c>
      <c r="G3379" s="2">
        <v>45692</v>
      </c>
      <c r="H3379" t="s">
        <v>47</v>
      </c>
      <c r="I3379">
        <v>4</v>
      </c>
      <c r="J3379">
        <f t="shared" si="106"/>
        <v>1200</v>
      </c>
      <c r="K3379" s="3">
        <v>0</v>
      </c>
      <c r="L3379" s="3">
        <f t="shared" si="107"/>
        <v>4800</v>
      </c>
      <c r="M3379">
        <v>4800</v>
      </c>
      <c r="N3379" s="3">
        <f>Table2[[#This Row],[Total Cost]]-Table2[[#This Row],[Total Sales]]</f>
        <v>0</v>
      </c>
      <c r="O3379" t="s">
        <v>84</v>
      </c>
      <c r="P3379" t="s">
        <v>17</v>
      </c>
    </row>
    <row r="3380" spans="1:16">
      <c r="A3380" t="s">
        <v>13121</v>
      </c>
      <c r="B3380" t="s">
        <v>13122</v>
      </c>
      <c r="C3380" t="s">
        <v>36998</v>
      </c>
      <c r="D3380" t="s">
        <v>37299</v>
      </c>
      <c r="E3380" t="s">
        <v>13123</v>
      </c>
      <c r="F3380" t="s">
        <v>13124</v>
      </c>
      <c r="G3380" s="2">
        <v>45478</v>
      </c>
      <c r="H3380" t="s">
        <v>47</v>
      </c>
      <c r="I3380">
        <v>2</v>
      </c>
      <c r="J3380">
        <f t="shared" si="106"/>
        <v>1200</v>
      </c>
      <c r="K3380" s="3">
        <v>0</v>
      </c>
      <c r="L3380" s="3">
        <f t="shared" si="107"/>
        <v>2400</v>
      </c>
      <c r="M3380">
        <v>2400</v>
      </c>
      <c r="N3380" s="3">
        <f>Table2[[#This Row],[Total Cost]]-Table2[[#This Row],[Total Sales]]</f>
        <v>0</v>
      </c>
      <c r="O3380" t="s">
        <v>16</v>
      </c>
      <c r="P3380" t="s">
        <v>78</v>
      </c>
    </row>
    <row r="3381" spans="1:16">
      <c r="A3381" t="s">
        <v>13125</v>
      </c>
      <c r="B3381" t="s">
        <v>13126</v>
      </c>
      <c r="C3381" t="s">
        <v>37531</v>
      </c>
      <c r="D3381" t="s">
        <v>37605</v>
      </c>
      <c r="E3381" t="s">
        <v>13127</v>
      </c>
      <c r="F3381" t="s">
        <v>2121</v>
      </c>
      <c r="G3381" s="2">
        <v>45476</v>
      </c>
      <c r="H3381" t="s">
        <v>73</v>
      </c>
      <c r="I3381">
        <v>4</v>
      </c>
      <c r="J3381">
        <f t="shared" si="106"/>
        <v>120</v>
      </c>
      <c r="K3381" s="3">
        <v>0</v>
      </c>
      <c r="L3381" s="3">
        <f t="shared" si="107"/>
        <v>480</v>
      </c>
      <c r="M3381">
        <v>480</v>
      </c>
      <c r="N3381" s="3">
        <f>Table2[[#This Row],[Total Cost]]-Table2[[#This Row],[Total Sales]]</f>
        <v>0</v>
      </c>
      <c r="O3381" t="s">
        <v>33</v>
      </c>
      <c r="P3381" t="s">
        <v>17</v>
      </c>
    </row>
    <row r="3382" spans="1:16">
      <c r="A3382" t="s">
        <v>13128</v>
      </c>
      <c r="B3382" t="s">
        <v>13129</v>
      </c>
      <c r="C3382" t="s">
        <v>37261</v>
      </c>
      <c r="D3382" t="s">
        <v>37407</v>
      </c>
      <c r="E3382" t="s">
        <v>13130</v>
      </c>
      <c r="F3382" t="s">
        <v>13131</v>
      </c>
      <c r="G3382" s="2">
        <v>45411</v>
      </c>
      <c r="H3382" t="s">
        <v>47</v>
      </c>
      <c r="I3382">
        <v>3</v>
      </c>
      <c r="J3382">
        <f t="shared" si="106"/>
        <v>1200</v>
      </c>
      <c r="K3382" s="3">
        <v>10</v>
      </c>
      <c r="L3382" s="3">
        <f t="shared" si="107"/>
        <v>3600</v>
      </c>
      <c r="M3382">
        <v>3240</v>
      </c>
      <c r="N3382" s="3">
        <f>Table2[[#This Row],[Total Cost]]-Table2[[#This Row],[Total Sales]]</f>
        <v>360</v>
      </c>
      <c r="O3382" t="s">
        <v>84</v>
      </c>
      <c r="P3382" t="s">
        <v>17</v>
      </c>
    </row>
    <row r="3383" spans="1:16">
      <c r="A3383" t="s">
        <v>13132</v>
      </c>
      <c r="B3383" t="s">
        <v>13133</v>
      </c>
      <c r="C3383" t="s">
        <v>37087</v>
      </c>
      <c r="D3383" t="s">
        <v>37827</v>
      </c>
      <c r="E3383" t="s">
        <v>13134</v>
      </c>
      <c r="F3383" t="s">
        <v>13135</v>
      </c>
      <c r="G3383" s="2">
        <v>45719</v>
      </c>
      <c r="H3383" t="s">
        <v>56</v>
      </c>
      <c r="I3383">
        <v>3</v>
      </c>
      <c r="J3383">
        <f t="shared" si="106"/>
        <v>90</v>
      </c>
      <c r="K3383" s="3">
        <v>0</v>
      </c>
      <c r="L3383" s="3">
        <f t="shared" si="107"/>
        <v>270</v>
      </c>
      <c r="M3383">
        <v>270</v>
      </c>
      <c r="N3383" s="3">
        <f>Table2[[#This Row],[Total Cost]]-Table2[[#This Row],[Total Sales]]</f>
        <v>0</v>
      </c>
      <c r="O3383" t="s">
        <v>84</v>
      </c>
      <c r="P3383" t="s">
        <v>78</v>
      </c>
    </row>
    <row r="3384" spans="1:16">
      <c r="A3384" t="s">
        <v>13136</v>
      </c>
      <c r="B3384" t="s">
        <v>13137</v>
      </c>
      <c r="C3384" t="s">
        <v>37988</v>
      </c>
      <c r="D3384" t="s">
        <v>36989</v>
      </c>
      <c r="E3384" t="s">
        <v>13138</v>
      </c>
      <c r="F3384" t="s">
        <v>13139</v>
      </c>
      <c r="G3384" s="2">
        <v>45612</v>
      </c>
      <c r="H3384" t="s">
        <v>73</v>
      </c>
      <c r="I3384">
        <v>4</v>
      </c>
      <c r="J3384">
        <f t="shared" si="106"/>
        <v>120</v>
      </c>
      <c r="K3384" s="3">
        <v>5</v>
      </c>
      <c r="L3384" s="3">
        <f t="shared" si="107"/>
        <v>480</v>
      </c>
      <c r="M3384">
        <v>456</v>
      </c>
      <c r="N3384" s="3">
        <f>Table2[[#This Row],[Total Cost]]-Table2[[#This Row],[Total Sales]]</f>
        <v>24</v>
      </c>
      <c r="O3384" t="s">
        <v>16</v>
      </c>
      <c r="P3384" t="s">
        <v>17</v>
      </c>
    </row>
    <row r="3385" spans="1:16">
      <c r="A3385" t="s">
        <v>13140</v>
      </c>
      <c r="B3385" t="s">
        <v>13141</v>
      </c>
      <c r="C3385" t="s">
        <v>37017</v>
      </c>
      <c r="D3385" t="s">
        <v>38169</v>
      </c>
      <c r="E3385" t="s">
        <v>13142</v>
      </c>
      <c r="F3385" t="s">
        <v>13143</v>
      </c>
      <c r="G3385" s="2">
        <v>45711</v>
      </c>
      <c r="H3385" t="s">
        <v>73</v>
      </c>
      <c r="I3385">
        <v>4</v>
      </c>
      <c r="J3385">
        <f t="shared" si="106"/>
        <v>120</v>
      </c>
      <c r="K3385" s="3">
        <v>15</v>
      </c>
      <c r="L3385" s="3">
        <f t="shared" si="107"/>
        <v>480</v>
      </c>
      <c r="M3385">
        <v>408</v>
      </c>
      <c r="N3385" s="3">
        <f>Table2[[#This Row],[Total Cost]]-Table2[[#This Row],[Total Sales]]</f>
        <v>72</v>
      </c>
      <c r="O3385" t="s">
        <v>84</v>
      </c>
      <c r="P3385" t="s">
        <v>17</v>
      </c>
    </row>
    <row r="3386" spans="1:16">
      <c r="A3386" t="s">
        <v>13144</v>
      </c>
      <c r="B3386" t="s">
        <v>13145</v>
      </c>
      <c r="C3386" t="s">
        <v>37504</v>
      </c>
      <c r="D3386" t="s">
        <v>37301</v>
      </c>
      <c r="E3386" t="s">
        <v>13146</v>
      </c>
      <c r="F3386" t="s">
        <v>13147</v>
      </c>
      <c r="G3386" s="2">
        <v>45500</v>
      </c>
      <c r="H3386" t="s">
        <v>28</v>
      </c>
      <c r="I3386">
        <v>3</v>
      </c>
      <c r="J3386">
        <f t="shared" si="106"/>
        <v>300</v>
      </c>
      <c r="K3386" s="3">
        <v>5</v>
      </c>
      <c r="L3386" s="3">
        <f t="shared" si="107"/>
        <v>900</v>
      </c>
      <c r="M3386">
        <v>855</v>
      </c>
      <c r="N3386" s="3">
        <f>Table2[[#This Row],[Total Cost]]-Table2[[#This Row],[Total Sales]]</f>
        <v>45</v>
      </c>
      <c r="O3386" t="s">
        <v>16</v>
      </c>
      <c r="P3386" t="s">
        <v>17</v>
      </c>
    </row>
    <row r="3387" spans="1:16">
      <c r="A3387" t="s">
        <v>13148</v>
      </c>
      <c r="B3387" t="s">
        <v>13149</v>
      </c>
      <c r="C3387" t="s">
        <v>37202</v>
      </c>
      <c r="D3387" t="s">
        <v>36988</v>
      </c>
      <c r="E3387" t="s">
        <v>13150</v>
      </c>
      <c r="F3387" t="s">
        <v>13151</v>
      </c>
      <c r="G3387" s="2">
        <v>45655</v>
      </c>
      <c r="H3387" t="s">
        <v>56</v>
      </c>
      <c r="I3387">
        <v>2</v>
      </c>
      <c r="J3387">
        <f t="shared" si="106"/>
        <v>90</v>
      </c>
      <c r="K3387" s="3">
        <v>10</v>
      </c>
      <c r="L3387" s="3">
        <f t="shared" si="107"/>
        <v>180</v>
      </c>
      <c r="M3387">
        <v>162</v>
      </c>
      <c r="N3387" s="3">
        <f>Table2[[#This Row],[Total Cost]]-Table2[[#This Row],[Total Sales]]</f>
        <v>18</v>
      </c>
      <c r="O3387" t="s">
        <v>16</v>
      </c>
      <c r="P3387" t="s">
        <v>78</v>
      </c>
    </row>
    <row r="3388" spans="1:16">
      <c r="A3388" t="s">
        <v>13152</v>
      </c>
      <c r="B3388" t="s">
        <v>13153</v>
      </c>
      <c r="C3388" t="s">
        <v>37449</v>
      </c>
      <c r="D3388" t="s">
        <v>37773</v>
      </c>
      <c r="E3388" t="s">
        <v>13154</v>
      </c>
      <c r="F3388" t="s">
        <v>13155</v>
      </c>
      <c r="G3388" s="2">
        <v>45616</v>
      </c>
      <c r="H3388" t="s">
        <v>42</v>
      </c>
      <c r="I3388">
        <v>2</v>
      </c>
      <c r="J3388">
        <f t="shared" si="106"/>
        <v>200</v>
      </c>
      <c r="K3388" s="3">
        <v>0</v>
      </c>
      <c r="L3388" s="3">
        <f t="shared" si="107"/>
        <v>400</v>
      </c>
      <c r="M3388">
        <v>400</v>
      </c>
      <c r="N3388" s="3">
        <f>Table2[[#This Row],[Total Cost]]-Table2[[#This Row],[Total Sales]]</f>
        <v>0</v>
      </c>
      <c r="O3388" t="s">
        <v>23</v>
      </c>
      <c r="P3388" t="s">
        <v>17</v>
      </c>
    </row>
    <row r="3389" spans="1:16">
      <c r="A3389" t="s">
        <v>13156</v>
      </c>
      <c r="B3389" t="s">
        <v>13157</v>
      </c>
      <c r="C3389" t="s">
        <v>37651</v>
      </c>
      <c r="D3389" t="s">
        <v>37271</v>
      </c>
      <c r="E3389" t="s">
        <v>13158</v>
      </c>
      <c r="F3389" t="s">
        <v>13159</v>
      </c>
      <c r="G3389" s="2">
        <v>45671</v>
      </c>
      <c r="H3389" t="s">
        <v>83</v>
      </c>
      <c r="I3389">
        <v>3</v>
      </c>
      <c r="J3389">
        <f t="shared" si="106"/>
        <v>150</v>
      </c>
      <c r="K3389" s="3">
        <v>0</v>
      </c>
      <c r="L3389" s="3">
        <f t="shared" si="107"/>
        <v>450</v>
      </c>
      <c r="M3389">
        <v>450</v>
      </c>
      <c r="N3389" s="3">
        <f>Table2[[#This Row],[Total Cost]]-Table2[[#This Row],[Total Sales]]</f>
        <v>0</v>
      </c>
      <c r="O3389" t="s">
        <v>90</v>
      </c>
      <c r="P3389" t="s">
        <v>17</v>
      </c>
    </row>
    <row r="3390" spans="1:16">
      <c r="A3390" t="s">
        <v>13160</v>
      </c>
      <c r="B3390" t="s">
        <v>13161</v>
      </c>
      <c r="C3390" t="s">
        <v>37010</v>
      </c>
      <c r="D3390" t="s">
        <v>37097</v>
      </c>
      <c r="E3390" t="s">
        <v>13162</v>
      </c>
      <c r="F3390" t="s">
        <v>10179</v>
      </c>
      <c r="G3390" s="2">
        <v>45403</v>
      </c>
      <c r="H3390" t="s">
        <v>22</v>
      </c>
      <c r="I3390">
        <v>1</v>
      </c>
      <c r="J3390">
        <f t="shared" si="106"/>
        <v>100</v>
      </c>
      <c r="K3390" s="3">
        <v>0</v>
      </c>
      <c r="L3390" s="3">
        <f t="shared" si="107"/>
        <v>100</v>
      </c>
      <c r="M3390">
        <v>100</v>
      </c>
      <c r="N3390" s="3">
        <f>Table2[[#This Row],[Total Cost]]-Table2[[#This Row],[Total Sales]]</f>
        <v>0</v>
      </c>
      <c r="O3390" t="s">
        <v>23</v>
      </c>
      <c r="P3390" t="s">
        <v>17</v>
      </c>
    </row>
    <row r="3391" spans="1:16">
      <c r="A3391" t="s">
        <v>13163</v>
      </c>
      <c r="B3391" t="s">
        <v>13164</v>
      </c>
      <c r="C3391" t="s">
        <v>36984</v>
      </c>
      <c r="D3391" t="s">
        <v>37339</v>
      </c>
      <c r="E3391" t="s">
        <v>13165</v>
      </c>
      <c r="F3391" t="s">
        <v>13166</v>
      </c>
      <c r="G3391" s="2">
        <v>45573</v>
      </c>
      <c r="H3391" t="s">
        <v>15</v>
      </c>
      <c r="I3391">
        <v>4</v>
      </c>
      <c r="J3391">
        <f t="shared" si="106"/>
        <v>800</v>
      </c>
      <c r="K3391" s="3">
        <v>0</v>
      </c>
      <c r="L3391" s="3">
        <f t="shared" si="107"/>
        <v>3200</v>
      </c>
      <c r="M3391">
        <v>3200</v>
      </c>
      <c r="N3391" s="3">
        <f>Table2[[#This Row],[Total Cost]]-Table2[[#This Row],[Total Sales]]</f>
        <v>0</v>
      </c>
      <c r="O3391" t="s">
        <v>16</v>
      </c>
      <c r="P3391" t="s">
        <v>17</v>
      </c>
    </row>
    <row r="3392" spans="1:16">
      <c r="A3392" t="s">
        <v>13167</v>
      </c>
      <c r="B3392" t="s">
        <v>13168</v>
      </c>
      <c r="C3392" t="s">
        <v>36976</v>
      </c>
      <c r="D3392" t="s">
        <v>37039</v>
      </c>
      <c r="E3392" t="s">
        <v>13169</v>
      </c>
      <c r="F3392" t="s">
        <v>13170</v>
      </c>
      <c r="G3392" s="2">
        <v>45473</v>
      </c>
      <c r="H3392" t="s">
        <v>73</v>
      </c>
      <c r="I3392">
        <v>1</v>
      </c>
      <c r="J3392">
        <f t="shared" si="106"/>
        <v>120</v>
      </c>
      <c r="K3392" s="3">
        <v>5</v>
      </c>
      <c r="L3392" s="3">
        <f t="shared" si="107"/>
        <v>120</v>
      </c>
      <c r="M3392">
        <v>114</v>
      </c>
      <c r="N3392" s="3">
        <f>Table2[[#This Row],[Total Cost]]-Table2[[#This Row],[Total Sales]]</f>
        <v>6</v>
      </c>
      <c r="O3392" t="s">
        <v>90</v>
      </c>
      <c r="P3392" t="s">
        <v>17</v>
      </c>
    </row>
    <row r="3393" spans="1:16">
      <c r="A3393" t="s">
        <v>13171</v>
      </c>
      <c r="B3393" t="s">
        <v>13172</v>
      </c>
      <c r="C3393" t="s">
        <v>37122</v>
      </c>
      <c r="D3393" t="s">
        <v>37286</v>
      </c>
      <c r="E3393" t="s">
        <v>13173</v>
      </c>
      <c r="F3393" t="s">
        <v>13174</v>
      </c>
      <c r="G3393" s="2">
        <v>45714</v>
      </c>
      <c r="H3393" t="s">
        <v>83</v>
      </c>
      <c r="I3393">
        <v>2</v>
      </c>
      <c r="J3393">
        <f t="shared" si="106"/>
        <v>150</v>
      </c>
      <c r="K3393" s="3">
        <v>5</v>
      </c>
      <c r="L3393" s="3">
        <f t="shared" si="107"/>
        <v>300</v>
      </c>
      <c r="M3393">
        <v>285</v>
      </c>
      <c r="N3393" s="3">
        <f>Table2[[#This Row],[Total Cost]]-Table2[[#This Row],[Total Sales]]</f>
        <v>15</v>
      </c>
      <c r="O3393" t="s">
        <v>84</v>
      </c>
      <c r="P3393" t="s">
        <v>78</v>
      </c>
    </row>
    <row r="3394" spans="1:16">
      <c r="A3394" t="s">
        <v>13175</v>
      </c>
      <c r="B3394" t="s">
        <v>13176</v>
      </c>
      <c r="C3394" t="s">
        <v>37313</v>
      </c>
      <c r="D3394" t="s">
        <v>38140</v>
      </c>
      <c r="E3394" t="s">
        <v>13177</v>
      </c>
      <c r="F3394" t="s">
        <v>13178</v>
      </c>
      <c r="G3394" s="2">
        <v>45684</v>
      </c>
      <c r="H3394" t="s">
        <v>47</v>
      </c>
      <c r="I3394">
        <v>2</v>
      </c>
      <c r="J3394">
        <f t="shared" si="106"/>
        <v>1200</v>
      </c>
      <c r="K3394" s="3">
        <v>0</v>
      </c>
      <c r="L3394" s="3">
        <f t="shared" si="107"/>
        <v>2400</v>
      </c>
      <c r="M3394">
        <v>2400</v>
      </c>
      <c r="N3394" s="3">
        <f>Table2[[#This Row],[Total Cost]]-Table2[[#This Row],[Total Sales]]</f>
        <v>0</v>
      </c>
      <c r="O3394" t="s">
        <v>84</v>
      </c>
      <c r="P3394" t="s">
        <v>17</v>
      </c>
    </row>
    <row r="3395" spans="1:16">
      <c r="A3395" t="s">
        <v>13179</v>
      </c>
      <c r="B3395" t="s">
        <v>13180</v>
      </c>
      <c r="C3395" t="s">
        <v>37096</v>
      </c>
      <c r="D3395" t="s">
        <v>37422</v>
      </c>
      <c r="E3395" t="s">
        <v>13181</v>
      </c>
      <c r="F3395" t="s">
        <v>5673</v>
      </c>
      <c r="G3395" s="2">
        <v>45458</v>
      </c>
      <c r="H3395" t="s">
        <v>73</v>
      </c>
      <c r="I3395">
        <v>4</v>
      </c>
      <c r="J3395">
        <f t="shared" ref="J3395:J3458" si="108">L3395/I3395</f>
        <v>120</v>
      </c>
      <c r="K3395" s="3">
        <v>10</v>
      </c>
      <c r="L3395" s="3">
        <f t="shared" si="107"/>
        <v>480</v>
      </c>
      <c r="M3395">
        <v>432</v>
      </c>
      <c r="N3395" s="3">
        <f>Table2[[#This Row],[Total Cost]]-Table2[[#This Row],[Total Sales]]</f>
        <v>48</v>
      </c>
      <c r="O3395" t="s">
        <v>23</v>
      </c>
      <c r="P3395" t="s">
        <v>17</v>
      </c>
    </row>
    <row r="3396" spans="1:16">
      <c r="A3396" t="s">
        <v>13182</v>
      </c>
      <c r="B3396" t="s">
        <v>13183</v>
      </c>
      <c r="C3396" t="s">
        <v>37281</v>
      </c>
      <c r="D3396" t="s">
        <v>37832</v>
      </c>
      <c r="E3396" t="s">
        <v>13184</v>
      </c>
      <c r="F3396" t="s">
        <v>13185</v>
      </c>
      <c r="G3396" s="2">
        <v>45734</v>
      </c>
      <c r="H3396" t="s">
        <v>42</v>
      </c>
      <c r="I3396">
        <v>4</v>
      </c>
      <c r="J3396">
        <f t="shared" si="108"/>
        <v>200</v>
      </c>
      <c r="K3396" s="3">
        <v>0</v>
      </c>
      <c r="L3396" s="3">
        <f t="shared" si="107"/>
        <v>800</v>
      </c>
      <c r="M3396">
        <v>800</v>
      </c>
      <c r="N3396" s="3">
        <f>Table2[[#This Row],[Total Cost]]-Table2[[#This Row],[Total Sales]]</f>
        <v>0</v>
      </c>
      <c r="O3396" t="s">
        <v>23</v>
      </c>
      <c r="P3396" t="s">
        <v>17</v>
      </c>
    </row>
    <row r="3397" spans="1:16">
      <c r="A3397" t="s">
        <v>13186</v>
      </c>
      <c r="B3397" t="s">
        <v>13187</v>
      </c>
      <c r="C3397" t="s">
        <v>37989</v>
      </c>
      <c r="D3397" t="s">
        <v>37170</v>
      </c>
      <c r="E3397" t="s">
        <v>13188</v>
      </c>
      <c r="F3397" t="s">
        <v>3920</v>
      </c>
      <c r="G3397" s="2">
        <v>45565</v>
      </c>
      <c r="H3397" t="s">
        <v>89</v>
      </c>
      <c r="I3397">
        <v>1</v>
      </c>
      <c r="J3397">
        <f t="shared" si="108"/>
        <v>50</v>
      </c>
      <c r="K3397" s="3">
        <v>0</v>
      </c>
      <c r="L3397" s="3">
        <f t="shared" si="107"/>
        <v>50</v>
      </c>
      <c r="M3397">
        <v>50</v>
      </c>
      <c r="N3397" s="3">
        <f>Table2[[#This Row],[Total Cost]]-Table2[[#This Row],[Total Sales]]</f>
        <v>0</v>
      </c>
      <c r="O3397" t="s">
        <v>84</v>
      </c>
      <c r="P3397" t="s">
        <v>17</v>
      </c>
    </row>
    <row r="3398" spans="1:16">
      <c r="A3398" t="s">
        <v>13189</v>
      </c>
      <c r="B3398" t="s">
        <v>13190</v>
      </c>
      <c r="C3398" t="s">
        <v>37205</v>
      </c>
      <c r="D3398" t="s">
        <v>38135</v>
      </c>
      <c r="E3398" t="s">
        <v>13191</v>
      </c>
      <c r="F3398" t="s">
        <v>13192</v>
      </c>
      <c r="G3398" s="2">
        <v>45534</v>
      </c>
      <c r="H3398" t="s">
        <v>47</v>
      </c>
      <c r="I3398">
        <v>4</v>
      </c>
      <c r="J3398">
        <f t="shared" si="108"/>
        <v>1200</v>
      </c>
      <c r="K3398" s="3">
        <v>5</v>
      </c>
      <c r="L3398" s="3">
        <f t="shared" ref="L3398:L3461" si="109">M3398/(1-K3398/100)</f>
        <v>4800</v>
      </c>
      <c r="M3398">
        <v>4560</v>
      </c>
      <c r="N3398" s="3">
        <f>Table2[[#This Row],[Total Cost]]-Table2[[#This Row],[Total Sales]]</f>
        <v>240</v>
      </c>
      <c r="O3398" t="s">
        <v>16</v>
      </c>
      <c r="P3398" t="s">
        <v>17</v>
      </c>
    </row>
    <row r="3399" spans="1:16">
      <c r="A3399" t="s">
        <v>13193</v>
      </c>
      <c r="B3399" t="s">
        <v>13194</v>
      </c>
      <c r="C3399" t="s">
        <v>38087</v>
      </c>
      <c r="D3399" t="s">
        <v>37039</v>
      </c>
      <c r="E3399" t="s">
        <v>13195</v>
      </c>
      <c r="F3399" t="s">
        <v>13196</v>
      </c>
      <c r="G3399" s="2">
        <v>45721</v>
      </c>
      <c r="H3399" t="s">
        <v>42</v>
      </c>
      <c r="I3399">
        <v>1</v>
      </c>
      <c r="J3399">
        <f t="shared" si="108"/>
        <v>200</v>
      </c>
      <c r="K3399" s="3">
        <v>10</v>
      </c>
      <c r="L3399" s="3">
        <f t="shared" si="109"/>
        <v>200</v>
      </c>
      <c r="M3399">
        <v>180</v>
      </c>
      <c r="N3399" s="3">
        <f>Table2[[#This Row],[Total Cost]]-Table2[[#This Row],[Total Sales]]</f>
        <v>20</v>
      </c>
      <c r="O3399" t="s">
        <v>90</v>
      </c>
      <c r="P3399" t="s">
        <v>17</v>
      </c>
    </row>
    <row r="3400" spans="1:16">
      <c r="A3400" t="s">
        <v>13197</v>
      </c>
      <c r="B3400" t="s">
        <v>13198</v>
      </c>
      <c r="C3400" t="s">
        <v>37364</v>
      </c>
      <c r="D3400" t="s">
        <v>37181</v>
      </c>
      <c r="E3400" t="s">
        <v>13199</v>
      </c>
      <c r="F3400" t="s">
        <v>13200</v>
      </c>
      <c r="G3400" s="2">
        <v>45500</v>
      </c>
      <c r="H3400" t="s">
        <v>56</v>
      </c>
      <c r="I3400">
        <v>4</v>
      </c>
      <c r="J3400">
        <f t="shared" si="108"/>
        <v>90</v>
      </c>
      <c r="K3400" s="3">
        <v>0</v>
      </c>
      <c r="L3400" s="3">
        <f t="shared" si="109"/>
        <v>360</v>
      </c>
      <c r="M3400">
        <v>360</v>
      </c>
      <c r="N3400" s="3">
        <f>Table2[[#This Row],[Total Cost]]-Table2[[#This Row],[Total Sales]]</f>
        <v>0</v>
      </c>
      <c r="O3400" t="s">
        <v>16</v>
      </c>
      <c r="P3400" t="s">
        <v>17</v>
      </c>
    </row>
    <row r="3401" spans="1:16">
      <c r="A3401" t="s">
        <v>13201</v>
      </c>
      <c r="B3401" t="s">
        <v>13202</v>
      </c>
      <c r="C3401" t="s">
        <v>37770</v>
      </c>
      <c r="D3401" t="s">
        <v>37304</v>
      </c>
      <c r="E3401" t="s">
        <v>13203</v>
      </c>
      <c r="F3401" t="s">
        <v>10640</v>
      </c>
      <c r="G3401" s="2">
        <v>45675</v>
      </c>
      <c r="H3401" t="s">
        <v>22</v>
      </c>
      <c r="I3401">
        <v>1</v>
      </c>
      <c r="J3401">
        <f t="shared" si="108"/>
        <v>100</v>
      </c>
      <c r="K3401" s="3">
        <v>0</v>
      </c>
      <c r="L3401" s="3">
        <f t="shared" si="109"/>
        <v>100</v>
      </c>
      <c r="M3401">
        <v>100</v>
      </c>
      <c r="N3401" s="3">
        <f>Table2[[#This Row],[Total Cost]]-Table2[[#This Row],[Total Sales]]</f>
        <v>0</v>
      </c>
      <c r="O3401" t="s">
        <v>84</v>
      </c>
      <c r="P3401" t="s">
        <v>17</v>
      </c>
    </row>
    <row r="3402" spans="1:16">
      <c r="A3402" t="s">
        <v>13204</v>
      </c>
      <c r="B3402" t="s">
        <v>13205</v>
      </c>
      <c r="C3402" t="s">
        <v>37703</v>
      </c>
      <c r="D3402" t="s">
        <v>37151</v>
      </c>
      <c r="E3402" t="s">
        <v>13206</v>
      </c>
      <c r="F3402" t="s">
        <v>13207</v>
      </c>
      <c r="G3402" s="2">
        <v>45672</v>
      </c>
      <c r="H3402" t="s">
        <v>22</v>
      </c>
      <c r="I3402">
        <v>4</v>
      </c>
      <c r="J3402">
        <f t="shared" si="108"/>
        <v>100</v>
      </c>
      <c r="K3402" s="3">
        <v>0</v>
      </c>
      <c r="L3402" s="3">
        <f t="shared" si="109"/>
        <v>400</v>
      </c>
      <c r="M3402">
        <v>400</v>
      </c>
      <c r="N3402" s="3">
        <f>Table2[[#This Row],[Total Cost]]-Table2[[#This Row],[Total Sales]]</f>
        <v>0</v>
      </c>
      <c r="O3402" t="s">
        <v>33</v>
      </c>
      <c r="P3402" t="s">
        <v>17</v>
      </c>
    </row>
    <row r="3403" spans="1:16">
      <c r="A3403" t="s">
        <v>13208</v>
      </c>
      <c r="B3403" t="s">
        <v>13209</v>
      </c>
      <c r="C3403" t="s">
        <v>38043</v>
      </c>
      <c r="D3403" t="s">
        <v>37504</v>
      </c>
      <c r="E3403" t="s">
        <v>13210</v>
      </c>
      <c r="F3403" t="s">
        <v>166</v>
      </c>
      <c r="G3403" s="2">
        <v>45610</v>
      </c>
      <c r="H3403" t="s">
        <v>56</v>
      </c>
      <c r="I3403">
        <v>4</v>
      </c>
      <c r="J3403">
        <f t="shared" si="108"/>
        <v>90</v>
      </c>
      <c r="K3403" s="3">
        <v>15</v>
      </c>
      <c r="L3403" s="3">
        <f t="shared" si="109"/>
        <v>360</v>
      </c>
      <c r="M3403">
        <v>306</v>
      </c>
      <c r="N3403" s="3">
        <f>Table2[[#This Row],[Total Cost]]-Table2[[#This Row],[Total Sales]]</f>
        <v>54</v>
      </c>
      <c r="O3403" t="s">
        <v>33</v>
      </c>
      <c r="P3403" t="s">
        <v>17</v>
      </c>
    </row>
    <row r="3404" spans="1:16">
      <c r="A3404" t="s">
        <v>13211</v>
      </c>
      <c r="B3404" t="s">
        <v>13212</v>
      </c>
      <c r="C3404" t="s">
        <v>37629</v>
      </c>
      <c r="D3404" t="s">
        <v>36959</v>
      </c>
      <c r="E3404" t="s">
        <v>13213</v>
      </c>
      <c r="F3404" t="s">
        <v>13214</v>
      </c>
      <c r="G3404" s="2">
        <v>45501</v>
      </c>
      <c r="H3404" t="s">
        <v>28</v>
      </c>
      <c r="I3404">
        <v>3</v>
      </c>
      <c r="J3404">
        <f t="shared" si="108"/>
        <v>300</v>
      </c>
      <c r="K3404" s="3">
        <v>5</v>
      </c>
      <c r="L3404" s="3">
        <f t="shared" si="109"/>
        <v>900</v>
      </c>
      <c r="M3404">
        <v>855</v>
      </c>
      <c r="N3404" s="3">
        <f>Table2[[#This Row],[Total Cost]]-Table2[[#This Row],[Total Sales]]</f>
        <v>45</v>
      </c>
      <c r="O3404" t="s">
        <v>16</v>
      </c>
      <c r="P3404" t="s">
        <v>17</v>
      </c>
    </row>
    <row r="3405" spans="1:16">
      <c r="A3405" s="1" t="s">
        <v>13215</v>
      </c>
      <c r="B3405" t="s">
        <v>13216</v>
      </c>
      <c r="C3405" t="s">
        <v>38138</v>
      </c>
      <c r="D3405" t="s">
        <v>37011</v>
      </c>
      <c r="E3405" t="s">
        <v>13217</v>
      </c>
      <c r="F3405" t="s">
        <v>13218</v>
      </c>
      <c r="G3405" s="2">
        <v>45456</v>
      </c>
      <c r="H3405" t="s">
        <v>89</v>
      </c>
      <c r="I3405">
        <v>4</v>
      </c>
      <c r="J3405">
        <f t="shared" si="108"/>
        <v>50</v>
      </c>
      <c r="K3405" s="3">
        <v>10</v>
      </c>
      <c r="L3405" s="3">
        <f t="shared" si="109"/>
        <v>200</v>
      </c>
      <c r="M3405">
        <v>180</v>
      </c>
      <c r="N3405" s="3">
        <f>Table2[[#This Row],[Total Cost]]-Table2[[#This Row],[Total Sales]]</f>
        <v>20</v>
      </c>
      <c r="O3405" t="s">
        <v>16</v>
      </c>
      <c r="P3405" t="s">
        <v>17</v>
      </c>
    </row>
    <row r="3406" spans="1:16">
      <c r="A3406" t="s">
        <v>13219</v>
      </c>
      <c r="B3406" t="s">
        <v>13220</v>
      </c>
      <c r="C3406" t="s">
        <v>37208</v>
      </c>
      <c r="D3406" t="s">
        <v>37046</v>
      </c>
      <c r="E3406" t="s">
        <v>13221</v>
      </c>
      <c r="F3406" t="s">
        <v>13222</v>
      </c>
      <c r="G3406" s="2">
        <v>45675</v>
      </c>
      <c r="H3406" t="s">
        <v>56</v>
      </c>
      <c r="I3406">
        <v>1</v>
      </c>
      <c r="J3406">
        <f t="shared" si="108"/>
        <v>90</v>
      </c>
      <c r="K3406" s="3">
        <v>10</v>
      </c>
      <c r="L3406" s="3">
        <f t="shared" si="109"/>
        <v>90</v>
      </c>
      <c r="M3406">
        <v>81</v>
      </c>
      <c r="N3406" s="3">
        <f>Table2[[#This Row],[Total Cost]]-Table2[[#This Row],[Total Sales]]</f>
        <v>9</v>
      </c>
      <c r="O3406" t="s">
        <v>90</v>
      </c>
      <c r="P3406" t="s">
        <v>17</v>
      </c>
    </row>
    <row r="3407" spans="1:16">
      <c r="A3407" t="s">
        <v>13223</v>
      </c>
      <c r="B3407" t="s">
        <v>13224</v>
      </c>
      <c r="C3407" t="s">
        <v>37066</v>
      </c>
      <c r="D3407" t="s">
        <v>37196</v>
      </c>
      <c r="E3407" t="s">
        <v>13225</v>
      </c>
      <c r="F3407" t="s">
        <v>11947</v>
      </c>
      <c r="G3407" s="2">
        <v>45508</v>
      </c>
      <c r="H3407" t="s">
        <v>47</v>
      </c>
      <c r="I3407">
        <v>3</v>
      </c>
      <c r="J3407">
        <f t="shared" si="108"/>
        <v>1200</v>
      </c>
      <c r="K3407" s="3">
        <v>5</v>
      </c>
      <c r="L3407" s="3">
        <f t="shared" si="109"/>
        <v>3600</v>
      </c>
      <c r="M3407">
        <v>3420</v>
      </c>
      <c r="N3407" s="3">
        <f>Table2[[#This Row],[Total Cost]]-Table2[[#This Row],[Total Sales]]</f>
        <v>180</v>
      </c>
      <c r="O3407" t="s">
        <v>16</v>
      </c>
      <c r="P3407" t="s">
        <v>17</v>
      </c>
    </row>
    <row r="3408" spans="1:16">
      <c r="A3408" t="s">
        <v>13226</v>
      </c>
      <c r="B3408" t="s">
        <v>13227</v>
      </c>
      <c r="C3408" t="s">
        <v>36974</v>
      </c>
      <c r="D3408" t="s">
        <v>37961</v>
      </c>
      <c r="E3408" t="s">
        <v>13228</v>
      </c>
      <c r="F3408" t="s">
        <v>13229</v>
      </c>
      <c r="G3408" s="2">
        <v>45509</v>
      </c>
      <c r="H3408" t="s">
        <v>42</v>
      </c>
      <c r="I3408">
        <v>4</v>
      </c>
      <c r="J3408">
        <f t="shared" si="108"/>
        <v>200</v>
      </c>
      <c r="K3408" s="3">
        <v>0</v>
      </c>
      <c r="L3408" s="3">
        <f t="shared" si="109"/>
        <v>800</v>
      </c>
      <c r="M3408">
        <v>800</v>
      </c>
      <c r="N3408" s="3">
        <f>Table2[[#This Row],[Total Cost]]-Table2[[#This Row],[Total Sales]]</f>
        <v>0</v>
      </c>
      <c r="O3408" t="s">
        <v>90</v>
      </c>
      <c r="P3408" t="s">
        <v>17</v>
      </c>
    </row>
    <row r="3409" spans="1:16">
      <c r="A3409" t="s">
        <v>13230</v>
      </c>
      <c r="B3409" t="s">
        <v>13231</v>
      </c>
      <c r="C3409" t="s">
        <v>37544</v>
      </c>
      <c r="D3409" t="s">
        <v>37580</v>
      </c>
      <c r="E3409" t="s">
        <v>13232</v>
      </c>
      <c r="F3409" t="s">
        <v>12196</v>
      </c>
      <c r="G3409" s="2">
        <v>45640</v>
      </c>
      <c r="H3409" t="s">
        <v>73</v>
      </c>
      <c r="I3409">
        <v>3</v>
      </c>
      <c r="J3409">
        <f t="shared" si="108"/>
        <v>120</v>
      </c>
      <c r="K3409" s="3">
        <v>0</v>
      </c>
      <c r="L3409" s="3">
        <f t="shared" si="109"/>
        <v>360</v>
      </c>
      <c r="M3409">
        <v>360</v>
      </c>
      <c r="N3409" s="3">
        <f>Table2[[#This Row],[Total Cost]]-Table2[[#This Row],[Total Sales]]</f>
        <v>0</v>
      </c>
      <c r="O3409" t="s">
        <v>33</v>
      </c>
      <c r="P3409" t="s">
        <v>17</v>
      </c>
    </row>
    <row r="3410" spans="1:16">
      <c r="A3410" t="s">
        <v>13233</v>
      </c>
      <c r="B3410" t="s">
        <v>13234</v>
      </c>
      <c r="C3410" t="s">
        <v>36984</v>
      </c>
      <c r="D3410" t="s">
        <v>38257</v>
      </c>
      <c r="E3410" t="s">
        <v>13235</v>
      </c>
      <c r="F3410" t="s">
        <v>13236</v>
      </c>
      <c r="G3410" s="2">
        <v>45737</v>
      </c>
      <c r="H3410" t="s">
        <v>47</v>
      </c>
      <c r="I3410">
        <v>3</v>
      </c>
      <c r="J3410">
        <f t="shared" si="108"/>
        <v>1200</v>
      </c>
      <c r="K3410" s="3">
        <v>0</v>
      </c>
      <c r="L3410" s="3">
        <f t="shared" si="109"/>
        <v>3600</v>
      </c>
      <c r="M3410">
        <v>3600</v>
      </c>
      <c r="N3410" s="3">
        <f>Table2[[#This Row],[Total Cost]]-Table2[[#This Row],[Total Sales]]</f>
        <v>0</v>
      </c>
      <c r="O3410" t="s">
        <v>90</v>
      </c>
      <c r="P3410" t="s">
        <v>17</v>
      </c>
    </row>
    <row r="3411" spans="1:16">
      <c r="A3411" t="s">
        <v>13237</v>
      </c>
      <c r="B3411" t="s">
        <v>13238</v>
      </c>
      <c r="C3411" t="s">
        <v>37259</v>
      </c>
      <c r="D3411" t="s">
        <v>36973</v>
      </c>
      <c r="E3411" t="s">
        <v>13239</v>
      </c>
      <c r="F3411" t="s">
        <v>3012</v>
      </c>
      <c r="G3411" s="2">
        <v>45416</v>
      </c>
      <c r="H3411" t="s">
        <v>89</v>
      </c>
      <c r="I3411">
        <v>1</v>
      </c>
      <c r="J3411">
        <f t="shared" si="108"/>
        <v>50</v>
      </c>
      <c r="K3411" s="3">
        <v>0</v>
      </c>
      <c r="L3411" s="3">
        <f t="shared" si="109"/>
        <v>50</v>
      </c>
      <c r="M3411">
        <v>50</v>
      </c>
      <c r="N3411" s="3">
        <f>Table2[[#This Row],[Total Cost]]-Table2[[#This Row],[Total Sales]]</f>
        <v>0</v>
      </c>
      <c r="O3411" t="s">
        <v>23</v>
      </c>
      <c r="P3411" t="s">
        <v>17</v>
      </c>
    </row>
    <row r="3412" spans="1:16">
      <c r="A3412" t="s">
        <v>13240</v>
      </c>
      <c r="B3412" t="s">
        <v>13241</v>
      </c>
      <c r="C3412" t="s">
        <v>37198</v>
      </c>
      <c r="D3412" t="s">
        <v>37418</v>
      </c>
      <c r="E3412" t="s">
        <v>13242</v>
      </c>
      <c r="F3412" t="s">
        <v>13243</v>
      </c>
      <c r="G3412" s="2">
        <v>45543</v>
      </c>
      <c r="H3412" t="s">
        <v>56</v>
      </c>
      <c r="I3412">
        <v>4</v>
      </c>
      <c r="J3412">
        <f t="shared" si="108"/>
        <v>90</v>
      </c>
      <c r="K3412" s="3">
        <v>5</v>
      </c>
      <c r="L3412" s="3">
        <f t="shared" si="109"/>
        <v>360</v>
      </c>
      <c r="M3412">
        <v>342</v>
      </c>
      <c r="N3412" s="3">
        <f>Table2[[#This Row],[Total Cost]]-Table2[[#This Row],[Total Sales]]</f>
        <v>18</v>
      </c>
      <c r="O3412" t="s">
        <v>16</v>
      </c>
      <c r="P3412" t="s">
        <v>17</v>
      </c>
    </row>
    <row r="3413" spans="1:16">
      <c r="A3413" s="1" t="s">
        <v>13244</v>
      </c>
      <c r="B3413" t="s">
        <v>13245</v>
      </c>
      <c r="C3413" t="s">
        <v>37294</v>
      </c>
      <c r="D3413" t="s">
        <v>37032</v>
      </c>
      <c r="E3413" t="s">
        <v>13246</v>
      </c>
      <c r="F3413" t="s">
        <v>13247</v>
      </c>
      <c r="G3413" s="2">
        <v>45530</v>
      </c>
      <c r="H3413" t="s">
        <v>56</v>
      </c>
      <c r="I3413">
        <v>1</v>
      </c>
      <c r="J3413">
        <f t="shared" si="108"/>
        <v>90</v>
      </c>
      <c r="K3413" s="3">
        <v>5</v>
      </c>
      <c r="L3413" s="3">
        <f t="shared" si="109"/>
        <v>90</v>
      </c>
      <c r="M3413">
        <v>85.5</v>
      </c>
      <c r="N3413" s="3">
        <f>Table2[[#This Row],[Total Cost]]-Table2[[#This Row],[Total Sales]]</f>
        <v>4.5</v>
      </c>
      <c r="O3413" t="s">
        <v>23</v>
      </c>
      <c r="P3413" t="s">
        <v>17</v>
      </c>
    </row>
    <row r="3414" spans="1:16">
      <c r="A3414" t="s">
        <v>13248</v>
      </c>
      <c r="B3414" t="s">
        <v>13249</v>
      </c>
      <c r="C3414" t="s">
        <v>36984</v>
      </c>
      <c r="D3414" t="s">
        <v>37286</v>
      </c>
      <c r="E3414" t="s">
        <v>13250</v>
      </c>
      <c r="F3414" t="s">
        <v>13251</v>
      </c>
      <c r="G3414" s="2">
        <v>45734</v>
      </c>
      <c r="H3414" t="s">
        <v>83</v>
      </c>
      <c r="I3414">
        <v>3</v>
      </c>
      <c r="J3414">
        <f t="shared" si="108"/>
        <v>150</v>
      </c>
      <c r="K3414" s="3">
        <v>0</v>
      </c>
      <c r="L3414" s="3">
        <f t="shared" si="109"/>
        <v>450</v>
      </c>
      <c r="M3414">
        <v>450</v>
      </c>
      <c r="N3414" s="3">
        <f>Table2[[#This Row],[Total Cost]]-Table2[[#This Row],[Total Sales]]</f>
        <v>0</v>
      </c>
      <c r="O3414" t="s">
        <v>90</v>
      </c>
      <c r="P3414" t="s">
        <v>17</v>
      </c>
    </row>
    <row r="3415" spans="1:16">
      <c r="A3415" t="s">
        <v>13252</v>
      </c>
      <c r="B3415" t="s">
        <v>13253</v>
      </c>
      <c r="C3415" t="s">
        <v>38000</v>
      </c>
      <c r="D3415" t="s">
        <v>37050</v>
      </c>
      <c r="E3415" t="s">
        <v>13254</v>
      </c>
      <c r="F3415" t="s">
        <v>2177</v>
      </c>
      <c r="G3415" s="2">
        <v>45754</v>
      </c>
      <c r="H3415" t="s">
        <v>28</v>
      </c>
      <c r="I3415">
        <v>3</v>
      </c>
      <c r="J3415">
        <f t="shared" si="108"/>
        <v>300</v>
      </c>
      <c r="K3415" s="3">
        <v>5</v>
      </c>
      <c r="L3415" s="3">
        <f t="shared" si="109"/>
        <v>900</v>
      </c>
      <c r="M3415">
        <v>855</v>
      </c>
      <c r="N3415" s="3">
        <f>Table2[[#This Row],[Total Cost]]-Table2[[#This Row],[Total Sales]]</f>
        <v>45</v>
      </c>
      <c r="O3415" t="s">
        <v>33</v>
      </c>
      <c r="P3415" t="s">
        <v>17</v>
      </c>
    </row>
    <row r="3416" spans="1:16">
      <c r="A3416" t="s">
        <v>13255</v>
      </c>
      <c r="B3416" t="s">
        <v>13256</v>
      </c>
      <c r="C3416" t="s">
        <v>38031</v>
      </c>
      <c r="D3416" t="s">
        <v>38114</v>
      </c>
      <c r="E3416" t="s">
        <v>13257</v>
      </c>
      <c r="F3416" t="s">
        <v>13258</v>
      </c>
      <c r="G3416" s="2">
        <v>45455</v>
      </c>
      <c r="H3416" t="s">
        <v>15</v>
      </c>
      <c r="I3416">
        <v>3</v>
      </c>
      <c r="J3416">
        <f t="shared" si="108"/>
        <v>800</v>
      </c>
      <c r="K3416" s="3">
        <v>0</v>
      </c>
      <c r="L3416" s="3">
        <f t="shared" si="109"/>
        <v>2400</v>
      </c>
      <c r="M3416">
        <v>2400</v>
      </c>
      <c r="N3416" s="3">
        <f>Table2[[#This Row],[Total Cost]]-Table2[[#This Row],[Total Sales]]</f>
        <v>0</v>
      </c>
      <c r="O3416" t="s">
        <v>84</v>
      </c>
      <c r="P3416" t="s">
        <v>17</v>
      </c>
    </row>
    <row r="3417" spans="1:16">
      <c r="A3417" t="s">
        <v>13259</v>
      </c>
      <c r="B3417" t="s">
        <v>13260</v>
      </c>
      <c r="C3417" t="s">
        <v>37133</v>
      </c>
      <c r="D3417" t="s">
        <v>37254</v>
      </c>
      <c r="E3417" t="s">
        <v>13261</v>
      </c>
      <c r="F3417" t="s">
        <v>13262</v>
      </c>
      <c r="G3417" s="2">
        <v>45672</v>
      </c>
      <c r="H3417" t="s">
        <v>28</v>
      </c>
      <c r="I3417">
        <v>1</v>
      </c>
      <c r="J3417">
        <f t="shared" si="108"/>
        <v>300</v>
      </c>
      <c r="K3417" s="3">
        <v>0</v>
      </c>
      <c r="L3417" s="3">
        <f t="shared" si="109"/>
        <v>300</v>
      </c>
      <c r="M3417">
        <v>300</v>
      </c>
      <c r="N3417" s="3">
        <f>Table2[[#This Row],[Total Cost]]-Table2[[#This Row],[Total Sales]]</f>
        <v>0</v>
      </c>
      <c r="O3417" t="s">
        <v>23</v>
      </c>
      <c r="P3417" t="s">
        <v>17</v>
      </c>
    </row>
    <row r="3418" spans="1:16">
      <c r="A3418" t="s">
        <v>13263</v>
      </c>
      <c r="B3418" t="s">
        <v>13264</v>
      </c>
      <c r="C3418" t="s">
        <v>37819</v>
      </c>
      <c r="D3418" t="s">
        <v>37341</v>
      </c>
      <c r="E3418" t="s">
        <v>13265</v>
      </c>
      <c r="F3418" t="s">
        <v>13266</v>
      </c>
      <c r="G3418" s="2">
        <v>45720</v>
      </c>
      <c r="H3418" t="s">
        <v>89</v>
      </c>
      <c r="I3418">
        <v>4</v>
      </c>
      <c r="J3418">
        <f t="shared" si="108"/>
        <v>50</v>
      </c>
      <c r="K3418" s="3">
        <v>10</v>
      </c>
      <c r="L3418" s="3">
        <f t="shared" si="109"/>
        <v>200</v>
      </c>
      <c r="M3418">
        <v>180</v>
      </c>
      <c r="N3418" s="3">
        <f>Table2[[#This Row],[Total Cost]]-Table2[[#This Row],[Total Sales]]</f>
        <v>20</v>
      </c>
      <c r="O3418" t="s">
        <v>90</v>
      </c>
      <c r="P3418" t="s">
        <v>17</v>
      </c>
    </row>
    <row r="3419" spans="1:16">
      <c r="A3419" t="s">
        <v>13267</v>
      </c>
      <c r="B3419" t="s">
        <v>13268</v>
      </c>
      <c r="C3419" t="s">
        <v>37586</v>
      </c>
      <c r="D3419" t="s">
        <v>37046</v>
      </c>
      <c r="E3419" t="s">
        <v>13269</v>
      </c>
      <c r="F3419" t="s">
        <v>13270</v>
      </c>
      <c r="G3419" s="2">
        <v>45765</v>
      </c>
      <c r="H3419" t="s">
        <v>22</v>
      </c>
      <c r="I3419">
        <v>4</v>
      </c>
      <c r="J3419">
        <f t="shared" si="108"/>
        <v>100</v>
      </c>
      <c r="K3419" s="3">
        <v>5</v>
      </c>
      <c r="L3419" s="3">
        <f t="shared" si="109"/>
        <v>400</v>
      </c>
      <c r="M3419">
        <v>380</v>
      </c>
      <c r="N3419" s="3">
        <f>Table2[[#This Row],[Total Cost]]-Table2[[#This Row],[Total Sales]]</f>
        <v>20</v>
      </c>
      <c r="O3419" t="s">
        <v>33</v>
      </c>
      <c r="P3419" t="s">
        <v>17</v>
      </c>
    </row>
    <row r="3420" spans="1:16">
      <c r="A3420" t="s">
        <v>13271</v>
      </c>
      <c r="B3420" t="s">
        <v>13272</v>
      </c>
      <c r="C3420" t="s">
        <v>37120</v>
      </c>
      <c r="D3420" t="s">
        <v>37252</v>
      </c>
      <c r="E3420" t="s">
        <v>13273</v>
      </c>
      <c r="F3420" t="s">
        <v>13274</v>
      </c>
      <c r="G3420" s="2">
        <v>45629</v>
      </c>
      <c r="H3420" t="s">
        <v>42</v>
      </c>
      <c r="I3420">
        <v>2</v>
      </c>
      <c r="J3420">
        <f t="shared" si="108"/>
        <v>200</v>
      </c>
      <c r="K3420" s="3">
        <v>10</v>
      </c>
      <c r="L3420" s="3">
        <f t="shared" si="109"/>
        <v>400</v>
      </c>
      <c r="M3420">
        <v>360</v>
      </c>
      <c r="N3420" s="3">
        <f>Table2[[#This Row],[Total Cost]]-Table2[[#This Row],[Total Sales]]</f>
        <v>40</v>
      </c>
      <c r="O3420" t="s">
        <v>90</v>
      </c>
      <c r="P3420" t="s">
        <v>17</v>
      </c>
    </row>
    <row r="3421" spans="1:16">
      <c r="A3421" t="s">
        <v>13275</v>
      </c>
      <c r="B3421" t="s">
        <v>13276</v>
      </c>
      <c r="C3421" t="s">
        <v>37087</v>
      </c>
      <c r="D3421" t="s">
        <v>37868</v>
      </c>
      <c r="E3421" t="s">
        <v>13277</v>
      </c>
      <c r="F3421" t="s">
        <v>13278</v>
      </c>
      <c r="G3421" s="2">
        <v>45630</v>
      </c>
      <c r="H3421" t="s">
        <v>47</v>
      </c>
      <c r="I3421">
        <v>3</v>
      </c>
      <c r="J3421">
        <f t="shared" si="108"/>
        <v>1200</v>
      </c>
      <c r="K3421" s="3">
        <v>0</v>
      </c>
      <c r="L3421" s="3">
        <f t="shared" si="109"/>
        <v>3600</v>
      </c>
      <c r="M3421">
        <v>3600</v>
      </c>
      <c r="N3421" s="3">
        <f>Table2[[#This Row],[Total Cost]]-Table2[[#This Row],[Total Sales]]</f>
        <v>0</v>
      </c>
      <c r="O3421" t="s">
        <v>16</v>
      </c>
      <c r="P3421" t="s">
        <v>17</v>
      </c>
    </row>
    <row r="3422" spans="1:16">
      <c r="A3422" t="s">
        <v>13279</v>
      </c>
      <c r="B3422" t="s">
        <v>13280</v>
      </c>
      <c r="C3422" t="s">
        <v>37019</v>
      </c>
      <c r="D3422" t="s">
        <v>38071</v>
      </c>
      <c r="E3422" t="s">
        <v>13281</v>
      </c>
      <c r="F3422" t="s">
        <v>1679</v>
      </c>
      <c r="G3422" s="2">
        <v>45456</v>
      </c>
      <c r="H3422" t="s">
        <v>89</v>
      </c>
      <c r="I3422">
        <v>3</v>
      </c>
      <c r="J3422">
        <f t="shared" si="108"/>
        <v>50</v>
      </c>
      <c r="K3422" s="3">
        <v>15</v>
      </c>
      <c r="L3422" s="3">
        <f t="shared" si="109"/>
        <v>150</v>
      </c>
      <c r="M3422">
        <v>127.5</v>
      </c>
      <c r="N3422" s="3">
        <f>Table2[[#This Row],[Total Cost]]-Table2[[#This Row],[Total Sales]]</f>
        <v>22.5</v>
      </c>
      <c r="O3422" t="s">
        <v>90</v>
      </c>
      <c r="P3422" t="s">
        <v>17</v>
      </c>
    </row>
    <row r="3423" spans="1:16">
      <c r="A3423" t="s">
        <v>13282</v>
      </c>
      <c r="B3423" t="s">
        <v>13283</v>
      </c>
      <c r="C3423" t="s">
        <v>37035</v>
      </c>
      <c r="D3423" t="s">
        <v>37995</v>
      </c>
      <c r="E3423" t="s">
        <v>13284</v>
      </c>
      <c r="F3423" t="s">
        <v>13285</v>
      </c>
      <c r="G3423" s="2">
        <v>45654</v>
      </c>
      <c r="H3423" t="s">
        <v>73</v>
      </c>
      <c r="I3423">
        <v>1</v>
      </c>
      <c r="J3423">
        <f t="shared" si="108"/>
        <v>120</v>
      </c>
      <c r="K3423" s="3">
        <v>0</v>
      </c>
      <c r="L3423" s="3">
        <f t="shared" si="109"/>
        <v>120</v>
      </c>
      <c r="M3423">
        <v>120</v>
      </c>
      <c r="N3423" s="3">
        <f>Table2[[#This Row],[Total Cost]]-Table2[[#This Row],[Total Sales]]</f>
        <v>0</v>
      </c>
      <c r="O3423" t="s">
        <v>84</v>
      </c>
      <c r="P3423" t="s">
        <v>17</v>
      </c>
    </row>
    <row r="3424" spans="1:16">
      <c r="A3424" t="s">
        <v>13286</v>
      </c>
      <c r="B3424" t="s">
        <v>13287</v>
      </c>
      <c r="C3424" t="s">
        <v>37454</v>
      </c>
      <c r="D3424" t="s">
        <v>37462</v>
      </c>
      <c r="E3424" t="s">
        <v>13288</v>
      </c>
      <c r="F3424" t="s">
        <v>3024</v>
      </c>
      <c r="G3424" s="2">
        <v>45765</v>
      </c>
      <c r="H3424" t="s">
        <v>56</v>
      </c>
      <c r="I3424">
        <v>4</v>
      </c>
      <c r="J3424">
        <f t="shared" si="108"/>
        <v>90</v>
      </c>
      <c r="K3424" s="3">
        <v>0</v>
      </c>
      <c r="L3424" s="3">
        <f t="shared" si="109"/>
        <v>360</v>
      </c>
      <c r="M3424">
        <v>360</v>
      </c>
      <c r="N3424" s="3">
        <f>Table2[[#This Row],[Total Cost]]-Table2[[#This Row],[Total Sales]]</f>
        <v>0</v>
      </c>
      <c r="O3424" t="s">
        <v>33</v>
      </c>
      <c r="P3424" t="s">
        <v>17</v>
      </c>
    </row>
    <row r="3425" spans="1:16">
      <c r="A3425" t="s">
        <v>13289</v>
      </c>
      <c r="B3425" t="s">
        <v>13290</v>
      </c>
      <c r="C3425" t="s">
        <v>36978</v>
      </c>
      <c r="D3425" t="s">
        <v>37141</v>
      </c>
      <c r="E3425" t="s">
        <v>13291</v>
      </c>
      <c r="F3425" t="s">
        <v>6533</v>
      </c>
      <c r="G3425" s="2">
        <v>45704</v>
      </c>
      <c r="H3425" t="s">
        <v>15</v>
      </c>
      <c r="I3425">
        <v>4</v>
      </c>
      <c r="J3425">
        <f t="shared" si="108"/>
        <v>800</v>
      </c>
      <c r="K3425" s="3">
        <v>5</v>
      </c>
      <c r="L3425" s="3">
        <f t="shared" si="109"/>
        <v>3200</v>
      </c>
      <c r="M3425">
        <v>3040</v>
      </c>
      <c r="N3425" s="3">
        <f>Table2[[#This Row],[Total Cost]]-Table2[[#This Row],[Total Sales]]</f>
        <v>160</v>
      </c>
      <c r="O3425" t="s">
        <v>84</v>
      </c>
      <c r="P3425" t="s">
        <v>17</v>
      </c>
    </row>
    <row r="3426" spans="1:16">
      <c r="A3426" t="s">
        <v>13292</v>
      </c>
      <c r="B3426" t="s">
        <v>13293</v>
      </c>
      <c r="C3426" t="s">
        <v>37054</v>
      </c>
      <c r="D3426" t="s">
        <v>37652</v>
      </c>
      <c r="E3426" t="s">
        <v>13294</v>
      </c>
      <c r="F3426" t="s">
        <v>13295</v>
      </c>
      <c r="G3426" s="2">
        <v>45685</v>
      </c>
      <c r="H3426" t="s">
        <v>56</v>
      </c>
      <c r="I3426">
        <v>1</v>
      </c>
      <c r="J3426">
        <f t="shared" si="108"/>
        <v>90</v>
      </c>
      <c r="K3426" s="3">
        <v>0</v>
      </c>
      <c r="L3426" s="3">
        <f t="shared" si="109"/>
        <v>90</v>
      </c>
      <c r="M3426">
        <v>90</v>
      </c>
      <c r="N3426" s="3">
        <f>Table2[[#This Row],[Total Cost]]-Table2[[#This Row],[Total Sales]]</f>
        <v>0</v>
      </c>
      <c r="O3426" t="s">
        <v>33</v>
      </c>
      <c r="P3426" t="s">
        <v>78</v>
      </c>
    </row>
    <row r="3427" spans="1:16">
      <c r="A3427" t="s">
        <v>13296</v>
      </c>
      <c r="B3427" t="s">
        <v>13297</v>
      </c>
      <c r="C3427" t="s">
        <v>37597</v>
      </c>
      <c r="D3427" t="s">
        <v>37165</v>
      </c>
      <c r="E3427" t="s">
        <v>13298</v>
      </c>
      <c r="F3427" t="s">
        <v>13299</v>
      </c>
      <c r="G3427" s="2">
        <v>45481</v>
      </c>
      <c r="H3427" t="s">
        <v>22</v>
      </c>
      <c r="I3427">
        <v>1</v>
      </c>
      <c r="J3427">
        <f t="shared" si="108"/>
        <v>100</v>
      </c>
      <c r="K3427" s="3">
        <v>10</v>
      </c>
      <c r="L3427" s="3">
        <f t="shared" si="109"/>
        <v>100</v>
      </c>
      <c r="M3427">
        <v>90</v>
      </c>
      <c r="N3427" s="3">
        <f>Table2[[#This Row],[Total Cost]]-Table2[[#This Row],[Total Sales]]</f>
        <v>10</v>
      </c>
      <c r="O3427" t="s">
        <v>84</v>
      </c>
      <c r="P3427" t="s">
        <v>17</v>
      </c>
    </row>
    <row r="3428" spans="1:16">
      <c r="A3428" t="s">
        <v>13300</v>
      </c>
      <c r="B3428" t="s">
        <v>13301</v>
      </c>
      <c r="C3428" t="s">
        <v>37015</v>
      </c>
      <c r="D3428" t="s">
        <v>37050</v>
      </c>
      <c r="E3428" t="s">
        <v>13302</v>
      </c>
      <c r="F3428" t="s">
        <v>10260</v>
      </c>
      <c r="G3428" s="2">
        <v>45531</v>
      </c>
      <c r="H3428" t="s">
        <v>89</v>
      </c>
      <c r="I3428">
        <v>3</v>
      </c>
      <c r="J3428">
        <f t="shared" si="108"/>
        <v>50</v>
      </c>
      <c r="K3428" s="3">
        <v>0</v>
      </c>
      <c r="L3428" s="3">
        <f t="shared" si="109"/>
        <v>150</v>
      </c>
      <c r="M3428">
        <v>150</v>
      </c>
      <c r="N3428" s="3">
        <f>Table2[[#This Row],[Total Cost]]-Table2[[#This Row],[Total Sales]]</f>
        <v>0</v>
      </c>
      <c r="O3428" t="s">
        <v>16</v>
      </c>
      <c r="P3428" t="s">
        <v>17</v>
      </c>
    </row>
    <row r="3429" spans="1:16">
      <c r="A3429" t="s">
        <v>13303</v>
      </c>
      <c r="B3429" t="s">
        <v>13304</v>
      </c>
      <c r="C3429" t="s">
        <v>37302</v>
      </c>
      <c r="D3429" t="s">
        <v>37304</v>
      </c>
      <c r="E3429" t="s">
        <v>13305</v>
      </c>
      <c r="F3429" t="s">
        <v>13306</v>
      </c>
      <c r="G3429" s="2">
        <v>45661</v>
      </c>
      <c r="H3429" t="s">
        <v>28</v>
      </c>
      <c r="I3429">
        <v>1</v>
      </c>
      <c r="J3429">
        <f t="shared" si="108"/>
        <v>300</v>
      </c>
      <c r="K3429" s="3">
        <v>0</v>
      </c>
      <c r="L3429" s="3">
        <f t="shared" si="109"/>
        <v>300</v>
      </c>
      <c r="M3429">
        <v>300</v>
      </c>
      <c r="N3429" s="3">
        <f>Table2[[#This Row],[Total Cost]]-Table2[[#This Row],[Total Sales]]</f>
        <v>0</v>
      </c>
      <c r="O3429" t="s">
        <v>84</v>
      </c>
      <c r="P3429" t="s">
        <v>17</v>
      </c>
    </row>
    <row r="3430" spans="1:16">
      <c r="A3430" t="s">
        <v>13307</v>
      </c>
      <c r="B3430" t="s">
        <v>13308</v>
      </c>
      <c r="C3430" t="s">
        <v>37149</v>
      </c>
      <c r="D3430" t="s">
        <v>37472</v>
      </c>
      <c r="E3430" t="s">
        <v>13309</v>
      </c>
      <c r="F3430" t="s">
        <v>13310</v>
      </c>
      <c r="G3430" s="2">
        <v>45497</v>
      </c>
      <c r="H3430" t="s">
        <v>15</v>
      </c>
      <c r="I3430">
        <v>4</v>
      </c>
      <c r="J3430">
        <f t="shared" si="108"/>
        <v>800</v>
      </c>
      <c r="K3430" s="3">
        <v>0</v>
      </c>
      <c r="L3430" s="3">
        <f t="shared" si="109"/>
        <v>3200</v>
      </c>
      <c r="M3430">
        <v>3200</v>
      </c>
      <c r="N3430" s="3">
        <f>Table2[[#This Row],[Total Cost]]-Table2[[#This Row],[Total Sales]]</f>
        <v>0</v>
      </c>
      <c r="O3430" t="s">
        <v>16</v>
      </c>
      <c r="P3430" t="s">
        <v>17</v>
      </c>
    </row>
    <row r="3431" spans="1:16">
      <c r="A3431" t="s">
        <v>13311</v>
      </c>
      <c r="B3431" t="s">
        <v>13312</v>
      </c>
      <c r="C3431" t="s">
        <v>37087</v>
      </c>
      <c r="D3431" t="s">
        <v>36965</v>
      </c>
      <c r="E3431" t="s">
        <v>13313</v>
      </c>
      <c r="F3431" t="s">
        <v>13314</v>
      </c>
      <c r="G3431" s="2">
        <v>45625</v>
      </c>
      <c r="H3431" t="s">
        <v>42</v>
      </c>
      <c r="I3431">
        <v>3</v>
      </c>
      <c r="J3431">
        <f t="shared" si="108"/>
        <v>200</v>
      </c>
      <c r="K3431" s="3">
        <v>0</v>
      </c>
      <c r="L3431" s="3">
        <f t="shared" si="109"/>
        <v>600</v>
      </c>
      <c r="M3431">
        <v>600</v>
      </c>
      <c r="N3431" s="3">
        <f>Table2[[#This Row],[Total Cost]]-Table2[[#This Row],[Total Sales]]</f>
        <v>0</v>
      </c>
      <c r="O3431" t="s">
        <v>23</v>
      </c>
      <c r="P3431" t="s">
        <v>17</v>
      </c>
    </row>
    <row r="3432" spans="1:16">
      <c r="A3432" t="s">
        <v>13315</v>
      </c>
      <c r="B3432" t="s">
        <v>13316</v>
      </c>
      <c r="C3432" t="s">
        <v>36958</v>
      </c>
      <c r="D3432" t="s">
        <v>37345</v>
      </c>
      <c r="E3432" t="s">
        <v>13317</v>
      </c>
      <c r="F3432" t="s">
        <v>13318</v>
      </c>
      <c r="G3432" s="2">
        <v>45562</v>
      </c>
      <c r="H3432" t="s">
        <v>22</v>
      </c>
      <c r="I3432">
        <v>1</v>
      </c>
      <c r="J3432">
        <f t="shared" si="108"/>
        <v>100</v>
      </c>
      <c r="K3432" s="3">
        <v>0</v>
      </c>
      <c r="L3432" s="3">
        <f t="shared" si="109"/>
        <v>100</v>
      </c>
      <c r="M3432">
        <v>100</v>
      </c>
      <c r="N3432" s="3">
        <f>Table2[[#This Row],[Total Cost]]-Table2[[#This Row],[Total Sales]]</f>
        <v>0</v>
      </c>
      <c r="O3432" t="s">
        <v>16</v>
      </c>
      <c r="P3432" t="s">
        <v>17</v>
      </c>
    </row>
    <row r="3433" spans="1:16">
      <c r="A3433" t="s">
        <v>13319</v>
      </c>
      <c r="B3433" t="s">
        <v>13320</v>
      </c>
      <c r="C3433" t="s">
        <v>37810</v>
      </c>
      <c r="D3433" t="s">
        <v>37389</v>
      </c>
      <c r="E3433" t="s">
        <v>13321</v>
      </c>
      <c r="F3433" t="s">
        <v>13322</v>
      </c>
      <c r="G3433" s="2">
        <v>45728</v>
      </c>
      <c r="H3433" t="s">
        <v>15</v>
      </c>
      <c r="I3433">
        <v>4</v>
      </c>
      <c r="J3433">
        <f t="shared" si="108"/>
        <v>800</v>
      </c>
      <c r="K3433" s="3">
        <v>0</v>
      </c>
      <c r="L3433" s="3">
        <f t="shared" si="109"/>
        <v>3200</v>
      </c>
      <c r="M3433">
        <v>3200</v>
      </c>
      <c r="N3433" s="3">
        <f>Table2[[#This Row],[Total Cost]]-Table2[[#This Row],[Total Sales]]</f>
        <v>0</v>
      </c>
      <c r="O3433" t="s">
        <v>23</v>
      </c>
      <c r="P3433" t="s">
        <v>17</v>
      </c>
    </row>
    <row r="3434" spans="1:16">
      <c r="A3434" t="s">
        <v>13323</v>
      </c>
      <c r="B3434" t="s">
        <v>13324</v>
      </c>
      <c r="C3434" t="s">
        <v>37090</v>
      </c>
      <c r="D3434" t="s">
        <v>38249</v>
      </c>
      <c r="E3434" t="s">
        <v>13325</v>
      </c>
      <c r="F3434" t="s">
        <v>13326</v>
      </c>
      <c r="G3434" s="2">
        <v>45563</v>
      </c>
      <c r="H3434" t="s">
        <v>22</v>
      </c>
      <c r="I3434">
        <v>2</v>
      </c>
      <c r="J3434">
        <f t="shared" si="108"/>
        <v>100</v>
      </c>
      <c r="K3434" s="3">
        <v>0</v>
      </c>
      <c r="L3434" s="3">
        <f t="shared" si="109"/>
        <v>200</v>
      </c>
      <c r="M3434">
        <v>200</v>
      </c>
      <c r="N3434" s="3">
        <f>Table2[[#This Row],[Total Cost]]-Table2[[#This Row],[Total Sales]]</f>
        <v>0</v>
      </c>
      <c r="O3434" t="s">
        <v>16</v>
      </c>
      <c r="P3434" t="s">
        <v>17</v>
      </c>
    </row>
    <row r="3435" spans="1:16">
      <c r="A3435" t="s">
        <v>13327</v>
      </c>
      <c r="B3435" t="s">
        <v>13328</v>
      </c>
      <c r="C3435" t="s">
        <v>37068</v>
      </c>
      <c r="D3435" t="s">
        <v>37686</v>
      </c>
      <c r="E3435" t="s">
        <v>13329</v>
      </c>
      <c r="F3435" t="s">
        <v>13330</v>
      </c>
      <c r="G3435" s="2">
        <v>45583</v>
      </c>
      <c r="H3435" t="s">
        <v>83</v>
      </c>
      <c r="I3435">
        <v>4</v>
      </c>
      <c r="J3435">
        <f t="shared" si="108"/>
        <v>150</v>
      </c>
      <c r="K3435" s="3">
        <v>0</v>
      </c>
      <c r="L3435" s="3">
        <f t="shared" si="109"/>
        <v>600</v>
      </c>
      <c r="M3435">
        <v>600</v>
      </c>
      <c r="N3435" s="3">
        <f>Table2[[#This Row],[Total Cost]]-Table2[[#This Row],[Total Sales]]</f>
        <v>0</v>
      </c>
      <c r="O3435" t="s">
        <v>84</v>
      </c>
      <c r="P3435" t="s">
        <v>17</v>
      </c>
    </row>
    <row r="3436" spans="1:16">
      <c r="A3436" s="1" t="s">
        <v>13331</v>
      </c>
      <c r="B3436" t="s">
        <v>13332</v>
      </c>
      <c r="C3436" t="s">
        <v>37180</v>
      </c>
      <c r="D3436" t="s">
        <v>38258</v>
      </c>
      <c r="E3436" t="s">
        <v>13333</v>
      </c>
      <c r="F3436" t="s">
        <v>13334</v>
      </c>
      <c r="G3436" s="2">
        <v>45695</v>
      </c>
      <c r="H3436" t="s">
        <v>83</v>
      </c>
      <c r="I3436">
        <v>3</v>
      </c>
      <c r="J3436">
        <f t="shared" si="108"/>
        <v>150</v>
      </c>
      <c r="K3436" s="3">
        <v>0</v>
      </c>
      <c r="L3436" s="3">
        <f t="shared" si="109"/>
        <v>450</v>
      </c>
      <c r="M3436">
        <v>450</v>
      </c>
      <c r="N3436" s="3">
        <f>Table2[[#This Row],[Total Cost]]-Table2[[#This Row],[Total Sales]]</f>
        <v>0</v>
      </c>
      <c r="O3436" t="s">
        <v>23</v>
      </c>
      <c r="P3436" t="s">
        <v>17</v>
      </c>
    </row>
    <row r="3437" spans="1:16">
      <c r="A3437" t="s">
        <v>13335</v>
      </c>
      <c r="B3437" t="s">
        <v>13336</v>
      </c>
      <c r="C3437" t="s">
        <v>37264</v>
      </c>
      <c r="D3437" t="s">
        <v>37341</v>
      </c>
      <c r="E3437" t="s">
        <v>13337</v>
      </c>
      <c r="F3437" t="s">
        <v>13338</v>
      </c>
      <c r="G3437" s="2">
        <v>45659</v>
      </c>
      <c r="H3437" t="s">
        <v>56</v>
      </c>
      <c r="I3437">
        <v>1</v>
      </c>
      <c r="J3437">
        <f t="shared" si="108"/>
        <v>90</v>
      </c>
      <c r="K3437" s="3">
        <v>0</v>
      </c>
      <c r="L3437" s="3">
        <f t="shared" si="109"/>
        <v>90</v>
      </c>
      <c r="M3437">
        <v>90</v>
      </c>
      <c r="N3437" s="3">
        <f>Table2[[#This Row],[Total Cost]]-Table2[[#This Row],[Total Sales]]</f>
        <v>0</v>
      </c>
      <c r="O3437" t="s">
        <v>16</v>
      </c>
      <c r="P3437" t="s">
        <v>17</v>
      </c>
    </row>
    <row r="3438" spans="1:16">
      <c r="A3438" t="s">
        <v>13339</v>
      </c>
      <c r="B3438" t="s">
        <v>3886</v>
      </c>
      <c r="C3438" t="s">
        <v>37010</v>
      </c>
      <c r="D3438" t="s">
        <v>36957</v>
      </c>
      <c r="E3438" t="s">
        <v>13340</v>
      </c>
      <c r="F3438" t="s">
        <v>13341</v>
      </c>
      <c r="G3438" s="2">
        <v>45504</v>
      </c>
      <c r="H3438" t="s">
        <v>22</v>
      </c>
      <c r="I3438">
        <v>3</v>
      </c>
      <c r="J3438">
        <f t="shared" si="108"/>
        <v>100</v>
      </c>
      <c r="K3438" s="3">
        <v>0</v>
      </c>
      <c r="L3438" s="3">
        <f t="shared" si="109"/>
        <v>300</v>
      </c>
      <c r="M3438">
        <v>300</v>
      </c>
      <c r="N3438" s="3">
        <f>Table2[[#This Row],[Total Cost]]-Table2[[#This Row],[Total Sales]]</f>
        <v>0</v>
      </c>
      <c r="O3438" t="s">
        <v>84</v>
      </c>
      <c r="P3438" t="s">
        <v>17</v>
      </c>
    </row>
    <row r="3439" spans="1:16">
      <c r="A3439" t="s">
        <v>13342</v>
      </c>
      <c r="B3439" t="s">
        <v>44</v>
      </c>
      <c r="C3439" t="s">
        <v>36962</v>
      </c>
      <c r="D3439" t="s">
        <v>36963</v>
      </c>
      <c r="E3439" t="s">
        <v>13343</v>
      </c>
      <c r="F3439" t="s">
        <v>9715</v>
      </c>
      <c r="G3439" s="2">
        <v>45724</v>
      </c>
      <c r="H3439" t="s">
        <v>56</v>
      </c>
      <c r="I3439">
        <v>4</v>
      </c>
      <c r="J3439">
        <f t="shared" si="108"/>
        <v>90</v>
      </c>
      <c r="K3439" s="3">
        <v>10</v>
      </c>
      <c r="L3439" s="3">
        <f t="shared" si="109"/>
        <v>360</v>
      </c>
      <c r="M3439">
        <v>324</v>
      </c>
      <c r="N3439" s="3">
        <f>Table2[[#This Row],[Total Cost]]-Table2[[#This Row],[Total Sales]]</f>
        <v>36</v>
      </c>
      <c r="O3439" t="s">
        <v>23</v>
      </c>
      <c r="P3439" t="s">
        <v>17</v>
      </c>
    </row>
    <row r="3440" spans="1:16">
      <c r="A3440" t="s">
        <v>13344</v>
      </c>
      <c r="B3440" t="s">
        <v>13345</v>
      </c>
      <c r="C3440" t="s">
        <v>37002</v>
      </c>
      <c r="D3440" t="s">
        <v>37141</v>
      </c>
      <c r="E3440" t="s">
        <v>13346</v>
      </c>
      <c r="F3440" t="s">
        <v>13347</v>
      </c>
      <c r="G3440" s="2">
        <v>45713</v>
      </c>
      <c r="H3440" t="s">
        <v>73</v>
      </c>
      <c r="I3440">
        <v>3</v>
      </c>
      <c r="J3440">
        <f t="shared" si="108"/>
        <v>120</v>
      </c>
      <c r="K3440" s="3">
        <v>10</v>
      </c>
      <c r="L3440" s="3">
        <f t="shared" si="109"/>
        <v>360</v>
      </c>
      <c r="M3440">
        <v>324</v>
      </c>
      <c r="N3440" s="3">
        <f>Table2[[#This Row],[Total Cost]]-Table2[[#This Row],[Total Sales]]</f>
        <v>36</v>
      </c>
      <c r="O3440" t="s">
        <v>90</v>
      </c>
      <c r="P3440" t="s">
        <v>17</v>
      </c>
    </row>
    <row r="3441" spans="1:16">
      <c r="A3441" t="s">
        <v>13348</v>
      </c>
      <c r="B3441" t="s">
        <v>13349</v>
      </c>
      <c r="C3441" t="s">
        <v>36962</v>
      </c>
      <c r="D3441" t="s">
        <v>37548</v>
      </c>
      <c r="E3441" t="s">
        <v>13350</v>
      </c>
      <c r="F3441" t="s">
        <v>6020</v>
      </c>
      <c r="G3441" s="2">
        <v>45616</v>
      </c>
      <c r="H3441" t="s">
        <v>42</v>
      </c>
      <c r="I3441">
        <v>1</v>
      </c>
      <c r="J3441">
        <f t="shared" si="108"/>
        <v>200</v>
      </c>
      <c r="K3441" s="3">
        <v>0</v>
      </c>
      <c r="L3441" s="3">
        <f t="shared" si="109"/>
        <v>200</v>
      </c>
      <c r="M3441">
        <v>200</v>
      </c>
      <c r="N3441" s="3">
        <f>Table2[[#This Row],[Total Cost]]-Table2[[#This Row],[Total Sales]]</f>
        <v>0</v>
      </c>
      <c r="O3441" t="s">
        <v>84</v>
      </c>
      <c r="P3441" t="s">
        <v>17</v>
      </c>
    </row>
    <row r="3442" spans="1:16">
      <c r="A3442" t="s">
        <v>13351</v>
      </c>
      <c r="B3442" t="s">
        <v>13352</v>
      </c>
      <c r="C3442" t="s">
        <v>37518</v>
      </c>
      <c r="D3442" t="s">
        <v>37909</v>
      </c>
      <c r="E3442" t="s">
        <v>13353</v>
      </c>
      <c r="F3442" t="s">
        <v>4306</v>
      </c>
      <c r="G3442" s="2">
        <v>45513</v>
      </c>
      <c r="H3442" t="s">
        <v>47</v>
      </c>
      <c r="I3442">
        <v>2</v>
      </c>
      <c r="J3442">
        <f t="shared" si="108"/>
        <v>1200</v>
      </c>
      <c r="K3442" s="3">
        <v>0</v>
      </c>
      <c r="L3442" s="3">
        <f t="shared" si="109"/>
        <v>2400</v>
      </c>
      <c r="M3442">
        <v>2400</v>
      </c>
      <c r="N3442" s="3">
        <f>Table2[[#This Row],[Total Cost]]-Table2[[#This Row],[Total Sales]]</f>
        <v>0</v>
      </c>
      <c r="O3442" t="s">
        <v>90</v>
      </c>
      <c r="P3442" t="s">
        <v>17</v>
      </c>
    </row>
    <row r="3443" spans="1:16">
      <c r="A3443" t="s">
        <v>13354</v>
      </c>
      <c r="B3443" t="s">
        <v>13355</v>
      </c>
      <c r="C3443" t="s">
        <v>37087</v>
      </c>
      <c r="D3443" t="s">
        <v>37405</v>
      </c>
      <c r="E3443" t="s">
        <v>13356</v>
      </c>
      <c r="F3443" t="s">
        <v>13357</v>
      </c>
      <c r="G3443" s="2">
        <v>45483</v>
      </c>
      <c r="H3443" t="s">
        <v>28</v>
      </c>
      <c r="I3443">
        <v>2</v>
      </c>
      <c r="J3443">
        <f t="shared" si="108"/>
        <v>300</v>
      </c>
      <c r="K3443" s="3">
        <v>0</v>
      </c>
      <c r="L3443" s="3">
        <f t="shared" si="109"/>
        <v>600</v>
      </c>
      <c r="M3443">
        <v>600</v>
      </c>
      <c r="N3443" s="3">
        <f>Table2[[#This Row],[Total Cost]]-Table2[[#This Row],[Total Sales]]</f>
        <v>0</v>
      </c>
      <c r="O3443" t="s">
        <v>16</v>
      </c>
      <c r="P3443" t="s">
        <v>17</v>
      </c>
    </row>
    <row r="3444" spans="1:16">
      <c r="A3444" s="1" t="s">
        <v>13358</v>
      </c>
      <c r="B3444" t="s">
        <v>13359</v>
      </c>
      <c r="C3444" t="s">
        <v>37079</v>
      </c>
      <c r="D3444" t="s">
        <v>37034</v>
      </c>
      <c r="E3444" t="s">
        <v>13360</v>
      </c>
      <c r="F3444" t="s">
        <v>13361</v>
      </c>
      <c r="G3444" s="2">
        <v>45462</v>
      </c>
      <c r="H3444" t="s">
        <v>47</v>
      </c>
      <c r="I3444">
        <v>4</v>
      </c>
      <c r="J3444">
        <f t="shared" si="108"/>
        <v>1200</v>
      </c>
      <c r="K3444" s="3">
        <v>5</v>
      </c>
      <c r="L3444" s="3">
        <f t="shared" si="109"/>
        <v>4800</v>
      </c>
      <c r="M3444">
        <v>4560</v>
      </c>
      <c r="N3444" s="3">
        <f>Table2[[#This Row],[Total Cost]]-Table2[[#This Row],[Total Sales]]</f>
        <v>240</v>
      </c>
      <c r="O3444" t="s">
        <v>23</v>
      </c>
      <c r="P3444" t="s">
        <v>17</v>
      </c>
    </row>
    <row r="3445" spans="1:16">
      <c r="A3445" t="s">
        <v>13362</v>
      </c>
      <c r="B3445" t="s">
        <v>13363</v>
      </c>
      <c r="C3445" t="s">
        <v>36954</v>
      </c>
      <c r="D3445" t="s">
        <v>37011</v>
      </c>
      <c r="E3445" t="s">
        <v>13364</v>
      </c>
      <c r="F3445" t="s">
        <v>13365</v>
      </c>
      <c r="G3445" s="2">
        <v>45549</v>
      </c>
      <c r="H3445" t="s">
        <v>56</v>
      </c>
      <c r="I3445">
        <v>4</v>
      </c>
      <c r="J3445">
        <f t="shared" si="108"/>
        <v>90</v>
      </c>
      <c r="K3445" s="3">
        <v>5</v>
      </c>
      <c r="L3445" s="3">
        <f t="shared" si="109"/>
        <v>360</v>
      </c>
      <c r="M3445">
        <v>342</v>
      </c>
      <c r="N3445" s="3">
        <f>Table2[[#This Row],[Total Cost]]-Table2[[#This Row],[Total Sales]]</f>
        <v>18</v>
      </c>
      <c r="O3445" t="s">
        <v>90</v>
      </c>
      <c r="P3445" t="s">
        <v>17</v>
      </c>
    </row>
    <row r="3446" spans="1:16">
      <c r="A3446" t="s">
        <v>13366</v>
      </c>
      <c r="B3446" t="s">
        <v>9148</v>
      </c>
      <c r="C3446" t="s">
        <v>37208</v>
      </c>
      <c r="D3446" t="s">
        <v>36983</v>
      </c>
      <c r="E3446" t="s">
        <v>13367</v>
      </c>
      <c r="F3446" t="s">
        <v>13368</v>
      </c>
      <c r="G3446" s="2">
        <v>45660</v>
      </c>
      <c r="H3446" t="s">
        <v>42</v>
      </c>
      <c r="I3446">
        <v>3</v>
      </c>
      <c r="J3446">
        <f t="shared" si="108"/>
        <v>200</v>
      </c>
      <c r="K3446" s="3">
        <v>0</v>
      </c>
      <c r="L3446" s="3">
        <f t="shared" si="109"/>
        <v>600</v>
      </c>
      <c r="M3446">
        <v>600</v>
      </c>
      <c r="N3446" s="3">
        <f>Table2[[#This Row],[Total Cost]]-Table2[[#This Row],[Total Sales]]</f>
        <v>0</v>
      </c>
      <c r="O3446" t="s">
        <v>33</v>
      </c>
      <c r="P3446" t="s">
        <v>17</v>
      </c>
    </row>
    <row r="3447" spans="1:16">
      <c r="A3447" t="s">
        <v>13369</v>
      </c>
      <c r="B3447" t="s">
        <v>13370</v>
      </c>
      <c r="C3447" t="s">
        <v>37243</v>
      </c>
      <c r="D3447" t="s">
        <v>37971</v>
      </c>
      <c r="E3447" t="s">
        <v>13371</v>
      </c>
      <c r="F3447" t="s">
        <v>13372</v>
      </c>
      <c r="G3447" s="2">
        <v>45631</v>
      </c>
      <c r="H3447" t="s">
        <v>89</v>
      </c>
      <c r="I3447">
        <v>2</v>
      </c>
      <c r="J3447">
        <f t="shared" si="108"/>
        <v>50</v>
      </c>
      <c r="K3447" s="3">
        <v>0</v>
      </c>
      <c r="L3447" s="3">
        <f t="shared" si="109"/>
        <v>100</v>
      </c>
      <c r="M3447">
        <v>100</v>
      </c>
      <c r="N3447" s="3">
        <f>Table2[[#This Row],[Total Cost]]-Table2[[#This Row],[Total Sales]]</f>
        <v>0</v>
      </c>
      <c r="O3447" t="s">
        <v>90</v>
      </c>
      <c r="P3447" t="s">
        <v>17</v>
      </c>
    </row>
    <row r="3448" spans="1:16">
      <c r="A3448" t="s">
        <v>13373</v>
      </c>
      <c r="B3448" t="s">
        <v>13374</v>
      </c>
      <c r="C3448" t="s">
        <v>36960</v>
      </c>
      <c r="D3448" t="s">
        <v>37948</v>
      </c>
      <c r="E3448" t="s">
        <v>13375</v>
      </c>
      <c r="F3448" t="s">
        <v>13376</v>
      </c>
      <c r="G3448" s="2">
        <v>45509</v>
      </c>
      <c r="H3448" t="s">
        <v>73</v>
      </c>
      <c r="I3448">
        <v>4</v>
      </c>
      <c r="J3448">
        <f t="shared" si="108"/>
        <v>120</v>
      </c>
      <c r="K3448" s="3">
        <v>15</v>
      </c>
      <c r="L3448" s="3">
        <f t="shared" si="109"/>
        <v>480</v>
      </c>
      <c r="M3448">
        <v>408</v>
      </c>
      <c r="N3448" s="3">
        <f>Table2[[#This Row],[Total Cost]]-Table2[[#This Row],[Total Sales]]</f>
        <v>72</v>
      </c>
      <c r="O3448" t="s">
        <v>33</v>
      </c>
      <c r="P3448" t="s">
        <v>17</v>
      </c>
    </row>
    <row r="3449" spans="1:16">
      <c r="A3449" t="s">
        <v>13377</v>
      </c>
      <c r="B3449" t="s">
        <v>13378</v>
      </c>
      <c r="C3449" t="s">
        <v>37087</v>
      </c>
      <c r="D3449" t="s">
        <v>37709</v>
      </c>
      <c r="E3449" t="s">
        <v>13379</v>
      </c>
      <c r="F3449" t="s">
        <v>13380</v>
      </c>
      <c r="G3449" s="2">
        <v>45410</v>
      </c>
      <c r="H3449" t="s">
        <v>56</v>
      </c>
      <c r="I3449">
        <v>1</v>
      </c>
      <c r="J3449">
        <f t="shared" si="108"/>
        <v>90</v>
      </c>
      <c r="K3449" s="3">
        <v>0</v>
      </c>
      <c r="L3449" s="3">
        <f t="shared" si="109"/>
        <v>90</v>
      </c>
      <c r="M3449">
        <v>90</v>
      </c>
      <c r="N3449" s="3">
        <f>Table2[[#This Row],[Total Cost]]-Table2[[#This Row],[Total Sales]]</f>
        <v>0</v>
      </c>
      <c r="O3449" t="s">
        <v>33</v>
      </c>
      <c r="P3449" t="s">
        <v>17</v>
      </c>
    </row>
    <row r="3450" spans="1:16">
      <c r="A3450" t="s">
        <v>13381</v>
      </c>
      <c r="B3450" t="s">
        <v>13382</v>
      </c>
      <c r="C3450" t="s">
        <v>37617</v>
      </c>
      <c r="D3450" t="s">
        <v>37304</v>
      </c>
      <c r="E3450" t="s">
        <v>13383</v>
      </c>
      <c r="F3450" t="s">
        <v>13384</v>
      </c>
      <c r="G3450" s="2">
        <v>45662</v>
      </c>
      <c r="H3450" t="s">
        <v>73</v>
      </c>
      <c r="I3450">
        <v>1</v>
      </c>
      <c r="J3450">
        <f t="shared" si="108"/>
        <v>120</v>
      </c>
      <c r="K3450" s="3">
        <v>10</v>
      </c>
      <c r="L3450" s="3">
        <f t="shared" si="109"/>
        <v>120</v>
      </c>
      <c r="M3450">
        <v>108</v>
      </c>
      <c r="N3450" s="3">
        <f>Table2[[#This Row],[Total Cost]]-Table2[[#This Row],[Total Sales]]</f>
        <v>12</v>
      </c>
      <c r="O3450" t="s">
        <v>84</v>
      </c>
      <c r="P3450" t="s">
        <v>17</v>
      </c>
    </row>
    <row r="3451" spans="1:16">
      <c r="A3451" t="s">
        <v>13385</v>
      </c>
      <c r="B3451" t="s">
        <v>13386</v>
      </c>
      <c r="C3451" t="s">
        <v>37847</v>
      </c>
      <c r="D3451" t="s">
        <v>37055</v>
      </c>
      <c r="E3451" t="s">
        <v>13387</v>
      </c>
      <c r="F3451" t="s">
        <v>13388</v>
      </c>
      <c r="G3451" s="2">
        <v>45587</v>
      </c>
      <c r="H3451" t="s">
        <v>22</v>
      </c>
      <c r="I3451">
        <v>3</v>
      </c>
      <c r="J3451">
        <f t="shared" si="108"/>
        <v>100</v>
      </c>
      <c r="K3451" s="3">
        <v>10</v>
      </c>
      <c r="L3451" s="3">
        <f t="shared" si="109"/>
        <v>300</v>
      </c>
      <c r="M3451">
        <v>270</v>
      </c>
      <c r="N3451" s="3">
        <f>Table2[[#This Row],[Total Cost]]-Table2[[#This Row],[Total Sales]]</f>
        <v>30</v>
      </c>
      <c r="O3451" t="s">
        <v>33</v>
      </c>
      <c r="P3451" t="s">
        <v>17</v>
      </c>
    </row>
    <row r="3452" spans="1:16">
      <c r="A3452" t="s">
        <v>13389</v>
      </c>
      <c r="B3452" t="s">
        <v>13390</v>
      </c>
      <c r="C3452" t="s">
        <v>37303</v>
      </c>
      <c r="D3452" t="s">
        <v>37475</v>
      </c>
      <c r="E3452" t="s">
        <v>13391</v>
      </c>
      <c r="F3452" t="s">
        <v>13392</v>
      </c>
      <c r="G3452" s="2">
        <v>45418</v>
      </c>
      <c r="H3452" t="s">
        <v>83</v>
      </c>
      <c r="I3452">
        <v>2</v>
      </c>
      <c r="J3452">
        <f t="shared" si="108"/>
        <v>150</v>
      </c>
      <c r="K3452" s="3">
        <v>5</v>
      </c>
      <c r="L3452" s="3">
        <f t="shared" si="109"/>
        <v>300</v>
      </c>
      <c r="M3452">
        <v>285</v>
      </c>
      <c r="N3452" s="3">
        <f>Table2[[#This Row],[Total Cost]]-Table2[[#This Row],[Total Sales]]</f>
        <v>15</v>
      </c>
      <c r="O3452" t="s">
        <v>90</v>
      </c>
      <c r="P3452" t="s">
        <v>17</v>
      </c>
    </row>
    <row r="3453" spans="1:16">
      <c r="A3453" t="s">
        <v>13393</v>
      </c>
      <c r="B3453" t="s">
        <v>13394</v>
      </c>
      <c r="C3453" t="s">
        <v>38247</v>
      </c>
      <c r="D3453" t="s">
        <v>38213</v>
      </c>
      <c r="E3453" t="s">
        <v>13395</v>
      </c>
      <c r="F3453" t="s">
        <v>7803</v>
      </c>
      <c r="G3453" s="2">
        <v>45686</v>
      </c>
      <c r="H3453" t="s">
        <v>83</v>
      </c>
      <c r="I3453">
        <v>2</v>
      </c>
      <c r="J3453">
        <f t="shared" si="108"/>
        <v>150</v>
      </c>
      <c r="K3453" s="3">
        <v>0</v>
      </c>
      <c r="L3453" s="3">
        <f t="shared" si="109"/>
        <v>300</v>
      </c>
      <c r="M3453">
        <v>300</v>
      </c>
      <c r="N3453" s="3">
        <f>Table2[[#This Row],[Total Cost]]-Table2[[#This Row],[Total Sales]]</f>
        <v>0</v>
      </c>
      <c r="O3453" t="s">
        <v>90</v>
      </c>
      <c r="P3453" t="s">
        <v>17</v>
      </c>
    </row>
    <row r="3454" spans="1:16">
      <c r="A3454" t="s">
        <v>13396</v>
      </c>
      <c r="B3454" t="s">
        <v>13397</v>
      </c>
      <c r="C3454" t="s">
        <v>37096</v>
      </c>
      <c r="D3454" t="s">
        <v>38259</v>
      </c>
      <c r="E3454" t="s">
        <v>13398</v>
      </c>
      <c r="F3454" t="s">
        <v>13399</v>
      </c>
      <c r="G3454" s="2">
        <v>45481</v>
      </c>
      <c r="H3454" t="s">
        <v>28</v>
      </c>
      <c r="I3454">
        <v>3</v>
      </c>
      <c r="J3454">
        <f t="shared" si="108"/>
        <v>300</v>
      </c>
      <c r="K3454" s="3">
        <v>0</v>
      </c>
      <c r="L3454" s="3">
        <f t="shared" si="109"/>
        <v>900</v>
      </c>
      <c r="M3454">
        <v>900</v>
      </c>
      <c r="N3454" s="3">
        <f>Table2[[#This Row],[Total Cost]]-Table2[[#This Row],[Total Sales]]</f>
        <v>0</v>
      </c>
      <c r="O3454" t="s">
        <v>84</v>
      </c>
      <c r="P3454" t="s">
        <v>17</v>
      </c>
    </row>
    <row r="3455" spans="1:16">
      <c r="A3455" s="1" t="s">
        <v>13400</v>
      </c>
      <c r="B3455" t="s">
        <v>13401</v>
      </c>
      <c r="C3455" t="s">
        <v>37519</v>
      </c>
      <c r="D3455" t="s">
        <v>36957</v>
      </c>
      <c r="E3455" t="s">
        <v>13402</v>
      </c>
      <c r="F3455" t="s">
        <v>13403</v>
      </c>
      <c r="G3455" s="2">
        <v>45561</v>
      </c>
      <c r="H3455" t="s">
        <v>89</v>
      </c>
      <c r="I3455">
        <v>2</v>
      </c>
      <c r="J3455">
        <f t="shared" si="108"/>
        <v>50</v>
      </c>
      <c r="K3455" s="3">
        <v>0</v>
      </c>
      <c r="L3455" s="3">
        <f t="shared" si="109"/>
        <v>100</v>
      </c>
      <c r="M3455">
        <v>100</v>
      </c>
      <c r="N3455" s="3">
        <f>Table2[[#This Row],[Total Cost]]-Table2[[#This Row],[Total Sales]]</f>
        <v>0</v>
      </c>
      <c r="O3455" t="s">
        <v>90</v>
      </c>
      <c r="P3455" t="s">
        <v>17</v>
      </c>
    </row>
    <row r="3456" spans="1:16">
      <c r="A3456" t="s">
        <v>13404</v>
      </c>
      <c r="B3456" t="s">
        <v>13405</v>
      </c>
      <c r="C3456" t="s">
        <v>37077</v>
      </c>
      <c r="D3456" t="s">
        <v>37556</v>
      </c>
      <c r="E3456" t="s">
        <v>13406</v>
      </c>
      <c r="F3456" t="s">
        <v>13407</v>
      </c>
      <c r="G3456" s="2">
        <v>45429</v>
      </c>
      <c r="H3456" t="s">
        <v>47</v>
      </c>
      <c r="I3456">
        <v>3</v>
      </c>
      <c r="J3456">
        <f t="shared" si="108"/>
        <v>1200</v>
      </c>
      <c r="K3456" s="3">
        <v>0</v>
      </c>
      <c r="L3456" s="3">
        <f t="shared" si="109"/>
        <v>3600</v>
      </c>
      <c r="M3456">
        <v>3600</v>
      </c>
      <c r="N3456" s="3">
        <f>Table2[[#This Row],[Total Cost]]-Table2[[#This Row],[Total Sales]]</f>
        <v>0</v>
      </c>
      <c r="O3456" t="s">
        <v>23</v>
      </c>
      <c r="P3456" t="s">
        <v>78</v>
      </c>
    </row>
    <row r="3457" spans="1:16">
      <c r="A3457" t="s">
        <v>13408</v>
      </c>
      <c r="B3457" t="s">
        <v>13409</v>
      </c>
      <c r="C3457" t="s">
        <v>37308</v>
      </c>
      <c r="D3457" t="s">
        <v>37506</v>
      </c>
      <c r="E3457" t="s">
        <v>13410</v>
      </c>
      <c r="F3457" t="s">
        <v>13411</v>
      </c>
      <c r="G3457" s="2">
        <v>45682</v>
      </c>
      <c r="H3457" t="s">
        <v>89</v>
      </c>
      <c r="I3457">
        <v>3</v>
      </c>
      <c r="J3457">
        <f t="shared" si="108"/>
        <v>50</v>
      </c>
      <c r="K3457" s="3">
        <v>5</v>
      </c>
      <c r="L3457" s="3">
        <f t="shared" si="109"/>
        <v>150</v>
      </c>
      <c r="M3457">
        <v>142.5</v>
      </c>
      <c r="N3457" s="3">
        <f>Table2[[#This Row],[Total Cost]]-Table2[[#This Row],[Total Sales]]</f>
        <v>7.5</v>
      </c>
      <c r="O3457" t="s">
        <v>90</v>
      </c>
      <c r="P3457" t="s">
        <v>17</v>
      </c>
    </row>
    <row r="3458" spans="1:16">
      <c r="A3458" t="s">
        <v>13412</v>
      </c>
      <c r="B3458" t="s">
        <v>13413</v>
      </c>
      <c r="C3458" t="s">
        <v>37685</v>
      </c>
      <c r="D3458" t="s">
        <v>37315</v>
      </c>
      <c r="E3458" t="s">
        <v>13414</v>
      </c>
      <c r="F3458" t="s">
        <v>13415</v>
      </c>
      <c r="G3458" s="2">
        <v>45705</v>
      </c>
      <c r="H3458" t="s">
        <v>73</v>
      </c>
      <c r="I3458">
        <v>3</v>
      </c>
      <c r="J3458">
        <f t="shared" si="108"/>
        <v>120</v>
      </c>
      <c r="K3458" s="3">
        <v>0</v>
      </c>
      <c r="L3458" s="3">
        <f t="shared" si="109"/>
        <v>360</v>
      </c>
      <c r="M3458">
        <v>360</v>
      </c>
      <c r="N3458" s="3">
        <f>Table2[[#This Row],[Total Cost]]-Table2[[#This Row],[Total Sales]]</f>
        <v>0</v>
      </c>
      <c r="O3458" t="s">
        <v>23</v>
      </c>
      <c r="P3458" t="s">
        <v>17</v>
      </c>
    </row>
    <row r="3459" spans="1:16">
      <c r="A3459" t="s">
        <v>13416</v>
      </c>
      <c r="B3459" t="s">
        <v>13417</v>
      </c>
      <c r="C3459" t="s">
        <v>37200</v>
      </c>
      <c r="D3459" t="s">
        <v>37902</v>
      </c>
      <c r="E3459" t="s">
        <v>13418</v>
      </c>
      <c r="F3459" t="s">
        <v>13419</v>
      </c>
      <c r="G3459" s="2">
        <v>45574</v>
      </c>
      <c r="H3459" t="s">
        <v>83</v>
      </c>
      <c r="I3459">
        <v>4</v>
      </c>
      <c r="J3459">
        <f t="shared" ref="J3459:J3522" si="110">L3459/I3459</f>
        <v>150</v>
      </c>
      <c r="K3459" s="3">
        <v>0</v>
      </c>
      <c r="L3459" s="3">
        <f t="shared" si="109"/>
        <v>600</v>
      </c>
      <c r="M3459">
        <v>600</v>
      </c>
      <c r="N3459" s="3">
        <f>Table2[[#This Row],[Total Cost]]-Table2[[#This Row],[Total Sales]]</f>
        <v>0</v>
      </c>
      <c r="O3459" t="s">
        <v>33</v>
      </c>
      <c r="P3459" t="s">
        <v>17</v>
      </c>
    </row>
    <row r="3460" spans="1:16">
      <c r="A3460" t="s">
        <v>13420</v>
      </c>
      <c r="B3460" t="s">
        <v>13421</v>
      </c>
      <c r="C3460" t="s">
        <v>38066</v>
      </c>
      <c r="D3460" t="s">
        <v>37570</v>
      </c>
      <c r="E3460" t="s">
        <v>13422</v>
      </c>
      <c r="F3460" t="s">
        <v>13423</v>
      </c>
      <c r="G3460" s="2">
        <v>45754</v>
      </c>
      <c r="H3460" t="s">
        <v>22</v>
      </c>
      <c r="I3460">
        <v>2</v>
      </c>
      <c r="J3460">
        <f t="shared" si="110"/>
        <v>100</v>
      </c>
      <c r="K3460" s="3">
        <v>0</v>
      </c>
      <c r="L3460" s="3">
        <f t="shared" si="109"/>
        <v>200</v>
      </c>
      <c r="M3460">
        <v>200</v>
      </c>
      <c r="N3460" s="3">
        <f>Table2[[#This Row],[Total Cost]]-Table2[[#This Row],[Total Sales]]</f>
        <v>0</v>
      </c>
      <c r="O3460" t="s">
        <v>23</v>
      </c>
      <c r="P3460" t="s">
        <v>78</v>
      </c>
    </row>
    <row r="3461" spans="1:16">
      <c r="A3461" t="s">
        <v>13424</v>
      </c>
      <c r="B3461" t="s">
        <v>13425</v>
      </c>
      <c r="C3461" t="s">
        <v>37047</v>
      </c>
      <c r="D3461" t="s">
        <v>37023</v>
      </c>
      <c r="E3461" t="s">
        <v>13426</v>
      </c>
      <c r="F3461" t="s">
        <v>13427</v>
      </c>
      <c r="G3461" s="2">
        <v>45615</v>
      </c>
      <c r="H3461" t="s">
        <v>83</v>
      </c>
      <c r="I3461">
        <v>1</v>
      </c>
      <c r="J3461">
        <f t="shared" si="110"/>
        <v>150</v>
      </c>
      <c r="K3461" s="3">
        <v>5</v>
      </c>
      <c r="L3461" s="3">
        <f t="shared" si="109"/>
        <v>150</v>
      </c>
      <c r="M3461">
        <v>142.5</v>
      </c>
      <c r="N3461" s="3">
        <f>Table2[[#This Row],[Total Cost]]-Table2[[#This Row],[Total Sales]]</f>
        <v>7.5</v>
      </c>
      <c r="O3461" t="s">
        <v>23</v>
      </c>
      <c r="P3461" t="s">
        <v>17</v>
      </c>
    </row>
    <row r="3462" spans="1:16">
      <c r="A3462" t="s">
        <v>13428</v>
      </c>
      <c r="B3462" t="s">
        <v>13429</v>
      </c>
      <c r="C3462" t="s">
        <v>37150</v>
      </c>
      <c r="D3462" t="s">
        <v>37704</v>
      </c>
      <c r="E3462" t="s">
        <v>13430</v>
      </c>
      <c r="F3462" t="s">
        <v>13431</v>
      </c>
      <c r="G3462" s="2">
        <v>45715</v>
      </c>
      <c r="H3462" t="s">
        <v>83</v>
      </c>
      <c r="I3462">
        <v>3</v>
      </c>
      <c r="J3462">
        <f t="shared" si="110"/>
        <v>150</v>
      </c>
      <c r="K3462" s="3">
        <v>5</v>
      </c>
      <c r="L3462" s="3">
        <f t="shared" ref="L3462:L3525" si="111">M3462/(1-K3462/100)</f>
        <v>450</v>
      </c>
      <c r="M3462">
        <v>427.5</v>
      </c>
      <c r="N3462" s="3">
        <f>Table2[[#This Row],[Total Cost]]-Table2[[#This Row],[Total Sales]]</f>
        <v>22.5</v>
      </c>
      <c r="O3462" t="s">
        <v>23</v>
      </c>
      <c r="P3462" t="s">
        <v>78</v>
      </c>
    </row>
    <row r="3463" spans="1:16">
      <c r="A3463" t="s">
        <v>13432</v>
      </c>
      <c r="B3463" t="s">
        <v>13433</v>
      </c>
      <c r="C3463" t="s">
        <v>37051</v>
      </c>
      <c r="D3463" t="s">
        <v>37316</v>
      </c>
      <c r="E3463" t="s">
        <v>13434</v>
      </c>
      <c r="F3463" t="s">
        <v>13435</v>
      </c>
      <c r="G3463" s="2">
        <v>45542</v>
      </c>
      <c r="H3463" t="s">
        <v>15</v>
      </c>
      <c r="I3463">
        <v>4</v>
      </c>
      <c r="J3463">
        <f t="shared" si="110"/>
        <v>800</v>
      </c>
      <c r="K3463" s="3">
        <v>0</v>
      </c>
      <c r="L3463" s="3">
        <f t="shared" si="111"/>
        <v>3200</v>
      </c>
      <c r="M3463">
        <v>3200</v>
      </c>
      <c r="N3463" s="3">
        <f>Table2[[#This Row],[Total Cost]]-Table2[[#This Row],[Total Sales]]</f>
        <v>0</v>
      </c>
      <c r="O3463" t="s">
        <v>16</v>
      </c>
      <c r="P3463" t="s">
        <v>17</v>
      </c>
    </row>
    <row r="3464" spans="1:16">
      <c r="A3464" t="s">
        <v>13436</v>
      </c>
      <c r="B3464" t="s">
        <v>13437</v>
      </c>
      <c r="C3464" t="s">
        <v>37685</v>
      </c>
      <c r="D3464" t="s">
        <v>37979</v>
      </c>
      <c r="E3464" t="s">
        <v>13438</v>
      </c>
      <c r="F3464" t="s">
        <v>13439</v>
      </c>
      <c r="G3464" s="2">
        <v>45487</v>
      </c>
      <c r="H3464" t="s">
        <v>89</v>
      </c>
      <c r="I3464">
        <v>1</v>
      </c>
      <c r="J3464">
        <f t="shared" si="110"/>
        <v>50</v>
      </c>
      <c r="K3464" s="3">
        <v>0</v>
      </c>
      <c r="L3464" s="3">
        <f t="shared" si="111"/>
        <v>50</v>
      </c>
      <c r="M3464">
        <v>50</v>
      </c>
      <c r="N3464" s="3">
        <f>Table2[[#This Row],[Total Cost]]-Table2[[#This Row],[Total Sales]]</f>
        <v>0</v>
      </c>
      <c r="O3464" t="s">
        <v>33</v>
      </c>
      <c r="P3464" t="s">
        <v>17</v>
      </c>
    </row>
    <row r="3465" spans="1:16">
      <c r="A3465" t="s">
        <v>13440</v>
      </c>
      <c r="B3465" t="s">
        <v>13441</v>
      </c>
      <c r="C3465" t="s">
        <v>37405</v>
      </c>
      <c r="D3465" t="s">
        <v>38260</v>
      </c>
      <c r="E3465" t="s">
        <v>13442</v>
      </c>
      <c r="F3465" t="s">
        <v>13443</v>
      </c>
      <c r="G3465" s="2">
        <v>45695</v>
      </c>
      <c r="H3465" t="s">
        <v>83</v>
      </c>
      <c r="I3465">
        <v>2</v>
      </c>
      <c r="J3465">
        <f t="shared" si="110"/>
        <v>150</v>
      </c>
      <c r="K3465" s="3">
        <v>0</v>
      </c>
      <c r="L3465" s="3">
        <f t="shared" si="111"/>
        <v>300</v>
      </c>
      <c r="M3465">
        <v>300</v>
      </c>
      <c r="N3465" s="3">
        <f>Table2[[#This Row],[Total Cost]]-Table2[[#This Row],[Total Sales]]</f>
        <v>0</v>
      </c>
      <c r="O3465" t="s">
        <v>84</v>
      </c>
      <c r="P3465" t="s">
        <v>17</v>
      </c>
    </row>
    <row r="3466" spans="1:16">
      <c r="A3466" t="s">
        <v>13444</v>
      </c>
      <c r="B3466" t="s">
        <v>13445</v>
      </c>
      <c r="C3466" t="s">
        <v>37729</v>
      </c>
      <c r="D3466" t="s">
        <v>37237</v>
      </c>
      <c r="E3466" t="s">
        <v>13446</v>
      </c>
      <c r="F3466" t="s">
        <v>13447</v>
      </c>
      <c r="G3466" s="2">
        <v>45474</v>
      </c>
      <c r="H3466" t="s">
        <v>22</v>
      </c>
      <c r="I3466">
        <v>3</v>
      </c>
      <c r="J3466">
        <f t="shared" si="110"/>
        <v>100</v>
      </c>
      <c r="K3466" s="3">
        <v>15</v>
      </c>
      <c r="L3466" s="3">
        <f t="shared" si="111"/>
        <v>300</v>
      </c>
      <c r="M3466">
        <v>255</v>
      </c>
      <c r="N3466" s="3">
        <f>Table2[[#This Row],[Total Cost]]-Table2[[#This Row],[Total Sales]]</f>
        <v>45</v>
      </c>
      <c r="O3466" t="s">
        <v>90</v>
      </c>
      <c r="P3466" t="s">
        <v>17</v>
      </c>
    </row>
    <row r="3467" spans="1:16">
      <c r="A3467" t="s">
        <v>13448</v>
      </c>
      <c r="B3467" t="s">
        <v>13449</v>
      </c>
      <c r="C3467" t="s">
        <v>37224</v>
      </c>
      <c r="D3467" t="s">
        <v>37260</v>
      </c>
      <c r="E3467" t="s">
        <v>13450</v>
      </c>
      <c r="F3467" t="s">
        <v>13451</v>
      </c>
      <c r="G3467" s="2">
        <v>45433</v>
      </c>
      <c r="H3467" t="s">
        <v>83</v>
      </c>
      <c r="I3467">
        <v>1</v>
      </c>
      <c r="J3467">
        <f t="shared" si="110"/>
        <v>150</v>
      </c>
      <c r="K3467" s="3">
        <v>0</v>
      </c>
      <c r="L3467" s="3">
        <f t="shared" si="111"/>
        <v>150</v>
      </c>
      <c r="M3467">
        <v>150</v>
      </c>
      <c r="N3467" s="3">
        <f>Table2[[#This Row],[Total Cost]]-Table2[[#This Row],[Total Sales]]</f>
        <v>0</v>
      </c>
      <c r="O3467" t="s">
        <v>23</v>
      </c>
      <c r="P3467" t="s">
        <v>17</v>
      </c>
    </row>
    <row r="3468" spans="1:16">
      <c r="A3468" t="s">
        <v>13452</v>
      </c>
      <c r="B3468" t="s">
        <v>13453</v>
      </c>
      <c r="C3468" t="s">
        <v>37897</v>
      </c>
      <c r="D3468" t="s">
        <v>37656</v>
      </c>
      <c r="E3468" t="s">
        <v>13454</v>
      </c>
      <c r="F3468" t="s">
        <v>13455</v>
      </c>
      <c r="G3468" s="2">
        <v>45583</v>
      </c>
      <c r="H3468" t="s">
        <v>56</v>
      </c>
      <c r="I3468">
        <v>2</v>
      </c>
      <c r="J3468">
        <f t="shared" si="110"/>
        <v>90</v>
      </c>
      <c r="K3468" s="3">
        <v>0</v>
      </c>
      <c r="L3468" s="3">
        <f t="shared" si="111"/>
        <v>180</v>
      </c>
      <c r="M3468">
        <v>180</v>
      </c>
      <c r="N3468" s="3">
        <f>Table2[[#This Row],[Total Cost]]-Table2[[#This Row],[Total Sales]]</f>
        <v>0</v>
      </c>
      <c r="O3468" t="s">
        <v>16</v>
      </c>
      <c r="P3468" t="s">
        <v>17</v>
      </c>
    </row>
    <row r="3469" spans="1:16">
      <c r="A3469" t="s">
        <v>13456</v>
      </c>
      <c r="B3469" t="s">
        <v>13457</v>
      </c>
      <c r="C3469" t="s">
        <v>37144</v>
      </c>
      <c r="D3469" t="s">
        <v>36961</v>
      </c>
      <c r="E3469" t="s">
        <v>13458</v>
      </c>
      <c r="F3469" t="s">
        <v>13459</v>
      </c>
      <c r="G3469" s="2">
        <v>45627</v>
      </c>
      <c r="H3469" t="s">
        <v>89</v>
      </c>
      <c r="I3469">
        <v>3</v>
      </c>
      <c r="J3469">
        <f t="shared" si="110"/>
        <v>50</v>
      </c>
      <c r="K3469" s="3">
        <v>0</v>
      </c>
      <c r="L3469" s="3">
        <f t="shared" si="111"/>
        <v>150</v>
      </c>
      <c r="M3469">
        <v>150</v>
      </c>
      <c r="N3469" s="3">
        <f>Table2[[#This Row],[Total Cost]]-Table2[[#This Row],[Total Sales]]</f>
        <v>0</v>
      </c>
      <c r="O3469" t="s">
        <v>90</v>
      </c>
      <c r="P3469" t="s">
        <v>17</v>
      </c>
    </row>
    <row r="3470" spans="1:16">
      <c r="A3470" t="s">
        <v>13460</v>
      </c>
      <c r="B3470" t="s">
        <v>13461</v>
      </c>
      <c r="C3470" t="s">
        <v>37041</v>
      </c>
      <c r="D3470" t="s">
        <v>38261</v>
      </c>
      <c r="E3470" t="s">
        <v>13462</v>
      </c>
      <c r="F3470" t="s">
        <v>13463</v>
      </c>
      <c r="G3470" s="2">
        <v>45610</v>
      </c>
      <c r="H3470" t="s">
        <v>83</v>
      </c>
      <c r="I3470">
        <v>4</v>
      </c>
      <c r="J3470">
        <f t="shared" si="110"/>
        <v>150</v>
      </c>
      <c r="K3470" s="3">
        <v>0</v>
      </c>
      <c r="L3470" s="3">
        <f t="shared" si="111"/>
        <v>600</v>
      </c>
      <c r="M3470">
        <v>600</v>
      </c>
      <c r="N3470" s="3">
        <f>Table2[[#This Row],[Total Cost]]-Table2[[#This Row],[Total Sales]]</f>
        <v>0</v>
      </c>
      <c r="O3470" t="s">
        <v>90</v>
      </c>
      <c r="P3470" t="s">
        <v>17</v>
      </c>
    </row>
    <row r="3471" spans="1:16">
      <c r="A3471" t="s">
        <v>13464</v>
      </c>
      <c r="B3471" t="s">
        <v>13465</v>
      </c>
      <c r="C3471" t="s">
        <v>37970</v>
      </c>
      <c r="D3471" t="s">
        <v>38262</v>
      </c>
      <c r="E3471" t="s">
        <v>13466</v>
      </c>
      <c r="F3471" t="s">
        <v>13467</v>
      </c>
      <c r="G3471" s="2">
        <v>45635</v>
      </c>
      <c r="H3471" t="s">
        <v>73</v>
      </c>
      <c r="I3471">
        <v>3</v>
      </c>
      <c r="J3471">
        <f t="shared" si="110"/>
        <v>120</v>
      </c>
      <c r="K3471" s="3">
        <v>0</v>
      </c>
      <c r="L3471" s="3">
        <f t="shared" si="111"/>
        <v>360</v>
      </c>
      <c r="M3471">
        <v>360</v>
      </c>
      <c r="N3471" s="3">
        <f>Table2[[#This Row],[Total Cost]]-Table2[[#This Row],[Total Sales]]</f>
        <v>0</v>
      </c>
      <c r="O3471" t="s">
        <v>33</v>
      </c>
      <c r="P3471" t="s">
        <v>17</v>
      </c>
    </row>
    <row r="3472" spans="1:16">
      <c r="A3472" t="s">
        <v>13468</v>
      </c>
      <c r="B3472" t="s">
        <v>13469</v>
      </c>
      <c r="C3472" t="s">
        <v>37161</v>
      </c>
      <c r="D3472" t="s">
        <v>37469</v>
      </c>
      <c r="E3472" t="s">
        <v>13470</v>
      </c>
      <c r="F3472" t="s">
        <v>13471</v>
      </c>
      <c r="G3472" s="2">
        <v>45508</v>
      </c>
      <c r="H3472" t="s">
        <v>83</v>
      </c>
      <c r="I3472">
        <v>4</v>
      </c>
      <c r="J3472">
        <f t="shared" si="110"/>
        <v>150</v>
      </c>
      <c r="K3472" s="3">
        <v>0</v>
      </c>
      <c r="L3472" s="3">
        <f t="shared" si="111"/>
        <v>600</v>
      </c>
      <c r="M3472">
        <v>600</v>
      </c>
      <c r="N3472" s="3">
        <f>Table2[[#This Row],[Total Cost]]-Table2[[#This Row],[Total Sales]]</f>
        <v>0</v>
      </c>
      <c r="O3472" t="s">
        <v>33</v>
      </c>
      <c r="P3472" t="s">
        <v>17</v>
      </c>
    </row>
    <row r="3473" spans="1:16">
      <c r="A3473" t="s">
        <v>13472</v>
      </c>
      <c r="B3473" t="s">
        <v>13473</v>
      </c>
      <c r="C3473" t="s">
        <v>37316</v>
      </c>
      <c r="D3473" t="s">
        <v>37094</v>
      </c>
      <c r="E3473" t="s">
        <v>13474</v>
      </c>
      <c r="F3473" t="s">
        <v>13475</v>
      </c>
      <c r="G3473" s="2">
        <v>45715</v>
      </c>
      <c r="H3473" t="s">
        <v>22</v>
      </c>
      <c r="I3473">
        <v>1</v>
      </c>
      <c r="J3473">
        <f t="shared" si="110"/>
        <v>100</v>
      </c>
      <c r="K3473" s="3">
        <v>0</v>
      </c>
      <c r="L3473" s="3">
        <f t="shared" si="111"/>
        <v>100</v>
      </c>
      <c r="M3473">
        <v>100</v>
      </c>
      <c r="N3473" s="3">
        <f>Table2[[#This Row],[Total Cost]]-Table2[[#This Row],[Total Sales]]</f>
        <v>0</v>
      </c>
      <c r="O3473" t="s">
        <v>16</v>
      </c>
      <c r="P3473" t="s">
        <v>17</v>
      </c>
    </row>
    <row r="3474" spans="1:16">
      <c r="A3474" t="s">
        <v>13476</v>
      </c>
      <c r="B3474" t="s">
        <v>13477</v>
      </c>
      <c r="C3474" t="s">
        <v>37618</v>
      </c>
      <c r="D3474" t="s">
        <v>37089</v>
      </c>
      <c r="E3474" t="s">
        <v>13478</v>
      </c>
      <c r="F3474" t="s">
        <v>13479</v>
      </c>
      <c r="G3474" s="2">
        <v>45704</v>
      </c>
      <c r="H3474" t="s">
        <v>47</v>
      </c>
      <c r="I3474">
        <v>4</v>
      </c>
      <c r="J3474">
        <f t="shared" si="110"/>
        <v>1200</v>
      </c>
      <c r="K3474" s="3">
        <v>15</v>
      </c>
      <c r="L3474" s="3">
        <f t="shared" si="111"/>
        <v>4800</v>
      </c>
      <c r="M3474">
        <v>4080</v>
      </c>
      <c r="N3474" s="3">
        <f>Table2[[#This Row],[Total Cost]]-Table2[[#This Row],[Total Sales]]</f>
        <v>720</v>
      </c>
      <c r="O3474" t="s">
        <v>84</v>
      </c>
      <c r="P3474" t="s">
        <v>78</v>
      </c>
    </row>
    <row r="3475" spans="1:16">
      <c r="A3475" t="s">
        <v>13480</v>
      </c>
      <c r="B3475" t="s">
        <v>13481</v>
      </c>
      <c r="C3475" t="s">
        <v>36962</v>
      </c>
      <c r="D3475" t="s">
        <v>37181</v>
      </c>
      <c r="E3475" t="s">
        <v>13482</v>
      </c>
      <c r="F3475" t="s">
        <v>13483</v>
      </c>
      <c r="G3475" s="2">
        <v>45404</v>
      </c>
      <c r="H3475" t="s">
        <v>73</v>
      </c>
      <c r="I3475">
        <v>4</v>
      </c>
      <c r="J3475">
        <f t="shared" si="110"/>
        <v>120</v>
      </c>
      <c r="K3475" s="3">
        <v>5</v>
      </c>
      <c r="L3475" s="3">
        <f t="shared" si="111"/>
        <v>480</v>
      </c>
      <c r="M3475">
        <v>456</v>
      </c>
      <c r="N3475" s="3">
        <f>Table2[[#This Row],[Total Cost]]-Table2[[#This Row],[Total Sales]]</f>
        <v>24</v>
      </c>
      <c r="O3475" t="s">
        <v>23</v>
      </c>
      <c r="P3475" t="s">
        <v>17</v>
      </c>
    </row>
    <row r="3476" spans="1:16">
      <c r="A3476" t="s">
        <v>13484</v>
      </c>
      <c r="B3476" t="s">
        <v>13485</v>
      </c>
      <c r="C3476" t="s">
        <v>36980</v>
      </c>
      <c r="D3476" t="s">
        <v>38263</v>
      </c>
      <c r="E3476" t="s">
        <v>13486</v>
      </c>
      <c r="F3476" t="s">
        <v>13487</v>
      </c>
      <c r="G3476" s="2">
        <v>45657</v>
      </c>
      <c r="H3476" t="s">
        <v>73</v>
      </c>
      <c r="I3476">
        <v>4</v>
      </c>
      <c r="J3476">
        <f t="shared" si="110"/>
        <v>120</v>
      </c>
      <c r="K3476" s="3">
        <v>0</v>
      </c>
      <c r="L3476" s="3">
        <f t="shared" si="111"/>
        <v>480</v>
      </c>
      <c r="M3476">
        <v>480</v>
      </c>
      <c r="N3476" s="3">
        <f>Table2[[#This Row],[Total Cost]]-Table2[[#This Row],[Total Sales]]</f>
        <v>0</v>
      </c>
      <c r="O3476" t="s">
        <v>90</v>
      </c>
      <c r="P3476" t="s">
        <v>17</v>
      </c>
    </row>
    <row r="3477" spans="1:16">
      <c r="A3477" t="s">
        <v>13488</v>
      </c>
      <c r="B3477" t="s">
        <v>13489</v>
      </c>
      <c r="C3477" t="s">
        <v>38264</v>
      </c>
      <c r="D3477" t="s">
        <v>37891</v>
      </c>
      <c r="E3477" t="s">
        <v>13490</v>
      </c>
      <c r="F3477" t="s">
        <v>13491</v>
      </c>
      <c r="G3477" s="2">
        <v>45577</v>
      </c>
      <c r="H3477" t="s">
        <v>83</v>
      </c>
      <c r="I3477">
        <v>3</v>
      </c>
      <c r="J3477">
        <f t="shared" si="110"/>
        <v>150</v>
      </c>
      <c r="K3477" s="3">
        <v>0</v>
      </c>
      <c r="L3477" s="3">
        <f t="shared" si="111"/>
        <v>450</v>
      </c>
      <c r="M3477">
        <v>450</v>
      </c>
      <c r="N3477" s="3">
        <f>Table2[[#This Row],[Total Cost]]-Table2[[#This Row],[Total Sales]]</f>
        <v>0</v>
      </c>
      <c r="O3477" t="s">
        <v>16</v>
      </c>
      <c r="P3477" t="s">
        <v>17</v>
      </c>
    </row>
    <row r="3478" spans="1:16">
      <c r="A3478" t="s">
        <v>13492</v>
      </c>
      <c r="B3478" t="s">
        <v>13493</v>
      </c>
      <c r="C3478" t="s">
        <v>37544</v>
      </c>
      <c r="D3478" t="s">
        <v>37266</v>
      </c>
      <c r="E3478" t="s">
        <v>13494</v>
      </c>
      <c r="F3478" t="s">
        <v>13495</v>
      </c>
      <c r="G3478" s="2">
        <v>45696</v>
      </c>
      <c r="H3478" t="s">
        <v>56</v>
      </c>
      <c r="I3478">
        <v>4</v>
      </c>
      <c r="J3478">
        <f t="shared" si="110"/>
        <v>90</v>
      </c>
      <c r="K3478" s="3">
        <v>0</v>
      </c>
      <c r="L3478" s="3">
        <f t="shared" si="111"/>
        <v>360</v>
      </c>
      <c r="M3478">
        <v>360</v>
      </c>
      <c r="N3478" s="3">
        <f>Table2[[#This Row],[Total Cost]]-Table2[[#This Row],[Total Sales]]</f>
        <v>0</v>
      </c>
      <c r="O3478" t="s">
        <v>33</v>
      </c>
      <c r="P3478" t="s">
        <v>17</v>
      </c>
    </row>
    <row r="3479" spans="1:16">
      <c r="A3479" t="s">
        <v>13496</v>
      </c>
      <c r="B3479" t="s">
        <v>13497</v>
      </c>
      <c r="C3479" t="s">
        <v>36958</v>
      </c>
      <c r="D3479" t="s">
        <v>38110</v>
      </c>
      <c r="E3479" t="s">
        <v>13498</v>
      </c>
      <c r="F3479" t="s">
        <v>13499</v>
      </c>
      <c r="G3479" s="2">
        <v>45665</v>
      </c>
      <c r="H3479" t="s">
        <v>89</v>
      </c>
      <c r="I3479">
        <v>2</v>
      </c>
      <c r="J3479">
        <f t="shared" si="110"/>
        <v>50</v>
      </c>
      <c r="K3479" s="3">
        <v>0</v>
      </c>
      <c r="L3479" s="3">
        <f t="shared" si="111"/>
        <v>100</v>
      </c>
      <c r="M3479">
        <v>100</v>
      </c>
      <c r="N3479" s="3">
        <f>Table2[[#This Row],[Total Cost]]-Table2[[#This Row],[Total Sales]]</f>
        <v>0</v>
      </c>
      <c r="O3479" t="s">
        <v>90</v>
      </c>
      <c r="P3479" t="s">
        <v>17</v>
      </c>
    </row>
    <row r="3480" spans="1:16">
      <c r="A3480" t="s">
        <v>13500</v>
      </c>
      <c r="B3480" t="s">
        <v>13501</v>
      </c>
      <c r="C3480" t="s">
        <v>37133</v>
      </c>
      <c r="D3480" t="s">
        <v>38265</v>
      </c>
      <c r="E3480" t="s">
        <v>13502</v>
      </c>
      <c r="F3480" t="s">
        <v>13503</v>
      </c>
      <c r="G3480" s="2">
        <v>45411</v>
      </c>
      <c r="H3480" t="s">
        <v>73</v>
      </c>
      <c r="I3480">
        <v>1</v>
      </c>
      <c r="J3480">
        <f t="shared" si="110"/>
        <v>120</v>
      </c>
      <c r="K3480" s="3">
        <v>0</v>
      </c>
      <c r="L3480" s="3">
        <f t="shared" si="111"/>
        <v>120</v>
      </c>
      <c r="M3480">
        <v>120</v>
      </c>
      <c r="N3480" s="3">
        <f>Table2[[#This Row],[Total Cost]]-Table2[[#This Row],[Total Sales]]</f>
        <v>0</v>
      </c>
      <c r="O3480" t="s">
        <v>90</v>
      </c>
      <c r="P3480" t="s">
        <v>17</v>
      </c>
    </row>
    <row r="3481" spans="1:16">
      <c r="A3481" t="s">
        <v>13504</v>
      </c>
      <c r="B3481" t="s">
        <v>13505</v>
      </c>
      <c r="C3481" t="s">
        <v>37093</v>
      </c>
      <c r="D3481" t="s">
        <v>37969</v>
      </c>
      <c r="E3481" t="s">
        <v>13506</v>
      </c>
      <c r="F3481" t="s">
        <v>13507</v>
      </c>
      <c r="G3481" s="2">
        <v>45565</v>
      </c>
      <c r="H3481" t="s">
        <v>83</v>
      </c>
      <c r="I3481">
        <v>4</v>
      </c>
      <c r="J3481">
        <f t="shared" si="110"/>
        <v>150</v>
      </c>
      <c r="K3481" s="3">
        <v>0</v>
      </c>
      <c r="L3481" s="3">
        <f t="shared" si="111"/>
        <v>600</v>
      </c>
      <c r="M3481">
        <v>600</v>
      </c>
      <c r="N3481" s="3">
        <f>Table2[[#This Row],[Total Cost]]-Table2[[#This Row],[Total Sales]]</f>
        <v>0</v>
      </c>
      <c r="O3481" t="s">
        <v>33</v>
      </c>
      <c r="P3481" t="s">
        <v>17</v>
      </c>
    </row>
    <row r="3482" spans="1:16">
      <c r="A3482" t="s">
        <v>13508</v>
      </c>
      <c r="B3482" t="s">
        <v>13509</v>
      </c>
      <c r="C3482" t="s">
        <v>38052</v>
      </c>
      <c r="D3482" t="s">
        <v>37083</v>
      </c>
      <c r="E3482" t="s">
        <v>13510</v>
      </c>
      <c r="F3482" t="s">
        <v>2988</v>
      </c>
      <c r="G3482" s="2">
        <v>45722</v>
      </c>
      <c r="H3482" t="s">
        <v>73</v>
      </c>
      <c r="I3482">
        <v>4</v>
      </c>
      <c r="J3482">
        <f t="shared" si="110"/>
        <v>120</v>
      </c>
      <c r="K3482" s="3">
        <v>0</v>
      </c>
      <c r="L3482" s="3">
        <f t="shared" si="111"/>
        <v>480</v>
      </c>
      <c r="M3482">
        <v>480</v>
      </c>
      <c r="N3482" s="3">
        <f>Table2[[#This Row],[Total Cost]]-Table2[[#This Row],[Total Sales]]</f>
        <v>0</v>
      </c>
      <c r="O3482" t="s">
        <v>90</v>
      </c>
      <c r="P3482" t="s">
        <v>17</v>
      </c>
    </row>
    <row r="3483" spans="1:16">
      <c r="A3483" t="s">
        <v>13511</v>
      </c>
      <c r="B3483" t="s">
        <v>13512</v>
      </c>
      <c r="C3483" t="s">
        <v>37291</v>
      </c>
      <c r="D3483" t="s">
        <v>37026</v>
      </c>
      <c r="E3483" t="s">
        <v>13513</v>
      </c>
      <c r="F3483" t="s">
        <v>13514</v>
      </c>
      <c r="G3483" s="2">
        <v>45687</v>
      </c>
      <c r="H3483" t="s">
        <v>15</v>
      </c>
      <c r="I3483">
        <v>2</v>
      </c>
      <c r="J3483">
        <f t="shared" si="110"/>
        <v>800</v>
      </c>
      <c r="K3483" s="3">
        <v>0</v>
      </c>
      <c r="L3483" s="3">
        <f t="shared" si="111"/>
        <v>1600</v>
      </c>
      <c r="M3483">
        <v>1600</v>
      </c>
      <c r="N3483" s="3">
        <f>Table2[[#This Row],[Total Cost]]-Table2[[#This Row],[Total Sales]]</f>
        <v>0</v>
      </c>
      <c r="O3483" t="s">
        <v>84</v>
      </c>
      <c r="P3483" t="s">
        <v>17</v>
      </c>
    </row>
    <row r="3484" spans="1:16">
      <c r="A3484" t="s">
        <v>13515</v>
      </c>
      <c r="B3484" t="s">
        <v>13516</v>
      </c>
      <c r="C3484" t="s">
        <v>37481</v>
      </c>
      <c r="D3484" t="s">
        <v>37181</v>
      </c>
      <c r="E3484" t="s">
        <v>13517</v>
      </c>
      <c r="F3484" t="s">
        <v>13518</v>
      </c>
      <c r="G3484" s="2">
        <v>45415</v>
      </c>
      <c r="H3484" t="s">
        <v>47</v>
      </c>
      <c r="I3484">
        <v>1</v>
      </c>
      <c r="J3484">
        <f t="shared" si="110"/>
        <v>1200</v>
      </c>
      <c r="K3484" s="3">
        <v>10</v>
      </c>
      <c r="L3484" s="3">
        <f t="shared" si="111"/>
        <v>1200</v>
      </c>
      <c r="M3484">
        <v>1080</v>
      </c>
      <c r="N3484" s="3">
        <f>Table2[[#This Row],[Total Cost]]-Table2[[#This Row],[Total Sales]]</f>
        <v>120</v>
      </c>
      <c r="O3484" t="s">
        <v>23</v>
      </c>
      <c r="P3484" t="s">
        <v>17</v>
      </c>
    </row>
    <row r="3485" spans="1:16">
      <c r="A3485" t="s">
        <v>13519</v>
      </c>
      <c r="B3485" t="s">
        <v>13520</v>
      </c>
      <c r="C3485" t="s">
        <v>37149</v>
      </c>
      <c r="D3485" t="s">
        <v>37667</v>
      </c>
      <c r="E3485" t="s">
        <v>13521</v>
      </c>
      <c r="F3485" t="s">
        <v>5685</v>
      </c>
      <c r="G3485" s="2">
        <v>45732</v>
      </c>
      <c r="H3485" t="s">
        <v>56</v>
      </c>
      <c r="I3485">
        <v>2</v>
      </c>
      <c r="J3485">
        <f t="shared" si="110"/>
        <v>90</v>
      </c>
      <c r="K3485" s="3">
        <v>0</v>
      </c>
      <c r="L3485" s="3">
        <f t="shared" si="111"/>
        <v>180</v>
      </c>
      <c r="M3485">
        <v>180</v>
      </c>
      <c r="N3485" s="3">
        <f>Table2[[#This Row],[Total Cost]]-Table2[[#This Row],[Total Sales]]</f>
        <v>0</v>
      </c>
      <c r="O3485" t="s">
        <v>16</v>
      </c>
      <c r="P3485" t="s">
        <v>17</v>
      </c>
    </row>
    <row r="3486" spans="1:16">
      <c r="A3486" t="s">
        <v>13522</v>
      </c>
      <c r="B3486" t="s">
        <v>13523</v>
      </c>
      <c r="C3486" t="s">
        <v>37954</v>
      </c>
      <c r="D3486" t="s">
        <v>37533</v>
      </c>
      <c r="E3486" t="s">
        <v>13524</v>
      </c>
      <c r="F3486" t="s">
        <v>13525</v>
      </c>
      <c r="G3486" s="2">
        <v>45628</v>
      </c>
      <c r="H3486" t="s">
        <v>22</v>
      </c>
      <c r="I3486">
        <v>2</v>
      </c>
      <c r="J3486">
        <f t="shared" si="110"/>
        <v>100</v>
      </c>
      <c r="K3486" s="3">
        <v>0</v>
      </c>
      <c r="L3486" s="3">
        <f t="shared" si="111"/>
        <v>200</v>
      </c>
      <c r="M3486">
        <v>200</v>
      </c>
      <c r="N3486" s="3">
        <f>Table2[[#This Row],[Total Cost]]-Table2[[#This Row],[Total Sales]]</f>
        <v>0</v>
      </c>
      <c r="O3486" t="s">
        <v>16</v>
      </c>
      <c r="P3486" t="s">
        <v>17</v>
      </c>
    </row>
    <row r="3487" spans="1:16">
      <c r="A3487" t="s">
        <v>13526</v>
      </c>
      <c r="B3487" t="s">
        <v>13527</v>
      </c>
      <c r="C3487" t="s">
        <v>37567</v>
      </c>
      <c r="D3487" t="s">
        <v>37440</v>
      </c>
      <c r="E3487" t="s">
        <v>13528</v>
      </c>
      <c r="F3487" t="s">
        <v>13529</v>
      </c>
      <c r="G3487" s="2">
        <v>45540</v>
      </c>
      <c r="H3487" t="s">
        <v>42</v>
      </c>
      <c r="I3487">
        <v>4</v>
      </c>
      <c r="J3487">
        <f t="shared" si="110"/>
        <v>200</v>
      </c>
      <c r="K3487" s="3">
        <v>0</v>
      </c>
      <c r="L3487" s="3">
        <f t="shared" si="111"/>
        <v>800</v>
      </c>
      <c r="M3487">
        <v>800</v>
      </c>
      <c r="N3487" s="3">
        <f>Table2[[#This Row],[Total Cost]]-Table2[[#This Row],[Total Sales]]</f>
        <v>0</v>
      </c>
      <c r="O3487" t="s">
        <v>33</v>
      </c>
      <c r="P3487" t="s">
        <v>17</v>
      </c>
    </row>
    <row r="3488" spans="1:16">
      <c r="A3488" t="s">
        <v>13530</v>
      </c>
      <c r="B3488" t="s">
        <v>13531</v>
      </c>
      <c r="C3488" t="s">
        <v>37087</v>
      </c>
      <c r="D3488" t="s">
        <v>37094</v>
      </c>
      <c r="E3488" t="s">
        <v>13532</v>
      </c>
      <c r="F3488" t="s">
        <v>13533</v>
      </c>
      <c r="G3488" s="2">
        <v>45731</v>
      </c>
      <c r="H3488" t="s">
        <v>28</v>
      </c>
      <c r="I3488">
        <v>4</v>
      </c>
      <c r="J3488">
        <f t="shared" si="110"/>
        <v>300</v>
      </c>
      <c r="K3488" s="3">
        <v>0</v>
      </c>
      <c r="L3488" s="3">
        <f t="shared" si="111"/>
        <v>1200</v>
      </c>
      <c r="M3488">
        <v>1200</v>
      </c>
      <c r="N3488" s="3">
        <f>Table2[[#This Row],[Total Cost]]-Table2[[#This Row],[Total Sales]]</f>
        <v>0</v>
      </c>
      <c r="O3488" t="s">
        <v>84</v>
      </c>
      <c r="P3488" t="s">
        <v>17</v>
      </c>
    </row>
    <row r="3489" spans="1:16">
      <c r="A3489" t="s">
        <v>13534</v>
      </c>
      <c r="B3489" t="s">
        <v>13535</v>
      </c>
      <c r="C3489" t="s">
        <v>37388</v>
      </c>
      <c r="D3489" t="s">
        <v>37003</v>
      </c>
      <c r="E3489" t="s">
        <v>13536</v>
      </c>
      <c r="F3489" t="s">
        <v>4875</v>
      </c>
      <c r="G3489" s="2">
        <v>45630</v>
      </c>
      <c r="H3489" t="s">
        <v>89</v>
      </c>
      <c r="I3489">
        <v>4</v>
      </c>
      <c r="J3489">
        <f t="shared" si="110"/>
        <v>50</v>
      </c>
      <c r="K3489" s="3">
        <v>10</v>
      </c>
      <c r="L3489" s="3">
        <f t="shared" si="111"/>
        <v>200</v>
      </c>
      <c r="M3489">
        <v>180</v>
      </c>
      <c r="N3489" s="3">
        <f>Table2[[#This Row],[Total Cost]]-Table2[[#This Row],[Total Sales]]</f>
        <v>20</v>
      </c>
      <c r="O3489" t="s">
        <v>16</v>
      </c>
      <c r="P3489" t="s">
        <v>17</v>
      </c>
    </row>
    <row r="3490" spans="1:16">
      <c r="A3490" t="s">
        <v>13537</v>
      </c>
      <c r="B3490" t="s">
        <v>13538</v>
      </c>
      <c r="C3490" t="s">
        <v>36954</v>
      </c>
      <c r="D3490" t="s">
        <v>37266</v>
      </c>
      <c r="E3490" t="s">
        <v>13539</v>
      </c>
      <c r="F3490" t="s">
        <v>13540</v>
      </c>
      <c r="G3490" s="2">
        <v>45414</v>
      </c>
      <c r="H3490" t="s">
        <v>89</v>
      </c>
      <c r="I3490">
        <v>1</v>
      </c>
      <c r="J3490">
        <f t="shared" si="110"/>
        <v>50</v>
      </c>
      <c r="K3490" s="3">
        <v>5</v>
      </c>
      <c r="L3490" s="3">
        <f t="shared" si="111"/>
        <v>50</v>
      </c>
      <c r="M3490">
        <v>47.5</v>
      </c>
      <c r="N3490" s="3">
        <f>Table2[[#This Row],[Total Cost]]-Table2[[#This Row],[Total Sales]]</f>
        <v>2.5</v>
      </c>
      <c r="O3490" t="s">
        <v>16</v>
      </c>
      <c r="P3490" t="s">
        <v>17</v>
      </c>
    </row>
    <row r="3491" spans="1:16">
      <c r="A3491" t="s">
        <v>13541</v>
      </c>
      <c r="B3491" t="s">
        <v>13542</v>
      </c>
      <c r="C3491" t="s">
        <v>36994</v>
      </c>
      <c r="D3491" t="s">
        <v>38028</v>
      </c>
      <c r="E3491" t="s">
        <v>13543</v>
      </c>
      <c r="F3491" t="s">
        <v>13544</v>
      </c>
      <c r="G3491" s="2">
        <v>45649</v>
      </c>
      <c r="H3491" t="s">
        <v>28</v>
      </c>
      <c r="I3491">
        <v>4</v>
      </c>
      <c r="J3491">
        <f t="shared" si="110"/>
        <v>300</v>
      </c>
      <c r="K3491" s="3">
        <v>0</v>
      </c>
      <c r="L3491" s="3">
        <f t="shared" si="111"/>
        <v>1200</v>
      </c>
      <c r="M3491">
        <v>1200</v>
      </c>
      <c r="N3491" s="3">
        <f>Table2[[#This Row],[Total Cost]]-Table2[[#This Row],[Total Sales]]</f>
        <v>0</v>
      </c>
      <c r="O3491" t="s">
        <v>33</v>
      </c>
      <c r="P3491" t="s">
        <v>17</v>
      </c>
    </row>
    <row r="3492" spans="1:16">
      <c r="A3492" t="s">
        <v>13545</v>
      </c>
      <c r="B3492" t="s">
        <v>13546</v>
      </c>
      <c r="C3492" t="s">
        <v>37120</v>
      </c>
      <c r="D3492" t="s">
        <v>38266</v>
      </c>
      <c r="E3492" t="s">
        <v>13547</v>
      </c>
      <c r="F3492" t="s">
        <v>4572</v>
      </c>
      <c r="G3492" s="2">
        <v>45503</v>
      </c>
      <c r="H3492" t="s">
        <v>56</v>
      </c>
      <c r="I3492">
        <v>4</v>
      </c>
      <c r="J3492">
        <f t="shared" si="110"/>
        <v>90</v>
      </c>
      <c r="K3492" s="3">
        <v>5</v>
      </c>
      <c r="L3492" s="3">
        <f t="shared" si="111"/>
        <v>360</v>
      </c>
      <c r="M3492">
        <v>342</v>
      </c>
      <c r="N3492" s="3">
        <f>Table2[[#This Row],[Total Cost]]-Table2[[#This Row],[Total Sales]]</f>
        <v>18</v>
      </c>
      <c r="O3492" t="s">
        <v>23</v>
      </c>
      <c r="P3492" t="s">
        <v>17</v>
      </c>
    </row>
    <row r="3493" spans="1:16">
      <c r="A3493" t="s">
        <v>13548</v>
      </c>
      <c r="B3493" t="s">
        <v>13549</v>
      </c>
      <c r="C3493" t="s">
        <v>37149</v>
      </c>
      <c r="D3493" t="s">
        <v>37440</v>
      </c>
      <c r="E3493" t="s">
        <v>13550</v>
      </c>
      <c r="F3493" t="s">
        <v>13551</v>
      </c>
      <c r="G3493" s="2">
        <v>45438</v>
      </c>
      <c r="H3493" t="s">
        <v>22</v>
      </c>
      <c r="I3493">
        <v>4</v>
      </c>
      <c r="J3493">
        <f t="shared" si="110"/>
        <v>100</v>
      </c>
      <c r="K3493" s="3">
        <v>0</v>
      </c>
      <c r="L3493" s="3">
        <f t="shared" si="111"/>
        <v>400</v>
      </c>
      <c r="M3493">
        <v>400</v>
      </c>
      <c r="N3493" s="3">
        <f>Table2[[#This Row],[Total Cost]]-Table2[[#This Row],[Total Sales]]</f>
        <v>0</v>
      </c>
      <c r="O3493" t="s">
        <v>23</v>
      </c>
      <c r="P3493" t="s">
        <v>17</v>
      </c>
    </row>
    <row r="3494" spans="1:16">
      <c r="A3494" t="s">
        <v>13552</v>
      </c>
      <c r="B3494" t="s">
        <v>13553</v>
      </c>
      <c r="C3494" t="s">
        <v>37622</v>
      </c>
      <c r="D3494" t="s">
        <v>37554</v>
      </c>
      <c r="E3494" t="s">
        <v>13554</v>
      </c>
      <c r="F3494" t="s">
        <v>13555</v>
      </c>
      <c r="G3494" s="2">
        <v>45584</v>
      </c>
      <c r="H3494" t="s">
        <v>47</v>
      </c>
      <c r="I3494">
        <v>1</v>
      </c>
      <c r="J3494">
        <f t="shared" si="110"/>
        <v>1200</v>
      </c>
      <c r="K3494" s="3">
        <v>0</v>
      </c>
      <c r="L3494" s="3">
        <f t="shared" si="111"/>
        <v>1200</v>
      </c>
      <c r="M3494">
        <v>1200</v>
      </c>
      <c r="N3494" s="3">
        <f>Table2[[#This Row],[Total Cost]]-Table2[[#This Row],[Total Sales]]</f>
        <v>0</v>
      </c>
      <c r="O3494" t="s">
        <v>16</v>
      </c>
      <c r="P3494" t="s">
        <v>17</v>
      </c>
    </row>
    <row r="3495" spans="1:16">
      <c r="A3495" t="s">
        <v>13556</v>
      </c>
      <c r="B3495" t="s">
        <v>13557</v>
      </c>
      <c r="C3495" t="s">
        <v>37294</v>
      </c>
      <c r="D3495" t="s">
        <v>36961</v>
      </c>
      <c r="E3495" t="s">
        <v>13558</v>
      </c>
      <c r="F3495" t="s">
        <v>13559</v>
      </c>
      <c r="G3495" s="2">
        <v>45623</v>
      </c>
      <c r="H3495" t="s">
        <v>56</v>
      </c>
      <c r="I3495">
        <v>4</v>
      </c>
      <c r="J3495">
        <f t="shared" si="110"/>
        <v>90</v>
      </c>
      <c r="K3495" s="3">
        <v>0</v>
      </c>
      <c r="L3495" s="3">
        <f t="shared" si="111"/>
        <v>360</v>
      </c>
      <c r="M3495">
        <v>360</v>
      </c>
      <c r="N3495" s="3">
        <f>Table2[[#This Row],[Total Cost]]-Table2[[#This Row],[Total Sales]]</f>
        <v>0</v>
      </c>
      <c r="O3495" t="s">
        <v>84</v>
      </c>
      <c r="P3495" t="s">
        <v>17</v>
      </c>
    </row>
    <row r="3496" spans="1:16">
      <c r="A3496" t="s">
        <v>13560</v>
      </c>
      <c r="B3496" t="s">
        <v>13561</v>
      </c>
      <c r="C3496" t="s">
        <v>37480</v>
      </c>
      <c r="D3496" t="s">
        <v>37097</v>
      </c>
      <c r="E3496" t="s">
        <v>13562</v>
      </c>
      <c r="F3496" t="s">
        <v>13563</v>
      </c>
      <c r="G3496" s="2">
        <v>45624</v>
      </c>
      <c r="H3496" t="s">
        <v>15</v>
      </c>
      <c r="I3496">
        <v>3</v>
      </c>
      <c r="J3496">
        <f t="shared" si="110"/>
        <v>800</v>
      </c>
      <c r="K3496" s="3">
        <v>0</v>
      </c>
      <c r="L3496" s="3">
        <f t="shared" si="111"/>
        <v>2400</v>
      </c>
      <c r="M3496">
        <v>2400</v>
      </c>
      <c r="N3496" s="3">
        <f>Table2[[#This Row],[Total Cost]]-Table2[[#This Row],[Total Sales]]</f>
        <v>0</v>
      </c>
      <c r="O3496" t="s">
        <v>33</v>
      </c>
      <c r="P3496" t="s">
        <v>17</v>
      </c>
    </row>
    <row r="3497" spans="1:16">
      <c r="A3497" t="s">
        <v>13564</v>
      </c>
      <c r="B3497" t="s">
        <v>13565</v>
      </c>
      <c r="C3497" t="s">
        <v>37405</v>
      </c>
      <c r="D3497" t="s">
        <v>37390</v>
      </c>
      <c r="E3497" t="s">
        <v>13566</v>
      </c>
      <c r="F3497" t="s">
        <v>12439</v>
      </c>
      <c r="G3497" s="2">
        <v>45592</v>
      </c>
      <c r="H3497" t="s">
        <v>42</v>
      </c>
      <c r="I3497">
        <v>3</v>
      </c>
      <c r="J3497">
        <f t="shared" si="110"/>
        <v>200</v>
      </c>
      <c r="K3497" s="3">
        <v>0</v>
      </c>
      <c r="L3497" s="3">
        <f t="shared" si="111"/>
        <v>600</v>
      </c>
      <c r="M3497">
        <v>600</v>
      </c>
      <c r="N3497" s="3">
        <f>Table2[[#This Row],[Total Cost]]-Table2[[#This Row],[Total Sales]]</f>
        <v>0</v>
      </c>
      <c r="O3497" t="s">
        <v>23</v>
      </c>
      <c r="P3497" t="s">
        <v>17</v>
      </c>
    </row>
    <row r="3498" spans="1:16">
      <c r="A3498" t="s">
        <v>13567</v>
      </c>
      <c r="B3498" t="s">
        <v>13568</v>
      </c>
      <c r="C3498" t="s">
        <v>37575</v>
      </c>
      <c r="D3498" t="s">
        <v>36997</v>
      </c>
      <c r="E3498" t="s">
        <v>13569</v>
      </c>
      <c r="F3498" t="s">
        <v>13570</v>
      </c>
      <c r="G3498" s="2">
        <v>45740</v>
      </c>
      <c r="H3498" t="s">
        <v>73</v>
      </c>
      <c r="I3498">
        <v>4</v>
      </c>
      <c r="J3498">
        <f t="shared" si="110"/>
        <v>120</v>
      </c>
      <c r="K3498" s="3">
        <v>0</v>
      </c>
      <c r="L3498" s="3">
        <f t="shared" si="111"/>
        <v>480</v>
      </c>
      <c r="M3498">
        <v>480</v>
      </c>
      <c r="N3498" s="3">
        <f>Table2[[#This Row],[Total Cost]]-Table2[[#This Row],[Total Sales]]</f>
        <v>0</v>
      </c>
      <c r="O3498" t="s">
        <v>90</v>
      </c>
      <c r="P3498" t="s">
        <v>17</v>
      </c>
    </row>
    <row r="3499" spans="1:16">
      <c r="A3499" t="s">
        <v>13571</v>
      </c>
      <c r="B3499" t="s">
        <v>13572</v>
      </c>
      <c r="C3499" t="s">
        <v>37111</v>
      </c>
      <c r="D3499" t="s">
        <v>37768</v>
      </c>
      <c r="E3499" t="s">
        <v>13573</v>
      </c>
      <c r="F3499" t="s">
        <v>13574</v>
      </c>
      <c r="G3499" s="2">
        <v>45513</v>
      </c>
      <c r="H3499" t="s">
        <v>56</v>
      </c>
      <c r="I3499">
        <v>3</v>
      </c>
      <c r="J3499">
        <f t="shared" si="110"/>
        <v>90</v>
      </c>
      <c r="K3499" s="3">
        <v>0</v>
      </c>
      <c r="L3499" s="3">
        <f t="shared" si="111"/>
        <v>270</v>
      </c>
      <c r="M3499">
        <v>270</v>
      </c>
      <c r="N3499" s="3">
        <f>Table2[[#This Row],[Total Cost]]-Table2[[#This Row],[Total Sales]]</f>
        <v>0</v>
      </c>
      <c r="O3499" t="s">
        <v>16</v>
      </c>
      <c r="P3499" t="s">
        <v>17</v>
      </c>
    </row>
    <row r="3500" spans="1:16">
      <c r="A3500" t="s">
        <v>13575</v>
      </c>
      <c r="B3500" t="s">
        <v>13576</v>
      </c>
      <c r="C3500" t="s">
        <v>37939</v>
      </c>
      <c r="D3500" t="s">
        <v>37667</v>
      </c>
      <c r="E3500" t="s">
        <v>13577</v>
      </c>
      <c r="F3500" t="s">
        <v>13578</v>
      </c>
      <c r="G3500" s="2">
        <v>45518</v>
      </c>
      <c r="H3500" t="s">
        <v>89</v>
      </c>
      <c r="I3500">
        <v>4</v>
      </c>
      <c r="J3500">
        <f t="shared" si="110"/>
        <v>50</v>
      </c>
      <c r="K3500" s="3">
        <v>5</v>
      </c>
      <c r="L3500" s="3">
        <f t="shared" si="111"/>
        <v>200</v>
      </c>
      <c r="M3500">
        <v>190</v>
      </c>
      <c r="N3500" s="3">
        <f>Table2[[#This Row],[Total Cost]]-Table2[[#This Row],[Total Sales]]</f>
        <v>10</v>
      </c>
      <c r="O3500" t="s">
        <v>84</v>
      </c>
      <c r="P3500" t="s">
        <v>17</v>
      </c>
    </row>
    <row r="3501" spans="1:16">
      <c r="A3501" t="s">
        <v>13579</v>
      </c>
      <c r="B3501" t="s">
        <v>13580</v>
      </c>
      <c r="C3501" t="s">
        <v>37238</v>
      </c>
      <c r="D3501" t="s">
        <v>37386</v>
      </c>
      <c r="E3501" t="s">
        <v>13581</v>
      </c>
      <c r="F3501" t="s">
        <v>13582</v>
      </c>
      <c r="G3501" s="2">
        <v>45626</v>
      </c>
      <c r="H3501" t="s">
        <v>83</v>
      </c>
      <c r="I3501">
        <v>1</v>
      </c>
      <c r="J3501">
        <f t="shared" si="110"/>
        <v>150</v>
      </c>
      <c r="K3501" s="3">
        <v>0</v>
      </c>
      <c r="L3501" s="3">
        <f t="shared" si="111"/>
        <v>150</v>
      </c>
      <c r="M3501">
        <v>150</v>
      </c>
      <c r="N3501" s="3">
        <f>Table2[[#This Row],[Total Cost]]-Table2[[#This Row],[Total Sales]]</f>
        <v>0</v>
      </c>
      <c r="O3501" t="s">
        <v>84</v>
      </c>
      <c r="P3501" t="s">
        <v>17</v>
      </c>
    </row>
    <row r="3502" spans="1:16">
      <c r="A3502" t="s">
        <v>13583</v>
      </c>
      <c r="B3502" t="s">
        <v>13584</v>
      </c>
      <c r="C3502" t="s">
        <v>37051</v>
      </c>
      <c r="D3502" t="s">
        <v>37465</v>
      </c>
      <c r="E3502" t="s">
        <v>13585</v>
      </c>
      <c r="F3502" t="s">
        <v>6962</v>
      </c>
      <c r="G3502" s="2">
        <v>45659</v>
      </c>
      <c r="H3502" t="s">
        <v>89</v>
      </c>
      <c r="I3502">
        <v>2</v>
      </c>
      <c r="J3502">
        <f t="shared" si="110"/>
        <v>50</v>
      </c>
      <c r="K3502" s="3">
        <v>5</v>
      </c>
      <c r="L3502" s="3">
        <f t="shared" si="111"/>
        <v>100</v>
      </c>
      <c r="M3502">
        <v>95</v>
      </c>
      <c r="N3502" s="3">
        <f>Table2[[#This Row],[Total Cost]]-Table2[[#This Row],[Total Sales]]</f>
        <v>5</v>
      </c>
      <c r="O3502" t="s">
        <v>84</v>
      </c>
      <c r="P3502" t="s">
        <v>17</v>
      </c>
    </row>
    <row r="3503" spans="1:16">
      <c r="A3503" t="s">
        <v>13586</v>
      </c>
      <c r="B3503" t="s">
        <v>13587</v>
      </c>
      <c r="C3503" t="s">
        <v>37234</v>
      </c>
      <c r="D3503" t="s">
        <v>37471</v>
      </c>
      <c r="E3503" t="s">
        <v>13588</v>
      </c>
      <c r="F3503" t="s">
        <v>13589</v>
      </c>
      <c r="G3503" s="2">
        <v>45402</v>
      </c>
      <c r="H3503" t="s">
        <v>89</v>
      </c>
      <c r="I3503">
        <v>1</v>
      </c>
      <c r="J3503">
        <f t="shared" si="110"/>
        <v>50</v>
      </c>
      <c r="K3503" s="3">
        <v>0</v>
      </c>
      <c r="L3503" s="3">
        <f t="shared" si="111"/>
        <v>50</v>
      </c>
      <c r="M3503">
        <v>50</v>
      </c>
      <c r="N3503" s="3">
        <f>Table2[[#This Row],[Total Cost]]-Table2[[#This Row],[Total Sales]]</f>
        <v>0</v>
      </c>
      <c r="O3503" t="s">
        <v>16</v>
      </c>
      <c r="P3503" t="s">
        <v>78</v>
      </c>
    </row>
    <row r="3504" spans="1:16">
      <c r="A3504" t="s">
        <v>13590</v>
      </c>
      <c r="B3504" t="s">
        <v>13591</v>
      </c>
      <c r="C3504" t="s">
        <v>37087</v>
      </c>
      <c r="D3504" t="s">
        <v>37242</v>
      </c>
      <c r="E3504" t="s">
        <v>13592</v>
      </c>
      <c r="F3504" t="s">
        <v>13593</v>
      </c>
      <c r="G3504" s="2">
        <v>45640</v>
      </c>
      <c r="H3504" t="s">
        <v>22</v>
      </c>
      <c r="I3504">
        <v>2</v>
      </c>
      <c r="J3504">
        <f t="shared" si="110"/>
        <v>100</v>
      </c>
      <c r="K3504" s="3">
        <v>0</v>
      </c>
      <c r="L3504" s="3">
        <f t="shared" si="111"/>
        <v>200</v>
      </c>
      <c r="M3504">
        <v>200</v>
      </c>
      <c r="N3504" s="3">
        <f>Table2[[#This Row],[Total Cost]]-Table2[[#This Row],[Total Sales]]</f>
        <v>0</v>
      </c>
      <c r="O3504" t="s">
        <v>90</v>
      </c>
      <c r="P3504" t="s">
        <v>17</v>
      </c>
    </row>
    <row r="3505" spans="1:16">
      <c r="A3505" t="s">
        <v>13594</v>
      </c>
      <c r="B3505" t="s">
        <v>13595</v>
      </c>
      <c r="C3505" t="s">
        <v>37120</v>
      </c>
      <c r="D3505" t="s">
        <v>36979</v>
      </c>
      <c r="E3505" t="s">
        <v>13596</v>
      </c>
      <c r="F3505" t="s">
        <v>13597</v>
      </c>
      <c r="G3505" s="2">
        <v>45728</v>
      </c>
      <c r="H3505" t="s">
        <v>89</v>
      </c>
      <c r="I3505">
        <v>3</v>
      </c>
      <c r="J3505">
        <f t="shared" si="110"/>
        <v>50</v>
      </c>
      <c r="K3505" s="3">
        <v>0</v>
      </c>
      <c r="L3505" s="3">
        <f t="shared" si="111"/>
        <v>150</v>
      </c>
      <c r="M3505">
        <v>150</v>
      </c>
      <c r="N3505" s="3">
        <f>Table2[[#This Row],[Total Cost]]-Table2[[#This Row],[Total Sales]]</f>
        <v>0</v>
      </c>
      <c r="O3505" t="s">
        <v>90</v>
      </c>
      <c r="P3505" t="s">
        <v>17</v>
      </c>
    </row>
    <row r="3506" spans="1:16">
      <c r="A3506" t="s">
        <v>13598</v>
      </c>
      <c r="B3506" t="s">
        <v>13599</v>
      </c>
      <c r="C3506" t="s">
        <v>37282</v>
      </c>
      <c r="D3506" t="s">
        <v>37162</v>
      </c>
      <c r="E3506" t="s">
        <v>13600</v>
      </c>
      <c r="F3506" t="s">
        <v>13601</v>
      </c>
      <c r="G3506" s="2">
        <v>45404</v>
      </c>
      <c r="H3506" t="s">
        <v>73</v>
      </c>
      <c r="I3506">
        <v>3</v>
      </c>
      <c r="J3506">
        <f t="shared" si="110"/>
        <v>120</v>
      </c>
      <c r="K3506" s="3">
        <v>0</v>
      </c>
      <c r="L3506" s="3">
        <f t="shared" si="111"/>
        <v>360</v>
      </c>
      <c r="M3506">
        <v>360</v>
      </c>
      <c r="N3506" s="3">
        <f>Table2[[#This Row],[Total Cost]]-Table2[[#This Row],[Total Sales]]</f>
        <v>0</v>
      </c>
      <c r="O3506" t="s">
        <v>33</v>
      </c>
      <c r="P3506" t="s">
        <v>17</v>
      </c>
    </row>
    <row r="3507" spans="1:16">
      <c r="A3507" t="s">
        <v>13602</v>
      </c>
      <c r="B3507" t="s">
        <v>13603</v>
      </c>
      <c r="C3507" t="s">
        <v>38267</v>
      </c>
      <c r="D3507" t="s">
        <v>37825</v>
      </c>
      <c r="E3507" t="s">
        <v>13604</v>
      </c>
      <c r="F3507" t="s">
        <v>13605</v>
      </c>
      <c r="G3507" s="2">
        <v>45467</v>
      </c>
      <c r="H3507" t="s">
        <v>15</v>
      </c>
      <c r="I3507">
        <v>3</v>
      </c>
      <c r="J3507">
        <f t="shared" si="110"/>
        <v>800</v>
      </c>
      <c r="K3507" s="3">
        <v>10</v>
      </c>
      <c r="L3507" s="3">
        <f t="shared" si="111"/>
        <v>2400</v>
      </c>
      <c r="M3507">
        <v>2160</v>
      </c>
      <c r="N3507" s="3">
        <f>Table2[[#This Row],[Total Cost]]-Table2[[#This Row],[Total Sales]]</f>
        <v>240</v>
      </c>
      <c r="O3507" t="s">
        <v>23</v>
      </c>
      <c r="P3507" t="s">
        <v>17</v>
      </c>
    </row>
    <row r="3508" spans="1:16">
      <c r="A3508" t="s">
        <v>13606</v>
      </c>
      <c r="B3508" t="s">
        <v>13607</v>
      </c>
      <c r="C3508" t="s">
        <v>37324</v>
      </c>
      <c r="D3508" t="s">
        <v>38268</v>
      </c>
      <c r="E3508" t="s">
        <v>13608</v>
      </c>
      <c r="F3508" t="s">
        <v>13609</v>
      </c>
      <c r="G3508" s="2">
        <v>45588</v>
      </c>
      <c r="H3508" t="s">
        <v>73</v>
      </c>
      <c r="I3508">
        <v>2</v>
      </c>
      <c r="J3508">
        <f t="shared" si="110"/>
        <v>120</v>
      </c>
      <c r="K3508" s="3">
        <v>0</v>
      </c>
      <c r="L3508" s="3">
        <f t="shared" si="111"/>
        <v>240</v>
      </c>
      <c r="M3508">
        <v>240</v>
      </c>
      <c r="N3508" s="3">
        <f>Table2[[#This Row],[Total Cost]]-Table2[[#This Row],[Total Sales]]</f>
        <v>0</v>
      </c>
      <c r="O3508" t="s">
        <v>84</v>
      </c>
      <c r="P3508" t="s">
        <v>17</v>
      </c>
    </row>
    <row r="3509" spans="1:16">
      <c r="A3509" t="s">
        <v>13610</v>
      </c>
      <c r="B3509" t="s">
        <v>13611</v>
      </c>
      <c r="C3509" t="s">
        <v>37458</v>
      </c>
      <c r="D3509" t="s">
        <v>36997</v>
      </c>
      <c r="E3509" t="s">
        <v>13612</v>
      </c>
      <c r="F3509" t="s">
        <v>13613</v>
      </c>
      <c r="G3509" s="2">
        <v>45453</v>
      </c>
      <c r="H3509" t="s">
        <v>73</v>
      </c>
      <c r="I3509">
        <v>1</v>
      </c>
      <c r="J3509">
        <f t="shared" si="110"/>
        <v>120</v>
      </c>
      <c r="K3509" s="3">
        <v>0</v>
      </c>
      <c r="L3509" s="3">
        <f t="shared" si="111"/>
        <v>120</v>
      </c>
      <c r="M3509">
        <v>120</v>
      </c>
      <c r="N3509" s="3">
        <f>Table2[[#This Row],[Total Cost]]-Table2[[#This Row],[Total Sales]]</f>
        <v>0</v>
      </c>
      <c r="O3509" t="s">
        <v>90</v>
      </c>
      <c r="P3509" t="s">
        <v>17</v>
      </c>
    </row>
    <row r="3510" spans="1:16">
      <c r="A3510" t="s">
        <v>13614</v>
      </c>
      <c r="B3510" t="s">
        <v>13615</v>
      </c>
      <c r="C3510" t="s">
        <v>37177</v>
      </c>
      <c r="D3510" t="s">
        <v>37238</v>
      </c>
      <c r="E3510" t="s">
        <v>13616</v>
      </c>
      <c r="F3510" t="s">
        <v>13617</v>
      </c>
      <c r="G3510" s="2">
        <v>45627</v>
      </c>
      <c r="H3510" t="s">
        <v>83</v>
      </c>
      <c r="I3510">
        <v>1</v>
      </c>
      <c r="J3510">
        <f t="shared" si="110"/>
        <v>150</v>
      </c>
      <c r="K3510" s="3">
        <v>10</v>
      </c>
      <c r="L3510" s="3">
        <f t="shared" si="111"/>
        <v>150</v>
      </c>
      <c r="M3510">
        <v>135</v>
      </c>
      <c r="N3510" s="3">
        <f>Table2[[#This Row],[Total Cost]]-Table2[[#This Row],[Total Sales]]</f>
        <v>15</v>
      </c>
      <c r="O3510" t="s">
        <v>84</v>
      </c>
      <c r="P3510" t="s">
        <v>17</v>
      </c>
    </row>
    <row r="3511" spans="1:16">
      <c r="A3511" t="s">
        <v>13618</v>
      </c>
      <c r="B3511" t="s">
        <v>13619</v>
      </c>
      <c r="C3511" t="s">
        <v>38225</v>
      </c>
      <c r="D3511" t="s">
        <v>37003</v>
      </c>
      <c r="E3511" t="s">
        <v>13620</v>
      </c>
      <c r="F3511" t="s">
        <v>13621</v>
      </c>
      <c r="G3511" s="2">
        <v>45677</v>
      </c>
      <c r="H3511" t="s">
        <v>42</v>
      </c>
      <c r="I3511">
        <v>2</v>
      </c>
      <c r="J3511">
        <f t="shared" si="110"/>
        <v>200</v>
      </c>
      <c r="K3511" s="3">
        <v>0</v>
      </c>
      <c r="L3511" s="3">
        <f t="shared" si="111"/>
        <v>400</v>
      </c>
      <c r="M3511">
        <v>400</v>
      </c>
      <c r="N3511" s="3">
        <f>Table2[[#This Row],[Total Cost]]-Table2[[#This Row],[Total Sales]]</f>
        <v>0</v>
      </c>
      <c r="O3511" t="s">
        <v>23</v>
      </c>
      <c r="P3511" t="s">
        <v>78</v>
      </c>
    </row>
    <row r="3512" spans="1:16">
      <c r="A3512" t="s">
        <v>13622</v>
      </c>
      <c r="B3512" t="s">
        <v>13623</v>
      </c>
      <c r="C3512" t="s">
        <v>37169</v>
      </c>
      <c r="D3512" t="s">
        <v>38206</v>
      </c>
      <c r="E3512" t="s">
        <v>13624</v>
      </c>
      <c r="F3512" t="s">
        <v>13625</v>
      </c>
      <c r="G3512" s="2">
        <v>45482</v>
      </c>
      <c r="H3512" t="s">
        <v>15</v>
      </c>
      <c r="I3512">
        <v>1</v>
      </c>
      <c r="J3512">
        <f t="shared" si="110"/>
        <v>800</v>
      </c>
      <c r="K3512" s="3">
        <v>0</v>
      </c>
      <c r="L3512" s="3">
        <f t="shared" si="111"/>
        <v>800</v>
      </c>
      <c r="M3512">
        <v>800</v>
      </c>
      <c r="N3512" s="3">
        <f>Table2[[#This Row],[Total Cost]]-Table2[[#This Row],[Total Sales]]</f>
        <v>0</v>
      </c>
      <c r="O3512" t="s">
        <v>23</v>
      </c>
      <c r="P3512" t="s">
        <v>17</v>
      </c>
    </row>
    <row r="3513" spans="1:16">
      <c r="A3513" t="s">
        <v>13626</v>
      </c>
      <c r="B3513" t="s">
        <v>13627</v>
      </c>
      <c r="C3513" t="s">
        <v>37488</v>
      </c>
      <c r="D3513" t="s">
        <v>38269</v>
      </c>
      <c r="E3513" t="s">
        <v>13628</v>
      </c>
      <c r="F3513" t="s">
        <v>13629</v>
      </c>
      <c r="G3513" s="2">
        <v>45755</v>
      </c>
      <c r="H3513" t="s">
        <v>28</v>
      </c>
      <c r="I3513">
        <v>2</v>
      </c>
      <c r="J3513">
        <f t="shared" si="110"/>
        <v>300</v>
      </c>
      <c r="K3513" s="3">
        <v>5</v>
      </c>
      <c r="L3513" s="3">
        <f t="shared" si="111"/>
        <v>600</v>
      </c>
      <c r="M3513">
        <v>570</v>
      </c>
      <c r="N3513" s="3">
        <f>Table2[[#This Row],[Total Cost]]-Table2[[#This Row],[Total Sales]]</f>
        <v>30</v>
      </c>
      <c r="O3513" t="s">
        <v>90</v>
      </c>
      <c r="P3513" t="s">
        <v>17</v>
      </c>
    </row>
    <row r="3514" spans="1:16">
      <c r="A3514" t="s">
        <v>13630</v>
      </c>
      <c r="B3514" t="s">
        <v>13631</v>
      </c>
      <c r="C3514" t="s">
        <v>37581</v>
      </c>
      <c r="D3514" t="s">
        <v>37307</v>
      </c>
      <c r="E3514" t="s">
        <v>13632</v>
      </c>
      <c r="F3514" t="s">
        <v>9055</v>
      </c>
      <c r="G3514" s="2">
        <v>45608</v>
      </c>
      <c r="H3514" t="s">
        <v>73</v>
      </c>
      <c r="I3514">
        <v>2</v>
      </c>
      <c r="J3514">
        <f t="shared" si="110"/>
        <v>120</v>
      </c>
      <c r="K3514" s="3">
        <v>10</v>
      </c>
      <c r="L3514" s="3">
        <f t="shared" si="111"/>
        <v>240</v>
      </c>
      <c r="M3514">
        <v>216</v>
      </c>
      <c r="N3514" s="3">
        <f>Table2[[#This Row],[Total Cost]]-Table2[[#This Row],[Total Sales]]</f>
        <v>24</v>
      </c>
      <c r="O3514" t="s">
        <v>33</v>
      </c>
      <c r="P3514" t="s">
        <v>17</v>
      </c>
    </row>
    <row r="3515" spans="1:16">
      <c r="A3515" t="s">
        <v>13633</v>
      </c>
      <c r="B3515" t="s">
        <v>13634</v>
      </c>
      <c r="C3515" t="s">
        <v>37223</v>
      </c>
      <c r="D3515" t="s">
        <v>38123</v>
      </c>
      <c r="E3515" t="s">
        <v>13635</v>
      </c>
      <c r="F3515" t="s">
        <v>2480</v>
      </c>
      <c r="G3515" s="2">
        <v>45430</v>
      </c>
      <c r="H3515" t="s">
        <v>89</v>
      </c>
      <c r="I3515">
        <v>1</v>
      </c>
      <c r="J3515">
        <f t="shared" si="110"/>
        <v>50</v>
      </c>
      <c r="K3515" s="3">
        <v>5</v>
      </c>
      <c r="L3515" s="3">
        <f t="shared" si="111"/>
        <v>50</v>
      </c>
      <c r="M3515">
        <v>47.5</v>
      </c>
      <c r="N3515" s="3">
        <f>Table2[[#This Row],[Total Cost]]-Table2[[#This Row],[Total Sales]]</f>
        <v>2.5</v>
      </c>
      <c r="O3515" t="s">
        <v>16</v>
      </c>
      <c r="P3515" t="s">
        <v>17</v>
      </c>
    </row>
    <row r="3516" spans="1:16">
      <c r="A3516" t="s">
        <v>13636</v>
      </c>
      <c r="B3516" t="s">
        <v>13637</v>
      </c>
      <c r="C3516" t="s">
        <v>37006</v>
      </c>
      <c r="D3516" t="s">
        <v>37157</v>
      </c>
      <c r="E3516" t="s">
        <v>13638</v>
      </c>
      <c r="F3516" t="s">
        <v>13639</v>
      </c>
      <c r="G3516" s="2">
        <v>45552</v>
      </c>
      <c r="H3516" t="s">
        <v>42</v>
      </c>
      <c r="I3516">
        <v>4</v>
      </c>
      <c r="J3516">
        <f t="shared" si="110"/>
        <v>200</v>
      </c>
      <c r="K3516" s="3">
        <v>0</v>
      </c>
      <c r="L3516" s="3">
        <f t="shared" si="111"/>
        <v>800</v>
      </c>
      <c r="M3516">
        <v>800</v>
      </c>
      <c r="N3516" s="3">
        <f>Table2[[#This Row],[Total Cost]]-Table2[[#This Row],[Total Sales]]</f>
        <v>0</v>
      </c>
      <c r="O3516" t="s">
        <v>16</v>
      </c>
      <c r="P3516" t="s">
        <v>17</v>
      </c>
    </row>
    <row r="3517" spans="1:16">
      <c r="A3517" t="s">
        <v>13640</v>
      </c>
      <c r="B3517" t="s">
        <v>13641</v>
      </c>
      <c r="C3517" t="s">
        <v>37111</v>
      </c>
      <c r="D3517" t="s">
        <v>38206</v>
      </c>
      <c r="E3517" t="s">
        <v>13642</v>
      </c>
      <c r="F3517" t="s">
        <v>13643</v>
      </c>
      <c r="G3517" s="2">
        <v>45426</v>
      </c>
      <c r="H3517" t="s">
        <v>47</v>
      </c>
      <c r="I3517">
        <v>3</v>
      </c>
      <c r="J3517">
        <f t="shared" si="110"/>
        <v>1200</v>
      </c>
      <c r="K3517" s="3">
        <v>0</v>
      </c>
      <c r="L3517" s="3">
        <f t="shared" si="111"/>
        <v>3600</v>
      </c>
      <c r="M3517">
        <v>3600</v>
      </c>
      <c r="N3517" s="3">
        <f>Table2[[#This Row],[Total Cost]]-Table2[[#This Row],[Total Sales]]</f>
        <v>0</v>
      </c>
      <c r="O3517" t="s">
        <v>84</v>
      </c>
      <c r="P3517" t="s">
        <v>17</v>
      </c>
    </row>
    <row r="3518" spans="1:16">
      <c r="A3518" t="s">
        <v>13644</v>
      </c>
      <c r="B3518" t="s">
        <v>13645</v>
      </c>
      <c r="C3518" t="s">
        <v>37096</v>
      </c>
      <c r="D3518" t="s">
        <v>37424</v>
      </c>
      <c r="E3518" t="s">
        <v>13646</v>
      </c>
      <c r="F3518" t="s">
        <v>13647</v>
      </c>
      <c r="G3518" s="2">
        <v>45734</v>
      </c>
      <c r="H3518" t="s">
        <v>22</v>
      </c>
      <c r="I3518">
        <v>1</v>
      </c>
      <c r="J3518">
        <f t="shared" si="110"/>
        <v>100</v>
      </c>
      <c r="K3518" s="3">
        <v>15</v>
      </c>
      <c r="L3518" s="3">
        <f t="shared" si="111"/>
        <v>100</v>
      </c>
      <c r="M3518">
        <v>85</v>
      </c>
      <c r="N3518" s="3">
        <f>Table2[[#This Row],[Total Cost]]-Table2[[#This Row],[Total Sales]]</f>
        <v>15</v>
      </c>
      <c r="O3518" t="s">
        <v>84</v>
      </c>
      <c r="P3518" t="s">
        <v>17</v>
      </c>
    </row>
    <row r="3519" spans="1:16">
      <c r="A3519" t="s">
        <v>13648</v>
      </c>
      <c r="B3519" t="s">
        <v>13649</v>
      </c>
      <c r="C3519" t="s">
        <v>36974</v>
      </c>
      <c r="D3519" t="s">
        <v>37003</v>
      </c>
      <c r="E3519" t="s">
        <v>13650</v>
      </c>
      <c r="F3519" t="s">
        <v>13651</v>
      </c>
      <c r="G3519" s="2">
        <v>45735</v>
      </c>
      <c r="H3519" t="s">
        <v>83</v>
      </c>
      <c r="I3519">
        <v>2</v>
      </c>
      <c r="J3519">
        <f t="shared" si="110"/>
        <v>150</v>
      </c>
      <c r="K3519" s="3">
        <v>5</v>
      </c>
      <c r="L3519" s="3">
        <f t="shared" si="111"/>
        <v>300</v>
      </c>
      <c r="M3519">
        <v>285</v>
      </c>
      <c r="N3519" s="3">
        <f>Table2[[#This Row],[Total Cost]]-Table2[[#This Row],[Total Sales]]</f>
        <v>15</v>
      </c>
      <c r="O3519" t="s">
        <v>33</v>
      </c>
      <c r="P3519" t="s">
        <v>17</v>
      </c>
    </row>
    <row r="3520" spans="1:16">
      <c r="A3520" t="s">
        <v>13652</v>
      </c>
      <c r="B3520" t="s">
        <v>13653</v>
      </c>
      <c r="C3520" t="s">
        <v>37111</v>
      </c>
      <c r="D3520" t="s">
        <v>37237</v>
      </c>
      <c r="E3520" t="s">
        <v>13654</v>
      </c>
      <c r="F3520" t="s">
        <v>13655</v>
      </c>
      <c r="G3520" s="2">
        <v>45448</v>
      </c>
      <c r="H3520" t="s">
        <v>73</v>
      </c>
      <c r="I3520">
        <v>4</v>
      </c>
      <c r="J3520">
        <f t="shared" si="110"/>
        <v>120</v>
      </c>
      <c r="K3520" s="3">
        <v>0</v>
      </c>
      <c r="L3520" s="3">
        <f t="shared" si="111"/>
        <v>480</v>
      </c>
      <c r="M3520">
        <v>480</v>
      </c>
      <c r="N3520" s="3">
        <f>Table2[[#This Row],[Total Cost]]-Table2[[#This Row],[Total Sales]]</f>
        <v>0</v>
      </c>
      <c r="O3520" t="s">
        <v>33</v>
      </c>
      <c r="P3520" t="s">
        <v>17</v>
      </c>
    </row>
    <row r="3521" spans="1:16">
      <c r="A3521" t="s">
        <v>13656</v>
      </c>
      <c r="B3521" t="s">
        <v>13657</v>
      </c>
      <c r="C3521" t="s">
        <v>37238</v>
      </c>
      <c r="D3521" t="s">
        <v>37389</v>
      </c>
      <c r="E3521" t="s">
        <v>13658</v>
      </c>
      <c r="F3521" t="s">
        <v>13659</v>
      </c>
      <c r="G3521" s="2">
        <v>45467</v>
      </c>
      <c r="H3521" t="s">
        <v>83</v>
      </c>
      <c r="I3521">
        <v>2</v>
      </c>
      <c r="J3521">
        <f t="shared" si="110"/>
        <v>150</v>
      </c>
      <c r="K3521" s="3">
        <v>0</v>
      </c>
      <c r="L3521" s="3">
        <f t="shared" si="111"/>
        <v>300</v>
      </c>
      <c r="M3521">
        <v>300</v>
      </c>
      <c r="N3521" s="3">
        <f>Table2[[#This Row],[Total Cost]]-Table2[[#This Row],[Total Sales]]</f>
        <v>0</v>
      </c>
      <c r="O3521" t="s">
        <v>23</v>
      </c>
      <c r="P3521" t="s">
        <v>17</v>
      </c>
    </row>
    <row r="3522" spans="1:16">
      <c r="A3522" t="s">
        <v>13660</v>
      </c>
      <c r="B3522" t="s">
        <v>13661</v>
      </c>
      <c r="C3522" t="s">
        <v>38270</v>
      </c>
      <c r="D3522" t="s">
        <v>37119</v>
      </c>
      <c r="E3522" t="s">
        <v>13662</v>
      </c>
      <c r="F3522" t="s">
        <v>13663</v>
      </c>
      <c r="G3522" s="2">
        <v>45583</v>
      </c>
      <c r="H3522" t="s">
        <v>83</v>
      </c>
      <c r="I3522">
        <v>3</v>
      </c>
      <c r="J3522">
        <f t="shared" si="110"/>
        <v>150</v>
      </c>
      <c r="K3522" s="3">
        <v>0</v>
      </c>
      <c r="L3522" s="3">
        <f t="shared" si="111"/>
        <v>450</v>
      </c>
      <c r="M3522">
        <v>450</v>
      </c>
      <c r="N3522" s="3">
        <f>Table2[[#This Row],[Total Cost]]-Table2[[#This Row],[Total Sales]]</f>
        <v>0</v>
      </c>
      <c r="O3522" t="s">
        <v>84</v>
      </c>
      <c r="P3522" t="s">
        <v>17</v>
      </c>
    </row>
    <row r="3523" spans="1:16">
      <c r="A3523" t="s">
        <v>13664</v>
      </c>
      <c r="B3523" t="s">
        <v>13665</v>
      </c>
      <c r="C3523" t="s">
        <v>37133</v>
      </c>
      <c r="D3523" t="s">
        <v>37170</v>
      </c>
      <c r="E3523" t="s">
        <v>13666</v>
      </c>
      <c r="F3523" t="s">
        <v>9154</v>
      </c>
      <c r="G3523" s="2">
        <v>45419</v>
      </c>
      <c r="H3523" t="s">
        <v>22</v>
      </c>
      <c r="I3523">
        <v>3</v>
      </c>
      <c r="J3523">
        <f t="shared" ref="J3523:J3586" si="112">L3523/I3523</f>
        <v>100</v>
      </c>
      <c r="K3523" s="3">
        <v>15</v>
      </c>
      <c r="L3523" s="3">
        <f t="shared" si="111"/>
        <v>300</v>
      </c>
      <c r="M3523">
        <v>255</v>
      </c>
      <c r="N3523" s="3">
        <f>Table2[[#This Row],[Total Cost]]-Table2[[#This Row],[Total Sales]]</f>
        <v>45</v>
      </c>
      <c r="O3523" t="s">
        <v>33</v>
      </c>
      <c r="P3523" t="s">
        <v>17</v>
      </c>
    </row>
    <row r="3524" spans="1:16">
      <c r="A3524" t="s">
        <v>13667</v>
      </c>
      <c r="B3524" t="s">
        <v>13668</v>
      </c>
      <c r="C3524" t="s">
        <v>37083</v>
      </c>
      <c r="D3524" t="s">
        <v>37066</v>
      </c>
      <c r="E3524" t="s">
        <v>13669</v>
      </c>
      <c r="F3524" t="s">
        <v>13670</v>
      </c>
      <c r="G3524" s="2">
        <v>45752</v>
      </c>
      <c r="H3524" t="s">
        <v>73</v>
      </c>
      <c r="I3524">
        <v>4</v>
      </c>
      <c r="J3524">
        <f t="shared" si="112"/>
        <v>120</v>
      </c>
      <c r="K3524" s="3">
        <v>0</v>
      </c>
      <c r="L3524" s="3">
        <f t="shared" si="111"/>
        <v>480</v>
      </c>
      <c r="M3524">
        <v>480</v>
      </c>
      <c r="N3524" s="3">
        <f>Table2[[#This Row],[Total Cost]]-Table2[[#This Row],[Total Sales]]</f>
        <v>0</v>
      </c>
      <c r="O3524" t="s">
        <v>16</v>
      </c>
      <c r="P3524" t="s">
        <v>17</v>
      </c>
    </row>
    <row r="3525" spans="1:16">
      <c r="A3525" t="s">
        <v>13671</v>
      </c>
      <c r="B3525" t="s">
        <v>13672</v>
      </c>
      <c r="C3525" t="s">
        <v>37220</v>
      </c>
      <c r="D3525" t="s">
        <v>37320</v>
      </c>
      <c r="E3525" t="s">
        <v>13673</v>
      </c>
      <c r="F3525" t="s">
        <v>13674</v>
      </c>
      <c r="G3525" s="2">
        <v>45563</v>
      </c>
      <c r="H3525" t="s">
        <v>22</v>
      </c>
      <c r="I3525">
        <v>1</v>
      </c>
      <c r="J3525">
        <f t="shared" si="112"/>
        <v>100</v>
      </c>
      <c r="K3525" s="3">
        <v>0</v>
      </c>
      <c r="L3525" s="3">
        <f t="shared" si="111"/>
        <v>100</v>
      </c>
      <c r="M3525">
        <v>100</v>
      </c>
      <c r="N3525" s="3">
        <f>Table2[[#This Row],[Total Cost]]-Table2[[#This Row],[Total Sales]]</f>
        <v>0</v>
      </c>
      <c r="O3525" t="s">
        <v>33</v>
      </c>
      <c r="P3525" t="s">
        <v>17</v>
      </c>
    </row>
    <row r="3526" spans="1:16">
      <c r="A3526" t="s">
        <v>13675</v>
      </c>
      <c r="B3526" t="s">
        <v>13676</v>
      </c>
      <c r="C3526" t="s">
        <v>37223</v>
      </c>
      <c r="D3526" t="s">
        <v>37061</v>
      </c>
      <c r="E3526" t="s">
        <v>369</v>
      </c>
      <c r="F3526" t="s">
        <v>13677</v>
      </c>
      <c r="G3526" s="2">
        <v>45439</v>
      </c>
      <c r="H3526" t="s">
        <v>22</v>
      </c>
      <c r="I3526">
        <v>1</v>
      </c>
      <c r="J3526">
        <f t="shared" si="112"/>
        <v>100</v>
      </c>
      <c r="K3526" s="3">
        <v>5</v>
      </c>
      <c r="L3526" s="3">
        <f t="shared" ref="L3526:L3589" si="113">M3526/(1-K3526/100)</f>
        <v>100</v>
      </c>
      <c r="M3526">
        <v>95</v>
      </c>
      <c r="N3526" s="3">
        <f>Table2[[#This Row],[Total Cost]]-Table2[[#This Row],[Total Sales]]</f>
        <v>5</v>
      </c>
      <c r="O3526" t="s">
        <v>84</v>
      </c>
      <c r="P3526" t="s">
        <v>17</v>
      </c>
    </row>
    <row r="3527" spans="1:16">
      <c r="A3527" t="s">
        <v>13678</v>
      </c>
      <c r="B3527" t="s">
        <v>13679</v>
      </c>
      <c r="C3527" t="s">
        <v>37246</v>
      </c>
      <c r="D3527" t="s">
        <v>37495</v>
      </c>
      <c r="E3527" t="s">
        <v>13680</v>
      </c>
      <c r="F3527" t="s">
        <v>7685</v>
      </c>
      <c r="G3527" s="2">
        <v>45620</v>
      </c>
      <c r="H3527" t="s">
        <v>56</v>
      </c>
      <c r="I3527">
        <v>2</v>
      </c>
      <c r="J3527">
        <f t="shared" si="112"/>
        <v>90</v>
      </c>
      <c r="K3527" s="3">
        <v>0</v>
      </c>
      <c r="L3527" s="3">
        <f t="shared" si="113"/>
        <v>180</v>
      </c>
      <c r="M3527">
        <v>180</v>
      </c>
      <c r="N3527" s="3">
        <f>Table2[[#This Row],[Total Cost]]-Table2[[#This Row],[Total Sales]]</f>
        <v>0</v>
      </c>
      <c r="O3527" t="s">
        <v>84</v>
      </c>
      <c r="P3527" t="s">
        <v>17</v>
      </c>
    </row>
    <row r="3528" spans="1:16">
      <c r="A3528" t="s">
        <v>13681</v>
      </c>
      <c r="B3528" t="s">
        <v>13682</v>
      </c>
      <c r="C3528" t="s">
        <v>37002</v>
      </c>
      <c r="D3528" t="s">
        <v>37046</v>
      </c>
      <c r="E3528" t="s">
        <v>13683</v>
      </c>
      <c r="F3528" t="s">
        <v>10687</v>
      </c>
      <c r="G3528" s="2">
        <v>45411</v>
      </c>
      <c r="H3528" t="s">
        <v>28</v>
      </c>
      <c r="I3528">
        <v>4</v>
      </c>
      <c r="J3528">
        <f t="shared" si="112"/>
        <v>300</v>
      </c>
      <c r="K3528" s="3">
        <v>0</v>
      </c>
      <c r="L3528" s="3">
        <f t="shared" si="113"/>
        <v>1200</v>
      </c>
      <c r="M3528">
        <v>1200</v>
      </c>
      <c r="N3528" s="3">
        <f>Table2[[#This Row],[Total Cost]]-Table2[[#This Row],[Total Sales]]</f>
        <v>0</v>
      </c>
      <c r="O3528" t="s">
        <v>16</v>
      </c>
      <c r="P3528" t="s">
        <v>17</v>
      </c>
    </row>
    <row r="3529" spans="1:16">
      <c r="A3529" t="s">
        <v>13684</v>
      </c>
      <c r="B3529" t="s">
        <v>13685</v>
      </c>
      <c r="C3529" t="s">
        <v>36976</v>
      </c>
      <c r="D3529" t="s">
        <v>37034</v>
      </c>
      <c r="E3529" t="s">
        <v>13686</v>
      </c>
      <c r="F3529" t="s">
        <v>13687</v>
      </c>
      <c r="G3529" s="2">
        <v>45612</v>
      </c>
      <c r="H3529" t="s">
        <v>47</v>
      </c>
      <c r="I3529">
        <v>3</v>
      </c>
      <c r="J3529">
        <f t="shared" si="112"/>
        <v>1200</v>
      </c>
      <c r="K3529" s="3">
        <v>0</v>
      </c>
      <c r="L3529" s="3">
        <f t="shared" si="113"/>
        <v>3600</v>
      </c>
      <c r="M3529">
        <v>3600</v>
      </c>
      <c r="N3529" s="3">
        <f>Table2[[#This Row],[Total Cost]]-Table2[[#This Row],[Total Sales]]</f>
        <v>0</v>
      </c>
      <c r="O3529" t="s">
        <v>23</v>
      </c>
      <c r="P3529" t="s">
        <v>17</v>
      </c>
    </row>
    <row r="3530" spans="1:16">
      <c r="A3530" t="s">
        <v>13688</v>
      </c>
      <c r="B3530" t="s">
        <v>13689</v>
      </c>
      <c r="C3530" t="s">
        <v>37587</v>
      </c>
      <c r="D3530" t="s">
        <v>37787</v>
      </c>
      <c r="E3530" t="s">
        <v>13690</v>
      </c>
      <c r="F3530" t="s">
        <v>13691</v>
      </c>
      <c r="G3530" s="2">
        <v>45532</v>
      </c>
      <c r="H3530" t="s">
        <v>22</v>
      </c>
      <c r="I3530">
        <v>1</v>
      </c>
      <c r="J3530">
        <f t="shared" si="112"/>
        <v>100</v>
      </c>
      <c r="K3530" s="3">
        <v>5</v>
      </c>
      <c r="L3530" s="3">
        <f t="shared" si="113"/>
        <v>100</v>
      </c>
      <c r="M3530">
        <v>95</v>
      </c>
      <c r="N3530" s="3">
        <f>Table2[[#This Row],[Total Cost]]-Table2[[#This Row],[Total Sales]]</f>
        <v>5</v>
      </c>
      <c r="O3530" t="s">
        <v>90</v>
      </c>
      <c r="P3530" t="s">
        <v>17</v>
      </c>
    </row>
    <row r="3531" spans="1:16">
      <c r="A3531" t="s">
        <v>13692</v>
      </c>
      <c r="B3531" t="s">
        <v>13693</v>
      </c>
      <c r="C3531" t="s">
        <v>36980</v>
      </c>
      <c r="D3531" t="s">
        <v>37936</v>
      </c>
      <c r="E3531" t="s">
        <v>13694</v>
      </c>
      <c r="F3531" t="s">
        <v>3604</v>
      </c>
      <c r="G3531" s="2">
        <v>45469</v>
      </c>
      <c r="H3531" t="s">
        <v>73</v>
      </c>
      <c r="I3531">
        <v>4</v>
      </c>
      <c r="J3531">
        <f t="shared" si="112"/>
        <v>120</v>
      </c>
      <c r="K3531" s="3">
        <v>0</v>
      </c>
      <c r="L3531" s="3">
        <f t="shared" si="113"/>
        <v>480</v>
      </c>
      <c r="M3531">
        <v>480</v>
      </c>
      <c r="N3531" s="3">
        <f>Table2[[#This Row],[Total Cost]]-Table2[[#This Row],[Total Sales]]</f>
        <v>0</v>
      </c>
      <c r="O3531" t="s">
        <v>16</v>
      </c>
      <c r="P3531" t="s">
        <v>17</v>
      </c>
    </row>
    <row r="3532" spans="1:16">
      <c r="A3532" s="1" t="s">
        <v>13695</v>
      </c>
      <c r="B3532" t="s">
        <v>13696</v>
      </c>
      <c r="C3532" t="s">
        <v>37697</v>
      </c>
      <c r="D3532" t="s">
        <v>37407</v>
      </c>
      <c r="E3532" t="s">
        <v>13697</v>
      </c>
      <c r="F3532" t="s">
        <v>13698</v>
      </c>
      <c r="G3532" s="2">
        <v>45667</v>
      </c>
      <c r="H3532" t="s">
        <v>22</v>
      </c>
      <c r="I3532">
        <v>2</v>
      </c>
      <c r="J3532">
        <f t="shared" si="112"/>
        <v>100</v>
      </c>
      <c r="K3532" s="3">
        <v>0</v>
      </c>
      <c r="L3532" s="3">
        <f t="shared" si="113"/>
        <v>200</v>
      </c>
      <c r="M3532">
        <v>200</v>
      </c>
      <c r="N3532" s="3">
        <f>Table2[[#This Row],[Total Cost]]-Table2[[#This Row],[Total Sales]]</f>
        <v>0</v>
      </c>
      <c r="O3532" t="s">
        <v>84</v>
      </c>
      <c r="P3532" t="s">
        <v>17</v>
      </c>
    </row>
    <row r="3533" spans="1:16">
      <c r="A3533" t="s">
        <v>13699</v>
      </c>
      <c r="B3533" t="s">
        <v>13700</v>
      </c>
      <c r="C3533" t="s">
        <v>38066</v>
      </c>
      <c r="D3533" t="s">
        <v>37203</v>
      </c>
      <c r="E3533" t="s">
        <v>13701</v>
      </c>
      <c r="F3533" t="s">
        <v>13702</v>
      </c>
      <c r="G3533" s="2">
        <v>45527</v>
      </c>
      <c r="H3533" t="s">
        <v>83</v>
      </c>
      <c r="I3533">
        <v>1</v>
      </c>
      <c r="J3533">
        <f t="shared" si="112"/>
        <v>150</v>
      </c>
      <c r="K3533" s="3">
        <v>0</v>
      </c>
      <c r="L3533" s="3">
        <f t="shared" si="113"/>
        <v>150</v>
      </c>
      <c r="M3533">
        <v>150</v>
      </c>
      <c r="N3533" s="3">
        <f>Table2[[#This Row],[Total Cost]]-Table2[[#This Row],[Total Sales]]</f>
        <v>0</v>
      </c>
      <c r="O3533" t="s">
        <v>84</v>
      </c>
      <c r="P3533" t="s">
        <v>17</v>
      </c>
    </row>
    <row r="3534" spans="1:16">
      <c r="A3534" t="s">
        <v>13703</v>
      </c>
      <c r="B3534" t="s">
        <v>13704</v>
      </c>
      <c r="C3534" t="s">
        <v>37000</v>
      </c>
      <c r="D3534" t="s">
        <v>37583</v>
      </c>
      <c r="E3534" t="s">
        <v>13705</v>
      </c>
      <c r="F3534" t="s">
        <v>13706</v>
      </c>
      <c r="G3534" s="2">
        <v>45648</v>
      </c>
      <c r="H3534" t="s">
        <v>28</v>
      </c>
      <c r="I3534">
        <v>4</v>
      </c>
      <c r="J3534">
        <f t="shared" si="112"/>
        <v>300</v>
      </c>
      <c r="K3534" s="3">
        <v>0</v>
      </c>
      <c r="L3534" s="3">
        <f t="shared" si="113"/>
        <v>1200</v>
      </c>
      <c r="M3534">
        <v>1200</v>
      </c>
      <c r="N3534" s="3">
        <f>Table2[[#This Row],[Total Cost]]-Table2[[#This Row],[Total Sales]]</f>
        <v>0</v>
      </c>
      <c r="O3534" t="s">
        <v>16</v>
      </c>
      <c r="P3534" t="s">
        <v>17</v>
      </c>
    </row>
    <row r="3535" spans="1:16">
      <c r="A3535" t="s">
        <v>13707</v>
      </c>
      <c r="B3535" t="s">
        <v>13708</v>
      </c>
      <c r="C3535" t="s">
        <v>37444</v>
      </c>
      <c r="D3535" t="s">
        <v>37804</v>
      </c>
      <c r="E3535" t="s">
        <v>13709</v>
      </c>
      <c r="F3535" t="s">
        <v>13710</v>
      </c>
      <c r="G3535" s="2">
        <v>45694</v>
      </c>
      <c r="H3535" t="s">
        <v>15</v>
      </c>
      <c r="I3535">
        <v>2</v>
      </c>
      <c r="J3535">
        <f t="shared" si="112"/>
        <v>800</v>
      </c>
      <c r="K3535" s="3">
        <v>0</v>
      </c>
      <c r="L3535" s="3">
        <f t="shared" si="113"/>
        <v>1600</v>
      </c>
      <c r="M3535">
        <v>1600</v>
      </c>
      <c r="N3535" s="3">
        <f>Table2[[#This Row],[Total Cost]]-Table2[[#This Row],[Total Sales]]</f>
        <v>0</v>
      </c>
      <c r="O3535" t="s">
        <v>90</v>
      </c>
      <c r="P3535" t="s">
        <v>78</v>
      </c>
    </row>
    <row r="3536" spans="1:16">
      <c r="A3536" t="s">
        <v>13711</v>
      </c>
      <c r="B3536" t="s">
        <v>13712</v>
      </c>
      <c r="C3536" t="s">
        <v>37281</v>
      </c>
      <c r="D3536" t="s">
        <v>37379</v>
      </c>
      <c r="E3536" t="s">
        <v>13713</v>
      </c>
      <c r="F3536" t="s">
        <v>13714</v>
      </c>
      <c r="G3536" s="2">
        <v>45437</v>
      </c>
      <c r="H3536" t="s">
        <v>73</v>
      </c>
      <c r="I3536">
        <v>3</v>
      </c>
      <c r="J3536">
        <f t="shared" si="112"/>
        <v>120</v>
      </c>
      <c r="K3536" s="3">
        <v>0</v>
      </c>
      <c r="L3536" s="3">
        <f t="shared" si="113"/>
        <v>360</v>
      </c>
      <c r="M3536">
        <v>360</v>
      </c>
      <c r="N3536" s="3">
        <f>Table2[[#This Row],[Total Cost]]-Table2[[#This Row],[Total Sales]]</f>
        <v>0</v>
      </c>
      <c r="O3536" t="s">
        <v>16</v>
      </c>
      <c r="P3536" t="s">
        <v>17</v>
      </c>
    </row>
    <row r="3537" spans="1:16">
      <c r="A3537" t="s">
        <v>13715</v>
      </c>
      <c r="B3537" t="s">
        <v>13716</v>
      </c>
      <c r="C3537" t="s">
        <v>37246</v>
      </c>
      <c r="D3537" t="s">
        <v>37394</v>
      </c>
      <c r="E3537" t="s">
        <v>13717</v>
      </c>
      <c r="F3537" t="s">
        <v>8656</v>
      </c>
      <c r="G3537" s="2">
        <v>45559</v>
      </c>
      <c r="H3537" t="s">
        <v>89</v>
      </c>
      <c r="I3537">
        <v>4</v>
      </c>
      <c r="J3537">
        <f t="shared" si="112"/>
        <v>50</v>
      </c>
      <c r="K3537" s="3">
        <v>10</v>
      </c>
      <c r="L3537" s="3">
        <f t="shared" si="113"/>
        <v>200</v>
      </c>
      <c r="M3537">
        <v>180</v>
      </c>
      <c r="N3537" s="3">
        <f>Table2[[#This Row],[Total Cost]]-Table2[[#This Row],[Total Sales]]</f>
        <v>20</v>
      </c>
      <c r="O3537" t="s">
        <v>33</v>
      </c>
      <c r="P3537" t="s">
        <v>17</v>
      </c>
    </row>
    <row r="3538" spans="1:16">
      <c r="A3538" t="s">
        <v>13718</v>
      </c>
      <c r="B3538" t="s">
        <v>13719</v>
      </c>
      <c r="C3538" t="s">
        <v>37102</v>
      </c>
      <c r="D3538" t="s">
        <v>38271</v>
      </c>
      <c r="E3538" t="s">
        <v>13720</v>
      </c>
      <c r="F3538" t="s">
        <v>13721</v>
      </c>
      <c r="G3538" s="2">
        <v>45418</v>
      </c>
      <c r="H3538" t="s">
        <v>73</v>
      </c>
      <c r="I3538">
        <v>4</v>
      </c>
      <c r="J3538">
        <f t="shared" si="112"/>
        <v>120</v>
      </c>
      <c r="K3538" s="3">
        <v>0</v>
      </c>
      <c r="L3538" s="3">
        <f t="shared" si="113"/>
        <v>480</v>
      </c>
      <c r="M3538">
        <v>480</v>
      </c>
      <c r="N3538" s="3">
        <f>Table2[[#This Row],[Total Cost]]-Table2[[#This Row],[Total Sales]]</f>
        <v>0</v>
      </c>
      <c r="O3538" t="s">
        <v>33</v>
      </c>
      <c r="P3538" t="s">
        <v>17</v>
      </c>
    </row>
    <row r="3539" spans="1:16">
      <c r="A3539" t="s">
        <v>13722</v>
      </c>
      <c r="B3539" t="s">
        <v>13283</v>
      </c>
      <c r="C3539" t="s">
        <v>37035</v>
      </c>
      <c r="D3539" t="s">
        <v>37995</v>
      </c>
      <c r="E3539" t="s">
        <v>13723</v>
      </c>
      <c r="F3539" t="s">
        <v>13724</v>
      </c>
      <c r="G3539" s="2">
        <v>45462</v>
      </c>
      <c r="H3539" t="s">
        <v>42</v>
      </c>
      <c r="I3539">
        <v>1</v>
      </c>
      <c r="J3539">
        <f t="shared" si="112"/>
        <v>200</v>
      </c>
      <c r="K3539" s="3">
        <v>10</v>
      </c>
      <c r="L3539" s="3">
        <f t="shared" si="113"/>
        <v>200</v>
      </c>
      <c r="M3539">
        <v>180</v>
      </c>
      <c r="N3539" s="3">
        <f>Table2[[#This Row],[Total Cost]]-Table2[[#This Row],[Total Sales]]</f>
        <v>20</v>
      </c>
      <c r="O3539" t="s">
        <v>90</v>
      </c>
      <c r="P3539" t="s">
        <v>17</v>
      </c>
    </row>
    <row r="3540" spans="1:16">
      <c r="A3540" t="s">
        <v>13725</v>
      </c>
      <c r="B3540" t="s">
        <v>13726</v>
      </c>
      <c r="C3540" t="s">
        <v>37158</v>
      </c>
      <c r="D3540" t="s">
        <v>37825</v>
      </c>
      <c r="E3540" t="s">
        <v>10111</v>
      </c>
      <c r="F3540" t="s">
        <v>13727</v>
      </c>
      <c r="G3540" s="2">
        <v>45414</v>
      </c>
      <c r="H3540" t="s">
        <v>73</v>
      </c>
      <c r="I3540">
        <v>2</v>
      </c>
      <c r="J3540">
        <f t="shared" si="112"/>
        <v>120</v>
      </c>
      <c r="K3540" s="3">
        <v>0</v>
      </c>
      <c r="L3540" s="3">
        <f t="shared" si="113"/>
        <v>240</v>
      </c>
      <c r="M3540">
        <v>240</v>
      </c>
      <c r="N3540" s="3">
        <f>Table2[[#This Row],[Total Cost]]-Table2[[#This Row],[Total Sales]]</f>
        <v>0</v>
      </c>
      <c r="O3540" t="s">
        <v>16</v>
      </c>
      <c r="P3540" t="s">
        <v>17</v>
      </c>
    </row>
    <row r="3541" spans="1:16">
      <c r="A3541" t="s">
        <v>13728</v>
      </c>
      <c r="B3541" t="s">
        <v>13729</v>
      </c>
      <c r="C3541" t="s">
        <v>37049</v>
      </c>
      <c r="D3541" t="s">
        <v>36969</v>
      </c>
      <c r="E3541" t="s">
        <v>13730</v>
      </c>
      <c r="F3541" t="s">
        <v>13731</v>
      </c>
      <c r="G3541" s="2">
        <v>45500</v>
      </c>
      <c r="H3541" t="s">
        <v>89</v>
      </c>
      <c r="I3541">
        <v>2</v>
      </c>
      <c r="J3541">
        <f t="shared" si="112"/>
        <v>50</v>
      </c>
      <c r="K3541" s="3">
        <v>0</v>
      </c>
      <c r="L3541" s="3">
        <f t="shared" si="113"/>
        <v>100</v>
      </c>
      <c r="M3541">
        <v>100</v>
      </c>
      <c r="N3541" s="3">
        <f>Table2[[#This Row],[Total Cost]]-Table2[[#This Row],[Total Sales]]</f>
        <v>0</v>
      </c>
      <c r="O3541" t="s">
        <v>33</v>
      </c>
      <c r="P3541" t="s">
        <v>17</v>
      </c>
    </row>
    <row r="3542" spans="1:16">
      <c r="A3542" t="s">
        <v>13732</v>
      </c>
      <c r="B3542" t="s">
        <v>13733</v>
      </c>
      <c r="C3542" t="s">
        <v>37051</v>
      </c>
      <c r="D3542" t="s">
        <v>37117</v>
      </c>
      <c r="E3542" t="s">
        <v>13734</v>
      </c>
      <c r="F3542" t="s">
        <v>11718</v>
      </c>
      <c r="G3542" s="2">
        <v>45710</v>
      </c>
      <c r="H3542" t="s">
        <v>47</v>
      </c>
      <c r="I3542">
        <v>1</v>
      </c>
      <c r="J3542">
        <f t="shared" si="112"/>
        <v>1200</v>
      </c>
      <c r="K3542" s="3">
        <v>0</v>
      </c>
      <c r="L3542" s="3">
        <f t="shared" si="113"/>
        <v>1200</v>
      </c>
      <c r="M3542">
        <v>1200</v>
      </c>
      <c r="N3542" s="3">
        <f>Table2[[#This Row],[Total Cost]]-Table2[[#This Row],[Total Sales]]</f>
        <v>0</v>
      </c>
      <c r="O3542" t="s">
        <v>90</v>
      </c>
      <c r="P3542" t="s">
        <v>17</v>
      </c>
    </row>
    <row r="3543" spans="1:16">
      <c r="A3543" t="s">
        <v>13735</v>
      </c>
      <c r="B3543" t="s">
        <v>13736</v>
      </c>
      <c r="C3543" t="s">
        <v>37010</v>
      </c>
      <c r="D3543" t="s">
        <v>37284</v>
      </c>
      <c r="E3543" t="s">
        <v>13737</v>
      </c>
      <c r="F3543" t="s">
        <v>13738</v>
      </c>
      <c r="G3543" s="2">
        <v>45610</v>
      </c>
      <c r="H3543" t="s">
        <v>83</v>
      </c>
      <c r="I3543">
        <v>1</v>
      </c>
      <c r="J3543">
        <f t="shared" si="112"/>
        <v>150</v>
      </c>
      <c r="K3543" s="3">
        <v>5</v>
      </c>
      <c r="L3543" s="3">
        <f t="shared" si="113"/>
        <v>150</v>
      </c>
      <c r="M3543">
        <v>142.5</v>
      </c>
      <c r="N3543" s="3">
        <f>Table2[[#This Row],[Total Cost]]-Table2[[#This Row],[Total Sales]]</f>
        <v>7.5</v>
      </c>
      <c r="O3543" t="s">
        <v>33</v>
      </c>
      <c r="P3543" t="s">
        <v>17</v>
      </c>
    </row>
    <row r="3544" spans="1:16">
      <c r="A3544" t="s">
        <v>13739</v>
      </c>
      <c r="B3544" t="s">
        <v>13740</v>
      </c>
      <c r="C3544" t="s">
        <v>38109</v>
      </c>
      <c r="D3544" t="s">
        <v>36961</v>
      </c>
      <c r="E3544" t="s">
        <v>13741</v>
      </c>
      <c r="F3544" t="s">
        <v>13742</v>
      </c>
      <c r="G3544" s="2">
        <v>45428</v>
      </c>
      <c r="H3544" t="s">
        <v>47</v>
      </c>
      <c r="I3544">
        <v>2</v>
      </c>
      <c r="J3544">
        <f t="shared" si="112"/>
        <v>1200</v>
      </c>
      <c r="K3544" s="3">
        <v>15</v>
      </c>
      <c r="L3544" s="3">
        <f t="shared" si="113"/>
        <v>2400</v>
      </c>
      <c r="M3544">
        <v>2040</v>
      </c>
      <c r="N3544" s="3">
        <f>Table2[[#This Row],[Total Cost]]-Table2[[#This Row],[Total Sales]]</f>
        <v>360</v>
      </c>
      <c r="O3544" t="s">
        <v>23</v>
      </c>
      <c r="P3544" t="s">
        <v>17</v>
      </c>
    </row>
    <row r="3545" spans="1:16">
      <c r="A3545" t="s">
        <v>13743</v>
      </c>
      <c r="B3545" t="s">
        <v>13744</v>
      </c>
      <c r="C3545" t="s">
        <v>37278</v>
      </c>
      <c r="D3545" t="s">
        <v>38272</v>
      </c>
      <c r="E3545" t="s">
        <v>13745</v>
      </c>
      <c r="F3545" t="s">
        <v>13746</v>
      </c>
      <c r="G3545" s="2">
        <v>45581</v>
      </c>
      <c r="H3545" t="s">
        <v>89</v>
      </c>
      <c r="I3545">
        <v>3</v>
      </c>
      <c r="J3545">
        <f t="shared" si="112"/>
        <v>50</v>
      </c>
      <c r="K3545" s="3">
        <v>0</v>
      </c>
      <c r="L3545" s="3">
        <f t="shared" si="113"/>
        <v>150</v>
      </c>
      <c r="M3545">
        <v>150</v>
      </c>
      <c r="N3545" s="3">
        <f>Table2[[#This Row],[Total Cost]]-Table2[[#This Row],[Total Sales]]</f>
        <v>0</v>
      </c>
      <c r="O3545" t="s">
        <v>84</v>
      </c>
      <c r="P3545" t="s">
        <v>17</v>
      </c>
    </row>
    <row r="3546" spans="1:16">
      <c r="A3546" t="s">
        <v>13747</v>
      </c>
      <c r="B3546" t="s">
        <v>13748</v>
      </c>
      <c r="C3546" t="s">
        <v>38273</v>
      </c>
      <c r="D3546" t="s">
        <v>38071</v>
      </c>
      <c r="E3546" t="s">
        <v>13749</v>
      </c>
      <c r="F3546" t="s">
        <v>2613</v>
      </c>
      <c r="G3546" s="2">
        <v>45760</v>
      </c>
      <c r="H3546" t="s">
        <v>83</v>
      </c>
      <c r="I3546">
        <v>3</v>
      </c>
      <c r="J3546">
        <f t="shared" si="112"/>
        <v>150</v>
      </c>
      <c r="K3546" s="3">
        <v>0</v>
      </c>
      <c r="L3546" s="3">
        <f t="shared" si="113"/>
        <v>450</v>
      </c>
      <c r="M3546">
        <v>450</v>
      </c>
      <c r="N3546" s="3">
        <f>Table2[[#This Row],[Total Cost]]-Table2[[#This Row],[Total Sales]]</f>
        <v>0</v>
      </c>
      <c r="O3546" t="s">
        <v>90</v>
      </c>
      <c r="P3546" t="s">
        <v>17</v>
      </c>
    </row>
    <row r="3547" spans="1:16">
      <c r="A3547" t="s">
        <v>13750</v>
      </c>
      <c r="B3547" t="s">
        <v>13751</v>
      </c>
      <c r="C3547" t="s">
        <v>38055</v>
      </c>
      <c r="D3547" t="s">
        <v>38274</v>
      </c>
      <c r="E3547" t="s">
        <v>13752</v>
      </c>
      <c r="F3547" t="s">
        <v>13753</v>
      </c>
      <c r="G3547" s="2">
        <v>45735</v>
      </c>
      <c r="H3547" t="s">
        <v>83</v>
      </c>
      <c r="I3547">
        <v>2</v>
      </c>
      <c r="J3547">
        <f t="shared" si="112"/>
        <v>150</v>
      </c>
      <c r="K3547" s="3">
        <v>5</v>
      </c>
      <c r="L3547" s="3">
        <f t="shared" si="113"/>
        <v>300</v>
      </c>
      <c r="M3547">
        <v>285</v>
      </c>
      <c r="N3547" s="3">
        <f>Table2[[#This Row],[Total Cost]]-Table2[[#This Row],[Total Sales]]</f>
        <v>15</v>
      </c>
      <c r="O3547" t="s">
        <v>16</v>
      </c>
      <c r="P3547" t="s">
        <v>17</v>
      </c>
    </row>
    <row r="3548" spans="1:16">
      <c r="A3548" t="s">
        <v>13754</v>
      </c>
      <c r="B3548" t="s">
        <v>13755</v>
      </c>
      <c r="C3548" t="s">
        <v>37066</v>
      </c>
      <c r="D3548" t="s">
        <v>37165</v>
      </c>
      <c r="E3548" t="s">
        <v>13756</v>
      </c>
      <c r="F3548" t="s">
        <v>13757</v>
      </c>
      <c r="G3548" s="2">
        <v>45443</v>
      </c>
      <c r="H3548" t="s">
        <v>22</v>
      </c>
      <c r="I3548">
        <v>2</v>
      </c>
      <c r="J3548">
        <f t="shared" si="112"/>
        <v>100</v>
      </c>
      <c r="K3548" s="3">
        <v>10</v>
      </c>
      <c r="L3548" s="3">
        <f t="shared" si="113"/>
        <v>200</v>
      </c>
      <c r="M3548">
        <v>180</v>
      </c>
      <c r="N3548" s="3">
        <f>Table2[[#This Row],[Total Cost]]-Table2[[#This Row],[Total Sales]]</f>
        <v>20</v>
      </c>
      <c r="O3548" t="s">
        <v>90</v>
      </c>
      <c r="P3548" t="s">
        <v>17</v>
      </c>
    </row>
    <row r="3549" spans="1:16">
      <c r="A3549" t="s">
        <v>13758</v>
      </c>
      <c r="B3549" t="s">
        <v>13759</v>
      </c>
      <c r="C3549" t="s">
        <v>38088</v>
      </c>
      <c r="D3549" t="s">
        <v>37863</v>
      </c>
      <c r="E3549" t="s">
        <v>13760</v>
      </c>
      <c r="F3549" t="s">
        <v>13761</v>
      </c>
      <c r="G3549" s="2">
        <v>45624</v>
      </c>
      <c r="H3549" t="s">
        <v>42</v>
      </c>
      <c r="I3549">
        <v>4</v>
      </c>
      <c r="J3549">
        <f t="shared" si="112"/>
        <v>200</v>
      </c>
      <c r="K3549" s="3">
        <v>5</v>
      </c>
      <c r="L3549" s="3">
        <f t="shared" si="113"/>
        <v>800</v>
      </c>
      <c r="M3549">
        <v>760</v>
      </c>
      <c r="N3549" s="3">
        <f>Table2[[#This Row],[Total Cost]]-Table2[[#This Row],[Total Sales]]</f>
        <v>40</v>
      </c>
      <c r="O3549" t="s">
        <v>90</v>
      </c>
      <c r="P3549" t="s">
        <v>17</v>
      </c>
    </row>
    <row r="3550" spans="1:16">
      <c r="A3550" t="s">
        <v>13762</v>
      </c>
      <c r="B3550" t="s">
        <v>13763</v>
      </c>
      <c r="C3550" t="s">
        <v>37243</v>
      </c>
      <c r="D3550" t="s">
        <v>37398</v>
      </c>
      <c r="E3550" t="s">
        <v>13764</v>
      </c>
      <c r="F3550" t="s">
        <v>13765</v>
      </c>
      <c r="G3550" s="2">
        <v>45461</v>
      </c>
      <c r="H3550" t="s">
        <v>47</v>
      </c>
      <c r="I3550">
        <v>3</v>
      </c>
      <c r="J3550">
        <f t="shared" si="112"/>
        <v>1200</v>
      </c>
      <c r="K3550" s="3">
        <v>5</v>
      </c>
      <c r="L3550" s="3">
        <f t="shared" si="113"/>
        <v>3600</v>
      </c>
      <c r="M3550">
        <v>3420</v>
      </c>
      <c r="N3550" s="3">
        <f>Table2[[#This Row],[Total Cost]]-Table2[[#This Row],[Total Sales]]</f>
        <v>180</v>
      </c>
      <c r="O3550" t="s">
        <v>90</v>
      </c>
      <c r="P3550" t="s">
        <v>17</v>
      </c>
    </row>
    <row r="3551" spans="1:16">
      <c r="A3551" t="s">
        <v>13766</v>
      </c>
      <c r="B3551" t="s">
        <v>13767</v>
      </c>
      <c r="C3551" t="s">
        <v>37540</v>
      </c>
      <c r="D3551" t="s">
        <v>37528</v>
      </c>
      <c r="E3551" t="s">
        <v>13768</v>
      </c>
      <c r="F3551" t="s">
        <v>13769</v>
      </c>
      <c r="G3551" s="2">
        <v>45505</v>
      </c>
      <c r="H3551" t="s">
        <v>22</v>
      </c>
      <c r="I3551">
        <v>2</v>
      </c>
      <c r="J3551">
        <f t="shared" si="112"/>
        <v>100</v>
      </c>
      <c r="K3551" s="3">
        <v>0</v>
      </c>
      <c r="L3551" s="3">
        <f t="shared" si="113"/>
        <v>200</v>
      </c>
      <c r="M3551">
        <v>200</v>
      </c>
      <c r="N3551" s="3">
        <f>Table2[[#This Row],[Total Cost]]-Table2[[#This Row],[Total Sales]]</f>
        <v>0</v>
      </c>
      <c r="O3551" t="s">
        <v>33</v>
      </c>
      <c r="P3551" t="s">
        <v>78</v>
      </c>
    </row>
    <row r="3552" spans="1:16">
      <c r="A3552" t="s">
        <v>13770</v>
      </c>
      <c r="B3552" t="s">
        <v>13771</v>
      </c>
      <c r="C3552" t="s">
        <v>37519</v>
      </c>
      <c r="D3552" t="s">
        <v>36975</v>
      </c>
      <c r="E3552" t="s">
        <v>13772</v>
      </c>
      <c r="F3552" t="s">
        <v>13773</v>
      </c>
      <c r="G3552" s="2">
        <v>45542</v>
      </c>
      <c r="H3552" t="s">
        <v>15</v>
      </c>
      <c r="I3552">
        <v>3</v>
      </c>
      <c r="J3552">
        <f t="shared" si="112"/>
        <v>800</v>
      </c>
      <c r="K3552" s="3">
        <v>0</v>
      </c>
      <c r="L3552" s="3">
        <f t="shared" si="113"/>
        <v>2400</v>
      </c>
      <c r="M3552">
        <v>2400</v>
      </c>
      <c r="N3552" s="3">
        <f>Table2[[#This Row],[Total Cost]]-Table2[[#This Row],[Total Sales]]</f>
        <v>0</v>
      </c>
      <c r="O3552" t="s">
        <v>33</v>
      </c>
      <c r="P3552" t="s">
        <v>17</v>
      </c>
    </row>
    <row r="3553" spans="1:16">
      <c r="A3553" t="s">
        <v>13774</v>
      </c>
      <c r="B3553" t="s">
        <v>13775</v>
      </c>
      <c r="C3553" t="s">
        <v>37223</v>
      </c>
      <c r="D3553" t="s">
        <v>37521</v>
      </c>
      <c r="E3553" t="s">
        <v>13776</v>
      </c>
      <c r="F3553" t="s">
        <v>13777</v>
      </c>
      <c r="G3553" s="2">
        <v>45627</v>
      </c>
      <c r="H3553" t="s">
        <v>28</v>
      </c>
      <c r="I3553">
        <v>3</v>
      </c>
      <c r="J3553">
        <f t="shared" si="112"/>
        <v>300</v>
      </c>
      <c r="K3553" s="3">
        <v>0</v>
      </c>
      <c r="L3553" s="3">
        <f t="shared" si="113"/>
        <v>900</v>
      </c>
      <c r="M3553">
        <v>900</v>
      </c>
      <c r="N3553" s="3">
        <f>Table2[[#This Row],[Total Cost]]-Table2[[#This Row],[Total Sales]]</f>
        <v>0</v>
      </c>
      <c r="O3553" t="s">
        <v>23</v>
      </c>
      <c r="P3553" t="s">
        <v>17</v>
      </c>
    </row>
    <row r="3554" spans="1:16">
      <c r="A3554" t="s">
        <v>13778</v>
      </c>
      <c r="B3554" t="s">
        <v>7774</v>
      </c>
      <c r="C3554" t="s">
        <v>37035</v>
      </c>
      <c r="D3554" t="s">
        <v>36983</v>
      </c>
      <c r="E3554" t="s">
        <v>13779</v>
      </c>
      <c r="F3554" t="s">
        <v>13780</v>
      </c>
      <c r="G3554" s="2">
        <v>45453</v>
      </c>
      <c r="H3554" t="s">
        <v>15</v>
      </c>
      <c r="I3554">
        <v>1</v>
      </c>
      <c r="J3554">
        <f t="shared" si="112"/>
        <v>800</v>
      </c>
      <c r="K3554" s="3">
        <v>10</v>
      </c>
      <c r="L3554" s="3">
        <f t="shared" si="113"/>
        <v>800</v>
      </c>
      <c r="M3554">
        <v>720</v>
      </c>
      <c r="N3554" s="3">
        <f>Table2[[#This Row],[Total Cost]]-Table2[[#This Row],[Total Sales]]</f>
        <v>80</v>
      </c>
      <c r="O3554" t="s">
        <v>33</v>
      </c>
      <c r="P3554" t="s">
        <v>78</v>
      </c>
    </row>
    <row r="3555" spans="1:16">
      <c r="A3555" t="s">
        <v>13781</v>
      </c>
      <c r="B3555" t="s">
        <v>13782</v>
      </c>
      <c r="C3555" t="s">
        <v>37779</v>
      </c>
      <c r="D3555" t="s">
        <v>37489</v>
      </c>
      <c r="E3555" t="s">
        <v>13783</v>
      </c>
      <c r="F3555" t="s">
        <v>13784</v>
      </c>
      <c r="G3555" s="2">
        <v>45629</v>
      </c>
      <c r="H3555" t="s">
        <v>83</v>
      </c>
      <c r="I3555">
        <v>1</v>
      </c>
      <c r="J3555">
        <f t="shared" si="112"/>
        <v>150</v>
      </c>
      <c r="K3555" s="3">
        <v>0</v>
      </c>
      <c r="L3555" s="3">
        <f t="shared" si="113"/>
        <v>150</v>
      </c>
      <c r="M3555">
        <v>150</v>
      </c>
      <c r="N3555" s="3">
        <f>Table2[[#This Row],[Total Cost]]-Table2[[#This Row],[Total Sales]]</f>
        <v>0</v>
      </c>
      <c r="O3555" t="s">
        <v>33</v>
      </c>
      <c r="P3555" t="s">
        <v>17</v>
      </c>
    </row>
    <row r="3556" spans="1:16">
      <c r="A3556" t="s">
        <v>13785</v>
      </c>
      <c r="B3556" t="s">
        <v>13786</v>
      </c>
      <c r="C3556" t="s">
        <v>37335</v>
      </c>
      <c r="D3556" t="s">
        <v>37984</v>
      </c>
      <c r="E3556" t="s">
        <v>13787</v>
      </c>
      <c r="F3556" t="s">
        <v>13788</v>
      </c>
      <c r="G3556" s="2">
        <v>45480</v>
      </c>
      <c r="H3556" t="s">
        <v>89</v>
      </c>
      <c r="I3556">
        <v>2</v>
      </c>
      <c r="J3556">
        <f t="shared" si="112"/>
        <v>50</v>
      </c>
      <c r="K3556" s="3">
        <v>0</v>
      </c>
      <c r="L3556" s="3">
        <f t="shared" si="113"/>
        <v>100</v>
      </c>
      <c r="M3556">
        <v>100</v>
      </c>
      <c r="N3556" s="3">
        <f>Table2[[#This Row],[Total Cost]]-Table2[[#This Row],[Total Sales]]</f>
        <v>0</v>
      </c>
      <c r="O3556" t="s">
        <v>90</v>
      </c>
      <c r="P3556" t="s">
        <v>17</v>
      </c>
    </row>
    <row r="3557" spans="1:16">
      <c r="A3557" t="s">
        <v>13789</v>
      </c>
      <c r="B3557" t="s">
        <v>13790</v>
      </c>
      <c r="C3557" t="s">
        <v>37137</v>
      </c>
      <c r="D3557" t="s">
        <v>38110</v>
      </c>
      <c r="E3557" t="s">
        <v>13791</v>
      </c>
      <c r="F3557" t="s">
        <v>13792</v>
      </c>
      <c r="G3557" s="2">
        <v>45621</v>
      </c>
      <c r="H3557" t="s">
        <v>22</v>
      </c>
      <c r="I3557">
        <v>1</v>
      </c>
      <c r="J3557">
        <f t="shared" si="112"/>
        <v>100</v>
      </c>
      <c r="K3557" s="3">
        <v>0</v>
      </c>
      <c r="L3557" s="3">
        <f t="shared" si="113"/>
        <v>100</v>
      </c>
      <c r="M3557">
        <v>100</v>
      </c>
      <c r="N3557" s="3">
        <f>Table2[[#This Row],[Total Cost]]-Table2[[#This Row],[Total Sales]]</f>
        <v>0</v>
      </c>
      <c r="O3557" t="s">
        <v>90</v>
      </c>
      <c r="P3557" t="s">
        <v>17</v>
      </c>
    </row>
    <row r="3558" spans="1:16">
      <c r="A3558" t="s">
        <v>13793</v>
      </c>
      <c r="B3558" t="s">
        <v>13794</v>
      </c>
      <c r="C3558" t="s">
        <v>36950</v>
      </c>
      <c r="D3558" t="s">
        <v>38249</v>
      </c>
      <c r="E3558" t="s">
        <v>13795</v>
      </c>
      <c r="F3558" t="s">
        <v>13796</v>
      </c>
      <c r="G3558" s="2">
        <v>45579</v>
      </c>
      <c r="H3558" t="s">
        <v>89</v>
      </c>
      <c r="I3558">
        <v>4</v>
      </c>
      <c r="J3558">
        <f t="shared" si="112"/>
        <v>50</v>
      </c>
      <c r="K3558" s="3">
        <v>0</v>
      </c>
      <c r="L3558" s="3">
        <f t="shared" si="113"/>
        <v>200</v>
      </c>
      <c r="M3558">
        <v>200</v>
      </c>
      <c r="N3558" s="3">
        <f>Table2[[#This Row],[Total Cost]]-Table2[[#This Row],[Total Sales]]</f>
        <v>0</v>
      </c>
      <c r="O3558" t="s">
        <v>16</v>
      </c>
      <c r="P3558" t="s">
        <v>17</v>
      </c>
    </row>
    <row r="3559" spans="1:16">
      <c r="A3559" t="s">
        <v>13797</v>
      </c>
      <c r="B3559" t="s">
        <v>13798</v>
      </c>
      <c r="C3559" t="s">
        <v>37137</v>
      </c>
      <c r="D3559" t="s">
        <v>37097</v>
      </c>
      <c r="E3559" t="s">
        <v>13799</v>
      </c>
      <c r="F3559" t="s">
        <v>13800</v>
      </c>
      <c r="G3559" s="2">
        <v>45455</v>
      </c>
      <c r="H3559" t="s">
        <v>56</v>
      </c>
      <c r="I3559">
        <v>4</v>
      </c>
      <c r="J3559">
        <f t="shared" si="112"/>
        <v>90</v>
      </c>
      <c r="K3559" s="3">
        <v>0</v>
      </c>
      <c r="L3559" s="3">
        <f t="shared" si="113"/>
        <v>360</v>
      </c>
      <c r="M3559">
        <v>360</v>
      </c>
      <c r="N3559" s="3">
        <f>Table2[[#This Row],[Total Cost]]-Table2[[#This Row],[Total Sales]]</f>
        <v>0</v>
      </c>
      <c r="O3559" t="s">
        <v>33</v>
      </c>
      <c r="P3559" t="s">
        <v>17</v>
      </c>
    </row>
    <row r="3560" spans="1:16">
      <c r="A3560" t="s">
        <v>13801</v>
      </c>
      <c r="B3560" t="s">
        <v>13802</v>
      </c>
      <c r="C3560" t="s">
        <v>37116</v>
      </c>
      <c r="D3560" t="s">
        <v>38193</v>
      </c>
      <c r="E3560" t="s">
        <v>13803</v>
      </c>
      <c r="F3560" t="s">
        <v>13804</v>
      </c>
      <c r="G3560" s="2">
        <v>45525</v>
      </c>
      <c r="H3560" t="s">
        <v>89</v>
      </c>
      <c r="I3560">
        <v>1</v>
      </c>
      <c r="J3560">
        <f t="shared" si="112"/>
        <v>50</v>
      </c>
      <c r="K3560" s="3">
        <v>0</v>
      </c>
      <c r="L3560" s="3">
        <f t="shared" si="113"/>
        <v>50</v>
      </c>
      <c r="M3560">
        <v>50</v>
      </c>
      <c r="N3560" s="3">
        <f>Table2[[#This Row],[Total Cost]]-Table2[[#This Row],[Total Sales]]</f>
        <v>0</v>
      </c>
      <c r="O3560" t="s">
        <v>23</v>
      </c>
      <c r="P3560" t="s">
        <v>17</v>
      </c>
    </row>
    <row r="3561" spans="1:16">
      <c r="A3561" t="s">
        <v>13805</v>
      </c>
      <c r="B3561" t="s">
        <v>13806</v>
      </c>
      <c r="C3561" t="s">
        <v>36966</v>
      </c>
      <c r="D3561" t="s">
        <v>36963</v>
      </c>
      <c r="E3561" t="s">
        <v>13807</v>
      </c>
      <c r="F3561" t="s">
        <v>13808</v>
      </c>
      <c r="G3561" s="2">
        <v>45699</v>
      </c>
      <c r="H3561" t="s">
        <v>47</v>
      </c>
      <c r="I3561">
        <v>1</v>
      </c>
      <c r="J3561">
        <f t="shared" si="112"/>
        <v>1200</v>
      </c>
      <c r="K3561" s="3">
        <v>0</v>
      </c>
      <c r="L3561" s="3">
        <f t="shared" si="113"/>
        <v>1200</v>
      </c>
      <c r="M3561">
        <v>1200</v>
      </c>
      <c r="N3561" s="3">
        <f>Table2[[#This Row],[Total Cost]]-Table2[[#This Row],[Total Sales]]</f>
        <v>0</v>
      </c>
      <c r="O3561" t="s">
        <v>23</v>
      </c>
      <c r="P3561" t="s">
        <v>78</v>
      </c>
    </row>
    <row r="3562" spans="1:16">
      <c r="A3562" t="s">
        <v>13809</v>
      </c>
      <c r="B3562" t="s">
        <v>13810</v>
      </c>
      <c r="C3562" t="s">
        <v>37035</v>
      </c>
      <c r="D3562" t="s">
        <v>36984</v>
      </c>
      <c r="E3562" t="s">
        <v>13811</v>
      </c>
      <c r="F3562" t="s">
        <v>13812</v>
      </c>
      <c r="G3562" s="2">
        <v>45479</v>
      </c>
      <c r="H3562" t="s">
        <v>56</v>
      </c>
      <c r="I3562">
        <v>1</v>
      </c>
      <c r="J3562">
        <f t="shared" si="112"/>
        <v>90</v>
      </c>
      <c r="K3562" s="3">
        <v>0</v>
      </c>
      <c r="L3562" s="3">
        <f t="shared" si="113"/>
        <v>90</v>
      </c>
      <c r="M3562">
        <v>90</v>
      </c>
      <c r="N3562" s="3">
        <f>Table2[[#This Row],[Total Cost]]-Table2[[#This Row],[Total Sales]]</f>
        <v>0</v>
      </c>
      <c r="O3562" t="s">
        <v>90</v>
      </c>
      <c r="P3562" t="s">
        <v>17</v>
      </c>
    </row>
    <row r="3563" spans="1:16">
      <c r="A3563" t="s">
        <v>13813</v>
      </c>
      <c r="B3563" t="s">
        <v>13814</v>
      </c>
      <c r="C3563" t="s">
        <v>37482</v>
      </c>
      <c r="D3563" t="s">
        <v>37350</v>
      </c>
      <c r="E3563" t="s">
        <v>13815</v>
      </c>
      <c r="F3563" t="s">
        <v>238</v>
      </c>
      <c r="G3563" s="2">
        <v>45745</v>
      </c>
      <c r="H3563" t="s">
        <v>89</v>
      </c>
      <c r="I3563">
        <v>4</v>
      </c>
      <c r="J3563">
        <f t="shared" si="112"/>
        <v>50</v>
      </c>
      <c r="K3563" s="3">
        <v>5</v>
      </c>
      <c r="L3563" s="3">
        <f t="shared" si="113"/>
        <v>200</v>
      </c>
      <c r="M3563">
        <v>190</v>
      </c>
      <c r="N3563" s="3">
        <f>Table2[[#This Row],[Total Cost]]-Table2[[#This Row],[Total Sales]]</f>
        <v>10</v>
      </c>
      <c r="O3563" t="s">
        <v>84</v>
      </c>
      <c r="P3563" t="s">
        <v>17</v>
      </c>
    </row>
    <row r="3564" spans="1:16">
      <c r="A3564" t="s">
        <v>13816</v>
      </c>
      <c r="B3564" t="s">
        <v>13817</v>
      </c>
      <c r="C3564" t="s">
        <v>37781</v>
      </c>
      <c r="D3564" t="s">
        <v>38135</v>
      </c>
      <c r="E3564" t="s">
        <v>13818</v>
      </c>
      <c r="F3564" t="s">
        <v>13819</v>
      </c>
      <c r="G3564" s="2">
        <v>45532</v>
      </c>
      <c r="H3564" t="s">
        <v>42</v>
      </c>
      <c r="I3564">
        <v>3</v>
      </c>
      <c r="J3564">
        <f t="shared" si="112"/>
        <v>200</v>
      </c>
      <c r="K3564" s="3">
        <v>10</v>
      </c>
      <c r="L3564" s="3">
        <f t="shared" si="113"/>
        <v>600</v>
      </c>
      <c r="M3564">
        <v>540</v>
      </c>
      <c r="N3564" s="3">
        <f>Table2[[#This Row],[Total Cost]]-Table2[[#This Row],[Total Sales]]</f>
        <v>60</v>
      </c>
      <c r="O3564" t="s">
        <v>90</v>
      </c>
      <c r="P3564" t="s">
        <v>17</v>
      </c>
    </row>
    <row r="3565" spans="1:16">
      <c r="A3565" t="s">
        <v>13820</v>
      </c>
      <c r="B3565" t="s">
        <v>13821</v>
      </c>
      <c r="C3565" t="s">
        <v>37169</v>
      </c>
      <c r="D3565" t="s">
        <v>37799</v>
      </c>
      <c r="E3565" t="s">
        <v>13822</v>
      </c>
      <c r="F3565" t="s">
        <v>82</v>
      </c>
      <c r="G3565" s="2">
        <v>45502</v>
      </c>
      <c r="H3565" t="s">
        <v>83</v>
      </c>
      <c r="I3565">
        <v>4</v>
      </c>
      <c r="J3565">
        <f t="shared" si="112"/>
        <v>150</v>
      </c>
      <c r="K3565" s="3">
        <v>0</v>
      </c>
      <c r="L3565" s="3">
        <f t="shared" si="113"/>
        <v>600</v>
      </c>
      <c r="M3565">
        <v>600</v>
      </c>
      <c r="N3565" s="3">
        <f>Table2[[#This Row],[Total Cost]]-Table2[[#This Row],[Total Sales]]</f>
        <v>0</v>
      </c>
      <c r="O3565" t="s">
        <v>16</v>
      </c>
      <c r="P3565" t="s">
        <v>78</v>
      </c>
    </row>
    <row r="3566" spans="1:16">
      <c r="A3566" t="s">
        <v>13823</v>
      </c>
      <c r="B3566" t="s">
        <v>13824</v>
      </c>
      <c r="C3566" t="s">
        <v>37665</v>
      </c>
      <c r="D3566" t="s">
        <v>37034</v>
      </c>
      <c r="E3566" t="s">
        <v>13825</v>
      </c>
      <c r="F3566" t="s">
        <v>13826</v>
      </c>
      <c r="G3566" s="2">
        <v>45624</v>
      </c>
      <c r="H3566" t="s">
        <v>28</v>
      </c>
      <c r="I3566">
        <v>2</v>
      </c>
      <c r="J3566">
        <f t="shared" si="112"/>
        <v>300</v>
      </c>
      <c r="K3566" s="3">
        <v>0</v>
      </c>
      <c r="L3566" s="3">
        <f t="shared" si="113"/>
        <v>600</v>
      </c>
      <c r="M3566">
        <v>600</v>
      </c>
      <c r="N3566" s="3">
        <f>Table2[[#This Row],[Total Cost]]-Table2[[#This Row],[Total Sales]]</f>
        <v>0</v>
      </c>
      <c r="O3566" t="s">
        <v>23</v>
      </c>
      <c r="P3566" t="s">
        <v>17</v>
      </c>
    </row>
    <row r="3567" spans="1:16">
      <c r="A3567" s="1" t="s">
        <v>13827</v>
      </c>
      <c r="B3567" t="s">
        <v>13828</v>
      </c>
      <c r="C3567" t="s">
        <v>37313</v>
      </c>
      <c r="D3567" t="s">
        <v>38220</v>
      </c>
      <c r="E3567" t="s">
        <v>13829</v>
      </c>
      <c r="F3567" t="s">
        <v>5596</v>
      </c>
      <c r="G3567" s="2">
        <v>45650</v>
      </c>
      <c r="H3567" t="s">
        <v>56</v>
      </c>
      <c r="I3567">
        <v>2</v>
      </c>
      <c r="J3567">
        <f t="shared" si="112"/>
        <v>90</v>
      </c>
      <c r="K3567" s="3">
        <v>0</v>
      </c>
      <c r="L3567" s="3">
        <f t="shared" si="113"/>
        <v>180</v>
      </c>
      <c r="M3567">
        <v>180</v>
      </c>
      <c r="N3567" s="3">
        <f>Table2[[#This Row],[Total Cost]]-Table2[[#This Row],[Total Sales]]</f>
        <v>0</v>
      </c>
      <c r="O3567" t="s">
        <v>23</v>
      </c>
      <c r="P3567" t="s">
        <v>17</v>
      </c>
    </row>
    <row r="3568" spans="1:16">
      <c r="A3568" t="s">
        <v>13830</v>
      </c>
      <c r="B3568" t="s">
        <v>13831</v>
      </c>
      <c r="C3568" t="s">
        <v>37454</v>
      </c>
      <c r="D3568" t="s">
        <v>37516</v>
      </c>
      <c r="E3568" t="s">
        <v>13832</v>
      </c>
      <c r="F3568" t="s">
        <v>13833</v>
      </c>
      <c r="G3568" s="2">
        <v>45440</v>
      </c>
      <c r="H3568" t="s">
        <v>28</v>
      </c>
      <c r="I3568">
        <v>3</v>
      </c>
      <c r="J3568">
        <f t="shared" si="112"/>
        <v>300</v>
      </c>
      <c r="K3568" s="3">
        <v>0</v>
      </c>
      <c r="L3568" s="3">
        <f t="shared" si="113"/>
        <v>900</v>
      </c>
      <c r="M3568">
        <v>900</v>
      </c>
      <c r="N3568" s="3">
        <f>Table2[[#This Row],[Total Cost]]-Table2[[#This Row],[Total Sales]]</f>
        <v>0</v>
      </c>
      <c r="O3568" t="s">
        <v>33</v>
      </c>
      <c r="P3568" t="s">
        <v>78</v>
      </c>
    </row>
    <row r="3569" spans="1:16">
      <c r="A3569" t="s">
        <v>13834</v>
      </c>
      <c r="B3569" t="s">
        <v>13835</v>
      </c>
      <c r="C3569" t="s">
        <v>36976</v>
      </c>
      <c r="D3569" t="s">
        <v>37502</v>
      </c>
      <c r="E3569" t="s">
        <v>13836</v>
      </c>
      <c r="F3569" t="s">
        <v>13837</v>
      </c>
      <c r="G3569" s="2">
        <v>45516</v>
      </c>
      <c r="H3569" t="s">
        <v>56</v>
      </c>
      <c r="I3569">
        <v>4</v>
      </c>
      <c r="J3569">
        <f t="shared" si="112"/>
        <v>90</v>
      </c>
      <c r="K3569" s="3">
        <v>0</v>
      </c>
      <c r="L3569" s="3">
        <f t="shared" si="113"/>
        <v>360</v>
      </c>
      <c r="M3569">
        <v>360</v>
      </c>
      <c r="N3569" s="3">
        <f>Table2[[#This Row],[Total Cost]]-Table2[[#This Row],[Total Sales]]</f>
        <v>0</v>
      </c>
      <c r="O3569" t="s">
        <v>33</v>
      </c>
      <c r="P3569" t="s">
        <v>17</v>
      </c>
    </row>
    <row r="3570" spans="1:16">
      <c r="A3570" t="s">
        <v>13838</v>
      </c>
      <c r="B3570" t="s">
        <v>13839</v>
      </c>
      <c r="C3570" t="s">
        <v>37246</v>
      </c>
      <c r="D3570" t="s">
        <v>37100</v>
      </c>
      <c r="E3570" t="s">
        <v>13840</v>
      </c>
      <c r="F3570" t="s">
        <v>13841</v>
      </c>
      <c r="G3570" s="2">
        <v>45623</v>
      </c>
      <c r="H3570" t="s">
        <v>56</v>
      </c>
      <c r="I3570">
        <v>4</v>
      </c>
      <c r="J3570">
        <f t="shared" si="112"/>
        <v>90</v>
      </c>
      <c r="K3570" s="3">
        <v>10</v>
      </c>
      <c r="L3570" s="3">
        <f t="shared" si="113"/>
        <v>360</v>
      </c>
      <c r="M3570">
        <v>324</v>
      </c>
      <c r="N3570" s="3">
        <f>Table2[[#This Row],[Total Cost]]-Table2[[#This Row],[Total Sales]]</f>
        <v>36</v>
      </c>
      <c r="O3570" t="s">
        <v>16</v>
      </c>
      <c r="P3570" t="s">
        <v>17</v>
      </c>
    </row>
    <row r="3571" spans="1:16">
      <c r="A3571" t="s">
        <v>13842</v>
      </c>
      <c r="B3571" t="s">
        <v>13843</v>
      </c>
      <c r="C3571" t="s">
        <v>37655</v>
      </c>
      <c r="D3571" t="s">
        <v>38275</v>
      </c>
      <c r="E3571" t="s">
        <v>13844</v>
      </c>
      <c r="F3571" t="s">
        <v>13845</v>
      </c>
      <c r="G3571" s="2">
        <v>45718</v>
      </c>
      <c r="H3571" t="s">
        <v>42</v>
      </c>
      <c r="I3571">
        <v>1</v>
      </c>
      <c r="J3571">
        <f t="shared" si="112"/>
        <v>200</v>
      </c>
      <c r="K3571" s="3">
        <v>10</v>
      </c>
      <c r="L3571" s="3">
        <f t="shared" si="113"/>
        <v>200</v>
      </c>
      <c r="M3571">
        <v>180</v>
      </c>
      <c r="N3571" s="3">
        <f>Table2[[#This Row],[Total Cost]]-Table2[[#This Row],[Total Sales]]</f>
        <v>20</v>
      </c>
      <c r="O3571" t="s">
        <v>84</v>
      </c>
      <c r="P3571" t="s">
        <v>17</v>
      </c>
    </row>
    <row r="3572" spans="1:16">
      <c r="A3572" t="s">
        <v>13846</v>
      </c>
      <c r="B3572" t="s">
        <v>13847</v>
      </c>
      <c r="C3572" t="s">
        <v>37049</v>
      </c>
      <c r="D3572" t="s">
        <v>36959</v>
      </c>
      <c r="E3572" t="s">
        <v>13848</v>
      </c>
      <c r="F3572" t="s">
        <v>13849</v>
      </c>
      <c r="G3572" s="2">
        <v>45413</v>
      </c>
      <c r="H3572" t="s">
        <v>15</v>
      </c>
      <c r="I3572">
        <v>1</v>
      </c>
      <c r="J3572">
        <f t="shared" si="112"/>
        <v>800</v>
      </c>
      <c r="K3572" s="3">
        <v>0</v>
      </c>
      <c r="L3572" s="3">
        <f t="shared" si="113"/>
        <v>800</v>
      </c>
      <c r="M3572">
        <v>800</v>
      </c>
      <c r="N3572" s="3">
        <f>Table2[[#This Row],[Total Cost]]-Table2[[#This Row],[Total Sales]]</f>
        <v>0</v>
      </c>
      <c r="O3572" t="s">
        <v>16</v>
      </c>
      <c r="P3572" t="s">
        <v>17</v>
      </c>
    </row>
    <row r="3573" spans="1:16">
      <c r="A3573" t="s">
        <v>13850</v>
      </c>
      <c r="B3573" t="s">
        <v>13851</v>
      </c>
      <c r="C3573" t="s">
        <v>37456</v>
      </c>
      <c r="D3573" t="s">
        <v>37820</v>
      </c>
      <c r="E3573" t="s">
        <v>13852</v>
      </c>
      <c r="F3573" t="s">
        <v>13853</v>
      </c>
      <c r="G3573" s="2">
        <v>45648</v>
      </c>
      <c r="H3573" t="s">
        <v>83</v>
      </c>
      <c r="I3573">
        <v>1</v>
      </c>
      <c r="J3573">
        <f t="shared" si="112"/>
        <v>150</v>
      </c>
      <c r="K3573" s="3">
        <v>0</v>
      </c>
      <c r="L3573" s="3">
        <f t="shared" si="113"/>
        <v>150</v>
      </c>
      <c r="M3573">
        <v>150</v>
      </c>
      <c r="N3573" s="3">
        <f>Table2[[#This Row],[Total Cost]]-Table2[[#This Row],[Total Sales]]</f>
        <v>0</v>
      </c>
      <c r="O3573" t="s">
        <v>16</v>
      </c>
      <c r="P3573" t="s">
        <v>78</v>
      </c>
    </row>
    <row r="3574" spans="1:16">
      <c r="A3574" t="s">
        <v>13854</v>
      </c>
      <c r="B3574" t="s">
        <v>13855</v>
      </c>
      <c r="C3574" t="s">
        <v>37031</v>
      </c>
      <c r="D3574" t="s">
        <v>37186</v>
      </c>
      <c r="E3574" t="s">
        <v>13856</v>
      </c>
      <c r="F3574" t="s">
        <v>13857</v>
      </c>
      <c r="G3574" s="2">
        <v>45519</v>
      </c>
      <c r="H3574" t="s">
        <v>73</v>
      </c>
      <c r="I3574">
        <v>4</v>
      </c>
      <c r="J3574">
        <f t="shared" si="112"/>
        <v>120</v>
      </c>
      <c r="K3574" s="3">
        <v>0</v>
      </c>
      <c r="L3574" s="3">
        <f t="shared" si="113"/>
        <v>480</v>
      </c>
      <c r="M3574">
        <v>480</v>
      </c>
      <c r="N3574" s="3">
        <f>Table2[[#This Row],[Total Cost]]-Table2[[#This Row],[Total Sales]]</f>
        <v>0</v>
      </c>
      <c r="O3574" t="s">
        <v>90</v>
      </c>
      <c r="P3574" t="s">
        <v>17</v>
      </c>
    </row>
    <row r="3575" spans="1:16">
      <c r="A3575" t="s">
        <v>13858</v>
      </c>
      <c r="B3575" t="s">
        <v>13859</v>
      </c>
      <c r="C3575" t="s">
        <v>36980</v>
      </c>
      <c r="D3575" t="s">
        <v>38123</v>
      </c>
      <c r="E3575" t="s">
        <v>13860</v>
      </c>
      <c r="F3575" t="s">
        <v>13861</v>
      </c>
      <c r="G3575" s="2">
        <v>45559</v>
      </c>
      <c r="H3575" t="s">
        <v>22</v>
      </c>
      <c r="I3575">
        <v>2</v>
      </c>
      <c r="J3575">
        <f t="shared" si="112"/>
        <v>100</v>
      </c>
      <c r="K3575" s="3">
        <v>5</v>
      </c>
      <c r="L3575" s="3">
        <f t="shared" si="113"/>
        <v>200</v>
      </c>
      <c r="M3575">
        <v>190</v>
      </c>
      <c r="N3575" s="3">
        <f>Table2[[#This Row],[Total Cost]]-Table2[[#This Row],[Total Sales]]</f>
        <v>10</v>
      </c>
      <c r="O3575" t="s">
        <v>90</v>
      </c>
      <c r="P3575" t="s">
        <v>17</v>
      </c>
    </row>
    <row r="3576" spans="1:16">
      <c r="A3576" t="s">
        <v>13862</v>
      </c>
      <c r="B3576" t="s">
        <v>13863</v>
      </c>
      <c r="C3576" t="s">
        <v>37649</v>
      </c>
      <c r="D3576" t="s">
        <v>37667</v>
      </c>
      <c r="E3576" t="s">
        <v>13864</v>
      </c>
      <c r="F3576" t="s">
        <v>13865</v>
      </c>
      <c r="G3576" s="2">
        <v>45448</v>
      </c>
      <c r="H3576" t="s">
        <v>83</v>
      </c>
      <c r="I3576">
        <v>2</v>
      </c>
      <c r="J3576">
        <f t="shared" si="112"/>
        <v>150</v>
      </c>
      <c r="K3576" s="3">
        <v>5</v>
      </c>
      <c r="L3576" s="3">
        <f t="shared" si="113"/>
        <v>300</v>
      </c>
      <c r="M3576">
        <v>285</v>
      </c>
      <c r="N3576" s="3">
        <f>Table2[[#This Row],[Total Cost]]-Table2[[#This Row],[Total Sales]]</f>
        <v>15</v>
      </c>
      <c r="O3576" t="s">
        <v>84</v>
      </c>
      <c r="P3576" t="s">
        <v>17</v>
      </c>
    </row>
    <row r="3577" spans="1:16">
      <c r="A3577" t="s">
        <v>13866</v>
      </c>
      <c r="B3577" t="s">
        <v>13867</v>
      </c>
      <c r="C3577" t="s">
        <v>37079</v>
      </c>
      <c r="D3577" t="s">
        <v>38142</v>
      </c>
      <c r="E3577" t="s">
        <v>13868</v>
      </c>
      <c r="F3577" t="s">
        <v>13869</v>
      </c>
      <c r="G3577" s="2">
        <v>45629</v>
      </c>
      <c r="H3577" t="s">
        <v>56</v>
      </c>
      <c r="I3577">
        <v>4</v>
      </c>
      <c r="J3577">
        <f t="shared" si="112"/>
        <v>90</v>
      </c>
      <c r="K3577" s="3">
        <v>0</v>
      </c>
      <c r="L3577" s="3">
        <f t="shared" si="113"/>
        <v>360</v>
      </c>
      <c r="M3577">
        <v>360</v>
      </c>
      <c r="N3577" s="3">
        <f>Table2[[#This Row],[Total Cost]]-Table2[[#This Row],[Total Sales]]</f>
        <v>0</v>
      </c>
      <c r="O3577" t="s">
        <v>90</v>
      </c>
      <c r="P3577" t="s">
        <v>17</v>
      </c>
    </row>
    <row r="3578" spans="1:16">
      <c r="A3578" t="s">
        <v>13870</v>
      </c>
      <c r="B3578" t="s">
        <v>13871</v>
      </c>
      <c r="C3578" t="s">
        <v>37149</v>
      </c>
      <c r="D3578" t="s">
        <v>38142</v>
      </c>
      <c r="E3578" t="s">
        <v>13872</v>
      </c>
      <c r="F3578" t="s">
        <v>13873</v>
      </c>
      <c r="G3578" s="2">
        <v>45759</v>
      </c>
      <c r="H3578" t="s">
        <v>83</v>
      </c>
      <c r="I3578">
        <v>3</v>
      </c>
      <c r="J3578">
        <f t="shared" si="112"/>
        <v>150</v>
      </c>
      <c r="K3578" s="3">
        <v>15</v>
      </c>
      <c r="L3578" s="3">
        <f t="shared" si="113"/>
        <v>450</v>
      </c>
      <c r="M3578">
        <v>382.5</v>
      </c>
      <c r="N3578" s="3">
        <f>Table2[[#This Row],[Total Cost]]-Table2[[#This Row],[Total Sales]]</f>
        <v>67.5</v>
      </c>
      <c r="O3578" t="s">
        <v>90</v>
      </c>
      <c r="P3578" t="s">
        <v>17</v>
      </c>
    </row>
    <row r="3579" spans="1:16">
      <c r="A3579" t="s">
        <v>13874</v>
      </c>
      <c r="B3579" t="s">
        <v>13875</v>
      </c>
      <c r="C3579" t="s">
        <v>37833</v>
      </c>
      <c r="D3579" t="s">
        <v>37390</v>
      </c>
      <c r="E3579" t="s">
        <v>13876</v>
      </c>
      <c r="F3579" t="s">
        <v>13877</v>
      </c>
      <c r="G3579" s="2">
        <v>45635</v>
      </c>
      <c r="H3579" t="s">
        <v>47</v>
      </c>
      <c r="I3579">
        <v>2</v>
      </c>
      <c r="J3579">
        <f t="shared" si="112"/>
        <v>1200</v>
      </c>
      <c r="K3579" s="3">
        <v>10</v>
      </c>
      <c r="L3579" s="3">
        <f t="shared" si="113"/>
        <v>2400</v>
      </c>
      <c r="M3579">
        <v>2160</v>
      </c>
      <c r="N3579" s="3">
        <f>Table2[[#This Row],[Total Cost]]-Table2[[#This Row],[Total Sales]]</f>
        <v>240</v>
      </c>
      <c r="O3579" t="s">
        <v>16</v>
      </c>
      <c r="P3579" t="s">
        <v>17</v>
      </c>
    </row>
    <row r="3580" spans="1:16">
      <c r="A3580" t="s">
        <v>13878</v>
      </c>
      <c r="B3580" t="s">
        <v>13879</v>
      </c>
      <c r="C3580" t="s">
        <v>37458</v>
      </c>
      <c r="D3580" t="s">
        <v>38276</v>
      </c>
      <c r="E3580" t="s">
        <v>13880</v>
      </c>
      <c r="F3580" t="s">
        <v>13881</v>
      </c>
      <c r="G3580" s="2">
        <v>45711</v>
      </c>
      <c r="H3580" t="s">
        <v>28</v>
      </c>
      <c r="I3580">
        <v>3</v>
      </c>
      <c r="J3580">
        <f t="shared" si="112"/>
        <v>300</v>
      </c>
      <c r="K3580" s="3">
        <v>0</v>
      </c>
      <c r="L3580" s="3">
        <f t="shared" si="113"/>
        <v>900</v>
      </c>
      <c r="M3580">
        <v>900</v>
      </c>
      <c r="N3580" s="3">
        <f>Table2[[#This Row],[Total Cost]]-Table2[[#This Row],[Total Sales]]</f>
        <v>0</v>
      </c>
      <c r="O3580" t="s">
        <v>23</v>
      </c>
      <c r="P3580" t="s">
        <v>17</v>
      </c>
    </row>
    <row r="3581" spans="1:16">
      <c r="A3581" t="s">
        <v>13882</v>
      </c>
      <c r="B3581" t="s">
        <v>13883</v>
      </c>
      <c r="C3581" t="s">
        <v>37650</v>
      </c>
      <c r="D3581" t="s">
        <v>37242</v>
      </c>
      <c r="E3581" t="s">
        <v>13884</v>
      </c>
      <c r="F3581" t="s">
        <v>13885</v>
      </c>
      <c r="G3581" s="2">
        <v>45633</v>
      </c>
      <c r="H3581" t="s">
        <v>83</v>
      </c>
      <c r="I3581">
        <v>1</v>
      </c>
      <c r="J3581">
        <f t="shared" si="112"/>
        <v>150</v>
      </c>
      <c r="K3581" s="3">
        <v>0</v>
      </c>
      <c r="L3581" s="3">
        <f t="shared" si="113"/>
        <v>150</v>
      </c>
      <c r="M3581">
        <v>150</v>
      </c>
      <c r="N3581" s="3">
        <f>Table2[[#This Row],[Total Cost]]-Table2[[#This Row],[Total Sales]]</f>
        <v>0</v>
      </c>
      <c r="O3581" t="s">
        <v>23</v>
      </c>
      <c r="P3581" t="s">
        <v>17</v>
      </c>
    </row>
    <row r="3582" spans="1:16">
      <c r="A3582" t="s">
        <v>13886</v>
      </c>
      <c r="B3582" t="s">
        <v>13887</v>
      </c>
      <c r="C3582" t="s">
        <v>36976</v>
      </c>
      <c r="D3582" t="s">
        <v>37514</v>
      </c>
      <c r="E3582" t="s">
        <v>13888</v>
      </c>
      <c r="F3582" t="s">
        <v>13889</v>
      </c>
      <c r="G3582" s="2">
        <v>45587</v>
      </c>
      <c r="H3582" t="s">
        <v>22</v>
      </c>
      <c r="I3582">
        <v>4</v>
      </c>
      <c r="J3582">
        <f t="shared" si="112"/>
        <v>100</v>
      </c>
      <c r="K3582" s="3">
        <v>0</v>
      </c>
      <c r="L3582" s="3">
        <f t="shared" si="113"/>
        <v>400</v>
      </c>
      <c r="M3582">
        <v>400</v>
      </c>
      <c r="N3582" s="3">
        <f>Table2[[#This Row],[Total Cost]]-Table2[[#This Row],[Total Sales]]</f>
        <v>0</v>
      </c>
      <c r="O3582" t="s">
        <v>23</v>
      </c>
      <c r="P3582" t="s">
        <v>17</v>
      </c>
    </row>
    <row r="3583" spans="1:16">
      <c r="A3583" t="s">
        <v>13890</v>
      </c>
      <c r="B3583" t="s">
        <v>13891</v>
      </c>
      <c r="C3583" t="s">
        <v>37129</v>
      </c>
      <c r="D3583" t="s">
        <v>37166</v>
      </c>
      <c r="E3583" t="s">
        <v>13892</v>
      </c>
      <c r="F3583" t="s">
        <v>8360</v>
      </c>
      <c r="G3583" s="2">
        <v>45652</v>
      </c>
      <c r="H3583" t="s">
        <v>28</v>
      </c>
      <c r="I3583">
        <v>2</v>
      </c>
      <c r="J3583">
        <f t="shared" si="112"/>
        <v>300</v>
      </c>
      <c r="K3583" s="3">
        <v>0</v>
      </c>
      <c r="L3583" s="3">
        <f t="shared" si="113"/>
        <v>600</v>
      </c>
      <c r="M3583">
        <v>600</v>
      </c>
      <c r="N3583" s="3">
        <f>Table2[[#This Row],[Total Cost]]-Table2[[#This Row],[Total Sales]]</f>
        <v>0</v>
      </c>
      <c r="O3583" t="s">
        <v>23</v>
      </c>
      <c r="P3583" t="s">
        <v>17</v>
      </c>
    </row>
    <row r="3584" spans="1:16">
      <c r="A3584" t="s">
        <v>13893</v>
      </c>
      <c r="B3584" t="s">
        <v>13894</v>
      </c>
      <c r="C3584" t="s">
        <v>37017</v>
      </c>
      <c r="D3584" t="s">
        <v>37232</v>
      </c>
      <c r="E3584" t="s">
        <v>13895</v>
      </c>
      <c r="F3584" t="s">
        <v>13896</v>
      </c>
      <c r="G3584" s="2">
        <v>45456</v>
      </c>
      <c r="H3584" t="s">
        <v>15</v>
      </c>
      <c r="I3584">
        <v>4</v>
      </c>
      <c r="J3584">
        <f t="shared" si="112"/>
        <v>800</v>
      </c>
      <c r="K3584" s="3">
        <v>0</v>
      </c>
      <c r="L3584" s="3">
        <f t="shared" si="113"/>
        <v>3200</v>
      </c>
      <c r="M3584">
        <v>3200</v>
      </c>
      <c r="N3584" s="3">
        <f>Table2[[#This Row],[Total Cost]]-Table2[[#This Row],[Total Sales]]</f>
        <v>0</v>
      </c>
      <c r="O3584" t="s">
        <v>84</v>
      </c>
      <c r="P3584" t="s">
        <v>17</v>
      </c>
    </row>
    <row r="3585" spans="1:16">
      <c r="A3585" t="s">
        <v>13897</v>
      </c>
      <c r="B3585" t="s">
        <v>13898</v>
      </c>
      <c r="C3585" t="s">
        <v>38277</v>
      </c>
      <c r="D3585" t="s">
        <v>37039</v>
      </c>
      <c r="E3585" t="s">
        <v>13899</v>
      </c>
      <c r="F3585" t="s">
        <v>13900</v>
      </c>
      <c r="G3585" s="2">
        <v>45537</v>
      </c>
      <c r="H3585" t="s">
        <v>15</v>
      </c>
      <c r="I3585">
        <v>4</v>
      </c>
      <c r="J3585">
        <f t="shared" si="112"/>
        <v>800</v>
      </c>
      <c r="K3585" s="3">
        <v>5</v>
      </c>
      <c r="L3585" s="3">
        <f t="shared" si="113"/>
        <v>3200</v>
      </c>
      <c r="M3585">
        <v>3040</v>
      </c>
      <c r="N3585" s="3">
        <f>Table2[[#This Row],[Total Cost]]-Table2[[#This Row],[Total Sales]]</f>
        <v>160</v>
      </c>
      <c r="O3585" t="s">
        <v>16</v>
      </c>
      <c r="P3585" t="s">
        <v>17</v>
      </c>
    </row>
    <row r="3586" spans="1:16">
      <c r="A3586" t="s">
        <v>13901</v>
      </c>
      <c r="B3586" t="s">
        <v>13902</v>
      </c>
      <c r="C3586" t="s">
        <v>38125</v>
      </c>
      <c r="D3586" t="s">
        <v>37561</v>
      </c>
      <c r="E3586" t="s">
        <v>13903</v>
      </c>
      <c r="F3586" t="s">
        <v>13904</v>
      </c>
      <c r="G3586" s="2">
        <v>45624</v>
      </c>
      <c r="H3586" t="s">
        <v>47</v>
      </c>
      <c r="I3586">
        <v>4</v>
      </c>
      <c r="J3586">
        <f t="shared" si="112"/>
        <v>1200</v>
      </c>
      <c r="K3586" s="3">
        <v>0</v>
      </c>
      <c r="L3586" s="3">
        <f t="shared" si="113"/>
        <v>4800</v>
      </c>
      <c r="M3586">
        <v>4800</v>
      </c>
      <c r="N3586" s="3">
        <f>Table2[[#This Row],[Total Cost]]-Table2[[#This Row],[Total Sales]]</f>
        <v>0</v>
      </c>
      <c r="O3586" t="s">
        <v>84</v>
      </c>
      <c r="P3586" t="s">
        <v>17</v>
      </c>
    </row>
    <row r="3587" spans="1:16">
      <c r="A3587" t="s">
        <v>13905</v>
      </c>
      <c r="B3587" t="s">
        <v>13906</v>
      </c>
      <c r="C3587" t="s">
        <v>36958</v>
      </c>
      <c r="D3587" t="s">
        <v>38034</v>
      </c>
      <c r="E3587" t="s">
        <v>13907</v>
      </c>
      <c r="F3587" t="s">
        <v>851</v>
      </c>
      <c r="G3587" s="2">
        <v>45476</v>
      </c>
      <c r="H3587" t="s">
        <v>42</v>
      </c>
      <c r="I3587">
        <v>3</v>
      </c>
      <c r="J3587">
        <f t="shared" ref="J3587:J3650" si="114">L3587/I3587</f>
        <v>200</v>
      </c>
      <c r="K3587" s="3">
        <v>0</v>
      </c>
      <c r="L3587" s="3">
        <f t="shared" si="113"/>
        <v>600</v>
      </c>
      <c r="M3587">
        <v>600</v>
      </c>
      <c r="N3587" s="3">
        <f>Table2[[#This Row],[Total Cost]]-Table2[[#This Row],[Total Sales]]</f>
        <v>0</v>
      </c>
      <c r="O3587" t="s">
        <v>16</v>
      </c>
      <c r="P3587" t="s">
        <v>17</v>
      </c>
    </row>
    <row r="3588" spans="1:16">
      <c r="A3588" t="s">
        <v>13908</v>
      </c>
      <c r="B3588" t="s">
        <v>13909</v>
      </c>
      <c r="C3588" t="s">
        <v>37205</v>
      </c>
      <c r="D3588" t="s">
        <v>38117</v>
      </c>
      <c r="E3588" t="s">
        <v>13910</v>
      </c>
      <c r="F3588" t="s">
        <v>13911</v>
      </c>
      <c r="G3588" s="2">
        <v>45614</v>
      </c>
      <c r="H3588" t="s">
        <v>28</v>
      </c>
      <c r="I3588">
        <v>1</v>
      </c>
      <c r="J3588">
        <f t="shared" si="114"/>
        <v>300</v>
      </c>
      <c r="K3588" s="3">
        <v>10</v>
      </c>
      <c r="L3588" s="3">
        <f t="shared" si="113"/>
        <v>300</v>
      </c>
      <c r="M3588">
        <v>270</v>
      </c>
      <c r="N3588" s="3">
        <f>Table2[[#This Row],[Total Cost]]-Table2[[#This Row],[Total Sales]]</f>
        <v>30</v>
      </c>
      <c r="O3588" t="s">
        <v>16</v>
      </c>
      <c r="P3588" t="s">
        <v>17</v>
      </c>
    </row>
    <row r="3589" spans="1:16">
      <c r="A3589" t="s">
        <v>13912</v>
      </c>
      <c r="B3589" t="s">
        <v>13913</v>
      </c>
      <c r="C3589" t="s">
        <v>37161</v>
      </c>
      <c r="D3589" t="s">
        <v>38278</v>
      </c>
      <c r="E3589" t="s">
        <v>13914</v>
      </c>
      <c r="F3589" t="s">
        <v>13915</v>
      </c>
      <c r="G3589" s="2">
        <v>45635</v>
      </c>
      <c r="H3589" t="s">
        <v>47</v>
      </c>
      <c r="I3589">
        <v>4</v>
      </c>
      <c r="J3589">
        <f t="shared" si="114"/>
        <v>1200</v>
      </c>
      <c r="K3589" s="3">
        <v>0</v>
      </c>
      <c r="L3589" s="3">
        <f t="shared" si="113"/>
        <v>4800</v>
      </c>
      <c r="M3589">
        <v>4800</v>
      </c>
      <c r="N3589" s="3">
        <f>Table2[[#This Row],[Total Cost]]-Table2[[#This Row],[Total Sales]]</f>
        <v>0</v>
      </c>
      <c r="O3589" t="s">
        <v>33</v>
      </c>
      <c r="P3589" t="s">
        <v>17</v>
      </c>
    </row>
    <row r="3590" spans="1:16">
      <c r="A3590" t="s">
        <v>13916</v>
      </c>
      <c r="B3590" t="s">
        <v>13917</v>
      </c>
      <c r="C3590" t="s">
        <v>36998</v>
      </c>
      <c r="D3590" t="s">
        <v>38279</v>
      </c>
      <c r="E3590" t="s">
        <v>13918</v>
      </c>
      <c r="F3590" t="s">
        <v>13919</v>
      </c>
      <c r="G3590" s="2">
        <v>45610</v>
      </c>
      <c r="H3590" t="s">
        <v>47</v>
      </c>
      <c r="I3590">
        <v>1</v>
      </c>
      <c r="J3590">
        <f t="shared" si="114"/>
        <v>1200</v>
      </c>
      <c r="K3590" s="3">
        <v>5</v>
      </c>
      <c r="L3590" s="3">
        <f t="shared" ref="L3590:L3653" si="115">M3590/(1-K3590/100)</f>
        <v>1200</v>
      </c>
      <c r="M3590">
        <v>1140</v>
      </c>
      <c r="N3590" s="3">
        <f>Table2[[#This Row],[Total Cost]]-Table2[[#This Row],[Total Sales]]</f>
        <v>60</v>
      </c>
      <c r="O3590" t="s">
        <v>84</v>
      </c>
      <c r="P3590" t="s">
        <v>17</v>
      </c>
    </row>
    <row r="3591" spans="1:16">
      <c r="A3591" t="s">
        <v>13920</v>
      </c>
      <c r="B3591" t="s">
        <v>13921</v>
      </c>
      <c r="C3591" t="s">
        <v>37354</v>
      </c>
      <c r="D3591" t="s">
        <v>37115</v>
      </c>
      <c r="E3591" t="s">
        <v>13922</v>
      </c>
      <c r="F3591" t="s">
        <v>13923</v>
      </c>
      <c r="G3591" s="2">
        <v>45504</v>
      </c>
      <c r="H3591" t="s">
        <v>15</v>
      </c>
      <c r="I3591">
        <v>2</v>
      </c>
      <c r="J3591">
        <f t="shared" si="114"/>
        <v>800</v>
      </c>
      <c r="K3591" s="3">
        <v>0</v>
      </c>
      <c r="L3591" s="3">
        <f t="shared" si="115"/>
        <v>1600</v>
      </c>
      <c r="M3591">
        <v>1600</v>
      </c>
      <c r="N3591" s="3">
        <f>Table2[[#This Row],[Total Cost]]-Table2[[#This Row],[Total Sales]]</f>
        <v>0</v>
      </c>
      <c r="O3591" t="s">
        <v>90</v>
      </c>
      <c r="P3591" t="s">
        <v>17</v>
      </c>
    </row>
    <row r="3592" spans="1:16">
      <c r="A3592" t="s">
        <v>13924</v>
      </c>
      <c r="B3592" t="s">
        <v>13925</v>
      </c>
      <c r="C3592" t="s">
        <v>37373</v>
      </c>
      <c r="D3592" t="s">
        <v>37040</v>
      </c>
      <c r="E3592" t="s">
        <v>13926</v>
      </c>
      <c r="F3592" t="s">
        <v>13927</v>
      </c>
      <c r="G3592" s="2">
        <v>45454</v>
      </c>
      <c r="H3592" t="s">
        <v>47</v>
      </c>
      <c r="I3592">
        <v>1</v>
      </c>
      <c r="J3592">
        <f t="shared" si="114"/>
        <v>1200</v>
      </c>
      <c r="K3592" s="3">
        <v>5</v>
      </c>
      <c r="L3592" s="3">
        <f t="shared" si="115"/>
        <v>1200</v>
      </c>
      <c r="M3592">
        <v>1140</v>
      </c>
      <c r="N3592" s="3">
        <f>Table2[[#This Row],[Total Cost]]-Table2[[#This Row],[Total Sales]]</f>
        <v>60</v>
      </c>
      <c r="O3592" t="s">
        <v>16</v>
      </c>
      <c r="P3592" t="s">
        <v>17</v>
      </c>
    </row>
    <row r="3593" spans="1:16">
      <c r="A3593" t="s">
        <v>13928</v>
      </c>
      <c r="B3593" t="s">
        <v>13929</v>
      </c>
      <c r="C3593" t="s">
        <v>37198</v>
      </c>
      <c r="D3593" t="s">
        <v>37426</v>
      </c>
      <c r="E3593" t="s">
        <v>13930</v>
      </c>
      <c r="F3593" t="s">
        <v>6063</v>
      </c>
      <c r="G3593" s="2">
        <v>45466</v>
      </c>
      <c r="H3593" t="s">
        <v>22</v>
      </c>
      <c r="I3593">
        <v>1</v>
      </c>
      <c r="J3593">
        <f t="shared" si="114"/>
        <v>100</v>
      </c>
      <c r="K3593" s="3">
        <v>5</v>
      </c>
      <c r="L3593" s="3">
        <f t="shared" si="115"/>
        <v>100</v>
      </c>
      <c r="M3593">
        <v>95</v>
      </c>
      <c r="N3593" s="3">
        <f>Table2[[#This Row],[Total Cost]]-Table2[[#This Row],[Total Sales]]</f>
        <v>5</v>
      </c>
      <c r="O3593" t="s">
        <v>16</v>
      </c>
      <c r="P3593" t="s">
        <v>17</v>
      </c>
    </row>
    <row r="3594" spans="1:16">
      <c r="A3594" t="s">
        <v>13931</v>
      </c>
      <c r="B3594" t="s">
        <v>13932</v>
      </c>
      <c r="C3594" t="s">
        <v>37388</v>
      </c>
      <c r="D3594" t="s">
        <v>37097</v>
      </c>
      <c r="E3594" t="s">
        <v>13933</v>
      </c>
      <c r="F3594" t="s">
        <v>13934</v>
      </c>
      <c r="G3594" s="2">
        <v>45516</v>
      </c>
      <c r="H3594" t="s">
        <v>15</v>
      </c>
      <c r="I3594">
        <v>3</v>
      </c>
      <c r="J3594">
        <f t="shared" si="114"/>
        <v>800</v>
      </c>
      <c r="K3594" s="3">
        <v>5</v>
      </c>
      <c r="L3594" s="3">
        <f t="shared" si="115"/>
        <v>2400</v>
      </c>
      <c r="M3594">
        <v>2280</v>
      </c>
      <c r="N3594" s="3">
        <f>Table2[[#This Row],[Total Cost]]-Table2[[#This Row],[Total Sales]]</f>
        <v>120</v>
      </c>
      <c r="O3594" t="s">
        <v>16</v>
      </c>
      <c r="P3594" t="s">
        <v>17</v>
      </c>
    </row>
    <row r="3595" spans="1:16">
      <c r="A3595" t="s">
        <v>13935</v>
      </c>
      <c r="B3595" t="s">
        <v>11107</v>
      </c>
      <c r="C3595" t="s">
        <v>37010</v>
      </c>
      <c r="D3595" t="s">
        <v>37266</v>
      </c>
      <c r="E3595" t="s">
        <v>13936</v>
      </c>
      <c r="F3595" t="s">
        <v>13937</v>
      </c>
      <c r="G3595" s="2">
        <v>45527</v>
      </c>
      <c r="H3595" t="s">
        <v>28</v>
      </c>
      <c r="I3595">
        <v>2</v>
      </c>
      <c r="J3595">
        <f t="shared" si="114"/>
        <v>300</v>
      </c>
      <c r="K3595" s="3">
        <v>0</v>
      </c>
      <c r="L3595" s="3">
        <f t="shared" si="115"/>
        <v>600</v>
      </c>
      <c r="M3595">
        <v>600</v>
      </c>
      <c r="N3595" s="3">
        <f>Table2[[#This Row],[Total Cost]]-Table2[[#This Row],[Total Sales]]</f>
        <v>0</v>
      </c>
      <c r="O3595" t="s">
        <v>33</v>
      </c>
      <c r="P3595" t="s">
        <v>17</v>
      </c>
    </row>
    <row r="3596" spans="1:16">
      <c r="A3596" t="s">
        <v>13938</v>
      </c>
      <c r="B3596" t="s">
        <v>13939</v>
      </c>
      <c r="C3596" t="s">
        <v>38280</v>
      </c>
      <c r="D3596" t="s">
        <v>37300</v>
      </c>
      <c r="E3596" t="s">
        <v>13940</v>
      </c>
      <c r="F3596" t="s">
        <v>13941</v>
      </c>
      <c r="G3596" s="2">
        <v>45644</v>
      </c>
      <c r="H3596" t="s">
        <v>28</v>
      </c>
      <c r="I3596">
        <v>4</v>
      </c>
      <c r="J3596">
        <f t="shared" si="114"/>
        <v>300</v>
      </c>
      <c r="K3596" s="3">
        <v>5</v>
      </c>
      <c r="L3596" s="3">
        <f t="shared" si="115"/>
        <v>1200</v>
      </c>
      <c r="M3596">
        <v>1140</v>
      </c>
      <c r="N3596" s="3">
        <f>Table2[[#This Row],[Total Cost]]-Table2[[#This Row],[Total Sales]]</f>
        <v>60</v>
      </c>
      <c r="O3596" t="s">
        <v>23</v>
      </c>
      <c r="P3596" t="s">
        <v>17</v>
      </c>
    </row>
    <row r="3597" spans="1:16">
      <c r="A3597" t="s">
        <v>13942</v>
      </c>
      <c r="B3597" t="s">
        <v>13943</v>
      </c>
      <c r="C3597" t="s">
        <v>37794</v>
      </c>
      <c r="D3597" t="s">
        <v>37304</v>
      </c>
      <c r="E3597" t="s">
        <v>13944</v>
      </c>
      <c r="F3597" t="s">
        <v>13945</v>
      </c>
      <c r="G3597" s="2">
        <v>45476</v>
      </c>
      <c r="H3597" t="s">
        <v>89</v>
      </c>
      <c r="I3597">
        <v>4</v>
      </c>
      <c r="J3597">
        <f t="shared" si="114"/>
        <v>50</v>
      </c>
      <c r="K3597" s="3">
        <v>10</v>
      </c>
      <c r="L3597" s="3">
        <f t="shared" si="115"/>
        <v>200</v>
      </c>
      <c r="M3597">
        <v>180</v>
      </c>
      <c r="N3597" s="3">
        <f>Table2[[#This Row],[Total Cost]]-Table2[[#This Row],[Total Sales]]</f>
        <v>20</v>
      </c>
      <c r="O3597" t="s">
        <v>16</v>
      </c>
      <c r="P3597" t="s">
        <v>17</v>
      </c>
    </row>
    <row r="3598" spans="1:16">
      <c r="A3598" t="s">
        <v>13946</v>
      </c>
      <c r="B3598" t="s">
        <v>1525</v>
      </c>
      <c r="C3598" t="s">
        <v>37358</v>
      </c>
      <c r="D3598" t="s">
        <v>37304</v>
      </c>
      <c r="E3598" t="s">
        <v>13947</v>
      </c>
      <c r="F3598" t="s">
        <v>13948</v>
      </c>
      <c r="G3598" s="2">
        <v>45435</v>
      </c>
      <c r="H3598" t="s">
        <v>15</v>
      </c>
      <c r="I3598">
        <v>1</v>
      </c>
      <c r="J3598">
        <f t="shared" si="114"/>
        <v>800</v>
      </c>
      <c r="K3598" s="3">
        <v>5</v>
      </c>
      <c r="L3598" s="3">
        <f t="shared" si="115"/>
        <v>800</v>
      </c>
      <c r="M3598">
        <v>760</v>
      </c>
      <c r="N3598" s="3">
        <f>Table2[[#This Row],[Total Cost]]-Table2[[#This Row],[Total Sales]]</f>
        <v>40</v>
      </c>
      <c r="O3598" t="s">
        <v>23</v>
      </c>
      <c r="P3598" t="s">
        <v>17</v>
      </c>
    </row>
    <row r="3599" spans="1:16">
      <c r="A3599" t="s">
        <v>13949</v>
      </c>
      <c r="B3599" t="s">
        <v>13950</v>
      </c>
      <c r="C3599" t="s">
        <v>37704</v>
      </c>
      <c r="D3599" t="s">
        <v>37124</v>
      </c>
      <c r="E3599" t="s">
        <v>13951</v>
      </c>
      <c r="F3599" t="s">
        <v>13952</v>
      </c>
      <c r="G3599" s="2">
        <v>45601</v>
      </c>
      <c r="H3599" t="s">
        <v>22</v>
      </c>
      <c r="I3599">
        <v>4</v>
      </c>
      <c r="J3599">
        <f t="shared" si="114"/>
        <v>100</v>
      </c>
      <c r="K3599" s="3">
        <v>0</v>
      </c>
      <c r="L3599" s="3">
        <f t="shared" si="115"/>
        <v>400</v>
      </c>
      <c r="M3599">
        <v>400</v>
      </c>
      <c r="N3599" s="3">
        <f>Table2[[#This Row],[Total Cost]]-Table2[[#This Row],[Total Sales]]</f>
        <v>0</v>
      </c>
      <c r="O3599" t="s">
        <v>33</v>
      </c>
      <c r="P3599" t="s">
        <v>17</v>
      </c>
    </row>
    <row r="3600" spans="1:16">
      <c r="A3600" t="s">
        <v>13953</v>
      </c>
      <c r="B3600" t="s">
        <v>13954</v>
      </c>
      <c r="C3600" t="s">
        <v>37021</v>
      </c>
      <c r="D3600" t="s">
        <v>37802</v>
      </c>
      <c r="E3600" t="s">
        <v>13955</v>
      </c>
      <c r="F3600" t="s">
        <v>13956</v>
      </c>
      <c r="G3600" s="2">
        <v>45693</v>
      </c>
      <c r="H3600" t="s">
        <v>89</v>
      </c>
      <c r="I3600">
        <v>4</v>
      </c>
      <c r="J3600">
        <f t="shared" si="114"/>
        <v>50</v>
      </c>
      <c r="K3600" s="3">
        <v>15</v>
      </c>
      <c r="L3600" s="3">
        <f t="shared" si="115"/>
        <v>200</v>
      </c>
      <c r="M3600">
        <v>170</v>
      </c>
      <c r="N3600" s="3">
        <f>Table2[[#This Row],[Total Cost]]-Table2[[#This Row],[Total Sales]]</f>
        <v>30</v>
      </c>
      <c r="O3600" t="s">
        <v>90</v>
      </c>
      <c r="P3600" t="s">
        <v>17</v>
      </c>
    </row>
    <row r="3601" spans="1:16">
      <c r="A3601" t="s">
        <v>13957</v>
      </c>
      <c r="B3601" t="s">
        <v>13958</v>
      </c>
      <c r="C3601" t="s">
        <v>37246</v>
      </c>
      <c r="D3601" t="s">
        <v>38281</v>
      </c>
      <c r="E3601" t="s">
        <v>13959</v>
      </c>
      <c r="F3601" t="s">
        <v>13960</v>
      </c>
      <c r="G3601" s="2">
        <v>45529</v>
      </c>
      <c r="H3601" t="s">
        <v>83</v>
      </c>
      <c r="I3601">
        <v>4</v>
      </c>
      <c r="J3601">
        <f t="shared" si="114"/>
        <v>150</v>
      </c>
      <c r="K3601" s="3">
        <v>0</v>
      </c>
      <c r="L3601" s="3">
        <f t="shared" si="115"/>
        <v>600</v>
      </c>
      <c r="M3601">
        <v>600</v>
      </c>
      <c r="N3601" s="3">
        <f>Table2[[#This Row],[Total Cost]]-Table2[[#This Row],[Total Sales]]</f>
        <v>0</v>
      </c>
      <c r="O3601" t="s">
        <v>33</v>
      </c>
      <c r="P3601" t="s">
        <v>78</v>
      </c>
    </row>
    <row r="3602" spans="1:16">
      <c r="A3602" t="s">
        <v>13961</v>
      </c>
      <c r="B3602" t="s">
        <v>13962</v>
      </c>
      <c r="C3602" t="s">
        <v>37010</v>
      </c>
      <c r="D3602" t="s">
        <v>37026</v>
      </c>
      <c r="E3602" t="s">
        <v>13963</v>
      </c>
      <c r="F3602" t="s">
        <v>13964</v>
      </c>
      <c r="G3602" s="2">
        <v>45498</v>
      </c>
      <c r="H3602" t="s">
        <v>28</v>
      </c>
      <c r="I3602">
        <v>1</v>
      </c>
      <c r="J3602">
        <f t="shared" si="114"/>
        <v>300</v>
      </c>
      <c r="K3602" s="3">
        <v>0</v>
      </c>
      <c r="L3602" s="3">
        <f t="shared" si="115"/>
        <v>300</v>
      </c>
      <c r="M3602">
        <v>300</v>
      </c>
      <c r="N3602" s="3">
        <f>Table2[[#This Row],[Total Cost]]-Table2[[#This Row],[Total Sales]]</f>
        <v>0</v>
      </c>
      <c r="O3602" t="s">
        <v>33</v>
      </c>
      <c r="P3602" t="s">
        <v>17</v>
      </c>
    </row>
    <row r="3603" spans="1:16">
      <c r="A3603" t="s">
        <v>13965</v>
      </c>
      <c r="B3603" t="s">
        <v>13966</v>
      </c>
      <c r="C3603" t="s">
        <v>36994</v>
      </c>
      <c r="D3603" t="s">
        <v>38090</v>
      </c>
      <c r="E3603" t="s">
        <v>13967</v>
      </c>
      <c r="F3603" t="s">
        <v>13968</v>
      </c>
      <c r="G3603" s="2">
        <v>45682</v>
      </c>
      <c r="H3603" t="s">
        <v>15</v>
      </c>
      <c r="I3603">
        <v>1</v>
      </c>
      <c r="J3603">
        <f t="shared" si="114"/>
        <v>800</v>
      </c>
      <c r="K3603" s="3">
        <v>0</v>
      </c>
      <c r="L3603" s="3">
        <f t="shared" si="115"/>
        <v>800</v>
      </c>
      <c r="M3603">
        <v>800</v>
      </c>
      <c r="N3603" s="3">
        <f>Table2[[#This Row],[Total Cost]]-Table2[[#This Row],[Total Sales]]</f>
        <v>0</v>
      </c>
      <c r="O3603" t="s">
        <v>16</v>
      </c>
      <c r="P3603" t="s">
        <v>17</v>
      </c>
    </row>
    <row r="3604" spans="1:16">
      <c r="A3604" t="s">
        <v>13969</v>
      </c>
      <c r="B3604" t="s">
        <v>13316</v>
      </c>
      <c r="C3604" t="s">
        <v>36958</v>
      </c>
      <c r="D3604" t="s">
        <v>37345</v>
      </c>
      <c r="E3604" t="s">
        <v>13970</v>
      </c>
      <c r="F3604" t="s">
        <v>13971</v>
      </c>
      <c r="G3604" s="2">
        <v>45592</v>
      </c>
      <c r="H3604" t="s">
        <v>47</v>
      </c>
      <c r="I3604">
        <v>1</v>
      </c>
      <c r="J3604">
        <f t="shared" si="114"/>
        <v>1200</v>
      </c>
      <c r="K3604" s="3">
        <v>0</v>
      </c>
      <c r="L3604" s="3">
        <f t="shared" si="115"/>
        <v>1200</v>
      </c>
      <c r="M3604">
        <v>1200</v>
      </c>
      <c r="N3604" s="3">
        <f>Table2[[#This Row],[Total Cost]]-Table2[[#This Row],[Total Sales]]</f>
        <v>0</v>
      </c>
      <c r="O3604" t="s">
        <v>33</v>
      </c>
      <c r="P3604" t="s">
        <v>17</v>
      </c>
    </row>
    <row r="3605" spans="1:16">
      <c r="A3605" t="s">
        <v>13972</v>
      </c>
      <c r="B3605" t="s">
        <v>13973</v>
      </c>
      <c r="C3605" t="s">
        <v>36950</v>
      </c>
      <c r="D3605" t="s">
        <v>38127</v>
      </c>
      <c r="E3605" t="s">
        <v>13974</v>
      </c>
      <c r="F3605" t="s">
        <v>8544</v>
      </c>
      <c r="G3605" s="2">
        <v>45659</v>
      </c>
      <c r="H3605" t="s">
        <v>28</v>
      </c>
      <c r="I3605">
        <v>1</v>
      </c>
      <c r="J3605">
        <f t="shared" si="114"/>
        <v>300</v>
      </c>
      <c r="K3605" s="3">
        <v>0</v>
      </c>
      <c r="L3605" s="3">
        <f t="shared" si="115"/>
        <v>300</v>
      </c>
      <c r="M3605">
        <v>300</v>
      </c>
      <c r="N3605" s="3">
        <f>Table2[[#This Row],[Total Cost]]-Table2[[#This Row],[Total Sales]]</f>
        <v>0</v>
      </c>
      <c r="O3605" t="s">
        <v>23</v>
      </c>
      <c r="P3605" t="s">
        <v>17</v>
      </c>
    </row>
    <row r="3606" spans="1:16">
      <c r="A3606" t="s">
        <v>13975</v>
      </c>
      <c r="B3606" t="s">
        <v>13976</v>
      </c>
      <c r="C3606" t="s">
        <v>38025</v>
      </c>
      <c r="D3606" t="s">
        <v>37429</v>
      </c>
      <c r="E3606" t="s">
        <v>13977</v>
      </c>
      <c r="F3606" t="s">
        <v>13978</v>
      </c>
      <c r="G3606" s="2">
        <v>45685</v>
      </c>
      <c r="H3606" t="s">
        <v>22</v>
      </c>
      <c r="I3606">
        <v>2</v>
      </c>
      <c r="J3606">
        <f t="shared" si="114"/>
        <v>100</v>
      </c>
      <c r="K3606" s="3">
        <v>10</v>
      </c>
      <c r="L3606" s="3">
        <f t="shared" si="115"/>
        <v>200</v>
      </c>
      <c r="M3606">
        <v>180</v>
      </c>
      <c r="N3606" s="3">
        <f>Table2[[#This Row],[Total Cost]]-Table2[[#This Row],[Total Sales]]</f>
        <v>20</v>
      </c>
      <c r="O3606" t="s">
        <v>23</v>
      </c>
      <c r="P3606" t="s">
        <v>17</v>
      </c>
    </row>
    <row r="3607" spans="1:16">
      <c r="A3607" t="s">
        <v>13979</v>
      </c>
      <c r="B3607" t="s">
        <v>13980</v>
      </c>
      <c r="C3607" t="s">
        <v>37354</v>
      </c>
      <c r="D3607" t="s">
        <v>37267</v>
      </c>
      <c r="E3607" t="s">
        <v>13981</v>
      </c>
      <c r="F3607" t="s">
        <v>13982</v>
      </c>
      <c r="G3607" s="2">
        <v>45439</v>
      </c>
      <c r="H3607" t="s">
        <v>56</v>
      </c>
      <c r="I3607">
        <v>3</v>
      </c>
      <c r="J3607">
        <f t="shared" si="114"/>
        <v>90</v>
      </c>
      <c r="K3607" s="3">
        <v>0</v>
      </c>
      <c r="L3607" s="3">
        <f t="shared" si="115"/>
        <v>270</v>
      </c>
      <c r="M3607">
        <v>270</v>
      </c>
      <c r="N3607" s="3">
        <f>Table2[[#This Row],[Total Cost]]-Table2[[#This Row],[Total Sales]]</f>
        <v>0</v>
      </c>
      <c r="O3607" t="s">
        <v>16</v>
      </c>
      <c r="P3607" t="s">
        <v>17</v>
      </c>
    </row>
    <row r="3608" spans="1:16">
      <c r="A3608" t="s">
        <v>13983</v>
      </c>
      <c r="B3608" t="s">
        <v>13984</v>
      </c>
      <c r="C3608" t="s">
        <v>37685</v>
      </c>
      <c r="D3608" t="s">
        <v>37134</v>
      </c>
      <c r="E3608" t="s">
        <v>13985</v>
      </c>
      <c r="F3608" t="s">
        <v>13986</v>
      </c>
      <c r="G3608" s="2">
        <v>45466</v>
      </c>
      <c r="H3608" t="s">
        <v>15</v>
      </c>
      <c r="I3608">
        <v>3</v>
      </c>
      <c r="J3608">
        <f t="shared" si="114"/>
        <v>800</v>
      </c>
      <c r="K3608" s="3">
        <v>5</v>
      </c>
      <c r="L3608" s="3">
        <f t="shared" si="115"/>
        <v>2400</v>
      </c>
      <c r="M3608">
        <v>2280</v>
      </c>
      <c r="N3608" s="3">
        <f>Table2[[#This Row],[Total Cost]]-Table2[[#This Row],[Total Sales]]</f>
        <v>120</v>
      </c>
      <c r="O3608" t="s">
        <v>23</v>
      </c>
      <c r="P3608" t="s">
        <v>17</v>
      </c>
    </row>
    <row r="3609" spans="1:16">
      <c r="A3609" t="s">
        <v>13987</v>
      </c>
      <c r="B3609" t="s">
        <v>13988</v>
      </c>
      <c r="C3609" t="s">
        <v>36994</v>
      </c>
      <c r="D3609" t="s">
        <v>37094</v>
      </c>
      <c r="E3609" t="s">
        <v>13989</v>
      </c>
      <c r="F3609" t="s">
        <v>13990</v>
      </c>
      <c r="G3609" s="2">
        <v>45701</v>
      </c>
      <c r="H3609" t="s">
        <v>56</v>
      </c>
      <c r="I3609">
        <v>2</v>
      </c>
      <c r="J3609">
        <f t="shared" si="114"/>
        <v>90</v>
      </c>
      <c r="K3609" s="3">
        <v>0</v>
      </c>
      <c r="L3609" s="3">
        <f t="shared" si="115"/>
        <v>180</v>
      </c>
      <c r="M3609">
        <v>180</v>
      </c>
      <c r="N3609" s="3">
        <f>Table2[[#This Row],[Total Cost]]-Table2[[#This Row],[Total Sales]]</f>
        <v>0</v>
      </c>
      <c r="O3609" t="s">
        <v>84</v>
      </c>
      <c r="P3609" t="s">
        <v>17</v>
      </c>
    </row>
    <row r="3610" spans="1:16">
      <c r="A3610" t="s">
        <v>13991</v>
      </c>
      <c r="B3610" t="s">
        <v>13992</v>
      </c>
      <c r="C3610" t="s">
        <v>37617</v>
      </c>
      <c r="D3610" t="s">
        <v>37367</v>
      </c>
      <c r="E3610" t="s">
        <v>13993</v>
      </c>
      <c r="F3610" t="s">
        <v>13994</v>
      </c>
      <c r="G3610" s="2">
        <v>45478</v>
      </c>
      <c r="H3610" t="s">
        <v>89</v>
      </c>
      <c r="I3610">
        <v>3</v>
      </c>
      <c r="J3610">
        <f t="shared" si="114"/>
        <v>50</v>
      </c>
      <c r="K3610" s="3">
        <v>5</v>
      </c>
      <c r="L3610" s="3">
        <f t="shared" si="115"/>
        <v>150</v>
      </c>
      <c r="M3610">
        <v>142.5</v>
      </c>
      <c r="N3610" s="3">
        <f>Table2[[#This Row],[Total Cost]]-Table2[[#This Row],[Total Sales]]</f>
        <v>7.5</v>
      </c>
      <c r="O3610" t="s">
        <v>33</v>
      </c>
      <c r="P3610" t="s">
        <v>17</v>
      </c>
    </row>
    <row r="3611" spans="1:16">
      <c r="A3611" t="s">
        <v>13995</v>
      </c>
      <c r="B3611" t="s">
        <v>13996</v>
      </c>
      <c r="C3611" t="s">
        <v>37035</v>
      </c>
      <c r="D3611" t="s">
        <v>37083</v>
      </c>
      <c r="E3611" t="s">
        <v>13997</v>
      </c>
      <c r="F3611" t="s">
        <v>13998</v>
      </c>
      <c r="G3611" s="2">
        <v>45480</v>
      </c>
      <c r="H3611" t="s">
        <v>83</v>
      </c>
      <c r="I3611">
        <v>4</v>
      </c>
      <c r="J3611">
        <f t="shared" si="114"/>
        <v>150</v>
      </c>
      <c r="K3611" s="3">
        <v>0</v>
      </c>
      <c r="L3611" s="3">
        <f t="shared" si="115"/>
        <v>600</v>
      </c>
      <c r="M3611">
        <v>600</v>
      </c>
      <c r="N3611" s="3">
        <f>Table2[[#This Row],[Total Cost]]-Table2[[#This Row],[Total Sales]]</f>
        <v>0</v>
      </c>
      <c r="O3611" t="s">
        <v>84</v>
      </c>
      <c r="P3611" t="s">
        <v>17</v>
      </c>
    </row>
    <row r="3612" spans="1:16">
      <c r="A3612" t="s">
        <v>13999</v>
      </c>
      <c r="B3612" t="s">
        <v>14000</v>
      </c>
      <c r="C3612" t="s">
        <v>37000</v>
      </c>
      <c r="D3612" t="s">
        <v>38090</v>
      </c>
      <c r="E3612" t="s">
        <v>14001</v>
      </c>
      <c r="F3612" t="s">
        <v>14002</v>
      </c>
      <c r="G3612" s="2">
        <v>45711</v>
      </c>
      <c r="H3612" t="s">
        <v>15</v>
      </c>
      <c r="I3612">
        <v>1</v>
      </c>
      <c r="J3612">
        <f t="shared" si="114"/>
        <v>800</v>
      </c>
      <c r="K3612" s="3">
        <v>0</v>
      </c>
      <c r="L3612" s="3">
        <f t="shared" si="115"/>
        <v>800</v>
      </c>
      <c r="M3612">
        <v>800</v>
      </c>
      <c r="N3612" s="3">
        <f>Table2[[#This Row],[Total Cost]]-Table2[[#This Row],[Total Sales]]</f>
        <v>0</v>
      </c>
      <c r="O3612" t="s">
        <v>23</v>
      </c>
      <c r="P3612" t="s">
        <v>17</v>
      </c>
    </row>
    <row r="3613" spans="1:16">
      <c r="A3613" t="s">
        <v>14003</v>
      </c>
      <c r="B3613" t="s">
        <v>14004</v>
      </c>
      <c r="C3613" t="s">
        <v>38282</v>
      </c>
      <c r="D3613" t="s">
        <v>36961</v>
      </c>
      <c r="E3613" t="s">
        <v>14005</v>
      </c>
      <c r="F3613" t="s">
        <v>14006</v>
      </c>
      <c r="G3613" s="2">
        <v>45605</v>
      </c>
      <c r="H3613" t="s">
        <v>89</v>
      </c>
      <c r="I3613">
        <v>2</v>
      </c>
      <c r="J3613">
        <f t="shared" si="114"/>
        <v>50</v>
      </c>
      <c r="K3613" s="3">
        <v>15</v>
      </c>
      <c r="L3613" s="3">
        <f t="shared" si="115"/>
        <v>100</v>
      </c>
      <c r="M3613">
        <v>85</v>
      </c>
      <c r="N3613" s="3">
        <f>Table2[[#This Row],[Total Cost]]-Table2[[#This Row],[Total Sales]]</f>
        <v>15</v>
      </c>
      <c r="O3613" t="s">
        <v>84</v>
      </c>
      <c r="P3613" t="s">
        <v>17</v>
      </c>
    </row>
    <row r="3614" spans="1:16">
      <c r="A3614" t="s">
        <v>14007</v>
      </c>
      <c r="B3614" t="s">
        <v>14008</v>
      </c>
      <c r="C3614" t="s">
        <v>37293</v>
      </c>
      <c r="D3614" t="s">
        <v>37214</v>
      </c>
      <c r="E3614" t="s">
        <v>14009</v>
      </c>
      <c r="F3614" t="s">
        <v>14010</v>
      </c>
      <c r="G3614" s="2">
        <v>45649</v>
      </c>
      <c r="H3614" t="s">
        <v>42</v>
      </c>
      <c r="I3614">
        <v>2</v>
      </c>
      <c r="J3614">
        <f t="shared" si="114"/>
        <v>200</v>
      </c>
      <c r="K3614" s="3">
        <v>0</v>
      </c>
      <c r="L3614" s="3">
        <f t="shared" si="115"/>
        <v>400</v>
      </c>
      <c r="M3614">
        <v>400</v>
      </c>
      <c r="N3614" s="3">
        <f>Table2[[#This Row],[Total Cost]]-Table2[[#This Row],[Total Sales]]</f>
        <v>0</v>
      </c>
      <c r="O3614" t="s">
        <v>23</v>
      </c>
      <c r="P3614" t="s">
        <v>17</v>
      </c>
    </row>
    <row r="3615" spans="1:16">
      <c r="A3615" t="s">
        <v>14011</v>
      </c>
      <c r="B3615" t="s">
        <v>14012</v>
      </c>
      <c r="C3615" t="s">
        <v>37293</v>
      </c>
      <c r="D3615" t="s">
        <v>37142</v>
      </c>
      <c r="E3615" t="s">
        <v>14013</v>
      </c>
      <c r="F3615" t="s">
        <v>14014</v>
      </c>
      <c r="G3615" s="2">
        <v>45426</v>
      </c>
      <c r="H3615" t="s">
        <v>56</v>
      </c>
      <c r="I3615">
        <v>3</v>
      </c>
      <c r="J3615">
        <f t="shared" si="114"/>
        <v>90</v>
      </c>
      <c r="K3615" s="3">
        <v>10</v>
      </c>
      <c r="L3615" s="3">
        <f t="shared" si="115"/>
        <v>270</v>
      </c>
      <c r="M3615">
        <v>243</v>
      </c>
      <c r="N3615" s="3">
        <f>Table2[[#This Row],[Total Cost]]-Table2[[#This Row],[Total Sales]]</f>
        <v>27</v>
      </c>
      <c r="O3615" t="s">
        <v>23</v>
      </c>
      <c r="P3615" t="s">
        <v>17</v>
      </c>
    </row>
    <row r="3616" spans="1:16">
      <c r="A3616" t="s">
        <v>14015</v>
      </c>
      <c r="B3616" t="s">
        <v>14016</v>
      </c>
      <c r="C3616" t="s">
        <v>37265</v>
      </c>
      <c r="D3616" t="s">
        <v>38032</v>
      </c>
      <c r="E3616" t="s">
        <v>14017</v>
      </c>
      <c r="F3616" t="s">
        <v>4860</v>
      </c>
      <c r="G3616" s="2">
        <v>45752</v>
      </c>
      <c r="H3616" t="s">
        <v>42</v>
      </c>
      <c r="I3616">
        <v>1</v>
      </c>
      <c r="J3616">
        <f t="shared" si="114"/>
        <v>200</v>
      </c>
      <c r="K3616" s="3">
        <v>0</v>
      </c>
      <c r="L3616" s="3">
        <f t="shared" si="115"/>
        <v>200</v>
      </c>
      <c r="M3616">
        <v>200</v>
      </c>
      <c r="N3616" s="3">
        <f>Table2[[#This Row],[Total Cost]]-Table2[[#This Row],[Total Sales]]</f>
        <v>0</v>
      </c>
      <c r="O3616" t="s">
        <v>16</v>
      </c>
      <c r="P3616" t="s">
        <v>17</v>
      </c>
    </row>
    <row r="3617" spans="1:16">
      <c r="A3617" t="s">
        <v>14018</v>
      </c>
      <c r="B3617" t="s">
        <v>14019</v>
      </c>
      <c r="C3617" t="s">
        <v>37019</v>
      </c>
      <c r="D3617" t="s">
        <v>37421</v>
      </c>
      <c r="E3617" t="s">
        <v>14020</v>
      </c>
      <c r="F3617" t="s">
        <v>14021</v>
      </c>
      <c r="G3617" s="2">
        <v>45586</v>
      </c>
      <c r="H3617" t="s">
        <v>89</v>
      </c>
      <c r="I3617">
        <v>2</v>
      </c>
      <c r="J3617">
        <f t="shared" si="114"/>
        <v>50</v>
      </c>
      <c r="K3617" s="3">
        <v>5</v>
      </c>
      <c r="L3617" s="3">
        <f t="shared" si="115"/>
        <v>100</v>
      </c>
      <c r="M3617">
        <v>95</v>
      </c>
      <c r="N3617" s="3">
        <f>Table2[[#This Row],[Total Cost]]-Table2[[#This Row],[Total Sales]]</f>
        <v>5</v>
      </c>
      <c r="O3617" t="s">
        <v>16</v>
      </c>
      <c r="P3617" t="s">
        <v>17</v>
      </c>
    </row>
    <row r="3618" spans="1:16">
      <c r="A3618" t="s">
        <v>14022</v>
      </c>
      <c r="B3618" t="s">
        <v>14023</v>
      </c>
      <c r="C3618" t="s">
        <v>37406</v>
      </c>
      <c r="D3618" t="s">
        <v>37398</v>
      </c>
      <c r="E3618" t="s">
        <v>14024</v>
      </c>
      <c r="F3618" t="s">
        <v>1975</v>
      </c>
      <c r="G3618" s="2">
        <v>45682</v>
      </c>
      <c r="H3618" t="s">
        <v>73</v>
      </c>
      <c r="I3618">
        <v>4</v>
      </c>
      <c r="J3618">
        <f t="shared" si="114"/>
        <v>120</v>
      </c>
      <c r="K3618" s="3">
        <v>0</v>
      </c>
      <c r="L3618" s="3">
        <f t="shared" si="115"/>
        <v>480</v>
      </c>
      <c r="M3618">
        <v>480</v>
      </c>
      <c r="N3618" s="3">
        <f>Table2[[#This Row],[Total Cost]]-Table2[[#This Row],[Total Sales]]</f>
        <v>0</v>
      </c>
      <c r="O3618" t="s">
        <v>16</v>
      </c>
      <c r="P3618" t="s">
        <v>17</v>
      </c>
    </row>
    <row r="3619" spans="1:16">
      <c r="A3619" t="s">
        <v>14025</v>
      </c>
      <c r="B3619" t="s">
        <v>14026</v>
      </c>
      <c r="C3619" t="s">
        <v>37137</v>
      </c>
      <c r="D3619" t="s">
        <v>38010</v>
      </c>
      <c r="E3619" t="s">
        <v>14027</v>
      </c>
      <c r="F3619" t="s">
        <v>14028</v>
      </c>
      <c r="G3619" s="2">
        <v>45726</v>
      </c>
      <c r="H3619" t="s">
        <v>56</v>
      </c>
      <c r="I3619">
        <v>2</v>
      </c>
      <c r="J3619">
        <f t="shared" si="114"/>
        <v>90</v>
      </c>
      <c r="K3619" s="3">
        <v>0</v>
      </c>
      <c r="L3619" s="3">
        <f t="shared" si="115"/>
        <v>180</v>
      </c>
      <c r="M3619">
        <v>180</v>
      </c>
      <c r="N3619" s="3">
        <f>Table2[[#This Row],[Total Cost]]-Table2[[#This Row],[Total Sales]]</f>
        <v>0</v>
      </c>
      <c r="O3619" t="s">
        <v>23</v>
      </c>
      <c r="P3619" t="s">
        <v>17</v>
      </c>
    </row>
    <row r="3620" spans="1:16">
      <c r="A3620" t="s">
        <v>14029</v>
      </c>
      <c r="B3620" t="s">
        <v>14030</v>
      </c>
      <c r="C3620" t="s">
        <v>38097</v>
      </c>
      <c r="D3620" t="s">
        <v>37071</v>
      </c>
      <c r="E3620" t="s">
        <v>14031</v>
      </c>
      <c r="F3620" t="s">
        <v>14032</v>
      </c>
      <c r="G3620" s="2">
        <v>45620</v>
      </c>
      <c r="H3620" t="s">
        <v>73</v>
      </c>
      <c r="I3620">
        <v>3</v>
      </c>
      <c r="J3620">
        <f t="shared" si="114"/>
        <v>120</v>
      </c>
      <c r="K3620" s="3">
        <v>0</v>
      </c>
      <c r="L3620" s="3">
        <f t="shared" si="115"/>
        <v>360</v>
      </c>
      <c r="M3620">
        <v>360</v>
      </c>
      <c r="N3620" s="3">
        <f>Table2[[#This Row],[Total Cost]]-Table2[[#This Row],[Total Sales]]</f>
        <v>0</v>
      </c>
      <c r="O3620" t="s">
        <v>90</v>
      </c>
      <c r="P3620" t="s">
        <v>17</v>
      </c>
    </row>
    <row r="3621" spans="1:16">
      <c r="A3621" t="s">
        <v>14033</v>
      </c>
      <c r="B3621" t="s">
        <v>14034</v>
      </c>
      <c r="C3621" t="s">
        <v>36994</v>
      </c>
      <c r="D3621" t="s">
        <v>37316</v>
      </c>
      <c r="E3621" t="s">
        <v>14035</v>
      </c>
      <c r="F3621" t="s">
        <v>14036</v>
      </c>
      <c r="G3621" s="2">
        <v>45747</v>
      </c>
      <c r="H3621" t="s">
        <v>22</v>
      </c>
      <c r="I3621">
        <v>4</v>
      </c>
      <c r="J3621">
        <f t="shared" si="114"/>
        <v>100</v>
      </c>
      <c r="K3621" s="3">
        <v>15</v>
      </c>
      <c r="L3621" s="3">
        <f t="shared" si="115"/>
        <v>400</v>
      </c>
      <c r="M3621">
        <v>340</v>
      </c>
      <c r="N3621" s="3">
        <f>Table2[[#This Row],[Total Cost]]-Table2[[#This Row],[Total Sales]]</f>
        <v>60</v>
      </c>
      <c r="O3621" t="s">
        <v>33</v>
      </c>
      <c r="P3621" t="s">
        <v>17</v>
      </c>
    </row>
    <row r="3622" spans="1:16">
      <c r="A3622" t="s">
        <v>14037</v>
      </c>
      <c r="B3622" t="s">
        <v>14038</v>
      </c>
      <c r="C3622" t="s">
        <v>37781</v>
      </c>
      <c r="D3622" t="s">
        <v>37094</v>
      </c>
      <c r="E3622" t="s">
        <v>14039</v>
      </c>
      <c r="F3622" t="s">
        <v>14040</v>
      </c>
      <c r="G3622" s="2">
        <v>45418</v>
      </c>
      <c r="H3622" t="s">
        <v>47</v>
      </c>
      <c r="I3622">
        <v>2</v>
      </c>
      <c r="J3622">
        <f t="shared" si="114"/>
        <v>1200</v>
      </c>
      <c r="K3622" s="3">
        <v>0</v>
      </c>
      <c r="L3622" s="3">
        <f t="shared" si="115"/>
        <v>2400</v>
      </c>
      <c r="M3622">
        <v>2400</v>
      </c>
      <c r="N3622" s="3">
        <f>Table2[[#This Row],[Total Cost]]-Table2[[#This Row],[Total Sales]]</f>
        <v>0</v>
      </c>
      <c r="O3622" t="s">
        <v>16</v>
      </c>
      <c r="P3622" t="s">
        <v>17</v>
      </c>
    </row>
    <row r="3623" spans="1:16">
      <c r="A3623" t="s">
        <v>14041</v>
      </c>
      <c r="B3623" t="s">
        <v>14042</v>
      </c>
      <c r="C3623" t="s">
        <v>37147</v>
      </c>
      <c r="D3623" t="s">
        <v>37030</v>
      </c>
      <c r="E3623" t="s">
        <v>14043</v>
      </c>
      <c r="F3623" t="s">
        <v>14044</v>
      </c>
      <c r="G3623" s="2">
        <v>45713</v>
      </c>
      <c r="H3623" t="s">
        <v>89</v>
      </c>
      <c r="I3623">
        <v>2</v>
      </c>
      <c r="J3623">
        <f t="shared" si="114"/>
        <v>50</v>
      </c>
      <c r="K3623" s="3">
        <v>0</v>
      </c>
      <c r="L3623" s="3">
        <f t="shared" si="115"/>
        <v>100</v>
      </c>
      <c r="M3623">
        <v>100</v>
      </c>
      <c r="N3623" s="3">
        <f>Table2[[#This Row],[Total Cost]]-Table2[[#This Row],[Total Sales]]</f>
        <v>0</v>
      </c>
      <c r="O3623" t="s">
        <v>84</v>
      </c>
      <c r="P3623" t="s">
        <v>17</v>
      </c>
    </row>
    <row r="3624" spans="1:16">
      <c r="A3624" t="s">
        <v>14045</v>
      </c>
      <c r="B3624" t="s">
        <v>14046</v>
      </c>
      <c r="C3624" t="s">
        <v>37081</v>
      </c>
      <c r="D3624" t="s">
        <v>37143</v>
      </c>
      <c r="E3624" t="s">
        <v>14047</v>
      </c>
      <c r="F3624" t="s">
        <v>14048</v>
      </c>
      <c r="G3624" s="2">
        <v>45628</v>
      </c>
      <c r="H3624" t="s">
        <v>15</v>
      </c>
      <c r="I3624">
        <v>1</v>
      </c>
      <c r="J3624">
        <f t="shared" si="114"/>
        <v>800</v>
      </c>
      <c r="K3624" s="3">
        <v>0</v>
      </c>
      <c r="L3624" s="3">
        <f t="shared" si="115"/>
        <v>800</v>
      </c>
      <c r="M3624">
        <v>800</v>
      </c>
      <c r="N3624" s="3">
        <f>Table2[[#This Row],[Total Cost]]-Table2[[#This Row],[Total Sales]]</f>
        <v>0</v>
      </c>
      <c r="O3624" t="s">
        <v>84</v>
      </c>
      <c r="P3624" t="s">
        <v>78</v>
      </c>
    </row>
    <row r="3625" spans="1:16">
      <c r="A3625" t="s">
        <v>14049</v>
      </c>
      <c r="B3625" t="s">
        <v>14050</v>
      </c>
      <c r="C3625" t="s">
        <v>38283</v>
      </c>
      <c r="D3625" t="s">
        <v>37434</v>
      </c>
      <c r="E3625" t="s">
        <v>14051</v>
      </c>
      <c r="F3625" t="s">
        <v>14052</v>
      </c>
      <c r="G3625" s="2">
        <v>45532</v>
      </c>
      <c r="H3625" t="s">
        <v>22</v>
      </c>
      <c r="I3625">
        <v>3</v>
      </c>
      <c r="J3625">
        <f t="shared" si="114"/>
        <v>100</v>
      </c>
      <c r="K3625" s="3">
        <v>0</v>
      </c>
      <c r="L3625" s="3">
        <f t="shared" si="115"/>
        <v>300</v>
      </c>
      <c r="M3625">
        <v>300</v>
      </c>
      <c r="N3625" s="3">
        <f>Table2[[#This Row],[Total Cost]]-Table2[[#This Row],[Total Sales]]</f>
        <v>0</v>
      </c>
      <c r="O3625" t="s">
        <v>84</v>
      </c>
      <c r="P3625" t="s">
        <v>17</v>
      </c>
    </row>
    <row r="3626" spans="1:16">
      <c r="A3626" t="s">
        <v>14053</v>
      </c>
      <c r="B3626" t="s">
        <v>14054</v>
      </c>
      <c r="C3626" t="s">
        <v>38284</v>
      </c>
      <c r="D3626" t="s">
        <v>36983</v>
      </c>
      <c r="E3626" t="s">
        <v>14055</v>
      </c>
      <c r="F3626" t="s">
        <v>14056</v>
      </c>
      <c r="G3626" s="2">
        <v>45415</v>
      </c>
      <c r="H3626" t="s">
        <v>22</v>
      </c>
      <c r="I3626">
        <v>3</v>
      </c>
      <c r="J3626">
        <f t="shared" si="114"/>
        <v>100</v>
      </c>
      <c r="K3626" s="3">
        <v>10</v>
      </c>
      <c r="L3626" s="3">
        <f t="shared" si="115"/>
        <v>300</v>
      </c>
      <c r="M3626">
        <v>270</v>
      </c>
      <c r="N3626" s="3">
        <f>Table2[[#This Row],[Total Cost]]-Table2[[#This Row],[Total Sales]]</f>
        <v>30</v>
      </c>
      <c r="O3626" t="s">
        <v>84</v>
      </c>
      <c r="P3626" t="s">
        <v>17</v>
      </c>
    </row>
    <row r="3627" spans="1:16">
      <c r="A3627" t="s">
        <v>14057</v>
      </c>
      <c r="B3627" t="s">
        <v>14058</v>
      </c>
      <c r="C3627" t="s">
        <v>37180</v>
      </c>
      <c r="D3627" t="s">
        <v>37583</v>
      </c>
      <c r="E3627" t="s">
        <v>14059</v>
      </c>
      <c r="F3627" t="s">
        <v>14060</v>
      </c>
      <c r="G3627" s="2">
        <v>45707</v>
      </c>
      <c r="H3627" t="s">
        <v>28</v>
      </c>
      <c r="I3627">
        <v>3</v>
      </c>
      <c r="J3627">
        <f t="shared" si="114"/>
        <v>300</v>
      </c>
      <c r="K3627" s="3">
        <v>0</v>
      </c>
      <c r="L3627" s="3">
        <f t="shared" si="115"/>
        <v>900</v>
      </c>
      <c r="M3627">
        <v>900</v>
      </c>
      <c r="N3627" s="3">
        <f>Table2[[#This Row],[Total Cost]]-Table2[[#This Row],[Total Sales]]</f>
        <v>0</v>
      </c>
      <c r="O3627" t="s">
        <v>33</v>
      </c>
      <c r="P3627" t="s">
        <v>17</v>
      </c>
    </row>
    <row r="3628" spans="1:16">
      <c r="A3628" t="s">
        <v>14061</v>
      </c>
      <c r="B3628" t="s">
        <v>14062</v>
      </c>
      <c r="C3628" t="s">
        <v>37096</v>
      </c>
      <c r="D3628" t="s">
        <v>37541</v>
      </c>
      <c r="E3628" t="s">
        <v>14063</v>
      </c>
      <c r="F3628" t="s">
        <v>11407</v>
      </c>
      <c r="G3628" s="2">
        <v>45616</v>
      </c>
      <c r="H3628" t="s">
        <v>42</v>
      </c>
      <c r="I3628">
        <v>3</v>
      </c>
      <c r="J3628">
        <f t="shared" si="114"/>
        <v>200</v>
      </c>
      <c r="K3628" s="3">
        <v>10</v>
      </c>
      <c r="L3628" s="3">
        <f t="shared" si="115"/>
        <v>600</v>
      </c>
      <c r="M3628">
        <v>540</v>
      </c>
      <c r="N3628" s="3">
        <f>Table2[[#This Row],[Total Cost]]-Table2[[#This Row],[Total Sales]]</f>
        <v>60</v>
      </c>
      <c r="O3628" t="s">
        <v>90</v>
      </c>
      <c r="P3628" t="s">
        <v>17</v>
      </c>
    </row>
    <row r="3629" spans="1:16">
      <c r="A3629" t="s">
        <v>14064</v>
      </c>
      <c r="B3629" t="s">
        <v>14065</v>
      </c>
      <c r="C3629" t="s">
        <v>37721</v>
      </c>
      <c r="D3629" t="s">
        <v>37802</v>
      </c>
      <c r="E3629" t="s">
        <v>14066</v>
      </c>
      <c r="F3629" t="s">
        <v>5018</v>
      </c>
      <c r="G3629" s="2">
        <v>45579</v>
      </c>
      <c r="H3629" t="s">
        <v>42</v>
      </c>
      <c r="I3629">
        <v>4</v>
      </c>
      <c r="J3629">
        <f t="shared" si="114"/>
        <v>200</v>
      </c>
      <c r="K3629" s="3">
        <v>0</v>
      </c>
      <c r="L3629" s="3">
        <f t="shared" si="115"/>
        <v>800</v>
      </c>
      <c r="M3629">
        <v>800</v>
      </c>
      <c r="N3629" s="3">
        <f>Table2[[#This Row],[Total Cost]]-Table2[[#This Row],[Total Sales]]</f>
        <v>0</v>
      </c>
      <c r="O3629" t="s">
        <v>23</v>
      </c>
      <c r="P3629" t="s">
        <v>17</v>
      </c>
    </row>
    <row r="3630" spans="1:16">
      <c r="A3630" t="s">
        <v>14067</v>
      </c>
      <c r="B3630" t="s">
        <v>14068</v>
      </c>
      <c r="C3630" t="s">
        <v>37068</v>
      </c>
      <c r="D3630" t="s">
        <v>38049</v>
      </c>
      <c r="E3630" t="s">
        <v>14069</v>
      </c>
      <c r="F3630" t="s">
        <v>14070</v>
      </c>
      <c r="G3630" s="2">
        <v>45620</v>
      </c>
      <c r="H3630" t="s">
        <v>15</v>
      </c>
      <c r="I3630">
        <v>2</v>
      </c>
      <c r="J3630">
        <f t="shared" si="114"/>
        <v>800</v>
      </c>
      <c r="K3630" s="3">
        <v>0</v>
      </c>
      <c r="L3630" s="3">
        <f t="shared" si="115"/>
        <v>1600</v>
      </c>
      <c r="M3630">
        <v>1600</v>
      </c>
      <c r="N3630" s="3">
        <f>Table2[[#This Row],[Total Cost]]-Table2[[#This Row],[Total Sales]]</f>
        <v>0</v>
      </c>
      <c r="O3630" t="s">
        <v>84</v>
      </c>
      <c r="P3630" t="s">
        <v>17</v>
      </c>
    </row>
    <row r="3631" spans="1:16">
      <c r="A3631" t="s">
        <v>14071</v>
      </c>
      <c r="B3631" t="s">
        <v>14072</v>
      </c>
      <c r="C3631" t="s">
        <v>38088</v>
      </c>
      <c r="D3631" t="s">
        <v>37484</v>
      </c>
      <c r="E3631" t="s">
        <v>14073</v>
      </c>
      <c r="F3631" t="s">
        <v>14074</v>
      </c>
      <c r="G3631" s="2">
        <v>45535</v>
      </c>
      <c r="H3631" t="s">
        <v>89</v>
      </c>
      <c r="I3631">
        <v>3</v>
      </c>
      <c r="J3631">
        <f t="shared" si="114"/>
        <v>50</v>
      </c>
      <c r="K3631" s="3">
        <v>0</v>
      </c>
      <c r="L3631" s="3">
        <f t="shared" si="115"/>
        <v>150</v>
      </c>
      <c r="M3631">
        <v>150</v>
      </c>
      <c r="N3631" s="3">
        <f>Table2[[#This Row],[Total Cost]]-Table2[[#This Row],[Total Sales]]</f>
        <v>0</v>
      </c>
      <c r="O3631" t="s">
        <v>23</v>
      </c>
      <c r="P3631" t="s">
        <v>17</v>
      </c>
    </row>
    <row r="3632" spans="1:16">
      <c r="A3632" t="s">
        <v>14075</v>
      </c>
      <c r="B3632" t="s">
        <v>14076</v>
      </c>
      <c r="C3632" t="s">
        <v>37618</v>
      </c>
      <c r="D3632" t="s">
        <v>37445</v>
      </c>
      <c r="E3632" t="s">
        <v>14077</v>
      </c>
      <c r="F3632" t="s">
        <v>13415</v>
      </c>
      <c r="G3632" s="2">
        <v>45475</v>
      </c>
      <c r="H3632" t="s">
        <v>47</v>
      </c>
      <c r="I3632">
        <v>3</v>
      </c>
      <c r="J3632">
        <f t="shared" si="114"/>
        <v>1200</v>
      </c>
      <c r="K3632" s="3">
        <v>5</v>
      </c>
      <c r="L3632" s="3">
        <f t="shared" si="115"/>
        <v>3600</v>
      </c>
      <c r="M3632">
        <v>3420</v>
      </c>
      <c r="N3632" s="3">
        <f>Table2[[#This Row],[Total Cost]]-Table2[[#This Row],[Total Sales]]</f>
        <v>180</v>
      </c>
      <c r="O3632" t="s">
        <v>84</v>
      </c>
      <c r="P3632" t="s">
        <v>17</v>
      </c>
    </row>
    <row r="3633" spans="1:16">
      <c r="A3633" t="s">
        <v>14078</v>
      </c>
      <c r="B3633" t="s">
        <v>14079</v>
      </c>
      <c r="C3633" t="s">
        <v>37358</v>
      </c>
      <c r="D3633" t="s">
        <v>37026</v>
      </c>
      <c r="E3633" t="s">
        <v>14080</v>
      </c>
      <c r="F3633" t="s">
        <v>14081</v>
      </c>
      <c r="G3633" s="2">
        <v>45607</v>
      </c>
      <c r="H3633" t="s">
        <v>15</v>
      </c>
      <c r="I3633">
        <v>3</v>
      </c>
      <c r="J3633">
        <f t="shared" si="114"/>
        <v>800</v>
      </c>
      <c r="K3633" s="3">
        <v>5</v>
      </c>
      <c r="L3633" s="3">
        <f t="shared" si="115"/>
        <v>2400</v>
      </c>
      <c r="M3633">
        <v>2280</v>
      </c>
      <c r="N3633" s="3">
        <f>Table2[[#This Row],[Total Cost]]-Table2[[#This Row],[Total Sales]]</f>
        <v>120</v>
      </c>
      <c r="O3633" t="s">
        <v>84</v>
      </c>
      <c r="P3633" t="s">
        <v>17</v>
      </c>
    </row>
    <row r="3634" spans="1:16">
      <c r="A3634" t="s">
        <v>14082</v>
      </c>
      <c r="B3634" t="s">
        <v>14083</v>
      </c>
      <c r="C3634" t="s">
        <v>37171</v>
      </c>
      <c r="D3634" t="s">
        <v>36957</v>
      </c>
      <c r="E3634" t="s">
        <v>14084</v>
      </c>
      <c r="F3634" t="s">
        <v>82</v>
      </c>
      <c r="G3634" s="2">
        <v>45499</v>
      </c>
      <c r="H3634" t="s">
        <v>73</v>
      </c>
      <c r="I3634">
        <v>3</v>
      </c>
      <c r="J3634">
        <f t="shared" si="114"/>
        <v>120</v>
      </c>
      <c r="K3634" s="3">
        <v>5</v>
      </c>
      <c r="L3634" s="3">
        <f t="shared" si="115"/>
        <v>360</v>
      </c>
      <c r="M3634">
        <v>342</v>
      </c>
      <c r="N3634" s="3">
        <f>Table2[[#This Row],[Total Cost]]-Table2[[#This Row],[Total Sales]]</f>
        <v>18</v>
      </c>
      <c r="O3634" t="s">
        <v>33</v>
      </c>
      <c r="P3634" t="s">
        <v>17</v>
      </c>
    </row>
    <row r="3635" spans="1:16">
      <c r="A3635" t="s">
        <v>14085</v>
      </c>
      <c r="B3635" t="s">
        <v>14086</v>
      </c>
      <c r="C3635" t="s">
        <v>37702</v>
      </c>
      <c r="D3635" t="s">
        <v>38232</v>
      </c>
      <c r="E3635" t="s">
        <v>14087</v>
      </c>
      <c r="F3635" t="s">
        <v>14088</v>
      </c>
      <c r="G3635" s="2">
        <v>45579</v>
      </c>
      <c r="H3635" t="s">
        <v>15</v>
      </c>
      <c r="I3635">
        <v>3</v>
      </c>
      <c r="J3635">
        <f t="shared" si="114"/>
        <v>800</v>
      </c>
      <c r="K3635" s="3">
        <v>5</v>
      </c>
      <c r="L3635" s="3">
        <f t="shared" si="115"/>
        <v>2400</v>
      </c>
      <c r="M3635">
        <v>2280</v>
      </c>
      <c r="N3635" s="3">
        <f>Table2[[#This Row],[Total Cost]]-Table2[[#This Row],[Total Sales]]</f>
        <v>120</v>
      </c>
      <c r="O3635" t="s">
        <v>16</v>
      </c>
      <c r="P3635" t="s">
        <v>17</v>
      </c>
    </row>
    <row r="3636" spans="1:16">
      <c r="A3636" t="s">
        <v>14089</v>
      </c>
      <c r="B3636" t="s">
        <v>14090</v>
      </c>
      <c r="C3636" t="s">
        <v>38025</v>
      </c>
      <c r="D3636" t="s">
        <v>37362</v>
      </c>
      <c r="E3636" t="s">
        <v>14091</v>
      </c>
      <c r="F3636" t="s">
        <v>14092</v>
      </c>
      <c r="G3636" s="2">
        <v>45513</v>
      </c>
      <c r="H3636" t="s">
        <v>83</v>
      </c>
      <c r="I3636">
        <v>1</v>
      </c>
      <c r="J3636">
        <f t="shared" si="114"/>
        <v>150</v>
      </c>
      <c r="K3636" s="3">
        <v>5</v>
      </c>
      <c r="L3636" s="3">
        <f t="shared" si="115"/>
        <v>150</v>
      </c>
      <c r="M3636">
        <v>142.5</v>
      </c>
      <c r="N3636" s="3">
        <f>Table2[[#This Row],[Total Cost]]-Table2[[#This Row],[Total Sales]]</f>
        <v>7.5</v>
      </c>
      <c r="O3636" t="s">
        <v>84</v>
      </c>
      <c r="P3636" t="s">
        <v>17</v>
      </c>
    </row>
    <row r="3637" spans="1:16">
      <c r="A3637" t="s">
        <v>14093</v>
      </c>
      <c r="B3637" t="s">
        <v>14094</v>
      </c>
      <c r="C3637" t="s">
        <v>37249</v>
      </c>
      <c r="D3637" t="s">
        <v>37003</v>
      </c>
      <c r="E3637" t="s">
        <v>14095</v>
      </c>
      <c r="F3637" t="s">
        <v>14096</v>
      </c>
      <c r="G3637" s="2">
        <v>45531</v>
      </c>
      <c r="H3637" t="s">
        <v>42</v>
      </c>
      <c r="I3637">
        <v>4</v>
      </c>
      <c r="J3637">
        <f t="shared" si="114"/>
        <v>200</v>
      </c>
      <c r="K3637" s="3">
        <v>0</v>
      </c>
      <c r="L3637" s="3">
        <f t="shared" si="115"/>
        <v>800</v>
      </c>
      <c r="M3637">
        <v>800</v>
      </c>
      <c r="N3637" s="3">
        <f>Table2[[#This Row],[Total Cost]]-Table2[[#This Row],[Total Sales]]</f>
        <v>0</v>
      </c>
      <c r="O3637" t="s">
        <v>33</v>
      </c>
      <c r="P3637" t="s">
        <v>17</v>
      </c>
    </row>
    <row r="3638" spans="1:16">
      <c r="A3638" t="s">
        <v>14097</v>
      </c>
      <c r="B3638" t="s">
        <v>14098</v>
      </c>
      <c r="C3638" t="s">
        <v>37945</v>
      </c>
      <c r="D3638" t="s">
        <v>37738</v>
      </c>
      <c r="E3638" t="s">
        <v>14099</v>
      </c>
      <c r="F3638" t="s">
        <v>10900</v>
      </c>
      <c r="G3638" s="2">
        <v>45450</v>
      </c>
      <c r="H3638" t="s">
        <v>15</v>
      </c>
      <c r="I3638">
        <v>4</v>
      </c>
      <c r="J3638">
        <f t="shared" si="114"/>
        <v>800</v>
      </c>
      <c r="K3638" s="3">
        <v>0</v>
      </c>
      <c r="L3638" s="3">
        <f t="shared" si="115"/>
        <v>3200</v>
      </c>
      <c r="M3638">
        <v>3200</v>
      </c>
      <c r="N3638" s="3">
        <f>Table2[[#This Row],[Total Cost]]-Table2[[#This Row],[Total Sales]]</f>
        <v>0</v>
      </c>
      <c r="O3638" t="s">
        <v>23</v>
      </c>
      <c r="P3638" t="s">
        <v>17</v>
      </c>
    </row>
    <row r="3639" spans="1:16">
      <c r="A3639" t="s">
        <v>14100</v>
      </c>
      <c r="B3639" t="s">
        <v>14101</v>
      </c>
      <c r="C3639" t="s">
        <v>37019</v>
      </c>
      <c r="D3639" t="s">
        <v>37880</v>
      </c>
      <c r="E3639" t="s">
        <v>14102</v>
      </c>
      <c r="F3639" t="s">
        <v>14103</v>
      </c>
      <c r="G3639" s="2">
        <v>45478</v>
      </c>
      <c r="H3639" t="s">
        <v>15</v>
      </c>
      <c r="I3639">
        <v>2</v>
      </c>
      <c r="J3639">
        <f t="shared" si="114"/>
        <v>800</v>
      </c>
      <c r="K3639" s="3">
        <v>5</v>
      </c>
      <c r="L3639" s="3">
        <f t="shared" si="115"/>
        <v>1600</v>
      </c>
      <c r="M3639">
        <v>1520</v>
      </c>
      <c r="N3639" s="3">
        <f>Table2[[#This Row],[Total Cost]]-Table2[[#This Row],[Total Sales]]</f>
        <v>80</v>
      </c>
      <c r="O3639" t="s">
        <v>90</v>
      </c>
      <c r="P3639" t="s">
        <v>17</v>
      </c>
    </row>
    <row r="3640" spans="1:16">
      <c r="A3640" t="s">
        <v>14104</v>
      </c>
      <c r="B3640" t="s">
        <v>14105</v>
      </c>
      <c r="C3640" t="s">
        <v>37540</v>
      </c>
      <c r="D3640" t="s">
        <v>37044</v>
      </c>
      <c r="E3640" t="s">
        <v>14106</v>
      </c>
      <c r="F3640" t="s">
        <v>14107</v>
      </c>
      <c r="G3640" s="2">
        <v>45739</v>
      </c>
      <c r="H3640" t="s">
        <v>28</v>
      </c>
      <c r="I3640">
        <v>1</v>
      </c>
      <c r="J3640">
        <f t="shared" si="114"/>
        <v>300</v>
      </c>
      <c r="K3640" s="3">
        <v>0</v>
      </c>
      <c r="L3640" s="3">
        <f t="shared" si="115"/>
        <v>300</v>
      </c>
      <c r="M3640">
        <v>300</v>
      </c>
      <c r="N3640" s="3">
        <f>Table2[[#This Row],[Total Cost]]-Table2[[#This Row],[Total Sales]]</f>
        <v>0</v>
      </c>
      <c r="O3640" t="s">
        <v>90</v>
      </c>
      <c r="P3640" t="s">
        <v>78</v>
      </c>
    </row>
    <row r="3641" spans="1:16">
      <c r="A3641" t="s">
        <v>14108</v>
      </c>
      <c r="B3641" t="s">
        <v>14109</v>
      </c>
      <c r="C3641" t="s">
        <v>37736</v>
      </c>
      <c r="D3641" t="s">
        <v>37304</v>
      </c>
      <c r="E3641" t="s">
        <v>14110</v>
      </c>
      <c r="F3641" t="s">
        <v>14111</v>
      </c>
      <c r="G3641" s="2">
        <v>45549</v>
      </c>
      <c r="H3641" t="s">
        <v>28</v>
      </c>
      <c r="I3641">
        <v>4</v>
      </c>
      <c r="J3641">
        <f t="shared" si="114"/>
        <v>300</v>
      </c>
      <c r="K3641" s="3">
        <v>10</v>
      </c>
      <c r="L3641" s="3">
        <f t="shared" si="115"/>
        <v>1200</v>
      </c>
      <c r="M3641">
        <v>1080</v>
      </c>
      <c r="N3641" s="3">
        <f>Table2[[#This Row],[Total Cost]]-Table2[[#This Row],[Total Sales]]</f>
        <v>120</v>
      </c>
      <c r="O3641" t="s">
        <v>33</v>
      </c>
      <c r="P3641" t="s">
        <v>17</v>
      </c>
    </row>
    <row r="3642" spans="1:16">
      <c r="A3642" t="s">
        <v>14112</v>
      </c>
      <c r="B3642" t="s">
        <v>14113</v>
      </c>
      <c r="C3642" t="s">
        <v>36994</v>
      </c>
      <c r="D3642" t="s">
        <v>37521</v>
      </c>
      <c r="E3642" t="s">
        <v>14114</v>
      </c>
      <c r="F3642" t="s">
        <v>14115</v>
      </c>
      <c r="G3642" s="2">
        <v>45560</v>
      </c>
      <c r="H3642" t="s">
        <v>42</v>
      </c>
      <c r="I3642">
        <v>4</v>
      </c>
      <c r="J3642">
        <f t="shared" si="114"/>
        <v>200</v>
      </c>
      <c r="K3642" s="3">
        <v>0</v>
      </c>
      <c r="L3642" s="3">
        <f t="shared" si="115"/>
        <v>800</v>
      </c>
      <c r="M3642">
        <v>800</v>
      </c>
      <c r="N3642" s="3">
        <f>Table2[[#This Row],[Total Cost]]-Table2[[#This Row],[Total Sales]]</f>
        <v>0</v>
      </c>
      <c r="O3642" t="s">
        <v>16</v>
      </c>
      <c r="P3642" t="s">
        <v>17</v>
      </c>
    </row>
    <row r="3643" spans="1:16">
      <c r="A3643" t="s">
        <v>14116</v>
      </c>
      <c r="B3643" t="s">
        <v>14117</v>
      </c>
      <c r="C3643" t="s">
        <v>37102</v>
      </c>
      <c r="D3643" t="s">
        <v>37245</v>
      </c>
      <c r="E3643" t="s">
        <v>14118</v>
      </c>
      <c r="F3643" t="s">
        <v>14119</v>
      </c>
      <c r="G3643" s="2">
        <v>45440</v>
      </c>
      <c r="H3643" t="s">
        <v>28</v>
      </c>
      <c r="I3643">
        <v>3</v>
      </c>
      <c r="J3643">
        <f t="shared" si="114"/>
        <v>300</v>
      </c>
      <c r="K3643" s="3">
        <v>5</v>
      </c>
      <c r="L3643" s="3">
        <f t="shared" si="115"/>
        <v>900</v>
      </c>
      <c r="M3643">
        <v>855</v>
      </c>
      <c r="N3643" s="3">
        <f>Table2[[#This Row],[Total Cost]]-Table2[[#This Row],[Total Sales]]</f>
        <v>45</v>
      </c>
      <c r="O3643" t="s">
        <v>84</v>
      </c>
      <c r="P3643" t="s">
        <v>17</v>
      </c>
    </row>
    <row r="3644" spans="1:16">
      <c r="A3644" t="s">
        <v>14120</v>
      </c>
      <c r="B3644" t="s">
        <v>14121</v>
      </c>
      <c r="C3644" t="s">
        <v>36980</v>
      </c>
      <c r="D3644" t="s">
        <v>37432</v>
      </c>
      <c r="E3644" t="s">
        <v>14122</v>
      </c>
      <c r="F3644" t="s">
        <v>14123</v>
      </c>
      <c r="G3644" s="2">
        <v>45742</v>
      </c>
      <c r="H3644" t="s">
        <v>73</v>
      </c>
      <c r="I3644">
        <v>2</v>
      </c>
      <c r="J3644">
        <f t="shared" si="114"/>
        <v>120</v>
      </c>
      <c r="K3644" s="3">
        <v>10</v>
      </c>
      <c r="L3644" s="3">
        <f t="shared" si="115"/>
        <v>240</v>
      </c>
      <c r="M3644">
        <v>216</v>
      </c>
      <c r="N3644" s="3">
        <f>Table2[[#This Row],[Total Cost]]-Table2[[#This Row],[Total Sales]]</f>
        <v>24</v>
      </c>
      <c r="O3644" t="s">
        <v>90</v>
      </c>
      <c r="P3644" t="s">
        <v>17</v>
      </c>
    </row>
    <row r="3645" spans="1:16">
      <c r="A3645" t="s">
        <v>14124</v>
      </c>
      <c r="B3645" t="s">
        <v>14125</v>
      </c>
      <c r="C3645" t="s">
        <v>37064</v>
      </c>
      <c r="D3645" t="s">
        <v>37510</v>
      </c>
      <c r="E3645" t="s">
        <v>14126</v>
      </c>
      <c r="F3645" t="s">
        <v>887</v>
      </c>
      <c r="G3645" s="2">
        <v>45422</v>
      </c>
      <c r="H3645" t="s">
        <v>22</v>
      </c>
      <c r="I3645">
        <v>2</v>
      </c>
      <c r="J3645">
        <f t="shared" si="114"/>
        <v>100</v>
      </c>
      <c r="K3645" s="3">
        <v>0</v>
      </c>
      <c r="L3645" s="3">
        <f t="shared" si="115"/>
        <v>200</v>
      </c>
      <c r="M3645">
        <v>200</v>
      </c>
      <c r="N3645" s="3">
        <f>Table2[[#This Row],[Total Cost]]-Table2[[#This Row],[Total Sales]]</f>
        <v>0</v>
      </c>
      <c r="O3645" t="s">
        <v>84</v>
      </c>
      <c r="P3645" t="s">
        <v>17</v>
      </c>
    </row>
    <row r="3646" spans="1:16">
      <c r="A3646" t="s">
        <v>14127</v>
      </c>
      <c r="B3646" t="s">
        <v>14128</v>
      </c>
      <c r="C3646" t="s">
        <v>38076</v>
      </c>
      <c r="D3646" t="s">
        <v>37003</v>
      </c>
      <c r="E3646" t="s">
        <v>14129</v>
      </c>
      <c r="F3646" t="s">
        <v>14130</v>
      </c>
      <c r="G3646" s="2">
        <v>45438</v>
      </c>
      <c r="H3646" t="s">
        <v>89</v>
      </c>
      <c r="I3646">
        <v>3</v>
      </c>
      <c r="J3646">
        <f t="shared" si="114"/>
        <v>50</v>
      </c>
      <c r="K3646" s="3">
        <v>5</v>
      </c>
      <c r="L3646" s="3">
        <f t="shared" si="115"/>
        <v>150</v>
      </c>
      <c r="M3646">
        <v>142.5</v>
      </c>
      <c r="N3646" s="3">
        <f>Table2[[#This Row],[Total Cost]]-Table2[[#This Row],[Total Sales]]</f>
        <v>7.5</v>
      </c>
      <c r="O3646" t="s">
        <v>84</v>
      </c>
      <c r="P3646" t="s">
        <v>17</v>
      </c>
    </row>
    <row r="3647" spans="1:16">
      <c r="A3647" t="s">
        <v>14131</v>
      </c>
      <c r="B3647" t="s">
        <v>14132</v>
      </c>
      <c r="C3647" t="s">
        <v>37137</v>
      </c>
      <c r="D3647" t="s">
        <v>37457</v>
      </c>
      <c r="E3647" t="s">
        <v>14133</v>
      </c>
      <c r="F3647" t="s">
        <v>14134</v>
      </c>
      <c r="G3647" s="2">
        <v>45678</v>
      </c>
      <c r="H3647" t="s">
        <v>42</v>
      </c>
      <c r="I3647">
        <v>3</v>
      </c>
      <c r="J3647">
        <f t="shared" si="114"/>
        <v>200</v>
      </c>
      <c r="K3647" s="3">
        <v>0</v>
      </c>
      <c r="L3647" s="3">
        <f t="shared" si="115"/>
        <v>600</v>
      </c>
      <c r="M3647">
        <v>600</v>
      </c>
      <c r="N3647" s="3">
        <f>Table2[[#This Row],[Total Cost]]-Table2[[#This Row],[Total Sales]]</f>
        <v>0</v>
      </c>
      <c r="O3647" t="s">
        <v>84</v>
      </c>
      <c r="P3647" t="s">
        <v>17</v>
      </c>
    </row>
    <row r="3648" spans="1:16">
      <c r="A3648" t="s">
        <v>14135</v>
      </c>
      <c r="B3648" t="s">
        <v>14136</v>
      </c>
      <c r="C3648" t="s">
        <v>37507</v>
      </c>
      <c r="D3648" t="s">
        <v>36983</v>
      </c>
      <c r="E3648" t="s">
        <v>14137</v>
      </c>
      <c r="F3648" t="s">
        <v>14138</v>
      </c>
      <c r="G3648" s="2">
        <v>45458</v>
      </c>
      <c r="H3648" t="s">
        <v>56</v>
      </c>
      <c r="I3648">
        <v>4</v>
      </c>
      <c r="J3648">
        <f t="shared" si="114"/>
        <v>90</v>
      </c>
      <c r="K3648" s="3">
        <v>0</v>
      </c>
      <c r="L3648" s="3">
        <f t="shared" si="115"/>
        <v>360</v>
      </c>
      <c r="M3648">
        <v>360</v>
      </c>
      <c r="N3648" s="3">
        <f>Table2[[#This Row],[Total Cost]]-Table2[[#This Row],[Total Sales]]</f>
        <v>0</v>
      </c>
      <c r="O3648" t="s">
        <v>90</v>
      </c>
      <c r="P3648" t="s">
        <v>17</v>
      </c>
    </row>
    <row r="3649" spans="1:16">
      <c r="A3649" t="s">
        <v>14139</v>
      </c>
      <c r="B3649" t="s">
        <v>14140</v>
      </c>
      <c r="C3649" t="s">
        <v>37006</v>
      </c>
      <c r="D3649" t="s">
        <v>37290</v>
      </c>
      <c r="E3649" t="s">
        <v>14141</v>
      </c>
      <c r="F3649" t="s">
        <v>14142</v>
      </c>
      <c r="G3649" s="2">
        <v>45729</v>
      </c>
      <c r="H3649" t="s">
        <v>83</v>
      </c>
      <c r="I3649">
        <v>3</v>
      </c>
      <c r="J3649">
        <f t="shared" si="114"/>
        <v>150</v>
      </c>
      <c r="K3649" s="3">
        <v>10</v>
      </c>
      <c r="L3649" s="3">
        <f t="shared" si="115"/>
        <v>450</v>
      </c>
      <c r="M3649">
        <v>405</v>
      </c>
      <c r="N3649" s="3">
        <f>Table2[[#This Row],[Total Cost]]-Table2[[#This Row],[Total Sales]]</f>
        <v>45</v>
      </c>
      <c r="O3649" t="s">
        <v>84</v>
      </c>
      <c r="P3649" t="s">
        <v>17</v>
      </c>
    </row>
    <row r="3650" spans="1:16">
      <c r="A3650" t="s">
        <v>14143</v>
      </c>
      <c r="B3650" t="s">
        <v>14144</v>
      </c>
      <c r="C3650" t="s">
        <v>37315</v>
      </c>
      <c r="D3650" t="s">
        <v>37501</v>
      </c>
      <c r="E3650" t="s">
        <v>14145</v>
      </c>
      <c r="F3650" t="s">
        <v>14146</v>
      </c>
      <c r="G3650" s="2">
        <v>45649</v>
      </c>
      <c r="H3650" t="s">
        <v>15</v>
      </c>
      <c r="I3650">
        <v>2</v>
      </c>
      <c r="J3650">
        <f t="shared" si="114"/>
        <v>800</v>
      </c>
      <c r="K3650" s="3">
        <v>0</v>
      </c>
      <c r="L3650" s="3">
        <f t="shared" si="115"/>
        <v>1600</v>
      </c>
      <c r="M3650">
        <v>1600</v>
      </c>
      <c r="N3650" s="3">
        <f>Table2[[#This Row],[Total Cost]]-Table2[[#This Row],[Total Sales]]</f>
        <v>0</v>
      </c>
      <c r="O3650" t="s">
        <v>16</v>
      </c>
      <c r="P3650" t="s">
        <v>17</v>
      </c>
    </row>
    <row r="3651" spans="1:16">
      <c r="A3651" t="s">
        <v>14147</v>
      </c>
      <c r="B3651" t="s">
        <v>14148</v>
      </c>
      <c r="C3651" t="s">
        <v>37265</v>
      </c>
      <c r="D3651" t="s">
        <v>37203</v>
      </c>
      <c r="E3651" t="s">
        <v>14149</v>
      </c>
      <c r="F3651" t="s">
        <v>14150</v>
      </c>
      <c r="G3651" s="2">
        <v>45528</v>
      </c>
      <c r="H3651" t="s">
        <v>22</v>
      </c>
      <c r="I3651">
        <v>3</v>
      </c>
      <c r="J3651">
        <f t="shared" ref="J3651:J3714" si="116">L3651/I3651</f>
        <v>100</v>
      </c>
      <c r="K3651" s="3">
        <v>10</v>
      </c>
      <c r="L3651" s="3">
        <f t="shared" si="115"/>
        <v>300</v>
      </c>
      <c r="M3651">
        <v>270</v>
      </c>
      <c r="N3651" s="3">
        <f>Table2[[#This Row],[Total Cost]]-Table2[[#This Row],[Total Sales]]</f>
        <v>30</v>
      </c>
      <c r="O3651" t="s">
        <v>84</v>
      </c>
      <c r="P3651" t="s">
        <v>17</v>
      </c>
    </row>
    <row r="3652" spans="1:16">
      <c r="A3652" t="s">
        <v>14151</v>
      </c>
      <c r="B3652" t="s">
        <v>14152</v>
      </c>
      <c r="C3652" t="s">
        <v>37944</v>
      </c>
      <c r="D3652" t="s">
        <v>37345</v>
      </c>
      <c r="E3652" t="s">
        <v>14153</v>
      </c>
      <c r="F3652" t="s">
        <v>14154</v>
      </c>
      <c r="G3652" s="2">
        <v>45484</v>
      </c>
      <c r="H3652" t="s">
        <v>73</v>
      </c>
      <c r="I3652">
        <v>1</v>
      </c>
      <c r="J3652">
        <f t="shared" si="116"/>
        <v>120</v>
      </c>
      <c r="K3652" s="3">
        <v>5</v>
      </c>
      <c r="L3652" s="3">
        <f t="shared" si="115"/>
        <v>120</v>
      </c>
      <c r="M3652">
        <v>114</v>
      </c>
      <c r="N3652" s="3">
        <f>Table2[[#This Row],[Total Cost]]-Table2[[#This Row],[Total Sales]]</f>
        <v>6</v>
      </c>
      <c r="O3652" t="s">
        <v>23</v>
      </c>
      <c r="P3652" t="s">
        <v>17</v>
      </c>
    </row>
    <row r="3653" spans="1:16">
      <c r="A3653" t="s">
        <v>14155</v>
      </c>
      <c r="B3653" t="s">
        <v>14156</v>
      </c>
      <c r="C3653" t="s">
        <v>37316</v>
      </c>
      <c r="D3653" t="s">
        <v>36969</v>
      </c>
      <c r="E3653" t="s">
        <v>14157</v>
      </c>
      <c r="F3653" t="s">
        <v>14158</v>
      </c>
      <c r="G3653" s="2">
        <v>45460</v>
      </c>
      <c r="H3653" t="s">
        <v>83</v>
      </c>
      <c r="I3653">
        <v>2</v>
      </c>
      <c r="J3653">
        <f t="shared" si="116"/>
        <v>150</v>
      </c>
      <c r="K3653" s="3">
        <v>5</v>
      </c>
      <c r="L3653" s="3">
        <f t="shared" si="115"/>
        <v>300</v>
      </c>
      <c r="M3653">
        <v>285</v>
      </c>
      <c r="N3653" s="3">
        <f>Table2[[#This Row],[Total Cost]]-Table2[[#This Row],[Total Sales]]</f>
        <v>15</v>
      </c>
      <c r="O3653" t="s">
        <v>16</v>
      </c>
      <c r="P3653" t="s">
        <v>78</v>
      </c>
    </row>
    <row r="3654" spans="1:16">
      <c r="A3654" t="s">
        <v>14159</v>
      </c>
      <c r="B3654" t="s">
        <v>14160</v>
      </c>
      <c r="C3654" t="s">
        <v>37077</v>
      </c>
      <c r="D3654" t="s">
        <v>37472</v>
      </c>
      <c r="E3654" t="s">
        <v>14161</v>
      </c>
      <c r="F3654" t="s">
        <v>14162</v>
      </c>
      <c r="G3654" s="2">
        <v>45694</v>
      </c>
      <c r="H3654" t="s">
        <v>15</v>
      </c>
      <c r="I3654">
        <v>1</v>
      </c>
      <c r="J3654">
        <f t="shared" si="116"/>
        <v>800</v>
      </c>
      <c r="K3654" s="3">
        <v>0</v>
      </c>
      <c r="L3654" s="3">
        <f t="shared" ref="L3654:L3717" si="117">M3654/(1-K3654/100)</f>
        <v>800</v>
      </c>
      <c r="M3654">
        <v>800</v>
      </c>
      <c r="N3654" s="3">
        <f>Table2[[#This Row],[Total Cost]]-Table2[[#This Row],[Total Sales]]</f>
        <v>0</v>
      </c>
      <c r="O3654" t="s">
        <v>16</v>
      </c>
      <c r="P3654" t="s">
        <v>17</v>
      </c>
    </row>
    <row r="3655" spans="1:16">
      <c r="A3655" t="s">
        <v>14163</v>
      </c>
      <c r="B3655" t="s">
        <v>14164</v>
      </c>
      <c r="C3655" t="s">
        <v>38031</v>
      </c>
      <c r="D3655" t="s">
        <v>37735</v>
      </c>
      <c r="E3655" t="s">
        <v>14165</v>
      </c>
      <c r="F3655" t="s">
        <v>14166</v>
      </c>
      <c r="G3655" s="2">
        <v>45642</v>
      </c>
      <c r="H3655" t="s">
        <v>15</v>
      </c>
      <c r="I3655">
        <v>2</v>
      </c>
      <c r="J3655">
        <f t="shared" si="116"/>
        <v>800</v>
      </c>
      <c r="K3655" s="3">
        <v>0</v>
      </c>
      <c r="L3655" s="3">
        <f t="shared" si="117"/>
        <v>1600</v>
      </c>
      <c r="M3655">
        <v>1600</v>
      </c>
      <c r="N3655" s="3">
        <f>Table2[[#This Row],[Total Cost]]-Table2[[#This Row],[Total Sales]]</f>
        <v>0</v>
      </c>
      <c r="O3655" t="s">
        <v>84</v>
      </c>
      <c r="P3655" t="s">
        <v>17</v>
      </c>
    </row>
    <row r="3656" spans="1:16">
      <c r="A3656" t="s">
        <v>14167</v>
      </c>
      <c r="B3656" t="s">
        <v>14168</v>
      </c>
      <c r="C3656" t="s">
        <v>37388</v>
      </c>
      <c r="D3656" t="s">
        <v>37266</v>
      </c>
      <c r="E3656" t="s">
        <v>14169</v>
      </c>
      <c r="F3656" t="s">
        <v>14170</v>
      </c>
      <c r="G3656" s="2">
        <v>45500</v>
      </c>
      <c r="H3656" t="s">
        <v>47</v>
      </c>
      <c r="I3656">
        <v>1</v>
      </c>
      <c r="J3656">
        <f t="shared" si="116"/>
        <v>1200</v>
      </c>
      <c r="K3656" s="3">
        <v>5</v>
      </c>
      <c r="L3656" s="3">
        <f t="shared" si="117"/>
        <v>1200</v>
      </c>
      <c r="M3656">
        <v>1140</v>
      </c>
      <c r="N3656" s="3">
        <f>Table2[[#This Row],[Total Cost]]-Table2[[#This Row],[Total Sales]]</f>
        <v>60</v>
      </c>
      <c r="O3656" t="s">
        <v>23</v>
      </c>
      <c r="P3656" t="s">
        <v>17</v>
      </c>
    </row>
    <row r="3657" spans="1:16">
      <c r="A3657" t="s">
        <v>14171</v>
      </c>
      <c r="B3657" t="s">
        <v>14172</v>
      </c>
      <c r="C3657" t="s">
        <v>37144</v>
      </c>
      <c r="D3657" t="s">
        <v>37214</v>
      </c>
      <c r="E3657" t="s">
        <v>14173</v>
      </c>
      <c r="F3657" t="s">
        <v>14174</v>
      </c>
      <c r="G3657" s="2">
        <v>45484</v>
      </c>
      <c r="H3657" t="s">
        <v>42</v>
      </c>
      <c r="I3657">
        <v>4</v>
      </c>
      <c r="J3657">
        <f t="shared" si="116"/>
        <v>200</v>
      </c>
      <c r="K3657" s="3">
        <v>0</v>
      </c>
      <c r="L3657" s="3">
        <f t="shared" si="117"/>
        <v>800</v>
      </c>
      <c r="M3657">
        <v>800</v>
      </c>
      <c r="N3657" s="3">
        <f>Table2[[#This Row],[Total Cost]]-Table2[[#This Row],[Total Sales]]</f>
        <v>0</v>
      </c>
      <c r="O3657" t="s">
        <v>33</v>
      </c>
      <c r="P3657" t="s">
        <v>17</v>
      </c>
    </row>
    <row r="3658" spans="1:16">
      <c r="A3658" t="s">
        <v>14175</v>
      </c>
      <c r="B3658" t="s">
        <v>14176</v>
      </c>
      <c r="C3658" t="s">
        <v>37070</v>
      </c>
      <c r="D3658" t="s">
        <v>37059</v>
      </c>
      <c r="E3658" t="s">
        <v>14177</v>
      </c>
      <c r="F3658" t="s">
        <v>14178</v>
      </c>
      <c r="G3658" s="2">
        <v>45709</v>
      </c>
      <c r="H3658" t="s">
        <v>89</v>
      </c>
      <c r="I3658">
        <v>4</v>
      </c>
      <c r="J3658">
        <f t="shared" si="116"/>
        <v>50</v>
      </c>
      <c r="K3658" s="3">
        <v>0</v>
      </c>
      <c r="L3658" s="3">
        <f t="shared" si="117"/>
        <v>200</v>
      </c>
      <c r="M3658">
        <v>200</v>
      </c>
      <c r="N3658" s="3">
        <f>Table2[[#This Row],[Total Cost]]-Table2[[#This Row],[Total Sales]]</f>
        <v>0</v>
      </c>
      <c r="O3658" t="s">
        <v>23</v>
      </c>
      <c r="P3658" t="s">
        <v>17</v>
      </c>
    </row>
    <row r="3659" spans="1:16">
      <c r="A3659" t="s">
        <v>14179</v>
      </c>
      <c r="B3659" t="s">
        <v>14180</v>
      </c>
      <c r="C3659" t="s">
        <v>37265</v>
      </c>
      <c r="D3659" t="s">
        <v>38285</v>
      </c>
      <c r="E3659" t="s">
        <v>14181</v>
      </c>
      <c r="F3659" t="s">
        <v>13388</v>
      </c>
      <c r="G3659" s="2">
        <v>45420</v>
      </c>
      <c r="H3659" t="s">
        <v>22</v>
      </c>
      <c r="I3659">
        <v>2</v>
      </c>
      <c r="J3659">
        <f t="shared" si="116"/>
        <v>100</v>
      </c>
      <c r="K3659" s="3">
        <v>0</v>
      </c>
      <c r="L3659" s="3">
        <f t="shared" si="117"/>
        <v>200</v>
      </c>
      <c r="M3659">
        <v>200</v>
      </c>
      <c r="N3659" s="3">
        <f>Table2[[#This Row],[Total Cost]]-Table2[[#This Row],[Total Sales]]</f>
        <v>0</v>
      </c>
      <c r="O3659" t="s">
        <v>33</v>
      </c>
      <c r="P3659" t="s">
        <v>17</v>
      </c>
    </row>
    <row r="3660" spans="1:16">
      <c r="A3660" t="s">
        <v>14182</v>
      </c>
      <c r="B3660" t="s">
        <v>14183</v>
      </c>
      <c r="C3660" t="s">
        <v>37540</v>
      </c>
      <c r="D3660" t="s">
        <v>37097</v>
      </c>
      <c r="E3660" t="s">
        <v>14184</v>
      </c>
      <c r="F3660" t="s">
        <v>14185</v>
      </c>
      <c r="G3660" s="2">
        <v>45563</v>
      </c>
      <c r="H3660" t="s">
        <v>15</v>
      </c>
      <c r="I3660">
        <v>3</v>
      </c>
      <c r="J3660">
        <f t="shared" si="116"/>
        <v>800</v>
      </c>
      <c r="K3660" s="3">
        <v>0</v>
      </c>
      <c r="L3660" s="3">
        <f t="shared" si="117"/>
        <v>2400</v>
      </c>
      <c r="M3660">
        <v>2400</v>
      </c>
      <c r="N3660" s="3">
        <f>Table2[[#This Row],[Total Cost]]-Table2[[#This Row],[Total Sales]]</f>
        <v>0</v>
      </c>
      <c r="O3660" t="s">
        <v>16</v>
      </c>
      <c r="P3660" t="s">
        <v>17</v>
      </c>
    </row>
    <row r="3661" spans="1:16">
      <c r="A3661" t="s">
        <v>14186</v>
      </c>
      <c r="B3661" t="s">
        <v>14187</v>
      </c>
      <c r="C3661" t="s">
        <v>37161</v>
      </c>
      <c r="D3661" t="s">
        <v>38135</v>
      </c>
      <c r="E3661" t="s">
        <v>14188</v>
      </c>
      <c r="F3661" t="s">
        <v>6984</v>
      </c>
      <c r="G3661" s="2">
        <v>45532</v>
      </c>
      <c r="H3661" t="s">
        <v>56</v>
      </c>
      <c r="I3661">
        <v>1</v>
      </c>
      <c r="J3661">
        <f t="shared" si="116"/>
        <v>90</v>
      </c>
      <c r="K3661" s="3">
        <v>0</v>
      </c>
      <c r="L3661" s="3">
        <f t="shared" si="117"/>
        <v>90</v>
      </c>
      <c r="M3661">
        <v>90</v>
      </c>
      <c r="N3661" s="3">
        <f>Table2[[#This Row],[Total Cost]]-Table2[[#This Row],[Total Sales]]</f>
        <v>0</v>
      </c>
      <c r="O3661" t="s">
        <v>84</v>
      </c>
      <c r="P3661" t="s">
        <v>17</v>
      </c>
    </row>
    <row r="3662" spans="1:16">
      <c r="A3662" t="s">
        <v>14189</v>
      </c>
      <c r="B3662" t="s">
        <v>14190</v>
      </c>
      <c r="C3662" t="s">
        <v>37847</v>
      </c>
      <c r="D3662" t="s">
        <v>37766</v>
      </c>
      <c r="E3662" t="s">
        <v>14191</v>
      </c>
      <c r="F3662" t="s">
        <v>14192</v>
      </c>
      <c r="G3662" s="2">
        <v>45423</v>
      </c>
      <c r="H3662" t="s">
        <v>73</v>
      </c>
      <c r="I3662">
        <v>1</v>
      </c>
      <c r="J3662">
        <f t="shared" si="116"/>
        <v>120</v>
      </c>
      <c r="K3662" s="3">
        <v>0</v>
      </c>
      <c r="L3662" s="3">
        <f t="shared" si="117"/>
        <v>120</v>
      </c>
      <c r="M3662">
        <v>120</v>
      </c>
      <c r="N3662" s="3">
        <f>Table2[[#This Row],[Total Cost]]-Table2[[#This Row],[Total Sales]]</f>
        <v>0</v>
      </c>
      <c r="O3662" t="s">
        <v>23</v>
      </c>
      <c r="P3662" t="s">
        <v>17</v>
      </c>
    </row>
    <row r="3663" spans="1:16">
      <c r="A3663" t="s">
        <v>14193</v>
      </c>
      <c r="B3663" t="s">
        <v>14194</v>
      </c>
      <c r="C3663" t="s">
        <v>37265</v>
      </c>
      <c r="D3663" t="s">
        <v>37946</v>
      </c>
      <c r="E3663" t="s">
        <v>14195</v>
      </c>
      <c r="F3663" t="s">
        <v>14196</v>
      </c>
      <c r="G3663" s="2">
        <v>45529</v>
      </c>
      <c r="H3663" t="s">
        <v>22</v>
      </c>
      <c r="I3663">
        <v>4</v>
      </c>
      <c r="J3663">
        <f t="shared" si="116"/>
        <v>100</v>
      </c>
      <c r="K3663" s="3">
        <v>0</v>
      </c>
      <c r="L3663" s="3">
        <f t="shared" si="117"/>
        <v>400</v>
      </c>
      <c r="M3663">
        <v>400</v>
      </c>
      <c r="N3663" s="3">
        <f>Table2[[#This Row],[Total Cost]]-Table2[[#This Row],[Total Sales]]</f>
        <v>0</v>
      </c>
      <c r="O3663" t="s">
        <v>84</v>
      </c>
      <c r="P3663" t="s">
        <v>17</v>
      </c>
    </row>
    <row r="3664" spans="1:16">
      <c r="A3664" t="s">
        <v>14197</v>
      </c>
      <c r="B3664" t="s">
        <v>14198</v>
      </c>
      <c r="C3664" t="s">
        <v>37416</v>
      </c>
      <c r="D3664" t="s">
        <v>38239</v>
      </c>
      <c r="E3664" t="s">
        <v>14199</v>
      </c>
      <c r="F3664" t="s">
        <v>14200</v>
      </c>
      <c r="G3664" s="2">
        <v>45695</v>
      </c>
      <c r="H3664" t="s">
        <v>73</v>
      </c>
      <c r="I3664">
        <v>3</v>
      </c>
      <c r="J3664">
        <f t="shared" si="116"/>
        <v>120</v>
      </c>
      <c r="K3664" s="3">
        <v>5</v>
      </c>
      <c r="L3664" s="3">
        <f t="shared" si="117"/>
        <v>360</v>
      </c>
      <c r="M3664">
        <v>342</v>
      </c>
      <c r="N3664" s="3">
        <f>Table2[[#This Row],[Total Cost]]-Table2[[#This Row],[Total Sales]]</f>
        <v>18</v>
      </c>
      <c r="O3664" t="s">
        <v>33</v>
      </c>
      <c r="P3664" t="s">
        <v>17</v>
      </c>
    </row>
    <row r="3665" spans="1:16">
      <c r="A3665" t="s">
        <v>14201</v>
      </c>
      <c r="B3665" t="s">
        <v>14202</v>
      </c>
      <c r="C3665" t="s">
        <v>37066</v>
      </c>
      <c r="D3665" t="s">
        <v>38196</v>
      </c>
      <c r="E3665" t="s">
        <v>14203</v>
      </c>
      <c r="F3665" t="s">
        <v>13659</v>
      </c>
      <c r="G3665" s="2">
        <v>45761</v>
      </c>
      <c r="H3665" t="s">
        <v>22</v>
      </c>
      <c r="I3665">
        <v>1</v>
      </c>
      <c r="J3665">
        <f t="shared" si="116"/>
        <v>100</v>
      </c>
      <c r="K3665" s="3">
        <v>5</v>
      </c>
      <c r="L3665" s="3">
        <f t="shared" si="117"/>
        <v>100</v>
      </c>
      <c r="M3665">
        <v>95</v>
      </c>
      <c r="N3665" s="3">
        <f>Table2[[#This Row],[Total Cost]]-Table2[[#This Row],[Total Sales]]</f>
        <v>5</v>
      </c>
      <c r="O3665" t="s">
        <v>33</v>
      </c>
      <c r="P3665" t="s">
        <v>17</v>
      </c>
    </row>
    <row r="3666" spans="1:16">
      <c r="A3666" t="s">
        <v>14204</v>
      </c>
      <c r="B3666" t="s">
        <v>14205</v>
      </c>
      <c r="C3666" t="s">
        <v>37013</v>
      </c>
      <c r="D3666" t="s">
        <v>37393</v>
      </c>
      <c r="E3666" t="s">
        <v>14206</v>
      </c>
      <c r="F3666" t="s">
        <v>14207</v>
      </c>
      <c r="G3666" s="2">
        <v>45487</v>
      </c>
      <c r="H3666" t="s">
        <v>89</v>
      </c>
      <c r="I3666">
        <v>1</v>
      </c>
      <c r="J3666">
        <f t="shared" si="116"/>
        <v>50</v>
      </c>
      <c r="K3666" s="3">
        <v>0</v>
      </c>
      <c r="L3666" s="3">
        <f t="shared" si="117"/>
        <v>50</v>
      </c>
      <c r="M3666">
        <v>50</v>
      </c>
      <c r="N3666" s="3">
        <f>Table2[[#This Row],[Total Cost]]-Table2[[#This Row],[Total Sales]]</f>
        <v>0</v>
      </c>
      <c r="O3666" t="s">
        <v>33</v>
      </c>
      <c r="P3666" t="s">
        <v>78</v>
      </c>
    </row>
    <row r="3667" spans="1:16">
      <c r="A3667" t="s">
        <v>14208</v>
      </c>
      <c r="B3667" t="s">
        <v>14209</v>
      </c>
      <c r="C3667" t="s">
        <v>36978</v>
      </c>
      <c r="D3667" t="s">
        <v>37859</v>
      </c>
      <c r="E3667" t="s">
        <v>14210</v>
      </c>
      <c r="F3667" t="s">
        <v>13597</v>
      </c>
      <c r="G3667" s="2">
        <v>45727</v>
      </c>
      <c r="H3667" t="s">
        <v>56</v>
      </c>
      <c r="I3667">
        <v>2</v>
      </c>
      <c r="J3667">
        <f t="shared" si="116"/>
        <v>90</v>
      </c>
      <c r="K3667" s="3">
        <v>0</v>
      </c>
      <c r="L3667" s="3">
        <f t="shared" si="117"/>
        <v>180</v>
      </c>
      <c r="M3667">
        <v>180</v>
      </c>
      <c r="N3667" s="3">
        <f>Table2[[#This Row],[Total Cost]]-Table2[[#This Row],[Total Sales]]</f>
        <v>0</v>
      </c>
      <c r="O3667" t="s">
        <v>16</v>
      </c>
      <c r="P3667" t="s">
        <v>78</v>
      </c>
    </row>
    <row r="3668" spans="1:16">
      <c r="A3668" t="s">
        <v>14211</v>
      </c>
      <c r="B3668" t="s">
        <v>14212</v>
      </c>
      <c r="C3668" t="s">
        <v>36978</v>
      </c>
      <c r="D3668" t="s">
        <v>37485</v>
      </c>
      <c r="E3668" t="s">
        <v>14213</v>
      </c>
      <c r="F3668" t="s">
        <v>14214</v>
      </c>
      <c r="G3668" s="2">
        <v>45477</v>
      </c>
      <c r="H3668" t="s">
        <v>47</v>
      </c>
      <c r="I3668">
        <v>1</v>
      </c>
      <c r="J3668">
        <f t="shared" si="116"/>
        <v>1200</v>
      </c>
      <c r="K3668" s="3">
        <v>0</v>
      </c>
      <c r="L3668" s="3">
        <f t="shared" si="117"/>
        <v>1200</v>
      </c>
      <c r="M3668">
        <v>1200</v>
      </c>
      <c r="N3668" s="3">
        <f>Table2[[#This Row],[Total Cost]]-Table2[[#This Row],[Total Sales]]</f>
        <v>0</v>
      </c>
      <c r="O3668" t="s">
        <v>84</v>
      </c>
      <c r="P3668" t="s">
        <v>17</v>
      </c>
    </row>
    <row r="3669" spans="1:16">
      <c r="A3669" t="s">
        <v>14215</v>
      </c>
      <c r="B3669" t="s">
        <v>14216</v>
      </c>
      <c r="C3669" t="s">
        <v>37068</v>
      </c>
      <c r="D3669" t="s">
        <v>37424</v>
      </c>
      <c r="E3669" t="s">
        <v>14217</v>
      </c>
      <c r="F3669" t="s">
        <v>11771</v>
      </c>
      <c r="G3669" s="2">
        <v>45674</v>
      </c>
      <c r="H3669" t="s">
        <v>15</v>
      </c>
      <c r="I3669">
        <v>4</v>
      </c>
      <c r="J3669">
        <f t="shared" si="116"/>
        <v>800</v>
      </c>
      <c r="K3669" s="3">
        <v>0</v>
      </c>
      <c r="L3669" s="3">
        <f t="shared" si="117"/>
        <v>3200</v>
      </c>
      <c r="M3669">
        <v>3200</v>
      </c>
      <c r="N3669" s="3">
        <f>Table2[[#This Row],[Total Cost]]-Table2[[#This Row],[Total Sales]]</f>
        <v>0</v>
      </c>
      <c r="O3669" t="s">
        <v>84</v>
      </c>
      <c r="P3669" t="s">
        <v>17</v>
      </c>
    </row>
    <row r="3670" spans="1:16">
      <c r="A3670" t="s">
        <v>14218</v>
      </c>
      <c r="B3670" t="s">
        <v>14219</v>
      </c>
      <c r="C3670" t="s">
        <v>37531</v>
      </c>
      <c r="D3670" t="s">
        <v>37485</v>
      </c>
      <c r="E3670" t="s">
        <v>14220</v>
      </c>
      <c r="F3670" t="s">
        <v>14221</v>
      </c>
      <c r="G3670" s="2">
        <v>45509</v>
      </c>
      <c r="H3670" t="s">
        <v>73</v>
      </c>
      <c r="I3670">
        <v>3</v>
      </c>
      <c r="J3670">
        <f t="shared" si="116"/>
        <v>120</v>
      </c>
      <c r="K3670" s="3">
        <v>0</v>
      </c>
      <c r="L3670" s="3">
        <f t="shared" si="117"/>
        <v>360</v>
      </c>
      <c r="M3670">
        <v>360</v>
      </c>
      <c r="N3670" s="3">
        <f>Table2[[#This Row],[Total Cost]]-Table2[[#This Row],[Total Sales]]</f>
        <v>0</v>
      </c>
      <c r="O3670" t="s">
        <v>90</v>
      </c>
      <c r="P3670" t="s">
        <v>17</v>
      </c>
    </row>
    <row r="3671" spans="1:16">
      <c r="A3671" t="s">
        <v>14222</v>
      </c>
      <c r="B3671" t="s">
        <v>14223</v>
      </c>
      <c r="C3671" t="s">
        <v>37002</v>
      </c>
      <c r="D3671" t="s">
        <v>37533</v>
      </c>
      <c r="E3671" t="s">
        <v>14224</v>
      </c>
      <c r="F3671" t="s">
        <v>14225</v>
      </c>
      <c r="G3671" s="2">
        <v>45432</v>
      </c>
      <c r="H3671" t="s">
        <v>42</v>
      </c>
      <c r="I3671">
        <v>2</v>
      </c>
      <c r="J3671">
        <f t="shared" si="116"/>
        <v>200</v>
      </c>
      <c r="K3671" s="3">
        <v>0</v>
      </c>
      <c r="L3671" s="3">
        <f t="shared" si="117"/>
        <v>400</v>
      </c>
      <c r="M3671">
        <v>400</v>
      </c>
      <c r="N3671" s="3">
        <f>Table2[[#This Row],[Total Cost]]-Table2[[#This Row],[Total Sales]]</f>
        <v>0</v>
      </c>
      <c r="O3671" t="s">
        <v>84</v>
      </c>
      <c r="P3671" t="s">
        <v>17</v>
      </c>
    </row>
    <row r="3672" spans="1:16">
      <c r="A3672" t="s">
        <v>14226</v>
      </c>
      <c r="B3672" t="s">
        <v>14227</v>
      </c>
      <c r="C3672" t="s">
        <v>37208</v>
      </c>
      <c r="D3672" t="s">
        <v>37226</v>
      </c>
      <c r="E3672" t="s">
        <v>14228</v>
      </c>
      <c r="F3672" t="s">
        <v>14229</v>
      </c>
      <c r="G3672" s="2">
        <v>45418</v>
      </c>
      <c r="H3672" t="s">
        <v>73</v>
      </c>
      <c r="I3672">
        <v>3</v>
      </c>
      <c r="J3672">
        <f t="shared" si="116"/>
        <v>120</v>
      </c>
      <c r="K3672" s="3">
        <v>0</v>
      </c>
      <c r="L3672" s="3">
        <f t="shared" si="117"/>
        <v>360</v>
      </c>
      <c r="M3672">
        <v>360</v>
      </c>
      <c r="N3672" s="3">
        <f>Table2[[#This Row],[Total Cost]]-Table2[[#This Row],[Total Sales]]</f>
        <v>0</v>
      </c>
      <c r="O3672" t="s">
        <v>16</v>
      </c>
      <c r="P3672" t="s">
        <v>17</v>
      </c>
    </row>
    <row r="3673" spans="1:16">
      <c r="A3673" t="s">
        <v>14230</v>
      </c>
      <c r="B3673" t="s">
        <v>14231</v>
      </c>
      <c r="C3673" t="s">
        <v>37015</v>
      </c>
      <c r="D3673" t="s">
        <v>37162</v>
      </c>
      <c r="E3673" t="s">
        <v>14232</v>
      </c>
      <c r="F3673" t="s">
        <v>14233</v>
      </c>
      <c r="G3673" s="2">
        <v>45495</v>
      </c>
      <c r="H3673" t="s">
        <v>47</v>
      </c>
      <c r="I3673">
        <v>4</v>
      </c>
      <c r="J3673">
        <f t="shared" si="116"/>
        <v>1200</v>
      </c>
      <c r="K3673" s="3">
        <v>0</v>
      </c>
      <c r="L3673" s="3">
        <f t="shared" si="117"/>
        <v>4800</v>
      </c>
      <c r="M3673">
        <v>4800</v>
      </c>
      <c r="N3673" s="3">
        <f>Table2[[#This Row],[Total Cost]]-Table2[[#This Row],[Total Sales]]</f>
        <v>0</v>
      </c>
      <c r="O3673" t="s">
        <v>23</v>
      </c>
      <c r="P3673" t="s">
        <v>17</v>
      </c>
    </row>
    <row r="3674" spans="1:16">
      <c r="A3674" t="s">
        <v>14234</v>
      </c>
      <c r="B3674" t="s">
        <v>14235</v>
      </c>
      <c r="C3674" t="s">
        <v>37144</v>
      </c>
      <c r="D3674" t="s">
        <v>38019</v>
      </c>
      <c r="E3674" t="s">
        <v>14236</v>
      </c>
      <c r="F3674" t="s">
        <v>14237</v>
      </c>
      <c r="G3674" s="2">
        <v>45525</v>
      </c>
      <c r="H3674" t="s">
        <v>56</v>
      </c>
      <c r="I3674">
        <v>1</v>
      </c>
      <c r="J3674">
        <f t="shared" si="116"/>
        <v>90</v>
      </c>
      <c r="K3674" s="3">
        <v>0</v>
      </c>
      <c r="L3674" s="3">
        <f t="shared" si="117"/>
        <v>90</v>
      </c>
      <c r="M3674">
        <v>90</v>
      </c>
      <c r="N3674" s="3">
        <f>Table2[[#This Row],[Total Cost]]-Table2[[#This Row],[Total Sales]]</f>
        <v>0</v>
      </c>
      <c r="O3674" t="s">
        <v>90</v>
      </c>
      <c r="P3674" t="s">
        <v>17</v>
      </c>
    </row>
    <row r="3675" spans="1:16">
      <c r="A3675" t="s">
        <v>14238</v>
      </c>
      <c r="B3675" t="s">
        <v>14239</v>
      </c>
      <c r="C3675" t="s">
        <v>37313</v>
      </c>
      <c r="D3675" t="s">
        <v>38286</v>
      </c>
      <c r="E3675" t="s">
        <v>14240</v>
      </c>
      <c r="F3675" t="s">
        <v>6972</v>
      </c>
      <c r="G3675" s="2">
        <v>45612</v>
      </c>
      <c r="H3675" t="s">
        <v>83</v>
      </c>
      <c r="I3675">
        <v>2</v>
      </c>
      <c r="J3675">
        <f t="shared" si="116"/>
        <v>150</v>
      </c>
      <c r="K3675" s="3">
        <v>5</v>
      </c>
      <c r="L3675" s="3">
        <f t="shared" si="117"/>
        <v>300</v>
      </c>
      <c r="M3675">
        <v>285</v>
      </c>
      <c r="N3675" s="3">
        <f>Table2[[#This Row],[Total Cost]]-Table2[[#This Row],[Total Sales]]</f>
        <v>15</v>
      </c>
      <c r="O3675" t="s">
        <v>84</v>
      </c>
      <c r="P3675" t="s">
        <v>17</v>
      </c>
    </row>
    <row r="3676" spans="1:16">
      <c r="A3676" t="s">
        <v>14241</v>
      </c>
      <c r="B3676" t="s">
        <v>14242</v>
      </c>
      <c r="C3676" t="s">
        <v>37481</v>
      </c>
      <c r="D3676" t="s">
        <v>37214</v>
      </c>
      <c r="E3676" t="s">
        <v>14243</v>
      </c>
      <c r="F3676" t="s">
        <v>14244</v>
      </c>
      <c r="G3676" s="2">
        <v>45463</v>
      </c>
      <c r="H3676" t="s">
        <v>42</v>
      </c>
      <c r="I3676">
        <v>2</v>
      </c>
      <c r="J3676">
        <f t="shared" si="116"/>
        <v>200</v>
      </c>
      <c r="K3676" s="3">
        <v>15</v>
      </c>
      <c r="L3676" s="3">
        <f t="shared" si="117"/>
        <v>400</v>
      </c>
      <c r="M3676">
        <v>340</v>
      </c>
      <c r="N3676" s="3">
        <f>Table2[[#This Row],[Total Cost]]-Table2[[#This Row],[Total Sales]]</f>
        <v>60</v>
      </c>
      <c r="O3676" t="s">
        <v>23</v>
      </c>
      <c r="P3676" t="s">
        <v>17</v>
      </c>
    </row>
    <row r="3677" spans="1:16">
      <c r="A3677" t="s">
        <v>14245</v>
      </c>
      <c r="B3677" t="s">
        <v>14246</v>
      </c>
      <c r="C3677" t="s">
        <v>37149</v>
      </c>
      <c r="D3677" t="s">
        <v>38049</v>
      </c>
      <c r="E3677" t="s">
        <v>14247</v>
      </c>
      <c r="F3677" t="s">
        <v>14248</v>
      </c>
      <c r="G3677" s="2">
        <v>45741</v>
      </c>
      <c r="H3677" t="s">
        <v>22</v>
      </c>
      <c r="I3677">
        <v>1</v>
      </c>
      <c r="J3677">
        <f t="shared" si="116"/>
        <v>100</v>
      </c>
      <c r="K3677" s="3">
        <v>15</v>
      </c>
      <c r="L3677" s="3">
        <f t="shared" si="117"/>
        <v>100</v>
      </c>
      <c r="M3677">
        <v>85</v>
      </c>
      <c r="N3677" s="3">
        <f>Table2[[#This Row],[Total Cost]]-Table2[[#This Row],[Total Sales]]</f>
        <v>15</v>
      </c>
      <c r="O3677" t="s">
        <v>84</v>
      </c>
      <c r="P3677" t="s">
        <v>17</v>
      </c>
    </row>
    <row r="3678" spans="1:16">
      <c r="A3678" t="s">
        <v>14249</v>
      </c>
      <c r="B3678" t="s">
        <v>14250</v>
      </c>
      <c r="C3678" t="s">
        <v>37617</v>
      </c>
      <c r="D3678" t="s">
        <v>36969</v>
      </c>
      <c r="E3678" t="s">
        <v>14251</v>
      </c>
      <c r="F3678" t="s">
        <v>14252</v>
      </c>
      <c r="G3678" s="2">
        <v>45711</v>
      </c>
      <c r="H3678" t="s">
        <v>73</v>
      </c>
      <c r="I3678">
        <v>3</v>
      </c>
      <c r="J3678">
        <f t="shared" si="116"/>
        <v>120</v>
      </c>
      <c r="K3678" s="3">
        <v>0</v>
      </c>
      <c r="L3678" s="3">
        <f t="shared" si="117"/>
        <v>360</v>
      </c>
      <c r="M3678">
        <v>360</v>
      </c>
      <c r="N3678" s="3">
        <f>Table2[[#This Row],[Total Cost]]-Table2[[#This Row],[Total Sales]]</f>
        <v>0</v>
      </c>
      <c r="O3678" t="s">
        <v>16</v>
      </c>
      <c r="P3678" t="s">
        <v>17</v>
      </c>
    </row>
    <row r="3679" spans="1:16">
      <c r="A3679" t="s">
        <v>14253</v>
      </c>
      <c r="B3679" t="s">
        <v>14254</v>
      </c>
      <c r="C3679" t="s">
        <v>38287</v>
      </c>
      <c r="D3679" t="s">
        <v>38288</v>
      </c>
      <c r="E3679" t="s">
        <v>14255</v>
      </c>
      <c r="F3679" t="s">
        <v>4207</v>
      </c>
      <c r="G3679" s="2">
        <v>45481</v>
      </c>
      <c r="H3679" t="s">
        <v>73</v>
      </c>
      <c r="I3679">
        <v>2</v>
      </c>
      <c r="J3679">
        <f t="shared" si="116"/>
        <v>120</v>
      </c>
      <c r="K3679" s="3">
        <v>10</v>
      </c>
      <c r="L3679" s="3">
        <f t="shared" si="117"/>
        <v>240</v>
      </c>
      <c r="M3679">
        <v>216</v>
      </c>
      <c r="N3679" s="3">
        <f>Table2[[#This Row],[Total Cost]]-Table2[[#This Row],[Total Sales]]</f>
        <v>24</v>
      </c>
      <c r="O3679" t="s">
        <v>33</v>
      </c>
      <c r="P3679" t="s">
        <v>17</v>
      </c>
    </row>
    <row r="3680" spans="1:16">
      <c r="A3680" t="s">
        <v>14256</v>
      </c>
      <c r="B3680" t="s">
        <v>14257</v>
      </c>
      <c r="C3680" t="s">
        <v>37161</v>
      </c>
      <c r="D3680" t="s">
        <v>37960</v>
      </c>
      <c r="E3680" t="s">
        <v>14258</v>
      </c>
      <c r="F3680" t="s">
        <v>14259</v>
      </c>
      <c r="G3680" s="2">
        <v>45530</v>
      </c>
      <c r="H3680" t="s">
        <v>56</v>
      </c>
      <c r="I3680">
        <v>3</v>
      </c>
      <c r="J3680">
        <f t="shared" si="116"/>
        <v>90</v>
      </c>
      <c r="K3680" s="3">
        <v>10</v>
      </c>
      <c r="L3680" s="3">
        <f t="shared" si="117"/>
        <v>270</v>
      </c>
      <c r="M3680">
        <v>243</v>
      </c>
      <c r="N3680" s="3">
        <f>Table2[[#This Row],[Total Cost]]-Table2[[#This Row],[Total Sales]]</f>
        <v>27</v>
      </c>
      <c r="O3680" t="s">
        <v>33</v>
      </c>
      <c r="P3680" t="s">
        <v>17</v>
      </c>
    </row>
    <row r="3681" spans="1:16">
      <c r="A3681" t="s">
        <v>14260</v>
      </c>
      <c r="B3681" t="s">
        <v>14261</v>
      </c>
      <c r="C3681" t="s">
        <v>37253</v>
      </c>
      <c r="D3681" t="s">
        <v>37339</v>
      </c>
      <c r="E3681" t="s">
        <v>14262</v>
      </c>
      <c r="F3681" t="s">
        <v>14263</v>
      </c>
      <c r="G3681" s="2">
        <v>45502</v>
      </c>
      <c r="H3681" t="s">
        <v>73</v>
      </c>
      <c r="I3681">
        <v>4</v>
      </c>
      <c r="J3681">
        <f t="shared" si="116"/>
        <v>120</v>
      </c>
      <c r="K3681" s="3">
        <v>5</v>
      </c>
      <c r="L3681" s="3">
        <f t="shared" si="117"/>
        <v>480</v>
      </c>
      <c r="M3681">
        <v>456</v>
      </c>
      <c r="N3681" s="3">
        <f>Table2[[#This Row],[Total Cost]]-Table2[[#This Row],[Total Sales]]</f>
        <v>24</v>
      </c>
      <c r="O3681" t="s">
        <v>84</v>
      </c>
      <c r="P3681" t="s">
        <v>17</v>
      </c>
    </row>
    <row r="3682" spans="1:16">
      <c r="A3682" t="s">
        <v>14264</v>
      </c>
      <c r="B3682" t="s">
        <v>14265</v>
      </c>
      <c r="C3682" t="s">
        <v>37096</v>
      </c>
      <c r="D3682" t="s">
        <v>37103</v>
      </c>
      <c r="E3682" t="s">
        <v>14266</v>
      </c>
      <c r="F3682" t="s">
        <v>11051</v>
      </c>
      <c r="G3682" s="2">
        <v>45543</v>
      </c>
      <c r="H3682" t="s">
        <v>56</v>
      </c>
      <c r="I3682">
        <v>3</v>
      </c>
      <c r="J3682">
        <f t="shared" si="116"/>
        <v>90</v>
      </c>
      <c r="K3682" s="3">
        <v>10</v>
      </c>
      <c r="L3682" s="3">
        <f t="shared" si="117"/>
        <v>270</v>
      </c>
      <c r="M3682">
        <v>243</v>
      </c>
      <c r="N3682" s="3">
        <f>Table2[[#This Row],[Total Cost]]-Table2[[#This Row],[Total Sales]]</f>
        <v>27</v>
      </c>
      <c r="O3682" t="s">
        <v>23</v>
      </c>
      <c r="P3682" t="s">
        <v>17</v>
      </c>
    </row>
    <row r="3683" spans="1:16">
      <c r="A3683" t="s">
        <v>14267</v>
      </c>
      <c r="B3683" t="s">
        <v>14268</v>
      </c>
      <c r="C3683" t="s">
        <v>37077</v>
      </c>
      <c r="D3683" t="s">
        <v>37912</v>
      </c>
      <c r="E3683" t="s">
        <v>14269</v>
      </c>
      <c r="F3683" t="s">
        <v>14270</v>
      </c>
      <c r="G3683" s="2">
        <v>45749</v>
      </c>
      <c r="H3683" t="s">
        <v>56</v>
      </c>
      <c r="I3683">
        <v>4</v>
      </c>
      <c r="J3683">
        <f t="shared" si="116"/>
        <v>90</v>
      </c>
      <c r="K3683" s="3">
        <v>0</v>
      </c>
      <c r="L3683" s="3">
        <f t="shared" si="117"/>
        <v>360</v>
      </c>
      <c r="M3683">
        <v>360</v>
      </c>
      <c r="N3683" s="3">
        <f>Table2[[#This Row],[Total Cost]]-Table2[[#This Row],[Total Sales]]</f>
        <v>0</v>
      </c>
      <c r="O3683" t="s">
        <v>16</v>
      </c>
      <c r="P3683" t="s">
        <v>78</v>
      </c>
    </row>
    <row r="3684" spans="1:16">
      <c r="A3684" t="s">
        <v>14271</v>
      </c>
      <c r="B3684" t="s">
        <v>14272</v>
      </c>
      <c r="C3684" t="s">
        <v>37344</v>
      </c>
      <c r="D3684" t="s">
        <v>37955</v>
      </c>
      <c r="E3684" t="s">
        <v>14273</v>
      </c>
      <c r="F3684" t="s">
        <v>14274</v>
      </c>
      <c r="G3684" s="2">
        <v>45635</v>
      </c>
      <c r="H3684" t="s">
        <v>42</v>
      </c>
      <c r="I3684">
        <v>1</v>
      </c>
      <c r="J3684">
        <f t="shared" si="116"/>
        <v>200</v>
      </c>
      <c r="K3684" s="3">
        <v>0</v>
      </c>
      <c r="L3684" s="3">
        <f t="shared" si="117"/>
        <v>200</v>
      </c>
      <c r="M3684">
        <v>200</v>
      </c>
      <c r="N3684" s="3">
        <f>Table2[[#This Row],[Total Cost]]-Table2[[#This Row],[Total Sales]]</f>
        <v>0</v>
      </c>
      <c r="O3684" t="s">
        <v>90</v>
      </c>
      <c r="P3684" t="s">
        <v>17</v>
      </c>
    </row>
    <row r="3685" spans="1:16">
      <c r="A3685" t="s">
        <v>14275</v>
      </c>
      <c r="B3685" t="s">
        <v>14276</v>
      </c>
      <c r="C3685" t="s">
        <v>38119</v>
      </c>
      <c r="D3685" t="s">
        <v>37290</v>
      </c>
      <c r="E3685" t="s">
        <v>14277</v>
      </c>
      <c r="F3685" t="s">
        <v>14278</v>
      </c>
      <c r="G3685" s="2">
        <v>45574</v>
      </c>
      <c r="H3685" t="s">
        <v>73</v>
      </c>
      <c r="I3685">
        <v>2</v>
      </c>
      <c r="J3685">
        <f t="shared" si="116"/>
        <v>120</v>
      </c>
      <c r="K3685" s="3">
        <v>5</v>
      </c>
      <c r="L3685" s="3">
        <f t="shared" si="117"/>
        <v>240</v>
      </c>
      <c r="M3685">
        <v>228</v>
      </c>
      <c r="N3685" s="3">
        <f>Table2[[#This Row],[Total Cost]]-Table2[[#This Row],[Total Sales]]</f>
        <v>12</v>
      </c>
      <c r="O3685" t="s">
        <v>33</v>
      </c>
      <c r="P3685" t="s">
        <v>17</v>
      </c>
    </row>
    <row r="3686" spans="1:16">
      <c r="A3686" t="s">
        <v>14279</v>
      </c>
      <c r="B3686" t="s">
        <v>14280</v>
      </c>
      <c r="C3686" t="s">
        <v>37085</v>
      </c>
      <c r="D3686" t="s">
        <v>37132</v>
      </c>
      <c r="E3686" t="s">
        <v>14281</v>
      </c>
      <c r="F3686" t="s">
        <v>14282</v>
      </c>
      <c r="G3686" s="2">
        <v>45403</v>
      </c>
      <c r="H3686" t="s">
        <v>42</v>
      </c>
      <c r="I3686">
        <v>1</v>
      </c>
      <c r="J3686">
        <f t="shared" si="116"/>
        <v>200</v>
      </c>
      <c r="K3686" s="3">
        <v>0</v>
      </c>
      <c r="L3686" s="3">
        <f t="shared" si="117"/>
        <v>200</v>
      </c>
      <c r="M3686">
        <v>200</v>
      </c>
      <c r="N3686" s="3">
        <f>Table2[[#This Row],[Total Cost]]-Table2[[#This Row],[Total Sales]]</f>
        <v>0</v>
      </c>
      <c r="O3686" t="s">
        <v>33</v>
      </c>
      <c r="P3686" t="s">
        <v>17</v>
      </c>
    </row>
    <row r="3687" spans="1:16">
      <c r="A3687" s="1" t="s">
        <v>14283</v>
      </c>
      <c r="B3687" t="s">
        <v>14284</v>
      </c>
      <c r="C3687" t="s">
        <v>37208</v>
      </c>
      <c r="D3687" t="s">
        <v>37489</v>
      </c>
      <c r="E3687" t="s">
        <v>14285</v>
      </c>
      <c r="F3687" t="s">
        <v>14286</v>
      </c>
      <c r="G3687" s="2">
        <v>45659</v>
      </c>
      <c r="H3687" t="s">
        <v>89</v>
      </c>
      <c r="I3687">
        <v>4</v>
      </c>
      <c r="J3687">
        <f t="shared" si="116"/>
        <v>50</v>
      </c>
      <c r="K3687" s="3">
        <v>0</v>
      </c>
      <c r="L3687" s="3">
        <f t="shared" si="117"/>
        <v>200</v>
      </c>
      <c r="M3687">
        <v>200</v>
      </c>
      <c r="N3687" s="3">
        <f>Table2[[#This Row],[Total Cost]]-Table2[[#This Row],[Total Sales]]</f>
        <v>0</v>
      </c>
      <c r="O3687" t="s">
        <v>90</v>
      </c>
      <c r="P3687" t="s">
        <v>17</v>
      </c>
    </row>
    <row r="3688" spans="1:16">
      <c r="A3688" t="s">
        <v>14287</v>
      </c>
      <c r="B3688" t="s">
        <v>14288</v>
      </c>
      <c r="C3688" t="s">
        <v>36958</v>
      </c>
      <c r="D3688" t="s">
        <v>37635</v>
      </c>
      <c r="E3688" t="s">
        <v>14289</v>
      </c>
      <c r="F3688" t="s">
        <v>14290</v>
      </c>
      <c r="G3688" s="2">
        <v>45691</v>
      </c>
      <c r="H3688" t="s">
        <v>89</v>
      </c>
      <c r="I3688">
        <v>4</v>
      </c>
      <c r="J3688">
        <f t="shared" si="116"/>
        <v>50</v>
      </c>
      <c r="K3688" s="3">
        <v>0</v>
      </c>
      <c r="L3688" s="3">
        <f t="shared" si="117"/>
        <v>200</v>
      </c>
      <c r="M3688">
        <v>200</v>
      </c>
      <c r="N3688" s="3">
        <f>Table2[[#This Row],[Total Cost]]-Table2[[#This Row],[Total Sales]]</f>
        <v>0</v>
      </c>
      <c r="O3688" t="s">
        <v>16</v>
      </c>
      <c r="P3688" t="s">
        <v>17</v>
      </c>
    </row>
    <row r="3689" spans="1:16">
      <c r="A3689" t="s">
        <v>14291</v>
      </c>
      <c r="B3689" t="s">
        <v>14292</v>
      </c>
      <c r="C3689" t="s">
        <v>37911</v>
      </c>
      <c r="D3689" t="s">
        <v>37513</v>
      </c>
      <c r="E3689" t="s">
        <v>14293</v>
      </c>
      <c r="F3689" t="s">
        <v>14294</v>
      </c>
      <c r="G3689" s="2">
        <v>45431</v>
      </c>
      <c r="H3689" t="s">
        <v>47</v>
      </c>
      <c r="I3689">
        <v>2</v>
      </c>
      <c r="J3689">
        <f t="shared" si="116"/>
        <v>1200</v>
      </c>
      <c r="K3689" s="3">
        <v>10</v>
      </c>
      <c r="L3689" s="3">
        <f t="shared" si="117"/>
        <v>2400</v>
      </c>
      <c r="M3689">
        <v>2160</v>
      </c>
      <c r="N3689" s="3">
        <f>Table2[[#This Row],[Total Cost]]-Table2[[#This Row],[Total Sales]]</f>
        <v>240</v>
      </c>
      <c r="O3689" t="s">
        <v>33</v>
      </c>
      <c r="P3689" t="s">
        <v>17</v>
      </c>
    </row>
    <row r="3690" spans="1:16">
      <c r="A3690" t="s">
        <v>14295</v>
      </c>
      <c r="B3690" t="s">
        <v>14296</v>
      </c>
      <c r="C3690" t="s">
        <v>37504</v>
      </c>
      <c r="D3690" t="s">
        <v>37748</v>
      </c>
      <c r="E3690" t="s">
        <v>14297</v>
      </c>
      <c r="F3690" t="s">
        <v>14298</v>
      </c>
      <c r="G3690" s="2">
        <v>45587</v>
      </c>
      <c r="H3690" t="s">
        <v>47</v>
      </c>
      <c r="I3690">
        <v>2</v>
      </c>
      <c r="J3690">
        <f t="shared" si="116"/>
        <v>1200</v>
      </c>
      <c r="K3690" s="3">
        <v>0</v>
      </c>
      <c r="L3690" s="3">
        <f t="shared" si="117"/>
        <v>2400</v>
      </c>
      <c r="M3690">
        <v>2400</v>
      </c>
      <c r="N3690" s="3">
        <f>Table2[[#This Row],[Total Cost]]-Table2[[#This Row],[Total Sales]]</f>
        <v>0</v>
      </c>
      <c r="O3690" t="s">
        <v>23</v>
      </c>
      <c r="P3690" t="s">
        <v>17</v>
      </c>
    </row>
    <row r="3691" spans="1:16">
      <c r="A3691" t="s">
        <v>14299</v>
      </c>
      <c r="B3691" t="s">
        <v>14300</v>
      </c>
      <c r="C3691" t="s">
        <v>37085</v>
      </c>
      <c r="D3691" t="s">
        <v>38289</v>
      </c>
      <c r="E3691" t="s">
        <v>14301</v>
      </c>
      <c r="F3691" t="s">
        <v>13869</v>
      </c>
      <c r="G3691" s="2">
        <v>45517</v>
      </c>
      <c r="H3691" t="s">
        <v>89</v>
      </c>
      <c r="I3691">
        <v>1</v>
      </c>
      <c r="J3691">
        <f t="shared" si="116"/>
        <v>50</v>
      </c>
      <c r="K3691" s="3">
        <v>0</v>
      </c>
      <c r="L3691" s="3">
        <f t="shared" si="117"/>
        <v>50</v>
      </c>
      <c r="M3691">
        <v>50</v>
      </c>
      <c r="N3691" s="3">
        <f>Table2[[#This Row],[Total Cost]]-Table2[[#This Row],[Total Sales]]</f>
        <v>0</v>
      </c>
      <c r="O3691" t="s">
        <v>90</v>
      </c>
      <c r="P3691" t="s">
        <v>17</v>
      </c>
    </row>
    <row r="3692" spans="1:16">
      <c r="A3692" t="s">
        <v>14302</v>
      </c>
      <c r="B3692" t="s">
        <v>14303</v>
      </c>
      <c r="C3692" t="s">
        <v>36996</v>
      </c>
      <c r="D3692" t="s">
        <v>38118</v>
      </c>
      <c r="E3692" t="s">
        <v>14304</v>
      </c>
      <c r="F3692" t="s">
        <v>14305</v>
      </c>
      <c r="G3692" s="2">
        <v>45634</v>
      </c>
      <c r="H3692" t="s">
        <v>47</v>
      </c>
      <c r="I3692">
        <v>3</v>
      </c>
      <c r="J3692">
        <f t="shared" si="116"/>
        <v>1200</v>
      </c>
      <c r="K3692" s="3">
        <v>0</v>
      </c>
      <c r="L3692" s="3">
        <f t="shared" si="117"/>
        <v>3600</v>
      </c>
      <c r="M3692">
        <v>3600</v>
      </c>
      <c r="N3692" s="3">
        <f>Table2[[#This Row],[Total Cost]]-Table2[[#This Row],[Total Sales]]</f>
        <v>0</v>
      </c>
      <c r="O3692" t="s">
        <v>90</v>
      </c>
      <c r="P3692" t="s">
        <v>17</v>
      </c>
    </row>
    <row r="3693" spans="1:16">
      <c r="A3693" t="s">
        <v>14306</v>
      </c>
      <c r="B3693" t="s">
        <v>14307</v>
      </c>
      <c r="C3693" t="s">
        <v>36958</v>
      </c>
      <c r="D3693" t="s">
        <v>38014</v>
      </c>
      <c r="E3693" t="s">
        <v>14308</v>
      </c>
      <c r="F3693" t="s">
        <v>14309</v>
      </c>
      <c r="G3693" s="2">
        <v>45555</v>
      </c>
      <c r="H3693" t="s">
        <v>42</v>
      </c>
      <c r="I3693">
        <v>4</v>
      </c>
      <c r="J3693">
        <f t="shared" si="116"/>
        <v>200</v>
      </c>
      <c r="K3693" s="3">
        <v>0</v>
      </c>
      <c r="L3693" s="3">
        <f t="shared" si="117"/>
        <v>800</v>
      </c>
      <c r="M3693">
        <v>800</v>
      </c>
      <c r="N3693" s="3">
        <f>Table2[[#This Row],[Total Cost]]-Table2[[#This Row],[Total Sales]]</f>
        <v>0</v>
      </c>
      <c r="O3693" t="s">
        <v>16</v>
      </c>
      <c r="P3693" t="s">
        <v>17</v>
      </c>
    </row>
    <row r="3694" spans="1:16">
      <c r="A3694" t="s">
        <v>14310</v>
      </c>
      <c r="B3694" t="s">
        <v>14311</v>
      </c>
      <c r="C3694" t="s">
        <v>37133</v>
      </c>
      <c r="D3694" t="s">
        <v>37796</v>
      </c>
      <c r="E3694" t="s">
        <v>14312</v>
      </c>
      <c r="F3694" t="s">
        <v>7166</v>
      </c>
      <c r="G3694" s="2">
        <v>45408</v>
      </c>
      <c r="H3694" t="s">
        <v>42</v>
      </c>
      <c r="I3694">
        <v>2</v>
      </c>
      <c r="J3694">
        <f t="shared" si="116"/>
        <v>200</v>
      </c>
      <c r="K3694" s="3">
        <v>0</v>
      </c>
      <c r="L3694" s="3">
        <f t="shared" si="117"/>
        <v>400</v>
      </c>
      <c r="M3694">
        <v>400</v>
      </c>
      <c r="N3694" s="3">
        <f>Table2[[#This Row],[Total Cost]]-Table2[[#This Row],[Total Sales]]</f>
        <v>0</v>
      </c>
      <c r="O3694" t="s">
        <v>90</v>
      </c>
      <c r="P3694" t="s">
        <v>17</v>
      </c>
    </row>
    <row r="3695" spans="1:16">
      <c r="A3695" t="s">
        <v>14313</v>
      </c>
      <c r="B3695" t="s">
        <v>14314</v>
      </c>
      <c r="C3695" t="s">
        <v>37452</v>
      </c>
      <c r="D3695" t="s">
        <v>37345</v>
      </c>
      <c r="E3695" t="s">
        <v>14315</v>
      </c>
      <c r="F3695" t="s">
        <v>14316</v>
      </c>
      <c r="G3695" s="2">
        <v>45467</v>
      </c>
      <c r="H3695" t="s">
        <v>89</v>
      </c>
      <c r="I3695">
        <v>3</v>
      </c>
      <c r="J3695">
        <f t="shared" si="116"/>
        <v>50</v>
      </c>
      <c r="K3695" s="3">
        <v>0</v>
      </c>
      <c r="L3695" s="3">
        <f t="shared" si="117"/>
        <v>150</v>
      </c>
      <c r="M3695">
        <v>150</v>
      </c>
      <c r="N3695" s="3">
        <f>Table2[[#This Row],[Total Cost]]-Table2[[#This Row],[Total Sales]]</f>
        <v>0</v>
      </c>
      <c r="O3695" t="s">
        <v>84</v>
      </c>
      <c r="P3695" t="s">
        <v>17</v>
      </c>
    </row>
    <row r="3696" spans="1:16">
      <c r="A3696" t="s">
        <v>14317</v>
      </c>
      <c r="B3696" t="s">
        <v>14318</v>
      </c>
      <c r="C3696" t="s">
        <v>37158</v>
      </c>
      <c r="D3696" t="s">
        <v>37237</v>
      </c>
      <c r="E3696" t="s">
        <v>14319</v>
      </c>
      <c r="F3696" t="s">
        <v>14320</v>
      </c>
      <c r="G3696" s="2">
        <v>45679</v>
      </c>
      <c r="H3696" t="s">
        <v>89</v>
      </c>
      <c r="I3696">
        <v>3</v>
      </c>
      <c r="J3696">
        <f t="shared" si="116"/>
        <v>50</v>
      </c>
      <c r="K3696" s="3">
        <v>0</v>
      </c>
      <c r="L3696" s="3">
        <f t="shared" si="117"/>
        <v>150</v>
      </c>
      <c r="M3696">
        <v>150</v>
      </c>
      <c r="N3696" s="3">
        <f>Table2[[#This Row],[Total Cost]]-Table2[[#This Row],[Total Sales]]</f>
        <v>0</v>
      </c>
      <c r="O3696" t="s">
        <v>16</v>
      </c>
      <c r="P3696" t="s">
        <v>17</v>
      </c>
    </row>
    <row r="3697" spans="1:16">
      <c r="A3697" t="s">
        <v>14321</v>
      </c>
      <c r="B3697" t="s">
        <v>14322</v>
      </c>
      <c r="C3697" t="s">
        <v>37000</v>
      </c>
      <c r="D3697" t="s">
        <v>37300</v>
      </c>
      <c r="E3697" t="s">
        <v>14323</v>
      </c>
      <c r="F3697" t="s">
        <v>14324</v>
      </c>
      <c r="G3697" s="2">
        <v>45447</v>
      </c>
      <c r="H3697" t="s">
        <v>28</v>
      </c>
      <c r="I3697">
        <v>4</v>
      </c>
      <c r="J3697">
        <f t="shared" si="116"/>
        <v>300</v>
      </c>
      <c r="K3697" s="3">
        <v>0</v>
      </c>
      <c r="L3697" s="3">
        <f t="shared" si="117"/>
        <v>1200</v>
      </c>
      <c r="M3697">
        <v>1200</v>
      </c>
      <c r="N3697" s="3">
        <f>Table2[[#This Row],[Total Cost]]-Table2[[#This Row],[Total Sales]]</f>
        <v>0</v>
      </c>
      <c r="O3697" t="s">
        <v>23</v>
      </c>
      <c r="P3697" t="s">
        <v>17</v>
      </c>
    </row>
    <row r="3698" spans="1:16">
      <c r="A3698" t="s">
        <v>14325</v>
      </c>
      <c r="B3698" t="s">
        <v>14326</v>
      </c>
      <c r="C3698" t="s">
        <v>37288</v>
      </c>
      <c r="D3698" t="s">
        <v>37903</v>
      </c>
      <c r="E3698" t="s">
        <v>14327</v>
      </c>
      <c r="F3698" t="s">
        <v>14328</v>
      </c>
      <c r="G3698" s="2">
        <v>45491</v>
      </c>
      <c r="H3698" t="s">
        <v>28</v>
      </c>
      <c r="I3698">
        <v>4</v>
      </c>
      <c r="J3698">
        <f t="shared" si="116"/>
        <v>300</v>
      </c>
      <c r="K3698" s="3">
        <v>0</v>
      </c>
      <c r="L3698" s="3">
        <f t="shared" si="117"/>
        <v>1200</v>
      </c>
      <c r="M3698">
        <v>1200</v>
      </c>
      <c r="N3698" s="3">
        <f>Table2[[#This Row],[Total Cost]]-Table2[[#This Row],[Total Sales]]</f>
        <v>0</v>
      </c>
      <c r="O3698" t="s">
        <v>90</v>
      </c>
      <c r="P3698" t="s">
        <v>17</v>
      </c>
    </row>
    <row r="3699" spans="1:16">
      <c r="A3699" t="s">
        <v>14329</v>
      </c>
      <c r="B3699" t="s">
        <v>14330</v>
      </c>
      <c r="C3699" t="s">
        <v>37366</v>
      </c>
      <c r="D3699" t="s">
        <v>36959</v>
      </c>
      <c r="E3699" t="s">
        <v>14331</v>
      </c>
      <c r="F3699" t="s">
        <v>14332</v>
      </c>
      <c r="G3699" s="2">
        <v>45686</v>
      </c>
      <c r="H3699" t="s">
        <v>15</v>
      </c>
      <c r="I3699">
        <v>3</v>
      </c>
      <c r="J3699">
        <f t="shared" si="116"/>
        <v>800</v>
      </c>
      <c r="K3699" s="3">
        <v>5</v>
      </c>
      <c r="L3699" s="3">
        <f t="shared" si="117"/>
        <v>2400</v>
      </c>
      <c r="M3699">
        <v>2280</v>
      </c>
      <c r="N3699" s="3">
        <f>Table2[[#This Row],[Total Cost]]-Table2[[#This Row],[Total Sales]]</f>
        <v>120</v>
      </c>
      <c r="O3699" t="s">
        <v>16</v>
      </c>
      <c r="P3699" t="s">
        <v>17</v>
      </c>
    </row>
    <row r="3700" spans="1:16">
      <c r="A3700" t="s">
        <v>14333</v>
      </c>
      <c r="B3700" t="s">
        <v>14334</v>
      </c>
      <c r="C3700" t="s">
        <v>37238</v>
      </c>
      <c r="D3700" t="s">
        <v>38147</v>
      </c>
      <c r="E3700" t="s">
        <v>14335</v>
      </c>
      <c r="F3700" t="s">
        <v>14336</v>
      </c>
      <c r="G3700" s="2">
        <v>45631</v>
      </c>
      <c r="H3700" t="s">
        <v>22</v>
      </c>
      <c r="I3700">
        <v>2</v>
      </c>
      <c r="J3700">
        <f t="shared" si="116"/>
        <v>100</v>
      </c>
      <c r="K3700" s="3">
        <v>0</v>
      </c>
      <c r="L3700" s="3">
        <f t="shared" si="117"/>
        <v>200</v>
      </c>
      <c r="M3700">
        <v>200</v>
      </c>
      <c r="N3700" s="3">
        <f>Table2[[#This Row],[Total Cost]]-Table2[[#This Row],[Total Sales]]</f>
        <v>0</v>
      </c>
      <c r="O3700" t="s">
        <v>16</v>
      </c>
      <c r="P3700" t="s">
        <v>17</v>
      </c>
    </row>
    <row r="3701" spans="1:16">
      <c r="A3701" t="s">
        <v>14337</v>
      </c>
      <c r="B3701" t="s">
        <v>14338</v>
      </c>
      <c r="C3701" t="s">
        <v>37358</v>
      </c>
      <c r="D3701" t="s">
        <v>37286</v>
      </c>
      <c r="E3701" t="s">
        <v>14339</v>
      </c>
      <c r="F3701" t="s">
        <v>14340</v>
      </c>
      <c r="G3701" s="2">
        <v>45509</v>
      </c>
      <c r="H3701" t="s">
        <v>89</v>
      </c>
      <c r="I3701">
        <v>1</v>
      </c>
      <c r="J3701">
        <f t="shared" si="116"/>
        <v>50</v>
      </c>
      <c r="K3701" s="3">
        <v>0</v>
      </c>
      <c r="L3701" s="3">
        <f t="shared" si="117"/>
        <v>50</v>
      </c>
      <c r="M3701">
        <v>50</v>
      </c>
      <c r="N3701" s="3">
        <f>Table2[[#This Row],[Total Cost]]-Table2[[#This Row],[Total Sales]]</f>
        <v>0</v>
      </c>
      <c r="O3701" t="s">
        <v>23</v>
      </c>
      <c r="P3701" t="s">
        <v>17</v>
      </c>
    </row>
    <row r="3702" spans="1:16">
      <c r="A3702" t="s">
        <v>14341</v>
      </c>
      <c r="B3702" t="s">
        <v>14342</v>
      </c>
      <c r="C3702" t="s">
        <v>37658</v>
      </c>
      <c r="D3702" t="s">
        <v>37039</v>
      </c>
      <c r="E3702" t="s">
        <v>14343</v>
      </c>
      <c r="F3702" t="s">
        <v>8216</v>
      </c>
      <c r="G3702" s="2">
        <v>45554</v>
      </c>
      <c r="H3702" t="s">
        <v>47</v>
      </c>
      <c r="I3702">
        <v>4</v>
      </c>
      <c r="J3702">
        <f t="shared" si="116"/>
        <v>1200</v>
      </c>
      <c r="K3702" s="3">
        <v>0</v>
      </c>
      <c r="L3702" s="3">
        <f t="shared" si="117"/>
        <v>4800</v>
      </c>
      <c r="M3702">
        <v>4800</v>
      </c>
      <c r="N3702" s="3">
        <f>Table2[[#This Row],[Total Cost]]-Table2[[#This Row],[Total Sales]]</f>
        <v>0</v>
      </c>
      <c r="O3702" t="s">
        <v>33</v>
      </c>
      <c r="P3702" t="s">
        <v>17</v>
      </c>
    </row>
    <row r="3703" spans="1:16">
      <c r="A3703" t="s">
        <v>14344</v>
      </c>
      <c r="B3703" t="s">
        <v>14345</v>
      </c>
      <c r="C3703" t="s">
        <v>37281</v>
      </c>
      <c r="D3703" t="s">
        <v>37742</v>
      </c>
      <c r="E3703" t="s">
        <v>14346</v>
      </c>
      <c r="F3703" t="s">
        <v>14347</v>
      </c>
      <c r="G3703" s="2">
        <v>45645</v>
      </c>
      <c r="H3703" t="s">
        <v>89</v>
      </c>
      <c r="I3703">
        <v>3</v>
      </c>
      <c r="J3703">
        <f t="shared" si="116"/>
        <v>50</v>
      </c>
      <c r="K3703" s="3">
        <v>0</v>
      </c>
      <c r="L3703" s="3">
        <f t="shared" si="117"/>
        <v>150</v>
      </c>
      <c r="M3703">
        <v>150</v>
      </c>
      <c r="N3703" s="3">
        <f>Table2[[#This Row],[Total Cost]]-Table2[[#This Row],[Total Sales]]</f>
        <v>0</v>
      </c>
      <c r="O3703" t="s">
        <v>16</v>
      </c>
      <c r="P3703" t="s">
        <v>17</v>
      </c>
    </row>
    <row r="3704" spans="1:16">
      <c r="A3704" t="s">
        <v>14348</v>
      </c>
      <c r="B3704" t="s">
        <v>2304</v>
      </c>
      <c r="C3704" t="s">
        <v>36958</v>
      </c>
      <c r="D3704" t="s">
        <v>36983</v>
      </c>
      <c r="E3704" t="s">
        <v>14349</v>
      </c>
      <c r="F3704" t="s">
        <v>6078</v>
      </c>
      <c r="G3704" s="2">
        <v>45731</v>
      </c>
      <c r="H3704" t="s">
        <v>73</v>
      </c>
      <c r="I3704">
        <v>3</v>
      </c>
      <c r="J3704">
        <f t="shared" si="116"/>
        <v>120</v>
      </c>
      <c r="K3704" s="3">
        <v>5</v>
      </c>
      <c r="L3704" s="3">
        <f t="shared" si="117"/>
        <v>360</v>
      </c>
      <c r="M3704">
        <v>342</v>
      </c>
      <c r="N3704" s="3">
        <f>Table2[[#This Row],[Total Cost]]-Table2[[#This Row],[Total Sales]]</f>
        <v>18</v>
      </c>
      <c r="O3704" t="s">
        <v>84</v>
      </c>
      <c r="P3704" t="s">
        <v>17</v>
      </c>
    </row>
    <row r="3705" spans="1:16">
      <c r="A3705" t="s">
        <v>14350</v>
      </c>
      <c r="B3705" t="s">
        <v>14351</v>
      </c>
      <c r="C3705" t="s">
        <v>36980</v>
      </c>
      <c r="D3705" t="s">
        <v>38016</v>
      </c>
      <c r="E3705" t="s">
        <v>14352</v>
      </c>
      <c r="F3705" t="s">
        <v>14353</v>
      </c>
      <c r="G3705" s="2">
        <v>45479</v>
      </c>
      <c r="H3705" t="s">
        <v>56</v>
      </c>
      <c r="I3705">
        <v>3</v>
      </c>
      <c r="J3705">
        <f t="shared" si="116"/>
        <v>90</v>
      </c>
      <c r="K3705" s="3">
        <v>5</v>
      </c>
      <c r="L3705" s="3">
        <f t="shared" si="117"/>
        <v>270</v>
      </c>
      <c r="M3705">
        <v>256.5</v>
      </c>
      <c r="N3705" s="3">
        <f>Table2[[#This Row],[Total Cost]]-Table2[[#This Row],[Total Sales]]</f>
        <v>13.5</v>
      </c>
      <c r="O3705" t="s">
        <v>84</v>
      </c>
      <c r="P3705" t="s">
        <v>17</v>
      </c>
    </row>
    <row r="3706" spans="1:16">
      <c r="A3706" t="s">
        <v>14354</v>
      </c>
      <c r="B3706" t="s">
        <v>14355</v>
      </c>
      <c r="C3706" t="s">
        <v>37004</v>
      </c>
      <c r="D3706" t="s">
        <v>37299</v>
      </c>
      <c r="E3706" t="s">
        <v>14356</v>
      </c>
      <c r="F3706" t="s">
        <v>14357</v>
      </c>
      <c r="G3706" s="2">
        <v>45475</v>
      </c>
      <c r="H3706" t="s">
        <v>22</v>
      </c>
      <c r="I3706">
        <v>3</v>
      </c>
      <c r="J3706">
        <f t="shared" si="116"/>
        <v>100</v>
      </c>
      <c r="K3706" s="3">
        <v>5</v>
      </c>
      <c r="L3706" s="3">
        <f t="shared" si="117"/>
        <v>300</v>
      </c>
      <c r="M3706">
        <v>285</v>
      </c>
      <c r="N3706" s="3">
        <f>Table2[[#This Row],[Total Cost]]-Table2[[#This Row],[Total Sales]]</f>
        <v>15</v>
      </c>
      <c r="O3706" t="s">
        <v>16</v>
      </c>
      <c r="P3706" t="s">
        <v>17</v>
      </c>
    </row>
    <row r="3707" spans="1:16">
      <c r="A3707" t="s">
        <v>14358</v>
      </c>
      <c r="B3707" t="s">
        <v>14359</v>
      </c>
      <c r="C3707" t="s">
        <v>36998</v>
      </c>
      <c r="D3707" t="s">
        <v>37555</v>
      </c>
      <c r="E3707" t="s">
        <v>14360</v>
      </c>
      <c r="F3707" t="s">
        <v>14361</v>
      </c>
      <c r="G3707" s="2">
        <v>45705</v>
      </c>
      <c r="H3707" t="s">
        <v>73</v>
      </c>
      <c r="I3707">
        <v>2</v>
      </c>
      <c r="J3707">
        <f t="shared" si="116"/>
        <v>120</v>
      </c>
      <c r="K3707" s="3">
        <v>5</v>
      </c>
      <c r="L3707" s="3">
        <f t="shared" si="117"/>
        <v>240</v>
      </c>
      <c r="M3707">
        <v>228</v>
      </c>
      <c r="N3707" s="3">
        <f>Table2[[#This Row],[Total Cost]]-Table2[[#This Row],[Total Sales]]</f>
        <v>12</v>
      </c>
      <c r="O3707" t="s">
        <v>33</v>
      </c>
      <c r="P3707" t="s">
        <v>17</v>
      </c>
    </row>
    <row r="3708" spans="1:16">
      <c r="A3708" t="s">
        <v>14362</v>
      </c>
      <c r="B3708" t="s">
        <v>3586</v>
      </c>
      <c r="C3708" t="s">
        <v>37303</v>
      </c>
      <c r="D3708" t="s">
        <v>36983</v>
      </c>
      <c r="E3708" t="s">
        <v>14363</v>
      </c>
      <c r="F3708" t="s">
        <v>12504</v>
      </c>
      <c r="G3708" s="2">
        <v>45507</v>
      </c>
      <c r="H3708" t="s">
        <v>47</v>
      </c>
      <c r="I3708">
        <v>4</v>
      </c>
      <c r="J3708">
        <f t="shared" si="116"/>
        <v>1200</v>
      </c>
      <c r="K3708" s="3">
        <v>5</v>
      </c>
      <c r="L3708" s="3">
        <f t="shared" si="117"/>
        <v>4800</v>
      </c>
      <c r="M3708">
        <v>4560</v>
      </c>
      <c r="N3708" s="3">
        <f>Table2[[#This Row],[Total Cost]]-Table2[[#This Row],[Total Sales]]</f>
        <v>240</v>
      </c>
      <c r="O3708" t="s">
        <v>90</v>
      </c>
      <c r="P3708" t="s">
        <v>17</v>
      </c>
    </row>
    <row r="3709" spans="1:16">
      <c r="A3709" t="s">
        <v>14364</v>
      </c>
      <c r="B3709" t="s">
        <v>14365</v>
      </c>
      <c r="C3709" t="s">
        <v>37365</v>
      </c>
      <c r="D3709" t="s">
        <v>37453</v>
      </c>
      <c r="E3709" t="s">
        <v>14366</v>
      </c>
      <c r="F3709" t="s">
        <v>14367</v>
      </c>
      <c r="G3709" s="2">
        <v>45671</v>
      </c>
      <c r="H3709" t="s">
        <v>42</v>
      </c>
      <c r="I3709">
        <v>1</v>
      </c>
      <c r="J3709">
        <f t="shared" si="116"/>
        <v>200</v>
      </c>
      <c r="K3709" s="3">
        <v>0</v>
      </c>
      <c r="L3709" s="3">
        <f t="shared" si="117"/>
        <v>200</v>
      </c>
      <c r="M3709">
        <v>200</v>
      </c>
      <c r="N3709" s="3">
        <f>Table2[[#This Row],[Total Cost]]-Table2[[#This Row],[Total Sales]]</f>
        <v>0</v>
      </c>
      <c r="O3709" t="s">
        <v>33</v>
      </c>
      <c r="P3709" t="s">
        <v>17</v>
      </c>
    </row>
    <row r="3710" spans="1:16">
      <c r="A3710" t="s">
        <v>14368</v>
      </c>
      <c r="B3710" t="s">
        <v>14369</v>
      </c>
      <c r="C3710" t="s">
        <v>38290</v>
      </c>
      <c r="D3710" t="s">
        <v>37046</v>
      </c>
      <c r="E3710" t="s">
        <v>14370</v>
      </c>
      <c r="F3710" t="s">
        <v>14371</v>
      </c>
      <c r="G3710" s="2">
        <v>45560</v>
      </c>
      <c r="H3710" t="s">
        <v>42</v>
      </c>
      <c r="I3710">
        <v>2</v>
      </c>
      <c r="J3710">
        <f t="shared" si="116"/>
        <v>200</v>
      </c>
      <c r="K3710" s="3">
        <v>5</v>
      </c>
      <c r="L3710" s="3">
        <f t="shared" si="117"/>
        <v>400</v>
      </c>
      <c r="M3710">
        <v>380</v>
      </c>
      <c r="N3710" s="3">
        <f>Table2[[#This Row],[Total Cost]]-Table2[[#This Row],[Total Sales]]</f>
        <v>20</v>
      </c>
      <c r="O3710" t="s">
        <v>90</v>
      </c>
      <c r="P3710" t="s">
        <v>17</v>
      </c>
    </row>
    <row r="3711" spans="1:16">
      <c r="A3711" t="s">
        <v>14372</v>
      </c>
      <c r="B3711" t="s">
        <v>14373</v>
      </c>
      <c r="C3711" t="s">
        <v>37137</v>
      </c>
      <c r="D3711" t="s">
        <v>38171</v>
      </c>
      <c r="E3711" t="s">
        <v>14374</v>
      </c>
      <c r="F3711" t="s">
        <v>11687</v>
      </c>
      <c r="G3711" s="2">
        <v>45587</v>
      </c>
      <c r="H3711" t="s">
        <v>15</v>
      </c>
      <c r="I3711">
        <v>4</v>
      </c>
      <c r="J3711">
        <f t="shared" si="116"/>
        <v>800</v>
      </c>
      <c r="K3711" s="3">
        <v>0</v>
      </c>
      <c r="L3711" s="3">
        <f t="shared" si="117"/>
        <v>3200</v>
      </c>
      <c r="M3711">
        <v>3200</v>
      </c>
      <c r="N3711" s="3">
        <f>Table2[[#This Row],[Total Cost]]-Table2[[#This Row],[Total Sales]]</f>
        <v>0</v>
      </c>
      <c r="O3711" t="s">
        <v>84</v>
      </c>
      <c r="P3711" t="s">
        <v>17</v>
      </c>
    </row>
    <row r="3712" spans="1:16">
      <c r="A3712" t="s">
        <v>14375</v>
      </c>
      <c r="B3712" t="s">
        <v>14376</v>
      </c>
      <c r="C3712" t="s">
        <v>38291</v>
      </c>
      <c r="D3712" t="s">
        <v>37172</v>
      </c>
      <c r="E3712" t="s">
        <v>14377</v>
      </c>
      <c r="F3712" t="s">
        <v>14378</v>
      </c>
      <c r="G3712" s="2">
        <v>45492</v>
      </c>
      <c r="H3712" t="s">
        <v>15</v>
      </c>
      <c r="I3712">
        <v>1</v>
      </c>
      <c r="J3712">
        <f t="shared" si="116"/>
        <v>800</v>
      </c>
      <c r="K3712" s="3">
        <v>15</v>
      </c>
      <c r="L3712" s="3">
        <f t="shared" si="117"/>
        <v>800</v>
      </c>
      <c r="M3712">
        <v>680</v>
      </c>
      <c r="N3712" s="3">
        <f>Table2[[#This Row],[Total Cost]]-Table2[[#This Row],[Total Sales]]</f>
        <v>120</v>
      </c>
      <c r="O3712" t="s">
        <v>23</v>
      </c>
      <c r="P3712" t="s">
        <v>17</v>
      </c>
    </row>
    <row r="3713" spans="1:16">
      <c r="A3713" t="s">
        <v>14379</v>
      </c>
      <c r="B3713" t="s">
        <v>14380</v>
      </c>
      <c r="C3713" t="s">
        <v>37988</v>
      </c>
      <c r="D3713" t="s">
        <v>37063</v>
      </c>
      <c r="E3713" t="s">
        <v>14381</v>
      </c>
      <c r="F3713" t="s">
        <v>7685</v>
      </c>
      <c r="G3713" s="2">
        <v>45735</v>
      </c>
      <c r="H3713" t="s">
        <v>89</v>
      </c>
      <c r="I3713">
        <v>1</v>
      </c>
      <c r="J3713">
        <f t="shared" si="116"/>
        <v>50</v>
      </c>
      <c r="K3713" s="3">
        <v>0</v>
      </c>
      <c r="L3713" s="3">
        <f t="shared" si="117"/>
        <v>50</v>
      </c>
      <c r="M3713">
        <v>50</v>
      </c>
      <c r="N3713" s="3">
        <f>Table2[[#This Row],[Total Cost]]-Table2[[#This Row],[Total Sales]]</f>
        <v>0</v>
      </c>
      <c r="O3713" t="s">
        <v>84</v>
      </c>
      <c r="P3713" t="s">
        <v>17</v>
      </c>
    </row>
    <row r="3714" spans="1:16">
      <c r="A3714" t="s">
        <v>14382</v>
      </c>
      <c r="B3714" t="s">
        <v>14383</v>
      </c>
      <c r="C3714" t="s">
        <v>36976</v>
      </c>
      <c r="D3714" t="s">
        <v>37157</v>
      </c>
      <c r="E3714" t="s">
        <v>14384</v>
      </c>
      <c r="F3714" t="s">
        <v>14385</v>
      </c>
      <c r="G3714" s="2">
        <v>45634</v>
      </c>
      <c r="H3714" t="s">
        <v>56</v>
      </c>
      <c r="I3714">
        <v>1</v>
      </c>
      <c r="J3714">
        <f t="shared" si="116"/>
        <v>90</v>
      </c>
      <c r="K3714" s="3">
        <v>0</v>
      </c>
      <c r="L3714" s="3">
        <f t="shared" si="117"/>
        <v>90</v>
      </c>
      <c r="M3714">
        <v>90</v>
      </c>
      <c r="N3714" s="3">
        <f>Table2[[#This Row],[Total Cost]]-Table2[[#This Row],[Total Sales]]</f>
        <v>0</v>
      </c>
      <c r="O3714" t="s">
        <v>90</v>
      </c>
      <c r="P3714" t="s">
        <v>17</v>
      </c>
    </row>
    <row r="3715" spans="1:16">
      <c r="A3715" t="s">
        <v>14386</v>
      </c>
      <c r="B3715" t="s">
        <v>14387</v>
      </c>
      <c r="C3715" t="s">
        <v>37540</v>
      </c>
      <c r="D3715" t="s">
        <v>37413</v>
      </c>
      <c r="E3715" t="s">
        <v>14388</v>
      </c>
      <c r="F3715" t="s">
        <v>14389</v>
      </c>
      <c r="G3715" s="2">
        <v>45541</v>
      </c>
      <c r="H3715" t="s">
        <v>83</v>
      </c>
      <c r="I3715">
        <v>2</v>
      </c>
      <c r="J3715">
        <f t="shared" ref="J3715:J3778" si="118">L3715/I3715</f>
        <v>150</v>
      </c>
      <c r="K3715" s="3">
        <v>0</v>
      </c>
      <c r="L3715" s="3">
        <f t="shared" si="117"/>
        <v>300</v>
      </c>
      <c r="M3715">
        <v>300</v>
      </c>
      <c r="N3715" s="3">
        <f>Table2[[#This Row],[Total Cost]]-Table2[[#This Row],[Total Sales]]</f>
        <v>0</v>
      </c>
      <c r="O3715" t="s">
        <v>33</v>
      </c>
      <c r="P3715" t="s">
        <v>17</v>
      </c>
    </row>
    <row r="3716" spans="1:16">
      <c r="A3716" t="s">
        <v>14390</v>
      </c>
      <c r="B3716" t="s">
        <v>14391</v>
      </c>
      <c r="C3716" t="s">
        <v>37000</v>
      </c>
      <c r="D3716" t="s">
        <v>37421</v>
      </c>
      <c r="E3716" t="s">
        <v>14392</v>
      </c>
      <c r="F3716" t="s">
        <v>14393</v>
      </c>
      <c r="G3716" s="2">
        <v>45641</v>
      </c>
      <c r="H3716" t="s">
        <v>22</v>
      </c>
      <c r="I3716">
        <v>4</v>
      </c>
      <c r="J3716">
        <f t="shared" si="118"/>
        <v>100</v>
      </c>
      <c r="K3716" s="3">
        <v>5</v>
      </c>
      <c r="L3716" s="3">
        <f t="shared" si="117"/>
        <v>400</v>
      </c>
      <c r="M3716">
        <v>380</v>
      </c>
      <c r="N3716" s="3">
        <f>Table2[[#This Row],[Total Cost]]-Table2[[#This Row],[Total Sales]]</f>
        <v>20</v>
      </c>
      <c r="O3716" t="s">
        <v>90</v>
      </c>
      <c r="P3716" t="s">
        <v>17</v>
      </c>
    </row>
    <row r="3717" spans="1:16">
      <c r="A3717" t="s">
        <v>14394</v>
      </c>
      <c r="B3717" t="s">
        <v>14395</v>
      </c>
      <c r="C3717" t="s">
        <v>37249</v>
      </c>
      <c r="D3717" t="s">
        <v>37426</v>
      </c>
      <c r="E3717" t="s">
        <v>14396</v>
      </c>
      <c r="F3717" t="s">
        <v>14397</v>
      </c>
      <c r="G3717" s="2">
        <v>45533</v>
      </c>
      <c r="H3717" t="s">
        <v>42</v>
      </c>
      <c r="I3717">
        <v>4</v>
      </c>
      <c r="J3717">
        <f t="shared" si="118"/>
        <v>200</v>
      </c>
      <c r="K3717" s="3">
        <v>0</v>
      </c>
      <c r="L3717" s="3">
        <f t="shared" si="117"/>
        <v>800</v>
      </c>
      <c r="M3717">
        <v>800</v>
      </c>
      <c r="N3717" s="3">
        <f>Table2[[#This Row],[Total Cost]]-Table2[[#This Row],[Total Sales]]</f>
        <v>0</v>
      </c>
      <c r="O3717" t="s">
        <v>23</v>
      </c>
      <c r="P3717" t="s">
        <v>17</v>
      </c>
    </row>
    <row r="3718" spans="1:16">
      <c r="A3718" t="s">
        <v>14398</v>
      </c>
      <c r="B3718" t="s">
        <v>14399</v>
      </c>
      <c r="C3718" t="s">
        <v>37666</v>
      </c>
      <c r="D3718" t="s">
        <v>37242</v>
      </c>
      <c r="E3718" t="s">
        <v>14400</v>
      </c>
      <c r="F3718" t="s">
        <v>10453</v>
      </c>
      <c r="G3718" s="2">
        <v>45646</v>
      </c>
      <c r="H3718" t="s">
        <v>73</v>
      </c>
      <c r="I3718">
        <v>1</v>
      </c>
      <c r="J3718">
        <f t="shared" si="118"/>
        <v>120</v>
      </c>
      <c r="K3718" s="3">
        <v>15</v>
      </c>
      <c r="L3718" s="3">
        <f t="shared" ref="L3718:L3781" si="119">M3718/(1-K3718/100)</f>
        <v>120</v>
      </c>
      <c r="M3718">
        <v>102</v>
      </c>
      <c r="N3718" s="3">
        <f>Table2[[#This Row],[Total Cost]]-Table2[[#This Row],[Total Sales]]</f>
        <v>18</v>
      </c>
      <c r="O3718" t="s">
        <v>16</v>
      </c>
      <c r="P3718" t="s">
        <v>17</v>
      </c>
    </row>
    <row r="3719" spans="1:16">
      <c r="A3719" t="s">
        <v>14401</v>
      </c>
      <c r="B3719" t="s">
        <v>14402</v>
      </c>
      <c r="C3719" t="s">
        <v>37534</v>
      </c>
      <c r="D3719" t="s">
        <v>37764</v>
      </c>
      <c r="E3719" t="s">
        <v>14403</v>
      </c>
      <c r="F3719" t="s">
        <v>14404</v>
      </c>
      <c r="G3719" s="2">
        <v>45583</v>
      </c>
      <c r="H3719" t="s">
        <v>56</v>
      </c>
      <c r="I3719">
        <v>1</v>
      </c>
      <c r="J3719">
        <f t="shared" si="118"/>
        <v>90</v>
      </c>
      <c r="K3719" s="3">
        <v>0</v>
      </c>
      <c r="L3719" s="3">
        <f t="shared" si="119"/>
        <v>90</v>
      </c>
      <c r="M3719">
        <v>90</v>
      </c>
      <c r="N3719" s="3">
        <f>Table2[[#This Row],[Total Cost]]-Table2[[#This Row],[Total Sales]]</f>
        <v>0</v>
      </c>
      <c r="O3719" t="s">
        <v>23</v>
      </c>
      <c r="P3719" t="s">
        <v>78</v>
      </c>
    </row>
    <row r="3720" spans="1:16">
      <c r="A3720" t="s">
        <v>14405</v>
      </c>
      <c r="B3720" t="s">
        <v>14406</v>
      </c>
      <c r="C3720" t="s">
        <v>36974</v>
      </c>
      <c r="D3720" t="s">
        <v>37941</v>
      </c>
      <c r="E3720" t="s">
        <v>14407</v>
      </c>
      <c r="F3720" t="s">
        <v>14408</v>
      </c>
      <c r="G3720" s="2">
        <v>45599</v>
      </c>
      <c r="H3720" t="s">
        <v>22</v>
      </c>
      <c r="I3720">
        <v>1</v>
      </c>
      <c r="J3720">
        <f t="shared" si="118"/>
        <v>100</v>
      </c>
      <c r="K3720" s="3">
        <v>5</v>
      </c>
      <c r="L3720" s="3">
        <f t="shared" si="119"/>
        <v>100</v>
      </c>
      <c r="M3720">
        <v>95</v>
      </c>
      <c r="N3720" s="3">
        <f>Table2[[#This Row],[Total Cost]]-Table2[[#This Row],[Total Sales]]</f>
        <v>5</v>
      </c>
      <c r="O3720" t="s">
        <v>90</v>
      </c>
      <c r="P3720" t="s">
        <v>17</v>
      </c>
    </row>
    <row r="3721" spans="1:16">
      <c r="A3721" t="s">
        <v>14409</v>
      </c>
      <c r="B3721" t="s">
        <v>14410</v>
      </c>
      <c r="C3721" t="s">
        <v>37000</v>
      </c>
      <c r="D3721" t="s">
        <v>37571</v>
      </c>
      <c r="E3721" t="s">
        <v>14411</v>
      </c>
      <c r="F3721" t="s">
        <v>4282</v>
      </c>
      <c r="G3721" s="2">
        <v>45432</v>
      </c>
      <c r="H3721" t="s">
        <v>47</v>
      </c>
      <c r="I3721">
        <v>3</v>
      </c>
      <c r="J3721">
        <f t="shared" si="118"/>
        <v>1200</v>
      </c>
      <c r="K3721" s="3">
        <v>10</v>
      </c>
      <c r="L3721" s="3">
        <f t="shared" si="119"/>
        <v>3600</v>
      </c>
      <c r="M3721">
        <v>3240</v>
      </c>
      <c r="N3721" s="3">
        <f>Table2[[#This Row],[Total Cost]]-Table2[[#This Row],[Total Sales]]</f>
        <v>360</v>
      </c>
      <c r="O3721" t="s">
        <v>90</v>
      </c>
      <c r="P3721" t="s">
        <v>17</v>
      </c>
    </row>
    <row r="3722" spans="1:16">
      <c r="A3722" t="s">
        <v>14412</v>
      </c>
      <c r="B3722" t="s">
        <v>14413</v>
      </c>
      <c r="C3722" t="s">
        <v>36988</v>
      </c>
      <c r="D3722" t="s">
        <v>37740</v>
      </c>
      <c r="E3722" t="s">
        <v>14414</v>
      </c>
      <c r="F3722" t="s">
        <v>14415</v>
      </c>
      <c r="G3722" s="2">
        <v>45517</v>
      </c>
      <c r="H3722" t="s">
        <v>42</v>
      </c>
      <c r="I3722">
        <v>4</v>
      </c>
      <c r="J3722">
        <f t="shared" si="118"/>
        <v>200</v>
      </c>
      <c r="K3722" s="3">
        <v>5</v>
      </c>
      <c r="L3722" s="3">
        <f t="shared" si="119"/>
        <v>800</v>
      </c>
      <c r="M3722">
        <v>760</v>
      </c>
      <c r="N3722" s="3">
        <f>Table2[[#This Row],[Total Cost]]-Table2[[#This Row],[Total Sales]]</f>
        <v>40</v>
      </c>
      <c r="O3722" t="s">
        <v>23</v>
      </c>
      <c r="P3722" t="s">
        <v>17</v>
      </c>
    </row>
    <row r="3723" spans="1:16">
      <c r="A3723" t="s">
        <v>14416</v>
      </c>
      <c r="B3723" t="s">
        <v>14417</v>
      </c>
      <c r="C3723" t="s">
        <v>37087</v>
      </c>
      <c r="D3723" t="s">
        <v>37555</v>
      </c>
      <c r="E3723" t="s">
        <v>14418</v>
      </c>
      <c r="F3723" t="s">
        <v>14419</v>
      </c>
      <c r="G3723" s="2">
        <v>45766</v>
      </c>
      <c r="H3723" t="s">
        <v>15</v>
      </c>
      <c r="I3723">
        <v>3</v>
      </c>
      <c r="J3723">
        <f t="shared" si="118"/>
        <v>800</v>
      </c>
      <c r="K3723" s="3">
        <v>0</v>
      </c>
      <c r="L3723" s="3">
        <f t="shared" si="119"/>
        <v>2400</v>
      </c>
      <c r="M3723">
        <v>2400</v>
      </c>
      <c r="N3723" s="3">
        <f>Table2[[#This Row],[Total Cost]]-Table2[[#This Row],[Total Sales]]</f>
        <v>0</v>
      </c>
      <c r="O3723" t="s">
        <v>33</v>
      </c>
      <c r="P3723" t="s">
        <v>17</v>
      </c>
    </row>
    <row r="3724" spans="1:16">
      <c r="A3724" t="s">
        <v>14420</v>
      </c>
      <c r="B3724" t="s">
        <v>14421</v>
      </c>
      <c r="C3724" t="s">
        <v>37281</v>
      </c>
      <c r="D3724" t="s">
        <v>37712</v>
      </c>
      <c r="E3724" t="s">
        <v>14422</v>
      </c>
      <c r="F3724" t="s">
        <v>14423</v>
      </c>
      <c r="G3724" s="2">
        <v>45733</v>
      </c>
      <c r="H3724" t="s">
        <v>15</v>
      </c>
      <c r="I3724">
        <v>4</v>
      </c>
      <c r="J3724">
        <f t="shared" si="118"/>
        <v>800</v>
      </c>
      <c r="K3724" s="3">
        <v>5</v>
      </c>
      <c r="L3724" s="3">
        <f t="shared" si="119"/>
        <v>3200</v>
      </c>
      <c r="M3724">
        <v>3040</v>
      </c>
      <c r="N3724" s="3">
        <f>Table2[[#This Row],[Total Cost]]-Table2[[#This Row],[Total Sales]]</f>
        <v>160</v>
      </c>
      <c r="O3724" t="s">
        <v>33</v>
      </c>
      <c r="P3724" t="s">
        <v>17</v>
      </c>
    </row>
    <row r="3725" spans="1:16">
      <c r="A3725" t="s">
        <v>14424</v>
      </c>
      <c r="B3725" t="s">
        <v>14425</v>
      </c>
      <c r="C3725" t="s">
        <v>37019</v>
      </c>
      <c r="D3725" t="s">
        <v>37536</v>
      </c>
      <c r="E3725" t="s">
        <v>14426</v>
      </c>
      <c r="F3725" t="s">
        <v>14427</v>
      </c>
      <c r="G3725" s="2">
        <v>45663</v>
      </c>
      <c r="H3725" t="s">
        <v>89</v>
      </c>
      <c r="I3725">
        <v>2</v>
      </c>
      <c r="J3725">
        <f t="shared" si="118"/>
        <v>50</v>
      </c>
      <c r="K3725" s="3">
        <v>0</v>
      </c>
      <c r="L3725" s="3">
        <f t="shared" si="119"/>
        <v>100</v>
      </c>
      <c r="M3725">
        <v>100</v>
      </c>
      <c r="N3725" s="3">
        <f>Table2[[#This Row],[Total Cost]]-Table2[[#This Row],[Total Sales]]</f>
        <v>0</v>
      </c>
      <c r="O3725" t="s">
        <v>90</v>
      </c>
      <c r="P3725" t="s">
        <v>17</v>
      </c>
    </row>
    <row r="3726" spans="1:16">
      <c r="A3726" t="s">
        <v>14428</v>
      </c>
      <c r="B3726" t="s">
        <v>14429</v>
      </c>
      <c r="C3726" t="s">
        <v>37087</v>
      </c>
      <c r="D3726" t="s">
        <v>38201</v>
      </c>
      <c r="E3726" t="s">
        <v>14430</v>
      </c>
      <c r="F3726" t="s">
        <v>14431</v>
      </c>
      <c r="G3726" s="2">
        <v>45436</v>
      </c>
      <c r="H3726" t="s">
        <v>15</v>
      </c>
      <c r="I3726">
        <v>4</v>
      </c>
      <c r="J3726">
        <f t="shared" si="118"/>
        <v>800</v>
      </c>
      <c r="K3726" s="3">
        <v>0</v>
      </c>
      <c r="L3726" s="3">
        <f t="shared" si="119"/>
        <v>3200</v>
      </c>
      <c r="M3726">
        <v>3200</v>
      </c>
      <c r="N3726" s="3">
        <f>Table2[[#This Row],[Total Cost]]-Table2[[#This Row],[Total Sales]]</f>
        <v>0</v>
      </c>
      <c r="O3726" t="s">
        <v>33</v>
      </c>
      <c r="P3726" t="s">
        <v>17</v>
      </c>
    </row>
    <row r="3727" spans="1:16">
      <c r="A3727" t="s">
        <v>14432</v>
      </c>
      <c r="B3727" t="s">
        <v>14433</v>
      </c>
      <c r="C3727" t="s">
        <v>37137</v>
      </c>
      <c r="D3727" t="s">
        <v>38276</v>
      </c>
      <c r="E3727" t="s">
        <v>14434</v>
      </c>
      <c r="F3727" t="s">
        <v>14435</v>
      </c>
      <c r="G3727" s="2">
        <v>45514</v>
      </c>
      <c r="H3727" t="s">
        <v>56</v>
      </c>
      <c r="I3727">
        <v>1</v>
      </c>
      <c r="J3727">
        <f t="shared" si="118"/>
        <v>90</v>
      </c>
      <c r="K3727" s="3">
        <v>0</v>
      </c>
      <c r="L3727" s="3">
        <f t="shared" si="119"/>
        <v>90</v>
      </c>
      <c r="M3727">
        <v>90</v>
      </c>
      <c r="N3727" s="3">
        <f>Table2[[#This Row],[Total Cost]]-Table2[[#This Row],[Total Sales]]</f>
        <v>0</v>
      </c>
      <c r="O3727" t="s">
        <v>84</v>
      </c>
      <c r="P3727" t="s">
        <v>17</v>
      </c>
    </row>
    <row r="3728" spans="1:16">
      <c r="A3728" t="s">
        <v>14436</v>
      </c>
      <c r="B3728" t="s">
        <v>14437</v>
      </c>
      <c r="C3728" t="s">
        <v>38292</v>
      </c>
      <c r="D3728" t="s">
        <v>37022</v>
      </c>
      <c r="E3728" t="s">
        <v>14438</v>
      </c>
      <c r="F3728" t="s">
        <v>14439</v>
      </c>
      <c r="G3728" s="2">
        <v>45702</v>
      </c>
      <c r="H3728" t="s">
        <v>42</v>
      </c>
      <c r="I3728">
        <v>1</v>
      </c>
      <c r="J3728">
        <f t="shared" si="118"/>
        <v>200</v>
      </c>
      <c r="K3728" s="3">
        <v>0</v>
      </c>
      <c r="L3728" s="3">
        <f t="shared" si="119"/>
        <v>200</v>
      </c>
      <c r="M3728">
        <v>200</v>
      </c>
      <c r="N3728" s="3">
        <f>Table2[[#This Row],[Total Cost]]-Table2[[#This Row],[Total Sales]]</f>
        <v>0</v>
      </c>
      <c r="O3728" t="s">
        <v>23</v>
      </c>
      <c r="P3728" t="s">
        <v>17</v>
      </c>
    </row>
    <row r="3729" spans="1:16">
      <c r="A3729" t="s">
        <v>14440</v>
      </c>
      <c r="B3729" t="s">
        <v>14441</v>
      </c>
      <c r="C3729" t="s">
        <v>37364</v>
      </c>
      <c r="D3729" t="s">
        <v>37071</v>
      </c>
      <c r="E3729" t="s">
        <v>14442</v>
      </c>
      <c r="F3729" t="s">
        <v>14443</v>
      </c>
      <c r="G3729" s="2">
        <v>45727</v>
      </c>
      <c r="H3729" t="s">
        <v>89</v>
      </c>
      <c r="I3729">
        <v>4</v>
      </c>
      <c r="J3729">
        <f t="shared" si="118"/>
        <v>50</v>
      </c>
      <c r="K3729" s="3">
        <v>5</v>
      </c>
      <c r="L3729" s="3">
        <f t="shared" si="119"/>
        <v>200</v>
      </c>
      <c r="M3729">
        <v>190</v>
      </c>
      <c r="N3729" s="3">
        <f>Table2[[#This Row],[Total Cost]]-Table2[[#This Row],[Total Sales]]</f>
        <v>10</v>
      </c>
      <c r="O3729" t="s">
        <v>16</v>
      </c>
      <c r="P3729" t="s">
        <v>17</v>
      </c>
    </row>
    <row r="3730" spans="1:16">
      <c r="A3730" t="s">
        <v>14444</v>
      </c>
      <c r="B3730" t="s">
        <v>14445</v>
      </c>
      <c r="C3730" t="s">
        <v>36970</v>
      </c>
      <c r="D3730" t="s">
        <v>37769</v>
      </c>
      <c r="E3730" t="s">
        <v>14446</v>
      </c>
      <c r="F3730" t="s">
        <v>14447</v>
      </c>
      <c r="G3730" s="2">
        <v>45410</v>
      </c>
      <c r="H3730" t="s">
        <v>22</v>
      </c>
      <c r="I3730">
        <v>2</v>
      </c>
      <c r="J3730">
        <f t="shared" si="118"/>
        <v>100</v>
      </c>
      <c r="K3730" s="3">
        <v>5</v>
      </c>
      <c r="L3730" s="3">
        <f t="shared" si="119"/>
        <v>200</v>
      </c>
      <c r="M3730">
        <v>190</v>
      </c>
      <c r="N3730" s="3">
        <f>Table2[[#This Row],[Total Cost]]-Table2[[#This Row],[Total Sales]]</f>
        <v>10</v>
      </c>
      <c r="O3730" t="s">
        <v>33</v>
      </c>
      <c r="P3730" t="s">
        <v>17</v>
      </c>
    </row>
    <row r="3731" spans="1:16">
      <c r="A3731" t="s">
        <v>14448</v>
      </c>
      <c r="B3731" t="s">
        <v>14449</v>
      </c>
      <c r="C3731" t="s">
        <v>36976</v>
      </c>
      <c r="D3731" t="s">
        <v>37016</v>
      </c>
      <c r="E3731" t="s">
        <v>14450</v>
      </c>
      <c r="F3731" t="s">
        <v>11075</v>
      </c>
      <c r="G3731" s="2">
        <v>45538</v>
      </c>
      <c r="H3731" t="s">
        <v>22</v>
      </c>
      <c r="I3731">
        <v>1</v>
      </c>
      <c r="J3731">
        <f t="shared" si="118"/>
        <v>100</v>
      </c>
      <c r="K3731" s="3">
        <v>0</v>
      </c>
      <c r="L3731" s="3">
        <f t="shared" si="119"/>
        <v>100</v>
      </c>
      <c r="M3731">
        <v>100</v>
      </c>
      <c r="N3731" s="3">
        <f>Table2[[#This Row],[Total Cost]]-Table2[[#This Row],[Total Sales]]</f>
        <v>0</v>
      </c>
      <c r="O3731" t="s">
        <v>84</v>
      </c>
      <c r="P3731" t="s">
        <v>17</v>
      </c>
    </row>
    <row r="3732" spans="1:16">
      <c r="A3732" t="s">
        <v>14451</v>
      </c>
      <c r="B3732" t="s">
        <v>14452</v>
      </c>
      <c r="C3732" t="s">
        <v>37406</v>
      </c>
      <c r="D3732" t="s">
        <v>37066</v>
      </c>
      <c r="E3732" t="s">
        <v>14453</v>
      </c>
      <c r="F3732" t="s">
        <v>1427</v>
      </c>
      <c r="G3732" s="2">
        <v>45473</v>
      </c>
      <c r="H3732" t="s">
        <v>56</v>
      </c>
      <c r="I3732">
        <v>1</v>
      </c>
      <c r="J3732">
        <f t="shared" si="118"/>
        <v>90</v>
      </c>
      <c r="K3732" s="3">
        <v>15</v>
      </c>
      <c r="L3732" s="3">
        <f t="shared" si="119"/>
        <v>90</v>
      </c>
      <c r="M3732">
        <v>76.5</v>
      </c>
      <c r="N3732" s="3">
        <f>Table2[[#This Row],[Total Cost]]-Table2[[#This Row],[Total Sales]]</f>
        <v>13.5</v>
      </c>
      <c r="O3732" t="s">
        <v>90</v>
      </c>
      <c r="P3732" t="s">
        <v>17</v>
      </c>
    </row>
    <row r="3733" spans="1:16">
      <c r="A3733" t="s">
        <v>14454</v>
      </c>
      <c r="B3733" t="s">
        <v>14455</v>
      </c>
      <c r="C3733" t="s">
        <v>37246</v>
      </c>
      <c r="D3733" t="s">
        <v>37839</v>
      </c>
      <c r="E3733" t="s">
        <v>14456</v>
      </c>
      <c r="F3733" t="s">
        <v>3111</v>
      </c>
      <c r="G3733" s="2">
        <v>45580</v>
      </c>
      <c r="H3733" t="s">
        <v>28</v>
      </c>
      <c r="I3733">
        <v>2</v>
      </c>
      <c r="J3733">
        <f t="shared" si="118"/>
        <v>300</v>
      </c>
      <c r="K3733" s="3">
        <v>0</v>
      </c>
      <c r="L3733" s="3">
        <f t="shared" si="119"/>
        <v>600</v>
      </c>
      <c r="M3733">
        <v>600</v>
      </c>
      <c r="N3733" s="3">
        <f>Table2[[#This Row],[Total Cost]]-Table2[[#This Row],[Total Sales]]</f>
        <v>0</v>
      </c>
      <c r="O3733" t="s">
        <v>84</v>
      </c>
      <c r="P3733" t="s">
        <v>17</v>
      </c>
    </row>
    <row r="3734" spans="1:16">
      <c r="A3734" t="s">
        <v>14457</v>
      </c>
      <c r="B3734" t="s">
        <v>14458</v>
      </c>
      <c r="C3734" t="s">
        <v>37733</v>
      </c>
      <c r="D3734" t="s">
        <v>37132</v>
      </c>
      <c r="E3734" t="s">
        <v>14459</v>
      </c>
      <c r="F3734" t="s">
        <v>714</v>
      </c>
      <c r="G3734" s="2">
        <v>45440</v>
      </c>
      <c r="H3734" t="s">
        <v>42</v>
      </c>
      <c r="I3734">
        <v>3</v>
      </c>
      <c r="J3734">
        <f t="shared" si="118"/>
        <v>200</v>
      </c>
      <c r="K3734" s="3">
        <v>0</v>
      </c>
      <c r="L3734" s="3">
        <f t="shared" si="119"/>
        <v>600</v>
      </c>
      <c r="M3734">
        <v>600</v>
      </c>
      <c r="N3734" s="3">
        <f>Table2[[#This Row],[Total Cost]]-Table2[[#This Row],[Total Sales]]</f>
        <v>0</v>
      </c>
      <c r="O3734" t="s">
        <v>90</v>
      </c>
      <c r="P3734" t="s">
        <v>78</v>
      </c>
    </row>
    <row r="3735" spans="1:16">
      <c r="A3735" t="s">
        <v>14460</v>
      </c>
      <c r="B3735" t="s">
        <v>14461</v>
      </c>
      <c r="C3735" t="s">
        <v>37491</v>
      </c>
      <c r="D3735" t="s">
        <v>37215</v>
      </c>
      <c r="E3735" t="s">
        <v>14462</v>
      </c>
      <c r="F3735" t="s">
        <v>6012</v>
      </c>
      <c r="G3735" s="2">
        <v>45439</v>
      </c>
      <c r="H3735" t="s">
        <v>56</v>
      </c>
      <c r="I3735">
        <v>3</v>
      </c>
      <c r="J3735">
        <f t="shared" si="118"/>
        <v>90</v>
      </c>
      <c r="K3735" s="3">
        <v>5</v>
      </c>
      <c r="L3735" s="3">
        <f t="shared" si="119"/>
        <v>270</v>
      </c>
      <c r="M3735">
        <v>256.5</v>
      </c>
      <c r="N3735" s="3">
        <f>Table2[[#This Row],[Total Cost]]-Table2[[#This Row],[Total Sales]]</f>
        <v>13.5</v>
      </c>
      <c r="O3735" t="s">
        <v>84</v>
      </c>
      <c r="P3735" t="s">
        <v>17</v>
      </c>
    </row>
    <row r="3736" spans="1:16">
      <c r="A3736" t="s">
        <v>14463</v>
      </c>
      <c r="B3736" t="s">
        <v>14464</v>
      </c>
      <c r="C3736" t="s">
        <v>37403</v>
      </c>
      <c r="D3736" t="s">
        <v>37635</v>
      </c>
      <c r="E3736" t="s">
        <v>14465</v>
      </c>
      <c r="F3736" t="s">
        <v>14466</v>
      </c>
      <c r="G3736" s="2">
        <v>45626</v>
      </c>
      <c r="H3736" t="s">
        <v>56</v>
      </c>
      <c r="I3736">
        <v>1</v>
      </c>
      <c r="J3736">
        <f t="shared" si="118"/>
        <v>90</v>
      </c>
      <c r="K3736" s="3">
        <v>5</v>
      </c>
      <c r="L3736" s="3">
        <f t="shared" si="119"/>
        <v>90</v>
      </c>
      <c r="M3736">
        <v>85.5</v>
      </c>
      <c r="N3736" s="3">
        <f>Table2[[#This Row],[Total Cost]]-Table2[[#This Row],[Total Sales]]</f>
        <v>4.5</v>
      </c>
      <c r="O3736" t="s">
        <v>23</v>
      </c>
      <c r="P3736" t="s">
        <v>17</v>
      </c>
    </row>
    <row r="3737" spans="1:16">
      <c r="A3737" t="s">
        <v>14467</v>
      </c>
      <c r="B3737" t="s">
        <v>14468</v>
      </c>
      <c r="C3737" t="s">
        <v>37696</v>
      </c>
      <c r="D3737" t="s">
        <v>38293</v>
      </c>
      <c r="E3737" t="s">
        <v>14469</v>
      </c>
      <c r="F3737" t="s">
        <v>14470</v>
      </c>
      <c r="G3737" s="2">
        <v>45711</v>
      </c>
      <c r="H3737" t="s">
        <v>47</v>
      </c>
      <c r="I3737">
        <v>2</v>
      </c>
      <c r="J3737">
        <f t="shared" si="118"/>
        <v>1200</v>
      </c>
      <c r="K3737" s="3">
        <v>0</v>
      </c>
      <c r="L3737" s="3">
        <f t="shared" si="119"/>
        <v>2400</v>
      </c>
      <c r="M3737">
        <v>2400</v>
      </c>
      <c r="N3737" s="3">
        <f>Table2[[#This Row],[Total Cost]]-Table2[[#This Row],[Total Sales]]</f>
        <v>0</v>
      </c>
      <c r="O3737" t="s">
        <v>33</v>
      </c>
      <c r="P3737" t="s">
        <v>17</v>
      </c>
    </row>
    <row r="3738" spans="1:16">
      <c r="A3738" t="s">
        <v>14471</v>
      </c>
      <c r="B3738" t="s">
        <v>933</v>
      </c>
      <c r="C3738" t="s">
        <v>37051</v>
      </c>
      <c r="D3738" t="s">
        <v>37198</v>
      </c>
      <c r="E3738" t="s">
        <v>14472</v>
      </c>
      <c r="F3738" t="s">
        <v>14473</v>
      </c>
      <c r="G3738" s="2">
        <v>45527</v>
      </c>
      <c r="H3738" t="s">
        <v>83</v>
      </c>
      <c r="I3738">
        <v>4</v>
      </c>
      <c r="J3738">
        <f t="shared" si="118"/>
        <v>150</v>
      </c>
      <c r="K3738" s="3">
        <v>5</v>
      </c>
      <c r="L3738" s="3">
        <f t="shared" si="119"/>
        <v>600</v>
      </c>
      <c r="M3738">
        <v>570</v>
      </c>
      <c r="N3738" s="3">
        <f>Table2[[#This Row],[Total Cost]]-Table2[[#This Row],[Total Sales]]</f>
        <v>30</v>
      </c>
      <c r="O3738" t="s">
        <v>33</v>
      </c>
      <c r="P3738" t="s">
        <v>17</v>
      </c>
    </row>
    <row r="3739" spans="1:16">
      <c r="A3739" t="s">
        <v>14474</v>
      </c>
      <c r="B3739" t="s">
        <v>14475</v>
      </c>
      <c r="C3739" t="s">
        <v>37685</v>
      </c>
      <c r="D3739" t="s">
        <v>38163</v>
      </c>
      <c r="E3739" t="s">
        <v>14476</v>
      </c>
      <c r="F3739" t="s">
        <v>14477</v>
      </c>
      <c r="G3739" s="2">
        <v>45620</v>
      </c>
      <c r="H3739" t="s">
        <v>73</v>
      </c>
      <c r="I3739">
        <v>1</v>
      </c>
      <c r="J3739">
        <f t="shared" si="118"/>
        <v>120</v>
      </c>
      <c r="K3739" s="3">
        <v>5</v>
      </c>
      <c r="L3739" s="3">
        <f t="shared" si="119"/>
        <v>120</v>
      </c>
      <c r="M3739">
        <v>114</v>
      </c>
      <c r="N3739" s="3">
        <f>Table2[[#This Row],[Total Cost]]-Table2[[#This Row],[Total Sales]]</f>
        <v>6</v>
      </c>
      <c r="O3739" t="s">
        <v>23</v>
      </c>
      <c r="P3739" t="s">
        <v>17</v>
      </c>
    </row>
    <row r="3740" spans="1:16">
      <c r="A3740" t="s">
        <v>14478</v>
      </c>
      <c r="B3740" t="s">
        <v>14479</v>
      </c>
      <c r="C3740" t="s">
        <v>37725</v>
      </c>
      <c r="D3740" t="s">
        <v>38294</v>
      </c>
      <c r="E3740" t="s">
        <v>14480</v>
      </c>
      <c r="F3740" t="s">
        <v>14481</v>
      </c>
      <c r="G3740" s="2">
        <v>45689</v>
      </c>
      <c r="H3740" t="s">
        <v>73</v>
      </c>
      <c r="I3740">
        <v>3</v>
      </c>
      <c r="J3740">
        <f t="shared" si="118"/>
        <v>120</v>
      </c>
      <c r="K3740" s="3">
        <v>5</v>
      </c>
      <c r="L3740" s="3">
        <f t="shared" si="119"/>
        <v>360</v>
      </c>
      <c r="M3740">
        <v>342</v>
      </c>
      <c r="N3740" s="3">
        <f>Table2[[#This Row],[Total Cost]]-Table2[[#This Row],[Total Sales]]</f>
        <v>18</v>
      </c>
      <c r="O3740" t="s">
        <v>90</v>
      </c>
      <c r="P3740" t="s">
        <v>17</v>
      </c>
    </row>
    <row r="3741" spans="1:16">
      <c r="A3741" t="s">
        <v>14482</v>
      </c>
      <c r="B3741" t="s">
        <v>14483</v>
      </c>
      <c r="C3741" t="s">
        <v>38128</v>
      </c>
      <c r="D3741" t="s">
        <v>37536</v>
      </c>
      <c r="E3741" t="s">
        <v>14484</v>
      </c>
      <c r="F3741" t="s">
        <v>14485</v>
      </c>
      <c r="G3741" s="2">
        <v>45558</v>
      </c>
      <c r="H3741" t="s">
        <v>56</v>
      </c>
      <c r="I3741">
        <v>1</v>
      </c>
      <c r="J3741">
        <f t="shared" si="118"/>
        <v>90</v>
      </c>
      <c r="K3741" s="3">
        <v>5</v>
      </c>
      <c r="L3741" s="3">
        <f t="shared" si="119"/>
        <v>90</v>
      </c>
      <c r="M3741">
        <v>85.5</v>
      </c>
      <c r="N3741" s="3">
        <f>Table2[[#This Row],[Total Cost]]-Table2[[#This Row],[Total Sales]]</f>
        <v>4.5</v>
      </c>
      <c r="O3741" t="s">
        <v>33</v>
      </c>
      <c r="P3741" t="s">
        <v>17</v>
      </c>
    </row>
    <row r="3742" spans="1:16">
      <c r="A3742" t="s">
        <v>14486</v>
      </c>
      <c r="B3742" t="s">
        <v>14487</v>
      </c>
      <c r="C3742" t="s">
        <v>37617</v>
      </c>
      <c r="D3742" t="s">
        <v>37160</v>
      </c>
      <c r="E3742" t="s">
        <v>14488</v>
      </c>
      <c r="F3742" t="s">
        <v>14489</v>
      </c>
      <c r="G3742" s="2">
        <v>45729</v>
      </c>
      <c r="H3742" t="s">
        <v>42</v>
      </c>
      <c r="I3742">
        <v>4</v>
      </c>
      <c r="J3742">
        <f t="shared" si="118"/>
        <v>200</v>
      </c>
      <c r="K3742" s="3">
        <v>0</v>
      </c>
      <c r="L3742" s="3">
        <f t="shared" si="119"/>
        <v>800</v>
      </c>
      <c r="M3742">
        <v>800</v>
      </c>
      <c r="N3742" s="3">
        <f>Table2[[#This Row],[Total Cost]]-Table2[[#This Row],[Total Sales]]</f>
        <v>0</v>
      </c>
      <c r="O3742" t="s">
        <v>33</v>
      </c>
      <c r="P3742" t="s">
        <v>17</v>
      </c>
    </row>
    <row r="3743" spans="1:16">
      <c r="A3743" t="s">
        <v>14490</v>
      </c>
      <c r="B3743" t="s">
        <v>14491</v>
      </c>
      <c r="C3743" t="s">
        <v>37173</v>
      </c>
      <c r="D3743" t="s">
        <v>37055</v>
      </c>
      <c r="E3743" t="s">
        <v>14492</v>
      </c>
      <c r="F3743" t="s">
        <v>14493</v>
      </c>
      <c r="G3743" s="2">
        <v>45681</v>
      </c>
      <c r="H3743" t="s">
        <v>47</v>
      </c>
      <c r="I3743">
        <v>3</v>
      </c>
      <c r="J3743">
        <f t="shared" si="118"/>
        <v>1200</v>
      </c>
      <c r="K3743" s="3">
        <v>0</v>
      </c>
      <c r="L3743" s="3">
        <f t="shared" si="119"/>
        <v>3600</v>
      </c>
      <c r="M3743">
        <v>3600</v>
      </c>
      <c r="N3743" s="3">
        <f>Table2[[#This Row],[Total Cost]]-Table2[[#This Row],[Total Sales]]</f>
        <v>0</v>
      </c>
      <c r="O3743" t="s">
        <v>33</v>
      </c>
      <c r="P3743" t="s">
        <v>17</v>
      </c>
    </row>
    <row r="3744" spans="1:16">
      <c r="A3744" t="s">
        <v>14494</v>
      </c>
      <c r="B3744" t="s">
        <v>14495</v>
      </c>
      <c r="C3744" t="s">
        <v>36960</v>
      </c>
      <c r="D3744" t="s">
        <v>38294</v>
      </c>
      <c r="E3744" t="s">
        <v>14496</v>
      </c>
      <c r="F3744" t="s">
        <v>14497</v>
      </c>
      <c r="G3744" s="2">
        <v>45577</v>
      </c>
      <c r="H3744" t="s">
        <v>28</v>
      </c>
      <c r="I3744">
        <v>2</v>
      </c>
      <c r="J3744">
        <f t="shared" si="118"/>
        <v>300</v>
      </c>
      <c r="K3744" s="3">
        <v>0</v>
      </c>
      <c r="L3744" s="3">
        <f t="shared" si="119"/>
        <v>600</v>
      </c>
      <c r="M3744">
        <v>600</v>
      </c>
      <c r="N3744" s="3">
        <f>Table2[[#This Row],[Total Cost]]-Table2[[#This Row],[Total Sales]]</f>
        <v>0</v>
      </c>
      <c r="O3744" t="s">
        <v>90</v>
      </c>
      <c r="P3744" t="s">
        <v>17</v>
      </c>
    </row>
    <row r="3745" spans="1:16">
      <c r="A3745" t="s">
        <v>14498</v>
      </c>
      <c r="B3745" t="s">
        <v>14499</v>
      </c>
      <c r="C3745" t="s">
        <v>37155</v>
      </c>
      <c r="D3745" t="s">
        <v>37198</v>
      </c>
      <c r="E3745" t="s">
        <v>14500</v>
      </c>
      <c r="F3745" t="s">
        <v>14501</v>
      </c>
      <c r="G3745" s="2">
        <v>45704</v>
      </c>
      <c r="H3745" t="s">
        <v>73</v>
      </c>
      <c r="I3745">
        <v>2</v>
      </c>
      <c r="J3745">
        <f t="shared" si="118"/>
        <v>120</v>
      </c>
      <c r="K3745" s="3">
        <v>10</v>
      </c>
      <c r="L3745" s="3">
        <f t="shared" si="119"/>
        <v>240</v>
      </c>
      <c r="M3745">
        <v>216</v>
      </c>
      <c r="N3745" s="3">
        <f>Table2[[#This Row],[Total Cost]]-Table2[[#This Row],[Total Sales]]</f>
        <v>24</v>
      </c>
      <c r="O3745" t="s">
        <v>23</v>
      </c>
      <c r="P3745" t="s">
        <v>17</v>
      </c>
    </row>
    <row r="3746" spans="1:16">
      <c r="A3746" t="s">
        <v>14502</v>
      </c>
      <c r="B3746" t="s">
        <v>14503</v>
      </c>
      <c r="C3746" t="s">
        <v>36958</v>
      </c>
      <c r="D3746" t="s">
        <v>37413</v>
      </c>
      <c r="E3746" t="s">
        <v>14504</v>
      </c>
      <c r="F3746" t="s">
        <v>14505</v>
      </c>
      <c r="G3746" s="2">
        <v>45719</v>
      </c>
      <c r="H3746" t="s">
        <v>28</v>
      </c>
      <c r="I3746">
        <v>3</v>
      </c>
      <c r="J3746">
        <f t="shared" si="118"/>
        <v>300</v>
      </c>
      <c r="K3746" s="3">
        <v>0</v>
      </c>
      <c r="L3746" s="3">
        <f t="shared" si="119"/>
        <v>900</v>
      </c>
      <c r="M3746">
        <v>900</v>
      </c>
      <c r="N3746" s="3">
        <f>Table2[[#This Row],[Total Cost]]-Table2[[#This Row],[Total Sales]]</f>
        <v>0</v>
      </c>
      <c r="O3746" t="s">
        <v>23</v>
      </c>
      <c r="P3746" t="s">
        <v>17</v>
      </c>
    </row>
    <row r="3747" spans="1:16">
      <c r="A3747" t="s">
        <v>14506</v>
      </c>
      <c r="B3747" t="s">
        <v>14507</v>
      </c>
      <c r="C3747" t="s">
        <v>37041</v>
      </c>
      <c r="D3747" t="s">
        <v>38033</v>
      </c>
      <c r="E3747" t="s">
        <v>14508</v>
      </c>
      <c r="F3747" t="s">
        <v>14509</v>
      </c>
      <c r="G3747" s="2">
        <v>45732</v>
      </c>
      <c r="H3747" t="s">
        <v>22</v>
      </c>
      <c r="I3747">
        <v>1</v>
      </c>
      <c r="J3747">
        <f t="shared" si="118"/>
        <v>100</v>
      </c>
      <c r="K3747" s="3">
        <v>0</v>
      </c>
      <c r="L3747" s="3">
        <f t="shared" si="119"/>
        <v>100</v>
      </c>
      <c r="M3747">
        <v>100</v>
      </c>
      <c r="N3747" s="3">
        <f>Table2[[#This Row],[Total Cost]]-Table2[[#This Row],[Total Sales]]</f>
        <v>0</v>
      </c>
      <c r="O3747" t="s">
        <v>84</v>
      </c>
      <c r="P3747" t="s">
        <v>17</v>
      </c>
    </row>
    <row r="3748" spans="1:16">
      <c r="A3748" t="s">
        <v>14510</v>
      </c>
      <c r="B3748" t="s">
        <v>9088</v>
      </c>
      <c r="C3748" t="s">
        <v>37416</v>
      </c>
      <c r="D3748" t="s">
        <v>37046</v>
      </c>
      <c r="E3748" t="s">
        <v>14511</v>
      </c>
      <c r="F3748" t="s">
        <v>2769</v>
      </c>
      <c r="G3748" s="2">
        <v>45671</v>
      </c>
      <c r="H3748" t="s">
        <v>42</v>
      </c>
      <c r="I3748">
        <v>3</v>
      </c>
      <c r="J3748">
        <f t="shared" si="118"/>
        <v>200</v>
      </c>
      <c r="K3748" s="3">
        <v>10</v>
      </c>
      <c r="L3748" s="3">
        <f t="shared" si="119"/>
        <v>600</v>
      </c>
      <c r="M3748">
        <v>540</v>
      </c>
      <c r="N3748" s="3">
        <f>Table2[[#This Row],[Total Cost]]-Table2[[#This Row],[Total Sales]]</f>
        <v>60</v>
      </c>
      <c r="O3748" t="s">
        <v>90</v>
      </c>
      <c r="P3748" t="s">
        <v>17</v>
      </c>
    </row>
    <row r="3749" spans="1:16">
      <c r="A3749" t="s">
        <v>14512</v>
      </c>
      <c r="B3749" t="s">
        <v>14513</v>
      </c>
      <c r="C3749" t="s">
        <v>37758</v>
      </c>
      <c r="D3749" t="s">
        <v>37123</v>
      </c>
      <c r="E3749" t="s">
        <v>14514</v>
      </c>
      <c r="F3749" t="s">
        <v>14515</v>
      </c>
      <c r="G3749" s="2">
        <v>45546</v>
      </c>
      <c r="H3749" t="s">
        <v>15</v>
      </c>
      <c r="I3749">
        <v>1</v>
      </c>
      <c r="J3749">
        <f t="shared" si="118"/>
        <v>800</v>
      </c>
      <c r="K3749" s="3">
        <v>5</v>
      </c>
      <c r="L3749" s="3">
        <f t="shared" si="119"/>
        <v>800</v>
      </c>
      <c r="M3749">
        <v>760</v>
      </c>
      <c r="N3749" s="3">
        <f>Table2[[#This Row],[Total Cost]]-Table2[[#This Row],[Total Sales]]</f>
        <v>40</v>
      </c>
      <c r="O3749" t="s">
        <v>23</v>
      </c>
      <c r="P3749" t="s">
        <v>17</v>
      </c>
    </row>
    <row r="3750" spans="1:16">
      <c r="A3750" t="s">
        <v>14516</v>
      </c>
      <c r="B3750" t="s">
        <v>14517</v>
      </c>
      <c r="C3750" t="s">
        <v>37261</v>
      </c>
      <c r="D3750" t="s">
        <v>37038</v>
      </c>
      <c r="E3750" t="s">
        <v>14518</v>
      </c>
      <c r="F3750" t="s">
        <v>14519</v>
      </c>
      <c r="G3750" s="2">
        <v>45763</v>
      </c>
      <c r="H3750" t="s">
        <v>42</v>
      </c>
      <c r="I3750">
        <v>4</v>
      </c>
      <c r="J3750">
        <f t="shared" si="118"/>
        <v>200</v>
      </c>
      <c r="K3750" s="3">
        <v>5</v>
      </c>
      <c r="L3750" s="3">
        <f t="shared" si="119"/>
        <v>800</v>
      </c>
      <c r="M3750">
        <v>760</v>
      </c>
      <c r="N3750" s="3">
        <f>Table2[[#This Row],[Total Cost]]-Table2[[#This Row],[Total Sales]]</f>
        <v>40</v>
      </c>
      <c r="O3750" t="s">
        <v>90</v>
      </c>
      <c r="P3750" t="s">
        <v>17</v>
      </c>
    </row>
    <row r="3751" spans="1:16">
      <c r="A3751" t="s">
        <v>14520</v>
      </c>
      <c r="B3751" t="s">
        <v>14521</v>
      </c>
      <c r="C3751" t="s">
        <v>37224</v>
      </c>
      <c r="D3751" t="s">
        <v>38092</v>
      </c>
      <c r="E3751" t="s">
        <v>14522</v>
      </c>
      <c r="F3751" t="s">
        <v>14523</v>
      </c>
      <c r="G3751" s="2">
        <v>45569</v>
      </c>
      <c r="H3751" t="s">
        <v>22</v>
      </c>
      <c r="I3751">
        <v>4</v>
      </c>
      <c r="J3751">
        <f t="shared" si="118"/>
        <v>100</v>
      </c>
      <c r="K3751" s="3">
        <v>10</v>
      </c>
      <c r="L3751" s="3">
        <f t="shared" si="119"/>
        <v>400</v>
      </c>
      <c r="M3751">
        <v>360</v>
      </c>
      <c r="N3751" s="3">
        <f>Table2[[#This Row],[Total Cost]]-Table2[[#This Row],[Total Sales]]</f>
        <v>40</v>
      </c>
      <c r="O3751" t="s">
        <v>23</v>
      </c>
      <c r="P3751" t="s">
        <v>17</v>
      </c>
    </row>
    <row r="3752" spans="1:16">
      <c r="A3752" t="s">
        <v>14524</v>
      </c>
      <c r="B3752" t="s">
        <v>14525</v>
      </c>
      <c r="C3752" t="s">
        <v>37133</v>
      </c>
      <c r="D3752" t="s">
        <v>37402</v>
      </c>
      <c r="E3752" t="s">
        <v>14526</v>
      </c>
      <c r="F3752" t="s">
        <v>7696</v>
      </c>
      <c r="G3752" s="2">
        <v>45716</v>
      </c>
      <c r="H3752" t="s">
        <v>22</v>
      </c>
      <c r="I3752">
        <v>2</v>
      </c>
      <c r="J3752">
        <f t="shared" si="118"/>
        <v>100</v>
      </c>
      <c r="K3752" s="3">
        <v>0</v>
      </c>
      <c r="L3752" s="3">
        <f t="shared" si="119"/>
        <v>200</v>
      </c>
      <c r="M3752">
        <v>200</v>
      </c>
      <c r="N3752" s="3">
        <f>Table2[[#This Row],[Total Cost]]-Table2[[#This Row],[Total Sales]]</f>
        <v>0</v>
      </c>
      <c r="O3752" t="s">
        <v>33</v>
      </c>
      <c r="P3752" t="s">
        <v>17</v>
      </c>
    </row>
    <row r="3753" spans="1:16">
      <c r="A3753" t="s">
        <v>14527</v>
      </c>
      <c r="B3753" t="s">
        <v>14528</v>
      </c>
      <c r="C3753" t="s">
        <v>37321</v>
      </c>
      <c r="D3753" t="s">
        <v>37094</v>
      </c>
      <c r="E3753" t="s">
        <v>14529</v>
      </c>
      <c r="F3753" t="s">
        <v>14530</v>
      </c>
      <c r="G3753" s="2">
        <v>45594</v>
      </c>
      <c r="H3753" t="s">
        <v>28</v>
      </c>
      <c r="I3753">
        <v>3</v>
      </c>
      <c r="J3753">
        <f t="shared" si="118"/>
        <v>300</v>
      </c>
      <c r="K3753" s="3">
        <v>10</v>
      </c>
      <c r="L3753" s="3">
        <f t="shared" si="119"/>
        <v>900</v>
      </c>
      <c r="M3753">
        <v>810</v>
      </c>
      <c r="N3753" s="3">
        <f>Table2[[#This Row],[Total Cost]]-Table2[[#This Row],[Total Sales]]</f>
        <v>90</v>
      </c>
      <c r="O3753" t="s">
        <v>84</v>
      </c>
      <c r="P3753" t="s">
        <v>17</v>
      </c>
    </row>
    <row r="3754" spans="1:16">
      <c r="A3754" t="s">
        <v>14531</v>
      </c>
      <c r="B3754" t="s">
        <v>14532</v>
      </c>
      <c r="C3754" t="s">
        <v>37010</v>
      </c>
      <c r="D3754" t="s">
        <v>36996</v>
      </c>
      <c r="E3754" t="s">
        <v>14533</v>
      </c>
      <c r="F3754" t="s">
        <v>14534</v>
      </c>
      <c r="G3754" s="2">
        <v>45501</v>
      </c>
      <c r="H3754" t="s">
        <v>28</v>
      </c>
      <c r="I3754">
        <v>1</v>
      </c>
      <c r="J3754">
        <f t="shared" si="118"/>
        <v>300</v>
      </c>
      <c r="K3754" s="3">
        <v>0</v>
      </c>
      <c r="L3754" s="3">
        <f t="shared" si="119"/>
        <v>300</v>
      </c>
      <c r="M3754">
        <v>300</v>
      </c>
      <c r="N3754" s="3">
        <f>Table2[[#This Row],[Total Cost]]-Table2[[#This Row],[Total Sales]]</f>
        <v>0</v>
      </c>
      <c r="O3754" t="s">
        <v>16</v>
      </c>
      <c r="P3754" t="s">
        <v>78</v>
      </c>
    </row>
    <row r="3755" spans="1:16">
      <c r="A3755" t="s">
        <v>14535</v>
      </c>
      <c r="B3755" t="s">
        <v>14536</v>
      </c>
      <c r="C3755" t="s">
        <v>37388</v>
      </c>
      <c r="D3755" t="s">
        <v>37039</v>
      </c>
      <c r="E3755" t="s">
        <v>14537</v>
      </c>
      <c r="F3755" t="s">
        <v>14538</v>
      </c>
      <c r="G3755" s="2">
        <v>45662</v>
      </c>
      <c r="H3755" t="s">
        <v>83</v>
      </c>
      <c r="I3755">
        <v>3</v>
      </c>
      <c r="J3755">
        <f t="shared" si="118"/>
        <v>150</v>
      </c>
      <c r="K3755" s="3">
        <v>0</v>
      </c>
      <c r="L3755" s="3">
        <f t="shared" si="119"/>
        <v>450</v>
      </c>
      <c r="M3755">
        <v>450</v>
      </c>
      <c r="N3755" s="3">
        <f>Table2[[#This Row],[Total Cost]]-Table2[[#This Row],[Total Sales]]</f>
        <v>0</v>
      </c>
      <c r="O3755" t="s">
        <v>23</v>
      </c>
      <c r="P3755" t="s">
        <v>17</v>
      </c>
    </row>
    <row r="3756" spans="1:16">
      <c r="A3756" t="s">
        <v>14539</v>
      </c>
      <c r="B3756" t="s">
        <v>14540</v>
      </c>
      <c r="C3756" t="s">
        <v>37741</v>
      </c>
      <c r="D3756" t="s">
        <v>37115</v>
      </c>
      <c r="E3756" t="s">
        <v>14541</v>
      </c>
      <c r="F3756" t="s">
        <v>12269</v>
      </c>
      <c r="G3756" s="2">
        <v>45477</v>
      </c>
      <c r="H3756" t="s">
        <v>47</v>
      </c>
      <c r="I3756">
        <v>4</v>
      </c>
      <c r="J3756">
        <f t="shared" si="118"/>
        <v>1200</v>
      </c>
      <c r="K3756" s="3">
        <v>10</v>
      </c>
      <c r="L3756" s="3">
        <f t="shared" si="119"/>
        <v>4800</v>
      </c>
      <c r="M3756">
        <v>4320</v>
      </c>
      <c r="N3756" s="3">
        <f>Table2[[#This Row],[Total Cost]]-Table2[[#This Row],[Total Sales]]</f>
        <v>480</v>
      </c>
      <c r="O3756" t="s">
        <v>23</v>
      </c>
      <c r="P3756" t="s">
        <v>17</v>
      </c>
    </row>
    <row r="3757" spans="1:16">
      <c r="A3757" t="s">
        <v>14542</v>
      </c>
      <c r="B3757" t="s">
        <v>14543</v>
      </c>
      <c r="C3757" t="s">
        <v>37161</v>
      </c>
      <c r="D3757" t="s">
        <v>38112</v>
      </c>
      <c r="E3757" t="s">
        <v>14544</v>
      </c>
      <c r="F3757" t="s">
        <v>14545</v>
      </c>
      <c r="G3757" s="2">
        <v>45524</v>
      </c>
      <c r="H3757" t="s">
        <v>22</v>
      </c>
      <c r="I3757">
        <v>1</v>
      </c>
      <c r="J3757">
        <f t="shared" si="118"/>
        <v>100</v>
      </c>
      <c r="K3757" s="3">
        <v>0</v>
      </c>
      <c r="L3757" s="3">
        <f t="shared" si="119"/>
        <v>100</v>
      </c>
      <c r="M3757">
        <v>100</v>
      </c>
      <c r="N3757" s="3">
        <f>Table2[[#This Row],[Total Cost]]-Table2[[#This Row],[Total Sales]]</f>
        <v>0</v>
      </c>
      <c r="O3757" t="s">
        <v>84</v>
      </c>
      <c r="P3757" t="s">
        <v>17</v>
      </c>
    </row>
    <row r="3758" spans="1:16">
      <c r="A3758" t="s">
        <v>14546</v>
      </c>
      <c r="B3758" t="s">
        <v>14547</v>
      </c>
      <c r="C3758" t="s">
        <v>37103</v>
      </c>
      <c r="D3758" t="s">
        <v>37375</v>
      </c>
      <c r="E3758" t="s">
        <v>14548</v>
      </c>
      <c r="F3758" t="s">
        <v>14549</v>
      </c>
      <c r="G3758" s="2">
        <v>45606</v>
      </c>
      <c r="H3758" t="s">
        <v>73</v>
      </c>
      <c r="I3758">
        <v>1</v>
      </c>
      <c r="J3758">
        <f t="shared" si="118"/>
        <v>120</v>
      </c>
      <c r="K3758" s="3">
        <v>0</v>
      </c>
      <c r="L3758" s="3">
        <f t="shared" si="119"/>
        <v>120</v>
      </c>
      <c r="M3758">
        <v>120</v>
      </c>
      <c r="N3758" s="3">
        <f>Table2[[#This Row],[Total Cost]]-Table2[[#This Row],[Total Sales]]</f>
        <v>0</v>
      </c>
      <c r="O3758" t="s">
        <v>33</v>
      </c>
      <c r="P3758" t="s">
        <v>17</v>
      </c>
    </row>
    <row r="3759" spans="1:16">
      <c r="A3759" t="s">
        <v>14550</v>
      </c>
      <c r="B3759" t="s">
        <v>14551</v>
      </c>
      <c r="C3759" t="s">
        <v>37288</v>
      </c>
      <c r="D3759" t="s">
        <v>37339</v>
      </c>
      <c r="E3759" t="s">
        <v>14552</v>
      </c>
      <c r="F3759" t="s">
        <v>14553</v>
      </c>
      <c r="G3759" s="2">
        <v>45739</v>
      </c>
      <c r="H3759" t="s">
        <v>42</v>
      </c>
      <c r="I3759">
        <v>1</v>
      </c>
      <c r="J3759">
        <f t="shared" si="118"/>
        <v>200</v>
      </c>
      <c r="K3759" s="3">
        <v>5</v>
      </c>
      <c r="L3759" s="3">
        <f t="shared" si="119"/>
        <v>200</v>
      </c>
      <c r="M3759">
        <v>190</v>
      </c>
      <c r="N3759" s="3">
        <f>Table2[[#This Row],[Total Cost]]-Table2[[#This Row],[Total Sales]]</f>
        <v>10</v>
      </c>
      <c r="O3759" t="s">
        <v>84</v>
      </c>
      <c r="P3759" t="s">
        <v>17</v>
      </c>
    </row>
    <row r="3760" spans="1:16">
      <c r="A3760" t="s">
        <v>14554</v>
      </c>
      <c r="B3760" t="s">
        <v>6234</v>
      </c>
      <c r="C3760" t="s">
        <v>37000</v>
      </c>
      <c r="D3760" t="s">
        <v>37034</v>
      </c>
      <c r="E3760" t="s">
        <v>8608</v>
      </c>
      <c r="F3760" t="s">
        <v>14555</v>
      </c>
      <c r="G3760" s="2">
        <v>45694</v>
      </c>
      <c r="H3760" t="s">
        <v>47</v>
      </c>
      <c r="I3760">
        <v>1</v>
      </c>
      <c r="J3760">
        <f t="shared" si="118"/>
        <v>1200</v>
      </c>
      <c r="K3760" s="3">
        <v>5</v>
      </c>
      <c r="L3760" s="3">
        <f t="shared" si="119"/>
        <v>1200</v>
      </c>
      <c r="M3760">
        <v>1140</v>
      </c>
      <c r="N3760" s="3">
        <f>Table2[[#This Row],[Total Cost]]-Table2[[#This Row],[Total Sales]]</f>
        <v>60</v>
      </c>
      <c r="O3760" t="s">
        <v>23</v>
      </c>
      <c r="P3760" t="s">
        <v>17</v>
      </c>
    </row>
    <row r="3761" spans="1:16">
      <c r="A3761" t="s">
        <v>14556</v>
      </c>
      <c r="B3761" t="s">
        <v>14557</v>
      </c>
      <c r="C3761" t="s">
        <v>37137</v>
      </c>
      <c r="D3761" t="s">
        <v>37245</v>
      </c>
      <c r="E3761" t="s">
        <v>14558</v>
      </c>
      <c r="F3761" t="s">
        <v>12297</v>
      </c>
      <c r="G3761" s="2">
        <v>45461</v>
      </c>
      <c r="H3761" t="s">
        <v>83</v>
      </c>
      <c r="I3761">
        <v>4</v>
      </c>
      <c r="J3761">
        <f t="shared" si="118"/>
        <v>150</v>
      </c>
      <c r="K3761" s="3">
        <v>0</v>
      </c>
      <c r="L3761" s="3">
        <f t="shared" si="119"/>
        <v>600</v>
      </c>
      <c r="M3761">
        <v>600</v>
      </c>
      <c r="N3761" s="3">
        <f>Table2[[#This Row],[Total Cost]]-Table2[[#This Row],[Total Sales]]</f>
        <v>0</v>
      </c>
      <c r="O3761" t="s">
        <v>90</v>
      </c>
      <c r="P3761" t="s">
        <v>17</v>
      </c>
    </row>
    <row r="3762" spans="1:16">
      <c r="A3762" t="s">
        <v>14559</v>
      </c>
      <c r="B3762" t="s">
        <v>14560</v>
      </c>
      <c r="C3762" t="s">
        <v>36958</v>
      </c>
      <c r="D3762" t="s">
        <v>37869</v>
      </c>
      <c r="E3762" t="s">
        <v>14561</v>
      </c>
      <c r="F3762" t="s">
        <v>14562</v>
      </c>
      <c r="G3762" s="2">
        <v>45583</v>
      </c>
      <c r="H3762" t="s">
        <v>83</v>
      </c>
      <c r="I3762">
        <v>2</v>
      </c>
      <c r="J3762">
        <f t="shared" si="118"/>
        <v>150</v>
      </c>
      <c r="K3762" s="3">
        <v>0</v>
      </c>
      <c r="L3762" s="3">
        <f t="shared" si="119"/>
        <v>300</v>
      </c>
      <c r="M3762">
        <v>300</v>
      </c>
      <c r="N3762" s="3">
        <f>Table2[[#This Row],[Total Cost]]-Table2[[#This Row],[Total Sales]]</f>
        <v>0</v>
      </c>
      <c r="O3762" t="s">
        <v>16</v>
      </c>
      <c r="P3762" t="s">
        <v>17</v>
      </c>
    </row>
    <row r="3763" spans="1:16">
      <c r="A3763" t="s">
        <v>14563</v>
      </c>
      <c r="B3763" t="s">
        <v>14564</v>
      </c>
      <c r="C3763" t="s">
        <v>37314</v>
      </c>
      <c r="D3763" t="s">
        <v>36957</v>
      </c>
      <c r="E3763" t="s">
        <v>14565</v>
      </c>
      <c r="F3763" t="s">
        <v>14566</v>
      </c>
      <c r="G3763" s="2">
        <v>45488</v>
      </c>
      <c r="H3763" t="s">
        <v>22</v>
      </c>
      <c r="I3763">
        <v>3</v>
      </c>
      <c r="J3763">
        <f t="shared" si="118"/>
        <v>100</v>
      </c>
      <c r="K3763" s="3">
        <v>0</v>
      </c>
      <c r="L3763" s="3">
        <f t="shared" si="119"/>
        <v>300</v>
      </c>
      <c r="M3763">
        <v>300</v>
      </c>
      <c r="N3763" s="3">
        <f>Table2[[#This Row],[Total Cost]]-Table2[[#This Row],[Total Sales]]</f>
        <v>0</v>
      </c>
      <c r="O3763" t="s">
        <v>90</v>
      </c>
      <c r="P3763" t="s">
        <v>17</v>
      </c>
    </row>
    <row r="3764" spans="1:16">
      <c r="A3764" t="s">
        <v>14567</v>
      </c>
      <c r="B3764" t="s">
        <v>14568</v>
      </c>
      <c r="C3764" t="s">
        <v>37093</v>
      </c>
      <c r="D3764" t="s">
        <v>38133</v>
      </c>
      <c r="E3764" t="s">
        <v>14569</v>
      </c>
      <c r="F3764" t="s">
        <v>14570</v>
      </c>
      <c r="G3764" s="2">
        <v>45545</v>
      </c>
      <c r="H3764" t="s">
        <v>56</v>
      </c>
      <c r="I3764">
        <v>2</v>
      </c>
      <c r="J3764">
        <f t="shared" si="118"/>
        <v>90</v>
      </c>
      <c r="K3764" s="3">
        <v>0</v>
      </c>
      <c r="L3764" s="3">
        <f t="shared" si="119"/>
        <v>180</v>
      </c>
      <c r="M3764">
        <v>180</v>
      </c>
      <c r="N3764" s="3">
        <f>Table2[[#This Row],[Total Cost]]-Table2[[#This Row],[Total Sales]]</f>
        <v>0</v>
      </c>
      <c r="O3764" t="s">
        <v>23</v>
      </c>
      <c r="P3764" t="s">
        <v>17</v>
      </c>
    </row>
    <row r="3765" spans="1:16">
      <c r="A3765" t="s">
        <v>14571</v>
      </c>
      <c r="B3765" t="s">
        <v>14572</v>
      </c>
      <c r="C3765" t="s">
        <v>37096</v>
      </c>
      <c r="D3765" t="s">
        <v>37172</v>
      </c>
      <c r="E3765" t="s">
        <v>14573</v>
      </c>
      <c r="F3765" t="s">
        <v>11910</v>
      </c>
      <c r="G3765" s="2">
        <v>45656</v>
      </c>
      <c r="H3765" t="s">
        <v>47</v>
      </c>
      <c r="I3765">
        <v>4</v>
      </c>
      <c r="J3765">
        <f t="shared" si="118"/>
        <v>1200</v>
      </c>
      <c r="K3765" s="3">
        <v>0</v>
      </c>
      <c r="L3765" s="3">
        <f t="shared" si="119"/>
        <v>4800</v>
      </c>
      <c r="M3765">
        <v>4800</v>
      </c>
      <c r="N3765" s="3">
        <f>Table2[[#This Row],[Total Cost]]-Table2[[#This Row],[Total Sales]]</f>
        <v>0</v>
      </c>
      <c r="O3765" t="s">
        <v>84</v>
      </c>
      <c r="P3765" t="s">
        <v>17</v>
      </c>
    </row>
    <row r="3766" spans="1:16">
      <c r="A3766" t="s">
        <v>14574</v>
      </c>
      <c r="B3766" t="s">
        <v>5234</v>
      </c>
      <c r="C3766" t="s">
        <v>37017</v>
      </c>
      <c r="D3766" t="s">
        <v>37080</v>
      </c>
      <c r="E3766" t="s">
        <v>14575</v>
      </c>
      <c r="F3766" t="s">
        <v>14576</v>
      </c>
      <c r="G3766" s="2">
        <v>45402</v>
      </c>
      <c r="H3766" t="s">
        <v>47</v>
      </c>
      <c r="I3766">
        <v>1</v>
      </c>
      <c r="J3766">
        <f t="shared" si="118"/>
        <v>1200</v>
      </c>
      <c r="K3766" s="3">
        <v>5</v>
      </c>
      <c r="L3766" s="3">
        <f t="shared" si="119"/>
        <v>1200</v>
      </c>
      <c r="M3766">
        <v>1140</v>
      </c>
      <c r="N3766" s="3">
        <f>Table2[[#This Row],[Total Cost]]-Table2[[#This Row],[Total Sales]]</f>
        <v>60</v>
      </c>
      <c r="O3766" t="s">
        <v>16</v>
      </c>
      <c r="P3766" t="s">
        <v>17</v>
      </c>
    </row>
    <row r="3767" spans="1:16">
      <c r="A3767" t="s">
        <v>14577</v>
      </c>
      <c r="B3767" t="s">
        <v>14578</v>
      </c>
      <c r="C3767" t="s">
        <v>37354</v>
      </c>
      <c r="D3767" t="s">
        <v>36959</v>
      </c>
      <c r="E3767" t="s">
        <v>14579</v>
      </c>
      <c r="F3767" t="s">
        <v>14580</v>
      </c>
      <c r="G3767" s="2">
        <v>45563</v>
      </c>
      <c r="H3767" t="s">
        <v>15</v>
      </c>
      <c r="I3767">
        <v>1</v>
      </c>
      <c r="J3767">
        <f t="shared" si="118"/>
        <v>800</v>
      </c>
      <c r="K3767" s="3">
        <v>0</v>
      </c>
      <c r="L3767" s="3">
        <f t="shared" si="119"/>
        <v>800</v>
      </c>
      <c r="M3767">
        <v>800</v>
      </c>
      <c r="N3767" s="3">
        <f>Table2[[#This Row],[Total Cost]]-Table2[[#This Row],[Total Sales]]</f>
        <v>0</v>
      </c>
      <c r="O3767" t="s">
        <v>90</v>
      </c>
      <c r="P3767" t="s">
        <v>17</v>
      </c>
    </row>
    <row r="3768" spans="1:16">
      <c r="A3768" t="s">
        <v>14581</v>
      </c>
      <c r="B3768" t="s">
        <v>8526</v>
      </c>
      <c r="C3768" t="s">
        <v>37087</v>
      </c>
      <c r="D3768" t="s">
        <v>36983</v>
      </c>
      <c r="E3768" t="s">
        <v>14582</v>
      </c>
      <c r="F3768" t="s">
        <v>14583</v>
      </c>
      <c r="G3768" s="2">
        <v>45557</v>
      </c>
      <c r="H3768" t="s">
        <v>22</v>
      </c>
      <c r="I3768">
        <v>1</v>
      </c>
      <c r="J3768">
        <f t="shared" si="118"/>
        <v>100</v>
      </c>
      <c r="K3768" s="3">
        <v>5</v>
      </c>
      <c r="L3768" s="3">
        <f t="shared" si="119"/>
        <v>100</v>
      </c>
      <c r="M3768">
        <v>95</v>
      </c>
      <c r="N3768" s="3">
        <f>Table2[[#This Row],[Total Cost]]-Table2[[#This Row],[Total Sales]]</f>
        <v>5</v>
      </c>
      <c r="O3768" t="s">
        <v>16</v>
      </c>
      <c r="P3768" t="s">
        <v>17</v>
      </c>
    </row>
    <row r="3769" spans="1:16">
      <c r="A3769" t="s">
        <v>14584</v>
      </c>
      <c r="B3769" t="s">
        <v>14585</v>
      </c>
      <c r="C3769" t="s">
        <v>37098</v>
      </c>
      <c r="D3769" t="s">
        <v>37570</v>
      </c>
      <c r="E3769" t="s">
        <v>14586</v>
      </c>
      <c r="F3769" t="s">
        <v>14587</v>
      </c>
      <c r="G3769" s="2">
        <v>45657</v>
      </c>
      <c r="H3769" t="s">
        <v>42</v>
      </c>
      <c r="I3769">
        <v>2</v>
      </c>
      <c r="J3769">
        <f t="shared" si="118"/>
        <v>200</v>
      </c>
      <c r="K3769" s="3">
        <v>0</v>
      </c>
      <c r="L3769" s="3">
        <f t="shared" si="119"/>
        <v>400</v>
      </c>
      <c r="M3769">
        <v>400</v>
      </c>
      <c r="N3769" s="3">
        <f>Table2[[#This Row],[Total Cost]]-Table2[[#This Row],[Total Sales]]</f>
        <v>0</v>
      </c>
      <c r="O3769" t="s">
        <v>90</v>
      </c>
      <c r="P3769" t="s">
        <v>17</v>
      </c>
    </row>
    <row r="3770" spans="1:16">
      <c r="A3770" t="s">
        <v>14588</v>
      </c>
      <c r="B3770" t="s">
        <v>14589</v>
      </c>
      <c r="C3770" t="s">
        <v>37010</v>
      </c>
      <c r="D3770" t="s">
        <v>37964</v>
      </c>
      <c r="E3770" t="s">
        <v>14590</v>
      </c>
      <c r="F3770" t="s">
        <v>4007</v>
      </c>
      <c r="G3770" s="2">
        <v>45757</v>
      </c>
      <c r="H3770" t="s">
        <v>15</v>
      </c>
      <c r="I3770">
        <v>1</v>
      </c>
      <c r="J3770">
        <f t="shared" si="118"/>
        <v>800</v>
      </c>
      <c r="K3770" s="3">
        <v>0</v>
      </c>
      <c r="L3770" s="3">
        <f t="shared" si="119"/>
        <v>800</v>
      </c>
      <c r="M3770">
        <v>800</v>
      </c>
      <c r="N3770" s="3">
        <f>Table2[[#This Row],[Total Cost]]-Table2[[#This Row],[Total Sales]]</f>
        <v>0</v>
      </c>
      <c r="O3770" t="s">
        <v>84</v>
      </c>
      <c r="P3770" t="s">
        <v>17</v>
      </c>
    </row>
    <row r="3771" spans="1:16">
      <c r="A3771" t="s">
        <v>14591</v>
      </c>
      <c r="B3771" t="s">
        <v>14592</v>
      </c>
      <c r="C3771" t="s">
        <v>37066</v>
      </c>
      <c r="D3771" t="s">
        <v>37121</v>
      </c>
      <c r="E3771" t="s">
        <v>14593</v>
      </c>
      <c r="F3771" t="s">
        <v>9754</v>
      </c>
      <c r="G3771" s="2">
        <v>45555</v>
      </c>
      <c r="H3771" t="s">
        <v>83</v>
      </c>
      <c r="I3771">
        <v>4</v>
      </c>
      <c r="J3771">
        <f t="shared" si="118"/>
        <v>150</v>
      </c>
      <c r="K3771" s="3">
        <v>0</v>
      </c>
      <c r="L3771" s="3">
        <f t="shared" si="119"/>
        <v>600</v>
      </c>
      <c r="M3771">
        <v>600</v>
      </c>
      <c r="N3771" s="3">
        <f>Table2[[#This Row],[Total Cost]]-Table2[[#This Row],[Total Sales]]</f>
        <v>0</v>
      </c>
      <c r="O3771" t="s">
        <v>23</v>
      </c>
      <c r="P3771" t="s">
        <v>78</v>
      </c>
    </row>
    <row r="3772" spans="1:16">
      <c r="A3772" t="s">
        <v>14594</v>
      </c>
      <c r="B3772" t="s">
        <v>14595</v>
      </c>
      <c r="C3772" t="s">
        <v>37262</v>
      </c>
      <c r="D3772" t="s">
        <v>37080</v>
      </c>
      <c r="E3772" t="s">
        <v>14596</v>
      </c>
      <c r="F3772" t="s">
        <v>14597</v>
      </c>
      <c r="G3772" s="2">
        <v>45513</v>
      </c>
      <c r="H3772" t="s">
        <v>15</v>
      </c>
      <c r="I3772">
        <v>1</v>
      </c>
      <c r="J3772">
        <f t="shared" si="118"/>
        <v>800</v>
      </c>
      <c r="K3772" s="3">
        <v>15</v>
      </c>
      <c r="L3772" s="3">
        <f t="shared" si="119"/>
        <v>800</v>
      </c>
      <c r="M3772">
        <v>680</v>
      </c>
      <c r="N3772" s="3">
        <f>Table2[[#This Row],[Total Cost]]-Table2[[#This Row],[Total Sales]]</f>
        <v>120</v>
      </c>
      <c r="O3772" t="s">
        <v>33</v>
      </c>
      <c r="P3772" t="s">
        <v>17</v>
      </c>
    </row>
    <row r="3773" spans="1:16">
      <c r="A3773" t="s">
        <v>14598</v>
      </c>
      <c r="B3773" t="s">
        <v>14599</v>
      </c>
      <c r="C3773" t="s">
        <v>37354</v>
      </c>
      <c r="D3773" t="s">
        <v>37424</v>
      </c>
      <c r="E3773" t="s">
        <v>14600</v>
      </c>
      <c r="F3773" t="s">
        <v>2264</v>
      </c>
      <c r="G3773" s="2">
        <v>45643</v>
      </c>
      <c r="H3773" t="s">
        <v>56</v>
      </c>
      <c r="I3773">
        <v>4</v>
      </c>
      <c r="J3773">
        <f t="shared" si="118"/>
        <v>90</v>
      </c>
      <c r="K3773" s="3">
        <v>0</v>
      </c>
      <c r="L3773" s="3">
        <f t="shared" si="119"/>
        <v>360</v>
      </c>
      <c r="M3773">
        <v>360</v>
      </c>
      <c r="N3773" s="3">
        <f>Table2[[#This Row],[Total Cost]]-Table2[[#This Row],[Total Sales]]</f>
        <v>0</v>
      </c>
      <c r="O3773" t="s">
        <v>16</v>
      </c>
      <c r="P3773" t="s">
        <v>17</v>
      </c>
    </row>
    <row r="3774" spans="1:16">
      <c r="A3774" t="s">
        <v>14601</v>
      </c>
      <c r="B3774" t="s">
        <v>14602</v>
      </c>
      <c r="C3774" t="s">
        <v>37444</v>
      </c>
      <c r="D3774" t="s">
        <v>37555</v>
      </c>
      <c r="E3774" t="s">
        <v>14603</v>
      </c>
      <c r="F3774" t="s">
        <v>14604</v>
      </c>
      <c r="G3774" s="2">
        <v>45419</v>
      </c>
      <c r="H3774" t="s">
        <v>56</v>
      </c>
      <c r="I3774">
        <v>2</v>
      </c>
      <c r="J3774">
        <f t="shared" si="118"/>
        <v>90</v>
      </c>
      <c r="K3774" s="3">
        <v>10</v>
      </c>
      <c r="L3774" s="3">
        <f t="shared" si="119"/>
        <v>180</v>
      </c>
      <c r="M3774">
        <v>162</v>
      </c>
      <c r="N3774" s="3">
        <f>Table2[[#This Row],[Total Cost]]-Table2[[#This Row],[Total Sales]]</f>
        <v>18</v>
      </c>
      <c r="O3774" t="s">
        <v>33</v>
      </c>
      <c r="P3774" t="s">
        <v>17</v>
      </c>
    </row>
    <row r="3775" spans="1:16">
      <c r="A3775" t="s">
        <v>14605</v>
      </c>
      <c r="B3775" t="s">
        <v>14606</v>
      </c>
      <c r="C3775" t="s">
        <v>37399</v>
      </c>
      <c r="D3775" t="s">
        <v>37550</v>
      </c>
      <c r="E3775" t="s">
        <v>14607</v>
      </c>
      <c r="F3775" t="s">
        <v>14608</v>
      </c>
      <c r="G3775" s="2">
        <v>45642</v>
      </c>
      <c r="H3775" t="s">
        <v>56</v>
      </c>
      <c r="I3775">
        <v>1</v>
      </c>
      <c r="J3775">
        <f t="shared" si="118"/>
        <v>90</v>
      </c>
      <c r="K3775" s="3">
        <v>0</v>
      </c>
      <c r="L3775" s="3">
        <f t="shared" si="119"/>
        <v>90</v>
      </c>
      <c r="M3775">
        <v>90</v>
      </c>
      <c r="N3775" s="3">
        <f>Table2[[#This Row],[Total Cost]]-Table2[[#This Row],[Total Sales]]</f>
        <v>0</v>
      </c>
      <c r="O3775" t="s">
        <v>90</v>
      </c>
      <c r="P3775" t="s">
        <v>17</v>
      </c>
    </row>
    <row r="3776" spans="1:16">
      <c r="A3776" t="s">
        <v>14609</v>
      </c>
      <c r="B3776" t="s">
        <v>14610</v>
      </c>
      <c r="C3776" t="s">
        <v>37137</v>
      </c>
      <c r="D3776" t="s">
        <v>37292</v>
      </c>
      <c r="E3776" t="s">
        <v>14611</v>
      </c>
      <c r="F3776" t="s">
        <v>14612</v>
      </c>
      <c r="G3776" s="2">
        <v>45589</v>
      </c>
      <c r="H3776" t="s">
        <v>73</v>
      </c>
      <c r="I3776">
        <v>1</v>
      </c>
      <c r="J3776">
        <f t="shared" si="118"/>
        <v>120</v>
      </c>
      <c r="K3776" s="3">
        <v>0</v>
      </c>
      <c r="L3776" s="3">
        <f t="shared" si="119"/>
        <v>120</v>
      </c>
      <c r="M3776">
        <v>120</v>
      </c>
      <c r="N3776" s="3">
        <f>Table2[[#This Row],[Total Cost]]-Table2[[#This Row],[Total Sales]]</f>
        <v>0</v>
      </c>
      <c r="O3776" t="s">
        <v>16</v>
      </c>
      <c r="P3776" t="s">
        <v>17</v>
      </c>
    </row>
    <row r="3777" spans="1:16">
      <c r="A3777" t="s">
        <v>14613</v>
      </c>
      <c r="B3777" t="s">
        <v>14614</v>
      </c>
      <c r="C3777" t="s">
        <v>37810</v>
      </c>
      <c r="D3777" t="s">
        <v>37245</v>
      </c>
      <c r="E3777" t="s">
        <v>14615</v>
      </c>
      <c r="F3777" t="s">
        <v>14616</v>
      </c>
      <c r="G3777" s="2">
        <v>45735</v>
      </c>
      <c r="H3777" t="s">
        <v>28</v>
      </c>
      <c r="I3777">
        <v>4</v>
      </c>
      <c r="J3777">
        <f t="shared" si="118"/>
        <v>300</v>
      </c>
      <c r="K3777" s="3">
        <v>0</v>
      </c>
      <c r="L3777" s="3">
        <f t="shared" si="119"/>
        <v>1200</v>
      </c>
      <c r="M3777">
        <v>1200</v>
      </c>
      <c r="N3777" s="3">
        <f>Table2[[#This Row],[Total Cost]]-Table2[[#This Row],[Total Sales]]</f>
        <v>0</v>
      </c>
      <c r="O3777" t="s">
        <v>33</v>
      </c>
      <c r="P3777" t="s">
        <v>17</v>
      </c>
    </row>
    <row r="3778" spans="1:16">
      <c r="A3778" t="s">
        <v>14617</v>
      </c>
      <c r="B3778" t="s">
        <v>14618</v>
      </c>
      <c r="C3778" t="s">
        <v>37202</v>
      </c>
      <c r="D3778" t="s">
        <v>37475</v>
      </c>
      <c r="E3778" t="s">
        <v>14619</v>
      </c>
      <c r="F3778" t="s">
        <v>14620</v>
      </c>
      <c r="G3778" s="2">
        <v>45622</v>
      </c>
      <c r="H3778" t="s">
        <v>15</v>
      </c>
      <c r="I3778">
        <v>2</v>
      </c>
      <c r="J3778">
        <f t="shared" si="118"/>
        <v>800</v>
      </c>
      <c r="K3778" s="3">
        <v>0</v>
      </c>
      <c r="L3778" s="3">
        <f t="shared" si="119"/>
        <v>1600</v>
      </c>
      <c r="M3778">
        <v>1600</v>
      </c>
      <c r="N3778" s="3">
        <f>Table2[[#This Row],[Total Cost]]-Table2[[#This Row],[Total Sales]]</f>
        <v>0</v>
      </c>
      <c r="O3778" t="s">
        <v>90</v>
      </c>
      <c r="P3778" t="s">
        <v>17</v>
      </c>
    </row>
    <row r="3779" spans="1:16">
      <c r="A3779" t="s">
        <v>14621</v>
      </c>
      <c r="B3779" t="s">
        <v>14622</v>
      </c>
      <c r="C3779" t="s">
        <v>36980</v>
      </c>
      <c r="D3779" t="s">
        <v>37448</v>
      </c>
      <c r="E3779" t="s">
        <v>14623</v>
      </c>
      <c r="F3779" t="s">
        <v>14624</v>
      </c>
      <c r="G3779" s="2">
        <v>45571</v>
      </c>
      <c r="H3779" t="s">
        <v>89</v>
      </c>
      <c r="I3779">
        <v>4</v>
      </c>
      <c r="J3779">
        <f t="shared" ref="J3779:J3842" si="120">L3779/I3779</f>
        <v>50</v>
      </c>
      <c r="K3779" s="3">
        <v>0</v>
      </c>
      <c r="L3779" s="3">
        <f t="shared" si="119"/>
        <v>200</v>
      </c>
      <c r="M3779">
        <v>200</v>
      </c>
      <c r="N3779" s="3">
        <f>Table2[[#This Row],[Total Cost]]-Table2[[#This Row],[Total Sales]]</f>
        <v>0</v>
      </c>
      <c r="O3779" t="s">
        <v>33</v>
      </c>
      <c r="P3779" t="s">
        <v>17</v>
      </c>
    </row>
    <row r="3780" spans="1:16">
      <c r="A3780" t="s">
        <v>14625</v>
      </c>
      <c r="B3780" t="s">
        <v>14626</v>
      </c>
      <c r="C3780" t="s">
        <v>37041</v>
      </c>
      <c r="D3780" t="s">
        <v>37179</v>
      </c>
      <c r="E3780" t="s">
        <v>14627</v>
      </c>
      <c r="F3780" t="s">
        <v>14628</v>
      </c>
      <c r="G3780" s="2">
        <v>45714</v>
      </c>
      <c r="H3780" t="s">
        <v>42</v>
      </c>
      <c r="I3780">
        <v>3</v>
      </c>
      <c r="J3780">
        <f t="shared" si="120"/>
        <v>200</v>
      </c>
      <c r="K3780" s="3">
        <v>5</v>
      </c>
      <c r="L3780" s="3">
        <f t="shared" si="119"/>
        <v>600</v>
      </c>
      <c r="M3780">
        <v>570</v>
      </c>
      <c r="N3780" s="3">
        <f>Table2[[#This Row],[Total Cost]]-Table2[[#This Row],[Total Sales]]</f>
        <v>30</v>
      </c>
      <c r="O3780" t="s">
        <v>23</v>
      </c>
      <c r="P3780" t="s">
        <v>17</v>
      </c>
    </row>
    <row r="3781" spans="1:16">
      <c r="A3781" t="s">
        <v>14629</v>
      </c>
      <c r="B3781" t="s">
        <v>14630</v>
      </c>
      <c r="C3781" t="s">
        <v>37585</v>
      </c>
      <c r="D3781" t="s">
        <v>36961</v>
      </c>
      <c r="E3781" t="s">
        <v>14631</v>
      </c>
      <c r="F3781" t="s">
        <v>14632</v>
      </c>
      <c r="G3781" s="2">
        <v>45585</v>
      </c>
      <c r="H3781" t="s">
        <v>42</v>
      </c>
      <c r="I3781">
        <v>2</v>
      </c>
      <c r="J3781">
        <f t="shared" si="120"/>
        <v>200</v>
      </c>
      <c r="K3781" s="3">
        <v>0</v>
      </c>
      <c r="L3781" s="3">
        <f t="shared" si="119"/>
        <v>400</v>
      </c>
      <c r="M3781">
        <v>400</v>
      </c>
      <c r="N3781" s="3">
        <f>Table2[[#This Row],[Total Cost]]-Table2[[#This Row],[Total Sales]]</f>
        <v>0</v>
      </c>
      <c r="O3781" t="s">
        <v>23</v>
      </c>
      <c r="P3781" t="s">
        <v>17</v>
      </c>
    </row>
    <row r="3782" spans="1:16">
      <c r="A3782" t="s">
        <v>14633</v>
      </c>
      <c r="B3782" t="s">
        <v>14634</v>
      </c>
      <c r="C3782" t="s">
        <v>37180</v>
      </c>
      <c r="D3782" t="s">
        <v>37132</v>
      </c>
      <c r="E3782" t="s">
        <v>14635</v>
      </c>
      <c r="F3782" t="s">
        <v>14636</v>
      </c>
      <c r="G3782" s="2">
        <v>45444</v>
      </c>
      <c r="H3782" t="s">
        <v>83</v>
      </c>
      <c r="I3782">
        <v>4</v>
      </c>
      <c r="J3782">
        <f t="shared" si="120"/>
        <v>150</v>
      </c>
      <c r="K3782" s="3">
        <v>10</v>
      </c>
      <c r="L3782" s="3">
        <f t="shared" ref="L3782:L3845" si="121">M3782/(1-K3782/100)</f>
        <v>600</v>
      </c>
      <c r="M3782">
        <v>540</v>
      </c>
      <c r="N3782" s="3">
        <f>Table2[[#This Row],[Total Cost]]-Table2[[#This Row],[Total Sales]]</f>
        <v>60</v>
      </c>
      <c r="O3782" t="s">
        <v>16</v>
      </c>
      <c r="P3782" t="s">
        <v>17</v>
      </c>
    </row>
    <row r="3783" spans="1:16">
      <c r="A3783" t="s">
        <v>14637</v>
      </c>
      <c r="B3783" t="s">
        <v>14638</v>
      </c>
      <c r="C3783" t="s">
        <v>37253</v>
      </c>
      <c r="D3783" t="s">
        <v>37138</v>
      </c>
      <c r="E3783" t="s">
        <v>14639</v>
      </c>
      <c r="F3783" t="s">
        <v>14640</v>
      </c>
      <c r="G3783" s="2">
        <v>45626</v>
      </c>
      <c r="H3783" t="s">
        <v>83</v>
      </c>
      <c r="I3783">
        <v>4</v>
      </c>
      <c r="J3783">
        <f t="shared" si="120"/>
        <v>150</v>
      </c>
      <c r="K3783" s="3">
        <v>0</v>
      </c>
      <c r="L3783" s="3">
        <f t="shared" si="121"/>
        <v>600</v>
      </c>
      <c r="M3783">
        <v>600</v>
      </c>
      <c r="N3783" s="3">
        <f>Table2[[#This Row],[Total Cost]]-Table2[[#This Row],[Total Sales]]</f>
        <v>0</v>
      </c>
      <c r="O3783" t="s">
        <v>23</v>
      </c>
      <c r="P3783" t="s">
        <v>17</v>
      </c>
    </row>
    <row r="3784" spans="1:16">
      <c r="A3784" t="s">
        <v>14641</v>
      </c>
      <c r="B3784" t="s">
        <v>14642</v>
      </c>
      <c r="C3784" t="s">
        <v>37161</v>
      </c>
      <c r="D3784" t="s">
        <v>37604</v>
      </c>
      <c r="E3784" t="s">
        <v>14643</v>
      </c>
      <c r="F3784" t="s">
        <v>14644</v>
      </c>
      <c r="G3784" s="2">
        <v>45712</v>
      </c>
      <c r="H3784" t="s">
        <v>22</v>
      </c>
      <c r="I3784">
        <v>4</v>
      </c>
      <c r="J3784">
        <f t="shared" si="120"/>
        <v>100</v>
      </c>
      <c r="K3784" s="3">
        <v>5</v>
      </c>
      <c r="L3784" s="3">
        <f t="shared" si="121"/>
        <v>400</v>
      </c>
      <c r="M3784">
        <v>380</v>
      </c>
      <c r="N3784" s="3">
        <f>Table2[[#This Row],[Total Cost]]-Table2[[#This Row],[Total Sales]]</f>
        <v>20</v>
      </c>
      <c r="O3784" t="s">
        <v>84</v>
      </c>
      <c r="P3784" t="s">
        <v>17</v>
      </c>
    </row>
    <row r="3785" spans="1:16">
      <c r="A3785" t="s">
        <v>14645</v>
      </c>
      <c r="B3785" t="s">
        <v>14646</v>
      </c>
      <c r="C3785" t="s">
        <v>37377</v>
      </c>
      <c r="D3785" t="s">
        <v>37682</v>
      </c>
      <c r="E3785" t="s">
        <v>14647</v>
      </c>
      <c r="F3785" t="s">
        <v>14648</v>
      </c>
      <c r="G3785" s="2">
        <v>45639</v>
      </c>
      <c r="H3785" t="s">
        <v>42</v>
      </c>
      <c r="I3785">
        <v>3</v>
      </c>
      <c r="J3785">
        <f t="shared" si="120"/>
        <v>200</v>
      </c>
      <c r="K3785" s="3">
        <v>5</v>
      </c>
      <c r="L3785" s="3">
        <f t="shared" si="121"/>
        <v>600</v>
      </c>
      <c r="M3785">
        <v>570</v>
      </c>
      <c r="N3785" s="3">
        <f>Table2[[#This Row],[Total Cost]]-Table2[[#This Row],[Total Sales]]</f>
        <v>30</v>
      </c>
      <c r="O3785" t="s">
        <v>90</v>
      </c>
      <c r="P3785" t="s">
        <v>17</v>
      </c>
    </row>
    <row r="3786" spans="1:16">
      <c r="A3786" t="s">
        <v>14649</v>
      </c>
      <c r="B3786" t="s">
        <v>14650</v>
      </c>
      <c r="C3786" t="s">
        <v>38295</v>
      </c>
      <c r="D3786" t="s">
        <v>37541</v>
      </c>
      <c r="E3786" t="s">
        <v>14651</v>
      </c>
      <c r="F3786" t="s">
        <v>14652</v>
      </c>
      <c r="G3786" s="2">
        <v>45499</v>
      </c>
      <c r="H3786" t="s">
        <v>47</v>
      </c>
      <c r="I3786">
        <v>2</v>
      </c>
      <c r="J3786">
        <f t="shared" si="120"/>
        <v>1200</v>
      </c>
      <c r="K3786" s="3">
        <v>5</v>
      </c>
      <c r="L3786" s="3">
        <f t="shared" si="121"/>
        <v>2400</v>
      </c>
      <c r="M3786">
        <v>2280</v>
      </c>
      <c r="N3786" s="3">
        <f>Table2[[#This Row],[Total Cost]]-Table2[[#This Row],[Total Sales]]</f>
        <v>120</v>
      </c>
      <c r="O3786" t="s">
        <v>84</v>
      </c>
      <c r="P3786" t="s">
        <v>17</v>
      </c>
    </row>
    <row r="3787" spans="1:16">
      <c r="A3787" t="s">
        <v>14653</v>
      </c>
      <c r="B3787" t="s">
        <v>14654</v>
      </c>
      <c r="C3787" t="s">
        <v>37847</v>
      </c>
      <c r="D3787" t="s">
        <v>37046</v>
      </c>
      <c r="E3787" t="s">
        <v>14655</v>
      </c>
      <c r="F3787" t="s">
        <v>943</v>
      </c>
      <c r="G3787" s="2">
        <v>45580</v>
      </c>
      <c r="H3787" t="s">
        <v>56</v>
      </c>
      <c r="I3787">
        <v>4</v>
      </c>
      <c r="J3787">
        <f t="shared" si="120"/>
        <v>90</v>
      </c>
      <c r="K3787" s="3">
        <v>0</v>
      </c>
      <c r="L3787" s="3">
        <f t="shared" si="121"/>
        <v>360</v>
      </c>
      <c r="M3787">
        <v>360</v>
      </c>
      <c r="N3787" s="3">
        <f>Table2[[#This Row],[Total Cost]]-Table2[[#This Row],[Total Sales]]</f>
        <v>0</v>
      </c>
      <c r="O3787" t="s">
        <v>90</v>
      </c>
      <c r="P3787" t="s">
        <v>17</v>
      </c>
    </row>
    <row r="3788" spans="1:16">
      <c r="A3788" t="s">
        <v>14656</v>
      </c>
      <c r="B3788" t="s">
        <v>14657</v>
      </c>
      <c r="C3788" t="s">
        <v>37140</v>
      </c>
      <c r="D3788" t="s">
        <v>38074</v>
      </c>
      <c r="E3788" t="s">
        <v>14658</v>
      </c>
      <c r="F3788" t="s">
        <v>14659</v>
      </c>
      <c r="G3788" s="2">
        <v>45623</v>
      </c>
      <c r="H3788" t="s">
        <v>15</v>
      </c>
      <c r="I3788">
        <v>1</v>
      </c>
      <c r="J3788">
        <f t="shared" si="120"/>
        <v>800</v>
      </c>
      <c r="K3788" s="3">
        <v>5</v>
      </c>
      <c r="L3788" s="3">
        <f t="shared" si="121"/>
        <v>800</v>
      </c>
      <c r="M3788">
        <v>760</v>
      </c>
      <c r="N3788" s="3">
        <f>Table2[[#This Row],[Total Cost]]-Table2[[#This Row],[Total Sales]]</f>
        <v>40</v>
      </c>
      <c r="O3788" t="s">
        <v>90</v>
      </c>
      <c r="P3788" t="s">
        <v>17</v>
      </c>
    </row>
    <row r="3789" spans="1:16">
      <c r="A3789" t="s">
        <v>14660</v>
      </c>
      <c r="B3789" t="s">
        <v>14661</v>
      </c>
      <c r="C3789" t="s">
        <v>37087</v>
      </c>
      <c r="D3789" t="s">
        <v>37260</v>
      </c>
      <c r="E3789" t="s">
        <v>14662</v>
      </c>
      <c r="F3789" t="s">
        <v>8957</v>
      </c>
      <c r="G3789" s="2">
        <v>45405</v>
      </c>
      <c r="H3789" t="s">
        <v>56</v>
      </c>
      <c r="I3789">
        <v>1</v>
      </c>
      <c r="J3789">
        <f t="shared" si="120"/>
        <v>90</v>
      </c>
      <c r="K3789" s="3">
        <v>0</v>
      </c>
      <c r="L3789" s="3">
        <f t="shared" si="121"/>
        <v>90</v>
      </c>
      <c r="M3789">
        <v>90</v>
      </c>
      <c r="N3789" s="3">
        <f>Table2[[#This Row],[Total Cost]]-Table2[[#This Row],[Total Sales]]</f>
        <v>0</v>
      </c>
      <c r="O3789" t="s">
        <v>84</v>
      </c>
      <c r="P3789" t="s">
        <v>17</v>
      </c>
    </row>
    <row r="3790" spans="1:16">
      <c r="A3790" t="s">
        <v>14663</v>
      </c>
      <c r="B3790" t="s">
        <v>14664</v>
      </c>
      <c r="C3790" t="s">
        <v>37939</v>
      </c>
      <c r="D3790" t="s">
        <v>37834</v>
      </c>
      <c r="E3790" t="s">
        <v>14665</v>
      </c>
      <c r="F3790" t="s">
        <v>14666</v>
      </c>
      <c r="G3790" s="2">
        <v>45655</v>
      </c>
      <c r="H3790" t="s">
        <v>73</v>
      </c>
      <c r="I3790">
        <v>2</v>
      </c>
      <c r="J3790">
        <f t="shared" si="120"/>
        <v>120</v>
      </c>
      <c r="K3790" s="3">
        <v>5</v>
      </c>
      <c r="L3790" s="3">
        <f t="shared" si="121"/>
        <v>240</v>
      </c>
      <c r="M3790">
        <v>228</v>
      </c>
      <c r="N3790" s="3">
        <f>Table2[[#This Row],[Total Cost]]-Table2[[#This Row],[Total Sales]]</f>
        <v>12</v>
      </c>
      <c r="O3790" t="s">
        <v>23</v>
      </c>
      <c r="P3790" t="s">
        <v>17</v>
      </c>
    </row>
    <row r="3791" spans="1:16">
      <c r="A3791" t="s">
        <v>14667</v>
      </c>
      <c r="B3791" t="s">
        <v>14668</v>
      </c>
      <c r="C3791" t="s">
        <v>37986</v>
      </c>
      <c r="D3791" t="s">
        <v>37325</v>
      </c>
      <c r="E3791" t="s">
        <v>14669</v>
      </c>
      <c r="F3791" t="s">
        <v>14670</v>
      </c>
      <c r="G3791" s="2">
        <v>45728</v>
      </c>
      <c r="H3791" t="s">
        <v>22</v>
      </c>
      <c r="I3791">
        <v>1</v>
      </c>
      <c r="J3791">
        <f t="shared" si="120"/>
        <v>100</v>
      </c>
      <c r="K3791" s="3">
        <v>0</v>
      </c>
      <c r="L3791" s="3">
        <f t="shared" si="121"/>
        <v>100</v>
      </c>
      <c r="M3791">
        <v>100</v>
      </c>
      <c r="N3791" s="3">
        <f>Table2[[#This Row],[Total Cost]]-Table2[[#This Row],[Total Sales]]</f>
        <v>0</v>
      </c>
      <c r="O3791" t="s">
        <v>23</v>
      </c>
      <c r="P3791" t="s">
        <v>78</v>
      </c>
    </row>
    <row r="3792" spans="1:16">
      <c r="A3792" t="s">
        <v>14671</v>
      </c>
      <c r="B3792" t="s">
        <v>14672</v>
      </c>
      <c r="C3792" t="s">
        <v>38031</v>
      </c>
      <c r="D3792" t="s">
        <v>38293</v>
      </c>
      <c r="E3792" t="s">
        <v>14673</v>
      </c>
      <c r="F3792" t="s">
        <v>14674</v>
      </c>
      <c r="G3792" s="2">
        <v>45741</v>
      </c>
      <c r="H3792" t="s">
        <v>89</v>
      </c>
      <c r="I3792">
        <v>4</v>
      </c>
      <c r="J3792">
        <f t="shared" si="120"/>
        <v>50</v>
      </c>
      <c r="K3792" s="3">
        <v>5</v>
      </c>
      <c r="L3792" s="3">
        <f t="shared" si="121"/>
        <v>200</v>
      </c>
      <c r="M3792">
        <v>190</v>
      </c>
      <c r="N3792" s="3">
        <f>Table2[[#This Row],[Total Cost]]-Table2[[#This Row],[Total Sales]]</f>
        <v>10</v>
      </c>
      <c r="O3792" t="s">
        <v>84</v>
      </c>
      <c r="P3792" t="s">
        <v>17</v>
      </c>
    </row>
    <row r="3793" spans="1:16">
      <c r="A3793" t="s">
        <v>14675</v>
      </c>
      <c r="B3793" t="s">
        <v>14676</v>
      </c>
      <c r="C3793" t="s">
        <v>37288</v>
      </c>
      <c r="D3793" t="s">
        <v>38296</v>
      </c>
      <c r="E3793" t="s">
        <v>14677</v>
      </c>
      <c r="F3793" t="s">
        <v>5173</v>
      </c>
      <c r="G3793" s="2">
        <v>45513</v>
      </c>
      <c r="H3793" t="s">
        <v>89</v>
      </c>
      <c r="I3793">
        <v>1</v>
      </c>
      <c r="J3793">
        <f t="shared" si="120"/>
        <v>50</v>
      </c>
      <c r="K3793" s="3">
        <v>0</v>
      </c>
      <c r="L3793" s="3">
        <f t="shared" si="121"/>
        <v>50</v>
      </c>
      <c r="M3793">
        <v>50</v>
      </c>
      <c r="N3793" s="3">
        <f>Table2[[#This Row],[Total Cost]]-Table2[[#This Row],[Total Sales]]</f>
        <v>0</v>
      </c>
      <c r="O3793" t="s">
        <v>90</v>
      </c>
      <c r="P3793" t="s">
        <v>17</v>
      </c>
    </row>
    <row r="3794" spans="1:16">
      <c r="A3794" t="s">
        <v>14678</v>
      </c>
      <c r="B3794" t="s">
        <v>14679</v>
      </c>
      <c r="C3794" t="s">
        <v>37673</v>
      </c>
      <c r="D3794" t="s">
        <v>37117</v>
      </c>
      <c r="E3794" t="s">
        <v>14680</v>
      </c>
      <c r="F3794" t="s">
        <v>14332</v>
      </c>
      <c r="G3794" s="2">
        <v>45489</v>
      </c>
      <c r="H3794" t="s">
        <v>47</v>
      </c>
      <c r="I3794">
        <v>3</v>
      </c>
      <c r="J3794">
        <f t="shared" si="120"/>
        <v>1200</v>
      </c>
      <c r="K3794" s="3">
        <v>5</v>
      </c>
      <c r="L3794" s="3">
        <f t="shared" si="121"/>
        <v>3600</v>
      </c>
      <c r="M3794">
        <v>3420</v>
      </c>
      <c r="N3794" s="3">
        <f>Table2[[#This Row],[Total Cost]]-Table2[[#This Row],[Total Sales]]</f>
        <v>180</v>
      </c>
      <c r="O3794" t="s">
        <v>33</v>
      </c>
      <c r="P3794" t="s">
        <v>17</v>
      </c>
    </row>
    <row r="3795" spans="1:16">
      <c r="A3795" t="s">
        <v>14681</v>
      </c>
      <c r="B3795" t="s">
        <v>14682</v>
      </c>
      <c r="C3795" t="s">
        <v>36980</v>
      </c>
      <c r="D3795" t="s">
        <v>37578</v>
      </c>
      <c r="E3795" t="s">
        <v>14683</v>
      </c>
      <c r="F3795" t="s">
        <v>14684</v>
      </c>
      <c r="G3795" s="2">
        <v>45552</v>
      </c>
      <c r="H3795" t="s">
        <v>47</v>
      </c>
      <c r="I3795">
        <v>1</v>
      </c>
      <c r="J3795">
        <f t="shared" si="120"/>
        <v>1200</v>
      </c>
      <c r="K3795" s="3">
        <v>10</v>
      </c>
      <c r="L3795" s="3">
        <f t="shared" si="121"/>
        <v>1200</v>
      </c>
      <c r="M3795">
        <v>1080</v>
      </c>
      <c r="N3795" s="3">
        <f>Table2[[#This Row],[Total Cost]]-Table2[[#This Row],[Total Sales]]</f>
        <v>120</v>
      </c>
      <c r="O3795" t="s">
        <v>16</v>
      </c>
      <c r="P3795" t="s">
        <v>17</v>
      </c>
    </row>
    <row r="3796" spans="1:16">
      <c r="A3796" t="s">
        <v>14685</v>
      </c>
      <c r="B3796" t="s">
        <v>6527</v>
      </c>
      <c r="C3796" t="s">
        <v>37281</v>
      </c>
      <c r="D3796" t="s">
        <v>37457</v>
      </c>
      <c r="E3796" t="s">
        <v>14686</v>
      </c>
      <c r="F3796" t="s">
        <v>14687</v>
      </c>
      <c r="G3796" s="2">
        <v>45653</v>
      </c>
      <c r="H3796" t="s">
        <v>28</v>
      </c>
      <c r="I3796">
        <v>3</v>
      </c>
      <c r="J3796">
        <f t="shared" si="120"/>
        <v>300</v>
      </c>
      <c r="K3796" s="3">
        <v>0</v>
      </c>
      <c r="L3796" s="3">
        <f t="shared" si="121"/>
        <v>900</v>
      </c>
      <c r="M3796">
        <v>900</v>
      </c>
      <c r="N3796" s="3">
        <f>Table2[[#This Row],[Total Cost]]-Table2[[#This Row],[Total Sales]]</f>
        <v>0</v>
      </c>
      <c r="O3796" t="s">
        <v>90</v>
      </c>
      <c r="P3796" t="s">
        <v>17</v>
      </c>
    </row>
    <row r="3797" spans="1:16">
      <c r="A3797" t="s">
        <v>14688</v>
      </c>
      <c r="B3797" t="s">
        <v>14689</v>
      </c>
      <c r="C3797" t="s">
        <v>37557</v>
      </c>
      <c r="D3797" t="s">
        <v>37076</v>
      </c>
      <c r="E3797" t="s">
        <v>14690</v>
      </c>
      <c r="F3797" t="s">
        <v>14691</v>
      </c>
      <c r="G3797" s="2">
        <v>45754</v>
      </c>
      <c r="H3797" t="s">
        <v>56</v>
      </c>
      <c r="I3797">
        <v>4</v>
      </c>
      <c r="J3797">
        <f t="shared" si="120"/>
        <v>90</v>
      </c>
      <c r="K3797" s="3">
        <v>0</v>
      </c>
      <c r="L3797" s="3">
        <f t="shared" si="121"/>
        <v>360</v>
      </c>
      <c r="M3797">
        <v>360</v>
      </c>
      <c r="N3797" s="3">
        <f>Table2[[#This Row],[Total Cost]]-Table2[[#This Row],[Total Sales]]</f>
        <v>0</v>
      </c>
      <c r="O3797" t="s">
        <v>84</v>
      </c>
      <c r="P3797" t="s">
        <v>17</v>
      </c>
    </row>
    <row r="3798" spans="1:16">
      <c r="A3798" t="s">
        <v>14692</v>
      </c>
      <c r="B3798" t="s">
        <v>14693</v>
      </c>
      <c r="C3798" t="s">
        <v>37324</v>
      </c>
      <c r="D3798" t="s">
        <v>37386</v>
      </c>
      <c r="E3798" t="s">
        <v>14694</v>
      </c>
      <c r="F3798" t="s">
        <v>14695</v>
      </c>
      <c r="G3798" s="2">
        <v>45610</v>
      </c>
      <c r="H3798" t="s">
        <v>22</v>
      </c>
      <c r="I3798">
        <v>3</v>
      </c>
      <c r="J3798">
        <f t="shared" si="120"/>
        <v>100</v>
      </c>
      <c r="K3798" s="3">
        <v>0</v>
      </c>
      <c r="L3798" s="3">
        <f t="shared" si="121"/>
        <v>300</v>
      </c>
      <c r="M3798">
        <v>300</v>
      </c>
      <c r="N3798" s="3">
        <f>Table2[[#This Row],[Total Cost]]-Table2[[#This Row],[Total Sales]]</f>
        <v>0</v>
      </c>
      <c r="O3798" t="s">
        <v>90</v>
      </c>
      <c r="P3798" t="s">
        <v>17</v>
      </c>
    </row>
    <row r="3799" spans="1:16">
      <c r="A3799" t="s">
        <v>14696</v>
      </c>
      <c r="B3799" t="s">
        <v>14697</v>
      </c>
      <c r="C3799" t="s">
        <v>36970</v>
      </c>
      <c r="D3799" t="s">
        <v>37110</v>
      </c>
      <c r="E3799" t="s">
        <v>14698</v>
      </c>
      <c r="F3799" t="s">
        <v>14699</v>
      </c>
      <c r="G3799" s="2">
        <v>45753</v>
      </c>
      <c r="H3799" t="s">
        <v>15</v>
      </c>
      <c r="I3799">
        <v>1</v>
      </c>
      <c r="J3799">
        <f t="shared" si="120"/>
        <v>800</v>
      </c>
      <c r="K3799" s="3">
        <v>0</v>
      </c>
      <c r="L3799" s="3">
        <f t="shared" si="121"/>
        <v>800</v>
      </c>
      <c r="M3799">
        <v>800</v>
      </c>
      <c r="N3799" s="3">
        <f>Table2[[#This Row],[Total Cost]]-Table2[[#This Row],[Total Sales]]</f>
        <v>0</v>
      </c>
      <c r="O3799" t="s">
        <v>33</v>
      </c>
      <c r="P3799" t="s">
        <v>17</v>
      </c>
    </row>
    <row r="3800" spans="1:16">
      <c r="A3800" t="s">
        <v>14700</v>
      </c>
      <c r="B3800" t="s">
        <v>14701</v>
      </c>
      <c r="C3800" t="s">
        <v>37696</v>
      </c>
      <c r="D3800" t="s">
        <v>37110</v>
      </c>
      <c r="E3800" t="s">
        <v>14702</v>
      </c>
      <c r="F3800" t="s">
        <v>14703</v>
      </c>
      <c r="G3800" s="2">
        <v>45588</v>
      </c>
      <c r="H3800" t="s">
        <v>28</v>
      </c>
      <c r="I3800">
        <v>1</v>
      </c>
      <c r="J3800">
        <f t="shared" si="120"/>
        <v>300</v>
      </c>
      <c r="K3800" s="3">
        <v>0</v>
      </c>
      <c r="L3800" s="3">
        <f t="shared" si="121"/>
        <v>300</v>
      </c>
      <c r="M3800">
        <v>300</v>
      </c>
      <c r="N3800" s="3">
        <f>Table2[[#This Row],[Total Cost]]-Table2[[#This Row],[Total Sales]]</f>
        <v>0</v>
      </c>
      <c r="O3800" t="s">
        <v>84</v>
      </c>
      <c r="P3800" t="s">
        <v>17</v>
      </c>
    </row>
    <row r="3801" spans="1:16">
      <c r="A3801" t="s">
        <v>14704</v>
      </c>
      <c r="B3801" t="s">
        <v>14705</v>
      </c>
      <c r="C3801" t="s">
        <v>37010</v>
      </c>
      <c r="D3801" t="s">
        <v>37312</v>
      </c>
      <c r="E3801" t="s">
        <v>14706</v>
      </c>
      <c r="F3801" t="s">
        <v>14707</v>
      </c>
      <c r="G3801" s="2">
        <v>45721</v>
      </c>
      <c r="H3801" t="s">
        <v>42</v>
      </c>
      <c r="I3801">
        <v>3</v>
      </c>
      <c r="J3801">
        <f t="shared" si="120"/>
        <v>200</v>
      </c>
      <c r="K3801" s="3">
        <v>15</v>
      </c>
      <c r="L3801" s="3">
        <f t="shared" si="121"/>
        <v>600</v>
      </c>
      <c r="M3801">
        <v>510</v>
      </c>
      <c r="N3801" s="3">
        <f>Table2[[#This Row],[Total Cost]]-Table2[[#This Row],[Total Sales]]</f>
        <v>90</v>
      </c>
      <c r="O3801" t="s">
        <v>16</v>
      </c>
      <c r="P3801" t="s">
        <v>17</v>
      </c>
    </row>
    <row r="3802" spans="1:16">
      <c r="A3802" t="s">
        <v>14708</v>
      </c>
      <c r="B3802" t="s">
        <v>14709</v>
      </c>
      <c r="C3802" t="s">
        <v>37896</v>
      </c>
      <c r="D3802" t="s">
        <v>37610</v>
      </c>
      <c r="E3802" t="s">
        <v>14710</v>
      </c>
      <c r="F3802" t="s">
        <v>14711</v>
      </c>
      <c r="G3802" s="2">
        <v>45708</v>
      </c>
      <c r="H3802" t="s">
        <v>42</v>
      </c>
      <c r="I3802">
        <v>1</v>
      </c>
      <c r="J3802">
        <f t="shared" si="120"/>
        <v>200</v>
      </c>
      <c r="K3802" s="3">
        <v>0</v>
      </c>
      <c r="L3802" s="3">
        <f t="shared" si="121"/>
        <v>200</v>
      </c>
      <c r="M3802">
        <v>200</v>
      </c>
      <c r="N3802" s="3">
        <f>Table2[[#This Row],[Total Cost]]-Table2[[#This Row],[Total Sales]]</f>
        <v>0</v>
      </c>
      <c r="O3802" t="s">
        <v>90</v>
      </c>
      <c r="P3802" t="s">
        <v>78</v>
      </c>
    </row>
    <row r="3803" spans="1:16">
      <c r="A3803" t="s">
        <v>14712</v>
      </c>
      <c r="B3803" t="s">
        <v>14713</v>
      </c>
      <c r="C3803" t="s">
        <v>37481</v>
      </c>
      <c r="D3803" t="s">
        <v>36983</v>
      </c>
      <c r="E3803" t="s">
        <v>14714</v>
      </c>
      <c r="F3803" t="s">
        <v>14715</v>
      </c>
      <c r="G3803" s="2">
        <v>45479</v>
      </c>
      <c r="H3803" t="s">
        <v>22</v>
      </c>
      <c r="I3803">
        <v>2</v>
      </c>
      <c r="J3803">
        <f t="shared" si="120"/>
        <v>100</v>
      </c>
      <c r="K3803" s="3">
        <v>10</v>
      </c>
      <c r="L3803" s="3">
        <f t="shared" si="121"/>
        <v>200</v>
      </c>
      <c r="M3803">
        <v>180</v>
      </c>
      <c r="N3803" s="3">
        <f>Table2[[#This Row],[Total Cost]]-Table2[[#This Row],[Total Sales]]</f>
        <v>20</v>
      </c>
      <c r="O3803" t="s">
        <v>16</v>
      </c>
      <c r="P3803" t="s">
        <v>17</v>
      </c>
    </row>
    <row r="3804" spans="1:16">
      <c r="A3804" t="s">
        <v>14716</v>
      </c>
      <c r="B3804" t="s">
        <v>14717</v>
      </c>
      <c r="C3804" t="s">
        <v>37064</v>
      </c>
      <c r="D3804" t="s">
        <v>38027</v>
      </c>
      <c r="E3804" t="s">
        <v>14718</v>
      </c>
      <c r="F3804" t="s">
        <v>14719</v>
      </c>
      <c r="G3804" s="2">
        <v>45432</v>
      </c>
      <c r="H3804" t="s">
        <v>28</v>
      </c>
      <c r="I3804">
        <v>2</v>
      </c>
      <c r="J3804">
        <f t="shared" si="120"/>
        <v>300</v>
      </c>
      <c r="K3804" s="3">
        <v>0</v>
      </c>
      <c r="L3804" s="3">
        <f t="shared" si="121"/>
        <v>600</v>
      </c>
      <c r="M3804">
        <v>600</v>
      </c>
      <c r="N3804" s="3">
        <f>Table2[[#This Row],[Total Cost]]-Table2[[#This Row],[Total Sales]]</f>
        <v>0</v>
      </c>
      <c r="O3804" t="s">
        <v>90</v>
      </c>
      <c r="P3804" t="s">
        <v>17</v>
      </c>
    </row>
    <row r="3805" spans="1:16">
      <c r="A3805" t="s">
        <v>14720</v>
      </c>
      <c r="B3805" t="s">
        <v>14721</v>
      </c>
      <c r="C3805" t="s">
        <v>37847</v>
      </c>
      <c r="D3805" t="s">
        <v>38129</v>
      </c>
      <c r="E3805" t="s">
        <v>14722</v>
      </c>
      <c r="F3805" t="s">
        <v>14723</v>
      </c>
      <c r="G3805" s="2">
        <v>45583</v>
      </c>
      <c r="H3805" t="s">
        <v>28</v>
      </c>
      <c r="I3805">
        <v>1</v>
      </c>
      <c r="J3805">
        <f t="shared" si="120"/>
        <v>300</v>
      </c>
      <c r="K3805" s="3">
        <v>0</v>
      </c>
      <c r="L3805" s="3">
        <f t="shared" si="121"/>
        <v>300</v>
      </c>
      <c r="M3805">
        <v>300</v>
      </c>
      <c r="N3805" s="3">
        <f>Table2[[#This Row],[Total Cost]]-Table2[[#This Row],[Total Sales]]</f>
        <v>0</v>
      </c>
      <c r="O3805" t="s">
        <v>23</v>
      </c>
      <c r="P3805" t="s">
        <v>17</v>
      </c>
    </row>
    <row r="3806" spans="1:16">
      <c r="A3806" t="s">
        <v>14724</v>
      </c>
      <c r="B3806" t="s">
        <v>14725</v>
      </c>
      <c r="C3806" t="s">
        <v>37051</v>
      </c>
      <c r="D3806" t="s">
        <v>37923</v>
      </c>
      <c r="E3806" t="s">
        <v>14726</v>
      </c>
      <c r="F3806" t="s">
        <v>14727</v>
      </c>
      <c r="G3806" s="2">
        <v>45680</v>
      </c>
      <c r="H3806" t="s">
        <v>73</v>
      </c>
      <c r="I3806">
        <v>3</v>
      </c>
      <c r="J3806">
        <f t="shared" si="120"/>
        <v>120</v>
      </c>
      <c r="K3806" s="3">
        <v>15</v>
      </c>
      <c r="L3806" s="3">
        <f t="shared" si="121"/>
        <v>360</v>
      </c>
      <c r="M3806">
        <v>306</v>
      </c>
      <c r="N3806" s="3">
        <f>Table2[[#This Row],[Total Cost]]-Table2[[#This Row],[Total Sales]]</f>
        <v>54</v>
      </c>
      <c r="O3806" t="s">
        <v>90</v>
      </c>
      <c r="P3806" t="s">
        <v>17</v>
      </c>
    </row>
    <row r="3807" spans="1:16">
      <c r="A3807" t="s">
        <v>14728</v>
      </c>
      <c r="B3807" t="s">
        <v>14729</v>
      </c>
      <c r="C3807" t="s">
        <v>36994</v>
      </c>
      <c r="D3807" t="s">
        <v>36997</v>
      </c>
      <c r="E3807" t="s">
        <v>14730</v>
      </c>
      <c r="F3807" t="s">
        <v>14731</v>
      </c>
      <c r="G3807" s="2">
        <v>45537</v>
      </c>
      <c r="H3807" t="s">
        <v>42</v>
      </c>
      <c r="I3807">
        <v>2</v>
      </c>
      <c r="J3807">
        <f t="shared" si="120"/>
        <v>200</v>
      </c>
      <c r="K3807" s="3">
        <v>5</v>
      </c>
      <c r="L3807" s="3">
        <f t="shared" si="121"/>
        <v>400</v>
      </c>
      <c r="M3807">
        <v>380</v>
      </c>
      <c r="N3807" s="3">
        <f>Table2[[#This Row],[Total Cost]]-Table2[[#This Row],[Total Sales]]</f>
        <v>20</v>
      </c>
      <c r="O3807" t="s">
        <v>16</v>
      </c>
      <c r="P3807" t="s">
        <v>17</v>
      </c>
    </row>
    <row r="3808" spans="1:16">
      <c r="A3808" t="s">
        <v>14732</v>
      </c>
      <c r="B3808" t="s">
        <v>14733</v>
      </c>
      <c r="C3808" t="s">
        <v>37454</v>
      </c>
      <c r="D3808" t="s">
        <v>37050</v>
      </c>
      <c r="E3808" t="s">
        <v>14734</v>
      </c>
      <c r="F3808" t="s">
        <v>9162</v>
      </c>
      <c r="G3808" s="2">
        <v>45633</v>
      </c>
      <c r="H3808" t="s">
        <v>22</v>
      </c>
      <c r="I3808">
        <v>3</v>
      </c>
      <c r="J3808">
        <f t="shared" si="120"/>
        <v>100</v>
      </c>
      <c r="K3808" s="3">
        <v>0</v>
      </c>
      <c r="L3808" s="3">
        <f t="shared" si="121"/>
        <v>300</v>
      </c>
      <c r="M3808">
        <v>300</v>
      </c>
      <c r="N3808" s="3">
        <f>Table2[[#This Row],[Total Cost]]-Table2[[#This Row],[Total Sales]]</f>
        <v>0</v>
      </c>
      <c r="O3808" t="s">
        <v>16</v>
      </c>
      <c r="P3808" t="s">
        <v>17</v>
      </c>
    </row>
    <row r="3809" spans="1:16">
      <c r="A3809" s="1" t="s">
        <v>14735</v>
      </c>
      <c r="B3809" t="s">
        <v>14736</v>
      </c>
      <c r="C3809" t="s">
        <v>37248</v>
      </c>
      <c r="D3809" t="s">
        <v>37207</v>
      </c>
      <c r="E3809" t="s">
        <v>14737</v>
      </c>
      <c r="F3809" t="s">
        <v>14738</v>
      </c>
      <c r="G3809" s="2">
        <v>45413</v>
      </c>
      <c r="H3809" t="s">
        <v>73</v>
      </c>
      <c r="I3809">
        <v>2</v>
      </c>
      <c r="J3809">
        <f t="shared" si="120"/>
        <v>120</v>
      </c>
      <c r="K3809" s="3">
        <v>0</v>
      </c>
      <c r="L3809" s="3">
        <f t="shared" si="121"/>
        <v>240</v>
      </c>
      <c r="M3809">
        <v>240</v>
      </c>
      <c r="N3809" s="3">
        <f>Table2[[#This Row],[Total Cost]]-Table2[[#This Row],[Total Sales]]</f>
        <v>0</v>
      </c>
      <c r="O3809" t="s">
        <v>84</v>
      </c>
      <c r="P3809" t="s">
        <v>17</v>
      </c>
    </row>
    <row r="3810" spans="1:16">
      <c r="A3810" t="s">
        <v>14739</v>
      </c>
      <c r="B3810" t="s">
        <v>14740</v>
      </c>
      <c r="C3810" t="s">
        <v>37665</v>
      </c>
      <c r="D3810" t="s">
        <v>37732</v>
      </c>
      <c r="E3810" t="s">
        <v>14741</v>
      </c>
      <c r="F3810" t="s">
        <v>14742</v>
      </c>
      <c r="G3810" s="2">
        <v>45482</v>
      </c>
      <c r="H3810" t="s">
        <v>42</v>
      </c>
      <c r="I3810">
        <v>2</v>
      </c>
      <c r="J3810">
        <f t="shared" si="120"/>
        <v>200</v>
      </c>
      <c r="K3810" s="3">
        <v>0</v>
      </c>
      <c r="L3810" s="3">
        <f t="shared" si="121"/>
        <v>400</v>
      </c>
      <c r="M3810">
        <v>400</v>
      </c>
      <c r="N3810" s="3">
        <f>Table2[[#This Row],[Total Cost]]-Table2[[#This Row],[Total Sales]]</f>
        <v>0</v>
      </c>
      <c r="O3810" t="s">
        <v>90</v>
      </c>
      <c r="P3810" t="s">
        <v>78</v>
      </c>
    </row>
    <row r="3811" spans="1:16">
      <c r="A3811" t="s">
        <v>14743</v>
      </c>
      <c r="B3811" t="s">
        <v>14744</v>
      </c>
      <c r="C3811" t="s">
        <v>37618</v>
      </c>
      <c r="D3811" t="s">
        <v>37502</v>
      </c>
      <c r="E3811" t="s">
        <v>14745</v>
      </c>
      <c r="F3811" t="s">
        <v>14746</v>
      </c>
      <c r="G3811" s="2">
        <v>45694</v>
      </c>
      <c r="H3811" t="s">
        <v>42</v>
      </c>
      <c r="I3811">
        <v>4</v>
      </c>
      <c r="J3811">
        <f t="shared" si="120"/>
        <v>200</v>
      </c>
      <c r="K3811" s="3">
        <v>5</v>
      </c>
      <c r="L3811" s="3">
        <f t="shared" si="121"/>
        <v>800</v>
      </c>
      <c r="M3811">
        <v>760</v>
      </c>
      <c r="N3811" s="3">
        <f>Table2[[#This Row],[Total Cost]]-Table2[[#This Row],[Total Sales]]</f>
        <v>40</v>
      </c>
      <c r="O3811" t="s">
        <v>16</v>
      </c>
      <c r="P3811" t="s">
        <v>17</v>
      </c>
    </row>
    <row r="3812" spans="1:16">
      <c r="A3812" t="s">
        <v>14747</v>
      </c>
      <c r="B3812" t="s">
        <v>14748</v>
      </c>
      <c r="C3812" t="s">
        <v>37617</v>
      </c>
      <c r="D3812" t="s">
        <v>38171</v>
      </c>
      <c r="E3812" t="s">
        <v>14749</v>
      </c>
      <c r="F3812" t="s">
        <v>14750</v>
      </c>
      <c r="G3812" s="2">
        <v>45494</v>
      </c>
      <c r="H3812" t="s">
        <v>83</v>
      </c>
      <c r="I3812">
        <v>4</v>
      </c>
      <c r="J3812">
        <f t="shared" si="120"/>
        <v>150</v>
      </c>
      <c r="K3812" s="3">
        <v>0</v>
      </c>
      <c r="L3812" s="3">
        <f t="shared" si="121"/>
        <v>600</v>
      </c>
      <c r="M3812">
        <v>600</v>
      </c>
      <c r="N3812" s="3">
        <f>Table2[[#This Row],[Total Cost]]-Table2[[#This Row],[Total Sales]]</f>
        <v>0</v>
      </c>
      <c r="O3812" t="s">
        <v>90</v>
      </c>
      <c r="P3812" t="s">
        <v>78</v>
      </c>
    </row>
    <row r="3813" spans="1:16">
      <c r="A3813" t="s">
        <v>14751</v>
      </c>
      <c r="B3813" t="s">
        <v>14752</v>
      </c>
      <c r="C3813" t="s">
        <v>36960</v>
      </c>
      <c r="D3813" t="s">
        <v>37501</v>
      </c>
      <c r="E3813" t="s">
        <v>14753</v>
      </c>
      <c r="F3813" t="s">
        <v>3504</v>
      </c>
      <c r="G3813" s="2">
        <v>45646</v>
      </c>
      <c r="H3813" t="s">
        <v>56</v>
      </c>
      <c r="I3813">
        <v>2</v>
      </c>
      <c r="J3813">
        <f t="shared" si="120"/>
        <v>90</v>
      </c>
      <c r="K3813" s="3">
        <v>15</v>
      </c>
      <c r="L3813" s="3">
        <f t="shared" si="121"/>
        <v>180</v>
      </c>
      <c r="M3813">
        <v>153</v>
      </c>
      <c r="N3813" s="3">
        <f>Table2[[#This Row],[Total Cost]]-Table2[[#This Row],[Total Sales]]</f>
        <v>27</v>
      </c>
      <c r="O3813" t="s">
        <v>16</v>
      </c>
      <c r="P3813" t="s">
        <v>78</v>
      </c>
    </row>
    <row r="3814" spans="1:16">
      <c r="A3814" t="s">
        <v>14754</v>
      </c>
      <c r="B3814" t="s">
        <v>14755</v>
      </c>
      <c r="C3814" t="s">
        <v>37751</v>
      </c>
      <c r="D3814" t="s">
        <v>38297</v>
      </c>
      <c r="E3814" t="s">
        <v>14756</v>
      </c>
      <c r="F3814" t="s">
        <v>14757</v>
      </c>
      <c r="G3814" s="2">
        <v>45463</v>
      </c>
      <c r="H3814" t="s">
        <v>89</v>
      </c>
      <c r="I3814">
        <v>3</v>
      </c>
      <c r="J3814">
        <f t="shared" si="120"/>
        <v>50</v>
      </c>
      <c r="K3814" s="3">
        <v>15</v>
      </c>
      <c r="L3814" s="3">
        <f t="shared" si="121"/>
        <v>150</v>
      </c>
      <c r="M3814">
        <v>127.5</v>
      </c>
      <c r="N3814" s="3">
        <f>Table2[[#This Row],[Total Cost]]-Table2[[#This Row],[Total Sales]]</f>
        <v>22.5</v>
      </c>
      <c r="O3814" t="s">
        <v>84</v>
      </c>
      <c r="P3814" t="s">
        <v>17</v>
      </c>
    </row>
    <row r="3815" spans="1:16">
      <c r="A3815" t="s">
        <v>14758</v>
      </c>
      <c r="B3815" t="s">
        <v>14759</v>
      </c>
      <c r="C3815" t="s">
        <v>37988</v>
      </c>
      <c r="D3815" t="s">
        <v>37249</v>
      </c>
      <c r="E3815" t="s">
        <v>14760</v>
      </c>
      <c r="F3815" t="s">
        <v>14761</v>
      </c>
      <c r="G3815" s="2">
        <v>45711</v>
      </c>
      <c r="H3815" t="s">
        <v>56</v>
      </c>
      <c r="I3815">
        <v>1</v>
      </c>
      <c r="J3815">
        <f t="shared" si="120"/>
        <v>90</v>
      </c>
      <c r="K3815" s="3">
        <v>10</v>
      </c>
      <c r="L3815" s="3">
        <f t="shared" si="121"/>
        <v>90</v>
      </c>
      <c r="M3815">
        <v>81</v>
      </c>
      <c r="N3815" s="3">
        <f>Table2[[#This Row],[Total Cost]]-Table2[[#This Row],[Total Sales]]</f>
        <v>9</v>
      </c>
      <c r="O3815" t="s">
        <v>90</v>
      </c>
      <c r="P3815" t="s">
        <v>17</v>
      </c>
    </row>
    <row r="3816" spans="1:16">
      <c r="A3816" t="s">
        <v>14762</v>
      </c>
      <c r="B3816" t="s">
        <v>14763</v>
      </c>
      <c r="C3816" t="s">
        <v>37491</v>
      </c>
      <c r="D3816" t="s">
        <v>37584</v>
      </c>
      <c r="E3816" t="s">
        <v>14764</v>
      </c>
      <c r="F3816" t="s">
        <v>14765</v>
      </c>
      <c r="G3816" s="2">
        <v>45643</v>
      </c>
      <c r="H3816" t="s">
        <v>73</v>
      </c>
      <c r="I3816">
        <v>3</v>
      </c>
      <c r="J3816">
        <f t="shared" si="120"/>
        <v>120</v>
      </c>
      <c r="K3816" s="3">
        <v>5</v>
      </c>
      <c r="L3816" s="3">
        <f t="shared" si="121"/>
        <v>360</v>
      </c>
      <c r="M3816">
        <v>342</v>
      </c>
      <c r="N3816" s="3">
        <f>Table2[[#This Row],[Total Cost]]-Table2[[#This Row],[Total Sales]]</f>
        <v>18</v>
      </c>
      <c r="O3816" t="s">
        <v>16</v>
      </c>
      <c r="P3816" t="s">
        <v>17</v>
      </c>
    </row>
    <row r="3817" spans="1:16">
      <c r="A3817" s="1" t="s">
        <v>14766</v>
      </c>
      <c r="B3817" t="s">
        <v>14767</v>
      </c>
      <c r="C3817" t="s">
        <v>37205</v>
      </c>
      <c r="D3817" t="s">
        <v>37266</v>
      </c>
      <c r="E3817" t="s">
        <v>14768</v>
      </c>
      <c r="F3817" t="s">
        <v>13258</v>
      </c>
      <c r="G3817" s="2">
        <v>45579</v>
      </c>
      <c r="H3817" t="s">
        <v>47</v>
      </c>
      <c r="I3817">
        <v>1</v>
      </c>
      <c r="J3817">
        <f t="shared" si="120"/>
        <v>1200</v>
      </c>
      <c r="K3817" s="3">
        <v>0</v>
      </c>
      <c r="L3817" s="3">
        <f t="shared" si="121"/>
        <v>1200</v>
      </c>
      <c r="M3817">
        <v>1200</v>
      </c>
      <c r="N3817" s="3">
        <f>Table2[[#This Row],[Total Cost]]-Table2[[#This Row],[Total Sales]]</f>
        <v>0</v>
      </c>
      <c r="O3817" t="s">
        <v>23</v>
      </c>
      <c r="P3817" t="s">
        <v>17</v>
      </c>
    </row>
    <row r="3818" spans="1:16">
      <c r="A3818" t="s">
        <v>14769</v>
      </c>
      <c r="B3818" t="s">
        <v>14770</v>
      </c>
      <c r="C3818" t="s">
        <v>37149</v>
      </c>
      <c r="D3818" t="s">
        <v>37713</v>
      </c>
      <c r="E3818" t="s">
        <v>14771</v>
      </c>
      <c r="F3818" t="s">
        <v>14772</v>
      </c>
      <c r="G3818" s="2">
        <v>45625</v>
      </c>
      <c r="H3818" t="s">
        <v>73</v>
      </c>
      <c r="I3818">
        <v>3</v>
      </c>
      <c r="J3818">
        <f t="shared" si="120"/>
        <v>120</v>
      </c>
      <c r="K3818" s="3">
        <v>0</v>
      </c>
      <c r="L3818" s="3">
        <f t="shared" si="121"/>
        <v>360</v>
      </c>
      <c r="M3818">
        <v>360</v>
      </c>
      <c r="N3818" s="3">
        <f>Table2[[#This Row],[Total Cost]]-Table2[[#This Row],[Total Sales]]</f>
        <v>0</v>
      </c>
      <c r="O3818" t="s">
        <v>23</v>
      </c>
      <c r="P3818" t="s">
        <v>17</v>
      </c>
    </row>
    <row r="3819" spans="1:16">
      <c r="A3819" t="s">
        <v>14773</v>
      </c>
      <c r="B3819" t="s">
        <v>14774</v>
      </c>
      <c r="C3819" t="s">
        <v>37000</v>
      </c>
      <c r="D3819" t="s">
        <v>38021</v>
      </c>
      <c r="E3819" t="s">
        <v>14775</v>
      </c>
      <c r="F3819" t="s">
        <v>1303</v>
      </c>
      <c r="G3819" s="2">
        <v>45660</v>
      </c>
      <c r="H3819" t="s">
        <v>47</v>
      </c>
      <c r="I3819">
        <v>4</v>
      </c>
      <c r="J3819">
        <f t="shared" si="120"/>
        <v>1200</v>
      </c>
      <c r="K3819" s="3">
        <v>0</v>
      </c>
      <c r="L3819" s="3">
        <f t="shared" si="121"/>
        <v>4800</v>
      </c>
      <c r="M3819">
        <v>4800</v>
      </c>
      <c r="N3819" s="3">
        <f>Table2[[#This Row],[Total Cost]]-Table2[[#This Row],[Total Sales]]</f>
        <v>0</v>
      </c>
      <c r="O3819" t="s">
        <v>84</v>
      </c>
      <c r="P3819" t="s">
        <v>17</v>
      </c>
    </row>
    <row r="3820" spans="1:16">
      <c r="A3820" t="s">
        <v>14776</v>
      </c>
      <c r="B3820" t="s">
        <v>14777</v>
      </c>
      <c r="C3820" t="s">
        <v>37380</v>
      </c>
      <c r="D3820" t="s">
        <v>37039</v>
      </c>
      <c r="E3820" t="s">
        <v>14778</v>
      </c>
      <c r="F3820" t="s">
        <v>14779</v>
      </c>
      <c r="G3820" s="2">
        <v>45440</v>
      </c>
      <c r="H3820" t="s">
        <v>28</v>
      </c>
      <c r="I3820">
        <v>3</v>
      </c>
      <c r="J3820">
        <f t="shared" si="120"/>
        <v>300</v>
      </c>
      <c r="K3820" s="3">
        <v>0</v>
      </c>
      <c r="L3820" s="3">
        <f t="shared" si="121"/>
        <v>900</v>
      </c>
      <c r="M3820">
        <v>900</v>
      </c>
      <c r="N3820" s="3">
        <f>Table2[[#This Row],[Total Cost]]-Table2[[#This Row],[Total Sales]]</f>
        <v>0</v>
      </c>
      <c r="O3820" t="s">
        <v>90</v>
      </c>
      <c r="P3820" t="s">
        <v>17</v>
      </c>
    </row>
    <row r="3821" spans="1:16">
      <c r="A3821" t="s">
        <v>14780</v>
      </c>
      <c r="B3821" t="s">
        <v>14781</v>
      </c>
      <c r="C3821" t="s">
        <v>37223</v>
      </c>
      <c r="D3821" t="s">
        <v>36996</v>
      </c>
      <c r="E3821" t="s">
        <v>14782</v>
      </c>
      <c r="F3821" t="s">
        <v>899</v>
      </c>
      <c r="G3821" s="2">
        <v>45447</v>
      </c>
      <c r="H3821" t="s">
        <v>89</v>
      </c>
      <c r="I3821">
        <v>2</v>
      </c>
      <c r="J3821">
        <f t="shared" si="120"/>
        <v>50</v>
      </c>
      <c r="K3821" s="3">
        <v>0</v>
      </c>
      <c r="L3821" s="3">
        <f t="shared" si="121"/>
        <v>100</v>
      </c>
      <c r="M3821">
        <v>100</v>
      </c>
      <c r="N3821" s="3">
        <f>Table2[[#This Row],[Total Cost]]-Table2[[#This Row],[Total Sales]]</f>
        <v>0</v>
      </c>
      <c r="O3821" t="s">
        <v>33</v>
      </c>
      <c r="P3821" t="s">
        <v>78</v>
      </c>
    </row>
    <row r="3822" spans="1:16">
      <c r="A3822" t="s">
        <v>14783</v>
      </c>
      <c r="B3822" t="s">
        <v>14784</v>
      </c>
      <c r="C3822" t="s">
        <v>38161</v>
      </c>
      <c r="D3822" t="s">
        <v>38091</v>
      </c>
      <c r="E3822" t="s">
        <v>14785</v>
      </c>
      <c r="F3822" t="s">
        <v>14786</v>
      </c>
      <c r="G3822" s="2">
        <v>45493</v>
      </c>
      <c r="H3822" t="s">
        <v>15</v>
      </c>
      <c r="I3822">
        <v>3</v>
      </c>
      <c r="J3822">
        <f t="shared" si="120"/>
        <v>800</v>
      </c>
      <c r="K3822" s="3">
        <v>5</v>
      </c>
      <c r="L3822" s="3">
        <f t="shared" si="121"/>
        <v>2400</v>
      </c>
      <c r="M3822">
        <v>2280</v>
      </c>
      <c r="N3822" s="3">
        <f>Table2[[#This Row],[Total Cost]]-Table2[[#This Row],[Total Sales]]</f>
        <v>120</v>
      </c>
      <c r="O3822" t="s">
        <v>16</v>
      </c>
      <c r="P3822" t="s">
        <v>17</v>
      </c>
    </row>
    <row r="3823" spans="1:16">
      <c r="A3823" t="s">
        <v>14787</v>
      </c>
      <c r="B3823" t="s">
        <v>14788</v>
      </c>
      <c r="C3823" t="s">
        <v>36978</v>
      </c>
      <c r="D3823" t="s">
        <v>37304</v>
      </c>
      <c r="E3823" t="s">
        <v>14789</v>
      </c>
      <c r="F3823" t="s">
        <v>14790</v>
      </c>
      <c r="G3823" s="2">
        <v>45582</v>
      </c>
      <c r="H3823" t="s">
        <v>83</v>
      </c>
      <c r="I3823">
        <v>2</v>
      </c>
      <c r="J3823">
        <f t="shared" si="120"/>
        <v>150</v>
      </c>
      <c r="K3823" s="3">
        <v>5</v>
      </c>
      <c r="L3823" s="3">
        <f t="shared" si="121"/>
        <v>300</v>
      </c>
      <c r="M3823">
        <v>285</v>
      </c>
      <c r="N3823" s="3">
        <f>Table2[[#This Row],[Total Cost]]-Table2[[#This Row],[Total Sales]]</f>
        <v>15</v>
      </c>
      <c r="O3823" t="s">
        <v>23</v>
      </c>
      <c r="P3823" t="s">
        <v>17</v>
      </c>
    </row>
    <row r="3824" spans="1:16">
      <c r="A3824" t="s">
        <v>14791</v>
      </c>
      <c r="B3824" t="s">
        <v>14792</v>
      </c>
      <c r="C3824" t="s">
        <v>37137</v>
      </c>
      <c r="D3824" t="s">
        <v>37010</v>
      </c>
      <c r="E3824" t="s">
        <v>14793</v>
      </c>
      <c r="F3824" t="s">
        <v>14794</v>
      </c>
      <c r="G3824" s="2">
        <v>45765</v>
      </c>
      <c r="H3824" t="s">
        <v>56</v>
      </c>
      <c r="I3824">
        <v>1</v>
      </c>
      <c r="J3824">
        <f t="shared" si="120"/>
        <v>90</v>
      </c>
      <c r="K3824" s="3">
        <v>5</v>
      </c>
      <c r="L3824" s="3">
        <f t="shared" si="121"/>
        <v>90</v>
      </c>
      <c r="M3824">
        <v>85.5</v>
      </c>
      <c r="N3824" s="3">
        <f>Table2[[#This Row],[Total Cost]]-Table2[[#This Row],[Total Sales]]</f>
        <v>4.5</v>
      </c>
      <c r="O3824" t="s">
        <v>23</v>
      </c>
      <c r="P3824" t="s">
        <v>17</v>
      </c>
    </row>
    <row r="3825" spans="1:16">
      <c r="A3825" t="s">
        <v>14795</v>
      </c>
      <c r="B3825" t="s">
        <v>14796</v>
      </c>
      <c r="C3825" t="s">
        <v>37425</v>
      </c>
      <c r="D3825" t="s">
        <v>38298</v>
      </c>
      <c r="E3825" t="s">
        <v>14797</v>
      </c>
      <c r="F3825" t="s">
        <v>14798</v>
      </c>
      <c r="G3825" s="2">
        <v>45587</v>
      </c>
      <c r="H3825" t="s">
        <v>42</v>
      </c>
      <c r="I3825">
        <v>2</v>
      </c>
      <c r="J3825">
        <f t="shared" si="120"/>
        <v>200</v>
      </c>
      <c r="K3825" s="3">
        <v>5</v>
      </c>
      <c r="L3825" s="3">
        <f t="shared" si="121"/>
        <v>400</v>
      </c>
      <c r="M3825">
        <v>380</v>
      </c>
      <c r="N3825" s="3">
        <f>Table2[[#This Row],[Total Cost]]-Table2[[#This Row],[Total Sales]]</f>
        <v>20</v>
      </c>
      <c r="O3825" t="s">
        <v>90</v>
      </c>
      <c r="P3825" t="s">
        <v>17</v>
      </c>
    </row>
    <row r="3826" spans="1:16">
      <c r="A3826" t="s">
        <v>14799</v>
      </c>
      <c r="B3826" t="s">
        <v>14800</v>
      </c>
      <c r="C3826" t="s">
        <v>37010</v>
      </c>
      <c r="D3826" t="s">
        <v>37113</v>
      </c>
      <c r="E3826" t="s">
        <v>14801</v>
      </c>
      <c r="F3826" t="s">
        <v>14802</v>
      </c>
      <c r="G3826" s="2">
        <v>45715</v>
      </c>
      <c r="H3826" t="s">
        <v>73</v>
      </c>
      <c r="I3826">
        <v>3</v>
      </c>
      <c r="J3826">
        <f t="shared" si="120"/>
        <v>120</v>
      </c>
      <c r="K3826" s="3">
        <v>10</v>
      </c>
      <c r="L3826" s="3">
        <f t="shared" si="121"/>
        <v>360</v>
      </c>
      <c r="M3826">
        <v>324</v>
      </c>
      <c r="N3826" s="3">
        <f>Table2[[#This Row],[Total Cost]]-Table2[[#This Row],[Total Sales]]</f>
        <v>36</v>
      </c>
      <c r="O3826" t="s">
        <v>84</v>
      </c>
      <c r="P3826" t="s">
        <v>17</v>
      </c>
    </row>
    <row r="3827" spans="1:16">
      <c r="A3827" t="s">
        <v>14803</v>
      </c>
      <c r="B3827" t="s">
        <v>14804</v>
      </c>
      <c r="C3827" t="s">
        <v>37019</v>
      </c>
      <c r="D3827" t="s">
        <v>37979</v>
      </c>
      <c r="E3827" t="s">
        <v>14805</v>
      </c>
      <c r="F3827" t="s">
        <v>14806</v>
      </c>
      <c r="G3827" s="2">
        <v>45711</v>
      </c>
      <c r="H3827" t="s">
        <v>83</v>
      </c>
      <c r="I3827">
        <v>4</v>
      </c>
      <c r="J3827">
        <f t="shared" si="120"/>
        <v>150</v>
      </c>
      <c r="K3827" s="3">
        <v>0</v>
      </c>
      <c r="L3827" s="3">
        <f t="shared" si="121"/>
        <v>600</v>
      </c>
      <c r="M3827">
        <v>600</v>
      </c>
      <c r="N3827" s="3">
        <f>Table2[[#This Row],[Total Cost]]-Table2[[#This Row],[Total Sales]]</f>
        <v>0</v>
      </c>
      <c r="O3827" t="s">
        <v>90</v>
      </c>
      <c r="P3827" t="s">
        <v>17</v>
      </c>
    </row>
    <row r="3828" spans="1:16">
      <c r="A3828" t="s">
        <v>14807</v>
      </c>
      <c r="B3828" t="s">
        <v>14808</v>
      </c>
      <c r="C3828" t="s">
        <v>37040</v>
      </c>
      <c r="D3828" t="s">
        <v>37860</v>
      </c>
      <c r="E3828" t="s">
        <v>14809</v>
      </c>
      <c r="F3828" t="s">
        <v>14810</v>
      </c>
      <c r="G3828" s="2">
        <v>45464</v>
      </c>
      <c r="H3828" t="s">
        <v>83</v>
      </c>
      <c r="I3828">
        <v>4</v>
      </c>
      <c r="J3828">
        <f t="shared" si="120"/>
        <v>150</v>
      </c>
      <c r="K3828" s="3">
        <v>0</v>
      </c>
      <c r="L3828" s="3">
        <f t="shared" si="121"/>
        <v>600</v>
      </c>
      <c r="M3828">
        <v>600</v>
      </c>
      <c r="N3828" s="3">
        <f>Table2[[#This Row],[Total Cost]]-Table2[[#This Row],[Total Sales]]</f>
        <v>0</v>
      </c>
      <c r="O3828" t="s">
        <v>33</v>
      </c>
      <c r="P3828" t="s">
        <v>17</v>
      </c>
    </row>
    <row r="3829" spans="1:16">
      <c r="A3829" t="s">
        <v>14811</v>
      </c>
      <c r="B3829" t="s">
        <v>14812</v>
      </c>
      <c r="C3829" t="s">
        <v>37614</v>
      </c>
      <c r="D3829" t="s">
        <v>37469</v>
      </c>
      <c r="E3829" t="s">
        <v>14813</v>
      </c>
      <c r="F3829" t="s">
        <v>8648</v>
      </c>
      <c r="G3829" s="2">
        <v>45488</v>
      </c>
      <c r="H3829" t="s">
        <v>89</v>
      </c>
      <c r="I3829">
        <v>4</v>
      </c>
      <c r="J3829">
        <f t="shared" si="120"/>
        <v>50</v>
      </c>
      <c r="K3829" s="3">
        <v>0</v>
      </c>
      <c r="L3829" s="3">
        <f t="shared" si="121"/>
        <v>200</v>
      </c>
      <c r="M3829">
        <v>200</v>
      </c>
      <c r="N3829" s="3">
        <f>Table2[[#This Row],[Total Cost]]-Table2[[#This Row],[Total Sales]]</f>
        <v>0</v>
      </c>
      <c r="O3829" t="s">
        <v>90</v>
      </c>
      <c r="P3829" t="s">
        <v>17</v>
      </c>
    </row>
    <row r="3830" spans="1:16">
      <c r="A3830" t="s">
        <v>14814</v>
      </c>
      <c r="B3830" t="s">
        <v>14815</v>
      </c>
      <c r="C3830" t="s">
        <v>37954</v>
      </c>
      <c r="D3830" t="s">
        <v>37309</v>
      </c>
      <c r="E3830" t="s">
        <v>14816</v>
      </c>
      <c r="F3830" t="s">
        <v>13927</v>
      </c>
      <c r="G3830" s="2">
        <v>45466</v>
      </c>
      <c r="H3830" t="s">
        <v>28</v>
      </c>
      <c r="I3830">
        <v>2</v>
      </c>
      <c r="J3830">
        <f t="shared" si="120"/>
        <v>300</v>
      </c>
      <c r="K3830" s="3">
        <v>10</v>
      </c>
      <c r="L3830" s="3">
        <f t="shared" si="121"/>
        <v>600</v>
      </c>
      <c r="M3830">
        <v>540</v>
      </c>
      <c r="N3830" s="3">
        <f>Table2[[#This Row],[Total Cost]]-Table2[[#This Row],[Total Sales]]</f>
        <v>60</v>
      </c>
      <c r="O3830" t="s">
        <v>16</v>
      </c>
      <c r="P3830" t="s">
        <v>17</v>
      </c>
    </row>
    <row r="3831" spans="1:16">
      <c r="A3831" t="s">
        <v>14817</v>
      </c>
      <c r="B3831" t="s">
        <v>14818</v>
      </c>
      <c r="C3831" t="s">
        <v>37177</v>
      </c>
      <c r="D3831" t="s">
        <v>38299</v>
      </c>
      <c r="E3831" t="s">
        <v>14819</v>
      </c>
      <c r="F3831" t="s">
        <v>1371</v>
      </c>
      <c r="G3831" s="2">
        <v>45423</v>
      </c>
      <c r="H3831" t="s">
        <v>42</v>
      </c>
      <c r="I3831">
        <v>1</v>
      </c>
      <c r="J3831">
        <f t="shared" si="120"/>
        <v>200</v>
      </c>
      <c r="K3831" s="3">
        <v>0</v>
      </c>
      <c r="L3831" s="3">
        <f t="shared" si="121"/>
        <v>200</v>
      </c>
      <c r="M3831">
        <v>200</v>
      </c>
      <c r="N3831" s="3">
        <f>Table2[[#This Row],[Total Cost]]-Table2[[#This Row],[Total Sales]]</f>
        <v>0</v>
      </c>
      <c r="O3831" t="s">
        <v>90</v>
      </c>
      <c r="P3831" t="s">
        <v>17</v>
      </c>
    </row>
    <row r="3832" spans="1:16">
      <c r="A3832" t="s">
        <v>14820</v>
      </c>
      <c r="B3832" t="s">
        <v>14821</v>
      </c>
      <c r="C3832" t="s">
        <v>36962</v>
      </c>
      <c r="D3832" t="s">
        <v>37398</v>
      </c>
      <c r="E3832" t="s">
        <v>14822</v>
      </c>
      <c r="F3832" t="s">
        <v>14823</v>
      </c>
      <c r="G3832" s="2">
        <v>45555</v>
      </c>
      <c r="H3832" t="s">
        <v>83</v>
      </c>
      <c r="I3832">
        <v>2</v>
      </c>
      <c r="J3832">
        <f t="shared" si="120"/>
        <v>150</v>
      </c>
      <c r="K3832" s="3">
        <v>5</v>
      </c>
      <c r="L3832" s="3">
        <f t="shared" si="121"/>
        <v>300</v>
      </c>
      <c r="M3832">
        <v>285</v>
      </c>
      <c r="N3832" s="3">
        <f>Table2[[#This Row],[Total Cost]]-Table2[[#This Row],[Total Sales]]</f>
        <v>15</v>
      </c>
      <c r="O3832" t="s">
        <v>84</v>
      </c>
      <c r="P3832" t="s">
        <v>17</v>
      </c>
    </row>
    <row r="3833" spans="1:16">
      <c r="A3833" t="s">
        <v>14824</v>
      </c>
      <c r="B3833" t="s">
        <v>14825</v>
      </c>
      <c r="C3833" t="s">
        <v>36950</v>
      </c>
      <c r="D3833" t="s">
        <v>38300</v>
      </c>
      <c r="E3833" t="s">
        <v>14826</v>
      </c>
      <c r="F3833" t="s">
        <v>14827</v>
      </c>
      <c r="G3833" s="2">
        <v>45473</v>
      </c>
      <c r="H3833" t="s">
        <v>42</v>
      </c>
      <c r="I3833">
        <v>2</v>
      </c>
      <c r="J3833">
        <f t="shared" si="120"/>
        <v>200</v>
      </c>
      <c r="K3833" s="3">
        <v>0</v>
      </c>
      <c r="L3833" s="3">
        <f t="shared" si="121"/>
        <v>400</v>
      </c>
      <c r="M3833">
        <v>400</v>
      </c>
      <c r="N3833" s="3">
        <f>Table2[[#This Row],[Total Cost]]-Table2[[#This Row],[Total Sales]]</f>
        <v>0</v>
      </c>
      <c r="O3833" t="s">
        <v>33</v>
      </c>
      <c r="P3833" t="s">
        <v>17</v>
      </c>
    </row>
    <row r="3834" spans="1:16">
      <c r="A3834" t="s">
        <v>14828</v>
      </c>
      <c r="B3834" t="s">
        <v>14829</v>
      </c>
      <c r="C3834" t="s">
        <v>37303</v>
      </c>
      <c r="D3834" t="s">
        <v>37740</v>
      </c>
      <c r="E3834" t="s">
        <v>14830</v>
      </c>
      <c r="F3834" t="s">
        <v>14831</v>
      </c>
      <c r="G3834" s="2">
        <v>45724</v>
      </c>
      <c r="H3834" t="s">
        <v>28</v>
      </c>
      <c r="I3834">
        <v>1</v>
      </c>
      <c r="J3834">
        <f t="shared" si="120"/>
        <v>300</v>
      </c>
      <c r="K3834" s="3">
        <v>0</v>
      </c>
      <c r="L3834" s="3">
        <f t="shared" si="121"/>
        <v>300</v>
      </c>
      <c r="M3834">
        <v>300</v>
      </c>
      <c r="N3834" s="3">
        <f>Table2[[#This Row],[Total Cost]]-Table2[[#This Row],[Total Sales]]</f>
        <v>0</v>
      </c>
      <c r="O3834" t="s">
        <v>16</v>
      </c>
      <c r="P3834" t="s">
        <v>17</v>
      </c>
    </row>
    <row r="3835" spans="1:16">
      <c r="A3835" t="s">
        <v>14832</v>
      </c>
      <c r="B3835" t="s">
        <v>14833</v>
      </c>
      <c r="C3835" t="s">
        <v>37707</v>
      </c>
      <c r="D3835" t="s">
        <v>37760</v>
      </c>
      <c r="E3835" t="s">
        <v>14834</v>
      </c>
      <c r="F3835" t="s">
        <v>13968</v>
      </c>
      <c r="G3835" s="2">
        <v>45555</v>
      </c>
      <c r="H3835" t="s">
        <v>47</v>
      </c>
      <c r="I3835">
        <v>3</v>
      </c>
      <c r="J3835">
        <f t="shared" si="120"/>
        <v>1200</v>
      </c>
      <c r="K3835" s="3">
        <v>0</v>
      </c>
      <c r="L3835" s="3">
        <f t="shared" si="121"/>
        <v>3600</v>
      </c>
      <c r="M3835">
        <v>3600</v>
      </c>
      <c r="N3835" s="3">
        <f>Table2[[#This Row],[Total Cost]]-Table2[[#This Row],[Total Sales]]</f>
        <v>0</v>
      </c>
      <c r="O3835" t="s">
        <v>33</v>
      </c>
      <c r="P3835" t="s">
        <v>78</v>
      </c>
    </row>
    <row r="3836" spans="1:16">
      <c r="A3836" t="s">
        <v>14835</v>
      </c>
      <c r="B3836" t="s">
        <v>14836</v>
      </c>
      <c r="C3836" t="s">
        <v>37897</v>
      </c>
      <c r="D3836" t="s">
        <v>37386</v>
      </c>
      <c r="E3836" t="s">
        <v>14837</v>
      </c>
      <c r="F3836" t="s">
        <v>14838</v>
      </c>
      <c r="G3836" s="2">
        <v>45643</v>
      </c>
      <c r="H3836" t="s">
        <v>28</v>
      </c>
      <c r="I3836">
        <v>2</v>
      </c>
      <c r="J3836">
        <f t="shared" si="120"/>
        <v>300</v>
      </c>
      <c r="K3836" s="3">
        <v>0</v>
      </c>
      <c r="L3836" s="3">
        <f t="shared" si="121"/>
        <v>600</v>
      </c>
      <c r="M3836">
        <v>600</v>
      </c>
      <c r="N3836" s="3">
        <f>Table2[[#This Row],[Total Cost]]-Table2[[#This Row],[Total Sales]]</f>
        <v>0</v>
      </c>
      <c r="O3836" t="s">
        <v>16</v>
      </c>
      <c r="P3836" t="s">
        <v>17</v>
      </c>
    </row>
    <row r="3837" spans="1:16">
      <c r="A3837" t="s">
        <v>14839</v>
      </c>
      <c r="B3837" t="s">
        <v>14840</v>
      </c>
      <c r="C3837" t="s">
        <v>37470</v>
      </c>
      <c r="D3837" t="s">
        <v>37290</v>
      </c>
      <c r="E3837" t="s">
        <v>14841</v>
      </c>
      <c r="F3837" t="s">
        <v>14842</v>
      </c>
      <c r="G3837" s="2">
        <v>45608</v>
      </c>
      <c r="H3837" t="s">
        <v>73</v>
      </c>
      <c r="I3837">
        <v>4</v>
      </c>
      <c r="J3837">
        <f t="shared" si="120"/>
        <v>120</v>
      </c>
      <c r="K3837" s="3">
        <v>0</v>
      </c>
      <c r="L3837" s="3">
        <f t="shared" si="121"/>
        <v>480</v>
      </c>
      <c r="M3837">
        <v>480</v>
      </c>
      <c r="N3837" s="3">
        <f>Table2[[#This Row],[Total Cost]]-Table2[[#This Row],[Total Sales]]</f>
        <v>0</v>
      </c>
      <c r="O3837" t="s">
        <v>23</v>
      </c>
      <c r="P3837" t="s">
        <v>17</v>
      </c>
    </row>
    <row r="3838" spans="1:16">
      <c r="A3838" t="s">
        <v>14843</v>
      </c>
      <c r="B3838" t="s">
        <v>14844</v>
      </c>
      <c r="C3838" t="s">
        <v>37096</v>
      </c>
      <c r="D3838" t="s">
        <v>36965</v>
      </c>
      <c r="E3838" t="s">
        <v>14845</v>
      </c>
      <c r="F3838" t="s">
        <v>14846</v>
      </c>
      <c r="G3838" s="2">
        <v>45711</v>
      </c>
      <c r="H3838" t="s">
        <v>22</v>
      </c>
      <c r="I3838">
        <v>2</v>
      </c>
      <c r="J3838">
        <f t="shared" si="120"/>
        <v>100</v>
      </c>
      <c r="K3838" s="3">
        <v>0</v>
      </c>
      <c r="L3838" s="3">
        <f t="shared" si="121"/>
        <v>200</v>
      </c>
      <c r="M3838">
        <v>200</v>
      </c>
      <c r="N3838" s="3">
        <f>Table2[[#This Row],[Total Cost]]-Table2[[#This Row],[Total Sales]]</f>
        <v>0</v>
      </c>
      <c r="O3838" t="s">
        <v>23</v>
      </c>
      <c r="P3838" t="s">
        <v>17</v>
      </c>
    </row>
    <row r="3839" spans="1:16">
      <c r="A3839" t="s">
        <v>14847</v>
      </c>
      <c r="B3839" t="s">
        <v>14848</v>
      </c>
      <c r="C3839" t="s">
        <v>37618</v>
      </c>
      <c r="D3839" t="s">
        <v>37513</v>
      </c>
      <c r="E3839" t="s">
        <v>14849</v>
      </c>
      <c r="F3839" t="s">
        <v>14850</v>
      </c>
      <c r="G3839" s="2">
        <v>45671</v>
      </c>
      <c r="H3839" t="s">
        <v>47</v>
      </c>
      <c r="I3839">
        <v>2</v>
      </c>
      <c r="J3839">
        <f t="shared" si="120"/>
        <v>1200</v>
      </c>
      <c r="K3839" s="3">
        <v>0</v>
      </c>
      <c r="L3839" s="3">
        <f t="shared" si="121"/>
        <v>2400</v>
      </c>
      <c r="M3839">
        <v>2400</v>
      </c>
      <c r="N3839" s="3">
        <f>Table2[[#This Row],[Total Cost]]-Table2[[#This Row],[Total Sales]]</f>
        <v>0</v>
      </c>
      <c r="O3839" t="s">
        <v>84</v>
      </c>
      <c r="P3839" t="s">
        <v>17</v>
      </c>
    </row>
    <row r="3840" spans="1:16">
      <c r="A3840" t="s">
        <v>14851</v>
      </c>
      <c r="B3840" t="s">
        <v>14852</v>
      </c>
      <c r="C3840" t="s">
        <v>37228</v>
      </c>
      <c r="D3840" t="s">
        <v>37582</v>
      </c>
      <c r="E3840" t="s">
        <v>14853</v>
      </c>
      <c r="F3840" t="s">
        <v>14854</v>
      </c>
      <c r="G3840" s="2">
        <v>45507</v>
      </c>
      <c r="H3840" t="s">
        <v>42</v>
      </c>
      <c r="I3840">
        <v>2</v>
      </c>
      <c r="J3840">
        <f t="shared" si="120"/>
        <v>200</v>
      </c>
      <c r="K3840" s="3">
        <v>10</v>
      </c>
      <c r="L3840" s="3">
        <f t="shared" si="121"/>
        <v>400</v>
      </c>
      <c r="M3840">
        <v>360</v>
      </c>
      <c r="N3840" s="3">
        <f>Table2[[#This Row],[Total Cost]]-Table2[[#This Row],[Total Sales]]</f>
        <v>40</v>
      </c>
      <c r="O3840" t="s">
        <v>33</v>
      </c>
      <c r="P3840" t="s">
        <v>17</v>
      </c>
    </row>
    <row r="3841" spans="1:16">
      <c r="A3841" t="s">
        <v>14855</v>
      </c>
      <c r="B3841" t="s">
        <v>14856</v>
      </c>
      <c r="C3841" t="s">
        <v>37087</v>
      </c>
      <c r="D3841" t="s">
        <v>37550</v>
      </c>
      <c r="E3841" t="s">
        <v>14857</v>
      </c>
      <c r="F3841" t="s">
        <v>14858</v>
      </c>
      <c r="G3841" s="2">
        <v>45592</v>
      </c>
      <c r="H3841" t="s">
        <v>22</v>
      </c>
      <c r="I3841">
        <v>2</v>
      </c>
      <c r="J3841">
        <f t="shared" si="120"/>
        <v>100</v>
      </c>
      <c r="K3841" s="3">
        <v>0</v>
      </c>
      <c r="L3841" s="3">
        <f t="shared" si="121"/>
        <v>200</v>
      </c>
      <c r="M3841">
        <v>200</v>
      </c>
      <c r="N3841" s="3">
        <f>Table2[[#This Row],[Total Cost]]-Table2[[#This Row],[Total Sales]]</f>
        <v>0</v>
      </c>
      <c r="O3841" t="s">
        <v>23</v>
      </c>
      <c r="P3841" t="s">
        <v>17</v>
      </c>
    </row>
    <row r="3842" spans="1:16">
      <c r="A3842" t="s">
        <v>14859</v>
      </c>
      <c r="B3842" t="s">
        <v>14860</v>
      </c>
      <c r="C3842" t="s">
        <v>36998</v>
      </c>
      <c r="D3842" t="s">
        <v>37119</v>
      </c>
      <c r="E3842" t="s">
        <v>14861</v>
      </c>
      <c r="F3842" t="s">
        <v>1327</v>
      </c>
      <c r="G3842" s="2">
        <v>45754</v>
      </c>
      <c r="H3842" t="s">
        <v>15</v>
      </c>
      <c r="I3842">
        <v>1</v>
      </c>
      <c r="J3842">
        <f t="shared" si="120"/>
        <v>800</v>
      </c>
      <c r="K3842" s="3">
        <v>0</v>
      </c>
      <c r="L3842" s="3">
        <f t="shared" si="121"/>
        <v>800</v>
      </c>
      <c r="M3842">
        <v>800</v>
      </c>
      <c r="N3842" s="3">
        <f>Table2[[#This Row],[Total Cost]]-Table2[[#This Row],[Total Sales]]</f>
        <v>0</v>
      </c>
      <c r="O3842" t="s">
        <v>90</v>
      </c>
      <c r="P3842" t="s">
        <v>17</v>
      </c>
    </row>
    <row r="3843" spans="1:16">
      <c r="A3843" t="s">
        <v>14862</v>
      </c>
      <c r="B3843" t="s">
        <v>14863</v>
      </c>
      <c r="C3843" t="s">
        <v>37153</v>
      </c>
      <c r="D3843" t="s">
        <v>37010</v>
      </c>
      <c r="E3843" t="s">
        <v>14864</v>
      </c>
      <c r="F3843" t="s">
        <v>14865</v>
      </c>
      <c r="G3843" s="2">
        <v>45439</v>
      </c>
      <c r="H3843" t="s">
        <v>83</v>
      </c>
      <c r="I3843">
        <v>2</v>
      </c>
      <c r="J3843">
        <f t="shared" ref="J3843:J3906" si="122">L3843/I3843</f>
        <v>150</v>
      </c>
      <c r="K3843" s="3">
        <v>0</v>
      </c>
      <c r="L3843" s="3">
        <f t="shared" si="121"/>
        <v>300</v>
      </c>
      <c r="M3843">
        <v>300</v>
      </c>
      <c r="N3843" s="3">
        <f>Table2[[#This Row],[Total Cost]]-Table2[[#This Row],[Total Sales]]</f>
        <v>0</v>
      </c>
      <c r="O3843" t="s">
        <v>33</v>
      </c>
      <c r="P3843" t="s">
        <v>17</v>
      </c>
    </row>
    <row r="3844" spans="1:16">
      <c r="A3844" t="s">
        <v>14866</v>
      </c>
      <c r="B3844" t="s">
        <v>14867</v>
      </c>
      <c r="C3844" t="s">
        <v>37111</v>
      </c>
      <c r="D3844" t="s">
        <v>37661</v>
      </c>
      <c r="E3844" t="s">
        <v>14868</v>
      </c>
      <c r="F3844" t="s">
        <v>14869</v>
      </c>
      <c r="G3844" s="2">
        <v>45663</v>
      </c>
      <c r="H3844" t="s">
        <v>15</v>
      </c>
      <c r="I3844">
        <v>1</v>
      </c>
      <c r="J3844">
        <f t="shared" si="122"/>
        <v>800</v>
      </c>
      <c r="K3844" s="3">
        <v>10</v>
      </c>
      <c r="L3844" s="3">
        <f t="shared" si="121"/>
        <v>800</v>
      </c>
      <c r="M3844">
        <v>720</v>
      </c>
      <c r="N3844" s="3">
        <f>Table2[[#This Row],[Total Cost]]-Table2[[#This Row],[Total Sales]]</f>
        <v>80</v>
      </c>
      <c r="O3844" t="s">
        <v>16</v>
      </c>
      <c r="P3844" t="s">
        <v>17</v>
      </c>
    </row>
    <row r="3845" spans="1:16">
      <c r="A3845" t="s">
        <v>14870</v>
      </c>
      <c r="B3845" t="s">
        <v>14871</v>
      </c>
      <c r="C3845" t="s">
        <v>37000</v>
      </c>
      <c r="D3845" t="s">
        <v>37326</v>
      </c>
      <c r="E3845" t="s">
        <v>14872</v>
      </c>
      <c r="F3845" t="s">
        <v>14873</v>
      </c>
      <c r="G3845" s="2">
        <v>45735</v>
      </c>
      <c r="H3845" t="s">
        <v>56</v>
      </c>
      <c r="I3845">
        <v>4</v>
      </c>
      <c r="J3845">
        <f t="shared" si="122"/>
        <v>90</v>
      </c>
      <c r="K3845" s="3">
        <v>0</v>
      </c>
      <c r="L3845" s="3">
        <f t="shared" si="121"/>
        <v>360</v>
      </c>
      <c r="M3845">
        <v>360</v>
      </c>
      <c r="N3845" s="3">
        <f>Table2[[#This Row],[Total Cost]]-Table2[[#This Row],[Total Sales]]</f>
        <v>0</v>
      </c>
      <c r="O3845" t="s">
        <v>84</v>
      </c>
      <c r="P3845" t="s">
        <v>17</v>
      </c>
    </row>
    <row r="3846" spans="1:16">
      <c r="A3846" t="s">
        <v>14874</v>
      </c>
      <c r="B3846" t="s">
        <v>4960</v>
      </c>
      <c r="C3846" t="s">
        <v>36960</v>
      </c>
      <c r="D3846" t="s">
        <v>37203</v>
      </c>
      <c r="E3846" t="s">
        <v>14875</v>
      </c>
      <c r="F3846" t="s">
        <v>14876</v>
      </c>
      <c r="G3846" s="2">
        <v>45734</v>
      </c>
      <c r="H3846" t="s">
        <v>73</v>
      </c>
      <c r="I3846">
        <v>1</v>
      </c>
      <c r="J3846">
        <f t="shared" si="122"/>
        <v>120</v>
      </c>
      <c r="K3846" s="3">
        <v>0</v>
      </c>
      <c r="L3846" s="3">
        <f t="shared" ref="L3846:L3909" si="123">M3846/(1-K3846/100)</f>
        <v>120</v>
      </c>
      <c r="M3846">
        <v>120</v>
      </c>
      <c r="N3846" s="3">
        <f>Table2[[#This Row],[Total Cost]]-Table2[[#This Row],[Total Sales]]</f>
        <v>0</v>
      </c>
      <c r="O3846" t="s">
        <v>84</v>
      </c>
      <c r="P3846" t="s">
        <v>17</v>
      </c>
    </row>
    <row r="3847" spans="1:16">
      <c r="A3847" t="s">
        <v>14877</v>
      </c>
      <c r="B3847" t="s">
        <v>14878</v>
      </c>
      <c r="C3847" t="s">
        <v>37643</v>
      </c>
      <c r="D3847" t="s">
        <v>37995</v>
      </c>
      <c r="E3847" t="s">
        <v>14879</v>
      </c>
      <c r="F3847" t="s">
        <v>14880</v>
      </c>
      <c r="G3847" s="2">
        <v>45650</v>
      </c>
      <c r="H3847" t="s">
        <v>15</v>
      </c>
      <c r="I3847">
        <v>3</v>
      </c>
      <c r="J3847">
        <f t="shared" si="122"/>
        <v>800</v>
      </c>
      <c r="K3847" s="3">
        <v>0</v>
      </c>
      <c r="L3847" s="3">
        <f t="shared" si="123"/>
        <v>2400</v>
      </c>
      <c r="M3847">
        <v>2400</v>
      </c>
      <c r="N3847" s="3">
        <f>Table2[[#This Row],[Total Cost]]-Table2[[#This Row],[Total Sales]]</f>
        <v>0</v>
      </c>
      <c r="O3847" t="s">
        <v>23</v>
      </c>
      <c r="P3847" t="s">
        <v>78</v>
      </c>
    </row>
    <row r="3848" spans="1:16">
      <c r="A3848" t="s">
        <v>14881</v>
      </c>
      <c r="B3848" t="s">
        <v>14882</v>
      </c>
      <c r="C3848" t="s">
        <v>37000</v>
      </c>
      <c r="D3848" t="s">
        <v>37640</v>
      </c>
      <c r="E3848" t="s">
        <v>14883</v>
      </c>
      <c r="F3848" t="s">
        <v>14884</v>
      </c>
      <c r="G3848" s="2">
        <v>45692</v>
      </c>
      <c r="H3848" t="s">
        <v>28</v>
      </c>
      <c r="I3848">
        <v>1</v>
      </c>
      <c r="J3848">
        <f t="shared" si="122"/>
        <v>300</v>
      </c>
      <c r="K3848" s="3">
        <v>5</v>
      </c>
      <c r="L3848" s="3">
        <f t="shared" si="123"/>
        <v>300</v>
      </c>
      <c r="M3848">
        <v>285</v>
      </c>
      <c r="N3848" s="3">
        <f>Table2[[#This Row],[Total Cost]]-Table2[[#This Row],[Total Sales]]</f>
        <v>15</v>
      </c>
      <c r="O3848" t="s">
        <v>23</v>
      </c>
      <c r="P3848" t="s">
        <v>17</v>
      </c>
    </row>
    <row r="3849" spans="1:16">
      <c r="A3849" t="s">
        <v>14885</v>
      </c>
      <c r="B3849" t="s">
        <v>14886</v>
      </c>
      <c r="C3849" t="s">
        <v>37119</v>
      </c>
      <c r="D3849" t="s">
        <v>37670</v>
      </c>
      <c r="E3849" t="s">
        <v>14887</v>
      </c>
      <c r="F3849" t="s">
        <v>14888</v>
      </c>
      <c r="G3849" s="2">
        <v>45492</v>
      </c>
      <c r="H3849" t="s">
        <v>22</v>
      </c>
      <c r="I3849">
        <v>2</v>
      </c>
      <c r="J3849">
        <f t="shared" si="122"/>
        <v>100</v>
      </c>
      <c r="K3849" s="3">
        <v>5</v>
      </c>
      <c r="L3849" s="3">
        <f t="shared" si="123"/>
        <v>200</v>
      </c>
      <c r="M3849">
        <v>190</v>
      </c>
      <c r="N3849" s="3">
        <f>Table2[[#This Row],[Total Cost]]-Table2[[#This Row],[Total Sales]]</f>
        <v>10</v>
      </c>
      <c r="O3849" t="s">
        <v>90</v>
      </c>
      <c r="P3849" t="s">
        <v>17</v>
      </c>
    </row>
    <row r="3850" spans="1:16">
      <c r="A3850" t="s">
        <v>14889</v>
      </c>
      <c r="B3850" t="s">
        <v>14890</v>
      </c>
      <c r="C3850" t="s">
        <v>37314</v>
      </c>
      <c r="D3850" t="s">
        <v>36988</v>
      </c>
      <c r="E3850" t="s">
        <v>14891</v>
      </c>
      <c r="F3850" t="s">
        <v>14892</v>
      </c>
      <c r="G3850" s="2">
        <v>45723</v>
      </c>
      <c r="H3850" t="s">
        <v>73</v>
      </c>
      <c r="I3850">
        <v>1</v>
      </c>
      <c r="J3850">
        <f t="shared" si="122"/>
        <v>120</v>
      </c>
      <c r="K3850" s="3">
        <v>0</v>
      </c>
      <c r="L3850" s="3">
        <f t="shared" si="123"/>
        <v>120</v>
      </c>
      <c r="M3850">
        <v>120</v>
      </c>
      <c r="N3850" s="3">
        <f>Table2[[#This Row],[Total Cost]]-Table2[[#This Row],[Total Sales]]</f>
        <v>0</v>
      </c>
      <c r="O3850" t="s">
        <v>84</v>
      </c>
      <c r="P3850" t="s">
        <v>17</v>
      </c>
    </row>
    <row r="3851" spans="1:16">
      <c r="A3851" t="s">
        <v>14893</v>
      </c>
      <c r="B3851" t="s">
        <v>14894</v>
      </c>
      <c r="C3851" t="s">
        <v>37025</v>
      </c>
      <c r="D3851" t="s">
        <v>37402</v>
      </c>
      <c r="E3851" t="s">
        <v>14895</v>
      </c>
      <c r="F3851" t="s">
        <v>14896</v>
      </c>
      <c r="G3851" s="2">
        <v>45561</v>
      </c>
      <c r="H3851" t="s">
        <v>83</v>
      </c>
      <c r="I3851">
        <v>1</v>
      </c>
      <c r="J3851">
        <f t="shared" si="122"/>
        <v>150</v>
      </c>
      <c r="K3851" s="3">
        <v>5</v>
      </c>
      <c r="L3851" s="3">
        <f t="shared" si="123"/>
        <v>150</v>
      </c>
      <c r="M3851">
        <v>142.5</v>
      </c>
      <c r="N3851" s="3">
        <f>Table2[[#This Row],[Total Cost]]-Table2[[#This Row],[Total Sales]]</f>
        <v>7.5</v>
      </c>
      <c r="O3851" t="s">
        <v>84</v>
      </c>
      <c r="P3851" t="s">
        <v>17</v>
      </c>
    </row>
    <row r="3852" spans="1:16">
      <c r="A3852" t="s">
        <v>14897</v>
      </c>
      <c r="B3852" t="s">
        <v>14898</v>
      </c>
      <c r="C3852" t="s">
        <v>36958</v>
      </c>
      <c r="D3852" t="s">
        <v>36975</v>
      </c>
      <c r="E3852" t="s">
        <v>14899</v>
      </c>
      <c r="F3852" t="s">
        <v>6718</v>
      </c>
      <c r="G3852" s="2">
        <v>45501</v>
      </c>
      <c r="H3852" t="s">
        <v>28</v>
      </c>
      <c r="I3852">
        <v>3</v>
      </c>
      <c r="J3852">
        <f t="shared" si="122"/>
        <v>300</v>
      </c>
      <c r="K3852" s="3">
        <v>10</v>
      </c>
      <c r="L3852" s="3">
        <f t="shared" si="123"/>
        <v>900</v>
      </c>
      <c r="M3852">
        <v>810</v>
      </c>
      <c r="N3852" s="3">
        <f>Table2[[#This Row],[Total Cost]]-Table2[[#This Row],[Total Sales]]</f>
        <v>90</v>
      </c>
      <c r="O3852" t="s">
        <v>33</v>
      </c>
      <c r="P3852" t="s">
        <v>17</v>
      </c>
    </row>
    <row r="3853" spans="1:16">
      <c r="A3853" t="s">
        <v>14900</v>
      </c>
      <c r="B3853" t="s">
        <v>14901</v>
      </c>
      <c r="C3853" t="s">
        <v>37383</v>
      </c>
      <c r="D3853" t="s">
        <v>37057</v>
      </c>
      <c r="E3853" t="s">
        <v>14902</v>
      </c>
      <c r="F3853" t="s">
        <v>14903</v>
      </c>
      <c r="G3853" s="2">
        <v>45592</v>
      </c>
      <c r="H3853" t="s">
        <v>28</v>
      </c>
      <c r="I3853">
        <v>1</v>
      </c>
      <c r="J3853">
        <f t="shared" si="122"/>
        <v>300</v>
      </c>
      <c r="K3853" s="3">
        <v>0</v>
      </c>
      <c r="L3853" s="3">
        <f t="shared" si="123"/>
        <v>300</v>
      </c>
      <c r="M3853">
        <v>300</v>
      </c>
      <c r="N3853" s="3">
        <f>Table2[[#This Row],[Total Cost]]-Table2[[#This Row],[Total Sales]]</f>
        <v>0</v>
      </c>
      <c r="O3853" t="s">
        <v>90</v>
      </c>
      <c r="P3853" t="s">
        <v>17</v>
      </c>
    </row>
    <row r="3854" spans="1:16">
      <c r="A3854" t="s">
        <v>14904</v>
      </c>
      <c r="B3854" t="s">
        <v>14905</v>
      </c>
      <c r="C3854" t="s">
        <v>38301</v>
      </c>
      <c r="D3854" t="s">
        <v>37215</v>
      </c>
      <c r="E3854" t="s">
        <v>14906</v>
      </c>
      <c r="F3854" t="s">
        <v>14907</v>
      </c>
      <c r="G3854" s="2">
        <v>45585</v>
      </c>
      <c r="H3854" t="s">
        <v>28</v>
      </c>
      <c r="I3854">
        <v>3</v>
      </c>
      <c r="J3854">
        <f t="shared" si="122"/>
        <v>300</v>
      </c>
      <c r="K3854" s="3">
        <v>10</v>
      </c>
      <c r="L3854" s="3">
        <f t="shared" si="123"/>
        <v>900</v>
      </c>
      <c r="M3854">
        <v>810</v>
      </c>
      <c r="N3854" s="3">
        <f>Table2[[#This Row],[Total Cost]]-Table2[[#This Row],[Total Sales]]</f>
        <v>90</v>
      </c>
      <c r="O3854" t="s">
        <v>84</v>
      </c>
      <c r="P3854" t="s">
        <v>17</v>
      </c>
    </row>
    <row r="3855" spans="1:16">
      <c r="A3855" t="s">
        <v>14908</v>
      </c>
      <c r="B3855" t="s">
        <v>14909</v>
      </c>
      <c r="C3855" t="s">
        <v>36990</v>
      </c>
      <c r="D3855" t="s">
        <v>37042</v>
      </c>
      <c r="E3855" t="s">
        <v>14910</v>
      </c>
      <c r="F3855" t="s">
        <v>14911</v>
      </c>
      <c r="G3855" s="2">
        <v>45531</v>
      </c>
      <c r="H3855" t="s">
        <v>83</v>
      </c>
      <c r="I3855">
        <v>2</v>
      </c>
      <c r="J3855">
        <f t="shared" si="122"/>
        <v>150</v>
      </c>
      <c r="K3855" s="3">
        <v>5</v>
      </c>
      <c r="L3855" s="3">
        <f t="shared" si="123"/>
        <v>300</v>
      </c>
      <c r="M3855">
        <v>285</v>
      </c>
      <c r="N3855" s="3">
        <f>Table2[[#This Row],[Total Cost]]-Table2[[#This Row],[Total Sales]]</f>
        <v>15</v>
      </c>
      <c r="O3855" t="s">
        <v>84</v>
      </c>
      <c r="P3855" t="s">
        <v>17</v>
      </c>
    </row>
    <row r="3856" spans="1:16">
      <c r="A3856" s="1" t="s">
        <v>14912</v>
      </c>
      <c r="B3856" t="s">
        <v>14913</v>
      </c>
      <c r="C3856" t="s">
        <v>37444</v>
      </c>
      <c r="D3856" t="s">
        <v>37073</v>
      </c>
      <c r="E3856" t="s">
        <v>14914</v>
      </c>
      <c r="F3856" t="s">
        <v>14915</v>
      </c>
      <c r="G3856" s="2">
        <v>45531</v>
      </c>
      <c r="H3856" t="s">
        <v>83</v>
      </c>
      <c r="I3856">
        <v>3</v>
      </c>
      <c r="J3856">
        <f t="shared" si="122"/>
        <v>150</v>
      </c>
      <c r="K3856" s="3">
        <v>10</v>
      </c>
      <c r="L3856" s="3">
        <f t="shared" si="123"/>
        <v>450</v>
      </c>
      <c r="M3856">
        <v>405</v>
      </c>
      <c r="N3856" s="3">
        <f>Table2[[#This Row],[Total Cost]]-Table2[[#This Row],[Total Sales]]</f>
        <v>45</v>
      </c>
      <c r="O3856" t="s">
        <v>16</v>
      </c>
      <c r="P3856" t="s">
        <v>78</v>
      </c>
    </row>
    <row r="3857" spans="1:16">
      <c r="A3857" t="s">
        <v>14916</v>
      </c>
      <c r="B3857" t="s">
        <v>14917</v>
      </c>
      <c r="C3857" t="s">
        <v>37805</v>
      </c>
      <c r="D3857" t="s">
        <v>37972</v>
      </c>
      <c r="E3857" t="s">
        <v>14918</v>
      </c>
      <c r="F3857" t="s">
        <v>14919</v>
      </c>
      <c r="G3857" s="2">
        <v>45624</v>
      </c>
      <c r="H3857" t="s">
        <v>22</v>
      </c>
      <c r="I3857">
        <v>2</v>
      </c>
      <c r="J3857">
        <f t="shared" si="122"/>
        <v>100</v>
      </c>
      <c r="K3857" s="3">
        <v>0</v>
      </c>
      <c r="L3857" s="3">
        <f t="shared" si="123"/>
        <v>200</v>
      </c>
      <c r="M3857">
        <v>200</v>
      </c>
      <c r="N3857" s="3">
        <f>Table2[[#This Row],[Total Cost]]-Table2[[#This Row],[Total Sales]]</f>
        <v>0</v>
      </c>
      <c r="O3857" t="s">
        <v>90</v>
      </c>
      <c r="P3857" t="s">
        <v>17</v>
      </c>
    </row>
    <row r="3858" spans="1:16">
      <c r="A3858" t="s">
        <v>14920</v>
      </c>
      <c r="B3858" t="s">
        <v>14921</v>
      </c>
      <c r="C3858" t="s">
        <v>37051</v>
      </c>
      <c r="D3858" t="s">
        <v>37124</v>
      </c>
      <c r="E3858" t="s">
        <v>14922</v>
      </c>
      <c r="F3858" t="s">
        <v>14923</v>
      </c>
      <c r="G3858" s="2">
        <v>45528</v>
      </c>
      <c r="H3858" t="s">
        <v>28</v>
      </c>
      <c r="I3858">
        <v>4</v>
      </c>
      <c r="J3858">
        <f t="shared" si="122"/>
        <v>300</v>
      </c>
      <c r="K3858" s="3">
        <v>0</v>
      </c>
      <c r="L3858" s="3">
        <f t="shared" si="123"/>
        <v>1200</v>
      </c>
      <c r="M3858">
        <v>1200</v>
      </c>
      <c r="N3858" s="3">
        <f>Table2[[#This Row],[Total Cost]]-Table2[[#This Row],[Total Sales]]</f>
        <v>0</v>
      </c>
      <c r="O3858" t="s">
        <v>33</v>
      </c>
      <c r="P3858" t="s">
        <v>17</v>
      </c>
    </row>
    <row r="3859" spans="1:16">
      <c r="A3859" t="s">
        <v>14924</v>
      </c>
      <c r="B3859" t="s">
        <v>14925</v>
      </c>
      <c r="C3859" t="s">
        <v>37488</v>
      </c>
      <c r="D3859" t="s">
        <v>37113</v>
      </c>
      <c r="E3859" t="s">
        <v>14926</v>
      </c>
      <c r="F3859" t="s">
        <v>14927</v>
      </c>
      <c r="G3859" s="2">
        <v>45721</v>
      </c>
      <c r="H3859" t="s">
        <v>73</v>
      </c>
      <c r="I3859">
        <v>2</v>
      </c>
      <c r="J3859">
        <f t="shared" si="122"/>
        <v>120</v>
      </c>
      <c r="K3859" s="3">
        <v>0</v>
      </c>
      <c r="L3859" s="3">
        <f t="shared" si="123"/>
        <v>240</v>
      </c>
      <c r="M3859">
        <v>240</v>
      </c>
      <c r="N3859" s="3">
        <f>Table2[[#This Row],[Total Cost]]-Table2[[#This Row],[Total Sales]]</f>
        <v>0</v>
      </c>
      <c r="O3859" t="s">
        <v>23</v>
      </c>
      <c r="P3859" t="s">
        <v>17</v>
      </c>
    </row>
    <row r="3860" spans="1:16">
      <c r="A3860" t="s">
        <v>14928</v>
      </c>
      <c r="B3860" t="s">
        <v>14929</v>
      </c>
      <c r="C3860" t="s">
        <v>37617</v>
      </c>
      <c r="D3860" t="s">
        <v>37242</v>
      </c>
      <c r="E3860" t="s">
        <v>14930</v>
      </c>
      <c r="F3860" t="s">
        <v>14931</v>
      </c>
      <c r="G3860" s="2">
        <v>45659</v>
      </c>
      <c r="H3860" t="s">
        <v>89</v>
      </c>
      <c r="I3860">
        <v>1</v>
      </c>
      <c r="J3860">
        <f t="shared" si="122"/>
        <v>50</v>
      </c>
      <c r="K3860" s="3">
        <v>0</v>
      </c>
      <c r="L3860" s="3">
        <f t="shared" si="123"/>
        <v>50</v>
      </c>
      <c r="M3860">
        <v>50</v>
      </c>
      <c r="N3860" s="3">
        <f>Table2[[#This Row],[Total Cost]]-Table2[[#This Row],[Total Sales]]</f>
        <v>0</v>
      </c>
      <c r="O3860" t="s">
        <v>33</v>
      </c>
      <c r="P3860" t="s">
        <v>17</v>
      </c>
    </row>
    <row r="3861" spans="1:16">
      <c r="A3861" t="s">
        <v>14932</v>
      </c>
      <c r="B3861" t="s">
        <v>14933</v>
      </c>
      <c r="C3861" t="s">
        <v>37000</v>
      </c>
      <c r="D3861" t="s">
        <v>37394</v>
      </c>
      <c r="E3861" t="s">
        <v>14934</v>
      </c>
      <c r="F3861" t="s">
        <v>14935</v>
      </c>
      <c r="G3861" s="2">
        <v>45464</v>
      </c>
      <c r="H3861" t="s">
        <v>73</v>
      </c>
      <c r="I3861">
        <v>1</v>
      </c>
      <c r="J3861">
        <f t="shared" si="122"/>
        <v>120</v>
      </c>
      <c r="K3861" s="3">
        <v>0</v>
      </c>
      <c r="L3861" s="3">
        <f t="shared" si="123"/>
        <v>120</v>
      </c>
      <c r="M3861">
        <v>120</v>
      </c>
      <c r="N3861" s="3">
        <f>Table2[[#This Row],[Total Cost]]-Table2[[#This Row],[Total Sales]]</f>
        <v>0</v>
      </c>
      <c r="O3861" t="s">
        <v>16</v>
      </c>
      <c r="P3861" t="s">
        <v>17</v>
      </c>
    </row>
    <row r="3862" spans="1:16">
      <c r="A3862" t="s">
        <v>14936</v>
      </c>
      <c r="B3862" t="s">
        <v>14937</v>
      </c>
      <c r="C3862" t="s">
        <v>37809</v>
      </c>
      <c r="D3862" t="s">
        <v>36975</v>
      </c>
      <c r="E3862" t="s">
        <v>14938</v>
      </c>
      <c r="F3862" t="s">
        <v>8443</v>
      </c>
      <c r="G3862" s="2">
        <v>45448</v>
      </c>
      <c r="H3862" t="s">
        <v>47</v>
      </c>
      <c r="I3862">
        <v>3</v>
      </c>
      <c r="J3862">
        <f t="shared" si="122"/>
        <v>1200</v>
      </c>
      <c r="K3862" s="3">
        <v>0</v>
      </c>
      <c r="L3862" s="3">
        <f t="shared" si="123"/>
        <v>3600</v>
      </c>
      <c r="M3862">
        <v>3600</v>
      </c>
      <c r="N3862" s="3">
        <f>Table2[[#This Row],[Total Cost]]-Table2[[#This Row],[Total Sales]]</f>
        <v>0</v>
      </c>
      <c r="O3862" t="s">
        <v>84</v>
      </c>
      <c r="P3862" t="s">
        <v>78</v>
      </c>
    </row>
    <row r="3863" spans="1:16">
      <c r="A3863" t="s">
        <v>14939</v>
      </c>
      <c r="B3863" t="s">
        <v>14940</v>
      </c>
      <c r="C3863" t="s">
        <v>37087</v>
      </c>
      <c r="D3863" t="s">
        <v>37076</v>
      </c>
      <c r="E3863" t="s">
        <v>14941</v>
      </c>
      <c r="F3863" t="s">
        <v>14942</v>
      </c>
      <c r="G3863" s="2">
        <v>45567</v>
      </c>
      <c r="H3863" t="s">
        <v>83</v>
      </c>
      <c r="I3863">
        <v>4</v>
      </c>
      <c r="J3863">
        <f t="shared" si="122"/>
        <v>150</v>
      </c>
      <c r="K3863" s="3">
        <v>0</v>
      </c>
      <c r="L3863" s="3">
        <f t="shared" si="123"/>
        <v>600</v>
      </c>
      <c r="M3863">
        <v>600</v>
      </c>
      <c r="N3863" s="3">
        <f>Table2[[#This Row],[Total Cost]]-Table2[[#This Row],[Total Sales]]</f>
        <v>0</v>
      </c>
      <c r="O3863" t="s">
        <v>90</v>
      </c>
      <c r="P3863" t="s">
        <v>17</v>
      </c>
    </row>
    <row r="3864" spans="1:16">
      <c r="A3864" t="s">
        <v>14943</v>
      </c>
      <c r="B3864" t="s">
        <v>14944</v>
      </c>
      <c r="C3864" t="s">
        <v>38088</v>
      </c>
      <c r="D3864" t="s">
        <v>38251</v>
      </c>
      <c r="E3864" t="s">
        <v>14945</v>
      </c>
      <c r="F3864" t="s">
        <v>4516</v>
      </c>
      <c r="G3864" s="2">
        <v>45725</v>
      </c>
      <c r="H3864" t="s">
        <v>42</v>
      </c>
      <c r="I3864">
        <v>2</v>
      </c>
      <c r="J3864">
        <f t="shared" si="122"/>
        <v>200</v>
      </c>
      <c r="K3864" s="3">
        <v>0</v>
      </c>
      <c r="L3864" s="3">
        <f t="shared" si="123"/>
        <v>400</v>
      </c>
      <c r="M3864">
        <v>400</v>
      </c>
      <c r="N3864" s="3">
        <f>Table2[[#This Row],[Total Cost]]-Table2[[#This Row],[Total Sales]]</f>
        <v>0</v>
      </c>
      <c r="O3864" t="s">
        <v>23</v>
      </c>
      <c r="P3864" t="s">
        <v>78</v>
      </c>
    </row>
    <row r="3865" spans="1:16">
      <c r="A3865" t="s">
        <v>14946</v>
      </c>
      <c r="B3865" t="s">
        <v>14947</v>
      </c>
      <c r="C3865" t="s">
        <v>37224</v>
      </c>
      <c r="D3865" t="s">
        <v>37124</v>
      </c>
      <c r="E3865" t="s">
        <v>14948</v>
      </c>
      <c r="F3865" t="s">
        <v>14949</v>
      </c>
      <c r="G3865" s="2">
        <v>45719</v>
      </c>
      <c r="H3865" t="s">
        <v>42</v>
      </c>
      <c r="I3865">
        <v>3</v>
      </c>
      <c r="J3865">
        <f t="shared" si="122"/>
        <v>200</v>
      </c>
      <c r="K3865" s="3">
        <v>5</v>
      </c>
      <c r="L3865" s="3">
        <f t="shared" si="123"/>
        <v>600</v>
      </c>
      <c r="M3865">
        <v>570</v>
      </c>
      <c r="N3865" s="3">
        <f>Table2[[#This Row],[Total Cost]]-Table2[[#This Row],[Total Sales]]</f>
        <v>30</v>
      </c>
      <c r="O3865" t="s">
        <v>84</v>
      </c>
      <c r="P3865" t="s">
        <v>17</v>
      </c>
    </row>
    <row r="3866" spans="1:16">
      <c r="A3866" t="s">
        <v>14950</v>
      </c>
      <c r="B3866" t="s">
        <v>14951</v>
      </c>
      <c r="C3866" t="s">
        <v>37828</v>
      </c>
      <c r="D3866" t="s">
        <v>38220</v>
      </c>
      <c r="E3866" t="s">
        <v>14952</v>
      </c>
      <c r="F3866" t="s">
        <v>14953</v>
      </c>
      <c r="G3866" s="2">
        <v>45584</v>
      </c>
      <c r="H3866" t="s">
        <v>22</v>
      </c>
      <c r="I3866">
        <v>1</v>
      </c>
      <c r="J3866">
        <f t="shared" si="122"/>
        <v>100</v>
      </c>
      <c r="K3866" s="3">
        <v>0</v>
      </c>
      <c r="L3866" s="3">
        <f t="shared" si="123"/>
        <v>100</v>
      </c>
      <c r="M3866">
        <v>100</v>
      </c>
      <c r="N3866" s="3">
        <f>Table2[[#This Row],[Total Cost]]-Table2[[#This Row],[Total Sales]]</f>
        <v>0</v>
      </c>
      <c r="O3866" t="s">
        <v>16</v>
      </c>
      <c r="P3866" t="s">
        <v>17</v>
      </c>
    </row>
    <row r="3867" spans="1:16">
      <c r="A3867" t="s">
        <v>14954</v>
      </c>
      <c r="B3867" t="s">
        <v>14955</v>
      </c>
      <c r="C3867" t="s">
        <v>37248</v>
      </c>
      <c r="D3867" t="s">
        <v>37345</v>
      </c>
      <c r="E3867" t="s">
        <v>14956</v>
      </c>
      <c r="F3867" t="s">
        <v>14957</v>
      </c>
      <c r="G3867" s="2">
        <v>45572</v>
      </c>
      <c r="H3867" t="s">
        <v>15</v>
      </c>
      <c r="I3867">
        <v>3</v>
      </c>
      <c r="J3867">
        <f t="shared" si="122"/>
        <v>800</v>
      </c>
      <c r="K3867" s="3">
        <v>0</v>
      </c>
      <c r="L3867" s="3">
        <f t="shared" si="123"/>
        <v>2400</v>
      </c>
      <c r="M3867">
        <v>2400</v>
      </c>
      <c r="N3867" s="3">
        <f>Table2[[#This Row],[Total Cost]]-Table2[[#This Row],[Total Sales]]</f>
        <v>0</v>
      </c>
      <c r="O3867" t="s">
        <v>33</v>
      </c>
      <c r="P3867" t="s">
        <v>17</v>
      </c>
    </row>
    <row r="3868" spans="1:16">
      <c r="A3868" t="s">
        <v>14958</v>
      </c>
      <c r="B3868" t="s">
        <v>14959</v>
      </c>
      <c r="C3868" t="s">
        <v>37051</v>
      </c>
      <c r="D3868" t="s">
        <v>37375</v>
      </c>
      <c r="E3868" t="s">
        <v>14960</v>
      </c>
      <c r="F3868" t="s">
        <v>14961</v>
      </c>
      <c r="G3868" s="2">
        <v>45501</v>
      </c>
      <c r="H3868" t="s">
        <v>47</v>
      </c>
      <c r="I3868">
        <v>2</v>
      </c>
      <c r="J3868">
        <f t="shared" si="122"/>
        <v>1200</v>
      </c>
      <c r="K3868" s="3">
        <v>0</v>
      </c>
      <c r="L3868" s="3">
        <f t="shared" si="123"/>
        <v>2400</v>
      </c>
      <c r="M3868">
        <v>2400</v>
      </c>
      <c r="N3868" s="3">
        <f>Table2[[#This Row],[Total Cost]]-Table2[[#This Row],[Total Sales]]</f>
        <v>0</v>
      </c>
      <c r="O3868" t="s">
        <v>16</v>
      </c>
      <c r="P3868" t="s">
        <v>17</v>
      </c>
    </row>
    <row r="3869" spans="1:16">
      <c r="A3869" t="s">
        <v>14962</v>
      </c>
      <c r="B3869" t="s">
        <v>14963</v>
      </c>
      <c r="C3869" t="s">
        <v>36980</v>
      </c>
      <c r="D3869" t="s">
        <v>37345</v>
      </c>
      <c r="E3869" t="s">
        <v>14964</v>
      </c>
      <c r="F3869" t="s">
        <v>10404</v>
      </c>
      <c r="G3869" s="2">
        <v>45599</v>
      </c>
      <c r="H3869" t="s">
        <v>89</v>
      </c>
      <c r="I3869">
        <v>1</v>
      </c>
      <c r="J3869">
        <f t="shared" si="122"/>
        <v>50</v>
      </c>
      <c r="K3869" s="3">
        <v>5</v>
      </c>
      <c r="L3869" s="3">
        <f t="shared" si="123"/>
        <v>50</v>
      </c>
      <c r="M3869">
        <v>47.5</v>
      </c>
      <c r="N3869" s="3">
        <f>Table2[[#This Row],[Total Cost]]-Table2[[#This Row],[Total Sales]]</f>
        <v>2.5</v>
      </c>
      <c r="O3869" t="s">
        <v>23</v>
      </c>
      <c r="P3869" t="s">
        <v>17</v>
      </c>
    </row>
    <row r="3870" spans="1:16">
      <c r="A3870" t="s">
        <v>14965</v>
      </c>
      <c r="B3870" t="s">
        <v>14966</v>
      </c>
      <c r="C3870" t="s">
        <v>37133</v>
      </c>
      <c r="D3870" t="s">
        <v>37266</v>
      </c>
      <c r="E3870" t="s">
        <v>14967</v>
      </c>
      <c r="F3870" t="s">
        <v>14968</v>
      </c>
      <c r="G3870" s="2">
        <v>45655</v>
      </c>
      <c r="H3870" t="s">
        <v>73</v>
      </c>
      <c r="I3870">
        <v>3</v>
      </c>
      <c r="J3870">
        <f t="shared" si="122"/>
        <v>120</v>
      </c>
      <c r="K3870" s="3">
        <v>0</v>
      </c>
      <c r="L3870" s="3">
        <f t="shared" si="123"/>
        <v>360</v>
      </c>
      <c r="M3870">
        <v>360</v>
      </c>
      <c r="N3870" s="3">
        <f>Table2[[#This Row],[Total Cost]]-Table2[[#This Row],[Total Sales]]</f>
        <v>0</v>
      </c>
      <c r="O3870" t="s">
        <v>90</v>
      </c>
      <c r="P3870" t="s">
        <v>17</v>
      </c>
    </row>
    <row r="3871" spans="1:16">
      <c r="A3871" t="s">
        <v>14969</v>
      </c>
      <c r="B3871" t="s">
        <v>14970</v>
      </c>
      <c r="C3871" t="s">
        <v>37184</v>
      </c>
      <c r="D3871" t="s">
        <v>37266</v>
      </c>
      <c r="E3871" t="s">
        <v>14971</v>
      </c>
      <c r="F3871" t="s">
        <v>14972</v>
      </c>
      <c r="G3871" s="2">
        <v>45522</v>
      </c>
      <c r="H3871" t="s">
        <v>47</v>
      </c>
      <c r="I3871">
        <v>3</v>
      </c>
      <c r="J3871">
        <f t="shared" si="122"/>
        <v>1200</v>
      </c>
      <c r="K3871" s="3">
        <v>0</v>
      </c>
      <c r="L3871" s="3">
        <f t="shared" si="123"/>
        <v>3600</v>
      </c>
      <c r="M3871">
        <v>3600</v>
      </c>
      <c r="N3871" s="3">
        <f>Table2[[#This Row],[Total Cost]]-Table2[[#This Row],[Total Sales]]</f>
        <v>0</v>
      </c>
      <c r="O3871" t="s">
        <v>16</v>
      </c>
      <c r="P3871" t="s">
        <v>17</v>
      </c>
    </row>
    <row r="3872" spans="1:16">
      <c r="A3872" t="s">
        <v>14973</v>
      </c>
      <c r="B3872" t="s">
        <v>14974</v>
      </c>
      <c r="C3872" t="s">
        <v>37628</v>
      </c>
      <c r="D3872" t="s">
        <v>38019</v>
      </c>
      <c r="E3872" t="s">
        <v>14975</v>
      </c>
      <c r="F3872" t="s">
        <v>5430</v>
      </c>
      <c r="G3872" s="2">
        <v>45667</v>
      </c>
      <c r="H3872" t="s">
        <v>22</v>
      </c>
      <c r="I3872">
        <v>4</v>
      </c>
      <c r="J3872">
        <f t="shared" si="122"/>
        <v>100</v>
      </c>
      <c r="K3872" s="3">
        <v>0</v>
      </c>
      <c r="L3872" s="3">
        <f t="shared" si="123"/>
        <v>400</v>
      </c>
      <c r="M3872">
        <v>400</v>
      </c>
      <c r="N3872" s="3">
        <f>Table2[[#This Row],[Total Cost]]-Table2[[#This Row],[Total Sales]]</f>
        <v>0</v>
      </c>
      <c r="O3872" t="s">
        <v>33</v>
      </c>
      <c r="P3872" t="s">
        <v>17</v>
      </c>
    </row>
    <row r="3873" spans="1:16">
      <c r="A3873" t="s">
        <v>14976</v>
      </c>
      <c r="B3873" t="s">
        <v>14977</v>
      </c>
      <c r="C3873" t="s">
        <v>37116</v>
      </c>
      <c r="D3873" t="s">
        <v>37040</v>
      </c>
      <c r="E3873" t="s">
        <v>14978</v>
      </c>
      <c r="F3873" t="s">
        <v>14979</v>
      </c>
      <c r="G3873" s="2">
        <v>45528</v>
      </c>
      <c r="H3873" t="s">
        <v>42</v>
      </c>
      <c r="I3873">
        <v>3</v>
      </c>
      <c r="J3873">
        <f t="shared" si="122"/>
        <v>200</v>
      </c>
      <c r="K3873" s="3">
        <v>0</v>
      </c>
      <c r="L3873" s="3">
        <f t="shared" si="123"/>
        <v>600</v>
      </c>
      <c r="M3873">
        <v>600</v>
      </c>
      <c r="N3873" s="3">
        <f>Table2[[#This Row],[Total Cost]]-Table2[[#This Row],[Total Sales]]</f>
        <v>0</v>
      </c>
      <c r="O3873" t="s">
        <v>90</v>
      </c>
      <c r="P3873" t="s">
        <v>17</v>
      </c>
    </row>
    <row r="3874" spans="1:16">
      <c r="A3874" t="s">
        <v>14980</v>
      </c>
      <c r="B3874" t="s">
        <v>14981</v>
      </c>
      <c r="C3874" t="s">
        <v>37087</v>
      </c>
      <c r="D3874" t="s">
        <v>37011</v>
      </c>
      <c r="E3874" t="s">
        <v>14982</v>
      </c>
      <c r="F3874" t="s">
        <v>14983</v>
      </c>
      <c r="G3874" s="2">
        <v>45514</v>
      </c>
      <c r="H3874" t="s">
        <v>42</v>
      </c>
      <c r="I3874">
        <v>3</v>
      </c>
      <c r="J3874">
        <f t="shared" si="122"/>
        <v>200</v>
      </c>
      <c r="K3874" s="3">
        <v>5</v>
      </c>
      <c r="L3874" s="3">
        <f t="shared" si="123"/>
        <v>600</v>
      </c>
      <c r="M3874">
        <v>570</v>
      </c>
      <c r="N3874" s="3">
        <f>Table2[[#This Row],[Total Cost]]-Table2[[#This Row],[Total Sales]]</f>
        <v>30</v>
      </c>
      <c r="O3874" t="s">
        <v>90</v>
      </c>
      <c r="P3874" t="s">
        <v>17</v>
      </c>
    </row>
    <row r="3875" spans="1:16">
      <c r="A3875" t="s">
        <v>14984</v>
      </c>
      <c r="B3875" t="s">
        <v>14985</v>
      </c>
      <c r="C3875" t="s">
        <v>37122</v>
      </c>
      <c r="D3875" t="s">
        <v>37435</v>
      </c>
      <c r="E3875" t="s">
        <v>14986</v>
      </c>
      <c r="F3875" t="s">
        <v>14987</v>
      </c>
      <c r="G3875" s="2">
        <v>45444</v>
      </c>
      <c r="H3875" t="s">
        <v>83</v>
      </c>
      <c r="I3875">
        <v>2</v>
      </c>
      <c r="J3875">
        <f t="shared" si="122"/>
        <v>150</v>
      </c>
      <c r="K3875" s="3">
        <v>10</v>
      </c>
      <c r="L3875" s="3">
        <f t="shared" si="123"/>
        <v>300</v>
      </c>
      <c r="M3875">
        <v>270</v>
      </c>
      <c r="N3875" s="3">
        <f>Table2[[#This Row],[Total Cost]]-Table2[[#This Row],[Total Sales]]</f>
        <v>30</v>
      </c>
      <c r="O3875" t="s">
        <v>33</v>
      </c>
      <c r="P3875" t="s">
        <v>17</v>
      </c>
    </row>
    <row r="3876" spans="1:16">
      <c r="A3876" t="s">
        <v>14988</v>
      </c>
      <c r="B3876" t="s">
        <v>14989</v>
      </c>
      <c r="C3876" t="s">
        <v>37010</v>
      </c>
      <c r="D3876" t="s">
        <v>38141</v>
      </c>
      <c r="E3876" t="s">
        <v>14990</v>
      </c>
      <c r="F3876" t="s">
        <v>1884</v>
      </c>
      <c r="G3876" s="2">
        <v>45669</v>
      </c>
      <c r="H3876" t="s">
        <v>47</v>
      </c>
      <c r="I3876">
        <v>2</v>
      </c>
      <c r="J3876">
        <f t="shared" si="122"/>
        <v>1200</v>
      </c>
      <c r="K3876" s="3">
        <v>0</v>
      </c>
      <c r="L3876" s="3">
        <f t="shared" si="123"/>
        <v>2400</v>
      </c>
      <c r="M3876">
        <v>2400</v>
      </c>
      <c r="N3876" s="3">
        <f>Table2[[#This Row],[Total Cost]]-Table2[[#This Row],[Total Sales]]</f>
        <v>0</v>
      </c>
      <c r="O3876" t="s">
        <v>33</v>
      </c>
      <c r="P3876" t="s">
        <v>17</v>
      </c>
    </row>
    <row r="3877" spans="1:16">
      <c r="A3877" t="s">
        <v>14991</v>
      </c>
      <c r="B3877" t="s">
        <v>14992</v>
      </c>
      <c r="C3877" t="s">
        <v>37282</v>
      </c>
      <c r="D3877" t="s">
        <v>37143</v>
      </c>
      <c r="E3877" t="s">
        <v>14993</v>
      </c>
      <c r="F3877" t="s">
        <v>14994</v>
      </c>
      <c r="G3877" s="2">
        <v>45577</v>
      </c>
      <c r="H3877" t="s">
        <v>83</v>
      </c>
      <c r="I3877">
        <v>3</v>
      </c>
      <c r="J3877">
        <f t="shared" si="122"/>
        <v>150</v>
      </c>
      <c r="K3877" s="3">
        <v>0</v>
      </c>
      <c r="L3877" s="3">
        <f t="shared" si="123"/>
        <v>450</v>
      </c>
      <c r="M3877">
        <v>450</v>
      </c>
      <c r="N3877" s="3">
        <f>Table2[[#This Row],[Total Cost]]-Table2[[#This Row],[Total Sales]]</f>
        <v>0</v>
      </c>
      <c r="O3877" t="s">
        <v>90</v>
      </c>
      <c r="P3877" t="s">
        <v>17</v>
      </c>
    </row>
    <row r="3878" spans="1:16">
      <c r="A3878" t="s">
        <v>14995</v>
      </c>
      <c r="B3878" t="s">
        <v>14996</v>
      </c>
      <c r="C3878" t="s">
        <v>38302</v>
      </c>
      <c r="D3878" t="s">
        <v>36965</v>
      </c>
      <c r="E3878" t="s">
        <v>14997</v>
      </c>
      <c r="F3878" t="s">
        <v>1223</v>
      </c>
      <c r="G3878" s="2">
        <v>45580</v>
      </c>
      <c r="H3878" t="s">
        <v>83</v>
      </c>
      <c r="I3878">
        <v>1</v>
      </c>
      <c r="J3878">
        <f t="shared" si="122"/>
        <v>150</v>
      </c>
      <c r="K3878" s="3">
        <v>0</v>
      </c>
      <c r="L3878" s="3">
        <f t="shared" si="123"/>
        <v>150</v>
      </c>
      <c r="M3878">
        <v>150</v>
      </c>
      <c r="N3878" s="3">
        <f>Table2[[#This Row],[Total Cost]]-Table2[[#This Row],[Total Sales]]</f>
        <v>0</v>
      </c>
      <c r="O3878" t="s">
        <v>33</v>
      </c>
      <c r="P3878" t="s">
        <v>17</v>
      </c>
    </row>
    <row r="3879" spans="1:16">
      <c r="A3879" t="s">
        <v>14998</v>
      </c>
      <c r="B3879" t="s">
        <v>14999</v>
      </c>
      <c r="C3879" t="s">
        <v>37957</v>
      </c>
      <c r="D3879" t="s">
        <v>36988</v>
      </c>
      <c r="E3879" t="s">
        <v>15000</v>
      </c>
      <c r="F3879" t="s">
        <v>15001</v>
      </c>
      <c r="G3879" s="2">
        <v>45446</v>
      </c>
      <c r="H3879" t="s">
        <v>73</v>
      </c>
      <c r="I3879">
        <v>3</v>
      </c>
      <c r="J3879">
        <f t="shared" si="122"/>
        <v>120</v>
      </c>
      <c r="K3879" s="3">
        <v>10</v>
      </c>
      <c r="L3879" s="3">
        <f t="shared" si="123"/>
        <v>360</v>
      </c>
      <c r="M3879">
        <v>324</v>
      </c>
      <c r="N3879" s="3">
        <f>Table2[[#This Row],[Total Cost]]-Table2[[#This Row],[Total Sales]]</f>
        <v>36</v>
      </c>
      <c r="O3879" t="s">
        <v>90</v>
      </c>
      <c r="P3879" t="s">
        <v>17</v>
      </c>
    </row>
    <row r="3880" spans="1:16">
      <c r="A3880" t="s">
        <v>15002</v>
      </c>
      <c r="B3880" t="s">
        <v>15003</v>
      </c>
      <c r="C3880" t="s">
        <v>37522</v>
      </c>
      <c r="D3880" t="s">
        <v>37071</v>
      </c>
      <c r="E3880" t="s">
        <v>15004</v>
      </c>
      <c r="F3880" t="s">
        <v>15005</v>
      </c>
      <c r="G3880" s="2">
        <v>45601</v>
      </c>
      <c r="H3880" t="s">
        <v>73</v>
      </c>
      <c r="I3880">
        <v>3</v>
      </c>
      <c r="J3880">
        <f t="shared" si="122"/>
        <v>120</v>
      </c>
      <c r="K3880" s="3">
        <v>10</v>
      </c>
      <c r="L3880" s="3">
        <f t="shared" si="123"/>
        <v>360</v>
      </c>
      <c r="M3880">
        <v>324</v>
      </c>
      <c r="N3880" s="3">
        <f>Table2[[#This Row],[Total Cost]]-Table2[[#This Row],[Total Sales]]</f>
        <v>36</v>
      </c>
      <c r="O3880" t="s">
        <v>23</v>
      </c>
      <c r="P3880" t="s">
        <v>17</v>
      </c>
    </row>
    <row r="3881" spans="1:16">
      <c r="A3881" t="s">
        <v>15006</v>
      </c>
      <c r="B3881" t="s">
        <v>15007</v>
      </c>
      <c r="C3881" t="s">
        <v>36960</v>
      </c>
      <c r="D3881" t="s">
        <v>37621</v>
      </c>
      <c r="E3881" t="s">
        <v>15008</v>
      </c>
      <c r="F3881" t="s">
        <v>15009</v>
      </c>
      <c r="G3881" s="2">
        <v>45514</v>
      </c>
      <c r="H3881" t="s">
        <v>15</v>
      </c>
      <c r="I3881">
        <v>3</v>
      </c>
      <c r="J3881">
        <f t="shared" si="122"/>
        <v>800</v>
      </c>
      <c r="K3881" s="3">
        <v>0</v>
      </c>
      <c r="L3881" s="3">
        <f t="shared" si="123"/>
        <v>2400</v>
      </c>
      <c r="M3881">
        <v>2400</v>
      </c>
      <c r="N3881" s="3">
        <f>Table2[[#This Row],[Total Cost]]-Table2[[#This Row],[Total Sales]]</f>
        <v>0</v>
      </c>
      <c r="O3881" t="s">
        <v>90</v>
      </c>
      <c r="P3881" t="s">
        <v>17</v>
      </c>
    </row>
    <row r="3882" spans="1:16">
      <c r="A3882" t="s">
        <v>15010</v>
      </c>
      <c r="B3882" t="s">
        <v>15011</v>
      </c>
      <c r="C3882" t="s">
        <v>37542</v>
      </c>
      <c r="D3882" t="s">
        <v>37084</v>
      </c>
      <c r="E3882" t="s">
        <v>15012</v>
      </c>
      <c r="F3882" t="s">
        <v>166</v>
      </c>
      <c r="G3882" s="2">
        <v>45595</v>
      </c>
      <c r="H3882" t="s">
        <v>56</v>
      </c>
      <c r="I3882">
        <v>1</v>
      </c>
      <c r="J3882">
        <f t="shared" si="122"/>
        <v>90</v>
      </c>
      <c r="K3882" s="3">
        <v>0</v>
      </c>
      <c r="L3882" s="3">
        <f t="shared" si="123"/>
        <v>90</v>
      </c>
      <c r="M3882">
        <v>90</v>
      </c>
      <c r="N3882" s="3">
        <f>Table2[[#This Row],[Total Cost]]-Table2[[#This Row],[Total Sales]]</f>
        <v>0</v>
      </c>
      <c r="O3882" t="s">
        <v>84</v>
      </c>
      <c r="P3882" t="s">
        <v>17</v>
      </c>
    </row>
    <row r="3883" spans="1:16">
      <c r="A3883" t="s">
        <v>15013</v>
      </c>
      <c r="B3883" t="s">
        <v>15014</v>
      </c>
      <c r="C3883" t="s">
        <v>37015</v>
      </c>
      <c r="D3883" t="s">
        <v>37708</v>
      </c>
      <c r="E3883" t="s">
        <v>15015</v>
      </c>
      <c r="F3883" t="s">
        <v>15016</v>
      </c>
      <c r="G3883" s="2">
        <v>45671</v>
      </c>
      <c r="H3883" t="s">
        <v>83</v>
      </c>
      <c r="I3883">
        <v>4</v>
      </c>
      <c r="J3883">
        <f t="shared" si="122"/>
        <v>150</v>
      </c>
      <c r="K3883" s="3">
        <v>10</v>
      </c>
      <c r="L3883" s="3">
        <f t="shared" si="123"/>
        <v>600</v>
      </c>
      <c r="M3883">
        <v>540</v>
      </c>
      <c r="N3883" s="3">
        <f>Table2[[#This Row],[Total Cost]]-Table2[[#This Row],[Total Sales]]</f>
        <v>60</v>
      </c>
      <c r="O3883" t="s">
        <v>90</v>
      </c>
      <c r="P3883" t="s">
        <v>17</v>
      </c>
    </row>
    <row r="3884" spans="1:16">
      <c r="A3884" t="s">
        <v>15017</v>
      </c>
      <c r="B3884" t="s">
        <v>15018</v>
      </c>
      <c r="C3884" t="s">
        <v>37205</v>
      </c>
      <c r="D3884" t="s">
        <v>37304</v>
      </c>
      <c r="E3884" t="s">
        <v>15019</v>
      </c>
      <c r="F3884" t="s">
        <v>4465</v>
      </c>
      <c r="G3884" s="2">
        <v>45700</v>
      </c>
      <c r="H3884" t="s">
        <v>15</v>
      </c>
      <c r="I3884">
        <v>2</v>
      </c>
      <c r="J3884">
        <f t="shared" si="122"/>
        <v>800</v>
      </c>
      <c r="K3884" s="3">
        <v>15</v>
      </c>
      <c r="L3884" s="3">
        <f t="shared" si="123"/>
        <v>1600</v>
      </c>
      <c r="M3884">
        <v>1360</v>
      </c>
      <c r="N3884" s="3">
        <f>Table2[[#This Row],[Total Cost]]-Table2[[#This Row],[Total Sales]]</f>
        <v>240</v>
      </c>
      <c r="O3884" t="s">
        <v>90</v>
      </c>
      <c r="P3884" t="s">
        <v>78</v>
      </c>
    </row>
    <row r="3885" spans="1:16">
      <c r="A3885" t="s">
        <v>15020</v>
      </c>
      <c r="B3885" t="s">
        <v>15021</v>
      </c>
      <c r="C3885" t="s">
        <v>37650</v>
      </c>
      <c r="D3885" t="s">
        <v>37071</v>
      </c>
      <c r="E3885" t="s">
        <v>15022</v>
      </c>
      <c r="F3885" t="s">
        <v>15023</v>
      </c>
      <c r="G3885" s="2">
        <v>45418</v>
      </c>
      <c r="H3885" t="s">
        <v>47</v>
      </c>
      <c r="I3885">
        <v>2</v>
      </c>
      <c r="J3885">
        <f t="shared" si="122"/>
        <v>1200</v>
      </c>
      <c r="K3885" s="3">
        <v>0</v>
      </c>
      <c r="L3885" s="3">
        <f t="shared" si="123"/>
        <v>2400</v>
      </c>
      <c r="M3885">
        <v>2400</v>
      </c>
      <c r="N3885" s="3">
        <f>Table2[[#This Row],[Total Cost]]-Table2[[#This Row],[Total Sales]]</f>
        <v>0</v>
      </c>
      <c r="O3885" t="s">
        <v>23</v>
      </c>
      <c r="P3885" t="s">
        <v>17</v>
      </c>
    </row>
    <row r="3886" spans="1:16">
      <c r="A3886" t="s">
        <v>15024</v>
      </c>
      <c r="B3886" t="s">
        <v>15025</v>
      </c>
      <c r="C3886" t="s">
        <v>37273</v>
      </c>
      <c r="D3886" t="s">
        <v>37016</v>
      </c>
      <c r="E3886" t="s">
        <v>15026</v>
      </c>
      <c r="F3886" t="s">
        <v>15027</v>
      </c>
      <c r="G3886" s="2">
        <v>45738</v>
      </c>
      <c r="H3886" t="s">
        <v>73</v>
      </c>
      <c r="I3886">
        <v>2</v>
      </c>
      <c r="J3886">
        <f t="shared" si="122"/>
        <v>120</v>
      </c>
      <c r="K3886" s="3">
        <v>0</v>
      </c>
      <c r="L3886" s="3">
        <f t="shared" si="123"/>
        <v>240</v>
      </c>
      <c r="M3886">
        <v>240</v>
      </c>
      <c r="N3886" s="3">
        <f>Table2[[#This Row],[Total Cost]]-Table2[[#This Row],[Total Sales]]</f>
        <v>0</v>
      </c>
      <c r="O3886" t="s">
        <v>90</v>
      </c>
      <c r="P3886" t="s">
        <v>17</v>
      </c>
    </row>
    <row r="3887" spans="1:16">
      <c r="A3887" t="s">
        <v>15028</v>
      </c>
      <c r="B3887" t="s">
        <v>15029</v>
      </c>
      <c r="C3887" t="s">
        <v>37000</v>
      </c>
      <c r="D3887" t="s">
        <v>36997</v>
      </c>
      <c r="E3887" t="s">
        <v>15030</v>
      </c>
      <c r="F3887" t="s">
        <v>9562</v>
      </c>
      <c r="G3887" s="2">
        <v>45634</v>
      </c>
      <c r="H3887" t="s">
        <v>89</v>
      </c>
      <c r="I3887">
        <v>4</v>
      </c>
      <c r="J3887">
        <f t="shared" si="122"/>
        <v>50</v>
      </c>
      <c r="K3887" s="3">
        <v>0</v>
      </c>
      <c r="L3887" s="3">
        <f t="shared" si="123"/>
        <v>200</v>
      </c>
      <c r="M3887">
        <v>200</v>
      </c>
      <c r="N3887" s="3">
        <f>Table2[[#This Row],[Total Cost]]-Table2[[#This Row],[Total Sales]]</f>
        <v>0</v>
      </c>
      <c r="O3887" t="s">
        <v>84</v>
      </c>
      <c r="P3887" t="s">
        <v>17</v>
      </c>
    </row>
    <row r="3888" spans="1:16">
      <c r="A3888" t="s">
        <v>15031</v>
      </c>
      <c r="B3888" t="s">
        <v>15032</v>
      </c>
      <c r="C3888" t="s">
        <v>37542</v>
      </c>
      <c r="D3888" t="s">
        <v>38293</v>
      </c>
      <c r="E3888" t="s">
        <v>15033</v>
      </c>
      <c r="F3888" t="s">
        <v>15034</v>
      </c>
      <c r="G3888" s="2">
        <v>45526</v>
      </c>
      <c r="H3888" t="s">
        <v>22</v>
      </c>
      <c r="I3888">
        <v>1</v>
      </c>
      <c r="J3888">
        <f t="shared" si="122"/>
        <v>100</v>
      </c>
      <c r="K3888" s="3">
        <v>0</v>
      </c>
      <c r="L3888" s="3">
        <f t="shared" si="123"/>
        <v>100</v>
      </c>
      <c r="M3888">
        <v>100</v>
      </c>
      <c r="N3888" s="3">
        <f>Table2[[#This Row],[Total Cost]]-Table2[[#This Row],[Total Sales]]</f>
        <v>0</v>
      </c>
      <c r="O3888" t="s">
        <v>90</v>
      </c>
      <c r="P3888" t="s">
        <v>17</v>
      </c>
    </row>
    <row r="3889" spans="1:16">
      <c r="A3889" t="s">
        <v>15035</v>
      </c>
      <c r="B3889" t="s">
        <v>15036</v>
      </c>
      <c r="C3889" t="s">
        <v>37137</v>
      </c>
      <c r="D3889" t="s">
        <v>37193</v>
      </c>
      <c r="E3889" t="s">
        <v>15037</v>
      </c>
      <c r="F3889" t="s">
        <v>15038</v>
      </c>
      <c r="G3889" s="2">
        <v>45617</v>
      </c>
      <c r="H3889" t="s">
        <v>22</v>
      </c>
      <c r="I3889">
        <v>3</v>
      </c>
      <c r="J3889">
        <f t="shared" si="122"/>
        <v>100</v>
      </c>
      <c r="K3889" s="3">
        <v>0</v>
      </c>
      <c r="L3889" s="3">
        <f t="shared" si="123"/>
        <v>300</v>
      </c>
      <c r="M3889">
        <v>300</v>
      </c>
      <c r="N3889" s="3">
        <f>Table2[[#This Row],[Total Cost]]-Table2[[#This Row],[Total Sales]]</f>
        <v>0</v>
      </c>
      <c r="O3889" t="s">
        <v>33</v>
      </c>
      <c r="P3889" t="s">
        <v>17</v>
      </c>
    </row>
    <row r="3890" spans="1:16">
      <c r="A3890" t="s">
        <v>15039</v>
      </c>
      <c r="B3890" t="s">
        <v>15040</v>
      </c>
      <c r="C3890" t="s">
        <v>37223</v>
      </c>
      <c r="D3890" t="s">
        <v>36957</v>
      </c>
      <c r="E3890" t="s">
        <v>15041</v>
      </c>
      <c r="F3890" t="s">
        <v>15042</v>
      </c>
      <c r="G3890" s="2">
        <v>45445</v>
      </c>
      <c r="H3890" t="s">
        <v>89</v>
      </c>
      <c r="I3890">
        <v>2</v>
      </c>
      <c r="J3890">
        <f t="shared" si="122"/>
        <v>50</v>
      </c>
      <c r="K3890" s="3">
        <v>0</v>
      </c>
      <c r="L3890" s="3">
        <f t="shared" si="123"/>
        <v>100</v>
      </c>
      <c r="M3890">
        <v>100</v>
      </c>
      <c r="N3890" s="3">
        <f>Table2[[#This Row],[Total Cost]]-Table2[[#This Row],[Total Sales]]</f>
        <v>0</v>
      </c>
      <c r="O3890" t="s">
        <v>84</v>
      </c>
      <c r="P3890" t="s">
        <v>17</v>
      </c>
    </row>
    <row r="3891" spans="1:16">
      <c r="A3891" t="s">
        <v>15043</v>
      </c>
      <c r="B3891" t="s">
        <v>15044</v>
      </c>
      <c r="C3891" t="s">
        <v>38173</v>
      </c>
      <c r="D3891" t="s">
        <v>38303</v>
      </c>
      <c r="E3891" t="s">
        <v>15045</v>
      </c>
      <c r="F3891" t="s">
        <v>15046</v>
      </c>
      <c r="G3891" s="2">
        <v>45767</v>
      </c>
      <c r="H3891" t="s">
        <v>83</v>
      </c>
      <c r="I3891">
        <v>4</v>
      </c>
      <c r="J3891">
        <f t="shared" si="122"/>
        <v>150</v>
      </c>
      <c r="K3891" s="3">
        <v>5</v>
      </c>
      <c r="L3891" s="3">
        <f t="shared" si="123"/>
        <v>600</v>
      </c>
      <c r="M3891">
        <v>570</v>
      </c>
      <c r="N3891" s="3">
        <f>Table2[[#This Row],[Total Cost]]-Table2[[#This Row],[Total Sales]]</f>
        <v>30</v>
      </c>
      <c r="O3891" t="s">
        <v>90</v>
      </c>
      <c r="P3891" t="s">
        <v>17</v>
      </c>
    </row>
    <row r="3892" spans="1:16">
      <c r="A3892" t="s">
        <v>15047</v>
      </c>
      <c r="B3892" t="s">
        <v>15048</v>
      </c>
      <c r="C3892" t="s">
        <v>37685</v>
      </c>
      <c r="D3892" t="s">
        <v>37424</v>
      </c>
      <c r="E3892" t="s">
        <v>15049</v>
      </c>
      <c r="F3892" t="s">
        <v>15050</v>
      </c>
      <c r="G3892" s="2">
        <v>45639</v>
      </c>
      <c r="H3892" t="s">
        <v>73</v>
      </c>
      <c r="I3892">
        <v>2</v>
      </c>
      <c r="J3892">
        <f t="shared" si="122"/>
        <v>120</v>
      </c>
      <c r="K3892" s="3">
        <v>0</v>
      </c>
      <c r="L3892" s="3">
        <f t="shared" si="123"/>
        <v>240</v>
      </c>
      <c r="M3892">
        <v>240</v>
      </c>
      <c r="N3892" s="3">
        <f>Table2[[#This Row],[Total Cost]]-Table2[[#This Row],[Total Sales]]</f>
        <v>0</v>
      </c>
      <c r="O3892" t="s">
        <v>23</v>
      </c>
      <c r="P3892" t="s">
        <v>17</v>
      </c>
    </row>
    <row r="3893" spans="1:16">
      <c r="A3893" t="s">
        <v>15051</v>
      </c>
      <c r="B3893" t="s">
        <v>15052</v>
      </c>
      <c r="C3893" t="s">
        <v>37845</v>
      </c>
      <c r="D3893" t="s">
        <v>36995</v>
      </c>
      <c r="E3893" t="s">
        <v>15053</v>
      </c>
      <c r="F3893" t="s">
        <v>15054</v>
      </c>
      <c r="G3893" s="2">
        <v>45698</v>
      </c>
      <c r="H3893" t="s">
        <v>56</v>
      </c>
      <c r="I3893">
        <v>2</v>
      </c>
      <c r="J3893">
        <f t="shared" si="122"/>
        <v>90</v>
      </c>
      <c r="K3893" s="3">
        <v>0</v>
      </c>
      <c r="L3893" s="3">
        <f t="shared" si="123"/>
        <v>180</v>
      </c>
      <c r="M3893">
        <v>180</v>
      </c>
      <c r="N3893" s="3">
        <f>Table2[[#This Row],[Total Cost]]-Table2[[#This Row],[Total Sales]]</f>
        <v>0</v>
      </c>
      <c r="O3893" t="s">
        <v>84</v>
      </c>
      <c r="P3893" t="s">
        <v>17</v>
      </c>
    </row>
    <row r="3894" spans="1:16">
      <c r="A3894" t="s">
        <v>15055</v>
      </c>
      <c r="B3894" t="s">
        <v>15056</v>
      </c>
      <c r="C3894" t="s">
        <v>37527</v>
      </c>
      <c r="D3894" t="s">
        <v>38304</v>
      </c>
      <c r="E3894" t="s">
        <v>15057</v>
      </c>
      <c r="F3894" t="s">
        <v>6962</v>
      </c>
      <c r="G3894" s="2">
        <v>45439</v>
      </c>
      <c r="H3894" t="s">
        <v>47</v>
      </c>
      <c r="I3894">
        <v>4</v>
      </c>
      <c r="J3894">
        <f t="shared" si="122"/>
        <v>1200</v>
      </c>
      <c r="K3894" s="3">
        <v>0</v>
      </c>
      <c r="L3894" s="3">
        <f t="shared" si="123"/>
        <v>4800</v>
      </c>
      <c r="M3894">
        <v>4800</v>
      </c>
      <c r="N3894" s="3">
        <f>Table2[[#This Row],[Total Cost]]-Table2[[#This Row],[Total Sales]]</f>
        <v>0</v>
      </c>
      <c r="O3894" t="s">
        <v>23</v>
      </c>
      <c r="P3894" t="s">
        <v>17</v>
      </c>
    </row>
    <row r="3895" spans="1:16">
      <c r="A3895" t="s">
        <v>15058</v>
      </c>
      <c r="B3895" t="s">
        <v>15059</v>
      </c>
      <c r="C3895" t="s">
        <v>37047</v>
      </c>
      <c r="D3895" t="s">
        <v>38305</v>
      </c>
      <c r="E3895" t="s">
        <v>15060</v>
      </c>
      <c r="F3895" t="s">
        <v>15061</v>
      </c>
      <c r="G3895" s="2">
        <v>45524</v>
      </c>
      <c r="H3895" t="s">
        <v>83</v>
      </c>
      <c r="I3895">
        <v>4</v>
      </c>
      <c r="J3895">
        <f t="shared" si="122"/>
        <v>150</v>
      </c>
      <c r="K3895" s="3">
        <v>5</v>
      </c>
      <c r="L3895" s="3">
        <f t="shared" si="123"/>
        <v>600</v>
      </c>
      <c r="M3895">
        <v>570</v>
      </c>
      <c r="N3895" s="3">
        <f>Table2[[#This Row],[Total Cost]]-Table2[[#This Row],[Total Sales]]</f>
        <v>30</v>
      </c>
      <c r="O3895" t="s">
        <v>16</v>
      </c>
      <c r="P3895" t="s">
        <v>17</v>
      </c>
    </row>
    <row r="3896" spans="1:16">
      <c r="A3896" t="s">
        <v>15062</v>
      </c>
      <c r="B3896" t="s">
        <v>15063</v>
      </c>
      <c r="C3896" t="s">
        <v>36976</v>
      </c>
      <c r="D3896" t="s">
        <v>37419</v>
      </c>
      <c r="E3896" t="s">
        <v>15064</v>
      </c>
      <c r="F3896" t="s">
        <v>15065</v>
      </c>
      <c r="G3896" s="2">
        <v>45428</v>
      </c>
      <c r="H3896" t="s">
        <v>28</v>
      </c>
      <c r="I3896">
        <v>2</v>
      </c>
      <c r="J3896">
        <f t="shared" si="122"/>
        <v>300</v>
      </c>
      <c r="K3896" s="3">
        <v>5</v>
      </c>
      <c r="L3896" s="3">
        <f t="shared" si="123"/>
        <v>600</v>
      </c>
      <c r="M3896">
        <v>570</v>
      </c>
      <c r="N3896" s="3">
        <f>Table2[[#This Row],[Total Cost]]-Table2[[#This Row],[Total Sales]]</f>
        <v>30</v>
      </c>
      <c r="O3896" t="s">
        <v>23</v>
      </c>
      <c r="P3896" t="s">
        <v>17</v>
      </c>
    </row>
    <row r="3897" spans="1:16">
      <c r="A3897" t="s">
        <v>15066</v>
      </c>
      <c r="B3897" t="s">
        <v>15067</v>
      </c>
      <c r="C3897" t="s">
        <v>37027</v>
      </c>
      <c r="D3897" t="s">
        <v>37036</v>
      </c>
      <c r="E3897" t="s">
        <v>15068</v>
      </c>
      <c r="F3897" t="s">
        <v>15069</v>
      </c>
      <c r="G3897" s="2">
        <v>45726</v>
      </c>
      <c r="H3897" t="s">
        <v>47</v>
      </c>
      <c r="I3897">
        <v>1</v>
      </c>
      <c r="J3897">
        <f t="shared" si="122"/>
        <v>1200</v>
      </c>
      <c r="K3897" s="3">
        <v>0</v>
      </c>
      <c r="L3897" s="3">
        <f t="shared" si="123"/>
        <v>1200</v>
      </c>
      <c r="M3897">
        <v>1200</v>
      </c>
      <c r="N3897" s="3">
        <f>Table2[[#This Row],[Total Cost]]-Table2[[#This Row],[Total Sales]]</f>
        <v>0</v>
      </c>
      <c r="O3897" t="s">
        <v>84</v>
      </c>
      <c r="P3897" t="s">
        <v>17</v>
      </c>
    </row>
    <row r="3898" spans="1:16">
      <c r="A3898" t="s">
        <v>15070</v>
      </c>
      <c r="B3898" t="s">
        <v>15071</v>
      </c>
      <c r="C3898" t="s">
        <v>37281</v>
      </c>
      <c r="D3898" t="s">
        <v>38306</v>
      </c>
      <c r="E3898" t="s">
        <v>15072</v>
      </c>
      <c r="F3898" t="s">
        <v>15073</v>
      </c>
      <c r="G3898" s="2">
        <v>45436</v>
      </c>
      <c r="H3898" t="s">
        <v>22</v>
      </c>
      <c r="I3898">
        <v>4</v>
      </c>
      <c r="J3898">
        <f t="shared" si="122"/>
        <v>100</v>
      </c>
      <c r="K3898" s="3">
        <v>0</v>
      </c>
      <c r="L3898" s="3">
        <f t="shared" si="123"/>
        <v>400</v>
      </c>
      <c r="M3898">
        <v>400</v>
      </c>
      <c r="N3898" s="3">
        <f>Table2[[#This Row],[Total Cost]]-Table2[[#This Row],[Total Sales]]</f>
        <v>0</v>
      </c>
      <c r="O3898" t="s">
        <v>23</v>
      </c>
      <c r="P3898" t="s">
        <v>17</v>
      </c>
    </row>
    <row r="3899" spans="1:16">
      <c r="A3899" t="s">
        <v>15074</v>
      </c>
      <c r="B3899" t="s">
        <v>15075</v>
      </c>
      <c r="C3899" t="s">
        <v>37544</v>
      </c>
      <c r="D3899" t="s">
        <v>37435</v>
      </c>
      <c r="E3899" t="s">
        <v>15076</v>
      </c>
      <c r="F3899" t="s">
        <v>15077</v>
      </c>
      <c r="G3899" s="2">
        <v>45598</v>
      </c>
      <c r="H3899" t="s">
        <v>73</v>
      </c>
      <c r="I3899">
        <v>3</v>
      </c>
      <c r="J3899">
        <f t="shared" si="122"/>
        <v>120</v>
      </c>
      <c r="K3899" s="3">
        <v>5</v>
      </c>
      <c r="L3899" s="3">
        <f t="shared" si="123"/>
        <v>360</v>
      </c>
      <c r="M3899">
        <v>342</v>
      </c>
      <c r="N3899" s="3">
        <f>Table2[[#This Row],[Total Cost]]-Table2[[#This Row],[Total Sales]]</f>
        <v>18</v>
      </c>
      <c r="O3899" t="s">
        <v>84</v>
      </c>
      <c r="P3899" t="s">
        <v>17</v>
      </c>
    </row>
    <row r="3900" spans="1:16">
      <c r="A3900" t="s">
        <v>15078</v>
      </c>
      <c r="B3900" t="s">
        <v>15079</v>
      </c>
      <c r="C3900" t="s">
        <v>37070</v>
      </c>
      <c r="D3900" t="s">
        <v>36957</v>
      </c>
      <c r="E3900" t="s">
        <v>15080</v>
      </c>
      <c r="F3900" t="s">
        <v>15081</v>
      </c>
      <c r="G3900" s="2">
        <v>45607</v>
      </c>
      <c r="H3900" t="s">
        <v>15</v>
      </c>
      <c r="I3900">
        <v>2</v>
      </c>
      <c r="J3900">
        <f t="shared" si="122"/>
        <v>800</v>
      </c>
      <c r="K3900" s="3">
        <v>0</v>
      </c>
      <c r="L3900" s="3">
        <f t="shared" si="123"/>
        <v>1600</v>
      </c>
      <c r="M3900">
        <v>1600</v>
      </c>
      <c r="N3900" s="3">
        <f>Table2[[#This Row],[Total Cost]]-Table2[[#This Row],[Total Sales]]</f>
        <v>0</v>
      </c>
      <c r="O3900" t="s">
        <v>84</v>
      </c>
      <c r="P3900" t="s">
        <v>17</v>
      </c>
    </row>
    <row r="3901" spans="1:16">
      <c r="A3901" t="s">
        <v>15082</v>
      </c>
      <c r="B3901" t="s">
        <v>15083</v>
      </c>
      <c r="C3901" t="s">
        <v>37990</v>
      </c>
      <c r="D3901" t="s">
        <v>38307</v>
      </c>
      <c r="E3901" t="s">
        <v>15084</v>
      </c>
      <c r="F3901" t="s">
        <v>15085</v>
      </c>
      <c r="G3901" s="2">
        <v>45486</v>
      </c>
      <c r="H3901" t="s">
        <v>47</v>
      </c>
      <c r="I3901">
        <v>3</v>
      </c>
      <c r="J3901">
        <f t="shared" si="122"/>
        <v>1200</v>
      </c>
      <c r="K3901" s="3">
        <v>0</v>
      </c>
      <c r="L3901" s="3">
        <f t="shared" si="123"/>
        <v>3600</v>
      </c>
      <c r="M3901">
        <v>3600</v>
      </c>
      <c r="N3901" s="3">
        <f>Table2[[#This Row],[Total Cost]]-Table2[[#This Row],[Total Sales]]</f>
        <v>0</v>
      </c>
      <c r="O3901" t="s">
        <v>84</v>
      </c>
      <c r="P3901" t="s">
        <v>78</v>
      </c>
    </row>
    <row r="3902" spans="1:16">
      <c r="A3902" t="s">
        <v>15086</v>
      </c>
      <c r="B3902" t="s">
        <v>15087</v>
      </c>
      <c r="C3902" t="s">
        <v>37665</v>
      </c>
      <c r="D3902" t="s">
        <v>37071</v>
      </c>
      <c r="E3902" t="s">
        <v>15088</v>
      </c>
      <c r="F3902" t="s">
        <v>15089</v>
      </c>
      <c r="G3902" s="2">
        <v>45436</v>
      </c>
      <c r="H3902" t="s">
        <v>89</v>
      </c>
      <c r="I3902">
        <v>1</v>
      </c>
      <c r="J3902">
        <f t="shared" si="122"/>
        <v>50</v>
      </c>
      <c r="K3902" s="3">
        <v>5</v>
      </c>
      <c r="L3902" s="3">
        <f t="shared" si="123"/>
        <v>50</v>
      </c>
      <c r="M3902">
        <v>47.5</v>
      </c>
      <c r="N3902" s="3">
        <f>Table2[[#This Row],[Total Cost]]-Table2[[#This Row],[Total Sales]]</f>
        <v>2.5</v>
      </c>
      <c r="O3902" t="s">
        <v>33</v>
      </c>
      <c r="P3902" t="s">
        <v>17</v>
      </c>
    </row>
    <row r="3903" spans="1:16">
      <c r="A3903" t="s">
        <v>15090</v>
      </c>
      <c r="B3903" t="s">
        <v>15091</v>
      </c>
      <c r="C3903" t="s">
        <v>38308</v>
      </c>
      <c r="D3903" t="s">
        <v>37536</v>
      </c>
      <c r="E3903" t="s">
        <v>15092</v>
      </c>
      <c r="F3903" t="s">
        <v>15093</v>
      </c>
      <c r="G3903" s="2">
        <v>45541</v>
      </c>
      <c r="H3903" t="s">
        <v>73</v>
      </c>
      <c r="I3903">
        <v>2</v>
      </c>
      <c r="J3903">
        <f t="shared" si="122"/>
        <v>120</v>
      </c>
      <c r="K3903" s="3">
        <v>5</v>
      </c>
      <c r="L3903" s="3">
        <f t="shared" si="123"/>
        <v>240</v>
      </c>
      <c r="M3903">
        <v>228</v>
      </c>
      <c r="N3903" s="3">
        <f>Table2[[#This Row],[Total Cost]]-Table2[[#This Row],[Total Sales]]</f>
        <v>12</v>
      </c>
      <c r="O3903" t="s">
        <v>84</v>
      </c>
      <c r="P3903" t="s">
        <v>17</v>
      </c>
    </row>
    <row r="3904" spans="1:16">
      <c r="A3904" t="s">
        <v>15094</v>
      </c>
      <c r="B3904" t="s">
        <v>15095</v>
      </c>
      <c r="C3904" t="s">
        <v>37137</v>
      </c>
      <c r="D3904" t="s">
        <v>37764</v>
      </c>
      <c r="E3904" t="s">
        <v>15096</v>
      </c>
      <c r="F3904" t="s">
        <v>15097</v>
      </c>
      <c r="G3904" s="2">
        <v>45594</v>
      </c>
      <c r="H3904" t="s">
        <v>73</v>
      </c>
      <c r="I3904">
        <v>4</v>
      </c>
      <c r="J3904">
        <f t="shared" si="122"/>
        <v>120</v>
      </c>
      <c r="K3904" s="3">
        <v>0</v>
      </c>
      <c r="L3904" s="3">
        <f t="shared" si="123"/>
        <v>480</v>
      </c>
      <c r="M3904">
        <v>480</v>
      </c>
      <c r="N3904" s="3">
        <f>Table2[[#This Row],[Total Cost]]-Table2[[#This Row],[Total Sales]]</f>
        <v>0</v>
      </c>
      <c r="O3904" t="s">
        <v>16</v>
      </c>
      <c r="P3904" t="s">
        <v>17</v>
      </c>
    </row>
    <row r="3905" spans="1:16">
      <c r="A3905" t="s">
        <v>15098</v>
      </c>
      <c r="B3905" t="s">
        <v>9307</v>
      </c>
      <c r="C3905" t="s">
        <v>37365</v>
      </c>
      <c r="D3905" t="s">
        <v>37533</v>
      </c>
      <c r="E3905" t="s">
        <v>15099</v>
      </c>
      <c r="F3905" t="s">
        <v>15100</v>
      </c>
      <c r="G3905" s="2">
        <v>45716</v>
      </c>
      <c r="H3905" t="s">
        <v>83</v>
      </c>
      <c r="I3905">
        <v>1</v>
      </c>
      <c r="J3905">
        <f t="shared" si="122"/>
        <v>150</v>
      </c>
      <c r="K3905" s="3">
        <v>0</v>
      </c>
      <c r="L3905" s="3">
        <f t="shared" si="123"/>
        <v>150</v>
      </c>
      <c r="M3905">
        <v>150</v>
      </c>
      <c r="N3905" s="3">
        <f>Table2[[#This Row],[Total Cost]]-Table2[[#This Row],[Total Sales]]</f>
        <v>0</v>
      </c>
      <c r="O3905" t="s">
        <v>16</v>
      </c>
      <c r="P3905" t="s">
        <v>17</v>
      </c>
    </row>
    <row r="3906" spans="1:16">
      <c r="A3906" t="s">
        <v>15101</v>
      </c>
      <c r="B3906" t="s">
        <v>15102</v>
      </c>
      <c r="C3906" t="s">
        <v>37617</v>
      </c>
      <c r="D3906" t="s">
        <v>37333</v>
      </c>
      <c r="E3906" t="s">
        <v>15103</v>
      </c>
      <c r="F3906" t="s">
        <v>15104</v>
      </c>
      <c r="G3906" s="2">
        <v>45648</v>
      </c>
      <c r="H3906" t="s">
        <v>89</v>
      </c>
      <c r="I3906">
        <v>1</v>
      </c>
      <c r="J3906">
        <f t="shared" si="122"/>
        <v>50</v>
      </c>
      <c r="K3906" s="3">
        <v>0</v>
      </c>
      <c r="L3906" s="3">
        <f t="shared" si="123"/>
        <v>50</v>
      </c>
      <c r="M3906">
        <v>50</v>
      </c>
      <c r="N3906" s="3">
        <f>Table2[[#This Row],[Total Cost]]-Table2[[#This Row],[Total Sales]]</f>
        <v>0</v>
      </c>
      <c r="O3906" t="s">
        <v>16</v>
      </c>
      <c r="P3906" t="s">
        <v>17</v>
      </c>
    </row>
    <row r="3907" spans="1:16">
      <c r="A3907" t="s">
        <v>15105</v>
      </c>
      <c r="B3907" t="s">
        <v>15106</v>
      </c>
      <c r="C3907" t="s">
        <v>37098</v>
      </c>
      <c r="D3907" t="s">
        <v>37236</v>
      </c>
      <c r="E3907" t="s">
        <v>15107</v>
      </c>
      <c r="F3907" t="s">
        <v>15108</v>
      </c>
      <c r="G3907" s="2">
        <v>45484</v>
      </c>
      <c r="H3907" t="s">
        <v>28</v>
      </c>
      <c r="I3907">
        <v>3</v>
      </c>
      <c r="J3907">
        <f t="shared" ref="J3907:J3970" si="124">L3907/I3907</f>
        <v>300</v>
      </c>
      <c r="K3907" s="3">
        <v>10</v>
      </c>
      <c r="L3907" s="3">
        <f t="shared" si="123"/>
        <v>900</v>
      </c>
      <c r="M3907">
        <v>810</v>
      </c>
      <c r="N3907" s="3">
        <f>Table2[[#This Row],[Total Cost]]-Table2[[#This Row],[Total Sales]]</f>
        <v>90</v>
      </c>
      <c r="O3907" t="s">
        <v>90</v>
      </c>
      <c r="P3907" t="s">
        <v>17</v>
      </c>
    </row>
    <row r="3908" spans="1:16">
      <c r="A3908" t="s">
        <v>15109</v>
      </c>
      <c r="B3908" t="s">
        <v>15110</v>
      </c>
      <c r="C3908" t="s">
        <v>36998</v>
      </c>
      <c r="D3908" t="s">
        <v>36980</v>
      </c>
      <c r="E3908" t="s">
        <v>15111</v>
      </c>
      <c r="F3908" t="s">
        <v>15112</v>
      </c>
      <c r="G3908" s="2">
        <v>45714</v>
      </c>
      <c r="H3908" t="s">
        <v>83</v>
      </c>
      <c r="I3908">
        <v>3</v>
      </c>
      <c r="J3908">
        <f t="shared" si="124"/>
        <v>150</v>
      </c>
      <c r="K3908" s="3">
        <v>10</v>
      </c>
      <c r="L3908" s="3">
        <f t="shared" si="123"/>
        <v>450</v>
      </c>
      <c r="M3908">
        <v>405</v>
      </c>
      <c r="N3908" s="3">
        <f>Table2[[#This Row],[Total Cost]]-Table2[[#This Row],[Total Sales]]</f>
        <v>45</v>
      </c>
      <c r="O3908" t="s">
        <v>23</v>
      </c>
      <c r="P3908" t="s">
        <v>17</v>
      </c>
    </row>
    <row r="3909" spans="1:16">
      <c r="A3909" t="s">
        <v>15113</v>
      </c>
      <c r="B3909" t="s">
        <v>853</v>
      </c>
      <c r="C3909" t="s">
        <v>37149</v>
      </c>
      <c r="D3909" t="s">
        <v>36961</v>
      </c>
      <c r="E3909" t="s">
        <v>15114</v>
      </c>
      <c r="F3909" t="s">
        <v>13605</v>
      </c>
      <c r="G3909" s="2">
        <v>45671</v>
      </c>
      <c r="H3909" t="s">
        <v>56</v>
      </c>
      <c r="I3909">
        <v>1</v>
      </c>
      <c r="J3909">
        <f t="shared" si="124"/>
        <v>90</v>
      </c>
      <c r="K3909" s="3">
        <v>15</v>
      </c>
      <c r="L3909" s="3">
        <f t="shared" si="123"/>
        <v>90</v>
      </c>
      <c r="M3909">
        <v>76.5</v>
      </c>
      <c r="N3909" s="3">
        <f>Table2[[#This Row],[Total Cost]]-Table2[[#This Row],[Total Sales]]</f>
        <v>13.5</v>
      </c>
      <c r="O3909" t="s">
        <v>90</v>
      </c>
      <c r="P3909" t="s">
        <v>17</v>
      </c>
    </row>
    <row r="3910" spans="1:16">
      <c r="A3910" t="s">
        <v>15115</v>
      </c>
      <c r="B3910" t="s">
        <v>15116</v>
      </c>
      <c r="C3910" t="s">
        <v>37496</v>
      </c>
      <c r="D3910" t="s">
        <v>37555</v>
      </c>
      <c r="E3910" t="s">
        <v>15117</v>
      </c>
      <c r="F3910" t="s">
        <v>15118</v>
      </c>
      <c r="G3910" s="2">
        <v>45438</v>
      </c>
      <c r="H3910" t="s">
        <v>28</v>
      </c>
      <c r="I3910">
        <v>2</v>
      </c>
      <c r="J3910">
        <f t="shared" si="124"/>
        <v>300</v>
      </c>
      <c r="K3910" s="3">
        <v>10</v>
      </c>
      <c r="L3910" s="3">
        <f t="shared" ref="L3910:L3973" si="125">M3910/(1-K3910/100)</f>
        <v>600</v>
      </c>
      <c r="M3910">
        <v>540</v>
      </c>
      <c r="N3910" s="3">
        <f>Table2[[#This Row],[Total Cost]]-Table2[[#This Row],[Total Sales]]</f>
        <v>60</v>
      </c>
      <c r="O3910" t="s">
        <v>33</v>
      </c>
      <c r="P3910" t="s">
        <v>17</v>
      </c>
    </row>
    <row r="3911" spans="1:16">
      <c r="A3911" t="s">
        <v>15119</v>
      </c>
      <c r="B3911" t="s">
        <v>15120</v>
      </c>
      <c r="C3911" t="s">
        <v>37144</v>
      </c>
      <c r="D3911" t="s">
        <v>37255</v>
      </c>
      <c r="E3911" t="s">
        <v>15121</v>
      </c>
      <c r="F3911" t="s">
        <v>15122</v>
      </c>
      <c r="G3911" s="2">
        <v>45655</v>
      </c>
      <c r="H3911" t="s">
        <v>47</v>
      </c>
      <c r="I3911">
        <v>1</v>
      </c>
      <c r="J3911">
        <f t="shared" si="124"/>
        <v>1200</v>
      </c>
      <c r="K3911" s="3">
        <v>0</v>
      </c>
      <c r="L3911" s="3">
        <f t="shared" si="125"/>
        <v>1200</v>
      </c>
      <c r="M3911">
        <v>1200</v>
      </c>
      <c r="N3911" s="3">
        <f>Table2[[#This Row],[Total Cost]]-Table2[[#This Row],[Total Sales]]</f>
        <v>0</v>
      </c>
      <c r="O3911" t="s">
        <v>33</v>
      </c>
      <c r="P3911" t="s">
        <v>17</v>
      </c>
    </row>
    <row r="3912" spans="1:16">
      <c r="A3912" t="s">
        <v>15123</v>
      </c>
      <c r="B3912" t="s">
        <v>1045</v>
      </c>
      <c r="C3912" t="s">
        <v>37293</v>
      </c>
      <c r="D3912" t="s">
        <v>37023</v>
      </c>
      <c r="E3912" t="s">
        <v>15124</v>
      </c>
      <c r="F3912" t="s">
        <v>2316</v>
      </c>
      <c r="G3912" s="2">
        <v>45555</v>
      </c>
      <c r="H3912" t="s">
        <v>83</v>
      </c>
      <c r="I3912">
        <v>3</v>
      </c>
      <c r="J3912">
        <f t="shared" si="124"/>
        <v>150</v>
      </c>
      <c r="K3912" s="3">
        <v>0</v>
      </c>
      <c r="L3912" s="3">
        <f t="shared" si="125"/>
        <v>450</v>
      </c>
      <c r="M3912">
        <v>450</v>
      </c>
      <c r="N3912" s="3">
        <f>Table2[[#This Row],[Total Cost]]-Table2[[#This Row],[Total Sales]]</f>
        <v>0</v>
      </c>
      <c r="O3912" t="s">
        <v>84</v>
      </c>
      <c r="P3912" t="s">
        <v>17</v>
      </c>
    </row>
    <row r="3913" spans="1:16">
      <c r="A3913" t="s">
        <v>15125</v>
      </c>
      <c r="B3913" t="s">
        <v>15126</v>
      </c>
      <c r="C3913" t="s">
        <v>37617</v>
      </c>
      <c r="D3913" t="s">
        <v>36957</v>
      </c>
      <c r="E3913" t="s">
        <v>15127</v>
      </c>
      <c r="F3913" t="s">
        <v>15128</v>
      </c>
      <c r="G3913" s="2">
        <v>45655</v>
      </c>
      <c r="H3913" t="s">
        <v>15</v>
      </c>
      <c r="I3913">
        <v>4</v>
      </c>
      <c r="J3913">
        <f t="shared" si="124"/>
        <v>800</v>
      </c>
      <c r="K3913" s="3">
        <v>0</v>
      </c>
      <c r="L3913" s="3">
        <f t="shared" si="125"/>
        <v>3200</v>
      </c>
      <c r="M3913">
        <v>3200</v>
      </c>
      <c r="N3913" s="3">
        <f>Table2[[#This Row],[Total Cost]]-Table2[[#This Row],[Total Sales]]</f>
        <v>0</v>
      </c>
      <c r="O3913" t="s">
        <v>23</v>
      </c>
      <c r="P3913" t="s">
        <v>17</v>
      </c>
    </row>
    <row r="3914" spans="1:16">
      <c r="A3914" t="s">
        <v>15129</v>
      </c>
      <c r="B3914" t="s">
        <v>15130</v>
      </c>
      <c r="C3914" t="s">
        <v>36998</v>
      </c>
      <c r="D3914" t="s">
        <v>37708</v>
      </c>
      <c r="E3914" t="s">
        <v>15131</v>
      </c>
      <c r="F3914" t="s">
        <v>5422</v>
      </c>
      <c r="G3914" s="2">
        <v>45452</v>
      </c>
      <c r="H3914" t="s">
        <v>73</v>
      </c>
      <c r="I3914">
        <v>1</v>
      </c>
      <c r="J3914">
        <f t="shared" si="124"/>
        <v>120</v>
      </c>
      <c r="K3914" s="3">
        <v>10</v>
      </c>
      <c r="L3914" s="3">
        <f t="shared" si="125"/>
        <v>120</v>
      </c>
      <c r="M3914">
        <v>108</v>
      </c>
      <c r="N3914" s="3">
        <f>Table2[[#This Row],[Total Cost]]-Table2[[#This Row],[Total Sales]]</f>
        <v>12</v>
      </c>
      <c r="O3914" t="s">
        <v>16</v>
      </c>
      <c r="P3914" t="s">
        <v>17</v>
      </c>
    </row>
    <row r="3915" spans="1:16">
      <c r="A3915" t="s">
        <v>15132</v>
      </c>
      <c r="B3915" t="s">
        <v>15133</v>
      </c>
      <c r="C3915" t="s">
        <v>37087</v>
      </c>
      <c r="D3915" t="s">
        <v>38309</v>
      </c>
      <c r="E3915" t="s">
        <v>15134</v>
      </c>
      <c r="F3915" t="s">
        <v>5111</v>
      </c>
      <c r="G3915" s="2">
        <v>45554</v>
      </c>
      <c r="H3915" t="s">
        <v>89</v>
      </c>
      <c r="I3915">
        <v>4</v>
      </c>
      <c r="J3915">
        <f t="shared" si="124"/>
        <v>50</v>
      </c>
      <c r="K3915" s="3">
        <v>10</v>
      </c>
      <c r="L3915" s="3">
        <f t="shared" si="125"/>
        <v>200</v>
      </c>
      <c r="M3915">
        <v>180</v>
      </c>
      <c r="N3915" s="3">
        <f>Table2[[#This Row],[Total Cost]]-Table2[[#This Row],[Total Sales]]</f>
        <v>20</v>
      </c>
      <c r="O3915" t="s">
        <v>16</v>
      </c>
      <c r="P3915" t="s">
        <v>17</v>
      </c>
    </row>
    <row r="3916" spans="1:16">
      <c r="A3916" t="s">
        <v>15135</v>
      </c>
      <c r="B3916" t="s">
        <v>15136</v>
      </c>
      <c r="C3916" t="s">
        <v>38138</v>
      </c>
      <c r="D3916" t="s">
        <v>37656</v>
      </c>
      <c r="E3916" t="s">
        <v>15137</v>
      </c>
      <c r="F3916" t="s">
        <v>15138</v>
      </c>
      <c r="G3916" s="2">
        <v>45618</v>
      </c>
      <c r="H3916" t="s">
        <v>22</v>
      </c>
      <c r="I3916">
        <v>4</v>
      </c>
      <c r="J3916">
        <f t="shared" si="124"/>
        <v>100</v>
      </c>
      <c r="K3916" s="3">
        <v>5</v>
      </c>
      <c r="L3916" s="3">
        <f t="shared" si="125"/>
        <v>400</v>
      </c>
      <c r="M3916">
        <v>380</v>
      </c>
      <c r="N3916" s="3">
        <f>Table2[[#This Row],[Total Cost]]-Table2[[#This Row],[Total Sales]]</f>
        <v>20</v>
      </c>
      <c r="O3916" t="s">
        <v>16</v>
      </c>
      <c r="P3916" t="s">
        <v>17</v>
      </c>
    </row>
    <row r="3917" spans="1:16">
      <c r="A3917" t="s">
        <v>15139</v>
      </c>
      <c r="B3917" t="s">
        <v>15140</v>
      </c>
      <c r="C3917" t="s">
        <v>37443</v>
      </c>
      <c r="D3917" t="s">
        <v>38310</v>
      </c>
      <c r="E3917" t="s">
        <v>15141</v>
      </c>
      <c r="F3917" t="s">
        <v>6272</v>
      </c>
      <c r="G3917" s="2">
        <v>45601</v>
      </c>
      <c r="H3917" t="s">
        <v>42</v>
      </c>
      <c r="I3917">
        <v>4</v>
      </c>
      <c r="J3917">
        <f t="shared" si="124"/>
        <v>200</v>
      </c>
      <c r="K3917" s="3">
        <v>0</v>
      </c>
      <c r="L3917" s="3">
        <f t="shared" si="125"/>
        <v>800</v>
      </c>
      <c r="M3917">
        <v>800</v>
      </c>
      <c r="N3917" s="3">
        <f>Table2[[#This Row],[Total Cost]]-Table2[[#This Row],[Total Sales]]</f>
        <v>0</v>
      </c>
      <c r="O3917" t="s">
        <v>90</v>
      </c>
      <c r="P3917" t="s">
        <v>17</v>
      </c>
    </row>
    <row r="3918" spans="1:16">
      <c r="A3918" t="s">
        <v>15142</v>
      </c>
      <c r="B3918" t="s">
        <v>15143</v>
      </c>
      <c r="C3918" t="s">
        <v>37365</v>
      </c>
      <c r="D3918" t="s">
        <v>37030</v>
      </c>
      <c r="E3918" t="s">
        <v>15144</v>
      </c>
      <c r="F3918" t="s">
        <v>15145</v>
      </c>
      <c r="G3918" s="2">
        <v>45722</v>
      </c>
      <c r="H3918" t="s">
        <v>15</v>
      </c>
      <c r="I3918">
        <v>1</v>
      </c>
      <c r="J3918">
        <f t="shared" si="124"/>
        <v>800</v>
      </c>
      <c r="K3918" s="3">
        <v>5</v>
      </c>
      <c r="L3918" s="3">
        <f t="shared" si="125"/>
        <v>800</v>
      </c>
      <c r="M3918">
        <v>760</v>
      </c>
      <c r="N3918" s="3">
        <f>Table2[[#This Row],[Total Cost]]-Table2[[#This Row],[Total Sales]]</f>
        <v>40</v>
      </c>
      <c r="O3918" t="s">
        <v>90</v>
      </c>
      <c r="P3918" t="s">
        <v>17</v>
      </c>
    </row>
    <row r="3919" spans="1:16">
      <c r="A3919" t="s">
        <v>15146</v>
      </c>
      <c r="B3919" t="s">
        <v>15147</v>
      </c>
      <c r="C3919" t="s">
        <v>38311</v>
      </c>
      <c r="D3919" t="s">
        <v>37301</v>
      </c>
      <c r="E3919" t="s">
        <v>15148</v>
      </c>
      <c r="F3919" t="s">
        <v>15149</v>
      </c>
      <c r="G3919" s="2">
        <v>45454</v>
      </c>
      <c r="H3919" t="s">
        <v>83</v>
      </c>
      <c r="I3919">
        <v>4</v>
      </c>
      <c r="J3919">
        <f t="shared" si="124"/>
        <v>150</v>
      </c>
      <c r="K3919" s="3">
        <v>0</v>
      </c>
      <c r="L3919" s="3">
        <f t="shared" si="125"/>
        <v>600</v>
      </c>
      <c r="M3919">
        <v>600</v>
      </c>
      <c r="N3919" s="3">
        <f>Table2[[#This Row],[Total Cost]]-Table2[[#This Row],[Total Sales]]</f>
        <v>0</v>
      </c>
      <c r="O3919" t="s">
        <v>16</v>
      </c>
      <c r="P3919" t="s">
        <v>17</v>
      </c>
    </row>
    <row r="3920" spans="1:16">
      <c r="A3920" t="s">
        <v>15150</v>
      </c>
      <c r="B3920" t="s">
        <v>15151</v>
      </c>
      <c r="C3920" t="s">
        <v>37373</v>
      </c>
      <c r="D3920" t="s">
        <v>37362</v>
      </c>
      <c r="E3920" t="s">
        <v>15152</v>
      </c>
      <c r="F3920" t="s">
        <v>15153</v>
      </c>
      <c r="G3920" s="2">
        <v>45724</v>
      </c>
      <c r="H3920" t="s">
        <v>15</v>
      </c>
      <c r="I3920">
        <v>2</v>
      </c>
      <c r="J3920">
        <f t="shared" si="124"/>
        <v>800</v>
      </c>
      <c r="K3920" s="3">
        <v>10</v>
      </c>
      <c r="L3920" s="3">
        <f t="shared" si="125"/>
        <v>1600</v>
      </c>
      <c r="M3920">
        <v>1440</v>
      </c>
      <c r="N3920" s="3">
        <f>Table2[[#This Row],[Total Cost]]-Table2[[#This Row],[Total Sales]]</f>
        <v>160</v>
      </c>
      <c r="O3920" t="s">
        <v>84</v>
      </c>
      <c r="P3920" t="s">
        <v>78</v>
      </c>
    </row>
    <row r="3921" spans="1:16">
      <c r="A3921" t="s">
        <v>15154</v>
      </c>
      <c r="B3921" t="s">
        <v>15155</v>
      </c>
      <c r="C3921" t="s">
        <v>37293</v>
      </c>
      <c r="D3921" t="s">
        <v>38312</v>
      </c>
      <c r="E3921" t="s">
        <v>15156</v>
      </c>
      <c r="F3921" t="s">
        <v>15157</v>
      </c>
      <c r="G3921" s="2">
        <v>45726</v>
      </c>
      <c r="H3921" t="s">
        <v>73</v>
      </c>
      <c r="I3921">
        <v>1</v>
      </c>
      <c r="J3921">
        <f t="shared" si="124"/>
        <v>120</v>
      </c>
      <c r="K3921" s="3">
        <v>0</v>
      </c>
      <c r="L3921" s="3">
        <f t="shared" si="125"/>
        <v>120</v>
      </c>
      <c r="M3921">
        <v>120</v>
      </c>
      <c r="N3921" s="3">
        <f>Table2[[#This Row],[Total Cost]]-Table2[[#This Row],[Total Sales]]</f>
        <v>0</v>
      </c>
      <c r="O3921" t="s">
        <v>84</v>
      </c>
      <c r="P3921" t="s">
        <v>78</v>
      </c>
    </row>
    <row r="3922" spans="1:16">
      <c r="A3922" t="s">
        <v>15158</v>
      </c>
      <c r="B3922" t="s">
        <v>15159</v>
      </c>
      <c r="C3922" t="s">
        <v>37098</v>
      </c>
      <c r="D3922" t="s">
        <v>37716</v>
      </c>
      <c r="E3922" t="s">
        <v>15160</v>
      </c>
      <c r="F3922" t="s">
        <v>15161</v>
      </c>
      <c r="G3922" s="2">
        <v>45633</v>
      </c>
      <c r="H3922" t="s">
        <v>22</v>
      </c>
      <c r="I3922">
        <v>2</v>
      </c>
      <c r="J3922">
        <f t="shared" si="124"/>
        <v>100</v>
      </c>
      <c r="K3922" s="3">
        <v>5</v>
      </c>
      <c r="L3922" s="3">
        <f t="shared" si="125"/>
        <v>200</v>
      </c>
      <c r="M3922">
        <v>190</v>
      </c>
      <c r="N3922" s="3">
        <f>Table2[[#This Row],[Total Cost]]-Table2[[#This Row],[Total Sales]]</f>
        <v>10</v>
      </c>
      <c r="O3922" t="s">
        <v>33</v>
      </c>
      <c r="P3922" t="s">
        <v>78</v>
      </c>
    </row>
    <row r="3923" spans="1:16">
      <c r="A3923" t="s">
        <v>15162</v>
      </c>
      <c r="B3923" t="s">
        <v>15163</v>
      </c>
      <c r="C3923" t="s">
        <v>36978</v>
      </c>
      <c r="D3923" t="s">
        <v>36995</v>
      </c>
      <c r="E3923" t="s">
        <v>15164</v>
      </c>
      <c r="F3923" t="s">
        <v>15165</v>
      </c>
      <c r="G3923" s="2">
        <v>45692</v>
      </c>
      <c r="H3923" t="s">
        <v>47</v>
      </c>
      <c r="I3923">
        <v>2</v>
      </c>
      <c r="J3923">
        <f t="shared" si="124"/>
        <v>1200</v>
      </c>
      <c r="K3923" s="3">
        <v>5</v>
      </c>
      <c r="L3923" s="3">
        <f t="shared" si="125"/>
        <v>2400</v>
      </c>
      <c r="M3923">
        <v>2280</v>
      </c>
      <c r="N3923" s="3">
        <f>Table2[[#This Row],[Total Cost]]-Table2[[#This Row],[Total Sales]]</f>
        <v>120</v>
      </c>
      <c r="O3923" t="s">
        <v>90</v>
      </c>
      <c r="P3923" t="s">
        <v>17</v>
      </c>
    </row>
    <row r="3924" spans="1:16">
      <c r="A3924" t="s">
        <v>15166</v>
      </c>
      <c r="B3924" t="s">
        <v>15167</v>
      </c>
      <c r="C3924" t="s">
        <v>37208</v>
      </c>
      <c r="D3924" t="s">
        <v>37083</v>
      </c>
      <c r="E3924" t="s">
        <v>15168</v>
      </c>
      <c r="F3924" t="s">
        <v>15169</v>
      </c>
      <c r="G3924" s="2">
        <v>45663</v>
      </c>
      <c r="H3924" t="s">
        <v>47</v>
      </c>
      <c r="I3924">
        <v>2</v>
      </c>
      <c r="J3924">
        <f t="shared" si="124"/>
        <v>1200</v>
      </c>
      <c r="K3924" s="3">
        <v>0</v>
      </c>
      <c r="L3924" s="3">
        <f t="shared" si="125"/>
        <v>2400</v>
      </c>
      <c r="M3924">
        <v>2400</v>
      </c>
      <c r="N3924" s="3">
        <f>Table2[[#This Row],[Total Cost]]-Table2[[#This Row],[Total Sales]]</f>
        <v>0</v>
      </c>
      <c r="O3924" t="s">
        <v>33</v>
      </c>
      <c r="P3924" t="s">
        <v>17</v>
      </c>
    </row>
    <row r="3925" spans="1:16">
      <c r="A3925" t="s">
        <v>15170</v>
      </c>
      <c r="B3925" t="s">
        <v>15171</v>
      </c>
      <c r="C3925" t="s">
        <v>37617</v>
      </c>
      <c r="D3925" t="s">
        <v>38197</v>
      </c>
      <c r="E3925" t="s">
        <v>15172</v>
      </c>
      <c r="F3925" t="s">
        <v>15173</v>
      </c>
      <c r="G3925" s="2">
        <v>45439</v>
      </c>
      <c r="H3925" t="s">
        <v>73</v>
      </c>
      <c r="I3925">
        <v>1</v>
      </c>
      <c r="J3925">
        <f t="shared" si="124"/>
        <v>120</v>
      </c>
      <c r="K3925" s="3">
        <v>15</v>
      </c>
      <c r="L3925" s="3">
        <f t="shared" si="125"/>
        <v>120</v>
      </c>
      <c r="M3925">
        <v>102</v>
      </c>
      <c r="N3925" s="3">
        <f>Table2[[#This Row],[Total Cost]]-Table2[[#This Row],[Total Sales]]</f>
        <v>18</v>
      </c>
      <c r="O3925" t="s">
        <v>90</v>
      </c>
      <c r="P3925" t="s">
        <v>17</v>
      </c>
    </row>
    <row r="3926" spans="1:16">
      <c r="A3926" t="s">
        <v>15174</v>
      </c>
      <c r="B3926" t="s">
        <v>14425</v>
      </c>
      <c r="C3926" t="s">
        <v>37019</v>
      </c>
      <c r="D3926" t="s">
        <v>37536</v>
      </c>
      <c r="E3926" t="s">
        <v>15175</v>
      </c>
      <c r="F3926" t="s">
        <v>15176</v>
      </c>
      <c r="G3926" s="2">
        <v>45466</v>
      </c>
      <c r="H3926" t="s">
        <v>83</v>
      </c>
      <c r="I3926">
        <v>4</v>
      </c>
      <c r="J3926">
        <f t="shared" si="124"/>
        <v>150</v>
      </c>
      <c r="K3926" s="3">
        <v>5</v>
      </c>
      <c r="L3926" s="3">
        <f t="shared" si="125"/>
        <v>600</v>
      </c>
      <c r="M3926">
        <v>570</v>
      </c>
      <c r="N3926" s="3">
        <f>Table2[[#This Row],[Total Cost]]-Table2[[#This Row],[Total Sales]]</f>
        <v>30</v>
      </c>
      <c r="O3926" t="s">
        <v>23</v>
      </c>
      <c r="P3926" t="s">
        <v>17</v>
      </c>
    </row>
    <row r="3927" spans="1:16">
      <c r="A3927" t="s">
        <v>15177</v>
      </c>
      <c r="B3927" t="s">
        <v>15178</v>
      </c>
      <c r="C3927" t="s">
        <v>37454</v>
      </c>
      <c r="D3927" t="s">
        <v>37910</v>
      </c>
      <c r="E3927" t="s">
        <v>15179</v>
      </c>
      <c r="F3927" t="s">
        <v>13643</v>
      </c>
      <c r="G3927" s="2">
        <v>45643</v>
      </c>
      <c r="H3927" t="s">
        <v>47</v>
      </c>
      <c r="I3927">
        <v>4</v>
      </c>
      <c r="J3927">
        <f t="shared" si="124"/>
        <v>1200</v>
      </c>
      <c r="K3927" s="3">
        <v>5</v>
      </c>
      <c r="L3927" s="3">
        <f t="shared" si="125"/>
        <v>4800</v>
      </c>
      <c r="M3927">
        <v>4560</v>
      </c>
      <c r="N3927" s="3">
        <f>Table2[[#This Row],[Total Cost]]-Table2[[#This Row],[Total Sales]]</f>
        <v>240</v>
      </c>
      <c r="O3927" t="s">
        <v>90</v>
      </c>
      <c r="P3927" t="s">
        <v>78</v>
      </c>
    </row>
    <row r="3928" spans="1:16">
      <c r="A3928" t="s">
        <v>15180</v>
      </c>
      <c r="B3928" t="s">
        <v>15181</v>
      </c>
      <c r="C3928" t="s">
        <v>37246</v>
      </c>
      <c r="D3928" t="s">
        <v>38154</v>
      </c>
      <c r="E3928" t="s">
        <v>15182</v>
      </c>
      <c r="F3928" t="s">
        <v>15183</v>
      </c>
      <c r="G3928" s="2">
        <v>45510</v>
      </c>
      <c r="H3928" t="s">
        <v>89</v>
      </c>
      <c r="I3928">
        <v>3</v>
      </c>
      <c r="J3928">
        <f t="shared" si="124"/>
        <v>50</v>
      </c>
      <c r="K3928" s="3">
        <v>5</v>
      </c>
      <c r="L3928" s="3">
        <f t="shared" si="125"/>
        <v>150</v>
      </c>
      <c r="M3928">
        <v>142.5</v>
      </c>
      <c r="N3928" s="3">
        <f>Table2[[#This Row],[Total Cost]]-Table2[[#This Row],[Total Sales]]</f>
        <v>7.5</v>
      </c>
      <c r="O3928" t="s">
        <v>16</v>
      </c>
      <c r="P3928" t="s">
        <v>17</v>
      </c>
    </row>
    <row r="3929" spans="1:16">
      <c r="A3929" t="s">
        <v>15184</v>
      </c>
      <c r="B3929" t="s">
        <v>15185</v>
      </c>
      <c r="C3929" t="s">
        <v>37767</v>
      </c>
      <c r="D3929" t="s">
        <v>37431</v>
      </c>
      <c r="E3929" t="s">
        <v>15186</v>
      </c>
      <c r="F3929" t="s">
        <v>15187</v>
      </c>
      <c r="G3929" s="2">
        <v>45625</v>
      </c>
      <c r="H3929" t="s">
        <v>15</v>
      </c>
      <c r="I3929">
        <v>2</v>
      </c>
      <c r="J3929">
        <f t="shared" si="124"/>
        <v>800</v>
      </c>
      <c r="K3929" s="3">
        <v>0</v>
      </c>
      <c r="L3929" s="3">
        <f t="shared" si="125"/>
        <v>1600</v>
      </c>
      <c r="M3929">
        <v>1600</v>
      </c>
      <c r="N3929" s="3">
        <f>Table2[[#This Row],[Total Cost]]-Table2[[#This Row],[Total Sales]]</f>
        <v>0</v>
      </c>
      <c r="O3929" t="s">
        <v>33</v>
      </c>
      <c r="P3929" t="s">
        <v>17</v>
      </c>
    </row>
    <row r="3930" spans="1:16">
      <c r="A3930" t="s">
        <v>15188</v>
      </c>
      <c r="B3930" t="s">
        <v>15189</v>
      </c>
      <c r="C3930" t="s">
        <v>37104</v>
      </c>
      <c r="D3930" t="s">
        <v>37074</v>
      </c>
      <c r="E3930" t="s">
        <v>15190</v>
      </c>
      <c r="F3930" t="s">
        <v>15191</v>
      </c>
      <c r="G3930" s="2">
        <v>45435</v>
      </c>
      <c r="H3930" t="s">
        <v>42</v>
      </c>
      <c r="I3930">
        <v>4</v>
      </c>
      <c r="J3930">
        <f t="shared" si="124"/>
        <v>200</v>
      </c>
      <c r="K3930" s="3">
        <v>5</v>
      </c>
      <c r="L3930" s="3">
        <f t="shared" si="125"/>
        <v>800</v>
      </c>
      <c r="M3930">
        <v>760</v>
      </c>
      <c r="N3930" s="3">
        <f>Table2[[#This Row],[Total Cost]]-Table2[[#This Row],[Total Sales]]</f>
        <v>40</v>
      </c>
      <c r="O3930" t="s">
        <v>16</v>
      </c>
      <c r="P3930" t="s">
        <v>17</v>
      </c>
    </row>
    <row r="3931" spans="1:16">
      <c r="A3931" t="s">
        <v>15192</v>
      </c>
      <c r="B3931" t="s">
        <v>15193</v>
      </c>
      <c r="C3931" t="s">
        <v>36970</v>
      </c>
      <c r="D3931" t="s">
        <v>37124</v>
      </c>
      <c r="E3931" t="s">
        <v>15194</v>
      </c>
      <c r="F3931" t="s">
        <v>15195</v>
      </c>
      <c r="G3931" s="2">
        <v>45454</v>
      </c>
      <c r="H3931" t="s">
        <v>42</v>
      </c>
      <c r="I3931">
        <v>2</v>
      </c>
      <c r="J3931">
        <f t="shared" si="124"/>
        <v>200</v>
      </c>
      <c r="K3931" s="3">
        <v>0</v>
      </c>
      <c r="L3931" s="3">
        <f t="shared" si="125"/>
        <v>400</v>
      </c>
      <c r="M3931">
        <v>400</v>
      </c>
      <c r="N3931" s="3">
        <f>Table2[[#This Row],[Total Cost]]-Table2[[#This Row],[Total Sales]]</f>
        <v>0</v>
      </c>
      <c r="O3931" t="s">
        <v>90</v>
      </c>
      <c r="P3931" t="s">
        <v>17</v>
      </c>
    </row>
    <row r="3932" spans="1:16">
      <c r="A3932" t="s">
        <v>15196</v>
      </c>
      <c r="B3932" t="s">
        <v>15197</v>
      </c>
      <c r="C3932" t="s">
        <v>37456</v>
      </c>
      <c r="D3932" t="s">
        <v>38084</v>
      </c>
      <c r="E3932" t="s">
        <v>15198</v>
      </c>
      <c r="F3932" t="s">
        <v>11741</v>
      </c>
      <c r="G3932" s="2">
        <v>45713</v>
      </c>
      <c r="H3932" t="s">
        <v>83</v>
      </c>
      <c r="I3932">
        <v>4</v>
      </c>
      <c r="J3932">
        <f t="shared" si="124"/>
        <v>150</v>
      </c>
      <c r="K3932" s="3">
        <v>10</v>
      </c>
      <c r="L3932" s="3">
        <f t="shared" si="125"/>
        <v>600</v>
      </c>
      <c r="M3932">
        <v>540</v>
      </c>
      <c r="N3932" s="3">
        <f>Table2[[#This Row],[Total Cost]]-Table2[[#This Row],[Total Sales]]</f>
        <v>60</v>
      </c>
      <c r="O3932" t="s">
        <v>23</v>
      </c>
      <c r="P3932" t="s">
        <v>17</v>
      </c>
    </row>
    <row r="3933" spans="1:16">
      <c r="A3933" t="s">
        <v>15199</v>
      </c>
      <c r="B3933" t="s">
        <v>15200</v>
      </c>
      <c r="C3933" t="s">
        <v>37819</v>
      </c>
      <c r="D3933" t="s">
        <v>37583</v>
      </c>
      <c r="E3933" t="s">
        <v>15201</v>
      </c>
      <c r="F3933" t="s">
        <v>15202</v>
      </c>
      <c r="G3933" s="2">
        <v>45409</v>
      </c>
      <c r="H3933" t="s">
        <v>42</v>
      </c>
      <c r="I3933">
        <v>1</v>
      </c>
      <c r="J3933">
        <f t="shared" si="124"/>
        <v>200</v>
      </c>
      <c r="K3933" s="3">
        <v>5</v>
      </c>
      <c r="L3933" s="3">
        <f t="shared" si="125"/>
        <v>200</v>
      </c>
      <c r="M3933">
        <v>190</v>
      </c>
      <c r="N3933" s="3">
        <f>Table2[[#This Row],[Total Cost]]-Table2[[#This Row],[Total Sales]]</f>
        <v>10</v>
      </c>
      <c r="O3933" t="s">
        <v>16</v>
      </c>
      <c r="P3933" t="s">
        <v>17</v>
      </c>
    </row>
    <row r="3934" spans="1:16">
      <c r="A3934" t="s">
        <v>15203</v>
      </c>
      <c r="B3934" t="s">
        <v>15204</v>
      </c>
      <c r="C3934" t="s">
        <v>37090</v>
      </c>
      <c r="D3934" t="s">
        <v>37101</v>
      </c>
      <c r="E3934" t="s">
        <v>15205</v>
      </c>
      <c r="F3934" t="s">
        <v>11834</v>
      </c>
      <c r="G3934" s="2">
        <v>45545</v>
      </c>
      <c r="H3934" t="s">
        <v>47</v>
      </c>
      <c r="I3934">
        <v>4</v>
      </c>
      <c r="J3934">
        <f t="shared" si="124"/>
        <v>1200</v>
      </c>
      <c r="K3934" s="3">
        <v>0</v>
      </c>
      <c r="L3934" s="3">
        <f t="shared" si="125"/>
        <v>4800</v>
      </c>
      <c r="M3934">
        <v>4800</v>
      </c>
      <c r="N3934" s="3">
        <f>Table2[[#This Row],[Total Cost]]-Table2[[#This Row],[Total Sales]]</f>
        <v>0</v>
      </c>
      <c r="O3934" t="s">
        <v>23</v>
      </c>
      <c r="P3934" t="s">
        <v>17</v>
      </c>
    </row>
    <row r="3935" spans="1:16">
      <c r="A3935" t="s">
        <v>15206</v>
      </c>
      <c r="B3935" t="s">
        <v>15207</v>
      </c>
      <c r="C3935" t="s">
        <v>37657</v>
      </c>
      <c r="D3935" t="s">
        <v>37642</v>
      </c>
      <c r="E3935" t="s">
        <v>15208</v>
      </c>
      <c r="F3935" t="s">
        <v>522</v>
      </c>
      <c r="G3935" s="2">
        <v>45485</v>
      </c>
      <c r="H3935" t="s">
        <v>83</v>
      </c>
      <c r="I3935">
        <v>1</v>
      </c>
      <c r="J3935">
        <f t="shared" si="124"/>
        <v>150</v>
      </c>
      <c r="K3935" s="3">
        <v>15</v>
      </c>
      <c r="L3935" s="3">
        <f t="shared" si="125"/>
        <v>150</v>
      </c>
      <c r="M3935">
        <v>127.5</v>
      </c>
      <c r="N3935" s="3">
        <f>Table2[[#This Row],[Total Cost]]-Table2[[#This Row],[Total Sales]]</f>
        <v>22.5</v>
      </c>
      <c r="O3935" t="s">
        <v>84</v>
      </c>
      <c r="P3935" t="s">
        <v>17</v>
      </c>
    </row>
    <row r="3936" spans="1:16">
      <c r="A3936" t="s">
        <v>15209</v>
      </c>
      <c r="B3936" t="s">
        <v>15210</v>
      </c>
      <c r="C3936" t="s">
        <v>36960</v>
      </c>
      <c r="D3936" t="s">
        <v>37455</v>
      </c>
      <c r="E3936" t="s">
        <v>15211</v>
      </c>
      <c r="F3936" t="s">
        <v>11453</v>
      </c>
      <c r="G3936" s="2">
        <v>45444</v>
      </c>
      <c r="H3936" t="s">
        <v>42</v>
      </c>
      <c r="I3936">
        <v>2</v>
      </c>
      <c r="J3936">
        <f t="shared" si="124"/>
        <v>200</v>
      </c>
      <c r="K3936" s="3">
        <v>0</v>
      </c>
      <c r="L3936" s="3">
        <f t="shared" si="125"/>
        <v>400</v>
      </c>
      <c r="M3936">
        <v>400</v>
      </c>
      <c r="N3936" s="3">
        <f>Table2[[#This Row],[Total Cost]]-Table2[[#This Row],[Total Sales]]</f>
        <v>0</v>
      </c>
      <c r="O3936" t="s">
        <v>90</v>
      </c>
      <c r="P3936" t="s">
        <v>17</v>
      </c>
    </row>
    <row r="3937" spans="1:16">
      <c r="A3937" t="s">
        <v>15212</v>
      </c>
      <c r="B3937" t="s">
        <v>15213</v>
      </c>
      <c r="C3937" t="s">
        <v>37133</v>
      </c>
      <c r="D3937" t="s">
        <v>37101</v>
      </c>
      <c r="E3937" t="s">
        <v>15214</v>
      </c>
      <c r="F3937" t="s">
        <v>15215</v>
      </c>
      <c r="G3937" s="2">
        <v>45595</v>
      </c>
      <c r="H3937" t="s">
        <v>83</v>
      </c>
      <c r="I3937">
        <v>1</v>
      </c>
      <c r="J3937">
        <f t="shared" si="124"/>
        <v>150</v>
      </c>
      <c r="K3937" s="3">
        <v>5</v>
      </c>
      <c r="L3937" s="3">
        <f t="shared" si="125"/>
        <v>150</v>
      </c>
      <c r="M3937">
        <v>142.5</v>
      </c>
      <c r="N3937" s="3">
        <f>Table2[[#This Row],[Total Cost]]-Table2[[#This Row],[Total Sales]]</f>
        <v>7.5</v>
      </c>
      <c r="O3937" t="s">
        <v>16</v>
      </c>
      <c r="P3937" t="s">
        <v>17</v>
      </c>
    </row>
    <row r="3938" spans="1:16">
      <c r="A3938" t="s">
        <v>15216</v>
      </c>
      <c r="B3938" t="s">
        <v>15217</v>
      </c>
      <c r="C3938" t="s">
        <v>37629</v>
      </c>
      <c r="D3938" t="s">
        <v>37787</v>
      </c>
      <c r="E3938" t="s">
        <v>15218</v>
      </c>
      <c r="F3938" t="s">
        <v>15219</v>
      </c>
      <c r="G3938" s="2">
        <v>45712</v>
      </c>
      <c r="H3938" t="s">
        <v>22</v>
      </c>
      <c r="I3938">
        <v>3</v>
      </c>
      <c r="J3938">
        <f t="shared" si="124"/>
        <v>100</v>
      </c>
      <c r="K3938" s="3">
        <v>5</v>
      </c>
      <c r="L3938" s="3">
        <f t="shared" si="125"/>
        <v>300</v>
      </c>
      <c r="M3938">
        <v>285</v>
      </c>
      <c r="N3938" s="3">
        <f>Table2[[#This Row],[Total Cost]]-Table2[[#This Row],[Total Sales]]</f>
        <v>15</v>
      </c>
      <c r="O3938" t="s">
        <v>84</v>
      </c>
      <c r="P3938" t="s">
        <v>17</v>
      </c>
    </row>
    <row r="3939" spans="1:16">
      <c r="A3939" t="s">
        <v>15220</v>
      </c>
      <c r="B3939" t="s">
        <v>300</v>
      </c>
      <c r="C3939" t="s">
        <v>37010</v>
      </c>
      <c r="D3939" t="s">
        <v>36980</v>
      </c>
      <c r="E3939" t="s">
        <v>15221</v>
      </c>
      <c r="F3939" t="s">
        <v>15222</v>
      </c>
      <c r="G3939" s="2">
        <v>45596</v>
      </c>
      <c r="H3939" t="s">
        <v>42</v>
      </c>
      <c r="I3939">
        <v>2</v>
      </c>
      <c r="J3939">
        <f t="shared" si="124"/>
        <v>200</v>
      </c>
      <c r="K3939" s="3">
        <v>5</v>
      </c>
      <c r="L3939" s="3">
        <f t="shared" si="125"/>
        <v>400</v>
      </c>
      <c r="M3939">
        <v>380</v>
      </c>
      <c r="N3939" s="3">
        <f>Table2[[#This Row],[Total Cost]]-Table2[[#This Row],[Total Sales]]</f>
        <v>20</v>
      </c>
      <c r="O3939" t="s">
        <v>90</v>
      </c>
      <c r="P3939" t="s">
        <v>17</v>
      </c>
    </row>
    <row r="3940" spans="1:16">
      <c r="A3940" t="s">
        <v>15223</v>
      </c>
      <c r="B3940" t="s">
        <v>15224</v>
      </c>
      <c r="C3940" t="s">
        <v>37324</v>
      </c>
      <c r="D3940" t="s">
        <v>37588</v>
      </c>
      <c r="E3940" t="s">
        <v>9842</v>
      </c>
      <c r="F3940" t="s">
        <v>6059</v>
      </c>
      <c r="G3940" s="2">
        <v>45665</v>
      </c>
      <c r="H3940" t="s">
        <v>83</v>
      </c>
      <c r="I3940">
        <v>1</v>
      </c>
      <c r="J3940">
        <f t="shared" si="124"/>
        <v>150</v>
      </c>
      <c r="K3940" s="3">
        <v>10</v>
      </c>
      <c r="L3940" s="3">
        <f t="shared" si="125"/>
        <v>150</v>
      </c>
      <c r="M3940">
        <v>135</v>
      </c>
      <c r="N3940" s="3">
        <f>Table2[[#This Row],[Total Cost]]-Table2[[#This Row],[Total Sales]]</f>
        <v>15</v>
      </c>
      <c r="O3940" t="s">
        <v>90</v>
      </c>
      <c r="P3940" t="s">
        <v>17</v>
      </c>
    </row>
    <row r="3941" spans="1:16">
      <c r="A3941" t="s">
        <v>15225</v>
      </c>
      <c r="B3941" t="s">
        <v>15226</v>
      </c>
      <c r="C3941" t="s">
        <v>37040</v>
      </c>
      <c r="D3941" t="s">
        <v>37555</v>
      </c>
      <c r="E3941" t="s">
        <v>15227</v>
      </c>
      <c r="F3941" t="s">
        <v>15228</v>
      </c>
      <c r="G3941" s="2">
        <v>45587</v>
      </c>
      <c r="H3941" t="s">
        <v>15</v>
      </c>
      <c r="I3941">
        <v>3</v>
      </c>
      <c r="J3941">
        <f t="shared" si="124"/>
        <v>800</v>
      </c>
      <c r="K3941" s="3">
        <v>0</v>
      </c>
      <c r="L3941" s="3">
        <f t="shared" si="125"/>
        <v>2400</v>
      </c>
      <c r="M3941">
        <v>2400</v>
      </c>
      <c r="N3941" s="3">
        <f>Table2[[#This Row],[Total Cost]]-Table2[[#This Row],[Total Sales]]</f>
        <v>0</v>
      </c>
      <c r="O3941" t="s">
        <v>90</v>
      </c>
      <c r="P3941" t="s">
        <v>17</v>
      </c>
    </row>
    <row r="3942" spans="1:16">
      <c r="A3942" t="s">
        <v>15229</v>
      </c>
      <c r="B3942" t="s">
        <v>15230</v>
      </c>
      <c r="C3942" t="s">
        <v>37810</v>
      </c>
      <c r="D3942" t="s">
        <v>37298</v>
      </c>
      <c r="E3942" t="s">
        <v>15231</v>
      </c>
      <c r="F3942" t="s">
        <v>15232</v>
      </c>
      <c r="G3942" s="2">
        <v>45574</v>
      </c>
      <c r="H3942" t="s">
        <v>56</v>
      </c>
      <c r="I3942">
        <v>3</v>
      </c>
      <c r="J3942">
        <f t="shared" si="124"/>
        <v>90</v>
      </c>
      <c r="K3942" s="3">
        <v>10</v>
      </c>
      <c r="L3942" s="3">
        <f t="shared" si="125"/>
        <v>270</v>
      </c>
      <c r="M3942">
        <v>243</v>
      </c>
      <c r="N3942" s="3">
        <f>Table2[[#This Row],[Total Cost]]-Table2[[#This Row],[Total Sales]]</f>
        <v>27</v>
      </c>
      <c r="O3942" t="s">
        <v>23</v>
      </c>
      <c r="P3942" t="s">
        <v>17</v>
      </c>
    </row>
    <row r="3943" spans="1:16">
      <c r="A3943" t="s">
        <v>15233</v>
      </c>
      <c r="B3943" t="s">
        <v>15234</v>
      </c>
      <c r="C3943" t="s">
        <v>37004</v>
      </c>
      <c r="D3943" t="s">
        <v>37050</v>
      </c>
      <c r="E3943" t="s">
        <v>15235</v>
      </c>
      <c r="F3943" t="s">
        <v>15236</v>
      </c>
      <c r="G3943" s="2">
        <v>45528</v>
      </c>
      <c r="H3943" t="s">
        <v>73</v>
      </c>
      <c r="I3943">
        <v>4</v>
      </c>
      <c r="J3943">
        <f t="shared" si="124"/>
        <v>120</v>
      </c>
      <c r="K3943" s="3">
        <v>0</v>
      </c>
      <c r="L3943" s="3">
        <f t="shared" si="125"/>
        <v>480</v>
      </c>
      <c r="M3943">
        <v>480</v>
      </c>
      <c r="N3943" s="3">
        <f>Table2[[#This Row],[Total Cost]]-Table2[[#This Row],[Total Sales]]</f>
        <v>0</v>
      </c>
      <c r="O3943" t="s">
        <v>84</v>
      </c>
      <c r="P3943" t="s">
        <v>17</v>
      </c>
    </row>
    <row r="3944" spans="1:16">
      <c r="A3944" t="s">
        <v>15237</v>
      </c>
      <c r="B3944" t="s">
        <v>15238</v>
      </c>
      <c r="C3944" t="s">
        <v>36978</v>
      </c>
      <c r="D3944" t="s">
        <v>37203</v>
      </c>
      <c r="E3944" t="s">
        <v>15239</v>
      </c>
      <c r="F3944" t="s">
        <v>15240</v>
      </c>
      <c r="G3944" s="2">
        <v>45643</v>
      </c>
      <c r="H3944" t="s">
        <v>42</v>
      </c>
      <c r="I3944">
        <v>2</v>
      </c>
      <c r="J3944">
        <f t="shared" si="124"/>
        <v>200</v>
      </c>
      <c r="K3944" s="3">
        <v>10</v>
      </c>
      <c r="L3944" s="3">
        <f t="shared" si="125"/>
        <v>400</v>
      </c>
      <c r="M3944">
        <v>360</v>
      </c>
      <c r="N3944" s="3">
        <f>Table2[[#This Row],[Total Cost]]-Table2[[#This Row],[Total Sales]]</f>
        <v>40</v>
      </c>
      <c r="O3944" t="s">
        <v>84</v>
      </c>
      <c r="P3944" t="s">
        <v>17</v>
      </c>
    </row>
    <row r="3945" spans="1:16">
      <c r="A3945" t="s">
        <v>15241</v>
      </c>
      <c r="B3945" t="s">
        <v>15242</v>
      </c>
      <c r="C3945" t="s">
        <v>37444</v>
      </c>
      <c r="D3945" t="s">
        <v>37858</v>
      </c>
      <c r="E3945" t="s">
        <v>15243</v>
      </c>
      <c r="F3945" t="s">
        <v>15244</v>
      </c>
      <c r="G3945" s="2">
        <v>45571</v>
      </c>
      <c r="H3945" t="s">
        <v>22</v>
      </c>
      <c r="I3945">
        <v>3</v>
      </c>
      <c r="J3945">
        <f t="shared" si="124"/>
        <v>100</v>
      </c>
      <c r="K3945" s="3">
        <v>0</v>
      </c>
      <c r="L3945" s="3">
        <f t="shared" si="125"/>
        <v>300</v>
      </c>
      <c r="M3945">
        <v>300</v>
      </c>
      <c r="N3945" s="3">
        <f>Table2[[#This Row],[Total Cost]]-Table2[[#This Row],[Total Sales]]</f>
        <v>0</v>
      </c>
      <c r="O3945" t="s">
        <v>33</v>
      </c>
      <c r="P3945" t="s">
        <v>17</v>
      </c>
    </row>
    <row r="3946" spans="1:16">
      <c r="A3946" t="s">
        <v>15245</v>
      </c>
      <c r="B3946" t="s">
        <v>15246</v>
      </c>
      <c r="C3946" t="s">
        <v>37706</v>
      </c>
      <c r="D3946" t="s">
        <v>37908</v>
      </c>
      <c r="E3946" t="s">
        <v>15247</v>
      </c>
      <c r="F3946" t="s">
        <v>15248</v>
      </c>
      <c r="G3946" s="2">
        <v>45524</v>
      </c>
      <c r="H3946" t="s">
        <v>42</v>
      </c>
      <c r="I3946">
        <v>1</v>
      </c>
      <c r="J3946">
        <f t="shared" si="124"/>
        <v>200</v>
      </c>
      <c r="K3946" s="3">
        <v>0</v>
      </c>
      <c r="L3946" s="3">
        <f t="shared" si="125"/>
        <v>200</v>
      </c>
      <c r="M3946">
        <v>200</v>
      </c>
      <c r="N3946" s="3">
        <f>Table2[[#This Row],[Total Cost]]-Table2[[#This Row],[Total Sales]]</f>
        <v>0</v>
      </c>
      <c r="O3946" t="s">
        <v>16</v>
      </c>
      <c r="P3946" t="s">
        <v>17</v>
      </c>
    </row>
    <row r="3947" spans="1:16">
      <c r="A3947" t="s">
        <v>15249</v>
      </c>
      <c r="B3947" t="s">
        <v>15250</v>
      </c>
      <c r="C3947" t="s">
        <v>37358</v>
      </c>
      <c r="D3947" t="s">
        <v>37101</v>
      </c>
      <c r="E3947" t="s">
        <v>15251</v>
      </c>
      <c r="F3947" t="s">
        <v>10194</v>
      </c>
      <c r="G3947" s="2">
        <v>45700</v>
      </c>
      <c r="H3947" t="s">
        <v>42</v>
      </c>
      <c r="I3947">
        <v>2</v>
      </c>
      <c r="J3947">
        <f t="shared" si="124"/>
        <v>200</v>
      </c>
      <c r="K3947" s="3">
        <v>10</v>
      </c>
      <c r="L3947" s="3">
        <f t="shared" si="125"/>
        <v>400</v>
      </c>
      <c r="M3947">
        <v>360</v>
      </c>
      <c r="N3947" s="3">
        <f>Table2[[#This Row],[Total Cost]]-Table2[[#This Row],[Total Sales]]</f>
        <v>40</v>
      </c>
      <c r="O3947" t="s">
        <v>90</v>
      </c>
      <c r="P3947" t="s">
        <v>17</v>
      </c>
    </row>
    <row r="3948" spans="1:16">
      <c r="A3948" t="s">
        <v>15252</v>
      </c>
      <c r="B3948" t="s">
        <v>15253</v>
      </c>
      <c r="C3948" t="s">
        <v>37205</v>
      </c>
      <c r="D3948" t="s">
        <v>37414</v>
      </c>
      <c r="E3948" t="s">
        <v>15254</v>
      </c>
      <c r="F3948" t="s">
        <v>15255</v>
      </c>
      <c r="G3948" s="2">
        <v>45494</v>
      </c>
      <c r="H3948" t="s">
        <v>83</v>
      </c>
      <c r="I3948">
        <v>1</v>
      </c>
      <c r="J3948">
        <f t="shared" si="124"/>
        <v>150</v>
      </c>
      <c r="K3948" s="3">
        <v>5</v>
      </c>
      <c r="L3948" s="3">
        <f t="shared" si="125"/>
        <v>150</v>
      </c>
      <c r="M3948">
        <v>142.5</v>
      </c>
      <c r="N3948" s="3">
        <f>Table2[[#This Row],[Total Cost]]-Table2[[#This Row],[Total Sales]]</f>
        <v>7.5</v>
      </c>
      <c r="O3948" t="s">
        <v>84</v>
      </c>
      <c r="P3948" t="s">
        <v>17</v>
      </c>
    </row>
    <row r="3949" spans="1:16">
      <c r="A3949" t="s">
        <v>15256</v>
      </c>
      <c r="B3949" t="s">
        <v>15257</v>
      </c>
      <c r="C3949" t="s">
        <v>37294</v>
      </c>
      <c r="D3949" t="s">
        <v>37378</v>
      </c>
      <c r="E3949" t="s">
        <v>15258</v>
      </c>
      <c r="F3949" t="s">
        <v>13761</v>
      </c>
      <c r="G3949" s="2">
        <v>45426</v>
      </c>
      <c r="H3949" t="s">
        <v>42</v>
      </c>
      <c r="I3949">
        <v>3</v>
      </c>
      <c r="J3949">
        <f t="shared" si="124"/>
        <v>200</v>
      </c>
      <c r="K3949" s="3">
        <v>10</v>
      </c>
      <c r="L3949" s="3">
        <f t="shared" si="125"/>
        <v>600</v>
      </c>
      <c r="M3949">
        <v>540</v>
      </c>
      <c r="N3949" s="3">
        <f>Table2[[#This Row],[Total Cost]]-Table2[[#This Row],[Total Sales]]</f>
        <v>60</v>
      </c>
      <c r="O3949" t="s">
        <v>16</v>
      </c>
      <c r="P3949" t="s">
        <v>17</v>
      </c>
    </row>
    <row r="3950" spans="1:16">
      <c r="A3950" t="s">
        <v>15259</v>
      </c>
      <c r="B3950" t="s">
        <v>15260</v>
      </c>
      <c r="C3950" t="s">
        <v>37025</v>
      </c>
      <c r="D3950" t="s">
        <v>37039</v>
      </c>
      <c r="E3950" t="s">
        <v>15261</v>
      </c>
      <c r="F3950" t="s">
        <v>15262</v>
      </c>
      <c r="G3950" s="2">
        <v>45699</v>
      </c>
      <c r="H3950" t="s">
        <v>47</v>
      </c>
      <c r="I3950">
        <v>4</v>
      </c>
      <c r="J3950">
        <f t="shared" si="124"/>
        <v>1200</v>
      </c>
      <c r="K3950" s="3">
        <v>0</v>
      </c>
      <c r="L3950" s="3">
        <f t="shared" si="125"/>
        <v>4800</v>
      </c>
      <c r="M3950">
        <v>4800</v>
      </c>
      <c r="N3950" s="3">
        <f>Table2[[#This Row],[Total Cost]]-Table2[[#This Row],[Total Sales]]</f>
        <v>0</v>
      </c>
      <c r="O3950" t="s">
        <v>33</v>
      </c>
      <c r="P3950" t="s">
        <v>17</v>
      </c>
    </row>
    <row r="3951" spans="1:16">
      <c r="A3951" t="s">
        <v>15263</v>
      </c>
      <c r="B3951" t="s">
        <v>15264</v>
      </c>
      <c r="C3951" t="s">
        <v>37388</v>
      </c>
      <c r="D3951" t="s">
        <v>37267</v>
      </c>
      <c r="E3951" t="s">
        <v>15265</v>
      </c>
      <c r="F3951" t="s">
        <v>15266</v>
      </c>
      <c r="G3951" s="2">
        <v>45454</v>
      </c>
      <c r="H3951" t="s">
        <v>89</v>
      </c>
      <c r="I3951">
        <v>2</v>
      </c>
      <c r="J3951">
        <f t="shared" si="124"/>
        <v>50</v>
      </c>
      <c r="K3951" s="3">
        <v>0</v>
      </c>
      <c r="L3951" s="3">
        <f t="shared" si="125"/>
        <v>100</v>
      </c>
      <c r="M3951">
        <v>100</v>
      </c>
      <c r="N3951" s="3">
        <f>Table2[[#This Row],[Total Cost]]-Table2[[#This Row],[Total Sales]]</f>
        <v>0</v>
      </c>
      <c r="O3951" t="s">
        <v>84</v>
      </c>
      <c r="P3951" t="s">
        <v>17</v>
      </c>
    </row>
    <row r="3952" spans="1:16">
      <c r="A3952" t="s">
        <v>15267</v>
      </c>
      <c r="B3952" t="s">
        <v>15268</v>
      </c>
      <c r="C3952" t="s">
        <v>38059</v>
      </c>
      <c r="D3952" t="s">
        <v>37437</v>
      </c>
      <c r="E3952" t="s">
        <v>15269</v>
      </c>
      <c r="F3952" t="s">
        <v>15270</v>
      </c>
      <c r="G3952" s="2">
        <v>45758</v>
      </c>
      <c r="H3952" t="s">
        <v>28</v>
      </c>
      <c r="I3952">
        <v>1</v>
      </c>
      <c r="J3952">
        <f t="shared" si="124"/>
        <v>300</v>
      </c>
      <c r="K3952" s="3">
        <v>0</v>
      </c>
      <c r="L3952" s="3">
        <f t="shared" si="125"/>
        <v>300</v>
      </c>
      <c r="M3952">
        <v>300</v>
      </c>
      <c r="N3952" s="3">
        <f>Table2[[#This Row],[Total Cost]]-Table2[[#This Row],[Total Sales]]</f>
        <v>0</v>
      </c>
      <c r="O3952" t="s">
        <v>23</v>
      </c>
      <c r="P3952" t="s">
        <v>17</v>
      </c>
    </row>
    <row r="3953" spans="1:16">
      <c r="A3953" t="s">
        <v>15271</v>
      </c>
      <c r="B3953" t="s">
        <v>15272</v>
      </c>
      <c r="C3953" t="s">
        <v>37153</v>
      </c>
      <c r="D3953" t="s">
        <v>37368</v>
      </c>
      <c r="E3953" t="s">
        <v>15273</v>
      </c>
      <c r="F3953" t="s">
        <v>15274</v>
      </c>
      <c r="G3953" s="2">
        <v>45500</v>
      </c>
      <c r="H3953" t="s">
        <v>73</v>
      </c>
      <c r="I3953">
        <v>3</v>
      </c>
      <c r="J3953">
        <f t="shared" si="124"/>
        <v>120</v>
      </c>
      <c r="K3953" s="3">
        <v>5</v>
      </c>
      <c r="L3953" s="3">
        <f t="shared" si="125"/>
        <v>360</v>
      </c>
      <c r="M3953">
        <v>342</v>
      </c>
      <c r="N3953" s="3">
        <f>Table2[[#This Row],[Total Cost]]-Table2[[#This Row],[Total Sales]]</f>
        <v>18</v>
      </c>
      <c r="O3953" t="s">
        <v>33</v>
      </c>
      <c r="P3953" t="s">
        <v>17</v>
      </c>
    </row>
    <row r="3954" spans="1:16">
      <c r="A3954" t="s">
        <v>15275</v>
      </c>
      <c r="B3954" t="s">
        <v>15276</v>
      </c>
      <c r="C3954" t="s">
        <v>37205</v>
      </c>
      <c r="D3954" t="s">
        <v>37681</v>
      </c>
      <c r="E3954" t="s">
        <v>15277</v>
      </c>
      <c r="F3954" t="s">
        <v>15278</v>
      </c>
      <c r="G3954" s="2">
        <v>45652</v>
      </c>
      <c r="H3954" t="s">
        <v>56</v>
      </c>
      <c r="I3954">
        <v>1</v>
      </c>
      <c r="J3954">
        <f t="shared" si="124"/>
        <v>90</v>
      </c>
      <c r="K3954" s="3">
        <v>10</v>
      </c>
      <c r="L3954" s="3">
        <f t="shared" si="125"/>
        <v>90</v>
      </c>
      <c r="M3954">
        <v>81</v>
      </c>
      <c r="N3954" s="3">
        <f>Table2[[#This Row],[Total Cost]]-Table2[[#This Row],[Total Sales]]</f>
        <v>9</v>
      </c>
      <c r="O3954" t="s">
        <v>16</v>
      </c>
      <c r="P3954" t="s">
        <v>17</v>
      </c>
    </row>
    <row r="3955" spans="1:16">
      <c r="A3955" t="s">
        <v>15279</v>
      </c>
      <c r="B3955" t="s">
        <v>15280</v>
      </c>
      <c r="C3955" t="s">
        <v>37876</v>
      </c>
      <c r="D3955" t="s">
        <v>36988</v>
      </c>
      <c r="E3955" t="s">
        <v>15281</v>
      </c>
      <c r="F3955" t="s">
        <v>15282</v>
      </c>
      <c r="G3955" s="2">
        <v>45531</v>
      </c>
      <c r="H3955" t="s">
        <v>22</v>
      </c>
      <c r="I3955">
        <v>2</v>
      </c>
      <c r="J3955">
        <f t="shared" si="124"/>
        <v>100</v>
      </c>
      <c r="K3955" s="3">
        <v>10</v>
      </c>
      <c r="L3955" s="3">
        <f t="shared" si="125"/>
        <v>200</v>
      </c>
      <c r="M3955">
        <v>180</v>
      </c>
      <c r="N3955" s="3">
        <f>Table2[[#This Row],[Total Cost]]-Table2[[#This Row],[Total Sales]]</f>
        <v>20</v>
      </c>
      <c r="O3955" t="s">
        <v>84</v>
      </c>
      <c r="P3955" t="s">
        <v>17</v>
      </c>
    </row>
    <row r="3956" spans="1:16">
      <c r="A3956" s="1" t="s">
        <v>15283</v>
      </c>
      <c r="B3956" t="s">
        <v>2568</v>
      </c>
      <c r="C3956" t="s">
        <v>37592</v>
      </c>
      <c r="D3956" t="s">
        <v>37003</v>
      </c>
      <c r="E3956" t="s">
        <v>15284</v>
      </c>
      <c r="F3956" t="s">
        <v>11965</v>
      </c>
      <c r="G3956" s="2">
        <v>45716</v>
      </c>
      <c r="H3956" t="s">
        <v>42</v>
      </c>
      <c r="I3956">
        <v>4</v>
      </c>
      <c r="J3956">
        <f t="shared" si="124"/>
        <v>200</v>
      </c>
      <c r="K3956" s="3">
        <v>0</v>
      </c>
      <c r="L3956" s="3">
        <f t="shared" si="125"/>
        <v>800</v>
      </c>
      <c r="M3956">
        <v>800</v>
      </c>
      <c r="N3956" s="3">
        <f>Table2[[#This Row],[Total Cost]]-Table2[[#This Row],[Total Sales]]</f>
        <v>0</v>
      </c>
      <c r="O3956" t="s">
        <v>16</v>
      </c>
      <c r="P3956" t="s">
        <v>17</v>
      </c>
    </row>
    <row r="3957" spans="1:16">
      <c r="A3957" t="s">
        <v>15285</v>
      </c>
      <c r="B3957" t="s">
        <v>7963</v>
      </c>
      <c r="C3957" t="s">
        <v>36984</v>
      </c>
      <c r="D3957" t="s">
        <v>37304</v>
      </c>
      <c r="E3957" t="s">
        <v>15286</v>
      </c>
      <c r="F3957" t="s">
        <v>10163</v>
      </c>
      <c r="G3957" s="2">
        <v>45588</v>
      </c>
      <c r="H3957" t="s">
        <v>73</v>
      </c>
      <c r="I3957">
        <v>3</v>
      </c>
      <c r="J3957">
        <f t="shared" si="124"/>
        <v>120</v>
      </c>
      <c r="K3957" s="3">
        <v>0</v>
      </c>
      <c r="L3957" s="3">
        <f t="shared" si="125"/>
        <v>360</v>
      </c>
      <c r="M3957">
        <v>360</v>
      </c>
      <c r="N3957" s="3">
        <f>Table2[[#This Row],[Total Cost]]-Table2[[#This Row],[Total Sales]]</f>
        <v>0</v>
      </c>
      <c r="O3957" t="s">
        <v>90</v>
      </c>
      <c r="P3957" t="s">
        <v>17</v>
      </c>
    </row>
    <row r="3958" spans="1:16">
      <c r="A3958" t="s">
        <v>15287</v>
      </c>
      <c r="B3958" t="s">
        <v>15288</v>
      </c>
      <c r="C3958" t="s">
        <v>37051</v>
      </c>
      <c r="D3958" t="s">
        <v>37909</v>
      </c>
      <c r="E3958" t="s">
        <v>15289</v>
      </c>
      <c r="F3958" t="s">
        <v>15290</v>
      </c>
      <c r="G3958" s="2">
        <v>45453</v>
      </c>
      <c r="H3958" t="s">
        <v>83</v>
      </c>
      <c r="I3958">
        <v>1</v>
      </c>
      <c r="J3958">
        <f t="shared" si="124"/>
        <v>150</v>
      </c>
      <c r="K3958" s="3">
        <v>0</v>
      </c>
      <c r="L3958" s="3">
        <f t="shared" si="125"/>
        <v>150</v>
      </c>
      <c r="M3958">
        <v>150</v>
      </c>
      <c r="N3958" s="3">
        <f>Table2[[#This Row],[Total Cost]]-Table2[[#This Row],[Total Sales]]</f>
        <v>0</v>
      </c>
      <c r="O3958" t="s">
        <v>23</v>
      </c>
      <c r="P3958" t="s">
        <v>78</v>
      </c>
    </row>
    <row r="3959" spans="1:16">
      <c r="A3959" t="s">
        <v>15291</v>
      </c>
      <c r="B3959" t="s">
        <v>15292</v>
      </c>
      <c r="C3959" t="s">
        <v>37294</v>
      </c>
      <c r="D3959" t="s">
        <v>37066</v>
      </c>
      <c r="E3959" t="s">
        <v>15293</v>
      </c>
      <c r="F3959" t="s">
        <v>15294</v>
      </c>
      <c r="G3959" s="2">
        <v>45598</v>
      </c>
      <c r="H3959" t="s">
        <v>22</v>
      </c>
      <c r="I3959">
        <v>3</v>
      </c>
      <c r="J3959">
        <f t="shared" si="124"/>
        <v>100</v>
      </c>
      <c r="K3959" s="3">
        <v>5</v>
      </c>
      <c r="L3959" s="3">
        <f t="shared" si="125"/>
        <v>300</v>
      </c>
      <c r="M3959">
        <v>285</v>
      </c>
      <c r="N3959" s="3">
        <f>Table2[[#This Row],[Total Cost]]-Table2[[#This Row],[Total Sales]]</f>
        <v>15</v>
      </c>
      <c r="O3959" t="s">
        <v>23</v>
      </c>
      <c r="P3959" t="s">
        <v>17</v>
      </c>
    </row>
    <row r="3960" spans="1:16">
      <c r="A3960" t="s">
        <v>15295</v>
      </c>
      <c r="B3960" t="s">
        <v>15296</v>
      </c>
      <c r="C3960" t="s">
        <v>37527</v>
      </c>
      <c r="D3960" t="s">
        <v>37162</v>
      </c>
      <c r="E3960" t="s">
        <v>15297</v>
      </c>
      <c r="F3960" t="s">
        <v>15298</v>
      </c>
      <c r="G3960" s="2">
        <v>45651</v>
      </c>
      <c r="H3960" t="s">
        <v>56</v>
      </c>
      <c r="I3960">
        <v>4</v>
      </c>
      <c r="J3960">
        <f t="shared" si="124"/>
        <v>90</v>
      </c>
      <c r="K3960" s="3">
        <v>15</v>
      </c>
      <c r="L3960" s="3">
        <f t="shared" si="125"/>
        <v>360</v>
      </c>
      <c r="M3960">
        <v>306</v>
      </c>
      <c r="N3960" s="3">
        <f>Table2[[#This Row],[Total Cost]]-Table2[[#This Row],[Total Sales]]</f>
        <v>54</v>
      </c>
      <c r="O3960" t="s">
        <v>84</v>
      </c>
      <c r="P3960" t="s">
        <v>17</v>
      </c>
    </row>
    <row r="3961" spans="1:16">
      <c r="A3961" t="s">
        <v>15299</v>
      </c>
      <c r="B3961" t="s">
        <v>15300</v>
      </c>
      <c r="C3961" t="s">
        <v>37862</v>
      </c>
      <c r="D3961" t="s">
        <v>37410</v>
      </c>
      <c r="E3961" t="s">
        <v>15301</v>
      </c>
      <c r="F3961" t="s">
        <v>15302</v>
      </c>
      <c r="G3961" s="2">
        <v>45442</v>
      </c>
      <c r="H3961" t="s">
        <v>22</v>
      </c>
      <c r="I3961">
        <v>2</v>
      </c>
      <c r="J3961">
        <f t="shared" si="124"/>
        <v>100</v>
      </c>
      <c r="K3961" s="3">
        <v>10</v>
      </c>
      <c r="L3961" s="3">
        <f t="shared" si="125"/>
        <v>200</v>
      </c>
      <c r="M3961">
        <v>180</v>
      </c>
      <c r="N3961" s="3">
        <f>Table2[[#This Row],[Total Cost]]-Table2[[#This Row],[Total Sales]]</f>
        <v>20</v>
      </c>
      <c r="O3961" t="s">
        <v>33</v>
      </c>
      <c r="P3961" t="s">
        <v>17</v>
      </c>
    </row>
    <row r="3962" spans="1:16">
      <c r="A3962" t="s">
        <v>15303</v>
      </c>
      <c r="B3962" t="s">
        <v>15304</v>
      </c>
      <c r="C3962" t="s">
        <v>37133</v>
      </c>
      <c r="D3962" t="s">
        <v>37274</v>
      </c>
      <c r="E3962" t="s">
        <v>15305</v>
      </c>
      <c r="F3962" t="s">
        <v>15306</v>
      </c>
      <c r="G3962" s="2">
        <v>45494</v>
      </c>
      <c r="H3962" t="s">
        <v>47</v>
      </c>
      <c r="I3962">
        <v>4</v>
      </c>
      <c r="J3962">
        <f t="shared" si="124"/>
        <v>1200</v>
      </c>
      <c r="K3962" s="3">
        <v>0</v>
      </c>
      <c r="L3962" s="3">
        <f t="shared" si="125"/>
        <v>4800</v>
      </c>
      <c r="M3962">
        <v>4800</v>
      </c>
      <c r="N3962" s="3">
        <f>Table2[[#This Row],[Total Cost]]-Table2[[#This Row],[Total Sales]]</f>
        <v>0</v>
      </c>
      <c r="O3962" t="s">
        <v>33</v>
      </c>
      <c r="P3962" t="s">
        <v>17</v>
      </c>
    </row>
    <row r="3963" spans="1:16">
      <c r="A3963" t="s">
        <v>15307</v>
      </c>
      <c r="B3963" t="s">
        <v>15308</v>
      </c>
      <c r="C3963" t="s">
        <v>37459</v>
      </c>
      <c r="D3963" t="s">
        <v>37371</v>
      </c>
      <c r="E3963" t="s">
        <v>15309</v>
      </c>
      <c r="F3963" t="s">
        <v>15310</v>
      </c>
      <c r="G3963" s="2">
        <v>45694</v>
      </c>
      <c r="H3963" t="s">
        <v>15</v>
      </c>
      <c r="I3963">
        <v>4</v>
      </c>
      <c r="J3963">
        <f t="shared" si="124"/>
        <v>800</v>
      </c>
      <c r="K3963" s="3">
        <v>0</v>
      </c>
      <c r="L3963" s="3">
        <f t="shared" si="125"/>
        <v>3200</v>
      </c>
      <c r="M3963">
        <v>3200</v>
      </c>
      <c r="N3963" s="3">
        <f>Table2[[#This Row],[Total Cost]]-Table2[[#This Row],[Total Sales]]</f>
        <v>0</v>
      </c>
      <c r="O3963" t="s">
        <v>16</v>
      </c>
      <c r="P3963" t="s">
        <v>78</v>
      </c>
    </row>
    <row r="3964" spans="1:16">
      <c r="A3964" t="s">
        <v>15311</v>
      </c>
      <c r="B3964" t="s">
        <v>15312</v>
      </c>
      <c r="C3964" t="s">
        <v>37452</v>
      </c>
      <c r="D3964" t="s">
        <v>37286</v>
      </c>
      <c r="E3964" t="s">
        <v>15313</v>
      </c>
      <c r="F3964" t="s">
        <v>15314</v>
      </c>
      <c r="G3964" s="2">
        <v>45506</v>
      </c>
      <c r="H3964" t="s">
        <v>56</v>
      </c>
      <c r="I3964">
        <v>2</v>
      </c>
      <c r="J3964">
        <f t="shared" si="124"/>
        <v>90</v>
      </c>
      <c r="K3964" s="3">
        <v>15</v>
      </c>
      <c r="L3964" s="3">
        <f t="shared" si="125"/>
        <v>180</v>
      </c>
      <c r="M3964">
        <v>153</v>
      </c>
      <c r="N3964" s="3">
        <f>Table2[[#This Row],[Total Cost]]-Table2[[#This Row],[Total Sales]]</f>
        <v>27</v>
      </c>
      <c r="O3964" t="s">
        <v>16</v>
      </c>
      <c r="P3964" t="s">
        <v>78</v>
      </c>
    </row>
    <row r="3965" spans="1:16">
      <c r="A3965" t="s">
        <v>15315</v>
      </c>
      <c r="B3965" t="s">
        <v>15316</v>
      </c>
      <c r="C3965" t="s">
        <v>37454</v>
      </c>
      <c r="D3965" t="s">
        <v>36983</v>
      </c>
      <c r="E3965" t="s">
        <v>15317</v>
      </c>
      <c r="F3965" t="s">
        <v>8118</v>
      </c>
      <c r="G3965" s="2">
        <v>45651</v>
      </c>
      <c r="H3965" t="s">
        <v>56</v>
      </c>
      <c r="I3965">
        <v>4</v>
      </c>
      <c r="J3965">
        <f t="shared" si="124"/>
        <v>90</v>
      </c>
      <c r="K3965" s="3">
        <v>0</v>
      </c>
      <c r="L3965" s="3">
        <f t="shared" si="125"/>
        <v>360</v>
      </c>
      <c r="M3965">
        <v>360</v>
      </c>
      <c r="N3965" s="3">
        <f>Table2[[#This Row],[Total Cost]]-Table2[[#This Row],[Total Sales]]</f>
        <v>0</v>
      </c>
      <c r="O3965" t="s">
        <v>84</v>
      </c>
      <c r="P3965" t="s">
        <v>17</v>
      </c>
    </row>
    <row r="3966" spans="1:16">
      <c r="A3966" t="s">
        <v>15318</v>
      </c>
      <c r="B3966" t="s">
        <v>15319</v>
      </c>
      <c r="C3966" t="s">
        <v>37227</v>
      </c>
      <c r="D3966" t="s">
        <v>37462</v>
      </c>
      <c r="E3966" t="s">
        <v>15320</v>
      </c>
      <c r="F3966" t="s">
        <v>15321</v>
      </c>
      <c r="G3966" s="2">
        <v>45699</v>
      </c>
      <c r="H3966" t="s">
        <v>42</v>
      </c>
      <c r="I3966">
        <v>4</v>
      </c>
      <c r="J3966">
        <f t="shared" si="124"/>
        <v>200</v>
      </c>
      <c r="K3966" s="3">
        <v>0</v>
      </c>
      <c r="L3966" s="3">
        <f t="shared" si="125"/>
        <v>800</v>
      </c>
      <c r="M3966">
        <v>800</v>
      </c>
      <c r="N3966" s="3">
        <f>Table2[[#This Row],[Total Cost]]-Table2[[#This Row],[Total Sales]]</f>
        <v>0</v>
      </c>
      <c r="O3966" t="s">
        <v>16</v>
      </c>
      <c r="P3966" t="s">
        <v>17</v>
      </c>
    </row>
    <row r="3967" spans="1:16">
      <c r="A3967" t="s">
        <v>15322</v>
      </c>
      <c r="B3967" t="s">
        <v>15323</v>
      </c>
      <c r="C3967" t="s">
        <v>37208</v>
      </c>
      <c r="D3967" t="s">
        <v>37030</v>
      </c>
      <c r="E3967" t="s">
        <v>15324</v>
      </c>
      <c r="F3967" t="s">
        <v>15325</v>
      </c>
      <c r="G3967" s="2">
        <v>45417</v>
      </c>
      <c r="H3967" t="s">
        <v>73</v>
      </c>
      <c r="I3967">
        <v>4</v>
      </c>
      <c r="J3967">
        <f t="shared" si="124"/>
        <v>120</v>
      </c>
      <c r="K3967" s="3">
        <v>5</v>
      </c>
      <c r="L3967" s="3">
        <f t="shared" si="125"/>
        <v>480</v>
      </c>
      <c r="M3967">
        <v>456</v>
      </c>
      <c r="N3967" s="3">
        <f>Table2[[#This Row],[Total Cost]]-Table2[[#This Row],[Total Sales]]</f>
        <v>24</v>
      </c>
      <c r="O3967" t="s">
        <v>33</v>
      </c>
      <c r="P3967" t="s">
        <v>17</v>
      </c>
    </row>
    <row r="3968" spans="1:16">
      <c r="A3968" t="s">
        <v>15326</v>
      </c>
      <c r="B3968" t="s">
        <v>15327</v>
      </c>
      <c r="C3968" t="s">
        <v>36958</v>
      </c>
      <c r="D3968" t="s">
        <v>37007</v>
      </c>
      <c r="E3968" t="s">
        <v>15328</v>
      </c>
      <c r="F3968" t="s">
        <v>15329</v>
      </c>
      <c r="G3968" s="2">
        <v>45528</v>
      </c>
      <c r="H3968" t="s">
        <v>22</v>
      </c>
      <c r="I3968">
        <v>2</v>
      </c>
      <c r="J3968">
        <f t="shared" si="124"/>
        <v>100</v>
      </c>
      <c r="K3968" s="3">
        <v>0</v>
      </c>
      <c r="L3968" s="3">
        <f t="shared" si="125"/>
        <v>200</v>
      </c>
      <c r="M3968">
        <v>200</v>
      </c>
      <c r="N3968" s="3">
        <f>Table2[[#This Row],[Total Cost]]-Table2[[#This Row],[Total Sales]]</f>
        <v>0</v>
      </c>
      <c r="O3968" t="s">
        <v>90</v>
      </c>
      <c r="P3968" t="s">
        <v>78</v>
      </c>
    </row>
    <row r="3969" spans="1:16">
      <c r="A3969" t="s">
        <v>15330</v>
      </c>
      <c r="B3969" t="s">
        <v>15331</v>
      </c>
      <c r="C3969" t="s">
        <v>37721</v>
      </c>
      <c r="D3969" t="s">
        <v>38245</v>
      </c>
      <c r="E3969" t="s">
        <v>15332</v>
      </c>
      <c r="F3969" t="s">
        <v>15333</v>
      </c>
      <c r="G3969" s="2">
        <v>45416</v>
      </c>
      <c r="H3969" t="s">
        <v>22</v>
      </c>
      <c r="I3969">
        <v>4</v>
      </c>
      <c r="J3969">
        <f t="shared" si="124"/>
        <v>100</v>
      </c>
      <c r="K3969" s="3">
        <v>0</v>
      </c>
      <c r="L3969" s="3">
        <f t="shared" si="125"/>
        <v>400</v>
      </c>
      <c r="M3969">
        <v>400</v>
      </c>
      <c r="N3969" s="3">
        <f>Table2[[#This Row],[Total Cost]]-Table2[[#This Row],[Total Sales]]</f>
        <v>0</v>
      </c>
      <c r="O3969" t="s">
        <v>33</v>
      </c>
      <c r="P3969" t="s">
        <v>17</v>
      </c>
    </row>
    <row r="3970" spans="1:16">
      <c r="A3970" t="s">
        <v>15334</v>
      </c>
      <c r="B3970" t="s">
        <v>15335</v>
      </c>
      <c r="C3970" t="s">
        <v>37294</v>
      </c>
      <c r="D3970" t="s">
        <v>37039</v>
      </c>
      <c r="E3970" t="s">
        <v>15336</v>
      </c>
      <c r="F3970" t="s">
        <v>15337</v>
      </c>
      <c r="G3970" s="2">
        <v>45712</v>
      </c>
      <c r="H3970" t="s">
        <v>15</v>
      </c>
      <c r="I3970">
        <v>4</v>
      </c>
      <c r="J3970">
        <f t="shared" si="124"/>
        <v>800</v>
      </c>
      <c r="K3970" s="3">
        <v>0</v>
      </c>
      <c r="L3970" s="3">
        <f t="shared" si="125"/>
        <v>3200</v>
      </c>
      <c r="M3970">
        <v>3200</v>
      </c>
      <c r="N3970" s="3">
        <f>Table2[[#This Row],[Total Cost]]-Table2[[#This Row],[Total Sales]]</f>
        <v>0</v>
      </c>
      <c r="O3970" t="s">
        <v>33</v>
      </c>
      <c r="P3970" t="s">
        <v>17</v>
      </c>
    </row>
    <row r="3971" spans="1:16">
      <c r="A3971" t="s">
        <v>15338</v>
      </c>
      <c r="B3971" t="s">
        <v>15339</v>
      </c>
      <c r="C3971" t="s">
        <v>37153</v>
      </c>
      <c r="D3971" t="s">
        <v>38206</v>
      </c>
      <c r="E3971" t="s">
        <v>15340</v>
      </c>
      <c r="F3971" t="s">
        <v>15341</v>
      </c>
      <c r="G3971" s="2">
        <v>45472</v>
      </c>
      <c r="H3971" t="s">
        <v>47</v>
      </c>
      <c r="I3971">
        <v>1</v>
      </c>
      <c r="J3971">
        <f t="shared" ref="J3971:J4034" si="126">L3971/I3971</f>
        <v>1200</v>
      </c>
      <c r="K3971" s="3">
        <v>5</v>
      </c>
      <c r="L3971" s="3">
        <f t="shared" si="125"/>
        <v>1200</v>
      </c>
      <c r="M3971">
        <v>1140</v>
      </c>
      <c r="N3971" s="3">
        <f>Table2[[#This Row],[Total Cost]]-Table2[[#This Row],[Total Sales]]</f>
        <v>60</v>
      </c>
      <c r="O3971" t="s">
        <v>16</v>
      </c>
      <c r="P3971" t="s">
        <v>17</v>
      </c>
    </row>
    <row r="3972" spans="1:16">
      <c r="A3972" t="s">
        <v>15342</v>
      </c>
      <c r="B3972" t="s">
        <v>15343</v>
      </c>
      <c r="C3972" t="s">
        <v>38020</v>
      </c>
      <c r="D3972" t="s">
        <v>38110</v>
      </c>
      <c r="E3972" t="s">
        <v>15344</v>
      </c>
      <c r="F3972" t="s">
        <v>15345</v>
      </c>
      <c r="G3972" s="2">
        <v>45446</v>
      </c>
      <c r="H3972" t="s">
        <v>73</v>
      </c>
      <c r="I3972">
        <v>3</v>
      </c>
      <c r="J3972">
        <f t="shared" si="126"/>
        <v>120</v>
      </c>
      <c r="K3972" s="3">
        <v>0</v>
      </c>
      <c r="L3972" s="3">
        <f t="shared" si="125"/>
        <v>360</v>
      </c>
      <c r="M3972">
        <v>360</v>
      </c>
      <c r="N3972" s="3">
        <f>Table2[[#This Row],[Total Cost]]-Table2[[#This Row],[Total Sales]]</f>
        <v>0</v>
      </c>
      <c r="O3972" t="s">
        <v>23</v>
      </c>
      <c r="P3972" t="s">
        <v>17</v>
      </c>
    </row>
    <row r="3973" spans="1:16">
      <c r="A3973" t="s">
        <v>15346</v>
      </c>
      <c r="B3973" t="s">
        <v>15347</v>
      </c>
      <c r="C3973" t="s">
        <v>37558</v>
      </c>
      <c r="D3973" t="s">
        <v>37254</v>
      </c>
      <c r="E3973" t="s">
        <v>15348</v>
      </c>
      <c r="F3973" t="s">
        <v>15349</v>
      </c>
      <c r="G3973" s="2">
        <v>45743</v>
      </c>
      <c r="H3973" t="s">
        <v>83</v>
      </c>
      <c r="I3973">
        <v>1</v>
      </c>
      <c r="J3973">
        <f t="shared" si="126"/>
        <v>150</v>
      </c>
      <c r="K3973" s="3">
        <v>10</v>
      </c>
      <c r="L3973" s="3">
        <f t="shared" si="125"/>
        <v>150</v>
      </c>
      <c r="M3973">
        <v>135</v>
      </c>
      <c r="N3973" s="3">
        <f>Table2[[#This Row],[Total Cost]]-Table2[[#This Row],[Total Sales]]</f>
        <v>15</v>
      </c>
      <c r="O3973" t="s">
        <v>84</v>
      </c>
      <c r="P3973" t="s">
        <v>17</v>
      </c>
    </row>
    <row r="3974" spans="1:16">
      <c r="A3974" t="s">
        <v>15350</v>
      </c>
      <c r="B3974" t="s">
        <v>15351</v>
      </c>
      <c r="C3974" t="s">
        <v>37569</v>
      </c>
      <c r="D3974" t="s">
        <v>36957</v>
      </c>
      <c r="E3974" t="s">
        <v>15352</v>
      </c>
      <c r="F3974" t="s">
        <v>3147</v>
      </c>
      <c r="G3974" s="2">
        <v>45541</v>
      </c>
      <c r="H3974" t="s">
        <v>47</v>
      </c>
      <c r="I3974">
        <v>4</v>
      </c>
      <c r="J3974">
        <f t="shared" si="126"/>
        <v>1200</v>
      </c>
      <c r="K3974" s="3">
        <v>0</v>
      </c>
      <c r="L3974" s="3">
        <f t="shared" ref="L3974:L4037" si="127">M3974/(1-K3974/100)</f>
        <v>4800</v>
      </c>
      <c r="M3974">
        <v>4800</v>
      </c>
      <c r="N3974" s="3">
        <f>Table2[[#This Row],[Total Cost]]-Table2[[#This Row],[Total Sales]]</f>
        <v>0</v>
      </c>
      <c r="O3974" t="s">
        <v>16</v>
      </c>
      <c r="P3974" t="s">
        <v>78</v>
      </c>
    </row>
    <row r="3975" spans="1:16">
      <c r="A3975" t="s">
        <v>15353</v>
      </c>
      <c r="B3975" t="s">
        <v>15354</v>
      </c>
      <c r="C3975" t="s">
        <v>37847</v>
      </c>
      <c r="D3975" t="s">
        <v>37344</v>
      </c>
      <c r="E3975" t="s">
        <v>4642</v>
      </c>
      <c r="F3975" t="s">
        <v>15355</v>
      </c>
      <c r="G3975" s="2">
        <v>45744</v>
      </c>
      <c r="H3975" t="s">
        <v>42</v>
      </c>
      <c r="I3975">
        <v>2</v>
      </c>
      <c r="J3975">
        <f t="shared" si="126"/>
        <v>200</v>
      </c>
      <c r="K3975" s="3">
        <v>0</v>
      </c>
      <c r="L3975" s="3">
        <f t="shared" si="127"/>
        <v>400</v>
      </c>
      <c r="M3975">
        <v>400</v>
      </c>
      <c r="N3975" s="3">
        <f>Table2[[#This Row],[Total Cost]]-Table2[[#This Row],[Total Sales]]</f>
        <v>0</v>
      </c>
      <c r="O3975" t="s">
        <v>90</v>
      </c>
      <c r="P3975" t="s">
        <v>17</v>
      </c>
    </row>
    <row r="3976" spans="1:16">
      <c r="A3976" t="s">
        <v>15356</v>
      </c>
      <c r="B3976" t="s">
        <v>15357</v>
      </c>
      <c r="C3976" t="s">
        <v>37278</v>
      </c>
      <c r="D3976" t="s">
        <v>37742</v>
      </c>
      <c r="E3976" t="s">
        <v>15358</v>
      </c>
      <c r="F3976" t="s">
        <v>15359</v>
      </c>
      <c r="G3976" s="2">
        <v>45587</v>
      </c>
      <c r="H3976" t="s">
        <v>89</v>
      </c>
      <c r="I3976">
        <v>3</v>
      </c>
      <c r="J3976">
        <f t="shared" si="126"/>
        <v>50</v>
      </c>
      <c r="K3976" s="3">
        <v>5</v>
      </c>
      <c r="L3976" s="3">
        <f t="shared" si="127"/>
        <v>150</v>
      </c>
      <c r="M3976">
        <v>142.5</v>
      </c>
      <c r="N3976" s="3">
        <f>Table2[[#This Row],[Total Cost]]-Table2[[#This Row],[Total Sales]]</f>
        <v>7.5</v>
      </c>
      <c r="O3976" t="s">
        <v>33</v>
      </c>
      <c r="P3976" t="s">
        <v>17</v>
      </c>
    </row>
    <row r="3977" spans="1:16">
      <c r="A3977" s="1" t="s">
        <v>15360</v>
      </c>
      <c r="B3977" t="s">
        <v>15361</v>
      </c>
      <c r="C3977" t="s">
        <v>36954</v>
      </c>
      <c r="D3977" t="s">
        <v>37051</v>
      </c>
      <c r="E3977" t="s">
        <v>15362</v>
      </c>
      <c r="F3977" t="s">
        <v>15363</v>
      </c>
      <c r="G3977" s="2">
        <v>45665</v>
      </c>
      <c r="H3977" t="s">
        <v>73</v>
      </c>
      <c r="I3977">
        <v>4</v>
      </c>
      <c r="J3977">
        <f t="shared" si="126"/>
        <v>120</v>
      </c>
      <c r="K3977" s="3">
        <v>10</v>
      </c>
      <c r="L3977" s="3">
        <f t="shared" si="127"/>
        <v>480</v>
      </c>
      <c r="M3977">
        <v>432</v>
      </c>
      <c r="N3977" s="3">
        <f>Table2[[#This Row],[Total Cost]]-Table2[[#This Row],[Total Sales]]</f>
        <v>48</v>
      </c>
      <c r="O3977" t="s">
        <v>84</v>
      </c>
      <c r="P3977" t="s">
        <v>17</v>
      </c>
    </row>
    <row r="3978" spans="1:16">
      <c r="A3978" t="s">
        <v>15364</v>
      </c>
      <c r="B3978" t="s">
        <v>15365</v>
      </c>
      <c r="C3978" t="s">
        <v>37315</v>
      </c>
      <c r="D3978" t="s">
        <v>37485</v>
      </c>
      <c r="E3978" t="s">
        <v>15366</v>
      </c>
      <c r="F3978" t="s">
        <v>15367</v>
      </c>
      <c r="G3978" s="2">
        <v>45408</v>
      </c>
      <c r="H3978" t="s">
        <v>22</v>
      </c>
      <c r="I3978">
        <v>1</v>
      </c>
      <c r="J3978">
        <f t="shared" si="126"/>
        <v>100</v>
      </c>
      <c r="K3978" s="3">
        <v>0</v>
      </c>
      <c r="L3978" s="3">
        <f t="shared" si="127"/>
        <v>100</v>
      </c>
      <c r="M3978">
        <v>100</v>
      </c>
      <c r="N3978" s="3">
        <f>Table2[[#This Row],[Total Cost]]-Table2[[#This Row],[Total Sales]]</f>
        <v>0</v>
      </c>
      <c r="O3978" t="s">
        <v>90</v>
      </c>
      <c r="P3978" t="s">
        <v>17</v>
      </c>
    </row>
    <row r="3979" spans="1:16">
      <c r="A3979" t="s">
        <v>15368</v>
      </c>
      <c r="B3979" t="s">
        <v>15369</v>
      </c>
      <c r="C3979" t="s">
        <v>37025</v>
      </c>
      <c r="D3979" t="s">
        <v>37563</v>
      </c>
      <c r="E3979" t="s">
        <v>15370</v>
      </c>
      <c r="F3979" t="s">
        <v>9580</v>
      </c>
      <c r="G3979" s="2">
        <v>45613</v>
      </c>
      <c r="H3979" t="s">
        <v>83</v>
      </c>
      <c r="I3979">
        <v>4</v>
      </c>
      <c r="J3979">
        <f t="shared" si="126"/>
        <v>150</v>
      </c>
      <c r="K3979" s="3">
        <v>5</v>
      </c>
      <c r="L3979" s="3">
        <f t="shared" si="127"/>
        <v>600</v>
      </c>
      <c r="M3979">
        <v>570</v>
      </c>
      <c r="N3979" s="3">
        <f>Table2[[#This Row],[Total Cost]]-Table2[[#This Row],[Total Sales]]</f>
        <v>30</v>
      </c>
      <c r="O3979" t="s">
        <v>23</v>
      </c>
      <c r="P3979" t="s">
        <v>17</v>
      </c>
    </row>
    <row r="3980" spans="1:16">
      <c r="A3980" t="s">
        <v>15371</v>
      </c>
      <c r="B3980" t="s">
        <v>15372</v>
      </c>
      <c r="C3980" t="s">
        <v>37120</v>
      </c>
      <c r="D3980" t="s">
        <v>37023</v>
      </c>
      <c r="E3980" t="s">
        <v>15373</v>
      </c>
      <c r="F3980" t="s">
        <v>15374</v>
      </c>
      <c r="G3980" s="2">
        <v>45419</v>
      </c>
      <c r="H3980" t="s">
        <v>83</v>
      </c>
      <c r="I3980">
        <v>3</v>
      </c>
      <c r="J3980">
        <f t="shared" si="126"/>
        <v>150</v>
      </c>
      <c r="K3980" s="3">
        <v>0</v>
      </c>
      <c r="L3980" s="3">
        <f t="shared" si="127"/>
        <v>450</v>
      </c>
      <c r="M3980">
        <v>450</v>
      </c>
      <c r="N3980" s="3">
        <f>Table2[[#This Row],[Total Cost]]-Table2[[#This Row],[Total Sales]]</f>
        <v>0</v>
      </c>
      <c r="O3980" t="s">
        <v>16</v>
      </c>
      <c r="P3980" t="s">
        <v>17</v>
      </c>
    </row>
    <row r="3981" spans="1:16">
      <c r="A3981" t="s">
        <v>15375</v>
      </c>
      <c r="B3981" t="s">
        <v>15376</v>
      </c>
      <c r="C3981" t="s">
        <v>37158</v>
      </c>
      <c r="D3981" t="s">
        <v>37269</v>
      </c>
      <c r="E3981" t="s">
        <v>15377</v>
      </c>
      <c r="F3981" t="s">
        <v>6422</v>
      </c>
      <c r="G3981" s="2">
        <v>45504</v>
      </c>
      <c r="H3981" t="s">
        <v>22</v>
      </c>
      <c r="I3981">
        <v>2</v>
      </c>
      <c r="J3981">
        <f t="shared" si="126"/>
        <v>100</v>
      </c>
      <c r="K3981" s="3">
        <v>0</v>
      </c>
      <c r="L3981" s="3">
        <f t="shared" si="127"/>
        <v>200</v>
      </c>
      <c r="M3981">
        <v>200</v>
      </c>
      <c r="N3981" s="3">
        <f>Table2[[#This Row],[Total Cost]]-Table2[[#This Row],[Total Sales]]</f>
        <v>0</v>
      </c>
      <c r="O3981" t="s">
        <v>16</v>
      </c>
      <c r="P3981" t="s">
        <v>17</v>
      </c>
    </row>
    <row r="3982" spans="1:16">
      <c r="A3982" t="s">
        <v>15378</v>
      </c>
      <c r="B3982" t="s">
        <v>15379</v>
      </c>
      <c r="C3982" t="s">
        <v>38313</v>
      </c>
      <c r="D3982" t="s">
        <v>37277</v>
      </c>
      <c r="E3982" t="s">
        <v>15380</v>
      </c>
      <c r="F3982" t="s">
        <v>820</v>
      </c>
      <c r="G3982" s="2">
        <v>45746</v>
      </c>
      <c r="H3982" t="s">
        <v>42</v>
      </c>
      <c r="I3982">
        <v>3</v>
      </c>
      <c r="J3982">
        <f t="shared" si="126"/>
        <v>200</v>
      </c>
      <c r="K3982" s="3">
        <v>10</v>
      </c>
      <c r="L3982" s="3">
        <f t="shared" si="127"/>
        <v>600</v>
      </c>
      <c r="M3982">
        <v>540</v>
      </c>
      <c r="N3982" s="3">
        <f>Table2[[#This Row],[Total Cost]]-Table2[[#This Row],[Total Sales]]</f>
        <v>60</v>
      </c>
      <c r="O3982" t="s">
        <v>33</v>
      </c>
      <c r="P3982" t="s">
        <v>17</v>
      </c>
    </row>
    <row r="3983" spans="1:16">
      <c r="A3983" t="s">
        <v>15381</v>
      </c>
      <c r="B3983" t="s">
        <v>15382</v>
      </c>
      <c r="C3983" t="s">
        <v>37939</v>
      </c>
      <c r="D3983" t="s">
        <v>37492</v>
      </c>
      <c r="E3983" t="s">
        <v>15383</v>
      </c>
      <c r="F3983" t="s">
        <v>3305</v>
      </c>
      <c r="G3983" s="2">
        <v>45580</v>
      </c>
      <c r="H3983" t="s">
        <v>47</v>
      </c>
      <c r="I3983">
        <v>2</v>
      </c>
      <c r="J3983">
        <f t="shared" si="126"/>
        <v>1200</v>
      </c>
      <c r="K3983" s="3">
        <v>0</v>
      </c>
      <c r="L3983" s="3">
        <f t="shared" si="127"/>
        <v>2400</v>
      </c>
      <c r="M3983">
        <v>2400</v>
      </c>
      <c r="N3983" s="3">
        <f>Table2[[#This Row],[Total Cost]]-Table2[[#This Row],[Total Sales]]</f>
        <v>0</v>
      </c>
      <c r="O3983" t="s">
        <v>16</v>
      </c>
      <c r="P3983" t="s">
        <v>17</v>
      </c>
    </row>
    <row r="3984" spans="1:16">
      <c r="A3984" t="s">
        <v>15384</v>
      </c>
      <c r="B3984" t="s">
        <v>15385</v>
      </c>
      <c r="C3984" t="s">
        <v>37010</v>
      </c>
      <c r="D3984" t="s">
        <v>37255</v>
      </c>
      <c r="E3984" t="s">
        <v>15386</v>
      </c>
      <c r="F3984" t="s">
        <v>4746</v>
      </c>
      <c r="G3984" s="2">
        <v>45597</v>
      </c>
      <c r="H3984" t="s">
        <v>42</v>
      </c>
      <c r="I3984">
        <v>4</v>
      </c>
      <c r="J3984">
        <f t="shared" si="126"/>
        <v>200</v>
      </c>
      <c r="K3984" s="3">
        <v>0</v>
      </c>
      <c r="L3984" s="3">
        <f t="shared" si="127"/>
        <v>800</v>
      </c>
      <c r="M3984">
        <v>800</v>
      </c>
      <c r="N3984" s="3">
        <f>Table2[[#This Row],[Total Cost]]-Table2[[#This Row],[Total Sales]]</f>
        <v>0</v>
      </c>
      <c r="O3984" t="s">
        <v>16</v>
      </c>
      <c r="P3984" t="s">
        <v>17</v>
      </c>
    </row>
    <row r="3985" spans="1:16">
      <c r="A3985" t="s">
        <v>15387</v>
      </c>
      <c r="B3985" t="s">
        <v>15388</v>
      </c>
      <c r="C3985" t="s">
        <v>37017</v>
      </c>
      <c r="D3985" t="s">
        <v>37272</v>
      </c>
      <c r="E3985" t="s">
        <v>15389</v>
      </c>
      <c r="F3985" t="s">
        <v>15390</v>
      </c>
      <c r="G3985" s="2">
        <v>45405</v>
      </c>
      <c r="H3985" t="s">
        <v>47</v>
      </c>
      <c r="I3985">
        <v>3</v>
      </c>
      <c r="J3985">
        <f t="shared" si="126"/>
        <v>1200</v>
      </c>
      <c r="K3985" s="3">
        <v>5</v>
      </c>
      <c r="L3985" s="3">
        <f t="shared" si="127"/>
        <v>3600</v>
      </c>
      <c r="M3985">
        <v>3420</v>
      </c>
      <c r="N3985" s="3">
        <f>Table2[[#This Row],[Total Cost]]-Table2[[#This Row],[Total Sales]]</f>
        <v>180</v>
      </c>
      <c r="O3985" t="s">
        <v>23</v>
      </c>
      <c r="P3985" t="s">
        <v>17</v>
      </c>
    </row>
    <row r="3986" spans="1:16">
      <c r="A3986" t="s">
        <v>15391</v>
      </c>
      <c r="B3986" t="s">
        <v>15392</v>
      </c>
      <c r="C3986" t="s">
        <v>37338</v>
      </c>
      <c r="D3986" t="s">
        <v>38054</v>
      </c>
      <c r="E3986" t="s">
        <v>15393</v>
      </c>
      <c r="F3986" t="s">
        <v>15394</v>
      </c>
      <c r="G3986" s="2">
        <v>45513</v>
      </c>
      <c r="H3986" t="s">
        <v>73</v>
      </c>
      <c r="I3986">
        <v>1</v>
      </c>
      <c r="J3986">
        <f t="shared" si="126"/>
        <v>120</v>
      </c>
      <c r="K3986" s="3">
        <v>5</v>
      </c>
      <c r="L3986" s="3">
        <f t="shared" si="127"/>
        <v>120</v>
      </c>
      <c r="M3986">
        <v>114</v>
      </c>
      <c r="N3986" s="3">
        <f>Table2[[#This Row],[Total Cost]]-Table2[[#This Row],[Total Sales]]</f>
        <v>6</v>
      </c>
      <c r="O3986" t="s">
        <v>84</v>
      </c>
      <c r="P3986" t="s">
        <v>17</v>
      </c>
    </row>
    <row r="3987" spans="1:16">
      <c r="A3987" t="s">
        <v>15395</v>
      </c>
      <c r="B3987" t="s">
        <v>15396</v>
      </c>
      <c r="C3987" t="s">
        <v>37512</v>
      </c>
      <c r="D3987" t="s">
        <v>37312</v>
      </c>
      <c r="E3987" t="s">
        <v>15397</v>
      </c>
      <c r="F3987" t="s">
        <v>15398</v>
      </c>
      <c r="G3987" s="2">
        <v>45551</v>
      </c>
      <c r="H3987" t="s">
        <v>42</v>
      </c>
      <c r="I3987">
        <v>2</v>
      </c>
      <c r="J3987">
        <f t="shared" si="126"/>
        <v>200</v>
      </c>
      <c r="K3987" s="3">
        <v>0</v>
      </c>
      <c r="L3987" s="3">
        <f t="shared" si="127"/>
        <v>400</v>
      </c>
      <c r="M3987">
        <v>400</v>
      </c>
      <c r="N3987" s="3">
        <f>Table2[[#This Row],[Total Cost]]-Table2[[#This Row],[Total Sales]]</f>
        <v>0</v>
      </c>
      <c r="O3987" t="s">
        <v>33</v>
      </c>
      <c r="P3987" t="s">
        <v>17</v>
      </c>
    </row>
    <row r="3988" spans="1:16">
      <c r="A3988" t="s">
        <v>15399</v>
      </c>
      <c r="B3988" t="s">
        <v>15400</v>
      </c>
      <c r="C3988" t="s">
        <v>37133</v>
      </c>
      <c r="D3988" t="s">
        <v>37635</v>
      </c>
      <c r="E3988" t="s">
        <v>15401</v>
      </c>
      <c r="F3988" t="s">
        <v>15402</v>
      </c>
      <c r="G3988" s="2">
        <v>45753</v>
      </c>
      <c r="H3988" t="s">
        <v>73</v>
      </c>
      <c r="I3988">
        <v>4</v>
      </c>
      <c r="J3988">
        <f t="shared" si="126"/>
        <v>120</v>
      </c>
      <c r="K3988" s="3">
        <v>5</v>
      </c>
      <c r="L3988" s="3">
        <f t="shared" si="127"/>
        <v>480</v>
      </c>
      <c r="M3988">
        <v>456</v>
      </c>
      <c r="N3988" s="3">
        <f>Table2[[#This Row],[Total Cost]]-Table2[[#This Row],[Total Sales]]</f>
        <v>24</v>
      </c>
      <c r="O3988" t="s">
        <v>90</v>
      </c>
      <c r="P3988" t="s">
        <v>17</v>
      </c>
    </row>
    <row r="3989" spans="1:16">
      <c r="A3989" t="s">
        <v>15403</v>
      </c>
      <c r="B3989" t="s">
        <v>15404</v>
      </c>
      <c r="C3989" t="s">
        <v>37198</v>
      </c>
      <c r="D3989" t="s">
        <v>38234</v>
      </c>
      <c r="E3989" t="s">
        <v>15405</v>
      </c>
      <c r="F3989" t="s">
        <v>15406</v>
      </c>
      <c r="G3989" s="2">
        <v>45597</v>
      </c>
      <c r="H3989" t="s">
        <v>89</v>
      </c>
      <c r="I3989">
        <v>2</v>
      </c>
      <c r="J3989">
        <f t="shared" si="126"/>
        <v>50</v>
      </c>
      <c r="K3989" s="3">
        <v>5</v>
      </c>
      <c r="L3989" s="3">
        <f t="shared" si="127"/>
        <v>100</v>
      </c>
      <c r="M3989">
        <v>95</v>
      </c>
      <c r="N3989" s="3">
        <f>Table2[[#This Row],[Total Cost]]-Table2[[#This Row],[Total Sales]]</f>
        <v>5</v>
      </c>
      <c r="O3989" t="s">
        <v>84</v>
      </c>
      <c r="P3989" t="s">
        <v>17</v>
      </c>
    </row>
    <row r="3990" spans="1:16">
      <c r="A3990" t="s">
        <v>15407</v>
      </c>
      <c r="B3990" t="s">
        <v>15408</v>
      </c>
      <c r="C3990" t="s">
        <v>37164</v>
      </c>
      <c r="D3990" t="s">
        <v>37554</v>
      </c>
      <c r="E3990" t="s">
        <v>15409</v>
      </c>
      <c r="F3990" t="s">
        <v>15410</v>
      </c>
      <c r="G3990" s="2">
        <v>45508</v>
      </c>
      <c r="H3990" t="s">
        <v>22</v>
      </c>
      <c r="I3990">
        <v>3</v>
      </c>
      <c r="J3990">
        <f t="shared" si="126"/>
        <v>100</v>
      </c>
      <c r="K3990" s="3">
        <v>0</v>
      </c>
      <c r="L3990" s="3">
        <f t="shared" si="127"/>
        <v>300</v>
      </c>
      <c r="M3990">
        <v>300</v>
      </c>
      <c r="N3990" s="3">
        <f>Table2[[#This Row],[Total Cost]]-Table2[[#This Row],[Total Sales]]</f>
        <v>0</v>
      </c>
      <c r="O3990" t="s">
        <v>16</v>
      </c>
      <c r="P3990" t="s">
        <v>17</v>
      </c>
    </row>
    <row r="3991" spans="1:16">
      <c r="A3991" t="s">
        <v>15411</v>
      </c>
      <c r="B3991" t="s">
        <v>15412</v>
      </c>
      <c r="C3991" t="s">
        <v>36962</v>
      </c>
      <c r="D3991" t="s">
        <v>37955</v>
      </c>
      <c r="E3991" t="s">
        <v>15413</v>
      </c>
      <c r="F3991" t="s">
        <v>15414</v>
      </c>
      <c r="G3991" s="2">
        <v>45507</v>
      </c>
      <c r="H3991" t="s">
        <v>83</v>
      </c>
      <c r="I3991">
        <v>3</v>
      </c>
      <c r="J3991">
        <f t="shared" si="126"/>
        <v>150</v>
      </c>
      <c r="K3991" s="3">
        <v>0</v>
      </c>
      <c r="L3991" s="3">
        <f t="shared" si="127"/>
        <v>450</v>
      </c>
      <c r="M3991">
        <v>450</v>
      </c>
      <c r="N3991" s="3">
        <f>Table2[[#This Row],[Total Cost]]-Table2[[#This Row],[Total Sales]]</f>
        <v>0</v>
      </c>
      <c r="O3991" t="s">
        <v>23</v>
      </c>
      <c r="P3991" t="s">
        <v>17</v>
      </c>
    </row>
    <row r="3992" spans="1:16">
      <c r="A3992" t="s">
        <v>15415</v>
      </c>
      <c r="B3992" t="s">
        <v>15416</v>
      </c>
      <c r="C3992" t="s">
        <v>37318</v>
      </c>
      <c r="D3992" t="s">
        <v>38035</v>
      </c>
      <c r="E3992" t="s">
        <v>15417</v>
      </c>
      <c r="F3992" t="s">
        <v>15418</v>
      </c>
      <c r="G3992" s="2">
        <v>45567</v>
      </c>
      <c r="H3992" t="s">
        <v>47</v>
      </c>
      <c r="I3992">
        <v>4</v>
      </c>
      <c r="J3992">
        <f t="shared" si="126"/>
        <v>1200</v>
      </c>
      <c r="K3992" s="3">
        <v>0</v>
      </c>
      <c r="L3992" s="3">
        <f t="shared" si="127"/>
        <v>4800</v>
      </c>
      <c r="M3992">
        <v>4800</v>
      </c>
      <c r="N3992" s="3">
        <f>Table2[[#This Row],[Total Cost]]-Table2[[#This Row],[Total Sales]]</f>
        <v>0</v>
      </c>
      <c r="O3992" t="s">
        <v>23</v>
      </c>
      <c r="P3992" t="s">
        <v>17</v>
      </c>
    </row>
    <row r="3993" spans="1:16">
      <c r="A3993" t="s">
        <v>15419</v>
      </c>
      <c r="B3993" t="s">
        <v>15420</v>
      </c>
      <c r="C3993" t="s">
        <v>37000</v>
      </c>
      <c r="D3993" t="s">
        <v>38314</v>
      </c>
      <c r="E3993" t="s">
        <v>15421</v>
      </c>
      <c r="F3993" t="s">
        <v>15422</v>
      </c>
      <c r="G3993" s="2">
        <v>45679</v>
      </c>
      <c r="H3993" t="s">
        <v>15</v>
      </c>
      <c r="I3993">
        <v>2</v>
      </c>
      <c r="J3993">
        <f t="shared" si="126"/>
        <v>800</v>
      </c>
      <c r="K3993" s="3">
        <v>15</v>
      </c>
      <c r="L3993" s="3">
        <f t="shared" si="127"/>
        <v>1600</v>
      </c>
      <c r="M3993">
        <v>1360</v>
      </c>
      <c r="N3993" s="3">
        <f>Table2[[#This Row],[Total Cost]]-Table2[[#This Row],[Total Sales]]</f>
        <v>240</v>
      </c>
      <c r="O3993" t="s">
        <v>16</v>
      </c>
      <c r="P3993" t="s">
        <v>17</v>
      </c>
    </row>
    <row r="3994" spans="1:16">
      <c r="A3994" t="s">
        <v>15423</v>
      </c>
      <c r="B3994" t="s">
        <v>15424</v>
      </c>
      <c r="C3994" t="s">
        <v>37364</v>
      </c>
      <c r="D3994" t="s">
        <v>38019</v>
      </c>
      <c r="E3994" t="s">
        <v>11818</v>
      </c>
      <c r="F3994" t="s">
        <v>15425</v>
      </c>
      <c r="G3994" s="2">
        <v>45666</v>
      </c>
      <c r="H3994" t="s">
        <v>28</v>
      </c>
      <c r="I3994">
        <v>4</v>
      </c>
      <c r="J3994">
        <f t="shared" si="126"/>
        <v>300</v>
      </c>
      <c r="K3994" s="3">
        <v>0</v>
      </c>
      <c r="L3994" s="3">
        <f t="shared" si="127"/>
        <v>1200</v>
      </c>
      <c r="M3994">
        <v>1200</v>
      </c>
      <c r="N3994" s="3">
        <f>Table2[[#This Row],[Total Cost]]-Table2[[#This Row],[Total Sales]]</f>
        <v>0</v>
      </c>
      <c r="O3994" t="s">
        <v>16</v>
      </c>
      <c r="P3994" t="s">
        <v>17</v>
      </c>
    </row>
    <row r="3995" spans="1:16">
      <c r="A3995" t="s">
        <v>15426</v>
      </c>
      <c r="B3995" t="s">
        <v>7502</v>
      </c>
      <c r="C3995" t="s">
        <v>36980</v>
      </c>
      <c r="D3995" t="s">
        <v>36957</v>
      </c>
      <c r="E3995" t="s">
        <v>15427</v>
      </c>
      <c r="F3995" t="s">
        <v>478</v>
      </c>
      <c r="G3995" s="2">
        <v>45634</v>
      </c>
      <c r="H3995" t="s">
        <v>28</v>
      </c>
      <c r="I3995">
        <v>2</v>
      </c>
      <c r="J3995">
        <f t="shared" si="126"/>
        <v>300</v>
      </c>
      <c r="K3995" s="3">
        <v>10</v>
      </c>
      <c r="L3995" s="3">
        <f t="shared" si="127"/>
        <v>600</v>
      </c>
      <c r="M3995">
        <v>540</v>
      </c>
      <c r="N3995" s="3">
        <f>Table2[[#This Row],[Total Cost]]-Table2[[#This Row],[Total Sales]]</f>
        <v>60</v>
      </c>
      <c r="O3995" t="s">
        <v>84</v>
      </c>
      <c r="P3995" t="s">
        <v>17</v>
      </c>
    </row>
    <row r="3996" spans="1:16">
      <c r="A3996" t="s">
        <v>15428</v>
      </c>
      <c r="B3996" t="s">
        <v>15429</v>
      </c>
      <c r="C3996" t="s">
        <v>37017</v>
      </c>
      <c r="D3996" t="s">
        <v>37379</v>
      </c>
      <c r="E3996" t="s">
        <v>15430</v>
      </c>
      <c r="F3996" t="s">
        <v>15431</v>
      </c>
      <c r="G3996" s="2">
        <v>45540</v>
      </c>
      <c r="H3996" t="s">
        <v>83</v>
      </c>
      <c r="I3996">
        <v>4</v>
      </c>
      <c r="J3996">
        <f t="shared" si="126"/>
        <v>150</v>
      </c>
      <c r="K3996" s="3">
        <v>0</v>
      </c>
      <c r="L3996" s="3">
        <f t="shared" si="127"/>
        <v>600</v>
      </c>
      <c r="M3996">
        <v>600</v>
      </c>
      <c r="N3996" s="3">
        <f>Table2[[#This Row],[Total Cost]]-Table2[[#This Row],[Total Sales]]</f>
        <v>0</v>
      </c>
      <c r="O3996" t="s">
        <v>23</v>
      </c>
      <c r="P3996" t="s">
        <v>17</v>
      </c>
    </row>
    <row r="3997" spans="1:16">
      <c r="A3997" t="s">
        <v>15432</v>
      </c>
      <c r="B3997" t="s">
        <v>15433</v>
      </c>
      <c r="C3997" t="s">
        <v>37246</v>
      </c>
      <c r="D3997" t="s">
        <v>37101</v>
      </c>
      <c r="E3997" t="s">
        <v>15434</v>
      </c>
      <c r="F3997" t="s">
        <v>5669</v>
      </c>
      <c r="G3997" s="2">
        <v>45747</v>
      </c>
      <c r="H3997" t="s">
        <v>42</v>
      </c>
      <c r="I3997">
        <v>3</v>
      </c>
      <c r="J3997">
        <f t="shared" si="126"/>
        <v>200</v>
      </c>
      <c r="K3997" s="3">
        <v>0</v>
      </c>
      <c r="L3997" s="3">
        <f t="shared" si="127"/>
        <v>600</v>
      </c>
      <c r="M3997">
        <v>600</v>
      </c>
      <c r="N3997" s="3">
        <f>Table2[[#This Row],[Total Cost]]-Table2[[#This Row],[Total Sales]]</f>
        <v>0</v>
      </c>
      <c r="O3997" t="s">
        <v>33</v>
      </c>
      <c r="P3997" t="s">
        <v>17</v>
      </c>
    </row>
    <row r="3998" spans="1:16">
      <c r="A3998" t="s">
        <v>15435</v>
      </c>
      <c r="B3998" t="s">
        <v>15436</v>
      </c>
      <c r="C3998" t="s">
        <v>37158</v>
      </c>
      <c r="D3998" t="s">
        <v>38315</v>
      </c>
      <c r="E3998" t="s">
        <v>15437</v>
      </c>
      <c r="F3998" t="s">
        <v>15438</v>
      </c>
      <c r="G3998" s="2">
        <v>45718</v>
      </c>
      <c r="H3998" t="s">
        <v>28</v>
      </c>
      <c r="I3998">
        <v>1</v>
      </c>
      <c r="J3998">
        <f t="shared" si="126"/>
        <v>300</v>
      </c>
      <c r="K3998" s="3">
        <v>0</v>
      </c>
      <c r="L3998" s="3">
        <f t="shared" si="127"/>
        <v>300</v>
      </c>
      <c r="M3998">
        <v>300</v>
      </c>
      <c r="N3998" s="3">
        <f>Table2[[#This Row],[Total Cost]]-Table2[[#This Row],[Total Sales]]</f>
        <v>0</v>
      </c>
      <c r="O3998" t="s">
        <v>16</v>
      </c>
      <c r="P3998" t="s">
        <v>78</v>
      </c>
    </row>
    <row r="3999" spans="1:16">
      <c r="A3999" t="s">
        <v>15439</v>
      </c>
      <c r="B3999" t="s">
        <v>15440</v>
      </c>
      <c r="C3999" t="s">
        <v>38120</v>
      </c>
      <c r="D3999" t="s">
        <v>37042</v>
      </c>
      <c r="E3999" t="s">
        <v>15441</v>
      </c>
      <c r="F3999" t="s">
        <v>15442</v>
      </c>
      <c r="G3999" s="2">
        <v>45451</v>
      </c>
      <c r="H3999" t="s">
        <v>22</v>
      </c>
      <c r="I3999">
        <v>3</v>
      </c>
      <c r="J3999">
        <f t="shared" si="126"/>
        <v>100</v>
      </c>
      <c r="K3999" s="3">
        <v>10</v>
      </c>
      <c r="L3999" s="3">
        <f t="shared" si="127"/>
        <v>300</v>
      </c>
      <c r="M3999">
        <v>270</v>
      </c>
      <c r="N3999" s="3">
        <f>Table2[[#This Row],[Total Cost]]-Table2[[#This Row],[Total Sales]]</f>
        <v>30</v>
      </c>
      <c r="O3999" t="s">
        <v>84</v>
      </c>
      <c r="P3999" t="s">
        <v>17</v>
      </c>
    </row>
    <row r="4000" spans="1:16">
      <c r="A4000" t="s">
        <v>15443</v>
      </c>
      <c r="B4000" t="s">
        <v>15444</v>
      </c>
      <c r="C4000" t="s">
        <v>36964</v>
      </c>
      <c r="D4000" t="s">
        <v>38169</v>
      </c>
      <c r="E4000" t="s">
        <v>15445</v>
      </c>
      <c r="F4000" t="s">
        <v>15446</v>
      </c>
      <c r="G4000" s="2">
        <v>45656</v>
      </c>
      <c r="H4000" t="s">
        <v>83</v>
      </c>
      <c r="I4000">
        <v>1</v>
      </c>
      <c r="J4000">
        <f t="shared" si="126"/>
        <v>150</v>
      </c>
      <c r="K4000" s="3">
        <v>0</v>
      </c>
      <c r="L4000" s="3">
        <f t="shared" si="127"/>
        <v>150</v>
      </c>
      <c r="M4000">
        <v>150</v>
      </c>
      <c r="N4000" s="3">
        <f>Table2[[#This Row],[Total Cost]]-Table2[[#This Row],[Total Sales]]</f>
        <v>0</v>
      </c>
      <c r="O4000" t="s">
        <v>84</v>
      </c>
      <c r="P4000" t="s">
        <v>17</v>
      </c>
    </row>
    <row r="4001" spans="1:16">
      <c r="A4001" t="s">
        <v>15447</v>
      </c>
      <c r="B4001" t="s">
        <v>15448</v>
      </c>
      <c r="C4001" t="s">
        <v>37303</v>
      </c>
      <c r="D4001" t="s">
        <v>36954</v>
      </c>
      <c r="E4001" t="s">
        <v>15449</v>
      </c>
      <c r="F4001" t="s">
        <v>15450</v>
      </c>
      <c r="G4001" s="2">
        <v>45621</v>
      </c>
      <c r="H4001" t="s">
        <v>42</v>
      </c>
      <c r="I4001">
        <v>1</v>
      </c>
      <c r="J4001">
        <f t="shared" si="126"/>
        <v>200</v>
      </c>
      <c r="K4001" s="3">
        <v>0</v>
      </c>
      <c r="L4001" s="3">
        <f t="shared" si="127"/>
        <v>200</v>
      </c>
      <c r="M4001">
        <v>200</v>
      </c>
      <c r="N4001" s="3">
        <f>Table2[[#This Row],[Total Cost]]-Table2[[#This Row],[Total Sales]]</f>
        <v>0</v>
      </c>
      <c r="O4001" t="s">
        <v>16</v>
      </c>
      <c r="P4001" t="s">
        <v>17</v>
      </c>
    </row>
    <row r="4002" spans="1:16">
      <c r="A4002" t="s">
        <v>15451</v>
      </c>
      <c r="B4002" t="s">
        <v>15452</v>
      </c>
      <c r="C4002" t="s">
        <v>37158</v>
      </c>
      <c r="D4002" t="s">
        <v>37554</v>
      </c>
      <c r="E4002" t="s">
        <v>15453</v>
      </c>
      <c r="F4002" t="s">
        <v>1599</v>
      </c>
      <c r="G4002" s="2">
        <v>45641</v>
      </c>
      <c r="H4002" t="s">
        <v>15</v>
      </c>
      <c r="I4002">
        <v>3</v>
      </c>
      <c r="J4002">
        <f t="shared" si="126"/>
        <v>800</v>
      </c>
      <c r="K4002" s="3">
        <v>5</v>
      </c>
      <c r="L4002" s="3">
        <f t="shared" si="127"/>
        <v>2400</v>
      </c>
      <c r="M4002">
        <v>2280</v>
      </c>
      <c r="N4002" s="3">
        <f>Table2[[#This Row],[Total Cost]]-Table2[[#This Row],[Total Sales]]</f>
        <v>120</v>
      </c>
      <c r="O4002" t="s">
        <v>23</v>
      </c>
      <c r="P4002" t="s">
        <v>17</v>
      </c>
    </row>
    <row r="4003" spans="1:16">
      <c r="A4003" t="s">
        <v>15454</v>
      </c>
      <c r="B4003" t="s">
        <v>15455</v>
      </c>
      <c r="C4003" t="s">
        <v>37273</v>
      </c>
      <c r="D4003" t="s">
        <v>37198</v>
      </c>
      <c r="E4003" t="s">
        <v>15456</v>
      </c>
      <c r="F4003" t="s">
        <v>15457</v>
      </c>
      <c r="G4003" s="2">
        <v>45585</v>
      </c>
      <c r="H4003" t="s">
        <v>83</v>
      </c>
      <c r="I4003">
        <v>4</v>
      </c>
      <c r="J4003">
        <f t="shared" si="126"/>
        <v>150</v>
      </c>
      <c r="K4003" s="3">
        <v>5</v>
      </c>
      <c r="L4003" s="3">
        <f t="shared" si="127"/>
        <v>600</v>
      </c>
      <c r="M4003">
        <v>570</v>
      </c>
      <c r="N4003" s="3">
        <f>Table2[[#This Row],[Total Cost]]-Table2[[#This Row],[Total Sales]]</f>
        <v>30</v>
      </c>
      <c r="O4003" t="s">
        <v>84</v>
      </c>
      <c r="P4003" t="s">
        <v>17</v>
      </c>
    </row>
    <row r="4004" spans="1:16">
      <c r="A4004" t="s">
        <v>15458</v>
      </c>
      <c r="B4004" t="s">
        <v>15459</v>
      </c>
      <c r="C4004" t="s">
        <v>37133</v>
      </c>
      <c r="D4004" t="s">
        <v>38004</v>
      </c>
      <c r="E4004" t="s">
        <v>15460</v>
      </c>
      <c r="F4004" t="s">
        <v>15461</v>
      </c>
      <c r="G4004" s="2">
        <v>45766</v>
      </c>
      <c r="H4004" t="s">
        <v>73</v>
      </c>
      <c r="I4004">
        <v>3</v>
      </c>
      <c r="J4004">
        <f t="shared" si="126"/>
        <v>120</v>
      </c>
      <c r="K4004" s="3">
        <v>0</v>
      </c>
      <c r="L4004" s="3">
        <f t="shared" si="127"/>
        <v>360</v>
      </c>
      <c r="M4004">
        <v>360</v>
      </c>
      <c r="N4004" s="3">
        <f>Table2[[#This Row],[Total Cost]]-Table2[[#This Row],[Total Sales]]</f>
        <v>0</v>
      </c>
      <c r="O4004" t="s">
        <v>84</v>
      </c>
      <c r="P4004" t="s">
        <v>78</v>
      </c>
    </row>
    <row r="4005" spans="1:16">
      <c r="A4005" t="s">
        <v>15462</v>
      </c>
      <c r="B4005" t="s">
        <v>15463</v>
      </c>
      <c r="C4005" t="s">
        <v>36966</v>
      </c>
      <c r="D4005" t="s">
        <v>37215</v>
      </c>
      <c r="E4005" t="s">
        <v>15464</v>
      </c>
      <c r="F4005" t="s">
        <v>15465</v>
      </c>
      <c r="G4005" s="2">
        <v>45617</v>
      </c>
      <c r="H4005" t="s">
        <v>47</v>
      </c>
      <c r="I4005">
        <v>3</v>
      </c>
      <c r="J4005">
        <f t="shared" si="126"/>
        <v>1200</v>
      </c>
      <c r="K4005" s="3">
        <v>5</v>
      </c>
      <c r="L4005" s="3">
        <f t="shared" si="127"/>
        <v>3600</v>
      </c>
      <c r="M4005">
        <v>3420</v>
      </c>
      <c r="N4005" s="3">
        <f>Table2[[#This Row],[Total Cost]]-Table2[[#This Row],[Total Sales]]</f>
        <v>180</v>
      </c>
      <c r="O4005" t="s">
        <v>84</v>
      </c>
      <c r="P4005" t="s">
        <v>17</v>
      </c>
    </row>
    <row r="4006" spans="1:16">
      <c r="A4006" t="s">
        <v>15466</v>
      </c>
      <c r="B4006" t="s">
        <v>15467</v>
      </c>
      <c r="C4006" t="s">
        <v>37814</v>
      </c>
      <c r="D4006" t="s">
        <v>37216</v>
      </c>
      <c r="E4006" t="s">
        <v>15468</v>
      </c>
      <c r="F4006" t="s">
        <v>15469</v>
      </c>
      <c r="G4006" s="2">
        <v>45562</v>
      </c>
      <c r="H4006" t="s">
        <v>28</v>
      </c>
      <c r="I4006">
        <v>3</v>
      </c>
      <c r="J4006">
        <f t="shared" si="126"/>
        <v>300</v>
      </c>
      <c r="K4006" s="3">
        <v>5</v>
      </c>
      <c r="L4006" s="3">
        <f t="shared" si="127"/>
        <v>900</v>
      </c>
      <c r="M4006">
        <v>855</v>
      </c>
      <c r="N4006" s="3">
        <f>Table2[[#This Row],[Total Cost]]-Table2[[#This Row],[Total Sales]]</f>
        <v>45</v>
      </c>
      <c r="O4006" t="s">
        <v>23</v>
      </c>
      <c r="P4006" t="s">
        <v>17</v>
      </c>
    </row>
    <row r="4007" spans="1:16">
      <c r="A4007" t="s">
        <v>15470</v>
      </c>
      <c r="B4007" t="s">
        <v>15471</v>
      </c>
      <c r="C4007" t="s">
        <v>36978</v>
      </c>
      <c r="D4007" t="s">
        <v>38316</v>
      </c>
      <c r="E4007" t="s">
        <v>15472</v>
      </c>
      <c r="F4007" t="s">
        <v>15473</v>
      </c>
      <c r="G4007" s="2">
        <v>45684</v>
      </c>
      <c r="H4007" t="s">
        <v>22</v>
      </c>
      <c r="I4007">
        <v>2</v>
      </c>
      <c r="J4007">
        <f t="shared" si="126"/>
        <v>100</v>
      </c>
      <c r="K4007" s="3">
        <v>0</v>
      </c>
      <c r="L4007" s="3">
        <f t="shared" si="127"/>
        <v>200</v>
      </c>
      <c r="M4007">
        <v>200</v>
      </c>
      <c r="N4007" s="3">
        <f>Table2[[#This Row],[Total Cost]]-Table2[[#This Row],[Total Sales]]</f>
        <v>0</v>
      </c>
      <c r="O4007" t="s">
        <v>33</v>
      </c>
      <c r="P4007" t="s">
        <v>17</v>
      </c>
    </row>
    <row r="4008" spans="1:16">
      <c r="A4008" t="s">
        <v>15474</v>
      </c>
      <c r="B4008" t="s">
        <v>15475</v>
      </c>
      <c r="C4008" t="s">
        <v>37246</v>
      </c>
      <c r="D4008" t="s">
        <v>37645</v>
      </c>
      <c r="E4008" t="s">
        <v>15476</v>
      </c>
      <c r="F4008" t="s">
        <v>15477</v>
      </c>
      <c r="G4008" s="2">
        <v>45659</v>
      </c>
      <c r="H4008" t="s">
        <v>42</v>
      </c>
      <c r="I4008">
        <v>3</v>
      </c>
      <c r="J4008">
        <f t="shared" si="126"/>
        <v>200</v>
      </c>
      <c r="K4008" s="3">
        <v>0</v>
      </c>
      <c r="L4008" s="3">
        <f t="shared" si="127"/>
        <v>600</v>
      </c>
      <c r="M4008">
        <v>600</v>
      </c>
      <c r="N4008" s="3">
        <f>Table2[[#This Row],[Total Cost]]-Table2[[#This Row],[Total Sales]]</f>
        <v>0</v>
      </c>
      <c r="O4008" t="s">
        <v>16</v>
      </c>
      <c r="P4008" t="s">
        <v>17</v>
      </c>
    </row>
    <row r="4009" spans="1:16">
      <c r="A4009" t="s">
        <v>15478</v>
      </c>
      <c r="B4009" t="s">
        <v>15479</v>
      </c>
      <c r="C4009" t="s">
        <v>37340</v>
      </c>
      <c r="D4009" t="s">
        <v>38317</v>
      </c>
      <c r="E4009" t="s">
        <v>15480</v>
      </c>
      <c r="F4009" t="s">
        <v>15481</v>
      </c>
      <c r="G4009" s="2">
        <v>45756</v>
      </c>
      <c r="H4009" t="s">
        <v>89</v>
      </c>
      <c r="I4009">
        <v>1</v>
      </c>
      <c r="J4009">
        <f t="shared" si="126"/>
        <v>50</v>
      </c>
      <c r="K4009" s="3">
        <v>0</v>
      </c>
      <c r="L4009" s="3">
        <f t="shared" si="127"/>
        <v>50</v>
      </c>
      <c r="M4009">
        <v>50</v>
      </c>
      <c r="N4009" s="3">
        <f>Table2[[#This Row],[Total Cost]]-Table2[[#This Row],[Total Sales]]</f>
        <v>0</v>
      </c>
      <c r="O4009" t="s">
        <v>16</v>
      </c>
      <c r="P4009" t="s">
        <v>17</v>
      </c>
    </row>
    <row r="4010" spans="1:16">
      <c r="A4010" t="s">
        <v>15482</v>
      </c>
      <c r="B4010" t="s">
        <v>15483</v>
      </c>
      <c r="C4010" t="s">
        <v>37087</v>
      </c>
      <c r="D4010" t="s">
        <v>38061</v>
      </c>
      <c r="E4010" t="s">
        <v>15484</v>
      </c>
      <c r="F4010" t="s">
        <v>15485</v>
      </c>
      <c r="G4010" s="2">
        <v>45606</v>
      </c>
      <c r="H4010" t="s">
        <v>15</v>
      </c>
      <c r="I4010">
        <v>2</v>
      </c>
      <c r="J4010">
        <f t="shared" si="126"/>
        <v>800</v>
      </c>
      <c r="K4010" s="3">
        <v>5</v>
      </c>
      <c r="L4010" s="3">
        <f t="shared" si="127"/>
        <v>1600</v>
      </c>
      <c r="M4010">
        <v>1520</v>
      </c>
      <c r="N4010" s="3">
        <f>Table2[[#This Row],[Total Cost]]-Table2[[#This Row],[Total Sales]]</f>
        <v>80</v>
      </c>
      <c r="O4010" t="s">
        <v>84</v>
      </c>
      <c r="P4010" t="s">
        <v>78</v>
      </c>
    </row>
    <row r="4011" spans="1:16">
      <c r="A4011" t="s">
        <v>15486</v>
      </c>
      <c r="B4011" t="s">
        <v>15487</v>
      </c>
      <c r="C4011" t="s">
        <v>37177</v>
      </c>
      <c r="D4011" t="s">
        <v>37034</v>
      </c>
      <c r="E4011" t="s">
        <v>15488</v>
      </c>
      <c r="F4011" t="s">
        <v>11186</v>
      </c>
      <c r="G4011" s="2">
        <v>45442</v>
      </c>
      <c r="H4011" t="s">
        <v>42</v>
      </c>
      <c r="I4011">
        <v>4</v>
      </c>
      <c r="J4011">
        <f t="shared" si="126"/>
        <v>200</v>
      </c>
      <c r="K4011" s="3">
        <v>0</v>
      </c>
      <c r="L4011" s="3">
        <f t="shared" si="127"/>
        <v>800</v>
      </c>
      <c r="M4011">
        <v>800</v>
      </c>
      <c r="N4011" s="3">
        <f>Table2[[#This Row],[Total Cost]]-Table2[[#This Row],[Total Sales]]</f>
        <v>0</v>
      </c>
      <c r="O4011" t="s">
        <v>84</v>
      </c>
      <c r="P4011" t="s">
        <v>17</v>
      </c>
    </row>
    <row r="4012" spans="1:16">
      <c r="A4012" t="s">
        <v>15489</v>
      </c>
      <c r="B4012" t="s">
        <v>15490</v>
      </c>
      <c r="C4012" t="s">
        <v>37703</v>
      </c>
      <c r="D4012" t="s">
        <v>37286</v>
      </c>
      <c r="E4012" t="s">
        <v>15491</v>
      </c>
      <c r="F4012" t="s">
        <v>15492</v>
      </c>
      <c r="G4012" s="2">
        <v>45440</v>
      </c>
      <c r="H4012" t="s">
        <v>56</v>
      </c>
      <c r="I4012">
        <v>3</v>
      </c>
      <c r="J4012">
        <f t="shared" si="126"/>
        <v>90</v>
      </c>
      <c r="K4012" s="3">
        <v>5</v>
      </c>
      <c r="L4012" s="3">
        <f t="shared" si="127"/>
        <v>270</v>
      </c>
      <c r="M4012">
        <v>256.5</v>
      </c>
      <c r="N4012" s="3">
        <f>Table2[[#This Row],[Total Cost]]-Table2[[#This Row],[Total Sales]]</f>
        <v>13.5</v>
      </c>
      <c r="O4012" t="s">
        <v>90</v>
      </c>
      <c r="P4012" t="s">
        <v>17</v>
      </c>
    </row>
    <row r="4013" spans="1:16">
      <c r="A4013" t="s">
        <v>15493</v>
      </c>
      <c r="B4013" t="s">
        <v>15494</v>
      </c>
      <c r="C4013" t="s">
        <v>37180</v>
      </c>
      <c r="D4013" t="s">
        <v>38099</v>
      </c>
      <c r="E4013" t="s">
        <v>15495</v>
      </c>
      <c r="F4013" t="s">
        <v>15496</v>
      </c>
      <c r="G4013" s="2">
        <v>45745</v>
      </c>
      <c r="H4013" t="s">
        <v>47</v>
      </c>
      <c r="I4013">
        <v>4</v>
      </c>
      <c r="J4013">
        <f t="shared" si="126"/>
        <v>1200</v>
      </c>
      <c r="K4013" s="3">
        <v>5</v>
      </c>
      <c r="L4013" s="3">
        <f t="shared" si="127"/>
        <v>4800</v>
      </c>
      <c r="M4013">
        <v>4560</v>
      </c>
      <c r="N4013" s="3">
        <f>Table2[[#This Row],[Total Cost]]-Table2[[#This Row],[Total Sales]]</f>
        <v>240</v>
      </c>
      <c r="O4013" t="s">
        <v>84</v>
      </c>
      <c r="P4013" t="s">
        <v>17</v>
      </c>
    </row>
    <row r="4014" spans="1:16">
      <c r="A4014" t="s">
        <v>15497</v>
      </c>
      <c r="B4014" t="s">
        <v>15498</v>
      </c>
      <c r="C4014" t="s">
        <v>37027</v>
      </c>
      <c r="D4014" t="s">
        <v>38318</v>
      </c>
      <c r="E4014" t="s">
        <v>15499</v>
      </c>
      <c r="F4014" t="s">
        <v>15500</v>
      </c>
      <c r="G4014" s="2">
        <v>45762</v>
      </c>
      <c r="H4014" t="s">
        <v>42</v>
      </c>
      <c r="I4014">
        <v>1</v>
      </c>
      <c r="J4014">
        <f t="shared" si="126"/>
        <v>200</v>
      </c>
      <c r="K4014" s="3">
        <v>0</v>
      </c>
      <c r="L4014" s="3">
        <f t="shared" si="127"/>
        <v>200</v>
      </c>
      <c r="M4014">
        <v>200</v>
      </c>
      <c r="N4014" s="3">
        <f>Table2[[#This Row],[Total Cost]]-Table2[[#This Row],[Total Sales]]</f>
        <v>0</v>
      </c>
      <c r="O4014" t="s">
        <v>84</v>
      </c>
      <c r="P4014" t="s">
        <v>78</v>
      </c>
    </row>
    <row r="4015" spans="1:16">
      <c r="A4015" t="s">
        <v>15501</v>
      </c>
      <c r="B4015" t="s">
        <v>15502</v>
      </c>
      <c r="C4015" t="s">
        <v>37031</v>
      </c>
      <c r="D4015" t="s">
        <v>37042</v>
      </c>
      <c r="E4015" t="s">
        <v>15503</v>
      </c>
      <c r="F4015" t="s">
        <v>15504</v>
      </c>
      <c r="G4015" s="2">
        <v>45487</v>
      </c>
      <c r="H4015" t="s">
        <v>56</v>
      </c>
      <c r="I4015">
        <v>2</v>
      </c>
      <c r="J4015">
        <f t="shared" si="126"/>
        <v>90</v>
      </c>
      <c r="K4015" s="3">
        <v>10</v>
      </c>
      <c r="L4015" s="3">
        <f t="shared" si="127"/>
        <v>180</v>
      </c>
      <c r="M4015">
        <v>162</v>
      </c>
      <c r="N4015" s="3">
        <f>Table2[[#This Row],[Total Cost]]-Table2[[#This Row],[Total Sales]]</f>
        <v>18</v>
      </c>
      <c r="O4015" t="s">
        <v>33</v>
      </c>
      <c r="P4015" t="s">
        <v>17</v>
      </c>
    </row>
    <row r="4016" spans="1:16">
      <c r="A4016" t="s">
        <v>15505</v>
      </c>
      <c r="B4016" t="s">
        <v>15506</v>
      </c>
      <c r="C4016" t="s">
        <v>38319</v>
      </c>
      <c r="D4016" t="s">
        <v>37413</v>
      </c>
      <c r="E4016" t="s">
        <v>15507</v>
      </c>
      <c r="F4016" t="s">
        <v>15508</v>
      </c>
      <c r="G4016" s="2">
        <v>45553</v>
      </c>
      <c r="H4016" t="s">
        <v>73</v>
      </c>
      <c r="I4016">
        <v>4</v>
      </c>
      <c r="J4016">
        <f t="shared" si="126"/>
        <v>120</v>
      </c>
      <c r="K4016" s="3">
        <v>0</v>
      </c>
      <c r="L4016" s="3">
        <f t="shared" si="127"/>
        <v>480</v>
      </c>
      <c r="M4016">
        <v>480</v>
      </c>
      <c r="N4016" s="3">
        <f>Table2[[#This Row],[Total Cost]]-Table2[[#This Row],[Total Sales]]</f>
        <v>0</v>
      </c>
      <c r="O4016" t="s">
        <v>23</v>
      </c>
      <c r="P4016" t="s">
        <v>17</v>
      </c>
    </row>
    <row r="4017" spans="1:16">
      <c r="A4017" t="s">
        <v>15509</v>
      </c>
      <c r="B4017" t="s">
        <v>15510</v>
      </c>
      <c r="C4017" t="s">
        <v>37010</v>
      </c>
      <c r="D4017" t="s">
        <v>37513</v>
      </c>
      <c r="E4017" t="s">
        <v>15511</v>
      </c>
      <c r="F4017" t="s">
        <v>15512</v>
      </c>
      <c r="G4017" s="2">
        <v>45702</v>
      </c>
      <c r="H4017" t="s">
        <v>47</v>
      </c>
      <c r="I4017">
        <v>4</v>
      </c>
      <c r="J4017">
        <f t="shared" si="126"/>
        <v>1200</v>
      </c>
      <c r="K4017" s="3">
        <v>0</v>
      </c>
      <c r="L4017" s="3">
        <f t="shared" si="127"/>
        <v>4800</v>
      </c>
      <c r="M4017">
        <v>4800</v>
      </c>
      <c r="N4017" s="3">
        <f>Table2[[#This Row],[Total Cost]]-Table2[[#This Row],[Total Sales]]</f>
        <v>0</v>
      </c>
      <c r="O4017" t="s">
        <v>33</v>
      </c>
      <c r="P4017" t="s">
        <v>17</v>
      </c>
    </row>
    <row r="4018" spans="1:16">
      <c r="A4018" t="s">
        <v>15513</v>
      </c>
      <c r="B4018" t="s">
        <v>15514</v>
      </c>
      <c r="C4018" t="s">
        <v>37129</v>
      </c>
      <c r="D4018" t="s">
        <v>37511</v>
      </c>
      <c r="E4018" t="s">
        <v>15515</v>
      </c>
      <c r="F4018" t="s">
        <v>15516</v>
      </c>
      <c r="G4018" s="2">
        <v>45528</v>
      </c>
      <c r="H4018" t="s">
        <v>47</v>
      </c>
      <c r="I4018">
        <v>1</v>
      </c>
      <c r="J4018">
        <f t="shared" si="126"/>
        <v>1200</v>
      </c>
      <c r="K4018" s="3">
        <v>15</v>
      </c>
      <c r="L4018" s="3">
        <f t="shared" si="127"/>
        <v>1200</v>
      </c>
      <c r="M4018">
        <v>1020</v>
      </c>
      <c r="N4018" s="3">
        <f>Table2[[#This Row],[Total Cost]]-Table2[[#This Row],[Total Sales]]</f>
        <v>180</v>
      </c>
      <c r="O4018" t="s">
        <v>84</v>
      </c>
      <c r="P4018" t="s">
        <v>17</v>
      </c>
    </row>
    <row r="4019" spans="1:16">
      <c r="A4019" t="s">
        <v>15517</v>
      </c>
      <c r="B4019" t="s">
        <v>15518</v>
      </c>
      <c r="C4019" t="s">
        <v>37823</v>
      </c>
      <c r="D4019" t="s">
        <v>37024</v>
      </c>
      <c r="E4019" t="s">
        <v>15519</v>
      </c>
      <c r="F4019" t="s">
        <v>3791</v>
      </c>
      <c r="G4019" s="2">
        <v>45662</v>
      </c>
      <c r="H4019" t="s">
        <v>89</v>
      </c>
      <c r="I4019">
        <v>2</v>
      </c>
      <c r="J4019">
        <f t="shared" si="126"/>
        <v>50</v>
      </c>
      <c r="K4019" s="3">
        <v>0</v>
      </c>
      <c r="L4019" s="3">
        <f t="shared" si="127"/>
        <v>100</v>
      </c>
      <c r="M4019">
        <v>100</v>
      </c>
      <c r="N4019" s="3">
        <f>Table2[[#This Row],[Total Cost]]-Table2[[#This Row],[Total Sales]]</f>
        <v>0</v>
      </c>
      <c r="O4019" t="s">
        <v>33</v>
      </c>
      <c r="P4019" t="s">
        <v>17</v>
      </c>
    </row>
    <row r="4020" spans="1:16">
      <c r="A4020" t="s">
        <v>15520</v>
      </c>
      <c r="B4020" t="s">
        <v>15521</v>
      </c>
      <c r="C4020" t="s">
        <v>37697</v>
      </c>
      <c r="D4020" t="s">
        <v>36980</v>
      </c>
      <c r="E4020" t="s">
        <v>15522</v>
      </c>
      <c r="F4020" t="s">
        <v>15523</v>
      </c>
      <c r="G4020" s="2">
        <v>45760</v>
      </c>
      <c r="H4020" t="s">
        <v>15</v>
      </c>
      <c r="I4020">
        <v>3</v>
      </c>
      <c r="J4020">
        <f t="shared" si="126"/>
        <v>800</v>
      </c>
      <c r="K4020" s="3">
        <v>0</v>
      </c>
      <c r="L4020" s="3">
        <f t="shared" si="127"/>
        <v>2400</v>
      </c>
      <c r="M4020">
        <v>2400</v>
      </c>
      <c r="N4020" s="3">
        <f>Table2[[#This Row],[Total Cost]]-Table2[[#This Row],[Total Sales]]</f>
        <v>0</v>
      </c>
      <c r="O4020" t="s">
        <v>90</v>
      </c>
      <c r="P4020" t="s">
        <v>17</v>
      </c>
    </row>
    <row r="4021" spans="1:16">
      <c r="A4021" s="1" t="s">
        <v>15524</v>
      </c>
      <c r="B4021" t="s">
        <v>15525</v>
      </c>
      <c r="C4021" t="s">
        <v>37358</v>
      </c>
      <c r="D4021" t="s">
        <v>37342</v>
      </c>
      <c r="E4021" t="s">
        <v>15526</v>
      </c>
      <c r="F4021" t="s">
        <v>15527</v>
      </c>
      <c r="G4021" s="2">
        <v>45765</v>
      </c>
      <c r="H4021" t="s">
        <v>42</v>
      </c>
      <c r="I4021">
        <v>3</v>
      </c>
      <c r="J4021">
        <f t="shared" si="126"/>
        <v>200</v>
      </c>
      <c r="K4021" s="3">
        <v>5</v>
      </c>
      <c r="L4021" s="3">
        <f t="shared" si="127"/>
        <v>600</v>
      </c>
      <c r="M4021">
        <v>570</v>
      </c>
      <c r="N4021" s="3">
        <f>Table2[[#This Row],[Total Cost]]-Table2[[#This Row],[Total Sales]]</f>
        <v>30</v>
      </c>
      <c r="O4021" t="s">
        <v>84</v>
      </c>
      <c r="P4021" t="s">
        <v>78</v>
      </c>
    </row>
    <row r="4022" spans="1:16">
      <c r="A4022" t="s">
        <v>15528</v>
      </c>
      <c r="B4022" t="s">
        <v>15529</v>
      </c>
      <c r="C4022" t="s">
        <v>37842</v>
      </c>
      <c r="D4022" t="s">
        <v>37570</v>
      </c>
      <c r="E4022" t="s">
        <v>15530</v>
      </c>
      <c r="F4022" t="s">
        <v>15531</v>
      </c>
      <c r="G4022" s="2">
        <v>45534</v>
      </c>
      <c r="H4022" t="s">
        <v>15</v>
      </c>
      <c r="I4022">
        <v>4</v>
      </c>
      <c r="J4022">
        <f t="shared" si="126"/>
        <v>800</v>
      </c>
      <c r="K4022" s="3">
        <v>10</v>
      </c>
      <c r="L4022" s="3">
        <f t="shared" si="127"/>
        <v>3200</v>
      </c>
      <c r="M4022">
        <v>2880</v>
      </c>
      <c r="N4022" s="3">
        <f>Table2[[#This Row],[Total Cost]]-Table2[[#This Row],[Total Sales]]</f>
        <v>320</v>
      </c>
      <c r="O4022" t="s">
        <v>84</v>
      </c>
      <c r="P4022" t="s">
        <v>17</v>
      </c>
    </row>
    <row r="4023" spans="1:16">
      <c r="A4023" t="s">
        <v>15532</v>
      </c>
      <c r="B4023" t="s">
        <v>15533</v>
      </c>
      <c r="C4023" t="s">
        <v>37096</v>
      </c>
      <c r="D4023" t="s">
        <v>38018</v>
      </c>
      <c r="E4023" t="s">
        <v>15534</v>
      </c>
      <c r="F4023" t="s">
        <v>15535</v>
      </c>
      <c r="G4023" s="2">
        <v>45679</v>
      </c>
      <c r="H4023" t="s">
        <v>89</v>
      </c>
      <c r="I4023">
        <v>3</v>
      </c>
      <c r="J4023">
        <f t="shared" si="126"/>
        <v>50</v>
      </c>
      <c r="K4023" s="3">
        <v>0</v>
      </c>
      <c r="L4023" s="3">
        <f t="shared" si="127"/>
        <v>150</v>
      </c>
      <c r="M4023">
        <v>150</v>
      </c>
      <c r="N4023" s="3">
        <f>Table2[[#This Row],[Total Cost]]-Table2[[#This Row],[Total Sales]]</f>
        <v>0</v>
      </c>
      <c r="O4023" t="s">
        <v>84</v>
      </c>
      <c r="P4023" t="s">
        <v>17</v>
      </c>
    </row>
    <row r="4024" spans="1:16">
      <c r="A4024" t="s">
        <v>15536</v>
      </c>
      <c r="B4024" t="s">
        <v>15537</v>
      </c>
      <c r="C4024" t="s">
        <v>37075</v>
      </c>
      <c r="D4024" t="s">
        <v>36959</v>
      </c>
      <c r="E4024" t="s">
        <v>15538</v>
      </c>
      <c r="F4024" t="s">
        <v>15539</v>
      </c>
      <c r="G4024" s="2">
        <v>45651</v>
      </c>
      <c r="H4024" t="s">
        <v>42</v>
      </c>
      <c r="I4024">
        <v>2</v>
      </c>
      <c r="J4024">
        <f t="shared" si="126"/>
        <v>200</v>
      </c>
      <c r="K4024" s="3">
        <v>0</v>
      </c>
      <c r="L4024" s="3">
        <f t="shared" si="127"/>
        <v>400</v>
      </c>
      <c r="M4024">
        <v>400</v>
      </c>
      <c r="N4024" s="3">
        <f>Table2[[#This Row],[Total Cost]]-Table2[[#This Row],[Total Sales]]</f>
        <v>0</v>
      </c>
      <c r="O4024" t="s">
        <v>16</v>
      </c>
      <c r="P4024" t="s">
        <v>17</v>
      </c>
    </row>
    <row r="4025" spans="1:16">
      <c r="A4025" t="s">
        <v>15540</v>
      </c>
      <c r="B4025" t="s">
        <v>15541</v>
      </c>
      <c r="C4025" t="s">
        <v>37205</v>
      </c>
      <c r="D4025" t="s">
        <v>37138</v>
      </c>
      <c r="E4025" t="s">
        <v>15542</v>
      </c>
      <c r="F4025" t="s">
        <v>15543</v>
      </c>
      <c r="G4025" s="2">
        <v>45669</v>
      </c>
      <c r="H4025" t="s">
        <v>83</v>
      </c>
      <c r="I4025">
        <v>2</v>
      </c>
      <c r="J4025">
        <f t="shared" si="126"/>
        <v>150</v>
      </c>
      <c r="K4025" s="3">
        <v>0</v>
      </c>
      <c r="L4025" s="3">
        <f t="shared" si="127"/>
        <v>300</v>
      </c>
      <c r="M4025">
        <v>300</v>
      </c>
      <c r="N4025" s="3">
        <f>Table2[[#This Row],[Total Cost]]-Table2[[#This Row],[Total Sales]]</f>
        <v>0</v>
      </c>
      <c r="O4025" t="s">
        <v>90</v>
      </c>
      <c r="P4025" t="s">
        <v>17</v>
      </c>
    </row>
    <row r="4026" spans="1:16">
      <c r="A4026" t="s">
        <v>15544</v>
      </c>
      <c r="B4026" t="s">
        <v>15545</v>
      </c>
      <c r="C4026" t="s">
        <v>38311</v>
      </c>
      <c r="D4026" t="s">
        <v>36959</v>
      </c>
      <c r="E4026" t="s">
        <v>15546</v>
      </c>
      <c r="F4026" t="s">
        <v>15547</v>
      </c>
      <c r="G4026" s="2">
        <v>45684</v>
      </c>
      <c r="H4026" t="s">
        <v>28</v>
      </c>
      <c r="I4026">
        <v>1</v>
      </c>
      <c r="J4026">
        <f t="shared" si="126"/>
        <v>300</v>
      </c>
      <c r="K4026" s="3">
        <v>5</v>
      </c>
      <c r="L4026" s="3">
        <f t="shared" si="127"/>
        <v>300</v>
      </c>
      <c r="M4026">
        <v>285</v>
      </c>
      <c r="N4026" s="3">
        <f>Table2[[#This Row],[Total Cost]]-Table2[[#This Row],[Total Sales]]</f>
        <v>15</v>
      </c>
      <c r="O4026" t="s">
        <v>84</v>
      </c>
      <c r="P4026" t="s">
        <v>17</v>
      </c>
    </row>
    <row r="4027" spans="1:16">
      <c r="A4027" t="s">
        <v>15548</v>
      </c>
      <c r="B4027" t="s">
        <v>15549</v>
      </c>
      <c r="C4027" t="s">
        <v>37116</v>
      </c>
      <c r="D4027" t="s">
        <v>37034</v>
      </c>
      <c r="E4027" t="s">
        <v>15550</v>
      </c>
      <c r="F4027" t="s">
        <v>2574</v>
      </c>
      <c r="G4027" s="2">
        <v>45599</v>
      </c>
      <c r="H4027" t="s">
        <v>89</v>
      </c>
      <c r="I4027">
        <v>2</v>
      </c>
      <c r="J4027">
        <f t="shared" si="126"/>
        <v>50</v>
      </c>
      <c r="K4027" s="3">
        <v>0</v>
      </c>
      <c r="L4027" s="3">
        <f t="shared" si="127"/>
        <v>100</v>
      </c>
      <c r="M4027">
        <v>100</v>
      </c>
      <c r="N4027" s="3">
        <f>Table2[[#This Row],[Total Cost]]-Table2[[#This Row],[Total Sales]]</f>
        <v>0</v>
      </c>
      <c r="O4027" t="s">
        <v>84</v>
      </c>
      <c r="P4027" t="s">
        <v>17</v>
      </c>
    </row>
    <row r="4028" spans="1:16">
      <c r="A4028" t="s">
        <v>15551</v>
      </c>
      <c r="B4028" t="s">
        <v>444</v>
      </c>
      <c r="C4028" t="s">
        <v>37010</v>
      </c>
      <c r="D4028" t="s">
        <v>37124</v>
      </c>
      <c r="E4028" t="s">
        <v>15552</v>
      </c>
      <c r="F4028" t="s">
        <v>15553</v>
      </c>
      <c r="G4028" s="2">
        <v>45559</v>
      </c>
      <c r="H4028" t="s">
        <v>28</v>
      </c>
      <c r="I4028">
        <v>1</v>
      </c>
      <c r="J4028">
        <f t="shared" si="126"/>
        <v>300</v>
      </c>
      <c r="K4028" s="3">
        <v>0</v>
      </c>
      <c r="L4028" s="3">
        <f t="shared" si="127"/>
        <v>300</v>
      </c>
      <c r="M4028">
        <v>300</v>
      </c>
      <c r="N4028" s="3">
        <f>Table2[[#This Row],[Total Cost]]-Table2[[#This Row],[Total Sales]]</f>
        <v>0</v>
      </c>
      <c r="O4028" t="s">
        <v>33</v>
      </c>
      <c r="P4028" t="s">
        <v>17</v>
      </c>
    </row>
    <row r="4029" spans="1:16">
      <c r="A4029" t="s">
        <v>15554</v>
      </c>
      <c r="B4029" t="s">
        <v>15555</v>
      </c>
      <c r="C4029" t="s">
        <v>37753</v>
      </c>
      <c r="D4029" t="s">
        <v>37065</v>
      </c>
      <c r="E4029" t="s">
        <v>15556</v>
      </c>
      <c r="F4029" t="s">
        <v>15557</v>
      </c>
      <c r="G4029" s="2">
        <v>45752</v>
      </c>
      <c r="H4029" t="s">
        <v>28</v>
      </c>
      <c r="I4029">
        <v>4</v>
      </c>
      <c r="J4029">
        <f t="shared" si="126"/>
        <v>300</v>
      </c>
      <c r="K4029" s="3">
        <v>0</v>
      </c>
      <c r="L4029" s="3">
        <f t="shared" si="127"/>
        <v>1200</v>
      </c>
      <c r="M4029">
        <v>1200</v>
      </c>
      <c r="N4029" s="3">
        <f>Table2[[#This Row],[Total Cost]]-Table2[[#This Row],[Total Sales]]</f>
        <v>0</v>
      </c>
      <c r="O4029" t="s">
        <v>33</v>
      </c>
      <c r="P4029" t="s">
        <v>17</v>
      </c>
    </row>
    <row r="4030" spans="1:16">
      <c r="A4030" t="s">
        <v>15558</v>
      </c>
      <c r="B4030" t="s">
        <v>15559</v>
      </c>
      <c r="C4030" t="s">
        <v>37149</v>
      </c>
      <c r="D4030" t="s">
        <v>37859</v>
      </c>
      <c r="E4030" t="s">
        <v>15560</v>
      </c>
      <c r="F4030" t="s">
        <v>15561</v>
      </c>
      <c r="G4030" s="2">
        <v>45527</v>
      </c>
      <c r="H4030" t="s">
        <v>89</v>
      </c>
      <c r="I4030">
        <v>3</v>
      </c>
      <c r="J4030">
        <f t="shared" si="126"/>
        <v>50</v>
      </c>
      <c r="K4030" s="3">
        <v>15</v>
      </c>
      <c r="L4030" s="3">
        <f t="shared" si="127"/>
        <v>150</v>
      </c>
      <c r="M4030">
        <v>127.5</v>
      </c>
      <c r="N4030" s="3">
        <f>Table2[[#This Row],[Total Cost]]-Table2[[#This Row],[Total Sales]]</f>
        <v>22.5</v>
      </c>
      <c r="O4030" t="s">
        <v>33</v>
      </c>
      <c r="P4030" t="s">
        <v>17</v>
      </c>
    </row>
    <row r="4031" spans="1:16">
      <c r="A4031" t="s">
        <v>15562</v>
      </c>
      <c r="B4031" t="s">
        <v>15563</v>
      </c>
      <c r="C4031" t="s">
        <v>37096</v>
      </c>
      <c r="D4031" t="s">
        <v>37255</v>
      </c>
      <c r="E4031" t="s">
        <v>15564</v>
      </c>
      <c r="F4031" t="s">
        <v>15565</v>
      </c>
      <c r="G4031" s="2">
        <v>45501</v>
      </c>
      <c r="H4031" t="s">
        <v>73</v>
      </c>
      <c r="I4031">
        <v>2</v>
      </c>
      <c r="J4031">
        <f t="shared" si="126"/>
        <v>120</v>
      </c>
      <c r="K4031" s="3">
        <v>0</v>
      </c>
      <c r="L4031" s="3">
        <f t="shared" si="127"/>
        <v>240</v>
      </c>
      <c r="M4031">
        <v>240</v>
      </c>
      <c r="N4031" s="3">
        <f>Table2[[#This Row],[Total Cost]]-Table2[[#This Row],[Total Sales]]</f>
        <v>0</v>
      </c>
      <c r="O4031" t="s">
        <v>23</v>
      </c>
      <c r="P4031" t="s">
        <v>78</v>
      </c>
    </row>
    <row r="4032" spans="1:16">
      <c r="A4032" t="s">
        <v>15566</v>
      </c>
      <c r="B4032" t="s">
        <v>15567</v>
      </c>
      <c r="C4032" t="s">
        <v>37075</v>
      </c>
      <c r="D4032" t="s">
        <v>37115</v>
      </c>
      <c r="E4032" t="s">
        <v>15568</v>
      </c>
      <c r="F4032" t="s">
        <v>2189</v>
      </c>
      <c r="G4032" s="2">
        <v>45511</v>
      </c>
      <c r="H4032" t="s">
        <v>22</v>
      </c>
      <c r="I4032">
        <v>3</v>
      </c>
      <c r="J4032">
        <f t="shared" si="126"/>
        <v>100</v>
      </c>
      <c r="K4032" s="3">
        <v>0</v>
      </c>
      <c r="L4032" s="3">
        <f t="shared" si="127"/>
        <v>300</v>
      </c>
      <c r="M4032">
        <v>300</v>
      </c>
      <c r="N4032" s="3">
        <f>Table2[[#This Row],[Total Cost]]-Table2[[#This Row],[Total Sales]]</f>
        <v>0</v>
      </c>
      <c r="O4032" t="s">
        <v>84</v>
      </c>
      <c r="P4032" t="s">
        <v>17</v>
      </c>
    </row>
    <row r="4033" spans="1:16">
      <c r="A4033" t="s">
        <v>15569</v>
      </c>
      <c r="B4033" t="s">
        <v>15570</v>
      </c>
      <c r="C4033" t="s">
        <v>36970</v>
      </c>
      <c r="D4033" t="s">
        <v>37032</v>
      </c>
      <c r="E4033" t="s">
        <v>15571</v>
      </c>
      <c r="F4033" t="s">
        <v>15572</v>
      </c>
      <c r="G4033" s="2">
        <v>45582</v>
      </c>
      <c r="H4033" t="s">
        <v>42</v>
      </c>
      <c r="I4033">
        <v>3</v>
      </c>
      <c r="J4033">
        <f t="shared" si="126"/>
        <v>200</v>
      </c>
      <c r="K4033" s="3">
        <v>0</v>
      </c>
      <c r="L4033" s="3">
        <f t="shared" si="127"/>
        <v>600</v>
      </c>
      <c r="M4033">
        <v>600</v>
      </c>
      <c r="N4033" s="3">
        <f>Table2[[#This Row],[Total Cost]]-Table2[[#This Row],[Total Sales]]</f>
        <v>0</v>
      </c>
      <c r="O4033" t="s">
        <v>90</v>
      </c>
      <c r="P4033" t="s">
        <v>78</v>
      </c>
    </row>
    <row r="4034" spans="1:16">
      <c r="A4034" t="s">
        <v>15573</v>
      </c>
      <c r="B4034" t="s">
        <v>15574</v>
      </c>
      <c r="C4034" t="s">
        <v>38320</v>
      </c>
      <c r="D4034" t="s">
        <v>37115</v>
      </c>
      <c r="E4034" t="s">
        <v>15575</v>
      </c>
      <c r="F4034" t="s">
        <v>15576</v>
      </c>
      <c r="G4034" s="2">
        <v>45470</v>
      </c>
      <c r="H4034" t="s">
        <v>73</v>
      </c>
      <c r="I4034">
        <v>2</v>
      </c>
      <c r="J4034">
        <f t="shared" si="126"/>
        <v>120</v>
      </c>
      <c r="K4034" s="3">
        <v>0</v>
      </c>
      <c r="L4034" s="3">
        <f t="shared" si="127"/>
        <v>240</v>
      </c>
      <c r="M4034">
        <v>240</v>
      </c>
      <c r="N4034" s="3">
        <f>Table2[[#This Row],[Total Cost]]-Table2[[#This Row],[Total Sales]]</f>
        <v>0</v>
      </c>
      <c r="O4034" t="s">
        <v>23</v>
      </c>
      <c r="P4034" t="s">
        <v>17</v>
      </c>
    </row>
    <row r="4035" spans="1:16">
      <c r="A4035" t="s">
        <v>15577</v>
      </c>
      <c r="B4035" t="s">
        <v>15578</v>
      </c>
      <c r="C4035" t="s">
        <v>37149</v>
      </c>
      <c r="D4035" t="s">
        <v>37533</v>
      </c>
      <c r="E4035" t="s">
        <v>15579</v>
      </c>
      <c r="F4035" t="s">
        <v>15580</v>
      </c>
      <c r="G4035" s="2">
        <v>45559</v>
      </c>
      <c r="H4035" t="s">
        <v>28</v>
      </c>
      <c r="I4035">
        <v>4</v>
      </c>
      <c r="J4035">
        <f t="shared" ref="J4035:J4098" si="128">L4035/I4035</f>
        <v>300</v>
      </c>
      <c r="K4035" s="3">
        <v>0</v>
      </c>
      <c r="L4035" s="3">
        <f t="shared" si="127"/>
        <v>1200</v>
      </c>
      <c r="M4035">
        <v>1200</v>
      </c>
      <c r="N4035" s="3">
        <f>Table2[[#This Row],[Total Cost]]-Table2[[#This Row],[Total Sales]]</f>
        <v>0</v>
      </c>
      <c r="O4035" t="s">
        <v>90</v>
      </c>
      <c r="P4035" t="s">
        <v>17</v>
      </c>
    </row>
    <row r="4036" spans="1:16">
      <c r="A4036" t="s">
        <v>15581</v>
      </c>
      <c r="B4036" t="s">
        <v>15582</v>
      </c>
      <c r="C4036" t="s">
        <v>37403</v>
      </c>
      <c r="D4036" t="s">
        <v>37481</v>
      </c>
      <c r="E4036" t="s">
        <v>15583</v>
      </c>
      <c r="F4036" t="s">
        <v>15584</v>
      </c>
      <c r="G4036" s="2">
        <v>45588</v>
      </c>
      <c r="H4036" t="s">
        <v>15</v>
      </c>
      <c r="I4036">
        <v>2</v>
      </c>
      <c r="J4036">
        <f t="shared" si="128"/>
        <v>800</v>
      </c>
      <c r="K4036" s="3">
        <v>0</v>
      </c>
      <c r="L4036" s="3">
        <f t="shared" si="127"/>
        <v>1600</v>
      </c>
      <c r="M4036">
        <v>1600</v>
      </c>
      <c r="N4036" s="3">
        <f>Table2[[#This Row],[Total Cost]]-Table2[[#This Row],[Total Sales]]</f>
        <v>0</v>
      </c>
      <c r="O4036" t="s">
        <v>84</v>
      </c>
      <c r="P4036" t="s">
        <v>17</v>
      </c>
    </row>
    <row r="4037" spans="1:16">
      <c r="A4037" t="s">
        <v>15585</v>
      </c>
      <c r="B4037" t="s">
        <v>15586</v>
      </c>
      <c r="C4037" t="s">
        <v>37354</v>
      </c>
      <c r="D4037" t="s">
        <v>37410</v>
      </c>
      <c r="E4037" t="s">
        <v>15587</v>
      </c>
      <c r="F4037" t="s">
        <v>15588</v>
      </c>
      <c r="G4037" s="2">
        <v>45403</v>
      </c>
      <c r="H4037" t="s">
        <v>83</v>
      </c>
      <c r="I4037">
        <v>4</v>
      </c>
      <c r="J4037">
        <f t="shared" si="128"/>
        <v>150</v>
      </c>
      <c r="K4037" s="3">
        <v>5</v>
      </c>
      <c r="L4037" s="3">
        <f t="shared" si="127"/>
        <v>600</v>
      </c>
      <c r="M4037">
        <v>570</v>
      </c>
      <c r="N4037" s="3">
        <f>Table2[[#This Row],[Total Cost]]-Table2[[#This Row],[Total Sales]]</f>
        <v>30</v>
      </c>
      <c r="O4037" t="s">
        <v>23</v>
      </c>
      <c r="P4037" t="s">
        <v>17</v>
      </c>
    </row>
    <row r="4038" spans="1:16">
      <c r="A4038" t="s">
        <v>15589</v>
      </c>
      <c r="B4038" t="s">
        <v>15590</v>
      </c>
      <c r="C4038" t="s">
        <v>38321</v>
      </c>
      <c r="D4038" t="s">
        <v>37255</v>
      </c>
      <c r="E4038" t="s">
        <v>15591</v>
      </c>
      <c r="F4038" t="s">
        <v>6260</v>
      </c>
      <c r="G4038" s="2">
        <v>45614</v>
      </c>
      <c r="H4038" t="s">
        <v>28</v>
      </c>
      <c r="I4038">
        <v>4</v>
      </c>
      <c r="J4038">
        <f t="shared" si="128"/>
        <v>300</v>
      </c>
      <c r="K4038" s="3">
        <v>0</v>
      </c>
      <c r="L4038" s="3">
        <f t="shared" ref="L4038:L4101" si="129">M4038/(1-K4038/100)</f>
        <v>1200</v>
      </c>
      <c r="M4038">
        <v>1200</v>
      </c>
      <c r="N4038" s="3">
        <f>Table2[[#This Row],[Total Cost]]-Table2[[#This Row],[Total Sales]]</f>
        <v>0</v>
      </c>
      <c r="O4038" t="s">
        <v>23</v>
      </c>
      <c r="P4038" t="s">
        <v>17</v>
      </c>
    </row>
    <row r="4039" spans="1:16">
      <c r="A4039" t="s">
        <v>15592</v>
      </c>
      <c r="B4039" t="s">
        <v>15593</v>
      </c>
      <c r="C4039" t="s">
        <v>37982</v>
      </c>
      <c r="D4039" t="s">
        <v>37115</v>
      </c>
      <c r="E4039" t="s">
        <v>15594</v>
      </c>
      <c r="F4039" t="s">
        <v>15595</v>
      </c>
      <c r="G4039" s="2">
        <v>45759</v>
      </c>
      <c r="H4039" t="s">
        <v>73</v>
      </c>
      <c r="I4039">
        <v>4</v>
      </c>
      <c r="J4039">
        <f t="shared" si="128"/>
        <v>120</v>
      </c>
      <c r="K4039" s="3">
        <v>10</v>
      </c>
      <c r="L4039" s="3">
        <f t="shared" si="129"/>
        <v>480</v>
      </c>
      <c r="M4039">
        <v>432</v>
      </c>
      <c r="N4039" s="3">
        <f>Table2[[#This Row],[Total Cost]]-Table2[[#This Row],[Total Sales]]</f>
        <v>48</v>
      </c>
      <c r="O4039" t="s">
        <v>16</v>
      </c>
      <c r="P4039" t="s">
        <v>17</v>
      </c>
    </row>
    <row r="4040" spans="1:16">
      <c r="A4040" t="s">
        <v>15596</v>
      </c>
      <c r="B4040" t="s">
        <v>15597</v>
      </c>
      <c r="C4040" t="s">
        <v>38125</v>
      </c>
      <c r="D4040" t="s">
        <v>37402</v>
      </c>
      <c r="E4040" t="s">
        <v>15598</v>
      </c>
      <c r="F4040" t="s">
        <v>3305</v>
      </c>
      <c r="G4040" s="2">
        <v>45511</v>
      </c>
      <c r="H4040" t="s">
        <v>42</v>
      </c>
      <c r="I4040">
        <v>1</v>
      </c>
      <c r="J4040">
        <f t="shared" si="128"/>
        <v>200</v>
      </c>
      <c r="K4040" s="3">
        <v>0</v>
      </c>
      <c r="L4040" s="3">
        <f t="shared" si="129"/>
        <v>200</v>
      </c>
      <c r="M4040">
        <v>200</v>
      </c>
      <c r="N4040" s="3">
        <f>Table2[[#This Row],[Total Cost]]-Table2[[#This Row],[Total Sales]]</f>
        <v>0</v>
      </c>
      <c r="O4040" t="s">
        <v>84</v>
      </c>
      <c r="P4040" t="s">
        <v>17</v>
      </c>
    </row>
    <row r="4041" spans="1:16">
      <c r="A4041" t="s">
        <v>15599</v>
      </c>
      <c r="B4041" t="s">
        <v>2065</v>
      </c>
      <c r="C4041" t="s">
        <v>37124</v>
      </c>
      <c r="D4041" t="s">
        <v>36983</v>
      </c>
      <c r="E4041" t="s">
        <v>15600</v>
      </c>
      <c r="F4041" t="s">
        <v>15601</v>
      </c>
      <c r="G4041" s="2">
        <v>45600</v>
      </c>
      <c r="H4041" t="s">
        <v>22</v>
      </c>
      <c r="I4041">
        <v>1</v>
      </c>
      <c r="J4041">
        <f t="shared" si="128"/>
        <v>100</v>
      </c>
      <c r="K4041" s="3">
        <v>0</v>
      </c>
      <c r="L4041" s="3">
        <f t="shared" si="129"/>
        <v>100</v>
      </c>
      <c r="M4041">
        <v>100</v>
      </c>
      <c r="N4041" s="3">
        <f>Table2[[#This Row],[Total Cost]]-Table2[[#This Row],[Total Sales]]</f>
        <v>0</v>
      </c>
      <c r="O4041" t="s">
        <v>23</v>
      </c>
      <c r="P4041" t="s">
        <v>17</v>
      </c>
    </row>
    <row r="4042" spans="1:16">
      <c r="A4042" t="s">
        <v>15602</v>
      </c>
      <c r="B4042" t="s">
        <v>15603</v>
      </c>
      <c r="C4042" t="s">
        <v>36962</v>
      </c>
      <c r="D4042" t="s">
        <v>37764</v>
      </c>
      <c r="E4042" t="s">
        <v>15604</v>
      </c>
      <c r="F4042" t="s">
        <v>15605</v>
      </c>
      <c r="G4042" s="2">
        <v>45432</v>
      </c>
      <c r="H4042" t="s">
        <v>28</v>
      </c>
      <c r="I4042">
        <v>4</v>
      </c>
      <c r="J4042">
        <f t="shared" si="128"/>
        <v>300</v>
      </c>
      <c r="K4042" s="3">
        <v>5</v>
      </c>
      <c r="L4042" s="3">
        <f t="shared" si="129"/>
        <v>1200</v>
      </c>
      <c r="M4042">
        <v>1140</v>
      </c>
      <c r="N4042" s="3">
        <f>Table2[[#This Row],[Total Cost]]-Table2[[#This Row],[Total Sales]]</f>
        <v>60</v>
      </c>
      <c r="O4042" t="s">
        <v>33</v>
      </c>
      <c r="P4042" t="s">
        <v>17</v>
      </c>
    </row>
    <row r="4043" spans="1:16">
      <c r="A4043" t="s">
        <v>15606</v>
      </c>
      <c r="B4043" t="s">
        <v>15607</v>
      </c>
      <c r="C4043" t="s">
        <v>37911</v>
      </c>
      <c r="D4043" t="s">
        <v>38322</v>
      </c>
      <c r="E4043" t="s">
        <v>15608</v>
      </c>
      <c r="F4043" t="s">
        <v>15609</v>
      </c>
      <c r="G4043" s="2">
        <v>45613</v>
      </c>
      <c r="H4043" t="s">
        <v>47</v>
      </c>
      <c r="I4043">
        <v>3</v>
      </c>
      <c r="J4043">
        <f t="shared" si="128"/>
        <v>1200</v>
      </c>
      <c r="K4043" s="3">
        <v>0</v>
      </c>
      <c r="L4043" s="3">
        <f t="shared" si="129"/>
        <v>3600</v>
      </c>
      <c r="M4043">
        <v>3600</v>
      </c>
      <c r="N4043" s="3">
        <f>Table2[[#This Row],[Total Cost]]-Table2[[#This Row],[Total Sales]]</f>
        <v>0</v>
      </c>
      <c r="O4043" t="s">
        <v>16</v>
      </c>
      <c r="P4043" t="s">
        <v>17</v>
      </c>
    </row>
    <row r="4044" spans="1:16">
      <c r="A4044" t="s">
        <v>15610</v>
      </c>
      <c r="B4044" t="s">
        <v>15611</v>
      </c>
      <c r="C4044" t="s">
        <v>37010</v>
      </c>
      <c r="D4044" t="s">
        <v>37922</v>
      </c>
      <c r="E4044" t="s">
        <v>15612</v>
      </c>
      <c r="F4044" t="s">
        <v>15613</v>
      </c>
      <c r="G4044" s="2">
        <v>45657</v>
      </c>
      <c r="H4044" t="s">
        <v>89</v>
      </c>
      <c r="I4044">
        <v>2</v>
      </c>
      <c r="J4044">
        <f t="shared" si="128"/>
        <v>50</v>
      </c>
      <c r="K4044" s="3">
        <v>0</v>
      </c>
      <c r="L4044" s="3">
        <f t="shared" si="129"/>
        <v>100</v>
      </c>
      <c r="M4044">
        <v>100</v>
      </c>
      <c r="N4044" s="3">
        <f>Table2[[#This Row],[Total Cost]]-Table2[[#This Row],[Total Sales]]</f>
        <v>0</v>
      </c>
      <c r="O4044" t="s">
        <v>90</v>
      </c>
      <c r="P4044" t="s">
        <v>17</v>
      </c>
    </row>
    <row r="4045" spans="1:16">
      <c r="A4045" t="s">
        <v>15614</v>
      </c>
      <c r="B4045" t="s">
        <v>5994</v>
      </c>
      <c r="C4045" t="s">
        <v>37031</v>
      </c>
      <c r="D4045" t="s">
        <v>36980</v>
      </c>
      <c r="E4045" t="s">
        <v>15615</v>
      </c>
      <c r="F4045" t="s">
        <v>15616</v>
      </c>
      <c r="G4045" s="2">
        <v>45657</v>
      </c>
      <c r="H4045" t="s">
        <v>89</v>
      </c>
      <c r="I4045">
        <v>3</v>
      </c>
      <c r="J4045">
        <f t="shared" si="128"/>
        <v>50</v>
      </c>
      <c r="K4045" s="3">
        <v>0</v>
      </c>
      <c r="L4045" s="3">
        <f t="shared" si="129"/>
        <v>150</v>
      </c>
      <c r="M4045">
        <v>150</v>
      </c>
      <c r="N4045" s="3">
        <f>Table2[[#This Row],[Total Cost]]-Table2[[#This Row],[Total Sales]]</f>
        <v>0</v>
      </c>
      <c r="O4045" t="s">
        <v>23</v>
      </c>
      <c r="P4045" t="s">
        <v>17</v>
      </c>
    </row>
    <row r="4046" spans="1:16">
      <c r="A4046" t="s">
        <v>15617</v>
      </c>
      <c r="B4046" t="s">
        <v>15618</v>
      </c>
      <c r="C4046" t="s">
        <v>37019</v>
      </c>
      <c r="D4046" t="s">
        <v>37682</v>
      </c>
      <c r="E4046" t="s">
        <v>15619</v>
      </c>
      <c r="F4046" t="s">
        <v>15620</v>
      </c>
      <c r="G4046" s="2">
        <v>45702</v>
      </c>
      <c r="H4046" t="s">
        <v>83</v>
      </c>
      <c r="I4046">
        <v>1</v>
      </c>
      <c r="J4046">
        <f t="shared" si="128"/>
        <v>150</v>
      </c>
      <c r="K4046" s="3">
        <v>0</v>
      </c>
      <c r="L4046" s="3">
        <f t="shared" si="129"/>
        <v>150</v>
      </c>
      <c r="M4046">
        <v>150</v>
      </c>
      <c r="N4046" s="3">
        <f>Table2[[#This Row],[Total Cost]]-Table2[[#This Row],[Total Sales]]</f>
        <v>0</v>
      </c>
      <c r="O4046" t="s">
        <v>33</v>
      </c>
      <c r="P4046" t="s">
        <v>17</v>
      </c>
    </row>
    <row r="4047" spans="1:16">
      <c r="A4047" t="s">
        <v>15621</v>
      </c>
      <c r="B4047" t="s">
        <v>15622</v>
      </c>
      <c r="C4047" t="s">
        <v>37598</v>
      </c>
      <c r="D4047" t="s">
        <v>37393</v>
      </c>
      <c r="E4047" t="s">
        <v>15623</v>
      </c>
      <c r="F4047" t="s">
        <v>15624</v>
      </c>
      <c r="G4047" s="2">
        <v>45420</v>
      </c>
      <c r="H4047" t="s">
        <v>47</v>
      </c>
      <c r="I4047">
        <v>3</v>
      </c>
      <c r="J4047">
        <f t="shared" si="128"/>
        <v>1200</v>
      </c>
      <c r="K4047" s="3">
        <v>0</v>
      </c>
      <c r="L4047" s="3">
        <f t="shared" si="129"/>
        <v>3600</v>
      </c>
      <c r="M4047">
        <v>3600</v>
      </c>
      <c r="N4047" s="3">
        <f>Table2[[#This Row],[Total Cost]]-Table2[[#This Row],[Total Sales]]</f>
        <v>0</v>
      </c>
      <c r="O4047" t="s">
        <v>16</v>
      </c>
      <c r="P4047" t="s">
        <v>17</v>
      </c>
    </row>
    <row r="4048" spans="1:16">
      <c r="A4048" t="s">
        <v>15625</v>
      </c>
      <c r="B4048" t="s">
        <v>15626</v>
      </c>
      <c r="C4048" t="s">
        <v>37939</v>
      </c>
      <c r="D4048" t="s">
        <v>37434</v>
      </c>
      <c r="E4048" t="s">
        <v>15627</v>
      </c>
      <c r="F4048" t="s">
        <v>15628</v>
      </c>
      <c r="G4048" s="2">
        <v>45443</v>
      </c>
      <c r="H4048" t="s">
        <v>89</v>
      </c>
      <c r="I4048">
        <v>3</v>
      </c>
      <c r="J4048">
        <f t="shared" si="128"/>
        <v>50</v>
      </c>
      <c r="K4048" s="3">
        <v>5</v>
      </c>
      <c r="L4048" s="3">
        <f t="shared" si="129"/>
        <v>150</v>
      </c>
      <c r="M4048">
        <v>142.5</v>
      </c>
      <c r="N4048" s="3">
        <f>Table2[[#This Row],[Total Cost]]-Table2[[#This Row],[Total Sales]]</f>
        <v>7.5</v>
      </c>
      <c r="O4048" t="s">
        <v>84</v>
      </c>
      <c r="P4048" t="s">
        <v>17</v>
      </c>
    </row>
    <row r="4049" spans="1:16">
      <c r="A4049" t="s">
        <v>15629</v>
      </c>
      <c r="B4049" t="s">
        <v>15630</v>
      </c>
      <c r="C4049" t="s">
        <v>37169</v>
      </c>
      <c r="D4049" t="s">
        <v>38116</v>
      </c>
      <c r="E4049" t="s">
        <v>15631</v>
      </c>
      <c r="F4049" t="s">
        <v>15632</v>
      </c>
      <c r="G4049" s="2">
        <v>45761</v>
      </c>
      <c r="H4049" t="s">
        <v>15</v>
      </c>
      <c r="I4049">
        <v>3</v>
      </c>
      <c r="J4049">
        <f t="shared" si="128"/>
        <v>800</v>
      </c>
      <c r="K4049" s="3">
        <v>0</v>
      </c>
      <c r="L4049" s="3">
        <f t="shared" si="129"/>
        <v>2400</v>
      </c>
      <c r="M4049">
        <v>2400</v>
      </c>
      <c r="N4049" s="3">
        <f>Table2[[#This Row],[Total Cost]]-Table2[[#This Row],[Total Sales]]</f>
        <v>0</v>
      </c>
      <c r="O4049" t="s">
        <v>33</v>
      </c>
      <c r="P4049" t="s">
        <v>17</v>
      </c>
    </row>
    <row r="4050" spans="1:16">
      <c r="A4050" t="s">
        <v>15633</v>
      </c>
      <c r="B4050" t="s">
        <v>15634</v>
      </c>
      <c r="C4050" t="s">
        <v>37685</v>
      </c>
      <c r="D4050" t="s">
        <v>37003</v>
      </c>
      <c r="E4050" t="s">
        <v>15635</v>
      </c>
      <c r="F4050" t="s">
        <v>15636</v>
      </c>
      <c r="G4050" s="2">
        <v>45630</v>
      </c>
      <c r="H4050" t="s">
        <v>28</v>
      </c>
      <c r="I4050">
        <v>3</v>
      </c>
      <c r="J4050">
        <f t="shared" si="128"/>
        <v>300</v>
      </c>
      <c r="K4050" s="3">
        <v>15</v>
      </c>
      <c r="L4050" s="3">
        <f t="shared" si="129"/>
        <v>900</v>
      </c>
      <c r="M4050">
        <v>765</v>
      </c>
      <c r="N4050" s="3">
        <f>Table2[[#This Row],[Total Cost]]-Table2[[#This Row],[Total Sales]]</f>
        <v>135</v>
      </c>
      <c r="O4050" t="s">
        <v>16</v>
      </c>
      <c r="P4050" t="s">
        <v>17</v>
      </c>
    </row>
    <row r="4051" spans="1:16">
      <c r="A4051" t="s">
        <v>15637</v>
      </c>
      <c r="B4051" t="s">
        <v>15638</v>
      </c>
      <c r="C4051" t="s">
        <v>38323</v>
      </c>
      <c r="D4051" t="s">
        <v>37455</v>
      </c>
      <c r="E4051" t="s">
        <v>15639</v>
      </c>
      <c r="F4051" t="s">
        <v>15640</v>
      </c>
      <c r="G4051" s="2">
        <v>45690</v>
      </c>
      <c r="H4051" t="s">
        <v>56</v>
      </c>
      <c r="I4051">
        <v>2</v>
      </c>
      <c r="J4051">
        <f t="shared" si="128"/>
        <v>90</v>
      </c>
      <c r="K4051" s="3">
        <v>5</v>
      </c>
      <c r="L4051" s="3">
        <f t="shared" si="129"/>
        <v>180</v>
      </c>
      <c r="M4051">
        <v>171</v>
      </c>
      <c r="N4051" s="3">
        <f>Table2[[#This Row],[Total Cost]]-Table2[[#This Row],[Total Sales]]</f>
        <v>9</v>
      </c>
      <c r="O4051" t="s">
        <v>23</v>
      </c>
      <c r="P4051" t="s">
        <v>17</v>
      </c>
    </row>
    <row r="4052" spans="1:16">
      <c r="A4052" t="s">
        <v>15641</v>
      </c>
      <c r="B4052" t="s">
        <v>15642</v>
      </c>
      <c r="C4052" t="s">
        <v>37354</v>
      </c>
      <c r="D4052" t="s">
        <v>37071</v>
      </c>
      <c r="E4052" t="s">
        <v>15643</v>
      </c>
      <c r="F4052" t="s">
        <v>15644</v>
      </c>
      <c r="G4052" s="2">
        <v>45468</v>
      </c>
      <c r="H4052" t="s">
        <v>73</v>
      </c>
      <c r="I4052">
        <v>1</v>
      </c>
      <c r="J4052">
        <f t="shared" si="128"/>
        <v>120</v>
      </c>
      <c r="K4052" s="3">
        <v>0</v>
      </c>
      <c r="L4052" s="3">
        <f t="shared" si="129"/>
        <v>120</v>
      </c>
      <c r="M4052">
        <v>120</v>
      </c>
      <c r="N4052" s="3">
        <f>Table2[[#This Row],[Total Cost]]-Table2[[#This Row],[Total Sales]]</f>
        <v>0</v>
      </c>
      <c r="O4052" t="s">
        <v>90</v>
      </c>
      <c r="P4052" t="s">
        <v>17</v>
      </c>
    </row>
    <row r="4053" spans="1:16">
      <c r="A4053" t="s">
        <v>15645</v>
      </c>
      <c r="B4053" t="s">
        <v>15646</v>
      </c>
      <c r="C4053" t="s">
        <v>37210</v>
      </c>
      <c r="D4053" t="s">
        <v>38300</v>
      </c>
      <c r="E4053" t="s">
        <v>15647</v>
      </c>
      <c r="F4053" t="s">
        <v>15648</v>
      </c>
      <c r="G4053" s="2">
        <v>45641</v>
      </c>
      <c r="H4053" t="s">
        <v>89</v>
      </c>
      <c r="I4053">
        <v>4</v>
      </c>
      <c r="J4053">
        <f t="shared" si="128"/>
        <v>50</v>
      </c>
      <c r="K4053" s="3">
        <v>5</v>
      </c>
      <c r="L4053" s="3">
        <f t="shared" si="129"/>
        <v>200</v>
      </c>
      <c r="M4053">
        <v>190</v>
      </c>
      <c r="N4053" s="3">
        <f>Table2[[#This Row],[Total Cost]]-Table2[[#This Row],[Total Sales]]</f>
        <v>10</v>
      </c>
      <c r="O4053" t="s">
        <v>90</v>
      </c>
      <c r="P4053" t="s">
        <v>17</v>
      </c>
    </row>
    <row r="4054" spans="1:16">
      <c r="A4054" t="s">
        <v>15649</v>
      </c>
      <c r="B4054" t="s">
        <v>15650</v>
      </c>
      <c r="C4054" t="s">
        <v>37383</v>
      </c>
      <c r="D4054" t="s">
        <v>37389</v>
      </c>
      <c r="E4054" t="s">
        <v>15651</v>
      </c>
      <c r="F4054" t="s">
        <v>2718</v>
      </c>
      <c r="G4054" s="2">
        <v>45663</v>
      </c>
      <c r="H4054" t="s">
        <v>47</v>
      </c>
      <c r="I4054">
        <v>3</v>
      </c>
      <c r="J4054">
        <f t="shared" si="128"/>
        <v>1200</v>
      </c>
      <c r="K4054" s="3">
        <v>0</v>
      </c>
      <c r="L4054" s="3">
        <f t="shared" si="129"/>
        <v>3600</v>
      </c>
      <c r="M4054">
        <v>3600</v>
      </c>
      <c r="N4054" s="3">
        <f>Table2[[#This Row],[Total Cost]]-Table2[[#This Row],[Total Sales]]</f>
        <v>0</v>
      </c>
      <c r="O4054" t="s">
        <v>33</v>
      </c>
      <c r="P4054" t="s">
        <v>17</v>
      </c>
    </row>
    <row r="4055" spans="1:16">
      <c r="A4055" t="s">
        <v>15652</v>
      </c>
      <c r="B4055" t="s">
        <v>15653</v>
      </c>
      <c r="C4055" t="s">
        <v>37220</v>
      </c>
      <c r="D4055" t="s">
        <v>37765</v>
      </c>
      <c r="E4055" t="s">
        <v>15654</v>
      </c>
      <c r="F4055" t="s">
        <v>15655</v>
      </c>
      <c r="G4055" s="2">
        <v>45548</v>
      </c>
      <c r="H4055" t="s">
        <v>22</v>
      </c>
      <c r="I4055">
        <v>3</v>
      </c>
      <c r="J4055">
        <f t="shared" si="128"/>
        <v>100</v>
      </c>
      <c r="K4055" s="3">
        <v>0</v>
      </c>
      <c r="L4055" s="3">
        <f t="shared" si="129"/>
        <v>300</v>
      </c>
      <c r="M4055">
        <v>300</v>
      </c>
      <c r="N4055" s="3">
        <f>Table2[[#This Row],[Total Cost]]-Table2[[#This Row],[Total Sales]]</f>
        <v>0</v>
      </c>
      <c r="O4055" t="s">
        <v>23</v>
      </c>
      <c r="P4055" t="s">
        <v>17</v>
      </c>
    </row>
    <row r="4056" spans="1:16">
      <c r="A4056" t="s">
        <v>15656</v>
      </c>
      <c r="B4056" t="s">
        <v>15657</v>
      </c>
      <c r="C4056" t="s">
        <v>37318</v>
      </c>
      <c r="D4056" t="s">
        <v>38324</v>
      </c>
      <c r="E4056" t="s">
        <v>15658</v>
      </c>
      <c r="F4056" t="s">
        <v>15659</v>
      </c>
      <c r="G4056" s="2">
        <v>45408</v>
      </c>
      <c r="H4056" t="s">
        <v>56</v>
      </c>
      <c r="I4056">
        <v>4</v>
      </c>
      <c r="J4056">
        <f t="shared" si="128"/>
        <v>90</v>
      </c>
      <c r="K4056" s="3">
        <v>5</v>
      </c>
      <c r="L4056" s="3">
        <f t="shared" si="129"/>
        <v>360</v>
      </c>
      <c r="M4056">
        <v>342</v>
      </c>
      <c r="N4056" s="3">
        <f>Table2[[#This Row],[Total Cost]]-Table2[[#This Row],[Total Sales]]</f>
        <v>18</v>
      </c>
      <c r="O4056" t="s">
        <v>33</v>
      </c>
      <c r="P4056" t="s">
        <v>17</v>
      </c>
    </row>
    <row r="4057" spans="1:16">
      <c r="A4057" t="s">
        <v>15660</v>
      </c>
      <c r="B4057" t="s">
        <v>15661</v>
      </c>
      <c r="C4057" t="s">
        <v>38119</v>
      </c>
      <c r="D4057" t="s">
        <v>36983</v>
      </c>
      <c r="E4057" t="s">
        <v>15662</v>
      </c>
      <c r="F4057" t="s">
        <v>15663</v>
      </c>
      <c r="G4057" s="2">
        <v>45423</v>
      </c>
      <c r="H4057" t="s">
        <v>15</v>
      </c>
      <c r="I4057">
        <v>2</v>
      </c>
      <c r="J4057">
        <f t="shared" si="128"/>
        <v>800</v>
      </c>
      <c r="K4057" s="3">
        <v>0</v>
      </c>
      <c r="L4057" s="3">
        <f t="shared" si="129"/>
        <v>1600</v>
      </c>
      <c r="M4057">
        <v>1600</v>
      </c>
      <c r="N4057" s="3">
        <f>Table2[[#This Row],[Total Cost]]-Table2[[#This Row],[Total Sales]]</f>
        <v>0</v>
      </c>
      <c r="O4057" t="s">
        <v>16</v>
      </c>
      <c r="P4057" t="s">
        <v>17</v>
      </c>
    </row>
    <row r="4058" spans="1:16">
      <c r="A4058" t="s">
        <v>15664</v>
      </c>
      <c r="B4058" t="s">
        <v>15665</v>
      </c>
      <c r="C4058" t="s">
        <v>37204</v>
      </c>
      <c r="D4058" t="s">
        <v>37082</v>
      </c>
      <c r="E4058" t="s">
        <v>15666</v>
      </c>
      <c r="F4058" t="s">
        <v>2240</v>
      </c>
      <c r="G4058" s="2">
        <v>45507</v>
      </c>
      <c r="H4058" t="s">
        <v>73</v>
      </c>
      <c r="I4058">
        <v>2</v>
      </c>
      <c r="J4058">
        <f t="shared" si="128"/>
        <v>120</v>
      </c>
      <c r="K4058" s="3">
        <v>0</v>
      </c>
      <c r="L4058" s="3">
        <f t="shared" si="129"/>
        <v>240</v>
      </c>
      <c r="M4058">
        <v>240</v>
      </c>
      <c r="N4058" s="3">
        <f>Table2[[#This Row],[Total Cost]]-Table2[[#This Row],[Total Sales]]</f>
        <v>0</v>
      </c>
      <c r="O4058" t="s">
        <v>84</v>
      </c>
      <c r="P4058" t="s">
        <v>78</v>
      </c>
    </row>
    <row r="4059" spans="1:16">
      <c r="A4059" t="s">
        <v>15667</v>
      </c>
      <c r="B4059" t="s">
        <v>15668</v>
      </c>
      <c r="C4059" t="s">
        <v>37321</v>
      </c>
      <c r="D4059" t="s">
        <v>37117</v>
      </c>
      <c r="E4059" t="s">
        <v>15669</v>
      </c>
      <c r="F4059" t="s">
        <v>15670</v>
      </c>
      <c r="G4059" s="2">
        <v>45755</v>
      </c>
      <c r="H4059" t="s">
        <v>15</v>
      </c>
      <c r="I4059">
        <v>1</v>
      </c>
      <c r="J4059">
        <f t="shared" si="128"/>
        <v>800</v>
      </c>
      <c r="K4059" s="3">
        <v>0</v>
      </c>
      <c r="L4059" s="3">
        <f t="shared" si="129"/>
        <v>800</v>
      </c>
      <c r="M4059">
        <v>800</v>
      </c>
      <c r="N4059" s="3">
        <f>Table2[[#This Row],[Total Cost]]-Table2[[#This Row],[Total Sales]]</f>
        <v>0</v>
      </c>
      <c r="O4059" t="s">
        <v>16</v>
      </c>
      <c r="P4059" t="s">
        <v>17</v>
      </c>
    </row>
    <row r="4060" spans="1:16">
      <c r="A4060" t="s">
        <v>15671</v>
      </c>
      <c r="B4060" t="s">
        <v>15672</v>
      </c>
      <c r="C4060" t="s">
        <v>37454</v>
      </c>
      <c r="D4060" t="s">
        <v>37938</v>
      </c>
      <c r="E4060" t="s">
        <v>15673</v>
      </c>
      <c r="F4060" t="s">
        <v>15674</v>
      </c>
      <c r="G4060" s="2">
        <v>45721</v>
      </c>
      <c r="H4060" t="s">
        <v>15</v>
      </c>
      <c r="I4060">
        <v>2</v>
      </c>
      <c r="J4060">
        <f t="shared" si="128"/>
        <v>800</v>
      </c>
      <c r="K4060" s="3">
        <v>10</v>
      </c>
      <c r="L4060" s="3">
        <f t="shared" si="129"/>
        <v>1600</v>
      </c>
      <c r="M4060">
        <v>1440</v>
      </c>
      <c r="N4060" s="3">
        <f>Table2[[#This Row],[Total Cost]]-Table2[[#This Row],[Total Sales]]</f>
        <v>160</v>
      </c>
      <c r="O4060" t="s">
        <v>33</v>
      </c>
      <c r="P4060" t="s">
        <v>17</v>
      </c>
    </row>
    <row r="4061" spans="1:16">
      <c r="A4061" t="s">
        <v>15675</v>
      </c>
      <c r="B4061" t="s">
        <v>15676</v>
      </c>
      <c r="C4061" t="s">
        <v>37609</v>
      </c>
      <c r="D4061" t="s">
        <v>36957</v>
      </c>
      <c r="E4061" t="s">
        <v>15677</v>
      </c>
      <c r="F4061" t="s">
        <v>15678</v>
      </c>
      <c r="G4061" s="2">
        <v>45446</v>
      </c>
      <c r="H4061" t="s">
        <v>47</v>
      </c>
      <c r="I4061">
        <v>4</v>
      </c>
      <c r="J4061">
        <f t="shared" si="128"/>
        <v>1200</v>
      </c>
      <c r="K4061" s="3">
        <v>10</v>
      </c>
      <c r="L4061" s="3">
        <f t="shared" si="129"/>
        <v>4800</v>
      </c>
      <c r="M4061">
        <v>4320</v>
      </c>
      <c r="N4061" s="3">
        <f>Table2[[#This Row],[Total Cost]]-Table2[[#This Row],[Total Sales]]</f>
        <v>480</v>
      </c>
      <c r="O4061" t="s">
        <v>33</v>
      </c>
      <c r="P4061" t="s">
        <v>17</v>
      </c>
    </row>
    <row r="4062" spans="1:16">
      <c r="A4062" t="s">
        <v>15679</v>
      </c>
      <c r="B4062" t="s">
        <v>15680</v>
      </c>
      <c r="C4062" t="s">
        <v>37658</v>
      </c>
      <c r="D4062" t="s">
        <v>37022</v>
      </c>
      <c r="E4062" t="s">
        <v>15681</v>
      </c>
      <c r="F4062" t="s">
        <v>15682</v>
      </c>
      <c r="G4062" s="2">
        <v>45555</v>
      </c>
      <c r="H4062" t="s">
        <v>15</v>
      </c>
      <c r="I4062">
        <v>2</v>
      </c>
      <c r="J4062">
        <f t="shared" si="128"/>
        <v>800</v>
      </c>
      <c r="K4062" s="3">
        <v>0</v>
      </c>
      <c r="L4062" s="3">
        <f t="shared" si="129"/>
        <v>1600</v>
      </c>
      <c r="M4062">
        <v>1600</v>
      </c>
      <c r="N4062" s="3">
        <f>Table2[[#This Row],[Total Cost]]-Table2[[#This Row],[Total Sales]]</f>
        <v>0</v>
      </c>
      <c r="O4062" t="s">
        <v>23</v>
      </c>
      <c r="P4062" t="s">
        <v>17</v>
      </c>
    </row>
    <row r="4063" spans="1:16">
      <c r="A4063" t="s">
        <v>15683</v>
      </c>
      <c r="B4063" t="s">
        <v>15684</v>
      </c>
      <c r="C4063" t="s">
        <v>37369</v>
      </c>
      <c r="D4063" t="s">
        <v>37168</v>
      </c>
      <c r="E4063" t="s">
        <v>15685</v>
      </c>
      <c r="F4063" t="s">
        <v>15686</v>
      </c>
      <c r="G4063" s="2">
        <v>45424</v>
      </c>
      <c r="H4063" t="s">
        <v>15</v>
      </c>
      <c r="I4063">
        <v>4</v>
      </c>
      <c r="J4063">
        <f t="shared" si="128"/>
        <v>800</v>
      </c>
      <c r="K4063" s="3">
        <v>0</v>
      </c>
      <c r="L4063" s="3">
        <f t="shared" si="129"/>
        <v>3200</v>
      </c>
      <c r="M4063">
        <v>3200</v>
      </c>
      <c r="N4063" s="3">
        <f>Table2[[#This Row],[Total Cost]]-Table2[[#This Row],[Total Sales]]</f>
        <v>0</v>
      </c>
      <c r="O4063" t="s">
        <v>23</v>
      </c>
      <c r="P4063" t="s">
        <v>17</v>
      </c>
    </row>
    <row r="4064" spans="1:16">
      <c r="A4064" t="s">
        <v>15687</v>
      </c>
      <c r="B4064" t="s">
        <v>15688</v>
      </c>
      <c r="C4064" t="s">
        <v>38087</v>
      </c>
      <c r="D4064" t="s">
        <v>37089</v>
      </c>
      <c r="E4064" t="s">
        <v>15689</v>
      </c>
      <c r="F4064" t="s">
        <v>15690</v>
      </c>
      <c r="G4064" s="2">
        <v>45601</v>
      </c>
      <c r="H4064" t="s">
        <v>89</v>
      </c>
      <c r="I4064">
        <v>1</v>
      </c>
      <c r="J4064">
        <f t="shared" si="128"/>
        <v>50</v>
      </c>
      <c r="K4064" s="3">
        <v>0</v>
      </c>
      <c r="L4064" s="3">
        <f t="shared" si="129"/>
        <v>50</v>
      </c>
      <c r="M4064">
        <v>50</v>
      </c>
      <c r="N4064" s="3">
        <f>Table2[[#This Row],[Total Cost]]-Table2[[#This Row],[Total Sales]]</f>
        <v>0</v>
      </c>
      <c r="O4064" t="s">
        <v>23</v>
      </c>
      <c r="P4064" t="s">
        <v>17</v>
      </c>
    </row>
    <row r="4065" spans="1:16">
      <c r="A4065" t="s">
        <v>15691</v>
      </c>
      <c r="B4065" t="s">
        <v>15692</v>
      </c>
      <c r="C4065" t="s">
        <v>37454</v>
      </c>
      <c r="D4065" t="s">
        <v>36957</v>
      </c>
      <c r="E4065" t="s">
        <v>15693</v>
      </c>
      <c r="F4065" t="s">
        <v>15694</v>
      </c>
      <c r="G4065" s="2">
        <v>45412</v>
      </c>
      <c r="H4065" t="s">
        <v>22</v>
      </c>
      <c r="I4065">
        <v>3</v>
      </c>
      <c r="J4065">
        <f t="shared" si="128"/>
        <v>100</v>
      </c>
      <c r="K4065" s="3">
        <v>10</v>
      </c>
      <c r="L4065" s="3">
        <f t="shared" si="129"/>
        <v>300</v>
      </c>
      <c r="M4065">
        <v>270</v>
      </c>
      <c r="N4065" s="3">
        <f>Table2[[#This Row],[Total Cost]]-Table2[[#This Row],[Total Sales]]</f>
        <v>30</v>
      </c>
      <c r="O4065" t="s">
        <v>84</v>
      </c>
      <c r="P4065" t="s">
        <v>17</v>
      </c>
    </row>
    <row r="4066" spans="1:16">
      <c r="A4066" t="s">
        <v>15695</v>
      </c>
      <c r="B4066" t="s">
        <v>15696</v>
      </c>
      <c r="C4066" t="s">
        <v>36976</v>
      </c>
      <c r="D4066" t="s">
        <v>37604</v>
      </c>
      <c r="E4066" t="s">
        <v>15697</v>
      </c>
      <c r="F4066" t="s">
        <v>5881</v>
      </c>
      <c r="G4066" s="2">
        <v>45529</v>
      </c>
      <c r="H4066" t="s">
        <v>56</v>
      </c>
      <c r="I4066">
        <v>4</v>
      </c>
      <c r="J4066">
        <f t="shared" si="128"/>
        <v>90</v>
      </c>
      <c r="K4066" s="3">
        <v>10</v>
      </c>
      <c r="L4066" s="3">
        <f t="shared" si="129"/>
        <v>360</v>
      </c>
      <c r="M4066">
        <v>324</v>
      </c>
      <c r="N4066" s="3">
        <f>Table2[[#This Row],[Total Cost]]-Table2[[#This Row],[Total Sales]]</f>
        <v>36</v>
      </c>
      <c r="O4066" t="s">
        <v>84</v>
      </c>
      <c r="P4066" t="s">
        <v>17</v>
      </c>
    </row>
    <row r="4067" spans="1:16">
      <c r="A4067" t="s">
        <v>15698</v>
      </c>
      <c r="B4067" t="s">
        <v>15699</v>
      </c>
      <c r="C4067" t="s">
        <v>38046</v>
      </c>
      <c r="D4067" t="s">
        <v>37508</v>
      </c>
      <c r="E4067" t="s">
        <v>15700</v>
      </c>
      <c r="F4067" t="s">
        <v>15701</v>
      </c>
      <c r="G4067" s="2">
        <v>45673</v>
      </c>
      <c r="H4067" t="s">
        <v>15</v>
      </c>
      <c r="I4067">
        <v>3</v>
      </c>
      <c r="J4067">
        <f t="shared" si="128"/>
        <v>800</v>
      </c>
      <c r="K4067" s="3">
        <v>0</v>
      </c>
      <c r="L4067" s="3">
        <f t="shared" si="129"/>
        <v>2400</v>
      </c>
      <c r="M4067">
        <v>2400</v>
      </c>
      <c r="N4067" s="3">
        <f>Table2[[#This Row],[Total Cost]]-Table2[[#This Row],[Total Sales]]</f>
        <v>0</v>
      </c>
      <c r="O4067" t="s">
        <v>23</v>
      </c>
      <c r="P4067" t="s">
        <v>78</v>
      </c>
    </row>
    <row r="4068" spans="1:16">
      <c r="A4068" t="s">
        <v>15702</v>
      </c>
      <c r="B4068" t="s">
        <v>15703</v>
      </c>
      <c r="C4068" t="s">
        <v>37120</v>
      </c>
      <c r="D4068" t="s">
        <v>37426</v>
      </c>
      <c r="E4068" t="s">
        <v>15704</v>
      </c>
      <c r="F4068" t="s">
        <v>15705</v>
      </c>
      <c r="G4068" s="2">
        <v>45405</v>
      </c>
      <c r="H4068" t="s">
        <v>89</v>
      </c>
      <c r="I4068">
        <v>3</v>
      </c>
      <c r="J4068">
        <f t="shared" si="128"/>
        <v>50</v>
      </c>
      <c r="K4068" s="3">
        <v>5</v>
      </c>
      <c r="L4068" s="3">
        <f t="shared" si="129"/>
        <v>150</v>
      </c>
      <c r="M4068">
        <v>142.5</v>
      </c>
      <c r="N4068" s="3">
        <f>Table2[[#This Row],[Total Cost]]-Table2[[#This Row],[Total Sales]]</f>
        <v>7.5</v>
      </c>
      <c r="O4068" t="s">
        <v>90</v>
      </c>
      <c r="P4068" t="s">
        <v>17</v>
      </c>
    </row>
    <row r="4069" spans="1:16">
      <c r="A4069" t="s">
        <v>15706</v>
      </c>
      <c r="B4069" t="s">
        <v>15707</v>
      </c>
      <c r="C4069" t="s">
        <v>37617</v>
      </c>
      <c r="D4069" t="s">
        <v>37094</v>
      </c>
      <c r="E4069" t="s">
        <v>15708</v>
      </c>
      <c r="F4069" t="s">
        <v>15709</v>
      </c>
      <c r="G4069" s="2">
        <v>45417</v>
      </c>
      <c r="H4069" t="s">
        <v>83</v>
      </c>
      <c r="I4069">
        <v>2</v>
      </c>
      <c r="J4069">
        <f t="shared" si="128"/>
        <v>150</v>
      </c>
      <c r="K4069" s="3">
        <v>0</v>
      </c>
      <c r="L4069" s="3">
        <f t="shared" si="129"/>
        <v>300</v>
      </c>
      <c r="M4069">
        <v>300</v>
      </c>
      <c r="N4069" s="3">
        <f>Table2[[#This Row],[Total Cost]]-Table2[[#This Row],[Total Sales]]</f>
        <v>0</v>
      </c>
      <c r="O4069" t="s">
        <v>16</v>
      </c>
      <c r="P4069" t="s">
        <v>17</v>
      </c>
    </row>
    <row r="4070" spans="1:16">
      <c r="A4070" t="s">
        <v>15710</v>
      </c>
      <c r="B4070" t="s">
        <v>15711</v>
      </c>
      <c r="C4070" t="s">
        <v>38282</v>
      </c>
      <c r="D4070" t="s">
        <v>38251</v>
      </c>
      <c r="E4070" t="s">
        <v>15712</v>
      </c>
      <c r="F4070" t="s">
        <v>15713</v>
      </c>
      <c r="G4070" s="2">
        <v>45533</v>
      </c>
      <c r="H4070" t="s">
        <v>28</v>
      </c>
      <c r="I4070">
        <v>2</v>
      </c>
      <c r="J4070">
        <f t="shared" si="128"/>
        <v>300</v>
      </c>
      <c r="K4070" s="3">
        <v>0</v>
      </c>
      <c r="L4070" s="3">
        <f t="shared" si="129"/>
        <v>600</v>
      </c>
      <c r="M4070">
        <v>600</v>
      </c>
      <c r="N4070" s="3">
        <f>Table2[[#This Row],[Total Cost]]-Table2[[#This Row],[Total Sales]]</f>
        <v>0</v>
      </c>
      <c r="O4070" t="s">
        <v>84</v>
      </c>
      <c r="P4070" t="s">
        <v>17</v>
      </c>
    </row>
    <row r="4071" spans="1:16">
      <c r="A4071" t="s">
        <v>15714</v>
      </c>
      <c r="B4071" t="s">
        <v>15715</v>
      </c>
      <c r="C4071" t="s">
        <v>36994</v>
      </c>
      <c r="D4071" t="s">
        <v>37773</v>
      </c>
      <c r="E4071" t="s">
        <v>9007</v>
      </c>
      <c r="F4071" t="s">
        <v>5438</v>
      </c>
      <c r="G4071" s="2">
        <v>45561</v>
      </c>
      <c r="H4071" t="s">
        <v>42</v>
      </c>
      <c r="I4071">
        <v>1</v>
      </c>
      <c r="J4071">
        <f t="shared" si="128"/>
        <v>200</v>
      </c>
      <c r="K4071" s="3">
        <v>0</v>
      </c>
      <c r="L4071" s="3">
        <f t="shared" si="129"/>
        <v>200</v>
      </c>
      <c r="M4071">
        <v>200</v>
      </c>
      <c r="N4071" s="3">
        <f>Table2[[#This Row],[Total Cost]]-Table2[[#This Row],[Total Sales]]</f>
        <v>0</v>
      </c>
      <c r="O4071" t="s">
        <v>16</v>
      </c>
      <c r="P4071" t="s">
        <v>17</v>
      </c>
    </row>
    <row r="4072" spans="1:16">
      <c r="A4072" t="s">
        <v>15716</v>
      </c>
      <c r="B4072" t="s">
        <v>15717</v>
      </c>
      <c r="C4072" t="s">
        <v>37265</v>
      </c>
      <c r="D4072" t="s">
        <v>37390</v>
      </c>
      <c r="E4072" t="s">
        <v>15718</v>
      </c>
      <c r="F4072" t="s">
        <v>82</v>
      </c>
      <c r="G4072" s="2">
        <v>45685</v>
      </c>
      <c r="H4072" t="s">
        <v>28</v>
      </c>
      <c r="I4072">
        <v>1</v>
      </c>
      <c r="J4072">
        <f t="shared" si="128"/>
        <v>300</v>
      </c>
      <c r="K4072" s="3">
        <v>0</v>
      </c>
      <c r="L4072" s="3">
        <f t="shared" si="129"/>
        <v>300</v>
      </c>
      <c r="M4072">
        <v>300</v>
      </c>
      <c r="N4072" s="3">
        <f>Table2[[#This Row],[Total Cost]]-Table2[[#This Row],[Total Sales]]</f>
        <v>0</v>
      </c>
      <c r="O4072" t="s">
        <v>84</v>
      </c>
      <c r="P4072" t="s">
        <v>17</v>
      </c>
    </row>
    <row r="4073" spans="1:16">
      <c r="A4073" t="s">
        <v>15719</v>
      </c>
      <c r="B4073" t="s">
        <v>15720</v>
      </c>
      <c r="C4073" t="s">
        <v>37000</v>
      </c>
      <c r="D4073" t="s">
        <v>37962</v>
      </c>
      <c r="E4073" t="s">
        <v>15721</v>
      </c>
      <c r="F4073" t="s">
        <v>15722</v>
      </c>
      <c r="G4073" s="2">
        <v>45408</v>
      </c>
      <c r="H4073" t="s">
        <v>89</v>
      </c>
      <c r="I4073">
        <v>3</v>
      </c>
      <c r="J4073">
        <f t="shared" si="128"/>
        <v>50</v>
      </c>
      <c r="K4073" s="3">
        <v>5</v>
      </c>
      <c r="L4073" s="3">
        <f t="shared" si="129"/>
        <v>150</v>
      </c>
      <c r="M4073">
        <v>142.5</v>
      </c>
      <c r="N4073" s="3">
        <f>Table2[[#This Row],[Total Cost]]-Table2[[#This Row],[Total Sales]]</f>
        <v>7.5</v>
      </c>
      <c r="O4073" t="s">
        <v>90</v>
      </c>
      <c r="P4073" t="s">
        <v>17</v>
      </c>
    </row>
    <row r="4074" spans="1:16">
      <c r="A4074" t="s">
        <v>15723</v>
      </c>
      <c r="B4074" t="s">
        <v>15724</v>
      </c>
      <c r="C4074" t="s">
        <v>37358</v>
      </c>
      <c r="D4074" t="s">
        <v>37305</v>
      </c>
      <c r="E4074" t="s">
        <v>15725</v>
      </c>
      <c r="F4074" t="s">
        <v>15726</v>
      </c>
      <c r="G4074" s="2">
        <v>45520</v>
      </c>
      <c r="H4074" t="s">
        <v>56</v>
      </c>
      <c r="I4074">
        <v>3</v>
      </c>
      <c r="J4074">
        <f t="shared" si="128"/>
        <v>90</v>
      </c>
      <c r="K4074" s="3">
        <v>0</v>
      </c>
      <c r="L4074" s="3">
        <f t="shared" si="129"/>
        <v>270</v>
      </c>
      <c r="M4074">
        <v>270</v>
      </c>
      <c r="N4074" s="3">
        <f>Table2[[#This Row],[Total Cost]]-Table2[[#This Row],[Total Sales]]</f>
        <v>0</v>
      </c>
      <c r="O4074" t="s">
        <v>23</v>
      </c>
      <c r="P4074" t="s">
        <v>17</v>
      </c>
    </row>
    <row r="4075" spans="1:16">
      <c r="A4075" t="s">
        <v>15727</v>
      </c>
      <c r="B4075" t="s">
        <v>15728</v>
      </c>
      <c r="C4075" t="s">
        <v>37990</v>
      </c>
      <c r="D4075" t="s">
        <v>37073</v>
      </c>
      <c r="E4075" t="s">
        <v>15729</v>
      </c>
      <c r="F4075" t="s">
        <v>2651</v>
      </c>
      <c r="G4075" s="2">
        <v>45607</v>
      </c>
      <c r="H4075" t="s">
        <v>15</v>
      </c>
      <c r="I4075">
        <v>1</v>
      </c>
      <c r="J4075">
        <f t="shared" si="128"/>
        <v>800</v>
      </c>
      <c r="K4075" s="3">
        <v>0</v>
      </c>
      <c r="L4075" s="3">
        <f t="shared" si="129"/>
        <v>800</v>
      </c>
      <c r="M4075">
        <v>800</v>
      </c>
      <c r="N4075" s="3">
        <f>Table2[[#This Row],[Total Cost]]-Table2[[#This Row],[Total Sales]]</f>
        <v>0</v>
      </c>
      <c r="O4075" t="s">
        <v>90</v>
      </c>
      <c r="P4075" t="s">
        <v>17</v>
      </c>
    </row>
    <row r="4076" spans="1:16">
      <c r="A4076" t="s">
        <v>15730</v>
      </c>
      <c r="B4076" t="s">
        <v>15731</v>
      </c>
      <c r="C4076" t="s">
        <v>36988</v>
      </c>
      <c r="D4076" t="s">
        <v>37190</v>
      </c>
      <c r="E4076" t="s">
        <v>15732</v>
      </c>
      <c r="F4076" t="s">
        <v>15733</v>
      </c>
      <c r="G4076" s="2">
        <v>45665</v>
      </c>
      <c r="H4076" t="s">
        <v>89</v>
      </c>
      <c r="I4076">
        <v>4</v>
      </c>
      <c r="J4076">
        <f t="shared" si="128"/>
        <v>50</v>
      </c>
      <c r="K4076" s="3">
        <v>0</v>
      </c>
      <c r="L4076" s="3">
        <f t="shared" si="129"/>
        <v>200</v>
      </c>
      <c r="M4076">
        <v>200</v>
      </c>
      <c r="N4076" s="3">
        <f>Table2[[#This Row],[Total Cost]]-Table2[[#This Row],[Total Sales]]</f>
        <v>0</v>
      </c>
      <c r="O4076" t="s">
        <v>84</v>
      </c>
      <c r="P4076" t="s">
        <v>17</v>
      </c>
    </row>
    <row r="4077" spans="1:16">
      <c r="A4077" t="s">
        <v>15734</v>
      </c>
      <c r="B4077" t="s">
        <v>15735</v>
      </c>
      <c r="C4077" t="s">
        <v>37278</v>
      </c>
      <c r="D4077" t="s">
        <v>36997</v>
      </c>
      <c r="E4077" t="s">
        <v>15736</v>
      </c>
      <c r="F4077" t="s">
        <v>15737</v>
      </c>
      <c r="G4077" s="2">
        <v>45525</v>
      </c>
      <c r="H4077" t="s">
        <v>89</v>
      </c>
      <c r="I4077">
        <v>4</v>
      </c>
      <c r="J4077">
        <f t="shared" si="128"/>
        <v>50</v>
      </c>
      <c r="K4077" s="3">
        <v>0</v>
      </c>
      <c r="L4077" s="3">
        <f t="shared" si="129"/>
        <v>200</v>
      </c>
      <c r="M4077">
        <v>200</v>
      </c>
      <c r="N4077" s="3">
        <f>Table2[[#This Row],[Total Cost]]-Table2[[#This Row],[Total Sales]]</f>
        <v>0</v>
      </c>
      <c r="O4077" t="s">
        <v>23</v>
      </c>
      <c r="P4077" t="s">
        <v>17</v>
      </c>
    </row>
    <row r="4078" spans="1:16">
      <c r="A4078" t="s">
        <v>15738</v>
      </c>
      <c r="B4078" t="s">
        <v>15739</v>
      </c>
      <c r="C4078" t="s">
        <v>36962</v>
      </c>
      <c r="D4078" t="s">
        <v>38244</v>
      </c>
      <c r="E4078" t="s">
        <v>15740</v>
      </c>
      <c r="F4078" t="s">
        <v>6617</v>
      </c>
      <c r="G4078" s="2">
        <v>45407</v>
      </c>
      <c r="H4078" t="s">
        <v>83</v>
      </c>
      <c r="I4078">
        <v>2</v>
      </c>
      <c r="J4078">
        <f t="shared" si="128"/>
        <v>150</v>
      </c>
      <c r="K4078" s="3">
        <v>0</v>
      </c>
      <c r="L4078" s="3">
        <f t="shared" si="129"/>
        <v>300</v>
      </c>
      <c r="M4078">
        <v>300</v>
      </c>
      <c r="N4078" s="3">
        <f>Table2[[#This Row],[Total Cost]]-Table2[[#This Row],[Total Sales]]</f>
        <v>0</v>
      </c>
      <c r="O4078" t="s">
        <v>33</v>
      </c>
      <c r="P4078" t="s">
        <v>17</v>
      </c>
    </row>
    <row r="4079" spans="1:16">
      <c r="A4079" t="s">
        <v>15741</v>
      </c>
      <c r="B4079" t="s">
        <v>15742</v>
      </c>
      <c r="C4079" t="s">
        <v>37456</v>
      </c>
      <c r="D4079" t="s">
        <v>37254</v>
      </c>
      <c r="E4079" t="s">
        <v>15743</v>
      </c>
      <c r="F4079" t="s">
        <v>15744</v>
      </c>
      <c r="G4079" s="2">
        <v>45457</v>
      </c>
      <c r="H4079" t="s">
        <v>42</v>
      </c>
      <c r="I4079">
        <v>2</v>
      </c>
      <c r="J4079">
        <f t="shared" si="128"/>
        <v>200</v>
      </c>
      <c r="K4079" s="3">
        <v>10</v>
      </c>
      <c r="L4079" s="3">
        <f t="shared" si="129"/>
        <v>400</v>
      </c>
      <c r="M4079">
        <v>360</v>
      </c>
      <c r="N4079" s="3">
        <f>Table2[[#This Row],[Total Cost]]-Table2[[#This Row],[Total Sales]]</f>
        <v>40</v>
      </c>
      <c r="O4079" t="s">
        <v>23</v>
      </c>
      <c r="P4079" t="s">
        <v>17</v>
      </c>
    </row>
    <row r="4080" spans="1:16">
      <c r="A4080" t="s">
        <v>15745</v>
      </c>
      <c r="B4080" t="s">
        <v>15746</v>
      </c>
      <c r="C4080" t="s">
        <v>37035</v>
      </c>
      <c r="D4080" t="s">
        <v>37235</v>
      </c>
      <c r="E4080" t="s">
        <v>15747</v>
      </c>
      <c r="F4080" t="s">
        <v>15748</v>
      </c>
      <c r="G4080" s="2">
        <v>45633</v>
      </c>
      <c r="H4080" t="s">
        <v>83</v>
      </c>
      <c r="I4080">
        <v>3</v>
      </c>
      <c r="J4080">
        <f t="shared" si="128"/>
        <v>150</v>
      </c>
      <c r="K4080" s="3">
        <v>5</v>
      </c>
      <c r="L4080" s="3">
        <f t="shared" si="129"/>
        <v>450</v>
      </c>
      <c r="M4080">
        <v>427.5</v>
      </c>
      <c r="N4080" s="3">
        <f>Table2[[#This Row],[Total Cost]]-Table2[[#This Row],[Total Sales]]</f>
        <v>22.5</v>
      </c>
      <c r="O4080" t="s">
        <v>84</v>
      </c>
      <c r="P4080" t="s">
        <v>78</v>
      </c>
    </row>
    <row r="4081" spans="1:16">
      <c r="A4081" t="s">
        <v>15749</v>
      </c>
      <c r="B4081" t="s">
        <v>15750</v>
      </c>
      <c r="C4081" t="s">
        <v>37066</v>
      </c>
      <c r="D4081" t="s">
        <v>37334</v>
      </c>
      <c r="E4081" t="s">
        <v>15751</v>
      </c>
      <c r="F4081" t="s">
        <v>15752</v>
      </c>
      <c r="G4081" s="2">
        <v>45449</v>
      </c>
      <c r="H4081" t="s">
        <v>42</v>
      </c>
      <c r="I4081">
        <v>3</v>
      </c>
      <c r="J4081">
        <f t="shared" si="128"/>
        <v>200</v>
      </c>
      <c r="K4081" s="3">
        <v>0</v>
      </c>
      <c r="L4081" s="3">
        <f t="shared" si="129"/>
        <v>600</v>
      </c>
      <c r="M4081">
        <v>600</v>
      </c>
      <c r="N4081" s="3">
        <f>Table2[[#This Row],[Total Cost]]-Table2[[#This Row],[Total Sales]]</f>
        <v>0</v>
      </c>
      <c r="O4081" t="s">
        <v>84</v>
      </c>
      <c r="P4081" t="s">
        <v>17</v>
      </c>
    </row>
    <row r="4082" spans="1:16">
      <c r="A4082" t="s">
        <v>15753</v>
      </c>
      <c r="B4082" t="s">
        <v>15754</v>
      </c>
      <c r="C4082" t="s">
        <v>37010</v>
      </c>
      <c r="D4082" t="s">
        <v>37375</v>
      </c>
      <c r="E4082" t="s">
        <v>15755</v>
      </c>
      <c r="F4082" t="s">
        <v>15756</v>
      </c>
      <c r="G4082" s="2">
        <v>45631</v>
      </c>
      <c r="H4082" t="s">
        <v>73</v>
      </c>
      <c r="I4082">
        <v>3</v>
      </c>
      <c r="J4082">
        <f t="shared" si="128"/>
        <v>120</v>
      </c>
      <c r="K4082" s="3">
        <v>0</v>
      </c>
      <c r="L4082" s="3">
        <f t="shared" si="129"/>
        <v>360</v>
      </c>
      <c r="M4082">
        <v>360</v>
      </c>
      <c r="N4082" s="3">
        <f>Table2[[#This Row],[Total Cost]]-Table2[[#This Row],[Total Sales]]</f>
        <v>0</v>
      </c>
      <c r="O4082" t="s">
        <v>33</v>
      </c>
      <c r="P4082" t="s">
        <v>17</v>
      </c>
    </row>
    <row r="4083" spans="1:16">
      <c r="A4083" s="1" t="s">
        <v>15757</v>
      </c>
      <c r="B4083" t="s">
        <v>15758</v>
      </c>
      <c r="C4083" t="s">
        <v>37609</v>
      </c>
      <c r="D4083" t="s">
        <v>37209</v>
      </c>
      <c r="E4083" t="s">
        <v>15759</v>
      </c>
      <c r="F4083" t="s">
        <v>15760</v>
      </c>
      <c r="G4083" s="2">
        <v>45699</v>
      </c>
      <c r="H4083" t="s">
        <v>89</v>
      </c>
      <c r="I4083">
        <v>3</v>
      </c>
      <c r="J4083">
        <f t="shared" si="128"/>
        <v>50</v>
      </c>
      <c r="K4083" s="3">
        <v>0</v>
      </c>
      <c r="L4083" s="3">
        <f t="shared" si="129"/>
        <v>150</v>
      </c>
      <c r="M4083">
        <v>150</v>
      </c>
      <c r="N4083" s="3">
        <f>Table2[[#This Row],[Total Cost]]-Table2[[#This Row],[Total Sales]]</f>
        <v>0</v>
      </c>
      <c r="O4083" t="s">
        <v>16</v>
      </c>
      <c r="P4083" t="s">
        <v>17</v>
      </c>
    </row>
    <row r="4084" spans="1:16">
      <c r="A4084" t="s">
        <v>15761</v>
      </c>
      <c r="B4084" t="s">
        <v>15762</v>
      </c>
      <c r="C4084" t="s">
        <v>37845</v>
      </c>
      <c r="D4084" t="s">
        <v>37547</v>
      </c>
      <c r="E4084" t="s">
        <v>15763</v>
      </c>
      <c r="F4084" t="s">
        <v>15764</v>
      </c>
      <c r="G4084" s="2">
        <v>45416</v>
      </c>
      <c r="H4084" t="s">
        <v>73</v>
      </c>
      <c r="I4084">
        <v>1</v>
      </c>
      <c r="J4084">
        <f t="shared" si="128"/>
        <v>120</v>
      </c>
      <c r="K4084" s="3">
        <v>5</v>
      </c>
      <c r="L4084" s="3">
        <f t="shared" si="129"/>
        <v>120</v>
      </c>
      <c r="M4084">
        <v>114</v>
      </c>
      <c r="N4084" s="3">
        <f>Table2[[#This Row],[Total Cost]]-Table2[[#This Row],[Total Sales]]</f>
        <v>6</v>
      </c>
      <c r="O4084" t="s">
        <v>23</v>
      </c>
      <c r="P4084" t="s">
        <v>17</v>
      </c>
    </row>
    <row r="4085" spans="1:16">
      <c r="A4085" t="s">
        <v>15765</v>
      </c>
      <c r="B4085" t="s">
        <v>15766</v>
      </c>
      <c r="C4085" t="s">
        <v>37282</v>
      </c>
      <c r="D4085" t="s">
        <v>37115</v>
      </c>
      <c r="E4085" t="s">
        <v>15767</v>
      </c>
      <c r="F4085" t="s">
        <v>15768</v>
      </c>
      <c r="G4085" s="2">
        <v>45597</v>
      </c>
      <c r="H4085" t="s">
        <v>47</v>
      </c>
      <c r="I4085">
        <v>3</v>
      </c>
      <c r="J4085">
        <f t="shared" si="128"/>
        <v>1200</v>
      </c>
      <c r="K4085" s="3">
        <v>0</v>
      </c>
      <c r="L4085" s="3">
        <f t="shared" si="129"/>
        <v>3600</v>
      </c>
      <c r="M4085">
        <v>3600</v>
      </c>
      <c r="N4085" s="3">
        <f>Table2[[#This Row],[Total Cost]]-Table2[[#This Row],[Total Sales]]</f>
        <v>0</v>
      </c>
      <c r="O4085" t="s">
        <v>33</v>
      </c>
      <c r="P4085" t="s">
        <v>17</v>
      </c>
    </row>
    <row r="4086" spans="1:16">
      <c r="A4086" t="s">
        <v>15769</v>
      </c>
      <c r="B4086" t="s">
        <v>15770</v>
      </c>
      <c r="C4086" t="s">
        <v>36990</v>
      </c>
      <c r="D4086" t="s">
        <v>37867</v>
      </c>
      <c r="E4086" t="s">
        <v>15771</v>
      </c>
      <c r="F4086" t="s">
        <v>15772</v>
      </c>
      <c r="G4086" s="2">
        <v>45486</v>
      </c>
      <c r="H4086" t="s">
        <v>15</v>
      </c>
      <c r="I4086">
        <v>3</v>
      </c>
      <c r="J4086">
        <f t="shared" si="128"/>
        <v>800</v>
      </c>
      <c r="K4086" s="3">
        <v>10</v>
      </c>
      <c r="L4086" s="3">
        <f t="shared" si="129"/>
        <v>2400</v>
      </c>
      <c r="M4086">
        <v>2160</v>
      </c>
      <c r="N4086" s="3">
        <f>Table2[[#This Row],[Total Cost]]-Table2[[#This Row],[Total Sales]]</f>
        <v>240</v>
      </c>
      <c r="O4086" t="s">
        <v>16</v>
      </c>
      <c r="P4086" t="s">
        <v>17</v>
      </c>
    </row>
    <row r="4087" spans="1:16">
      <c r="A4087" t="s">
        <v>15773</v>
      </c>
      <c r="B4087" t="s">
        <v>15774</v>
      </c>
      <c r="C4087" t="s">
        <v>37343</v>
      </c>
      <c r="D4087" t="s">
        <v>38167</v>
      </c>
      <c r="E4087" t="s">
        <v>15775</v>
      </c>
      <c r="F4087" t="s">
        <v>15776</v>
      </c>
      <c r="G4087" s="2">
        <v>45621</v>
      </c>
      <c r="H4087" t="s">
        <v>89</v>
      </c>
      <c r="I4087">
        <v>3</v>
      </c>
      <c r="J4087">
        <f t="shared" si="128"/>
        <v>50</v>
      </c>
      <c r="K4087" s="3">
        <v>0</v>
      </c>
      <c r="L4087" s="3">
        <f t="shared" si="129"/>
        <v>150</v>
      </c>
      <c r="M4087">
        <v>150</v>
      </c>
      <c r="N4087" s="3">
        <f>Table2[[#This Row],[Total Cost]]-Table2[[#This Row],[Total Sales]]</f>
        <v>0</v>
      </c>
      <c r="O4087" t="s">
        <v>90</v>
      </c>
      <c r="P4087" t="s">
        <v>78</v>
      </c>
    </row>
    <row r="4088" spans="1:16">
      <c r="A4088" t="s">
        <v>15777</v>
      </c>
      <c r="B4088" t="s">
        <v>15778</v>
      </c>
      <c r="C4088" t="s">
        <v>37137</v>
      </c>
      <c r="D4088" t="s">
        <v>37143</v>
      </c>
      <c r="E4088" t="s">
        <v>15779</v>
      </c>
      <c r="F4088" t="s">
        <v>15780</v>
      </c>
      <c r="G4088" s="2">
        <v>45462</v>
      </c>
      <c r="H4088" t="s">
        <v>42</v>
      </c>
      <c r="I4088">
        <v>3</v>
      </c>
      <c r="J4088">
        <f t="shared" si="128"/>
        <v>200</v>
      </c>
      <c r="K4088" s="3">
        <v>5</v>
      </c>
      <c r="L4088" s="3">
        <f t="shared" si="129"/>
        <v>600</v>
      </c>
      <c r="M4088">
        <v>570</v>
      </c>
      <c r="N4088" s="3">
        <f>Table2[[#This Row],[Total Cost]]-Table2[[#This Row],[Total Sales]]</f>
        <v>30</v>
      </c>
      <c r="O4088" t="s">
        <v>23</v>
      </c>
      <c r="P4088" t="s">
        <v>17</v>
      </c>
    </row>
    <row r="4089" spans="1:16">
      <c r="A4089" t="s">
        <v>15781</v>
      </c>
      <c r="B4089" t="s">
        <v>15782</v>
      </c>
      <c r="C4089" t="s">
        <v>37587</v>
      </c>
      <c r="D4089" t="s">
        <v>37533</v>
      </c>
      <c r="E4089" t="s">
        <v>15783</v>
      </c>
      <c r="F4089" t="s">
        <v>15784</v>
      </c>
      <c r="G4089" s="2">
        <v>45601</v>
      </c>
      <c r="H4089" t="s">
        <v>42</v>
      </c>
      <c r="I4089">
        <v>4</v>
      </c>
      <c r="J4089">
        <f t="shared" si="128"/>
        <v>200</v>
      </c>
      <c r="K4089" s="3">
        <v>0</v>
      </c>
      <c r="L4089" s="3">
        <f t="shared" si="129"/>
        <v>800</v>
      </c>
      <c r="M4089">
        <v>800</v>
      </c>
      <c r="N4089" s="3">
        <f>Table2[[#This Row],[Total Cost]]-Table2[[#This Row],[Total Sales]]</f>
        <v>0</v>
      </c>
      <c r="O4089" t="s">
        <v>16</v>
      </c>
      <c r="P4089" t="s">
        <v>17</v>
      </c>
    </row>
    <row r="4090" spans="1:16">
      <c r="A4090" t="s">
        <v>15785</v>
      </c>
      <c r="B4090" t="s">
        <v>15786</v>
      </c>
      <c r="C4090" t="s">
        <v>36950</v>
      </c>
      <c r="D4090" t="s">
        <v>37793</v>
      </c>
      <c r="E4090" t="s">
        <v>11598</v>
      </c>
      <c r="F4090" t="s">
        <v>5111</v>
      </c>
      <c r="G4090" s="2">
        <v>45531</v>
      </c>
      <c r="H4090" t="s">
        <v>42</v>
      </c>
      <c r="I4090">
        <v>3</v>
      </c>
      <c r="J4090">
        <f t="shared" si="128"/>
        <v>200</v>
      </c>
      <c r="K4090" s="3">
        <v>0</v>
      </c>
      <c r="L4090" s="3">
        <f t="shared" si="129"/>
        <v>600</v>
      </c>
      <c r="M4090">
        <v>600</v>
      </c>
      <c r="N4090" s="3">
        <f>Table2[[#This Row],[Total Cost]]-Table2[[#This Row],[Total Sales]]</f>
        <v>0</v>
      </c>
      <c r="O4090" t="s">
        <v>16</v>
      </c>
      <c r="P4090" t="s">
        <v>17</v>
      </c>
    </row>
    <row r="4091" spans="1:16">
      <c r="A4091" s="1" t="s">
        <v>15787</v>
      </c>
      <c r="B4091" t="s">
        <v>15788</v>
      </c>
      <c r="C4091" t="s">
        <v>37581</v>
      </c>
      <c r="D4091" t="s">
        <v>37604</v>
      </c>
      <c r="E4091" t="s">
        <v>15789</v>
      </c>
      <c r="F4091" t="s">
        <v>15790</v>
      </c>
      <c r="G4091" s="2">
        <v>45436</v>
      </c>
      <c r="H4091" t="s">
        <v>83</v>
      </c>
      <c r="I4091">
        <v>1</v>
      </c>
      <c r="J4091">
        <f t="shared" si="128"/>
        <v>150</v>
      </c>
      <c r="K4091" s="3">
        <v>0</v>
      </c>
      <c r="L4091" s="3">
        <f t="shared" si="129"/>
        <v>150</v>
      </c>
      <c r="M4091">
        <v>150</v>
      </c>
      <c r="N4091" s="3">
        <f>Table2[[#This Row],[Total Cost]]-Table2[[#This Row],[Total Sales]]</f>
        <v>0</v>
      </c>
      <c r="O4091" t="s">
        <v>33</v>
      </c>
      <c r="P4091" t="s">
        <v>17</v>
      </c>
    </row>
    <row r="4092" spans="1:16">
      <c r="A4092" s="1" t="s">
        <v>15791</v>
      </c>
      <c r="B4092" t="s">
        <v>15792</v>
      </c>
      <c r="C4092" t="s">
        <v>36950</v>
      </c>
      <c r="D4092" t="s">
        <v>38167</v>
      </c>
      <c r="E4092" t="s">
        <v>15793</v>
      </c>
      <c r="F4092" t="s">
        <v>15794</v>
      </c>
      <c r="G4092" s="2">
        <v>45644</v>
      </c>
      <c r="H4092" t="s">
        <v>47</v>
      </c>
      <c r="I4092">
        <v>1</v>
      </c>
      <c r="J4092">
        <f t="shared" si="128"/>
        <v>1200</v>
      </c>
      <c r="K4092" s="3">
        <v>0</v>
      </c>
      <c r="L4092" s="3">
        <f t="shared" si="129"/>
        <v>1200</v>
      </c>
      <c r="M4092">
        <v>1200</v>
      </c>
      <c r="N4092" s="3">
        <f>Table2[[#This Row],[Total Cost]]-Table2[[#This Row],[Total Sales]]</f>
        <v>0</v>
      </c>
      <c r="O4092" t="s">
        <v>33</v>
      </c>
      <c r="P4092" t="s">
        <v>17</v>
      </c>
    </row>
    <row r="4093" spans="1:16">
      <c r="A4093" t="s">
        <v>15795</v>
      </c>
      <c r="B4093" t="s">
        <v>15796</v>
      </c>
      <c r="C4093" t="s">
        <v>37098</v>
      </c>
      <c r="D4093" t="s">
        <v>37201</v>
      </c>
      <c r="E4093" t="s">
        <v>15797</v>
      </c>
      <c r="F4093" t="s">
        <v>15798</v>
      </c>
      <c r="G4093" s="2">
        <v>45709</v>
      </c>
      <c r="H4093" t="s">
        <v>22</v>
      </c>
      <c r="I4093">
        <v>2</v>
      </c>
      <c r="J4093">
        <f t="shared" si="128"/>
        <v>100</v>
      </c>
      <c r="K4093" s="3">
        <v>0</v>
      </c>
      <c r="L4093" s="3">
        <f t="shared" si="129"/>
        <v>200</v>
      </c>
      <c r="M4093">
        <v>200</v>
      </c>
      <c r="N4093" s="3">
        <f>Table2[[#This Row],[Total Cost]]-Table2[[#This Row],[Total Sales]]</f>
        <v>0</v>
      </c>
      <c r="O4093" t="s">
        <v>84</v>
      </c>
      <c r="P4093" t="s">
        <v>17</v>
      </c>
    </row>
    <row r="4094" spans="1:16">
      <c r="A4094" t="s">
        <v>15799</v>
      </c>
      <c r="B4094" t="s">
        <v>15800</v>
      </c>
      <c r="C4094" t="s">
        <v>36994</v>
      </c>
      <c r="D4094" t="s">
        <v>37277</v>
      </c>
      <c r="E4094" t="s">
        <v>15801</v>
      </c>
      <c r="F4094" t="s">
        <v>15802</v>
      </c>
      <c r="G4094" s="2">
        <v>45495</v>
      </c>
      <c r="H4094" t="s">
        <v>42</v>
      </c>
      <c r="I4094">
        <v>4</v>
      </c>
      <c r="J4094">
        <f t="shared" si="128"/>
        <v>200</v>
      </c>
      <c r="K4094" s="3">
        <v>0</v>
      </c>
      <c r="L4094" s="3">
        <f t="shared" si="129"/>
        <v>800</v>
      </c>
      <c r="M4094">
        <v>800</v>
      </c>
      <c r="N4094" s="3">
        <f>Table2[[#This Row],[Total Cost]]-Table2[[#This Row],[Total Sales]]</f>
        <v>0</v>
      </c>
      <c r="O4094" t="s">
        <v>33</v>
      </c>
      <c r="P4094" t="s">
        <v>17</v>
      </c>
    </row>
    <row r="4095" spans="1:16">
      <c r="A4095" t="s">
        <v>15803</v>
      </c>
      <c r="B4095" t="s">
        <v>15804</v>
      </c>
      <c r="C4095" t="s">
        <v>38325</v>
      </c>
      <c r="D4095" t="s">
        <v>38114</v>
      </c>
      <c r="E4095" t="s">
        <v>15805</v>
      </c>
      <c r="F4095" t="s">
        <v>11250</v>
      </c>
      <c r="G4095" s="2">
        <v>45591</v>
      </c>
      <c r="H4095" t="s">
        <v>22</v>
      </c>
      <c r="I4095">
        <v>3</v>
      </c>
      <c r="J4095">
        <f t="shared" si="128"/>
        <v>100</v>
      </c>
      <c r="K4095" s="3">
        <v>0</v>
      </c>
      <c r="L4095" s="3">
        <f t="shared" si="129"/>
        <v>300</v>
      </c>
      <c r="M4095">
        <v>300</v>
      </c>
      <c r="N4095" s="3">
        <f>Table2[[#This Row],[Total Cost]]-Table2[[#This Row],[Total Sales]]</f>
        <v>0</v>
      </c>
      <c r="O4095" t="s">
        <v>90</v>
      </c>
      <c r="P4095" t="s">
        <v>17</v>
      </c>
    </row>
    <row r="4096" spans="1:16">
      <c r="A4096" t="s">
        <v>15806</v>
      </c>
      <c r="B4096" t="s">
        <v>15807</v>
      </c>
      <c r="C4096" t="s">
        <v>37358</v>
      </c>
      <c r="D4096" t="s">
        <v>38326</v>
      </c>
      <c r="E4096" t="s">
        <v>15808</v>
      </c>
      <c r="F4096" t="s">
        <v>15809</v>
      </c>
      <c r="G4096" s="2">
        <v>45526</v>
      </c>
      <c r="H4096" t="s">
        <v>89</v>
      </c>
      <c r="I4096">
        <v>1</v>
      </c>
      <c r="J4096">
        <f t="shared" si="128"/>
        <v>50</v>
      </c>
      <c r="K4096" s="3">
        <v>0</v>
      </c>
      <c r="L4096" s="3">
        <f t="shared" si="129"/>
        <v>50</v>
      </c>
      <c r="M4096">
        <v>50</v>
      </c>
      <c r="N4096" s="3">
        <f>Table2[[#This Row],[Total Cost]]-Table2[[#This Row],[Total Sales]]</f>
        <v>0</v>
      </c>
      <c r="O4096" t="s">
        <v>16</v>
      </c>
      <c r="P4096" t="s">
        <v>17</v>
      </c>
    </row>
    <row r="4097" spans="1:16">
      <c r="A4097" t="s">
        <v>15810</v>
      </c>
      <c r="B4097" t="s">
        <v>15811</v>
      </c>
      <c r="C4097" t="s">
        <v>37099</v>
      </c>
      <c r="D4097" t="s">
        <v>36957</v>
      </c>
      <c r="E4097" t="s">
        <v>15812</v>
      </c>
      <c r="F4097" t="s">
        <v>15813</v>
      </c>
      <c r="G4097" s="2">
        <v>45460</v>
      </c>
      <c r="H4097" t="s">
        <v>22</v>
      </c>
      <c r="I4097">
        <v>4</v>
      </c>
      <c r="J4097">
        <f t="shared" si="128"/>
        <v>100</v>
      </c>
      <c r="K4097" s="3">
        <v>10</v>
      </c>
      <c r="L4097" s="3">
        <f t="shared" si="129"/>
        <v>400</v>
      </c>
      <c r="M4097">
        <v>360</v>
      </c>
      <c r="N4097" s="3">
        <f>Table2[[#This Row],[Total Cost]]-Table2[[#This Row],[Total Sales]]</f>
        <v>40</v>
      </c>
      <c r="O4097" t="s">
        <v>33</v>
      </c>
      <c r="P4097" t="s">
        <v>17</v>
      </c>
    </row>
    <row r="4098" spans="1:16">
      <c r="A4098" t="s">
        <v>15814</v>
      </c>
      <c r="B4098" t="s">
        <v>15815</v>
      </c>
      <c r="C4098" t="s">
        <v>37598</v>
      </c>
      <c r="D4098" t="s">
        <v>36987</v>
      </c>
      <c r="E4098" t="s">
        <v>15816</v>
      </c>
      <c r="F4098" t="s">
        <v>15817</v>
      </c>
      <c r="G4098" s="2">
        <v>45551</v>
      </c>
      <c r="H4098" t="s">
        <v>83</v>
      </c>
      <c r="I4098">
        <v>4</v>
      </c>
      <c r="J4098">
        <f t="shared" si="128"/>
        <v>150</v>
      </c>
      <c r="K4098" s="3">
        <v>0</v>
      </c>
      <c r="L4098" s="3">
        <f t="shared" si="129"/>
        <v>600</v>
      </c>
      <c r="M4098">
        <v>600</v>
      </c>
      <c r="N4098" s="3">
        <f>Table2[[#This Row],[Total Cost]]-Table2[[#This Row],[Total Sales]]</f>
        <v>0</v>
      </c>
      <c r="O4098" t="s">
        <v>84</v>
      </c>
      <c r="P4098" t="s">
        <v>17</v>
      </c>
    </row>
    <row r="4099" spans="1:16">
      <c r="A4099" t="s">
        <v>15818</v>
      </c>
      <c r="B4099" t="s">
        <v>15819</v>
      </c>
      <c r="C4099" t="s">
        <v>37249</v>
      </c>
      <c r="D4099" t="s">
        <v>37861</v>
      </c>
      <c r="E4099" t="s">
        <v>15820</v>
      </c>
      <c r="F4099" t="s">
        <v>15821</v>
      </c>
      <c r="G4099" s="2">
        <v>45491</v>
      </c>
      <c r="H4099" t="s">
        <v>73</v>
      </c>
      <c r="I4099">
        <v>3</v>
      </c>
      <c r="J4099">
        <f t="shared" ref="J4099:J4162" si="130">L4099/I4099</f>
        <v>120</v>
      </c>
      <c r="K4099" s="3">
        <v>0</v>
      </c>
      <c r="L4099" s="3">
        <f t="shared" si="129"/>
        <v>360</v>
      </c>
      <c r="M4099">
        <v>360</v>
      </c>
      <c r="N4099" s="3">
        <f>Table2[[#This Row],[Total Cost]]-Table2[[#This Row],[Total Sales]]</f>
        <v>0</v>
      </c>
      <c r="O4099" t="s">
        <v>23</v>
      </c>
      <c r="P4099" t="s">
        <v>17</v>
      </c>
    </row>
    <row r="4100" spans="1:16">
      <c r="A4100" t="s">
        <v>15822</v>
      </c>
      <c r="B4100" t="s">
        <v>15823</v>
      </c>
      <c r="C4100" t="s">
        <v>36966</v>
      </c>
      <c r="D4100" t="s">
        <v>37242</v>
      </c>
      <c r="E4100" t="s">
        <v>15824</v>
      </c>
      <c r="F4100" t="s">
        <v>15825</v>
      </c>
      <c r="G4100" s="2">
        <v>45430</v>
      </c>
      <c r="H4100" t="s">
        <v>56</v>
      </c>
      <c r="I4100">
        <v>3</v>
      </c>
      <c r="J4100">
        <f t="shared" si="130"/>
        <v>90</v>
      </c>
      <c r="K4100" s="3">
        <v>0</v>
      </c>
      <c r="L4100" s="3">
        <f t="shared" si="129"/>
        <v>270</v>
      </c>
      <c r="M4100">
        <v>270</v>
      </c>
      <c r="N4100" s="3">
        <f>Table2[[#This Row],[Total Cost]]-Table2[[#This Row],[Total Sales]]</f>
        <v>0</v>
      </c>
      <c r="O4100" t="s">
        <v>33</v>
      </c>
      <c r="P4100" t="s">
        <v>17</v>
      </c>
    </row>
    <row r="4101" spans="1:16">
      <c r="A4101" t="s">
        <v>15826</v>
      </c>
      <c r="B4101" t="s">
        <v>15827</v>
      </c>
      <c r="C4101" t="s">
        <v>37150</v>
      </c>
      <c r="D4101" t="s">
        <v>37674</v>
      </c>
      <c r="E4101" t="s">
        <v>15828</v>
      </c>
      <c r="F4101" t="s">
        <v>3920</v>
      </c>
      <c r="G4101" s="2">
        <v>45462</v>
      </c>
      <c r="H4101" t="s">
        <v>73</v>
      </c>
      <c r="I4101">
        <v>3</v>
      </c>
      <c r="J4101">
        <f t="shared" si="130"/>
        <v>120</v>
      </c>
      <c r="K4101" s="3">
        <v>15</v>
      </c>
      <c r="L4101" s="3">
        <f t="shared" si="129"/>
        <v>360</v>
      </c>
      <c r="M4101">
        <v>306</v>
      </c>
      <c r="N4101" s="3">
        <f>Table2[[#This Row],[Total Cost]]-Table2[[#This Row],[Total Sales]]</f>
        <v>54</v>
      </c>
      <c r="O4101" t="s">
        <v>90</v>
      </c>
      <c r="P4101" t="s">
        <v>17</v>
      </c>
    </row>
    <row r="4102" spans="1:16">
      <c r="A4102" t="s">
        <v>15829</v>
      </c>
      <c r="B4102" t="s">
        <v>15830</v>
      </c>
      <c r="C4102" t="s">
        <v>37313</v>
      </c>
      <c r="D4102" t="s">
        <v>37504</v>
      </c>
      <c r="E4102" t="s">
        <v>15831</v>
      </c>
      <c r="F4102" t="s">
        <v>15832</v>
      </c>
      <c r="G4102" s="2">
        <v>45657</v>
      </c>
      <c r="H4102" t="s">
        <v>42</v>
      </c>
      <c r="I4102">
        <v>2</v>
      </c>
      <c r="J4102">
        <f t="shared" si="130"/>
        <v>200</v>
      </c>
      <c r="K4102" s="3">
        <v>0</v>
      </c>
      <c r="L4102" s="3">
        <f t="shared" ref="L4102:L4165" si="131">M4102/(1-K4102/100)</f>
        <v>400</v>
      </c>
      <c r="M4102">
        <v>400</v>
      </c>
      <c r="N4102" s="3">
        <f>Table2[[#This Row],[Total Cost]]-Table2[[#This Row],[Total Sales]]</f>
        <v>0</v>
      </c>
      <c r="O4102" t="s">
        <v>23</v>
      </c>
      <c r="P4102" t="s">
        <v>78</v>
      </c>
    </row>
    <row r="4103" spans="1:16">
      <c r="A4103" t="s">
        <v>15833</v>
      </c>
      <c r="B4103" t="s">
        <v>15834</v>
      </c>
      <c r="C4103" t="s">
        <v>38327</v>
      </c>
      <c r="D4103" t="s">
        <v>37046</v>
      </c>
      <c r="E4103" t="s">
        <v>15835</v>
      </c>
      <c r="F4103" t="s">
        <v>15836</v>
      </c>
      <c r="G4103" s="2">
        <v>45654</v>
      </c>
      <c r="H4103" t="s">
        <v>22</v>
      </c>
      <c r="I4103">
        <v>4</v>
      </c>
      <c r="J4103">
        <f t="shared" si="130"/>
        <v>100</v>
      </c>
      <c r="K4103" s="3">
        <v>0</v>
      </c>
      <c r="L4103" s="3">
        <f t="shared" si="131"/>
        <v>400</v>
      </c>
      <c r="M4103">
        <v>400</v>
      </c>
      <c r="N4103" s="3">
        <f>Table2[[#This Row],[Total Cost]]-Table2[[#This Row],[Total Sales]]</f>
        <v>0</v>
      </c>
      <c r="O4103" t="s">
        <v>16</v>
      </c>
      <c r="P4103" t="s">
        <v>78</v>
      </c>
    </row>
    <row r="4104" spans="1:16">
      <c r="A4104" t="s">
        <v>15837</v>
      </c>
      <c r="B4104" t="s">
        <v>15838</v>
      </c>
      <c r="C4104" t="s">
        <v>38328</v>
      </c>
      <c r="D4104" t="s">
        <v>37867</v>
      </c>
      <c r="E4104" t="s">
        <v>15839</v>
      </c>
      <c r="F4104" t="s">
        <v>13998</v>
      </c>
      <c r="G4104" s="2">
        <v>45420</v>
      </c>
      <c r="H4104" t="s">
        <v>47</v>
      </c>
      <c r="I4104">
        <v>2</v>
      </c>
      <c r="J4104">
        <f t="shared" si="130"/>
        <v>1200</v>
      </c>
      <c r="K4104" s="3">
        <v>0</v>
      </c>
      <c r="L4104" s="3">
        <f t="shared" si="131"/>
        <v>2400</v>
      </c>
      <c r="M4104">
        <v>2400</v>
      </c>
      <c r="N4104" s="3">
        <f>Table2[[#This Row],[Total Cost]]-Table2[[#This Row],[Total Sales]]</f>
        <v>0</v>
      </c>
      <c r="O4104" t="s">
        <v>33</v>
      </c>
      <c r="P4104" t="s">
        <v>17</v>
      </c>
    </row>
    <row r="4105" spans="1:16">
      <c r="A4105" t="s">
        <v>15840</v>
      </c>
      <c r="B4105" t="s">
        <v>15841</v>
      </c>
      <c r="C4105" t="s">
        <v>37321</v>
      </c>
      <c r="D4105" t="s">
        <v>36950</v>
      </c>
      <c r="E4105" t="s">
        <v>15842</v>
      </c>
      <c r="F4105" t="s">
        <v>15843</v>
      </c>
      <c r="G4105" s="2">
        <v>45737</v>
      </c>
      <c r="H4105" t="s">
        <v>89</v>
      </c>
      <c r="I4105">
        <v>2</v>
      </c>
      <c r="J4105">
        <f t="shared" si="130"/>
        <v>50</v>
      </c>
      <c r="K4105" s="3">
        <v>10</v>
      </c>
      <c r="L4105" s="3">
        <f t="shared" si="131"/>
        <v>100</v>
      </c>
      <c r="M4105">
        <v>90</v>
      </c>
      <c r="N4105" s="3">
        <f>Table2[[#This Row],[Total Cost]]-Table2[[#This Row],[Total Sales]]</f>
        <v>10</v>
      </c>
      <c r="O4105" t="s">
        <v>84</v>
      </c>
      <c r="P4105" t="s">
        <v>17</v>
      </c>
    </row>
    <row r="4106" spans="1:16">
      <c r="A4106" t="s">
        <v>15844</v>
      </c>
      <c r="B4106" t="s">
        <v>15845</v>
      </c>
      <c r="C4106" t="s">
        <v>37586</v>
      </c>
      <c r="D4106" t="s">
        <v>37080</v>
      </c>
      <c r="E4106" t="s">
        <v>15846</v>
      </c>
      <c r="F4106" t="s">
        <v>15847</v>
      </c>
      <c r="G4106" s="2">
        <v>45539</v>
      </c>
      <c r="H4106" t="s">
        <v>83</v>
      </c>
      <c r="I4106">
        <v>4</v>
      </c>
      <c r="J4106">
        <f t="shared" si="130"/>
        <v>150</v>
      </c>
      <c r="K4106" s="3">
        <v>0</v>
      </c>
      <c r="L4106" s="3">
        <f t="shared" si="131"/>
        <v>600</v>
      </c>
      <c r="M4106">
        <v>600</v>
      </c>
      <c r="N4106" s="3">
        <f>Table2[[#This Row],[Total Cost]]-Table2[[#This Row],[Total Sales]]</f>
        <v>0</v>
      </c>
      <c r="O4106" t="s">
        <v>33</v>
      </c>
      <c r="P4106" t="s">
        <v>17</v>
      </c>
    </row>
    <row r="4107" spans="1:16">
      <c r="A4107" t="s">
        <v>15848</v>
      </c>
      <c r="B4107" t="s">
        <v>15849</v>
      </c>
      <c r="C4107" t="s">
        <v>37906</v>
      </c>
      <c r="D4107" t="s">
        <v>36985</v>
      </c>
      <c r="E4107" t="s">
        <v>15850</v>
      </c>
      <c r="F4107" t="s">
        <v>15851</v>
      </c>
      <c r="G4107" s="2">
        <v>45620</v>
      </c>
      <c r="H4107" t="s">
        <v>56</v>
      </c>
      <c r="I4107">
        <v>1</v>
      </c>
      <c r="J4107">
        <f t="shared" si="130"/>
        <v>90</v>
      </c>
      <c r="K4107" s="3">
        <v>10</v>
      </c>
      <c r="L4107" s="3">
        <f t="shared" si="131"/>
        <v>90</v>
      </c>
      <c r="M4107">
        <v>81</v>
      </c>
      <c r="N4107" s="3">
        <f>Table2[[#This Row],[Total Cost]]-Table2[[#This Row],[Total Sales]]</f>
        <v>9</v>
      </c>
      <c r="O4107" t="s">
        <v>90</v>
      </c>
      <c r="P4107" t="s">
        <v>17</v>
      </c>
    </row>
    <row r="4108" spans="1:16">
      <c r="A4108" t="s">
        <v>15852</v>
      </c>
      <c r="B4108" t="s">
        <v>15853</v>
      </c>
      <c r="C4108" t="s">
        <v>37948</v>
      </c>
      <c r="D4108" t="s">
        <v>37280</v>
      </c>
      <c r="E4108" t="s">
        <v>15854</v>
      </c>
      <c r="F4108" t="s">
        <v>8599</v>
      </c>
      <c r="G4108" s="2">
        <v>45474</v>
      </c>
      <c r="H4108" t="s">
        <v>28</v>
      </c>
      <c r="I4108">
        <v>3</v>
      </c>
      <c r="J4108">
        <f t="shared" si="130"/>
        <v>300</v>
      </c>
      <c r="K4108" s="3">
        <v>15</v>
      </c>
      <c r="L4108" s="3">
        <f t="shared" si="131"/>
        <v>900</v>
      </c>
      <c r="M4108">
        <v>765</v>
      </c>
      <c r="N4108" s="3">
        <f>Table2[[#This Row],[Total Cost]]-Table2[[#This Row],[Total Sales]]</f>
        <v>135</v>
      </c>
      <c r="O4108" t="s">
        <v>16</v>
      </c>
      <c r="P4108" t="s">
        <v>78</v>
      </c>
    </row>
    <row r="4109" spans="1:16">
      <c r="A4109" t="s">
        <v>15855</v>
      </c>
      <c r="B4109" t="s">
        <v>15856</v>
      </c>
      <c r="C4109" t="s">
        <v>37061</v>
      </c>
      <c r="D4109" t="s">
        <v>38221</v>
      </c>
      <c r="E4109" t="s">
        <v>15857</v>
      </c>
      <c r="F4109" t="s">
        <v>15858</v>
      </c>
      <c r="G4109" s="2">
        <v>45746</v>
      </c>
      <c r="H4109" t="s">
        <v>56</v>
      </c>
      <c r="I4109">
        <v>2</v>
      </c>
      <c r="J4109">
        <f t="shared" si="130"/>
        <v>90</v>
      </c>
      <c r="K4109" s="3">
        <v>0</v>
      </c>
      <c r="L4109" s="3">
        <f t="shared" si="131"/>
        <v>180</v>
      </c>
      <c r="M4109">
        <v>180</v>
      </c>
      <c r="N4109" s="3">
        <f>Table2[[#This Row],[Total Cost]]-Table2[[#This Row],[Total Sales]]</f>
        <v>0</v>
      </c>
      <c r="O4109" t="s">
        <v>33</v>
      </c>
      <c r="P4109" t="s">
        <v>17</v>
      </c>
    </row>
    <row r="4110" spans="1:16">
      <c r="A4110" t="s">
        <v>15859</v>
      </c>
      <c r="B4110" t="s">
        <v>15860</v>
      </c>
      <c r="C4110" t="s">
        <v>37370</v>
      </c>
      <c r="D4110" t="s">
        <v>37536</v>
      </c>
      <c r="E4110" t="s">
        <v>15861</v>
      </c>
      <c r="F4110" t="s">
        <v>15862</v>
      </c>
      <c r="G4110" s="2">
        <v>45719</v>
      </c>
      <c r="H4110" t="s">
        <v>22</v>
      </c>
      <c r="I4110">
        <v>4</v>
      </c>
      <c r="J4110">
        <f t="shared" si="130"/>
        <v>100</v>
      </c>
      <c r="K4110" s="3">
        <v>5</v>
      </c>
      <c r="L4110" s="3">
        <f t="shared" si="131"/>
        <v>400</v>
      </c>
      <c r="M4110">
        <v>380</v>
      </c>
      <c r="N4110" s="3">
        <f>Table2[[#This Row],[Total Cost]]-Table2[[#This Row],[Total Sales]]</f>
        <v>20</v>
      </c>
      <c r="O4110" t="s">
        <v>33</v>
      </c>
      <c r="P4110" t="s">
        <v>17</v>
      </c>
    </row>
    <row r="4111" spans="1:16">
      <c r="A4111" t="s">
        <v>15863</v>
      </c>
      <c r="B4111" t="s">
        <v>15864</v>
      </c>
      <c r="C4111" t="s">
        <v>37261</v>
      </c>
      <c r="D4111" t="s">
        <v>37414</v>
      </c>
      <c r="E4111" t="s">
        <v>15865</v>
      </c>
      <c r="F4111" t="s">
        <v>158</v>
      </c>
      <c r="G4111" s="2">
        <v>45760</v>
      </c>
      <c r="H4111" t="s">
        <v>89</v>
      </c>
      <c r="I4111">
        <v>2</v>
      </c>
      <c r="J4111">
        <f t="shared" si="130"/>
        <v>50</v>
      </c>
      <c r="K4111" s="3">
        <v>0</v>
      </c>
      <c r="L4111" s="3">
        <f t="shared" si="131"/>
        <v>100</v>
      </c>
      <c r="M4111">
        <v>100</v>
      </c>
      <c r="N4111" s="3">
        <f>Table2[[#This Row],[Total Cost]]-Table2[[#This Row],[Total Sales]]</f>
        <v>0</v>
      </c>
      <c r="O4111" t="s">
        <v>23</v>
      </c>
      <c r="P4111" t="s">
        <v>78</v>
      </c>
    </row>
    <row r="4112" spans="1:16">
      <c r="A4112" t="s">
        <v>15866</v>
      </c>
      <c r="B4112" t="s">
        <v>15867</v>
      </c>
      <c r="C4112" t="s">
        <v>37427</v>
      </c>
      <c r="D4112" t="s">
        <v>37463</v>
      </c>
      <c r="E4112" t="s">
        <v>15868</v>
      </c>
      <c r="F4112" t="s">
        <v>15869</v>
      </c>
      <c r="G4112" s="2">
        <v>45575</v>
      </c>
      <c r="H4112" t="s">
        <v>47</v>
      </c>
      <c r="I4112">
        <v>2</v>
      </c>
      <c r="J4112">
        <f t="shared" si="130"/>
        <v>1200</v>
      </c>
      <c r="K4112" s="3">
        <v>0</v>
      </c>
      <c r="L4112" s="3">
        <f t="shared" si="131"/>
        <v>2400</v>
      </c>
      <c r="M4112">
        <v>2400</v>
      </c>
      <c r="N4112" s="3">
        <f>Table2[[#This Row],[Total Cost]]-Table2[[#This Row],[Total Sales]]</f>
        <v>0</v>
      </c>
      <c r="O4112" t="s">
        <v>16</v>
      </c>
      <c r="P4112" t="s">
        <v>17</v>
      </c>
    </row>
    <row r="4113" spans="1:16">
      <c r="A4113" t="s">
        <v>15870</v>
      </c>
      <c r="B4113" t="s">
        <v>15871</v>
      </c>
      <c r="C4113" t="s">
        <v>37344</v>
      </c>
      <c r="D4113" t="s">
        <v>37472</v>
      </c>
      <c r="E4113" t="s">
        <v>15872</v>
      </c>
      <c r="F4113" t="s">
        <v>15873</v>
      </c>
      <c r="G4113" s="2">
        <v>45724</v>
      </c>
      <c r="H4113" t="s">
        <v>56</v>
      </c>
      <c r="I4113">
        <v>1</v>
      </c>
      <c r="J4113">
        <f t="shared" si="130"/>
        <v>90</v>
      </c>
      <c r="K4113" s="3">
        <v>0</v>
      </c>
      <c r="L4113" s="3">
        <f t="shared" si="131"/>
        <v>90</v>
      </c>
      <c r="M4113">
        <v>90</v>
      </c>
      <c r="N4113" s="3">
        <f>Table2[[#This Row],[Total Cost]]-Table2[[#This Row],[Total Sales]]</f>
        <v>0</v>
      </c>
      <c r="O4113" t="s">
        <v>33</v>
      </c>
      <c r="P4113" t="s">
        <v>17</v>
      </c>
    </row>
    <row r="4114" spans="1:16">
      <c r="A4114" t="s">
        <v>15874</v>
      </c>
      <c r="B4114" t="s">
        <v>15875</v>
      </c>
      <c r="C4114" t="s">
        <v>38011</v>
      </c>
      <c r="D4114" t="s">
        <v>37260</v>
      </c>
      <c r="E4114" t="s">
        <v>15876</v>
      </c>
      <c r="F4114" t="s">
        <v>15877</v>
      </c>
      <c r="G4114" s="2">
        <v>45679</v>
      </c>
      <c r="H4114" t="s">
        <v>22</v>
      </c>
      <c r="I4114">
        <v>2</v>
      </c>
      <c r="J4114">
        <f t="shared" si="130"/>
        <v>100</v>
      </c>
      <c r="K4114" s="3">
        <v>15</v>
      </c>
      <c r="L4114" s="3">
        <f t="shared" si="131"/>
        <v>200</v>
      </c>
      <c r="M4114">
        <v>170</v>
      </c>
      <c r="N4114" s="3">
        <f>Table2[[#This Row],[Total Cost]]-Table2[[#This Row],[Total Sales]]</f>
        <v>30</v>
      </c>
      <c r="O4114" t="s">
        <v>23</v>
      </c>
      <c r="P4114" t="s">
        <v>17</v>
      </c>
    </row>
    <row r="4115" spans="1:16">
      <c r="A4115" t="s">
        <v>15878</v>
      </c>
      <c r="B4115" t="s">
        <v>15879</v>
      </c>
      <c r="C4115" t="s">
        <v>36960</v>
      </c>
      <c r="D4115" t="s">
        <v>37891</v>
      </c>
      <c r="E4115" t="s">
        <v>15880</v>
      </c>
      <c r="F4115" t="s">
        <v>15881</v>
      </c>
      <c r="G4115" s="2">
        <v>45615</v>
      </c>
      <c r="H4115" t="s">
        <v>22</v>
      </c>
      <c r="I4115">
        <v>2</v>
      </c>
      <c r="J4115">
        <f t="shared" si="130"/>
        <v>100</v>
      </c>
      <c r="K4115" s="3">
        <v>10</v>
      </c>
      <c r="L4115" s="3">
        <f t="shared" si="131"/>
        <v>200</v>
      </c>
      <c r="M4115">
        <v>180</v>
      </c>
      <c r="N4115" s="3">
        <f>Table2[[#This Row],[Total Cost]]-Table2[[#This Row],[Total Sales]]</f>
        <v>20</v>
      </c>
      <c r="O4115" t="s">
        <v>84</v>
      </c>
      <c r="P4115" t="s">
        <v>17</v>
      </c>
    </row>
    <row r="4116" spans="1:16">
      <c r="A4116" t="s">
        <v>15882</v>
      </c>
      <c r="B4116" t="s">
        <v>15883</v>
      </c>
      <c r="C4116" t="s">
        <v>36978</v>
      </c>
      <c r="D4116" t="s">
        <v>37260</v>
      </c>
      <c r="E4116" t="s">
        <v>15884</v>
      </c>
      <c r="F4116" t="s">
        <v>15885</v>
      </c>
      <c r="G4116" s="2">
        <v>45655</v>
      </c>
      <c r="H4116" t="s">
        <v>56</v>
      </c>
      <c r="I4116">
        <v>1</v>
      </c>
      <c r="J4116">
        <f t="shared" si="130"/>
        <v>90</v>
      </c>
      <c r="K4116" s="3">
        <v>5</v>
      </c>
      <c r="L4116" s="3">
        <f t="shared" si="131"/>
        <v>90</v>
      </c>
      <c r="M4116">
        <v>85.5</v>
      </c>
      <c r="N4116" s="3">
        <f>Table2[[#This Row],[Total Cost]]-Table2[[#This Row],[Total Sales]]</f>
        <v>4.5</v>
      </c>
      <c r="O4116" t="s">
        <v>16</v>
      </c>
      <c r="P4116" t="s">
        <v>17</v>
      </c>
    </row>
    <row r="4117" spans="1:16">
      <c r="A4117" t="s">
        <v>15886</v>
      </c>
      <c r="B4117" t="s">
        <v>15887</v>
      </c>
      <c r="C4117" t="s">
        <v>37383</v>
      </c>
      <c r="D4117" t="s">
        <v>37254</v>
      </c>
      <c r="E4117" t="s">
        <v>15888</v>
      </c>
      <c r="F4117" t="s">
        <v>15889</v>
      </c>
      <c r="G4117" s="2">
        <v>45581</v>
      </c>
      <c r="H4117" t="s">
        <v>47</v>
      </c>
      <c r="I4117">
        <v>4</v>
      </c>
      <c r="J4117">
        <f t="shared" si="130"/>
        <v>1200</v>
      </c>
      <c r="K4117" s="3">
        <v>5</v>
      </c>
      <c r="L4117" s="3">
        <f t="shared" si="131"/>
        <v>4800</v>
      </c>
      <c r="M4117">
        <v>4560</v>
      </c>
      <c r="N4117" s="3">
        <f>Table2[[#This Row],[Total Cost]]-Table2[[#This Row],[Total Sales]]</f>
        <v>240</v>
      </c>
      <c r="O4117" t="s">
        <v>90</v>
      </c>
      <c r="P4117" t="s">
        <v>17</v>
      </c>
    </row>
    <row r="4118" spans="1:16">
      <c r="A4118" t="s">
        <v>15890</v>
      </c>
      <c r="B4118" t="s">
        <v>15891</v>
      </c>
      <c r="C4118" t="s">
        <v>37051</v>
      </c>
      <c r="D4118" t="s">
        <v>37089</v>
      </c>
      <c r="E4118" t="s">
        <v>15892</v>
      </c>
      <c r="F4118" t="s">
        <v>15893</v>
      </c>
      <c r="G4118" s="2">
        <v>45652</v>
      </c>
      <c r="H4118" t="s">
        <v>22</v>
      </c>
      <c r="I4118">
        <v>3</v>
      </c>
      <c r="J4118">
        <f t="shared" si="130"/>
        <v>100</v>
      </c>
      <c r="K4118" s="3">
        <v>5</v>
      </c>
      <c r="L4118" s="3">
        <f t="shared" si="131"/>
        <v>300</v>
      </c>
      <c r="M4118">
        <v>285</v>
      </c>
      <c r="N4118" s="3">
        <f>Table2[[#This Row],[Total Cost]]-Table2[[#This Row],[Total Sales]]</f>
        <v>15</v>
      </c>
      <c r="O4118" t="s">
        <v>33</v>
      </c>
      <c r="P4118" t="s">
        <v>17</v>
      </c>
    </row>
    <row r="4119" spans="1:16">
      <c r="A4119" t="s">
        <v>15894</v>
      </c>
      <c r="B4119" t="s">
        <v>15895</v>
      </c>
      <c r="C4119" t="s">
        <v>37133</v>
      </c>
      <c r="D4119" t="s">
        <v>37593</v>
      </c>
      <c r="E4119" t="s">
        <v>15896</v>
      </c>
      <c r="F4119" t="s">
        <v>15897</v>
      </c>
      <c r="G4119" s="2">
        <v>45515</v>
      </c>
      <c r="H4119" t="s">
        <v>89</v>
      </c>
      <c r="I4119">
        <v>3</v>
      </c>
      <c r="J4119">
        <f t="shared" si="130"/>
        <v>50</v>
      </c>
      <c r="K4119" s="3">
        <v>5</v>
      </c>
      <c r="L4119" s="3">
        <f t="shared" si="131"/>
        <v>150</v>
      </c>
      <c r="M4119">
        <v>142.5</v>
      </c>
      <c r="N4119" s="3">
        <f>Table2[[#This Row],[Total Cost]]-Table2[[#This Row],[Total Sales]]</f>
        <v>7.5</v>
      </c>
      <c r="O4119" t="s">
        <v>16</v>
      </c>
      <c r="P4119" t="s">
        <v>17</v>
      </c>
    </row>
    <row r="4120" spans="1:16">
      <c r="A4120" t="s">
        <v>15898</v>
      </c>
      <c r="B4120" t="s">
        <v>15899</v>
      </c>
      <c r="C4120" t="s">
        <v>37303</v>
      </c>
      <c r="D4120" t="s">
        <v>37301</v>
      </c>
      <c r="E4120" t="s">
        <v>15900</v>
      </c>
      <c r="F4120" t="s">
        <v>11518</v>
      </c>
      <c r="G4120" s="2">
        <v>45405</v>
      </c>
      <c r="H4120" t="s">
        <v>47</v>
      </c>
      <c r="I4120">
        <v>3</v>
      </c>
      <c r="J4120">
        <f t="shared" si="130"/>
        <v>1200</v>
      </c>
      <c r="K4120" s="3">
        <v>5</v>
      </c>
      <c r="L4120" s="3">
        <f t="shared" si="131"/>
        <v>3600</v>
      </c>
      <c r="M4120">
        <v>3420</v>
      </c>
      <c r="N4120" s="3">
        <f>Table2[[#This Row],[Total Cost]]-Table2[[#This Row],[Total Sales]]</f>
        <v>180</v>
      </c>
      <c r="O4120" t="s">
        <v>16</v>
      </c>
      <c r="P4120" t="s">
        <v>17</v>
      </c>
    </row>
    <row r="4121" spans="1:16">
      <c r="A4121" t="s">
        <v>15901</v>
      </c>
      <c r="B4121" t="s">
        <v>15902</v>
      </c>
      <c r="C4121" t="s">
        <v>37794</v>
      </c>
      <c r="D4121" t="s">
        <v>37859</v>
      </c>
      <c r="E4121" t="s">
        <v>15903</v>
      </c>
      <c r="F4121" t="s">
        <v>15904</v>
      </c>
      <c r="G4121" s="2">
        <v>45434</v>
      </c>
      <c r="H4121" t="s">
        <v>73</v>
      </c>
      <c r="I4121">
        <v>4</v>
      </c>
      <c r="J4121">
        <f t="shared" si="130"/>
        <v>120</v>
      </c>
      <c r="K4121" s="3">
        <v>0</v>
      </c>
      <c r="L4121" s="3">
        <f t="shared" si="131"/>
        <v>480</v>
      </c>
      <c r="M4121">
        <v>480</v>
      </c>
      <c r="N4121" s="3">
        <f>Table2[[#This Row],[Total Cost]]-Table2[[#This Row],[Total Sales]]</f>
        <v>0</v>
      </c>
      <c r="O4121" t="s">
        <v>90</v>
      </c>
      <c r="P4121" t="s">
        <v>17</v>
      </c>
    </row>
    <row r="4122" spans="1:16">
      <c r="A4122" t="s">
        <v>15905</v>
      </c>
      <c r="B4122" t="s">
        <v>15906</v>
      </c>
      <c r="C4122" t="s">
        <v>37400</v>
      </c>
      <c r="D4122" t="s">
        <v>37148</v>
      </c>
      <c r="E4122" t="s">
        <v>15907</v>
      </c>
      <c r="F4122" t="s">
        <v>15908</v>
      </c>
      <c r="G4122" s="2">
        <v>45720</v>
      </c>
      <c r="H4122" t="s">
        <v>47</v>
      </c>
      <c r="I4122">
        <v>4</v>
      </c>
      <c r="J4122">
        <f t="shared" si="130"/>
        <v>1200</v>
      </c>
      <c r="K4122" s="3">
        <v>10</v>
      </c>
      <c r="L4122" s="3">
        <f t="shared" si="131"/>
        <v>4800</v>
      </c>
      <c r="M4122">
        <v>4320</v>
      </c>
      <c r="N4122" s="3">
        <f>Table2[[#This Row],[Total Cost]]-Table2[[#This Row],[Total Sales]]</f>
        <v>480</v>
      </c>
      <c r="O4122" t="s">
        <v>84</v>
      </c>
      <c r="P4122" t="s">
        <v>17</v>
      </c>
    </row>
    <row r="4123" spans="1:16">
      <c r="A4123" t="s">
        <v>15909</v>
      </c>
      <c r="B4123" t="s">
        <v>15910</v>
      </c>
      <c r="C4123" t="s">
        <v>37685</v>
      </c>
      <c r="D4123" t="s">
        <v>37429</v>
      </c>
      <c r="E4123" t="s">
        <v>15911</v>
      </c>
      <c r="F4123" t="s">
        <v>9420</v>
      </c>
      <c r="G4123" s="2">
        <v>45576</v>
      </c>
      <c r="H4123" t="s">
        <v>89</v>
      </c>
      <c r="I4123">
        <v>2</v>
      </c>
      <c r="J4123">
        <f t="shared" si="130"/>
        <v>50</v>
      </c>
      <c r="K4123" s="3">
        <v>15</v>
      </c>
      <c r="L4123" s="3">
        <f t="shared" si="131"/>
        <v>100</v>
      </c>
      <c r="M4123">
        <v>85</v>
      </c>
      <c r="N4123" s="3">
        <f>Table2[[#This Row],[Total Cost]]-Table2[[#This Row],[Total Sales]]</f>
        <v>15</v>
      </c>
      <c r="O4123" t="s">
        <v>23</v>
      </c>
      <c r="P4123" t="s">
        <v>17</v>
      </c>
    </row>
    <row r="4124" spans="1:16">
      <c r="A4124" t="s">
        <v>15912</v>
      </c>
      <c r="B4124" t="s">
        <v>15913</v>
      </c>
      <c r="C4124" t="s">
        <v>37208</v>
      </c>
      <c r="D4124" t="s">
        <v>37426</v>
      </c>
      <c r="E4124" t="s">
        <v>15914</v>
      </c>
      <c r="F4124" t="s">
        <v>5705</v>
      </c>
      <c r="G4124" s="2">
        <v>45467</v>
      </c>
      <c r="H4124" t="s">
        <v>56</v>
      </c>
      <c r="I4124">
        <v>2</v>
      </c>
      <c r="J4124">
        <f t="shared" si="130"/>
        <v>90</v>
      </c>
      <c r="K4124" s="3">
        <v>0</v>
      </c>
      <c r="L4124" s="3">
        <f t="shared" si="131"/>
        <v>180</v>
      </c>
      <c r="M4124">
        <v>180</v>
      </c>
      <c r="N4124" s="3">
        <f>Table2[[#This Row],[Total Cost]]-Table2[[#This Row],[Total Sales]]</f>
        <v>0</v>
      </c>
      <c r="O4124" t="s">
        <v>33</v>
      </c>
      <c r="P4124" t="s">
        <v>17</v>
      </c>
    </row>
    <row r="4125" spans="1:16">
      <c r="A4125" t="s">
        <v>15915</v>
      </c>
      <c r="B4125" t="s">
        <v>15916</v>
      </c>
      <c r="C4125" t="s">
        <v>38329</v>
      </c>
      <c r="D4125" t="s">
        <v>38330</v>
      </c>
      <c r="E4125" t="s">
        <v>15917</v>
      </c>
      <c r="F4125" t="s">
        <v>15918</v>
      </c>
      <c r="G4125" s="2">
        <v>45739</v>
      </c>
      <c r="H4125" t="s">
        <v>28</v>
      </c>
      <c r="I4125">
        <v>3</v>
      </c>
      <c r="J4125">
        <f t="shared" si="130"/>
        <v>300</v>
      </c>
      <c r="K4125" s="3">
        <v>10</v>
      </c>
      <c r="L4125" s="3">
        <f t="shared" si="131"/>
        <v>900</v>
      </c>
      <c r="M4125">
        <v>810</v>
      </c>
      <c r="N4125" s="3">
        <f>Table2[[#This Row],[Total Cost]]-Table2[[#This Row],[Total Sales]]</f>
        <v>90</v>
      </c>
      <c r="O4125" t="s">
        <v>90</v>
      </c>
      <c r="P4125" t="s">
        <v>17</v>
      </c>
    </row>
    <row r="4126" spans="1:16">
      <c r="A4126" t="s">
        <v>15919</v>
      </c>
      <c r="B4126" t="s">
        <v>15920</v>
      </c>
      <c r="C4126" t="s">
        <v>37575</v>
      </c>
      <c r="D4126" t="s">
        <v>37094</v>
      </c>
      <c r="E4126" t="s">
        <v>15921</v>
      </c>
      <c r="F4126" t="s">
        <v>15922</v>
      </c>
      <c r="G4126" s="2">
        <v>45723</v>
      </c>
      <c r="H4126" t="s">
        <v>22</v>
      </c>
      <c r="I4126">
        <v>4</v>
      </c>
      <c r="J4126">
        <f t="shared" si="130"/>
        <v>100</v>
      </c>
      <c r="K4126" s="3">
        <v>0</v>
      </c>
      <c r="L4126" s="3">
        <f t="shared" si="131"/>
        <v>400</v>
      </c>
      <c r="M4126">
        <v>400</v>
      </c>
      <c r="N4126" s="3">
        <f>Table2[[#This Row],[Total Cost]]-Table2[[#This Row],[Total Sales]]</f>
        <v>0</v>
      </c>
      <c r="O4126" t="s">
        <v>90</v>
      </c>
      <c r="P4126" t="s">
        <v>78</v>
      </c>
    </row>
    <row r="4127" spans="1:16">
      <c r="A4127" t="s">
        <v>15923</v>
      </c>
      <c r="B4127" t="s">
        <v>15924</v>
      </c>
      <c r="C4127" t="s">
        <v>37303</v>
      </c>
      <c r="D4127" t="s">
        <v>37342</v>
      </c>
      <c r="E4127" t="s">
        <v>15925</v>
      </c>
      <c r="F4127" t="s">
        <v>3167</v>
      </c>
      <c r="G4127" s="2">
        <v>45409</v>
      </c>
      <c r="H4127" t="s">
        <v>83</v>
      </c>
      <c r="I4127">
        <v>4</v>
      </c>
      <c r="J4127">
        <f t="shared" si="130"/>
        <v>150</v>
      </c>
      <c r="K4127" s="3">
        <v>0</v>
      </c>
      <c r="L4127" s="3">
        <f t="shared" si="131"/>
        <v>600</v>
      </c>
      <c r="M4127">
        <v>600</v>
      </c>
      <c r="N4127" s="3">
        <f>Table2[[#This Row],[Total Cost]]-Table2[[#This Row],[Total Sales]]</f>
        <v>0</v>
      </c>
      <c r="O4127" t="s">
        <v>84</v>
      </c>
      <c r="P4127" t="s">
        <v>17</v>
      </c>
    </row>
    <row r="4128" spans="1:16">
      <c r="A4128" t="s">
        <v>15926</v>
      </c>
      <c r="B4128" t="s">
        <v>15927</v>
      </c>
      <c r="C4128" t="s">
        <v>37531</v>
      </c>
      <c r="D4128" t="s">
        <v>37097</v>
      </c>
      <c r="E4128" t="s">
        <v>15928</v>
      </c>
      <c r="F4128" t="s">
        <v>15929</v>
      </c>
      <c r="G4128" s="2">
        <v>45655</v>
      </c>
      <c r="H4128" t="s">
        <v>56</v>
      </c>
      <c r="I4128">
        <v>3</v>
      </c>
      <c r="J4128">
        <f t="shared" si="130"/>
        <v>90</v>
      </c>
      <c r="K4128" s="3">
        <v>0</v>
      </c>
      <c r="L4128" s="3">
        <f t="shared" si="131"/>
        <v>270</v>
      </c>
      <c r="M4128">
        <v>270</v>
      </c>
      <c r="N4128" s="3">
        <f>Table2[[#This Row],[Total Cost]]-Table2[[#This Row],[Total Sales]]</f>
        <v>0</v>
      </c>
      <c r="O4128" t="s">
        <v>23</v>
      </c>
      <c r="P4128" t="s">
        <v>17</v>
      </c>
    </row>
    <row r="4129" spans="1:16">
      <c r="A4129" t="s">
        <v>15930</v>
      </c>
      <c r="B4129" t="s">
        <v>15931</v>
      </c>
      <c r="C4129" t="s">
        <v>37062</v>
      </c>
      <c r="D4129" t="s">
        <v>37995</v>
      </c>
      <c r="E4129" t="s">
        <v>15932</v>
      </c>
      <c r="F4129" t="s">
        <v>15933</v>
      </c>
      <c r="G4129" s="2">
        <v>45431</v>
      </c>
      <c r="H4129" t="s">
        <v>15</v>
      </c>
      <c r="I4129">
        <v>1</v>
      </c>
      <c r="J4129">
        <f t="shared" si="130"/>
        <v>800</v>
      </c>
      <c r="K4129" s="3">
        <v>5</v>
      </c>
      <c r="L4129" s="3">
        <f t="shared" si="131"/>
        <v>800</v>
      </c>
      <c r="M4129">
        <v>760</v>
      </c>
      <c r="N4129" s="3">
        <f>Table2[[#This Row],[Total Cost]]-Table2[[#This Row],[Total Sales]]</f>
        <v>40</v>
      </c>
      <c r="O4129" t="s">
        <v>90</v>
      </c>
      <c r="P4129" t="s">
        <v>17</v>
      </c>
    </row>
    <row r="4130" spans="1:16">
      <c r="A4130" t="s">
        <v>15934</v>
      </c>
      <c r="B4130" t="s">
        <v>10977</v>
      </c>
      <c r="C4130" t="s">
        <v>36960</v>
      </c>
      <c r="D4130" t="s">
        <v>37218</v>
      </c>
      <c r="E4130" t="s">
        <v>15935</v>
      </c>
      <c r="F4130" t="s">
        <v>15936</v>
      </c>
      <c r="G4130" s="2">
        <v>45406</v>
      </c>
      <c r="H4130" t="s">
        <v>56</v>
      </c>
      <c r="I4130">
        <v>2</v>
      </c>
      <c r="J4130">
        <f t="shared" si="130"/>
        <v>90</v>
      </c>
      <c r="K4130" s="3">
        <v>10</v>
      </c>
      <c r="L4130" s="3">
        <f t="shared" si="131"/>
        <v>180</v>
      </c>
      <c r="M4130">
        <v>162</v>
      </c>
      <c r="N4130" s="3">
        <f>Table2[[#This Row],[Total Cost]]-Table2[[#This Row],[Total Sales]]</f>
        <v>18</v>
      </c>
      <c r="O4130" t="s">
        <v>33</v>
      </c>
      <c r="P4130" t="s">
        <v>17</v>
      </c>
    </row>
    <row r="4131" spans="1:16">
      <c r="A4131" t="s">
        <v>15937</v>
      </c>
      <c r="B4131" t="s">
        <v>15938</v>
      </c>
      <c r="C4131" t="s">
        <v>37383</v>
      </c>
      <c r="D4131" t="s">
        <v>37640</v>
      </c>
      <c r="E4131" t="s">
        <v>15939</v>
      </c>
      <c r="F4131" t="s">
        <v>15940</v>
      </c>
      <c r="G4131" s="2">
        <v>45516</v>
      </c>
      <c r="H4131" t="s">
        <v>28</v>
      </c>
      <c r="I4131">
        <v>4</v>
      </c>
      <c r="J4131">
        <f t="shared" si="130"/>
        <v>300</v>
      </c>
      <c r="K4131" s="3">
        <v>0</v>
      </c>
      <c r="L4131" s="3">
        <f t="shared" si="131"/>
        <v>1200</v>
      </c>
      <c r="M4131">
        <v>1200</v>
      </c>
      <c r="N4131" s="3">
        <f>Table2[[#This Row],[Total Cost]]-Table2[[#This Row],[Total Sales]]</f>
        <v>0</v>
      </c>
      <c r="O4131" t="s">
        <v>90</v>
      </c>
      <c r="P4131" t="s">
        <v>17</v>
      </c>
    </row>
    <row r="4132" spans="1:16">
      <c r="A4132" t="s">
        <v>15941</v>
      </c>
      <c r="B4132" t="s">
        <v>15942</v>
      </c>
      <c r="C4132" t="s">
        <v>37000</v>
      </c>
      <c r="D4132" t="s">
        <v>36959</v>
      </c>
      <c r="E4132" t="s">
        <v>15943</v>
      </c>
      <c r="F4132" t="s">
        <v>15944</v>
      </c>
      <c r="G4132" s="2">
        <v>45701</v>
      </c>
      <c r="H4132" t="s">
        <v>73</v>
      </c>
      <c r="I4132">
        <v>3</v>
      </c>
      <c r="J4132">
        <f t="shared" si="130"/>
        <v>120</v>
      </c>
      <c r="K4132" s="3">
        <v>0</v>
      </c>
      <c r="L4132" s="3">
        <f t="shared" si="131"/>
        <v>360</v>
      </c>
      <c r="M4132">
        <v>360</v>
      </c>
      <c r="N4132" s="3">
        <f>Table2[[#This Row],[Total Cost]]-Table2[[#This Row],[Total Sales]]</f>
        <v>0</v>
      </c>
      <c r="O4132" t="s">
        <v>16</v>
      </c>
      <c r="P4132" t="s">
        <v>17</v>
      </c>
    </row>
    <row r="4133" spans="1:16">
      <c r="A4133" t="s">
        <v>15945</v>
      </c>
      <c r="B4133" t="s">
        <v>12021</v>
      </c>
      <c r="C4133" t="s">
        <v>37358</v>
      </c>
      <c r="D4133" t="s">
        <v>37245</v>
      </c>
      <c r="E4133" t="s">
        <v>15946</v>
      </c>
      <c r="F4133" t="s">
        <v>8185</v>
      </c>
      <c r="G4133" s="2">
        <v>45683</v>
      </c>
      <c r="H4133" t="s">
        <v>83</v>
      </c>
      <c r="I4133">
        <v>1</v>
      </c>
      <c r="J4133">
        <f t="shared" si="130"/>
        <v>150</v>
      </c>
      <c r="K4133" s="3">
        <v>0</v>
      </c>
      <c r="L4133" s="3">
        <f t="shared" si="131"/>
        <v>150</v>
      </c>
      <c r="M4133">
        <v>150</v>
      </c>
      <c r="N4133" s="3">
        <f>Table2[[#This Row],[Total Cost]]-Table2[[#This Row],[Total Sales]]</f>
        <v>0</v>
      </c>
      <c r="O4133" t="s">
        <v>84</v>
      </c>
      <c r="P4133" t="s">
        <v>17</v>
      </c>
    </row>
    <row r="4134" spans="1:16">
      <c r="A4134" t="s">
        <v>15947</v>
      </c>
      <c r="B4134" t="s">
        <v>15948</v>
      </c>
      <c r="C4134" t="s">
        <v>37040</v>
      </c>
      <c r="D4134" t="s">
        <v>37800</v>
      </c>
      <c r="E4134" t="s">
        <v>15949</v>
      </c>
      <c r="F4134" t="s">
        <v>15950</v>
      </c>
      <c r="G4134" s="2">
        <v>45764</v>
      </c>
      <c r="H4134" t="s">
        <v>42</v>
      </c>
      <c r="I4134">
        <v>2</v>
      </c>
      <c r="J4134">
        <f t="shared" si="130"/>
        <v>200</v>
      </c>
      <c r="K4134" s="3">
        <v>5</v>
      </c>
      <c r="L4134" s="3">
        <f t="shared" si="131"/>
        <v>400</v>
      </c>
      <c r="M4134">
        <v>380</v>
      </c>
      <c r="N4134" s="3">
        <f>Table2[[#This Row],[Total Cost]]-Table2[[#This Row],[Total Sales]]</f>
        <v>20</v>
      </c>
      <c r="O4134" t="s">
        <v>16</v>
      </c>
      <c r="P4134" t="s">
        <v>17</v>
      </c>
    </row>
    <row r="4135" spans="1:16">
      <c r="A4135" t="s">
        <v>15951</v>
      </c>
      <c r="B4135" t="s">
        <v>15952</v>
      </c>
      <c r="C4135" t="s">
        <v>37000</v>
      </c>
      <c r="D4135" t="s">
        <v>38331</v>
      </c>
      <c r="E4135" t="s">
        <v>15953</v>
      </c>
      <c r="F4135" t="s">
        <v>15954</v>
      </c>
      <c r="G4135" s="2">
        <v>45660</v>
      </c>
      <c r="H4135" t="s">
        <v>15</v>
      </c>
      <c r="I4135">
        <v>2</v>
      </c>
      <c r="J4135">
        <f t="shared" si="130"/>
        <v>800</v>
      </c>
      <c r="K4135" s="3">
        <v>5</v>
      </c>
      <c r="L4135" s="3">
        <f t="shared" si="131"/>
        <v>1600</v>
      </c>
      <c r="M4135">
        <v>1520</v>
      </c>
      <c r="N4135" s="3">
        <f>Table2[[#This Row],[Total Cost]]-Table2[[#This Row],[Total Sales]]</f>
        <v>80</v>
      </c>
      <c r="O4135" t="s">
        <v>16</v>
      </c>
      <c r="P4135" t="s">
        <v>17</v>
      </c>
    </row>
    <row r="4136" spans="1:16">
      <c r="A4136" t="s">
        <v>15955</v>
      </c>
      <c r="B4136" t="s">
        <v>15956</v>
      </c>
      <c r="C4136" t="s">
        <v>36980</v>
      </c>
      <c r="D4136" t="s">
        <v>37003</v>
      </c>
      <c r="E4136" t="s">
        <v>15957</v>
      </c>
      <c r="F4136" t="s">
        <v>15885</v>
      </c>
      <c r="G4136" s="2">
        <v>45528</v>
      </c>
      <c r="H4136" t="s">
        <v>42</v>
      </c>
      <c r="I4136">
        <v>3</v>
      </c>
      <c r="J4136">
        <f t="shared" si="130"/>
        <v>200</v>
      </c>
      <c r="K4136" s="3">
        <v>10</v>
      </c>
      <c r="L4136" s="3">
        <f t="shared" si="131"/>
        <v>600</v>
      </c>
      <c r="M4136">
        <v>540</v>
      </c>
      <c r="N4136" s="3">
        <f>Table2[[#This Row],[Total Cost]]-Table2[[#This Row],[Total Sales]]</f>
        <v>60</v>
      </c>
      <c r="O4136" t="s">
        <v>23</v>
      </c>
      <c r="P4136" t="s">
        <v>78</v>
      </c>
    </row>
    <row r="4137" spans="1:16">
      <c r="A4137" s="1" t="s">
        <v>15958</v>
      </c>
      <c r="B4137" t="s">
        <v>15959</v>
      </c>
      <c r="C4137" t="s">
        <v>37558</v>
      </c>
      <c r="D4137" t="s">
        <v>37115</v>
      </c>
      <c r="E4137" t="s">
        <v>15960</v>
      </c>
      <c r="F4137" t="s">
        <v>15961</v>
      </c>
      <c r="G4137" s="2">
        <v>45462</v>
      </c>
      <c r="H4137" t="s">
        <v>73</v>
      </c>
      <c r="I4137">
        <v>4</v>
      </c>
      <c r="J4137">
        <f t="shared" si="130"/>
        <v>120</v>
      </c>
      <c r="K4137" s="3">
        <v>0</v>
      </c>
      <c r="L4137" s="3">
        <f t="shared" si="131"/>
        <v>480</v>
      </c>
      <c r="M4137">
        <v>480</v>
      </c>
      <c r="N4137" s="3">
        <f>Table2[[#This Row],[Total Cost]]-Table2[[#This Row],[Total Sales]]</f>
        <v>0</v>
      </c>
      <c r="O4137" t="s">
        <v>23</v>
      </c>
      <c r="P4137" t="s">
        <v>17</v>
      </c>
    </row>
    <row r="4138" spans="1:16">
      <c r="A4138" t="s">
        <v>15962</v>
      </c>
      <c r="B4138" t="s">
        <v>15963</v>
      </c>
      <c r="C4138" t="s">
        <v>38332</v>
      </c>
      <c r="D4138" t="s">
        <v>37115</v>
      </c>
      <c r="E4138" t="s">
        <v>15964</v>
      </c>
      <c r="F4138" t="s">
        <v>15965</v>
      </c>
      <c r="G4138" s="2">
        <v>45709</v>
      </c>
      <c r="H4138" t="s">
        <v>73</v>
      </c>
      <c r="I4138">
        <v>2</v>
      </c>
      <c r="J4138">
        <f t="shared" si="130"/>
        <v>120</v>
      </c>
      <c r="K4138" s="3">
        <v>5</v>
      </c>
      <c r="L4138" s="3">
        <f t="shared" si="131"/>
        <v>240</v>
      </c>
      <c r="M4138">
        <v>228</v>
      </c>
      <c r="N4138" s="3">
        <f>Table2[[#This Row],[Total Cost]]-Table2[[#This Row],[Total Sales]]</f>
        <v>12</v>
      </c>
      <c r="O4138" t="s">
        <v>16</v>
      </c>
      <c r="P4138" t="s">
        <v>78</v>
      </c>
    </row>
    <row r="4139" spans="1:16">
      <c r="A4139" t="s">
        <v>15966</v>
      </c>
      <c r="B4139" t="s">
        <v>15967</v>
      </c>
      <c r="C4139" t="s">
        <v>37697</v>
      </c>
      <c r="D4139" t="s">
        <v>37774</v>
      </c>
      <c r="E4139" t="s">
        <v>15968</v>
      </c>
      <c r="F4139" t="s">
        <v>13687</v>
      </c>
      <c r="G4139" s="2">
        <v>45568</v>
      </c>
      <c r="H4139" t="s">
        <v>89</v>
      </c>
      <c r="I4139">
        <v>1</v>
      </c>
      <c r="J4139">
        <f t="shared" si="130"/>
        <v>50</v>
      </c>
      <c r="K4139" s="3">
        <v>5</v>
      </c>
      <c r="L4139" s="3">
        <f t="shared" si="131"/>
        <v>50</v>
      </c>
      <c r="M4139">
        <v>47.5</v>
      </c>
      <c r="N4139" s="3">
        <f>Table2[[#This Row],[Total Cost]]-Table2[[#This Row],[Total Sales]]</f>
        <v>2.5</v>
      </c>
      <c r="O4139" t="s">
        <v>33</v>
      </c>
      <c r="P4139" t="s">
        <v>78</v>
      </c>
    </row>
    <row r="4140" spans="1:16">
      <c r="A4140" t="s">
        <v>15969</v>
      </c>
      <c r="B4140" t="s">
        <v>15970</v>
      </c>
      <c r="C4140" t="s">
        <v>37047</v>
      </c>
      <c r="D4140" t="s">
        <v>37501</v>
      </c>
      <c r="E4140" t="s">
        <v>15971</v>
      </c>
      <c r="F4140" t="s">
        <v>15972</v>
      </c>
      <c r="G4140" s="2">
        <v>45484</v>
      </c>
      <c r="H4140" t="s">
        <v>42</v>
      </c>
      <c r="I4140">
        <v>2</v>
      </c>
      <c r="J4140">
        <f t="shared" si="130"/>
        <v>200</v>
      </c>
      <c r="K4140" s="3">
        <v>10</v>
      </c>
      <c r="L4140" s="3">
        <f t="shared" si="131"/>
        <v>400</v>
      </c>
      <c r="M4140">
        <v>360</v>
      </c>
      <c r="N4140" s="3">
        <f>Table2[[#This Row],[Total Cost]]-Table2[[#This Row],[Total Sales]]</f>
        <v>40</v>
      </c>
      <c r="O4140" t="s">
        <v>33</v>
      </c>
      <c r="P4140" t="s">
        <v>17</v>
      </c>
    </row>
    <row r="4141" spans="1:16">
      <c r="A4141" t="s">
        <v>15973</v>
      </c>
      <c r="B4141" t="s">
        <v>15974</v>
      </c>
      <c r="C4141" t="s">
        <v>37818</v>
      </c>
      <c r="D4141" t="s">
        <v>36953</v>
      </c>
      <c r="E4141" t="s">
        <v>15975</v>
      </c>
      <c r="F4141" t="s">
        <v>15976</v>
      </c>
      <c r="G4141" s="2">
        <v>45521</v>
      </c>
      <c r="H4141" t="s">
        <v>56</v>
      </c>
      <c r="I4141">
        <v>4</v>
      </c>
      <c r="J4141">
        <f t="shared" si="130"/>
        <v>90</v>
      </c>
      <c r="K4141" s="3">
        <v>0</v>
      </c>
      <c r="L4141" s="3">
        <f t="shared" si="131"/>
        <v>360</v>
      </c>
      <c r="M4141">
        <v>360</v>
      </c>
      <c r="N4141" s="3">
        <f>Table2[[#This Row],[Total Cost]]-Table2[[#This Row],[Total Sales]]</f>
        <v>0</v>
      </c>
      <c r="O4141" t="s">
        <v>33</v>
      </c>
      <c r="P4141" t="s">
        <v>17</v>
      </c>
    </row>
    <row r="4142" spans="1:16">
      <c r="A4142" t="s">
        <v>15977</v>
      </c>
      <c r="B4142" t="s">
        <v>15978</v>
      </c>
      <c r="C4142" t="s">
        <v>37655</v>
      </c>
      <c r="D4142" t="s">
        <v>37034</v>
      </c>
      <c r="E4142" t="s">
        <v>15979</v>
      </c>
      <c r="F4142" t="s">
        <v>15980</v>
      </c>
      <c r="G4142" s="2">
        <v>45570</v>
      </c>
      <c r="H4142" t="s">
        <v>42</v>
      </c>
      <c r="I4142">
        <v>4</v>
      </c>
      <c r="J4142">
        <f t="shared" si="130"/>
        <v>200</v>
      </c>
      <c r="K4142" s="3">
        <v>0</v>
      </c>
      <c r="L4142" s="3">
        <f t="shared" si="131"/>
        <v>800</v>
      </c>
      <c r="M4142">
        <v>800</v>
      </c>
      <c r="N4142" s="3">
        <f>Table2[[#This Row],[Total Cost]]-Table2[[#This Row],[Total Sales]]</f>
        <v>0</v>
      </c>
      <c r="O4142" t="s">
        <v>90</v>
      </c>
      <c r="P4142" t="s">
        <v>17</v>
      </c>
    </row>
    <row r="4143" spans="1:16">
      <c r="A4143" t="s">
        <v>15981</v>
      </c>
      <c r="B4143" t="s">
        <v>15982</v>
      </c>
      <c r="C4143" t="s">
        <v>38333</v>
      </c>
      <c r="D4143" t="s">
        <v>38334</v>
      </c>
      <c r="E4143" t="s">
        <v>15983</v>
      </c>
      <c r="F4143" t="s">
        <v>15984</v>
      </c>
      <c r="G4143" s="2">
        <v>45664</v>
      </c>
      <c r="H4143" t="s">
        <v>73</v>
      </c>
      <c r="I4143">
        <v>2</v>
      </c>
      <c r="J4143">
        <f t="shared" si="130"/>
        <v>120</v>
      </c>
      <c r="K4143" s="3">
        <v>10</v>
      </c>
      <c r="L4143" s="3">
        <f t="shared" si="131"/>
        <v>240</v>
      </c>
      <c r="M4143">
        <v>216</v>
      </c>
      <c r="N4143" s="3">
        <f>Table2[[#This Row],[Total Cost]]-Table2[[#This Row],[Total Sales]]</f>
        <v>24</v>
      </c>
      <c r="O4143" t="s">
        <v>84</v>
      </c>
      <c r="P4143" t="s">
        <v>17</v>
      </c>
    </row>
    <row r="4144" spans="1:16">
      <c r="A4144" t="s">
        <v>15985</v>
      </c>
      <c r="B4144" t="s">
        <v>15986</v>
      </c>
      <c r="C4144" t="s">
        <v>37035</v>
      </c>
      <c r="D4144" t="s">
        <v>37280</v>
      </c>
      <c r="E4144" t="s">
        <v>15987</v>
      </c>
      <c r="F4144" t="s">
        <v>15988</v>
      </c>
      <c r="G4144" s="2">
        <v>45568</v>
      </c>
      <c r="H4144" t="s">
        <v>73</v>
      </c>
      <c r="I4144">
        <v>3</v>
      </c>
      <c r="J4144">
        <f t="shared" si="130"/>
        <v>120</v>
      </c>
      <c r="K4144" s="3">
        <v>5</v>
      </c>
      <c r="L4144" s="3">
        <f t="shared" si="131"/>
        <v>360</v>
      </c>
      <c r="M4144">
        <v>342</v>
      </c>
      <c r="N4144" s="3">
        <f>Table2[[#This Row],[Total Cost]]-Table2[[#This Row],[Total Sales]]</f>
        <v>18</v>
      </c>
      <c r="O4144" t="s">
        <v>84</v>
      </c>
      <c r="P4144" t="s">
        <v>17</v>
      </c>
    </row>
    <row r="4145" spans="1:16">
      <c r="A4145" t="s">
        <v>15989</v>
      </c>
      <c r="B4145" t="s">
        <v>15990</v>
      </c>
      <c r="C4145" t="s">
        <v>37180</v>
      </c>
      <c r="D4145" t="s">
        <v>37272</v>
      </c>
      <c r="E4145" t="s">
        <v>15991</v>
      </c>
      <c r="F4145" t="s">
        <v>15992</v>
      </c>
      <c r="G4145" s="2">
        <v>45658</v>
      </c>
      <c r="H4145" t="s">
        <v>42</v>
      </c>
      <c r="I4145">
        <v>4</v>
      </c>
      <c r="J4145">
        <f t="shared" si="130"/>
        <v>200</v>
      </c>
      <c r="K4145" s="3">
        <v>0</v>
      </c>
      <c r="L4145" s="3">
        <f t="shared" si="131"/>
        <v>800</v>
      </c>
      <c r="M4145">
        <v>800</v>
      </c>
      <c r="N4145" s="3">
        <f>Table2[[#This Row],[Total Cost]]-Table2[[#This Row],[Total Sales]]</f>
        <v>0</v>
      </c>
      <c r="O4145" t="s">
        <v>23</v>
      </c>
      <c r="P4145" t="s">
        <v>17</v>
      </c>
    </row>
    <row r="4146" spans="1:16">
      <c r="A4146" t="s">
        <v>15993</v>
      </c>
      <c r="B4146" t="s">
        <v>15994</v>
      </c>
      <c r="C4146" t="s">
        <v>37581</v>
      </c>
      <c r="D4146" t="s">
        <v>38110</v>
      </c>
      <c r="E4146" t="s">
        <v>15995</v>
      </c>
      <c r="F4146" t="s">
        <v>15996</v>
      </c>
      <c r="G4146" s="2">
        <v>45669</v>
      </c>
      <c r="H4146" t="s">
        <v>83</v>
      </c>
      <c r="I4146">
        <v>2</v>
      </c>
      <c r="J4146">
        <f t="shared" si="130"/>
        <v>150</v>
      </c>
      <c r="K4146" s="3">
        <v>0</v>
      </c>
      <c r="L4146" s="3">
        <f t="shared" si="131"/>
        <v>300</v>
      </c>
      <c r="M4146">
        <v>300</v>
      </c>
      <c r="N4146" s="3">
        <f>Table2[[#This Row],[Total Cost]]-Table2[[#This Row],[Total Sales]]</f>
        <v>0</v>
      </c>
      <c r="O4146" t="s">
        <v>33</v>
      </c>
      <c r="P4146" t="s">
        <v>17</v>
      </c>
    </row>
    <row r="4147" spans="1:16">
      <c r="A4147" t="s">
        <v>15997</v>
      </c>
      <c r="B4147" t="s">
        <v>15998</v>
      </c>
      <c r="C4147" t="s">
        <v>37109</v>
      </c>
      <c r="D4147" t="s">
        <v>37528</v>
      </c>
      <c r="E4147" t="s">
        <v>15999</v>
      </c>
      <c r="F4147" t="s">
        <v>16000</v>
      </c>
      <c r="G4147" s="2">
        <v>45765</v>
      </c>
      <c r="H4147" t="s">
        <v>83</v>
      </c>
      <c r="I4147">
        <v>3</v>
      </c>
      <c r="J4147">
        <f t="shared" si="130"/>
        <v>150</v>
      </c>
      <c r="K4147" s="3">
        <v>10</v>
      </c>
      <c r="L4147" s="3">
        <f t="shared" si="131"/>
        <v>450</v>
      </c>
      <c r="M4147">
        <v>405</v>
      </c>
      <c r="N4147" s="3">
        <f>Table2[[#This Row],[Total Cost]]-Table2[[#This Row],[Total Sales]]</f>
        <v>45</v>
      </c>
      <c r="O4147" t="s">
        <v>84</v>
      </c>
      <c r="P4147" t="s">
        <v>17</v>
      </c>
    </row>
    <row r="4148" spans="1:16">
      <c r="A4148" t="s">
        <v>16001</v>
      </c>
      <c r="B4148" t="s">
        <v>16002</v>
      </c>
      <c r="C4148" t="s">
        <v>36954</v>
      </c>
      <c r="D4148" t="s">
        <v>37676</v>
      </c>
      <c r="E4148" t="s">
        <v>16003</v>
      </c>
      <c r="F4148" t="s">
        <v>16004</v>
      </c>
      <c r="G4148" s="2">
        <v>45671</v>
      </c>
      <c r="H4148" t="s">
        <v>73</v>
      </c>
      <c r="I4148">
        <v>2</v>
      </c>
      <c r="J4148">
        <f t="shared" si="130"/>
        <v>120</v>
      </c>
      <c r="K4148" s="3">
        <v>0</v>
      </c>
      <c r="L4148" s="3">
        <f t="shared" si="131"/>
        <v>240</v>
      </c>
      <c r="M4148">
        <v>240</v>
      </c>
      <c r="N4148" s="3">
        <f>Table2[[#This Row],[Total Cost]]-Table2[[#This Row],[Total Sales]]</f>
        <v>0</v>
      </c>
      <c r="O4148" t="s">
        <v>23</v>
      </c>
      <c r="P4148" t="s">
        <v>17</v>
      </c>
    </row>
    <row r="4149" spans="1:16">
      <c r="A4149" t="s">
        <v>16005</v>
      </c>
      <c r="B4149" t="s">
        <v>16006</v>
      </c>
      <c r="C4149" t="s">
        <v>37454</v>
      </c>
      <c r="D4149" t="s">
        <v>37115</v>
      </c>
      <c r="E4149" t="s">
        <v>16007</v>
      </c>
      <c r="F4149" t="s">
        <v>16008</v>
      </c>
      <c r="G4149" s="2">
        <v>45712</v>
      </c>
      <c r="H4149" t="s">
        <v>56</v>
      </c>
      <c r="I4149">
        <v>4</v>
      </c>
      <c r="J4149">
        <f t="shared" si="130"/>
        <v>90</v>
      </c>
      <c r="K4149" s="3">
        <v>5</v>
      </c>
      <c r="L4149" s="3">
        <f t="shared" si="131"/>
        <v>360</v>
      </c>
      <c r="M4149">
        <v>342</v>
      </c>
      <c r="N4149" s="3">
        <f>Table2[[#This Row],[Total Cost]]-Table2[[#This Row],[Total Sales]]</f>
        <v>18</v>
      </c>
      <c r="O4149" t="s">
        <v>33</v>
      </c>
      <c r="P4149" t="s">
        <v>17</v>
      </c>
    </row>
    <row r="4150" spans="1:16">
      <c r="A4150" t="s">
        <v>16009</v>
      </c>
      <c r="B4150" t="s">
        <v>16010</v>
      </c>
      <c r="C4150" t="s">
        <v>37120</v>
      </c>
      <c r="D4150" t="s">
        <v>37094</v>
      </c>
      <c r="E4150" t="s">
        <v>16011</v>
      </c>
      <c r="F4150" t="s">
        <v>16012</v>
      </c>
      <c r="G4150" s="2">
        <v>45695</v>
      </c>
      <c r="H4150" t="s">
        <v>15</v>
      </c>
      <c r="I4150">
        <v>4</v>
      </c>
      <c r="J4150">
        <f t="shared" si="130"/>
        <v>800</v>
      </c>
      <c r="K4150" s="3">
        <v>15</v>
      </c>
      <c r="L4150" s="3">
        <f t="shared" si="131"/>
        <v>3200</v>
      </c>
      <c r="M4150">
        <v>2720</v>
      </c>
      <c r="N4150" s="3">
        <f>Table2[[#This Row],[Total Cost]]-Table2[[#This Row],[Total Sales]]</f>
        <v>480</v>
      </c>
      <c r="O4150" t="s">
        <v>23</v>
      </c>
      <c r="P4150" t="s">
        <v>17</v>
      </c>
    </row>
    <row r="4151" spans="1:16">
      <c r="A4151" t="s">
        <v>16013</v>
      </c>
      <c r="B4151" t="s">
        <v>16014</v>
      </c>
      <c r="C4151" t="s">
        <v>37249</v>
      </c>
      <c r="D4151" t="s">
        <v>37071</v>
      </c>
      <c r="E4151" t="s">
        <v>16015</v>
      </c>
      <c r="F4151" t="s">
        <v>16016</v>
      </c>
      <c r="G4151" s="2">
        <v>45734</v>
      </c>
      <c r="H4151" t="s">
        <v>73</v>
      </c>
      <c r="I4151">
        <v>3</v>
      </c>
      <c r="J4151">
        <f t="shared" si="130"/>
        <v>120</v>
      </c>
      <c r="K4151" s="3">
        <v>0</v>
      </c>
      <c r="L4151" s="3">
        <f t="shared" si="131"/>
        <v>360</v>
      </c>
      <c r="M4151">
        <v>360</v>
      </c>
      <c r="N4151" s="3">
        <f>Table2[[#This Row],[Total Cost]]-Table2[[#This Row],[Total Sales]]</f>
        <v>0</v>
      </c>
      <c r="O4151" t="s">
        <v>84</v>
      </c>
      <c r="P4151" t="s">
        <v>78</v>
      </c>
    </row>
    <row r="4152" spans="1:16">
      <c r="A4152" t="s">
        <v>16017</v>
      </c>
      <c r="B4152" t="s">
        <v>16018</v>
      </c>
      <c r="C4152" t="s">
        <v>37064</v>
      </c>
      <c r="D4152" t="s">
        <v>38131</v>
      </c>
      <c r="E4152" t="s">
        <v>16019</v>
      </c>
      <c r="F4152" t="s">
        <v>16020</v>
      </c>
      <c r="G4152" s="2">
        <v>45676</v>
      </c>
      <c r="H4152" t="s">
        <v>47</v>
      </c>
      <c r="I4152">
        <v>3</v>
      </c>
      <c r="J4152">
        <f t="shared" si="130"/>
        <v>1200</v>
      </c>
      <c r="K4152" s="3">
        <v>5</v>
      </c>
      <c r="L4152" s="3">
        <f t="shared" si="131"/>
        <v>3600</v>
      </c>
      <c r="M4152">
        <v>3420</v>
      </c>
      <c r="N4152" s="3">
        <f>Table2[[#This Row],[Total Cost]]-Table2[[#This Row],[Total Sales]]</f>
        <v>180</v>
      </c>
      <c r="O4152" t="s">
        <v>23</v>
      </c>
      <c r="P4152" t="s">
        <v>17</v>
      </c>
    </row>
    <row r="4153" spans="1:16">
      <c r="A4153" t="s">
        <v>16021</v>
      </c>
      <c r="B4153" t="s">
        <v>16022</v>
      </c>
      <c r="C4153" t="s">
        <v>37538</v>
      </c>
      <c r="D4153" t="s">
        <v>37046</v>
      </c>
      <c r="E4153" t="s">
        <v>16023</v>
      </c>
      <c r="F4153" t="s">
        <v>16024</v>
      </c>
      <c r="G4153" s="2">
        <v>45466</v>
      </c>
      <c r="H4153" t="s">
        <v>56</v>
      </c>
      <c r="I4153">
        <v>4</v>
      </c>
      <c r="J4153">
        <f t="shared" si="130"/>
        <v>90</v>
      </c>
      <c r="K4153" s="3">
        <v>10</v>
      </c>
      <c r="L4153" s="3">
        <f t="shared" si="131"/>
        <v>360</v>
      </c>
      <c r="M4153">
        <v>324</v>
      </c>
      <c r="N4153" s="3">
        <f>Table2[[#This Row],[Total Cost]]-Table2[[#This Row],[Total Sales]]</f>
        <v>36</v>
      </c>
      <c r="O4153" t="s">
        <v>90</v>
      </c>
      <c r="P4153" t="s">
        <v>17</v>
      </c>
    </row>
    <row r="4154" spans="1:16">
      <c r="A4154" t="s">
        <v>16025</v>
      </c>
      <c r="B4154" t="s">
        <v>16026</v>
      </c>
      <c r="C4154" t="s">
        <v>37111</v>
      </c>
      <c r="D4154" t="s">
        <v>37633</v>
      </c>
      <c r="E4154" t="s">
        <v>16027</v>
      </c>
      <c r="F4154" t="s">
        <v>16028</v>
      </c>
      <c r="G4154" s="2">
        <v>45408</v>
      </c>
      <c r="H4154" t="s">
        <v>15</v>
      </c>
      <c r="I4154">
        <v>1</v>
      </c>
      <c r="J4154">
        <f t="shared" si="130"/>
        <v>800</v>
      </c>
      <c r="K4154" s="3">
        <v>10</v>
      </c>
      <c r="L4154" s="3">
        <f t="shared" si="131"/>
        <v>800</v>
      </c>
      <c r="M4154">
        <v>720</v>
      </c>
      <c r="N4154" s="3">
        <f>Table2[[#This Row],[Total Cost]]-Table2[[#This Row],[Total Sales]]</f>
        <v>80</v>
      </c>
      <c r="O4154" t="s">
        <v>33</v>
      </c>
      <c r="P4154" t="s">
        <v>17</v>
      </c>
    </row>
    <row r="4155" spans="1:16">
      <c r="A4155" t="s">
        <v>16029</v>
      </c>
      <c r="B4155" t="s">
        <v>16030</v>
      </c>
      <c r="C4155" t="s">
        <v>37598</v>
      </c>
      <c r="D4155" t="s">
        <v>37426</v>
      </c>
      <c r="E4155" t="s">
        <v>16031</v>
      </c>
      <c r="F4155" t="s">
        <v>16032</v>
      </c>
      <c r="G4155" s="2">
        <v>45446</v>
      </c>
      <c r="H4155" t="s">
        <v>42</v>
      </c>
      <c r="I4155">
        <v>2</v>
      </c>
      <c r="J4155">
        <f t="shared" si="130"/>
        <v>200</v>
      </c>
      <c r="K4155" s="3">
        <v>10</v>
      </c>
      <c r="L4155" s="3">
        <f t="shared" si="131"/>
        <v>400</v>
      </c>
      <c r="M4155">
        <v>360</v>
      </c>
      <c r="N4155" s="3">
        <f>Table2[[#This Row],[Total Cost]]-Table2[[#This Row],[Total Sales]]</f>
        <v>40</v>
      </c>
      <c r="O4155" t="s">
        <v>16</v>
      </c>
      <c r="P4155" t="s">
        <v>17</v>
      </c>
    </row>
    <row r="4156" spans="1:16">
      <c r="A4156" t="s">
        <v>16033</v>
      </c>
      <c r="B4156" t="s">
        <v>16034</v>
      </c>
      <c r="C4156" t="s">
        <v>37542</v>
      </c>
      <c r="D4156" t="s">
        <v>38206</v>
      </c>
      <c r="E4156" t="s">
        <v>16035</v>
      </c>
      <c r="F4156" t="s">
        <v>16036</v>
      </c>
      <c r="G4156" s="2">
        <v>45572</v>
      </c>
      <c r="H4156" t="s">
        <v>15</v>
      </c>
      <c r="I4156">
        <v>3</v>
      </c>
      <c r="J4156">
        <f t="shared" si="130"/>
        <v>800</v>
      </c>
      <c r="K4156" s="3">
        <v>10</v>
      </c>
      <c r="L4156" s="3">
        <f t="shared" si="131"/>
        <v>2400</v>
      </c>
      <c r="M4156">
        <v>2160</v>
      </c>
      <c r="N4156" s="3">
        <f>Table2[[#This Row],[Total Cost]]-Table2[[#This Row],[Total Sales]]</f>
        <v>240</v>
      </c>
      <c r="O4156" t="s">
        <v>90</v>
      </c>
      <c r="P4156" t="s">
        <v>17</v>
      </c>
    </row>
    <row r="4157" spans="1:16">
      <c r="A4157" t="s">
        <v>16037</v>
      </c>
      <c r="B4157" t="s">
        <v>16038</v>
      </c>
      <c r="C4157" t="s">
        <v>37405</v>
      </c>
      <c r="D4157" t="s">
        <v>37117</v>
      </c>
      <c r="E4157" t="s">
        <v>16039</v>
      </c>
      <c r="F4157" t="s">
        <v>16040</v>
      </c>
      <c r="G4157" s="2">
        <v>45487</v>
      </c>
      <c r="H4157" t="s">
        <v>22</v>
      </c>
      <c r="I4157">
        <v>1</v>
      </c>
      <c r="J4157">
        <f t="shared" si="130"/>
        <v>100</v>
      </c>
      <c r="K4157" s="3">
        <v>10</v>
      </c>
      <c r="L4157" s="3">
        <f t="shared" si="131"/>
        <v>100</v>
      </c>
      <c r="M4157">
        <v>90</v>
      </c>
      <c r="N4157" s="3">
        <f>Table2[[#This Row],[Total Cost]]-Table2[[#This Row],[Total Sales]]</f>
        <v>10</v>
      </c>
      <c r="O4157" t="s">
        <v>16</v>
      </c>
      <c r="P4157" t="s">
        <v>17</v>
      </c>
    </row>
    <row r="4158" spans="1:16">
      <c r="A4158" t="s">
        <v>16041</v>
      </c>
      <c r="B4158" t="s">
        <v>16042</v>
      </c>
      <c r="C4158" t="s">
        <v>38030</v>
      </c>
      <c r="D4158" t="s">
        <v>37633</v>
      </c>
      <c r="E4158" t="s">
        <v>16043</v>
      </c>
      <c r="F4158" t="s">
        <v>1355</v>
      </c>
      <c r="G4158" s="2">
        <v>45436</v>
      </c>
      <c r="H4158" t="s">
        <v>56</v>
      </c>
      <c r="I4158">
        <v>1</v>
      </c>
      <c r="J4158">
        <f t="shared" si="130"/>
        <v>90</v>
      </c>
      <c r="K4158" s="3">
        <v>0</v>
      </c>
      <c r="L4158" s="3">
        <f t="shared" si="131"/>
        <v>90</v>
      </c>
      <c r="M4158">
        <v>90</v>
      </c>
      <c r="N4158" s="3">
        <f>Table2[[#This Row],[Total Cost]]-Table2[[#This Row],[Total Sales]]</f>
        <v>0</v>
      </c>
      <c r="O4158" t="s">
        <v>23</v>
      </c>
      <c r="P4158" t="s">
        <v>17</v>
      </c>
    </row>
    <row r="4159" spans="1:16">
      <c r="A4159" t="s">
        <v>16044</v>
      </c>
      <c r="B4159" t="s">
        <v>16045</v>
      </c>
      <c r="C4159" t="s">
        <v>38319</v>
      </c>
      <c r="D4159" t="s">
        <v>37198</v>
      </c>
      <c r="E4159" t="s">
        <v>16046</v>
      </c>
      <c r="F4159" t="s">
        <v>16047</v>
      </c>
      <c r="G4159" s="2">
        <v>45578</v>
      </c>
      <c r="H4159" t="s">
        <v>15</v>
      </c>
      <c r="I4159">
        <v>1</v>
      </c>
      <c r="J4159">
        <f t="shared" si="130"/>
        <v>800</v>
      </c>
      <c r="K4159" s="3">
        <v>0</v>
      </c>
      <c r="L4159" s="3">
        <f t="shared" si="131"/>
        <v>800</v>
      </c>
      <c r="M4159">
        <v>800</v>
      </c>
      <c r="N4159" s="3">
        <f>Table2[[#This Row],[Total Cost]]-Table2[[#This Row],[Total Sales]]</f>
        <v>0</v>
      </c>
      <c r="O4159" t="s">
        <v>90</v>
      </c>
      <c r="P4159" t="s">
        <v>17</v>
      </c>
    </row>
    <row r="4160" spans="1:16">
      <c r="A4160" t="s">
        <v>16048</v>
      </c>
      <c r="B4160" t="s">
        <v>16049</v>
      </c>
      <c r="C4160" t="s">
        <v>38173</v>
      </c>
      <c r="D4160" t="s">
        <v>37889</v>
      </c>
      <c r="E4160" t="s">
        <v>16050</v>
      </c>
      <c r="F4160" t="s">
        <v>16051</v>
      </c>
      <c r="G4160" s="2">
        <v>45579</v>
      </c>
      <c r="H4160" t="s">
        <v>22</v>
      </c>
      <c r="I4160">
        <v>2</v>
      </c>
      <c r="J4160">
        <f t="shared" si="130"/>
        <v>100</v>
      </c>
      <c r="K4160" s="3">
        <v>0</v>
      </c>
      <c r="L4160" s="3">
        <f t="shared" si="131"/>
        <v>200</v>
      </c>
      <c r="M4160">
        <v>200</v>
      </c>
      <c r="N4160" s="3">
        <f>Table2[[#This Row],[Total Cost]]-Table2[[#This Row],[Total Sales]]</f>
        <v>0</v>
      </c>
      <c r="O4160" t="s">
        <v>90</v>
      </c>
      <c r="P4160" t="s">
        <v>17</v>
      </c>
    </row>
    <row r="4161" spans="1:16">
      <c r="A4161" t="s">
        <v>16052</v>
      </c>
      <c r="B4161" t="s">
        <v>16053</v>
      </c>
      <c r="C4161" t="s">
        <v>37507</v>
      </c>
      <c r="D4161" t="s">
        <v>37342</v>
      </c>
      <c r="E4161" t="s">
        <v>16054</v>
      </c>
      <c r="F4161" t="s">
        <v>3528</v>
      </c>
      <c r="G4161" s="2">
        <v>45721</v>
      </c>
      <c r="H4161" t="s">
        <v>22</v>
      </c>
      <c r="I4161">
        <v>4</v>
      </c>
      <c r="J4161">
        <f t="shared" si="130"/>
        <v>100</v>
      </c>
      <c r="K4161" s="3">
        <v>0</v>
      </c>
      <c r="L4161" s="3">
        <f t="shared" si="131"/>
        <v>400</v>
      </c>
      <c r="M4161">
        <v>400</v>
      </c>
      <c r="N4161" s="3">
        <f>Table2[[#This Row],[Total Cost]]-Table2[[#This Row],[Total Sales]]</f>
        <v>0</v>
      </c>
      <c r="O4161" t="s">
        <v>90</v>
      </c>
      <c r="P4161" t="s">
        <v>17</v>
      </c>
    </row>
    <row r="4162" spans="1:16">
      <c r="A4162" t="s">
        <v>16055</v>
      </c>
      <c r="B4162" t="s">
        <v>9368</v>
      </c>
      <c r="C4162" t="s">
        <v>37087</v>
      </c>
      <c r="D4162" t="s">
        <v>37438</v>
      </c>
      <c r="E4162" t="s">
        <v>16056</v>
      </c>
      <c r="F4162" t="s">
        <v>16057</v>
      </c>
      <c r="G4162" s="2">
        <v>45508</v>
      </c>
      <c r="H4162" t="s">
        <v>73</v>
      </c>
      <c r="I4162">
        <v>1</v>
      </c>
      <c r="J4162">
        <f t="shared" si="130"/>
        <v>120</v>
      </c>
      <c r="K4162" s="3">
        <v>15</v>
      </c>
      <c r="L4162" s="3">
        <f t="shared" si="131"/>
        <v>120</v>
      </c>
      <c r="M4162">
        <v>102</v>
      </c>
      <c r="N4162" s="3">
        <f>Table2[[#This Row],[Total Cost]]-Table2[[#This Row],[Total Sales]]</f>
        <v>18</v>
      </c>
      <c r="O4162" t="s">
        <v>16</v>
      </c>
      <c r="P4162" t="s">
        <v>17</v>
      </c>
    </row>
    <row r="4163" spans="1:16">
      <c r="A4163" t="s">
        <v>16058</v>
      </c>
      <c r="B4163" t="s">
        <v>16059</v>
      </c>
      <c r="C4163" t="s">
        <v>37931</v>
      </c>
      <c r="D4163" t="s">
        <v>37613</v>
      </c>
      <c r="E4163" t="s">
        <v>16060</v>
      </c>
      <c r="F4163" t="s">
        <v>16061</v>
      </c>
      <c r="G4163" s="2">
        <v>45674</v>
      </c>
      <c r="H4163" t="s">
        <v>83</v>
      </c>
      <c r="I4163">
        <v>3</v>
      </c>
      <c r="J4163">
        <f t="shared" ref="J4163:J4226" si="132">L4163/I4163</f>
        <v>150</v>
      </c>
      <c r="K4163" s="3">
        <v>0</v>
      </c>
      <c r="L4163" s="3">
        <f t="shared" si="131"/>
        <v>450</v>
      </c>
      <c r="M4163">
        <v>450</v>
      </c>
      <c r="N4163" s="3">
        <f>Table2[[#This Row],[Total Cost]]-Table2[[#This Row],[Total Sales]]</f>
        <v>0</v>
      </c>
      <c r="O4163" t="s">
        <v>23</v>
      </c>
      <c r="P4163" t="s">
        <v>78</v>
      </c>
    </row>
    <row r="4164" spans="1:16">
      <c r="A4164" t="s">
        <v>16062</v>
      </c>
      <c r="B4164" t="s">
        <v>16063</v>
      </c>
      <c r="C4164" t="s">
        <v>37733</v>
      </c>
      <c r="D4164" t="s">
        <v>37138</v>
      </c>
      <c r="E4164" t="s">
        <v>16064</v>
      </c>
      <c r="F4164" t="s">
        <v>15752</v>
      </c>
      <c r="G4164" s="2">
        <v>45623</v>
      </c>
      <c r="H4164" t="s">
        <v>42</v>
      </c>
      <c r="I4164">
        <v>3</v>
      </c>
      <c r="J4164">
        <f t="shared" si="132"/>
        <v>200</v>
      </c>
      <c r="K4164" s="3">
        <v>10</v>
      </c>
      <c r="L4164" s="3">
        <f t="shared" si="131"/>
        <v>600</v>
      </c>
      <c r="M4164">
        <v>540</v>
      </c>
      <c r="N4164" s="3">
        <f>Table2[[#This Row],[Total Cost]]-Table2[[#This Row],[Total Sales]]</f>
        <v>60</v>
      </c>
      <c r="O4164" t="s">
        <v>16</v>
      </c>
      <c r="P4164" t="s">
        <v>17</v>
      </c>
    </row>
    <row r="4165" spans="1:16">
      <c r="A4165" t="s">
        <v>16065</v>
      </c>
      <c r="B4165" t="s">
        <v>16066</v>
      </c>
      <c r="C4165" t="s">
        <v>37019</v>
      </c>
      <c r="D4165" t="s">
        <v>37797</v>
      </c>
      <c r="E4165" t="s">
        <v>16067</v>
      </c>
      <c r="F4165" t="s">
        <v>16068</v>
      </c>
      <c r="G4165" s="2">
        <v>45466</v>
      </c>
      <c r="H4165" t="s">
        <v>22</v>
      </c>
      <c r="I4165">
        <v>3</v>
      </c>
      <c r="J4165">
        <f t="shared" si="132"/>
        <v>100</v>
      </c>
      <c r="K4165" s="3">
        <v>5</v>
      </c>
      <c r="L4165" s="3">
        <f t="shared" si="131"/>
        <v>300</v>
      </c>
      <c r="M4165">
        <v>285</v>
      </c>
      <c r="N4165" s="3">
        <f>Table2[[#This Row],[Total Cost]]-Table2[[#This Row],[Total Sales]]</f>
        <v>15</v>
      </c>
      <c r="O4165" t="s">
        <v>90</v>
      </c>
      <c r="P4165" t="s">
        <v>17</v>
      </c>
    </row>
    <row r="4166" spans="1:16">
      <c r="A4166" t="s">
        <v>16069</v>
      </c>
      <c r="B4166" t="s">
        <v>16070</v>
      </c>
      <c r="C4166" t="s">
        <v>37478</v>
      </c>
      <c r="D4166" t="s">
        <v>38335</v>
      </c>
      <c r="E4166" t="s">
        <v>16071</v>
      </c>
      <c r="F4166" t="s">
        <v>16072</v>
      </c>
      <c r="G4166" s="2">
        <v>45661</v>
      </c>
      <c r="H4166" t="s">
        <v>28</v>
      </c>
      <c r="I4166">
        <v>3</v>
      </c>
      <c r="J4166">
        <f t="shared" si="132"/>
        <v>300</v>
      </c>
      <c r="K4166" s="3">
        <v>0</v>
      </c>
      <c r="L4166" s="3">
        <f t="shared" ref="L4166:L4229" si="133">M4166/(1-K4166/100)</f>
        <v>900</v>
      </c>
      <c r="M4166">
        <v>900</v>
      </c>
      <c r="N4166" s="3">
        <f>Table2[[#This Row],[Total Cost]]-Table2[[#This Row],[Total Sales]]</f>
        <v>0</v>
      </c>
      <c r="O4166" t="s">
        <v>23</v>
      </c>
      <c r="P4166" t="s">
        <v>78</v>
      </c>
    </row>
    <row r="4167" spans="1:16">
      <c r="A4167" t="s">
        <v>16073</v>
      </c>
      <c r="B4167" t="s">
        <v>16074</v>
      </c>
      <c r="C4167" t="s">
        <v>37043</v>
      </c>
      <c r="D4167" t="s">
        <v>37272</v>
      </c>
      <c r="E4167" t="s">
        <v>16075</v>
      </c>
      <c r="F4167" t="s">
        <v>6714</v>
      </c>
      <c r="G4167" s="2">
        <v>45666</v>
      </c>
      <c r="H4167" t="s">
        <v>73</v>
      </c>
      <c r="I4167">
        <v>1</v>
      </c>
      <c r="J4167">
        <f t="shared" si="132"/>
        <v>120</v>
      </c>
      <c r="K4167" s="3">
        <v>0</v>
      </c>
      <c r="L4167" s="3">
        <f t="shared" si="133"/>
        <v>120</v>
      </c>
      <c r="M4167">
        <v>120</v>
      </c>
      <c r="N4167" s="3">
        <f>Table2[[#This Row],[Total Cost]]-Table2[[#This Row],[Total Sales]]</f>
        <v>0</v>
      </c>
      <c r="O4167" t="s">
        <v>16</v>
      </c>
      <c r="P4167" t="s">
        <v>78</v>
      </c>
    </row>
    <row r="4168" spans="1:16">
      <c r="A4168" t="s">
        <v>16076</v>
      </c>
      <c r="B4168" t="s">
        <v>16077</v>
      </c>
      <c r="C4168" t="s">
        <v>37988</v>
      </c>
      <c r="D4168" t="s">
        <v>37304</v>
      </c>
      <c r="E4168" t="s">
        <v>16078</v>
      </c>
      <c r="F4168" t="s">
        <v>4800</v>
      </c>
      <c r="G4168" s="2">
        <v>45445</v>
      </c>
      <c r="H4168" t="s">
        <v>15</v>
      </c>
      <c r="I4168">
        <v>4</v>
      </c>
      <c r="J4168">
        <f t="shared" si="132"/>
        <v>800</v>
      </c>
      <c r="K4168" s="3">
        <v>0</v>
      </c>
      <c r="L4168" s="3">
        <f t="shared" si="133"/>
        <v>3200</v>
      </c>
      <c r="M4168">
        <v>3200</v>
      </c>
      <c r="N4168" s="3">
        <f>Table2[[#This Row],[Total Cost]]-Table2[[#This Row],[Total Sales]]</f>
        <v>0</v>
      </c>
      <c r="O4168" t="s">
        <v>33</v>
      </c>
      <c r="P4168" t="s">
        <v>17</v>
      </c>
    </row>
    <row r="4169" spans="1:16">
      <c r="A4169" s="1" t="s">
        <v>16079</v>
      </c>
      <c r="B4169" t="s">
        <v>16080</v>
      </c>
      <c r="C4169" t="s">
        <v>37293</v>
      </c>
      <c r="D4169" t="s">
        <v>38336</v>
      </c>
      <c r="E4169" t="s">
        <v>16081</v>
      </c>
      <c r="F4169" t="s">
        <v>16082</v>
      </c>
      <c r="G4169" s="2">
        <v>45420</v>
      </c>
      <c r="H4169" t="s">
        <v>89</v>
      </c>
      <c r="I4169">
        <v>3</v>
      </c>
      <c r="J4169">
        <f t="shared" si="132"/>
        <v>50</v>
      </c>
      <c r="K4169" s="3">
        <v>0</v>
      </c>
      <c r="L4169" s="3">
        <f t="shared" si="133"/>
        <v>150</v>
      </c>
      <c r="M4169">
        <v>150</v>
      </c>
      <c r="N4169" s="3">
        <f>Table2[[#This Row],[Total Cost]]-Table2[[#This Row],[Total Sales]]</f>
        <v>0</v>
      </c>
      <c r="O4169" t="s">
        <v>16</v>
      </c>
      <c r="P4169" t="s">
        <v>17</v>
      </c>
    </row>
    <row r="4170" spans="1:16">
      <c r="A4170" t="s">
        <v>16083</v>
      </c>
      <c r="B4170" t="s">
        <v>16084</v>
      </c>
      <c r="C4170" t="s">
        <v>37876</v>
      </c>
      <c r="D4170" t="s">
        <v>37123</v>
      </c>
      <c r="E4170" t="s">
        <v>16085</v>
      </c>
      <c r="F4170" t="s">
        <v>16086</v>
      </c>
      <c r="G4170" s="2">
        <v>45605</v>
      </c>
      <c r="H4170" t="s">
        <v>47</v>
      </c>
      <c r="I4170">
        <v>3</v>
      </c>
      <c r="J4170">
        <f t="shared" si="132"/>
        <v>1200</v>
      </c>
      <c r="K4170" s="3">
        <v>0</v>
      </c>
      <c r="L4170" s="3">
        <f t="shared" si="133"/>
        <v>3600</v>
      </c>
      <c r="M4170">
        <v>3600</v>
      </c>
      <c r="N4170" s="3">
        <f>Table2[[#This Row],[Total Cost]]-Table2[[#This Row],[Total Sales]]</f>
        <v>0</v>
      </c>
      <c r="O4170" t="s">
        <v>84</v>
      </c>
      <c r="P4170" t="s">
        <v>17</v>
      </c>
    </row>
    <row r="4171" spans="1:16">
      <c r="A4171" t="s">
        <v>16087</v>
      </c>
      <c r="B4171" t="s">
        <v>16088</v>
      </c>
      <c r="C4171" t="s">
        <v>37083</v>
      </c>
      <c r="D4171" t="s">
        <v>38094</v>
      </c>
      <c r="E4171" t="s">
        <v>16089</v>
      </c>
      <c r="F4171" t="s">
        <v>9624</v>
      </c>
      <c r="G4171" s="2">
        <v>45498</v>
      </c>
      <c r="H4171" t="s">
        <v>73</v>
      </c>
      <c r="I4171">
        <v>2</v>
      </c>
      <c r="J4171">
        <f t="shared" si="132"/>
        <v>120</v>
      </c>
      <c r="K4171" s="3">
        <v>0</v>
      </c>
      <c r="L4171" s="3">
        <f t="shared" si="133"/>
        <v>240</v>
      </c>
      <c r="M4171">
        <v>240</v>
      </c>
      <c r="N4171" s="3">
        <f>Table2[[#This Row],[Total Cost]]-Table2[[#This Row],[Total Sales]]</f>
        <v>0</v>
      </c>
      <c r="O4171" t="s">
        <v>33</v>
      </c>
      <c r="P4171" t="s">
        <v>17</v>
      </c>
    </row>
    <row r="4172" spans="1:16">
      <c r="A4172" t="s">
        <v>16090</v>
      </c>
      <c r="B4172" t="s">
        <v>16091</v>
      </c>
      <c r="C4172" t="s">
        <v>37087</v>
      </c>
      <c r="D4172" t="s">
        <v>37462</v>
      </c>
      <c r="E4172" t="s">
        <v>16092</v>
      </c>
      <c r="F4172" t="s">
        <v>16093</v>
      </c>
      <c r="G4172" s="2">
        <v>45602</v>
      </c>
      <c r="H4172" t="s">
        <v>22</v>
      </c>
      <c r="I4172">
        <v>2</v>
      </c>
      <c r="J4172">
        <f t="shared" si="132"/>
        <v>100</v>
      </c>
      <c r="K4172" s="3">
        <v>0</v>
      </c>
      <c r="L4172" s="3">
        <f t="shared" si="133"/>
        <v>200</v>
      </c>
      <c r="M4172">
        <v>200</v>
      </c>
      <c r="N4172" s="3">
        <f>Table2[[#This Row],[Total Cost]]-Table2[[#This Row],[Total Sales]]</f>
        <v>0</v>
      </c>
      <c r="O4172" t="s">
        <v>33</v>
      </c>
      <c r="P4172" t="s">
        <v>17</v>
      </c>
    </row>
    <row r="4173" spans="1:16">
      <c r="A4173" t="s">
        <v>16094</v>
      </c>
      <c r="B4173" t="s">
        <v>16095</v>
      </c>
      <c r="C4173" t="s">
        <v>36982</v>
      </c>
      <c r="D4173" t="s">
        <v>37947</v>
      </c>
      <c r="E4173" t="s">
        <v>16096</v>
      </c>
      <c r="F4173" t="s">
        <v>16097</v>
      </c>
      <c r="G4173" s="2">
        <v>45729</v>
      </c>
      <c r="H4173" t="s">
        <v>73</v>
      </c>
      <c r="I4173">
        <v>3</v>
      </c>
      <c r="J4173">
        <f t="shared" si="132"/>
        <v>120</v>
      </c>
      <c r="K4173" s="3">
        <v>0</v>
      </c>
      <c r="L4173" s="3">
        <f t="shared" si="133"/>
        <v>360</v>
      </c>
      <c r="M4173">
        <v>360</v>
      </c>
      <c r="N4173" s="3">
        <f>Table2[[#This Row],[Total Cost]]-Table2[[#This Row],[Total Sales]]</f>
        <v>0</v>
      </c>
      <c r="O4173" t="s">
        <v>90</v>
      </c>
      <c r="P4173" t="s">
        <v>17</v>
      </c>
    </row>
    <row r="4174" spans="1:16">
      <c r="A4174" t="s">
        <v>16098</v>
      </c>
      <c r="B4174" t="s">
        <v>16099</v>
      </c>
      <c r="C4174" t="s">
        <v>37657</v>
      </c>
      <c r="D4174" t="s">
        <v>37506</v>
      </c>
      <c r="E4174" t="s">
        <v>16100</v>
      </c>
      <c r="F4174" t="s">
        <v>16101</v>
      </c>
      <c r="G4174" s="2">
        <v>45651</v>
      </c>
      <c r="H4174" t="s">
        <v>42</v>
      </c>
      <c r="I4174">
        <v>4</v>
      </c>
      <c r="J4174">
        <f t="shared" si="132"/>
        <v>200</v>
      </c>
      <c r="K4174" s="3">
        <v>10</v>
      </c>
      <c r="L4174" s="3">
        <f t="shared" si="133"/>
        <v>800</v>
      </c>
      <c r="M4174">
        <v>720</v>
      </c>
      <c r="N4174" s="3">
        <f>Table2[[#This Row],[Total Cost]]-Table2[[#This Row],[Total Sales]]</f>
        <v>80</v>
      </c>
      <c r="O4174" t="s">
        <v>84</v>
      </c>
      <c r="P4174" t="s">
        <v>78</v>
      </c>
    </row>
    <row r="4175" spans="1:16">
      <c r="A4175" t="s">
        <v>16102</v>
      </c>
      <c r="B4175" t="s">
        <v>16103</v>
      </c>
      <c r="C4175" t="s">
        <v>37051</v>
      </c>
      <c r="D4175" t="s">
        <v>37239</v>
      </c>
      <c r="E4175" t="s">
        <v>16104</v>
      </c>
      <c r="F4175" t="s">
        <v>16105</v>
      </c>
      <c r="G4175" s="2">
        <v>45472</v>
      </c>
      <c r="H4175" t="s">
        <v>83</v>
      </c>
      <c r="I4175">
        <v>2</v>
      </c>
      <c r="J4175">
        <f t="shared" si="132"/>
        <v>150</v>
      </c>
      <c r="K4175" s="3">
        <v>0</v>
      </c>
      <c r="L4175" s="3">
        <f t="shared" si="133"/>
        <v>300</v>
      </c>
      <c r="M4175">
        <v>300</v>
      </c>
      <c r="N4175" s="3">
        <f>Table2[[#This Row],[Total Cost]]-Table2[[#This Row],[Total Sales]]</f>
        <v>0</v>
      </c>
      <c r="O4175" t="s">
        <v>23</v>
      </c>
      <c r="P4175" t="s">
        <v>78</v>
      </c>
    </row>
    <row r="4176" spans="1:16">
      <c r="A4176" t="s">
        <v>16106</v>
      </c>
      <c r="B4176" t="s">
        <v>7032</v>
      </c>
      <c r="C4176" t="s">
        <v>36960</v>
      </c>
      <c r="D4176" t="s">
        <v>38004</v>
      </c>
      <c r="E4176" t="s">
        <v>16107</v>
      </c>
      <c r="F4176" t="s">
        <v>16108</v>
      </c>
      <c r="G4176" s="2">
        <v>45707</v>
      </c>
      <c r="H4176" t="s">
        <v>56</v>
      </c>
      <c r="I4176">
        <v>2</v>
      </c>
      <c r="J4176">
        <f t="shared" si="132"/>
        <v>90</v>
      </c>
      <c r="K4176" s="3">
        <v>5</v>
      </c>
      <c r="L4176" s="3">
        <f t="shared" si="133"/>
        <v>180</v>
      </c>
      <c r="M4176">
        <v>171</v>
      </c>
      <c r="N4176" s="3">
        <f>Table2[[#This Row],[Total Cost]]-Table2[[#This Row],[Total Sales]]</f>
        <v>9</v>
      </c>
      <c r="O4176" t="s">
        <v>84</v>
      </c>
      <c r="P4176" t="s">
        <v>17</v>
      </c>
    </row>
    <row r="4177" spans="1:16">
      <c r="A4177" t="s">
        <v>16109</v>
      </c>
      <c r="B4177" t="s">
        <v>16110</v>
      </c>
      <c r="C4177" t="s">
        <v>37265</v>
      </c>
      <c r="D4177" t="s">
        <v>37995</v>
      </c>
      <c r="E4177" t="s">
        <v>16111</v>
      </c>
      <c r="F4177" t="s">
        <v>16112</v>
      </c>
      <c r="G4177" s="2">
        <v>45634</v>
      </c>
      <c r="H4177" t="s">
        <v>73</v>
      </c>
      <c r="I4177">
        <v>2</v>
      </c>
      <c r="J4177">
        <f t="shared" si="132"/>
        <v>120</v>
      </c>
      <c r="K4177" s="3">
        <v>0</v>
      </c>
      <c r="L4177" s="3">
        <f t="shared" si="133"/>
        <v>240</v>
      </c>
      <c r="M4177">
        <v>240</v>
      </c>
      <c r="N4177" s="3">
        <f>Table2[[#This Row],[Total Cost]]-Table2[[#This Row],[Total Sales]]</f>
        <v>0</v>
      </c>
      <c r="O4177" t="s">
        <v>84</v>
      </c>
      <c r="P4177" t="s">
        <v>17</v>
      </c>
    </row>
    <row r="4178" spans="1:16">
      <c r="A4178" t="s">
        <v>16113</v>
      </c>
      <c r="B4178" t="s">
        <v>16114</v>
      </c>
      <c r="C4178" t="s">
        <v>37119</v>
      </c>
      <c r="D4178" t="s">
        <v>37393</v>
      </c>
      <c r="E4178" t="s">
        <v>16115</v>
      </c>
      <c r="F4178" t="s">
        <v>16116</v>
      </c>
      <c r="G4178" s="2">
        <v>45761</v>
      </c>
      <c r="H4178" t="s">
        <v>83</v>
      </c>
      <c r="I4178">
        <v>4</v>
      </c>
      <c r="J4178">
        <f t="shared" si="132"/>
        <v>150</v>
      </c>
      <c r="K4178" s="3">
        <v>10</v>
      </c>
      <c r="L4178" s="3">
        <f t="shared" si="133"/>
        <v>600</v>
      </c>
      <c r="M4178">
        <v>540</v>
      </c>
      <c r="N4178" s="3">
        <f>Table2[[#This Row],[Total Cost]]-Table2[[#This Row],[Total Sales]]</f>
        <v>60</v>
      </c>
      <c r="O4178" t="s">
        <v>90</v>
      </c>
      <c r="P4178" t="s">
        <v>17</v>
      </c>
    </row>
    <row r="4179" spans="1:16">
      <c r="A4179" t="s">
        <v>16117</v>
      </c>
      <c r="B4179" t="s">
        <v>16118</v>
      </c>
      <c r="C4179" t="s">
        <v>37228</v>
      </c>
      <c r="D4179" t="s">
        <v>37121</v>
      </c>
      <c r="E4179" t="s">
        <v>16119</v>
      </c>
      <c r="F4179" t="s">
        <v>16120</v>
      </c>
      <c r="G4179" s="2">
        <v>45432</v>
      </c>
      <c r="H4179" t="s">
        <v>15</v>
      </c>
      <c r="I4179">
        <v>2</v>
      </c>
      <c r="J4179">
        <f t="shared" si="132"/>
        <v>800</v>
      </c>
      <c r="K4179" s="3">
        <v>15</v>
      </c>
      <c r="L4179" s="3">
        <f t="shared" si="133"/>
        <v>1600</v>
      </c>
      <c r="M4179">
        <v>1360</v>
      </c>
      <c r="N4179" s="3">
        <f>Table2[[#This Row],[Total Cost]]-Table2[[#This Row],[Total Sales]]</f>
        <v>240</v>
      </c>
      <c r="O4179" t="s">
        <v>33</v>
      </c>
      <c r="P4179" t="s">
        <v>17</v>
      </c>
    </row>
    <row r="4180" spans="1:16">
      <c r="A4180" t="s">
        <v>16121</v>
      </c>
      <c r="B4180" t="s">
        <v>16122</v>
      </c>
      <c r="C4180" t="s">
        <v>37480</v>
      </c>
      <c r="D4180" t="s">
        <v>37407</v>
      </c>
      <c r="E4180" t="s">
        <v>16123</v>
      </c>
      <c r="F4180" t="s">
        <v>16124</v>
      </c>
      <c r="G4180" s="2">
        <v>45754</v>
      </c>
      <c r="H4180" t="s">
        <v>42</v>
      </c>
      <c r="I4180">
        <v>3</v>
      </c>
      <c r="J4180">
        <f t="shared" si="132"/>
        <v>200</v>
      </c>
      <c r="K4180" s="3">
        <v>0</v>
      </c>
      <c r="L4180" s="3">
        <f t="shared" si="133"/>
        <v>600</v>
      </c>
      <c r="M4180">
        <v>600</v>
      </c>
      <c r="N4180" s="3">
        <f>Table2[[#This Row],[Total Cost]]-Table2[[#This Row],[Total Sales]]</f>
        <v>0</v>
      </c>
      <c r="O4180" t="s">
        <v>84</v>
      </c>
      <c r="P4180" t="s">
        <v>17</v>
      </c>
    </row>
    <row r="4181" spans="1:16">
      <c r="A4181" t="s">
        <v>16125</v>
      </c>
      <c r="B4181" t="s">
        <v>16126</v>
      </c>
      <c r="C4181" t="s">
        <v>37282</v>
      </c>
      <c r="D4181" t="s">
        <v>37022</v>
      </c>
      <c r="E4181" t="s">
        <v>16127</v>
      </c>
      <c r="F4181" t="s">
        <v>11280</v>
      </c>
      <c r="G4181" s="2">
        <v>45724</v>
      </c>
      <c r="H4181" t="s">
        <v>28</v>
      </c>
      <c r="I4181">
        <v>2</v>
      </c>
      <c r="J4181">
        <f t="shared" si="132"/>
        <v>300</v>
      </c>
      <c r="K4181" s="3">
        <v>0</v>
      </c>
      <c r="L4181" s="3">
        <f t="shared" si="133"/>
        <v>600</v>
      </c>
      <c r="M4181">
        <v>600</v>
      </c>
      <c r="N4181" s="3">
        <f>Table2[[#This Row],[Total Cost]]-Table2[[#This Row],[Total Sales]]</f>
        <v>0</v>
      </c>
      <c r="O4181" t="s">
        <v>84</v>
      </c>
      <c r="P4181" t="s">
        <v>78</v>
      </c>
    </row>
    <row r="4182" spans="1:16">
      <c r="A4182" t="s">
        <v>16128</v>
      </c>
      <c r="B4182" t="s">
        <v>16129</v>
      </c>
      <c r="C4182" t="s">
        <v>37010</v>
      </c>
      <c r="D4182" t="s">
        <v>38268</v>
      </c>
      <c r="E4182" t="s">
        <v>16130</v>
      </c>
      <c r="F4182" t="s">
        <v>16131</v>
      </c>
      <c r="G4182" s="2">
        <v>45556</v>
      </c>
      <c r="H4182" t="s">
        <v>89</v>
      </c>
      <c r="I4182">
        <v>2</v>
      </c>
      <c r="J4182">
        <f t="shared" si="132"/>
        <v>50</v>
      </c>
      <c r="K4182" s="3">
        <v>5</v>
      </c>
      <c r="L4182" s="3">
        <f t="shared" si="133"/>
        <v>100</v>
      </c>
      <c r="M4182">
        <v>95</v>
      </c>
      <c r="N4182" s="3">
        <f>Table2[[#This Row],[Total Cost]]-Table2[[#This Row],[Total Sales]]</f>
        <v>5</v>
      </c>
      <c r="O4182" t="s">
        <v>33</v>
      </c>
      <c r="P4182" t="s">
        <v>17</v>
      </c>
    </row>
    <row r="4183" spans="1:16">
      <c r="A4183" t="s">
        <v>16132</v>
      </c>
      <c r="B4183" t="s">
        <v>16133</v>
      </c>
      <c r="C4183" t="s">
        <v>37433</v>
      </c>
      <c r="D4183" t="s">
        <v>38337</v>
      </c>
      <c r="E4183" t="s">
        <v>4218</v>
      </c>
      <c r="F4183" t="s">
        <v>16134</v>
      </c>
      <c r="G4183" s="2">
        <v>45709</v>
      </c>
      <c r="H4183" t="s">
        <v>47</v>
      </c>
      <c r="I4183">
        <v>3</v>
      </c>
      <c r="J4183">
        <f t="shared" si="132"/>
        <v>1200</v>
      </c>
      <c r="K4183" s="3">
        <v>10</v>
      </c>
      <c r="L4183" s="3">
        <f t="shared" si="133"/>
        <v>3600</v>
      </c>
      <c r="M4183">
        <v>3240</v>
      </c>
      <c r="N4183" s="3">
        <f>Table2[[#This Row],[Total Cost]]-Table2[[#This Row],[Total Sales]]</f>
        <v>360</v>
      </c>
      <c r="O4183" t="s">
        <v>84</v>
      </c>
      <c r="P4183" t="s">
        <v>17</v>
      </c>
    </row>
    <row r="4184" spans="1:16">
      <c r="A4184" t="s">
        <v>16135</v>
      </c>
      <c r="B4184" t="s">
        <v>16136</v>
      </c>
      <c r="C4184" t="s">
        <v>37033</v>
      </c>
      <c r="D4184" t="s">
        <v>37398</v>
      </c>
      <c r="E4184" t="s">
        <v>16137</v>
      </c>
      <c r="F4184" t="s">
        <v>12911</v>
      </c>
      <c r="G4184" s="2">
        <v>45660</v>
      </c>
      <c r="H4184" t="s">
        <v>22</v>
      </c>
      <c r="I4184">
        <v>2</v>
      </c>
      <c r="J4184">
        <f t="shared" si="132"/>
        <v>100</v>
      </c>
      <c r="K4184" s="3">
        <v>0</v>
      </c>
      <c r="L4184" s="3">
        <f t="shared" si="133"/>
        <v>200</v>
      </c>
      <c r="M4184">
        <v>200</v>
      </c>
      <c r="N4184" s="3">
        <f>Table2[[#This Row],[Total Cost]]-Table2[[#This Row],[Total Sales]]</f>
        <v>0</v>
      </c>
      <c r="O4184" t="s">
        <v>16</v>
      </c>
      <c r="P4184" t="s">
        <v>17</v>
      </c>
    </row>
    <row r="4185" spans="1:16">
      <c r="A4185" t="s">
        <v>16138</v>
      </c>
      <c r="B4185" t="s">
        <v>16139</v>
      </c>
      <c r="C4185" t="s">
        <v>37258</v>
      </c>
      <c r="D4185" t="s">
        <v>37676</v>
      </c>
      <c r="E4185" t="s">
        <v>16140</v>
      </c>
      <c r="F4185" t="s">
        <v>15165</v>
      </c>
      <c r="G4185" s="2">
        <v>45592</v>
      </c>
      <c r="H4185" t="s">
        <v>83</v>
      </c>
      <c r="I4185">
        <v>2</v>
      </c>
      <c r="J4185">
        <f t="shared" si="132"/>
        <v>150</v>
      </c>
      <c r="K4185" s="3">
        <v>0</v>
      </c>
      <c r="L4185" s="3">
        <f t="shared" si="133"/>
        <v>300</v>
      </c>
      <c r="M4185">
        <v>300</v>
      </c>
      <c r="N4185" s="3">
        <f>Table2[[#This Row],[Total Cost]]-Table2[[#This Row],[Total Sales]]</f>
        <v>0</v>
      </c>
      <c r="O4185" t="s">
        <v>16</v>
      </c>
      <c r="P4185" t="s">
        <v>17</v>
      </c>
    </row>
    <row r="4186" spans="1:16">
      <c r="A4186" t="s">
        <v>16141</v>
      </c>
      <c r="B4186" t="s">
        <v>16142</v>
      </c>
      <c r="C4186" t="s">
        <v>37229</v>
      </c>
      <c r="D4186" t="s">
        <v>38171</v>
      </c>
      <c r="E4186" t="s">
        <v>16143</v>
      </c>
      <c r="F4186" t="s">
        <v>1379</v>
      </c>
      <c r="G4186" s="2">
        <v>45660</v>
      </c>
      <c r="H4186" t="s">
        <v>22</v>
      </c>
      <c r="I4186">
        <v>1</v>
      </c>
      <c r="J4186">
        <f t="shared" si="132"/>
        <v>100</v>
      </c>
      <c r="K4186" s="3">
        <v>0</v>
      </c>
      <c r="L4186" s="3">
        <f t="shared" si="133"/>
        <v>100</v>
      </c>
      <c r="M4186">
        <v>100</v>
      </c>
      <c r="N4186" s="3">
        <f>Table2[[#This Row],[Total Cost]]-Table2[[#This Row],[Total Sales]]</f>
        <v>0</v>
      </c>
      <c r="O4186" t="s">
        <v>33</v>
      </c>
      <c r="P4186" t="s">
        <v>17</v>
      </c>
    </row>
    <row r="4187" spans="1:16">
      <c r="A4187" t="s">
        <v>16144</v>
      </c>
      <c r="B4187" t="s">
        <v>16145</v>
      </c>
      <c r="C4187" t="s">
        <v>37779</v>
      </c>
      <c r="D4187" t="s">
        <v>37100</v>
      </c>
      <c r="E4187" t="s">
        <v>16146</v>
      </c>
      <c r="F4187" t="s">
        <v>16147</v>
      </c>
      <c r="G4187" s="2">
        <v>45461</v>
      </c>
      <c r="H4187" t="s">
        <v>15</v>
      </c>
      <c r="I4187">
        <v>4</v>
      </c>
      <c r="J4187">
        <f t="shared" si="132"/>
        <v>800</v>
      </c>
      <c r="K4187" s="3">
        <v>10</v>
      </c>
      <c r="L4187" s="3">
        <f t="shared" si="133"/>
        <v>3200</v>
      </c>
      <c r="M4187">
        <v>2880</v>
      </c>
      <c r="N4187" s="3">
        <f>Table2[[#This Row],[Total Cost]]-Table2[[#This Row],[Total Sales]]</f>
        <v>320</v>
      </c>
      <c r="O4187" t="s">
        <v>33</v>
      </c>
      <c r="P4187" t="s">
        <v>17</v>
      </c>
    </row>
    <row r="4188" spans="1:16">
      <c r="A4188" t="s">
        <v>16148</v>
      </c>
      <c r="B4188" t="s">
        <v>12771</v>
      </c>
      <c r="C4188" t="s">
        <v>37205</v>
      </c>
      <c r="D4188" t="s">
        <v>37046</v>
      </c>
      <c r="E4188" t="s">
        <v>16149</v>
      </c>
      <c r="F4188" t="s">
        <v>16150</v>
      </c>
      <c r="G4188" s="2">
        <v>45489</v>
      </c>
      <c r="H4188" t="s">
        <v>15</v>
      </c>
      <c r="I4188">
        <v>3</v>
      </c>
      <c r="J4188">
        <f t="shared" si="132"/>
        <v>800</v>
      </c>
      <c r="K4188" s="3">
        <v>10</v>
      </c>
      <c r="L4188" s="3">
        <f t="shared" si="133"/>
        <v>2400</v>
      </c>
      <c r="M4188">
        <v>2160</v>
      </c>
      <c r="N4188" s="3">
        <f>Table2[[#This Row],[Total Cost]]-Table2[[#This Row],[Total Sales]]</f>
        <v>240</v>
      </c>
      <c r="O4188" t="s">
        <v>23</v>
      </c>
      <c r="P4188" t="s">
        <v>17</v>
      </c>
    </row>
    <row r="4189" spans="1:16">
      <c r="A4189" t="s">
        <v>16151</v>
      </c>
      <c r="B4189" t="s">
        <v>16152</v>
      </c>
      <c r="C4189" t="s">
        <v>37847</v>
      </c>
      <c r="D4189" t="s">
        <v>38218</v>
      </c>
      <c r="E4189" t="s">
        <v>16153</v>
      </c>
      <c r="F4189" t="s">
        <v>16154</v>
      </c>
      <c r="G4189" s="2">
        <v>45717</v>
      </c>
      <c r="H4189" t="s">
        <v>56</v>
      </c>
      <c r="I4189">
        <v>4</v>
      </c>
      <c r="J4189">
        <f t="shared" si="132"/>
        <v>90</v>
      </c>
      <c r="K4189" s="3">
        <v>5</v>
      </c>
      <c r="L4189" s="3">
        <f t="shared" si="133"/>
        <v>360</v>
      </c>
      <c r="M4189">
        <v>342</v>
      </c>
      <c r="N4189" s="3">
        <f>Table2[[#This Row],[Total Cost]]-Table2[[#This Row],[Total Sales]]</f>
        <v>18</v>
      </c>
      <c r="O4189" t="s">
        <v>33</v>
      </c>
      <c r="P4189" t="s">
        <v>17</v>
      </c>
    </row>
    <row r="4190" spans="1:16">
      <c r="A4190" t="s">
        <v>16155</v>
      </c>
      <c r="B4190" t="s">
        <v>16156</v>
      </c>
      <c r="C4190" t="s">
        <v>37019</v>
      </c>
      <c r="D4190" t="s">
        <v>38110</v>
      </c>
      <c r="E4190" t="s">
        <v>16157</v>
      </c>
      <c r="F4190" t="s">
        <v>16158</v>
      </c>
      <c r="G4190" s="2">
        <v>45532</v>
      </c>
      <c r="H4190" t="s">
        <v>47</v>
      </c>
      <c r="I4190">
        <v>2</v>
      </c>
      <c r="J4190">
        <f t="shared" si="132"/>
        <v>1200</v>
      </c>
      <c r="K4190" s="3">
        <v>5</v>
      </c>
      <c r="L4190" s="3">
        <f t="shared" si="133"/>
        <v>2400</v>
      </c>
      <c r="M4190">
        <v>2280</v>
      </c>
      <c r="N4190" s="3">
        <f>Table2[[#This Row],[Total Cost]]-Table2[[#This Row],[Total Sales]]</f>
        <v>120</v>
      </c>
      <c r="O4190" t="s">
        <v>33</v>
      </c>
      <c r="P4190" t="s">
        <v>17</v>
      </c>
    </row>
    <row r="4191" spans="1:16">
      <c r="A4191" t="s">
        <v>16159</v>
      </c>
      <c r="B4191" t="s">
        <v>16160</v>
      </c>
      <c r="C4191" t="s">
        <v>36982</v>
      </c>
      <c r="D4191" t="s">
        <v>38037</v>
      </c>
      <c r="E4191" t="s">
        <v>16161</v>
      </c>
      <c r="F4191" t="s">
        <v>16162</v>
      </c>
      <c r="G4191" s="2">
        <v>45496</v>
      </c>
      <c r="H4191" t="s">
        <v>56</v>
      </c>
      <c r="I4191">
        <v>1</v>
      </c>
      <c r="J4191">
        <f t="shared" si="132"/>
        <v>90</v>
      </c>
      <c r="K4191" s="3">
        <v>0</v>
      </c>
      <c r="L4191" s="3">
        <f t="shared" si="133"/>
        <v>90</v>
      </c>
      <c r="M4191">
        <v>90</v>
      </c>
      <c r="N4191" s="3">
        <f>Table2[[#This Row],[Total Cost]]-Table2[[#This Row],[Total Sales]]</f>
        <v>0</v>
      </c>
      <c r="O4191" t="s">
        <v>23</v>
      </c>
      <c r="P4191" t="s">
        <v>17</v>
      </c>
    </row>
    <row r="4192" spans="1:16">
      <c r="A4192" t="s">
        <v>16163</v>
      </c>
      <c r="B4192" t="s">
        <v>9148</v>
      </c>
      <c r="C4192" t="s">
        <v>37208</v>
      </c>
      <c r="D4192" t="s">
        <v>36983</v>
      </c>
      <c r="E4192" t="s">
        <v>16164</v>
      </c>
      <c r="F4192" t="s">
        <v>16165</v>
      </c>
      <c r="G4192" s="2">
        <v>45675</v>
      </c>
      <c r="H4192" t="s">
        <v>73</v>
      </c>
      <c r="I4192">
        <v>3</v>
      </c>
      <c r="J4192">
        <f t="shared" si="132"/>
        <v>120</v>
      </c>
      <c r="K4192" s="3">
        <v>10</v>
      </c>
      <c r="L4192" s="3">
        <f t="shared" si="133"/>
        <v>360</v>
      </c>
      <c r="M4192">
        <v>324</v>
      </c>
      <c r="N4192" s="3">
        <f>Table2[[#This Row],[Total Cost]]-Table2[[#This Row],[Total Sales]]</f>
        <v>36</v>
      </c>
      <c r="O4192" t="s">
        <v>33</v>
      </c>
      <c r="P4192" t="s">
        <v>17</v>
      </c>
    </row>
    <row r="4193" spans="1:16">
      <c r="A4193" t="s">
        <v>16166</v>
      </c>
      <c r="B4193" t="s">
        <v>16167</v>
      </c>
      <c r="C4193" t="s">
        <v>37365</v>
      </c>
      <c r="D4193" t="s">
        <v>37431</v>
      </c>
      <c r="E4193" t="s">
        <v>16168</v>
      </c>
      <c r="F4193" t="s">
        <v>16169</v>
      </c>
      <c r="G4193" s="2">
        <v>45750</v>
      </c>
      <c r="H4193" t="s">
        <v>47</v>
      </c>
      <c r="I4193">
        <v>3</v>
      </c>
      <c r="J4193">
        <f t="shared" si="132"/>
        <v>1200</v>
      </c>
      <c r="K4193" s="3">
        <v>0</v>
      </c>
      <c r="L4193" s="3">
        <f t="shared" si="133"/>
        <v>3600</v>
      </c>
      <c r="M4193">
        <v>3600</v>
      </c>
      <c r="N4193" s="3">
        <f>Table2[[#This Row],[Total Cost]]-Table2[[#This Row],[Total Sales]]</f>
        <v>0</v>
      </c>
      <c r="O4193" t="s">
        <v>16</v>
      </c>
      <c r="P4193" t="s">
        <v>17</v>
      </c>
    </row>
    <row r="4194" spans="1:16">
      <c r="A4194" t="s">
        <v>16170</v>
      </c>
      <c r="B4194" t="s">
        <v>16171</v>
      </c>
      <c r="C4194" t="s">
        <v>37161</v>
      </c>
      <c r="D4194" t="s">
        <v>38092</v>
      </c>
      <c r="E4194" t="s">
        <v>16172</v>
      </c>
      <c r="F4194" t="s">
        <v>16173</v>
      </c>
      <c r="G4194" s="2">
        <v>45444</v>
      </c>
      <c r="H4194" t="s">
        <v>56</v>
      </c>
      <c r="I4194">
        <v>3</v>
      </c>
      <c r="J4194">
        <f t="shared" si="132"/>
        <v>90</v>
      </c>
      <c r="K4194" s="3">
        <v>5</v>
      </c>
      <c r="L4194" s="3">
        <f t="shared" si="133"/>
        <v>270</v>
      </c>
      <c r="M4194">
        <v>256.5</v>
      </c>
      <c r="N4194" s="3">
        <f>Table2[[#This Row],[Total Cost]]-Table2[[#This Row],[Total Sales]]</f>
        <v>13.5</v>
      </c>
      <c r="O4194" t="s">
        <v>23</v>
      </c>
      <c r="P4194" t="s">
        <v>17</v>
      </c>
    </row>
    <row r="4195" spans="1:16">
      <c r="A4195" s="1" t="s">
        <v>16174</v>
      </c>
      <c r="B4195" t="s">
        <v>16175</v>
      </c>
      <c r="C4195" t="s">
        <v>37149</v>
      </c>
      <c r="D4195" t="s">
        <v>37603</v>
      </c>
      <c r="E4195" t="s">
        <v>16176</v>
      </c>
      <c r="F4195" t="s">
        <v>16177</v>
      </c>
      <c r="G4195" s="2">
        <v>45734</v>
      </c>
      <c r="H4195" t="s">
        <v>47</v>
      </c>
      <c r="I4195">
        <v>3</v>
      </c>
      <c r="J4195">
        <f t="shared" si="132"/>
        <v>1200</v>
      </c>
      <c r="K4195" s="3">
        <v>0</v>
      </c>
      <c r="L4195" s="3">
        <f t="shared" si="133"/>
        <v>3600</v>
      </c>
      <c r="M4195">
        <v>3600</v>
      </c>
      <c r="N4195" s="3">
        <f>Table2[[#This Row],[Total Cost]]-Table2[[#This Row],[Total Sales]]</f>
        <v>0</v>
      </c>
      <c r="O4195" t="s">
        <v>90</v>
      </c>
      <c r="P4195" t="s">
        <v>17</v>
      </c>
    </row>
    <row r="4196" spans="1:16">
      <c r="A4196" s="1" t="s">
        <v>16178</v>
      </c>
      <c r="B4196" t="s">
        <v>16179</v>
      </c>
      <c r="C4196" t="s">
        <v>37810</v>
      </c>
      <c r="D4196" t="s">
        <v>37132</v>
      </c>
      <c r="E4196" t="s">
        <v>16180</v>
      </c>
      <c r="F4196" t="s">
        <v>16181</v>
      </c>
      <c r="G4196" s="2">
        <v>45514</v>
      </c>
      <c r="H4196" t="s">
        <v>28</v>
      </c>
      <c r="I4196">
        <v>3</v>
      </c>
      <c r="J4196">
        <f t="shared" si="132"/>
        <v>300</v>
      </c>
      <c r="K4196" s="3">
        <v>0</v>
      </c>
      <c r="L4196" s="3">
        <f t="shared" si="133"/>
        <v>900</v>
      </c>
      <c r="M4196">
        <v>900</v>
      </c>
      <c r="N4196" s="3">
        <f>Table2[[#This Row],[Total Cost]]-Table2[[#This Row],[Total Sales]]</f>
        <v>0</v>
      </c>
      <c r="O4196" t="s">
        <v>23</v>
      </c>
      <c r="P4196" t="s">
        <v>17</v>
      </c>
    </row>
    <row r="4197" spans="1:16">
      <c r="A4197" t="s">
        <v>16182</v>
      </c>
      <c r="B4197" t="s">
        <v>16183</v>
      </c>
      <c r="C4197" t="s">
        <v>37062</v>
      </c>
      <c r="D4197" t="s">
        <v>37039</v>
      </c>
      <c r="E4197" t="s">
        <v>16184</v>
      </c>
      <c r="F4197" t="s">
        <v>1223</v>
      </c>
      <c r="G4197" s="2">
        <v>45715</v>
      </c>
      <c r="H4197" t="s">
        <v>73</v>
      </c>
      <c r="I4197">
        <v>4</v>
      </c>
      <c r="J4197">
        <f t="shared" si="132"/>
        <v>120</v>
      </c>
      <c r="K4197" s="3">
        <v>5</v>
      </c>
      <c r="L4197" s="3">
        <f t="shared" si="133"/>
        <v>480</v>
      </c>
      <c r="M4197">
        <v>456</v>
      </c>
      <c r="N4197" s="3">
        <f>Table2[[#This Row],[Total Cost]]-Table2[[#This Row],[Total Sales]]</f>
        <v>24</v>
      </c>
      <c r="O4197" t="s">
        <v>16</v>
      </c>
      <c r="P4197" t="s">
        <v>17</v>
      </c>
    </row>
    <row r="4198" spans="1:16">
      <c r="A4198" t="s">
        <v>16185</v>
      </c>
      <c r="B4198" t="s">
        <v>15978</v>
      </c>
      <c r="C4198" t="s">
        <v>37655</v>
      </c>
      <c r="D4198" t="s">
        <v>37034</v>
      </c>
      <c r="E4198" t="s">
        <v>16186</v>
      </c>
      <c r="F4198" t="s">
        <v>4007</v>
      </c>
      <c r="G4198" s="2">
        <v>45511</v>
      </c>
      <c r="H4198" t="s">
        <v>56</v>
      </c>
      <c r="I4198">
        <v>2</v>
      </c>
      <c r="J4198">
        <f t="shared" si="132"/>
        <v>90</v>
      </c>
      <c r="K4198" s="3">
        <v>0</v>
      </c>
      <c r="L4198" s="3">
        <f t="shared" si="133"/>
        <v>180</v>
      </c>
      <c r="M4198">
        <v>180</v>
      </c>
      <c r="N4198" s="3">
        <f>Table2[[#This Row],[Total Cost]]-Table2[[#This Row],[Total Sales]]</f>
        <v>0</v>
      </c>
      <c r="O4198" t="s">
        <v>33</v>
      </c>
      <c r="P4198" t="s">
        <v>17</v>
      </c>
    </row>
    <row r="4199" spans="1:16">
      <c r="A4199" t="s">
        <v>16187</v>
      </c>
      <c r="B4199" t="s">
        <v>16188</v>
      </c>
      <c r="C4199" t="s">
        <v>36972</v>
      </c>
      <c r="D4199" t="s">
        <v>37813</v>
      </c>
      <c r="E4199" t="s">
        <v>16189</v>
      </c>
      <c r="F4199" t="s">
        <v>16190</v>
      </c>
      <c r="G4199" s="2">
        <v>45750</v>
      </c>
      <c r="H4199" t="s">
        <v>89</v>
      </c>
      <c r="I4199">
        <v>4</v>
      </c>
      <c r="J4199">
        <f t="shared" si="132"/>
        <v>50</v>
      </c>
      <c r="K4199" s="3">
        <v>0</v>
      </c>
      <c r="L4199" s="3">
        <f t="shared" si="133"/>
        <v>200</v>
      </c>
      <c r="M4199">
        <v>200</v>
      </c>
      <c r="N4199" s="3">
        <f>Table2[[#This Row],[Total Cost]]-Table2[[#This Row],[Total Sales]]</f>
        <v>0</v>
      </c>
      <c r="O4199" t="s">
        <v>84</v>
      </c>
      <c r="P4199" t="s">
        <v>17</v>
      </c>
    </row>
    <row r="4200" spans="1:16">
      <c r="A4200" t="s">
        <v>16191</v>
      </c>
      <c r="B4200" t="s">
        <v>16192</v>
      </c>
      <c r="C4200" t="s">
        <v>37137</v>
      </c>
      <c r="D4200" t="s">
        <v>37157</v>
      </c>
      <c r="E4200" t="s">
        <v>16193</v>
      </c>
      <c r="F4200" t="s">
        <v>16194</v>
      </c>
      <c r="G4200" s="2">
        <v>45426</v>
      </c>
      <c r="H4200" t="s">
        <v>47</v>
      </c>
      <c r="I4200">
        <v>3</v>
      </c>
      <c r="J4200">
        <f t="shared" si="132"/>
        <v>1200</v>
      </c>
      <c r="K4200" s="3">
        <v>0</v>
      </c>
      <c r="L4200" s="3">
        <f t="shared" si="133"/>
        <v>3600</v>
      </c>
      <c r="M4200">
        <v>3600</v>
      </c>
      <c r="N4200" s="3">
        <f>Table2[[#This Row],[Total Cost]]-Table2[[#This Row],[Total Sales]]</f>
        <v>0</v>
      </c>
      <c r="O4200" t="s">
        <v>84</v>
      </c>
      <c r="P4200" t="s">
        <v>17</v>
      </c>
    </row>
    <row r="4201" spans="1:16">
      <c r="A4201" t="s">
        <v>16195</v>
      </c>
      <c r="B4201" t="s">
        <v>16196</v>
      </c>
      <c r="C4201" t="s">
        <v>37377</v>
      </c>
      <c r="D4201" t="s">
        <v>36995</v>
      </c>
      <c r="E4201" t="s">
        <v>16197</v>
      </c>
      <c r="F4201" t="s">
        <v>16198</v>
      </c>
      <c r="G4201" s="2">
        <v>45432</v>
      </c>
      <c r="H4201" t="s">
        <v>47</v>
      </c>
      <c r="I4201">
        <v>2</v>
      </c>
      <c r="J4201">
        <f t="shared" si="132"/>
        <v>1200</v>
      </c>
      <c r="K4201" s="3">
        <v>0</v>
      </c>
      <c r="L4201" s="3">
        <f t="shared" si="133"/>
        <v>2400</v>
      </c>
      <c r="M4201">
        <v>2400</v>
      </c>
      <c r="N4201" s="3">
        <f>Table2[[#This Row],[Total Cost]]-Table2[[#This Row],[Total Sales]]</f>
        <v>0</v>
      </c>
      <c r="O4201" t="s">
        <v>90</v>
      </c>
      <c r="P4201" t="s">
        <v>17</v>
      </c>
    </row>
    <row r="4202" spans="1:16">
      <c r="A4202" t="s">
        <v>16199</v>
      </c>
      <c r="B4202" t="s">
        <v>16200</v>
      </c>
      <c r="C4202" t="s">
        <v>37224</v>
      </c>
      <c r="D4202" t="s">
        <v>37022</v>
      </c>
      <c r="E4202" t="s">
        <v>16201</v>
      </c>
      <c r="F4202" t="s">
        <v>16202</v>
      </c>
      <c r="G4202" s="2">
        <v>45403</v>
      </c>
      <c r="H4202" t="s">
        <v>42</v>
      </c>
      <c r="I4202">
        <v>1</v>
      </c>
      <c r="J4202">
        <f t="shared" si="132"/>
        <v>200</v>
      </c>
      <c r="K4202" s="3">
        <v>0</v>
      </c>
      <c r="L4202" s="3">
        <f t="shared" si="133"/>
        <v>200</v>
      </c>
      <c r="M4202">
        <v>200</v>
      </c>
      <c r="N4202" s="3">
        <f>Table2[[#This Row],[Total Cost]]-Table2[[#This Row],[Total Sales]]</f>
        <v>0</v>
      </c>
      <c r="O4202" t="s">
        <v>23</v>
      </c>
      <c r="P4202" t="s">
        <v>17</v>
      </c>
    </row>
    <row r="4203" spans="1:16">
      <c r="A4203" t="s">
        <v>16203</v>
      </c>
      <c r="B4203" t="s">
        <v>8164</v>
      </c>
      <c r="C4203" t="s">
        <v>37075</v>
      </c>
      <c r="D4203" t="s">
        <v>36983</v>
      </c>
      <c r="E4203" t="s">
        <v>385</v>
      </c>
      <c r="F4203" t="s">
        <v>4156</v>
      </c>
      <c r="G4203" s="2">
        <v>45746</v>
      </c>
      <c r="H4203" t="s">
        <v>42</v>
      </c>
      <c r="I4203">
        <v>1</v>
      </c>
      <c r="J4203">
        <f t="shared" si="132"/>
        <v>200</v>
      </c>
      <c r="K4203" s="3">
        <v>0</v>
      </c>
      <c r="L4203" s="3">
        <f t="shared" si="133"/>
        <v>200</v>
      </c>
      <c r="M4203">
        <v>200</v>
      </c>
      <c r="N4203" s="3">
        <f>Table2[[#This Row],[Total Cost]]-Table2[[#This Row],[Total Sales]]</f>
        <v>0</v>
      </c>
      <c r="O4203" t="s">
        <v>16</v>
      </c>
      <c r="P4203" t="s">
        <v>17</v>
      </c>
    </row>
    <row r="4204" spans="1:16">
      <c r="A4204" t="s">
        <v>16204</v>
      </c>
      <c r="B4204" t="s">
        <v>16205</v>
      </c>
      <c r="C4204" t="s">
        <v>37917</v>
      </c>
      <c r="D4204" t="s">
        <v>37115</v>
      </c>
      <c r="E4204" t="s">
        <v>16206</v>
      </c>
      <c r="F4204" t="s">
        <v>16207</v>
      </c>
      <c r="G4204" s="2">
        <v>45730</v>
      </c>
      <c r="H4204" t="s">
        <v>56</v>
      </c>
      <c r="I4204">
        <v>4</v>
      </c>
      <c r="J4204">
        <f t="shared" si="132"/>
        <v>90</v>
      </c>
      <c r="K4204" s="3">
        <v>5</v>
      </c>
      <c r="L4204" s="3">
        <f t="shared" si="133"/>
        <v>360</v>
      </c>
      <c r="M4204">
        <v>342</v>
      </c>
      <c r="N4204" s="3">
        <f>Table2[[#This Row],[Total Cost]]-Table2[[#This Row],[Total Sales]]</f>
        <v>18</v>
      </c>
      <c r="O4204" t="s">
        <v>90</v>
      </c>
      <c r="P4204" t="s">
        <v>17</v>
      </c>
    </row>
    <row r="4205" spans="1:16">
      <c r="A4205" t="s">
        <v>16208</v>
      </c>
      <c r="B4205" t="s">
        <v>16209</v>
      </c>
      <c r="C4205" t="s">
        <v>37000</v>
      </c>
      <c r="D4205" t="s">
        <v>38024</v>
      </c>
      <c r="E4205" t="s">
        <v>16210</v>
      </c>
      <c r="F4205" t="s">
        <v>13403</v>
      </c>
      <c r="G4205" s="2">
        <v>45750</v>
      </c>
      <c r="H4205" t="s">
        <v>42</v>
      </c>
      <c r="I4205">
        <v>1</v>
      </c>
      <c r="J4205">
        <f t="shared" si="132"/>
        <v>200</v>
      </c>
      <c r="K4205" s="3">
        <v>5</v>
      </c>
      <c r="L4205" s="3">
        <f t="shared" si="133"/>
        <v>200</v>
      </c>
      <c r="M4205">
        <v>190</v>
      </c>
      <c r="N4205" s="3">
        <f>Table2[[#This Row],[Total Cost]]-Table2[[#This Row],[Total Sales]]</f>
        <v>10</v>
      </c>
      <c r="O4205" t="s">
        <v>90</v>
      </c>
      <c r="P4205" t="s">
        <v>17</v>
      </c>
    </row>
    <row r="4206" spans="1:16">
      <c r="A4206" t="s">
        <v>16211</v>
      </c>
      <c r="B4206" t="s">
        <v>16212</v>
      </c>
      <c r="C4206" t="s">
        <v>37099</v>
      </c>
      <c r="D4206" t="s">
        <v>37071</v>
      </c>
      <c r="E4206" t="s">
        <v>16213</v>
      </c>
      <c r="F4206" t="s">
        <v>16214</v>
      </c>
      <c r="G4206" s="2">
        <v>45719</v>
      </c>
      <c r="H4206" t="s">
        <v>15</v>
      </c>
      <c r="I4206">
        <v>3</v>
      </c>
      <c r="J4206">
        <f t="shared" si="132"/>
        <v>800</v>
      </c>
      <c r="K4206" s="3">
        <v>10</v>
      </c>
      <c r="L4206" s="3">
        <f t="shared" si="133"/>
        <v>2400</v>
      </c>
      <c r="M4206">
        <v>2160</v>
      </c>
      <c r="N4206" s="3">
        <f>Table2[[#This Row],[Total Cost]]-Table2[[#This Row],[Total Sales]]</f>
        <v>240</v>
      </c>
      <c r="O4206" t="s">
        <v>16</v>
      </c>
      <c r="P4206" t="s">
        <v>17</v>
      </c>
    </row>
    <row r="4207" spans="1:16">
      <c r="A4207" t="s">
        <v>16215</v>
      </c>
      <c r="B4207" t="s">
        <v>10670</v>
      </c>
      <c r="C4207" t="s">
        <v>37017</v>
      </c>
      <c r="D4207" t="s">
        <v>36983</v>
      </c>
      <c r="E4207" t="s">
        <v>16216</v>
      </c>
      <c r="F4207" t="s">
        <v>16217</v>
      </c>
      <c r="G4207" s="2">
        <v>45524</v>
      </c>
      <c r="H4207" t="s">
        <v>15</v>
      </c>
      <c r="I4207">
        <v>1</v>
      </c>
      <c r="J4207">
        <f t="shared" si="132"/>
        <v>800</v>
      </c>
      <c r="K4207" s="3">
        <v>0</v>
      </c>
      <c r="L4207" s="3">
        <f t="shared" si="133"/>
        <v>800</v>
      </c>
      <c r="M4207">
        <v>800</v>
      </c>
      <c r="N4207" s="3">
        <f>Table2[[#This Row],[Total Cost]]-Table2[[#This Row],[Total Sales]]</f>
        <v>0</v>
      </c>
      <c r="O4207" t="s">
        <v>33</v>
      </c>
      <c r="P4207" t="s">
        <v>17</v>
      </c>
    </row>
    <row r="4208" spans="1:16">
      <c r="A4208" t="s">
        <v>16218</v>
      </c>
      <c r="B4208" t="s">
        <v>16219</v>
      </c>
      <c r="C4208" t="s">
        <v>37306</v>
      </c>
      <c r="D4208" t="s">
        <v>38338</v>
      </c>
      <c r="E4208" t="s">
        <v>16220</v>
      </c>
      <c r="F4208" t="s">
        <v>16221</v>
      </c>
      <c r="G4208" s="2">
        <v>45416</v>
      </c>
      <c r="H4208" t="s">
        <v>83</v>
      </c>
      <c r="I4208">
        <v>1</v>
      </c>
      <c r="J4208">
        <f t="shared" si="132"/>
        <v>150</v>
      </c>
      <c r="K4208" s="3">
        <v>0</v>
      </c>
      <c r="L4208" s="3">
        <f t="shared" si="133"/>
        <v>150</v>
      </c>
      <c r="M4208">
        <v>150</v>
      </c>
      <c r="N4208" s="3">
        <f>Table2[[#This Row],[Total Cost]]-Table2[[#This Row],[Total Sales]]</f>
        <v>0</v>
      </c>
      <c r="O4208" t="s">
        <v>90</v>
      </c>
      <c r="P4208" t="s">
        <v>17</v>
      </c>
    </row>
    <row r="4209" spans="1:16">
      <c r="A4209" t="s">
        <v>16222</v>
      </c>
      <c r="B4209" t="s">
        <v>16223</v>
      </c>
      <c r="C4209" t="s">
        <v>38119</v>
      </c>
      <c r="D4209" t="s">
        <v>37094</v>
      </c>
      <c r="E4209" t="s">
        <v>16224</v>
      </c>
      <c r="F4209" t="s">
        <v>7006</v>
      </c>
      <c r="G4209" s="2">
        <v>45514</v>
      </c>
      <c r="H4209" t="s">
        <v>83</v>
      </c>
      <c r="I4209">
        <v>2</v>
      </c>
      <c r="J4209">
        <f t="shared" si="132"/>
        <v>150</v>
      </c>
      <c r="K4209" s="3">
        <v>5</v>
      </c>
      <c r="L4209" s="3">
        <f t="shared" si="133"/>
        <v>300</v>
      </c>
      <c r="M4209">
        <v>285</v>
      </c>
      <c r="N4209" s="3">
        <f>Table2[[#This Row],[Total Cost]]-Table2[[#This Row],[Total Sales]]</f>
        <v>15</v>
      </c>
      <c r="O4209" t="s">
        <v>23</v>
      </c>
      <c r="P4209" t="s">
        <v>17</v>
      </c>
    </row>
    <row r="4210" spans="1:16">
      <c r="A4210" t="s">
        <v>16225</v>
      </c>
      <c r="B4210" t="s">
        <v>16226</v>
      </c>
      <c r="C4210" t="s">
        <v>37527</v>
      </c>
      <c r="D4210" t="s">
        <v>37124</v>
      </c>
      <c r="E4210" t="s">
        <v>16227</v>
      </c>
      <c r="F4210" t="s">
        <v>16228</v>
      </c>
      <c r="G4210" s="2">
        <v>45488</v>
      </c>
      <c r="H4210" t="s">
        <v>22</v>
      </c>
      <c r="I4210">
        <v>4</v>
      </c>
      <c r="J4210">
        <f t="shared" si="132"/>
        <v>100</v>
      </c>
      <c r="K4210" s="3">
        <v>0</v>
      </c>
      <c r="L4210" s="3">
        <f t="shared" si="133"/>
        <v>400</v>
      </c>
      <c r="M4210">
        <v>400</v>
      </c>
      <c r="N4210" s="3">
        <f>Table2[[#This Row],[Total Cost]]-Table2[[#This Row],[Total Sales]]</f>
        <v>0</v>
      </c>
      <c r="O4210" t="s">
        <v>16</v>
      </c>
      <c r="P4210" t="s">
        <v>78</v>
      </c>
    </row>
    <row r="4211" spans="1:16">
      <c r="A4211" t="s">
        <v>16229</v>
      </c>
      <c r="B4211" t="s">
        <v>16230</v>
      </c>
      <c r="C4211" t="s">
        <v>36974</v>
      </c>
      <c r="D4211" t="s">
        <v>36983</v>
      </c>
      <c r="E4211" t="s">
        <v>16231</v>
      </c>
      <c r="F4211" t="s">
        <v>1247</v>
      </c>
      <c r="G4211" s="2">
        <v>45493</v>
      </c>
      <c r="H4211" t="s">
        <v>83</v>
      </c>
      <c r="I4211">
        <v>4</v>
      </c>
      <c r="J4211">
        <f t="shared" si="132"/>
        <v>150</v>
      </c>
      <c r="K4211" s="3">
        <v>0</v>
      </c>
      <c r="L4211" s="3">
        <f t="shared" si="133"/>
        <v>600</v>
      </c>
      <c r="M4211">
        <v>600</v>
      </c>
      <c r="N4211" s="3">
        <f>Table2[[#This Row],[Total Cost]]-Table2[[#This Row],[Total Sales]]</f>
        <v>0</v>
      </c>
      <c r="O4211" t="s">
        <v>90</v>
      </c>
      <c r="P4211" t="s">
        <v>17</v>
      </c>
    </row>
    <row r="4212" spans="1:16">
      <c r="A4212" t="s">
        <v>16232</v>
      </c>
      <c r="B4212" t="s">
        <v>16233</v>
      </c>
      <c r="C4212" t="s">
        <v>37534</v>
      </c>
      <c r="D4212" t="s">
        <v>37644</v>
      </c>
      <c r="E4212" t="s">
        <v>16234</v>
      </c>
      <c r="F4212" t="s">
        <v>16235</v>
      </c>
      <c r="G4212" s="2">
        <v>45699</v>
      </c>
      <c r="H4212" t="s">
        <v>42</v>
      </c>
      <c r="I4212">
        <v>2</v>
      </c>
      <c r="J4212">
        <f t="shared" si="132"/>
        <v>200</v>
      </c>
      <c r="K4212" s="3">
        <v>10</v>
      </c>
      <c r="L4212" s="3">
        <f t="shared" si="133"/>
        <v>400</v>
      </c>
      <c r="M4212">
        <v>360</v>
      </c>
      <c r="N4212" s="3">
        <f>Table2[[#This Row],[Total Cost]]-Table2[[#This Row],[Total Sales]]</f>
        <v>40</v>
      </c>
      <c r="O4212" t="s">
        <v>23</v>
      </c>
      <c r="P4212" t="s">
        <v>17</v>
      </c>
    </row>
    <row r="4213" spans="1:16">
      <c r="A4213" t="s">
        <v>16236</v>
      </c>
      <c r="B4213" t="s">
        <v>16237</v>
      </c>
      <c r="C4213" t="s">
        <v>37597</v>
      </c>
      <c r="D4213" t="s">
        <v>36975</v>
      </c>
      <c r="E4213" t="s">
        <v>16238</v>
      </c>
      <c r="F4213" t="s">
        <v>16239</v>
      </c>
      <c r="G4213" s="2">
        <v>45644</v>
      </c>
      <c r="H4213" t="s">
        <v>47</v>
      </c>
      <c r="I4213">
        <v>3</v>
      </c>
      <c r="J4213">
        <f t="shared" si="132"/>
        <v>1200</v>
      </c>
      <c r="K4213" s="3">
        <v>10</v>
      </c>
      <c r="L4213" s="3">
        <f t="shared" si="133"/>
        <v>3600</v>
      </c>
      <c r="M4213">
        <v>3240</v>
      </c>
      <c r="N4213" s="3">
        <f>Table2[[#This Row],[Total Cost]]-Table2[[#This Row],[Total Sales]]</f>
        <v>360</v>
      </c>
      <c r="O4213" t="s">
        <v>33</v>
      </c>
      <c r="P4213" t="s">
        <v>17</v>
      </c>
    </row>
    <row r="4214" spans="1:16">
      <c r="A4214" t="s">
        <v>16240</v>
      </c>
      <c r="B4214" t="s">
        <v>16241</v>
      </c>
      <c r="C4214" t="s">
        <v>37040</v>
      </c>
      <c r="D4214" t="s">
        <v>38045</v>
      </c>
      <c r="E4214" t="s">
        <v>16242</v>
      </c>
      <c r="F4214" t="s">
        <v>16243</v>
      </c>
      <c r="G4214" s="2">
        <v>45647</v>
      </c>
      <c r="H4214" t="s">
        <v>89</v>
      </c>
      <c r="I4214">
        <v>1</v>
      </c>
      <c r="J4214">
        <f t="shared" si="132"/>
        <v>50</v>
      </c>
      <c r="K4214" s="3">
        <v>0</v>
      </c>
      <c r="L4214" s="3">
        <f t="shared" si="133"/>
        <v>50</v>
      </c>
      <c r="M4214">
        <v>50</v>
      </c>
      <c r="N4214" s="3">
        <f>Table2[[#This Row],[Total Cost]]-Table2[[#This Row],[Total Sales]]</f>
        <v>0</v>
      </c>
      <c r="O4214" t="s">
        <v>23</v>
      </c>
      <c r="P4214" t="s">
        <v>17</v>
      </c>
    </row>
    <row r="4215" spans="1:16">
      <c r="A4215" t="s">
        <v>16244</v>
      </c>
      <c r="B4215" t="s">
        <v>16245</v>
      </c>
      <c r="C4215" t="s">
        <v>37041</v>
      </c>
      <c r="D4215" t="s">
        <v>38179</v>
      </c>
      <c r="E4215" t="s">
        <v>16246</v>
      </c>
      <c r="F4215" t="s">
        <v>16247</v>
      </c>
      <c r="G4215" s="2">
        <v>45614</v>
      </c>
      <c r="H4215" t="s">
        <v>47</v>
      </c>
      <c r="I4215">
        <v>2</v>
      </c>
      <c r="J4215">
        <f t="shared" si="132"/>
        <v>1200</v>
      </c>
      <c r="K4215" s="3">
        <v>0</v>
      </c>
      <c r="L4215" s="3">
        <f t="shared" si="133"/>
        <v>2400</v>
      </c>
      <c r="M4215">
        <v>2400</v>
      </c>
      <c r="N4215" s="3">
        <f>Table2[[#This Row],[Total Cost]]-Table2[[#This Row],[Total Sales]]</f>
        <v>0</v>
      </c>
      <c r="O4215" t="s">
        <v>16</v>
      </c>
      <c r="P4215" t="s">
        <v>17</v>
      </c>
    </row>
    <row r="4216" spans="1:16">
      <c r="A4216" s="1" t="s">
        <v>16248</v>
      </c>
      <c r="B4216" t="s">
        <v>16249</v>
      </c>
      <c r="C4216" t="s">
        <v>36950</v>
      </c>
      <c r="D4216" t="s">
        <v>38288</v>
      </c>
      <c r="E4216" t="s">
        <v>16250</v>
      </c>
      <c r="F4216" t="s">
        <v>16251</v>
      </c>
      <c r="G4216" s="2">
        <v>45681</v>
      </c>
      <c r="H4216" t="s">
        <v>22</v>
      </c>
      <c r="I4216">
        <v>4</v>
      </c>
      <c r="J4216">
        <f t="shared" si="132"/>
        <v>100</v>
      </c>
      <c r="K4216" s="3">
        <v>0</v>
      </c>
      <c r="L4216" s="3">
        <f t="shared" si="133"/>
        <v>400</v>
      </c>
      <c r="M4216">
        <v>400</v>
      </c>
      <c r="N4216" s="3">
        <f>Table2[[#This Row],[Total Cost]]-Table2[[#This Row],[Total Sales]]</f>
        <v>0</v>
      </c>
      <c r="O4216" t="s">
        <v>84</v>
      </c>
      <c r="P4216" t="s">
        <v>17</v>
      </c>
    </row>
    <row r="4217" spans="1:16">
      <c r="A4217" t="s">
        <v>16252</v>
      </c>
      <c r="B4217" t="s">
        <v>16253</v>
      </c>
      <c r="C4217" t="s">
        <v>37169</v>
      </c>
      <c r="D4217" t="s">
        <v>37281</v>
      </c>
      <c r="E4217" t="s">
        <v>16254</v>
      </c>
      <c r="F4217" t="s">
        <v>16255</v>
      </c>
      <c r="G4217" s="2">
        <v>45468</v>
      </c>
      <c r="H4217" t="s">
        <v>15</v>
      </c>
      <c r="I4217">
        <v>2</v>
      </c>
      <c r="J4217">
        <f t="shared" si="132"/>
        <v>800</v>
      </c>
      <c r="K4217" s="3">
        <v>0</v>
      </c>
      <c r="L4217" s="3">
        <f t="shared" si="133"/>
        <v>1600</v>
      </c>
      <c r="M4217">
        <v>1600</v>
      </c>
      <c r="N4217" s="3">
        <f>Table2[[#This Row],[Total Cost]]-Table2[[#This Row],[Total Sales]]</f>
        <v>0</v>
      </c>
      <c r="O4217" t="s">
        <v>90</v>
      </c>
      <c r="P4217" t="s">
        <v>17</v>
      </c>
    </row>
    <row r="4218" spans="1:16">
      <c r="A4218" t="s">
        <v>16256</v>
      </c>
      <c r="B4218" t="s">
        <v>16257</v>
      </c>
      <c r="C4218" t="s">
        <v>37507</v>
      </c>
      <c r="D4218" t="s">
        <v>38057</v>
      </c>
      <c r="E4218" t="s">
        <v>16258</v>
      </c>
      <c r="F4218" t="s">
        <v>16259</v>
      </c>
      <c r="G4218" s="2">
        <v>45491</v>
      </c>
      <c r="H4218" t="s">
        <v>83</v>
      </c>
      <c r="I4218">
        <v>2</v>
      </c>
      <c r="J4218">
        <f t="shared" si="132"/>
        <v>150</v>
      </c>
      <c r="K4218" s="3">
        <v>10</v>
      </c>
      <c r="L4218" s="3">
        <f t="shared" si="133"/>
        <v>300</v>
      </c>
      <c r="M4218">
        <v>270</v>
      </c>
      <c r="N4218" s="3">
        <f>Table2[[#This Row],[Total Cost]]-Table2[[#This Row],[Total Sales]]</f>
        <v>30</v>
      </c>
      <c r="O4218" t="s">
        <v>84</v>
      </c>
      <c r="P4218" t="s">
        <v>17</v>
      </c>
    </row>
    <row r="4219" spans="1:16">
      <c r="A4219" t="s">
        <v>16260</v>
      </c>
      <c r="B4219" t="s">
        <v>16261</v>
      </c>
      <c r="C4219" t="s">
        <v>37079</v>
      </c>
      <c r="D4219" t="s">
        <v>38339</v>
      </c>
      <c r="E4219" t="s">
        <v>16262</v>
      </c>
      <c r="F4219" t="s">
        <v>9498</v>
      </c>
      <c r="G4219" s="2">
        <v>45633</v>
      </c>
      <c r="H4219" t="s">
        <v>89</v>
      </c>
      <c r="I4219">
        <v>1</v>
      </c>
      <c r="J4219">
        <f t="shared" si="132"/>
        <v>50</v>
      </c>
      <c r="K4219" s="3">
        <v>5</v>
      </c>
      <c r="L4219" s="3">
        <f t="shared" si="133"/>
        <v>50</v>
      </c>
      <c r="M4219">
        <v>47.5</v>
      </c>
      <c r="N4219" s="3">
        <f>Table2[[#This Row],[Total Cost]]-Table2[[#This Row],[Total Sales]]</f>
        <v>2.5</v>
      </c>
      <c r="O4219" t="s">
        <v>90</v>
      </c>
      <c r="P4219" t="s">
        <v>78</v>
      </c>
    </row>
    <row r="4220" spans="1:16">
      <c r="A4220" t="s">
        <v>16263</v>
      </c>
      <c r="B4220" t="s">
        <v>16264</v>
      </c>
      <c r="C4220" t="s">
        <v>37088</v>
      </c>
      <c r="D4220" t="s">
        <v>38340</v>
      </c>
      <c r="E4220" t="s">
        <v>16265</v>
      </c>
      <c r="F4220" t="s">
        <v>9890</v>
      </c>
      <c r="G4220" s="2">
        <v>45559</v>
      </c>
      <c r="H4220" t="s">
        <v>42</v>
      </c>
      <c r="I4220">
        <v>3</v>
      </c>
      <c r="J4220">
        <f t="shared" si="132"/>
        <v>200</v>
      </c>
      <c r="K4220" s="3">
        <v>5</v>
      </c>
      <c r="L4220" s="3">
        <f t="shared" si="133"/>
        <v>600</v>
      </c>
      <c r="M4220">
        <v>570</v>
      </c>
      <c r="N4220" s="3">
        <f>Table2[[#This Row],[Total Cost]]-Table2[[#This Row],[Total Sales]]</f>
        <v>30</v>
      </c>
      <c r="O4220" t="s">
        <v>16</v>
      </c>
      <c r="P4220" t="s">
        <v>17</v>
      </c>
    </row>
    <row r="4221" spans="1:16">
      <c r="A4221" t="s">
        <v>16266</v>
      </c>
      <c r="B4221" t="s">
        <v>16267</v>
      </c>
      <c r="C4221" t="s">
        <v>37853</v>
      </c>
      <c r="D4221" t="s">
        <v>37863</v>
      </c>
      <c r="E4221" t="s">
        <v>16268</v>
      </c>
      <c r="F4221" t="s">
        <v>16269</v>
      </c>
      <c r="G4221" s="2">
        <v>45636</v>
      </c>
      <c r="H4221" t="s">
        <v>47</v>
      </c>
      <c r="I4221">
        <v>1</v>
      </c>
      <c r="J4221">
        <f t="shared" si="132"/>
        <v>1200</v>
      </c>
      <c r="K4221" s="3">
        <v>0</v>
      </c>
      <c r="L4221" s="3">
        <f t="shared" si="133"/>
        <v>1200</v>
      </c>
      <c r="M4221">
        <v>1200</v>
      </c>
      <c r="N4221" s="3">
        <f>Table2[[#This Row],[Total Cost]]-Table2[[#This Row],[Total Sales]]</f>
        <v>0</v>
      </c>
      <c r="O4221" t="s">
        <v>23</v>
      </c>
      <c r="P4221" t="s">
        <v>17</v>
      </c>
    </row>
    <row r="4222" spans="1:16">
      <c r="A4222" t="s">
        <v>16270</v>
      </c>
      <c r="B4222" t="s">
        <v>16271</v>
      </c>
      <c r="C4222" t="s">
        <v>37524</v>
      </c>
      <c r="D4222" t="s">
        <v>38265</v>
      </c>
      <c r="E4222" t="s">
        <v>16272</v>
      </c>
      <c r="F4222" t="s">
        <v>5201</v>
      </c>
      <c r="G4222" s="2">
        <v>45551</v>
      </c>
      <c r="H4222" t="s">
        <v>28</v>
      </c>
      <c r="I4222">
        <v>3</v>
      </c>
      <c r="J4222">
        <f t="shared" si="132"/>
        <v>300</v>
      </c>
      <c r="K4222" s="3">
        <v>0</v>
      </c>
      <c r="L4222" s="3">
        <f t="shared" si="133"/>
        <v>900</v>
      </c>
      <c r="M4222">
        <v>900</v>
      </c>
      <c r="N4222" s="3">
        <f>Table2[[#This Row],[Total Cost]]-Table2[[#This Row],[Total Sales]]</f>
        <v>0</v>
      </c>
      <c r="O4222" t="s">
        <v>33</v>
      </c>
      <c r="P4222" t="s">
        <v>17</v>
      </c>
    </row>
    <row r="4223" spans="1:16">
      <c r="A4223" t="s">
        <v>16273</v>
      </c>
      <c r="B4223" t="s">
        <v>8963</v>
      </c>
      <c r="C4223" t="s">
        <v>37010</v>
      </c>
      <c r="D4223" t="s">
        <v>37034</v>
      </c>
      <c r="E4223" t="s">
        <v>16274</v>
      </c>
      <c r="F4223" t="s">
        <v>16275</v>
      </c>
      <c r="G4223" s="2">
        <v>45446</v>
      </c>
      <c r="H4223" t="s">
        <v>28</v>
      </c>
      <c r="I4223">
        <v>3</v>
      </c>
      <c r="J4223">
        <f t="shared" si="132"/>
        <v>300</v>
      </c>
      <c r="K4223" s="3">
        <v>0</v>
      </c>
      <c r="L4223" s="3">
        <f t="shared" si="133"/>
        <v>900</v>
      </c>
      <c r="M4223">
        <v>900</v>
      </c>
      <c r="N4223" s="3">
        <f>Table2[[#This Row],[Total Cost]]-Table2[[#This Row],[Total Sales]]</f>
        <v>0</v>
      </c>
      <c r="O4223" t="s">
        <v>84</v>
      </c>
      <c r="P4223" t="s">
        <v>17</v>
      </c>
    </row>
    <row r="4224" spans="1:16">
      <c r="A4224" t="s">
        <v>16276</v>
      </c>
      <c r="B4224" t="s">
        <v>16277</v>
      </c>
      <c r="C4224" t="s">
        <v>38341</v>
      </c>
      <c r="D4224" t="s">
        <v>37034</v>
      </c>
      <c r="E4224" t="s">
        <v>16278</v>
      </c>
      <c r="F4224" t="s">
        <v>8114</v>
      </c>
      <c r="G4224" s="2">
        <v>45562</v>
      </c>
      <c r="H4224" t="s">
        <v>56</v>
      </c>
      <c r="I4224">
        <v>4</v>
      </c>
      <c r="J4224">
        <f t="shared" si="132"/>
        <v>90</v>
      </c>
      <c r="K4224" s="3">
        <v>0</v>
      </c>
      <c r="L4224" s="3">
        <f t="shared" si="133"/>
        <v>360</v>
      </c>
      <c r="M4224">
        <v>360</v>
      </c>
      <c r="N4224" s="3">
        <f>Table2[[#This Row],[Total Cost]]-Table2[[#This Row],[Total Sales]]</f>
        <v>0</v>
      </c>
      <c r="O4224" t="s">
        <v>33</v>
      </c>
      <c r="P4224" t="s">
        <v>17</v>
      </c>
    </row>
    <row r="4225" spans="1:16">
      <c r="A4225" t="s">
        <v>16279</v>
      </c>
      <c r="B4225" t="s">
        <v>16280</v>
      </c>
      <c r="C4225" t="s">
        <v>38290</v>
      </c>
      <c r="D4225" t="s">
        <v>37117</v>
      </c>
      <c r="E4225" t="s">
        <v>16281</v>
      </c>
      <c r="F4225" t="s">
        <v>16282</v>
      </c>
      <c r="G4225" s="2">
        <v>45639</v>
      </c>
      <c r="H4225" t="s">
        <v>42</v>
      </c>
      <c r="I4225">
        <v>1</v>
      </c>
      <c r="J4225">
        <f t="shared" si="132"/>
        <v>200</v>
      </c>
      <c r="K4225" s="3">
        <v>0</v>
      </c>
      <c r="L4225" s="3">
        <f t="shared" si="133"/>
        <v>200</v>
      </c>
      <c r="M4225">
        <v>200</v>
      </c>
      <c r="N4225" s="3">
        <f>Table2[[#This Row],[Total Cost]]-Table2[[#This Row],[Total Sales]]</f>
        <v>0</v>
      </c>
      <c r="O4225" t="s">
        <v>16</v>
      </c>
      <c r="P4225" t="s">
        <v>78</v>
      </c>
    </row>
    <row r="4226" spans="1:16">
      <c r="A4226" t="s">
        <v>16283</v>
      </c>
      <c r="B4226" t="s">
        <v>16284</v>
      </c>
      <c r="C4226" t="s">
        <v>36994</v>
      </c>
      <c r="D4226" t="s">
        <v>38342</v>
      </c>
      <c r="E4226" t="s">
        <v>16285</v>
      </c>
      <c r="F4226" t="s">
        <v>16286</v>
      </c>
      <c r="G4226" s="2">
        <v>45499</v>
      </c>
      <c r="H4226" t="s">
        <v>22</v>
      </c>
      <c r="I4226">
        <v>4</v>
      </c>
      <c r="J4226">
        <f t="shared" si="132"/>
        <v>100</v>
      </c>
      <c r="K4226" s="3">
        <v>0</v>
      </c>
      <c r="L4226" s="3">
        <f t="shared" si="133"/>
        <v>400</v>
      </c>
      <c r="M4226">
        <v>400</v>
      </c>
      <c r="N4226" s="3">
        <f>Table2[[#This Row],[Total Cost]]-Table2[[#This Row],[Total Sales]]</f>
        <v>0</v>
      </c>
      <c r="O4226" t="s">
        <v>16</v>
      </c>
      <c r="P4226" t="s">
        <v>17</v>
      </c>
    </row>
    <row r="4227" spans="1:16">
      <c r="A4227" t="s">
        <v>16287</v>
      </c>
      <c r="B4227" t="s">
        <v>16288</v>
      </c>
      <c r="C4227" t="s">
        <v>37243</v>
      </c>
      <c r="D4227" t="s">
        <v>37242</v>
      </c>
      <c r="E4227" t="s">
        <v>16289</v>
      </c>
      <c r="F4227" t="s">
        <v>11117</v>
      </c>
      <c r="G4227" s="2">
        <v>45655</v>
      </c>
      <c r="H4227" t="s">
        <v>89</v>
      </c>
      <c r="I4227">
        <v>3</v>
      </c>
      <c r="J4227">
        <f t="shared" ref="J4227:J4290" si="134">L4227/I4227</f>
        <v>50</v>
      </c>
      <c r="K4227" s="3">
        <v>0</v>
      </c>
      <c r="L4227" s="3">
        <f t="shared" si="133"/>
        <v>150</v>
      </c>
      <c r="M4227">
        <v>150</v>
      </c>
      <c r="N4227" s="3">
        <f>Table2[[#This Row],[Total Cost]]-Table2[[#This Row],[Total Sales]]</f>
        <v>0</v>
      </c>
      <c r="O4227" t="s">
        <v>84</v>
      </c>
      <c r="P4227" t="s">
        <v>17</v>
      </c>
    </row>
    <row r="4228" spans="1:16">
      <c r="A4228" t="s">
        <v>16290</v>
      </c>
      <c r="B4228" t="s">
        <v>16291</v>
      </c>
      <c r="C4228" t="s">
        <v>37208</v>
      </c>
      <c r="D4228" t="s">
        <v>36971</v>
      </c>
      <c r="E4228" t="s">
        <v>16292</v>
      </c>
      <c r="F4228" t="s">
        <v>16293</v>
      </c>
      <c r="G4228" s="2">
        <v>45446</v>
      </c>
      <c r="H4228" t="s">
        <v>56</v>
      </c>
      <c r="I4228">
        <v>1</v>
      </c>
      <c r="J4228">
        <f t="shared" si="134"/>
        <v>90</v>
      </c>
      <c r="K4228" s="3">
        <v>0</v>
      </c>
      <c r="L4228" s="3">
        <f t="shared" si="133"/>
        <v>90</v>
      </c>
      <c r="M4228">
        <v>90</v>
      </c>
      <c r="N4228" s="3">
        <f>Table2[[#This Row],[Total Cost]]-Table2[[#This Row],[Total Sales]]</f>
        <v>0</v>
      </c>
      <c r="O4228" t="s">
        <v>84</v>
      </c>
      <c r="P4228" t="s">
        <v>17</v>
      </c>
    </row>
    <row r="4229" spans="1:16">
      <c r="A4229" t="s">
        <v>16294</v>
      </c>
      <c r="B4229" t="s">
        <v>16295</v>
      </c>
      <c r="C4229" t="s">
        <v>37321</v>
      </c>
      <c r="D4229" t="s">
        <v>37181</v>
      </c>
      <c r="E4229" t="s">
        <v>16296</v>
      </c>
      <c r="F4229" t="s">
        <v>16297</v>
      </c>
      <c r="G4229" s="2">
        <v>45671</v>
      </c>
      <c r="H4229" t="s">
        <v>15</v>
      </c>
      <c r="I4229">
        <v>1</v>
      </c>
      <c r="J4229">
        <f t="shared" si="134"/>
        <v>800</v>
      </c>
      <c r="K4229" s="3">
        <v>10</v>
      </c>
      <c r="L4229" s="3">
        <f t="shared" si="133"/>
        <v>800</v>
      </c>
      <c r="M4229">
        <v>720</v>
      </c>
      <c r="N4229" s="3">
        <f>Table2[[#This Row],[Total Cost]]-Table2[[#This Row],[Total Sales]]</f>
        <v>80</v>
      </c>
      <c r="O4229" t="s">
        <v>84</v>
      </c>
      <c r="P4229" t="s">
        <v>17</v>
      </c>
    </row>
    <row r="4230" spans="1:16">
      <c r="A4230" t="s">
        <v>16298</v>
      </c>
      <c r="B4230" t="s">
        <v>16299</v>
      </c>
      <c r="C4230" t="s">
        <v>37388</v>
      </c>
      <c r="D4230" t="s">
        <v>37169</v>
      </c>
      <c r="E4230" t="s">
        <v>16300</v>
      </c>
      <c r="F4230" t="s">
        <v>16301</v>
      </c>
      <c r="G4230" s="2">
        <v>45583</v>
      </c>
      <c r="H4230" t="s">
        <v>47</v>
      </c>
      <c r="I4230">
        <v>2</v>
      </c>
      <c r="J4230">
        <f t="shared" si="134"/>
        <v>1200</v>
      </c>
      <c r="K4230" s="3">
        <v>0</v>
      </c>
      <c r="L4230" s="3">
        <f t="shared" ref="L4230:L4293" si="135">M4230/(1-K4230/100)</f>
        <v>2400</v>
      </c>
      <c r="M4230">
        <v>2400</v>
      </c>
      <c r="N4230" s="3">
        <f>Table2[[#This Row],[Total Cost]]-Table2[[#This Row],[Total Sales]]</f>
        <v>0</v>
      </c>
      <c r="O4230" t="s">
        <v>84</v>
      </c>
      <c r="P4230" t="s">
        <v>17</v>
      </c>
    </row>
    <row r="4231" spans="1:16">
      <c r="A4231" t="s">
        <v>16302</v>
      </c>
      <c r="B4231" t="s">
        <v>16303</v>
      </c>
      <c r="C4231" t="s">
        <v>37710</v>
      </c>
      <c r="D4231" t="s">
        <v>37546</v>
      </c>
      <c r="E4231" t="s">
        <v>16304</v>
      </c>
      <c r="F4231" t="s">
        <v>13151</v>
      </c>
      <c r="G4231" s="2">
        <v>45508</v>
      </c>
      <c r="H4231" t="s">
        <v>28</v>
      </c>
      <c r="I4231">
        <v>2</v>
      </c>
      <c r="J4231">
        <f t="shared" si="134"/>
        <v>300</v>
      </c>
      <c r="K4231" s="3">
        <v>0</v>
      </c>
      <c r="L4231" s="3">
        <f t="shared" si="135"/>
        <v>600</v>
      </c>
      <c r="M4231">
        <v>600</v>
      </c>
      <c r="N4231" s="3">
        <f>Table2[[#This Row],[Total Cost]]-Table2[[#This Row],[Total Sales]]</f>
        <v>0</v>
      </c>
      <c r="O4231" t="s">
        <v>16</v>
      </c>
      <c r="P4231" t="s">
        <v>78</v>
      </c>
    </row>
    <row r="4232" spans="1:16">
      <c r="A4232" t="s">
        <v>16305</v>
      </c>
      <c r="B4232" t="s">
        <v>16306</v>
      </c>
      <c r="C4232" t="s">
        <v>37364</v>
      </c>
      <c r="D4232" t="s">
        <v>37066</v>
      </c>
      <c r="E4232" t="s">
        <v>16307</v>
      </c>
      <c r="F4232" t="s">
        <v>16308</v>
      </c>
      <c r="G4232" s="2">
        <v>45566</v>
      </c>
      <c r="H4232" t="s">
        <v>22</v>
      </c>
      <c r="I4232">
        <v>2</v>
      </c>
      <c r="J4232">
        <f t="shared" si="134"/>
        <v>100</v>
      </c>
      <c r="K4232" s="3">
        <v>0</v>
      </c>
      <c r="L4232" s="3">
        <f t="shared" si="135"/>
        <v>200</v>
      </c>
      <c r="M4232">
        <v>200</v>
      </c>
      <c r="N4232" s="3">
        <f>Table2[[#This Row],[Total Cost]]-Table2[[#This Row],[Total Sales]]</f>
        <v>0</v>
      </c>
      <c r="O4232" t="s">
        <v>33</v>
      </c>
      <c r="P4232" t="s">
        <v>17</v>
      </c>
    </row>
    <row r="4233" spans="1:16">
      <c r="A4233" t="s">
        <v>16309</v>
      </c>
      <c r="B4233" t="s">
        <v>16310</v>
      </c>
      <c r="C4233" t="s">
        <v>37617</v>
      </c>
      <c r="D4233" t="s">
        <v>37859</v>
      </c>
      <c r="E4233" t="s">
        <v>16311</v>
      </c>
      <c r="F4233" t="s">
        <v>7920</v>
      </c>
      <c r="G4233" s="2">
        <v>45654</v>
      </c>
      <c r="H4233" t="s">
        <v>15</v>
      </c>
      <c r="I4233">
        <v>4</v>
      </c>
      <c r="J4233">
        <f t="shared" si="134"/>
        <v>800</v>
      </c>
      <c r="K4233" s="3">
        <v>0</v>
      </c>
      <c r="L4233" s="3">
        <f t="shared" si="135"/>
        <v>3200</v>
      </c>
      <c r="M4233">
        <v>3200</v>
      </c>
      <c r="N4233" s="3">
        <f>Table2[[#This Row],[Total Cost]]-Table2[[#This Row],[Total Sales]]</f>
        <v>0</v>
      </c>
      <c r="O4233" t="s">
        <v>23</v>
      </c>
      <c r="P4233" t="s">
        <v>17</v>
      </c>
    </row>
    <row r="4234" spans="1:16">
      <c r="A4234" t="s">
        <v>16312</v>
      </c>
      <c r="B4234" t="s">
        <v>16313</v>
      </c>
      <c r="C4234" t="s">
        <v>36976</v>
      </c>
      <c r="D4234" t="s">
        <v>37345</v>
      </c>
      <c r="E4234" t="s">
        <v>16314</v>
      </c>
      <c r="F4234" t="s">
        <v>16315</v>
      </c>
      <c r="G4234" s="2">
        <v>45713</v>
      </c>
      <c r="H4234" t="s">
        <v>56</v>
      </c>
      <c r="I4234">
        <v>1</v>
      </c>
      <c r="J4234">
        <f t="shared" si="134"/>
        <v>90</v>
      </c>
      <c r="K4234" s="3">
        <v>0</v>
      </c>
      <c r="L4234" s="3">
        <f t="shared" si="135"/>
        <v>90</v>
      </c>
      <c r="M4234">
        <v>90</v>
      </c>
      <c r="N4234" s="3">
        <f>Table2[[#This Row],[Total Cost]]-Table2[[#This Row],[Total Sales]]</f>
        <v>0</v>
      </c>
      <c r="O4234" t="s">
        <v>23</v>
      </c>
      <c r="P4234" t="s">
        <v>17</v>
      </c>
    </row>
    <row r="4235" spans="1:16">
      <c r="A4235" t="s">
        <v>16316</v>
      </c>
      <c r="B4235" t="s">
        <v>16317</v>
      </c>
      <c r="C4235" t="s">
        <v>38059</v>
      </c>
      <c r="D4235" t="s">
        <v>37039</v>
      </c>
      <c r="E4235" t="s">
        <v>16318</v>
      </c>
      <c r="F4235" t="s">
        <v>16319</v>
      </c>
      <c r="G4235" s="2">
        <v>45557</v>
      </c>
      <c r="H4235" t="s">
        <v>22</v>
      </c>
      <c r="I4235">
        <v>2</v>
      </c>
      <c r="J4235">
        <f t="shared" si="134"/>
        <v>100</v>
      </c>
      <c r="K4235" s="3">
        <v>0</v>
      </c>
      <c r="L4235" s="3">
        <f t="shared" si="135"/>
        <v>200</v>
      </c>
      <c r="M4235">
        <v>200</v>
      </c>
      <c r="N4235" s="3">
        <f>Table2[[#This Row],[Total Cost]]-Table2[[#This Row],[Total Sales]]</f>
        <v>0</v>
      </c>
      <c r="O4235" t="s">
        <v>33</v>
      </c>
      <c r="P4235" t="s">
        <v>17</v>
      </c>
    </row>
    <row r="4236" spans="1:16">
      <c r="A4236" t="s">
        <v>16320</v>
      </c>
      <c r="B4236" t="s">
        <v>16321</v>
      </c>
      <c r="C4236" t="s">
        <v>37327</v>
      </c>
      <c r="D4236" t="s">
        <v>37362</v>
      </c>
      <c r="E4236" t="s">
        <v>16322</v>
      </c>
      <c r="F4236" t="s">
        <v>418</v>
      </c>
      <c r="G4236" s="2">
        <v>45636</v>
      </c>
      <c r="H4236" t="s">
        <v>42</v>
      </c>
      <c r="I4236">
        <v>2</v>
      </c>
      <c r="J4236">
        <f t="shared" si="134"/>
        <v>200</v>
      </c>
      <c r="K4236" s="3">
        <v>0</v>
      </c>
      <c r="L4236" s="3">
        <f t="shared" si="135"/>
        <v>400</v>
      </c>
      <c r="M4236">
        <v>400</v>
      </c>
      <c r="N4236" s="3">
        <f>Table2[[#This Row],[Total Cost]]-Table2[[#This Row],[Total Sales]]</f>
        <v>0</v>
      </c>
      <c r="O4236" t="s">
        <v>84</v>
      </c>
      <c r="P4236" t="s">
        <v>17</v>
      </c>
    </row>
    <row r="4237" spans="1:16">
      <c r="A4237" t="s">
        <v>16323</v>
      </c>
      <c r="B4237" t="s">
        <v>16324</v>
      </c>
      <c r="C4237" t="s">
        <v>37261</v>
      </c>
      <c r="D4237" t="s">
        <v>37362</v>
      </c>
      <c r="E4237" t="s">
        <v>16325</v>
      </c>
      <c r="F4237" t="s">
        <v>16326</v>
      </c>
      <c r="G4237" s="2">
        <v>45439</v>
      </c>
      <c r="H4237" t="s">
        <v>15</v>
      </c>
      <c r="I4237">
        <v>3</v>
      </c>
      <c r="J4237">
        <f t="shared" si="134"/>
        <v>800</v>
      </c>
      <c r="K4237" s="3">
        <v>10</v>
      </c>
      <c r="L4237" s="3">
        <f t="shared" si="135"/>
        <v>2400</v>
      </c>
      <c r="M4237">
        <v>2160</v>
      </c>
      <c r="N4237" s="3">
        <f>Table2[[#This Row],[Total Cost]]-Table2[[#This Row],[Total Sales]]</f>
        <v>240</v>
      </c>
      <c r="O4237" t="s">
        <v>33</v>
      </c>
      <c r="P4237" t="s">
        <v>17</v>
      </c>
    </row>
    <row r="4238" spans="1:16">
      <c r="A4238" t="s">
        <v>16327</v>
      </c>
      <c r="B4238" t="s">
        <v>16328</v>
      </c>
      <c r="C4238" t="s">
        <v>37473</v>
      </c>
      <c r="D4238" t="s">
        <v>37280</v>
      </c>
      <c r="E4238" t="s">
        <v>16329</v>
      </c>
      <c r="F4238" t="s">
        <v>16330</v>
      </c>
      <c r="G4238" s="2">
        <v>45496</v>
      </c>
      <c r="H4238" t="s">
        <v>28</v>
      </c>
      <c r="I4238">
        <v>2</v>
      </c>
      <c r="J4238">
        <f t="shared" si="134"/>
        <v>300</v>
      </c>
      <c r="K4238" s="3">
        <v>0</v>
      </c>
      <c r="L4238" s="3">
        <f t="shared" si="135"/>
        <v>600</v>
      </c>
      <c r="M4238">
        <v>600</v>
      </c>
      <c r="N4238" s="3">
        <f>Table2[[#This Row],[Total Cost]]-Table2[[#This Row],[Total Sales]]</f>
        <v>0</v>
      </c>
      <c r="O4238" t="s">
        <v>23</v>
      </c>
      <c r="P4238" t="s">
        <v>17</v>
      </c>
    </row>
    <row r="4239" spans="1:16">
      <c r="A4239" t="s">
        <v>16331</v>
      </c>
      <c r="B4239" t="s">
        <v>16332</v>
      </c>
      <c r="C4239" t="s">
        <v>37040</v>
      </c>
      <c r="D4239" t="s">
        <v>38015</v>
      </c>
      <c r="E4239" t="s">
        <v>16333</v>
      </c>
      <c r="F4239" t="s">
        <v>6904</v>
      </c>
      <c r="G4239" s="2">
        <v>45565</v>
      </c>
      <c r="H4239" t="s">
        <v>89</v>
      </c>
      <c r="I4239">
        <v>2</v>
      </c>
      <c r="J4239">
        <f t="shared" si="134"/>
        <v>50</v>
      </c>
      <c r="K4239" s="3">
        <v>0</v>
      </c>
      <c r="L4239" s="3">
        <f t="shared" si="135"/>
        <v>100</v>
      </c>
      <c r="M4239">
        <v>100</v>
      </c>
      <c r="N4239" s="3">
        <f>Table2[[#This Row],[Total Cost]]-Table2[[#This Row],[Total Sales]]</f>
        <v>0</v>
      </c>
      <c r="O4239" t="s">
        <v>33</v>
      </c>
      <c r="P4239" t="s">
        <v>17</v>
      </c>
    </row>
    <row r="4240" spans="1:16">
      <c r="A4240" t="s">
        <v>16334</v>
      </c>
      <c r="B4240" t="s">
        <v>16335</v>
      </c>
      <c r="C4240" t="s">
        <v>38343</v>
      </c>
      <c r="D4240" t="s">
        <v>37203</v>
      </c>
      <c r="E4240" t="s">
        <v>16336</v>
      </c>
      <c r="F4240" t="s">
        <v>16337</v>
      </c>
      <c r="G4240" s="2">
        <v>45724</v>
      </c>
      <c r="H4240" t="s">
        <v>83</v>
      </c>
      <c r="I4240">
        <v>3</v>
      </c>
      <c r="J4240">
        <f t="shared" si="134"/>
        <v>150</v>
      </c>
      <c r="K4240" s="3">
        <v>0</v>
      </c>
      <c r="L4240" s="3">
        <f t="shared" si="135"/>
        <v>450</v>
      </c>
      <c r="M4240">
        <v>450</v>
      </c>
      <c r="N4240" s="3">
        <f>Table2[[#This Row],[Total Cost]]-Table2[[#This Row],[Total Sales]]</f>
        <v>0</v>
      </c>
      <c r="O4240" t="s">
        <v>23</v>
      </c>
      <c r="P4240" t="s">
        <v>17</v>
      </c>
    </row>
    <row r="4241" spans="1:16">
      <c r="A4241" t="s">
        <v>16338</v>
      </c>
      <c r="B4241" t="s">
        <v>16339</v>
      </c>
      <c r="C4241" t="s">
        <v>38344</v>
      </c>
      <c r="D4241" t="s">
        <v>36957</v>
      </c>
      <c r="E4241" t="s">
        <v>16340</v>
      </c>
      <c r="F4241" t="s">
        <v>16341</v>
      </c>
      <c r="G4241" s="2">
        <v>45480</v>
      </c>
      <c r="H4241" t="s">
        <v>56</v>
      </c>
      <c r="I4241">
        <v>4</v>
      </c>
      <c r="J4241">
        <f t="shared" si="134"/>
        <v>90</v>
      </c>
      <c r="K4241" s="3">
        <v>0</v>
      </c>
      <c r="L4241" s="3">
        <f t="shared" si="135"/>
        <v>360</v>
      </c>
      <c r="M4241">
        <v>360</v>
      </c>
      <c r="N4241" s="3">
        <f>Table2[[#This Row],[Total Cost]]-Table2[[#This Row],[Total Sales]]</f>
        <v>0</v>
      </c>
      <c r="O4241" t="s">
        <v>84</v>
      </c>
      <c r="P4241" t="s">
        <v>17</v>
      </c>
    </row>
    <row r="4242" spans="1:16">
      <c r="A4242" t="s">
        <v>16342</v>
      </c>
      <c r="B4242" t="s">
        <v>16343</v>
      </c>
      <c r="C4242" t="s">
        <v>37311</v>
      </c>
      <c r="D4242" t="s">
        <v>37375</v>
      </c>
      <c r="E4242" t="s">
        <v>16344</v>
      </c>
      <c r="F4242" t="s">
        <v>16345</v>
      </c>
      <c r="G4242" s="2">
        <v>45533</v>
      </c>
      <c r="H4242" t="s">
        <v>56</v>
      </c>
      <c r="I4242">
        <v>1</v>
      </c>
      <c r="J4242">
        <f t="shared" si="134"/>
        <v>90</v>
      </c>
      <c r="K4242" s="3">
        <v>0</v>
      </c>
      <c r="L4242" s="3">
        <f t="shared" si="135"/>
        <v>90</v>
      </c>
      <c r="M4242">
        <v>90</v>
      </c>
      <c r="N4242" s="3">
        <f>Table2[[#This Row],[Total Cost]]-Table2[[#This Row],[Total Sales]]</f>
        <v>0</v>
      </c>
      <c r="O4242" t="s">
        <v>84</v>
      </c>
      <c r="P4242" t="s">
        <v>78</v>
      </c>
    </row>
    <row r="4243" spans="1:16">
      <c r="A4243" s="1" t="s">
        <v>16346</v>
      </c>
      <c r="B4243" t="s">
        <v>16347</v>
      </c>
      <c r="C4243" t="s">
        <v>37133</v>
      </c>
      <c r="D4243" t="s">
        <v>37067</v>
      </c>
      <c r="E4243" t="s">
        <v>16348</v>
      </c>
      <c r="F4243" t="s">
        <v>16349</v>
      </c>
      <c r="G4243" s="2">
        <v>45587</v>
      </c>
      <c r="H4243" t="s">
        <v>47</v>
      </c>
      <c r="I4243">
        <v>1</v>
      </c>
      <c r="J4243">
        <f t="shared" si="134"/>
        <v>1200</v>
      </c>
      <c r="K4243" s="3">
        <v>10</v>
      </c>
      <c r="L4243" s="3">
        <f t="shared" si="135"/>
        <v>1200</v>
      </c>
      <c r="M4243">
        <v>1080</v>
      </c>
      <c r="N4243" s="3">
        <f>Table2[[#This Row],[Total Cost]]-Table2[[#This Row],[Total Sales]]</f>
        <v>120</v>
      </c>
      <c r="O4243" t="s">
        <v>16</v>
      </c>
      <c r="P4243" t="s">
        <v>17</v>
      </c>
    </row>
    <row r="4244" spans="1:16">
      <c r="A4244" t="s">
        <v>16350</v>
      </c>
      <c r="B4244" t="s">
        <v>16351</v>
      </c>
      <c r="C4244" t="s">
        <v>36958</v>
      </c>
      <c r="D4244" t="s">
        <v>38045</v>
      </c>
      <c r="E4244" t="s">
        <v>16352</v>
      </c>
      <c r="F4244" t="s">
        <v>3504</v>
      </c>
      <c r="G4244" s="2">
        <v>45667</v>
      </c>
      <c r="H4244" t="s">
        <v>73</v>
      </c>
      <c r="I4244">
        <v>2</v>
      </c>
      <c r="J4244">
        <f t="shared" si="134"/>
        <v>120</v>
      </c>
      <c r="K4244" s="3">
        <v>0</v>
      </c>
      <c r="L4244" s="3">
        <f t="shared" si="135"/>
        <v>240</v>
      </c>
      <c r="M4244">
        <v>240</v>
      </c>
      <c r="N4244" s="3">
        <f>Table2[[#This Row],[Total Cost]]-Table2[[#This Row],[Total Sales]]</f>
        <v>0</v>
      </c>
      <c r="O4244" t="s">
        <v>33</v>
      </c>
      <c r="P4244" t="s">
        <v>78</v>
      </c>
    </row>
    <row r="4245" spans="1:16">
      <c r="A4245" t="s">
        <v>16353</v>
      </c>
      <c r="B4245" t="s">
        <v>16354</v>
      </c>
      <c r="C4245" t="s">
        <v>37313</v>
      </c>
      <c r="D4245" t="s">
        <v>37379</v>
      </c>
      <c r="E4245" t="s">
        <v>16355</v>
      </c>
      <c r="F4245" t="s">
        <v>16356</v>
      </c>
      <c r="G4245" s="2">
        <v>45642</v>
      </c>
      <c r="H4245" t="s">
        <v>22</v>
      </c>
      <c r="I4245">
        <v>2</v>
      </c>
      <c r="J4245">
        <f t="shared" si="134"/>
        <v>100</v>
      </c>
      <c r="K4245" s="3">
        <v>5</v>
      </c>
      <c r="L4245" s="3">
        <f t="shared" si="135"/>
        <v>200</v>
      </c>
      <c r="M4245">
        <v>190</v>
      </c>
      <c r="N4245" s="3">
        <f>Table2[[#This Row],[Total Cost]]-Table2[[#This Row],[Total Sales]]</f>
        <v>10</v>
      </c>
      <c r="O4245" t="s">
        <v>23</v>
      </c>
      <c r="P4245" t="s">
        <v>17</v>
      </c>
    </row>
    <row r="4246" spans="1:16">
      <c r="A4246" t="s">
        <v>16357</v>
      </c>
      <c r="B4246" t="s">
        <v>16358</v>
      </c>
      <c r="C4246" t="s">
        <v>37051</v>
      </c>
      <c r="D4246" t="s">
        <v>37181</v>
      </c>
      <c r="E4246" t="s">
        <v>16359</v>
      </c>
      <c r="F4246" t="s">
        <v>16360</v>
      </c>
      <c r="G4246" s="2">
        <v>45623</v>
      </c>
      <c r="H4246" t="s">
        <v>47</v>
      </c>
      <c r="I4246">
        <v>1</v>
      </c>
      <c r="J4246">
        <f t="shared" si="134"/>
        <v>1200</v>
      </c>
      <c r="K4246" s="3">
        <v>10</v>
      </c>
      <c r="L4246" s="3">
        <f t="shared" si="135"/>
        <v>1200</v>
      </c>
      <c r="M4246">
        <v>1080</v>
      </c>
      <c r="N4246" s="3">
        <f>Table2[[#This Row],[Total Cost]]-Table2[[#This Row],[Total Sales]]</f>
        <v>120</v>
      </c>
      <c r="O4246" t="s">
        <v>16</v>
      </c>
      <c r="P4246" t="s">
        <v>17</v>
      </c>
    </row>
    <row r="4247" spans="1:16">
      <c r="A4247" t="s">
        <v>16361</v>
      </c>
      <c r="B4247" t="s">
        <v>16362</v>
      </c>
      <c r="C4247" t="s">
        <v>37149</v>
      </c>
      <c r="D4247" t="s">
        <v>37745</v>
      </c>
      <c r="E4247" t="s">
        <v>16363</v>
      </c>
      <c r="F4247" t="s">
        <v>13937</v>
      </c>
      <c r="G4247" s="2">
        <v>45537</v>
      </c>
      <c r="H4247" t="s">
        <v>73</v>
      </c>
      <c r="I4247">
        <v>1</v>
      </c>
      <c r="J4247">
        <f t="shared" si="134"/>
        <v>120</v>
      </c>
      <c r="K4247" s="3">
        <v>0</v>
      </c>
      <c r="L4247" s="3">
        <f t="shared" si="135"/>
        <v>120</v>
      </c>
      <c r="M4247">
        <v>120</v>
      </c>
      <c r="N4247" s="3">
        <f>Table2[[#This Row],[Total Cost]]-Table2[[#This Row],[Total Sales]]</f>
        <v>0</v>
      </c>
      <c r="O4247" t="s">
        <v>90</v>
      </c>
      <c r="P4247" t="s">
        <v>17</v>
      </c>
    </row>
    <row r="4248" spans="1:16">
      <c r="A4248" t="s">
        <v>16364</v>
      </c>
      <c r="B4248" t="s">
        <v>16365</v>
      </c>
      <c r="C4248" t="s">
        <v>37149</v>
      </c>
      <c r="D4248" t="s">
        <v>38204</v>
      </c>
      <c r="E4248" t="s">
        <v>16366</v>
      </c>
      <c r="F4248" t="s">
        <v>8871</v>
      </c>
      <c r="G4248" s="2">
        <v>45569</v>
      </c>
      <c r="H4248" t="s">
        <v>22</v>
      </c>
      <c r="I4248">
        <v>4</v>
      </c>
      <c r="J4248">
        <f t="shared" si="134"/>
        <v>100</v>
      </c>
      <c r="K4248" s="3">
        <v>0</v>
      </c>
      <c r="L4248" s="3">
        <f t="shared" si="135"/>
        <v>400</v>
      </c>
      <c r="M4248">
        <v>400</v>
      </c>
      <c r="N4248" s="3">
        <f>Table2[[#This Row],[Total Cost]]-Table2[[#This Row],[Total Sales]]</f>
        <v>0</v>
      </c>
      <c r="O4248" t="s">
        <v>84</v>
      </c>
      <c r="P4248" t="s">
        <v>17</v>
      </c>
    </row>
    <row r="4249" spans="1:16">
      <c r="A4249" t="s">
        <v>16367</v>
      </c>
      <c r="B4249" t="s">
        <v>16368</v>
      </c>
      <c r="C4249" t="s">
        <v>37051</v>
      </c>
      <c r="D4249" t="s">
        <v>38345</v>
      </c>
      <c r="E4249" t="s">
        <v>16369</v>
      </c>
      <c r="F4249" t="s">
        <v>5414</v>
      </c>
      <c r="G4249" s="2">
        <v>45521</v>
      </c>
      <c r="H4249" t="s">
        <v>89</v>
      </c>
      <c r="I4249">
        <v>4</v>
      </c>
      <c r="J4249">
        <f t="shared" si="134"/>
        <v>50</v>
      </c>
      <c r="K4249" s="3">
        <v>0</v>
      </c>
      <c r="L4249" s="3">
        <f t="shared" si="135"/>
        <v>200</v>
      </c>
      <c r="M4249">
        <v>200</v>
      </c>
      <c r="N4249" s="3">
        <f>Table2[[#This Row],[Total Cost]]-Table2[[#This Row],[Total Sales]]</f>
        <v>0</v>
      </c>
      <c r="O4249" t="s">
        <v>23</v>
      </c>
      <c r="P4249" t="s">
        <v>17</v>
      </c>
    </row>
    <row r="4250" spans="1:16">
      <c r="A4250" t="s">
        <v>16370</v>
      </c>
      <c r="B4250" t="s">
        <v>16371</v>
      </c>
      <c r="C4250" t="s">
        <v>37129</v>
      </c>
      <c r="D4250" t="s">
        <v>37434</v>
      </c>
      <c r="E4250" t="s">
        <v>16372</v>
      </c>
      <c r="F4250" t="s">
        <v>11558</v>
      </c>
      <c r="G4250" s="2">
        <v>45609</v>
      </c>
      <c r="H4250" t="s">
        <v>56</v>
      </c>
      <c r="I4250">
        <v>4</v>
      </c>
      <c r="J4250">
        <f t="shared" si="134"/>
        <v>90</v>
      </c>
      <c r="K4250" s="3">
        <v>0</v>
      </c>
      <c r="L4250" s="3">
        <f t="shared" si="135"/>
        <v>360</v>
      </c>
      <c r="M4250">
        <v>360</v>
      </c>
      <c r="N4250" s="3">
        <f>Table2[[#This Row],[Total Cost]]-Table2[[#This Row],[Total Sales]]</f>
        <v>0</v>
      </c>
      <c r="O4250" t="s">
        <v>90</v>
      </c>
      <c r="P4250" t="s">
        <v>17</v>
      </c>
    </row>
    <row r="4251" spans="1:16">
      <c r="A4251" t="s">
        <v>16373</v>
      </c>
      <c r="B4251" t="s">
        <v>16374</v>
      </c>
      <c r="C4251" t="s">
        <v>38109</v>
      </c>
      <c r="D4251" t="s">
        <v>37367</v>
      </c>
      <c r="E4251" t="s">
        <v>16375</v>
      </c>
      <c r="F4251" t="s">
        <v>16376</v>
      </c>
      <c r="G4251" s="2">
        <v>45511</v>
      </c>
      <c r="H4251" t="s">
        <v>47</v>
      </c>
      <c r="I4251">
        <v>4</v>
      </c>
      <c r="J4251">
        <f t="shared" si="134"/>
        <v>1200</v>
      </c>
      <c r="K4251" s="3">
        <v>10</v>
      </c>
      <c r="L4251" s="3">
        <f t="shared" si="135"/>
        <v>4800</v>
      </c>
      <c r="M4251">
        <v>4320</v>
      </c>
      <c r="N4251" s="3">
        <f>Table2[[#This Row],[Total Cost]]-Table2[[#This Row],[Total Sales]]</f>
        <v>480</v>
      </c>
      <c r="O4251" t="s">
        <v>23</v>
      </c>
      <c r="P4251" t="s">
        <v>78</v>
      </c>
    </row>
    <row r="4252" spans="1:16">
      <c r="A4252" t="s">
        <v>16377</v>
      </c>
      <c r="B4252" t="s">
        <v>16378</v>
      </c>
      <c r="C4252" t="s">
        <v>37068</v>
      </c>
      <c r="D4252" t="s">
        <v>37940</v>
      </c>
      <c r="E4252" t="s">
        <v>16379</v>
      </c>
      <c r="F4252" t="s">
        <v>16380</v>
      </c>
      <c r="G4252" s="2">
        <v>45697</v>
      </c>
      <c r="H4252" t="s">
        <v>56</v>
      </c>
      <c r="I4252">
        <v>2</v>
      </c>
      <c r="J4252">
        <f t="shared" si="134"/>
        <v>90</v>
      </c>
      <c r="K4252" s="3">
        <v>0</v>
      </c>
      <c r="L4252" s="3">
        <f t="shared" si="135"/>
        <v>180</v>
      </c>
      <c r="M4252">
        <v>180</v>
      </c>
      <c r="N4252" s="3">
        <f>Table2[[#This Row],[Total Cost]]-Table2[[#This Row],[Total Sales]]</f>
        <v>0</v>
      </c>
      <c r="O4252" t="s">
        <v>33</v>
      </c>
      <c r="P4252" t="s">
        <v>17</v>
      </c>
    </row>
    <row r="4253" spans="1:16">
      <c r="A4253" t="s">
        <v>16381</v>
      </c>
      <c r="B4253" t="s">
        <v>16382</v>
      </c>
      <c r="C4253" t="s">
        <v>36950</v>
      </c>
      <c r="D4253" t="s">
        <v>37054</v>
      </c>
      <c r="E4253" t="s">
        <v>16383</v>
      </c>
      <c r="F4253" t="s">
        <v>16384</v>
      </c>
      <c r="G4253" s="2">
        <v>45653</v>
      </c>
      <c r="H4253" t="s">
        <v>15</v>
      </c>
      <c r="I4253">
        <v>2</v>
      </c>
      <c r="J4253">
        <f t="shared" si="134"/>
        <v>800</v>
      </c>
      <c r="K4253" s="3">
        <v>0</v>
      </c>
      <c r="L4253" s="3">
        <f t="shared" si="135"/>
        <v>1600</v>
      </c>
      <c r="M4253">
        <v>1600</v>
      </c>
      <c r="N4253" s="3">
        <f>Table2[[#This Row],[Total Cost]]-Table2[[#This Row],[Total Sales]]</f>
        <v>0</v>
      </c>
      <c r="O4253" t="s">
        <v>90</v>
      </c>
      <c r="P4253" t="s">
        <v>17</v>
      </c>
    </row>
    <row r="4254" spans="1:16">
      <c r="A4254" t="s">
        <v>16385</v>
      </c>
      <c r="B4254" t="s">
        <v>16386</v>
      </c>
      <c r="C4254" t="s">
        <v>37779</v>
      </c>
      <c r="D4254" t="s">
        <v>37871</v>
      </c>
      <c r="E4254" t="s">
        <v>16387</v>
      </c>
      <c r="F4254" t="s">
        <v>16388</v>
      </c>
      <c r="G4254" s="2">
        <v>45569</v>
      </c>
      <c r="H4254" t="s">
        <v>15</v>
      </c>
      <c r="I4254">
        <v>2</v>
      </c>
      <c r="J4254">
        <f t="shared" si="134"/>
        <v>800</v>
      </c>
      <c r="K4254" s="3">
        <v>5</v>
      </c>
      <c r="L4254" s="3">
        <f t="shared" si="135"/>
        <v>1600</v>
      </c>
      <c r="M4254">
        <v>1520</v>
      </c>
      <c r="N4254" s="3">
        <f>Table2[[#This Row],[Total Cost]]-Table2[[#This Row],[Total Sales]]</f>
        <v>80</v>
      </c>
      <c r="O4254" t="s">
        <v>84</v>
      </c>
      <c r="P4254" t="s">
        <v>17</v>
      </c>
    </row>
    <row r="4255" spans="1:16">
      <c r="A4255" t="s">
        <v>16389</v>
      </c>
      <c r="B4255" t="s">
        <v>16390</v>
      </c>
      <c r="C4255" t="s">
        <v>37051</v>
      </c>
      <c r="D4255" t="s">
        <v>37695</v>
      </c>
      <c r="E4255" t="s">
        <v>16391</v>
      </c>
      <c r="F4255" t="s">
        <v>16392</v>
      </c>
      <c r="G4255" s="2">
        <v>45653</v>
      </c>
      <c r="H4255" t="s">
        <v>15</v>
      </c>
      <c r="I4255">
        <v>4</v>
      </c>
      <c r="J4255">
        <f t="shared" si="134"/>
        <v>800</v>
      </c>
      <c r="K4255" s="3">
        <v>0</v>
      </c>
      <c r="L4255" s="3">
        <f t="shared" si="135"/>
        <v>3200</v>
      </c>
      <c r="M4255">
        <v>3200</v>
      </c>
      <c r="N4255" s="3">
        <f>Table2[[#This Row],[Total Cost]]-Table2[[#This Row],[Total Sales]]</f>
        <v>0</v>
      </c>
      <c r="O4255" t="s">
        <v>23</v>
      </c>
      <c r="P4255" t="s">
        <v>17</v>
      </c>
    </row>
    <row r="4256" spans="1:16">
      <c r="A4256" t="s">
        <v>16393</v>
      </c>
      <c r="B4256" t="s">
        <v>16394</v>
      </c>
      <c r="C4256" t="s">
        <v>37990</v>
      </c>
      <c r="D4256" t="s">
        <v>37769</v>
      </c>
      <c r="E4256" t="s">
        <v>16395</v>
      </c>
      <c r="F4256" t="s">
        <v>16396</v>
      </c>
      <c r="G4256" s="2">
        <v>45615</v>
      </c>
      <c r="H4256" t="s">
        <v>56</v>
      </c>
      <c r="I4256">
        <v>4</v>
      </c>
      <c r="J4256">
        <f t="shared" si="134"/>
        <v>90</v>
      </c>
      <c r="K4256" s="3">
        <v>5</v>
      </c>
      <c r="L4256" s="3">
        <f t="shared" si="135"/>
        <v>360</v>
      </c>
      <c r="M4256">
        <v>342</v>
      </c>
      <c r="N4256" s="3">
        <f>Table2[[#This Row],[Total Cost]]-Table2[[#This Row],[Total Sales]]</f>
        <v>18</v>
      </c>
      <c r="O4256" t="s">
        <v>90</v>
      </c>
      <c r="P4256" t="s">
        <v>78</v>
      </c>
    </row>
    <row r="4257" spans="1:16">
      <c r="A4257" t="s">
        <v>16397</v>
      </c>
      <c r="B4257" t="s">
        <v>16398</v>
      </c>
      <c r="C4257" t="s">
        <v>37246</v>
      </c>
      <c r="D4257" t="s">
        <v>37977</v>
      </c>
      <c r="E4257" t="s">
        <v>16399</v>
      </c>
      <c r="F4257" t="s">
        <v>16400</v>
      </c>
      <c r="G4257" s="2">
        <v>45515</v>
      </c>
      <c r="H4257" t="s">
        <v>42</v>
      </c>
      <c r="I4257">
        <v>3</v>
      </c>
      <c r="J4257">
        <f t="shared" si="134"/>
        <v>200</v>
      </c>
      <c r="K4257" s="3">
        <v>5</v>
      </c>
      <c r="L4257" s="3">
        <f t="shared" si="135"/>
        <v>600</v>
      </c>
      <c r="M4257">
        <v>570</v>
      </c>
      <c r="N4257" s="3">
        <f>Table2[[#This Row],[Total Cost]]-Table2[[#This Row],[Total Sales]]</f>
        <v>30</v>
      </c>
      <c r="O4257" t="s">
        <v>23</v>
      </c>
      <c r="P4257" t="s">
        <v>17</v>
      </c>
    </row>
    <row r="4258" spans="1:16">
      <c r="A4258" t="s">
        <v>16401</v>
      </c>
      <c r="B4258" t="s">
        <v>16402</v>
      </c>
      <c r="C4258" t="s">
        <v>37000</v>
      </c>
      <c r="D4258" t="s">
        <v>38033</v>
      </c>
      <c r="E4258" t="s">
        <v>16403</v>
      </c>
      <c r="F4258" t="s">
        <v>16404</v>
      </c>
      <c r="G4258" s="2">
        <v>45652</v>
      </c>
      <c r="H4258" t="s">
        <v>56</v>
      </c>
      <c r="I4258">
        <v>1</v>
      </c>
      <c r="J4258">
        <f t="shared" si="134"/>
        <v>90</v>
      </c>
      <c r="K4258" s="3">
        <v>0</v>
      </c>
      <c r="L4258" s="3">
        <f t="shared" si="135"/>
        <v>90</v>
      </c>
      <c r="M4258">
        <v>90</v>
      </c>
      <c r="N4258" s="3">
        <f>Table2[[#This Row],[Total Cost]]-Table2[[#This Row],[Total Sales]]</f>
        <v>0</v>
      </c>
      <c r="O4258" t="s">
        <v>90</v>
      </c>
      <c r="P4258" t="s">
        <v>17</v>
      </c>
    </row>
    <row r="4259" spans="1:16">
      <c r="A4259" t="s">
        <v>16405</v>
      </c>
      <c r="B4259" t="s">
        <v>16406</v>
      </c>
      <c r="C4259" t="s">
        <v>38173</v>
      </c>
      <c r="D4259" t="s">
        <v>37115</v>
      </c>
      <c r="E4259" t="s">
        <v>16407</v>
      </c>
      <c r="F4259" t="s">
        <v>14779</v>
      </c>
      <c r="G4259" s="2">
        <v>45496</v>
      </c>
      <c r="H4259" t="s">
        <v>89</v>
      </c>
      <c r="I4259">
        <v>1</v>
      </c>
      <c r="J4259">
        <f t="shared" si="134"/>
        <v>50</v>
      </c>
      <c r="K4259" s="3">
        <v>10</v>
      </c>
      <c r="L4259" s="3">
        <f t="shared" si="135"/>
        <v>50</v>
      </c>
      <c r="M4259">
        <v>45</v>
      </c>
      <c r="N4259" s="3">
        <f>Table2[[#This Row],[Total Cost]]-Table2[[#This Row],[Total Sales]]</f>
        <v>5</v>
      </c>
      <c r="O4259" t="s">
        <v>90</v>
      </c>
      <c r="P4259" t="s">
        <v>17</v>
      </c>
    </row>
    <row r="4260" spans="1:16">
      <c r="A4260" t="s">
        <v>16408</v>
      </c>
      <c r="B4260" t="s">
        <v>16409</v>
      </c>
      <c r="C4260" t="s">
        <v>37184</v>
      </c>
      <c r="D4260" t="s">
        <v>38118</v>
      </c>
      <c r="E4260" t="s">
        <v>16410</v>
      </c>
      <c r="F4260" t="s">
        <v>16411</v>
      </c>
      <c r="G4260" s="2">
        <v>45404</v>
      </c>
      <c r="H4260" t="s">
        <v>73</v>
      </c>
      <c r="I4260">
        <v>2</v>
      </c>
      <c r="J4260">
        <f t="shared" si="134"/>
        <v>120</v>
      </c>
      <c r="K4260" s="3">
        <v>5</v>
      </c>
      <c r="L4260" s="3">
        <f t="shared" si="135"/>
        <v>240</v>
      </c>
      <c r="M4260">
        <v>228</v>
      </c>
      <c r="N4260" s="3">
        <f>Table2[[#This Row],[Total Cost]]-Table2[[#This Row],[Total Sales]]</f>
        <v>12</v>
      </c>
      <c r="O4260" t="s">
        <v>90</v>
      </c>
      <c r="P4260" t="s">
        <v>17</v>
      </c>
    </row>
    <row r="4261" spans="1:16">
      <c r="A4261" t="s">
        <v>16412</v>
      </c>
      <c r="B4261" t="s">
        <v>16413</v>
      </c>
      <c r="C4261" t="s">
        <v>36976</v>
      </c>
      <c r="D4261" t="s">
        <v>38187</v>
      </c>
      <c r="E4261" t="s">
        <v>16414</v>
      </c>
      <c r="F4261" t="s">
        <v>16415</v>
      </c>
      <c r="G4261" s="2">
        <v>45418</v>
      </c>
      <c r="H4261" t="s">
        <v>28</v>
      </c>
      <c r="I4261">
        <v>1</v>
      </c>
      <c r="J4261">
        <f t="shared" si="134"/>
        <v>300</v>
      </c>
      <c r="K4261" s="3">
        <v>15</v>
      </c>
      <c r="L4261" s="3">
        <f t="shared" si="135"/>
        <v>300</v>
      </c>
      <c r="M4261">
        <v>255</v>
      </c>
      <c r="N4261" s="3">
        <f>Table2[[#This Row],[Total Cost]]-Table2[[#This Row],[Total Sales]]</f>
        <v>45</v>
      </c>
      <c r="O4261" t="s">
        <v>90</v>
      </c>
      <c r="P4261" t="s">
        <v>17</v>
      </c>
    </row>
    <row r="4262" spans="1:16">
      <c r="A4262" t="s">
        <v>16416</v>
      </c>
      <c r="B4262" t="s">
        <v>16417</v>
      </c>
      <c r="C4262" t="s">
        <v>37399</v>
      </c>
      <c r="D4262" t="s">
        <v>37312</v>
      </c>
      <c r="E4262" t="s">
        <v>16418</v>
      </c>
      <c r="F4262" t="s">
        <v>16419</v>
      </c>
      <c r="G4262" s="2">
        <v>45598</v>
      </c>
      <c r="H4262" t="s">
        <v>89</v>
      </c>
      <c r="I4262">
        <v>2</v>
      </c>
      <c r="J4262">
        <f t="shared" si="134"/>
        <v>50</v>
      </c>
      <c r="K4262" s="3">
        <v>0</v>
      </c>
      <c r="L4262" s="3">
        <f t="shared" si="135"/>
        <v>100</v>
      </c>
      <c r="M4262">
        <v>100</v>
      </c>
      <c r="N4262" s="3">
        <f>Table2[[#This Row],[Total Cost]]-Table2[[#This Row],[Total Sales]]</f>
        <v>0</v>
      </c>
      <c r="O4262" t="s">
        <v>23</v>
      </c>
      <c r="P4262" t="s">
        <v>17</v>
      </c>
    </row>
    <row r="4263" spans="1:16">
      <c r="A4263" t="s">
        <v>16420</v>
      </c>
      <c r="B4263" t="s">
        <v>16421</v>
      </c>
      <c r="C4263" t="s">
        <v>37281</v>
      </c>
      <c r="D4263" t="s">
        <v>38159</v>
      </c>
      <c r="E4263" t="s">
        <v>16422</v>
      </c>
      <c r="F4263" t="s">
        <v>3191</v>
      </c>
      <c r="G4263" s="2">
        <v>45530</v>
      </c>
      <c r="H4263" t="s">
        <v>73</v>
      </c>
      <c r="I4263">
        <v>1</v>
      </c>
      <c r="J4263">
        <f t="shared" si="134"/>
        <v>120</v>
      </c>
      <c r="K4263" s="3">
        <v>0</v>
      </c>
      <c r="L4263" s="3">
        <f t="shared" si="135"/>
        <v>120</v>
      </c>
      <c r="M4263">
        <v>120</v>
      </c>
      <c r="N4263" s="3">
        <f>Table2[[#This Row],[Total Cost]]-Table2[[#This Row],[Total Sales]]</f>
        <v>0</v>
      </c>
      <c r="O4263" t="s">
        <v>33</v>
      </c>
      <c r="P4263" t="s">
        <v>17</v>
      </c>
    </row>
    <row r="4264" spans="1:16">
      <c r="A4264" t="s">
        <v>16423</v>
      </c>
      <c r="B4264" t="s">
        <v>16424</v>
      </c>
      <c r="C4264" t="s">
        <v>37096</v>
      </c>
      <c r="D4264" t="s">
        <v>37039</v>
      </c>
      <c r="E4264" t="s">
        <v>16425</v>
      </c>
      <c r="F4264" t="s">
        <v>16426</v>
      </c>
      <c r="G4264" s="2">
        <v>45711</v>
      </c>
      <c r="H4264" t="s">
        <v>89</v>
      </c>
      <c r="I4264">
        <v>4</v>
      </c>
      <c r="J4264">
        <f t="shared" si="134"/>
        <v>50</v>
      </c>
      <c r="K4264" s="3">
        <v>0</v>
      </c>
      <c r="L4264" s="3">
        <f t="shared" si="135"/>
        <v>200</v>
      </c>
      <c r="M4264">
        <v>200</v>
      </c>
      <c r="N4264" s="3">
        <f>Table2[[#This Row],[Total Cost]]-Table2[[#This Row],[Total Sales]]</f>
        <v>0</v>
      </c>
      <c r="O4264" t="s">
        <v>16</v>
      </c>
      <c r="P4264" t="s">
        <v>17</v>
      </c>
    </row>
    <row r="4265" spans="1:16">
      <c r="A4265" t="s">
        <v>16427</v>
      </c>
      <c r="B4265" t="s">
        <v>16428</v>
      </c>
      <c r="C4265" t="s">
        <v>37685</v>
      </c>
      <c r="D4265" t="s">
        <v>37635</v>
      </c>
      <c r="E4265" t="s">
        <v>16429</v>
      </c>
      <c r="F4265" t="s">
        <v>16430</v>
      </c>
      <c r="G4265" s="2">
        <v>45737</v>
      </c>
      <c r="H4265" t="s">
        <v>83</v>
      </c>
      <c r="I4265">
        <v>4</v>
      </c>
      <c r="J4265">
        <f t="shared" si="134"/>
        <v>150</v>
      </c>
      <c r="K4265" s="3">
        <v>0</v>
      </c>
      <c r="L4265" s="3">
        <f t="shared" si="135"/>
        <v>600</v>
      </c>
      <c r="M4265">
        <v>600</v>
      </c>
      <c r="N4265" s="3">
        <f>Table2[[#This Row],[Total Cost]]-Table2[[#This Row],[Total Sales]]</f>
        <v>0</v>
      </c>
      <c r="O4265" t="s">
        <v>16</v>
      </c>
      <c r="P4265" t="s">
        <v>17</v>
      </c>
    </row>
    <row r="4266" spans="1:16">
      <c r="A4266" t="s">
        <v>16431</v>
      </c>
      <c r="B4266" t="s">
        <v>16432</v>
      </c>
      <c r="C4266" t="s">
        <v>37685</v>
      </c>
      <c r="D4266" t="s">
        <v>37083</v>
      </c>
      <c r="E4266" t="s">
        <v>16433</v>
      </c>
      <c r="F4266" t="s">
        <v>16434</v>
      </c>
      <c r="G4266" s="2">
        <v>45720</v>
      </c>
      <c r="H4266" t="s">
        <v>73</v>
      </c>
      <c r="I4266">
        <v>2</v>
      </c>
      <c r="J4266">
        <f t="shared" si="134"/>
        <v>120</v>
      </c>
      <c r="K4266" s="3">
        <v>5</v>
      </c>
      <c r="L4266" s="3">
        <f t="shared" si="135"/>
        <v>240</v>
      </c>
      <c r="M4266">
        <v>228</v>
      </c>
      <c r="N4266" s="3">
        <f>Table2[[#This Row],[Total Cost]]-Table2[[#This Row],[Total Sales]]</f>
        <v>12</v>
      </c>
      <c r="O4266" t="s">
        <v>16</v>
      </c>
      <c r="P4266" t="s">
        <v>17</v>
      </c>
    </row>
    <row r="4267" spans="1:16">
      <c r="A4267" t="s">
        <v>16435</v>
      </c>
      <c r="B4267" t="s">
        <v>16436</v>
      </c>
      <c r="C4267" t="s">
        <v>37006</v>
      </c>
      <c r="D4267" t="s">
        <v>37708</v>
      </c>
      <c r="E4267" t="s">
        <v>16437</v>
      </c>
      <c r="F4267" t="s">
        <v>16438</v>
      </c>
      <c r="G4267" s="2">
        <v>45514</v>
      </c>
      <c r="H4267" t="s">
        <v>47</v>
      </c>
      <c r="I4267">
        <v>2</v>
      </c>
      <c r="J4267">
        <f t="shared" si="134"/>
        <v>1200</v>
      </c>
      <c r="K4267" s="3">
        <v>0</v>
      </c>
      <c r="L4267" s="3">
        <f t="shared" si="135"/>
        <v>2400</v>
      </c>
      <c r="M4267">
        <v>2400</v>
      </c>
      <c r="N4267" s="3">
        <f>Table2[[#This Row],[Total Cost]]-Table2[[#This Row],[Total Sales]]</f>
        <v>0</v>
      </c>
      <c r="O4267" t="s">
        <v>23</v>
      </c>
      <c r="P4267" t="s">
        <v>17</v>
      </c>
    </row>
    <row r="4268" spans="1:16">
      <c r="A4268" t="s">
        <v>16439</v>
      </c>
      <c r="B4268" t="s">
        <v>16440</v>
      </c>
      <c r="C4268" t="s">
        <v>36950</v>
      </c>
      <c r="D4268" t="s">
        <v>37375</v>
      </c>
      <c r="E4268" t="s">
        <v>16441</v>
      </c>
      <c r="F4268" t="s">
        <v>2651</v>
      </c>
      <c r="G4268" s="2">
        <v>45409</v>
      </c>
      <c r="H4268" t="s">
        <v>42</v>
      </c>
      <c r="I4268">
        <v>1</v>
      </c>
      <c r="J4268">
        <f t="shared" si="134"/>
        <v>200</v>
      </c>
      <c r="K4268" s="3">
        <v>5</v>
      </c>
      <c r="L4268" s="3">
        <f t="shared" si="135"/>
        <v>200</v>
      </c>
      <c r="M4268">
        <v>190</v>
      </c>
      <c r="N4268" s="3">
        <f>Table2[[#This Row],[Total Cost]]-Table2[[#This Row],[Total Sales]]</f>
        <v>10</v>
      </c>
      <c r="O4268" t="s">
        <v>33</v>
      </c>
      <c r="P4268" t="s">
        <v>17</v>
      </c>
    </row>
    <row r="4269" spans="1:16">
      <c r="A4269" t="s">
        <v>16442</v>
      </c>
      <c r="B4269" t="s">
        <v>7137</v>
      </c>
      <c r="C4269" t="s">
        <v>36960</v>
      </c>
      <c r="D4269" t="s">
        <v>37003</v>
      </c>
      <c r="E4269" t="s">
        <v>16443</v>
      </c>
      <c r="F4269" t="s">
        <v>2761</v>
      </c>
      <c r="G4269" s="2">
        <v>45475</v>
      </c>
      <c r="H4269" t="s">
        <v>73</v>
      </c>
      <c r="I4269">
        <v>2</v>
      </c>
      <c r="J4269">
        <f t="shared" si="134"/>
        <v>120</v>
      </c>
      <c r="K4269" s="3">
        <v>5</v>
      </c>
      <c r="L4269" s="3">
        <f t="shared" si="135"/>
        <v>240</v>
      </c>
      <c r="M4269">
        <v>228</v>
      </c>
      <c r="N4269" s="3">
        <f>Table2[[#This Row],[Total Cost]]-Table2[[#This Row],[Total Sales]]</f>
        <v>12</v>
      </c>
      <c r="O4269" t="s">
        <v>84</v>
      </c>
      <c r="P4269" t="s">
        <v>17</v>
      </c>
    </row>
    <row r="4270" spans="1:16">
      <c r="A4270" t="s">
        <v>16444</v>
      </c>
      <c r="B4270" t="s">
        <v>16445</v>
      </c>
      <c r="C4270" t="s">
        <v>37876</v>
      </c>
      <c r="D4270" t="s">
        <v>36961</v>
      </c>
      <c r="E4270" t="s">
        <v>16446</v>
      </c>
      <c r="F4270" t="s">
        <v>3253</v>
      </c>
      <c r="G4270" s="2">
        <v>45688</v>
      </c>
      <c r="H4270" t="s">
        <v>56</v>
      </c>
      <c r="I4270">
        <v>4</v>
      </c>
      <c r="J4270">
        <f t="shared" si="134"/>
        <v>90</v>
      </c>
      <c r="K4270" s="3">
        <v>0</v>
      </c>
      <c r="L4270" s="3">
        <f t="shared" si="135"/>
        <v>360</v>
      </c>
      <c r="M4270">
        <v>360</v>
      </c>
      <c r="N4270" s="3">
        <f>Table2[[#This Row],[Total Cost]]-Table2[[#This Row],[Total Sales]]</f>
        <v>0</v>
      </c>
      <c r="O4270" t="s">
        <v>16</v>
      </c>
      <c r="P4270" t="s">
        <v>17</v>
      </c>
    </row>
    <row r="4271" spans="1:16">
      <c r="A4271" t="s">
        <v>16447</v>
      </c>
      <c r="B4271" t="s">
        <v>16448</v>
      </c>
      <c r="C4271" t="s">
        <v>37275</v>
      </c>
      <c r="D4271" t="s">
        <v>37371</v>
      </c>
      <c r="E4271" t="s">
        <v>16449</v>
      </c>
      <c r="F4271" t="s">
        <v>4411</v>
      </c>
      <c r="G4271" s="2">
        <v>45660</v>
      </c>
      <c r="H4271" t="s">
        <v>15</v>
      </c>
      <c r="I4271">
        <v>1</v>
      </c>
      <c r="J4271">
        <f t="shared" si="134"/>
        <v>800</v>
      </c>
      <c r="K4271" s="3">
        <v>0</v>
      </c>
      <c r="L4271" s="3">
        <f t="shared" si="135"/>
        <v>800</v>
      </c>
      <c r="M4271">
        <v>800</v>
      </c>
      <c r="N4271" s="3">
        <f>Table2[[#This Row],[Total Cost]]-Table2[[#This Row],[Total Sales]]</f>
        <v>0</v>
      </c>
      <c r="O4271" t="s">
        <v>33</v>
      </c>
      <c r="P4271" t="s">
        <v>17</v>
      </c>
    </row>
    <row r="4272" spans="1:16">
      <c r="A4272" t="s">
        <v>16450</v>
      </c>
      <c r="B4272" t="s">
        <v>16451</v>
      </c>
      <c r="C4272" t="s">
        <v>37177</v>
      </c>
      <c r="D4272" t="s">
        <v>37065</v>
      </c>
      <c r="E4272" t="s">
        <v>16452</v>
      </c>
      <c r="F4272" t="s">
        <v>16453</v>
      </c>
      <c r="G4272" s="2">
        <v>45437</v>
      </c>
      <c r="H4272" t="s">
        <v>47</v>
      </c>
      <c r="I4272">
        <v>3</v>
      </c>
      <c r="J4272">
        <f t="shared" si="134"/>
        <v>1200</v>
      </c>
      <c r="K4272" s="3">
        <v>0</v>
      </c>
      <c r="L4272" s="3">
        <f t="shared" si="135"/>
        <v>3600</v>
      </c>
      <c r="M4272">
        <v>3600</v>
      </c>
      <c r="N4272" s="3">
        <f>Table2[[#This Row],[Total Cost]]-Table2[[#This Row],[Total Sales]]</f>
        <v>0</v>
      </c>
      <c r="O4272" t="s">
        <v>84</v>
      </c>
      <c r="P4272" t="s">
        <v>17</v>
      </c>
    </row>
    <row r="4273" spans="1:16">
      <c r="A4273" t="s">
        <v>16454</v>
      </c>
      <c r="B4273" t="s">
        <v>16455</v>
      </c>
      <c r="C4273" t="s">
        <v>37116</v>
      </c>
      <c r="D4273" t="s">
        <v>38346</v>
      </c>
      <c r="E4273" t="s">
        <v>16456</v>
      </c>
      <c r="F4273" t="s">
        <v>16457</v>
      </c>
      <c r="G4273" s="2">
        <v>45737</v>
      </c>
      <c r="H4273" t="s">
        <v>15</v>
      </c>
      <c r="I4273">
        <v>4</v>
      </c>
      <c r="J4273">
        <f t="shared" si="134"/>
        <v>800</v>
      </c>
      <c r="K4273" s="3">
        <v>0</v>
      </c>
      <c r="L4273" s="3">
        <f t="shared" si="135"/>
        <v>3200</v>
      </c>
      <c r="M4273">
        <v>3200</v>
      </c>
      <c r="N4273" s="3">
        <f>Table2[[#This Row],[Total Cost]]-Table2[[#This Row],[Total Sales]]</f>
        <v>0</v>
      </c>
      <c r="O4273" t="s">
        <v>90</v>
      </c>
      <c r="P4273" t="s">
        <v>17</v>
      </c>
    </row>
    <row r="4274" spans="1:16">
      <c r="A4274" t="s">
        <v>16458</v>
      </c>
      <c r="B4274" t="s">
        <v>16459</v>
      </c>
      <c r="C4274" t="s">
        <v>38238</v>
      </c>
      <c r="D4274" t="s">
        <v>37247</v>
      </c>
      <c r="E4274" t="s">
        <v>16460</v>
      </c>
      <c r="F4274" t="s">
        <v>16461</v>
      </c>
      <c r="G4274" s="2">
        <v>45467</v>
      </c>
      <c r="H4274" t="s">
        <v>42</v>
      </c>
      <c r="I4274">
        <v>1</v>
      </c>
      <c r="J4274">
        <f t="shared" si="134"/>
        <v>200</v>
      </c>
      <c r="K4274" s="3">
        <v>0</v>
      </c>
      <c r="L4274" s="3">
        <f t="shared" si="135"/>
        <v>200</v>
      </c>
      <c r="M4274">
        <v>200</v>
      </c>
      <c r="N4274" s="3">
        <f>Table2[[#This Row],[Total Cost]]-Table2[[#This Row],[Total Sales]]</f>
        <v>0</v>
      </c>
      <c r="O4274" t="s">
        <v>33</v>
      </c>
      <c r="P4274" t="s">
        <v>17</v>
      </c>
    </row>
    <row r="4275" spans="1:16">
      <c r="A4275" t="s">
        <v>16462</v>
      </c>
      <c r="B4275" t="s">
        <v>7824</v>
      </c>
      <c r="C4275" t="s">
        <v>36958</v>
      </c>
      <c r="D4275" t="s">
        <v>37996</v>
      </c>
      <c r="E4275" t="s">
        <v>16463</v>
      </c>
      <c r="F4275" t="s">
        <v>16464</v>
      </c>
      <c r="G4275" s="2">
        <v>45724</v>
      </c>
      <c r="H4275" t="s">
        <v>89</v>
      </c>
      <c r="I4275">
        <v>4</v>
      </c>
      <c r="J4275">
        <f t="shared" si="134"/>
        <v>50</v>
      </c>
      <c r="K4275" s="3">
        <v>5</v>
      </c>
      <c r="L4275" s="3">
        <f t="shared" si="135"/>
        <v>200</v>
      </c>
      <c r="M4275">
        <v>190</v>
      </c>
      <c r="N4275" s="3">
        <f>Table2[[#This Row],[Total Cost]]-Table2[[#This Row],[Total Sales]]</f>
        <v>10</v>
      </c>
      <c r="O4275" t="s">
        <v>84</v>
      </c>
      <c r="P4275" t="s">
        <v>17</v>
      </c>
    </row>
    <row r="4276" spans="1:16">
      <c r="A4276" t="s">
        <v>16465</v>
      </c>
      <c r="B4276" t="s">
        <v>16466</v>
      </c>
      <c r="C4276" t="s">
        <v>37311</v>
      </c>
      <c r="D4276" t="s">
        <v>37517</v>
      </c>
      <c r="E4276" t="s">
        <v>16467</v>
      </c>
      <c r="F4276" t="s">
        <v>16468</v>
      </c>
      <c r="G4276" s="2">
        <v>45599</v>
      </c>
      <c r="H4276" t="s">
        <v>83</v>
      </c>
      <c r="I4276">
        <v>2</v>
      </c>
      <c r="J4276">
        <f t="shared" si="134"/>
        <v>150</v>
      </c>
      <c r="K4276" s="3">
        <v>0</v>
      </c>
      <c r="L4276" s="3">
        <f t="shared" si="135"/>
        <v>300</v>
      </c>
      <c r="M4276">
        <v>300</v>
      </c>
      <c r="N4276" s="3">
        <f>Table2[[#This Row],[Total Cost]]-Table2[[#This Row],[Total Sales]]</f>
        <v>0</v>
      </c>
      <c r="O4276" t="s">
        <v>16</v>
      </c>
      <c r="P4276" t="s">
        <v>17</v>
      </c>
    </row>
    <row r="4277" spans="1:16">
      <c r="A4277" t="s">
        <v>16469</v>
      </c>
      <c r="B4277" t="s">
        <v>16470</v>
      </c>
      <c r="C4277" t="s">
        <v>37031</v>
      </c>
      <c r="D4277" t="s">
        <v>37353</v>
      </c>
      <c r="E4277" t="s">
        <v>16471</v>
      </c>
      <c r="F4277" t="s">
        <v>6339</v>
      </c>
      <c r="G4277" s="2">
        <v>45409</v>
      </c>
      <c r="H4277" t="s">
        <v>15</v>
      </c>
      <c r="I4277">
        <v>1</v>
      </c>
      <c r="J4277">
        <f t="shared" si="134"/>
        <v>800</v>
      </c>
      <c r="K4277" s="3">
        <v>5</v>
      </c>
      <c r="L4277" s="3">
        <f t="shared" si="135"/>
        <v>800</v>
      </c>
      <c r="M4277">
        <v>760</v>
      </c>
      <c r="N4277" s="3">
        <f>Table2[[#This Row],[Total Cost]]-Table2[[#This Row],[Total Sales]]</f>
        <v>40</v>
      </c>
      <c r="O4277" t="s">
        <v>84</v>
      </c>
      <c r="P4277" t="s">
        <v>17</v>
      </c>
    </row>
    <row r="4278" spans="1:16">
      <c r="A4278" t="s">
        <v>16472</v>
      </c>
      <c r="B4278" t="s">
        <v>16473</v>
      </c>
      <c r="C4278" t="s">
        <v>37696</v>
      </c>
      <c r="D4278" t="s">
        <v>38347</v>
      </c>
      <c r="E4278" t="s">
        <v>16474</v>
      </c>
      <c r="F4278" t="s">
        <v>16475</v>
      </c>
      <c r="G4278" s="2">
        <v>45505</v>
      </c>
      <c r="H4278" t="s">
        <v>89</v>
      </c>
      <c r="I4278">
        <v>2</v>
      </c>
      <c r="J4278">
        <f t="shared" si="134"/>
        <v>50</v>
      </c>
      <c r="K4278" s="3">
        <v>0</v>
      </c>
      <c r="L4278" s="3">
        <f t="shared" si="135"/>
        <v>100</v>
      </c>
      <c r="M4278">
        <v>100</v>
      </c>
      <c r="N4278" s="3">
        <f>Table2[[#This Row],[Total Cost]]-Table2[[#This Row],[Total Sales]]</f>
        <v>0</v>
      </c>
      <c r="O4278" t="s">
        <v>23</v>
      </c>
      <c r="P4278" t="s">
        <v>17</v>
      </c>
    </row>
    <row r="4279" spans="1:16">
      <c r="A4279" t="s">
        <v>16476</v>
      </c>
      <c r="B4279" t="s">
        <v>16477</v>
      </c>
      <c r="C4279" t="s">
        <v>36998</v>
      </c>
      <c r="D4279" t="s">
        <v>37588</v>
      </c>
      <c r="E4279" t="s">
        <v>16478</v>
      </c>
      <c r="F4279" t="s">
        <v>16479</v>
      </c>
      <c r="G4279" s="2">
        <v>45406</v>
      </c>
      <c r="H4279" t="s">
        <v>73</v>
      </c>
      <c r="I4279">
        <v>3</v>
      </c>
      <c r="J4279">
        <f t="shared" si="134"/>
        <v>120</v>
      </c>
      <c r="K4279" s="3">
        <v>0</v>
      </c>
      <c r="L4279" s="3">
        <f t="shared" si="135"/>
        <v>360</v>
      </c>
      <c r="M4279">
        <v>360</v>
      </c>
      <c r="N4279" s="3">
        <f>Table2[[#This Row],[Total Cost]]-Table2[[#This Row],[Total Sales]]</f>
        <v>0</v>
      </c>
      <c r="O4279" t="s">
        <v>16</v>
      </c>
      <c r="P4279" t="s">
        <v>17</v>
      </c>
    </row>
    <row r="4280" spans="1:16">
      <c r="A4280" t="s">
        <v>16480</v>
      </c>
      <c r="B4280" t="s">
        <v>16481</v>
      </c>
      <c r="C4280" t="s">
        <v>37248</v>
      </c>
      <c r="D4280" t="s">
        <v>37614</v>
      </c>
      <c r="E4280" t="s">
        <v>16482</v>
      </c>
      <c r="F4280" t="s">
        <v>16483</v>
      </c>
      <c r="G4280" s="2">
        <v>45662</v>
      </c>
      <c r="H4280" t="s">
        <v>28</v>
      </c>
      <c r="I4280">
        <v>1</v>
      </c>
      <c r="J4280">
        <f t="shared" si="134"/>
        <v>300</v>
      </c>
      <c r="K4280" s="3">
        <v>0</v>
      </c>
      <c r="L4280" s="3">
        <f t="shared" si="135"/>
        <v>300</v>
      </c>
      <c r="M4280">
        <v>300</v>
      </c>
      <c r="N4280" s="3">
        <f>Table2[[#This Row],[Total Cost]]-Table2[[#This Row],[Total Sales]]</f>
        <v>0</v>
      </c>
      <c r="O4280" t="s">
        <v>16</v>
      </c>
      <c r="P4280" t="s">
        <v>17</v>
      </c>
    </row>
    <row r="4281" spans="1:16">
      <c r="A4281" t="s">
        <v>16484</v>
      </c>
      <c r="B4281" t="s">
        <v>16485</v>
      </c>
      <c r="C4281" t="s">
        <v>37064</v>
      </c>
      <c r="D4281" t="s">
        <v>37800</v>
      </c>
      <c r="E4281" t="s">
        <v>16486</v>
      </c>
      <c r="F4281" t="s">
        <v>16487</v>
      </c>
      <c r="G4281" s="2">
        <v>45456</v>
      </c>
      <c r="H4281" t="s">
        <v>22</v>
      </c>
      <c r="I4281">
        <v>3</v>
      </c>
      <c r="J4281">
        <f t="shared" si="134"/>
        <v>100</v>
      </c>
      <c r="K4281" s="3">
        <v>5</v>
      </c>
      <c r="L4281" s="3">
        <f t="shared" si="135"/>
        <v>300</v>
      </c>
      <c r="M4281">
        <v>285</v>
      </c>
      <c r="N4281" s="3">
        <f>Table2[[#This Row],[Total Cost]]-Table2[[#This Row],[Total Sales]]</f>
        <v>15</v>
      </c>
      <c r="O4281" t="s">
        <v>90</v>
      </c>
      <c r="P4281" t="s">
        <v>17</v>
      </c>
    </row>
    <row r="4282" spans="1:16">
      <c r="A4282" t="s">
        <v>16488</v>
      </c>
      <c r="B4282" t="s">
        <v>16489</v>
      </c>
      <c r="C4282" t="s">
        <v>36978</v>
      </c>
      <c r="D4282" t="s">
        <v>36993</v>
      </c>
      <c r="E4282" t="s">
        <v>16490</v>
      </c>
      <c r="F4282" t="s">
        <v>16491</v>
      </c>
      <c r="G4282" s="2">
        <v>45499</v>
      </c>
      <c r="H4282" t="s">
        <v>28</v>
      </c>
      <c r="I4282">
        <v>2</v>
      </c>
      <c r="J4282">
        <f t="shared" si="134"/>
        <v>300</v>
      </c>
      <c r="K4282" s="3">
        <v>0</v>
      </c>
      <c r="L4282" s="3">
        <f t="shared" si="135"/>
        <v>600</v>
      </c>
      <c r="M4282">
        <v>600</v>
      </c>
      <c r="N4282" s="3">
        <f>Table2[[#This Row],[Total Cost]]-Table2[[#This Row],[Total Sales]]</f>
        <v>0</v>
      </c>
      <c r="O4282" t="s">
        <v>16</v>
      </c>
      <c r="P4282" t="s">
        <v>17</v>
      </c>
    </row>
    <row r="4283" spans="1:16">
      <c r="A4283" t="s">
        <v>16492</v>
      </c>
      <c r="B4283" t="s">
        <v>16493</v>
      </c>
      <c r="C4283" t="s">
        <v>37213</v>
      </c>
      <c r="D4283" t="s">
        <v>37596</v>
      </c>
      <c r="E4283" t="s">
        <v>16494</v>
      </c>
      <c r="F4283" t="s">
        <v>16495</v>
      </c>
      <c r="G4283" s="2">
        <v>45435</v>
      </c>
      <c r="H4283" t="s">
        <v>22</v>
      </c>
      <c r="I4283">
        <v>1</v>
      </c>
      <c r="J4283">
        <f t="shared" si="134"/>
        <v>100</v>
      </c>
      <c r="K4283" s="3">
        <v>15</v>
      </c>
      <c r="L4283" s="3">
        <f t="shared" si="135"/>
        <v>100</v>
      </c>
      <c r="M4283">
        <v>85</v>
      </c>
      <c r="N4283" s="3">
        <f>Table2[[#This Row],[Total Cost]]-Table2[[#This Row],[Total Sales]]</f>
        <v>15</v>
      </c>
      <c r="O4283" t="s">
        <v>23</v>
      </c>
      <c r="P4283" t="s">
        <v>17</v>
      </c>
    </row>
    <row r="4284" spans="1:16">
      <c r="A4284" t="s">
        <v>16496</v>
      </c>
      <c r="B4284" t="s">
        <v>16497</v>
      </c>
      <c r="C4284" t="s">
        <v>37079</v>
      </c>
      <c r="D4284" t="s">
        <v>37304</v>
      </c>
      <c r="E4284" t="s">
        <v>16498</v>
      </c>
      <c r="F4284" t="s">
        <v>3012</v>
      </c>
      <c r="G4284" s="2">
        <v>45426</v>
      </c>
      <c r="H4284" t="s">
        <v>28</v>
      </c>
      <c r="I4284">
        <v>1</v>
      </c>
      <c r="J4284">
        <f t="shared" si="134"/>
        <v>300</v>
      </c>
      <c r="K4284" s="3">
        <v>10</v>
      </c>
      <c r="L4284" s="3">
        <f t="shared" si="135"/>
        <v>300</v>
      </c>
      <c r="M4284">
        <v>270</v>
      </c>
      <c r="N4284" s="3">
        <f>Table2[[#This Row],[Total Cost]]-Table2[[#This Row],[Total Sales]]</f>
        <v>30</v>
      </c>
      <c r="O4284" t="s">
        <v>84</v>
      </c>
      <c r="P4284" t="s">
        <v>17</v>
      </c>
    </row>
    <row r="4285" spans="1:16">
      <c r="A4285" t="s">
        <v>16499</v>
      </c>
      <c r="B4285" t="s">
        <v>16500</v>
      </c>
      <c r="C4285" t="s">
        <v>37182</v>
      </c>
      <c r="D4285" t="s">
        <v>37825</v>
      </c>
      <c r="E4285" t="s">
        <v>16501</v>
      </c>
      <c r="F4285" t="s">
        <v>7799</v>
      </c>
      <c r="G4285" s="2">
        <v>45412</v>
      </c>
      <c r="H4285" t="s">
        <v>89</v>
      </c>
      <c r="I4285">
        <v>3</v>
      </c>
      <c r="J4285">
        <f t="shared" si="134"/>
        <v>50</v>
      </c>
      <c r="K4285" s="3">
        <v>5</v>
      </c>
      <c r="L4285" s="3">
        <f t="shared" si="135"/>
        <v>150</v>
      </c>
      <c r="M4285">
        <v>142.5</v>
      </c>
      <c r="N4285" s="3">
        <f>Table2[[#This Row],[Total Cost]]-Table2[[#This Row],[Total Sales]]</f>
        <v>7.5</v>
      </c>
      <c r="O4285" t="s">
        <v>16</v>
      </c>
      <c r="P4285" t="s">
        <v>17</v>
      </c>
    </row>
    <row r="4286" spans="1:16">
      <c r="A4286" t="s">
        <v>16502</v>
      </c>
      <c r="B4286" t="s">
        <v>16503</v>
      </c>
      <c r="C4286" t="s">
        <v>37557</v>
      </c>
      <c r="D4286" t="s">
        <v>37304</v>
      </c>
      <c r="E4286" t="s">
        <v>16504</v>
      </c>
      <c r="F4286" t="s">
        <v>10746</v>
      </c>
      <c r="G4286" s="2">
        <v>45509</v>
      </c>
      <c r="H4286" t="s">
        <v>22</v>
      </c>
      <c r="I4286">
        <v>3</v>
      </c>
      <c r="J4286">
        <f t="shared" si="134"/>
        <v>100</v>
      </c>
      <c r="K4286" s="3">
        <v>0</v>
      </c>
      <c r="L4286" s="3">
        <f t="shared" si="135"/>
        <v>300</v>
      </c>
      <c r="M4286">
        <v>300</v>
      </c>
      <c r="N4286" s="3">
        <f>Table2[[#This Row],[Total Cost]]-Table2[[#This Row],[Total Sales]]</f>
        <v>0</v>
      </c>
      <c r="O4286" t="s">
        <v>84</v>
      </c>
      <c r="P4286" t="s">
        <v>17</v>
      </c>
    </row>
    <row r="4287" spans="1:16">
      <c r="A4287" t="s">
        <v>16505</v>
      </c>
      <c r="B4287" t="s">
        <v>16506</v>
      </c>
      <c r="C4287" t="s">
        <v>37002</v>
      </c>
      <c r="D4287" t="s">
        <v>37839</v>
      </c>
      <c r="E4287" t="s">
        <v>16507</v>
      </c>
      <c r="F4287" t="s">
        <v>16008</v>
      </c>
      <c r="G4287" s="2">
        <v>45752</v>
      </c>
      <c r="H4287" t="s">
        <v>28</v>
      </c>
      <c r="I4287">
        <v>2</v>
      </c>
      <c r="J4287">
        <f t="shared" si="134"/>
        <v>300</v>
      </c>
      <c r="K4287" s="3">
        <v>5</v>
      </c>
      <c r="L4287" s="3">
        <f t="shared" si="135"/>
        <v>600</v>
      </c>
      <c r="M4287">
        <v>570</v>
      </c>
      <c r="N4287" s="3">
        <f>Table2[[#This Row],[Total Cost]]-Table2[[#This Row],[Total Sales]]</f>
        <v>30</v>
      </c>
      <c r="O4287" t="s">
        <v>16</v>
      </c>
      <c r="P4287" t="s">
        <v>78</v>
      </c>
    </row>
    <row r="4288" spans="1:16">
      <c r="A4288" t="s">
        <v>16508</v>
      </c>
      <c r="B4288" t="s">
        <v>16509</v>
      </c>
      <c r="C4288" t="s">
        <v>37412</v>
      </c>
      <c r="D4288" t="s">
        <v>37379</v>
      </c>
      <c r="E4288" t="s">
        <v>16510</v>
      </c>
      <c r="F4288" t="s">
        <v>16511</v>
      </c>
      <c r="G4288" s="2">
        <v>45668</v>
      </c>
      <c r="H4288" t="s">
        <v>28</v>
      </c>
      <c r="I4288">
        <v>2</v>
      </c>
      <c r="J4288">
        <f t="shared" si="134"/>
        <v>300</v>
      </c>
      <c r="K4288" s="3">
        <v>0</v>
      </c>
      <c r="L4288" s="3">
        <f t="shared" si="135"/>
        <v>600</v>
      </c>
      <c r="M4288">
        <v>600</v>
      </c>
      <c r="N4288" s="3">
        <f>Table2[[#This Row],[Total Cost]]-Table2[[#This Row],[Total Sales]]</f>
        <v>0</v>
      </c>
      <c r="O4288" t="s">
        <v>84</v>
      </c>
      <c r="P4288" t="s">
        <v>78</v>
      </c>
    </row>
    <row r="4289" spans="1:16">
      <c r="A4289" t="s">
        <v>16512</v>
      </c>
      <c r="B4289" t="s">
        <v>16513</v>
      </c>
      <c r="C4289" t="s">
        <v>37259</v>
      </c>
      <c r="D4289" t="s">
        <v>37139</v>
      </c>
      <c r="E4289" t="s">
        <v>16514</v>
      </c>
      <c r="F4289" t="s">
        <v>16515</v>
      </c>
      <c r="G4289" s="2">
        <v>45726</v>
      </c>
      <c r="H4289" t="s">
        <v>15</v>
      </c>
      <c r="I4289">
        <v>4</v>
      </c>
      <c r="J4289">
        <f t="shared" si="134"/>
        <v>800</v>
      </c>
      <c r="K4289" s="3">
        <v>0</v>
      </c>
      <c r="L4289" s="3">
        <f t="shared" si="135"/>
        <v>3200</v>
      </c>
      <c r="M4289">
        <v>3200</v>
      </c>
      <c r="N4289" s="3">
        <f>Table2[[#This Row],[Total Cost]]-Table2[[#This Row],[Total Sales]]</f>
        <v>0</v>
      </c>
      <c r="O4289" t="s">
        <v>90</v>
      </c>
      <c r="P4289" t="s">
        <v>17</v>
      </c>
    </row>
    <row r="4290" spans="1:16">
      <c r="A4290" t="s">
        <v>16516</v>
      </c>
      <c r="B4290" t="s">
        <v>16517</v>
      </c>
      <c r="C4290" t="s">
        <v>37416</v>
      </c>
      <c r="D4290" t="s">
        <v>37536</v>
      </c>
      <c r="E4290" t="s">
        <v>16518</v>
      </c>
      <c r="F4290" t="s">
        <v>16519</v>
      </c>
      <c r="G4290" s="2">
        <v>45710</v>
      </c>
      <c r="H4290" t="s">
        <v>56</v>
      </c>
      <c r="I4290">
        <v>2</v>
      </c>
      <c r="J4290">
        <f t="shared" si="134"/>
        <v>90</v>
      </c>
      <c r="K4290" s="3">
        <v>0</v>
      </c>
      <c r="L4290" s="3">
        <f t="shared" si="135"/>
        <v>180</v>
      </c>
      <c r="M4290">
        <v>180</v>
      </c>
      <c r="N4290" s="3">
        <f>Table2[[#This Row],[Total Cost]]-Table2[[#This Row],[Total Sales]]</f>
        <v>0</v>
      </c>
      <c r="O4290" t="s">
        <v>84</v>
      </c>
      <c r="P4290" t="s">
        <v>17</v>
      </c>
    </row>
    <row r="4291" spans="1:16">
      <c r="A4291" t="s">
        <v>16520</v>
      </c>
      <c r="B4291" t="s">
        <v>16521</v>
      </c>
      <c r="C4291" t="s">
        <v>37618</v>
      </c>
      <c r="D4291" t="s">
        <v>38172</v>
      </c>
      <c r="E4291" t="s">
        <v>16522</v>
      </c>
      <c r="F4291" t="s">
        <v>9237</v>
      </c>
      <c r="G4291" s="2">
        <v>45505</v>
      </c>
      <c r="H4291" t="s">
        <v>83</v>
      </c>
      <c r="I4291">
        <v>4</v>
      </c>
      <c r="J4291">
        <f t="shared" ref="J4291:J4354" si="136">L4291/I4291</f>
        <v>150</v>
      </c>
      <c r="K4291" s="3">
        <v>10</v>
      </c>
      <c r="L4291" s="3">
        <f t="shared" si="135"/>
        <v>600</v>
      </c>
      <c r="M4291">
        <v>540</v>
      </c>
      <c r="N4291" s="3">
        <f>Table2[[#This Row],[Total Cost]]-Table2[[#This Row],[Total Sales]]</f>
        <v>60</v>
      </c>
      <c r="O4291" t="s">
        <v>33</v>
      </c>
      <c r="P4291" t="s">
        <v>17</v>
      </c>
    </row>
    <row r="4292" spans="1:16">
      <c r="A4292" t="s">
        <v>16523</v>
      </c>
      <c r="B4292" t="s">
        <v>8955</v>
      </c>
      <c r="C4292" t="s">
        <v>37041</v>
      </c>
      <c r="D4292" t="s">
        <v>37684</v>
      </c>
      <c r="E4292" t="s">
        <v>16524</v>
      </c>
      <c r="F4292" t="s">
        <v>16525</v>
      </c>
      <c r="G4292" s="2">
        <v>45675</v>
      </c>
      <c r="H4292" t="s">
        <v>28</v>
      </c>
      <c r="I4292">
        <v>2</v>
      </c>
      <c r="J4292">
        <f t="shared" si="136"/>
        <v>300</v>
      </c>
      <c r="K4292" s="3">
        <v>0</v>
      </c>
      <c r="L4292" s="3">
        <f t="shared" si="135"/>
        <v>600</v>
      </c>
      <c r="M4292">
        <v>600</v>
      </c>
      <c r="N4292" s="3">
        <f>Table2[[#This Row],[Total Cost]]-Table2[[#This Row],[Total Sales]]</f>
        <v>0</v>
      </c>
      <c r="O4292" t="s">
        <v>33</v>
      </c>
      <c r="P4292" t="s">
        <v>17</v>
      </c>
    </row>
    <row r="4293" spans="1:16">
      <c r="A4293" t="s">
        <v>16526</v>
      </c>
      <c r="B4293" t="s">
        <v>16527</v>
      </c>
      <c r="C4293" t="s">
        <v>37087</v>
      </c>
      <c r="D4293" t="s">
        <v>37201</v>
      </c>
      <c r="E4293" t="s">
        <v>16528</v>
      </c>
      <c r="F4293" t="s">
        <v>16529</v>
      </c>
      <c r="G4293" s="2">
        <v>45407</v>
      </c>
      <c r="H4293" t="s">
        <v>83</v>
      </c>
      <c r="I4293">
        <v>1</v>
      </c>
      <c r="J4293">
        <f t="shared" si="136"/>
        <v>150</v>
      </c>
      <c r="K4293" s="3">
        <v>0</v>
      </c>
      <c r="L4293" s="3">
        <f t="shared" si="135"/>
        <v>150</v>
      </c>
      <c r="M4293">
        <v>150</v>
      </c>
      <c r="N4293" s="3">
        <f>Table2[[#This Row],[Total Cost]]-Table2[[#This Row],[Total Sales]]</f>
        <v>0</v>
      </c>
      <c r="O4293" t="s">
        <v>16</v>
      </c>
      <c r="P4293" t="s">
        <v>17</v>
      </c>
    </row>
    <row r="4294" spans="1:16">
      <c r="A4294" t="s">
        <v>16530</v>
      </c>
      <c r="B4294" t="s">
        <v>16531</v>
      </c>
      <c r="C4294" t="s">
        <v>37161</v>
      </c>
      <c r="D4294" t="s">
        <v>37398</v>
      </c>
      <c r="E4294" t="s">
        <v>16532</v>
      </c>
      <c r="F4294" t="s">
        <v>16533</v>
      </c>
      <c r="G4294" s="2">
        <v>45575</v>
      </c>
      <c r="H4294" t="s">
        <v>83</v>
      </c>
      <c r="I4294">
        <v>1</v>
      </c>
      <c r="J4294">
        <f t="shared" si="136"/>
        <v>150</v>
      </c>
      <c r="K4294" s="3">
        <v>0</v>
      </c>
      <c r="L4294" s="3">
        <f t="shared" ref="L4294:L4357" si="137">M4294/(1-K4294/100)</f>
        <v>150</v>
      </c>
      <c r="M4294">
        <v>150</v>
      </c>
      <c r="N4294" s="3">
        <f>Table2[[#This Row],[Total Cost]]-Table2[[#This Row],[Total Sales]]</f>
        <v>0</v>
      </c>
      <c r="O4294" t="s">
        <v>16</v>
      </c>
      <c r="P4294" t="s">
        <v>17</v>
      </c>
    </row>
    <row r="4295" spans="1:16">
      <c r="A4295" t="s">
        <v>16534</v>
      </c>
      <c r="B4295" t="s">
        <v>16535</v>
      </c>
      <c r="C4295" t="s">
        <v>37948</v>
      </c>
      <c r="D4295" t="s">
        <v>36989</v>
      </c>
      <c r="E4295" t="s">
        <v>16536</v>
      </c>
      <c r="F4295" t="s">
        <v>16537</v>
      </c>
      <c r="G4295" s="2">
        <v>45527</v>
      </c>
      <c r="H4295" t="s">
        <v>83</v>
      </c>
      <c r="I4295">
        <v>3</v>
      </c>
      <c r="J4295">
        <f t="shared" si="136"/>
        <v>150</v>
      </c>
      <c r="K4295" s="3">
        <v>5</v>
      </c>
      <c r="L4295" s="3">
        <f t="shared" si="137"/>
        <v>450</v>
      </c>
      <c r="M4295">
        <v>427.5</v>
      </c>
      <c r="N4295" s="3">
        <f>Table2[[#This Row],[Total Cost]]-Table2[[#This Row],[Total Sales]]</f>
        <v>22.5</v>
      </c>
      <c r="O4295" t="s">
        <v>90</v>
      </c>
      <c r="P4295" t="s">
        <v>17</v>
      </c>
    </row>
    <row r="4296" spans="1:16">
      <c r="A4296" t="s">
        <v>16538</v>
      </c>
      <c r="B4296" t="s">
        <v>16539</v>
      </c>
      <c r="C4296" t="s">
        <v>36980</v>
      </c>
      <c r="D4296" t="s">
        <v>37883</v>
      </c>
      <c r="E4296" t="s">
        <v>16540</v>
      </c>
      <c r="F4296" t="s">
        <v>16541</v>
      </c>
      <c r="G4296" s="2">
        <v>45640</v>
      </c>
      <c r="H4296" t="s">
        <v>28</v>
      </c>
      <c r="I4296">
        <v>3</v>
      </c>
      <c r="J4296">
        <f t="shared" si="136"/>
        <v>300</v>
      </c>
      <c r="K4296" s="3">
        <v>0</v>
      </c>
      <c r="L4296" s="3">
        <f t="shared" si="137"/>
        <v>900</v>
      </c>
      <c r="M4296">
        <v>900</v>
      </c>
      <c r="N4296" s="3">
        <f>Table2[[#This Row],[Total Cost]]-Table2[[#This Row],[Total Sales]]</f>
        <v>0</v>
      </c>
      <c r="O4296" t="s">
        <v>33</v>
      </c>
      <c r="P4296" t="s">
        <v>17</v>
      </c>
    </row>
    <row r="4297" spans="1:16">
      <c r="A4297" t="s">
        <v>16542</v>
      </c>
      <c r="B4297" t="s">
        <v>16543</v>
      </c>
      <c r="C4297" t="s">
        <v>37051</v>
      </c>
      <c r="D4297" t="s">
        <v>37267</v>
      </c>
      <c r="E4297" t="s">
        <v>16544</v>
      </c>
      <c r="F4297" t="s">
        <v>16545</v>
      </c>
      <c r="G4297" s="2">
        <v>45585</v>
      </c>
      <c r="H4297" t="s">
        <v>22</v>
      </c>
      <c r="I4297">
        <v>4</v>
      </c>
      <c r="J4297">
        <f t="shared" si="136"/>
        <v>100</v>
      </c>
      <c r="K4297" s="3">
        <v>0</v>
      </c>
      <c r="L4297" s="3">
        <f t="shared" si="137"/>
        <v>400</v>
      </c>
      <c r="M4297">
        <v>400</v>
      </c>
      <c r="N4297" s="3">
        <f>Table2[[#This Row],[Total Cost]]-Table2[[#This Row],[Total Sales]]</f>
        <v>0</v>
      </c>
      <c r="O4297" t="s">
        <v>23</v>
      </c>
      <c r="P4297" t="s">
        <v>17</v>
      </c>
    </row>
    <row r="4298" spans="1:16">
      <c r="A4298" t="s">
        <v>16546</v>
      </c>
      <c r="B4298" t="s">
        <v>16547</v>
      </c>
      <c r="C4298" t="s">
        <v>37241</v>
      </c>
      <c r="D4298" t="s">
        <v>37840</v>
      </c>
      <c r="E4298" t="s">
        <v>16548</v>
      </c>
      <c r="F4298" t="s">
        <v>16549</v>
      </c>
      <c r="G4298" s="2">
        <v>45626</v>
      </c>
      <c r="H4298" t="s">
        <v>47</v>
      </c>
      <c r="I4298">
        <v>2</v>
      </c>
      <c r="J4298">
        <f t="shared" si="136"/>
        <v>1200</v>
      </c>
      <c r="K4298" s="3">
        <v>5</v>
      </c>
      <c r="L4298" s="3">
        <f t="shared" si="137"/>
        <v>2400</v>
      </c>
      <c r="M4298">
        <v>2280</v>
      </c>
      <c r="N4298" s="3">
        <f>Table2[[#This Row],[Total Cost]]-Table2[[#This Row],[Total Sales]]</f>
        <v>120</v>
      </c>
      <c r="O4298" t="s">
        <v>33</v>
      </c>
      <c r="P4298" t="s">
        <v>17</v>
      </c>
    </row>
    <row r="4299" spans="1:16">
      <c r="A4299" t="s">
        <v>16550</v>
      </c>
      <c r="B4299" t="s">
        <v>16551</v>
      </c>
      <c r="C4299" t="s">
        <v>37077</v>
      </c>
      <c r="D4299" t="s">
        <v>36981</v>
      </c>
      <c r="E4299" t="s">
        <v>16552</v>
      </c>
      <c r="F4299" t="s">
        <v>7934</v>
      </c>
      <c r="G4299" s="2">
        <v>45673</v>
      </c>
      <c r="H4299" t="s">
        <v>22</v>
      </c>
      <c r="I4299">
        <v>4</v>
      </c>
      <c r="J4299">
        <f t="shared" si="136"/>
        <v>100</v>
      </c>
      <c r="K4299" s="3">
        <v>0</v>
      </c>
      <c r="L4299" s="3">
        <f t="shared" si="137"/>
        <v>400</v>
      </c>
      <c r="M4299">
        <v>400</v>
      </c>
      <c r="N4299" s="3">
        <f>Table2[[#This Row],[Total Cost]]-Table2[[#This Row],[Total Sales]]</f>
        <v>0</v>
      </c>
      <c r="O4299" t="s">
        <v>33</v>
      </c>
      <c r="P4299" t="s">
        <v>17</v>
      </c>
    </row>
    <row r="4300" spans="1:16">
      <c r="A4300" t="s">
        <v>16553</v>
      </c>
      <c r="B4300" t="s">
        <v>16554</v>
      </c>
      <c r="C4300" t="s">
        <v>38052</v>
      </c>
      <c r="D4300" t="s">
        <v>37059</v>
      </c>
      <c r="E4300" t="s">
        <v>16555</v>
      </c>
      <c r="F4300" t="s">
        <v>16556</v>
      </c>
      <c r="G4300" s="2">
        <v>45678</v>
      </c>
      <c r="H4300" t="s">
        <v>73</v>
      </c>
      <c r="I4300">
        <v>3</v>
      </c>
      <c r="J4300">
        <f t="shared" si="136"/>
        <v>120</v>
      </c>
      <c r="K4300" s="3">
        <v>0</v>
      </c>
      <c r="L4300" s="3">
        <f t="shared" si="137"/>
        <v>360</v>
      </c>
      <c r="M4300">
        <v>360</v>
      </c>
      <c r="N4300" s="3">
        <f>Table2[[#This Row],[Total Cost]]-Table2[[#This Row],[Total Sales]]</f>
        <v>0</v>
      </c>
      <c r="O4300" t="s">
        <v>16</v>
      </c>
      <c r="P4300" t="s">
        <v>17</v>
      </c>
    </row>
    <row r="4301" spans="1:16">
      <c r="A4301" t="s">
        <v>16557</v>
      </c>
      <c r="B4301" t="s">
        <v>16558</v>
      </c>
      <c r="C4301" t="s">
        <v>36972</v>
      </c>
      <c r="D4301" t="s">
        <v>37704</v>
      </c>
      <c r="E4301" t="s">
        <v>16559</v>
      </c>
      <c r="F4301" t="s">
        <v>3865</v>
      </c>
      <c r="G4301" s="2">
        <v>45652</v>
      </c>
      <c r="H4301" t="s">
        <v>42</v>
      </c>
      <c r="I4301">
        <v>4</v>
      </c>
      <c r="J4301">
        <f t="shared" si="136"/>
        <v>200</v>
      </c>
      <c r="K4301" s="3">
        <v>0</v>
      </c>
      <c r="L4301" s="3">
        <f t="shared" si="137"/>
        <v>800</v>
      </c>
      <c r="M4301">
        <v>800</v>
      </c>
      <c r="N4301" s="3">
        <f>Table2[[#This Row],[Total Cost]]-Table2[[#This Row],[Total Sales]]</f>
        <v>0</v>
      </c>
      <c r="O4301" t="s">
        <v>16</v>
      </c>
      <c r="P4301" t="s">
        <v>17</v>
      </c>
    </row>
    <row r="4302" spans="1:16">
      <c r="A4302" t="s">
        <v>16560</v>
      </c>
      <c r="B4302" t="s">
        <v>6838</v>
      </c>
      <c r="C4302" t="s">
        <v>37111</v>
      </c>
      <c r="D4302" t="s">
        <v>36959</v>
      </c>
      <c r="E4302" t="s">
        <v>16561</v>
      </c>
      <c r="F4302" t="s">
        <v>16562</v>
      </c>
      <c r="G4302" s="2">
        <v>45566</v>
      </c>
      <c r="H4302" t="s">
        <v>89</v>
      </c>
      <c r="I4302">
        <v>2</v>
      </c>
      <c r="J4302">
        <f t="shared" si="136"/>
        <v>50</v>
      </c>
      <c r="K4302" s="3">
        <v>5</v>
      </c>
      <c r="L4302" s="3">
        <f t="shared" si="137"/>
        <v>100</v>
      </c>
      <c r="M4302">
        <v>95</v>
      </c>
      <c r="N4302" s="3">
        <f>Table2[[#This Row],[Total Cost]]-Table2[[#This Row],[Total Sales]]</f>
        <v>5</v>
      </c>
      <c r="O4302" t="s">
        <v>84</v>
      </c>
      <c r="P4302" t="s">
        <v>17</v>
      </c>
    </row>
    <row r="4303" spans="1:16">
      <c r="A4303" t="s">
        <v>16563</v>
      </c>
      <c r="B4303" t="s">
        <v>11747</v>
      </c>
      <c r="C4303" t="s">
        <v>36960</v>
      </c>
      <c r="D4303" t="s">
        <v>37046</v>
      </c>
      <c r="E4303" t="s">
        <v>16564</v>
      </c>
      <c r="F4303" t="s">
        <v>16565</v>
      </c>
      <c r="G4303" s="2">
        <v>45515</v>
      </c>
      <c r="H4303" t="s">
        <v>42</v>
      </c>
      <c r="I4303">
        <v>4</v>
      </c>
      <c r="J4303">
        <f t="shared" si="136"/>
        <v>200</v>
      </c>
      <c r="K4303" s="3">
        <v>5</v>
      </c>
      <c r="L4303" s="3">
        <f t="shared" si="137"/>
        <v>800</v>
      </c>
      <c r="M4303">
        <v>760</v>
      </c>
      <c r="N4303" s="3">
        <f>Table2[[#This Row],[Total Cost]]-Table2[[#This Row],[Total Sales]]</f>
        <v>40</v>
      </c>
      <c r="O4303" t="s">
        <v>90</v>
      </c>
      <c r="P4303" t="s">
        <v>17</v>
      </c>
    </row>
    <row r="4304" spans="1:16">
      <c r="A4304" t="s">
        <v>16566</v>
      </c>
      <c r="B4304" t="s">
        <v>16567</v>
      </c>
      <c r="C4304" t="s">
        <v>37099</v>
      </c>
      <c r="D4304" t="s">
        <v>37299</v>
      </c>
      <c r="E4304" t="s">
        <v>16568</v>
      </c>
      <c r="F4304" t="s">
        <v>16569</v>
      </c>
      <c r="G4304" s="2">
        <v>45521</v>
      </c>
      <c r="H4304" t="s">
        <v>15</v>
      </c>
      <c r="I4304">
        <v>2</v>
      </c>
      <c r="J4304">
        <f t="shared" si="136"/>
        <v>800</v>
      </c>
      <c r="K4304" s="3">
        <v>0</v>
      </c>
      <c r="L4304" s="3">
        <f t="shared" si="137"/>
        <v>1600</v>
      </c>
      <c r="M4304">
        <v>1600</v>
      </c>
      <c r="N4304" s="3">
        <f>Table2[[#This Row],[Total Cost]]-Table2[[#This Row],[Total Sales]]</f>
        <v>0</v>
      </c>
      <c r="O4304" t="s">
        <v>33</v>
      </c>
      <c r="P4304" t="s">
        <v>17</v>
      </c>
    </row>
    <row r="4305" spans="1:16">
      <c r="A4305" t="s">
        <v>16570</v>
      </c>
      <c r="B4305" t="s">
        <v>16571</v>
      </c>
      <c r="C4305" t="s">
        <v>37338</v>
      </c>
      <c r="D4305" t="s">
        <v>37117</v>
      </c>
      <c r="E4305" t="s">
        <v>13569</v>
      </c>
      <c r="F4305" t="s">
        <v>16572</v>
      </c>
      <c r="G4305" s="2">
        <v>45474</v>
      </c>
      <c r="H4305" t="s">
        <v>73</v>
      </c>
      <c r="I4305">
        <v>3</v>
      </c>
      <c r="J4305">
        <f t="shared" si="136"/>
        <v>120</v>
      </c>
      <c r="K4305" s="3">
        <v>0</v>
      </c>
      <c r="L4305" s="3">
        <f t="shared" si="137"/>
        <v>360</v>
      </c>
      <c r="M4305">
        <v>360</v>
      </c>
      <c r="N4305" s="3">
        <f>Table2[[#This Row],[Total Cost]]-Table2[[#This Row],[Total Sales]]</f>
        <v>0</v>
      </c>
      <c r="O4305" t="s">
        <v>84</v>
      </c>
      <c r="P4305" t="s">
        <v>17</v>
      </c>
    </row>
    <row r="4306" spans="1:16">
      <c r="A4306" t="s">
        <v>16573</v>
      </c>
      <c r="B4306" t="s">
        <v>16574</v>
      </c>
      <c r="C4306" t="s">
        <v>37061</v>
      </c>
      <c r="D4306" t="s">
        <v>37134</v>
      </c>
      <c r="E4306" t="s">
        <v>16575</v>
      </c>
      <c r="F4306" t="s">
        <v>16576</v>
      </c>
      <c r="G4306" s="2">
        <v>45618</v>
      </c>
      <c r="H4306" t="s">
        <v>89</v>
      </c>
      <c r="I4306">
        <v>4</v>
      </c>
      <c r="J4306">
        <f t="shared" si="136"/>
        <v>50</v>
      </c>
      <c r="K4306" s="3">
        <v>10</v>
      </c>
      <c r="L4306" s="3">
        <f t="shared" si="137"/>
        <v>200</v>
      </c>
      <c r="M4306">
        <v>180</v>
      </c>
      <c r="N4306" s="3">
        <f>Table2[[#This Row],[Total Cost]]-Table2[[#This Row],[Total Sales]]</f>
        <v>20</v>
      </c>
      <c r="O4306" t="s">
        <v>33</v>
      </c>
      <c r="P4306" t="s">
        <v>78</v>
      </c>
    </row>
    <row r="4307" spans="1:16">
      <c r="A4307" t="s">
        <v>16577</v>
      </c>
      <c r="B4307" t="s">
        <v>16578</v>
      </c>
      <c r="C4307" t="s">
        <v>37025</v>
      </c>
      <c r="D4307" t="s">
        <v>36988</v>
      </c>
      <c r="E4307" t="s">
        <v>16579</v>
      </c>
      <c r="F4307" t="s">
        <v>15446</v>
      </c>
      <c r="G4307" s="2">
        <v>45515</v>
      </c>
      <c r="H4307" t="s">
        <v>47</v>
      </c>
      <c r="I4307">
        <v>4</v>
      </c>
      <c r="J4307">
        <f t="shared" si="136"/>
        <v>1200</v>
      </c>
      <c r="K4307" s="3">
        <v>0</v>
      </c>
      <c r="L4307" s="3">
        <f t="shared" si="137"/>
        <v>4800</v>
      </c>
      <c r="M4307">
        <v>4800</v>
      </c>
      <c r="N4307" s="3">
        <f>Table2[[#This Row],[Total Cost]]-Table2[[#This Row],[Total Sales]]</f>
        <v>0</v>
      </c>
      <c r="O4307" t="s">
        <v>23</v>
      </c>
      <c r="P4307" t="s">
        <v>17</v>
      </c>
    </row>
    <row r="4308" spans="1:16">
      <c r="A4308" t="s">
        <v>16580</v>
      </c>
      <c r="B4308" t="s">
        <v>16581</v>
      </c>
      <c r="C4308" t="s">
        <v>37040</v>
      </c>
      <c r="D4308" t="s">
        <v>37360</v>
      </c>
      <c r="E4308" t="s">
        <v>16582</v>
      </c>
      <c r="F4308" t="s">
        <v>16583</v>
      </c>
      <c r="G4308" s="2">
        <v>45573</v>
      </c>
      <c r="H4308" t="s">
        <v>47</v>
      </c>
      <c r="I4308">
        <v>3</v>
      </c>
      <c r="J4308">
        <f t="shared" si="136"/>
        <v>1200</v>
      </c>
      <c r="K4308" s="3">
        <v>5</v>
      </c>
      <c r="L4308" s="3">
        <f t="shared" si="137"/>
        <v>3600</v>
      </c>
      <c r="M4308">
        <v>3420</v>
      </c>
      <c r="N4308" s="3">
        <f>Table2[[#This Row],[Total Cost]]-Table2[[#This Row],[Total Sales]]</f>
        <v>180</v>
      </c>
      <c r="O4308" t="s">
        <v>90</v>
      </c>
      <c r="P4308" t="s">
        <v>17</v>
      </c>
    </row>
    <row r="4309" spans="1:16">
      <c r="A4309" t="s">
        <v>16584</v>
      </c>
      <c r="B4309" t="s">
        <v>16585</v>
      </c>
      <c r="C4309" t="s">
        <v>36960</v>
      </c>
      <c r="D4309" t="s">
        <v>38348</v>
      </c>
      <c r="E4309" t="s">
        <v>16586</v>
      </c>
      <c r="F4309" t="s">
        <v>16587</v>
      </c>
      <c r="G4309" s="2">
        <v>45707</v>
      </c>
      <c r="H4309" t="s">
        <v>42</v>
      </c>
      <c r="I4309">
        <v>2</v>
      </c>
      <c r="J4309">
        <f t="shared" si="136"/>
        <v>200</v>
      </c>
      <c r="K4309" s="3">
        <v>0</v>
      </c>
      <c r="L4309" s="3">
        <f t="shared" si="137"/>
        <v>400</v>
      </c>
      <c r="M4309">
        <v>400</v>
      </c>
      <c r="N4309" s="3">
        <f>Table2[[#This Row],[Total Cost]]-Table2[[#This Row],[Total Sales]]</f>
        <v>0</v>
      </c>
      <c r="O4309" t="s">
        <v>33</v>
      </c>
      <c r="P4309" t="s">
        <v>17</v>
      </c>
    </row>
    <row r="4310" spans="1:16">
      <c r="A4310" t="s">
        <v>16588</v>
      </c>
      <c r="B4310" t="s">
        <v>16589</v>
      </c>
      <c r="C4310" t="s">
        <v>37002</v>
      </c>
      <c r="D4310" t="s">
        <v>37341</v>
      </c>
      <c r="E4310" t="s">
        <v>16590</v>
      </c>
      <c r="F4310" t="s">
        <v>16591</v>
      </c>
      <c r="G4310" s="2">
        <v>45605</v>
      </c>
      <c r="H4310" t="s">
        <v>73</v>
      </c>
      <c r="I4310">
        <v>1</v>
      </c>
      <c r="J4310">
        <f t="shared" si="136"/>
        <v>120</v>
      </c>
      <c r="K4310" s="3">
        <v>0</v>
      </c>
      <c r="L4310" s="3">
        <f t="shared" si="137"/>
        <v>120</v>
      </c>
      <c r="M4310">
        <v>120</v>
      </c>
      <c r="N4310" s="3">
        <f>Table2[[#This Row],[Total Cost]]-Table2[[#This Row],[Total Sales]]</f>
        <v>0</v>
      </c>
      <c r="O4310" t="s">
        <v>90</v>
      </c>
      <c r="P4310" t="s">
        <v>17</v>
      </c>
    </row>
    <row r="4311" spans="1:16">
      <c r="A4311" t="s">
        <v>16592</v>
      </c>
      <c r="B4311" t="s">
        <v>16593</v>
      </c>
      <c r="C4311" t="s">
        <v>37696</v>
      </c>
      <c r="D4311" t="s">
        <v>37382</v>
      </c>
      <c r="E4311" t="s">
        <v>16594</v>
      </c>
      <c r="F4311" t="s">
        <v>16595</v>
      </c>
      <c r="G4311" s="2">
        <v>45442</v>
      </c>
      <c r="H4311" t="s">
        <v>47</v>
      </c>
      <c r="I4311">
        <v>3</v>
      </c>
      <c r="J4311">
        <f t="shared" si="136"/>
        <v>1200</v>
      </c>
      <c r="K4311" s="3">
        <v>0</v>
      </c>
      <c r="L4311" s="3">
        <f t="shared" si="137"/>
        <v>3600</v>
      </c>
      <c r="M4311">
        <v>3600</v>
      </c>
      <c r="N4311" s="3">
        <f>Table2[[#This Row],[Total Cost]]-Table2[[#This Row],[Total Sales]]</f>
        <v>0</v>
      </c>
      <c r="O4311" t="s">
        <v>84</v>
      </c>
      <c r="P4311" t="s">
        <v>17</v>
      </c>
    </row>
    <row r="4312" spans="1:16">
      <c r="A4312" t="s">
        <v>16596</v>
      </c>
      <c r="B4312" t="s">
        <v>16597</v>
      </c>
      <c r="C4312" t="s">
        <v>37968</v>
      </c>
      <c r="D4312" t="s">
        <v>37603</v>
      </c>
      <c r="E4312" t="s">
        <v>16598</v>
      </c>
      <c r="F4312" t="s">
        <v>5392</v>
      </c>
      <c r="G4312" s="2">
        <v>45444</v>
      </c>
      <c r="H4312" t="s">
        <v>28</v>
      </c>
      <c r="I4312">
        <v>2</v>
      </c>
      <c r="J4312">
        <f t="shared" si="136"/>
        <v>300</v>
      </c>
      <c r="K4312" s="3">
        <v>5</v>
      </c>
      <c r="L4312" s="3">
        <f t="shared" si="137"/>
        <v>600</v>
      </c>
      <c r="M4312">
        <v>570</v>
      </c>
      <c r="N4312" s="3">
        <f>Table2[[#This Row],[Total Cost]]-Table2[[#This Row],[Total Sales]]</f>
        <v>30</v>
      </c>
      <c r="O4312" t="s">
        <v>90</v>
      </c>
      <c r="P4312" t="s">
        <v>17</v>
      </c>
    </row>
    <row r="4313" spans="1:16">
      <c r="A4313" t="s">
        <v>16599</v>
      </c>
      <c r="B4313" t="s">
        <v>16600</v>
      </c>
      <c r="C4313" t="s">
        <v>37147</v>
      </c>
      <c r="D4313" t="s">
        <v>38182</v>
      </c>
      <c r="E4313" t="s">
        <v>16601</v>
      </c>
      <c r="F4313" t="s">
        <v>7431</v>
      </c>
      <c r="G4313" s="2">
        <v>45487</v>
      </c>
      <c r="H4313" t="s">
        <v>15</v>
      </c>
      <c r="I4313">
        <v>4</v>
      </c>
      <c r="J4313">
        <f t="shared" si="136"/>
        <v>800</v>
      </c>
      <c r="K4313" s="3">
        <v>5</v>
      </c>
      <c r="L4313" s="3">
        <f t="shared" si="137"/>
        <v>3200</v>
      </c>
      <c r="M4313">
        <v>3040</v>
      </c>
      <c r="N4313" s="3">
        <f>Table2[[#This Row],[Total Cost]]-Table2[[#This Row],[Total Sales]]</f>
        <v>160</v>
      </c>
      <c r="O4313" t="s">
        <v>33</v>
      </c>
      <c r="P4313" t="s">
        <v>17</v>
      </c>
    </row>
    <row r="4314" spans="1:16">
      <c r="A4314" t="s">
        <v>16602</v>
      </c>
      <c r="B4314" t="s">
        <v>16603</v>
      </c>
      <c r="C4314" t="s">
        <v>37847</v>
      </c>
      <c r="D4314" t="s">
        <v>37296</v>
      </c>
      <c r="E4314" t="s">
        <v>16604</v>
      </c>
      <c r="F4314" t="s">
        <v>14873</v>
      </c>
      <c r="G4314" s="2">
        <v>45595</v>
      </c>
      <c r="H4314" t="s">
        <v>47</v>
      </c>
      <c r="I4314">
        <v>3</v>
      </c>
      <c r="J4314">
        <f t="shared" si="136"/>
        <v>1200</v>
      </c>
      <c r="K4314" s="3">
        <v>0</v>
      </c>
      <c r="L4314" s="3">
        <f t="shared" si="137"/>
        <v>3600</v>
      </c>
      <c r="M4314">
        <v>3600</v>
      </c>
      <c r="N4314" s="3">
        <f>Table2[[#This Row],[Total Cost]]-Table2[[#This Row],[Total Sales]]</f>
        <v>0</v>
      </c>
      <c r="O4314" t="s">
        <v>23</v>
      </c>
      <c r="P4314" t="s">
        <v>17</v>
      </c>
    </row>
    <row r="4315" spans="1:16">
      <c r="A4315" t="s">
        <v>16605</v>
      </c>
      <c r="B4315" t="s">
        <v>16606</v>
      </c>
      <c r="C4315" t="s">
        <v>37051</v>
      </c>
      <c r="D4315" t="s">
        <v>37469</v>
      </c>
      <c r="E4315" t="s">
        <v>16607</v>
      </c>
      <c r="F4315" t="s">
        <v>16608</v>
      </c>
      <c r="G4315" s="2">
        <v>45734</v>
      </c>
      <c r="H4315" t="s">
        <v>42</v>
      </c>
      <c r="I4315">
        <v>1</v>
      </c>
      <c r="J4315">
        <f t="shared" si="136"/>
        <v>200</v>
      </c>
      <c r="K4315" s="3">
        <v>5</v>
      </c>
      <c r="L4315" s="3">
        <f t="shared" si="137"/>
        <v>200</v>
      </c>
      <c r="M4315">
        <v>190</v>
      </c>
      <c r="N4315" s="3">
        <f>Table2[[#This Row],[Total Cost]]-Table2[[#This Row],[Total Sales]]</f>
        <v>10</v>
      </c>
      <c r="O4315" t="s">
        <v>16</v>
      </c>
      <c r="P4315" t="s">
        <v>17</v>
      </c>
    </row>
    <row r="4316" spans="1:16">
      <c r="A4316" t="s">
        <v>16609</v>
      </c>
      <c r="B4316" t="s">
        <v>16610</v>
      </c>
      <c r="C4316" t="s">
        <v>37534</v>
      </c>
      <c r="D4316" t="s">
        <v>37761</v>
      </c>
      <c r="E4316" t="s">
        <v>16611</v>
      </c>
      <c r="F4316" t="s">
        <v>10171</v>
      </c>
      <c r="G4316" s="2">
        <v>45752</v>
      </c>
      <c r="H4316" t="s">
        <v>28</v>
      </c>
      <c r="I4316">
        <v>2</v>
      </c>
      <c r="J4316">
        <f t="shared" si="136"/>
        <v>300</v>
      </c>
      <c r="K4316" s="3">
        <v>5</v>
      </c>
      <c r="L4316" s="3">
        <f t="shared" si="137"/>
        <v>600</v>
      </c>
      <c r="M4316">
        <v>570</v>
      </c>
      <c r="N4316" s="3">
        <f>Table2[[#This Row],[Total Cost]]-Table2[[#This Row],[Total Sales]]</f>
        <v>30</v>
      </c>
      <c r="O4316" t="s">
        <v>23</v>
      </c>
      <c r="P4316" t="s">
        <v>17</v>
      </c>
    </row>
    <row r="4317" spans="1:16">
      <c r="A4317" t="s">
        <v>16612</v>
      </c>
      <c r="B4317" t="s">
        <v>16613</v>
      </c>
      <c r="C4317" t="s">
        <v>37031</v>
      </c>
      <c r="D4317" t="s">
        <v>37578</v>
      </c>
      <c r="E4317" t="s">
        <v>16614</v>
      </c>
      <c r="F4317" t="s">
        <v>16615</v>
      </c>
      <c r="G4317" s="2">
        <v>45531</v>
      </c>
      <c r="H4317" t="s">
        <v>83</v>
      </c>
      <c r="I4317">
        <v>3</v>
      </c>
      <c r="J4317">
        <f t="shared" si="136"/>
        <v>150</v>
      </c>
      <c r="K4317" s="3">
        <v>5</v>
      </c>
      <c r="L4317" s="3">
        <f t="shared" si="137"/>
        <v>450</v>
      </c>
      <c r="M4317">
        <v>427.5</v>
      </c>
      <c r="N4317" s="3">
        <f>Table2[[#This Row],[Total Cost]]-Table2[[#This Row],[Total Sales]]</f>
        <v>22.5</v>
      </c>
      <c r="O4317" t="s">
        <v>90</v>
      </c>
      <c r="P4317" t="s">
        <v>17</v>
      </c>
    </row>
    <row r="4318" spans="1:16">
      <c r="A4318" t="s">
        <v>16616</v>
      </c>
      <c r="B4318" t="s">
        <v>12468</v>
      </c>
      <c r="C4318" t="s">
        <v>37253</v>
      </c>
      <c r="D4318" t="s">
        <v>37304</v>
      </c>
      <c r="E4318" t="s">
        <v>16617</v>
      </c>
      <c r="F4318" t="s">
        <v>16618</v>
      </c>
      <c r="G4318" s="2">
        <v>45665</v>
      </c>
      <c r="H4318" t="s">
        <v>22</v>
      </c>
      <c r="I4318">
        <v>3</v>
      </c>
      <c r="J4318">
        <f t="shared" si="136"/>
        <v>100</v>
      </c>
      <c r="K4318" s="3">
        <v>0</v>
      </c>
      <c r="L4318" s="3">
        <f t="shared" si="137"/>
        <v>300</v>
      </c>
      <c r="M4318">
        <v>300</v>
      </c>
      <c r="N4318" s="3">
        <f>Table2[[#This Row],[Total Cost]]-Table2[[#This Row],[Total Sales]]</f>
        <v>0</v>
      </c>
      <c r="O4318" t="s">
        <v>16</v>
      </c>
      <c r="P4318" t="s">
        <v>17</v>
      </c>
    </row>
    <row r="4319" spans="1:16">
      <c r="A4319" t="s">
        <v>16619</v>
      </c>
      <c r="B4319" t="s">
        <v>16620</v>
      </c>
      <c r="C4319" t="s">
        <v>37810</v>
      </c>
      <c r="D4319" t="s">
        <v>37325</v>
      </c>
      <c r="E4319" t="s">
        <v>16621</v>
      </c>
      <c r="F4319" t="s">
        <v>16622</v>
      </c>
      <c r="G4319" s="2">
        <v>45584</v>
      </c>
      <c r="H4319" t="s">
        <v>15</v>
      </c>
      <c r="I4319">
        <v>4</v>
      </c>
      <c r="J4319">
        <f t="shared" si="136"/>
        <v>800</v>
      </c>
      <c r="K4319" s="3">
        <v>0</v>
      </c>
      <c r="L4319" s="3">
        <f t="shared" si="137"/>
        <v>3200</v>
      </c>
      <c r="M4319">
        <v>3200</v>
      </c>
      <c r="N4319" s="3">
        <f>Table2[[#This Row],[Total Cost]]-Table2[[#This Row],[Total Sales]]</f>
        <v>0</v>
      </c>
      <c r="O4319" t="s">
        <v>16</v>
      </c>
      <c r="P4319" t="s">
        <v>17</v>
      </c>
    </row>
    <row r="4320" spans="1:16">
      <c r="A4320" t="s">
        <v>16623</v>
      </c>
      <c r="B4320" t="s">
        <v>16624</v>
      </c>
      <c r="C4320" t="s">
        <v>36968</v>
      </c>
      <c r="D4320" t="s">
        <v>38114</v>
      </c>
      <c r="E4320" t="s">
        <v>16625</v>
      </c>
      <c r="F4320" t="s">
        <v>16626</v>
      </c>
      <c r="G4320" s="2">
        <v>45456</v>
      </c>
      <c r="H4320" t="s">
        <v>73</v>
      </c>
      <c r="I4320">
        <v>1</v>
      </c>
      <c r="J4320">
        <f t="shared" si="136"/>
        <v>120</v>
      </c>
      <c r="K4320" s="3">
        <v>5</v>
      </c>
      <c r="L4320" s="3">
        <f t="shared" si="137"/>
        <v>120</v>
      </c>
      <c r="M4320">
        <v>114</v>
      </c>
      <c r="N4320" s="3">
        <f>Table2[[#This Row],[Total Cost]]-Table2[[#This Row],[Total Sales]]</f>
        <v>6</v>
      </c>
      <c r="O4320" t="s">
        <v>84</v>
      </c>
      <c r="P4320" t="s">
        <v>17</v>
      </c>
    </row>
    <row r="4321" spans="1:16">
      <c r="A4321" t="s">
        <v>16627</v>
      </c>
      <c r="B4321" t="s">
        <v>16628</v>
      </c>
      <c r="C4321" t="s">
        <v>37051</v>
      </c>
      <c r="D4321" t="s">
        <v>37233</v>
      </c>
      <c r="E4321" t="s">
        <v>16629</v>
      </c>
      <c r="F4321" t="s">
        <v>12269</v>
      </c>
      <c r="G4321" s="2">
        <v>45519</v>
      </c>
      <c r="H4321" t="s">
        <v>47</v>
      </c>
      <c r="I4321">
        <v>4</v>
      </c>
      <c r="J4321">
        <f t="shared" si="136"/>
        <v>1200</v>
      </c>
      <c r="K4321" s="3">
        <v>5</v>
      </c>
      <c r="L4321" s="3">
        <f t="shared" si="137"/>
        <v>4800</v>
      </c>
      <c r="M4321">
        <v>4560</v>
      </c>
      <c r="N4321" s="3">
        <f>Table2[[#This Row],[Total Cost]]-Table2[[#This Row],[Total Sales]]</f>
        <v>240</v>
      </c>
      <c r="O4321" t="s">
        <v>33</v>
      </c>
      <c r="P4321" t="s">
        <v>17</v>
      </c>
    </row>
    <row r="4322" spans="1:16">
      <c r="A4322" t="s">
        <v>16630</v>
      </c>
      <c r="B4322" t="s">
        <v>16631</v>
      </c>
      <c r="C4322" t="s">
        <v>37592</v>
      </c>
      <c r="D4322" t="s">
        <v>37817</v>
      </c>
      <c r="E4322" t="s">
        <v>16632</v>
      </c>
      <c r="F4322" t="s">
        <v>16633</v>
      </c>
      <c r="G4322" s="2">
        <v>45736</v>
      </c>
      <c r="H4322" t="s">
        <v>89</v>
      </c>
      <c r="I4322">
        <v>2</v>
      </c>
      <c r="J4322">
        <f t="shared" si="136"/>
        <v>50</v>
      </c>
      <c r="K4322" s="3">
        <v>0</v>
      </c>
      <c r="L4322" s="3">
        <f t="shared" si="137"/>
        <v>100</v>
      </c>
      <c r="M4322">
        <v>100</v>
      </c>
      <c r="N4322" s="3">
        <f>Table2[[#This Row],[Total Cost]]-Table2[[#This Row],[Total Sales]]</f>
        <v>0</v>
      </c>
      <c r="O4322" t="s">
        <v>90</v>
      </c>
      <c r="P4322" t="s">
        <v>17</v>
      </c>
    </row>
    <row r="4323" spans="1:16">
      <c r="A4323" t="s">
        <v>16634</v>
      </c>
      <c r="B4323" t="s">
        <v>16635</v>
      </c>
      <c r="C4323" t="s">
        <v>37060</v>
      </c>
      <c r="D4323" t="s">
        <v>38349</v>
      </c>
      <c r="E4323" t="s">
        <v>16636</v>
      </c>
      <c r="F4323" t="s">
        <v>16637</v>
      </c>
      <c r="G4323" s="2">
        <v>45440</v>
      </c>
      <c r="H4323" t="s">
        <v>28</v>
      </c>
      <c r="I4323">
        <v>3</v>
      </c>
      <c r="J4323">
        <f t="shared" si="136"/>
        <v>300</v>
      </c>
      <c r="K4323" s="3">
        <v>10</v>
      </c>
      <c r="L4323" s="3">
        <f t="shared" si="137"/>
        <v>900</v>
      </c>
      <c r="M4323">
        <v>810</v>
      </c>
      <c r="N4323" s="3">
        <f>Table2[[#This Row],[Total Cost]]-Table2[[#This Row],[Total Sales]]</f>
        <v>90</v>
      </c>
      <c r="O4323" t="s">
        <v>16</v>
      </c>
      <c r="P4323" t="s">
        <v>78</v>
      </c>
    </row>
    <row r="4324" spans="1:16">
      <c r="A4324" t="s">
        <v>16638</v>
      </c>
      <c r="B4324" t="s">
        <v>16639</v>
      </c>
      <c r="C4324" t="s">
        <v>37077</v>
      </c>
      <c r="D4324" t="s">
        <v>37773</v>
      </c>
      <c r="E4324" t="s">
        <v>16640</v>
      </c>
      <c r="F4324" t="s">
        <v>16641</v>
      </c>
      <c r="G4324" s="2">
        <v>45640</v>
      </c>
      <c r="H4324" t="s">
        <v>73</v>
      </c>
      <c r="I4324">
        <v>2</v>
      </c>
      <c r="J4324">
        <f t="shared" si="136"/>
        <v>120</v>
      </c>
      <c r="K4324" s="3">
        <v>0</v>
      </c>
      <c r="L4324" s="3">
        <f t="shared" si="137"/>
        <v>240</v>
      </c>
      <c r="M4324">
        <v>240</v>
      </c>
      <c r="N4324" s="3">
        <f>Table2[[#This Row],[Total Cost]]-Table2[[#This Row],[Total Sales]]</f>
        <v>0</v>
      </c>
      <c r="O4324" t="s">
        <v>23</v>
      </c>
      <c r="P4324" t="s">
        <v>17</v>
      </c>
    </row>
    <row r="4325" spans="1:16">
      <c r="A4325" t="s">
        <v>16642</v>
      </c>
      <c r="B4325" t="s">
        <v>16643</v>
      </c>
      <c r="C4325" t="s">
        <v>37006</v>
      </c>
      <c r="D4325" t="s">
        <v>37362</v>
      </c>
      <c r="E4325" t="s">
        <v>16644</v>
      </c>
      <c r="F4325" t="s">
        <v>16645</v>
      </c>
      <c r="G4325" s="2">
        <v>45538</v>
      </c>
      <c r="H4325" t="s">
        <v>89</v>
      </c>
      <c r="I4325">
        <v>4</v>
      </c>
      <c r="J4325">
        <f t="shared" si="136"/>
        <v>50</v>
      </c>
      <c r="K4325" s="3">
        <v>5</v>
      </c>
      <c r="L4325" s="3">
        <f t="shared" si="137"/>
        <v>200</v>
      </c>
      <c r="M4325">
        <v>190</v>
      </c>
      <c r="N4325" s="3">
        <f>Table2[[#This Row],[Total Cost]]-Table2[[#This Row],[Total Sales]]</f>
        <v>10</v>
      </c>
      <c r="O4325" t="s">
        <v>16</v>
      </c>
      <c r="P4325" t="s">
        <v>17</v>
      </c>
    </row>
    <row r="4326" spans="1:16">
      <c r="A4326" t="s">
        <v>16646</v>
      </c>
      <c r="B4326" t="s">
        <v>16647</v>
      </c>
      <c r="C4326" t="s">
        <v>38130</v>
      </c>
      <c r="D4326" t="s">
        <v>37339</v>
      </c>
      <c r="E4326" t="s">
        <v>3623</v>
      </c>
      <c r="F4326" t="s">
        <v>11051</v>
      </c>
      <c r="G4326" s="2">
        <v>45496</v>
      </c>
      <c r="H4326" t="s">
        <v>89</v>
      </c>
      <c r="I4326">
        <v>1</v>
      </c>
      <c r="J4326">
        <f t="shared" si="136"/>
        <v>50</v>
      </c>
      <c r="K4326" s="3">
        <v>0</v>
      </c>
      <c r="L4326" s="3">
        <f t="shared" si="137"/>
        <v>50</v>
      </c>
      <c r="M4326">
        <v>50</v>
      </c>
      <c r="N4326" s="3">
        <f>Table2[[#This Row],[Total Cost]]-Table2[[#This Row],[Total Sales]]</f>
        <v>0</v>
      </c>
      <c r="O4326" t="s">
        <v>33</v>
      </c>
      <c r="P4326" t="s">
        <v>17</v>
      </c>
    </row>
    <row r="4327" spans="1:16">
      <c r="A4327" t="s">
        <v>16648</v>
      </c>
      <c r="B4327" t="s">
        <v>16649</v>
      </c>
      <c r="C4327" t="s">
        <v>37494</v>
      </c>
      <c r="D4327" t="s">
        <v>37245</v>
      </c>
      <c r="E4327" t="s">
        <v>16650</v>
      </c>
      <c r="F4327" t="s">
        <v>16651</v>
      </c>
      <c r="G4327" s="2">
        <v>45504</v>
      </c>
      <c r="H4327" t="s">
        <v>28</v>
      </c>
      <c r="I4327">
        <v>3</v>
      </c>
      <c r="J4327">
        <f t="shared" si="136"/>
        <v>300</v>
      </c>
      <c r="K4327" s="3">
        <v>10</v>
      </c>
      <c r="L4327" s="3">
        <f t="shared" si="137"/>
        <v>900</v>
      </c>
      <c r="M4327">
        <v>810</v>
      </c>
      <c r="N4327" s="3">
        <f>Table2[[#This Row],[Total Cost]]-Table2[[#This Row],[Total Sales]]</f>
        <v>90</v>
      </c>
      <c r="O4327" t="s">
        <v>16</v>
      </c>
      <c r="P4327" t="s">
        <v>17</v>
      </c>
    </row>
    <row r="4328" spans="1:16">
      <c r="A4328" t="s">
        <v>16652</v>
      </c>
      <c r="B4328" t="s">
        <v>15754</v>
      </c>
      <c r="C4328" t="s">
        <v>37010</v>
      </c>
      <c r="D4328" t="s">
        <v>37375</v>
      </c>
      <c r="E4328" t="s">
        <v>16653</v>
      </c>
      <c r="F4328" t="s">
        <v>16654</v>
      </c>
      <c r="G4328" s="2">
        <v>45618</v>
      </c>
      <c r="H4328" t="s">
        <v>73</v>
      </c>
      <c r="I4328">
        <v>3</v>
      </c>
      <c r="J4328">
        <f t="shared" si="136"/>
        <v>120</v>
      </c>
      <c r="K4328" s="3">
        <v>5</v>
      </c>
      <c r="L4328" s="3">
        <f t="shared" si="137"/>
        <v>360</v>
      </c>
      <c r="M4328">
        <v>342</v>
      </c>
      <c r="N4328" s="3">
        <f>Table2[[#This Row],[Total Cost]]-Table2[[#This Row],[Total Sales]]</f>
        <v>18</v>
      </c>
      <c r="O4328" t="s">
        <v>16</v>
      </c>
      <c r="P4328" t="s">
        <v>17</v>
      </c>
    </row>
    <row r="4329" spans="1:16">
      <c r="A4329" t="s">
        <v>16655</v>
      </c>
      <c r="B4329" t="s">
        <v>16656</v>
      </c>
      <c r="C4329" t="s">
        <v>37527</v>
      </c>
      <c r="D4329" t="s">
        <v>37894</v>
      </c>
      <c r="E4329" t="s">
        <v>16657</v>
      </c>
      <c r="F4329" t="s">
        <v>16658</v>
      </c>
      <c r="G4329" s="2">
        <v>45535</v>
      </c>
      <c r="H4329" t="s">
        <v>73</v>
      </c>
      <c r="I4329">
        <v>1</v>
      </c>
      <c r="J4329">
        <f t="shared" si="136"/>
        <v>120</v>
      </c>
      <c r="K4329" s="3">
        <v>0</v>
      </c>
      <c r="L4329" s="3">
        <f t="shared" si="137"/>
        <v>120</v>
      </c>
      <c r="M4329">
        <v>120</v>
      </c>
      <c r="N4329" s="3">
        <f>Table2[[#This Row],[Total Cost]]-Table2[[#This Row],[Total Sales]]</f>
        <v>0</v>
      </c>
      <c r="O4329" t="s">
        <v>33</v>
      </c>
      <c r="P4329" t="s">
        <v>17</v>
      </c>
    </row>
    <row r="4330" spans="1:16">
      <c r="A4330" t="s">
        <v>16659</v>
      </c>
      <c r="B4330" t="s">
        <v>16660</v>
      </c>
      <c r="C4330" t="s">
        <v>37010</v>
      </c>
      <c r="D4330" t="s">
        <v>37812</v>
      </c>
      <c r="E4330" t="s">
        <v>16661</v>
      </c>
      <c r="F4330" t="s">
        <v>16662</v>
      </c>
      <c r="G4330" s="2">
        <v>45599</v>
      </c>
      <c r="H4330" t="s">
        <v>15</v>
      </c>
      <c r="I4330">
        <v>2</v>
      </c>
      <c r="J4330">
        <f t="shared" si="136"/>
        <v>800</v>
      </c>
      <c r="K4330" s="3">
        <v>0</v>
      </c>
      <c r="L4330" s="3">
        <f t="shared" si="137"/>
        <v>1600</v>
      </c>
      <c r="M4330">
        <v>1600</v>
      </c>
      <c r="N4330" s="3">
        <f>Table2[[#This Row],[Total Cost]]-Table2[[#This Row],[Total Sales]]</f>
        <v>0</v>
      </c>
      <c r="O4330" t="s">
        <v>16</v>
      </c>
      <c r="P4330" t="s">
        <v>17</v>
      </c>
    </row>
    <row r="4331" spans="1:16">
      <c r="A4331" t="s">
        <v>16663</v>
      </c>
      <c r="B4331" t="s">
        <v>16664</v>
      </c>
      <c r="C4331" t="s">
        <v>37054</v>
      </c>
      <c r="D4331" t="s">
        <v>37046</v>
      </c>
      <c r="E4331" t="s">
        <v>16665</v>
      </c>
      <c r="F4331" t="s">
        <v>16666</v>
      </c>
      <c r="G4331" s="2">
        <v>45691</v>
      </c>
      <c r="H4331" t="s">
        <v>47</v>
      </c>
      <c r="I4331">
        <v>4</v>
      </c>
      <c r="J4331">
        <f t="shared" si="136"/>
        <v>1200</v>
      </c>
      <c r="K4331" s="3">
        <v>0</v>
      </c>
      <c r="L4331" s="3">
        <f t="shared" si="137"/>
        <v>4800</v>
      </c>
      <c r="M4331">
        <v>4800</v>
      </c>
      <c r="N4331" s="3">
        <f>Table2[[#This Row],[Total Cost]]-Table2[[#This Row],[Total Sales]]</f>
        <v>0</v>
      </c>
      <c r="O4331" t="s">
        <v>16</v>
      </c>
      <c r="P4331" t="s">
        <v>17</v>
      </c>
    </row>
    <row r="4332" spans="1:16">
      <c r="A4332" t="s">
        <v>16667</v>
      </c>
      <c r="B4332" t="s">
        <v>16668</v>
      </c>
      <c r="C4332" t="s">
        <v>37412</v>
      </c>
      <c r="D4332" t="s">
        <v>37773</v>
      </c>
      <c r="E4332" t="s">
        <v>16669</v>
      </c>
      <c r="F4332" t="s">
        <v>16670</v>
      </c>
      <c r="G4332" s="2">
        <v>45410</v>
      </c>
      <c r="H4332" t="s">
        <v>42</v>
      </c>
      <c r="I4332">
        <v>2</v>
      </c>
      <c r="J4332">
        <f t="shared" si="136"/>
        <v>200</v>
      </c>
      <c r="K4332" s="3">
        <v>0</v>
      </c>
      <c r="L4332" s="3">
        <f t="shared" si="137"/>
        <v>400</v>
      </c>
      <c r="M4332">
        <v>400</v>
      </c>
      <c r="N4332" s="3">
        <f>Table2[[#This Row],[Total Cost]]-Table2[[#This Row],[Total Sales]]</f>
        <v>0</v>
      </c>
      <c r="O4332" t="s">
        <v>90</v>
      </c>
      <c r="P4332" t="s">
        <v>17</v>
      </c>
    </row>
    <row r="4333" spans="1:16">
      <c r="A4333" t="s">
        <v>16671</v>
      </c>
      <c r="B4333" t="s">
        <v>16672</v>
      </c>
      <c r="C4333" t="s">
        <v>37169</v>
      </c>
      <c r="D4333" t="s">
        <v>38034</v>
      </c>
      <c r="E4333" t="s">
        <v>16673</v>
      </c>
      <c r="F4333" t="s">
        <v>16674</v>
      </c>
      <c r="G4333" s="2">
        <v>45547</v>
      </c>
      <c r="H4333" t="s">
        <v>15</v>
      </c>
      <c r="I4333">
        <v>1</v>
      </c>
      <c r="J4333">
        <f t="shared" si="136"/>
        <v>800</v>
      </c>
      <c r="K4333" s="3">
        <v>10</v>
      </c>
      <c r="L4333" s="3">
        <f t="shared" si="137"/>
        <v>800</v>
      </c>
      <c r="M4333">
        <v>720</v>
      </c>
      <c r="N4333" s="3">
        <f>Table2[[#This Row],[Total Cost]]-Table2[[#This Row],[Total Sales]]</f>
        <v>80</v>
      </c>
      <c r="O4333" t="s">
        <v>23</v>
      </c>
      <c r="P4333" t="s">
        <v>17</v>
      </c>
    </row>
    <row r="4334" spans="1:16">
      <c r="A4334" t="s">
        <v>16675</v>
      </c>
      <c r="B4334" t="s">
        <v>16676</v>
      </c>
      <c r="C4334" t="s">
        <v>37075</v>
      </c>
      <c r="D4334" t="s">
        <v>37304</v>
      </c>
      <c r="E4334" t="s">
        <v>16677</v>
      </c>
      <c r="F4334" t="s">
        <v>16678</v>
      </c>
      <c r="G4334" s="2">
        <v>45636</v>
      </c>
      <c r="H4334" t="s">
        <v>47</v>
      </c>
      <c r="I4334">
        <v>2</v>
      </c>
      <c r="J4334">
        <f t="shared" si="136"/>
        <v>1200</v>
      </c>
      <c r="K4334" s="3">
        <v>0</v>
      </c>
      <c r="L4334" s="3">
        <f t="shared" si="137"/>
        <v>2400</v>
      </c>
      <c r="M4334">
        <v>2400</v>
      </c>
      <c r="N4334" s="3">
        <f>Table2[[#This Row],[Total Cost]]-Table2[[#This Row],[Total Sales]]</f>
        <v>0</v>
      </c>
      <c r="O4334" t="s">
        <v>84</v>
      </c>
      <c r="P4334" t="s">
        <v>17</v>
      </c>
    </row>
    <row r="4335" spans="1:16">
      <c r="A4335" t="s">
        <v>16679</v>
      </c>
      <c r="B4335" t="s">
        <v>16680</v>
      </c>
      <c r="C4335" t="s">
        <v>38080</v>
      </c>
      <c r="D4335" t="s">
        <v>37475</v>
      </c>
      <c r="E4335" t="s">
        <v>16681</v>
      </c>
      <c r="F4335" t="s">
        <v>16682</v>
      </c>
      <c r="G4335" s="2">
        <v>45441</v>
      </c>
      <c r="H4335" t="s">
        <v>47</v>
      </c>
      <c r="I4335">
        <v>1</v>
      </c>
      <c r="J4335">
        <f t="shared" si="136"/>
        <v>1200</v>
      </c>
      <c r="K4335" s="3">
        <v>0</v>
      </c>
      <c r="L4335" s="3">
        <f t="shared" si="137"/>
        <v>1200</v>
      </c>
      <c r="M4335">
        <v>1200</v>
      </c>
      <c r="N4335" s="3">
        <f>Table2[[#This Row],[Total Cost]]-Table2[[#This Row],[Total Sales]]</f>
        <v>0</v>
      </c>
      <c r="O4335" t="s">
        <v>90</v>
      </c>
      <c r="P4335" t="s">
        <v>17</v>
      </c>
    </row>
    <row r="4336" spans="1:16">
      <c r="A4336" t="s">
        <v>16683</v>
      </c>
      <c r="B4336" t="s">
        <v>16684</v>
      </c>
      <c r="C4336" t="s">
        <v>37939</v>
      </c>
      <c r="D4336" t="s">
        <v>36980</v>
      </c>
      <c r="E4336" t="s">
        <v>16685</v>
      </c>
      <c r="F4336" t="s">
        <v>6051</v>
      </c>
      <c r="G4336" s="2">
        <v>45479</v>
      </c>
      <c r="H4336" t="s">
        <v>42</v>
      </c>
      <c r="I4336">
        <v>2</v>
      </c>
      <c r="J4336">
        <f t="shared" si="136"/>
        <v>200</v>
      </c>
      <c r="K4336" s="3">
        <v>0</v>
      </c>
      <c r="L4336" s="3">
        <f t="shared" si="137"/>
        <v>400</v>
      </c>
      <c r="M4336">
        <v>400</v>
      </c>
      <c r="N4336" s="3">
        <f>Table2[[#This Row],[Total Cost]]-Table2[[#This Row],[Total Sales]]</f>
        <v>0</v>
      </c>
      <c r="O4336" t="s">
        <v>16</v>
      </c>
      <c r="P4336" t="s">
        <v>17</v>
      </c>
    </row>
    <row r="4337" spans="1:16">
      <c r="A4337" t="s">
        <v>16686</v>
      </c>
      <c r="B4337" t="s">
        <v>16687</v>
      </c>
      <c r="C4337" t="s">
        <v>37666</v>
      </c>
      <c r="D4337" t="s">
        <v>36983</v>
      </c>
      <c r="E4337" t="s">
        <v>16688</v>
      </c>
      <c r="F4337" t="s">
        <v>16689</v>
      </c>
      <c r="G4337" s="2">
        <v>45638</v>
      </c>
      <c r="H4337" t="s">
        <v>15</v>
      </c>
      <c r="I4337">
        <v>2</v>
      </c>
      <c r="J4337">
        <f t="shared" si="136"/>
        <v>800</v>
      </c>
      <c r="K4337" s="3">
        <v>5</v>
      </c>
      <c r="L4337" s="3">
        <f t="shared" si="137"/>
        <v>1600</v>
      </c>
      <c r="M4337">
        <v>1520</v>
      </c>
      <c r="N4337" s="3">
        <f>Table2[[#This Row],[Total Cost]]-Table2[[#This Row],[Total Sales]]</f>
        <v>80</v>
      </c>
      <c r="O4337" t="s">
        <v>16</v>
      </c>
      <c r="P4337" t="s">
        <v>17</v>
      </c>
    </row>
    <row r="4338" spans="1:16">
      <c r="A4338" t="s">
        <v>16690</v>
      </c>
      <c r="B4338" t="s">
        <v>16691</v>
      </c>
      <c r="C4338" t="s">
        <v>37853</v>
      </c>
      <c r="D4338" t="s">
        <v>37067</v>
      </c>
      <c r="E4338" t="s">
        <v>16692</v>
      </c>
      <c r="F4338" t="s">
        <v>16693</v>
      </c>
      <c r="G4338" s="2">
        <v>45610</v>
      </c>
      <c r="H4338" t="s">
        <v>56</v>
      </c>
      <c r="I4338">
        <v>2</v>
      </c>
      <c r="J4338">
        <f t="shared" si="136"/>
        <v>90</v>
      </c>
      <c r="K4338" s="3">
        <v>0</v>
      </c>
      <c r="L4338" s="3">
        <f t="shared" si="137"/>
        <v>180</v>
      </c>
      <c r="M4338">
        <v>180</v>
      </c>
      <c r="N4338" s="3">
        <f>Table2[[#This Row],[Total Cost]]-Table2[[#This Row],[Total Sales]]</f>
        <v>0</v>
      </c>
      <c r="O4338" t="s">
        <v>16</v>
      </c>
      <c r="P4338" t="s">
        <v>17</v>
      </c>
    </row>
    <row r="4339" spans="1:16">
      <c r="A4339" t="s">
        <v>16694</v>
      </c>
      <c r="B4339" t="s">
        <v>16695</v>
      </c>
      <c r="C4339" t="s">
        <v>37137</v>
      </c>
      <c r="D4339" t="s">
        <v>37100</v>
      </c>
      <c r="E4339" t="s">
        <v>16696</v>
      </c>
      <c r="F4339" t="s">
        <v>16697</v>
      </c>
      <c r="G4339" s="2">
        <v>45448</v>
      </c>
      <c r="H4339" t="s">
        <v>22</v>
      </c>
      <c r="I4339">
        <v>1</v>
      </c>
      <c r="J4339">
        <f t="shared" si="136"/>
        <v>100</v>
      </c>
      <c r="K4339" s="3">
        <v>0</v>
      </c>
      <c r="L4339" s="3">
        <f t="shared" si="137"/>
        <v>100</v>
      </c>
      <c r="M4339">
        <v>100</v>
      </c>
      <c r="N4339" s="3">
        <f>Table2[[#This Row],[Total Cost]]-Table2[[#This Row],[Total Sales]]</f>
        <v>0</v>
      </c>
      <c r="O4339" t="s">
        <v>84</v>
      </c>
      <c r="P4339" t="s">
        <v>17</v>
      </c>
    </row>
    <row r="4340" spans="1:16">
      <c r="A4340" t="s">
        <v>16698</v>
      </c>
      <c r="B4340" t="s">
        <v>16699</v>
      </c>
      <c r="C4340" t="s">
        <v>38332</v>
      </c>
      <c r="D4340" t="s">
        <v>37787</v>
      </c>
      <c r="E4340" t="s">
        <v>16700</v>
      </c>
      <c r="F4340" t="s">
        <v>16701</v>
      </c>
      <c r="G4340" s="2">
        <v>45585</v>
      </c>
      <c r="H4340" t="s">
        <v>42</v>
      </c>
      <c r="I4340">
        <v>4</v>
      </c>
      <c r="J4340">
        <f t="shared" si="136"/>
        <v>200</v>
      </c>
      <c r="K4340" s="3">
        <v>0</v>
      </c>
      <c r="L4340" s="3">
        <f t="shared" si="137"/>
        <v>800</v>
      </c>
      <c r="M4340">
        <v>800</v>
      </c>
      <c r="N4340" s="3">
        <f>Table2[[#This Row],[Total Cost]]-Table2[[#This Row],[Total Sales]]</f>
        <v>0</v>
      </c>
      <c r="O4340" t="s">
        <v>16</v>
      </c>
      <c r="P4340" t="s">
        <v>17</v>
      </c>
    </row>
    <row r="4341" spans="1:16">
      <c r="A4341" t="s">
        <v>16702</v>
      </c>
      <c r="B4341" t="s">
        <v>16703</v>
      </c>
      <c r="C4341" t="s">
        <v>37834</v>
      </c>
      <c r="D4341" t="s">
        <v>38004</v>
      </c>
      <c r="E4341" t="s">
        <v>16704</v>
      </c>
      <c r="F4341" t="s">
        <v>16705</v>
      </c>
      <c r="G4341" s="2">
        <v>45578</v>
      </c>
      <c r="H4341" t="s">
        <v>42</v>
      </c>
      <c r="I4341">
        <v>2</v>
      </c>
      <c r="J4341">
        <f t="shared" si="136"/>
        <v>200</v>
      </c>
      <c r="K4341" s="3">
        <v>10</v>
      </c>
      <c r="L4341" s="3">
        <f t="shared" si="137"/>
        <v>400</v>
      </c>
      <c r="M4341">
        <v>360</v>
      </c>
      <c r="N4341" s="3">
        <f>Table2[[#This Row],[Total Cost]]-Table2[[#This Row],[Total Sales]]</f>
        <v>40</v>
      </c>
      <c r="O4341" t="s">
        <v>23</v>
      </c>
      <c r="P4341" t="s">
        <v>17</v>
      </c>
    </row>
    <row r="4342" spans="1:16">
      <c r="A4342" t="s">
        <v>16706</v>
      </c>
      <c r="B4342" t="s">
        <v>16707</v>
      </c>
      <c r="C4342" t="s">
        <v>37195</v>
      </c>
      <c r="D4342" t="s">
        <v>37078</v>
      </c>
      <c r="E4342" t="s">
        <v>16708</v>
      </c>
      <c r="F4342" t="s">
        <v>16709</v>
      </c>
      <c r="G4342" s="2">
        <v>45726</v>
      </c>
      <c r="H4342" t="s">
        <v>47</v>
      </c>
      <c r="I4342">
        <v>2</v>
      </c>
      <c r="J4342">
        <f t="shared" si="136"/>
        <v>1200</v>
      </c>
      <c r="K4342" s="3">
        <v>0</v>
      </c>
      <c r="L4342" s="3">
        <f t="shared" si="137"/>
        <v>2400</v>
      </c>
      <c r="M4342">
        <v>2400</v>
      </c>
      <c r="N4342" s="3">
        <f>Table2[[#This Row],[Total Cost]]-Table2[[#This Row],[Total Sales]]</f>
        <v>0</v>
      </c>
      <c r="O4342" t="s">
        <v>84</v>
      </c>
      <c r="P4342" t="s">
        <v>17</v>
      </c>
    </row>
    <row r="4343" spans="1:16">
      <c r="A4343" t="s">
        <v>16710</v>
      </c>
      <c r="B4343" t="s">
        <v>16711</v>
      </c>
      <c r="C4343" t="s">
        <v>38280</v>
      </c>
      <c r="D4343" t="s">
        <v>36980</v>
      </c>
      <c r="E4343" t="s">
        <v>16712</v>
      </c>
      <c r="F4343" t="s">
        <v>9205</v>
      </c>
      <c r="G4343" s="2">
        <v>45521</v>
      </c>
      <c r="H4343" t="s">
        <v>42</v>
      </c>
      <c r="I4343">
        <v>3</v>
      </c>
      <c r="J4343">
        <f t="shared" si="136"/>
        <v>200</v>
      </c>
      <c r="K4343" s="3">
        <v>5</v>
      </c>
      <c r="L4343" s="3">
        <f t="shared" si="137"/>
        <v>600</v>
      </c>
      <c r="M4343">
        <v>570</v>
      </c>
      <c r="N4343" s="3">
        <f>Table2[[#This Row],[Total Cost]]-Table2[[#This Row],[Total Sales]]</f>
        <v>30</v>
      </c>
      <c r="O4343" t="s">
        <v>84</v>
      </c>
      <c r="P4343" t="s">
        <v>17</v>
      </c>
    </row>
    <row r="4344" spans="1:16">
      <c r="A4344" t="s">
        <v>16713</v>
      </c>
      <c r="B4344" t="s">
        <v>16714</v>
      </c>
      <c r="C4344" t="s">
        <v>36960</v>
      </c>
      <c r="D4344" t="s">
        <v>38350</v>
      </c>
      <c r="E4344" t="s">
        <v>16715</v>
      </c>
      <c r="F4344" t="s">
        <v>16716</v>
      </c>
      <c r="G4344" s="2">
        <v>45699</v>
      </c>
      <c r="H4344" t="s">
        <v>42</v>
      </c>
      <c r="I4344">
        <v>3</v>
      </c>
      <c r="J4344">
        <f t="shared" si="136"/>
        <v>200</v>
      </c>
      <c r="K4344" s="3">
        <v>0</v>
      </c>
      <c r="L4344" s="3">
        <f t="shared" si="137"/>
        <v>600</v>
      </c>
      <c r="M4344">
        <v>600</v>
      </c>
      <c r="N4344" s="3">
        <f>Table2[[#This Row],[Total Cost]]-Table2[[#This Row],[Total Sales]]</f>
        <v>0</v>
      </c>
      <c r="O4344" t="s">
        <v>33</v>
      </c>
      <c r="P4344" t="s">
        <v>17</v>
      </c>
    </row>
    <row r="4345" spans="1:16">
      <c r="A4345" t="s">
        <v>16717</v>
      </c>
      <c r="B4345" t="s">
        <v>16718</v>
      </c>
      <c r="C4345" t="s">
        <v>37149</v>
      </c>
      <c r="D4345" t="s">
        <v>37165</v>
      </c>
      <c r="E4345" t="s">
        <v>16719</v>
      </c>
      <c r="F4345" t="s">
        <v>16720</v>
      </c>
      <c r="G4345" s="2">
        <v>45568</v>
      </c>
      <c r="H4345" t="s">
        <v>15</v>
      </c>
      <c r="I4345">
        <v>4</v>
      </c>
      <c r="J4345">
        <f t="shared" si="136"/>
        <v>800</v>
      </c>
      <c r="K4345" s="3">
        <v>10</v>
      </c>
      <c r="L4345" s="3">
        <f t="shared" si="137"/>
        <v>3200</v>
      </c>
      <c r="M4345">
        <v>2880</v>
      </c>
      <c r="N4345" s="3">
        <f>Table2[[#This Row],[Total Cost]]-Table2[[#This Row],[Total Sales]]</f>
        <v>320</v>
      </c>
      <c r="O4345" t="s">
        <v>90</v>
      </c>
      <c r="P4345" t="s">
        <v>17</v>
      </c>
    </row>
    <row r="4346" spans="1:16">
      <c r="A4346" t="s">
        <v>16721</v>
      </c>
      <c r="B4346" t="s">
        <v>16722</v>
      </c>
      <c r="C4346" t="s">
        <v>37473</v>
      </c>
      <c r="D4346" t="s">
        <v>38351</v>
      </c>
      <c r="E4346" t="s">
        <v>16723</v>
      </c>
      <c r="F4346" t="s">
        <v>166</v>
      </c>
      <c r="G4346" s="2">
        <v>45411</v>
      </c>
      <c r="H4346" t="s">
        <v>47</v>
      </c>
      <c r="I4346">
        <v>2</v>
      </c>
      <c r="J4346">
        <f t="shared" si="136"/>
        <v>1200</v>
      </c>
      <c r="K4346" s="3">
        <v>0</v>
      </c>
      <c r="L4346" s="3">
        <f t="shared" si="137"/>
        <v>2400</v>
      </c>
      <c r="M4346">
        <v>2400</v>
      </c>
      <c r="N4346" s="3">
        <f>Table2[[#This Row],[Total Cost]]-Table2[[#This Row],[Total Sales]]</f>
        <v>0</v>
      </c>
      <c r="O4346" t="s">
        <v>84</v>
      </c>
      <c r="P4346" t="s">
        <v>17</v>
      </c>
    </row>
    <row r="4347" spans="1:16">
      <c r="A4347" t="s">
        <v>16724</v>
      </c>
      <c r="B4347" t="s">
        <v>16725</v>
      </c>
      <c r="C4347" t="s">
        <v>36984</v>
      </c>
      <c r="D4347" t="s">
        <v>37463</v>
      </c>
      <c r="E4347" t="s">
        <v>16726</v>
      </c>
      <c r="F4347" t="s">
        <v>16727</v>
      </c>
      <c r="G4347" s="2">
        <v>45749</v>
      </c>
      <c r="H4347" t="s">
        <v>56</v>
      </c>
      <c r="I4347">
        <v>4</v>
      </c>
      <c r="J4347">
        <f t="shared" si="136"/>
        <v>90</v>
      </c>
      <c r="K4347" s="3">
        <v>0</v>
      </c>
      <c r="L4347" s="3">
        <f t="shared" si="137"/>
        <v>360</v>
      </c>
      <c r="M4347">
        <v>360</v>
      </c>
      <c r="N4347" s="3">
        <f>Table2[[#This Row],[Total Cost]]-Table2[[#This Row],[Total Sales]]</f>
        <v>0</v>
      </c>
      <c r="O4347" t="s">
        <v>90</v>
      </c>
      <c r="P4347" t="s">
        <v>17</v>
      </c>
    </row>
    <row r="4348" spans="1:16">
      <c r="A4348" t="s">
        <v>16728</v>
      </c>
      <c r="B4348" t="s">
        <v>16729</v>
      </c>
      <c r="C4348" t="s">
        <v>37035</v>
      </c>
      <c r="D4348" t="s">
        <v>37410</v>
      </c>
      <c r="E4348" t="s">
        <v>16730</v>
      </c>
      <c r="F4348" t="s">
        <v>16731</v>
      </c>
      <c r="G4348" s="2">
        <v>45667</v>
      </c>
      <c r="H4348" t="s">
        <v>28</v>
      </c>
      <c r="I4348">
        <v>1</v>
      </c>
      <c r="J4348">
        <f t="shared" si="136"/>
        <v>300</v>
      </c>
      <c r="K4348" s="3">
        <v>0</v>
      </c>
      <c r="L4348" s="3">
        <f t="shared" si="137"/>
        <v>300</v>
      </c>
      <c r="M4348">
        <v>300</v>
      </c>
      <c r="N4348" s="3">
        <f>Table2[[#This Row],[Total Cost]]-Table2[[#This Row],[Total Sales]]</f>
        <v>0</v>
      </c>
      <c r="O4348" t="s">
        <v>16</v>
      </c>
      <c r="P4348" t="s">
        <v>17</v>
      </c>
    </row>
    <row r="4349" spans="1:16">
      <c r="A4349" t="s">
        <v>16732</v>
      </c>
      <c r="B4349" t="s">
        <v>16733</v>
      </c>
      <c r="C4349" t="s">
        <v>37116</v>
      </c>
      <c r="D4349" t="s">
        <v>38220</v>
      </c>
      <c r="E4349" t="s">
        <v>16734</v>
      </c>
      <c r="F4349" t="s">
        <v>10664</v>
      </c>
      <c r="G4349" s="2">
        <v>45639</v>
      </c>
      <c r="H4349" t="s">
        <v>15</v>
      </c>
      <c r="I4349">
        <v>4</v>
      </c>
      <c r="J4349">
        <f t="shared" si="136"/>
        <v>800</v>
      </c>
      <c r="K4349" s="3">
        <v>0</v>
      </c>
      <c r="L4349" s="3">
        <f t="shared" si="137"/>
        <v>3200</v>
      </c>
      <c r="M4349">
        <v>3200</v>
      </c>
      <c r="N4349" s="3">
        <f>Table2[[#This Row],[Total Cost]]-Table2[[#This Row],[Total Sales]]</f>
        <v>0</v>
      </c>
      <c r="O4349" t="s">
        <v>16</v>
      </c>
      <c r="P4349" t="s">
        <v>17</v>
      </c>
    </row>
    <row r="4350" spans="1:16">
      <c r="A4350" t="s">
        <v>16735</v>
      </c>
      <c r="B4350" t="s">
        <v>16736</v>
      </c>
      <c r="C4350" t="s">
        <v>37189</v>
      </c>
      <c r="D4350" t="s">
        <v>37436</v>
      </c>
      <c r="E4350" t="s">
        <v>16737</v>
      </c>
      <c r="F4350" t="s">
        <v>16738</v>
      </c>
      <c r="G4350" s="2">
        <v>45765</v>
      </c>
      <c r="H4350" t="s">
        <v>15</v>
      </c>
      <c r="I4350">
        <v>2</v>
      </c>
      <c r="J4350">
        <f t="shared" si="136"/>
        <v>800</v>
      </c>
      <c r="K4350" s="3">
        <v>5</v>
      </c>
      <c r="L4350" s="3">
        <f t="shared" si="137"/>
        <v>1600</v>
      </c>
      <c r="M4350">
        <v>1520</v>
      </c>
      <c r="N4350" s="3">
        <f>Table2[[#This Row],[Total Cost]]-Table2[[#This Row],[Total Sales]]</f>
        <v>80</v>
      </c>
      <c r="O4350" t="s">
        <v>33</v>
      </c>
      <c r="P4350" t="s">
        <v>78</v>
      </c>
    </row>
    <row r="4351" spans="1:16">
      <c r="A4351" t="s">
        <v>16739</v>
      </c>
      <c r="B4351" t="s">
        <v>16740</v>
      </c>
      <c r="C4351" t="s">
        <v>36994</v>
      </c>
      <c r="D4351" t="s">
        <v>37003</v>
      </c>
      <c r="E4351" t="s">
        <v>16741</v>
      </c>
      <c r="F4351" t="s">
        <v>16742</v>
      </c>
      <c r="G4351" s="2">
        <v>45725</v>
      </c>
      <c r="H4351" t="s">
        <v>28</v>
      </c>
      <c r="I4351">
        <v>3</v>
      </c>
      <c r="J4351">
        <f t="shared" si="136"/>
        <v>300</v>
      </c>
      <c r="K4351" s="3">
        <v>0</v>
      </c>
      <c r="L4351" s="3">
        <f t="shared" si="137"/>
        <v>900</v>
      </c>
      <c r="M4351">
        <v>900</v>
      </c>
      <c r="N4351" s="3">
        <f>Table2[[#This Row],[Total Cost]]-Table2[[#This Row],[Total Sales]]</f>
        <v>0</v>
      </c>
      <c r="O4351" t="s">
        <v>33</v>
      </c>
      <c r="P4351" t="s">
        <v>78</v>
      </c>
    </row>
    <row r="4352" spans="1:16">
      <c r="A4352" t="s">
        <v>16743</v>
      </c>
      <c r="B4352" t="s">
        <v>16744</v>
      </c>
      <c r="C4352" t="s">
        <v>37000</v>
      </c>
      <c r="D4352" t="s">
        <v>37487</v>
      </c>
      <c r="E4352" t="s">
        <v>16745</v>
      </c>
      <c r="F4352" t="s">
        <v>658</v>
      </c>
      <c r="G4352" s="2">
        <v>45622</v>
      </c>
      <c r="H4352" t="s">
        <v>83</v>
      </c>
      <c r="I4352">
        <v>1</v>
      </c>
      <c r="J4352">
        <f t="shared" si="136"/>
        <v>150</v>
      </c>
      <c r="K4352" s="3">
        <v>0</v>
      </c>
      <c r="L4352" s="3">
        <f t="shared" si="137"/>
        <v>150</v>
      </c>
      <c r="M4352">
        <v>150</v>
      </c>
      <c r="N4352" s="3">
        <f>Table2[[#This Row],[Total Cost]]-Table2[[#This Row],[Total Sales]]</f>
        <v>0</v>
      </c>
      <c r="O4352" t="s">
        <v>33</v>
      </c>
      <c r="P4352" t="s">
        <v>17</v>
      </c>
    </row>
    <row r="4353" spans="1:16">
      <c r="A4353" t="s">
        <v>16746</v>
      </c>
      <c r="B4353" t="s">
        <v>16747</v>
      </c>
      <c r="C4353" t="s">
        <v>38088</v>
      </c>
      <c r="D4353" t="s">
        <v>37245</v>
      </c>
      <c r="E4353" t="s">
        <v>16748</v>
      </c>
      <c r="F4353" t="s">
        <v>16749</v>
      </c>
      <c r="G4353" s="2">
        <v>45662</v>
      </c>
      <c r="H4353" t="s">
        <v>22</v>
      </c>
      <c r="I4353">
        <v>3</v>
      </c>
      <c r="J4353">
        <f t="shared" si="136"/>
        <v>100</v>
      </c>
      <c r="K4353" s="3">
        <v>0</v>
      </c>
      <c r="L4353" s="3">
        <f t="shared" si="137"/>
        <v>300</v>
      </c>
      <c r="M4353">
        <v>300</v>
      </c>
      <c r="N4353" s="3">
        <f>Table2[[#This Row],[Total Cost]]-Table2[[#This Row],[Total Sales]]</f>
        <v>0</v>
      </c>
      <c r="O4353" t="s">
        <v>90</v>
      </c>
      <c r="P4353" t="s">
        <v>78</v>
      </c>
    </row>
    <row r="4354" spans="1:16">
      <c r="A4354" t="s">
        <v>16750</v>
      </c>
      <c r="B4354" t="s">
        <v>16751</v>
      </c>
      <c r="C4354" t="s">
        <v>36960</v>
      </c>
      <c r="D4354" t="s">
        <v>37181</v>
      </c>
      <c r="E4354" t="s">
        <v>16752</v>
      </c>
      <c r="F4354" t="s">
        <v>16753</v>
      </c>
      <c r="G4354" s="2">
        <v>45699</v>
      </c>
      <c r="H4354" t="s">
        <v>42</v>
      </c>
      <c r="I4354">
        <v>3</v>
      </c>
      <c r="J4354">
        <f t="shared" si="136"/>
        <v>200</v>
      </c>
      <c r="K4354" s="3">
        <v>0</v>
      </c>
      <c r="L4354" s="3">
        <f t="shared" si="137"/>
        <v>600</v>
      </c>
      <c r="M4354">
        <v>600</v>
      </c>
      <c r="N4354" s="3">
        <f>Table2[[#This Row],[Total Cost]]-Table2[[#This Row],[Total Sales]]</f>
        <v>0</v>
      </c>
      <c r="O4354" t="s">
        <v>84</v>
      </c>
      <c r="P4354" t="s">
        <v>17</v>
      </c>
    </row>
    <row r="4355" spans="1:16">
      <c r="A4355" t="s">
        <v>16754</v>
      </c>
      <c r="B4355" t="s">
        <v>16755</v>
      </c>
      <c r="C4355" t="s">
        <v>37019</v>
      </c>
      <c r="D4355" t="s">
        <v>36997</v>
      </c>
      <c r="E4355" t="s">
        <v>16756</v>
      </c>
      <c r="F4355" t="s">
        <v>16757</v>
      </c>
      <c r="G4355" s="2">
        <v>45583</v>
      </c>
      <c r="H4355" t="s">
        <v>73</v>
      </c>
      <c r="I4355">
        <v>2</v>
      </c>
      <c r="J4355">
        <f t="shared" ref="J4355:J4418" si="138">L4355/I4355</f>
        <v>120</v>
      </c>
      <c r="K4355" s="3">
        <v>5</v>
      </c>
      <c r="L4355" s="3">
        <f t="shared" si="137"/>
        <v>240</v>
      </c>
      <c r="M4355">
        <v>228</v>
      </c>
      <c r="N4355" s="3">
        <f>Table2[[#This Row],[Total Cost]]-Table2[[#This Row],[Total Sales]]</f>
        <v>12</v>
      </c>
      <c r="O4355" t="s">
        <v>23</v>
      </c>
      <c r="P4355" t="s">
        <v>17</v>
      </c>
    </row>
    <row r="4356" spans="1:16">
      <c r="A4356" t="s">
        <v>16758</v>
      </c>
      <c r="B4356" t="s">
        <v>16759</v>
      </c>
      <c r="C4356" t="s">
        <v>37488</v>
      </c>
      <c r="D4356" t="s">
        <v>38352</v>
      </c>
      <c r="E4356" t="s">
        <v>16760</v>
      </c>
      <c r="F4356" t="s">
        <v>16761</v>
      </c>
      <c r="G4356" s="2">
        <v>45741</v>
      </c>
      <c r="H4356" t="s">
        <v>28</v>
      </c>
      <c r="I4356">
        <v>4</v>
      </c>
      <c r="J4356">
        <f t="shared" si="138"/>
        <v>300</v>
      </c>
      <c r="K4356" s="3">
        <v>5</v>
      </c>
      <c r="L4356" s="3">
        <f t="shared" si="137"/>
        <v>1200</v>
      </c>
      <c r="M4356">
        <v>1140</v>
      </c>
      <c r="N4356" s="3">
        <f>Table2[[#This Row],[Total Cost]]-Table2[[#This Row],[Total Sales]]</f>
        <v>60</v>
      </c>
      <c r="O4356" t="s">
        <v>23</v>
      </c>
      <c r="P4356" t="s">
        <v>17</v>
      </c>
    </row>
    <row r="4357" spans="1:16">
      <c r="A4357" t="s">
        <v>16762</v>
      </c>
      <c r="B4357" t="s">
        <v>16763</v>
      </c>
      <c r="C4357" t="s">
        <v>37931</v>
      </c>
      <c r="D4357" t="s">
        <v>37160</v>
      </c>
      <c r="E4357" t="s">
        <v>16764</v>
      </c>
      <c r="F4357" t="s">
        <v>16765</v>
      </c>
      <c r="G4357" s="2">
        <v>45656</v>
      </c>
      <c r="H4357" t="s">
        <v>47</v>
      </c>
      <c r="I4357">
        <v>1</v>
      </c>
      <c r="J4357">
        <f t="shared" si="138"/>
        <v>1200</v>
      </c>
      <c r="K4357" s="3">
        <v>10</v>
      </c>
      <c r="L4357" s="3">
        <f t="shared" si="137"/>
        <v>1200</v>
      </c>
      <c r="M4357">
        <v>1080</v>
      </c>
      <c r="N4357" s="3">
        <f>Table2[[#This Row],[Total Cost]]-Table2[[#This Row],[Total Sales]]</f>
        <v>120</v>
      </c>
      <c r="O4357" t="s">
        <v>16</v>
      </c>
      <c r="P4357" t="s">
        <v>17</v>
      </c>
    </row>
    <row r="4358" spans="1:16">
      <c r="A4358" t="s">
        <v>16766</v>
      </c>
      <c r="B4358" t="s">
        <v>16767</v>
      </c>
      <c r="C4358" t="s">
        <v>37439</v>
      </c>
      <c r="D4358" t="s">
        <v>38303</v>
      </c>
      <c r="E4358" t="s">
        <v>16768</v>
      </c>
      <c r="F4358" t="s">
        <v>16769</v>
      </c>
      <c r="G4358" s="2">
        <v>45476</v>
      </c>
      <c r="H4358" t="s">
        <v>83</v>
      </c>
      <c r="I4358">
        <v>1</v>
      </c>
      <c r="J4358">
        <f t="shared" si="138"/>
        <v>150</v>
      </c>
      <c r="K4358" s="3">
        <v>0</v>
      </c>
      <c r="L4358" s="3">
        <f t="shared" ref="L4358:L4421" si="139">M4358/(1-K4358/100)</f>
        <v>150</v>
      </c>
      <c r="M4358">
        <v>150</v>
      </c>
      <c r="N4358" s="3">
        <f>Table2[[#This Row],[Total Cost]]-Table2[[#This Row],[Total Sales]]</f>
        <v>0</v>
      </c>
      <c r="O4358" t="s">
        <v>90</v>
      </c>
      <c r="P4358" t="s">
        <v>17</v>
      </c>
    </row>
    <row r="4359" spans="1:16">
      <c r="A4359" t="s">
        <v>16770</v>
      </c>
      <c r="B4359" t="s">
        <v>16771</v>
      </c>
      <c r="C4359" t="s">
        <v>37697</v>
      </c>
      <c r="D4359" t="s">
        <v>37066</v>
      </c>
      <c r="E4359" t="s">
        <v>16772</v>
      </c>
      <c r="F4359" t="s">
        <v>16773</v>
      </c>
      <c r="G4359" s="2">
        <v>45634</v>
      </c>
      <c r="H4359" t="s">
        <v>42</v>
      </c>
      <c r="I4359">
        <v>3</v>
      </c>
      <c r="J4359">
        <f t="shared" si="138"/>
        <v>200</v>
      </c>
      <c r="K4359" s="3">
        <v>0</v>
      </c>
      <c r="L4359" s="3">
        <f t="shared" si="139"/>
        <v>600</v>
      </c>
      <c r="M4359">
        <v>600</v>
      </c>
      <c r="N4359" s="3">
        <f>Table2[[#This Row],[Total Cost]]-Table2[[#This Row],[Total Sales]]</f>
        <v>0</v>
      </c>
      <c r="O4359" t="s">
        <v>33</v>
      </c>
      <c r="P4359" t="s">
        <v>17</v>
      </c>
    </row>
    <row r="4360" spans="1:16">
      <c r="A4360" t="s">
        <v>16774</v>
      </c>
      <c r="B4360" t="s">
        <v>16775</v>
      </c>
      <c r="C4360" t="s">
        <v>37609</v>
      </c>
      <c r="D4360" t="s">
        <v>36989</v>
      </c>
      <c r="E4360" t="s">
        <v>16776</v>
      </c>
      <c r="F4360" t="s">
        <v>16777</v>
      </c>
      <c r="G4360" s="2">
        <v>45465</v>
      </c>
      <c r="H4360" t="s">
        <v>89</v>
      </c>
      <c r="I4360">
        <v>1</v>
      </c>
      <c r="J4360">
        <f t="shared" si="138"/>
        <v>50</v>
      </c>
      <c r="K4360" s="3">
        <v>0</v>
      </c>
      <c r="L4360" s="3">
        <f t="shared" si="139"/>
        <v>50</v>
      </c>
      <c r="M4360">
        <v>50</v>
      </c>
      <c r="N4360" s="3">
        <f>Table2[[#This Row],[Total Cost]]-Table2[[#This Row],[Total Sales]]</f>
        <v>0</v>
      </c>
      <c r="O4360" t="s">
        <v>90</v>
      </c>
      <c r="P4360" t="s">
        <v>17</v>
      </c>
    </row>
    <row r="4361" spans="1:16">
      <c r="A4361" t="s">
        <v>16778</v>
      </c>
      <c r="B4361" t="s">
        <v>16779</v>
      </c>
      <c r="C4361" t="s">
        <v>37253</v>
      </c>
      <c r="D4361" t="s">
        <v>37608</v>
      </c>
      <c r="E4361" t="s">
        <v>16780</v>
      </c>
      <c r="F4361" t="s">
        <v>16781</v>
      </c>
      <c r="G4361" s="2">
        <v>45547</v>
      </c>
      <c r="H4361" t="s">
        <v>56</v>
      </c>
      <c r="I4361">
        <v>2</v>
      </c>
      <c r="J4361">
        <f t="shared" si="138"/>
        <v>90</v>
      </c>
      <c r="K4361" s="3">
        <v>0</v>
      </c>
      <c r="L4361" s="3">
        <f t="shared" si="139"/>
        <v>180</v>
      </c>
      <c r="M4361">
        <v>180</v>
      </c>
      <c r="N4361" s="3">
        <f>Table2[[#This Row],[Total Cost]]-Table2[[#This Row],[Total Sales]]</f>
        <v>0</v>
      </c>
      <c r="O4361" t="s">
        <v>23</v>
      </c>
      <c r="P4361" t="s">
        <v>17</v>
      </c>
    </row>
    <row r="4362" spans="1:16">
      <c r="A4362" t="s">
        <v>16782</v>
      </c>
      <c r="B4362" t="s">
        <v>4760</v>
      </c>
      <c r="C4362" t="s">
        <v>37087</v>
      </c>
      <c r="D4362" t="s">
        <v>36957</v>
      </c>
      <c r="E4362" t="s">
        <v>16783</v>
      </c>
      <c r="F4362" t="s">
        <v>9004</v>
      </c>
      <c r="G4362" s="2">
        <v>45504</v>
      </c>
      <c r="H4362" t="s">
        <v>83</v>
      </c>
      <c r="I4362">
        <v>4</v>
      </c>
      <c r="J4362">
        <f t="shared" si="138"/>
        <v>150</v>
      </c>
      <c r="K4362" s="3">
        <v>5</v>
      </c>
      <c r="L4362" s="3">
        <f t="shared" si="139"/>
        <v>600</v>
      </c>
      <c r="M4362">
        <v>570</v>
      </c>
      <c r="N4362" s="3">
        <f>Table2[[#This Row],[Total Cost]]-Table2[[#This Row],[Total Sales]]</f>
        <v>30</v>
      </c>
      <c r="O4362" t="s">
        <v>84</v>
      </c>
      <c r="P4362" t="s">
        <v>17</v>
      </c>
    </row>
    <row r="4363" spans="1:16">
      <c r="A4363" t="s">
        <v>16784</v>
      </c>
      <c r="B4363" t="s">
        <v>16785</v>
      </c>
      <c r="C4363" t="s">
        <v>37169</v>
      </c>
      <c r="D4363" t="s">
        <v>37325</v>
      </c>
      <c r="E4363" t="s">
        <v>16786</v>
      </c>
      <c r="F4363" t="s">
        <v>16787</v>
      </c>
      <c r="G4363" s="2">
        <v>45521</v>
      </c>
      <c r="H4363" t="s">
        <v>22</v>
      </c>
      <c r="I4363">
        <v>4</v>
      </c>
      <c r="J4363">
        <f t="shared" si="138"/>
        <v>100</v>
      </c>
      <c r="K4363" s="3">
        <v>5</v>
      </c>
      <c r="L4363" s="3">
        <f t="shared" si="139"/>
        <v>400</v>
      </c>
      <c r="M4363">
        <v>380</v>
      </c>
      <c r="N4363" s="3">
        <f>Table2[[#This Row],[Total Cost]]-Table2[[#This Row],[Total Sales]]</f>
        <v>20</v>
      </c>
      <c r="O4363" t="s">
        <v>33</v>
      </c>
      <c r="P4363" t="s">
        <v>17</v>
      </c>
    </row>
    <row r="4364" spans="1:16">
      <c r="A4364" t="s">
        <v>16788</v>
      </c>
      <c r="B4364" t="s">
        <v>16789</v>
      </c>
      <c r="C4364" t="s">
        <v>37202</v>
      </c>
      <c r="D4364" t="s">
        <v>37193</v>
      </c>
      <c r="E4364" t="s">
        <v>16790</v>
      </c>
      <c r="F4364" t="s">
        <v>16791</v>
      </c>
      <c r="G4364" s="2">
        <v>45608</v>
      </c>
      <c r="H4364" t="s">
        <v>89</v>
      </c>
      <c r="I4364">
        <v>1</v>
      </c>
      <c r="J4364">
        <f t="shared" si="138"/>
        <v>50</v>
      </c>
      <c r="K4364" s="3">
        <v>0</v>
      </c>
      <c r="L4364" s="3">
        <f t="shared" si="139"/>
        <v>50</v>
      </c>
      <c r="M4364">
        <v>50</v>
      </c>
      <c r="N4364" s="3">
        <f>Table2[[#This Row],[Total Cost]]-Table2[[#This Row],[Total Sales]]</f>
        <v>0</v>
      </c>
      <c r="O4364" t="s">
        <v>90</v>
      </c>
      <c r="P4364" t="s">
        <v>17</v>
      </c>
    </row>
    <row r="4365" spans="1:16">
      <c r="A4365" t="s">
        <v>16792</v>
      </c>
      <c r="B4365" t="s">
        <v>16793</v>
      </c>
      <c r="C4365" t="s">
        <v>37070</v>
      </c>
      <c r="D4365" t="s">
        <v>37005</v>
      </c>
      <c r="E4365" t="s">
        <v>16794</v>
      </c>
      <c r="F4365" t="s">
        <v>16795</v>
      </c>
      <c r="G4365" s="2">
        <v>45741</v>
      </c>
      <c r="H4365" t="s">
        <v>89</v>
      </c>
      <c r="I4365">
        <v>1</v>
      </c>
      <c r="J4365">
        <f t="shared" si="138"/>
        <v>50</v>
      </c>
      <c r="K4365" s="3">
        <v>10</v>
      </c>
      <c r="L4365" s="3">
        <f t="shared" si="139"/>
        <v>50</v>
      </c>
      <c r="M4365">
        <v>45</v>
      </c>
      <c r="N4365" s="3">
        <f>Table2[[#This Row],[Total Cost]]-Table2[[#This Row],[Total Sales]]</f>
        <v>5</v>
      </c>
      <c r="O4365" t="s">
        <v>16</v>
      </c>
      <c r="P4365" t="s">
        <v>17</v>
      </c>
    </row>
    <row r="4366" spans="1:16">
      <c r="A4366" t="s">
        <v>16796</v>
      </c>
      <c r="B4366" t="s">
        <v>16797</v>
      </c>
      <c r="C4366" t="s">
        <v>37064</v>
      </c>
      <c r="D4366" t="s">
        <v>37094</v>
      </c>
      <c r="E4366" t="s">
        <v>16798</v>
      </c>
      <c r="F4366" t="s">
        <v>16799</v>
      </c>
      <c r="G4366" s="2">
        <v>45413</v>
      </c>
      <c r="H4366" t="s">
        <v>56</v>
      </c>
      <c r="I4366">
        <v>3</v>
      </c>
      <c r="J4366">
        <f t="shared" si="138"/>
        <v>90</v>
      </c>
      <c r="K4366" s="3">
        <v>0</v>
      </c>
      <c r="L4366" s="3">
        <f t="shared" si="139"/>
        <v>270</v>
      </c>
      <c r="M4366">
        <v>270</v>
      </c>
      <c r="N4366" s="3">
        <f>Table2[[#This Row],[Total Cost]]-Table2[[#This Row],[Total Sales]]</f>
        <v>0</v>
      </c>
      <c r="O4366" t="s">
        <v>33</v>
      </c>
      <c r="P4366" t="s">
        <v>17</v>
      </c>
    </row>
    <row r="4367" spans="1:16">
      <c r="A4367" t="s">
        <v>16800</v>
      </c>
      <c r="B4367" t="s">
        <v>16801</v>
      </c>
      <c r="C4367" t="s">
        <v>37133</v>
      </c>
      <c r="D4367" t="s">
        <v>38110</v>
      </c>
      <c r="E4367" t="s">
        <v>16802</v>
      </c>
      <c r="F4367" t="s">
        <v>16803</v>
      </c>
      <c r="G4367" s="2">
        <v>45470</v>
      </c>
      <c r="H4367" t="s">
        <v>83</v>
      </c>
      <c r="I4367">
        <v>1</v>
      </c>
      <c r="J4367">
        <f t="shared" si="138"/>
        <v>150</v>
      </c>
      <c r="K4367" s="3">
        <v>10</v>
      </c>
      <c r="L4367" s="3">
        <f t="shared" si="139"/>
        <v>150</v>
      </c>
      <c r="M4367">
        <v>135</v>
      </c>
      <c r="N4367" s="3">
        <f>Table2[[#This Row],[Total Cost]]-Table2[[#This Row],[Total Sales]]</f>
        <v>15</v>
      </c>
      <c r="O4367" t="s">
        <v>16</v>
      </c>
      <c r="P4367" t="s">
        <v>17</v>
      </c>
    </row>
    <row r="4368" spans="1:16">
      <c r="A4368" t="s">
        <v>16804</v>
      </c>
      <c r="B4368" t="s">
        <v>16805</v>
      </c>
      <c r="C4368" t="s">
        <v>37090</v>
      </c>
      <c r="D4368" t="s">
        <v>37359</v>
      </c>
      <c r="E4368" t="s">
        <v>16806</v>
      </c>
      <c r="F4368" t="s">
        <v>16807</v>
      </c>
      <c r="G4368" s="2">
        <v>45445</v>
      </c>
      <c r="H4368" t="s">
        <v>28</v>
      </c>
      <c r="I4368">
        <v>4</v>
      </c>
      <c r="J4368">
        <f t="shared" si="138"/>
        <v>300</v>
      </c>
      <c r="K4368" s="3">
        <v>0</v>
      </c>
      <c r="L4368" s="3">
        <f t="shared" si="139"/>
        <v>1200</v>
      </c>
      <c r="M4368">
        <v>1200</v>
      </c>
      <c r="N4368" s="3">
        <f>Table2[[#This Row],[Total Cost]]-Table2[[#This Row],[Total Sales]]</f>
        <v>0</v>
      </c>
      <c r="O4368" t="s">
        <v>33</v>
      </c>
      <c r="P4368" t="s">
        <v>17</v>
      </c>
    </row>
    <row r="4369" spans="1:16">
      <c r="A4369" t="s">
        <v>16808</v>
      </c>
      <c r="B4369" t="s">
        <v>16809</v>
      </c>
      <c r="C4369" t="s">
        <v>37519</v>
      </c>
      <c r="D4369" t="s">
        <v>37484</v>
      </c>
      <c r="E4369" t="s">
        <v>16810</v>
      </c>
      <c r="F4369" t="s">
        <v>16811</v>
      </c>
      <c r="G4369" s="2">
        <v>45450</v>
      </c>
      <c r="H4369" t="s">
        <v>56</v>
      </c>
      <c r="I4369">
        <v>4</v>
      </c>
      <c r="J4369">
        <f t="shared" si="138"/>
        <v>90</v>
      </c>
      <c r="K4369" s="3">
        <v>5</v>
      </c>
      <c r="L4369" s="3">
        <f t="shared" si="139"/>
        <v>360</v>
      </c>
      <c r="M4369">
        <v>342</v>
      </c>
      <c r="N4369" s="3">
        <f>Table2[[#This Row],[Total Cost]]-Table2[[#This Row],[Total Sales]]</f>
        <v>18</v>
      </c>
      <c r="O4369" t="s">
        <v>16</v>
      </c>
      <c r="P4369" t="s">
        <v>17</v>
      </c>
    </row>
    <row r="4370" spans="1:16">
      <c r="A4370" t="s">
        <v>16812</v>
      </c>
      <c r="B4370" t="s">
        <v>16813</v>
      </c>
      <c r="C4370" t="s">
        <v>36958</v>
      </c>
      <c r="D4370" t="s">
        <v>37323</v>
      </c>
      <c r="E4370" t="s">
        <v>16814</v>
      </c>
      <c r="F4370" t="s">
        <v>16815</v>
      </c>
      <c r="G4370" s="2">
        <v>45479</v>
      </c>
      <c r="H4370" t="s">
        <v>42</v>
      </c>
      <c r="I4370">
        <v>4</v>
      </c>
      <c r="J4370">
        <f t="shared" si="138"/>
        <v>200</v>
      </c>
      <c r="K4370" s="3">
        <v>15</v>
      </c>
      <c r="L4370" s="3">
        <f t="shared" si="139"/>
        <v>800</v>
      </c>
      <c r="M4370">
        <v>680</v>
      </c>
      <c r="N4370" s="3">
        <f>Table2[[#This Row],[Total Cost]]-Table2[[#This Row],[Total Sales]]</f>
        <v>120</v>
      </c>
      <c r="O4370" t="s">
        <v>90</v>
      </c>
      <c r="P4370" t="s">
        <v>17</v>
      </c>
    </row>
    <row r="4371" spans="1:16">
      <c r="A4371" t="s">
        <v>16816</v>
      </c>
      <c r="B4371" t="s">
        <v>16817</v>
      </c>
      <c r="C4371" t="s">
        <v>37010</v>
      </c>
      <c r="D4371" t="s">
        <v>37349</v>
      </c>
      <c r="E4371" t="s">
        <v>16818</v>
      </c>
      <c r="F4371" t="s">
        <v>16819</v>
      </c>
      <c r="G4371" s="2">
        <v>45624</v>
      </c>
      <c r="H4371" t="s">
        <v>28</v>
      </c>
      <c r="I4371">
        <v>3</v>
      </c>
      <c r="J4371">
        <f t="shared" si="138"/>
        <v>300</v>
      </c>
      <c r="K4371" s="3">
        <v>0</v>
      </c>
      <c r="L4371" s="3">
        <f t="shared" si="139"/>
        <v>900</v>
      </c>
      <c r="M4371">
        <v>900</v>
      </c>
      <c r="N4371" s="3">
        <f>Table2[[#This Row],[Total Cost]]-Table2[[#This Row],[Total Sales]]</f>
        <v>0</v>
      </c>
      <c r="O4371" t="s">
        <v>23</v>
      </c>
      <c r="P4371" t="s">
        <v>17</v>
      </c>
    </row>
    <row r="4372" spans="1:16">
      <c r="A4372" t="s">
        <v>16820</v>
      </c>
      <c r="B4372" t="s">
        <v>16821</v>
      </c>
      <c r="C4372" t="s">
        <v>38353</v>
      </c>
      <c r="D4372" t="s">
        <v>36959</v>
      </c>
      <c r="E4372" t="s">
        <v>16822</v>
      </c>
      <c r="F4372" t="s">
        <v>16823</v>
      </c>
      <c r="G4372" s="2">
        <v>45548</v>
      </c>
      <c r="H4372" t="s">
        <v>28</v>
      </c>
      <c r="I4372">
        <v>1</v>
      </c>
      <c r="J4372">
        <f t="shared" si="138"/>
        <v>300</v>
      </c>
      <c r="K4372" s="3">
        <v>0</v>
      </c>
      <c r="L4372" s="3">
        <f t="shared" si="139"/>
        <v>300</v>
      </c>
      <c r="M4372">
        <v>300</v>
      </c>
      <c r="N4372" s="3">
        <f>Table2[[#This Row],[Total Cost]]-Table2[[#This Row],[Total Sales]]</f>
        <v>0</v>
      </c>
      <c r="O4372" t="s">
        <v>16</v>
      </c>
      <c r="P4372" t="s">
        <v>78</v>
      </c>
    </row>
    <row r="4373" spans="1:16">
      <c r="A4373" t="s">
        <v>16824</v>
      </c>
      <c r="B4373" t="s">
        <v>16825</v>
      </c>
      <c r="C4373" t="s">
        <v>37208</v>
      </c>
      <c r="D4373" t="s">
        <v>37410</v>
      </c>
      <c r="E4373" t="s">
        <v>16826</v>
      </c>
      <c r="F4373" t="s">
        <v>16827</v>
      </c>
      <c r="G4373" s="2">
        <v>45489</v>
      </c>
      <c r="H4373" t="s">
        <v>89</v>
      </c>
      <c r="I4373">
        <v>1</v>
      </c>
      <c r="J4373">
        <f t="shared" si="138"/>
        <v>50</v>
      </c>
      <c r="K4373" s="3">
        <v>0</v>
      </c>
      <c r="L4373" s="3">
        <f t="shared" si="139"/>
        <v>50</v>
      </c>
      <c r="M4373">
        <v>50</v>
      </c>
      <c r="N4373" s="3">
        <f>Table2[[#This Row],[Total Cost]]-Table2[[#This Row],[Total Sales]]</f>
        <v>0</v>
      </c>
      <c r="O4373" t="s">
        <v>23</v>
      </c>
      <c r="P4373" t="s">
        <v>17</v>
      </c>
    </row>
    <row r="4374" spans="1:16">
      <c r="A4374" t="s">
        <v>16828</v>
      </c>
      <c r="B4374" t="s">
        <v>16829</v>
      </c>
      <c r="C4374" t="s">
        <v>37387</v>
      </c>
      <c r="D4374" t="s">
        <v>37713</v>
      </c>
      <c r="E4374" t="s">
        <v>16830</v>
      </c>
      <c r="F4374" t="s">
        <v>16831</v>
      </c>
      <c r="G4374" s="2">
        <v>45614</v>
      </c>
      <c r="H4374" t="s">
        <v>73</v>
      </c>
      <c r="I4374">
        <v>1</v>
      </c>
      <c r="J4374">
        <f t="shared" si="138"/>
        <v>120</v>
      </c>
      <c r="K4374" s="3">
        <v>0</v>
      </c>
      <c r="L4374" s="3">
        <f t="shared" si="139"/>
        <v>120</v>
      </c>
      <c r="M4374">
        <v>120</v>
      </c>
      <c r="N4374" s="3">
        <f>Table2[[#This Row],[Total Cost]]-Table2[[#This Row],[Total Sales]]</f>
        <v>0</v>
      </c>
      <c r="O4374" t="s">
        <v>84</v>
      </c>
      <c r="P4374" t="s">
        <v>17</v>
      </c>
    </row>
    <row r="4375" spans="1:16">
      <c r="A4375" t="s">
        <v>16832</v>
      </c>
      <c r="B4375" t="s">
        <v>16833</v>
      </c>
      <c r="C4375" t="s">
        <v>37109</v>
      </c>
      <c r="D4375" t="s">
        <v>37255</v>
      </c>
      <c r="E4375" t="s">
        <v>16834</v>
      </c>
      <c r="F4375" t="s">
        <v>16835</v>
      </c>
      <c r="G4375" s="2">
        <v>45572</v>
      </c>
      <c r="H4375" t="s">
        <v>89</v>
      </c>
      <c r="I4375">
        <v>4</v>
      </c>
      <c r="J4375">
        <f t="shared" si="138"/>
        <v>50</v>
      </c>
      <c r="K4375" s="3">
        <v>5</v>
      </c>
      <c r="L4375" s="3">
        <f t="shared" si="139"/>
        <v>200</v>
      </c>
      <c r="M4375">
        <v>190</v>
      </c>
      <c r="N4375" s="3">
        <f>Table2[[#This Row],[Total Cost]]-Table2[[#This Row],[Total Sales]]</f>
        <v>10</v>
      </c>
      <c r="O4375" t="s">
        <v>33</v>
      </c>
      <c r="P4375" t="s">
        <v>17</v>
      </c>
    </row>
    <row r="4376" spans="1:16">
      <c r="A4376" t="s">
        <v>16836</v>
      </c>
      <c r="B4376" t="s">
        <v>16837</v>
      </c>
      <c r="C4376" t="s">
        <v>38333</v>
      </c>
      <c r="D4376" t="s">
        <v>37398</v>
      </c>
      <c r="E4376" t="s">
        <v>16838</v>
      </c>
      <c r="F4376" t="s">
        <v>8988</v>
      </c>
      <c r="G4376" s="2">
        <v>45572</v>
      </c>
      <c r="H4376" t="s">
        <v>89</v>
      </c>
      <c r="I4376">
        <v>3</v>
      </c>
      <c r="J4376">
        <f t="shared" si="138"/>
        <v>50</v>
      </c>
      <c r="K4376" s="3">
        <v>0</v>
      </c>
      <c r="L4376" s="3">
        <f t="shared" si="139"/>
        <v>150</v>
      </c>
      <c r="M4376">
        <v>150</v>
      </c>
      <c r="N4376" s="3">
        <f>Table2[[#This Row],[Total Cost]]-Table2[[#This Row],[Total Sales]]</f>
        <v>0</v>
      </c>
      <c r="O4376" t="s">
        <v>33</v>
      </c>
      <c r="P4376" t="s">
        <v>17</v>
      </c>
    </row>
    <row r="4377" spans="1:16">
      <c r="A4377" t="s">
        <v>16839</v>
      </c>
      <c r="B4377" t="s">
        <v>16840</v>
      </c>
      <c r="C4377" t="s">
        <v>37265</v>
      </c>
      <c r="D4377" t="s">
        <v>37039</v>
      </c>
      <c r="E4377" t="s">
        <v>16841</v>
      </c>
      <c r="F4377" t="s">
        <v>16842</v>
      </c>
      <c r="G4377" s="2">
        <v>45482</v>
      </c>
      <c r="H4377" t="s">
        <v>22</v>
      </c>
      <c r="I4377">
        <v>4</v>
      </c>
      <c r="J4377">
        <f t="shared" si="138"/>
        <v>100</v>
      </c>
      <c r="K4377" s="3">
        <v>0</v>
      </c>
      <c r="L4377" s="3">
        <f t="shared" si="139"/>
        <v>400</v>
      </c>
      <c r="M4377">
        <v>400</v>
      </c>
      <c r="N4377" s="3">
        <f>Table2[[#This Row],[Total Cost]]-Table2[[#This Row],[Total Sales]]</f>
        <v>0</v>
      </c>
      <c r="O4377" t="s">
        <v>84</v>
      </c>
      <c r="P4377" t="s">
        <v>17</v>
      </c>
    </row>
    <row r="4378" spans="1:16">
      <c r="A4378" t="s">
        <v>16843</v>
      </c>
      <c r="B4378" t="s">
        <v>16844</v>
      </c>
      <c r="C4378" t="s">
        <v>38280</v>
      </c>
      <c r="D4378" t="s">
        <v>37880</v>
      </c>
      <c r="E4378" t="s">
        <v>16845</v>
      </c>
      <c r="F4378" t="s">
        <v>16846</v>
      </c>
      <c r="G4378" s="2">
        <v>45437</v>
      </c>
      <c r="H4378" t="s">
        <v>89</v>
      </c>
      <c r="I4378">
        <v>2</v>
      </c>
      <c r="J4378">
        <f t="shared" si="138"/>
        <v>50</v>
      </c>
      <c r="K4378" s="3">
        <v>0</v>
      </c>
      <c r="L4378" s="3">
        <f t="shared" si="139"/>
        <v>100</v>
      </c>
      <c r="M4378">
        <v>100</v>
      </c>
      <c r="N4378" s="3">
        <f>Table2[[#This Row],[Total Cost]]-Table2[[#This Row],[Total Sales]]</f>
        <v>0</v>
      </c>
      <c r="O4378" t="s">
        <v>23</v>
      </c>
      <c r="P4378" t="s">
        <v>17</v>
      </c>
    </row>
    <row r="4379" spans="1:16">
      <c r="A4379" t="s">
        <v>16847</v>
      </c>
      <c r="B4379" t="s">
        <v>16848</v>
      </c>
      <c r="C4379" t="s">
        <v>37527</v>
      </c>
      <c r="D4379" t="s">
        <v>38354</v>
      </c>
      <c r="E4379" t="s">
        <v>16849</v>
      </c>
      <c r="F4379" t="s">
        <v>16850</v>
      </c>
      <c r="G4379" s="2">
        <v>45657</v>
      </c>
      <c r="H4379" t="s">
        <v>15</v>
      </c>
      <c r="I4379">
        <v>3</v>
      </c>
      <c r="J4379">
        <f t="shared" si="138"/>
        <v>800</v>
      </c>
      <c r="K4379" s="3">
        <v>0</v>
      </c>
      <c r="L4379" s="3">
        <f t="shared" si="139"/>
        <v>2400</v>
      </c>
      <c r="M4379">
        <v>2400</v>
      </c>
      <c r="N4379" s="3">
        <f>Table2[[#This Row],[Total Cost]]-Table2[[#This Row],[Total Sales]]</f>
        <v>0</v>
      </c>
      <c r="O4379" t="s">
        <v>84</v>
      </c>
      <c r="P4379" t="s">
        <v>17</v>
      </c>
    </row>
    <row r="4380" spans="1:16">
      <c r="A4380" t="s">
        <v>16851</v>
      </c>
      <c r="B4380" t="s">
        <v>16852</v>
      </c>
      <c r="C4380" t="s">
        <v>37040</v>
      </c>
      <c r="D4380" t="s">
        <v>38355</v>
      </c>
      <c r="E4380" t="s">
        <v>1382</v>
      </c>
      <c r="F4380" t="s">
        <v>16853</v>
      </c>
      <c r="G4380" s="2">
        <v>45746</v>
      </c>
      <c r="H4380" t="s">
        <v>47</v>
      </c>
      <c r="I4380">
        <v>3</v>
      </c>
      <c r="J4380">
        <f t="shared" si="138"/>
        <v>1200</v>
      </c>
      <c r="K4380" s="3">
        <v>10</v>
      </c>
      <c r="L4380" s="3">
        <f t="shared" si="139"/>
        <v>3600</v>
      </c>
      <c r="M4380">
        <v>3240</v>
      </c>
      <c r="N4380" s="3">
        <f>Table2[[#This Row],[Total Cost]]-Table2[[#This Row],[Total Sales]]</f>
        <v>360</v>
      </c>
      <c r="O4380" t="s">
        <v>84</v>
      </c>
      <c r="P4380" t="s">
        <v>17</v>
      </c>
    </row>
    <row r="4381" spans="1:16">
      <c r="A4381" t="s">
        <v>16854</v>
      </c>
      <c r="B4381" t="s">
        <v>16855</v>
      </c>
      <c r="C4381" t="s">
        <v>37182</v>
      </c>
      <c r="D4381" t="s">
        <v>37362</v>
      </c>
      <c r="E4381" t="s">
        <v>16856</v>
      </c>
      <c r="F4381" t="s">
        <v>8847</v>
      </c>
      <c r="G4381" s="2">
        <v>45649</v>
      </c>
      <c r="H4381" t="s">
        <v>28</v>
      </c>
      <c r="I4381">
        <v>2</v>
      </c>
      <c r="J4381">
        <f t="shared" si="138"/>
        <v>300</v>
      </c>
      <c r="K4381" s="3">
        <v>0</v>
      </c>
      <c r="L4381" s="3">
        <f t="shared" si="139"/>
        <v>600</v>
      </c>
      <c r="M4381">
        <v>600</v>
      </c>
      <c r="N4381" s="3">
        <f>Table2[[#This Row],[Total Cost]]-Table2[[#This Row],[Total Sales]]</f>
        <v>0</v>
      </c>
      <c r="O4381" t="s">
        <v>16</v>
      </c>
      <c r="P4381" t="s">
        <v>78</v>
      </c>
    </row>
    <row r="4382" spans="1:16">
      <c r="A4382" t="s">
        <v>16857</v>
      </c>
      <c r="B4382" t="s">
        <v>16858</v>
      </c>
      <c r="C4382" t="s">
        <v>37617</v>
      </c>
      <c r="D4382" t="s">
        <v>36961</v>
      </c>
      <c r="E4382" t="s">
        <v>16859</v>
      </c>
      <c r="F4382" t="s">
        <v>16860</v>
      </c>
      <c r="G4382" s="2">
        <v>45535</v>
      </c>
      <c r="H4382" t="s">
        <v>28</v>
      </c>
      <c r="I4382">
        <v>4</v>
      </c>
      <c r="J4382">
        <f t="shared" si="138"/>
        <v>300</v>
      </c>
      <c r="K4382" s="3">
        <v>0</v>
      </c>
      <c r="L4382" s="3">
        <f t="shared" si="139"/>
        <v>1200</v>
      </c>
      <c r="M4382">
        <v>1200</v>
      </c>
      <c r="N4382" s="3">
        <f>Table2[[#This Row],[Total Cost]]-Table2[[#This Row],[Total Sales]]</f>
        <v>0</v>
      </c>
      <c r="O4382" t="s">
        <v>23</v>
      </c>
      <c r="P4382" t="s">
        <v>17</v>
      </c>
    </row>
    <row r="4383" spans="1:16">
      <c r="A4383" t="s">
        <v>16861</v>
      </c>
      <c r="B4383" t="s">
        <v>16862</v>
      </c>
      <c r="C4383" t="s">
        <v>37051</v>
      </c>
      <c r="D4383" t="s">
        <v>37688</v>
      </c>
      <c r="E4383" t="s">
        <v>16863</v>
      </c>
      <c r="F4383" t="s">
        <v>16864</v>
      </c>
      <c r="G4383" s="2">
        <v>45509</v>
      </c>
      <c r="H4383" t="s">
        <v>73</v>
      </c>
      <c r="I4383">
        <v>4</v>
      </c>
      <c r="J4383">
        <f t="shared" si="138"/>
        <v>120</v>
      </c>
      <c r="K4383" s="3">
        <v>0</v>
      </c>
      <c r="L4383" s="3">
        <f t="shared" si="139"/>
        <v>480</v>
      </c>
      <c r="M4383">
        <v>480</v>
      </c>
      <c r="N4383" s="3">
        <f>Table2[[#This Row],[Total Cost]]-Table2[[#This Row],[Total Sales]]</f>
        <v>0</v>
      </c>
      <c r="O4383" t="s">
        <v>33</v>
      </c>
      <c r="P4383" t="s">
        <v>17</v>
      </c>
    </row>
    <row r="4384" spans="1:16">
      <c r="A4384" t="s">
        <v>16865</v>
      </c>
      <c r="B4384" t="s">
        <v>16866</v>
      </c>
      <c r="C4384" t="s">
        <v>37077</v>
      </c>
      <c r="D4384" t="s">
        <v>36989</v>
      </c>
      <c r="E4384" t="s">
        <v>16867</v>
      </c>
      <c r="F4384" t="s">
        <v>16868</v>
      </c>
      <c r="G4384" s="2">
        <v>45550</v>
      </c>
      <c r="H4384" t="s">
        <v>28</v>
      </c>
      <c r="I4384">
        <v>4</v>
      </c>
      <c r="J4384">
        <f t="shared" si="138"/>
        <v>300</v>
      </c>
      <c r="K4384" s="3">
        <v>10</v>
      </c>
      <c r="L4384" s="3">
        <f t="shared" si="139"/>
        <v>1200</v>
      </c>
      <c r="M4384">
        <v>1080</v>
      </c>
      <c r="N4384" s="3">
        <f>Table2[[#This Row],[Total Cost]]-Table2[[#This Row],[Total Sales]]</f>
        <v>120</v>
      </c>
      <c r="O4384" t="s">
        <v>23</v>
      </c>
      <c r="P4384" t="s">
        <v>17</v>
      </c>
    </row>
    <row r="4385" spans="1:16">
      <c r="A4385" t="s">
        <v>16869</v>
      </c>
      <c r="B4385" t="s">
        <v>16870</v>
      </c>
      <c r="C4385" t="s">
        <v>36962</v>
      </c>
      <c r="D4385" t="s">
        <v>37065</v>
      </c>
      <c r="E4385" t="s">
        <v>16871</v>
      </c>
      <c r="F4385" t="s">
        <v>16872</v>
      </c>
      <c r="G4385" s="2">
        <v>45741</v>
      </c>
      <c r="H4385" t="s">
        <v>73</v>
      </c>
      <c r="I4385">
        <v>2</v>
      </c>
      <c r="J4385">
        <f t="shared" si="138"/>
        <v>120</v>
      </c>
      <c r="K4385" s="3">
        <v>0</v>
      </c>
      <c r="L4385" s="3">
        <f t="shared" si="139"/>
        <v>240</v>
      </c>
      <c r="M4385">
        <v>240</v>
      </c>
      <c r="N4385" s="3">
        <f>Table2[[#This Row],[Total Cost]]-Table2[[#This Row],[Total Sales]]</f>
        <v>0</v>
      </c>
      <c r="O4385" t="s">
        <v>90</v>
      </c>
      <c r="P4385" t="s">
        <v>17</v>
      </c>
    </row>
    <row r="4386" spans="1:16">
      <c r="A4386" t="s">
        <v>16873</v>
      </c>
      <c r="B4386" t="s">
        <v>16874</v>
      </c>
      <c r="C4386" t="s">
        <v>37171</v>
      </c>
      <c r="D4386" t="s">
        <v>37455</v>
      </c>
      <c r="E4386" t="s">
        <v>16875</v>
      </c>
      <c r="F4386" t="s">
        <v>16876</v>
      </c>
      <c r="G4386" s="2">
        <v>45434</v>
      </c>
      <c r="H4386" t="s">
        <v>42</v>
      </c>
      <c r="I4386">
        <v>2</v>
      </c>
      <c r="J4386">
        <f t="shared" si="138"/>
        <v>200</v>
      </c>
      <c r="K4386" s="3">
        <v>0</v>
      </c>
      <c r="L4386" s="3">
        <f t="shared" si="139"/>
        <v>400</v>
      </c>
      <c r="M4386">
        <v>400</v>
      </c>
      <c r="N4386" s="3">
        <f>Table2[[#This Row],[Total Cost]]-Table2[[#This Row],[Total Sales]]</f>
        <v>0</v>
      </c>
      <c r="O4386" t="s">
        <v>23</v>
      </c>
      <c r="P4386" t="s">
        <v>17</v>
      </c>
    </row>
    <row r="4387" spans="1:16">
      <c r="A4387" t="s">
        <v>16877</v>
      </c>
      <c r="B4387" t="s">
        <v>16878</v>
      </c>
      <c r="C4387" t="s">
        <v>38356</v>
      </c>
      <c r="D4387" t="s">
        <v>37115</v>
      </c>
      <c r="E4387" t="s">
        <v>16879</v>
      </c>
      <c r="F4387" t="s">
        <v>6335</v>
      </c>
      <c r="G4387" s="2">
        <v>45611</v>
      </c>
      <c r="H4387" t="s">
        <v>42</v>
      </c>
      <c r="I4387">
        <v>2</v>
      </c>
      <c r="J4387">
        <f t="shared" si="138"/>
        <v>200</v>
      </c>
      <c r="K4387" s="3">
        <v>0</v>
      </c>
      <c r="L4387" s="3">
        <f t="shared" si="139"/>
        <v>400</v>
      </c>
      <c r="M4387">
        <v>400</v>
      </c>
      <c r="N4387" s="3">
        <f>Table2[[#This Row],[Total Cost]]-Table2[[#This Row],[Total Sales]]</f>
        <v>0</v>
      </c>
      <c r="O4387" t="s">
        <v>23</v>
      </c>
      <c r="P4387" t="s">
        <v>17</v>
      </c>
    </row>
    <row r="4388" spans="1:16">
      <c r="A4388" t="s">
        <v>16880</v>
      </c>
      <c r="B4388" t="s">
        <v>16881</v>
      </c>
      <c r="C4388" t="s">
        <v>36978</v>
      </c>
      <c r="D4388" t="s">
        <v>38024</v>
      </c>
      <c r="E4388" t="s">
        <v>16882</v>
      </c>
      <c r="F4388" t="s">
        <v>2423</v>
      </c>
      <c r="G4388" s="2">
        <v>45663</v>
      </c>
      <c r="H4388" t="s">
        <v>47</v>
      </c>
      <c r="I4388">
        <v>4</v>
      </c>
      <c r="J4388">
        <f t="shared" si="138"/>
        <v>1200</v>
      </c>
      <c r="K4388" s="3">
        <v>0</v>
      </c>
      <c r="L4388" s="3">
        <f t="shared" si="139"/>
        <v>4800</v>
      </c>
      <c r="M4388">
        <v>4800</v>
      </c>
      <c r="N4388" s="3">
        <f>Table2[[#This Row],[Total Cost]]-Table2[[#This Row],[Total Sales]]</f>
        <v>0</v>
      </c>
      <c r="O4388" t="s">
        <v>90</v>
      </c>
      <c r="P4388" t="s">
        <v>78</v>
      </c>
    </row>
    <row r="4389" spans="1:16">
      <c r="A4389" t="s">
        <v>16883</v>
      </c>
      <c r="B4389" t="s">
        <v>16884</v>
      </c>
      <c r="C4389" t="s">
        <v>37051</v>
      </c>
      <c r="D4389" t="s">
        <v>37254</v>
      </c>
      <c r="E4389" t="s">
        <v>16885</v>
      </c>
      <c r="F4389" t="s">
        <v>3684</v>
      </c>
      <c r="G4389" s="2">
        <v>45546</v>
      </c>
      <c r="H4389" t="s">
        <v>47</v>
      </c>
      <c r="I4389">
        <v>2</v>
      </c>
      <c r="J4389">
        <f t="shared" si="138"/>
        <v>1200</v>
      </c>
      <c r="K4389" s="3">
        <v>5</v>
      </c>
      <c r="L4389" s="3">
        <f t="shared" si="139"/>
        <v>2400</v>
      </c>
      <c r="M4389">
        <v>2280</v>
      </c>
      <c r="N4389" s="3">
        <f>Table2[[#This Row],[Total Cost]]-Table2[[#This Row],[Total Sales]]</f>
        <v>120</v>
      </c>
      <c r="O4389" t="s">
        <v>16</v>
      </c>
      <c r="P4389" t="s">
        <v>17</v>
      </c>
    </row>
    <row r="4390" spans="1:16">
      <c r="A4390" t="s">
        <v>16886</v>
      </c>
      <c r="B4390" t="s">
        <v>16887</v>
      </c>
      <c r="C4390" t="s">
        <v>36980</v>
      </c>
      <c r="D4390" t="s">
        <v>37115</v>
      </c>
      <c r="E4390" t="s">
        <v>16888</v>
      </c>
      <c r="F4390" t="s">
        <v>836</v>
      </c>
      <c r="G4390" s="2">
        <v>45715</v>
      </c>
      <c r="H4390" t="s">
        <v>89</v>
      </c>
      <c r="I4390">
        <v>3</v>
      </c>
      <c r="J4390">
        <f t="shared" si="138"/>
        <v>50</v>
      </c>
      <c r="K4390" s="3">
        <v>0</v>
      </c>
      <c r="L4390" s="3">
        <f t="shared" si="139"/>
        <v>150</v>
      </c>
      <c r="M4390">
        <v>150</v>
      </c>
      <c r="N4390" s="3">
        <f>Table2[[#This Row],[Total Cost]]-Table2[[#This Row],[Total Sales]]</f>
        <v>0</v>
      </c>
      <c r="O4390" t="s">
        <v>16</v>
      </c>
      <c r="P4390" t="s">
        <v>17</v>
      </c>
    </row>
    <row r="4391" spans="1:16">
      <c r="A4391" t="s">
        <v>16889</v>
      </c>
      <c r="B4391" t="s">
        <v>16890</v>
      </c>
      <c r="C4391" t="s">
        <v>37125</v>
      </c>
      <c r="D4391" t="s">
        <v>37490</v>
      </c>
      <c r="E4391" t="s">
        <v>16891</v>
      </c>
      <c r="F4391" t="s">
        <v>7961</v>
      </c>
      <c r="G4391" s="2">
        <v>45463</v>
      </c>
      <c r="H4391" t="s">
        <v>56</v>
      </c>
      <c r="I4391">
        <v>1</v>
      </c>
      <c r="J4391">
        <f t="shared" si="138"/>
        <v>90</v>
      </c>
      <c r="K4391" s="3">
        <v>5</v>
      </c>
      <c r="L4391" s="3">
        <f t="shared" si="139"/>
        <v>90</v>
      </c>
      <c r="M4391">
        <v>85.5</v>
      </c>
      <c r="N4391" s="3">
        <f>Table2[[#This Row],[Total Cost]]-Table2[[#This Row],[Total Sales]]</f>
        <v>4.5</v>
      </c>
      <c r="O4391" t="s">
        <v>16</v>
      </c>
      <c r="P4391" t="s">
        <v>17</v>
      </c>
    </row>
    <row r="4392" spans="1:16">
      <c r="A4392" t="s">
        <v>16892</v>
      </c>
      <c r="B4392" t="s">
        <v>16893</v>
      </c>
      <c r="C4392" t="s">
        <v>38284</v>
      </c>
      <c r="D4392" t="s">
        <v>37011</v>
      </c>
      <c r="E4392" t="s">
        <v>16894</v>
      </c>
      <c r="F4392" t="s">
        <v>4231</v>
      </c>
      <c r="G4392" s="2">
        <v>45556</v>
      </c>
      <c r="H4392" t="s">
        <v>83</v>
      </c>
      <c r="I4392">
        <v>4</v>
      </c>
      <c r="J4392">
        <f t="shared" si="138"/>
        <v>150</v>
      </c>
      <c r="K4392" s="3">
        <v>10</v>
      </c>
      <c r="L4392" s="3">
        <f t="shared" si="139"/>
        <v>600</v>
      </c>
      <c r="M4392">
        <v>540</v>
      </c>
      <c r="N4392" s="3">
        <f>Table2[[#This Row],[Total Cost]]-Table2[[#This Row],[Total Sales]]</f>
        <v>60</v>
      </c>
      <c r="O4392" t="s">
        <v>90</v>
      </c>
      <c r="P4392" t="s">
        <v>17</v>
      </c>
    </row>
    <row r="4393" spans="1:16">
      <c r="A4393" t="s">
        <v>16895</v>
      </c>
      <c r="B4393" t="s">
        <v>16896</v>
      </c>
      <c r="C4393" t="s">
        <v>37051</v>
      </c>
      <c r="D4393" t="s">
        <v>37352</v>
      </c>
      <c r="E4393" t="s">
        <v>16897</v>
      </c>
      <c r="F4393" t="s">
        <v>16898</v>
      </c>
      <c r="G4393" s="2">
        <v>45753</v>
      </c>
      <c r="H4393" t="s">
        <v>73</v>
      </c>
      <c r="I4393">
        <v>4</v>
      </c>
      <c r="J4393">
        <f t="shared" si="138"/>
        <v>120</v>
      </c>
      <c r="K4393" s="3">
        <v>0</v>
      </c>
      <c r="L4393" s="3">
        <f t="shared" si="139"/>
        <v>480</v>
      </c>
      <c r="M4393">
        <v>480</v>
      </c>
      <c r="N4393" s="3">
        <f>Table2[[#This Row],[Total Cost]]-Table2[[#This Row],[Total Sales]]</f>
        <v>0</v>
      </c>
      <c r="O4393" t="s">
        <v>23</v>
      </c>
      <c r="P4393" t="s">
        <v>17</v>
      </c>
    </row>
    <row r="4394" spans="1:16">
      <c r="A4394" t="s">
        <v>16899</v>
      </c>
      <c r="B4394" t="s">
        <v>16900</v>
      </c>
      <c r="C4394" t="s">
        <v>36950</v>
      </c>
      <c r="D4394" t="s">
        <v>38084</v>
      </c>
      <c r="E4394" t="s">
        <v>16901</v>
      </c>
      <c r="F4394" t="s">
        <v>7050</v>
      </c>
      <c r="G4394" s="2">
        <v>45578</v>
      </c>
      <c r="H4394" t="s">
        <v>89</v>
      </c>
      <c r="I4394">
        <v>2</v>
      </c>
      <c r="J4394">
        <f t="shared" si="138"/>
        <v>50</v>
      </c>
      <c r="K4394" s="3">
        <v>5</v>
      </c>
      <c r="L4394" s="3">
        <f t="shared" si="139"/>
        <v>100</v>
      </c>
      <c r="M4394">
        <v>95</v>
      </c>
      <c r="N4394" s="3">
        <f>Table2[[#This Row],[Total Cost]]-Table2[[#This Row],[Total Sales]]</f>
        <v>5</v>
      </c>
      <c r="O4394" t="s">
        <v>16</v>
      </c>
      <c r="P4394" t="s">
        <v>17</v>
      </c>
    </row>
    <row r="4395" spans="1:16">
      <c r="A4395" t="s">
        <v>16902</v>
      </c>
      <c r="B4395" t="s">
        <v>16903</v>
      </c>
      <c r="C4395" t="s">
        <v>36962</v>
      </c>
      <c r="D4395" t="s">
        <v>36959</v>
      </c>
      <c r="E4395" t="s">
        <v>16904</v>
      </c>
      <c r="F4395" t="s">
        <v>9743</v>
      </c>
      <c r="G4395" s="2">
        <v>45450</v>
      </c>
      <c r="H4395" t="s">
        <v>47</v>
      </c>
      <c r="I4395">
        <v>4</v>
      </c>
      <c r="J4395">
        <f t="shared" si="138"/>
        <v>1200</v>
      </c>
      <c r="K4395" s="3">
        <v>0</v>
      </c>
      <c r="L4395" s="3">
        <f t="shared" si="139"/>
        <v>4800</v>
      </c>
      <c r="M4395">
        <v>4800</v>
      </c>
      <c r="N4395" s="3">
        <f>Table2[[#This Row],[Total Cost]]-Table2[[#This Row],[Total Sales]]</f>
        <v>0</v>
      </c>
      <c r="O4395" t="s">
        <v>23</v>
      </c>
      <c r="P4395" t="s">
        <v>17</v>
      </c>
    </row>
    <row r="4396" spans="1:16">
      <c r="A4396" t="s">
        <v>16905</v>
      </c>
      <c r="B4396" t="s">
        <v>16906</v>
      </c>
      <c r="C4396" t="s">
        <v>37590</v>
      </c>
      <c r="D4396" t="s">
        <v>37194</v>
      </c>
      <c r="E4396" t="s">
        <v>16907</v>
      </c>
      <c r="F4396" t="s">
        <v>16908</v>
      </c>
      <c r="G4396" s="2">
        <v>45428</v>
      </c>
      <c r="H4396" t="s">
        <v>28</v>
      </c>
      <c r="I4396">
        <v>4</v>
      </c>
      <c r="J4396">
        <f t="shared" si="138"/>
        <v>300</v>
      </c>
      <c r="K4396" s="3">
        <v>10</v>
      </c>
      <c r="L4396" s="3">
        <f t="shared" si="139"/>
        <v>1200</v>
      </c>
      <c r="M4396">
        <v>1080</v>
      </c>
      <c r="N4396" s="3">
        <f>Table2[[#This Row],[Total Cost]]-Table2[[#This Row],[Total Sales]]</f>
        <v>120</v>
      </c>
      <c r="O4396" t="s">
        <v>90</v>
      </c>
      <c r="P4396" t="s">
        <v>17</v>
      </c>
    </row>
    <row r="4397" spans="1:16">
      <c r="A4397" t="s">
        <v>16909</v>
      </c>
      <c r="B4397" t="s">
        <v>1237</v>
      </c>
      <c r="C4397" t="s">
        <v>37243</v>
      </c>
      <c r="D4397" t="s">
        <v>37080</v>
      </c>
      <c r="E4397" t="s">
        <v>16910</v>
      </c>
      <c r="F4397" t="s">
        <v>16911</v>
      </c>
      <c r="G4397" s="2">
        <v>45557</v>
      </c>
      <c r="H4397" t="s">
        <v>83</v>
      </c>
      <c r="I4397">
        <v>2</v>
      </c>
      <c r="J4397">
        <f t="shared" si="138"/>
        <v>150</v>
      </c>
      <c r="K4397" s="3">
        <v>10</v>
      </c>
      <c r="L4397" s="3">
        <f t="shared" si="139"/>
        <v>300</v>
      </c>
      <c r="M4397">
        <v>270</v>
      </c>
      <c r="N4397" s="3">
        <f>Table2[[#This Row],[Total Cost]]-Table2[[#This Row],[Total Sales]]</f>
        <v>30</v>
      </c>
      <c r="O4397" t="s">
        <v>23</v>
      </c>
      <c r="P4397" t="s">
        <v>17</v>
      </c>
    </row>
    <row r="4398" spans="1:16">
      <c r="A4398" t="s">
        <v>16912</v>
      </c>
      <c r="B4398" t="s">
        <v>16913</v>
      </c>
      <c r="C4398" t="s">
        <v>37040</v>
      </c>
      <c r="D4398" t="s">
        <v>38249</v>
      </c>
      <c r="E4398" t="s">
        <v>16914</v>
      </c>
      <c r="F4398" t="s">
        <v>16915</v>
      </c>
      <c r="G4398" s="2">
        <v>45529</v>
      </c>
      <c r="H4398" t="s">
        <v>22</v>
      </c>
      <c r="I4398">
        <v>1</v>
      </c>
      <c r="J4398">
        <f t="shared" si="138"/>
        <v>100</v>
      </c>
      <c r="K4398" s="3">
        <v>0</v>
      </c>
      <c r="L4398" s="3">
        <f t="shared" si="139"/>
        <v>100</v>
      </c>
      <c r="M4398">
        <v>100</v>
      </c>
      <c r="N4398" s="3">
        <f>Table2[[#This Row],[Total Cost]]-Table2[[#This Row],[Total Sales]]</f>
        <v>0</v>
      </c>
      <c r="O4398" t="s">
        <v>23</v>
      </c>
      <c r="P4398" t="s">
        <v>17</v>
      </c>
    </row>
    <row r="4399" spans="1:16">
      <c r="A4399" t="s">
        <v>16916</v>
      </c>
      <c r="B4399" t="s">
        <v>16917</v>
      </c>
      <c r="C4399" t="s">
        <v>36972</v>
      </c>
      <c r="D4399" t="s">
        <v>38281</v>
      </c>
      <c r="E4399" t="s">
        <v>16918</v>
      </c>
      <c r="F4399" t="s">
        <v>16919</v>
      </c>
      <c r="G4399" s="2">
        <v>45691</v>
      </c>
      <c r="H4399" t="s">
        <v>89</v>
      </c>
      <c r="I4399">
        <v>3</v>
      </c>
      <c r="J4399">
        <f t="shared" si="138"/>
        <v>50</v>
      </c>
      <c r="K4399" s="3">
        <v>0</v>
      </c>
      <c r="L4399" s="3">
        <f t="shared" si="139"/>
        <v>150</v>
      </c>
      <c r="M4399">
        <v>150</v>
      </c>
      <c r="N4399" s="3">
        <f>Table2[[#This Row],[Total Cost]]-Table2[[#This Row],[Total Sales]]</f>
        <v>0</v>
      </c>
      <c r="O4399" t="s">
        <v>33</v>
      </c>
      <c r="P4399" t="s">
        <v>17</v>
      </c>
    </row>
    <row r="4400" spans="1:16">
      <c r="A4400" t="s">
        <v>16920</v>
      </c>
      <c r="B4400" t="s">
        <v>16921</v>
      </c>
      <c r="C4400" t="s">
        <v>37790</v>
      </c>
      <c r="D4400" t="s">
        <v>37181</v>
      </c>
      <c r="E4400" t="s">
        <v>16922</v>
      </c>
      <c r="F4400" t="s">
        <v>16923</v>
      </c>
      <c r="G4400" s="2">
        <v>45725</v>
      </c>
      <c r="H4400" t="s">
        <v>28</v>
      </c>
      <c r="I4400">
        <v>4</v>
      </c>
      <c r="J4400">
        <f t="shared" si="138"/>
        <v>300</v>
      </c>
      <c r="K4400" s="3">
        <v>5</v>
      </c>
      <c r="L4400" s="3">
        <f t="shared" si="139"/>
        <v>1200</v>
      </c>
      <c r="M4400">
        <v>1140</v>
      </c>
      <c r="N4400" s="3">
        <f>Table2[[#This Row],[Total Cost]]-Table2[[#This Row],[Total Sales]]</f>
        <v>60</v>
      </c>
      <c r="O4400" t="s">
        <v>23</v>
      </c>
      <c r="P4400" t="s">
        <v>17</v>
      </c>
    </row>
    <row r="4401" spans="1:16">
      <c r="A4401" t="s">
        <v>16924</v>
      </c>
      <c r="B4401" t="s">
        <v>16925</v>
      </c>
      <c r="C4401" t="s">
        <v>37035</v>
      </c>
      <c r="D4401" t="s">
        <v>37115</v>
      </c>
      <c r="E4401" t="s">
        <v>16926</v>
      </c>
      <c r="F4401" t="s">
        <v>16927</v>
      </c>
      <c r="G4401" s="2">
        <v>45747</v>
      </c>
      <c r="H4401" t="s">
        <v>28</v>
      </c>
      <c r="I4401">
        <v>1</v>
      </c>
      <c r="J4401">
        <f t="shared" si="138"/>
        <v>300</v>
      </c>
      <c r="K4401" s="3">
        <v>0</v>
      </c>
      <c r="L4401" s="3">
        <f t="shared" si="139"/>
        <v>300</v>
      </c>
      <c r="M4401">
        <v>300</v>
      </c>
      <c r="N4401" s="3">
        <f>Table2[[#This Row],[Total Cost]]-Table2[[#This Row],[Total Sales]]</f>
        <v>0</v>
      </c>
      <c r="O4401" t="s">
        <v>16</v>
      </c>
      <c r="P4401" t="s">
        <v>17</v>
      </c>
    </row>
    <row r="4402" spans="1:16">
      <c r="A4402" t="s">
        <v>16928</v>
      </c>
      <c r="B4402" t="s">
        <v>16929</v>
      </c>
      <c r="C4402" t="s">
        <v>37066</v>
      </c>
      <c r="D4402" t="s">
        <v>37142</v>
      </c>
      <c r="E4402" t="s">
        <v>16930</v>
      </c>
      <c r="F4402" t="s">
        <v>16931</v>
      </c>
      <c r="G4402" s="2">
        <v>45699</v>
      </c>
      <c r="H4402" t="s">
        <v>83</v>
      </c>
      <c r="I4402">
        <v>3</v>
      </c>
      <c r="J4402">
        <f t="shared" si="138"/>
        <v>150</v>
      </c>
      <c r="K4402" s="3">
        <v>10</v>
      </c>
      <c r="L4402" s="3">
        <f t="shared" si="139"/>
        <v>450</v>
      </c>
      <c r="M4402">
        <v>405</v>
      </c>
      <c r="N4402" s="3">
        <f>Table2[[#This Row],[Total Cost]]-Table2[[#This Row],[Total Sales]]</f>
        <v>45</v>
      </c>
      <c r="O4402" t="s">
        <v>90</v>
      </c>
      <c r="P4402" t="s">
        <v>17</v>
      </c>
    </row>
    <row r="4403" spans="1:16">
      <c r="A4403" t="s">
        <v>16932</v>
      </c>
      <c r="B4403" t="s">
        <v>16933</v>
      </c>
      <c r="C4403" t="s">
        <v>37060</v>
      </c>
      <c r="D4403" t="s">
        <v>36988</v>
      </c>
      <c r="E4403" t="s">
        <v>16934</v>
      </c>
      <c r="F4403" t="s">
        <v>16935</v>
      </c>
      <c r="G4403" s="2">
        <v>45670</v>
      </c>
      <c r="H4403" t="s">
        <v>15</v>
      </c>
      <c r="I4403">
        <v>3</v>
      </c>
      <c r="J4403">
        <f t="shared" si="138"/>
        <v>800</v>
      </c>
      <c r="K4403" s="3">
        <v>0</v>
      </c>
      <c r="L4403" s="3">
        <f t="shared" si="139"/>
        <v>2400</v>
      </c>
      <c r="M4403">
        <v>2400</v>
      </c>
      <c r="N4403" s="3">
        <f>Table2[[#This Row],[Total Cost]]-Table2[[#This Row],[Total Sales]]</f>
        <v>0</v>
      </c>
      <c r="O4403" t="s">
        <v>16</v>
      </c>
      <c r="P4403" t="s">
        <v>17</v>
      </c>
    </row>
    <row r="4404" spans="1:16">
      <c r="A4404" t="s">
        <v>16936</v>
      </c>
      <c r="B4404" t="s">
        <v>12468</v>
      </c>
      <c r="C4404" t="s">
        <v>37253</v>
      </c>
      <c r="D4404" t="s">
        <v>37304</v>
      </c>
      <c r="E4404" t="s">
        <v>16937</v>
      </c>
      <c r="F4404" t="s">
        <v>16938</v>
      </c>
      <c r="G4404" s="2">
        <v>45492</v>
      </c>
      <c r="H4404" t="s">
        <v>83</v>
      </c>
      <c r="I4404">
        <v>3</v>
      </c>
      <c r="J4404">
        <f t="shared" si="138"/>
        <v>150</v>
      </c>
      <c r="K4404" s="3">
        <v>0</v>
      </c>
      <c r="L4404" s="3">
        <f t="shared" si="139"/>
        <v>450</v>
      </c>
      <c r="M4404">
        <v>450</v>
      </c>
      <c r="N4404" s="3">
        <f>Table2[[#This Row],[Total Cost]]-Table2[[#This Row],[Total Sales]]</f>
        <v>0</v>
      </c>
      <c r="O4404" t="s">
        <v>84</v>
      </c>
      <c r="P4404" t="s">
        <v>17</v>
      </c>
    </row>
    <row r="4405" spans="1:16">
      <c r="A4405" t="s">
        <v>16939</v>
      </c>
      <c r="B4405" t="s">
        <v>16940</v>
      </c>
      <c r="C4405" t="s">
        <v>37000</v>
      </c>
      <c r="D4405" t="s">
        <v>37039</v>
      </c>
      <c r="E4405" t="s">
        <v>16941</v>
      </c>
      <c r="F4405" t="s">
        <v>16942</v>
      </c>
      <c r="G4405" s="2">
        <v>45646</v>
      </c>
      <c r="H4405" t="s">
        <v>15</v>
      </c>
      <c r="I4405">
        <v>2</v>
      </c>
      <c r="J4405">
        <f t="shared" si="138"/>
        <v>800</v>
      </c>
      <c r="K4405" s="3">
        <v>5</v>
      </c>
      <c r="L4405" s="3">
        <f t="shared" si="139"/>
        <v>1600</v>
      </c>
      <c r="M4405">
        <v>1520</v>
      </c>
      <c r="N4405" s="3">
        <f>Table2[[#This Row],[Total Cost]]-Table2[[#This Row],[Total Sales]]</f>
        <v>80</v>
      </c>
      <c r="O4405" t="s">
        <v>90</v>
      </c>
      <c r="P4405" t="s">
        <v>17</v>
      </c>
    </row>
    <row r="4406" spans="1:16">
      <c r="A4406" t="s">
        <v>16943</v>
      </c>
      <c r="B4406" t="s">
        <v>16944</v>
      </c>
      <c r="C4406" t="s">
        <v>37444</v>
      </c>
      <c r="D4406" t="s">
        <v>37954</v>
      </c>
      <c r="E4406" t="s">
        <v>16945</v>
      </c>
      <c r="F4406" t="s">
        <v>16946</v>
      </c>
      <c r="G4406" s="2">
        <v>45442</v>
      </c>
      <c r="H4406" t="s">
        <v>28</v>
      </c>
      <c r="I4406">
        <v>4</v>
      </c>
      <c r="J4406">
        <f t="shared" si="138"/>
        <v>300</v>
      </c>
      <c r="K4406" s="3">
        <v>0</v>
      </c>
      <c r="L4406" s="3">
        <f t="shared" si="139"/>
        <v>1200</v>
      </c>
      <c r="M4406">
        <v>1200</v>
      </c>
      <c r="N4406" s="3">
        <f>Table2[[#This Row],[Total Cost]]-Table2[[#This Row],[Total Sales]]</f>
        <v>0</v>
      </c>
      <c r="O4406" t="s">
        <v>90</v>
      </c>
      <c r="P4406" t="s">
        <v>17</v>
      </c>
    </row>
    <row r="4407" spans="1:16">
      <c r="A4407" t="s">
        <v>16947</v>
      </c>
      <c r="B4407" t="s">
        <v>16948</v>
      </c>
      <c r="C4407" t="s">
        <v>37051</v>
      </c>
      <c r="D4407" t="s">
        <v>37235</v>
      </c>
      <c r="E4407" t="s">
        <v>16949</v>
      </c>
      <c r="F4407" t="s">
        <v>16950</v>
      </c>
      <c r="G4407" s="2">
        <v>45483</v>
      </c>
      <c r="H4407" t="s">
        <v>73</v>
      </c>
      <c r="I4407">
        <v>1</v>
      </c>
      <c r="J4407">
        <f t="shared" si="138"/>
        <v>120</v>
      </c>
      <c r="K4407" s="3">
        <v>0</v>
      </c>
      <c r="L4407" s="3">
        <f t="shared" si="139"/>
        <v>120</v>
      </c>
      <c r="M4407">
        <v>120</v>
      </c>
      <c r="N4407" s="3">
        <f>Table2[[#This Row],[Total Cost]]-Table2[[#This Row],[Total Sales]]</f>
        <v>0</v>
      </c>
      <c r="O4407" t="s">
        <v>23</v>
      </c>
      <c r="P4407" t="s">
        <v>17</v>
      </c>
    </row>
    <row r="4408" spans="1:16">
      <c r="A4408" t="s">
        <v>16951</v>
      </c>
      <c r="B4408" t="s">
        <v>16952</v>
      </c>
      <c r="C4408" t="s">
        <v>37303</v>
      </c>
      <c r="D4408" t="s">
        <v>38191</v>
      </c>
      <c r="E4408" t="s">
        <v>16953</v>
      </c>
      <c r="F4408" t="s">
        <v>16954</v>
      </c>
      <c r="G4408" s="2">
        <v>45559</v>
      </c>
      <c r="H4408" t="s">
        <v>89</v>
      </c>
      <c r="I4408">
        <v>3</v>
      </c>
      <c r="J4408">
        <f t="shared" si="138"/>
        <v>50</v>
      </c>
      <c r="K4408" s="3">
        <v>0</v>
      </c>
      <c r="L4408" s="3">
        <f t="shared" si="139"/>
        <v>150</v>
      </c>
      <c r="M4408">
        <v>150</v>
      </c>
      <c r="N4408" s="3">
        <f>Table2[[#This Row],[Total Cost]]-Table2[[#This Row],[Total Sales]]</f>
        <v>0</v>
      </c>
      <c r="O4408" t="s">
        <v>90</v>
      </c>
      <c r="P4408" t="s">
        <v>17</v>
      </c>
    </row>
    <row r="4409" spans="1:16">
      <c r="A4409" t="s">
        <v>16955</v>
      </c>
      <c r="B4409" t="s">
        <v>16956</v>
      </c>
      <c r="C4409" t="s">
        <v>37400</v>
      </c>
      <c r="D4409" t="s">
        <v>37807</v>
      </c>
      <c r="E4409" t="s">
        <v>16957</v>
      </c>
      <c r="F4409" t="s">
        <v>5076</v>
      </c>
      <c r="G4409" s="2">
        <v>45607</v>
      </c>
      <c r="H4409" t="s">
        <v>83</v>
      </c>
      <c r="I4409">
        <v>4</v>
      </c>
      <c r="J4409">
        <f t="shared" si="138"/>
        <v>150</v>
      </c>
      <c r="K4409" s="3">
        <v>0</v>
      </c>
      <c r="L4409" s="3">
        <f t="shared" si="139"/>
        <v>600</v>
      </c>
      <c r="M4409">
        <v>600</v>
      </c>
      <c r="N4409" s="3">
        <f>Table2[[#This Row],[Total Cost]]-Table2[[#This Row],[Total Sales]]</f>
        <v>0</v>
      </c>
      <c r="O4409" t="s">
        <v>33</v>
      </c>
      <c r="P4409" t="s">
        <v>78</v>
      </c>
    </row>
    <row r="4410" spans="1:16">
      <c r="A4410" t="s">
        <v>16958</v>
      </c>
      <c r="B4410" t="s">
        <v>16959</v>
      </c>
      <c r="C4410" t="s">
        <v>37149</v>
      </c>
      <c r="D4410" t="s">
        <v>37260</v>
      </c>
      <c r="E4410" t="s">
        <v>16960</v>
      </c>
      <c r="F4410" t="s">
        <v>12063</v>
      </c>
      <c r="G4410" s="2">
        <v>45574</v>
      </c>
      <c r="H4410" t="s">
        <v>42</v>
      </c>
      <c r="I4410">
        <v>2</v>
      </c>
      <c r="J4410">
        <f t="shared" si="138"/>
        <v>200</v>
      </c>
      <c r="K4410" s="3">
        <v>0</v>
      </c>
      <c r="L4410" s="3">
        <f t="shared" si="139"/>
        <v>400</v>
      </c>
      <c r="M4410">
        <v>400</v>
      </c>
      <c r="N4410" s="3">
        <f>Table2[[#This Row],[Total Cost]]-Table2[[#This Row],[Total Sales]]</f>
        <v>0</v>
      </c>
      <c r="O4410" t="s">
        <v>16</v>
      </c>
      <c r="P4410" t="s">
        <v>17</v>
      </c>
    </row>
    <row r="4411" spans="1:16">
      <c r="A4411" t="s">
        <v>16961</v>
      </c>
      <c r="B4411" t="s">
        <v>16962</v>
      </c>
      <c r="C4411" t="s">
        <v>37068</v>
      </c>
      <c r="D4411" t="s">
        <v>37316</v>
      </c>
      <c r="E4411" t="s">
        <v>16963</v>
      </c>
      <c r="F4411" t="s">
        <v>8946</v>
      </c>
      <c r="G4411" s="2">
        <v>45665</v>
      </c>
      <c r="H4411" t="s">
        <v>15</v>
      </c>
      <c r="I4411">
        <v>1</v>
      </c>
      <c r="J4411">
        <f t="shared" si="138"/>
        <v>800</v>
      </c>
      <c r="K4411" s="3">
        <v>0</v>
      </c>
      <c r="L4411" s="3">
        <f t="shared" si="139"/>
        <v>800</v>
      </c>
      <c r="M4411">
        <v>800</v>
      </c>
      <c r="N4411" s="3">
        <f>Table2[[#This Row],[Total Cost]]-Table2[[#This Row],[Total Sales]]</f>
        <v>0</v>
      </c>
      <c r="O4411" t="s">
        <v>23</v>
      </c>
      <c r="P4411" t="s">
        <v>17</v>
      </c>
    </row>
    <row r="4412" spans="1:16">
      <c r="A4412" t="s">
        <v>16964</v>
      </c>
      <c r="B4412" t="s">
        <v>16965</v>
      </c>
      <c r="C4412" t="s">
        <v>36972</v>
      </c>
      <c r="D4412" t="s">
        <v>37720</v>
      </c>
      <c r="E4412" t="s">
        <v>16966</v>
      </c>
      <c r="F4412" t="s">
        <v>16967</v>
      </c>
      <c r="G4412" s="2">
        <v>45513</v>
      </c>
      <c r="H4412" t="s">
        <v>83</v>
      </c>
      <c r="I4412">
        <v>2</v>
      </c>
      <c r="J4412">
        <f t="shared" si="138"/>
        <v>150</v>
      </c>
      <c r="K4412" s="3">
        <v>10</v>
      </c>
      <c r="L4412" s="3">
        <f t="shared" si="139"/>
        <v>300</v>
      </c>
      <c r="M4412">
        <v>270</v>
      </c>
      <c r="N4412" s="3">
        <f>Table2[[#This Row],[Total Cost]]-Table2[[#This Row],[Total Sales]]</f>
        <v>30</v>
      </c>
      <c r="O4412" t="s">
        <v>23</v>
      </c>
      <c r="P4412" t="s">
        <v>17</v>
      </c>
    </row>
    <row r="4413" spans="1:16">
      <c r="A4413" t="s">
        <v>16968</v>
      </c>
      <c r="B4413" t="s">
        <v>16969</v>
      </c>
      <c r="C4413" t="s">
        <v>37617</v>
      </c>
      <c r="D4413" t="s">
        <v>37214</v>
      </c>
      <c r="E4413" t="s">
        <v>16970</v>
      </c>
      <c r="F4413" t="s">
        <v>7920</v>
      </c>
      <c r="G4413" s="2">
        <v>45557</v>
      </c>
      <c r="H4413" t="s">
        <v>28</v>
      </c>
      <c r="I4413">
        <v>1</v>
      </c>
      <c r="J4413">
        <f t="shared" si="138"/>
        <v>300</v>
      </c>
      <c r="K4413" s="3">
        <v>10</v>
      </c>
      <c r="L4413" s="3">
        <f t="shared" si="139"/>
        <v>300</v>
      </c>
      <c r="M4413">
        <v>270</v>
      </c>
      <c r="N4413" s="3">
        <f>Table2[[#This Row],[Total Cost]]-Table2[[#This Row],[Total Sales]]</f>
        <v>30</v>
      </c>
      <c r="O4413" t="s">
        <v>33</v>
      </c>
      <c r="P4413" t="s">
        <v>17</v>
      </c>
    </row>
    <row r="4414" spans="1:16">
      <c r="A4414" t="s">
        <v>16971</v>
      </c>
      <c r="B4414" t="s">
        <v>16972</v>
      </c>
      <c r="C4414" t="s">
        <v>37253</v>
      </c>
      <c r="D4414" t="s">
        <v>37277</v>
      </c>
      <c r="E4414" t="s">
        <v>16973</v>
      </c>
      <c r="F4414" t="s">
        <v>16974</v>
      </c>
      <c r="G4414" s="2">
        <v>45474</v>
      </c>
      <c r="H4414" t="s">
        <v>42</v>
      </c>
      <c r="I4414">
        <v>3</v>
      </c>
      <c r="J4414">
        <f t="shared" si="138"/>
        <v>200</v>
      </c>
      <c r="K4414" s="3">
        <v>0</v>
      </c>
      <c r="L4414" s="3">
        <f t="shared" si="139"/>
        <v>600</v>
      </c>
      <c r="M4414">
        <v>600</v>
      </c>
      <c r="N4414" s="3">
        <f>Table2[[#This Row],[Total Cost]]-Table2[[#This Row],[Total Sales]]</f>
        <v>0</v>
      </c>
      <c r="O4414" t="s">
        <v>90</v>
      </c>
      <c r="P4414" t="s">
        <v>17</v>
      </c>
    </row>
    <row r="4415" spans="1:16">
      <c r="A4415" t="s">
        <v>16975</v>
      </c>
      <c r="B4415" t="s">
        <v>16976</v>
      </c>
      <c r="C4415" t="s">
        <v>37258</v>
      </c>
      <c r="D4415" t="s">
        <v>37677</v>
      </c>
      <c r="E4415" t="s">
        <v>16977</v>
      </c>
      <c r="F4415" t="s">
        <v>16978</v>
      </c>
      <c r="G4415" s="2">
        <v>45470</v>
      </c>
      <c r="H4415" t="s">
        <v>89</v>
      </c>
      <c r="I4415">
        <v>2</v>
      </c>
      <c r="J4415">
        <f t="shared" si="138"/>
        <v>50</v>
      </c>
      <c r="K4415" s="3">
        <v>5</v>
      </c>
      <c r="L4415" s="3">
        <f t="shared" si="139"/>
        <v>100</v>
      </c>
      <c r="M4415">
        <v>95</v>
      </c>
      <c r="N4415" s="3">
        <f>Table2[[#This Row],[Total Cost]]-Table2[[#This Row],[Total Sales]]</f>
        <v>5</v>
      </c>
      <c r="O4415" t="s">
        <v>33</v>
      </c>
      <c r="P4415" t="s">
        <v>17</v>
      </c>
    </row>
    <row r="4416" spans="1:16">
      <c r="A4416" t="s">
        <v>16979</v>
      </c>
      <c r="B4416" t="s">
        <v>16980</v>
      </c>
      <c r="C4416" t="s">
        <v>37249</v>
      </c>
      <c r="D4416" t="s">
        <v>37722</v>
      </c>
      <c r="E4416" t="s">
        <v>16981</v>
      </c>
      <c r="F4416" t="s">
        <v>16982</v>
      </c>
      <c r="G4416" s="2">
        <v>45477</v>
      </c>
      <c r="H4416" t="s">
        <v>42</v>
      </c>
      <c r="I4416">
        <v>4</v>
      </c>
      <c r="J4416">
        <f t="shared" si="138"/>
        <v>200</v>
      </c>
      <c r="K4416" s="3">
        <v>0</v>
      </c>
      <c r="L4416" s="3">
        <f t="shared" si="139"/>
        <v>800</v>
      </c>
      <c r="M4416">
        <v>800</v>
      </c>
      <c r="N4416" s="3">
        <f>Table2[[#This Row],[Total Cost]]-Table2[[#This Row],[Total Sales]]</f>
        <v>0</v>
      </c>
      <c r="O4416" t="s">
        <v>23</v>
      </c>
      <c r="P4416" t="s">
        <v>17</v>
      </c>
    </row>
    <row r="4417" spans="1:16">
      <c r="A4417" t="s">
        <v>16983</v>
      </c>
      <c r="B4417" t="s">
        <v>16984</v>
      </c>
      <c r="C4417" t="s">
        <v>37035</v>
      </c>
      <c r="D4417" t="s">
        <v>38061</v>
      </c>
      <c r="E4417" t="s">
        <v>16985</v>
      </c>
      <c r="F4417" t="s">
        <v>16986</v>
      </c>
      <c r="G4417" s="2">
        <v>45648</v>
      </c>
      <c r="H4417" t="s">
        <v>47</v>
      </c>
      <c r="I4417">
        <v>4</v>
      </c>
      <c r="J4417">
        <f t="shared" si="138"/>
        <v>1200</v>
      </c>
      <c r="K4417" s="3">
        <v>10</v>
      </c>
      <c r="L4417" s="3">
        <f t="shared" si="139"/>
        <v>4800</v>
      </c>
      <c r="M4417">
        <v>4320</v>
      </c>
      <c r="N4417" s="3">
        <f>Table2[[#This Row],[Total Cost]]-Table2[[#This Row],[Total Sales]]</f>
        <v>480</v>
      </c>
      <c r="O4417" t="s">
        <v>33</v>
      </c>
      <c r="P4417" t="s">
        <v>17</v>
      </c>
    </row>
    <row r="4418" spans="1:16">
      <c r="A4418" t="s">
        <v>16987</v>
      </c>
      <c r="B4418" t="s">
        <v>16988</v>
      </c>
      <c r="C4418" t="s">
        <v>37223</v>
      </c>
      <c r="D4418" t="s">
        <v>37003</v>
      </c>
      <c r="E4418" t="s">
        <v>16989</v>
      </c>
      <c r="F4418" t="s">
        <v>16990</v>
      </c>
      <c r="G4418" s="2">
        <v>45749</v>
      </c>
      <c r="H4418" t="s">
        <v>28</v>
      </c>
      <c r="I4418">
        <v>3</v>
      </c>
      <c r="J4418">
        <f t="shared" si="138"/>
        <v>300</v>
      </c>
      <c r="K4418" s="3">
        <v>10</v>
      </c>
      <c r="L4418" s="3">
        <f t="shared" si="139"/>
        <v>900</v>
      </c>
      <c r="M4418">
        <v>810</v>
      </c>
      <c r="N4418" s="3">
        <f>Table2[[#This Row],[Total Cost]]-Table2[[#This Row],[Total Sales]]</f>
        <v>90</v>
      </c>
      <c r="O4418" t="s">
        <v>33</v>
      </c>
      <c r="P4418" t="s">
        <v>17</v>
      </c>
    </row>
    <row r="4419" spans="1:16">
      <c r="A4419" t="s">
        <v>16991</v>
      </c>
      <c r="B4419" t="s">
        <v>16992</v>
      </c>
      <c r="C4419" t="s">
        <v>37293</v>
      </c>
      <c r="D4419" t="s">
        <v>37245</v>
      </c>
      <c r="E4419" t="s">
        <v>16993</v>
      </c>
      <c r="F4419" t="s">
        <v>16994</v>
      </c>
      <c r="G4419" s="2">
        <v>45739</v>
      </c>
      <c r="H4419" t="s">
        <v>22</v>
      </c>
      <c r="I4419">
        <v>1</v>
      </c>
      <c r="J4419">
        <f t="shared" ref="J4419:J4482" si="140">L4419/I4419</f>
        <v>100</v>
      </c>
      <c r="K4419" s="3">
        <v>5</v>
      </c>
      <c r="L4419" s="3">
        <f t="shared" si="139"/>
        <v>100</v>
      </c>
      <c r="M4419">
        <v>95</v>
      </c>
      <c r="N4419" s="3">
        <f>Table2[[#This Row],[Total Cost]]-Table2[[#This Row],[Total Sales]]</f>
        <v>5</v>
      </c>
      <c r="O4419" t="s">
        <v>23</v>
      </c>
      <c r="P4419" t="s">
        <v>17</v>
      </c>
    </row>
    <row r="4420" spans="1:16">
      <c r="A4420" t="s">
        <v>16995</v>
      </c>
      <c r="B4420" t="s">
        <v>16996</v>
      </c>
      <c r="C4420" t="s">
        <v>37187</v>
      </c>
      <c r="D4420" t="s">
        <v>38200</v>
      </c>
      <c r="E4420" t="s">
        <v>16997</v>
      </c>
      <c r="F4420" t="s">
        <v>16998</v>
      </c>
      <c r="G4420" s="2">
        <v>45474</v>
      </c>
      <c r="H4420" t="s">
        <v>89</v>
      </c>
      <c r="I4420">
        <v>1</v>
      </c>
      <c r="J4420">
        <f t="shared" si="140"/>
        <v>50</v>
      </c>
      <c r="K4420" s="3">
        <v>0</v>
      </c>
      <c r="L4420" s="3">
        <f t="shared" si="139"/>
        <v>50</v>
      </c>
      <c r="M4420">
        <v>50</v>
      </c>
      <c r="N4420" s="3">
        <f>Table2[[#This Row],[Total Cost]]-Table2[[#This Row],[Total Sales]]</f>
        <v>0</v>
      </c>
      <c r="O4420" t="s">
        <v>23</v>
      </c>
      <c r="P4420" t="s">
        <v>17</v>
      </c>
    </row>
    <row r="4421" spans="1:16">
      <c r="A4421" t="s">
        <v>16999</v>
      </c>
      <c r="B4421" t="s">
        <v>17000</v>
      </c>
      <c r="C4421" t="s">
        <v>37482</v>
      </c>
      <c r="D4421" t="s">
        <v>37940</v>
      </c>
      <c r="E4421" t="s">
        <v>17001</v>
      </c>
      <c r="F4421" t="s">
        <v>17002</v>
      </c>
      <c r="G4421" s="2">
        <v>45459</v>
      </c>
      <c r="H4421" t="s">
        <v>47</v>
      </c>
      <c r="I4421">
        <v>2</v>
      </c>
      <c r="J4421">
        <f t="shared" si="140"/>
        <v>1200</v>
      </c>
      <c r="K4421" s="3">
        <v>0</v>
      </c>
      <c r="L4421" s="3">
        <f t="shared" si="139"/>
        <v>2400</v>
      </c>
      <c r="M4421">
        <v>2400</v>
      </c>
      <c r="N4421" s="3">
        <f>Table2[[#This Row],[Total Cost]]-Table2[[#This Row],[Total Sales]]</f>
        <v>0</v>
      </c>
      <c r="O4421" t="s">
        <v>90</v>
      </c>
      <c r="P4421" t="s">
        <v>17</v>
      </c>
    </row>
    <row r="4422" spans="1:16">
      <c r="A4422" t="s">
        <v>17003</v>
      </c>
      <c r="B4422" t="s">
        <v>17004</v>
      </c>
      <c r="C4422" t="s">
        <v>37064</v>
      </c>
      <c r="D4422" t="s">
        <v>37218</v>
      </c>
      <c r="E4422" t="s">
        <v>17005</v>
      </c>
      <c r="F4422" t="s">
        <v>11145</v>
      </c>
      <c r="G4422" s="2">
        <v>45600</v>
      </c>
      <c r="H4422" t="s">
        <v>83</v>
      </c>
      <c r="I4422">
        <v>2</v>
      </c>
      <c r="J4422">
        <f t="shared" si="140"/>
        <v>150</v>
      </c>
      <c r="K4422" s="3">
        <v>5</v>
      </c>
      <c r="L4422" s="3">
        <f t="shared" ref="L4422:L4485" si="141">M4422/(1-K4422/100)</f>
        <v>300</v>
      </c>
      <c r="M4422">
        <v>285</v>
      </c>
      <c r="N4422" s="3">
        <f>Table2[[#This Row],[Total Cost]]-Table2[[#This Row],[Total Sales]]</f>
        <v>15</v>
      </c>
      <c r="O4422" t="s">
        <v>33</v>
      </c>
      <c r="P4422" t="s">
        <v>17</v>
      </c>
    </row>
    <row r="4423" spans="1:16">
      <c r="A4423" t="s">
        <v>17006</v>
      </c>
      <c r="B4423" t="s">
        <v>17007</v>
      </c>
      <c r="C4423" t="s">
        <v>37444</v>
      </c>
      <c r="D4423" t="s">
        <v>37281</v>
      </c>
      <c r="E4423" t="s">
        <v>17008</v>
      </c>
      <c r="F4423" t="s">
        <v>17009</v>
      </c>
      <c r="G4423" s="2">
        <v>45417</v>
      </c>
      <c r="H4423" t="s">
        <v>73</v>
      </c>
      <c r="I4423">
        <v>1</v>
      </c>
      <c r="J4423">
        <f t="shared" si="140"/>
        <v>120</v>
      </c>
      <c r="K4423" s="3">
        <v>10</v>
      </c>
      <c r="L4423" s="3">
        <f t="shared" si="141"/>
        <v>120</v>
      </c>
      <c r="M4423">
        <v>108</v>
      </c>
      <c r="N4423" s="3">
        <f>Table2[[#This Row],[Total Cost]]-Table2[[#This Row],[Total Sales]]</f>
        <v>12</v>
      </c>
      <c r="O4423" t="s">
        <v>23</v>
      </c>
      <c r="P4423" t="s">
        <v>78</v>
      </c>
    </row>
    <row r="4424" spans="1:16">
      <c r="A4424" t="s">
        <v>17010</v>
      </c>
      <c r="B4424" t="s">
        <v>17011</v>
      </c>
      <c r="C4424" t="s">
        <v>36980</v>
      </c>
      <c r="D4424" t="s">
        <v>37817</v>
      </c>
      <c r="E4424" t="s">
        <v>17012</v>
      </c>
      <c r="F4424" t="s">
        <v>2624</v>
      </c>
      <c r="G4424" s="2">
        <v>45725</v>
      </c>
      <c r="H4424" t="s">
        <v>15</v>
      </c>
      <c r="I4424">
        <v>2</v>
      </c>
      <c r="J4424">
        <f t="shared" si="140"/>
        <v>800</v>
      </c>
      <c r="K4424" s="3">
        <v>0</v>
      </c>
      <c r="L4424" s="3">
        <f t="shared" si="141"/>
        <v>1600</v>
      </c>
      <c r="M4424">
        <v>1600</v>
      </c>
      <c r="N4424" s="3">
        <f>Table2[[#This Row],[Total Cost]]-Table2[[#This Row],[Total Sales]]</f>
        <v>0</v>
      </c>
      <c r="O4424" t="s">
        <v>84</v>
      </c>
      <c r="P4424" t="s">
        <v>17</v>
      </c>
    </row>
    <row r="4425" spans="1:16">
      <c r="A4425" t="s">
        <v>17013</v>
      </c>
      <c r="B4425" t="s">
        <v>17014</v>
      </c>
      <c r="C4425" t="s">
        <v>37129</v>
      </c>
      <c r="D4425" t="s">
        <v>37811</v>
      </c>
      <c r="E4425" t="s">
        <v>17015</v>
      </c>
      <c r="F4425" t="s">
        <v>17016</v>
      </c>
      <c r="G4425" s="2">
        <v>45636</v>
      </c>
      <c r="H4425" t="s">
        <v>15</v>
      </c>
      <c r="I4425">
        <v>4</v>
      </c>
      <c r="J4425">
        <f t="shared" si="140"/>
        <v>800</v>
      </c>
      <c r="K4425" s="3">
        <v>0</v>
      </c>
      <c r="L4425" s="3">
        <f t="shared" si="141"/>
        <v>3200</v>
      </c>
      <c r="M4425">
        <v>3200</v>
      </c>
      <c r="N4425" s="3">
        <f>Table2[[#This Row],[Total Cost]]-Table2[[#This Row],[Total Sales]]</f>
        <v>0</v>
      </c>
      <c r="O4425" t="s">
        <v>23</v>
      </c>
      <c r="P4425" t="s">
        <v>17</v>
      </c>
    </row>
    <row r="4426" spans="1:16">
      <c r="A4426" t="s">
        <v>17017</v>
      </c>
      <c r="B4426" t="s">
        <v>17018</v>
      </c>
      <c r="C4426" t="s">
        <v>37083</v>
      </c>
      <c r="D4426" t="s">
        <v>37185</v>
      </c>
      <c r="E4426" t="s">
        <v>17019</v>
      </c>
      <c r="F4426" t="s">
        <v>17020</v>
      </c>
      <c r="G4426" s="2">
        <v>45573</v>
      </c>
      <c r="H4426" t="s">
        <v>56</v>
      </c>
      <c r="I4426">
        <v>3</v>
      </c>
      <c r="J4426">
        <f t="shared" si="140"/>
        <v>90</v>
      </c>
      <c r="K4426" s="3">
        <v>0</v>
      </c>
      <c r="L4426" s="3">
        <f t="shared" si="141"/>
        <v>270</v>
      </c>
      <c r="M4426">
        <v>270</v>
      </c>
      <c r="N4426" s="3">
        <f>Table2[[#This Row],[Total Cost]]-Table2[[#This Row],[Total Sales]]</f>
        <v>0</v>
      </c>
      <c r="O4426" t="s">
        <v>84</v>
      </c>
      <c r="P4426" t="s">
        <v>17</v>
      </c>
    </row>
    <row r="4427" spans="1:16">
      <c r="A4427" t="s">
        <v>17021</v>
      </c>
      <c r="B4427" t="s">
        <v>17022</v>
      </c>
      <c r="C4427" t="s">
        <v>37158</v>
      </c>
      <c r="D4427" t="s">
        <v>37389</v>
      </c>
      <c r="E4427" t="s">
        <v>17023</v>
      </c>
      <c r="F4427" t="s">
        <v>17024</v>
      </c>
      <c r="G4427" s="2">
        <v>45453</v>
      </c>
      <c r="H4427" t="s">
        <v>56</v>
      </c>
      <c r="I4427">
        <v>1</v>
      </c>
      <c r="J4427">
        <f t="shared" si="140"/>
        <v>90</v>
      </c>
      <c r="K4427" s="3">
        <v>10</v>
      </c>
      <c r="L4427" s="3">
        <f t="shared" si="141"/>
        <v>90</v>
      </c>
      <c r="M4427">
        <v>81</v>
      </c>
      <c r="N4427" s="3">
        <f>Table2[[#This Row],[Total Cost]]-Table2[[#This Row],[Total Sales]]</f>
        <v>9</v>
      </c>
      <c r="O4427" t="s">
        <v>90</v>
      </c>
      <c r="P4427" t="s">
        <v>17</v>
      </c>
    </row>
    <row r="4428" spans="1:16">
      <c r="A4428" t="s">
        <v>17025</v>
      </c>
      <c r="B4428" t="s">
        <v>17026</v>
      </c>
      <c r="C4428" t="s">
        <v>37051</v>
      </c>
      <c r="D4428" t="s">
        <v>36995</v>
      </c>
      <c r="E4428" t="s">
        <v>17027</v>
      </c>
      <c r="F4428" t="s">
        <v>17028</v>
      </c>
      <c r="G4428" s="2">
        <v>45550</v>
      </c>
      <c r="H4428" t="s">
        <v>73</v>
      </c>
      <c r="I4428">
        <v>2</v>
      </c>
      <c r="J4428">
        <f t="shared" si="140"/>
        <v>120</v>
      </c>
      <c r="K4428" s="3">
        <v>0</v>
      </c>
      <c r="L4428" s="3">
        <f t="shared" si="141"/>
        <v>240</v>
      </c>
      <c r="M4428">
        <v>240</v>
      </c>
      <c r="N4428" s="3">
        <f>Table2[[#This Row],[Total Cost]]-Table2[[#This Row],[Total Sales]]</f>
        <v>0</v>
      </c>
      <c r="O4428" t="s">
        <v>33</v>
      </c>
      <c r="P4428" t="s">
        <v>17</v>
      </c>
    </row>
    <row r="4429" spans="1:16">
      <c r="A4429" t="s">
        <v>17029</v>
      </c>
      <c r="B4429" t="s">
        <v>17030</v>
      </c>
      <c r="C4429" t="s">
        <v>37696</v>
      </c>
      <c r="D4429" t="s">
        <v>37708</v>
      </c>
      <c r="E4429" t="s">
        <v>17031</v>
      </c>
      <c r="F4429" t="s">
        <v>17032</v>
      </c>
      <c r="G4429" s="2">
        <v>45652</v>
      </c>
      <c r="H4429" t="s">
        <v>73</v>
      </c>
      <c r="I4429">
        <v>3</v>
      </c>
      <c r="J4429">
        <f t="shared" si="140"/>
        <v>120</v>
      </c>
      <c r="K4429" s="3">
        <v>0</v>
      </c>
      <c r="L4429" s="3">
        <f t="shared" si="141"/>
        <v>360</v>
      </c>
      <c r="M4429">
        <v>360</v>
      </c>
      <c r="N4429" s="3">
        <f>Table2[[#This Row],[Total Cost]]-Table2[[#This Row],[Total Sales]]</f>
        <v>0</v>
      </c>
      <c r="O4429" t="s">
        <v>23</v>
      </c>
      <c r="P4429" t="s">
        <v>17</v>
      </c>
    </row>
    <row r="4430" spans="1:16">
      <c r="A4430" t="s">
        <v>17033</v>
      </c>
      <c r="B4430" t="s">
        <v>12823</v>
      </c>
      <c r="C4430" t="s">
        <v>37087</v>
      </c>
      <c r="D4430" t="s">
        <v>37115</v>
      </c>
      <c r="E4430" t="s">
        <v>17034</v>
      </c>
      <c r="F4430" t="s">
        <v>17035</v>
      </c>
      <c r="G4430" s="2">
        <v>45728</v>
      </c>
      <c r="H4430" t="s">
        <v>89</v>
      </c>
      <c r="I4430">
        <v>4</v>
      </c>
      <c r="J4430">
        <f t="shared" si="140"/>
        <v>50</v>
      </c>
      <c r="K4430" s="3">
        <v>0</v>
      </c>
      <c r="L4430" s="3">
        <f t="shared" si="141"/>
        <v>200</v>
      </c>
      <c r="M4430">
        <v>200</v>
      </c>
      <c r="N4430" s="3">
        <f>Table2[[#This Row],[Total Cost]]-Table2[[#This Row],[Total Sales]]</f>
        <v>0</v>
      </c>
      <c r="O4430" t="s">
        <v>90</v>
      </c>
      <c r="P4430" t="s">
        <v>78</v>
      </c>
    </row>
    <row r="4431" spans="1:16">
      <c r="A4431" t="s">
        <v>17036</v>
      </c>
      <c r="B4431" t="s">
        <v>17037</v>
      </c>
      <c r="C4431" t="s">
        <v>36966</v>
      </c>
      <c r="D4431" t="s">
        <v>37642</v>
      </c>
      <c r="E4431" t="s">
        <v>17038</v>
      </c>
      <c r="F4431" t="s">
        <v>17039</v>
      </c>
      <c r="G4431" s="2">
        <v>45740</v>
      </c>
      <c r="H4431" t="s">
        <v>56</v>
      </c>
      <c r="I4431">
        <v>2</v>
      </c>
      <c r="J4431">
        <f t="shared" si="140"/>
        <v>90</v>
      </c>
      <c r="K4431" s="3">
        <v>0</v>
      </c>
      <c r="L4431" s="3">
        <f t="shared" si="141"/>
        <v>180</v>
      </c>
      <c r="M4431">
        <v>180</v>
      </c>
      <c r="N4431" s="3">
        <f>Table2[[#This Row],[Total Cost]]-Table2[[#This Row],[Total Sales]]</f>
        <v>0</v>
      </c>
      <c r="O4431" t="s">
        <v>84</v>
      </c>
      <c r="P4431" t="s">
        <v>17</v>
      </c>
    </row>
    <row r="4432" spans="1:16">
      <c r="A4432" t="s">
        <v>17040</v>
      </c>
      <c r="B4432" t="s">
        <v>17041</v>
      </c>
      <c r="C4432" t="s">
        <v>38198</v>
      </c>
      <c r="D4432" t="s">
        <v>37670</v>
      </c>
      <c r="E4432" t="s">
        <v>17042</v>
      </c>
      <c r="F4432" t="s">
        <v>17043</v>
      </c>
      <c r="G4432" s="2">
        <v>45464</v>
      </c>
      <c r="H4432" t="s">
        <v>73</v>
      </c>
      <c r="I4432">
        <v>4</v>
      </c>
      <c r="J4432">
        <f t="shared" si="140"/>
        <v>120</v>
      </c>
      <c r="K4432" s="3">
        <v>0</v>
      </c>
      <c r="L4432" s="3">
        <f t="shared" si="141"/>
        <v>480</v>
      </c>
      <c r="M4432">
        <v>480</v>
      </c>
      <c r="N4432" s="3">
        <f>Table2[[#This Row],[Total Cost]]-Table2[[#This Row],[Total Sales]]</f>
        <v>0</v>
      </c>
      <c r="O4432" t="s">
        <v>84</v>
      </c>
      <c r="P4432" t="s">
        <v>17</v>
      </c>
    </row>
    <row r="4433" spans="1:16">
      <c r="A4433" t="s">
        <v>17044</v>
      </c>
      <c r="B4433" t="s">
        <v>12076</v>
      </c>
      <c r="C4433" t="s">
        <v>37010</v>
      </c>
      <c r="D4433" t="s">
        <v>37032</v>
      </c>
      <c r="E4433" t="s">
        <v>17045</v>
      </c>
      <c r="F4433" t="s">
        <v>17046</v>
      </c>
      <c r="G4433" s="2">
        <v>45545</v>
      </c>
      <c r="H4433" t="s">
        <v>22</v>
      </c>
      <c r="I4433">
        <v>3</v>
      </c>
      <c r="J4433">
        <f t="shared" si="140"/>
        <v>100</v>
      </c>
      <c r="K4433" s="3">
        <v>0</v>
      </c>
      <c r="L4433" s="3">
        <f t="shared" si="141"/>
        <v>300</v>
      </c>
      <c r="M4433">
        <v>300</v>
      </c>
      <c r="N4433" s="3">
        <f>Table2[[#This Row],[Total Cost]]-Table2[[#This Row],[Total Sales]]</f>
        <v>0</v>
      </c>
      <c r="O4433" t="s">
        <v>33</v>
      </c>
      <c r="P4433" t="s">
        <v>17</v>
      </c>
    </row>
    <row r="4434" spans="1:16">
      <c r="A4434" t="s">
        <v>17047</v>
      </c>
      <c r="B4434" t="s">
        <v>17048</v>
      </c>
      <c r="C4434" t="s">
        <v>37253</v>
      </c>
      <c r="D4434" t="s">
        <v>37245</v>
      </c>
      <c r="E4434" t="s">
        <v>17049</v>
      </c>
      <c r="F4434" t="s">
        <v>17050</v>
      </c>
      <c r="G4434" s="2">
        <v>45711</v>
      </c>
      <c r="H4434" t="s">
        <v>42</v>
      </c>
      <c r="I4434">
        <v>4</v>
      </c>
      <c r="J4434">
        <f t="shared" si="140"/>
        <v>200</v>
      </c>
      <c r="K4434" s="3">
        <v>0</v>
      </c>
      <c r="L4434" s="3">
        <f t="shared" si="141"/>
        <v>800</v>
      </c>
      <c r="M4434">
        <v>800</v>
      </c>
      <c r="N4434" s="3">
        <f>Table2[[#This Row],[Total Cost]]-Table2[[#This Row],[Total Sales]]</f>
        <v>0</v>
      </c>
      <c r="O4434" t="s">
        <v>33</v>
      </c>
      <c r="P4434" t="s">
        <v>17</v>
      </c>
    </row>
    <row r="4435" spans="1:16">
      <c r="A4435" t="s">
        <v>17051</v>
      </c>
      <c r="B4435" t="s">
        <v>17052</v>
      </c>
      <c r="C4435" t="s">
        <v>37385</v>
      </c>
      <c r="D4435" t="s">
        <v>37647</v>
      </c>
      <c r="E4435" t="s">
        <v>17053</v>
      </c>
      <c r="F4435" t="s">
        <v>17054</v>
      </c>
      <c r="G4435" s="2">
        <v>45501</v>
      </c>
      <c r="H4435" t="s">
        <v>47</v>
      </c>
      <c r="I4435">
        <v>4</v>
      </c>
      <c r="J4435">
        <f t="shared" si="140"/>
        <v>1200</v>
      </c>
      <c r="K4435" s="3">
        <v>5</v>
      </c>
      <c r="L4435" s="3">
        <f t="shared" si="141"/>
        <v>4800</v>
      </c>
      <c r="M4435">
        <v>4560</v>
      </c>
      <c r="N4435" s="3">
        <f>Table2[[#This Row],[Total Cost]]-Table2[[#This Row],[Total Sales]]</f>
        <v>240</v>
      </c>
      <c r="O4435" t="s">
        <v>23</v>
      </c>
      <c r="P4435" t="s">
        <v>17</v>
      </c>
    </row>
    <row r="4436" spans="1:16">
      <c r="A4436" t="s">
        <v>17055</v>
      </c>
      <c r="B4436" t="s">
        <v>17056</v>
      </c>
      <c r="C4436" t="s">
        <v>37862</v>
      </c>
      <c r="D4436" t="s">
        <v>37046</v>
      </c>
      <c r="E4436" t="s">
        <v>17057</v>
      </c>
      <c r="F4436" t="s">
        <v>1627</v>
      </c>
      <c r="G4436" s="2">
        <v>45720</v>
      </c>
      <c r="H4436" t="s">
        <v>28</v>
      </c>
      <c r="I4436">
        <v>4</v>
      </c>
      <c r="J4436">
        <f t="shared" si="140"/>
        <v>300</v>
      </c>
      <c r="K4436" s="3">
        <v>0</v>
      </c>
      <c r="L4436" s="3">
        <f t="shared" si="141"/>
        <v>1200</v>
      </c>
      <c r="M4436">
        <v>1200</v>
      </c>
      <c r="N4436" s="3">
        <f>Table2[[#This Row],[Total Cost]]-Table2[[#This Row],[Total Sales]]</f>
        <v>0</v>
      </c>
      <c r="O4436" t="s">
        <v>23</v>
      </c>
      <c r="P4436" t="s">
        <v>17</v>
      </c>
    </row>
    <row r="4437" spans="1:16">
      <c r="A4437" t="s">
        <v>17058</v>
      </c>
      <c r="B4437" t="s">
        <v>17059</v>
      </c>
      <c r="C4437" t="s">
        <v>37000</v>
      </c>
      <c r="D4437" t="s">
        <v>37023</v>
      </c>
      <c r="E4437" t="s">
        <v>17060</v>
      </c>
      <c r="F4437" t="s">
        <v>17061</v>
      </c>
      <c r="G4437" s="2">
        <v>45531</v>
      </c>
      <c r="H4437" t="s">
        <v>73</v>
      </c>
      <c r="I4437">
        <v>3</v>
      </c>
      <c r="J4437">
        <f t="shared" si="140"/>
        <v>120</v>
      </c>
      <c r="K4437" s="3">
        <v>0</v>
      </c>
      <c r="L4437" s="3">
        <f t="shared" si="141"/>
        <v>360</v>
      </c>
      <c r="M4437">
        <v>360</v>
      </c>
      <c r="N4437" s="3">
        <f>Table2[[#This Row],[Total Cost]]-Table2[[#This Row],[Total Sales]]</f>
        <v>0</v>
      </c>
      <c r="O4437" t="s">
        <v>23</v>
      </c>
      <c r="P4437" t="s">
        <v>17</v>
      </c>
    </row>
    <row r="4438" spans="1:16">
      <c r="A4438" t="s">
        <v>17062</v>
      </c>
      <c r="B4438" t="s">
        <v>17063</v>
      </c>
      <c r="C4438" t="s">
        <v>37318</v>
      </c>
      <c r="D4438" t="s">
        <v>37426</v>
      </c>
      <c r="E4438" t="s">
        <v>17064</v>
      </c>
      <c r="F4438" t="s">
        <v>17065</v>
      </c>
      <c r="G4438" s="2">
        <v>45741</v>
      </c>
      <c r="H4438" t="s">
        <v>42</v>
      </c>
      <c r="I4438">
        <v>1</v>
      </c>
      <c r="J4438">
        <f t="shared" si="140"/>
        <v>200</v>
      </c>
      <c r="K4438" s="3">
        <v>5</v>
      </c>
      <c r="L4438" s="3">
        <f t="shared" si="141"/>
        <v>200</v>
      </c>
      <c r="M4438">
        <v>190</v>
      </c>
      <c r="N4438" s="3">
        <f>Table2[[#This Row],[Total Cost]]-Table2[[#This Row],[Total Sales]]</f>
        <v>10</v>
      </c>
      <c r="O4438" t="s">
        <v>23</v>
      </c>
      <c r="P4438" t="s">
        <v>17</v>
      </c>
    </row>
    <row r="4439" spans="1:16">
      <c r="A4439" t="s">
        <v>17066</v>
      </c>
      <c r="B4439" t="s">
        <v>17067</v>
      </c>
      <c r="C4439" t="s">
        <v>38088</v>
      </c>
      <c r="D4439" t="s">
        <v>37094</v>
      </c>
      <c r="E4439" t="s">
        <v>17068</v>
      </c>
      <c r="F4439" t="s">
        <v>12110</v>
      </c>
      <c r="G4439" s="2">
        <v>45426</v>
      </c>
      <c r="H4439" t="s">
        <v>22</v>
      </c>
      <c r="I4439">
        <v>2</v>
      </c>
      <c r="J4439">
        <f t="shared" si="140"/>
        <v>100</v>
      </c>
      <c r="K4439" s="3">
        <v>0</v>
      </c>
      <c r="L4439" s="3">
        <f t="shared" si="141"/>
        <v>200</v>
      </c>
      <c r="M4439">
        <v>200</v>
      </c>
      <c r="N4439" s="3">
        <f>Table2[[#This Row],[Total Cost]]-Table2[[#This Row],[Total Sales]]</f>
        <v>0</v>
      </c>
      <c r="O4439" t="s">
        <v>84</v>
      </c>
      <c r="P4439" t="s">
        <v>17</v>
      </c>
    </row>
    <row r="4440" spans="1:16">
      <c r="A4440" t="s">
        <v>17069</v>
      </c>
      <c r="B4440" t="s">
        <v>17070</v>
      </c>
      <c r="C4440" t="s">
        <v>37137</v>
      </c>
      <c r="D4440" t="s">
        <v>37022</v>
      </c>
      <c r="E4440" t="s">
        <v>17071</v>
      </c>
      <c r="F4440" t="s">
        <v>17072</v>
      </c>
      <c r="G4440" s="2">
        <v>45530</v>
      </c>
      <c r="H4440" t="s">
        <v>42</v>
      </c>
      <c r="I4440">
        <v>3</v>
      </c>
      <c r="J4440">
        <f t="shared" si="140"/>
        <v>200</v>
      </c>
      <c r="K4440" s="3">
        <v>15</v>
      </c>
      <c r="L4440" s="3">
        <f t="shared" si="141"/>
        <v>600</v>
      </c>
      <c r="M4440">
        <v>510</v>
      </c>
      <c r="N4440" s="3">
        <f>Table2[[#This Row],[Total Cost]]-Table2[[#This Row],[Total Sales]]</f>
        <v>90</v>
      </c>
      <c r="O4440" t="s">
        <v>33</v>
      </c>
      <c r="P4440" t="s">
        <v>17</v>
      </c>
    </row>
    <row r="4441" spans="1:16">
      <c r="A4441" t="s">
        <v>17073</v>
      </c>
      <c r="B4441" t="s">
        <v>17074</v>
      </c>
      <c r="C4441" t="s">
        <v>37000</v>
      </c>
      <c r="D4441" t="s">
        <v>37948</v>
      </c>
      <c r="E4441" t="s">
        <v>17075</v>
      </c>
      <c r="F4441" t="s">
        <v>17076</v>
      </c>
      <c r="G4441" s="2">
        <v>45475</v>
      </c>
      <c r="H4441" t="s">
        <v>83</v>
      </c>
      <c r="I4441">
        <v>1</v>
      </c>
      <c r="J4441">
        <f t="shared" si="140"/>
        <v>150</v>
      </c>
      <c r="K4441" s="3">
        <v>5</v>
      </c>
      <c r="L4441" s="3">
        <f t="shared" si="141"/>
        <v>150</v>
      </c>
      <c r="M4441">
        <v>142.5</v>
      </c>
      <c r="N4441" s="3">
        <f>Table2[[#This Row],[Total Cost]]-Table2[[#This Row],[Total Sales]]</f>
        <v>7.5</v>
      </c>
      <c r="O4441" t="s">
        <v>90</v>
      </c>
      <c r="P4441" t="s">
        <v>78</v>
      </c>
    </row>
    <row r="4442" spans="1:16">
      <c r="A4442" t="s">
        <v>17077</v>
      </c>
      <c r="B4442" t="s">
        <v>17078</v>
      </c>
      <c r="C4442" t="s">
        <v>37066</v>
      </c>
      <c r="D4442" t="s">
        <v>37245</v>
      </c>
      <c r="E4442" t="s">
        <v>17079</v>
      </c>
      <c r="F4442" t="s">
        <v>17080</v>
      </c>
      <c r="G4442" s="2">
        <v>45610</v>
      </c>
      <c r="H4442" t="s">
        <v>22</v>
      </c>
      <c r="I4442">
        <v>2</v>
      </c>
      <c r="J4442">
        <f t="shared" si="140"/>
        <v>100</v>
      </c>
      <c r="K4442" s="3">
        <v>0</v>
      </c>
      <c r="L4442" s="3">
        <f t="shared" si="141"/>
        <v>200</v>
      </c>
      <c r="M4442">
        <v>200</v>
      </c>
      <c r="N4442" s="3">
        <f>Table2[[#This Row],[Total Cost]]-Table2[[#This Row],[Total Sales]]</f>
        <v>0</v>
      </c>
      <c r="O4442" t="s">
        <v>33</v>
      </c>
      <c r="P4442" t="s">
        <v>17</v>
      </c>
    </row>
    <row r="4443" spans="1:16">
      <c r="A4443" t="s">
        <v>17081</v>
      </c>
      <c r="B4443" t="s">
        <v>17082</v>
      </c>
      <c r="C4443" t="s">
        <v>38096</v>
      </c>
      <c r="D4443" t="s">
        <v>37117</v>
      </c>
      <c r="E4443" t="s">
        <v>17083</v>
      </c>
      <c r="F4443" t="s">
        <v>17084</v>
      </c>
      <c r="G4443" s="2">
        <v>45497</v>
      </c>
      <c r="H4443" t="s">
        <v>15</v>
      </c>
      <c r="I4443">
        <v>3</v>
      </c>
      <c r="J4443">
        <f t="shared" si="140"/>
        <v>800</v>
      </c>
      <c r="K4443" s="3">
        <v>0</v>
      </c>
      <c r="L4443" s="3">
        <f t="shared" si="141"/>
        <v>2400</v>
      </c>
      <c r="M4443">
        <v>2400</v>
      </c>
      <c r="N4443" s="3">
        <f>Table2[[#This Row],[Total Cost]]-Table2[[#This Row],[Total Sales]]</f>
        <v>0</v>
      </c>
      <c r="O4443" t="s">
        <v>23</v>
      </c>
      <c r="P4443" t="s">
        <v>17</v>
      </c>
    </row>
    <row r="4444" spans="1:16">
      <c r="A4444" t="s">
        <v>17085</v>
      </c>
      <c r="B4444" t="s">
        <v>17086</v>
      </c>
      <c r="C4444" t="s">
        <v>37019</v>
      </c>
      <c r="D4444" t="s">
        <v>38242</v>
      </c>
      <c r="E4444" t="s">
        <v>17087</v>
      </c>
      <c r="F4444" t="s">
        <v>17088</v>
      </c>
      <c r="G4444" s="2">
        <v>45639</v>
      </c>
      <c r="H4444" t="s">
        <v>15</v>
      </c>
      <c r="I4444">
        <v>3</v>
      </c>
      <c r="J4444">
        <f t="shared" si="140"/>
        <v>800</v>
      </c>
      <c r="K4444" s="3">
        <v>0</v>
      </c>
      <c r="L4444" s="3">
        <f t="shared" si="141"/>
        <v>2400</v>
      </c>
      <c r="M4444">
        <v>2400</v>
      </c>
      <c r="N4444" s="3">
        <f>Table2[[#This Row],[Total Cost]]-Table2[[#This Row],[Total Sales]]</f>
        <v>0</v>
      </c>
      <c r="O4444" t="s">
        <v>90</v>
      </c>
      <c r="P4444" t="s">
        <v>17</v>
      </c>
    </row>
    <row r="4445" spans="1:16">
      <c r="A4445" t="s">
        <v>17089</v>
      </c>
      <c r="B4445" t="s">
        <v>17090</v>
      </c>
      <c r="C4445" t="s">
        <v>38025</v>
      </c>
      <c r="D4445" t="s">
        <v>37193</v>
      </c>
      <c r="E4445" t="s">
        <v>17091</v>
      </c>
      <c r="F4445" t="s">
        <v>2103</v>
      </c>
      <c r="G4445" s="2">
        <v>45669</v>
      </c>
      <c r="H4445" t="s">
        <v>73</v>
      </c>
      <c r="I4445">
        <v>4</v>
      </c>
      <c r="J4445">
        <f t="shared" si="140"/>
        <v>120</v>
      </c>
      <c r="K4445" s="3">
        <v>0</v>
      </c>
      <c r="L4445" s="3">
        <f t="shared" si="141"/>
        <v>480</v>
      </c>
      <c r="M4445">
        <v>480</v>
      </c>
      <c r="N4445" s="3">
        <f>Table2[[#This Row],[Total Cost]]-Table2[[#This Row],[Total Sales]]</f>
        <v>0</v>
      </c>
      <c r="O4445" t="s">
        <v>33</v>
      </c>
      <c r="P4445" t="s">
        <v>17</v>
      </c>
    </row>
    <row r="4446" spans="1:16">
      <c r="A4446" t="s">
        <v>17092</v>
      </c>
      <c r="B4446" t="s">
        <v>17093</v>
      </c>
      <c r="C4446" t="s">
        <v>37156</v>
      </c>
      <c r="D4446" t="s">
        <v>37179</v>
      </c>
      <c r="E4446" t="s">
        <v>17094</v>
      </c>
      <c r="F4446" t="s">
        <v>17095</v>
      </c>
      <c r="G4446" s="2">
        <v>45708</v>
      </c>
      <c r="H4446" t="s">
        <v>89</v>
      </c>
      <c r="I4446">
        <v>4</v>
      </c>
      <c r="J4446">
        <f t="shared" si="140"/>
        <v>50</v>
      </c>
      <c r="K4446" s="3">
        <v>0</v>
      </c>
      <c r="L4446" s="3">
        <f t="shared" si="141"/>
        <v>200</v>
      </c>
      <c r="M4446">
        <v>200</v>
      </c>
      <c r="N4446" s="3">
        <f>Table2[[#This Row],[Total Cost]]-Table2[[#This Row],[Total Sales]]</f>
        <v>0</v>
      </c>
      <c r="O4446" t="s">
        <v>23</v>
      </c>
      <c r="P4446" t="s">
        <v>17</v>
      </c>
    </row>
    <row r="4447" spans="1:16">
      <c r="A4447" t="s">
        <v>17096</v>
      </c>
      <c r="B4447" t="s">
        <v>17097</v>
      </c>
      <c r="C4447" t="s">
        <v>37068</v>
      </c>
      <c r="D4447" t="s">
        <v>37609</v>
      </c>
      <c r="E4447" t="s">
        <v>17098</v>
      </c>
      <c r="F4447" t="s">
        <v>13927</v>
      </c>
      <c r="G4447" s="2">
        <v>45702</v>
      </c>
      <c r="H4447" t="s">
        <v>47</v>
      </c>
      <c r="I4447">
        <v>3</v>
      </c>
      <c r="J4447">
        <f t="shared" si="140"/>
        <v>1200</v>
      </c>
      <c r="K4447" s="3">
        <v>0</v>
      </c>
      <c r="L4447" s="3">
        <f t="shared" si="141"/>
        <v>3600</v>
      </c>
      <c r="M4447">
        <v>3600</v>
      </c>
      <c r="N4447" s="3">
        <f>Table2[[#This Row],[Total Cost]]-Table2[[#This Row],[Total Sales]]</f>
        <v>0</v>
      </c>
      <c r="O4447" t="s">
        <v>84</v>
      </c>
      <c r="P4447" t="s">
        <v>17</v>
      </c>
    </row>
    <row r="4448" spans="1:16">
      <c r="A4448" t="s">
        <v>17099</v>
      </c>
      <c r="B4448" t="s">
        <v>17100</v>
      </c>
      <c r="C4448" t="s">
        <v>36990</v>
      </c>
      <c r="D4448" t="s">
        <v>37138</v>
      </c>
      <c r="E4448" t="s">
        <v>17101</v>
      </c>
      <c r="F4448" t="s">
        <v>17102</v>
      </c>
      <c r="G4448" s="2">
        <v>45453</v>
      </c>
      <c r="H4448" t="s">
        <v>56</v>
      </c>
      <c r="I4448">
        <v>1</v>
      </c>
      <c r="J4448">
        <f t="shared" si="140"/>
        <v>90</v>
      </c>
      <c r="K4448" s="3">
        <v>10</v>
      </c>
      <c r="L4448" s="3">
        <f t="shared" si="141"/>
        <v>90</v>
      </c>
      <c r="M4448">
        <v>81</v>
      </c>
      <c r="N4448" s="3">
        <f>Table2[[#This Row],[Total Cost]]-Table2[[#This Row],[Total Sales]]</f>
        <v>9</v>
      </c>
      <c r="O4448" t="s">
        <v>33</v>
      </c>
      <c r="P4448" t="s">
        <v>17</v>
      </c>
    </row>
    <row r="4449" spans="1:16">
      <c r="A4449" t="s">
        <v>17103</v>
      </c>
      <c r="B4449" t="s">
        <v>17104</v>
      </c>
      <c r="C4449" t="s">
        <v>37248</v>
      </c>
      <c r="D4449" t="s">
        <v>37785</v>
      </c>
      <c r="E4449" t="s">
        <v>17105</v>
      </c>
      <c r="F4449" t="s">
        <v>17106</v>
      </c>
      <c r="G4449" s="2">
        <v>45459</v>
      </c>
      <c r="H4449" t="s">
        <v>89</v>
      </c>
      <c r="I4449">
        <v>4</v>
      </c>
      <c r="J4449">
        <f t="shared" si="140"/>
        <v>50</v>
      </c>
      <c r="K4449" s="3">
        <v>5</v>
      </c>
      <c r="L4449" s="3">
        <f t="shared" si="141"/>
        <v>200</v>
      </c>
      <c r="M4449">
        <v>190</v>
      </c>
      <c r="N4449" s="3">
        <f>Table2[[#This Row],[Total Cost]]-Table2[[#This Row],[Total Sales]]</f>
        <v>10</v>
      </c>
      <c r="O4449" t="s">
        <v>84</v>
      </c>
      <c r="P4449" t="s">
        <v>17</v>
      </c>
    </row>
    <row r="4450" spans="1:16">
      <c r="A4450" t="s">
        <v>17107</v>
      </c>
      <c r="B4450" t="s">
        <v>17108</v>
      </c>
      <c r="C4450" t="s">
        <v>37015</v>
      </c>
      <c r="D4450" t="s">
        <v>36969</v>
      </c>
      <c r="E4450" t="s">
        <v>17109</v>
      </c>
      <c r="F4450" t="s">
        <v>17110</v>
      </c>
      <c r="G4450" s="2">
        <v>45713</v>
      </c>
      <c r="H4450" t="s">
        <v>73</v>
      </c>
      <c r="I4450">
        <v>4</v>
      </c>
      <c r="J4450">
        <f t="shared" si="140"/>
        <v>120</v>
      </c>
      <c r="K4450" s="3">
        <v>15</v>
      </c>
      <c r="L4450" s="3">
        <f t="shared" si="141"/>
        <v>480</v>
      </c>
      <c r="M4450">
        <v>408</v>
      </c>
      <c r="N4450" s="3">
        <f>Table2[[#This Row],[Total Cost]]-Table2[[#This Row],[Total Sales]]</f>
        <v>72</v>
      </c>
      <c r="O4450" t="s">
        <v>84</v>
      </c>
      <c r="P4450" t="s">
        <v>17</v>
      </c>
    </row>
    <row r="4451" spans="1:16">
      <c r="A4451" t="s">
        <v>17111</v>
      </c>
      <c r="B4451" t="s">
        <v>17112</v>
      </c>
      <c r="C4451" t="s">
        <v>37931</v>
      </c>
      <c r="D4451" t="s">
        <v>38009</v>
      </c>
      <c r="E4451" t="s">
        <v>17113</v>
      </c>
      <c r="F4451" t="s">
        <v>17114</v>
      </c>
      <c r="G4451" s="2">
        <v>45647</v>
      </c>
      <c r="H4451" t="s">
        <v>42</v>
      </c>
      <c r="I4451">
        <v>1</v>
      </c>
      <c r="J4451">
        <f t="shared" si="140"/>
        <v>200</v>
      </c>
      <c r="K4451" s="3">
        <v>5</v>
      </c>
      <c r="L4451" s="3">
        <f t="shared" si="141"/>
        <v>200</v>
      </c>
      <c r="M4451">
        <v>190</v>
      </c>
      <c r="N4451" s="3">
        <f>Table2[[#This Row],[Total Cost]]-Table2[[#This Row],[Total Sales]]</f>
        <v>10</v>
      </c>
      <c r="O4451" t="s">
        <v>84</v>
      </c>
      <c r="P4451" t="s">
        <v>17</v>
      </c>
    </row>
    <row r="4452" spans="1:16">
      <c r="A4452" t="s">
        <v>17115</v>
      </c>
      <c r="B4452" t="s">
        <v>17116</v>
      </c>
      <c r="C4452" t="s">
        <v>37119</v>
      </c>
      <c r="D4452" t="s">
        <v>37414</v>
      </c>
      <c r="E4452" t="s">
        <v>17117</v>
      </c>
      <c r="F4452" t="s">
        <v>4538</v>
      </c>
      <c r="G4452" s="2">
        <v>45564</v>
      </c>
      <c r="H4452" t="s">
        <v>89</v>
      </c>
      <c r="I4452">
        <v>2</v>
      </c>
      <c r="J4452">
        <f t="shared" si="140"/>
        <v>50</v>
      </c>
      <c r="K4452" s="3">
        <v>5</v>
      </c>
      <c r="L4452" s="3">
        <f t="shared" si="141"/>
        <v>100</v>
      </c>
      <c r="M4452">
        <v>95</v>
      </c>
      <c r="N4452" s="3">
        <f>Table2[[#This Row],[Total Cost]]-Table2[[#This Row],[Total Sales]]</f>
        <v>5</v>
      </c>
      <c r="O4452" t="s">
        <v>84</v>
      </c>
      <c r="P4452" t="s">
        <v>17</v>
      </c>
    </row>
    <row r="4453" spans="1:16">
      <c r="A4453" t="s">
        <v>17118</v>
      </c>
      <c r="B4453" t="s">
        <v>17119</v>
      </c>
      <c r="C4453" t="s">
        <v>37373</v>
      </c>
      <c r="D4453" t="s">
        <v>37371</v>
      </c>
      <c r="E4453" t="s">
        <v>17120</v>
      </c>
      <c r="F4453" t="s">
        <v>3253</v>
      </c>
      <c r="G4453" s="2">
        <v>45657</v>
      </c>
      <c r="H4453" t="s">
        <v>89</v>
      </c>
      <c r="I4453">
        <v>4</v>
      </c>
      <c r="J4453">
        <f t="shared" si="140"/>
        <v>50</v>
      </c>
      <c r="K4453" s="3">
        <v>0</v>
      </c>
      <c r="L4453" s="3">
        <f t="shared" si="141"/>
        <v>200</v>
      </c>
      <c r="M4453">
        <v>200</v>
      </c>
      <c r="N4453" s="3">
        <f>Table2[[#This Row],[Total Cost]]-Table2[[#This Row],[Total Sales]]</f>
        <v>0</v>
      </c>
      <c r="O4453" t="s">
        <v>90</v>
      </c>
      <c r="P4453" t="s">
        <v>17</v>
      </c>
    </row>
    <row r="4454" spans="1:16">
      <c r="A4454" t="s">
        <v>17121</v>
      </c>
      <c r="B4454" t="s">
        <v>17122</v>
      </c>
      <c r="C4454" t="s">
        <v>37137</v>
      </c>
      <c r="D4454" t="s">
        <v>37325</v>
      </c>
      <c r="E4454" t="s">
        <v>17123</v>
      </c>
      <c r="F4454" t="s">
        <v>17124</v>
      </c>
      <c r="G4454" s="2">
        <v>45598</v>
      </c>
      <c r="H4454" t="s">
        <v>42</v>
      </c>
      <c r="I4454">
        <v>2</v>
      </c>
      <c r="J4454">
        <f t="shared" si="140"/>
        <v>200</v>
      </c>
      <c r="K4454" s="3">
        <v>10</v>
      </c>
      <c r="L4454" s="3">
        <f t="shared" si="141"/>
        <v>400</v>
      </c>
      <c r="M4454">
        <v>360</v>
      </c>
      <c r="N4454" s="3">
        <f>Table2[[#This Row],[Total Cost]]-Table2[[#This Row],[Total Sales]]</f>
        <v>40</v>
      </c>
      <c r="O4454" t="s">
        <v>16</v>
      </c>
      <c r="P4454" t="s">
        <v>17</v>
      </c>
    </row>
    <row r="4455" spans="1:16">
      <c r="A4455" s="1" t="s">
        <v>17125</v>
      </c>
      <c r="B4455" t="s">
        <v>17126</v>
      </c>
      <c r="C4455" t="s">
        <v>37876</v>
      </c>
      <c r="D4455" t="s">
        <v>36984</v>
      </c>
      <c r="E4455" t="s">
        <v>17127</v>
      </c>
      <c r="F4455" t="s">
        <v>17128</v>
      </c>
      <c r="G4455" s="2">
        <v>45610</v>
      </c>
      <c r="H4455" t="s">
        <v>83</v>
      </c>
      <c r="I4455">
        <v>2</v>
      </c>
      <c r="J4455">
        <f t="shared" si="140"/>
        <v>150</v>
      </c>
      <c r="K4455" s="3">
        <v>5</v>
      </c>
      <c r="L4455" s="3">
        <f t="shared" si="141"/>
        <v>300</v>
      </c>
      <c r="M4455">
        <v>285</v>
      </c>
      <c r="N4455" s="3">
        <f>Table2[[#This Row],[Total Cost]]-Table2[[#This Row],[Total Sales]]</f>
        <v>15</v>
      </c>
      <c r="O4455" t="s">
        <v>84</v>
      </c>
      <c r="P4455" t="s">
        <v>17</v>
      </c>
    </row>
    <row r="4456" spans="1:16">
      <c r="A4456" t="s">
        <v>17129</v>
      </c>
      <c r="B4456" t="s">
        <v>17130</v>
      </c>
      <c r="C4456" t="s">
        <v>37388</v>
      </c>
      <c r="D4456" t="s">
        <v>37039</v>
      </c>
      <c r="E4456" t="s">
        <v>17131</v>
      </c>
      <c r="F4456" t="s">
        <v>17132</v>
      </c>
      <c r="G4456" s="2">
        <v>45544</v>
      </c>
      <c r="H4456" t="s">
        <v>28</v>
      </c>
      <c r="I4456">
        <v>4</v>
      </c>
      <c r="J4456">
        <f t="shared" si="140"/>
        <v>300</v>
      </c>
      <c r="K4456" s="3">
        <v>0</v>
      </c>
      <c r="L4456" s="3">
        <f t="shared" si="141"/>
        <v>1200</v>
      </c>
      <c r="M4456">
        <v>1200</v>
      </c>
      <c r="N4456" s="3">
        <f>Table2[[#This Row],[Total Cost]]-Table2[[#This Row],[Total Sales]]</f>
        <v>0</v>
      </c>
      <c r="O4456" t="s">
        <v>90</v>
      </c>
      <c r="P4456" t="s">
        <v>17</v>
      </c>
    </row>
    <row r="4457" spans="1:16">
      <c r="A4457" t="s">
        <v>17133</v>
      </c>
      <c r="B4457" t="s">
        <v>17134</v>
      </c>
      <c r="C4457" t="s">
        <v>36984</v>
      </c>
      <c r="D4457" t="s">
        <v>37267</v>
      </c>
      <c r="E4457" t="s">
        <v>17135</v>
      </c>
      <c r="F4457" t="s">
        <v>17136</v>
      </c>
      <c r="G4457" s="2">
        <v>45541</v>
      </c>
      <c r="H4457" t="s">
        <v>15</v>
      </c>
      <c r="I4457">
        <v>2</v>
      </c>
      <c r="J4457">
        <f t="shared" si="140"/>
        <v>800</v>
      </c>
      <c r="K4457" s="3">
        <v>5</v>
      </c>
      <c r="L4457" s="3">
        <f t="shared" si="141"/>
        <v>1600</v>
      </c>
      <c r="M4457">
        <v>1520</v>
      </c>
      <c r="N4457" s="3">
        <f>Table2[[#This Row],[Total Cost]]-Table2[[#This Row],[Total Sales]]</f>
        <v>80</v>
      </c>
      <c r="O4457" t="s">
        <v>90</v>
      </c>
      <c r="P4457" t="s">
        <v>78</v>
      </c>
    </row>
    <row r="4458" spans="1:16">
      <c r="A4458" t="s">
        <v>17137</v>
      </c>
      <c r="B4458" t="s">
        <v>17138</v>
      </c>
      <c r="C4458" t="s">
        <v>36958</v>
      </c>
      <c r="D4458" t="s">
        <v>37032</v>
      </c>
      <c r="E4458" t="s">
        <v>17139</v>
      </c>
      <c r="F4458" t="s">
        <v>2419</v>
      </c>
      <c r="G4458" s="2">
        <v>45710</v>
      </c>
      <c r="H4458" t="s">
        <v>15</v>
      </c>
      <c r="I4458">
        <v>2</v>
      </c>
      <c r="J4458">
        <f t="shared" si="140"/>
        <v>800</v>
      </c>
      <c r="K4458" s="3">
        <v>0</v>
      </c>
      <c r="L4458" s="3">
        <f t="shared" si="141"/>
        <v>1600</v>
      </c>
      <c r="M4458">
        <v>1600</v>
      </c>
      <c r="N4458" s="3">
        <f>Table2[[#This Row],[Total Cost]]-Table2[[#This Row],[Total Sales]]</f>
        <v>0</v>
      </c>
      <c r="O4458" t="s">
        <v>90</v>
      </c>
      <c r="P4458" t="s">
        <v>17</v>
      </c>
    </row>
    <row r="4459" spans="1:16">
      <c r="A4459" t="s">
        <v>17140</v>
      </c>
      <c r="B4459" t="s">
        <v>17141</v>
      </c>
      <c r="C4459" t="s">
        <v>37010</v>
      </c>
      <c r="D4459" t="s">
        <v>38357</v>
      </c>
      <c r="E4459" t="s">
        <v>17142</v>
      </c>
      <c r="F4459" t="s">
        <v>17143</v>
      </c>
      <c r="G4459" s="2">
        <v>45472</v>
      </c>
      <c r="H4459" t="s">
        <v>56</v>
      </c>
      <c r="I4459">
        <v>2</v>
      </c>
      <c r="J4459">
        <f t="shared" si="140"/>
        <v>90</v>
      </c>
      <c r="K4459" s="3">
        <v>5</v>
      </c>
      <c r="L4459" s="3">
        <f t="shared" si="141"/>
        <v>180</v>
      </c>
      <c r="M4459">
        <v>171</v>
      </c>
      <c r="N4459" s="3">
        <f>Table2[[#This Row],[Total Cost]]-Table2[[#This Row],[Total Sales]]</f>
        <v>9</v>
      </c>
      <c r="O4459" t="s">
        <v>33</v>
      </c>
      <c r="P4459" t="s">
        <v>17</v>
      </c>
    </row>
    <row r="4460" spans="1:16">
      <c r="A4460" t="s">
        <v>17144</v>
      </c>
      <c r="B4460" t="s">
        <v>17145</v>
      </c>
      <c r="C4460" t="s">
        <v>36970</v>
      </c>
      <c r="D4460" t="s">
        <v>38358</v>
      </c>
      <c r="E4460" t="s">
        <v>12428</v>
      </c>
      <c r="F4460" t="s">
        <v>17146</v>
      </c>
      <c r="G4460" s="2">
        <v>45663</v>
      </c>
      <c r="H4460" t="s">
        <v>56</v>
      </c>
      <c r="I4460">
        <v>4</v>
      </c>
      <c r="J4460">
        <f t="shared" si="140"/>
        <v>90</v>
      </c>
      <c r="K4460" s="3">
        <v>0</v>
      </c>
      <c r="L4460" s="3">
        <f t="shared" si="141"/>
        <v>360</v>
      </c>
      <c r="M4460">
        <v>360</v>
      </c>
      <c r="N4460" s="3">
        <f>Table2[[#This Row],[Total Cost]]-Table2[[#This Row],[Total Sales]]</f>
        <v>0</v>
      </c>
      <c r="O4460" t="s">
        <v>16</v>
      </c>
      <c r="P4460" t="s">
        <v>17</v>
      </c>
    </row>
    <row r="4461" spans="1:16">
      <c r="A4461" t="s">
        <v>17147</v>
      </c>
      <c r="B4461" t="s">
        <v>17148</v>
      </c>
      <c r="C4461" t="s">
        <v>37321</v>
      </c>
      <c r="D4461" t="s">
        <v>37339</v>
      </c>
      <c r="E4461" t="s">
        <v>17149</v>
      </c>
      <c r="F4461" t="s">
        <v>17150</v>
      </c>
      <c r="G4461" s="2">
        <v>45591</v>
      </c>
      <c r="H4461" t="s">
        <v>22</v>
      </c>
      <c r="I4461">
        <v>3</v>
      </c>
      <c r="J4461">
        <f t="shared" si="140"/>
        <v>100</v>
      </c>
      <c r="K4461" s="3">
        <v>10</v>
      </c>
      <c r="L4461" s="3">
        <f t="shared" si="141"/>
        <v>300</v>
      </c>
      <c r="M4461">
        <v>270</v>
      </c>
      <c r="N4461" s="3">
        <f>Table2[[#This Row],[Total Cost]]-Table2[[#This Row],[Total Sales]]</f>
        <v>30</v>
      </c>
      <c r="O4461" t="s">
        <v>23</v>
      </c>
      <c r="P4461" t="s">
        <v>17</v>
      </c>
    </row>
    <row r="4462" spans="1:16">
      <c r="A4462" t="s">
        <v>17151</v>
      </c>
      <c r="B4462" t="s">
        <v>17152</v>
      </c>
      <c r="C4462" t="s">
        <v>38080</v>
      </c>
      <c r="D4462" t="s">
        <v>37219</v>
      </c>
      <c r="E4462" t="s">
        <v>17153</v>
      </c>
      <c r="F4462" t="s">
        <v>17154</v>
      </c>
      <c r="G4462" s="2">
        <v>45453</v>
      </c>
      <c r="H4462" t="s">
        <v>15</v>
      </c>
      <c r="I4462">
        <v>1</v>
      </c>
      <c r="J4462">
        <f t="shared" si="140"/>
        <v>800</v>
      </c>
      <c r="K4462" s="3">
        <v>0</v>
      </c>
      <c r="L4462" s="3">
        <f t="shared" si="141"/>
        <v>800</v>
      </c>
      <c r="M4462">
        <v>800</v>
      </c>
      <c r="N4462" s="3">
        <f>Table2[[#This Row],[Total Cost]]-Table2[[#This Row],[Total Sales]]</f>
        <v>0</v>
      </c>
      <c r="O4462" t="s">
        <v>16</v>
      </c>
      <c r="P4462" t="s">
        <v>17</v>
      </c>
    </row>
    <row r="4463" spans="1:16">
      <c r="A4463" t="s">
        <v>17155</v>
      </c>
      <c r="B4463" t="s">
        <v>17156</v>
      </c>
      <c r="C4463" t="s">
        <v>37041</v>
      </c>
      <c r="D4463" t="s">
        <v>37521</v>
      </c>
      <c r="E4463" t="s">
        <v>17157</v>
      </c>
      <c r="F4463" t="s">
        <v>17158</v>
      </c>
      <c r="G4463" s="2">
        <v>45747</v>
      </c>
      <c r="H4463" t="s">
        <v>15</v>
      </c>
      <c r="I4463">
        <v>3</v>
      </c>
      <c r="J4463">
        <f t="shared" si="140"/>
        <v>800</v>
      </c>
      <c r="K4463" s="3">
        <v>0</v>
      </c>
      <c r="L4463" s="3">
        <f t="shared" si="141"/>
        <v>2400</v>
      </c>
      <c r="M4463">
        <v>2400</v>
      </c>
      <c r="N4463" s="3">
        <f>Table2[[#This Row],[Total Cost]]-Table2[[#This Row],[Total Sales]]</f>
        <v>0</v>
      </c>
      <c r="O4463" t="s">
        <v>90</v>
      </c>
      <c r="P4463" t="s">
        <v>17</v>
      </c>
    </row>
    <row r="4464" spans="1:16">
      <c r="A4464" t="s">
        <v>17159</v>
      </c>
      <c r="B4464" t="s">
        <v>17160</v>
      </c>
      <c r="C4464" t="s">
        <v>36996</v>
      </c>
      <c r="D4464" t="s">
        <v>38061</v>
      </c>
      <c r="E4464" t="s">
        <v>17161</v>
      </c>
      <c r="F4464" t="s">
        <v>17162</v>
      </c>
      <c r="G4464" s="2">
        <v>45461</v>
      </c>
      <c r="H4464" t="s">
        <v>47</v>
      </c>
      <c r="I4464">
        <v>3</v>
      </c>
      <c r="J4464">
        <f t="shared" si="140"/>
        <v>1200</v>
      </c>
      <c r="K4464" s="3">
        <v>0</v>
      </c>
      <c r="L4464" s="3">
        <f t="shared" si="141"/>
        <v>3600</v>
      </c>
      <c r="M4464">
        <v>3600</v>
      </c>
      <c r="N4464" s="3">
        <f>Table2[[#This Row],[Total Cost]]-Table2[[#This Row],[Total Sales]]</f>
        <v>0</v>
      </c>
      <c r="O4464" t="s">
        <v>33</v>
      </c>
      <c r="P4464" t="s">
        <v>17</v>
      </c>
    </row>
    <row r="4465" spans="1:16">
      <c r="A4465" t="s">
        <v>17163</v>
      </c>
      <c r="B4465" t="s">
        <v>17164</v>
      </c>
      <c r="C4465" t="s">
        <v>38030</v>
      </c>
      <c r="D4465" t="s">
        <v>37207</v>
      </c>
      <c r="E4465" t="s">
        <v>17165</v>
      </c>
      <c r="F4465" t="s">
        <v>10171</v>
      </c>
      <c r="G4465" s="2">
        <v>45609</v>
      </c>
      <c r="H4465" t="s">
        <v>28</v>
      </c>
      <c r="I4465">
        <v>2</v>
      </c>
      <c r="J4465">
        <f t="shared" si="140"/>
        <v>300</v>
      </c>
      <c r="K4465" s="3">
        <v>5</v>
      </c>
      <c r="L4465" s="3">
        <f t="shared" si="141"/>
        <v>600</v>
      </c>
      <c r="M4465">
        <v>570</v>
      </c>
      <c r="N4465" s="3">
        <f>Table2[[#This Row],[Total Cost]]-Table2[[#This Row],[Total Sales]]</f>
        <v>30</v>
      </c>
      <c r="O4465" t="s">
        <v>90</v>
      </c>
      <c r="P4465" t="s">
        <v>17</v>
      </c>
    </row>
    <row r="4466" spans="1:16">
      <c r="A4466" t="s">
        <v>17166</v>
      </c>
      <c r="B4466" t="s">
        <v>17167</v>
      </c>
      <c r="C4466" t="s">
        <v>37208</v>
      </c>
      <c r="D4466" t="s">
        <v>37115</v>
      </c>
      <c r="E4466" t="s">
        <v>17168</v>
      </c>
      <c r="F4466" t="s">
        <v>17169</v>
      </c>
      <c r="G4466" s="2">
        <v>45447</v>
      </c>
      <c r="H4466" t="s">
        <v>28</v>
      </c>
      <c r="I4466">
        <v>4</v>
      </c>
      <c r="J4466">
        <f t="shared" si="140"/>
        <v>300</v>
      </c>
      <c r="K4466" s="3">
        <v>0</v>
      </c>
      <c r="L4466" s="3">
        <f t="shared" si="141"/>
        <v>1200</v>
      </c>
      <c r="M4466">
        <v>1200</v>
      </c>
      <c r="N4466" s="3">
        <f>Table2[[#This Row],[Total Cost]]-Table2[[#This Row],[Total Sales]]</f>
        <v>0</v>
      </c>
      <c r="O4466" t="s">
        <v>90</v>
      </c>
      <c r="P4466" t="s">
        <v>78</v>
      </c>
    </row>
    <row r="4467" spans="1:16">
      <c r="A4467" t="s">
        <v>17170</v>
      </c>
      <c r="B4467" t="s">
        <v>17171</v>
      </c>
      <c r="C4467" t="s">
        <v>37741</v>
      </c>
      <c r="D4467" t="s">
        <v>37003</v>
      </c>
      <c r="E4467" t="s">
        <v>17172</v>
      </c>
      <c r="F4467" t="s">
        <v>17173</v>
      </c>
      <c r="G4467" s="2">
        <v>45618</v>
      </c>
      <c r="H4467" t="s">
        <v>22</v>
      </c>
      <c r="I4467">
        <v>3</v>
      </c>
      <c r="J4467">
        <f t="shared" si="140"/>
        <v>100</v>
      </c>
      <c r="K4467" s="3">
        <v>5</v>
      </c>
      <c r="L4467" s="3">
        <f t="shared" si="141"/>
        <v>300</v>
      </c>
      <c r="M4467">
        <v>285</v>
      </c>
      <c r="N4467" s="3">
        <f>Table2[[#This Row],[Total Cost]]-Table2[[#This Row],[Total Sales]]</f>
        <v>15</v>
      </c>
      <c r="O4467" t="s">
        <v>90</v>
      </c>
      <c r="P4467" t="s">
        <v>17</v>
      </c>
    </row>
    <row r="4468" spans="1:16">
      <c r="A4468" t="s">
        <v>17174</v>
      </c>
      <c r="B4468" t="s">
        <v>17175</v>
      </c>
      <c r="C4468" t="s">
        <v>37308</v>
      </c>
      <c r="D4468" t="s">
        <v>36961</v>
      </c>
      <c r="E4468" t="s">
        <v>17176</v>
      </c>
      <c r="F4468" t="s">
        <v>17177</v>
      </c>
      <c r="G4468" s="2">
        <v>45589</v>
      </c>
      <c r="H4468" t="s">
        <v>22</v>
      </c>
      <c r="I4468">
        <v>2</v>
      </c>
      <c r="J4468">
        <f t="shared" si="140"/>
        <v>100</v>
      </c>
      <c r="K4468" s="3">
        <v>0</v>
      </c>
      <c r="L4468" s="3">
        <f t="shared" si="141"/>
        <v>200</v>
      </c>
      <c r="M4468">
        <v>200</v>
      </c>
      <c r="N4468" s="3">
        <f>Table2[[#This Row],[Total Cost]]-Table2[[#This Row],[Total Sales]]</f>
        <v>0</v>
      </c>
      <c r="O4468" t="s">
        <v>23</v>
      </c>
      <c r="P4468" t="s">
        <v>17</v>
      </c>
    </row>
    <row r="4469" spans="1:16">
      <c r="A4469" t="s">
        <v>17178</v>
      </c>
      <c r="B4469" t="s">
        <v>17179</v>
      </c>
      <c r="C4469" t="s">
        <v>37685</v>
      </c>
      <c r="D4469" t="s">
        <v>37312</v>
      </c>
      <c r="E4469" t="s">
        <v>17180</v>
      </c>
      <c r="F4469" t="s">
        <v>17181</v>
      </c>
      <c r="G4469" s="2">
        <v>45556</v>
      </c>
      <c r="H4469" t="s">
        <v>83</v>
      </c>
      <c r="I4469">
        <v>3</v>
      </c>
      <c r="J4469">
        <f t="shared" si="140"/>
        <v>150</v>
      </c>
      <c r="K4469" s="3">
        <v>0</v>
      </c>
      <c r="L4469" s="3">
        <f t="shared" si="141"/>
        <v>450</v>
      </c>
      <c r="M4469">
        <v>450</v>
      </c>
      <c r="N4469" s="3">
        <f>Table2[[#This Row],[Total Cost]]-Table2[[#This Row],[Total Sales]]</f>
        <v>0</v>
      </c>
      <c r="O4469" t="s">
        <v>33</v>
      </c>
      <c r="P4469" t="s">
        <v>17</v>
      </c>
    </row>
    <row r="4470" spans="1:16">
      <c r="A4470" t="s">
        <v>17182</v>
      </c>
      <c r="B4470" t="s">
        <v>17183</v>
      </c>
      <c r="C4470" t="s">
        <v>37137</v>
      </c>
      <c r="D4470" t="s">
        <v>37426</v>
      </c>
      <c r="E4470" t="s">
        <v>17184</v>
      </c>
      <c r="F4470" t="s">
        <v>362</v>
      </c>
      <c r="G4470" s="2">
        <v>45606</v>
      </c>
      <c r="H4470" t="s">
        <v>22</v>
      </c>
      <c r="I4470">
        <v>3</v>
      </c>
      <c r="J4470">
        <f t="shared" si="140"/>
        <v>100</v>
      </c>
      <c r="K4470" s="3">
        <v>5</v>
      </c>
      <c r="L4470" s="3">
        <f t="shared" si="141"/>
        <v>300</v>
      </c>
      <c r="M4470">
        <v>285</v>
      </c>
      <c r="N4470" s="3">
        <f>Table2[[#This Row],[Total Cost]]-Table2[[#This Row],[Total Sales]]</f>
        <v>15</v>
      </c>
      <c r="O4470" t="s">
        <v>16</v>
      </c>
      <c r="P4470" t="s">
        <v>17</v>
      </c>
    </row>
    <row r="4471" spans="1:16">
      <c r="A4471" t="s">
        <v>17185</v>
      </c>
      <c r="B4471" t="s">
        <v>17186</v>
      </c>
      <c r="C4471" t="s">
        <v>37137</v>
      </c>
      <c r="D4471" t="s">
        <v>37201</v>
      </c>
      <c r="E4471" t="s">
        <v>17187</v>
      </c>
      <c r="F4471" t="s">
        <v>17188</v>
      </c>
      <c r="G4471" s="2">
        <v>45434</v>
      </c>
      <c r="H4471" t="s">
        <v>22</v>
      </c>
      <c r="I4471">
        <v>4</v>
      </c>
      <c r="J4471">
        <f t="shared" si="140"/>
        <v>100</v>
      </c>
      <c r="K4471" s="3">
        <v>5</v>
      </c>
      <c r="L4471" s="3">
        <f t="shared" si="141"/>
        <v>400</v>
      </c>
      <c r="M4471">
        <v>380</v>
      </c>
      <c r="N4471" s="3">
        <f>Table2[[#This Row],[Total Cost]]-Table2[[#This Row],[Total Sales]]</f>
        <v>20</v>
      </c>
      <c r="O4471" t="s">
        <v>90</v>
      </c>
      <c r="P4471" t="s">
        <v>78</v>
      </c>
    </row>
    <row r="4472" spans="1:16">
      <c r="A4472" t="s">
        <v>17189</v>
      </c>
      <c r="B4472" t="s">
        <v>17190</v>
      </c>
      <c r="C4472" t="s">
        <v>37075</v>
      </c>
      <c r="D4472" t="s">
        <v>38018</v>
      </c>
      <c r="E4472" t="s">
        <v>17191</v>
      </c>
      <c r="F4472" t="s">
        <v>10515</v>
      </c>
      <c r="G4472" s="2">
        <v>45549</v>
      </c>
      <c r="H4472" t="s">
        <v>89</v>
      </c>
      <c r="I4472">
        <v>4</v>
      </c>
      <c r="J4472">
        <f t="shared" si="140"/>
        <v>50</v>
      </c>
      <c r="K4472" s="3">
        <v>0</v>
      </c>
      <c r="L4472" s="3">
        <f t="shared" si="141"/>
        <v>200</v>
      </c>
      <c r="M4472">
        <v>200</v>
      </c>
      <c r="N4472" s="3">
        <f>Table2[[#This Row],[Total Cost]]-Table2[[#This Row],[Total Sales]]</f>
        <v>0</v>
      </c>
      <c r="O4472" t="s">
        <v>84</v>
      </c>
      <c r="P4472" t="s">
        <v>17</v>
      </c>
    </row>
    <row r="4473" spans="1:16">
      <c r="A4473" t="s">
        <v>17192</v>
      </c>
      <c r="B4473" t="s">
        <v>17193</v>
      </c>
      <c r="C4473" t="s">
        <v>38090</v>
      </c>
      <c r="D4473" t="s">
        <v>37113</v>
      </c>
      <c r="E4473" t="s">
        <v>17194</v>
      </c>
      <c r="F4473" t="s">
        <v>17195</v>
      </c>
      <c r="G4473" s="2">
        <v>45755</v>
      </c>
      <c r="H4473" t="s">
        <v>42</v>
      </c>
      <c r="I4473">
        <v>4</v>
      </c>
      <c r="J4473">
        <f t="shared" si="140"/>
        <v>200</v>
      </c>
      <c r="K4473" s="3">
        <v>5</v>
      </c>
      <c r="L4473" s="3">
        <f t="shared" si="141"/>
        <v>800</v>
      </c>
      <c r="M4473">
        <v>760</v>
      </c>
      <c r="N4473" s="3">
        <f>Table2[[#This Row],[Total Cost]]-Table2[[#This Row],[Total Sales]]</f>
        <v>40</v>
      </c>
      <c r="O4473" t="s">
        <v>33</v>
      </c>
      <c r="P4473" t="s">
        <v>17</v>
      </c>
    </row>
    <row r="4474" spans="1:16">
      <c r="A4474" t="s">
        <v>17196</v>
      </c>
      <c r="B4474" t="s">
        <v>17197</v>
      </c>
      <c r="C4474" t="s">
        <v>37365</v>
      </c>
      <c r="D4474" t="s">
        <v>37312</v>
      </c>
      <c r="E4474" t="s">
        <v>17198</v>
      </c>
      <c r="F4474" t="s">
        <v>17199</v>
      </c>
      <c r="G4474" s="2">
        <v>45488</v>
      </c>
      <c r="H4474" t="s">
        <v>47</v>
      </c>
      <c r="I4474">
        <v>3</v>
      </c>
      <c r="J4474">
        <f t="shared" si="140"/>
        <v>1200</v>
      </c>
      <c r="K4474" s="3">
        <v>0</v>
      </c>
      <c r="L4474" s="3">
        <f t="shared" si="141"/>
        <v>3600</v>
      </c>
      <c r="M4474">
        <v>3600</v>
      </c>
      <c r="N4474" s="3">
        <f>Table2[[#This Row],[Total Cost]]-Table2[[#This Row],[Total Sales]]</f>
        <v>0</v>
      </c>
      <c r="O4474" t="s">
        <v>84</v>
      </c>
      <c r="P4474" t="s">
        <v>17</v>
      </c>
    </row>
    <row r="4475" spans="1:16">
      <c r="A4475" t="s">
        <v>17200</v>
      </c>
      <c r="B4475" t="s">
        <v>10386</v>
      </c>
      <c r="C4475" t="s">
        <v>37133</v>
      </c>
      <c r="D4475" t="s">
        <v>37304</v>
      </c>
      <c r="E4475" t="s">
        <v>17201</v>
      </c>
      <c r="F4475" t="s">
        <v>17202</v>
      </c>
      <c r="G4475" s="2">
        <v>45441</v>
      </c>
      <c r="H4475" t="s">
        <v>56</v>
      </c>
      <c r="I4475">
        <v>3</v>
      </c>
      <c r="J4475">
        <f t="shared" si="140"/>
        <v>90</v>
      </c>
      <c r="K4475" s="3">
        <v>0</v>
      </c>
      <c r="L4475" s="3">
        <f t="shared" si="141"/>
        <v>270</v>
      </c>
      <c r="M4475">
        <v>270</v>
      </c>
      <c r="N4475" s="3">
        <f>Table2[[#This Row],[Total Cost]]-Table2[[#This Row],[Total Sales]]</f>
        <v>0</v>
      </c>
      <c r="O4475" t="s">
        <v>23</v>
      </c>
      <c r="P4475" t="s">
        <v>17</v>
      </c>
    </row>
    <row r="4476" spans="1:16">
      <c r="A4476" t="s">
        <v>17203</v>
      </c>
      <c r="B4476" t="s">
        <v>7195</v>
      </c>
      <c r="C4476" t="s">
        <v>37133</v>
      </c>
      <c r="D4476" t="s">
        <v>37168</v>
      </c>
      <c r="E4476" t="s">
        <v>17204</v>
      </c>
      <c r="F4476" t="s">
        <v>17205</v>
      </c>
      <c r="G4476" s="2">
        <v>45704</v>
      </c>
      <c r="H4476" t="s">
        <v>42</v>
      </c>
      <c r="I4476">
        <v>4</v>
      </c>
      <c r="J4476">
        <f t="shared" si="140"/>
        <v>200</v>
      </c>
      <c r="K4476" s="3">
        <v>0</v>
      </c>
      <c r="L4476" s="3">
        <f t="shared" si="141"/>
        <v>800</v>
      </c>
      <c r="M4476">
        <v>800</v>
      </c>
      <c r="N4476" s="3">
        <f>Table2[[#This Row],[Total Cost]]-Table2[[#This Row],[Total Sales]]</f>
        <v>0</v>
      </c>
      <c r="O4476" t="s">
        <v>23</v>
      </c>
      <c r="P4476" t="s">
        <v>17</v>
      </c>
    </row>
    <row r="4477" spans="1:16">
      <c r="A4477" t="s">
        <v>17206</v>
      </c>
      <c r="B4477" t="s">
        <v>17207</v>
      </c>
      <c r="C4477" t="s">
        <v>36994</v>
      </c>
      <c r="D4477" t="s">
        <v>37269</v>
      </c>
      <c r="E4477" t="s">
        <v>12028</v>
      </c>
      <c r="F4477" t="s">
        <v>2055</v>
      </c>
      <c r="G4477" s="2">
        <v>45538</v>
      </c>
      <c r="H4477" t="s">
        <v>28</v>
      </c>
      <c r="I4477">
        <v>2</v>
      </c>
      <c r="J4477">
        <f t="shared" si="140"/>
        <v>300</v>
      </c>
      <c r="K4477" s="3">
        <v>0</v>
      </c>
      <c r="L4477" s="3">
        <f t="shared" si="141"/>
        <v>600</v>
      </c>
      <c r="M4477">
        <v>600</v>
      </c>
      <c r="N4477" s="3">
        <f>Table2[[#This Row],[Total Cost]]-Table2[[#This Row],[Total Sales]]</f>
        <v>0</v>
      </c>
      <c r="O4477" t="s">
        <v>23</v>
      </c>
      <c r="P4477" t="s">
        <v>17</v>
      </c>
    </row>
    <row r="4478" spans="1:16">
      <c r="A4478" t="s">
        <v>17208</v>
      </c>
      <c r="B4478" t="s">
        <v>17209</v>
      </c>
      <c r="C4478" t="s">
        <v>37041</v>
      </c>
      <c r="D4478" t="s">
        <v>37124</v>
      </c>
      <c r="E4478" t="s">
        <v>17210</v>
      </c>
      <c r="F4478" t="s">
        <v>17211</v>
      </c>
      <c r="G4478" s="2">
        <v>45543</v>
      </c>
      <c r="H4478" t="s">
        <v>73</v>
      </c>
      <c r="I4478">
        <v>2</v>
      </c>
      <c r="J4478">
        <f t="shared" si="140"/>
        <v>120</v>
      </c>
      <c r="K4478" s="3">
        <v>10</v>
      </c>
      <c r="L4478" s="3">
        <f t="shared" si="141"/>
        <v>240</v>
      </c>
      <c r="M4478">
        <v>216</v>
      </c>
      <c r="N4478" s="3">
        <f>Table2[[#This Row],[Total Cost]]-Table2[[#This Row],[Total Sales]]</f>
        <v>24</v>
      </c>
      <c r="O4478" t="s">
        <v>23</v>
      </c>
      <c r="P4478" t="s">
        <v>17</v>
      </c>
    </row>
    <row r="4479" spans="1:16">
      <c r="A4479" t="s">
        <v>17212</v>
      </c>
      <c r="B4479" t="s">
        <v>17213</v>
      </c>
      <c r="C4479" t="s">
        <v>36962</v>
      </c>
      <c r="D4479" t="s">
        <v>38197</v>
      </c>
      <c r="E4479" t="s">
        <v>17214</v>
      </c>
      <c r="F4479" t="s">
        <v>7624</v>
      </c>
      <c r="G4479" s="2">
        <v>45536</v>
      </c>
      <c r="H4479" t="s">
        <v>56</v>
      </c>
      <c r="I4479">
        <v>4</v>
      </c>
      <c r="J4479">
        <f t="shared" si="140"/>
        <v>90</v>
      </c>
      <c r="K4479" s="3">
        <v>5</v>
      </c>
      <c r="L4479" s="3">
        <f t="shared" si="141"/>
        <v>360</v>
      </c>
      <c r="M4479">
        <v>342</v>
      </c>
      <c r="N4479" s="3">
        <f>Table2[[#This Row],[Total Cost]]-Table2[[#This Row],[Total Sales]]</f>
        <v>18</v>
      </c>
      <c r="O4479" t="s">
        <v>33</v>
      </c>
      <c r="P4479" t="s">
        <v>17</v>
      </c>
    </row>
    <row r="4480" spans="1:16">
      <c r="A4480" t="s">
        <v>17215</v>
      </c>
      <c r="B4480" t="s">
        <v>17216</v>
      </c>
      <c r="C4480" t="s">
        <v>36958</v>
      </c>
      <c r="D4480" t="s">
        <v>38162</v>
      </c>
      <c r="E4480" t="s">
        <v>17217</v>
      </c>
      <c r="F4480" t="s">
        <v>17218</v>
      </c>
      <c r="G4480" s="2">
        <v>45604</v>
      </c>
      <c r="H4480" t="s">
        <v>56</v>
      </c>
      <c r="I4480">
        <v>2</v>
      </c>
      <c r="J4480">
        <f t="shared" si="140"/>
        <v>90</v>
      </c>
      <c r="K4480" s="3">
        <v>0</v>
      </c>
      <c r="L4480" s="3">
        <f t="shared" si="141"/>
        <v>180</v>
      </c>
      <c r="M4480">
        <v>180</v>
      </c>
      <c r="N4480" s="3">
        <f>Table2[[#This Row],[Total Cost]]-Table2[[#This Row],[Total Sales]]</f>
        <v>0</v>
      </c>
      <c r="O4480" t="s">
        <v>84</v>
      </c>
      <c r="P4480" t="s">
        <v>17</v>
      </c>
    </row>
    <row r="4481" spans="1:16">
      <c r="A4481" t="s">
        <v>17219</v>
      </c>
      <c r="B4481" t="s">
        <v>17220</v>
      </c>
      <c r="C4481" t="s">
        <v>37383</v>
      </c>
      <c r="D4481" t="s">
        <v>37143</v>
      </c>
      <c r="E4481" t="s">
        <v>17221</v>
      </c>
      <c r="F4481" t="s">
        <v>4120</v>
      </c>
      <c r="G4481" s="2">
        <v>45736</v>
      </c>
      <c r="H4481" t="s">
        <v>73</v>
      </c>
      <c r="I4481">
        <v>1</v>
      </c>
      <c r="J4481">
        <f t="shared" si="140"/>
        <v>120</v>
      </c>
      <c r="K4481" s="3">
        <v>0</v>
      </c>
      <c r="L4481" s="3">
        <f t="shared" si="141"/>
        <v>120</v>
      </c>
      <c r="M4481">
        <v>120</v>
      </c>
      <c r="N4481" s="3">
        <f>Table2[[#This Row],[Total Cost]]-Table2[[#This Row],[Total Sales]]</f>
        <v>0</v>
      </c>
      <c r="O4481" t="s">
        <v>90</v>
      </c>
      <c r="P4481" t="s">
        <v>78</v>
      </c>
    </row>
    <row r="4482" spans="1:16">
      <c r="A4482" t="s">
        <v>17222</v>
      </c>
      <c r="B4482" t="s">
        <v>17223</v>
      </c>
      <c r="C4482" t="s">
        <v>37180</v>
      </c>
      <c r="D4482" t="s">
        <v>36957</v>
      </c>
      <c r="E4482" t="s">
        <v>17224</v>
      </c>
      <c r="F4482" t="s">
        <v>13952</v>
      </c>
      <c r="G4482" s="2">
        <v>45578</v>
      </c>
      <c r="H4482" t="s">
        <v>15</v>
      </c>
      <c r="I4482">
        <v>4</v>
      </c>
      <c r="J4482">
        <f t="shared" si="140"/>
        <v>800</v>
      </c>
      <c r="K4482" s="3">
        <v>5</v>
      </c>
      <c r="L4482" s="3">
        <f t="shared" si="141"/>
        <v>3200</v>
      </c>
      <c r="M4482">
        <v>3040</v>
      </c>
      <c r="N4482" s="3">
        <f>Table2[[#This Row],[Total Cost]]-Table2[[#This Row],[Total Sales]]</f>
        <v>160</v>
      </c>
      <c r="O4482" t="s">
        <v>90</v>
      </c>
      <c r="P4482" t="s">
        <v>17</v>
      </c>
    </row>
    <row r="4483" spans="1:16">
      <c r="A4483" t="s">
        <v>17225</v>
      </c>
      <c r="B4483" t="s">
        <v>17226</v>
      </c>
      <c r="C4483" t="s">
        <v>37405</v>
      </c>
      <c r="D4483" t="s">
        <v>37245</v>
      </c>
      <c r="E4483" t="s">
        <v>17227</v>
      </c>
      <c r="F4483" t="s">
        <v>17228</v>
      </c>
      <c r="G4483" s="2">
        <v>45470</v>
      </c>
      <c r="H4483" t="s">
        <v>28</v>
      </c>
      <c r="I4483">
        <v>1</v>
      </c>
      <c r="J4483">
        <f t="shared" ref="J4483:J4546" si="142">L4483/I4483</f>
        <v>300</v>
      </c>
      <c r="K4483" s="3">
        <v>5</v>
      </c>
      <c r="L4483" s="3">
        <f t="shared" si="141"/>
        <v>300</v>
      </c>
      <c r="M4483">
        <v>285</v>
      </c>
      <c r="N4483" s="3">
        <f>Table2[[#This Row],[Total Cost]]-Table2[[#This Row],[Total Sales]]</f>
        <v>15</v>
      </c>
      <c r="O4483" t="s">
        <v>84</v>
      </c>
      <c r="P4483" t="s">
        <v>78</v>
      </c>
    </row>
    <row r="4484" spans="1:16">
      <c r="A4484" t="s">
        <v>17229</v>
      </c>
      <c r="B4484" t="s">
        <v>17230</v>
      </c>
      <c r="C4484" t="s">
        <v>38359</v>
      </c>
      <c r="D4484" t="s">
        <v>37165</v>
      </c>
      <c r="E4484" t="s">
        <v>17231</v>
      </c>
      <c r="F4484" t="s">
        <v>9886</v>
      </c>
      <c r="G4484" s="2">
        <v>45753</v>
      </c>
      <c r="H4484" t="s">
        <v>42</v>
      </c>
      <c r="I4484">
        <v>3</v>
      </c>
      <c r="J4484">
        <f t="shared" si="142"/>
        <v>200</v>
      </c>
      <c r="K4484" s="3">
        <v>0</v>
      </c>
      <c r="L4484" s="3">
        <f t="shared" si="141"/>
        <v>600</v>
      </c>
      <c r="M4484">
        <v>600</v>
      </c>
      <c r="N4484" s="3">
        <f>Table2[[#This Row],[Total Cost]]-Table2[[#This Row],[Total Sales]]</f>
        <v>0</v>
      </c>
      <c r="O4484" t="s">
        <v>23</v>
      </c>
      <c r="P4484" t="s">
        <v>17</v>
      </c>
    </row>
    <row r="4485" spans="1:16">
      <c r="A4485" t="s">
        <v>17232</v>
      </c>
      <c r="B4485" t="s">
        <v>17233</v>
      </c>
      <c r="C4485" t="s">
        <v>37273</v>
      </c>
      <c r="D4485" t="s">
        <v>37485</v>
      </c>
      <c r="E4485" t="s">
        <v>17234</v>
      </c>
      <c r="F4485" t="s">
        <v>6148</v>
      </c>
      <c r="G4485" s="2">
        <v>45590</v>
      </c>
      <c r="H4485" t="s">
        <v>73</v>
      </c>
      <c r="I4485">
        <v>1</v>
      </c>
      <c r="J4485">
        <f t="shared" si="142"/>
        <v>120</v>
      </c>
      <c r="K4485" s="3">
        <v>0</v>
      </c>
      <c r="L4485" s="3">
        <f t="shared" si="141"/>
        <v>120</v>
      </c>
      <c r="M4485">
        <v>120</v>
      </c>
      <c r="N4485" s="3">
        <f>Table2[[#This Row],[Total Cost]]-Table2[[#This Row],[Total Sales]]</f>
        <v>0</v>
      </c>
      <c r="O4485" t="s">
        <v>84</v>
      </c>
      <c r="P4485" t="s">
        <v>17</v>
      </c>
    </row>
    <row r="4486" spans="1:16">
      <c r="A4486" t="s">
        <v>17235</v>
      </c>
      <c r="B4486" t="s">
        <v>17236</v>
      </c>
      <c r="C4486" t="s">
        <v>37770</v>
      </c>
      <c r="D4486" t="s">
        <v>37501</v>
      </c>
      <c r="E4486" t="s">
        <v>17237</v>
      </c>
      <c r="F4486" t="s">
        <v>17238</v>
      </c>
      <c r="G4486" s="2">
        <v>45526</v>
      </c>
      <c r="H4486" t="s">
        <v>56</v>
      </c>
      <c r="I4486">
        <v>1</v>
      </c>
      <c r="J4486">
        <f t="shared" si="142"/>
        <v>90</v>
      </c>
      <c r="K4486" s="3">
        <v>0</v>
      </c>
      <c r="L4486" s="3">
        <f t="shared" ref="L4486:L4549" si="143">M4486/(1-K4486/100)</f>
        <v>90</v>
      </c>
      <c r="M4486">
        <v>90</v>
      </c>
      <c r="N4486" s="3">
        <f>Table2[[#This Row],[Total Cost]]-Table2[[#This Row],[Total Sales]]</f>
        <v>0</v>
      </c>
      <c r="O4486" t="s">
        <v>16</v>
      </c>
      <c r="P4486" t="s">
        <v>17</v>
      </c>
    </row>
    <row r="4487" spans="1:16">
      <c r="A4487" t="s">
        <v>17239</v>
      </c>
      <c r="B4487" t="s">
        <v>9069</v>
      </c>
      <c r="C4487" t="s">
        <v>37293</v>
      </c>
      <c r="D4487" t="s">
        <v>37046</v>
      </c>
      <c r="E4487" t="s">
        <v>17240</v>
      </c>
      <c r="F4487" t="s">
        <v>17241</v>
      </c>
      <c r="G4487" s="2">
        <v>45589</v>
      </c>
      <c r="H4487" t="s">
        <v>89</v>
      </c>
      <c r="I4487">
        <v>3</v>
      </c>
      <c r="J4487">
        <f t="shared" si="142"/>
        <v>50</v>
      </c>
      <c r="K4487" s="3">
        <v>0</v>
      </c>
      <c r="L4487" s="3">
        <f t="shared" si="143"/>
        <v>150</v>
      </c>
      <c r="M4487">
        <v>150</v>
      </c>
      <c r="N4487" s="3">
        <f>Table2[[#This Row],[Total Cost]]-Table2[[#This Row],[Total Sales]]</f>
        <v>0</v>
      </c>
      <c r="O4487" t="s">
        <v>23</v>
      </c>
      <c r="P4487" t="s">
        <v>17</v>
      </c>
    </row>
    <row r="4488" spans="1:16">
      <c r="A4488" t="s">
        <v>17242</v>
      </c>
      <c r="B4488" t="s">
        <v>17243</v>
      </c>
      <c r="C4488" t="s">
        <v>37470</v>
      </c>
      <c r="D4488" t="s">
        <v>37875</v>
      </c>
      <c r="E4488" t="s">
        <v>17244</v>
      </c>
      <c r="F4488" t="s">
        <v>17245</v>
      </c>
      <c r="G4488" s="2">
        <v>45613</v>
      </c>
      <c r="H4488" t="s">
        <v>83</v>
      </c>
      <c r="I4488">
        <v>3</v>
      </c>
      <c r="J4488">
        <f t="shared" si="142"/>
        <v>150</v>
      </c>
      <c r="K4488" s="3">
        <v>0</v>
      </c>
      <c r="L4488" s="3">
        <f t="shared" si="143"/>
        <v>450</v>
      </c>
      <c r="M4488">
        <v>450</v>
      </c>
      <c r="N4488" s="3">
        <f>Table2[[#This Row],[Total Cost]]-Table2[[#This Row],[Total Sales]]</f>
        <v>0</v>
      </c>
      <c r="O4488" t="s">
        <v>90</v>
      </c>
      <c r="P4488" t="s">
        <v>17</v>
      </c>
    </row>
    <row r="4489" spans="1:16">
      <c r="A4489" t="s">
        <v>17246</v>
      </c>
      <c r="B4489" t="s">
        <v>17247</v>
      </c>
      <c r="C4489" t="s">
        <v>37116</v>
      </c>
      <c r="D4489" t="s">
        <v>37304</v>
      </c>
      <c r="E4489" t="s">
        <v>17248</v>
      </c>
      <c r="F4489" t="s">
        <v>17249</v>
      </c>
      <c r="G4489" s="2">
        <v>45526</v>
      </c>
      <c r="H4489" t="s">
        <v>47</v>
      </c>
      <c r="I4489">
        <v>2</v>
      </c>
      <c r="J4489">
        <f t="shared" si="142"/>
        <v>1200</v>
      </c>
      <c r="K4489" s="3">
        <v>0</v>
      </c>
      <c r="L4489" s="3">
        <f t="shared" si="143"/>
        <v>2400</v>
      </c>
      <c r="M4489">
        <v>2400</v>
      </c>
      <c r="N4489" s="3">
        <f>Table2[[#This Row],[Total Cost]]-Table2[[#This Row],[Total Sales]]</f>
        <v>0</v>
      </c>
      <c r="O4489" t="s">
        <v>84</v>
      </c>
      <c r="P4489" t="s">
        <v>17</v>
      </c>
    </row>
    <row r="4490" spans="1:16">
      <c r="A4490" t="s">
        <v>17250</v>
      </c>
      <c r="B4490" t="s">
        <v>17251</v>
      </c>
      <c r="C4490" t="s">
        <v>37238</v>
      </c>
      <c r="D4490" t="s">
        <v>37593</v>
      </c>
      <c r="E4490" t="s">
        <v>17252</v>
      </c>
      <c r="F4490" t="s">
        <v>17253</v>
      </c>
      <c r="G4490" s="2">
        <v>45719</v>
      </c>
      <c r="H4490" t="s">
        <v>89</v>
      </c>
      <c r="I4490">
        <v>1</v>
      </c>
      <c r="J4490">
        <f t="shared" si="142"/>
        <v>50</v>
      </c>
      <c r="K4490" s="3">
        <v>0</v>
      </c>
      <c r="L4490" s="3">
        <f t="shared" si="143"/>
        <v>50</v>
      </c>
      <c r="M4490">
        <v>50</v>
      </c>
      <c r="N4490" s="3">
        <f>Table2[[#This Row],[Total Cost]]-Table2[[#This Row],[Total Sales]]</f>
        <v>0</v>
      </c>
      <c r="O4490" t="s">
        <v>90</v>
      </c>
      <c r="P4490" t="s">
        <v>17</v>
      </c>
    </row>
    <row r="4491" spans="1:16">
      <c r="A4491" t="s">
        <v>17254</v>
      </c>
      <c r="B4491" t="s">
        <v>17255</v>
      </c>
      <c r="C4491" t="s">
        <v>37685</v>
      </c>
      <c r="D4491" t="s">
        <v>37207</v>
      </c>
      <c r="E4491" t="s">
        <v>17256</v>
      </c>
      <c r="F4491" t="s">
        <v>17257</v>
      </c>
      <c r="G4491" s="2">
        <v>45488</v>
      </c>
      <c r="H4491" t="s">
        <v>28</v>
      </c>
      <c r="I4491">
        <v>3</v>
      </c>
      <c r="J4491">
        <f t="shared" si="142"/>
        <v>300</v>
      </c>
      <c r="K4491" s="3">
        <v>10</v>
      </c>
      <c r="L4491" s="3">
        <f t="shared" si="143"/>
        <v>900</v>
      </c>
      <c r="M4491">
        <v>810</v>
      </c>
      <c r="N4491" s="3">
        <f>Table2[[#This Row],[Total Cost]]-Table2[[#This Row],[Total Sales]]</f>
        <v>90</v>
      </c>
      <c r="O4491" t="s">
        <v>84</v>
      </c>
      <c r="P4491" t="s">
        <v>17</v>
      </c>
    </row>
    <row r="4492" spans="1:16">
      <c r="A4492" t="s">
        <v>17258</v>
      </c>
      <c r="B4492" t="s">
        <v>17259</v>
      </c>
      <c r="C4492" t="s">
        <v>37348</v>
      </c>
      <c r="D4492" t="s">
        <v>37296</v>
      </c>
      <c r="E4492" t="s">
        <v>17260</v>
      </c>
      <c r="F4492" t="s">
        <v>17158</v>
      </c>
      <c r="G4492" s="2">
        <v>45558</v>
      </c>
      <c r="H4492" t="s">
        <v>42</v>
      </c>
      <c r="I4492">
        <v>2</v>
      </c>
      <c r="J4492">
        <f t="shared" si="142"/>
        <v>200</v>
      </c>
      <c r="K4492" s="3">
        <v>0</v>
      </c>
      <c r="L4492" s="3">
        <f t="shared" si="143"/>
        <v>400</v>
      </c>
      <c r="M4492">
        <v>400</v>
      </c>
      <c r="N4492" s="3">
        <f>Table2[[#This Row],[Total Cost]]-Table2[[#This Row],[Total Sales]]</f>
        <v>0</v>
      </c>
      <c r="O4492" t="s">
        <v>84</v>
      </c>
      <c r="P4492" t="s">
        <v>17</v>
      </c>
    </row>
    <row r="4493" spans="1:16">
      <c r="A4493" t="s">
        <v>17261</v>
      </c>
      <c r="B4493" t="s">
        <v>6234</v>
      </c>
      <c r="C4493" t="s">
        <v>37000</v>
      </c>
      <c r="D4493" t="s">
        <v>37034</v>
      </c>
      <c r="E4493" t="s">
        <v>17262</v>
      </c>
      <c r="F4493" t="s">
        <v>17263</v>
      </c>
      <c r="G4493" s="2">
        <v>45544</v>
      </c>
      <c r="H4493" t="s">
        <v>56</v>
      </c>
      <c r="I4493">
        <v>2</v>
      </c>
      <c r="J4493">
        <f t="shared" si="142"/>
        <v>90</v>
      </c>
      <c r="K4493" s="3">
        <v>0</v>
      </c>
      <c r="L4493" s="3">
        <f t="shared" si="143"/>
        <v>180</v>
      </c>
      <c r="M4493">
        <v>180</v>
      </c>
      <c r="N4493" s="3">
        <f>Table2[[#This Row],[Total Cost]]-Table2[[#This Row],[Total Sales]]</f>
        <v>0</v>
      </c>
      <c r="O4493" t="s">
        <v>90</v>
      </c>
      <c r="P4493" t="s">
        <v>17</v>
      </c>
    </row>
    <row r="4494" spans="1:16">
      <c r="A4494" t="s">
        <v>17264</v>
      </c>
      <c r="B4494" t="s">
        <v>4072</v>
      </c>
      <c r="C4494" t="s">
        <v>37223</v>
      </c>
      <c r="D4494" t="s">
        <v>36983</v>
      </c>
      <c r="E4494" t="s">
        <v>17265</v>
      </c>
      <c r="F4494" t="s">
        <v>17266</v>
      </c>
      <c r="G4494" s="2">
        <v>45539</v>
      </c>
      <c r="H4494" t="s">
        <v>89</v>
      </c>
      <c r="I4494">
        <v>2</v>
      </c>
      <c r="J4494">
        <f t="shared" si="142"/>
        <v>50</v>
      </c>
      <c r="K4494" s="3">
        <v>0</v>
      </c>
      <c r="L4494" s="3">
        <f t="shared" si="143"/>
        <v>100</v>
      </c>
      <c r="M4494">
        <v>100</v>
      </c>
      <c r="N4494" s="3">
        <f>Table2[[#This Row],[Total Cost]]-Table2[[#This Row],[Total Sales]]</f>
        <v>0</v>
      </c>
      <c r="O4494" t="s">
        <v>33</v>
      </c>
      <c r="P4494" t="s">
        <v>17</v>
      </c>
    </row>
    <row r="4495" spans="1:16">
      <c r="A4495" t="s">
        <v>17267</v>
      </c>
      <c r="B4495" t="s">
        <v>17268</v>
      </c>
      <c r="C4495" t="s">
        <v>37823</v>
      </c>
      <c r="D4495" t="s">
        <v>37039</v>
      </c>
      <c r="E4495" t="s">
        <v>17269</v>
      </c>
      <c r="F4495" t="s">
        <v>1027</v>
      </c>
      <c r="G4495" s="2">
        <v>45431</v>
      </c>
      <c r="H4495" t="s">
        <v>47</v>
      </c>
      <c r="I4495">
        <v>1</v>
      </c>
      <c r="J4495">
        <f t="shared" si="142"/>
        <v>1200</v>
      </c>
      <c r="K4495" s="3">
        <v>5</v>
      </c>
      <c r="L4495" s="3">
        <f t="shared" si="143"/>
        <v>1200</v>
      </c>
      <c r="M4495">
        <v>1140</v>
      </c>
      <c r="N4495" s="3">
        <f>Table2[[#This Row],[Total Cost]]-Table2[[#This Row],[Total Sales]]</f>
        <v>60</v>
      </c>
      <c r="O4495" t="s">
        <v>33</v>
      </c>
      <c r="P4495" t="s">
        <v>17</v>
      </c>
    </row>
    <row r="4496" spans="1:16">
      <c r="A4496" t="s">
        <v>17270</v>
      </c>
      <c r="B4496" t="s">
        <v>17271</v>
      </c>
      <c r="C4496" t="s">
        <v>37087</v>
      </c>
      <c r="D4496" t="s">
        <v>37894</v>
      </c>
      <c r="E4496" t="s">
        <v>17272</v>
      </c>
      <c r="F4496" t="s">
        <v>17273</v>
      </c>
      <c r="G4496" s="2">
        <v>45471</v>
      </c>
      <c r="H4496" t="s">
        <v>47</v>
      </c>
      <c r="I4496">
        <v>3</v>
      </c>
      <c r="J4496">
        <f t="shared" si="142"/>
        <v>1200</v>
      </c>
      <c r="K4496" s="3">
        <v>0</v>
      </c>
      <c r="L4496" s="3">
        <f t="shared" si="143"/>
        <v>3600</v>
      </c>
      <c r="M4496">
        <v>3600</v>
      </c>
      <c r="N4496" s="3">
        <f>Table2[[#This Row],[Total Cost]]-Table2[[#This Row],[Total Sales]]</f>
        <v>0</v>
      </c>
      <c r="O4496" t="s">
        <v>23</v>
      </c>
      <c r="P4496" t="s">
        <v>17</v>
      </c>
    </row>
    <row r="4497" spans="1:16">
      <c r="A4497" t="s">
        <v>17274</v>
      </c>
      <c r="B4497" t="s">
        <v>17275</v>
      </c>
      <c r="C4497" t="s">
        <v>37878</v>
      </c>
      <c r="D4497" t="s">
        <v>38114</v>
      </c>
      <c r="E4497" t="s">
        <v>17276</v>
      </c>
      <c r="F4497" t="s">
        <v>17277</v>
      </c>
      <c r="G4497" s="2">
        <v>45604</v>
      </c>
      <c r="H4497" t="s">
        <v>83</v>
      </c>
      <c r="I4497">
        <v>2</v>
      </c>
      <c r="J4497">
        <f t="shared" si="142"/>
        <v>150</v>
      </c>
      <c r="K4497" s="3">
        <v>0</v>
      </c>
      <c r="L4497" s="3">
        <f t="shared" si="143"/>
        <v>300</v>
      </c>
      <c r="M4497">
        <v>300</v>
      </c>
      <c r="N4497" s="3">
        <f>Table2[[#This Row],[Total Cost]]-Table2[[#This Row],[Total Sales]]</f>
        <v>0</v>
      </c>
      <c r="O4497" t="s">
        <v>90</v>
      </c>
      <c r="P4497" t="s">
        <v>17</v>
      </c>
    </row>
    <row r="4498" spans="1:16">
      <c r="A4498" t="s">
        <v>17278</v>
      </c>
      <c r="B4498" t="s">
        <v>17279</v>
      </c>
      <c r="C4498" t="s">
        <v>36960</v>
      </c>
      <c r="D4498" t="s">
        <v>37584</v>
      </c>
      <c r="E4498" t="s">
        <v>14518</v>
      </c>
      <c r="F4498" t="s">
        <v>6020</v>
      </c>
      <c r="G4498" s="2">
        <v>45434</v>
      </c>
      <c r="H4498" t="s">
        <v>42</v>
      </c>
      <c r="I4498">
        <v>3</v>
      </c>
      <c r="J4498">
        <f t="shared" si="142"/>
        <v>200</v>
      </c>
      <c r="K4498" s="3">
        <v>0</v>
      </c>
      <c r="L4498" s="3">
        <f t="shared" si="143"/>
        <v>600</v>
      </c>
      <c r="M4498">
        <v>600</v>
      </c>
      <c r="N4498" s="3">
        <f>Table2[[#This Row],[Total Cost]]-Table2[[#This Row],[Total Sales]]</f>
        <v>0</v>
      </c>
      <c r="O4498" t="s">
        <v>84</v>
      </c>
      <c r="P4498" t="s">
        <v>17</v>
      </c>
    </row>
    <row r="4499" spans="1:16">
      <c r="A4499" t="s">
        <v>17280</v>
      </c>
      <c r="B4499" t="s">
        <v>17281</v>
      </c>
      <c r="C4499" t="s">
        <v>37248</v>
      </c>
      <c r="D4499" t="s">
        <v>36961</v>
      </c>
      <c r="E4499" t="s">
        <v>17282</v>
      </c>
      <c r="F4499" t="s">
        <v>17283</v>
      </c>
      <c r="G4499" s="2">
        <v>45421</v>
      </c>
      <c r="H4499" t="s">
        <v>28</v>
      </c>
      <c r="I4499">
        <v>4</v>
      </c>
      <c r="J4499">
        <f t="shared" si="142"/>
        <v>300</v>
      </c>
      <c r="K4499" s="3">
        <v>0</v>
      </c>
      <c r="L4499" s="3">
        <f t="shared" si="143"/>
        <v>1200</v>
      </c>
      <c r="M4499">
        <v>1200</v>
      </c>
      <c r="N4499" s="3">
        <f>Table2[[#This Row],[Total Cost]]-Table2[[#This Row],[Total Sales]]</f>
        <v>0</v>
      </c>
      <c r="O4499" t="s">
        <v>84</v>
      </c>
      <c r="P4499" t="s">
        <v>17</v>
      </c>
    </row>
    <row r="4500" spans="1:16">
      <c r="A4500" s="1" t="s">
        <v>17284</v>
      </c>
      <c r="B4500" t="s">
        <v>17285</v>
      </c>
      <c r="C4500" t="s">
        <v>37010</v>
      </c>
      <c r="D4500" t="s">
        <v>38048</v>
      </c>
      <c r="E4500" t="s">
        <v>17286</v>
      </c>
      <c r="F4500" t="s">
        <v>17287</v>
      </c>
      <c r="G4500" s="2">
        <v>45480</v>
      </c>
      <c r="H4500" t="s">
        <v>15</v>
      </c>
      <c r="I4500">
        <v>1</v>
      </c>
      <c r="J4500">
        <f t="shared" si="142"/>
        <v>800</v>
      </c>
      <c r="K4500" s="3">
        <v>0</v>
      </c>
      <c r="L4500" s="3">
        <f t="shared" si="143"/>
        <v>800</v>
      </c>
      <c r="M4500">
        <v>800</v>
      </c>
      <c r="N4500" s="3">
        <f>Table2[[#This Row],[Total Cost]]-Table2[[#This Row],[Total Sales]]</f>
        <v>0</v>
      </c>
      <c r="O4500" t="s">
        <v>33</v>
      </c>
      <c r="P4500" t="s">
        <v>78</v>
      </c>
    </row>
    <row r="4501" spans="1:16">
      <c r="A4501" t="s">
        <v>17288</v>
      </c>
      <c r="B4501" t="s">
        <v>17289</v>
      </c>
      <c r="C4501" t="s">
        <v>37702</v>
      </c>
      <c r="D4501" t="s">
        <v>37621</v>
      </c>
      <c r="E4501" t="s">
        <v>17290</v>
      </c>
      <c r="F4501" t="s">
        <v>4852</v>
      </c>
      <c r="G4501" s="2">
        <v>45414</v>
      </c>
      <c r="H4501" t="s">
        <v>42</v>
      </c>
      <c r="I4501">
        <v>3</v>
      </c>
      <c r="J4501">
        <f t="shared" si="142"/>
        <v>200</v>
      </c>
      <c r="K4501" s="3">
        <v>0</v>
      </c>
      <c r="L4501" s="3">
        <f t="shared" si="143"/>
        <v>600</v>
      </c>
      <c r="M4501">
        <v>600</v>
      </c>
      <c r="N4501" s="3">
        <f>Table2[[#This Row],[Total Cost]]-Table2[[#This Row],[Total Sales]]</f>
        <v>0</v>
      </c>
      <c r="O4501" t="s">
        <v>23</v>
      </c>
      <c r="P4501" t="s">
        <v>17</v>
      </c>
    </row>
    <row r="4502" spans="1:16">
      <c r="A4502" t="s">
        <v>17291</v>
      </c>
      <c r="B4502" t="s">
        <v>17292</v>
      </c>
      <c r="C4502" t="s">
        <v>37111</v>
      </c>
      <c r="D4502" t="s">
        <v>37368</v>
      </c>
      <c r="E4502" t="s">
        <v>17293</v>
      </c>
      <c r="F4502" t="s">
        <v>17294</v>
      </c>
      <c r="G4502" s="2">
        <v>45587</v>
      </c>
      <c r="H4502" t="s">
        <v>73</v>
      </c>
      <c r="I4502">
        <v>1</v>
      </c>
      <c r="J4502">
        <f t="shared" si="142"/>
        <v>120</v>
      </c>
      <c r="K4502" s="3">
        <v>15</v>
      </c>
      <c r="L4502" s="3">
        <f t="shared" si="143"/>
        <v>120</v>
      </c>
      <c r="M4502">
        <v>102</v>
      </c>
      <c r="N4502" s="3">
        <f>Table2[[#This Row],[Total Cost]]-Table2[[#This Row],[Total Sales]]</f>
        <v>18</v>
      </c>
      <c r="O4502" t="s">
        <v>16</v>
      </c>
      <c r="P4502" t="s">
        <v>78</v>
      </c>
    </row>
    <row r="4503" spans="1:16">
      <c r="A4503" t="s">
        <v>17295</v>
      </c>
      <c r="B4503" t="s">
        <v>17296</v>
      </c>
      <c r="C4503" t="s">
        <v>37481</v>
      </c>
      <c r="D4503" t="s">
        <v>37401</v>
      </c>
      <c r="E4503" t="s">
        <v>17297</v>
      </c>
      <c r="F4503" t="s">
        <v>17298</v>
      </c>
      <c r="G4503" s="2">
        <v>45512</v>
      </c>
      <c r="H4503" t="s">
        <v>89</v>
      </c>
      <c r="I4503">
        <v>1</v>
      </c>
      <c r="J4503">
        <f t="shared" si="142"/>
        <v>50</v>
      </c>
      <c r="K4503" s="3">
        <v>10</v>
      </c>
      <c r="L4503" s="3">
        <f t="shared" si="143"/>
        <v>50</v>
      </c>
      <c r="M4503">
        <v>45</v>
      </c>
      <c r="N4503" s="3">
        <f>Table2[[#This Row],[Total Cost]]-Table2[[#This Row],[Total Sales]]</f>
        <v>5</v>
      </c>
      <c r="O4503" t="s">
        <v>33</v>
      </c>
      <c r="P4503" t="s">
        <v>17</v>
      </c>
    </row>
    <row r="4504" spans="1:16">
      <c r="A4504" t="s">
        <v>17299</v>
      </c>
      <c r="B4504" t="s">
        <v>17300</v>
      </c>
      <c r="C4504" t="s">
        <v>37649</v>
      </c>
      <c r="D4504" t="s">
        <v>37495</v>
      </c>
      <c r="E4504" t="s">
        <v>17301</v>
      </c>
      <c r="F4504" t="s">
        <v>17302</v>
      </c>
      <c r="G4504" s="2">
        <v>45421</v>
      </c>
      <c r="H4504" t="s">
        <v>73</v>
      </c>
      <c r="I4504">
        <v>2</v>
      </c>
      <c r="J4504">
        <f t="shared" si="142"/>
        <v>120</v>
      </c>
      <c r="K4504" s="3">
        <v>0</v>
      </c>
      <c r="L4504" s="3">
        <f t="shared" si="143"/>
        <v>240</v>
      </c>
      <c r="M4504">
        <v>240</v>
      </c>
      <c r="N4504" s="3">
        <f>Table2[[#This Row],[Total Cost]]-Table2[[#This Row],[Total Sales]]</f>
        <v>0</v>
      </c>
      <c r="O4504" t="s">
        <v>90</v>
      </c>
      <c r="P4504" t="s">
        <v>17</v>
      </c>
    </row>
    <row r="4505" spans="1:16">
      <c r="A4505" t="s">
        <v>17303</v>
      </c>
      <c r="B4505" t="s">
        <v>9239</v>
      </c>
      <c r="C4505" t="s">
        <v>37538</v>
      </c>
      <c r="D4505" t="s">
        <v>37034</v>
      </c>
      <c r="E4505" t="s">
        <v>17304</v>
      </c>
      <c r="F4505" t="s">
        <v>17305</v>
      </c>
      <c r="G4505" s="2">
        <v>45453</v>
      </c>
      <c r="H4505" t="s">
        <v>15</v>
      </c>
      <c r="I4505">
        <v>3</v>
      </c>
      <c r="J4505">
        <f t="shared" si="142"/>
        <v>800</v>
      </c>
      <c r="K4505" s="3">
        <v>10</v>
      </c>
      <c r="L4505" s="3">
        <f t="shared" si="143"/>
        <v>2400</v>
      </c>
      <c r="M4505">
        <v>2160</v>
      </c>
      <c r="N4505" s="3">
        <f>Table2[[#This Row],[Total Cost]]-Table2[[#This Row],[Total Sales]]</f>
        <v>240</v>
      </c>
      <c r="O4505" t="s">
        <v>23</v>
      </c>
      <c r="P4505" t="s">
        <v>17</v>
      </c>
    </row>
    <row r="4506" spans="1:16">
      <c r="A4506" t="s">
        <v>17306</v>
      </c>
      <c r="B4506" t="s">
        <v>17307</v>
      </c>
      <c r="C4506" t="s">
        <v>37473</v>
      </c>
      <c r="D4506" t="s">
        <v>37898</v>
      </c>
      <c r="E4506" t="s">
        <v>17308</v>
      </c>
      <c r="F4506" t="s">
        <v>7677</v>
      </c>
      <c r="G4506" s="2">
        <v>45542</v>
      </c>
      <c r="H4506" t="s">
        <v>15</v>
      </c>
      <c r="I4506">
        <v>3</v>
      </c>
      <c r="J4506">
        <f t="shared" si="142"/>
        <v>800</v>
      </c>
      <c r="K4506" s="3">
        <v>10</v>
      </c>
      <c r="L4506" s="3">
        <f t="shared" si="143"/>
        <v>2400</v>
      </c>
      <c r="M4506">
        <v>2160</v>
      </c>
      <c r="N4506" s="3">
        <f>Table2[[#This Row],[Total Cost]]-Table2[[#This Row],[Total Sales]]</f>
        <v>240</v>
      </c>
      <c r="O4506" t="s">
        <v>33</v>
      </c>
      <c r="P4506" t="s">
        <v>17</v>
      </c>
    </row>
    <row r="4507" spans="1:16">
      <c r="A4507" t="s">
        <v>17309</v>
      </c>
      <c r="B4507" t="s">
        <v>17310</v>
      </c>
      <c r="C4507" t="s">
        <v>37043</v>
      </c>
      <c r="D4507" t="s">
        <v>37260</v>
      </c>
      <c r="E4507" t="s">
        <v>17311</v>
      </c>
      <c r="F4507" t="s">
        <v>17312</v>
      </c>
      <c r="G4507" s="2">
        <v>45736</v>
      </c>
      <c r="H4507" t="s">
        <v>83</v>
      </c>
      <c r="I4507">
        <v>3</v>
      </c>
      <c r="J4507">
        <f t="shared" si="142"/>
        <v>150</v>
      </c>
      <c r="K4507" s="3">
        <v>0</v>
      </c>
      <c r="L4507" s="3">
        <f t="shared" si="143"/>
        <v>450</v>
      </c>
      <c r="M4507">
        <v>450</v>
      </c>
      <c r="N4507" s="3">
        <f>Table2[[#This Row],[Total Cost]]-Table2[[#This Row],[Total Sales]]</f>
        <v>0</v>
      </c>
      <c r="O4507" t="s">
        <v>16</v>
      </c>
      <c r="P4507" t="s">
        <v>17</v>
      </c>
    </row>
    <row r="4508" spans="1:16">
      <c r="A4508" t="s">
        <v>17313</v>
      </c>
      <c r="B4508" t="s">
        <v>17314</v>
      </c>
      <c r="C4508" t="s">
        <v>37680</v>
      </c>
      <c r="D4508" t="s">
        <v>37023</v>
      </c>
      <c r="E4508" t="s">
        <v>17315</v>
      </c>
      <c r="F4508" t="s">
        <v>979</v>
      </c>
      <c r="G4508" s="2">
        <v>45601</v>
      </c>
      <c r="H4508" t="s">
        <v>73</v>
      </c>
      <c r="I4508">
        <v>3</v>
      </c>
      <c r="J4508">
        <f t="shared" si="142"/>
        <v>120</v>
      </c>
      <c r="K4508" s="3">
        <v>0</v>
      </c>
      <c r="L4508" s="3">
        <f t="shared" si="143"/>
        <v>360</v>
      </c>
      <c r="M4508">
        <v>360</v>
      </c>
      <c r="N4508" s="3">
        <f>Table2[[#This Row],[Total Cost]]-Table2[[#This Row],[Total Sales]]</f>
        <v>0</v>
      </c>
      <c r="O4508" t="s">
        <v>16</v>
      </c>
      <c r="P4508" t="s">
        <v>17</v>
      </c>
    </row>
    <row r="4509" spans="1:16">
      <c r="A4509" t="s">
        <v>17316</v>
      </c>
      <c r="B4509" t="s">
        <v>17317</v>
      </c>
      <c r="C4509" t="s">
        <v>37313</v>
      </c>
      <c r="D4509" t="s">
        <v>37410</v>
      </c>
      <c r="E4509" t="s">
        <v>17318</v>
      </c>
      <c r="F4509" t="s">
        <v>17319</v>
      </c>
      <c r="G4509" s="2">
        <v>45430</v>
      </c>
      <c r="H4509" t="s">
        <v>83</v>
      </c>
      <c r="I4509">
        <v>1</v>
      </c>
      <c r="J4509">
        <f t="shared" si="142"/>
        <v>150</v>
      </c>
      <c r="K4509" s="3">
        <v>10</v>
      </c>
      <c r="L4509" s="3">
        <f t="shared" si="143"/>
        <v>150</v>
      </c>
      <c r="M4509">
        <v>135</v>
      </c>
      <c r="N4509" s="3">
        <f>Table2[[#This Row],[Total Cost]]-Table2[[#This Row],[Total Sales]]</f>
        <v>15</v>
      </c>
      <c r="O4509" t="s">
        <v>23</v>
      </c>
      <c r="P4509" t="s">
        <v>17</v>
      </c>
    </row>
    <row r="4510" spans="1:16">
      <c r="A4510" s="1" t="s">
        <v>17320</v>
      </c>
      <c r="B4510" t="s">
        <v>17321</v>
      </c>
      <c r="C4510" t="s">
        <v>37833</v>
      </c>
      <c r="D4510" t="s">
        <v>38360</v>
      </c>
      <c r="E4510" t="s">
        <v>17322</v>
      </c>
      <c r="F4510" t="s">
        <v>17323</v>
      </c>
      <c r="G4510" s="2">
        <v>45561</v>
      </c>
      <c r="H4510" t="s">
        <v>15</v>
      </c>
      <c r="I4510">
        <v>3</v>
      </c>
      <c r="J4510">
        <f t="shared" si="142"/>
        <v>800</v>
      </c>
      <c r="K4510" s="3">
        <v>5</v>
      </c>
      <c r="L4510" s="3">
        <f t="shared" si="143"/>
        <v>2400</v>
      </c>
      <c r="M4510">
        <v>2280</v>
      </c>
      <c r="N4510" s="3">
        <f>Table2[[#This Row],[Total Cost]]-Table2[[#This Row],[Total Sales]]</f>
        <v>120</v>
      </c>
      <c r="O4510" t="s">
        <v>84</v>
      </c>
      <c r="P4510" t="s">
        <v>17</v>
      </c>
    </row>
    <row r="4511" spans="1:16">
      <c r="A4511" t="s">
        <v>17324</v>
      </c>
      <c r="B4511" t="s">
        <v>17325</v>
      </c>
      <c r="C4511" t="s">
        <v>37223</v>
      </c>
      <c r="D4511" t="s">
        <v>38361</v>
      </c>
      <c r="E4511" t="s">
        <v>17326</v>
      </c>
      <c r="F4511" t="s">
        <v>17327</v>
      </c>
      <c r="G4511" s="2">
        <v>45514</v>
      </c>
      <c r="H4511" t="s">
        <v>22</v>
      </c>
      <c r="I4511">
        <v>3</v>
      </c>
      <c r="J4511">
        <f t="shared" si="142"/>
        <v>100</v>
      </c>
      <c r="K4511" s="3">
        <v>0</v>
      </c>
      <c r="L4511" s="3">
        <f t="shared" si="143"/>
        <v>300</v>
      </c>
      <c r="M4511">
        <v>300</v>
      </c>
      <c r="N4511" s="3">
        <f>Table2[[#This Row],[Total Cost]]-Table2[[#This Row],[Total Sales]]</f>
        <v>0</v>
      </c>
      <c r="O4511" t="s">
        <v>23</v>
      </c>
      <c r="P4511" t="s">
        <v>17</v>
      </c>
    </row>
    <row r="4512" spans="1:16">
      <c r="A4512" t="s">
        <v>17328</v>
      </c>
      <c r="B4512" t="s">
        <v>17329</v>
      </c>
      <c r="C4512" t="s">
        <v>37354</v>
      </c>
      <c r="D4512" t="s">
        <v>37961</v>
      </c>
      <c r="E4512" t="s">
        <v>17330</v>
      </c>
      <c r="F4512" t="s">
        <v>17331</v>
      </c>
      <c r="G4512" s="2">
        <v>45461</v>
      </c>
      <c r="H4512" t="s">
        <v>28</v>
      </c>
      <c r="I4512">
        <v>1</v>
      </c>
      <c r="J4512">
        <f t="shared" si="142"/>
        <v>300</v>
      </c>
      <c r="K4512" s="3">
        <v>0</v>
      </c>
      <c r="L4512" s="3">
        <f t="shared" si="143"/>
        <v>300</v>
      </c>
      <c r="M4512">
        <v>300</v>
      </c>
      <c r="N4512" s="3">
        <f>Table2[[#This Row],[Total Cost]]-Table2[[#This Row],[Total Sales]]</f>
        <v>0</v>
      </c>
      <c r="O4512" t="s">
        <v>90</v>
      </c>
      <c r="P4512" t="s">
        <v>17</v>
      </c>
    </row>
    <row r="4513" spans="1:16">
      <c r="A4513" t="s">
        <v>17332</v>
      </c>
      <c r="B4513" t="s">
        <v>17333</v>
      </c>
      <c r="C4513" t="s">
        <v>37294</v>
      </c>
      <c r="D4513" t="s">
        <v>37286</v>
      </c>
      <c r="E4513" t="s">
        <v>17334</v>
      </c>
      <c r="F4513" t="s">
        <v>2221</v>
      </c>
      <c r="G4513" s="2">
        <v>45513</v>
      </c>
      <c r="H4513" t="s">
        <v>56</v>
      </c>
      <c r="I4513">
        <v>4</v>
      </c>
      <c r="J4513">
        <f t="shared" si="142"/>
        <v>90</v>
      </c>
      <c r="K4513" s="3">
        <v>10</v>
      </c>
      <c r="L4513" s="3">
        <f t="shared" si="143"/>
        <v>360</v>
      </c>
      <c r="M4513">
        <v>324</v>
      </c>
      <c r="N4513" s="3">
        <f>Table2[[#This Row],[Total Cost]]-Table2[[#This Row],[Total Sales]]</f>
        <v>36</v>
      </c>
      <c r="O4513" t="s">
        <v>16</v>
      </c>
      <c r="P4513" t="s">
        <v>17</v>
      </c>
    </row>
    <row r="4514" spans="1:16">
      <c r="A4514" t="s">
        <v>17335</v>
      </c>
      <c r="B4514" t="s">
        <v>17336</v>
      </c>
      <c r="C4514" t="s">
        <v>37303</v>
      </c>
      <c r="D4514" t="s">
        <v>37533</v>
      </c>
      <c r="E4514" t="s">
        <v>17337</v>
      </c>
      <c r="F4514" t="s">
        <v>6533</v>
      </c>
      <c r="G4514" s="2">
        <v>45427</v>
      </c>
      <c r="H4514" t="s">
        <v>73</v>
      </c>
      <c r="I4514">
        <v>2</v>
      </c>
      <c r="J4514">
        <f t="shared" si="142"/>
        <v>120</v>
      </c>
      <c r="K4514" s="3">
        <v>0</v>
      </c>
      <c r="L4514" s="3">
        <f t="shared" si="143"/>
        <v>240</v>
      </c>
      <c r="M4514">
        <v>240</v>
      </c>
      <c r="N4514" s="3">
        <f>Table2[[#This Row],[Total Cost]]-Table2[[#This Row],[Total Sales]]</f>
        <v>0</v>
      </c>
      <c r="O4514" t="s">
        <v>16</v>
      </c>
      <c r="P4514" t="s">
        <v>17</v>
      </c>
    </row>
    <row r="4515" spans="1:16">
      <c r="A4515" t="s">
        <v>17338</v>
      </c>
      <c r="B4515" t="s">
        <v>17339</v>
      </c>
      <c r="C4515" t="s">
        <v>37004</v>
      </c>
      <c r="D4515" t="s">
        <v>37947</v>
      </c>
      <c r="E4515" t="s">
        <v>17340</v>
      </c>
      <c r="F4515" t="s">
        <v>17341</v>
      </c>
      <c r="G4515" s="2">
        <v>45594</v>
      </c>
      <c r="H4515" t="s">
        <v>89</v>
      </c>
      <c r="I4515">
        <v>4</v>
      </c>
      <c r="J4515">
        <f t="shared" si="142"/>
        <v>50</v>
      </c>
      <c r="K4515" s="3">
        <v>0</v>
      </c>
      <c r="L4515" s="3">
        <f t="shared" si="143"/>
        <v>200</v>
      </c>
      <c r="M4515">
        <v>200</v>
      </c>
      <c r="N4515" s="3">
        <f>Table2[[#This Row],[Total Cost]]-Table2[[#This Row],[Total Sales]]</f>
        <v>0</v>
      </c>
      <c r="O4515" t="s">
        <v>33</v>
      </c>
      <c r="P4515" t="s">
        <v>17</v>
      </c>
    </row>
    <row r="4516" spans="1:16">
      <c r="A4516" t="s">
        <v>17342</v>
      </c>
      <c r="B4516" t="s">
        <v>3101</v>
      </c>
      <c r="C4516" t="s">
        <v>37658</v>
      </c>
      <c r="D4516" t="s">
        <v>37245</v>
      </c>
      <c r="E4516" t="s">
        <v>17343</v>
      </c>
      <c r="F4516" t="s">
        <v>17344</v>
      </c>
      <c r="G4516" s="2">
        <v>45498</v>
      </c>
      <c r="H4516" t="s">
        <v>47</v>
      </c>
      <c r="I4516">
        <v>2</v>
      </c>
      <c r="J4516">
        <f t="shared" si="142"/>
        <v>1200</v>
      </c>
      <c r="K4516" s="3">
        <v>0</v>
      </c>
      <c r="L4516" s="3">
        <f t="shared" si="143"/>
        <v>2400</v>
      </c>
      <c r="M4516">
        <v>2400</v>
      </c>
      <c r="N4516" s="3">
        <f>Table2[[#This Row],[Total Cost]]-Table2[[#This Row],[Total Sales]]</f>
        <v>0</v>
      </c>
      <c r="O4516" t="s">
        <v>23</v>
      </c>
      <c r="P4516" t="s">
        <v>17</v>
      </c>
    </row>
    <row r="4517" spans="1:16">
      <c r="A4517" t="s">
        <v>17345</v>
      </c>
      <c r="B4517" t="s">
        <v>17346</v>
      </c>
      <c r="C4517" t="s">
        <v>36950</v>
      </c>
      <c r="D4517" t="s">
        <v>38220</v>
      </c>
      <c r="E4517" t="s">
        <v>17347</v>
      </c>
      <c r="F4517" t="s">
        <v>3604</v>
      </c>
      <c r="G4517" s="2">
        <v>45573</v>
      </c>
      <c r="H4517" t="s">
        <v>89</v>
      </c>
      <c r="I4517">
        <v>2</v>
      </c>
      <c r="J4517">
        <f t="shared" si="142"/>
        <v>50</v>
      </c>
      <c r="K4517" s="3">
        <v>0</v>
      </c>
      <c r="L4517" s="3">
        <f t="shared" si="143"/>
        <v>100</v>
      </c>
      <c r="M4517">
        <v>100</v>
      </c>
      <c r="N4517" s="3">
        <f>Table2[[#This Row],[Total Cost]]-Table2[[#This Row],[Total Sales]]</f>
        <v>0</v>
      </c>
      <c r="O4517" t="s">
        <v>84</v>
      </c>
      <c r="P4517" t="s">
        <v>17</v>
      </c>
    </row>
    <row r="4518" spans="1:16">
      <c r="A4518" s="1" t="s">
        <v>17348</v>
      </c>
      <c r="B4518" t="s">
        <v>17349</v>
      </c>
      <c r="C4518" t="s">
        <v>38264</v>
      </c>
      <c r="D4518" t="s">
        <v>37055</v>
      </c>
      <c r="E4518" t="s">
        <v>17350</v>
      </c>
      <c r="F4518" t="s">
        <v>17351</v>
      </c>
      <c r="G4518" s="2">
        <v>45717</v>
      </c>
      <c r="H4518" t="s">
        <v>42</v>
      </c>
      <c r="I4518">
        <v>2</v>
      </c>
      <c r="J4518">
        <f t="shared" si="142"/>
        <v>200</v>
      </c>
      <c r="K4518" s="3">
        <v>10</v>
      </c>
      <c r="L4518" s="3">
        <f t="shared" si="143"/>
        <v>400</v>
      </c>
      <c r="M4518">
        <v>360</v>
      </c>
      <c r="N4518" s="3">
        <f>Table2[[#This Row],[Total Cost]]-Table2[[#This Row],[Total Sales]]</f>
        <v>40</v>
      </c>
      <c r="O4518" t="s">
        <v>23</v>
      </c>
      <c r="P4518" t="s">
        <v>17</v>
      </c>
    </row>
    <row r="4519" spans="1:16">
      <c r="A4519" t="s">
        <v>17352</v>
      </c>
      <c r="B4519" t="s">
        <v>17353</v>
      </c>
      <c r="C4519" t="s">
        <v>36974</v>
      </c>
      <c r="D4519" t="s">
        <v>37825</v>
      </c>
      <c r="E4519" t="s">
        <v>17354</v>
      </c>
      <c r="F4519" t="s">
        <v>17355</v>
      </c>
      <c r="G4519" s="2">
        <v>45596</v>
      </c>
      <c r="H4519" t="s">
        <v>15</v>
      </c>
      <c r="I4519">
        <v>1</v>
      </c>
      <c r="J4519">
        <f t="shared" si="142"/>
        <v>800</v>
      </c>
      <c r="K4519" s="3">
        <v>5</v>
      </c>
      <c r="L4519" s="3">
        <f t="shared" si="143"/>
        <v>800</v>
      </c>
      <c r="M4519">
        <v>760</v>
      </c>
      <c r="N4519" s="3">
        <f>Table2[[#This Row],[Total Cost]]-Table2[[#This Row],[Total Sales]]</f>
        <v>40</v>
      </c>
      <c r="O4519" t="s">
        <v>23</v>
      </c>
      <c r="P4519" t="s">
        <v>17</v>
      </c>
    </row>
    <row r="4520" spans="1:16">
      <c r="A4520" t="s">
        <v>17356</v>
      </c>
      <c r="B4520" t="s">
        <v>17357</v>
      </c>
      <c r="C4520" t="s">
        <v>36960</v>
      </c>
      <c r="D4520" t="s">
        <v>37505</v>
      </c>
      <c r="E4520" t="s">
        <v>17358</v>
      </c>
      <c r="F4520" t="s">
        <v>17359</v>
      </c>
      <c r="G4520" s="2">
        <v>45683</v>
      </c>
      <c r="H4520" t="s">
        <v>56</v>
      </c>
      <c r="I4520">
        <v>4</v>
      </c>
      <c r="J4520">
        <f t="shared" si="142"/>
        <v>90</v>
      </c>
      <c r="K4520" s="3">
        <v>0</v>
      </c>
      <c r="L4520" s="3">
        <f t="shared" si="143"/>
        <v>360</v>
      </c>
      <c r="M4520">
        <v>360</v>
      </c>
      <c r="N4520" s="3">
        <f>Table2[[#This Row],[Total Cost]]-Table2[[#This Row],[Total Sales]]</f>
        <v>0</v>
      </c>
      <c r="O4520" t="s">
        <v>84</v>
      </c>
      <c r="P4520" t="s">
        <v>17</v>
      </c>
    </row>
    <row r="4521" spans="1:16">
      <c r="A4521" t="s">
        <v>17360</v>
      </c>
      <c r="B4521" t="s">
        <v>17361</v>
      </c>
      <c r="C4521" t="s">
        <v>37099</v>
      </c>
      <c r="D4521" t="s">
        <v>37999</v>
      </c>
      <c r="E4521" t="s">
        <v>17362</v>
      </c>
      <c r="F4521" t="s">
        <v>17363</v>
      </c>
      <c r="G4521" s="2">
        <v>45692</v>
      </c>
      <c r="H4521" t="s">
        <v>73</v>
      </c>
      <c r="I4521">
        <v>3</v>
      </c>
      <c r="J4521">
        <f t="shared" si="142"/>
        <v>120</v>
      </c>
      <c r="K4521" s="3">
        <v>5</v>
      </c>
      <c r="L4521" s="3">
        <f t="shared" si="143"/>
        <v>360</v>
      </c>
      <c r="M4521">
        <v>342</v>
      </c>
      <c r="N4521" s="3">
        <f>Table2[[#This Row],[Total Cost]]-Table2[[#This Row],[Total Sales]]</f>
        <v>18</v>
      </c>
      <c r="O4521" t="s">
        <v>16</v>
      </c>
      <c r="P4521" t="s">
        <v>17</v>
      </c>
    </row>
    <row r="4522" spans="1:16">
      <c r="A4522" t="s">
        <v>17364</v>
      </c>
      <c r="B4522" t="s">
        <v>17365</v>
      </c>
      <c r="C4522" t="s">
        <v>38362</v>
      </c>
      <c r="D4522" t="s">
        <v>37593</v>
      </c>
      <c r="E4522" t="s">
        <v>17366</v>
      </c>
      <c r="F4522" t="s">
        <v>17367</v>
      </c>
      <c r="G4522" s="2">
        <v>45412</v>
      </c>
      <c r="H4522" t="s">
        <v>42</v>
      </c>
      <c r="I4522">
        <v>4</v>
      </c>
      <c r="J4522">
        <f t="shared" si="142"/>
        <v>200</v>
      </c>
      <c r="K4522" s="3">
        <v>0</v>
      </c>
      <c r="L4522" s="3">
        <f t="shared" si="143"/>
        <v>800</v>
      </c>
      <c r="M4522">
        <v>800</v>
      </c>
      <c r="N4522" s="3">
        <f>Table2[[#This Row],[Total Cost]]-Table2[[#This Row],[Total Sales]]</f>
        <v>0</v>
      </c>
      <c r="O4522" t="s">
        <v>23</v>
      </c>
      <c r="P4522" t="s">
        <v>17</v>
      </c>
    </row>
    <row r="4523" spans="1:16">
      <c r="A4523" t="s">
        <v>17368</v>
      </c>
      <c r="B4523" t="s">
        <v>17369</v>
      </c>
      <c r="C4523" t="s">
        <v>37794</v>
      </c>
      <c r="D4523" t="s">
        <v>38305</v>
      </c>
      <c r="E4523" t="s">
        <v>17370</v>
      </c>
      <c r="F4523" t="s">
        <v>17371</v>
      </c>
      <c r="G4523" s="2">
        <v>45415</v>
      </c>
      <c r="H4523" t="s">
        <v>83</v>
      </c>
      <c r="I4523">
        <v>4</v>
      </c>
      <c r="J4523">
        <f t="shared" si="142"/>
        <v>150</v>
      </c>
      <c r="K4523" s="3">
        <v>0</v>
      </c>
      <c r="L4523" s="3">
        <f t="shared" si="143"/>
        <v>600</v>
      </c>
      <c r="M4523">
        <v>600</v>
      </c>
      <c r="N4523" s="3">
        <f>Table2[[#This Row],[Total Cost]]-Table2[[#This Row],[Total Sales]]</f>
        <v>0</v>
      </c>
      <c r="O4523" t="s">
        <v>23</v>
      </c>
      <c r="P4523" t="s">
        <v>17</v>
      </c>
    </row>
    <row r="4524" spans="1:16">
      <c r="A4524" t="s">
        <v>17372</v>
      </c>
      <c r="B4524" t="s">
        <v>10320</v>
      </c>
      <c r="C4524" t="s">
        <v>37456</v>
      </c>
      <c r="D4524" t="s">
        <v>37121</v>
      </c>
      <c r="E4524" t="s">
        <v>17373</v>
      </c>
      <c r="F4524" t="s">
        <v>17374</v>
      </c>
      <c r="G4524" s="2">
        <v>45570</v>
      </c>
      <c r="H4524" t="s">
        <v>22</v>
      </c>
      <c r="I4524">
        <v>4</v>
      </c>
      <c r="J4524">
        <f t="shared" si="142"/>
        <v>100</v>
      </c>
      <c r="K4524" s="3">
        <v>0</v>
      </c>
      <c r="L4524" s="3">
        <f t="shared" si="143"/>
        <v>400</v>
      </c>
      <c r="M4524">
        <v>400</v>
      </c>
      <c r="N4524" s="3">
        <f>Table2[[#This Row],[Total Cost]]-Table2[[#This Row],[Total Sales]]</f>
        <v>0</v>
      </c>
      <c r="O4524" t="s">
        <v>84</v>
      </c>
      <c r="P4524" t="s">
        <v>78</v>
      </c>
    </row>
    <row r="4525" spans="1:16">
      <c r="A4525" t="s">
        <v>17375</v>
      </c>
      <c r="B4525" t="s">
        <v>17376</v>
      </c>
      <c r="C4525" t="s">
        <v>36972</v>
      </c>
      <c r="D4525" t="s">
        <v>38363</v>
      </c>
      <c r="E4525" t="s">
        <v>17377</v>
      </c>
      <c r="F4525" t="s">
        <v>17378</v>
      </c>
      <c r="G4525" s="2">
        <v>45649</v>
      </c>
      <c r="H4525" t="s">
        <v>73</v>
      </c>
      <c r="I4525">
        <v>4</v>
      </c>
      <c r="J4525">
        <f t="shared" si="142"/>
        <v>120</v>
      </c>
      <c r="K4525" s="3">
        <v>5</v>
      </c>
      <c r="L4525" s="3">
        <f t="shared" si="143"/>
        <v>480</v>
      </c>
      <c r="M4525">
        <v>456</v>
      </c>
      <c r="N4525" s="3">
        <f>Table2[[#This Row],[Total Cost]]-Table2[[#This Row],[Total Sales]]</f>
        <v>24</v>
      </c>
      <c r="O4525" t="s">
        <v>23</v>
      </c>
      <c r="P4525" t="s">
        <v>17</v>
      </c>
    </row>
    <row r="4526" spans="1:16">
      <c r="A4526" t="s">
        <v>17379</v>
      </c>
      <c r="B4526" t="s">
        <v>17380</v>
      </c>
      <c r="C4526" t="s">
        <v>37302</v>
      </c>
      <c r="D4526" t="s">
        <v>37159</v>
      </c>
      <c r="E4526" t="s">
        <v>17381</v>
      </c>
      <c r="F4526" t="s">
        <v>17382</v>
      </c>
      <c r="G4526" s="2">
        <v>45535</v>
      </c>
      <c r="H4526" t="s">
        <v>22</v>
      </c>
      <c r="I4526">
        <v>4</v>
      </c>
      <c r="J4526">
        <f t="shared" si="142"/>
        <v>100</v>
      </c>
      <c r="K4526" s="3">
        <v>5</v>
      </c>
      <c r="L4526" s="3">
        <f t="shared" si="143"/>
        <v>400</v>
      </c>
      <c r="M4526">
        <v>380</v>
      </c>
      <c r="N4526" s="3">
        <f>Table2[[#This Row],[Total Cost]]-Table2[[#This Row],[Total Sales]]</f>
        <v>20</v>
      </c>
      <c r="O4526" t="s">
        <v>33</v>
      </c>
      <c r="P4526" t="s">
        <v>17</v>
      </c>
    </row>
    <row r="4527" spans="1:16">
      <c r="A4527" t="s">
        <v>17383</v>
      </c>
      <c r="B4527" t="s">
        <v>17384</v>
      </c>
      <c r="C4527" t="s">
        <v>37066</v>
      </c>
      <c r="D4527" t="s">
        <v>38244</v>
      </c>
      <c r="E4527" t="s">
        <v>17385</v>
      </c>
      <c r="F4527" t="s">
        <v>17386</v>
      </c>
      <c r="G4527" s="2">
        <v>45606</v>
      </c>
      <c r="H4527" t="s">
        <v>28</v>
      </c>
      <c r="I4527">
        <v>4</v>
      </c>
      <c r="J4527">
        <f t="shared" si="142"/>
        <v>300</v>
      </c>
      <c r="K4527" s="3">
        <v>15</v>
      </c>
      <c r="L4527" s="3">
        <f t="shared" si="143"/>
        <v>1200</v>
      </c>
      <c r="M4527">
        <v>1020</v>
      </c>
      <c r="N4527" s="3">
        <f>Table2[[#This Row],[Total Cost]]-Table2[[#This Row],[Total Sales]]</f>
        <v>180</v>
      </c>
      <c r="O4527" t="s">
        <v>33</v>
      </c>
      <c r="P4527" t="s">
        <v>78</v>
      </c>
    </row>
    <row r="4528" spans="1:16">
      <c r="A4528" t="s">
        <v>17387</v>
      </c>
      <c r="B4528" t="s">
        <v>17388</v>
      </c>
      <c r="C4528" t="s">
        <v>37205</v>
      </c>
      <c r="D4528" t="s">
        <v>37481</v>
      </c>
      <c r="E4528" t="s">
        <v>17389</v>
      </c>
      <c r="F4528" t="s">
        <v>9580</v>
      </c>
      <c r="G4528" s="2">
        <v>45422</v>
      </c>
      <c r="H4528" t="s">
        <v>73</v>
      </c>
      <c r="I4528">
        <v>2</v>
      </c>
      <c r="J4528">
        <f t="shared" si="142"/>
        <v>120</v>
      </c>
      <c r="K4528" s="3">
        <v>5</v>
      </c>
      <c r="L4528" s="3">
        <f t="shared" si="143"/>
        <v>240</v>
      </c>
      <c r="M4528">
        <v>228</v>
      </c>
      <c r="N4528" s="3">
        <f>Table2[[#This Row],[Total Cost]]-Table2[[#This Row],[Total Sales]]</f>
        <v>12</v>
      </c>
      <c r="O4528" t="s">
        <v>90</v>
      </c>
      <c r="P4528" t="s">
        <v>17</v>
      </c>
    </row>
    <row r="4529" spans="1:16">
      <c r="A4529" t="s">
        <v>17390</v>
      </c>
      <c r="B4529" t="s">
        <v>17391</v>
      </c>
      <c r="C4529" t="s">
        <v>37248</v>
      </c>
      <c r="D4529" t="s">
        <v>38364</v>
      </c>
      <c r="E4529" t="s">
        <v>17392</v>
      </c>
      <c r="F4529" t="s">
        <v>17393</v>
      </c>
      <c r="G4529" s="2">
        <v>45410</v>
      </c>
      <c r="H4529" t="s">
        <v>28</v>
      </c>
      <c r="I4529">
        <v>3</v>
      </c>
      <c r="J4529">
        <f t="shared" si="142"/>
        <v>300</v>
      </c>
      <c r="K4529" s="3">
        <v>0</v>
      </c>
      <c r="L4529" s="3">
        <f t="shared" si="143"/>
        <v>900</v>
      </c>
      <c r="M4529">
        <v>900</v>
      </c>
      <c r="N4529" s="3">
        <f>Table2[[#This Row],[Total Cost]]-Table2[[#This Row],[Total Sales]]</f>
        <v>0</v>
      </c>
      <c r="O4529" t="s">
        <v>16</v>
      </c>
      <c r="P4529" t="s">
        <v>78</v>
      </c>
    </row>
    <row r="4530" spans="1:16">
      <c r="A4530" t="s">
        <v>17394</v>
      </c>
      <c r="B4530" t="s">
        <v>17395</v>
      </c>
      <c r="C4530" t="s">
        <v>37895</v>
      </c>
      <c r="D4530" t="s">
        <v>37119</v>
      </c>
      <c r="E4530" t="s">
        <v>17396</v>
      </c>
      <c r="F4530" t="s">
        <v>17397</v>
      </c>
      <c r="G4530" s="2">
        <v>45571</v>
      </c>
      <c r="H4530" t="s">
        <v>83</v>
      </c>
      <c r="I4530">
        <v>2</v>
      </c>
      <c r="J4530">
        <f t="shared" si="142"/>
        <v>150</v>
      </c>
      <c r="K4530" s="3">
        <v>10</v>
      </c>
      <c r="L4530" s="3">
        <f t="shared" si="143"/>
        <v>300</v>
      </c>
      <c r="M4530">
        <v>270</v>
      </c>
      <c r="N4530" s="3">
        <f>Table2[[#This Row],[Total Cost]]-Table2[[#This Row],[Total Sales]]</f>
        <v>30</v>
      </c>
      <c r="O4530" t="s">
        <v>84</v>
      </c>
      <c r="P4530" t="s">
        <v>17</v>
      </c>
    </row>
    <row r="4531" spans="1:16">
      <c r="A4531" t="s">
        <v>17398</v>
      </c>
      <c r="B4531" t="s">
        <v>17399</v>
      </c>
      <c r="C4531" t="s">
        <v>36958</v>
      </c>
      <c r="D4531" t="s">
        <v>37110</v>
      </c>
      <c r="E4531" t="s">
        <v>17400</v>
      </c>
      <c r="F4531" t="s">
        <v>17401</v>
      </c>
      <c r="G4531" s="2">
        <v>45463</v>
      </c>
      <c r="H4531" t="s">
        <v>15</v>
      </c>
      <c r="I4531">
        <v>4</v>
      </c>
      <c r="J4531">
        <f t="shared" si="142"/>
        <v>800</v>
      </c>
      <c r="K4531" s="3">
        <v>0</v>
      </c>
      <c r="L4531" s="3">
        <f t="shared" si="143"/>
        <v>3200</v>
      </c>
      <c r="M4531">
        <v>3200</v>
      </c>
      <c r="N4531" s="3">
        <f>Table2[[#This Row],[Total Cost]]-Table2[[#This Row],[Total Sales]]</f>
        <v>0</v>
      </c>
      <c r="O4531" t="s">
        <v>84</v>
      </c>
      <c r="P4531" t="s">
        <v>78</v>
      </c>
    </row>
    <row r="4532" spans="1:16">
      <c r="A4532" t="s">
        <v>17402</v>
      </c>
      <c r="B4532" t="s">
        <v>17403</v>
      </c>
      <c r="C4532" t="s">
        <v>36950</v>
      </c>
      <c r="D4532" t="s">
        <v>37582</v>
      </c>
      <c r="E4532" t="s">
        <v>17404</v>
      </c>
      <c r="F4532" t="s">
        <v>17405</v>
      </c>
      <c r="G4532" s="2">
        <v>45502</v>
      </c>
      <c r="H4532" t="s">
        <v>28</v>
      </c>
      <c r="I4532">
        <v>2</v>
      </c>
      <c r="J4532">
        <f t="shared" si="142"/>
        <v>300</v>
      </c>
      <c r="K4532" s="3">
        <v>5</v>
      </c>
      <c r="L4532" s="3">
        <f t="shared" si="143"/>
        <v>600</v>
      </c>
      <c r="M4532">
        <v>570</v>
      </c>
      <c r="N4532" s="3">
        <f>Table2[[#This Row],[Total Cost]]-Table2[[#This Row],[Total Sales]]</f>
        <v>30</v>
      </c>
      <c r="O4532" t="s">
        <v>33</v>
      </c>
      <c r="P4532" t="s">
        <v>17</v>
      </c>
    </row>
    <row r="4533" spans="1:16">
      <c r="A4533" t="s">
        <v>17406</v>
      </c>
      <c r="B4533" t="s">
        <v>17407</v>
      </c>
      <c r="C4533" t="s">
        <v>37581</v>
      </c>
      <c r="D4533" t="s">
        <v>37708</v>
      </c>
      <c r="E4533" t="s">
        <v>17408</v>
      </c>
      <c r="F4533" t="s">
        <v>12508</v>
      </c>
      <c r="G4533" s="2">
        <v>45463</v>
      </c>
      <c r="H4533" t="s">
        <v>89</v>
      </c>
      <c r="I4533">
        <v>1</v>
      </c>
      <c r="J4533">
        <f t="shared" si="142"/>
        <v>50</v>
      </c>
      <c r="K4533" s="3">
        <v>10</v>
      </c>
      <c r="L4533" s="3">
        <f t="shared" si="143"/>
        <v>50</v>
      </c>
      <c r="M4533">
        <v>45</v>
      </c>
      <c r="N4533" s="3">
        <f>Table2[[#This Row],[Total Cost]]-Table2[[#This Row],[Total Sales]]</f>
        <v>5</v>
      </c>
      <c r="O4533" t="s">
        <v>33</v>
      </c>
      <c r="P4533" t="s">
        <v>17</v>
      </c>
    </row>
    <row r="4534" spans="1:16">
      <c r="A4534" t="s">
        <v>17409</v>
      </c>
      <c r="B4534" t="s">
        <v>17410</v>
      </c>
      <c r="C4534" t="s">
        <v>37294</v>
      </c>
      <c r="D4534" t="s">
        <v>37426</v>
      </c>
      <c r="E4534" t="s">
        <v>17411</v>
      </c>
      <c r="F4534" t="s">
        <v>17412</v>
      </c>
      <c r="G4534" s="2">
        <v>45757</v>
      </c>
      <c r="H4534" t="s">
        <v>73</v>
      </c>
      <c r="I4534">
        <v>3</v>
      </c>
      <c r="J4534">
        <f t="shared" si="142"/>
        <v>120</v>
      </c>
      <c r="K4534" s="3">
        <v>0</v>
      </c>
      <c r="L4534" s="3">
        <f t="shared" si="143"/>
        <v>360</v>
      </c>
      <c r="M4534">
        <v>360</v>
      </c>
      <c r="N4534" s="3">
        <f>Table2[[#This Row],[Total Cost]]-Table2[[#This Row],[Total Sales]]</f>
        <v>0</v>
      </c>
      <c r="O4534" t="s">
        <v>84</v>
      </c>
      <c r="P4534" t="s">
        <v>17</v>
      </c>
    </row>
    <row r="4535" spans="1:16">
      <c r="A4535" t="s">
        <v>17413</v>
      </c>
      <c r="B4535" t="s">
        <v>17414</v>
      </c>
      <c r="C4535" t="s">
        <v>37147</v>
      </c>
      <c r="D4535" t="s">
        <v>37132</v>
      </c>
      <c r="E4535" t="s">
        <v>17415</v>
      </c>
      <c r="F4535" t="s">
        <v>17416</v>
      </c>
      <c r="G4535" s="2">
        <v>45761</v>
      </c>
      <c r="H4535" t="s">
        <v>73</v>
      </c>
      <c r="I4535">
        <v>4</v>
      </c>
      <c r="J4535">
        <f t="shared" si="142"/>
        <v>120</v>
      </c>
      <c r="K4535" s="3">
        <v>5</v>
      </c>
      <c r="L4535" s="3">
        <f t="shared" si="143"/>
        <v>480</v>
      </c>
      <c r="M4535">
        <v>456</v>
      </c>
      <c r="N4535" s="3">
        <f>Table2[[#This Row],[Total Cost]]-Table2[[#This Row],[Total Sales]]</f>
        <v>24</v>
      </c>
      <c r="O4535" t="s">
        <v>33</v>
      </c>
      <c r="P4535" t="s">
        <v>17</v>
      </c>
    </row>
    <row r="4536" spans="1:16">
      <c r="A4536" t="s">
        <v>17417</v>
      </c>
      <c r="B4536" t="s">
        <v>17418</v>
      </c>
      <c r="C4536" t="s">
        <v>37077</v>
      </c>
      <c r="D4536" t="s">
        <v>37252</v>
      </c>
      <c r="E4536" t="s">
        <v>17419</v>
      </c>
      <c r="F4536" t="s">
        <v>17420</v>
      </c>
      <c r="G4536" s="2">
        <v>45739</v>
      </c>
      <c r="H4536" t="s">
        <v>47</v>
      </c>
      <c r="I4536">
        <v>2</v>
      </c>
      <c r="J4536">
        <f t="shared" si="142"/>
        <v>1200</v>
      </c>
      <c r="K4536" s="3">
        <v>0</v>
      </c>
      <c r="L4536" s="3">
        <f t="shared" si="143"/>
        <v>2400</v>
      </c>
      <c r="M4536">
        <v>2400</v>
      </c>
      <c r="N4536" s="3">
        <f>Table2[[#This Row],[Total Cost]]-Table2[[#This Row],[Total Sales]]</f>
        <v>0</v>
      </c>
      <c r="O4536" t="s">
        <v>16</v>
      </c>
      <c r="P4536" t="s">
        <v>17</v>
      </c>
    </row>
    <row r="4537" spans="1:16">
      <c r="A4537" t="s">
        <v>17421</v>
      </c>
      <c r="B4537" t="s">
        <v>17422</v>
      </c>
      <c r="C4537" t="s">
        <v>37224</v>
      </c>
      <c r="D4537" t="s">
        <v>37641</v>
      </c>
      <c r="E4537" t="s">
        <v>17423</v>
      </c>
      <c r="F4537" t="s">
        <v>17424</v>
      </c>
      <c r="G4537" s="2">
        <v>45567</v>
      </c>
      <c r="H4537" t="s">
        <v>22</v>
      </c>
      <c r="I4537">
        <v>2</v>
      </c>
      <c r="J4537">
        <f t="shared" si="142"/>
        <v>100</v>
      </c>
      <c r="K4537" s="3">
        <v>10</v>
      </c>
      <c r="L4537" s="3">
        <f t="shared" si="143"/>
        <v>200</v>
      </c>
      <c r="M4537">
        <v>180</v>
      </c>
      <c r="N4537" s="3">
        <f>Table2[[#This Row],[Total Cost]]-Table2[[#This Row],[Total Sales]]</f>
        <v>20</v>
      </c>
      <c r="O4537" t="s">
        <v>84</v>
      </c>
      <c r="P4537" t="s">
        <v>17</v>
      </c>
    </row>
    <row r="4538" spans="1:16">
      <c r="A4538" t="s">
        <v>17425</v>
      </c>
      <c r="B4538" t="s">
        <v>17426</v>
      </c>
      <c r="C4538" t="s">
        <v>38226</v>
      </c>
      <c r="D4538" t="s">
        <v>37762</v>
      </c>
      <c r="E4538" t="s">
        <v>17427</v>
      </c>
      <c r="F4538" t="s">
        <v>17428</v>
      </c>
      <c r="G4538" s="2">
        <v>45607</v>
      </c>
      <c r="H4538" t="s">
        <v>89</v>
      </c>
      <c r="I4538">
        <v>2</v>
      </c>
      <c r="J4538">
        <f t="shared" si="142"/>
        <v>50</v>
      </c>
      <c r="K4538" s="3">
        <v>10</v>
      </c>
      <c r="L4538" s="3">
        <f t="shared" si="143"/>
        <v>100</v>
      </c>
      <c r="M4538">
        <v>90</v>
      </c>
      <c r="N4538" s="3">
        <f>Table2[[#This Row],[Total Cost]]-Table2[[#This Row],[Total Sales]]</f>
        <v>10</v>
      </c>
      <c r="O4538" t="s">
        <v>90</v>
      </c>
      <c r="P4538" t="s">
        <v>17</v>
      </c>
    </row>
    <row r="4539" spans="1:16">
      <c r="A4539" t="s">
        <v>17429</v>
      </c>
      <c r="B4539" t="s">
        <v>17430</v>
      </c>
      <c r="C4539" t="s">
        <v>37008</v>
      </c>
      <c r="D4539" t="s">
        <v>37405</v>
      </c>
      <c r="E4539" t="s">
        <v>17431</v>
      </c>
      <c r="F4539" t="s">
        <v>17432</v>
      </c>
      <c r="G4539" s="2">
        <v>45505</v>
      </c>
      <c r="H4539" t="s">
        <v>42</v>
      </c>
      <c r="I4539">
        <v>4</v>
      </c>
      <c r="J4539">
        <f t="shared" si="142"/>
        <v>200</v>
      </c>
      <c r="K4539" s="3">
        <v>10</v>
      </c>
      <c r="L4539" s="3">
        <f t="shared" si="143"/>
        <v>800</v>
      </c>
      <c r="M4539">
        <v>720</v>
      </c>
      <c r="N4539" s="3">
        <f>Table2[[#This Row],[Total Cost]]-Table2[[#This Row],[Total Sales]]</f>
        <v>80</v>
      </c>
      <c r="O4539" t="s">
        <v>33</v>
      </c>
      <c r="P4539" t="s">
        <v>17</v>
      </c>
    </row>
    <row r="4540" spans="1:16">
      <c r="A4540" t="s">
        <v>17433</v>
      </c>
      <c r="B4540" t="s">
        <v>17434</v>
      </c>
      <c r="C4540" t="s">
        <v>37147</v>
      </c>
      <c r="D4540" t="s">
        <v>37392</v>
      </c>
      <c r="E4540" t="s">
        <v>17435</v>
      </c>
      <c r="F4540" t="s">
        <v>17436</v>
      </c>
      <c r="G4540" s="2">
        <v>45700</v>
      </c>
      <c r="H4540" t="s">
        <v>83</v>
      </c>
      <c r="I4540">
        <v>1</v>
      </c>
      <c r="J4540">
        <f t="shared" si="142"/>
        <v>150</v>
      </c>
      <c r="K4540" s="3">
        <v>0</v>
      </c>
      <c r="L4540" s="3">
        <f t="shared" si="143"/>
        <v>150</v>
      </c>
      <c r="M4540">
        <v>150</v>
      </c>
      <c r="N4540" s="3">
        <f>Table2[[#This Row],[Total Cost]]-Table2[[#This Row],[Total Sales]]</f>
        <v>0</v>
      </c>
      <c r="O4540" t="s">
        <v>84</v>
      </c>
      <c r="P4540" t="s">
        <v>17</v>
      </c>
    </row>
    <row r="4541" spans="1:16">
      <c r="A4541" t="s">
        <v>17437</v>
      </c>
      <c r="B4541" t="s">
        <v>17438</v>
      </c>
      <c r="C4541" t="s">
        <v>37090</v>
      </c>
      <c r="D4541" t="s">
        <v>37745</v>
      </c>
      <c r="E4541" t="s">
        <v>17439</v>
      </c>
      <c r="F4541" t="s">
        <v>17440</v>
      </c>
      <c r="G4541" s="2">
        <v>45590</v>
      </c>
      <c r="H4541" t="s">
        <v>28</v>
      </c>
      <c r="I4541">
        <v>1</v>
      </c>
      <c r="J4541">
        <f t="shared" si="142"/>
        <v>300</v>
      </c>
      <c r="K4541" s="3">
        <v>0</v>
      </c>
      <c r="L4541" s="3">
        <f t="shared" si="143"/>
        <v>300</v>
      </c>
      <c r="M4541">
        <v>300</v>
      </c>
      <c r="N4541" s="3">
        <f>Table2[[#This Row],[Total Cost]]-Table2[[#This Row],[Total Sales]]</f>
        <v>0</v>
      </c>
      <c r="O4541" t="s">
        <v>23</v>
      </c>
      <c r="P4541" t="s">
        <v>17</v>
      </c>
    </row>
    <row r="4542" spans="1:16">
      <c r="A4542" t="s">
        <v>17441</v>
      </c>
      <c r="B4542" t="s">
        <v>17442</v>
      </c>
      <c r="C4542" t="s">
        <v>37538</v>
      </c>
      <c r="D4542" t="s">
        <v>37115</v>
      </c>
      <c r="E4542" t="s">
        <v>17443</v>
      </c>
      <c r="F4542" t="s">
        <v>3365</v>
      </c>
      <c r="G4542" s="2">
        <v>45675</v>
      </c>
      <c r="H4542" t="s">
        <v>42</v>
      </c>
      <c r="I4542">
        <v>1</v>
      </c>
      <c r="J4542">
        <f t="shared" si="142"/>
        <v>200</v>
      </c>
      <c r="K4542" s="3">
        <v>0</v>
      </c>
      <c r="L4542" s="3">
        <f t="shared" si="143"/>
        <v>200</v>
      </c>
      <c r="M4542">
        <v>200</v>
      </c>
      <c r="N4542" s="3">
        <f>Table2[[#This Row],[Total Cost]]-Table2[[#This Row],[Total Sales]]</f>
        <v>0</v>
      </c>
      <c r="O4542" t="s">
        <v>84</v>
      </c>
      <c r="P4542" t="s">
        <v>78</v>
      </c>
    </row>
    <row r="4543" spans="1:16">
      <c r="A4543" t="s">
        <v>17444</v>
      </c>
      <c r="B4543" t="s">
        <v>17445</v>
      </c>
      <c r="C4543" t="s">
        <v>38365</v>
      </c>
      <c r="D4543" t="s">
        <v>38205</v>
      </c>
      <c r="E4543" t="s">
        <v>17446</v>
      </c>
      <c r="F4543" t="s">
        <v>17447</v>
      </c>
      <c r="G4543" s="2">
        <v>45437</v>
      </c>
      <c r="H4543" t="s">
        <v>42</v>
      </c>
      <c r="I4543">
        <v>3</v>
      </c>
      <c r="J4543">
        <f t="shared" si="142"/>
        <v>200</v>
      </c>
      <c r="K4543" s="3">
        <v>0</v>
      </c>
      <c r="L4543" s="3">
        <f t="shared" si="143"/>
        <v>600</v>
      </c>
      <c r="M4543">
        <v>600</v>
      </c>
      <c r="N4543" s="3">
        <f>Table2[[#This Row],[Total Cost]]-Table2[[#This Row],[Total Sales]]</f>
        <v>0</v>
      </c>
      <c r="O4543" t="s">
        <v>23</v>
      </c>
      <c r="P4543" t="s">
        <v>17</v>
      </c>
    </row>
    <row r="4544" spans="1:16">
      <c r="A4544" t="s">
        <v>17448</v>
      </c>
      <c r="B4544" t="s">
        <v>17449</v>
      </c>
      <c r="C4544" t="s">
        <v>38227</v>
      </c>
      <c r="D4544" t="s">
        <v>37181</v>
      </c>
      <c r="E4544" t="s">
        <v>17450</v>
      </c>
      <c r="F4544" t="s">
        <v>17451</v>
      </c>
      <c r="G4544" s="2">
        <v>45547</v>
      </c>
      <c r="H4544" t="s">
        <v>15</v>
      </c>
      <c r="I4544">
        <v>4</v>
      </c>
      <c r="J4544">
        <f t="shared" si="142"/>
        <v>800</v>
      </c>
      <c r="K4544" s="3">
        <v>0</v>
      </c>
      <c r="L4544" s="3">
        <f t="shared" si="143"/>
        <v>3200</v>
      </c>
      <c r="M4544">
        <v>3200</v>
      </c>
      <c r="N4544" s="3">
        <f>Table2[[#This Row],[Total Cost]]-Table2[[#This Row],[Total Sales]]</f>
        <v>0</v>
      </c>
      <c r="O4544" t="s">
        <v>84</v>
      </c>
      <c r="P4544" t="s">
        <v>17</v>
      </c>
    </row>
    <row r="4545" spans="1:16">
      <c r="A4545" t="s">
        <v>17452</v>
      </c>
      <c r="B4545" t="s">
        <v>17453</v>
      </c>
      <c r="C4545" t="s">
        <v>37109</v>
      </c>
      <c r="D4545" t="s">
        <v>37055</v>
      </c>
      <c r="E4545" t="s">
        <v>17454</v>
      </c>
      <c r="F4545" t="s">
        <v>17455</v>
      </c>
      <c r="G4545" s="2">
        <v>45534</v>
      </c>
      <c r="H4545" t="s">
        <v>47</v>
      </c>
      <c r="I4545">
        <v>3</v>
      </c>
      <c r="J4545">
        <f t="shared" si="142"/>
        <v>1200</v>
      </c>
      <c r="K4545" s="3">
        <v>5</v>
      </c>
      <c r="L4545" s="3">
        <f t="shared" si="143"/>
        <v>3600</v>
      </c>
      <c r="M4545">
        <v>3420</v>
      </c>
      <c r="N4545" s="3">
        <f>Table2[[#This Row],[Total Cost]]-Table2[[#This Row],[Total Sales]]</f>
        <v>180</v>
      </c>
      <c r="O4545" t="s">
        <v>23</v>
      </c>
      <c r="P4545" t="s">
        <v>17</v>
      </c>
    </row>
    <row r="4546" spans="1:16">
      <c r="A4546" t="s">
        <v>17456</v>
      </c>
      <c r="B4546" t="s">
        <v>17457</v>
      </c>
      <c r="C4546" t="s">
        <v>37268</v>
      </c>
      <c r="D4546" t="s">
        <v>37863</v>
      </c>
      <c r="E4546" t="s">
        <v>17458</v>
      </c>
      <c r="F4546" t="s">
        <v>13388</v>
      </c>
      <c r="G4546" s="2">
        <v>45427</v>
      </c>
      <c r="H4546" t="s">
        <v>83</v>
      </c>
      <c r="I4546">
        <v>3</v>
      </c>
      <c r="J4546">
        <f t="shared" si="142"/>
        <v>150</v>
      </c>
      <c r="K4546" s="3">
        <v>0</v>
      </c>
      <c r="L4546" s="3">
        <f t="shared" si="143"/>
        <v>450</v>
      </c>
      <c r="M4546">
        <v>450</v>
      </c>
      <c r="N4546" s="3">
        <f>Table2[[#This Row],[Total Cost]]-Table2[[#This Row],[Total Sales]]</f>
        <v>0</v>
      </c>
      <c r="O4546" t="s">
        <v>90</v>
      </c>
      <c r="P4546" t="s">
        <v>17</v>
      </c>
    </row>
    <row r="4547" spans="1:16">
      <c r="A4547" t="s">
        <v>17459</v>
      </c>
      <c r="B4547" t="s">
        <v>17460</v>
      </c>
      <c r="C4547" t="s">
        <v>36994</v>
      </c>
      <c r="D4547" t="s">
        <v>38081</v>
      </c>
      <c r="E4547" t="s">
        <v>17461</v>
      </c>
      <c r="F4547" t="s">
        <v>17462</v>
      </c>
      <c r="G4547" s="2">
        <v>45467</v>
      </c>
      <c r="H4547" t="s">
        <v>56</v>
      </c>
      <c r="I4547">
        <v>3</v>
      </c>
      <c r="J4547">
        <f t="shared" ref="J4547:J4610" si="144">L4547/I4547</f>
        <v>90</v>
      </c>
      <c r="K4547" s="3">
        <v>0</v>
      </c>
      <c r="L4547" s="3">
        <f t="shared" si="143"/>
        <v>270</v>
      </c>
      <c r="M4547">
        <v>270</v>
      </c>
      <c r="N4547" s="3">
        <f>Table2[[#This Row],[Total Cost]]-Table2[[#This Row],[Total Sales]]</f>
        <v>0</v>
      </c>
      <c r="O4547" t="s">
        <v>90</v>
      </c>
      <c r="P4547" t="s">
        <v>17</v>
      </c>
    </row>
    <row r="4548" spans="1:16">
      <c r="A4548" t="s">
        <v>17463</v>
      </c>
      <c r="B4548" t="s">
        <v>17464</v>
      </c>
      <c r="C4548" t="s">
        <v>36958</v>
      </c>
      <c r="D4548" t="s">
        <v>38078</v>
      </c>
      <c r="E4548" t="s">
        <v>17465</v>
      </c>
      <c r="F4548" t="s">
        <v>3692</v>
      </c>
      <c r="G4548" s="2">
        <v>45459</v>
      </c>
      <c r="H4548" t="s">
        <v>15</v>
      </c>
      <c r="I4548">
        <v>3</v>
      </c>
      <c r="J4548">
        <f t="shared" si="144"/>
        <v>800</v>
      </c>
      <c r="K4548" s="3">
        <v>0</v>
      </c>
      <c r="L4548" s="3">
        <f t="shared" si="143"/>
        <v>2400</v>
      </c>
      <c r="M4548">
        <v>2400</v>
      </c>
      <c r="N4548" s="3">
        <f>Table2[[#This Row],[Total Cost]]-Table2[[#This Row],[Total Sales]]</f>
        <v>0</v>
      </c>
      <c r="O4548" t="s">
        <v>23</v>
      </c>
      <c r="P4548" t="s">
        <v>17</v>
      </c>
    </row>
    <row r="4549" spans="1:16">
      <c r="A4549" t="s">
        <v>17466</v>
      </c>
      <c r="B4549" t="s">
        <v>17467</v>
      </c>
      <c r="C4549" t="s">
        <v>37137</v>
      </c>
      <c r="D4549" t="s">
        <v>38347</v>
      </c>
      <c r="E4549" t="s">
        <v>17468</v>
      </c>
      <c r="F4549" t="s">
        <v>17469</v>
      </c>
      <c r="G4549" s="2">
        <v>45403</v>
      </c>
      <c r="H4549" t="s">
        <v>73</v>
      </c>
      <c r="I4549">
        <v>1</v>
      </c>
      <c r="J4549">
        <f t="shared" si="144"/>
        <v>120</v>
      </c>
      <c r="K4549" s="3">
        <v>0</v>
      </c>
      <c r="L4549" s="3">
        <f t="shared" si="143"/>
        <v>120</v>
      </c>
      <c r="M4549">
        <v>120</v>
      </c>
      <c r="N4549" s="3">
        <f>Table2[[#This Row],[Total Cost]]-Table2[[#This Row],[Total Sales]]</f>
        <v>0</v>
      </c>
      <c r="O4549" t="s">
        <v>84</v>
      </c>
      <c r="P4549" t="s">
        <v>78</v>
      </c>
    </row>
    <row r="4550" spans="1:16">
      <c r="A4550" t="s">
        <v>17470</v>
      </c>
      <c r="B4550" t="s">
        <v>17471</v>
      </c>
      <c r="C4550" t="s">
        <v>37637</v>
      </c>
      <c r="D4550" t="s">
        <v>37245</v>
      </c>
      <c r="E4550" t="s">
        <v>17472</v>
      </c>
      <c r="F4550" t="s">
        <v>17473</v>
      </c>
      <c r="G4550" s="2">
        <v>45767</v>
      </c>
      <c r="H4550" t="s">
        <v>56</v>
      </c>
      <c r="I4550">
        <v>2</v>
      </c>
      <c r="J4550">
        <f t="shared" si="144"/>
        <v>90</v>
      </c>
      <c r="K4550" s="3">
        <v>0</v>
      </c>
      <c r="L4550" s="3">
        <f t="shared" ref="L4550:L4613" si="145">M4550/(1-K4550/100)</f>
        <v>180</v>
      </c>
      <c r="M4550">
        <v>180</v>
      </c>
      <c r="N4550" s="3">
        <f>Table2[[#This Row],[Total Cost]]-Table2[[#This Row],[Total Sales]]</f>
        <v>0</v>
      </c>
      <c r="O4550" t="s">
        <v>16</v>
      </c>
      <c r="P4550" t="s">
        <v>17</v>
      </c>
    </row>
    <row r="4551" spans="1:16">
      <c r="A4551" t="s">
        <v>17474</v>
      </c>
      <c r="B4551" t="s">
        <v>17475</v>
      </c>
      <c r="C4551" t="s">
        <v>36978</v>
      </c>
      <c r="D4551" t="s">
        <v>36961</v>
      </c>
      <c r="E4551" t="s">
        <v>17476</v>
      </c>
      <c r="F4551" t="s">
        <v>2298</v>
      </c>
      <c r="G4551" s="2">
        <v>45479</v>
      </c>
      <c r="H4551" t="s">
        <v>89</v>
      </c>
      <c r="I4551">
        <v>1</v>
      </c>
      <c r="J4551">
        <f t="shared" si="144"/>
        <v>50</v>
      </c>
      <c r="K4551" s="3">
        <v>0</v>
      </c>
      <c r="L4551" s="3">
        <f t="shared" si="145"/>
        <v>50</v>
      </c>
      <c r="M4551">
        <v>50</v>
      </c>
      <c r="N4551" s="3">
        <f>Table2[[#This Row],[Total Cost]]-Table2[[#This Row],[Total Sales]]</f>
        <v>0</v>
      </c>
      <c r="O4551" t="s">
        <v>16</v>
      </c>
      <c r="P4551" t="s">
        <v>78</v>
      </c>
    </row>
    <row r="4552" spans="1:16">
      <c r="A4552" t="s">
        <v>17477</v>
      </c>
      <c r="B4552" t="s">
        <v>17478</v>
      </c>
      <c r="C4552" t="s">
        <v>37004</v>
      </c>
      <c r="D4552" t="s">
        <v>37322</v>
      </c>
      <c r="E4552" t="s">
        <v>17479</v>
      </c>
      <c r="F4552" t="s">
        <v>17480</v>
      </c>
      <c r="G4552" s="2">
        <v>45495</v>
      </c>
      <c r="H4552" t="s">
        <v>15</v>
      </c>
      <c r="I4552">
        <v>1</v>
      </c>
      <c r="J4552">
        <f t="shared" si="144"/>
        <v>800</v>
      </c>
      <c r="K4552" s="3">
        <v>0</v>
      </c>
      <c r="L4552" s="3">
        <f t="shared" si="145"/>
        <v>800</v>
      </c>
      <c r="M4552">
        <v>800</v>
      </c>
      <c r="N4552" s="3">
        <f>Table2[[#This Row],[Total Cost]]-Table2[[#This Row],[Total Sales]]</f>
        <v>0</v>
      </c>
      <c r="O4552" t="s">
        <v>33</v>
      </c>
      <c r="P4552" t="s">
        <v>17</v>
      </c>
    </row>
    <row r="4553" spans="1:16">
      <c r="A4553" t="s">
        <v>17481</v>
      </c>
      <c r="B4553" t="s">
        <v>7401</v>
      </c>
      <c r="C4553" t="s">
        <v>37133</v>
      </c>
      <c r="D4553" t="s">
        <v>37005</v>
      </c>
      <c r="E4553" t="s">
        <v>17482</v>
      </c>
      <c r="F4553" t="s">
        <v>17483</v>
      </c>
      <c r="G4553" s="2">
        <v>45583</v>
      </c>
      <c r="H4553" t="s">
        <v>89</v>
      </c>
      <c r="I4553">
        <v>4</v>
      </c>
      <c r="J4553">
        <f t="shared" si="144"/>
        <v>50</v>
      </c>
      <c r="K4553" s="3">
        <v>0</v>
      </c>
      <c r="L4553" s="3">
        <f t="shared" si="145"/>
        <v>200</v>
      </c>
      <c r="M4553">
        <v>200</v>
      </c>
      <c r="N4553" s="3">
        <f>Table2[[#This Row],[Total Cost]]-Table2[[#This Row],[Total Sales]]</f>
        <v>0</v>
      </c>
      <c r="O4553" t="s">
        <v>84</v>
      </c>
      <c r="P4553" t="s">
        <v>17</v>
      </c>
    </row>
    <row r="4554" spans="1:16">
      <c r="A4554" t="s">
        <v>17484</v>
      </c>
      <c r="B4554" t="s">
        <v>17485</v>
      </c>
      <c r="C4554" t="s">
        <v>38366</v>
      </c>
      <c r="D4554" t="s">
        <v>37769</v>
      </c>
      <c r="E4554" t="s">
        <v>17486</v>
      </c>
      <c r="F4554" t="s">
        <v>17487</v>
      </c>
      <c r="G4554" s="2">
        <v>45645</v>
      </c>
      <c r="H4554" t="s">
        <v>73</v>
      </c>
      <c r="I4554">
        <v>2</v>
      </c>
      <c r="J4554">
        <f t="shared" si="144"/>
        <v>120</v>
      </c>
      <c r="K4554" s="3">
        <v>0</v>
      </c>
      <c r="L4554" s="3">
        <f t="shared" si="145"/>
        <v>240</v>
      </c>
      <c r="M4554">
        <v>240</v>
      </c>
      <c r="N4554" s="3">
        <f>Table2[[#This Row],[Total Cost]]-Table2[[#This Row],[Total Sales]]</f>
        <v>0</v>
      </c>
      <c r="O4554" t="s">
        <v>23</v>
      </c>
      <c r="P4554" t="s">
        <v>17</v>
      </c>
    </row>
    <row r="4555" spans="1:16">
      <c r="A4555" t="s">
        <v>17488</v>
      </c>
      <c r="B4555" t="s">
        <v>17489</v>
      </c>
      <c r="C4555" t="s">
        <v>37087</v>
      </c>
      <c r="D4555" t="s">
        <v>37212</v>
      </c>
      <c r="E4555" t="s">
        <v>17490</v>
      </c>
      <c r="F4555" t="s">
        <v>17491</v>
      </c>
      <c r="G4555" s="2">
        <v>45533</v>
      </c>
      <c r="H4555" t="s">
        <v>22</v>
      </c>
      <c r="I4555">
        <v>2</v>
      </c>
      <c r="J4555">
        <f t="shared" si="144"/>
        <v>100</v>
      </c>
      <c r="K4555" s="3">
        <v>5</v>
      </c>
      <c r="L4555" s="3">
        <f t="shared" si="145"/>
        <v>200</v>
      </c>
      <c r="M4555">
        <v>190</v>
      </c>
      <c r="N4555" s="3">
        <f>Table2[[#This Row],[Total Cost]]-Table2[[#This Row],[Total Sales]]</f>
        <v>10</v>
      </c>
      <c r="O4555" t="s">
        <v>23</v>
      </c>
      <c r="P4555" t="s">
        <v>17</v>
      </c>
    </row>
    <row r="4556" spans="1:16">
      <c r="A4556" t="s">
        <v>17492</v>
      </c>
      <c r="B4556" t="s">
        <v>17493</v>
      </c>
      <c r="C4556" t="s">
        <v>37103</v>
      </c>
      <c r="D4556" t="s">
        <v>38269</v>
      </c>
      <c r="E4556" t="s">
        <v>17494</v>
      </c>
      <c r="F4556" t="s">
        <v>15954</v>
      </c>
      <c r="G4556" s="2">
        <v>45417</v>
      </c>
      <c r="H4556" t="s">
        <v>56</v>
      </c>
      <c r="I4556">
        <v>4</v>
      </c>
      <c r="J4556">
        <f t="shared" si="144"/>
        <v>90</v>
      </c>
      <c r="K4556" s="3">
        <v>0</v>
      </c>
      <c r="L4556" s="3">
        <f t="shared" si="145"/>
        <v>360</v>
      </c>
      <c r="M4556">
        <v>360</v>
      </c>
      <c r="N4556" s="3">
        <f>Table2[[#This Row],[Total Cost]]-Table2[[#This Row],[Total Sales]]</f>
        <v>0</v>
      </c>
      <c r="O4556" t="s">
        <v>16</v>
      </c>
      <c r="P4556" t="s">
        <v>17</v>
      </c>
    </row>
    <row r="4557" spans="1:16">
      <c r="A4557" t="s">
        <v>17495</v>
      </c>
      <c r="B4557" t="s">
        <v>17496</v>
      </c>
      <c r="C4557" t="s">
        <v>36950</v>
      </c>
      <c r="D4557" t="s">
        <v>37110</v>
      </c>
      <c r="E4557" t="s">
        <v>17497</v>
      </c>
      <c r="F4557" t="s">
        <v>17498</v>
      </c>
      <c r="G4557" s="2">
        <v>45517</v>
      </c>
      <c r="H4557" t="s">
        <v>73</v>
      </c>
      <c r="I4557">
        <v>2</v>
      </c>
      <c r="J4557">
        <f t="shared" si="144"/>
        <v>120</v>
      </c>
      <c r="K4557" s="3">
        <v>15</v>
      </c>
      <c r="L4557" s="3">
        <f t="shared" si="145"/>
        <v>240</v>
      </c>
      <c r="M4557">
        <v>204</v>
      </c>
      <c r="N4557" s="3">
        <f>Table2[[#This Row],[Total Cost]]-Table2[[#This Row],[Total Sales]]</f>
        <v>36</v>
      </c>
      <c r="O4557" t="s">
        <v>16</v>
      </c>
      <c r="P4557" t="s">
        <v>17</v>
      </c>
    </row>
    <row r="4558" spans="1:16">
      <c r="A4558" t="s">
        <v>17499</v>
      </c>
      <c r="B4558" t="s">
        <v>17500</v>
      </c>
      <c r="C4558" t="s">
        <v>37133</v>
      </c>
      <c r="D4558" t="s">
        <v>37465</v>
      </c>
      <c r="E4558" t="s">
        <v>17501</v>
      </c>
      <c r="F4558" t="s">
        <v>17502</v>
      </c>
      <c r="G4558" s="2">
        <v>45439</v>
      </c>
      <c r="H4558" t="s">
        <v>15</v>
      </c>
      <c r="I4558">
        <v>3</v>
      </c>
      <c r="J4558">
        <f t="shared" si="144"/>
        <v>800</v>
      </c>
      <c r="K4558" s="3">
        <v>5</v>
      </c>
      <c r="L4558" s="3">
        <f t="shared" si="145"/>
        <v>2400</v>
      </c>
      <c r="M4558">
        <v>2280</v>
      </c>
      <c r="N4558" s="3">
        <f>Table2[[#This Row],[Total Cost]]-Table2[[#This Row],[Total Sales]]</f>
        <v>120</v>
      </c>
      <c r="O4558" t="s">
        <v>84</v>
      </c>
      <c r="P4558" t="s">
        <v>17</v>
      </c>
    </row>
    <row r="4559" spans="1:16">
      <c r="A4559" t="s">
        <v>17503</v>
      </c>
      <c r="B4559" t="s">
        <v>17504</v>
      </c>
      <c r="C4559" t="s">
        <v>37173</v>
      </c>
      <c r="D4559" t="s">
        <v>38312</v>
      </c>
      <c r="E4559" t="s">
        <v>17505</v>
      </c>
      <c r="F4559" t="s">
        <v>17506</v>
      </c>
      <c r="G4559" s="2">
        <v>45673</v>
      </c>
      <c r="H4559" t="s">
        <v>42</v>
      </c>
      <c r="I4559">
        <v>1</v>
      </c>
      <c r="J4559">
        <f t="shared" si="144"/>
        <v>200</v>
      </c>
      <c r="K4559" s="3">
        <v>5</v>
      </c>
      <c r="L4559" s="3">
        <f t="shared" si="145"/>
        <v>200</v>
      </c>
      <c r="M4559">
        <v>190</v>
      </c>
      <c r="N4559" s="3">
        <f>Table2[[#This Row],[Total Cost]]-Table2[[#This Row],[Total Sales]]</f>
        <v>10</v>
      </c>
      <c r="O4559" t="s">
        <v>90</v>
      </c>
      <c r="P4559" t="s">
        <v>17</v>
      </c>
    </row>
    <row r="4560" spans="1:16">
      <c r="A4560" t="s">
        <v>17507</v>
      </c>
      <c r="B4560" t="s">
        <v>13661</v>
      </c>
      <c r="C4560" t="s">
        <v>38270</v>
      </c>
      <c r="D4560" t="s">
        <v>37119</v>
      </c>
      <c r="E4560" t="s">
        <v>17508</v>
      </c>
      <c r="F4560" t="s">
        <v>17509</v>
      </c>
      <c r="G4560" s="2">
        <v>45517</v>
      </c>
      <c r="H4560" t="s">
        <v>42</v>
      </c>
      <c r="I4560">
        <v>4</v>
      </c>
      <c r="J4560">
        <f t="shared" si="144"/>
        <v>200</v>
      </c>
      <c r="K4560" s="3">
        <v>0</v>
      </c>
      <c r="L4560" s="3">
        <f t="shared" si="145"/>
        <v>800</v>
      </c>
      <c r="M4560">
        <v>800</v>
      </c>
      <c r="N4560" s="3">
        <f>Table2[[#This Row],[Total Cost]]-Table2[[#This Row],[Total Sales]]</f>
        <v>0</v>
      </c>
      <c r="O4560" t="s">
        <v>23</v>
      </c>
      <c r="P4560" t="s">
        <v>17</v>
      </c>
    </row>
    <row r="4561" spans="1:16">
      <c r="A4561" t="s">
        <v>17510</v>
      </c>
      <c r="B4561" t="s">
        <v>17511</v>
      </c>
      <c r="C4561" t="s">
        <v>37313</v>
      </c>
      <c r="D4561" t="s">
        <v>37829</v>
      </c>
      <c r="E4561" t="s">
        <v>17512</v>
      </c>
      <c r="F4561" t="s">
        <v>17513</v>
      </c>
      <c r="G4561" s="2">
        <v>45619</v>
      </c>
      <c r="H4561" t="s">
        <v>42</v>
      </c>
      <c r="I4561">
        <v>3</v>
      </c>
      <c r="J4561">
        <f t="shared" si="144"/>
        <v>200</v>
      </c>
      <c r="K4561" s="3">
        <v>0</v>
      </c>
      <c r="L4561" s="3">
        <f t="shared" si="145"/>
        <v>600</v>
      </c>
      <c r="M4561">
        <v>600</v>
      </c>
      <c r="N4561" s="3">
        <f>Table2[[#This Row],[Total Cost]]-Table2[[#This Row],[Total Sales]]</f>
        <v>0</v>
      </c>
      <c r="O4561" t="s">
        <v>16</v>
      </c>
      <c r="P4561" t="s">
        <v>17</v>
      </c>
    </row>
    <row r="4562" spans="1:16">
      <c r="A4562" t="s">
        <v>17514</v>
      </c>
      <c r="B4562" t="s">
        <v>17515</v>
      </c>
      <c r="C4562" t="s">
        <v>37158</v>
      </c>
      <c r="D4562" t="s">
        <v>38197</v>
      </c>
      <c r="E4562" t="s">
        <v>17516</v>
      </c>
      <c r="F4562" t="s">
        <v>16239</v>
      </c>
      <c r="G4562" s="2">
        <v>45408</v>
      </c>
      <c r="H4562" t="s">
        <v>47</v>
      </c>
      <c r="I4562">
        <v>1</v>
      </c>
      <c r="J4562">
        <f t="shared" si="144"/>
        <v>1200</v>
      </c>
      <c r="K4562" s="3">
        <v>15</v>
      </c>
      <c r="L4562" s="3">
        <f t="shared" si="145"/>
        <v>1200</v>
      </c>
      <c r="M4562">
        <v>1020</v>
      </c>
      <c r="N4562" s="3">
        <f>Table2[[#This Row],[Total Cost]]-Table2[[#This Row],[Total Sales]]</f>
        <v>180</v>
      </c>
      <c r="O4562" t="s">
        <v>90</v>
      </c>
      <c r="P4562" t="s">
        <v>17</v>
      </c>
    </row>
    <row r="4563" spans="1:16">
      <c r="A4563" t="s">
        <v>17517</v>
      </c>
      <c r="B4563" t="s">
        <v>17518</v>
      </c>
      <c r="C4563" t="s">
        <v>37456</v>
      </c>
      <c r="D4563" t="s">
        <v>37046</v>
      </c>
      <c r="E4563" t="s">
        <v>17519</v>
      </c>
      <c r="F4563" t="s">
        <v>17520</v>
      </c>
      <c r="G4563" s="2">
        <v>45415</v>
      </c>
      <c r="H4563" t="s">
        <v>15</v>
      </c>
      <c r="I4563">
        <v>1</v>
      </c>
      <c r="J4563">
        <f t="shared" si="144"/>
        <v>800</v>
      </c>
      <c r="K4563" s="3">
        <v>0</v>
      </c>
      <c r="L4563" s="3">
        <f t="shared" si="145"/>
        <v>800</v>
      </c>
      <c r="M4563">
        <v>800</v>
      </c>
      <c r="N4563" s="3">
        <f>Table2[[#This Row],[Total Cost]]-Table2[[#This Row],[Total Sales]]</f>
        <v>0</v>
      </c>
      <c r="O4563" t="s">
        <v>23</v>
      </c>
      <c r="P4563" t="s">
        <v>17</v>
      </c>
    </row>
    <row r="4564" spans="1:16">
      <c r="A4564" t="s">
        <v>17521</v>
      </c>
      <c r="B4564" t="s">
        <v>17522</v>
      </c>
      <c r="C4564" t="s">
        <v>37906</v>
      </c>
      <c r="D4564" t="s">
        <v>37245</v>
      </c>
      <c r="E4564" t="s">
        <v>17523</v>
      </c>
      <c r="F4564" t="s">
        <v>17524</v>
      </c>
      <c r="G4564" s="2">
        <v>45764</v>
      </c>
      <c r="H4564" t="s">
        <v>89</v>
      </c>
      <c r="I4564">
        <v>1</v>
      </c>
      <c r="J4564">
        <f t="shared" si="144"/>
        <v>50</v>
      </c>
      <c r="K4564" s="3">
        <v>5</v>
      </c>
      <c r="L4564" s="3">
        <f t="shared" si="145"/>
        <v>50</v>
      </c>
      <c r="M4564">
        <v>47.5</v>
      </c>
      <c r="N4564" s="3">
        <f>Table2[[#This Row],[Total Cost]]-Table2[[#This Row],[Total Sales]]</f>
        <v>2.5</v>
      </c>
      <c r="O4564" t="s">
        <v>84</v>
      </c>
      <c r="P4564" t="s">
        <v>17</v>
      </c>
    </row>
    <row r="4565" spans="1:16">
      <c r="A4565" t="s">
        <v>17525</v>
      </c>
      <c r="B4565" t="s">
        <v>17526</v>
      </c>
      <c r="C4565" t="s">
        <v>37491</v>
      </c>
      <c r="D4565" t="s">
        <v>37022</v>
      </c>
      <c r="E4565" t="s">
        <v>17527</v>
      </c>
      <c r="F4565" t="s">
        <v>6808</v>
      </c>
      <c r="G4565" s="2">
        <v>45442</v>
      </c>
      <c r="H4565" t="s">
        <v>73</v>
      </c>
      <c r="I4565">
        <v>1</v>
      </c>
      <c r="J4565">
        <f t="shared" si="144"/>
        <v>120</v>
      </c>
      <c r="K4565" s="3">
        <v>0</v>
      </c>
      <c r="L4565" s="3">
        <f t="shared" si="145"/>
        <v>120</v>
      </c>
      <c r="M4565">
        <v>120</v>
      </c>
      <c r="N4565" s="3">
        <f>Table2[[#This Row],[Total Cost]]-Table2[[#This Row],[Total Sales]]</f>
        <v>0</v>
      </c>
      <c r="O4565" t="s">
        <v>84</v>
      </c>
      <c r="P4565" t="s">
        <v>17</v>
      </c>
    </row>
    <row r="4566" spans="1:16">
      <c r="A4566" t="s">
        <v>17528</v>
      </c>
      <c r="B4566" t="s">
        <v>17529</v>
      </c>
      <c r="C4566" t="s">
        <v>37655</v>
      </c>
      <c r="D4566" t="s">
        <v>37304</v>
      </c>
      <c r="E4566" t="s">
        <v>17530</v>
      </c>
      <c r="F4566" t="s">
        <v>17531</v>
      </c>
      <c r="G4566" s="2">
        <v>45647</v>
      </c>
      <c r="H4566" t="s">
        <v>15</v>
      </c>
      <c r="I4566">
        <v>2</v>
      </c>
      <c r="J4566">
        <f t="shared" si="144"/>
        <v>800</v>
      </c>
      <c r="K4566" s="3">
        <v>5</v>
      </c>
      <c r="L4566" s="3">
        <f t="shared" si="145"/>
        <v>1600</v>
      </c>
      <c r="M4566">
        <v>1520</v>
      </c>
      <c r="N4566" s="3">
        <f>Table2[[#This Row],[Total Cost]]-Table2[[#This Row],[Total Sales]]</f>
        <v>80</v>
      </c>
      <c r="O4566" t="s">
        <v>16</v>
      </c>
      <c r="P4566" t="s">
        <v>17</v>
      </c>
    </row>
    <row r="4567" spans="1:16">
      <c r="A4567" t="s">
        <v>17532</v>
      </c>
      <c r="B4567" t="s">
        <v>17533</v>
      </c>
      <c r="C4567" t="s">
        <v>36960</v>
      </c>
      <c r="D4567" t="s">
        <v>37363</v>
      </c>
      <c r="E4567" t="s">
        <v>17534</v>
      </c>
      <c r="F4567" t="s">
        <v>17535</v>
      </c>
      <c r="G4567" s="2">
        <v>45555</v>
      </c>
      <c r="H4567" t="s">
        <v>56</v>
      </c>
      <c r="I4567">
        <v>2</v>
      </c>
      <c r="J4567">
        <f t="shared" si="144"/>
        <v>90</v>
      </c>
      <c r="K4567" s="3">
        <v>0</v>
      </c>
      <c r="L4567" s="3">
        <f t="shared" si="145"/>
        <v>180</v>
      </c>
      <c r="M4567">
        <v>180</v>
      </c>
      <c r="N4567" s="3">
        <f>Table2[[#This Row],[Total Cost]]-Table2[[#This Row],[Total Sales]]</f>
        <v>0</v>
      </c>
      <c r="O4567" t="s">
        <v>23</v>
      </c>
      <c r="P4567" t="s">
        <v>17</v>
      </c>
    </row>
    <row r="4568" spans="1:16">
      <c r="A4568" t="s">
        <v>17536</v>
      </c>
      <c r="B4568" t="s">
        <v>17537</v>
      </c>
      <c r="C4568" t="s">
        <v>37388</v>
      </c>
      <c r="D4568" t="s">
        <v>38364</v>
      </c>
      <c r="E4568" t="s">
        <v>17538</v>
      </c>
      <c r="F4568" t="s">
        <v>17539</v>
      </c>
      <c r="G4568" s="2">
        <v>45582</v>
      </c>
      <c r="H4568" t="s">
        <v>73</v>
      </c>
      <c r="I4568">
        <v>4</v>
      </c>
      <c r="J4568">
        <f t="shared" si="144"/>
        <v>120</v>
      </c>
      <c r="K4568" s="3">
        <v>5</v>
      </c>
      <c r="L4568" s="3">
        <f t="shared" si="145"/>
        <v>480</v>
      </c>
      <c r="M4568">
        <v>456</v>
      </c>
      <c r="N4568" s="3">
        <f>Table2[[#This Row],[Total Cost]]-Table2[[#This Row],[Total Sales]]</f>
        <v>24</v>
      </c>
      <c r="O4568" t="s">
        <v>23</v>
      </c>
      <c r="P4568" t="s">
        <v>17</v>
      </c>
    </row>
    <row r="4569" spans="1:16">
      <c r="A4569" t="s">
        <v>17540</v>
      </c>
      <c r="B4569" t="s">
        <v>17541</v>
      </c>
      <c r="C4569" t="s">
        <v>36990</v>
      </c>
      <c r="D4569" t="s">
        <v>37599</v>
      </c>
      <c r="E4569" t="s">
        <v>17542</v>
      </c>
      <c r="F4569" t="s">
        <v>17543</v>
      </c>
      <c r="G4569" s="2">
        <v>45434</v>
      </c>
      <c r="H4569" t="s">
        <v>73</v>
      </c>
      <c r="I4569">
        <v>3</v>
      </c>
      <c r="J4569">
        <f t="shared" si="144"/>
        <v>120</v>
      </c>
      <c r="K4569" s="3">
        <v>5</v>
      </c>
      <c r="L4569" s="3">
        <f t="shared" si="145"/>
        <v>360</v>
      </c>
      <c r="M4569">
        <v>342</v>
      </c>
      <c r="N4569" s="3">
        <f>Table2[[#This Row],[Total Cost]]-Table2[[#This Row],[Total Sales]]</f>
        <v>18</v>
      </c>
      <c r="O4569" t="s">
        <v>90</v>
      </c>
      <c r="P4569" t="s">
        <v>17</v>
      </c>
    </row>
    <row r="4570" spans="1:16">
      <c r="A4570" t="s">
        <v>17544</v>
      </c>
      <c r="B4570" t="s">
        <v>17545</v>
      </c>
      <c r="C4570" t="s">
        <v>37066</v>
      </c>
      <c r="D4570" t="s">
        <v>37871</v>
      </c>
      <c r="E4570" t="s">
        <v>17546</v>
      </c>
      <c r="F4570" t="s">
        <v>12978</v>
      </c>
      <c r="G4570" s="2">
        <v>45448</v>
      </c>
      <c r="H4570" t="s">
        <v>83</v>
      </c>
      <c r="I4570">
        <v>3</v>
      </c>
      <c r="J4570">
        <f t="shared" si="144"/>
        <v>150</v>
      </c>
      <c r="K4570" s="3">
        <v>5</v>
      </c>
      <c r="L4570" s="3">
        <f t="shared" si="145"/>
        <v>450</v>
      </c>
      <c r="M4570">
        <v>427.5</v>
      </c>
      <c r="N4570" s="3">
        <f>Table2[[#This Row],[Total Cost]]-Table2[[#This Row],[Total Sales]]</f>
        <v>22.5</v>
      </c>
      <c r="O4570" t="s">
        <v>23</v>
      </c>
      <c r="P4570" t="s">
        <v>17</v>
      </c>
    </row>
    <row r="4571" spans="1:16">
      <c r="A4571" t="s">
        <v>17547</v>
      </c>
      <c r="B4571" t="s">
        <v>17548</v>
      </c>
      <c r="C4571" t="s">
        <v>37666</v>
      </c>
      <c r="D4571" t="s">
        <v>37624</v>
      </c>
      <c r="E4571" t="s">
        <v>17549</v>
      </c>
      <c r="F4571" t="s">
        <v>17550</v>
      </c>
      <c r="G4571" s="2">
        <v>45709</v>
      </c>
      <c r="H4571" t="s">
        <v>47</v>
      </c>
      <c r="I4571">
        <v>3</v>
      </c>
      <c r="J4571">
        <f t="shared" si="144"/>
        <v>1200</v>
      </c>
      <c r="K4571" s="3">
        <v>0</v>
      </c>
      <c r="L4571" s="3">
        <f t="shared" si="145"/>
        <v>3600</v>
      </c>
      <c r="M4571">
        <v>3600</v>
      </c>
      <c r="N4571" s="3">
        <f>Table2[[#This Row],[Total Cost]]-Table2[[#This Row],[Total Sales]]</f>
        <v>0</v>
      </c>
      <c r="O4571" t="s">
        <v>33</v>
      </c>
      <c r="P4571" t="s">
        <v>17</v>
      </c>
    </row>
    <row r="4572" spans="1:16">
      <c r="A4572" t="s">
        <v>17551</v>
      </c>
      <c r="B4572" t="s">
        <v>17552</v>
      </c>
      <c r="C4572" t="s">
        <v>37182</v>
      </c>
      <c r="D4572" t="s">
        <v>37532</v>
      </c>
      <c r="E4572" t="s">
        <v>17553</v>
      </c>
      <c r="F4572" t="s">
        <v>17554</v>
      </c>
      <c r="G4572" s="2">
        <v>45557</v>
      </c>
      <c r="H4572" t="s">
        <v>15</v>
      </c>
      <c r="I4572">
        <v>3</v>
      </c>
      <c r="J4572">
        <f t="shared" si="144"/>
        <v>800</v>
      </c>
      <c r="K4572" s="3">
        <v>0</v>
      </c>
      <c r="L4572" s="3">
        <f t="shared" si="145"/>
        <v>2400</v>
      </c>
      <c r="M4572">
        <v>2400</v>
      </c>
      <c r="N4572" s="3">
        <f>Table2[[#This Row],[Total Cost]]-Table2[[#This Row],[Total Sales]]</f>
        <v>0</v>
      </c>
      <c r="O4572" t="s">
        <v>23</v>
      </c>
      <c r="P4572" t="s">
        <v>17</v>
      </c>
    </row>
    <row r="4573" spans="1:16">
      <c r="A4573" t="s">
        <v>17555</v>
      </c>
      <c r="B4573" t="s">
        <v>17556</v>
      </c>
      <c r="C4573" t="s">
        <v>37598</v>
      </c>
      <c r="D4573" t="s">
        <v>37577</v>
      </c>
      <c r="E4573" t="s">
        <v>17557</v>
      </c>
      <c r="F4573" t="s">
        <v>17558</v>
      </c>
      <c r="G4573" s="2">
        <v>45502</v>
      </c>
      <c r="H4573" t="s">
        <v>22</v>
      </c>
      <c r="I4573">
        <v>3</v>
      </c>
      <c r="J4573">
        <f t="shared" si="144"/>
        <v>100</v>
      </c>
      <c r="K4573" s="3">
        <v>0</v>
      </c>
      <c r="L4573" s="3">
        <f t="shared" si="145"/>
        <v>300</v>
      </c>
      <c r="M4573">
        <v>300</v>
      </c>
      <c r="N4573" s="3">
        <f>Table2[[#This Row],[Total Cost]]-Table2[[#This Row],[Total Sales]]</f>
        <v>0</v>
      </c>
      <c r="O4573" t="s">
        <v>16</v>
      </c>
      <c r="P4573" t="s">
        <v>17</v>
      </c>
    </row>
    <row r="4574" spans="1:16">
      <c r="A4574" t="s">
        <v>17559</v>
      </c>
      <c r="B4574" t="s">
        <v>17560</v>
      </c>
      <c r="C4574" t="s">
        <v>36978</v>
      </c>
      <c r="D4574" t="s">
        <v>37773</v>
      </c>
      <c r="E4574" t="s">
        <v>17561</v>
      </c>
      <c r="F4574" t="s">
        <v>17562</v>
      </c>
      <c r="G4574" s="2">
        <v>45587</v>
      </c>
      <c r="H4574" t="s">
        <v>56</v>
      </c>
      <c r="I4574">
        <v>4</v>
      </c>
      <c r="J4574">
        <f t="shared" si="144"/>
        <v>90</v>
      </c>
      <c r="K4574" s="3">
        <v>0</v>
      </c>
      <c r="L4574" s="3">
        <f t="shared" si="145"/>
        <v>360</v>
      </c>
      <c r="M4574">
        <v>360</v>
      </c>
      <c r="N4574" s="3">
        <f>Table2[[#This Row],[Total Cost]]-Table2[[#This Row],[Total Sales]]</f>
        <v>0</v>
      </c>
      <c r="O4574" t="s">
        <v>84</v>
      </c>
      <c r="P4574" t="s">
        <v>17</v>
      </c>
    </row>
    <row r="4575" spans="1:16">
      <c r="A4575" t="s">
        <v>17563</v>
      </c>
      <c r="B4575" t="s">
        <v>17564</v>
      </c>
      <c r="C4575" t="s">
        <v>37377</v>
      </c>
      <c r="D4575" t="s">
        <v>37071</v>
      </c>
      <c r="E4575" t="s">
        <v>17565</v>
      </c>
      <c r="F4575" t="s">
        <v>17566</v>
      </c>
      <c r="G4575" s="2">
        <v>45403</v>
      </c>
      <c r="H4575" t="s">
        <v>83</v>
      </c>
      <c r="I4575">
        <v>1</v>
      </c>
      <c r="J4575">
        <f t="shared" si="144"/>
        <v>150</v>
      </c>
      <c r="K4575" s="3">
        <v>0</v>
      </c>
      <c r="L4575" s="3">
        <f t="shared" si="145"/>
        <v>150</v>
      </c>
      <c r="M4575">
        <v>150</v>
      </c>
      <c r="N4575" s="3">
        <f>Table2[[#This Row],[Total Cost]]-Table2[[#This Row],[Total Sales]]</f>
        <v>0</v>
      </c>
      <c r="O4575" t="s">
        <v>16</v>
      </c>
      <c r="P4575" t="s">
        <v>17</v>
      </c>
    </row>
    <row r="4576" spans="1:16">
      <c r="A4576" t="s">
        <v>17567</v>
      </c>
      <c r="B4576" t="s">
        <v>17568</v>
      </c>
      <c r="C4576" t="s">
        <v>37685</v>
      </c>
      <c r="D4576" t="s">
        <v>37316</v>
      </c>
      <c r="E4576" t="s">
        <v>17569</v>
      </c>
      <c r="F4576" t="s">
        <v>2407</v>
      </c>
      <c r="G4576" s="2">
        <v>45563</v>
      </c>
      <c r="H4576" t="s">
        <v>47</v>
      </c>
      <c r="I4576">
        <v>2</v>
      </c>
      <c r="J4576">
        <f t="shared" si="144"/>
        <v>1200</v>
      </c>
      <c r="K4576" s="3">
        <v>10</v>
      </c>
      <c r="L4576" s="3">
        <f t="shared" si="145"/>
        <v>2400</v>
      </c>
      <c r="M4576">
        <v>2160</v>
      </c>
      <c r="N4576" s="3">
        <f>Table2[[#This Row],[Total Cost]]-Table2[[#This Row],[Total Sales]]</f>
        <v>240</v>
      </c>
      <c r="O4576" t="s">
        <v>90</v>
      </c>
      <c r="P4576" t="s">
        <v>17</v>
      </c>
    </row>
    <row r="4577" spans="1:16">
      <c r="A4577" t="s">
        <v>17570</v>
      </c>
      <c r="B4577" t="s">
        <v>17571</v>
      </c>
      <c r="C4577" t="s">
        <v>37939</v>
      </c>
      <c r="D4577" t="s">
        <v>37620</v>
      </c>
      <c r="E4577" t="s">
        <v>17572</v>
      </c>
      <c r="F4577" t="s">
        <v>8096</v>
      </c>
      <c r="G4577" s="2">
        <v>45410</v>
      </c>
      <c r="H4577" t="s">
        <v>83</v>
      </c>
      <c r="I4577">
        <v>4</v>
      </c>
      <c r="J4577">
        <f t="shared" si="144"/>
        <v>150</v>
      </c>
      <c r="K4577" s="3">
        <v>10</v>
      </c>
      <c r="L4577" s="3">
        <f t="shared" si="145"/>
        <v>600</v>
      </c>
      <c r="M4577">
        <v>540</v>
      </c>
      <c r="N4577" s="3">
        <f>Table2[[#This Row],[Total Cost]]-Table2[[#This Row],[Total Sales]]</f>
        <v>60</v>
      </c>
      <c r="O4577" t="s">
        <v>84</v>
      </c>
      <c r="P4577" t="s">
        <v>17</v>
      </c>
    </row>
    <row r="4578" spans="1:16">
      <c r="A4578" t="s">
        <v>17573</v>
      </c>
      <c r="B4578" t="s">
        <v>17574</v>
      </c>
      <c r="C4578" t="s">
        <v>36954</v>
      </c>
      <c r="D4578" t="s">
        <v>37299</v>
      </c>
      <c r="E4578" t="s">
        <v>17575</v>
      </c>
      <c r="F4578" t="s">
        <v>17576</v>
      </c>
      <c r="G4578" s="2">
        <v>45589</v>
      </c>
      <c r="H4578" t="s">
        <v>89</v>
      </c>
      <c r="I4578">
        <v>3</v>
      </c>
      <c r="J4578">
        <f t="shared" si="144"/>
        <v>50</v>
      </c>
      <c r="K4578" s="3">
        <v>0</v>
      </c>
      <c r="L4578" s="3">
        <f t="shared" si="145"/>
        <v>150</v>
      </c>
      <c r="M4578">
        <v>150</v>
      </c>
      <c r="N4578" s="3">
        <f>Table2[[#This Row],[Total Cost]]-Table2[[#This Row],[Total Sales]]</f>
        <v>0</v>
      </c>
      <c r="O4578" t="s">
        <v>23</v>
      </c>
      <c r="P4578" t="s">
        <v>17</v>
      </c>
    </row>
    <row r="4579" spans="1:16">
      <c r="A4579" t="s">
        <v>17577</v>
      </c>
      <c r="B4579" t="s">
        <v>17578</v>
      </c>
      <c r="C4579" t="s">
        <v>38367</v>
      </c>
      <c r="D4579" t="s">
        <v>37242</v>
      </c>
      <c r="E4579" t="s">
        <v>17579</v>
      </c>
      <c r="F4579" t="s">
        <v>17580</v>
      </c>
      <c r="G4579" s="2">
        <v>45642</v>
      </c>
      <c r="H4579" t="s">
        <v>28</v>
      </c>
      <c r="I4579">
        <v>3</v>
      </c>
      <c r="J4579">
        <f t="shared" si="144"/>
        <v>300</v>
      </c>
      <c r="K4579" s="3">
        <v>0</v>
      </c>
      <c r="L4579" s="3">
        <f t="shared" si="145"/>
        <v>900</v>
      </c>
      <c r="M4579">
        <v>900</v>
      </c>
      <c r="N4579" s="3">
        <f>Table2[[#This Row],[Total Cost]]-Table2[[#This Row],[Total Sales]]</f>
        <v>0</v>
      </c>
      <c r="O4579" t="s">
        <v>16</v>
      </c>
      <c r="P4579" t="s">
        <v>17</v>
      </c>
    </row>
    <row r="4580" spans="1:16">
      <c r="A4580" t="s">
        <v>17581</v>
      </c>
      <c r="B4580" t="s">
        <v>17582</v>
      </c>
      <c r="C4580" t="s">
        <v>36964</v>
      </c>
      <c r="D4580" t="s">
        <v>37684</v>
      </c>
      <c r="E4580" t="s">
        <v>17583</v>
      </c>
      <c r="F4580" t="s">
        <v>7961</v>
      </c>
      <c r="G4580" s="2">
        <v>45505</v>
      </c>
      <c r="H4580" t="s">
        <v>56</v>
      </c>
      <c r="I4580">
        <v>4</v>
      </c>
      <c r="J4580">
        <f t="shared" si="144"/>
        <v>90</v>
      </c>
      <c r="K4580" s="3">
        <v>5</v>
      </c>
      <c r="L4580" s="3">
        <f t="shared" si="145"/>
        <v>360</v>
      </c>
      <c r="M4580">
        <v>342</v>
      </c>
      <c r="N4580" s="3">
        <f>Table2[[#This Row],[Total Cost]]-Table2[[#This Row],[Total Sales]]</f>
        <v>18</v>
      </c>
      <c r="O4580" t="s">
        <v>23</v>
      </c>
      <c r="P4580" t="s">
        <v>17</v>
      </c>
    </row>
    <row r="4581" spans="1:16">
      <c r="A4581" t="s">
        <v>17584</v>
      </c>
      <c r="B4581" t="s">
        <v>17585</v>
      </c>
      <c r="C4581" t="s">
        <v>36960</v>
      </c>
      <c r="D4581" t="s">
        <v>37797</v>
      </c>
      <c r="E4581" t="s">
        <v>17586</v>
      </c>
      <c r="F4581" t="s">
        <v>8794</v>
      </c>
      <c r="G4581" s="2">
        <v>45721</v>
      </c>
      <c r="H4581" t="s">
        <v>73</v>
      </c>
      <c r="I4581">
        <v>4</v>
      </c>
      <c r="J4581">
        <f t="shared" si="144"/>
        <v>120</v>
      </c>
      <c r="K4581" s="3">
        <v>0</v>
      </c>
      <c r="L4581" s="3">
        <f t="shared" si="145"/>
        <v>480</v>
      </c>
      <c r="M4581">
        <v>480</v>
      </c>
      <c r="N4581" s="3">
        <f>Table2[[#This Row],[Total Cost]]-Table2[[#This Row],[Total Sales]]</f>
        <v>0</v>
      </c>
      <c r="O4581" t="s">
        <v>16</v>
      </c>
      <c r="P4581" t="s">
        <v>17</v>
      </c>
    </row>
    <row r="4582" spans="1:16">
      <c r="A4582" t="s">
        <v>17587</v>
      </c>
      <c r="B4582" t="s">
        <v>17588</v>
      </c>
      <c r="C4582" t="s">
        <v>37111</v>
      </c>
      <c r="D4582" t="s">
        <v>36988</v>
      </c>
      <c r="E4582" t="s">
        <v>17589</v>
      </c>
      <c r="F4582" t="s">
        <v>17590</v>
      </c>
      <c r="G4582" s="2">
        <v>45555</v>
      </c>
      <c r="H4582" t="s">
        <v>56</v>
      </c>
      <c r="I4582">
        <v>1</v>
      </c>
      <c r="J4582">
        <f t="shared" si="144"/>
        <v>90</v>
      </c>
      <c r="K4582" s="3">
        <v>0</v>
      </c>
      <c r="L4582" s="3">
        <f t="shared" si="145"/>
        <v>90</v>
      </c>
      <c r="M4582">
        <v>90</v>
      </c>
      <c r="N4582" s="3">
        <f>Table2[[#This Row],[Total Cost]]-Table2[[#This Row],[Total Sales]]</f>
        <v>0</v>
      </c>
      <c r="O4582" t="s">
        <v>16</v>
      </c>
      <c r="P4582" t="s">
        <v>17</v>
      </c>
    </row>
    <row r="4583" spans="1:16">
      <c r="A4583" t="s">
        <v>17591</v>
      </c>
      <c r="B4583" t="s">
        <v>17592</v>
      </c>
      <c r="C4583" t="s">
        <v>37075</v>
      </c>
      <c r="D4583" t="s">
        <v>38272</v>
      </c>
      <c r="E4583" t="s">
        <v>17593</v>
      </c>
      <c r="F4583" t="s">
        <v>3888</v>
      </c>
      <c r="G4583" s="2">
        <v>45620</v>
      </c>
      <c r="H4583" t="s">
        <v>42</v>
      </c>
      <c r="I4583">
        <v>1</v>
      </c>
      <c r="J4583">
        <f t="shared" si="144"/>
        <v>200</v>
      </c>
      <c r="K4583" s="3">
        <v>0</v>
      </c>
      <c r="L4583" s="3">
        <f t="shared" si="145"/>
        <v>200</v>
      </c>
      <c r="M4583">
        <v>200</v>
      </c>
      <c r="N4583" s="3">
        <f>Table2[[#This Row],[Total Cost]]-Table2[[#This Row],[Total Sales]]</f>
        <v>0</v>
      </c>
      <c r="O4583" t="s">
        <v>90</v>
      </c>
      <c r="P4583" t="s">
        <v>78</v>
      </c>
    </row>
    <row r="4584" spans="1:16">
      <c r="A4584" t="s">
        <v>17594</v>
      </c>
      <c r="B4584" t="s">
        <v>17595</v>
      </c>
      <c r="C4584" t="s">
        <v>38088</v>
      </c>
      <c r="D4584" t="s">
        <v>37825</v>
      </c>
      <c r="E4584" t="s">
        <v>17596</v>
      </c>
      <c r="F4584" t="s">
        <v>17597</v>
      </c>
      <c r="G4584" s="2">
        <v>45670</v>
      </c>
      <c r="H4584" t="s">
        <v>73</v>
      </c>
      <c r="I4584">
        <v>4</v>
      </c>
      <c r="J4584">
        <f t="shared" si="144"/>
        <v>120</v>
      </c>
      <c r="K4584" s="3">
        <v>0</v>
      </c>
      <c r="L4584" s="3">
        <f t="shared" si="145"/>
        <v>480</v>
      </c>
      <c r="M4584">
        <v>480</v>
      </c>
      <c r="N4584" s="3">
        <f>Table2[[#This Row],[Total Cost]]-Table2[[#This Row],[Total Sales]]</f>
        <v>0</v>
      </c>
      <c r="O4584" t="s">
        <v>16</v>
      </c>
      <c r="P4584" t="s">
        <v>17</v>
      </c>
    </row>
    <row r="4585" spans="1:16">
      <c r="A4585" t="s">
        <v>17598</v>
      </c>
      <c r="B4585" t="s">
        <v>17599</v>
      </c>
      <c r="C4585" t="s">
        <v>38368</v>
      </c>
      <c r="D4585" t="s">
        <v>38106</v>
      </c>
      <c r="E4585" t="s">
        <v>17600</v>
      </c>
      <c r="F4585" t="s">
        <v>17601</v>
      </c>
      <c r="G4585" s="2">
        <v>45460</v>
      </c>
      <c r="H4585" t="s">
        <v>47</v>
      </c>
      <c r="I4585">
        <v>4</v>
      </c>
      <c r="J4585">
        <f t="shared" si="144"/>
        <v>1200</v>
      </c>
      <c r="K4585" s="3">
        <v>10</v>
      </c>
      <c r="L4585" s="3">
        <f t="shared" si="145"/>
        <v>4800</v>
      </c>
      <c r="M4585">
        <v>4320</v>
      </c>
      <c r="N4585" s="3">
        <f>Table2[[#This Row],[Total Cost]]-Table2[[#This Row],[Total Sales]]</f>
        <v>480</v>
      </c>
      <c r="O4585" t="s">
        <v>16</v>
      </c>
      <c r="P4585" t="s">
        <v>17</v>
      </c>
    </row>
    <row r="4586" spans="1:16">
      <c r="A4586" t="s">
        <v>17602</v>
      </c>
      <c r="B4586" t="s">
        <v>17603</v>
      </c>
      <c r="C4586" t="s">
        <v>38369</v>
      </c>
      <c r="D4586" t="s">
        <v>37237</v>
      </c>
      <c r="E4586" t="s">
        <v>17604</v>
      </c>
      <c r="F4586" t="s">
        <v>17605</v>
      </c>
      <c r="G4586" s="2">
        <v>45689</v>
      </c>
      <c r="H4586" t="s">
        <v>42</v>
      </c>
      <c r="I4586">
        <v>4</v>
      </c>
      <c r="J4586">
        <f t="shared" si="144"/>
        <v>200</v>
      </c>
      <c r="K4586" s="3">
        <v>0</v>
      </c>
      <c r="L4586" s="3">
        <f t="shared" si="145"/>
        <v>800</v>
      </c>
      <c r="M4586">
        <v>800</v>
      </c>
      <c r="N4586" s="3">
        <f>Table2[[#This Row],[Total Cost]]-Table2[[#This Row],[Total Sales]]</f>
        <v>0</v>
      </c>
      <c r="O4586" t="s">
        <v>23</v>
      </c>
      <c r="P4586" t="s">
        <v>17</v>
      </c>
    </row>
    <row r="4587" spans="1:16">
      <c r="A4587" t="s">
        <v>17606</v>
      </c>
      <c r="B4587" t="s">
        <v>17607</v>
      </c>
      <c r="C4587" t="s">
        <v>37066</v>
      </c>
      <c r="D4587" t="s">
        <v>37094</v>
      </c>
      <c r="E4587" t="s">
        <v>17608</v>
      </c>
      <c r="F4587" t="s">
        <v>17609</v>
      </c>
      <c r="G4587" s="2">
        <v>45759</v>
      </c>
      <c r="H4587" t="s">
        <v>28</v>
      </c>
      <c r="I4587">
        <v>4</v>
      </c>
      <c r="J4587">
        <f t="shared" si="144"/>
        <v>300</v>
      </c>
      <c r="K4587" s="3">
        <v>0</v>
      </c>
      <c r="L4587" s="3">
        <f t="shared" si="145"/>
        <v>1200</v>
      </c>
      <c r="M4587">
        <v>1200</v>
      </c>
      <c r="N4587" s="3">
        <f>Table2[[#This Row],[Total Cost]]-Table2[[#This Row],[Total Sales]]</f>
        <v>0</v>
      </c>
      <c r="O4587" t="s">
        <v>90</v>
      </c>
      <c r="P4587" t="s">
        <v>17</v>
      </c>
    </row>
    <row r="4588" spans="1:16">
      <c r="A4588" t="s">
        <v>17610</v>
      </c>
      <c r="B4588" t="s">
        <v>17611</v>
      </c>
      <c r="C4588" t="s">
        <v>37544</v>
      </c>
      <c r="D4588" t="s">
        <v>37124</v>
      </c>
      <c r="E4588" t="s">
        <v>17612</v>
      </c>
      <c r="F4588" t="s">
        <v>2539</v>
      </c>
      <c r="G4588" s="2">
        <v>45752</v>
      </c>
      <c r="H4588" t="s">
        <v>28</v>
      </c>
      <c r="I4588">
        <v>1</v>
      </c>
      <c r="J4588">
        <f t="shared" si="144"/>
        <v>300</v>
      </c>
      <c r="K4588" s="3">
        <v>5</v>
      </c>
      <c r="L4588" s="3">
        <f t="shared" si="145"/>
        <v>300</v>
      </c>
      <c r="M4588">
        <v>285</v>
      </c>
      <c r="N4588" s="3">
        <f>Table2[[#This Row],[Total Cost]]-Table2[[#This Row],[Total Sales]]</f>
        <v>15</v>
      </c>
      <c r="O4588" t="s">
        <v>23</v>
      </c>
      <c r="P4588" t="s">
        <v>17</v>
      </c>
    </row>
    <row r="4589" spans="1:16">
      <c r="A4589" t="s">
        <v>17613</v>
      </c>
      <c r="B4589" t="s">
        <v>17614</v>
      </c>
      <c r="C4589" t="s">
        <v>37643</v>
      </c>
      <c r="D4589" t="s">
        <v>37633</v>
      </c>
      <c r="E4589" t="s">
        <v>17615</v>
      </c>
      <c r="F4589" t="s">
        <v>17616</v>
      </c>
      <c r="G4589" s="2">
        <v>45681</v>
      </c>
      <c r="H4589" t="s">
        <v>15</v>
      </c>
      <c r="I4589">
        <v>2</v>
      </c>
      <c r="J4589">
        <f t="shared" si="144"/>
        <v>800</v>
      </c>
      <c r="K4589" s="3">
        <v>0</v>
      </c>
      <c r="L4589" s="3">
        <f t="shared" si="145"/>
        <v>1600</v>
      </c>
      <c r="M4589">
        <v>1600</v>
      </c>
      <c r="N4589" s="3">
        <f>Table2[[#This Row],[Total Cost]]-Table2[[#This Row],[Total Sales]]</f>
        <v>0</v>
      </c>
      <c r="O4589" t="s">
        <v>16</v>
      </c>
      <c r="P4589" t="s">
        <v>17</v>
      </c>
    </row>
    <row r="4590" spans="1:16">
      <c r="A4590" t="s">
        <v>17617</v>
      </c>
      <c r="B4590" t="s">
        <v>17618</v>
      </c>
      <c r="C4590" t="s">
        <v>37002</v>
      </c>
      <c r="D4590" t="s">
        <v>37117</v>
      </c>
      <c r="E4590" t="s">
        <v>17619</v>
      </c>
      <c r="F4590" t="s">
        <v>7574</v>
      </c>
      <c r="G4590" s="2">
        <v>45763</v>
      </c>
      <c r="H4590" t="s">
        <v>42</v>
      </c>
      <c r="I4590">
        <v>2</v>
      </c>
      <c r="J4590">
        <f t="shared" si="144"/>
        <v>200</v>
      </c>
      <c r="K4590" s="3">
        <v>10</v>
      </c>
      <c r="L4590" s="3">
        <f t="shared" si="145"/>
        <v>400</v>
      </c>
      <c r="M4590">
        <v>360</v>
      </c>
      <c r="N4590" s="3">
        <f>Table2[[#This Row],[Total Cost]]-Table2[[#This Row],[Total Sales]]</f>
        <v>40</v>
      </c>
      <c r="O4590" t="s">
        <v>16</v>
      </c>
      <c r="P4590" t="s">
        <v>17</v>
      </c>
    </row>
    <row r="4591" spans="1:16">
      <c r="A4591" t="s">
        <v>17620</v>
      </c>
      <c r="B4591" t="s">
        <v>17621</v>
      </c>
      <c r="C4591" t="s">
        <v>37249</v>
      </c>
      <c r="D4591" t="s">
        <v>37530</v>
      </c>
      <c r="E4591" t="s">
        <v>17622</v>
      </c>
      <c r="F4591" t="s">
        <v>17623</v>
      </c>
      <c r="G4591" s="2">
        <v>45535</v>
      </c>
      <c r="H4591" t="s">
        <v>47</v>
      </c>
      <c r="I4591">
        <v>1</v>
      </c>
      <c r="J4591">
        <f t="shared" si="144"/>
        <v>1200</v>
      </c>
      <c r="K4591" s="3">
        <v>0</v>
      </c>
      <c r="L4591" s="3">
        <f t="shared" si="145"/>
        <v>1200</v>
      </c>
      <c r="M4591">
        <v>1200</v>
      </c>
      <c r="N4591" s="3">
        <f>Table2[[#This Row],[Total Cost]]-Table2[[#This Row],[Total Sales]]</f>
        <v>0</v>
      </c>
      <c r="O4591" t="s">
        <v>90</v>
      </c>
      <c r="P4591" t="s">
        <v>17</v>
      </c>
    </row>
    <row r="4592" spans="1:16">
      <c r="A4592" t="s">
        <v>17624</v>
      </c>
      <c r="B4592" t="s">
        <v>17625</v>
      </c>
      <c r="C4592" t="s">
        <v>38245</v>
      </c>
      <c r="D4592" t="s">
        <v>37393</v>
      </c>
      <c r="E4592" t="s">
        <v>17626</v>
      </c>
      <c r="F4592" t="s">
        <v>9162</v>
      </c>
      <c r="G4592" s="2">
        <v>45689</v>
      </c>
      <c r="H4592" t="s">
        <v>28</v>
      </c>
      <c r="I4592">
        <v>4</v>
      </c>
      <c r="J4592">
        <f t="shared" si="144"/>
        <v>300</v>
      </c>
      <c r="K4592" s="3">
        <v>0</v>
      </c>
      <c r="L4592" s="3">
        <f t="shared" si="145"/>
        <v>1200</v>
      </c>
      <c r="M4592">
        <v>1200</v>
      </c>
      <c r="N4592" s="3">
        <f>Table2[[#This Row],[Total Cost]]-Table2[[#This Row],[Total Sales]]</f>
        <v>0</v>
      </c>
      <c r="O4592" t="s">
        <v>16</v>
      </c>
      <c r="P4592" t="s">
        <v>78</v>
      </c>
    </row>
    <row r="4593" spans="1:16">
      <c r="A4593" t="s">
        <v>17627</v>
      </c>
      <c r="B4593" t="s">
        <v>17628</v>
      </c>
      <c r="C4593" t="s">
        <v>37522</v>
      </c>
      <c r="D4593" t="s">
        <v>37605</v>
      </c>
      <c r="E4593" t="s">
        <v>17629</v>
      </c>
      <c r="F4593" t="s">
        <v>17630</v>
      </c>
      <c r="G4593" s="2">
        <v>45667</v>
      </c>
      <c r="H4593" t="s">
        <v>28</v>
      </c>
      <c r="I4593">
        <v>4</v>
      </c>
      <c r="J4593">
        <f t="shared" si="144"/>
        <v>300</v>
      </c>
      <c r="K4593" s="3">
        <v>0</v>
      </c>
      <c r="L4593" s="3">
        <f t="shared" si="145"/>
        <v>1200</v>
      </c>
      <c r="M4593">
        <v>1200</v>
      </c>
      <c r="N4593" s="3">
        <f>Table2[[#This Row],[Total Cost]]-Table2[[#This Row],[Total Sales]]</f>
        <v>0</v>
      </c>
      <c r="O4593" t="s">
        <v>16</v>
      </c>
      <c r="P4593" t="s">
        <v>17</v>
      </c>
    </row>
    <row r="4594" spans="1:16">
      <c r="A4594" t="s">
        <v>17631</v>
      </c>
      <c r="B4594" t="s">
        <v>17632</v>
      </c>
      <c r="C4594" t="s">
        <v>37454</v>
      </c>
      <c r="D4594" t="s">
        <v>37003</v>
      </c>
      <c r="E4594" t="s">
        <v>17633</v>
      </c>
      <c r="F4594" t="s">
        <v>17634</v>
      </c>
      <c r="G4594" s="2">
        <v>45568</v>
      </c>
      <c r="H4594" t="s">
        <v>83</v>
      </c>
      <c r="I4594">
        <v>3</v>
      </c>
      <c r="J4594">
        <f t="shared" si="144"/>
        <v>150</v>
      </c>
      <c r="K4594" s="3">
        <v>0</v>
      </c>
      <c r="L4594" s="3">
        <f t="shared" si="145"/>
        <v>450</v>
      </c>
      <c r="M4594">
        <v>450</v>
      </c>
      <c r="N4594" s="3">
        <f>Table2[[#This Row],[Total Cost]]-Table2[[#This Row],[Total Sales]]</f>
        <v>0</v>
      </c>
      <c r="O4594" t="s">
        <v>23</v>
      </c>
      <c r="P4594" t="s">
        <v>17</v>
      </c>
    </row>
    <row r="4595" spans="1:16">
      <c r="A4595" t="s">
        <v>17635</v>
      </c>
      <c r="B4595" t="s">
        <v>4925</v>
      </c>
      <c r="C4595" t="s">
        <v>36950</v>
      </c>
      <c r="D4595" t="s">
        <v>36983</v>
      </c>
      <c r="E4595" t="s">
        <v>17636</v>
      </c>
      <c r="F4595" t="s">
        <v>17637</v>
      </c>
      <c r="G4595" s="2">
        <v>45722</v>
      </c>
      <c r="H4595" t="s">
        <v>47</v>
      </c>
      <c r="I4595">
        <v>1</v>
      </c>
      <c r="J4595">
        <f t="shared" si="144"/>
        <v>1200</v>
      </c>
      <c r="K4595" s="3">
        <v>0</v>
      </c>
      <c r="L4595" s="3">
        <f t="shared" si="145"/>
        <v>1200</v>
      </c>
      <c r="M4595">
        <v>1200</v>
      </c>
      <c r="N4595" s="3">
        <f>Table2[[#This Row],[Total Cost]]-Table2[[#This Row],[Total Sales]]</f>
        <v>0</v>
      </c>
      <c r="O4595" t="s">
        <v>84</v>
      </c>
      <c r="P4595" t="s">
        <v>17</v>
      </c>
    </row>
    <row r="4596" spans="1:16">
      <c r="A4596" t="s">
        <v>17638</v>
      </c>
      <c r="B4596" t="s">
        <v>17639</v>
      </c>
      <c r="C4596" t="s">
        <v>37015</v>
      </c>
      <c r="D4596" t="s">
        <v>38272</v>
      </c>
      <c r="E4596" t="s">
        <v>17640</v>
      </c>
      <c r="F4596" t="s">
        <v>17641</v>
      </c>
      <c r="G4596" s="2">
        <v>45500</v>
      </c>
      <c r="H4596" t="s">
        <v>56</v>
      </c>
      <c r="I4596">
        <v>3</v>
      </c>
      <c r="J4596">
        <f t="shared" si="144"/>
        <v>90</v>
      </c>
      <c r="K4596" s="3">
        <v>5</v>
      </c>
      <c r="L4596" s="3">
        <f t="shared" si="145"/>
        <v>270</v>
      </c>
      <c r="M4596">
        <v>256.5</v>
      </c>
      <c r="N4596" s="3">
        <f>Table2[[#This Row],[Total Cost]]-Table2[[#This Row],[Total Sales]]</f>
        <v>13.5</v>
      </c>
      <c r="O4596" t="s">
        <v>16</v>
      </c>
      <c r="P4596" t="s">
        <v>17</v>
      </c>
    </row>
    <row r="4597" spans="1:16">
      <c r="A4597" t="s">
        <v>17642</v>
      </c>
      <c r="B4597" t="s">
        <v>17643</v>
      </c>
      <c r="C4597" t="s">
        <v>37137</v>
      </c>
      <c r="D4597" t="s">
        <v>37097</v>
      </c>
      <c r="E4597" t="s">
        <v>17644</v>
      </c>
      <c r="F4597" t="s">
        <v>17645</v>
      </c>
      <c r="G4597" s="2">
        <v>45448</v>
      </c>
      <c r="H4597" t="s">
        <v>89</v>
      </c>
      <c r="I4597">
        <v>2</v>
      </c>
      <c r="J4597">
        <f t="shared" si="144"/>
        <v>50</v>
      </c>
      <c r="K4597" s="3">
        <v>5</v>
      </c>
      <c r="L4597" s="3">
        <f t="shared" si="145"/>
        <v>100</v>
      </c>
      <c r="M4597">
        <v>95</v>
      </c>
      <c r="N4597" s="3">
        <f>Table2[[#This Row],[Total Cost]]-Table2[[#This Row],[Total Sales]]</f>
        <v>5</v>
      </c>
      <c r="O4597" t="s">
        <v>90</v>
      </c>
      <c r="P4597" t="s">
        <v>17</v>
      </c>
    </row>
    <row r="4598" spans="1:16">
      <c r="A4598" t="s">
        <v>17646</v>
      </c>
      <c r="B4598" t="s">
        <v>17647</v>
      </c>
      <c r="C4598" t="s">
        <v>37560</v>
      </c>
      <c r="D4598" t="s">
        <v>38370</v>
      </c>
      <c r="E4598" t="s">
        <v>17648</v>
      </c>
      <c r="F4598" t="s">
        <v>17649</v>
      </c>
      <c r="G4598" s="2">
        <v>45523</v>
      </c>
      <c r="H4598" t="s">
        <v>56</v>
      </c>
      <c r="I4598">
        <v>1</v>
      </c>
      <c r="J4598">
        <f t="shared" si="144"/>
        <v>90</v>
      </c>
      <c r="K4598" s="3">
        <v>5</v>
      </c>
      <c r="L4598" s="3">
        <f t="shared" si="145"/>
        <v>90</v>
      </c>
      <c r="M4598">
        <v>85.5</v>
      </c>
      <c r="N4598" s="3">
        <f>Table2[[#This Row],[Total Cost]]-Table2[[#This Row],[Total Sales]]</f>
        <v>4.5</v>
      </c>
      <c r="O4598" t="s">
        <v>23</v>
      </c>
      <c r="P4598" t="s">
        <v>78</v>
      </c>
    </row>
    <row r="4599" spans="1:16">
      <c r="A4599" t="s">
        <v>17650</v>
      </c>
      <c r="B4599" t="s">
        <v>17651</v>
      </c>
      <c r="C4599" t="s">
        <v>37017</v>
      </c>
      <c r="D4599" t="s">
        <v>37683</v>
      </c>
      <c r="E4599" t="s">
        <v>17652</v>
      </c>
      <c r="F4599" t="s">
        <v>17653</v>
      </c>
      <c r="G4599" s="2">
        <v>45434</v>
      </c>
      <c r="H4599" t="s">
        <v>28</v>
      </c>
      <c r="I4599">
        <v>1</v>
      </c>
      <c r="J4599">
        <f t="shared" si="144"/>
        <v>300</v>
      </c>
      <c r="K4599" s="3">
        <v>5</v>
      </c>
      <c r="L4599" s="3">
        <f t="shared" si="145"/>
        <v>300</v>
      </c>
      <c r="M4599">
        <v>285</v>
      </c>
      <c r="N4599" s="3">
        <f>Table2[[#This Row],[Total Cost]]-Table2[[#This Row],[Total Sales]]</f>
        <v>15</v>
      </c>
      <c r="O4599" t="s">
        <v>33</v>
      </c>
      <c r="P4599" t="s">
        <v>17</v>
      </c>
    </row>
    <row r="4600" spans="1:16">
      <c r="A4600" t="s">
        <v>17654</v>
      </c>
      <c r="B4600" t="s">
        <v>17655</v>
      </c>
      <c r="C4600" t="s">
        <v>37200</v>
      </c>
      <c r="D4600" t="s">
        <v>37082</v>
      </c>
      <c r="E4600" t="s">
        <v>17656</v>
      </c>
      <c r="F4600" t="s">
        <v>17657</v>
      </c>
      <c r="G4600" s="2">
        <v>45500</v>
      </c>
      <c r="H4600" t="s">
        <v>42</v>
      </c>
      <c r="I4600">
        <v>4</v>
      </c>
      <c r="J4600">
        <f t="shared" si="144"/>
        <v>200</v>
      </c>
      <c r="K4600" s="3">
        <v>15</v>
      </c>
      <c r="L4600" s="3">
        <f t="shared" si="145"/>
        <v>800</v>
      </c>
      <c r="M4600">
        <v>680</v>
      </c>
      <c r="N4600" s="3">
        <f>Table2[[#This Row],[Total Cost]]-Table2[[#This Row],[Total Sales]]</f>
        <v>120</v>
      </c>
      <c r="O4600" t="s">
        <v>84</v>
      </c>
      <c r="P4600" t="s">
        <v>17</v>
      </c>
    </row>
    <row r="4601" spans="1:16">
      <c r="A4601" s="1" t="s">
        <v>17658</v>
      </c>
      <c r="B4601" t="s">
        <v>17659</v>
      </c>
      <c r="C4601" t="s">
        <v>37380</v>
      </c>
      <c r="D4601" t="s">
        <v>38371</v>
      </c>
      <c r="E4601" t="s">
        <v>17660</v>
      </c>
      <c r="F4601" t="s">
        <v>17661</v>
      </c>
      <c r="G4601" s="2">
        <v>45643</v>
      </c>
      <c r="H4601" t="s">
        <v>15</v>
      </c>
      <c r="I4601">
        <v>2</v>
      </c>
      <c r="J4601">
        <f t="shared" si="144"/>
        <v>800</v>
      </c>
      <c r="K4601" s="3">
        <v>0</v>
      </c>
      <c r="L4601" s="3">
        <f t="shared" si="145"/>
        <v>1600</v>
      </c>
      <c r="M4601">
        <v>1600</v>
      </c>
      <c r="N4601" s="3">
        <f>Table2[[#This Row],[Total Cost]]-Table2[[#This Row],[Total Sales]]</f>
        <v>0</v>
      </c>
      <c r="O4601" t="s">
        <v>23</v>
      </c>
      <c r="P4601" t="s">
        <v>78</v>
      </c>
    </row>
    <row r="4602" spans="1:16">
      <c r="A4602" t="s">
        <v>17662</v>
      </c>
      <c r="B4602" t="s">
        <v>17663</v>
      </c>
      <c r="C4602" t="s">
        <v>37137</v>
      </c>
      <c r="D4602" t="s">
        <v>38372</v>
      </c>
      <c r="E4602" t="s">
        <v>17664</v>
      </c>
      <c r="F4602" t="s">
        <v>17665</v>
      </c>
      <c r="G4602" s="2">
        <v>45632</v>
      </c>
      <c r="H4602" t="s">
        <v>28</v>
      </c>
      <c r="I4602">
        <v>1</v>
      </c>
      <c r="J4602">
        <f t="shared" si="144"/>
        <v>300</v>
      </c>
      <c r="K4602" s="3">
        <v>15</v>
      </c>
      <c r="L4602" s="3">
        <f t="shared" si="145"/>
        <v>300</v>
      </c>
      <c r="M4602">
        <v>255</v>
      </c>
      <c r="N4602" s="3">
        <f>Table2[[#This Row],[Total Cost]]-Table2[[#This Row],[Total Sales]]</f>
        <v>45</v>
      </c>
      <c r="O4602" t="s">
        <v>16</v>
      </c>
      <c r="P4602" t="s">
        <v>17</v>
      </c>
    </row>
    <row r="4603" spans="1:16">
      <c r="A4603" t="s">
        <v>17666</v>
      </c>
      <c r="B4603" t="s">
        <v>17667</v>
      </c>
      <c r="C4603" t="s">
        <v>38157</v>
      </c>
      <c r="D4603" t="s">
        <v>37117</v>
      </c>
      <c r="E4603" t="s">
        <v>17668</v>
      </c>
      <c r="F4603" t="s">
        <v>17669</v>
      </c>
      <c r="G4603" s="2">
        <v>45619</v>
      </c>
      <c r="H4603" t="s">
        <v>89</v>
      </c>
      <c r="I4603">
        <v>3</v>
      </c>
      <c r="J4603">
        <f t="shared" si="144"/>
        <v>50</v>
      </c>
      <c r="K4603" s="3">
        <v>0</v>
      </c>
      <c r="L4603" s="3">
        <f t="shared" si="145"/>
        <v>150</v>
      </c>
      <c r="M4603">
        <v>150</v>
      </c>
      <c r="N4603" s="3">
        <f>Table2[[#This Row],[Total Cost]]-Table2[[#This Row],[Total Sales]]</f>
        <v>0</v>
      </c>
      <c r="O4603" t="s">
        <v>90</v>
      </c>
      <c r="P4603" t="s">
        <v>17</v>
      </c>
    </row>
    <row r="4604" spans="1:16">
      <c r="A4604" t="s">
        <v>17670</v>
      </c>
      <c r="B4604" t="s">
        <v>17671</v>
      </c>
      <c r="C4604" t="s">
        <v>37428</v>
      </c>
      <c r="D4604" t="s">
        <v>37151</v>
      </c>
      <c r="E4604" t="s">
        <v>17672</v>
      </c>
      <c r="F4604" t="s">
        <v>10583</v>
      </c>
      <c r="G4604" s="2">
        <v>45706</v>
      </c>
      <c r="H4604" t="s">
        <v>83</v>
      </c>
      <c r="I4604">
        <v>4</v>
      </c>
      <c r="J4604">
        <f t="shared" si="144"/>
        <v>150</v>
      </c>
      <c r="K4604" s="3">
        <v>0</v>
      </c>
      <c r="L4604" s="3">
        <f t="shared" si="145"/>
        <v>600</v>
      </c>
      <c r="M4604">
        <v>600</v>
      </c>
      <c r="N4604" s="3">
        <f>Table2[[#This Row],[Total Cost]]-Table2[[#This Row],[Total Sales]]</f>
        <v>0</v>
      </c>
      <c r="O4604" t="s">
        <v>16</v>
      </c>
      <c r="P4604" t="s">
        <v>78</v>
      </c>
    </row>
    <row r="4605" spans="1:16">
      <c r="A4605" t="s">
        <v>17673</v>
      </c>
      <c r="B4605" t="s">
        <v>17674</v>
      </c>
      <c r="C4605" t="s">
        <v>36988</v>
      </c>
      <c r="D4605" t="s">
        <v>37421</v>
      </c>
      <c r="E4605" t="s">
        <v>17675</v>
      </c>
      <c r="F4605" t="s">
        <v>17676</v>
      </c>
      <c r="G4605" s="2">
        <v>45642</v>
      </c>
      <c r="H4605" t="s">
        <v>42</v>
      </c>
      <c r="I4605">
        <v>2</v>
      </c>
      <c r="J4605">
        <f t="shared" si="144"/>
        <v>200</v>
      </c>
      <c r="K4605" s="3">
        <v>0</v>
      </c>
      <c r="L4605" s="3">
        <f t="shared" si="145"/>
        <v>400</v>
      </c>
      <c r="M4605">
        <v>400</v>
      </c>
      <c r="N4605" s="3">
        <f>Table2[[#This Row],[Total Cost]]-Table2[[#This Row],[Total Sales]]</f>
        <v>0</v>
      </c>
      <c r="O4605" t="s">
        <v>90</v>
      </c>
      <c r="P4605" t="s">
        <v>17</v>
      </c>
    </row>
    <row r="4606" spans="1:16">
      <c r="A4606" t="s">
        <v>17677</v>
      </c>
      <c r="B4606" t="s">
        <v>17678</v>
      </c>
      <c r="C4606" t="s">
        <v>37041</v>
      </c>
      <c r="D4606" t="s">
        <v>38373</v>
      </c>
      <c r="E4606" t="s">
        <v>17679</v>
      </c>
      <c r="F4606" t="s">
        <v>17680</v>
      </c>
      <c r="G4606" s="2">
        <v>45603</v>
      </c>
      <c r="H4606" t="s">
        <v>47</v>
      </c>
      <c r="I4606">
        <v>3</v>
      </c>
      <c r="J4606">
        <f t="shared" si="144"/>
        <v>1200</v>
      </c>
      <c r="K4606" s="3">
        <v>0</v>
      </c>
      <c r="L4606" s="3">
        <f t="shared" si="145"/>
        <v>3600</v>
      </c>
      <c r="M4606">
        <v>3600</v>
      </c>
      <c r="N4606" s="3">
        <f>Table2[[#This Row],[Total Cost]]-Table2[[#This Row],[Total Sales]]</f>
        <v>0</v>
      </c>
      <c r="O4606" t="s">
        <v>84</v>
      </c>
      <c r="P4606" t="s">
        <v>78</v>
      </c>
    </row>
    <row r="4607" spans="1:16">
      <c r="A4607" t="s">
        <v>17681</v>
      </c>
      <c r="B4607" t="s">
        <v>17682</v>
      </c>
      <c r="C4607" t="s">
        <v>37075</v>
      </c>
      <c r="D4607" t="s">
        <v>37777</v>
      </c>
      <c r="E4607" t="s">
        <v>17683</v>
      </c>
      <c r="F4607" t="s">
        <v>7014</v>
      </c>
      <c r="G4607" s="2">
        <v>45568</v>
      </c>
      <c r="H4607" t="s">
        <v>28</v>
      </c>
      <c r="I4607">
        <v>3</v>
      </c>
      <c r="J4607">
        <f t="shared" si="144"/>
        <v>300</v>
      </c>
      <c r="K4607" s="3">
        <v>0</v>
      </c>
      <c r="L4607" s="3">
        <f t="shared" si="145"/>
        <v>900</v>
      </c>
      <c r="M4607">
        <v>900</v>
      </c>
      <c r="N4607" s="3">
        <f>Table2[[#This Row],[Total Cost]]-Table2[[#This Row],[Total Sales]]</f>
        <v>0</v>
      </c>
      <c r="O4607" t="s">
        <v>84</v>
      </c>
      <c r="P4607" t="s">
        <v>17</v>
      </c>
    </row>
    <row r="4608" spans="1:16">
      <c r="A4608" t="s">
        <v>17684</v>
      </c>
      <c r="B4608" t="s">
        <v>17685</v>
      </c>
      <c r="C4608" t="s">
        <v>37481</v>
      </c>
      <c r="D4608" t="s">
        <v>37804</v>
      </c>
      <c r="E4608" t="s">
        <v>17686</v>
      </c>
      <c r="F4608" t="s">
        <v>17687</v>
      </c>
      <c r="G4608" s="2">
        <v>45509</v>
      </c>
      <c r="H4608" t="s">
        <v>28</v>
      </c>
      <c r="I4608">
        <v>4</v>
      </c>
      <c r="J4608">
        <f t="shared" si="144"/>
        <v>300</v>
      </c>
      <c r="K4608" s="3">
        <v>0</v>
      </c>
      <c r="L4608" s="3">
        <f t="shared" si="145"/>
        <v>1200</v>
      </c>
      <c r="M4608">
        <v>1200</v>
      </c>
      <c r="N4608" s="3">
        <f>Table2[[#This Row],[Total Cost]]-Table2[[#This Row],[Total Sales]]</f>
        <v>0</v>
      </c>
      <c r="O4608" t="s">
        <v>16</v>
      </c>
      <c r="P4608" t="s">
        <v>17</v>
      </c>
    </row>
    <row r="4609" spans="1:16">
      <c r="A4609" t="s">
        <v>17688</v>
      </c>
      <c r="B4609" t="s">
        <v>17689</v>
      </c>
      <c r="C4609" t="s">
        <v>36970</v>
      </c>
      <c r="D4609" t="s">
        <v>37107</v>
      </c>
      <c r="E4609" t="s">
        <v>17690</v>
      </c>
      <c r="F4609" t="s">
        <v>17691</v>
      </c>
      <c r="G4609" s="2">
        <v>45574</v>
      </c>
      <c r="H4609" t="s">
        <v>22</v>
      </c>
      <c r="I4609">
        <v>1</v>
      </c>
      <c r="J4609">
        <f t="shared" si="144"/>
        <v>100</v>
      </c>
      <c r="K4609" s="3">
        <v>5</v>
      </c>
      <c r="L4609" s="3">
        <f t="shared" si="145"/>
        <v>100</v>
      </c>
      <c r="M4609">
        <v>95</v>
      </c>
      <c r="N4609" s="3">
        <f>Table2[[#This Row],[Total Cost]]-Table2[[#This Row],[Total Sales]]</f>
        <v>5</v>
      </c>
      <c r="O4609" t="s">
        <v>33</v>
      </c>
      <c r="P4609" t="s">
        <v>17</v>
      </c>
    </row>
    <row r="4610" spans="1:16">
      <c r="A4610" t="s">
        <v>17692</v>
      </c>
      <c r="B4610" t="s">
        <v>17693</v>
      </c>
      <c r="C4610" t="s">
        <v>37459</v>
      </c>
      <c r="D4610" t="s">
        <v>37687</v>
      </c>
      <c r="E4610" t="s">
        <v>17694</v>
      </c>
      <c r="F4610" t="s">
        <v>17695</v>
      </c>
      <c r="G4610" s="2">
        <v>45632</v>
      </c>
      <c r="H4610" t="s">
        <v>89</v>
      </c>
      <c r="I4610">
        <v>4</v>
      </c>
      <c r="J4610">
        <f t="shared" si="144"/>
        <v>50</v>
      </c>
      <c r="K4610" s="3">
        <v>5</v>
      </c>
      <c r="L4610" s="3">
        <f t="shared" si="145"/>
        <v>200</v>
      </c>
      <c r="M4610">
        <v>190</v>
      </c>
      <c r="N4610" s="3">
        <f>Table2[[#This Row],[Total Cost]]-Table2[[#This Row],[Total Sales]]</f>
        <v>10</v>
      </c>
      <c r="O4610" t="s">
        <v>16</v>
      </c>
      <c r="P4610" t="s">
        <v>17</v>
      </c>
    </row>
    <row r="4611" spans="1:16">
      <c r="A4611" t="s">
        <v>17696</v>
      </c>
      <c r="B4611" t="s">
        <v>17697</v>
      </c>
      <c r="C4611" t="s">
        <v>37144</v>
      </c>
      <c r="D4611" t="s">
        <v>36957</v>
      </c>
      <c r="E4611" t="s">
        <v>17698</v>
      </c>
      <c r="F4611" t="s">
        <v>17699</v>
      </c>
      <c r="G4611" s="2">
        <v>45619</v>
      </c>
      <c r="H4611" t="s">
        <v>15</v>
      </c>
      <c r="I4611">
        <v>3</v>
      </c>
      <c r="J4611">
        <f t="shared" ref="J4611:J4674" si="146">L4611/I4611</f>
        <v>800</v>
      </c>
      <c r="K4611" s="3">
        <v>0</v>
      </c>
      <c r="L4611" s="3">
        <f t="shared" si="145"/>
        <v>2400</v>
      </c>
      <c r="M4611">
        <v>2400</v>
      </c>
      <c r="N4611" s="3">
        <f>Table2[[#This Row],[Total Cost]]-Table2[[#This Row],[Total Sales]]</f>
        <v>0</v>
      </c>
      <c r="O4611" t="s">
        <v>23</v>
      </c>
      <c r="P4611" t="s">
        <v>17</v>
      </c>
    </row>
    <row r="4612" spans="1:16">
      <c r="A4612" t="s">
        <v>17700</v>
      </c>
      <c r="B4612" t="s">
        <v>17701</v>
      </c>
      <c r="C4612" t="s">
        <v>38086</v>
      </c>
      <c r="D4612" t="s">
        <v>38374</v>
      </c>
      <c r="E4612" t="s">
        <v>17702</v>
      </c>
      <c r="F4612" t="s">
        <v>4333</v>
      </c>
      <c r="G4612" s="2">
        <v>45497</v>
      </c>
      <c r="H4612" t="s">
        <v>42</v>
      </c>
      <c r="I4612">
        <v>2</v>
      </c>
      <c r="J4612">
        <f t="shared" si="146"/>
        <v>200</v>
      </c>
      <c r="K4612" s="3">
        <v>0</v>
      </c>
      <c r="L4612" s="3">
        <f t="shared" si="145"/>
        <v>400</v>
      </c>
      <c r="M4612">
        <v>400</v>
      </c>
      <c r="N4612" s="3">
        <f>Table2[[#This Row],[Total Cost]]-Table2[[#This Row],[Total Sales]]</f>
        <v>0</v>
      </c>
      <c r="O4612" t="s">
        <v>90</v>
      </c>
      <c r="P4612" t="s">
        <v>17</v>
      </c>
    </row>
    <row r="4613" spans="1:16">
      <c r="A4613" t="s">
        <v>17703</v>
      </c>
      <c r="B4613" t="s">
        <v>17704</v>
      </c>
      <c r="C4613" t="s">
        <v>38139</v>
      </c>
      <c r="D4613" t="s">
        <v>37850</v>
      </c>
      <c r="E4613" t="s">
        <v>17705</v>
      </c>
      <c r="F4613" t="s">
        <v>17706</v>
      </c>
      <c r="G4613" s="2">
        <v>45738</v>
      </c>
      <c r="H4613" t="s">
        <v>73</v>
      </c>
      <c r="I4613">
        <v>4</v>
      </c>
      <c r="J4613">
        <f t="shared" si="146"/>
        <v>120</v>
      </c>
      <c r="K4613" s="3">
        <v>0</v>
      </c>
      <c r="L4613" s="3">
        <f t="shared" si="145"/>
        <v>480</v>
      </c>
      <c r="M4613">
        <v>480</v>
      </c>
      <c r="N4613" s="3">
        <f>Table2[[#This Row],[Total Cost]]-Table2[[#This Row],[Total Sales]]</f>
        <v>0</v>
      </c>
      <c r="O4613" t="s">
        <v>16</v>
      </c>
      <c r="P4613" t="s">
        <v>17</v>
      </c>
    </row>
    <row r="4614" spans="1:16">
      <c r="A4614" t="s">
        <v>17707</v>
      </c>
      <c r="B4614" t="s">
        <v>17708</v>
      </c>
      <c r="C4614" t="s">
        <v>37990</v>
      </c>
      <c r="D4614" t="s">
        <v>36983</v>
      </c>
      <c r="E4614" t="s">
        <v>17709</v>
      </c>
      <c r="F4614" t="s">
        <v>17710</v>
      </c>
      <c r="G4614" s="2">
        <v>45413</v>
      </c>
      <c r="H4614" t="s">
        <v>56</v>
      </c>
      <c r="I4614">
        <v>4</v>
      </c>
      <c r="J4614">
        <f t="shared" si="146"/>
        <v>90</v>
      </c>
      <c r="K4614" s="3">
        <v>0</v>
      </c>
      <c r="L4614" s="3">
        <f t="shared" ref="L4614:L4677" si="147">M4614/(1-K4614/100)</f>
        <v>360</v>
      </c>
      <c r="M4614">
        <v>360</v>
      </c>
      <c r="N4614" s="3">
        <f>Table2[[#This Row],[Total Cost]]-Table2[[#This Row],[Total Sales]]</f>
        <v>0</v>
      </c>
      <c r="O4614" t="s">
        <v>33</v>
      </c>
      <c r="P4614" t="s">
        <v>17</v>
      </c>
    </row>
    <row r="4615" spans="1:16">
      <c r="A4615" t="s">
        <v>17711</v>
      </c>
      <c r="B4615" t="s">
        <v>17712</v>
      </c>
      <c r="C4615" t="s">
        <v>37872</v>
      </c>
      <c r="D4615" t="s">
        <v>37071</v>
      </c>
      <c r="E4615" t="s">
        <v>17713</v>
      </c>
      <c r="F4615" t="s">
        <v>17714</v>
      </c>
      <c r="G4615" s="2">
        <v>45641</v>
      </c>
      <c r="H4615" t="s">
        <v>83</v>
      </c>
      <c r="I4615">
        <v>1</v>
      </c>
      <c r="J4615">
        <f t="shared" si="146"/>
        <v>150</v>
      </c>
      <c r="K4615" s="3">
        <v>0</v>
      </c>
      <c r="L4615" s="3">
        <f t="shared" si="147"/>
        <v>150</v>
      </c>
      <c r="M4615">
        <v>150</v>
      </c>
      <c r="N4615" s="3">
        <f>Table2[[#This Row],[Total Cost]]-Table2[[#This Row],[Total Sales]]</f>
        <v>0</v>
      </c>
      <c r="O4615" t="s">
        <v>90</v>
      </c>
      <c r="P4615" t="s">
        <v>17</v>
      </c>
    </row>
    <row r="4616" spans="1:16">
      <c r="A4616" t="s">
        <v>17715</v>
      </c>
      <c r="B4616" t="s">
        <v>17716</v>
      </c>
      <c r="C4616" t="s">
        <v>37982</v>
      </c>
      <c r="D4616" t="s">
        <v>37973</v>
      </c>
      <c r="E4616" t="s">
        <v>17717</v>
      </c>
      <c r="F4616" t="s">
        <v>17718</v>
      </c>
      <c r="G4616" s="2">
        <v>45429</v>
      </c>
      <c r="H4616" t="s">
        <v>15</v>
      </c>
      <c r="I4616">
        <v>2</v>
      </c>
      <c r="J4616">
        <f t="shared" si="146"/>
        <v>800</v>
      </c>
      <c r="K4616" s="3">
        <v>0</v>
      </c>
      <c r="L4616" s="3">
        <f t="shared" si="147"/>
        <v>1600</v>
      </c>
      <c r="M4616">
        <v>1600</v>
      </c>
      <c r="N4616" s="3">
        <f>Table2[[#This Row],[Total Cost]]-Table2[[#This Row],[Total Sales]]</f>
        <v>0</v>
      </c>
      <c r="O4616" t="s">
        <v>33</v>
      </c>
      <c r="P4616" t="s">
        <v>17</v>
      </c>
    </row>
    <row r="4617" spans="1:16">
      <c r="A4617" t="s">
        <v>17719</v>
      </c>
      <c r="B4617" t="s">
        <v>17720</v>
      </c>
      <c r="C4617" t="s">
        <v>36970</v>
      </c>
      <c r="D4617" t="s">
        <v>37652</v>
      </c>
      <c r="E4617" t="s">
        <v>17721</v>
      </c>
      <c r="F4617" t="s">
        <v>17722</v>
      </c>
      <c r="G4617" s="2">
        <v>45532</v>
      </c>
      <c r="H4617" t="s">
        <v>89</v>
      </c>
      <c r="I4617">
        <v>3</v>
      </c>
      <c r="J4617">
        <f t="shared" si="146"/>
        <v>50</v>
      </c>
      <c r="K4617" s="3">
        <v>0</v>
      </c>
      <c r="L4617" s="3">
        <f t="shared" si="147"/>
        <v>150</v>
      </c>
      <c r="M4617">
        <v>150</v>
      </c>
      <c r="N4617" s="3">
        <f>Table2[[#This Row],[Total Cost]]-Table2[[#This Row],[Total Sales]]</f>
        <v>0</v>
      </c>
      <c r="O4617" t="s">
        <v>84</v>
      </c>
      <c r="P4617" t="s">
        <v>17</v>
      </c>
    </row>
    <row r="4618" spans="1:16">
      <c r="A4618" t="s">
        <v>17723</v>
      </c>
      <c r="B4618" t="s">
        <v>17724</v>
      </c>
      <c r="C4618" t="s">
        <v>37288</v>
      </c>
      <c r="D4618" t="s">
        <v>37645</v>
      </c>
      <c r="E4618" t="s">
        <v>17725</v>
      </c>
      <c r="F4618" t="s">
        <v>17726</v>
      </c>
      <c r="G4618" s="2">
        <v>45674</v>
      </c>
      <c r="H4618" t="s">
        <v>83</v>
      </c>
      <c r="I4618">
        <v>2</v>
      </c>
      <c r="J4618">
        <f t="shared" si="146"/>
        <v>150</v>
      </c>
      <c r="K4618" s="3">
        <v>0</v>
      </c>
      <c r="L4618" s="3">
        <f t="shared" si="147"/>
        <v>300</v>
      </c>
      <c r="M4618">
        <v>300</v>
      </c>
      <c r="N4618" s="3">
        <f>Table2[[#This Row],[Total Cost]]-Table2[[#This Row],[Total Sales]]</f>
        <v>0</v>
      </c>
      <c r="O4618" t="s">
        <v>90</v>
      </c>
      <c r="P4618" t="s">
        <v>17</v>
      </c>
    </row>
    <row r="4619" spans="1:16">
      <c r="A4619" t="s">
        <v>17727</v>
      </c>
      <c r="B4619" t="s">
        <v>17728</v>
      </c>
      <c r="C4619" t="s">
        <v>37343</v>
      </c>
      <c r="D4619" t="s">
        <v>37426</v>
      </c>
      <c r="E4619" t="s">
        <v>17729</v>
      </c>
      <c r="F4619" t="s">
        <v>7155</v>
      </c>
      <c r="G4619" s="2">
        <v>45504</v>
      </c>
      <c r="H4619" t="s">
        <v>83</v>
      </c>
      <c r="I4619">
        <v>2</v>
      </c>
      <c r="J4619">
        <f t="shared" si="146"/>
        <v>150</v>
      </c>
      <c r="K4619" s="3">
        <v>0</v>
      </c>
      <c r="L4619" s="3">
        <f t="shared" si="147"/>
        <v>300</v>
      </c>
      <c r="M4619">
        <v>300</v>
      </c>
      <c r="N4619" s="3">
        <f>Table2[[#This Row],[Total Cost]]-Table2[[#This Row],[Total Sales]]</f>
        <v>0</v>
      </c>
      <c r="O4619" t="s">
        <v>90</v>
      </c>
      <c r="P4619" t="s">
        <v>17</v>
      </c>
    </row>
    <row r="4620" spans="1:16">
      <c r="A4620" t="s">
        <v>17730</v>
      </c>
      <c r="B4620" t="s">
        <v>17731</v>
      </c>
      <c r="C4620" t="s">
        <v>37565</v>
      </c>
      <c r="D4620" t="s">
        <v>38010</v>
      </c>
      <c r="E4620" t="s">
        <v>16504</v>
      </c>
      <c r="F4620" t="s">
        <v>17732</v>
      </c>
      <c r="G4620" s="2">
        <v>45488</v>
      </c>
      <c r="H4620" t="s">
        <v>73</v>
      </c>
      <c r="I4620">
        <v>2</v>
      </c>
      <c r="J4620">
        <f t="shared" si="146"/>
        <v>120</v>
      </c>
      <c r="K4620" s="3">
        <v>5</v>
      </c>
      <c r="L4620" s="3">
        <f t="shared" si="147"/>
        <v>240</v>
      </c>
      <c r="M4620">
        <v>228</v>
      </c>
      <c r="N4620" s="3">
        <f>Table2[[#This Row],[Total Cost]]-Table2[[#This Row],[Total Sales]]</f>
        <v>12</v>
      </c>
      <c r="O4620" t="s">
        <v>16</v>
      </c>
      <c r="P4620" t="s">
        <v>17</v>
      </c>
    </row>
    <row r="4621" spans="1:16">
      <c r="A4621" t="s">
        <v>17733</v>
      </c>
      <c r="B4621" t="s">
        <v>17734</v>
      </c>
      <c r="C4621" t="s">
        <v>37365</v>
      </c>
      <c r="D4621" t="s">
        <v>36959</v>
      </c>
      <c r="E4621" t="s">
        <v>17735</v>
      </c>
      <c r="F4621" t="s">
        <v>17736</v>
      </c>
      <c r="G4621" s="2">
        <v>45482</v>
      </c>
      <c r="H4621" t="s">
        <v>89</v>
      </c>
      <c r="I4621">
        <v>4</v>
      </c>
      <c r="J4621">
        <f t="shared" si="146"/>
        <v>50</v>
      </c>
      <c r="K4621" s="3">
        <v>0</v>
      </c>
      <c r="L4621" s="3">
        <f t="shared" si="147"/>
        <v>200</v>
      </c>
      <c r="M4621">
        <v>200</v>
      </c>
      <c r="N4621" s="3">
        <f>Table2[[#This Row],[Total Cost]]-Table2[[#This Row],[Total Sales]]</f>
        <v>0</v>
      </c>
      <c r="O4621" t="s">
        <v>16</v>
      </c>
      <c r="P4621" t="s">
        <v>78</v>
      </c>
    </row>
    <row r="4622" spans="1:16">
      <c r="A4622" t="s">
        <v>17737</v>
      </c>
      <c r="B4622" t="s">
        <v>17738</v>
      </c>
      <c r="C4622" t="s">
        <v>37192</v>
      </c>
      <c r="D4622" t="s">
        <v>37277</v>
      </c>
      <c r="E4622" t="s">
        <v>17739</v>
      </c>
      <c r="F4622" t="s">
        <v>17740</v>
      </c>
      <c r="G4622" s="2">
        <v>45720</v>
      </c>
      <c r="H4622" t="s">
        <v>73</v>
      </c>
      <c r="I4622">
        <v>4</v>
      </c>
      <c r="J4622">
        <f t="shared" si="146"/>
        <v>120</v>
      </c>
      <c r="K4622" s="3">
        <v>5</v>
      </c>
      <c r="L4622" s="3">
        <f t="shared" si="147"/>
        <v>480</v>
      </c>
      <c r="M4622">
        <v>456</v>
      </c>
      <c r="N4622" s="3">
        <f>Table2[[#This Row],[Total Cost]]-Table2[[#This Row],[Total Sales]]</f>
        <v>24</v>
      </c>
      <c r="O4622" t="s">
        <v>84</v>
      </c>
      <c r="P4622" t="s">
        <v>17</v>
      </c>
    </row>
    <row r="4623" spans="1:16">
      <c r="A4623" t="s">
        <v>17741</v>
      </c>
      <c r="B4623" t="s">
        <v>17742</v>
      </c>
      <c r="C4623" t="s">
        <v>37852</v>
      </c>
      <c r="D4623" t="s">
        <v>38195</v>
      </c>
      <c r="E4623" t="s">
        <v>17743</v>
      </c>
      <c r="F4623" t="s">
        <v>17744</v>
      </c>
      <c r="G4623" s="2">
        <v>45562</v>
      </c>
      <c r="H4623" t="s">
        <v>56</v>
      </c>
      <c r="I4623">
        <v>4</v>
      </c>
      <c r="J4623">
        <f t="shared" si="146"/>
        <v>90</v>
      </c>
      <c r="K4623" s="3">
        <v>5</v>
      </c>
      <c r="L4623" s="3">
        <f t="shared" si="147"/>
        <v>360</v>
      </c>
      <c r="M4623">
        <v>342</v>
      </c>
      <c r="N4623" s="3">
        <f>Table2[[#This Row],[Total Cost]]-Table2[[#This Row],[Total Sales]]</f>
        <v>18</v>
      </c>
      <c r="O4623" t="s">
        <v>23</v>
      </c>
      <c r="P4623" t="s">
        <v>17</v>
      </c>
    </row>
    <row r="4624" spans="1:16">
      <c r="A4624" t="s">
        <v>17745</v>
      </c>
      <c r="B4624" t="s">
        <v>17746</v>
      </c>
      <c r="C4624" t="s">
        <v>38250</v>
      </c>
      <c r="D4624" t="s">
        <v>38375</v>
      </c>
      <c r="E4624" t="s">
        <v>17747</v>
      </c>
      <c r="F4624" t="s">
        <v>17748</v>
      </c>
      <c r="G4624" s="2">
        <v>45655</v>
      </c>
      <c r="H4624" t="s">
        <v>56</v>
      </c>
      <c r="I4624">
        <v>3</v>
      </c>
      <c r="J4624">
        <f t="shared" si="146"/>
        <v>90</v>
      </c>
      <c r="K4624" s="3">
        <v>0</v>
      </c>
      <c r="L4624" s="3">
        <f t="shared" si="147"/>
        <v>270</v>
      </c>
      <c r="M4624">
        <v>270</v>
      </c>
      <c r="N4624" s="3">
        <f>Table2[[#This Row],[Total Cost]]-Table2[[#This Row],[Total Sales]]</f>
        <v>0</v>
      </c>
      <c r="O4624" t="s">
        <v>33</v>
      </c>
      <c r="P4624" t="s">
        <v>17</v>
      </c>
    </row>
    <row r="4625" spans="1:16">
      <c r="A4625" t="s">
        <v>17749</v>
      </c>
      <c r="B4625" t="s">
        <v>17750</v>
      </c>
      <c r="C4625" t="s">
        <v>36960</v>
      </c>
      <c r="D4625" t="s">
        <v>37883</v>
      </c>
      <c r="E4625" t="s">
        <v>17751</v>
      </c>
      <c r="F4625" t="s">
        <v>17752</v>
      </c>
      <c r="G4625" s="2">
        <v>45689</v>
      </c>
      <c r="H4625" t="s">
        <v>47</v>
      </c>
      <c r="I4625">
        <v>4</v>
      </c>
      <c r="J4625">
        <f t="shared" si="146"/>
        <v>1200</v>
      </c>
      <c r="K4625" s="3">
        <v>0</v>
      </c>
      <c r="L4625" s="3">
        <f t="shared" si="147"/>
        <v>4800</v>
      </c>
      <c r="M4625">
        <v>4800</v>
      </c>
      <c r="N4625" s="3">
        <f>Table2[[#This Row],[Total Cost]]-Table2[[#This Row],[Total Sales]]</f>
        <v>0</v>
      </c>
      <c r="O4625" t="s">
        <v>23</v>
      </c>
      <c r="P4625" t="s">
        <v>17</v>
      </c>
    </row>
    <row r="4626" spans="1:16">
      <c r="A4626" t="s">
        <v>17753</v>
      </c>
      <c r="B4626" t="s">
        <v>17754</v>
      </c>
      <c r="C4626" t="s">
        <v>37079</v>
      </c>
      <c r="D4626" t="s">
        <v>37495</v>
      </c>
      <c r="E4626" t="s">
        <v>17755</v>
      </c>
      <c r="F4626" t="s">
        <v>17756</v>
      </c>
      <c r="G4626" s="2">
        <v>45467</v>
      </c>
      <c r="H4626" t="s">
        <v>47</v>
      </c>
      <c r="I4626">
        <v>1</v>
      </c>
      <c r="J4626">
        <f t="shared" si="146"/>
        <v>1200</v>
      </c>
      <c r="K4626" s="3">
        <v>0</v>
      </c>
      <c r="L4626" s="3">
        <f t="shared" si="147"/>
        <v>1200</v>
      </c>
      <c r="M4626">
        <v>1200</v>
      </c>
      <c r="N4626" s="3">
        <f>Table2[[#This Row],[Total Cost]]-Table2[[#This Row],[Total Sales]]</f>
        <v>0</v>
      </c>
      <c r="O4626" t="s">
        <v>33</v>
      </c>
      <c r="P4626" t="s">
        <v>17</v>
      </c>
    </row>
    <row r="4627" spans="1:16">
      <c r="A4627" t="s">
        <v>17757</v>
      </c>
      <c r="B4627" t="s">
        <v>17758</v>
      </c>
      <c r="C4627" t="s">
        <v>37077</v>
      </c>
      <c r="D4627" t="s">
        <v>37426</v>
      </c>
      <c r="E4627" t="s">
        <v>17759</v>
      </c>
      <c r="F4627" t="s">
        <v>17760</v>
      </c>
      <c r="G4627" s="2">
        <v>45520</v>
      </c>
      <c r="H4627" t="s">
        <v>15</v>
      </c>
      <c r="I4627">
        <v>3</v>
      </c>
      <c r="J4627">
        <f t="shared" si="146"/>
        <v>800</v>
      </c>
      <c r="K4627" s="3">
        <v>0</v>
      </c>
      <c r="L4627" s="3">
        <f t="shared" si="147"/>
        <v>2400</v>
      </c>
      <c r="M4627">
        <v>2400</v>
      </c>
      <c r="N4627" s="3">
        <f>Table2[[#This Row],[Total Cost]]-Table2[[#This Row],[Total Sales]]</f>
        <v>0</v>
      </c>
      <c r="O4627" t="s">
        <v>90</v>
      </c>
      <c r="P4627" t="s">
        <v>17</v>
      </c>
    </row>
    <row r="4628" spans="1:16">
      <c r="A4628" t="s">
        <v>17761</v>
      </c>
      <c r="B4628" t="s">
        <v>17762</v>
      </c>
      <c r="C4628" t="s">
        <v>38165</v>
      </c>
      <c r="D4628" t="s">
        <v>37796</v>
      </c>
      <c r="E4628" t="s">
        <v>17763</v>
      </c>
      <c r="F4628" t="s">
        <v>17764</v>
      </c>
      <c r="G4628" s="2">
        <v>45762</v>
      </c>
      <c r="H4628" t="s">
        <v>28</v>
      </c>
      <c r="I4628">
        <v>1</v>
      </c>
      <c r="J4628">
        <f t="shared" si="146"/>
        <v>300</v>
      </c>
      <c r="K4628" s="3">
        <v>0</v>
      </c>
      <c r="L4628" s="3">
        <f t="shared" si="147"/>
        <v>300</v>
      </c>
      <c r="M4628">
        <v>300</v>
      </c>
      <c r="N4628" s="3">
        <f>Table2[[#This Row],[Total Cost]]-Table2[[#This Row],[Total Sales]]</f>
        <v>0</v>
      </c>
      <c r="O4628" t="s">
        <v>84</v>
      </c>
      <c r="P4628" t="s">
        <v>17</v>
      </c>
    </row>
    <row r="4629" spans="1:16">
      <c r="A4629" t="s">
        <v>17765</v>
      </c>
      <c r="B4629" t="s">
        <v>17766</v>
      </c>
      <c r="C4629" t="s">
        <v>37939</v>
      </c>
      <c r="D4629" t="s">
        <v>37117</v>
      </c>
      <c r="E4629" t="s">
        <v>17767</v>
      </c>
      <c r="F4629" t="s">
        <v>17768</v>
      </c>
      <c r="G4629" s="2">
        <v>45511</v>
      </c>
      <c r="H4629" t="s">
        <v>28</v>
      </c>
      <c r="I4629">
        <v>3</v>
      </c>
      <c r="J4629">
        <f t="shared" si="146"/>
        <v>300</v>
      </c>
      <c r="K4629" s="3">
        <v>0</v>
      </c>
      <c r="L4629" s="3">
        <f t="shared" si="147"/>
        <v>900</v>
      </c>
      <c r="M4629">
        <v>900</v>
      </c>
      <c r="N4629" s="3">
        <f>Table2[[#This Row],[Total Cost]]-Table2[[#This Row],[Total Sales]]</f>
        <v>0</v>
      </c>
      <c r="O4629" t="s">
        <v>33</v>
      </c>
      <c r="P4629" t="s">
        <v>17</v>
      </c>
    </row>
    <row r="4630" spans="1:16">
      <c r="A4630" t="s">
        <v>17769</v>
      </c>
      <c r="B4630" t="s">
        <v>17770</v>
      </c>
      <c r="C4630" t="s">
        <v>37106</v>
      </c>
      <c r="D4630" t="s">
        <v>37888</v>
      </c>
      <c r="E4630" t="s">
        <v>17771</v>
      </c>
      <c r="F4630" t="s">
        <v>17772</v>
      </c>
      <c r="G4630" s="2">
        <v>45766</v>
      </c>
      <c r="H4630" t="s">
        <v>15</v>
      </c>
      <c r="I4630">
        <v>2</v>
      </c>
      <c r="J4630">
        <f t="shared" si="146"/>
        <v>800</v>
      </c>
      <c r="K4630" s="3">
        <v>0</v>
      </c>
      <c r="L4630" s="3">
        <f t="shared" si="147"/>
        <v>1600</v>
      </c>
      <c r="M4630">
        <v>1600</v>
      </c>
      <c r="N4630" s="3">
        <f>Table2[[#This Row],[Total Cost]]-Table2[[#This Row],[Total Sales]]</f>
        <v>0</v>
      </c>
      <c r="O4630" t="s">
        <v>16</v>
      </c>
      <c r="P4630" t="s">
        <v>17</v>
      </c>
    </row>
    <row r="4631" spans="1:16">
      <c r="A4631" t="s">
        <v>17773</v>
      </c>
      <c r="B4631" t="s">
        <v>17774</v>
      </c>
      <c r="C4631" t="s">
        <v>38291</v>
      </c>
      <c r="D4631" t="s">
        <v>37679</v>
      </c>
      <c r="E4631" t="s">
        <v>17775</v>
      </c>
      <c r="F4631" t="s">
        <v>13582</v>
      </c>
      <c r="G4631" s="2">
        <v>45482</v>
      </c>
      <c r="H4631" t="s">
        <v>83</v>
      </c>
      <c r="I4631">
        <v>3</v>
      </c>
      <c r="J4631">
        <f t="shared" si="146"/>
        <v>150</v>
      </c>
      <c r="K4631" s="3">
        <v>0</v>
      </c>
      <c r="L4631" s="3">
        <f t="shared" si="147"/>
        <v>450</v>
      </c>
      <c r="M4631">
        <v>450</v>
      </c>
      <c r="N4631" s="3">
        <f>Table2[[#This Row],[Total Cost]]-Table2[[#This Row],[Total Sales]]</f>
        <v>0</v>
      </c>
      <c r="O4631" t="s">
        <v>90</v>
      </c>
      <c r="P4631" t="s">
        <v>17</v>
      </c>
    </row>
    <row r="4632" spans="1:16">
      <c r="A4632" t="s">
        <v>17776</v>
      </c>
      <c r="B4632" t="s">
        <v>17777</v>
      </c>
      <c r="C4632" t="s">
        <v>38376</v>
      </c>
      <c r="D4632" t="s">
        <v>36995</v>
      </c>
      <c r="E4632" t="s">
        <v>17778</v>
      </c>
      <c r="F4632" t="s">
        <v>17779</v>
      </c>
      <c r="G4632" s="2">
        <v>45409</v>
      </c>
      <c r="H4632" t="s">
        <v>73</v>
      </c>
      <c r="I4632">
        <v>3</v>
      </c>
      <c r="J4632">
        <f t="shared" si="146"/>
        <v>120</v>
      </c>
      <c r="K4632" s="3">
        <v>0</v>
      </c>
      <c r="L4632" s="3">
        <f t="shared" si="147"/>
        <v>360</v>
      </c>
      <c r="M4632">
        <v>360</v>
      </c>
      <c r="N4632" s="3">
        <f>Table2[[#This Row],[Total Cost]]-Table2[[#This Row],[Total Sales]]</f>
        <v>0</v>
      </c>
      <c r="O4632" t="s">
        <v>90</v>
      </c>
      <c r="P4632" t="s">
        <v>78</v>
      </c>
    </row>
    <row r="4633" spans="1:16">
      <c r="A4633" t="s">
        <v>17780</v>
      </c>
      <c r="B4633" t="s">
        <v>17781</v>
      </c>
      <c r="C4633" t="s">
        <v>37302</v>
      </c>
      <c r="D4633" t="s">
        <v>37690</v>
      </c>
      <c r="E4633" t="s">
        <v>17782</v>
      </c>
      <c r="F4633" t="s">
        <v>17783</v>
      </c>
      <c r="G4633" s="2">
        <v>45724</v>
      </c>
      <c r="H4633" t="s">
        <v>28</v>
      </c>
      <c r="I4633">
        <v>2</v>
      </c>
      <c r="J4633">
        <f t="shared" si="146"/>
        <v>300</v>
      </c>
      <c r="K4633" s="3">
        <v>5</v>
      </c>
      <c r="L4633" s="3">
        <f t="shared" si="147"/>
        <v>600</v>
      </c>
      <c r="M4633">
        <v>570</v>
      </c>
      <c r="N4633" s="3">
        <f>Table2[[#This Row],[Total Cost]]-Table2[[#This Row],[Total Sales]]</f>
        <v>30</v>
      </c>
      <c r="O4633" t="s">
        <v>23</v>
      </c>
      <c r="P4633" t="s">
        <v>17</v>
      </c>
    </row>
    <row r="4634" spans="1:16">
      <c r="A4634" t="s">
        <v>17784</v>
      </c>
      <c r="B4634" t="s">
        <v>17785</v>
      </c>
      <c r="C4634" t="s">
        <v>37291</v>
      </c>
      <c r="D4634" t="s">
        <v>37046</v>
      </c>
      <c r="E4634" t="s">
        <v>17786</v>
      </c>
      <c r="F4634" t="s">
        <v>2651</v>
      </c>
      <c r="G4634" s="2">
        <v>45621</v>
      </c>
      <c r="H4634" t="s">
        <v>42</v>
      </c>
      <c r="I4634">
        <v>4</v>
      </c>
      <c r="J4634">
        <f t="shared" si="146"/>
        <v>200</v>
      </c>
      <c r="K4634" s="3">
        <v>0</v>
      </c>
      <c r="L4634" s="3">
        <f t="shared" si="147"/>
        <v>800</v>
      </c>
      <c r="M4634">
        <v>800</v>
      </c>
      <c r="N4634" s="3">
        <f>Table2[[#This Row],[Total Cost]]-Table2[[#This Row],[Total Sales]]</f>
        <v>0</v>
      </c>
      <c r="O4634" t="s">
        <v>23</v>
      </c>
      <c r="P4634" t="s">
        <v>17</v>
      </c>
    </row>
    <row r="4635" spans="1:16">
      <c r="A4635" t="s">
        <v>17787</v>
      </c>
      <c r="B4635" t="s">
        <v>17788</v>
      </c>
      <c r="C4635" t="s">
        <v>37273</v>
      </c>
      <c r="D4635" t="s">
        <v>37166</v>
      </c>
      <c r="E4635" t="s">
        <v>17789</v>
      </c>
      <c r="F4635" t="s">
        <v>12888</v>
      </c>
      <c r="G4635" s="2">
        <v>45595</v>
      </c>
      <c r="H4635" t="s">
        <v>47</v>
      </c>
      <c r="I4635">
        <v>3</v>
      </c>
      <c r="J4635">
        <f t="shared" si="146"/>
        <v>1200</v>
      </c>
      <c r="K4635" s="3">
        <v>5</v>
      </c>
      <c r="L4635" s="3">
        <f t="shared" si="147"/>
        <v>3600</v>
      </c>
      <c r="M4635">
        <v>3420</v>
      </c>
      <c r="N4635" s="3">
        <f>Table2[[#This Row],[Total Cost]]-Table2[[#This Row],[Total Sales]]</f>
        <v>180</v>
      </c>
      <c r="O4635" t="s">
        <v>23</v>
      </c>
      <c r="P4635" t="s">
        <v>17</v>
      </c>
    </row>
    <row r="4636" spans="1:16">
      <c r="A4636" t="s">
        <v>17790</v>
      </c>
      <c r="B4636" t="s">
        <v>17791</v>
      </c>
      <c r="C4636" t="s">
        <v>37105</v>
      </c>
      <c r="D4636" t="s">
        <v>37214</v>
      </c>
      <c r="E4636" t="s">
        <v>17792</v>
      </c>
      <c r="F4636" t="s">
        <v>498</v>
      </c>
      <c r="G4636" s="2">
        <v>45425</v>
      </c>
      <c r="H4636" t="s">
        <v>73</v>
      </c>
      <c r="I4636">
        <v>3</v>
      </c>
      <c r="J4636">
        <f t="shared" si="146"/>
        <v>120</v>
      </c>
      <c r="K4636" s="3">
        <v>0</v>
      </c>
      <c r="L4636" s="3">
        <f t="shared" si="147"/>
        <v>360</v>
      </c>
      <c r="M4636">
        <v>360</v>
      </c>
      <c r="N4636" s="3">
        <f>Table2[[#This Row],[Total Cost]]-Table2[[#This Row],[Total Sales]]</f>
        <v>0</v>
      </c>
      <c r="O4636" t="s">
        <v>90</v>
      </c>
      <c r="P4636" t="s">
        <v>17</v>
      </c>
    </row>
    <row r="4637" spans="1:16">
      <c r="A4637" t="s">
        <v>17793</v>
      </c>
      <c r="B4637" t="s">
        <v>17794</v>
      </c>
      <c r="C4637" t="s">
        <v>37099</v>
      </c>
      <c r="D4637" t="s">
        <v>37242</v>
      </c>
      <c r="E4637" t="s">
        <v>17795</v>
      </c>
      <c r="F4637" t="s">
        <v>17796</v>
      </c>
      <c r="G4637" s="2">
        <v>45453</v>
      </c>
      <c r="H4637" t="s">
        <v>83</v>
      </c>
      <c r="I4637">
        <v>1</v>
      </c>
      <c r="J4637">
        <f t="shared" si="146"/>
        <v>150</v>
      </c>
      <c r="K4637" s="3">
        <v>5</v>
      </c>
      <c r="L4637" s="3">
        <f t="shared" si="147"/>
        <v>150</v>
      </c>
      <c r="M4637">
        <v>142.5</v>
      </c>
      <c r="N4637" s="3">
        <f>Table2[[#This Row],[Total Cost]]-Table2[[#This Row],[Total Sales]]</f>
        <v>7.5</v>
      </c>
      <c r="O4637" t="s">
        <v>90</v>
      </c>
      <c r="P4637" t="s">
        <v>17</v>
      </c>
    </row>
    <row r="4638" spans="1:16">
      <c r="A4638" t="s">
        <v>17797</v>
      </c>
      <c r="B4638" t="s">
        <v>17798</v>
      </c>
      <c r="C4638" t="s">
        <v>36990</v>
      </c>
      <c r="D4638" t="s">
        <v>37363</v>
      </c>
      <c r="E4638" t="s">
        <v>17799</v>
      </c>
      <c r="F4638" t="s">
        <v>10012</v>
      </c>
      <c r="G4638" s="2">
        <v>45659</v>
      </c>
      <c r="H4638" t="s">
        <v>89</v>
      </c>
      <c r="I4638">
        <v>1</v>
      </c>
      <c r="J4638">
        <f t="shared" si="146"/>
        <v>50</v>
      </c>
      <c r="K4638" s="3">
        <v>15</v>
      </c>
      <c r="L4638" s="3">
        <f t="shared" si="147"/>
        <v>50</v>
      </c>
      <c r="M4638">
        <v>42.5</v>
      </c>
      <c r="N4638" s="3">
        <f>Table2[[#This Row],[Total Cost]]-Table2[[#This Row],[Total Sales]]</f>
        <v>7.5</v>
      </c>
      <c r="O4638" t="s">
        <v>16</v>
      </c>
      <c r="P4638" t="s">
        <v>17</v>
      </c>
    </row>
    <row r="4639" spans="1:16">
      <c r="A4639" t="s">
        <v>17800</v>
      </c>
      <c r="B4639" t="s">
        <v>17801</v>
      </c>
      <c r="C4639" t="s">
        <v>37385</v>
      </c>
      <c r="D4639" t="s">
        <v>37115</v>
      </c>
      <c r="E4639" t="s">
        <v>17802</v>
      </c>
      <c r="F4639" t="s">
        <v>17803</v>
      </c>
      <c r="G4639" s="2">
        <v>45491</v>
      </c>
      <c r="H4639" t="s">
        <v>56</v>
      </c>
      <c r="I4639">
        <v>3</v>
      </c>
      <c r="J4639">
        <f t="shared" si="146"/>
        <v>90</v>
      </c>
      <c r="K4639" s="3">
        <v>0</v>
      </c>
      <c r="L4639" s="3">
        <f t="shared" si="147"/>
        <v>270</v>
      </c>
      <c r="M4639">
        <v>270</v>
      </c>
      <c r="N4639" s="3">
        <f>Table2[[#This Row],[Total Cost]]-Table2[[#This Row],[Total Sales]]</f>
        <v>0</v>
      </c>
      <c r="O4639" t="s">
        <v>84</v>
      </c>
      <c r="P4639" t="s">
        <v>17</v>
      </c>
    </row>
    <row r="4640" spans="1:16">
      <c r="A4640" t="s">
        <v>17804</v>
      </c>
      <c r="B4640" t="s">
        <v>17805</v>
      </c>
      <c r="C4640" t="s">
        <v>37021</v>
      </c>
      <c r="D4640" t="s">
        <v>37134</v>
      </c>
      <c r="E4640" t="s">
        <v>17806</v>
      </c>
      <c r="F4640" t="s">
        <v>17807</v>
      </c>
      <c r="G4640" s="2">
        <v>45739</v>
      </c>
      <c r="H4640" t="s">
        <v>22</v>
      </c>
      <c r="I4640">
        <v>4</v>
      </c>
      <c r="J4640">
        <f t="shared" si="146"/>
        <v>100</v>
      </c>
      <c r="K4640" s="3">
        <v>0</v>
      </c>
      <c r="L4640" s="3">
        <f t="shared" si="147"/>
        <v>400</v>
      </c>
      <c r="M4640">
        <v>400</v>
      </c>
      <c r="N4640" s="3">
        <f>Table2[[#This Row],[Total Cost]]-Table2[[#This Row],[Total Sales]]</f>
        <v>0</v>
      </c>
      <c r="O4640" t="s">
        <v>16</v>
      </c>
      <c r="P4640" t="s">
        <v>17</v>
      </c>
    </row>
    <row r="4641" spans="1:16">
      <c r="A4641" t="s">
        <v>17808</v>
      </c>
      <c r="B4641" t="s">
        <v>17809</v>
      </c>
      <c r="C4641" t="s">
        <v>37006</v>
      </c>
      <c r="D4641" t="s">
        <v>37894</v>
      </c>
      <c r="E4641" t="s">
        <v>17810</v>
      </c>
      <c r="F4641" t="s">
        <v>17811</v>
      </c>
      <c r="G4641" s="2">
        <v>45663</v>
      </c>
      <c r="H4641" t="s">
        <v>28</v>
      </c>
      <c r="I4641">
        <v>2</v>
      </c>
      <c r="J4641">
        <f t="shared" si="146"/>
        <v>300</v>
      </c>
      <c r="K4641" s="3">
        <v>0</v>
      </c>
      <c r="L4641" s="3">
        <f t="shared" si="147"/>
        <v>600</v>
      </c>
      <c r="M4641">
        <v>600</v>
      </c>
      <c r="N4641" s="3">
        <f>Table2[[#This Row],[Total Cost]]-Table2[[#This Row],[Total Sales]]</f>
        <v>0</v>
      </c>
      <c r="O4641" t="s">
        <v>90</v>
      </c>
      <c r="P4641" t="s">
        <v>17</v>
      </c>
    </row>
    <row r="4642" spans="1:16">
      <c r="A4642" t="s">
        <v>17812</v>
      </c>
      <c r="B4642" t="s">
        <v>17813</v>
      </c>
      <c r="C4642" t="s">
        <v>37220</v>
      </c>
      <c r="D4642" t="s">
        <v>37118</v>
      </c>
      <c r="E4642" t="s">
        <v>17814</v>
      </c>
      <c r="F4642" t="s">
        <v>17815</v>
      </c>
      <c r="G4642" s="2">
        <v>45722</v>
      </c>
      <c r="H4642" t="s">
        <v>89</v>
      </c>
      <c r="I4642">
        <v>4</v>
      </c>
      <c r="J4642">
        <f t="shared" si="146"/>
        <v>50</v>
      </c>
      <c r="K4642" s="3">
        <v>0</v>
      </c>
      <c r="L4642" s="3">
        <f t="shared" si="147"/>
        <v>200</v>
      </c>
      <c r="M4642">
        <v>200</v>
      </c>
      <c r="N4642" s="3">
        <f>Table2[[#This Row],[Total Cost]]-Table2[[#This Row],[Total Sales]]</f>
        <v>0</v>
      </c>
      <c r="O4642" t="s">
        <v>23</v>
      </c>
      <c r="P4642" t="s">
        <v>17</v>
      </c>
    </row>
    <row r="4643" spans="1:16">
      <c r="A4643" t="s">
        <v>17816</v>
      </c>
      <c r="B4643" t="s">
        <v>17817</v>
      </c>
      <c r="C4643" t="s">
        <v>38128</v>
      </c>
      <c r="D4643" t="s">
        <v>37584</v>
      </c>
      <c r="E4643" t="s">
        <v>17818</v>
      </c>
      <c r="F4643" t="s">
        <v>17819</v>
      </c>
      <c r="G4643" s="2">
        <v>45754</v>
      </c>
      <c r="H4643" t="s">
        <v>28</v>
      </c>
      <c r="I4643">
        <v>3</v>
      </c>
      <c r="J4643">
        <f t="shared" si="146"/>
        <v>300</v>
      </c>
      <c r="K4643" s="3">
        <v>10</v>
      </c>
      <c r="L4643" s="3">
        <f t="shared" si="147"/>
        <v>900</v>
      </c>
      <c r="M4643">
        <v>810</v>
      </c>
      <c r="N4643" s="3">
        <f>Table2[[#This Row],[Total Cost]]-Table2[[#This Row],[Total Sales]]</f>
        <v>90</v>
      </c>
      <c r="O4643" t="s">
        <v>33</v>
      </c>
      <c r="P4643" t="s">
        <v>17</v>
      </c>
    </row>
    <row r="4644" spans="1:16">
      <c r="A4644" t="s">
        <v>17820</v>
      </c>
      <c r="B4644" t="s">
        <v>17821</v>
      </c>
      <c r="C4644" t="s">
        <v>37137</v>
      </c>
      <c r="D4644" t="s">
        <v>37286</v>
      </c>
      <c r="E4644" t="s">
        <v>17822</v>
      </c>
      <c r="F4644" t="s">
        <v>17823</v>
      </c>
      <c r="G4644" s="2">
        <v>45601</v>
      </c>
      <c r="H4644" t="s">
        <v>47</v>
      </c>
      <c r="I4644">
        <v>3</v>
      </c>
      <c r="J4644">
        <f t="shared" si="146"/>
        <v>1200</v>
      </c>
      <c r="K4644" s="3">
        <v>5</v>
      </c>
      <c r="L4644" s="3">
        <f t="shared" si="147"/>
        <v>3600</v>
      </c>
      <c r="M4644">
        <v>3420</v>
      </c>
      <c r="N4644" s="3">
        <f>Table2[[#This Row],[Total Cost]]-Table2[[#This Row],[Total Sales]]</f>
        <v>180</v>
      </c>
      <c r="O4644" t="s">
        <v>23</v>
      </c>
      <c r="P4644" t="s">
        <v>78</v>
      </c>
    </row>
    <row r="4645" spans="1:16">
      <c r="A4645" t="s">
        <v>17824</v>
      </c>
      <c r="B4645" t="s">
        <v>17825</v>
      </c>
      <c r="C4645" t="s">
        <v>37137</v>
      </c>
      <c r="D4645" t="s">
        <v>37875</v>
      </c>
      <c r="E4645" t="s">
        <v>17826</v>
      </c>
      <c r="F4645" t="s">
        <v>17827</v>
      </c>
      <c r="G4645" s="2">
        <v>45536</v>
      </c>
      <c r="H4645" t="s">
        <v>28</v>
      </c>
      <c r="I4645">
        <v>3</v>
      </c>
      <c r="J4645">
        <f t="shared" si="146"/>
        <v>300</v>
      </c>
      <c r="K4645" s="3">
        <v>0</v>
      </c>
      <c r="L4645" s="3">
        <f t="shared" si="147"/>
        <v>900</v>
      </c>
      <c r="M4645">
        <v>900</v>
      </c>
      <c r="N4645" s="3">
        <f>Table2[[#This Row],[Total Cost]]-Table2[[#This Row],[Total Sales]]</f>
        <v>0</v>
      </c>
      <c r="O4645" t="s">
        <v>33</v>
      </c>
      <c r="P4645" t="s">
        <v>17</v>
      </c>
    </row>
    <row r="4646" spans="1:16">
      <c r="A4646" t="s">
        <v>17828</v>
      </c>
      <c r="B4646" t="s">
        <v>17829</v>
      </c>
      <c r="C4646" t="s">
        <v>37911</v>
      </c>
      <c r="D4646" t="s">
        <v>37563</v>
      </c>
      <c r="E4646" t="s">
        <v>17830</v>
      </c>
      <c r="F4646" t="s">
        <v>6295</v>
      </c>
      <c r="G4646" s="2">
        <v>45756</v>
      </c>
      <c r="H4646" t="s">
        <v>42</v>
      </c>
      <c r="I4646">
        <v>2</v>
      </c>
      <c r="J4646">
        <f t="shared" si="146"/>
        <v>200</v>
      </c>
      <c r="K4646" s="3">
        <v>10</v>
      </c>
      <c r="L4646" s="3">
        <f t="shared" si="147"/>
        <v>400</v>
      </c>
      <c r="M4646">
        <v>360</v>
      </c>
      <c r="N4646" s="3">
        <f>Table2[[#This Row],[Total Cost]]-Table2[[#This Row],[Total Sales]]</f>
        <v>40</v>
      </c>
      <c r="O4646" t="s">
        <v>33</v>
      </c>
      <c r="P4646" t="s">
        <v>17</v>
      </c>
    </row>
    <row r="4647" spans="1:16">
      <c r="A4647" t="s">
        <v>17831</v>
      </c>
      <c r="B4647" t="s">
        <v>17832</v>
      </c>
      <c r="C4647" t="s">
        <v>37043</v>
      </c>
      <c r="D4647" t="s">
        <v>37584</v>
      </c>
      <c r="E4647" t="s">
        <v>17833</v>
      </c>
      <c r="F4647" t="s">
        <v>11415</v>
      </c>
      <c r="G4647" s="2">
        <v>45459</v>
      </c>
      <c r="H4647" t="s">
        <v>89</v>
      </c>
      <c r="I4647">
        <v>2</v>
      </c>
      <c r="J4647">
        <f t="shared" si="146"/>
        <v>50</v>
      </c>
      <c r="K4647" s="3">
        <v>15</v>
      </c>
      <c r="L4647" s="3">
        <f t="shared" si="147"/>
        <v>100</v>
      </c>
      <c r="M4647">
        <v>85</v>
      </c>
      <c r="N4647" s="3">
        <f>Table2[[#This Row],[Total Cost]]-Table2[[#This Row],[Total Sales]]</f>
        <v>15</v>
      </c>
      <c r="O4647" t="s">
        <v>23</v>
      </c>
      <c r="P4647" t="s">
        <v>17</v>
      </c>
    </row>
    <row r="4648" spans="1:16">
      <c r="A4648" t="s">
        <v>17834</v>
      </c>
      <c r="B4648" t="s">
        <v>17835</v>
      </c>
      <c r="C4648" t="s">
        <v>37169</v>
      </c>
      <c r="D4648" t="s">
        <v>38048</v>
      </c>
      <c r="E4648" t="s">
        <v>17836</v>
      </c>
      <c r="F4648" t="s">
        <v>17837</v>
      </c>
      <c r="G4648" s="2">
        <v>45677</v>
      </c>
      <c r="H4648" t="s">
        <v>73</v>
      </c>
      <c r="I4648">
        <v>4</v>
      </c>
      <c r="J4648">
        <f t="shared" si="146"/>
        <v>120</v>
      </c>
      <c r="K4648" s="3">
        <v>10</v>
      </c>
      <c r="L4648" s="3">
        <f t="shared" si="147"/>
        <v>480</v>
      </c>
      <c r="M4648">
        <v>432</v>
      </c>
      <c r="N4648" s="3">
        <f>Table2[[#This Row],[Total Cost]]-Table2[[#This Row],[Total Sales]]</f>
        <v>48</v>
      </c>
      <c r="O4648" t="s">
        <v>16</v>
      </c>
      <c r="P4648" t="s">
        <v>17</v>
      </c>
    </row>
    <row r="4649" spans="1:16">
      <c r="A4649" t="s">
        <v>17838</v>
      </c>
      <c r="B4649" t="s">
        <v>11143</v>
      </c>
      <c r="C4649" t="s">
        <v>37399</v>
      </c>
      <c r="D4649" t="s">
        <v>37367</v>
      </c>
      <c r="E4649" t="s">
        <v>17839</v>
      </c>
      <c r="F4649" t="s">
        <v>478</v>
      </c>
      <c r="G4649" s="2">
        <v>45438</v>
      </c>
      <c r="H4649" t="s">
        <v>15</v>
      </c>
      <c r="I4649">
        <v>3</v>
      </c>
      <c r="J4649">
        <f t="shared" si="146"/>
        <v>800</v>
      </c>
      <c r="K4649" s="3">
        <v>10</v>
      </c>
      <c r="L4649" s="3">
        <f t="shared" si="147"/>
        <v>2400</v>
      </c>
      <c r="M4649">
        <v>2160</v>
      </c>
      <c r="N4649" s="3">
        <f>Table2[[#This Row],[Total Cost]]-Table2[[#This Row],[Total Sales]]</f>
        <v>240</v>
      </c>
      <c r="O4649" t="s">
        <v>84</v>
      </c>
      <c r="P4649" t="s">
        <v>17</v>
      </c>
    </row>
    <row r="4650" spans="1:16">
      <c r="A4650" t="s">
        <v>17840</v>
      </c>
      <c r="B4650" t="s">
        <v>17841</v>
      </c>
      <c r="C4650" t="s">
        <v>37643</v>
      </c>
      <c r="D4650" t="s">
        <v>37103</v>
      </c>
      <c r="E4650" t="s">
        <v>17842</v>
      </c>
      <c r="F4650" t="s">
        <v>17843</v>
      </c>
      <c r="G4650" s="2">
        <v>45589</v>
      </c>
      <c r="H4650" t="s">
        <v>15</v>
      </c>
      <c r="I4650">
        <v>4</v>
      </c>
      <c r="J4650">
        <f t="shared" si="146"/>
        <v>800</v>
      </c>
      <c r="K4650" s="3">
        <v>10</v>
      </c>
      <c r="L4650" s="3">
        <f t="shared" si="147"/>
        <v>3200</v>
      </c>
      <c r="M4650">
        <v>2880</v>
      </c>
      <c r="N4650" s="3">
        <f>Table2[[#This Row],[Total Cost]]-Table2[[#This Row],[Total Sales]]</f>
        <v>320</v>
      </c>
      <c r="O4650" t="s">
        <v>23</v>
      </c>
      <c r="P4650" t="s">
        <v>17</v>
      </c>
    </row>
    <row r="4651" spans="1:16">
      <c r="A4651" t="s">
        <v>17844</v>
      </c>
      <c r="B4651" t="s">
        <v>17845</v>
      </c>
      <c r="C4651" t="s">
        <v>37093</v>
      </c>
      <c r="D4651" t="s">
        <v>37438</v>
      </c>
      <c r="E4651" t="s">
        <v>17846</v>
      </c>
      <c r="F4651" t="s">
        <v>17847</v>
      </c>
      <c r="G4651" s="2">
        <v>45747</v>
      </c>
      <c r="H4651" t="s">
        <v>47</v>
      </c>
      <c r="I4651">
        <v>4</v>
      </c>
      <c r="J4651">
        <f t="shared" si="146"/>
        <v>1200</v>
      </c>
      <c r="K4651" s="3">
        <v>0</v>
      </c>
      <c r="L4651" s="3">
        <f t="shared" si="147"/>
        <v>4800</v>
      </c>
      <c r="M4651">
        <v>4800</v>
      </c>
      <c r="N4651" s="3">
        <f>Table2[[#This Row],[Total Cost]]-Table2[[#This Row],[Total Sales]]</f>
        <v>0</v>
      </c>
      <c r="O4651" t="s">
        <v>23</v>
      </c>
      <c r="P4651" t="s">
        <v>17</v>
      </c>
    </row>
    <row r="4652" spans="1:16">
      <c r="A4652" t="s">
        <v>17848</v>
      </c>
      <c r="B4652" t="s">
        <v>17849</v>
      </c>
      <c r="C4652" t="s">
        <v>37035</v>
      </c>
      <c r="D4652" t="s">
        <v>37297</v>
      </c>
      <c r="E4652" t="s">
        <v>17850</v>
      </c>
      <c r="F4652" t="s">
        <v>9666</v>
      </c>
      <c r="G4652" s="2">
        <v>45623</v>
      </c>
      <c r="H4652" t="s">
        <v>28</v>
      </c>
      <c r="I4652">
        <v>1</v>
      </c>
      <c r="J4652">
        <f t="shared" si="146"/>
        <v>300</v>
      </c>
      <c r="K4652" s="3">
        <v>0</v>
      </c>
      <c r="L4652" s="3">
        <f t="shared" si="147"/>
        <v>300</v>
      </c>
      <c r="M4652">
        <v>300</v>
      </c>
      <c r="N4652" s="3">
        <f>Table2[[#This Row],[Total Cost]]-Table2[[#This Row],[Total Sales]]</f>
        <v>0</v>
      </c>
      <c r="O4652" t="s">
        <v>23</v>
      </c>
      <c r="P4652" t="s">
        <v>17</v>
      </c>
    </row>
    <row r="4653" spans="1:16">
      <c r="A4653" t="s">
        <v>17851</v>
      </c>
      <c r="B4653" t="s">
        <v>17852</v>
      </c>
      <c r="C4653" t="s">
        <v>37400</v>
      </c>
      <c r="D4653" t="s">
        <v>37048</v>
      </c>
      <c r="E4653" t="s">
        <v>17853</v>
      </c>
      <c r="F4653" t="s">
        <v>17854</v>
      </c>
      <c r="G4653" s="2">
        <v>45642</v>
      </c>
      <c r="H4653" t="s">
        <v>15</v>
      </c>
      <c r="I4653">
        <v>1</v>
      </c>
      <c r="J4653">
        <f t="shared" si="146"/>
        <v>800</v>
      </c>
      <c r="K4653" s="3">
        <v>0</v>
      </c>
      <c r="L4653" s="3">
        <f t="shared" si="147"/>
        <v>800</v>
      </c>
      <c r="M4653">
        <v>800</v>
      </c>
      <c r="N4653" s="3">
        <f>Table2[[#This Row],[Total Cost]]-Table2[[#This Row],[Total Sales]]</f>
        <v>0</v>
      </c>
      <c r="O4653" t="s">
        <v>23</v>
      </c>
      <c r="P4653" t="s">
        <v>17</v>
      </c>
    </row>
    <row r="4654" spans="1:16">
      <c r="A4654" t="s">
        <v>17855</v>
      </c>
      <c r="B4654" t="s">
        <v>17856</v>
      </c>
      <c r="C4654" t="s">
        <v>37315</v>
      </c>
      <c r="D4654" t="s">
        <v>37345</v>
      </c>
      <c r="E4654" t="s">
        <v>17857</v>
      </c>
      <c r="F4654" t="s">
        <v>9580</v>
      </c>
      <c r="G4654" s="2">
        <v>45607</v>
      </c>
      <c r="H4654" t="s">
        <v>56</v>
      </c>
      <c r="I4654">
        <v>2</v>
      </c>
      <c r="J4654">
        <f t="shared" si="146"/>
        <v>90</v>
      </c>
      <c r="K4654" s="3">
        <v>0</v>
      </c>
      <c r="L4654" s="3">
        <f t="shared" si="147"/>
        <v>180</v>
      </c>
      <c r="M4654">
        <v>180</v>
      </c>
      <c r="N4654" s="3">
        <f>Table2[[#This Row],[Total Cost]]-Table2[[#This Row],[Total Sales]]</f>
        <v>0</v>
      </c>
      <c r="O4654" t="s">
        <v>23</v>
      </c>
      <c r="P4654" t="s">
        <v>17</v>
      </c>
    </row>
    <row r="4655" spans="1:16">
      <c r="A4655" t="s">
        <v>17858</v>
      </c>
      <c r="B4655" t="s">
        <v>17859</v>
      </c>
      <c r="C4655" t="s">
        <v>38332</v>
      </c>
      <c r="D4655" t="s">
        <v>37389</v>
      </c>
      <c r="E4655" t="s">
        <v>425</v>
      </c>
      <c r="F4655" t="s">
        <v>17860</v>
      </c>
      <c r="G4655" s="2">
        <v>45504</v>
      </c>
      <c r="H4655" t="s">
        <v>28</v>
      </c>
      <c r="I4655">
        <v>4</v>
      </c>
      <c r="J4655">
        <f t="shared" si="146"/>
        <v>300</v>
      </c>
      <c r="K4655" s="3">
        <v>10</v>
      </c>
      <c r="L4655" s="3">
        <f t="shared" si="147"/>
        <v>1200</v>
      </c>
      <c r="M4655">
        <v>1080</v>
      </c>
      <c r="N4655" s="3">
        <f>Table2[[#This Row],[Total Cost]]-Table2[[#This Row],[Total Sales]]</f>
        <v>120</v>
      </c>
      <c r="O4655" t="s">
        <v>33</v>
      </c>
      <c r="P4655" t="s">
        <v>17</v>
      </c>
    </row>
    <row r="4656" spans="1:16">
      <c r="A4656" t="s">
        <v>17861</v>
      </c>
      <c r="B4656" t="s">
        <v>17862</v>
      </c>
      <c r="C4656" t="s">
        <v>37075</v>
      </c>
      <c r="D4656" t="s">
        <v>38370</v>
      </c>
      <c r="E4656" t="s">
        <v>17863</v>
      </c>
      <c r="F4656" t="s">
        <v>17864</v>
      </c>
      <c r="G4656" s="2">
        <v>45412</v>
      </c>
      <c r="H4656" t="s">
        <v>15</v>
      </c>
      <c r="I4656">
        <v>1</v>
      </c>
      <c r="J4656">
        <f t="shared" si="146"/>
        <v>800</v>
      </c>
      <c r="K4656" s="3">
        <v>10</v>
      </c>
      <c r="L4656" s="3">
        <f t="shared" si="147"/>
        <v>800</v>
      </c>
      <c r="M4656">
        <v>720</v>
      </c>
      <c r="N4656" s="3">
        <f>Table2[[#This Row],[Total Cost]]-Table2[[#This Row],[Total Sales]]</f>
        <v>80</v>
      </c>
      <c r="O4656" t="s">
        <v>84</v>
      </c>
      <c r="P4656" t="s">
        <v>17</v>
      </c>
    </row>
    <row r="4657" spans="1:16">
      <c r="A4657" t="s">
        <v>17865</v>
      </c>
      <c r="B4657" t="s">
        <v>17866</v>
      </c>
      <c r="C4657" t="s">
        <v>37158</v>
      </c>
      <c r="D4657" t="s">
        <v>37419</v>
      </c>
      <c r="E4657" t="s">
        <v>17867</v>
      </c>
      <c r="F4657" t="s">
        <v>17868</v>
      </c>
      <c r="G4657" s="2">
        <v>45599</v>
      </c>
      <c r="H4657" t="s">
        <v>73</v>
      </c>
      <c r="I4657">
        <v>4</v>
      </c>
      <c r="J4657">
        <f t="shared" si="146"/>
        <v>120</v>
      </c>
      <c r="K4657" s="3">
        <v>0</v>
      </c>
      <c r="L4657" s="3">
        <f t="shared" si="147"/>
        <v>480</v>
      </c>
      <c r="M4657">
        <v>480</v>
      </c>
      <c r="N4657" s="3">
        <f>Table2[[#This Row],[Total Cost]]-Table2[[#This Row],[Total Sales]]</f>
        <v>0</v>
      </c>
      <c r="O4657" t="s">
        <v>90</v>
      </c>
      <c r="P4657" t="s">
        <v>17</v>
      </c>
    </row>
    <row r="4658" spans="1:16">
      <c r="A4658" t="s">
        <v>17869</v>
      </c>
      <c r="B4658" t="s">
        <v>17870</v>
      </c>
      <c r="C4658" t="s">
        <v>37010</v>
      </c>
      <c r="D4658" t="s">
        <v>37515</v>
      </c>
      <c r="E4658" t="s">
        <v>17871</v>
      </c>
      <c r="F4658" t="s">
        <v>17872</v>
      </c>
      <c r="G4658" s="2">
        <v>45665</v>
      </c>
      <c r="H4658" t="s">
        <v>83</v>
      </c>
      <c r="I4658">
        <v>4</v>
      </c>
      <c r="J4658">
        <f t="shared" si="146"/>
        <v>150</v>
      </c>
      <c r="K4658" s="3">
        <v>10</v>
      </c>
      <c r="L4658" s="3">
        <f t="shared" si="147"/>
        <v>600</v>
      </c>
      <c r="M4658">
        <v>540</v>
      </c>
      <c r="N4658" s="3">
        <f>Table2[[#This Row],[Total Cost]]-Table2[[#This Row],[Total Sales]]</f>
        <v>60</v>
      </c>
      <c r="O4658" t="s">
        <v>23</v>
      </c>
      <c r="P4658" t="s">
        <v>17</v>
      </c>
    </row>
    <row r="4659" spans="1:16">
      <c r="A4659" t="s">
        <v>17873</v>
      </c>
      <c r="B4659" t="s">
        <v>17874</v>
      </c>
      <c r="C4659" t="s">
        <v>37597</v>
      </c>
      <c r="D4659" t="s">
        <v>37577</v>
      </c>
      <c r="E4659" t="s">
        <v>17875</v>
      </c>
      <c r="F4659" t="s">
        <v>17876</v>
      </c>
      <c r="G4659" s="2">
        <v>45640</v>
      </c>
      <c r="H4659" t="s">
        <v>28</v>
      </c>
      <c r="I4659">
        <v>3</v>
      </c>
      <c r="J4659">
        <f t="shared" si="146"/>
        <v>300</v>
      </c>
      <c r="K4659" s="3">
        <v>5</v>
      </c>
      <c r="L4659" s="3">
        <f t="shared" si="147"/>
        <v>900</v>
      </c>
      <c r="M4659">
        <v>855</v>
      </c>
      <c r="N4659" s="3">
        <f>Table2[[#This Row],[Total Cost]]-Table2[[#This Row],[Total Sales]]</f>
        <v>45</v>
      </c>
      <c r="O4659" t="s">
        <v>84</v>
      </c>
      <c r="P4659" t="s">
        <v>17</v>
      </c>
    </row>
    <row r="4660" spans="1:16">
      <c r="A4660" t="s">
        <v>17877</v>
      </c>
      <c r="B4660" t="s">
        <v>17878</v>
      </c>
      <c r="C4660" t="s">
        <v>37481</v>
      </c>
      <c r="D4660" t="s">
        <v>37089</v>
      </c>
      <c r="E4660" t="s">
        <v>17879</v>
      </c>
      <c r="F4660" t="s">
        <v>17880</v>
      </c>
      <c r="G4660" s="2">
        <v>45750</v>
      </c>
      <c r="H4660" t="s">
        <v>83</v>
      </c>
      <c r="I4660">
        <v>3</v>
      </c>
      <c r="J4660">
        <f t="shared" si="146"/>
        <v>150</v>
      </c>
      <c r="K4660" s="3">
        <v>0</v>
      </c>
      <c r="L4660" s="3">
        <f t="shared" si="147"/>
        <v>450</v>
      </c>
      <c r="M4660">
        <v>450</v>
      </c>
      <c r="N4660" s="3">
        <f>Table2[[#This Row],[Total Cost]]-Table2[[#This Row],[Total Sales]]</f>
        <v>0</v>
      </c>
      <c r="O4660" t="s">
        <v>33</v>
      </c>
      <c r="P4660" t="s">
        <v>17</v>
      </c>
    </row>
    <row r="4661" spans="1:16">
      <c r="A4661" t="s">
        <v>17881</v>
      </c>
      <c r="B4661" t="s">
        <v>17882</v>
      </c>
      <c r="C4661" t="s">
        <v>37040</v>
      </c>
      <c r="D4661" t="s">
        <v>37596</v>
      </c>
      <c r="E4661" t="s">
        <v>17883</v>
      </c>
      <c r="F4661" t="s">
        <v>17884</v>
      </c>
      <c r="G4661" s="2">
        <v>45578</v>
      </c>
      <c r="H4661" t="s">
        <v>28</v>
      </c>
      <c r="I4661">
        <v>1</v>
      </c>
      <c r="J4661">
        <f t="shared" si="146"/>
        <v>300</v>
      </c>
      <c r="K4661" s="3">
        <v>0</v>
      </c>
      <c r="L4661" s="3">
        <f t="shared" si="147"/>
        <v>300</v>
      </c>
      <c r="M4661">
        <v>300</v>
      </c>
      <c r="N4661" s="3">
        <f>Table2[[#This Row],[Total Cost]]-Table2[[#This Row],[Total Sales]]</f>
        <v>0</v>
      </c>
      <c r="O4661" t="s">
        <v>90</v>
      </c>
      <c r="P4661" t="s">
        <v>17</v>
      </c>
    </row>
    <row r="4662" spans="1:16">
      <c r="A4662" t="s">
        <v>17885</v>
      </c>
      <c r="B4662" t="s">
        <v>17886</v>
      </c>
      <c r="C4662" t="s">
        <v>37008</v>
      </c>
      <c r="D4662" t="s">
        <v>36959</v>
      </c>
      <c r="E4662" t="s">
        <v>17887</v>
      </c>
      <c r="F4662" t="s">
        <v>178</v>
      </c>
      <c r="G4662" s="2">
        <v>45592</v>
      </c>
      <c r="H4662" t="s">
        <v>22</v>
      </c>
      <c r="I4662">
        <v>2</v>
      </c>
      <c r="J4662">
        <f t="shared" si="146"/>
        <v>100</v>
      </c>
      <c r="K4662" s="3">
        <v>0</v>
      </c>
      <c r="L4662" s="3">
        <f t="shared" si="147"/>
        <v>200</v>
      </c>
      <c r="M4662">
        <v>200</v>
      </c>
      <c r="N4662" s="3">
        <f>Table2[[#This Row],[Total Cost]]-Table2[[#This Row],[Total Sales]]</f>
        <v>0</v>
      </c>
      <c r="O4662" t="s">
        <v>33</v>
      </c>
      <c r="P4662" t="s">
        <v>17</v>
      </c>
    </row>
    <row r="4663" spans="1:16">
      <c r="A4663" t="s">
        <v>17888</v>
      </c>
      <c r="B4663" t="s">
        <v>17889</v>
      </c>
      <c r="C4663" t="s">
        <v>37091</v>
      </c>
      <c r="D4663" t="s">
        <v>38213</v>
      </c>
      <c r="E4663" t="s">
        <v>17890</v>
      </c>
      <c r="F4663" t="s">
        <v>17891</v>
      </c>
      <c r="G4663" s="2">
        <v>45597</v>
      </c>
      <c r="H4663" t="s">
        <v>73</v>
      </c>
      <c r="I4663">
        <v>4</v>
      </c>
      <c r="J4663">
        <f t="shared" si="146"/>
        <v>120</v>
      </c>
      <c r="K4663" s="3">
        <v>0</v>
      </c>
      <c r="L4663" s="3">
        <f t="shared" si="147"/>
        <v>480</v>
      </c>
      <c r="M4663">
        <v>480</v>
      </c>
      <c r="N4663" s="3">
        <f>Table2[[#This Row],[Total Cost]]-Table2[[#This Row],[Total Sales]]</f>
        <v>0</v>
      </c>
      <c r="O4663" t="s">
        <v>23</v>
      </c>
      <c r="P4663" t="s">
        <v>17</v>
      </c>
    </row>
    <row r="4664" spans="1:16">
      <c r="A4664" t="s">
        <v>17892</v>
      </c>
      <c r="B4664" t="s">
        <v>17893</v>
      </c>
      <c r="C4664" t="s">
        <v>37358</v>
      </c>
      <c r="D4664" t="s">
        <v>37257</v>
      </c>
      <c r="E4664" t="s">
        <v>17894</v>
      </c>
      <c r="F4664" t="s">
        <v>17895</v>
      </c>
      <c r="G4664" s="2">
        <v>45549</v>
      </c>
      <c r="H4664" t="s">
        <v>22</v>
      </c>
      <c r="I4664">
        <v>2</v>
      </c>
      <c r="J4664">
        <f t="shared" si="146"/>
        <v>100</v>
      </c>
      <c r="K4664" s="3">
        <v>0</v>
      </c>
      <c r="L4664" s="3">
        <f t="shared" si="147"/>
        <v>200</v>
      </c>
      <c r="M4664">
        <v>200</v>
      </c>
      <c r="N4664" s="3">
        <f>Table2[[#This Row],[Total Cost]]-Table2[[#This Row],[Total Sales]]</f>
        <v>0</v>
      </c>
      <c r="O4664" t="s">
        <v>84</v>
      </c>
      <c r="P4664" t="s">
        <v>17</v>
      </c>
    </row>
    <row r="4665" spans="1:16">
      <c r="A4665" t="s">
        <v>17896</v>
      </c>
      <c r="B4665" t="s">
        <v>17897</v>
      </c>
      <c r="C4665" t="s">
        <v>37006</v>
      </c>
      <c r="D4665" t="s">
        <v>38001</v>
      </c>
      <c r="E4665" t="s">
        <v>17898</v>
      </c>
      <c r="F4665" t="s">
        <v>17899</v>
      </c>
      <c r="G4665" s="2">
        <v>45639</v>
      </c>
      <c r="H4665" t="s">
        <v>15</v>
      </c>
      <c r="I4665">
        <v>3</v>
      </c>
      <c r="J4665">
        <f t="shared" si="146"/>
        <v>800</v>
      </c>
      <c r="K4665" s="3">
        <v>0</v>
      </c>
      <c r="L4665" s="3">
        <f t="shared" si="147"/>
        <v>2400</v>
      </c>
      <c r="M4665">
        <v>2400</v>
      </c>
      <c r="N4665" s="3">
        <f>Table2[[#This Row],[Total Cost]]-Table2[[#This Row],[Total Sales]]</f>
        <v>0</v>
      </c>
      <c r="O4665" t="s">
        <v>90</v>
      </c>
      <c r="P4665" t="s">
        <v>17</v>
      </c>
    </row>
    <row r="4666" spans="1:16">
      <c r="A4666" t="s">
        <v>17900</v>
      </c>
      <c r="B4666" t="s">
        <v>17901</v>
      </c>
      <c r="C4666" t="s">
        <v>36972</v>
      </c>
      <c r="D4666" t="s">
        <v>37699</v>
      </c>
      <c r="E4666" t="s">
        <v>17902</v>
      </c>
      <c r="F4666" t="s">
        <v>17903</v>
      </c>
      <c r="G4666" s="2">
        <v>45743</v>
      </c>
      <c r="H4666" t="s">
        <v>42</v>
      </c>
      <c r="I4666">
        <v>4</v>
      </c>
      <c r="J4666">
        <f t="shared" si="146"/>
        <v>200</v>
      </c>
      <c r="K4666" s="3">
        <v>0</v>
      </c>
      <c r="L4666" s="3">
        <f t="shared" si="147"/>
        <v>800</v>
      </c>
      <c r="M4666">
        <v>800</v>
      </c>
      <c r="N4666" s="3">
        <f>Table2[[#This Row],[Total Cost]]-Table2[[#This Row],[Total Sales]]</f>
        <v>0</v>
      </c>
      <c r="O4666" t="s">
        <v>84</v>
      </c>
      <c r="P4666" t="s">
        <v>17</v>
      </c>
    </row>
    <row r="4667" spans="1:16">
      <c r="A4667" t="s">
        <v>17904</v>
      </c>
      <c r="B4667" t="s">
        <v>17905</v>
      </c>
      <c r="C4667" t="s">
        <v>37458</v>
      </c>
      <c r="D4667" t="s">
        <v>37503</v>
      </c>
      <c r="E4667" t="s">
        <v>17906</v>
      </c>
      <c r="F4667" t="s">
        <v>4639</v>
      </c>
      <c r="G4667" s="2">
        <v>45747</v>
      </c>
      <c r="H4667" t="s">
        <v>83</v>
      </c>
      <c r="I4667">
        <v>2</v>
      </c>
      <c r="J4667">
        <f t="shared" si="146"/>
        <v>150</v>
      </c>
      <c r="K4667" s="3">
        <v>5</v>
      </c>
      <c r="L4667" s="3">
        <f t="shared" si="147"/>
        <v>300</v>
      </c>
      <c r="M4667">
        <v>285</v>
      </c>
      <c r="N4667" s="3">
        <f>Table2[[#This Row],[Total Cost]]-Table2[[#This Row],[Total Sales]]</f>
        <v>15</v>
      </c>
      <c r="O4667" t="s">
        <v>84</v>
      </c>
      <c r="P4667" t="s">
        <v>17</v>
      </c>
    </row>
    <row r="4668" spans="1:16">
      <c r="A4668" t="s">
        <v>17907</v>
      </c>
      <c r="B4668" t="s">
        <v>17908</v>
      </c>
      <c r="C4668" t="s">
        <v>37099</v>
      </c>
      <c r="D4668" t="s">
        <v>38375</v>
      </c>
      <c r="E4668" t="s">
        <v>17909</v>
      </c>
      <c r="F4668" t="s">
        <v>17910</v>
      </c>
      <c r="G4668" s="2">
        <v>45585</v>
      </c>
      <c r="H4668" t="s">
        <v>73</v>
      </c>
      <c r="I4668">
        <v>2</v>
      </c>
      <c r="J4668">
        <f t="shared" si="146"/>
        <v>120</v>
      </c>
      <c r="K4668" s="3">
        <v>0</v>
      </c>
      <c r="L4668" s="3">
        <f t="shared" si="147"/>
        <v>240</v>
      </c>
      <c r="M4668">
        <v>240</v>
      </c>
      <c r="N4668" s="3">
        <f>Table2[[#This Row],[Total Cost]]-Table2[[#This Row],[Total Sales]]</f>
        <v>0</v>
      </c>
      <c r="O4668" t="s">
        <v>84</v>
      </c>
      <c r="P4668" t="s">
        <v>17</v>
      </c>
    </row>
    <row r="4669" spans="1:16">
      <c r="A4669" t="s">
        <v>17911</v>
      </c>
      <c r="B4669" t="s">
        <v>17912</v>
      </c>
      <c r="C4669" t="s">
        <v>37406</v>
      </c>
      <c r="D4669" t="s">
        <v>37827</v>
      </c>
      <c r="E4669" t="s">
        <v>17913</v>
      </c>
      <c r="F4669" t="s">
        <v>17914</v>
      </c>
      <c r="G4669" s="2">
        <v>45541</v>
      </c>
      <c r="H4669" t="s">
        <v>56</v>
      </c>
      <c r="I4669">
        <v>1</v>
      </c>
      <c r="J4669">
        <f t="shared" si="146"/>
        <v>90</v>
      </c>
      <c r="K4669" s="3">
        <v>5</v>
      </c>
      <c r="L4669" s="3">
        <f t="shared" si="147"/>
        <v>90</v>
      </c>
      <c r="M4669">
        <v>85.5</v>
      </c>
      <c r="N4669" s="3">
        <f>Table2[[#This Row],[Total Cost]]-Table2[[#This Row],[Total Sales]]</f>
        <v>4.5</v>
      </c>
      <c r="O4669" t="s">
        <v>33</v>
      </c>
      <c r="P4669" t="s">
        <v>17</v>
      </c>
    </row>
    <row r="4670" spans="1:16">
      <c r="A4670" t="s">
        <v>17915</v>
      </c>
      <c r="B4670" t="s">
        <v>17916</v>
      </c>
      <c r="C4670" t="s">
        <v>37473</v>
      </c>
      <c r="D4670" t="s">
        <v>37154</v>
      </c>
      <c r="E4670" t="s">
        <v>17917</v>
      </c>
      <c r="F4670" t="s">
        <v>17884</v>
      </c>
      <c r="G4670" s="2">
        <v>45538</v>
      </c>
      <c r="H4670" t="s">
        <v>42</v>
      </c>
      <c r="I4670">
        <v>1</v>
      </c>
      <c r="J4670">
        <f t="shared" si="146"/>
        <v>200</v>
      </c>
      <c r="K4670" s="3">
        <v>10</v>
      </c>
      <c r="L4670" s="3">
        <f t="shared" si="147"/>
        <v>200</v>
      </c>
      <c r="M4670">
        <v>180</v>
      </c>
      <c r="N4670" s="3">
        <f>Table2[[#This Row],[Total Cost]]-Table2[[#This Row],[Total Sales]]</f>
        <v>20</v>
      </c>
      <c r="O4670" t="s">
        <v>23</v>
      </c>
      <c r="P4670" t="s">
        <v>17</v>
      </c>
    </row>
    <row r="4671" spans="1:16">
      <c r="A4671" t="s">
        <v>17918</v>
      </c>
      <c r="B4671" t="s">
        <v>17919</v>
      </c>
      <c r="C4671" t="s">
        <v>37409</v>
      </c>
      <c r="D4671" t="s">
        <v>37272</v>
      </c>
      <c r="E4671" t="s">
        <v>17920</v>
      </c>
      <c r="F4671" t="s">
        <v>16654</v>
      </c>
      <c r="G4671" s="2">
        <v>45601</v>
      </c>
      <c r="H4671" t="s">
        <v>73</v>
      </c>
      <c r="I4671">
        <v>1</v>
      </c>
      <c r="J4671">
        <f t="shared" si="146"/>
        <v>120</v>
      </c>
      <c r="K4671" s="3">
        <v>10</v>
      </c>
      <c r="L4671" s="3">
        <f t="shared" si="147"/>
        <v>120</v>
      </c>
      <c r="M4671">
        <v>108</v>
      </c>
      <c r="N4671" s="3">
        <f>Table2[[#This Row],[Total Cost]]-Table2[[#This Row],[Total Sales]]</f>
        <v>12</v>
      </c>
      <c r="O4671" t="s">
        <v>16</v>
      </c>
      <c r="P4671" t="s">
        <v>17</v>
      </c>
    </row>
    <row r="4672" spans="1:16">
      <c r="A4672" t="s">
        <v>17921</v>
      </c>
      <c r="B4672" t="s">
        <v>17922</v>
      </c>
      <c r="C4672" t="s">
        <v>37565</v>
      </c>
      <c r="D4672" t="s">
        <v>37003</v>
      </c>
      <c r="E4672" t="s">
        <v>17923</v>
      </c>
      <c r="F4672" t="s">
        <v>2491</v>
      </c>
      <c r="G4672" s="2">
        <v>45751</v>
      </c>
      <c r="H4672" t="s">
        <v>42</v>
      </c>
      <c r="I4672">
        <v>2</v>
      </c>
      <c r="J4672">
        <f t="shared" si="146"/>
        <v>200</v>
      </c>
      <c r="K4672" s="3">
        <v>0</v>
      </c>
      <c r="L4672" s="3">
        <f t="shared" si="147"/>
        <v>400</v>
      </c>
      <c r="M4672">
        <v>400</v>
      </c>
      <c r="N4672" s="3">
        <f>Table2[[#This Row],[Total Cost]]-Table2[[#This Row],[Total Sales]]</f>
        <v>0</v>
      </c>
      <c r="O4672" t="s">
        <v>84</v>
      </c>
      <c r="P4672" t="s">
        <v>17</v>
      </c>
    </row>
    <row r="4673" spans="1:16">
      <c r="A4673" t="s">
        <v>17924</v>
      </c>
      <c r="B4673" t="s">
        <v>17925</v>
      </c>
      <c r="C4673" t="s">
        <v>37031</v>
      </c>
      <c r="D4673" t="s">
        <v>36953</v>
      </c>
      <c r="E4673" t="s">
        <v>17926</v>
      </c>
      <c r="F4673" t="s">
        <v>17927</v>
      </c>
      <c r="G4673" s="2">
        <v>45500</v>
      </c>
      <c r="H4673" t="s">
        <v>15</v>
      </c>
      <c r="I4673">
        <v>3</v>
      </c>
      <c r="J4673">
        <f t="shared" si="146"/>
        <v>800</v>
      </c>
      <c r="K4673" s="3">
        <v>0</v>
      </c>
      <c r="L4673" s="3">
        <f t="shared" si="147"/>
        <v>2400</v>
      </c>
      <c r="M4673">
        <v>2400</v>
      </c>
      <c r="N4673" s="3">
        <f>Table2[[#This Row],[Total Cost]]-Table2[[#This Row],[Total Sales]]</f>
        <v>0</v>
      </c>
      <c r="O4673" t="s">
        <v>90</v>
      </c>
      <c r="P4673" t="s">
        <v>17</v>
      </c>
    </row>
    <row r="4674" spans="1:16">
      <c r="A4674" t="s">
        <v>17928</v>
      </c>
      <c r="B4674" t="s">
        <v>17929</v>
      </c>
      <c r="C4674" t="s">
        <v>37473</v>
      </c>
      <c r="D4674" t="s">
        <v>37034</v>
      </c>
      <c r="E4674" t="s">
        <v>17930</v>
      </c>
      <c r="F4674" t="s">
        <v>17931</v>
      </c>
      <c r="G4674" s="2">
        <v>45755</v>
      </c>
      <c r="H4674" t="s">
        <v>56</v>
      </c>
      <c r="I4674">
        <v>2</v>
      </c>
      <c r="J4674">
        <f t="shared" si="146"/>
        <v>90</v>
      </c>
      <c r="K4674" s="3">
        <v>10</v>
      </c>
      <c r="L4674" s="3">
        <f t="shared" si="147"/>
        <v>180</v>
      </c>
      <c r="M4674">
        <v>162</v>
      </c>
      <c r="N4674" s="3">
        <f>Table2[[#This Row],[Total Cost]]-Table2[[#This Row],[Total Sales]]</f>
        <v>18</v>
      </c>
      <c r="O4674" t="s">
        <v>23</v>
      </c>
      <c r="P4674" t="s">
        <v>17</v>
      </c>
    </row>
    <row r="4675" spans="1:16">
      <c r="A4675" t="s">
        <v>17932</v>
      </c>
      <c r="B4675" t="s">
        <v>17933</v>
      </c>
      <c r="C4675" t="s">
        <v>37109</v>
      </c>
      <c r="D4675" t="s">
        <v>38253</v>
      </c>
      <c r="E4675" t="s">
        <v>17934</v>
      </c>
      <c r="F4675" t="s">
        <v>17935</v>
      </c>
      <c r="G4675" s="2">
        <v>45447</v>
      </c>
      <c r="H4675" t="s">
        <v>56</v>
      </c>
      <c r="I4675">
        <v>2</v>
      </c>
      <c r="J4675">
        <f t="shared" ref="J4675:J4738" si="148">L4675/I4675</f>
        <v>90</v>
      </c>
      <c r="K4675" s="3">
        <v>0</v>
      </c>
      <c r="L4675" s="3">
        <f t="shared" si="147"/>
        <v>180</v>
      </c>
      <c r="M4675">
        <v>180</v>
      </c>
      <c r="N4675" s="3">
        <f>Table2[[#This Row],[Total Cost]]-Table2[[#This Row],[Total Sales]]</f>
        <v>0</v>
      </c>
      <c r="O4675" t="s">
        <v>23</v>
      </c>
      <c r="P4675" t="s">
        <v>78</v>
      </c>
    </row>
    <row r="4676" spans="1:16">
      <c r="A4676" s="1" t="s">
        <v>17936</v>
      </c>
      <c r="B4676" t="s">
        <v>17937</v>
      </c>
      <c r="C4676" t="s">
        <v>37041</v>
      </c>
      <c r="D4676" t="s">
        <v>37094</v>
      </c>
      <c r="E4676" t="s">
        <v>17938</v>
      </c>
      <c r="F4676" t="s">
        <v>9735</v>
      </c>
      <c r="G4676" s="2">
        <v>45531</v>
      </c>
      <c r="H4676" t="s">
        <v>22</v>
      </c>
      <c r="I4676">
        <v>1</v>
      </c>
      <c r="J4676">
        <f t="shared" si="148"/>
        <v>100</v>
      </c>
      <c r="K4676" s="3">
        <v>0</v>
      </c>
      <c r="L4676" s="3">
        <f t="shared" si="147"/>
        <v>100</v>
      </c>
      <c r="M4676">
        <v>100</v>
      </c>
      <c r="N4676" s="3">
        <f>Table2[[#This Row],[Total Cost]]-Table2[[#This Row],[Total Sales]]</f>
        <v>0</v>
      </c>
      <c r="O4676" t="s">
        <v>84</v>
      </c>
      <c r="P4676" t="s">
        <v>17</v>
      </c>
    </row>
    <row r="4677" spans="1:16">
      <c r="A4677" t="s">
        <v>17939</v>
      </c>
      <c r="B4677" t="s">
        <v>17940</v>
      </c>
      <c r="C4677" t="s">
        <v>37041</v>
      </c>
      <c r="D4677" t="s">
        <v>36953</v>
      </c>
      <c r="E4677" t="s">
        <v>17941</v>
      </c>
      <c r="F4677" t="s">
        <v>17942</v>
      </c>
      <c r="G4677" s="2">
        <v>45706</v>
      </c>
      <c r="H4677" t="s">
        <v>73</v>
      </c>
      <c r="I4677">
        <v>1</v>
      </c>
      <c r="J4677">
        <f t="shared" si="148"/>
        <v>120</v>
      </c>
      <c r="K4677" s="3">
        <v>0</v>
      </c>
      <c r="L4677" s="3">
        <f t="shared" si="147"/>
        <v>120</v>
      </c>
      <c r="M4677">
        <v>120</v>
      </c>
      <c r="N4677" s="3">
        <f>Table2[[#This Row],[Total Cost]]-Table2[[#This Row],[Total Sales]]</f>
        <v>0</v>
      </c>
      <c r="O4677" t="s">
        <v>90</v>
      </c>
      <c r="P4677" t="s">
        <v>17</v>
      </c>
    </row>
    <row r="4678" spans="1:16">
      <c r="A4678" t="s">
        <v>17943</v>
      </c>
      <c r="B4678" t="s">
        <v>17944</v>
      </c>
      <c r="C4678" t="s">
        <v>36960</v>
      </c>
      <c r="D4678" t="s">
        <v>36975</v>
      </c>
      <c r="E4678" t="s">
        <v>17945</v>
      </c>
      <c r="F4678" t="s">
        <v>17946</v>
      </c>
      <c r="G4678" s="2">
        <v>45569</v>
      </c>
      <c r="H4678" t="s">
        <v>73</v>
      </c>
      <c r="I4678">
        <v>1</v>
      </c>
      <c r="J4678">
        <f t="shared" si="148"/>
        <v>120</v>
      </c>
      <c r="K4678" s="3">
        <v>0</v>
      </c>
      <c r="L4678" s="3">
        <f t="shared" ref="L4678:L4741" si="149">M4678/(1-K4678/100)</f>
        <v>120</v>
      </c>
      <c r="M4678">
        <v>120</v>
      </c>
      <c r="N4678" s="3">
        <f>Table2[[#This Row],[Total Cost]]-Table2[[#This Row],[Total Sales]]</f>
        <v>0</v>
      </c>
      <c r="O4678" t="s">
        <v>90</v>
      </c>
      <c r="P4678" t="s">
        <v>17</v>
      </c>
    </row>
    <row r="4679" spans="1:16">
      <c r="A4679" t="s">
        <v>17947</v>
      </c>
      <c r="B4679" t="s">
        <v>17948</v>
      </c>
      <c r="C4679" t="s">
        <v>37816</v>
      </c>
      <c r="D4679" t="s">
        <v>37119</v>
      </c>
      <c r="E4679" t="s">
        <v>17949</v>
      </c>
      <c r="F4679" t="s">
        <v>17950</v>
      </c>
      <c r="G4679" s="2">
        <v>45591</v>
      </c>
      <c r="H4679" t="s">
        <v>42</v>
      </c>
      <c r="I4679">
        <v>4</v>
      </c>
      <c r="J4679">
        <f t="shared" si="148"/>
        <v>200</v>
      </c>
      <c r="K4679" s="3">
        <v>10</v>
      </c>
      <c r="L4679" s="3">
        <f t="shared" si="149"/>
        <v>800</v>
      </c>
      <c r="M4679">
        <v>720</v>
      </c>
      <c r="N4679" s="3">
        <f>Table2[[#This Row],[Total Cost]]-Table2[[#This Row],[Total Sales]]</f>
        <v>80</v>
      </c>
      <c r="O4679" t="s">
        <v>33</v>
      </c>
      <c r="P4679" t="s">
        <v>17</v>
      </c>
    </row>
    <row r="4680" spans="1:16">
      <c r="A4680" t="s">
        <v>17951</v>
      </c>
      <c r="B4680" t="s">
        <v>17952</v>
      </c>
      <c r="C4680" t="s">
        <v>37147</v>
      </c>
      <c r="D4680" t="s">
        <v>37679</v>
      </c>
      <c r="E4680" t="s">
        <v>17953</v>
      </c>
      <c r="F4680" t="s">
        <v>17954</v>
      </c>
      <c r="G4680" s="2">
        <v>45648</v>
      </c>
      <c r="H4680" t="s">
        <v>73</v>
      </c>
      <c r="I4680">
        <v>3</v>
      </c>
      <c r="J4680">
        <f t="shared" si="148"/>
        <v>120</v>
      </c>
      <c r="K4680" s="3">
        <v>0</v>
      </c>
      <c r="L4680" s="3">
        <f t="shared" si="149"/>
        <v>360</v>
      </c>
      <c r="M4680">
        <v>360</v>
      </c>
      <c r="N4680" s="3">
        <f>Table2[[#This Row],[Total Cost]]-Table2[[#This Row],[Total Sales]]</f>
        <v>0</v>
      </c>
      <c r="O4680" t="s">
        <v>16</v>
      </c>
      <c r="P4680" t="s">
        <v>17</v>
      </c>
    </row>
    <row r="4681" spans="1:16">
      <c r="A4681" t="s">
        <v>17955</v>
      </c>
      <c r="B4681" t="s">
        <v>17956</v>
      </c>
      <c r="C4681" t="s">
        <v>37002</v>
      </c>
      <c r="D4681" t="s">
        <v>37558</v>
      </c>
      <c r="E4681" t="s">
        <v>17957</v>
      </c>
      <c r="F4681" t="s">
        <v>17958</v>
      </c>
      <c r="G4681" s="2">
        <v>45748</v>
      </c>
      <c r="H4681" t="s">
        <v>89</v>
      </c>
      <c r="I4681">
        <v>3</v>
      </c>
      <c r="J4681">
        <f t="shared" si="148"/>
        <v>50</v>
      </c>
      <c r="K4681" s="3">
        <v>10</v>
      </c>
      <c r="L4681" s="3">
        <f t="shared" si="149"/>
        <v>150</v>
      </c>
      <c r="M4681">
        <v>135</v>
      </c>
      <c r="N4681" s="3">
        <f>Table2[[#This Row],[Total Cost]]-Table2[[#This Row],[Total Sales]]</f>
        <v>15</v>
      </c>
      <c r="O4681" t="s">
        <v>23</v>
      </c>
      <c r="P4681" t="s">
        <v>17</v>
      </c>
    </row>
    <row r="4682" spans="1:16">
      <c r="A4682" t="s">
        <v>17959</v>
      </c>
      <c r="B4682" t="s">
        <v>17960</v>
      </c>
      <c r="C4682" t="s">
        <v>37096</v>
      </c>
      <c r="D4682" t="s">
        <v>37389</v>
      </c>
      <c r="E4682" t="s">
        <v>17961</v>
      </c>
      <c r="F4682" t="s">
        <v>4345</v>
      </c>
      <c r="G4682" s="2">
        <v>45504</v>
      </c>
      <c r="H4682" t="s">
        <v>73</v>
      </c>
      <c r="I4682">
        <v>4</v>
      </c>
      <c r="J4682">
        <f t="shared" si="148"/>
        <v>120</v>
      </c>
      <c r="K4682" s="3">
        <v>0</v>
      </c>
      <c r="L4682" s="3">
        <f t="shared" si="149"/>
        <v>480</v>
      </c>
      <c r="M4682">
        <v>480</v>
      </c>
      <c r="N4682" s="3">
        <f>Table2[[#This Row],[Total Cost]]-Table2[[#This Row],[Total Sales]]</f>
        <v>0</v>
      </c>
      <c r="O4682" t="s">
        <v>23</v>
      </c>
      <c r="P4682" t="s">
        <v>78</v>
      </c>
    </row>
    <row r="4683" spans="1:16">
      <c r="A4683" t="s">
        <v>17962</v>
      </c>
      <c r="B4683" t="s">
        <v>14614</v>
      </c>
      <c r="C4683" t="s">
        <v>37810</v>
      </c>
      <c r="D4683" t="s">
        <v>37245</v>
      </c>
      <c r="E4683" t="s">
        <v>17963</v>
      </c>
      <c r="F4683" t="s">
        <v>17964</v>
      </c>
      <c r="G4683" s="2">
        <v>45552</v>
      </c>
      <c r="H4683" t="s">
        <v>83</v>
      </c>
      <c r="I4683">
        <v>2</v>
      </c>
      <c r="J4683">
        <f t="shared" si="148"/>
        <v>150</v>
      </c>
      <c r="K4683" s="3">
        <v>0</v>
      </c>
      <c r="L4683" s="3">
        <f t="shared" si="149"/>
        <v>300</v>
      </c>
      <c r="M4683">
        <v>300</v>
      </c>
      <c r="N4683" s="3">
        <f>Table2[[#This Row],[Total Cost]]-Table2[[#This Row],[Total Sales]]</f>
        <v>0</v>
      </c>
      <c r="O4683" t="s">
        <v>23</v>
      </c>
      <c r="P4683" t="s">
        <v>17</v>
      </c>
    </row>
    <row r="4684" spans="1:16">
      <c r="A4684" t="s">
        <v>17965</v>
      </c>
      <c r="B4684" t="s">
        <v>17966</v>
      </c>
      <c r="C4684" t="s">
        <v>37557</v>
      </c>
      <c r="D4684" t="s">
        <v>37800</v>
      </c>
      <c r="E4684" t="s">
        <v>17967</v>
      </c>
      <c r="F4684" t="s">
        <v>17968</v>
      </c>
      <c r="G4684" s="2">
        <v>45710</v>
      </c>
      <c r="H4684" t="s">
        <v>47</v>
      </c>
      <c r="I4684">
        <v>2</v>
      </c>
      <c r="J4684">
        <f t="shared" si="148"/>
        <v>1200</v>
      </c>
      <c r="K4684" s="3">
        <v>0</v>
      </c>
      <c r="L4684" s="3">
        <f t="shared" si="149"/>
        <v>2400</v>
      </c>
      <c r="M4684">
        <v>2400</v>
      </c>
      <c r="N4684" s="3">
        <f>Table2[[#This Row],[Total Cost]]-Table2[[#This Row],[Total Sales]]</f>
        <v>0</v>
      </c>
      <c r="O4684" t="s">
        <v>16</v>
      </c>
      <c r="P4684" t="s">
        <v>17</v>
      </c>
    </row>
    <row r="4685" spans="1:16">
      <c r="A4685" t="s">
        <v>17969</v>
      </c>
      <c r="B4685" t="s">
        <v>17970</v>
      </c>
      <c r="C4685" t="s">
        <v>37116</v>
      </c>
      <c r="D4685" t="s">
        <v>36995</v>
      </c>
      <c r="E4685" t="s">
        <v>17971</v>
      </c>
      <c r="F4685" t="s">
        <v>6373</v>
      </c>
      <c r="G4685" s="2">
        <v>45766</v>
      </c>
      <c r="H4685" t="s">
        <v>56</v>
      </c>
      <c r="I4685">
        <v>4</v>
      </c>
      <c r="J4685">
        <f t="shared" si="148"/>
        <v>90</v>
      </c>
      <c r="K4685" s="3">
        <v>0</v>
      </c>
      <c r="L4685" s="3">
        <f t="shared" si="149"/>
        <v>360</v>
      </c>
      <c r="M4685">
        <v>360</v>
      </c>
      <c r="N4685" s="3">
        <f>Table2[[#This Row],[Total Cost]]-Table2[[#This Row],[Total Sales]]</f>
        <v>0</v>
      </c>
      <c r="O4685" t="s">
        <v>90</v>
      </c>
      <c r="P4685" t="s">
        <v>17</v>
      </c>
    </row>
    <row r="4686" spans="1:16">
      <c r="A4686" t="s">
        <v>17972</v>
      </c>
      <c r="B4686" t="s">
        <v>17973</v>
      </c>
      <c r="C4686" t="s">
        <v>37534</v>
      </c>
      <c r="D4686" t="s">
        <v>37080</v>
      </c>
      <c r="E4686" t="s">
        <v>17974</v>
      </c>
      <c r="F4686" t="s">
        <v>17975</v>
      </c>
      <c r="G4686" s="2">
        <v>45718</v>
      </c>
      <c r="H4686" t="s">
        <v>73</v>
      </c>
      <c r="I4686">
        <v>4</v>
      </c>
      <c r="J4686">
        <f t="shared" si="148"/>
        <v>120</v>
      </c>
      <c r="K4686" s="3">
        <v>0</v>
      </c>
      <c r="L4686" s="3">
        <f t="shared" si="149"/>
        <v>480</v>
      </c>
      <c r="M4686">
        <v>480</v>
      </c>
      <c r="N4686" s="3">
        <f>Table2[[#This Row],[Total Cost]]-Table2[[#This Row],[Total Sales]]</f>
        <v>0</v>
      </c>
      <c r="O4686" t="s">
        <v>84</v>
      </c>
      <c r="P4686" t="s">
        <v>17</v>
      </c>
    </row>
    <row r="4687" spans="1:16">
      <c r="A4687" t="s">
        <v>17976</v>
      </c>
      <c r="B4687" t="s">
        <v>17977</v>
      </c>
      <c r="C4687" t="s">
        <v>37243</v>
      </c>
      <c r="D4687" t="s">
        <v>37011</v>
      </c>
      <c r="E4687" t="s">
        <v>17978</v>
      </c>
      <c r="F4687" t="s">
        <v>17979</v>
      </c>
      <c r="G4687" s="2">
        <v>45595</v>
      </c>
      <c r="H4687" t="s">
        <v>42</v>
      </c>
      <c r="I4687">
        <v>2</v>
      </c>
      <c r="J4687">
        <f t="shared" si="148"/>
        <v>200</v>
      </c>
      <c r="K4687" s="3">
        <v>0</v>
      </c>
      <c r="L4687" s="3">
        <f t="shared" si="149"/>
        <v>400</v>
      </c>
      <c r="M4687">
        <v>400</v>
      </c>
      <c r="N4687" s="3">
        <f>Table2[[#This Row],[Total Cost]]-Table2[[#This Row],[Total Sales]]</f>
        <v>0</v>
      </c>
      <c r="O4687" t="s">
        <v>84</v>
      </c>
      <c r="P4687" t="s">
        <v>17</v>
      </c>
    </row>
    <row r="4688" spans="1:16">
      <c r="A4688" t="s">
        <v>17980</v>
      </c>
      <c r="B4688" t="s">
        <v>17981</v>
      </c>
      <c r="C4688" t="s">
        <v>36954</v>
      </c>
      <c r="D4688" t="s">
        <v>37003</v>
      </c>
      <c r="E4688" t="s">
        <v>17982</v>
      </c>
      <c r="F4688" t="s">
        <v>17983</v>
      </c>
      <c r="G4688" s="2">
        <v>45736</v>
      </c>
      <c r="H4688" t="s">
        <v>89</v>
      </c>
      <c r="I4688">
        <v>1</v>
      </c>
      <c r="J4688">
        <f t="shared" si="148"/>
        <v>50</v>
      </c>
      <c r="K4688" s="3">
        <v>5</v>
      </c>
      <c r="L4688" s="3">
        <f t="shared" si="149"/>
        <v>50</v>
      </c>
      <c r="M4688">
        <v>47.5</v>
      </c>
      <c r="N4688" s="3">
        <f>Table2[[#This Row],[Total Cost]]-Table2[[#This Row],[Total Sales]]</f>
        <v>2.5</v>
      </c>
      <c r="O4688" t="s">
        <v>84</v>
      </c>
      <c r="P4688" t="s">
        <v>17</v>
      </c>
    </row>
    <row r="4689" spans="1:16">
      <c r="A4689" t="s">
        <v>17984</v>
      </c>
      <c r="B4689" t="s">
        <v>17985</v>
      </c>
      <c r="C4689" t="s">
        <v>37000</v>
      </c>
      <c r="D4689" t="s">
        <v>38377</v>
      </c>
      <c r="E4689" t="s">
        <v>17986</v>
      </c>
      <c r="F4689" t="s">
        <v>17987</v>
      </c>
      <c r="G4689" s="2">
        <v>45423</v>
      </c>
      <c r="H4689" t="s">
        <v>73</v>
      </c>
      <c r="I4689">
        <v>1</v>
      </c>
      <c r="J4689">
        <f t="shared" si="148"/>
        <v>120</v>
      </c>
      <c r="K4689" s="3">
        <v>0</v>
      </c>
      <c r="L4689" s="3">
        <f t="shared" si="149"/>
        <v>120</v>
      </c>
      <c r="M4689">
        <v>120</v>
      </c>
      <c r="N4689" s="3">
        <f>Table2[[#This Row],[Total Cost]]-Table2[[#This Row],[Total Sales]]</f>
        <v>0</v>
      </c>
      <c r="O4689" t="s">
        <v>90</v>
      </c>
      <c r="P4689" t="s">
        <v>17</v>
      </c>
    </row>
    <row r="4690" spans="1:16">
      <c r="A4690" t="s">
        <v>17988</v>
      </c>
      <c r="B4690" t="s">
        <v>17989</v>
      </c>
      <c r="C4690" t="s">
        <v>37027</v>
      </c>
      <c r="D4690" t="s">
        <v>38299</v>
      </c>
      <c r="E4690" t="s">
        <v>17990</v>
      </c>
      <c r="F4690" t="s">
        <v>17991</v>
      </c>
      <c r="G4690" s="2">
        <v>45471</v>
      </c>
      <c r="H4690" t="s">
        <v>15</v>
      </c>
      <c r="I4690">
        <v>2</v>
      </c>
      <c r="J4690">
        <f t="shared" si="148"/>
        <v>800</v>
      </c>
      <c r="K4690" s="3">
        <v>5</v>
      </c>
      <c r="L4690" s="3">
        <f t="shared" si="149"/>
        <v>1600</v>
      </c>
      <c r="M4690">
        <v>1520</v>
      </c>
      <c r="N4690" s="3">
        <f>Table2[[#This Row],[Total Cost]]-Table2[[#This Row],[Total Sales]]</f>
        <v>80</v>
      </c>
      <c r="O4690" t="s">
        <v>84</v>
      </c>
      <c r="P4690" t="s">
        <v>17</v>
      </c>
    </row>
    <row r="4691" spans="1:16">
      <c r="A4691" t="s">
        <v>17992</v>
      </c>
      <c r="B4691" t="s">
        <v>17993</v>
      </c>
      <c r="C4691" t="s">
        <v>37087</v>
      </c>
      <c r="D4691" t="s">
        <v>37298</v>
      </c>
      <c r="E4691" t="s">
        <v>17994</v>
      </c>
      <c r="F4691" t="s">
        <v>17995</v>
      </c>
      <c r="G4691" s="2">
        <v>45446</v>
      </c>
      <c r="H4691" t="s">
        <v>47</v>
      </c>
      <c r="I4691">
        <v>4</v>
      </c>
      <c r="J4691">
        <f t="shared" si="148"/>
        <v>1200</v>
      </c>
      <c r="K4691" s="3">
        <v>0</v>
      </c>
      <c r="L4691" s="3">
        <f t="shared" si="149"/>
        <v>4800</v>
      </c>
      <c r="M4691">
        <v>4800</v>
      </c>
      <c r="N4691" s="3">
        <f>Table2[[#This Row],[Total Cost]]-Table2[[#This Row],[Total Sales]]</f>
        <v>0</v>
      </c>
      <c r="O4691" t="s">
        <v>16</v>
      </c>
      <c r="P4691" t="s">
        <v>17</v>
      </c>
    </row>
    <row r="4692" spans="1:16">
      <c r="A4692" t="s">
        <v>17996</v>
      </c>
      <c r="B4692" t="s">
        <v>17997</v>
      </c>
      <c r="C4692" t="s">
        <v>38308</v>
      </c>
      <c r="D4692" t="s">
        <v>37763</v>
      </c>
      <c r="E4692" t="s">
        <v>17998</v>
      </c>
      <c r="F4692" t="s">
        <v>17999</v>
      </c>
      <c r="G4692" s="2">
        <v>45698</v>
      </c>
      <c r="H4692" t="s">
        <v>42</v>
      </c>
      <c r="I4692">
        <v>3</v>
      </c>
      <c r="J4692">
        <f t="shared" si="148"/>
        <v>200</v>
      </c>
      <c r="K4692" s="3">
        <v>0</v>
      </c>
      <c r="L4692" s="3">
        <f t="shared" si="149"/>
        <v>600</v>
      </c>
      <c r="M4692">
        <v>600</v>
      </c>
      <c r="N4692" s="3">
        <f>Table2[[#This Row],[Total Cost]]-Table2[[#This Row],[Total Sales]]</f>
        <v>0</v>
      </c>
      <c r="O4692" t="s">
        <v>33</v>
      </c>
      <c r="P4692" t="s">
        <v>17</v>
      </c>
    </row>
    <row r="4693" spans="1:16">
      <c r="A4693" t="s">
        <v>18000</v>
      </c>
      <c r="B4693" t="s">
        <v>18001</v>
      </c>
      <c r="C4693" t="s">
        <v>36954</v>
      </c>
      <c r="D4693" t="s">
        <v>38372</v>
      </c>
      <c r="E4693" t="s">
        <v>18002</v>
      </c>
      <c r="F4693" t="s">
        <v>18003</v>
      </c>
      <c r="G4693" s="2">
        <v>45674</v>
      </c>
      <c r="H4693" t="s">
        <v>83</v>
      </c>
      <c r="I4693">
        <v>3</v>
      </c>
      <c r="J4693">
        <f t="shared" si="148"/>
        <v>150</v>
      </c>
      <c r="K4693" s="3">
        <v>0</v>
      </c>
      <c r="L4693" s="3">
        <f t="shared" si="149"/>
        <v>450</v>
      </c>
      <c r="M4693">
        <v>450</v>
      </c>
      <c r="N4693" s="3">
        <f>Table2[[#This Row],[Total Cost]]-Table2[[#This Row],[Total Sales]]</f>
        <v>0</v>
      </c>
      <c r="O4693" t="s">
        <v>23</v>
      </c>
      <c r="P4693" t="s">
        <v>17</v>
      </c>
    </row>
    <row r="4694" spans="1:16">
      <c r="A4694" t="s">
        <v>18004</v>
      </c>
      <c r="B4694" t="s">
        <v>18005</v>
      </c>
      <c r="C4694" t="s">
        <v>37051</v>
      </c>
      <c r="D4694" t="s">
        <v>37362</v>
      </c>
      <c r="E4694" t="s">
        <v>18006</v>
      </c>
      <c r="F4694" t="s">
        <v>18007</v>
      </c>
      <c r="G4694" s="2">
        <v>45651</v>
      </c>
      <c r="H4694" t="s">
        <v>42</v>
      </c>
      <c r="I4694">
        <v>2</v>
      </c>
      <c r="J4694">
        <f t="shared" si="148"/>
        <v>200</v>
      </c>
      <c r="K4694" s="3">
        <v>0</v>
      </c>
      <c r="L4694" s="3">
        <f t="shared" si="149"/>
        <v>400</v>
      </c>
      <c r="M4694">
        <v>400</v>
      </c>
      <c r="N4694" s="3">
        <f>Table2[[#This Row],[Total Cost]]-Table2[[#This Row],[Total Sales]]</f>
        <v>0</v>
      </c>
      <c r="O4694" t="s">
        <v>90</v>
      </c>
      <c r="P4694" t="s">
        <v>17</v>
      </c>
    </row>
    <row r="4695" spans="1:16">
      <c r="A4695" t="s">
        <v>18008</v>
      </c>
      <c r="B4695" t="s">
        <v>18009</v>
      </c>
      <c r="C4695" t="s">
        <v>37540</v>
      </c>
      <c r="D4695" t="s">
        <v>37249</v>
      </c>
      <c r="E4695" t="s">
        <v>18010</v>
      </c>
      <c r="F4695" t="s">
        <v>18011</v>
      </c>
      <c r="G4695" s="2">
        <v>45688</v>
      </c>
      <c r="H4695" t="s">
        <v>89</v>
      </c>
      <c r="I4695">
        <v>1</v>
      </c>
      <c r="J4695">
        <f t="shared" si="148"/>
        <v>50</v>
      </c>
      <c r="K4695" s="3">
        <v>0</v>
      </c>
      <c r="L4695" s="3">
        <f t="shared" si="149"/>
        <v>50</v>
      </c>
      <c r="M4695">
        <v>50</v>
      </c>
      <c r="N4695" s="3">
        <f>Table2[[#This Row],[Total Cost]]-Table2[[#This Row],[Total Sales]]</f>
        <v>0</v>
      </c>
      <c r="O4695" t="s">
        <v>33</v>
      </c>
      <c r="P4695" t="s">
        <v>17</v>
      </c>
    </row>
    <row r="4696" spans="1:16">
      <c r="A4696" t="s">
        <v>18012</v>
      </c>
      <c r="B4696" t="s">
        <v>18013</v>
      </c>
      <c r="C4696" t="s">
        <v>37685</v>
      </c>
      <c r="D4696" t="s">
        <v>37582</v>
      </c>
      <c r="E4696" t="s">
        <v>18014</v>
      </c>
      <c r="F4696" t="s">
        <v>18015</v>
      </c>
      <c r="G4696" s="2">
        <v>45636</v>
      </c>
      <c r="H4696" t="s">
        <v>73</v>
      </c>
      <c r="I4696">
        <v>4</v>
      </c>
      <c r="J4696">
        <f t="shared" si="148"/>
        <v>120</v>
      </c>
      <c r="K4696" s="3">
        <v>0</v>
      </c>
      <c r="L4696" s="3">
        <f t="shared" si="149"/>
        <v>480</v>
      </c>
      <c r="M4696">
        <v>480</v>
      </c>
      <c r="N4696" s="3">
        <f>Table2[[#This Row],[Total Cost]]-Table2[[#This Row],[Total Sales]]</f>
        <v>0</v>
      </c>
      <c r="O4696" t="s">
        <v>90</v>
      </c>
      <c r="P4696" t="s">
        <v>17</v>
      </c>
    </row>
    <row r="4697" spans="1:16">
      <c r="A4697" t="s">
        <v>18016</v>
      </c>
      <c r="B4697" t="s">
        <v>18017</v>
      </c>
      <c r="C4697" t="s">
        <v>37944</v>
      </c>
      <c r="D4697" t="s">
        <v>38210</v>
      </c>
      <c r="E4697" t="s">
        <v>18018</v>
      </c>
      <c r="F4697" t="s">
        <v>10535</v>
      </c>
      <c r="G4697" s="2">
        <v>45653</v>
      </c>
      <c r="H4697" t="s">
        <v>47</v>
      </c>
      <c r="I4697">
        <v>1</v>
      </c>
      <c r="J4697">
        <f t="shared" si="148"/>
        <v>1200</v>
      </c>
      <c r="K4697" s="3">
        <v>5</v>
      </c>
      <c r="L4697" s="3">
        <f t="shared" si="149"/>
        <v>1200</v>
      </c>
      <c r="M4697">
        <v>1140</v>
      </c>
      <c r="N4697" s="3">
        <f>Table2[[#This Row],[Total Cost]]-Table2[[#This Row],[Total Sales]]</f>
        <v>60</v>
      </c>
      <c r="O4697" t="s">
        <v>84</v>
      </c>
      <c r="P4697" t="s">
        <v>17</v>
      </c>
    </row>
    <row r="4698" spans="1:16">
      <c r="A4698" t="s">
        <v>18019</v>
      </c>
      <c r="B4698" t="s">
        <v>18020</v>
      </c>
      <c r="C4698" t="s">
        <v>37127</v>
      </c>
      <c r="D4698" t="s">
        <v>38182</v>
      </c>
      <c r="E4698" t="s">
        <v>18021</v>
      </c>
      <c r="F4698" t="s">
        <v>18022</v>
      </c>
      <c r="G4698" s="2">
        <v>45441</v>
      </c>
      <c r="H4698" t="s">
        <v>42</v>
      </c>
      <c r="I4698">
        <v>3</v>
      </c>
      <c r="J4698">
        <f t="shared" si="148"/>
        <v>200</v>
      </c>
      <c r="K4698" s="3">
        <v>5</v>
      </c>
      <c r="L4698" s="3">
        <f t="shared" si="149"/>
        <v>600</v>
      </c>
      <c r="M4698">
        <v>570</v>
      </c>
      <c r="N4698" s="3">
        <f>Table2[[#This Row],[Total Cost]]-Table2[[#This Row],[Total Sales]]</f>
        <v>30</v>
      </c>
      <c r="O4698" t="s">
        <v>23</v>
      </c>
      <c r="P4698" t="s">
        <v>17</v>
      </c>
    </row>
    <row r="4699" spans="1:16">
      <c r="A4699" t="s">
        <v>18023</v>
      </c>
      <c r="B4699" t="s">
        <v>18024</v>
      </c>
      <c r="C4699" t="s">
        <v>37400</v>
      </c>
      <c r="D4699" t="s">
        <v>37382</v>
      </c>
      <c r="E4699" t="s">
        <v>18025</v>
      </c>
      <c r="F4699" t="s">
        <v>18026</v>
      </c>
      <c r="G4699" s="2">
        <v>45592</v>
      </c>
      <c r="H4699" t="s">
        <v>28</v>
      </c>
      <c r="I4699">
        <v>2</v>
      </c>
      <c r="J4699">
        <f t="shared" si="148"/>
        <v>300</v>
      </c>
      <c r="K4699" s="3">
        <v>15</v>
      </c>
      <c r="L4699" s="3">
        <f t="shared" si="149"/>
        <v>600</v>
      </c>
      <c r="M4699">
        <v>510</v>
      </c>
      <c r="N4699" s="3">
        <f>Table2[[#This Row],[Total Cost]]-Table2[[#This Row],[Total Sales]]</f>
        <v>90</v>
      </c>
      <c r="O4699" t="s">
        <v>84</v>
      </c>
      <c r="P4699" t="s">
        <v>17</v>
      </c>
    </row>
    <row r="4700" spans="1:16">
      <c r="A4700" t="s">
        <v>18027</v>
      </c>
      <c r="B4700" t="s">
        <v>18028</v>
      </c>
      <c r="C4700" t="s">
        <v>37655</v>
      </c>
      <c r="D4700" t="s">
        <v>36980</v>
      </c>
      <c r="E4700" t="s">
        <v>18029</v>
      </c>
      <c r="F4700" t="s">
        <v>18030</v>
      </c>
      <c r="G4700" s="2">
        <v>45560</v>
      </c>
      <c r="H4700" t="s">
        <v>47</v>
      </c>
      <c r="I4700">
        <v>1</v>
      </c>
      <c r="J4700">
        <f t="shared" si="148"/>
        <v>1200</v>
      </c>
      <c r="K4700" s="3">
        <v>0</v>
      </c>
      <c r="L4700" s="3">
        <f t="shared" si="149"/>
        <v>1200</v>
      </c>
      <c r="M4700">
        <v>1200</v>
      </c>
      <c r="N4700" s="3">
        <f>Table2[[#This Row],[Total Cost]]-Table2[[#This Row],[Total Sales]]</f>
        <v>0</v>
      </c>
      <c r="O4700" t="s">
        <v>90</v>
      </c>
      <c r="P4700" t="s">
        <v>17</v>
      </c>
    </row>
    <row r="4701" spans="1:16">
      <c r="A4701" t="s">
        <v>18031</v>
      </c>
      <c r="B4701" t="s">
        <v>18032</v>
      </c>
      <c r="C4701" t="s">
        <v>37945</v>
      </c>
      <c r="D4701" t="s">
        <v>37838</v>
      </c>
      <c r="E4701" t="s">
        <v>18033</v>
      </c>
      <c r="F4701" t="s">
        <v>18034</v>
      </c>
      <c r="G4701" s="2">
        <v>45635</v>
      </c>
      <c r="H4701" t="s">
        <v>47</v>
      </c>
      <c r="I4701">
        <v>3</v>
      </c>
      <c r="J4701">
        <f t="shared" si="148"/>
        <v>1200</v>
      </c>
      <c r="K4701" s="3">
        <v>0</v>
      </c>
      <c r="L4701" s="3">
        <f t="shared" si="149"/>
        <v>3600</v>
      </c>
      <c r="M4701">
        <v>3600</v>
      </c>
      <c r="N4701" s="3">
        <f>Table2[[#This Row],[Total Cost]]-Table2[[#This Row],[Total Sales]]</f>
        <v>0</v>
      </c>
      <c r="O4701" t="s">
        <v>23</v>
      </c>
      <c r="P4701" t="s">
        <v>17</v>
      </c>
    </row>
    <row r="4702" spans="1:16">
      <c r="A4702" t="s">
        <v>18035</v>
      </c>
      <c r="B4702" t="s">
        <v>18036</v>
      </c>
      <c r="C4702" t="s">
        <v>36958</v>
      </c>
      <c r="D4702" t="s">
        <v>37071</v>
      </c>
      <c r="E4702" t="s">
        <v>18037</v>
      </c>
      <c r="F4702" t="s">
        <v>18038</v>
      </c>
      <c r="G4702" s="2">
        <v>45696</v>
      </c>
      <c r="H4702" t="s">
        <v>22</v>
      </c>
      <c r="I4702">
        <v>4</v>
      </c>
      <c r="J4702">
        <f t="shared" si="148"/>
        <v>100</v>
      </c>
      <c r="K4702" s="3">
        <v>0</v>
      </c>
      <c r="L4702" s="3">
        <f t="shared" si="149"/>
        <v>400</v>
      </c>
      <c r="M4702">
        <v>400</v>
      </c>
      <c r="N4702" s="3">
        <f>Table2[[#This Row],[Total Cost]]-Table2[[#This Row],[Total Sales]]</f>
        <v>0</v>
      </c>
      <c r="O4702" t="s">
        <v>33</v>
      </c>
      <c r="P4702" t="s">
        <v>17</v>
      </c>
    </row>
    <row r="4703" spans="1:16">
      <c r="A4703" t="s">
        <v>18039</v>
      </c>
      <c r="B4703" t="s">
        <v>18040</v>
      </c>
      <c r="C4703" t="s">
        <v>37149</v>
      </c>
      <c r="D4703" t="s">
        <v>37274</v>
      </c>
      <c r="E4703" t="s">
        <v>18041</v>
      </c>
      <c r="F4703" t="s">
        <v>18042</v>
      </c>
      <c r="G4703" s="2">
        <v>45646</v>
      </c>
      <c r="H4703" t="s">
        <v>73</v>
      </c>
      <c r="I4703">
        <v>1</v>
      </c>
      <c r="J4703">
        <f t="shared" si="148"/>
        <v>120</v>
      </c>
      <c r="K4703" s="3">
        <v>0</v>
      </c>
      <c r="L4703" s="3">
        <f t="shared" si="149"/>
        <v>120</v>
      </c>
      <c r="M4703">
        <v>120</v>
      </c>
      <c r="N4703" s="3">
        <f>Table2[[#This Row],[Total Cost]]-Table2[[#This Row],[Total Sales]]</f>
        <v>0</v>
      </c>
      <c r="O4703" t="s">
        <v>23</v>
      </c>
      <c r="P4703" t="s">
        <v>17</v>
      </c>
    </row>
    <row r="4704" spans="1:16">
      <c r="A4704" t="s">
        <v>18043</v>
      </c>
      <c r="B4704" t="s">
        <v>18044</v>
      </c>
      <c r="C4704" t="s">
        <v>38378</v>
      </c>
      <c r="D4704" t="s">
        <v>38371</v>
      </c>
      <c r="E4704" t="s">
        <v>18045</v>
      </c>
      <c r="F4704" t="s">
        <v>18046</v>
      </c>
      <c r="G4704" s="2">
        <v>45701</v>
      </c>
      <c r="H4704" t="s">
        <v>22</v>
      </c>
      <c r="I4704">
        <v>1</v>
      </c>
      <c r="J4704">
        <f t="shared" si="148"/>
        <v>100</v>
      </c>
      <c r="K4704" s="3">
        <v>10</v>
      </c>
      <c r="L4704" s="3">
        <f t="shared" si="149"/>
        <v>100</v>
      </c>
      <c r="M4704">
        <v>90</v>
      </c>
      <c r="N4704" s="3">
        <f>Table2[[#This Row],[Total Cost]]-Table2[[#This Row],[Total Sales]]</f>
        <v>10</v>
      </c>
      <c r="O4704" t="s">
        <v>23</v>
      </c>
      <c r="P4704" t="s">
        <v>17</v>
      </c>
    </row>
    <row r="4705" spans="1:16">
      <c r="A4705" t="s">
        <v>18047</v>
      </c>
      <c r="B4705" t="s">
        <v>18048</v>
      </c>
      <c r="C4705" t="s">
        <v>38226</v>
      </c>
      <c r="D4705" t="s">
        <v>36980</v>
      </c>
      <c r="E4705" t="s">
        <v>18049</v>
      </c>
      <c r="F4705" t="s">
        <v>18050</v>
      </c>
      <c r="G4705" s="2">
        <v>45438</v>
      </c>
      <c r="H4705" t="s">
        <v>83</v>
      </c>
      <c r="I4705">
        <v>3</v>
      </c>
      <c r="J4705">
        <f t="shared" si="148"/>
        <v>150</v>
      </c>
      <c r="K4705" s="3">
        <v>10</v>
      </c>
      <c r="L4705" s="3">
        <f t="shared" si="149"/>
        <v>450</v>
      </c>
      <c r="M4705">
        <v>405</v>
      </c>
      <c r="N4705" s="3">
        <f>Table2[[#This Row],[Total Cost]]-Table2[[#This Row],[Total Sales]]</f>
        <v>45</v>
      </c>
      <c r="O4705" t="s">
        <v>16</v>
      </c>
      <c r="P4705" t="s">
        <v>17</v>
      </c>
    </row>
    <row r="4706" spans="1:16">
      <c r="A4706" t="s">
        <v>18051</v>
      </c>
      <c r="B4706" t="s">
        <v>18052</v>
      </c>
      <c r="C4706" t="s">
        <v>37018</v>
      </c>
      <c r="D4706" t="s">
        <v>37502</v>
      </c>
      <c r="E4706" t="s">
        <v>18053</v>
      </c>
      <c r="F4706" t="s">
        <v>18054</v>
      </c>
      <c r="G4706" s="2">
        <v>45470</v>
      </c>
      <c r="H4706" t="s">
        <v>15</v>
      </c>
      <c r="I4706">
        <v>1</v>
      </c>
      <c r="J4706">
        <f t="shared" si="148"/>
        <v>800</v>
      </c>
      <c r="K4706" s="3">
        <v>0</v>
      </c>
      <c r="L4706" s="3">
        <f t="shared" si="149"/>
        <v>800</v>
      </c>
      <c r="M4706">
        <v>800</v>
      </c>
      <c r="N4706" s="3">
        <f>Table2[[#This Row],[Total Cost]]-Table2[[#This Row],[Total Sales]]</f>
        <v>0</v>
      </c>
      <c r="O4706" t="s">
        <v>16</v>
      </c>
      <c r="P4706" t="s">
        <v>17</v>
      </c>
    </row>
    <row r="4707" spans="1:16">
      <c r="A4707" t="s">
        <v>18055</v>
      </c>
      <c r="B4707" t="s">
        <v>18056</v>
      </c>
      <c r="C4707" t="s">
        <v>37669</v>
      </c>
      <c r="D4707" t="s">
        <v>37647</v>
      </c>
      <c r="E4707" t="s">
        <v>18057</v>
      </c>
      <c r="F4707" t="s">
        <v>18058</v>
      </c>
      <c r="G4707" s="2">
        <v>45447</v>
      </c>
      <c r="H4707" t="s">
        <v>42</v>
      </c>
      <c r="I4707">
        <v>3</v>
      </c>
      <c r="J4707">
        <f t="shared" si="148"/>
        <v>200</v>
      </c>
      <c r="K4707" s="3">
        <v>0</v>
      </c>
      <c r="L4707" s="3">
        <f t="shared" si="149"/>
        <v>600</v>
      </c>
      <c r="M4707">
        <v>600</v>
      </c>
      <c r="N4707" s="3">
        <f>Table2[[#This Row],[Total Cost]]-Table2[[#This Row],[Total Sales]]</f>
        <v>0</v>
      </c>
      <c r="O4707" t="s">
        <v>84</v>
      </c>
      <c r="P4707" t="s">
        <v>17</v>
      </c>
    </row>
    <row r="4708" spans="1:16">
      <c r="A4708" t="s">
        <v>18059</v>
      </c>
      <c r="B4708" t="s">
        <v>16543</v>
      </c>
      <c r="C4708" t="s">
        <v>37051</v>
      </c>
      <c r="D4708" t="s">
        <v>37267</v>
      </c>
      <c r="E4708" t="s">
        <v>18060</v>
      </c>
      <c r="F4708" t="s">
        <v>18061</v>
      </c>
      <c r="G4708" s="2">
        <v>45622</v>
      </c>
      <c r="H4708" t="s">
        <v>15</v>
      </c>
      <c r="I4708">
        <v>4</v>
      </c>
      <c r="J4708">
        <f t="shared" si="148"/>
        <v>800</v>
      </c>
      <c r="K4708" s="3">
        <v>5</v>
      </c>
      <c r="L4708" s="3">
        <f t="shared" si="149"/>
        <v>3200</v>
      </c>
      <c r="M4708">
        <v>3040</v>
      </c>
      <c r="N4708" s="3">
        <f>Table2[[#This Row],[Total Cost]]-Table2[[#This Row],[Total Sales]]</f>
        <v>160</v>
      </c>
      <c r="O4708" t="s">
        <v>33</v>
      </c>
      <c r="P4708" t="s">
        <v>17</v>
      </c>
    </row>
    <row r="4709" spans="1:16">
      <c r="A4709" t="s">
        <v>18062</v>
      </c>
      <c r="B4709" t="s">
        <v>18063</v>
      </c>
      <c r="C4709" t="s">
        <v>36984</v>
      </c>
      <c r="D4709" t="s">
        <v>37040</v>
      </c>
      <c r="E4709" t="s">
        <v>18064</v>
      </c>
      <c r="F4709" t="s">
        <v>18065</v>
      </c>
      <c r="G4709" s="2">
        <v>45626</v>
      </c>
      <c r="H4709" t="s">
        <v>28</v>
      </c>
      <c r="I4709">
        <v>3</v>
      </c>
      <c r="J4709">
        <f t="shared" si="148"/>
        <v>300</v>
      </c>
      <c r="K4709" s="3">
        <v>0</v>
      </c>
      <c r="L4709" s="3">
        <f t="shared" si="149"/>
        <v>900</v>
      </c>
      <c r="M4709">
        <v>900</v>
      </c>
      <c r="N4709" s="3">
        <f>Table2[[#This Row],[Total Cost]]-Table2[[#This Row],[Total Sales]]</f>
        <v>0</v>
      </c>
      <c r="O4709" t="s">
        <v>84</v>
      </c>
      <c r="P4709" t="s">
        <v>17</v>
      </c>
    </row>
    <row r="4710" spans="1:16">
      <c r="A4710" t="s">
        <v>18066</v>
      </c>
      <c r="B4710" t="s">
        <v>18067</v>
      </c>
      <c r="C4710" t="s">
        <v>37314</v>
      </c>
      <c r="D4710" t="s">
        <v>37933</v>
      </c>
      <c r="E4710" t="s">
        <v>18068</v>
      </c>
      <c r="F4710" t="s">
        <v>18069</v>
      </c>
      <c r="G4710" s="2">
        <v>45657</v>
      </c>
      <c r="H4710" t="s">
        <v>83</v>
      </c>
      <c r="I4710">
        <v>1</v>
      </c>
      <c r="J4710">
        <f t="shared" si="148"/>
        <v>150</v>
      </c>
      <c r="K4710" s="3">
        <v>5</v>
      </c>
      <c r="L4710" s="3">
        <f t="shared" si="149"/>
        <v>150</v>
      </c>
      <c r="M4710">
        <v>142.5</v>
      </c>
      <c r="N4710" s="3">
        <f>Table2[[#This Row],[Total Cost]]-Table2[[#This Row],[Total Sales]]</f>
        <v>7.5</v>
      </c>
      <c r="O4710" t="s">
        <v>84</v>
      </c>
      <c r="P4710" t="s">
        <v>78</v>
      </c>
    </row>
    <row r="4711" spans="1:16">
      <c r="A4711" t="s">
        <v>18070</v>
      </c>
      <c r="B4711" t="s">
        <v>18071</v>
      </c>
      <c r="C4711" t="s">
        <v>37150</v>
      </c>
      <c r="D4711" t="s">
        <v>38379</v>
      </c>
      <c r="E4711" t="s">
        <v>18072</v>
      </c>
      <c r="F4711" t="s">
        <v>18073</v>
      </c>
      <c r="G4711" s="2">
        <v>45535</v>
      </c>
      <c r="H4711" t="s">
        <v>22</v>
      </c>
      <c r="I4711">
        <v>2</v>
      </c>
      <c r="J4711">
        <f t="shared" si="148"/>
        <v>100</v>
      </c>
      <c r="K4711" s="3">
        <v>0</v>
      </c>
      <c r="L4711" s="3">
        <f t="shared" si="149"/>
        <v>200</v>
      </c>
      <c r="M4711">
        <v>200</v>
      </c>
      <c r="N4711" s="3">
        <f>Table2[[#This Row],[Total Cost]]-Table2[[#This Row],[Total Sales]]</f>
        <v>0</v>
      </c>
      <c r="O4711" t="s">
        <v>90</v>
      </c>
      <c r="P4711" t="s">
        <v>78</v>
      </c>
    </row>
    <row r="4712" spans="1:16">
      <c r="A4712" t="s">
        <v>18074</v>
      </c>
      <c r="B4712" t="s">
        <v>18075</v>
      </c>
      <c r="C4712" t="s">
        <v>37259</v>
      </c>
      <c r="D4712" t="s">
        <v>37194</v>
      </c>
      <c r="E4712" t="s">
        <v>18076</v>
      </c>
      <c r="F4712" t="s">
        <v>2125</v>
      </c>
      <c r="G4712" s="2">
        <v>45469</v>
      </c>
      <c r="H4712" t="s">
        <v>56</v>
      </c>
      <c r="I4712">
        <v>2</v>
      </c>
      <c r="J4712">
        <f t="shared" si="148"/>
        <v>90</v>
      </c>
      <c r="K4712" s="3">
        <v>0</v>
      </c>
      <c r="L4712" s="3">
        <f t="shared" si="149"/>
        <v>180</v>
      </c>
      <c r="M4712">
        <v>180</v>
      </c>
      <c r="N4712" s="3">
        <f>Table2[[#This Row],[Total Cost]]-Table2[[#This Row],[Total Sales]]</f>
        <v>0</v>
      </c>
      <c r="O4712" t="s">
        <v>33</v>
      </c>
      <c r="P4712" t="s">
        <v>17</v>
      </c>
    </row>
    <row r="4713" spans="1:16">
      <c r="A4713" t="s">
        <v>18077</v>
      </c>
      <c r="B4713" t="s">
        <v>18078</v>
      </c>
      <c r="C4713" t="s">
        <v>38188</v>
      </c>
      <c r="D4713" t="s">
        <v>37410</v>
      </c>
      <c r="E4713" t="s">
        <v>18079</v>
      </c>
      <c r="F4713" t="s">
        <v>18080</v>
      </c>
      <c r="G4713" s="2">
        <v>45673</v>
      </c>
      <c r="H4713" t="s">
        <v>42</v>
      </c>
      <c r="I4713">
        <v>1</v>
      </c>
      <c r="J4713">
        <f t="shared" si="148"/>
        <v>200</v>
      </c>
      <c r="K4713" s="3">
        <v>10</v>
      </c>
      <c r="L4713" s="3">
        <f t="shared" si="149"/>
        <v>200</v>
      </c>
      <c r="M4713">
        <v>180</v>
      </c>
      <c r="N4713" s="3">
        <f>Table2[[#This Row],[Total Cost]]-Table2[[#This Row],[Total Sales]]</f>
        <v>20</v>
      </c>
      <c r="O4713" t="s">
        <v>33</v>
      </c>
      <c r="P4713" t="s">
        <v>17</v>
      </c>
    </row>
    <row r="4714" spans="1:16">
      <c r="A4714" t="s">
        <v>18081</v>
      </c>
      <c r="B4714" t="s">
        <v>18082</v>
      </c>
      <c r="C4714" t="s">
        <v>37090</v>
      </c>
      <c r="D4714" t="s">
        <v>37647</v>
      </c>
      <c r="E4714" t="s">
        <v>18083</v>
      </c>
      <c r="F4714" t="s">
        <v>18084</v>
      </c>
      <c r="G4714" s="2">
        <v>45474</v>
      </c>
      <c r="H4714" t="s">
        <v>22</v>
      </c>
      <c r="I4714">
        <v>2</v>
      </c>
      <c r="J4714">
        <f t="shared" si="148"/>
        <v>100</v>
      </c>
      <c r="K4714" s="3">
        <v>0</v>
      </c>
      <c r="L4714" s="3">
        <f t="shared" si="149"/>
        <v>200</v>
      </c>
      <c r="M4714">
        <v>200</v>
      </c>
      <c r="N4714" s="3">
        <f>Table2[[#This Row],[Total Cost]]-Table2[[#This Row],[Total Sales]]</f>
        <v>0</v>
      </c>
      <c r="O4714" t="s">
        <v>84</v>
      </c>
      <c r="P4714" t="s">
        <v>78</v>
      </c>
    </row>
    <row r="4715" spans="1:16">
      <c r="A4715" t="s">
        <v>18085</v>
      </c>
      <c r="B4715" t="s">
        <v>18086</v>
      </c>
      <c r="C4715" t="s">
        <v>37685</v>
      </c>
      <c r="D4715" t="s">
        <v>37965</v>
      </c>
      <c r="E4715" t="s">
        <v>18087</v>
      </c>
      <c r="F4715" t="s">
        <v>18088</v>
      </c>
      <c r="G4715" s="2">
        <v>45618</v>
      </c>
      <c r="H4715" t="s">
        <v>15</v>
      </c>
      <c r="I4715">
        <v>4</v>
      </c>
      <c r="J4715">
        <f t="shared" si="148"/>
        <v>800</v>
      </c>
      <c r="K4715" s="3">
        <v>5</v>
      </c>
      <c r="L4715" s="3">
        <f t="shared" si="149"/>
        <v>3200</v>
      </c>
      <c r="M4715">
        <v>3040</v>
      </c>
      <c r="N4715" s="3">
        <f>Table2[[#This Row],[Total Cost]]-Table2[[#This Row],[Total Sales]]</f>
        <v>160</v>
      </c>
      <c r="O4715" t="s">
        <v>16</v>
      </c>
      <c r="P4715" t="s">
        <v>17</v>
      </c>
    </row>
    <row r="4716" spans="1:16">
      <c r="A4716" t="s">
        <v>18089</v>
      </c>
      <c r="B4716" t="s">
        <v>18090</v>
      </c>
      <c r="C4716" t="s">
        <v>37111</v>
      </c>
      <c r="D4716" t="s">
        <v>36957</v>
      </c>
      <c r="E4716" t="s">
        <v>18091</v>
      </c>
      <c r="F4716" t="s">
        <v>5893</v>
      </c>
      <c r="G4716" s="2">
        <v>45483</v>
      </c>
      <c r="H4716" t="s">
        <v>89</v>
      </c>
      <c r="I4716">
        <v>4</v>
      </c>
      <c r="J4716">
        <f t="shared" si="148"/>
        <v>50</v>
      </c>
      <c r="K4716" s="3">
        <v>5</v>
      </c>
      <c r="L4716" s="3">
        <f t="shared" si="149"/>
        <v>200</v>
      </c>
      <c r="M4716">
        <v>190</v>
      </c>
      <c r="N4716" s="3">
        <f>Table2[[#This Row],[Total Cost]]-Table2[[#This Row],[Total Sales]]</f>
        <v>10</v>
      </c>
      <c r="O4716" t="s">
        <v>23</v>
      </c>
      <c r="P4716" t="s">
        <v>17</v>
      </c>
    </row>
    <row r="4717" spans="1:16">
      <c r="A4717" t="s">
        <v>18092</v>
      </c>
      <c r="B4717" t="s">
        <v>18093</v>
      </c>
      <c r="C4717" t="s">
        <v>37400</v>
      </c>
      <c r="D4717" t="s">
        <v>36989</v>
      </c>
      <c r="E4717" t="s">
        <v>18094</v>
      </c>
      <c r="F4717" t="s">
        <v>18095</v>
      </c>
      <c r="G4717" s="2">
        <v>45708</v>
      </c>
      <c r="H4717" t="s">
        <v>22</v>
      </c>
      <c r="I4717">
        <v>4</v>
      </c>
      <c r="J4717">
        <f t="shared" si="148"/>
        <v>100</v>
      </c>
      <c r="K4717" s="3">
        <v>0</v>
      </c>
      <c r="L4717" s="3">
        <f t="shared" si="149"/>
        <v>400</v>
      </c>
      <c r="M4717">
        <v>400</v>
      </c>
      <c r="N4717" s="3">
        <f>Table2[[#This Row],[Total Cost]]-Table2[[#This Row],[Total Sales]]</f>
        <v>0</v>
      </c>
      <c r="O4717" t="s">
        <v>23</v>
      </c>
      <c r="P4717" t="s">
        <v>17</v>
      </c>
    </row>
    <row r="4718" spans="1:16">
      <c r="A4718" t="s">
        <v>18096</v>
      </c>
      <c r="B4718" t="s">
        <v>18097</v>
      </c>
      <c r="C4718" t="s">
        <v>37068</v>
      </c>
      <c r="D4718" t="s">
        <v>36995</v>
      </c>
      <c r="E4718" t="s">
        <v>18098</v>
      </c>
      <c r="F4718" t="s">
        <v>6525</v>
      </c>
      <c r="G4718" s="2">
        <v>45654</v>
      </c>
      <c r="H4718" t="s">
        <v>42</v>
      </c>
      <c r="I4718">
        <v>1</v>
      </c>
      <c r="J4718">
        <f t="shared" si="148"/>
        <v>200</v>
      </c>
      <c r="K4718" s="3">
        <v>10</v>
      </c>
      <c r="L4718" s="3">
        <f t="shared" si="149"/>
        <v>200</v>
      </c>
      <c r="M4718">
        <v>180</v>
      </c>
      <c r="N4718" s="3">
        <f>Table2[[#This Row],[Total Cost]]-Table2[[#This Row],[Total Sales]]</f>
        <v>20</v>
      </c>
      <c r="O4718" t="s">
        <v>90</v>
      </c>
      <c r="P4718" t="s">
        <v>17</v>
      </c>
    </row>
    <row r="4719" spans="1:16">
      <c r="A4719" t="s">
        <v>18099</v>
      </c>
      <c r="B4719" t="s">
        <v>18100</v>
      </c>
      <c r="C4719" t="s">
        <v>37400</v>
      </c>
      <c r="D4719" t="s">
        <v>37787</v>
      </c>
      <c r="E4719" t="s">
        <v>18101</v>
      </c>
      <c r="F4719" t="s">
        <v>18102</v>
      </c>
      <c r="G4719" s="2">
        <v>45738</v>
      </c>
      <c r="H4719" t="s">
        <v>47</v>
      </c>
      <c r="I4719">
        <v>3</v>
      </c>
      <c r="J4719">
        <f t="shared" si="148"/>
        <v>1200</v>
      </c>
      <c r="K4719" s="3">
        <v>0</v>
      </c>
      <c r="L4719" s="3">
        <f t="shared" si="149"/>
        <v>3600</v>
      </c>
      <c r="M4719">
        <v>3600</v>
      </c>
      <c r="N4719" s="3">
        <f>Table2[[#This Row],[Total Cost]]-Table2[[#This Row],[Total Sales]]</f>
        <v>0</v>
      </c>
      <c r="O4719" t="s">
        <v>23</v>
      </c>
      <c r="P4719" t="s">
        <v>17</v>
      </c>
    </row>
    <row r="4720" spans="1:16">
      <c r="A4720" t="s">
        <v>18103</v>
      </c>
      <c r="B4720" t="s">
        <v>18104</v>
      </c>
      <c r="C4720" t="s">
        <v>36962</v>
      </c>
      <c r="D4720" t="s">
        <v>37196</v>
      </c>
      <c r="E4720" t="s">
        <v>18105</v>
      </c>
      <c r="F4720" t="s">
        <v>4030</v>
      </c>
      <c r="G4720" s="2">
        <v>45565</v>
      </c>
      <c r="H4720" t="s">
        <v>73</v>
      </c>
      <c r="I4720">
        <v>4</v>
      </c>
      <c r="J4720">
        <f t="shared" si="148"/>
        <v>120</v>
      </c>
      <c r="K4720" s="3">
        <v>5</v>
      </c>
      <c r="L4720" s="3">
        <f t="shared" si="149"/>
        <v>480</v>
      </c>
      <c r="M4720">
        <v>456</v>
      </c>
      <c r="N4720" s="3">
        <f>Table2[[#This Row],[Total Cost]]-Table2[[#This Row],[Total Sales]]</f>
        <v>24</v>
      </c>
      <c r="O4720" t="s">
        <v>16</v>
      </c>
      <c r="P4720" t="s">
        <v>17</v>
      </c>
    </row>
    <row r="4721" spans="1:16">
      <c r="A4721" t="s">
        <v>18106</v>
      </c>
      <c r="B4721" t="s">
        <v>18107</v>
      </c>
      <c r="C4721" t="s">
        <v>37931</v>
      </c>
      <c r="D4721" t="s">
        <v>37023</v>
      </c>
      <c r="E4721" t="s">
        <v>18108</v>
      </c>
      <c r="F4721" t="s">
        <v>18109</v>
      </c>
      <c r="G4721" s="2">
        <v>45515</v>
      </c>
      <c r="H4721" t="s">
        <v>15</v>
      </c>
      <c r="I4721">
        <v>2</v>
      </c>
      <c r="J4721">
        <f t="shared" si="148"/>
        <v>800</v>
      </c>
      <c r="K4721" s="3">
        <v>0</v>
      </c>
      <c r="L4721" s="3">
        <f t="shared" si="149"/>
        <v>1600</v>
      </c>
      <c r="M4721">
        <v>1600</v>
      </c>
      <c r="N4721" s="3">
        <f>Table2[[#This Row],[Total Cost]]-Table2[[#This Row],[Total Sales]]</f>
        <v>0</v>
      </c>
      <c r="O4721" t="s">
        <v>16</v>
      </c>
      <c r="P4721" t="s">
        <v>17</v>
      </c>
    </row>
    <row r="4722" spans="1:16">
      <c r="A4722" t="s">
        <v>18110</v>
      </c>
      <c r="B4722" t="s">
        <v>18111</v>
      </c>
      <c r="C4722" t="s">
        <v>37264</v>
      </c>
      <c r="D4722" t="s">
        <v>36957</v>
      </c>
      <c r="E4722" t="s">
        <v>18112</v>
      </c>
      <c r="F4722" t="s">
        <v>18113</v>
      </c>
      <c r="G4722" s="2">
        <v>45564</v>
      </c>
      <c r="H4722" t="s">
        <v>42</v>
      </c>
      <c r="I4722">
        <v>1</v>
      </c>
      <c r="J4722">
        <f t="shared" si="148"/>
        <v>200</v>
      </c>
      <c r="K4722" s="3">
        <v>0</v>
      </c>
      <c r="L4722" s="3">
        <f t="shared" si="149"/>
        <v>200</v>
      </c>
      <c r="M4722">
        <v>200</v>
      </c>
      <c r="N4722" s="3">
        <f>Table2[[#This Row],[Total Cost]]-Table2[[#This Row],[Total Sales]]</f>
        <v>0</v>
      </c>
      <c r="O4722" t="s">
        <v>33</v>
      </c>
      <c r="P4722" t="s">
        <v>17</v>
      </c>
    </row>
    <row r="4723" spans="1:16">
      <c r="A4723" t="s">
        <v>18114</v>
      </c>
      <c r="B4723" t="s">
        <v>18115</v>
      </c>
      <c r="C4723" t="s">
        <v>37273</v>
      </c>
      <c r="D4723" t="s">
        <v>37030</v>
      </c>
      <c r="E4723" t="s">
        <v>18116</v>
      </c>
      <c r="F4723" t="s">
        <v>18117</v>
      </c>
      <c r="G4723" s="2">
        <v>45536</v>
      </c>
      <c r="H4723" t="s">
        <v>42</v>
      </c>
      <c r="I4723">
        <v>2</v>
      </c>
      <c r="J4723">
        <f t="shared" si="148"/>
        <v>200</v>
      </c>
      <c r="K4723" s="3">
        <v>15</v>
      </c>
      <c r="L4723" s="3">
        <f t="shared" si="149"/>
        <v>400</v>
      </c>
      <c r="M4723">
        <v>340</v>
      </c>
      <c r="N4723" s="3">
        <f>Table2[[#This Row],[Total Cost]]-Table2[[#This Row],[Total Sales]]</f>
        <v>60</v>
      </c>
      <c r="O4723" t="s">
        <v>90</v>
      </c>
      <c r="P4723" t="s">
        <v>78</v>
      </c>
    </row>
    <row r="4724" spans="1:16">
      <c r="A4724" t="s">
        <v>18118</v>
      </c>
      <c r="B4724" t="s">
        <v>18119</v>
      </c>
      <c r="C4724" t="s">
        <v>37401</v>
      </c>
      <c r="D4724" t="s">
        <v>37301</v>
      </c>
      <c r="E4724" t="s">
        <v>18120</v>
      </c>
      <c r="F4724" t="s">
        <v>18121</v>
      </c>
      <c r="G4724" s="2">
        <v>45631</v>
      </c>
      <c r="H4724" t="s">
        <v>42</v>
      </c>
      <c r="I4724">
        <v>3</v>
      </c>
      <c r="J4724">
        <f t="shared" si="148"/>
        <v>200</v>
      </c>
      <c r="K4724" s="3">
        <v>0</v>
      </c>
      <c r="L4724" s="3">
        <f t="shared" si="149"/>
        <v>600</v>
      </c>
      <c r="M4724">
        <v>600</v>
      </c>
      <c r="N4724" s="3">
        <f>Table2[[#This Row],[Total Cost]]-Table2[[#This Row],[Total Sales]]</f>
        <v>0</v>
      </c>
      <c r="O4724" t="s">
        <v>23</v>
      </c>
      <c r="P4724" t="s">
        <v>17</v>
      </c>
    </row>
    <row r="4725" spans="1:16">
      <c r="A4725" t="s">
        <v>18122</v>
      </c>
      <c r="B4725" t="s">
        <v>15091</v>
      </c>
      <c r="C4725" t="s">
        <v>38308</v>
      </c>
      <c r="D4725" t="s">
        <v>37536</v>
      </c>
      <c r="E4725" t="s">
        <v>18123</v>
      </c>
      <c r="F4725" t="s">
        <v>13869</v>
      </c>
      <c r="G4725" s="2">
        <v>45513</v>
      </c>
      <c r="H4725" t="s">
        <v>83</v>
      </c>
      <c r="I4725">
        <v>4</v>
      </c>
      <c r="J4725">
        <f t="shared" si="148"/>
        <v>150</v>
      </c>
      <c r="K4725" s="3">
        <v>0</v>
      </c>
      <c r="L4725" s="3">
        <f t="shared" si="149"/>
        <v>600</v>
      </c>
      <c r="M4725">
        <v>600</v>
      </c>
      <c r="N4725" s="3">
        <f>Table2[[#This Row],[Total Cost]]-Table2[[#This Row],[Total Sales]]</f>
        <v>0</v>
      </c>
      <c r="O4725" t="s">
        <v>90</v>
      </c>
      <c r="P4725" t="s">
        <v>17</v>
      </c>
    </row>
    <row r="4726" spans="1:16">
      <c r="A4726" t="s">
        <v>18124</v>
      </c>
      <c r="B4726" t="s">
        <v>18125</v>
      </c>
      <c r="C4726" t="s">
        <v>37750</v>
      </c>
      <c r="D4726" t="s">
        <v>36989</v>
      </c>
      <c r="E4726" t="s">
        <v>18126</v>
      </c>
      <c r="F4726" t="s">
        <v>18127</v>
      </c>
      <c r="G4726" s="2">
        <v>45438</v>
      </c>
      <c r="H4726" t="s">
        <v>83</v>
      </c>
      <c r="I4726">
        <v>3</v>
      </c>
      <c r="J4726">
        <f t="shared" si="148"/>
        <v>150</v>
      </c>
      <c r="K4726" s="3">
        <v>0</v>
      </c>
      <c r="L4726" s="3">
        <f t="shared" si="149"/>
        <v>450</v>
      </c>
      <c r="M4726">
        <v>450</v>
      </c>
      <c r="N4726" s="3">
        <f>Table2[[#This Row],[Total Cost]]-Table2[[#This Row],[Total Sales]]</f>
        <v>0</v>
      </c>
      <c r="O4726" t="s">
        <v>23</v>
      </c>
      <c r="P4726" t="s">
        <v>17</v>
      </c>
    </row>
    <row r="4727" spans="1:16">
      <c r="A4727" t="s">
        <v>18128</v>
      </c>
      <c r="B4727" t="s">
        <v>18129</v>
      </c>
      <c r="C4727" t="s">
        <v>37228</v>
      </c>
      <c r="D4727" t="s">
        <v>37139</v>
      </c>
      <c r="E4727" t="s">
        <v>18130</v>
      </c>
      <c r="F4727" t="s">
        <v>18131</v>
      </c>
      <c r="G4727" s="2">
        <v>45742</v>
      </c>
      <c r="H4727" t="s">
        <v>28</v>
      </c>
      <c r="I4727">
        <v>4</v>
      </c>
      <c r="J4727">
        <f t="shared" si="148"/>
        <v>300</v>
      </c>
      <c r="K4727" s="3">
        <v>0</v>
      </c>
      <c r="L4727" s="3">
        <f t="shared" si="149"/>
        <v>1200</v>
      </c>
      <c r="M4727">
        <v>1200</v>
      </c>
      <c r="N4727" s="3">
        <f>Table2[[#This Row],[Total Cost]]-Table2[[#This Row],[Total Sales]]</f>
        <v>0</v>
      </c>
      <c r="O4727" t="s">
        <v>84</v>
      </c>
      <c r="P4727" t="s">
        <v>17</v>
      </c>
    </row>
    <row r="4728" spans="1:16">
      <c r="A4728" t="s">
        <v>18132</v>
      </c>
      <c r="B4728" t="s">
        <v>18133</v>
      </c>
      <c r="C4728" t="s">
        <v>37000</v>
      </c>
      <c r="D4728" t="s">
        <v>37159</v>
      </c>
      <c r="E4728" t="s">
        <v>18134</v>
      </c>
      <c r="F4728" t="s">
        <v>18135</v>
      </c>
      <c r="G4728" s="2">
        <v>45531</v>
      </c>
      <c r="H4728" t="s">
        <v>83</v>
      </c>
      <c r="I4728">
        <v>2</v>
      </c>
      <c r="J4728">
        <f t="shared" si="148"/>
        <v>150</v>
      </c>
      <c r="K4728" s="3">
        <v>0</v>
      </c>
      <c r="L4728" s="3">
        <f t="shared" si="149"/>
        <v>300</v>
      </c>
      <c r="M4728">
        <v>300</v>
      </c>
      <c r="N4728" s="3">
        <f>Table2[[#This Row],[Total Cost]]-Table2[[#This Row],[Total Sales]]</f>
        <v>0</v>
      </c>
      <c r="O4728" t="s">
        <v>33</v>
      </c>
      <c r="P4728" t="s">
        <v>17</v>
      </c>
    </row>
    <row r="4729" spans="1:16">
      <c r="A4729" t="s">
        <v>18136</v>
      </c>
      <c r="B4729" t="s">
        <v>18137</v>
      </c>
      <c r="C4729" t="s">
        <v>37074</v>
      </c>
      <c r="D4729" t="s">
        <v>37066</v>
      </c>
      <c r="E4729" t="s">
        <v>18138</v>
      </c>
      <c r="F4729" t="s">
        <v>6020</v>
      </c>
      <c r="G4729" s="2">
        <v>45717</v>
      </c>
      <c r="H4729" t="s">
        <v>15</v>
      </c>
      <c r="I4729">
        <v>3</v>
      </c>
      <c r="J4729">
        <f t="shared" si="148"/>
        <v>800</v>
      </c>
      <c r="K4729" s="3">
        <v>5</v>
      </c>
      <c r="L4729" s="3">
        <f t="shared" si="149"/>
        <v>2400</v>
      </c>
      <c r="M4729">
        <v>2280</v>
      </c>
      <c r="N4729" s="3">
        <f>Table2[[#This Row],[Total Cost]]-Table2[[#This Row],[Total Sales]]</f>
        <v>120</v>
      </c>
      <c r="O4729" t="s">
        <v>84</v>
      </c>
      <c r="P4729" t="s">
        <v>17</v>
      </c>
    </row>
    <row r="4730" spans="1:16">
      <c r="A4730" t="s">
        <v>18139</v>
      </c>
      <c r="B4730" t="s">
        <v>18140</v>
      </c>
      <c r="C4730" t="s">
        <v>37306</v>
      </c>
      <c r="D4730" t="s">
        <v>37080</v>
      </c>
      <c r="E4730" t="s">
        <v>18141</v>
      </c>
      <c r="F4730" t="s">
        <v>5018</v>
      </c>
      <c r="G4730" s="2">
        <v>45556</v>
      </c>
      <c r="H4730" t="s">
        <v>28</v>
      </c>
      <c r="I4730">
        <v>4</v>
      </c>
      <c r="J4730">
        <f t="shared" si="148"/>
        <v>300</v>
      </c>
      <c r="K4730" s="3">
        <v>0</v>
      </c>
      <c r="L4730" s="3">
        <f t="shared" si="149"/>
        <v>1200</v>
      </c>
      <c r="M4730">
        <v>1200</v>
      </c>
      <c r="N4730" s="3">
        <f>Table2[[#This Row],[Total Cost]]-Table2[[#This Row],[Total Sales]]</f>
        <v>0</v>
      </c>
      <c r="O4730" t="s">
        <v>23</v>
      </c>
      <c r="P4730" t="s">
        <v>17</v>
      </c>
    </row>
    <row r="4731" spans="1:16">
      <c r="A4731" t="s">
        <v>18142</v>
      </c>
      <c r="B4731" t="s">
        <v>18143</v>
      </c>
      <c r="C4731" t="s">
        <v>37147</v>
      </c>
      <c r="D4731" t="s">
        <v>38380</v>
      </c>
      <c r="E4731" t="s">
        <v>18144</v>
      </c>
      <c r="F4731" t="s">
        <v>3884</v>
      </c>
      <c r="G4731" s="2">
        <v>45680</v>
      </c>
      <c r="H4731" t="s">
        <v>28</v>
      </c>
      <c r="I4731">
        <v>4</v>
      </c>
      <c r="J4731">
        <f t="shared" si="148"/>
        <v>300</v>
      </c>
      <c r="K4731" s="3">
        <v>5</v>
      </c>
      <c r="L4731" s="3">
        <f t="shared" si="149"/>
        <v>1200</v>
      </c>
      <c r="M4731">
        <v>1140</v>
      </c>
      <c r="N4731" s="3">
        <f>Table2[[#This Row],[Total Cost]]-Table2[[#This Row],[Total Sales]]</f>
        <v>60</v>
      </c>
      <c r="O4731" t="s">
        <v>16</v>
      </c>
      <c r="P4731" t="s">
        <v>17</v>
      </c>
    </row>
    <row r="4732" spans="1:16">
      <c r="A4732" t="s">
        <v>18145</v>
      </c>
      <c r="B4732" t="s">
        <v>18146</v>
      </c>
      <c r="C4732" t="s">
        <v>37031</v>
      </c>
      <c r="D4732" t="s">
        <v>37233</v>
      </c>
      <c r="E4732" t="s">
        <v>18147</v>
      </c>
      <c r="F4732" t="s">
        <v>7193</v>
      </c>
      <c r="G4732" s="2">
        <v>45761</v>
      </c>
      <c r="H4732" t="s">
        <v>83</v>
      </c>
      <c r="I4732">
        <v>1</v>
      </c>
      <c r="J4732">
        <f t="shared" si="148"/>
        <v>150</v>
      </c>
      <c r="K4732" s="3">
        <v>0</v>
      </c>
      <c r="L4732" s="3">
        <f t="shared" si="149"/>
        <v>150</v>
      </c>
      <c r="M4732">
        <v>150</v>
      </c>
      <c r="N4732" s="3">
        <f>Table2[[#This Row],[Total Cost]]-Table2[[#This Row],[Total Sales]]</f>
        <v>0</v>
      </c>
      <c r="O4732" t="s">
        <v>23</v>
      </c>
      <c r="P4732" t="s">
        <v>17</v>
      </c>
    </row>
    <row r="4733" spans="1:16">
      <c r="A4733" t="s">
        <v>18148</v>
      </c>
      <c r="B4733" t="s">
        <v>18149</v>
      </c>
      <c r="C4733" t="s">
        <v>37098</v>
      </c>
      <c r="D4733" t="s">
        <v>37266</v>
      </c>
      <c r="E4733" t="s">
        <v>18150</v>
      </c>
      <c r="F4733" t="s">
        <v>18151</v>
      </c>
      <c r="G4733" s="2">
        <v>45602</v>
      </c>
      <c r="H4733" t="s">
        <v>22</v>
      </c>
      <c r="I4733">
        <v>2</v>
      </c>
      <c r="J4733">
        <f t="shared" si="148"/>
        <v>100</v>
      </c>
      <c r="K4733" s="3">
        <v>0</v>
      </c>
      <c r="L4733" s="3">
        <f t="shared" si="149"/>
        <v>200</v>
      </c>
      <c r="M4733">
        <v>200</v>
      </c>
      <c r="N4733" s="3">
        <f>Table2[[#This Row],[Total Cost]]-Table2[[#This Row],[Total Sales]]</f>
        <v>0</v>
      </c>
      <c r="O4733" t="s">
        <v>84</v>
      </c>
      <c r="P4733" t="s">
        <v>17</v>
      </c>
    </row>
    <row r="4734" spans="1:16">
      <c r="A4734" t="s">
        <v>18152</v>
      </c>
      <c r="B4734" t="s">
        <v>18153</v>
      </c>
      <c r="C4734" t="s">
        <v>37685</v>
      </c>
      <c r="D4734" t="s">
        <v>37152</v>
      </c>
      <c r="E4734" t="s">
        <v>18154</v>
      </c>
      <c r="F4734" t="s">
        <v>18155</v>
      </c>
      <c r="G4734" s="2">
        <v>45542</v>
      </c>
      <c r="H4734" t="s">
        <v>73</v>
      </c>
      <c r="I4734">
        <v>2</v>
      </c>
      <c r="J4734">
        <f t="shared" si="148"/>
        <v>120</v>
      </c>
      <c r="K4734" s="3">
        <v>5</v>
      </c>
      <c r="L4734" s="3">
        <f t="shared" si="149"/>
        <v>240</v>
      </c>
      <c r="M4734">
        <v>228</v>
      </c>
      <c r="N4734" s="3">
        <f>Table2[[#This Row],[Total Cost]]-Table2[[#This Row],[Total Sales]]</f>
        <v>12</v>
      </c>
      <c r="O4734" t="s">
        <v>33</v>
      </c>
      <c r="P4734" t="s">
        <v>17</v>
      </c>
    </row>
    <row r="4735" spans="1:16">
      <c r="A4735" t="s">
        <v>18156</v>
      </c>
      <c r="B4735" t="s">
        <v>18157</v>
      </c>
      <c r="C4735" t="s">
        <v>37051</v>
      </c>
      <c r="D4735" t="s">
        <v>38381</v>
      </c>
      <c r="E4735" t="s">
        <v>18158</v>
      </c>
      <c r="F4735" t="s">
        <v>18159</v>
      </c>
      <c r="G4735" s="2">
        <v>45475</v>
      </c>
      <c r="H4735" t="s">
        <v>15</v>
      </c>
      <c r="I4735">
        <v>2</v>
      </c>
      <c r="J4735">
        <f t="shared" si="148"/>
        <v>800</v>
      </c>
      <c r="K4735" s="3">
        <v>10</v>
      </c>
      <c r="L4735" s="3">
        <f t="shared" si="149"/>
        <v>1600</v>
      </c>
      <c r="M4735">
        <v>1440</v>
      </c>
      <c r="N4735" s="3">
        <f>Table2[[#This Row],[Total Cost]]-Table2[[#This Row],[Total Sales]]</f>
        <v>160</v>
      </c>
      <c r="O4735" t="s">
        <v>23</v>
      </c>
      <c r="P4735" t="s">
        <v>17</v>
      </c>
    </row>
    <row r="4736" spans="1:16">
      <c r="A4736" t="s">
        <v>18160</v>
      </c>
      <c r="B4736" t="s">
        <v>18161</v>
      </c>
      <c r="C4736" t="s">
        <v>37481</v>
      </c>
      <c r="D4736" t="s">
        <v>37350</v>
      </c>
      <c r="E4736" t="s">
        <v>18162</v>
      </c>
      <c r="F4736" t="s">
        <v>18163</v>
      </c>
      <c r="G4736" s="2">
        <v>45590</v>
      </c>
      <c r="H4736" t="s">
        <v>15</v>
      </c>
      <c r="I4736">
        <v>2</v>
      </c>
      <c r="J4736">
        <f t="shared" si="148"/>
        <v>800</v>
      </c>
      <c r="K4736" s="3">
        <v>10</v>
      </c>
      <c r="L4736" s="3">
        <f t="shared" si="149"/>
        <v>1600</v>
      </c>
      <c r="M4736">
        <v>1440</v>
      </c>
      <c r="N4736" s="3">
        <f>Table2[[#This Row],[Total Cost]]-Table2[[#This Row],[Total Sales]]</f>
        <v>160</v>
      </c>
      <c r="O4736" t="s">
        <v>90</v>
      </c>
      <c r="P4736" t="s">
        <v>17</v>
      </c>
    </row>
    <row r="4737" spans="1:16">
      <c r="A4737" t="s">
        <v>18164</v>
      </c>
      <c r="B4737" t="s">
        <v>18165</v>
      </c>
      <c r="C4737" t="s">
        <v>36962</v>
      </c>
      <c r="D4737" t="s">
        <v>38382</v>
      </c>
      <c r="E4737" t="s">
        <v>18166</v>
      </c>
      <c r="F4737" t="s">
        <v>18167</v>
      </c>
      <c r="G4737" s="2">
        <v>45491</v>
      </c>
      <c r="H4737" t="s">
        <v>15</v>
      </c>
      <c r="I4737">
        <v>2</v>
      </c>
      <c r="J4737">
        <f t="shared" si="148"/>
        <v>800</v>
      </c>
      <c r="K4737" s="3">
        <v>0</v>
      </c>
      <c r="L4737" s="3">
        <f t="shared" si="149"/>
        <v>1600</v>
      </c>
      <c r="M4737">
        <v>1600</v>
      </c>
      <c r="N4737" s="3">
        <f>Table2[[#This Row],[Total Cost]]-Table2[[#This Row],[Total Sales]]</f>
        <v>0</v>
      </c>
      <c r="O4737" t="s">
        <v>84</v>
      </c>
      <c r="P4737" t="s">
        <v>17</v>
      </c>
    </row>
    <row r="4738" spans="1:16">
      <c r="A4738" t="s">
        <v>18168</v>
      </c>
      <c r="B4738" t="s">
        <v>18169</v>
      </c>
      <c r="C4738" t="s">
        <v>37383</v>
      </c>
      <c r="D4738" t="s">
        <v>36980</v>
      </c>
      <c r="E4738" t="s">
        <v>18170</v>
      </c>
      <c r="F4738" t="s">
        <v>18171</v>
      </c>
      <c r="G4738" s="2">
        <v>45733</v>
      </c>
      <c r="H4738" t="s">
        <v>15</v>
      </c>
      <c r="I4738">
        <v>4</v>
      </c>
      <c r="J4738">
        <f t="shared" si="148"/>
        <v>800</v>
      </c>
      <c r="K4738" s="3">
        <v>5</v>
      </c>
      <c r="L4738" s="3">
        <f t="shared" si="149"/>
        <v>3200</v>
      </c>
      <c r="M4738">
        <v>3040</v>
      </c>
      <c r="N4738" s="3">
        <f>Table2[[#This Row],[Total Cost]]-Table2[[#This Row],[Total Sales]]</f>
        <v>160</v>
      </c>
      <c r="O4738" t="s">
        <v>90</v>
      </c>
      <c r="P4738" t="s">
        <v>17</v>
      </c>
    </row>
    <row r="4739" spans="1:16">
      <c r="A4739" t="s">
        <v>18172</v>
      </c>
      <c r="B4739" t="s">
        <v>18173</v>
      </c>
      <c r="C4739" t="s">
        <v>36970</v>
      </c>
      <c r="D4739" t="s">
        <v>38383</v>
      </c>
      <c r="E4739" t="s">
        <v>18174</v>
      </c>
      <c r="F4739" t="s">
        <v>18175</v>
      </c>
      <c r="G4739" s="2">
        <v>45682</v>
      </c>
      <c r="H4739" t="s">
        <v>15</v>
      </c>
      <c r="I4739">
        <v>3</v>
      </c>
      <c r="J4739">
        <f t="shared" ref="J4739:J4802" si="150">L4739/I4739</f>
        <v>800</v>
      </c>
      <c r="K4739" s="3">
        <v>5</v>
      </c>
      <c r="L4739" s="3">
        <f t="shared" si="149"/>
        <v>2400</v>
      </c>
      <c r="M4739">
        <v>2280</v>
      </c>
      <c r="N4739" s="3">
        <f>Table2[[#This Row],[Total Cost]]-Table2[[#This Row],[Total Sales]]</f>
        <v>120</v>
      </c>
      <c r="O4739" t="s">
        <v>90</v>
      </c>
      <c r="P4739" t="s">
        <v>78</v>
      </c>
    </row>
    <row r="4740" spans="1:16">
      <c r="A4740" t="s">
        <v>18176</v>
      </c>
      <c r="B4740" t="s">
        <v>18177</v>
      </c>
      <c r="C4740" t="s">
        <v>37040</v>
      </c>
      <c r="D4740" t="s">
        <v>38060</v>
      </c>
      <c r="E4740" t="s">
        <v>18178</v>
      </c>
      <c r="F4740" t="s">
        <v>18179</v>
      </c>
      <c r="G4740" s="2">
        <v>45442</v>
      </c>
      <c r="H4740" t="s">
        <v>47</v>
      </c>
      <c r="I4740">
        <v>4</v>
      </c>
      <c r="J4740">
        <f t="shared" si="150"/>
        <v>1200</v>
      </c>
      <c r="K4740" s="3">
        <v>5</v>
      </c>
      <c r="L4740" s="3">
        <f t="shared" si="149"/>
        <v>4800</v>
      </c>
      <c r="M4740">
        <v>4560</v>
      </c>
      <c r="N4740" s="3">
        <f>Table2[[#This Row],[Total Cost]]-Table2[[#This Row],[Total Sales]]</f>
        <v>240</v>
      </c>
      <c r="O4740" t="s">
        <v>33</v>
      </c>
      <c r="P4740" t="s">
        <v>17</v>
      </c>
    </row>
    <row r="4741" spans="1:16">
      <c r="A4741" t="s">
        <v>18180</v>
      </c>
      <c r="B4741" t="s">
        <v>18181</v>
      </c>
      <c r="C4741" t="s">
        <v>37006</v>
      </c>
      <c r="D4741" t="s">
        <v>38091</v>
      </c>
      <c r="E4741" t="s">
        <v>18182</v>
      </c>
      <c r="F4741" t="s">
        <v>18183</v>
      </c>
      <c r="G4741" s="2">
        <v>45765</v>
      </c>
      <c r="H4741" t="s">
        <v>28</v>
      </c>
      <c r="I4741">
        <v>2</v>
      </c>
      <c r="J4741">
        <f t="shared" si="150"/>
        <v>300</v>
      </c>
      <c r="K4741" s="3">
        <v>0</v>
      </c>
      <c r="L4741" s="3">
        <f t="shared" si="149"/>
        <v>600</v>
      </c>
      <c r="M4741">
        <v>600</v>
      </c>
      <c r="N4741" s="3">
        <f>Table2[[#This Row],[Total Cost]]-Table2[[#This Row],[Total Sales]]</f>
        <v>0</v>
      </c>
      <c r="O4741" t="s">
        <v>84</v>
      </c>
      <c r="P4741" t="s">
        <v>78</v>
      </c>
    </row>
    <row r="4742" spans="1:16">
      <c r="A4742" t="s">
        <v>18184</v>
      </c>
      <c r="B4742" t="s">
        <v>18185</v>
      </c>
      <c r="C4742" t="s">
        <v>37150</v>
      </c>
      <c r="D4742" t="s">
        <v>36977</v>
      </c>
      <c r="E4742" t="s">
        <v>18186</v>
      </c>
      <c r="F4742" t="s">
        <v>18187</v>
      </c>
      <c r="G4742" s="2">
        <v>45476</v>
      </c>
      <c r="H4742" t="s">
        <v>73</v>
      </c>
      <c r="I4742">
        <v>3</v>
      </c>
      <c r="J4742">
        <f t="shared" si="150"/>
        <v>120</v>
      </c>
      <c r="K4742" s="3">
        <v>0</v>
      </c>
      <c r="L4742" s="3">
        <f t="shared" ref="L4742:L4805" si="151">M4742/(1-K4742/100)</f>
        <v>360</v>
      </c>
      <c r="M4742">
        <v>360</v>
      </c>
      <c r="N4742" s="3">
        <f>Table2[[#This Row],[Total Cost]]-Table2[[#This Row],[Total Sales]]</f>
        <v>0</v>
      </c>
      <c r="O4742" t="s">
        <v>16</v>
      </c>
      <c r="P4742" t="s">
        <v>17</v>
      </c>
    </row>
    <row r="4743" spans="1:16">
      <c r="A4743" t="s">
        <v>18188</v>
      </c>
      <c r="B4743" t="s">
        <v>18189</v>
      </c>
      <c r="C4743" t="s">
        <v>37321</v>
      </c>
      <c r="D4743" t="s">
        <v>37201</v>
      </c>
      <c r="E4743" t="s">
        <v>18190</v>
      </c>
      <c r="F4743" t="s">
        <v>18191</v>
      </c>
      <c r="G4743" s="2">
        <v>45434</v>
      </c>
      <c r="H4743" t="s">
        <v>47</v>
      </c>
      <c r="I4743">
        <v>1</v>
      </c>
      <c r="J4743">
        <f t="shared" si="150"/>
        <v>1200</v>
      </c>
      <c r="K4743" s="3">
        <v>5</v>
      </c>
      <c r="L4743" s="3">
        <f t="shared" si="151"/>
        <v>1200</v>
      </c>
      <c r="M4743">
        <v>1140</v>
      </c>
      <c r="N4743" s="3">
        <f>Table2[[#This Row],[Total Cost]]-Table2[[#This Row],[Total Sales]]</f>
        <v>60</v>
      </c>
      <c r="O4743" t="s">
        <v>16</v>
      </c>
      <c r="P4743" t="s">
        <v>17</v>
      </c>
    </row>
    <row r="4744" spans="1:16">
      <c r="A4744" t="s">
        <v>18192</v>
      </c>
      <c r="B4744" t="s">
        <v>18193</v>
      </c>
      <c r="C4744" t="s">
        <v>37388</v>
      </c>
      <c r="D4744" t="s">
        <v>38054</v>
      </c>
      <c r="E4744" t="s">
        <v>18194</v>
      </c>
      <c r="F4744" t="s">
        <v>18195</v>
      </c>
      <c r="G4744" s="2">
        <v>45682</v>
      </c>
      <c r="H4744" t="s">
        <v>22</v>
      </c>
      <c r="I4744">
        <v>1</v>
      </c>
      <c r="J4744">
        <f t="shared" si="150"/>
        <v>100</v>
      </c>
      <c r="K4744" s="3">
        <v>0</v>
      </c>
      <c r="L4744" s="3">
        <f t="shared" si="151"/>
        <v>100</v>
      </c>
      <c r="M4744">
        <v>100</v>
      </c>
      <c r="N4744" s="3">
        <f>Table2[[#This Row],[Total Cost]]-Table2[[#This Row],[Total Sales]]</f>
        <v>0</v>
      </c>
      <c r="O4744" t="s">
        <v>16</v>
      </c>
      <c r="P4744" t="s">
        <v>17</v>
      </c>
    </row>
    <row r="4745" spans="1:16">
      <c r="A4745" t="s">
        <v>18196</v>
      </c>
      <c r="B4745" t="s">
        <v>18197</v>
      </c>
      <c r="C4745" t="s">
        <v>37161</v>
      </c>
      <c r="D4745" t="s">
        <v>37325</v>
      </c>
      <c r="E4745" t="s">
        <v>18198</v>
      </c>
      <c r="F4745" t="s">
        <v>18199</v>
      </c>
      <c r="G4745" s="2">
        <v>45420</v>
      </c>
      <c r="H4745" t="s">
        <v>47</v>
      </c>
      <c r="I4745">
        <v>3</v>
      </c>
      <c r="J4745">
        <f t="shared" si="150"/>
        <v>1200</v>
      </c>
      <c r="K4745" s="3">
        <v>5</v>
      </c>
      <c r="L4745" s="3">
        <f t="shared" si="151"/>
        <v>3600</v>
      </c>
      <c r="M4745">
        <v>3420</v>
      </c>
      <c r="N4745" s="3">
        <f>Table2[[#This Row],[Total Cost]]-Table2[[#This Row],[Total Sales]]</f>
        <v>180</v>
      </c>
      <c r="O4745" t="s">
        <v>16</v>
      </c>
      <c r="P4745" t="s">
        <v>17</v>
      </c>
    </row>
    <row r="4746" spans="1:16">
      <c r="A4746" t="s">
        <v>18200</v>
      </c>
      <c r="B4746" t="s">
        <v>18201</v>
      </c>
      <c r="C4746" t="s">
        <v>37198</v>
      </c>
      <c r="D4746" t="s">
        <v>37292</v>
      </c>
      <c r="E4746" t="s">
        <v>1578</v>
      </c>
      <c r="F4746" t="s">
        <v>15278</v>
      </c>
      <c r="G4746" s="2">
        <v>45637</v>
      </c>
      <c r="H4746" t="s">
        <v>28</v>
      </c>
      <c r="I4746">
        <v>1</v>
      </c>
      <c r="J4746">
        <f t="shared" si="150"/>
        <v>300</v>
      </c>
      <c r="K4746" s="3">
        <v>10</v>
      </c>
      <c r="L4746" s="3">
        <f t="shared" si="151"/>
        <v>300</v>
      </c>
      <c r="M4746">
        <v>270</v>
      </c>
      <c r="N4746" s="3">
        <f>Table2[[#This Row],[Total Cost]]-Table2[[#This Row],[Total Sales]]</f>
        <v>30</v>
      </c>
      <c r="O4746" t="s">
        <v>33</v>
      </c>
      <c r="P4746" t="s">
        <v>17</v>
      </c>
    </row>
    <row r="4747" spans="1:16">
      <c r="A4747" t="s">
        <v>18202</v>
      </c>
      <c r="B4747" t="s">
        <v>18203</v>
      </c>
      <c r="C4747" t="s">
        <v>37027</v>
      </c>
      <c r="D4747" t="s">
        <v>37866</v>
      </c>
      <c r="E4747" t="s">
        <v>18204</v>
      </c>
      <c r="F4747" t="s">
        <v>18205</v>
      </c>
      <c r="G4747" s="2">
        <v>45477</v>
      </c>
      <c r="H4747" t="s">
        <v>47</v>
      </c>
      <c r="I4747">
        <v>4</v>
      </c>
      <c r="J4747">
        <f t="shared" si="150"/>
        <v>1200</v>
      </c>
      <c r="K4747" s="3">
        <v>10</v>
      </c>
      <c r="L4747" s="3">
        <f t="shared" si="151"/>
        <v>4800</v>
      </c>
      <c r="M4747">
        <v>4320</v>
      </c>
      <c r="N4747" s="3">
        <f>Table2[[#This Row],[Total Cost]]-Table2[[#This Row],[Total Sales]]</f>
        <v>480</v>
      </c>
      <c r="O4747" t="s">
        <v>84</v>
      </c>
      <c r="P4747" t="s">
        <v>17</v>
      </c>
    </row>
    <row r="4748" spans="1:16">
      <c r="A4748" t="s">
        <v>18206</v>
      </c>
      <c r="B4748" t="s">
        <v>18207</v>
      </c>
      <c r="C4748" t="s">
        <v>37131</v>
      </c>
      <c r="D4748" t="s">
        <v>37222</v>
      </c>
      <c r="E4748" t="s">
        <v>18208</v>
      </c>
      <c r="F4748" t="s">
        <v>18209</v>
      </c>
      <c r="G4748" s="2">
        <v>45727</v>
      </c>
      <c r="H4748" t="s">
        <v>56</v>
      </c>
      <c r="I4748">
        <v>4</v>
      </c>
      <c r="J4748">
        <f t="shared" si="150"/>
        <v>90</v>
      </c>
      <c r="K4748" s="3">
        <v>5</v>
      </c>
      <c r="L4748" s="3">
        <f t="shared" si="151"/>
        <v>360</v>
      </c>
      <c r="M4748">
        <v>342</v>
      </c>
      <c r="N4748" s="3">
        <f>Table2[[#This Row],[Total Cost]]-Table2[[#This Row],[Total Sales]]</f>
        <v>18</v>
      </c>
      <c r="O4748" t="s">
        <v>90</v>
      </c>
      <c r="P4748" t="s">
        <v>17</v>
      </c>
    </row>
    <row r="4749" spans="1:16">
      <c r="A4749" t="s">
        <v>18210</v>
      </c>
      <c r="B4749" t="s">
        <v>18211</v>
      </c>
      <c r="C4749" t="s">
        <v>37849</v>
      </c>
      <c r="D4749" t="s">
        <v>37276</v>
      </c>
      <c r="E4749" t="s">
        <v>18212</v>
      </c>
      <c r="F4749" t="s">
        <v>382</v>
      </c>
      <c r="G4749" s="2">
        <v>45756</v>
      </c>
      <c r="H4749" t="s">
        <v>73</v>
      </c>
      <c r="I4749">
        <v>1</v>
      </c>
      <c r="J4749">
        <f t="shared" si="150"/>
        <v>120</v>
      </c>
      <c r="K4749" s="3">
        <v>5</v>
      </c>
      <c r="L4749" s="3">
        <f t="shared" si="151"/>
        <v>120</v>
      </c>
      <c r="M4749">
        <v>114</v>
      </c>
      <c r="N4749" s="3">
        <f>Table2[[#This Row],[Total Cost]]-Table2[[#This Row],[Total Sales]]</f>
        <v>6</v>
      </c>
      <c r="O4749" t="s">
        <v>84</v>
      </c>
      <c r="P4749" t="s">
        <v>17</v>
      </c>
    </row>
    <row r="4750" spans="1:16">
      <c r="A4750" t="s">
        <v>18213</v>
      </c>
      <c r="B4750" t="s">
        <v>18214</v>
      </c>
      <c r="C4750" t="s">
        <v>38325</v>
      </c>
      <c r="D4750" t="s">
        <v>37948</v>
      </c>
      <c r="E4750" t="s">
        <v>18215</v>
      </c>
      <c r="F4750" t="s">
        <v>15038</v>
      </c>
      <c r="G4750" s="2">
        <v>45632</v>
      </c>
      <c r="H4750" t="s">
        <v>89</v>
      </c>
      <c r="I4750">
        <v>4</v>
      </c>
      <c r="J4750">
        <f t="shared" si="150"/>
        <v>50</v>
      </c>
      <c r="K4750" s="3">
        <v>0</v>
      </c>
      <c r="L4750" s="3">
        <f t="shared" si="151"/>
        <v>200</v>
      </c>
      <c r="M4750">
        <v>200</v>
      </c>
      <c r="N4750" s="3">
        <f>Table2[[#This Row],[Total Cost]]-Table2[[#This Row],[Total Sales]]</f>
        <v>0</v>
      </c>
      <c r="O4750" t="s">
        <v>33</v>
      </c>
      <c r="P4750" t="s">
        <v>17</v>
      </c>
    </row>
    <row r="4751" spans="1:16">
      <c r="A4751" t="s">
        <v>18216</v>
      </c>
      <c r="B4751" t="s">
        <v>18217</v>
      </c>
      <c r="C4751" t="s">
        <v>37273</v>
      </c>
      <c r="D4751" t="s">
        <v>37286</v>
      </c>
      <c r="E4751" t="s">
        <v>18218</v>
      </c>
      <c r="F4751" t="s">
        <v>18219</v>
      </c>
      <c r="G4751" s="2">
        <v>45595</v>
      </c>
      <c r="H4751" t="s">
        <v>42</v>
      </c>
      <c r="I4751">
        <v>2</v>
      </c>
      <c r="J4751">
        <f t="shared" si="150"/>
        <v>200</v>
      </c>
      <c r="K4751" s="3">
        <v>5</v>
      </c>
      <c r="L4751" s="3">
        <f t="shared" si="151"/>
        <v>400</v>
      </c>
      <c r="M4751">
        <v>380</v>
      </c>
      <c r="N4751" s="3">
        <f>Table2[[#This Row],[Total Cost]]-Table2[[#This Row],[Total Sales]]</f>
        <v>20</v>
      </c>
      <c r="O4751" t="s">
        <v>90</v>
      </c>
      <c r="P4751" t="s">
        <v>17</v>
      </c>
    </row>
    <row r="4752" spans="1:16">
      <c r="A4752" t="s">
        <v>18220</v>
      </c>
      <c r="B4752" t="s">
        <v>18221</v>
      </c>
      <c r="C4752" t="s">
        <v>37669</v>
      </c>
      <c r="D4752" t="s">
        <v>37139</v>
      </c>
      <c r="E4752" t="s">
        <v>9003</v>
      </c>
      <c r="F4752" t="s">
        <v>18222</v>
      </c>
      <c r="G4752" s="2">
        <v>45765</v>
      </c>
      <c r="H4752" t="s">
        <v>89</v>
      </c>
      <c r="I4752">
        <v>4</v>
      </c>
      <c r="J4752">
        <f t="shared" si="150"/>
        <v>50</v>
      </c>
      <c r="K4752" s="3">
        <v>0</v>
      </c>
      <c r="L4752" s="3">
        <f t="shared" si="151"/>
        <v>200</v>
      </c>
      <c r="M4752">
        <v>200</v>
      </c>
      <c r="N4752" s="3">
        <f>Table2[[#This Row],[Total Cost]]-Table2[[#This Row],[Total Sales]]</f>
        <v>0</v>
      </c>
      <c r="O4752" t="s">
        <v>90</v>
      </c>
      <c r="P4752" t="s">
        <v>17</v>
      </c>
    </row>
    <row r="4753" spans="1:16">
      <c r="A4753" t="s">
        <v>18223</v>
      </c>
      <c r="B4753" t="s">
        <v>18224</v>
      </c>
      <c r="C4753" t="s">
        <v>37248</v>
      </c>
      <c r="D4753" t="s">
        <v>37336</v>
      </c>
      <c r="E4753" t="s">
        <v>18225</v>
      </c>
      <c r="F4753" t="s">
        <v>2574</v>
      </c>
      <c r="G4753" s="2">
        <v>45408</v>
      </c>
      <c r="H4753" t="s">
        <v>89</v>
      </c>
      <c r="I4753">
        <v>4</v>
      </c>
      <c r="J4753">
        <f t="shared" si="150"/>
        <v>50</v>
      </c>
      <c r="K4753" s="3">
        <v>5</v>
      </c>
      <c r="L4753" s="3">
        <f t="shared" si="151"/>
        <v>200</v>
      </c>
      <c r="M4753">
        <v>190</v>
      </c>
      <c r="N4753" s="3">
        <f>Table2[[#This Row],[Total Cost]]-Table2[[#This Row],[Total Sales]]</f>
        <v>10</v>
      </c>
      <c r="O4753" t="s">
        <v>23</v>
      </c>
      <c r="P4753" t="s">
        <v>17</v>
      </c>
    </row>
    <row r="4754" spans="1:16">
      <c r="A4754" t="s">
        <v>18226</v>
      </c>
      <c r="B4754" t="s">
        <v>18227</v>
      </c>
      <c r="C4754" t="s">
        <v>37208</v>
      </c>
      <c r="D4754" t="s">
        <v>36995</v>
      </c>
      <c r="E4754" t="s">
        <v>18228</v>
      </c>
      <c r="F4754" t="s">
        <v>18229</v>
      </c>
      <c r="G4754" s="2">
        <v>45599</v>
      </c>
      <c r="H4754" t="s">
        <v>89</v>
      </c>
      <c r="I4754">
        <v>2</v>
      </c>
      <c r="J4754">
        <f t="shared" si="150"/>
        <v>50</v>
      </c>
      <c r="K4754" s="3">
        <v>5</v>
      </c>
      <c r="L4754" s="3">
        <f t="shared" si="151"/>
        <v>100</v>
      </c>
      <c r="M4754">
        <v>95</v>
      </c>
      <c r="N4754" s="3">
        <f>Table2[[#This Row],[Total Cost]]-Table2[[#This Row],[Total Sales]]</f>
        <v>5</v>
      </c>
      <c r="O4754" t="s">
        <v>84</v>
      </c>
      <c r="P4754" t="s">
        <v>17</v>
      </c>
    </row>
    <row r="4755" spans="1:16">
      <c r="A4755" t="s">
        <v>18230</v>
      </c>
      <c r="B4755" t="s">
        <v>18231</v>
      </c>
      <c r="C4755" t="s">
        <v>37223</v>
      </c>
      <c r="D4755" t="s">
        <v>37203</v>
      </c>
      <c r="E4755" t="s">
        <v>18232</v>
      </c>
      <c r="F4755" t="s">
        <v>18233</v>
      </c>
      <c r="G4755" s="2">
        <v>45589</v>
      </c>
      <c r="H4755" t="s">
        <v>42</v>
      </c>
      <c r="I4755">
        <v>4</v>
      </c>
      <c r="J4755">
        <f t="shared" si="150"/>
        <v>200</v>
      </c>
      <c r="K4755" s="3">
        <v>0</v>
      </c>
      <c r="L4755" s="3">
        <f t="shared" si="151"/>
        <v>800</v>
      </c>
      <c r="M4755">
        <v>800</v>
      </c>
      <c r="N4755" s="3">
        <f>Table2[[#This Row],[Total Cost]]-Table2[[#This Row],[Total Sales]]</f>
        <v>0</v>
      </c>
      <c r="O4755" t="s">
        <v>33</v>
      </c>
      <c r="P4755" t="s">
        <v>17</v>
      </c>
    </row>
    <row r="4756" spans="1:16">
      <c r="A4756" t="s">
        <v>18234</v>
      </c>
      <c r="B4756" t="s">
        <v>18235</v>
      </c>
      <c r="C4756" t="s">
        <v>37041</v>
      </c>
      <c r="D4756" t="s">
        <v>37304</v>
      </c>
      <c r="E4756" t="s">
        <v>18236</v>
      </c>
      <c r="F4756" t="s">
        <v>18237</v>
      </c>
      <c r="G4756" s="2">
        <v>45659</v>
      </c>
      <c r="H4756" t="s">
        <v>47</v>
      </c>
      <c r="I4756">
        <v>3</v>
      </c>
      <c r="J4756">
        <f t="shared" si="150"/>
        <v>1200</v>
      </c>
      <c r="K4756" s="3">
        <v>15</v>
      </c>
      <c r="L4756" s="3">
        <f t="shared" si="151"/>
        <v>3600</v>
      </c>
      <c r="M4756">
        <v>3060</v>
      </c>
      <c r="N4756" s="3">
        <f>Table2[[#This Row],[Total Cost]]-Table2[[#This Row],[Total Sales]]</f>
        <v>540</v>
      </c>
      <c r="O4756" t="s">
        <v>90</v>
      </c>
      <c r="P4756" t="s">
        <v>78</v>
      </c>
    </row>
    <row r="4757" spans="1:16">
      <c r="A4757" t="s">
        <v>18238</v>
      </c>
      <c r="B4757" t="s">
        <v>18239</v>
      </c>
      <c r="C4757" t="s">
        <v>38066</v>
      </c>
      <c r="D4757" t="s">
        <v>37727</v>
      </c>
      <c r="E4757" t="s">
        <v>18240</v>
      </c>
      <c r="F4757" t="s">
        <v>18241</v>
      </c>
      <c r="G4757" s="2">
        <v>45617</v>
      </c>
      <c r="H4757" t="s">
        <v>89</v>
      </c>
      <c r="I4757">
        <v>1</v>
      </c>
      <c r="J4757">
        <f t="shared" si="150"/>
        <v>50</v>
      </c>
      <c r="K4757" s="3">
        <v>0</v>
      </c>
      <c r="L4757" s="3">
        <f t="shared" si="151"/>
        <v>50</v>
      </c>
      <c r="M4757">
        <v>50</v>
      </c>
      <c r="N4757" s="3">
        <f>Table2[[#This Row],[Total Cost]]-Table2[[#This Row],[Total Sales]]</f>
        <v>0</v>
      </c>
      <c r="O4757" t="s">
        <v>16</v>
      </c>
      <c r="P4757" t="s">
        <v>17</v>
      </c>
    </row>
    <row r="4758" spans="1:16">
      <c r="A4758" t="s">
        <v>18242</v>
      </c>
      <c r="B4758" t="s">
        <v>18243</v>
      </c>
      <c r="C4758" t="s">
        <v>37651</v>
      </c>
      <c r="D4758" t="s">
        <v>36951</v>
      </c>
      <c r="E4758" t="s">
        <v>18244</v>
      </c>
      <c r="F4758" t="s">
        <v>18245</v>
      </c>
      <c r="G4758" s="2">
        <v>45486</v>
      </c>
      <c r="H4758" t="s">
        <v>47</v>
      </c>
      <c r="I4758">
        <v>1</v>
      </c>
      <c r="J4758">
        <f t="shared" si="150"/>
        <v>1200</v>
      </c>
      <c r="K4758" s="3">
        <v>0</v>
      </c>
      <c r="L4758" s="3">
        <f t="shared" si="151"/>
        <v>1200</v>
      </c>
      <c r="M4758">
        <v>1200</v>
      </c>
      <c r="N4758" s="3">
        <f>Table2[[#This Row],[Total Cost]]-Table2[[#This Row],[Total Sales]]</f>
        <v>0</v>
      </c>
      <c r="O4758" t="s">
        <v>84</v>
      </c>
      <c r="P4758" t="s">
        <v>17</v>
      </c>
    </row>
    <row r="4759" spans="1:16">
      <c r="A4759" t="s">
        <v>18246</v>
      </c>
      <c r="B4759" t="s">
        <v>18247</v>
      </c>
      <c r="C4759" t="s">
        <v>37220</v>
      </c>
      <c r="D4759" t="s">
        <v>37139</v>
      </c>
      <c r="E4759" t="s">
        <v>18248</v>
      </c>
      <c r="F4759" t="s">
        <v>18249</v>
      </c>
      <c r="G4759" s="2">
        <v>45493</v>
      </c>
      <c r="H4759" t="s">
        <v>42</v>
      </c>
      <c r="I4759">
        <v>1</v>
      </c>
      <c r="J4759">
        <f t="shared" si="150"/>
        <v>200</v>
      </c>
      <c r="K4759" s="3">
        <v>0</v>
      </c>
      <c r="L4759" s="3">
        <f t="shared" si="151"/>
        <v>200</v>
      </c>
      <c r="M4759">
        <v>200</v>
      </c>
      <c r="N4759" s="3">
        <f>Table2[[#This Row],[Total Cost]]-Table2[[#This Row],[Total Sales]]</f>
        <v>0</v>
      </c>
      <c r="O4759" t="s">
        <v>23</v>
      </c>
      <c r="P4759" t="s">
        <v>17</v>
      </c>
    </row>
    <row r="4760" spans="1:16">
      <c r="A4760" t="s">
        <v>18250</v>
      </c>
      <c r="B4760" t="s">
        <v>18251</v>
      </c>
      <c r="C4760" t="s">
        <v>37227</v>
      </c>
      <c r="D4760" t="s">
        <v>36995</v>
      </c>
      <c r="E4760" t="s">
        <v>18252</v>
      </c>
      <c r="F4760" t="s">
        <v>12621</v>
      </c>
      <c r="G4760" s="2">
        <v>45437</v>
      </c>
      <c r="H4760" t="s">
        <v>47</v>
      </c>
      <c r="I4760">
        <v>4</v>
      </c>
      <c r="J4760">
        <f t="shared" si="150"/>
        <v>1200</v>
      </c>
      <c r="K4760" s="3">
        <v>0</v>
      </c>
      <c r="L4760" s="3">
        <f t="shared" si="151"/>
        <v>4800</v>
      </c>
      <c r="M4760">
        <v>4800</v>
      </c>
      <c r="N4760" s="3">
        <f>Table2[[#This Row],[Total Cost]]-Table2[[#This Row],[Total Sales]]</f>
        <v>0</v>
      </c>
      <c r="O4760" t="s">
        <v>33</v>
      </c>
      <c r="P4760" t="s">
        <v>17</v>
      </c>
    </row>
    <row r="4761" spans="1:16">
      <c r="A4761" t="s">
        <v>18253</v>
      </c>
      <c r="B4761" t="s">
        <v>18254</v>
      </c>
      <c r="C4761" t="s">
        <v>37208</v>
      </c>
      <c r="D4761" t="s">
        <v>38021</v>
      </c>
      <c r="E4761" t="s">
        <v>18255</v>
      </c>
      <c r="F4761" t="s">
        <v>18256</v>
      </c>
      <c r="G4761" s="2">
        <v>45603</v>
      </c>
      <c r="H4761" t="s">
        <v>15</v>
      </c>
      <c r="I4761">
        <v>3</v>
      </c>
      <c r="J4761">
        <f t="shared" si="150"/>
        <v>800</v>
      </c>
      <c r="K4761" s="3">
        <v>5</v>
      </c>
      <c r="L4761" s="3">
        <f t="shared" si="151"/>
        <v>2400</v>
      </c>
      <c r="M4761">
        <v>2280</v>
      </c>
      <c r="N4761" s="3">
        <f>Table2[[#This Row],[Total Cost]]-Table2[[#This Row],[Total Sales]]</f>
        <v>120</v>
      </c>
      <c r="O4761" t="s">
        <v>33</v>
      </c>
      <c r="P4761" t="s">
        <v>17</v>
      </c>
    </row>
    <row r="4762" spans="1:16">
      <c r="A4762" t="s">
        <v>18257</v>
      </c>
      <c r="B4762" t="s">
        <v>18258</v>
      </c>
      <c r="C4762" t="s">
        <v>37313</v>
      </c>
      <c r="D4762" t="s">
        <v>37533</v>
      </c>
      <c r="E4762" t="s">
        <v>18259</v>
      </c>
      <c r="F4762" t="s">
        <v>18260</v>
      </c>
      <c r="G4762" s="2">
        <v>45412</v>
      </c>
      <c r="H4762" t="s">
        <v>22</v>
      </c>
      <c r="I4762">
        <v>4</v>
      </c>
      <c r="J4762">
        <f t="shared" si="150"/>
        <v>100</v>
      </c>
      <c r="K4762" s="3">
        <v>5</v>
      </c>
      <c r="L4762" s="3">
        <f t="shared" si="151"/>
        <v>400</v>
      </c>
      <c r="M4762">
        <v>380</v>
      </c>
      <c r="N4762" s="3">
        <f>Table2[[#This Row],[Total Cost]]-Table2[[#This Row],[Total Sales]]</f>
        <v>20</v>
      </c>
      <c r="O4762" t="s">
        <v>23</v>
      </c>
      <c r="P4762" t="s">
        <v>17</v>
      </c>
    </row>
    <row r="4763" spans="1:16">
      <c r="A4763" t="s">
        <v>18261</v>
      </c>
      <c r="B4763" t="s">
        <v>18262</v>
      </c>
      <c r="C4763" t="s">
        <v>37697</v>
      </c>
      <c r="D4763" t="s">
        <v>36984</v>
      </c>
      <c r="E4763" t="s">
        <v>18263</v>
      </c>
      <c r="F4763" t="s">
        <v>18264</v>
      </c>
      <c r="G4763" s="2">
        <v>45600</v>
      </c>
      <c r="H4763" t="s">
        <v>89</v>
      </c>
      <c r="I4763">
        <v>1</v>
      </c>
      <c r="J4763">
        <f t="shared" si="150"/>
        <v>50</v>
      </c>
      <c r="K4763" s="3">
        <v>0</v>
      </c>
      <c r="L4763" s="3">
        <f t="shared" si="151"/>
        <v>50</v>
      </c>
      <c r="M4763">
        <v>50</v>
      </c>
      <c r="N4763" s="3">
        <f>Table2[[#This Row],[Total Cost]]-Table2[[#This Row],[Total Sales]]</f>
        <v>0</v>
      </c>
      <c r="O4763" t="s">
        <v>84</v>
      </c>
      <c r="P4763" t="s">
        <v>17</v>
      </c>
    </row>
    <row r="4764" spans="1:16">
      <c r="A4764" t="s">
        <v>18265</v>
      </c>
      <c r="B4764" t="s">
        <v>18266</v>
      </c>
      <c r="C4764" t="s">
        <v>37243</v>
      </c>
      <c r="D4764" t="s">
        <v>37272</v>
      </c>
      <c r="E4764" t="s">
        <v>18267</v>
      </c>
      <c r="F4764" t="s">
        <v>17616</v>
      </c>
      <c r="G4764" s="2">
        <v>45442</v>
      </c>
      <c r="H4764" t="s">
        <v>73</v>
      </c>
      <c r="I4764">
        <v>3</v>
      </c>
      <c r="J4764">
        <f t="shared" si="150"/>
        <v>120</v>
      </c>
      <c r="K4764" s="3">
        <v>15</v>
      </c>
      <c r="L4764" s="3">
        <f t="shared" si="151"/>
        <v>360</v>
      </c>
      <c r="M4764">
        <v>306</v>
      </c>
      <c r="N4764" s="3">
        <f>Table2[[#This Row],[Total Cost]]-Table2[[#This Row],[Total Sales]]</f>
        <v>54</v>
      </c>
      <c r="O4764" t="s">
        <v>33</v>
      </c>
      <c r="P4764" t="s">
        <v>17</v>
      </c>
    </row>
    <row r="4765" spans="1:16">
      <c r="A4765" t="s">
        <v>18268</v>
      </c>
      <c r="B4765" t="s">
        <v>18269</v>
      </c>
      <c r="C4765" t="s">
        <v>37006</v>
      </c>
      <c r="D4765" t="s">
        <v>37299</v>
      </c>
      <c r="E4765" t="s">
        <v>18270</v>
      </c>
      <c r="F4765" t="s">
        <v>18271</v>
      </c>
      <c r="G4765" s="2">
        <v>45601</v>
      </c>
      <c r="H4765" t="s">
        <v>42</v>
      </c>
      <c r="I4765">
        <v>3</v>
      </c>
      <c r="J4765">
        <f t="shared" si="150"/>
        <v>200</v>
      </c>
      <c r="K4765" s="3">
        <v>0</v>
      </c>
      <c r="L4765" s="3">
        <f t="shared" si="151"/>
        <v>600</v>
      </c>
      <c r="M4765">
        <v>600</v>
      </c>
      <c r="N4765" s="3">
        <f>Table2[[#This Row],[Total Cost]]-Table2[[#This Row],[Total Sales]]</f>
        <v>0</v>
      </c>
      <c r="O4765" t="s">
        <v>23</v>
      </c>
      <c r="P4765" t="s">
        <v>17</v>
      </c>
    </row>
    <row r="4766" spans="1:16">
      <c r="A4766" t="s">
        <v>18272</v>
      </c>
      <c r="B4766" t="s">
        <v>18273</v>
      </c>
      <c r="C4766" t="s">
        <v>37326</v>
      </c>
      <c r="D4766" t="s">
        <v>37286</v>
      </c>
      <c r="E4766" t="s">
        <v>18274</v>
      </c>
      <c r="F4766" t="s">
        <v>18275</v>
      </c>
      <c r="G4766" s="2">
        <v>45579</v>
      </c>
      <c r="H4766" t="s">
        <v>47</v>
      </c>
      <c r="I4766">
        <v>4</v>
      </c>
      <c r="J4766">
        <f t="shared" si="150"/>
        <v>1200</v>
      </c>
      <c r="K4766" s="3">
        <v>10</v>
      </c>
      <c r="L4766" s="3">
        <f t="shared" si="151"/>
        <v>4800</v>
      </c>
      <c r="M4766">
        <v>4320</v>
      </c>
      <c r="N4766" s="3">
        <f>Table2[[#This Row],[Total Cost]]-Table2[[#This Row],[Total Sales]]</f>
        <v>480</v>
      </c>
      <c r="O4766" t="s">
        <v>90</v>
      </c>
      <c r="P4766" t="s">
        <v>17</v>
      </c>
    </row>
    <row r="4767" spans="1:16">
      <c r="A4767" t="s">
        <v>18276</v>
      </c>
      <c r="B4767" t="s">
        <v>18277</v>
      </c>
      <c r="C4767" t="s">
        <v>37000</v>
      </c>
      <c r="D4767" t="s">
        <v>37375</v>
      </c>
      <c r="E4767" t="s">
        <v>18278</v>
      </c>
      <c r="F4767" t="s">
        <v>18279</v>
      </c>
      <c r="G4767" s="2">
        <v>45469</v>
      </c>
      <c r="H4767" t="s">
        <v>47</v>
      </c>
      <c r="I4767">
        <v>1</v>
      </c>
      <c r="J4767">
        <f t="shared" si="150"/>
        <v>1200</v>
      </c>
      <c r="K4767" s="3">
        <v>10</v>
      </c>
      <c r="L4767" s="3">
        <f t="shared" si="151"/>
        <v>1200</v>
      </c>
      <c r="M4767">
        <v>1080</v>
      </c>
      <c r="N4767" s="3">
        <f>Table2[[#This Row],[Total Cost]]-Table2[[#This Row],[Total Sales]]</f>
        <v>120</v>
      </c>
      <c r="O4767" t="s">
        <v>90</v>
      </c>
      <c r="P4767" t="s">
        <v>78</v>
      </c>
    </row>
    <row r="4768" spans="1:16">
      <c r="A4768" t="s">
        <v>18280</v>
      </c>
      <c r="B4768" t="s">
        <v>18281</v>
      </c>
      <c r="C4768" t="s">
        <v>37598</v>
      </c>
      <c r="D4768" t="s">
        <v>38051</v>
      </c>
      <c r="E4768" t="s">
        <v>18282</v>
      </c>
      <c r="F4768" t="s">
        <v>18283</v>
      </c>
      <c r="G4768" s="2">
        <v>45746</v>
      </c>
      <c r="H4768" t="s">
        <v>47</v>
      </c>
      <c r="I4768">
        <v>4</v>
      </c>
      <c r="J4768">
        <f t="shared" si="150"/>
        <v>1200</v>
      </c>
      <c r="K4768" s="3">
        <v>0</v>
      </c>
      <c r="L4768" s="3">
        <f t="shared" si="151"/>
        <v>4800</v>
      </c>
      <c r="M4768">
        <v>4800</v>
      </c>
      <c r="N4768" s="3">
        <f>Table2[[#This Row],[Total Cost]]-Table2[[#This Row],[Total Sales]]</f>
        <v>0</v>
      </c>
      <c r="O4768" t="s">
        <v>90</v>
      </c>
      <c r="P4768" t="s">
        <v>17</v>
      </c>
    </row>
    <row r="4769" spans="1:16">
      <c r="A4769" s="1" t="s">
        <v>18284</v>
      </c>
      <c r="B4769" t="s">
        <v>18285</v>
      </c>
      <c r="C4769" t="s">
        <v>37264</v>
      </c>
      <c r="D4769" t="s">
        <v>37405</v>
      </c>
      <c r="E4769" t="s">
        <v>18286</v>
      </c>
      <c r="F4769" t="s">
        <v>18287</v>
      </c>
      <c r="G4769" s="2">
        <v>45593</v>
      </c>
      <c r="H4769" t="s">
        <v>73</v>
      </c>
      <c r="I4769">
        <v>3</v>
      </c>
      <c r="J4769">
        <f t="shared" si="150"/>
        <v>120</v>
      </c>
      <c r="K4769" s="3">
        <v>0</v>
      </c>
      <c r="L4769" s="3">
        <f t="shared" si="151"/>
        <v>360</v>
      </c>
      <c r="M4769">
        <v>360</v>
      </c>
      <c r="N4769" s="3">
        <f>Table2[[#This Row],[Total Cost]]-Table2[[#This Row],[Total Sales]]</f>
        <v>0</v>
      </c>
      <c r="O4769" t="s">
        <v>23</v>
      </c>
      <c r="P4769" t="s">
        <v>17</v>
      </c>
    </row>
    <row r="4770" spans="1:16">
      <c r="A4770" t="s">
        <v>18288</v>
      </c>
      <c r="B4770" t="s">
        <v>18289</v>
      </c>
      <c r="C4770" t="s">
        <v>36962</v>
      </c>
      <c r="D4770" t="s">
        <v>37360</v>
      </c>
      <c r="E4770" t="s">
        <v>18290</v>
      </c>
      <c r="F4770" t="s">
        <v>18291</v>
      </c>
      <c r="G4770" s="2">
        <v>45653</v>
      </c>
      <c r="H4770" t="s">
        <v>73</v>
      </c>
      <c r="I4770">
        <v>1</v>
      </c>
      <c r="J4770">
        <f t="shared" si="150"/>
        <v>120</v>
      </c>
      <c r="K4770" s="3">
        <v>5</v>
      </c>
      <c r="L4770" s="3">
        <f t="shared" si="151"/>
        <v>120</v>
      </c>
      <c r="M4770">
        <v>114</v>
      </c>
      <c r="N4770" s="3">
        <f>Table2[[#This Row],[Total Cost]]-Table2[[#This Row],[Total Sales]]</f>
        <v>6</v>
      </c>
      <c r="O4770" t="s">
        <v>84</v>
      </c>
      <c r="P4770" t="s">
        <v>17</v>
      </c>
    </row>
    <row r="4771" spans="1:16">
      <c r="A4771" t="s">
        <v>18292</v>
      </c>
      <c r="B4771" t="s">
        <v>18293</v>
      </c>
      <c r="C4771" t="s">
        <v>37586</v>
      </c>
      <c r="D4771" t="s">
        <v>37695</v>
      </c>
      <c r="E4771" t="s">
        <v>18294</v>
      </c>
      <c r="F4771" t="s">
        <v>6969</v>
      </c>
      <c r="G4771" s="2">
        <v>45730</v>
      </c>
      <c r="H4771" t="s">
        <v>15</v>
      </c>
      <c r="I4771">
        <v>2</v>
      </c>
      <c r="J4771">
        <f t="shared" si="150"/>
        <v>800</v>
      </c>
      <c r="K4771" s="3">
        <v>15</v>
      </c>
      <c r="L4771" s="3">
        <f t="shared" si="151"/>
        <v>1600</v>
      </c>
      <c r="M4771">
        <v>1360</v>
      </c>
      <c r="N4771" s="3">
        <f>Table2[[#This Row],[Total Cost]]-Table2[[#This Row],[Total Sales]]</f>
        <v>240</v>
      </c>
      <c r="O4771" t="s">
        <v>90</v>
      </c>
      <c r="P4771" t="s">
        <v>17</v>
      </c>
    </row>
    <row r="4772" spans="1:16">
      <c r="A4772" t="s">
        <v>18295</v>
      </c>
      <c r="B4772" t="s">
        <v>18296</v>
      </c>
      <c r="C4772" t="s">
        <v>36994</v>
      </c>
      <c r="D4772" t="s">
        <v>37583</v>
      </c>
      <c r="E4772" t="s">
        <v>18297</v>
      </c>
      <c r="F4772" t="s">
        <v>18298</v>
      </c>
      <c r="G4772" s="2">
        <v>45511</v>
      </c>
      <c r="H4772" t="s">
        <v>42</v>
      </c>
      <c r="I4772">
        <v>2</v>
      </c>
      <c r="J4772">
        <f t="shared" si="150"/>
        <v>200</v>
      </c>
      <c r="K4772" s="3">
        <v>0</v>
      </c>
      <c r="L4772" s="3">
        <f t="shared" si="151"/>
        <v>400</v>
      </c>
      <c r="M4772">
        <v>400</v>
      </c>
      <c r="N4772" s="3">
        <f>Table2[[#This Row],[Total Cost]]-Table2[[#This Row],[Total Sales]]</f>
        <v>0</v>
      </c>
      <c r="O4772" t="s">
        <v>84</v>
      </c>
      <c r="P4772" t="s">
        <v>17</v>
      </c>
    </row>
    <row r="4773" spans="1:16">
      <c r="A4773" t="s">
        <v>18299</v>
      </c>
      <c r="B4773" t="s">
        <v>18300</v>
      </c>
      <c r="C4773" t="s">
        <v>38384</v>
      </c>
      <c r="D4773" t="s">
        <v>37495</v>
      </c>
      <c r="E4773" t="s">
        <v>18301</v>
      </c>
      <c r="F4773" t="s">
        <v>18302</v>
      </c>
      <c r="G4773" s="2">
        <v>45551</v>
      </c>
      <c r="H4773" t="s">
        <v>15</v>
      </c>
      <c r="I4773">
        <v>3</v>
      </c>
      <c r="J4773">
        <f t="shared" si="150"/>
        <v>800</v>
      </c>
      <c r="K4773" s="3">
        <v>0</v>
      </c>
      <c r="L4773" s="3">
        <f t="shared" si="151"/>
        <v>2400</v>
      </c>
      <c r="M4773">
        <v>2400</v>
      </c>
      <c r="N4773" s="3">
        <f>Table2[[#This Row],[Total Cost]]-Table2[[#This Row],[Total Sales]]</f>
        <v>0</v>
      </c>
      <c r="O4773" t="s">
        <v>84</v>
      </c>
      <c r="P4773" t="s">
        <v>17</v>
      </c>
    </row>
    <row r="4774" spans="1:16">
      <c r="A4774" t="s">
        <v>18303</v>
      </c>
      <c r="B4774" t="s">
        <v>18304</v>
      </c>
      <c r="C4774" t="s">
        <v>37524</v>
      </c>
      <c r="D4774" t="s">
        <v>37132</v>
      </c>
      <c r="E4774" t="s">
        <v>18305</v>
      </c>
      <c r="F4774" t="s">
        <v>4411</v>
      </c>
      <c r="G4774" s="2">
        <v>45695</v>
      </c>
      <c r="H4774" t="s">
        <v>22</v>
      </c>
      <c r="I4774">
        <v>3</v>
      </c>
      <c r="J4774">
        <f t="shared" si="150"/>
        <v>100</v>
      </c>
      <c r="K4774" s="3">
        <v>5</v>
      </c>
      <c r="L4774" s="3">
        <f t="shared" si="151"/>
        <v>300</v>
      </c>
      <c r="M4774">
        <v>285</v>
      </c>
      <c r="N4774" s="3">
        <f>Table2[[#This Row],[Total Cost]]-Table2[[#This Row],[Total Sales]]</f>
        <v>15</v>
      </c>
      <c r="O4774" t="s">
        <v>33</v>
      </c>
      <c r="P4774" t="s">
        <v>17</v>
      </c>
    </row>
    <row r="4775" spans="1:16">
      <c r="A4775" t="s">
        <v>18306</v>
      </c>
      <c r="B4775" t="s">
        <v>18307</v>
      </c>
      <c r="C4775" t="s">
        <v>37281</v>
      </c>
      <c r="D4775" t="s">
        <v>38176</v>
      </c>
      <c r="E4775" t="s">
        <v>18308</v>
      </c>
      <c r="F4775" t="s">
        <v>18309</v>
      </c>
      <c r="G4775" s="2">
        <v>45453</v>
      </c>
      <c r="H4775" t="s">
        <v>28</v>
      </c>
      <c r="I4775">
        <v>4</v>
      </c>
      <c r="J4775">
        <f t="shared" si="150"/>
        <v>300</v>
      </c>
      <c r="K4775" s="3">
        <v>0</v>
      </c>
      <c r="L4775" s="3">
        <f t="shared" si="151"/>
        <v>1200</v>
      </c>
      <c r="M4775">
        <v>1200</v>
      </c>
      <c r="N4775" s="3">
        <f>Table2[[#This Row],[Total Cost]]-Table2[[#This Row],[Total Sales]]</f>
        <v>0</v>
      </c>
      <c r="O4775" t="s">
        <v>23</v>
      </c>
      <c r="P4775" t="s">
        <v>17</v>
      </c>
    </row>
    <row r="4776" spans="1:16">
      <c r="A4776" t="s">
        <v>18310</v>
      </c>
      <c r="B4776" t="s">
        <v>18311</v>
      </c>
      <c r="C4776" t="s">
        <v>37116</v>
      </c>
      <c r="D4776" t="s">
        <v>37094</v>
      </c>
      <c r="E4776" t="s">
        <v>18312</v>
      </c>
      <c r="F4776" t="s">
        <v>18313</v>
      </c>
      <c r="G4776" s="2">
        <v>45608</v>
      </c>
      <c r="H4776" t="s">
        <v>56</v>
      </c>
      <c r="I4776">
        <v>4</v>
      </c>
      <c r="J4776">
        <f t="shared" si="150"/>
        <v>90</v>
      </c>
      <c r="K4776" s="3">
        <v>5</v>
      </c>
      <c r="L4776" s="3">
        <f t="shared" si="151"/>
        <v>360</v>
      </c>
      <c r="M4776">
        <v>342</v>
      </c>
      <c r="N4776" s="3">
        <f>Table2[[#This Row],[Total Cost]]-Table2[[#This Row],[Total Sales]]</f>
        <v>18</v>
      </c>
      <c r="O4776" t="s">
        <v>33</v>
      </c>
      <c r="P4776" t="s">
        <v>17</v>
      </c>
    </row>
    <row r="4777" spans="1:16">
      <c r="A4777" t="s">
        <v>18314</v>
      </c>
      <c r="B4777" t="s">
        <v>18315</v>
      </c>
      <c r="C4777" t="s">
        <v>38385</v>
      </c>
      <c r="D4777" t="s">
        <v>37245</v>
      </c>
      <c r="E4777" t="s">
        <v>18316</v>
      </c>
      <c r="F4777" t="s">
        <v>18317</v>
      </c>
      <c r="G4777" s="2">
        <v>45558</v>
      </c>
      <c r="H4777" t="s">
        <v>56</v>
      </c>
      <c r="I4777">
        <v>1</v>
      </c>
      <c r="J4777">
        <f t="shared" si="150"/>
        <v>90</v>
      </c>
      <c r="K4777" s="3">
        <v>0</v>
      </c>
      <c r="L4777" s="3">
        <f t="shared" si="151"/>
        <v>90</v>
      </c>
      <c r="M4777">
        <v>90</v>
      </c>
      <c r="N4777" s="3">
        <f>Table2[[#This Row],[Total Cost]]-Table2[[#This Row],[Total Sales]]</f>
        <v>0</v>
      </c>
      <c r="O4777" t="s">
        <v>16</v>
      </c>
      <c r="P4777" t="s">
        <v>17</v>
      </c>
    </row>
    <row r="4778" spans="1:16">
      <c r="A4778" t="s">
        <v>18318</v>
      </c>
      <c r="B4778" t="s">
        <v>18319</v>
      </c>
      <c r="C4778" t="s">
        <v>37033</v>
      </c>
      <c r="D4778" t="s">
        <v>37389</v>
      </c>
      <c r="E4778" t="s">
        <v>18320</v>
      </c>
      <c r="F4778" t="s">
        <v>18321</v>
      </c>
      <c r="G4778" s="2">
        <v>45708</v>
      </c>
      <c r="H4778" t="s">
        <v>83</v>
      </c>
      <c r="I4778">
        <v>2</v>
      </c>
      <c r="J4778">
        <f t="shared" si="150"/>
        <v>150</v>
      </c>
      <c r="K4778" s="3">
        <v>0</v>
      </c>
      <c r="L4778" s="3">
        <f t="shared" si="151"/>
        <v>300</v>
      </c>
      <c r="M4778">
        <v>300</v>
      </c>
      <c r="N4778" s="3">
        <f>Table2[[#This Row],[Total Cost]]-Table2[[#This Row],[Total Sales]]</f>
        <v>0</v>
      </c>
      <c r="O4778" t="s">
        <v>84</v>
      </c>
      <c r="P4778" t="s">
        <v>17</v>
      </c>
    </row>
    <row r="4779" spans="1:16">
      <c r="A4779" t="s">
        <v>18322</v>
      </c>
      <c r="B4779" t="s">
        <v>18323</v>
      </c>
      <c r="C4779" t="s">
        <v>37041</v>
      </c>
      <c r="D4779" t="s">
        <v>37963</v>
      </c>
      <c r="E4779" t="s">
        <v>18324</v>
      </c>
      <c r="F4779" t="s">
        <v>18325</v>
      </c>
      <c r="G4779" s="2">
        <v>45562</v>
      </c>
      <c r="H4779" t="s">
        <v>15</v>
      </c>
      <c r="I4779">
        <v>1</v>
      </c>
      <c r="J4779">
        <f t="shared" si="150"/>
        <v>800</v>
      </c>
      <c r="K4779" s="3">
        <v>10</v>
      </c>
      <c r="L4779" s="3">
        <f t="shared" si="151"/>
        <v>800</v>
      </c>
      <c r="M4779">
        <v>720</v>
      </c>
      <c r="N4779" s="3">
        <f>Table2[[#This Row],[Total Cost]]-Table2[[#This Row],[Total Sales]]</f>
        <v>80</v>
      </c>
      <c r="O4779" t="s">
        <v>90</v>
      </c>
      <c r="P4779" t="s">
        <v>78</v>
      </c>
    </row>
    <row r="4780" spans="1:16">
      <c r="A4780" t="s">
        <v>18326</v>
      </c>
      <c r="B4780" t="s">
        <v>18327</v>
      </c>
      <c r="C4780" t="s">
        <v>37669</v>
      </c>
      <c r="D4780" t="s">
        <v>38386</v>
      </c>
      <c r="E4780" t="s">
        <v>18328</v>
      </c>
      <c r="F4780" t="s">
        <v>18329</v>
      </c>
      <c r="G4780" s="2">
        <v>45567</v>
      </c>
      <c r="H4780" t="s">
        <v>56</v>
      </c>
      <c r="I4780">
        <v>3</v>
      </c>
      <c r="J4780">
        <f t="shared" si="150"/>
        <v>90</v>
      </c>
      <c r="K4780" s="3">
        <v>0</v>
      </c>
      <c r="L4780" s="3">
        <f t="shared" si="151"/>
        <v>270</v>
      </c>
      <c r="M4780">
        <v>270</v>
      </c>
      <c r="N4780" s="3">
        <f>Table2[[#This Row],[Total Cost]]-Table2[[#This Row],[Total Sales]]</f>
        <v>0</v>
      </c>
      <c r="O4780" t="s">
        <v>84</v>
      </c>
      <c r="P4780" t="s">
        <v>17</v>
      </c>
    </row>
    <row r="4781" spans="1:16">
      <c r="A4781" t="s">
        <v>18330</v>
      </c>
      <c r="B4781" t="s">
        <v>18331</v>
      </c>
      <c r="C4781" t="s">
        <v>37111</v>
      </c>
      <c r="D4781" t="s">
        <v>37515</v>
      </c>
      <c r="E4781" t="s">
        <v>18332</v>
      </c>
      <c r="F4781" t="s">
        <v>13869</v>
      </c>
      <c r="G4781" s="2">
        <v>45628</v>
      </c>
      <c r="H4781" t="s">
        <v>83</v>
      </c>
      <c r="I4781">
        <v>2</v>
      </c>
      <c r="J4781">
        <f t="shared" si="150"/>
        <v>150</v>
      </c>
      <c r="K4781" s="3">
        <v>0</v>
      </c>
      <c r="L4781" s="3">
        <f t="shared" si="151"/>
        <v>300</v>
      </c>
      <c r="M4781">
        <v>300</v>
      </c>
      <c r="N4781" s="3">
        <f>Table2[[#This Row],[Total Cost]]-Table2[[#This Row],[Total Sales]]</f>
        <v>0</v>
      </c>
      <c r="O4781" t="s">
        <v>84</v>
      </c>
      <c r="P4781" t="s">
        <v>17</v>
      </c>
    </row>
    <row r="4782" spans="1:16">
      <c r="A4782" t="s">
        <v>18333</v>
      </c>
      <c r="B4782" t="s">
        <v>18334</v>
      </c>
      <c r="C4782" t="s">
        <v>37137</v>
      </c>
      <c r="D4782" t="s">
        <v>36957</v>
      </c>
      <c r="E4782" t="s">
        <v>18335</v>
      </c>
      <c r="F4782" t="s">
        <v>18336</v>
      </c>
      <c r="G4782" s="2">
        <v>45595</v>
      </c>
      <c r="H4782" t="s">
        <v>15</v>
      </c>
      <c r="I4782">
        <v>2</v>
      </c>
      <c r="J4782">
        <f t="shared" si="150"/>
        <v>800</v>
      </c>
      <c r="K4782" s="3">
        <v>5</v>
      </c>
      <c r="L4782" s="3">
        <f t="shared" si="151"/>
        <v>1600</v>
      </c>
      <c r="M4782">
        <v>1520</v>
      </c>
      <c r="N4782" s="3">
        <f>Table2[[#This Row],[Total Cost]]-Table2[[#This Row],[Total Sales]]</f>
        <v>80</v>
      </c>
      <c r="O4782" t="s">
        <v>84</v>
      </c>
      <c r="P4782" t="s">
        <v>17</v>
      </c>
    </row>
    <row r="4783" spans="1:16">
      <c r="A4783" t="s">
        <v>18337</v>
      </c>
      <c r="B4783" t="s">
        <v>18338</v>
      </c>
      <c r="C4783" t="s">
        <v>37017</v>
      </c>
      <c r="D4783" t="s">
        <v>37596</v>
      </c>
      <c r="E4783" t="s">
        <v>18339</v>
      </c>
      <c r="F4783" t="s">
        <v>18340</v>
      </c>
      <c r="G4783" s="2">
        <v>45680</v>
      </c>
      <c r="H4783" t="s">
        <v>56</v>
      </c>
      <c r="I4783">
        <v>2</v>
      </c>
      <c r="J4783">
        <f t="shared" si="150"/>
        <v>90</v>
      </c>
      <c r="K4783" s="3">
        <v>5</v>
      </c>
      <c r="L4783" s="3">
        <f t="shared" si="151"/>
        <v>180</v>
      </c>
      <c r="M4783">
        <v>171</v>
      </c>
      <c r="N4783" s="3">
        <f>Table2[[#This Row],[Total Cost]]-Table2[[#This Row],[Total Sales]]</f>
        <v>9</v>
      </c>
      <c r="O4783" t="s">
        <v>23</v>
      </c>
      <c r="P4783" t="s">
        <v>17</v>
      </c>
    </row>
    <row r="4784" spans="1:16">
      <c r="A4784" t="s">
        <v>18341</v>
      </c>
      <c r="B4784" t="s">
        <v>18342</v>
      </c>
      <c r="C4784" t="s">
        <v>37248</v>
      </c>
      <c r="D4784" t="s">
        <v>37052</v>
      </c>
      <c r="E4784" t="s">
        <v>18343</v>
      </c>
      <c r="F4784" t="s">
        <v>18344</v>
      </c>
      <c r="G4784" s="2">
        <v>45590</v>
      </c>
      <c r="H4784" t="s">
        <v>28</v>
      </c>
      <c r="I4784">
        <v>4</v>
      </c>
      <c r="J4784">
        <f t="shared" si="150"/>
        <v>300</v>
      </c>
      <c r="K4784" s="3">
        <v>0</v>
      </c>
      <c r="L4784" s="3">
        <f t="shared" si="151"/>
        <v>1200</v>
      </c>
      <c r="M4784">
        <v>1200</v>
      </c>
      <c r="N4784" s="3">
        <f>Table2[[#This Row],[Total Cost]]-Table2[[#This Row],[Total Sales]]</f>
        <v>0</v>
      </c>
      <c r="O4784" t="s">
        <v>23</v>
      </c>
      <c r="P4784" t="s">
        <v>17</v>
      </c>
    </row>
    <row r="4785" spans="1:16">
      <c r="A4785" t="s">
        <v>18345</v>
      </c>
      <c r="B4785" t="s">
        <v>18346</v>
      </c>
      <c r="C4785" t="s">
        <v>37248</v>
      </c>
      <c r="D4785" t="s">
        <v>38377</v>
      </c>
      <c r="E4785" t="s">
        <v>18347</v>
      </c>
      <c r="F4785" t="s">
        <v>18348</v>
      </c>
      <c r="G4785" s="2">
        <v>45432</v>
      </c>
      <c r="H4785" t="s">
        <v>83</v>
      </c>
      <c r="I4785">
        <v>1</v>
      </c>
      <c r="J4785">
        <f t="shared" si="150"/>
        <v>150</v>
      </c>
      <c r="K4785" s="3">
        <v>0</v>
      </c>
      <c r="L4785" s="3">
        <f t="shared" si="151"/>
        <v>150</v>
      </c>
      <c r="M4785">
        <v>150</v>
      </c>
      <c r="N4785" s="3">
        <f>Table2[[#This Row],[Total Cost]]-Table2[[#This Row],[Total Sales]]</f>
        <v>0</v>
      </c>
      <c r="O4785" t="s">
        <v>16</v>
      </c>
      <c r="P4785" t="s">
        <v>78</v>
      </c>
    </row>
    <row r="4786" spans="1:16">
      <c r="A4786" t="s">
        <v>18349</v>
      </c>
      <c r="B4786" t="s">
        <v>18350</v>
      </c>
      <c r="C4786" t="s">
        <v>37658</v>
      </c>
      <c r="D4786" t="s">
        <v>37824</v>
      </c>
      <c r="E4786" t="s">
        <v>18351</v>
      </c>
      <c r="F4786" t="s">
        <v>6125</v>
      </c>
      <c r="G4786" s="2">
        <v>45730</v>
      </c>
      <c r="H4786" t="s">
        <v>15</v>
      </c>
      <c r="I4786">
        <v>3</v>
      </c>
      <c r="J4786">
        <f t="shared" si="150"/>
        <v>800</v>
      </c>
      <c r="K4786" s="3">
        <v>0</v>
      </c>
      <c r="L4786" s="3">
        <f t="shared" si="151"/>
        <v>2400</v>
      </c>
      <c r="M4786">
        <v>2400</v>
      </c>
      <c r="N4786" s="3">
        <f>Table2[[#This Row],[Total Cost]]-Table2[[#This Row],[Total Sales]]</f>
        <v>0</v>
      </c>
      <c r="O4786" t="s">
        <v>84</v>
      </c>
      <c r="P4786" t="s">
        <v>17</v>
      </c>
    </row>
    <row r="4787" spans="1:16">
      <c r="A4787" t="s">
        <v>18352</v>
      </c>
      <c r="B4787" t="s">
        <v>3518</v>
      </c>
      <c r="C4787" t="s">
        <v>36960</v>
      </c>
      <c r="D4787" t="s">
        <v>36983</v>
      </c>
      <c r="E4787" t="s">
        <v>18353</v>
      </c>
      <c r="F4787" t="s">
        <v>18354</v>
      </c>
      <c r="G4787" s="2">
        <v>45729</v>
      </c>
      <c r="H4787" t="s">
        <v>47</v>
      </c>
      <c r="I4787">
        <v>1</v>
      </c>
      <c r="J4787">
        <f t="shared" si="150"/>
        <v>1200</v>
      </c>
      <c r="K4787" s="3">
        <v>0</v>
      </c>
      <c r="L4787" s="3">
        <f t="shared" si="151"/>
        <v>1200</v>
      </c>
      <c r="M4787">
        <v>1200</v>
      </c>
      <c r="N4787" s="3">
        <f>Table2[[#This Row],[Total Cost]]-Table2[[#This Row],[Total Sales]]</f>
        <v>0</v>
      </c>
      <c r="O4787" t="s">
        <v>23</v>
      </c>
      <c r="P4787" t="s">
        <v>17</v>
      </c>
    </row>
    <row r="4788" spans="1:16">
      <c r="A4788" t="s">
        <v>18355</v>
      </c>
      <c r="B4788" t="s">
        <v>18356</v>
      </c>
      <c r="C4788" t="s">
        <v>37220</v>
      </c>
      <c r="D4788" t="s">
        <v>37157</v>
      </c>
      <c r="E4788" t="s">
        <v>18357</v>
      </c>
      <c r="F4788" t="s">
        <v>4947</v>
      </c>
      <c r="G4788" s="2">
        <v>45659</v>
      </c>
      <c r="H4788" t="s">
        <v>89</v>
      </c>
      <c r="I4788">
        <v>4</v>
      </c>
      <c r="J4788">
        <f t="shared" si="150"/>
        <v>50</v>
      </c>
      <c r="K4788" s="3">
        <v>0</v>
      </c>
      <c r="L4788" s="3">
        <f t="shared" si="151"/>
        <v>200</v>
      </c>
      <c r="M4788">
        <v>200</v>
      </c>
      <c r="N4788" s="3">
        <f>Table2[[#This Row],[Total Cost]]-Table2[[#This Row],[Total Sales]]</f>
        <v>0</v>
      </c>
      <c r="O4788" t="s">
        <v>84</v>
      </c>
      <c r="P4788" t="s">
        <v>17</v>
      </c>
    </row>
    <row r="4789" spans="1:16">
      <c r="A4789" t="s">
        <v>18358</v>
      </c>
      <c r="B4789" t="s">
        <v>18359</v>
      </c>
      <c r="C4789" t="s">
        <v>37617</v>
      </c>
      <c r="D4789" t="s">
        <v>37039</v>
      </c>
      <c r="E4789" t="s">
        <v>18360</v>
      </c>
      <c r="F4789" t="s">
        <v>18361</v>
      </c>
      <c r="G4789" s="2">
        <v>45472</v>
      </c>
      <c r="H4789" t="s">
        <v>22</v>
      </c>
      <c r="I4789">
        <v>4</v>
      </c>
      <c r="J4789">
        <f t="shared" si="150"/>
        <v>100</v>
      </c>
      <c r="K4789" s="3">
        <v>0</v>
      </c>
      <c r="L4789" s="3">
        <f t="shared" si="151"/>
        <v>400</v>
      </c>
      <c r="M4789">
        <v>400</v>
      </c>
      <c r="N4789" s="3">
        <f>Table2[[#This Row],[Total Cost]]-Table2[[#This Row],[Total Sales]]</f>
        <v>0</v>
      </c>
      <c r="O4789" t="s">
        <v>23</v>
      </c>
      <c r="P4789" t="s">
        <v>17</v>
      </c>
    </row>
    <row r="4790" spans="1:16">
      <c r="A4790" t="s">
        <v>18362</v>
      </c>
      <c r="B4790" t="s">
        <v>18363</v>
      </c>
      <c r="C4790" t="s">
        <v>37150</v>
      </c>
      <c r="D4790" t="s">
        <v>37571</v>
      </c>
      <c r="E4790" t="s">
        <v>18364</v>
      </c>
      <c r="F4790" t="s">
        <v>18365</v>
      </c>
      <c r="G4790" s="2">
        <v>45624</v>
      </c>
      <c r="H4790" t="s">
        <v>22</v>
      </c>
      <c r="I4790">
        <v>1</v>
      </c>
      <c r="J4790">
        <f t="shared" si="150"/>
        <v>100</v>
      </c>
      <c r="K4790" s="3">
        <v>5</v>
      </c>
      <c r="L4790" s="3">
        <f t="shared" si="151"/>
        <v>100</v>
      </c>
      <c r="M4790">
        <v>95</v>
      </c>
      <c r="N4790" s="3">
        <f>Table2[[#This Row],[Total Cost]]-Table2[[#This Row],[Total Sales]]</f>
        <v>5</v>
      </c>
      <c r="O4790" t="s">
        <v>84</v>
      </c>
      <c r="P4790" t="s">
        <v>17</v>
      </c>
    </row>
    <row r="4791" spans="1:16">
      <c r="A4791" t="s">
        <v>18366</v>
      </c>
      <c r="B4791" t="s">
        <v>18367</v>
      </c>
      <c r="C4791" t="s">
        <v>37622</v>
      </c>
      <c r="D4791" t="s">
        <v>37788</v>
      </c>
      <c r="E4791" t="s">
        <v>18368</v>
      </c>
      <c r="F4791" t="s">
        <v>18369</v>
      </c>
      <c r="G4791" s="2">
        <v>45628</v>
      </c>
      <c r="H4791" t="s">
        <v>15</v>
      </c>
      <c r="I4791">
        <v>1</v>
      </c>
      <c r="J4791">
        <f t="shared" si="150"/>
        <v>800</v>
      </c>
      <c r="K4791" s="3">
        <v>5</v>
      </c>
      <c r="L4791" s="3">
        <f t="shared" si="151"/>
        <v>800</v>
      </c>
      <c r="M4791">
        <v>760</v>
      </c>
      <c r="N4791" s="3">
        <f>Table2[[#This Row],[Total Cost]]-Table2[[#This Row],[Total Sales]]</f>
        <v>40</v>
      </c>
      <c r="O4791" t="s">
        <v>23</v>
      </c>
      <c r="P4791" t="s">
        <v>17</v>
      </c>
    </row>
    <row r="4792" spans="1:16">
      <c r="A4792" t="s">
        <v>18370</v>
      </c>
      <c r="B4792" t="s">
        <v>18371</v>
      </c>
      <c r="C4792" t="s">
        <v>37099</v>
      </c>
      <c r="D4792" t="s">
        <v>36989</v>
      </c>
      <c r="E4792" t="s">
        <v>3481</v>
      </c>
      <c r="F4792" t="s">
        <v>3660</v>
      </c>
      <c r="G4792" s="2">
        <v>45654</v>
      </c>
      <c r="H4792" t="s">
        <v>56</v>
      </c>
      <c r="I4792">
        <v>4</v>
      </c>
      <c r="J4792">
        <f t="shared" si="150"/>
        <v>90</v>
      </c>
      <c r="K4792" s="3">
        <v>0</v>
      </c>
      <c r="L4792" s="3">
        <f t="shared" si="151"/>
        <v>360</v>
      </c>
      <c r="M4792">
        <v>360</v>
      </c>
      <c r="N4792" s="3">
        <f>Table2[[#This Row],[Total Cost]]-Table2[[#This Row],[Total Sales]]</f>
        <v>0</v>
      </c>
      <c r="O4792" t="s">
        <v>84</v>
      </c>
      <c r="P4792" t="s">
        <v>17</v>
      </c>
    </row>
    <row r="4793" spans="1:16">
      <c r="A4793" t="s">
        <v>18372</v>
      </c>
      <c r="B4793" t="s">
        <v>18373</v>
      </c>
      <c r="C4793" t="s">
        <v>37149</v>
      </c>
      <c r="D4793" t="s">
        <v>38279</v>
      </c>
      <c r="E4793" t="s">
        <v>18374</v>
      </c>
      <c r="F4793" t="s">
        <v>3239</v>
      </c>
      <c r="G4793" s="2">
        <v>45667</v>
      </c>
      <c r="H4793" t="s">
        <v>15</v>
      </c>
      <c r="I4793">
        <v>4</v>
      </c>
      <c r="J4793">
        <f t="shared" si="150"/>
        <v>800</v>
      </c>
      <c r="K4793" s="3">
        <v>0</v>
      </c>
      <c r="L4793" s="3">
        <f t="shared" si="151"/>
        <v>3200</v>
      </c>
      <c r="M4793">
        <v>3200</v>
      </c>
      <c r="N4793" s="3">
        <f>Table2[[#This Row],[Total Cost]]-Table2[[#This Row],[Total Sales]]</f>
        <v>0</v>
      </c>
      <c r="O4793" t="s">
        <v>90</v>
      </c>
      <c r="P4793" t="s">
        <v>17</v>
      </c>
    </row>
    <row r="4794" spans="1:16">
      <c r="A4794" t="s">
        <v>18375</v>
      </c>
      <c r="B4794" t="s">
        <v>8526</v>
      </c>
      <c r="C4794" t="s">
        <v>37087</v>
      </c>
      <c r="D4794" t="s">
        <v>36983</v>
      </c>
      <c r="E4794" t="s">
        <v>18376</v>
      </c>
      <c r="F4794" t="s">
        <v>18377</v>
      </c>
      <c r="G4794" s="2">
        <v>45583</v>
      </c>
      <c r="H4794" t="s">
        <v>28</v>
      </c>
      <c r="I4794">
        <v>1</v>
      </c>
      <c r="J4794">
        <f t="shared" si="150"/>
        <v>300</v>
      </c>
      <c r="K4794" s="3">
        <v>0</v>
      </c>
      <c r="L4794" s="3">
        <f t="shared" si="151"/>
        <v>300</v>
      </c>
      <c r="M4794">
        <v>300</v>
      </c>
      <c r="N4794" s="3">
        <f>Table2[[#This Row],[Total Cost]]-Table2[[#This Row],[Total Sales]]</f>
        <v>0</v>
      </c>
      <c r="O4794" t="s">
        <v>33</v>
      </c>
      <c r="P4794" t="s">
        <v>17</v>
      </c>
    </row>
    <row r="4795" spans="1:16">
      <c r="A4795" t="s">
        <v>18378</v>
      </c>
      <c r="B4795" t="s">
        <v>18379</v>
      </c>
      <c r="C4795" t="s">
        <v>37365</v>
      </c>
      <c r="D4795" t="s">
        <v>37076</v>
      </c>
      <c r="E4795" t="s">
        <v>18380</v>
      </c>
      <c r="F4795" t="s">
        <v>18381</v>
      </c>
      <c r="G4795" s="2">
        <v>45486</v>
      </c>
      <c r="H4795" t="s">
        <v>15</v>
      </c>
      <c r="I4795">
        <v>3</v>
      </c>
      <c r="J4795">
        <f t="shared" si="150"/>
        <v>800</v>
      </c>
      <c r="K4795" s="3">
        <v>0</v>
      </c>
      <c r="L4795" s="3">
        <f t="shared" si="151"/>
        <v>2400</v>
      </c>
      <c r="M4795">
        <v>2400</v>
      </c>
      <c r="N4795" s="3">
        <f>Table2[[#This Row],[Total Cost]]-Table2[[#This Row],[Total Sales]]</f>
        <v>0</v>
      </c>
      <c r="O4795" t="s">
        <v>90</v>
      </c>
      <c r="P4795" t="s">
        <v>17</v>
      </c>
    </row>
    <row r="4796" spans="1:16">
      <c r="A4796" t="s">
        <v>18382</v>
      </c>
      <c r="B4796" t="s">
        <v>18383</v>
      </c>
      <c r="C4796" t="s">
        <v>37068</v>
      </c>
      <c r="D4796" t="s">
        <v>37376</v>
      </c>
      <c r="E4796" t="s">
        <v>18384</v>
      </c>
      <c r="F4796" t="s">
        <v>15325</v>
      </c>
      <c r="G4796" s="2">
        <v>45666</v>
      </c>
      <c r="H4796" t="s">
        <v>42</v>
      </c>
      <c r="I4796">
        <v>4</v>
      </c>
      <c r="J4796">
        <f t="shared" si="150"/>
        <v>200</v>
      </c>
      <c r="K4796" s="3">
        <v>15</v>
      </c>
      <c r="L4796" s="3">
        <f t="shared" si="151"/>
        <v>800</v>
      </c>
      <c r="M4796">
        <v>680</v>
      </c>
      <c r="N4796" s="3">
        <f>Table2[[#This Row],[Total Cost]]-Table2[[#This Row],[Total Sales]]</f>
        <v>120</v>
      </c>
      <c r="O4796" t="s">
        <v>84</v>
      </c>
      <c r="P4796" t="s">
        <v>17</v>
      </c>
    </row>
    <row r="4797" spans="1:16">
      <c r="A4797" t="s">
        <v>18385</v>
      </c>
      <c r="B4797" t="s">
        <v>18386</v>
      </c>
      <c r="C4797" t="s">
        <v>37223</v>
      </c>
      <c r="D4797" t="s">
        <v>38222</v>
      </c>
      <c r="E4797" t="s">
        <v>18387</v>
      </c>
      <c r="F4797" t="s">
        <v>3012</v>
      </c>
      <c r="G4797" s="2">
        <v>45437</v>
      </c>
      <c r="H4797" t="s">
        <v>56</v>
      </c>
      <c r="I4797">
        <v>1</v>
      </c>
      <c r="J4797">
        <f t="shared" si="150"/>
        <v>90</v>
      </c>
      <c r="K4797" s="3">
        <v>5</v>
      </c>
      <c r="L4797" s="3">
        <f t="shared" si="151"/>
        <v>90</v>
      </c>
      <c r="M4797">
        <v>85.5</v>
      </c>
      <c r="N4797" s="3">
        <f>Table2[[#This Row],[Total Cost]]-Table2[[#This Row],[Total Sales]]</f>
        <v>4.5</v>
      </c>
      <c r="O4797" t="s">
        <v>84</v>
      </c>
      <c r="P4797" t="s">
        <v>78</v>
      </c>
    </row>
    <row r="4798" spans="1:16">
      <c r="A4798" t="s">
        <v>18388</v>
      </c>
      <c r="B4798" t="s">
        <v>18389</v>
      </c>
      <c r="C4798" t="s">
        <v>37544</v>
      </c>
      <c r="D4798" t="s">
        <v>38206</v>
      </c>
      <c r="E4798" t="s">
        <v>18390</v>
      </c>
      <c r="F4798" t="s">
        <v>18391</v>
      </c>
      <c r="G4798" s="2">
        <v>45410</v>
      </c>
      <c r="H4798" t="s">
        <v>28</v>
      </c>
      <c r="I4798">
        <v>1</v>
      </c>
      <c r="J4798">
        <f t="shared" si="150"/>
        <v>300</v>
      </c>
      <c r="K4798" s="3">
        <v>5</v>
      </c>
      <c r="L4798" s="3">
        <f t="shared" si="151"/>
        <v>300</v>
      </c>
      <c r="M4798">
        <v>285</v>
      </c>
      <c r="N4798" s="3">
        <f>Table2[[#This Row],[Total Cost]]-Table2[[#This Row],[Total Sales]]</f>
        <v>15</v>
      </c>
      <c r="O4798" t="s">
        <v>23</v>
      </c>
      <c r="P4798" t="s">
        <v>17</v>
      </c>
    </row>
    <row r="4799" spans="1:16">
      <c r="A4799" t="s">
        <v>18392</v>
      </c>
      <c r="B4799" t="s">
        <v>18393</v>
      </c>
      <c r="C4799" t="s">
        <v>37149</v>
      </c>
      <c r="D4799" t="s">
        <v>37485</v>
      </c>
      <c r="E4799" t="s">
        <v>18394</v>
      </c>
      <c r="F4799" t="s">
        <v>12494</v>
      </c>
      <c r="G4799" s="2">
        <v>45541</v>
      </c>
      <c r="H4799" t="s">
        <v>22</v>
      </c>
      <c r="I4799">
        <v>2</v>
      </c>
      <c r="J4799">
        <f t="shared" si="150"/>
        <v>100</v>
      </c>
      <c r="K4799" s="3">
        <v>0</v>
      </c>
      <c r="L4799" s="3">
        <f t="shared" si="151"/>
        <v>200</v>
      </c>
      <c r="M4799">
        <v>200</v>
      </c>
      <c r="N4799" s="3">
        <f>Table2[[#This Row],[Total Cost]]-Table2[[#This Row],[Total Sales]]</f>
        <v>0</v>
      </c>
      <c r="O4799" t="s">
        <v>16</v>
      </c>
      <c r="P4799" t="s">
        <v>78</v>
      </c>
    </row>
    <row r="4800" spans="1:16">
      <c r="A4800" t="s">
        <v>18395</v>
      </c>
      <c r="B4800" t="s">
        <v>18396</v>
      </c>
      <c r="C4800" t="s">
        <v>37229</v>
      </c>
      <c r="D4800" t="s">
        <v>36977</v>
      </c>
      <c r="E4800" t="s">
        <v>18397</v>
      </c>
      <c r="F4800" t="s">
        <v>18398</v>
      </c>
      <c r="G4800" s="2">
        <v>45763</v>
      </c>
      <c r="H4800" t="s">
        <v>22</v>
      </c>
      <c r="I4800">
        <v>4</v>
      </c>
      <c r="J4800">
        <f t="shared" si="150"/>
        <v>100</v>
      </c>
      <c r="K4800" s="3">
        <v>15</v>
      </c>
      <c r="L4800" s="3">
        <f t="shared" si="151"/>
        <v>400</v>
      </c>
      <c r="M4800">
        <v>340</v>
      </c>
      <c r="N4800" s="3">
        <f>Table2[[#This Row],[Total Cost]]-Table2[[#This Row],[Total Sales]]</f>
        <v>60</v>
      </c>
      <c r="O4800" t="s">
        <v>16</v>
      </c>
      <c r="P4800" t="s">
        <v>78</v>
      </c>
    </row>
    <row r="4801" spans="1:16">
      <c r="A4801" t="s">
        <v>18399</v>
      </c>
      <c r="B4801" t="s">
        <v>18400</v>
      </c>
      <c r="C4801" t="s">
        <v>37163</v>
      </c>
      <c r="D4801" t="s">
        <v>37097</v>
      </c>
      <c r="E4801" t="s">
        <v>18401</v>
      </c>
      <c r="F4801" t="s">
        <v>18402</v>
      </c>
      <c r="G4801" s="2">
        <v>45570</v>
      </c>
      <c r="H4801" t="s">
        <v>15</v>
      </c>
      <c r="I4801">
        <v>2</v>
      </c>
      <c r="J4801">
        <f t="shared" si="150"/>
        <v>800</v>
      </c>
      <c r="K4801" s="3">
        <v>10</v>
      </c>
      <c r="L4801" s="3">
        <f t="shared" si="151"/>
        <v>1600</v>
      </c>
      <c r="M4801">
        <v>1440</v>
      </c>
      <c r="N4801" s="3">
        <f>Table2[[#This Row],[Total Cost]]-Table2[[#This Row],[Total Sales]]</f>
        <v>160</v>
      </c>
      <c r="O4801" t="s">
        <v>16</v>
      </c>
      <c r="P4801" t="s">
        <v>17</v>
      </c>
    </row>
    <row r="4802" spans="1:16">
      <c r="A4802" t="s">
        <v>18403</v>
      </c>
      <c r="B4802" t="s">
        <v>18404</v>
      </c>
      <c r="C4802" t="s">
        <v>38387</v>
      </c>
      <c r="D4802" t="s">
        <v>37046</v>
      </c>
      <c r="E4802" t="s">
        <v>18405</v>
      </c>
      <c r="F4802" t="s">
        <v>18406</v>
      </c>
      <c r="G4802" s="2">
        <v>45605</v>
      </c>
      <c r="H4802" t="s">
        <v>89</v>
      </c>
      <c r="I4802">
        <v>2</v>
      </c>
      <c r="J4802">
        <f t="shared" si="150"/>
        <v>50</v>
      </c>
      <c r="K4802" s="3">
        <v>10</v>
      </c>
      <c r="L4802" s="3">
        <f t="shared" si="151"/>
        <v>100</v>
      </c>
      <c r="M4802">
        <v>90</v>
      </c>
      <c r="N4802" s="3">
        <f>Table2[[#This Row],[Total Cost]]-Table2[[#This Row],[Total Sales]]</f>
        <v>10</v>
      </c>
      <c r="O4802" t="s">
        <v>33</v>
      </c>
      <c r="P4802" t="s">
        <v>17</v>
      </c>
    </row>
    <row r="4803" spans="1:16">
      <c r="A4803" t="s">
        <v>18407</v>
      </c>
      <c r="B4803" t="s">
        <v>18408</v>
      </c>
      <c r="C4803" t="s">
        <v>37925</v>
      </c>
      <c r="D4803" t="s">
        <v>37176</v>
      </c>
      <c r="E4803" t="s">
        <v>18409</v>
      </c>
      <c r="F4803" t="s">
        <v>18410</v>
      </c>
      <c r="G4803" s="2">
        <v>45665</v>
      </c>
      <c r="H4803" t="s">
        <v>28</v>
      </c>
      <c r="I4803">
        <v>1</v>
      </c>
      <c r="J4803">
        <f t="shared" ref="J4803:J4866" si="152">L4803/I4803</f>
        <v>300</v>
      </c>
      <c r="K4803" s="3">
        <v>5</v>
      </c>
      <c r="L4803" s="3">
        <f t="shared" si="151"/>
        <v>300</v>
      </c>
      <c r="M4803">
        <v>285</v>
      </c>
      <c r="N4803" s="3">
        <f>Table2[[#This Row],[Total Cost]]-Table2[[#This Row],[Total Sales]]</f>
        <v>15</v>
      </c>
      <c r="O4803" t="s">
        <v>16</v>
      </c>
      <c r="P4803" t="s">
        <v>17</v>
      </c>
    </row>
    <row r="4804" spans="1:16">
      <c r="A4804" t="s">
        <v>18411</v>
      </c>
      <c r="B4804" t="s">
        <v>18412</v>
      </c>
      <c r="C4804" t="s">
        <v>37149</v>
      </c>
      <c r="D4804" t="s">
        <v>37046</v>
      </c>
      <c r="E4804" t="s">
        <v>18413</v>
      </c>
      <c r="F4804" t="s">
        <v>7783</v>
      </c>
      <c r="G4804" s="2">
        <v>45543</v>
      </c>
      <c r="H4804" t="s">
        <v>89</v>
      </c>
      <c r="I4804">
        <v>1</v>
      </c>
      <c r="J4804">
        <f t="shared" si="152"/>
        <v>50</v>
      </c>
      <c r="K4804" s="3">
        <v>0</v>
      </c>
      <c r="L4804" s="3">
        <f t="shared" si="151"/>
        <v>50</v>
      </c>
      <c r="M4804">
        <v>50</v>
      </c>
      <c r="N4804" s="3">
        <f>Table2[[#This Row],[Total Cost]]-Table2[[#This Row],[Total Sales]]</f>
        <v>0</v>
      </c>
      <c r="O4804" t="s">
        <v>23</v>
      </c>
      <c r="P4804" t="s">
        <v>78</v>
      </c>
    </row>
    <row r="4805" spans="1:16">
      <c r="A4805" t="s">
        <v>18414</v>
      </c>
      <c r="B4805" t="s">
        <v>18415</v>
      </c>
      <c r="C4805" t="s">
        <v>37223</v>
      </c>
      <c r="D4805" t="s">
        <v>37325</v>
      </c>
      <c r="E4805" t="s">
        <v>18416</v>
      </c>
      <c r="F4805" t="s">
        <v>15531</v>
      </c>
      <c r="G4805" s="2">
        <v>45726</v>
      </c>
      <c r="H4805" t="s">
        <v>89</v>
      </c>
      <c r="I4805">
        <v>4</v>
      </c>
      <c r="J4805">
        <f t="shared" si="152"/>
        <v>50</v>
      </c>
      <c r="K4805" s="3">
        <v>0</v>
      </c>
      <c r="L4805" s="3">
        <f t="shared" si="151"/>
        <v>200</v>
      </c>
      <c r="M4805">
        <v>200</v>
      </c>
      <c r="N4805" s="3">
        <f>Table2[[#This Row],[Total Cost]]-Table2[[#This Row],[Total Sales]]</f>
        <v>0</v>
      </c>
      <c r="O4805" t="s">
        <v>84</v>
      </c>
      <c r="P4805" t="s">
        <v>78</v>
      </c>
    </row>
    <row r="4806" spans="1:16">
      <c r="A4806" t="s">
        <v>18417</v>
      </c>
      <c r="B4806" t="s">
        <v>18418</v>
      </c>
      <c r="C4806" t="s">
        <v>36976</v>
      </c>
      <c r="D4806" t="s">
        <v>38106</v>
      </c>
      <c r="E4806" t="s">
        <v>18419</v>
      </c>
      <c r="F4806" t="s">
        <v>18420</v>
      </c>
      <c r="G4806" s="2">
        <v>45526</v>
      </c>
      <c r="H4806" t="s">
        <v>47</v>
      </c>
      <c r="I4806">
        <v>3</v>
      </c>
      <c r="J4806">
        <f t="shared" si="152"/>
        <v>1200</v>
      </c>
      <c r="K4806" s="3">
        <v>10</v>
      </c>
      <c r="L4806" s="3">
        <f t="shared" ref="L4806:L4869" si="153">M4806/(1-K4806/100)</f>
        <v>3600</v>
      </c>
      <c r="M4806">
        <v>3240</v>
      </c>
      <c r="N4806" s="3">
        <f>Table2[[#This Row],[Total Cost]]-Table2[[#This Row],[Total Sales]]</f>
        <v>360</v>
      </c>
      <c r="O4806" t="s">
        <v>90</v>
      </c>
      <c r="P4806" t="s">
        <v>17</v>
      </c>
    </row>
    <row r="4807" spans="1:16">
      <c r="A4807" t="s">
        <v>18421</v>
      </c>
      <c r="B4807" t="s">
        <v>18422</v>
      </c>
      <c r="C4807" t="s">
        <v>36960</v>
      </c>
      <c r="D4807" t="s">
        <v>37875</v>
      </c>
      <c r="E4807" t="s">
        <v>18423</v>
      </c>
      <c r="F4807" t="s">
        <v>18424</v>
      </c>
      <c r="G4807" s="2">
        <v>45415</v>
      </c>
      <c r="H4807" t="s">
        <v>47</v>
      </c>
      <c r="I4807">
        <v>2</v>
      </c>
      <c r="J4807">
        <f t="shared" si="152"/>
        <v>1200</v>
      </c>
      <c r="K4807" s="3">
        <v>10</v>
      </c>
      <c r="L4807" s="3">
        <f t="shared" si="153"/>
        <v>2400</v>
      </c>
      <c r="M4807">
        <v>2160</v>
      </c>
      <c r="N4807" s="3">
        <f>Table2[[#This Row],[Total Cost]]-Table2[[#This Row],[Total Sales]]</f>
        <v>240</v>
      </c>
      <c r="O4807" t="s">
        <v>33</v>
      </c>
      <c r="P4807" t="s">
        <v>17</v>
      </c>
    </row>
    <row r="4808" spans="1:16">
      <c r="A4808" t="s">
        <v>18425</v>
      </c>
      <c r="B4808" t="s">
        <v>18426</v>
      </c>
      <c r="C4808" t="s">
        <v>37968</v>
      </c>
      <c r="D4808" t="s">
        <v>37214</v>
      </c>
      <c r="E4808" t="s">
        <v>18427</v>
      </c>
      <c r="F4808" t="s">
        <v>18428</v>
      </c>
      <c r="G4808" s="2">
        <v>45489</v>
      </c>
      <c r="H4808" t="s">
        <v>56</v>
      </c>
      <c r="I4808">
        <v>3</v>
      </c>
      <c r="J4808">
        <f t="shared" si="152"/>
        <v>90</v>
      </c>
      <c r="K4808" s="3">
        <v>0</v>
      </c>
      <c r="L4808" s="3">
        <f t="shared" si="153"/>
        <v>270</v>
      </c>
      <c r="M4808">
        <v>270</v>
      </c>
      <c r="N4808" s="3">
        <f>Table2[[#This Row],[Total Cost]]-Table2[[#This Row],[Total Sales]]</f>
        <v>0</v>
      </c>
      <c r="O4808" t="s">
        <v>23</v>
      </c>
      <c r="P4808" t="s">
        <v>17</v>
      </c>
    </row>
    <row r="4809" spans="1:16">
      <c r="A4809" t="s">
        <v>18429</v>
      </c>
      <c r="B4809" t="s">
        <v>18430</v>
      </c>
      <c r="C4809" t="s">
        <v>37567</v>
      </c>
      <c r="D4809" t="s">
        <v>37326</v>
      </c>
      <c r="E4809" t="s">
        <v>18431</v>
      </c>
      <c r="F4809" t="s">
        <v>12085</v>
      </c>
      <c r="G4809" s="2">
        <v>45666</v>
      </c>
      <c r="H4809" t="s">
        <v>42</v>
      </c>
      <c r="I4809">
        <v>1</v>
      </c>
      <c r="J4809">
        <f t="shared" si="152"/>
        <v>200</v>
      </c>
      <c r="K4809" s="3">
        <v>0</v>
      </c>
      <c r="L4809" s="3">
        <f t="shared" si="153"/>
        <v>200</v>
      </c>
      <c r="M4809">
        <v>200</v>
      </c>
      <c r="N4809" s="3">
        <f>Table2[[#This Row],[Total Cost]]-Table2[[#This Row],[Total Sales]]</f>
        <v>0</v>
      </c>
      <c r="O4809" t="s">
        <v>84</v>
      </c>
      <c r="P4809" t="s">
        <v>17</v>
      </c>
    </row>
    <row r="4810" spans="1:16">
      <c r="A4810" t="s">
        <v>18432</v>
      </c>
      <c r="B4810" t="s">
        <v>18433</v>
      </c>
      <c r="C4810" t="s">
        <v>37278</v>
      </c>
      <c r="D4810" t="s">
        <v>37757</v>
      </c>
      <c r="E4810" t="s">
        <v>18434</v>
      </c>
      <c r="F4810" t="s">
        <v>478</v>
      </c>
      <c r="G4810" s="2">
        <v>45631</v>
      </c>
      <c r="H4810" t="s">
        <v>89</v>
      </c>
      <c r="I4810">
        <v>4</v>
      </c>
      <c r="J4810">
        <f t="shared" si="152"/>
        <v>50</v>
      </c>
      <c r="K4810" s="3">
        <v>5</v>
      </c>
      <c r="L4810" s="3">
        <f t="shared" si="153"/>
        <v>200</v>
      </c>
      <c r="M4810">
        <v>190</v>
      </c>
      <c r="N4810" s="3">
        <f>Table2[[#This Row],[Total Cost]]-Table2[[#This Row],[Total Sales]]</f>
        <v>10</v>
      </c>
      <c r="O4810" t="s">
        <v>90</v>
      </c>
      <c r="P4810" t="s">
        <v>17</v>
      </c>
    </row>
    <row r="4811" spans="1:16">
      <c r="A4811" t="s">
        <v>18435</v>
      </c>
      <c r="B4811" t="s">
        <v>18436</v>
      </c>
      <c r="C4811" t="s">
        <v>37002</v>
      </c>
      <c r="D4811" t="s">
        <v>36957</v>
      </c>
      <c r="E4811" t="s">
        <v>18437</v>
      </c>
      <c r="F4811" t="s">
        <v>18438</v>
      </c>
      <c r="G4811" s="2">
        <v>45474</v>
      </c>
      <c r="H4811" t="s">
        <v>83</v>
      </c>
      <c r="I4811">
        <v>1</v>
      </c>
      <c r="J4811">
        <f t="shared" si="152"/>
        <v>150</v>
      </c>
      <c r="K4811" s="3">
        <v>15</v>
      </c>
      <c r="L4811" s="3">
        <f t="shared" si="153"/>
        <v>150</v>
      </c>
      <c r="M4811">
        <v>127.5</v>
      </c>
      <c r="N4811" s="3">
        <f>Table2[[#This Row],[Total Cost]]-Table2[[#This Row],[Total Sales]]</f>
        <v>22.5</v>
      </c>
      <c r="O4811" t="s">
        <v>33</v>
      </c>
      <c r="P4811" t="s">
        <v>17</v>
      </c>
    </row>
    <row r="4812" spans="1:16">
      <c r="A4812" t="s">
        <v>18439</v>
      </c>
      <c r="B4812" t="s">
        <v>18440</v>
      </c>
      <c r="C4812" t="s">
        <v>36950</v>
      </c>
      <c r="D4812" t="s">
        <v>37371</v>
      </c>
      <c r="E4812" t="s">
        <v>18441</v>
      </c>
      <c r="F4812" t="s">
        <v>18442</v>
      </c>
      <c r="G4812" s="2">
        <v>45599</v>
      </c>
      <c r="H4812" t="s">
        <v>28</v>
      </c>
      <c r="I4812">
        <v>3</v>
      </c>
      <c r="J4812">
        <f t="shared" si="152"/>
        <v>300</v>
      </c>
      <c r="K4812" s="3">
        <v>5</v>
      </c>
      <c r="L4812" s="3">
        <f t="shared" si="153"/>
        <v>900</v>
      </c>
      <c r="M4812">
        <v>855</v>
      </c>
      <c r="N4812" s="3">
        <f>Table2[[#This Row],[Total Cost]]-Table2[[#This Row],[Total Sales]]</f>
        <v>45</v>
      </c>
      <c r="O4812" t="s">
        <v>16</v>
      </c>
      <c r="P4812" t="s">
        <v>17</v>
      </c>
    </row>
    <row r="4813" spans="1:16">
      <c r="A4813" t="s">
        <v>18443</v>
      </c>
      <c r="B4813" t="s">
        <v>18444</v>
      </c>
      <c r="C4813" t="s">
        <v>38069</v>
      </c>
      <c r="D4813" t="s">
        <v>38045</v>
      </c>
      <c r="E4813" t="s">
        <v>18445</v>
      </c>
      <c r="F4813" t="s">
        <v>5612</v>
      </c>
      <c r="G4813" s="2">
        <v>45630</v>
      </c>
      <c r="H4813" t="s">
        <v>42</v>
      </c>
      <c r="I4813">
        <v>3</v>
      </c>
      <c r="J4813">
        <f t="shared" si="152"/>
        <v>200</v>
      </c>
      <c r="K4813" s="3">
        <v>0</v>
      </c>
      <c r="L4813" s="3">
        <f t="shared" si="153"/>
        <v>600</v>
      </c>
      <c r="M4813">
        <v>600</v>
      </c>
      <c r="N4813" s="3">
        <f>Table2[[#This Row],[Total Cost]]-Table2[[#This Row],[Total Sales]]</f>
        <v>0</v>
      </c>
      <c r="O4813" t="s">
        <v>16</v>
      </c>
      <c r="P4813" t="s">
        <v>17</v>
      </c>
    </row>
    <row r="4814" spans="1:16">
      <c r="A4814" t="s">
        <v>18446</v>
      </c>
      <c r="B4814" t="s">
        <v>18447</v>
      </c>
      <c r="C4814" t="s">
        <v>36960</v>
      </c>
      <c r="D4814" t="s">
        <v>37210</v>
      </c>
      <c r="E4814" t="s">
        <v>18448</v>
      </c>
      <c r="F4814" t="s">
        <v>18449</v>
      </c>
      <c r="G4814" s="2">
        <v>45667</v>
      </c>
      <c r="H4814" t="s">
        <v>56</v>
      </c>
      <c r="I4814">
        <v>3</v>
      </c>
      <c r="J4814">
        <f t="shared" si="152"/>
        <v>90</v>
      </c>
      <c r="K4814" s="3">
        <v>15</v>
      </c>
      <c r="L4814" s="3">
        <f t="shared" si="153"/>
        <v>270</v>
      </c>
      <c r="M4814">
        <v>229.5</v>
      </c>
      <c r="N4814" s="3">
        <f>Table2[[#This Row],[Total Cost]]-Table2[[#This Row],[Total Sales]]</f>
        <v>40.5</v>
      </c>
      <c r="O4814" t="s">
        <v>84</v>
      </c>
      <c r="P4814" t="s">
        <v>17</v>
      </c>
    </row>
    <row r="4815" spans="1:16">
      <c r="A4815" t="s">
        <v>18450</v>
      </c>
      <c r="B4815" t="s">
        <v>18451</v>
      </c>
      <c r="C4815" t="s">
        <v>37205</v>
      </c>
      <c r="D4815" t="s">
        <v>37668</v>
      </c>
      <c r="E4815" t="s">
        <v>18452</v>
      </c>
      <c r="F4815" t="s">
        <v>18453</v>
      </c>
      <c r="G4815" s="2">
        <v>45757</v>
      </c>
      <c r="H4815" t="s">
        <v>89</v>
      </c>
      <c r="I4815">
        <v>4</v>
      </c>
      <c r="J4815">
        <f t="shared" si="152"/>
        <v>50</v>
      </c>
      <c r="K4815" s="3">
        <v>0</v>
      </c>
      <c r="L4815" s="3">
        <f t="shared" si="153"/>
        <v>200</v>
      </c>
      <c r="M4815">
        <v>200</v>
      </c>
      <c r="N4815" s="3">
        <f>Table2[[#This Row],[Total Cost]]-Table2[[#This Row],[Total Sales]]</f>
        <v>0</v>
      </c>
      <c r="O4815" t="s">
        <v>23</v>
      </c>
      <c r="P4815" t="s">
        <v>17</v>
      </c>
    </row>
    <row r="4816" spans="1:16">
      <c r="A4816" t="s">
        <v>18454</v>
      </c>
      <c r="B4816" t="s">
        <v>18455</v>
      </c>
      <c r="C4816" t="s">
        <v>37140</v>
      </c>
      <c r="D4816" t="s">
        <v>37186</v>
      </c>
      <c r="E4816" t="s">
        <v>18456</v>
      </c>
      <c r="F4816" t="s">
        <v>18457</v>
      </c>
      <c r="G4816" s="2">
        <v>45568</v>
      </c>
      <c r="H4816" t="s">
        <v>22</v>
      </c>
      <c r="I4816">
        <v>4</v>
      </c>
      <c r="J4816">
        <f t="shared" si="152"/>
        <v>100</v>
      </c>
      <c r="K4816" s="3">
        <v>0</v>
      </c>
      <c r="L4816" s="3">
        <f t="shared" si="153"/>
        <v>400</v>
      </c>
      <c r="M4816">
        <v>400</v>
      </c>
      <c r="N4816" s="3">
        <f>Table2[[#This Row],[Total Cost]]-Table2[[#This Row],[Total Sales]]</f>
        <v>0</v>
      </c>
      <c r="O4816" t="s">
        <v>23</v>
      </c>
      <c r="P4816" t="s">
        <v>17</v>
      </c>
    </row>
    <row r="4817" spans="1:16">
      <c r="A4817" t="s">
        <v>18458</v>
      </c>
      <c r="B4817" t="s">
        <v>18459</v>
      </c>
      <c r="C4817" t="s">
        <v>37217</v>
      </c>
      <c r="D4817" t="s">
        <v>37039</v>
      </c>
      <c r="E4817" t="s">
        <v>18460</v>
      </c>
      <c r="F4817" t="s">
        <v>18461</v>
      </c>
      <c r="G4817" s="2">
        <v>45506</v>
      </c>
      <c r="H4817" t="s">
        <v>73</v>
      </c>
      <c r="I4817">
        <v>2</v>
      </c>
      <c r="J4817">
        <f t="shared" si="152"/>
        <v>120</v>
      </c>
      <c r="K4817" s="3">
        <v>0</v>
      </c>
      <c r="L4817" s="3">
        <f t="shared" si="153"/>
        <v>240</v>
      </c>
      <c r="M4817">
        <v>240</v>
      </c>
      <c r="N4817" s="3">
        <f>Table2[[#This Row],[Total Cost]]-Table2[[#This Row],[Total Sales]]</f>
        <v>0</v>
      </c>
      <c r="O4817" t="s">
        <v>84</v>
      </c>
      <c r="P4817" t="s">
        <v>17</v>
      </c>
    </row>
    <row r="4818" spans="1:16">
      <c r="A4818" t="s">
        <v>18462</v>
      </c>
      <c r="B4818" t="s">
        <v>18463</v>
      </c>
      <c r="C4818" t="s">
        <v>37617</v>
      </c>
      <c r="D4818" t="s">
        <v>37071</v>
      </c>
      <c r="E4818" t="s">
        <v>18464</v>
      </c>
      <c r="F4818" t="s">
        <v>18465</v>
      </c>
      <c r="G4818" s="2">
        <v>45692</v>
      </c>
      <c r="H4818" t="s">
        <v>83</v>
      </c>
      <c r="I4818">
        <v>2</v>
      </c>
      <c r="J4818">
        <f t="shared" si="152"/>
        <v>150</v>
      </c>
      <c r="K4818" s="3">
        <v>5</v>
      </c>
      <c r="L4818" s="3">
        <f t="shared" si="153"/>
        <v>300</v>
      </c>
      <c r="M4818">
        <v>285</v>
      </c>
      <c r="N4818" s="3">
        <f>Table2[[#This Row],[Total Cost]]-Table2[[#This Row],[Total Sales]]</f>
        <v>15</v>
      </c>
      <c r="O4818" t="s">
        <v>33</v>
      </c>
      <c r="P4818" t="s">
        <v>17</v>
      </c>
    </row>
    <row r="4819" spans="1:16">
      <c r="A4819" t="s">
        <v>18466</v>
      </c>
      <c r="B4819" t="s">
        <v>18467</v>
      </c>
      <c r="C4819" t="s">
        <v>37685</v>
      </c>
      <c r="D4819" t="s">
        <v>37107</v>
      </c>
      <c r="E4819" t="s">
        <v>18468</v>
      </c>
      <c r="F4819" t="s">
        <v>12903</v>
      </c>
      <c r="G4819" s="2">
        <v>45425</v>
      </c>
      <c r="H4819" t="s">
        <v>22</v>
      </c>
      <c r="I4819">
        <v>3</v>
      </c>
      <c r="J4819">
        <f t="shared" si="152"/>
        <v>100</v>
      </c>
      <c r="K4819" s="3">
        <v>0</v>
      </c>
      <c r="L4819" s="3">
        <f t="shared" si="153"/>
        <v>300</v>
      </c>
      <c r="M4819">
        <v>300</v>
      </c>
      <c r="N4819" s="3">
        <f>Table2[[#This Row],[Total Cost]]-Table2[[#This Row],[Total Sales]]</f>
        <v>0</v>
      </c>
      <c r="O4819" t="s">
        <v>23</v>
      </c>
      <c r="P4819" t="s">
        <v>17</v>
      </c>
    </row>
    <row r="4820" spans="1:16">
      <c r="A4820" t="s">
        <v>18469</v>
      </c>
      <c r="B4820" t="s">
        <v>18470</v>
      </c>
      <c r="C4820" t="s">
        <v>37293</v>
      </c>
      <c r="D4820" t="s">
        <v>37117</v>
      </c>
      <c r="E4820" t="s">
        <v>18471</v>
      </c>
      <c r="F4820" t="s">
        <v>18472</v>
      </c>
      <c r="G4820" s="2">
        <v>45651</v>
      </c>
      <c r="H4820" t="s">
        <v>47</v>
      </c>
      <c r="I4820">
        <v>4</v>
      </c>
      <c r="J4820">
        <f t="shared" si="152"/>
        <v>1200</v>
      </c>
      <c r="K4820" s="3">
        <v>5</v>
      </c>
      <c r="L4820" s="3">
        <f t="shared" si="153"/>
        <v>4800</v>
      </c>
      <c r="M4820">
        <v>4560</v>
      </c>
      <c r="N4820" s="3">
        <f>Table2[[#This Row],[Total Cost]]-Table2[[#This Row],[Total Sales]]</f>
        <v>240</v>
      </c>
      <c r="O4820" t="s">
        <v>33</v>
      </c>
      <c r="P4820" t="s">
        <v>78</v>
      </c>
    </row>
    <row r="4821" spans="1:16">
      <c r="A4821" t="s">
        <v>18473</v>
      </c>
      <c r="B4821" t="s">
        <v>18474</v>
      </c>
      <c r="C4821" t="s">
        <v>37458</v>
      </c>
      <c r="D4821" t="s">
        <v>38053</v>
      </c>
      <c r="E4821" t="s">
        <v>18475</v>
      </c>
      <c r="F4821" t="s">
        <v>18476</v>
      </c>
      <c r="G4821" s="2">
        <v>45742</v>
      </c>
      <c r="H4821" t="s">
        <v>89</v>
      </c>
      <c r="I4821">
        <v>3</v>
      </c>
      <c r="J4821">
        <f t="shared" si="152"/>
        <v>50</v>
      </c>
      <c r="K4821" s="3">
        <v>10</v>
      </c>
      <c r="L4821" s="3">
        <f t="shared" si="153"/>
        <v>150</v>
      </c>
      <c r="M4821">
        <v>135</v>
      </c>
      <c r="N4821" s="3">
        <f>Table2[[#This Row],[Total Cost]]-Table2[[#This Row],[Total Sales]]</f>
        <v>15</v>
      </c>
      <c r="O4821" t="s">
        <v>90</v>
      </c>
      <c r="P4821" t="s">
        <v>17</v>
      </c>
    </row>
    <row r="4822" spans="1:16">
      <c r="A4822" t="s">
        <v>18477</v>
      </c>
      <c r="B4822" t="s">
        <v>18478</v>
      </c>
      <c r="C4822" t="s">
        <v>37340</v>
      </c>
      <c r="D4822" t="s">
        <v>37472</v>
      </c>
      <c r="E4822" t="s">
        <v>18479</v>
      </c>
      <c r="F4822" t="s">
        <v>678</v>
      </c>
      <c r="G4822" s="2">
        <v>45433</v>
      </c>
      <c r="H4822" t="s">
        <v>56</v>
      </c>
      <c r="I4822">
        <v>3</v>
      </c>
      <c r="J4822">
        <f t="shared" si="152"/>
        <v>90</v>
      </c>
      <c r="K4822" s="3">
        <v>5</v>
      </c>
      <c r="L4822" s="3">
        <f t="shared" si="153"/>
        <v>270</v>
      </c>
      <c r="M4822">
        <v>256.5</v>
      </c>
      <c r="N4822" s="3">
        <f>Table2[[#This Row],[Total Cost]]-Table2[[#This Row],[Total Sales]]</f>
        <v>13.5</v>
      </c>
      <c r="O4822" t="s">
        <v>16</v>
      </c>
      <c r="P4822" t="s">
        <v>17</v>
      </c>
    </row>
    <row r="4823" spans="1:16">
      <c r="A4823" t="s">
        <v>18480</v>
      </c>
      <c r="B4823" t="s">
        <v>18481</v>
      </c>
      <c r="C4823" t="s">
        <v>37035</v>
      </c>
      <c r="D4823" t="s">
        <v>38337</v>
      </c>
      <c r="E4823" t="s">
        <v>18482</v>
      </c>
      <c r="F4823" t="s">
        <v>18483</v>
      </c>
      <c r="G4823" s="2">
        <v>45439</v>
      </c>
      <c r="H4823" t="s">
        <v>22</v>
      </c>
      <c r="I4823">
        <v>2</v>
      </c>
      <c r="J4823">
        <f t="shared" si="152"/>
        <v>100</v>
      </c>
      <c r="K4823" s="3">
        <v>5</v>
      </c>
      <c r="L4823" s="3">
        <f t="shared" si="153"/>
        <v>200</v>
      </c>
      <c r="M4823">
        <v>190</v>
      </c>
      <c r="N4823" s="3">
        <f>Table2[[#This Row],[Total Cost]]-Table2[[#This Row],[Total Sales]]</f>
        <v>10</v>
      </c>
      <c r="O4823" t="s">
        <v>33</v>
      </c>
      <c r="P4823" t="s">
        <v>17</v>
      </c>
    </row>
    <row r="4824" spans="1:16">
      <c r="A4824" t="s">
        <v>18484</v>
      </c>
      <c r="B4824" t="s">
        <v>18485</v>
      </c>
      <c r="C4824" t="s">
        <v>37150</v>
      </c>
      <c r="D4824" t="s">
        <v>37138</v>
      </c>
      <c r="E4824" t="s">
        <v>18486</v>
      </c>
      <c r="F4824" t="s">
        <v>18487</v>
      </c>
      <c r="G4824" s="2">
        <v>45598</v>
      </c>
      <c r="H4824" t="s">
        <v>73</v>
      </c>
      <c r="I4824">
        <v>3</v>
      </c>
      <c r="J4824">
        <f t="shared" si="152"/>
        <v>120</v>
      </c>
      <c r="K4824" s="3">
        <v>0</v>
      </c>
      <c r="L4824" s="3">
        <f t="shared" si="153"/>
        <v>360</v>
      </c>
      <c r="M4824">
        <v>360</v>
      </c>
      <c r="N4824" s="3">
        <f>Table2[[#This Row],[Total Cost]]-Table2[[#This Row],[Total Sales]]</f>
        <v>0</v>
      </c>
      <c r="O4824" t="s">
        <v>23</v>
      </c>
      <c r="P4824" t="s">
        <v>17</v>
      </c>
    </row>
    <row r="4825" spans="1:16">
      <c r="A4825" t="s">
        <v>18488</v>
      </c>
      <c r="B4825" t="s">
        <v>18489</v>
      </c>
      <c r="C4825" t="s">
        <v>37068</v>
      </c>
      <c r="D4825" t="s">
        <v>37584</v>
      </c>
      <c r="E4825" t="s">
        <v>18490</v>
      </c>
      <c r="F4825" t="s">
        <v>13086</v>
      </c>
      <c r="G4825" s="2">
        <v>45497</v>
      </c>
      <c r="H4825" t="s">
        <v>73</v>
      </c>
      <c r="I4825">
        <v>4</v>
      </c>
      <c r="J4825">
        <f t="shared" si="152"/>
        <v>120</v>
      </c>
      <c r="K4825" s="3">
        <v>0</v>
      </c>
      <c r="L4825" s="3">
        <f t="shared" si="153"/>
        <v>480</v>
      </c>
      <c r="M4825">
        <v>480</v>
      </c>
      <c r="N4825" s="3">
        <f>Table2[[#This Row],[Total Cost]]-Table2[[#This Row],[Total Sales]]</f>
        <v>0</v>
      </c>
      <c r="O4825" t="s">
        <v>90</v>
      </c>
      <c r="P4825" t="s">
        <v>17</v>
      </c>
    </row>
    <row r="4826" spans="1:16">
      <c r="A4826" t="s">
        <v>18491</v>
      </c>
      <c r="B4826" t="s">
        <v>18492</v>
      </c>
      <c r="C4826" t="s">
        <v>37303</v>
      </c>
      <c r="D4826" t="s">
        <v>37608</v>
      </c>
      <c r="E4826" t="s">
        <v>18493</v>
      </c>
      <c r="F4826" t="s">
        <v>18494</v>
      </c>
      <c r="G4826" s="2">
        <v>45548</v>
      </c>
      <c r="H4826" t="s">
        <v>42</v>
      </c>
      <c r="I4826">
        <v>2</v>
      </c>
      <c r="J4826">
        <f t="shared" si="152"/>
        <v>200</v>
      </c>
      <c r="K4826" s="3">
        <v>0</v>
      </c>
      <c r="L4826" s="3">
        <f t="shared" si="153"/>
        <v>400</v>
      </c>
      <c r="M4826">
        <v>400</v>
      </c>
      <c r="N4826" s="3">
        <f>Table2[[#This Row],[Total Cost]]-Table2[[#This Row],[Total Sales]]</f>
        <v>0</v>
      </c>
      <c r="O4826" t="s">
        <v>16</v>
      </c>
      <c r="P4826" t="s">
        <v>17</v>
      </c>
    </row>
    <row r="4827" spans="1:16">
      <c r="A4827" t="s">
        <v>18495</v>
      </c>
      <c r="B4827" t="s">
        <v>18496</v>
      </c>
      <c r="C4827" t="s">
        <v>37672</v>
      </c>
      <c r="D4827" t="s">
        <v>38091</v>
      </c>
      <c r="E4827" t="s">
        <v>18497</v>
      </c>
      <c r="F4827" t="s">
        <v>18498</v>
      </c>
      <c r="G4827" s="2">
        <v>45721</v>
      </c>
      <c r="H4827" t="s">
        <v>89</v>
      </c>
      <c r="I4827">
        <v>3</v>
      </c>
      <c r="J4827">
        <f t="shared" si="152"/>
        <v>50</v>
      </c>
      <c r="K4827" s="3">
        <v>5</v>
      </c>
      <c r="L4827" s="3">
        <f t="shared" si="153"/>
        <v>150</v>
      </c>
      <c r="M4827">
        <v>142.5</v>
      </c>
      <c r="N4827" s="3">
        <f>Table2[[#This Row],[Total Cost]]-Table2[[#This Row],[Total Sales]]</f>
        <v>7.5</v>
      </c>
      <c r="O4827" t="s">
        <v>23</v>
      </c>
      <c r="P4827" t="s">
        <v>78</v>
      </c>
    </row>
    <row r="4828" spans="1:16">
      <c r="A4828" t="s">
        <v>18499</v>
      </c>
      <c r="B4828" t="s">
        <v>18500</v>
      </c>
      <c r="C4828" t="s">
        <v>37458</v>
      </c>
      <c r="D4828" t="s">
        <v>37426</v>
      </c>
      <c r="E4828" t="s">
        <v>18501</v>
      </c>
      <c r="F4828" t="s">
        <v>18502</v>
      </c>
      <c r="G4828" s="2">
        <v>45597</v>
      </c>
      <c r="H4828" t="s">
        <v>28</v>
      </c>
      <c r="I4828">
        <v>2</v>
      </c>
      <c r="J4828">
        <f t="shared" si="152"/>
        <v>300</v>
      </c>
      <c r="K4828" s="3">
        <v>5</v>
      </c>
      <c r="L4828" s="3">
        <f t="shared" si="153"/>
        <v>600</v>
      </c>
      <c r="M4828">
        <v>570</v>
      </c>
      <c r="N4828" s="3">
        <f>Table2[[#This Row],[Total Cost]]-Table2[[#This Row],[Total Sales]]</f>
        <v>30</v>
      </c>
      <c r="O4828" t="s">
        <v>23</v>
      </c>
      <c r="P4828" t="s">
        <v>17</v>
      </c>
    </row>
    <row r="4829" spans="1:16">
      <c r="A4829" t="s">
        <v>18503</v>
      </c>
      <c r="B4829" t="s">
        <v>18504</v>
      </c>
      <c r="C4829" t="s">
        <v>36980</v>
      </c>
      <c r="D4829" t="s">
        <v>38249</v>
      </c>
      <c r="E4829" t="s">
        <v>18505</v>
      </c>
      <c r="F4829" t="s">
        <v>18506</v>
      </c>
      <c r="G4829" s="2">
        <v>45695</v>
      </c>
      <c r="H4829" t="s">
        <v>47</v>
      </c>
      <c r="I4829">
        <v>4</v>
      </c>
      <c r="J4829">
        <f t="shared" si="152"/>
        <v>1200</v>
      </c>
      <c r="K4829" s="3">
        <v>10</v>
      </c>
      <c r="L4829" s="3">
        <f t="shared" si="153"/>
        <v>4800</v>
      </c>
      <c r="M4829">
        <v>4320</v>
      </c>
      <c r="N4829" s="3">
        <f>Table2[[#This Row],[Total Cost]]-Table2[[#This Row],[Total Sales]]</f>
        <v>480</v>
      </c>
      <c r="O4829" t="s">
        <v>23</v>
      </c>
      <c r="P4829" t="s">
        <v>17</v>
      </c>
    </row>
    <row r="4830" spans="1:16">
      <c r="A4830" t="s">
        <v>18507</v>
      </c>
      <c r="B4830" t="s">
        <v>18508</v>
      </c>
      <c r="C4830" t="s">
        <v>37075</v>
      </c>
      <c r="D4830" t="s">
        <v>37608</v>
      </c>
      <c r="E4830" t="s">
        <v>18509</v>
      </c>
      <c r="F4830" t="s">
        <v>18510</v>
      </c>
      <c r="G4830" s="2">
        <v>45453</v>
      </c>
      <c r="H4830" t="s">
        <v>73</v>
      </c>
      <c r="I4830">
        <v>2</v>
      </c>
      <c r="J4830">
        <f t="shared" si="152"/>
        <v>120</v>
      </c>
      <c r="K4830" s="3">
        <v>0</v>
      </c>
      <c r="L4830" s="3">
        <f t="shared" si="153"/>
        <v>240</v>
      </c>
      <c r="M4830">
        <v>240</v>
      </c>
      <c r="N4830" s="3">
        <f>Table2[[#This Row],[Total Cost]]-Table2[[#This Row],[Total Sales]]</f>
        <v>0</v>
      </c>
      <c r="O4830" t="s">
        <v>84</v>
      </c>
      <c r="P4830" t="s">
        <v>17</v>
      </c>
    </row>
    <row r="4831" spans="1:16">
      <c r="A4831" t="s">
        <v>18511</v>
      </c>
      <c r="B4831" t="s">
        <v>18512</v>
      </c>
      <c r="C4831" t="s">
        <v>37311</v>
      </c>
      <c r="D4831" t="s">
        <v>37825</v>
      </c>
      <c r="E4831" t="s">
        <v>18513</v>
      </c>
      <c r="F4831" t="s">
        <v>18514</v>
      </c>
      <c r="G4831" s="2">
        <v>45551</v>
      </c>
      <c r="H4831" t="s">
        <v>22</v>
      </c>
      <c r="I4831">
        <v>3</v>
      </c>
      <c r="J4831">
        <f t="shared" si="152"/>
        <v>100</v>
      </c>
      <c r="K4831" s="3">
        <v>15</v>
      </c>
      <c r="L4831" s="3">
        <f t="shared" si="153"/>
        <v>300</v>
      </c>
      <c r="M4831">
        <v>255</v>
      </c>
      <c r="N4831" s="3">
        <f>Table2[[#This Row],[Total Cost]]-Table2[[#This Row],[Total Sales]]</f>
        <v>45</v>
      </c>
      <c r="O4831" t="s">
        <v>23</v>
      </c>
      <c r="P4831" t="s">
        <v>17</v>
      </c>
    </row>
    <row r="4832" spans="1:16">
      <c r="A4832" t="s">
        <v>18515</v>
      </c>
      <c r="B4832" t="s">
        <v>18516</v>
      </c>
      <c r="C4832" t="s">
        <v>36980</v>
      </c>
      <c r="D4832" t="s">
        <v>36983</v>
      </c>
      <c r="E4832" t="s">
        <v>18517</v>
      </c>
      <c r="F4832" t="s">
        <v>18518</v>
      </c>
      <c r="G4832" s="2">
        <v>45592</v>
      </c>
      <c r="H4832" t="s">
        <v>47</v>
      </c>
      <c r="I4832">
        <v>4</v>
      </c>
      <c r="J4832">
        <f t="shared" si="152"/>
        <v>1200</v>
      </c>
      <c r="K4832" s="3">
        <v>5</v>
      </c>
      <c r="L4832" s="3">
        <f t="shared" si="153"/>
        <v>4800</v>
      </c>
      <c r="M4832">
        <v>4560</v>
      </c>
      <c r="N4832" s="3">
        <f>Table2[[#This Row],[Total Cost]]-Table2[[#This Row],[Total Sales]]</f>
        <v>240</v>
      </c>
      <c r="O4832" t="s">
        <v>33</v>
      </c>
      <c r="P4832" t="s">
        <v>17</v>
      </c>
    </row>
    <row r="4833" spans="1:16">
      <c r="A4833" t="s">
        <v>18519</v>
      </c>
      <c r="B4833" t="s">
        <v>18520</v>
      </c>
      <c r="C4833" t="s">
        <v>37253</v>
      </c>
      <c r="D4833" t="s">
        <v>37115</v>
      </c>
      <c r="E4833" t="s">
        <v>18521</v>
      </c>
      <c r="F4833" t="s">
        <v>18522</v>
      </c>
      <c r="G4833" s="2">
        <v>45552</v>
      </c>
      <c r="H4833" t="s">
        <v>42</v>
      </c>
      <c r="I4833">
        <v>4</v>
      </c>
      <c r="J4833">
        <f t="shared" si="152"/>
        <v>200</v>
      </c>
      <c r="K4833" s="3">
        <v>0</v>
      </c>
      <c r="L4833" s="3">
        <f t="shared" si="153"/>
        <v>800</v>
      </c>
      <c r="M4833">
        <v>800</v>
      </c>
      <c r="N4833" s="3">
        <f>Table2[[#This Row],[Total Cost]]-Table2[[#This Row],[Total Sales]]</f>
        <v>0</v>
      </c>
      <c r="O4833" t="s">
        <v>90</v>
      </c>
      <c r="P4833" t="s">
        <v>17</v>
      </c>
    </row>
    <row r="4834" spans="1:16">
      <c r="A4834" t="s">
        <v>18523</v>
      </c>
      <c r="B4834" t="s">
        <v>18524</v>
      </c>
      <c r="C4834" t="s">
        <v>37220</v>
      </c>
      <c r="D4834" t="s">
        <v>37039</v>
      </c>
      <c r="E4834" t="s">
        <v>18525</v>
      </c>
      <c r="F4834" t="s">
        <v>18526</v>
      </c>
      <c r="G4834" s="2">
        <v>45680</v>
      </c>
      <c r="H4834" t="s">
        <v>42</v>
      </c>
      <c r="I4834">
        <v>2</v>
      </c>
      <c r="J4834">
        <f t="shared" si="152"/>
        <v>200</v>
      </c>
      <c r="K4834" s="3">
        <v>0</v>
      </c>
      <c r="L4834" s="3">
        <f t="shared" si="153"/>
        <v>400</v>
      </c>
      <c r="M4834">
        <v>400</v>
      </c>
      <c r="N4834" s="3">
        <f>Table2[[#This Row],[Total Cost]]-Table2[[#This Row],[Total Sales]]</f>
        <v>0</v>
      </c>
      <c r="O4834" t="s">
        <v>84</v>
      </c>
      <c r="P4834" t="s">
        <v>17</v>
      </c>
    </row>
    <row r="4835" spans="1:16">
      <c r="A4835" t="s">
        <v>18527</v>
      </c>
      <c r="B4835" t="s">
        <v>18528</v>
      </c>
      <c r="C4835" t="s">
        <v>36954</v>
      </c>
      <c r="D4835" t="s">
        <v>37948</v>
      </c>
      <c r="E4835" t="s">
        <v>18529</v>
      </c>
      <c r="F4835" t="s">
        <v>11314</v>
      </c>
      <c r="G4835" s="2">
        <v>45418</v>
      </c>
      <c r="H4835" t="s">
        <v>89</v>
      </c>
      <c r="I4835">
        <v>2</v>
      </c>
      <c r="J4835">
        <f t="shared" si="152"/>
        <v>50</v>
      </c>
      <c r="K4835" s="3">
        <v>0</v>
      </c>
      <c r="L4835" s="3">
        <f t="shared" si="153"/>
        <v>100</v>
      </c>
      <c r="M4835">
        <v>100</v>
      </c>
      <c r="N4835" s="3">
        <f>Table2[[#This Row],[Total Cost]]-Table2[[#This Row],[Total Sales]]</f>
        <v>0</v>
      </c>
      <c r="O4835" t="s">
        <v>84</v>
      </c>
      <c r="P4835" t="s">
        <v>17</v>
      </c>
    </row>
    <row r="4836" spans="1:16">
      <c r="A4836" t="s">
        <v>18530</v>
      </c>
      <c r="B4836" t="s">
        <v>18531</v>
      </c>
      <c r="C4836" t="s">
        <v>36980</v>
      </c>
      <c r="D4836" t="s">
        <v>37686</v>
      </c>
      <c r="E4836" t="s">
        <v>18532</v>
      </c>
      <c r="F4836" t="s">
        <v>18533</v>
      </c>
      <c r="G4836" s="2">
        <v>45702</v>
      </c>
      <c r="H4836" t="s">
        <v>42</v>
      </c>
      <c r="I4836">
        <v>1</v>
      </c>
      <c r="J4836">
        <f t="shared" si="152"/>
        <v>200</v>
      </c>
      <c r="K4836" s="3">
        <v>0</v>
      </c>
      <c r="L4836" s="3">
        <f t="shared" si="153"/>
        <v>200</v>
      </c>
      <c r="M4836">
        <v>200</v>
      </c>
      <c r="N4836" s="3">
        <f>Table2[[#This Row],[Total Cost]]-Table2[[#This Row],[Total Sales]]</f>
        <v>0</v>
      </c>
      <c r="O4836" t="s">
        <v>16</v>
      </c>
      <c r="P4836" t="s">
        <v>17</v>
      </c>
    </row>
    <row r="4837" spans="1:16">
      <c r="A4837" t="s">
        <v>18534</v>
      </c>
      <c r="B4837" t="s">
        <v>18535</v>
      </c>
      <c r="C4837" t="s">
        <v>37208</v>
      </c>
      <c r="D4837" t="s">
        <v>37457</v>
      </c>
      <c r="E4837" t="s">
        <v>18536</v>
      </c>
      <c r="F4837" t="s">
        <v>18537</v>
      </c>
      <c r="G4837" s="2">
        <v>45454</v>
      </c>
      <c r="H4837" t="s">
        <v>56</v>
      </c>
      <c r="I4837">
        <v>1</v>
      </c>
      <c r="J4837">
        <f t="shared" si="152"/>
        <v>90</v>
      </c>
      <c r="K4837" s="3">
        <v>5</v>
      </c>
      <c r="L4837" s="3">
        <f t="shared" si="153"/>
        <v>90</v>
      </c>
      <c r="M4837">
        <v>85.5</v>
      </c>
      <c r="N4837" s="3">
        <f>Table2[[#This Row],[Total Cost]]-Table2[[#This Row],[Total Sales]]</f>
        <v>4.5</v>
      </c>
      <c r="O4837" t="s">
        <v>90</v>
      </c>
      <c r="P4837" t="s">
        <v>17</v>
      </c>
    </row>
    <row r="4838" spans="1:16">
      <c r="A4838" t="s">
        <v>18538</v>
      </c>
      <c r="B4838" t="s">
        <v>18539</v>
      </c>
      <c r="C4838" t="s">
        <v>37062</v>
      </c>
      <c r="D4838" t="s">
        <v>38381</v>
      </c>
      <c r="E4838" t="s">
        <v>18540</v>
      </c>
      <c r="F4838" t="s">
        <v>18541</v>
      </c>
      <c r="G4838" s="2">
        <v>45652</v>
      </c>
      <c r="H4838" t="s">
        <v>22</v>
      </c>
      <c r="I4838">
        <v>1</v>
      </c>
      <c r="J4838">
        <f t="shared" si="152"/>
        <v>100</v>
      </c>
      <c r="K4838" s="3">
        <v>5</v>
      </c>
      <c r="L4838" s="3">
        <f t="shared" si="153"/>
        <v>100</v>
      </c>
      <c r="M4838">
        <v>95</v>
      </c>
      <c r="N4838" s="3">
        <f>Table2[[#This Row],[Total Cost]]-Table2[[#This Row],[Total Sales]]</f>
        <v>5</v>
      </c>
      <c r="O4838" t="s">
        <v>23</v>
      </c>
      <c r="P4838" t="s">
        <v>17</v>
      </c>
    </row>
    <row r="4839" spans="1:16">
      <c r="A4839" t="s">
        <v>18542</v>
      </c>
      <c r="B4839" t="s">
        <v>18543</v>
      </c>
      <c r="C4839" t="s">
        <v>37087</v>
      </c>
      <c r="D4839" t="s">
        <v>37097</v>
      </c>
      <c r="E4839" t="s">
        <v>18544</v>
      </c>
      <c r="F4839" t="s">
        <v>18545</v>
      </c>
      <c r="G4839" s="2">
        <v>45411</v>
      </c>
      <c r="H4839" t="s">
        <v>56</v>
      </c>
      <c r="I4839">
        <v>2</v>
      </c>
      <c r="J4839">
        <f t="shared" si="152"/>
        <v>90</v>
      </c>
      <c r="K4839" s="3">
        <v>10</v>
      </c>
      <c r="L4839" s="3">
        <f t="shared" si="153"/>
        <v>180</v>
      </c>
      <c r="M4839">
        <v>162</v>
      </c>
      <c r="N4839" s="3">
        <f>Table2[[#This Row],[Total Cost]]-Table2[[#This Row],[Total Sales]]</f>
        <v>18</v>
      </c>
      <c r="O4839" t="s">
        <v>84</v>
      </c>
      <c r="P4839" t="s">
        <v>17</v>
      </c>
    </row>
    <row r="4840" spans="1:16">
      <c r="A4840" t="s">
        <v>18546</v>
      </c>
      <c r="B4840" t="s">
        <v>18547</v>
      </c>
      <c r="C4840" t="s">
        <v>37564</v>
      </c>
      <c r="D4840" t="s">
        <v>38110</v>
      </c>
      <c r="E4840" t="s">
        <v>18548</v>
      </c>
      <c r="F4840" t="s">
        <v>18549</v>
      </c>
      <c r="G4840" s="2">
        <v>45722</v>
      </c>
      <c r="H4840" t="s">
        <v>15</v>
      </c>
      <c r="I4840">
        <v>3</v>
      </c>
      <c r="J4840">
        <f t="shared" si="152"/>
        <v>800</v>
      </c>
      <c r="K4840" s="3">
        <v>0</v>
      </c>
      <c r="L4840" s="3">
        <f t="shared" si="153"/>
        <v>2400</v>
      </c>
      <c r="M4840">
        <v>2400</v>
      </c>
      <c r="N4840" s="3">
        <f>Table2[[#This Row],[Total Cost]]-Table2[[#This Row],[Total Sales]]</f>
        <v>0</v>
      </c>
      <c r="O4840" t="s">
        <v>23</v>
      </c>
      <c r="P4840" t="s">
        <v>17</v>
      </c>
    </row>
    <row r="4841" spans="1:16">
      <c r="A4841" t="s">
        <v>18550</v>
      </c>
      <c r="B4841" t="s">
        <v>18551</v>
      </c>
      <c r="C4841" t="s">
        <v>37480</v>
      </c>
      <c r="D4841" t="s">
        <v>36957</v>
      </c>
      <c r="E4841" t="s">
        <v>18552</v>
      </c>
      <c r="F4841" t="s">
        <v>18553</v>
      </c>
      <c r="G4841" s="2">
        <v>45557</v>
      </c>
      <c r="H4841" t="s">
        <v>89</v>
      </c>
      <c r="I4841">
        <v>1</v>
      </c>
      <c r="J4841">
        <f t="shared" si="152"/>
        <v>50</v>
      </c>
      <c r="K4841" s="3">
        <v>5</v>
      </c>
      <c r="L4841" s="3">
        <f t="shared" si="153"/>
        <v>50</v>
      </c>
      <c r="M4841">
        <v>47.5</v>
      </c>
      <c r="N4841" s="3">
        <f>Table2[[#This Row],[Total Cost]]-Table2[[#This Row],[Total Sales]]</f>
        <v>2.5</v>
      </c>
      <c r="O4841" t="s">
        <v>33</v>
      </c>
      <c r="P4841" t="s">
        <v>17</v>
      </c>
    </row>
    <row r="4842" spans="1:16">
      <c r="A4842" t="s">
        <v>18554</v>
      </c>
      <c r="B4842" t="s">
        <v>18555</v>
      </c>
      <c r="C4842" t="s">
        <v>37149</v>
      </c>
      <c r="D4842" t="s">
        <v>36957</v>
      </c>
      <c r="E4842" t="s">
        <v>18556</v>
      </c>
      <c r="F4842" t="s">
        <v>16860</v>
      </c>
      <c r="G4842" s="2">
        <v>45430</v>
      </c>
      <c r="H4842" t="s">
        <v>47</v>
      </c>
      <c r="I4842">
        <v>1</v>
      </c>
      <c r="J4842">
        <f t="shared" si="152"/>
        <v>1200</v>
      </c>
      <c r="K4842" s="3">
        <v>0</v>
      </c>
      <c r="L4842" s="3">
        <f t="shared" si="153"/>
        <v>1200</v>
      </c>
      <c r="M4842">
        <v>1200</v>
      </c>
      <c r="N4842" s="3">
        <f>Table2[[#This Row],[Total Cost]]-Table2[[#This Row],[Total Sales]]</f>
        <v>0</v>
      </c>
      <c r="O4842" t="s">
        <v>90</v>
      </c>
      <c r="P4842" t="s">
        <v>17</v>
      </c>
    </row>
    <row r="4843" spans="1:16">
      <c r="A4843" t="s">
        <v>18557</v>
      </c>
      <c r="B4843" t="s">
        <v>18558</v>
      </c>
      <c r="C4843" t="s">
        <v>37327</v>
      </c>
      <c r="D4843" t="s">
        <v>37502</v>
      </c>
      <c r="E4843" t="s">
        <v>18559</v>
      </c>
      <c r="F4843" t="s">
        <v>9862</v>
      </c>
      <c r="G4843" s="2">
        <v>45555</v>
      </c>
      <c r="H4843" t="s">
        <v>73</v>
      </c>
      <c r="I4843">
        <v>2</v>
      </c>
      <c r="J4843">
        <f t="shared" si="152"/>
        <v>120</v>
      </c>
      <c r="K4843" s="3">
        <v>5</v>
      </c>
      <c r="L4843" s="3">
        <f t="shared" si="153"/>
        <v>240</v>
      </c>
      <c r="M4843">
        <v>228</v>
      </c>
      <c r="N4843" s="3">
        <f>Table2[[#This Row],[Total Cost]]-Table2[[#This Row],[Total Sales]]</f>
        <v>12</v>
      </c>
      <c r="O4843" t="s">
        <v>23</v>
      </c>
      <c r="P4843" t="s">
        <v>17</v>
      </c>
    </row>
    <row r="4844" spans="1:16">
      <c r="A4844" t="s">
        <v>18560</v>
      </c>
      <c r="B4844" t="s">
        <v>18561</v>
      </c>
      <c r="C4844" t="s">
        <v>37586</v>
      </c>
      <c r="D4844" t="s">
        <v>38210</v>
      </c>
      <c r="E4844" t="s">
        <v>18562</v>
      </c>
      <c r="F4844" t="s">
        <v>18563</v>
      </c>
      <c r="G4844" s="2">
        <v>45619</v>
      </c>
      <c r="H4844" t="s">
        <v>83</v>
      </c>
      <c r="I4844">
        <v>4</v>
      </c>
      <c r="J4844">
        <f t="shared" si="152"/>
        <v>150</v>
      </c>
      <c r="K4844" s="3">
        <v>0</v>
      </c>
      <c r="L4844" s="3">
        <f t="shared" si="153"/>
        <v>600</v>
      </c>
      <c r="M4844">
        <v>600</v>
      </c>
      <c r="N4844" s="3">
        <f>Table2[[#This Row],[Total Cost]]-Table2[[#This Row],[Total Sales]]</f>
        <v>0</v>
      </c>
      <c r="O4844" t="s">
        <v>84</v>
      </c>
      <c r="P4844" t="s">
        <v>17</v>
      </c>
    </row>
    <row r="4845" spans="1:16">
      <c r="A4845" t="s">
        <v>18564</v>
      </c>
      <c r="B4845" t="s">
        <v>18565</v>
      </c>
      <c r="C4845" t="s">
        <v>37111</v>
      </c>
      <c r="D4845" t="s">
        <v>37143</v>
      </c>
      <c r="E4845" t="s">
        <v>18566</v>
      </c>
      <c r="F4845" t="s">
        <v>18567</v>
      </c>
      <c r="G4845" s="2">
        <v>45710</v>
      </c>
      <c r="H4845" t="s">
        <v>73</v>
      </c>
      <c r="I4845">
        <v>3</v>
      </c>
      <c r="J4845">
        <f t="shared" si="152"/>
        <v>120</v>
      </c>
      <c r="K4845" s="3">
        <v>0</v>
      </c>
      <c r="L4845" s="3">
        <f t="shared" si="153"/>
        <v>360</v>
      </c>
      <c r="M4845">
        <v>360</v>
      </c>
      <c r="N4845" s="3">
        <f>Table2[[#This Row],[Total Cost]]-Table2[[#This Row],[Total Sales]]</f>
        <v>0</v>
      </c>
      <c r="O4845" t="s">
        <v>90</v>
      </c>
      <c r="P4845" t="s">
        <v>17</v>
      </c>
    </row>
    <row r="4846" spans="1:16">
      <c r="A4846" t="s">
        <v>18568</v>
      </c>
      <c r="B4846" t="s">
        <v>18569</v>
      </c>
      <c r="C4846" t="s">
        <v>37895</v>
      </c>
      <c r="D4846" t="s">
        <v>36989</v>
      </c>
      <c r="E4846" t="s">
        <v>18570</v>
      </c>
      <c r="F4846" t="s">
        <v>18571</v>
      </c>
      <c r="G4846" s="2">
        <v>45487</v>
      </c>
      <c r="H4846" t="s">
        <v>83</v>
      </c>
      <c r="I4846">
        <v>4</v>
      </c>
      <c r="J4846">
        <f t="shared" si="152"/>
        <v>150</v>
      </c>
      <c r="K4846" s="3">
        <v>5</v>
      </c>
      <c r="L4846" s="3">
        <f t="shared" si="153"/>
        <v>600</v>
      </c>
      <c r="M4846">
        <v>570</v>
      </c>
      <c r="N4846" s="3">
        <f>Table2[[#This Row],[Total Cost]]-Table2[[#This Row],[Total Sales]]</f>
        <v>30</v>
      </c>
      <c r="O4846" t="s">
        <v>23</v>
      </c>
      <c r="P4846" t="s">
        <v>78</v>
      </c>
    </row>
    <row r="4847" spans="1:16">
      <c r="A4847" t="s">
        <v>18572</v>
      </c>
      <c r="B4847" t="s">
        <v>18573</v>
      </c>
      <c r="C4847" t="s">
        <v>37400</v>
      </c>
      <c r="D4847" t="s">
        <v>38091</v>
      </c>
      <c r="E4847" t="s">
        <v>18574</v>
      </c>
      <c r="F4847" t="s">
        <v>18575</v>
      </c>
      <c r="G4847" s="2">
        <v>45515</v>
      </c>
      <c r="H4847" t="s">
        <v>28</v>
      </c>
      <c r="I4847">
        <v>2</v>
      </c>
      <c r="J4847">
        <f t="shared" si="152"/>
        <v>300</v>
      </c>
      <c r="K4847" s="3">
        <v>10</v>
      </c>
      <c r="L4847" s="3">
        <f t="shared" si="153"/>
        <v>600</v>
      </c>
      <c r="M4847">
        <v>540</v>
      </c>
      <c r="N4847" s="3">
        <f>Table2[[#This Row],[Total Cost]]-Table2[[#This Row],[Total Sales]]</f>
        <v>60</v>
      </c>
      <c r="O4847" t="s">
        <v>23</v>
      </c>
      <c r="P4847" t="s">
        <v>78</v>
      </c>
    </row>
    <row r="4848" spans="1:16">
      <c r="A4848" t="s">
        <v>18576</v>
      </c>
      <c r="B4848" t="s">
        <v>18577</v>
      </c>
      <c r="C4848" t="s">
        <v>37208</v>
      </c>
      <c r="D4848" t="s">
        <v>37312</v>
      </c>
      <c r="E4848" t="s">
        <v>18578</v>
      </c>
      <c r="F4848" t="s">
        <v>2718</v>
      </c>
      <c r="G4848" s="2">
        <v>45431</v>
      </c>
      <c r="H4848" t="s">
        <v>47</v>
      </c>
      <c r="I4848">
        <v>1</v>
      </c>
      <c r="J4848">
        <f t="shared" si="152"/>
        <v>1200</v>
      </c>
      <c r="K4848" s="3">
        <v>0</v>
      </c>
      <c r="L4848" s="3">
        <f t="shared" si="153"/>
        <v>1200</v>
      </c>
      <c r="M4848">
        <v>1200</v>
      </c>
      <c r="N4848" s="3">
        <f>Table2[[#This Row],[Total Cost]]-Table2[[#This Row],[Total Sales]]</f>
        <v>0</v>
      </c>
      <c r="O4848" t="s">
        <v>90</v>
      </c>
      <c r="P4848" t="s">
        <v>17</v>
      </c>
    </row>
    <row r="4849" spans="1:16">
      <c r="A4849" t="s">
        <v>18579</v>
      </c>
      <c r="B4849" t="s">
        <v>18580</v>
      </c>
      <c r="C4849" t="s">
        <v>36990</v>
      </c>
      <c r="D4849" t="s">
        <v>37039</v>
      </c>
      <c r="E4849" t="s">
        <v>18581</v>
      </c>
      <c r="F4849" t="s">
        <v>18582</v>
      </c>
      <c r="G4849" s="2">
        <v>45556</v>
      </c>
      <c r="H4849" t="s">
        <v>15</v>
      </c>
      <c r="I4849">
        <v>2</v>
      </c>
      <c r="J4849">
        <f t="shared" si="152"/>
        <v>800</v>
      </c>
      <c r="K4849" s="3">
        <v>5</v>
      </c>
      <c r="L4849" s="3">
        <f t="shared" si="153"/>
        <v>1600</v>
      </c>
      <c r="M4849">
        <v>1520</v>
      </c>
      <c r="N4849" s="3">
        <f>Table2[[#This Row],[Total Cost]]-Table2[[#This Row],[Total Sales]]</f>
        <v>80</v>
      </c>
      <c r="O4849" t="s">
        <v>23</v>
      </c>
      <c r="P4849" t="s">
        <v>17</v>
      </c>
    </row>
    <row r="4850" spans="1:16">
      <c r="A4850" t="s">
        <v>18583</v>
      </c>
      <c r="B4850" t="s">
        <v>18584</v>
      </c>
      <c r="C4850" t="s">
        <v>37862</v>
      </c>
      <c r="D4850" t="s">
        <v>37030</v>
      </c>
      <c r="E4850" t="s">
        <v>18585</v>
      </c>
      <c r="F4850" t="s">
        <v>18586</v>
      </c>
      <c r="G4850" s="2">
        <v>45615</v>
      </c>
      <c r="H4850" t="s">
        <v>42</v>
      </c>
      <c r="I4850">
        <v>2</v>
      </c>
      <c r="J4850">
        <f t="shared" si="152"/>
        <v>200</v>
      </c>
      <c r="K4850" s="3">
        <v>0</v>
      </c>
      <c r="L4850" s="3">
        <f t="shared" si="153"/>
        <v>400</v>
      </c>
      <c r="M4850">
        <v>400</v>
      </c>
      <c r="N4850" s="3">
        <f>Table2[[#This Row],[Total Cost]]-Table2[[#This Row],[Total Sales]]</f>
        <v>0</v>
      </c>
      <c r="O4850" t="s">
        <v>84</v>
      </c>
      <c r="P4850" t="s">
        <v>17</v>
      </c>
    </row>
    <row r="4851" spans="1:16">
      <c r="A4851" t="s">
        <v>18587</v>
      </c>
      <c r="B4851" t="s">
        <v>18588</v>
      </c>
      <c r="C4851" t="s">
        <v>37056</v>
      </c>
      <c r="D4851" t="s">
        <v>36961</v>
      </c>
      <c r="E4851" t="s">
        <v>18589</v>
      </c>
      <c r="F4851" t="s">
        <v>18590</v>
      </c>
      <c r="G4851" s="2">
        <v>45429</v>
      </c>
      <c r="H4851" t="s">
        <v>83</v>
      </c>
      <c r="I4851">
        <v>1</v>
      </c>
      <c r="J4851">
        <f t="shared" si="152"/>
        <v>150</v>
      </c>
      <c r="K4851" s="3">
        <v>15</v>
      </c>
      <c r="L4851" s="3">
        <f t="shared" si="153"/>
        <v>150</v>
      </c>
      <c r="M4851">
        <v>127.5</v>
      </c>
      <c r="N4851" s="3">
        <f>Table2[[#This Row],[Total Cost]]-Table2[[#This Row],[Total Sales]]</f>
        <v>22.5</v>
      </c>
      <c r="O4851" t="s">
        <v>16</v>
      </c>
      <c r="P4851" t="s">
        <v>17</v>
      </c>
    </row>
    <row r="4852" spans="1:16">
      <c r="A4852" t="s">
        <v>18591</v>
      </c>
      <c r="B4852" t="s">
        <v>18592</v>
      </c>
      <c r="C4852" t="s">
        <v>37104</v>
      </c>
      <c r="D4852" t="s">
        <v>36988</v>
      </c>
      <c r="E4852" t="s">
        <v>18593</v>
      </c>
      <c r="F4852" t="s">
        <v>18594</v>
      </c>
      <c r="G4852" s="2">
        <v>45594</v>
      </c>
      <c r="H4852" t="s">
        <v>15</v>
      </c>
      <c r="I4852">
        <v>3</v>
      </c>
      <c r="J4852">
        <f t="shared" si="152"/>
        <v>800</v>
      </c>
      <c r="K4852" s="3">
        <v>0</v>
      </c>
      <c r="L4852" s="3">
        <f t="shared" si="153"/>
        <v>2400</v>
      </c>
      <c r="M4852">
        <v>2400</v>
      </c>
      <c r="N4852" s="3">
        <f>Table2[[#This Row],[Total Cost]]-Table2[[#This Row],[Total Sales]]</f>
        <v>0</v>
      </c>
      <c r="O4852" t="s">
        <v>90</v>
      </c>
      <c r="P4852" t="s">
        <v>17</v>
      </c>
    </row>
    <row r="4853" spans="1:16">
      <c r="A4853" t="s">
        <v>18595</v>
      </c>
      <c r="B4853" t="s">
        <v>18596</v>
      </c>
      <c r="C4853" t="s">
        <v>37311</v>
      </c>
      <c r="D4853" t="s">
        <v>37839</v>
      </c>
      <c r="E4853" t="s">
        <v>18597</v>
      </c>
      <c r="F4853" t="s">
        <v>16376</v>
      </c>
      <c r="G4853" s="2">
        <v>45583</v>
      </c>
      <c r="H4853" t="s">
        <v>73</v>
      </c>
      <c r="I4853">
        <v>3</v>
      </c>
      <c r="J4853">
        <f t="shared" si="152"/>
        <v>120</v>
      </c>
      <c r="K4853" s="3">
        <v>5</v>
      </c>
      <c r="L4853" s="3">
        <f t="shared" si="153"/>
        <v>360</v>
      </c>
      <c r="M4853">
        <v>342</v>
      </c>
      <c r="N4853" s="3">
        <f>Table2[[#This Row],[Total Cost]]-Table2[[#This Row],[Total Sales]]</f>
        <v>18</v>
      </c>
      <c r="O4853" t="s">
        <v>23</v>
      </c>
      <c r="P4853" t="s">
        <v>17</v>
      </c>
    </row>
    <row r="4854" spans="1:16">
      <c r="A4854" t="s">
        <v>18598</v>
      </c>
      <c r="B4854" t="s">
        <v>18599</v>
      </c>
      <c r="C4854" t="s">
        <v>37144</v>
      </c>
      <c r="D4854" t="s">
        <v>37142</v>
      </c>
      <c r="E4854" t="s">
        <v>18600</v>
      </c>
      <c r="F4854" t="s">
        <v>18601</v>
      </c>
      <c r="G4854" s="2">
        <v>45623</v>
      </c>
      <c r="H4854" t="s">
        <v>47</v>
      </c>
      <c r="I4854">
        <v>2</v>
      </c>
      <c r="J4854">
        <f t="shared" si="152"/>
        <v>1200</v>
      </c>
      <c r="K4854" s="3">
        <v>5</v>
      </c>
      <c r="L4854" s="3">
        <f t="shared" si="153"/>
        <v>2400</v>
      </c>
      <c r="M4854">
        <v>2280</v>
      </c>
      <c r="N4854" s="3">
        <f>Table2[[#This Row],[Total Cost]]-Table2[[#This Row],[Total Sales]]</f>
        <v>120</v>
      </c>
      <c r="O4854" t="s">
        <v>16</v>
      </c>
      <c r="P4854" t="s">
        <v>17</v>
      </c>
    </row>
    <row r="4855" spans="1:16">
      <c r="A4855" t="s">
        <v>18602</v>
      </c>
      <c r="B4855" t="s">
        <v>18603</v>
      </c>
      <c r="C4855" t="s">
        <v>37103</v>
      </c>
      <c r="D4855" t="s">
        <v>37475</v>
      </c>
      <c r="E4855" t="s">
        <v>18604</v>
      </c>
      <c r="F4855" t="s">
        <v>18605</v>
      </c>
      <c r="G4855" s="2">
        <v>45501</v>
      </c>
      <c r="H4855" t="s">
        <v>56</v>
      </c>
      <c r="I4855">
        <v>2</v>
      </c>
      <c r="J4855">
        <f t="shared" si="152"/>
        <v>90</v>
      </c>
      <c r="K4855" s="3">
        <v>0</v>
      </c>
      <c r="L4855" s="3">
        <f t="shared" si="153"/>
        <v>180</v>
      </c>
      <c r="M4855">
        <v>180</v>
      </c>
      <c r="N4855" s="3">
        <f>Table2[[#This Row],[Total Cost]]-Table2[[#This Row],[Total Sales]]</f>
        <v>0</v>
      </c>
      <c r="O4855" t="s">
        <v>90</v>
      </c>
      <c r="P4855" t="s">
        <v>17</v>
      </c>
    </row>
    <row r="4856" spans="1:16">
      <c r="A4856" t="s">
        <v>18606</v>
      </c>
      <c r="B4856" t="s">
        <v>18607</v>
      </c>
      <c r="C4856" t="s">
        <v>37000</v>
      </c>
      <c r="D4856" t="s">
        <v>37469</v>
      </c>
      <c r="E4856" t="s">
        <v>18608</v>
      </c>
      <c r="F4856" t="s">
        <v>5392</v>
      </c>
      <c r="G4856" s="2">
        <v>45584</v>
      </c>
      <c r="H4856" t="s">
        <v>42</v>
      </c>
      <c r="I4856">
        <v>3</v>
      </c>
      <c r="J4856">
        <f t="shared" si="152"/>
        <v>200</v>
      </c>
      <c r="K4856" s="3">
        <v>0</v>
      </c>
      <c r="L4856" s="3">
        <f t="shared" si="153"/>
        <v>600</v>
      </c>
      <c r="M4856">
        <v>600</v>
      </c>
      <c r="N4856" s="3">
        <f>Table2[[#This Row],[Total Cost]]-Table2[[#This Row],[Total Sales]]</f>
        <v>0</v>
      </c>
      <c r="O4856" t="s">
        <v>23</v>
      </c>
      <c r="P4856" t="s">
        <v>17</v>
      </c>
    </row>
    <row r="4857" spans="1:16">
      <c r="A4857" t="s">
        <v>18609</v>
      </c>
      <c r="B4857" t="s">
        <v>18610</v>
      </c>
      <c r="C4857" t="s">
        <v>37945</v>
      </c>
      <c r="D4857" t="s">
        <v>38195</v>
      </c>
      <c r="E4857" t="s">
        <v>18611</v>
      </c>
      <c r="F4857" t="s">
        <v>5524</v>
      </c>
      <c r="G4857" s="2">
        <v>45501</v>
      </c>
      <c r="H4857" t="s">
        <v>42</v>
      </c>
      <c r="I4857">
        <v>1</v>
      </c>
      <c r="J4857">
        <f t="shared" si="152"/>
        <v>200</v>
      </c>
      <c r="K4857" s="3">
        <v>0</v>
      </c>
      <c r="L4857" s="3">
        <f t="shared" si="153"/>
        <v>200</v>
      </c>
      <c r="M4857">
        <v>200</v>
      </c>
      <c r="N4857" s="3">
        <f>Table2[[#This Row],[Total Cost]]-Table2[[#This Row],[Total Sales]]</f>
        <v>0</v>
      </c>
      <c r="O4857" t="s">
        <v>23</v>
      </c>
      <c r="P4857" t="s">
        <v>17</v>
      </c>
    </row>
    <row r="4858" spans="1:16">
      <c r="A4858" t="s">
        <v>18612</v>
      </c>
      <c r="B4858" t="s">
        <v>18613</v>
      </c>
      <c r="C4858" t="s">
        <v>37087</v>
      </c>
      <c r="D4858" t="s">
        <v>37340</v>
      </c>
      <c r="E4858" t="s">
        <v>18614</v>
      </c>
      <c r="F4858" t="s">
        <v>1479</v>
      </c>
      <c r="G4858" s="2">
        <v>45486</v>
      </c>
      <c r="H4858" t="s">
        <v>47</v>
      </c>
      <c r="I4858">
        <v>1</v>
      </c>
      <c r="J4858">
        <f t="shared" si="152"/>
        <v>1200</v>
      </c>
      <c r="K4858" s="3">
        <v>0</v>
      </c>
      <c r="L4858" s="3">
        <f t="shared" si="153"/>
        <v>1200</v>
      </c>
      <c r="M4858">
        <v>1200</v>
      </c>
      <c r="N4858" s="3">
        <f>Table2[[#This Row],[Total Cost]]-Table2[[#This Row],[Total Sales]]</f>
        <v>0</v>
      </c>
      <c r="O4858" t="s">
        <v>16</v>
      </c>
      <c r="P4858" t="s">
        <v>17</v>
      </c>
    </row>
    <row r="4859" spans="1:16">
      <c r="A4859" t="s">
        <v>18615</v>
      </c>
      <c r="B4859" t="s">
        <v>18616</v>
      </c>
      <c r="C4859" t="s">
        <v>37180</v>
      </c>
      <c r="D4859" t="s">
        <v>37300</v>
      </c>
      <c r="E4859" t="s">
        <v>18617</v>
      </c>
      <c r="F4859" t="s">
        <v>18618</v>
      </c>
      <c r="G4859" s="2">
        <v>45655</v>
      </c>
      <c r="H4859" t="s">
        <v>28</v>
      </c>
      <c r="I4859">
        <v>2</v>
      </c>
      <c r="J4859">
        <f t="shared" si="152"/>
        <v>300</v>
      </c>
      <c r="K4859" s="3">
        <v>0</v>
      </c>
      <c r="L4859" s="3">
        <f t="shared" si="153"/>
        <v>600</v>
      </c>
      <c r="M4859">
        <v>600</v>
      </c>
      <c r="N4859" s="3">
        <f>Table2[[#This Row],[Total Cost]]-Table2[[#This Row],[Total Sales]]</f>
        <v>0</v>
      </c>
      <c r="O4859" t="s">
        <v>84</v>
      </c>
      <c r="P4859" t="s">
        <v>17</v>
      </c>
    </row>
    <row r="4860" spans="1:16">
      <c r="A4860" t="s">
        <v>18619</v>
      </c>
      <c r="B4860" t="s">
        <v>6732</v>
      </c>
      <c r="C4860" t="s">
        <v>37116</v>
      </c>
      <c r="D4860" t="s">
        <v>37640</v>
      </c>
      <c r="E4860" t="s">
        <v>18620</v>
      </c>
      <c r="F4860" t="s">
        <v>18621</v>
      </c>
      <c r="G4860" s="2">
        <v>45746</v>
      </c>
      <c r="H4860" t="s">
        <v>73</v>
      </c>
      <c r="I4860">
        <v>1</v>
      </c>
      <c r="J4860">
        <f t="shared" si="152"/>
        <v>120</v>
      </c>
      <c r="K4860" s="3">
        <v>0</v>
      </c>
      <c r="L4860" s="3">
        <f t="shared" si="153"/>
        <v>120</v>
      </c>
      <c r="M4860">
        <v>120</v>
      </c>
      <c r="N4860" s="3">
        <f>Table2[[#This Row],[Total Cost]]-Table2[[#This Row],[Total Sales]]</f>
        <v>0</v>
      </c>
      <c r="O4860" t="s">
        <v>90</v>
      </c>
      <c r="P4860" t="s">
        <v>78</v>
      </c>
    </row>
    <row r="4861" spans="1:16">
      <c r="A4861" t="s">
        <v>18622</v>
      </c>
      <c r="B4861" t="s">
        <v>18623</v>
      </c>
      <c r="C4861" t="s">
        <v>37480</v>
      </c>
      <c r="D4861" t="s">
        <v>37076</v>
      </c>
      <c r="E4861" t="s">
        <v>18624</v>
      </c>
      <c r="F4861" t="s">
        <v>18625</v>
      </c>
      <c r="G4861" s="2">
        <v>45548</v>
      </c>
      <c r="H4861" t="s">
        <v>83</v>
      </c>
      <c r="I4861">
        <v>4</v>
      </c>
      <c r="J4861">
        <f t="shared" si="152"/>
        <v>150</v>
      </c>
      <c r="K4861" s="3">
        <v>0</v>
      </c>
      <c r="L4861" s="3">
        <f t="shared" si="153"/>
        <v>600</v>
      </c>
      <c r="M4861">
        <v>600</v>
      </c>
      <c r="N4861" s="3">
        <f>Table2[[#This Row],[Total Cost]]-Table2[[#This Row],[Total Sales]]</f>
        <v>0</v>
      </c>
      <c r="O4861" t="s">
        <v>84</v>
      </c>
      <c r="P4861" t="s">
        <v>17</v>
      </c>
    </row>
    <row r="4862" spans="1:16">
      <c r="A4862" t="s">
        <v>18626</v>
      </c>
      <c r="B4862" t="s">
        <v>18627</v>
      </c>
      <c r="C4862" t="s">
        <v>38043</v>
      </c>
      <c r="D4862" t="s">
        <v>37132</v>
      </c>
      <c r="E4862" t="s">
        <v>18628</v>
      </c>
      <c r="F4862" t="s">
        <v>18629</v>
      </c>
      <c r="G4862" s="2">
        <v>45742</v>
      </c>
      <c r="H4862" t="s">
        <v>15</v>
      </c>
      <c r="I4862">
        <v>1</v>
      </c>
      <c r="J4862">
        <f t="shared" si="152"/>
        <v>800</v>
      </c>
      <c r="K4862" s="3">
        <v>0</v>
      </c>
      <c r="L4862" s="3">
        <f t="shared" si="153"/>
        <v>800</v>
      </c>
      <c r="M4862">
        <v>800</v>
      </c>
      <c r="N4862" s="3">
        <f>Table2[[#This Row],[Total Cost]]-Table2[[#This Row],[Total Sales]]</f>
        <v>0</v>
      </c>
      <c r="O4862" t="s">
        <v>84</v>
      </c>
      <c r="P4862" t="s">
        <v>78</v>
      </c>
    </row>
    <row r="4863" spans="1:16">
      <c r="A4863" t="s">
        <v>18630</v>
      </c>
      <c r="B4863" t="s">
        <v>18631</v>
      </c>
      <c r="C4863" t="s">
        <v>37253</v>
      </c>
      <c r="D4863" t="s">
        <v>36988</v>
      </c>
      <c r="E4863" t="s">
        <v>18632</v>
      </c>
      <c r="F4863" t="s">
        <v>18633</v>
      </c>
      <c r="G4863" s="2">
        <v>45758</v>
      </c>
      <c r="H4863" t="s">
        <v>42</v>
      </c>
      <c r="I4863">
        <v>3</v>
      </c>
      <c r="J4863">
        <f t="shared" si="152"/>
        <v>200</v>
      </c>
      <c r="K4863" s="3">
        <v>5</v>
      </c>
      <c r="L4863" s="3">
        <f t="shared" si="153"/>
        <v>600</v>
      </c>
      <c r="M4863">
        <v>570</v>
      </c>
      <c r="N4863" s="3">
        <f>Table2[[#This Row],[Total Cost]]-Table2[[#This Row],[Total Sales]]</f>
        <v>30</v>
      </c>
      <c r="O4863" t="s">
        <v>90</v>
      </c>
      <c r="P4863" t="s">
        <v>17</v>
      </c>
    </row>
    <row r="4864" spans="1:16">
      <c r="A4864" t="s">
        <v>18634</v>
      </c>
      <c r="B4864" t="s">
        <v>18635</v>
      </c>
      <c r="C4864" t="s">
        <v>37047</v>
      </c>
      <c r="D4864" t="s">
        <v>38388</v>
      </c>
      <c r="E4864" t="s">
        <v>18636</v>
      </c>
      <c r="F4864" t="s">
        <v>3672</v>
      </c>
      <c r="G4864" s="2">
        <v>45618</v>
      </c>
      <c r="H4864" t="s">
        <v>73</v>
      </c>
      <c r="I4864">
        <v>1</v>
      </c>
      <c r="J4864">
        <f t="shared" si="152"/>
        <v>120</v>
      </c>
      <c r="K4864" s="3">
        <v>0</v>
      </c>
      <c r="L4864" s="3">
        <f t="shared" si="153"/>
        <v>120</v>
      </c>
      <c r="M4864">
        <v>120</v>
      </c>
      <c r="N4864" s="3">
        <f>Table2[[#This Row],[Total Cost]]-Table2[[#This Row],[Total Sales]]</f>
        <v>0</v>
      </c>
      <c r="O4864" t="s">
        <v>90</v>
      </c>
      <c r="P4864" t="s">
        <v>17</v>
      </c>
    </row>
    <row r="4865" spans="1:16">
      <c r="A4865" t="s">
        <v>18637</v>
      </c>
      <c r="B4865" t="s">
        <v>18638</v>
      </c>
      <c r="C4865" t="s">
        <v>37099</v>
      </c>
      <c r="D4865" t="s">
        <v>38214</v>
      </c>
      <c r="E4865" t="s">
        <v>8701</v>
      </c>
      <c r="F4865" t="s">
        <v>2667</v>
      </c>
      <c r="G4865" s="2">
        <v>45583</v>
      </c>
      <c r="H4865" t="s">
        <v>47</v>
      </c>
      <c r="I4865">
        <v>3</v>
      </c>
      <c r="J4865">
        <f t="shared" si="152"/>
        <v>1200</v>
      </c>
      <c r="K4865" s="3">
        <v>0</v>
      </c>
      <c r="L4865" s="3">
        <f t="shared" si="153"/>
        <v>3600</v>
      </c>
      <c r="M4865">
        <v>3600</v>
      </c>
      <c r="N4865" s="3">
        <f>Table2[[#This Row],[Total Cost]]-Table2[[#This Row],[Total Sales]]</f>
        <v>0</v>
      </c>
      <c r="O4865" t="s">
        <v>16</v>
      </c>
      <c r="P4865" t="s">
        <v>17</v>
      </c>
    </row>
    <row r="4866" spans="1:16">
      <c r="A4866" t="s">
        <v>18639</v>
      </c>
      <c r="B4866" t="s">
        <v>18640</v>
      </c>
      <c r="C4866" t="s">
        <v>37223</v>
      </c>
      <c r="D4866" t="s">
        <v>37396</v>
      </c>
      <c r="E4866" t="s">
        <v>18641</v>
      </c>
      <c r="F4866" t="s">
        <v>18642</v>
      </c>
      <c r="G4866" s="2">
        <v>45503</v>
      </c>
      <c r="H4866" t="s">
        <v>15</v>
      </c>
      <c r="I4866">
        <v>2</v>
      </c>
      <c r="J4866">
        <f t="shared" si="152"/>
        <v>800</v>
      </c>
      <c r="K4866" s="3">
        <v>0</v>
      </c>
      <c r="L4866" s="3">
        <f t="shared" si="153"/>
        <v>1600</v>
      </c>
      <c r="M4866">
        <v>1600</v>
      </c>
      <c r="N4866" s="3">
        <f>Table2[[#This Row],[Total Cost]]-Table2[[#This Row],[Total Sales]]</f>
        <v>0</v>
      </c>
      <c r="O4866" t="s">
        <v>16</v>
      </c>
      <c r="P4866" t="s">
        <v>78</v>
      </c>
    </row>
    <row r="4867" spans="1:16">
      <c r="A4867" t="s">
        <v>18643</v>
      </c>
      <c r="B4867" t="s">
        <v>18644</v>
      </c>
      <c r="C4867" t="s">
        <v>37725</v>
      </c>
      <c r="D4867" t="s">
        <v>38113</v>
      </c>
      <c r="E4867" t="s">
        <v>18645</v>
      </c>
      <c r="F4867" t="s">
        <v>18646</v>
      </c>
      <c r="G4867" s="2">
        <v>45643</v>
      </c>
      <c r="H4867" t="s">
        <v>15</v>
      </c>
      <c r="I4867">
        <v>2</v>
      </c>
      <c r="J4867">
        <f t="shared" ref="J4867:J4930" si="154">L4867/I4867</f>
        <v>800</v>
      </c>
      <c r="K4867" s="3">
        <v>0</v>
      </c>
      <c r="L4867" s="3">
        <f t="shared" si="153"/>
        <v>1600</v>
      </c>
      <c r="M4867">
        <v>1600</v>
      </c>
      <c r="N4867" s="3">
        <f>Table2[[#This Row],[Total Cost]]-Table2[[#This Row],[Total Sales]]</f>
        <v>0</v>
      </c>
      <c r="O4867" t="s">
        <v>84</v>
      </c>
      <c r="P4867" t="s">
        <v>17</v>
      </c>
    </row>
    <row r="4868" spans="1:16">
      <c r="A4868" t="s">
        <v>18647</v>
      </c>
      <c r="B4868" t="s">
        <v>18648</v>
      </c>
      <c r="C4868" t="s">
        <v>37102</v>
      </c>
      <c r="D4868" t="s">
        <v>37474</v>
      </c>
      <c r="E4868" t="s">
        <v>18649</v>
      </c>
      <c r="F4868" t="s">
        <v>18650</v>
      </c>
      <c r="G4868" s="2">
        <v>45715</v>
      </c>
      <c r="H4868" t="s">
        <v>56</v>
      </c>
      <c r="I4868">
        <v>1</v>
      </c>
      <c r="J4868">
        <f t="shared" si="154"/>
        <v>90</v>
      </c>
      <c r="K4868" s="3">
        <v>0</v>
      </c>
      <c r="L4868" s="3">
        <f t="shared" si="153"/>
        <v>90</v>
      </c>
      <c r="M4868">
        <v>90</v>
      </c>
      <c r="N4868" s="3">
        <f>Table2[[#This Row],[Total Cost]]-Table2[[#This Row],[Total Sales]]</f>
        <v>0</v>
      </c>
      <c r="O4868" t="s">
        <v>23</v>
      </c>
      <c r="P4868" t="s">
        <v>17</v>
      </c>
    </row>
    <row r="4869" spans="1:16">
      <c r="A4869" t="s">
        <v>18651</v>
      </c>
      <c r="B4869" t="s">
        <v>18652</v>
      </c>
      <c r="C4869" t="s">
        <v>37129</v>
      </c>
      <c r="D4869" t="s">
        <v>38364</v>
      </c>
      <c r="E4869" t="s">
        <v>18653</v>
      </c>
      <c r="F4869" t="s">
        <v>7729</v>
      </c>
      <c r="G4869" s="2">
        <v>45467</v>
      </c>
      <c r="H4869" t="s">
        <v>47</v>
      </c>
      <c r="I4869">
        <v>4</v>
      </c>
      <c r="J4869">
        <f t="shared" si="154"/>
        <v>1200</v>
      </c>
      <c r="K4869" s="3">
        <v>0</v>
      </c>
      <c r="L4869" s="3">
        <f t="shared" si="153"/>
        <v>4800</v>
      </c>
      <c r="M4869">
        <v>4800</v>
      </c>
      <c r="N4869" s="3">
        <f>Table2[[#This Row],[Total Cost]]-Table2[[#This Row],[Total Sales]]</f>
        <v>0</v>
      </c>
      <c r="O4869" t="s">
        <v>33</v>
      </c>
      <c r="P4869" t="s">
        <v>17</v>
      </c>
    </row>
    <row r="4870" spans="1:16">
      <c r="A4870" t="s">
        <v>18654</v>
      </c>
      <c r="B4870" t="s">
        <v>18655</v>
      </c>
      <c r="C4870" t="s">
        <v>37313</v>
      </c>
      <c r="D4870" t="s">
        <v>38245</v>
      </c>
      <c r="E4870" t="s">
        <v>18656</v>
      </c>
      <c r="F4870" t="s">
        <v>18657</v>
      </c>
      <c r="G4870" s="2">
        <v>45630</v>
      </c>
      <c r="H4870" t="s">
        <v>73</v>
      </c>
      <c r="I4870">
        <v>2</v>
      </c>
      <c r="J4870">
        <f t="shared" si="154"/>
        <v>120</v>
      </c>
      <c r="K4870" s="3">
        <v>0</v>
      </c>
      <c r="L4870" s="3">
        <f t="shared" ref="L4870:L4933" si="155">M4870/(1-K4870/100)</f>
        <v>240</v>
      </c>
      <c r="M4870">
        <v>240</v>
      </c>
      <c r="N4870" s="3">
        <f>Table2[[#This Row],[Total Cost]]-Table2[[#This Row],[Total Sales]]</f>
        <v>0</v>
      </c>
      <c r="O4870" t="s">
        <v>90</v>
      </c>
      <c r="P4870" t="s">
        <v>17</v>
      </c>
    </row>
    <row r="4871" spans="1:16">
      <c r="A4871" t="s">
        <v>18658</v>
      </c>
      <c r="B4871" t="s">
        <v>18659</v>
      </c>
      <c r="C4871" t="s">
        <v>37306</v>
      </c>
      <c r="D4871" t="s">
        <v>38110</v>
      </c>
      <c r="E4871" t="s">
        <v>18660</v>
      </c>
      <c r="F4871" t="s">
        <v>18661</v>
      </c>
      <c r="G4871" s="2">
        <v>45504</v>
      </c>
      <c r="H4871" t="s">
        <v>15</v>
      </c>
      <c r="I4871">
        <v>4</v>
      </c>
      <c r="J4871">
        <f t="shared" si="154"/>
        <v>800</v>
      </c>
      <c r="K4871" s="3">
        <v>15</v>
      </c>
      <c r="L4871" s="3">
        <f t="shared" si="155"/>
        <v>3200</v>
      </c>
      <c r="M4871">
        <v>2720</v>
      </c>
      <c r="N4871" s="3">
        <f>Table2[[#This Row],[Total Cost]]-Table2[[#This Row],[Total Sales]]</f>
        <v>480</v>
      </c>
      <c r="O4871" t="s">
        <v>33</v>
      </c>
      <c r="P4871" t="s">
        <v>17</v>
      </c>
    </row>
    <row r="4872" spans="1:16">
      <c r="A4872" t="s">
        <v>18662</v>
      </c>
      <c r="B4872" t="s">
        <v>18663</v>
      </c>
      <c r="C4872" t="s">
        <v>37649</v>
      </c>
      <c r="D4872" t="s">
        <v>37616</v>
      </c>
      <c r="E4872" t="s">
        <v>18664</v>
      </c>
      <c r="F4872" t="s">
        <v>6236</v>
      </c>
      <c r="G4872" s="2">
        <v>45628</v>
      </c>
      <c r="H4872" t="s">
        <v>83</v>
      </c>
      <c r="I4872">
        <v>1</v>
      </c>
      <c r="J4872">
        <f t="shared" si="154"/>
        <v>150</v>
      </c>
      <c r="K4872" s="3">
        <v>0</v>
      </c>
      <c r="L4872" s="3">
        <f t="shared" si="155"/>
        <v>150</v>
      </c>
      <c r="M4872">
        <v>150</v>
      </c>
      <c r="N4872" s="3">
        <f>Table2[[#This Row],[Total Cost]]-Table2[[#This Row],[Total Sales]]</f>
        <v>0</v>
      </c>
      <c r="O4872" t="s">
        <v>84</v>
      </c>
      <c r="P4872" t="s">
        <v>17</v>
      </c>
    </row>
    <row r="4873" spans="1:16">
      <c r="A4873" t="s">
        <v>18665</v>
      </c>
      <c r="B4873" t="s">
        <v>17167</v>
      </c>
      <c r="C4873" t="s">
        <v>37208</v>
      </c>
      <c r="D4873" t="s">
        <v>37115</v>
      </c>
      <c r="E4873" t="s">
        <v>18666</v>
      </c>
      <c r="F4873" t="s">
        <v>322</v>
      </c>
      <c r="G4873" s="2">
        <v>45745</v>
      </c>
      <c r="H4873" t="s">
        <v>73</v>
      </c>
      <c r="I4873">
        <v>3</v>
      </c>
      <c r="J4873">
        <f t="shared" si="154"/>
        <v>120</v>
      </c>
      <c r="K4873" s="3">
        <v>0</v>
      </c>
      <c r="L4873" s="3">
        <f t="shared" si="155"/>
        <v>360</v>
      </c>
      <c r="M4873">
        <v>360</v>
      </c>
      <c r="N4873" s="3">
        <f>Table2[[#This Row],[Total Cost]]-Table2[[#This Row],[Total Sales]]</f>
        <v>0</v>
      </c>
      <c r="O4873" t="s">
        <v>84</v>
      </c>
      <c r="P4873" t="s">
        <v>17</v>
      </c>
    </row>
    <row r="4874" spans="1:16">
      <c r="A4874" t="s">
        <v>18667</v>
      </c>
      <c r="B4874" t="s">
        <v>18668</v>
      </c>
      <c r="C4874" t="s">
        <v>37522</v>
      </c>
      <c r="D4874" t="s">
        <v>37342</v>
      </c>
      <c r="E4874" t="s">
        <v>18669</v>
      </c>
      <c r="F4874" t="s">
        <v>18670</v>
      </c>
      <c r="G4874" s="2">
        <v>45455</v>
      </c>
      <c r="H4874" t="s">
        <v>22</v>
      </c>
      <c r="I4874">
        <v>4</v>
      </c>
      <c r="J4874">
        <f t="shared" si="154"/>
        <v>100</v>
      </c>
      <c r="K4874" s="3">
        <v>10</v>
      </c>
      <c r="L4874" s="3">
        <f t="shared" si="155"/>
        <v>400</v>
      </c>
      <c r="M4874">
        <v>360</v>
      </c>
      <c r="N4874" s="3">
        <f>Table2[[#This Row],[Total Cost]]-Table2[[#This Row],[Total Sales]]</f>
        <v>40</v>
      </c>
      <c r="O4874" t="s">
        <v>33</v>
      </c>
      <c r="P4874" t="s">
        <v>17</v>
      </c>
    </row>
    <row r="4875" spans="1:16">
      <c r="A4875" t="s">
        <v>18671</v>
      </c>
      <c r="B4875" t="s">
        <v>18672</v>
      </c>
      <c r="C4875" t="s">
        <v>37149</v>
      </c>
      <c r="D4875" t="s">
        <v>37325</v>
      </c>
      <c r="E4875" t="s">
        <v>18673</v>
      </c>
      <c r="F4875" t="s">
        <v>18674</v>
      </c>
      <c r="G4875" s="2">
        <v>45582</v>
      </c>
      <c r="H4875" t="s">
        <v>83</v>
      </c>
      <c r="I4875">
        <v>1</v>
      </c>
      <c r="J4875">
        <f t="shared" si="154"/>
        <v>150</v>
      </c>
      <c r="K4875" s="3">
        <v>0</v>
      </c>
      <c r="L4875" s="3">
        <f t="shared" si="155"/>
        <v>150</v>
      </c>
      <c r="M4875">
        <v>150</v>
      </c>
      <c r="N4875" s="3">
        <f>Table2[[#This Row],[Total Cost]]-Table2[[#This Row],[Total Sales]]</f>
        <v>0</v>
      </c>
      <c r="O4875" t="s">
        <v>16</v>
      </c>
      <c r="P4875" t="s">
        <v>17</v>
      </c>
    </row>
    <row r="4876" spans="1:16">
      <c r="A4876" t="s">
        <v>18675</v>
      </c>
      <c r="B4876" t="s">
        <v>18676</v>
      </c>
      <c r="C4876" t="s">
        <v>37135</v>
      </c>
      <c r="D4876" t="s">
        <v>36961</v>
      </c>
      <c r="E4876" t="s">
        <v>18677</v>
      </c>
      <c r="F4876" t="s">
        <v>18678</v>
      </c>
      <c r="G4876" s="2">
        <v>45656</v>
      </c>
      <c r="H4876" t="s">
        <v>89</v>
      </c>
      <c r="I4876">
        <v>3</v>
      </c>
      <c r="J4876">
        <f t="shared" si="154"/>
        <v>50</v>
      </c>
      <c r="K4876" s="3">
        <v>10</v>
      </c>
      <c r="L4876" s="3">
        <f t="shared" si="155"/>
        <v>150</v>
      </c>
      <c r="M4876">
        <v>135</v>
      </c>
      <c r="N4876" s="3">
        <f>Table2[[#This Row],[Total Cost]]-Table2[[#This Row],[Total Sales]]</f>
        <v>15</v>
      </c>
      <c r="O4876" t="s">
        <v>16</v>
      </c>
      <c r="P4876" t="s">
        <v>17</v>
      </c>
    </row>
    <row r="4877" spans="1:16">
      <c r="A4877" t="s">
        <v>18679</v>
      </c>
      <c r="B4877" t="s">
        <v>18680</v>
      </c>
      <c r="C4877" t="s">
        <v>37473</v>
      </c>
      <c r="D4877" t="s">
        <v>37110</v>
      </c>
      <c r="E4877" t="s">
        <v>18681</v>
      </c>
      <c r="F4877" t="s">
        <v>18682</v>
      </c>
      <c r="G4877" s="2">
        <v>45690</v>
      </c>
      <c r="H4877" t="s">
        <v>56</v>
      </c>
      <c r="I4877">
        <v>3</v>
      </c>
      <c r="J4877">
        <f t="shared" si="154"/>
        <v>90</v>
      </c>
      <c r="K4877" s="3">
        <v>0</v>
      </c>
      <c r="L4877" s="3">
        <f t="shared" si="155"/>
        <v>270</v>
      </c>
      <c r="M4877">
        <v>270</v>
      </c>
      <c r="N4877" s="3">
        <f>Table2[[#This Row],[Total Cost]]-Table2[[#This Row],[Total Sales]]</f>
        <v>0</v>
      </c>
      <c r="O4877" t="s">
        <v>23</v>
      </c>
      <c r="P4877" t="s">
        <v>17</v>
      </c>
    </row>
    <row r="4878" spans="1:16">
      <c r="A4878" t="s">
        <v>18683</v>
      </c>
      <c r="B4878" t="s">
        <v>18684</v>
      </c>
      <c r="C4878" t="s">
        <v>36994</v>
      </c>
      <c r="D4878" t="s">
        <v>37960</v>
      </c>
      <c r="E4878" t="s">
        <v>18685</v>
      </c>
      <c r="F4878" t="s">
        <v>7466</v>
      </c>
      <c r="G4878" s="2">
        <v>45660</v>
      </c>
      <c r="H4878" t="s">
        <v>42</v>
      </c>
      <c r="I4878">
        <v>3</v>
      </c>
      <c r="J4878">
        <f t="shared" si="154"/>
        <v>200</v>
      </c>
      <c r="K4878" s="3">
        <v>0</v>
      </c>
      <c r="L4878" s="3">
        <f t="shared" si="155"/>
        <v>600</v>
      </c>
      <c r="M4878">
        <v>600</v>
      </c>
      <c r="N4878" s="3">
        <f>Table2[[#This Row],[Total Cost]]-Table2[[#This Row],[Total Sales]]</f>
        <v>0</v>
      </c>
      <c r="O4878" t="s">
        <v>16</v>
      </c>
      <c r="P4878" t="s">
        <v>17</v>
      </c>
    </row>
    <row r="4879" spans="1:16">
      <c r="A4879" t="s">
        <v>18686</v>
      </c>
      <c r="B4879" t="s">
        <v>18005</v>
      </c>
      <c r="C4879" t="s">
        <v>37051</v>
      </c>
      <c r="D4879" t="s">
        <v>37362</v>
      </c>
      <c r="E4879" t="s">
        <v>18687</v>
      </c>
      <c r="F4879" t="s">
        <v>18688</v>
      </c>
      <c r="G4879" s="2">
        <v>45759</v>
      </c>
      <c r="H4879" t="s">
        <v>42</v>
      </c>
      <c r="I4879">
        <v>2</v>
      </c>
      <c r="J4879">
        <f t="shared" si="154"/>
        <v>200</v>
      </c>
      <c r="K4879" s="3">
        <v>0</v>
      </c>
      <c r="L4879" s="3">
        <f t="shared" si="155"/>
        <v>400</v>
      </c>
      <c r="M4879">
        <v>400</v>
      </c>
      <c r="N4879" s="3">
        <f>Table2[[#This Row],[Total Cost]]-Table2[[#This Row],[Total Sales]]</f>
        <v>0</v>
      </c>
      <c r="O4879" t="s">
        <v>33</v>
      </c>
      <c r="P4879" t="s">
        <v>17</v>
      </c>
    </row>
    <row r="4880" spans="1:16">
      <c r="A4880" t="s">
        <v>18689</v>
      </c>
      <c r="B4880" t="s">
        <v>18690</v>
      </c>
      <c r="C4880" t="s">
        <v>37658</v>
      </c>
      <c r="D4880" t="s">
        <v>37242</v>
      </c>
      <c r="E4880" t="s">
        <v>18691</v>
      </c>
      <c r="F4880" t="s">
        <v>18692</v>
      </c>
      <c r="G4880" s="2">
        <v>45656</v>
      </c>
      <c r="H4880" t="s">
        <v>56</v>
      </c>
      <c r="I4880">
        <v>2</v>
      </c>
      <c r="J4880">
        <f t="shared" si="154"/>
        <v>90</v>
      </c>
      <c r="K4880" s="3">
        <v>10</v>
      </c>
      <c r="L4880" s="3">
        <f t="shared" si="155"/>
        <v>180</v>
      </c>
      <c r="M4880">
        <v>162</v>
      </c>
      <c r="N4880" s="3">
        <f>Table2[[#This Row],[Total Cost]]-Table2[[#This Row],[Total Sales]]</f>
        <v>18</v>
      </c>
      <c r="O4880" t="s">
        <v>33</v>
      </c>
      <c r="P4880" t="s">
        <v>17</v>
      </c>
    </row>
    <row r="4881" spans="1:16">
      <c r="A4881" t="s">
        <v>18693</v>
      </c>
      <c r="B4881" t="s">
        <v>9981</v>
      </c>
      <c r="C4881" t="s">
        <v>37035</v>
      </c>
      <c r="D4881" t="s">
        <v>37322</v>
      </c>
      <c r="E4881" t="s">
        <v>18694</v>
      </c>
      <c r="F4881" t="s">
        <v>18695</v>
      </c>
      <c r="G4881" s="2">
        <v>45714</v>
      </c>
      <c r="H4881" t="s">
        <v>73</v>
      </c>
      <c r="I4881">
        <v>1</v>
      </c>
      <c r="J4881">
        <f t="shared" si="154"/>
        <v>120</v>
      </c>
      <c r="K4881" s="3">
        <v>0</v>
      </c>
      <c r="L4881" s="3">
        <f t="shared" si="155"/>
        <v>120</v>
      </c>
      <c r="M4881">
        <v>120</v>
      </c>
      <c r="N4881" s="3">
        <f>Table2[[#This Row],[Total Cost]]-Table2[[#This Row],[Total Sales]]</f>
        <v>0</v>
      </c>
      <c r="O4881" t="s">
        <v>16</v>
      </c>
      <c r="P4881" t="s">
        <v>17</v>
      </c>
    </row>
    <row r="4882" spans="1:16">
      <c r="A4882" t="s">
        <v>18696</v>
      </c>
      <c r="B4882" t="s">
        <v>18697</v>
      </c>
      <c r="C4882" t="s">
        <v>37116</v>
      </c>
      <c r="D4882" t="s">
        <v>37322</v>
      </c>
      <c r="E4882" t="s">
        <v>18698</v>
      </c>
      <c r="F4882" t="s">
        <v>14298</v>
      </c>
      <c r="G4882" s="2">
        <v>45513</v>
      </c>
      <c r="H4882" t="s">
        <v>56</v>
      </c>
      <c r="I4882">
        <v>4</v>
      </c>
      <c r="J4882">
        <f t="shared" si="154"/>
        <v>90</v>
      </c>
      <c r="K4882" s="3">
        <v>0</v>
      </c>
      <c r="L4882" s="3">
        <f t="shared" si="155"/>
        <v>360</v>
      </c>
      <c r="M4882">
        <v>360</v>
      </c>
      <c r="N4882" s="3">
        <f>Table2[[#This Row],[Total Cost]]-Table2[[#This Row],[Total Sales]]</f>
        <v>0</v>
      </c>
      <c r="O4882" t="s">
        <v>33</v>
      </c>
      <c r="P4882" t="s">
        <v>17</v>
      </c>
    </row>
    <row r="4883" spans="1:16">
      <c r="A4883" t="s">
        <v>18699</v>
      </c>
      <c r="B4883" t="s">
        <v>18700</v>
      </c>
      <c r="C4883" t="s">
        <v>37380</v>
      </c>
      <c r="D4883" t="s">
        <v>38251</v>
      </c>
      <c r="E4883" t="s">
        <v>18701</v>
      </c>
      <c r="F4883" t="s">
        <v>18702</v>
      </c>
      <c r="G4883" s="2">
        <v>45674</v>
      </c>
      <c r="H4883" t="s">
        <v>56</v>
      </c>
      <c r="I4883">
        <v>1</v>
      </c>
      <c r="J4883">
        <f t="shared" si="154"/>
        <v>90</v>
      </c>
      <c r="K4883" s="3">
        <v>5</v>
      </c>
      <c r="L4883" s="3">
        <f t="shared" si="155"/>
        <v>90</v>
      </c>
      <c r="M4883">
        <v>85.5</v>
      </c>
      <c r="N4883" s="3">
        <f>Table2[[#This Row],[Total Cost]]-Table2[[#This Row],[Total Sales]]</f>
        <v>4.5</v>
      </c>
      <c r="O4883" t="s">
        <v>16</v>
      </c>
      <c r="P4883" t="s">
        <v>17</v>
      </c>
    </row>
    <row r="4884" spans="1:16">
      <c r="A4884" t="s">
        <v>18703</v>
      </c>
      <c r="B4884" t="s">
        <v>4760</v>
      </c>
      <c r="C4884" t="s">
        <v>37087</v>
      </c>
      <c r="D4884" t="s">
        <v>36957</v>
      </c>
      <c r="E4884" t="s">
        <v>18704</v>
      </c>
      <c r="F4884" t="s">
        <v>18705</v>
      </c>
      <c r="G4884" s="2">
        <v>45464</v>
      </c>
      <c r="H4884" t="s">
        <v>28</v>
      </c>
      <c r="I4884">
        <v>3</v>
      </c>
      <c r="J4884">
        <f t="shared" si="154"/>
        <v>300</v>
      </c>
      <c r="K4884" s="3">
        <v>10</v>
      </c>
      <c r="L4884" s="3">
        <f t="shared" si="155"/>
        <v>900</v>
      </c>
      <c r="M4884">
        <v>810</v>
      </c>
      <c r="N4884" s="3">
        <f>Table2[[#This Row],[Total Cost]]-Table2[[#This Row],[Total Sales]]</f>
        <v>90</v>
      </c>
      <c r="O4884" t="s">
        <v>16</v>
      </c>
      <c r="P4884" t="s">
        <v>78</v>
      </c>
    </row>
    <row r="4885" spans="1:16">
      <c r="A4885" t="s">
        <v>18706</v>
      </c>
      <c r="B4885" t="s">
        <v>18707</v>
      </c>
      <c r="C4885" t="s">
        <v>37261</v>
      </c>
      <c r="D4885" t="s">
        <v>36961</v>
      </c>
      <c r="E4885" t="s">
        <v>18708</v>
      </c>
      <c r="F4885" t="s">
        <v>2201</v>
      </c>
      <c r="G4885" s="2">
        <v>45509</v>
      </c>
      <c r="H4885" t="s">
        <v>83</v>
      </c>
      <c r="I4885">
        <v>3</v>
      </c>
      <c r="J4885">
        <f t="shared" si="154"/>
        <v>150</v>
      </c>
      <c r="K4885" s="3">
        <v>0</v>
      </c>
      <c r="L4885" s="3">
        <f t="shared" si="155"/>
        <v>450</v>
      </c>
      <c r="M4885">
        <v>450</v>
      </c>
      <c r="N4885" s="3">
        <f>Table2[[#This Row],[Total Cost]]-Table2[[#This Row],[Total Sales]]</f>
        <v>0</v>
      </c>
      <c r="O4885" t="s">
        <v>33</v>
      </c>
      <c r="P4885" t="s">
        <v>17</v>
      </c>
    </row>
    <row r="4886" spans="1:16">
      <c r="A4886" t="s">
        <v>18709</v>
      </c>
      <c r="B4886" t="s">
        <v>18710</v>
      </c>
      <c r="C4886" t="s">
        <v>37293</v>
      </c>
      <c r="D4886" t="s">
        <v>37215</v>
      </c>
      <c r="E4886" t="s">
        <v>18711</v>
      </c>
      <c r="F4886" t="s">
        <v>18712</v>
      </c>
      <c r="G4886" s="2">
        <v>45615</v>
      </c>
      <c r="H4886" t="s">
        <v>83</v>
      </c>
      <c r="I4886">
        <v>3</v>
      </c>
      <c r="J4886">
        <f t="shared" si="154"/>
        <v>150</v>
      </c>
      <c r="K4886" s="3">
        <v>0</v>
      </c>
      <c r="L4886" s="3">
        <f t="shared" si="155"/>
        <v>450</v>
      </c>
      <c r="M4886">
        <v>450</v>
      </c>
      <c r="N4886" s="3">
        <f>Table2[[#This Row],[Total Cost]]-Table2[[#This Row],[Total Sales]]</f>
        <v>0</v>
      </c>
      <c r="O4886" t="s">
        <v>16</v>
      </c>
      <c r="P4886" t="s">
        <v>17</v>
      </c>
    </row>
    <row r="4887" spans="1:16">
      <c r="A4887" s="1" t="s">
        <v>18713</v>
      </c>
      <c r="B4887" t="s">
        <v>18714</v>
      </c>
      <c r="C4887" t="s">
        <v>36966</v>
      </c>
      <c r="D4887" t="s">
        <v>37117</v>
      </c>
      <c r="E4887" t="s">
        <v>18715</v>
      </c>
      <c r="F4887" t="s">
        <v>18716</v>
      </c>
      <c r="G4887" s="2">
        <v>45736</v>
      </c>
      <c r="H4887" t="s">
        <v>56</v>
      </c>
      <c r="I4887">
        <v>3</v>
      </c>
      <c r="J4887">
        <f t="shared" si="154"/>
        <v>90</v>
      </c>
      <c r="K4887" s="3">
        <v>15</v>
      </c>
      <c r="L4887" s="3">
        <f t="shared" si="155"/>
        <v>270</v>
      </c>
      <c r="M4887">
        <v>229.5</v>
      </c>
      <c r="N4887" s="3">
        <f>Table2[[#This Row],[Total Cost]]-Table2[[#This Row],[Total Sales]]</f>
        <v>40.5</v>
      </c>
      <c r="O4887" t="s">
        <v>84</v>
      </c>
      <c r="P4887" t="s">
        <v>17</v>
      </c>
    </row>
    <row r="4888" spans="1:16">
      <c r="A4888" t="s">
        <v>18717</v>
      </c>
      <c r="B4888" t="s">
        <v>11628</v>
      </c>
      <c r="C4888" t="s">
        <v>37767</v>
      </c>
      <c r="D4888" t="s">
        <v>37032</v>
      </c>
      <c r="E4888" t="s">
        <v>18718</v>
      </c>
      <c r="F4888" t="s">
        <v>9693</v>
      </c>
      <c r="G4888" s="2">
        <v>45630</v>
      </c>
      <c r="H4888" t="s">
        <v>89</v>
      </c>
      <c r="I4888">
        <v>1</v>
      </c>
      <c r="J4888">
        <f t="shared" si="154"/>
        <v>50</v>
      </c>
      <c r="K4888" s="3">
        <v>0</v>
      </c>
      <c r="L4888" s="3">
        <f t="shared" si="155"/>
        <v>50</v>
      </c>
      <c r="M4888">
        <v>50</v>
      </c>
      <c r="N4888" s="3">
        <f>Table2[[#This Row],[Total Cost]]-Table2[[#This Row],[Total Sales]]</f>
        <v>0</v>
      </c>
      <c r="O4888" t="s">
        <v>16</v>
      </c>
      <c r="P4888" t="s">
        <v>17</v>
      </c>
    </row>
    <row r="4889" spans="1:16">
      <c r="A4889" t="s">
        <v>18719</v>
      </c>
      <c r="B4889" t="s">
        <v>18720</v>
      </c>
      <c r="C4889" t="s">
        <v>37887</v>
      </c>
      <c r="D4889" t="s">
        <v>37973</v>
      </c>
      <c r="E4889" t="s">
        <v>18721</v>
      </c>
      <c r="F4889" t="s">
        <v>18722</v>
      </c>
      <c r="G4889" s="2">
        <v>45456</v>
      </c>
      <c r="H4889" t="s">
        <v>47</v>
      </c>
      <c r="I4889">
        <v>2</v>
      </c>
      <c r="J4889">
        <f t="shared" si="154"/>
        <v>1200</v>
      </c>
      <c r="K4889" s="3">
        <v>0</v>
      </c>
      <c r="L4889" s="3">
        <f t="shared" si="155"/>
        <v>2400</v>
      </c>
      <c r="M4889">
        <v>2400</v>
      </c>
      <c r="N4889" s="3">
        <f>Table2[[#This Row],[Total Cost]]-Table2[[#This Row],[Total Sales]]</f>
        <v>0</v>
      </c>
      <c r="O4889" t="s">
        <v>23</v>
      </c>
      <c r="P4889" t="s">
        <v>17</v>
      </c>
    </row>
    <row r="4890" spans="1:16">
      <c r="A4890" t="s">
        <v>18723</v>
      </c>
      <c r="B4890" t="s">
        <v>18724</v>
      </c>
      <c r="C4890" t="s">
        <v>37259</v>
      </c>
      <c r="D4890" t="s">
        <v>37730</v>
      </c>
      <c r="E4890" t="s">
        <v>18725</v>
      </c>
      <c r="F4890" t="s">
        <v>18726</v>
      </c>
      <c r="G4890" s="2">
        <v>45679</v>
      </c>
      <c r="H4890" t="s">
        <v>28</v>
      </c>
      <c r="I4890">
        <v>2</v>
      </c>
      <c r="J4890">
        <f t="shared" si="154"/>
        <v>300</v>
      </c>
      <c r="K4890" s="3">
        <v>0</v>
      </c>
      <c r="L4890" s="3">
        <f t="shared" si="155"/>
        <v>600</v>
      </c>
      <c r="M4890">
        <v>600</v>
      </c>
      <c r="N4890" s="3">
        <f>Table2[[#This Row],[Total Cost]]-Table2[[#This Row],[Total Sales]]</f>
        <v>0</v>
      </c>
      <c r="O4890" t="s">
        <v>23</v>
      </c>
      <c r="P4890" t="s">
        <v>17</v>
      </c>
    </row>
    <row r="4891" spans="1:16">
      <c r="A4891" t="s">
        <v>18727</v>
      </c>
      <c r="B4891" t="s">
        <v>18728</v>
      </c>
      <c r="C4891" t="s">
        <v>36996</v>
      </c>
      <c r="D4891" t="s">
        <v>37475</v>
      </c>
      <c r="E4891" t="s">
        <v>18729</v>
      </c>
      <c r="F4891" t="s">
        <v>18730</v>
      </c>
      <c r="G4891" s="2">
        <v>45562</v>
      </c>
      <c r="H4891" t="s">
        <v>15</v>
      </c>
      <c r="I4891">
        <v>1</v>
      </c>
      <c r="J4891">
        <f t="shared" si="154"/>
        <v>800</v>
      </c>
      <c r="K4891" s="3">
        <v>0</v>
      </c>
      <c r="L4891" s="3">
        <f t="shared" si="155"/>
        <v>800</v>
      </c>
      <c r="M4891">
        <v>800</v>
      </c>
      <c r="N4891" s="3">
        <f>Table2[[#This Row],[Total Cost]]-Table2[[#This Row],[Total Sales]]</f>
        <v>0</v>
      </c>
      <c r="O4891" t="s">
        <v>33</v>
      </c>
      <c r="P4891" t="s">
        <v>17</v>
      </c>
    </row>
    <row r="4892" spans="1:16">
      <c r="A4892" t="s">
        <v>18731</v>
      </c>
      <c r="B4892" t="s">
        <v>18732</v>
      </c>
      <c r="C4892" t="s">
        <v>37068</v>
      </c>
      <c r="D4892" t="s">
        <v>37100</v>
      </c>
      <c r="E4892" t="s">
        <v>18733</v>
      </c>
      <c r="F4892" t="s">
        <v>8739</v>
      </c>
      <c r="G4892" s="2">
        <v>45620</v>
      </c>
      <c r="H4892" t="s">
        <v>22</v>
      </c>
      <c r="I4892">
        <v>3</v>
      </c>
      <c r="J4892">
        <f t="shared" si="154"/>
        <v>100</v>
      </c>
      <c r="K4892" s="3">
        <v>0</v>
      </c>
      <c r="L4892" s="3">
        <f t="shared" si="155"/>
        <v>300</v>
      </c>
      <c r="M4892">
        <v>300</v>
      </c>
      <c r="N4892" s="3">
        <f>Table2[[#This Row],[Total Cost]]-Table2[[#This Row],[Total Sales]]</f>
        <v>0</v>
      </c>
      <c r="O4892" t="s">
        <v>16</v>
      </c>
      <c r="P4892" t="s">
        <v>17</v>
      </c>
    </row>
    <row r="4893" spans="1:16">
      <c r="A4893" t="s">
        <v>18734</v>
      </c>
      <c r="B4893" t="s">
        <v>18735</v>
      </c>
      <c r="C4893" t="s">
        <v>37177</v>
      </c>
      <c r="D4893" t="s">
        <v>38389</v>
      </c>
      <c r="E4893" t="s">
        <v>18736</v>
      </c>
      <c r="F4893" t="s">
        <v>836</v>
      </c>
      <c r="G4893" s="2">
        <v>45727</v>
      </c>
      <c r="H4893" t="s">
        <v>15</v>
      </c>
      <c r="I4893">
        <v>4</v>
      </c>
      <c r="J4893">
        <f t="shared" si="154"/>
        <v>800</v>
      </c>
      <c r="K4893" s="3">
        <v>0</v>
      </c>
      <c r="L4893" s="3">
        <f t="shared" si="155"/>
        <v>3200</v>
      </c>
      <c r="M4893">
        <v>3200</v>
      </c>
      <c r="N4893" s="3">
        <f>Table2[[#This Row],[Total Cost]]-Table2[[#This Row],[Total Sales]]</f>
        <v>0</v>
      </c>
      <c r="O4893" t="s">
        <v>16</v>
      </c>
      <c r="P4893" t="s">
        <v>17</v>
      </c>
    </row>
    <row r="4894" spans="1:16">
      <c r="A4894" t="s">
        <v>18737</v>
      </c>
      <c r="B4894" t="s">
        <v>18738</v>
      </c>
      <c r="C4894" t="s">
        <v>37665</v>
      </c>
      <c r="D4894" t="s">
        <v>37578</v>
      </c>
      <c r="E4894" t="s">
        <v>18739</v>
      </c>
      <c r="F4894" t="s">
        <v>18740</v>
      </c>
      <c r="G4894" s="2">
        <v>45755</v>
      </c>
      <c r="H4894" t="s">
        <v>56</v>
      </c>
      <c r="I4894">
        <v>4</v>
      </c>
      <c r="J4894">
        <f t="shared" si="154"/>
        <v>90</v>
      </c>
      <c r="K4894" s="3">
        <v>0</v>
      </c>
      <c r="L4894" s="3">
        <f t="shared" si="155"/>
        <v>360</v>
      </c>
      <c r="M4894">
        <v>360</v>
      </c>
      <c r="N4894" s="3">
        <f>Table2[[#This Row],[Total Cost]]-Table2[[#This Row],[Total Sales]]</f>
        <v>0</v>
      </c>
      <c r="O4894" t="s">
        <v>90</v>
      </c>
      <c r="P4894" t="s">
        <v>17</v>
      </c>
    </row>
    <row r="4895" spans="1:16">
      <c r="A4895" t="s">
        <v>18741</v>
      </c>
      <c r="B4895" t="s">
        <v>18742</v>
      </c>
      <c r="C4895" t="s">
        <v>37104</v>
      </c>
      <c r="D4895" t="s">
        <v>38354</v>
      </c>
      <c r="E4895" t="s">
        <v>14188</v>
      </c>
      <c r="F4895" t="s">
        <v>590</v>
      </c>
      <c r="G4895" s="2">
        <v>45765</v>
      </c>
      <c r="H4895" t="s">
        <v>89</v>
      </c>
      <c r="I4895">
        <v>1</v>
      </c>
      <c r="J4895">
        <f t="shared" si="154"/>
        <v>50</v>
      </c>
      <c r="K4895" s="3">
        <v>0</v>
      </c>
      <c r="L4895" s="3">
        <f t="shared" si="155"/>
        <v>50</v>
      </c>
      <c r="M4895">
        <v>50</v>
      </c>
      <c r="N4895" s="3">
        <f>Table2[[#This Row],[Total Cost]]-Table2[[#This Row],[Total Sales]]</f>
        <v>0</v>
      </c>
      <c r="O4895" t="s">
        <v>33</v>
      </c>
      <c r="P4895" t="s">
        <v>17</v>
      </c>
    </row>
    <row r="4896" spans="1:16">
      <c r="A4896" t="s">
        <v>18743</v>
      </c>
      <c r="B4896" t="s">
        <v>18744</v>
      </c>
      <c r="C4896" t="s">
        <v>37006</v>
      </c>
      <c r="D4896" t="s">
        <v>37436</v>
      </c>
      <c r="E4896" t="s">
        <v>18745</v>
      </c>
      <c r="F4896" t="s">
        <v>18746</v>
      </c>
      <c r="G4896" s="2">
        <v>45709</v>
      </c>
      <c r="H4896" t="s">
        <v>83</v>
      </c>
      <c r="I4896">
        <v>4</v>
      </c>
      <c r="J4896">
        <f t="shared" si="154"/>
        <v>150</v>
      </c>
      <c r="K4896" s="3">
        <v>5</v>
      </c>
      <c r="L4896" s="3">
        <f t="shared" si="155"/>
        <v>600</v>
      </c>
      <c r="M4896">
        <v>570</v>
      </c>
      <c r="N4896" s="3">
        <f>Table2[[#This Row],[Total Cost]]-Table2[[#This Row],[Total Sales]]</f>
        <v>30</v>
      </c>
      <c r="O4896" t="s">
        <v>84</v>
      </c>
      <c r="P4896" t="s">
        <v>17</v>
      </c>
    </row>
    <row r="4897" spans="1:16">
      <c r="A4897" t="s">
        <v>18747</v>
      </c>
      <c r="B4897" t="s">
        <v>18748</v>
      </c>
      <c r="C4897" t="s">
        <v>38390</v>
      </c>
      <c r="D4897" t="s">
        <v>37448</v>
      </c>
      <c r="E4897" t="s">
        <v>18749</v>
      </c>
      <c r="F4897" t="s">
        <v>18750</v>
      </c>
      <c r="G4897" s="2">
        <v>45703</v>
      </c>
      <c r="H4897" t="s">
        <v>47</v>
      </c>
      <c r="I4897">
        <v>1</v>
      </c>
      <c r="J4897">
        <f t="shared" si="154"/>
        <v>1200</v>
      </c>
      <c r="K4897" s="3">
        <v>0</v>
      </c>
      <c r="L4897" s="3">
        <f t="shared" si="155"/>
        <v>1200</v>
      </c>
      <c r="M4897">
        <v>1200</v>
      </c>
      <c r="N4897" s="3">
        <f>Table2[[#This Row],[Total Cost]]-Table2[[#This Row],[Total Sales]]</f>
        <v>0</v>
      </c>
      <c r="O4897" t="s">
        <v>23</v>
      </c>
      <c r="P4897" t="s">
        <v>78</v>
      </c>
    </row>
    <row r="4898" spans="1:16">
      <c r="A4898" t="s">
        <v>18751</v>
      </c>
      <c r="B4898" t="s">
        <v>18752</v>
      </c>
      <c r="C4898" t="s">
        <v>37259</v>
      </c>
      <c r="D4898" t="s">
        <v>37097</v>
      </c>
      <c r="E4898" t="s">
        <v>18753</v>
      </c>
      <c r="F4898" t="s">
        <v>2189</v>
      </c>
      <c r="G4898" s="2">
        <v>45703</v>
      </c>
      <c r="H4898" t="s">
        <v>22</v>
      </c>
      <c r="I4898">
        <v>2</v>
      </c>
      <c r="J4898">
        <f t="shared" si="154"/>
        <v>100</v>
      </c>
      <c r="K4898" s="3">
        <v>10</v>
      </c>
      <c r="L4898" s="3">
        <f t="shared" si="155"/>
        <v>200</v>
      </c>
      <c r="M4898">
        <v>180</v>
      </c>
      <c r="N4898" s="3">
        <f>Table2[[#This Row],[Total Cost]]-Table2[[#This Row],[Total Sales]]</f>
        <v>20</v>
      </c>
      <c r="O4898" t="s">
        <v>16</v>
      </c>
      <c r="P4898" t="s">
        <v>17</v>
      </c>
    </row>
    <row r="4899" spans="1:16">
      <c r="A4899" t="s">
        <v>18754</v>
      </c>
      <c r="B4899" t="s">
        <v>18755</v>
      </c>
      <c r="C4899" t="s">
        <v>37828</v>
      </c>
      <c r="D4899" t="s">
        <v>37242</v>
      </c>
      <c r="E4899" t="s">
        <v>18756</v>
      </c>
      <c r="F4899" t="s">
        <v>18757</v>
      </c>
      <c r="G4899" s="2">
        <v>45688</v>
      </c>
      <c r="H4899" t="s">
        <v>56</v>
      </c>
      <c r="I4899">
        <v>4</v>
      </c>
      <c r="J4899">
        <f t="shared" si="154"/>
        <v>90</v>
      </c>
      <c r="K4899" s="3">
        <v>10</v>
      </c>
      <c r="L4899" s="3">
        <f t="shared" si="155"/>
        <v>360</v>
      </c>
      <c r="M4899">
        <v>324</v>
      </c>
      <c r="N4899" s="3">
        <f>Table2[[#This Row],[Total Cost]]-Table2[[#This Row],[Total Sales]]</f>
        <v>36</v>
      </c>
      <c r="O4899" t="s">
        <v>90</v>
      </c>
      <c r="P4899" t="s">
        <v>17</v>
      </c>
    </row>
    <row r="4900" spans="1:16">
      <c r="A4900" t="s">
        <v>18758</v>
      </c>
      <c r="B4900" t="s">
        <v>18759</v>
      </c>
      <c r="C4900" t="s">
        <v>37406</v>
      </c>
      <c r="D4900" t="s">
        <v>37003</v>
      </c>
      <c r="E4900" t="s">
        <v>18760</v>
      </c>
      <c r="F4900" t="s">
        <v>18761</v>
      </c>
      <c r="G4900" s="2">
        <v>45412</v>
      </c>
      <c r="H4900" t="s">
        <v>56</v>
      </c>
      <c r="I4900">
        <v>3</v>
      </c>
      <c r="J4900">
        <f t="shared" si="154"/>
        <v>90</v>
      </c>
      <c r="K4900" s="3">
        <v>0</v>
      </c>
      <c r="L4900" s="3">
        <f t="shared" si="155"/>
        <v>270</v>
      </c>
      <c r="M4900">
        <v>270</v>
      </c>
      <c r="N4900" s="3">
        <f>Table2[[#This Row],[Total Cost]]-Table2[[#This Row],[Total Sales]]</f>
        <v>0</v>
      </c>
      <c r="O4900" t="s">
        <v>84</v>
      </c>
      <c r="P4900" t="s">
        <v>17</v>
      </c>
    </row>
    <row r="4901" spans="1:16">
      <c r="A4901" t="s">
        <v>18762</v>
      </c>
      <c r="B4901" t="s">
        <v>18763</v>
      </c>
      <c r="C4901" t="s">
        <v>37480</v>
      </c>
      <c r="D4901" t="s">
        <v>37764</v>
      </c>
      <c r="E4901" t="s">
        <v>18764</v>
      </c>
      <c r="F4901" t="s">
        <v>18765</v>
      </c>
      <c r="G4901" s="2">
        <v>45544</v>
      </c>
      <c r="H4901" t="s">
        <v>83</v>
      </c>
      <c r="I4901">
        <v>3</v>
      </c>
      <c r="J4901">
        <f t="shared" si="154"/>
        <v>150</v>
      </c>
      <c r="K4901" s="3">
        <v>0</v>
      </c>
      <c r="L4901" s="3">
        <f t="shared" si="155"/>
        <v>450</v>
      </c>
      <c r="M4901">
        <v>450</v>
      </c>
      <c r="N4901" s="3">
        <f>Table2[[#This Row],[Total Cost]]-Table2[[#This Row],[Total Sales]]</f>
        <v>0</v>
      </c>
      <c r="O4901" t="s">
        <v>33</v>
      </c>
      <c r="P4901" t="s">
        <v>78</v>
      </c>
    </row>
    <row r="4902" spans="1:16">
      <c r="A4902" t="s">
        <v>18766</v>
      </c>
      <c r="B4902" t="s">
        <v>13324</v>
      </c>
      <c r="C4902" t="s">
        <v>37090</v>
      </c>
      <c r="D4902" t="s">
        <v>38249</v>
      </c>
      <c r="E4902" t="s">
        <v>18767</v>
      </c>
      <c r="F4902" t="s">
        <v>18768</v>
      </c>
      <c r="G4902" s="2">
        <v>45704</v>
      </c>
      <c r="H4902" t="s">
        <v>73</v>
      </c>
      <c r="I4902">
        <v>1</v>
      </c>
      <c r="J4902">
        <f t="shared" si="154"/>
        <v>120</v>
      </c>
      <c r="K4902" s="3">
        <v>5</v>
      </c>
      <c r="L4902" s="3">
        <f t="shared" si="155"/>
        <v>120</v>
      </c>
      <c r="M4902">
        <v>114</v>
      </c>
      <c r="N4902" s="3">
        <f>Table2[[#This Row],[Total Cost]]-Table2[[#This Row],[Total Sales]]</f>
        <v>6</v>
      </c>
      <c r="O4902" t="s">
        <v>90</v>
      </c>
      <c r="P4902" t="s">
        <v>17</v>
      </c>
    </row>
    <row r="4903" spans="1:16">
      <c r="A4903" t="s">
        <v>18769</v>
      </c>
      <c r="B4903" t="s">
        <v>18770</v>
      </c>
      <c r="C4903" t="s">
        <v>37041</v>
      </c>
      <c r="D4903" t="s">
        <v>37245</v>
      </c>
      <c r="E4903" t="s">
        <v>18771</v>
      </c>
      <c r="F4903" t="s">
        <v>8763</v>
      </c>
      <c r="G4903" s="2">
        <v>45521</v>
      </c>
      <c r="H4903" t="s">
        <v>56</v>
      </c>
      <c r="I4903">
        <v>1</v>
      </c>
      <c r="J4903">
        <f t="shared" si="154"/>
        <v>90</v>
      </c>
      <c r="K4903" s="3">
        <v>0</v>
      </c>
      <c r="L4903" s="3">
        <f t="shared" si="155"/>
        <v>90</v>
      </c>
      <c r="M4903">
        <v>90</v>
      </c>
      <c r="N4903" s="3">
        <f>Table2[[#This Row],[Total Cost]]-Table2[[#This Row],[Total Sales]]</f>
        <v>0</v>
      </c>
      <c r="O4903" t="s">
        <v>90</v>
      </c>
      <c r="P4903" t="s">
        <v>17</v>
      </c>
    </row>
    <row r="4904" spans="1:16">
      <c r="A4904" t="s">
        <v>18772</v>
      </c>
      <c r="B4904" t="s">
        <v>18773</v>
      </c>
      <c r="C4904" t="s">
        <v>37002</v>
      </c>
      <c r="D4904" t="s">
        <v>37437</v>
      </c>
      <c r="E4904" t="s">
        <v>8069</v>
      </c>
      <c r="F4904" t="s">
        <v>18774</v>
      </c>
      <c r="G4904" s="2">
        <v>45575</v>
      </c>
      <c r="H4904" t="s">
        <v>56</v>
      </c>
      <c r="I4904">
        <v>4</v>
      </c>
      <c r="J4904">
        <f t="shared" si="154"/>
        <v>90</v>
      </c>
      <c r="K4904" s="3">
        <v>0</v>
      </c>
      <c r="L4904" s="3">
        <f t="shared" si="155"/>
        <v>360</v>
      </c>
      <c r="M4904">
        <v>360</v>
      </c>
      <c r="N4904" s="3">
        <f>Table2[[#This Row],[Total Cost]]-Table2[[#This Row],[Total Sales]]</f>
        <v>0</v>
      </c>
      <c r="O4904" t="s">
        <v>33</v>
      </c>
      <c r="P4904" t="s">
        <v>17</v>
      </c>
    </row>
    <row r="4905" spans="1:16">
      <c r="A4905" t="s">
        <v>18775</v>
      </c>
      <c r="B4905" t="s">
        <v>18776</v>
      </c>
      <c r="C4905" t="s">
        <v>37149</v>
      </c>
      <c r="D4905" t="s">
        <v>37055</v>
      </c>
      <c r="E4905" t="s">
        <v>18777</v>
      </c>
      <c r="F4905" t="s">
        <v>18778</v>
      </c>
      <c r="G4905" s="2">
        <v>45509</v>
      </c>
      <c r="H4905" t="s">
        <v>28</v>
      </c>
      <c r="I4905">
        <v>4</v>
      </c>
      <c r="J4905">
        <f t="shared" si="154"/>
        <v>300</v>
      </c>
      <c r="K4905" s="3">
        <v>0</v>
      </c>
      <c r="L4905" s="3">
        <f t="shared" si="155"/>
        <v>1200</v>
      </c>
      <c r="M4905">
        <v>1200</v>
      </c>
      <c r="N4905" s="3">
        <f>Table2[[#This Row],[Total Cost]]-Table2[[#This Row],[Total Sales]]</f>
        <v>0</v>
      </c>
      <c r="O4905" t="s">
        <v>16</v>
      </c>
      <c r="P4905" t="s">
        <v>17</v>
      </c>
    </row>
    <row r="4906" spans="1:16">
      <c r="A4906" t="s">
        <v>18779</v>
      </c>
      <c r="B4906" t="s">
        <v>18780</v>
      </c>
      <c r="C4906" t="s">
        <v>36984</v>
      </c>
      <c r="D4906" t="s">
        <v>37362</v>
      </c>
      <c r="E4906" t="s">
        <v>18781</v>
      </c>
      <c r="F4906" t="s">
        <v>18782</v>
      </c>
      <c r="G4906" s="2">
        <v>45465</v>
      </c>
      <c r="H4906" t="s">
        <v>47</v>
      </c>
      <c r="I4906">
        <v>4</v>
      </c>
      <c r="J4906">
        <f t="shared" si="154"/>
        <v>1200</v>
      </c>
      <c r="K4906" s="3">
        <v>5</v>
      </c>
      <c r="L4906" s="3">
        <f t="shared" si="155"/>
        <v>4800</v>
      </c>
      <c r="M4906">
        <v>4560</v>
      </c>
      <c r="N4906" s="3">
        <f>Table2[[#This Row],[Total Cost]]-Table2[[#This Row],[Total Sales]]</f>
        <v>240</v>
      </c>
      <c r="O4906" t="s">
        <v>23</v>
      </c>
      <c r="P4906" t="s">
        <v>17</v>
      </c>
    </row>
    <row r="4907" spans="1:16">
      <c r="A4907" t="s">
        <v>18783</v>
      </c>
      <c r="B4907" t="s">
        <v>18784</v>
      </c>
      <c r="C4907" t="s">
        <v>36998</v>
      </c>
      <c r="D4907" t="s">
        <v>38391</v>
      </c>
      <c r="E4907" t="s">
        <v>18785</v>
      </c>
      <c r="F4907" t="s">
        <v>18786</v>
      </c>
      <c r="G4907" s="2">
        <v>45568</v>
      </c>
      <c r="H4907" t="s">
        <v>47</v>
      </c>
      <c r="I4907">
        <v>3</v>
      </c>
      <c r="J4907">
        <f t="shared" si="154"/>
        <v>1200</v>
      </c>
      <c r="K4907" s="3">
        <v>0</v>
      </c>
      <c r="L4907" s="3">
        <f t="shared" si="155"/>
        <v>3600</v>
      </c>
      <c r="M4907">
        <v>3600</v>
      </c>
      <c r="N4907" s="3">
        <f>Table2[[#This Row],[Total Cost]]-Table2[[#This Row],[Total Sales]]</f>
        <v>0</v>
      </c>
      <c r="O4907" t="s">
        <v>23</v>
      </c>
      <c r="P4907" t="s">
        <v>17</v>
      </c>
    </row>
    <row r="4908" spans="1:16">
      <c r="A4908" t="s">
        <v>18787</v>
      </c>
      <c r="B4908" t="s">
        <v>18788</v>
      </c>
      <c r="C4908" t="s">
        <v>37311</v>
      </c>
      <c r="D4908" t="s">
        <v>38010</v>
      </c>
      <c r="E4908" t="s">
        <v>18789</v>
      </c>
      <c r="F4908" t="s">
        <v>18790</v>
      </c>
      <c r="G4908" s="2">
        <v>45709</v>
      </c>
      <c r="H4908" t="s">
        <v>83</v>
      </c>
      <c r="I4908">
        <v>4</v>
      </c>
      <c r="J4908">
        <f t="shared" si="154"/>
        <v>150</v>
      </c>
      <c r="K4908" s="3">
        <v>0</v>
      </c>
      <c r="L4908" s="3">
        <f t="shared" si="155"/>
        <v>600</v>
      </c>
      <c r="M4908">
        <v>600</v>
      </c>
      <c r="N4908" s="3">
        <f>Table2[[#This Row],[Total Cost]]-Table2[[#This Row],[Total Sales]]</f>
        <v>0</v>
      </c>
      <c r="O4908" t="s">
        <v>90</v>
      </c>
      <c r="P4908" t="s">
        <v>17</v>
      </c>
    </row>
    <row r="4909" spans="1:16">
      <c r="A4909" t="s">
        <v>18791</v>
      </c>
      <c r="B4909" t="s">
        <v>18792</v>
      </c>
      <c r="C4909" t="s">
        <v>37099</v>
      </c>
      <c r="D4909" t="s">
        <v>37386</v>
      </c>
      <c r="E4909" t="s">
        <v>18793</v>
      </c>
      <c r="F4909" t="s">
        <v>18794</v>
      </c>
      <c r="G4909" s="2">
        <v>45537</v>
      </c>
      <c r="H4909" t="s">
        <v>28</v>
      </c>
      <c r="I4909">
        <v>3</v>
      </c>
      <c r="J4909">
        <f t="shared" si="154"/>
        <v>300</v>
      </c>
      <c r="K4909" s="3">
        <v>5</v>
      </c>
      <c r="L4909" s="3">
        <f t="shared" si="155"/>
        <v>900</v>
      </c>
      <c r="M4909">
        <v>855</v>
      </c>
      <c r="N4909" s="3">
        <f>Table2[[#This Row],[Total Cost]]-Table2[[#This Row],[Total Sales]]</f>
        <v>45</v>
      </c>
      <c r="O4909" t="s">
        <v>23</v>
      </c>
      <c r="P4909" t="s">
        <v>17</v>
      </c>
    </row>
    <row r="4910" spans="1:16">
      <c r="A4910" t="s">
        <v>18795</v>
      </c>
      <c r="B4910" t="s">
        <v>18796</v>
      </c>
      <c r="C4910" t="s">
        <v>38079</v>
      </c>
      <c r="D4910" t="s">
        <v>37018</v>
      </c>
      <c r="E4910" t="s">
        <v>18797</v>
      </c>
      <c r="F4910" t="s">
        <v>18798</v>
      </c>
      <c r="G4910" s="2">
        <v>45421</v>
      </c>
      <c r="H4910" t="s">
        <v>56</v>
      </c>
      <c r="I4910">
        <v>2</v>
      </c>
      <c r="J4910">
        <f t="shared" si="154"/>
        <v>90</v>
      </c>
      <c r="K4910" s="3">
        <v>0</v>
      </c>
      <c r="L4910" s="3">
        <f t="shared" si="155"/>
        <v>180</v>
      </c>
      <c r="M4910">
        <v>180</v>
      </c>
      <c r="N4910" s="3">
        <f>Table2[[#This Row],[Total Cost]]-Table2[[#This Row],[Total Sales]]</f>
        <v>0</v>
      </c>
      <c r="O4910" t="s">
        <v>23</v>
      </c>
      <c r="P4910" t="s">
        <v>17</v>
      </c>
    </row>
    <row r="4911" spans="1:16">
      <c r="A4911" t="s">
        <v>18799</v>
      </c>
      <c r="B4911" t="s">
        <v>18800</v>
      </c>
      <c r="C4911" t="s">
        <v>37087</v>
      </c>
      <c r="D4911" t="s">
        <v>37036</v>
      </c>
      <c r="E4911" t="s">
        <v>18801</v>
      </c>
      <c r="F4911" t="s">
        <v>13135</v>
      </c>
      <c r="G4911" s="2">
        <v>45529</v>
      </c>
      <c r="H4911" t="s">
        <v>89</v>
      </c>
      <c r="I4911">
        <v>3</v>
      </c>
      <c r="J4911">
        <f t="shared" si="154"/>
        <v>50</v>
      </c>
      <c r="K4911" s="3">
        <v>5</v>
      </c>
      <c r="L4911" s="3">
        <f t="shared" si="155"/>
        <v>150</v>
      </c>
      <c r="M4911">
        <v>142.5</v>
      </c>
      <c r="N4911" s="3">
        <f>Table2[[#This Row],[Total Cost]]-Table2[[#This Row],[Total Sales]]</f>
        <v>7.5</v>
      </c>
      <c r="O4911" t="s">
        <v>90</v>
      </c>
      <c r="P4911" t="s">
        <v>17</v>
      </c>
    </row>
    <row r="4912" spans="1:16">
      <c r="A4912" t="s">
        <v>18802</v>
      </c>
      <c r="B4912" t="s">
        <v>18803</v>
      </c>
      <c r="C4912" t="s">
        <v>37150</v>
      </c>
      <c r="D4912" t="s">
        <v>37455</v>
      </c>
      <c r="E4912" t="s">
        <v>18804</v>
      </c>
      <c r="F4912" t="s">
        <v>18805</v>
      </c>
      <c r="G4912" s="2">
        <v>45454</v>
      </c>
      <c r="H4912" t="s">
        <v>83</v>
      </c>
      <c r="I4912">
        <v>4</v>
      </c>
      <c r="J4912">
        <f t="shared" si="154"/>
        <v>150</v>
      </c>
      <c r="K4912" s="3">
        <v>10</v>
      </c>
      <c r="L4912" s="3">
        <f t="shared" si="155"/>
        <v>600</v>
      </c>
      <c r="M4912">
        <v>540</v>
      </c>
      <c r="N4912" s="3">
        <f>Table2[[#This Row],[Total Cost]]-Table2[[#This Row],[Total Sales]]</f>
        <v>60</v>
      </c>
      <c r="O4912" t="s">
        <v>33</v>
      </c>
      <c r="P4912" t="s">
        <v>17</v>
      </c>
    </row>
    <row r="4913" spans="1:16">
      <c r="A4913" t="s">
        <v>18806</v>
      </c>
      <c r="B4913" t="s">
        <v>18807</v>
      </c>
      <c r="C4913" t="s">
        <v>37399</v>
      </c>
      <c r="D4913" t="s">
        <v>38334</v>
      </c>
      <c r="E4913" t="s">
        <v>18808</v>
      </c>
      <c r="F4913" t="s">
        <v>18809</v>
      </c>
      <c r="G4913" s="2">
        <v>45696</v>
      </c>
      <c r="H4913" t="s">
        <v>42</v>
      </c>
      <c r="I4913">
        <v>1</v>
      </c>
      <c r="J4913">
        <f t="shared" si="154"/>
        <v>200</v>
      </c>
      <c r="K4913" s="3">
        <v>5</v>
      </c>
      <c r="L4913" s="3">
        <f t="shared" si="155"/>
        <v>200</v>
      </c>
      <c r="M4913">
        <v>190</v>
      </c>
      <c r="N4913" s="3">
        <f>Table2[[#This Row],[Total Cost]]-Table2[[#This Row],[Total Sales]]</f>
        <v>10</v>
      </c>
      <c r="O4913" t="s">
        <v>16</v>
      </c>
      <c r="P4913" t="s">
        <v>17</v>
      </c>
    </row>
    <row r="4914" spans="1:16">
      <c r="A4914" t="s">
        <v>18810</v>
      </c>
      <c r="B4914" t="s">
        <v>18811</v>
      </c>
      <c r="C4914" t="s">
        <v>37480</v>
      </c>
      <c r="D4914" t="s">
        <v>37283</v>
      </c>
      <c r="E4914" t="s">
        <v>18812</v>
      </c>
      <c r="F4914" t="s">
        <v>174</v>
      </c>
      <c r="G4914" s="2">
        <v>45419</v>
      </c>
      <c r="H4914" t="s">
        <v>56</v>
      </c>
      <c r="I4914">
        <v>3</v>
      </c>
      <c r="J4914">
        <f t="shared" si="154"/>
        <v>90</v>
      </c>
      <c r="K4914" s="3">
        <v>0</v>
      </c>
      <c r="L4914" s="3">
        <f t="shared" si="155"/>
        <v>270</v>
      </c>
      <c r="M4914">
        <v>270</v>
      </c>
      <c r="N4914" s="3">
        <f>Table2[[#This Row],[Total Cost]]-Table2[[#This Row],[Total Sales]]</f>
        <v>0</v>
      </c>
      <c r="O4914" t="s">
        <v>90</v>
      </c>
      <c r="P4914" t="s">
        <v>17</v>
      </c>
    </row>
    <row r="4915" spans="1:16">
      <c r="A4915" t="s">
        <v>18813</v>
      </c>
      <c r="B4915" t="s">
        <v>18814</v>
      </c>
      <c r="C4915" t="s">
        <v>37293</v>
      </c>
      <c r="D4915" t="s">
        <v>37237</v>
      </c>
      <c r="E4915" t="s">
        <v>17656</v>
      </c>
      <c r="F4915" t="s">
        <v>1571</v>
      </c>
      <c r="G4915" s="2">
        <v>45598</v>
      </c>
      <c r="H4915" t="s">
        <v>22</v>
      </c>
      <c r="I4915">
        <v>4</v>
      </c>
      <c r="J4915">
        <f t="shared" si="154"/>
        <v>100</v>
      </c>
      <c r="K4915" s="3">
        <v>0</v>
      </c>
      <c r="L4915" s="3">
        <f t="shared" si="155"/>
        <v>400</v>
      </c>
      <c r="M4915">
        <v>400</v>
      </c>
      <c r="N4915" s="3">
        <f>Table2[[#This Row],[Total Cost]]-Table2[[#This Row],[Total Sales]]</f>
        <v>0</v>
      </c>
      <c r="O4915" t="s">
        <v>84</v>
      </c>
      <c r="P4915" t="s">
        <v>17</v>
      </c>
    </row>
    <row r="4916" spans="1:16">
      <c r="A4916" t="s">
        <v>18815</v>
      </c>
      <c r="B4916" t="s">
        <v>10529</v>
      </c>
      <c r="C4916" t="s">
        <v>37041</v>
      </c>
      <c r="D4916" t="s">
        <v>36983</v>
      </c>
      <c r="E4916" t="s">
        <v>18816</v>
      </c>
      <c r="F4916" t="s">
        <v>18817</v>
      </c>
      <c r="G4916" s="2">
        <v>45679</v>
      </c>
      <c r="H4916" t="s">
        <v>83</v>
      </c>
      <c r="I4916">
        <v>4</v>
      </c>
      <c r="J4916">
        <f t="shared" si="154"/>
        <v>150</v>
      </c>
      <c r="K4916" s="3">
        <v>0</v>
      </c>
      <c r="L4916" s="3">
        <f t="shared" si="155"/>
        <v>600</v>
      </c>
      <c r="M4916">
        <v>600</v>
      </c>
      <c r="N4916" s="3">
        <f>Table2[[#This Row],[Total Cost]]-Table2[[#This Row],[Total Sales]]</f>
        <v>0</v>
      </c>
      <c r="O4916" t="s">
        <v>84</v>
      </c>
      <c r="P4916" t="s">
        <v>17</v>
      </c>
    </row>
    <row r="4917" spans="1:16">
      <c r="A4917" t="s">
        <v>18818</v>
      </c>
      <c r="B4917" t="s">
        <v>18819</v>
      </c>
      <c r="C4917" t="s">
        <v>37149</v>
      </c>
      <c r="D4917" t="s">
        <v>37877</v>
      </c>
      <c r="E4917" t="s">
        <v>18820</v>
      </c>
      <c r="F4917" t="s">
        <v>18821</v>
      </c>
      <c r="G4917" s="2">
        <v>45470</v>
      </c>
      <c r="H4917" t="s">
        <v>73</v>
      </c>
      <c r="I4917">
        <v>2</v>
      </c>
      <c r="J4917">
        <f t="shared" si="154"/>
        <v>120</v>
      </c>
      <c r="K4917" s="3">
        <v>0</v>
      </c>
      <c r="L4917" s="3">
        <f t="shared" si="155"/>
        <v>240</v>
      </c>
      <c r="M4917">
        <v>240</v>
      </c>
      <c r="N4917" s="3">
        <f>Table2[[#This Row],[Total Cost]]-Table2[[#This Row],[Total Sales]]</f>
        <v>0</v>
      </c>
      <c r="O4917" t="s">
        <v>16</v>
      </c>
      <c r="P4917" t="s">
        <v>17</v>
      </c>
    </row>
    <row r="4918" spans="1:16">
      <c r="A4918" t="s">
        <v>18822</v>
      </c>
      <c r="B4918" t="s">
        <v>18823</v>
      </c>
      <c r="C4918" t="s">
        <v>37129</v>
      </c>
      <c r="D4918" t="s">
        <v>37103</v>
      </c>
      <c r="E4918" t="s">
        <v>18824</v>
      </c>
      <c r="F4918" t="s">
        <v>18825</v>
      </c>
      <c r="G4918" s="2">
        <v>45628</v>
      </c>
      <c r="H4918" t="s">
        <v>22</v>
      </c>
      <c r="I4918">
        <v>3</v>
      </c>
      <c r="J4918">
        <f t="shared" si="154"/>
        <v>100</v>
      </c>
      <c r="K4918" s="3">
        <v>0</v>
      </c>
      <c r="L4918" s="3">
        <f t="shared" si="155"/>
        <v>300</v>
      </c>
      <c r="M4918">
        <v>300</v>
      </c>
      <c r="N4918" s="3">
        <f>Table2[[#This Row],[Total Cost]]-Table2[[#This Row],[Total Sales]]</f>
        <v>0</v>
      </c>
      <c r="O4918" t="s">
        <v>84</v>
      </c>
      <c r="P4918" t="s">
        <v>17</v>
      </c>
    </row>
    <row r="4919" spans="1:16">
      <c r="A4919" t="s">
        <v>18826</v>
      </c>
      <c r="B4919" t="s">
        <v>18827</v>
      </c>
      <c r="C4919" t="s">
        <v>37068</v>
      </c>
      <c r="D4919" t="s">
        <v>38021</v>
      </c>
      <c r="E4919" t="s">
        <v>18828</v>
      </c>
      <c r="F4919" t="s">
        <v>5145</v>
      </c>
      <c r="G4919" s="2">
        <v>45638</v>
      </c>
      <c r="H4919" t="s">
        <v>83</v>
      </c>
      <c r="I4919">
        <v>4</v>
      </c>
      <c r="J4919">
        <f t="shared" si="154"/>
        <v>150</v>
      </c>
      <c r="K4919" s="3">
        <v>0</v>
      </c>
      <c r="L4919" s="3">
        <f t="shared" si="155"/>
        <v>600</v>
      </c>
      <c r="M4919">
        <v>600</v>
      </c>
      <c r="N4919" s="3">
        <f>Table2[[#This Row],[Total Cost]]-Table2[[#This Row],[Total Sales]]</f>
        <v>0</v>
      </c>
      <c r="O4919" t="s">
        <v>33</v>
      </c>
      <c r="P4919" t="s">
        <v>17</v>
      </c>
    </row>
    <row r="4920" spans="1:16">
      <c r="A4920" t="s">
        <v>18829</v>
      </c>
      <c r="B4920" t="s">
        <v>18830</v>
      </c>
      <c r="C4920" t="s">
        <v>37062</v>
      </c>
      <c r="D4920" t="s">
        <v>37107</v>
      </c>
      <c r="E4920" t="s">
        <v>18831</v>
      </c>
      <c r="F4920" t="s">
        <v>4411</v>
      </c>
      <c r="G4920" s="2">
        <v>45520</v>
      </c>
      <c r="H4920" t="s">
        <v>28</v>
      </c>
      <c r="I4920">
        <v>2</v>
      </c>
      <c r="J4920">
        <f t="shared" si="154"/>
        <v>300</v>
      </c>
      <c r="K4920" s="3">
        <v>5</v>
      </c>
      <c r="L4920" s="3">
        <f t="shared" si="155"/>
        <v>600</v>
      </c>
      <c r="M4920">
        <v>570</v>
      </c>
      <c r="N4920" s="3">
        <f>Table2[[#This Row],[Total Cost]]-Table2[[#This Row],[Total Sales]]</f>
        <v>30</v>
      </c>
      <c r="O4920" t="s">
        <v>16</v>
      </c>
      <c r="P4920" t="s">
        <v>17</v>
      </c>
    </row>
    <row r="4921" spans="1:16">
      <c r="A4921" t="s">
        <v>18832</v>
      </c>
      <c r="B4921" t="s">
        <v>1689</v>
      </c>
      <c r="C4921" t="s">
        <v>36950</v>
      </c>
      <c r="D4921" t="s">
        <v>37080</v>
      </c>
      <c r="E4921" t="s">
        <v>18833</v>
      </c>
      <c r="F4921" t="s">
        <v>18834</v>
      </c>
      <c r="G4921" s="2">
        <v>45554</v>
      </c>
      <c r="H4921" t="s">
        <v>22</v>
      </c>
      <c r="I4921">
        <v>3</v>
      </c>
      <c r="J4921">
        <f t="shared" si="154"/>
        <v>100</v>
      </c>
      <c r="K4921" s="3">
        <v>0</v>
      </c>
      <c r="L4921" s="3">
        <f t="shared" si="155"/>
        <v>300</v>
      </c>
      <c r="M4921">
        <v>300</v>
      </c>
      <c r="N4921" s="3">
        <f>Table2[[#This Row],[Total Cost]]-Table2[[#This Row],[Total Sales]]</f>
        <v>0</v>
      </c>
      <c r="O4921" t="s">
        <v>23</v>
      </c>
      <c r="P4921" t="s">
        <v>17</v>
      </c>
    </row>
    <row r="4922" spans="1:16">
      <c r="A4922" t="s">
        <v>18835</v>
      </c>
      <c r="B4922" t="s">
        <v>18836</v>
      </c>
      <c r="C4922" t="s">
        <v>37313</v>
      </c>
      <c r="D4922" t="s">
        <v>36997</v>
      </c>
      <c r="E4922" t="s">
        <v>18837</v>
      </c>
      <c r="F4922" t="s">
        <v>18838</v>
      </c>
      <c r="G4922" s="2">
        <v>45632</v>
      </c>
      <c r="H4922" t="s">
        <v>89</v>
      </c>
      <c r="I4922">
        <v>4</v>
      </c>
      <c r="J4922">
        <f t="shared" si="154"/>
        <v>50</v>
      </c>
      <c r="K4922" s="3">
        <v>0</v>
      </c>
      <c r="L4922" s="3">
        <f t="shared" si="155"/>
        <v>200</v>
      </c>
      <c r="M4922">
        <v>200</v>
      </c>
      <c r="N4922" s="3">
        <f>Table2[[#This Row],[Total Cost]]-Table2[[#This Row],[Total Sales]]</f>
        <v>0</v>
      </c>
      <c r="O4922" t="s">
        <v>33</v>
      </c>
      <c r="P4922" t="s">
        <v>17</v>
      </c>
    </row>
    <row r="4923" spans="1:16">
      <c r="A4923" t="s">
        <v>18839</v>
      </c>
      <c r="B4923" t="s">
        <v>18840</v>
      </c>
      <c r="C4923" t="s">
        <v>37041</v>
      </c>
      <c r="D4923" t="s">
        <v>38061</v>
      </c>
      <c r="E4923" t="s">
        <v>18841</v>
      </c>
      <c r="F4923" t="s">
        <v>18842</v>
      </c>
      <c r="G4923" s="2">
        <v>45545</v>
      </c>
      <c r="H4923" t="s">
        <v>56</v>
      </c>
      <c r="I4923">
        <v>3</v>
      </c>
      <c r="J4923">
        <f t="shared" si="154"/>
        <v>90</v>
      </c>
      <c r="K4923" s="3">
        <v>5</v>
      </c>
      <c r="L4923" s="3">
        <f t="shared" si="155"/>
        <v>270</v>
      </c>
      <c r="M4923">
        <v>256.5</v>
      </c>
      <c r="N4923" s="3">
        <f>Table2[[#This Row],[Total Cost]]-Table2[[#This Row],[Total Sales]]</f>
        <v>13.5</v>
      </c>
      <c r="O4923" t="s">
        <v>33</v>
      </c>
      <c r="P4923" t="s">
        <v>78</v>
      </c>
    </row>
    <row r="4924" spans="1:16">
      <c r="A4924" t="s">
        <v>18843</v>
      </c>
      <c r="B4924" t="s">
        <v>18844</v>
      </c>
      <c r="C4924" t="s">
        <v>37459</v>
      </c>
      <c r="D4924" t="s">
        <v>36995</v>
      </c>
      <c r="E4924" t="s">
        <v>18845</v>
      </c>
      <c r="F4924" t="s">
        <v>18846</v>
      </c>
      <c r="G4924" s="2">
        <v>45700</v>
      </c>
      <c r="H4924" t="s">
        <v>83</v>
      </c>
      <c r="I4924">
        <v>2</v>
      </c>
      <c r="J4924">
        <f t="shared" si="154"/>
        <v>150</v>
      </c>
      <c r="K4924" s="3">
        <v>10</v>
      </c>
      <c r="L4924" s="3">
        <f t="shared" si="155"/>
        <v>300</v>
      </c>
      <c r="M4924">
        <v>270</v>
      </c>
      <c r="N4924" s="3">
        <f>Table2[[#This Row],[Total Cost]]-Table2[[#This Row],[Total Sales]]</f>
        <v>30</v>
      </c>
      <c r="O4924" t="s">
        <v>84</v>
      </c>
      <c r="P4924" t="s">
        <v>17</v>
      </c>
    </row>
    <row r="4925" spans="1:16">
      <c r="A4925" t="s">
        <v>18847</v>
      </c>
      <c r="B4925" t="s">
        <v>8526</v>
      </c>
      <c r="C4925" t="s">
        <v>37087</v>
      </c>
      <c r="D4925" t="s">
        <v>36983</v>
      </c>
      <c r="E4925" t="s">
        <v>18848</v>
      </c>
      <c r="F4925" t="s">
        <v>18849</v>
      </c>
      <c r="G4925" s="2">
        <v>45513</v>
      </c>
      <c r="H4925" t="s">
        <v>83</v>
      </c>
      <c r="I4925">
        <v>4</v>
      </c>
      <c r="J4925">
        <f t="shared" si="154"/>
        <v>150</v>
      </c>
      <c r="K4925" s="3">
        <v>0</v>
      </c>
      <c r="L4925" s="3">
        <f t="shared" si="155"/>
        <v>600</v>
      </c>
      <c r="M4925">
        <v>600</v>
      </c>
      <c r="N4925" s="3">
        <f>Table2[[#This Row],[Total Cost]]-Table2[[#This Row],[Total Sales]]</f>
        <v>0</v>
      </c>
      <c r="O4925" t="s">
        <v>90</v>
      </c>
      <c r="P4925" t="s">
        <v>17</v>
      </c>
    </row>
    <row r="4926" spans="1:16">
      <c r="A4926" t="s">
        <v>18850</v>
      </c>
      <c r="B4926" t="s">
        <v>18851</v>
      </c>
      <c r="C4926" t="s">
        <v>37253</v>
      </c>
      <c r="D4926" t="s">
        <v>37057</v>
      </c>
      <c r="E4926" t="s">
        <v>18852</v>
      </c>
      <c r="F4926" t="s">
        <v>18853</v>
      </c>
      <c r="G4926" s="2">
        <v>45523</v>
      </c>
      <c r="H4926" t="s">
        <v>42</v>
      </c>
      <c r="I4926">
        <v>4</v>
      </c>
      <c r="J4926">
        <f t="shared" si="154"/>
        <v>200</v>
      </c>
      <c r="K4926" s="3">
        <v>10</v>
      </c>
      <c r="L4926" s="3">
        <f t="shared" si="155"/>
        <v>800</v>
      </c>
      <c r="M4926">
        <v>720</v>
      </c>
      <c r="N4926" s="3">
        <f>Table2[[#This Row],[Total Cost]]-Table2[[#This Row],[Total Sales]]</f>
        <v>80</v>
      </c>
      <c r="O4926" t="s">
        <v>84</v>
      </c>
      <c r="P4926" t="s">
        <v>17</v>
      </c>
    </row>
    <row r="4927" spans="1:16">
      <c r="A4927" t="s">
        <v>18854</v>
      </c>
      <c r="B4927" t="s">
        <v>15130</v>
      </c>
      <c r="C4927" t="s">
        <v>36998</v>
      </c>
      <c r="D4927" t="s">
        <v>37708</v>
      </c>
      <c r="E4927" t="s">
        <v>18855</v>
      </c>
      <c r="F4927" t="s">
        <v>18856</v>
      </c>
      <c r="G4927" s="2">
        <v>45467</v>
      </c>
      <c r="H4927" t="s">
        <v>47</v>
      </c>
      <c r="I4927">
        <v>2</v>
      </c>
      <c r="J4927">
        <f t="shared" si="154"/>
        <v>1200</v>
      </c>
      <c r="K4927" s="3">
        <v>0</v>
      </c>
      <c r="L4927" s="3">
        <f t="shared" si="155"/>
        <v>2400</v>
      </c>
      <c r="M4927">
        <v>2400</v>
      </c>
      <c r="N4927" s="3">
        <f>Table2[[#This Row],[Total Cost]]-Table2[[#This Row],[Total Sales]]</f>
        <v>0</v>
      </c>
      <c r="O4927" t="s">
        <v>33</v>
      </c>
      <c r="P4927" t="s">
        <v>17</v>
      </c>
    </row>
    <row r="4928" spans="1:16">
      <c r="A4928" t="s">
        <v>18857</v>
      </c>
      <c r="B4928" t="s">
        <v>18858</v>
      </c>
      <c r="C4928" t="s">
        <v>38264</v>
      </c>
      <c r="D4928" t="s">
        <v>37119</v>
      </c>
      <c r="E4928" t="s">
        <v>18859</v>
      </c>
      <c r="F4928" t="s">
        <v>18860</v>
      </c>
      <c r="G4928" s="2">
        <v>45624</v>
      </c>
      <c r="H4928" t="s">
        <v>28</v>
      </c>
      <c r="I4928">
        <v>3</v>
      </c>
      <c r="J4928">
        <f t="shared" si="154"/>
        <v>300</v>
      </c>
      <c r="K4928" s="3">
        <v>0</v>
      </c>
      <c r="L4928" s="3">
        <f t="shared" si="155"/>
        <v>900</v>
      </c>
      <c r="M4928">
        <v>900</v>
      </c>
      <c r="N4928" s="3">
        <f>Table2[[#This Row],[Total Cost]]-Table2[[#This Row],[Total Sales]]</f>
        <v>0</v>
      </c>
      <c r="O4928" t="s">
        <v>16</v>
      </c>
      <c r="P4928" t="s">
        <v>17</v>
      </c>
    </row>
    <row r="4929" spans="1:16">
      <c r="A4929" t="s">
        <v>18861</v>
      </c>
      <c r="B4929" t="s">
        <v>18862</v>
      </c>
      <c r="C4929" t="s">
        <v>37282</v>
      </c>
      <c r="D4929" t="s">
        <v>37474</v>
      </c>
      <c r="E4929" t="s">
        <v>18863</v>
      </c>
      <c r="F4929" t="s">
        <v>14006</v>
      </c>
      <c r="G4929" s="2">
        <v>45699</v>
      </c>
      <c r="H4929" t="s">
        <v>22</v>
      </c>
      <c r="I4929">
        <v>2</v>
      </c>
      <c r="J4929">
        <f t="shared" si="154"/>
        <v>100</v>
      </c>
      <c r="K4929" s="3">
        <v>0</v>
      </c>
      <c r="L4929" s="3">
        <f t="shared" si="155"/>
        <v>200</v>
      </c>
      <c r="M4929">
        <v>200</v>
      </c>
      <c r="N4929" s="3">
        <f>Table2[[#This Row],[Total Cost]]-Table2[[#This Row],[Total Sales]]</f>
        <v>0</v>
      </c>
      <c r="O4929" t="s">
        <v>16</v>
      </c>
      <c r="P4929" t="s">
        <v>78</v>
      </c>
    </row>
    <row r="4930" spans="1:16">
      <c r="A4930" t="s">
        <v>18864</v>
      </c>
      <c r="B4930" t="s">
        <v>18865</v>
      </c>
      <c r="C4930" t="s">
        <v>37111</v>
      </c>
      <c r="D4930" t="s">
        <v>37003</v>
      </c>
      <c r="E4930" t="s">
        <v>18866</v>
      </c>
      <c r="F4930" t="s">
        <v>18867</v>
      </c>
      <c r="G4930" s="2">
        <v>45752</v>
      </c>
      <c r="H4930" t="s">
        <v>56</v>
      </c>
      <c r="I4930">
        <v>1</v>
      </c>
      <c r="J4930">
        <f t="shared" si="154"/>
        <v>90</v>
      </c>
      <c r="K4930" s="3">
        <v>15</v>
      </c>
      <c r="L4930" s="3">
        <f t="shared" si="155"/>
        <v>90</v>
      </c>
      <c r="M4930">
        <v>76.5</v>
      </c>
      <c r="N4930" s="3">
        <f>Table2[[#This Row],[Total Cost]]-Table2[[#This Row],[Total Sales]]</f>
        <v>13.5</v>
      </c>
      <c r="O4930" t="s">
        <v>16</v>
      </c>
      <c r="P4930" t="s">
        <v>17</v>
      </c>
    </row>
    <row r="4931" spans="1:16">
      <c r="A4931" t="s">
        <v>18868</v>
      </c>
      <c r="B4931" t="s">
        <v>18869</v>
      </c>
      <c r="C4931" t="s">
        <v>36994</v>
      </c>
      <c r="D4931" t="s">
        <v>37690</v>
      </c>
      <c r="E4931" t="s">
        <v>18870</v>
      </c>
      <c r="F4931" t="s">
        <v>18871</v>
      </c>
      <c r="G4931" s="2">
        <v>45412</v>
      </c>
      <c r="H4931" t="s">
        <v>56</v>
      </c>
      <c r="I4931">
        <v>2</v>
      </c>
      <c r="J4931">
        <f t="shared" ref="J4931:J4994" si="156">L4931/I4931</f>
        <v>90</v>
      </c>
      <c r="K4931" s="3">
        <v>0</v>
      </c>
      <c r="L4931" s="3">
        <f t="shared" si="155"/>
        <v>180</v>
      </c>
      <c r="M4931">
        <v>180</v>
      </c>
      <c r="N4931" s="3">
        <f>Table2[[#This Row],[Total Cost]]-Table2[[#This Row],[Total Sales]]</f>
        <v>0</v>
      </c>
      <c r="O4931" t="s">
        <v>84</v>
      </c>
      <c r="P4931" t="s">
        <v>17</v>
      </c>
    </row>
    <row r="4932" spans="1:16">
      <c r="A4932" t="s">
        <v>18872</v>
      </c>
      <c r="B4932" t="s">
        <v>18873</v>
      </c>
      <c r="C4932" t="s">
        <v>37458</v>
      </c>
      <c r="D4932" t="s">
        <v>37287</v>
      </c>
      <c r="E4932" t="s">
        <v>18874</v>
      </c>
      <c r="F4932" t="s">
        <v>18875</v>
      </c>
      <c r="G4932" s="2">
        <v>45740</v>
      </c>
      <c r="H4932" t="s">
        <v>15</v>
      </c>
      <c r="I4932">
        <v>4</v>
      </c>
      <c r="J4932">
        <f t="shared" si="156"/>
        <v>800</v>
      </c>
      <c r="K4932" s="3">
        <v>0</v>
      </c>
      <c r="L4932" s="3">
        <f t="shared" si="155"/>
        <v>3200</v>
      </c>
      <c r="M4932">
        <v>3200</v>
      </c>
      <c r="N4932" s="3">
        <f>Table2[[#This Row],[Total Cost]]-Table2[[#This Row],[Total Sales]]</f>
        <v>0</v>
      </c>
      <c r="O4932" t="s">
        <v>90</v>
      </c>
      <c r="P4932" t="s">
        <v>17</v>
      </c>
    </row>
    <row r="4933" spans="1:16">
      <c r="A4933" t="s">
        <v>18876</v>
      </c>
      <c r="B4933" t="s">
        <v>18877</v>
      </c>
      <c r="C4933" t="s">
        <v>37227</v>
      </c>
      <c r="D4933" t="s">
        <v>37312</v>
      </c>
      <c r="E4933" t="s">
        <v>18878</v>
      </c>
      <c r="F4933" t="s">
        <v>18879</v>
      </c>
      <c r="G4933" s="2">
        <v>45496</v>
      </c>
      <c r="H4933" t="s">
        <v>15</v>
      </c>
      <c r="I4933">
        <v>3</v>
      </c>
      <c r="J4933">
        <f t="shared" si="156"/>
        <v>800</v>
      </c>
      <c r="K4933" s="3">
        <v>10</v>
      </c>
      <c r="L4933" s="3">
        <f t="shared" si="155"/>
        <v>2400</v>
      </c>
      <c r="M4933">
        <v>2160</v>
      </c>
      <c r="N4933" s="3">
        <f>Table2[[#This Row],[Total Cost]]-Table2[[#This Row],[Total Sales]]</f>
        <v>240</v>
      </c>
      <c r="O4933" t="s">
        <v>90</v>
      </c>
      <c r="P4933" t="s">
        <v>17</v>
      </c>
    </row>
    <row r="4934" spans="1:16">
      <c r="A4934" t="s">
        <v>18880</v>
      </c>
      <c r="B4934" t="s">
        <v>18881</v>
      </c>
      <c r="C4934" t="s">
        <v>37061</v>
      </c>
      <c r="D4934" t="s">
        <v>37360</v>
      </c>
      <c r="E4934" t="s">
        <v>18882</v>
      </c>
      <c r="F4934" t="s">
        <v>18883</v>
      </c>
      <c r="G4934" s="2">
        <v>45704</v>
      </c>
      <c r="H4934" t="s">
        <v>89</v>
      </c>
      <c r="I4934">
        <v>3</v>
      </c>
      <c r="J4934">
        <f t="shared" si="156"/>
        <v>50</v>
      </c>
      <c r="K4934" s="3">
        <v>0</v>
      </c>
      <c r="L4934" s="3">
        <f t="shared" ref="L4934:L4997" si="157">M4934/(1-K4934/100)</f>
        <v>150</v>
      </c>
      <c r="M4934">
        <v>150</v>
      </c>
      <c r="N4934" s="3">
        <f>Table2[[#This Row],[Total Cost]]-Table2[[#This Row],[Total Sales]]</f>
        <v>0</v>
      </c>
      <c r="O4934" t="s">
        <v>90</v>
      </c>
      <c r="P4934" t="s">
        <v>17</v>
      </c>
    </row>
    <row r="4935" spans="1:16">
      <c r="A4935" t="s">
        <v>18884</v>
      </c>
      <c r="B4935" t="s">
        <v>18885</v>
      </c>
      <c r="C4935" t="s">
        <v>37278</v>
      </c>
      <c r="D4935" t="s">
        <v>36959</v>
      </c>
      <c r="E4935" t="s">
        <v>18886</v>
      </c>
      <c r="F4935" t="s">
        <v>18887</v>
      </c>
      <c r="G4935" s="2">
        <v>45592</v>
      </c>
      <c r="H4935" t="s">
        <v>83</v>
      </c>
      <c r="I4935">
        <v>2</v>
      </c>
      <c r="J4935">
        <f t="shared" si="156"/>
        <v>150</v>
      </c>
      <c r="K4935" s="3">
        <v>15</v>
      </c>
      <c r="L4935" s="3">
        <f t="shared" si="157"/>
        <v>300</v>
      </c>
      <c r="M4935">
        <v>255</v>
      </c>
      <c r="N4935" s="3">
        <f>Table2[[#This Row],[Total Cost]]-Table2[[#This Row],[Total Sales]]</f>
        <v>45</v>
      </c>
      <c r="O4935" t="s">
        <v>23</v>
      </c>
      <c r="P4935" t="s">
        <v>17</v>
      </c>
    </row>
    <row r="4936" spans="1:16">
      <c r="A4936" t="s">
        <v>18888</v>
      </c>
      <c r="B4936" t="s">
        <v>18889</v>
      </c>
      <c r="C4936" t="s">
        <v>38292</v>
      </c>
      <c r="D4936" t="s">
        <v>37464</v>
      </c>
      <c r="E4936" t="s">
        <v>18890</v>
      </c>
      <c r="F4936" t="s">
        <v>18891</v>
      </c>
      <c r="G4936" s="2">
        <v>45403</v>
      </c>
      <c r="H4936" t="s">
        <v>22</v>
      </c>
      <c r="I4936">
        <v>4</v>
      </c>
      <c r="J4936">
        <f t="shared" si="156"/>
        <v>100</v>
      </c>
      <c r="K4936" s="3">
        <v>10</v>
      </c>
      <c r="L4936" s="3">
        <f t="shared" si="157"/>
        <v>400</v>
      </c>
      <c r="M4936">
        <v>360</v>
      </c>
      <c r="N4936" s="3">
        <f>Table2[[#This Row],[Total Cost]]-Table2[[#This Row],[Total Sales]]</f>
        <v>40</v>
      </c>
      <c r="O4936" t="s">
        <v>16</v>
      </c>
      <c r="P4936" t="s">
        <v>17</v>
      </c>
    </row>
    <row r="4937" spans="1:16">
      <c r="A4937" t="s">
        <v>18892</v>
      </c>
      <c r="B4937" t="s">
        <v>18893</v>
      </c>
      <c r="C4937" t="s">
        <v>37617</v>
      </c>
      <c r="D4937" t="s">
        <v>37101</v>
      </c>
      <c r="E4937" t="s">
        <v>18894</v>
      </c>
      <c r="F4937" t="s">
        <v>2197</v>
      </c>
      <c r="G4937" s="2">
        <v>45456</v>
      </c>
      <c r="H4937" t="s">
        <v>15</v>
      </c>
      <c r="I4937">
        <v>2</v>
      </c>
      <c r="J4937">
        <f t="shared" si="156"/>
        <v>800</v>
      </c>
      <c r="K4937" s="3">
        <v>5</v>
      </c>
      <c r="L4937" s="3">
        <f t="shared" si="157"/>
        <v>1600</v>
      </c>
      <c r="M4937">
        <v>1520</v>
      </c>
      <c r="N4937" s="3">
        <f>Table2[[#This Row],[Total Cost]]-Table2[[#This Row],[Total Sales]]</f>
        <v>80</v>
      </c>
      <c r="O4937" t="s">
        <v>84</v>
      </c>
      <c r="P4937" t="s">
        <v>17</v>
      </c>
    </row>
    <row r="4938" spans="1:16">
      <c r="A4938" t="s">
        <v>18895</v>
      </c>
      <c r="B4938" t="s">
        <v>18896</v>
      </c>
      <c r="C4938" t="s">
        <v>36954</v>
      </c>
      <c r="D4938" t="s">
        <v>38265</v>
      </c>
      <c r="E4938" t="s">
        <v>18897</v>
      </c>
      <c r="F4938" t="s">
        <v>11534</v>
      </c>
      <c r="G4938" s="2">
        <v>45737</v>
      </c>
      <c r="H4938" t="s">
        <v>28</v>
      </c>
      <c r="I4938">
        <v>1</v>
      </c>
      <c r="J4938">
        <f t="shared" si="156"/>
        <v>300</v>
      </c>
      <c r="K4938" s="3">
        <v>0</v>
      </c>
      <c r="L4938" s="3">
        <f t="shared" si="157"/>
        <v>300</v>
      </c>
      <c r="M4938">
        <v>300</v>
      </c>
      <c r="N4938" s="3">
        <f>Table2[[#This Row],[Total Cost]]-Table2[[#This Row],[Total Sales]]</f>
        <v>0</v>
      </c>
      <c r="O4938" t="s">
        <v>84</v>
      </c>
      <c r="P4938" t="s">
        <v>17</v>
      </c>
    </row>
    <row r="4939" spans="1:16">
      <c r="A4939" t="s">
        <v>18898</v>
      </c>
      <c r="B4939" t="s">
        <v>18899</v>
      </c>
      <c r="C4939" t="s">
        <v>37033</v>
      </c>
      <c r="D4939" t="s">
        <v>37825</v>
      </c>
      <c r="E4939" t="s">
        <v>18900</v>
      </c>
      <c r="F4939" t="s">
        <v>18901</v>
      </c>
      <c r="G4939" s="2">
        <v>45637</v>
      </c>
      <c r="H4939" t="s">
        <v>15</v>
      </c>
      <c r="I4939">
        <v>1</v>
      </c>
      <c r="J4939">
        <f t="shared" si="156"/>
        <v>800</v>
      </c>
      <c r="K4939" s="3">
        <v>5</v>
      </c>
      <c r="L4939" s="3">
        <f t="shared" si="157"/>
        <v>800</v>
      </c>
      <c r="M4939">
        <v>760</v>
      </c>
      <c r="N4939" s="3">
        <f>Table2[[#This Row],[Total Cost]]-Table2[[#This Row],[Total Sales]]</f>
        <v>40</v>
      </c>
      <c r="O4939" t="s">
        <v>16</v>
      </c>
      <c r="P4939" t="s">
        <v>17</v>
      </c>
    </row>
    <row r="4940" spans="1:16">
      <c r="A4940" t="s">
        <v>18902</v>
      </c>
      <c r="B4940" t="s">
        <v>18903</v>
      </c>
      <c r="C4940" t="s">
        <v>37021</v>
      </c>
      <c r="D4940" t="s">
        <v>38262</v>
      </c>
      <c r="E4940" t="s">
        <v>18904</v>
      </c>
      <c r="F4940" t="s">
        <v>18905</v>
      </c>
      <c r="G4940" s="2">
        <v>45568</v>
      </c>
      <c r="H4940" t="s">
        <v>83</v>
      </c>
      <c r="I4940">
        <v>4</v>
      </c>
      <c r="J4940">
        <f t="shared" si="156"/>
        <v>150</v>
      </c>
      <c r="K4940" s="3">
        <v>5</v>
      </c>
      <c r="L4940" s="3">
        <f t="shared" si="157"/>
        <v>600</v>
      </c>
      <c r="M4940">
        <v>570</v>
      </c>
      <c r="N4940" s="3">
        <f>Table2[[#This Row],[Total Cost]]-Table2[[#This Row],[Total Sales]]</f>
        <v>30</v>
      </c>
      <c r="O4940" t="s">
        <v>33</v>
      </c>
      <c r="P4940" t="s">
        <v>17</v>
      </c>
    </row>
    <row r="4941" spans="1:16">
      <c r="A4941" t="s">
        <v>18906</v>
      </c>
      <c r="B4941" t="s">
        <v>18907</v>
      </c>
      <c r="C4941" t="s">
        <v>37456</v>
      </c>
      <c r="D4941" t="s">
        <v>37107</v>
      </c>
      <c r="E4941" t="s">
        <v>18908</v>
      </c>
      <c r="F4941" t="s">
        <v>5026</v>
      </c>
      <c r="G4941" s="2">
        <v>45599</v>
      </c>
      <c r="H4941" t="s">
        <v>22</v>
      </c>
      <c r="I4941">
        <v>1</v>
      </c>
      <c r="J4941">
        <f t="shared" si="156"/>
        <v>100</v>
      </c>
      <c r="K4941" s="3">
        <v>0</v>
      </c>
      <c r="L4941" s="3">
        <f t="shared" si="157"/>
        <v>100</v>
      </c>
      <c r="M4941">
        <v>100</v>
      </c>
      <c r="N4941" s="3">
        <f>Table2[[#This Row],[Total Cost]]-Table2[[#This Row],[Total Sales]]</f>
        <v>0</v>
      </c>
      <c r="O4941" t="s">
        <v>33</v>
      </c>
      <c r="P4941" t="s">
        <v>17</v>
      </c>
    </row>
    <row r="4942" spans="1:16">
      <c r="A4942" t="s">
        <v>18909</v>
      </c>
      <c r="B4942" t="s">
        <v>4728</v>
      </c>
      <c r="C4942" t="s">
        <v>37848</v>
      </c>
      <c r="D4942" t="s">
        <v>36959</v>
      </c>
      <c r="E4942" t="s">
        <v>18910</v>
      </c>
      <c r="F4942" t="s">
        <v>3365</v>
      </c>
      <c r="G4942" s="2">
        <v>45723</v>
      </c>
      <c r="H4942" t="s">
        <v>73</v>
      </c>
      <c r="I4942">
        <v>3</v>
      </c>
      <c r="J4942">
        <f t="shared" si="156"/>
        <v>120</v>
      </c>
      <c r="K4942" s="3">
        <v>10</v>
      </c>
      <c r="L4942" s="3">
        <f t="shared" si="157"/>
        <v>360</v>
      </c>
      <c r="M4942">
        <v>324</v>
      </c>
      <c r="N4942" s="3">
        <f>Table2[[#This Row],[Total Cost]]-Table2[[#This Row],[Total Sales]]</f>
        <v>36</v>
      </c>
      <c r="O4942" t="s">
        <v>16</v>
      </c>
      <c r="P4942" t="s">
        <v>17</v>
      </c>
    </row>
    <row r="4943" spans="1:16">
      <c r="A4943" t="s">
        <v>18911</v>
      </c>
      <c r="B4943" t="s">
        <v>18912</v>
      </c>
      <c r="C4943" t="s">
        <v>36988</v>
      </c>
      <c r="D4943" t="s">
        <v>37596</v>
      </c>
      <c r="E4943" t="s">
        <v>18913</v>
      </c>
      <c r="F4943" t="s">
        <v>18914</v>
      </c>
      <c r="G4943" s="2">
        <v>45597</v>
      </c>
      <c r="H4943" t="s">
        <v>56</v>
      </c>
      <c r="I4943">
        <v>1</v>
      </c>
      <c r="J4943">
        <f t="shared" si="156"/>
        <v>90</v>
      </c>
      <c r="K4943" s="3">
        <v>0</v>
      </c>
      <c r="L4943" s="3">
        <f t="shared" si="157"/>
        <v>90</v>
      </c>
      <c r="M4943">
        <v>90</v>
      </c>
      <c r="N4943" s="3">
        <f>Table2[[#This Row],[Total Cost]]-Table2[[#This Row],[Total Sales]]</f>
        <v>0</v>
      </c>
      <c r="O4943" t="s">
        <v>90</v>
      </c>
      <c r="P4943" t="s">
        <v>17</v>
      </c>
    </row>
    <row r="4944" spans="1:16">
      <c r="A4944" t="s">
        <v>18915</v>
      </c>
      <c r="B4944" t="s">
        <v>18916</v>
      </c>
      <c r="C4944" t="s">
        <v>38185</v>
      </c>
      <c r="D4944" t="s">
        <v>37350</v>
      </c>
      <c r="E4944" t="s">
        <v>18917</v>
      </c>
      <c r="F4944" t="s">
        <v>18918</v>
      </c>
      <c r="G4944" s="2">
        <v>45549</v>
      </c>
      <c r="H4944" t="s">
        <v>22</v>
      </c>
      <c r="I4944">
        <v>4</v>
      </c>
      <c r="J4944">
        <f t="shared" si="156"/>
        <v>100</v>
      </c>
      <c r="K4944" s="3">
        <v>0</v>
      </c>
      <c r="L4944" s="3">
        <f t="shared" si="157"/>
        <v>400</v>
      </c>
      <c r="M4944">
        <v>400</v>
      </c>
      <c r="N4944" s="3">
        <f>Table2[[#This Row],[Total Cost]]-Table2[[#This Row],[Total Sales]]</f>
        <v>0</v>
      </c>
      <c r="O4944" t="s">
        <v>33</v>
      </c>
      <c r="P4944" t="s">
        <v>17</v>
      </c>
    </row>
    <row r="4945" spans="1:16">
      <c r="A4945" t="s">
        <v>18919</v>
      </c>
      <c r="B4945" t="s">
        <v>18920</v>
      </c>
      <c r="C4945" t="s">
        <v>37111</v>
      </c>
      <c r="D4945" t="s">
        <v>37022</v>
      </c>
      <c r="E4945" t="s">
        <v>18921</v>
      </c>
      <c r="F4945" t="s">
        <v>18922</v>
      </c>
      <c r="G4945" s="2">
        <v>45601</v>
      </c>
      <c r="H4945" t="s">
        <v>22</v>
      </c>
      <c r="I4945">
        <v>2</v>
      </c>
      <c r="J4945">
        <f t="shared" si="156"/>
        <v>100</v>
      </c>
      <c r="K4945" s="3">
        <v>0</v>
      </c>
      <c r="L4945" s="3">
        <f t="shared" si="157"/>
        <v>200</v>
      </c>
      <c r="M4945">
        <v>200</v>
      </c>
      <c r="N4945" s="3">
        <f>Table2[[#This Row],[Total Cost]]-Table2[[#This Row],[Total Sales]]</f>
        <v>0</v>
      </c>
      <c r="O4945" t="s">
        <v>33</v>
      </c>
      <c r="P4945" t="s">
        <v>17</v>
      </c>
    </row>
    <row r="4946" spans="1:16">
      <c r="A4946" t="s">
        <v>18923</v>
      </c>
      <c r="B4946" t="s">
        <v>18924</v>
      </c>
      <c r="C4946" t="s">
        <v>37056</v>
      </c>
      <c r="D4946" t="s">
        <v>37481</v>
      </c>
      <c r="E4946" t="s">
        <v>18925</v>
      </c>
      <c r="F4946" t="s">
        <v>3285</v>
      </c>
      <c r="G4946" s="2">
        <v>45694</v>
      </c>
      <c r="H4946" t="s">
        <v>15</v>
      </c>
      <c r="I4946">
        <v>2</v>
      </c>
      <c r="J4946">
        <f t="shared" si="156"/>
        <v>800</v>
      </c>
      <c r="K4946" s="3">
        <v>0</v>
      </c>
      <c r="L4946" s="3">
        <f t="shared" si="157"/>
        <v>1600</v>
      </c>
      <c r="M4946">
        <v>1600</v>
      </c>
      <c r="N4946" s="3">
        <f>Table2[[#This Row],[Total Cost]]-Table2[[#This Row],[Total Sales]]</f>
        <v>0</v>
      </c>
      <c r="O4946" t="s">
        <v>16</v>
      </c>
      <c r="P4946" t="s">
        <v>17</v>
      </c>
    </row>
    <row r="4947" spans="1:16">
      <c r="A4947" t="s">
        <v>18926</v>
      </c>
      <c r="B4947" t="s">
        <v>13591</v>
      </c>
      <c r="C4947" t="s">
        <v>37087</v>
      </c>
      <c r="D4947" t="s">
        <v>37242</v>
      </c>
      <c r="E4947" t="s">
        <v>18927</v>
      </c>
      <c r="F4947" t="s">
        <v>18928</v>
      </c>
      <c r="G4947" s="2">
        <v>45465</v>
      </c>
      <c r="H4947" t="s">
        <v>83</v>
      </c>
      <c r="I4947">
        <v>4</v>
      </c>
      <c r="J4947">
        <f t="shared" si="156"/>
        <v>150</v>
      </c>
      <c r="K4947" s="3">
        <v>0</v>
      </c>
      <c r="L4947" s="3">
        <f t="shared" si="157"/>
        <v>600</v>
      </c>
      <c r="M4947">
        <v>600</v>
      </c>
      <c r="N4947" s="3">
        <f>Table2[[#This Row],[Total Cost]]-Table2[[#This Row],[Total Sales]]</f>
        <v>0</v>
      </c>
      <c r="O4947" t="s">
        <v>90</v>
      </c>
      <c r="P4947" t="s">
        <v>17</v>
      </c>
    </row>
    <row r="4948" spans="1:16">
      <c r="A4948" s="1" t="s">
        <v>18929</v>
      </c>
      <c r="B4948" t="s">
        <v>18930</v>
      </c>
      <c r="C4948" t="s">
        <v>37096</v>
      </c>
      <c r="D4948" t="s">
        <v>38278</v>
      </c>
      <c r="E4948" t="s">
        <v>18931</v>
      </c>
      <c r="F4948" t="s">
        <v>18932</v>
      </c>
      <c r="G4948" s="2">
        <v>45411</v>
      </c>
      <c r="H4948" t="s">
        <v>42</v>
      </c>
      <c r="I4948">
        <v>3</v>
      </c>
      <c r="J4948">
        <f t="shared" si="156"/>
        <v>200</v>
      </c>
      <c r="K4948" s="3">
        <v>0</v>
      </c>
      <c r="L4948" s="3">
        <f t="shared" si="157"/>
        <v>600</v>
      </c>
      <c r="M4948">
        <v>600</v>
      </c>
      <c r="N4948" s="3">
        <f>Table2[[#This Row],[Total Cost]]-Table2[[#This Row],[Total Sales]]</f>
        <v>0</v>
      </c>
      <c r="O4948" t="s">
        <v>23</v>
      </c>
      <c r="P4948" t="s">
        <v>17</v>
      </c>
    </row>
    <row r="4949" spans="1:16">
      <c r="A4949" s="1" t="s">
        <v>18933</v>
      </c>
      <c r="B4949" t="s">
        <v>18934</v>
      </c>
      <c r="C4949" t="s">
        <v>37223</v>
      </c>
      <c r="D4949" t="s">
        <v>37124</v>
      </c>
      <c r="E4949" t="s">
        <v>18935</v>
      </c>
      <c r="F4949" t="s">
        <v>18936</v>
      </c>
      <c r="G4949" s="2">
        <v>45484</v>
      </c>
      <c r="H4949" t="s">
        <v>89</v>
      </c>
      <c r="I4949">
        <v>1</v>
      </c>
      <c r="J4949">
        <f t="shared" si="156"/>
        <v>50</v>
      </c>
      <c r="K4949" s="3">
        <v>0</v>
      </c>
      <c r="L4949" s="3">
        <f t="shared" si="157"/>
        <v>50</v>
      </c>
      <c r="M4949">
        <v>50</v>
      </c>
      <c r="N4949" s="3">
        <f>Table2[[#This Row],[Total Cost]]-Table2[[#This Row],[Total Sales]]</f>
        <v>0</v>
      </c>
      <c r="O4949" t="s">
        <v>33</v>
      </c>
      <c r="P4949" t="s">
        <v>17</v>
      </c>
    </row>
    <row r="4950" spans="1:16">
      <c r="A4950" t="s">
        <v>18937</v>
      </c>
      <c r="B4950" t="s">
        <v>18938</v>
      </c>
      <c r="C4950" t="s">
        <v>37538</v>
      </c>
      <c r="D4950" t="s">
        <v>37827</v>
      </c>
      <c r="E4950" t="s">
        <v>18939</v>
      </c>
      <c r="F4950" t="s">
        <v>18940</v>
      </c>
      <c r="G4950" s="2">
        <v>45487</v>
      </c>
      <c r="H4950" t="s">
        <v>56</v>
      </c>
      <c r="I4950">
        <v>1</v>
      </c>
      <c r="J4950">
        <f t="shared" si="156"/>
        <v>90</v>
      </c>
      <c r="K4950" s="3">
        <v>10</v>
      </c>
      <c r="L4950" s="3">
        <f t="shared" si="157"/>
        <v>90</v>
      </c>
      <c r="M4950">
        <v>81</v>
      </c>
      <c r="N4950" s="3">
        <f>Table2[[#This Row],[Total Cost]]-Table2[[#This Row],[Total Sales]]</f>
        <v>9</v>
      </c>
      <c r="O4950" t="s">
        <v>33</v>
      </c>
      <c r="P4950" t="s">
        <v>78</v>
      </c>
    </row>
    <row r="4951" spans="1:16">
      <c r="A4951" t="s">
        <v>18941</v>
      </c>
      <c r="B4951" t="s">
        <v>18942</v>
      </c>
      <c r="C4951" t="s">
        <v>37540</v>
      </c>
      <c r="D4951" t="s">
        <v>37136</v>
      </c>
      <c r="E4951" t="s">
        <v>18943</v>
      </c>
      <c r="F4951" t="s">
        <v>18944</v>
      </c>
      <c r="G4951" s="2">
        <v>45723</v>
      </c>
      <c r="H4951" t="s">
        <v>42</v>
      </c>
      <c r="I4951">
        <v>4</v>
      </c>
      <c r="J4951">
        <f t="shared" si="156"/>
        <v>200</v>
      </c>
      <c r="K4951" s="3">
        <v>0</v>
      </c>
      <c r="L4951" s="3">
        <f t="shared" si="157"/>
        <v>800</v>
      </c>
      <c r="M4951">
        <v>800</v>
      </c>
      <c r="N4951" s="3">
        <f>Table2[[#This Row],[Total Cost]]-Table2[[#This Row],[Total Sales]]</f>
        <v>0</v>
      </c>
      <c r="O4951" t="s">
        <v>84</v>
      </c>
      <c r="P4951" t="s">
        <v>78</v>
      </c>
    </row>
    <row r="4952" spans="1:16">
      <c r="A4952" t="s">
        <v>18945</v>
      </c>
      <c r="B4952" t="s">
        <v>18946</v>
      </c>
      <c r="C4952" t="s">
        <v>37227</v>
      </c>
      <c r="D4952" t="s">
        <v>37046</v>
      </c>
      <c r="E4952" t="s">
        <v>18947</v>
      </c>
      <c r="F4952" t="s">
        <v>18948</v>
      </c>
      <c r="G4952" s="2">
        <v>45424</v>
      </c>
      <c r="H4952" t="s">
        <v>83</v>
      </c>
      <c r="I4952">
        <v>3</v>
      </c>
      <c r="J4952">
        <f t="shared" si="156"/>
        <v>150</v>
      </c>
      <c r="K4952" s="3">
        <v>10</v>
      </c>
      <c r="L4952" s="3">
        <f t="shared" si="157"/>
        <v>450</v>
      </c>
      <c r="M4952">
        <v>405</v>
      </c>
      <c r="N4952" s="3">
        <f>Table2[[#This Row],[Total Cost]]-Table2[[#This Row],[Total Sales]]</f>
        <v>45</v>
      </c>
      <c r="O4952" t="s">
        <v>90</v>
      </c>
      <c r="P4952" t="s">
        <v>17</v>
      </c>
    </row>
    <row r="4953" spans="1:16">
      <c r="A4953" t="s">
        <v>18949</v>
      </c>
      <c r="B4953" t="s">
        <v>18950</v>
      </c>
      <c r="C4953" t="s">
        <v>37006</v>
      </c>
      <c r="D4953" t="s">
        <v>37748</v>
      </c>
      <c r="E4953" t="s">
        <v>18951</v>
      </c>
      <c r="F4953" t="s">
        <v>18952</v>
      </c>
      <c r="G4953" s="2">
        <v>45502</v>
      </c>
      <c r="H4953" t="s">
        <v>47</v>
      </c>
      <c r="I4953">
        <v>2</v>
      </c>
      <c r="J4953">
        <f t="shared" si="156"/>
        <v>1200</v>
      </c>
      <c r="K4953" s="3">
        <v>0</v>
      </c>
      <c r="L4953" s="3">
        <f t="shared" si="157"/>
        <v>2400</v>
      </c>
      <c r="M4953">
        <v>2400</v>
      </c>
      <c r="N4953" s="3">
        <f>Table2[[#This Row],[Total Cost]]-Table2[[#This Row],[Total Sales]]</f>
        <v>0</v>
      </c>
      <c r="O4953" t="s">
        <v>33</v>
      </c>
      <c r="P4953" t="s">
        <v>78</v>
      </c>
    </row>
    <row r="4954" spans="1:16">
      <c r="A4954" t="s">
        <v>18953</v>
      </c>
      <c r="B4954" t="s">
        <v>18954</v>
      </c>
      <c r="C4954" t="s">
        <v>37388</v>
      </c>
      <c r="D4954" t="s">
        <v>37039</v>
      </c>
      <c r="E4954" t="s">
        <v>18955</v>
      </c>
      <c r="F4954" t="s">
        <v>18956</v>
      </c>
      <c r="G4954" s="2">
        <v>45603</v>
      </c>
      <c r="H4954" t="s">
        <v>83</v>
      </c>
      <c r="I4954">
        <v>3</v>
      </c>
      <c r="J4954">
        <f t="shared" si="156"/>
        <v>150</v>
      </c>
      <c r="K4954" s="3">
        <v>5</v>
      </c>
      <c r="L4954" s="3">
        <f t="shared" si="157"/>
        <v>450</v>
      </c>
      <c r="M4954">
        <v>427.5</v>
      </c>
      <c r="N4954" s="3">
        <f>Table2[[#This Row],[Total Cost]]-Table2[[#This Row],[Total Sales]]</f>
        <v>22.5</v>
      </c>
      <c r="O4954" t="s">
        <v>23</v>
      </c>
      <c r="P4954" t="s">
        <v>17</v>
      </c>
    </row>
    <row r="4955" spans="1:16">
      <c r="A4955" t="s">
        <v>18957</v>
      </c>
      <c r="B4955" t="s">
        <v>18958</v>
      </c>
      <c r="C4955" t="s">
        <v>37249</v>
      </c>
      <c r="D4955" t="s">
        <v>38196</v>
      </c>
      <c r="E4955" t="s">
        <v>18959</v>
      </c>
      <c r="F4955" t="s">
        <v>18960</v>
      </c>
      <c r="G4955" s="2">
        <v>45721</v>
      </c>
      <c r="H4955" t="s">
        <v>83</v>
      </c>
      <c r="I4955">
        <v>3</v>
      </c>
      <c r="J4955">
        <f t="shared" si="156"/>
        <v>150</v>
      </c>
      <c r="K4955" s="3">
        <v>0</v>
      </c>
      <c r="L4955" s="3">
        <f t="shared" si="157"/>
        <v>450</v>
      </c>
      <c r="M4955">
        <v>450</v>
      </c>
      <c r="N4955" s="3">
        <f>Table2[[#This Row],[Total Cost]]-Table2[[#This Row],[Total Sales]]</f>
        <v>0</v>
      </c>
      <c r="O4955" t="s">
        <v>84</v>
      </c>
      <c r="P4955" t="s">
        <v>17</v>
      </c>
    </row>
    <row r="4956" spans="1:16">
      <c r="A4956" t="s">
        <v>18961</v>
      </c>
      <c r="B4956" t="s">
        <v>18962</v>
      </c>
      <c r="C4956" t="s">
        <v>37129</v>
      </c>
      <c r="D4956" t="s">
        <v>37115</v>
      </c>
      <c r="E4956" t="s">
        <v>18963</v>
      </c>
      <c r="F4956" t="s">
        <v>18964</v>
      </c>
      <c r="G4956" s="2">
        <v>45505</v>
      </c>
      <c r="H4956" t="s">
        <v>22</v>
      </c>
      <c r="I4956">
        <v>1</v>
      </c>
      <c r="J4956">
        <f t="shared" si="156"/>
        <v>100</v>
      </c>
      <c r="K4956" s="3">
        <v>0</v>
      </c>
      <c r="L4956" s="3">
        <f t="shared" si="157"/>
        <v>100</v>
      </c>
      <c r="M4956">
        <v>100</v>
      </c>
      <c r="N4956" s="3">
        <f>Table2[[#This Row],[Total Cost]]-Table2[[#This Row],[Total Sales]]</f>
        <v>0</v>
      </c>
      <c r="O4956" t="s">
        <v>16</v>
      </c>
      <c r="P4956" t="s">
        <v>17</v>
      </c>
    </row>
    <row r="4957" spans="1:16">
      <c r="A4957" t="s">
        <v>18965</v>
      </c>
      <c r="B4957" t="s">
        <v>18966</v>
      </c>
      <c r="C4957" t="s">
        <v>37246</v>
      </c>
      <c r="D4957" t="s">
        <v>37115</v>
      </c>
      <c r="E4957" t="s">
        <v>18967</v>
      </c>
      <c r="F4957" t="s">
        <v>18968</v>
      </c>
      <c r="G4957" s="2">
        <v>45648</v>
      </c>
      <c r="H4957" t="s">
        <v>89</v>
      </c>
      <c r="I4957">
        <v>4</v>
      </c>
      <c r="J4957">
        <f t="shared" si="156"/>
        <v>50</v>
      </c>
      <c r="K4957" s="3">
        <v>15</v>
      </c>
      <c r="L4957" s="3">
        <f t="shared" si="157"/>
        <v>200</v>
      </c>
      <c r="M4957">
        <v>170</v>
      </c>
      <c r="N4957" s="3">
        <f>Table2[[#This Row],[Total Cost]]-Table2[[#This Row],[Total Sales]]</f>
        <v>30</v>
      </c>
      <c r="O4957" t="s">
        <v>23</v>
      </c>
      <c r="P4957" t="s">
        <v>17</v>
      </c>
    </row>
    <row r="4958" spans="1:16">
      <c r="A4958" t="s">
        <v>18969</v>
      </c>
      <c r="B4958" t="s">
        <v>18970</v>
      </c>
      <c r="C4958" t="s">
        <v>37208</v>
      </c>
      <c r="D4958" t="s">
        <v>36981</v>
      </c>
      <c r="E4958" t="s">
        <v>18971</v>
      </c>
      <c r="F4958" t="s">
        <v>18972</v>
      </c>
      <c r="G4958" s="2">
        <v>45476</v>
      </c>
      <c r="H4958" t="s">
        <v>42</v>
      </c>
      <c r="I4958">
        <v>2</v>
      </c>
      <c r="J4958">
        <f t="shared" si="156"/>
        <v>200</v>
      </c>
      <c r="K4958" s="3">
        <v>15</v>
      </c>
      <c r="L4958" s="3">
        <f t="shared" si="157"/>
        <v>400</v>
      </c>
      <c r="M4958">
        <v>340</v>
      </c>
      <c r="N4958" s="3">
        <f>Table2[[#This Row],[Total Cost]]-Table2[[#This Row],[Total Sales]]</f>
        <v>60</v>
      </c>
      <c r="O4958" t="s">
        <v>84</v>
      </c>
      <c r="P4958" t="s">
        <v>17</v>
      </c>
    </row>
    <row r="4959" spans="1:16">
      <c r="A4959" t="s">
        <v>18973</v>
      </c>
      <c r="B4959" t="s">
        <v>18974</v>
      </c>
      <c r="C4959" t="s">
        <v>36966</v>
      </c>
      <c r="D4959" t="s">
        <v>37716</v>
      </c>
      <c r="E4959" t="s">
        <v>18975</v>
      </c>
      <c r="F4959" t="s">
        <v>18976</v>
      </c>
      <c r="G4959" s="2">
        <v>45677</v>
      </c>
      <c r="H4959" t="s">
        <v>83</v>
      </c>
      <c r="I4959">
        <v>2</v>
      </c>
      <c r="J4959">
        <f t="shared" si="156"/>
        <v>150</v>
      </c>
      <c r="K4959" s="3">
        <v>10</v>
      </c>
      <c r="L4959" s="3">
        <f t="shared" si="157"/>
        <v>300</v>
      </c>
      <c r="M4959">
        <v>270</v>
      </c>
      <c r="N4959" s="3">
        <f>Table2[[#This Row],[Total Cost]]-Table2[[#This Row],[Total Sales]]</f>
        <v>30</v>
      </c>
      <c r="O4959" t="s">
        <v>84</v>
      </c>
      <c r="P4959" t="s">
        <v>17</v>
      </c>
    </row>
    <row r="4960" spans="1:16">
      <c r="A4960" t="s">
        <v>18977</v>
      </c>
      <c r="B4960" t="s">
        <v>18978</v>
      </c>
      <c r="C4960" t="s">
        <v>38270</v>
      </c>
      <c r="D4960" t="s">
        <v>37563</v>
      </c>
      <c r="E4960" t="s">
        <v>18979</v>
      </c>
      <c r="F4960" t="s">
        <v>18980</v>
      </c>
      <c r="G4960" s="2">
        <v>45563</v>
      </c>
      <c r="H4960" t="s">
        <v>89</v>
      </c>
      <c r="I4960">
        <v>1</v>
      </c>
      <c r="J4960">
        <f t="shared" si="156"/>
        <v>50</v>
      </c>
      <c r="K4960" s="3">
        <v>0</v>
      </c>
      <c r="L4960" s="3">
        <f t="shared" si="157"/>
        <v>50</v>
      </c>
      <c r="M4960">
        <v>50</v>
      </c>
      <c r="N4960" s="3">
        <f>Table2[[#This Row],[Total Cost]]-Table2[[#This Row],[Total Sales]]</f>
        <v>0</v>
      </c>
      <c r="O4960" t="s">
        <v>84</v>
      </c>
      <c r="P4960" t="s">
        <v>17</v>
      </c>
    </row>
    <row r="4961" spans="1:16">
      <c r="A4961" t="s">
        <v>18981</v>
      </c>
      <c r="B4961" t="s">
        <v>18982</v>
      </c>
      <c r="C4961" t="s">
        <v>37772</v>
      </c>
      <c r="D4961" t="s">
        <v>38370</v>
      </c>
      <c r="E4961" t="s">
        <v>18983</v>
      </c>
      <c r="F4961" t="s">
        <v>18984</v>
      </c>
      <c r="G4961" s="2">
        <v>45412</v>
      </c>
      <c r="H4961" t="s">
        <v>56</v>
      </c>
      <c r="I4961">
        <v>1</v>
      </c>
      <c r="J4961">
        <f t="shared" si="156"/>
        <v>90</v>
      </c>
      <c r="K4961" s="3">
        <v>0</v>
      </c>
      <c r="L4961" s="3">
        <f t="shared" si="157"/>
        <v>90</v>
      </c>
      <c r="M4961">
        <v>90</v>
      </c>
      <c r="N4961" s="3">
        <f>Table2[[#This Row],[Total Cost]]-Table2[[#This Row],[Total Sales]]</f>
        <v>0</v>
      </c>
      <c r="O4961" t="s">
        <v>90</v>
      </c>
      <c r="P4961" t="s">
        <v>17</v>
      </c>
    </row>
    <row r="4962" spans="1:16">
      <c r="A4962" t="s">
        <v>18985</v>
      </c>
      <c r="B4962" t="s">
        <v>18986</v>
      </c>
      <c r="C4962" t="s">
        <v>37444</v>
      </c>
      <c r="D4962" t="s">
        <v>37161</v>
      </c>
      <c r="E4962" t="s">
        <v>18987</v>
      </c>
      <c r="F4962" t="s">
        <v>18988</v>
      </c>
      <c r="G4962" s="2">
        <v>45471</v>
      </c>
      <c r="H4962" t="s">
        <v>22</v>
      </c>
      <c r="I4962">
        <v>1</v>
      </c>
      <c r="J4962">
        <f t="shared" si="156"/>
        <v>100</v>
      </c>
      <c r="K4962" s="3">
        <v>0</v>
      </c>
      <c r="L4962" s="3">
        <f t="shared" si="157"/>
        <v>100</v>
      </c>
      <c r="M4962">
        <v>100</v>
      </c>
      <c r="N4962" s="3">
        <f>Table2[[#This Row],[Total Cost]]-Table2[[#This Row],[Total Sales]]</f>
        <v>0</v>
      </c>
      <c r="O4962" t="s">
        <v>84</v>
      </c>
      <c r="P4962" t="s">
        <v>17</v>
      </c>
    </row>
    <row r="4963" spans="1:16">
      <c r="A4963" t="s">
        <v>18989</v>
      </c>
      <c r="B4963" t="s">
        <v>18990</v>
      </c>
      <c r="C4963" t="s">
        <v>37043</v>
      </c>
      <c r="D4963" t="s">
        <v>36957</v>
      </c>
      <c r="E4963" t="s">
        <v>18991</v>
      </c>
      <c r="F4963" t="s">
        <v>18992</v>
      </c>
      <c r="G4963" s="2">
        <v>45502</v>
      </c>
      <c r="H4963" t="s">
        <v>56</v>
      </c>
      <c r="I4963">
        <v>3</v>
      </c>
      <c r="J4963">
        <f t="shared" si="156"/>
        <v>90</v>
      </c>
      <c r="K4963" s="3">
        <v>0</v>
      </c>
      <c r="L4963" s="3">
        <f t="shared" si="157"/>
        <v>270</v>
      </c>
      <c r="M4963">
        <v>270</v>
      </c>
      <c r="N4963" s="3">
        <f>Table2[[#This Row],[Total Cost]]-Table2[[#This Row],[Total Sales]]</f>
        <v>0</v>
      </c>
      <c r="O4963" t="s">
        <v>23</v>
      </c>
      <c r="P4963" t="s">
        <v>78</v>
      </c>
    </row>
    <row r="4964" spans="1:16">
      <c r="A4964" t="s">
        <v>18993</v>
      </c>
      <c r="B4964" t="s">
        <v>18994</v>
      </c>
      <c r="C4964" t="s">
        <v>37220</v>
      </c>
      <c r="D4964" t="s">
        <v>37032</v>
      </c>
      <c r="E4964" t="s">
        <v>18995</v>
      </c>
      <c r="F4964" t="s">
        <v>16978</v>
      </c>
      <c r="G4964" s="2">
        <v>45476</v>
      </c>
      <c r="H4964" t="s">
        <v>22</v>
      </c>
      <c r="I4964">
        <v>4</v>
      </c>
      <c r="J4964">
        <f t="shared" si="156"/>
        <v>100</v>
      </c>
      <c r="K4964" s="3">
        <v>0</v>
      </c>
      <c r="L4964" s="3">
        <f t="shared" si="157"/>
        <v>400</v>
      </c>
      <c r="M4964">
        <v>400</v>
      </c>
      <c r="N4964" s="3">
        <f>Table2[[#This Row],[Total Cost]]-Table2[[#This Row],[Total Sales]]</f>
        <v>0</v>
      </c>
      <c r="O4964" t="s">
        <v>16</v>
      </c>
      <c r="P4964" t="s">
        <v>17</v>
      </c>
    </row>
    <row r="4965" spans="1:16">
      <c r="A4965" t="s">
        <v>18996</v>
      </c>
      <c r="B4965" t="s">
        <v>18997</v>
      </c>
      <c r="C4965" t="s">
        <v>37133</v>
      </c>
      <c r="D4965" t="s">
        <v>36980</v>
      </c>
      <c r="E4965" t="s">
        <v>18998</v>
      </c>
      <c r="F4965" t="s">
        <v>9217</v>
      </c>
      <c r="G4965" s="2">
        <v>45758</v>
      </c>
      <c r="H4965" t="s">
        <v>22</v>
      </c>
      <c r="I4965">
        <v>3</v>
      </c>
      <c r="J4965">
        <f t="shared" si="156"/>
        <v>100</v>
      </c>
      <c r="K4965" s="3">
        <v>15</v>
      </c>
      <c r="L4965" s="3">
        <f t="shared" si="157"/>
        <v>300</v>
      </c>
      <c r="M4965">
        <v>255</v>
      </c>
      <c r="N4965" s="3">
        <f>Table2[[#This Row],[Total Cost]]-Table2[[#This Row],[Total Sales]]</f>
        <v>45</v>
      </c>
      <c r="O4965" t="s">
        <v>84</v>
      </c>
      <c r="P4965" t="s">
        <v>78</v>
      </c>
    </row>
    <row r="4966" spans="1:16">
      <c r="A4966" t="s">
        <v>18999</v>
      </c>
      <c r="B4966" t="s">
        <v>19000</v>
      </c>
      <c r="C4966" t="s">
        <v>37399</v>
      </c>
      <c r="D4966" t="s">
        <v>37908</v>
      </c>
      <c r="E4966" t="s">
        <v>19001</v>
      </c>
      <c r="F4966" t="s">
        <v>19002</v>
      </c>
      <c r="G4966" s="2">
        <v>45741</v>
      </c>
      <c r="H4966" t="s">
        <v>89</v>
      </c>
      <c r="I4966">
        <v>4</v>
      </c>
      <c r="J4966">
        <f t="shared" si="156"/>
        <v>50</v>
      </c>
      <c r="K4966" s="3">
        <v>0</v>
      </c>
      <c r="L4966" s="3">
        <f t="shared" si="157"/>
        <v>200</v>
      </c>
      <c r="M4966">
        <v>200</v>
      </c>
      <c r="N4966" s="3">
        <f>Table2[[#This Row],[Total Cost]]-Table2[[#This Row],[Total Sales]]</f>
        <v>0</v>
      </c>
      <c r="O4966" t="s">
        <v>16</v>
      </c>
      <c r="P4966" t="s">
        <v>17</v>
      </c>
    </row>
    <row r="4967" spans="1:16">
      <c r="A4967" t="s">
        <v>19003</v>
      </c>
      <c r="B4967" t="s">
        <v>19004</v>
      </c>
      <c r="C4967" t="s">
        <v>37930</v>
      </c>
      <c r="D4967" t="s">
        <v>36999</v>
      </c>
      <c r="E4967" t="s">
        <v>19005</v>
      </c>
      <c r="F4967" t="s">
        <v>19006</v>
      </c>
      <c r="G4967" s="2">
        <v>45582</v>
      </c>
      <c r="H4967" t="s">
        <v>15</v>
      </c>
      <c r="I4967">
        <v>2</v>
      </c>
      <c r="J4967">
        <f t="shared" si="156"/>
        <v>800</v>
      </c>
      <c r="K4967" s="3">
        <v>15</v>
      </c>
      <c r="L4967" s="3">
        <f t="shared" si="157"/>
        <v>1600</v>
      </c>
      <c r="M4967">
        <v>1360</v>
      </c>
      <c r="N4967" s="3">
        <f>Table2[[#This Row],[Total Cost]]-Table2[[#This Row],[Total Sales]]</f>
        <v>240</v>
      </c>
      <c r="O4967" t="s">
        <v>16</v>
      </c>
      <c r="P4967" t="s">
        <v>17</v>
      </c>
    </row>
    <row r="4968" spans="1:16">
      <c r="A4968" t="s">
        <v>19007</v>
      </c>
      <c r="B4968" t="s">
        <v>19008</v>
      </c>
      <c r="C4968" t="s">
        <v>37259</v>
      </c>
      <c r="D4968" t="s">
        <v>37564</v>
      </c>
      <c r="E4968" t="s">
        <v>19009</v>
      </c>
      <c r="F4968" t="s">
        <v>19010</v>
      </c>
      <c r="G4968" s="2">
        <v>45709</v>
      </c>
      <c r="H4968" t="s">
        <v>28</v>
      </c>
      <c r="I4968">
        <v>3</v>
      </c>
      <c r="J4968">
        <f t="shared" si="156"/>
        <v>300</v>
      </c>
      <c r="K4968" s="3">
        <v>0</v>
      </c>
      <c r="L4968" s="3">
        <f t="shared" si="157"/>
        <v>900</v>
      </c>
      <c r="M4968">
        <v>900</v>
      </c>
      <c r="N4968" s="3">
        <f>Table2[[#This Row],[Total Cost]]-Table2[[#This Row],[Total Sales]]</f>
        <v>0</v>
      </c>
      <c r="O4968" t="s">
        <v>16</v>
      </c>
      <c r="P4968" t="s">
        <v>17</v>
      </c>
    </row>
    <row r="4969" spans="1:16">
      <c r="A4969" t="s">
        <v>19011</v>
      </c>
      <c r="B4969" t="s">
        <v>19012</v>
      </c>
      <c r="C4969" t="s">
        <v>37000</v>
      </c>
      <c r="D4969" t="s">
        <v>37954</v>
      </c>
      <c r="E4969" t="s">
        <v>19013</v>
      </c>
      <c r="F4969" t="s">
        <v>19014</v>
      </c>
      <c r="G4969" s="2">
        <v>45694</v>
      </c>
      <c r="H4969" t="s">
        <v>83</v>
      </c>
      <c r="I4969">
        <v>1</v>
      </c>
      <c r="J4969">
        <f t="shared" si="156"/>
        <v>150</v>
      </c>
      <c r="K4969" s="3">
        <v>5</v>
      </c>
      <c r="L4969" s="3">
        <f t="shared" si="157"/>
        <v>150</v>
      </c>
      <c r="M4969">
        <v>142.5</v>
      </c>
      <c r="N4969" s="3">
        <f>Table2[[#This Row],[Total Cost]]-Table2[[#This Row],[Total Sales]]</f>
        <v>7.5</v>
      </c>
      <c r="O4969" t="s">
        <v>33</v>
      </c>
      <c r="P4969" t="s">
        <v>17</v>
      </c>
    </row>
    <row r="4970" spans="1:16">
      <c r="A4970" t="s">
        <v>19015</v>
      </c>
      <c r="B4970" t="s">
        <v>19016</v>
      </c>
      <c r="C4970" t="s">
        <v>37149</v>
      </c>
      <c r="D4970" t="s">
        <v>37139</v>
      </c>
      <c r="E4970" t="s">
        <v>19017</v>
      </c>
      <c r="F4970" t="s">
        <v>19018</v>
      </c>
      <c r="G4970" s="2">
        <v>45690</v>
      </c>
      <c r="H4970" t="s">
        <v>47</v>
      </c>
      <c r="I4970">
        <v>1</v>
      </c>
      <c r="J4970">
        <f t="shared" si="156"/>
        <v>1200</v>
      </c>
      <c r="K4970" s="3">
        <v>5</v>
      </c>
      <c r="L4970" s="3">
        <f t="shared" si="157"/>
        <v>1200</v>
      </c>
      <c r="M4970">
        <v>1140</v>
      </c>
      <c r="N4970" s="3">
        <f>Table2[[#This Row],[Total Cost]]-Table2[[#This Row],[Total Sales]]</f>
        <v>60</v>
      </c>
      <c r="O4970" t="s">
        <v>16</v>
      </c>
      <c r="P4970" t="s">
        <v>78</v>
      </c>
    </row>
    <row r="4971" spans="1:16">
      <c r="A4971" t="s">
        <v>19019</v>
      </c>
      <c r="B4971" t="s">
        <v>19020</v>
      </c>
      <c r="C4971" t="s">
        <v>37010</v>
      </c>
      <c r="D4971" t="s">
        <v>37236</v>
      </c>
      <c r="E4971" t="s">
        <v>19021</v>
      </c>
      <c r="F4971" t="s">
        <v>19022</v>
      </c>
      <c r="G4971" s="2">
        <v>45421</v>
      </c>
      <c r="H4971" t="s">
        <v>22</v>
      </c>
      <c r="I4971">
        <v>4</v>
      </c>
      <c r="J4971">
        <f t="shared" si="156"/>
        <v>100</v>
      </c>
      <c r="K4971" s="3">
        <v>0</v>
      </c>
      <c r="L4971" s="3">
        <f t="shared" si="157"/>
        <v>400</v>
      </c>
      <c r="M4971">
        <v>400</v>
      </c>
      <c r="N4971" s="3">
        <f>Table2[[#This Row],[Total Cost]]-Table2[[#This Row],[Total Sales]]</f>
        <v>0</v>
      </c>
      <c r="O4971" t="s">
        <v>33</v>
      </c>
      <c r="P4971" t="s">
        <v>17</v>
      </c>
    </row>
    <row r="4972" spans="1:16">
      <c r="A4972" t="s">
        <v>19023</v>
      </c>
      <c r="B4972" t="s">
        <v>19024</v>
      </c>
      <c r="C4972" t="s">
        <v>37388</v>
      </c>
      <c r="D4972" t="s">
        <v>37274</v>
      </c>
      <c r="E4972" t="s">
        <v>19025</v>
      </c>
      <c r="F4972" t="s">
        <v>19026</v>
      </c>
      <c r="G4972" s="2">
        <v>45624</v>
      </c>
      <c r="H4972" t="s">
        <v>73</v>
      </c>
      <c r="I4972">
        <v>1</v>
      </c>
      <c r="J4972">
        <f t="shared" si="156"/>
        <v>120</v>
      </c>
      <c r="K4972" s="3">
        <v>0</v>
      </c>
      <c r="L4972" s="3">
        <f t="shared" si="157"/>
        <v>120</v>
      </c>
      <c r="M4972">
        <v>120</v>
      </c>
      <c r="N4972" s="3">
        <f>Table2[[#This Row],[Total Cost]]-Table2[[#This Row],[Total Sales]]</f>
        <v>0</v>
      </c>
      <c r="O4972" t="s">
        <v>16</v>
      </c>
      <c r="P4972" t="s">
        <v>17</v>
      </c>
    </row>
    <row r="4973" spans="1:16">
      <c r="A4973" t="s">
        <v>19027</v>
      </c>
      <c r="B4973" t="s">
        <v>19028</v>
      </c>
      <c r="C4973" t="s">
        <v>37137</v>
      </c>
      <c r="D4973" t="s">
        <v>37506</v>
      </c>
      <c r="E4973" t="s">
        <v>19029</v>
      </c>
      <c r="F4973" t="s">
        <v>19030</v>
      </c>
      <c r="G4973" s="2">
        <v>45592</v>
      </c>
      <c r="H4973" t="s">
        <v>42</v>
      </c>
      <c r="I4973">
        <v>3</v>
      </c>
      <c r="J4973">
        <f t="shared" si="156"/>
        <v>200</v>
      </c>
      <c r="K4973" s="3">
        <v>0</v>
      </c>
      <c r="L4973" s="3">
        <f t="shared" si="157"/>
        <v>600</v>
      </c>
      <c r="M4973">
        <v>600</v>
      </c>
      <c r="N4973" s="3">
        <f>Table2[[#This Row],[Total Cost]]-Table2[[#This Row],[Total Sales]]</f>
        <v>0</v>
      </c>
      <c r="O4973" t="s">
        <v>33</v>
      </c>
      <c r="P4973" t="s">
        <v>17</v>
      </c>
    </row>
    <row r="4974" spans="1:16">
      <c r="A4974" t="s">
        <v>19031</v>
      </c>
      <c r="B4974" t="s">
        <v>19032</v>
      </c>
      <c r="C4974" t="s">
        <v>37027</v>
      </c>
      <c r="D4974" t="s">
        <v>37371</v>
      </c>
      <c r="E4974" t="s">
        <v>19033</v>
      </c>
      <c r="F4974" t="s">
        <v>19034</v>
      </c>
      <c r="G4974" s="2">
        <v>45589</v>
      </c>
      <c r="H4974" t="s">
        <v>83</v>
      </c>
      <c r="I4974">
        <v>4</v>
      </c>
      <c r="J4974">
        <f t="shared" si="156"/>
        <v>150</v>
      </c>
      <c r="K4974" s="3">
        <v>0</v>
      </c>
      <c r="L4974" s="3">
        <f t="shared" si="157"/>
        <v>600</v>
      </c>
      <c r="M4974">
        <v>600</v>
      </c>
      <c r="N4974" s="3">
        <f>Table2[[#This Row],[Total Cost]]-Table2[[#This Row],[Total Sales]]</f>
        <v>0</v>
      </c>
      <c r="O4974" t="s">
        <v>84</v>
      </c>
      <c r="P4974" t="s">
        <v>17</v>
      </c>
    </row>
    <row r="4975" spans="1:16">
      <c r="A4975" t="s">
        <v>19035</v>
      </c>
      <c r="B4975" t="s">
        <v>19036</v>
      </c>
      <c r="C4975" t="s">
        <v>37597</v>
      </c>
      <c r="D4975" t="s">
        <v>37334</v>
      </c>
      <c r="E4975" t="s">
        <v>19037</v>
      </c>
      <c r="F4975" t="s">
        <v>19038</v>
      </c>
      <c r="G4975" s="2">
        <v>45679</v>
      </c>
      <c r="H4975" t="s">
        <v>73</v>
      </c>
      <c r="I4975">
        <v>1</v>
      </c>
      <c r="J4975">
        <f t="shared" si="156"/>
        <v>120</v>
      </c>
      <c r="K4975" s="3">
        <v>0</v>
      </c>
      <c r="L4975" s="3">
        <f t="shared" si="157"/>
        <v>120</v>
      </c>
      <c r="M4975">
        <v>120</v>
      </c>
      <c r="N4975" s="3">
        <f>Table2[[#This Row],[Total Cost]]-Table2[[#This Row],[Total Sales]]</f>
        <v>0</v>
      </c>
      <c r="O4975" t="s">
        <v>33</v>
      </c>
      <c r="P4975" t="s">
        <v>17</v>
      </c>
    </row>
    <row r="4976" spans="1:16">
      <c r="A4976" t="s">
        <v>19039</v>
      </c>
      <c r="B4976" t="s">
        <v>19040</v>
      </c>
      <c r="C4976" t="s">
        <v>37899</v>
      </c>
      <c r="D4976" t="s">
        <v>36950</v>
      </c>
      <c r="E4976" t="s">
        <v>19041</v>
      </c>
      <c r="F4976" t="s">
        <v>19042</v>
      </c>
      <c r="G4976" s="2">
        <v>45480</v>
      </c>
      <c r="H4976" t="s">
        <v>56</v>
      </c>
      <c r="I4976">
        <v>4</v>
      </c>
      <c r="J4976">
        <f t="shared" si="156"/>
        <v>90</v>
      </c>
      <c r="K4976" s="3">
        <v>0</v>
      </c>
      <c r="L4976" s="3">
        <f t="shared" si="157"/>
        <v>360</v>
      </c>
      <c r="M4976">
        <v>360</v>
      </c>
      <c r="N4976" s="3">
        <f>Table2[[#This Row],[Total Cost]]-Table2[[#This Row],[Total Sales]]</f>
        <v>0</v>
      </c>
      <c r="O4976" t="s">
        <v>16</v>
      </c>
      <c r="P4976" t="s">
        <v>17</v>
      </c>
    </row>
    <row r="4977" spans="1:16">
      <c r="A4977" t="s">
        <v>19043</v>
      </c>
      <c r="B4977" t="s">
        <v>19044</v>
      </c>
      <c r="C4977" t="s">
        <v>37074</v>
      </c>
      <c r="D4977" t="s">
        <v>36961</v>
      </c>
      <c r="E4977" t="s">
        <v>19045</v>
      </c>
      <c r="F4977" t="s">
        <v>19046</v>
      </c>
      <c r="G4977" s="2">
        <v>45577</v>
      </c>
      <c r="H4977" t="s">
        <v>42</v>
      </c>
      <c r="I4977">
        <v>4</v>
      </c>
      <c r="J4977">
        <f t="shared" si="156"/>
        <v>200</v>
      </c>
      <c r="K4977" s="3">
        <v>0</v>
      </c>
      <c r="L4977" s="3">
        <f t="shared" si="157"/>
        <v>800</v>
      </c>
      <c r="M4977">
        <v>800</v>
      </c>
      <c r="N4977" s="3">
        <f>Table2[[#This Row],[Total Cost]]-Table2[[#This Row],[Total Sales]]</f>
        <v>0</v>
      </c>
      <c r="O4977" t="s">
        <v>16</v>
      </c>
      <c r="P4977" t="s">
        <v>17</v>
      </c>
    </row>
    <row r="4978" spans="1:16">
      <c r="A4978" t="s">
        <v>19047</v>
      </c>
      <c r="B4978" t="s">
        <v>19048</v>
      </c>
      <c r="C4978" t="s">
        <v>36953</v>
      </c>
      <c r="D4978" t="s">
        <v>37960</v>
      </c>
      <c r="E4978" t="s">
        <v>19049</v>
      </c>
      <c r="F4978" t="s">
        <v>19050</v>
      </c>
      <c r="G4978" s="2">
        <v>45556</v>
      </c>
      <c r="H4978" t="s">
        <v>28</v>
      </c>
      <c r="I4978">
        <v>2</v>
      </c>
      <c r="J4978">
        <f t="shared" si="156"/>
        <v>300</v>
      </c>
      <c r="K4978" s="3">
        <v>0</v>
      </c>
      <c r="L4978" s="3">
        <f t="shared" si="157"/>
        <v>600</v>
      </c>
      <c r="M4978">
        <v>600</v>
      </c>
      <c r="N4978" s="3">
        <f>Table2[[#This Row],[Total Cost]]-Table2[[#This Row],[Total Sales]]</f>
        <v>0</v>
      </c>
      <c r="O4978" t="s">
        <v>16</v>
      </c>
      <c r="P4978" t="s">
        <v>17</v>
      </c>
    </row>
    <row r="4979" spans="1:16">
      <c r="A4979" t="s">
        <v>19051</v>
      </c>
      <c r="B4979" t="s">
        <v>19052</v>
      </c>
      <c r="C4979" t="s">
        <v>37041</v>
      </c>
      <c r="D4979" t="s">
        <v>37190</v>
      </c>
      <c r="E4979" t="s">
        <v>19053</v>
      </c>
      <c r="F4979" t="s">
        <v>19054</v>
      </c>
      <c r="G4979" s="2">
        <v>45526</v>
      </c>
      <c r="H4979" t="s">
        <v>42</v>
      </c>
      <c r="I4979">
        <v>1</v>
      </c>
      <c r="J4979">
        <f t="shared" si="156"/>
        <v>200</v>
      </c>
      <c r="K4979" s="3">
        <v>0</v>
      </c>
      <c r="L4979" s="3">
        <f t="shared" si="157"/>
        <v>200</v>
      </c>
      <c r="M4979">
        <v>200</v>
      </c>
      <c r="N4979" s="3">
        <f>Table2[[#This Row],[Total Cost]]-Table2[[#This Row],[Total Sales]]</f>
        <v>0</v>
      </c>
      <c r="O4979" t="s">
        <v>33</v>
      </c>
      <c r="P4979" t="s">
        <v>17</v>
      </c>
    </row>
    <row r="4980" spans="1:16">
      <c r="A4980" t="s">
        <v>19055</v>
      </c>
      <c r="B4980" t="s">
        <v>6615</v>
      </c>
      <c r="C4980" t="s">
        <v>37021</v>
      </c>
      <c r="D4980" t="s">
        <v>37115</v>
      </c>
      <c r="E4980" t="s">
        <v>385</v>
      </c>
      <c r="F4980" t="s">
        <v>11542</v>
      </c>
      <c r="G4980" s="2">
        <v>45548</v>
      </c>
      <c r="H4980" t="s">
        <v>89</v>
      </c>
      <c r="I4980">
        <v>2</v>
      </c>
      <c r="J4980">
        <f t="shared" si="156"/>
        <v>50</v>
      </c>
      <c r="K4980" s="3">
        <v>0</v>
      </c>
      <c r="L4980" s="3">
        <f t="shared" si="157"/>
        <v>100</v>
      </c>
      <c r="M4980">
        <v>100</v>
      </c>
      <c r="N4980" s="3">
        <f>Table2[[#This Row],[Total Cost]]-Table2[[#This Row],[Total Sales]]</f>
        <v>0</v>
      </c>
      <c r="O4980" t="s">
        <v>23</v>
      </c>
      <c r="P4980" t="s">
        <v>17</v>
      </c>
    </row>
    <row r="4981" spans="1:16">
      <c r="A4981" t="s">
        <v>19056</v>
      </c>
      <c r="B4981" t="s">
        <v>19057</v>
      </c>
      <c r="C4981" t="s">
        <v>37303</v>
      </c>
      <c r="D4981" t="s">
        <v>37036</v>
      </c>
      <c r="E4981" t="s">
        <v>19058</v>
      </c>
      <c r="F4981" t="s">
        <v>19059</v>
      </c>
      <c r="G4981" s="2">
        <v>45667</v>
      </c>
      <c r="H4981" t="s">
        <v>56</v>
      </c>
      <c r="I4981">
        <v>1</v>
      </c>
      <c r="J4981">
        <f t="shared" si="156"/>
        <v>90</v>
      </c>
      <c r="K4981" s="3">
        <v>5</v>
      </c>
      <c r="L4981" s="3">
        <f t="shared" si="157"/>
        <v>90</v>
      </c>
      <c r="M4981">
        <v>85.5</v>
      </c>
      <c r="N4981" s="3">
        <f>Table2[[#This Row],[Total Cost]]-Table2[[#This Row],[Total Sales]]</f>
        <v>4.5</v>
      </c>
      <c r="O4981" t="s">
        <v>33</v>
      </c>
      <c r="P4981" t="s">
        <v>17</v>
      </c>
    </row>
    <row r="4982" spans="1:16">
      <c r="A4982" t="s">
        <v>19060</v>
      </c>
      <c r="B4982" t="s">
        <v>19061</v>
      </c>
      <c r="C4982" t="s">
        <v>37109</v>
      </c>
      <c r="D4982" t="s">
        <v>37032</v>
      </c>
      <c r="E4982" t="s">
        <v>19062</v>
      </c>
      <c r="F4982" t="s">
        <v>19063</v>
      </c>
      <c r="G4982" s="2">
        <v>45407</v>
      </c>
      <c r="H4982" t="s">
        <v>47</v>
      </c>
      <c r="I4982">
        <v>2</v>
      </c>
      <c r="J4982">
        <f t="shared" si="156"/>
        <v>1200</v>
      </c>
      <c r="K4982" s="3">
        <v>5</v>
      </c>
      <c r="L4982" s="3">
        <f t="shared" si="157"/>
        <v>2400</v>
      </c>
      <c r="M4982">
        <v>2280</v>
      </c>
      <c r="N4982" s="3">
        <f>Table2[[#This Row],[Total Cost]]-Table2[[#This Row],[Total Sales]]</f>
        <v>120</v>
      </c>
      <c r="O4982" t="s">
        <v>33</v>
      </c>
      <c r="P4982" t="s">
        <v>17</v>
      </c>
    </row>
    <row r="4983" spans="1:16">
      <c r="A4983" t="s">
        <v>19064</v>
      </c>
      <c r="B4983" t="s">
        <v>19065</v>
      </c>
      <c r="C4983" t="s">
        <v>37458</v>
      </c>
      <c r="D4983" t="s">
        <v>37396</v>
      </c>
      <c r="E4983" t="s">
        <v>19066</v>
      </c>
      <c r="F4983" t="s">
        <v>16072</v>
      </c>
      <c r="G4983" s="2">
        <v>45484</v>
      </c>
      <c r="H4983" t="s">
        <v>73</v>
      </c>
      <c r="I4983">
        <v>4</v>
      </c>
      <c r="J4983">
        <f t="shared" si="156"/>
        <v>120</v>
      </c>
      <c r="K4983" s="3">
        <v>10</v>
      </c>
      <c r="L4983" s="3">
        <f t="shared" si="157"/>
        <v>480</v>
      </c>
      <c r="M4983">
        <v>432</v>
      </c>
      <c r="N4983" s="3">
        <f>Table2[[#This Row],[Total Cost]]-Table2[[#This Row],[Total Sales]]</f>
        <v>48</v>
      </c>
      <c r="O4983" t="s">
        <v>23</v>
      </c>
      <c r="P4983" t="s">
        <v>17</v>
      </c>
    </row>
    <row r="4984" spans="1:16">
      <c r="A4984" t="s">
        <v>19067</v>
      </c>
      <c r="B4984" t="s">
        <v>19068</v>
      </c>
      <c r="C4984" t="s">
        <v>37340</v>
      </c>
      <c r="D4984" t="s">
        <v>37050</v>
      </c>
      <c r="E4984" t="s">
        <v>19069</v>
      </c>
      <c r="F4984" t="s">
        <v>19070</v>
      </c>
      <c r="G4984" s="2">
        <v>45747</v>
      </c>
      <c r="H4984" t="s">
        <v>56</v>
      </c>
      <c r="I4984">
        <v>4</v>
      </c>
      <c r="J4984">
        <f t="shared" si="156"/>
        <v>90</v>
      </c>
      <c r="K4984" s="3">
        <v>0</v>
      </c>
      <c r="L4984" s="3">
        <f t="shared" si="157"/>
        <v>360</v>
      </c>
      <c r="M4984">
        <v>360</v>
      </c>
      <c r="N4984" s="3">
        <f>Table2[[#This Row],[Total Cost]]-Table2[[#This Row],[Total Sales]]</f>
        <v>0</v>
      </c>
      <c r="O4984" t="s">
        <v>23</v>
      </c>
      <c r="P4984" t="s">
        <v>17</v>
      </c>
    </row>
    <row r="4985" spans="1:16">
      <c r="A4985" t="s">
        <v>19071</v>
      </c>
      <c r="B4985" t="s">
        <v>19072</v>
      </c>
      <c r="C4985" t="s">
        <v>37248</v>
      </c>
      <c r="D4985" t="s">
        <v>37252</v>
      </c>
      <c r="E4985" t="s">
        <v>19073</v>
      </c>
      <c r="F4985" t="s">
        <v>19074</v>
      </c>
      <c r="G4985" s="2">
        <v>45578</v>
      </c>
      <c r="H4985" t="s">
        <v>83</v>
      </c>
      <c r="I4985">
        <v>2</v>
      </c>
      <c r="J4985">
        <f t="shared" si="156"/>
        <v>150</v>
      </c>
      <c r="K4985" s="3">
        <v>0</v>
      </c>
      <c r="L4985" s="3">
        <f t="shared" si="157"/>
        <v>300</v>
      </c>
      <c r="M4985">
        <v>300</v>
      </c>
      <c r="N4985" s="3">
        <f>Table2[[#This Row],[Total Cost]]-Table2[[#This Row],[Total Sales]]</f>
        <v>0</v>
      </c>
      <c r="O4985" t="s">
        <v>16</v>
      </c>
      <c r="P4985" t="s">
        <v>17</v>
      </c>
    </row>
    <row r="4986" spans="1:16">
      <c r="A4986" t="s">
        <v>19075</v>
      </c>
      <c r="B4986" t="s">
        <v>19076</v>
      </c>
      <c r="C4986" t="s">
        <v>37385</v>
      </c>
      <c r="D4986" t="s">
        <v>37218</v>
      </c>
      <c r="E4986" t="s">
        <v>19077</v>
      </c>
      <c r="F4986" t="s">
        <v>19078</v>
      </c>
      <c r="G4986" s="2">
        <v>45746</v>
      </c>
      <c r="H4986" t="s">
        <v>89</v>
      </c>
      <c r="I4986">
        <v>3</v>
      </c>
      <c r="J4986">
        <f t="shared" si="156"/>
        <v>50</v>
      </c>
      <c r="K4986" s="3">
        <v>10</v>
      </c>
      <c r="L4986" s="3">
        <f t="shared" si="157"/>
        <v>150</v>
      </c>
      <c r="M4986">
        <v>135</v>
      </c>
      <c r="N4986" s="3">
        <f>Table2[[#This Row],[Total Cost]]-Table2[[#This Row],[Total Sales]]</f>
        <v>15</v>
      </c>
      <c r="O4986" t="s">
        <v>23</v>
      </c>
      <c r="P4986" t="s">
        <v>17</v>
      </c>
    </row>
    <row r="4987" spans="1:16">
      <c r="A4987" t="s">
        <v>19079</v>
      </c>
      <c r="B4987" t="s">
        <v>19080</v>
      </c>
      <c r="C4987" t="s">
        <v>37507</v>
      </c>
      <c r="D4987" t="s">
        <v>37097</v>
      </c>
      <c r="E4987" t="s">
        <v>19081</v>
      </c>
      <c r="F4987" t="s">
        <v>19082</v>
      </c>
      <c r="G4987" s="2">
        <v>45568</v>
      </c>
      <c r="H4987" t="s">
        <v>56</v>
      </c>
      <c r="I4987">
        <v>3</v>
      </c>
      <c r="J4987">
        <f t="shared" si="156"/>
        <v>90</v>
      </c>
      <c r="K4987" s="3">
        <v>5</v>
      </c>
      <c r="L4987" s="3">
        <f t="shared" si="157"/>
        <v>270</v>
      </c>
      <c r="M4987">
        <v>256.5</v>
      </c>
      <c r="N4987" s="3">
        <f>Table2[[#This Row],[Total Cost]]-Table2[[#This Row],[Total Sales]]</f>
        <v>13.5</v>
      </c>
      <c r="O4987" t="s">
        <v>90</v>
      </c>
      <c r="P4987" t="s">
        <v>17</v>
      </c>
    </row>
    <row r="4988" spans="1:16">
      <c r="A4988" t="s">
        <v>19083</v>
      </c>
      <c r="B4988" t="s">
        <v>19084</v>
      </c>
      <c r="C4988" t="s">
        <v>37010</v>
      </c>
      <c r="D4988" t="s">
        <v>37030</v>
      </c>
      <c r="E4988" t="s">
        <v>19085</v>
      </c>
      <c r="F4988" t="s">
        <v>19086</v>
      </c>
      <c r="G4988" s="2">
        <v>45664</v>
      </c>
      <c r="H4988" t="s">
        <v>47</v>
      </c>
      <c r="I4988">
        <v>2</v>
      </c>
      <c r="J4988">
        <f t="shared" si="156"/>
        <v>1200</v>
      </c>
      <c r="K4988" s="3">
        <v>0</v>
      </c>
      <c r="L4988" s="3">
        <f t="shared" si="157"/>
        <v>2400</v>
      </c>
      <c r="M4988">
        <v>2400</v>
      </c>
      <c r="N4988" s="3">
        <f>Table2[[#This Row],[Total Cost]]-Table2[[#This Row],[Total Sales]]</f>
        <v>0</v>
      </c>
      <c r="O4988" t="s">
        <v>84</v>
      </c>
      <c r="P4988" t="s">
        <v>17</v>
      </c>
    </row>
    <row r="4989" spans="1:16">
      <c r="A4989" t="s">
        <v>19087</v>
      </c>
      <c r="B4989" t="s">
        <v>19088</v>
      </c>
      <c r="C4989" t="s">
        <v>36998</v>
      </c>
      <c r="D4989" t="s">
        <v>37952</v>
      </c>
      <c r="E4989" t="s">
        <v>19089</v>
      </c>
      <c r="F4989" t="s">
        <v>19090</v>
      </c>
      <c r="G4989" s="2">
        <v>45457</v>
      </c>
      <c r="H4989" t="s">
        <v>73</v>
      </c>
      <c r="I4989">
        <v>3</v>
      </c>
      <c r="J4989">
        <f t="shared" si="156"/>
        <v>120</v>
      </c>
      <c r="K4989" s="3">
        <v>0</v>
      </c>
      <c r="L4989" s="3">
        <f t="shared" si="157"/>
        <v>360</v>
      </c>
      <c r="M4989">
        <v>360</v>
      </c>
      <c r="N4989" s="3">
        <f>Table2[[#This Row],[Total Cost]]-Table2[[#This Row],[Total Sales]]</f>
        <v>0</v>
      </c>
      <c r="O4989" t="s">
        <v>84</v>
      </c>
      <c r="P4989" t="s">
        <v>17</v>
      </c>
    </row>
    <row r="4990" spans="1:16">
      <c r="A4990" t="s">
        <v>19091</v>
      </c>
      <c r="B4990" t="s">
        <v>17533</v>
      </c>
      <c r="C4990" t="s">
        <v>36960</v>
      </c>
      <c r="D4990" t="s">
        <v>37363</v>
      </c>
      <c r="E4990" t="s">
        <v>19092</v>
      </c>
      <c r="F4990" t="s">
        <v>19093</v>
      </c>
      <c r="G4990" s="2">
        <v>45727</v>
      </c>
      <c r="H4990" t="s">
        <v>83</v>
      </c>
      <c r="I4990">
        <v>1</v>
      </c>
      <c r="J4990">
        <f t="shared" si="156"/>
        <v>150</v>
      </c>
      <c r="K4990" s="3">
        <v>0</v>
      </c>
      <c r="L4990" s="3">
        <f t="shared" si="157"/>
        <v>150</v>
      </c>
      <c r="M4990">
        <v>150</v>
      </c>
      <c r="N4990" s="3">
        <f>Table2[[#This Row],[Total Cost]]-Table2[[#This Row],[Total Sales]]</f>
        <v>0</v>
      </c>
      <c r="O4990" t="s">
        <v>90</v>
      </c>
      <c r="P4990" t="s">
        <v>17</v>
      </c>
    </row>
    <row r="4991" spans="1:16">
      <c r="A4991" t="s">
        <v>19094</v>
      </c>
      <c r="B4991" t="s">
        <v>19095</v>
      </c>
      <c r="C4991" t="s">
        <v>37109</v>
      </c>
      <c r="D4991" t="s">
        <v>38024</v>
      </c>
      <c r="E4991" t="s">
        <v>19096</v>
      </c>
      <c r="F4991" t="s">
        <v>19097</v>
      </c>
      <c r="G4991" s="2">
        <v>45541</v>
      </c>
      <c r="H4991" t="s">
        <v>15</v>
      </c>
      <c r="I4991">
        <v>3</v>
      </c>
      <c r="J4991">
        <f t="shared" si="156"/>
        <v>800</v>
      </c>
      <c r="K4991" s="3">
        <v>0</v>
      </c>
      <c r="L4991" s="3">
        <f t="shared" si="157"/>
        <v>2400</v>
      </c>
      <c r="M4991">
        <v>2400</v>
      </c>
      <c r="N4991" s="3">
        <f>Table2[[#This Row],[Total Cost]]-Table2[[#This Row],[Total Sales]]</f>
        <v>0</v>
      </c>
      <c r="O4991" t="s">
        <v>90</v>
      </c>
      <c r="P4991" t="s">
        <v>17</v>
      </c>
    </row>
    <row r="4992" spans="1:16">
      <c r="A4992" t="s">
        <v>19098</v>
      </c>
      <c r="B4992" t="s">
        <v>19099</v>
      </c>
      <c r="C4992" t="s">
        <v>37261</v>
      </c>
      <c r="D4992" t="s">
        <v>37994</v>
      </c>
      <c r="E4992" t="s">
        <v>19100</v>
      </c>
      <c r="F4992" t="s">
        <v>19101</v>
      </c>
      <c r="G4992" s="2">
        <v>45577</v>
      </c>
      <c r="H4992" t="s">
        <v>28</v>
      </c>
      <c r="I4992">
        <v>4</v>
      </c>
      <c r="J4992">
        <f t="shared" si="156"/>
        <v>300</v>
      </c>
      <c r="K4992" s="3">
        <v>0</v>
      </c>
      <c r="L4992" s="3">
        <f t="shared" si="157"/>
        <v>1200</v>
      </c>
      <c r="M4992">
        <v>1200</v>
      </c>
      <c r="N4992" s="3">
        <f>Table2[[#This Row],[Total Cost]]-Table2[[#This Row],[Total Sales]]</f>
        <v>0</v>
      </c>
      <c r="O4992" t="s">
        <v>33</v>
      </c>
      <c r="P4992" t="s">
        <v>17</v>
      </c>
    </row>
    <row r="4993" spans="1:16">
      <c r="A4993" t="s">
        <v>19102</v>
      </c>
      <c r="B4993" t="s">
        <v>19103</v>
      </c>
      <c r="C4993" t="s">
        <v>37083</v>
      </c>
      <c r="D4993" t="s">
        <v>37239</v>
      </c>
      <c r="E4993" t="s">
        <v>19104</v>
      </c>
      <c r="F4993" t="s">
        <v>19105</v>
      </c>
      <c r="G4993" s="2">
        <v>45643</v>
      </c>
      <c r="H4993" t="s">
        <v>15</v>
      </c>
      <c r="I4993">
        <v>2</v>
      </c>
      <c r="J4993">
        <f t="shared" si="156"/>
        <v>800</v>
      </c>
      <c r="K4993" s="3">
        <v>0</v>
      </c>
      <c r="L4993" s="3">
        <f t="shared" si="157"/>
        <v>1600</v>
      </c>
      <c r="M4993">
        <v>1600</v>
      </c>
      <c r="N4993" s="3">
        <f>Table2[[#This Row],[Total Cost]]-Table2[[#This Row],[Total Sales]]</f>
        <v>0</v>
      </c>
      <c r="O4993" t="s">
        <v>90</v>
      </c>
      <c r="P4993" t="s">
        <v>17</v>
      </c>
    </row>
    <row r="4994" spans="1:16">
      <c r="A4994" t="s">
        <v>19106</v>
      </c>
      <c r="B4994" t="s">
        <v>19107</v>
      </c>
      <c r="C4994" t="s">
        <v>36990</v>
      </c>
      <c r="D4994" t="s">
        <v>37063</v>
      </c>
      <c r="E4994" t="s">
        <v>19108</v>
      </c>
      <c r="F4994" t="s">
        <v>1239</v>
      </c>
      <c r="G4994" s="2">
        <v>45521</v>
      </c>
      <c r="H4994" t="s">
        <v>22</v>
      </c>
      <c r="I4994">
        <v>2</v>
      </c>
      <c r="J4994">
        <f t="shared" si="156"/>
        <v>100</v>
      </c>
      <c r="K4994" s="3">
        <v>0</v>
      </c>
      <c r="L4994" s="3">
        <f t="shared" si="157"/>
        <v>200</v>
      </c>
      <c r="M4994">
        <v>200</v>
      </c>
      <c r="N4994" s="3">
        <f>Table2[[#This Row],[Total Cost]]-Table2[[#This Row],[Total Sales]]</f>
        <v>0</v>
      </c>
      <c r="O4994" t="s">
        <v>84</v>
      </c>
      <c r="P4994" t="s">
        <v>17</v>
      </c>
    </row>
    <row r="4995" spans="1:16">
      <c r="A4995" t="s">
        <v>19109</v>
      </c>
      <c r="B4995" t="s">
        <v>19110</v>
      </c>
      <c r="C4995" t="s">
        <v>37223</v>
      </c>
      <c r="D4995" t="s">
        <v>38392</v>
      </c>
      <c r="E4995" t="s">
        <v>19111</v>
      </c>
      <c r="F4995" t="s">
        <v>19112</v>
      </c>
      <c r="G4995" s="2">
        <v>45615</v>
      </c>
      <c r="H4995" t="s">
        <v>22</v>
      </c>
      <c r="I4995">
        <v>2</v>
      </c>
      <c r="J4995">
        <f t="shared" ref="J4995:J5058" si="158">L4995/I4995</f>
        <v>100</v>
      </c>
      <c r="K4995" s="3">
        <v>0</v>
      </c>
      <c r="L4995" s="3">
        <f t="shared" si="157"/>
        <v>200</v>
      </c>
      <c r="M4995">
        <v>200</v>
      </c>
      <c r="N4995" s="3">
        <f>Table2[[#This Row],[Total Cost]]-Table2[[#This Row],[Total Sales]]</f>
        <v>0</v>
      </c>
      <c r="O4995" t="s">
        <v>90</v>
      </c>
      <c r="P4995" t="s">
        <v>17</v>
      </c>
    </row>
    <row r="4996" spans="1:16">
      <c r="A4996" t="s">
        <v>19113</v>
      </c>
      <c r="B4996" t="s">
        <v>19114</v>
      </c>
      <c r="C4996" t="s">
        <v>37265</v>
      </c>
      <c r="D4996" t="s">
        <v>38304</v>
      </c>
      <c r="E4996" t="s">
        <v>19115</v>
      </c>
      <c r="F4996" t="s">
        <v>19116</v>
      </c>
      <c r="G4996" s="2">
        <v>45607</v>
      </c>
      <c r="H4996" t="s">
        <v>28</v>
      </c>
      <c r="I4996">
        <v>4</v>
      </c>
      <c r="J4996">
        <f t="shared" si="158"/>
        <v>300</v>
      </c>
      <c r="K4996" s="3">
        <v>0</v>
      </c>
      <c r="L4996" s="3">
        <f t="shared" si="157"/>
        <v>1200</v>
      </c>
      <c r="M4996">
        <v>1200</v>
      </c>
      <c r="N4996" s="3">
        <f>Table2[[#This Row],[Total Cost]]-Table2[[#This Row],[Total Sales]]</f>
        <v>0</v>
      </c>
      <c r="O4996" t="s">
        <v>16</v>
      </c>
      <c r="P4996" t="s">
        <v>17</v>
      </c>
    </row>
    <row r="4997" spans="1:16">
      <c r="A4997" t="s">
        <v>19117</v>
      </c>
      <c r="B4997" t="s">
        <v>19118</v>
      </c>
      <c r="C4997" t="s">
        <v>37895</v>
      </c>
      <c r="D4997" t="s">
        <v>37152</v>
      </c>
      <c r="E4997" t="s">
        <v>19119</v>
      </c>
      <c r="F4997" t="s">
        <v>19120</v>
      </c>
      <c r="G4997" s="2">
        <v>45663</v>
      </c>
      <c r="H4997" t="s">
        <v>42</v>
      </c>
      <c r="I4997">
        <v>2</v>
      </c>
      <c r="J4997">
        <f t="shared" si="158"/>
        <v>200</v>
      </c>
      <c r="K4997" s="3">
        <v>0</v>
      </c>
      <c r="L4997" s="3">
        <f t="shared" si="157"/>
        <v>400</v>
      </c>
      <c r="M4997">
        <v>400</v>
      </c>
      <c r="N4997" s="3">
        <f>Table2[[#This Row],[Total Cost]]-Table2[[#This Row],[Total Sales]]</f>
        <v>0</v>
      </c>
      <c r="O4997" t="s">
        <v>23</v>
      </c>
      <c r="P4997" t="s">
        <v>17</v>
      </c>
    </row>
    <row r="4998" spans="1:16">
      <c r="A4998" t="s">
        <v>19121</v>
      </c>
      <c r="B4998" t="s">
        <v>19122</v>
      </c>
      <c r="C4998" t="s">
        <v>37000</v>
      </c>
      <c r="D4998" t="s">
        <v>37474</v>
      </c>
      <c r="E4998" t="s">
        <v>19123</v>
      </c>
      <c r="F4998" t="s">
        <v>19124</v>
      </c>
      <c r="G4998" s="2">
        <v>45654</v>
      </c>
      <c r="H4998" t="s">
        <v>22</v>
      </c>
      <c r="I4998">
        <v>3</v>
      </c>
      <c r="J4998">
        <f t="shared" si="158"/>
        <v>100</v>
      </c>
      <c r="K4998" s="3">
        <v>0</v>
      </c>
      <c r="L4998" s="3">
        <f t="shared" ref="L4998:L5061" si="159">M4998/(1-K4998/100)</f>
        <v>300</v>
      </c>
      <c r="M4998">
        <v>300</v>
      </c>
      <c r="N4998" s="3">
        <f>Table2[[#This Row],[Total Cost]]-Table2[[#This Row],[Total Sales]]</f>
        <v>0</v>
      </c>
      <c r="O4998" t="s">
        <v>33</v>
      </c>
      <c r="P4998" t="s">
        <v>17</v>
      </c>
    </row>
    <row r="4999" spans="1:16">
      <c r="A4999" t="s">
        <v>19125</v>
      </c>
      <c r="B4999" t="s">
        <v>19126</v>
      </c>
      <c r="C4999" t="s">
        <v>37248</v>
      </c>
      <c r="D4999" t="s">
        <v>37536</v>
      </c>
      <c r="E4999" t="s">
        <v>19127</v>
      </c>
      <c r="F4999" t="s">
        <v>19128</v>
      </c>
      <c r="G4999" s="2">
        <v>45587</v>
      </c>
      <c r="H4999" t="s">
        <v>47</v>
      </c>
      <c r="I4999">
        <v>2</v>
      </c>
      <c r="J4999">
        <f t="shared" si="158"/>
        <v>1200</v>
      </c>
      <c r="K4999" s="3">
        <v>0</v>
      </c>
      <c r="L4999" s="3">
        <f t="shared" si="159"/>
        <v>2400</v>
      </c>
      <c r="M4999">
        <v>2400</v>
      </c>
      <c r="N4999" s="3">
        <f>Table2[[#This Row],[Total Cost]]-Table2[[#This Row],[Total Sales]]</f>
        <v>0</v>
      </c>
      <c r="O4999" t="s">
        <v>84</v>
      </c>
      <c r="P4999" t="s">
        <v>17</v>
      </c>
    </row>
    <row r="5000" spans="1:16">
      <c r="A5000" t="s">
        <v>19129</v>
      </c>
      <c r="B5000" t="s">
        <v>19130</v>
      </c>
      <c r="C5000" t="s">
        <v>37662</v>
      </c>
      <c r="D5000" t="s">
        <v>37667</v>
      </c>
      <c r="E5000" t="s">
        <v>19131</v>
      </c>
      <c r="F5000" t="s">
        <v>19132</v>
      </c>
      <c r="G5000" s="2">
        <v>45706</v>
      </c>
      <c r="H5000" t="s">
        <v>73</v>
      </c>
      <c r="I5000">
        <v>2</v>
      </c>
      <c r="J5000">
        <f t="shared" si="158"/>
        <v>120</v>
      </c>
      <c r="K5000" s="3">
        <v>0</v>
      </c>
      <c r="L5000" s="3">
        <f t="shared" si="159"/>
        <v>240</v>
      </c>
      <c r="M5000">
        <v>240</v>
      </c>
      <c r="N5000" s="3">
        <f>Table2[[#This Row],[Total Cost]]-Table2[[#This Row],[Total Sales]]</f>
        <v>0</v>
      </c>
      <c r="O5000" t="s">
        <v>16</v>
      </c>
      <c r="P5000" t="s">
        <v>17</v>
      </c>
    </row>
    <row r="5001" spans="1:16">
      <c r="A5001" t="s">
        <v>19133</v>
      </c>
      <c r="B5001" t="s">
        <v>19134</v>
      </c>
      <c r="C5001" t="s">
        <v>37288</v>
      </c>
      <c r="D5001" t="s">
        <v>37237</v>
      </c>
      <c r="E5001" t="s">
        <v>19135</v>
      </c>
      <c r="F5001" t="s">
        <v>19136</v>
      </c>
      <c r="G5001" s="2">
        <v>45550</v>
      </c>
      <c r="H5001" t="s">
        <v>89</v>
      </c>
      <c r="I5001">
        <v>2</v>
      </c>
      <c r="J5001">
        <f t="shared" si="158"/>
        <v>50</v>
      </c>
      <c r="K5001" s="3">
        <v>5</v>
      </c>
      <c r="L5001" s="3">
        <f t="shared" si="159"/>
        <v>100</v>
      </c>
      <c r="M5001">
        <v>95</v>
      </c>
      <c r="N5001" s="3">
        <f>Table2[[#This Row],[Total Cost]]-Table2[[#This Row],[Total Sales]]</f>
        <v>5</v>
      </c>
      <c r="O5001" t="s">
        <v>16</v>
      </c>
      <c r="P5001" t="s">
        <v>17</v>
      </c>
    </row>
    <row r="5002" spans="1:16">
      <c r="A5002" t="s">
        <v>19137</v>
      </c>
      <c r="B5002" t="s">
        <v>19138</v>
      </c>
      <c r="C5002" t="s">
        <v>37362</v>
      </c>
      <c r="D5002" t="s">
        <v>37787</v>
      </c>
      <c r="E5002" t="s">
        <v>19139</v>
      </c>
      <c r="F5002" t="s">
        <v>19140</v>
      </c>
      <c r="G5002" s="2">
        <v>45715</v>
      </c>
      <c r="H5002" t="s">
        <v>73</v>
      </c>
      <c r="I5002">
        <v>3</v>
      </c>
      <c r="J5002">
        <f t="shared" si="158"/>
        <v>120</v>
      </c>
      <c r="K5002" s="3">
        <v>0</v>
      </c>
      <c r="L5002" s="3">
        <f t="shared" si="159"/>
        <v>360</v>
      </c>
      <c r="M5002">
        <v>360</v>
      </c>
      <c r="N5002" s="3">
        <f>Table2[[#This Row],[Total Cost]]-Table2[[#This Row],[Total Sales]]</f>
        <v>0</v>
      </c>
      <c r="O5002" t="s">
        <v>90</v>
      </c>
      <c r="P5002" t="s">
        <v>17</v>
      </c>
    </row>
    <row r="5003" spans="1:16">
      <c r="A5003" t="s">
        <v>19141</v>
      </c>
      <c r="B5003" t="s">
        <v>19142</v>
      </c>
      <c r="C5003" t="s">
        <v>37335</v>
      </c>
      <c r="D5003" t="s">
        <v>37159</v>
      </c>
      <c r="E5003" t="s">
        <v>19143</v>
      </c>
      <c r="F5003" t="s">
        <v>19144</v>
      </c>
      <c r="G5003" s="2">
        <v>45434</v>
      </c>
      <c r="H5003" t="s">
        <v>22</v>
      </c>
      <c r="I5003">
        <v>1</v>
      </c>
      <c r="J5003">
        <f t="shared" si="158"/>
        <v>100</v>
      </c>
      <c r="K5003" s="3">
        <v>5</v>
      </c>
      <c r="L5003" s="3">
        <f t="shared" si="159"/>
        <v>100</v>
      </c>
      <c r="M5003">
        <v>95</v>
      </c>
      <c r="N5003" s="3">
        <f>Table2[[#This Row],[Total Cost]]-Table2[[#This Row],[Total Sales]]</f>
        <v>5</v>
      </c>
      <c r="O5003" t="s">
        <v>90</v>
      </c>
      <c r="P5003" t="s">
        <v>17</v>
      </c>
    </row>
    <row r="5004" spans="1:16">
      <c r="A5004" t="s">
        <v>19145</v>
      </c>
      <c r="B5004" t="s">
        <v>7356</v>
      </c>
      <c r="C5004" t="s">
        <v>37261</v>
      </c>
      <c r="D5004" t="s">
        <v>37080</v>
      </c>
      <c r="E5004" t="s">
        <v>19146</v>
      </c>
      <c r="F5004" t="s">
        <v>9389</v>
      </c>
      <c r="G5004" s="2">
        <v>45436</v>
      </c>
      <c r="H5004" t="s">
        <v>15</v>
      </c>
      <c r="I5004">
        <v>3</v>
      </c>
      <c r="J5004">
        <f t="shared" si="158"/>
        <v>800</v>
      </c>
      <c r="K5004" s="3">
        <v>0</v>
      </c>
      <c r="L5004" s="3">
        <f t="shared" si="159"/>
        <v>2400</v>
      </c>
      <c r="M5004">
        <v>2400</v>
      </c>
      <c r="N5004" s="3">
        <f>Table2[[#This Row],[Total Cost]]-Table2[[#This Row],[Total Sales]]</f>
        <v>0</v>
      </c>
      <c r="O5004" t="s">
        <v>16</v>
      </c>
      <c r="P5004" t="s">
        <v>17</v>
      </c>
    </row>
    <row r="5005" spans="1:16">
      <c r="A5005" t="s">
        <v>19147</v>
      </c>
      <c r="B5005" t="s">
        <v>19148</v>
      </c>
      <c r="C5005" t="s">
        <v>37321</v>
      </c>
      <c r="D5005" t="s">
        <v>37066</v>
      </c>
      <c r="E5005" t="s">
        <v>19149</v>
      </c>
      <c r="F5005" t="s">
        <v>19150</v>
      </c>
      <c r="G5005" s="2">
        <v>45686</v>
      </c>
      <c r="H5005" t="s">
        <v>89</v>
      </c>
      <c r="I5005">
        <v>2</v>
      </c>
      <c r="J5005">
        <f t="shared" si="158"/>
        <v>50</v>
      </c>
      <c r="K5005" s="3">
        <v>0</v>
      </c>
      <c r="L5005" s="3">
        <f t="shared" si="159"/>
        <v>100</v>
      </c>
      <c r="M5005">
        <v>100</v>
      </c>
      <c r="N5005" s="3">
        <f>Table2[[#This Row],[Total Cost]]-Table2[[#This Row],[Total Sales]]</f>
        <v>0</v>
      </c>
      <c r="O5005" t="s">
        <v>23</v>
      </c>
      <c r="P5005" t="s">
        <v>17</v>
      </c>
    </row>
    <row r="5006" spans="1:16">
      <c r="A5006" t="s">
        <v>19151</v>
      </c>
      <c r="B5006" t="s">
        <v>19152</v>
      </c>
      <c r="C5006" t="s">
        <v>36954</v>
      </c>
      <c r="D5006" t="s">
        <v>37389</v>
      </c>
      <c r="E5006" t="s">
        <v>3154</v>
      </c>
      <c r="F5006" t="s">
        <v>19153</v>
      </c>
      <c r="G5006" s="2">
        <v>45583</v>
      </c>
      <c r="H5006" t="s">
        <v>42</v>
      </c>
      <c r="I5006">
        <v>4</v>
      </c>
      <c r="J5006">
        <f t="shared" si="158"/>
        <v>200</v>
      </c>
      <c r="K5006" s="3">
        <v>0</v>
      </c>
      <c r="L5006" s="3">
        <f t="shared" si="159"/>
        <v>800</v>
      </c>
      <c r="M5006">
        <v>800</v>
      </c>
      <c r="N5006" s="3">
        <f>Table2[[#This Row],[Total Cost]]-Table2[[#This Row],[Total Sales]]</f>
        <v>0</v>
      </c>
      <c r="O5006" t="s">
        <v>90</v>
      </c>
      <c r="P5006" t="s">
        <v>17</v>
      </c>
    </row>
    <row r="5007" spans="1:16">
      <c r="A5007" t="s">
        <v>19154</v>
      </c>
      <c r="B5007" t="s">
        <v>19155</v>
      </c>
      <c r="C5007" t="s">
        <v>36992</v>
      </c>
      <c r="D5007" t="s">
        <v>37097</v>
      </c>
      <c r="E5007" t="s">
        <v>19156</v>
      </c>
      <c r="F5007" t="s">
        <v>19157</v>
      </c>
      <c r="G5007" s="2">
        <v>45616</v>
      </c>
      <c r="H5007" t="s">
        <v>47</v>
      </c>
      <c r="I5007">
        <v>3</v>
      </c>
      <c r="J5007">
        <f t="shared" si="158"/>
        <v>1200</v>
      </c>
      <c r="K5007" s="3">
        <v>0</v>
      </c>
      <c r="L5007" s="3">
        <f t="shared" si="159"/>
        <v>3600</v>
      </c>
      <c r="M5007">
        <v>3600</v>
      </c>
      <c r="N5007" s="3">
        <f>Table2[[#This Row],[Total Cost]]-Table2[[#This Row],[Total Sales]]</f>
        <v>0</v>
      </c>
      <c r="O5007" t="s">
        <v>16</v>
      </c>
      <c r="P5007" t="s">
        <v>17</v>
      </c>
    </row>
    <row r="5008" spans="1:16">
      <c r="A5008" t="s">
        <v>19158</v>
      </c>
      <c r="B5008" t="s">
        <v>19159</v>
      </c>
      <c r="C5008" t="s">
        <v>37010</v>
      </c>
      <c r="D5008" t="s">
        <v>37397</v>
      </c>
      <c r="E5008" t="s">
        <v>19160</v>
      </c>
      <c r="F5008" t="s">
        <v>19161</v>
      </c>
      <c r="G5008" s="2">
        <v>45670</v>
      </c>
      <c r="H5008" t="s">
        <v>42</v>
      </c>
      <c r="I5008">
        <v>2</v>
      </c>
      <c r="J5008">
        <f t="shared" si="158"/>
        <v>200</v>
      </c>
      <c r="K5008" s="3">
        <v>5</v>
      </c>
      <c r="L5008" s="3">
        <f t="shared" si="159"/>
        <v>400</v>
      </c>
      <c r="M5008">
        <v>380</v>
      </c>
      <c r="N5008" s="3">
        <f>Table2[[#This Row],[Total Cost]]-Table2[[#This Row],[Total Sales]]</f>
        <v>20</v>
      </c>
      <c r="O5008" t="s">
        <v>84</v>
      </c>
      <c r="P5008" t="s">
        <v>17</v>
      </c>
    </row>
    <row r="5009" spans="1:16">
      <c r="A5009" t="s">
        <v>19162</v>
      </c>
      <c r="B5009" t="s">
        <v>19163</v>
      </c>
      <c r="C5009" t="s">
        <v>37662</v>
      </c>
      <c r="D5009" t="s">
        <v>37148</v>
      </c>
      <c r="E5009" t="s">
        <v>19164</v>
      </c>
      <c r="F5009" t="s">
        <v>274</v>
      </c>
      <c r="G5009" s="2">
        <v>45555</v>
      </c>
      <c r="H5009" t="s">
        <v>28</v>
      </c>
      <c r="I5009">
        <v>1</v>
      </c>
      <c r="J5009">
        <f t="shared" si="158"/>
        <v>300</v>
      </c>
      <c r="K5009" s="3">
        <v>0</v>
      </c>
      <c r="L5009" s="3">
        <f t="shared" si="159"/>
        <v>300</v>
      </c>
      <c r="M5009">
        <v>300</v>
      </c>
      <c r="N5009" s="3">
        <f>Table2[[#This Row],[Total Cost]]-Table2[[#This Row],[Total Sales]]</f>
        <v>0</v>
      </c>
      <c r="O5009" t="s">
        <v>16</v>
      </c>
      <c r="P5009" t="s">
        <v>17</v>
      </c>
    </row>
    <row r="5010" spans="1:16">
      <c r="A5010" t="s">
        <v>19165</v>
      </c>
      <c r="B5010" t="s">
        <v>19166</v>
      </c>
      <c r="C5010" t="s">
        <v>37598</v>
      </c>
      <c r="D5010" t="s">
        <v>37413</v>
      </c>
      <c r="E5010" t="s">
        <v>19167</v>
      </c>
      <c r="F5010" t="s">
        <v>19168</v>
      </c>
      <c r="G5010" s="2">
        <v>45404</v>
      </c>
      <c r="H5010" t="s">
        <v>56</v>
      </c>
      <c r="I5010">
        <v>2</v>
      </c>
      <c r="J5010">
        <f t="shared" si="158"/>
        <v>90</v>
      </c>
      <c r="K5010" s="3">
        <v>0</v>
      </c>
      <c r="L5010" s="3">
        <f t="shared" si="159"/>
        <v>180</v>
      </c>
      <c r="M5010">
        <v>180</v>
      </c>
      <c r="N5010" s="3">
        <f>Table2[[#This Row],[Total Cost]]-Table2[[#This Row],[Total Sales]]</f>
        <v>0</v>
      </c>
      <c r="O5010" t="s">
        <v>33</v>
      </c>
      <c r="P5010" t="s">
        <v>17</v>
      </c>
    </row>
    <row r="5011" spans="1:16">
      <c r="A5011" t="s">
        <v>19169</v>
      </c>
      <c r="B5011" t="s">
        <v>19170</v>
      </c>
      <c r="C5011" t="s">
        <v>37041</v>
      </c>
      <c r="D5011" t="s">
        <v>36959</v>
      </c>
      <c r="E5011" t="s">
        <v>19171</v>
      </c>
      <c r="F5011" t="s">
        <v>19172</v>
      </c>
      <c r="G5011" s="2">
        <v>45415</v>
      </c>
      <c r="H5011" t="s">
        <v>83</v>
      </c>
      <c r="I5011">
        <v>3</v>
      </c>
      <c r="J5011">
        <f t="shared" si="158"/>
        <v>150</v>
      </c>
      <c r="K5011" s="3">
        <v>0</v>
      </c>
      <c r="L5011" s="3">
        <f t="shared" si="159"/>
        <v>450</v>
      </c>
      <c r="M5011">
        <v>450</v>
      </c>
      <c r="N5011" s="3">
        <f>Table2[[#This Row],[Total Cost]]-Table2[[#This Row],[Total Sales]]</f>
        <v>0</v>
      </c>
      <c r="O5011" t="s">
        <v>84</v>
      </c>
      <c r="P5011" t="s">
        <v>17</v>
      </c>
    </row>
    <row r="5012" spans="1:16">
      <c r="A5012" t="s">
        <v>19173</v>
      </c>
      <c r="B5012" t="s">
        <v>19174</v>
      </c>
      <c r="C5012" t="s">
        <v>37147</v>
      </c>
      <c r="D5012" t="s">
        <v>37555</v>
      </c>
      <c r="E5012" t="s">
        <v>19175</v>
      </c>
      <c r="F5012" t="s">
        <v>19176</v>
      </c>
      <c r="G5012" s="2">
        <v>45524</v>
      </c>
      <c r="H5012" t="s">
        <v>15</v>
      </c>
      <c r="I5012">
        <v>2</v>
      </c>
      <c r="J5012">
        <f t="shared" si="158"/>
        <v>800</v>
      </c>
      <c r="K5012" s="3">
        <v>10</v>
      </c>
      <c r="L5012" s="3">
        <f t="shared" si="159"/>
        <v>1600</v>
      </c>
      <c r="M5012">
        <v>1440</v>
      </c>
      <c r="N5012" s="3">
        <f>Table2[[#This Row],[Total Cost]]-Table2[[#This Row],[Total Sales]]</f>
        <v>160</v>
      </c>
      <c r="O5012" t="s">
        <v>84</v>
      </c>
      <c r="P5012" t="s">
        <v>78</v>
      </c>
    </row>
    <row r="5013" spans="1:16">
      <c r="A5013" t="s">
        <v>19177</v>
      </c>
      <c r="B5013" t="s">
        <v>19178</v>
      </c>
      <c r="C5013" t="s">
        <v>37120</v>
      </c>
      <c r="D5013" t="s">
        <v>37260</v>
      </c>
      <c r="E5013" t="s">
        <v>19179</v>
      </c>
      <c r="F5013" t="s">
        <v>18809</v>
      </c>
      <c r="G5013" s="2">
        <v>45549</v>
      </c>
      <c r="H5013" t="s">
        <v>47</v>
      </c>
      <c r="I5013">
        <v>1</v>
      </c>
      <c r="J5013">
        <f t="shared" si="158"/>
        <v>1200</v>
      </c>
      <c r="K5013" s="3">
        <v>5</v>
      </c>
      <c r="L5013" s="3">
        <f t="shared" si="159"/>
        <v>1200</v>
      </c>
      <c r="M5013">
        <v>1140</v>
      </c>
      <c r="N5013" s="3">
        <f>Table2[[#This Row],[Total Cost]]-Table2[[#This Row],[Total Sales]]</f>
        <v>60</v>
      </c>
      <c r="O5013" t="s">
        <v>23</v>
      </c>
      <c r="P5013" t="s">
        <v>17</v>
      </c>
    </row>
    <row r="5014" spans="1:16">
      <c r="A5014" t="s">
        <v>19180</v>
      </c>
      <c r="B5014" t="s">
        <v>19181</v>
      </c>
      <c r="C5014" t="s">
        <v>37249</v>
      </c>
      <c r="D5014" t="s">
        <v>38266</v>
      </c>
      <c r="E5014" t="s">
        <v>19182</v>
      </c>
      <c r="F5014" t="s">
        <v>19183</v>
      </c>
      <c r="G5014" s="2">
        <v>45431</v>
      </c>
      <c r="H5014" t="s">
        <v>22</v>
      </c>
      <c r="I5014">
        <v>4</v>
      </c>
      <c r="J5014">
        <f t="shared" si="158"/>
        <v>100</v>
      </c>
      <c r="K5014" s="3">
        <v>15</v>
      </c>
      <c r="L5014" s="3">
        <f t="shared" si="159"/>
        <v>400</v>
      </c>
      <c r="M5014">
        <v>340</v>
      </c>
      <c r="N5014" s="3">
        <f>Table2[[#This Row],[Total Cost]]-Table2[[#This Row],[Total Sales]]</f>
        <v>60</v>
      </c>
      <c r="O5014" t="s">
        <v>23</v>
      </c>
      <c r="P5014" t="s">
        <v>17</v>
      </c>
    </row>
    <row r="5015" spans="1:16">
      <c r="A5015" t="s">
        <v>19184</v>
      </c>
      <c r="B5015" t="s">
        <v>19185</v>
      </c>
      <c r="C5015" t="s">
        <v>38226</v>
      </c>
      <c r="D5015" t="s">
        <v>37034</v>
      </c>
      <c r="E5015" t="s">
        <v>19186</v>
      </c>
      <c r="F5015" t="s">
        <v>18646</v>
      </c>
      <c r="G5015" s="2">
        <v>45706</v>
      </c>
      <c r="H5015" t="s">
        <v>73</v>
      </c>
      <c r="I5015">
        <v>3</v>
      </c>
      <c r="J5015">
        <f t="shared" si="158"/>
        <v>120</v>
      </c>
      <c r="K5015" s="3">
        <v>0</v>
      </c>
      <c r="L5015" s="3">
        <f t="shared" si="159"/>
        <v>360</v>
      </c>
      <c r="M5015">
        <v>360</v>
      </c>
      <c r="N5015" s="3">
        <f>Table2[[#This Row],[Total Cost]]-Table2[[#This Row],[Total Sales]]</f>
        <v>0</v>
      </c>
      <c r="O5015" t="s">
        <v>84</v>
      </c>
      <c r="P5015" t="s">
        <v>17</v>
      </c>
    </row>
    <row r="5016" spans="1:16">
      <c r="A5016" t="s">
        <v>19187</v>
      </c>
      <c r="B5016" t="s">
        <v>12733</v>
      </c>
      <c r="C5016" t="s">
        <v>36960</v>
      </c>
      <c r="D5016" t="s">
        <v>37100</v>
      </c>
      <c r="E5016" t="s">
        <v>19188</v>
      </c>
      <c r="F5016" t="s">
        <v>1139</v>
      </c>
      <c r="G5016" s="2">
        <v>45550</v>
      </c>
      <c r="H5016" t="s">
        <v>89</v>
      </c>
      <c r="I5016">
        <v>1</v>
      </c>
      <c r="J5016">
        <f t="shared" si="158"/>
        <v>50</v>
      </c>
      <c r="K5016" s="3">
        <v>0</v>
      </c>
      <c r="L5016" s="3">
        <f t="shared" si="159"/>
        <v>50</v>
      </c>
      <c r="M5016">
        <v>50</v>
      </c>
      <c r="N5016" s="3">
        <f>Table2[[#This Row],[Total Cost]]-Table2[[#This Row],[Total Sales]]</f>
        <v>0</v>
      </c>
      <c r="O5016" t="s">
        <v>90</v>
      </c>
      <c r="P5016" t="s">
        <v>17</v>
      </c>
    </row>
    <row r="5017" spans="1:16">
      <c r="A5017" t="s">
        <v>19189</v>
      </c>
      <c r="B5017" t="s">
        <v>19190</v>
      </c>
      <c r="C5017" t="s">
        <v>37150</v>
      </c>
      <c r="D5017" t="s">
        <v>37046</v>
      </c>
      <c r="E5017" t="s">
        <v>19191</v>
      </c>
      <c r="F5017" t="s">
        <v>19192</v>
      </c>
      <c r="G5017" s="2">
        <v>45530</v>
      </c>
      <c r="H5017" t="s">
        <v>89</v>
      </c>
      <c r="I5017">
        <v>1</v>
      </c>
      <c r="J5017">
        <f t="shared" si="158"/>
        <v>50</v>
      </c>
      <c r="K5017" s="3">
        <v>0</v>
      </c>
      <c r="L5017" s="3">
        <f t="shared" si="159"/>
        <v>50</v>
      </c>
      <c r="M5017">
        <v>50</v>
      </c>
      <c r="N5017" s="3">
        <f>Table2[[#This Row],[Total Cost]]-Table2[[#This Row],[Total Sales]]</f>
        <v>0</v>
      </c>
      <c r="O5017" t="s">
        <v>84</v>
      </c>
      <c r="P5017" t="s">
        <v>17</v>
      </c>
    </row>
    <row r="5018" spans="1:16">
      <c r="A5018" t="s">
        <v>19193</v>
      </c>
      <c r="B5018" t="s">
        <v>13378</v>
      </c>
      <c r="C5018" t="s">
        <v>37087</v>
      </c>
      <c r="D5018" t="s">
        <v>37709</v>
      </c>
      <c r="E5018" t="s">
        <v>19194</v>
      </c>
      <c r="F5018" t="s">
        <v>19195</v>
      </c>
      <c r="G5018" s="2">
        <v>45739</v>
      </c>
      <c r="H5018" t="s">
        <v>83</v>
      </c>
      <c r="I5018">
        <v>3</v>
      </c>
      <c r="J5018">
        <f t="shared" si="158"/>
        <v>150</v>
      </c>
      <c r="K5018" s="3">
        <v>5</v>
      </c>
      <c r="L5018" s="3">
        <f t="shared" si="159"/>
        <v>450</v>
      </c>
      <c r="M5018">
        <v>427.5</v>
      </c>
      <c r="N5018" s="3">
        <f>Table2[[#This Row],[Total Cost]]-Table2[[#This Row],[Total Sales]]</f>
        <v>22.5</v>
      </c>
      <c r="O5018" t="s">
        <v>33</v>
      </c>
      <c r="P5018" t="s">
        <v>17</v>
      </c>
    </row>
    <row r="5019" spans="1:16">
      <c r="A5019" t="s">
        <v>19196</v>
      </c>
      <c r="B5019" t="s">
        <v>19197</v>
      </c>
      <c r="C5019" t="s">
        <v>37021</v>
      </c>
      <c r="D5019" t="s">
        <v>36983</v>
      </c>
      <c r="E5019" t="s">
        <v>19198</v>
      </c>
      <c r="F5019" t="s">
        <v>7143</v>
      </c>
      <c r="G5019" s="2">
        <v>45436</v>
      </c>
      <c r="H5019" t="s">
        <v>22</v>
      </c>
      <c r="I5019">
        <v>4</v>
      </c>
      <c r="J5019">
        <f t="shared" si="158"/>
        <v>100</v>
      </c>
      <c r="K5019" s="3">
        <v>0</v>
      </c>
      <c r="L5019" s="3">
        <f t="shared" si="159"/>
        <v>400</v>
      </c>
      <c r="M5019">
        <v>400</v>
      </c>
      <c r="N5019" s="3">
        <f>Table2[[#This Row],[Total Cost]]-Table2[[#This Row],[Total Sales]]</f>
        <v>0</v>
      </c>
      <c r="O5019" t="s">
        <v>16</v>
      </c>
      <c r="P5019" t="s">
        <v>17</v>
      </c>
    </row>
    <row r="5020" spans="1:16">
      <c r="A5020" t="s">
        <v>19199</v>
      </c>
      <c r="B5020" t="s">
        <v>19200</v>
      </c>
      <c r="C5020" t="s">
        <v>37041</v>
      </c>
      <c r="D5020" t="s">
        <v>37802</v>
      </c>
      <c r="E5020" t="s">
        <v>19201</v>
      </c>
      <c r="F5020" t="s">
        <v>19202</v>
      </c>
      <c r="G5020" s="2">
        <v>45719</v>
      </c>
      <c r="H5020" t="s">
        <v>73</v>
      </c>
      <c r="I5020">
        <v>1</v>
      </c>
      <c r="J5020">
        <f t="shared" si="158"/>
        <v>120</v>
      </c>
      <c r="K5020" s="3">
        <v>5</v>
      </c>
      <c r="L5020" s="3">
        <f t="shared" si="159"/>
        <v>120</v>
      </c>
      <c r="M5020">
        <v>114</v>
      </c>
      <c r="N5020" s="3">
        <f>Table2[[#This Row],[Total Cost]]-Table2[[#This Row],[Total Sales]]</f>
        <v>6</v>
      </c>
      <c r="O5020" t="s">
        <v>84</v>
      </c>
      <c r="P5020" t="s">
        <v>17</v>
      </c>
    </row>
    <row r="5021" spans="1:16">
      <c r="A5021" t="s">
        <v>19203</v>
      </c>
      <c r="B5021" t="s">
        <v>19204</v>
      </c>
      <c r="C5021" t="s">
        <v>37035</v>
      </c>
      <c r="D5021" t="s">
        <v>38010</v>
      </c>
      <c r="E5021" t="s">
        <v>19205</v>
      </c>
      <c r="F5021" t="s">
        <v>7677</v>
      </c>
      <c r="G5021" s="2">
        <v>45588</v>
      </c>
      <c r="H5021" t="s">
        <v>83</v>
      </c>
      <c r="I5021">
        <v>1</v>
      </c>
      <c r="J5021">
        <f t="shared" si="158"/>
        <v>150</v>
      </c>
      <c r="K5021" s="3">
        <v>5</v>
      </c>
      <c r="L5021" s="3">
        <f t="shared" si="159"/>
        <v>150</v>
      </c>
      <c r="M5021">
        <v>142.5</v>
      </c>
      <c r="N5021" s="3">
        <f>Table2[[#This Row],[Total Cost]]-Table2[[#This Row],[Total Sales]]</f>
        <v>7.5</v>
      </c>
      <c r="O5021" t="s">
        <v>23</v>
      </c>
      <c r="P5021" t="s">
        <v>17</v>
      </c>
    </row>
    <row r="5022" spans="1:16">
      <c r="A5022" t="s">
        <v>19206</v>
      </c>
      <c r="B5022" t="s">
        <v>6456</v>
      </c>
      <c r="C5022" t="s">
        <v>37617</v>
      </c>
      <c r="D5022" t="s">
        <v>37046</v>
      </c>
      <c r="E5022" t="s">
        <v>19207</v>
      </c>
      <c r="F5022" t="s">
        <v>19208</v>
      </c>
      <c r="G5022" s="2">
        <v>45422</v>
      </c>
      <c r="H5022" t="s">
        <v>89</v>
      </c>
      <c r="I5022">
        <v>4</v>
      </c>
      <c r="J5022">
        <f t="shared" si="158"/>
        <v>50</v>
      </c>
      <c r="K5022" s="3">
        <v>0</v>
      </c>
      <c r="L5022" s="3">
        <f t="shared" si="159"/>
        <v>200</v>
      </c>
      <c r="M5022">
        <v>200</v>
      </c>
      <c r="N5022" s="3">
        <f>Table2[[#This Row],[Total Cost]]-Table2[[#This Row],[Total Sales]]</f>
        <v>0</v>
      </c>
      <c r="O5022" t="s">
        <v>84</v>
      </c>
      <c r="P5022" t="s">
        <v>17</v>
      </c>
    </row>
    <row r="5023" spans="1:16">
      <c r="A5023" t="s">
        <v>19209</v>
      </c>
      <c r="B5023" t="s">
        <v>19210</v>
      </c>
      <c r="C5023" t="s">
        <v>37051</v>
      </c>
      <c r="D5023" t="s">
        <v>37325</v>
      </c>
      <c r="E5023" t="s">
        <v>19211</v>
      </c>
      <c r="F5023" t="s">
        <v>19212</v>
      </c>
      <c r="G5023" s="2">
        <v>45758</v>
      </c>
      <c r="H5023" t="s">
        <v>47</v>
      </c>
      <c r="I5023">
        <v>3</v>
      </c>
      <c r="J5023">
        <f t="shared" si="158"/>
        <v>1200</v>
      </c>
      <c r="K5023" s="3">
        <v>5</v>
      </c>
      <c r="L5023" s="3">
        <f t="shared" si="159"/>
        <v>3600</v>
      </c>
      <c r="M5023">
        <v>3420</v>
      </c>
      <c r="N5023" s="3">
        <f>Table2[[#This Row],[Total Cost]]-Table2[[#This Row],[Total Sales]]</f>
        <v>180</v>
      </c>
      <c r="O5023" t="s">
        <v>90</v>
      </c>
      <c r="P5023" t="s">
        <v>17</v>
      </c>
    </row>
    <row r="5024" spans="1:16">
      <c r="A5024" t="s">
        <v>19213</v>
      </c>
      <c r="B5024" t="s">
        <v>19214</v>
      </c>
      <c r="C5024" t="s">
        <v>37111</v>
      </c>
      <c r="D5024" t="s">
        <v>37366</v>
      </c>
      <c r="E5024" t="s">
        <v>19215</v>
      </c>
      <c r="F5024" t="s">
        <v>19216</v>
      </c>
      <c r="G5024" s="2">
        <v>45762</v>
      </c>
      <c r="H5024" t="s">
        <v>28</v>
      </c>
      <c r="I5024">
        <v>2</v>
      </c>
      <c r="J5024">
        <f t="shared" si="158"/>
        <v>300</v>
      </c>
      <c r="K5024" s="3">
        <v>5</v>
      </c>
      <c r="L5024" s="3">
        <f t="shared" si="159"/>
        <v>600</v>
      </c>
      <c r="M5024">
        <v>570</v>
      </c>
      <c r="N5024" s="3">
        <f>Table2[[#This Row],[Total Cost]]-Table2[[#This Row],[Total Sales]]</f>
        <v>30</v>
      </c>
      <c r="O5024" t="s">
        <v>16</v>
      </c>
      <c r="P5024" t="s">
        <v>17</v>
      </c>
    </row>
    <row r="5025" spans="1:16">
      <c r="A5025" t="s">
        <v>19217</v>
      </c>
      <c r="B5025" t="s">
        <v>19218</v>
      </c>
      <c r="C5025" t="s">
        <v>37040</v>
      </c>
      <c r="D5025" t="s">
        <v>37564</v>
      </c>
      <c r="E5025" t="s">
        <v>19219</v>
      </c>
      <c r="F5025" t="s">
        <v>19220</v>
      </c>
      <c r="G5025" s="2">
        <v>45672</v>
      </c>
      <c r="H5025" t="s">
        <v>28</v>
      </c>
      <c r="I5025">
        <v>1</v>
      </c>
      <c r="J5025">
        <f t="shared" si="158"/>
        <v>300</v>
      </c>
      <c r="K5025" s="3">
        <v>10</v>
      </c>
      <c r="L5025" s="3">
        <f t="shared" si="159"/>
        <v>300</v>
      </c>
      <c r="M5025">
        <v>270</v>
      </c>
      <c r="N5025" s="3">
        <f>Table2[[#This Row],[Total Cost]]-Table2[[#This Row],[Total Sales]]</f>
        <v>30</v>
      </c>
      <c r="O5025" t="s">
        <v>90</v>
      </c>
      <c r="P5025" t="s">
        <v>17</v>
      </c>
    </row>
    <row r="5026" spans="1:16">
      <c r="A5026" t="s">
        <v>19221</v>
      </c>
      <c r="B5026" t="s">
        <v>19222</v>
      </c>
      <c r="C5026" t="s">
        <v>37019</v>
      </c>
      <c r="D5026" t="s">
        <v>37704</v>
      </c>
      <c r="E5026" t="s">
        <v>19223</v>
      </c>
      <c r="F5026" t="s">
        <v>19224</v>
      </c>
      <c r="G5026" s="2">
        <v>45754</v>
      </c>
      <c r="H5026" t="s">
        <v>47</v>
      </c>
      <c r="I5026">
        <v>2</v>
      </c>
      <c r="J5026">
        <f t="shared" si="158"/>
        <v>1200</v>
      </c>
      <c r="K5026" s="3">
        <v>0</v>
      </c>
      <c r="L5026" s="3">
        <f t="shared" si="159"/>
        <v>2400</v>
      </c>
      <c r="M5026">
        <v>2400</v>
      </c>
      <c r="N5026" s="3">
        <f>Table2[[#This Row],[Total Cost]]-Table2[[#This Row],[Total Sales]]</f>
        <v>0</v>
      </c>
      <c r="O5026" t="s">
        <v>23</v>
      </c>
      <c r="P5026" t="s">
        <v>17</v>
      </c>
    </row>
    <row r="5027" spans="1:16">
      <c r="A5027" t="s">
        <v>19225</v>
      </c>
      <c r="B5027" t="s">
        <v>19226</v>
      </c>
      <c r="C5027" t="s">
        <v>37507</v>
      </c>
      <c r="D5027" t="s">
        <v>37422</v>
      </c>
      <c r="E5027" t="s">
        <v>19227</v>
      </c>
      <c r="F5027" t="s">
        <v>19228</v>
      </c>
      <c r="G5027" s="2">
        <v>45704</v>
      </c>
      <c r="H5027" t="s">
        <v>42</v>
      </c>
      <c r="I5027">
        <v>1</v>
      </c>
      <c r="J5027">
        <f t="shared" si="158"/>
        <v>200</v>
      </c>
      <c r="K5027" s="3">
        <v>10</v>
      </c>
      <c r="L5027" s="3">
        <f t="shared" si="159"/>
        <v>200</v>
      </c>
      <c r="M5027">
        <v>180</v>
      </c>
      <c r="N5027" s="3">
        <f>Table2[[#This Row],[Total Cost]]-Table2[[#This Row],[Total Sales]]</f>
        <v>20</v>
      </c>
      <c r="O5027" t="s">
        <v>84</v>
      </c>
      <c r="P5027" t="s">
        <v>17</v>
      </c>
    </row>
    <row r="5028" spans="1:16">
      <c r="A5028" t="s">
        <v>19229</v>
      </c>
      <c r="B5028" t="s">
        <v>19230</v>
      </c>
      <c r="C5028" t="s">
        <v>37473</v>
      </c>
      <c r="D5028" t="s">
        <v>37011</v>
      </c>
      <c r="E5028" t="s">
        <v>19231</v>
      </c>
      <c r="F5028" t="s">
        <v>19232</v>
      </c>
      <c r="G5028" s="2">
        <v>45641</v>
      </c>
      <c r="H5028" t="s">
        <v>89</v>
      </c>
      <c r="I5028">
        <v>4</v>
      </c>
      <c r="J5028">
        <f t="shared" si="158"/>
        <v>50</v>
      </c>
      <c r="K5028" s="3">
        <v>10</v>
      </c>
      <c r="L5028" s="3">
        <f t="shared" si="159"/>
        <v>200</v>
      </c>
      <c r="M5028">
        <v>180</v>
      </c>
      <c r="N5028" s="3">
        <f>Table2[[#This Row],[Total Cost]]-Table2[[#This Row],[Total Sales]]</f>
        <v>20</v>
      </c>
      <c r="O5028" t="s">
        <v>16</v>
      </c>
      <c r="P5028" t="s">
        <v>17</v>
      </c>
    </row>
    <row r="5029" spans="1:16">
      <c r="A5029" t="s">
        <v>19233</v>
      </c>
      <c r="B5029" t="s">
        <v>19234</v>
      </c>
      <c r="C5029" t="s">
        <v>37248</v>
      </c>
      <c r="D5029" t="s">
        <v>37245</v>
      </c>
      <c r="E5029" t="s">
        <v>19235</v>
      </c>
      <c r="F5029" t="s">
        <v>19236</v>
      </c>
      <c r="G5029" s="2">
        <v>45636</v>
      </c>
      <c r="H5029" t="s">
        <v>83</v>
      </c>
      <c r="I5029">
        <v>1</v>
      </c>
      <c r="J5029">
        <f t="shared" si="158"/>
        <v>150</v>
      </c>
      <c r="K5029" s="3">
        <v>0</v>
      </c>
      <c r="L5029" s="3">
        <f t="shared" si="159"/>
        <v>150</v>
      </c>
      <c r="M5029">
        <v>150</v>
      </c>
      <c r="N5029" s="3">
        <f>Table2[[#This Row],[Total Cost]]-Table2[[#This Row],[Total Sales]]</f>
        <v>0</v>
      </c>
      <c r="O5029" t="s">
        <v>23</v>
      </c>
      <c r="P5029" t="s">
        <v>17</v>
      </c>
    </row>
    <row r="5030" spans="1:16">
      <c r="A5030" s="1" t="s">
        <v>19237</v>
      </c>
      <c r="B5030" t="s">
        <v>19238</v>
      </c>
      <c r="C5030" t="s">
        <v>37051</v>
      </c>
      <c r="D5030" t="s">
        <v>37582</v>
      </c>
      <c r="E5030" t="s">
        <v>19239</v>
      </c>
      <c r="F5030" t="s">
        <v>19240</v>
      </c>
      <c r="G5030" s="2">
        <v>45520</v>
      </c>
      <c r="H5030" t="s">
        <v>73</v>
      </c>
      <c r="I5030">
        <v>1</v>
      </c>
      <c r="J5030">
        <f t="shared" si="158"/>
        <v>120</v>
      </c>
      <c r="K5030" s="3">
        <v>0</v>
      </c>
      <c r="L5030" s="3">
        <f t="shared" si="159"/>
        <v>120</v>
      </c>
      <c r="M5030">
        <v>120</v>
      </c>
      <c r="N5030" s="3">
        <f>Table2[[#This Row],[Total Cost]]-Table2[[#This Row],[Total Sales]]</f>
        <v>0</v>
      </c>
      <c r="O5030" t="s">
        <v>90</v>
      </c>
      <c r="P5030" t="s">
        <v>17</v>
      </c>
    </row>
    <row r="5031" spans="1:16">
      <c r="A5031" t="s">
        <v>19241</v>
      </c>
      <c r="B5031" t="s">
        <v>19242</v>
      </c>
      <c r="C5031" t="s">
        <v>37665</v>
      </c>
      <c r="D5031" t="s">
        <v>37489</v>
      </c>
      <c r="E5031" t="s">
        <v>19243</v>
      </c>
      <c r="F5031" t="s">
        <v>19244</v>
      </c>
      <c r="G5031" s="2">
        <v>45570</v>
      </c>
      <c r="H5031" t="s">
        <v>15</v>
      </c>
      <c r="I5031">
        <v>4</v>
      </c>
      <c r="J5031">
        <f t="shared" si="158"/>
        <v>800</v>
      </c>
      <c r="K5031" s="3">
        <v>0</v>
      </c>
      <c r="L5031" s="3">
        <f t="shared" si="159"/>
        <v>3200</v>
      </c>
      <c r="M5031">
        <v>3200</v>
      </c>
      <c r="N5031" s="3">
        <f>Table2[[#This Row],[Total Cost]]-Table2[[#This Row],[Total Sales]]</f>
        <v>0</v>
      </c>
      <c r="O5031" t="s">
        <v>84</v>
      </c>
      <c r="P5031" t="s">
        <v>17</v>
      </c>
    </row>
    <row r="5032" spans="1:16">
      <c r="A5032" t="s">
        <v>19245</v>
      </c>
      <c r="B5032" t="s">
        <v>19246</v>
      </c>
      <c r="C5032" t="s">
        <v>37665</v>
      </c>
      <c r="D5032" t="s">
        <v>37316</v>
      </c>
      <c r="E5032" t="s">
        <v>19247</v>
      </c>
      <c r="F5032" t="s">
        <v>19248</v>
      </c>
      <c r="G5032" s="2">
        <v>45702</v>
      </c>
      <c r="H5032" t="s">
        <v>73</v>
      </c>
      <c r="I5032">
        <v>1</v>
      </c>
      <c r="J5032">
        <f t="shared" si="158"/>
        <v>120</v>
      </c>
      <c r="K5032" s="3">
        <v>0</v>
      </c>
      <c r="L5032" s="3">
        <f t="shared" si="159"/>
        <v>120</v>
      </c>
      <c r="M5032">
        <v>120</v>
      </c>
      <c r="N5032" s="3">
        <f>Table2[[#This Row],[Total Cost]]-Table2[[#This Row],[Total Sales]]</f>
        <v>0</v>
      </c>
      <c r="O5032" t="s">
        <v>33</v>
      </c>
      <c r="P5032" t="s">
        <v>17</v>
      </c>
    </row>
    <row r="5033" spans="1:16">
      <c r="A5033" t="s">
        <v>19249</v>
      </c>
      <c r="B5033" t="s">
        <v>19250</v>
      </c>
      <c r="C5033" t="s">
        <v>37227</v>
      </c>
      <c r="D5033" t="s">
        <v>37816</v>
      </c>
      <c r="E5033" t="s">
        <v>19251</v>
      </c>
      <c r="F5033" t="s">
        <v>19252</v>
      </c>
      <c r="G5033" s="2">
        <v>45748</v>
      </c>
      <c r="H5033" t="s">
        <v>73</v>
      </c>
      <c r="I5033">
        <v>4</v>
      </c>
      <c r="J5033">
        <f t="shared" si="158"/>
        <v>120</v>
      </c>
      <c r="K5033" s="3">
        <v>0</v>
      </c>
      <c r="L5033" s="3">
        <f t="shared" si="159"/>
        <v>480</v>
      </c>
      <c r="M5033">
        <v>480</v>
      </c>
      <c r="N5033" s="3">
        <f>Table2[[#This Row],[Total Cost]]-Table2[[#This Row],[Total Sales]]</f>
        <v>0</v>
      </c>
      <c r="O5033" t="s">
        <v>23</v>
      </c>
      <c r="P5033" t="s">
        <v>17</v>
      </c>
    </row>
    <row r="5034" spans="1:16">
      <c r="A5034" t="s">
        <v>19253</v>
      </c>
      <c r="B5034" t="s">
        <v>19254</v>
      </c>
      <c r="C5034" t="s">
        <v>37087</v>
      </c>
      <c r="D5034" t="s">
        <v>38019</v>
      </c>
      <c r="E5034" t="s">
        <v>19255</v>
      </c>
      <c r="F5034" t="s">
        <v>19256</v>
      </c>
      <c r="G5034" s="2">
        <v>45454</v>
      </c>
      <c r="H5034" t="s">
        <v>89</v>
      </c>
      <c r="I5034">
        <v>1</v>
      </c>
      <c r="J5034">
        <f t="shared" si="158"/>
        <v>50</v>
      </c>
      <c r="K5034" s="3">
        <v>0</v>
      </c>
      <c r="L5034" s="3">
        <f t="shared" si="159"/>
        <v>50</v>
      </c>
      <c r="M5034">
        <v>50</v>
      </c>
      <c r="N5034" s="3">
        <f>Table2[[#This Row],[Total Cost]]-Table2[[#This Row],[Total Sales]]</f>
        <v>0</v>
      </c>
      <c r="O5034" t="s">
        <v>84</v>
      </c>
      <c r="P5034" t="s">
        <v>17</v>
      </c>
    </row>
    <row r="5035" spans="1:16">
      <c r="A5035" t="s">
        <v>19257</v>
      </c>
      <c r="B5035" t="s">
        <v>19258</v>
      </c>
      <c r="C5035" t="s">
        <v>37013</v>
      </c>
      <c r="D5035" t="s">
        <v>38207</v>
      </c>
      <c r="E5035" t="s">
        <v>19259</v>
      </c>
      <c r="F5035" t="s">
        <v>19260</v>
      </c>
      <c r="G5035" s="2">
        <v>45532</v>
      </c>
      <c r="H5035" t="s">
        <v>56</v>
      </c>
      <c r="I5035">
        <v>4</v>
      </c>
      <c r="J5035">
        <f t="shared" si="158"/>
        <v>90</v>
      </c>
      <c r="K5035" s="3">
        <v>10</v>
      </c>
      <c r="L5035" s="3">
        <f t="shared" si="159"/>
        <v>360</v>
      </c>
      <c r="M5035">
        <v>324</v>
      </c>
      <c r="N5035" s="3">
        <f>Table2[[#This Row],[Total Cost]]-Table2[[#This Row],[Total Sales]]</f>
        <v>36</v>
      </c>
      <c r="O5035" t="s">
        <v>84</v>
      </c>
      <c r="P5035" t="s">
        <v>17</v>
      </c>
    </row>
    <row r="5036" spans="1:16">
      <c r="A5036" t="s">
        <v>19261</v>
      </c>
      <c r="B5036" t="s">
        <v>19262</v>
      </c>
      <c r="C5036" t="s">
        <v>38180</v>
      </c>
      <c r="D5036" t="s">
        <v>38274</v>
      </c>
      <c r="E5036" t="s">
        <v>19263</v>
      </c>
      <c r="F5036" t="s">
        <v>19264</v>
      </c>
      <c r="G5036" s="2">
        <v>45517</v>
      </c>
      <c r="H5036" t="s">
        <v>83</v>
      </c>
      <c r="I5036">
        <v>4</v>
      </c>
      <c r="J5036">
        <f t="shared" si="158"/>
        <v>150</v>
      </c>
      <c r="K5036" s="3">
        <v>5</v>
      </c>
      <c r="L5036" s="3">
        <f t="shared" si="159"/>
        <v>600</v>
      </c>
      <c r="M5036">
        <v>570</v>
      </c>
      <c r="N5036" s="3">
        <f>Table2[[#This Row],[Total Cost]]-Table2[[#This Row],[Total Sales]]</f>
        <v>30</v>
      </c>
      <c r="O5036" t="s">
        <v>16</v>
      </c>
      <c r="P5036" t="s">
        <v>17</v>
      </c>
    </row>
    <row r="5037" spans="1:16">
      <c r="A5037" t="s">
        <v>19265</v>
      </c>
      <c r="B5037" t="s">
        <v>19266</v>
      </c>
      <c r="C5037" t="s">
        <v>37388</v>
      </c>
      <c r="D5037" t="s">
        <v>37198</v>
      </c>
      <c r="E5037" t="s">
        <v>19267</v>
      </c>
      <c r="F5037" t="s">
        <v>3123</v>
      </c>
      <c r="G5037" s="2">
        <v>45529</v>
      </c>
      <c r="H5037" t="s">
        <v>15</v>
      </c>
      <c r="I5037">
        <v>3</v>
      </c>
      <c r="J5037">
        <f t="shared" si="158"/>
        <v>800</v>
      </c>
      <c r="K5037" s="3">
        <v>10</v>
      </c>
      <c r="L5037" s="3">
        <f t="shared" si="159"/>
        <v>2400</v>
      </c>
      <c r="M5037">
        <v>2160</v>
      </c>
      <c r="N5037" s="3">
        <f>Table2[[#This Row],[Total Cost]]-Table2[[#This Row],[Total Sales]]</f>
        <v>240</v>
      </c>
      <c r="O5037" t="s">
        <v>16</v>
      </c>
      <c r="P5037" t="s">
        <v>17</v>
      </c>
    </row>
    <row r="5038" spans="1:16">
      <c r="A5038" s="1" t="s">
        <v>19268</v>
      </c>
      <c r="B5038" t="s">
        <v>19269</v>
      </c>
      <c r="C5038" t="s">
        <v>36972</v>
      </c>
      <c r="D5038" t="s">
        <v>38393</v>
      </c>
      <c r="E5038" t="s">
        <v>19270</v>
      </c>
      <c r="F5038" t="s">
        <v>19271</v>
      </c>
      <c r="G5038" s="2">
        <v>45457</v>
      </c>
      <c r="H5038" t="s">
        <v>83</v>
      </c>
      <c r="I5038">
        <v>4</v>
      </c>
      <c r="J5038">
        <f t="shared" si="158"/>
        <v>150</v>
      </c>
      <c r="K5038" s="3">
        <v>0</v>
      </c>
      <c r="L5038" s="3">
        <f t="shared" si="159"/>
        <v>600</v>
      </c>
      <c r="M5038">
        <v>600</v>
      </c>
      <c r="N5038" s="3">
        <f>Table2[[#This Row],[Total Cost]]-Table2[[#This Row],[Total Sales]]</f>
        <v>0</v>
      </c>
      <c r="O5038" t="s">
        <v>23</v>
      </c>
      <c r="P5038" t="s">
        <v>17</v>
      </c>
    </row>
    <row r="5039" spans="1:16">
      <c r="A5039" t="s">
        <v>19272</v>
      </c>
      <c r="B5039" t="s">
        <v>19273</v>
      </c>
      <c r="C5039" t="s">
        <v>37410</v>
      </c>
      <c r="D5039" t="s">
        <v>37667</v>
      </c>
      <c r="E5039" t="s">
        <v>19274</v>
      </c>
      <c r="F5039" t="s">
        <v>19275</v>
      </c>
      <c r="G5039" s="2">
        <v>45739</v>
      </c>
      <c r="H5039" t="s">
        <v>89</v>
      </c>
      <c r="I5039">
        <v>3</v>
      </c>
      <c r="J5039">
        <f t="shared" si="158"/>
        <v>50</v>
      </c>
      <c r="K5039" s="3">
        <v>0</v>
      </c>
      <c r="L5039" s="3">
        <f t="shared" si="159"/>
        <v>150</v>
      </c>
      <c r="M5039">
        <v>150</v>
      </c>
      <c r="N5039" s="3">
        <f>Table2[[#This Row],[Total Cost]]-Table2[[#This Row],[Total Sales]]</f>
        <v>0</v>
      </c>
      <c r="O5039" t="s">
        <v>33</v>
      </c>
      <c r="P5039" t="s">
        <v>17</v>
      </c>
    </row>
    <row r="5040" spans="1:16">
      <c r="A5040" t="s">
        <v>19276</v>
      </c>
      <c r="B5040" t="s">
        <v>19277</v>
      </c>
      <c r="C5040" t="s">
        <v>37161</v>
      </c>
      <c r="D5040" t="s">
        <v>36979</v>
      </c>
      <c r="E5040" t="s">
        <v>19278</v>
      </c>
      <c r="F5040" t="s">
        <v>19279</v>
      </c>
      <c r="G5040" s="2">
        <v>45714</v>
      </c>
      <c r="H5040" t="s">
        <v>47</v>
      </c>
      <c r="I5040">
        <v>1</v>
      </c>
      <c r="J5040">
        <f t="shared" si="158"/>
        <v>1200</v>
      </c>
      <c r="K5040" s="3">
        <v>0</v>
      </c>
      <c r="L5040" s="3">
        <f t="shared" si="159"/>
        <v>1200</v>
      </c>
      <c r="M5040">
        <v>1200</v>
      </c>
      <c r="N5040" s="3">
        <f>Table2[[#This Row],[Total Cost]]-Table2[[#This Row],[Total Sales]]</f>
        <v>0</v>
      </c>
      <c r="O5040" t="s">
        <v>23</v>
      </c>
      <c r="P5040" t="s">
        <v>17</v>
      </c>
    </row>
    <row r="5041" spans="1:16">
      <c r="A5041" t="s">
        <v>19280</v>
      </c>
      <c r="B5041" t="s">
        <v>7890</v>
      </c>
      <c r="C5041" t="s">
        <v>37281</v>
      </c>
      <c r="D5041" t="s">
        <v>37124</v>
      </c>
      <c r="E5041" t="s">
        <v>19281</v>
      </c>
      <c r="F5041" t="s">
        <v>19282</v>
      </c>
      <c r="G5041" s="2">
        <v>45724</v>
      </c>
      <c r="H5041" t="s">
        <v>47</v>
      </c>
      <c r="I5041">
        <v>4</v>
      </c>
      <c r="J5041">
        <f t="shared" si="158"/>
        <v>1200</v>
      </c>
      <c r="K5041" s="3">
        <v>0</v>
      </c>
      <c r="L5041" s="3">
        <f t="shared" si="159"/>
        <v>4800</v>
      </c>
      <c r="M5041">
        <v>4800</v>
      </c>
      <c r="N5041" s="3">
        <f>Table2[[#This Row],[Total Cost]]-Table2[[#This Row],[Total Sales]]</f>
        <v>0</v>
      </c>
      <c r="O5041" t="s">
        <v>90</v>
      </c>
      <c r="P5041" t="s">
        <v>17</v>
      </c>
    </row>
    <row r="5042" spans="1:16">
      <c r="A5042" t="s">
        <v>19283</v>
      </c>
      <c r="B5042" t="s">
        <v>19284</v>
      </c>
      <c r="C5042" t="s">
        <v>37187</v>
      </c>
      <c r="D5042" t="s">
        <v>38210</v>
      </c>
      <c r="E5042" t="s">
        <v>16504</v>
      </c>
      <c r="F5042" t="s">
        <v>19285</v>
      </c>
      <c r="G5042" s="2">
        <v>45577</v>
      </c>
      <c r="H5042" t="s">
        <v>42</v>
      </c>
      <c r="I5042">
        <v>4</v>
      </c>
      <c r="J5042">
        <f t="shared" si="158"/>
        <v>200</v>
      </c>
      <c r="K5042" s="3">
        <v>0</v>
      </c>
      <c r="L5042" s="3">
        <f t="shared" si="159"/>
        <v>800</v>
      </c>
      <c r="M5042">
        <v>800</v>
      </c>
      <c r="N5042" s="3">
        <f>Table2[[#This Row],[Total Cost]]-Table2[[#This Row],[Total Sales]]</f>
        <v>0</v>
      </c>
      <c r="O5042" t="s">
        <v>33</v>
      </c>
      <c r="P5042" t="s">
        <v>17</v>
      </c>
    </row>
    <row r="5043" spans="1:16">
      <c r="A5043" t="s">
        <v>19286</v>
      </c>
      <c r="B5043" t="s">
        <v>19287</v>
      </c>
      <c r="C5043" t="s">
        <v>36978</v>
      </c>
      <c r="D5043" t="s">
        <v>37752</v>
      </c>
      <c r="E5043" t="s">
        <v>19288</v>
      </c>
      <c r="F5043" t="s">
        <v>19289</v>
      </c>
      <c r="G5043" s="2">
        <v>45476</v>
      </c>
      <c r="H5043" t="s">
        <v>47</v>
      </c>
      <c r="I5043">
        <v>4</v>
      </c>
      <c r="J5043">
        <f t="shared" si="158"/>
        <v>1200</v>
      </c>
      <c r="K5043" s="3">
        <v>0</v>
      </c>
      <c r="L5043" s="3">
        <f t="shared" si="159"/>
        <v>4800</v>
      </c>
      <c r="M5043">
        <v>4800</v>
      </c>
      <c r="N5043" s="3">
        <f>Table2[[#This Row],[Total Cost]]-Table2[[#This Row],[Total Sales]]</f>
        <v>0</v>
      </c>
      <c r="O5043" t="s">
        <v>84</v>
      </c>
      <c r="P5043" t="s">
        <v>17</v>
      </c>
    </row>
    <row r="5044" spans="1:16">
      <c r="A5044" t="s">
        <v>19290</v>
      </c>
      <c r="B5044" t="s">
        <v>19291</v>
      </c>
      <c r="C5044" t="s">
        <v>37598</v>
      </c>
      <c r="D5044" t="s">
        <v>38197</v>
      </c>
      <c r="E5044" t="s">
        <v>19292</v>
      </c>
      <c r="F5044" t="s">
        <v>7244</v>
      </c>
      <c r="G5044" s="2">
        <v>45578</v>
      </c>
      <c r="H5044" t="s">
        <v>73</v>
      </c>
      <c r="I5044">
        <v>4</v>
      </c>
      <c r="J5044">
        <f t="shared" si="158"/>
        <v>120</v>
      </c>
      <c r="K5044" s="3">
        <v>0</v>
      </c>
      <c r="L5044" s="3">
        <f t="shared" si="159"/>
        <v>480</v>
      </c>
      <c r="M5044">
        <v>480</v>
      </c>
      <c r="N5044" s="3">
        <f>Table2[[#This Row],[Total Cost]]-Table2[[#This Row],[Total Sales]]</f>
        <v>0</v>
      </c>
      <c r="O5044" t="s">
        <v>90</v>
      </c>
      <c r="P5044" t="s">
        <v>17</v>
      </c>
    </row>
    <row r="5045" spans="1:16">
      <c r="A5045" t="s">
        <v>19293</v>
      </c>
      <c r="B5045" t="s">
        <v>19294</v>
      </c>
      <c r="C5045" t="s">
        <v>37373</v>
      </c>
      <c r="D5045" t="s">
        <v>37755</v>
      </c>
      <c r="E5045" t="s">
        <v>19295</v>
      </c>
      <c r="F5045" t="s">
        <v>19296</v>
      </c>
      <c r="G5045" s="2">
        <v>45539</v>
      </c>
      <c r="H5045" t="s">
        <v>22</v>
      </c>
      <c r="I5045">
        <v>4</v>
      </c>
      <c r="J5045">
        <f t="shared" si="158"/>
        <v>100</v>
      </c>
      <c r="K5045" s="3">
        <v>10</v>
      </c>
      <c r="L5045" s="3">
        <f t="shared" si="159"/>
        <v>400</v>
      </c>
      <c r="M5045">
        <v>360</v>
      </c>
      <c r="N5045" s="3">
        <f>Table2[[#This Row],[Total Cost]]-Table2[[#This Row],[Total Sales]]</f>
        <v>40</v>
      </c>
      <c r="O5045" t="s">
        <v>84</v>
      </c>
      <c r="P5045" t="s">
        <v>17</v>
      </c>
    </row>
    <row r="5046" spans="1:16">
      <c r="A5046" t="s">
        <v>19297</v>
      </c>
      <c r="B5046" t="s">
        <v>19298</v>
      </c>
      <c r="C5046" t="s">
        <v>37109</v>
      </c>
      <c r="D5046" t="s">
        <v>37267</v>
      </c>
      <c r="E5046" t="s">
        <v>19299</v>
      </c>
      <c r="F5046" t="s">
        <v>19300</v>
      </c>
      <c r="G5046" s="2">
        <v>45502</v>
      </c>
      <c r="H5046" t="s">
        <v>15</v>
      </c>
      <c r="I5046">
        <v>3</v>
      </c>
      <c r="J5046">
        <f t="shared" si="158"/>
        <v>800</v>
      </c>
      <c r="K5046" s="3">
        <v>0</v>
      </c>
      <c r="L5046" s="3">
        <f t="shared" si="159"/>
        <v>2400</v>
      </c>
      <c r="M5046">
        <v>2400</v>
      </c>
      <c r="N5046" s="3">
        <f>Table2[[#This Row],[Total Cost]]-Table2[[#This Row],[Total Sales]]</f>
        <v>0</v>
      </c>
      <c r="O5046" t="s">
        <v>84</v>
      </c>
      <c r="P5046" t="s">
        <v>17</v>
      </c>
    </row>
    <row r="5047" spans="1:16">
      <c r="A5047" t="s">
        <v>19301</v>
      </c>
      <c r="B5047" t="s">
        <v>19302</v>
      </c>
      <c r="C5047" t="s">
        <v>37565</v>
      </c>
      <c r="D5047" t="s">
        <v>37802</v>
      </c>
      <c r="E5047" t="s">
        <v>19303</v>
      </c>
      <c r="F5047" t="s">
        <v>18113</v>
      </c>
      <c r="G5047" s="2">
        <v>45509</v>
      </c>
      <c r="H5047" t="s">
        <v>28</v>
      </c>
      <c r="I5047">
        <v>2</v>
      </c>
      <c r="J5047">
        <f t="shared" si="158"/>
        <v>300</v>
      </c>
      <c r="K5047" s="3">
        <v>0</v>
      </c>
      <c r="L5047" s="3">
        <f t="shared" si="159"/>
        <v>600</v>
      </c>
      <c r="M5047">
        <v>600</v>
      </c>
      <c r="N5047" s="3">
        <f>Table2[[#This Row],[Total Cost]]-Table2[[#This Row],[Total Sales]]</f>
        <v>0</v>
      </c>
      <c r="O5047" t="s">
        <v>33</v>
      </c>
      <c r="P5047" t="s">
        <v>78</v>
      </c>
    </row>
    <row r="5048" spans="1:16">
      <c r="A5048" t="s">
        <v>19304</v>
      </c>
      <c r="B5048" t="s">
        <v>19305</v>
      </c>
      <c r="C5048" t="s">
        <v>37475</v>
      </c>
      <c r="D5048" t="s">
        <v>38258</v>
      </c>
      <c r="E5048" t="s">
        <v>19306</v>
      </c>
      <c r="F5048" t="s">
        <v>19307</v>
      </c>
      <c r="G5048" s="2">
        <v>45519</v>
      </c>
      <c r="H5048" t="s">
        <v>83</v>
      </c>
      <c r="I5048">
        <v>1</v>
      </c>
      <c r="J5048">
        <f t="shared" si="158"/>
        <v>150</v>
      </c>
      <c r="K5048" s="3">
        <v>0</v>
      </c>
      <c r="L5048" s="3">
        <f t="shared" si="159"/>
        <v>150</v>
      </c>
      <c r="M5048">
        <v>150</v>
      </c>
      <c r="N5048" s="3">
        <f>Table2[[#This Row],[Total Cost]]-Table2[[#This Row],[Total Sales]]</f>
        <v>0</v>
      </c>
      <c r="O5048" t="s">
        <v>33</v>
      </c>
      <c r="P5048" t="s">
        <v>17</v>
      </c>
    </row>
    <row r="5049" spans="1:16">
      <c r="A5049" t="s">
        <v>19308</v>
      </c>
      <c r="B5049" t="s">
        <v>19309</v>
      </c>
      <c r="C5049" t="s">
        <v>37093</v>
      </c>
      <c r="D5049" t="s">
        <v>37304</v>
      </c>
      <c r="E5049" t="s">
        <v>19310</v>
      </c>
      <c r="F5049" t="s">
        <v>19311</v>
      </c>
      <c r="G5049" s="2">
        <v>45574</v>
      </c>
      <c r="H5049" t="s">
        <v>83</v>
      </c>
      <c r="I5049">
        <v>1</v>
      </c>
      <c r="J5049">
        <f t="shared" si="158"/>
        <v>150</v>
      </c>
      <c r="K5049" s="3">
        <v>0</v>
      </c>
      <c r="L5049" s="3">
        <f t="shared" si="159"/>
        <v>150</v>
      </c>
      <c r="M5049">
        <v>150</v>
      </c>
      <c r="N5049" s="3">
        <f>Table2[[#This Row],[Total Cost]]-Table2[[#This Row],[Total Sales]]</f>
        <v>0</v>
      </c>
      <c r="O5049" t="s">
        <v>23</v>
      </c>
      <c r="P5049" t="s">
        <v>17</v>
      </c>
    </row>
    <row r="5050" spans="1:16">
      <c r="A5050" t="s">
        <v>19312</v>
      </c>
      <c r="B5050" t="s">
        <v>17607</v>
      </c>
      <c r="C5050" t="s">
        <v>37066</v>
      </c>
      <c r="D5050" t="s">
        <v>37094</v>
      </c>
      <c r="E5050" t="s">
        <v>19313</v>
      </c>
      <c r="F5050" t="s">
        <v>9998</v>
      </c>
      <c r="G5050" s="2">
        <v>45416</v>
      </c>
      <c r="H5050" t="s">
        <v>22</v>
      </c>
      <c r="I5050">
        <v>4</v>
      </c>
      <c r="J5050">
        <f t="shared" si="158"/>
        <v>100</v>
      </c>
      <c r="K5050" s="3">
        <v>5</v>
      </c>
      <c r="L5050" s="3">
        <f t="shared" si="159"/>
        <v>400</v>
      </c>
      <c r="M5050">
        <v>380</v>
      </c>
      <c r="N5050" s="3">
        <f>Table2[[#This Row],[Total Cost]]-Table2[[#This Row],[Total Sales]]</f>
        <v>20</v>
      </c>
      <c r="O5050" t="s">
        <v>16</v>
      </c>
      <c r="P5050" t="s">
        <v>17</v>
      </c>
    </row>
    <row r="5051" spans="1:16">
      <c r="A5051" t="s">
        <v>19314</v>
      </c>
      <c r="B5051" t="s">
        <v>19315</v>
      </c>
      <c r="C5051" t="s">
        <v>38087</v>
      </c>
      <c r="D5051" t="s">
        <v>37024</v>
      </c>
      <c r="E5051" t="s">
        <v>19316</v>
      </c>
      <c r="F5051" t="s">
        <v>8656</v>
      </c>
      <c r="G5051" s="2">
        <v>45652</v>
      </c>
      <c r="H5051" t="s">
        <v>22</v>
      </c>
      <c r="I5051">
        <v>4</v>
      </c>
      <c r="J5051">
        <f t="shared" si="158"/>
        <v>100</v>
      </c>
      <c r="K5051" s="3">
        <v>0</v>
      </c>
      <c r="L5051" s="3">
        <f t="shared" si="159"/>
        <v>400</v>
      </c>
      <c r="M5051">
        <v>400</v>
      </c>
      <c r="N5051" s="3">
        <f>Table2[[#This Row],[Total Cost]]-Table2[[#This Row],[Total Sales]]</f>
        <v>0</v>
      </c>
      <c r="O5051" t="s">
        <v>23</v>
      </c>
      <c r="P5051" t="s">
        <v>17</v>
      </c>
    </row>
    <row r="5052" spans="1:16">
      <c r="A5052" t="s">
        <v>19317</v>
      </c>
      <c r="B5052" t="s">
        <v>19318</v>
      </c>
      <c r="C5052" t="s">
        <v>38020</v>
      </c>
      <c r="D5052" t="s">
        <v>37894</v>
      </c>
      <c r="E5052" t="s">
        <v>19319</v>
      </c>
      <c r="F5052" t="s">
        <v>19320</v>
      </c>
      <c r="G5052" s="2">
        <v>45653</v>
      </c>
      <c r="H5052" t="s">
        <v>42</v>
      </c>
      <c r="I5052">
        <v>2</v>
      </c>
      <c r="J5052">
        <f t="shared" si="158"/>
        <v>200</v>
      </c>
      <c r="K5052" s="3">
        <v>0</v>
      </c>
      <c r="L5052" s="3">
        <f t="shared" si="159"/>
        <v>400</v>
      </c>
      <c r="M5052">
        <v>400</v>
      </c>
      <c r="N5052" s="3">
        <f>Table2[[#This Row],[Total Cost]]-Table2[[#This Row],[Total Sales]]</f>
        <v>0</v>
      </c>
      <c r="O5052" t="s">
        <v>23</v>
      </c>
      <c r="P5052" t="s">
        <v>17</v>
      </c>
    </row>
    <row r="5053" spans="1:16">
      <c r="A5053" t="s">
        <v>19321</v>
      </c>
      <c r="B5053" t="s">
        <v>19322</v>
      </c>
      <c r="C5053" t="s">
        <v>37498</v>
      </c>
      <c r="D5053" t="s">
        <v>37830</v>
      </c>
      <c r="E5053" t="s">
        <v>19323</v>
      </c>
      <c r="F5053" t="s">
        <v>19324</v>
      </c>
      <c r="G5053" s="2">
        <v>45432</v>
      </c>
      <c r="H5053" t="s">
        <v>73</v>
      </c>
      <c r="I5053">
        <v>1</v>
      </c>
      <c r="J5053">
        <f t="shared" si="158"/>
        <v>120</v>
      </c>
      <c r="K5053" s="3">
        <v>0</v>
      </c>
      <c r="L5053" s="3">
        <f t="shared" si="159"/>
        <v>120</v>
      </c>
      <c r="M5053">
        <v>120</v>
      </c>
      <c r="N5053" s="3">
        <f>Table2[[#This Row],[Total Cost]]-Table2[[#This Row],[Total Sales]]</f>
        <v>0</v>
      </c>
      <c r="O5053" t="s">
        <v>16</v>
      </c>
      <c r="P5053" t="s">
        <v>17</v>
      </c>
    </row>
    <row r="5054" spans="1:16">
      <c r="A5054" t="s">
        <v>19325</v>
      </c>
      <c r="B5054" t="s">
        <v>19326</v>
      </c>
      <c r="C5054" t="s">
        <v>37293</v>
      </c>
      <c r="D5054" t="s">
        <v>37965</v>
      </c>
      <c r="E5054" t="s">
        <v>19327</v>
      </c>
      <c r="F5054" t="s">
        <v>19328</v>
      </c>
      <c r="G5054" s="2">
        <v>45758</v>
      </c>
      <c r="H5054" t="s">
        <v>56</v>
      </c>
      <c r="I5054">
        <v>4</v>
      </c>
      <c r="J5054">
        <f t="shared" si="158"/>
        <v>90</v>
      </c>
      <c r="K5054" s="3">
        <v>0</v>
      </c>
      <c r="L5054" s="3">
        <f t="shared" si="159"/>
        <v>360</v>
      </c>
      <c r="M5054">
        <v>360</v>
      </c>
      <c r="N5054" s="3">
        <f>Table2[[#This Row],[Total Cost]]-Table2[[#This Row],[Total Sales]]</f>
        <v>0</v>
      </c>
      <c r="O5054" t="s">
        <v>33</v>
      </c>
      <c r="P5054" t="s">
        <v>17</v>
      </c>
    </row>
    <row r="5055" spans="1:16">
      <c r="A5055" t="s">
        <v>19329</v>
      </c>
      <c r="B5055" t="s">
        <v>19330</v>
      </c>
      <c r="C5055" t="s">
        <v>37906</v>
      </c>
      <c r="D5055" t="s">
        <v>37469</v>
      </c>
      <c r="E5055" t="s">
        <v>19331</v>
      </c>
      <c r="F5055" t="s">
        <v>19332</v>
      </c>
      <c r="G5055" s="2">
        <v>45557</v>
      </c>
      <c r="H5055" t="s">
        <v>83</v>
      </c>
      <c r="I5055">
        <v>4</v>
      </c>
      <c r="J5055">
        <f t="shared" si="158"/>
        <v>150</v>
      </c>
      <c r="K5055" s="3">
        <v>0</v>
      </c>
      <c r="L5055" s="3">
        <f t="shared" si="159"/>
        <v>600</v>
      </c>
      <c r="M5055">
        <v>600</v>
      </c>
      <c r="N5055" s="3">
        <f>Table2[[#This Row],[Total Cost]]-Table2[[#This Row],[Total Sales]]</f>
        <v>0</v>
      </c>
      <c r="O5055" t="s">
        <v>23</v>
      </c>
      <c r="P5055" t="s">
        <v>17</v>
      </c>
    </row>
    <row r="5056" spans="1:16">
      <c r="A5056" t="s">
        <v>19333</v>
      </c>
      <c r="B5056" t="s">
        <v>19334</v>
      </c>
      <c r="C5056" t="s">
        <v>36958</v>
      </c>
      <c r="D5056" t="s">
        <v>37676</v>
      </c>
      <c r="E5056" t="s">
        <v>19335</v>
      </c>
      <c r="F5056" t="s">
        <v>19336</v>
      </c>
      <c r="G5056" s="2">
        <v>45630</v>
      </c>
      <c r="H5056" t="s">
        <v>83</v>
      </c>
      <c r="I5056">
        <v>2</v>
      </c>
      <c r="J5056">
        <f t="shared" si="158"/>
        <v>150</v>
      </c>
      <c r="K5056" s="3">
        <v>0</v>
      </c>
      <c r="L5056" s="3">
        <f t="shared" si="159"/>
        <v>300</v>
      </c>
      <c r="M5056">
        <v>300</v>
      </c>
      <c r="N5056" s="3">
        <f>Table2[[#This Row],[Total Cost]]-Table2[[#This Row],[Total Sales]]</f>
        <v>0</v>
      </c>
      <c r="O5056" t="s">
        <v>23</v>
      </c>
      <c r="P5056" t="s">
        <v>17</v>
      </c>
    </row>
    <row r="5057" spans="1:16">
      <c r="A5057" s="1" t="s">
        <v>19337</v>
      </c>
      <c r="B5057" t="s">
        <v>19338</v>
      </c>
      <c r="C5057" t="s">
        <v>37356</v>
      </c>
      <c r="D5057" t="s">
        <v>37501</v>
      </c>
      <c r="E5057" t="s">
        <v>19339</v>
      </c>
      <c r="F5057" t="s">
        <v>17722</v>
      </c>
      <c r="G5057" s="2">
        <v>45467</v>
      </c>
      <c r="H5057" t="s">
        <v>15</v>
      </c>
      <c r="I5057">
        <v>4</v>
      </c>
      <c r="J5057">
        <f t="shared" si="158"/>
        <v>800</v>
      </c>
      <c r="K5057" s="3">
        <v>0</v>
      </c>
      <c r="L5057" s="3">
        <f t="shared" si="159"/>
        <v>3200</v>
      </c>
      <c r="M5057">
        <v>3200</v>
      </c>
      <c r="N5057" s="3">
        <f>Table2[[#This Row],[Total Cost]]-Table2[[#This Row],[Total Sales]]</f>
        <v>0</v>
      </c>
      <c r="O5057" t="s">
        <v>23</v>
      </c>
      <c r="P5057" t="s">
        <v>17</v>
      </c>
    </row>
    <row r="5058" spans="1:16">
      <c r="A5058" t="s">
        <v>19340</v>
      </c>
      <c r="B5058" t="s">
        <v>19341</v>
      </c>
      <c r="C5058" t="s">
        <v>37137</v>
      </c>
      <c r="D5058" t="s">
        <v>37260</v>
      </c>
      <c r="E5058" t="s">
        <v>19342</v>
      </c>
      <c r="F5058" t="s">
        <v>7096</v>
      </c>
      <c r="G5058" s="2">
        <v>45758</v>
      </c>
      <c r="H5058" t="s">
        <v>42</v>
      </c>
      <c r="I5058">
        <v>2</v>
      </c>
      <c r="J5058">
        <f t="shared" si="158"/>
        <v>200</v>
      </c>
      <c r="K5058" s="3">
        <v>15</v>
      </c>
      <c r="L5058" s="3">
        <f t="shared" si="159"/>
        <v>400</v>
      </c>
      <c r="M5058">
        <v>340</v>
      </c>
      <c r="N5058" s="3">
        <f>Table2[[#This Row],[Total Cost]]-Table2[[#This Row],[Total Sales]]</f>
        <v>60</v>
      </c>
      <c r="O5058" t="s">
        <v>16</v>
      </c>
      <c r="P5058" t="s">
        <v>17</v>
      </c>
    </row>
    <row r="5059" spans="1:16">
      <c r="A5059" t="s">
        <v>19343</v>
      </c>
      <c r="B5059" t="s">
        <v>19344</v>
      </c>
      <c r="C5059" t="s">
        <v>37161</v>
      </c>
      <c r="D5059" t="s">
        <v>37244</v>
      </c>
      <c r="E5059" t="s">
        <v>19345</v>
      </c>
      <c r="F5059" t="s">
        <v>19346</v>
      </c>
      <c r="G5059" s="2">
        <v>45714</v>
      </c>
      <c r="H5059" t="s">
        <v>22</v>
      </c>
      <c r="I5059">
        <v>4</v>
      </c>
      <c r="J5059">
        <f t="shared" ref="J5059:J5122" si="160">L5059/I5059</f>
        <v>100</v>
      </c>
      <c r="K5059" s="3">
        <v>15</v>
      </c>
      <c r="L5059" s="3">
        <f t="shared" si="159"/>
        <v>400</v>
      </c>
      <c r="M5059">
        <v>340</v>
      </c>
      <c r="N5059" s="3">
        <f>Table2[[#This Row],[Total Cost]]-Table2[[#This Row],[Total Sales]]</f>
        <v>60</v>
      </c>
      <c r="O5059" t="s">
        <v>23</v>
      </c>
      <c r="P5059" t="s">
        <v>17</v>
      </c>
    </row>
    <row r="5060" spans="1:16">
      <c r="A5060" t="s">
        <v>19347</v>
      </c>
      <c r="B5060" t="s">
        <v>19348</v>
      </c>
      <c r="C5060" t="s">
        <v>38095</v>
      </c>
      <c r="D5060" t="s">
        <v>37198</v>
      </c>
      <c r="E5060" t="s">
        <v>19349</v>
      </c>
      <c r="F5060" t="s">
        <v>19350</v>
      </c>
      <c r="G5060" s="2">
        <v>45709</v>
      </c>
      <c r="H5060" t="s">
        <v>83</v>
      </c>
      <c r="I5060">
        <v>3</v>
      </c>
      <c r="J5060">
        <f t="shared" si="160"/>
        <v>150</v>
      </c>
      <c r="K5060" s="3">
        <v>5</v>
      </c>
      <c r="L5060" s="3">
        <f t="shared" si="159"/>
        <v>450</v>
      </c>
      <c r="M5060">
        <v>427.5</v>
      </c>
      <c r="N5060" s="3">
        <f>Table2[[#This Row],[Total Cost]]-Table2[[#This Row],[Total Sales]]</f>
        <v>22.5</v>
      </c>
      <c r="O5060" t="s">
        <v>84</v>
      </c>
      <c r="P5060" t="s">
        <v>17</v>
      </c>
    </row>
    <row r="5061" spans="1:16">
      <c r="A5061" t="s">
        <v>19351</v>
      </c>
      <c r="B5061" t="s">
        <v>19352</v>
      </c>
      <c r="C5061" t="s">
        <v>37569</v>
      </c>
      <c r="D5061" t="s">
        <v>37298</v>
      </c>
      <c r="E5061" t="s">
        <v>19353</v>
      </c>
      <c r="F5061" t="s">
        <v>19354</v>
      </c>
      <c r="G5061" s="2">
        <v>45644</v>
      </c>
      <c r="H5061" t="s">
        <v>47</v>
      </c>
      <c r="I5061">
        <v>1</v>
      </c>
      <c r="J5061">
        <f t="shared" si="160"/>
        <v>1200</v>
      </c>
      <c r="K5061" s="3">
        <v>5</v>
      </c>
      <c r="L5061" s="3">
        <f t="shared" si="159"/>
        <v>1200</v>
      </c>
      <c r="M5061">
        <v>1140</v>
      </c>
      <c r="N5061" s="3">
        <f>Table2[[#This Row],[Total Cost]]-Table2[[#This Row],[Total Sales]]</f>
        <v>60</v>
      </c>
      <c r="O5061" t="s">
        <v>33</v>
      </c>
      <c r="P5061" t="s">
        <v>78</v>
      </c>
    </row>
    <row r="5062" spans="1:16">
      <c r="A5062" t="s">
        <v>19355</v>
      </c>
      <c r="B5062" t="s">
        <v>19356</v>
      </c>
      <c r="C5062" t="s">
        <v>37002</v>
      </c>
      <c r="D5062" t="s">
        <v>37032</v>
      </c>
      <c r="E5062" t="s">
        <v>19357</v>
      </c>
      <c r="F5062" t="s">
        <v>10002</v>
      </c>
      <c r="G5062" s="2">
        <v>45538</v>
      </c>
      <c r="H5062" t="s">
        <v>28</v>
      </c>
      <c r="I5062">
        <v>4</v>
      </c>
      <c r="J5062">
        <f t="shared" si="160"/>
        <v>300</v>
      </c>
      <c r="K5062" s="3">
        <v>0</v>
      </c>
      <c r="L5062" s="3">
        <f t="shared" ref="L5062:L5125" si="161">M5062/(1-K5062/100)</f>
        <v>1200</v>
      </c>
      <c r="M5062">
        <v>1200</v>
      </c>
      <c r="N5062" s="3">
        <f>Table2[[#This Row],[Total Cost]]-Table2[[#This Row],[Total Sales]]</f>
        <v>0</v>
      </c>
      <c r="O5062" t="s">
        <v>16</v>
      </c>
      <c r="P5062" t="s">
        <v>17</v>
      </c>
    </row>
    <row r="5063" spans="1:16">
      <c r="A5063" t="s">
        <v>19358</v>
      </c>
      <c r="B5063" t="s">
        <v>19359</v>
      </c>
      <c r="C5063" t="s">
        <v>37388</v>
      </c>
      <c r="D5063" t="s">
        <v>36959</v>
      </c>
      <c r="E5063" t="s">
        <v>19360</v>
      </c>
      <c r="F5063" t="s">
        <v>19361</v>
      </c>
      <c r="G5063" s="2">
        <v>45569</v>
      </c>
      <c r="H5063" t="s">
        <v>47</v>
      </c>
      <c r="I5063">
        <v>1</v>
      </c>
      <c r="J5063">
        <f t="shared" si="160"/>
        <v>1200</v>
      </c>
      <c r="K5063" s="3">
        <v>0</v>
      </c>
      <c r="L5063" s="3">
        <f t="shared" si="161"/>
        <v>1200</v>
      </c>
      <c r="M5063">
        <v>1200</v>
      </c>
      <c r="N5063" s="3">
        <f>Table2[[#This Row],[Total Cost]]-Table2[[#This Row],[Total Sales]]</f>
        <v>0</v>
      </c>
      <c r="O5063" t="s">
        <v>84</v>
      </c>
      <c r="P5063" t="s">
        <v>17</v>
      </c>
    </row>
    <row r="5064" spans="1:16">
      <c r="A5064" t="s">
        <v>19362</v>
      </c>
      <c r="B5064" t="s">
        <v>19363</v>
      </c>
      <c r="C5064" t="s">
        <v>38013</v>
      </c>
      <c r="D5064" t="s">
        <v>37097</v>
      </c>
      <c r="E5064" t="s">
        <v>19364</v>
      </c>
      <c r="F5064" t="s">
        <v>19365</v>
      </c>
      <c r="G5064" s="2">
        <v>45679</v>
      </c>
      <c r="H5064" t="s">
        <v>42</v>
      </c>
      <c r="I5064">
        <v>3</v>
      </c>
      <c r="J5064">
        <f t="shared" si="160"/>
        <v>200</v>
      </c>
      <c r="K5064" s="3">
        <v>10</v>
      </c>
      <c r="L5064" s="3">
        <f t="shared" si="161"/>
        <v>600</v>
      </c>
      <c r="M5064">
        <v>540</v>
      </c>
      <c r="N5064" s="3">
        <f>Table2[[#This Row],[Total Cost]]-Table2[[#This Row],[Total Sales]]</f>
        <v>60</v>
      </c>
      <c r="O5064" t="s">
        <v>33</v>
      </c>
      <c r="P5064" t="s">
        <v>78</v>
      </c>
    </row>
    <row r="5065" spans="1:16">
      <c r="A5065" t="s">
        <v>19366</v>
      </c>
      <c r="B5065" t="s">
        <v>19367</v>
      </c>
      <c r="C5065" t="s">
        <v>37805</v>
      </c>
      <c r="D5065" t="s">
        <v>37252</v>
      </c>
      <c r="E5065" t="s">
        <v>19368</v>
      </c>
      <c r="F5065" t="s">
        <v>13605</v>
      </c>
      <c r="G5065" s="2">
        <v>45553</v>
      </c>
      <c r="H5065" t="s">
        <v>22</v>
      </c>
      <c r="I5065">
        <v>3</v>
      </c>
      <c r="J5065">
        <f t="shared" si="160"/>
        <v>100</v>
      </c>
      <c r="K5065" s="3">
        <v>0</v>
      </c>
      <c r="L5065" s="3">
        <f t="shared" si="161"/>
        <v>300</v>
      </c>
      <c r="M5065">
        <v>300</v>
      </c>
      <c r="N5065" s="3">
        <f>Table2[[#This Row],[Total Cost]]-Table2[[#This Row],[Total Sales]]</f>
        <v>0</v>
      </c>
      <c r="O5065" t="s">
        <v>23</v>
      </c>
      <c r="P5065" t="s">
        <v>17</v>
      </c>
    </row>
    <row r="5066" spans="1:16">
      <c r="A5066" t="s">
        <v>19369</v>
      </c>
      <c r="B5066" t="s">
        <v>19370</v>
      </c>
      <c r="C5066" t="s">
        <v>37047</v>
      </c>
      <c r="D5066" t="s">
        <v>37245</v>
      </c>
      <c r="E5066" t="s">
        <v>19371</v>
      </c>
      <c r="F5066" t="s">
        <v>19372</v>
      </c>
      <c r="G5066" s="2">
        <v>45470</v>
      </c>
      <c r="H5066" t="s">
        <v>28</v>
      </c>
      <c r="I5066">
        <v>3</v>
      </c>
      <c r="J5066">
        <f t="shared" si="160"/>
        <v>300</v>
      </c>
      <c r="K5066" s="3">
        <v>5</v>
      </c>
      <c r="L5066" s="3">
        <f t="shared" si="161"/>
        <v>900</v>
      </c>
      <c r="M5066">
        <v>855</v>
      </c>
      <c r="N5066" s="3">
        <f>Table2[[#This Row],[Total Cost]]-Table2[[#This Row],[Total Sales]]</f>
        <v>45</v>
      </c>
      <c r="O5066" t="s">
        <v>90</v>
      </c>
      <c r="P5066" t="s">
        <v>17</v>
      </c>
    </row>
    <row r="5067" spans="1:16">
      <c r="A5067" t="s">
        <v>19373</v>
      </c>
      <c r="B5067" t="s">
        <v>19374</v>
      </c>
      <c r="C5067" t="s">
        <v>37470</v>
      </c>
      <c r="D5067" t="s">
        <v>38379</v>
      </c>
      <c r="E5067" t="s">
        <v>19375</v>
      </c>
      <c r="F5067" t="s">
        <v>19376</v>
      </c>
      <c r="G5067" s="2">
        <v>45470</v>
      </c>
      <c r="H5067" t="s">
        <v>42</v>
      </c>
      <c r="I5067">
        <v>1</v>
      </c>
      <c r="J5067">
        <f t="shared" si="160"/>
        <v>200</v>
      </c>
      <c r="K5067" s="3">
        <v>5</v>
      </c>
      <c r="L5067" s="3">
        <f t="shared" si="161"/>
        <v>200</v>
      </c>
      <c r="M5067">
        <v>190</v>
      </c>
      <c r="N5067" s="3">
        <f>Table2[[#This Row],[Total Cost]]-Table2[[#This Row],[Total Sales]]</f>
        <v>10</v>
      </c>
      <c r="O5067" t="s">
        <v>84</v>
      </c>
      <c r="P5067" t="s">
        <v>17</v>
      </c>
    </row>
    <row r="5068" spans="1:16">
      <c r="A5068" t="s">
        <v>19377</v>
      </c>
      <c r="B5068" t="s">
        <v>19378</v>
      </c>
      <c r="C5068" t="s">
        <v>36972</v>
      </c>
      <c r="D5068" t="s">
        <v>38348</v>
      </c>
      <c r="E5068" t="s">
        <v>19379</v>
      </c>
      <c r="F5068" t="s">
        <v>19380</v>
      </c>
      <c r="G5068" s="2">
        <v>45492</v>
      </c>
      <c r="H5068" t="s">
        <v>47</v>
      </c>
      <c r="I5068">
        <v>4</v>
      </c>
      <c r="J5068">
        <f t="shared" si="160"/>
        <v>1200</v>
      </c>
      <c r="K5068" s="3">
        <v>0</v>
      </c>
      <c r="L5068" s="3">
        <f t="shared" si="161"/>
        <v>4800</v>
      </c>
      <c r="M5068">
        <v>4800</v>
      </c>
      <c r="N5068" s="3">
        <f>Table2[[#This Row],[Total Cost]]-Table2[[#This Row],[Total Sales]]</f>
        <v>0</v>
      </c>
      <c r="O5068" t="s">
        <v>33</v>
      </c>
      <c r="P5068" t="s">
        <v>17</v>
      </c>
    </row>
    <row r="5069" spans="1:16">
      <c r="A5069" t="s">
        <v>19381</v>
      </c>
      <c r="B5069" t="s">
        <v>19382</v>
      </c>
      <c r="C5069" t="s">
        <v>38308</v>
      </c>
      <c r="D5069" t="s">
        <v>37824</v>
      </c>
      <c r="E5069" t="s">
        <v>19383</v>
      </c>
      <c r="F5069" t="s">
        <v>19384</v>
      </c>
      <c r="G5069" s="2">
        <v>45491</v>
      </c>
      <c r="H5069" t="s">
        <v>42</v>
      </c>
      <c r="I5069">
        <v>1</v>
      </c>
      <c r="J5069">
        <f t="shared" si="160"/>
        <v>200</v>
      </c>
      <c r="K5069" s="3">
        <v>0</v>
      </c>
      <c r="L5069" s="3">
        <f t="shared" si="161"/>
        <v>200</v>
      </c>
      <c r="M5069">
        <v>200</v>
      </c>
      <c r="N5069" s="3">
        <f>Table2[[#This Row],[Total Cost]]-Table2[[#This Row],[Total Sales]]</f>
        <v>0</v>
      </c>
      <c r="O5069" t="s">
        <v>16</v>
      </c>
      <c r="P5069" t="s">
        <v>17</v>
      </c>
    </row>
    <row r="5070" spans="1:16">
      <c r="A5070" t="s">
        <v>19385</v>
      </c>
      <c r="B5070" t="s">
        <v>19386</v>
      </c>
      <c r="C5070" t="s">
        <v>37383</v>
      </c>
      <c r="D5070" t="s">
        <v>38251</v>
      </c>
      <c r="E5070" t="s">
        <v>19387</v>
      </c>
      <c r="F5070" t="s">
        <v>19388</v>
      </c>
      <c r="G5070" s="2">
        <v>45698</v>
      </c>
      <c r="H5070" t="s">
        <v>22</v>
      </c>
      <c r="I5070">
        <v>1</v>
      </c>
      <c r="J5070">
        <f t="shared" si="160"/>
        <v>100</v>
      </c>
      <c r="K5070" s="3">
        <v>5</v>
      </c>
      <c r="L5070" s="3">
        <f t="shared" si="161"/>
        <v>100</v>
      </c>
      <c r="M5070">
        <v>95</v>
      </c>
      <c r="N5070" s="3">
        <f>Table2[[#This Row],[Total Cost]]-Table2[[#This Row],[Total Sales]]</f>
        <v>5</v>
      </c>
      <c r="O5070" t="s">
        <v>16</v>
      </c>
      <c r="P5070" t="s">
        <v>17</v>
      </c>
    </row>
    <row r="5071" spans="1:16">
      <c r="A5071" t="s">
        <v>19389</v>
      </c>
      <c r="B5071" t="s">
        <v>13704</v>
      </c>
      <c r="C5071" t="s">
        <v>37000</v>
      </c>
      <c r="D5071" t="s">
        <v>37583</v>
      </c>
      <c r="E5071" t="s">
        <v>19390</v>
      </c>
      <c r="F5071" t="s">
        <v>19391</v>
      </c>
      <c r="G5071" s="2">
        <v>45677</v>
      </c>
      <c r="H5071" t="s">
        <v>22</v>
      </c>
      <c r="I5071">
        <v>1</v>
      </c>
      <c r="J5071">
        <f t="shared" si="160"/>
        <v>100</v>
      </c>
      <c r="K5071" s="3">
        <v>0</v>
      </c>
      <c r="L5071" s="3">
        <f t="shared" si="161"/>
        <v>100</v>
      </c>
      <c r="M5071">
        <v>100</v>
      </c>
      <c r="N5071" s="3">
        <f>Table2[[#This Row],[Total Cost]]-Table2[[#This Row],[Total Sales]]</f>
        <v>0</v>
      </c>
      <c r="O5071" t="s">
        <v>90</v>
      </c>
      <c r="P5071" t="s">
        <v>17</v>
      </c>
    </row>
    <row r="5072" spans="1:16">
      <c r="A5072" t="s">
        <v>19392</v>
      </c>
      <c r="B5072" t="s">
        <v>19393</v>
      </c>
      <c r="C5072" t="s">
        <v>36960</v>
      </c>
      <c r="D5072" t="s">
        <v>38394</v>
      </c>
      <c r="E5072" t="s">
        <v>19394</v>
      </c>
      <c r="F5072" t="s">
        <v>19395</v>
      </c>
      <c r="G5072" s="2">
        <v>45643</v>
      </c>
      <c r="H5072" t="s">
        <v>22</v>
      </c>
      <c r="I5072">
        <v>4</v>
      </c>
      <c r="J5072">
        <f t="shared" si="160"/>
        <v>100</v>
      </c>
      <c r="K5072" s="3">
        <v>5</v>
      </c>
      <c r="L5072" s="3">
        <f t="shared" si="161"/>
        <v>400</v>
      </c>
      <c r="M5072">
        <v>380</v>
      </c>
      <c r="N5072" s="3">
        <f>Table2[[#This Row],[Total Cost]]-Table2[[#This Row],[Total Sales]]</f>
        <v>20</v>
      </c>
      <c r="O5072" t="s">
        <v>90</v>
      </c>
      <c r="P5072" t="s">
        <v>17</v>
      </c>
    </row>
    <row r="5073" spans="1:16">
      <c r="A5073" t="s">
        <v>19396</v>
      </c>
      <c r="B5073" t="s">
        <v>19397</v>
      </c>
      <c r="C5073" t="s">
        <v>37184</v>
      </c>
      <c r="D5073" t="s">
        <v>37484</v>
      </c>
      <c r="E5073" t="s">
        <v>19398</v>
      </c>
      <c r="F5073" t="s">
        <v>2059</v>
      </c>
      <c r="G5073" s="2">
        <v>45716</v>
      </c>
      <c r="H5073" t="s">
        <v>42</v>
      </c>
      <c r="I5073">
        <v>4</v>
      </c>
      <c r="J5073">
        <f t="shared" si="160"/>
        <v>200</v>
      </c>
      <c r="K5073" s="3">
        <v>5</v>
      </c>
      <c r="L5073" s="3">
        <f t="shared" si="161"/>
        <v>800</v>
      </c>
      <c r="M5073">
        <v>760</v>
      </c>
      <c r="N5073" s="3">
        <f>Table2[[#This Row],[Total Cost]]-Table2[[#This Row],[Total Sales]]</f>
        <v>40</v>
      </c>
      <c r="O5073" t="s">
        <v>23</v>
      </c>
      <c r="P5073" t="s">
        <v>17</v>
      </c>
    </row>
    <row r="5074" spans="1:16">
      <c r="A5074" t="s">
        <v>19399</v>
      </c>
      <c r="B5074" t="s">
        <v>19400</v>
      </c>
      <c r="C5074" t="s">
        <v>37870</v>
      </c>
      <c r="D5074" t="s">
        <v>38281</v>
      </c>
      <c r="E5074" t="s">
        <v>19401</v>
      </c>
      <c r="F5074" t="s">
        <v>19402</v>
      </c>
      <c r="G5074" s="2">
        <v>45601</v>
      </c>
      <c r="H5074" t="s">
        <v>89</v>
      </c>
      <c r="I5074">
        <v>1</v>
      </c>
      <c r="J5074">
        <f t="shared" si="160"/>
        <v>50</v>
      </c>
      <c r="K5074" s="3">
        <v>0</v>
      </c>
      <c r="L5074" s="3">
        <f t="shared" si="161"/>
        <v>50</v>
      </c>
      <c r="M5074">
        <v>50</v>
      </c>
      <c r="N5074" s="3">
        <f>Table2[[#This Row],[Total Cost]]-Table2[[#This Row],[Total Sales]]</f>
        <v>0</v>
      </c>
      <c r="O5074" t="s">
        <v>16</v>
      </c>
      <c r="P5074" t="s">
        <v>17</v>
      </c>
    </row>
    <row r="5075" spans="1:16">
      <c r="A5075" t="s">
        <v>19403</v>
      </c>
      <c r="B5075" t="s">
        <v>19404</v>
      </c>
      <c r="C5075" t="s">
        <v>37019</v>
      </c>
      <c r="D5075" t="s">
        <v>37555</v>
      </c>
      <c r="E5075" t="s">
        <v>19405</v>
      </c>
      <c r="F5075" t="s">
        <v>19406</v>
      </c>
      <c r="G5075" s="2">
        <v>45592</v>
      </c>
      <c r="H5075" t="s">
        <v>83</v>
      </c>
      <c r="I5075">
        <v>3</v>
      </c>
      <c r="J5075">
        <f t="shared" si="160"/>
        <v>150</v>
      </c>
      <c r="K5075" s="3">
        <v>0</v>
      </c>
      <c r="L5075" s="3">
        <f t="shared" si="161"/>
        <v>450</v>
      </c>
      <c r="M5075">
        <v>450</v>
      </c>
      <c r="N5075" s="3">
        <f>Table2[[#This Row],[Total Cost]]-Table2[[#This Row],[Total Sales]]</f>
        <v>0</v>
      </c>
      <c r="O5075" t="s">
        <v>16</v>
      </c>
      <c r="P5075" t="s">
        <v>17</v>
      </c>
    </row>
    <row r="5076" spans="1:16">
      <c r="A5076" t="s">
        <v>19407</v>
      </c>
      <c r="B5076" t="s">
        <v>19408</v>
      </c>
      <c r="C5076" t="s">
        <v>38128</v>
      </c>
      <c r="D5076" t="s">
        <v>38250</v>
      </c>
      <c r="E5076" t="s">
        <v>773</v>
      </c>
      <c r="F5076" t="s">
        <v>19409</v>
      </c>
      <c r="G5076" s="2">
        <v>45402</v>
      </c>
      <c r="H5076" t="s">
        <v>47</v>
      </c>
      <c r="I5076">
        <v>4</v>
      </c>
      <c r="J5076">
        <f t="shared" si="160"/>
        <v>1200</v>
      </c>
      <c r="K5076" s="3">
        <v>10</v>
      </c>
      <c r="L5076" s="3">
        <f t="shared" si="161"/>
        <v>4800</v>
      </c>
      <c r="M5076">
        <v>4320</v>
      </c>
      <c r="N5076" s="3">
        <f>Table2[[#This Row],[Total Cost]]-Table2[[#This Row],[Total Sales]]</f>
        <v>480</v>
      </c>
      <c r="O5076" t="s">
        <v>16</v>
      </c>
      <c r="P5076" t="s">
        <v>17</v>
      </c>
    </row>
    <row r="5077" spans="1:16">
      <c r="A5077" t="s">
        <v>19410</v>
      </c>
      <c r="B5077" t="s">
        <v>19411</v>
      </c>
      <c r="C5077" t="s">
        <v>37590</v>
      </c>
      <c r="D5077" t="s">
        <v>36989</v>
      </c>
      <c r="E5077" t="s">
        <v>19412</v>
      </c>
      <c r="F5077" t="s">
        <v>19413</v>
      </c>
      <c r="G5077" s="2">
        <v>45494</v>
      </c>
      <c r="H5077" t="s">
        <v>89</v>
      </c>
      <c r="I5077">
        <v>3</v>
      </c>
      <c r="J5077">
        <f t="shared" si="160"/>
        <v>50</v>
      </c>
      <c r="K5077" s="3">
        <v>5</v>
      </c>
      <c r="L5077" s="3">
        <f t="shared" si="161"/>
        <v>150</v>
      </c>
      <c r="M5077">
        <v>142.5</v>
      </c>
      <c r="N5077" s="3">
        <f>Table2[[#This Row],[Total Cost]]-Table2[[#This Row],[Total Sales]]</f>
        <v>7.5</v>
      </c>
      <c r="O5077" t="s">
        <v>23</v>
      </c>
      <c r="P5077" t="s">
        <v>17</v>
      </c>
    </row>
    <row r="5078" spans="1:16">
      <c r="A5078" t="s">
        <v>19414</v>
      </c>
      <c r="B5078" t="s">
        <v>19415</v>
      </c>
      <c r="C5078" t="s">
        <v>37327</v>
      </c>
      <c r="D5078" t="s">
        <v>37050</v>
      </c>
      <c r="E5078" t="s">
        <v>19416</v>
      </c>
      <c r="F5078" t="s">
        <v>19417</v>
      </c>
      <c r="G5078" s="2">
        <v>45656</v>
      </c>
      <c r="H5078" t="s">
        <v>22</v>
      </c>
      <c r="I5078">
        <v>3</v>
      </c>
      <c r="J5078">
        <f t="shared" si="160"/>
        <v>100</v>
      </c>
      <c r="K5078" s="3">
        <v>0</v>
      </c>
      <c r="L5078" s="3">
        <f t="shared" si="161"/>
        <v>300</v>
      </c>
      <c r="M5078">
        <v>300</v>
      </c>
      <c r="N5078" s="3">
        <f>Table2[[#This Row],[Total Cost]]-Table2[[#This Row],[Total Sales]]</f>
        <v>0</v>
      </c>
      <c r="O5078" t="s">
        <v>84</v>
      </c>
      <c r="P5078" t="s">
        <v>78</v>
      </c>
    </row>
    <row r="5079" spans="1:16">
      <c r="A5079" t="s">
        <v>19418</v>
      </c>
      <c r="B5079" t="s">
        <v>19419</v>
      </c>
      <c r="C5079" t="s">
        <v>37133</v>
      </c>
      <c r="D5079" t="s">
        <v>37647</v>
      </c>
      <c r="E5079" t="s">
        <v>19420</v>
      </c>
      <c r="F5079" t="s">
        <v>19421</v>
      </c>
      <c r="G5079" s="2">
        <v>45610</v>
      </c>
      <c r="H5079" t="s">
        <v>22</v>
      </c>
      <c r="I5079">
        <v>4</v>
      </c>
      <c r="J5079">
        <f t="shared" si="160"/>
        <v>100</v>
      </c>
      <c r="K5079" s="3">
        <v>10</v>
      </c>
      <c r="L5079" s="3">
        <f t="shared" si="161"/>
        <v>400</v>
      </c>
      <c r="M5079">
        <v>360</v>
      </c>
      <c r="N5079" s="3">
        <f>Table2[[#This Row],[Total Cost]]-Table2[[#This Row],[Total Sales]]</f>
        <v>40</v>
      </c>
      <c r="O5079" t="s">
        <v>33</v>
      </c>
      <c r="P5079" t="s">
        <v>17</v>
      </c>
    </row>
    <row r="5080" spans="1:16">
      <c r="A5080" t="s">
        <v>19422</v>
      </c>
      <c r="B5080" t="s">
        <v>19423</v>
      </c>
      <c r="C5080" t="s">
        <v>36990</v>
      </c>
      <c r="D5080" t="s">
        <v>37918</v>
      </c>
      <c r="E5080" t="s">
        <v>19424</v>
      </c>
      <c r="F5080" t="s">
        <v>19425</v>
      </c>
      <c r="G5080" s="2">
        <v>45485</v>
      </c>
      <c r="H5080" t="s">
        <v>15</v>
      </c>
      <c r="I5080">
        <v>1</v>
      </c>
      <c r="J5080">
        <f t="shared" si="160"/>
        <v>800</v>
      </c>
      <c r="K5080" s="3">
        <v>0</v>
      </c>
      <c r="L5080" s="3">
        <f t="shared" si="161"/>
        <v>800</v>
      </c>
      <c r="M5080">
        <v>800</v>
      </c>
      <c r="N5080" s="3">
        <f>Table2[[#This Row],[Total Cost]]-Table2[[#This Row],[Total Sales]]</f>
        <v>0</v>
      </c>
      <c r="O5080" t="s">
        <v>84</v>
      </c>
      <c r="P5080" t="s">
        <v>17</v>
      </c>
    </row>
    <row r="5081" spans="1:16">
      <c r="A5081" t="s">
        <v>19426</v>
      </c>
      <c r="B5081" t="s">
        <v>19427</v>
      </c>
      <c r="C5081" t="s">
        <v>37019</v>
      </c>
      <c r="D5081" t="s">
        <v>37636</v>
      </c>
      <c r="E5081" t="s">
        <v>19428</v>
      </c>
      <c r="F5081" t="s">
        <v>13170</v>
      </c>
      <c r="G5081" s="2">
        <v>45652</v>
      </c>
      <c r="H5081" t="s">
        <v>83</v>
      </c>
      <c r="I5081">
        <v>4</v>
      </c>
      <c r="J5081">
        <f t="shared" si="160"/>
        <v>150</v>
      </c>
      <c r="K5081" s="3">
        <v>10</v>
      </c>
      <c r="L5081" s="3">
        <f t="shared" si="161"/>
        <v>600</v>
      </c>
      <c r="M5081">
        <v>540</v>
      </c>
      <c r="N5081" s="3">
        <f>Table2[[#This Row],[Total Cost]]-Table2[[#This Row],[Total Sales]]</f>
        <v>60</v>
      </c>
      <c r="O5081" t="s">
        <v>90</v>
      </c>
      <c r="P5081" t="s">
        <v>17</v>
      </c>
    </row>
    <row r="5082" spans="1:16">
      <c r="A5082" t="s">
        <v>19429</v>
      </c>
      <c r="B5082" t="s">
        <v>19430</v>
      </c>
      <c r="C5082" t="s">
        <v>37202</v>
      </c>
      <c r="D5082" t="s">
        <v>38294</v>
      </c>
      <c r="E5082" t="s">
        <v>19431</v>
      </c>
      <c r="F5082" t="s">
        <v>7953</v>
      </c>
      <c r="G5082" s="2">
        <v>45723</v>
      </c>
      <c r="H5082" t="s">
        <v>73</v>
      </c>
      <c r="I5082">
        <v>1</v>
      </c>
      <c r="J5082">
        <f t="shared" si="160"/>
        <v>120</v>
      </c>
      <c r="K5082" s="3">
        <v>0</v>
      </c>
      <c r="L5082" s="3">
        <f t="shared" si="161"/>
        <v>120</v>
      </c>
      <c r="M5082">
        <v>120</v>
      </c>
      <c r="N5082" s="3">
        <f>Table2[[#This Row],[Total Cost]]-Table2[[#This Row],[Total Sales]]</f>
        <v>0</v>
      </c>
      <c r="O5082" t="s">
        <v>90</v>
      </c>
      <c r="P5082" t="s">
        <v>17</v>
      </c>
    </row>
    <row r="5083" spans="1:16">
      <c r="A5083" t="s">
        <v>19432</v>
      </c>
      <c r="B5083" t="s">
        <v>19433</v>
      </c>
      <c r="C5083" t="s">
        <v>38395</v>
      </c>
      <c r="D5083" t="s">
        <v>37783</v>
      </c>
      <c r="E5083" t="s">
        <v>19434</v>
      </c>
      <c r="F5083" t="s">
        <v>19435</v>
      </c>
      <c r="G5083" s="2">
        <v>45482</v>
      </c>
      <c r="H5083" t="s">
        <v>89</v>
      </c>
      <c r="I5083">
        <v>1</v>
      </c>
      <c r="J5083">
        <f t="shared" si="160"/>
        <v>50</v>
      </c>
      <c r="K5083" s="3">
        <v>5</v>
      </c>
      <c r="L5083" s="3">
        <f t="shared" si="161"/>
        <v>50</v>
      </c>
      <c r="M5083">
        <v>47.5</v>
      </c>
      <c r="N5083" s="3">
        <f>Table2[[#This Row],[Total Cost]]-Table2[[#This Row],[Total Sales]]</f>
        <v>2.5</v>
      </c>
      <c r="O5083" t="s">
        <v>90</v>
      </c>
      <c r="P5083" t="s">
        <v>17</v>
      </c>
    </row>
    <row r="5084" spans="1:16">
      <c r="A5084" t="s">
        <v>19436</v>
      </c>
      <c r="B5084" t="s">
        <v>19437</v>
      </c>
      <c r="C5084" t="s">
        <v>36990</v>
      </c>
      <c r="D5084" t="s">
        <v>37115</v>
      </c>
      <c r="E5084" t="s">
        <v>19438</v>
      </c>
      <c r="F5084" t="s">
        <v>19439</v>
      </c>
      <c r="G5084" s="2">
        <v>45500</v>
      </c>
      <c r="H5084" t="s">
        <v>15</v>
      </c>
      <c r="I5084">
        <v>2</v>
      </c>
      <c r="J5084">
        <f t="shared" si="160"/>
        <v>800</v>
      </c>
      <c r="K5084" s="3">
        <v>5</v>
      </c>
      <c r="L5084" s="3">
        <f t="shared" si="161"/>
        <v>1600</v>
      </c>
      <c r="M5084">
        <v>1520</v>
      </c>
      <c r="N5084" s="3">
        <f>Table2[[#This Row],[Total Cost]]-Table2[[#This Row],[Total Sales]]</f>
        <v>80</v>
      </c>
      <c r="O5084" t="s">
        <v>16</v>
      </c>
      <c r="P5084" t="s">
        <v>17</v>
      </c>
    </row>
    <row r="5085" spans="1:16">
      <c r="A5085" t="s">
        <v>19440</v>
      </c>
      <c r="B5085" t="s">
        <v>19441</v>
      </c>
      <c r="C5085" t="s">
        <v>37004</v>
      </c>
      <c r="D5085" t="s">
        <v>37312</v>
      </c>
      <c r="E5085" t="s">
        <v>19442</v>
      </c>
      <c r="F5085" t="s">
        <v>2340</v>
      </c>
      <c r="G5085" s="2">
        <v>45472</v>
      </c>
      <c r="H5085" t="s">
        <v>47</v>
      </c>
      <c r="I5085">
        <v>3</v>
      </c>
      <c r="J5085">
        <f t="shared" si="160"/>
        <v>1200</v>
      </c>
      <c r="K5085" s="3">
        <v>0</v>
      </c>
      <c r="L5085" s="3">
        <f t="shared" si="161"/>
        <v>3600</v>
      </c>
      <c r="M5085">
        <v>3600</v>
      </c>
      <c r="N5085" s="3">
        <f>Table2[[#This Row],[Total Cost]]-Table2[[#This Row],[Total Sales]]</f>
        <v>0</v>
      </c>
      <c r="O5085" t="s">
        <v>33</v>
      </c>
      <c r="P5085" t="s">
        <v>17</v>
      </c>
    </row>
    <row r="5086" spans="1:16">
      <c r="A5086" t="s">
        <v>19443</v>
      </c>
      <c r="B5086" t="s">
        <v>19444</v>
      </c>
      <c r="C5086" t="s">
        <v>36960</v>
      </c>
      <c r="D5086" t="s">
        <v>38288</v>
      </c>
      <c r="E5086" t="s">
        <v>19445</v>
      </c>
      <c r="F5086" t="s">
        <v>19446</v>
      </c>
      <c r="G5086" s="2">
        <v>45614</v>
      </c>
      <c r="H5086" t="s">
        <v>83</v>
      </c>
      <c r="I5086">
        <v>2</v>
      </c>
      <c r="J5086">
        <f t="shared" si="160"/>
        <v>150</v>
      </c>
      <c r="K5086" s="3">
        <v>0</v>
      </c>
      <c r="L5086" s="3">
        <f t="shared" si="161"/>
        <v>300</v>
      </c>
      <c r="M5086">
        <v>300</v>
      </c>
      <c r="N5086" s="3">
        <f>Table2[[#This Row],[Total Cost]]-Table2[[#This Row],[Total Sales]]</f>
        <v>0</v>
      </c>
      <c r="O5086" t="s">
        <v>90</v>
      </c>
      <c r="P5086" t="s">
        <v>17</v>
      </c>
    </row>
    <row r="5087" spans="1:16">
      <c r="A5087" t="s">
        <v>19447</v>
      </c>
      <c r="B5087" t="s">
        <v>19448</v>
      </c>
      <c r="C5087" t="s">
        <v>37365</v>
      </c>
      <c r="D5087" t="s">
        <v>37046</v>
      </c>
      <c r="E5087" t="s">
        <v>19449</v>
      </c>
      <c r="F5087" t="s">
        <v>19450</v>
      </c>
      <c r="G5087" s="2">
        <v>45648</v>
      </c>
      <c r="H5087" t="s">
        <v>89</v>
      </c>
      <c r="I5087">
        <v>3</v>
      </c>
      <c r="J5087">
        <f t="shared" si="160"/>
        <v>50</v>
      </c>
      <c r="K5087" s="3">
        <v>0</v>
      </c>
      <c r="L5087" s="3">
        <f t="shared" si="161"/>
        <v>150</v>
      </c>
      <c r="M5087">
        <v>150</v>
      </c>
      <c r="N5087" s="3">
        <f>Table2[[#This Row],[Total Cost]]-Table2[[#This Row],[Total Sales]]</f>
        <v>0</v>
      </c>
      <c r="O5087" t="s">
        <v>90</v>
      </c>
      <c r="P5087" t="s">
        <v>17</v>
      </c>
    </row>
    <row r="5088" spans="1:16">
      <c r="A5088" t="s">
        <v>19451</v>
      </c>
      <c r="B5088" t="s">
        <v>19452</v>
      </c>
      <c r="C5088" t="s">
        <v>37155</v>
      </c>
      <c r="D5088" t="s">
        <v>37089</v>
      </c>
      <c r="E5088" t="s">
        <v>19453</v>
      </c>
      <c r="F5088" t="s">
        <v>4824</v>
      </c>
      <c r="G5088" s="2">
        <v>45653</v>
      </c>
      <c r="H5088" t="s">
        <v>56</v>
      </c>
      <c r="I5088">
        <v>1</v>
      </c>
      <c r="J5088">
        <f t="shared" si="160"/>
        <v>90</v>
      </c>
      <c r="K5088" s="3">
        <v>5</v>
      </c>
      <c r="L5088" s="3">
        <f t="shared" si="161"/>
        <v>90</v>
      </c>
      <c r="M5088">
        <v>85.5</v>
      </c>
      <c r="N5088" s="3">
        <f>Table2[[#This Row],[Total Cost]]-Table2[[#This Row],[Total Sales]]</f>
        <v>4.5</v>
      </c>
      <c r="O5088" t="s">
        <v>33</v>
      </c>
      <c r="P5088" t="s">
        <v>17</v>
      </c>
    </row>
    <row r="5089" spans="1:16">
      <c r="A5089" t="s">
        <v>19454</v>
      </c>
      <c r="B5089" t="s">
        <v>19455</v>
      </c>
      <c r="C5089" t="s">
        <v>37725</v>
      </c>
      <c r="D5089" t="s">
        <v>37578</v>
      </c>
      <c r="E5089" t="s">
        <v>19456</v>
      </c>
      <c r="F5089" t="s">
        <v>19457</v>
      </c>
      <c r="G5089" s="2">
        <v>45716</v>
      </c>
      <c r="H5089" t="s">
        <v>89</v>
      </c>
      <c r="I5089">
        <v>4</v>
      </c>
      <c r="J5089">
        <f t="shared" si="160"/>
        <v>50</v>
      </c>
      <c r="K5089" s="3">
        <v>5</v>
      </c>
      <c r="L5089" s="3">
        <f t="shared" si="161"/>
        <v>200</v>
      </c>
      <c r="M5089">
        <v>190</v>
      </c>
      <c r="N5089" s="3">
        <f>Table2[[#This Row],[Total Cost]]-Table2[[#This Row],[Total Sales]]</f>
        <v>10</v>
      </c>
      <c r="O5089" t="s">
        <v>23</v>
      </c>
      <c r="P5089" t="s">
        <v>17</v>
      </c>
    </row>
    <row r="5090" spans="1:16">
      <c r="A5090" t="s">
        <v>19458</v>
      </c>
      <c r="B5090" t="s">
        <v>19459</v>
      </c>
      <c r="C5090" t="s">
        <v>37144</v>
      </c>
      <c r="D5090" t="s">
        <v>37233</v>
      </c>
      <c r="E5090" t="s">
        <v>19460</v>
      </c>
      <c r="F5090" t="s">
        <v>2800</v>
      </c>
      <c r="G5090" s="2">
        <v>45492</v>
      </c>
      <c r="H5090" t="s">
        <v>22</v>
      </c>
      <c r="I5090">
        <v>1</v>
      </c>
      <c r="J5090">
        <f t="shared" si="160"/>
        <v>100</v>
      </c>
      <c r="K5090" s="3">
        <v>5</v>
      </c>
      <c r="L5090" s="3">
        <f t="shared" si="161"/>
        <v>100</v>
      </c>
      <c r="M5090">
        <v>95</v>
      </c>
      <c r="N5090" s="3">
        <f>Table2[[#This Row],[Total Cost]]-Table2[[#This Row],[Total Sales]]</f>
        <v>5</v>
      </c>
      <c r="O5090" t="s">
        <v>23</v>
      </c>
      <c r="P5090" t="s">
        <v>17</v>
      </c>
    </row>
    <row r="5091" spans="1:16">
      <c r="A5091" t="s">
        <v>19461</v>
      </c>
      <c r="B5091" t="s">
        <v>16925</v>
      </c>
      <c r="C5091" t="s">
        <v>37035</v>
      </c>
      <c r="D5091" t="s">
        <v>37115</v>
      </c>
      <c r="E5091" t="s">
        <v>19462</v>
      </c>
      <c r="F5091" t="s">
        <v>19463</v>
      </c>
      <c r="G5091" s="2">
        <v>45698</v>
      </c>
      <c r="H5091" t="s">
        <v>42</v>
      </c>
      <c r="I5091">
        <v>4</v>
      </c>
      <c r="J5091">
        <f t="shared" si="160"/>
        <v>200</v>
      </c>
      <c r="K5091" s="3">
        <v>10</v>
      </c>
      <c r="L5091" s="3">
        <f t="shared" si="161"/>
        <v>800</v>
      </c>
      <c r="M5091">
        <v>720</v>
      </c>
      <c r="N5091" s="3">
        <f>Table2[[#This Row],[Total Cost]]-Table2[[#This Row],[Total Sales]]</f>
        <v>80</v>
      </c>
      <c r="O5091" t="s">
        <v>16</v>
      </c>
      <c r="P5091" t="s">
        <v>17</v>
      </c>
    </row>
    <row r="5092" spans="1:16">
      <c r="A5092" t="s">
        <v>19464</v>
      </c>
      <c r="B5092" t="s">
        <v>19465</v>
      </c>
      <c r="C5092" t="s">
        <v>37847</v>
      </c>
      <c r="D5092" t="s">
        <v>37134</v>
      </c>
      <c r="E5092" t="s">
        <v>19466</v>
      </c>
      <c r="F5092" t="s">
        <v>19467</v>
      </c>
      <c r="G5092" s="2">
        <v>45422</v>
      </c>
      <c r="H5092" t="s">
        <v>15</v>
      </c>
      <c r="I5092">
        <v>3</v>
      </c>
      <c r="J5092">
        <f t="shared" si="160"/>
        <v>800</v>
      </c>
      <c r="K5092" s="3">
        <v>5</v>
      </c>
      <c r="L5092" s="3">
        <f t="shared" si="161"/>
        <v>2400</v>
      </c>
      <c r="M5092">
        <v>2280</v>
      </c>
      <c r="N5092" s="3">
        <f>Table2[[#This Row],[Total Cost]]-Table2[[#This Row],[Total Sales]]</f>
        <v>120</v>
      </c>
      <c r="O5092" t="s">
        <v>23</v>
      </c>
      <c r="P5092" t="s">
        <v>17</v>
      </c>
    </row>
    <row r="5093" spans="1:16">
      <c r="A5093" t="s">
        <v>19468</v>
      </c>
      <c r="B5093" t="s">
        <v>19469</v>
      </c>
      <c r="C5093" t="s">
        <v>37770</v>
      </c>
      <c r="D5093" t="s">
        <v>37207</v>
      </c>
      <c r="E5093" t="s">
        <v>19470</v>
      </c>
      <c r="F5093" t="s">
        <v>19471</v>
      </c>
      <c r="G5093" s="2">
        <v>45602</v>
      </c>
      <c r="H5093" t="s">
        <v>15</v>
      </c>
      <c r="I5093">
        <v>1</v>
      </c>
      <c r="J5093">
        <f t="shared" si="160"/>
        <v>800</v>
      </c>
      <c r="K5093" s="3">
        <v>0</v>
      </c>
      <c r="L5093" s="3">
        <f t="shared" si="161"/>
        <v>800</v>
      </c>
      <c r="M5093">
        <v>800</v>
      </c>
      <c r="N5093" s="3">
        <f>Table2[[#This Row],[Total Cost]]-Table2[[#This Row],[Total Sales]]</f>
        <v>0</v>
      </c>
      <c r="O5093" t="s">
        <v>16</v>
      </c>
      <c r="P5093" t="s">
        <v>17</v>
      </c>
    </row>
    <row r="5094" spans="1:16">
      <c r="A5094" t="s">
        <v>19472</v>
      </c>
      <c r="B5094" t="s">
        <v>19473</v>
      </c>
      <c r="C5094" t="s">
        <v>37163</v>
      </c>
      <c r="D5094" t="s">
        <v>37567</v>
      </c>
      <c r="E5094" t="s">
        <v>19474</v>
      </c>
      <c r="F5094" t="s">
        <v>16415</v>
      </c>
      <c r="G5094" s="2">
        <v>45649</v>
      </c>
      <c r="H5094" t="s">
        <v>28</v>
      </c>
      <c r="I5094">
        <v>3</v>
      </c>
      <c r="J5094">
        <f t="shared" si="160"/>
        <v>300</v>
      </c>
      <c r="K5094" s="3">
        <v>0</v>
      </c>
      <c r="L5094" s="3">
        <f t="shared" si="161"/>
        <v>900</v>
      </c>
      <c r="M5094">
        <v>900</v>
      </c>
      <c r="N5094" s="3">
        <f>Table2[[#This Row],[Total Cost]]-Table2[[#This Row],[Total Sales]]</f>
        <v>0</v>
      </c>
      <c r="O5094" t="s">
        <v>23</v>
      </c>
      <c r="P5094" t="s">
        <v>17</v>
      </c>
    </row>
    <row r="5095" spans="1:16">
      <c r="A5095" t="s">
        <v>19475</v>
      </c>
      <c r="B5095" t="s">
        <v>19476</v>
      </c>
      <c r="C5095" t="s">
        <v>37031</v>
      </c>
      <c r="D5095" t="s">
        <v>37783</v>
      </c>
      <c r="E5095" t="s">
        <v>19477</v>
      </c>
      <c r="F5095" t="s">
        <v>19478</v>
      </c>
      <c r="G5095" s="2">
        <v>45478</v>
      </c>
      <c r="H5095" t="s">
        <v>73</v>
      </c>
      <c r="I5095">
        <v>3</v>
      </c>
      <c r="J5095">
        <f t="shared" si="160"/>
        <v>120</v>
      </c>
      <c r="K5095" s="3">
        <v>0</v>
      </c>
      <c r="L5095" s="3">
        <f t="shared" si="161"/>
        <v>360</v>
      </c>
      <c r="M5095">
        <v>360</v>
      </c>
      <c r="N5095" s="3">
        <f>Table2[[#This Row],[Total Cost]]-Table2[[#This Row],[Total Sales]]</f>
        <v>0</v>
      </c>
      <c r="O5095" t="s">
        <v>16</v>
      </c>
      <c r="P5095" t="s">
        <v>17</v>
      </c>
    </row>
    <row r="5096" spans="1:16">
      <c r="A5096" t="s">
        <v>19479</v>
      </c>
      <c r="B5096" t="s">
        <v>19480</v>
      </c>
      <c r="C5096" t="s">
        <v>36974</v>
      </c>
      <c r="D5096" t="s">
        <v>38144</v>
      </c>
      <c r="E5096" t="s">
        <v>19481</v>
      </c>
      <c r="F5096" t="s">
        <v>19482</v>
      </c>
      <c r="G5096" s="2">
        <v>45426</v>
      </c>
      <c r="H5096" t="s">
        <v>15</v>
      </c>
      <c r="I5096">
        <v>4</v>
      </c>
      <c r="J5096">
        <f t="shared" si="160"/>
        <v>800</v>
      </c>
      <c r="K5096" s="3">
        <v>0</v>
      </c>
      <c r="L5096" s="3">
        <f t="shared" si="161"/>
        <v>3200</v>
      </c>
      <c r="M5096">
        <v>3200</v>
      </c>
      <c r="N5096" s="3">
        <f>Table2[[#This Row],[Total Cost]]-Table2[[#This Row],[Total Sales]]</f>
        <v>0</v>
      </c>
      <c r="O5096" t="s">
        <v>33</v>
      </c>
      <c r="P5096" t="s">
        <v>17</v>
      </c>
    </row>
    <row r="5097" spans="1:16">
      <c r="A5097" t="s">
        <v>19483</v>
      </c>
      <c r="B5097" t="s">
        <v>19484</v>
      </c>
      <c r="C5097" t="s">
        <v>37226</v>
      </c>
      <c r="D5097" t="s">
        <v>36961</v>
      </c>
      <c r="E5097" t="s">
        <v>19485</v>
      </c>
      <c r="F5097" t="s">
        <v>19486</v>
      </c>
      <c r="G5097" s="2">
        <v>45468</v>
      </c>
      <c r="H5097" t="s">
        <v>89</v>
      </c>
      <c r="I5097">
        <v>1</v>
      </c>
      <c r="J5097">
        <f t="shared" si="160"/>
        <v>50</v>
      </c>
      <c r="K5097" s="3">
        <v>10</v>
      </c>
      <c r="L5097" s="3">
        <f t="shared" si="161"/>
        <v>50</v>
      </c>
      <c r="M5097">
        <v>45</v>
      </c>
      <c r="N5097" s="3">
        <f>Table2[[#This Row],[Total Cost]]-Table2[[#This Row],[Total Sales]]</f>
        <v>5</v>
      </c>
      <c r="O5097" t="s">
        <v>90</v>
      </c>
      <c r="P5097" t="s">
        <v>17</v>
      </c>
    </row>
    <row r="5098" spans="1:16">
      <c r="A5098" t="s">
        <v>19487</v>
      </c>
      <c r="B5098" t="s">
        <v>19488</v>
      </c>
      <c r="C5098" t="s">
        <v>37534</v>
      </c>
      <c r="D5098" t="s">
        <v>37115</v>
      </c>
      <c r="E5098" t="s">
        <v>19489</v>
      </c>
      <c r="F5098" t="s">
        <v>19490</v>
      </c>
      <c r="G5098" s="2">
        <v>45730</v>
      </c>
      <c r="H5098" t="s">
        <v>73</v>
      </c>
      <c r="I5098">
        <v>4</v>
      </c>
      <c r="J5098">
        <f t="shared" si="160"/>
        <v>120</v>
      </c>
      <c r="K5098" s="3">
        <v>0</v>
      </c>
      <c r="L5098" s="3">
        <f t="shared" si="161"/>
        <v>480</v>
      </c>
      <c r="M5098">
        <v>480</v>
      </c>
      <c r="N5098" s="3">
        <f>Table2[[#This Row],[Total Cost]]-Table2[[#This Row],[Total Sales]]</f>
        <v>0</v>
      </c>
      <c r="O5098" t="s">
        <v>23</v>
      </c>
      <c r="P5098" t="s">
        <v>17</v>
      </c>
    </row>
    <row r="5099" spans="1:16">
      <c r="A5099" t="s">
        <v>19491</v>
      </c>
      <c r="B5099" t="s">
        <v>11180</v>
      </c>
      <c r="C5099" t="s">
        <v>36962</v>
      </c>
      <c r="D5099" t="s">
        <v>37267</v>
      </c>
      <c r="E5099" t="s">
        <v>19492</v>
      </c>
      <c r="F5099" t="s">
        <v>19493</v>
      </c>
      <c r="G5099" s="2">
        <v>45725</v>
      </c>
      <c r="H5099" t="s">
        <v>56</v>
      </c>
      <c r="I5099">
        <v>1</v>
      </c>
      <c r="J5099">
        <f t="shared" si="160"/>
        <v>90</v>
      </c>
      <c r="K5099" s="3">
        <v>0</v>
      </c>
      <c r="L5099" s="3">
        <f t="shared" si="161"/>
        <v>90</v>
      </c>
      <c r="M5099">
        <v>90</v>
      </c>
      <c r="N5099" s="3">
        <f>Table2[[#This Row],[Total Cost]]-Table2[[#This Row],[Total Sales]]</f>
        <v>0</v>
      </c>
      <c r="O5099" t="s">
        <v>23</v>
      </c>
      <c r="P5099" t="s">
        <v>17</v>
      </c>
    </row>
    <row r="5100" spans="1:16">
      <c r="A5100" t="s">
        <v>19494</v>
      </c>
      <c r="B5100" t="s">
        <v>11405</v>
      </c>
      <c r="C5100" t="s">
        <v>37810</v>
      </c>
      <c r="D5100" t="s">
        <v>37032</v>
      </c>
      <c r="E5100" t="s">
        <v>19495</v>
      </c>
      <c r="F5100" t="s">
        <v>19496</v>
      </c>
      <c r="G5100" s="2">
        <v>45730</v>
      </c>
      <c r="H5100" t="s">
        <v>47</v>
      </c>
      <c r="I5100">
        <v>2</v>
      </c>
      <c r="J5100">
        <f t="shared" si="160"/>
        <v>1200</v>
      </c>
      <c r="K5100" s="3">
        <v>0</v>
      </c>
      <c r="L5100" s="3">
        <f t="shared" si="161"/>
        <v>2400</v>
      </c>
      <c r="M5100">
        <v>2400</v>
      </c>
      <c r="N5100" s="3">
        <f>Table2[[#This Row],[Total Cost]]-Table2[[#This Row],[Total Sales]]</f>
        <v>0</v>
      </c>
      <c r="O5100" t="s">
        <v>23</v>
      </c>
      <c r="P5100" t="s">
        <v>17</v>
      </c>
    </row>
    <row r="5101" spans="1:16">
      <c r="A5101" t="s">
        <v>19497</v>
      </c>
      <c r="B5101" t="s">
        <v>19498</v>
      </c>
      <c r="C5101" t="s">
        <v>37002</v>
      </c>
      <c r="D5101" t="s">
        <v>37411</v>
      </c>
      <c r="E5101" t="s">
        <v>19499</v>
      </c>
      <c r="F5101" t="s">
        <v>19500</v>
      </c>
      <c r="G5101" s="2">
        <v>45759</v>
      </c>
      <c r="H5101" t="s">
        <v>28</v>
      </c>
      <c r="I5101">
        <v>3</v>
      </c>
      <c r="J5101">
        <f t="shared" si="160"/>
        <v>300</v>
      </c>
      <c r="K5101" s="3">
        <v>0</v>
      </c>
      <c r="L5101" s="3">
        <f t="shared" si="161"/>
        <v>900</v>
      </c>
      <c r="M5101">
        <v>900</v>
      </c>
      <c r="N5101" s="3">
        <f>Table2[[#This Row],[Total Cost]]-Table2[[#This Row],[Total Sales]]</f>
        <v>0</v>
      </c>
      <c r="O5101" t="s">
        <v>84</v>
      </c>
      <c r="P5101" t="s">
        <v>17</v>
      </c>
    </row>
    <row r="5102" spans="1:16">
      <c r="A5102" t="s">
        <v>19501</v>
      </c>
      <c r="B5102" t="s">
        <v>19502</v>
      </c>
      <c r="C5102" t="s">
        <v>37062</v>
      </c>
      <c r="D5102" t="s">
        <v>37787</v>
      </c>
      <c r="E5102" t="s">
        <v>19503</v>
      </c>
      <c r="F5102" t="s">
        <v>19504</v>
      </c>
      <c r="G5102" s="2">
        <v>45444</v>
      </c>
      <c r="H5102" t="s">
        <v>56</v>
      </c>
      <c r="I5102">
        <v>3</v>
      </c>
      <c r="J5102">
        <f t="shared" si="160"/>
        <v>90</v>
      </c>
      <c r="K5102" s="3">
        <v>10</v>
      </c>
      <c r="L5102" s="3">
        <f t="shared" si="161"/>
        <v>270</v>
      </c>
      <c r="M5102">
        <v>243</v>
      </c>
      <c r="N5102" s="3">
        <f>Table2[[#This Row],[Total Cost]]-Table2[[#This Row],[Total Sales]]</f>
        <v>27</v>
      </c>
      <c r="O5102" t="s">
        <v>90</v>
      </c>
      <c r="P5102" t="s">
        <v>17</v>
      </c>
    </row>
    <row r="5103" spans="1:16">
      <c r="A5103" t="s">
        <v>19505</v>
      </c>
      <c r="B5103" t="s">
        <v>19506</v>
      </c>
      <c r="C5103" t="s">
        <v>37124</v>
      </c>
      <c r="D5103" t="s">
        <v>37042</v>
      </c>
      <c r="E5103" t="s">
        <v>19507</v>
      </c>
      <c r="F5103" t="s">
        <v>19508</v>
      </c>
      <c r="G5103" s="2">
        <v>45654</v>
      </c>
      <c r="H5103" t="s">
        <v>56</v>
      </c>
      <c r="I5103">
        <v>3</v>
      </c>
      <c r="J5103">
        <f t="shared" si="160"/>
        <v>90</v>
      </c>
      <c r="K5103" s="3">
        <v>0</v>
      </c>
      <c r="L5103" s="3">
        <f t="shared" si="161"/>
        <v>270</v>
      </c>
      <c r="M5103">
        <v>270</v>
      </c>
      <c r="N5103" s="3">
        <f>Table2[[#This Row],[Total Cost]]-Table2[[#This Row],[Total Sales]]</f>
        <v>0</v>
      </c>
      <c r="O5103" t="s">
        <v>90</v>
      </c>
      <c r="P5103" t="s">
        <v>17</v>
      </c>
    </row>
    <row r="5104" spans="1:16">
      <c r="A5104" t="s">
        <v>19509</v>
      </c>
      <c r="B5104" t="s">
        <v>19510</v>
      </c>
      <c r="C5104" t="s">
        <v>37412</v>
      </c>
      <c r="D5104" t="s">
        <v>37039</v>
      </c>
      <c r="E5104" t="s">
        <v>19511</v>
      </c>
      <c r="F5104" t="s">
        <v>726</v>
      </c>
      <c r="G5104" s="2">
        <v>45755</v>
      </c>
      <c r="H5104" t="s">
        <v>89</v>
      </c>
      <c r="I5104">
        <v>1</v>
      </c>
      <c r="J5104">
        <f t="shared" si="160"/>
        <v>50</v>
      </c>
      <c r="K5104" s="3">
        <v>5</v>
      </c>
      <c r="L5104" s="3">
        <f t="shared" si="161"/>
        <v>50</v>
      </c>
      <c r="M5104">
        <v>47.5</v>
      </c>
      <c r="N5104" s="3">
        <f>Table2[[#This Row],[Total Cost]]-Table2[[#This Row],[Total Sales]]</f>
        <v>2.5</v>
      </c>
      <c r="O5104" t="s">
        <v>84</v>
      </c>
      <c r="P5104" t="s">
        <v>17</v>
      </c>
    </row>
    <row r="5105" spans="1:16">
      <c r="A5105" t="s">
        <v>19512</v>
      </c>
      <c r="B5105" t="s">
        <v>19513</v>
      </c>
      <c r="C5105" t="s">
        <v>37564</v>
      </c>
      <c r="D5105" t="s">
        <v>37266</v>
      </c>
      <c r="E5105" t="s">
        <v>19514</v>
      </c>
      <c r="F5105" t="s">
        <v>4678</v>
      </c>
      <c r="G5105" s="2">
        <v>45417</v>
      </c>
      <c r="H5105" t="s">
        <v>15</v>
      </c>
      <c r="I5105">
        <v>1</v>
      </c>
      <c r="J5105">
        <f t="shared" si="160"/>
        <v>800</v>
      </c>
      <c r="K5105" s="3">
        <v>0</v>
      </c>
      <c r="L5105" s="3">
        <f t="shared" si="161"/>
        <v>800</v>
      </c>
      <c r="M5105">
        <v>800</v>
      </c>
      <c r="N5105" s="3">
        <f>Table2[[#This Row],[Total Cost]]-Table2[[#This Row],[Total Sales]]</f>
        <v>0</v>
      </c>
      <c r="O5105" t="s">
        <v>84</v>
      </c>
      <c r="P5105" t="s">
        <v>17</v>
      </c>
    </row>
    <row r="5106" spans="1:16">
      <c r="A5106" t="s">
        <v>19515</v>
      </c>
      <c r="B5106" t="s">
        <v>19516</v>
      </c>
      <c r="C5106" t="s">
        <v>37852</v>
      </c>
      <c r="D5106" t="s">
        <v>38393</v>
      </c>
      <c r="E5106" t="s">
        <v>19517</v>
      </c>
      <c r="F5106" t="s">
        <v>2574</v>
      </c>
      <c r="G5106" s="2">
        <v>45708</v>
      </c>
      <c r="H5106" t="s">
        <v>15</v>
      </c>
      <c r="I5106">
        <v>1</v>
      </c>
      <c r="J5106">
        <f t="shared" si="160"/>
        <v>800</v>
      </c>
      <c r="K5106" s="3">
        <v>5</v>
      </c>
      <c r="L5106" s="3">
        <f t="shared" si="161"/>
        <v>800</v>
      </c>
      <c r="M5106">
        <v>760</v>
      </c>
      <c r="N5106" s="3">
        <f>Table2[[#This Row],[Total Cost]]-Table2[[#This Row],[Total Sales]]</f>
        <v>40</v>
      </c>
      <c r="O5106" t="s">
        <v>84</v>
      </c>
      <c r="P5106" t="s">
        <v>17</v>
      </c>
    </row>
    <row r="5107" spans="1:16">
      <c r="A5107" t="s">
        <v>19518</v>
      </c>
      <c r="B5107" t="s">
        <v>19519</v>
      </c>
      <c r="C5107" t="s">
        <v>37109</v>
      </c>
      <c r="D5107" t="s">
        <v>37186</v>
      </c>
      <c r="E5107" t="s">
        <v>19520</v>
      </c>
      <c r="F5107" t="s">
        <v>1239</v>
      </c>
      <c r="G5107" s="2">
        <v>45619</v>
      </c>
      <c r="H5107" t="s">
        <v>42</v>
      </c>
      <c r="I5107">
        <v>1</v>
      </c>
      <c r="J5107">
        <f t="shared" si="160"/>
        <v>200</v>
      </c>
      <c r="K5107" s="3">
        <v>5</v>
      </c>
      <c r="L5107" s="3">
        <f t="shared" si="161"/>
        <v>200</v>
      </c>
      <c r="M5107">
        <v>190</v>
      </c>
      <c r="N5107" s="3">
        <f>Table2[[#This Row],[Total Cost]]-Table2[[#This Row],[Total Sales]]</f>
        <v>10</v>
      </c>
      <c r="O5107" t="s">
        <v>33</v>
      </c>
      <c r="P5107" t="s">
        <v>17</v>
      </c>
    </row>
    <row r="5108" spans="1:16">
      <c r="A5108" t="s">
        <v>19521</v>
      </c>
      <c r="B5108" t="s">
        <v>19522</v>
      </c>
      <c r="C5108" t="s">
        <v>37928</v>
      </c>
      <c r="D5108" t="s">
        <v>38118</v>
      </c>
      <c r="E5108" t="s">
        <v>19523</v>
      </c>
      <c r="F5108" t="s">
        <v>19524</v>
      </c>
      <c r="G5108" s="2">
        <v>45669</v>
      </c>
      <c r="H5108" t="s">
        <v>56</v>
      </c>
      <c r="I5108">
        <v>4</v>
      </c>
      <c r="J5108">
        <f t="shared" si="160"/>
        <v>90</v>
      </c>
      <c r="K5108" s="3">
        <v>15</v>
      </c>
      <c r="L5108" s="3">
        <f t="shared" si="161"/>
        <v>360</v>
      </c>
      <c r="M5108">
        <v>306</v>
      </c>
      <c r="N5108" s="3">
        <f>Table2[[#This Row],[Total Cost]]-Table2[[#This Row],[Total Sales]]</f>
        <v>54</v>
      </c>
      <c r="O5108" t="s">
        <v>16</v>
      </c>
      <c r="P5108" t="s">
        <v>17</v>
      </c>
    </row>
    <row r="5109" spans="1:16">
      <c r="A5109" t="s">
        <v>19525</v>
      </c>
      <c r="B5109" t="s">
        <v>19526</v>
      </c>
      <c r="C5109" t="s">
        <v>37399</v>
      </c>
      <c r="D5109" t="s">
        <v>37708</v>
      </c>
      <c r="E5109" t="s">
        <v>19527</v>
      </c>
      <c r="F5109" t="s">
        <v>19528</v>
      </c>
      <c r="G5109" s="2">
        <v>45707</v>
      </c>
      <c r="H5109" t="s">
        <v>83</v>
      </c>
      <c r="I5109">
        <v>3</v>
      </c>
      <c r="J5109">
        <f t="shared" si="160"/>
        <v>150</v>
      </c>
      <c r="K5109" s="3">
        <v>0</v>
      </c>
      <c r="L5109" s="3">
        <f t="shared" si="161"/>
        <v>450</v>
      </c>
      <c r="M5109">
        <v>450</v>
      </c>
      <c r="N5109" s="3">
        <f>Table2[[#This Row],[Total Cost]]-Table2[[#This Row],[Total Sales]]</f>
        <v>0</v>
      </c>
      <c r="O5109" t="s">
        <v>33</v>
      </c>
      <c r="P5109" t="s">
        <v>17</v>
      </c>
    </row>
    <row r="5110" spans="1:16">
      <c r="A5110" t="s">
        <v>19529</v>
      </c>
      <c r="B5110" t="s">
        <v>19530</v>
      </c>
      <c r="C5110" t="s">
        <v>37099</v>
      </c>
      <c r="D5110" t="s">
        <v>37159</v>
      </c>
      <c r="E5110" t="s">
        <v>19531</v>
      </c>
      <c r="F5110" t="s">
        <v>2320</v>
      </c>
      <c r="G5110" s="2">
        <v>45428</v>
      </c>
      <c r="H5110" t="s">
        <v>22</v>
      </c>
      <c r="I5110">
        <v>3</v>
      </c>
      <c r="J5110">
        <f t="shared" si="160"/>
        <v>100</v>
      </c>
      <c r="K5110" s="3">
        <v>0</v>
      </c>
      <c r="L5110" s="3">
        <f t="shared" si="161"/>
        <v>300</v>
      </c>
      <c r="M5110">
        <v>300</v>
      </c>
      <c r="N5110" s="3">
        <f>Table2[[#This Row],[Total Cost]]-Table2[[#This Row],[Total Sales]]</f>
        <v>0</v>
      </c>
      <c r="O5110" t="s">
        <v>23</v>
      </c>
      <c r="P5110" t="s">
        <v>17</v>
      </c>
    </row>
    <row r="5111" spans="1:16">
      <c r="A5111" t="s">
        <v>19532</v>
      </c>
      <c r="B5111" t="s">
        <v>19533</v>
      </c>
      <c r="C5111" t="s">
        <v>37169</v>
      </c>
      <c r="D5111" t="s">
        <v>38250</v>
      </c>
      <c r="E5111" t="s">
        <v>19534</v>
      </c>
      <c r="F5111" t="s">
        <v>19535</v>
      </c>
      <c r="G5111" s="2">
        <v>45522</v>
      </c>
      <c r="H5111" t="s">
        <v>22</v>
      </c>
      <c r="I5111">
        <v>2</v>
      </c>
      <c r="J5111">
        <f t="shared" si="160"/>
        <v>100</v>
      </c>
      <c r="K5111" s="3">
        <v>0</v>
      </c>
      <c r="L5111" s="3">
        <f t="shared" si="161"/>
        <v>200</v>
      </c>
      <c r="M5111">
        <v>200</v>
      </c>
      <c r="N5111" s="3">
        <f>Table2[[#This Row],[Total Cost]]-Table2[[#This Row],[Total Sales]]</f>
        <v>0</v>
      </c>
      <c r="O5111" t="s">
        <v>16</v>
      </c>
      <c r="P5111" t="s">
        <v>17</v>
      </c>
    </row>
    <row r="5112" spans="1:16">
      <c r="A5112" t="s">
        <v>19536</v>
      </c>
      <c r="B5112" t="s">
        <v>19537</v>
      </c>
      <c r="C5112" t="s">
        <v>36952</v>
      </c>
      <c r="D5112" t="s">
        <v>37622</v>
      </c>
      <c r="E5112" t="s">
        <v>19538</v>
      </c>
      <c r="F5112" t="s">
        <v>19539</v>
      </c>
      <c r="G5112" s="2">
        <v>45513</v>
      </c>
      <c r="H5112" t="s">
        <v>47</v>
      </c>
      <c r="I5112">
        <v>2</v>
      </c>
      <c r="J5112">
        <f t="shared" si="160"/>
        <v>1200</v>
      </c>
      <c r="K5112" s="3">
        <v>0</v>
      </c>
      <c r="L5112" s="3">
        <f t="shared" si="161"/>
        <v>2400</v>
      </c>
      <c r="M5112">
        <v>2400</v>
      </c>
      <c r="N5112" s="3">
        <f>Table2[[#This Row],[Total Cost]]-Table2[[#This Row],[Total Sales]]</f>
        <v>0</v>
      </c>
      <c r="O5112" t="s">
        <v>23</v>
      </c>
      <c r="P5112" t="s">
        <v>17</v>
      </c>
    </row>
    <row r="5113" spans="1:16">
      <c r="A5113" t="s">
        <v>19540</v>
      </c>
      <c r="B5113" t="s">
        <v>19541</v>
      </c>
      <c r="C5113" t="s">
        <v>37406</v>
      </c>
      <c r="D5113" t="s">
        <v>37345</v>
      </c>
      <c r="E5113" t="s">
        <v>19542</v>
      </c>
      <c r="F5113" t="s">
        <v>19543</v>
      </c>
      <c r="G5113" s="2">
        <v>45691</v>
      </c>
      <c r="H5113" t="s">
        <v>42</v>
      </c>
      <c r="I5113">
        <v>2</v>
      </c>
      <c r="J5113">
        <f t="shared" si="160"/>
        <v>200</v>
      </c>
      <c r="K5113" s="3">
        <v>5</v>
      </c>
      <c r="L5113" s="3">
        <f t="shared" si="161"/>
        <v>400</v>
      </c>
      <c r="M5113">
        <v>380</v>
      </c>
      <c r="N5113" s="3">
        <f>Table2[[#This Row],[Total Cost]]-Table2[[#This Row],[Total Sales]]</f>
        <v>20</v>
      </c>
      <c r="O5113" t="s">
        <v>84</v>
      </c>
      <c r="P5113" t="s">
        <v>17</v>
      </c>
    </row>
    <row r="5114" spans="1:16">
      <c r="A5114" t="s">
        <v>19544</v>
      </c>
      <c r="B5114" t="s">
        <v>19545</v>
      </c>
      <c r="C5114" t="s">
        <v>37265</v>
      </c>
      <c r="D5114" t="s">
        <v>37115</v>
      </c>
      <c r="E5114" t="s">
        <v>19546</v>
      </c>
      <c r="F5114" t="s">
        <v>19547</v>
      </c>
      <c r="G5114" s="2">
        <v>45585</v>
      </c>
      <c r="H5114" t="s">
        <v>56</v>
      </c>
      <c r="I5114">
        <v>2</v>
      </c>
      <c r="J5114">
        <f t="shared" si="160"/>
        <v>90</v>
      </c>
      <c r="K5114" s="3">
        <v>0</v>
      </c>
      <c r="L5114" s="3">
        <f t="shared" si="161"/>
        <v>180</v>
      </c>
      <c r="M5114">
        <v>180</v>
      </c>
      <c r="N5114" s="3">
        <f>Table2[[#This Row],[Total Cost]]-Table2[[#This Row],[Total Sales]]</f>
        <v>0</v>
      </c>
      <c r="O5114" t="s">
        <v>33</v>
      </c>
      <c r="P5114" t="s">
        <v>17</v>
      </c>
    </row>
    <row r="5115" spans="1:16">
      <c r="A5115" s="1" t="s">
        <v>19548</v>
      </c>
      <c r="B5115" t="s">
        <v>19549</v>
      </c>
      <c r="C5115" t="s">
        <v>37035</v>
      </c>
      <c r="D5115" t="s">
        <v>37011</v>
      </c>
      <c r="E5115" t="s">
        <v>19550</v>
      </c>
      <c r="F5115" t="s">
        <v>19551</v>
      </c>
      <c r="G5115" s="2">
        <v>45729</v>
      </c>
      <c r="H5115" t="s">
        <v>15</v>
      </c>
      <c r="I5115">
        <v>3</v>
      </c>
      <c r="J5115">
        <f t="shared" si="160"/>
        <v>800</v>
      </c>
      <c r="K5115" s="3">
        <v>0</v>
      </c>
      <c r="L5115" s="3">
        <f t="shared" si="161"/>
        <v>2400</v>
      </c>
      <c r="M5115">
        <v>2400</v>
      </c>
      <c r="N5115" s="3">
        <f>Table2[[#This Row],[Total Cost]]-Table2[[#This Row],[Total Sales]]</f>
        <v>0</v>
      </c>
      <c r="O5115" t="s">
        <v>23</v>
      </c>
      <c r="P5115" t="s">
        <v>17</v>
      </c>
    </row>
    <row r="5116" spans="1:16">
      <c r="A5116" t="s">
        <v>19552</v>
      </c>
      <c r="B5116" t="s">
        <v>19553</v>
      </c>
      <c r="C5116" t="s">
        <v>37140</v>
      </c>
      <c r="D5116" t="s">
        <v>37046</v>
      </c>
      <c r="E5116" t="s">
        <v>19554</v>
      </c>
      <c r="F5116" t="s">
        <v>19555</v>
      </c>
      <c r="G5116" s="2">
        <v>45409</v>
      </c>
      <c r="H5116" t="s">
        <v>73</v>
      </c>
      <c r="I5116">
        <v>3</v>
      </c>
      <c r="J5116">
        <f t="shared" si="160"/>
        <v>120</v>
      </c>
      <c r="K5116" s="3">
        <v>5</v>
      </c>
      <c r="L5116" s="3">
        <f t="shared" si="161"/>
        <v>360</v>
      </c>
      <c r="M5116">
        <v>342</v>
      </c>
      <c r="N5116" s="3">
        <f>Table2[[#This Row],[Total Cost]]-Table2[[#This Row],[Total Sales]]</f>
        <v>18</v>
      </c>
      <c r="O5116" t="s">
        <v>33</v>
      </c>
      <c r="P5116" t="s">
        <v>17</v>
      </c>
    </row>
    <row r="5117" spans="1:16">
      <c r="A5117" t="s">
        <v>19556</v>
      </c>
      <c r="B5117" t="s">
        <v>19557</v>
      </c>
      <c r="C5117" t="s">
        <v>37496</v>
      </c>
      <c r="D5117" t="s">
        <v>37236</v>
      </c>
      <c r="E5117" t="s">
        <v>19558</v>
      </c>
      <c r="F5117" t="s">
        <v>19559</v>
      </c>
      <c r="G5117" s="2">
        <v>45727</v>
      </c>
      <c r="H5117" t="s">
        <v>42</v>
      </c>
      <c r="I5117">
        <v>3</v>
      </c>
      <c r="J5117">
        <f t="shared" si="160"/>
        <v>200</v>
      </c>
      <c r="K5117" s="3">
        <v>0</v>
      </c>
      <c r="L5117" s="3">
        <f t="shared" si="161"/>
        <v>600</v>
      </c>
      <c r="M5117">
        <v>600</v>
      </c>
      <c r="N5117" s="3">
        <f>Table2[[#This Row],[Total Cost]]-Table2[[#This Row],[Total Sales]]</f>
        <v>0</v>
      </c>
      <c r="O5117" t="s">
        <v>33</v>
      </c>
      <c r="P5117" t="s">
        <v>17</v>
      </c>
    </row>
    <row r="5118" spans="1:16">
      <c r="A5118" t="s">
        <v>19560</v>
      </c>
      <c r="B5118" t="s">
        <v>19561</v>
      </c>
      <c r="C5118" t="s">
        <v>37383</v>
      </c>
      <c r="D5118" t="s">
        <v>37469</v>
      </c>
      <c r="E5118" t="s">
        <v>19562</v>
      </c>
      <c r="F5118" t="s">
        <v>3524</v>
      </c>
      <c r="G5118" s="2">
        <v>45592</v>
      </c>
      <c r="H5118" t="s">
        <v>42</v>
      </c>
      <c r="I5118">
        <v>2</v>
      </c>
      <c r="J5118">
        <f t="shared" si="160"/>
        <v>200</v>
      </c>
      <c r="K5118" s="3">
        <v>15</v>
      </c>
      <c r="L5118" s="3">
        <f t="shared" si="161"/>
        <v>400</v>
      </c>
      <c r="M5118">
        <v>340</v>
      </c>
      <c r="N5118" s="3">
        <f>Table2[[#This Row],[Total Cost]]-Table2[[#This Row],[Total Sales]]</f>
        <v>60</v>
      </c>
      <c r="O5118" t="s">
        <v>84</v>
      </c>
      <c r="P5118" t="s">
        <v>17</v>
      </c>
    </row>
    <row r="5119" spans="1:16">
      <c r="A5119" t="s">
        <v>19563</v>
      </c>
      <c r="B5119" t="s">
        <v>19564</v>
      </c>
      <c r="C5119" t="s">
        <v>38353</v>
      </c>
      <c r="D5119" t="s">
        <v>37773</v>
      </c>
      <c r="E5119" t="s">
        <v>19565</v>
      </c>
      <c r="F5119" t="s">
        <v>19566</v>
      </c>
      <c r="G5119" s="2">
        <v>45482</v>
      </c>
      <c r="H5119" t="s">
        <v>22</v>
      </c>
      <c r="I5119">
        <v>2</v>
      </c>
      <c r="J5119">
        <f t="shared" si="160"/>
        <v>100</v>
      </c>
      <c r="K5119" s="3">
        <v>15</v>
      </c>
      <c r="L5119" s="3">
        <f t="shared" si="161"/>
        <v>200</v>
      </c>
      <c r="M5119">
        <v>170</v>
      </c>
      <c r="N5119" s="3">
        <f>Table2[[#This Row],[Total Cost]]-Table2[[#This Row],[Total Sales]]</f>
        <v>30</v>
      </c>
      <c r="O5119" t="s">
        <v>23</v>
      </c>
      <c r="P5119" t="s">
        <v>17</v>
      </c>
    </row>
    <row r="5120" spans="1:16">
      <c r="A5120" t="s">
        <v>19567</v>
      </c>
      <c r="B5120" t="s">
        <v>19568</v>
      </c>
      <c r="C5120" t="s">
        <v>36972</v>
      </c>
      <c r="D5120" t="s">
        <v>37514</v>
      </c>
      <c r="E5120" t="s">
        <v>19569</v>
      </c>
      <c r="F5120" t="s">
        <v>19570</v>
      </c>
      <c r="G5120" s="2">
        <v>45606</v>
      </c>
      <c r="H5120" t="s">
        <v>83</v>
      </c>
      <c r="I5120">
        <v>3</v>
      </c>
      <c r="J5120">
        <f t="shared" si="160"/>
        <v>150</v>
      </c>
      <c r="K5120" s="3">
        <v>5</v>
      </c>
      <c r="L5120" s="3">
        <f t="shared" si="161"/>
        <v>450</v>
      </c>
      <c r="M5120">
        <v>427.5</v>
      </c>
      <c r="N5120" s="3">
        <f>Table2[[#This Row],[Total Cost]]-Table2[[#This Row],[Total Sales]]</f>
        <v>22.5</v>
      </c>
      <c r="O5120" t="s">
        <v>16</v>
      </c>
      <c r="P5120" t="s">
        <v>17</v>
      </c>
    </row>
    <row r="5121" spans="1:16">
      <c r="A5121" t="s">
        <v>19571</v>
      </c>
      <c r="B5121" t="s">
        <v>19572</v>
      </c>
      <c r="C5121" t="s">
        <v>37968</v>
      </c>
      <c r="D5121" t="s">
        <v>38206</v>
      </c>
      <c r="E5121" t="s">
        <v>19573</v>
      </c>
      <c r="F5121" t="s">
        <v>13613</v>
      </c>
      <c r="G5121" s="2">
        <v>45754</v>
      </c>
      <c r="H5121" t="s">
        <v>83</v>
      </c>
      <c r="I5121">
        <v>3</v>
      </c>
      <c r="J5121">
        <f t="shared" si="160"/>
        <v>150</v>
      </c>
      <c r="K5121" s="3">
        <v>5</v>
      </c>
      <c r="L5121" s="3">
        <f t="shared" si="161"/>
        <v>450</v>
      </c>
      <c r="M5121">
        <v>427.5</v>
      </c>
      <c r="N5121" s="3">
        <f>Table2[[#This Row],[Total Cost]]-Table2[[#This Row],[Total Sales]]</f>
        <v>22.5</v>
      </c>
      <c r="O5121" t="s">
        <v>33</v>
      </c>
      <c r="P5121" t="s">
        <v>17</v>
      </c>
    </row>
    <row r="5122" spans="1:16">
      <c r="A5122" t="s">
        <v>19574</v>
      </c>
      <c r="B5122" t="s">
        <v>19575</v>
      </c>
      <c r="C5122" t="s">
        <v>37180</v>
      </c>
      <c r="D5122" t="s">
        <v>37502</v>
      </c>
      <c r="E5122" t="s">
        <v>19576</v>
      </c>
      <c r="F5122" t="s">
        <v>19577</v>
      </c>
      <c r="G5122" s="2">
        <v>45514</v>
      </c>
      <c r="H5122" t="s">
        <v>28</v>
      </c>
      <c r="I5122">
        <v>1</v>
      </c>
      <c r="J5122">
        <f t="shared" si="160"/>
        <v>300</v>
      </c>
      <c r="K5122" s="3">
        <v>0</v>
      </c>
      <c r="L5122" s="3">
        <f t="shared" si="161"/>
        <v>300</v>
      </c>
      <c r="M5122">
        <v>300</v>
      </c>
      <c r="N5122" s="3">
        <f>Table2[[#This Row],[Total Cost]]-Table2[[#This Row],[Total Sales]]</f>
        <v>0</v>
      </c>
      <c r="O5122" t="s">
        <v>33</v>
      </c>
      <c r="P5122" t="s">
        <v>17</v>
      </c>
    </row>
    <row r="5123" spans="1:16">
      <c r="A5123" t="s">
        <v>19578</v>
      </c>
      <c r="B5123" t="s">
        <v>19579</v>
      </c>
      <c r="C5123" t="s">
        <v>37303</v>
      </c>
      <c r="D5123" t="s">
        <v>37094</v>
      </c>
      <c r="E5123" t="s">
        <v>19580</v>
      </c>
      <c r="F5123" t="s">
        <v>19581</v>
      </c>
      <c r="G5123" s="2">
        <v>45584</v>
      </c>
      <c r="H5123" t="s">
        <v>47</v>
      </c>
      <c r="I5123">
        <v>2</v>
      </c>
      <c r="J5123">
        <f t="shared" ref="J5123:J5186" si="162">L5123/I5123</f>
        <v>1200</v>
      </c>
      <c r="K5123" s="3">
        <v>0</v>
      </c>
      <c r="L5123" s="3">
        <f t="shared" si="161"/>
        <v>2400</v>
      </c>
      <c r="M5123">
        <v>2400</v>
      </c>
      <c r="N5123" s="3">
        <f>Table2[[#This Row],[Total Cost]]-Table2[[#This Row],[Total Sales]]</f>
        <v>0</v>
      </c>
      <c r="O5123" t="s">
        <v>33</v>
      </c>
      <c r="P5123" t="s">
        <v>17</v>
      </c>
    </row>
    <row r="5124" spans="1:16">
      <c r="A5124" t="s">
        <v>19582</v>
      </c>
      <c r="B5124" t="s">
        <v>19583</v>
      </c>
      <c r="C5124" t="s">
        <v>37724</v>
      </c>
      <c r="D5124" t="s">
        <v>37829</v>
      </c>
      <c r="E5124" t="s">
        <v>19584</v>
      </c>
      <c r="F5124" t="s">
        <v>19585</v>
      </c>
      <c r="G5124" s="2">
        <v>45454</v>
      </c>
      <c r="H5124" t="s">
        <v>73</v>
      </c>
      <c r="I5124">
        <v>3</v>
      </c>
      <c r="J5124">
        <f t="shared" si="162"/>
        <v>120</v>
      </c>
      <c r="K5124" s="3">
        <v>0</v>
      </c>
      <c r="L5124" s="3">
        <f t="shared" si="161"/>
        <v>360</v>
      </c>
      <c r="M5124">
        <v>360</v>
      </c>
      <c r="N5124" s="3">
        <f>Table2[[#This Row],[Total Cost]]-Table2[[#This Row],[Total Sales]]</f>
        <v>0</v>
      </c>
      <c r="O5124" t="s">
        <v>33</v>
      </c>
      <c r="P5124" t="s">
        <v>17</v>
      </c>
    </row>
    <row r="5125" spans="1:16">
      <c r="A5125" t="s">
        <v>19586</v>
      </c>
      <c r="B5125" t="s">
        <v>19587</v>
      </c>
      <c r="C5125" t="s">
        <v>37718</v>
      </c>
      <c r="D5125" t="s">
        <v>37424</v>
      </c>
      <c r="E5125" t="s">
        <v>19588</v>
      </c>
      <c r="F5125" t="s">
        <v>19589</v>
      </c>
      <c r="G5125" s="2">
        <v>45531</v>
      </c>
      <c r="H5125" t="s">
        <v>56</v>
      </c>
      <c r="I5125">
        <v>3</v>
      </c>
      <c r="J5125">
        <f t="shared" si="162"/>
        <v>90</v>
      </c>
      <c r="K5125" s="3">
        <v>0</v>
      </c>
      <c r="L5125" s="3">
        <f t="shared" si="161"/>
        <v>270</v>
      </c>
      <c r="M5125">
        <v>270</v>
      </c>
      <c r="N5125" s="3">
        <f>Table2[[#This Row],[Total Cost]]-Table2[[#This Row],[Total Sales]]</f>
        <v>0</v>
      </c>
      <c r="O5125" t="s">
        <v>90</v>
      </c>
      <c r="P5125" t="s">
        <v>17</v>
      </c>
    </row>
    <row r="5126" spans="1:16">
      <c r="A5126" t="s">
        <v>19590</v>
      </c>
      <c r="B5126" t="s">
        <v>19591</v>
      </c>
      <c r="C5126" t="s">
        <v>37029</v>
      </c>
      <c r="D5126" t="s">
        <v>38228</v>
      </c>
      <c r="E5126" t="s">
        <v>19592</v>
      </c>
      <c r="F5126" t="s">
        <v>19593</v>
      </c>
      <c r="G5126" s="2">
        <v>45448</v>
      </c>
      <c r="H5126" t="s">
        <v>22</v>
      </c>
      <c r="I5126">
        <v>4</v>
      </c>
      <c r="J5126">
        <f t="shared" si="162"/>
        <v>100</v>
      </c>
      <c r="K5126" s="3">
        <v>5</v>
      </c>
      <c r="L5126" s="3">
        <f t="shared" ref="L5126:L5189" si="163">M5126/(1-K5126/100)</f>
        <v>400</v>
      </c>
      <c r="M5126">
        <v>380</v>
      </c>
      <c r="N5126" s="3">
        <f>Table2[[#This Row],[Total Cost]]-Table2[[#This Row],[Total Sales]]</f>
        <v>20</v>
      </c>
      <c r="O5126" t="s">
        <v>23</v>
      </c>
      <c r="P5126" t="s">
        <v>17</v>
      </c>
    </row>
    <row r="5127" spans="1:16">
      <c r="A5127" t="s">
        <v>19594</v>
      </c>
      <c r="B5127" t="s">
        <v>19595</v>
      </c>
      <c r="C5127" t="s">
        <v>38302</v>
      </c>
      <c r="D5127" t="s">
        <v>38113</v>
      </c>
      <c r="E5127" t="s">
        <v>19596</v>
      </c>
      <c r="F5127" t="s">
        <v>19597</v>
      </c>
      <c r="G5127" s="2">
        <v>45728</v>
      </c>
      <c r="H5127" t="s">
        <v>22</v>
      </c>
      <c r="I5127">
        <v>4</v>
      </c>
      <c r="J5127">
        <f t="shared" si="162"/>
        <v>100</v>
      </c>
      <c r="K5127" s="3">
        <v>0</v>
      </c>
      <c r="L5127" s="3">
        <f t="shared" si="163"/>
        <v>400</v>
      </c>
      <c r="M5127">
        <v>400</v>
      </c>
      <c r="N5127" s="3">
        <f>Table2[[#This Row],[Total Cost]]-Table2[[#This Row],[Total Sales]]</f>
        <v>0</v>
      </c>
      <c r="O5127" t="s">
        <v>90</v>
      </c>
      <c r="P5127" t="s">
        <v>17</v>
      </c>
    </row>
    <row r="5128" spans="1:16">
      <c r="A5128" t="s">
        <v>19598</v>
      </c>
      <c r="B5128" t="s">
        <v>19599</v>
      </c>
      <c r="C5128" t="s">
        <v>38247</v>
      </c>
      <c r="D5128" t="s">
        <v>36988</v>
      </c>
      <c r="E5128" t="s">
        <v>19600</v>
      </c>
      <c r="F5128" t="s">
        <v>4195</v>
      </c>
      <c r="G5128" s="2">
        <v>45452</v>
      </c>
      <c r="H5128" t="s">
        <v>56</v>
      </c>
      <c r="I5128">
        <v>4</v>
      </c>
      <c r="J5128">
        <f t="shared" si="162"/>
        <v>90</v>
      </c>
      <c r="K5128" s="3">
        <v>0</v>
      </c>
      <c r="L5128" s="3">
        <f t="shared" si="163"/>
        <v>360</v>
      </c>
      <c r="M5128">
        <v>360</v>
      </c>
      <c r="N5128" s="3">
        <f>Table2[[#This Row],[Total Cost]]-Table2[[#This Row],[Total Sales]]</f>
        <v>0</v>
      </c>
      <c r="O5128" t="s">
        <v>16</v>
      </c>
      <c r="P5128" t="s">
        <v>78</v>
      </c>
    </row>
    <row r="5129" spans="1:16">
      <c r="A5129" t="s">
        <v>19601</v>
      </c>
      <c r="B5129" t="s">
        <v>19602</v>
      </c>
      <c r="C5129" t="s">
        <v>37504</v>
      </c>
      <c r="D5129" t="s">
        <v>37119</v>
      </c>
      <c r="E5129" t="s">
        <v>19603</v>
      </c>
      <c r="F5129" t="s">
        <v>19604</v>
      </c>
      <c r="G5129" s="2">
        <v>45525</v>
      </c>
      <c r="H5129" t="s">
        <v>83</v>
      </c>
      <c r="I5129">
        <v>4</v>
      </c>
      <c r="J5129">
        <f t="shared" si="162"/>
        <v>150</v>
      </c>
      <c r="K5129" s="3">
        <v>0</v>
      </c>
      <c r="L5129" s="3">
        <f t="shared" si="163"/>
        <v>600</v>
      </c>
      <c r="M5129">
        <v>600</v>
      </c>
      <c r="N5129" s="3">
        <f>Table2[[#This Row],[Total Cost]]-Table2[[#This Row],[Total Sales]]</f>
        <v>0</v>
      </c>
      <c r="O5129" t="s">
        <v>23</v>
      </c>
      <c r="P5129" t="s">
        <v>17</v>
      </c>
    </row>
    <row r="5130" spans="1:16">
      <c r="A5130" t="s">
        <v>19605</v>
      </c>
      <c r="B5130" t="s">
        <v>12303</v>
      </c>
      <c r="C5130" t="s">
        <v>37133</v>
      </c>
      <c r="D5130" t="s">
        <v>37457</v>
      </c>
      <c r="E5130" t="s">
        <v>19606</v>
      </c>
      <c r="F5130" t="s">
        <v>19607</v>
      </c>
      <c r="G5130" s="2">
        <v>45460</v>
      </c>
      <c r="H5130" t="s">
        <v>47</v>
      </c>
      <c r="I5130">
        <v>2</v>
      </c>
      <c r="J5130">
        <f t="shared" si="162"/>
        <v>1200</v>
      </c>
      <c r="K5130" s="3">
        <v>5</v>
      </c>
      <c r="L5130" s="3">
        <f t="shared" si="163"/>
        <v>2400</v>
      </c>
      <c r="M5130">
        <v>2280</v>
      </c>
      <c r="N5130" s="3">
        <f>Table2[[#This Row],[Total Cost]]-Table2[[#This Row],[Total Sales]]</f>
        <v>120</v>
      </c>
      <c r="O5130" t="s">
        <v>33</v>
      </c>
      <c r="P5130" t="s">
        <v>17</v>
      </c>
    </row>
    <row r="5131" spans="1:16">
      <c r="A5131" t="s">
        <v>19608</v>
      </c>
      <c r="B5131" t="s">
        <v>19609</v>
      </c>
      <c r="C5131" t="s">
        <v>37400</v>
      </c>
      <c r="D5131" t="s">
        <v>37596</v>
      </c>
      <c r="E5131" t="s">
        <v>9316</v>
      </c>
      <c r="F5131" t="s">
        <v>15138</v>
      </c>
      <c r="G5131" s="2">
        <v>45672</v>
      </c>
      <c r="H5131" t="s">
        <v>28</v>
      </c>
      <c r="I5131">
        <v>2</v>
      </c>
      <c r="J5131">
        <f t="shared" si="162"/>
        <v>300</v>
      </c>
      <c r="K5131" s="3">
        <v>5</v>
      </c>
      <c r="L5131" s="3">
        <f t="shared" si="163"/>
        <v>600</v>
      </c>
      <c r="M5131">
        <v>570</v>
      </c>
      <c r="N5131" s="3">
        <f>Table2[[#This Row],[Total Cost]]-Table2[[#This Row],[Total Sales]]</f>
        <v>30</v>
      </c>
      <c r="O5131" t="s">
        <v>90</v>
      </c>
      <c r="P5131" t="s">
        <v>78</v>
      </c>
    </row>
    <row r="5132" spans="1:16">
      <c r="A5132" t="s">
        <v>19610</v>
      </c>
      <c r="B5132" t="s">
        <v>19611</v>
      </c>
      <c r="C5132" t="s">
        <v>37019</v>
      </c>
      <c r="D5132" t="s">
        <v>37162</v>
      </c>
      <c r="E5132" t="s">
        <v>19612</v>
      </c>
      <c r="F5132" t="s">
        <v>19613</v>
      </c>
      <c r="G5132" s="2">
        <v>45658</v>
      </c>
      <c r="H5132" t="s">
        <v>47</v>
      </c>
      <c r="I5132">
        <v>4</v>
      </c>
      <c r="J5132">
        <f t="shared" si="162"/>
        <v>1200</v>
      </c>
      <c r="K5132" s="3">
        <v>0</v>
      </c>
      <c r="L5132" s="3">
        <f t="shared" si="163"/>
        <v>4800</v>
      </c>
      <c r="M5132">
        <v>4800</v>
      </c>
      <c r="N5132" s="3">
        <f>Table2[[#This Row],[Total Cost]]-Table2[[#This Row],[Total Sales]]</f>
        <v>0</v>
      </c>
      <c r="O5132" t="s">
        <v>23</v>
      </c>
      <c r="P5132" t="s">
        <v>17</v>
      </c>
    </row>
    <row r="5133" spans="1:16">
      <c r="A5133" t="s">
        <v>19614</v>
      </c>
      <c r="B5133" t="s">
        <v>19615</v>
      </c>
      <c r="C5133" t="s">
        <v>38031</v>
      </c>
      <c r="D5133" t="s">
        <v>36983</v>
      </c>
      <c r="E5133" t="s">
        <v>19616</v>
      </c>
      <c r="F5133" t="s">
        <v>6617</v>
      </c>
      <c r="G5133" s="2">
        <v>45711</v>
      </c>
      <c r="H5133" t="s">
        <v>22</v>
      </c>
      <c r="I5133">
        <v>4</v>
      </c>
      <c r="J5133">
        <f t="shared" si="162"/>
        <v>100</v>
      </c>
      <c r="K5133" s="3">
        <v>0</v>
      </c>
      <c r="L5133" s="3">
        <f t="shared" si="163"/>
        <v>400</v>
      </c>
      <c r="M5133">
        <v>400</v>
      </c>
      <c r="N5133" s="3">
        <f>Table2[[#This Row],[Total Cost]]-Table2[[#This Row],[Total Sales]]</f>
        <v>0</v>
      </c>
      <c r="O5133" t="s">
        <v>23</v>
      </c>
      <c r="P5133" t="s">
        <v>17</v>
      </c>
    </row>
    <row r="5134" spans="1:16">
      <c r="A5134" t="s">
        <v>19617</v>
      </c>
      <c r="B5134" t="s">
        <v>19618</v>
      </c>
      <c r="C5134" t="s">
        <v>37271</v>
      </c>
      <c r="D5134" t="s">
        <v>37827</v>
      </c>
      <c r="E5134" t="s">
        <v>19619</v>
      </c>
      <c r="F5134" t="s">
        <v>19620</v>
      </c>
      <c r="G5134" s="2">
        <v>45647</v>
      </c>
      <c r="H5134" t="s">
        <v>22</v>
      </c>
      <c r="I5134">
        <v>3</v>
      </c>
      <c r="J5134">
        <f t="shared" si="162"/>
        <v>100</v>
      </c>
      <c r="K5134" s="3">
        <v>10</v>
      </c>
      <c r="L5134" s="3">
        <f t="shared" si="163"/>
        <v>300</v>
      </c>
      <c r="M5134">
        <v>270</v>
      </c>
      <c r="N5134" s="3">
        <f>Table2[[#This Row],[Total Cost]]-Table2[[#This Row],[Total Sales]]</f>
        <v>30</v>
      </c>
      <c r="O5134" t="s">
        <v>16</v>
      </c>
      <c r="P5134" t="s">
        <v>17</v>
      </c>
    </row>
    <row r="5135" spans="1:16">
      <c r="A5135" t="s">
        <v>19621</v>
      </c>
      <c r="B5135" t="s">
        <v>19622</v>
      </c>
      <c r="C5135" t="s">
        <v>37075</v>
      </c>
      <c r="D5135" t="s">
        <v>37940</v>
      </c>
      <c r="E5135" t="s">
        <v>19623</v>
      </c>
      <c r="F5135" t="s">
        <v>19624</v>
      </c>
      <c r="G5135" s="2">
        <v>45456</v>
      </c>
      <c r="H5135" t="s">
        <v>28</v>
      </c>
      <c r="I5135">
        <v>1</v>
      </c>
      <c r="J5135">
        <f t="shared" si="162"/>
        <v>300</v>
      </c>
      <c r="K5135" s="3">
        <v>0</v>
      </c>
      <c r="L5135" s="3">
        <f t="shared" si="163"/>
        <v>300</v>
      </c>
      <c r="M5135">
        <v>300</v>
      </c>
      <c r="N5135" s="3">
        <f>Table2[[#This Row],[Total Cost]]-Table2[[#This Row],[Total Sales]]</f>
        <v>0</v>
      </c>
      <c r="O5135" t="s">
        <v>23</v>
      </c>
      <c r="P5135" t="s">
        <v>17</v>
      </c>
    </row>
    <row r="5136" spans="1:16">
      <c r="A5136" t="s">
        <v>19625</v>
      </c>
      <c r="B5136" t="s">
        <v>17223</v>
      </c>
      <c r="C5136" t="s">
        <v>37180</v>
      </c>
      <c r="D5136" t="s">
        <v>36957</v>
      </c>
      <c r="E5136" t="s">
        <v>19626</v>
      </c>
      <c r="F5136" t="s">
        <v>19627</v>
      </c>
      <c r="G5136" s="2">
        <v>45590</v>
      </c>
      <c r="H5136" t="s">
        <v>56</v>
      </c>
      <c r="I5136">
        <v>3</v>
      </c>
      <c r="J5136">
        <f t="shared" si="162"/>
        <v>90</v>
      </c>
      <c r="K5136" s="3">
        <v>0</v>
      </c>
      <c r="L5136" s="3">
        <f t="shared" si="163"/>
        <v>270</v>
      </c>
      <c r="M5136">
        <v>270</v>
      </c>
      <c r="N5136" s="3">
        <f>Table2[[#This Row],[Total Cost]]-Table2[[#This Row],[Total Sales]]</f>
        <v>0</v>
      </c>
      <c r="O5136" t="s">
        <v>16</v>
      </c>
      <c r="P5136" t="s">
        <v>17</v>
      </c>
    </row>
    <row r="5137" spans="1:16">
      <c r="A5137" t="s">
        <v>19628</v>
      </c>
      <c r="B5137" t="s">
        <v>19629</v>
      </c>
      <c r="C5137" t="s">
        <v>38396</v>
      </c>
      <c r="D5137" t="s">
        <v>38117</v>
      </c>
      <c r="E5137" t="s">
        <v>19630</v>
      </c>
      <c r="F5137" t="s">
        <v>19631</v>
      </c>
      <c r="G5137" s="2">
        <v>45626</v>
      </c>
      <c r="H5137" t="s">
        <v>47</v>
      </c>
      <c r="I5137">
        <v>3</v>
      </c>
      <c r="J5137">
        <f t="shared" si="162"/>
        <v>1200</v>
      </c>
      <c r="K5137" s="3">
        <v>0</v>
      </c>
      <c r="L5137" s="3">
        <f t="shared" si="163"/>
        <v>3600</v>
      </c>
      <c r="M5137">
        <v>3600</v>
      </c>
      <c r="N5137" s="3">
        <f>Table2[[#This Row],[Total Cost]]-Table2[[#This Row],[Total Sales]]</f>
        <v>0</v>
      </c>
      <c r="O5137" t="s">
        <v>90</v>
      </c>
      <c r="P5137" t="s">
        <v>17</v>
      </c>
    </row>
    <row r="5138" spans="1:16">
      <c r="A5138" t="s">
        <v>19632</v>
      </c>
      <c r="B5138" t="s">
        <v>19633</v>
      </c>
      <c r="C5138" t="s">
        <v>37896</v>
      </c>
      <c r="D5138" t="s">
        <v>37030</v>
      </c>
      <c r="E5138" t="s">
        <v>19634</v>
      </c>
      <c r="F5138" t="s">
        <v>6055</v>
      </c>
      <c r="G5138" s="2">
        <v>45659</v>
      </c>
      <c r="H5138" t="s">
        <v>89</v>
      </c>
      <c r="I5138">
        <v>2</v>
      </c>
      <c r="J5138">
        <f t="shared" si="162"/>
        <v>50</v>
      </c>
      <c r="K5138" s="3">
        <v>0</v>
      </c>
      <c r="L5138" s="3">
        <f t="shared" si="163"/>
        <v>100</v>
      </c>
      <c r="M5138">
        <v>100</v>
      </c>
      <c r="N5138" s="3">
        <f>Table2[[#This Row],[Total Cost]]-Table2[[#This Row],[Total Sales]]</f>
        <v>0</v>
      </c>
      <c r="O5138" t="s">
        <v>90</v>
      </c>
      <c r="P5138" t="s">
        <v>17</v>
      </c>
    </row>
    <row r="5139" spans="1:16">
      <c r="A5139" t="s">
        <v>19635</v>
      </c>
      <c r="B5139" t="s">
        <v>19636</v>
      </c>
      <c r="C5139" t="s">
        <v>36980</v>
      </c>
      <c r="D5139" t="s">
        <v>37339</v>
      </c>
      <c r="E5139" t="s">
        <v>19637</v>
      </c>
      <c r="F5139" t="s">
        <v>19638</v>
      </c>
      <c r="G5139" s="2">
        <v>45483</v>
      </c>
      <c r="H5139" t="s">
        <v>15</v>
      </c>
      <c r="I5139">
        <v>4</v>
      </c>
      <c r="J5139">
        <f t="shared" si="162"/>
        <v>800</v>
      </c>
      <c r="K5139" s="3">
        <v>0</v>
      </c>
      <c r="L5139" s="3">
        <f t="shared" si="163"/>
        <v>3200</v>
      </c>
      <c r="M5139">
        <v>3200</v>
      </c>
      <c r="N5139" s="3">
        <f>Table2[[#This Row],[Total Cost]]-Table2[[#This Row],[Total Sales]]</f>
        <v>0</v>
      </c>
      <c r="O5139" t="s">
        <v>33</v>
      </c>
      <c r="P5139" t="s">
        <v>17</v>
      </c>
    </row>
    <row r="5140" spans="1:16">
      <c r="A5140" t="s">
        <v>19639</v>
      </c>
      <c r="B5140" t="s">
        <v>19640</v>
      </c>
      <c r="C5140" t="s">
        <v>37008</v>
      </c>
      <c r="D5140" t="s">
        <v>38182</v>
      </c>
      <c r="E5140" t="s">
        <v>19641</v>
      </c>
      <c r="F5140" t="s">
        <v>19642</v>
      </c>
      <c r="G5140" s="2">
        <v>45706</v>
      </c>
      <c r="H5140" t="s">
        <v>22</v>
      </c>
      <c r="I5140">
        <v>1</v>
      </c>
      <c r="J5140">
        <f t="shared" si="162"/>
        <v>100</v>
      </c>
      <c r="K5140" s="3">
        <v>15</v>
      </c>
      <c r="L5140" s="3">
        <f t="shared" si="163"/>
        <v>100</v>
      </c>
      <c r="M5140">
        <v>85</v>
      </c>
      <c r="N5140" s="3">
        <f>Table2[[#This Row],[Total Cost]]-Table2[[#This Row],[Total Sales]]</f>
        <v>15</v>
      </c>
      <c r="O5140" t="s">
        <v>23</v>
      </c>
      <c r="P5140" t="s">
        <v>17</v>
      </c>
    </row>
    <row r="5141" spans="1:16">
      <c r="A5141" t="s">
        <v>19643</v>
      </c>
      <c r="B5141" t="s">
        <v>19644</v>
      </c>
      <c r="C5141" t="s">
        <v>37079</v>
      </c>
      <c r="D5141" t="s">
        <v>38091</v>
      </c>
      <c r="E5141" t="s">
        <v>19645</v>
      </c>
      <c r="F5141" t="s">
        <v>12470</v>
      </c>
      <c r="G5141" s="2">
        <v>45404</v>
      </c>
      <c r="H5141" t="s">
        <v>42</v>
      </c>
      <c r="I5141">
        <v>3</v>
      </c>
      <c r="J5141">
        <f t="shared" si="162"/>
        <v>200</v>
      </c>
      <c r="K5141" s="3">
        <v>0</v>
      </c>
      <c r="L5141" s="3">
        <f t="shared" si="163"/>
        <v>600</v>
      </c>
      <c r="M5141">
        <v>600</v>
      </c>
      <c r="N5141" s="3">
        <f>Table2[[#This Row],[Total Cost]]-Table2[[#This Row],[Total Sales]]</f>
        <v>0</v>
      </c>
      <c r="O5141" t="s">
        <v>33</v>
      </c>
      <c r="P5141" t="s">
        <v>17</v>
      </c>
    </row>
    <row r="5142" spans="1:16">
      <c r="A5142" t="s">
        <v>19646</v>
      </c>
      <c r="B5142" t="s">
        <v>19647</v>
      </c>
      <c r="C5142" t="s">
        <v>37109</v>
      </c>
      <c r="D5142" t="s">
        <v>38154</v>
      </c>
      <c r="E5142" t="s">
        <v>19648</v>
      </c>
      <c r="F5142" t="s">
        <v>19649</v>
      </c>
      <c r="G5142" s="2">
        <v>45603</v>
      </c>
      <c r="H5142" t="s">
        <v>22</v>
      </c>
      <c r="I5142">
        <v>1</v>
      </c>
      <c r="J5142">
        <f t="shared" si="162"/>
        <v>100</v>
      </c>
      <c r="K5142" s="3">
        <v>10</v>
      </c>
      <c r="L5142" s="3">
        <f t="shared" si="163"/>
        <v>100</v>
      </c>
      <c r="M5142">
        <v>90</v>
      </c>
      <c r="N5142" s="3">
        <f>Table2[[#This Row],[Total Cost]]-Table2[[#This Row],[Total Sales]]</f>
        <v>10</v>
      </c>
      <c r="O5142" t="s">
        <v>90</v>
      </c>
      <c r="P5142" t="s">
        <v>17</v>
      </c>
    </row>
    <row r="5143" spans="1:16">
      <c r="A5143" t="s">
        <v>19650</v>
      </c>
      <c r="B5143" t="s">
        <v>19651</v>
      </c>
      <c r="C5143" t="s">
        <v>36960</v>
      </c>
      <c r="D5143" t="s">
        <v>38182</v>
      </c>
      <c r="E5143" t="s">
        <v>19652</v>
      </c>
      <c r="F5143" t="s">
        <v>19653</v>
      </c>
      <c r="G5143" s="2">
        <v>45571</v>
      </c>
      <c r="H5143" t="s">
        <v>47</v>
      </c>
      <c r="I5143">
        <v>1</v>
      </c>
      <c r="J5143">
        <f t="shared" si="162"/>
        <v>1200</v>
      </c>
      <c r="K5143" s="3">
        <v>0</v>
      </c>
      <c r="L5143" s="3">
        <f t="shared" si="163"/>
        <v>1200</v>
      </c>
      <c r="M5143">
        <v>1200</v>
      </c>
      <c r="N5143" s="3">
        <f>Table2[[#This Row],[Total Cost]]-Table2[[#This Row],[Total Sales]]</f>
        <v>0</v>
      </c>
      <c r="O5143" t="s">
        <v>16</v>
      </c>
      <c r="P5143" t="s">
        <v>17</v>
      </c>
    </row>
    <row r="5144" spans="1:16">
      <c r="A5144" t="s">
        <v>19654</v>
      </c>
      <c r="B5144" t="s">
        <v>19655</v>
      </c>
      <c r="C5144" t="s">
        <v>37140</v>
      </c>
      <c r="D5144" t="s">
        <v>37039</v>
      </c>
      <c r="E5144" t="s">
        <v>2176</v>
      </c>
      <c r="F5144" t="s">
        <v>19656</v>
      </c>
      <c r="G5144" s="2">
        <v>45691</v>
      </c>
      <c r="H5144" t="s">
        <v>89</v>
      </c>
      <c r="I5144">
        <v>3</v>
      </c>
      <c r="J5144">
        <f t="shared" si="162"/>
        <v>50</v>
      </c>
      <c r="K5144" s="3">
        <v>0</v>
      </c>
      <c r="L5144" s="3">
        <f t="shared" si="163"/>
        <v>150</v>
      </c>
      <c r="M5144">
        <v>150</v>
      </c>
      <c r="N5144" s="3">
        <f>Table2[[#This Row],[Total Cost]]-Table2[[#This Row],[Total Sales]]</f>
        <v>0</v>
      </c>
      <c r="O5144" t="s">
        <v>23</v>
      </c>
      <c r="P5144" t="s">
        <v>17</v>
      </c>
    </row>
    <row r="5145" spans="1:16">
      <c r="A5145" t="s">
        <v>19657</v>
      </c>
      <c r="B5145" t="s">
        <v>19658</v>
      </c>
      <c r="C5145" t="s">
        <v>37759</v>
      </c>
      <c r="D5145" t="s">
        <v>37700</v>
      </c>
      <c r="E5145" t="s">
        <v>19659</v>
      </c>
      <c r="F5145" t="s">
        <v>19660</v>
      </c>
      <c r="G5145" s="2">
        <v>45511</v>
      </c>
      <c r="H5145" t="s">
        <v>22</v>
      </c>
      <c r="I5145">
        <v>2</v>
      </c>
      <c r="J5145">
        <f t="shared" si="162"/>
        <v>100</v>
      </c>
      <c r="K5145" s="3">
        <v>0</v>
      </c>
      <c r="L5145" s="3">
        <f t="shared" si="163"/>
        <v>200</v>
      </c>
      <c r="M5145">
        <v>200</v>
      </c>
      <c r="N5145" s="3">
        <f>Table2[[#This Row],[Total Cost]]-Table2[[#This Row],[Total Sales]]</f>
        <v>0</v>
      </c>
      <c r="O5145" t="s">
        <v>23</v>
      </c>
      <c r="P5145" t="s">
        <v>17</v>
      </c>
    </row>
    <row r="5146" spans="1:16">
      <c r="A5146" t="s">
        <v>19661</v>
      </c>
      <c r="B5146" t="s">
        <v>19662</v>
      </c>
      <c r="C5146" t="s">
        <v>37066</v>
      </c>
      <c r="D5146" t="s">
        <v>37194</v>
      </c>
      <c r="E5146" t="s">
        <v>19663</v>
      </c>
      <c r="F5146" t="s">
        <v>18575</v>
      </c>
      <c r="G5146" s="2">
        <v>45565</v>
      </c>
      <c r="H5146" t="s">
        <v>22</v>
      </c>
      <c r="I5146">
        <v>2</v>
      </c>
      <c r="J5146">
        <f t="shared" si="162"/>
        <v>100</v>
      </c>
      <c r="K5146" s="3">
        <v>10</v>
      </c>
      <c r="L5146" s="3">
        <f t="shared" si="163"/>
        <v>200</v>
      </c>
      <c r="M5146">
        <v>180</v>
      </c>
      <c r="N5146" s="3">
        <f>Table2[[#This Row],[Total Cost]]-Table2[[#This Row],[Total Sales]]</f>
        <v>20</v>
      </c>
      <c r="O5146" t="s">
        <v>16</v>
      </c>
      <c r="P5146" t="s">
        <v>78</v>
      </c>
    </row>
    <row r="5147" spans="1:16">
      <c r="A5147" t="s">
        <v>19664</v>
      </c>
      <c r="B5147" t="s">
        <v>19665</v>
      </c>
      <c r="C5147" t="s">
        <v>38108</v>
      </c>
      <c r="D5147" t="s">
        <v>38397</v>
      </c>
      <c r="E5147" t="s">
        <v>19666</v>
      </c>
      <c r="F5147" t="s">
        <v>9878</v>
      </c>
      <c r="G5147" s="2">
        <v>45422</v>
      </c>
      <c r="H5147" t="s">
        <v>56</v>
      </c>
      <c r="I5147">
        <v>2</v>
      </c>
      <c r="J5147">
        <f t="shared" si="162"/>
        <v>90</v>
      </c>
      <c r="K5147" s="3">
        <v>0</v>
      </c>
      <c r="L5147" s="3">
        <f t="shared" si="163"/>
        <v>180</v>
      </c>
      <c r="M5147">
        <v>180</v>
      </c>
      <c r="N5147" s="3">
        <f>Table2[[#This Row],[Total Cost]]-Table2[[#This Row],[Total Sales]]</f>
        <v>0</v>
      </c>
      <c r="O5147" t="s">
        <v>33</v>
      </c>
      <c r="P5147" t="s">
        <v>17</v>
      </c>
    </row>
    <row r="5148" spans="1:16">
      <c r="A5148" t="s">
        <v>19667</v>
      </c>
      <c r="B5148" t="s">
        <v>19668</v>
      </c>
      <c r="C5148" t="s">
        <v>37002</v>
      </c>
      <c r="D5148" t="s">
        <v>38268</v>
      </c>
      <c r="E5148" t="s">
        <v>19669</v>
      </c>
      <c r="F5148" t="s">
        <v>19670</v>
      </c>
      <c r="G5148" s="2">
        <v>45558</v>
      </c>
      <c r="H5148" t="s">
        <v>15</v>
      </c>
      <c r="I5148">
        <v>4</v>
      </c>
      <c r="J5148">
        <f t="shared" si="162"/>
        <v>800</v>
      </c>
      <c r="K5148" s="3">
        <v>0</v>
      </c>
      <c r="L5148" s="3">
        <f t="shared" si="163"/>
        <v>3200</v>
      </c>
      <c r="M5148">
        <v>3200</v>
      </c>
      <c r="N5148" s="3">
        <f>Table2[[#This Row],[Total Cost]]-Table2[[#This Row],[Total Sales]]</f>
        <v>0</v>
      </c>
      <c r="O5148" t="s">
        <v>84</v>
      </c>
      <c r="P5148" t="s">
        <v>17</v>
      </c>
    </row>
    <row r="5149" spans="1:16">
      <c r="A5149" t="s">
        <v>19671</v>
      </c>
      <c r="B5149" t="s">
        <v>19672</v>
      </c>
      <c r="C5149" t="s">
        <v>37066</v>
      </c>
      <c r="D5149" t="s">
        <v>37411</v>
      </c>
      <c r="E5149" t="s">
        <v>19673</v>
      </c>
      <c r="F5149" t="s">
        <v>19674</v>
      </c>
      <c r="G5149" s="2">
        <v>45578</v>
      </c>
      <c r="H5149" t="s">
        <v>22</v>
      </c>
      <c r="I5149">
        <v>1</v>
      </c>
      <c r="J5149">
        <f t="shared" si="162"/>
        <v>100</v>
      </c>
      <c r="K5149" s="3">
        <v>0</v>
      </c>
      <c r="L5149" s="3">
        <f t="shared" si="163"/>
        <v>100</v>
      </c>
      <c r="M5149">
        <v>100</v>
      </c>
      <c r="N5149" s="3">
        <f>Table2[[#This Row],[Total Cost]]-Table2[[#This Row],[Total Sales]]</f>
        <v>0</v>
      </c>
      <c r="O5149" t="s">
        <v>33</v>
      </c>
      <c r="P5149" t="s">
        <v>17</v>
      </c>
    </row>
    <row r="5150" spans="1:16">
      <c r="A5150" t="s">
        <v>19675</v>
      </c>
      <c r="B5150" t="s">
        <v>19676</v>
      </c>
      <c r="C5150" t="s">
        <v>37051</v>
      </c>
      <c r="D5150" t="s">
        <v>37054</v>
      </c>
      <c r="E5150" t="s">
        <v>19677</v>
      </c>
      <c r="F5150" t="s">
        <v>19678</v>
      </c>
      <c r="G5150" s="2">
        <v>45649</v>
      </c>
      <c r="H5150" t="s">
        <v>56</v>
      </c>
      <c r="I5150">
        <v>2</v>
      </c>
      <c r="J5150">
        <f t="shared" si="162"/>
        <v>90</v>
      </c>
      <c r="K5150" s="3">
        <v>0</v>
      </c>
      <c r="L5150" s="3">
        <f t="shared" si="163"/>
        <v>180</v>
      </c>
      <c r="M5150">
        <v>180</v>
      </c>
      <c r="N5150" s="3">
        <f>Table2[[#This Row],[Total Cost]]-Table2[[#This Row],[Total Sales]]</f>
        <v>0</v>
      </c>
      <c r="O5150" t="s">
        <v>23</v>
      </c>
      <c r="P5150" t="s">
        <v>17</v>
      </c>
    </row>
    <row r="5151" spans="1:16">
      <c r="A5151" t="s">
        <v>19679</v>
      </c>
      <c r="B5151" t="s">
        <v>6914</v>
      </c>
      <c r="C5151" t="s">
        <v>37282</v>
      </c>
      <c r="D5151" t="s">
        <v>37071</v>
      </c>
      <c r="E5151" t="s">
        <v>19680</v>
      </c>
      <c r="F5151" t="s">
        <v>19681</v>
      </c>
      <c r="G5151" s="2">
        <v>45431</v>
      </c>
      <c r="H5151" t="s">
        <v>73</v>
      </c>
      <c r="I5151">
        <v>1</v>
      </c>
      <c r="J5151">
        <f t="shared" si="162"/>
        <v>120</v>
      </c>
      <c r="K5151" s="3">
        <v>0</v>
      </c>
      <c r="L5151" s="3">
        <f t="shared" si="163"/>
        <v>120</v>
      </c>
      <c r="M5151">
        <v>120</v>
      </c>
      <c r="N5151" s="3">
        <f>Table2[[#This Row],[Total Cost]]-Table2[[#This Row],[Total Sales]]</f>
        <v>0</v>
      </c>
      <c r="O5151" t="s">
        <v>23</v>
      </c>
      <c r="P5151" t="s">
        <v>78</v>
      </c>
    </row>
    <row r="5152" spans="1:16">
      <c r="A5152" t="s">
        <v>19682</v>
      </c>
      <c r="B5152" t="s">
        <v>19683</v>
      </c>
      <c r="C5152" t="s">
        <v>37741</v>
      </c>
      <c r="D5152" t="s">
        <v>37292</v>
      </c>
      <c r="E5152" t="s">
        <v>19684</v>
      </c>
      <c r="F5152" t="s">
        <v>19685</v>
      </c>
      <c r="G5152" s="2">
        <v>45649</v>
      </c>
      <c r="H5152" t="s">
        <v>89</v>
      </c>
      <c r="I5152">
        <v>3</v>
      </c>
      <c r="J5152">
        <f t="shared" si="162"/>
        <v>50</v>
      </c>
      <c r="K5152" s="3">
        <v>0</v>
      </c>
      <c r="L5152" s="3">
        <f t="shared" si="163"/>
        <v>150</v>
      </c>
      <c r="M5152">
        <v>150</v>
      </c>
      <c r="N5152" s="3">
        <f>Table2[[#This Row],[Total Cost]]-Table2[[#This Row],[Total Sales]]</f>
        <v>0</v>
      </c>
      <c r="O5152" t="s">
        <v>90</v>
      </c>
      <c r="P5152" t="s">
        <v>78</v>
      </c>
    </row>
    <row r="5153" spans="1:16">
      <c r="A5153" t="s">
        <v>19686</v>
      </c>
      <c r="B5153" t="s">
        <v>19687</v>
      </c>
      <c r="C5153" t="s">
        <v>37598</v>
      </c>
      <c r="D5153" t="s">
        <v>38232</v>
      </c>
      <c r="E5153" t="s">
        <v>9403</v>
      </c>
      <c r="F5153" t="s">
        <v>19688</v>
      </c>
      <c r="G5153" s="2">
        <v>45683</v>
      </c>
      <c r="H5153" t="s">
        <v>28</v>
      </c>
      <c r="I5153">
        <v>1</v>
      </c>
      <c r="J5153">
        <f t="shared" si="162"/>
        <v>300</v>
      </c>
      <c r="K5153" s="3">
        <v>0</v>
      </c>
      <c r="L5153" s="3">
        <f t="shared" si="163"/>
        <v>300</v>
      </c>
      <c r="M5153">
        <v>300</v>
      </c>
      <c r="N5153" s="3">
        <f>Table2[[#This Row],[Total Cost]]-Table2[[#This Row],[Total Sales]]</f>
        <v>0</v>
      </c>
      <c r="O5153" t="s">
        <v>33</v>
      </c>
      <c r="P5153" t="s">
        <v>17</v>
      </c>
    </row>
    <row r="5154" spans="1:16">
      <c r="A5154" t="s">
        <v>19689</v>
      </c>
      <c r="B5154" t="s">
        <v>19690</v>
      </c>
      <c r="C5154" t="s">
        <v>37111</v>
      </c>
      <c r="D5154" t="s">
        <v>38254</v>
      </c>
      <c r="E5154" t="s">
        <v>19691</v>
      </c>
      <c r="F5154" t="s">
        <v>19692</v>
      </c>
      <c r="G5154" s="2">
        <v>45666</v>
      </c>
      <c r="H5154" t="s">
        <v>42</v>
      </c>
      <c r="I5154">
        <v>4</v>
      </c>
      <c r="J5154">
        <f t="shared" si="162"/>
        <v>200</v>
      </c>
      <c r="K5154" s="3">
        <v>0</v>
      </c>
      <c r="L5154" s="3">
        <f t="shared" si="163"/>
        <v>800</v>
      </c>
      <c r="M5154">
        <v>800</v>
      </c>
      <c r="N5154" s="3">
        <f>Table2[[#This Row],[Total Cost]]-Table2[[#This Row],[Total Sales]]</f>
        <v>0</v>
      </c>
      <c r="O5154" t="s">
        <v>23</v>
      </c>
      <c r="P5154" t="s">
        <v>17</v>
      </c>
    </row>
    <row r="5155" spans="1:16">
      <c r="A5155" t="s">
        <v>19693</v>
      </c>
      <c r="B5155" t="s">
        <v>19694</v>
      </c>
      <c r="C5155" t="s">
        <v>36958</v>
      </c>
      <c r="D5155" t="s">
        <v>37023</v>
      </c>
      <c r="E5155" t="s">
        <v>19695</v>
      </c>
      <c r="F5155" t="s">
        <v>12070</v>
      </c>
      <c r="G5155" s="2">
        <v>45446</v>
      </c>
      <c r="H5155" t="s">
        <v>73</v>
      </c>
      <c r="I5155">
        <v>3</v>
      </c>
      <c r="J5155">
        <f t="shared" si="162"/>
        <v>120</v>
      </c>
      <c r="K5155" s="3">
        <v>0</v>
      </c>
      <c r="L5155" s="3">
        <f t="shared" si="163"/>
        <v>360</v>
      </c>
      <c r="M5155">
        <v>360</v>
      </c>
      <c r="N5155" s="3">
        <f>Table2[[#This Row],[Total Cost]]-Table2[[#This Row],[Total Sales]]</f>
        <v>0</v>
      </c>
      <c r="O5155" t="s">
        <v>23</v>
      </c>
      <c r="P5155" t="s">
        <v>17</v>
      </c>
    </row>
    <row r="5156" spans="1:16">
      <c r="A5156" t="s">
        <v>19696</v>
      </c>
      <c r="B5156" t="s">
        <v>19697</v>
      </c>
      <c r="C5156" t="s">
        <v>37041</v>
      </c>
      <c r="D5156" t="s">
        <v>37115</v>
      </c>
      <c r="E5156" t="s">
        <v>19698</v>
      </c>
      <c r="F5156" t="s">
        <v>19699</v>
      </c>
      <c r="G5156" s="2">
        <v>45488</v>
      </c>
      <c r="H5156" t="s">
        <v>42</v>
      </c>
      <c r="I5156">
        <v>2</v>
      </c>
      <c r="J5156">
        <f t="shared" si="162"/>
        <v>200</v>
      </c>
      <c r="K5156" s="3">
        <v>0</v>
      </c>
      <c r="L5156" s="3">
        <f t="shared" si="163"/>
        <v>400</v>
      </c>
      <c r="M5156">
        <v>400</v>
      </c>
      <c r="N5156" s="3">
        <f>Table2[[#This Row],[Total Cost]]-Table2[[#This Row],[Total Sales]]</f>
        <v>0</v>
      </c>
      <c r="O5156" t="s">
        <v>90</v>
      </c>
      <c r="P5156" t="s">
        <v>17</v>
      </c>
    </row>
    <row r="5157" spans="1:16">
      <c r="A5157" t="s">
        <v>19700</v>
      </c>
      <c r="B5157" t="s">
        <v>19701</v>
      </c>
      <c r="C5157" t="s">
        <v>37409</v>
      </c>
      <c r="D5157" t="s">
        <v>38045</v>
      </c>
      <c r="E5157" t="s">
        <v>19702</v>
      </c>
      <c r="F5157" t="s">
        <v>19703</v>
      </c>
      <c r="G5157" s="2">
        <v>45422</v>
      </c>
      <c r="H5157" t="s">
        <v>83</v>
      </c>
      <c r="I5157">
        <v>2</v>
      </c>
      <c r="J5157">
        <f t="shared" si="162"/>
        <v>150</v>
      </c>
      <c r="K5157" s="3">
        <v>15</v>
      </c>
      <c r="L5157" s="3">
        <f t="shared" si="163"/>
        <v>300</v>
      </c>
      <c r="M5157">
        <v>255</v>
      </c>
      <c r="N5157" s="3">
        <f>Table2[[#This Row],[Total Cost]]-Table2[[#This Row],[Total Sales]]</f>
        <v>45</v>
      </c>
      <c r="O5157" t="s">
        <v>84</v>
      </c>
      <c r="P5157" t="s">
        <v>17</v>
      </c>
    </row>
    <row r="5158" spans="1:16">
      <c r="A5158" t="s">
        <v>19704</v>
      </c>
      <c r="B5158" t="s">
        <v>17281</v>
      </c>
      <c r="C5158" t="s">
        <v>37248</v>
      </c>
      <c r="D5158" t="s">
        <v>36961</v>
      </c>
      <c r="E5158" t="s">
        <v>19705</v>
      </c>
      <c r="F5158" t="s">
        <v>19706</v>
      </c>
      <c r="G5158" s="2">
        <v>45584</v>
      </c>
      <c r="H5158" t="s">
        <v>15</v>
      </c>
      <c r="I5158">
        <v>3</v>
      </c>
      <c r="J5158">
        <f t="shared" si="162"/>
        <v>800</v>
      </c>
      <c r="K5158" s="3">
        <v>0</v>
      </c>
      <c r="L5158" s="3">
        <f t="shared" si="163"/>
        <v>2400</v>
      </c>
      <c r="M5158">
        <v>2400</v>
      </c>
      <c r="N5158" s="3">
        <f>Table2[[#This Row],[Total Cost]]-Table2[[#This Row],[Total Sales]]</f>
        <v>0</v>
      </c>
      <c r="O5158" t="s">
        <v>84</v>
      </c>
      <c r="P5158" t="s">
        <v>17</v>
      </c>
    </row>
    <row r="5159" spans="1:16">
      <c r="A5159" t="s">
        <v>19707</v>
      </c>
      <c r="B5159" t="s">
        <v>19708</v>
      </c>
      <c r="C5159" t="s">
        <v>37087</v>
      </c>
      <c r="D5159" t="s">
        <v>37170</v>
      </c>
      <c r="E5159" t="s">
        <v>19709</v>
      </c>
      <c r="F5159" t="s">
        <v>19710</v>
      </c>
      <c r="G5159" s="2">
        <v>45502</v>
      </c>
      <c r="H5159" t="s">
        <v>83</v>
      </c>
      <c r="I5159">
        <v>4</v>
      </c>
      <c r="J5159">
        <f t="shared" si="162"/>
        <v>150</v>
      </c>
      <c r="K5159" s="3">
        <v>15</v>
      </c>
      <c r="L5159" s="3">
        <f t="shared" si="163"/>
        <v>600</v>
      </c>
      <c r="M5159">
        <v>510</v>
      </c>
      <c r="N5159" s="3">
        <f>Table2[[#This Row],[Total Cost]]-Table2[[#This Row],[Total Sales]]</f>
        <v>90</v>
      </c>
      <c r="O5159" t="s">
        <v>84</v>
      </c>
      <c r="P5159" t="s">
        <v>17</v>
      </c>
    </row>
    <row r="5160" spans="1:16">
      <c r="A5160" t="s">
        <v>19711</v>
      </c>
      <c r="B5160" t="s">
        <v>19712</v>
      </c>
      <c r="C5160" t="s">
        <v>36990</v>
      </c>
      <c r="D5160" t="s">
        <v>36961</v>
      </c>
      <c r="E5160" t="s">
        <v>19713</v>
      </c>
      <c r="F5160" t="s">
        <v>9991</v>
      </c>
      <c r="G5160" s="2">
        <v>45718</v>
      </c>
      <c r="H5160" t="s">
        <v>83</v>
      </c>
      <c r="I5160">
        <v>2</v>
      </c>
      <c r="J5160">
        <f t="shared" si="162"/>
        <v>150</v>
      </c>
      <c r="K5160" s="3">
        <v>0</v>
      </c>
      <c r="L5160" s="3">
        <f t="shared" si="163"/>
        <v>300</v>
      </c>
      <c r="M5160">
        <v>300</v>
      </c>
      <c r="N5160" s="3">
        <f>Table2[[#This Row],[Total Cost]]-Table2[[#This Row],[Total Sales]]</f>
        <v>0</v>
      </c>
      <c r="O5160" t="s">
        <v>23</v>
      </c>
      <c r="P5160" t="s">
        <v>17</v>
      </c>
    </row>
    <row r="5161" spans="1:16">
      <c r="A5161" t="s">
        <v>19714</v>
      </c>
      <c r="B5161" t="s">
        <v>19715</v>
      </c>
      <c r="C5161" t="s">
        <v>36970</v>
      </c>
      <c r="D5161" t="s">
        <v>37687</v>
      </c>
      <c r="E5161" t="s">
        <v>19716</v>
      </c>
      <c r="F5161" t="s">
        <v>14570</v>
      </c>
      <c r="G5161" s="2">
        <v>45453</v>
      </c>
      <c r="H5161" t="s">
        <v>28</v>
      </c>
      <c r="I5161">
        <v>3</v>
      </c>
      <c r="J5161">
        <f t="shared" si="162"/>
        <v>300</v>
      </c>
      <c r="K5161" s="3">
        <v>10</v>
      </c>
      <c r="L5161" s="3">
        <f t="shared" si="163"/>
        <v>900</v>
      </c>
      <c r="M5161">
        <v>810</v>
      </c>
      <c r="N5161" s="3">
        <f>Table2[[#This Row],[Total Cost]]-Table2[[#This Row],[Total Sales]]</f>
        <v>90</v>
      </c>
      <c r="O5161" t="s">
        <v>33</v>
      </c>
      <c r="P5161" t="s">
        <v>17</v>
      </c>
    </row>
    <row r="5162" spans="1:16">
      <c r="A5162" t="s">
        <v>19717</v>
      </c>
      <c r="B5162" t="s">
        <v>19718</v>
      </c>
      <c r="C5162" t="s">
        <v>37282</v>
      </c>
      <c r="D5162" t="s">
        <v>37555</v>
      </c>
      <c r="E5162" t="s">
        <v>19719</v>
      </c>
      <c r="F5162" t="s">
        <v>19720</v>
      </c>
      <c r="G5162" s="2">
        <v>45463</v>
      </c>
      <c r="H5162" t="s">
        <v>73</v>
      </c>
      <c r="I5162">
        <v>1</v>
      </c>
      <c r="J5162">
        <f t="shared" si="162"/>
        <v>120</v>
      </c>
      <c r="K5162" s="3">
        <v>0</v>
      </c>
      <c r="L5162" s="3">
        <f t="shared" si="163"/>
        <v>120</v>
      </c>
      <c r="M5162">
        <v>120</v>
      </c>
      <c r="N5162" s="3">
        <f>Table2[[#This Row],[Total Cost]]-Table2[[#This Row],[Total Sales]]</f>
        <v>0</v>
      </c>
      <c r="O5162" t="s">
        <v>23</v>
      </c>
      <c r="P5162" t="s">
        <v>17</v>
      </c>
    </row>
    <row r="5163" spans="1:16">
      <c r="A5163" t="s">
        <v>19721</v>
      </c>
      <c r="B5163" t="s">
        <v>19722</v>
      </c>
      <c r="C5163" t="s">
        <v>37238</v>
      </c>
      <c r="D5163" t="s">
        <v>37190</v>
      </c>
      <c r="E5163" t="s">
        <v>19723</v>
      </c>
      <c r="F5163" t="s">
        <v>19724</v>
      </c>
      <c r="G5163" s="2">
        <v>45443</v>
      </c>
      <c r="H5163" t="s">
        <v>22</v>
      </c>
      <c r="I5163">
        <v>2</v>
      </c>
      <c r="J5163">
        <f t="shared" si="162"/>
        <v>100</v>
      </c>
      <c r="K5163" s="3">
        <v>10</v>
      </c>
      <c r="L5163" s="3">
        <f t="shared" si="163"/>
        <v>200</v>
      </c>
      <c r="M5163">
        <v>180</v>
      </c>
      <c r="N5163" s="3">
        <f>Table2[[#This Row],[Total Cost]]-Table2[[#This Row],[Total Sales]]</f>
        <v>20</v>
      </c>
      <c r="O5163" t="s">
        <v>16</v>
      </c>
      <c r="P5163" t="s">
        <v>17</v>
      </c>
    </row>
    <row r="5164" spans="1:16">
      <c r="A5164" t="s">
        <v>19725</v>
      </c>
      <c r="B5164" t="s">
        <v>19726</v>
      </c>
      <c r="C5164" t="s">
        <v>36960</v>
      </c>
      <c r="D5164" t="s">
        <v>37034</v>
      </c>
      <c r="E5164" t="s">
        <v>19727</v>
      </c>
      <c r="F5164" t="s">
        <v>274</v>
      </c>
      <c r="G5164" s="2">
        <v>45666</v>
      </c>
      <c r="H5164" t="s">
        <v>22</v>
      </c>
      <c r="I5164">
        <v>1</v>
      </c>
      <c r="J5164">
        <f t="shared" si="162"/>
        <v>100</v>
      </c>
      <c r="K5164" s="3">
        <v>10</v>
      </c>
      <c r="L5164" s="3">
        <f t="shared" si="163"/>
        <v>100</v>
      </c>
      <c r="M5164">
        <v>90</v>
      </c>
      <c r="N5164" s="3">
        <f>Table2[[#This Row],[Total Cost]]-Table2[[#This Row],[Total Sales]]</f>
        <v>10</v>
      </c>
      <c r="O5164" t="s">
        <v>23</v>
      </c>
      <c r="P5164" t="s">
        <v>17</v>
      </c>
    </row>
    <row r="5165" spans="1:16">
      <c r="A5165" t="s">
        <v>19728</v>
      </c>
      <c r="B5165" t="s">
        <v>19729</v>
      </c>
      <c r="C5165" t="s">
        <v>38102</v>
      </c>
      <c r="D5165" t="s">
        <v>37376</v>
      </c>
      <c r="E5165" t="s">
        <v>19730</v>
      </c>
      <c r="F5165" t="s">
        <v>19731</v>
      </c>
      <c r="G5165" s="2">
        <v>45561</v>
      </c>
      <c r="H5165" t="s">
        <v>83</v>
      </c>
      <c r="I5165">
        <v>2</v>
      </c>
      <c r="J5165">
        <f t="shared" si="162"/>
        <v>150</v>
      </c>
      <c r="K5165" s="3">
        <v>5</v>
      </c>
      <c r="L5165" s="3">
        <f t="shared" si="163"/>
        <v>300</v>
      </c>
      <c r="M5165">
        <v>285</v>
      </c>
      <c r="N5165" s="3">
        <f>Table2[[#This Row],[Total Cost]]-Table2[[#This Row],[Total Sales]]</f>
        <v>15</v>
      </c>
      <c r="O5165" t="s">
        <v>84</v>
      </c>
      <c r="P5165" t="s">
        <v>17</v>
      </c>
    </row>
    <row r="5166" spans="1:16">
      <c r="A5166" t="s">
        <v>19732</v>
      </c>
      <c r="B5166" t="s">
        <v>19733</v>
      </c>
      <c r="C5166" t="s">
        <v>37751</v>
      </c>
      <c r="D5166" t="s">
        <v>37376</v>
      </c>
      <c r="E5166" t="s">
        <v>19734</v>
      </c>
      <c r="F5166" t="s">
        <v>19735</v>
      </c>
      <c r="G5166" s="2">
        <v>45410</v>
      </c>
      <c r="H5166" t="s">
        <v>28</v>
      </c>
      <c r="I5166">
        <v>1</v>
      </c>
      <c r="J5166">
        <f t="shared" si="162"/>
        <v>300</v>
      </c>
      <c r="K5166" s="3">
        <v>0</v>
      </c>
      <c r="L5166" s="3">
        <f t="shared" si="163"/>
        <v>300</v>
      </c>
      <c r="M5166">
        <v>300</v>
      </c>
      <c r="N5166" s="3">
        <f>Table2[[#This Row],[Total Cost]]-Table2[[#This Row],[Total Sales]]</f>
        <v>0</v>
      </c>
      <c r="O5166" t="s">
        <v>16</v>
      </c>
      <c r="P5166" t="s">
        <v>17</v>
      </c>
    </row>
    <row r="5167" spans="1:16">
      <c r="A5167" t="s">
        <v>19736</v>
      </c>
      <c r="B5167" t="s">
        <v>19737</v>
      </c>
      <c r="C5167" t="s">
        <v>37187</v>
      </c>
      <c r="D5167" t="s">
        <v>37812</v>
      </c>
      <c r="E5167" t="s">
        <v>19738</v>
      </c>
      <c r="F5167" t="s">
        <v>19739</v>
      </c>
      <c r="G5167" s="2">
        <v>45698</v>
      </c>
      <c r="H5167" t="s">
        <v>83</v>
      </c>
      <c r="I5167">
        <v>4</v>
      </c>
      <c r="J5167">
        <f t="shared" si="162"/>
        <v>150</v>
      </c>
      <c r="K5167" s="3">
        <v>0</v>
      </c>
      <c r="L5167" s="3">
        <f t="shared" si="163"/>
        <v>600</v>
      </c>
      <c r="M5167">
        <v>600</v>
      </c>
      <c r="N5167" s="3">
        <f>Table2[[#This Row],[Total Cost]]-Table2[[#This Row],[Total Sales]]</f>
        <v>0</v>
      </c>
      <c r="O5167" t="s">
        <v>16</v>
      </c>
      <c r="P5167" t="s">
        <v>17</v>
      </c>
    </row>
    <row r="5168" spans="1:16">
      <c r="A5168" t="s">
        <v>19740</v>
      </c>
      <c r="B5168" t="s">
        <v>19741</v>
      </c>
      <c r="C5168" t="s">
        <v>36954</v>
      </c>
      <c r="D5168" t="s">
        <v>37201</v>
      </c>
      <c r="E5168" t="s">
        <v>19742</v>
      </c>
      <c r="F5168" t="s">
        <v>19743</v>
      </c>
      <c r="G5168" s="2">
        <v>45715</v>
      </c>
      <c r="H5168" t="s">
        <v>42</v>
      </c>
      <c r="I5168">
        <v>3</v>
      </c>
      <c r="J5168">
        <f t="shared" si="162"/>
        <v>200</v>
      </c>
      <c r="K5168" s="3">
        <v>10</v>
      </c>
      <c r="L5168" s="3">
        <f t="shared" si="163"/>
        <v>600</v>
      </c>
      <c r="M5168">
        <v>540</v>
      </c>
      <c r="N5168" s="3">
        <f>Table2[[#This Row],[Total Cost]]-Table2[[#This Row],[Total Sales]]</f>
        <v>60</v>
      </c>
      <c r="O5168" t="s">
        <v>23</v>
      </c>
      <c r="P5168" t="s">
        <v>17</v>
      </c>
    </row>
    <row r="5169" spans="1:16">
      <c r="A5169" t="s">
        <v>19744</v>
      </c>
      <c r="B5169" t="s">
        <v>19745</v>
      </c>
      <c r="C5169" t="s">
        <v>37075</v>
      </c>
      <c r="D5169" t="s">
        <v>36954</v>
      </c>
      <c r="E5169" t="s">
        <v>19746</v>
      </c>
      <c r="F5169" t="s">
        <v>8794</v>
      </c>
      <c r="G5169" s="2">
        <v>45536</v>
      </c>
      <c r="H5169" t="s">
        <v>73</v>
      </c>
      <c r="I5169">
        <v>3</v>
      </c>
      <c r="J5169">
        <f t="shared" si="162"/>
        <v>120</v>
      </c>
      <c r="K5169" s="3">
        <v>0</v>
      </c>
      <c r="L5169" s="3">
        <f t="shared" si="163"/>
        <v>360</v>
      </c>
      <c r="M5169">
        <v>360</v>
      </c>
      <c r="N5169" s="3">
        <f>Table2[[#This Row],[Total Cost]]-Table2[[#This Row],[Total Sales]]</f>
        <v>0</v>
      </c>
      <c r="O5169" t="s">
        <v>84</v>
      </c>
      <c r="P5169" t="s">
        <v>17</v>
      </c>
    </row>
    <row r="5170" spans="1:16">
      <c r="A5170" t="s">
        <v>19747</v>
      </c>
      <c r="B5170" t="s">
        <v>19748</v>
      </c>
      <c r="C5170" t="s">
        <v>38097</v>
      </c>
      <c r="D5170" t="s">
        <v>37183</v>
      </c>
      <c r="E5170" t="s">
        <v>19749</v>
      </c>
      <c r="F5170" t="s">
        <v>19750</v>
      </c>
      <c r="G5170" s="2">
        <v>45659</v>
      </c>
      <c r="H5170" t="s">
        <v>15</v>
      </c>
      <c r="I5170">
        <v>3</v>
      </c>
      <c r="J5170">
        <f t="shared" si="162"/>
        <v>800</v>
      </c>
      <c r="K5170" s="3">
        <v>5</v>
      </c>
      <c r="L5170" s="3">
        <f t="shared" si="163"/>
        <v>2400</v>
      </c>
      <c r="M5170">
        <v>2280</v>
      </c>
      <c r="N5170" s="3">
        <f>Table2[[#This Row],[Total Cost]]-Table2[[#This Row],[Total Sales]]</f>
        <v>120</v>
      </c>
      <c r="O5170" t="s">
        <v>33</v>
      </c>
      <c r="P5170" t="s">
        <v>17</v>
      </c>
    </row>
    <row r="5171" spans="1:16">
      <c r="A5171" t="s">
        <v>19751</v>
      </c>
      <c r="B5171" t="s">
        <v>19752</v>
      </c>
      <c r="C5171" t="s">
        <v>38025</v>
      </c>
      <c r="D5171" t="s">
        <v>37339</v>
      </c>
      <c r="E5171" t="s">
        <v>19753</v>
      </c>
      <c r="F5171" t="s">
        <v>19754</v>
      </c>
      <c r="G5171" s="2">
        <v>45666</v>
      </c>
      <c r="H5171" t="s">
        <v>83</v>
      </c>
      <c r="I5171">
        <v>1</v>
      </c>
      <c r="J5171">
        <f t="shared" si="162"/>
        <v>150</v>
      </c>
      <c r="K5171" s="3">
        <v>10</v>
      </c>
      <c r="L5171" s="3">
        <f t="shared" si="163"/>
        <v>150</v>
      </c>
      <c r="M5171">
        <v>135</v>
      </c>
      <c r="N5171" s="3">
        <f>Table2[[#This Row],[Total Cost]]-Table2[[#This Row],[Total Sales]]</f>
        <v>15</v>
      </c>
      <c r="O5171" t="s">
        <v>16</v>
      </c>
      <c r="P5171" t="s">
        <v>17</v>
      </c>
    </row>
    <row r="5172" spans="1:16">
      <c r="A5172" t="s">
        <v>19755</v>
      </c>
      <c r="B5172" t="s">
        <v>19756</v>
      </c>
      <c r="C5172" t="s">
        <v>37054</v>
      </c>
      <c r="D5172" t="s">
        <v>37132</v>
      </c>
      <c r="E5172" t="s">
        <v>19757</v>
      </c>
      <c r="F5172" t="s">
        <v>5244</v>
      </c>
      <c r="G5172" s="2">
        <v>45467</v>
      </c>
      <c r="H5172" t="s">
        <v>15</v>
      </c>
      <c r="I5172">
        <v>4</v>
      </c>
      <c r="J5172">
        <f t="shared" si="162"/>
        <v>800</v>
      </c>
      <c r="K5172" s="3">
        <v>0</v>
      </c>
      <c r="L5172" s="3">
        <f t="shared" si="163"/>
        <v>3200</v>
      </c>
      <c r="M5172">
        <v>3200</v>
      </c>
      <c r="N5172" s="3">
        <f>Table2[[#This Row],[Total Cost]]-Table2[[#This Row],[Total Sales]]</f>
        <v>0</v>
      </c>
      <c r="O5172" t="s">
        <v>84</v>
      </c>
      <c r="P5172" t="s">
        <v>17</v>
      </c>
    </row>
    <row r="5173" spans="1:16">
      <c r="A5173" t="s">
        <v>19758</v>
      </c>
      <c r="B5173" t="s">
        <v>19759</v>
      </c>
      <c r="C5173" t="s">
        <v>37087</v>
      </c>
      <c r="D5173" t="s">
        <v>37097</v>
      </c>
      <c r="E5173" t="s">
        <v>19760</v>
      </c>
      <c r="F5173" t="s">
        <v>19761</v>
      </c>
      <c r="G5173" s="2">
        <v>45734</v>
      </c>
      <c r="H5173" t="s">
        <v>42</v>
      </c>
      <c r="I5173">
        <v>3</v>
      </c>
      <c r="J5173">
        <f t="shared" si="162"/>
        <v>200</v>
      </c>
      <c r="K5173" s="3">
        <v>5</v>
      </c>
      <c r="L5173" s="3">
        <f t="shared" si="163"/>
        <v>600</v>
      </c>
      <c r="M5173">
        <v>570</v>
      </c>
      <c r="N5173" s="3">
        <f>Table2[[#This Row],[Total Cost]]-Table2[[#This Row],[Total Sales]]</f>
        <v>30</v>
      </c>
      <c r="O5173" t="s">
        <v>16</v>
      </c>
      <c r="P5173" t="s">
        <v>17</v>
      </c>
    </row>
    <row r="5174" spans="1:16">
      <c r="A5174" s="1" t="s">
        <v>19762</v>
      </c>
      <c r="B5174" t="s">
        <v>19763</v>
      </c>
      <c r="C5174" t="s">
        <v>37707</v>
      </c>
      <c r="D5174" t="s">
        <v>37157</v>
      </c>
      <c r="E5174" t="s">
        <v>19764</v>
      </c>
      <c r="F5174" t="s">
        <v>19765</v>
      </c>
      <c r="G5174" s="2">
        <v>45668</v>
      </c>
      <c r="H5174" t="s">
        <v>15</v>
      </c>
      <c r="I5174">
        <v>1</v>
      </c>
      <c r="J5174">
        <f t="shared" si="162"/>
        <v>800</v>
      </c>
      <c r="K5174" s="3">
        <v>10</v>
      </c>
      <c r="L5174" s="3">
        <f t="shared" si="163"/>
        <v>800</v>
      </c>
      <c r="M5174">
        <v>720</v>
      </c>
      <c r="N5174" s="3">
        <f>Table2[[#This Row],[Total Cost]]-Table2[[#This Row],[Total Sales]]</f>
        <v>80</v>
      </c>
      <c r="O5174" t="s">
        <v>16</v>
      </c>
      <c r="P5174" t="s">
        <v>17</v>
      </c>
    </row>
    <row r="5175" spans="1:16">
      <c r="A5175" t="s">
        <v>19766</v>
      </c>
      <c r="B5175" t="s">
        <v>19767</v>
      </c>
      <c r="C5175" t="s">
        <v>37945</v>
      </c>
      <c r="D5175" t="s">
        <v>38398</v>
      </c>
      <c r="E5175" t="s">
        <v>19768</v>
      </c>
      <c r="F5175" t="s">
        <v>19769</v>
      </c>
      <c r="G5175" s="2">
        <v>45585</v>
      </c>
      <c r="H5175" t="s">
        <v>47</v>
      </c>
      <c r="I5175">
        <v>4</v>
      </c>
      <c r="J5175">
        <f t="shared" si="162"/>
        <v>1200</v>
      </c>
      <c r="K5175" s="3">
        <v>0</v>
      </c>
      <c r="L5175" s="3">
        <f t="shared" si="163"/>
        <v>4800</v>
      </c>
      <c r="M5175">
        <v>4800</v>
      </c>
      <c r="N5175" s="3">
        <f>Table2[[#This Row],[Total Cost]]-Table2[[#This Row],[Total Sales]]</f>
        <v>0</v>
      </c>
      <c r="O5175" t="s">
        <v>23</v>
      </c>
      <c r="P5175" t="s">
        <v>17</v>
      </c>
    </row>
    <row r="5176" spans="1:16">
      <c r="A5176" t="s">
        <v>19770</v>
      </c>
      <c r="B5176" t="s">
        <v>16205</v>
      </c>
      <c r="C5176" t="s">
        <v>37917</v>
      </c>
      <c r="D5176" t="s">
        <v>37115</v>
      </c>
      <c r="E5176" t="s">
        <v>19771</v>
      </c>
      <c r="F5176" t="s">
        <v>7236</v>
      </c>
      <c r="G5176" s="2">
        <v>45428</v>
      </c>
      <c r="H5176" t="s">
        <v>28</v>
      </c>
      <c r="I5176">
        <v>2</v>
      </c>
      <c r="J5176">
        <f t="shared" si="162"/>
        <v>300</v>
      </c>
      <c r="K5176" s="3">
        <v>0</v>
      </c>
      <c r="L5176" s="3">
        <f t="shared" si="163"/>
        <v>600</v>
      </c>
      <c r="M5176">
        <v>600</v>
      </c>
      <c r="N5176" s="3">
        <f>Table2[[#This Row],[Total Cost]]-Table2[[#This Row],[Total Sales]]</f>
        <v>0</v>
      </c>
      <c r="O5176" t="s">
        <v>16</v>
      </c>
      <c r="P5176" t="s">
        <v>17</v>
      </c>
    </row>
    <row r="5177" spans="1:16">
      <c r="A5177" t="s">
        <v>19772</v>
      </c>
      <c r="B5177" t="s">
        <v>19773</v>
      </c>
      <c r="C5177" t="s">
        <v>37150</v>
      </c>
      <c r="D5177" t="s">
        <v>37003</v>
      </c>
      <c r="E5177" t="s">
        <v>19774</v>
      </c>
      <c r="F5177" t="s">
        <v>19775</v>
      </c>
      <c r="G5177" s="2">
        <v>45646</v>
      </c>
      <c r="H5177" t="s">
        <v>22</v>
      </c>
      <c r="I5177">
        <v>4</v>
      </c>
      <c r="J5177">
        <f t="shared" si="162"/>
        <v>100</v>
      </c>
      <c r="K5177" s="3">
        <v>0</v>
      </c>
      <c r="L5177" s="3">
        <f t="shared" si="163"/>
        <v>400</v>
      </c>
      <c r="M5177">
        <v>400</v>
      </c>
      <c r="N5177" s="3">
        <f>Table2[[#This Row],[Total Cost]]-Table2[[#This Row],[Total Sales]]</f>
        <v>0</v>
      </c>
      <c r="O5177" t="s">
        <v>23</v>
      </c>
      <c r="P5177" t="s">
        <v>17</v>
      </c>
    </row>
    <row r="5178" spans="1:16">
      <c r="A5178" t="s">
        <v>19776</v>
      </c>
      <c r="B5178" t="s">
        <v>19777</v>
      </c>
      <c r="C5178" t="s">
        <v>37930</v>
      </c>
      <c r="D5178" t="s">
        <v>37609</v>
      </c>
      <c r="E5178" t="s">
        <v>19778</v>
      </c>
      <c r="F5178" t="s">
        <v>4852</v>
      </c>
      <c r="G5178" s="2">
        <v>45753</v>
      </c>
      <c r="H5178" t="s">
        <v>47</v>
      </c>
      <c r="I5178">
        <v>4</v>
      </c>
      <c r="J5178">
        <f t="shared" si="162"/>
        <v>1200</v>
      </c>
      <c r="K5178" s="3">
        <v>5</v>
      </c>
      <c r="L5178" s="3">
        <f t="shared" si="163"/>
        <v>4800</v>
      </c>
      <c r="M5178">
        <v>4560</v>
      </c>
      <c r="N5178" s="3">
        <f>Table2[[#This Row],[Total Cost]]-Table2[[#This Row],[Total Sales]]</f>
        <v>240</v>
      </c>
      <c r="O5178" t="s">
        <v>16</v>
      </c>
      <c r="P5178" t="s">
        <v>17</v>
      </c>
    </row>
    <row r="5179" spans="1:16">
      <c r="A5179" t="s">
        <v>19779</v>
      </c>
      <c r="B5179" t="s">
        <v>19780</v>
      </c>
      <c r="C5179" t="s">
        <v>37273</v>
      </c>
      <c r="D5179" t="s">
        <v>37094</v>
      </c>
      <c r="E5179" t="s">
        <v>19781</v>
      </c>
      <c r="F5179" t="s">
        <v>19782</v>
      </c>
      <c r="G5179" s="2">
        <v>45440</v>
      </c>
      <c r="H5179" t="s">
        <v>15</v>
      </c>
      <c r="I5179">
        <v>1</v>
      </c>
      <c r="J5179">
        <f t="shared" si="162"/>
        <v>800</v>
      </c>
      <c r="K5179" s="3">
        <v>5</v>
      </c>
      <c r="L5179" s="3">
        <f t="shared" si="163"/>
        <v>800</v>
      </c>
      <c r="M5179">
        <v>760</v>
      </c>
      <c r="N5179" s="3">
        <f>Table2[[#This Row],[Total Cost]]-Table2[[#This Row],[Total Sales]]</f>
        <v>40</v>
      </c>
      <c r="O5179" t="s">
        <v>33</v>
      </c>
      <c r="P5179" t="s">
        <v>17</v>
      </c>
    </row>
    <row r="5180" spans="1:16">
      <c r="A5180" t="s">
        <v>19783</v>
      </c>
      <c r="B5180" t="s">
        <v>19784</v>
      </c>
      <c r="C5180" t="s">
        <v>37070</v>
      </c>
      <c r="D5180" t="s">
        <v>36983</v>
      </c>
      <c r="E5180" t="s">
        <v>19785</v>
      </c>
      <c r="F5180" t="s">
        <v>19786</v>
      </c>
      <c r="G5180" s="2">
        <v>45655</v>
      </c>
      <c r="H5180" t="s">
        <v>89</v>
      </c>
      <c r="I5180">
        <v>1</v>
      </c>
      <c r="J5180">
        <f t="shared" si="162"/>
        <v>50</v>
      </c>
      <c r="K5180" s="3">
        <v>10</v>
      </c>
      <c r="L5180" s="3">
        <f t="shared" si="163"/>
        <v>50</v>
      </c>
      <c r="M5180">
        <v>45</v>
      </c>
      <c r="N5180" s="3">
        <f>Table2[[#This Row],[Total Cost]]-Table2[[#This Row],[Total Sales]]</f>
        <v>5</v>
      </c>
      <c r="O5180" t="s">
        <v>16</v>
      </c>
      <c r="P5180" t="s">
        <v>17</v>
      </c>
    </row>
    <row r="5181" spans="1:16">
      <c r="A5181" t="s">
        <v>19787</v>
      </c>
      <c r="B5181" t="s">
        <v>19788</v>
      </c>
      <c r="C5181" t="s">
        <v>38007</v>
      </c>
      <c r="D5181" t="s">
        <v>37032</v>
      </c>
      <c r="E5181" t="s">
        <v>19789</v>
      </c>
      <c r="F5181" t="s">
        <v>19790</v>
      </c>
      <c r="G5181" s="2">
        <v>45524</v>
      </c>
      <c r="H5181" t="s">
        <v>28</v>
      </c>
      <c r="I5181">
        <v>1</v>
      </c>
      <c r="J5181">
        <f t="shared" si="162"/>
        <v>300</v>
      </c>
      <c r="K5181" s="3">
        <v>10</v>
      </c>
      <c r="L5181" s="3">
        <f t="shared" si="163"/>
        <v>300</v>
      </c>
      <c r="M5181">
        <v>270</v>
      </c>
      <c r="N5181" s="3">
        <f>Table2[[#This Row],[Total Cost]]-Table2[[#This Row],[Total Sales]]</f>
        <v>30</v>
      </c>
      <c r="O5181" t="s">
        <v>23</v>
      </c>
      <c r="P5181" t="s">
        <v>17</v>
      </c>
    </row>
    <row r="5182" spans="1:16">
      <c r="A5182" t="s">
        <v>19791</v>
      </c>
      <c r="B5182" t="s">
        <v>19792</v>
      </c>
      <c r="C5182" t="s">
        <v>36978</v>
      </c>
      <c r="D5182" t="s">
        <v>38168</v>
      </c>
      <c r="E5182" t="s">
        <v>19793</v>
      </c>
      <c r="F5182" t="s">
        <v>19794</v>
      </c>
      <c r="G5182" s="2">
        <v>45505</v>
      </c>
      <c r="H5182" t="s">
        <v>73</v>
      </c>
      <c r="I5182">
        <v>4</v>
      </c>
      <c r="J5182">
        <f t="shared" si="162"/>
        <v>120</v>
      </c>
      <c r="K5182" s="3">
        <v>0</v>
      </c>
      <c r="L5182" s="3">
        <f t="shared" si="163"/>
        <v>480</v>
      </c>
      <c r="M5182">
        <v>480</v>
      </c>
      <c r="N5182" s="3">
        <f>Table2[[#This Row],[Total Cost]]-Table2[[#This Row],[Total Sales]]</f>
        <v>0</v>
      </c>
      <c r="O5182" t="s">
        <v>33</v>
      </c>
      <c r="P5182" t="s">
        <v>17</v>
      </c>
    </row>
    <row r="5183" spans="1:16">
      <c r="A5183" t="s">
        <v>19795</v>
      </c>
      <c r="B5183" t="s">
        <v>19796</v>
      </c>
      <c r="C5183" t="s">
        <v>37496</v>
      </c>
      <c r="D5183" t="s">
        <v>37255</v>
      </c>
      <c r="E5183" t="s">
        <v>19797</v>
      </c>
      <c r="F5183" t="s">
        <v>7772</v>
      </c>
      <c r="G5183" s="2">
        <v>45579</v>
      </c>
      <c r="H5183" t="s">
        <v>73</v>
      </c>
      <c r="I5183">
        <v>4</v>
      </c>
      <c r="J5183">
        <f t="shared" si="162"/>
        <v>120</v>
      </c>
      <c r="K5183" s="3">
        <v>0</v>
      </c>
      <c r="L5183" s="3">
        <f t="shared" si="163"/>
        <v>480</v>
      </c>
      <c r="M5183">
        <v>480</v>
      </c>
      <c r="N5183" s="3">
        <f>Table2[[#This Row],[Total Cost]]-Table2[[#This Row],[Total Sales]]</f>
        <v>0</v>
      </c>
      <c r="O5183" t="s">
        <v>23</v>
      </c>
      <c r="P5183" t="s">
        <v>17</v>
      </c>
    </row>
    <row r="5184" spans="1:16">
      <c r="A5184" s="1" t="s">
        <v>19798</v>
      </c>
      <c r="B5184" t="s">
        <v>19799</v>
      </c>
      <c r="C5184" t="s">
        <v>37025</v>
      </c>
      <c r="D5184" t="s">
        <v>37555</v>
      </c>
      <c r="E5184" t="s">
        <v>19800</v>
      </c>
      <c r="F5184" t="s">
        <v>6335</v>
      </c>
      <c r="G5184" s="2">
        <v>45603</v>
      </c>
      <c r="H5184" t="s">
        <v>22</v>
      </c>
      <c r="I5184">
        <v>2</v>
      </c>
      <c r="J5184">
        <f t="shared" si="162"/>
        <v>100</v>
      </c>
      <c r="K5184" s="3">
        <v>0</v>
      </c>
      <c r="L5184" s="3">
        <f t="shared" si="163"/>
        <v>200</v>
      </c>
      <c r="M5184">
        <v>200</v>
      </c>
      <c r="N5184" s="3">
        <f>Table2[[#This Row],[Total Cost]]-Table2[[#This Row],[Total Sales]]</f>
        <v>0</v>
      </c>
      <c r="O5184" t="s">
        <v>90</v>
      </c>
      <c r="P5184" t="s">
        <v>17</v>
      </c>
    </row>
    <row r="5185" spans="1:16">
      <c r="A5185" t="s">
        <v>19801</v>
      </c>
      <c r="B5185" t="s">
        <v>19802</v>
      </c>
      <c r="C5185" t="s">
        <v>37388</v>
      </c>
      <c r="D5185" t="s">
        <v>37226</v>
      </c>
      <c r="E5185" t="s">
        <v>19803</v>
      </c>
      <c r="F5185" t="s">
        <v>19804</v>
      </c>
      <c r="G5185" s="2">
        <v>45738</v>
      </c>
      <c r="H5185" t="s">
        <v>73</v>
      </c>
      <c r="I5185">
        <v>3</v>
      </c>
      <c r="J5185">
        <f t="shared" si="162"/>
        <v>120</v>
      </c>
      <c r="K5185" s="3">
        <v>0</v>
      </c>
      <c r="L5185" s="3">
        <f t="shared" si="163"/>
        <v>360</v>
      </c>
      <c r="M5185">
        <v>360</v>
      </c>
      <c r="N5185" s="3">
        <f>Table2[[#This Row],[Total Cost]]-Table2[[#This Row],[Total Sales]]</f>
        <v>0</v>
      </c>
      <c r="O5185" t="s">
        <v>23</v>
      </c>
      <c r="P5185" t="s">
        <v>78</v>
      </c>
    </row>
    <row r="5186" spans="1:16">
      <c r="A5186" t="s">
        <v>19805</v>
      </c>
      <c r="B5186" t="s">
        <v>19806</v>
      </c>
      <c r="C5186" t="s">
        <v>37321</v>
      </c>
      <c r="D5186" t="s">
        <v>37447</v>
      </c>
      <c r="E5186" t="s">
        <v>19807</v>
      </c>
      <c r="F5186" t="s">
        <v>19808</v>
      </c>
      <c r="G5186" s="2">
        <v>45410</v>
      </c>
      <c r="H5186" t="s">
        <v>28</v>
      </c>
      <c r="I5186">
        <v>4</v>
      </c>
      <c r="J5186">
        <f t="shared" si="162"/>
        <v>300</v>
      </c>
      <c r="K5186" s="3">
        <v>15</v>
      </c>
      <c r="L5186" s="3">
        <f t="shared" si="163"/>
        <v>1200</v>
      </c>
      <c r="M5186">
        <v>1020</v>
      </c>
      <c r="N5186" s="3">
        <f>Table2[[#This Row],[Total Cost]]-Table2[[#This Row],[Total Sales]]</f>
        <v>180</v>
      </c>
      <c r="O5186" t="s">
        <v>16</v>
      </c>
      <c r="P5186" t="s">
        <v>17</v>
      </c>
    </row>
    <row r="5187" spans="1:16">
      <c r="A5187" t="s">
        <v>19809</v>
      </c>
      <c r="B5187" t="s">
        <v>19810</v>
      </c>
      <c r="C5187" t="s">
        <v>37721</v>
      </c>
      <c r="D5187" t="s">
        <v>37704</v>
      </c>
      <c r="E5187" t="s">
        <v>19811</v>
      </c>
      <c r="F5187" t="s">
        <v>19812</v>
      </c>
      <c r="G5187" s="2">
        <v>45694</v>
      </c>
      <c r="H5187" t="s">
        <v>56</v>
      </c>
      <c r="I5187">
        <v>1</v>
      </c>
      <c r="J5187">
        <f t="shared" ref="J5187:J5250" si="164">L5187/I5187</f>
        <v>90</v>
      </c>
      <c r="K5187" s="3">
        <v>0</v>
      </c>
      <c r="L5187" s="3">
        <f t="shared" si="163"/>
        <v>90</v>
      </c>
      <c r="M5187">
        <v>90</v>
      </c>
      <c r="N5187" s="3">
        <f>Table2[[#This Row],[Total Cost]]-Table2[[#This Row],[Total Sales]]</f>
        <v>0</v>
      </c>
      <c r="O5187" t="s">
        <v>90</v>
      </c>
      <c r="P5187" t="s">
        <v>17</v>
      </c>
    </row>
    <row r="5188" spans="1:16">
      <c r="A5188" t="s">
        <v>19813</v>
      </c>
      <c r="B5188" t="s">
        <v>19814</v>
      </c>
      <c r="C5188" t="s">
        <v>38226</v>
      </c>
      <c r="D5188" t="s">
        <v>37513</v>
      </c>
      <c r="E5188" t="s">
        <v>19815</v>
      </c>
      <c r="F5188" t="s">
        <v>19816</v>
      </c>
      <c r="G5188" s="2">
        <v>45403</v>
      </c>
      <c r="H5188" t="s">
        <v>56</v>
      </c>
      <c r="I5188">
        <v>3</v>
      </c>
      <c r="J5188">
        <f t="shared" si="164"/>
        <v>90</v>
      </c>
      <c r="K5188" s="3">
        <v>0</v>
      </c>
      <c r="L5188" s="3">
        <f t="shared" si="163"/>
        <v>270</v>
      </c>
      <c r="M5188">
        <v>270</v>
      </c>
      <c r="N5188" s="3">
        <f>Table2[[#This Row],[Total Cost]]-Table2[[#This Row],[Total Sales]]</f>
        <v>0</v>
      </c>
      <c r="O5188" t="s">
        <v>16</v>
      </c>
      <c r="P5188" t="s">
        <v>17</v>
      </c>
    </row>
    <row r="5189" spans="1:16">
      <c r="A5189" t="s">
        <v>19817</v>
      </c>
      <c r="B5189" t="s">
        <v>19818</v>
      </c>
      <c r="C5189" t="s">
        <v>37721</v>
      </c>
      <c r="D5189" t="s">
        <v>37267</v>
      </c>
      <c r="E5189" t="s">
        <v>19819</v>
      </c>
      <c r="F5189" t="s">
        <v>19820</v>
      </c>
      <c r="G5189" s="2">
        <v>45712</v>
      </c>
      <c r="H5189" t="s">
        <v>47</v>
      </c>
      <c r="I5189">
        <v>2</v>
      </c>
      <c r="J5189">
        <f t="shared" si="164"/>
        <v>1200</v>
      </c>
      <c r="K5189" s="3">
        <v>5</v>
      </c>
      <c r="L5189" s="3">
        <f t="shared" si="163"/>
        <v>2400</v>
      </c>
      <c r="M5189">
        <v>2280</v>
      </c>
      <c r="N5189" s="3">
        <f>Table2[[#This Row],[Total Cost]]-Table2[[#This Row],[Total Sales]]</f>
        <v>120</v>
      </c>
      <c r="O5189" t="s">
        <v>16</v>
      </c>
      <c r="P5189" t="s">
        <v>17</v>
      </c>
    </row>
    <row r="5190" spans="1:16">
      <c r="A5190" t="s">
        <v>19821</v>
      </c>
      <c r="B5190" t="s">
        <v>19822</v>
      </c>
      <c r="C5190" t="s">
        <v>37306</v>
      </c>
      <c r="D5190" t="s">
        <v>38289</v>
      </c>
      <c r="E5190" t="s">
        <v>19823</v>
      </c>
      <c r="F5190" t="s">
        <v>9616</v>
      </c>
      <c r="G5190" s="2">
        <v>45692</v>
      </c>
      <c r="H5190" t="s">
        <v>15</v>
      </c>
      <c r="I5190">
        <v>1</v>
      </c>
      <c r="J5190">
        <f t="shared" si="164"/>
        <v>800</v>
      </c>
      <c r="K5190" s="3">
        <v>0</v>
      </c>
      <c r="L5190" s="3">
        <f t="shared" ref="L5190:L5253" si="165">M5190/(1-K5190/100)</f>
        <v>800</v>
      </c>
      <c r="M5190">
        <v>800</v>
      </c>
      <c r="N5190" s="3">
        <f>Table2[[#This Row],[Total Cost]]-Table2[[#This Row],[Total Sales]]</f>
        <v>0</v>
      </c>
      <c r="O5190" t="s">
        <v>33</v>
      </c>
      <c r="P5190" t="s">
        <v>17</v>
      </c>
    </row>
    <row r="5191" spans="1:16">
      <c r="A5191" t="s">
        <v>19824</v>
      </c>
      <c r="B5191" t="s">
        <v>19825</v>
      </c>
      <c r="C5191" t="s">
        <v>37223</v>
      </c>
      <c r="D5191" t="s">
        <v>37322</v>
      </c>
      <c r="E5191" t="s">
        <v>19826</v>
      </c>
      <c r="F5191" t="s">
        <v>19827</v>
      </c>
      <c r="G5191" s="2">
        <v>45510</v>
      </c>
      <c r="H5191" t="s">
        <v>22</v>
      </c>
      <c r="I5191">
        <v>4</v>
      </c>
      <c r="J5191">
        <f t="shared" si="164"/>
        <v>100</v>
      </c>
      <c r="K5191" s="3">
        <v>0</v>
      </c>
      <c r="L5191" s="3">
        <f t="shared" si="165"/>
        <v>400</v>
      </c>
      <c r="M5191">
        <v>400</v>
      </c>
      <c r="N5191" s="3">
        <f>Table2[[#This Row],[Total Cost]]-Table2[[#This Row],[Total Sales]]</f>
        <v>0</v>
      </c>
      <c r="O5191" t="s">
        <v>16</v>
      </c>
      <c r="P5191" t="s">
        <v>78</v>
      </c>
    </row>
    <row r="5192" spans="1:16">
      <c r="A5192" t="s">
        <v>19828</v>
      </c>
      <c r="B5192" t="s">
        <v>19829</v>
      </c>
      <c r="C5192" t="s">
        <v>36996</v>
      </c>
      <c r="D5192" t="s">
        <v>38348</v>
      </c>
      <c r="E5192" t="s">
        <v>19830</v>
      </c>
      <c r="F5192" t="s">
        <v>19831</v>
      </c>
      <c r="G5192" s="2">
        <v>45578</v>
      </c>
      <c r="H5192" t="s">
        <v>56</v>
      </c>
      <c r="I5192">
        <v>2</v>
      </c>
      <c r="J5192">
        <f t="shared" si="164"/>
        <v>90</v>
      </c>
      <c r="K5192" s="3">
        <v>0</v>
      </c>
      <c r="L5192" s="3">
        <f t="shared" si="165"/>
        <v>180</v>
      </c>
      <c r="M5192">
        <v>180</v>
      </c>
      <c r="N5192" s="3">
        <f>Table2[[#This Row],[Total Cost]]-Table2[[#This Row],[Total Sales]]</f>
        <v>0</v>
      </c>
      <c r="O5192" t="s">
        <v>84</v>
      </c>
      <c r="P5192" t="s">
        <v>17</v>
      </c>
    </row>
    <row r="5193" spans="1:16">
      <c r="A5193" t="s">
        <v>19832</v>
      </c>
      <c r="B5193" t="s">
        <v>19833</v>
      </c>
      <c r="C5193" t="s">
        <v>37650</v>
      </c>
      <c r="D5193" t="s">
        <v>37485</v>
      </c>
      <c r="E5193" t="s">
        <v>19834</v>
      </c>
      <c r="F5193" t="s">
        <v>19835</v>
      </c>
      <c r="G5193" s="2">
        <v>45452</v>
      </c>
      <c r="H5193" t="s">
        <v>83</v>
      </c>
      <c r="I5193">
        <v>4</v>
      </c>
      <c r="J5193">
        <f t="shared" si="164"/>
        <v>150</v>
      </c>
      <c r="K5193" s="3">
        <v>0</v>
      </c>
      <c r="L5193" s="3">
        <f t="shared" si="165"/>
        <v>600</v>
      </c>
      <c r="M5193">
        <v>600</v>
      </c>
      <c r="N5193" s="3">
        <f>Table2[[#This Row],[Total Cost]]-Table2[[#This Row],[Total Sales]]</f>
        <v>0</v>
      </c>
      <c r="O5193" t="s">
        <v>16</v>
      </c>
      <c r="P5193" t="s">
        <v>17</v>
      </c>
    </row>
    <row r="5194" spans="1:16">
      <c r="A5194" t="s">
        <v>19836</v>
      </c>
      <c r="B5194" t="s">
        <v>19837</v>
      </c>
      <c r="C5194" t="s">
        <v>37747</v>
      </c>
      <c r="D5194" t="s">
        <v>37132</v>
      </c>
      <c r="E5194" t="s">
        <v>19838</v>
      </c>
      <c r="F5194" t="s">
        <v>19839</v>
      </c>
      <c r="G5194" s="2">
        <v>45448</v>
      </c>
      <c r="H5194" t="s">
        <v>28</v>
      </c>
      <c r="I5194">
        <v>2</v>
      </c>
      <c r="J5194">
        <f t="shared" si="164"/>
        <v>300</v>
      </c>
      <c r="K5194" s="3">
        <v>0</v>
      </c>
      <c r="L5194" s="3">
        <f t="shared" si="165"/>
        <v>600</v>
      </c>
      <c r="M5194">
        <v>600</v>
      </c>
      <c r="N5194" s="3">
        <f>Table2[[#This Row],[Total Cost]]-Table2[[#This Row],[Total Sales]]</f>
        <v>0</v>
      </c>
      <c r="O5194" t="s">
        <v>16</v>
      </c>
      <c r="P5194" t="s">
        <v>17</v>
      </c>
    </row>
    <row r="5195" spans="1:16">
      <c r="A5195" t="s">
        <v>19840</v>
      </c>
      <c r="B5195" t="s">
        <v>19841</v>
      </c>
      <c r="C5195" t="s">
        <v>38368</v>
      </c>
      <c r="D5195" t="s">
        <v>37157</v>
      </c>
      <c r="E5195" t="s">
        <v>19842</v>
      </c>
      <c r="F5195" t="s">
        <v>19843</v>
      </c>
      <c r="G5195" s="2">
        <v>45488</v>
      </c>
      <c r="H5195" t="s">
        <v>28</v>
      </c>
      <c r="I5195">
        <v>3</v>
      </c>
      <c r="J5195">
        <f t="shared" si="164"/>
        <v>300</v>
      </c>
      <c r="K5195" s="3">
        <v>10</v>
      </c>
      <c r="L5195" s="3">
        <f t="shared" si="165"/>
        <v>900</v>
      </c>
      <c r="M5195">
        <v>810</v>
      </c>
      <c r="N5195" s="3">
        <f>Table2[[#This Row],[Total Cost]]-Table2[[#This Row],[Total Sales]]</f>
        <v>90</v>
      </c>
      <c r="O5195" t="s">
        <v>84</v>
      </c>
      <c r="P5195" t="s">
        <v>17</v>
      </c>
    </row>
    <row r="5196" spans="1:16">
      <c r="A5196" t="s">
        <v>19844</v>
      </c>
      <c r="B5196" t="s">
        <v>19845</v>
      </c>
      <c r="C5196" t="s">
        <v>37173</v>
      </c>
      <c r="D5196" t="s">
        <v>38057</v>
      </c>
      <c r="E5196" t="s">
        <v>19846</v>
      </c>
      <c r="F5196" t="s">
        <v>19847</v>
      </c>
      <c r="G5196" s="2">
        <v>45745</v>
      </c>
      <c r="H5196" t="s">
        <v>42</v>
      </c>
      <c r="I5196">
        <v>2</v>
      </c>
      <c r="J5196">
        <f t="shared" si="164"/>
        <v>200</v>
      </c>
      <c r="K5196" s="3">
        <v>0</v>
      </c>
      <c r="L5196" s="3">
        <f t="shared" si="165"/>
        <v>400</v>
      </c>
      <c r="M5196">
        <v>400</v>
      </c>
      <c r="N5196" s="3">
        <f>Table2[[#This Row],[Total Cost]]-Table2[[#This Row],[Total Sales]]</f>
        <v>0</v>
      </c>
      <c r="O5196" t="s">
        <v>23</v>
      </c>
      <c r="P5196" t="s">
        <v>17</v>
      </c>
    </row>
    <row r="5197" spans="1:16">
      <c r="A5197" t="s">
        <v>19848</v>
      </c>
      <c r="B5197" t="s">
        <v>19849</v>
      </c>
      <c r="C5197" t="s">
        <v>37090</v>
      </c>
      <c r="D5197" t="s">
        <v>37431</v>
      </c>
      <c r="E5197" t="s">
        <v>19850</v>
      </c>
      <c r="F5197" t="s">
        <v>19851</v>
      </c>
      <c r="G5197" s="2">
        <v>45500</v>
      </c>
      <c r="H5197" t="s">
        <v>89</v>
      </c>
      <c r="I5197">
        <v>1</v>
      </c>
      <c r="J5197">
        <f t="shared" si="164"/>
        <v>50</v>
      </c>
      <c r="K5197" s="3">
        <v>0</v>
      </c>
      <c r="L5197" s="3">
        <f t="shared" si="165"/>
        <v>50</v>
      </c>
      <c r="M5197">
        <v>50</v>
      </c>
      <c r="N5197" s="3">
        <f>Table2[[#This Row],[Total Cost]]-Table2[[#This Row],[Total Sales]]</f>
        <v>0</v>
      </c>
      <c r="O5197" t="s">
        <v>90</v>
      </c>
      <c r="P5197" t="s">
        <v>17</v>
      </c>
    </row>
    <row r="5198" spans="1:16">
      <c r="A5198" t="s">
        <v>19852</v>
      </c>
      <c r="B5198" t="s">
        <v>19853</v>
      </c>
      <c r="C5198" t="s">
        <v>36980</v>
      </c>
      <c r="D5198" t="s">
        <v>37375</v>
      </c>
      <c r="E5198" t="s">
        <v>19854</v>
      </c>
      <c r="F5198" t="s">
        <v>19855</v>
      </c>
      <c r="G5198" s="2">
        <v>45512</v>
      </c>
      <c r="H5198" t="s">
        <v>28</v>
      </c>
      <c r="I5198">
        <v>2</v>
      </c>
      <c r="J5198">
        <f t="shared" si="164"/>
        <v>300</v>
      </c>
      <c r="K5198" s="3">
        <v>0</v>
      </c>
      <c r="L5198" s="3">
        <f t="shared" si="165"/>
        <v>600</v>
      </c>
      <c r="M5198">
        <v>600</v>
      </c>
      <c r="N5198" s="3">
        <f>Table2[[#This Row],[Total Cost]]-Table2[[#This Row],[Total Sales]]</f>
        <v>0</v>
      </c>
      <c r="O5198" t="s">
        <v>84</v>
      </c>
      <c r="P5198" t="s">
        <v>17</v>
      </c>
    </row>
    <row r="5199" spans="1:16">
      <c r="A5199" t="s">
        <v>19856</v>
      </c>
      <c r="B5199" t="s">
        <v>19857</v>
      </c>
      <c r="C5199" t="s">
        <v>37105</v>
      </c>
      <c r="D5199" t="s">
        <v>38237</v>
      </c>
      <c r="E5199" t="s">
        <v>19858</v>
      </c>
      <c r="F5199" t="s">
        <v>19859</v>
      </c>
      <c r="G5199" s="2">
        <v>45639</v>
      </c>
      <c r="H5199" t="s">
        <v>15</v>
      </c>
      <c r="I5199">
        <v>2</v>
      </c>
      <c r="J5199">
        <f t="shared" si="164"/>
        <v>800</v>
      </c>
      <c r="K5199" s="3">
        <v>0</v>
      </c>
      <c r="L5199" s="3">
        <f t="shared" si="165"/>
        <v>1600</v>
      </c>
      <c r="M5199">
        <v>1600</v>
      </c>
      <c r="N5199" s="3">
        <f>Table2[[#This Row],[Total Cost]]-Table2[[#This Row],[Total Sales]]</f>
        <v>0</v>
      </c>
      <c r="O5199" t="s">
        <v>84</v>
      </c>
      <c r="P5199" t="s">
        <v>17</v>
      </c>
    </row>
    <row r="5200" spans="1:16">
      <c r="A5200" t="s">
        <v>19860</v>
      </c>
      <c r="B5200" t="s">
        <v>19861</v>
      </c>
      <c r="C5200" t="s">
        <v>37315</v>
      </c>
      <c r="D5200" t="s">
        <v>37022</v>
      </c>
      <c r="E5200" t="s">
        <v>19862</v>
      </c>
      <c r="F5200" t="s">
        <v>19863</v>
      </c>
      <c r="G5200" s="2">
        <v>45485</v>
      </c>
      <c r="H5200" t="s">
        <v>83</v>
      </c>
      <c r="I5200">
        <v>2</v>
      </c>
      <c r="J5200">
        <f t="shared" si="164"/>
        <v>150</v>
      </c>
      <c r="K5200" s="3">
        <v>0</v>
      </c>
      <c r="L5200" s="3">
        <f t="shared" si="165"/>
        <v>300</v>
      </c>
      <c r="M5200">
        <v>300</v>
      </c>
      <c r="N5200" s="3">
        <f>Table2[[#This Row],[Total Cost]]-Table2[[#This Row],[Total Sales]]</f>
        <v>0</v>
      </c>
      <c r="O5200" t="s">
        <v>16</v>
      </c>
      <c r="P5200" t="s">
        <v>17</v>
      </c>
    </row>
    <row r="5201" spans="1:16">
      <c r="A5201" t="s">
        <v>19864</v>
      </c>
      <c r="B5201" t="s">
        <v>19865</v>
      </c>
      <c r="C5201" t="s">
        <v>37010</v>
      </c>
      <c r="D5201" t="s">
        <v>37138</v>
      </c>
      <c r="E5201" t="s">
        <v>19866</v>
      </c>
      <c r="F5201" t="s">
        <v>19867</v>
      </c>
      <c r="G5201" s="2">
        <v>45764</v>
      </c>
      <c r="H5201" t="s">
        <v>28</v>
      </c>
      <c r="I5201">
        <v>4</v>
      </c>
      <c r="J5201">
        <f t="shared" si="164"/>
        <v>300</v>
      </c>
      <c r="K5201" s="3">
        <v>0</v>
      </c>
      <c r="L5201" s="3">
        <f t="shared" si="165"/>
        <v>1200</v>
      </c>
      <c r="M5201">
        <v>1200</v>
      </c>
      <c r="N5201" s="3">
        <f>Table2[[#This Row],[Total Cost]]-Table2[[#This Row],[Total Sales]]</f>
        <v>0</v>
      </c>
      <c r="O5201" t="s">
        <v>16</v>
      </c>
      <c r="P5201" t="s">
        <v>17</v>
      </c>
    </row>
    <row r="5202" spans="1:16">
      <c r="A5202" t="s">
        <v>19868</v>
      </c>
      <c r="B5202" t="s">
        <v>19869</v>
      </c>
      <c r="C5202" t="s">
        <v>37564</v>
      </c>
      <c r="D5202" t="s">
        <v>37436</v>
      </c>
      <c r="E5202" t="s">
        <v>19870</v>
      </c>
      <c r="F5202" t="s">
        <v>19871</v>
      </c>
      <c r="G5202" s="2">
        <v>45525</v>
      </c>
      <c r="H5202" t="s">
        <v>22</v>
      </c>
      <c r="I5202">
        <v>3</v>
      </c>
      <c r="J5202">
        <f t="shared" si="164"/>
        <v>100</v>
      </c>
      <c r="K5202" s="3">
        <v>5</v>
      </c>
      <c r="L5202" s="3">
        <f t="shared" si="165"/>
        <v>300</v>
      </c>
      <c r="M5202">
        <v>285</v>
      </c>
      <c r="N5202" s="3">
        <f>Table2[[#This Row],[Total Cost]]-Table2[[#This Row],[Total Sales]]</f>
        <v>15</v>
      </c>
      <c r="O5202" t="s">
        <v>90</v>
      </c>
      <c r="P5202" t="s">
        <v>17</v>
      </c>
    </row>
    <row r="5203" spans="1:16">
      <c r="A5203" t="s">
        <v>19872</v>
      </c>
      <c r="B5203" t="s">
        <v>19873</v>
      </c>
      <c r="C5203" t="s">
        <v>37173</v>
      </c>
      <c r="D5203" t="s">
        <v>37255</v>
      </c>
      <c r="E5203" t="s">
        <v>19874</v>
      </c>
      <c r="F5203" t="s">
        <v>19875</v>
      </c>
      <c r="G5203" s="2">
        <v>45460</v>
      </c>
      <c r="H5203" t="s">
        <v>15</v>
      </c>
      <c r="I5203">
        <v>4</v>
      </c>
      <c r="J5203">
        <f t="shared" si="164"/>
        <v>800</v>
      </c>
      <c r="K5203" s="3">
        <v>0</v>
      </c>
      <c r="L5203" s="3">
        <f t="shared" si="165"/>
        <v>3200</v>
      </c>
      <c r="M5203">
        <v>3200</v>
      </c>
      <c r="N5203" s="3">
        <f>Table2[[#This Row],[Total Cost]]-Table2[[#This Row],[Total Sales]]</f>
        <v>0</v>
      </c>
      <c r="O5203" t="s">
        <v>33</v>
      </c>
      <c r="P5203" t="s">
        <v>17</v>
      </c>
    </row>
    <row r="5204" spans="1:16">
      <c r="A5204" t="s">
        <v>19876</v>
      </c>
      <c r="B5204" t="s">
        <v>19877</v>
      </c>
      <c r="C5204" t="s">
        <v>38043</v>
      </c>
      <c r="D5204" t="s">
        <v>38099</v>
      </c>
      <c r="E5204" t="s">
        <v>19878</v>
      </c>
      <c r="F5204" t="s">
        <v>19879</v>
      </c>
      <c r="G5204" s="2">
        <v>45693</v>
      </c>
      <c r="H5204" t="s">
        <v>89</v>
      </c>
      <c r="I5204">
        <v>2</v>
      </c>
      <c r="J5204">
        <f t="shared" si="164"/>
        <v>50</v>
      </c>
      <c r="K5204" s="3">
        <v>10</v>
      </c>
      <c r="L5204" s="3">
        <f t="shared" si="165"/>
        <v>100</v>
      </c>
      <c r="M5204">
        <v>90</v>
      </c>
      <c r="N5204" s="3">
        <f>Table2[[#This Row],[Total Cost]]-Table2[[#This Row],[Total Sales]]</f>
        <v>10</v>
      </c>
      <c r="O5204" t="s">
        <v>16</v>
      </c>
      <c r="P5204" t="s">
        <v>17</v>
      </c>
    </row>
    <row r="5205" spans="1:16">
      <c r="A5205" t="s">
        <v>19880</v>
      </c>
      <c r="B5205" t="s">
        <v>19881</v>
      </c>
      <c r="C5205" t="s">
        <v>37087</v>
      </c>
      <c r="D5205" t="s">
        <v>37159</v>
      </c>
      <c r="E5205" t="s">
        <v>19882</v>
      </c>
      <c r="F5205" t="s">
        <v>12051</v>
      </c>
      <c r="G5205" s="2">
        <v>45690</v>
      </c>
      <c r="H5205" t="s">
        <v>89</v>
      </c>
      <c r="I5205">
        <v>1</v>
      </c>
      <c r="J5205">
        <f t="shared" si="164"/>
        <v>50</v>
      </c>
      <c r="K5205" s="3">
        <v>0</v>
      </c>
      <c r="L5205" s="3">
        <f t="shared" si="165"/>
        <v>50</v>
      </c>
      <c r="M5205">
        <v>50</v>
      </c>
      <c r="N5205" s="3">
        <f>Table2[[#This Row],[Total Cost]]-Table2[[#This Row],[Total Sales]]</f>
        <v>0</v>
      </c>
      <c r="O5205" t="s">
        <v>16</v>
      </c>
      <c r="P5205" t="s">
        <v>17</v>
      </c>
    </row>
    <row r="5206" spans="1:16">
      <c r="A5206" t="s">
        <v>19883</v>
      </c>
      <c r="B5206" t="s">
        <v>19884</v>
      </c>
      <c r="C5206" t="s">
        <v>37808</v>
      </c>
      <c r="D5206" t="s">
        <v>37236</v>
      </c>
      <c r="E5206" t="s">
        <v>19885</v>
      </c>
      <c r="F5206" t="s">
        <v>19886</v>
      </c>
      <c r="G5206" s="2">
        <v>45607</v>
      </c>
      <c r="H5206" t="s">
        <v>47</v>
      </c>
      <c r="I5206">
        <v>3</v>
      </c>
      <c r="J5206">
        <f t="shared" si="164"/>
        <v>1200</v>
      </c>
      <c r="K5206" s="3">
        <v>0</v>
      </c>
      <c r="L5206" s="3">
        <f t="shared" si="165"/>
        <v>3600</v>
      </c>
      <c r="M5206">
        <v>3600</v>
      </c>
      <c r="N5206" s="3">
        <f>Table2[[#This Row],[Total Cost]]-Table2[[#This Row],[Total Sales]]</f>
        <v>0</v>
      </c>
      <c r="O5206" t="s">
        <v>33</v>
      </c>
      <c r="P5206" t="s">
        <v>17</v>
      </c>
    </row>
    <row r="5207" spans="1:16">
      <c r="A5207" t="s">
        <v>19887</v>
      </c>
      <c r="B5207" t="s">
        <v>19888</v>
      </c>
      <c r="C5207" t="s">
        <v>37127</v>
      </c>
      <c r="D5207" t="s">
        <v>36993</v>
      </c>
      <c r="E5207" t="s">
        <v>19889</v>
      </c>
      <c r="F5207" t="s">
        <v>19890</v>
      </c>
      <c r="G5207" s="2">
        <v>45644</v>
      </c>
      <c r="H5207" t="s">
        <v>83</v>
      </c>
      <c r="I5207">
        <v>2</v>
      </c>
      <c r="J5207">
        <f t="shared" si="164"/>
        <v>150</v>
      </c>
      <c r="K5207" s="3">
        <v>0</v>
      </c>
      <c r="L5207" s="3">
        <f t="shared" si="165"/>
        <v>300</v>
      </c>
      <c r="M5207">
        <v>300</v>
      </c>
      <c r="N5207" s="3">
        <f>Table2[[#This Row],[Total Cost]]-Table2[[#This Row],[Total Sales]]</f>
        <v>0</v>
      </c>
      <c r="O5207" t="s">
        <v>23</v>
      </c>
      <c r="P5207" t="s">
        <v>78</v>
      </c>
    </row>
    <row r="5208" spans="1:16">
      <c r="A5208" t="s">
        <v>19891</v>
      </c>
      <c r="B5208" t="s">
        <v>19892</v>
      </c>
      <c r="C5208" t="s">
        <v>37099</v>
      </c>
      <c r="D5208" t="s">
        <v>37042</v>
      </c>
      <c r="E5208" t="s">
        <v>19893</v>
      </c>
      <c r="F5208" t="s">
        <v>19894</v>
      </c>
      <c r="G5208" s="2">
        <v>45481</v>
      </c>
      <c r="H5208" t="s">
        <v>42</v>
      </c>
      <c r="I5208">
        <v>1</v>
      </c>
      <c r="J5208">
        <f t="shared" si="164"/>
        <v>200</v>
      </c>
      <c r="K5208" s="3">
        <v>5</v>
      </c>
      <c r="L5208" s="3">
        <f t="shared" si="165"/>
        <v>200</v>
      </c>
      <c r="M5208">
        <v>190</v>
      </c>
      <c r="N5208" s="3">
        <f>Table2[[#This Row],[Total Cost]]-Table2[[#This Row],[Total Sales]]</f>
        <v>10</v>
      </c>
      <c r="O5208" t="s">
        <v>33</v>
      </c>
      <c r="P5208" t="s">
        <v>78</v>
      </c>
    </row>
    <row r="5209" spans="1:16">
      <c r="A5209" t="s">
        <v>19895</v>
      </c>
      <c r="B5209" t="s">
        <v>19896</v>
      </c>
      <c r="C5209" t="s">
        <v>37324</v>
      </c>
      <c r="D5209" t="s">
        <v>37548</v>
      </c>
      <c r="E5209" t="s">
        <v>19897</v>
      </c>
      <c r="F5209" t="s">
        <v>2718</v>
      </c>
      <c r="G5209" s="2">
        <v>45646</v>
      </c>
      <c r="H5209" t="s">
        <v>89</v>
      </c>
      <c r="I5209">
        <v>2</v>
      </c>
      <c r="J5209">
        <f t="shared" si="164"/>
        <v>50</v>
      </c>
      <c r="K5209" s="3">
        <v>0</v>
      </c>
      <c r="L5209" s="3">
        <f t="shared" si="165"/>
        <v>100</v>
      </c>
      <c r="M5209">
        <v>100</v>
      </c>
      <c r="N5209" s="3">
        <f>Table2[[#This Row],[Total Cost]]-Table2[[#This Row],[Total Sales]]</f>
        <v>0</v>
      </c>
      <c r="O5209" t="s">
        <v>33</v>
      </c>
      <c r="P5209" t="s">
        <v>78</v>
      </c>
    </row>
    <row r="5210" spans="1:16">
      <c r="A5210" t="s">
        <v>19898</v>
      </c>
      <c r="B5210" t="s">
        <v>19899</v>
      </c>
      <c r="C5210" t="s">
        <v>37062</v>
      </c>
      <c r="D5210" t="s">
        <v>37143</v>
      </c>
      <c r="E5210" t="s">
        <v>19900</v>
      </c>
      <c r="F5210" t="s">
        <v>19901</v>
      </c>
      <c r="G5210" s="2">
        <v>45677</v>
      </c>
      <c r="H5210" t="s">
        <v>83</v>
      </c>
      <c r="I5210">
        <v>2</v>
      </c>
      <c r="J5210">
        <f t="shared" si="164"/>
        <v>150</v>
      </c>
      <c r="K5210" s="3">
        <v>10</v>
      </c>
      <c r="L5210" s="3">
        <f t="shared" si="165"/>
        <v>300</v>
      </c>
      <c r="M5210">
        <v>270</v>
      </c>
      <c r="N5210" s="3">
        <f>Table2[[#This Row],[Total Cost]]-Table2[[#This Row],[Total Sales]]</f>
        <v>30</v>
      </c>
      <c r="O5210" t="s">
        <v>84</v>
      </c>
      <c r="P5210" t="s">
        <v>17</v>
      </c>
    </row>
    <row r="5211" spans="1:16">
      <c r="A5211" t="s">
        <v>19902</v>
      </c>
      <c r="B5211" t="s">
        <v>19697</v>
      </c>
      <c r="C5211" t="s">
        <v>37041</v>
      </c>
      <c r="D5211" t="s">
        <v>37115</v>
      </c>
      <c r="E5211" t="s">
        <v>19903</v>
      </c>
      <c r="F5211" t="s">
        <v>19904</v>
      </c>
      <c r="G5211" s="2">
        <v>45611</v>
      </c>
      <c r="H5211" t="s">
        <v>83</v>
      </c>
      <c r="I5211">
        <v>3</v>
      </c>
      <c r="J5211">
        <f t="shared" si="164"/>
        <v>150</v>
      </c>
      <c r="K5211" s="3">
        <v>5</v>
      </c>
      <c r="L5211" s="3">
        <f t="shared" si="165"/>
        <v>450</v>
      </c>
      <c r="M5211">
        <v>427.5</v>
      </c>
      <c r="N5211" s="3">
        <f>Table2[[#This Row],[Total Cost]]-Table2[[#This Row],[Total Sales]]</f>
        <v>22.5</v>
      </c>
      <c r="O5211" t="s">
        <v>90</v>
      </c>
      <c r="P5211" t="s">
        <v>17</v>
      </c>
    </row>
    <row r="5212" spans="1:16">
      <c r="A5212" t="s">
        <v>19905</v>
      </c>
      <c r="B5212" t="s">
        <v>19906</v>
      </c>
      <c r="C5212" t="s">
        <v>37051</v>
      </c>
      <c r="D5212" t="s">
        <v>37796</v>
      </c>
      <c r="E5212" t="s">
        <v>19907</v>
      </c>
      <c r="F5212" t="s">
        <v>19908</v>
      </c>
      <c r="G5212" s="2">
        <v>45568</v>
      </c>
      <c r="H5212" t="s">
        <v>22</v>
      </c>
      <c r="I5212">
        <v>2</v>
      </c>
      <c r="J5212">
        <f t="shared" si="164"/>
        <v>100</v>
      </c>
      <c r="K5212" s="3">
        <v>0</v>
      </c>
      <c r="L5212" s="3">
        <f t="shared" si="165"/>
        <v>200</v>
      </c>
      <c r="M5212">
        <v>200</v>
      </c>
      <c r="N5212" s="3">
        <f>Table2[[#This Row],[Total Cost]]-Table2[[#This Row],[Total Sales]]</f>
        <v>0</v>
      </c>
      <c r="O5212" t="s">
        <v>90</v>
      </c>
      <c r="P5212" t="s">
        <v>17</v>
      </c>
    </row>
    <row r="5213" spans="1:16">
      <c r="A5213" t="s">
        <v>19909</v>
      </c>
      <c r="B5213" t="s">
        <v>19910</v>
      </c>
      <c r="C5213" t="s">
        <v>37302</v>
      </c>
      <c r="D5213" t="s">
        <v>36980</v>
      </c>
      <c r="E5213" t="s">
        <v>19911</v>
      </c>
      <c r="F5213" t="s">
        <v>19912</v>
      </c>
      <c r="G5213" s="2">
        <v>45620</v>
      </c>
      <c r="H5213" t="s">
        <v>15</v>
      </c>
      <c r="I5213">
        <v>2</v>
      </c>
      <c r="J5213">
        <f t="shared" si="164"/>
        <v>800</v>
      </c>
      <c r="K5213" s="3">
        <v>0</v>
      </c>
      <c r="L5213" s="3">
        <f t="shared" si="165"/>
        <v>1600</v>
      </c>
      <c r="M5213">
        <v>1600</v>
      </c>
      <c r="N5213" s="3">
        <f>Table2[[#This Row],[Total Cost]]-Table2[[#This Row],[Total Sales]]</f>
        <v>0</v>
      </c>
      <c r="O5213" t="s">
        <v>90</v>
      </c>
      <c r="P5213" t="s">
        <v>17</v>
      </c>
    </row>
    <row r="5214" spans="1:16">
      <c r="A5214" t="s">
        <v>19913</v>
      </c>
      <c r="B5214" t="s">
        <v>19914</v>
      </c>
      <c r="C5214" t="s">
        <v>37223</v>
      </c>
      <c r="D5214" t="s">
        <v>37123</v>
      </c>
      <c r="E5214" t="s">
        <v>19915</v>
      </c>
      <c r="F5214" t="s">
        <v>12435</v>
      </c>
      <c r="G5214" s="2">
        <v>45449</v>
      </c>
      <c r="H5214" t="s">
        <v>73</v>
      </c>
      <c r="I5214">
        <v>2</v>
      </c>
      <c r="J5214">
        <f t="shared" si="164"/>
        <v>120</v>
      </c>
      <c r="K5214" s="3">
        <v>0</v>
      </c>
      <c r="L5214" s="3">
        <f t="shared" si="165"/>
        <v>240</v>
      </c>
      <c r="M5214">
        <v>240</v>
      </c>
      <c r="N5214" s="3">
        <f>Table2[[#This Row],[Total Cost]]-Table2[[#This Row],[Total Sales]]</f>
        <v>0</v>
      </c>
      <c r="O5214" t="s">
        <v>90</v>
      </c>
      <c r="P5214" t="s">
        <v>17</v>
      </c>
    </row>
    <row r="5215" spans="1:16">
      <c r="A5215" t="s">
        <v>19916</v>
      </c>
      <c r="B5215" t="s">
        <v>19917</v>
      </c>
      <c r="C5215" t="s">
        <v>37017</v>
      </c>
      <c r="D5215" t="s">
        <v>37392</v>
      </c>
      <c r="E5215" t="s">
        <v>19918</v>
      </c>
      <c r="F5215" t="s">
        <v>19919</v>
      </c>
      <c r="G5215" s="2">
        <v>45749</v>
      </c>
      <c r="H5215" t="s">
        <v>22</v>
      </c>
      <c r="I5215">
        <v>3</v>
      </c>
      <c r="J5215">
        <f t="shared" si="164"/>
        <v>100</v>
      </c>
      <c r="K5215" s="3">
        <v>0</v>
      </c>
      <c r="L5215" s="3">
        <f t="shared" si="165"/>
        <v>300</v>
      </c>
      <c r="M5215">
        <v>300</v>
      </c>
      <c r="N5215" s="3">
        <f>Table2[[#This Row],[Total Cost]]-Table2[[#This Row],[Total Sales]]</f>
        <v>0</v>
      </c>
      <c r="O5215" t="s">
        <v>16</v>
      </c>
      <c r="P5215" t="s">
        <v>17</v>
      </c>
    </row>
    <row r="5216" spans="1:16">
      <c r="A5216" t="s">
        <v>19920</v>
      </c>
      <c r="B5216" t="s">
        <v>19921</v>
      </c>
      <c r="C5216" t="s">
        <v>38225</v>
      </c>
      <c r="D5216" t="s">
        <v>36995</v>
      </c>
      <c r="E5216" t="s">
        <v>11782</v>
      </c>
      <c r="F5216" t="s">
        <v>19922</v>
      </c>
      <c r="G5216" s="2">
        <v>45630</v>
      </c>
      <c r="H5216" t="s">
        <v>47</v>
      </c>
      <c r="I5216">
        <v>1</v>
      </c>
      <c r="J5216">
        <f t="shared" si="164"/>
        <v>1200</v>
      </c>
      <c r="K5216" s="3">
        <v>5</v>
      </c>
      <c r="L5216" s="3">
        <f t="shared" si="165"/>
        <v>1200</v>
      </c>
      <c r="M5216">
        <v>1140</v>
      </c>
      <c r="N5216" s="3">
        <f>Table2[[#This Row],[Total Cost]]-Table2[[#This Row],[Total Sales]]</f>
        <v>60</v>
      </c>
      <c r="O5216" t="s">
        <v>23</v>
      </c>
      <c r="P5216" t="s">
        <v>17</v>
      </c>
    </row>
    <row r="5217" spans="1:16">
      <c r="A5217" t="s">
        <v>19923</v>
      </c>
      <c r="B5217" t="s">
        <v>19924</v>
      </c>
      <c r="C5217" t="s">
        <v>37137</v>
      </c>
      <c r="D5217" t="s">
        <v>36951</v>
      </c>
      <c r="E5217" t="s">
        <v>19925</v>
      </c>
      <c r="F5217" t="s">
        <v>19926</v>
      </c>
      <c r="G5217" s="2">
        <v>45455</v>
      </c>
      <c r="H5217" t="s">
        <v>83</v>
      </c>
      <c r="I5217">
        <v>2</v>
      </c>
      <c r="J5217">
        <f t="shared" si="164"/>
        <v>150</v>
      </c>
      <c r="K5217" s="3">
        <v>5</v>
      </c>
      <c r="L5217" s="3">
        <f t="shared" si="165"/>
        <v>300</v>
      </c>
      <c r="M5217">
        <v>285</v>
      </c>
      <c r="N5217" s="3">
        <f>Table2[[#This Row],[Total Cost]]-Table2[[#This Row],[Total Sales]]</f>
        <v>15</v>
      </c>
      <c r="O5217" t="s">
        <v>90</v>
      </c>
      <c r="P5217" t="s">
        <v>17</v>
      </c>
    </row>
    <row r="5218" spans="1:16">
      <c r="A5218" t="s">
        <v>19927</v>
      </c>
      <c r="B5218" t="s">
        <v>19928</v>
      </c>
      <c r="C5218" t="s">
        <v>37133</v>
      </c>
      <c r="D5218" t="s">
        <v>37986</v>
      </c>
      <c r="E5218" t="s">
        <v>19929</v>
      </c>
      <c r="F5218" t="s">
        <v>14915</v>
      </c>
      <c r="G5218" s="2">
        <v>45609</v>
      </c>
      <c r="H5218" t="s">
        <v>83</v>
      </c>
      <c r="I5218">
        <v>3</v>
      </c>
      <c r="J5218">
        <f t="shared" si="164"/>
        <v>150</v>
      </c>
      <c r="K5218" s="3">
        <v>0</v>
      </c>
      <c r="L5218" s="3">
        <f t="shared" si="165"/>
        <v>450</v>
      </c>
      <c r="M5218">
        <v>450</v>
      </c>
      <c r="N5218" s="3">
        <f>Table2[[#This Row],[Total Cost]]-Table2[[#This Row],[Total Sales]]</f>
        <v>0</v>
      </c>
      <c r="O5218" t="s">
        <v>84</v>
      </c>
      <c r="P5218" t="s">
        <v>78</v>
      </c>
    </row>
    <row r="5219" spans="1:16">
      <c r="A5219" t="s">
        <v>19930</v>
      </c>
      <c r="B5219" t="s">
        <v>19931</v>
      </c>
      <c r="C5219" t="s">
        <v>37169</v>
      </c>
      <c r="D5219" t="s">
        <v>37181</v>
      </c>
      <c r="E5219" t="s">
        <v>19932</v>
      </c>
      <c r="F5219" t="s">
        <v>19933</v>
      </c>
      <c r="G5219" s="2">
        <v>45742</v>
      </c>
      <c r="H5219" t="s">
        <v>73</v>
      </c>
      <c r="I5219">
        <v>2</v>
      </c>
      <c r="J5219">
        <f t="shared" si="164"/>
        <v>120</v>
      </c>
      <c r="K5219" s="3">
        <v>10</v>
      </c>
      <c r="L5219" s="3">
        <f t="shared" si="165"/>
        <v>240</v>
      </c>
      <c r="M5219">
        <v>216</v>
      </c>
      <c r="N5219" s="3">
        <f>Table2[[#This Row],[Total Cost]]-Table2[[#This Row],[Total Sales]]</f>
        <v>24</v>
      </c>
      <c r="O5219" t="s">
        <v>84</v>
      </c>
      <c r="P5219" t="s">
        <v>17</v>
      </c>
    </row>
    <row r="5220" spans="1:16">
      <c r="A5220" t="s">
        <v>19934</v>
      </c>
      <c r="B5220" t="s">
        <v>19935</v>
      </c>
      <c r="C5220" t="s">
        <v>37234</v>
      </c>
      <c r="D5220" t="s">
        <v>37073</v>
      </c>
      <c r="E5220" t="s">
        <v>19936</v>
      </c>
      <c r="F5220" t="s">
        <v>13578</v>
      </c>
      <c r="G5220" s="2">
        <v>45650</v>
      </c>
      <c r="H5220" t="s">
        <v>15</v>
      </c>
      <c r="I5220">
        <v>3</v>
      </c>
      <c r="J5220">
        <f t="shared" si="164"/>
        <v>800</v>
      </c>
      <c r="K5220" s="3">
        <v>0</v>
      </c>
      <c r="L5220" s="3">
        <f t="shared" si="165"/>
        <v>2400</v>
      </c>
      <c r="M5220">
        <v>2400</v>
      </c>
      <c r="N5220" s="3">
        <f>Table2[[#This Row],[Total Cost]]-Table2[[#This Row],[Total Sales]]</f>
        <v>0</v>
      </c>
      <c r="O5220" t="s">
        <v>16</v>
      </c>
      <c r="P5220" t="s">
        <v>17</v>
      </c>
    </row>
    <row r="5221" spans="1:16">
      <c r="A5221" t="s">
        <v>19937</v>
      </c>
      <c r="B5221" t="s">
        <v>19938</v>
      </c>
      <c r="C5221" t="s">
        <v>37318</v>
      </c>
      <c r="D5221" t="s">
        <v>38004</v>
      </c>
      <c r="E5221" t="s">
        <v>19939</v>
      </c>
      <c r="F5221" t="s">
        <v>19940</v>
      </c>
      <c r="G5221" s="2">
        <v>45501</v>
      </c>
      <c r="H5221" t="s">
        <v>42</v>
      </c>
      <c r="I5221">
        <v>2</v>
      </c>
      <c r="J5221">
        <f t="shared" si="164"/>
        <v>200</v>
      </c>
      <c r="K5221" s="3">
        <v>15</v>
      </c>
      <c r="L5221" s="3">
        <f t="shared" si="165"/>
        <v>400</v>
      </c>
      <c r="M5221">
        <v>340</v>
      </c>
      <c r="N5221" s="3">
        <f>Table2[[#This Row],[Total Cost]]-Table2[[#This Row],[Total Sales]]</f>
        <v>60</v>
      </c>
      <c r="O5221" t="s">
        <v>90</v>
      </c>
      <c r="P5221" t="s">
        <v>17</v>
      </c>
    </row>
    <row r="5222" spans="1:16">
      <c r="A5222" t="s">
        <v>19941</v>
      </c>
      <c r="B5222" t="s">
        <v>19942</v>
      </c>
      <c r="C5222" t="s">
        <v>37202</v>
      </c>
      <c r="D5222" t="s">
        <v>36983</v>
      </c>
      <c r="E5222" t="s">
        <v>19943</v>
      </c>
      <c r="F5222" t="s">
        <v>19944</v>
      </c>
      <c r="G5222" s="2">
        <v>45603</v>
      </c>
      <c r="H5222" t="s">
        <v>83</v>
      </c>
      <c r="I5222">
        <v>2</v>
      </c>
      <c r="J5222">
        <f t="shared" si="164"/>
        <v>150</v>
      </c>
      <c r="K5222" s="3">
        <v>10</v>
      </c>
      <c r="L5222" s="3">
        <f t="shared" si="165"/>
        <v>300</v>
      </c>
      <c r="M5222">
        <v>270</v>
      </c>
      <c r="N5222" s="3">
        <f>Table2[[#This Row],[Total Cost]]-Table2[[#This Row],[Total Sales]]</f>
        <v>30</v>
      </c>
      <c r="O5222" t="s">
        <v>16</v>
      </c>
      <c r="P5222" t="s">
        <v>17</v>
      </c>
    </row>
    <row r="5223" spans="1:16">
      <c r="A5223" t="s">
        <v>19945</v>
      </c>
      <c r="B5223" t="s">
        <v>12823</v>
      </c>
      <c r="C5223" t="s">
        <v>37087</v>
      </c>
      <c r="D5223" t="s">
        <v>37115</v>
      </c>
      <c r="E5223" t="s">
        <v>19946</v>
      </c>
      <c r="F5223" t="s">
        <v>19947</v>
      </c>
      <c r="G5223" s="2">
        <v>45648</v>
      </c>
      <c r="H5223" t="s">
        <v>89</v>
      </c>
      <c r="I5223">
        <v>3</v>
      </c>
      <c r="J5223">
        <f t="shared" si="164"/>
        <v>50</v>
      </c>
      <c r="K5223" s="3">
        <v>0</v>
      </c>
      <c r="L5223" s="3">
        <f t="shared" si="165"/>
        <v>150</v>
      </c>
      <c r="M5223">
        <v>150</v>
      </c>
      <c r="N5223" s="3">
        <f>Table2[[#This Row],[Total Cost]]-Table2[[#This Row],[Total Sales]]</f>
        <v>0</v>
      </c>
      <c r="O5223" t="s">
        <v>23</v>
      </c>
      <c r="P5223" t="s">
        <v>17</v>
      </c>
    </row>
    <row r="5224" spans="1:16">
      <c r="A5224" t="s">
        <v>19948</v>
      </c>
      <c r="B5224" t="s">
        <v>19949</v>
      </c>
      <c r="C5224" t="s">
        <v>37498</v>
      </c>
      <c r="D5224" t="s">
        <v>37039</v>
      </c>
      <c r="E5224" t="s">
        <v>19950</v>
      </c>
      <c r="F5224" t="s">
        <v>19951</v>
      </c>
      <c r="G5224" s="2">
        <v>45476</v>
      </c>
      <c r="H5224" t="s">
        <v>83</v>
      </c>
      <c r="I5224">
        <v>4</v>
      </c>
      <c r="J5224">
        <f t="shared" si="164"/>
        <v>150</v>
      </c>
      <c r="K5224" s="3">
        <v>5</v>
      </c>
      <c r="L5224" s="3">
        <f t="shared" si="165"/>
        <v>600</v>
      </c>
      <c r="M5224">
        <v>570</v>
      </c>
      <c r="N5224" s="3">
        <f>Table2[[#This Row],[Total Cost]]-Table2[[#This Row],[Total Sales]]</f>
        <v>30</v>
      </c>
      <c r="O5224" t="s">
        <v>84</v>
      </c>
      <c r="P5224" t="s">
        <v>17</v>
      </c>
    </row>
    <row r="5225" spans="1:16">
      <c r="A5225" t="s">
        <v>19952</v>
      </c>
      <c r="B5225" t="s">
        <v>19953</v>
      </c>
      <c r="C5225" t="s">
        <v>36994</v>
      </c>
      <c r="D5225" t="s">
        <v>37765</v>
      </c>
      <c r="E5225" t="s">
        <v>19954</v>
      </c>
      <c r="F5225" t="s">
        <v>19955</v>
      </c>
      <c r="G5225" s="2">
        <v>45713</v>
      </c>
      <c r="H5225" t="s">
        <v>89</v>
      </c>
      <c r="I5225">
        <v>3</v>
      </c>
      <c r="J5225">
        <f t="shared" si="164"/>
        <v>50</v>
      </c>
      <c r="K5225" s="3">
        <v>10</v>
      </c>
      <c r="L5225" s="3">
        <f t="shared" si="165"/>
        <v>150</v>
      </c>
      <c r="M5225">
        <v>135</v>
      </c>
      <c r="N5225" s="3">
        <f>Table2[[#This Row],[Total Cost]]-Table2[[#This Row],[Total Sales]]</f>
        <v>15</v>
      </c>
      <c r="O5225" t="s">
        <v>90</v>
      </c>
      <c r="P5225" t="s">
        <v>17</v>
      </c>
    </row>
    <row r="5226" spans="1:16">
      <c r="A5226" t="s">
        <v>19956</v>
      </c>
      <c r="B5226" t="s">
        <v>19957</v>
      </c>
      <c r="C5226" t="s">
        <v>36960</v>
      </c>
      <c r="D5226" t="s">
        <v>37462</v>
      </c>
      <c r="E5226" t="s">
        <v>19958</v>
      </c>
      <c r="F5226" t="s">
        <v>19959</v>
      </c>
      <c r="G5226" s="2">
        <v>45719</v>
      </c>
      <c r="H5226" t="s">
        <v>73</v>
      </c>
      <c r="I5226">
        <v>4</v>
      </c>
      <c r="J5226">
        <f t="shared" si="164"/>
        <v>120</v>
      </c>
      <c r="K5226" s="3">
        <v>0</v>
      </c>
      <c r="L5226" s="3">
        <f t="shared" si="165"/>
        <v>480</v>
      </c>
      <c r="M5226">
        <v>480</v>
      </c>
      <c r="N5226" s="3">
        <f>Table2[[#This Row],[Total Cost]]-Table2[[#This Row],[Total Sales]]</f>
        <v>0</v>
      </c>
      <c r="O5226" t="s">
        <v>84</v>
      </c>
      <c r="P5226" t="s">
        <v>17</v>
      </c>
    </row>
    <row r="5227" spans="1:16">
      <c r="A5227" t="s">
        <v>19960</v>
      </c>
      <c r="B5227" t="s">
        <v>19961</v>
      </c>
      <c r="C5227" t="s">
        <v>37364</v>
      </c>
      <c r="D5227" t="s">
        <v>37646</v>
      </c>
      <c r="E5227" t="s">
        <v>19962</v>
      </c>
      <c r="F5227" t="s">
        <v>10812</v>
      </c>
      <c r="G5227" s="2">
        <v>45591</v>
      </c>
      <c r="H5227" t="s">
        <v>73</v>
      </c>
      <c r="I5227">
        <v>4</v>
      </c>
      <c r="J5227">
        <f t="shared" si="164"/>
        <v>120</v>
      </c>
      <c r="K5227" s="3">
        <v>15</v>
      </c>
      <c r="L5227" s="3">
        <f t="shared" si="165"/>
        <v>480</v>
      </c>
      <c r="M5227">
        <v>408</v>
      </c>
      <c r="N5227" s="3">
        <f>Table2[[#This Row],[Total Cost]]-Table2[[#This Row],[Total Sales]]</f>
        <v>72</v>
      </c>
      <c r="O5227" t="s">
        <v>84</v>
      </c>
      <c r="P5227" t="s">
        <v>17</v>
      </c>
    </row>
    <row r="5228" spans="1:16">
      <c r="A5228" t="s">
        <v>19963</v>
      </c>
      <c r="B5228" t="s">
        <v>19964</v>
      </c>
      <c r="C5228" t="s">
        <v>37083</v>
      </c>
      <c r="D5228" t="s">
        <v>37426</v>
      </c>
      <c r="E5228" t="s">
        <v>19965</v>
      </c>
      <c r="F5228" t="s">
        <v>19966</v>
      </c>
      <c r="G5228" s="2">
        <v>45488</v>
      </c>
      <c r="H5228" t="s">
        <v>89</v>
      </c>
      <c r="I5228">
        <v>2</v>
      </c>
      <c r="J5228">
        <f t="shared" si="164"/>
        <v>50</v>
      </c>
      <c r="K5228" s="3">
        <v>5</v>
      </c>
      <c r="L5228" s="3">
        <f t="shared" si="165"/>
        <v>100</v>
      </c>
      <c r="M5228">
        <v>95</v>
      </c>
      <c r="N5228" s="3">
        <f>Table2[[#This Row],[Total Cost]]-Table2[[#This Row],[Total Sales]]</f>
        <v>5</v>
      </c>
      <c r="O5228" t="s">
        <v>23</v>
      </c>
      <c r="P5228" t="s">
        <v>17</v>
      </c>
    </row>
    <row r="5229" spans="1:16">
      <c r="A5229" t="s">
        <v>19967</v>
      </c>
      <c r="B5229" t="s">
        <v>19968</v>
      </c>
      <c r="C5229" t="s">
        <v>37002</v>
      </c>
      <c r="D5229" t="s">
        <v>37143</v>
      </c>
      <c r="E5229" t="s">
        <v>19969</v>
      </c>
      <c r="F5229" t="s">
        <v>19970</v>
      </c>
      <c r="G5229" s="2">
        <v>45434</v>
      </c>
      <c r="H5229" t="s">
        <v>28</v>
      </c>
      <c r="I5229">
        <v>3</v>
      </c>
      <c r="J5229">
        <f t="shared" si="164"/>
        <v>300</v>
      </c>
      <c r="K5229" s="3">
        <v>10</v>
      </c>
      <c r="L5229" s="3">
        <f t="shared" si="165"/>
        <v>900</v>
      </c>
      <c r="M5229">
        <v>810</v>
      </c>
      <c r="N5229" s="3">
        <f>Table2[[#This Row],[Total Cost]]-Table2[[#This Row],[Total Sales]]</f>
        <v>90</v>
      </c>
      <c r="O5229" t="s">
        <v>84</v>
      </c>
      <c r="P5229" t="s">
        <v>17</v>
      </c>
    </row>
    <row r="5230" spans="1:16">
      <c r="A5230" t="s">
        <v>19971</v>
      </c>
      <c r="B5230" t="s">
        <v>19972</v>
      </c>
      <c r="C5230" t="s">
        <v>37810</v>
      </c>
      <c r="D5230" t="s">
        <v>37139</v>
      </c>
      <c r="E5230" t="s">
        <v>19973</v>
      </c>
      <c r="F5230" t="s">
        <v>19974</v>
      </c>
      <c r="G5230" s="2">
        <v>45428</v>
      </c>
      <c r="H5230" t="s">
        <v>42</v>
      </c>
      <c r="I5230">
        <v>1</v>
      </c>
      <c r="J5230">
        <f t="shared" si="164"/>
        <v>200</v>
      </c>
      <c r="K5230" s="3">
        <v>0</v>
      </c>
      <c r="L5230" s="3">
        <f t="shared" si="165"/>
        <v>200</v>
      </c>
      <c r="M5230">
        <v>200</v>
      </c>
      <c r="N5230" s="3">
        <f>Table2[[#This Row],[Total Cost]]-Table2[[#This Row],[Total Sales]]</f>
        <v>0</v>
      </c>
      <c r="O5230" t="s">
        <v>33</v>
      </c>
      <c r="P5230" t="s">
        <v>17</v>
      </c>
    </row>
    <row r="5231" spans="1:16">
      <c r="A5231" t="s">
        <v>19975</v>
      </c>
      <c r="B5231" t="s">
        <v>19976</v>
      </c>
      <c r="C5231" t="s">
        <v>37054</v>
      </c>
      <c r="D5231" t="s">
        <v>37789</v>
      </c>
      <c r="E5231" t="s">
        <v>19977</v>
      </c>
      <c r="F5231" t="s">
        <v>19978</v>
      </c>
      <c r="G5231" s="2">
        <v>45721</v>
      </c>
      <c r="H5231" t="s">
        <v>73</v>
      </c>
      <c r="I5231">
        <v>2</v>
      </c>
      <c r="J5231">
        <f t="shared" si="164"/>
        <v>120</v>
      </c>
      <c r="K5231" s="3">
        <v>0</v>
      </c>
      <c r="L5231" s="3">
        <f t="shared" si="165"/>
        <v>240</v>
      </c>
      <c r="M5231">
        <v>240</v>
      </c>
      <c r="N5231" s="3">
        <f>Table2[[#This Row],[Total Cost]]-Table2[[#This Row],[Total Sales]]</f>
        <v>0</v>
      </c>
      <c r="O5231" t="s">
        <v>33</v>
      </c>
      <c r="P5231" t="s">
        <v>78</v>
      </c>
    </row>
    <row r="5232" spans="1:16">
      <c r="A5232" t="s">
        <v>19979</v>
      </c>
      <c r="B5232" t="s">
        <v>19980</v>
      </c>
      <c r="C5232" t="s">
        <v>38399</v>
      </c>
      <c r="D5232" t="s">
        <v>37165</v>
      </c>
      <c r="E5232" t="s">
        <v>19981</v>
      </c>
      <c r="F5232" t="s">
        <v>19982</v>
      </c>
      <c r="G5232" s="2">
        <v>45639</v>
      </c>
      <c r="H5232" t="s">
        <v>56</v>
      </c>
      <c r="I5232">
        <v>3</v>
      </c>
      <c r="J5232">
        <f t="shared" si="164"/>
        <v>90</v>
      </c>
      <c r="K5232" s="3">
        <v>15</v>
      </c>
      <c r="L5232" s="3">
        <f t="shared" si="165"/>
        <v>270</v>
      </c>
      <c r="M5232">
        <v>229.5</v>
      </c>
      <c r="N5232" s="3">
        <f>Table2[[#This Row],[Total Cost]]-Table2[[#This Row],[Total Sales]]</f>
        <v>40.5</v>
      </c>
      <c r="O5232" t="s">
        <v>84</v>
      </c>
      <c r="P5232" t="s">
        <v>17</v>
      </c>
    </row>
    <row r="5233" spans="1:16">
      <c r="A5233" t="s">
        <v>19983</v>
      </c>
      <c r="B5233" t="s">
        <v>19984</v>
      </c>
      <c r="C5233" t="s">
        <v>37617</v>
      </c>
      <c r="D5233" t="s">
        <v>37247</v>
      </c>
      <c r="E5233" t="s">
        <v>19985</v>
      </c>
      <c r="F5233" t="s">
        <v>19986</v>
      </c>
      <c r="G5233" s="2">
        <v>45424</v>
      </c>
      <c r="H5233" t="s">
        <v>56</v>
      </c>
      <c r="I5233">
        <v>3</v>
      </c>
      <c r="J5233">
        <f t="shared" si="164"/>
        <v>90</v>
      </c>
      <c r="K5233" s="3">
        <v>10</v>
      </c>
      <c r="L5233" s="3">
        <f t="shared" si="165"/>
        <v>270</v>
      </c>
      <c r="M5233">
        <v>243</v>
      </c>
      <c r="N5233" s="3">
        <f>Table2[[#This Row],[Total Cost]]-Table2[[#This Row],[Total Sales]]</f>
        <v>27</v>
      </c>
      <c r="O5233" t="s">
        <v>33</v>
      </c>
      <c r="P5233" t="s">
        <v>78</v>
      </c>
    </row>
    <row r="5234" spans="1:16">
      <c r="A5234" t="s">
        <v>19987</v>
      </c>
      <c r="B5234" t="s">
        <v>19988</v>
      </c>
      <c r="C5234" t="s">
        <v>37939</v>
      </c>
      <c r="D5234" t="s">
        <v>37371</v>
      </c>
      <c r="E5234" t="s">
        <v>19989</v>
      </c>
      <c r="F5234" t="s">
        <v>19990</v>
      </c>
      <c r="G5234" s="2">
        <v>45578</v>
      </c>
      <c r="H5234" t="s">
        <v>28</v>
      </c>
      <c r="I5234">
        <v>4</v>
      </c>
      <c r="J5234">
        <f t="shared" si="164"/>
        <v>300</v>
      </c>
      <c r="K5234" s="3">
        <v>0</v>
      </c>
      <c r="L5234" s="3">
        <f t="shared" si="165"/>
        <v>1200</v>
      </c>
      <c r="M5234">
        <v>1200</v>
      </c>
      <c r="N5234" s="3">
        <f>Table2[[#This Row],[Total Cost]]-Table2[[#This Row],[Total Sales]]</f>
        <v>0</v>
      </c>
      <c r="O5234" t="s">
        <v>84</v>
      </c>
      <c r="P5234" t="s">
        <v>17</v>
      </c>
    </row>
    <row r="5235" spans="1:16">
      <c r="A5235" t="s">
        <v>19991</v>
      </c>
      <c r="B5235" t="s">
        <v>19992</v>
      </c>
      <c r="C5235" t="s">
        <v>37458</v>
      </c>
      <c r="D5235" t="s">
        <v>37260</v>
      </c>
      <c r="E5235" t="s">
        <v>19993</v>
      </c>
      <c r="F5235" t="s">
        <v>19994</v>
      </c>
      <c r="G5235" s="2">
        <v>45484</v>
      </c>
      <c r="H5235" t="s">
        <v>15</v>
      </c>
      <c r="I5235">
        <v>2</v>
      </c>
      <c r="J5235">
        <f t="shared" si="164"/>
        <v>800</v>
      </c>
      <c r="K5235" s="3">
        <v>5</v>
      </c>
      <c r="L5235" s="3">
        <f t="shared" si="165"/>
        <v>1600</v>
      </c>
      <c r="M5235">
        <v>1520</v>
      </c>
      <c r="N5235" s="3">
        <f>Table2[[#This Row],[Total Cost]]-Table2[[#This Row],[Total Sales]]</f>
        <v>80</v>
      </c>
      <c r="O5235" t="s">
        <v>33</v>
      </c>
      <c r="P5235" t="s">
        <v>17</v>
      </c>
    </row>
    <row r="5236" spans="1:16">
      <c r="A5236" t="s">
        <v>19995</v>
      </c>
      <c r="B5236" t="s">
        <v>19996</v>
      </c>
      <c r="C5236" t="s">
        <v>37031</v>
      </c>
      <c r="D5236" t="s">
        <v>37533</v>
      </c>
      <c r="E5236" t="s">
        <v>19997</v>
      </c>
      <c r="F5236" t="s">
        <v>19998</v>
      </c>
      <c r="G5236" s="2">
        <v>45574</v>
      </c>
      <c r="H5236" t="s">
        <v>42</v>
      </c>
      <c r="I5236">
        <v>3</v>
      </c>
      <c r="J5236">
        <f t="shared" si="164"/>
        <v>200</v>
      </c>
      <c r="K5236" s="3">
        <v>0</v>
      </c>
      <c r="L5236" s="3">
        <f t="shared" si="165"/>
        <v>600</v>
      </c>
      <c r="M5236">
        <v>600</v>
      </c>
      <c r="N5236" s="3">
        <f>Table2[[#This Row],[Total Cost]]-Table2[[#This Row],[Total Sales]]</f>
        <v>0</v>
      </c>
      <c r="O5236" t="s">
        <v>33</v>
      </c>
      <c r="P5236" t="s">
        <v>17</v>
      </c>
    </row>
    <row r="5237" spans="1:16">
      <c r="A5237" t="s">
        <v>19999</v>
      </c>
      <c r="B5237" t="s">
        <v>20000</v>
      </c>
      <c r="C5237" t="s">
        <v>37834</v>
      </c>
      <c r="D5237" t="s">
        <v>37117</v>
      </c>
      <c r="E5237" t="s">
        <v>20001</v>
      </c>
      <c r="F5237" t="s">
        <v>879</v>
      </c>
      <c r="G5237" s="2">
        <v>45642</v>
      </c>
      <c r="H5237" t="s">
        <v>28</v>
      </c>
      <c r="I5237">
        <v>4</v>
      </c>
      <c r="J5237">
        <f t="shared" si="164"/>
        <v>300</v>
      </c>
      <c r="K5237" s="3">
        <v>5</v>
      </c>
      <c r="L5237" s="3">
        <f t="shared" si="165"/>
        <v>1200</v>
      </c>
      <c r="M5237">
        <v>1140</v>
      </c>
      <c r="N5237" s="3">
        <f>Table2[[#This Row],[Total Cost]]-Table2[[#This Row],[Total Sales]]</f>
        <v>60</v>
      </c>
      <c r="O5237" t="s">
        <v>16</v>
      </c>
      <c r="P5237" t="s">
        <v>17</v>
      </c>
    </row>
    <row r="5238" spans="1:16">
      <c r="A5238" t="s">
        <v>20002</v>
      </c>
      <c r="B5238" t="s">
        <v>20003</v>
      </c>
      <c r="C5238" t="s">
        <v>37133</v>
      </c>
      <c r="D5238" t="s">
        <v>37257</v>
      </c>
      <c r="E5238" t="s">
        <v>20004</v>
      </c>
      <c r="F5238" t="s">
        <v>20005</v>
      </c>
      <c r="G5238" s="2">
        <v>45665</v>
      </c>
      <c r="H5238" t="s">
        <v>28</v>
      </c>
      <c r="I5238">
        <v>4</v>
      </c>
      <c r="J5238">
        <f t="shared" si="164"/>
        <v>300</v>
      </c>
      <c r="K5238" s="3">
        <v>0</v>
      </c>
      <c r="L5238" s="3">
        <f t="shared" si="165"/>
        <v>1200</v>
      </c>
      <c r="M5238">
        <v>1200</v>
      </c>
      <c r="N5238" s="3">
        <f>Table2[[#This Row],[Total Cost]]-Table2[[#This Row],[Total Sales]]</f>
        <v>0</v>
      </c>
      <c r="O5238" t="s">
        <v>90</v>
      </c>
      <c r="P5238" t="s">
        <v>78</v>
      </c>
    </row>
    <row r="5239" spans="1:16">
      <c r="A5239" t="s">
        <v>20006</v>
      </c>
      <c r="B5239" t="s">
        <v>20007</v>
      </c>
      <c r="C5239" t="s">
        <v>37120</v>
      </c>
      <c r="D5239" t="s">
        <v>37762</v>
      </c>
      <c r="E5239" t="s">
        <v>20008</v>
      </c>
      <c r="F5239" t="s">
        <v>20009</v>
      </c>
      <c r="G5239" s="2">
        <v>45502</v>
      </c>
      <c r="H5239" t="s">
        <v>47</v>
      </c>
      <c r="I5239">
        <v>3</v>
      </c>
      <c r="J5239">
        <f t="shared" si="164"/>
        <v>1200</v>
      </c>
      <c r="K5239" s="3">
        <v>0</v>
      </c>
      <c r="L5239" s="3">
        <f t="shared" si="165"/>
        <v>3600</v>
      </c>
      <c r="M5239">
        <v>3600</v>
      </c>
      <c r="N5239" s="3">
        <f>Table2[[#This Row],[Total Cost]]-Table2[[#This Row],[Total Sales]]</f>
        <v>0</v>
      </c>
      <c r="O5239" t="s">
        <v>23</v>
      </c>
      <c r="P5239" t="s">
        <v>78</v>
      </c>
    </row>
    <row r="5240" spans="1:16">
      <c r="A5240" t="s">
        <v>20010</v>
      </c>
      <c r="B5240" t="s">
        <v>20011</v>
      </c>
      <c r="C5240" t="s">
        <v>37150</v>
      </c>
      <c r="D5240" t="s">
        <v>37506</v>
      </c>
      <c r="E5240" t="s">
        <v>20012</v>
      </c>
      <c r="F5240" t="s">
        <v>13431</v>
      </c>
      <c r="G5240" s="2">
        <v>45680</v>
      </c>
      <c r="H5240" t="s">
        <v>47</v>
      </c>
      <c r="I5240">
        <v>4</v>
      </c>
      <c r="J5240">
        <f t="shared" si="164"/>
        <v>1200</v>
      </c>
      <c r="K5240" s="3">
        <v>5</v>
      </c>
      <c r="L5240" s="3">
        <f t="shared" si="165"/>
        <v>4800</v>
      </c>
      <c r="M5240">
        <v>4560</v>
      </c>
      <c r="N5240" s="3">
        <f>Table2[[#This Row],[Total Cost]]-Table2[[#This Row],[Total Sales]]</f>
        <v>240</v>
      </c>
      <c r="O5240" t="s">
        <v>90</v>
      </c>
      <c r="P5240" t="s">
        <v>17</v>
      </c>
    </row>
    <row r="5241" spans="1:16">
      <c r="A5241" t="s">
        <v>20013</v>
      </c>
      <c r="B5241" t="s">
        <v>20014</v>
      </c>
      <c r="C5241" t="s">
        <v>37058</v>
      </c>
      <c r="D5241" t="s">
        <v>37252</v>
      </c>
      <c r="E5241" t="s">
        <v>20015</v>
      </c>
      <c r="F5241" t="s">
        <v>20016</v>
      </c>
      <c r="G5241" s="2">
        <v>45732</v>
      </c>
      <c r="H5241" t="s">
        <v>56</v>
      </c>
      <c r="I5241">
        <v>4</v>
      </c>
      <c r="J5241">
        <f t="shared" si="164"/>
        <v>90</v>
      </c>
      <c r="K5241" s="3">
        <v>0</v>
      </c>
      <c r="L5241" s="3">
        <f t="shared" si="165"/>
        <v>360</v>
      </c>
      <c r="M5241">
        <v>360</v>
      </c>
      <c r="N5241" s="3">
        <f>Table2[[#This Row],[Total Cost]]-Table2[[#This Row],[Total Sales]]</f>
        <v>0</v>
      </c>
      <c r="O5241" t="s">
        <v>84</v>
      </c>
      <c r="P5241" t="s">
        <v>17</v>
      </c>
    </row>
    <row r="5242" spans="1:16">
      <c r="A5242" t="s">
        <v>20017</v>
      </c>
      <c r="B5242" t="s">
        <v>20018</v>
      </c>
      <c r="C5242" t="s">
        <v>37655</v>
      </c>
      <c r="D5242" t="s">
        <v>37026</v>
      </c>
      <c r="E5242" t="s">
        <v>20019</v>
      </c>
      <c r="F5242" t="s">
        <v>10601</v>
      </c>
      <c r="G5242" s="2">
        <v>45568</v>
      </c>
      <c r="H5242" t="s">
        <v>83</v>
      </c>
      <c r="I5242">
        <v>4</v>
      </c>
      <c r="J5242">
        <f t="shared" si="164"/>
        <v>150</v>
      </c>
      <c r="K5242" s="3">
        <v>0</v>
      </c>
      <c r="L5242" s="3">
        <f t="shared" si="165"/>
        <v>600</v>
      </c>
      <c r="M5242">
        <v>600</v>
      </c>
      <c r="N5242" s="3">
        <f>Table2[[#This Row],[Total Cost]]-Table2[[#This Row],[Total Sales]]</f>
        <v>0</v>
      </c>
      <c r="O5242" t="s">
        <v>16</v>
      </c>
      <c r="P5242" t="s">
        <v>17</v>
      </c>
    </row>
    <row r="5243" spans="1:16">
      <c r="A5243" t="s">
        <v>20020</v>
      </c>
      <c r="B5243" t="s">
        <v>20021</v>
      </c>
      <c r="C5243" t="s">
        <v>37004</v>
      </c>
      <c r="D5243" t="s">
        <v>37954</v>
      </c>
      <c r="E5243" t="s">
        <v>20022</v>
      </c>
      <c r="F5243" t="s">
        <v>20023</v>
      </c>
      <c r="G5243" s="2">
        <v>45406</v>
      </c>
      <c r="H5243" t="s">
        <v>47</v>
      </c>
      <c r="I5243">
        <v>1</v>
      </c>
      <c r="J5243">
        <f t="shared" si="164"/>
        <v>1200</v>
      </c>
      <c r="K5243" s="3">
        <v>5</v>
      </c>
      <c r="L5243" s="3">
        <f t="shared" si="165"/>
        <v>1200</v>
      </c>
      <c r="M5243">
        <v>1140</v>
      </c>
      <c r="N5243" s="3">
        <f>Table2[[#This Row],[Total Cost]]-Table2[[#This Row],[Total Sales]]</f>
        <v>60</v>
      </c>
      <c r="O5243" t="s">
        <v>90</v>
      </c>
      <c r="P5243" t="s">
        <v>17</v>
      </c>
    </row>
    <row r="5244" spans="1:16">
      <c r="A5244" t="s">
        <v>20024</v>
      </c>
      <c r="B5244" t="s">
        <v>20025</v>
      </c>
      <c r="C5244" t="s">
        <v>37576</v>
      </c>
      <c r="D5244" t="s">
        <v>38053</v>
      </c>
      <c r="E5244" t="s">
        <v>20026</v>
      </c>
      <c r="F5244" t="s">
        <v>20027</v>
      </c>
      <c r="G5244" s="2">
        <v>45741</v>
      </c>
      <c r="H5244" t="s">
        <v>89</v>
      </c>
      <c r="I5244">
        <v>2</v>
      </c>
      <c r="J5244">
        <f t="shared" si="164"/>
        <v>50</v>
      </c>
      <c r="K5244" s="3">
        <v>10</v>
      </c>
      <c r="L5244" s="3">
        <f t="shared" si="165"/>
        <v>100</v>
      </c>
      <c r="M5244">
        <v>90</v>
      </c>
      <c r="N5244" s="3">
        <f>Table2[[#This Row],[Total Cost]]-Table2[[#This Row],[Total Sales]]</f>
        <v>10</v>
      </c>
      <c r="O5244" t="s">
        <v>23</v>
      </c>
      <c r="P5244" t="s">
        <v>17</v>
      </c>
    </row>
    <row r="5245" spans="1:16">
      <c r="A5245" t="s">
        <v>20028</v>
      </c>
      <c r="B5245" t="s">
        <v>20029</v>
      </c>
      <c r="C5245" t="s">
        <v>37669</v>
      </c>
      <c r="D5245" t="s">
        <v>37763</v>
      </c>
      <c r="E5245" t="s">
        <v>20030</v>
      </c>
      <c r="F5245" t="s">
        <v>20031</v>
      </c>
      <c r="G5245" s="2">
        <v>45604</v>
      </c>
      <c r="H5245" t="s">
        <v>22</v>
      </c>
      <c r="I5245">
        <v>3</v>
      </c>
      <c r="J5245">
        <f t="shared" si="164"/>
        <v>100</v>
      </c>
      <c r="K5245" s="3">
        <v>15</v>
      </c>
      <c r="L5245" s="3">
        <f t="shared" si="165"/>
        <v>300</v>
      </c>
      <c r="M5245">
        <v>255</v>
      </c>
      <c r="N5245" s="3">
        <f>Table2[[#This Row],[Total Cost]]-Table2[[#This Row],[Total Sales]]</f>
        <v>45</v>
      </c>
      <c r="O5245" t="s">
        <v>84</v>
      </c>
      <c r="P5245" t="s">
        <v>17</v>
      </c>
    </row>
    <row r="5246" spans="1:16">
      <c r="A5246" t="s">
        <v>20032</v>
      </c>
      <c r="B5246" t="s">
        <v>20033</v>
      </c>
      <c r="C5246" t="s">
        <v>36978</v>
      </c>
      <c r="D5246" t="s">
        <v>37309</v>
      </c>
      <c r="E5246" t="s">
        <v>20034</v>
      </c>
      <c r="F5246" t="s">
        <v>20035</v>
      </c>
      <c r="G5246" s="2">
        <v>45545</v>
      </c>
      <c r="H5246" t="s">
        <v>83</v>
      </c>
      <c r="I5246">
        <v>1</v>
      </c>
      <c r="J5246">
        <f t="shared" si="164"/>
        <v>150</v>
      </c>
      <c r="K5246" s="3">
        <v>0</v>
      </c>
      <c r="L5246" s="3">
        <f t="shared" si="165"/>
        <v>150</v>
      </c>
      <c r="M5246">
        <v>150</v>
      </c>
      <c r="N5246" s="3">
        <f>Table2[[#This Row],[Total Cost]]-Table2[[#This Row],[Total Sales]]</f>
        <v>0</v>
      </c>
      <c r="O5246" t="s">
        <v>33</v>
      </c>
      <c r="P5246" t="s">
        <v>17</v>
      </c>
    </row>
    <row r="5247" spans="1:16">
      <c r="A5247" t="s">
        <v>20036</v>
      </c>
      <c r="B5247" t="s">
        <v>20037</v>
      </c>
      <c r="C5247" t="s">
        <v>37153</v>
      </c>
      <c r="D5247" t="s">
        <v>36961</v>
      </c>
      <c r="E5247" t="s">
        <v>20038</v>
      </c>
      <c r="F5247" t="s">
        <v>20039</v>
      </c>
      <c r="G5247" s="2">
        <v>45428</v>
      </c>
      <c r="H5247" t="s">
        <v>42</v>
      </c>
      <c r="I5247">
        <v>2</v>
      </c>
      <c r="J5247">
        <f t="shared" si="164"/>
        <v>200</v>
      </c>
      <c r="K5247" s="3">
        <v>0</v>
      </c>
      <c r="L5247" s="3">
        <f t="shared" si="165"/>
        <v>400</v>
      </c>
      <c r="M5247">
        <v>400</v>
      </c>
      <c r="N5247" s="3">
        <f>Table2[[#This Row],[Total Cost]]-Table2[[#This Row],[Total Sales]]</f>
        <v>0</v>
      </c>
      <c r="O5247" t="s">
        <v>23</v>
      </c>
      <c r="P5247" t="s">
        <v>17</v>
      </c>
    </row>
    <row r="5248" spans="1:16">
      <c r="A5248" t="s">
        <v>20040</v>
      </c>
      <c r="B5248" t="s">
        <v>20041</v>
      </c>
      <c r="C5248" t="s">
        <v>37015</v>
      </c>
      <c r="D5248" t="s">
        <v>37165</v>
      </c>
      <c r="E5248" t="s">
        <v>20042</v>
      </c>
      <c r="F5248" t="s">
        <v>20043</v>
      </c>
      <c r="G5248" s="2">
        <v>45455</v>
      </c>
      <c r="H5248" t="s">
        <v>28</v>
      </c>
      <c r="I5248">
        <v>1</v>
      </c>
      <c r="J5248">
        <f t="shared" si="164"/>
        <v>300</v>
      </c>
      <c r="K5248" s="3">
        <v>0</v>
      </c>
      <c r="L5248" s="3">
        <f t="shared" si="165"/>
        <v>300</v>
      </c>
      <c r="M5248">
        <v>300</v>
      </c>
      <c r="N5248" s="3">
        <f>Table2[[#This Row],[Total Cost]]-Table2[[#This Row],[Total Sales]]</f>
        <v>0</v>
      </c>
      <c r="O5248" t="s">
        <v>23</v>
      </c>
      <c r="P5248" t="s">
        <v>17</v>
      </c>
    </row>
    <row r="5249" spans="1:16">
      <c r="A5249" t="s">
        <v>20044</v>
      </c>
      <c r="B5249" t="s">
        <v>20045</v>
      </c>
      <c r="C5249" t="s">
        <v>38400</v>
      </c>
      <c r="D5249" t="s">
        <v>37806</v>
      </c>
      <c r="E5249" t="s">
        <v>20046</v>
      </c>
      <c r="F5249" t="s">
        <v>20047</v>
      </c>
      <c r="G5249" s="2">
        <v>45745</v>
      </c>
      <c r="H5249" t="s">
        <v>47</v>
      </c>
      <c r="I5249">
        <v>2</v>
      </c>
      <c r="J5249">
        <f t="shared" si="164"/>
        <v>1200</v>
      </c>
      <c r="K5249" s="3">
        <v>15</v>
      </c>
      <c r="L5249" s="3">
        <f t="shared" si="165"/>
        <v>2400</v>
      </c>
      <c r="M5249">
        <v>2040</v>
      </c>
      <c r="N5249" s="3">
        <f>Table2[[#This Row],[Total Cost]]-Table2[[#This Row],[Total Sales]]</f>
        <v>360</v>
      </c>
      <c r="O5249" t="s">
        <v>23</v>
      </c>
      <c r="P5249" t="s">
        <v>17</v>
      </c>
    </row>
    <row r="5250" spans="1:16">
      <c r="A5250" s="1" t="s">
        <v>20048</v>
      </c>
      <c r="B5250" t="s">
        <v>20049</v>
      </c>
      <c r="C5250" t="s">
        <v>37598</v>
      </c>
      <c r="D5250" t="s">
        <v>37139</v>
      </c>
      <c r="E5250" t="s">
        <v>20050</v>
      </c>
      <c r="F5250" t="s">
        <v>20051</v>
      </c>
      <c r="G5250" s="2">
        <v>45765</v>
      </c>
      <c r="H5250" t="s">
        <v>15</v>
      </c>
      <c r="I5250">
        <v>3</v>
      </c>
      <c r="J5250">
        <f t="shared" si="164"/>
        <v>800</v>
      </c>
      <c r="K5250" s="3">
        <v>0</v>
      </c>
      <c r="L5250" s="3">
        <f t="shared" si="165"/>
        <v>2400</v>
      </c>
      <c r="M5250">
        <v>2400</v>
      </c>
      <c r="N5250" s="3">
        <f>Table2[[#This Row],[Total Cost]]-Table2[[#This Row],[Total Sales]]</f>
        <v>0</v>
      </c>
      <c r="O5250" t="s">
        <v>23</v>
      </c>
      <c r="P5250" t="s">
        <v>17</v>
      </c>
    </row>
    <row r="5251" spans="1:16">
      <c r="A5251" t="s">
        <v>20052</v>
      </c>
      <c r="B5251" t="s">
        <v>20053</v>
      </c>
      <c r="C5251" t="s">
        <v>37658</v>
      </c>
      <c r="D5251" t="s">
        <v>37604</v>
      </c>
      <c r="E5251" t="s">
        <v>20054</v>
      </c>
      <c r="F5251" t="s">
        <v>20055</v>
      </c>
      <c r="G5251" s="2">
        <v>45527</v>
      </c>
      <c r="H5251" t="s">
        <v>42</v>
      </c>
      <c r="I5251">
        <v>3</v>
      </c>
      <c r="J5251">
        <f t="shared" ref="J5251:J5314" si="166">L5251/I5251</f>
        <v>200</v>
      </c>
      <c r="K5251" s="3">
        <v>0</v>
      </c>
      <c r="L5251" s="3">
        <f t="shared" si="165"/>
        <v>600</v>
      </c>
      <c r="M5251">
        <v>600</v>
      </c>
      <c r="N5251" s="3">
        <f>Table2[[#This Row],[Total Cost]]-Table2[[#This Row],[Total Sales]]</f>
        <v>0</v>
      </c>
      <c r="O5251" t="s">
        <v>16</v>
      </c>
      <c r="P5251" t="s">
        <v>17</v>
      </c>
    </row>
    <row r="5252" spans="1:16">
      <c r="A5252" t="s">
        <v>20056</v>
      </c>
      <c r="B5252" t="s">
        <v>18648</v>
      </c>
      <c r="C5252" t="s">
        <v>37102</v>
      </c>
      <c r="D5252" t="s">
        <v>37474</v>
      </c>
      <c r="E5252" t="s">
        <v>20057</v>
      </c>
      <c r="F5252" t="s">
        <v>20058</v>
      </c>
      <c r="G5252" s="2">
        <v>45649</v>
      </c>
      <c r="H5252" t="s">
        <v>42</v>
      </c>
      <c r="I5252">
        <v>3</v>
      </c>
      <c r="J5252">
        <f t="shared" si="166"/>
        <v>200</v>
      </c>
      <c r="K5252" s="3">
        <v>0</v>
      </c>
      <c r="L5252" s="3">
        <f t="shared" si="165"/>
        <v>600</v>
      </c>
      <c r="M5252">
        <v>600</v>
      </c>
      <c r="N5252" s="3">
        <f>Table2[[#This Row],[Total Cost]]-Table2[[#This Row],[Total Sales]]</f>
        <v>0</v>
      </c>
      <c r="O5252" t="s">
        <v>90</v>
      </c>
      <c r="P5252" t="s">
        <v>17</v>
      </c>
    </row>
    <row r="5253" spans="1:16">
      <c r="A5253" t="s">
        <v>20059</v>
      </c>
      <c r="B5253" t="s">
        <v>20060</v>
      </c>
      <c r="C5253" t="s">
        <v>37035</v>
      </c>
      <c r="D5253" t="s">
        <v>37198</v>
      </c>
      <c r="E5253" t="s">
        <v>20061</v>
      </c>
      <c r="F5253" t="s">
        <v>20062</v>
      </c>
      <c r="G5253" s="2">
        <v>45726</v>
      </c>
      <c r="H5253" t="s">
        <v>47</v>
      </c>
      <c r="I5253">
        <v>4</v>
      </c>
      <c r="J5253">
        <f t="shared" si="166"/>
        <v>1200</v>
      </c>
      <c r="K5253" s="3">
        <v>5</v>
      </c>
      <c r="L5253" s="3">
        <f t="shared" si="165"/>
        <v>4800</v>
      </c>
      <c r="M5253">
        <v>4560</v>
      </c>
      <c r="N5253" s="3">
        <f>Table2[[#This Row],[Total Cost]]-Table2[[#This Row],[Total Sales]]</f>
        <v>240</v>
      </c>
      <c r="O5253" t="s">
        <v>16</v>
      </c>
      <c r="P5253" t="s">
        <v>17</v>
      </c>
    </row>
    <row r="5254" spans="1:16">
      <c r="A5254" t="s">
        <v>20063</v>
      </c>
      <c r="B5254" t="s">
        <v>20064</v>
      </c>
      <c r="C5254" t="s">
        <v>37010</v>
      </c>
      <c r="D5254" t="s">
        <v>37238</v>
      </c>
      <c r="E5254" t="s">
        <v>20065</v>
      </c>
      <c r="F5254" t="s">
        <v>20066</v>
      </c>
      <c r="G5254" s="2">
        <v>45523</v>
      </c>
      <c r="H5254" t="s">
        <v>15</v>
      </c>
      <c r="I5254">
        <v>2</v>
      </c>
      <c r="J5254">
        <f t="shared" si="166"/>
        <v>800</v>
      </c>
      <c r="K5254" s="3">
        <v>0</v>
      </c>
      <c r="L5254" s="3">
        <f t="shared" ref="L5254:L5317" si="167">M5254/(1-K5254/100)</f>
        <v>1600</v>
      </c>
      <c r="M5254">
        <v>1600</v>
      </c>
      <c r="N5254" s="3">
        <f>Table2[[#This Row],[Total Cost]]-Table2[[#This Row],[Total Sales]]</f>
        <v>0</v>
      </c>
      <c r="O5254" t="s">
        <v>84</v>
      </c>
      <c r="P5254" t="s">
        <v>17</v>
      </c>
    </row>
    <row r="5255" spans="1:16">
      <c r="A5255" t="s">
        <v>20067</v>
      </c>
      <c r="B5255" t="s">
        <v>20068</v>
      </c>
      <c r="C5255" t="s">
        <v>37911</v>
      </c>
      <c r="D5255" t="s">
        <v>37236</v>
      </c>
      <c r="E5255" t="s">
        <v>20069</v>
      </c>
      <c r="F5255" t="s">
        <v>20070</v>
      </c>
      <c r="G5255" s="2">
        <v>45695</v>
      </c>
      <c r="H5255" t="s">
        <v>83</v>
      </c>
      <c r="I5255">
        <v>2</v>
      </c>
      <c r="J5255">
        <f t="shared" si="166"/>
        <v>150</v>
      </c>
      <c r="K5255" s="3">
        <v>0</v>
      </c>
      <c r="L5255" s="3">
        <f t="shared" si="167"/>
        <v>300</v>
      </c>
      <c r="M5255">
        <v>300</v>
      </c>
      <c r="N5255" s="3">
        <f>Table2[[#This Row],[Total Cost]]-Table2[[#This Row],[Total Sales]]</f>
        <v>0</v>
      </c>
      <c r="O5255" t="s">
        <v>16</v>
      </c>
      <c r="P5255" t="s">
        <v>17</v>
      </c>
    </row>
    <row r="5256" spans="1:16">
      <c r="A5256" t="s">
        <v>20071</v>
      </c>
      <c r="B5256" t="s">
        <v>20072</v>
      </c>
      <c r="C5256" t="s">
        <v>37010</v>
      </c>
      <c r="D5256" t="s">
        <v>37281</v>
      </c>
      <c r="E5256" t="s">
        <v>20073</v>
      </c>
      <c r="F5256" t="s">
        <v>2683</v>
      </c>
      <c r="G5256" s="2">
        <v>45741</v>
      </c>
      <c r="H5256" t="s">
        <v>83</v>
      </c>
      <c r="I5256">
        <v>2</v>
      </c>
      <c r="J5256">
        <f t="shared" si="166"/>
        <v>150</v>
      </c>
      <c r="K5256" s="3">
        <v>5</v>
      </c>
      <c r="L5256" s="3">
        <f t="shared" si="167"/>
        <v>300</v>
      </c>
      <c r="M5256">
        <v>285</v>
      </c>
      <c r="N5256" s="3">
        <f>Table2[[#This Row],[Total Cost]]-Table2[[#This Row],[Total Sales]]</f>
        <v>15</v>
      </c>
      <c r="O5256" t="s">
        <v>90</v>
      </c>
      <c r="P5256" t="s">
        <v>17</v>
      </c>
    </row>
    <row r="5257" spans="1:16">
      <c r="A5257" t="s">
        <v>20074</v>
      </c>
      <c r="B5257" t="s">
        <v>20075</v>
      </c>
      <c r="C5257" t="s">
        <v>37093</v>
      </c>
      <c r="D5257" t="s">
        <v>37115</v>
      </c>
      <c r="E5257" t="s">
        <v>20076</v>
      </c>
      <c r="F5257" t="s">
        <v>20077</v>
      </c>
      <c r="G5257" s="2">
        <v>45573</v>
      </c>
      <c r="H5257" t="s">
        <v>83</v>
      </c>
      <c r="I5257">
        <v>3</v>
      </c>
      <c r="J5257">
        <f t="shared" si="166"/>
        <v>150</v>
      </c>
      <c r="K5257" s="3">
        <v>10</v>
      </c>
      <c r="L5257" s="3">
        <f t="shared" si="167"/>
        <v>450</v>
      </c>
      <c r="M5257">
        <v>405</v>
      </c>
      <c r="N5257" s="3">
        <f>Table2[[#This Row],[Total Cost]]-Table2[[#This Row],[Total Sales]]</f>
        <v>45</v>
      </c>
      <c r="O5257" t="s">
        <v>16</v>
      </c>
      <c r="P5257" t="s">
        <v>17</v>
      </c>
    </row>
    <row r="5258" spans="1:16">
      <c r="A5258" t="s">
        <v>20078</v>
      </c>
      <c r="B5258" t="s">
        <v>20079</v>
      </c>
      <c r="C5258" t="s">
        <v>37919</v>
      </c>
      <c r="D5258" t="s">
        <v>37121</v>
      </c>
      <c r="E5258" t="s">
        <v>20080</v>
      </c>
      <c r="F5258" t="s">
        <v>20081</v>
      </c>
      <c r="G5258" s="2">
        <v>45496</v>
      </c>
      <c r="H5258" t="s">
        <v>28</v>
      </c>
      <c r="I5258">
        <v>3</v>
      </c>
      <c r="J5258">
        <f t="shared" si="166"/>
        <v>300</v>
      </c>
      <c r="K5258" s="3">
        <v>0</v>
      </c>
      <c r="L5258" s="3">
        <f t="shared" si="167"/>
        <v>900</v>
      </c>
      <c r="M5258">
        <v>900</v>
      </c>
      <c r="N5258" s="3">
        <f>Table2[[#This Row],[Total Cost]]-Table2[[#This Row],[Total Sales]]</f>
        <v>0</v>
      </c>
      <c r="O5258" t="s">
        <v>16</v>
      </c>
      <c r="P5258" t="s">
        <v>17</v>
      </c>
    </row>
    <row r="5259" spans="1:16">
      <c r="A5259" t="s">
        <v>20082</v>
      </c>
      <c r="B5259" t="s">
        <v>16010</v>
      </c>
      <c r="C5259" t="s">
        <v>37120</v>
      </c>
      <c r="D5259" t="s">
        <v>37094</v>
      </c>
      <c r="E5259" t="s">
        <v>20083</v>
      </c>
      <c r="F5259" t="s">
        <v>20084</v>
      </c>
      <c r="G5259" s="2">
        <v>45653</v>
      </c>
      <c r="H5259" t="s">
        <v>47</v>
      </c>
      <c r="I5259">
        <v>4</v>
      </c>
      <c r="J5259">
        <f t="shared" si="166"/>
        <v>1200</v>
      </c>
      <c r="K5259" s="3">
        <v>0</v>
      </c>
      <c r="L5259" s="3">
        <f t="shared" si="167"/>
        <v>4800</v>
      </c>
      <c r="M5259">
        <v>4800</v>
      </c>
      <c r="N5259" s="3">
        <f>Table2[[#This Row],[Total Cost]]-Table2[[#This Row],[Total Sales]]</f>
        <v>0</v>
      </c>
      <c r="O5259" t="s">
        <v>33</v>
      </c>
      <c r="P5259" t="s">
        <v>17</v>
      </c>
    </row>
    <row r="5260" spans="1:16">
      <c r="A5260" t="s">
        <v>20085</v>
      </c>
      <c r="B5260" t="s">
        <v>20086</v>
      </c>
      <c r="C5260" t="s">
        <v>37149</v>
      </c>
      <c r="D5260" t="s">
        <v>37245</v>
      </c>
      <c r="E5260" t="s">
        <v>20087</v>
      </c>
      <c r="F5260" t="s">
        <v>20088</v>
      </c>
      <c r="G5260" s="2">
        <v>45597</v>
      </c>
      <c r="H5260" t="s">
        <v>42</v>
      </c>
      <c r="I5260">
        <v>2</v>
      </c>
      <c r="J5260">
        <f t="shared" si="166"/>
        <v>200</v>
      </c>
      <c r="K5260" s="3">
        <v>0</v>
      </c>
      <c r="L5260" s="3">
        <f t="shared" si="167"/>
        <v>400</v>
      </c>
      <c r="M5260">
        <v>400</v>
      </c>
      <c r="N5260" s="3">
        <f>Table2[[#This Row],[Total Cost]]-Table2[[#This Row],[Total Sales]]</f>
        <v>0</v>
      </c>
      <c r="O5260" t="s">
        <v>23</v>
      </c>
      <c r="P5260" t="s">
        <v>17</v>
      </c>
    </row>
    <row r="5261" spans="1:16">
      <c r="A5261" t="s">
        <v>20089</v>
      </c>
      <c r="B5261" t="s">
        <v>20090</v>
      </c>
      <c r="C5261" t="s">
        <v>37405</v>
      </c>
      <c r="D5261" t="s">
        <v>37816</v>
      </c>
      <c r="E5261" t="s">
        <v>20091</v>
      </c>
      <c r="F5261" t="s">
        <v>20092</v>
      </c>
      <c r="G5261" s="2">
        <v>45758</v>
      </c>
      <c r="H5261" t="s">
        <v>83</v>
      </c>
      <c r="I5261">
        <v>4</v>
      </c>
      <c r="J5261">
        <f t="shared" si="166"/>
        <v>150</v>
      </c>
      <c r="K5261" s="3">
        <v>5</v>
      </c>
      <c r="L5261" s="3">
        <f t="shared" si="167"/>
        <v>600</v>
      </c>
      <c r="M5261">
        <v>570</v>
      </c>
      <c r="N5261" s="3">
        <f>Table2[[#This Row],[Total Cost]]-Table2[[#This Row],[Total Sales]]</f>
        <v>30</v>
      </c>
      <c r="O5261" t="s">
        <v>84</v>
      </c>
      <c r="P5261" t="s">
        <v>17</v>
      </c>
    </row>
    <row r="5262" spans="1:16">
      <c r="A5262" t="s">
        <v>20093</v>
      </c>
      <c r="B5262" t="s">
        <v>20094</v>
      </c>
      <c r="C5262" t="s">
        <v>37111</v>
      </c>
      <c r="D5262" t="s">
        <v>37577</v>
      </c>
      <c r="E5262" t="s">
        <v>20095</v>
      </c>
      <c r="F5262" t="s">
        <v>20096</v>
      </c>
      <c r="G5262" s="2">
        <v>45532</v>
      </c>
      <c r="H5262" t="s">
        <v>83</v>
      </c>
      <c r="I5262">
        <v>3</v>
      </c>
      <c r="J5262">
        <f t="shared" si="166"/>
        <v>150</v>
      </c>
      <c r="K5262" s="3">
        <v>10</v>
      </c>
      <c r="L5262" s="3">
        <f t="shared" si="167"/>
        <v>450</v>
      </c>
      <c r="M5262">
        <v>405</v>
      </c>
      <c r="N5262" s="3">
        <f>Table2[[#This Row],[Total Cost]]-Table2[[#This Row],[Total Sales]]</f>
        <v>45</v>
      </c>
      <c r="O5262" t="s">
        <v>33</v>
      </c>
      <c r="P5262" t="s">
        <v>17</v>
      </c>
    </row>
    <row r="5263" spans="1:16">
      <c r="A5263" t="s">
        <v>20097</v>
      </c>
      <c r="B5263" t="s">
        <v>20098</v>
      </c>
      <c r="C5263" t="s">
        <v>37158</v>
      </c>
      <c r="D5263" t="s">
        <v>37034</v>
      </c>
      <c r="E5263" t="s">
        <v>20099</v>
      </c>
      <c r="F5263" t="s">
        <v>20100</v>
      </c>
      <c r="G5263" s="2">
        <v>45410</v>
      </c>
      <c r="H5263" t="s">
        <v>22</v>
      </c>
      <c r="I5263">
        <v>1</v>
      </c>
      <c r="J5263">
        <f t="shared" si="166"/>
        <v>100</v>
      </c>
      <c r="K5263" s="3">
        <v>0</v>
      </c>
      <c r="L5263" s="3">
        <f t="shared" si="167"/>
        <v>100</v>
      </c>
      <c r="M5263">
        <v>100</v>
      </c>
      <c r="N5263" s="3">
        <f>Table2[[#This Row],[Total Cost]]-Table2[[#This Row],[Total Sales]]</f>
        <v>0</v>
      </c>
      <c r="O5263" t="s">
        <v>84</v>
      </c>
      <c r="P5263" t="s">
        <v>17</v>
      </c>
    </row>
    <row r="5264" spans="1:16">
      <c r="A5264" t="s">
        <v>20101</v>
      </c>
      <c r="B5264" t="s">
        <v>20102</v>
      </c>
      <c r="C5264" t="s">
        <v>37614</v>
      </c>
      <c r="D5264" t="s">
        <v>37345</v>
      </c>
      <c r="E5264" t="s">
        <v>20103</v>
      </c>
      <c r="F5264" t="s">
        <v>20104</v>
      </c>
      <c r="G5264" s="2">
        <v>45644</v>
      </c>
      <c r="H5264" t="s">
        <v>42</v>
      </c>
      <c r="I5264">
        <v>2</v>
      </c>
      <c r="J5264">
        <f t="shared" si="166"/>
        <v>200</v>
      </c>
      <c r="K5264" s="3">
        <v>0</v>
      </c>
      <c r="L5264" s="3">
        <f t="shared" si="167"/>
        <v>400</v>
      </c>
      <c r="M5264">
        <v>400</v>
      </c>
      <c r="N5264" s="3">
        <f>Table2[[#This Row],[Total Cost]]-Table2[[#This Row],[Total Sales]]</f>
        <v>0</v>
      </c>
      <c r="O5264" t="s">
        <v>90</v>
      </c>
      <c r="P5264" t="s">
        <v>17</v>
      </c>
    </row>
    <row r="5265" spans="1:16">
      <c r="A5265" t="s">
        <v>20105</v>
      </c>
      <c r="B5265" t="s">
        <v>20106</v>
      </c>
      <c r="C5265" t="s">
        <v>37724</v>
      </c>
      <c r="D5265" t="s">
        <v>37193</v>
      </c>
      <c r="E5265" t="s">
        <v>20107</v>
      </c>
      <c r="F5265" t="s">
        <v>20108</v>
      </c>
      <c r="G5265" s="2">
        <v>45600</v>
      </c>
      <c r="H5265" t="s">
        <v>73</v>
      </c>
      <c r="I5265">
        <v>2</v>
      </c>
      <c r="J5265">
        <f t="shared" si="166"/>
        <v>120</v>
      </c>
      <c r="K5265" s="3">
        <v>10</v>
      </c>
      <c r="L5265" s="3">
        <f t="shared" si="167"/>
        <v>240</v>
      </c>
      <c r="M5265">
        <v>216</v>
      </c>
      <c r="N5265" s="3">
        <f>Table2[[#This Row],[Total Cost]]-Table2[[#This Row],[Total Sales]]</f>
        <v>24</v>
      </c>
      <c r="O5265" t="s">
        <v>16</v>
      </c>
      <c r="P5265" t="s">
        <v>17</v>
      </c>
    </row>
    <row r="5266" spans="1:16">
      <c r="A5266" t="s">
        <v>20109</v>
      </c>
      <c r="B5266" t="s">
        <v>20110</v>
      </c>
      <c r="C5266" t="s">
        <v>38401</v>
      </c>
      <c r="D5266" t="s">
        <v>37398</v>
      </c>
      <c r="E5266" t="s">
        <v>20111</v>
      </c>
      <c r="F5266" t="s">
        <v>20112</v>
      </c>
      <c r="G5266" s="2">
        <v>45733</v>
      </c>
      <c r="H5266" t="s">
        <v>22</v>
      </c>
      <c r="I5266">
        <v>4</v>
      </c>
      <c r="J5266">
        <f t="shared" si="166"/>
        <v>100</v>
      </c>
      <c r="K5266" s="3">
        <v>0</v>
      </c>
      <c r="L5266" s="3">
        <f t="shared" si="167"/>
        <v>400</v>
      </c>
      <c r="M5266">
        <v>400</v>
      </c>
      <c r="N5266" s="3">
        <f>Table2[[#This Row],[Total Cost]]-Table2[[#This Row],[Total Sales]]</f>
        <v>0</v>
      </c>
      <c r="O5266" t="s">
        <v>16</v>
      </c>
      <c r="P5266" t="s">
        <v>17</v>
      </c>
    </row>
    <row r="5267" spans="1:16">
      <c r="A5267" t="s">
        <v>20113</v>
      </c>
      <c r="B5267" t="s">
        <v>20114</v>
      </c>
      <c r="C5267" t="s">
        <v>37294</v>
      </c>
      <c r="D5267" t="s">
        <v>37121</v>
      </c>
      <c r="E5267" t="s">
        <v>20115</v>
      </c>
      <c r="F5267" t="s">
        <v>20116</v>
      </c>
      <c r="G5267" s="2">
        <v>45617</v>
      </c>
      <c r="H5267" t="s">
        <v>83</v>
      </c>
      <c r="I5267">
        <v>3</v>
      </c>
      <c r="J5267">
        <f t="shared" si="166"/>
        <v>150</v>
      </c>
      <c r="K5267" s="3">
        <v>0</v>
      </c>
      <c r="L5267" s="3">
        <f t="shared" si="167"/>
        <v>450</v>
      </c>
      <c r="M5267">
        <v>450</v>
      </c>
      <c r="N5267" s="3">
        <f>Table2[[#This Row],[Total Cost]]-Table2[[#This Row],[Total Sales]]</f>
        <v>0</v>
      </c>
      <c r="O5267" t="s">
        <v>16</v>
      </c>
      <c r="P5267" t="s">
        <v>17</v>
      </c>
    </row>
    <row r="5268" spans="1:16">
      <c r="A5268" t="s">
        <v>20117</v>
      </c>
      <c r="B5268" t="s">
        <v>20118</v>
      </c>
      <c r="C5268" t="s">
        <v>37481</v>
      </c>
      <c r="D5268" t="s">
        <v>36995</v>
      </c>
      <c r="E5268" t="s">
        <v>20119</v>
      </c>
      <c r="F5268" t="s">
        <v>20120</v>
      </c>
      <c r="G5268" s="2">
        <v>45432</v>
      </c>
      <c r="H5268" t="s">
        <v>47</v>
      </c>
      <c r="I5268">
        <v>1</v>
      </c>
      <c r="J5268">
        <f t="shared" si="166"/>
        <v>1200</v>
      </c>
      <c r="K5268" s="3">
        <v>0</v>
      </c>
      <c r="L5268" s="3">
        <f t="shared" si="167"/>
        <v>1200</v>
      </c>
      <c r="M5268">
        <v>1200</v>
      </c>
      <c r="N5268" s="3">
        <f>Table2[[#This Row],[Total Cost]]-Table2[[#This Row],[Total Sales]]</f>
        <v>0</v>
      </c>
      <c r="O5268" t="s">
        <v>33</v>
      </c>
      <c r="P5268" t="s">
        <v>78</v>
      </c>
    </row>
    <row r="5269" spans="1:16">
      <c r="A5269" t="s">
        <v>20121</v>
      </c>
      <c r="B5269" t="s">
        <v>20122</v>
      </c>
      <c r="C5269" t="s">
        <v>37177</v>
      </c>
      <c r="D5269" t="s">
        <v>38110</v>
      </c>
      <c r="E5269" t="s">
        <v>20123</v>
      </c>
      <c r="F5269" t="s">
        <v>20124</v>
      </c>
      <c r="G5269" s="2">
        <v>45729</v>
      </c>
      <c r="H5269" t="s">
        <v>83</v>
      </c>
      <c r="I5269">
        <v>2</v>
      </c>
      <c r="J5269">
        <f t="shared" si="166"/>
        <v>150</v>
      </c>
      <c r="K5269" s="3">
        <v>0</v>
      </c>
      <c r="L5269" s="3">
        <f t="shared" si="167"/>
        <v>300</v>
      </c>
      <c r="M5269">
        <v>300</v>
      </c>
      <c r="N5269" s="3">
        <f>Table2[[#This Row],[Total Cost]]-Table2[[#This Row],[Total Sales]]</f>
        <v>0</v>
      </c>
      <c r="O5269" t="s">
        <v>33</v>
      </c>
      <c r="P5269" t="s">
        <v>17</v>
      </c>
    </row>
    <row r="5270" spans="1:16">
      <c r="A5270" t="s">
        <v>20125</v>
      </c>
      <c r="B5270" t="s">
        <v>20126</v>
      </c>
      <c r="C5270" t="s">
        <v>37133</v>
      </c>
      <c r="D5270" t="s">
        <v>38001</v>
      </c>
      <c r="E5270" t="s">
        <v>20127</v>
      </c>
      <c r="F5270" t="s">
        <v>20128</v>
      </c>
      <c r="G5270" s="2">
        <v>45734</v>
      </c>
      <c r="H5270" t="s">
        <v>83</v>
      </c>
      <c r="I5270">
        <v>2</v>
      </c>
      <c r="J5270">
        <f t="shared" si="166"/>
        <v>150</v>
      </c>
      <c r="K5270" s="3">
        <v>5</v>
      </c>
      <c r="L5270" s="3">
        <f t="shared" si="167"/>
        <v>300</v>
      </c>
      <c r="M5270">
        <v>285</v>
      </c>
      <c r="N5270" s="3">
        <f>Table2[[#This Row],[Total Cost]]-Table2[[#This Row],[Total Sales]]</f>
        <v>15</v>
      </c>
      <c r="O5270" t="s">
        <v>16</v>
      </c>
      <c r="P5270" t="s">
        <v>17</v>
      </c>
    </row>
    <row r="5271" spans="1:16">
      <c r="A5271" t="s">
        <v>20129</v>
      </c>
      <c r="B5271" t="s">
        <v>20130</v>
      </c>
      <c r="C5271" t="s">
        <v>37200</v>
      </c>
      <c r="D5271" t="s">
        <v>37272</v>
      </c>
      <c r="E5271" t="s">
        <v>20131</v>
      </c>
      <c r="F5271" t="s">
        <v>3345</v>
      </c>
      <c r="G5271" s="2">
        <v>45640</v>
      </c>
      <c r="H5271" t="s">
        <v>42</v>
      </c>
      <c r="I5271">
        <v>1</v>
      </c>
      <c r="J5271">
        <f t="shared" si="166"/>
        <v>200</v>
      </c>
      <c r="K5271" s="3">
        <v>10</v>
      </c>
      <c r="L5271" s="3">
        <f t="shared" si="167"/>
        <v>200</v>
      </c>
      <c r="M5271">
        <v>180</v>
      </c>
      <c r="N5271" s="3">
        <f>Table2[[#This Row],[Total Cost]]-Table2[[#This Row],[Total Sales]]</f>
        <v>20</v>
      </c>
      <c r="O5271" t="s">
        <v>84</v>
      </c>
      <c r="P5271" t="s">
        <v>17</v>
      </c>
    </row>
    <row r="5272" spans="1:16">
      <c r="A5272" t="s">
        <v>20132</v>
      </c>
      <c r="B5272" t="s">
        <v>20133</v>
      </c>
      <c r="C5272" t="s">
        <v>37480</v>
      </c>
      <c r="D5272" t="s">
        <v>36975</v>
      </c>
      <c r="E5272" t="s">
        <v>20134</v>
      </c>
      <c r="F5272" t="s">
        <v>20135</v>
      </c>
      <c r="G5272" s="2">
        <v>45719</v>
      </c>
      <c r="H5272" t="s">
        <v>73</v>
      </c>
      <c r="I5272">
        <v>4</v>
      </c>
      <c r="J5272">
        <f t="shared" si="166"/>
        <v>120</v>
      </c>
      <c r="K5272" s="3">
        <v>0</v>
      </c>
      <c r="L5272" s="3">
        <f t="shared" si="167"/>
        <v>480</v>
      </c>
      <c r="M5272">
        <v>480</v>
      </c>
      <c r="N5272" s="3">
        <f>Table2[[#This Row],[Total Cost]]-Table2[[#This Row],[Total Sales]]</f>
        <v>0</v>
      </c>
      <c r="O5272" t="s">
        <v>33</v>
      </c>
      <c r="P5272" t="s">
        <v>17</v>
      </c>
    </row>
    <row r="5273" spans="1:16">
      <c r="A5273" t="s">
        <v>20136</v>
      </c>
      <c r="B5273" t="s">
        <v>20137</v>
      </c>
      <c r="C5273" t="s">
        <v>37543</v>
      </c>
      <c r="D5273" t="s">
        <v>37740</v>
      </c>
      <c r="E5273" t="s">
        <v>20138</v>
      </c>
      <c r="F5273" t="s">
        <v>20139</v>
      </c>
      <c r="G5273" s="2">
        <v>45605</v>
      </c>
      <c r="H5273" t="s">
        <v>22</v>
      </c>
      <c r="I5273">
        <v>3</v>
      </c>
      <c r="J5273">
        <f t="shared" si="166"/>
        <v>100</v>
      </c>
      <c r="K5273" s="3">
        <v>0</v>
      </c>
      <c r="L5273" s="3">
        <f t="shared" si="167"/>
        <v>300</v>
      </c>
      <c r="M5273">
        <v>300</v>
      </c>
      <c r="N5273" s="3">
        <f>Table2[[#This Row],[Total Cost]]-Table2[[#This Row],[Total Sales]]</f>
        <v>0</v>
      </c>
      <c r="O5273" t="s">
        <v>33</v>
      </c>
      <c r="P5273" t="s">
        <v>17</v>
      </c>
    </row>
    <row r="5274" spans="1:16">
      <c r="A5274" t="s">
        <v>20140</v>
      </c>
      <c r="B5274" t="s">
        <v>20141</v>
      </c>
      <c r="C5274" t="s">
        <v>37805</v>
      </c>
      <c r="D5274" t="s">
        <v>37274</v>
      </c>
      <c r="E5274" t="s">
        <v>20142</v>
      </c>
      <c r="F5274" t="s">
        <v>20143</v>
      </c>
      <c r="G5274" s="2">
        <v>45644</v>
      </c>
      <c r="H5274" t="s">
        <v>56</v>
      </c>
      <c r="I5274">
        <v>2</v>
      </c>
      <c r="J5274">
        <f t="shared" si="166"/>
        <v>90</v>
      </c>
      <c r="K5274" s="3">
        <v>0</v>
      </c>
      <c r="L5274" s="3">
        <f t="shared" si="167"/>
        <v>180</v>
      </c>
      <c r="M5274">
        <v>180</v>
      </c>
      <c r="N5274" s="3">
        <f>Table2[[#This Row],[Total Cost]]-Table2[[#This Row],[Total Sales]]</f>
        <v>0</v>
      </c>
      <c r="O5274" t="s">
        <v>90</v>
      </c>
      <c r="P5274" t="s">
        <v>17</v>
      </c>
    </row>
    <row r="5275" spans="1:16">
      <c r="A5275" t="s">
        <v>20144</v>
      </c>
      <c r="B5275" t="s">
        <v>20145</v>
      </c>
      <c r="C5275" t="s">
        <v>38139</v>
      </c>
      <c r="D5275" t="s">
        <v>38318</v>
      </c>
      <c r="E5275" t="s">
        <v>20146</v>
      </c>
      <c r="F5275" t="s">
        <v>20147</v>
      </c>
      <c r="G5275" s="2">
        <v>45591</v>
      </c>
      <c r="H5275" t="s">
        <v>28</v>
      </c>
      <c r="I5275">
        <v>4</v>
      </c>
      <c r="J5275">
        <f t="shared" si="166"/>
        <v>300</v>
      </c>
      <c r="K5275" s="3">
        <v>0</v>
      </c>
      <c r="L5275" s="3">
        <f t="shared" si="167"/>
        <v>1200</v>
      </c>
      <c r="M5275">
        <v>1200</v>
      </c>
      <c r="N5275" s="3">
        <f>Table2[[#This Row],[Total Cost]]-Table2[[#This Row],[Total Sales]]</f>
        <v>0</v>
      </c>
      <c r="O5275" t="s">
        <v>84</v>
      </c>
      <c r="P5275" t="s">
        <v>17</v>
      </c>
    </row>
    <row r="5276" spans="1:16">
      <c r="A5276" t="s">
        <v>20148</v>
      </c>
      <c r="B5276" t="s">
        <v>20149</v>
      </c>
      <c r="C5276" t="s">
        <v>37380</v>
      </c>
      <c r="D5276" t="s">
        <v>38106</v>
      </c>
      <c r="E5276" t="s">
        <v>20150</v>
      </c>
      <c r="F5276" t="s">
        <v>20151</v>
      </c>
      <c r="G5276" s="2">
        <v>45632</v>
      </c>
      <c r="H5276" t="s">
        <v>83</v>
      </c>
      <c r="I5276">
        <v>1</v>
      </c>
      <c r="J5276">
        <f t="shared" si="166"/>
        <v>150</v>
      </c>
      <c r="K5276" s="3">
        <v>0</v>
      </c>
      <c r="L5276" s="3">
        <f t="shared" si="167"/>
        <v>150</v>
      </c>
      <c r="M5276">
        <v>150</v>
      </c>
      <c r="N5276" s="3">
        <f>Table2[[#This Row],[Total Cost]]-Table2[[#This Row],[Total Sales]]</f>
        <v>0</v>
      </c>
      <c r="O5276" t="s">
        <v>90</v>
      </c>
      <c r="P5276" t="s">
        <v>17</v>
      </c>
    </row>
    <row r="5277" spans="1:16">
      <c r="A5277" s="1" t="s">
        <v>20152</v>
      </c>
      <c r="B5277" t="s">
        <v>20153</v>
      </c>
      <c r="C5277" t="s">
        <v>37810</v>
      </c>
      <c r="D5277" t="s">
        <v>37689</v>
      </c>
      <c r="E5277" t="s">
        <v>20154</v>
      </c>
      <c r="F5277" t="s">
        <v>9154</v>
      </c>
      <c r="G5277" s="2">
        <v>45730</v>
      </c>
      <c r="H5277" t="s">
        <v>15</v>
      </c>
      <c r="I5277">
        <v>4</v>
      </c>
      <c r="J5277">
        <f t="shared" si="166"/>
        <v>800</v>
      </c>
      <c r="K5277" s="3">
        <v>15</v>
      </c>
      <c r="L5277" s="3">
        <f t="shared" si="167"/>
        <v>3200</v>
      </c>
      <c r="M5277">
        <v>2720</v>
      </c>
      <c r="N5277" s="3">
        <f>Table2[[#This Row],[Total Cost]]-Table2[[#This Row],[Total Sales]]</f>
        <v>480</v>
      </c>
      <c r="O5277" t="s">
        <v>33</v>
      </c>
      <c r="P5277" t="s">
        <v>78</v>
      </c>
    </row>
    <row r="5278" spans="1:16">
      <c r="A5278" t="s">
        <v>20155</v>
      </c>
      <c r="B5278" t="s">
        <v>20156</v>
      </c>
      <c r="C5278" t="s">
        <v>37075</v>
      </c>
      <c r="D5278" t="s">
        <v>37271</v>
      </c>
      <c r="E5278" t="s">
        <v>20157</v>
      </c>
      <c r="F5278" t="s">
        <v>20158</v>
      </c>
      <c r="G5278" s="2">
        <v>45607</v>
      </c>
      <c r="H5278" t="s">
        <v>42</v>
      </c>
      <c r="I5278">
        <v>3</v>
      </c>
      <c r="J5278">
        <f t="shared" si="166"/>
        <v>200</v>
      </c>
      <c r="K5278" s="3">
        <v>0</v>
      </c>
      <c r="L5278" s="3">
        <f t="shared" si="167"/>
        <v>600</v>
      </c>
      <c r="M5278">
        <v>600</v>
      </c>
      <c r="N5278" s="3">
        <f>Table2[[#This Row],[Total Cost]]-Table2[[#This Row],[Total Sales]]</f>
        <v>0</v>
      </c>
      <c r="O5278" t="s">
        <v>23</v>
      </c>
      <c r="P5278" t="s">
        <v>17</v>
      </c>
    </row>
    <row r="5279" spans="1:16">
      <c r="A5279" t="s">
        <v>20159</v>
      </c>
      <c r="B5279" t="s">
        <v>20160</v>
      </c>
      <c r="C5279" t="s">
        <v>36990</v>
      </c>
      <c r="D5279" t="s">
        <v>36951</v>
      </c>
      <c r="E5279" t="s">
        <v>20161</v>
      </c>
      <c r="F5279" t="s">
        <v>20162</v>
      </c>
      <c r="G5279" s="2">
        <v>45669</v>
      </c>
      <c r="H5279" t="s">
        <v>28</v>
      </c>
      <c r="I5279">
        <v>3</v>
      </c>
      <c r="J5279">
        <f t="shared" si="166"/>
        <v>300</v>
      </c>
      <c r="K5279" s="3">
        <v>0</v>
      </c>
      <c r="L5279" s="3">
        <f t="shared" si="167"/>
        <v>900</v>
      </c>
      <c r="M5279">
        <v>900</v>
      </c>
      <c r="N5279" s="3">
        <f>Table2[[#This Row],[Total Cost]]-Table2[[#This Row],[Total Sales]]</f>
        <v>0</v>
      </c>
      <c r="O5279" t="s">
        <v>84</v>
      </c>
      <c r="P5279" t="s">
        <v>17</v>
      </c>
    </row>
    <row r="5280" spans="1:16">
      <c r="A5280" t="s">
        <v>20163</v>
      </c>
      <c r="B5280" t="s">
        <v>20164</v>
      </c>
      <c r="C5280" t="s">
        <v>37198</v>
      </c>
      <c r="D5280" t="s">
        <v>37094</v>
      </c>
      <c r="E5280" t="s">
        <v>20165</v>
      </c>
      <c r="F5280" t="s">
        <v>20166</v>
      </c>
      <c r="G5280" s="2">
        <v>45464</v>
      </c>
      <c r="H5280" t="s">
        <v>47</v>
      </c>
      <c r="I5280">
        <v>1</v>
      </c>
      <c r="J5280">
        <f t="shared" si="166"/>
        <v>1200</v>
      </c>
      <c r="K5280" s="3">
        <v>0</v>
      </c>
      <c r="L5280" s="3">
        <f t="shared" si="167"/>
        <v>1200</v>
      </c>
      <c r="M5280">
        <v>1200</v>
      </c>
      <c r="N5280" s="3">
        <f>Table2[[#This Row],[Total Cost]]-Table2[[#This Row],[Total Sales]]</f>
        <v>0</v>
      </c>
      <c r="O5280" t="s">
        <v>23</v>
      </c>
      <c r="P5280" t="s">
        <v>78</v>
      </c>
    </row>
    <row r="5281" spans="1:16">
      <c r="A5281" t="s">
        <v>20167</v>
      </c>
      <c r="B5281" t="s">
        <v>20168</v>
      </c>
      <c r="C5281" t="s">
        <v>36954</v>
      </c>
      <c r="D5281" t="s">
        <v>36959</v>
      </c>
      <c r="E5281" t="s">
        <v>20169</v>
      </c>
      <c r="F5281" t="s">
        <v>14892</v>
      </c>
      <c r="G5281" s="2">
        <v>45483</v>
      </c>
      <c r="H5281" t="s">
        <v>42</v>
      </c>
      <c r="I5281">
        <v>1</v>
      </c>
      <c r="J5281">
        <f t="shared" si="166"/>
        <v>200</v>
      </c>
      <c r="K5281" s="3">
        <v>0</v>
      </c>
      <c r="L5281" s="3">
        <f t="shared" si="167"/>
        <v>200</v>
      </c>
      <c r="M5281">
        <v>200</v>
      </c>
      <c r="N5281" s="3">
        <f>Table2[[#This Row],[Total Cost]]-Table2[[#This Row],[Total Sales]]</f>
        <v>0</v>
      </c>
      <c r="O5281" t="s">
        <v>23</v>
      </c>
      <c r="P5281" t="s">
        <v>17</v>
      </c>
    </row>
    <row r="5282" spans="1:16">
      <c r="A5282" t="s">
        <v>20170</v>
      </c>
      <c r="B5282" t="s">
        <v>20171</v>
      </c>
      <c r="C5282" t="s">
        <v>37035</v>
      </c>
      <c r="D5282" t="s">
        <v>37604</v>
      </c>
      <c r="E5282" t="s">
        <v>20172</v>
      </c>
      <c r="F5282" t="s">
        <v>16097</v>
      </c>
      <c r="G5282" s="2">
        <v>45450</v>
      </c>
      <c r="H5282" t="s">
        <v>56</v>
      </c>
      <c r="I5282">
        <v>3</v>
      </c>
      <c r="J5282">
        <f t="shared" si="166"/>
        <v>90</v>
      </c>
      <c r="K5282" s="3">
        <v>0</v>
      </c>
      <c r="L5282" s="3">
        <f t="shared" si="167"/>
        <v>270</v>
      </c>
      <c r="M5282">
        <v>270</v>
      </c>
      <c r="N5282" s="3">
        <f>Table2[[#This Row],[Total Cost]]-Table2[[#This Row],[Total Sales]]</f>
        <v>0</v>
      </c>
      <c r="O5282" t="s">
        <v>33</v>
      </c>
      <c r="P5282" t="s">
        <v>17</v>
      </c>
    </row>
    <row r="5283" spans="1:16">
      <c r="A5283" t="s">
        <v>20173</v>
      </c>
      <c r="B5283" t="s">
        <v>20174</v>
      </c>
      <c r="C5283" t="s">
        <v>37223</v>
      </c>
      <c r="D5283" t="s">
        <v>37206</v>
      </c>
      <c r="E5283" t="s">
        <v>20175</v>
      </c>
      <c r="F5283" t="s">
        <v>20176</v>
      </c>
      <c r="G5283" s="2">
        <v>45642</v>
      </c>
      <c r="H5283" t="s">
        <v>15</v>
      </c>
      <c r="I5283">
        <v>3</v>
      </c>
      <c r="J5283">
        <f t="shared" si="166"/>
        <v>800</v>
      </c>
      <c r="K5283" s="3">
        <v>10</v>
      </c>
      <c r="L5283" s="3">
        <f t="shared" si="167"/>
        <v>2400</v>
      </c>
      <c r="M5283">
        <v>2160</v>
      </c>
      <c r="N5283" s="3">
        <f>Table2[[#This Row],[Total Cost]]-Table2[[#This Row],[Total Sales]]</f>
        <v>240</v>
      </c>
      <c r="O5283" t="s">
        <v>84</v>
      </c>
      <c r="P5283" t="s">
        <v>17</v>
      </c>
    </row>
    <row r="5284" spans="1:16">
      <c r="A5284" t="s">
        <v>20177</v>
      </c>
      <c r="B5284" t="s">
        <v>20178</v>
      </c>
      <c r="C5284" t="s">
        <v>37096</v>
      </c>
      <c r="D5284" t="s">
        <v>37071</v>
      </c>
      <c r="E5284" t="s">
        <v>20179</v>
      </c>
      <c r="F5284" t="s">
        <v>20180</v>
      </c>
      <c r="G5284" s="2">
        <v>45627</v>
      </c>
      <c r="H5284" t="s">
        <v>73</v>
      </c>
      <c r="I5284">
        <v>3</v>
      </c>
      <c r="J5284">
        <f t="shared" si="166"/>
        <v>120</v>
      </c>
      <c r="K5284" s="3">
        <v>0</v>
      </c>
      <c r="L5284" s="3">
        <f t="shared" si="167"/>
        <v>360</v>
      </c>
      <c r="M5284">
        <v>360</v>
      </c>
      <c r="N5284" s="3">
        <f>Table2[[#This Row],[Total Cost]]-Table2[[#This Row],[Total Sales]]</f>
        <v>0</v>
      </c>
      <c r="O5284" t="s">
        <v>90</v>
      </c>
      <c r="P5284" t="s">
        <v>17</v>
      </c>
    </row>
    <row r="5285" spans="1:16">
      <c r="A5285" t="s">
        <v>20181</v>
      </c>
      <c r="B5285" t="s">
        <v>20182</v>
      </c>
      <c r="C5285" t="s">
        <v>37504</v>
      </c>
      <c r="D5285" t="s">
        <v>37115</v>
      </c>
      <c r="E5285" t="s">
        <v>20183</v>
      </c>
      <c r="F5285" t="s">
        <v>20184</v>
      </c>
      <c r="G5285" s="2">
        <v>45490</v>
      </c>
      <c r="H5285" t="s">
        <v>42</v>
      </c>
      <c r="I5285">
        <v>3</v>
      </c>
      <c r="J5285">
        <f t="shared" si="166"/>
        <v>200</v>
      </c>
      <c r="K5285" s="3">
        <v>0</v>
      </c>
      <c r="L5285" s="3">
        <f t="shared" si="167"/>
        <v>600</v>
      </c>
      <c r="M5285">
        <v>600</v>
      </c>
      <c r="N5285" s="3">
        <f>Table2[[#This Row],[Total Cost]]-Table2[[#This Row],[Total Sales]]</f>
        <v>0</v>
      </c>
      <c r="O5285" t="s">
        <v>84</v>
      </c>
      <c r="P5285" t="s">
        <v>17</v>
      </c>
    </row>
    <row r="5286" spans="1:16">
      <c r="A5286" t="s">
        <v>20185</v>
      </c>
      <c r="B5286" t="s">
        <v>20186</v>
      </c>
      <c r="C5286" t="s">
        <v>37628</v>
      </c>
      <c r="D5286" t="s">
        <v>37361</v>
      </c>
      <c r="E5286" t="s">
        <v>20187</v>
      </c>
      <c r="F5286" t="s">
        <v>5782</v>
      </c>
      <c r="G5286" s="2">
        <v>45585</v>
      </c>
      <c r="H5286" t="s">
        <v>83</v>
      </c>
      <c r="I5286">
        <v>2</v>
      </c>
      <c r="J5286">
        <f t="shared" si="166"/>
        <v>150</v>
      </c>
      <c r="K5286" s="3">
        <v>0</v>
      </c>
      <c r="L5286" s="3">
        <f t="shared" si="167"/>
        <v>300</v>
      </c>
      <c r="M5286">
        <v>300</v>
      </c>
      <c r="N5286" s="3">
        <f>Table2[[#This Row],[Total Cost]]-Table2[[#This Row],[Total Sales]]</f>
        <v>0</v>
      </c>
      <c r="O5286" t="s">
        <v>16</v>
      </c>
      <c r="P5286" t="s">
        <v>17</v>
      </c>
    </row>
    <row r="5287" spans="1:16">
      <c r="A5287" t="s">
        <v>20188</v>
      </c>
      <c r="B5287" t="s">
        <v>20189</v>
      </c>
      <c r="C5287" t="s">
        <v>37004</v>
      </c>
      <c r="D5287" t="s">
        <v>37936</v>
      </c>
      <c r="E5287" t="s">
        <v>20190</v>
      </c>
      <c r="F5287" t="s">
        <v>9700</v>
      </c>
      <c r="G5287" s="2">
        <v>45661</v>
      </c>
      <c r="H5287" t="s">
        <v>89</v>
      </c>
      <c r="I5287">
        <v>4</v>
      </c>
      <c r="J5287">
        <f t="shared" si="166"/>
        <v>50</v>
      </c>
      <c r="K5287" s="3">
        <v>10</v>
      </c>
      <c r="L5287" s="3">
        <f t="shared" si="167"/>
        <v>200</v>
      </c>
      <c r="M5287">
        <v>180</v>
      </c>
      <c r="N5287" s="3">
        <f>Table2[[#This Row],[Total Cost]]-Table2[[#This Row],[Total Sales]]</f>
        <v>20</v>
      </c>
      <c r="O5287" t="s">
        <v>84</v>
      </c>
      <c r="P5287" t="s">
        <v>17</v>
      </c>
    </row>
    <row r="5288" spans="1:16">
      <c r="A5288" t="s">
        <v>20191</v>
      </c>
      <c r="B5288" t="s">
        <v>20192</v>
      </c>
      <c r="C5288" t="s">
        <v>36960</v>
      </c>
      <c r="D5288" t="s">
        <v>37502</v>
      </c>
      <c r="E5288" t="s">
        <v>20193</v>
      </c>
      <c r="F5288" t="s">
        <v>20194</v>
      </c>
      <c r="G5288" s="2">
        <v>45626</v>
      </c>
      <c r="H5288" t="s">
        <v>28</v>
      </c>
      <c r="I5288">
        <v>2</v>
      </c>
      <c r="J5288">
        <f t="shared" si="166"/>
        <v>300</v>
      </c>
      <c r="K5288" s="3">
        <v>0</v>
      </c>
      <c r="L5288" s="3">
        <f t="shared" si="167"/>
        <v>600</v>
      </c>
      <c r="M5288">
        <v>600</v>
      </c>
      <c r="N5288" s="3">
        <f>Table2[[#This Row],[Total Cost]]-Table2[[#This Row],[Total Sales]]</f>
        <v>0</v>
      </c>
      <c r="O5288" t="s">
        <v>90</v>
      </c>
      <c r="P5288" t="s">
        <v>17</v>
      </c>
    </row>
    <row r="5289" spans="1:16">
      <c r="A5289" t="s">
        <v>20195</v>
      </c>
      <c r="B5289" t="s">
        <v>6041</v>
      </c>
      <c r="C5289" t="s">
        <v>37288</v>
      </c>
      <c r="D5289" t="s">
        <v>37301</v>
      </c>
      <c r="E5289" t="s">
        <v>20196</v>
      </c>
      <c r="F5289" t="s">
        <v>20197</v>
      </c>
      <c r="G5289" s="2">
        <v>45552</v>
      </c>
      <c r="H5289" t="s">
        <v>15</v>
      </c>
      <c r="I5289">
        <v>2</v>
      </c>
      <c r="J5289">
        <f t="shared" si="166"/>
        <v>800</v>
      </c>
      <c r="K5289" s="3">
        <v>10</v>
      </c>
      <c r="L5289" s="3">
        <f t="shared" si="167"/>
        <v>1600</v>
      </c>
      <c r="M5289">
        <v>1440</v>
      </c>
      <c r="N5289" s="3">
        <f>Table2[[#This Row],[Total Cost]]-Table2[[#This Row],[Total Sales]]</f>
        <v>160</v>
      </c>
      <c r="O5289" t="s">
        <v>16</v>
      </c>
      <c r="P5289" t="s">
        <v>17</v>
      </c>
    </row>
    <row r="5290" spans="1:16">
      <c r="A5290" t="s">
        <v>20198</v>
      </c>
      <c r="B5290" t="s">
        <v>20199</v>
      </c>
      <c r="C5290" t="s">
        <v>37004</v>
      </c>
      <c r="D5290" t="s">
        <v>37647</v>
      </c>
      <c r="E5290" t="s">
        <v>20200</v>
      </c>
      <c r="F5290" t="s">
        <v>11137</v>
      </c>
      <c r="G5290" s="2">
        <v>45507</v>
      </c>
      <c r="H5290" t="s">
        <v>15</v>
      </c>
      <c r="I5290">
        <v>4</v>
      </c>
      <c r="J5290">
        <f t="shared" si="166"/>
        <v>800</v>
      </c>
      <c r="K5290" s="3">
        <v>0</v>
      </c>
      <c r="L5290" s="3">
        <f t="shared" si="167"/>
        <v>3200</v>
      </c>
      <c r="M5290">
        <v>3200</v>
      </c>
      <c r="N5290" s="3">
        <f>Table2[[#This Row],[Total Cost]]-Table2[[#This Row],[Total Sales]]</f>
        <v>0</v>
      </c>
      <c r="O5290" t="s">
        <v>90</v>
      </c>
      <c r="P5290" t="s">
        <v>17</v>
      </c>
    </row>
    <row r="5291" spans="1:16">
      <c r="A5291" t="s">
        <v>20201</v>
      </c>
      <c r="B5291" t="s">
        <v>14012</v>
      </c>
      <c r="C5291" t="s">
        <v>37293</v>
      </c>
      <c r="D5291" t="s">
        <v>37142</v>
      </c>
      <c r="E5291" t="s">
        <v>9931</v>
      </c>
      <c r="F5291" t="s">
        <v>20202</v>
      </c>
      <c r="G5291" s="2">
        <v>45759</v>
      </c>
      <c r="H5291" t="s">
        <v>89</v>
      </c>
      <c r="I5291">
        <v>2</v>
      </c>
      <c r="J5291">
        <f t="shared" si="166"/>
        <v>50</v>
      </c>
      <c r="K5291" s="3">
        <v>10</v>
      </c>
      <c r="L5291" s="3">
        <f t="shared" si="167"/>
        <v>100</v>
      </c>
      <c r="M5291">
        <v>90</v>
      </c>
      <c r="N5291" s="3">
        <f>Table2[[#This Row],[Total Cost]]-Table2[[#This Row],[Total Sales]]</f>
        <v>10</v>
      </c>
      <c r="O5291" t="s">
        <v>16</v>
      </c>
      <c r="P5291" t="s">
        <v>17</v>
      </c>
    </row>
    <row r="5292" spans="1:16">
      <c r="A5292" t="s">
        <v>20203</v>
      </c>
      <c r="B5292" t="s">
        <v>20204</v>
      </c>
      <c r="C5292" t="s">
        <v>37303</v>
      </c>
      <c r="D5292" t="s">
        <v>38204</v>
      </c>
      <c r="E5292" t="s">
        <v>20205</v>
      </c>
      <c r="F5292" t="s">
        <v>20206</v>
      </c>
      <c r="G5292" s="2">
        <v>45540</v>
      </c>
      <c r="H5292" t="s">
        <v>28</v>
      </c>
      <c r="I5292">
        <v>3</v>
      </c>
      <c r="J5292">
        <f t="shared" si="166"/>
        <v>300</v>
      </c>
      <c r="K5292" s="3">
        <v>0</v>
      </c>
      <c r="L5292" s="3">
        <f t="shared" si="167"/>
        <v>900</v>
      </c>
      <c r="M5292">
        <v>900</v>
      </c>
      <c r="N5292" s="3">
        <f>Table2[[#This Row],[Total Cost]]-Table2[[#This Row],[Total Sales]]</f>
        <v>0</v>
      </c>
      <c r="O5292" t="s">
        <v>90</v>
      </c>
      <c r="P5292" t="s">
        <v>17</v>
      </c>
    </row>
    <row r="5293" spans="1:16">
      <c r="A5293" t="s">
        <v>20207</v>
      </c>
      <c r="B5293" t="s">
        <v>20208</v>
      </c>
      <c r="C5293" t="s">
        <v>37293</v>
      </c>
      <c r="D5293" t="s">
        <v>37410</v>
      </c>
      <c r="E5293" t="s">
        <v>20209</v>
      </c>
      <c r="F5293" t="s">
        <v>20210</v>
      </c>
      <c r="G5293" s="2">
        <v>45652</v>
      </c>
      <c r="H5293" t="s">
        <v>83</v>
      </c>
      <c r="I5293">
        <v>2</v>
      </c>
      <c r="J5293">
        <f t="shared" si="166"/>
        <v>150</v>
      </c>
      <c r="K5293" s="3">
        <v>0</v>
      </c>
      <c r="L5293" s="3">
        <f t="shared" si="167"/>
        <v>300</v>
      </c>
      <c r="M5293">
        <v>300</v>
      </c>
      <c r="N5293" s="3">
        <f>Table2[[#This Row],[Total Cost]]-Table2[[#This Row],[Total Sales]]</f>
        <v>0</v>
      </c>
      <c r="O5293" t="s">
        <v>33</v>
      </c>
      <c r="P5293" t="s">
        <v>17</v>
      </c>
    </row>
    <row r="5294" spans="1:16">
      <c r="A5294" t="s">
        <v>20211</v>
      </c>
      <c r="B5294" t="s">
        <v>20212</v>
      </c>
      <c r="C5294" t="s">
        <v>37911</v>
      </c>
      <c r="D5294" t="s">
        <v>37046</v>
      </c>
      <c r="E5294" t="s">
        <v>20213</v>
      </c>
      <c r="F5294" t="s">
        <v>20214</v>
      </c>
      <c r="G5294" s="2">
        <v>45421</v>
      </c>
      <c r="H5294" t="s">
        <v>15</v>
      </c>
      <c r="I5294">
        <v>2</v>
      </c>
      <c r="J5294">
        <f t="shared" si="166"/>
        <v>800</v>
      </c>
      <c r="K5294" s="3">
        <v>5</v>
      </c>
      <c r="L5294" s="3">
        <f t="shared" si="167"/>
        <v>1600</v>
      </c>
      <c r="M5294">
        <v>1520</v>
      </c>
      <c r="N5294" s="3">
        <f>Table2[[#This Row],[Total Cost]]-Table2[[#This Row],[Total Sales]]</f>
        <v>80</v>
      </c>
      <c r="O5294" t="s">
        <v>16</v>
      </c>
      <c r="P5294" t="s">
        <v>17</v>
      </c>
    </row>
    <row r="5295" spans="1:16">
      <c r="A5295" t="s">
        <v>20215</v>
      </c>
      <c r="B5295" t="s">
        <v>20216</v>
      </c>
      <c r="C5295" t="s">
        <v>37299</v>
      </c>
      <c r="D5295" t="s">
        <v>37898</v>
      </c>
      <c r="E5295" t="s">
        <v>20217</v>
      </c>
      <c r="F5295" t="s">
        <v>20218</v>
      </c>
      <c r="G5295" s="2">
        <v>45744</v>
      </c>
      <c r="H5295" t="s">
        <v>28</v>
      </c>
      <c r="I5295">
        <v>2</v>
      </c>
      <c r="J5295">
        <f t="shared" si="166"/>
        <v>300</v>
      </c>
      <c r="K5295" s="3">
        <v>0</v>
      </c>
      <c r="L5295" s="3">
        <f t="shared" si="167"/>
        <v>600</v>
      </c>
      <c r="M5295">
        <v>600</v>
      </c>
      <c r="N5295" s="3">
        <f>Table2[[#This Row],[Total Cost]]-Table2[[#This Row],[Total Sales]]</f>
        <v>0</v>
      </c>
      <c r="O5295" t="s">
        <v>33</v>
      </c>
      <c r="P5295" t="s">
        <v>17</v>
      </c>
    </row>
    <row r="5296" spans="1:16">
      <c r="A5296" t="s">
        <v>20219</v>
      </c>
      <c r="B5296" t="s">
        <v>20220</v>
      </c>
      <c r="C5296" t="s">
        <v>36994</v>
      </c>
      <c r="D5296" t="s">
        <v>37536</v>
      </c>
      <c r="E5296" t="s">
        <v>20221</v>
      </c>
      <c r="F5296" t="s">
        <v>20222</v>
      </c>
      <c r="G5296" s="2">
        <v>45764</v>
      </c>
      <c r="H5296" t="s">
        <v>47</v>
      </c>
      <c r="I5296">
        <v>4</v>
      </c>
      <c r="J5296">
        <f t="shared" si="166"/>
        <v>1200</v>
      </c>
      <c r="K5296" s="3">
        <v>5</v>
      </c>
      <c r="L5296" s="3">
        <f t="shared" si="167"/>
        <v>4800</v>
      </c>
      <c r="M5296">
        <v>4560</v>
      </c>
      <c r="N5296" s="3">
        <f>Table2[[#This Row],[Total Cost]]-Table2[[#This Row],[Total Sales]]</f>
        <v>240</v>
      </c>
      <c r="O5296" t="s">
        <v>90</v>
      </c>
      <c r="P5296" t="s">
        <v>17</v>
      </c>
    </row>
    <row r="5297" spans="1:16">
      <c r="A5297" t="s">
        <v>20223</v>
      </c>
      <c r="B5297" t="s">
        <v>20224</v>
      </c>
      <c r="C5297" t="s">
        <v>37002</v>
      </c>
      <c r="D5297" t="s">
        <v>37426</v>
      </c>
      <c r="E5297" t="s">
        <v>20225</v>
      </c>
      <c r="F5297" t="s">
        <v>20226</v>
      </c>
      <c r="G5297" s="2">
        <v>45606</v>
      </c>
      <c r="H5297" t="s">
        <v>28</v>
      </c>
      <c r="I5297">
        <v>4</v>
      </c>
      <c r="J5297">
        <f t="shared" si="166"/>
        <v>300</v>
      </c>
      <c r="K5297" s="3">
        <v>15</v>
      </c>
      <c r="L5297" s="3">
        <f t="shared" si="167"/>
        <v>1200</v>
      </c>
      <c r="M5297">
        <v>1020</v>
      </c>
      <c r="N5297" s="3">
        <f>Table2[[#This Row],[Total Cost]]-Table2[[#This Row],[Total Sales]]</f>
        <v>180</v>
      </c>
      <c r="O5297" t="s">
        <v>33</v>
      </c>
      <c r="P5297" t="s">
        <v>78</v>
      </c>
    </row>
    <row r="5298" spans="1:16">
      <c r="A5298" t="s">
        <v>20227</v>
      </c>
      <c r="B5298" t="s">
        <v>20228</v>
      </c>
      <c r="C5298" t="s">
        <v>37137</v>
      </c>
      <c r="D5298" t="s">
        <v>37065</v>
      </c>
      <c r="E5298" t="s">
        <v>20229</v>
      </c>
      <c r="F5298" t="s">
        <v>20230</v>
      </c>
      <c r="G5298" s="2">
        <v>45616</v>
      </c>
      <c r="H5298" t="s">
        <v>28</v>
      </c>
      <c r="I5298">
        <v>1</v>
      </c>
      <c r="J5298">
        <f t="shared" si="166"/>
        <v>300</v>
      </c>
      <c r="K5298" s="3">
        <v>0</v>
      </c>
      <c r="L5298" s="3">
        <f t="shared" si="167"/>
        <v>300</v>
      </c>
      <c r="M5298">
        <v>300</v>
      </c>
      <c r="N5298" s="3">
        <f>Table2[[#This Row],[Total Cost]]-Table2[[#This Row],[Total Sales]]</f>
        <v>0</v>
      </c>
      <c r="O5298" t="s">
        <v>16</v>
      </c>
      <c r="P5298" t="s">
        <v>17</v>
      </c>
    </row>
    <row r="5299" spans="1:16">
      <c r="A5299" t="s">
        <v>20231</v>
      </c>
      <c r="B5299" t="s">
        <v>20232</v>
      </c>
      <c r="C5299" t="s">
        <v>37253</v>
      </c>
      <c r="D5299" t="s">
        <v>37086</v>
      </c>
      <c r="E5299" t="s">
        <v>20233</v>
      </c>
      <c r="F5299" t="s">
        <v>20234</v>
      </c>
      <c r="G5299" s="2">
        <v>45663</v>
      </c>
      <c r="H5299" t="s">
        <v>28</v>
      </c>
      <c r="I5299">
        <v>2</v>
      </c>
      <c r="J5299">
        <f t="shared" si="166"/>
        <v>300</v>
      </c>
      <c r="K5299" s="3">
        <v>5</v>
      </c>
      <c r="L5299" s="3">
        <f t="shared" si="167"/>
        <v>600</v>
      </c>
      <c r="M5299">
        <v>570</v>
      </c>
      <c r="N5299" s="3">
        <f>Table2[[#This Row],[Total Cost]]-Table2[[#This Row],[Total Sales]]</f>
        <v>30</v>
      </c>
      <c r="O5299" t="s">
        <v>90</v>
      </c>
      <c r="P5299" t="s">
        <v>17</v>
      </c>
    </row>
    <row r="5300" spans="1:16">
      <c r="A5300" t="s">
        <v>20235</v>
      </c>
      <c r="B5300" t="s">
        <v>20236</v>
      </c>
      <c r="C5300" t="s">
        <v>36976</v>
      </c>
      <c r="D5300" t="s">
        <v>37266</v>
      </c>
      <c r="E5300" t="s">
        <v>20237</v>
      </c>
      <c r="F5300" t="s">
        <v>20238</v>
      </c>
      <c r="G5300" s="2">
        <v>45682</v>
      </c>
      <c r="H5300" t="s">
        <v>15</v>
      </c>
      <c r="I5300">
        <v>3</v>
      </c>
      <c r="J5300">
        <f t="shared" si="166"/>
        <v>800</v>
      </c>
      <c r="K5300" s="3">
        <v>0</v>
      </c>
      <c r="L5300" s="3">
        <f t="shared" si="167"/>
        <v>2400</v>
      </c>
      <c r="M5300">
        <v>2400</v>
      </c>
      <c r="N5300" s="3">
        <f>Table2[[#This Row],[Total Cost]]-Table2[[#This Row],[Total Sales]]</f>
        <v>0</v>
      </c>
      <c r="O5300" t="s">
        <v>33</v>
      </c>
      <c r="P5300" t="s">
        <v>17</v>
      </c>
    </row>
    <row r="5301" spans="1:16">
      <c r="A5301" t="s">
        <v>20239</v>
      </c>
      <c r="B5301" t="s">
        <v>20240</v>
      </c>
      <c r="C5301" t="s">
        <v>37031</v>
      </c>
      <c r="D5301" t="s">
        <v>37003</v>
      </c>
      <c r="E5301" t="s">
        <v>20241</v>
      </c>
      <c r="F5301" t="s">
        <v>20242</v>
      </c>
      <c r="G5301" s="2">
        <v>45578</v>
      </c>
      <c r="H5301" t="s">
        <v>47</v>
      </c>
      <c r="I5301">
        <v>4</v>
      </c>
      <c r="J5301">
        <f t="shared" si="166"/>
        <v>1200</v>
      </c>
      <c r="K5301" s="3">
        <v>0</v>
      </c>
      <c r="L5301" s="3">
        <f t="shared" si="167"/>
        <v>4800</v>
      </c>
      <c r="M5301">
        <v>4800</v>
      </c>
      <c r="N5301" s="3">
        <f>Table2[[#This Row],[Total Cost]]-Table2[[#This Row],[Total Sales]]</f>
        <v>0</v>
      </c>
      <c r="O5301" t="s">
        <v>33</v>
      </c>
      <c r="P5301" t="s">
        <v>17</v>
      </c>
    </row>
    <row r="5302" spans="1:16">
      <c r="A5302" t="s">
        <v>20243</v>
      </c>
      <c r="B5302" t="s">
        <v>20244</v>
      </c>
      <c r="C5302" t="s">
        <v>37090</v>
      </c>
      <c r="D5302" t="s">
        <v>38286</v>
      </c>
      <c r="E5302" t="s">
        <v>20245</v>
      </c>
      <c r="F5302" t="s">
        <v>20246</v>
      </c>
      <c r="G5302" s="2">
        <v>45763</v>
      </c>
      <c r="H5302" t="s">
        <v>73</v>
      </c>
      <c r="I5302">
        <v>4</v>
      </c>
      <c r="J5302">
        <f t="shared" si="166"/>
        <v>120</v>
      </c>
      <c r="K5302" s="3">
        <v>0</v>
      </c>
      <c r="L5302" s="3">
        <f t="shared" si="167"/>
        <v>480</v>
      </c>
      <c r="M5302">
        <v>480</v>
      </c>
      <c r="N5302" s="3">
        <f>Table2[[#This Row],[Total Cost]]-Table2[[#This Row],[Total Sales]]</f>
        <v>0</v>
      </c>
      <c r="O5302" t="s">
        <v>16</v>
      </c>
      <c r="P5302" t="s">
        <v>78</v>
      </c>
    </row>
    <row r="5303" spans="1:16">
      <c r="A5303" s="1" t="s">
        <v>20247</v>
      </c>
      <c r="B5303" t="s">
        <v>20248</v>
      </c>
      <c r="C5303" t="s">
        <v>36954</v>
      </c>
      <c r="D5303" t="s">
        <v>37071</v>
      </c>
      <c r="E5303" t="s">
        <v>20249</v>
      </c>
      <c r="F5303" t="s">
        <v>20250</v>
      </c>
      <c r="G5303" s="2">
        <v>45506</v>
      </c>
      <c r="H5303" t="s">
        <v>47</v>
      </c>
      <c r="I5303">
        <v>3</v>
      </c>
      <c r="J5303">
        <f t="shared" si="166"/>
        <v>1200</v>
      </c>
      <c r="K5303" s="3">
        <v>0</v>
      </c>
      <c r="L5303" s="3">
        <f t="shared" si="167"/>
        <v>3600</v>
      </c>
      <c r="M5303">
        <v>3600</v>
      </c>
      <c r="N5303" s="3">
        <f>Table2[[#This Row],[Total Cost]]-Table2[[#This Row],[Total Sales]]</f>
        <v>0</v>
      </c>
      <c r="O5303" t="s">
        <v>90</v>
      </c>
      <c r="P5303" t="s">
        <v>17</v>
      </c>
    </row>
    <row r="5304" spans="1:16">
      <c r="A5304" t="s">
        <v>20251</v>
      </c>
      <c r="B5304" t="s">
        <v>20252</v>
      </c>
      <c r="C5304" t="s">
        <v>37481</v>
      </c>
      <c r="D5304" t="s">
        <v>37245</v>
      </c>
      <c r="E5304" t="s">
        <v>20253</v>
      </c>
      <c r="F5304" t="s">
        <v>20254</v>
      </c>
      <c r="G5304" s="2">
        <v>45743</v>
      </c>
      <c r="H5304" t="s">
        <v>15</v>
      </c>
      <c r="I5304">
        <v>4</v>
      </c>
      <c r="J5304">
        <f t="shared" si="166"/>
        <v>800</v>
      </c>
      <c r="K5304" s="3">
        <v>10</v>
      </c>
      <c r="L5304" s="3">
        <f t="shared" si="167"/>
        <v>3200</v>
      </c>
      <c r="M5304">
        <v>2880</v>
      </c>
      <c r="N5304" s="3">
        <f>Table2[[#This Row],[Total Cost]]-Table2[[#This Row],[Total Sales]]</f>
        <v>320</v>
      </c>
      <c r="O5304" t="s">
        <v>90</v>
      </c>
      <c r="P5304" t="s">
        <v>17</v>
      </c>
    </row>
    <row r="5305" spans="1:16">
      <c r="A5305" t="s">
        <v>20255</v>
      </c>
      <c r="B5305" t="s">
        <v>15011</v>
      </c>
      <c r="C5305" t="s">
        <v>37542</v>
      </c>
      <c r="D5305" t="s">
        <v>37084</v>
      </c>
      <c r="E5305" t="s">
        <v>20256</v>
      </c>
      <c r="F5305" t="s">
        <v>786</v>
      </c>
      <c r="G5305" s="2">
        <v>45429</v>
      </c>
      <c r="H5305" t="s">
        <v>47</v>
      </c>
      <c r="I5305">
        <v>2</v>
      </c>
      <c r="J5305">
        <f t="shared" si="166"/>
        <v>1200</v>
      </c>
      <c r="K5305" s="3">
        <v>0</v>
      </c>
      <c r="L5305" s="3">
        <f t="shared" si="167"/>
        <v>2400</v>
      </c>
      <c r="M5305">
        <v>2400</v>
      </c>
      <c r="N5305" s="3">
        <f>Table2[[#This Row],[Total Cost]]-Table2[[#This Row],[Total Sales]]</f>
        <v>0</v>
      </c>
      <c r="O5305" t="s">
        <v>90</v>
      </c>
      <c r="P5305" t="s">
        <v>17</v>
      </c>
    </row>
    <row r="5306" spans="1:16">
      <c r="A5306" t="s">
        <v>20257</v>
      </c>
      <c r="B5306" t="s">
        <v>20258</v>
      </c>
      <c r="C5306" t="s">
        <v>37810</v>
      </c>
      <c r="D5306" t="s">
        <v>37993</v>
      </c>
      <c r="E5306" t="s">
        <v>20259</v>
      </c>
      <c r="F5306" t="s">
        <v>20260</v>
      </c>
      <c r="G5306" s="2">
        <v>45757</v>
      </c>
      <c r="H5306" t="s">
        <v>22</v>
      </c>
      <c r="I5306">
        <v>4</v>
      </c>
      <c r="J5306">
        <f t="shared" si="166"/>
        <v>100</v>
      </c>
      <c r="K5306" s="3">
        <v>0</v>
      </c>
      <c r="L5306" s="3">
        <f t="shared" si="167"/>
        <v>400</v>
      </c>
      <c r="M5306">
        <v>400</v>
      </c>
      <c r="N5306" s="3">
        <f>Table2[[#This Row],[Total Cost]]-Table2[[#This Row],[Total Sales]]</f>
        <v>0</v>
      </c>
      <c r="O5306" t="s">
        <v>84</v>
      </c>
      <c r="P5306" t="s">
        <v>17</v>
      </c>
    </row>
    <row r="5307" spans="1:16">
      <c r="A5307" t="s">
        <v>20261</v>
      </c>
      <c r="B5307" t="s">
        <v>20262</v>
      </c>
      <c r="C5307" t="s">
        <v>37473</v>
      </c>
      <c r="D5307" t="s">
        <v>37515</v>
      </c>
      <c r="E5307" t="s">
        <v>20263</v>
      </c>
      <c r="F5307" t="s">
        <v>8294</v>
      </c>
      <c r="G5307" s="2">
        <v>45767</v>
      </c>
      <c r="H5307" t="s">
        <v>56</v>
      </c>
      <c r="I5307">
        <v>2</v>
      </c>
      <c r="J5307">
        <f t="shared" si="166"/>
        <v>90</v>
      </c>
      <c r="K5307" s="3">
        <v>5</v>
      </c>
      <c r="L5307" s="3">
        <f t="shared" si="167"/>
        <v>180</v>
      </c>
      <c r="M5307">
        <v>171</v>
      </c>
      <c r="N5307" s="3">
        <f>Table2[[#This Row],[Total Cost]]-Table2[[#This Row],[Total Sales]]</f>
        <v>9</v>
      </c>
      <c r="O5307" t="s">
        <v>23</v>
      </c>
      <c r="P5307" t="s">
        <v>17</v>
      </c>
    </row>
    <row r="5308" spans="1:16">
      <c r="A5308" t="s">
        <v>20264</v>
      </c>
      <c r="B5308" t="s">
        <v>20265</v>
      </c>
      <c r="C5308" t="s">
        <v>37021</v>
      </c>
      <c r="D5308" t="s">
        <v>38402</v>
      </c>
      <c r="E5308" t="s">
        <v>20266</v>
      </c>
      <c r="F5308" t="s">
        <v>20267</v>
      </c>
      <c r="G5308" s="2">
        <v>45616</v>
      </c>
      <c r="H5308" t="s">
        <v>89</v>
      </c>
      <c r="I5308">
        <v>3</v>
      </c>
      <c r="J5308">
        <f t="shared" si="166"/>
        <v>50</v>
      </c>
      <c r="K5308" s="3">
        <v>5</v>
      </c>
      <c r="L5308" s="3">
        <f t="shared" si="167"/>
        <v>150</v>
      </c>
      <c r="M5308">
        <v>142.5</v>
      </c>
      <c r="N5308" s="3">
        <f>Table2[[#This Row],[Total Cost]]-Table2[[#This Row],[Total Sales]]</f>
        <v>7.5</v>
      </c>
      <c r="O5308" t="s">
        <v>84</v>
      </c>
      <c r="P5308" t="s">
        <v>17</v>
      </c>
    </row>
    <row r="5309" spans="1:16">
      <c r="A5309" s="1" t="s">
        <v>20268</v>
      </c>
      <c r="B5309" t="s">
        <v>20269</v>
      </c>
      <c r="C5309" t="s">
        <v>37031</v>
      </c>
      <c r="D5309" t="s">
        <v>37701</v>
      </c>
      <c r="E5309" t="s">
        <v>20270</v>
      </c>
      <c r="F5309" t="s">
        <v>20271</v>
      </c>
      <c r="G5309" s="2">
        <v>45406</v>
      </c>
      <c r="H5309" t="s">
        <v>89</v>
      </c>
      <c r="I5309">
        <v>2</v>
      </c>
      <c r="J5309">
        <f t="shared" si="166"/>
        <v>50</v>
      </c>
      <c r="K5309" s="3">
        <v>15</v>
      </c>
      <c r="L5309" s="3">
        <f t="shared" si="167"/>
        <v>100</v>
      </c>
      <c r="M5309">
        <v>85</v>
      </c>
      <c r="N5309" s="3">
        <f>Table2[[#This Row],[Total Cost]]-Table2[[#This Row],[Total Sales]]</f>
        <v>15</v>
      </c>
      <c r="O5309" t="s">
        <v>23</v>
      </c>
      <c r="P5309" t="s">
        <v>17</v>
      </c>
    </row>
    <row r="5310" spans="1:16">
      <c r="A5310" t="s">
        <v>20272</v>
      </c>
      <c r="B5310" t="s">
        <v>20273</v>
      </c>
      <c r="C5310" t="s">
        <v>37315</v>
      </c>
      <c r="D5310" t="s">
        <v>36959</v>
      </c>
      <c r="E5310" t="s">
        <v>20274</v>
      </c>
      <c r="F5310" t="s">
        <v>16024</v>
      </c>
      <c r="G5310" s="2">
        <v>45637</v>
      </c>
      <c r="H5310" t="s">
        <v>15</v>
      </c>
      <c r="I5310">
        <v>4</v>
      </c>
      <c r="J5310">
        <f t="shared" si="166"/>
        <v>800</v>
      </c>
      <c r="K5310" s="3">
        <v>5</v>
      </c>
      <c r="L5310" s="3">
        <f t="shared" si="167"/>
        <v>3200</v>
      </c>
      <c r="M5310">
        <v>3040</v>
      </c>
      <c r="N5310" s="3">
        <f>Table2[[#This Row],[Total Cost]]-Table2[[#This Row],[Total Sales]]</f>
        <v>160</v>
      </c>
      <c r="O5310" t="s">
        <v>90</v>
      </c>
      <c r="P5310" t="s">
        <v>78</v>
      </c>
    </row>
    <row r="5311" spans="1:16">
      <c r="A5311" t="s">
        <v>20275</v>
      </c>
      <c r="B5311" t="s">
        <v>4744</v>
      </c>
      <c r="C5311" t="s">
        <v>37000</v>
      </c>
      <c r="D5311" t="s">
        <v>37071</v>
      </c>
      <c r="E5311" t="s">
        <v>20276</v>
      </c>
      <c r="F5311" t="s">
        <v>20277</v>
      </c>
      <c r="G5311" s="2">
        <v>45757</v>
      </c>
      <c r="H5311" t="s">
        <v>42</v>
      </c>
      <c r="I5311">
        <v>3</v>
      </c>
      <c r="J5311">
        <f t="shared" si="166"/>
        <v>200</v>
      </c>
      <c r="K5311" s="3">
        <v>5</v>
      </c>
      <c r="L5311" s="3">
        <f t="shared" si="167"/>
        <v>600</v>
      </c>
      <c r="M5311">
        <v>570</v>
      </c>
      <c r="N5311" s="3">
        <f>Table2[[#This Row],[Total Cost]]-Table2[[#This Row],[Total Sales]]</f>
        <v>30</v>
      </c>
      <c r="O5311" t="s">
        <v>33</v>
      </c>
      <c r="P5311" t="s">
        <v>17</v>
      </c>
    </row>
    <row r="5312" spans="1:16">
      <c r="A5312" t="s">
        <v>20278</v>
      </c>
      <c r="B5312" t="s">
        <v>20279</v>
      </c>
      <c r="C5312" t="s">
        <v>38043</v>
      </c>
      <c r="D5312" t="s">
        <v>37684</v>
      </c>
      <c r="E5312" t="s">
        <v>20280</v>
      </c>
      <c r="F5312" t="s">
        <v>20281</v>
      </c>
      <c r="G5312" s="2">
        <v>45679</v>
      </c>
      <c r="H5312" t="s">
        <v>15</v>
      </c>
      <c r="I5312">
        <v>3</v>
      </c>
      <c r="J5312">
        <f t="shared" si="166"/>
        <v>800</v>
      </c>
      <c r="K5312" s="3">
        <v>10</v>
      </c>
      <c r="L5312" s="3">
        <f t="shared" si="167"/>
        <v>2400</v>
      </c>
      <c r="M5312">
        <v>2160</v>
      </c>
      <c r="N5312" s="3">
        <f>Table2[[#This Row],[Total Cost]]-Table2[[#This Row],[Total Sales]]</f>
        <v>240</v>
      </c>
      <c r="O5312" t="s">
        <v>33</v>
      </c>
      <c r="P5312" t="s">
        <v>17</v>
      </c>
    </row>
    <row r="5313" spans="1:16">
      <c r="A5313" t="s">
        <v>20282</v>
      </c>
      <c r="B5313" t="s">
        <v>20283</v>
      </c>
      <c r="C5313" t="s">
        <v>36960</v>
      </c>
      <c r="D5313" t="s">
        <v>37340</v>
      </c>
      <c r="E5313" t="s">
        <v>20284</v>
      </c>
      <c r="F5313" t="s">
        <v>15398</v>
      </c>
      <c r="G5313" s="2">
        <v>45426</v>
      </c>
      <c r="H5313" t="s">
        <v>83</v>
      </c>
      <c r="I5313">
        <v>4</v>
      </c>
      <c r="J5313">
        <f t="shared" si="166"/>
        <v>150</v>
      </c>
      <c r="K5313" s="3">
        <v>0</v>
      </c>
      <c r="L5313" s="3">
        <f t="shared" si="167"/>
        <v>600</v>
      </c>
      <c r="M5313">
        <v>600</v>
      </c>
      <c r="N5313" s="3">
        <f>Table2[[#This Row],[Total Cost]]-Table2[[#This Row],[Total Sales]]</f>
        <v>0</v>
      </c>
      <c r="O5313" t="s">
        <v>16</v>
      </c>
      <c r="P5313" t="s">
        <v>17</v>
      </c>
    </row>
    <row r="5314" spans="1:16">
      <c r="A5314" t="s">
        <v>20285</v>
      </c>
      <c r="B5314" t="s">
        <v>20286</v>
      </c>
      <c r="C5314" t="s">
        <v>37734</v>
      </c>
      <c r="D5314" t="s">
        <v>36961</v>
      </c>
      <c r="E5314" t="s">
        <v>20287</v>
      </c>
      <c r="F5314" t="s">
        <v>20288</v>
      </c>
      <c r="G5314" s="2">
        <v>45487</v>
      </c>
      <c r="H5314" t="s">
        <v>42</v>
      </c>
      <c r="I5314">
        <v>3</v>
      </c>
      <c r="J5314">
        <f t="shared" si="166"/>
        <v>200</v>
      </c>
      <c r="K5314" s="3">
        <v>0</v>
      </c>
      <c r="L5314" s="3">
        <f t="shared" si="167"/>
        <v>600</v>
      </c>
      <c r="M5314">
        <v>600</v>
      </c>
      <c r="N5314" s="3">
        <f>Table2[[#This Row],[Total Cost]]-Table2[[#This Row],[Total Sales]]</f>
        <v>0</v>
      </c>
      <c r="O5314" t="s">
        <v>84</v>
      </c>
      <c r="P5314" t="s">
        <v>17</v>
      </c>
    </row>
    <row r="5315" spans="1:16">
      <c r="A5315" t="s">
        <v>20289</v>
      </c>
      <c r="B5315" t="s">
        <v>20290</v>
      </c>
      <c r="C5315" t="s">
        <v>36976</v>
      </c>
      <c r="D5315" t="s">
        <v>38144</v>
      </c>
      <c r="E5315" t="s">
        <v>20291</v>
      </c>
      <c r="F5315" t="s">
        <v>12795</v>
      </c>
      <c r="G5315" s="2">
        <v>45690</v>
      </c>
      <c r="H5315" t="s">
        <v>47</v>
      </c>
      <c r="I5315">
        <v>4</v>
      </c>
      <c r="J5315">
        <f t="shared" ref="J5315:J5378" si="168">L5315/I5315</f>
        <v>1200</v>
      </c>
      <c r="K5315" s="3">
        <v>0</v>
      </c>
      <c r="L5315" s="3">
        <f t="shared" si="167"/>
        <v>4800</v>
      </c>
      <c r="M5315">
        <v>4800</v>
      </c>
      <c r="N5315" s="3">
        <f>Table2[[#This Row],[Total Cost]]-Table2[[#This Row],[Total Sales]]</f>
        <v>0</v>
      </c>
      <c r="O5315" t="s">
        <v>90</v>
      </c>
      <c r="P5315" t="s">
        <v>17</v>
      </c>
    </row>
    <row r="5316" spans="1:16">
      <c r="A5316" t="s">
        <v>20292</v>
      </c>
      <c r="B5316" t="s">
        <v>20293</v>
      </c>
      <c r="C5316" t="s">
        <v>37653</v>
      </c>
      <c r="D5316" t="s">
        <v>36983</v>
      </c>
      <c r="E5316" t="s">
        <v>20294</v>
      </c>
      <c r="F5316" t="s">
        <v>13702</v>
      </c>
      <c r="G5316" s="2">
        <v>45484</v>
      </c>
      <c r="H5316" t="s">
        <v>83</v>
      </c>
      <c r="I5316">
        <v>2</v>
      </c>
      <c r="J5316">
        <f t="shared" si="168"/>
        <v>150</v>
      </c>
      <c r="K5316" s="3">
        <v>5</v>
      </c>
      <c r="L5316" s="3">
        <f t="shared" si="167"/>
        <v>300</v>
      </c>
      <c r="M5316">
        <v>285</v>
      </c>
      <c r="N5316" s="3">
        <f>Table2[[#This Row],[Total Cost]]-Table2[[#This Row],[Total Sales]]</f>
        <v>15</v>
      </c>
      <c r="O5316" t="s">
        <v>23</v>
      </c>
      <c r="P5316" t="s">
        <v>17</v>
      </c>
    </row>
    <row r="5317" spans="1:16">
      <c r="A5317" t="s">
        <v>20295</v>
      </c>
      <c r="B5317" t="s">
        <v>2894</v>
      </c>
      <c r="C5317" t="s">
        <v>37149</v>
      </c>
      <c r="D5317" t="s">
        <v>37022</v>
      </c>
      <c r="E5317" t="s">
        <v>20296</v>
      </c>
      <c r="F5317" t="s">
        <v>20297</v>
      </c>
      <c r="G5317" s="2">
        <v>45711</v>
      </c>
      <c r="H5317" t="s">
        <v>73</v>
      </c>
      <c r="I5317">
        <v>3</v>
      </c>
      <c r="J5317">
        <f t="shared" si="168"/>
        <v>120</v>
      </c>
      <c r="K5317" s="3">
        <v>0</v>
      </c>
      <c r="L5317" s="3">
        <f t="shared" si="167"/>
        <v>360</v>
      </c>
      <c r="M5317">
        <v>360</v>
      </c>
      <c r="N5317" s="3">
        <f>Table2[[#This Row],[Total Cost]]-Table2[[#This Row],[Total Sales]]</f>
        <v>0</v>
      </c>
      <c r="O5317" t="s">
        <v>16</v>
      </c>
      <c r="P5317" t="s">
        <v>17</v>
      </c>
    </row>
    <row r="5318" spans="1:16">
      <c r="A5318" t="s">
        <v>20298</v>
      </c>
      <c r="B5318" t="s">
        <v>20299</v>
      </c>
      <c r="C5318" t="s">
        <v>37140</v>
      </c>
      <c r="D5318" t="s">
        <v>37405</v>
      </c>
      <c r="E5318" t="s">
        <v>20300</v>
      </c>
      <c r="F5318" t="s">
        <v>20301</v>
      </c>
      <c r="G5318" s="2">
        <v>45527</v>
      </c>
      <c r="H5318" t="s">
        <v>15</v>
      </c>
      <c r="I5318">
        <v>2</v>
      </c>
      <c r="J5318">
        <f t="shared" si="168"/>
        <v>800</v>
      </c>
      <c r="K5318" s="3">
        <v>10</v>
      </c>
      <c r="L5318" s="3">
        <f t="shared" ref="L5318:L5381" si="169">M5318/(1-K5318/100)</f>
        <v>1600</v>
      </c>
      <c r="M5318">
        <v>1440</v>
      </c>
      <c r="N5318" s="3">
        <f>Table2[[#This Row],[Total Cost]]-Table2[[#This Row],[Total Sales]]</f>
        <v>160</v>
      </c>
      <c r="O5318" t="s">
        <v>23</v>
      </c>
      <c r="P5318" t="s">
        <v>17</v>
      </c>
    </row>
    <row r="5319" spans="1:16">
      <c r="A5319" t="s">
        <v>20302</v>
      </c>
      <c r="B5319" t="s">
        <v>16925</v>
      </c>
      <c r="C5319" t="s">
        <v>37035</v>
      </c>
      <c r="D5319" t="s">
        <v>37115</v>
      </c>
      <c r="E5319" t="s">
        <v>20303</v>
      </c>
      <c r="F5319" t="s">
        <v>20304</v>
      </c>
      <c r="G5319" s="2">
        <v>45762</v>
      </c>
      <c r="H5319" t="s">
        <v>28</v>
      </c>
      <c r="I5319">
        <v>3</v>
      </c>
      <c r="J5319">
        <f t="shared" si="168"/>
        <v>300</v>
      </c>
      <c r="K5319" s="3">
        <v>0</v>
      </c>
      <c r="L5319" s="3">
        <f t="shared" si="169"/>
        <v>900</v>
      </c>
      <c r="M5319">
        <v>900</v>
      </c>
      <c r="N5319" s="3">
        <f>Table2[[#This Row],[Total Cost]]-Table2[[#This Row],[Total Sales]]</f>
        <v>0</v>
      </c>
      <c r="O5319" t="s">
        <v>23</v>
      </c>
      <c r="P5319" t="s">
        <v>17</v>
      </c>
    </row>
    <row r="5320" spans="1:16">
      <c r="A5320" t="s">
        <v>20305</v>
      </c>
      <c r="B5320" t="s">
        <v>20306</v>
      </c>
      <c r="C5320" t="s">
        <v>36990</v>
      </c>
      <c r="D5320" t="s">
        <v>37426</v>
      </c>
      <c r="E5320" t="s">
        <v>20307</v>
      </c>
      <c r="F5320" t="s">
        <v>2399</v>
      </c>
      <c r="G5320" s="2">
        <v>45491</v>
      </c>
      <c r="H5320" t="s">
        <v>83</v>
      </c>
      <c r="I5320">
        <v>1</v>
      </c>
      <c r="J5320">
        <f t="shared" si="168"/>
        <v>150</v>
      </c>
      <c r="K5320" s="3">
        <v>10</v>
      </c>
      <c r="L5320" s="3">
        <f t="shared" si="169"/>
        <v>150</v>
      </c>
      <c r="M5320">
        <v>135</v>
      </c>
      <c r="N5320" s="3">
        <f>Table2[[#This Row],[Total Cost]]-Table2[[#This Row],[Total Sales]]</f>
        <v>15</v>
      </c>
      <c r="O5320" t="s">
        <v>33</v>
      </c>
      <c r="P5320" t="s">
        <v>17</v>
      </c>
    </row>
    <row r="5321" spans="1:16">
      <c r="A5321" t="s">
        <v>20308</v>
      </c>
      <c r="B5321" t="s">
        <v>20309</v>
      </c>
      <c r="C5321" t="s">
        <v>37724</v>
      </c>
      <c r="D5321" t="s">
        <v>37136</v>
      </c>
      <c r="E5321" t="s">
        <v>20310</v>
      </c>
      <c r="F5321" t="s">
        <v>20311</v>
      </c>
      <c r="G5321" s="2">
        <v>45441</v>
      </c>
      <c r="H5321" t="s">
        <v>56</v>
      </c>
      <c r="I5321">
        <v>4</v>
      </c>
      <c r="J5321">
        <f t="shared" si="168"/>
        <v>90</v>
      </c>
      <c r="K5321" s="3">
        <v>0</v>
      </c>
      <c r="L5321" s="3">
        <f t="shared" si="169"/>
        <v>360</v>
      </c>
      <c r="M5321">
        <v>360</v>
      </c>
      <c r="N5321" s="3">
        <f>Table2[[#This Row],[Total Cost]]-Table2[[#This Row],[Total Sales]]</f>
        <v>0</v>
      </c>
      <c r="O5321" t="s">
        <v>33</v>
      </c>
      <c r="P5321" t="s">
        <v>17</v>
      </c>
    </row>
    <row r="5322" spans="1:16">
      <c r="A5322" t="s">
        <v>20312</v>
      </c>
      <c r="B5322" t="s">
        <v>20313</v>
      </c>
      <c r="C5322" t="s">
        <v>37527</v>
      </c>
      <c r="D5322" t="s">
        <v>37115</v>
      </c>
      <c r="E5322" t="s">
        <v>20314</v>
      </c>
      <c r="F5322" t="s">
        <v>20315</v>
      </c>
      <c r="G5322" s="2">
        <v>45573</v>
      </c>
      <c r="H5322" t="s">
        <v>56</v>
      </c>
      <c r="I5322">
        <v>1</v>
      </c>
      <c r="J5322">
        <f t="shared" si="168"/>
        <v>90</v>
      </c>
      <c r="K5322" s="3">
        <v>5</v>
      </c>
      <c r="L5322" s="3">
        <f t="shared" si="169"/>
        <v>90</v>
      </c>
      <c r="M5322">
        <v>85.5</v>
      </c>
      <c r="N5322" s="3">
        <f>Table2[[#This Row],[Total Cost]]-Table2[[#This Row],[Total Sales]]</f>
        <v>4.5</v>
      </c>
      <c r="O5322" t="s">
        <v>90</v>
      </c>
      <c r="P5322" t="s">
        <v>17</v>
      </c>
    </row>
    <row r="5323" spans="1:16">
      <c r="A5323" t="s">
        <v>20316</v>
      </c>
      <c r="B5323" t="s">
        <v>20317</v>
      </c>
      <c r="C5323" t="s">
        <v>37564</v>
      </c>
      <c r="D5323" t="s">
        <v>37198</v>
      </c>
      <c r="E5323" t="s">
        <v>20318</v>
      </c>
      <c r="F5323" t="s">
        <v>158</v>
      </c>
      <c r="G5323" s="2">
        <v>45441</v>
      </c>
      <c r="H5323" t="s">
        <v>73</v>
      </c>
      <c r="I5323">
        <v>1</v>
      </c>
      <c r="J5323">
        <f t="shared" si="168"/>
        <v>120</v>
      </c>
      <c r="K5323" s="3">
        <v>10</v>
      </c>
      <c r="L5323" s="3">
        <f t="shared" si="169"/>
        <v>120</v>
      </c>
      <c r="M5323">
        <v>108</v>
      </c>
      <c r="N5323" s="3">
        <f>Table2[[#This Row],[Total Cost]]-Table2[[#This Row],[Total Sales]]</f>
        <v>12</v>
      </c>
      <c r="O5323" t="s">
        <v>23</v>
      </c>
      <c r="P5323" t="s">
        <v>17</v>
      </c>
    </row>
    <row r="5324" spans="1:16">
      <c r="A5324" t="s">
        <v>20319</v>
      </c>
      <c r="B5324" t="s">
        <v>20320</v>
      </c>
      <c r="C5324" t="s">
        <v>38164</v>
      </c>
      <c r="D5324" t="s">
        <v>37193</v>
      </c>
      <c r="E5324" t="s">
        <v>20321</v>
      </c>
      <c r="F5324" t="s">
        <v>20322</v>
      </c>
      <c r="G5324" s="2">
        <v>45626</v>
      </c>
      <c r="H5324" t="s">
        <v>89</v>
      </c>
      <c r="I5324">
        <v>2</v>
      </c>
      <c r="J5324">
        <f t="shared" si="168"/>
        <v>50</v>
      </c>
      <c r="K5324" s="3">
        <v>5</v>
      </c>
      <c r="L5324" s="3">
        <f t="shared" si="169"/>
        <v>100</v>
      </c>
      <c r="M5324">
        <v>95</v>
      </c>
      <c r="N5324" s="3">
        <f>Table2[[#This Row],[Total Cost]]-Table2[[#This Row],[Total Sales]]</f>
        <v>5</v>
      </c>
      <c r="O5324" t="s">
        <v>90</v>
      </c>
      <c r="P5324" t="s">
        <v>17</v>
      </c>
    </row>
    <row r="5325" spans="1:16">
      <c r="A5325" t="s">
        <v>20323</v>
      </c>
      <c r="B5325" t="s">
        <v>20324</v>
      </c>
      <c r="C5325" t="s">
        <v>38198</v>
      </c>
      <c r="D5325" t="s">
        <v>38403</v>
      </c>
      <c r="E5325" t="s">
        <v>20325</v>
      </c>
      <c r="F5325" t="s">
        <v>20326</v>
      </c>
      <c r="G5325" s="2">
        <v>45729</v>
      </c>
      <c r="H5325" t="s">
        <v>89</v>
      </c>
      <c r="I5325">
        <v>1</v>
      </c>
      <c r="J5325">
        <f t="shared" si="168"/>
        <v>50</v>
      </c>
      <c r="K5325" s="3">
        <v>10</v>
      </c>
      <c r="L5325" s="3">
        <f t="shared" si="169"/>
        <v>50</v>
      </c>
      <c r="M5325">
        <v>45</v>
      </c>
      <c r="N5325" s="3">
        <f>Table2[[#This Row],[Total Cost]]-Table2[[#This Row],[Total Sales]]</f>
        <v>5</v>
      </c>
      <c r="O5325" t="s">
        <v>33</v>
      </c>
      <c r="P5325" t="s">
        <v>17</v>
      </c>
    </row>
    <row r="5326" spans="1:16">
      <c r="A5326" t="s">
        <v>20327</v>
      </c>
      <c r="B5326" t="s">
        <v>20328</v>
      </c>
      <c r="C5326" t="s">
        <v>37129</v>
      </c>
      <c r="D5326" t="s">
        <v>37160</v>
      </c>
      <c r="E5326" t="s">
        <v>20329</v>
      </c>
      <c r="F5326" t="s">
        <v>20330</v>
      </c>
      <c r="G5326" s="2">
        <v>45761</v>
      </c>
      <c r="H5326" t="s">
        <v>42</v>
      </c>
      <c r="I5326">
        <v>1</v>
      </c>
      <c r="J5326">
        <f t="shared" si="168"/>
        <v>200</v>
      </c>
      <c r="K5326" s="3">
        <v>5</v>
      </c>
      <c r="L5326" s="3">
        <f t="shared" si="169"/>
        <v>200</v>
      </c>
      <c r="M5326">
        <v>190</v>
      </c>
      <c r="N5326" s="3">
        <f>Table2[[#This Row],[Total Cost]]-Table2[[#This Row],[Total Sales]]</f>
        <v>10</v>
      </c>
      <c r="O5326" t="s">
        <v>16</v>
      </c>
      <c r="P5326" t="s">
        <v>17</v>
      </c>
    </row>
    <row r="5327" spans="1:16">
      <c r="A5327" t="s">
        <v>20331</v>
      </c>
      <c r="B5327" t="s">
        <v>20332</v>
      </c>
      <c r="C5327" t="s">
        <v>37031</v>
      </c>
      <c r="D5327" t="s">
        <v>37763</v>
      </c>
      <c r="E5327" t="s">
        <v>20333</v>
      </c>
      <c r="F5327" t="s">
        <v>20238</v>
      </c>
      <c r="G5327" s="2">
        <v>45627</v>
      </c>
      <c r="H5327" t="s">
        <v>42</v>
      </c>
      <c r="I5327">
        <v>1</v>
      </c>
      <c r="J5327">
        <f t="shared" si="168"/>
        <v>200</v>
      </c>
      <c r="K5327" s="3">
        <v>5</v>
      </c>
      <c r="L5327" s="3">
        <f t="shared" si="169"/>
        <v>200</v>
      </c>
      <c r="M5327">
        <v>190</v>
      </c>
      <c r="N5327" s="3">
        <f>Table2[[#This Row],[Total Cost]]-Table2[[#This Row],[Total Sales]]</f>
        <v>10</v>
      </c>
      <c r="O5327" t="s">
        <v>23</v>
      </c>
      <c r="P5327" t="s">
        <v>17</v>
      </c>
    </row>
    <row r="5328" spans="1:16">
      <c r="A5328" t="s">
        <v>20334</v>
      </c>
      <c r="B5328" t="s">
        <v>20335</v>
      </c>
      <c r="C5328" t="s">
        <v>38031</v>
      </c>
      <c r="D5328" t="s">
        <v>37123</v>
      </c>
      <c r="E5328" t="s">
        <v>20336</v>
      </c>
      <c r="F5328" t="s">
        <v>7299</v>
      </c>
      <c r="G5328" s="2">
        <v>45589</v>
      </c>
      <c r="H5328" t="s">
        <v>28</v>
      </c>
      <c r="I5328">
        <v>4</v>
      </c>
      <c r="J5328">
        <f t="shared" si="168"/>
        <v>300</v>
      </c>
      <c r="K5328" s="3">
        <v>0</v>
      </c>
      <c r="L5328" s="3">
        <f t="shared" si="169"/>
        <v>1200</v>
      </c>
      <c r="M5328">
        <v>1200</v>
      </c>
      <c r="N5328" s="3">
        <f>Table2[[#This Row],[Total Cost]]-Table2[[#This Row],[Total Sales]]</f>
        <v>0</v>
      </c>
      <c r="O5328" t="s">
        <v>33</v>
      </c>
      <c r="P5328" t="s">
        <v>17</v>
      </c>
    </row>
    <row r="5329" spans="1:16">
      <c r="A5329" t="s">
        <v>20337</v>
      </c>
      <c r="B5329" t="s">
        <v>20338</v>
      </c>
      <c r="C5329" t="s">
        <v>37056</v>
      </c>
      <c r="D5329" t="s">
        <v>36983</v>
      </c>
      <c r="E5329" t="s">
        <v>10237</v>
      </c>
      <c r="F5329" t="s">
        <v>20339</v>
      </c>
      <c r="G5329" s="2">
        <v>45599</v>
      </c>
      <c r="H5329" t="s">
        <v>15</v>
      </c>
      <c r="I5329">
        <v>1</v>
      </c>
      <c r="J5329">
        <f t="shared" si="168"/>
        <v>800</v>
      </c>
      <c r="K5329" s="3">
        <v>10</v>
      </c>
      <c r="L5329" s="3">
        <f t="shared" si="169"/>
        <v>800</v>
      </c>
      <c r="M5329">
        <v>720</v>
      </c>
      <c r="N5329" s="3">
        <f>Table2[[#This Row],[Total Cost]]-Table2[[#This Row],[Total Sales]]</f>
        <v>80</v>
      </c>
      <c r="O5329" t="s">
        <v>23</v>
      </c>
      <c r="P5329" t="s">
        <v>17</v>
      </c>
    </row>
    <row r="5330" spans="1:16">
      <c r="A5330" t="s">
        <v>20340</v>
      </c>
      <c r="B5330" t="s">
        <v>20341</v>
      </c>
      <c r="C5330" t="s">
        <v>37077</v>
      </c>
      <c r="D5330" t="s">
        <v>38127</v>
      </c>
      <c r="E5330" t="s">
        <v>20342</v>
      </c>
      <c r="F5330" t="s">
        <v>20343</v>
      </c>
      <c r="G5330" s="2">
        <v>45658</v>
      </c>
      <c r="H5330" t="s">
        <v>73</v>
      </c>
      <c r="I5330">
        <v>1</v>
      </c>
      <c r="J5330">
        <f t="shared" si="168"/>
        <v>120</v>
      </c>
      <c r="K5330" s="3">
        <v>0</v>
      </c>
      <c r="L5330" s="3">
        <f t="shared" si="169"/>
        <v>120</v>
      </c>
      <c r="M5330">
        <v>120</v>
      </c>
      <c r="N5330" s="3">
        <f>Table2[[#This Row],[Total Cost]]-Table2[[#This Row],[Total Sales]]</f>
        <v>0</v>
      </c>
      <c r="O5330" t="s">
        <v>16</v>
      </c>
      <c r="P5330" t="s">
        <v>17</v>
      </c>
    </row>
    <row r="5331" spans="1:16">
      <c r="A5331" t="s">
        <v>20344</v>
      </c>
      <c r="B5331" t="s">
        <v>20345</v>
      </c>
      <c r="C5331" t="s">
        <v>36950</v>
      </c>
      <c r="D5331" t="s">
        <v>36961</v>
      </c>
      <c r="E5331" t="s">
        <v>20346</v>
      </c>
      <c r="F5331" t="s">
        <v>20347</v>
      </c>
      <c r="G5331" s="2">
        <v>45427</v>
      </c>
      <c r="H5331" t="s">
        <v>47</v>
      </c>
      <c r="I5331">
        <v>2</v>
      </c>
      <c r="J5331">
        <f t="shared" si="168"/>
        <v>1200</v>
      </c>
      <c r="K5331" s="3">
        <v>0</v>
      </c>
      <c r="L5331" s="3">
        <f t="shared" si="169"/>
        <v>2400</v>
      </c>
      <c r="M5331">
        <v>2400</v>
      </c>
      <c r="N5331" s="3">
        <f>Table2[[#This Row],[Total Cost]]-Table2[[#This Row],[Total Sales]]</f>
        <v>0</v>
      </c>
      <c r="O5331" t="s">
        <v>23</v>
      </c>
      <c r="P5331" t="s">
        <v>17</v>
      </c>
    </row>
    <row r="5332" spans="1:16">
      <c r="A5332" t="s">
        <v>20348</v>
      </c>
      <c r="B5332" t="s">
        <v>20349</v>
      </c>
      <c r="C5332" t="s">
        <v>36972</v>
      </c>
      <c r="D5332" t="s">
        <v>37050</v>
      </c>
      <c r="E5332" t="s">
        <v>20350</v>
      </c>
      <c r="F5332" t="s">
        <v>20351</v>
      </c>
      <c r="G5332" s="2">
        <v>45522</v>
      </c>
      <c r="H5332" t="s">
        <v>22</v>
      </c>
      <c r="I5332">
        <v>3</v>
      </c>
      <c r="J5332">
        <f t="shared" si="168"/>
        <v>100</v>
      </c>
      <c r="K5332" s="3">
        <v>0</v>
      </c>
      <c r="L5332" s="3">
        <f t="shared" si="169"/>
        <v>300</v>
      </c>
      <c r="M5332">
        <v>300</v>
      </c>
      <c r="N5332" s="3">
        <f>Table2[[#This Row],[Total Cost]]-Table2[[#This Row],[Total Sales]]</f>
        <v>0</v>
      </c>
      <c r="O5332" t="s">
        <v>33</v>
      </c>
      <c r="P5332" t="s">
        <v>17</v>
      </c>
    </row>
    <row r="5333" spans="1:16">
      <c r="A5333" t="s">
        <v>20352</v>
      </c>
      <c r="B5333" t="s">
        <v>20353</v>
      </c>
      <c r="C5333" t="s">
        <v>37663</v>
      </c>
      <c r="D5333" t="s">
        <v>37405</v>
      </c>
      <c r="E5333" t="s">
        <v>20354</v>
      </c>
      <c r="F5333" t="s">
        <v>20355</v>
      </c>
      <c r="G5333" s="2">
        <v>45470</v>
      </c>
      <c r="H5333" t="s">
        <v>15</v>
      </c>
      <c r="I5333">
        <v>3</v>
      </c>
      <c r="J5333">
        <f t="shared" si="168"/>
        <v>800</v>
      </c>
      <c r="K5333" s="3">
        <v>0</v>
      </c>
      <c r="L5333" s="3">
        <f t="shared" si="169"/>
        <v>2400</v>
      </c>
      <c r="M5333">
        <v>2400</v>
      </c>
      <c r="N5333" s="3">
        <f>Table2[[#This Row],[Total Cost]]-Table2[[#This Row],[Total Sales]]</f>
        <v>0</v>
      </c>
      <c r="O5333" t="s">
        <v>84</v>
      </c>
      <c r="P5333" t="s">
        <v>78</v>
      </c>
    </row>
    <row r="5334" spans="1:16">
      <c r="A5334" t="s">
        <v>20356</v>
      </c>
      <c r="B5334" t="s">
        <v>20357</v>
      </c>
      <c r="C5334" t="s">
        <v>38164</v>
      </c>
      <c r="D5334" t="s">
        <v>38012</v>
      </c>
      <c r="E5334" t="s">
        <v>13470</v>
      </c>
      <c r="F5334" t="s">
        <v>20358</v>
      </c>
      <c r="G5334" s="2">
        <v>45680</v>
      </c>
      <c r="H5334" t="s">
        <v>15</v>
      </c>
      <c r="I5334">
        <v>3</v>
      </c>
      <c r="J5334">
        <f t="shared" si="168"/>
        <v>800</v>
      </c>
      <c r="K5334" s="3">
        <v>5</v>
      </c>
      <c r="L5334" s="3">
        <f t="shared" si="169"/>
        <v>2400</v>
      </c>
      <c r="M5334">
        <v>2280</v>
      </c>
      <c r="N5334" s="3">
        <f>Table2[[#This Row],[Total Cost]]-Table2[[#This Row],[Total Sales]]</f>
        <v>120</v>
      </c>
      <c r="O5334" t="s">
        <v>84</v>
      </c>
      <c r="P5334" t="s">
        <v>17</v>
      </c>
    </row>
    <row r="5335" spans="1:16">
      <c r="A5335" t="s">
        <v>20359</v>
      </c>
      <c r="B5335" t="s">
        <v>3538</v>
      </c>
      <c r="C5335" t="s">
        <v>37051</v>
      </c>
      <c r="D5335" t="s">
        <v>37716</v>
      </c>
      <c r="E5335" t="s">
        <v>20360</v>
      </c>
      <c r="F5335" t="s">
        <v>20361</v>
      </c>
      <c r="G5335" s="2">
        <v>45739</v>
      </c>
      <c r="H5335" t="s">
        <v>89</v>
      </c>
      <c r="I5335">
        <v>2</v>
      </c>
      <c r="J5335">
        <f t="shared" si="168"/>
        <v>50</v>
      </c>
      <c r="K5335" s="3">
        <v>10</v>
      </c>
      <c r="L5335" s="3">
        <f t="shared" si="169"/>
        <v>100</v>
      </c>
      <c r="M5335">
        <v>90</v>
      </c>
      <c r="N5335" s="3">
        <f>Table2[[#This Row],[Total Cost]]-Table2[[#This Row],[Total Sales]]</f>
        <v>10</v>
      </c>
      <c r="O5335" t="s">
        <v>23</v>
      </c>
      <c r="P5335" t="s">
        <v>17</v>
      </c>
    </row>
    <row r="5336" spans="1:16">
      <c r="A5336" t="s">
        <v>20362</v>
      </c>
      <c r="B5336" t="s">
        <v>20363</v>
      </c>
      <c r="C5336" t="s">
        <v>38378</v>
      </c>
      <c r="D5336" t="s">
        <v>37052</v>
      </c>
      <c r="E5336" t="s">
        <v>20364</v>
      </c>
      <c r="F5336" t="s">
        <v>20365</v>
      </c>
      <c r="G5336" s="2">
        <v>45704</v>
      </c>
      <c r="H5336" t="s">
        <v>22</v>
      </c>
      <c r="I5336">
        <v>2</v>
      </c>
      <c r="J5336">
        <f t="shared" si="168"/>
        <v>100</v>
      </c>
      <c r="K5336" s="3">
        <v>10</v>
      </c>
      <c r="L5336" s="3">
        <f t="shared" si="169"/>
        <v>200</v>
      </c>
      <c r="M5336">
        <v>180</v>
      </c>
      <c r="N5336" s="3">
        <f>Table2[[#This Row],[Total Cost]]-Table2[[#This Row],[Total Sales]]</f>
        <v>20</v>
      </c>
      <c r="O5336" t="s">
        <v>23</v>
      </c>
      <c r="P5336" t="s">
        <v>17</v>
      </c>
    </row>
    <row r="5337" spans="1:16">
      <c r="A5337" t="s">
        <v>20366</v>
      </c>
      <c r="B5337" t="s">
        <v>20367</v>
      </c>
      <c r="C5337" t="s">
        <v>38404</v>
      </c>
      <c r="D5337" t="s">
        <v>37286</v>
      </c>
      <c r="E5337" t="s">
        <v>20368</v>
      </c>
      <c r="F5337" t="s">
        <v>20369</v>
      </c>
      <c r="G5337" s="2">
        <v>45483</v>
      </c>
      <c r="H5337" t="s">
        <v>15</v>
      </c>
      <c r="I5337">
        <v>1</v>
      </c>
      <c r="J5337">
        <f t="shared" si="168"/>
        <v>800</v>
      </c>
      <c r="K5337" s="3">
        <v>0</v>
      </c>
      <c r="L5337" s="3">
        <f t="shared" si="169"/>
        <v>800</v>
      </c>
      <c r="M5337">
        <v>800</v>
      </c>
      <c r="N5337" s="3">
        <f>Table2[[#This Row],[Total Cost]]-Table2[[#This Row],[Total Sales]]</f>
        <v>0</v>
      </c>
      <c r="O5337" t="s">
        <v>90</v>
      </c>
      <c r="P5337" t="s">
        <v>17</v>
      </c>
    </row>
    <row r="5338" spans="1:16">
      <c r="A5338" t="s">
        <v>20370</v>
      </c>
      <c r="B5338" t="s">
        <v>20371</v>
      </c>
      <c r="C5338" t="s">
        <v>37747</v>
      </c>
      <c r="D5338" t="s">
        <v>38040</v>
      </c>
      <c r="E5338" t="s">
        <v>20372</v>
      </c>
      <c r="F5338" t="s">
        <v>20373</v>
      </c>
      <c r="G5338" s="2">
        <v>45416</v>
      </c>
      <c r="H5338" t="s">
        <v>89</v>
      </c>
      <c r="I5338">
        <v>3</v>
      </c>
      <c r="J5338">
        <f t="shared" si="168"/>
        <v>50</v>
      </c>
      <c r="K5338" s="3">
        <v>0</v>
      </c>
      <c r="L5338" s="3">
        <f t="shared" si="169"/>
        <v>150</v>
      </c>
      <c r="M5338">
        <v>150</v>
      </c>
      <c r="N5338" s="3">
        <f>Table2[[#This Row],[Total Cost]]-Table2[[#This Row],[Total Sales]]</f>
        <v>0</v>
      </c>
      <c r="O5338" t="s">
        <v>90</v>
      </c>
      <c r="P5338" t="s">
        <v>17</v>
      </c>
    </row>
    <row r="5339" spans="1:16">
      <c r="A5339" t="s">
        <v>20374</v>
      </c>
      <c r="B5339" t="s">
        <v>20375</v>
      </c>
      <c r="C5339" t="s">
        <v>38102</v>
      </c>
      <c r="D5339" t="s">
        <v>38092</v>
      </c>
      <c r="E5339" t="s">
        <v>20376</v>
      </c>
      <c r="F5339" t="s">
        <v>20377</v>
      </c>
      <c r="G5339" s="2">
        <v>45692</v>
      </c>
      <c r="H5339" t="s">
        <v>15</v>
      </c>
      <c r="I5339">
        <v>1</v>
      </c>
      <c r="J5339">
        <f t="shared" si="168"/>
        <v>800</v>
      </c>
      <c r="K5339" s="3">
        <v>5</v>
      </c>
      <c r="L5339" s="3">
        <f t="shared" si="169"/>
        <v>800</v>
      </c>
      <c r="M5339">
        <v>760</v>
      </c>
      <c r="N5339" s="3">
        <f>Table2[[#This Row],[Total Cost]]-Table2[[#This Row],[Total Sales]]</f>
        <v>40</v>
      </c>
      <c r="O5339" t="s">
        <v>16</v>
      </c>
      <c r="P5339" t="s">
        <v>17</v>
      </c>
    </row>
    <row r="5340" spans="1:16">
      <c r="A5340" t="s">
        <v>20378</v>
      </c>
      <c r="B5340" t="s">
        <v>15316</v>
      </c>
      <c r="C5340" t="s">
        <v>37454</v>
      </c>
      <c r="D5340" t="s">
        <v>36983</v>
      </c>
      <c r="E5340" t="s">
        <v>20379</v>
      </c>
      <c r="F5340" t="s">
        <v>4302</v>
      </c>
      <c r="G5340" s="2">
        <v>45731</v>
      </c>
      <c r="H5340" t="s">
        <v>83</v>
      </c>
      <c r="I5340">
        <v>3</v>
      </c>
      <c r="J5340">
        <f t="shared" si="168"/>
        <v>150</v>
      </c>
      <c r="K5340" s="3">
        <v>0</v>
      </c>
      <c r="L5340" s="3">
        <f t="shared" si="169"/>
        <v>450</v>
      </c>
      <c r="M5340">
        <v>450</v>
      </c>
      <c r="N5340" s="3">
        <f>Table2[[#This Row],[Total Cost]]-Table2[[#This Row],[Total Sales]]</f>
        <v>0</v>
      </c>
      <c r="O5340" t="s">
        <v>84</v>
      </c>
      <c r="P5340" t="s">
        <v>17</v>
      </c>
    </row>
    <row r="5341" spans="1:16">
      <c r="A5341" t="s">
        <v>20380</v>
      </c>
      <c r="B5341" t="s">
        <v>20381</v>
      </c>
      <c r="C5341" t="s">
        <v>37586</v>
      </c>
      <c r="D5341" t="s">
        <v>37789</v>
      </c>
      <c r="E5341" t="s">
        <v>6485</v>
      </c>
      <c r="F5341" t="s">
        <v>20382</v>
      </c>
      <c r="G5341" s="2">
        <v>45459</v>
      </c>
      <c r="H5341" t="s">
        <v>22</v>
      </c>
      <c r="I5341">
        <v>1</v>
      </c>
      <c r="J5341">
        <f t="shared" si="168"/>
        <v>100</v>
      </c>
      <c r="K5341" s="3">
        <v>0</v>
      </c>
      <c r="L5341" s="3">
        <f t="shared" si="169"/>
        <v>100</v>
      </c>
      <c r="M5341">
        <v>100</v>
      </c>
      <c r="N5341" s="3">
        <f>Table2[[#This Row],[Total Cost]]-Table2[[#This Row],[Total Sales]]</f>
        <v>0</v>
      </c>
      <c r="O5341" t="s">
        <v>84</v>
      </c>
      <c r="P5341" t="s">
        <v>17</v>
      </c>
    </row>
    <row r="5342" spans="1:16">
      <c r="A5342" t="s">
        <v>20383</v>
      </c>
      <c r="B5342" t="s">
        <v>20384</v>
      </c>
      <c r="C5342" t="s">
        <v>37617</v>
      </c>
      <c r="D5342" t="s">
        <v>37271</v>
      </c>
      <c r="E5342" t="s">
        <v>20385</v>
      </c>
      <c r="F5342" t="s">
        <v>20386</v>
      </c>
      <c r="G5342" s="2">
        <v>45551</v>
      </c>
      <c r="H5342" t="s">
        <v>22</v>
      </c>
      <c r="I5342">
        <v>2</v>
      </c>
      <c r="J5342">
        <f t="shared" si="168"/>
        <v>100</v>
      </c>
      <c r="K5342" s="3">
        <v>0</v>
      </c>
      <c r="L5342" s="3">
        <f t="shared" si="169"/>
        <v>200</v>
      </c>
      <c r="M5342">
        <v>200</v>
      </c>
      <c r="N5342" s="3">
        <f>Table2[[#This Row],[Total Cost]]-Table2[[#This Row],[Total Sales]]</f>
        <v>0</v>
      </c>
      <c r="O5342" t="s">
        <v>84</v>
      </c>
      <c r="P5342" t="s">
        <v>78</v>
      </c>
    </row>
    <row r="5343" spans="1:16">
      <c r="A5343" t="s">
        <v>20387</v>
      </c>
      <c r="B5343" t="s">
        <v>20388</v>
      </c>
      <c r="C5343" t="s">
        <v>37380</v>
      </c>
      <c r="D5343" t="s">
        <v>37046</v>
      </c>
      <c r="E5343" t="s">
        <v>20389</v>
      </c>
      <c r="F5343" t="s">
        <v>4411</v>
      </c>
      <c r="G5343" s="2">
        <v>45482</v>
      </c>
      <c r="H5343" t="s">
        <v>83</v>
      </c>
      <c r="I5343">
        <v>1</v>
      </c>
      <c r="J5343">
        <f t="shared" si="168"/>
        <v>150</v>
      </c>
      <c r="K5343" s="3">
        <v>5</v>
      </c>
      <c r="L5343" s="3">
        <f t="shared" si="169"/>
        <v>150</v>
      </c>
      <c r="M5343">
        <v>142.5</v>
      </c>
      <c r="N5343" s="3">
        <f>Table2[[#This Row],[Total Cost]]-Table2[[#This Row],[Total Sales]]</f>
        <v>7.5</v>
      </c>
      <c r="O5343" t="s">
        <v>16</v>
      </c>
      <c r="P5343" t="s">
        <v>17</v>
      </c>
    </row>
    <row r="5344" spans="1:16">
      <c r="A5344" t="s">
        <v>20390</v>
      </c>
      <c r="B5344" t="s">
        <v>20391</v>
      </c>
      <c r="C5344" t="s">
        <v>37217</v>
      </c>
      <c r="D5344" t="s">
        <v>37270</v>
      </c>
      <c r="E5344" t="s">
        <v>20392</v>
      </c>
      <c r="F5344" t="s">
        <v>20393</v>
      </c>
      <c r="G5344" s="2">
        <v>45582</v>
      </c>
      <c r="H5344" t="s">
        <v>73</v>
      </c>
      <c r="I5344">
        <v>1</v>
      </c>
      <c r="J5344">
        <f t="shared" si="168"/>
        <v>120</v>
      </c>
      <c r="K5344" s="3">
        <v>5</v>
      </c>
      <c r="L5344" s="3">
        <f t="shared" si="169"/>
        <v>120</v>
      </c>
      <c r="M5344">
        <v>114</v>
      </c>
      <c r="N5344" s="3">
        <f>Table2[[#This Row],[Total Cost]]-Table2[[#This Row],[Total Sales]]</f>
        <v>6</v>
      </c>
      <c r="O5344" t="s">
        <v>16</v>
      </c>
      <c r="P5344" t="s">
        <v>17</v>
      </c>
    </row>
    <row r="5345" spans="1:16">
      <c r="A5345" t="s">
        <v>20394</v>
      </c>
      <c r="B5345" t="s">
        <v>20395</v>
      </c>
      <c r="C5345" t="s">
        <v>37111</v>
      </c>
      <c r="D5345" t="s">
        <v>37953</v>
      </c>
      <c r="E5345" t="s">
        <v>20396</v>
      </c>
      <c r="F5345" t="s">
        <v>20397</v>
      </c>
      <c r="G5345" s="2">
        <v>45569</v>
      </c>
      <c r="H5345" t="s">
        <v>89</v>
      </c>
      <c r="I5345">
        <v>2</v>
      </c>
      <c r="J5345">
        <f t="shared" si="168"/>
        <v>50</v>
      </c>
      <c r="K5345" s="3">
        <v>10</v>
      </c>
      <c r="L5345" s="3">
        <f t="shared" si="169"/>
        <v>100</v>
      </c>
      <c r="M5345">
        <v>90</v>
      </c>
      <c r="N5345" s="3">
        <f>Table2[[#This Row],[Total Cost]]-Table2[[#This Row],[Total Sales]]</f>
        <v>10</v>
      </c>
      <c r="O5345" t="s">
        <v>90</v>
      </c>
      <c r="P5345" t="s">
        <v>17</v>
      </c>
    </row>
    <row r="5346" spans="1:16">
      <c r="A5346" t="s">
        <v>20398</v>
      </c>
      <c r="B5346" t="s">
        <v>20399</v>
      </c>
      <c r="C5346" t="s">
        <v>37111</v>
      </c>
      <c r="D5346" t="s">
        <v>37132</v>
      </c>
      <c r="E5346" t="s">
        <v>20400</v>
      </c>
      <c r="F5346" t="s">
        <v>20401</v>
      </c>
      <c r="G5346" s="2">
        <v>45742</v>
      </c>
      <c r="H5346" t="s">
        <v>42</v>
      </c>
      <c r="I5346">
        <v>3</v>
      </c>
      <c r="J5346">
        <f t="shared" si="168"/>
        <v>200</v>
      </c>
      <c r="K5346" s="3">
        <v>0</v>
      </c>
      <c r="L5346" s="3">
        <f t="shared" si="169"/>
        <v>600</v>
      </c>
      <c r="M5346">
        <v>600</v>
      </c>
      <c r="N5346" s="3">
        <f>Table2[[#This Row],[Total Cost]]-Table2[[#This Row],[Total Sales]]</f>
        <v>0</v>
      </c>
      <c r="O5346" t="s">
        <v>84</v>
      </c>
      <c r="P5346" t="s">
        <v>17</v>
      </c>
    </row>
    <row r="5347" spans="1:16">
      <c r="A5347" t="s">
        <v>20402</v>
      </c>
      <c r="B5347" t="s">
        <v>20403</v>
      </c>
      <c r="C5347" t="s">
        <v>37184</v>
      </c>
      <c r="D5347" t="s">
        <v>36989</v>
      </c>
      <c r="E5347" t="s">
        <v>20404</v>
      </c>
      <c r="F5347" t="s">
        <v>20405</v>
      </c>
      <c r="G5347" s="2">
        <v>45600</v>
      </c>
      <c r="H5347" t="s">
        <v>83</v>
      </c>
      <c r="I5347">
        <v>2</v>
      </c>
      <c r="J5347">
        <f t="shared" si="168"/>
        <v>150</v>
      </c>
      <c r="K5347" s="3">
        <v>0</v>
      </c>
      <c r="L5347" s="3">
        <f t="shared" si="169"/>
        <v>300</v>
      </c>
      <c r="M5347">
        <v>300</v>
      </c>
      <c r="N5347" s="3">
        <f>Table2[[#This Row],[Total Cost]]-Table2[[#This Row],[Total Sales]]</f>
        <v>0</v>
      </c>
      <c r="O5347" t="s">
        <v>84</v>
      </c>
      <c r="P5347" t="s">
        <v>17</v>
      </c>
    </row>
    <row r="5348" spans="1:16">
      <c r="A5348" t="s">
        <v>20406</v>
      </c>
      <c r="B5348" t="s">
        <v>20407</v>
      </c>
      <c r="C5348" t="s">
        <v>36988</v>
      </c>
      <c r="D5348" t="s">
        <v>37322</v>
      </c>
      <c r="E5348" t="s">
        <v>20408</v>
      </c>
      <c r="F5348" t="s">
        <v>20409</v>
      </c>
      <c r="G5348" s="2">
        <v>45427</v>
      </c>
      <c r="H5348" t="s">
        <v>89</v>
      </c>
      <c r="I5348">
        <v>1</v>
      </c>
      <c r="J5348">
        <f t="shared" si="168"/>
        <v>50</v>
      </c>
      <c r="K5348" s="3">
        <v>5</v>
      </c>
      <c r="L5348" s="3">
        <f t="shared" si="169"/>
        <v>50</v>
      </c>
      <c r="M5348">
        <v>47.5</v>
      </c>
      <c r="N5348" s="3">
        <f>Table2[[#This Row],[Total Cost]]-Table2[[#This Row],[Total Sales]]</f>
        <v>2.5</v>
      </c>
      <c r="O5348" t="s">
        <v>33</v>
      </c>
      <c r="P5348" t="s">
        <v>17</v>
      </c>
    </row>
    <row r="5349" spans="1:16">
      <c r="A5349" t="s">
        <v>20410</v>
      </c>
      <c r="B5349" t="s">
        <v>20411</v>
      </c>
      <c r="C5349" t="s">
        <v>37942</v>
      </c>
      <c r="D5349" t="s">
        <v>37039</v>
      </c>
      <c r="E5349" t="s">
        <v>20412</v>
      </c>
      <c r="F5349" t="s">
        <v>19478</v>
      </c>
      <c r="G5349" s="2">
        <v>45463</v>
      </c>
      <c r="H5349" t="s">
        <v>89</v>
      </c>
      <c r="I5349">
        <v>2</v>
      </c>
      <c r="J5349">
        <f t="shared" si="168"/>
        <v>50</v>
      </c>
      <c r="K5349" s="3">
        <v>10</v>
      </c>
      <c r="L5349" s="3">
        <f t="shared" si="169"/>
        <v>100</v>
      </c>
      <c r="M5349">
        <v>90</v>
      </c>
      <c r="N5349" s="3">
        <f>Table2[[#This Row],[Total Cost]]-Table2[[#This Row],[Total Sales]]</f>
        <v>10</v>
      </c>
      <c r="O5349" t="s">
        <v>90</v>
      </c>
      <c r="P5349" t="s">
        <v>17</v>
      </c>
    </row>
    <row r="5350" spans="1:16">
      <c r="A5350" t="s">
        <v>20413</v>
      </c>
      <c r="B5350" t="s">
        <v>20414</v>
      </c>
      <c r="C5350" t="s">
        <v>38108</v>
      </c>
      <c r="D5350" t="s">
        <v>37110</v>
      </c>
      <c r="E5350" t="s">
        <v>20415</v>
      </c>
      <c r="F5350" t="s">
        <v>20416</v>
      </c>
      <c r="G5350" s="2">
        <v>45662</v>
      </c>
      <c r="H5350" t="s">
        <v>15</v>
      </c>
      <c r="I5350">
        <v>1</v>
      </c>
      <c r="J5350">
        <f t="shared" si="168"/>
        <v>800</v>
      </c>
      <c r="K5350" s="3">
        <v>0</v>
      </c>
      <c r="L5350" s="3">
        <f t="shared" si="169"/>
        <v>800</v>
      </c>
      <c r="M5350">
        <v>800</v>
      </c>
      <c r="N5350" s="3">
        <f>Table2[[#This Row],[Total Cost]]-Table2[[#This Row],[Total Sales]]</f>
        <v>0</v>
      </c>
      <c r="O5350" t="s">
        <v>84</v>
      </c>
      <c r="P5350" t="s">
        <v>17</v>
      </c>
    </row>
    <row r="5351" spans="1:16">
      <c r="A5351" t="s">
        <v>20417</v>
      </c>
      <c r="B5351" t="s">
        <v>20418</v>
      </c>
      <c r="C5351" t="s">
        <v>37017</v>
      </c>
      <c r="D5351" t="s">
        <v>37958</v>
      </c>
      <c r="E5351" t="s">
        <v>20419</v>
      </c>
      <c r="F5351" t="s">
        <v>19176</v>
      </c>
      <c r="G5351" s="2">
        <v>45429</v>
      </c>
      <c r="H5351" t="s">
        <v>56</v>
      </c>
      <c r="I5351">
        <v>1</v>
      </c>
      <c r="J5351">
        <f t="shared" si="168"/>
        <v>90</v>
      </c>
      <c r="K5351" s="3">
        <v>5</v>
      </c>
      <c r="L5351" s="3">
        <f t="shared" si="169"/>
        <v>90</v>
      </c>
      <c r="M5351">
        <v>85.5</v>
      </c>
      <c r="N5351" s="3">
        <f>Table2[[#This Row],[Total Cost]]-Table2[[#This Row],[Total Sales]]</f>
        <v>4.5</v>
      </c>
      <c r="O5351" t="s">
        <v>84</v>
      </c>
      <c r="P5351" t="s">
        <v>17</v>
      </c>
    </row>
    <row r="5352" spans="1:16">
      <c r="A5352" t="s">
        <v>20420</v>
      </c>
      <c r="B5352" t="s">
        <v>20421</v>
      </c>
      <c r="C5352" t="s">
        <v>37017</v>
      </c>
      <c r="D5352" t="s">
        <v>37424</v>
      </c>
      <c r="E5352" t="s">
        <v>20422</v>
      </c>
      <c r="F5352" t="s">
        <v>9890</v>
      </c>
      <c r="G5352" s="2">
        <v>45658</v>
      </c>
      <c r="H5352" t="s">
        <v>22</v>
      </c>
      <c r="I5352">
        <v>3</v>
      </c>
      <c r="J5352">
        <f t="shared" si="168"/>
        <v>100</v>
      </c>
      <c r="K5352" s="3">
        <v>10</v>
      </c>
      <c r="L5352" s="3">
        <f t="shared" si="169"/>
        <v>300</v>
      </c>
      <c r="M5352">
        <v>270</v>
      </c>
      <c r="N5352" s="3">
        <f>Table2[[#This Row],[Total Cost]]-Table2[[#This Row],[Total Sales]]</f>
        <v>30</v>
      </c>
      <c r="O5352" t="s">
        <v>16</v>
      </c>
      <c r="P5352" t="s">
        <v>17</v>
      </c>
    </row>
    <row r="5353" spans="1:16">
      <c r="A5353" t="s">
        <v>20423</v>
      </c>
      <c r="B5353" t="s">
        <v>20424</v>
      </c>
      <c r="C5353" t="s">
        <v>36970</v>
      </c>
      <c r="D5353" t="s">
        <v>37796</v>
      </c>
      <c r="E5353" t="s">
        <v>20425</v>
      </c>
      <c r="F5353" t="s">
        <v>20426</v>
      </c>
      <c r="G5353" s="2">
        <v>45448</v>
      </c>
      <c r="H5353" t="s">
        <v>47</v>
      </c>
      <c r="I5353">
        <v>2</v>
      </c>
      <c r="J5353">
        <f t="shared" si="168"/>
        <v>1200</v>
      </c>
      <c r="K5353" s="3">
        <v>5</v>
      </c>
      <c r="L5353" s="3">
        <f t="shared" si="169"/>
        <v>2400</v>
      </c>
      <c r="M5353">
        <v>2280</v>
      </c>
      <c r="N5353" s="3">
        <f>Table2[[#This Row],[Total Cost]]-Table2[[#This Row],[Total Sales]]</f>
        <v>120</v>
      </c>
      <c r="O5353" t="s">
        <v>23</v>
      </c>
      <c r="P5353" t="s">
        <v>17</v>
      </c>
    </row>
    <row r="5354" spans="1:16">
      <c r="A5354" t="s">
        <v>20427</v>
      </c>
      <c r="B5354" t="s">
        <v>14551</v>
      </c>
      <c r="C5354" t="s">
        <v>37288</v>
      </c>
      <c r="D5354" t="s">
        <v>37339</v>
      </c>
      <c r="E5354" t="s">
        <v>20428</v>
      </c>
      <c r="F5354" t="s">
        <v>20429</v>
      </c>
      <c r="G5354" s="2">
        <v>45433</v>
      </c>
      <c r="H5354" t="s">
        <v>56</v>
      </c>
      <c r="I5354">
        <v>4</v>
      </c>
      <c r="J5354">
        <f t="shared" si="168"/>
        <v>90</v>
      </c>
      <c r="K5354" s="3">
        <v>0</v>
      </c>
      <c r="L5354" s="3">
        <f t="shared" si="169"/>
        <v>360</v>
      </c>
      <c r="M5354">
        <v>360</v>
      </c>
      <c r="N5354" s="3">
        <f>Table2[[#This Row],[Total Cost]]-Table2[[#This Row],[Total Sales]]</f>
        <v>0</v>
      </c>
      <c r="O5354" t="s">
        <v>16</v>
      </c>
      <c r="P5354" t="s">
        <v>17</v>
      </c>
    </row>
    <row r="5355" spans="1:16">
      <c r="A5355" t="s">
        <v>20430</v>
      </c>
      <c r="B5355" t="s">
        <v>20431</v>
      </c>
      <c r="C5355" t="s">
        <v>37617</v>
      </c>
      <c r="D5355" t="s">
        <v>37866</v>
      </c>
      <c r="E5355" t="s">
        <v>20432</v>
      </c>
      <c r="F5355" t="s">
        <v>20433</v>
      </c>
      <c r="G5355" s="2">
        <v>45432</v>
      </c>
      <c r="H5355" t="s">
        <v>83</v>
      </c>
      <c r="I5355">
        <v>2</v>
      </c>
      <c r="J5355">
        <f t="shared" si="168"/>
        <v>150</v>
      </c>
      <c r="K5355" s="3">
        <v>0</v>
      </c>
      <c r="L5355" s="3">
        <f t="shared" si="169"/>
        <v>300</v>
      </c>
      <c r="M5355">
        <v>300</v>
      </c>
      <c r="N5355" s="3">
        <f>Table2[[#This Row],[Total Cost]]-Table2[[#This Row],[Total Sales]]</f>
        <v>0</v>
      </c>
      <c r="O5355" t="s">
        <v>16</v>
      </c>
      <c r="P5355" t="s">
        <v>17</v>
      </c>
    </row>
    <row r="5356" spans="1:16">
      <c r="A5356" t="s">
        <v>20434</v>
      </c>
      <c r="B5356" t="s">
        <v>20435</v>
      </c>
      <c r="C5356" t="s">
        <v>36990</v>
      </c>
      <c r="D5356" t="s">
        <v>37424</v>
      </c>
      <c r="E5356" t="s">
        <v>20436</v>
      </c>
      <c r="F5356" t="s">
        <v>20437</v>
      </c>
      <c r="G5356" s="2">
        <v>45758</v>
      </c>
      <c r="H5356" t="s">
        <v>22</v>
      </c>
      <c r="I5356">
        <v>3</v>
      </c>
      <c r="J5356">
        <f t="shared" si="168"/>
        <v>100</v>
      </c>
      <c r="K5356" s="3">
        <v>10</v>
      </c>
      <c r="L5356" s="3">
        <f t="shared" si="169"/>
        <v>300</v>
      </c>
      <c r="M5356">
        <v>270</v>
      </c>
      <c r="N5356" s="3">
        <f>Table2[[#This Row],[Total Cost]]-Table2[[#This Row],[Total Sales]]</f>
        <v>30</v>
      </c>
      <c r="O5356" t="s">
        <v>84</v>
      </c>
      <c r="P5356" t="s">
        <v>17</v>
      </c>
    </row>
    <row r="5357" spans="1:16">
      <c r="A5357" t="s">
        <v>20438</v>
      </c>
      <c r="B5357" t="s">
        <v>20439</v>
      </c>
      <c r="C5357" t="s">
        <v>37051</v>
      </c>
      <c r="D5357" t="s">
        <v>37580</v>
      </c>
      <c r="E5357" t="s">
        <v>20440</v>
      </c>
      <c r="F5357" t="s">
        <v>20409</v>
      </c>
      <c r="G5357" s="2">
        <v>45618</v>
      </c>
      <c r="H5357" t="s">
        <v>83</v>
      </c>
      <c r="I5357">
        <v>2</v>
      </c>
      <c r="J5357">
        <f t="shared" si="168"/>
        <v>150</v>
      </c>
      <c r="K5357" s="3">
        <v>5</v>
      </c>
      <c r="L5357" s="3">
        <f t="shared" si="169"/>
        <v>300</v>
      </c>
      <c r="M5357">
        <v>285</v>
      </c>
      <c r="N5357" s="3">
        <f>Table2[[#This Row],[Total Cost]]-Table2[[#This Row],[Total Sales]]</f>
        <v>15</v>
      </c>
      <c r="O5357" t="s">
        <v>33</v>
      </c>
      <c r="P5357" t="s">
        <v>17</v>
      </c>
    </row>
    <row r="5358" spans="1:16">
      <c r="A5358" t="s">
        <v>20441</v>
      </c>
      <c r="B5358" t="s">
        <v>20442</v>
      </c>
      <c r="C5358" t="s">
        <v>37147</v>
      </c>
      <c r="D5358" t="s">
        <v>37763</v>
      </c>
      <c r="E5358" t="s">
        <v>20443</v>
      </c>
      <c r="F5358" t="s">
        <v>20444</v>
      </c>
      <c r="G5358" s="2">
        <v>45531</v>
      </c>
      <c r="H5358" t="s">
        <v>42</v>
      </c>
      <c r="I5358">
        <v>2</v>
      </c>
      <c r="J5358">
        <f t="shared" si="168"/>
        <v>200</v>
      </c>
      <c r="K5358" s="3">
        <v>0</v>
      </c>
      <c r="L5358" s="3">
        <f t="shared" si="169"/>
        <v>400</v>
      </c>
      <c r="M5358">
        <v>400</v>
      </c>
      <c r="N5358" s="3">
        <f>Table2[[#This Row],[Total Cost]]-Table2[[#This Row],[Total Sales]]</f>
        <v>0</v>
      </c>
      <c r="O5358" t="s">
        <v>16</v>
      </c>
      <c r="P5358" t="s">
        <v>17</v>
      </c>
    </row>
    <row r="5359" spans="1:16">
      <c r="A5359" t="s">
        <v>20445</v>
      </c>
      <c r="B5359" t="s">
        <v>20446</v>
      </c>
      <c r="C5359" t="s">
        <v>36994</v>
      </c>
      <c r="D5359" t="s">
        <v>37477</v>
      </c>
      <c r="E5359" t="s">
        <v>20447</v>
      </c>
      <c r="F5359" t="s">
        <v>20448</v>
      </c>
      <c r="G5359" s="2">
        <v>45694</v>
      </c>
      <c r="H5359" t="s">
        <v>28</v>
      </c>
      <c r="I5359">
        <v>4</v>
      </c>
      <c r="J5359">
        <f t="shared" si="168"/>
        <v>300</v>
      </c>
      <c r="K5359" s="3">
        <v>10</v>
      </c>
      <c r="L5359" s="3">
        <f t="shared" si="169"/>
        <v>1200</v>
      </c>
      <c r="M5359">
        <v>1080</v>
      </c>
      <c r="N5359" s="3">
        <f>Table2[[#This Row],[Total Cost]]-Table2[[#This Row],[Total Sales]]</f>
        <v>120</v>
      </c>
      <c r="O5359" t="s">
        <v>84</v>
      </c>
      <c r="P5359" t="s">
        <v>17</v>
      </c>
    </row>
    <row r="5360" spans="1:16">
      <c r="A5360" t="s">
        <v>20449</v>
      </c>
      <c r="B5360" t="s">
        <v>20450</v>
      </c>
      <c r="C5360" t="s">
        <v>38378</v>
      </c>
      <c r="D5360" t="s">
        <v>37022</v>
      </c>
      <c r="E5360" t="s">
        <v>20451</v>
      </c>
      <c r="F5360" t="s">
        <v>20452</v>
      </c>
      <c r="G5360" s="2">
        <v>45742</v>
      </c>
      <c r="H5360" t="s">
        <v>73</v>
      </c>
      <c r="I5360">
        <v>3</v>
      </c>
      <c r="J5360">
        <f t="shared" si="168"/>
        <v>120</v>
      </c>
      <c r="K5360" s="3">
        <v>0</v>
      </c>
      <c r="L5360" s="3">
        <f t="shared" si="169"/>
        <v>360</v>
      </c>
      <c r="M5360">
        <v>360</v>
      </c>
      <c r="N5360" s="3">
        <f>Table2[[#This Row],[Total Cost]]-Table2[[#This Row],[Total Sales]]</f>
        <v>0</v>
      </c>
      <c r="O5360" t="s">
        <v>16</v>
      </c>
      <c r="P5360" t="s">
        <v>17</v>
      </c>
    </row>
    <row r="5361" spans="1:16">
      <c r="A5361" t="s">
        <v>20453</v>
      </c>
      <c r="B5361" t="s">
        <v>20454</v>
      </c>
      <c r="C5361" t="s">
        <v>37557</v>
      </c>
      <c r="D5361" t="s">
        <v>37474</v>
      </c>
      <c r="E5361" t="s">
        <v>20455</v>
      </c>
      <c r="F5361" t="s">
        <v>510</v>
      </c>
      <c r="G5361" s="2">
        <v>45692</v>
      </c>
      <c r="H5361" t="s">
        <v>89</v>
      </c>
      <c r="I5361">
        <v>4</v>
      </c>
      <c r="J5361">
        <f t="shared" si="168"/>
        <v>50</v>
      </c>
      <c r="K5361" s="3">
        <v>0</v>
      </c>
      <c r="L5361" s="3">
        <f t="shared" si="169"/>
        <v>200</v>
      </c>
      <c r="M5361">
        <v>200</v>
      </c>
      <c r="N5361" s="3">
        <f>Table2[[#This Row],[Total Cost]]-Table2[[#This Row],[Total Sales]]</f>
        <v>0</v>
      </c>
      <c r="O5361" t="s">
        <v>84</v>
      </c>
      <c r="P5361" t="s">
        <v>17</v>
      </c>
    </row>
    <row r="5362" spans="1:16">
      <c r="A5362" t="s">
        <v>20456</v>
      </c>
      <c r="B5362" t="s">
        <v>20457</v>
      </c>
      <c r="C5362" t="s">
        <v>37279</v>
      </c>
      <c r="D5362" t="s">
        <v>37198</v>
      </c>
      <c r="E5362" t="s">
        <v>20458</v>
      </c>
      <c r="F5362" t="s">
        <v>20459</v>
      </c>
      <c r="G5362" s="2">
        <v>45765</v>
      </c>
      <c r="H5362" t="s">
        <v>73</v>
      </c>
      <c r="I5362">
        <v>3</v>
      </c>
      <c r="J5362">
        <f t="shared" si="168"/>
        <v>120</v>
      </c>
      <c r="K5362" s="3">
        <v>0</v>
      </c>
      <c r="L5362" s="3">
        <f t="shared" si="169"/>
        <v>360</v>
      </c>
      <c r="M5362">
        <v>360</v>
      </c>
      <c r="N5362" s="3">
        <f>Table2[[#This Row],[Total Cost]]-Table2[[#This Row],[Total Sales]]</f>
        <v>0</v>
      </c>
      <c r="O5362" t="s">
        <v>33</v>
      </c>
      <c r="P5362" t="s">
        <v>17</v>
      </c>
    </row>
    <row r="5363" spans="1:16">
      <c r="A5363" t="s">
        <v>20460</v>
      </c>
      <c r="B5363" t="s">
        <v>20461</v>
      </c>
      <c r="C5363" t="s">
        <v>38313</v>
      </c>
      <c r="D5363" t="s">
        <v>36983</v>
      </c>
      <c r="E5363" t="s">
        <v>20462</v>
      </c>
      <c r="F5363" t="s">
        <v>20330</v>
      </c>
      <c r="G5363" s="2">
        <v>45730</v>
      </c>
      <c r="H5363" t="s">
        <v>73</v>
      </c>
      <c r="I5363">
        <v>4</v>
      </c>
      <c r="J5363">
        <f t="shared" si="168"/>
        <v>120</v>
      </c>
      <c r="K5363" s="3">
        <v>0</v>
      </c>
      <c r="L5363" s="3">
        <f t="shared" si="169"/>
        <v>480</v>
      </c>
      <c r="M5363">
        <v>480</v>
      </c>
      <c r="N5363" s="3">
        <f>Table2[[#This Row],[Total Cost]]-Table2[[#This Row],[Total Sales]]</f>
        <v>0</v>
      </c>
      <c r="O5363" t="s">
        <v>16</v>
      </c>
      <c r="P5363" t="s">
        <v>17</v>
      </c>
    </row>
    <row r="5364" spans="1:16">
      <c r="A5364" t="s">
        <v>20463</v>
      </c>
      <c r="B5364" t="s">
        <v>20464</v>
      </c>
      <c r="C5364" t="s">
        <v>36980</v>
      </c>
      <c r="D5364" t="s">
        <v>37641</v>
      </c>
      <c r="E5364" t="s">
        <v>20465</v>
      </c>
      <c r="F5364" t="s">
        <v>4235</v>
      </c>
      <c r="G5364" s="2">
        <v>45493</v>
      </c>
      <c r="H5364" t="s">
        <v>15</v>
      </c>
      <c r="I5364">
        <v>1</v>
      </c>
      <c r="J5364">
        <f t="shared" si="168"/>
        <v>800</v>
      </c>
      <c r="K5364" s="3">
        <v>5</v>
      </c>
      <c r="L5364" s="3">
        <f t="shared" si="169"/>
        <v>800</v>
      </c>
      <c r="M5364">
        <v>760</v>
      </c>
      <c r="N5364" s="3">
        <f>Table2[[#This Row],[Total Cost]]-Table2[[#This Row],[Total Sales]]</f>
        <v>40</v>
      </c>
      <c r="O5364" t="s">
        <v>23</v>
      </c>
      <c r="P5364" t="s">
        <v>17</v>
      </c>
    </row>
    <row r="5365" spans="1:16">
      <c r="A5365" t="s">
        <v>20466</v>
      </c>
      <c r="B5365" t="s">
        <v>20467</v>
      </c>
      <c r="C5365" t="s">
        <v>37109</v>
      </c>
      <c r="D5365" t="s">
        <v>37947</v>
      </c>
      <c r="E5365" t="s">
        <v>20468</v>
      </c>
      <c r="F5365" t="s">
        <v>20469</v>
      </c>
      <c r="G5365" s="2">
        <v>45429</v>
      </c>
      <c r="H5365" t="s">
        <v>15</v>
      </c>
      <c r="I5365">
        <v>2</v>
      </c>
      <c r="J5365">
        <f t="shared" si="168"/>
        <v>800</v>
      </c>
      <c r="K5365" s="3">
        <v>0</v>
      </c>
      <c r="L5365" s="3">
        <f t="shared" si="169"/>
        <v>1600</v>
      </c>
      <c r="M5365">
        <v>1600</v>
      </c>
      <c r="N5365" s="3">
        <f>Table2[[#This Row],[Total Cost]]-Table2[[#This Row],[Total Sales]]</f>
        <v>0</v>
      </c>
      <c r="O5365" t="s">
        <v>84</v>
      </c>
      <c r="P5365" t="s">
        <v>17</v>
      </c>
    </row>
    <row r="5366" spans="1:16">
      <c r="A5366" t="s">
        <v>20470</v>
      </c>
      <c r="B5366" t="s">
        <v>20471</v>
      </c>
      <c r="C5366" t="s">
        <v>37068</v>
      </c>
      <c r="D5366" t="s">
        <v>37128</v>
      </c>
      <c r="E5366" t="s">
        <v>20472</v>
      </c>
      <c r="F5366" t="s">
        <v>20473</v>
      </c>
      <c r="G5366" s="2">
        <v>45416</v>
      </c>
      <c r="H5366" t="s">
        <v>42</v>
      </c>
      <c r="I5366">
        <v>1</v>
      </c>
      <c r="J5366">
        <f t="shared" si="168"/>
        <v>200</v>
      </c>
      <c r="K5366" s="3">
        <v>5</v>
      </c>
      <c r="L5366" s="3">
        <f t="shared" si="169"/>
        <v>200</v>
      </c>
      <c r="M5366">
        <v>190</v>
      </c>
      <c r="N5366" s="3">
        <f>Table2[[#This Row],[Total Cost]]-Table2[[#This Row],[Total Sales]]</f>
        <v>10</v>
      </c>
      <c r="O5366" t="s">
        <v>23</v>
      </c>
      <c r="P5366" t="s">
        <v>17</v>
      </c>
    </row>
    <row r="5367" spans="1:16">
      <c r="A5367" t="s">
        <v>20474</v>
      </c>
      <c r="B5367" t="s">
        <v>20475</v>
      </c>
      <c r="C5367" t="s">
        <v>36998</v>
      </c>
      <c r="D5367" t="s">
        <v>37530</v>
      </c>
      <c r="E5367" t="s">
        <v>20476</v>
      </c>
      <c r="F5367" t="s">
        <v>8679</v>
      </c>
      <c r="G5367" s="2">
        <v>45631</v>
      </c>
      <c r="H5367" t="s">
        <v>42</v>
      </c>
      <c r="I5367">
        <v>1</v>
      </c>
      <c r="J5367">
        <f t="shared" si="168"/>
        <v>200</v>
      </c>
      <c r="K5367" s="3">
        <v>0</v>
      </c>
      <c r="L5367" s="3">
        <f t="shared" si="169"/>
        <v>200</v>
      </c>
      <c r="M5367">
        <v>200</v>
      </c>
      <c r="N5367" s="3">
        <f>Table2[[#This Row],[Total Cost]]-Table2[[#This Row],[Total Sales]]</f>
        <v>0</v>
      </c>
      <c r="O5367" t="s">
        <v>90</v>
      </c>
      <c r="P5367" t="s">
        <v>78</v>
      </c>
    </row>
    <row r="5368" spans="1:16">
      <c r="A5368" t="s">
        <v>20477</v>
      </c>
      <c r="B5368" t="s">
        <v>20478</v>
      </c>
      <c r="C5368" t="s">
        <v>36962</v>
      </c>
      <c r="D5368" t="s">
        <v>37115</v>
      </c>
      <c r="E5368" t="s">
        <v>20479</v>
      </c>
      <c r="F5368" t="s">
        <v>20480</v>
      </c>
      <c r="G5368" s="2">
        <v>45630</v>
      </c>
      <c r="H5368" t="s">
        <v>15</v>
      </c>
      <c r="I5368">
        <v>2</v>
      </c>
      <c r="J5368">
        <f t="shared" si="168"/>
        <v>800</v>
      </c>
      <c r="K5368" s="3">
        <v>5</v>
      </c>
      <c r="L5368" s="3">
        <f t="shared" si="169"/>
        <v>1600</v>
      </c>
      <c r="M5368">
        <v>1520</v>
      </c>
      <c r="N5368" s="3">
        <f>Table2[[#This Row],[Total Cost]]-Table2[[#This Row],[Total Sales]]</f>
        <v>80</v>
      </c>
      <c r="O5368" t="s">
        <v>90</v>
      </c>
      <c r="P5368" t="s">
        <v>17</v>
      </c>
    </row>
    <row r="5369" spans="1:16">
      <c r="A5369" t="s">
        <v>20481</v>
      </c>
      <c r="B5369" t="s">
        <v>20482</v>
      </c>
      <c r="C5369" t="s">
        <v>37348</v>
      </c>
      <c r="D5369" t="s">
        <v>37237</v>
      </c>
      <c r="E5369" t="s">
        <v>20483</v>
      </c>
      <c r="F5369" t="s">
        <v>20484</v>
      </c>
      <c r="G5369" s="2">
        <v>45460</v>
      </c>
      <c r="H5369" t="s">
        <v>89</v>
      </c>
      <c r="I5369">
        <v>1</v>
      </c>
      <c r="J5369">
        <f t="shared" si="168"/>
        <v>50</v>
      </c>
      <c r="K5369" s="3">
        <v>10</v>
      </c>
      <c r="L5369" s="3">
        <f t="shared" si="169"/>
        <v>50</v>
      </c>
      <c r="M5369">
        <v>45</v>
      </c>
      <c r="N5369" s="3">
        <f>Table2[[#This Row],[Total Cost]]-Table2[[#This Row],[Total Sales]]</f>
        <v>5</v>
      </c>
      <c r="O5369" t="s">
        <v>33</v>
      </c>
      <c r="P5369" t="s">
        <v>17</v>
      </c>
    </row>
    <row r="5370" spans="1:16">
      <c r="A5370" t="s">
        <v>20485</v>
      </c>
      <c r="B5370" t="s">
        <v>20486</v>
      </c>
      <c r="C5370" t="s">
        <v>38405</v>
      </c>
      <c r="D5370" t="s">
        <v>37237</v>
      </c>
      <c r="E5370" t="s">
        <v>20487</v>
      </c>
      <c r="F5370" t="s">
        <v>6962</v>
      </c>
      <c r="G5370" s="2">
        <v>45680</v>
      </c>
      <c r="H5370" t="s">
        <v>73</v>
      </c>
      <c r="I5370">
        <v>3</v>
      </c>
      <c r="J5370">
        <f t="shared" si="168"/>
        <v>120</v>
      </c>
      <c r="K5370" s="3">
        <v>0</v>
      </c>
      <c r="L5370" s="3">
        <f t="shared" si="169"/>
        <v>360</v>
      </c>
      <c r="M5370">
        <v>360</v>
      </c>
      <c r="N5370" s="3">
        <f>Table2[[#This Row],[Total Cost]]-Table2[[#This Row],[Total Sales]]</f>
        <v>0</v>
      </c>
      <c r="O5370" t="s">
        <v>23</v>
      </c>
      <c r="P5370" t="s">
        <v>17</v>
      </c>
    </row>
    <row r="5371" spans="1:16">
      <c r="A5371" t="s">
        <v>20488</v>
      </c>
      <c r="B5371" t="s">
        <v>20489</v>
      </c>
      <c r="C5371" t="s">
        <v>37208</v>
      </c>
      <c r="D5371" t="s">
        <v>37514</v>
      </c>
      <c r="E5371" t="s">
        <v>20490</v>
      </c>
      <c r="F5371" t="s">
        <v>20491</v>
      </c>
      <c r="G5371" s="2">
        <v>45472</v>
      </c>
      <c r="H5371" t="s">
        <v>73</v>
      </c>
      <c r="I5371">
        <v>3</v>
      </c>
      <c r="J5371">
        <f t="shared" si="168"/>
        <v>120</v>
      </c>
      <c r="K5371" s="3">
        <v>5</v>
      </c>
      <c r="L5371" s="3">
        <f t="shared" si="169"/>
        <v>360</v>
      </c>
      <c r="M5371">
        <v>342</v>
      </c>
      <c r="N5371" s="3">
        <f>Table2[[#This Row],[Total Cost]]-Table2[[#This Row],[Total Sales]]</f>
        <v>18</v>
      </c>
      <c r="O5371" t="s">
        <v>16</v>
      </c>
      <c r="P5371" t="s">
        <v>17</v>
      </c>
    </row>
    <row r="5372" spans="1:16">
      <c r="A5372" t="s">
        <v>20492</v>
      </c>
      <c r="B5372" t="s">
        <v>3518</v>
      </c>
      <c r="C5372" t="s">
        <v>36960</v>
      </c>
      <c r="D5372" t="s">
        <v>36983</v>
      </c>
      <c r="E5372" t="s">
        <v>20493</v>
      </c>
      <c r="F5372" t="s">
        <v>20494</v>
      </c>
      <c r="G5372" s="2">
        <v>45481</v>
      </c>
      <c r="H5372" t="s">
        <v>22</v>
      </c>
      <c r="I5372">
        <v>1</v>
      </c>
      <c r="J5372">
        <f t="shared" si="168"/>
        <v>100</v>
      </c>
      <c r="K5372" s="3">
        <v>5</v>
      </c>
      <c r="L5372" s="3">
        <f t="shared" si="169"/>
        <v>100</v>
      </c>
      <c r="M5372">
        <v>95</v>
      </c>
      <c r="N5372" s="3">
        <f>Table2[[#This Row],[Total Cost]]-Table2[[#This Row],[Total Sales]]</f>
        <v>5</v>
      </c>
      <c r="O5372" t="s">
        <v>84</v>
      </c>
      <c r="P5372" t="s">
        <v>17</v>
      </c>
    </row>
    <row r="5373" spans="1:16">
      <c r="A5373" t="s">
        <v>20495</v>
      </c>
      <c r="B5373" t="s">
        <v>20496</v>
      </c>
      <c r="C5373" t="s">
        <v>37833</v>
      </c>
      <c r="D5373" t="s">
        <v>37429</v>
      </c>
      <c r="E5373" t="s">
        <v>20497</v>
      </c>
      <c r="F5373" t="s">
        <v>20498</v>
      </c>
      <c r="G5373" s="2">
        <v>45534</v>
      </c>
      <c r="H5373" t="s">
        <v>47</v>
      </c>
      <c r="I5373">
        <v>2</v>
      </c>
      <c r="J5373">
        <f t="shared" si="168"/>
        <v>1200</v>
      </c>
      <c r="K5373" s="3">
        <v>0</v>
      </c>
      <c r="L5373" s="3">
        <f t="shared" si="169"/>
        <v>2400</v>
      </c>
      <c r="M5373">
        <v>2400</v>
      </c>
      <c r="N5373" s="3">
        <f>Table2[[#This Row],[Total Cost]]-Table2[[#This Row],[Total Sales]]</f>
        <v>0</v>
      </c>
      <c r="O5373" t="s">
        <v>33</v>
      </c>
      <c r="P5373" t="s">
        <v>17</v>
      </c>
    </row>
    <row r="5374" spans="1:16">
      <c r="A5374" t="s">
        <v>20499</v>
      </c>
      <c r="B5374" t="s">
        <v>20500</v>
      </c>
      <c r="C5374" t="s">
        <v>37363</v>
      </c>
      <c r="D5374" t="s">
        <v>37389</v>
      </c>
      <c r="E5374" t="s">
        <v>20501</v>
      </c>
      <c r="F5374" t="s">
        <v>8126</v>
      </c>
      <c r="G5374" s="2">
        <v>45661</v>
      </c>
      <c r="H5374" t="s">
        <v>83</v>
      </c>
      <c r="I5374">
        <v>2</v>
      </c>
      <c r="J5374">
        <f t="shared" si="168"/>
        <v>150</v>
      </c>
      <c r="K5374" s="3">
        <v>0</v>
      </c>
      <c r="L5374" s="3">
        <f t="shared" si="169"/>
        <v>300</v>
      </c>
      <c r="M5374">
        <v>300</v>
      </c>
      <c r="N5374" s="3">
        <f>Table2[[#This Row],[Total Cost]]-Table2[[#This Row],[Total Sales]]</f>
        <v>0</v>
      </c>
      <c r="O5374" t="s">
        <v>84</v>
      </c>
      <c r="P5374" t="s">
        <v>78</v>
      </c>
    </row>
    <row r="5375" spans="1:16">
      <c r="A5375" t="s">
        <v>20502</v>
      </c>
      <c r="B5375" t="s">
        <v>20503</v>
      </c>
      <c r="C5375" t="s">
        <v>37149</v>
      </c>
      <c r="D5375" t="s">
        <v>37642</v>
      </c>
      <c r="E5375" t="s">
        <v>20504</v>
      </c>
      <c r="F5375" t="s">
        <v>3813</v>
      </c>
      <c r="G5375" s="2">
        <v>45740</v>
      </c>
      <c r="H5375" t="s">
        <v>83</v>
      </c>
      <c r="I5375">
        <v>4</v>
      </c>
      <c r="J5375">
        <f t="shared" si="168"/>
        <v>150</v>
      </c>
      <c r="K5375" s="3">
        <v>0</v>
      </c>
      <c r="L5375" s="3">
        <f t="shared" si="169"/>
        <v>600</v>
      </c>
      <c r="M5375">
        <v>600</v>
      </c>
      <c r="N5375" s="3">
        <f>Table2[[#This Row],[Total Cost]]-Table2[[#This Row],[Total Sales]]</f>
        <v>0</v>
      </c>
      <c r="O5375" t="s">
        <v>23</v>
      </c>
      <c r="P5375" t="s">
        <v>17</v>
      </c>
    </row>
    <row r="5376" spans="1:16">
      <c r="A5376" t="s">
        <v>20505</v>
      </c>
      <c r="B5376" t="s">
        <v>13557</v>
      </c>
      <c r="C5376" t="s">
        <v>37294</v>
      </c>
      <c r="D5376" t="s">
        <v>36961</v>
      </c>
      <c r="E5376" t="s">
        <v>20506</v>
      </c>
      <c r="F5376" t="s">
        <v>20507</v>
      </c>
      <c r="G5376" s="2">
        <v>45428</v>
      </c>
      <c r="H5376" t="s">
        <v>89</v>
      </c>
      <c r="I5376">
        <v>1</v>
      </c>
      <c r="J5376">
        <f t="shared" si="168"/>
        <v>50</v>
      </c>
      <c r="K5376" s="3">
        <v>0</v>
      </c>
      <c r="L5376" s="3">
        <f t="shared" si="169"/>
        <v>50</v>
      </c>
      <c r="M5376">
        <v>50</v>
      </c>
      <c r="N5376" s="3">
        <f>Table2[[#This Row],[Total Cost]]-Table2[[#This Row],[Total Sales]]</f>
        <v>0</v>
      </c>
      <c r="O5376" t="s">
        <v>33</v>
      </c>
      <c r="P5376" t="s">
        <v>17</v>
      </c>
    </row>
    <row r="5377" spans="1:16">
      <c r="A5377" t="s">
        <v>20508</v>
      </c>
      <c r="B5377" t="s">
        <v>20509</v>
      </c>
      <c r="C5377" t="s">
        <v>37917</v>
      </c>
      <c r="D5377" t="s">
        <v>36983</v>
      </c>
      <c r="E5377" t="s">
        <v>20510</v>
      </c>
      <c r="F5377" t="s">
        <v>20511</v>
      </c>
      <c r="G5377" s="2">
        <v>45431</v>
      </c>
      <c r="H5377" t="s">
        <v>47</v>
      </c>
      <c r="I5377">
        <v>2</v>
      </c>
      <c r="J5377">
        <f t="shared" si="168"/>
        <v>1200</v>
      </c>
      <c r="K5377" s="3">
        <v>10</v>
      </c>
      <c r="L5377" s="3">
        <f t="shared" si="169"/>
        <v>2400</v>
      </c>
      <c r="M5377">
        <v>2160</v>
      </c>
      <c r="N5377" s="3">
        <f>Table2[[#This Row],[Total Cost]]-Table2[[#This Row],[Total Sales]]</f>
        <v>240</v>
      </c>
      <c r="O5377" t="s">
        <v>33</v>
      </c>
      <c r="P5377" t="s">
        <v>17</v>
      </c>
    </row>
    <row r="5378" spans="1:16">
      <c r="A5378" t="s">
        <v>20512</v>
      </c>
      <c r="B5378" t="s">
        <v>20513</v>
      </c>
      <c r="C5378" t="s">
        <v>37017</v>
      </c>
      <c r="D5378" t="s">
        <v>38237</v>
      </c>
      <c r="E5378" t="s">
        <v>20514</v>
      </c>
      <c r="F5378" t="s">
        <v>20515</v>
      </c>
      <c r="G5378" s="2">
        <v>45562</v>
      </c>
      <c r="H5378" t="s">
        <v>42</v>
      </c>
      <c r="I5378">
        <v>3</v>
      </c>
      <c r="J5378">
        <f t="shared" si="168"/>
        <v>200</v>
      </c>
      <c r="K5378" s="3">
        <v>5</v>
      </c>
      <c r="L5378" s="3">
        <f t="shared" si="169"/>
        <v>600</v>
      </c>
      <c r="M5378">
        <v>570</v>
      </c>
      <c r="N5378" s="3">
        <f>Table2[[#This Row],[Total Cost]]-Table2[[#This Row],[Total Sales]]</f>
        <v>30</v>
      </c>
      <c r="O5378" t="s">
        <v>16</v>
      </c>
      <c r="P5378" t="s">
        <v>17</v>
      </c>
    </row>
    <row r="5379" spans="1:16">
      <c r="A5379" t="s">
        <v>20516</v>
      </c>
      <c r="B5379" t="s">
        <v>20517</v>
      </c>
      <c r="C5379" t="s">
        <v>37327</v>
      </c>
      <c r="D5379" t="s">
        <v>38073</v>
      </c>
      <c r="E5379" t="s">
        <v>20518</v>
      </c>
      <c r="F5379" t="s">
        <v>20519</v>
      </c>
      <c r="G5379" s="2">
        <v>45566</v>
      </c>
      <c r="H5379" t="s">
        <v>89</v>
      </c>
      <c r="I5379">
        <v>1</v>
      </c>
      <c r="J5379">
        <f t="shared" ref="J5379:J5442" si="170">L5379/I5379</f>
        <v>50</v>
      </c>
      <c r="K5379" s="3">
        <v>5</v>
      </c>
      <c r="L5379" s="3">
        <f t="shared" si="169"/>
        <v>50</v>
      </c>
      <c r="M5379">
        <v>47.5</v>
      </c>
      <c r="N5379" s="3">
        <f>Table2[[#This Row],[Total Cost]]-Table2[[#This Row],[Total Sales]]</f>
        <v>2.5</v>
      </c>
      <c r="O5379" t="s">
        <v>84</v>
      </c>
      <c r="P5379" t="s">
        <v>17</v>
      </c>
    </row>
    <row r="5380" spans="1:16">
      <c r="A5380" t="s">
        <v>20520</v>
      </c>
      <c r="B5380" t="s">
        <v>20521</v>
      </c>
      <c r="C5380" t="s">
        <v>37047</v>
      </c>
      <c r="D5380" t="s">
        <v>37249</v>
      </c>
      <c r="E5380" t="s">
        <v>20522</v>
      </c>
      <c r="F5380" t="s">
        <v>20523</v>
      </c>
      <c r="G5380" s="2">
        <v>45444</v>
      </c>
      <c r="H5380" t="s">
        <v>73</v>
      </c>
      <c r="I5380">
        <v>4</v>
      </c>
      <c r="J5380">
        <f t="shared" si="170"/>
        <v>120</v>
      </c>
      <c r="K5380" s="3">
        <v>5</v>
      </c>
      <c r="L5380" s="3">
        <f t="shared" si="169"/>
        <v>480</v>
      </c>
      <c r="M5380">
        <v>456</v>
      </c>
      <c r="N5380" s="3">
        <f>Table2[[#This Row],[Total Cost]]-Table2[[#This Row],[Total Sales]]</f>
        <v>24</v>
      </c>
      <c r="O5380" t="s">
        <v>23</v>
      </c>
      <c r="P5380" t="s">
        <v>17</v>
      </c>
    </row>
    <row r="5381" spans="1:16">
      <c r="A5381" t="s">
        <v>20524</v>
      </c>
      <c r="B5381" t="s">
        <v>20525</v>
      </c>
      <c r="C5381" t="s">
        <v>36958</v>
      </c>
      <c r="D5381" t="s">
        <v>37142</v>
      </c>
      <c r="E5381" t="s">
        <v>20526</v>
      </c>
      <c r="F5381" t="s">
        <v>20527</v>
      </c>
      <c r="G5381" s="2">
        <v>45414</v>
      </c>
      <c r="H5381" t="s">
        <v>47</v>
      </c>
      <c r="I5381">
        <v>3</v>
      </c>
      <c r="J5381">
        <f t="shared" si="170"/>
        <v>1200</v>
      </c>
      <c r="K5381" s="3">
        <v>10</v>
      </c>
      <c r="L5381" s="3">
        <f t="shared" si="169"/>
        <v>3600</v>
      </c>
      <c r="M5381">
        <v>3240</v>
      </c>
      <c r="N5381" s="3">
        <f>Table2[[#This Row],[Total Cost]]-Table2[[#This Row],[Total Sales]]</f>
        <v>360</v>
      </c>
      <c r="O5381" t="s">
        <v>23</v>
      </c>
      <c r="P5381" t="s">
        <v>17</v>
      </c>
    </row>
    <row r="5382" spans="1:16">
      <c r="A5382" t="s">
        <v>20528</v>
      </c>
      <c r="B5382" t="s">
        <v>20529</v>
      </c>
      <c r="C5382" t="s">
        <v>37068</v>
      </c>
      <c r="D5382" t="s">
        <v>38204</v>
      </c>
      <c r="E5382" t="s">
        <v>20530</v>
      </c>
      <c r="F5382" t="s">
        <v>20531</v>
      </c>
      <c r="G5382" s="2">
        <v>45422</v>
      </c>
      <c r="H5382" t="s">
        <v>47</v>
      </c>
      <c r="I5382">
        <v>4</v>
      </c>
      <c r="J5382">
        <f t="shared" si="170"/>
        <v>1200</v>
      </c>
      <c r="K5382" s="3">
        <v>0</v>
      </c>
      <c r="L5382" s="3">
        <f t="shared" ref="L5382:L5445" si="171">M5382/(1-K5382/100)</f>
        <v>4800</v>
      </c>
      <c r="M5382">
        <v>4800</v>
      </c>
      <c r="N5382" s="3">
        <f>Table2[[#This Row],[Total Cost]]-Table2[[#This Row],[Total Sales]]</f>
        <v>0</v>
      </c>
      <c r="O5382" t="s">
        <v>84</v>
      </c>
      <c r="P5382" t="s">
        <v>17</v>
      </c>
    </row>
    <row r="5383" spans="1:16">
      <c r="A5383" t="s">
        <v>20532</v>
      </c>
      <c r="B5383" t="s">
        <v>20533</v>
      </c>
      <c r="C5383" t="s">
        <v>37103</v>
      </c>
      <c r="D5383" t="s">
        <v>37050</v>
      </c>
      <c r="E5383" t="s">
        <v>20534</v>
      </c>
      <c r="F5383" t="s">
        <v>20535</v>
      </c>
      <c r="G5383" s="2">
        <v>45678</v>
      </c>
      <c r="H5383" t="s">
        <v>22</v>
      </c>
      <c r="I5383">
        <v>3</v>
      </c>
      <c r="J5383">
        <f t="shared" si="170"/>
        <v>100</v>
      </c>
      <c r="K5383" s="3">
        <v>0</v>
      </c>
      <c r="L5383" s="3">
        <f t="shared" si="171"/>
        <v>300</v>
      </c>
      <c r="M5383">
        <v>300</v>
      </c>
      <c r="N5383" s="3">
        <f>Table2[[#This Row],[Total Cost]]-Table2[[#This Row],[Total Sales]]</f>
        <v>0</v>
      </c>
      <c r="O5383" t="s">
        <v>90</v>
      </c>
      <c r="P5383" t="s">
        <v>17</v>
      </c>
    </row>
    <row r="5384" spans="1:16">
      <c r="A5384" t="s">
        <v>20536</v>
      </c>
      <c r="B5384" t="s">
        <v>20537</v>
      </c>
      <c r="C5384" t="s">
        <v>36960</v>
      </c>
      <c r="D5384" t="s">
        <v>37312</v>
      </c>
      <c r="E5384" t="s">
        <v>20538</v>
      </c>
      <c r="F5384" t="s">
        <v>20539</v>
      </c>
      <c r="G5384" s="2">
        <v>45704</v>
      </c>
      <c r="H5384" t="s">
        <v>83</v>
      </c>
      <c r="I5384">
        <v>3</v>
      </c>
      <c r="J5384">
        <f t="shared" si="170"/>
        <v>150</v>
      </c>
      <c r="K5384" s="3">
        <v>5</v>
      </c>
      <c r="L5384" s="3">
        <f t="shared" si="171"/>
        <v>450</v>
      </c>
      <c r="M5384">
        <v>427.5</v>
      </c>
      <c r="N5384" s="3">
        <f>Table2[[#This Row],[Total Cost]]-Table2[[#This Row],[Total Sales]]</f>
        <v>22.5</v>
      </c>
      <c r="O5384" t="s">
        <v>16</v>
      </c>
      <c r="P5384" t="s">
        <v>17</v>
      </c>
    </row>
    <row r="5385" spans="1:16">
      <c r="A5385" t="s">
        <v>20540</v>
      </c>
      <c r="B5385" t="s">
        <v>17667</v>
      </c>
      <c r="C5385" t="s">
        <v>38157</v>
      </c>
      <c r="D5385" t="s">
        <v>37117</v>
      </c>
      <c r="E5385" t="s">
        <v>20541</v>
      </c>
      <c r="F5385" t="s">
        <v>20542</v>
      </c>
      <c r="G5385" s="2">
        <v>45529</v>
      </c>
      <c r="H5385" t="s">
        <v>83</v>
      </c>
      <c r="I5385">
        <v>4</v>
      </c>
      <c r="J5385">
        <f t="shared" si="170"/>
        <v>150</v>
      </c>
      <c r="K5385" s="3">
        <v>15</v>
      </c>
      <c r="L5385" s="3">
        <f t="shared" si="171"/>
        <v>600</v>
      </c>
      <c r="M5385">
        <v>510</v>
      </c>
      <c r="N5385" s="3">
        <f>Table2[[#This Row],[Total Cost]]-Table2[[#This Row],[Total Sales]]</f>
        <v>90</v>
      </c>
      <c r="O5385" t="s">
        <v>16</v>
      </c>
      <c r="P5385" t="s">
        <v>17</v>
      </c>
    </row>
    <row r="5386" spans="1:16">
      <c r="A5386" t="s">
        <v>20543</v>
      </c>
      <c r="B5386" t="s">
        <v>20544</v>
      </c>
      <c r="C5386" t="s">
        <v>37770</v>
      </c>
      <c r="D5386" t="s">
        <v>38294</v>
      </c>
      <c r="E5386" t="s">
        <v>20545</v>
      </c>
      <c r="F5386" t="s">
        <v>20546</v>
      </c>
      <c r="G5386" s="2">
        <v>45678</v>
      </c>
      <c r="H5386" t="s">
        <v>22</v>
      </c>
      <c r="I5386">
        <v>3</v>
      </c>
      <c r="J5386">
        <f t="shared" si="170"/>
        <v>100</v>
      </c>
      <c r="K5386" s="3">
        <v>0</v>
      </c>
      <c r="L5386" s="3">
        <f t="shared" si="171"/>
        <v>300</v>
      </c>
      <c r="M5386">
        <v>300</v>
      </c>
      <c r="N5386" s="3">
        <f>Table2[[#This Row],[Total Cost]]-Table2[[#This Row],[Total Sales]]</f>
        <v>0</v>
      </c>
      <c r="O5386" t="s">
        <v>84</v>
      </c>
      <c r="P5386" t="s">
        <v>17</v>
      </c>
    </row>
    <row r="5387" spans="1:16">
      <c r="A5387" t="s">
        <v>20547</v>
      </c>
      <c r="B5387" t="s">
        <v>20548</v>
      </c>
      <c r="C5387" t="s">
        <v>37851</v>
      </c>
      <c r="D5387" t="s">
        <v>37159</v>
      </c>
      <c r="E5387" t="s">
        <v>20549</v>
      </c>
      <c r="F5387" t="s">
        <v>20550</v>
      </c>
      <c r="G5387" s="2">
        <v>45514</v>
      </c>
      <c r="H5387" t="s">
        <v>15</v>
      </c>
      <c r="I5387">
        <v>3</v>
      </c>
      <c r="J5387">
        <f t="shared" si="170"/>
        <v>800</v>
      </c>
      <c r="K5387" s="3">
        <v>5</v>
      </c>
      <c r="L5387" s="3">
        <f t="shared" si="171"/>
        <v>2400</v>
      </c>
      <c r="M5387">
        <v>2280</v>
      </c>
      <c r="N5387" s="3">
        <f>Table2[[#This Row],[Total Cost]]-Table2[[#This Row],[Total Sales]]</f>
        <v>120</v>
      </c>
      <c r="O5387" t="s">
        <v>90</v>
      </c>
      <c r="P5387" t="s">
        <v>17</v>
      </c>
    </row>
    <row r="5388" spans="1:16">
      <c r="A5388" t="s">
        <v>20551</v>
      </c>
      <c r="B5388" t="s">
        <v>20552</v>
      </c>
      <c r="C5388" t="s">
        <v>37173</v>
      </c>
      <c r="D5388" t="s">
        <v>37596</v>
      </c>
      <c r="E5388" t="s">
        <v>20553</v>
      </c>
      <c r="F5388" t="s">
        <v>16769</v>
      </c>
      <c r="G5388" s="2">
        <v>45560</v>
      </c>
      <c r="H5388" t="s">
        <v>73</v>
      </c>
      <c r="I5388">
        <v>1</v>
      </c>
      <c r="J5388">
        <f t="shared" si="170"/>
        <v>120</v>
      </c>
      <c r="K5388" s="3">
        <v>0</v>
      </c>
      <c r="L5388" s="3">
        <f t="shared" si="171"/>
        <v>120</v>
      </c>
      <c r="M5388">
        <v>120</v>
      </c>
      <c r="N5388" s="3">
        <f>Table2[[#This Row],[Total Cost]]-Table2[[#This Row],[Total Sales]]</f>
        <v>0</v>
      </c>
      <c r="O5388" t="s">
        <v>84</v>
      </c>
      <c r="P5388" t="s">
        <v>17</v>
      </c>
    </row>
    <row r="5389" spans="1:16">
      <c r="A5389" t="s">
        <v>20554</v>
      </c>
      <c r="B5389" t="s">
        <v>20555</v>
      </c>
      <c r="C5389" t="s">
        <v>37066</v>
      </c>
      <c r="D5389" t="s">
        <v>37827</v>
      </c>
      <c r="E5389" t="s">
        <v>20556</v>
      </c>
      <c r="F5389" t="s">
        <v>20557</v>
      </c>
      <c r="G5389" s="2">
        <v>45653</v>
      </c>
      <c r="H5389" t="s">
        <v>56</v>
      </c>
      <c r="I5389">
        <v>4</v>
      </c>
      <c r="J5389">
        <f t="shared" si="170"/>
        <v>90</v>
      </c>
      <c r="K5389" s="3">
        <v>0</v>
      </c>
      <c r="L5389" s="3">
        <f t="shared" si="171"/>
        <v>360</v>
      </c>
      <c r="M5389">
        <v>360</v>
      </c>
      <c r="N5389" s="3">
        <f>Table2[[#This Row],[Total Cost]]-Table2[[#This Row],[Total Sales]]</f>
        <v>0</v>
      </c>
      <c r="O5389" t="s">
        <v>23</v>
      </c>
      <c r="P5389" t="s">
        <v>17</v>
      </c>
    </row>
    <row r="5390" spans="1:16">
      <c r="A5390" t="s">
        <v>20558</v>
      </c>
      <c r="B5390" t="s">
        <v>20559</v>
      </c>
      <c r="C5390" t="s">
        <v>37369</v>
      </c>
      <c r="D5390" t="s">
        <v>37646</v>
      </c>
      <c r="E5390" t="s">
        <v>20560</v>
      </c>
      <c r="F5390" t="s">
        <v>20561</v>
      </c>
      <c r="G5390" s="2">
        <v>45545</v>
      </c>
      <c r="H5390" t="s">
        <v>22</v>
      </c>
      <c r="I5390">
        <v>2</v>
      </c>
      <c r="J5390">
        <f t="shared" si="170"/>
        <v>100</v>
      </c>
      <c r="K5390" s="3">
        <v>0</v>
      </c>
      <c r="L5390" s="3">
        <f t="shared" si="171"/>
        <v>200</v>
      </c>
      <c r="M5390">
        <v>200</v>
      </c>
      <c r="N5390" s="3">
        <f>Table2[[#This Row],[Total Cost]]-Table2[[#This Row],[Total Sales]]</f>
        <v>0</v>
      </c>
      <c r="O5390" t="s">
        <v>23</v>
      </c>
      <c r="P5390" t="s">
        <v>78</v>
      </c>
    </row>
    <row r="5391" spans="1:16">
      <c r="A5391" t="s">
        <v>20562</v>
      </c>
      <c r="B5391" t="s">
        <v>20563</v>
      </c>
      <c r="C5391" t="s">
        <v>37111</v>
      </c>
      <c r="D5391" t="s">
        <v>37034</v>
      </c>
      <c r="E5391" t="s">
        <v>20564</v>
      </c>
      <c r="F5391" t="s">
        <v>20565</v>
      </c>
      <c r="G5391" s="2">
        <v>45588</v>
      </c>
      <c r="H5391" t="s">
        <v>47</v>
      </c>
      <c r="I5391">
        <v>1</v>
      </c>
      <c r="J5391">
        <f t="shared" si="170"/>
        <v>1200</v>
      </c>
      <c r="K5391" s="3">
        <v>0</v>
      </c>
      <c r="L5391" s="3">
        <f t="shared" si="171"/>
        <v>1200</v>
      </c>
      <c r="M5391">
        <v>1200</v>
      </c>
      <c r="N5391" s="3">
        <f>Table2[[#This Row],[Total Cost]]-Table2[[#This Row],[Total Sales]]</f>
        <v>0</v>
      </c>
      <c r="O5391" t="s">
        <v>16</v>
      </c>
      <c r="P5391" t="s">
        <v>17</v>
      </c>
    </row>
    <row r="5392" spans="1:16">
      <c r="A5392" t="s">
        <v>20566</v>
      </c>
      <c r="B5392" t="s">
        <v>20567</v>
      </c>
      <c r="C5392" t="s">
        <v>37306</v>
      </c>
      <c r="D5392" t="s">
        <v>37094</v>
      </c>
      <c r="E5392" t="s">
        <v>20568</v>
      </c>
      <c r="F5392" t="s">
        <v>2659</v>
      </c>
      <c r="G5392" s="2">
        <v>45755</v>
      </c>
      <c r="H5392" t="s">
        <v>42</v>
      </c>
      <c r="I5392">
        <v>1</v>
      </c>
      <c r="J5392">
        <f t="shared" si="170"/>
        <v>200</v>
      </c>
      <c r="K5392" s="3">
        <v>0</v>
      </c>
      <c r="L5392" s="3">
        <f t="shared" si="171"/>
        <v>200</v>
      </c>
      <c r="M5392">
        <v>200</v>
      </c>
      <c r="N5392" s="3">
        <f>Table2[[#This Row],[Total Cost]]-Table2[[#This Row],[Total Sales]]</f>
        <v>0</v>
      </c>
      <c r="O5392" t="s">
        <v>90</v>
      </c>
      <c r="P5392" t="s">
        <v>17</v>
      </c>
    </row>
    <row r="5393" spans="1:16">
      <c r="A5393" t="s">
        <v>20569</v>
      </c>
      <c r="B5393" t="s">
        <v>20570</v>
      </c>
      <c r="C5393" t="s">
        <v>37498</v>
      </c>
      <c r="D5393" t="s">
        <v>37304</v>
      </c>
      <c r="E5393" t="s">
        <v>20571</v>
      </c>
      <c r="F5393" t="s">
        <v>20572</v>
      </c>
      <c r="G5393" s="2">
        <v>45426</v>
      </c>
      <c r="H5393" t="s">
        <v>22</v>
      </c>
      <c r="I5393">
        <v>2</v>
      </c>
      <c r="J5393">
        <f t="shared" si="170"/>
        <v>100</v>
      </c>
      <c r="K5393" s="3">
        <v>0</v>
      </c>
      <c r="L5393" s="3">
        <f t="shared" si="171"/>
        <v>200</v>
      </c>
      <c r="M5393">
        <v>200</v>
      </c>
      <c r="N5393" s="3">
        <f>Table2[[#This Row],[Total Cost]]-Table2[[#This Row],[Total Sales]]</f>
        <v>0</v>
      </c>
      <c r="O5393" t="s">
        <v>23</v>
      </c>
      <c r="P5393" t="s">
        <v>17</v>
      </c>
    </row>
    <row r="5394" spans="1:16">
      <c r="A5394" t="s">
        <v>20573</v>
      </c>
      <c r="B5394" t="s">
        <v>20574</v>
      </c>
      <c r="C5394" t="s">
        <v>37809</v>
      </c>
      <c r="D5394" t="s">
        <v>37054</v>
      </c>
      <c r="E5394" t="s">
        <v>20575</v>
      </c>
      <c r="F5394" t="s">
        <v>20576</v>
      </c>
      <c r="G5394" s="2">
        <v>45731</v>
      </c>
      <c r="H5394" t="s">
        <v>28</v>
      </c>
      <c r="I5394">
        <v>4</v>
      </c>
      <c r="J5394">
        <f t="shared" si="170"/>
        <v>300</v>
      </c>
      <c r="K5394" s="3">
        <v>0</v>
      </c>
      <c r="L5394" s="3">
        <f t="shared" si="171"/>
        <v>1200</v>
      </c>
      <c r="M5394">
        <v>1200</v>
      </c>
      <c r="N5394" s="3">
        <f>Table2[[#This Row],[Total Cost]]-Table2[[#This Row],[Total Sales]]</f>
        <v>0</v>
      </c>
      <c r="O5394" t="s">
        <v>90</v>
      </c>
      <c r="P5394" t="s">
        <v>78</v>
      </c>
    </row>
    <row r="5395" spans="1:16">
      <c r="A5395" t="s">
        <v>20577</v>
      </c>
      <c r="B5395" t="s">
        <v>20578</v>
      </c>
      <c r="C5395" t="s">
        <v>38406</v>
      </c>
      <c r="D5395" t="s">
        <v>37110</v>
      </c>
      <c r="E5395" t="s">
        <v>20579</v>
      </c>
      <c r="F5395" t="s">
        <v>1143</v>
      </c>
      <c r="G5395" s="2">
        <v>45522</v>
      </c>
      <c r="H5395" t="s">
        <v>42</v>
      </c>
      <c r="I5395">
        <v>2</v>
      </c>
      <c r="J5395">
        <f t="shared" si="170"/>
        <v>200</v>
      </c>
      <c r="K5395" s="3">
        <v>0</v>
      </c>
      <c r="L5395" s="3">
        <f t="shared" si="171"/>
        <v>400</v>
      </c>
      <c r="M5395">
        <v>400</v>
      </c>
      <c r="N5395" s="3">
        <f>Table2[[#This Row],[Total Cost]]-Table2[[#This Row],[Total Sales]]</f>
        <v>0</v>
      </c>
      <c r="O5395" t="s">
        <v>84</v>
      </c>
      <c r="P5395" t="s">
        <v>17</v>
      </c>
    </row>
    <row r="5396" spans="1:16">
      <c r="A5396" t="s">
        <v>20580</v>
      </c>
      <c r="B5396" t="s">
        <v>20581</v>
      </c>
      <c r="C5396" t="s">
        <v>37823</v>
      </c>
      <c r="D5396" t="s">
        <v>37185</v>
      </c>
      <c r="E5396" t="s">
        <v>20582</v>
      </c>
      <c r="F5396" t="s">
        <v>20583</v>
      </c>
      <c r="G5396" s="2">
        <v>45656</v>
      </c>
      <c r="H5396" t="s">
        <v>73</v>
      </c>
      <c r="I5396">
        <v>4</v>
      </c>
      <c r="J5396">
        <f t="shared" si="170"/>
        <v>120</v>
      </c>
      <c r="K5396" s="3">
        <v>0</v>
      </c>
      <c r="L5396" s="3">
        <f t="shared" si="171"/>
        <v>480</v>
      </c>
      <c r="M5396">
        <v>480</v>
      </c>
      <c r="N5396" s="3">
        <f>Table2[[#This Row],[Total Cost]]-Table2[[#This Row],[Total Sales]]</f>
        <v>0</v>
      </c>
      <c r="O5396" t="s">
        <v>33</v>
      </c>
      <c r="P5396" t="s">
        <v>17</v>
      </c>
    </row>
    <row r="5397" spans="1:16">
      <c r="A5397" t="s">
        <v>20584</v>
      </c>
      <c r="B5397" t="s">
        <v>20585</v>
      </c>
      <c r="C5397" t="s">
        <v>37409</v>
      </c>
      <c r="D5397" t="s">
        <v>37245</v>
      </c>
      <c r="E5397" t="s">
        <v>20586</v>
      </c>
      <c r="F5397" t="s">
        <v>20587</v>
      </c>
      <c r="G5397" s="2">
        <v>45754</v>
      </c>
      <c r="H5397" t="s">
        <v>83</v>
      </c>
      <c r="I5397">
        <v>3</v>
      </c>
      <c r="J5397">
        <f t="shared" si="170"/>
        <v>150</v>
      </c>
      <c r="K5397" s="3">
        <v>0</v>
      </c>
      <c r="L5397" s="3">
        <f t="shared" si="171"/>
        <v>450</v>
      </c>
      <c r="M5397">
        <v>450</v>
      </c>
      <c r="N5397" s="3">
        <f>Table2[[#This Row],[Total Cost]]-Table2[[#This Row],[Total Sales]]</f>
        <v>0</v>
      </c>
      <c r="O5397" t="s">
        <v>84</v>
      </c>
      <c r="P5397" t="s">
        <v>17</v>
      </c>
    </row>
    <row r="5398" spans="1:16">
      <c r="A5398" t="s">
        <v>20588</v>
      </c>
      <c r="B5398" t="s">
        <v>20589</v>
      </c>
      <c r="C5398" t="s">
        <v>37456</v>
      </c>
      <c r="D5398" t="s">
        <v>38162</v>
      </c>
      <c r="E5398" t="s">
        <v>20590</v>
      </c>
      <c r="F5398" t="s">
        <v>20591</v>
      </c>
      <c r="G5398" s="2">
        <v>45488</v>
      </c>
      <c r="H5398" t="s">
        <v>89</v>
      </c>
      <c r="I5398">
        <v>3</v>
      </c>
      <c r="J5398">
        <f t="shared" si="170"/>
        <v>50</v>
      </c>
      <c r="K5398" s="3">
        <v>0</v>
      </c>
      <c r="L5398" s="3">
        <f t="shared" si="171"/>
        <v>150</v>
      </c>
      <c r="M5398">
        <v>150</v>
      </c>
      <c r="N5398" s="3">
        <f>Table2[[#This Row],[Total Cost]]-Table2[[#This Row],[Total Sales]]</f>
        <v>0</v>
      </c>
      <c r="O5398" t="s">
        <v>33</v>
      </c>
      <c r="P5398" t="s">
        <v>17</v>
      </c>
    </row>
    <row r="5399" spans="1:16">
      <c r="A5399" t="s">
        <v>20592</v>
      </c>
      <c r="B5399" t="s">
        <v>20593</v>
      </c>
      <c r="C5399" t="s">
        <v>37395</v>
      </c>
      <c r="D5399" t="s">
        <v>36969</v>
      </c>
      <c r="E5399" t="s">
        <v>20594</v>
      </c>
      <c r="F5399" t="s">
        <v>12224</v>
      </c>
      <c r="G5399" s="2">
        <v>45478</v>
      </c>
      <c r="H5399" t="s">
        <v>42</v>
      </c>
      <c r="I5399">
        <v>1</v>
      </c>
      <c r="J5399">
        <f t="shared" si="170"/>
        <v>200</v>
      </c>
      <c r="K5399" s="3">
        <v>0</v>
      </c>
      <c r="L5399" s="3">
        <f t="shared" si="171"/>
        <v>200</v>
      </c>
      <c r="M5399">
        <v>200</v>
      </c>
      <c r="N5399" s="3">
        <f>Table2[[#This Row],[Total Cost]]-Table2[[#This Row],[Total Sales]]</f>
        <v>0</v>
      </c>
      <c r="O5399" t="s">
        <v>16</v>
      </c>
      <c r="P5399" t="s">
        <v>17</v>
      </c>
    </row>
    <row r="5400" spans="1:16">
      <c r="A5400" t="s">
        <v>20595</v>
      </c>
      <c r="B5400" t="s">
        <v>20596</v>
      </c>
      <c r="C5400" t="s">
        <v>37163</v>
      </c>
      <c r="D5400" t="s">
        <v>37882</v>
      </c>
      <c r="E5400" t="s">
        <v>20597</v>
      </c>
      <c r="F5400" t="s">
        <v>20598</v>
      </c>
      <c r="G5400" s="2">
        <v>45502</v>
      </c>
      <c r="H5400" t="s">
        <v>56</v>
      </c>
      <c r="I5400">
        <v>1</v>
      </c>
      <c r="J5400">
        <f t="shared" si="170"/>
        <v>90</v>
      </c>
      <c r="K5400" s="3">
        <v>0</v>
      </c>
      <c r="L5400" s="3">
        <f t="shared" si="171"/>
        <v>90</v>
      </c>
      <c r="M5400">
        <v>90</v>
      </c>
      <c r="N5400" s="3">
        <f>Table2[[#This Row],[Total Cost]]-Table2[[#This Row],[Total Sales]]</f>
        <v>0</v>
      </c>
      <c r="O5400" t="s">
        <v>33</v>
      </c>
      <c r="P5400" t="s">
        <v>17</v>
      </c>
    </row>
    <row r="5401" spans="1:16">
      <c r="A5401" t="s">
        <v>20599</v>
      </c>
      <c r="B5401" t="s">
        <v>20600</v>
      </c>
      <c r="C5401" t="s">
        <v>37293</v>
      </c>
      <c r="D5401" t="s">
        <v>37255</v>
      </c>
      <c r="E5401" t="s">
        <v>20601</v>
      </c>
      <c r="F5401" t="s">
        <v>20602</v>
      </c>
      <c r="G5401" s="2">
        <v>45538</v>
      </c>
      <c r="H5401" t="s">
        <v>28</v>
      </c>
      <c r="I5401">
        <v>4</v>
      </c>
      <c r="J5401">
        <f t="shared" si="170"/>
        <v>300</v>
      </c>
      <c r="K5401" s="3">
        <v>0</v>
      </c>
      <c r="L5401" s="3">
        <f t="shared" si="171"/>
        <v>1200</v>
      </c>
      <c r="M5401">
        <v>1200</v>
      </c>
      <c r="N5401" s="3">
        <f>Table2[[#This Row],[Total Cost]]-Table2[[#This Row],[Total Sales]]</f>
        <v>0</v>
      </c>
      <c r="O5401" t="s">
        <v>16</v>
      </c>
      <c r="P5401" t="s">
        <v>17</v>
      </c>
    </row>
    <row r="5402" spans="1:16">
      <c r="A5402" t="s">
        <v>20603</v>
      </c>
      <c r="B5402" t="s">
        <v>20604</v>
      </c>
      <c r="C5402" t="s">
        <v>37669</v>
      </c>
      <c r="D5402" t="s">
        <v>37115</v>
      </c>
      <c r="E5402" t="s">
        <v>20605</v>
      </c>
      <c r="F5402" t="s">
        <v>20606</v>
      </c>
      <c r="G5402" s="2">
        <v>45528</v>
      </c>
      <c r="H5402" t="s">
        <v>83</v>
      </c>
      <c r="I5402">
        <v>2</v>
      </c>
      <c r="J5402">
        <f t="shared" si="170"/>
        <v>150</v>
      </c>
      <c r="K5402" s="3">
        <v>0</v>
      </c>
      <c r="L5402" s="3">
        <f t="shared" si="171"/>
        <v>300</v>
      </c>
      <c r="M5402">
        <v>300</v>
      </c>
      <c r="N5402" s="3">
        <f>Table2[[#This Row],[Total Cost]]-Table2[[#This Row],[Total Sales]]</f>
        <v>0</v>
      </c>
      <c r="O5402" t="s">
        <v>90</v>
      </c>
      <c r="P5402" t="s">
        <v>17</v>
      </c>
    </row>
    <row r="5403" spans="1:16">
      <c r="A5403" t="s">
        <v>20607</v>
      </c>
      <c r="B5403" t="s">
        <v>20608</v>
      </c>
      <c r="C5403" t="s">
        <v>36968</v>
      </c>
      <c r="D5403" t="s">
        <v>38094</v>
      </c>
      <c r="E5403" t="s">
        <v>20609</v>
      </c>
      <c r="F5403" t="s">
        <v>20610</v>
      </c>
      <c r="G5403" s="2">
        <v>45718</v>
      </c>
      <c r="H5403" t="s">
        <v>89</v>
      </c>
      <c r="I5403">
        <v>3</v>
      </c>
      <c r="J5403">
        <f t="shared" si="170"/>
        <v>50</v>
      </c>
      <c r="K5403" s="3">
        <v>0</v>
      </c>
      <c r="L5403" s="3">
        <f t="shared" si="171"/>
        <v>150</v>
      </c>
      <c r="M5403">
        <v>150</v>
      </c>
      <c r="N5403" s="3">
        <f>Table2[[#This Row],[Total Cost]]-Table2[[#This Row],[Total Sales]]</f>
        <v>0</v>
      </c>
      <c r="O5403" t="s">
        <v>16</v>
      </c>
      <c r="P5403" t="s">
        <v>17</v>
      </c>
    </row>
    <row r="5404" spans="1:16">
      <c r="A5404" t="s">
        <v>20611</v>
      </c>
      <c r="B5404" t="s">
        <v>20612</v>
      </c>
      <c r="C5404" t="s">
        <v>37021</v>
      </c>
      <c r="D5404" t="s">
        <v>37748</v>
      </c>
      <c r="E5404" t="s">
        <v>20613</v>
      </c>
      <c r="F5404" t="s">
        <v>20614</v>
      </c>
      <c r="G5404" s="2">
        <v>45713</v>
      </c>
      <c r="H5404" t="s">
        <v>83</v>
      </c>
      <c r="I5404">
        <v>1</v>
      </c>
      <c r="J5404">
        <f t="shared" si="170"/>
        <v>150</v>
      </c>
      <c r="K5404" s="3">
        <v>5</v>
      </c>
      <c r="L5404" s="3">
        <f t="shared" si="171"/>
        <v>150</v>
      </c>
      <c r="M5404">
        <v>142.5</v>
      </c>
      <c r="N5404" s="3">
        <f>Table2[[#This Row],[Total Cost]]-Table2[[#This Row],[Total Sales]]</f>
        <v>7.5</v>
      </c>
      <c r="O5404" t="s">
        <v>84</v>
      </c>
      <c r="P5404" t="s">
        <v>78</v>
      </c>
    </row>
    <row r="5405" spans="1:16">
      <c r="A5405" t="s">
        <v>20615</v>
      </c>
      <c r="B5405" t="s">
        <v>20616</v>
      </c>
      <c r="C5405" t="s">
        <v>38407</v>
      </c>
      <c r="D5405" t="s">
        <v>37239</v>
      </c>
      <c r="E5405" t="s">
        <v>20617</v>
      </c>
      <c r="F5405" t="s">
        <v>20618</v>
      </c>
      <c r="G5405" s="2">
        <v>45714</v>
      </c>
      <c r="H5405" t="s">
        <v>83</v>
      </c>
      <c r="I5405">
        <v>4</v>
      </c>
      <c r="J5405">
        <f t="shared" si="170"/>
        <v>150</v>
      </c>
      <c r="K5405" s="3">
        <v>0</v>
      </c>
      <c r="L5405" s="3">
        <f t="shared" si="171"/>
        <v>600</v>
      </c>
      <c r="M5405">
        <v>600</v>
      </c>
      <c r="N5405" s="3">
        <f>Table2[[#This Row],[Total Cost]]-Table2[[#This Row],[Total Sales]]</f>
        <v>0</v>
      </c>
      <c r="O5405" t="s">
        <v>84</v>
      </c>
      <c r="P5405" t="s">
        <v>17</v>
      </c>
    </row>
    <row r="5406" spans="1:16">
      <c r="A5406" t="s">
        <v>20619</v>
      </c>
      <c r="B5406" t="s">
        <v>20620</v>
      </c>
      <c r="C5406" t="s">
        <v>37140</v>
      </c>
      <c r="D5406" t="s">
        <v>37859</v>
      </c>
      <c r="E5406" t="s">
        <v>20621</v>
      </c>
      <c r="F5406" t="s">
        <v>6962</v>
      </c>
      <c r="G5406" s="2">
        <v>45694</v>
      </c>
      <c r="H5406" t="s">
        <v>89</v>
      </c>
      <c r="I5406">
        <v>2</v>
      </c>
      <c r="J5406">
        <f t="shared" si="170"/>
        <v>50</v>
      </c>
      <c r="K5406" s="3">
        <v>10</v>
      </c>
      <c r="L5406" s="3">
        <f t="shared" si="171"/>
        <v>100</v>
      </c>
      <c r="M5406">
        <v>90</v>
      </c>
      <c r="N5406" s="3">
        <f>Table2[[#This Row],[Total Cost]]-Table2[[#This Row],[Total Sales]]</f>
        <v>10</v>
      </c>
      <c r="O5406" t="s">
        <v>16</v>
      </c>
      <c r="P5406" t="s">
        <v>17</v>
      </c>
    </row>
    <row r="5407" spans="1:16">
      <c r="A5407" t="s">
        <v>20622</v>
      </c>
      <c r="B5407" t="s">
        <v>20623</v>
      </c>
      <c r="C5407" t="s">
        <v>37002</v>
      </c>
      <c r="D5407" t="s">
        <v>37386</v>
      </c>
      <c r="E5407" t="s">
        <v>20624</v>
      </c>
      <c r="F5407" t="s">
        <v>11314</v>
      </c>
      <c r="G5407" s="2">
        <v>45757</v>
      </c>
      <c r="H5407" t="s">
        <v>42</v>
      </c>
      <c r="I5407">
        <v>4</v>
      </c>
      <c r="J5407">
        <f t="shared" si="170"/>
        <v>200</v>
      </c>
      <c r="K5407" s="3">
        <v>5</v>
      </c>
      <c r="L5407" s="3">
        <f t="shared" si="171"/>
        <v>800</v>
      </c>
      <c r="M5407">
        <v>760</v>
      </c>
      <c r="N5407" s="3">
        <f>Table2[[#This Row],[Total Cost]]-Table2[[#This Row],[Total Sales]]</f>
        <v>40</v>
      </c>
      <c r="O5407" t="s">
        <v>90</v>
      </c>
      <c r="P5407" t="s">
        <v>17</v>
      </c>
    </row>
    <row r="5408" spans="1:16">
      <c r="A5408" t="s">
        <v>20625</v>
      </c>
      <c r="B5408" t="s">
        <v>20626</v>
      </c>
      <c r="C5408" t="s">
        <v>37405</v>
      </c>
      <c r="D5408" t="s">
        <v>38293</v>
      </c>
      <c r="E5408" t="s">
        <v>20627</v>
      </c>
      <c r="F5408" t="s">
        <v>20628</v>
      </c>
      <c r="G5408" s="2">
        <v>45749</v>
      </c>
      <c r="H5408" t="s">
        <v>56</v>
      </c>
      <c r="I5408">
        <v>3</v>
      </c>
      <c r="J5408">
        <f t="shared" si="170"/>
        <v>90</v>
      </c>
      <c r="K5408" s="3">
        <v>0</v>
      </c>
      <c r="L5408" s="3">
        <f t="shared" si="171"/>
        <v>270</v>
      </c>
      <c r="M5408">
        <v>270</v>
      </c>
      <c r="N5408" s="3">
        <f>Table2[[#This Row],[Total Cost]]-Table2[[#This Row],[Total Sales]]</f>
        <v>0</v>
      </c>
      <c r="O5408" t="s">
        <v>16</v>
      </c>
      <c r="P5408" t="s">
        <v>78</v>
      </c>
    </row>
    <row r="5409" spans="1:16">
      <c r="A5409" t="s">
        <v>20629</v>
      </c>
      <c r="B5409" t="s">
        <v>20630</v>
      </c>
      <c r="C5409" t="s">
        <v>37685</v>
      </c>
      <c r="D5409" t="s">
        <v>37465</v>
      </c>
      <c r="E5409" t="s">
        <v>20631</v>
      </c>
      <c r="F5409" t="s">
        <v>20632</v>
      </c>
      <c r="G5409" s="2">
        <v>45456</v>
      </c>
      <c r="H5409" t="s">
        <v>73</v>
      </c>
      <c r="I5409">
        <v>1</v>
      </c>
      <c r="J5409">
        <f t="shared" si="170"/>
        <v>120</v>
      </c>
      <c r="K5409" s="3">
        <v>0</v>
      </c>
      <c r="L5409" s="3">
        <f t="shared" si="171"/>
        <v>120</v>
      </c>
      <c r="M5409">
        <v>120</v>
      </c>
      <c r="N5409" s="3">
        <f>Table2[[#This Row],[Total Cost]]-Table2[[#This Row],[Total Sales]]</f>
        <v>0</v>
      </c>
      <c r="O5409" t="s">
        <v>23</v>
      </c>
      <c r="P5409" t="s">
        <v>17</v>
      </c>
    </row>
    <row r="5410" spans="1:16">
      <c r="A5410" t="s">
        <v>20633</v>
      </c>
      <c r="B5410" t="s">
        <v>20634</v>
      </c>
      <c r="C5410" t="s">
        <v>38292</v>
      </c>
      <c r="D5410" t="s">
        <v>37124</v>
      </c>
      <c r="E5410" t="s">
        <v>20635</v>
      </c>
      <c r="F5410" t="s">
        <v>20636</v>
      </c>
      <c r="G5410" s="2">
        <v>45494</v>
      </c>
      <c r="H5410" t="s">
        <v>73</v>
      </c>
      <c r="I5410">
        <v>3</v>
      </c>
      <c r="J5410">
        <f t="shared" si="170"/>
        <v>120</v>
      </c>
      <c r="K5410" s="3">
        <v>10</v>
      </c>
      <c r="L5410" s="3">
        <f t="shared" si="171"/>
        <v>360</v>
      </c>
      <c r="M5410">
        <v>324</v>
      </c>
      <c r="N5410" s="3">
        <f>Table2[[#This Row],[Total Cost]]-Table2[[#This Row],[Total Sales]]</f>
        <v>36</v>
      </c>
      <c r="O5410" t="s">
        <v>33</v>
      </c>
      <c r="P5410" t="s">
        <v>78</v>
      </c>
    </row>
    <row r="5411" spans="1:16">
      <c r="A5411" s="1" t="s">
        <v>20637</v>
      </c>
      <c r="B5411" t="s">
        <v>20638</v>
      </c>
      <c r="C5411" t="s">
        <v>36970</v>
      </c>
      <c r="D5411" t="s">
        <v>37994</v>
      </c>
      <c r="E5411" t="s">
        <v>20639</v>
      </c>
      <c r="F5411" t="s">
        <v>20640</v>
      </c>
      <c r="G5411" s="2">
        <v>45470</v>
      </c>
      <c r="H5411" t="s">
        <v>15</v>
      </c>
      <c r="I5411">
        <v>4</v>
      </c>
      <c r="J5411">
        <f t="shared" si="170"/>
        <v>800</v>
      </c>
      <c r="K5411" s="3">
        <v>10</v>
      </c>
      <c r="L5411" s="3">
        <f t="shared" si="171"/>
        <v>3200</v>
      </c>
      <c r="M5411">
        <v>2880</v>
      </c>
      <c r="N5411" s="3">
        <f>Table2[[#This Row],[Total Cost]]-Table2[[#This Row],[Total Sales]]</f>
        <v>320</v>
      </c>
      <c r="O5411" t="s">
        <v>16</v>
      </c>
      <c r="P5411" t="s">
        <v>17</v>
      </c>
    </row>
    <row r="5412" spans="1:16">
      <c r="A5412" t="s">
        <v>20641</v>
      </c>
      <c r="B5412" t="s">
        <v>20642</v>
      </c>
      <c r="C5412" t="s">
        <v>37261</v>
      </c>
      <c r="D5412" t="s">
        <v>38171</v>
      </c>
      <c r="E5412" t="s">
        <v>20643</v>
      </c>
      <c r="F5412" t="s">
        <v>20644</v>
      </c>
      <c r="G5412" s="2">
        <v>45629</v>
      </c>
      <c r="H5412" t="s">
        <v>28</v>
      </c>
      <c r="I5412">
        <v>4</v>
      </c>
      <c r="J5412">
        <f t="shared" si="170"/>
        <v>300</v>
      </c>
      <c r="K5412" s="3">
        <v>0</v>
      </c>
      <c r="L5412" s="3">
        <f t="shared" si="171"/>
        <v>1200</v>
      </c>
      <c r="M5412">
        <v>1200</v>
      </c>
      <c r="N5412" s="3">
        <f>Table2[[#This Row],[Total Cost]]-Table2[[#This Row],[Total Sales]]</f>
        <v>0</v>
      </c>
      <c r="O5412" t="s">
        <v>23</v>
      </c>
      <c r="P5412" t="s">
        <v>17</v>
      </c>
    </row>
    <row r="5413" spans="1:16">
      <c r="A5413" t="s">
        <v>20645</v>
      </c>
      <c r="B5413" t="s">
        <v>20646</v>
      </c>
      <c r="C5413" t="s">
        <v>37062</v>
      </c>
      <c r="D5413" t="s">
        <v>37148</v>
      </c>
      <c r="E5413" t="s">
        <v>20647</v>
      </c>
      <c r="F5413" t="s">
        <v>20648</v>
      </c>
      <c r="G5413" s="2">
        <v>45728</v>
      </c>
      <c r="H5413" t="s">
        <v>42</v>
      </c>
      <c r="I5413">
        <v>4</v>
      </c>
      <c r="J5413">
        <f t="shared" si="170"/>
        <v>200</v>
      </c>
      <c r="K5413" s="3">
        <v>0</v>
      </c>
      <c r="L5413" s="3">
        <f t="shared" si="171"/>
        <v>800</v>
      </c>
      <c r="M5413">
        <v>800</v>
      </c>
      <c r="N5413" s="3">
        <f>Table2[[#This Row],[Total Cost]]-Table2[[#This Row],[Total Sales]]</f>
        <v>0</v>
      </c>
      <c r="O5413" t="s">
        <v>33</v>
      </c>
      <c r="P5413" t="s">
        <v>17</v>
      </c>
    </row>
    <row r="5414" spans="1:16">
      <c r="A5414" t="s">
        <v>20649</v>
      </c>
      <c r="B5414" t="s">
        <v>20650</v>
      </c>
      <c r="C5414" t="s">
        <v>37051</v>
      </c>
      <c r="D5414" t="s">
        <v>37426</v>
      </c>
      <c r="E5414" t="s">
        <v>20651</v>
      </c>
      <c r="F5414" t="s">
        <v>20652</v>
      </c>
      <c r="G5414" s="2">
        <v>45467</v>
      </c>
      <c r="H5414" t="s">
        <v>83</v>
      </c>
      <c r="I5414">
        <v>1</v>
      </c>
      <c r="J5414">
        <f t="shared" si="170"/>
        <v>150</v>
      </c>
      <c r="K5414" s="3">
        <v>0</v>
      </c>
      <c r="L5414" s="3">
        <f t="shared" si="171"/>
        <v>150</v>
      </c>
      <c r="M5414">
        <v>150</v>
      </c>
      <c r="N5414" s="3">
        <f>Table2[[#This Row],[Total Cost]]-Table2[[#This Row],[Total Sales]]</f>
        <v>0</v>
      </c>
      <c r="O5414" t="s">
        <v>33</v>
      </c>
      <c r="P5414" t="s">
        <v>17</v>
      </c>
    </row>
    <row r="5415" spans="1:16">
      <c r="A5415" t="s">
        <v>20653</v>
      </c>
      <c r="B5415" t="s">
        <v>3427</v>
      </c>
      <c r="C5415" t="s">
        <v>37035</v>
      </c>
      <c r="D5415" t="s">
        <v>37117</v>
      </c>
      <c r="E5415" t="s">
        <v>20654</v>
      </c>
      <c r="F5415" t="s">
        <v>20655</v>
      </c>
      <c r="G5415" s="2">
        <v>45587</v>
      </c>
      <c r="H5415" t="s">
        <v>42</v>
      </c>
      <c r="I5415">
        <v>3</v>
      </c>
      <c r="J5415">
        <f t="shared" si="170"/>
        <v>200</v>
      </c>
      <c r="K5415" s="3">
        <v>0</v>
      </c>
      <c r="L5415" s="3">
        <f t="shared" si="171"/>
        <v>600</v>
      </c>
      <c r="M5415">
        <v>600</v>
      </c>
      <c r="N5415" s="3">
        <f>Table2[[#This Row],[Total Cost]]-Table2[[#This Row],[Total Sales]]</f>
        <v>0</v>
      </c>
      <c r="O5415" t="s">
        <v>23</v>
      </c>
      <c r="P5415" t="s">
        <v>17</v>
      </c>
    </row>
    <row r="5416" spans="1:16">
      <c r="A5416" t="s">
        <v>20656</v>
      </c>
      <c r="B5416" t="s">
        <v>20657</v>
      </c>
      <c r="C5416" t="s">
        <v>37051</v>
      </c>
      <c r="D5416" t="s">
        <v>38408</v>
      </c>
      <c r="E5416" t="s">
        <v>20658</v>
      </c>
      <c r="F5416" t="s">
        <v>20659</v>
      </c>
      <c r="G5416" s="2">
        <v>45634</v>
      </c>
      <c r="H5416" t="s">
        <v>89</v>
      </c>
      <c r="I5416">
        <v>1</v>
      </c>
      <c r="J5416">
        <f t="shared" si="170"/>
        <v>50</v>
      </c>
      <c r="K5416" s="3">
        <v>10</v>
      </c>
      <c r="L5416" s="3">
        <f t="shared" si="171"/>
        <v>50</v>
      </c>
      <c r="M5416">
        <v>45</v>
      </c>
      <c r="N5416" s="3">
        <f>Table2[[#This Row],[Total Cost]]-Table2[[#This Row],[Total Sales]]</f>
        <v>5</v>
      </c>
      <c r="O5416" t="s">
        <v>23</v>
      </c>
      <c r="P5416" t="s">
        <v>17</v>
      </c>
    </row>
    <row r="5417" spans="1:16">
      <c r="A5417" t="s">
        <v>20660</v>
      </c>
      <c r="B5417" t="s">
        <v>20661</v>
      </c>
      <c r="C5417" t="s">
        <v>37481</v>
      </c>
      <c r="D5417" t="s">
        <v>37193</v>
      </c>
      <c r="E5417" t="s">
        <v>4638</v>
      </c>
      <c r="F5417" t="s">
        <v>20662</v>
      </c>
      <c r="G5417" s="2">
        <v>45492</v>
      </c>
      <c r="H5417" t="s">
        <v>28</v>
      </c>
      <c r="I5417">
        <v>1</v>
      </c>
      <c r="J5417">
        <f t="shared" si="170"/>
        <v>300</v>
      </c>
      <c r="K5417" s="3">
        <v>10</v>
      </c>
      <c r="L5417" s="3">
        <f t="shared" si="171"/>
        <v>300</v>
      </c>
      <c r="M5417">
        <v>270</v>
      </c>
      <c r="N5417" s="3">
        <f>Table2[[#This Row],[Total Cost]]-Table2[[#This Row],[Total Sales]]</f>
        <v>30</v>
      </c>
      <c r="O5417" t="s">
        <v>33</v>
      </c>
      <c r="P5417" t="s">
        <v>17</v>
      </c>
    </row>
    <row r="5418" spans="1:16">
      <c r="A5418" t="s">
        <v>20663</v>
      </c>
      <c r="B5418" t="s">
        <v>20664</v>
      </c>
      <c r="C5418" t="s">
        <v>37303</v>
      </c>
      <c r="D5418" t="s">
        <v>37230</v>
      </c>
      <c r="E5418" t="s">
        <v>20665</v>
      </c>
      <c r="F5418" t="s">
        <v>20666</v>
      </c>
      <c r="G5418" s="2">
        <v>45534</v>
      </c>
      <c r="H5418" t="s">
        <v>47</v>
      </c>
      <c r="I5418">
        <v>1</v>
      </c>
      <c r="J5418">
        <f t="shared" si="170"/>
        <v>1200</v>
      </c>
      <c r="K5418" s="3">
        <v>0</v>
      </c>
      <c r="L5418" s="3">
        <f t="shared" si="171"/>
        <v>1200</v>
      </c>
      <c r="M5418">
        <v>1200</v>
      </c>
      <c r="N5418" s="3">
        <f>Table2[[#This Row],[Total Cost]]-Table2[[#This Row],[Total Sales]]</f>
        <v>0</v>
      </c>
      <c r="O5418" t="s">
        <v>90</v>
      </c>
      <c r="P5418" t="s">
        <v>17</v>
      </c>
    </row>
    <row r="5419" spans="1:16">
      <c r="A5419" t="s">
        <v>20667</v>
      </c>
      <c r="B5419" t="s">
        <v>20668</v>
      </c>
      <c r="C5419" t="s">
        <v>37544</v>
      </c>
      <c r="D5419" t="s">
        <v>37907</v>
      </c>
      <c r="E5419" t="s">
        <v>20669</v>
      </c>
      <c r="F5419" t="s">
        <v>13019</v>
      </c>
      <c r="G5419" s="2">
        <v>45511</v>
      </c>
      <c r="H5419" t="s">
        <v>89</v>
      </c>
      <c r="I5419">
        <v>3</v>
      </c>
      <c r="J5419">
        <f t="shared" si="170"/>
        <v>50</v>
      </c>
      <c r="K5419" s="3">
        <v>10</v>
      </c>
      <c r="L5419" s="3">
        <f t="shared" si="171"/>
        <v>150</v>
      </c>
      <c r="M5419">
        <v>135</v>
      </c>
      <c r="N5419" s="3">
        <f>Table2[[#This Row],[Total Cost]]-Table2[[#This Row],[Total Sales]]</f>
        <v>15</v>
      </c>
      <c r="O5419" t="s">
        <v>16</v>
      </c>
      <c r="P5419" t="s">
        <v>17</v>
      </c>
    </row>
    <row r="5420" spans="1:16">
      <c r="A5420" t="s">
        <v>20670</v>
      </c>
      <c r="B5420" t="s">
        <v>20671</v>
      </c>
      <c r="C5420" t="s">
        <v>37087</v>
      </c>
      <c r="D5420" t="s">
        <v>37157</v>
      </c>
      <c r="E5420" t="s">
        <v>20672</v>
      </c>
      <c r="F5420" t="s">
        <v>20673</v>
      </c>
      <c r="G5420" s="2">
        <v>45719</v>
      </c>
      <c r="H5420" t="s">
        <v>22</v>
      </c>
      <c r="I5420">
        <v>3</v>
      </c>
      <c r="J5420">
        <f t="shared" si="170"/>
        <v>100</v>
      </c>
      <c r="K5420" s="3">
        <v>5</v>
      </c>
      <c r="L5420" s="3">
        <f t="shared" si="171"/>
        <v>300</v>
      </c>
      <c r="M5420">
        <v>285</v>
      </c>
      <c r="N5420" s="3">
        <f>Table2[[#This Row],[Total Cost]]-Table2[[#This Row],[Total Sales]]</f>
        <v>15</v>
      </c>
      <c r="O5420" t="s">
        <v>90</v>
      </c>
      <c r="P5420" t="s">
        <v>17</v>
      </c>
    </row>
    <row r="5421" spans="1:16">
      <c r="A5421" t="s">
        <v>20674</v>
      </c>
      <c r="B5421" t="s">
        <v>20675</v>
      </c>
      <c r="C5421" t="s">
        <v>37070</v>
      </c>
      <c r="D5421" t="s">
        <v>37867</v>
      </c>
      <c r="E5421" t="s">
        <v>20676</v>
      </c>
      <c r="F5421" t="s">
        <v>20677</v>
      </c>
      <c r="G5421" s="2">
        <v>45488</v>
      </c>
      <c r="H5421" t="s">
        <v>56</v>
      </c>
      <c r="I5421">
        <v>1</v>
      </c>
      <c r="J5421">
        <f t="shared" si="170"/>
        <v>90</v>
      </c>
      <c r="K5421" s="3">
        <v>10</v>
      </c>
      <c r="L5421" s="3">
        <f t="shared" si="171"/>
        <v>90</v>
      </c>
      <c r="M5421">
        <v>81</v>
      </c>
      <c r="N5421" s="3">
        <f>Table2[[#This Row],[Total Cost]]-Table2[[#This Row],[Total Sales]]</f>
        <v>9</v>
      </c>
      <c r="O5421" t="s">
        <v>16</v>
      </c>
      <c r="P5421" t="s">
        <v>17</v>
      </c>
    </row>
    <row r="5422" spans="1:16">
      <c r="A5422" t="s">
        <v>20678</v>
      </c>
      <c r="B5422" t="s">
        <v>20679</v>
      </c>
      <c r="C5422" t="s">
        <v>37655</v>
      </c>
      <c r="D5422" t="s">
        <v>36975</v>
      </c>
      <c r="E5422" t="s">
        <v>20680</v>
      </c>
      <c r="F5422" t="s">
        <v>14481</v>
      </c>
      <c r="G5422" s="2">
        <v>45694</v>
      </c>
      <c r="H5422" t="s">
        <v>73</v>
      </c>
      <c r="I5422">
        <v>4</v>
      </c>
      <c r="J5422">
        <f t="shared" si="170"/>
        <v>120</v>
      </c>
      <c r="K5422" s="3">
        <v>0</v>
      </c>
      <c r="L5422" s="3">
        <f t="shared" si="171"/>
        <v>480</v>
      </c>
      <c r="M5422">
        <v>480</v>
      </c>
      <c r="N5422" s="3">
        <f>Table2[[#This Row],[Total Cost]]-Table2[[#This Row],[Total Sales]]</f>
        <v>0</v>
      </c>
      <c r="O5422" t="s">
        <v>84</v>
      </c>
      <c r="P5422" t="s">
        <v>17</v>
      </c>
    </row>
    <row r="5423" spans="1:16">
      <c r="A5423" s="1" t="s">
        <v>20681</v>
      </c>
      <c r="B5423" t="s">
        <v>20682</v>
      </c>
      <c r="C5423" t="s">
        <v>37810</v>
      </c>
      <c r="D5423" t="s">
        <v>37426</v>
      </c>
      <c r="E5423" t="s">
        <v>20683</v>
      </c>
      <c r="F5423" t="s">
        <v>7516</v>
      </c>
      <c r="G5423" s="2">
        <v>45631</v>
      </c>
      <c r="H5423" t="s">
        <v>42</v>
      </c>
      <c r="I5423">
        <v>1</v>
      </c>
      <c r="J5423">
        <f t="shared" si="170"/>
        <v>200</v>
      </c>
      <c r="K5423" s="3">
        <v>0</v>
      </c>
      <c r="L5423" s="3">
        <f t="shared" si="171"/>
        <v>200</v>
      </c>
      <c r="M5423">
        <v>200</v>
      </c>
      <c r="N5423" s="3">
        <f>Table2[[#This Row],[Total Cost]]-Table2[[#This Row],[Total Sales]]</f>
        <v>0</v>
      </c>
      <c r="O5423" t="s">
        <v>84</v>
      </c>
      <c r="P5423" t="s">
        <v>17</v>
      </c>
    </row>
    <row r="5424" spans="1:16">
      <c r="A5424" t="s">
        <v>20684</v>
      </c>
      <c r="B5424" t="s">
        <v>20685</v>
      </c>
      <c r="C5424" t="s">
        <v>37180</v>
      </c>
      <c r="D5424" t="s">
        <v>37827</v>
      </c>
      <c r="E5424" t="s">
        <v>20686</v>
      </c>
      <c r="F5424" t="s">
        <v>20687</v>
      </c>
      <c r="G5424" s="2">
        <v>45611</v>
      </c>
      <c r="H5424" t="s">
        <v>89</v>
      </c>
      <c r="I5424">
        <v>3</v>
      </c>
      <c r="J5424">
        <f t="shared" si="170"/>
        <v>50</v>
      </c>
      <c r="K5424" s="3">
        <v>0</v>
      </c>
      <c r="L5424" s="3">
        <f t="shared" si="171"/>
        <v>150</v>
      </c>
      <c r="M5424">
        <v>150</v>
      </c>
      <c r="N5424" s="3">
        <f>Table2[[#This Row],[Total Cost]]-Table2[[#This Row],[Total Sales]]</f>
        <v>0</v>
      </c>
      <c r="O5424" t="s">
        <v>90</v>
      </c>
      <c r="P5424" t="s">
        <v>17</v>
      </c>
    </row>
    <row r="5425" spans="1:16">
      <c r="A5425" t="s">
        <v>20688</v>
      </c>
      <c r="B5425" t="s">
        <v>20689</v>
      </c>
      <c r="C5425" t="s">
        <v>37412</v>
      </c>
      <c r="D5425" t="s">
        <v>36983</v>
      </c>
      <c r="E5425" t="s">
        <v>20690</v>
      </c>
      <c r="F5425" t="s">
        <v>20691</v>
      </c>
      <c r="G5425" s="2">
        <v>45428</v>
      </c>
      <c r="H5425" t="s">
        <v>56</v>
      </c>
      <c r="I5425">
        <v>3</v>
      </c>
      <c r="J5425">
        <f t="shared" si="170"/>
        <v>90</v>
      </c>
      <c r="K5425" s="3">
        <v>0</v>
      </c>
      <c r="L5425" s="3">
        <f t="shared" si="171"/>
        <v>270</v>
      </c>
      <c r="M5425">
        <v>270</v>
      </c>
      <c r="N5425" s="3">
        <f>Table2[[#This Row],[Total Cost]]-Table2[[#This Row],[Total Sales]]</f>
        <v>0</v>
      </c>
      <c r="O5425" t="s">
        <v>84</v>
      </c>
      <c r="P5425" t="s">
        <v>17</v>
      </c>
    </row>
    <row r="5426" spans="1:16">
      <c r="A5426" t="s">
        <v>20692</v>
      </c>
      <c r="B5426" t="s">
        <v>20693</v>
      </c>
      <c r="C5426" t="s">
        <v>37149</v>
      </c>
      <c r="D5426" t="s">
        <v>38191</v>
      </c>
      <c r="E5426" t="s">
        <v>20694</v>
      </c>
      <c r="F5426" t="s">
        <v>17807</v>
      </c>
      <c r="G5426" s="2">
        <v>45580</v>
      </c>
      <c r="H5426" t="s">
        <v>56</v>
      </c>
      <c r="I5426">
        <v>4</v>
      </c>
      <c r="J5426">
        <f t="shared" si="170"/>
        <v>90</v>
      </c>
      <c r="K5426" s="3">
        <v>0</v>
      </c>
      <c r="L5426" s="3">
        <f t="shared" si="171"/>
        <v>360</v>
      </c>
      <c r="M5426">
        <v>360</v>
      </c>
      <c r="N5426" s="3">
        <f>Table2[[#This Row],[Total Cost]]-Table2[[#This Row],[Total Sales]]</f>
        <v>0</v>
      </c>
      <c r="O5426" t="s">
        <v>90</v>
      </c>
      <c r="P5426" t="s">
        <v>17</v>
      </c>
    </row>
    <row r="5427" spans="1:16">
      <c r="A5427" t="s">
        <v>20695</v>
      </c>
      <c r="B5427" t="s">
        <v>20696</v>
      </c>
      <c r="C5427" t="s">
        <v>37087</v>
      </c>
      <c r="D5427" t="s">
        <v>37490</v>
      </c>
      <c r="E5427" t="s">
        <v>20697</v>
      </c>
      <c r="F5427" t="s">
        <v>18229</v>
      </c>
      <c r="G5427" s="2">
        <v>45580</v>
      </c>
      <c r="H5427" t="s">
        <v>15</v>
      </c>
      <c r="I5427">
        <v>1</v>
      </c>
      <c r="J5427">
        <f t="shared" si="170"/>
        <v>800</v>
      </c>
      <c r="K5427" s="3">
        <v>0</v>
      </c>
      <c r="L5427" s="3">
        <f t="shared" si="171"/>
        <v>800</v>
      </c>
      <c r="M5427">
        <v>800</v>
      </c>
      <c r="N5427" s="3">
        <f>Table2[[#This Row],[Total Cost]]-Table2[[#This Row],[Total Sales]]</f>
        <v>0</v>
      </c>
      <c r="O5427" t="s">
        <v>23</v>
      </c>
      <c r="P5427" t="s">
        <v>17</v>
      </c>
    </row>
    <row r="5428" spans="1:16">
      <c r="A5428" t="s">
        <v>20698</v>
      </c>
      <c r="B5428" t="s">
        <v>20699</v>
      </c>
      <c r="C5428" t="s">
        <v>37925</v>
      </c>
      <c r="D5428" t="s">
        <v>37604</v>
      </c>
      <c r="E5428" t="s">
        <v>20700</v>
      </c>
      <c r="F5428" t="s">
        <v>20701</v>
      </c>
      <c r="G5428" s="2">
        <v>45664</v>
      </c>
      <c r="H5428" t="s">
        <v>73</v>
      </c>
      <c r="I5428">
        <v>3</v>
      </c>
      <c r="J5428">
        <f t="shared" si="170"/>
        <v>120</v>
      </c>
      <c r="K5428" s="3">
        <v>15</v>
      </c>
      <c r="L5428" s="3">
        <f t="shared" si="171"/>
        <v>360</v>
      </c>
      <c r="M5428">
        <v>306</v>
      </c>
      <c r="N5428" s="3">
        <f>Table2[[#This Row],[Total Cost]]-Table2[[#This Row],[Total Sales]]</f>
        <v>54</v>
      </c>
      <c r="O5428" t="s">
        <v>84</v>
      </c>
      <c r="P5428" t="s">
        <v>17</v>
      </c>
    </row>
    <row r="5429" spans="1:16">
      <c r="A5429" t="s">
        <v>20702</v>
      </c>
      <c r="B5429" t="s">
        <v>20703</v>
      </c>
      <c r="C5429" t="s">
        <v>37819</v>
      </c>
      <c r="D5429" t="s">
        <v>38001</v>
      </c>
      <c r="E5429" t="s">
        <v>20704</v>
      </c>
      <c r="F5429" t="s">
        <v>158</v>
      </c>
      <c r="G5429" s="2">
        <v>45571</v>
      </c>
      <c r="H5429" t="s">
        <v>89</v>
      </c>
      <c r="I5429">
        <v>4</v>
      </c>
      <c r="J5429">
        <f t="shared" si="170"/>
        <v>50</v>
      </c>
      <c r="K5429" s="3">
        <v>15</v>
      </c>
      <c r="L5429" s="3">
        <f t="shared" si="171"/>
        <v>200</v>
      </c>
      <c r="M5429">
        <v>170</v>
      </c>
      <c r="N5429" s="3">
        <f>Table2[[#This Row],[Total Cost]]-Table2[[#This Row],[Total Sales]]</f>
        <v>30</v>
      </c>
      <c r="O5429" t="s">
        <v>23</v>
      </c>
      <c r="P5429" t="s">
        <v>17</v>
      </c>
    </row>
    <row r="5430" spans="1:16">
      <c r="A5430" t="s">
        <v>20705</v>
      </c>
      <c r="B5430" t="s">
        <v>20706</v>
      </c>
      <c r="C5430" t="s">
        <v>37149</v>
      </c>
      <c r="D5430" t="s">
        <v>37032</v>
      </c>
      <c r="E5430" t="s">
        <v>20707</v>
      </c>
      <c r="F5430" t="s">
        <v>20708</v>
      </c>
      <c r="G5430" s="2">
        <v>45620</v>
      </c>
      <c r="H5430" t="s">
        <v>56</v>
      </c>
      <c r="I5430">
        <v>2</v>
      </c>
      <c r="J5430">
        <f t="shared" si="170"/>
        <v>90</v>
      </c>
      <c r="K5430" s="3">
        <v>5</v>
      </c>
      <c r="L5430" s="3">
        <f t="shared" si="171"/>
        <v>180</v>
      </c>
      <c r="M5430">
        <v>171</v>
      </c>
      <c r="N5430" s="3">
        <f>Table2[[#This Row],[Total Cost]]-Table2[[#This Row],[Total Sales]]</f>
        <v>9</v>
      </c>
      <c r="O5430" t="s">
        <v>33</v>
      </c>
      <c r="P5430" t="s">
        <v>17</v>
      </c>
    </row>
    <row r="5431" spans="1:16">
      <c r="A5431" t="s">
        <v>20709</v>
      </c>
      <c r="B5431" t="s">
        <v>20710</v>
      </c>
      <c r="C5431" t="s">
        <v>36972</v>
      </c>
      <c r="D5431" t="s">
        <v>36961</v>
      </c>
      <c r="E5431" t="s">
        <v>20711</v>
      </c>
      <c r="F5431" t="s">
        <v>20712</v>
      </c>
      <c r="G5431" s="2">
        <v>45639</v>
      </c>
      <c r="H5431" t="s">
        <v>83</v>
      </c>
      <c r="I5431">
        <v>3</v>
      </c>
      <c r="J5431">
        <f t="shared" si="170"/>
        <v>150</v>
      </c>
      <c r="K5431" s="3">
        <v>0</v>
      </c>
      <c r="L5431" s="3">
        <f t="shared" si="171"/>
        <v>450</v>
      </c>
      <c r="M5431">
        <v>450</v>
      </c>
      <c r="N5431" s="3">
        <f>Table2[[#This Row],[Total Cost]]-Table2[[#This Row],[Total Sales]]</f>
        <v>0</v>
      </c>
      <c r="O5431" t="s">
        <v>33</v>
      </c>
      <c r="P5431" t="s">
        <v>17</v>
      </c>
    </row>
    <row r="5432" spans="1:16">
      <c r="A5432" t="s">
        <v>20713</v>
      </c>
      <c r="B5432" t="s">
        <v>20714</v>
      </c>
      <c r="C5432" t="s">
        <v>38095</v>
      </c>
      <c r="D5432" t="s">
        <v>37034</v>
      </c>
      <c r="E5432" t="s">
        <v>20715</v>
      </c>
      <c r="F5432" t="s">
        <v>2434</v>
      </c>
      <c r="G5432" s="2">
        <v>45741</v>
      </c>
      <c r="H5432" t="s">
        <v>42</v>
      </c>
      <c r="I5432">
        <v>3</v>
      </c>
      <c r="J5432">
        <f t="shared" si="170"/>
        <v>200</v>
      </c>
      <c r="K5432" s="3">
        <v>0</v>
      </c>
      <c r="L5432" s="3">
        <f t="shared" si="171"/>
        <v>600</v>
      </c>
      <c r="M5432">
        <v>600</v>
      </c>
      <c r="N5432" s="3">
        <f>Table2[[#This Row],[Total Cost]]-Table2[[#This Row],[Total Sales]]</f>
        <v>0</v>
      </c>
      <c r="O5432" t="s">
        <v>84</v>
      </c>
      <c r="P5432" t="s">
        <v>17</v>
      </c>
    </row>
    <row r="5433" spans="1:16">
      <c r="A5433" t="s">
        <v>20716</v>
      </c>
      <c r="B5433" t="s">
        <v>20717</v>
      </c>
      <c r="C5433" t="s">
        <v>37010</v>
      </c>
      <c r="D5433" t="s">
        <v>37778</v>
      </c>
      <c r="E5433" t="s">
        <v>20718</v>
      </c>
      <c r="F5433" t="s">
        <v>14931</v>
      </c>
      <c r="G5433" s="2">
        <v>45486</v>
      </c>
      <c r="H5433" t="s">
        <v>22</v>
      </c>
      <c r="I5433">
        <v>2</v>
      </c>
      <c r="J5433">
        <f t="shared" si="170"/>
        <v>100</v>
      </c>
      <c r="K5433" s="3">
        <v>15</v>
      </c>
      <c r="L5433" s="3">
        <f t="shared" si="171"/>
        <v>200</v>
      </c>
      <c r="M5433">
        <v>170</v>
      </c>
      <c r="N5433" s="3">
        <f>Table2[[#This Row],[Total Cost]]-Table2[[#This Row],[Total Sales]]</f>
        <v>30</v>
      </c>
      <c r="O5433" t="s">
        <v>84</v>
      </c>
      <c r="P5433" t="s">
        <v>17</v>
      </c>
    </row>
    <row r="5434" spans="1:16">
      <c r="A5434" t="s">
        <v>20719</v>
      </c>
      <c r="B5434" t="s">
        <v>20720</v>
      </c>
      <c r="C5434" t="s">
        <v>37581</v>
      </c>
      <c r="D5434" t="s">
        <v>37274</v>
      </c>
      <c r="E5434" t="s">
        <v>20721</v>
      </c>
      <c r="F5434" t="s">
        <v>20722</v>
      </c>
      <c r="G5434" s="2">
        <v>45438</v>
      </c>
      <c r="H5434" t="s">
        <v>22</v>
      </c>
      <c r="I5434">
        <v>4</v>
      </c>
      <c r="J5434">
        <f t="shared" si="170"/>
        <v>100</v>
      </c>
      <c r="K5434" s="3">
        <v>10</v>
      </c>
      <c r="L5434" s="3">
        <f t="shared" si="171"/>
        <v>400</v>
      </c>
      <c r="M5434">
        <v>360</v>
      </c>
      <c r="N5434" s="3">
        <f>Table2[[#This Row],[Total Cost]]-Table2[[#This Row],[Total Sales]]</f>
        <v>40</v>
      </c>
      <c r="O5434" t="s">
        <v>33</v>
      </c>
      <c r="P5434" t="s">
        <v>17</v>
      </c>
    </row>
    <row r="5435" spans="1:16">
      <c r="A5435" t="s">
        <v>20723</v>
      </c>
      <c r="B5435" t="s">
        <v>20724</v>
      </c>
      <c r="C5435" t="s">
        <v>36958</v>
      </c>
      <c r="D5435" t="s">
        <v>38281</v>
      </c>
      <c r="E5435" t="s">
        <v>20725</v>
      </c>
      <c r="F5435" t="s">
        <v>20726</v>
      </c>
      <c r="G5435" s="2">
        <v>45412</v>
      </c>
      <c r="H5435" t="s">
        <v>15</v>
      </c>
      <c r="I5435">
        <v>4</v>
      </c>
      <c r="J5435">
        <f t="shared" si="170"/>
        <v>800</v>
      </c>
      <c r="K5435" s="3">
        <v>5</v>
      </c>
      <c r="L5435" s="3">
        <f t="shared" si="171"/>
        <v>3200</v>
      </c>
      <c r="M5435">
        <v>3040</v>
      </c>
      <c r="N5435" s="3">
        <f>Table2[[#This Row],[Total Cost]]-Table2[[#This Row],[Total Sales]]</f>
        <v>160</v>
      </c>
      <c r="O5435" t="s">
        <v>16</v>
      </c>
      <c r="P5435" t="s">
        <v>17</v>
      </c>
    </row>
    <row r="5436" spans="1:16">
      <c r="A5436" t="s">
        <v>20727</v>
      </c>
      <c r="B5436" t="s">
        <v>20728</v>
      </c>
      <c r="C5436" t="s">
        <v>37545</v>
      </c>
      <c r="D5436" t="s">
        <v>37502</v>
      </c>
      <c r="E5436" t="s">
        <v>20729</v>
      </c>
      <c r="F5436" t="s">
        <v>20730</v>
      </c>
      <c r="G5436" s="2">
        <v>45667</v>
      </c>
      <c r="H5436" t="s">
        <v>15</v>
      </c>
      <c r="I5436">
        <v>1</v>
      </c>
      <c r="J5436">
        <f t="shared" si="170"/>
        <v>800</v>
      </c>
      <c r="K5436" s="3">
        <v>0</v>
      </c>
      <c r="L5436" s="3">
        <f t="shared" si="171"/>
        <v>800</v>
      </c>
      <c r="M5436">
        <v>800</v>
      </c>
      <c r="N5436" s="3">
        <f>Table2[[#This Row],[Total Cost]]-Table2[[#This Row],[Total Sales]]</f>
        <v>0</v>
      </c>
      <c r="O5436" t="s">
        <v>16</v>
      </c>
      <c r="P5436" t="s">
        <v>78</v>
      </c>
    </row>
    <row r="5437" spans="1:16">
      <c r="A5437" t="s">
        <v>20731</v>
      </c>
      <c r="B5437" t="s">
        <v>20732</v>
      </c>
      <c r="C5437" t="s">
        <v>37321</v>
      </c>
      <c r="D5437" t="s">
        <v>37014</v>
      </c>
      <c r="E5437" t="s">
        <v>20733</v>
      </c>
      <c r="F5437" t="s">
        <v>20734</v>
      </c>
      <c r="G5437" s="2">
        <v>45474</v>
      </c>
      <c r="H5437" t="s">
        <v>47</v>
      </c>
      <c r="I5437">
        <v>4</v>
      </c>
      <c r="J5437">
        <f t="shared" si="170"/>
        <v>1200</v>
      </c>
      <c r="K5437" s="3">
        <v>0</v>
      </c>
      <c r="L5437" s="3">
        <f t="shared" si="171"/>
        <v>4800</v>
      </c>
      <c r="M5437">
        <v>4800</v>
      </c>
      <c r="N5437" s="3">
        <f>Table2[[#This Row],[Total Cost]]-Table2[[#This Row],[Total Sales]]</f>
        <v>0</v>
      </c>
      <c r="O5437" t="s">
        <v>33</v>
      </c>
      <c r="P5437" t="s">
        <v>17</v>
      </c>
    </row>
    <row r="5438" spans="1:16">
      <c r="A5438" t="s">
        <v>20735</v>
      </c>
      <c r="B5438" t="s">
        <v>20736</v>
      </c>
      <c r="C5438" t="s">
        <v>38409</v>
      </c>
      <c r="D5438" t="s">
        <v>37216</v>
      </c>
      <c r="E5438" t="s">
        <v>20737</v>
      </c>
      <c r="F5438" t="s">
        <v>20738</v>
      </c>
      <c r="G5438" s="2">
        <v>45552</v>
      </c>
      <c r="H5438" t="s">
        <v>42</v>
      </c>
      <c r="I5438">
        <v>4</v>
      </c>
      <c r="J5438">
        <f t="shared" si="170"/>
        <v>200</v>
      </c>
      <c r="K5438" s="3">
        <v>10</v>
      </c>
      <c r="L5438" s="3">
        <f t="shared" si="171"/>
        <v>800</v>
      </c>
      <c r="M5438">
        <v>720</v>
      </c>
      <c r="N5438" s="3">
        <f>Table2[[#This Row],[Total Cost]]-Table2[[#This Row],[Total Sales]]</f>
        <v>80</v>
      </c>
      <c r="O5438" t="s">
        <v>16</v>
      </c>
      <c r="P5438" t="s">
        <v>78</v>
      </c>
    </row>
    <row r="5439" spans="1:16">
      <c r="A5439" t="s">
        <v>20739</v>
      </c>
      <c r="B5439" t="s">
        <v>3173</v>
      </c>
      <c r="C5439" t="s">
        <v>37149</v>
      </c>
      <c r="D5439" t="s">
        <v>37547</v>
      </c>
      <c r="E5439" t="s">
        <v>20740</v>
      </c>
      <c r="F5439" t="s">
        <v>20741</v>
      </c>
      <c r="G5439" s="2">
        <v>45491</v>
      </c>
      <c r="H5439" t="s">
        <v>73</v>
      </c>
      <c r="I5439">
        <v>3</v>
      </c>
      <c r="J5439">
        <f t="shared" si="170"/>
        <v>120</v>
      </c>
      <c r="K5439" s="3">
        <v>10</v>
      </c>
      <c r="L5439" s="3">
        <f t="shared" si="171"/>
        <v>360</v>
      </c>
      <c r="M5439">
        <v>324</v>
      </c>
      <c r="N5439" s="3">
        <f>Table2[[#This Row],[Total Cost]]-Table2[[#This Row],[Total Sales]]</f>
        <v>36</v>
      </c>
      <c r="O5439" t="s">
        <v>33</v>
      </c>
      <c r="P5439" t="s">
        <v>17</v>
      </c>
    </row>
    <row r="5440" spans="1:16">
      <c r="A5440" t="s">
        <v>20742</v>
      </c>
      <c r="B5440" t="s">
        <v>18997</v>
      </c>
      <c r="C5440" t="s">
        <v>37133</v>
      </c>
      <c r="D5440" t="s">
        <v>36980</v>
      </c>
      <c r="E5440" t="s">
        <v>20743</v>
      </c>
      <c r="F5440" t="s">
        <v>20744</v>
      </c>
      <c r="G5440" s="2">
        <v>45676</v>
      </c>
      <c r="H5440" t="s">
        <v>56</v>
      </c>
      <c r="I5440">
        <v>2</v>
      </c>
      <c r="J5440">
        <f t="shared" si="170"/>
        <v>90</v>
      </c>
      <c r="K5440" s="3">
        <v>5</v>
      </c>
      <c r="L5440" s="3">
        <f t="shared" si="171"/>
        <v>180</v>
      </c>
      <c r="M5440">
        <v>171</v>
      </c>
      <c r="N5440" s="3">
        <f>Table2[[#This Row],[Total Cost]]-Table2[[#This Row],[Total Sales]]</f>
        <v>9</v>
      </c>
      <c r="O5440" t="s">
        <v>16</v>
      </c>
      <c r="P5440" t="s">
        <v>17</v>
      </c>
    </row>
    <row r="5441" spans="1:16">
      <c r="A5441" t="s">
        <v>20745</v>
      </c>
      <c r="B5441" t="s">
        <v>20746</v>
      </c>
      <c r="C5441" t="s">
        <v>38062</v>
      </c>
      <c r="D5441" t="s">
        <v>37561</v>
      </c>
      <c r="E5441" t="s">
        <v>20747</v>
      </c>
      <c r="F5441" t="s">
        <v>20748</v>
      </c>
      <c r="G5441" s="2">
        <v>45543</v>
      </c>
      <c r="H5441" t="s">
        <v>73</v>
      </c>
      <c r="I5441">
        <v>1</v>
      </c>
      <c r="J5441">
        <f t="shared" si="170"/>
        <v>120</v>
      </c>
      <c r="K5441" s="3">
        <v>0</v>
      </c>
      <c r="L5441" s="3">
        <f t="shared" si="171"/>
        <v>120</v>
      </c>
      <c r="M5441">
        <v>120</v>
      </c>
      <c r="N5441" s="3">
        <f>Table2[[#This Row],[Total Cost]]-Table2[[#This Row],[Total Sales]]</f>
        <v>0</v>
      </c>
      <c r="O5441" t="s">
        <v>33</v>
      </c>
      <c r="P5441" t="s">
        <v>78</v>
      </c>
    </row>
    <row r="5442" spans="1:16">
      <c r="A5442" t="s">
        <v>20749</v>
      </c>
      <c r="B5442" t="s">
        <v>16382</v>
      </c>
      <c r="C5442" t="s">
        <v>36950</v>
      </c>
      <c r="D5442" t="s">
        <v>37054</v>
      </c>
      <c r="E5442" t="s">
        <v>20750</v>
      </c>
      <c r="F5442" t="s">
        <v>20751</v>
      </c>
      <c r="G5442" s="2">
        <v>45671</v>
      </c>
      <c r="H5442" t="s">
        <v>47</v>
      </c>
      <c r="I5442">
        <v>2</v>
      </c>
      <c r="J5442">
        <f t="shared" si="170"/>
        <v>1200</v>
      </c>
      <c r="K5442" s="3">
        <v>0</v>
      </c>
      <c r="L5442" s="3">
        <f t="shared" si="171"/>
        <v>2400</v>
      </c>
      <c r="M5442">
        <v>2400</v>
      </c>
      <c r="N5442" s="3">
        <f>Table2[[#This Row],[Total Cost]]-Table2[[#This Row],[Total Sales]]</f>
        <v>0</v>
      </c>
      <c r="O5442" t="s">
        <v>90</v>
      </c>
      <c r="P5442" t="s">
        <v>17</v>
      </c>
    </row>
    <row r="5443" spans="1:16">
      <c r="A5443" t="s">
        <v>20752</v>
      </c>
      <c r="B5443" t="s">
        <v>20753</v>
      </c>
      <c r="C5443" t="s">
        <v>37087</v>
      </c>
      <c r="D5443" t="s">
        <v>37645</v>
      </c>
      <c r="E5443" t="s">
        <v>20754</v>
      </c>
      <c r="F5443" t="s">
        <v>20755</v>
      </c>
      <c r="G5443" s="2">
        <v>45708</v>
      </c>
      <c r="H5443" t="s">
        <v>42</v>
      </c>
      <c r="I5443">
        <v>2</v>
      </c>
      <c r="J5443">
        <f t="shared" ref="J5443:J5506" si="172">L5443/I5443</f>
        <v>200</v>
      </c>
      <c r="K5443" s="3">
        <v>0</v>
      </c>
      <c r="L5443" s="3">
        <f t="shared" si="171"/>
        <v>400</v>
      </c>
      <c r="M5443">
        <v>400</v>
      </c>
      <c r="N5443" s="3">
        <f>Table2[[#This Row],[Total Cost]]-Table2[[#This Row],[Total Sales]]</f>
        <v>0</v>
      </c>
      <c r="O5443" t="s">
        <v>23</v>
      </c>
      <c r="P5443" t="s">
        <v>17</v>
      </c>
    </row>
    <row r="5444" spans="1:16">
      <c r="A5444" t="s">
        <v>20756</v>
      </c>
      <c r="B5444" t="s">
        <v>20757</v>
      </c>
      <c r="C5444" t="s">
        <v>37116</v>
      </c>
      <c r="D5444" t="s">
        <v>37740</v>
      </c>
      <c r="E5444" t="s">
        <v>20758</v>
      </c>
      <c r="F5444" t="s">
        <v>20759</v>
      </c>
      <c r="G5444" s="2">
        <v>45658</v>
      </c>
      <c r="H5444" t="s">
        <v>28</v>
      </c>
      <c r="I5444">
        <v>3</v>
      </c>
      <c r="J5444">
        <f t="shared" si="172"/>
        <v>300</v>
      </c>
      <c r="K5444" s="3">
        <v>10</v>
      </c>
      <c r="L5444" s="3">
        <f t="shared" si="171"/>
        <v>900</v>
      </c>
      <c r="M5444">
        <v>810</v>
      </c>
      <c r="N5444" s="3">
        <f>Table2[[#This Row],[Total Cost]]-Table2[[#This Row],[Total Sales]]</f>
        <v>90</v>
      </c>
      <c r="O5444" t="s">
        <v>84</v>
      </c>
      <c r="P5444" t="s">
        <v>17</v>
      </c>
    </row>
    <row r="5445" spans="1:16">
      <c r="A5445" t="s">
        <v>20760</v>
      </c>
      <c r="B5445" t="s">
        <v>20761</v>
      </c>
      <c r="C5445" t="s">
        <v>37324</v>
      </c>
      <c r="D5445" t="s">
        <v>38112</v>
      </c>
      <c r="E5445" t="s">
        <v>20762</v>
      </c>
      <c r="F5445" t="s">
        <v>20763</v>
      </c>
      <c r="G5445" s="2">
        <v>45405</v>
      </c>
      <c r="H5445" t="s">
        <v>56</v>
      </c>
      <c r="I5445">
        <v>2</v>
      </c>
      <c r="J5445">
        <f t="shared" si="172"/>
        <v>90</v>
      </c>
      <c r="K5445" s="3">
        <v>0</v>
      </c>
      <c r="L5445" s="3">
        <f t="shared" si="171"/>
        <v>180</v>
      </c>
      <c r="M5445">
        <v>180</v>
      </c>
      <c r="N5445" s="3">
        <f>Table2[[#This Row],[Total Cost]]-Table2[[#This Row],[Total Sales]]</f>
        <v>0</v>
      </c>
      <c r="O5445" t="s">
        <v>84</v>
      </c>
      <c r="P5445" t="s">
        <v>17</v>
      </c>
    </row>
    <row r="5446" spans="1:16">
      <c r="A5446" t="s">
        <v>20764</v>
      </c>
      <c r="B5446" t="s">
        <v>20765</v>
      </c>
      <c r="C5446" t="s">
        <v>37033</v>
      </c>
      <c r="D5446" t="s">
        <v>37798</v>
      </c>
      <c r="E5446" t="s">
        <v>20766</v>
      </c>
      <c r="F5446" t="s">
        <v>20767</v>
      </c>
      <c r="G5446" s="2">
        <v>45736</v>
      </c>
      <c r="H5446" t="s">
        <v>15</v>
      </c>
      <c r="I5446">
        <v>4</v>
      </c>
      <c r="J5446">
        <f t="shared" si="172"/>
        <v>800</v>
      </c>
      <c r="K5446" s="3">
        <v>0</v>
      </c>
      <c r="L5446" s="3">
        <f t="shared" ref="L5446:L5509" si="173">M5446/(1-K5446/100)</f>
        <v>3200</v>
      </c>
      <c r="M5446">
        <v>3200</v>
      </c>
      <c r="N5446" s="3">
        <f>Table2[[#This Row],[Total Cost]]-Table2[[#This Row],[Total Sales]]</f>
        <v>0</v>
      </c>
      <c r="O5446" t="s">
        <v>23</v>
      </c>
      <c r="P5446" t="s">
        <v>17</v>
      </c>
    </row>
    <row r="5447" spans="1:16">
      <c r="A5447" t="s">
        <v>20768</v>
      </c>
      <c r="B5447" t="s">
        <v>20769</v>
      </c>
      <c r="C5447" t="s">
        <v>37416</v>
      </c>
      <c r="D5447" t="s">
        <v>36989</v>
      </c>
      <c r="E5447" t="s">
        <v>12961</v>
      </c>
      <c r="F5447" t="s">
        <v>20770</v>
      </c>
      <c r="G5447" s="2">
        <v>45616</v>
      </c>
      <c r="H5447" t="s">
        <v>73</v>
      </c>
      <c r="I5447">
        <v>2</v>
      </c>
      <c r="J5447">
        <f t="shared" si="172"/>
        <v>120</v>
      </c>
      <c r="K5447" s="3">
        <v>0</v>
      </c>
      <c r="L5447" s="3">
        <f t="shared" si="173"/>
        <v>240</v>
      </c>
      <c r="M5447">
        <v>240</v>
      </c>
      <c r="N5447" s="3">
        <f>Table2[[#This Row],[Total Cost]]-Table2[[#This Row],[Total Sales]]</f>
        <v>0</v>
      </c>
      <c r="O5447" t="s">
        <v>16</v>
      </c>
      <c r="P5447" t="s">
        <v>17</v>
      </c>
    </row>
    <row r="5448" spans="1:16">
      <c r="A5448" t="s">
        <v>20771</v>
      </c>
      <c r="B5448" t="s">
        <v>14898</v>
      </c>
      <c r="C5448" t="s">
        <v>36958</v>
      </c>
      <c r="D5448" t="s">
        <v>36975</v>
      </c>
      <c r="E5448" t="s">
        <v>20772</v>
      </c>
      <c r="F5448" t="s">
        <v>20773</v>
      </c>
      <c r="G5448" s="2">
        <v>45587</v>
      </c>
      <c r="H5448" t="s">
        <v>89</v>
      </c>
      <c r="I5448">
        <v>4</v>
      </c>
      <c r="J5448">
        <f t="shared" si="172"/>
        <v>50</v>
      </c>
      <c r="K5448" s="3">
        <v>10</v>
      </c>
      <c r="L5448" s="3">
        <f t="shared" si="173"/>
        <v>200</v>
      </c>
      <c r="M5448">
        <v>180</v>
      </c>
      <c r="N5448" s="3">
        <f>Table2[[#This Row],[Total Cost]]-Table2[[#This Row],[Total Sales]]</f>
        <v>20</v>
      </c>
      <c r="O5448" t="s">
        <v>84</v>
      </c>
      <c r="P5448" t="s">
        <v>78</v>
      </c>
    </row>
    <row r="5449" spans="1:16">
      <c r="A5449" t="s">
        <v>20774</v>
      </c>
      <c r="B5449" t="s">
        <v>20775</v>
      </c>
      <c r="C5449" t="s">
        <v>37109</v>
      </c>
      <c r="D5449" t="s">
        <v>37193</v>
      </c>
      <c r="E5449" t="s">
        <v>20776</v>
      </c>
      <c r="F5449" t="s">
        <v>20777</v>
      </c>
      <c r="G5449" s="2">
        <v>45603</v>
      </c>
      <c r="H5449" t="s">
        <v>42</v>
      </c>
      <c r="I5449">
        <v>1</v>
      </c>
      <c r="J5449">
        <f t="shared" si="172"/>
        <v>200</v>
      </c>
      <c r="K5449" s="3">
        <v>0</v>
      </c>
      <c r="L5449" s="3">
        <f t="shared" si="173"/>
        <v>200</v>
      </c>
      <c r="M5449">
        <v>200</v>
      </c>
      <c r="N5449" s="3">
        <f>Table2[[#This Row],[Total Cost]]-Table2[[#This Row],[Total Sales]]</f>
        <v>0</v>
      </c>
      <c r="O5449" t="s">
        <v>84</v>
      </c>
      <c r="P5449" t="s">
        <v>17</v>
      </c>
    </row>
    <row r="5450" spans="1:16">
      <c r="A5450" t="s">
        <v>20778</v>
      </c>
      <c r="B5450" t="s">
        <v>20779</v>
      </c>
      <c r="C5450" t="s">
        <v>37131</v>
      </c>
      <c r="D5450" t="s">
        <v>37827</v>
      </c>
      <c r="E5450" t="s">
        <v>20780</v>
      </c>
      <c r="F5450" t="s">
        <v>20781</v>
      </c>
      <c r="G5450" s="2">
        <v>45523</v>
      </c>
      <c r="H5450" t="s">
        <v>47</v>
      </c>
      <c r="I5450">
        <v>1</v>
      </c>
      <c r="J5450">
        <f t="shared" si="172"/>
        <v>1200</v>
      </c>
      <c r="K5450" s="3">
        <v>0</v>
      </c>
      <c r="L5450" s="3">
        <f t="shared" si="173"/>
        <v>1200</v>
      </c>
      <c r="M5450">
        <v>1200</v>
      </c>
      <c r="N5450" s="3">
        <f>Table2[[#This Row],[Total Cost]]-Table2[[#This Row],[Total Sales]]</f>
        <v>0</v>
      </c>
      <c r="O5450" t="s">
        <v>90</v>
      </c>
      <c r="P5450" t="s">
        <v>17</v>
      </c>
    </row>
    <row r="5451" spans="1:16">
      <c r="A5451" t="s">
        <v>20782</v>
      </c>
      <c r="B5451" t="s">
        <v>1878</v>
      </c>
      <c r="C5451" t="s">
        <v>37051</v>
      </c>
      <c r="D5451" t="s">
        <v>37304</v>
      </c>
      <c r="E5451" t="s">
        <v>20783</v>
      </c>
      <c r="F5451" t="s">
        <v>10441</v>
      </c>
      <c r="G5451" s="2">
        <v>45510</v>
      </c>
      <c r="H5451" t="s">
        <v>28</v>
      </c>
      <c r="I5451">
        <v>4</v>
      </c>
      <c r="J5451">
        <f t="shared" si="172"/>
        <v>300</v>
      </c>
      <c r="K5451" s="3">
        <v>5</v>
      </c>
      <c r="L5451" s="3">
        <f t="shared" si="173"/>
        <v>1200</v>
      </c>
      <c r="M5451">
        <v>1140</v>
      </c>
      <c r="N5451" s="3">
        <f>Table2[[#This Row],[Total Cost]]-Table2[[#This Row],[Total Sales]]</f>
        <v>60</v>
      </c>
      <c r="O5451" t="s">
        <v>33</v>
      </c>
      <c r="P5451" t="s">
        <v>17</v>
      </c>
    </row>
    <row r="5452" spans="1:16">
      <c r="A5452" t="s">
        <v>20784</v>
      </c>
      <c r="B5452" t="s">
        <v>20785</v>
      </c>
      <c r="C5452" t="s">
        <v>37109</v>
      </c>
      <c r="D5452" t="s">
        <v>37800</v>
      </c>
      <c r="E5452" t="s">
        <v>20786</v>
      </c>
      <c r="F5452" t="s">
        <v>20787</v>
      </c>
      <c r="G5452" s="2">
        <v>45652</v>
      </c>
      <c r="H5452" t="s">
        <v>22</v>
      </c>
      <c r="I5452">
        <v>4</v>
      </c>
      <c r="J5452">
        <f t="shared" si="172"/>
        <v>100</v>
      </c>
      <c r="K5452" s="3">
        <v>5</v>
      </c>
      <c r="L5452" s="3">
        <f t="shared" si="173"/>
        <v>400</v>
      </c>
      <c r="M5452">
        <v>380</v>
      </c>
      <c r="N5452" s="3">
        <f>Table2[[#This Row],[Total Cost]]-Table2[[#This Row],[Total Sales]]</f>
        <v>20</v>
      </c>
      <c r="O5452" t="s">
        <v>90</v>
      </c>
      <c r="P5452" t="s">
        <v>17</v>
      </c>
    </row>
    <row r="5453" spans="1:16">
      <c r="A5453" t="s">
        <v>20788</v>
      </c>
      <c r="B5453" t="s">
        <v>20789</v>
      </c>
      <c r="C5453" t="s">
        <v>36966</v>
      </c>
      <c r="D5453" t="s">
        <v>38410</v>
      </c>
      <c r="E5453" t="s">
        <v>20790</v>
      </c>
      <c r="F5453" t="s">
        <v>20791</v>
      </c>
      <c r="G5453" s="2">
        <v>45745</v>
      </c>
      <c r="H5453" t="s">
        <v>22</v>
      </c>
      <c r="I5453">
        <v>4</v>
      </c>
      <c r="J5453">
        <f t="shared" si="172"/>
        <v>100</v>
      </c>
      <c r="K5453" s="3">
        <v>10</v>
      </c>
      <c r="L5453" s="3">
        <f t="shared" si="173"/>
        <v>400</v>
      </c>
      <c r="M5453">
        <v>360</v>
      </c>
      <c r="N5453" s="3">
        <f>Table2[[#This Row],[Total Cost]]-Table2[[#This Row],[Total Sales]]</f>
        <v>40</v>
      </c>
      <c r="O5453" t="s">
        <v>90</v>
      </c>
      <c r="P5453" t="s">
        <v>78</v>
      </c>
    </row>
    <row r="5454" spans="1:16">
      <c r="A5454" t="s">
        <v>20792</v>
      </c>
      <c r="B5454" t="s">
        <v>3855</v>
      </c>
      <c r="C5454" t="s">
        <v>36958</v>
      </c>
      <c r="D5454" t="s">
        <v>37254</v>
      </c>
      <c r="E5454" t="s">
        <v>20793</v>
      </c>
      <c r="F5454" t="s">
        <v>20794</v>
      </c>
      <c r="G5454" s="2">
        <v>45624</v>
      </c>
      <c r="H5454" t="s">
        <v>42</v>
      </c>
      <c r="I5454">
        <v>2</v>
      </c>
      <c r="J5454">
        <f t="shared" si="172"/>
        <v>200</v>
      </c>
      <c r="K5454" s="3">
        <v>0</v>
      </c>
      <c r="L5454" s="3">
        <f t="shared" si="173"/>
        <v>400</v>
      </c>
      <c r="M5454">
        <v>400</v>
      </c>
      <c r="N5454" s="3">
        <f>Table2[[#This Row],[Total Cost]]-Table2[[#This Row],[Total Sales]]</f>
        <v>0</v>
      </c>
      <c r="O5454" t="s">
        <v>23</v>
      </c>
      <c r="P5454" t="s">
        <v>17</v>
      </c>
    </row>
    <row r="5455" spans="1:16">
      <c r="A5455" t="s">
        <v>20795</v>
      </c>
      <c r="B5455" t="s">
        <v>20796</v>
      </c>
      <c r="C5455" t="s">
        <v>37064</v>
      </c>
      <c r="D5455" t="s">
        <v>37390</v>
      </c>
      <c r="E5455" t="s">
        <v>20797</v>
      </c>
      <c r="F5455" t="s">
        <v>20798</v>
      </c>
      <c r="G5455" s="2">
        <v>45714</v>
      </c>
      <c r="H5455" t="s">
        <v>47</v>
      </c>
      <c r="I5455">
        <v>3</v>
      </c>
      <c r="J5455">
        <f t="shared" si="172"/>
        <v>1200</v>
      </c>
      <c r="K5455" s="3">
        <v>5</v>
      </c>
      <c r="L5455" s="3">
        <f t="shared" si="173"/>
        <v>3600</v>
      </c>
      <c r="M5455">
        <v>3420</v>
      </c>
      <c r="N5455" s="3">
        <f>Table2[[#This Row],[Total Cost]]-Table2[[#This Row],[Total Sales]]</f>
        <v>180</v>
      </c>
      <c r="O5455" t="s">
        <v>84</v>
      </c>
      <c r="P5455" t="s">
        <v>17</v>
      </c>
    </row>
    <row r="5456" spans="1:16">
      <c r="A5456" t="s">
        <v>20799</v>
      </c>
      <c r="B5456" t="s">
        <v>9568</v>
      </c>
      <c r="C5456" t="s">
        <v>37321</v>
      </c>
      <c r="D5456" t="s">
        <v>36957</v>
      </c>
      <c r="E5456" t="s">
        <v>20800</v>
      </c>
      <c r="F5456" t="s">
        <v>2290</v>
      </c>
      <c r="G5456" s="2">
        <v>45619</v>
      </c>
      <c r="H5456" t="s">
        <v>47</v>
      </c>
      <c r="I5456">
        <v>4</v>
      </c>
      <c r="J5456">
        <f t="shared" si="172"/>
        <v>1200</v>
      </c>
      <c r="K5456" s="3">
        <v>0</v>
      </c>
      <c r="L5456" s="3">
        <f t="shared" si="173"/>
        <v>4800</v>
      </c>
      <c r="M5456">
        <v>4800</v>
      </c>
      <c r="N5456" s="3">
        <f>Table2[[#This Row],[Total Cost]]-Table2[[#This Row],[Total Sales]]</f>
        <v>0</v>
      </c>
      <c r="O5456" t="s">
        <v>16</v>
      </c>
      <c r="P5456" t="s">
        <v>17</v>
      </c>
    </row>
    <row r="5457" spans="1:16">
      <c r="A5457" t="s">
        <v>20801</v>
      </c>
      <c r="B5457" t="s">
        <v>20802</v>
      </c>
      <c r="C5457" t="s">
        <v>37315</v>
      </c>
      <c r="D5457" t="s">
        <v>37115</v>
      </c>
      <c r="E5457" t="s">
        <v>20803</v>
      </c>
      <c r="F5457" t="s">
        <v>20804</v>
      </c>
      <c r="G5457" s="2">
        <v>45762</v>
      </c>
      <c r="H5457" t="s">
        <v>47</v>
      </c>
      <c r="I5457">
        <v>3</v>
      </c>
      <c r="J5457">
        <f t="shared" si="172"/>
        <v>1200</v>
      </c>
      <c r="K5457" s="3">
        <v>5</v>
      </c>
      <c r="L5457" s="3">
        <f t="shared" si="173"/>
        <v>3600</v>
      </c>
      <c r="M5457">
        <v>3420</v>
      </c>
      <c r="N5457" s="3">
        <f>Table2[[#This Row],[Total Cost]]-Table2[[#This Row],[Total Sales]]</f>
        <v>180</v>
      </c>
      <c r="O5457" t="s">
        <v>23</v>
      </c>
      <c r="P5457" t="s">
        <v>17</v>
      </c>
    </row>
    <row r="5458" spans="1:16">
      <c r="A5458" t="s">
        <v>20805</v>
      </c>
      <c r="B5458" t="s">
        <v>20806</v>
      </c>
      <c r="C5458" t="s">
        <v>37019</v>
      </c>
      <c r="D5458" t="s">
        <v>37360</v>
      </c>
      <c r="E5458" t="s">
        <v>20807</v>
      </c>
      <c r="F5458" t="s">
        <v>1379</v>
      </c>
      <c r="G5458" s="2">
        <v>45591</v>
      </c>
      <c r="H5458" t="s">
        <v>89</v>
      </c>
      <c r="I5458">
        <v>1</v>
      </c>
      <c r="J5458">
        <f t="shared" si="172"/>
        <v>50</v>
      </c>
      <c r="K5458" s="3">
        <v>0</v>
      </c>
      <c r="L5458" s="3">
        <f t="shared" si="173"/>
        <v>50</v>
      </c>
      <c r="M5458">
        <v>50</v>
      </c>
      <c r="N5458" s="3">
        <f>Table2[[#This Row],[Total Cost]]-Table2[[#This Row],[Total Sales]]</f>
        <v>0</v>
      </c>
      <c r="O5458" t="s">
        <v>33</v>
      </c>
      <c r="P5458" t="s">
        <v>17</v>
      </c>
    </row>
    <row r="5459" spans="1:16">
      <c r="A5459" t="s">
        <v>20808</v>
      </c>
      <c r="B5459" t="s">
        <v>20809</v>
      </c>
      <c r="C5459" t="s">
        <v>37040</v>
      </c>
      <c r="D5459" t="s">
        <v>37713</v>
      </c>
      <c r="E5459" t="s">
        <v>20810</v>
      </c>
      <c r="F5459" t="s">
        <v>20811</v>
      </c>
      <c r="G5459" s="2">
        <v>45725</v>
      </c>
      <c r="H5459" t="s">
        <v>89</v>
      </c>
      <c r="I5459">
        <v>3</v>
      </c>
      <c r="J5459">
        <f t="shared" si="172"/>
        <v>50</v>
      </c>
      <c r="K5459" s="3">
        <v>0</v>
      </c>
      <c r="L5459" s="3">
        <f t="shared" si="173"/>
        <v>150</v>
      </c>
      <c r="M5459">
        <v>150</v>
      </c>
      <c r="N5459" s="3">
        <f>Table2[[#This Row],[Total Cost]]-Table2[[#This Row],[Total Sales]]</f>
        <v>0</v>
      </c>
      <c r="O5459" t="s">
        <v>90</v>
      </c>
      <c r="P5459" t="s">
        <v>17</v>
      </c>
    </row>
    <row r="5460" spans="1:16">
      <c r="A5460" t="s">
        <v>20812</v>
      </c>
      <c r="B5460" t="s">
        <v>20813</v>
      </c>
      <c r="C5460" t="s">
        <v>37617</v>
      </c>
      <c r="D5460" t="s">
        <v>37787</v>
      </c>
      <c r="E5460" t="s">
        <v>20814</v>
      </c>
      <c r="F5460" t="s">
        <v>20815</v>
      </c>
      <c r="G5460" s="2">
        <v>45549</v>
      </c>
      <c r="H5460" t="s">
        <v>83</v>
      </c>
      <c r="I5460">
        <v>4</v>
      </c>
      <c r="J5460">
        <f t="shared" si="172"/>
        <v>150</v>
      </c>
      <c r="K5460" s="3">
        <v>0</v>
      </c>
      <c r="L5460" s="3">
        <f t="shared" si="173"/>
        <v>600</v>
      </c>
      <c r="M5460">
        <v>600</v>
      </c>
      <c r="N5460" s="3">
        <f>Table2[[#This Row],[Total Cost]]-Table2[[#This Row],[Total Sales]]</f>
        <v>0</v>
      </c>
      <c r="O5460" t="s">
        <v>33</v>
      </c>
      <c r="P5460" t="s">
        <v>17</v>
      </c>
    </row>
    <row r="5461" spans="1:16">
      <c r="A5461" t="s">
        <v>20816</v>
      </c>
      <c r="B5461" t="s">
        <v>20817</v>
      </c>
      <c r="C5461" t="s">
        <v>37161</v>
      </c>
      <c r="D5461" t="s">
        <v>37353</v>
      </c>
      <c r="E5461" t="s">
        <v>20818</v>
      </c>
      <c r="F5461" t="s">
        <v>20819</v>
      </c>
      <c r="G5461" s="2">
        <v>45515</v>
      </c>
      <c r="H5461" t="s">
        <v>42</v>
      </c>
      <c r="I5461">
        <v>3</v>
      </c>
      <c r="J5461">
        <f t="shared" si="172"/>
        <v>200</v>
      </c>
      <c r="K5461" s="3">
        <v>0</v>
      </c>
      <c r="L5461" s="3">
        <f t="shared" si="173"/>
        <v>600</v>
      </c>
      <c r="M5461">
        <v>600</v>
      </c>
      <c r="N5461" s="3">
        <f>Table2[[#This Row],[Total Cost]]-Table2[[#This Row],[Total Sales]]</f>
        <v>0</v>
      </c>
      <c r="O5461" t="s">
        <v>23</v>
      </c>
      <c r="P5461" t="s">
        <v>17</v>
      </c>
    </row>
    <row r="5462" spans="1:16">
      <c r="A5462" t="s">
        <v>20820</v>
      </c>
      <c r="B5462" t="s">
        <v>20821</v>
      </c>
      <c r="C5462" t="s">
        <v>37208</v>
      </c>
      <c r="D5462" t="s">
        <v>37272</v>
      </c>
      <c r="E5462" t="s">
        <v>20822</v>
      </c>
      <c r="F5462" t="s">
        <v>20823</v>
      </c>
      <c r="G5462" s="2">
        <v>45474</v>
      </c>
      <c r="H5462" t="s">
        <v>56</v>
      </c>
      <c r="I5462">
        <v>4</v>
      </c>
      <c r="J5462">
        <f t="shared" si="172"/>
        <v>90</v>
      </c>
      <c r="K5462" s="3">
        <v>0</v>
      </c>
      <c r="L5462" s="3">
        <f t="shared" si="173"/>
        <v>360</v>
      </c>
      <c r="M5462">
        <v>360</v>
      </c>
      <c r="N5462" s="3">
        <f>Table2[[#This Row],[Total Cost]]-Table2[[#This Row],[Total Sales]]</f>
        <v>0</v>
      </c>
      <c r="O5462" t="s">
        <v>84</v>
      </c>
      <c r="P5462" t="s">
        <v>17</v>
      </c>
    </row>
    <row r="5463" spans="1:16">
      <c r="A5463" t="s">
        <v>20824</v>
      </c>
      <c r="B5463" t="s">
        <v>20825</v>
      </c>
      <c r="C5463" t="s">
        <v>36996</v>
      </c>
      <c r="D5463" t="s">
        <v>37932</v>
      </c>
      <c r="E5463" t="s">
        <v>20826</v>
      </c>
      <c r="F5463" t="s">
        <v>20827</v>
      </c>
      <c r="G5463" s="2">
        <v>45638</v>
      </c>
      <c r="H5463" t="s">
        <v>28</v>
      </c>
      <c r="I5463">
        <v>1</v>
      </c>
      <c r="J5463">
        <f t="shared" si="172"/>
        <v>300</v>
      </c>
      <c r="K5463" s="3">
        <v>0</v>
      </c>
      <c r="L5463" s="3">
        <f t="shared" si="173"/>
        <v>300</v>
      </c>
      <c r="M5463">
        <v>300</v>
      </c>
      <c r="N5463" s="3">
        <f>Table2[[#This Row],[Total Cost]]-Table2[[#This Row],[Total Sales]]</f>
        <v>0</v>
      </c>
      <c r="O5463" t="s">
        <v>33</v>
      </c>
      <c r="P5463" t="s">
        <v>17</v>
      </c>
    </row>
    <row r="5464" spans="1:16">
      <c r="A5464" t="s">
        <v>20828</v>
      </c>
      <c r="B5464" t="s">
        <v>20829</v>
      </c>
      <c r="C5464" t="s">
        <v>37051</v>
      </c>
      <c r="D5464" t="s">
        <v>36981</v>
      </c>
      <c r="E5464" t="s">
        <v>20830</v>
      </c>
      <c r="F5464" t="s">
        <v>20831</v>
      </c>
      <c r="G5464" s="2">
        <v>45758</v>
      </c>
      <c r="H5464" t="s">
        <v>42</v>
      </c>
      <c r="I5464">
        <v>4</v>
      </c>
      <c r="J5464">
        <f t="shared" si="172"/>
        <v>200</v>
      </c>
      <c r="K5464" s="3">
        <v>0</v>
      </c>
      <c r="L5464" s="3">
        <f t="shared" si="173"/>
        <v>800</v>
      </c>
      <c r="M5464">
        <v>800</v>
      </c>
      <c r="N5464" s="3">
        <f>Table2[[#This Row],[Total Cost]]-Table2[[#This Row],[Total Sales]]</f>
        <v>0</v>
      </c>
      <c r="O5464" t="s">
        <v>16</v>
      </c>
      <c r="P5464" t="s">
        <v>17</v>
      </c>
    </row>
    <row r="5465" spans="1:16">
      <c r="A5465" t="s">
        <v>20832</v>
      </c>
      <c r="B5465" t="s">
        <v>20833</v>
      </c>
      <c r="C5465" t="s">
        <v>37047</v>
      </c>
      <c r="D5465" t="s">
        <v>37596</v>
      </c>
      <c r="E5465" t="s">
        <v>20834</v>
      </c>
      <c r="F5465" t="s">
        <v>20835</v>
      </c>
      <c r="G5465" s="2">
        <v>45758</v>
      </c>
      <c r="H5465" t="s">
        <v>42</v>
      </c>
      <c r="I5465">
        <v>2</v>
      </c>
      <c r="J5465">
        <f t="shared" si="172"/>
        <v>200</v>
      </c>
      <c r="K5465" s="3">
        <v>0</v>
      </c>
      <c r="L5465" s="3">
        <f t="shared" si="173"/>
        <v>400</v>
      </c>
      <c r="M5465">
        <v>400</v>
      </c>
      <c r="N5465" s="3">
        <f>Table2[[#This Row],[Total Cost]]-Table2[[#This Row],[Total Sales]]</f>
        <v>0</v>
      </c>
      <c r="O5465" t="s">
        <v>23</v>
      </c>
      <c r="P5465" t="s">
        <v>17</v>
      </c>
    </row>
    <row r="5466" spans="1:16">
      <c r="A5466" t="s">
        <v>20836</v>
      </c>
      <c r="B5466" t="s">
        <v>11893</v>
      </c>
      <c r="C5466" t="s">
        <v>37010</v>
      </c>
      <c r="D5466" t="s">
        <v>37533</v>
      </c>
      <c r="E5466" t="s">
        <v>20837</v>
      </c>
      <c r="F5466" t="s">
        <v>20838</v>
      </c>
      <c r="G5466" s="2">
        <v>45575</v>
      </c>
      <c r="H5466" t="s">
        <v>42</v>
      </c>
      <c r="I5466">
        <v>3</v>
      </c>
      <c r="J5466">
        <f t="shared" si="172"/>
        <v>200</v>
      </c>
      <c r="K5466" s="3">
        <v>0</v>
      </c>
      <c r="L5466" s="3">
        <f t="shared" si="173"/>
        <v>600</v>
      </c>
      <c r="M5466">
        <v>600</v>
      </c>
      <c r="N5466" s="3">
        <f>Table2[[#This Row],[Total Cost]]-Table2[[#This Row],[Total Sales]]</f>
        <v>0</v>
      </c>
      <c r="O5466" t="s">
        <v>23</v>
      </c>
      <c r="P5466" t="s">
        <v>17</v>
      </c>
    </row>
    <row r="5467" spans="1:16">
      <c r="A5467" t="s">
        <v>20839</v>
      </c>
      <c r="B5467" t="s">
        <v>20840</v>
      </c>
      <c r="C5467" t="s">
        <v>37243</v>
      </c>
      <c r="D5467" t="s">
        <v>37838</v>
      </c>
      <c r="E5467" t="s">
        <v>673</v>
      </c>
      <c r="F5467" t="s">
        <v>20841</v>
      </c>
      <c r="G5467" s="2">
        <v>45483</v>
      </c>
      <c r="H5467" t="s">
        <v>42</v>
      </c>
      <c r="I5467">
        <v>4</v>
      </c>
      <c r="J5467">
        <f t="shared" si="172"/>
        <v>200</v>
      </c>
      <c r="K5467" s="3">
        <v>5</v>
      </c>
      <c r="L5467" s="3">
        <f t="shared" si="173"/>
        <v>800</v>
      </c>
      <c r="M5467">
        <v>760</v>
      </c>
      <c r="N5467" s="3">
        <f>Table2[[#This Row],[Total Cost]]-Table2[[#This Row],[Total Sales]]</f>
        <v>40</v>
      </c>
      <c r="O5467" t="s">
        <v>90</v>
      </c>
      <c r="P5467" t="s">
        <v>17</v>
      </c>
    </row>
    <row r="5468" spans="1:16">
      <c r="A5468" t="s">
        <v>20842</v>
      </c>
      <c r="B5468" t="s">
        <v>20843</v>
      </c>
      <c r="C5468" t="s">
        <v>37321</v>
      </c>
      <c r="D5468" t="s">
        <v>37704</v>
      </c>
      <c r="E5468" t="s">
        <v>20844</v>
      </c>
      <c r="F5468" t="s">
        <v>6710</v>
      </c>
      <c r="G5468" s="2">
        <v>45403</v>
      </c>
      <c r="H5468" t="s">
        <v>56</v>
      </c>
      <c r="I5468">
        <v>3</v>
      </c>
      <c r="J5468">
        <f t="shared" si="172"/>
        <v>90</v>
      </c>
      <c r="K5468" s="3">
        <v>0</v>
      </c>
      <c r="L5468" s="3">
        <f t="shared" si="173"/>
        <v>270</v>
      </c>
      <c r="M5468">
        <v>270</v>
      </c>
      <c r="N5468" s="3">
        <f>Table2[[#This Row],[Total Cost]]-Table2[[#This Row],[Total Sales]]</f>
        <v>0</v>
      </c>
      <c r="O5468" t="s">
        <v>23</v>
      </c>
      <c r="P5468" t="s">
        <v>17</v>
      </c>
    </row>
    <row r="5469" spans="1:16">
      <c r="A5469" t="s">
        <v>20845</v>
      </c>
      <c r="B5469" t="s">
        <v>20846</v>
      </c>
      <c r="C5469" t="s">
        <v>37161</v>
      </c>
      <c r="D5469" t="s">
        <v>37580</v>
      </c>
      <c r="E5469" t="s">
        <v>20847</v>
      </c>
      <c r="F5469" t="s">
        <v>20848</v>
      </c>
      <c r="G5469" s="2">
        <v>45565</v>
      </c>
      <c r="H5469" t="s">
        <v>42</v>
      </c>
      <c r="I5469">
        <v>1</v>
      </c>
      <c r="J5469">
        <f t="shared" si="172"/>
        <v>200</v>
      </c>
      <c r="K5469" s="3">
        <v>10</v>
      </c>
      <c r="L5469" s="3">
        <f t="shared" si="173"/>
        <v>200</v>
      </c>
      <c r="M5469">
        <v>180</v>
      </c>
      <c r="N5469" s="3">
        <f>Table2[[#This Row],[Total Cost]]-Table2[[#This Row],[Total Sales]]</f>
        <v>20</v>
      </c>
      <c r="O5469" t="s">
        <v>23</v>
      </c>
      <c r="P5469" t="s">
        <v>17</v>
      </c>
    </row>
    <row r="5470" spans="1:16">
      <c r="A5470" t="s">
        <v>20849</v>
      </c>
      <c r="B5470" t="s">
        <v>12823</v>
      </c>
      <c r="C5470" t="s">
        <v>37087</v>
      </c>
      <c r="D5470" t="s">
        <v>37115</v>
      </c>
      <c r="E5470" t="s">
        <v>20850</v>
      </c>
      <c r="F5470" t="s">
        <v>20851</v>
      </c>
      <c r="G5470" s="2">
        <v>45764</v>
      </c>
      <c r="H5470" t="s">
        <v>15</v>
      </c>
      <c r="I5470">
        <v>2</v>
      </c>
      <c r="J5470">
        <f t="shared" si="172"/>
        <v>800</v>
      </c>
      <c r="K5470" s="3">
        <v>15</v>
      </c>
      <c r="L5470" s="3">
        <f t="shared" si="173"/>
        <v>1600</v>
      </c>
      <c r="M5470">
        <v>1360</v>
      </c>
      <c r="N5470" s="3">
        <f>Table2[[#This Row],[Total Cost]]-Table2[[#This Row],[Total Sales]]</f>
        <v>240</v>
      </c>
      <c r="O5470" t="s">
        <v>23</v>
      </c>
      <c r="P5470" t="s">
        <v>78</v>
      </c>
    </row>
    <row r="5471" spans="1:16">
      <c r="A5471" t="s">
        <v>20852</v>
      </c>
      <c r="B5471" t="s">
        <v>20853</v>
      </c>
      <c r="C5471" t="s">
        <v>38411</v>
      </c>
      <c r="D5471" t="s">
        <v>37485</v>
      </c>
      <c r="E5471" t="s">
        <v>20854</v>
      </c>
      <c r="F5471" t="s">
        <v>20855</v>
      </c>
      <c r="G5471" s="2">
        <v>45659</v>
      </c>
      <c r="H5471" t="s">
        <v>56</v>
      </c>
      <c r="I5471">
        <v>2</v>
      </c>
      <c r="J5471">
        <f t="shared" si="172"/>
        <v>90</v>
      </c>
      <c r="K5471" s="3">
        <v>0</v>
      </c>
      <c r="L5471" s="3">
        <f t="shared" si="173"/>
        <v>180</v>
      </c>
      <c r="M5471">
        <v>180</v>
      </c>
      <c r="N5471" s="3">
        <f>Table2[[#This Row],[Total Cost]]-Table2[[#This Row],[Total Sales]]</f>
        <v>0</v>
      </c>
      <c r="O5471" t="s">
        <v>16</v>
      </c>
      <c r="P5471" t="s">
        <v>78</v>
      </c>
    </row>
    <row r="5472" spans="1:16">
      <c r="A5472" t="s">
        <v>20856</v>
      </c>
      <c r="B5472" t="s">
        <v>20857</v>
      </c>
      <c r="C5472" t="s">
        <v>37010</v>
      </c>
      <c r="D5472" t="s">
        <v>38300</v>
      </c>
      <c r="E5472" t="s">
        <v>20858</v>
      </c>
      <c r="F5472" t="s">
        <v>8957</v>
      </c>
      <c r="G5472" s="2">
        <v>45485</v>
      </c>
      <c r="H5472" t="s">
        <v>42</v>
      </c>
      <c r="I5472">
        <v>2</v>
      </c>
      <c r="J5472">
        <f t="shared" si="172"/>
        <v>200</v>
      </c>
      <c r="K5472" s="3">
        <v>0</v>
      </c>
      <c r="L5472" s="3">
        <f t="shared" si="173"/>
        <v>400</v>
      </c>
      <c r="M5472">
        <v>400</v>
      </c>
      <c r="N5472" s="3">
        <f>Table2[[#This Row],[Total Cost]]-Table2[[#This Row],[Total Sales]]</f>
        <v>0</v>
      </c>
      <c r="O5472" t="s">
        <v>90</v>
      </c>
      <c r="P5472" t="s">
        <v>17</v>
      </c>
    </row>
    <row r="5473" spans="1:16">
      <c r="A5473" t="s">
        <v>20859</v>
      </c>
      <c r="B5473" t="s">
        <v>20860</v>
      </c>
      <c r="C5473" t="s">
        <v>37122</v>
      </c>
      <c r="D5473" t="s">
        <v>36993</v>
      </c>
      <c r="E5473" t="s">
        <v>20861</v>
      </c>
      <c r="F5473" t="s">
        <v>20862</v>
      </c>
      <c r="G5473" s="2">
        <v>45657</v>
      </c>
      <c r="H5473" t="s">
        <v>56</v>
      </c>
      <c r="I5473">
        <v>2</v>
      </c>
      <c r="J5473">
        <f t="shared" si="172"/>
        <v>90</v>
      </c>
      <c r="K5473" s="3">
        <v>0</v>
      </c>
      <c r="L5473" s="3">
        <f t="shared" si="173"/>
        <v>180</v>
      </c>
      <c r="M5473">
        <v>180</v>
      </c>
      <c r="N5473" s="3">
        <f>Table2[[#This Row],[Total Cost]]-Table2[[#This Row],[Total Sales]]</f>
        <v>0</v>
      </c>
      <c r="O5473" t="s">
        <v>23</v>
      </c>
      <c r="P5473" t="s">
        <v>17</v>
      </c>
    </row>
    <row r="5474" spans="1:16">
      <c r="A5474" t="s">
        <v>20863</v>
      </c>
      <c r="B5474" t="s">
        <v>20864</v>
      </c>
      <c r="C5474" t="s">
        <v>37205</v>
      </c>
      <c r="D5474" t="s">
        <v>37418</v>
      </c>
      <c r="E5474" t="s">
        <v>20865</v>
      </c>
      <c r="F5474" t="s">
        <v>20866</v>
      </c>
      <c r="G5474" s="2">
        <v>45704</v>
      </c>
      <c r="H5474" t="s">
        <v>89</v>
      </c>
      <c r="I5474">
        <v>3</v>
      </c>
      <c r="J5474">
        <f t="shared" si="172"/>
        <v>50</v>
      </c>
      <c r="K5474" s="3">
        <v>5</v>
      </c>
      <c r="L5474" s="3">
        <f t="shared" si="173"/>
        <v>150</v>
      </c>
      <c r="M5474">
        <v>142.5</v>
      </c>
      <c r="N5474" s="3">
        <f>Table2[[#This Row],[Total Cost]]-Table2[[#This Row],[Total Sales]]</f>
        <v>7.5</v>
      </c>
      <c r="O5474" t="s">
        <v>23</v>
      </c>
      <c r="P5474" t="s">
        <v>17</v>
      </c>
    </row>
    <row r="5475" spans="1:16">
      <c r="A5475" t="s">
        <v>20867</v>
      </c>
      <c r="B5475" t="s">
        <v>20868</v>
      </c>
      <c r="C5475" t="s">
        <v>37087</v>
      </c>
      <c r="D5475" t="s">
        <v>37647</v>
      </c>
      <c r="E5475" t="s">
        <v>20869</v>
      </c>
      <c r="F5475" t="s">
        <v>20870</v>
      </c>
      <c r="G5475" s="2">
        <v>45424</v>
      </c>
      <c r="H5475" t="s">
        <v>15</v>
      </c>
      <c r="I5475">
        <v>3</v>
      </c>
      <c r="J5475">
        <f t="shared" si="172"/>
        <v>800</v>
      </c>
      <c r="K5475" s="3">
        <v>0</v>
      </c>
      <c r="L5475" s="3">
        <f t="shared" si="173"/>
        <v>2400</v>
      </c>
      <c r="M5475">
        <v>2400</v>
      </c>
      <c r="N5475" s="3">
        <f>Table2[[#This Row],[Total Cost]]-Table2[[#This Row],[Total Sales]]</f>
        <v>0</v>
      </c>
      <c r="O5475" t="s">
        <v>16</v>
      </c>
      <c r="P5475" t="s">
        <v>17</v>
      </c>
    </row>
    <row r="5476" spans="1:16">
      <c r="A5476" t="s">
        <v>20871</v>
      </c>
      <c r="B5476" t="s">
        <v>20872</v>
      </c>
      <c r="C5476" t="s">
        <v>37021</v>
      </c>
      <c r="D5476" t="s">
        <v>37245</v>
      </c>
      <c r="E5476" t="s">
        <v>20873</v>
      </c>
      <c r="F5476" t="s">
        <v>20874</v>
      </c>
      <c r="G5476" s="2">
        <v>45664</v>
      </c>
      <c r="H5476" t="s">
        <v>47</v>
      </c>
      <c r="I5476">
        <v>3</v>
      </c>
      <c r="J5476">
        <f t="shared" si="172"/>
        <v>1200</v>
      </c>
      <c r="K5476" s="3">
        <v>0</v>
      </c>
      <c r="L5476" s="3">
        <f t="shared" si="173"/>
        <v>3600</v>
      </c>
      <c r="M5476">
        <v>3600</v>
      </c>
      <c r="N5476" s="3">
        <f>Table2[[#This Row],[Total Cost]]-Table2[[#This Row],[Total Sales]]</f>
        <v>0</v>
      </c>
      <c r="O5476" t="s">
        <v>84</v>
      </c>
      <c r="P5476" t="s">
        <v>17</v>
      </c>
    </row>
    <row r="5477" spans="1:16">
      <c r="A5477" t="s">
        <v>20875</v>
      </c>
      <c r="B5477" t="s">
        <v>20876</v>
      </c>
      <c r="C5477" t="s">
        <v>37137</v>
      </c>
      <c r="D5477" t="s">
        <v>36995</v>
      </c>
      <c r="E5477" t="s">
        <v>20877</v>
      </c>
      <c r="F5477" t="s">
        <v>4381</v>
      </c>
      <c r="G5477" s="2">
        <v>45614</v>
      </c>
      <c r="H5477" t="s">
        <v>47</v>
      </c>
      <c r="I5477">
        <v>4</v>
      </c>
      <c r="J5477">
        <f t="shared" si="172"/>
        <v>1200</v>
      </c>
      <c r="K5477" s="3">
        <v>0</v>
      </c>
      <c r="L5477" s="3">
        <f t="shared" si="173"/>
        <v>4800</v>
      </c>
      <c r="M5477">
        <v>4800</v>
      </c>
      <c r="N5477" s="3">
        <f>Table2[[#This Row],[Total Cost]]-Table2[[#This Row],[Total Sales]]</f>
        <v>0</v>
      </c>
      <c r="O5477" t="s">
        <v>33</v>
      </c>
      <c r="P5477" t="s">
        <v>17</v>
      </c>
    </row>
    <row r="5478" spans="1:16">
      <c r="A5478" t="s">
        <v>20878</v>
      </c>
      <c r="B5478" t="s">
        <v>20879</v>
      </c>
      <c r="C5478" t="s">
        <v>37087</v>
      </c>
      <c r="D5478" t="s">
        <v>37923</v>
      </c>
      <c r="E5478" t="s">
        <v>20880</v>
      </c>
      <c r="F5478" t="s">
        <v>20881</v>
      </c>
      <c r="G5478" s="2">
        <v>45628</v>
      </c>
      <c r="H5478" t="s">
        <v>83</v>
      </c>
      <c r="I5478">
        <v>1</v>
      </c>
      <c r="J5478">
        <f t="shared" si="172"/>
        <v>150</v>
      </c>
      <c r="K5478" s="3">
        <v>0</v>
      </c>
      <c r="L5478" s="3">
        <f t="shared" si="173"/>
        <v>150</v>
      </c>
      <c r="M5478">
        <v>150</v>
      </c>
      <c r="N5478" s="3">
        <f>Table2[[#This Row],[Total Cost]]-Table2[[#This Row],[Total Sales]]</f>
        <v>0</v>
      </c>
      <c r="O5478" t="s">
        <v>16</v>
      </c>
      <c r="P5478" t="s">
        <v>17</v>
      </c>
    </row>
    <row r="5479" spans="1:16">
      <c r="A5479" t="s">
        <v>20882</v>
      </c>
      <c r="B5479" t="s">
        <v>20883</v>
      </c>
      <c r="C5479" t="s">
        <v>37227</v>
      </c>
      <c r="D5479" t="s">
        <v>37740</v>
      </c>
      <c r="E5479" t="s">
        <v>20884</v>
      </c>
      <c r="F5479" t="s">
        <v>20885</v>
      </c>
      <c r="G5479" s="2">
        <v>45672</v>
      </c>
      <c r="H5479" t="s">
        <v>56</v>
      </c>
      <c r="I5479">
        <v>3</v>
      </c>
      <c r="J5479">
        <f t="shared" si="172"/>
        <v>90</v>
      </c>
      <c r="K5479" s="3">
        <v>0</v>
      </c>
      <c r="L5479" s="3">
        <f t="shared" si="173"/>
        <v>270</v>
      </c>
      <c r="M5479">
        <v>270</v>
      </c>
      <c r="N5479" s="3">
        <f>Table2[[#This Row],[Total Cost]]-Table2[[#This Row],[Total Sales]]</f>
        <v>0</v>
      </c>
      <c r="O5479" t="s">
        <v>16</v>
      </c>
      <c r="P5479" t="s">
        <v>17</v>
      </c>
    </row>
    <row r="5480" spans="1:16">
      <c r="A5480" t="s">
        <v>20886</v>
      </c>
      <c r="B5480" t="s">
        <v>20887</v>
      </c>
      <c r="C5480" t="s">
        <v>38088</v>
      </c>
      <c r="D5480" t="s">
        <v>37502</v>
      </c>
      <c r="E5480" t="s">
        <v>20888</v>
      </c>
      <c r="F5480" t="s">
        <v>20889</v>
      </c>
      <c r="G5480" s="2">
        <v>45579</v>
      </c>
      <c r="H5480" t="s">
        <v>42</v>
      </c>
      <c r="I5480">
        <v>3</v>
      </c>
      <c r="J5480">
        <f t="shared" si="172"/>
        <v>200</v>
      </c>
      <c r="K5480" s="3">
        <v>0</v>
      </c>
      <c r="L5480" s="3">
        <f t="shared" si="173"/>
        <v>600</v>
      </c>
      <c r="M5480">
        <v>600</v>
      </c>
      <c r="N5480" s="3">
        <f>Table2[[#This Row],[Total Cost]]-Table2[[#This Row],[Total Sales]]</f>
        <v>0</v>
      </c>
      <c r="O5480" t="s">
        <v>16</v>
      </c>
      <c r="P5480" t="s">
        <v>17</v>
      </c>
    </row>
    <row r="5481" spans="1:16">
      <c r="A5481" t="s">
        <v>20890</v>
      </c>
      <c r="B5481" t="s">
        <v>20891</v>
      </c>
      <c r="C5481" t="s">
        <v>37575</v>
      </c>
      <c r="D5481" t="s">
        <v>37117</v>
      </c>
      <c r="E5481" t="s">
        <v>20892</v>
      </c>
      <c r="F5481" t="s">
        <v>7717</v>
      </c>
      <c r="G5481" s="2">
        <v>45763</v>
      </c>
      <c r="H5481" t="s">
        <v>83</v>
      </c>
      <c r="I5481">
        <v>1</v>
      </c>
      <c r="J5481">
        <f t="shared" si="172"/>
        <v>150</v>
      </c>
      <c r="K5481" s="3">
        <v>0</v>
      </c>
      <c r="L5481" s="3">
        <f t="shared" si="173"/>
        <v>150</v>
      </c>
      <c r="M5481">
        <v>150</v>
      </c>
      <c r="N5481" s="3">
        <f>Table2[[#This Row],[Total Cost]]-Table2[[#This Row],[Total Sales]]</f>
        <v>0</v>
      </c>
      <c r="O5481" t="s">
        <v>84</v>
      </c>
      <c r="P5481" t="s">
        <v>17</v>
      </c>
    </row>
    <row r="5482" spans="1:16">
      <c r="A5482" t="s">
        <v>20893</v>
      </c>
      <c r="B5482" t="s">
        <v>20894</v>
      </c>
      <c r="C5482" t="s">
        <v>36954</v>
      </c>
      <c r="D5482" t="s">
        <v>37032</v>
      </c>
      <c r="E5482" t="s">
        <v>20895</v>
      </c>
      <c r="F5482" t="s">
        <v>20896</v>
      </c>
      <c r="G5482" s="2">
        <v>45761</v>
      </c>
      <c r="H5482" t="s">
        <v>89</v>
      </c>
      <c r="I5482">
        <v>4</v>
      </c>
      <c r="J5482">
        <f t="shared" si="172"/>
        <v>50</v>
      </c>
      <c r="K5482" s="3">
        <v>0</v>
      </c>
      <c r="L5482" s="3">
        <f t="shared" si="173"/>
        <v>200</v>
      </c>
      <c r="M5482">
        <v>200</v>
      </c>
      <c r="N5482" s="3">
        <f>Table2[[#This Row],[Total Cost]]-Table2[[#This Row],[Total Sales]]</f>
        <v>0</v>
      </c>
      <c r="O5482" t="s">
        <v>23</v>
      </c>
      <c r="P5482" t="s">
        <v>17</v>
      </c>
    </row>
    <row r="5483" spans="1:16">
      <c r="A5483" t="s">
        <v>20897</v>
      </c>
      <c r="B5483" t="s">
        <v>20898</v>
      </c>
      <c r="C5483" t="s">
        <v>37087</v>
      </c>
      <c r="D5483" t="s">
        <v>37700</v>
      </c>
      <c r="E5483" t="s">
        <v>20899</v>
      </c>
      <c r="F5483" t="s">
        <v>3277</v>
      </c>
      <c r="G5483" s="2">
        <v>45410</v>
      </c>
      <c r="H5483" t="s">
        <v>28</v>
      </c>
      <c r="I5483">
        <v>3</v>
      </c>
      <c r="J5483">
        <f t="shared" si="172"/>
        <v>300</v>
      </c>
      <c r="K5483" s="3">
        <v>0</v>
      </c>
      <c r="L5483" s="3">
        <f t="shared" si="173"/>
        <v>900</v>
      </c>
      <c r="M5483">
        <v>900</v>
      </c>
      <c r="N5483" s="3">
        <f>Table2[[#This Row],[Total Cost]]-Table2[[#This Row],[Total Sales]]</f>
        <v>0</v>
      </c>
      <c r="O5483" t="s">
        <v>23</v>
      </c>
      <c r="P5483" t="s">
        <v>17</v>
      </c>
    </row>
    <row r="5484" spans="1:16">
      <c r="A5484" t="s">
        <v>20900</v>
      </c>
      <c r="B5484" t="s">
        <v>20901</v>
      </c>
      <c r="C5484" t="s">
        <v>37129</v>
      </c>
      <c r="D5484" t="s">
        <v>37065</v>
      </c>
      <c r="E5484" t="s">
        <v>20902</v>
      </c>
      <c r="F5484" t="s">
        <v>17205</v>
      </c>
      <c r="G5484" s="2">
        <v>45471</v>
      </c>
      <c r="H5484" t="s">
        <v>22</v>
      </c>
      <c r="I5484">
        <v>3</v>
      </c>
      <c r="J5484">
        <f t="shared" si="172"/>
        <v>100</v>
      </c>
      <c r="K5484" s="3">
        <v>0</v>
      </c>
      <c r="L5484" s="3">
        <f t="shared" si="173"/>
        <v>300</v>
      </c>
      <c r="M5484">
        <v>300</v>
      </c>
      <c r="N5484" s="3">
        <f>Table2[[#This Row],[Total Cost]]-Table2[[#This Row],[Total Sales]]</f>
        <v>0</v>
      </c>
      <c r="O5484" t="s">
        <v>23</v>
      </c>
      <c r="P5484" t="s">
        <v>17</v>
      </c>
    </row>
    <row r="5485" spans="1:16">
      <c r="A5485" t="s">
        <v>20903</v>
      </c>
      <c r="B5485" t="s">
        <v>7568</v>
      </c>
      <c r="C5485" t="s">
        <v>37087</v>
      </c>
      <c r="D5485" t="s">
        <v>36961</v>
      </c>
      <c r="E5485" t="s">
        <v>20904</v>
      </c>
      <c r="F5485" t="s">
        <v>9592</v>
      </c>
      <c r="G5485" s="2">
        <v>45494</v>
      </c>
      <c r="H5485" t="s">
        <v>56</v>
      </c>
      <c r="I5485">
        <v>2</v>
      </c>
      <c r="J5485">
        <f t="shared" si="172"/>
        <v>90</v>
      </c>
      <c r="K5485" s="3">
        <v>15</v>
      </c>
      <c r="L5485" s="3">
        <f t="shared" si="173"/>
        <v>180</v>
      </c>
      <c r="M5485">
        <v>153</v>
      </c>
      <c r="N5485" s="3">
        <f>Table2[[#This Row],[Total Cost]]-Table2[[#This Row],[Total Sales]]</f>
        <v>27</v>
      </c>
      <c r="O5485" t="s">
        <v>23</v>
      </c>
      <c r="P5485" t="s">
        <v>17</v>
      </c>
    </row>
    <row r="5486" spans="1:16">
      <c r="A5486" t="s">
        <v>20905</v>
      </c>
      <c r="B5486" t="s">
        <v>20906</v>
      </c>
      <c r="C5486" t="s">
        <v>37702</v>
      </c>
      <c r="D5486" t="s">
        <v>38214</v>
      </c>
      <c r="E5486" t="s">
        <v>20907</v>
      </c>
      <c r="F5486" t="s">
        <v>14270</v>
      </c>
      <c r="G5486" s="2">
        <v>45718</v>
      </c>
      <c r="H5486" t="s">
        <v>42</v>
      </c>
      <c r="I5486">
        <v>4</v>
      </c>
      <c r="J5486">
        <f t="shared" si="172"/>
        <v>200</v>
      </c>
      <c r="K5486" s="3">
        <v>0</v>
      </c>
      <c r="L5486" s="3">
        <f t="shared" si="173"/>
        <v>800</v>
      </c>
      <c r="M5486">
        <v>800</v>
      </c>
      <c r="N5486" s="3">
        <f>Table2[[#This Row],[Total Cost]]-Table2[[#This Row],[Total Sales]]</f>
        <v>0</v>
      </c>
      <c r="O5486" t="s">
        <v>90</v>
      </c>
      <c r="P5486" t="s">
        <v>17</v>
      </c>
    </row>
    <row r="5487" spans="1:16">
      <c r="A5487" t="s">
        <v>20908</v>
      </c>
      <c r="B5487" t="s">
        <v>20909</v>
      </c>
      <c r="C5487" t="s">
        <v>37658</v>
      </c>
      <c r="D5487" t="s">
        <v>37426</v>
      </c>
      <c r="E5487" t="s">
        <v>20910</v>
      </c>
      <c r="F5487" t="s">
        <v>20911</v>
      </c>
      <c r="G5487" s="2">
        <v>45509</v>
      </c>
      <c r="H5487" t="s">
        <v>47</v>
      </c>
      <c r="I5487">
        <v>2</v>
      </c>
      <c r="J5487">
        <f t="shared" si="172"/>
        <v>1200</v>
      </c>
      <c r="K5487" s="3">
        <v>0</v>
      </c>
      <c r="L5487" s="3">
        <f t="shared" si="173"/>
        <v>2400</v>
      </c>
      <c r="M5487">
        <v>2400</v>
      </c>
      <c r="N5487" s="3">
        <f>Table2[[#This Row],[Total Cost]]-Table2[[#This Row],[Total Sales]]</f>
        <v>0</v>
      </c>
      <c r="O5487" t="s">
        <v>90</v>
      </c>
      <c r="P5487" t="s">
        <v>17</v>
      </c>
    </row>
    <row r="5488" spans="1:16">
      <c r="A5488" t="s">
        <v>20912</v>
      </c>
      <c r="B5488" t="s">
        <v>20913</v>
      </c>
      <c r="C5488" t="s">
        <v>36960</v>
      </c>
      <c r="D5488" t="s">
        <v>38355</v>
      </c>
      <c r="E5488" t="s">
        <v>20914</v>
      </c>
      <c r="F5488" t="s">
        <v>20915</v>
      </c>
      <c r="G5488" s="2">
        <v>45453</v>
      </c>
      <c r="H5488" t="s">
        <v>15</v>
      </c>
      <c r="I5488">
        <v>2</v>
      </c>
      <c r="J5488">
        <f t="shared" si="172"/>
        <v>800</v>
      </c>
      <c r="K5488" s="3">
        <v>0</v>
      </c>
      <c r="L5488" s="3">
        <f t="shared" si="173"/>
        <v>1600</v>
      </c>
      <c r="M5488">
        <v>1600</v>
      </c>
      <c r="N5488" s="3">
        <f>Table2[[#This Row],[Total Cost]]-Table2[[#This Row],[Total Sales]]</f>
        <v>0</v>
      </c>
      <c r="O5488" t="s">
        <v>23</v>
      </c>
      <c r="P5488" t="s">
        <v>17</v>
      </c>
    </row>
    <row r="5489" spans="1:16">
      <c r="A5489" t="s">
        <v>20916</v>
      </c>
      <c r="B5489" t="s">
        <v>5424</v>
      </c>
      <c r="C5489" t="s">
        <v>37035</v>
      </c>
      <c r="D5489" t="s">
        <v>37125</v>
      </c>
      <c r="E5489" t="s">
        <v>20917</v>
      </c>
      <c r="F5489" t="s">
        <v>20918</v>
      </c>
      <c r="G5489" s="2">
        <v>45677</v>
      </c>
      <c r="H5489" t="s">
        <v>47</v>
      </c>
      <c r="I5489">
        <v>4</v>
      </c>
      <c r="J5489">
        <f t="shared" si="172"/>
        <v>1200</v>
      </c>
      <c r="K5489" s="3">
        <v>0</v>
      </c>
      <c r="L5489" s="3">
        <f t="shared" si="173"/>
        <v>4800</v>
      </c>
      <c r="M5489">
        <v>4800</v>
      </c>
      <c r="N5489" s="3">
        <f>Table2[[#This Row],[Total Cost]]-Table2[[#This Row],[Total Sales]]</f>
        <v>0</v>
      </c>
      <c r="O5489" t="s">
        <v>33</v>
      </c>
      <c r="P5489" t="s">
        <v>17</v>
      </c>
    </row>
    <row r="5490" spans="1:16">
      <c r="A5490" t="s">
        <v>20919</v>
      </c>
      <c r="B5490" t="s">
        <v>20920</v>
      </c>
      <c r="C5490" t="s">
        <v>37480</v>
      </c>
      <c r="D5490" t="s">
        <v>37503</v>
      </c>
      <c r="E5490" t="s">
        <v>20921</v>
      </c>
      <c r="F5490" t="s">
        <v>20922</v>
      </c>
      <c r="G5490" s="2">
        <v>45591</v>
      </c>
      <c r="H5490" t="s">
        <v>15</v>
      </c>
      <c r="I5490">
        <v>2</v>
      </c>
      <c r="J5490">
        <f t="shared" si="172"/>
        <v>800</v>
      </c>
      <c r="K5490" s="3">
        <v>0</v>
      </c>
      <c r="L5490" s="3">
        <f t="shared" si="173"/>
        <v>1600</v>
      </c>
      <c r="M5490">
        <v>1600</v>
      </c>
      <c r="N5490" s="3">
        <f>Table2[[#This Row],[Total Cost]]-Table2[[#This Row],[Total Sales]]</f>
        <v>0</v>
      </c>
      <c r="O5490" t="s">
        <v>16</v>
      </c>
      <c r="P5490" t="s">
        <v>17</v>
      </c>
    </row>
    <row r="5491" spans="1:16">
      <c r="A5491" t="s">
        <v>20923</v>
      </c>
      <c r="B5491" t="s">
        <v>20924</v>
      </c>
      <c r="C5491" t="s">
        <v>37470</v>
      </c>
      <c r="D5491" t="s">
        <v>37105</v>
      </c>
      <c r="E5491" t="s">
        <v>20925</v>
      </c>
      <c r="F5491" t="s">
        <v>20926</v>
      </c>
      <c r="G5491" s="2">
        <v>45708</v>
      </c>
      <c r="H5491" t="s">
        <v>73</v>
      </c>
      <c r="I5491">
        <v>1</v>
      </c>
      <c r="J5491">
        <f t="shared" si="172"/>
        <v>120</v>
      </c>
      <c r="K5491" s="3">
        <v>0</v>
      </c>
      <c r="L5491" s="3">
        <f t="shared" si="173"/>
        <v>120</v>
      </c>
      <c r="M5491">
        <v>120</v>
      </c>
      <c r="N5491" s="3">
        <f>Table2[[#This Row],[Total Cost]]-Table2[[#This Row],[Total Sales]]</f>
        <v>0</v>
      </c>
      <c r="O5491" t="s">
        <v>33</v>
      </c>
      <c r="P5491" t="s">
        <v>78</v>
      </c>
    </row>
    <row r="5492" spans="1:16">
      <c r="A5492" t="s">
        <v>20927</v>
      </c>
      <c r="B5492" t="s">
        <v>20928</v>
      </c>
      <c r="C5492" t="s">
        <v>37617</v>
      </c>
      <c r="D5492" t="s">
        <v>38260</v>
      </c>
      <c r="E5492" t="s">
        <v>20929</v>
      </c>
      <c r="F5492" t="s">
        <v>20930</v>
      </c>
      <c r="G5492" s="2">
        <v>45619</v>
      </c>
      <c r="H5492" t="s">
        <v>15</v>
      </c>
      <c r="I5492">
        <v>2</v>
      </c>
      <c r="J5492">
        <f t="shared" si="172"/>
        <v>800</v>
      </c>
      <c r="K5492" s="3">
        <v>0</v>
      </c>
      <c r="L5492" s="3">
        <f t="shared" si="173"/>
        <v>1600</v>
      </c>
      <c r="M5492">
        <v>1600</v>
      </c>
      <c r="N5492" s="3">
        <f>Table2[[#This Row],[Total Cost]]-Table2[[#This Row],[Total Sales]]</f>
        <v>0</v>
      </c>
      <c r="O5492" t="s">
        <v>16</v>
      </c>
      <c r="P5492" t="s">
        <v>17</v>
      </c>
    </row>
    <row r="5493" spans="1:16">
      <c r="A5493" t="s">
        <v>20931</v>
      </c>
      <c r="B5493" t="s">
        <v>20932</v>
      </c>
      <c r="C5493" t="s">
        <v>37842</v>
      </c>
      <c r="D5493" t="s">
        <v>37143</v>
      </c>
      <c r="E5493" t="s">
        <v>20933</v>
      </c>
      <c r="F5493" t="s">
        <v>20934</v>
      </c>
      <c r="G5493" s="2">
        <v>45762</v>
      </c>
      <c r="H5493" t="s">
        <v>83</v>
      </c>
      <c r="I5493">
        <v>2</v>
      </c>
      <c r="J5493">
        <f t="shared" si="172"/>
        <v>150</v>
      </c>
      <c r="K5493" s="3">
        <v>0</v>
      </c>
      <c r="L5493" s="3">
        <f t="shared" si="173"/>
        <v>300</v>
      </c>
      <c r="M5493">
        <v>300</v>
      </c>
      <c r="N5493" s="3">
        <f>Table2[[#This Row],[Total Cost]]-Table2[[#This Row],[Total Sales]]</f>
        <v>0</v>
      </c>
      <c r="O5493" t="s">
        <v>90</v>
      </c>
      <c r="P5493" t="s">
        <v>17</v>
      </c>
    </row>
    <row r="5494" spans="1:16">
      <c r="A5494" t="s">
        <v>20935</v>
      </c>
      <c r="B5494" t="s">
        <v>20936</v>
      </c>
      <c r="C5494" t="s">
        <v>36960</v>
      </c>
      <c r="D5494" t="s">
        <v>38112</v>
      </c>
      <c r="E5494" t="s">
        <v>20937</v>
      </c>
      <c r="F5494" t="s">
        <v>20938</v>
      </c>
      <c r="G5494" s="2">
        <v>45584</v>
      </c>
      <c r="H5494" t="s">
        <v>22</v>
      </c>
      <c r="I5494">
        <v>4</v>
      </c>
      <c r="J5494">
        <f t="shared" si="172"/>
        <v>100</v>
      </c>
      <c r="K5494" s="3">
        <v>10</v>
      </c>
      <c r="L5494" s="3">
        <f t="shared" si="173"/>
        <v>400</v>
      </c>
      <c r="M5494">
        <v>360</v>
      </c>
      <c r="N5494" s="3">
        <f>Table2[[#This Row],[Total Cost]]-Table2[[#This Row],[Total Sales]]</f>
        <v>40</v>
      </c>
      <c r="O5494" t="s">
        <v>23</v>
      </c>
      <c r="P5494" t="s">
        <v>17</v>
      </c>
    </row>
    <row r="5495" spans="1:16">
      <c r="A5495" t="s">
        <v>20939</v>
      </c>
      <c r="B5495" t="s">
        <v>20940</v>
      </c>
      <c r="C5495" t="s">
        <v>36990</v>
      </c>
      <c r="D5495" t="s">
        <v>37932</v>
      </c>
      <c r="E5495" t="s">
        <v>20941</v>
      </c>
      <c r="F5495" t="s">
        <v>20942</v>
      </c>
      <c r="G5495" s="2">
        <v>45698</v>
      </c>
      <c r="H5495" t="s">
        <v>15</v>
      </c>
      <c r="I5495">
        <v>2</v>
      </c>
      <c r="J5495">
        <f t="shared" si="172"/>
        <v>800</v>
      </c>
      <c r="K5495" s="3">
        <v>5</v>
      </c>
      <c r="L5495" s="3">
        <f t="shared" si="173"/>
        <v>1600</v>
      </c>
      <c r="M5495">
        <v>1520</v>
      </c>
      <c r="N5495" s="3">
        <f>Table2[[#This Row],[Total Cost]]-Table2[[#This Row],[Total Sales]]</f>
        <v>80</v>
      </c>
      <c r="O5495" t="s">
        <v>16</v>
      </c>
      <c r="P5495" t="s">
        <v>17</v>
      </c>
    </row>
    <row r="5496" spans="1:16">
      <c r="A5496" t="s">
        <v>20943</v>
      </c>
      <c r="B5496" t="s">
        <v>20944</v>
      </c>
      <c r="C5496" t="s">
        <v>37098</v>
      </c>
      <c r="D5496" t="s">
        <v>37216</v>
      </c>
      <c r="E5496" t="s">
        <v>20945</v>
      </c>
      <c r="F5496" t="s">
        <v>20946</v>
      </c>
      <c r="G5496" s="2">
        <v>45663</v>
      </c>
      <c r="H5496" t="s">
        <v>73</v>
      </c>
      <c r="I5496">
        <v>1</v>
      </c>
      <c r="J5496">
        <f t="shared" si="172"/>
        <v>120</v>
      </c>
      <c r="K5496" s="3">
        <v>0</v>
      </c>
      <c r="L5496" s="3">
        <f t="shared" si="173"/>
        <v>120</v>
      </c>
      <c r="M5496">
        <v>120</v>
      </c>
      <c r="N5496" s="3">
        <f>Table2[[#This Row],[Total Cost]]-Table2[[#This Row],[Total Sales]]</f>
        <v>0</v>
      </c>
      <c r="O5496" t="s">
        <v>90</v>
      </c>
      <c r="P5496" t="s">
        <v>17</v>
      </c>
    </row>
    <row r="5497" spans="1:16">
      <c r="A5497" t="s">
        <v>20947</v>
      </c>
      <c r="B5497" t="s">
        <v>20948</v>
      </c>
      <c r="C5497" t="s">
        <v>37273</v>
      </c>
      <c r="D5497" t="s">
        <v>38237</v>
      </c>
      <c r="E5497" t="s">
        <v>20949</v>
      </c>
      <c r="F5497" t="s">
        <v>20950</v>
      </c>
      <c r="G5497" s="2">
        <v>45551</v>
      </c>
      <c r="H5497" t="s">
        <v>28</v>
      </c>
      <c r="I5497">
        <v>3</v>
      </c>
      <c r="J5497">
        <f t="shared" si="172"/>
        <v>300</v>
      </c>
      <c r="K5497" s="3">
        <v>0</v>
      </c>
      <c r="L5497" s="3">
        <f t="shared" si="173"/>
        <v>900</v>
      </c>
      <c r="M5497">
        <v>900</v>
      </c>
      <c r="N5497" s="3">
        <f>Table2[[#This Row],[Total Cost]]-Table2[[#This Row],[Total Sales]]</f>
        <v>0</v>
      </c>
      <c r="O5497" t="s">
        <v>84</v>
      </c>
      <c r="P5497" t="s">
        <v>17</v>
      </c>
    </row>
    <row r="5498" spans="1:16">
      <c r="A5498" t="s">
        <v>20951</v>
      </c>
      <c r="B5498" t="s">
        <v>20952</v>
      </c>
      <c r="C5498" t="s">
        <v>37540</v>
      </c>
      <c r="D5498" t="s">
        <v>37080</v>
      </c>
      <c r="E5498" t="s">
        <v>20953</v>
      </c>
      <c r="F5498" t="s">
        <v>20954</v>
      </c>
      <c r="G5498" s="2">
        <v>45447</v>
      </c>
      <c r="H5498" t="s">
        <v>15</v>
      </c>
      <c r="I5498">
        <v>2</v>
      </c>
      <c r="J5498">
        <f t="shared" si="172"/>
        <v>800</v>
      </c>
      <c r="K5498" s="3">
        <v>5</v>
      </c>
      <c r="L5498" s="3">
        <f t="shared" si="173"/>
        <v>1600</v>
      </c>
      <c r="M5498">
        <v>1520</v>
      </c>
      <c r="N5498" s="3">
        <f>Table2[[#This Row],[Total Cost]]-Table2[[#This Row],[Total Sales]]</f>
        <v>80</v>
      </c>
      <c r="O5498" t="s">
        <v>84</v>
      </c>
      <c r="P5498" t="s">
        <v>17</v>
      </c>
    </row>
    <row r="5499" spans="1:16">
      <c r="A5499" t="s">
        <v>20955</v>
      </c>
      <c r="B5499" t="s">
        <v>20956</v>
      </c>
      <c r="C5499" t="s">
        <v>37475</v>
      </c>
      <c r="D5499" t="s">
        <v>38110</v>
      </c>
      <c r="E5499" t="s">
        <v>9130</v>
      </c>
      <c r="F5499" t="s">
        <v>20957</v>
      </c>
      <c r="G5499" s="2">
        <v>45645</v>
      </c>
      <c r="H5499" t="s">
        <v>47</v>
      </c>
      <c r="I5499">
        <v>1</v>
      </c>
      <c r="J5499">
        <f t="shared" si="172"/>
        <v>1200</v>
      </c>
      <c r="K5499" s="3">
        <v>5</v>
      </c>
      <c r="L5499" s="3">
        <f t="shared" si="173"/>
        <v>1200</v>
      </c>
      <c r="M5499">
        <v>1140</v>
      </c>
      <c r="N5499" s="3">
        <f>Table2[[#This Row],[Total Cost]]-Table2[[#This Row],[Total Sales]]</f>
        <v>60</v>
      </c>
      <c r="O5499" t="s">
        <v>84</v>
      </c>
      <c r="P5499" t="s">
        <v>17</v>
      </c>
    </row>
    <row r="5500" spans="1:16">
      <c r="A5500" t="s">
        <v>20958</v>
      </c>
      <c r="B5500" t="s">
        <v>20959</v>
      </c>
      <c r="C5500" t="s">
        <v>37617</v>
      </c>
      <c r="D5500" t="s">
        <v>37254</v>
      </c>
      <c r="E5500" t="s">
        <v>20960</v>
      </c>
      <c r="F5500" t="s">
        <v>20961</v>
      </c>
      <c r="G5500" s="2">
        <v>45734</v>
      </c>
      <c r="H5500" t="s">
        <v>15</v>
      </c>
      <c r="I5500">
        <v>2</v>
      </c>
      <c r="J5500">
        <f t="shared" si="172"/>
        <v>800</v>
      </c>
      <c r="K5500" s="3">
        <v>0</v>
      </c>
      <c r="L5500" s="3">
        <f t="shared" si="173"/>
        <v>1600</v>
      </c>
      <c r="M5500">
        <v>1600</v>
      </c>
      <c r="N5500" s="3">
        <f>Table2[[#This Row],[Total Cost]]-Table2[[#This Row],[Total Sales]]</f>
        <v>0</v>
      </c>
      <c r="O5500" t="s">
        <v>84</v>
      </c>
      <c r="P5500" t="s">
        <v>17</v>
      </c>
    </row>
    <row r="5501" spans="1:16">
      <c r="A5501" t="s">
        <v>20962</v>
      </c>
      <c r="B5501" t="s">
        <v>20963</v>
      </c>
      <c r="C5501" t="s">
        <v>36960</v>
      </c>
      <c r="D5501" t="s">
        <v>37214</v>
      </c>
      <c r="E5501" t="s">
        <v>10954</v>
      </c>
      <c r="F5501" t="s">
        <v>20964</v>
      </c>
      <c r="G5501" s="2">
        <v>45605</v>
      </c>
      <c r="H5501" t="s">
        <v>15</v>
      </c>
      <c r="I5501">
        <v>1</v>
      </c>
      <c r="J5501">
        <f t="shared" si="172"/>
        <v>800</v>
      </c>
      <c r="K5501" s="3">
        <v>5</v>
      </c>
      <c r="L5501" s="3">
        <f t="shared" si="173"/>
        <v>800</v>
      </c>
      <c r="M5501">
        <v>760</v>
      </c>
      <c r="N5501" s="3">
        <f>Table2[[#This Row],[Total Cost]]-Table2[[#This Row],[Total Sales]]</f>
        <v>40</v>
      </c>
      <c r="O5501" t="s">
        <v>23</v>
      </c>
      <c r="P5501" t="s">
        <v>17</v>
      </c>
    </row>
    <row r="5502" spans="1:16">
      <c r="A5502" t="s">
        <v>20965</v>
      </c>
      <c r="B5502" t="s">
        <v>20966</v>
      </c>
      <c r="C5502" t="s">
        <v>37249</v>
      </c>
      <c r="D5502" t="s">
        <v>37281</v>
      </c>
      <c r="E5502" t="s">
        <v>20967</v>
      </c>
      <c r="F5502" t="s">
        <v>20968</v>
      </c>
      <c r="G5502" s="2">
        <v>45409</v>
      </c>
      <c r="H5502" t="s">
        <v>42</v>
      </c>
      <c r="I5502">
        <v>2</v>
      </c>
      <c r="J5502">
        <f t="shared" si="172"/>
        <v>200</v>
      </c>
      <c r="K5502" s="3">
        <v>0</v>
      </c>
      <c r="L5502" s="3">
        <f t="shared" si="173"/>
        <v>400</v>
      </c>
      <c r="M5502">
        <v>400</v>
      </c>
      <c r="N5502" s="3">
        <f>Table2[[#This Row],[Total Cost]]-Table2[[#This Row],[Total Sales]]</f>
        <v>0</v>
      </c>
      <c r="O5502" t="s">
        <v>84</v>
      </c>
      <c r="P5502" t="s">
        <v>17</v>
      </c>
    </row>
    <row r="5503" spans="1:16">
      <c r="A5503" t="s">
        <v>20969</v>
      </c>
      <c r="B5503" t="s">
        <v>20970</v>
      </c>
      <c r="C5503" t="s">
        <v>37223</v>
      </c>
      <c r="D5503" t="s">
        <v>37455</v>
      </c>
      <c r="E5503" t="s">
        <v>20971</v>
      </c>
      <c r="F5503" t="s">
        <v>362</v>
      </c>
      <c r="G5503" s="2">
        <v>45700</v>
      </c>
      <c r="H5503" t="s">
        <v>89</v>
      </c>
      <c r="I5503">
        <v>2</v>
      </c>
      <c r="J5503">
        <f t="shared" si="172"/>
        <v>50</v>
      </c>
      <c r="K5503" s="3">
        <v>0</v>
      </c>
      <c r="L5503" s="3">
        <f t="shared" si="173"/>
        <v>100</v>
      </c>
      <c r="M5503">
        <v>100</v>
      </c>
      <c r="N5503" s="3">
        <f>Table2[[#This Row],[Total Cost]]-Table2[[#This Row],[Total Sales]]</f>
        <v>0</v>
      </c>
      <c r="O5503" t="s">
        <v>84</v>
      </c>
      <c r="P5503" t="s">
        <v>17</v>
      </c>
    </row>
    <row r="5504" spans="1:16">
      <c r="A5504" t="s">
        <v>20972</v>
      </c>
      <c r="B5504" t="s">
        <v>20973</v>
      </c>
      <c r="C5504" t="s">
        <v>36963</v>
      </c>
      <c r="D5504" t="s">
        <v>38003</v>
      </c>
      <c r="E5504" t="s">
        <v>20974</v>
      </c>
      <c r="F5504" t="s">
        <v>20975</v>
      </c>
      <c r="G5504" s="2">
        <v>45620</v>
      </c>
      <c r="H5504" t="s">
        <v>83</v>
      </c>
      <c r="I5504">
        <v>3</v>
      </c>
      <c r="J5504">
        <f t="shared" si="172"/>
        <v>150</v>
      </c>
      <c r="K5504" s="3">
        <v>15</v>
      </c>
      <c r="L5504" s="3">
        <f t="shared" si="173"/>
        <v>450</v>
      </c>
      <c r="M5504">
        <v>382.5</v>
      </c>
      <c r="N5504" s="3">
        <f>Table2[[#This Row],[Total Cost]]-Table2[[#This Row],[Total Sales]]</f>
        <v>67.5</v>
      </c>
      <c r="O5504" t="s">
        <v>23</v>
      </c>
      <c r="P5504" t="s">
        <v>17</v>
      </c>
    </row>
    <row r="5505" spans="1:16">
      <c r="A5505" t="s">
        <v>20976</v>
      </c>
      <c r="B5505" t="s">
        <v>20977</v>
      </c>
      <c r="C5505" t="s">
        <v>37099</v>
      </c>
      <c r="D5505" t="s">
        <v>36963</v>
      </c>
      <c r="E5505" t="s">
        <v>20978</v>
      </c>
      <c r="F5505" t="s">
        <v>20979</v>
      </c>
      <c r="G5505" s="2">
        <v>45463</v>
      </c>
      <c r="H5505" t="s">
        <v>22</v>
      </c>
      <c r="I5505">
        <v>3</v>
      </c>
      <c r="J5505">
        <f t="shared" si="172"/>
        <v>100</v>
      </c>
      <c r="K5505" s="3">
        <v>0</v>
      </c>
      <c r="L5505" s="3">
        <f t="shared" si="173"/>
        <v>300</v>
      </c>
      <c r="M5505">
        <v>300</v>
      </c>
      <c r="N5505" s="3">
        <f>Table2[[#This Row],[Total Cost]]-Table2[[#This Row],[Total Sales]]</f>
        <v>0</v>
      </c>
      <c r="O5505" t="s">
        <v>16</v>
      </c>
      <c r="P5505" t="s">
        <v>17</v>
      </c>
    </row>
    <row r="5506" spans="1:16">
      <c r="A5506" t="s">
        <v>20980</v>
      </c>
      <c r="B5506" t="s">
        <v>20981</v>
      </c>
      <c r="C5506" t="s">
        <v>37351</v>
      </c>
      <c r="D5506" t="s">
        <v>36989</v>
      </c>
      <c r="E5506" t="s">
        <v>20982</v>
      </c>
      <c r="F5506" t="s">
        <v>20983</v>
      </c>
      <c r="G5506" s="2">
        <v>45531</v>
      </c>
      <c r="H5506" t="s">
        <v>83</v>
      </c>
      <c r="I5506">
        <v>1</v>
      </c>
      <c r="J5506">
        <f t="shared" si="172"/>
        <v>150</v>
      </c>
      <c r="K5506" s="3">
        <v>5</v>
      </c>
      <c r="L5506" s="3">
        <f t="shared" si="173"/>
        <v>150</v>
      </c>
      <c r="M5506">
        <v>142.5</v>
      </c>
      <c r="N5506" s="3">
        <f>Table2[[#This Row],[Total Cost]]-Table2[[#This Row],[Total Sales]]</f>
        <v>7.5</v>
      </c>
      <c r="O5506" t="s">
        <v>33</v>
      </c>
      <c r="P5506" t="s">
        <v>78</v>
      </c>
    </row>
    <row r="5507" spans="1:16">
      <c r="A5507" t="s">
        <v>20984</v>
      </c>
      <c r="B5507" t="s">
        <v>20985</v>
      </c>
      <c r="C5507" t="s">
        <v>37163</v>
      </c>
      <c r="D5507" t="s">
        <v>37656</v>
      </c>
      <c r="E5507" t="s">
        <v>20986</v>
      </c>
      <c r="F5507" t="s">
        <v>20987</v>
      </c>
      <c r="G5507" s="2">
        <v>45758</v>
      </c>
      <c r="H5507" t="s">
        <v>47</v>
      </c>
      <c r="I5507">
        <v>2</v>
      </c>
      <c r="J5507">
        <f t="shared" ref="J5507:J5570" si="174">L5507/I5507</f>
        <v>1200</v>
      </c>
      <c r="K5507" s="3">
        <v>15</v>
      </c>
      <c r="L5507" s="3">
        <f t="shared" si="173"/>
        <v>2400</v>
      </c>
      <c r="M5507">
        <v>2040</v>
      </c>
      <c r="N5507" s="3">
        <f>Table2[[#This Row],[Total Cost]]-Table2[[#This Row],[Total Sales]]</f>
        <v>360</v>
      </c>
      <c r="O5507" t="s">
        <v>16</v>
      </c>
      <c r="P5507" t="s">
        <v>17</v>
      </c>
    </row>
    <row r="5508" spans="1:16">
      <c r="A5508" t="s">
        <v>20988</v>
      </c>
      <c r="B5508" t="s">
        <v>20989</v>
      </c>
      <c r="C5508" t="s">
        <v>37951</v>
      </c>
      <c r="D5508" t="s">
        <v>37533</v>
      </c>
      <c r="E5508" t="s">
        <v>20990</v>
      </c>
      <c r="F5508" t="s">
        <v>20991</v>
      </c>
      <c r="G5508" s="2">
        <v>45511</v>
      </c>
      <c r="H5508" t="s">
        <v>89</v>
      </c>
      <c r="I5508">
        <v>2</v>
      </c>
      <c r="J5508">
        <f t="shared" si="174"/>
        <v>50</v>
      </c>
      <c r="K5508" s="3">
        <v>10</v>
      </c>
      <c r="L5508" s="3">
        <f t="shared" si="173"/>
        <v>100</v>
      </c>
      <c r="M5508">
        <v>90</v>
      </c>
      <c r="N5508" s="3">
        <f>Table2[[#This Row],[Total Cost]]-Table2[[#This Row],[Total Sales]]</f>
        <v>10</v>
      </c>
      <c r="O5508" t="s">
        <v>90</v>
      </c>
      <c r="P5508" t="s">
        <v>17</v>
      </c>
    </row>
    <row r="5509" spans="1:16">
      <c r="A5509" t="s">
        <v>20992</v>
      </c>
      <c r="B5509" t="s">
        <v>20993</v>
      </c>
      <c r="C5509" t="s">
        <v>37543</v>
      </c>
      <c r="D5509" t="s">
        <v>37583</v>
      </c>
      <c r="E5509" t="s">
        <v>20994</v>
      </c>
      <c r="F5509" t="s">
        <v>20995</v>
      </c>
      <c r="G5509" s="2">
        <v>45570</v>
      </c>
      <c r="H5509" t="s">
        <v>73</v>
      </c>
      <c r="I5509">
        <v>2</v>
      </c>
      <c r="J5509">
        <f t="shared" si="174"/>
        <v>120</v>
      </c>
      <c r="K5509" s="3">
        <v>5</v>
      </c>
      <c r="L5509" s="3">
        <f t="shared" si="173"/>
        <v>240</v>
      </c>
      <c r="M5509">
        <v>228</v>
      </c>
      <c r="N5509" s="3">
        <f>Table2[[#This Row],[Total Cost]]-Table2[[#This Row],[Total Sales]]</f>
        <v>12</v>
      </c>
      <c r="O5509" t="s">
        <v>33</v>
      </c>
      <c r="P5509" t="s">
        <v>17</v>
      </c>
    </row>
    <row r="5510" spans="1:16">
      <c r="A5510" t="s">
        <v>20996</v>
      </c>
      <c r="B5510" t="s">
        <v>20997</v>
      </c>
      <c r="C5510" t="s">
        <v>37273</v>
      </c>
      <c r="D5510" t="s">
        <v>37763</v>
      </c>
      <c r="E5510" t="s">
        <v>20998</v>
      </c>
      <c r="F5510" t="s">
        <v>2019</v>
      </c>
      <c r="G5510" s="2">
        <v>45503</v>
      </c>
      <c r="H5510" t="s">
        <v>56</v>
      </c>
      <c r="I5510">
        <v>1</v>
      </c>
      <c r="J5510">
        <f t="shared" si="174"/>
        <v>90</v>
      </c>
      <c r="K5510" s="3">
        <v>0</v>
      </c>
      <c r="L5510" s="3">
        <f t="shared" ref="L5510:L5573" si="175">M5510/(1-K5510/100)</f>
        <v>90</v>
      </c>
      <c r="M5510">
        <v>90</v>
      </c>
      <c r="N5510" s="3">
        <f>Table2[[#This Row],[Total Cost]]-Table2[[#This Row],[Total Sales]]</f>
        <v>0</v>
      </c>
      <c r="O5510" t="s">
        <v>16</v>
      </c>
      <c r="P5510" t="s">
        <v>17</v>
      </c>
    </row>
    <row r="5511" spans="1:16">
      <c r="A5511" t="s">
        <v>20999</v>
      </c>
      <c r="B5511" t="s">
        <v>21000</v>
      </c>
      <c r="C5511" t="s">
        <v>37268</v>
      </c>
      <c r="D5511" t="s">
        <v>37094</v>
      </c>
      <c r="E5511" t="s">
        <v>21001</v>
      </c>
      <c r="F5511" t="s">
        <v>21002</v>
      </c>
      <c r="G5511" s="2">
        <v>45580</v>
      </c>
      <c r="H5511" t="s">
        <v>83</v>
      </c>
      <c r="I5511">
        <v>3</v>
      </c>
      <c r="J5511">
        <f t="shared" si="174"/>
        <v>150</v>
      </c>
      <c r="K5511" s="3">
        <v>10</v>
      </c>
      <c r="L5511" s="3">
        <f t="shared" si="175"/>
        <v>450</v>
      </c>
      <c r="M5511">
        <v>405</v>
      </c>
      <c r="N5511" s="3">
        <f>Table2[[#This Row],[Total Cost]]-Table2[[#This Row],[Total Sales]]</f>
        <v>45</v>
      </c>
      <c r="O5511" t="s">
        <v>33</v>
      </c>
      <c r="P5511" t="s">
        <v>17</v>
      </c>
    </row>
    <row r="5512" spans="1:16">
      <c r="A5512" t="s">
        <v>21003</v>
      </c>
      <c r="B5512" t="s">
        <v>21004</v>
      </c>
      <c r="C5512" t="s">
        <v>37558</v>
      </c>
      <c r="D5512" t="s">
        <v>37689</v>
      </c>
      <c r="E5512" t="s">
        <v>21005</v>
      </c>
      <c r="F5512" t="s">
        <v>21006</v>
      </c>
      <c r="G5512" s="2">
        <v>45431</v>
      </c>
      <c r="H5512" t="s">
        <v>22</v>
      </c>
      <c r="I5512">
        <v>2</v>
      </c>
      <c r="J5512">
        <f t="shared" si="174"/>
        <v>100</v>
      </c>
      <c r="K5512" s="3">
        <v>0</v>
      </c>
      <c r="L5512" s="3">
        <f t="shared" si="175"/>
        <v>200</v>
      </c>
      <c r="M5512">
        <v>200</v>
      </c>
      <c r="N5512" s="3">
        <f>Table2[[#This Row],[Total Cost]]-Table2[[#This Row],[Total Sales]]</f>
        <v>0</v>
      </c>
      <c r="O5512" t="s">
        <v>16</v>
      </c>
      <c r="P5512" t="s">
        <v>17</v>
      </c>
    </row>
    <row r="5513" spans="1:16">
      <c r="A5513" t="s">
        <v>21007</v>
      </c>
      <c r="B5513" t="s">
        <v>21008</v>
      </c>
      <c r="C5513" t="s">
        <v>37491</v>
      </c>
      <c r="D5513" t="s">
        <v>37442</v>
      </c>
      <c r="E5513" t="s">
        <v>21009</v>
      </c>
      <c r="F5513" t="s">
        <v>21010</v>
      </c>
      <c r="G5513" s="2">
        <v>45711</v>
      </c>
      <c r="H5513" t="s">
        <v>28</v>
      </c>
      <c r="I5513">
        <v>4</v>
      </c>
      <c r="J5513">
        <f t="shared" si="174"/>
        <v>300</v>
      </c>
      <c r="K5513" s="3">
        <v>5</v>
      </c>
      <c r="L5513" s="3">
        <f t="shared" si="175"/>
        <v>1200</v>
      </c>
      <c r="M5513">
        <v>1140</v>
      </c>
      <c r="N5513" s="3">
        <f>Table2[[#This Row],[Total Cost]]-Table2[[#This Row],[Total Sales]]</f>
        <v>60</v>
      </c>
      <c r="O5513" t="s">
        <v>33</v>
      </c>
      <c r="P5513" t="s">
        <v>17</v>
      </c>
    </row>
    <row r="5514" spans="1:16">
      <c r="A5514" t="s">
        <v>21011</v>
      </c>
      <c r="B5514" t="s">
        <v>21012</v>
      </c>
      <c r="C5514" t="s">
        <v>37365</v>
      </c>
      <c r="D5514" t="s">
        <v>37119</v>
      </c>
      <c r="E5514" t="s">
        <v>21013</v>
      </c>
      <c r="F5514" t="s">
        <v>21014</v>
      </c>
      <c r="G5514" s="2">
        <v>45414</v>
      </c>
      <c r="H5514" t="s">
        <v>47</v>
      </c>
      <c r="I5514">
        <v>3</v>
      </c>
      <c r="J5514">
        <f t="shared" si="174"/>
        <v>1200</v>
      </c>
      <c r="K5514" s="3">
        <v>0</v>
      </c>
      <c r="L5514" s="3">
        <f t="shared" si="175"/>
        <v>3600</v>
      </c>
      <c r="M5514">
        <v>3600</v>
      </c>
      <c r="N5514" s="3">
        <f>Table2[[#This Row],[Total Cost]]-Table2[[#This Row],[Total Sales]]</f>
        <v>0</v>
      </c>
      <c r="O5514" t="s">
        <v>33</v>
      </c>
      <c r="P5514" t="s">
        <v>17</v>
      </c>
    </row>
    <row r="5515" spans="1:16">
      <c r="A5515" t="s">
        <v>21015</v>
      </c>
      <c r="B5515" t="s">
        <v>21016</v>
      </c>
      <c r="C5515" t="s">
        <v>37051</v>
      </c>
      <c r="D5515" t="s">
        <v>37532</v>
      </c>
      <c r="E5515" t="s">
        <v>21017</v>
      </c>
      <c r="F5515" t="s">
        <v>21018</v>
      </c>
      <c r="G5515" s="2">
        <v>45635</v>
      </c>
      <c r="H5515" t="s">
        <v>47</v>
      </c>
      <c r="I5515">
        <v>2</v>
      </c>
      <c r="J5515">
        <f t="shared" si="174"/>
        <v>1200</v>
      </c>
      <c r="K5515" s="3">
        <v>0</v>
      </c>
      <c r="L5515" s="3">
        <f t="shared" si="175"/>
        <v>2400</v>
      </c>
      <c r="M5515">
        <v>2400</v>
      </c>
      <c r="N5515" s="3">
        <f>Table2[[#This Row],[Total Cost]]-Table2[[#This Row],[Total Sales]]</f>
        <v>0</v>
      </c>
      <c r="O5515" t="s">
        <v>33</v>
      </c>
      <c r="P5515" t="s">
        <v>17</v>
      </c>
    </row>
    <row r="5516" spans="1:16">
      <c r="A5516" t="s">
        <v>21019</v>
      </c>
      <c r="B5516" t="s">
        <v>21020</v>
      </c>
      <c r="C5516" t="s">
        <v>37278</v>
      </c>
      <c r="D5516" t="s">
        <v>37286</v>
      </c>
      <c r="E5516" t="s">
        <v>21021</v>
      </c>
      <c r="F5516" t="s">
        <v>21022</v>
      </c>
      <c r="G5516" s="2">
        <v>45510</v>
      </c>
      <c r="H5516" t="s">
        <v>56</v>
      </c>
      <c r="I5516">
        <v>1</v>
      </c>
      <c r="J5516">
        <f t="shared" si="174"/>
        <v>90</v>
      </c>
      <c r="K5516" s="3">
        <v>10</v>
      </c>
      <c r="L5516" s="3">
        <f t="shared" si="175"/>
        <v>90</v>
      </c>
      <c r="M5516">
        <v>81</v>
      </c>
      <c r="N5516" s="3">
        <f>Table2[[#This Row],[Total Cost]]-Table2[[#This Row],[Total Sales]]</f>
        <v>9</v>
      </c>
      <c r="O5516" t="s">
        <v>23</v>
      </c>
      <c r="P5516" t="s">
        <v>17</v>
      </c>
    </row>
    <row r="5517" spans="1:16">
      <c r="A5517" t="s">
        <v>21023</v>
      </c>
      <c r="B5517" t="s">
        <v>21024</v>
      </c>
      <c r="C5517" t="s">
        <v>36990</v>
      </c>
      <c r="D5517" t="s">
        <v>37046</v>
      </c>
      <c r="E5517" t="s">
        <v>21025</v>
      </c>
      <c r="F5517" t="s">
        <v>21026</v>
      </c>
      <c r="G5517" s="2">
        <v>45723</v>
      </c>
      <c r="H5517" t="s">
        <v>28</v>
      </c>
      <c r="I5517">
        <v>3</v>
      </c>
      <c r="J5517">
        <f t="shared" si="174"/>
        <v>300</v>
      </c>
      <c r="K5517" s="3">
        <v>5</v>
      </c>
      <c r="L5517" s="3">
        <f t="shared" si="175"/>
        <v>900</v>
      </c>
      <c r="M5517">
        <v>855</v>
      </c>
      <c r="N5517" s="3">
        <f>Table2[[#This Row],[Total Cost]]-Table2[[#This Row],[Total Sales]]</f>
        <v>45</v>
      </c>
      <c r="O5517" t="s">
        <v>90</v>
      </c>
      <c r="P5517" t="s">
        <v>17</v>
      </c>
    </row>
    <row r="5518" spans="1:16">
      <c r="A5518" t="s">
        <v>21027</v>
      </c>
      <c r="B5518" t="s">
        <v>21028</v>
      </c>
      <c r="C5518" t="s">
        <v>37000</v>
      </c>
      <c r="D5518" t="s">
        <v>38412</v>
      </c>
      <c r="E5518" t="s">
        <v>21029</v>
      </c>
      <c r="F5518" t="s">
        <v>8114</v>
      </c>
      <c r="G5518" s="2">
        <v>45610</v>
      </c>
      <c r="H5518" t="s">
        <v>15</v>
      </c>
      <c r="I5518">
        <v>2</v>
      </c>
      <c r="J5518">
        <f t="shared" si="174"/>
        <v>800</v>
      </c>
      <c r="K5518" s="3">
        <v>10</v>
      </c>
      <c r="L5518" s="3">
        <f t="shared" si="175"/>
        <v>1600</v>
      </c>
      <c r="M5518">
        <v>1440</v>
      </c>
      <c r="N5518" s="3">
        <f>Table2[[#This Row],[Total Cost]]-Table2[[#This Row],[Total Sales]]</f>
        <v>160</v>
      </c>
      <c r="O5518" t="s">
        <v>23</v>
      </c>
      <c r="P5518" t="s">
        <v>78</v>
      </c>
    </row>
    <row r="5519" spans="1:16">
      <c r="A5519" t="s">
        <v>21030</v>
      </c>
      <c r="B5519" t="s">
        <v>21031</v>
      </c>
      <c r="C5519" t="s">
        <v>37542</v>
      </c>
      <c r="D5519" t="s">
        <v>37947</v>
      </c>
      <c r="E5519" t="s">
        <v>21032</v>
      </c>
      <c r="F5519" t="s">
        <v>21033</v>
      </c>
      <c r="G5519" s="2">
        <v>45454</v>
      </c>
      <c r="H5519" t="s">
        <v>47</v>
      </c>
      <c r="I5519">
        <v>1</v>
      </c>
      <c r="J5519">
        <f t="shared" si="174"/>
        <v>1200</v>
      </c>
      <c r="K5519" s="3">
        <v>5</v>
      </c>
      <c r="L5519" s="3">
        <f t="shared" si="175"/>
        <v>1200</v>
      </c>
      <c r="M5519">
        <v>1140</v>
      </c>
      <c r="N5519" s="3">
        <f>Table2[[#This Row],[Total Cost]]-Table2[[#This Row],[Total Sales]]</f>
        <v>60</v>
      </c>
      <c r="O5519" t="s">
        <v>90</v>
      </c>
      <c r="P5519" t="s">
        <v>17</v>
      </c>
    </row>
    <row r="5520" spans="1:16">
      <c r="A5520" t="s">
        <v>21034</v>
      </c>
      <c r="B5520" t="s">
        <v>14557</v>
      </c>
      <c r="C5520" t="s">
        <v>37137</v>
      </c>
      <c r="D5520" t="s">
        <v>37245</v>
      </c>
      <c r="E5520" t="s">
        <v>21035</v>
      </c>
      <c r="F5520" t="s">
        <v>21036</v>
      </c>
      <c r="G5520" s="2">
        <v>45439</v>
      </c>
      <c r="H5520" t="s">
        <v>83</v>
      </c>
      <c r="I5520">
        <v>4</v>
      </c>
      <c r="J5520">
        <f t="shared" si="174"/>
        <v>150</v>
      </c>
      <c r="K5520" s="3">
        <v>0</v>
      </c>
      <c r="L5520" s="3">
        <f t="shared" si="175"/>
        <v>600</v>
      </c>
      <c r="M5520">
        <v>600</v>
      </c>
      <c r="N5520" s="3">
        <f>Table2[[#This Row],[Total Cost]]-Table2[[#This Row],[Total Sales]]</f>
        <v>0</v>
      </c>
      <c r="O5520" t="s">
        <v>23</v>
      </c>
      <c r="P5520" t="s">
        <v>17</v>
      </c>
    </row>
    <row r="5521" spans="1:16">
      <c r="A5521" t="s">
        <v>21037</v>
      </c>
      <c r="B5521" t="s">
        <v>21038</v>
      </c>
      <c r="C5521" t="s">
        <v>37810</v>
      </c>
      <c r="D5521" t="s">
        <v>37394</v>
      </c>
      <c r="E5521" t="s">
        <v>21039</v>
      </c>
      <c r="F5521" t="s">
        <v>21040</v>
      </c>
      <c r="G5521" s="2">
        <v>45752</v>
      </c>
      <c r="H5521" t="s">
        <v>15</v>
      </c>
      <c r="I5521">
        <v>2</v>
      </c>
      <c r="J5521">
        <f t="shared" si="174"/>
        <v>800</v>
      </c>
      <c r="K5521" s="3">
        <v>10</v>
      </c>
      <c r="L5521" s="3">
        <f t="shared" si="175"/>
        <v>1600</v>
      </c>
      <c r="M5521">
        <v>1440</v>
      </c>
      <c r="N5521" s="3">
        <f>Table2[[#This Row],[Total Cost]]-Table2[[#This Row],[Total Sales]]</f>
        <v>160</v>
      </c>
      <c r="O5521" t="s">
        <v>23</v>
      </c>
      <c r="P5521" t="s">
        <v>17</v>
      </c>
    </row>
    <row r="5522" spans="1:16">
      <c r="A5522" t="s">
        <v>21041</v>
      </c>
      <c r="B5522" t="s">
        <v>21042</v>
      </c>
      <c r="C5522" t="s">
        <v>37004</v>
      </c>
      <c r="D5522" t="s">
        <v>37898</v>
      </c>
      <c r="E5522" t="s">
        <v>21043</v>
      </c>
      <c r="F5522" t="s">
        <v>21044</v>
      </c>
      <c r="G5522" s="2">
        <v>45492</v>
      </c>
      <c r="H5522" t="s">
        <v>22</v>
      </c>
      <c r="I5522">
        <v>3</v>
      </c>
      <c r="J5522">
        <f t="shared" si="174"/>
        <v>100</v>
      </c>
      <c r="K5522" s="3">
        <v>10</v>
      </c>
      <c r="L5522" s="3">
        <f t="shared" si="175"/>
        <v>300</v>
      </c>
      <c r="M5522">
        <v>270</v>
      </c>
      <c r="N5522" s="3">
        <f>Table2[[#This Row],[Total Cost]]-Table2[[#This Row],[Total Sales]]</f>
        <v>30</v>
      </c>
      <c r="O5522" t="s">
        <v>90</v>
      </c>
      <c r="P5522" t="s">
        <v>17</v>
      </c>
    </row>
    <row r="5523" spans="1:16">
      <c r="A5523" t="s">
        <v>21045</v>
      </c>
      <c r="B5523" t="s">
        <v>21046</v>
      </c>
      <c r="C5523" t="s">
        <v>37538</v>
      </c>
      <c r="D5523" t="s">
        <v>38061</v>
      </c>
      <c r="E5523" t="s">
        <v>21047</v>
      </c>
      <c r="F5523" t="s">
        <v>21048</v>
      </c>
      <c r="G5523" s="2">
        <v>45660</v>
      </c>
      <c r="H5523" t="s">
        <v>73</v>
      </c>
      <c r="I5523">
        <v>3</v>
      </c>
      <c r="J5523">
        <f t="shared" si="174"/>
        <v>120</v>
      </c>
      <c r="K5523" s="3">
        <v>0</v>
      </c>
      <c r="L5523" s="3">
        <f t="shared" si="175"/>
        <v>360</v>
      </c>
      <c r="M5523">
        <v>360</v>
      </c>
      <c r="N5523" s="3">
        <f>Table2[[#This Row],[Total Cost]]-Table2[[#This Row],[Total Sales]]</f>
        <v>0</v>
      </c>
      <c r="O5523" t="s">
        <v>23</v>
      </c>
      <c r="P5523" t="s">
        <v>17</v>
      </c>
    </row>
    <row r="5524" spans="1:16">
      <c r="A5524" t="s">
        <v>21049</v>
      </c>
      <c r="B5524" t="s">
        <v>21050</v>
      </c>
      <c r="C5524" t="s">
        <v>36988</v>
      </c>
      <c r="D5524" t="s">
        <v>37132</v>
      </c>
      <c r="E5524" t="s">
        <v>21051</v>
      </c>
      <c r="F5524" t="s">
        <v>11918</v>
      </c>
      <c r="G5524" s="2">
        <v>45577</v>
      </c>
      <c r="H5524" t="s">
        <v>15</v>
      </c>
      <c r="I5524">
        <v>2</v>
      </c>
      <c r="J5524">
        <f t="shared" si="174"/>
        <v>800</v>
      </c>
      <c r="K5524" s="3">
        <v>10</v>
      </c>
      <c r="L5524" s="3">
        <f t="shared" si="175"/>
        <v>1600</v>
      </c>
      <c r="M5524">
        <v>1440</v>
      </c>
      <c r="N5524" s="3">
        <f>Table2[[#This Row],[Total Cost]]-Table2[[#This Row],[Total Sales]]</f>
        <v>160</v>
      </c>
      <c r="O5524" t="s">
        <v>90</v>
      </c>
      <c r="P5524" t="s">
        <v>17</v>
      </c>
    </row>
    <row r="5525" spans="1:16">
      <c r="A5525" t="s">
        <v>21052</v>
      </c>
      <c r="B5525" t="s">
        <v>21053</v>
      </c>
      <c r="C5525" t="s">
        <v>37229</v>
      </c>
      <c r="D5525" t="s">
        <v>36957</v>
      </c>
      <c r="E5525" t="s">
        <v>21054</v>
      </c>
      <c r="F5525" t="s">
        <v>3560</v>
      </c>
      <c r="G5525" s="2">
        <v>45522</v>
      </c>
      <c r="H5525" t="s">
        <v>56</v>
      </c>
      <c r="I5525">
        <v>4</v>
      </c>
      <c r="J5525">
        <f t="shared" si="174"/>
        <v>90</v>
      </c>
      <c r="K5525" s="3">
        <v>0</v>
      </c>
      <c r="L5525" s="3">
        <f t="shared" si="175"/>
        <v>360</v>
      </c>
      <c r="M5525">
        <v>360</v>
      </c>
      <c r="N5525" s="3">
        <f>Table2[[#This Row],[Total Cost]]-Table2[[#This Row],[Total Sales]]</f>
        <v>0</v>
      </c>
      <c r="O5525" t="s">
        <v>90</v>
      </c>
      <c r="P5525" t="s">
        <v>17</v>
      </c>
    </row>
    <row r="5526" spans="1:16">
      <c r="A5526" t="s">
        <v>21055</v>
      </c>
      <c r="B5526" t="s">
        <v>21056</v>
      </c>
      <c r="C5526" t="s">
        <v>37831</v>
      </c>
      <c r="D5526" t="s">
        <v>37145</v>
      </c>
      <c r="E5526" t="s">
        <v>21057</v>
      </c>
      <c r="F5526" t="s">
        <v>21058</v>
      </c>
      <c r="G5526" s="2">
        <v>45651</v>
      </c>
      <c r="H5526" t="s">
        <v>73</v>
      </c>
      <c r="I5526">
        <v>4</v>
      </c>
      <c r="J5526">
        <f t="shared" si="174"/>
        <v>120</v>
      </c>
      <c r="K5526" s="3">
        <v>10</v>
      </c>
      <c r="L5526" s="3">
        <f t="shared" si="175"/>
        <v>480</v>
      </c>
      <c r="M5526">
        <v>432</v>
      </c>
      <c r="N5526" s="3">
        <f>Table2[[#This Row],[Total Cost]]-Table2[[#This Row],[Total Sales]]</f>
        <v>48</v>
      </c>
      <c r="O5526" t="s">
        <v>84</v>
      </c>
      <c r="P5526" t="s">
        <v>17</v>
      </c>
    </row>
    <row r="5527" spans="1:16">
      <c r="A5527" t="s">
        <v>21059</v>
      </c>
      <c r="B5527" t="s">
        <v>21060</v>
      </c>
      <c r="C5527" t="s">
        <v>37223</v>
      </c>
      <c r="D5527" t="s">
        <v>37773</v>
      </c>
      <c r="E5527" t="s">
        <v>21061</v>
      </c>
      <c r="F5527" t="s">
        <v>17807</v>
      </c>
      <c r="G5527" s="2">
        <v>45479</v>
      </c>
      <c r="H5527" t="s">
        <v>42</v>
      </c>
      <c r="I5527">
        <v>3</v>
      </c>
      <c r="J5527">
        <f t="shared" si="174"/>
        <v>200</v>
      </c>
      <c r="K5527" s="3">
        <v>0</v>
      </c>
      <c r="L5527" s="3">
        <f t="shared" si="175"/>
        <v>600</v>
      </c>
      <c r="M5527">
        <v>600</v>
      </c>
      <c r="N5527" s="3">
        <f>Table2[[#This Row],[Total Cost]]-Table2[[#This Row],[Total Sales]]</f>
        <v>0</v>
      </c>
      <c r="O5527" t="s">
        <v>33</v>
      </c>
      <c r="P5527" t="s">
        <v>17</v>
      </c>
    </row>
    <row r="5528" spans="1:16">
      <c r="A5528" t="s">
        <v>21062</v>
      </c>
      <c r="B5528" t="s">
        <v>21063</v>
      </c>
      <c r="C5528" t="s">
        <v>37035</v>
      </c>
      <c r="D5528" t="s">
        <v>38307</v>
      </c>
      <c r="E5528" t="s">
        <v>21064</v>
      </c>
      <c r="F5528" t="s">
        <v>21065</v>
      </c>
      <c r="G5528" s="2">
        <v>45579</v>
      </c>
      <c r="H5528" t="s">
        <v>42</v>
      </c>
      <c r="I5528">
        <v>2</v>
      </c>
      <c r="J5528">
        <f t="shared" si="174"/>
        <v>200</v>
      </c>
      <c r="K5528" s="3">
        <v>10</v>
      </c>
      <c r="L5528" s="3">
        <f t="shared" si="175"/>
        <v>400</v>
      </c>
      <c r="M5528">
        <v>360</v>
      </c>
      <c r="N5528" s="3">
        <f>Table2[[#This Row],[Total Cost]]-Table2[[#This Row],[Total Sales]]</f>
        <v>40</v>
      </c>
      <c r="O5528" t="s">
        <v>23</v>
      </c>
      <c r="P5528" t="s">
        <v>17</v>
      </c>
    </row>
    <row r="5529" spans="1:16">
      <c r="A5529" t="s">
        <v>21066</v>
      </c>
      <c r="B5529" t="s">
        <v>21067</v>
      </c>
      <c r="C5529" t="s">
        <v>37019</v>
      </c>
      <c r="D5529" t="s">
        <v>36984</v>
      </c>
      <c r="E5529" t="s">
        <v>21068</v>
      </c>
      <c r="F5529" t="s">
        <v>21069</v>
      </c>
      <c r="G5529" s="2">
        <v>45506</v>
      </c>
      <c r="H5529" t="s">
        <v>22</v>
      </c>
      <c r="I5529">
        <v>3</v>
      </c>
      <c r="J5529">
        <f t="shared" si="174"/>
        <v>100</v>
      </c>
      <c r="K5529" s="3">
        <v>5</v>
      </c>
      <c r="L5529" s="3">
        <f t="shared" si="175"/>
        <v>300</v>
      </c>
      <c r="M5529">
        <v>285</v>
      </c>
      <c r="N5529" s="3">
        <f>Table2[[#This Row],[Total Cost]]-Table2[[#This Row],[Total Sales]]</f>
        <v>15</v>
      </c>
      <c r="O5529" t="s">
        <v>23</v>
      </c>
      <c r="P5529" t="s">
        <v>17</v>
      </c>
    </row>
    <row r="5530" spans="1:16">
      <c r="A5530" t="s">
        <v>21070</v>
      </c>
      <c r="B5530" t="s">
        <v>21071</v>
      </c>
      <c r="C5530" t="s">
        <v>36962</v>
      </c>
      <c r="D5530" t="s">
        <v>37824</v>
      </c>
      <c r="E5530" t="s">
        <v>21072</v>
      </c>
      <c r="F5530" t="s">
        <v>5461</v>
      </c>
      <c r="G5530" s="2">
        <v>45637</v>
      </c>
      <c r="H5530" t="s">
        <v>28</v>
      </c>
      <c r="I5530">
        <v>2</v>
      </c>
      <c r="J5530">
        <f t="shared" si="174"/>
        <v>300</v>
      </c>
      <c r="K5530" s="3">
        <v>0</v>
      </c>
      <c r="L5530" s="3">
        <f t="shared" si="175"/>
        <v>600</v>
      </c>
      <c r="M5530">
        <v>600</v>
      </c>
      <c r="N5530" s="3">
        <f>Table2[[#This Row],[Total Cost]]-Table2[[#This Row],[Total Sales]]</f>
        <v>0</v>
      </c>
      <c r="O5530" t="s">
        <v>90</v>
      </c>
      <c r="P5530" t="s">
        <v>17</v>
      </c>
    </row>
    <row r="5531" spans="1:16">
      <c r="A5531" t="s">
        <v>21073</v>
      </c>
      <c r="B5531" t="s">
        <v>21074</v>
      </c>
      <c r="C5531" t="s">
        <v>37060</v>
      </c>
      <c r="D5531" t="s">
        <v>37266</v>
      </c>
      <c r="E5531" t="s">
        <v>21075</v>
      </c>
      <c r="F5531" t="s">
        <v>21076</v>
      </c>
      <c r="G5531" s="2">
        <v>45685</v>
      </c>
      <c r="H5531" t="s">
        <v>42</v>
      </c>
      <c r="I5531">
        <v>4</v>
      </c>
      <c r="J5531">
        <f t="shared" si="174"/>
        <v>200</v>
      </c>
      <c r="K5531" s="3">
        <v>0</v>
      </c>
      <c r="L5531" s="3">
        <f t="shared" si="175"/>
        <v>800</v>
      </c>
      <c r="M5531">
        <v>800</v>
      </c>
      <c r="N5531" s="3">
        <f>Table2[[#This Row],[Total Cost]]-Table2[[#This Row],[Total Sales]]</f>
        <v>0</v>
      </c>
      <c r="O5531" t="s">
        <v>16</v>
      </c>
      <c r="P5531" t="s">
        <v>17</v>
      </c>
    </row>
    <row r="5532" spans="1:16">
      <c r="A5532" t="s">
        <v>21077</v>
      </c>
      <c r="B5532" t="s">
        <v>21078</v>
      </c>
      <c r="C5532" t="s">
        <v>37175</v>
      </c>
      <c r="D5532" t="s">
        <v>37961</v>
      </c>
      <c r="E5532" t="s">
        <v>21079</v>
      </c>
      <c r="F5532" t="s">
        <v>20288</v>
      </c>
      <c r="G5532" s="2">
        <v>45505</v>
      </c>
      <c r="H5532" t="s">
        <v>22</v>
      </c>
      <c r="I5532">
        <v>4</v>
      </c>
      <c r="J5532">
        <f t="shared" si="174"/>
        <v>100</v>
      </c>
      <c r="K5532" s="3">
        <v>0</v>
      </c>
      <c r="L5532" s="3">
        <f t="shared" si="175"/>
        <v>400</v>
      </c>
      <c r="M5532">
        <v>400</v>
      </c>
      <c r="N5532" s="3">
        <f>Table2[[#This Row],[Total Cost]]-Table2[[#This Row],[Total Sales]]</f>
        <v>0</v>
      </c>
      <c r="O5532" t="s">
        <v>23</v>
      </c>
      <c r="P5532" t="s">
        <v>17</v>
      </c>
    </row>
    <row r="5533" spans="1:16">
      <c r="A5533" t="s">
        <v>21080</v>
      </c>
      <c r="B5533" t="s">
        <v>21081</v>
      </c>
      <c r="C5533" t="s">
        <v>37200</v>
      </c>
      <c r="D5533" t="s">
        <v>37245</v>
      </c>
      <c r="E5533" t="s">
        <v>21082</v>
      </c>
      <c r="F5533" t="s">
        <v>21083</v>
      </c>
      <c r="G5533" s="2">
        <v>45660</v>
      </c>
      <c r="H5533" t="s">
        <v>28</v>
      </c>
      <c r="I5533">
        <v>3</v>
      </c>
      <c r="J5533">
        <f t="shared" si="174"/>
        <v>300</v>
      </c>
      <c r="K5533" s="3">
        <v>0</v>
      </c>
      <c r="L5533" s="3">
        <f t="shared" si="175"/>
        <v>900</v>
      </c>
      <c r="M5533">
        <v>900</v>
      </c>
      <c r="N5533" s="3">
        <f>Table2[[#This Row],[Total Cost]]-Table2[[#This Row],[Total Sales]]</f>
        <v>0</v>
      </c>
      <c r="O5533" t="s">
        <v>84</v>
      </c>
      <c r="P5533" t="s">
        <v>17</v>
      </c>
    </row>
    <row r="5534" spans="1:16">
      <c r="A5534" t="s">
        <v>21084</v>
      </c>
      <c r="B5534" t="s">
        <v>21085</v>
      </c>
      <c r="C5534" t="s">
        <v>37321</v>
      </c>
      <c r="D5534" t="s">
        <v>37827</v>
      </c>
      <c r="E5534" t="s">
        <v>21086</v>
      </c>
      <c r="F5534" t="s">
        <v>21087</v>
      </c>
      <c r="G5534" s="2">
        <v>45569</v>
      </c>
      <c r="H5534" t="s">
        <v>42</v>
      </c>
      <c r="I5534">
        <v>2</v>
      </c>
      <c r="J5534">
        <f t="shared" si="174"/>
        <v>200</v>
      </c>
      <c r="K5534" s="3">
        <v>10</v>
      </c>
      <c r="L5534" s="3">
        <f t="shared" si="175"/>
        <v>400</v>
      </c>
      <c r="M5534">
        <v>360</v>
      </c>
      <c r="N5534" s="3">
        <f>Table2[[#This Row],[Total Cost]]-Table2[[#This Row],[Total Sales]]</f>
        <v>40</v>
      </c>
      <c r="O5534" t="s">
        <v>84</v>
      </c>
      <c r="P5534" t="s">
        <v>17</v>
      </c>
    </row>
    <row r="5535" spans="1:16">
      <c r="A5535" t="s">
        <v>21088</v>
      </c>
      <c r="B5535" t="s">
        <v>21089</v>
      </c>
      <c r="C5535" t="s">
        <v>38186</v>
      </c>
      <c r="D5535" t="s">
        <v>37787</v>
      </c>
      <c r="E5535" t="s">
        <v>21090</v>
      </c>
      <c r="F5535" t="s">
        <v>21091</v>
      </c>
      <c r="G5535" s="2">
        <v>45666</v>
      </c>
      <c r="H5535" t="s">
        <v>42</v>
      </c>
      <c r="I5535">
        <v>1</v>
      </c>
      <c r="J5535">
        <f t="shared" si="174"/>
        <v>200</v>
      </c>
      <c r="K5535" s="3">
        <v>15</v>
      </c>
      <c r="L5535" s="3">
        <f t="shared" si="175"/>
        <v>200</v>
      </c>
      <c r="M5535">
        <v>170</v>
      </c>
      <c r="N5535" s="3">
        <f>Table2[[#This Row],[Total Cost]]-Table2[[#This Row],[Total Sales]]</f>
        <v>30</v>
      </c>
      <c r="O5535" t="s">
        <v>33</v>
      </c>
      <c r="P5535" t="s">
        <v>17</v>
      </c>
    </row>
    <row r="5536" spans="1:16">
      <c r="A5536" t="s">
        <v>21092</v>
      </c>
      <c r="B5536" t="s">
        <v>21093</v>
      </c>
      <c r="C5536" t="s">
        <v>37258</v>
      </c>
      <c r="D5536" t="s">
        <v>38413</v>
      </c>
      <c r="E5536" t="s">
        <v>21094</v>
      </c>
      <c r="F5536" t="s">
        <v>13222</v>
      </c>
      <c r="G5536" s="2">
        <v>45472</v>
      </c>
      <c r="H5536" t="s">
        <v>22</v>
      </c>
      <c r="I5536">
        <v>2</v>
      </c>
      <c r="J5536">
        <f t="shared" si="174"/>
        <v>100</v>
      </c>
      <c r="K5536" s="3">
        <v>0</v>
      </c>
      <c r="L5536" s="3">
        <f t="shared" si="175"/>
        <v>200</v>
      </c>
      <c r="M5536">
        <v>200</v>
      </c>
      <c r="N5536" s="3">
        <f>Table2[[#This Row],[Total Cost]]-Table2[[#This Row],[Total Sales]]</f>
        <v>0</v>
      </c>
      <c r="O5536" t="s">
        <v>90</v>
      </c>
      <c r="P5536" t="s">
        <v>17</v>
      </c>
    </row>
    <row r="5537" spans="1:16">
      <c r="A5537" t="s">
        <v>21095</v>
      </c>
      <c r="B5537" t="s">
        <v>21096</v>
      </c>
      <c r="C5537" t="s">
        <v>36980</v>
      </c>
      <c r="D5537" t="s">
        <v>38191</v>
      </c>
      <c r="E5537" t="s">
        <v>21097</v>
      </c>
      <c r="F5537" t="s">
        <v>21098</v>
      </c>
      <c r="G5537" s="2">
        <v>45665</v>
      </c>
      <c r="H5537" t="s">
        <v>15</v>
      </c>
      <c r="I5537">
        <v>4</v>
      </c>
      <c r="J5537">
        <f t="shared" si="174"/>
        <v>800</v>
      </c>
      <c r="K5537" s="3">
        <v>0</v>
      </c>
      <c r="L5537" s="3">
        <f t="shared" si="175"/>
        <v>3200</v>
      </c>
      <c r="M5537">
        <v>3200</v>
      </c>
      <c r="N5537" s="3">
        <f>Table2[[#This Row],[Total Cost]]-Table2[[#This Row],[Total Sales]]</f>
        <v>0</v>
      </c>
      <c r="O5537" t="s">
        <v>33</v>
      </c>
      <c r="P5537" t="s">
        <v>17</v>
      </c>
    </row>
    <row r="5538" spans="1:16">
      <c r="A5538" t="s">
        <v>21099</v>
      </c>
      <c r="B5538" t="s">
        <v>21100</v>
      </c>
      <c r="C5538" t="s">
        <v>37093</v>
      </c>
      <c r="D5538" t="s">
        <v>37435</v>
      </c>
      <c r="E5538" t="s">
        <v>21101</v>
      </c>
      <c r="F5538" t="s">
        <v>12178</v>
      </c>
      <c r="G5538" s="2">
        <v>45649</v>
      </c>
      <c r="H5538" t="s">
        <v>42</v>
      </c>
      <c r="I5538">
        <v>4</v>
      </c>
      <c r="J5538">
        <f t="shared" si="174"/>
        <v>200</v>
      </c>
      <c r="K5538" s="3">
        <v>15</v>
      </c>
      <c r="L5538" s="3">
        <f t="shared" si="175"/>
        <v>800</v>
      </c>
      <c r="M5538">
        <v>680</v>
      </c>
      <c r="N5538" s="3">
        <f>Table2[[#This Row],[Total Cost]]-Table2[[#This Row],[Total Sales]]</f>
        <v>120</v>
      </c>
      <c r="O5538" t="s">
        <v>84</v>
      </c>
      <c r="P5538" t="s">
        <v>78</v>
      </c>
    </row>
    <row r="5539" spans="1:16">
      <c r="A5539" t="s">
        <v>21102</v>
      </c>
      <c r="B5539" t="s">
        <v>21103</v>
      </c>
      <c r="C5539" t="s">
        <v>37835</v>
      </c>
      <c r="D5539" t="s">
        <v>38106</v>
      </c>
      <c r="E5539" t="s">
        <v>21104</v>
      </c>
      <c r="F5539" t="s">
        <v>7330</v>
      </c>
      <c r="G5539" s="2">
        <v>45706</v>
      </c>
      <c r="H5539" t="s">
        <v>28</v>
      </c>
      <c r="I5539">
        <v>2</v>
      </c>
      <c r="J5539">
        <f t="shared" si="174"/>
        <v>300</v>
      </c>
      <c r="K5539" s="3">
        <v>0</v>
      </c>
      <c r="L5539" s="3">
        <f t="shared" si="175"/>
        <v>600</v>
      </c>
      <c r="M5539">
        <v>600</v>
      </c>
      <c r="N5539" s="3">
        <f>Table2[[#This Row],[Total Cost]]-Table2[[#This Row],[Total Sales]]</f>
        <v>0</v>
      </c>
      <c r="O5539" t="s">
        <v>33</v>
      </c>
      <c r="P5539" t="s">
        <v>17</v>
      </c>
    </row>
    <row r="5540" spans="1:16">
      <c r="A5540" t="s">
        <v>21105</v>
      </c>
      <c r="B5540" t="s">
        <v>21106</v>
      </c>
      <c r="C5540" t="s">
        <v>37567</v>
      </c>
      <c r="D5540" t="s">
        <v>37257</v>
      </c>
      <c r="E5540" t="s">
        <v>21107</v>
      </c>
      <c r="F5540" t="s">
        <v>9921</v>
      </c>
      <c r="G5540" s="2">
        <v>45488</v>
      </c>
      <c r="H5540" t="s">
        <v>89</v>
      </c>
      <c r="I5540">
        <v>4</v>
      </c>
      <c r="J5540">
        <f t="shared" si="174"/>
        <v>50</v>
      </c>
      <c r="K5540" s="3">
        <v>10</v>
      </c>
      <c r="L5540" s="3">
        <f t="shared" si="175"/>
        <v>200</v>
      </c>
      <c r="M5540">
        <v>180</v>
      </c>
      <c r="N5540" s="3">
        <f>Table2[[#This Row],[Total Cost]]-Table2[[#This Row],[Total Sales]]</f>
        <v>20</v>
      </c>
      <c r="O5540" t="s">
        <v>90</v>
      </c>
      <c r="P5540" t="s">
        <v>17</v>
      </c>
    </row>
    <row r="5541" spans="1:16">
      <c r="A5541" t="s">
        <v>21108</v>
      </c>
      <c r="B5541" t="s">
        <v>21109</v>
      </c>
      <c r="C5541" t="s">
        <v>37031</v>
      </c>
      <c r="D5541" t="s">
        <v>36983</v>
      </c>
      <c r="E5541" t="s">
        <v>21110</v>
      </c>
      <c r="F5541" t="s">
        <v>21111</v>
      </c>
      <c r="G5541" s="2">
        <v>45409</v>
      </c>
      <c r="H5541" t="s">
        <v>15</v>
      </c>
      <c r="I5541">
        <v>4</v>
      </c>
      <c r="J5541">
        <f t="shared" si="174"/>
        <v>800</v>
      </c>
      <c r="K5541" s="3">
        <v>0</v>
      </c>
      <c r="L5541" s="3">
        <f t="shared" si="175"/>
        <v>3200</v>
      </c>
      <c r="M5541">
        <v>3200</v>
      </c>
      <c r="N5541" s="3">
        <f>Table2[[#This Row],[Total Cost]]-Table2[[#This Row],[Total Sales]]</f>
        <v>0</v>
      </c>
      <c r="O5541" t="s">
        <v>84</v>
      </c>
      <c r="P5541" t="s">
        <v>17</v>
      </c>
    </row>
    <row r="5542" spans="1:16">
      <c r="A5542" t="s">
        <v>21112</v>
      </c>
      <c r="B5542" t="s">
        <v>21113</v>
      </c>
      <c r="C5542" t="s">
        <v>37169</v>
      </c>
      <c r="D5542" t="s">
        <v>38232</v>
      </c>
      <c r="E5542" t="s">
        <v>21114</v>
      </c>
      <c r="F5542" t="s">
        <v>21115</v>
      </c>
      <c r="G5542" s="2">
        <v>45691</v>
      </c>
      <c r="H5542" t="s">
        <v>83</v>
      </c>
      <c r="I5542">
        <v>3</v>
      </c>
      <c r="J5542">
        <f t="shared" si="174"/>
        <v>150</v>
      </c>
      <c r="K5542" s="3">
        <v>5</v>
      </c>
      <c r="L5542" s="3">
        <f t="shared" si="175"/>
        <v>450</v>
      </c>
      <c r="M5542">
        <v>427.5</v>
      </c>
      <c r="N5542" s="3">
        <f>Table2[[#This Row],[Total Cost]]-Table2[[#This Row],[Total Sales]]</f>
        <v>22.5</v>
      </c>
      <c r="O5542" t="s">
        <v>16</v>
      </c>
      <c r="P5542" t="s">
        <v>17</v>
      </c>
    </row>
    <row r="5543" spans="1:16">
      <c r="A5543" t="s">
        <v>21116</v>
      </c>
      <c r="B5543" t="s">
        <v>21117</v>
      </c>
      <c r="C5543" t="s">
        <v>37208</v>
      </c>
      <c r="D5543" t="s">
        <v>37773</v>
      </c>
      <c r="E5543" t="s">
        <v>21118</v>
      </c>
      <c r="F5543" t="s">
        <v>21119</v>
      </c>
      <c r="G5543" s="2">
        <v>45481</v>
      </c>
      <c r="H5543" t="s">
        <v>56</v>
      </c>
      <c r="I5543">
        <v>1</v>
      </c>
      <c r="J5543">
        <f t="shared" si="174"/>
        <v>90</v>
      </c>
      <c r="K5543" s="3">
        <v>0</v>
      </c>
      <c r="L5543" s="3">
        <f t="shared" si="175"/>
        <v>90</v>
      </c>
      <c r="M5543">
        <v>90</v>
      </c>
      <c r="N5543" s="3">
        <f>Table2[[#This Row],[Total Cost]]-Table2[[#This Row],[Total Sales]]</f>
        <v>0</v>
      </c>
      <c r="O5543" t="s">
        <v>90</v>
      </c>
      <c r="P5543" t="s">
        <v>17</v>
      </c>
    </row>
    <row r="5544" spans="1:16">
      <c r="A5544" t="s">
        <v>21120</v>
      </c>
      <c r="B5544" t="s">
        <v>21121</v>
      </c>
      <c r="C5544" t="s">
        <v>37010</v>
      </c>
      <c r="D5544" t="s">
        <v>37722</v>
      </c>
      <c r="E5544" t="s">
        <v>21122</v>
      </c>
      <c r="F5544" t="s">
        <v>19232</v>
      </c>
      <c r="G5544" s="2">
        <v>45445</v>
      </c>
      <c r="H5544" t="s">
        <v>42</v>
      </c>
      <c r="I5544">
        <v>1</v>
      </c>
      <c r="J5544">
        <f t="shared" si="174"/>
        <v>200</v>
      </c>
      <c r="K5544" s="3">
        <v>0</v>
      </c>
      <c r="L5544" s="3">
        <f t="shared" si="175"/>
        <v>200</v>
      </c>
      <c r="M5544">
        <v>200</v>
      </c>
      <c r="N5544" s="3">
        <f>Table2[[#This Row],[Total Cost]]-Table2[[#This Row],[Total Sales]]</f>
        <v>0</v>
      </c>
      <c r="O5544" t="s">
        <v>90</v>
      </c>
      <c r="P5544" t="s">
        <v>17</v>
      </c>
    </row>
    <row r="5545" spans="1:16">
      <c r="A5545" t="s">
        <v>21123</v>
      </c>
      <c r="B5545" t="s">
        <v>21124</v>
      </c>
      <c r="C5545" t="s">
        <v>37662</v>
      </c>
      <c r="D5545" t="s">
        <v>37362</v>
      </c>
      <c r="E5545" t="s">
        <v>21125</v>
      </c>
      <c r="F5545" t="s">
        <v>21126</v>
      </c>
      <c r="G5545" s="2">
        <v>45669</v>
      </c>
      <c r="H5545" t="s">
        <v>56</v>
      </c>
      <c r="I5545">
        <v>2</v>
      </c>
      <c r="J5545">
        <f t="shared" si="174"/>
        <v>90</v>
      </c>
      <c r="K5545" s="3">
        <v>0</v>
      </c>
      <c r="L5545" s="3">
        <f t="shared" si="175"/>
        <v>180</v>
      </c>
      <c r="M5545">
        <v>180</v>
      </c>
      <c r="N5545" s="3">
        <f>Table2[[#This Row],[Total Cost]]-Table2[[#This Row],[Total Sales]]</f>
        <v>0</v>
      </c>
      <c r="O5545" t="s">
        <v>90</v>
      </c>
      <c r="P5545" t="s">
        <v>17</v>
      </c>
    </row>
    <row r="5546" spans="1:16">
      <c r="A5546" t="s">
        <v>21127</v>
      </c>
      <c r="B5546" t="s">
        <v>21128</v>
      </c>
      <c r="C5546" t="s">
        <v>36966</v>
      </c>
      <c r="D5546" t="s">
        <v>37987</v>
      </c>
      <c r="E5546" t="s">
        <v>21129</v>
      </c>
      <c r="F5546" t="s">
        <v>10179</v>
      </c>
      <c r="G5546" s="2">
        <v>45415</v>
      </c>
      <c r="H5546" t="s">
        <v>42</v>
      </c>
      <c r="I5546">
        <v>3</v>
      </c>
      <c r="J5546">
        <f t="shared" si="174"/>
        <v>200</v>
      </c>
      <c r="K5546" s="3">
        <v>5</v>
      </c>
      <c r="L5546" s="3">
        <f t="shared" si="175"/>
        <v>600</v>
      </c>
      <c r="M5546">
        <v>570</v>
      </c>
      <c r="N5546" s="3">
        <f>Table2[[#This Row],[Total Cost]]-Table2[[#This Row],[Total Sales]]</f>
        <v>30</v>
      </c>
      <c r="O5546" t="s">
        <v>16</v>
      </c>
      <c r="P5546" t="s">
        <v>78</v>
      </c>
    </row>
    <row r="5547" spans="1:16">
      <c r="A5547" t="s">
        <v>21130</v>
      </c>
      <c r="B5547" t="s">
        <v>21131</v>
      </c>
      <c r="C5547" t="s">
        <v>36960</v>
      </c>
      <c r="D5547" t="s">
        <v>37451</v>
      </c>
      <c r="E5547" t="s">
        <v>21132</v>
      </c>
      <c r="F5547" t="s">
        <v>21133</v>
      </c>
      <c r="G5547" s="2">
        <v>45516</v>
      </c>
      <c r="H5547" t="s">
        <v>15</v>
      </c>
      <c r="I5547">
        <v>2</v>
      </c>
      <c r="J5547">
        <f t="shared" si="174"/>
        <v>800</v>
      </c>
      <c r="K5547" s="3">
        <v>10</v>
      </c>
      <c r="L5547" s="3">
        <f t="shared" si="175"/>
        <v>1600</v>
      </c>
      <c r="M5547">
        <v>1440</v>
      </c>
      <c r="N5547" s="3">
        <f>Table2[[#This Row],[Total Cost]]-Table2[[#This Row],[Total Sales]]</f>
        <v>160</v>
      </c>
      <c r="O5547" t="s">
        <v>23</v>
      </c>
      <c r="P5547" t="s">
        <v>17</v>
      </c>
    </row>
    <row r="5548" spans="1:16">
      <c r="A5548" t="s">
        <v>21134</v>
      </c>
      <c r="B5548" t="s">
        <v>20220</v>
      </c>
      <c r="C5548" t="s">
        <v>36994</v>
      </c>
      <c r="D5548" t="s">
        <v>37536</v>
      </c>
      <c r="E5548" t="s">
        <v>21135</v>
      </c>
      <c r="F5548" t="s">
        <v>21136</v>
      </c>
      <c r="G5548" s="2">
        <v>45686</v>
      </c>
      <c r="H5548" t="s">
        <v>89</v>
      </c>
      <c r="I5548">
        <v>1</v>
      </c>
      <c r="J5548">
        <f t="shared" si="174"/>
        <v>50</v>
      </c>
      <c r="K5548" s="3">
        <v>0</v>
      </c>
      <c r="L5548" s="3">
        <f t="shared" si="175"/>
        <v>50</v>
      </c>
      <c r="M5548">
        <v>50</v>
      </c>
      <c r="N5548" s="3">
        <f>Table2[[#This Row],[Total Cost]]-Table2[[#This Row],[Total Sales]]</f>
        <v>0</v>
      </c>
      <c r="O5548" t="s">
        <v>84</v>
      </c>
      <c r="P5548" t="s">
        <v>17</v>
      </c>
    </row>
    <row r="5549" spans="1:16">
      <c r="A5549" t="s">
        <v>21137</v>
      </c>
      <c r="B5549" t="s">
        <v>21138</v>
      </c>
      <c r="C5549" t="s">
        <v>37853</v>
      </c>
      <c r="D5549" t="s">
        <v>36987</v>
      </c>
      <c r="E5549" t="s">
        <v>21139</v>
      </c>
      <c r="F5549" t="s">
        <v>21140</v>
      </c>
      <c r="G5549" s="2">
        <v>45647</v>
      </c>
      <c r="H5549" t="s">
        <v>83</v>
      </c>
      <c r="I5549">
        <v>3</v>
      </c>
      <c r="J5549">
        <f t="shared" si="174"/>
        <v>150</v>
      </c>
      <c r="K5549" s="3">
        <v>5</v>
      </c>
      <c r="L5549" s="3">
        <f t="shared" si="175"/>
        <v>450</v>
      </c>
      <c r="M5549">
        <v>427.5</v>
      </c>
      <c r="N5549" s="3">
        <f>Table2[[#This Row],[Total Cost]]-Table2[[#This Row],[Total Sales]]</f>
        <v>22.5</v>
      </c>
      <c r="O5549" t="s">
        <v>90</v>
      </c>
      <c r="P5549" t="s">
        <v>17</v>
      </c>
    </row>
    <row r="5550" spans="1:16">
      <c r="A5550" t="s">
        <v>21141</v>
      </c>
      <c r="B5550" t="s">
        <v>21142</v>
      </c>
      <c r="C5550" t="s">
        <v>37079</v>
      </c>
      <c r="D5550" t="s">
        <v>37159</v>
      </c>
      <c r="E5550" t="s">
        <v>21143</v>
      </c>
      <c r="F5550" t="s">
        <v>21144</v>
      </c>
      <c r="G5550" s="2">
        <v>45521</v>
      </c>
      <c r="H5550" t="s">
        <v>28</v>
      </c>
      <c r="I5550">
        <v>2</v>
      </c>
      <c r="J5550">
        <f t="shared" si="174"/>
        <v>300</v>
      </c>
      <c r="K5550" s="3">
        <v>0</v>
      </c>
      <c r="L5550" s="3">
        <f t="shared" si="175"/>
        <v>600</v>
      </c>
      <c r="M5550">
        <v>600</v>
      </c>
      <c r="N5550" s="3">
        <f>Table2[[#This Row],[Total Cost]]-Table2[[#This Row],[Total Sales]]</f>
        <v>0</v>
      </c>
      <c r="O5550" t="s">
        <v>16</v>
      </c>
      <c r="P5550" t="s">
        <v>17</v>
      </c>
    </row>
    <row r="5551" spans="1:16">
      <c r="A5551" t="s">
        <v>21145</v>
      </c>
      <c r="B5551" t="s">
        <v>21146</v>
      </c>
      <c r="C5551" t="s">
        <v>38008</v>
      </c>
      <c r="D5551" t="s">
        <v>38414</v>
      </c>
      <c r="E5551" t="s">
        <v>21147</v>
      </c>
      <c r="F5551" t="s">
        <v>1892</v>
      </c>
      <c r="G5551" s="2">
        <v>45688</v>
      </c>
      <c r="H5551" t="s">
        <v>28</v>
      </c>
      <c r="I5551">
        <v>2</v>
      </c>
      <c r="J5551">
        <f t="shared" si="174"/>
        <v>300</v>
      </c>
      <c r="K5551" s="3">
        <v>10</v>
      </c>
      <c r="L5551" s="3">
        <f t="shared" si="175"/>
        <v>600</v>
      </c>
      <c r="M5551">
        <v>540</v>
      </c>
      <c r="N5551" s="3">
        <f>Table2[[#This Row],[Total Cost]]-Table2[[#This Row],[Total Sales]]</f>
        <v>60</v>
      </c>
      <c r="O5551" t="s">
        <v>90</v>
      </c>
      <c r="P5551" t="s">
        <v>17</v>
      </c>
    </row>
    <row r="5552" spans="1:16">
      <c r="A5552" t="s">
        <v>21148</v>
      </c>
      <c r="B5552" t="s">
        <v>13304</v>
      </c>
      <c r="C5552" t="s">
        <v>37302</v>
      </c>
      <c r="D5552" t="s">
        <v>37304</v>
      </c>
      <c r="E5552" t="s">
        <v>21149</v>
      </c>
      <c r="F5552" t="s">
        <v>21150</v>
      </c>
      <c r="G5552" s="2">
        <v>45617</v>
      </c>
      <c r="H5552" t="s">
        <v>89</v>
      </c>
      <c r="I5552">
        <v>1</v>
      </c>
      <c r="J5552">
        <f t="shared" si="174"/>
        <v>50</v>
      </c>
      <c r="K5552" s="3">
        <v>0</v>
      </c>
      <c r="L5552" s="3">
        <f t="shared" si="175"/>
        <v>50</v>
      </c>
      <c r="M5552">
        <v>50</v>
      </c>
      <c r="N5552" s="3">
        <f>Table2[[#This Row],[Total Cost]]-Table2[[#This Row],[Total Sales]]</f>
        <v>0</v>
      </c>
      <c r="O5552" t="s">
        <v>23</v>
      </c>
      <c r="P5552" t="s">
        <v>78</v>
      </c>
    </row>
    <row r="5553" spans="1:16">
      <c r="A5553" t="s">
        <v>21151</v>
      </c>
      <c r="B5553" t="s">
        <v>21152</v>
      </c>
      <c r="C5553" t="s">
        <v>37161</v>
      </c>
      <c r="D5553" t="s">
        <v>37222</v>
      </c>
      <c r="E5553" t="s">
        <v>21153</v>
      </c>
      <c r="F5553" t="s">
        <v>21154</v>
      </c>
      <c r="G5553" s="2">
        <v>45701</v>
      </c>
      <c r="H5553" t="s">
        <v>89</v>
      </c>
      <c r="I5553">
        <v>3</v>
      </c>
      <c r="J5553">
        <f t="shared" si="174"/>
        <v>50</v>
      </c>
      <c r="K5553" s="3">
        <v>5</v>
      </c>
      <c r="L5553" s="3">
        <f t="shared" si="175"/>
        <v>150</v>
      </c>
      <c r="M5553">
        <v>142.5</v>
      </c>
      <c r="N5553" s="3">
        <f>Table2[[#This Row],[Total Cost]]-Table2[[#This Row],[Total Sales]]</f>
        <v>7.5</v>
      </c>
      <c r="O5553" t="s">
        <v>16</v>
      </c>
      <c r="P5553" t="s">
        <v>78</v>
      </c>
    </row>
    <row r="5554" spans="1:16">
      <c r="A5554" t="s">
        <v>21155</v>
      </c>
      <c r="B5554" t="s">
        <v>21156</v>
      </c>
      <c r="C5554" t="s">
        <v>37064</v>
      </c>
      <c r="D5554" t="s">
        <v>38253</v>
      </c>
      <c r="E5554" t="s">
        <v>21157</v>
      </c>
      <c r="F5554" t="s">
        <v>21158</v>
      </c>
      <c r="G5554" s="2">
        <v>45460</v>
      </c>
      <c r="H5554" t="s">
        <v>47</v>
      </c>
      <c r="I5554">
        <v>4</v>
      </c>
      <c r="J5554">
        <f t="shared" si="174"/>
        <v>1200</v>
      </c>
      <c r="K5554" s="3">
        <v>0</v>
      </c>
      <c r="L5554" s="3">
        <f t="shared" si="175"/>
        <v>4800</v>
      </c>
      <c r="M5554">
        <v>4800</v>
      </c>
      <c r="N5554" s="3">
        <f>Table2[[#This Row],[Total Cost]]-Table2[[#This Row],[Total Sales]]</f>
        <v>0</v>
      </c>
      <c r="O5554" t="s">
        <v>90</v>
      </c>
      <c r="P5554" t="s">
        <v>17</v>
      </c>
    </row>
    <row r="5555" spans="1:16">
      <c r="A5555" t="s">
        <v>21159</v>
      </c>
      <c r="B5555" t="s">
        <v>21160</v>
      </c>
      <c r="C5555" t="s">
        <v>37051</v>
      </c>
      <c r="D5555" t="s">
        <v>37034</v>
      </c>
      <c r="E5555" t="s">
        <v>21161</v>
      </c>
      <c r="F5555" t="s">
        <v>21162</v>
      </c>
      <c r="G5555" s="2">
        <v>45507</v>
      </c>
      <c r="H5555" t="s">
        <v>47</v>
      </c>
      <c r="I5555">
        <v>3</v>
      </c>
      <c r="J5555">
        <f t="shared" si="174"/>
        <v>1200</v>
      </c>
      <c r="K5555" s="3">
        <v>0</v>
      </c>
      <c r="L5555" s="3">
        <f t="shared" si="175"/>
        <v>3600</v>
      </c>
      <c r="M5555">
        <v>3600</v>
      </c>
      <c r="N5555" s="3">
        <f>Table2[[#This Row],[Total Cost]]-Table2[[#This Row],[Total Sales]]</f>
        <v>0</v>
      </c>
      <c r="O5555" t="s">
        <v>90</v>
      </c>
      <c r="P5555" t="s">
        <v>17</v>
      </c>
    </row>
    <row r="5556" spans="1:16">
      <c r="A5556" t="s">
        <v>21163</v>
      </c>
      <c r="B5556" t="s">
        <v>21164</v>
      </c>
      <c r="C5556" t="s">
        <v>37456</v>
      </c>
      <c r="D5556" t="s">
        <v>36961</v>
      </c>
      <c r="E5556" t="s">
        <v>21165</v>
      </c>
      <c r="F5556" t="s">
        <v>1307</v>
      </c>
      <c r="G5556" s="2">
        <v>45536</v>
      </c>
      <c r="H5556" t="s">
        <v>28</v>
      </c>
      <c r="I5556">
        <v>2</v>
      </c>
      <c r="J5556">
        <f t="shared" si="174"/>
        <v>300</v>
      </c>
      <c r="K5556" s="3">
        <v>0</v>
      </c>
      <c r="L5556" s="3">
        <f t="shared" si="175"/>
        <v>600</v>
      </c>
      <c r="M5556">
        <v>600</v>
      </c>
      <c r="N5556" s="3">
        <f>Table2[[#This Row],[Total Cost]]-Table2[[#This Row],[Total Sales]]</f>
        <v>0</v>
      </c>
      <c r="O5556" t="s">
        <v>84</v>
      </c>
      <c r="P5556" t="s">
        <v>17</v>
      </c>
    </row>
    <row r="5557" spans="1:16">
      <c r="A5557" t="s">
        <v>21166</v>
      </c>
      <c r="B5557" t="s">
        <v>21167</v>
      </c>
      <c r="C5557" t="s">
        <v>37208</v>
      </c>
      <c r="D5557" t="s">
        <v>38015</v>
      </c>
      <c r="E5557" t="s">
        <v>21168</v>
      </c>
      <c r="F5557" t="s">
        <v>21169</v>
      </c>
      <c r="G5557" s="2">
        <v>45618</v>
      </c>
      <c r="H5557" t="s">
        <v>89</v>
      </c>
      <c r="I5557">
        <v>1</v>
      </c>
      <c r="J5557">
        <f t="shared" si="174"/>
        <v>50</v>
      </c>
      <c r="K5557" s="3">
        <v>0</v>
      </c>
      <c r="L5557" s="3">
        <f t="shared" si="175"/>
        <v>50</v>
      </c>
      <c r="M5557">
        <v>50</v>
      </c>
      <c r="N5557" s="3">
        <f>Table2[[#This Row],[Total Cost]]-Table2[[#This Row],[Total Sales]]</f>
        <v>0</v>
      </c>
      <c r="O5557" t="s">
        <v>23</v>
      </c>
      <c r="P5557" t="s">
        <v>17</v>
      </c>
    </row>
    <row r="5558" spans="1:16">
      <c r="A5558" t="s">
        <v>21170</v>
      </c>
      <c r="B5558" t="s">
        <v>21171</v>
      </c>
      <c r="C5558" t="s">
        <v>37598</v>
      </c>
      <c r="D5558" t="s">
        <v>38286</v>
      </c>
      <c r="E5558" t="s">
        <v>21172</v>
      </c>
      <c r="F5558" t="s">
        <v>21173</v>
      </c>
      <c r="G5558" s="2">
        <v>45535</v>
      </c>
      <c r="H5558" t="s">
        <v>56</v>
      </c>
      <c r="I5558">
        <v>2</v>
      </c>
      <c r="J5558">
        <f t="shared" si="174"/>
        <v>90</v>
      </c>
      <c r="K5558" s="3">
        <v>0</v>
      </c>
      <c r="L5558" s="3">
        <f t="shared" si="175"/>
        <v>180</v>
      </c>
      <c r="M5558">
        <v>180</v>
      </c>
      <c r="N5558" s="3">
        <f>Table2[[#This Row],[Total Cost]]-Table2[[#This Row],[Total Sales]]</f>
        <v>0</v>
      </c>
      <c r="O5558" t="s">
        <v>16</v>
      </c>
      <c r="P5558" t="s">
        <v>17</v>
      </c>
    </row>
    <row r="5559" spans="1:16">
      <c r="A5559" t="s">
        <v>21174</v>
      </c>
      <c r="B5559" t="s">
        <v>21175</v>
      </c>
      <c r="C5559" t="s">
        <v>37598</v>
      </c>
      <c r="D5559" t="s">
        <v>36989</v>
      </c>
      <c r="E5559" t="s">
        <v>21176</v>
      </c>
      <c r="F5559" t="s">
        <v>21177</v>
      </c>
      <c r="G5559" s="2">
        <v>45459</v>
      </c>
      <c r="H5559" t="s">
        <v>42</v>
      </c>
      <c r="I5559">
        <v>1</v>
      </c>
      <c r="J5559">
        <f t="shared" si="174"/>
        <v>200</v>
      </c>
      <c r="K5559" s="3">
        <v>10</v>
      </c>
      <c r="L5559" s="3">
        <f t="shared" si="175"/>
        <v>200</v>
      </c>
      <c r="M5559">
        <v>180</v>
      </c>
      <c r="N5559" s="3">
        <f>Table2[[#This Row],[Total Cost]]-Table2[[#This Row],[Total Sales]]</f>
        <v>20</v>
      </c>
      <c r="O5559" t="s">
        <v>90</v>
      </c>
      <c r="P5559" t="s">
        <v>17</v>
      </c>
    </row>
    <row r="5560" spans="1:16">
      <c r="A5560" t="s">
        <v>21178</v>
      </c>
      <c r="B5560" t="s">
        <v>21179</v>
      </c>
      <c r="C5560" t="s">
        <v>36950</v>
      </c>
      <c r="D5560" t="s">
        <v>37487</v>
      </c>
      <c r="E5560" t="s">
        <v>21180</v>
      </c>
      <c r="F5560" t="s">
        <v>21181</v>
      </c>
      <c r="G5560" s="2">
        <v>45677</v>
      </c>
      <c r="H5560" t="s">
        <v>28</v>
      </c>
      <c r="I5560">
        <v>1</v>
      </c>
      <c r="J5560">
        <f t="shared" si="174"/>
        <v>300</v>
      </c>
      <c r="K5560" s="3">
        <v>0</v>
      </c>
      <c r="L5560" s="3">
        <f t="shared" si="175"/>
        <v>300</v>
      </c>
      <c r="M5560">
        <v>300</v>
      </c>
      <c r="N5560" s="3">
        <f>Table2[[#This Row],[Total Cost]]-Table2[[#This Row],[Total Sales]]</f>
        <v>0</v>
      </c>
      <c r="O5560" t="s">
        <v>33</v>
      </c>
      <c r="P5560" t="s">
        <v>17</v>
      </c>
    </row>
    <row r="5561" spans="1:16">
      <c r="A5561" t="s">
        <v>21182</v>
      </c>
      <c r="B5561" t="s">
        <v>21183</v>
      </c>
      <c r="C5561" t="s">
        <v>37027</v>
      </c>
      <c r="D5561" t="s">
        <v>37796</v>
      </c>
      <c r="E5561" t="s">
        <v>21184</v>
      </c>
      <c r="F5561" t="s">
        <v>9004</v>
      </c>
      <c r="G5561" s="2">
        <v>45763</v>
      </c>
      <c r="H5561" t="s">
        <v>28</v>
      </c>
      <c r="I5561">
        <v>2</v>
      </c>
      <c r="J5561">
        <f t="shared" si="174"/>
        <v>300</v>
      </c>
      <c r="K5561" s="3">
        <v>15</v>
      </c>
      <c r="L5561" s="3">
        <f t="shared" si="175"/>
        <v>600</v>
      </c>
      <c r="M5561">
        <v>510</v>
      </c>
      <c r="N5561" s="3">
        <f>Table2[[#This Row],[Total Cost]]-Table2[[#This Row],[Total Sales]]</f>
        <v>90</v>
      </c>
      <c r="O5561" t="s">
        <v>16</v>
      </c>
      <c r="P5561" t="s">
        <v>17</v>
      </c>
    </row>
    <row r="5562" spans="1:16">
      <c r="A5562" t="s">
        <v>21185</v>
      </c>
      <c r="B5562" t="s">
        <v>21186</v>
      </c>
      <c r="C5562" t="s">
        <v>37814</v>
      </c>
      <c r="D5562" t="s">
        <v>37958</v>
      </c>
      <c r="E5562" t="s">
        <v>21187</v>
      </c>
      <c r="F5562" t="s">
        <v>21188</v>
      </c>
      <c r="G5562" s="2">
        <v>45436</v>
      </c>
      <c r="H5562" t="s">
        <v>56</v>
      </c>
      <c r="I5562">
        <v>4</v>
      </c>
      <c r="J5562">
        <f t="shared" si="174"/>
        <v>90</v>
      </c>
      <c r="K5562" s="3">
        <v>0</v>
      </c>
      <c r="L5562" s="3">
        <f t="shared" si="175"/>
        <v>360</v>
      </c>
      <c r="M5562">
        <v>360</v>
      </c>
      <c r="N5562" s="3">
        <f>Table2[[#This Row],[Total Cost]]-Table2[[#This Row],[Total Sales]]</f>
        <v>0</v>
      </c>
      <c r="O5562" t="s">
        <v>90</v>
      </c>
      <c r="P5562" t="s">
        <v>17</v>
      </c>
    </row>
    <row r="5563" spans="1:16">
      <c r="A5563" s="1" t="s">
        <v>21189</v>
      </c>
      <c r="B5563" t="s">
        <v>21190</v>
      </c>
      <c r="C5563" t="s">
        <v>37491</v>
      </c>
      <c r="D5563" t="s">
        <v>36987</v>
      </c>
      <c r="E5563" t="s">
        <v>21191</v>
      </c>
      <c r="F5563" t="s">
        <v>11965</v>
      </c>
      <c r="G5563" s="2">
        <v>45618</v>
      </c>
      <c r="H5563" t="s">
        <v>15</v>
      </c>
      <c r="I5563">
        <v>4</v>
      </c>
      <c r="J5563">
        <f t="shared" si="174"/>
        <v>800</v>
      </c>
      <c r="K5563" s="3">
        <v>10</v>
      </c>
      <c r="L5563" s="3">
        <f t="shared" si="175"/>
        <v>3200</v>
      </c>
      <c r="M5563">
        <v>2880</v>
      </c>
      <c r="N5563" s="3">
        <f>Table2[[#This Row],[Total Cost]]-Table2[[#This Row],[Total Sales]]</f>
        <v>320</v>
      </c>
      <c r="O5563" t="s">
        <v>33</v>
      </c>
      <c r="P5563" t="s">
        <v>17</v>
      </c>
    </row>
    <row r="5564" spans="1:16">
      <c r="A5564" t="s">
        <v>21192</v>
      </c>
      <c r="B5564" t="s">
        <v>21193</v>
      </c>
      <c r="C5564" t="s">
        <v>38096</v>
      </c>
      <c r="D5564" t="s">
        <v>36983</v>
      </c>
      <c r="E5564" t="s">
        <v>21194</v>
      </c>
      <c r="F5564" t="s">
        <v>21195</v>
      </c>
      <c r="G5564" s="2">
        <v>45624</v>
      </c>
      <c r="H5564" t="s">
        <v>42</v>
      </c>
      <c r="I5564">
        <v>4</v>
      </c>
      <c r="J5564">
        <f t="shared" si="174"/>
        <v>200</v>
      </c>
      <c r="K5564" s="3">
        <v>0</v>
      </c>
      <c r="L5564" s="3">
        <f t="shared" si="175"/>
        <v>800</v>
      </c>
      <c r="M5564">
        <v>800</v>
      </c>
      <c r="N5564" s="3">
        <f>Table2[[#This Row],[Total Cost]]-Table2[[#This Row],[Total Sales]]</f>
        <v>0</v>
      </c>
      <c r="O5564" t="s">
        <v>84</v>
      </c>
      <c r="P5564" t="s">
        <v>17</v>
      </c>
    </row>
    <row r="5565" spans="1:16">
      <c r="A5565" t="s">
        <v>21196</v>
      </c>
      <c r="B5565" t="s">
        <v>21197</v>
      </c>
      <c r="C5565" t="s">
        <v>37064</v>
      </c>
      <c r="D5565" t="s">
        <v>36963</v>
      </c>
      <c r="E5565" t="s">
        <v>21198</v>
      </c>
      <c r="F5565" t="s">
        <v>21199</v>
      </c>
      <c r="G5565" s="2">
        <v>45432</v>
      </c>
      <c r="H5565" t="s">
        <v>89</v>
      </c>
      <c r="I5565">
        <v>3</v>
      </c>
      <c r="J5565">
        <f t="shared" si="174"/>
        <v>50</v>
      </c>
      <c r="K5565" s="3">
        <v>10</v>
      </c>
      <c r="L5565" s="3">
        <f t="shared" si="175"/>
        <v>150</v>
      </c>
      <c r="M5565">
        <v>135</v>
      </c>
      <c r="N5565" s="3">
        <f>Table2[[#This Row],[Total Cost]]-Table2[[#This Row],[Total Sales]]</f>
        <v>15</v>
      </c>
      <c r="O5565" t="s">
        <v>90</v>
      </c>
      <c r="P5565" t="s">
        <v>17</v>
      </c>
    </row>
    <row r="5566" spans="1:16">
      <c r="A5566" t="s">
        <v>21200</v>
      </c>
      <c r="B5566" t="s">
        <v>21201</v>
      </c>
      <c r="C5566" t="s">
        <v>37079</v>
      </c>
      <c r="D5566" t="s">
        <v>36961</v>
      </c>
      <c r="E5566" t="s">
        <v>21202</v>
      </c>
      <c r="F5566" t="s">
        <v>2121</v>
      </c>
      <c r="G5566" s="2">
        <v>45510</v>
      </c>
      <c r="H5566" t="s">
        <v>28</v>
      </c>
      <c r="I5566">
        <v>2</v>
      </c>
      <c r="J5566">
        <f t="shared" si="174"/>
        <v>300</v>
      </c>
      <c r="K5566" s="3">
        <v>0</v>
      </c>
      <c r="L5566" s="3">
        <f t="shared" si="175"/>
        <v>600</v>
      </c>
      <c r="M5566">
        <v>600</v>
      </c>
      <c r="N5566" s="3">
        <f>Table2[[#This Row],[Total Cost]]-Table2[[#This Row],[Total Sales]]</f>
        <v>0</v>
      </c>
      <c r="O5566" t="s">
        <v>23</v>
      </c>
      <c r="P5566" t="s">
        <v>17</v>
      </c>
    </row>
    <row r="5567" spans="1:16">
      <c r="A5567" t="s">
        <v>21203</v>
      </c>
      <c r="B5567" t="s">
        <v>21204</v>
      </c>
      <c r="C5567" t="s">
        <v>37945</v>
      </c>
      <c r="D5567" t="s">
        <v>37089</v>
      </c>
      <c r="E5567" t="s">
        <v>21205</v>
      </c>
      <c r="F5567" t="s">
        <v>21206</v>
      </c>
      <c r="G5567" s="2">
        <v>45637</v>
      </c>
      <c r="H5567" t="s">
        <v>47</v>
      </c>
      <c r="I5567">
        <v>4</v>
      </c>
      <c r="J5567">
        <f t="shared" si="174"/>
        <v>1200</v>
      </c>
      <c r="K5567" s="3">
        <v>10</v>
      </c>
      <c r="L5567" s="3">
        <f t="shared" si="175"/>
        <v>4800</v>
      </c>
      <c r="M5567">
        <v>4320</v>
      </c>
      <c r="N5567" s="3">
        <f>Table2[[#This Row],[Total Cost]]-Table2[[#This Row],[Total Sales]]</f>
        <v>480</v>
      </c>
      <c r="O5567" t="s">
        <v>84</v>
      </c>
      <c r="P5567" t="s">
        <v>17</v>
      </c>
    </row>
    <row r="5568" spans="1:16">
      <c r="A5568" t="s">
        <v>21207</v>
      </c>
      <c r="B5568" t="s">
        <v>21208</v>
      </c>
      <c r="C5568" t="s">
        <v>37685</v>
      </c>
      <c r="D5568" t="s">
        <v>38134</v>
      </c>
      <c r="E5568" t="s">
        <v>21209</v>
      </c>
      <c r="F5568" t="s">
        <v>21210</v>
      </c>
      <c r="G5568" s="2">
        <v>45760</v>
      </c>
      <c r="H5568" t="s">
        <v>73</v>
      </c>
      <c r="I5568">
        <v>1</v>
      </c>
      <c r="J5568">
        <f t="shared" si="174"/>
        <v>120</v>
      </c>
      <c r="K5568" s="3">
        <v>5</v>
      </c>
      <c r="L5568" s="3">
        <f t="shared" si="175"/>
        <v>120</v>
      </c>
      <c r="M5568">
        <v>114</v>
      </c>
      <c r="N5568" s="3">
        <f>Table2[[#This Row],[Total Cost]]-Table2[[#This Row],[Total Sales]]</f>
        <v>6</v>
      </c>
      <c r="O5568" t="s">
        <v>16</v>
      </c>
      <c r="P5568" t="s">
        <v>17</v>
      </c>
    </row>
    <row r="5569" spans="1:16">
      <c r="A5569" t="s">
        <v>21211</v>
      </c>
      <c r="B5569" t="s">
        <v>21212</v>
      </c>
      <c r="C5569" t="s">
        <v>37135</v>
      </c>
      <c r="D5569" t="s">
        <v>37071</v>
      </c>
      <c r="E5569" t="s">
        <v>21213</v>
      </c>
      <c r="F5569" t="s">
        <v>21214</v>
      </c>
      <c r="G5569" s="2">
        <v>45536</v>
      </c>
      <c r="H5569" t="s">
        <v>22</v>
      </c>
      <c r="I5569">
        <v>1</v>
      </c>
      <c r="J5569">
        <f t="shared" si="174"/>
        <v>100</v>
      </c>
      <c r="K5569" s="3">
        <v>10</v>
      </c>
      <c r="L5569" s="3">
        <f t="shared" si="175"/>
        <v>100</v>
      </c>
      <c r="M5569">
        <v>90</v>
      </c>
      <c r="N5569" s="3">
        <f>Table2[[#This Row],[Total Cost]]-Table2[[#This Row],[Total Sales]]</f>
        <v>10</v>
      </c>
      <c r="O5569" t="s">
        <v>84</v>
      </c>
      <c r="P5569" t="s">
        <v>17</v>
      </c>
    </row>
    <row r="5570" spans="1:16">
      <c r="A5570" t="s">
        <v>21215</v>
      </c>
      <c r="B5570" t="s">
        <v>18710</v>
      </c>
      <c r="C5570" t="s">
        <v>37293</v>
      </c>
      <c r="D5570" t="s">
        <v>37215</v>
      </c>
      <c r="E5570" t="s">
        <v>21216</v>
      </c>
      <c r="F5570" t="s">
        <v>21217</v>
      </c>
      <c r="G5570" s="2">
        <v>45539</v>
      </c>
      <c r="H5570" t="s">
        <v>15</v>
      </c>
      <c r="I5570">
        <v>4</v>
      </c>
      <c r="J5570">
        <f t="shared" si="174"/>
        <v>800</v>
      </c>
      <c r="K5570" s="3">
        <v>0</v>
      </c>
      <c r="L5570" s="3">
        <f t="shared" si="175"/>
        <v>3200</v>
      </c>
      <c r="M5570">
        <v>3200</v>
      </c>
      <c r="N5570" s="3">
        <f>Table2[[#This Row],[Total Cost]]-Table2[[#This Row],[Total Sales]]</f>
        <v>0</v>
      </c>
      <c r="O5570" t="s">
        <v>16</v>
      </c>
      <c r="P5570" t="s">
        <v>17</v>
      </c>
    </row>
    <row r="5571" spans="1:16">
      <c r="A5571" t="s">
        <v>21218</v>
      </c>
      <c r="B5571" t="s">
        <v>21219</v>
      </c>
      <c r="C5571" t="s">
        <v>37544</v>
      </c>
      <c r="D5571" t="s">
        <v>37458</v>
      </c>
      <c r="E5571" t="s">
        <v>21220</v>
      </c>
      <c r="F5571" t="s">
        <v>21221</v>
      </c>
      <c r="G5571" s="2">
        <v>45760</v>
      </c>
      <c r="H5571" t="s">
        <v>73</v>
      </c>
      <c r="I5571">
        <v>3</v>
      </c>
      <c r="J5571">
        <f t="shared" ref="J5571:J5634" si="176">L5571/I5571</f>
        <v>120</v>
      </c>
      <c r="K5571" s="3">
        <v>0</v>
      </c>
      <c r="L5571" s="3">
        <f t="shared" si="175"/>
        <v>360</v>
      </c>
      <c r="M5571">
        <v>360</v>
      </c>
      <c r="N5571" s="3">
        <f>Table2[[#This Row],[Total Cost]]-Table2[[#This Row],[Total Sales]]</f>
        <v>0</v>
      </c>
      <c r="O5571" t="s">
        <v>23</v>
      </c>
      <c r="P5571" t="s">
        <v>17</v>
      </c>
    </row>
    <row r="5572" spans="1:16">
      <c r="A5572" t="s">
        <v>21222</v>
      </c>
      <c r="B5572" t="s">
        <v>21223</v>
      </c>
      <c r="C5572" t="s">
        <v>37253</v>
      </c>
      <c r="D5572" t="s">
        <v>38364</v>
      </c>
      <c r="E5572" t="s">
        <v>21224</v>
      </c>
      <c r="F5572" t="s">
        <v>21225</v>
      </c>
      <c r="G5572" s="2">
        <v>45466</v>
      </c>
      <c r="H5572" t="s">
        <v>89</v>
      </c>
      <c r="I5572">
        <v>4</v>
      </c>
      <c r="J5572">
        <f t="shared" si="176"/>
        <v>50</v>
      </c>
      <c r="K5572" s="3">
        <v>15</v>
      </c>
      <c r="L5572" s="3">
        <f t="shared" si="175"/>
        <v>200</v>
      </c>
      <c r="M5572">
        <v>170</v>
      </c>
      <c r="N5572" s="3">
        <f>Table2[[#This Row],[Total Cost]]-Table2[[#This Row],[Total Sales]]</f>
        <v>30</v>
      </c>
      <c r="O5572" t="s">
        <v>33</v>
      </c>
      <c r="P5572" t="s">
        <v>17</v>
      </c>
    </row>
    <row r="5573" spans="1:16">
      <c r="A5573" t="s">
        <v>21226</v>
      </c>
      <c r="B5573" t="s">
        <v>21227</v>
      </c>
      <c r="C5573" t="s">
        <v>38125</v>
      </c>
      <c r="D5573" t="s">
        <v>37517</v>
      </c>
      <c r="E5573" t="s">
        <v>21228</v>
      </c>
      <c r="F5573" t="s">
        <v>21229</v>
      </c>
      <c r="G5573" s="2">
        <v>45569</v>
      </c>
      <c r="H5573" t="s">
        <v>42</v>
      </c>
      <c r="I5573">
        <v>4</v>
      </c>
      <c r="J5573">
        <f t="shared" si="176"/>
        <v>200</v>
      </c>
      <c r="K5573" s="3">
        <v>10</v>
      </c>
      <c r="L5573" s="3">
        <f t="shared" si="175"/>
        <v>800</v>
      </c>
      <c r="M5573">
        <v>720</v>
      </c>
      <c r="N5573" s="3">
        <f>Table2[[#This Row],[Total Cost]]-Table2[[#This Row],[Total Sales]]</f>
        <v>80</v>
      </c>
      <c r="O5573" t="s">
        <v>23</v>
      </c>
      <c r="P5573" t="s">
        <v>17</v>
      </c>
    </row>
    <row r="5574" spans="1:16">
      <c r="A5574" t="s">
        <v>21230</v>
      </c>
      <c r="B5574" t="s">
        <v>21231</v>
      </c>
      <c r="C5574" t="s">
        <v>37597</v>
      </c>
      <c r="D5574" t="s">
        <v>36988</v>
      </c>
      <c r="E5574" t="s">
        <v>21232</v>
      </c>
      <c r="F5574" t="s">
        <v>18537</v>
      </c>
      <c r="G5574" s="2">
        <v>45584</v>
      </c>
      <c r="H5574" t="s">
        <v>47</v>
      </c>
      <c r="I5574">
        <v>2</v>
      </c>
      <c r="J5574">
        <f t="shared" si="176"/>
        <v>1200</v>
      </c>
      <c r="K5574" s="3">
        <v>5</v>
      </c>
      <c r="L5574" s="3">
        <f t="shared" ref="L5574:L5637" si="177">M5574/(1-K5574/100)</f>
        <v>2400</v>
      </c>
      <c r="M5574">
        <v>2280</v>
      </c>
      <c r="N5574" s="3">
        <f>Table2[[#This Row],[Total Cost]]-Table2[[#This Row],[Total Sales]]</f>
        <v>120</v>
      </c>
      <c r="O5574" t="s">
        <v>90</v>
      </c>
      <c r="P5574" t="s">
        <v>17</v>
      </c>
    </row>
    <row r="5575" spans="1:16">
      <c r="A5575" t="s">
        <v>21233</v>
      </c>
      <c r="B5575" t="s">
        <v>21234</v>
      </c>
      <c r="C5575" t="s">
        <v>37568</v>
      </c>
      <c r="D5575" t="s">
        <v>37504</v>
      </c>
      <c r="E5575" t="s">
        <v>21235</v>
      </c>
      <c r="F5575" t="s">
        <v>21236</v>
      </c>
      <c r="G5575" s="2">
        <v>45767</v>
      </c>
      <c r="H5575" t="s">
        <v>47</v>
      </c>
      <c r="I5575">
        <v>2</v>
      </c>
      <c r="J5575">
        <f t="shared" si="176"/>
        <v>1200</v>
      </c>
      <c r="K5575" s="3">
        <v>15</v>
      </c>
      <c r="L5575" s="3">
        <f t="shared" si="177"/>
        <v>2400</v>
      </c>
      <c r="M5575">
        <v>2040</v>
      </c>
      <c r="N5575" s="3">
        <f>Table2[[#This Row],[Total Cost]]-Table2[[#This Row],[Total Sales]]</f>
        <v>360</v>
      </c>
      <c r="O5575" t="s">
        <v>33</v>
      </c>
      <c r="P5575" t="s">
        <v>17</v>
      </c>
    </row>
    <row r="5576" spans="1:16">
      <c r="A5576" t="s">
        <v>21237</v>
      </c>
      <c r="B5576" t="s">
        <v>21238</v>
      </c>
      <c r="C5576" t="s">
        <v>37473</v>
      </c>
      <c r="D5576" t="s">
        <v>36959</v>
      </c>
      <c r="E5576" t="s">
        <v>21239</v>
      </c>
      <c r="F5576" t="s">
        <v>21240</v>
      </c>
      <c r="G5576" s="2">
        <v>45675</v>
      </c>
      <c r="H5576" t="s">
        <v>47</v>
      </c>
      <c r="I5576">
        <v>3</v>
      </c>
      <c r="J5576">
        <f t="shared" si="176"/>
        <v>1200</v>
      </c>
      <c r="K5576" s="3">
        <v>0</v>
      </c>
      <c r="L5576" s="3">
        <f t="shared" si="177"/>
        <v>3600</v>
      </c>
      <c r="M5576">
        <v>3600</v>
      </c>
      <c r="N5576" s="3">
        <f>Table2[[#This Row],[Total Cost]]-Table2[[#This Row],[Total Sales]]</f>
        <v>0</v>
      </c>
      <c r="O5576" t="s">
        <v>84</v>
      </c>
      <c r="P5576" t="s">
        <v>17</v>
      </c>
    </row>
    <row r="5577" spans="1:16">
      <c r="A5577" t="s">
        <v>21241</v>
      </c>
      <c r="B5577" t="s">
        <v>21242</v>
      </c>
      <c r="C5577" t="s">
        <v>37217</v>
      </c>
      <c r="D5577" t="s">
        <v>37521</v>
      </c>
      <c r="E5577" t="s">
        <v>21243</v>
      </c>
      <c r="F5577" t="s">
        <v>13015</v>
      </c>
      <c r="G5577" s="2">
        <v>45588</v>
      </c>
      <c r="H5577" t="s">
        <v>22</v>
      </c>
      <c r="I5577">
        <v>4</v>
      </c>
      <c r="J5577">
        <f t="shared" si="176"/>
        <v>100</v>
      </c>
      <c r="K5577" s="3">
        <v>0</v>
      </c>
      <c r="L5577" s="3">
        <f t="shared" si="177"/>
        <v>400</v>
      </c>
      <c r="M5577">
        <v>400</v>
      </c>
      <c r="N5577" s="3">
        <f>Table2[[#This Row],[Total Cost]]-Table2[[#This Row],[Total Sales]]</f>
        <v>0</v>
      </c>
      <c r="O5577" t="s">
        <v>23</v>
      </c>
      <c r="P5577" t="s">
        <v>17</v>
      </c>
    </row>
    <row r="5578" spans="1:16">
      <c r="A5578" t="s">
        <v>21244</v>
      </c>
      <c r="B5578" t="s">
        <v>21245</v>
      </c>
      <c r="C5578" t="s">
        <v>37041</v>
      </c>
      <c r="D5578" t="s">
        <v>36980</v>
      </c>
      <c r="E5578" t="s">
        <v>21246</v>
      </c>
      <c r="F5578" t="s">
        <v>15988</v>
      </c>
      <c r="G5578" s="2">
        <v>45587</v>
      </c>
      <c r="H5578" t="s">
        <v>42</v>
      </c>
      <c r="I5578">
        <v>3</v>
      </c>
      <c r="J5578">
        <f t="shared" si="176"/>
        <v>200</v>
      </c>
      <c r="K5578" s="3">
        <v>0</v>
      </c>
      <c r="L5578" s="3">
        <f t="shared" si="177"/>
        <v>600</v>
      </c>
      <c r="M5578">
        <v>600</v>
      </c>
      <c r="N5578" s="3">
        <f>Table2[[#This Row],[Total Cost]]-Table2[[#This Row],[Total Sales]]</f>
        <v>0</v>
      </c>
      <c r="O5578" t="s">
        <v>16</v>
      </c>
      <c r="P5578" t="s">
        <v>78</v>
      </c>
    </row>
    <row r="5579" spans="1:16">
      <c r="A5579" t="s">
        <v>21247</v>
      </c>
      <c r="B5579" t="s">
        <v>21248</v>
      </c>
      <c r="C5579" t="s">
        <v>37480</v>
      </c>
      <c r="D5579" t="s">
        <v>36965</v>
      </c>
      <c r="E5579" t="s">
        <v>21249</v>
      </c>
      <c r="F5579" t="s">
        <v>923</v>
      </c>
      <c r="G5579" s="2">
        <v>45732</v>
      </c>
      <c r="H5579" t="s">
        <v>56</v>
      </c>
      <c r="I5579">
        <v>1</v>
      </c>
      <c r="J5579">
        <f t="shared" si="176"/>
        <v>90</v>
      </c>
      <c r="K5579" s="3">
        <v>0</v>
      </c>
      <c r="L5579" s="3">
        <f t="shared" si="177"/>
        <v>90</v>
      </c>
      <c r="M5579">
        <v>90</v>
      </c>
      <c r="N5579" s="3">
        <f>Table2[[#This Row],[Total Cost]]-Table2[[#This Row],[Total Sales]]</f>
        <v>0</v>
      </c>
      <c r="O5579" t="s">
        <v>33</v>
      </c>
      <c r="P5579" t="s">
        <v>17</v>
      </c>
    </row>
    <row r="5580" spans="1:16">
      <c r="A5580" t="s">
        <v>21250</v>
      </c>
      <c r="B5580" t="s">
        <v>21251</v>
      </c>
      <c r="C5580" t="s">
        <v>37519</v>
      </c>
      <c r="D5580" t="s">
        <v>37455</v>
      </c>
      <c r="E5580" t="s">
        <v>21252</v>
      </c>
      <c r="F5580" t="s">
        <v>21253</v>
      </c>
      <c r="G5580" s="2">
        <v>45691</v>
      </c>
      <c r="H5580" t="s">
        <v>47</v>
      </c>
      <c r="I5580">
        <v>2</v>
      </c>
      <c r="J5580">
        <f t="shared" si="176"/>
        <v>1200</v>
      </c>
      <c r="K5580" s="3">
        <v>0</v>
      </c>
      <c r="L5580" s="3">
        <f t="shared" si="177"/>
        <v>2400</v>
      </c>
      <c r="M5580">
        <v>2400</v>
      </c>
      <c r="N5580" s="3">
        <f>Table2[[#This Row],[Total Cost]]-Table2[[#This Row],[Total Sales]]</f>
        <v>0</v>
      </c>
      <c r="O5580" t="s">
        <v>90</v>
      </c>
      <c r="P5580" t="s">
        <v>78</v>
      </c>
    </row>
    <row r="5581" spans="1:16">
      <c r="A5581" t="s">
        <v>21254</v>
      </c>
      <c r="B5581" t="s">
        <v>21255</v>
      </c>
      <c r="C5581" t="s">
        <v>37282</v>
      </c>
      <c r="D5581" t="s">
        <v>37688</v>
      </c>
      <c r="E5581" t="s">
        <v>21256</v>
      </c>
      <c r="F5581" t="s">
        <v>21257</v>
      </c>
      <c r="G5581" s="2">
        <v>45600</v>
      </c>
      <c r="H5581" t="s">
        <v>47</v>
      </c>
      <c r="I5581">
        <v>2</v>
      </c>
      <c r="J5581">
        <f t="shared" si="176"/>
        <v>1200</v>
      </c>
      <c r="K5581" s="3">
        <v>0</v>
      </c>
      <c r="L5581" s="3">
        <f t="shared" si="177"/>
        <v>2400</v>
      </c>
      <c r="M5581">
        <v>2400</v>
      </c>
      <c r="N5581" s="3">
        <f>Table2[[#This Row],[Total Cost]]-Table2[[#This Row],[Total Sales]]</f>
        <v>0</v>
      </c>
      <c r="O5581" t="s">
        <v>16</v>
      </c>
      <c r="P5581" t="s">
        <v>17</v>
      </c>
    </row>
    <row r="5582" spans="1:16">
      <c r="A5582" t="s">
        <v>21258</v>
      </c>
      <c r="B5582" t="s">
        <v>21259</v>
      </c>
      <c r="C5582" t="s">
        <v>38415</v>
      </c>
      <c r="D5582" t="s">
        <v>38299</v>
      </c>
      <c r="E5582" t="s">
        <v>21260</v>
      </c>
      <c r="F5582" t="s">
        <v>21261</v>
      </c>
      <c r="G5582" s="2">
        <v>45498</v>
      </c>
      <c r="H5582" t="s">
        <v>73</v>
      </c>
      <c r="I5582">
        <v>3</v>
      </c>
      <c r="J5582">
        <f t="shared" si="176"/>
        <v>120</v>
      </c>
      <c r="K5582" s="3">
        <v>5</v>
      </c>
      <c r="L5582" s="3">
        <f t="shared" si="177"/>
        <v>360</v>
      </c>
      <c r="M5582">
        <v>342</v>
      </c>
      <c r="N5582" s="3">
        <f>Table2[[#This Row],[Total Cost]]-Table2[[#This Row],[Total Sales]]</f>
        <v>18</v>
      </c>
      <c r="O5582" t="s">
        <v>16</v>
      </c>
      <c r="P5582" t="s">
        <v>17</v>
      </c>
    </row>
    <row r="5583" spans="1:16">
      <c r="A5583" t="s">
        <v>21262</v>
      </c>
      <c r="B5583" t="s">
        <v>14284</v>
      </c>
      <c r="C5583" t="s">
        <v>37208</v>
      </c>
      <c r="D5583" t="s">
        <v>37489</v>
      </c>
      <c r="E5583" t="s">
        <v>21263</v>
      </c>
      <c r="F5583" t="s">
        <v>1507</v>
      </c>
      <c r="G5583" s="2">
        <v>45645</v>
      </c>
      <c r="H5583" t="s">
        <v>42</v>
      </c>
      <c r="I5583">
        <v>1</v>
      </c>
      <c r="J5583">
        <f t="shared" si="176"/>
        <v>200</v>
      </c>
      <c r="K5583" s="3">
        <v>5</v>
      </c>
      <c r="L5583" s="3">
        <f t="shared" si="177"/>
        <v>200</v>
      </c>
      <c r="M5583">
        <v>190</v>
      </c>
      <c r="N5583" s="3">
        <f>Table2[[#This Row],[Total Cost]]-Table2[[#This Row],[Total Sales]]</f>
        <v>10</v>
      </c>
      <c r="O5583" t="s">
        <v>90</v>
      </c>
      <c r="P5583" t="s">
        <v>78</v>
      </c>
    </row>
    <row r="5584" spans="1:16">
      <c r="A5584" t="s">
        <v>21264</v>
      </c>
      <c r="B5584" t="s">
        <v>21265</v>
      </c>
      <c r="C5584" t="s">
        <v>36963</v>
      </c>
      <c r="D5584" t="s">
        <v>37238</v>
      </c>
      <c r="E5584" t="s">
        <v>21266</v>
      </c>
      <c r="F5584" t="s">
        <v>21267</v>
      </c>
      <c r="G5584" s="2">
        <v>45591</v>
      </c>
      <c r="H5584" t="s">
        <v>22</v>
      </c>
      <c r="I5584">
        <v>1</v>
      </c>
      <c r="J5584">
        <f t="shared" si="176"/>
        <v>100</v>
      </c>
      <c r="K5584" s="3">
        <v>10</v>
      </c>
      <c r="L5584" s="3">
        <f t="shared" si="177"/>
        <v>100</v>
      </c>
      <c r="M5584">
        <v>90</v>
      </c>
      <c r="N5584" s="3">
        <f>Table2[[#This Row],[Total Cost]]-Table2[[#This Row],[Total Sales]]</f>
        <v>10</v>
      </c>
      <c r="O5584" t="s">
        <v>90</v>
      </c>
      <c r="P5584" t="s">
        <v>17</v>
      </c>
    </row>
    <row r="5585" spans="1:16">
      <c r="A5585" t="s">
        <v>21268</v>
      </c>
      <c r="B5585" t="s">
        <v>21269</v>
      </c>
      <c r="C5585" t="s">
        <v>38405</v>
      </c>
      <c r="D5585" t="s">
        <v>37251</v>
      </c>
      <c r="E5585" t="s">
        <v>21270</v>
      </c>
      <c r="F5585" t="s">
        <v>21271</v>
      </c>
      <c r="G5585" s="2">
        <v>45763</v>
      </c>
      <c r="H5585" t="s">
        <v>89</v>
      </c>
      <c r="I5585">
        <v>1</v>
      </c>
      <c r="J5585">
        <f t="shared" si="176"/>
        <v>50</v>
      </c>
      <c r="K5585" s="3">
        <v>5</v>
      </c>
      <c r="L5585" s="3">
        <f t="shared" si="177"/>
        <v>50</v>
      </c>
      <c r="M5585">
        <v>47.5</v>
      </c>
      <c r="N5585" s="3">
        <f>Table2[[#This Row],[Total Cost]]-Table2[[#This Row],[Total Sales]]</f>
        <v>2.5</v>
      </c>
      <c r="O5585" t="s">
        <v>84</v>
      </c>
      <c r="P5585" t="s">
        <v>17</v>
      </c>
    </row>
    <row r="5586" spans="1:16">
      <c r="A5586" t="s">
        <v>21272</v>
      </c>
      <c r="B5586" t="s">
        <v>21273</v>
      </c>
      <c r="C5586" t="s">
        <v>37294</v>
      </c>
      <c r="D5586" t="s">
        <v>37046</v>
      </c>
      <c r="E5586" t="s">
        <v>6635</v>
      </c>
      <c r="F5586" t="s">
        <v>4042</v>
      </c>
      <c r="G5586" s="2">
        <v>45487</v>
      </c>
      <c r="H5586" t="s">
        <v>15</v>
      </c>
      <c r="I5586">
        <v>3</v>
      </c>
      <c r="J5586">
        <f t="shared" si="176"/>
        <v>800</v>
      </c>
      <c r="K5586" s="3">
        <v>0</v>
      </c>
      <c r="L5586" s="3">
        <f t="shared" si="177"/>
        <v>2400</v>
      </c>
      <c r="M5586">
        <v>2400</v>
      </c>
      <c r="N5586" s="3">
        <f>Table2[[#This Row],[Total Cost]]-Table2[[#This Row],[Total Sales]]</f>
        <v>0</v>
      </c>
      <c r="O5586" t="s">
        <v>33</v>
      </c>
      <c r="P5586" t="s">
        <v>17</v>
      </c>
    </row>
    <row r="5587" spans="1:16">
      <c r="A5587" t="s">
        <v>21274</v>
      </c>
      <c r="B5587" t="s">
        <v>21275</v>
      </c>
      <c r="C5587" t="s">
        <v>37006</v>
      </c>
      <c r="D5587" t="s">
        <v>37661</v>
      </c>
      <c r="E5587" t="s">
        <v>21276</v>
      </c>
      <c r="F5587" t="s">
        <v>21277</v>
      </c>
      <c r="G5587" s="2">
        <v>45604</v>
      </c>
      <c r="H5587" t="s">
        <v>89</v>
      </c>
      <c r="I5587">
        <v>2</v>
      </c>
      <c r="J5587">
        <f t="shared" si="176"/>
        <v>50</v>
      </c>
      <c r="K5587" s="3">
        <v>0</v>
      </c>
      <c r="L5587" s="3">
        <f t="shared" si="177"/>
        <v>100</v>
      </c>
      <c r="M5587">
        <v>100</v>
      </c>
      <c r="N5587" s="3">
        <f>Table2[[#This Row],[Total Cost]]-Table2[[#This Row],[Total Sales]]</f>
        <v>0</v>
      </c>
      <c r="O5587" t="s">
        <v>84</v>
      </c>
      <c r="P5587" t="s">
        <v>17</v>
      </c>
    </row>
    <row r="5588" spans="1:16">
      <c r="A5588" t="s">
        <v>21278</v>
      </c>
      <c r="B5588" t="s">
        <v>21279</v>
      </c>
      <c r="C5588" t="s">
        <v>37282</v>
      </c>
      <c r="D5588" t="s">
        <v>37266</v>
      </c>
      <c r="E5588" t="s">
        <v>21280</v>
      </c>
      <c r="F5588" t="s">
        <v>21281</v>
      </c>
      <c r="G5588" s="2">
        <v>45702</v>
      </c>
      <c r="H5588" t="s">
        <v>47</v>
      </c>
      <c r="I5588">
        <v>1</v>
      </c>
      <c r="J5588">
        <f t="shared" si="176"/>
        <v>1200</v>
      </c>
      <c r="K5588" s="3">
        <v>0</v>
      </c>
      <c r="L5588" s="3">
        <f t="shared" si="177"/>
        <v>1200</v>
      </c>
      <c r="M5588">
        <v>1200</v>
      </c>
      <c r="N5588" s="3">
        <f>Table2[[#This Row],[Total Cost]]-Table2[[#This Row],[Total Sales]]</f>
        <v>0</v>
      </c>
      <c r="O5588" t="s">
        <v>84</v>
      </c>
      <c r="P5588" t="s">
        <v>17</v>
      </c>
    </row>
    <row r="5589" spans="1:16">
      <c r="A5589" t="s">
        <v>21282</v>
      </c>
      <c r="B5589" t="s">
        <v>21283</v>
      </c>
      <c r="C5589" t="s">
        <v>37313</v>
      </c>
      <c r="D5589" t="s">
        <v>38285</v>
      </c>
      <c r="E5589" t="s">
        <v>21284</v>
      </c>
      <c r="F5589" t="s">
        <v>1251</v>
      </c>
      <c r="G5589" s="2">
        <v>45575</v>
      </c>
      <c r="H5589" t="s">
        <v>22</v>
      </c>
      <c r="I5589">
        <v>2</v>
      </c>
      <c r="J5589">
        <f t="shared" si="176"/>
        <v>100</v>
      </c>
      <c r="K5589" s="3">
        <v>5</v>
      </c>
      <c r="L5589" s="3">
        <f t="shared" si="177"/>
        <v>200</v>
      </c>
      <c r="M5589">
        <v>190</v>
      </c>
      <c r="N5589" s="3">
        <f>Table2[[#This Row],[Total Cost]]-Table2[[#This Row],[Total Sales]]</f>
        <v>10</v>
      </c>
      <c r="O5589" t="s">
        <v>84</v>
      </c>
      <c r="P5589" t="s">
        <v>17</v>
      </c>
    </row>
    <row r="5590" spans="1:16">
      <c r="A5590" t="s">
        <v>21285</v>
      </c>
      <c r="B5590" t="s">
        <v>21286</v>
      </c>
      <c r="C5590" t="s">
        <v>37120</v>
      </c>
      <c r="D5590" t="s">
        <v>37489</v>
      </c>
      <c r="E5590" t="s">
        <v>21287</v>
      </c>
      <c r="F5590" t="s">
        <v>21288</v>
      </c>
      <c r="G5590" s="2">
        <v>45597</v>
      </c>
      <c r="H5590" t="s">
        <v>73</v>
      </c>
      <c r="I5590">
        <v>4</v>
      </c>
      <c r="J5590">
        <f t="shared" si="176"/>
        <v>120</v>
      </c>
      <c r="K5590" s="3">
        <v>10</v>
      </c>
      <c r="L5590" s="3">
        <f t="shared" si="177"/>
        <v>480</v>
      </c>
      <c r="M5590">
        <v>432</v>
      </c>
      <c r="N5590" s="3">
        <f>Table2[[#This Row],[Total Cost]]-Table2[[#This Row],[Total Sales]]</f>
        <v>48</v>
      </c>
      <c r="O5590" t="s">
        <v>16</v>
      </c>
      <c r="P5590" t="s">
        <v>17</v>
      </c>
    </row>
    <row r="5591" spans="1:16">
      <c r="A5591" t="s">
        <v>21289</v>
      </c>
      <c r="B5591" t="s">
        <v>21290</v>
      </c>
      <c r="C5591" t="s">
        <v>37133</v>
      </c>
      <c r="D5591" t="s">
        <v>37272</v>
      </c>
      <c r="E5591" t="s">
        <v>21291</v>
      </c>
      <c r="F5591" t="s">
        <v>21292</v>
      </c>
      <c r="G5591" s="2">
        <v>45706</v>
      </c>
      <c r="H5591" t="s">
        <v>89</v>
      </c>
      <c r="I5591">
        <v>3</v>
      </c>
      <c r="J5591">
        <f t="shared" si="176"/>
        <v>50</v>
      </c>
      <c r="K5591" s="3">
        <v>10</v>
      </c>
      <c r="L5591" s="3">
        <f t="shared" si="177"/>
        <v>150</v>
      </c>
      <c r="M5591">
        <v>135</v>
      </c>
      <c r="N5591" s="3">
        <f>Table2[[#This Row],[Total Cost]]-Table2[[#This Row],[Total Sales]]</f>
        <v>15</v>
      </c>
      <c r="O5591" t="s">
        <v>33</v>
      </c>
      <c r="P5591" t="s">
        <v>17</v>
      </c>
    </row>
    <row r="5592" spans="1:16">
      <c r="A5592" t="s">
        <v>21293</v>
      </c>
      <c r="B5592" t="s">
        <v>21294</v>
      </c>
      <c r="C5592" t="s">
        <v>36958</v>
      </c>
      <c r="D5592" t="s">
        <v>37922</v>
      </c>
      <c r="E5592" t="s">
        <v>21295</v>
      </c>
      <c r="F5592" t="s">
        <v>21296</v>
      </c>
      <c r="G5592" s="2">
        <v>45529</v>
      </c>
      <c r="H5592" t="s">
        <v>15</v>
      </c>
      <c r="I5592">
        <v>2</v>
      </c>
      <c r="J5592">
        <f t="shared" si="176"/>
        <v>800</v>
      </c>
      <c r="K5592" s="3">
        <v>0</v>
      </c>
      <c r="L5592" s="3">
        <f t="shared" si="177"/>
        <v>1600</v>
      </c>
      <c r="M5592">
        <v>1600</v>
      </c>
      <c r="N5592" s="3">
        <f>Table2[[#This Row],[Total Cost]]-Table2[[#This Row],[Total Sales]]</f>
        <v>0</v>
      </c>
      <c r="O5592" t="s">
        <v>16</v>
      </c>
      <c r="P5592" t="s">
        <v>17</v>
      </c>
    </row>
    <row r="5593" spans="1:16">
      <c r="A5593" t="s">
        <v>21297</v>
      </c>
      <c r="B5593" t="s">
        <v>21298</v>
      </c>
      <c r="C5593" t="s">
        <v>37077</v>
      </c>
      <c r="D5593" t="s">
        <v>38084</v>
      </c>
      <c r="E5593" t="s">
        <v>21299</v>
      </c>
      <c r="F5593" t="s">
        <v>21300</v>
      </c>
      <c r="G5593" s="2">
        <v>45752</v>
      </c>
      <c r="H5593" t="s">
        <v>28</v>
      </c>
      <c r="I5593">
        <v>1</v>
      </c>
      <c r="J5593">
        <f t="shared" si="176"/>
        <v>300</v>
      </c>
      <c r="K5593" s="3">
        <v>0</v>
      </c>
      <c r="L5593" s="3">
        <f t="shared" si="177"/>
        <v>300</v>
      </c>
      <c r="M5593">
        <v>300</v>
      </c>
      <c r="N5593" s="3">
        <f>Table2[[#This Row],[Total Cost]]-Table2[[#This Row],[Total Sales]]</f>
        <v>0</v>
      </c>
      <c r="O5593" t="s">
        <v>16</v>
      </c>
      <c r="P5593" t="s">
        <v>17</v>
      </c>
    </row>
    <row r="5594" spans="1:16">
      <c r="A5594" t="s">
        <v>21301</v>
      </c>
      <c r="B5594" t="s">
        <v>21302</v>
      </c>
      <c r="C5594" t="s">
        <v>37662</v>
      </c>
      <c r="D5594" t="s">
        <v>37868</v>
      </c>
      <c r="E5594" t="s">
        <v>21303</v>
      </c>
      <c r="F5594" t="s">
        <v>8216</v>
      </c>
      <c r="G5594" s="2">
        <v>45741</v>
      </c>
      <c r="H5594" t="s">
        <v>47</v>
      </c>
      <c r="I5594">
        <v>2</v>
      </c>
      <c r="J5594">
        <f t="shared" si="176"/>
        <v>1200</v>
      </c>
      <c r="K5594" s="3">
        <v>0</v>
      </c>
      <c r="L5594" s="3">
        <f t="shared" si="177"/>
        <v>2400</v>
      </c>
      <c r="M5594">
        <v>2400</v>
      </c>
      <c r="N5594" s="3">
        <f>Table2[[#This Row],[Total Cost]]-Table2[[#This Row],[Total Sales]]</f>
        <v>0</v>
      </c>
      <c r="O5594" t="s">
        <v>23</v>
      </c>
      <c r="P5594" t="s">
        <v>17</v>
      </c>
    </row>
    <row r="5595" spans="1:16">
      <c r="A5595" t="s">
        <v>21304</v>
      </c>
      <c r="B5595" t="s">
        <v>21305</v>
      </c>
      <c r="C5595" t="s">
        <v>37321</v>
      </c>
      <c r="D5595" t="s">
        <v>38310</v>
      </c>
      <c r="E5595" t="s">
        <v>21306</v>
      </c>
      <c r="F5595" t="s">
        <v>21307</v>
      </c>
      <c r="G5595" s="2">
        <v>45736</v>
      </c>
      <c r="H5595" t="s">
        <v>15</v>
      </c>
      <c r="I5595">
        <v>4</v>
      </c>
      <c r="J5595">
        <f t="shared" si="176"/>
        <v>800</v>
      </c>
      <c r="K5595" s="3">
        <v>0</v>
      </c>
      <c r="L5595" s="3">
        <f t="shared" si="177"/>
        <v>3200</v>
      </c>
      <c r="M5595">
        <v>3200</v>
      </c>
      <c r="N5595" s="3">
        <f>Table2[[#This Row],[Total Cost]]-Table2[[#This Row],[Total Sales]]</f>
        <v>0</v>
      </c>
      <c r="O5595" t="s">
        <v>90</v>
      </c>
      <c r="P5595" t="s">
        <v>78</v>
      </c>
    </row>
    <row r="5596" spans="1:16">
      <c r="A5596" t="s">
        <v>21308</v>
      </c>
      <c r="B5596" t="s">
        <v>18659</v>
      </c>
      <c r="C5596" t="s">
        <v>37306</v>
      </c>
      <c r="D5596" t="s">
        <v>38110</v>
      </c>
      <c r="E5596" t="s">
        <v>21309</v>
      </c>
      <c r="F5596" t="s">
        <v>21310</v>
      </c>
      <c r="G5596" s="2">
        <v>45437</v>
      </c>
      <c r="H5596" t="s">
        <v>42</v>
      </c>
      <c r="I5596">
        <v>1</v>
      </c>
      <c r="J5596">
        <f t="shared" si="176"/>
        <v>200</v>
      </c>
      <c r="K5596" s="3">
        <v>5</v>
      </c>
      <c r="L5596" s="3">
        <f t="shared" si="177"/>
        <v>200</v>
      </c>
      <c r="M5596">
        <v>190</v>
      </c>
      <c r="N5596" s="3">
        <f>Table2[[#This Row],[Total Cost]]-Table2[[#This Row],[Total Sales]]</f>
        <v>10</v>
      </c>
      <c r="O5596" t="s">
        <v>23</v>
      </c>
      <c r="P5596" t="s">
        <v>17</v>
      </c>
    </row>
    <row r="5597" spans="1:16">
      <c r="A5597" t="s">
        <v>21311</v>
      </c>
      <c r="B5597" t="s">
        <v>21312</v>
      </c>
      <c r="C5597" t="s">
        <v>36992</v>
      </c>
      <c r="D5597" t="s">
        <v>37179</v>
      </c>
      <c r="E5597" t="s">
        <v>21313</v>
      </c>
      <c r="F5597" t="s">
        <v>21314</v>
      </c>
      <c r="G5597" s="2">
        <v>45738</v>
      </c>
      <c r="H5597" t="s">
        <v>83</v>
      </c>
      <c r="I5597">
        <v>4</v>
      </c>
      <c r="J5597">
        <f t="shared" si="176"/>
        <v>150</v>
      </c>
      <c r="K5597" s="3">
        <v>0</v>
      </c>
      <c r="L5597" s="3">
        <f t="shared" si="177"/>
        <v>600</v>
      </c>
      <c r="M5597">
        <v>600</v>
      </c>
      <c r="N5597" s="3">
        <f>Table2[[#This Row],[Total Cost]]-Table2[[#This Row],[Total Sales]]</f>
        <v>0</v>
      </c>
      <c r="O5597" t="s">
        <v>16</v>
      </c>
      <c r="P5597" t="s">
        <v>17</v>
      </c>
    </row>
    <row r="5598" spans="1:16">
      <c r="A5598" t="s">
        <v>21315</v>
      </c>
      <c r="B5598" t="s">
        <v>1349</v>
      </c>
      <c r="C5598" t="s">
        <v>37365</v>
      </c>
      <c r="D5598" t="s">
        <v>37366</v>
      </c>
      <c r="E5598" t="s">
        <v>21316</v>
      </c>
      <c r="F5598" t="s">
        <v>8782</v>
      </c>
      <c r="G5598" s="2">
        <v>45439</v>
      </c>
      <c r="H5598" t="s">
        <v>28</v>
      </c>
      <c r="I5598">
        <v>3</v>
      </c>
      <c r="J5598">
        <f t="shared" si="176"/>
        <v>300</v>
      </c>
      <c r="K5598" s="3">
        <v>0</v>
      </c>
      <c r="L5598" s="3">
        <f t="shared" si="177"/>
        <v>900</v>
      </c>
      <c r="M5598">
        <v>900</v>
      </c>
      <c r="N5598" s="3">
        <f>Table2[[#This Row],[Total Cost]]-Table2[[#This Row],[Total Sales]]</f>
        <v>0</v>
      </c>
      <c r="O5598" t="s">
        <v>90</v>
      </c>
      <c r="P5598" t="s">
        <v>17</v>
      </c>
    </row>
    <row r="5599" spans="1:16">
      <c r="A5599" t="s">
        <v>21317</v>
      </c>
      <c r="B5599" t="s">
        <v>21318</v>
      </c>
      <c r="C5599" t="s">
        <v>36974</v>
      </c>
      <c r="D5599" t="s">
        <v>37993</v>
      </c>
      <c r="E5599" t="s">
        <v>21319</v>
      </c>
      <c r="F5599" t="s">
        <v>21320</v>
      </c>
      <c r="G5599" s="2">
        <v>45433</v>
      </c>
      <c r="H5599" t="s">
        <v>56</v>
      </c>
      <c r="I5599">
        <v>3</v>
      </c>
      <c r="J5599">
        <f t="shared" si="176"/>
        <v>90</v>
      </c>
      <c r="K5599" s="3">
        <v>0</v>
      </c>
      <c r="L5599" s="3">
        <f t="shared" si="177"/>
        <v>270</v>
      </c>
      <c r="M5599">
        <v>270</v>
      </c>
      <c r="N5599" s="3">
        <f>Table2[[#This Row],[Total Cost]]-Table2[[#This Row],[Total Sales]]</f>
        <v>0</v>
      </c>
      <c r="O5599" t="s">
        <v>16</v>
      </c>
      <c r="P5599" t="s">
        <v>17</v>
      </c>
    </row>
    <row r="5600" spans="1:16">
      <c r="A5600" t="s">
        <v>21321</v>
      </c>
      <c r="B5600" t="s">
        <v>21322</v>
      </c>
      <c r="C5600" t="s">
        <v>37090</v>
      </c>
      <c r="D5600" t="s">
        <v>37011</v>
      </c>
      <c r="E5600" t="s">
        <v>21323</v>
      </c>
      <c r="F5600" t="s">
        <v>16198</v>
      </c>
      <c r="G5600" s="2">
        <v>45626</v>
      </c>
      <c r="H5600" t="s">
        <v>47</v>
      </c>
      <c r="I5600">
        <v>4</v>
      </c>
      <c r="J5600">
        <f t="shared" si="176"/>
        <v>1200</v>
      </c>
      <c r="K5600" s="3">
        <v>0</v>
      </c>
      <c r="L5600" s="3">
        <f t="shared" si="177"/>
        <v>4800</v>
      </c>
      <c r="M5600">
        <v>4800</v>
      </c>
      <c r="N5600" s="3">
        <f>Table2[[#This Row],[Total Cost]]-Table2[[#This Row],[Total Sales]]</f>
        <v>0</v>
      </c>
      <c r="O5600" t="s">
        <v>90</v>
      </c>
      <c r="P5600" t="s">
        <v>17</v>
      </c>
    </row>
    <row r="5601" spans="1:16">
      <c r="A5601" t="s">
        <v>21324</v>
      </c>
      <c r="B5601" t="s">
        <v>21325</v>
      </c>
      <c r="C5601" t="s">
        <v>37852</v>
      </c>
      <c r="D5601" t="s">
        <v>38091</v>
      </c>
      <c r="E5601" t="s">
        <v>21326</v>
      </c>
      <c r="F5601" t="s">
        <v>21327</v>
      </c>
      <c r="G5601" s="2">
        <v>45606</v>
      </c>
      <c r="H5601" t="s">
        <v>47</v>
      </c>
      <c r="I5601">
        <v>1</v>
      </c>
      <c r="J5601">
        <f t="shared" si="176"/>
        <v>1200</v>
      </c>
      <c r="K5601" s="3">
        <v>0</v>
      </c>
      <c r="L5601" s="3">
        <f t="shared" si="177"/>
        <v>1200</v>
      </c>
      <c r="M5601">
        <v>1200</v>
      </c>
      <c r="N5601" s="3">
        <f>Table2[[#This Row],[Total Cost]]-Table2[[#This Row],[Total Sales]]</f>
        <v>0</v>
      </c>
      <c r="O5601" t="s">
        <v>16</v>
      </c>
      <c r="P5601" t="s">
        <v>17</v>
      </c>
    </row>
    <row r="5602" spans="1:16">
      <c r="A5602" t="s">
        <v>21328</v>
      </c>
      <c r="B5602" t="s">
        <v>21329</v>
      </c>
      <c r="C5602" t="s">
        <v>37111</v>
      </c>
      <c r="D5602" t="s">
        <v>37215</v>
      </c>
      <c r="E5602" t="s">
        <v>21330</v>
      </c>
      <c r="F5602" t="s">
        <v>21331</v>
      </c>
      <c r="G5602" s="2">
        <v>45767</v>
      </c>
      <c r="H5602" t="s">
        <v>47</v>
      </c>
      <c r="I5602">
        <v>2</v>
      </c>
      <c r="J5602">
        <f t="shared" si="176"/>
        <v>1200</v>
      </c>
      <c r="K5602" s="3">
        <v>0</v>
      </c>
      <c r="L5602" s="3">
        <f t="shared" si="177"/>
        <v>2400</v>
      </c>
      <c r="M5602">
        <v>2400</v>
      </c>
      <c r="N5602" s="3">
        <f>Table2[[#This Row],[Total Cost]]-Table2[[#This Row],[Total Sales]]</f>
        <v>0</v>
      </c>
      <c r="O5602" t="s">
        <v>90</v>
      </c>
      <c r="P5602" t="s">
        <v>17</v>
      </c>
    </row>
    <row r="5603" spans="1:16">
      <c r="A5603" t="s">
        <v>21332</v>
      </c>
      <c r="B5603" t="s">
        <v>21333</v>
      </c>
      <c r="C5603" t="s">
        <v>36990</v>
      </c>
      <c r="D5603" t="s">
        <v>37410</v>
      </c>
      <c r="E5603" t="s">
        <v>21334</v>
      </c>
      <c r="F5603" t="s">
        <v>8059</v>
      </c>
      <c r="G5603" s="2">
        <v>45762</v>
      </c>
      <c r="H5603" t="s">
        <v>15</v>
      </c>
      <c r="I5603">
        <v>2</v>
      </c>
      <c r="J5603">
        <f t="shared" si="176"/>
        <v>800</v>
      </c>
      <c r="K5603" s="3">
        <v>0</v>
      </c>
      <c r="L5603" s="3">
        <f t="shared" si="177"/>
        <v>1600</v>
      </c>
      <c r="M5603">
        <v>1600</v>
      </c>
      <c r="N5603" s="3">
        <f>Table2[[#This Row],[Total Cost]]-Table2[[#This Row],[Total Sales]]</f>
        <v>0</v>
      </c>
      <c r="O5603" t="s">
        <v>90</v>
      </c>
      <c r="P5603" t="s">
        <v>17</v>
      </c>
    </row>
    <row r="5604" spans="1:16">
      <c r="A5604" t="s">
        <v>21335</v>
      </c>
      <c r="B5604" t="s">
        <v>21336</v>
      </c>
      <c r="C5604" t="s">
        <v>37098</v>
      </c>
      <c r="D5604" t="s">
        <v>37566</v>
      </c>
      <c r="E5604" t="s">
        <v>21337</v>
      </c>
      <c r="F5604" t="s">
        <v>6039</v>
      </c>
      <c r="G5604" s="2">
        <v>45717</v>
      </c>
      <c r="H5604" t="s">
        <v>89</v>
      </c>
      <c r="I5604">
        <v>2</v>
      </c>
      <c r="J5604">
        <f t="shared" si="176"/>
        <v>50</v>
      </c>
      <c r="K5604" s="3">
        <v>0</v>
      </c>
      <c r="L5604" s="3">
        <f t="shared" si="177"/>
        <v>100</v>
      </c>
      <c r="M5604">
        <v>100</v>
      </c>
      <c r="N5604" s="3">
        <f>Table2[[#This Row],[Total Cost]]-Table2[[#This Row],[Total Sales]]</f>
        <v>0</v>
      </c>
      <c r="O5604" t="s">
        <v>33</v>
      </c>
      <c r="P5604" t="s">
        <v>78</v>
      </c>
    </row>
    <row r="5605" spans="1:16">
      <c r="A5605" t="s">
        <v>21338</v>
      </c>
      <c r="B5605" t="s">
        <v>21339</v>
      </c>
      <c r="C5605" t="s">
        <v>37721</v>
      </c>
      <c r="D5605" t="s">
        <v>37198</v>
      </c>
      <c r="E5605" t="s">
        <v>21340</v>
      </c>
      <c r="F5605" t="s">
        <v>18264</v>
      </c>
      <c r="G5605" s="2">
        <v>45763</v>
      </c>
      <c r="H5605" t="s">
        <v>42</v>
      </c>
      <c r="I5605">
        <v>1</v>
      </c>
      <c r="J5605">
        <f t="shared" si="176"/>
        <v>200</v>
      </c>
      <c r="K5605" s="3">
        <v>0</v>
      </c>
      <c r="L5605" s="3">
        <f t="shared" si="177"/>
        <v>200</v>
      </c>
      <c r="M5605">
        <v>200</v>
      </c>
      <c r="N5605" s="3">
        <f>Table2[[#This Row],[Total Cost]]-Table2[[#This Row],[Total Sales]]</f>
        <v>0</v>
      </c>
      <c r="O5605" t="s">
        <v>90</v>
      </c>
      <c r="P5605" t="s">
        <v>78</v>
      </c>
    </row>
    <row r="5606" spans="1:16">
      <c r="A5606" t="s">
        <v>21341</v>
      </c>
      <c r="B5606" t="s">
        <v>21342</v>
      </c>
      <c r="C5606" t="s">
        <v>37041</v>
      </c>
      <c r="D5606" t="s">
        <v>37813</v>
      </c>
      <c r="E5606" t="s">
        <v>21343</v>
      </c>
      <c r="F5606" t="s">
        <v>21344</v>
      </c>
      <c r="G5606" s="2">
        <v>45572</v>
      </c>
      <c r="H5606" t="s">
        <v>83</v>
      </c>
      <c r="I5606">
        <v>1</v>
      </c>
      <c r="J5606">
        <f t="shared" si="176"/>
        <v>150</v>
      </c>
      <c r="K5606" s="3">
        <v>10</v>
      </c>
      <c r="L5606" s="3">
        <f t="shared" si="177"/>
        <v>150</v>
      </c>
      <c r="M5606">
        <v>135</v>
      </c>
      <c r="N5606" s="3">
        <f>Table2[[#This Row],[Total Cost]]-Table2[[#This Row],[Total Sales]]</f>
        <v>15</v>
      </c>
      <c r="O5606" t="s">
        <v>23</v>
      </c>
      <c r="P5606" t="s">
        <v>17</v>
      </c>
    </row>
    <row r="5607" spans="1:16">
      <c r="A5607" t="s">
        <v>21345</v>
      </c>
      <c r="B5607" t="s">
        <v>21346</v>
      </c>
      <c r="C5607" t="s">
        <v>37733</v>
      </c>
      <c r="D5607" t="s">
        <v>37203</v>
      </c>
      <c r="E5607" t="s">
        <v>21347</v>
      </c>
      <c r="F5607" t="s">
        <v>20841</v>
      </c>
      <c r="G5607" s="2">
        <v>45585</v>
      </c>
      <c r="H5607" t="s">
        <v>73</v>
      </c>
      <c r="I5607">
        <v>1</v>
      </c>
      <c r="J5607">
        <f t="shared" si="176"/>
        <v>120</v>
      </c>
      <c r="K5607" s="3">
        <v>5</v>
      </c>
      <c r="L5607" s="3">
        <f t="shared" si="177"/>
        <v>120</v>
      </c>
      <c r="M5607">
        <v>114</v>
      </c>
      <c r="N5607" s="3">
        <f>Table2[[#This Row],[Total Cost]]-Table2[[#This Row],[Total Sales]]</f>
        <v>6</v>
      </c>
      <c r="O5607" t="s">
        <v>16</v>
      </c>
      <c r="P5607" t="s">
        <v>17</v>
      </c>
    </row>
    <row r="5608" spans="1:16">
      <c r="A5608" t="s">
        <v>21348</v>
      </c>
      <c r="B5608" t="s">
        <v>21349</v>
      </c>
      <c r="C5608" t="s">
        <v>37035</v>
      </c>
      <c r="D5608" t="s">
        <v>37312</v>
      </c>
      <c r="E5608" t="s">
        <v>21350</v>
      </c>
      <c r="F5608" t="s">
        <v>21351</v>
      </c>
      <c r="G5608" s="2">
        <v>45601</v>
      </c>
      <c r="H5608" t="s">
        <v>83</v>
      </c>
      <c r="I5608">
        <v>1</v>
      </c>
      <c r="J5608">
        <f t="shared" si="176"/>
        <v>150</v>
      </c>
      <c r="K5608" s="3">
        <v>0</v>
      </c>
      <c r="L5608" s="3">
        <f t="shared" si="177"/>
        <v>150</v>
      </c>
      <c r="M5608">
        <v>150</v>
      </c>
      <c r="N5608" s="3">
        <f>Table2[[#This Row],[Total Cost]]-Table2[[#This Row],[Total Sales]]</f>
        <v>0</v>
      </c>
      <c r="O5608" t="s">
        <v>90</v>
      </c>
      <c r="P5608" t="s">
        <v>17</v>
      </c>
    </row>
    <row r="5609" spans="1:16">
      <c r="A5609" t="s">
        <v>21352</v>
      </c>
      <c r="B5609" t="s">
        <v>21353</v>
      </c>
      <c r="C5609" t="s">
        <v>37433</v>
      </c>
      <c r="D5609" t="s">
        <v>37813</v>
      </c>
      <c r="E5609" t="s">
        <v>21354</v>
      </c>
      <c r="F5609" t="s">
        <v>21355</v>
      </c>
      <c r="G5609" s="2">
        <v>45512</v>
      </c>
      <c r="H5609" t="s">
        <v>83</v>
      </c>
      <c r="I5609">
        <v>3</v>
      </c>
      <c r="J5609">
        <f t="shared" si="176"/>
        <v>150</v>
      </c>
      <c r="K5609" s="3">
        <v>15</v>
      </c>
      <c r="L5609" s="3">
        <f t="shared" si="177"/>
        <v>450</v>
      </c>
      <c r="M5609">
        <v>382.5</v>
      </c>
      <c r="N5609" s="3">
        <f>Table2[[#This Row],[Total Cost]]-Table2[[#This Row],[Total Sales]]</f>
        <v>67.5</v>
      </c>
      <c r="O5609" t="s">
        <v>33</v>
      </c>
      <c r="P5609" t="s">
        <v>17</v>
      </c>
    </row>
    <row r="5610" spans="1:16">
      <c r="A5610" t="s">
        <v>21356</v>
      </c>
      <c r="B5610" t="s">
        <v>21357</v>
      </c>
      <c r="C5610" t="s">
        <v>37137</v>
      </c>
      <c r="D5610" t="s">
        <v>38298</v>
      </c>
      <c r="E5610" t="s">
        <v>21358</v>
      </c>
      <c r="F5610" t="s">
        <v>21359</v>
      </c>
      <c r="G5610" s="2">
        <v>45731</v>
      </c>
      <c r="H5610" t="s">
        <v>42</v>
      </c>
      <c r="I5610">
        <v>2</v>
      </c>
      <c r="J5610">
        <f t="shared" si="176"/>
        <v>200</v>
      </c>
      <c r="K5610" s="3">
        <v>0</v>
      </c>
      <c r="L5610" s="3">
        <f t="shared" si="177"/>
        <v>400</v>
      </c>
      <c r="M5610">
        <v>400</v>
      </c>
      <c r="N5610" s="3">
        <f>Table2[[#This Row],[Total Cost]]-Table2[[#This Row],[Total Sales]]</f>
        <v>0</v>
      </c>
      <c r="O5610" t="s">
        <v>84</v>
      </c>
      <c r="P5610" t="s">
        <v>17</v>
      </c>
    </row>
    <row r="5611" spans="1:16">
      <c r="A5611" t="s">
        <v>21360</v>
      </c>
      <c r="B5611" t="s">
        <v>21361</v>
      </c>
      <c r="C5611" t="s">
        <v>37047</v>
      </c>
      <c r="D5611" t="s">
        <v>38224</v>
      </c>
      <c r="E5611" t="s">
        <v>21362</v>
      </c>
      <c r="F5611" t="s">
        <v>582</v>
      </c>
      <c r="G5611" s="2">
        <v>45513</v>
      </c>
      <c r="H5611" t="s">
        <v>15</v>
      </c>
      <c r="I5611">
        <v>3</v>
      </c>
      <c r="J5611">
        <f t="shared" si="176"/>
        <v>800</v>
      </c>
      <c r="K5611" s="3">
        <v>0</v>
      </c>
      <c r="L5611" s="3">
        <f t="shared" si="177"/>
        <v>2400</v>
      </c>
      <c r="M5611">
        <v>2400</v>
      </c>
      <c r="N5611" s="3">
        <f>Table2[[#This Row],[Total Cost]]-Table2[[#This Row],[Total Sales]]</f>
        <v>0</v>
      </c>
      <c r="O5611" t="s">
        <v>33</v>
      </c>
      <c r="P5611" t="s">
        <v>17</v>
      </c>
    </row>
    <row r="5612" spans="1:16">
      <c r="A5612" t="s">
        <v>21363</v>
      </c>
      <c r="B5612" t="s">
        <v>21364</v>
      </c>
      <c r="C5612" t="s">
        <v>37187</v>
      </c>
      <c r="D5612" t="s">
        <v>37553</v>
      </c>
      <c r="E5612" t="s">
        <v>21365</v>
      </c>
      <c r="F5612" t="s">
        <v>21366</v>
      </c>
      <c r="G5612" s="2">
        <v>45665</v>
      </c>
      <c r="H5612" t="s">
        <v>56</v>
      </c>
      <c r="I5612">
        <v>1</v>
      </c>
      <c r="J5612">
        <f t="shared" si="176"/>
        <v>90</v>
      </c>
      <c r="K5612" s="3">
        <v>0</v>
      </c>
      <c r="L5612" s="3">
        <f t="shared" si="177"/>
        <v>90</v>
      </c>
      <c r="M5612">
        <v>90</v>
      </c>
      <c r="N5612" s="3">
        <f>Table2[[#This Row],[Total Cost]]-Table2[[#This Row],[Total Sales]]</f>
        <v>0</v>
      </c>
      <c r="O5612" t="s">
        <v>23</v>
      </c>
      <c r="P5612" t="s">
        <v>17</v>
      </c>
    </row>
    <row r="5613" spans="1:16">
      <c r="A5613" t="s">
        <v>21367</v>
      </c>
      <c r="B5613" t="s">
        <v>21368</v>
      </c>
      <c r="C5613" t="s">
        <v>37217</v>
      </c>
      <c r="D5613" t="s">
        <v>37633</v>
      </c>
      <c r="E5613" t="s">
        <v>21369</v>
      </c>
      <c r="F5613" t="s">
        <v>5480</v>
      </c>
      <c r="G5613" s="2">
        <v>45413</v>
      </c>
      <c r="H5613" t="s">
        <v>73</v>
      </c>
      <c r="I5613">
        <v>2</v>
      </c>
      <c r="J5613">
        <f t="shared" si="176"/>
        <v>120</v>
      </c>
      <c r="K5613" s="3">
        <v>0</v>
      </c>
      <c r="L5613" s="3">
        <f t="shared" si="177"/>
        <v>240</v>
      </c>
      <c r="M5613">
        <v>240</v>
      </c>
      <c r="N5613" s="3">
        <f>Table2[[#This Row],[Total Cost]]-Table2[[#This Row],[Total Sales]]</f>
        <v>0</v>
      </c>
      <c r="O5613" t="s">
        <v>84</v>
      </c>
      <c r="P5613" t="s">
        <v>17</v>
      </c>
    </row>
    <row r="5614" spans="1:16">
      <c r="A5614" t="s">
        <v>21370</v>
      </c>
      <c r="B5614" t="s">
        <v>21371</v>
      </c>
      <c r="C5614" t="s">
        <v>38031</v>
      </c>
      <c r="D5614" t="s">
        <v>38208</v>
      </c>
      <c r="E5614" t="s">
        <v>21372</v>
      </c>
      <c r="F5614" t="s">
        <v>21373</v>
      </c>
      <c r="G5614" s="2">
        <v>45624</v>
      </c>
      <c r="H5614" t="s">
        <v>22</v>
      </c>
      <c r="I5614">
        <v>3</v>
      </c>
      <c r="J5614">
        <f t="shared" si="176"/>
        <v>100</v>
      </c>
      <c r="K5614" s="3">
        <v>0</v>
      </c>
      <c r="L5614" s="3">
        <f t="shared" si="177"/>
        <v>300</v>
      </c>
      <c r="M5614">
        <v>300</v>
      </c>
      <c r="N5614" s="3">
        <f>Table2[[#This Row],[Total Cost]]-Table2[[#This Row],[Total Sales]]</f>
        <v>0</v>
      </c>
      <c r="O5614" t="s">
        <v>90</v>
      </c>
      <c r="P5614" t="s">
        <v>17</v>
      </c>
    </row>
    <row r="5615" spans="1:16">
      <c r="A5615" t="s">
        <v>21374</v>
      </c>
      <c r="B5615" t="s">
        <v>21375</v>
      </c>
      <c r="C5615" t="s">
        <v>37527</v>
      </c>
      <c r="D5615" t="s">
        <v>37445</v>
      </c>
      <c r="E5615" t="s">
        <v>21376</v>
      </c>
      <c r="F5615" t="s">
        <v>21377</v>
      </c>
      <c r="G5615" s="2">
        <v>45449</v>
      </c>
      <c r="H5615" t="s">
        <v>73</v>
      </c>
      <c r="I5615">
        <v>2</v>
      </c>
      <c r="J5615">
        <f t="shared" si="176"/>
        <v>120</v>
      </c>
      <c r="K5615" s="3">
        <v>0</v>
      </c>
      <c r="L5615" s="3">
        <f t="shared" si="177"/>
        <v>240</v>
      </c>
      <c r="M5615">
        <v>240</v>
      </c>
      <c r="N5615" s="3">
        <f>Table2[[#This Row],[Total Cost]]-Table2[[#This Row],[Total Sales]]</f>
        <v>0</v>
      </c>
      <c r="O5615" t="s">
        <v>23</v>
      </c>
      <c r="P5615" t="s">
        <v>17</v>
      </c>
    </row>
    <row r="5616" spans="1:16">
      <c r="A5616" t="s">
        <v>21378</v>
      </c>
      <c r="B5616" t="s">
        <v>21379</v>
      </c>
      <c r="C5616" t="s">
        <v>37250</v>
      </c>
      <c r="D5616" t="s">
        <v>37769</v>
      </c>
      <c r="E5616" t="s">
        <v>21380</v>
      </c>
      <c r="F5616" t="s">
        <v>21381</v>
      </c>
      <c r="G5616" s="2">
        <v>45715</v>
      </c>
      <c r="H5616" t="s">
        <v>15</v>
      </c>
      <c r="I5616">
        <v>2</v>
      </c>
      <c r="J5616">
        <f t="shared" si="176"/>
        <v>800</v>
      </c>
      <c r="K5616" s="3">
        <v>0</v>
      </c>
      <c r="L5616" s="3">
        <f t="shared" si="177"/>
        <v>1600</v>
      </c>
      <c r="M5616">
        <v>1600</v>
      </c>
      <c r="N5616" s="3">
        <f>Table2[[#This Row],[Total Cost]]-Table2[[#This Row],[Total Sales]]</f>
        <v>0</v>
      </c>
      <c r="O5616" t="s">
        <v>90</v>
      </c>
      <c r="P5616" t="s">
        <v>17</v>
      </c>
    </row>
    <row r="5617" spans="1:16">
      <c r="A5617" t="s">
        <v>21382</v>
      </c>
      <c r="B5617" t="s">
        <v>21383</v>
      </c>
      <c r="C5617" t="s">
        <v>36980</v>
      </c>
      <c r="D5617" t="s">
        <v>37097</v>
      </c>
      <c r="E5617" t="s">
        <v>21384</v>
      </c>
      <c r="F5617" t="s">
        <v>16791</v>
      </c>
      <c r="G5617" s="2">
        <v>45615</v>
      </c>
      <c r="H5617" t="s">
        <v>22</v>
      </c>
      <c r="I5617">
        <v>2</v>
      </c>
      <c r="J5617">
        <f t="shared" si="176"/>
        <v>100</v>
      </c>
      <c r="K5617" s="3">
        <v>0</v>
      </c>
      <c r="L5617" s="3">
        <f t="shared" si="177"/>
        <v>200</v>
      </c>
      <c r="M5617">
        <v>200</v>
      </c>
      <c r="N5617" s="3">
        <f>Table2[[#This Row],[Total Cost]]-Table2[[#This Row],[Total Sales]]</f>
        <v>0</v>
      </c>
      <c r="O5617" t="s">
        <v>16</v>
      </c>
      <c r="P5617" t="s">
        <v>17</v>
      </c>
    </row>
    <row r="5618" spans="1:16">
      <c r="A5618" t="s">
        <v>21385</v>
      </c>
      <c r="B5618" t="s">
        <v>21386</v>
      </c>
      <c r="C5618" t="s">
        <v>37358</v>
      </c>
      <c r="D5618" t="s">
        <v>37340</v>
      </c>
      <c r="E5618" t="s">
        <v>7561</v>
      </c>
      <c r="F5618" t="s">
        <v>21387</v>
      </c>
      <c r="G5618" s="2">
        <v>45725</v>
      </c>
      <c r="H5618" t="s">
        <v>89</v>
      </c>
      <c r="I5618">
        <v>1</v>
      </c>
      <c r="J5618">
        <f t="shared" si="176"/>
        <v>50</v>
      </c>
      <c r="K5618" s="3">
        <v>0</v>
      </c>
      <c r="L5618" s="3">
        <f t="shared" si="177"/>
        <v>50</v>
      </c>
      <c r="M5618">
        <v>50</v>
      </c>
      <c r="N5618" s="3">
        <f>Table2[[#This Row],[Total Cost]]-Table2[[#This Row],[Total Sales]]</f>
        <v>0</v>
      </c>
      <c r="O5618" t="s">
        <v>33</v>
      </c>
      <c r="P5618" t="s">
        <v>17</v>
      </c>
    </row>
    <row r="5619" spans="1:16">
      <c r="A5619" t="s">
        <v>21388</v>
      </c>
      <c r="B5619" t="s">
        <v>21389</v>
      </c>
      <c r="C5619" t="s">
        <v>37718</v>
      </c>
      <c r="D5619" t="s">
        <v>37994</v>
      </c>
      <c r="E5619" t="s">
        <v>21390</v>
      </c>
      <c r="F5619" t="s">
        <v>21391</v>
      </c>
      <c r="G5619" s="2">
        <v>45593</v>
      </c>
      <c r="H5619" t="s">
        <v>28</v>
      </c>
      <c r="I5619">
        <v>2</v>
      </c>
      <c r="J5619">
        <f t="shared" si="176"/>
        <v>300</v>
      </c>
      <c r="K5619" s="3">
        <v>0</v>
      </c>
      <c r="L5619" s="3">
        <f t="shared" si="177"/>
        <v>600</v>
      </c>
      <c r="M5619">
        <v>600</v>
      </c>
      <c r="N5619" s="3">
        <f>Table2[[#This Row],[Total Cost]]-Table2[[#This Row],[Total Sales]]</f>
        <v>0</v>
      </c>
      <c r="O5619" t="s">
        <v>23</v>
      </c>
      <c r="P5619" t="s">
        <v>17</v>
      </c>
    </row>
    <row r="5620" spans="1:16">
      <c r="A5620" t="s">
        <v>21392</v>
      </c>
      <c r="B5620" t="s">
        <v>21393</v>
      </c>
      <c r="C5620" t="s">
        <v>37615</v>
      </c>
      <c r="D5620" t="s">
        <v>37954</v>
      </c>
      <c r="E5620" t="s">
        <v>21394</v>
      </c>
      <c r="F5620" t="s">
        <v>21395</v>
      </c>
      <c r="G5620" s="2">
        <v>45481</v>
      </c>
      <c r="H5620" t="s">
        <v>15</v>
      </c>
      <c r="I5620">
        <v>3</v>
      </c>
      <c r="J5620">
        <f t="shared" si="176"/>
        <v>800</v>
      </c>
      <c r="K5620" s="3">
        <v>10</v>
      </c>
      <c r="L5620" s="3">
        <f t="shared" si="177"/>
        <v>2400</v>
      </c>
      <c r="M5620">
        <v>2160</v>
      </c>
      <c r="N5620" s="3">
        <f>Table2[[#This Row],[Total Cost]]-Table2[[#This Row],[Total Sales]]</f>
        <v>240</v>
      </c>
      <c r="O5620" t="s">
        <v>16</v>
      </c>
      <c r="P5620" t="s">
        <v>17</v>
      </c>
    </row>
    <row r="5621" spans="1:16">
      <c r="A5621" t="s">
        <v>21396</v>
      </c>
      <c r="B5621" t="s">
        <v>21397</v>
      </c>
      <c r="C5621" t="s">
        <v>36976</v>
      </c>
      <c r="D5621" t="s">
        <v>37361</v>
      </c>
      <c r="E5621" t="s">
        <v>21398</v>
      </c>
      <c r="F5621" t="s">
        <v>12621</v>
      </c>
      <c r="G5621" s="2">
        <v>45455</v>
      </c>
      <c r="H5621" t="s">
        <v>73</v>
      </c>
      <c r="I5621">
        <v>1</v>
      </c>
      <c r="J5621">
        <f t="shared" si="176"/>
        <v>120</v>
      </c>
      <c r="K5621" s="3">
        <v>10</v>
      </c>
      <c r="L5621" s="3">
        <f t="shared" si="177"/>
        <v>120</v>
      </c>
      <c r="M5621">
        <v>108</v>
      </c>
      <c r="N5621" s="3">
        <f>Table2[[#This Row],[Total Cost]]-Table2[[#This Row],[Total Sales]]</f>
        <v>12</v>
      </c>
      <c r="O5621" t="s">
        <v>16</v>
      </c>
      <c r="P5621" t="s">
        <v>17</v>
      </c>
    </row>
    <row r="5622" spans="1:16">
      <c r="A5622" t="s">
        <v>21399</v>
      </c>
      <c r="B5622" t="s">
        <v>21400</v>
      </c>
      <c r="C5622" t="s">
        <v>37066</v>
      </c>
      <c r="D5622" t="s">
        <v>37274</v>
      </c>
      <c r="E5622" t="s">
        <v>21401</v>
      </c>
      <c r="F5622" t="s">
        <v>21402</v>
      </c>
      <c r="G5622" s="2">
        <v>45680</v>
      </c>
      <c r="H5622" t="s">
        <v>28</v>
      </c>
      <c r="I5622">
        <v>4</v>
      </c>
      <c r="J5622">
        <f t="shared" si="176"/>
        <v>300</v>
      </c>
      <c r="K5622" s="3">
        <v>0</v>
      </c>
      <c r="L5622" s="3">
        <f t="shared" si="177"/>
        <v>1200</v>
      </c>
      <c r="M5622">
        <v>1200</v>
      </c>
      <c r="N5622" s="3">
        <f>Table2[[#This Row],[Total Cost]]-Table2[[#This Row],[Total Sales]]</f>
        <v>0</v>
      </c>
      <c r="O5622" t="s">
        <v>16</v>
      </c>
      <c r="P5622" t="s">
        <v>17</v>
      </c>
    </row>
    <row r="5623" spans="1:16">
      <c r="A5623" s="1" t="s">
        <v>21403</v>
      </c>
      <c r="B5623" t="s">
        <v>21404</v>
      </c>
      <c r="C5623" t="s">
        <v>37051</v>
      </c>
      <c r="D5623" t="s">
        <v>37097</v>
      </c>
      <c r="E5623" t="s">
        <v>21405</v>
      </c>
      <c r="F5623" t="s">
        <v>21406</v>
      </c>
      <c r="G5623" s="2">
        <v>45585</v>
      </c>
      <c r="H5623" t="s">
        <v>28</v>
      </c>
      <c r="I5623">
        <v>1</v>
      </c>
      <c r="J5623">
        <f t="shared" si="176"/>
        <v>300</v>
      </c>
      <c r="K5623" s="3">
        <v>0</v>
      </c>
      <c r="L5623" s="3">
        <f t="shared" si="177"/>
        <v>300</v>
      </c>
      <c r="M5623">
        <v>300</v>
      </c>
      <c r="N5623" s="3">
        <f>Table2[[#This Row],[Total Cost]]-Table2[[#This Row],[Total Sales]]</f>
        <v>0</v>
      </c>
      <c r="O5623" t="s">
        <v>84</v>
      </c>
      <c r="P5623" t="s">
        <v>17</v>
      </c>
    </row>
    <row r="5624" spans="1:16">
      <c r="A5624" t="s">
        <v>21407</v>
      </c>
      <c r="B5624" t="s">
        <v>21408</v>
      </c>
      <c r="C5624" t="s">
        <v>37087</v>
      </c>
      <c r="D5624" t="s">
        <v>38293</v>
      </c>
      <c r="E5624" t="s">
        <v>21409</v>
      </c>
      <c r="F5624" t="s">
        <v>21410</v>
      </c>
      <c r="G5624" s="2">
        <v>45531</v>
      </c>
      <c r="H5624" t="s">
        <v>42</v>
      </c>
      <c r="I5624">
        <v>1</v>
      </c>
      <c r="J5624">
        <f t="shared" si="176"/>
        <v>200</v>
      </c>
      <c r="K5624" s="3">
        <v>0</v>
      </c>
      <c r="L5624" s="3">
        <f t="shared" si="177"/>
        <v>200</v>
      </c>
      <c r="M5624">
        <v>200</v>
      </c>
      <c r="N5624" s="3">
        <f>Table2[[#This Row],[Total Cost]]-Table2[[#This Row],[Total Sales]]</f>
        <v>0</v>
      </c>
      <c r="O5624" t="s">
        <v>23</v>
      </c>
      <c r="P5624" t="s">
        <v>17</v>
      </c>
    </row>
    <row r="5625" spans="1:16">
      <c r="A5625" t="s">
        <v>21411</v>
      </c>
      <c r="B5625" t="s">
        <v>21412</v>
      </c>
      <c r="C5625" t="s">
        <v>36962</v>
      </c>
      <c r="D5625" t="s">
        <v>37424</v>
      </c>
      <c r="E5625" t="s">
        <v>21413</v>
      </c>
      <c r="F5625" t="s">
        <v>20950</v>
      </c>
      <c r="G5625" s="2">
        <v>45567</v>
      </c>
      <c r="H5625" t="s">
        <v>73</v>
      </c>
      <c r="I5625">
        <v>1</v>
      </c>
      <c r="J5625">
        <f t="shared" si="176"/>
        <v>120</v>
      </c>
      <c r="K5625" s="3">
        <v>0</v>
      </c>
      <c r="L5625" s="3">
        <f t="shared" si="177"/>
        <v>120</v>
      </c>
      <c r="M5625">
        <v>120</v>
      </c>
      <c r="N5625" s="3">
        <f>Table2[[#This Row],[Total Cost]]-Table2[[#This Row],[Total Sales]]</f>
        <v>0</v>
      </c>
      <c r="O5625" t="s">
        <v>16</v>
      </c>
      <c r="P5625" t="s">
        <v>78</v>
      </c>
    </row>
    <row r="5626" spans="1:16">
      <c r="A5626" t="s">
        <v>21414</v>
      </c>
      <c r="B5626" t="s">
        <v>21415</v>
      </c>
      <c r="C5626" t="s">
        <v>37262</v>
      </c>
      <c r="D5626" t="s">
        <v>37076</v>
      </c>
      <c r="E5626" t="s">
        <v>21416</v>
      </c>
      <c r="F5626" t="s">
        <v>21417</v>
      </c>
      <c r="G5626" s="2">
        <v>45431</v>
      </c>
      <c r="H5626" t="s">
        <v>89</v>
      </c>
      <c r="I5626">
        <v>2</v>
      </c>
      <c r="J5626">
        <f t="shared" si="176"/>
        <v>50</v>
      </c>
      <c r="K5626" s="3">
        <v>0</v>
      </c>
      <c r="L5626" s="3">
        <f t="shared" si="177"/>
        <v>100</v>
      </c>
      <c r="M5626">
        <v>100</v>
      </c>
      <c r="N5626" s="3">
        <f>Table2[[#This Row],[Total Cost]]-Table2[[#This Row],[Total Sales]]</f>
        <v>0</v>
      </c>
      <c r="O5626" t="s">
        <v>23</v>
      </c>
      <c r="P5626" t="s">
        <v>17</v>
      </c>
    </row>
    <row r="5627" spans="1:16">
      <c r="A5627" t="s">
        <v>21418</v>
      </c>
      <c r="B5627" t="s">
        <v>21419</v>
      </c>
      <c r="C5627" t="s">
        <v>37087</v>
      </c>
      <c r="D5627" t="s">
        <v>37889</v>
      </c>
      <c r="E5627" t="s">
        <v>21420</v>
      </c>
      <c r="F5627" t="s">
        <v>790</v>
      </c>
      <c r="G5627" s="2">
        <v>45526</v>
      </c>
      <c r="H5627" t="s">
        <v>56</v>
      </c>
      <c r="I5627">
        <v>3</v>
      </c>
      <c r="J5627">
        <f t="shared" si="176"/>
        <v>90</v>
      </c>
      <c r="K5627" s="3">
        <v>0</v>
      </c>
      <c r="L5627" s="3">
        <f t="shared" si="177"/>
        <v>270</v>
      </c>
      <c r="M5627">
        <v>270</v>
      </c>
      <c r="N5627" s="3">
        <f>Table2[[#This Row],[Total Cost]]-Table2[[#This Row],[Total Sales]]</f>
        <v>0</v>
      </c>
      <c r="O5627" t="s">
        <v>33</v>
      </c>
      <c r="P5627" t="s">
        <v>17</v>
      </c>
    </row>
    <row r="5628" spans="1:16">
      <c r="A5628" t="s">
        <v>21421</v>
      </c>
      <c r="B5628" t="s">
        <v>21422</v>
      </c>
      <c r="C5628" t="s">
        <v>38280</v>
      </c>
      <c r="D5628" t="s">
        <v>37283</v>
      </c>
      <c r="E5628" t="s">
        <v>21423</v>
      </c>
      <c r="F5628" t="s">
        <v>21424</v>
      </c>
      <c r="G5628" s="2">
        <v>45700</v>
      </c>
      <c r="H5628" t="s">
        <v>89</v>
      </c>
      <c r="I5628">
        <v>3</v>
      </c>
      <c r="J5628">
        <f t="shared" si="176"/>
        <v>50</v>
      </c>
      <c r="K5628" s="3">
        <v>0</v>
      </c>
      <c r="L5628" s="3">
        <f t="shared" si="177"/>
        <v>150</v>
      </c>
      <c r="M5628">
        <v>150</v>
      </c>
      <c r="N5628" s="3">
        <f>Table2[[#This Row],[Total Cost]]-Table2[[#This Row],[Total Sales]]</f>
        <v>0</v>
      </c>
      <c r="O5628" t="s">
        <v>90</v>
      </c>
      <c r="P5628" t="s">
        <v>17</v>
      </c>
    </row>
    <row r="5629" spans="1:16">
      <c r="A5629" t="s">
        <v>21425</v>
      </c>
      <c r="B5629" t="s">
        <v>21426</v>
      </c>
      <c r="C5629" t="s">
        <v>37404</v>
      </c>
      <c r="D5629" t="s">
        <v>37704</v>
      </c>
      <c r="E5629" t="s">
        <v>21427</v>
      </c>
      <c r="F5629" t="s">
        <v>21428</v>
      </c>
      <c r="G5629" s="2">
        <v>45546</v>
      </c>
      <c r="H5629" t="s">
        <v>73</v>
      </c>
      <c r="I5629">
        <v>3</v>
      </c>
      <c r="J5629">
        <f t="shared" si="176"/>
        <v>120</v>
      </c>
      <c r="K5629" s="3">
        <v>5</v>
      </c>
      <c r="L5629" s="3">
        <f t="shared" si="177"/>
        <v>360</v>
      </c>
      <c r="M5629">
        <v>342</v>
      </c>
      <c r="N5629" s="3">
        <f>Table2[[#This Row],[Total Cost]]-Table2[[#This Row],[Total Sales]]</f>
        <v>18</v>
      </c>
      <c r="O5629" t="s">
        <v>23</v>
      </c>
      <c r="P5629" t="s">
        <v>17</v>
      </c>
    </row>
    <row r="5630" spans="1:16">
      <c r="A5630" t="s">
        <v>21429</v>
      </c>
      <c r="B5630" t="s">
        <v>21430</v>
      </c>
      <c r="C5630" t="s">
        <v>38119</v>
      </c>
      <c r="D5630" t="s">
        <v>37367</v>
      </c>
      <c r="E5630" t="s">
        <v>21431</v>
      </c>
      <c r="F5630" t="s">
        <v>21432</v>
      </c>
      <c r="G5630" s="2">
        <v>45491</v>
      </c>
      <c r="H5630" t="s">
        <v>56</v>
      </c>
      <c r="I5630">
        <v>4</v>
      </c>
      <c r="J5630">
        <f t="shared" si="176"/>
        <v>90</v>
      </c>
      <c r="K5630" s="3">
        <v>0</v>
      </c>
      <c r="L5630" s="3">
        <f t="shared" si="177"/>
        <v>360</v>
      </c>
      <c r="M5630">
        <v>360</v>
      </c>
      <c r="N5630" s="3">
        <f>Table2[[#This Row],[Total Cost]]-Table2[[#This Row],[Total Sales]]</f>
        <v>0</v>
      </c>
      <c r="O5630" t="s">
        <v>16</v>
      </c>
      <c r="P5630" t="s">
        <v>17</v>
      </c>
    </row>
    <row r="5631" spans="1:16">
      <c r="A5631" s="1" t="s">
        <v>21433</v>
      </c>
      <c r="B5631" t="s">
        <v>21434</v>
      </c>
      <c r="C5631" t="s">
        <v>37780</v>
      </c>
      <c r="D5631" t="s">
        <v>37541</v>
      </c>
      <c r="E5631" t="s">
        <v>21435</v>
      </c>
      <c r="F5631" t="s">
        <v>14831</v>
      </c>
      <c r="G5631" s="2">
        <v>45592</v>
      </c>
      <c r="H5631" t="s">
        <v>83</v>
      </c>
      <c r="I5631">
        <v>3</v>
      </c>
      <c r="J5631">
        <f t="shared" si="176"/>
        <v>150</v>
      </c>
      <c r="K5631" s="3">
        <v>10</v>
      </c>
      <c r="L5631" s="3">
        <f t="shared" si="177"/>
        <v>450</v>
      </c>
      <c r="M5631">
        <v>405</v>
      </c>
      <c r="N5631" s="3">
        <f>Table2[[#This Row],[Total Cost]]-Table2[[#This Row],[Total Sales]]</f>
        <v>45</v>
      </c>
      <c r="O5631" t="s">
        <v>23</v>
      </c>
      <c r="P5631" t="s">
        <v>17</v>
      </c>
    </row>
    <row r="5632" spans="1:16">
      <c r="A5632" t="s">
        <v>21436</v>
      </c>
      <c r="B5632" t="s">
        <v>21437</v>
      </c>
      <c r="C5632" t="s">
        <v>37087</v>
      </c>
      <c r="D5632" t="s">
        <v>37299</v>
      </c>
      <c r="E5632" t="s">
        <v>21438</v>
      </c>
      <c r="F5632" t="s">
        <v>10539</v>
      </c>
      <c r="G5632" s="2">
        <v>45562</v>
      </c>
      <c r="H5632" t="s">
        <v>89</v>
      </c>
      <c r="I5632">
        <v>3</v>
      </c>
      <c r="J5632">
        <f t="shared" si="176"/>
        <v>50</v>
      </c>
      <c r="K5632" s="3">
        <v>0</v>
      </c>
      <c r="L5632" s="3">
        <f t="shared" si="177"/>
        <v>150</v>
      </c>
      <c r="M5632">
        <v>150</v>
      </c>
      <c r="N5632" s="3">
        <f>Table2[[#This Row],[Total Cost]]-Table2[[#This Row],[Total Sales]]</f>
        <v>0</v>
      </c>
      <c r="O5632" t="s">
        <v>84</v>
      </c>
      <c r="P5632" t="s">
        <v>17</v>
      </c>
    </row>
    <row r="5633" spans="1:16">
      <c r="A5633" t="s">
        <v>21439</v>
      </c>
      <c r="B5633" t="s">
        <v>21440</v>
      </c>
      <c r="C5633" t="s">
        <v>37729</v>
      </c>
      <c r="D5633" t="s">
        <v>37186</v>
      </c>
      <c r="E5633" t="s">
        <v>21441</v>
      </c>
      <c r="F5633" t="s">
        <v>21442</v>
      </c>
      <c r="G5633" s="2">
        <v>45407</v>
      </c>
      <c r="H5633" t="s">
        <v>73</v>
      </c>
      <c r="I5633">
        <v>4</v>
      </c>
      <c r="J5633">
        <f t="shared" si="176"/>
        <v>120</v>
      </c>
      <c r="K5633" s="3">
        <v>0</v>
      </c>
      <c r="L5633" s="3">
        <f t="shared" si="177"/>
        <v>480</v>
      </c>
      <c r="M5633">
        <v>480</v>
      </c>
      <c r="N5633" s="3">
        <f>Table2[[#This Row],[Total Cost]]-Table2[[#This Row],[Total Sales]]</f>
        <v>0</v>
      </c>
      <c r="O5633" t="s">
        <v>33</v>
      </c>
      <c r="P5633" t="s">
        <v>17</v>
      </c>
    </row>
    <row r="5634" spans="1:16">
      <c r="A5634" t="s">
        <v>21443</v>
      </c>
      <c r="B5634" t="s">
        <v>21444</v>
      </c>
      <c r="C5634" t="s">
        <v>36980</v>
      </c>
      <c r="D5634" t="s">
        <v>37516</v>
      </c>
      <c r="E5634" t="s">
        <v>21445</v>
      </c>
      <c r="F5634" t="s">
        <v>21446</v>
      </c>
      <c r="G5634" s="2">
        <v>45499</v>
      </c>
      <c r="H5634" t="s">
        <v>56</v>
      </c>
      <c r="I5634">
        <v>4</v>
      </c>
      <c r="J5634">
        <f t="shared" si="176"/>
        <v>90</v>
      </c>
      <c r="K5634" s="3">
        <v>5</v>
      </c>
      <c r="L5634" s="3">
        <f t="shared" si="177"/>
        <v>360</v>
      </c>
      <c r="M5634">
        <v>342</v>
      </c>
      <c r="N5634" s="3">
        <f>Table2[[#This Row],[Total Cost]]-Table2[[#This Row],[Total Sales]]</f>
        <v>18</v>
      </c>
      <c r="O5634" t="s">
        <v>23</v>
      </c>
      <c r="P5634" t="s">
        <v>17</v>
      </c>
    </row>
    <row r="5635" spans="1:16">
      <c r="A5635" t="s">
        <v>21447</v>
      </c>
      <c r="B5635" t="s">
        <v>21448</v>
      </c>
      <c r="C5635" t="s">
        <v>38137</v>
      </c>
      <c r="D5635" t="s">
        <v>38163</v>
      </c>
      <c r="E5635" t="s">
        <v>21449</v>
      </c>
      <c r="F5635" t="s">
        <v>1639</v>
      </c>
      <c r="G5635" s="2">
        <v>45581</v>
      </c>
      <c r="H5635" t="s">
        <v>42</v>
      </c>
      <c r="I5635">
        <v>3</v>
      </c>
      <c r="J5635">
        <f t="shared" ref="J5635:J5698" si="178">L5635/I5635</f>
        <v>200</v>
      </c>
      <c r="K5635" s="3">
        <v>0</v>
      </c>
      <c r="L5635" s="3">
        <f t="shared" si="177"/>
        <v>600</v>
      </c>
      <c r="M5635">
        <v>600</v>
      </c>
      <c r="N5635" s="3">
        <f>Table2[[#This Row],[Total Cost]]-Table2[[#This Row],[Total Sales]]</f>
        <v>0</v>
      </c>
      <c r="O5635" t="s">
        <v>23</v>
      </c>
      <c r="P5635" t="s">
        <v>17</v>
      </c>
    </row>
    <row r="5636" spans="1:16">
      <c r="A5636" t="s">
        <v>21450</v>
      </c>
      <c r="B5636" t="s">
        <v>21451</v>
      </c>
      <c r="C5636" t="s">
        <v>37344</v>
      </c>
      <c r="D5636" t="s">
        <v>36957</v>
      </c>
      <c r="E5636" t="s">
        <v>21452</v>
      </c>
      <c r="F5636" t="s">
        <v>21453</v>
      </c>
      <c r="G5636" s="2">
        <v>45742</v>
      </c>
      <c r="H5636" t="s">
        <v>15</v>
      </c>
      <c r="I5636">
        <v>4</v>
      </c>
      <c r="J5636">
        <f t="shared" si="178"/>
        <v>800</v>
      </c>
      <c r="K5636" s="3">
        <v>5</v>
      </c>
      <c r="L5636" s="3">
        <f t="shared" si="177"/>
        <v>3200</v>
      </c>
      <c r="M5636">
        <v>3040</v>
      </c>
      <c r="N5636" s="3">
        <f>Table2[[#This Row],[Total Cost]]-Table2[[#This Row],[Total Sales]]</f>
        <v>160</v>
      </c>
      <c r="O5636" t="s">
        <v>90</v>
      </c>
      <c r="P5636" t="s">
        <v>17</v>
      </c>
    </row>
    <row r="5637" spans="1:16">
      <c r="A5637" t="s">
        <v>21454</v>
      </c>
      <c r="B5637" t="s">
        <v>21455</v>
      </c>
      <c r="C5637" t="s">
        <v>37581</v>
      </c>
      <c r="D5637" t="s">
        <v>37076</v>
      </c>
      <c r="E5637" t="s">
        <v>21456</v>
      </c>
      <c r="F5637" t="s">
        <v>21457</v>
      </c>
      <c r="G5637" s="2">
        <v>45734</v>
      </c>
      <c r="H5637" t="s">
        <v>42</v>
      </c>
      <c r="I5637">
        <v>1</v>
      </c>
      <c r="J5637">
        <f t="shared" si="178"/>
        <v>200</v>
      </c>
      <c r="K5637" s="3">
        <v>0</v>
      </c>
      <c r="L5637" s="3">
        <f t="shared" si="177"/>
        <v>200</v>
      </c>
      <c r="M5637">
        <v>200</v>
      </c>
      <c r="N5637" s="3">
        <f>Table2[[#This Row],[Total Cost]]-Table2[[#This Row],[Total Sales]]</f>
        <v>0</v>
      </c>
      <c r="O5637" t="s">
        <v>23</v>
      </c>
      <c r="P5637" t="s">
        <v>17</v>
      </c>
    </row>
    <row r="5638" spans="1:16">
      <c r="A5638" t="s">
        <v>21458</v>
      </c>
      <c r="B5638" t="s">
        <v>21459</v>
      </c>
      <c r="C5638" t="s">
        <v>37358</v>
      </c>
      <c r="D5638" t="s">
        <v>37644</v>
      </c>
      <c r="E5638" t="s">
        <v>21460</v>
      </c>
      <c r="F5638" t="s">
        <v>21461</v>
      </c>
      <c r="G5638" s="2">
        <v>45576</v>
      </c>
      <c r="H5638" t="s">
        <v>22</v>
      </c>
      <c r="I5638">
        <v>4</v>
      </c>
      <c r="J5638">
        <f t="shared" si="178"/>
        <v>100</v>
      </c>
      <c r="K5638" s="3">
        <v>10</v>
      </c>
      <c r="L5638" s="3">
        <f t="shared" ref="L5638:L5701" si="179">M5638/(1-K5638/100)</f>
        <v>400</v>
      </c>
      <c r="M5638">
        <v>360</v>
      </c>
      <c r="N5638" s="3">
        <f>Table2[[#This Row],[Total Cost]]-Table2[[#This Row],[Total Sales]]</f>
        <v>40</v>
      </c>
      <c r="O5638" t="s">
        <v>33</v>
      </c>
      <c r="P5638" t="s">
        <v>17</v>
      </c>
    </row>
    <row r="5639" spans="1:16">
      <c r="A5639" t="s">
        <v>21462</v>
      </c>
      <c r="B5639" t="s">
        <v>21463</v>
      </c>
      <c r="C5639" t="s">
        <v>36956</v>
      </c>
      <c r="D5639" t="s">
        <v>38259</v>
      </c>
      <c r="E5639" t="s">
        <v>21464</v>
      </c>
      <c r="F5639" t="s">
        <v>6122</v>
      </c>
      <c r="G5639" s="2">
        <v>45533</v>
      </c>
      <c r="H5639" t="s">
        <v>15</v>
      </c>
      <c r="I5639">
        <v>3</v>
      </c>
      <c r="J5639">
        <f t="shared" si="178"/>
        <v>800</v>
      </c>
      <c r="K5639" s="3">
        <v>15</v>
      </c>
      <c r="L5639" s="3">
        <f t="shared" si="179"/>
        <v>2400</v>
      </c>
      <c r="M5639">
        <v>2040</v>
      </c>
      <c r="N5639" s="3">
        <f>Table2[[#This Row],[Total Cost]]-Table2[[#This Row],[Total Sales]]</f>
        <v>360</v>
      </c>
      <c r="O5639" t="s">
        <v>23</v>
      </c>
      <c r="P5639" t="s">
        <v>17</v>
      </c>
    </row>
    <row r="5640" spans="1:16">
      <c r="A5640" t="s">
        <v>21465</v>
      </c>
      <c r="B5640" t="s">
        <v>21466</v>
      </c>
      <c r="C5640" t="s">
        <v>37248</v>
      </c>
      <c r="D5640" t="s">
        <v>37837</v>
      </c>
      <c r="E5640" t="s">
        <v>21467</v>
      </c>
      <c r="F5640" t="s">
        <v>21468</v>
      </c>
      <c r="G5640" s="2">
        <v>45621</v>
      </c>
      <c r="H5640" t="s">
        <v>73</v>
      </c>
      <c r="I5640">
        <v>3</v>
      </c>
      <c r="J5640">
        <f t="shared" si="178"/>
        <v>120</v>
      </c>
      <c r="K5640" s="3">
        <v>0</v>
      </c>
      <c r="L5640" s="3">
        <f t="shared" si="179"/>
        <v>360</v>
      </c>
      <c r="M5640">
        <v>360</v>
      </c>
      <c r="N5640" s="3">
        <f>Table2[[#This Row],[Total Cost]]-Table2[[#This Row],[Total Sales]]</f>
        <v>0</v>
      </c>
      <c r="O5640" t="s">
        <v>16</v>
      </c>
      <c r="P5640" t="s">
        <v>17</v>
      </c>
    </row>
    <row r="5641" spans="1:16">
      <c r="A5641" t="s">
        <v>21469</v>
      </c>
      <c r="B5641" t="s">
        <v>21470</v>
      </c>
      <c r="C5641" t="s">
        <v>37982</v>
      </c>
      <c r="D5641" t="s">
        <v>37039</v>
      </c>
      <c r="E5641" t="s">
        <v>21471</v>
      </c>
      <c r="F5641" t="s">
        <v>21472</v>
      </c>
      <c r="G5641" s="2">
        <v>45547</v>
      </c>
      <c r="H5641" t="s">
        <v>15</v>
      </c>
      <c r="I5641">
        <v>4</v>
      </c>
      <c r="J5641">
        <f t="shared" si="178"/>
        <v>800</v>
      </c>
      <c r="K5641" s="3">
        <v>5</v>
      </c>
      <c r="L5641" s="3">
        <f t="shared" si="179"/>
        <v>3200</v>
      </c>
      <c r="M5641">
        <v>3040</v>
      </c>
      <c r="N5641" s="3">
        <f>Table2[[#This Row],[Total Cost]]-Table2[[#This Row],[Total Sales]]</f>
        <v>160</v>
      </c>
      <c r="O5641" t="s">
        <v>23</v>
      </c>
      <c r="P5641" t="s">
        <v>17</v>
      </c>
    </row>
    <row r="5642" spans="1:16">
      <c r="A5642" t="s">
        <v>21473</v>
      </c>
      <c r="B5642" t="s">
        <v>21474</v>
      </c>
      <c r="C5642" t="s">
        <v>37047</v>
      </c>
      <c r="D5642" t="s">
        <v>37097</v>
      </c>
      <c r="E5642" t="s">
        <v>21475</v>
      </c>
      <c r="F5642" t="s">
        <v>21476</v>
      </c>
      <c r="G5642" s="2">
        <v>45584</v>
      </c>
      <c r="H5642" t="s">
        <v>47</v>
      </c>
      <c r="I5642">
        <v>2</v>
      </c>
      <c r="J5642">
        <f t="shared" si="178"/>
        <v>1200</v>
      </c>
      <c r="K5642" s="3">
        <v>0</v>
      </c>
      <c r="L5642" s="3">
        <f t="shared" si="179"/>
        <v>2400</v>
      </c>
      <c r="M5642">
        <v>2400</v>
      </c>
      <c r="N5642" s="3">
        <f>Table2[[#This Row],[Total Cost]]-Table2[[#This Row],[Total Sales]]</f>
        <v>0</v>
      </c>
      <c r="O5642" t="s">
        <v>84</v>
      </c>
      <c r="P5642" t="s">
        <v>17</v>
      </c>
    </row>
    <row r="5643" spans="1:16">
      <c r="A5643" t="s">
        <v>21477</v>
      </c>
      <c r="B5643" t="s">
        <v>21478</v>
      </c>
      <c r="C5643" t="s">
        <v>37303</v>
      </c>
      <c r="D5643" t="s">
        <v>37578</v>
      </c>
      <c r="E5643" t="s">
        <v>21479</v>
      </c>
      <c r="F5643" t="s">
        <v>21480</v>
      </c>
      <c r="G5643" s="2">
        <v>45609</v>
      </c>
      <c r="H5643" t="s">
        <v>83</v>
      </c>
      <c r="I5643">
        <v>4</v>
      </c>
      <c r="J5643">
        <f t="shared" si="178"/>
        <v>150</v>
      </c>
      <c r="K5643" s="3">
        <v>0</v>
      </c>
      <c r="L5643" s="3">
        <f t="shared" si="179"/>
        <v>600</v>
      </c>
      <c r="M5643">
        <v>600</v>
      </c>
      <c r="N5643" s="3">
        <f>Table2[[#This Row],[Total Cost]]-Table2[[#This Row],[Total Sales]]</f>
        <v>0</v>
      </c>
      <c r="O5643" t="s">
        <v>90</v>
      </c>
      <c r="P5643" t="s">
        <v>17</v>
      </c>
    </row>
    <row r="5644" spans="1:16">
      <c r="A5644" t="s">
        <v>21481</v>
      </c>
      <c r="B5644" t="s">
        <v>21482</v>
      </c>
      <c r="C5644" t="s">
        <v>37318</v>
      </c>
      <c r="D5644" t="s">
        <v>37457</v>
      </c>
      <c r="E5644" t="s">
        <v>21483</v>
      </c>
      <c r="F5644" t="s">
        <v>21484</v>
      </c>
      <c r="G5644" s="2">
        <v>45505</v>
      </c>
      <c r="H5644" t="s">
        <v>47</v>
      </c>
      <c r="I5644">
        <v>2</v>
      </c>
      <c r="J5644">
        <f t="shared" si="178"/>
        <v>1200</v>
      </c>
      <c r="K5644" s="3">
        <v>0</v>
      </c>
      <c r="L5644" s="3">
        <f t="shared" si="179"/>
        <v>2400</v>
      </c>
      <c r="M5644">
        <v>2400</v>
      </c>
      <c r="N5644" s="3">
        <f>Table2[[#This Row],[Total Cost]]-Table2[[#This Row],[Total Sales]]</f>
        <v>0</v>
      </c>
      <c r="O5644" t="s">
        <v>84</v>
      </c>
      <c r="P5644" t="s">
        <v>17</v>
      </c>
    </row>
    <row r="5645" spans="1:16">
      <c r="A5645" t="s">
        <v>21485</v>
      </c>
      <c r="B5645" t="s">
        <v>21486</v>
      </c>
      <c r="C5645" t="s">
        <v>38384</v>
      </c>
      <c r="D5645" t="s">
        <v>37266</v>
      </c>
      <c r="E5645" t="s">
        <v>21487</v>
      </c>
      <c r="F5645" t="s">
        <v>21488</v>
      </c>
      <c r="G5645" s="2">
        <v>45580</v>
      </c>
      <c r="H5645" t="s">
        <v>56</v>
      </c>
      <c r="I5645">
        <v>2</v>
      </c>
      <c r="J5645">
        <f t="shared" si="178"/>
        <v>90</v>
      </c>
      <c r="K5645" s="3">
        <v>10</v>
      </c>
      <c r="L5645" s="3">
        <f t="shared" si="179"/>
        <v>180</v>
      </c>
      <c r="M5645">
        <v>162</v>
      </c>
      <c r="N5645" s="3">
        <f>Table2[[#This Row],[Total Cost]]-Table2[[#This Row],[Total Sales]]</f>
        <v>18</v>
      </c>
      <c r="O5645" t="s">
        <v>84</v>
      </c>
      <c r="P5645" t="s">
        <v>17</v>
      </c>
    </row>
    <row r="5646" spans="1:16">
      <c r="A5646" t="s">
        <v>21489</v>
      </c>
      <c r="B5646" t="s">
        <v>21490</v>
      </c>
      <c r="C5646" t="s">
        <v>37617</v>
      </c>
      <c r="D5646" t="s">
        <v>37929</v>
      </c>
      <c r="E5646" t="s">
        <v>21491</v>
      </c>
      <c r="F5646" t="s">
        <v>21492</v>
      </c>
      <c r="G5646" s="2">
        <v>45481</v>
      </c>
      <c r="H5646" t="s">
        <v>89</v>
      </c>
      <c r="I5646">
        <v>4</v>
      </c>
      <c r="J5646">
        <f t="shared" si="178"/>
        <v>50</v>
      </c>
      <c r="K5646" s="3">
        <v>0</v>
      </c>
      <c r="L5646" s="3">
        <f t="shared" si="179"/>
        <v>200</v>
      </c>
      <c r="M5646">
        <v>200</v>
      </c>
      <c r="N5646" s="3">
        <f>Table2[[#This Row],[Total Cost]]-Table2[[#This Row],[Total Sales]]</f>
        <v>0</v>
      </c>
      <c r="O5646" t="s">
        <v>90</v>
      </c>
      <c r="P5646" t="s">
        <v>17</v>
      </c>
    </row>
    <row r="5647" spans="1:16">
      <c r="A5647" t="s">
        <v>21493</v>
      </c>
      <c r="B5647" t="s">
        <v>21494</v>
      </c>
      <c r="C5647" t="s">
        <v>37083</v>
      </c>
      <c r="D5647" t="s">
        <v>37361</v>
      </c>
      <c r="E5647" t="s">
        <v>21495</v>
      </c>
      <c r="F5647" t="s">
        <v>21496</v>
      </c>
      <c r="G5647" s="2">
        <v>45406</v>
      </c>
      <c r="H5647" t="s">
        <v>15</v>
      </c>
      <c r="I5647">
        <v>4</v>
      </c>
      <c r="J5647">
        <f t="shared" si="178"/>
        <v>800</v>
      </c>
      <c r="K5647" s="3">
        <v>0</v>
      </c>
      <c r="L5647" s="3">
        <f t="shared" si="179"/>
        <v>3200</v>
      </c>
      <c r="M5647">
        <v>3200</v>
      </c>
      <c r="N5647" s="3">
        <f>Table2[[#This Row],[Total Cost]]-Table2[[#This Row],[Total Sales]]</f>
        <v>0</v>
      </c>
      <c r="O5647" t="s">
        <v>33</v>
      </c>
      <c r="P5647" t="s">
        <v>17</v>
      </c>
    </row>
    <row r="5648" spans="1:16">
      <c r="A5648" t="s">
        <v>21497</v>
      </c>
      <c r="B5648" t="s">
        <v>21498</v>
      </c>
      <c r="C5648" t="s">
        <v>37358</v>
      </c>
      <c r="D5648" t="s">
        <v>37728</v>
      </c>
      <c r="E5648" t="s">
        <v>21499</v>
      </c>
      <c r="F5648" t="s">
        <v>13019</v>
      </c>
      <c r="G5648" s="2">
        <v>45741</v>
      </c>
      <c r="H5648" t="s">
        <v>15</v>
      </c>
      <c r="I5648">
        <v>3</v>
      </c>
      <c r="J5648">
        <f t="shared" si="178"/>
        <v>800</v>
      </c>
      <c r="K5648" s="3">
        <v>5</v>
      </c>
      <c r="L5648" s="3">
        <f t="shared" si="179"/>
        <v>2400</v>
      </c>
      <c r="M5648">
        <v>2280</v>
      </c>
      <c r="N5648" s="3">
        <f>Table2[[#This Row],[Total Cost]]-Table2[[#This Row],[Total Sales]]</f>
        <v>120</v>
      </c>
      <c r="O5648" t="s">
        <v>90</v>
      </c>
      <c r="P5648" t="s">
        <v>17</v>
      </c>
    </row>
    <row r="5649" spans="1:16">
      <c r="A5649" t="s">
        <v>21500</v>
      </c>
      <c r="B5649" t="s">
        <v>676</v>
      </c>
      <c r="C5649" t="s">
        <v>37051</v>
      </c>
      <c r="D5649" t="s">
        <v>37201</v>
      </c>
      <c r="E5649" t="s">
        <v>21501</v>
      </c>
      <c r="F5649" t="s">
        <v>21502</v>
      </c>
      <c r="G5649" s="2">
        <v>45426</v>
      </c>
      <c r="H5649" t="s">
        <v>42</v>
      </c>
      <c r="I5649">
        <v>3</v>
      </c>
      <c r="J5649">
        <f t="shared" si="178"/>
        <v>200</v>
      </c>
      <c r="K5649" s="3">
        <v>15</v>
      </c>
      <c r="L5649" s="3">
        <f t="shared" si="179"/>
        <v>600</v>
      </c>
      <c r="M5649">
        <v>510</v>
      </c>
      <c r="N5649" s="3">
        <f>Table2[[#This Row],[Total Cost]]-Table2[[#This Row],[Total Sales]]</f>
        <v>90</v>
      </c>
      <c r="O5649" t="s">
        <v>23</v>
      </c>
      <c r="P5649" t="s">
        <v>17</v>
      </c>
    </row>
    <row r="5650" spans="1:16">
      <c r="A5650" t="s">
        <v>21503</v>
      </c>
      <c r="B5650" t="s">
        <v>21504</v>
      </c>
      <c r="C5650" t="s">
        <v>37454</v>
      </c>
      <c r="D5650" t="s">
        <v>37390</v>
      </c>
      <c r="E5650" t="s">
        <v>21505</v>
      </c>
      <c r="F5650" t="s">
        <v>4254</v>
      </c>
      <c r="G5650" s="2">
        <v>45624</v>
      </c>
      <c r="H5650" t="s">
        <v>83</v>
      </c>
      <c r="I5650">
        <v>3</v>
      </c>
      <c r="J5650">
        <f t="shared" si="178"/>
        <v>150</v>
      </c>
      <c r="K5650" s="3">
        <v>0</v>
      </c>
      <c r="L5650" s="3">
        <f t="shared" si="179"/>
        <v>450</v>
      </c>
      <c r="M5650">
        <v>450</v>
      </c>
      <c r="N5650" s="3">
        <f>Table2[[#This Row],[Total Cost]]-Table2[[#This Row],[Total Sales]]</f>
        <v>0</v>
      </c>
      <c r="O5650" t="s">
        <v>84</v>
      </c>
      <c r="P5650" t="s">
        <v>17</v>
      </c>
    </row>
    <row r="5651" spans="1:16">
      <c r="A5651" t="s">
        <v>21506</v>
      </c>
      <c r="B5651" t="s">
        <v>21507</v>
      </c>
      <c r="C5651" t="s">
        <v>36952</v>
      </c>
      <c r="D5651" t="s">
        <v>37032</v>
      </c>
      <c r="E5651" t="s">
        <v>21508</v>
      </c>
      <c r="F5651" t="s">
        <v>12490</v>
      </c>
      <c r="G5651" s="2">
        <v>45641</v>
      </c>
      <c r="H5651" t="s">
        <v>56</v>
      </c>
      <c r="I5651">
        <v>3</v>
      </c>
      <c r="J5651">
        <f t="shared" si="178"/>
        <v>90</v>
      </c>
      <c r="K5651" s="3">
        <v>0</v>
      </c>
      <c r="L5651" s="3">
        <f t="shared" si="179"/>
        <v>270</v>
      </c>
      <c r="M5651">
        <v>270</v>
      </c>
      <c r="N5651" s="3">
        <f>Table2[[#This Row],[Total Cost]]-Table2[[#This Row],[Total Sales]]</f>
        <v>0</v>
      </c>
      <c r="O5651" t="s">
        <v>84</v>
      </c>
      <c r="P5651" t="s">
        <v>17</v>
      </c>
    </row>
    <row r="5652" spans="1:16">
      <c r="A5652" t="s">
        <v>21509</v>
      </c>
      <c r="B5652" t="s">
        <v>21510</v>
      </c>
      <c r="C5652" t="s">
        <v>37458</v>
      </c>
      <c r="D5652" t="s">
        <v>37003</v>
      </c>
      <c r="E5652" t="s">
        <v>21511</v>
      </c>
      <c r="F5652" t="s">
        <v>19724</v>
      </c>
      <c r="G5652" s="2">
        <v>45431</v>
      </c>
      <c r="H5652" t="s">
        <v>56</v>
      </c>
      <c r="I5652">
        <v>4</v>
      </c>
      <c r="J5652">
        <f t="shared" si="178"/>
        <v>90</v>
      </c>
      <c r="K5652" s="3">
        <v>0</v>
      </c>
      <c r="L5652" s="3">
        <f t="shared" si="179"/>
        <v>360</v>
      </c>
      <c r="M5652">
        <v>360</v>
      </c>
      <c r="N5652" s="3">
        <f>Table2[[#This Row],[Total Cost]]-Table2[[#This Row],[Total Sales]]</f>
        <v>0</v>
      </c>
      <c r="O5652" t="s">
        <v>90</v>
      </c>
      <c r="P5652" t="s">
        <v>17</v>
      </c>
    </row>
    <row r="5653" spans="1:16">
      <c r="A5653" t="s">
        <v>21512</v>
      </c>
      <c r="B5653" t="s">
        <v>21513</v>
      </c>
      <c r="C5653" t="s">
        <v>36972</v>
      </c>
      <c r="D5653" t="s">
        <v>38169</v>
      </c>
      <c r="E5653" t="s">
        <v>21514</v>
      </c>
      <c r="F5653" t="s">
        <v>21515</v>
      </c>
      <c r="G5653" s="2">
        <v>45766</v>
      </c>
      <c r="H5653" t="s">
        <v>47</v>
      </c>
      <c r="I5653">
        <v>3</v>
      </c>
      <c r="J5653">
        <f t="shared" si="178"/>
        <v>1200</v>
      </c>
      <c r="K5653" s="3">
        <v>5</v>
      </c>
      <c r="L5653" s="3">
        <f t="shared" si="179"/>
        <v>3600</v>
      </c>
      <c r="M5653">
        <v>3420</v>
      </c>
      <c r="N5653" s="3">
        <f>Table2[[#This Row],[Total Cost]]-Table2[[#This Row],[Total Sales]]</f>
        <v>180</v>
      </c>
      <c r="O5653" t="s">
        <v>84</v>
      </c>
      <c r="P5653" t="s">
        <v>17</v>
      </c>
    </row>
    <row r="5654" spans="1:16">
      <c r="A5654" t="s">
        <v>21516</v>
      </c>
      <c r="B5654" t="s">
        <v>21517</v>
      </c>
      <c r="C5654" t="s">
        <v>37707</v>
      </c>
      <c r="D5654" t="s">
        <v>37334</v>
      </c>
      <c r="E5654" t="s">
        <v>21518</v>
      </c>
      <c r="F5654" t="s">
        <v>21519</v>
      </c>
      <c r="G5654" s="2">
        <v>45746</v>
      </c>
      <c r="H5654" t="s">
        <v>22</v>
      </c>
      <c r="I5654">
        <v>1</v>
      </c>
      <c r="J5654">
        <f t="shared" si="178"/>
        <v>100</v>
      </c>
      <c r="K5654" s="3">
        <v>0</v>
      </c>
      <c r="L5654" s="3">
        <f t="shared" si="179"/>
        <v>100</v>
      </c>
      <c r="M5654">
        <v>100</v>
      </c>
      <c r="N5654" s="3">
        <f>Table2[[#This Row],[Total Cost]]-Table2[[#This Row],[Total Sales]]</f>
        <v>0</v>
      </c>
      <c r="O5654" t="s">
        <v>90</v>
      </c>
      <c r="P5654" t="s">
        <v>17</v>
      </c>
    </row>
    <row r="5655" spans="1:16">
      <c r="A5655" t="s">
        <v>21520</v>
      </c>
      <c r="B5655" t="s">
        <v>21521</v>
      </c>
      <c r="C5655" t="s">
        <v>38069</v>
      </c>
      <c r="D5655" t="s">
        <v>38142</v>
      </c>
      <c r="E5655" t="s">
        <v>21522</v>
      </c>
      <c r="F5655" t="s">
        <v>15705</v>
      </c>
      <c r="G5655" s="2">
        <v>45487</v>
      </c>
      <c r="H5655" t="s">
        <v>15</v>
      </c>
      <c r="I5655">
        <v>1</v>
      </c>
      <c r="J5655">
        <f t="shared" si="178"/>
        <v>800</v>
      </c>
      <c r="K5655" s="3">
        <v>0</v>
      </c>
      <c r="L5655" s="3">
        <f t="shared" si="179"/>
        <v>800</v>
      </c>
      <c r="M5655">
        <v>800</v>
      </c>
      <c r="N5655" s="3">
        <f>Table2[[#This Row],[Total Cost]]-Table2[[#This Row],[Total Sales]]</f>
        <v>0</v>
      </c>
      <c r="O5655" t="s">
        <v>16</v>
      </c>
      <c r="P5655" t="s">
        <v>17</v>
      </c>
    </row>
    <row r="5656" spans="1:16">
      <c r="A5656" t="s">
        <v>21523</v>
      </c>
      <c r="B5656" t="s">
        <v>21524</v>
      </c>
      <c r="C5656" t="s">
        <v>37313</v>
      </c>
      <c r="D5656" t="s">
        <v>37094</v>
      </c>
      <c r="E5656" t="s">
        <v>21525</v>
      </c>
      <c r="F5656" t="s">
        <v>15425</v>
      </c>
      <c r="G5656" s="2">
        <v>45605</v>
      </c>
      <c r="H5656" t="s">
        <v>42</v>
      </c>
      <c r="I5656">
        <v>2</v>
      </c>
      <c r="J5656">
        <f t="shared" si="178"/>
        <v>200</v>
      </c>
      <c r="K5656" s="3">
        <v>0</v>
      </c>
      <c r="L5656" s="3">
        <f t="shared" si="179"/>
        <v>400</v>
      </c>
      <c r="M5656">
        <v>400</v>
      </c>
      <c r="N5656" s="3">
        <f>Table2[[#This Row],[Total Cost]]-Table2[[#This Row],[Total Sales]]</f>
        <v>0</v>
      </c>
      <c r="O5656" t="s">
        <v>84</v>
      </c>
      <c r="P5656" t="s">
        <v>17</v>
      </c>
    </row>
    <row r="5657" spans="1:16">
      <c r="A5657" t="s">
        <v>21526</v>
      </c>
      <c r="B5657" t="s">
        <v>13682</v>
      </c>
      <c r="C5657" t="s">
        <v>37002</v>
      </c>
      <c r="D5657" t="s">
        <v>37046</v>
      </c>
      <c r="E5657" t="s">
        <v>21527</v>
      </c>
      <c r="F5657" t="s">
        <v>11469</v>
      </c>
      <c r="G5657" s="2">
        <v>45637</v>
      </c>
      <c r="H5657" t="s">
        <v>28</v>
      </c>
      <c r="I5657">
        <v>2</v>
      </c>
      <c r="J5657">
        <f t="shared" si="178"/>
        <v>300</v>
      </c>
      <c r="K5657" s="3">
        <v>5</v>
      </c>
      <c r="L5657" s="3">
        <f t="shared" si="179"/>
        <v>600</v>
      </c>
      <c r="M5657">
        <v>570</v>
      </c>
      <c r="N5657" s="3">
        <f>Table2[[#This Row],[Total Cost]]-Table2[[#This Row],[Total Sales]]</f>
        <v>30</v>
      </c>
      <c r="O5657" t="s">
        <v>90</v>
      </c>
      <c r="P5657" t="s">
        <v>17</v>
      </c>
    </row>
    <row r="5658" spans="1:16">
      <c r="A5658" t="s">
        <v>21528</v>
      </c>
      <c r="B5658" t="s">
        <v>21529</v>
      </c>
      <c r="C5658" t="s">
        <v>37087</v>
      </c>
      <c r="D5658" t="s">
        <v>37504</v>
      </c>
      <c r="E5658" t="s">
        <v>21530</v>
      </c>
      <c r="F5658" t="s">
        <v>21531</v>
      </c>
      <c r="G5658" s="2">
        <v>45665</v>
      </c>
      <c r="H5658" t="s">
        <v>28</v>
      </c>
      <c r="I5658">
        <v>2</v>
      </c>
      <c r="J5658">
        <f t="shared" si="178"/>
        <v>300</v>
      </c>
      <c r="K5658" s="3">
        <v>5</v>
      </c>
      <c r="L5658" s="3">
        <f t="shared" si="179"/>
        <v>600</v>
      </c>
      <c r="M5658">
        <v>570</v>
      </c>
      <c r="N5658" s="3">
        <f>Table2[[#This Row],[Total Cost]]-Table2[[#This Row],[Total Sales]]</f>
        <v>30</v>
      </c>
      <c r="O5658" t="s">
        <v>84</v>
      </c>
      <c r="P5658" t="s">
        <v>17</v>
      </c>
    </row>
    <row r="5659" spans="1:16">
      <c r="A5659" t="s">
        <v>21532</v>
      </c>
      <c r="B5659" t="s">
        <v>21533</v>
      </c>
      <c r="C5659" t="s">
        <v>37357</v>
      </c>
      <c r="D5659" t="s">
        <v>37504</v>
      </c>
      <c r="E5659" t="s">
        <v>21534</v>
      </c>
      <c r="F5659" t="s">
        <v>21535</v>
      </c>
      <c r="G5659" s="2">
        <v>45426</v>
      </c>
      <c r="H5659" t="s">
        <v>83</v>
      </c>
      <c r="I5659">
        <v>1</v>
      </c>
      <c r="J5659">
        <f t="shared" si="178"/>
        <v>150</v>
      </c>
      <c r="K5659" s="3">
        <v>0</v>
      </c>
      <c r="L5659" s="3">
        <f t="shared" si="179"/>
        <v>150</v>
      </c>
      <c r="M5659">
        <v>150</v>
      </c>
      <c r="N5659" s="3">
        <f>Table2[[#This Row],[Total Cost]]-Table2[[#This Row],[Total Sales]]</f>
        <v>0</v>
      </c>
      <c r="O5659" t="s">
        <v>33</v>
      </c>
      <c r="P5659" t="s">
        <v>17</v>
      </c>
    </row>
    <row r="5660" spans="1:16">
      <c r="A5660" t="s">
        <v>21536</v>
      </c>
      <c r="B5660" t="s">
        <v>8065</v>
      </c>
      <c r="C5660" t="s">
        <v>37598</v>
      </c>
      <c r="D5660" t="s">
        <v>36961</v>
      </c>
      <c r="E5660" t="s">
        <v>21537</v>
      </c>
      <c r="F5660" t="s">
        <v>20587</v>
      </c>
      <c r="G5660" s="2">
        <v>45418</v>
      </c>
      <c r="H5660" t="s">
        <v>22</v>
      </c>
      <c r="I5660">
        <v>2</v>
      </c>
      <c r="J5660">
        <f t="shared" si="178"/>
        <v>100</v>
      </c>
      <c r="K5660" s="3">
        <v>0</v>
      </c>
      <c r="L5660" s="3">
        <f t="shared" si="179"/>
        <v>200</v>
      </c>
      <c r="M5660">
        <v>200</v>
      </c>
      <c r="N5660" s="3">
        <f>Table2[[#This Row],[Total Cost]]-Table2[[#This Row],[Total Sales]]</f>
        <v>0</v>
      </c>
      <c r="O5660" t="s">
        <v>33</v>
      </c>
      <c r="P5660" t="s">
        <v>17</v>
      </c>
    </row>
    <row r="5661" spans="1:16">
      <c r="A5661" t="s">
        <v>21538</v>
      </c>
      <c r="B5661" t="s">
        <v>21539</v>
      </c>
      <c r="C5661" t="s">
        <v>37068</v>
      </c>
      <c r="D5661" t="s">
        <v>37076</v>
      </c>
      <c r="E5661" t="s">
        <v>21540</v>
      </c>
      <c r="F5661" t="s">
        <v>21541</v>
      </c>
      <c r="G5661" s="2">
        <v>45759</v>
      </c>
      <c r="H5661" t="s">
        <v>73</v>
      </c>
      <c r="I5661">
        <v>3</v>
      </c>
      <c r="J5661">
        <f t="shared" si="178"/>
        <v>120</v>
      </c>
      <c r="K5661" s="3">
        <v>0</v>
      </c>
      <c r="L5661" s="3">
        <f t="shared" si="179"/>
        <v>360</v>
      </c>
      <c r="M5661">
        <v>360</v>
      </c>
      <c r="N5661" s="3">
        <f>Table2[[#This Row],[Total Cost]]-Table2[[#This Row],[Total Sales]]</f>
        <v>0</v>
      </c>
      <c r="O5661" t="s">
        <v>33</v>
      </c>
      <c r="P5661" t="s">
        <v>17</v>
      </c>
    </row>
    <row r="5662" spans="1:16">
      <c r="A5662" t="s">
        <v>21542</v>
      </c>
      <c r="B5662" t="s">
        <v>21543</v>
      </c>
      <c r="C5662" t="s">
        <v>37144</v>
      </c>
      <c r="D5662" t="s">
        <v>38260</v>
      </c>
      <c r="E5662" t="s">
        <v>21544</v>
      </c>
      <c r="F5662" t="s">
        <v>21545</v>
      </c>
      <c r="G5662" s="2">
        <v>45442</v>
      </c>
      <c r="H5662" t="s">
        <v>42</v>
      </c>
      <c r="I5662">
        <v>3</v>
      </c>
      <c r="J5662">
        <f t="shared" si="178"/>
        <v>200</v>
      </c>
      <c r="K5662" s="3">
        <v>0</v>
      </c>
      <c r="L5662" s="3">
        <f t="shared" si="179"/>
        <v>600</v>
      </c>
      <c r="M5662">
        <v>600</v>
      </c>
      <c r="N5662" s="3">
        <f>Table2[[#This Row],[Total Cost]]-Table2[[#This Row],[Total Sales]]</f>
        <v>0</v>
      </c>
      <c r="O5662" t="s">
        <v>16</v>
      </c>
      <c r="P5662" t="s">
        <v>17</v>
      </c>
    </row>
    <row r="5663" spans="1:16">
      <c r="A5663" t="s">
        <v>21546</v>
      </c>
      <c r="B5663" t="s">
        <v>21547</v>
      </c>
      <c r="C5663" t="s">
        <v>36976</v>
      </c>
      <c r="D5663" t="s">
        <v>37148</v>
      </c>
      <c r="E5663" t="s">
        <v>21548</v>
      </c>
      <c r="F5663" t="s">
        <v>21549</v>
      </c>
      <c r="G5663" s="2">
        <v>45534</v>
      </c>
      <c r="H5663" t="s">
        <v>47</v>
      </c>
      <c r="I5663">
        <v>2</v>
      </c>
      <c r="J5663">
        <f t="shared" si="178"/>
        <v>1200</v>
      </c>
      <c r="K5663" s="3">
        <v>0</v>
      </c>
      <c r="L5663" s="3">
        <f t="shared" si="179"/>
        <v>2400</v>
      </c>
      <c r="M5663">
        <v>2400</v>
      </c>
      <c r="N5663" s="3">
        <f>Table2[[#This Row],[Total Cost]]-Table2[[#This Row],[Total Sales]]</f>
        <v>0</v>
      </c>
      <c r="O5663" t="s">
        <v>23</v>
      </c>
      <c r="P5663" t="s">
        <v>17</v>
      </c>
    </row>
    <row r="5664" spans="1:16">
      <c r="A5664" t="s">
        <v>21550</v>
      </c>
      <c r="B5664" t="s">
        <v>21551</v>
      </c>
      <c r="C5664" t="s">
        <v>36990</v>
      </c>
      <c r="D5664" t="s">
        <v>37219</v>
      </c>
      <c r="E5664" t="s">
        <v>21552</v>
      </c>
      <c r="F5664" t="s">
        <v>21553</v>
      </c>
      <c r="G5664" s="2">
        <v>45766</v>
      </c>
      <c r="H5664" t="s">
        <v>15</v>
      </c>
      <c r="I5664">
        <v>3</v>
      </c>
      <c r="J5664">
        <f t="shared" si="178"/>
        <v>800</v>
      </c>
      <c r="K5664" s="3">
        <v>10</v>
      </c>
      <c r="L5664" s="3">
        <f t="shared" si="179"/>
        <v>2400</v>
      </c>
      <c r="M5664">
        <v>2160</v>
      </c>
      <c r="N5664" s="3">
        <f>Table2[[#This Row],[Total Cost]]-Table2[[#This Row],[Total Sales]]</f>
        <v>240</v>
      </c>
      <c r="O5664" t="s">
        <v>23</v>
      </c>
      <c r="P5664" t="s">
        <v>17</v>
      </c>
    </row>
    <row r="5665" spans="1:16">
      <c r="A5665" t="s">
        <v>21554</v>
      </c>
      <c r="B5665" t="s">
        <v>21555</v>
      </c>
      <c r="C5665" t="s">
        <v>37412</v>
      </c>
      <c r="D5665" t="s">
        <v>37124</v>
      </c>
      <c r="E5665" t="s">
        <v>21556</v>
      </c>
      <c r="F5665" t="s">
        <v>21557</v>
      </c>
      <c r="G5665" s="2">
        <v>45536</v>
      </c>
      <c r="H5665" t="s">
        <v>15</v>
      </c>
      <c r="I5665">
        <v>2</v>
      </c>
      <c r="J5665">
        <f t="shared" si="178"/>
        <v>800</v>
      </c>
      <c r="K5665" s="3">
        <v>10</v>
      </c>
      <c r="L5665" s="3">
        <f t="shared" si="179"/>
        <v>1600</v>
      </c>
      <c r="M5665">
        <v>1440</v>
      </c>
      <c r="N5665" s="3">
        <f>Table2[[#This Row],[Total Cost]]-Table2[[#This Row],[Total Sales]]</f>
        <v>160</v>
      </c>
      <c r="O5665" t="s">
        <v>16</v>
      </c>
      <c r="P5665" t="s">
        <v>17</v>
      </c>
    </row>
    <row r="5666" spans="1:16">
      <c r="A5666" t="s">
        <v>21558</v>
      </c>
      <c r="B5666" t="s">
        <v>21559</v>
      </c>
      <c r="C5666" t="s">
        <v>37473</v>
      </c>
      <c r="D5666" t="s">
        <v>38074</v>
      </c>
      <c r="E5666" t="s">
        <v>21560</v>
      </c>
      <c r="F5666" t="s">
        <v>21561</v>
      </c>
      <c r="G5666" s="2">
        <v>45505</v>
      </c>
      <c r="H5666" t="s">
        <v>47</v>
      </c>
      <c r="I5666">
        <v>3</v>
      </c>
      <c r="J5666">
        <f t="shared" si="178"/>
        <v>1200</v>
      </c>
      <c r="K5666" s="3">
        <v>5</v>
      </c>
      <c r="L5666" s="3">
        <f t="shared" si="179"/>
        <v>3600</v>
      </c>
      <c r="M5666">
        <v>3420</v>
      </c>
      <c r="N5666" s="3">
        <f>Table2[[#This Row],[Total Cost]]-Table2[[#This Row],[Total Sales]]</f>
        <v>180</v>
      </c>
      <c r="O5666" t="s">
        <v>33</v>
      </c>
      <c r="P5666" t="s">
        <v>17</v>
      </c>
    </row>
    <row r="5667" spans="1:16">
      <c r="A5667" t="s">
        <v>21562</v>
      </c>
      <c r="B5667" t="s">
        <v>21563</v>
      </c>
      <c r="C5667" t="s">
        <v>38011</v>
      </c>
      <c r="D5667" t="s">
        <v>37715</v>
      </c>
      <c r="E5667" t="s">
        <v>21564</v>
      </c>
      <c r="F5667" t="s">
        <v>21565</v>
      </c>
      <c r="G5667" s="2">
        <v>45659</v>
      </c>
      <c r="H5667" t="s">
        <v>22</v>
      </c>
      <c r="I5667">
        <v>3</v>
      </c>
      <c r="J5667">
        <f t="shared" si="178"/>
        <v>100</v>
      </c>
      <c r="K5667" s="3">
        <v>0</v>
      </c>
      <c r="L5667" s="3">
        <f t="shared" si="179"/>
        <v>300</v>
      </c>
      <c r="M5667">
        <v>300</v>
      </c>
      <c r="N5667" s="3">
        <f>Table2[[#This Row],[Total Cost]]-Table2[[#This Row],[Total Sales]]</f>
        <v>0</v>
      </c>
      <c r="O5667" t="s">
        <v>23</v>
      </c>
      <c r="P5667" t="s">
        <v>17</v>
      </c>
    </row>
    <row r="5668" spans="1:16">
      <c r="A5668" t="s">
        <v>21566</v>
      </c>
      <c r="B5668" t="s">
        <v>21567</v>
      </c>
      <c r="C5668" t="s">
        <v>37137</v>
      </c>
      <c r="D5668" t="s">
        <v>37407</v>
      </c>
      <c r="E5668" t="s">
        <v>21568</v>
      </c>
      <c r="F5668" t="s">
        <v>21569</v>
      </c>
      <c r="G5668" s="2">
        <v>45722</v>
      </c>
      <c r="H5668" t="s">
        <v>15</v>
      </c>
      <c r="I5668">
        <v>3</v>
      </c>
      <c r="J5668">
        <f t="shared" si="178"/>
        <v>800</v>
      </c>
      <c r="K5668" s="3">
        <v>10</v>
      </c>
      <c r="L5668" s="3">
        <f t="shared" si="179"/>
        <v>2400</v>
      </c>
      <c r="M5668">
        <v>2160</v>
      </c>
      <c r="N5668" s="3">
        <f>Table2[[#This Row],[Total Cost]]-Table2[[#This Row],[Total Sales]]</f>
        <v>240</v>
      </c>
      <c r="O5668" t="s">
        <v>33</v>
      </c>
      <c r="P5668" t="s">
        <v>17</v>
      </c>
    </row>
    <row r="5669" spans="1:16">
      <c r="A5669" t="s">
        <v>21570</v>
      </c>
      <c r="B5669" t="s">
        <v>21571</v>
      </c>
      <c r="C5669" t="s">
        <v>38359</v>
      </c>
      <c r="D5669" t="s">
        <v>38199</v>
      </c>
      <c r="E5669" t="s">
        <v>21572</v>
      </c>
      <c r="F5669" t="s">
        <v>21573</v>
      </c>
      <c r="G5669" s="2">
        <v>45655</v>
      </c>
      <c r="H5669" t="s">
        <v>15</v>
      </c>
      <c r="I5669">
        <v>1</v>
      </c>
      <c r="J5669">
        <f t="shared" si="178"/>
        <v>800</v>
      </c>
      <c r="K5669" s="3">
        <v>0</v>
      </c>
      <c r="L5669" s="3">
        <f t="shared" si="179"/>
        <v>800</v>
      </c>
      <c r="M5669">
        <v>800</v>
      </c>
      <c r="N5669" s="3">
        <f>Table2[[#This Row],[Total Cost]]-Table2[[#This Row],[Total Sales]]</f>
        <v>0</v>
      </c>
      <c r="O5669" t="s">
        <v>90</v>
      </c>
      <c r="P5669" t="s">
        <v>17</v>
      </c>
    </row>
    <row r="5670" spans="1:16">
      <c r="A5670" t="s">
        <v>21574</v>
      </c>
      <c r="B5670" t="s">
        <v>21575</v>
      </c>
      <c r="C5670" t="s">
        <v>37751</v>
      </c>
      <c r="D5670" t="s">
        <v>37030</v>
      </c>
      <c r="E5670" t="s">
        <v>21576</v>
      </c>
      <c r="F5670" t="s">
        <v>3281</v>
      </c>
      <c r="G5670" s="2">
        <v>45624</v>
      </c>
      <c r="H5670" t="s">
        <v>28</v>
      </c>
      <c r="I5670">
        <v>3</v>
      </c>
      <c r="J5670">
        <f t="shared" si="178"/>
        <v>300</v>
      </c>
      <c r="K5670" s="3">
        <v>10</v>
      </c>
      <c r="L5670" s="3">
        <f t="shared" si="179"/>
        <v>900</v>
      </c>
      <c r="M5670">
        <v>810</v>
      </c>
      <c r="N5670" s="3">
        <f>Table2[[#This Row],[Total Cost]]-Table2[[#This Row],[Total Sales]]</f>
        <v>90</v>
      </c>
      <c r="O5670" t="s">
        <v>33</v>
      </c>
      <c r="P5670" t="s">
        <v>78</v>
      </c>
    </row>
    <row r="5671" spans="1:16">
      <c r="A5671" t="s">
        <v>21577</v>
      </c>
      <c r="B5671" t="s">
        <v>21578</v>
      </c>
      <c r="C5671" t="s">
        <v>37306</v>
      </c>
      <c r="D5671" t="s">
        <v>37446</v>
      </c>
      <c r="E5671" t="s">
        <v>21579</v>
      </c>
      <c r="F5671" t="s">
        <v>390</v>
      </c>
      <c r="G5671" s="2">
        <v>45695</v>
      </c>
      <c r="H5671" t="s">
        <v>42</v>
      </c>
      <c r="I5671">
        <v>2</v>
      </c>
      <c r="J5671">
        <f t="shared" si="178"/>
        <v>200</v>
      </c>
      <c r="K5671" s="3">
        <v>10</v>
      </c>
      <c r="L5671" s="3">
        <f t="shared" si="179"/>
        <v>400</v>
      </c>
      <c r="M5671">
        <v>360</v>
      </c>
      <c r="N5671" s="3">
        <f>Table2[[#This Row],[Total Cost]]-Table2[[#This Row],[Total Sales]]</f>
        <v>40</v>
      </c>
      <c r="O5671" t="s">
        <v>84</v>
      </c>
      <c r="P5671" t="s">
        <v>78</v>
      </c>
    </row>
    <row r="5672" spans="1:16">
      <c r="A5672" t="s">
        <v>21580</v>
      </c>
      <c r="B5672" t="s">
        <v>21581</v>
      </c>
      <c r="C5672" t="s">
        <v>37483</v>
      </c>
      <c r="D5672" t="s">
        <v>38322</v>
      </c>
      <c r="E5672" t="s">
        <v>21582</v>
      </c>
      <c r="F5672" t="s">
        <v>21583</v>
      </c>
      <c r="G5672" s="2">
        <v>45498</v>
      </c>
      <c r="H5672" t="s">
        <v>42</v>
      </c>
      <c r="I5672">
        <v>3</v>
      </c>
      <c r="J5672">
        <f t="shared" si="178"/>
        <v>200</v>
      </c>
      <c r="K5672" s="3">
        <v>0</v>
      </c>
      <c r="L5672" s="3">
        <f t="shared" si="179"/>
        <v>600</v>
      </c>
      <c r="M5672">
        <v>600</v>
      </c>
      <c r="N5672" s="3">
        <f>Table2[[#This Row],[Total Cost]]-Table2[[#This Row],[Total Sales]]</f>
        <v>0</v>
      </c>
      <c r="O5672" t="s">
        <v>16</v>
      </c>
      <c r="P5672" t="s">
        <v>17</v>
      </c>
    </row>
    <row r="5673" spans="1:16">
      <c r="A5673" t="s">
        <v>21584</v>
      </c>
      <c r="B5673" t="s">
        <v>21585</v>
      </c>
      <c r="C5673" t="s">
        <v>36976</v>
      </c>
      <c r="D5673" t="s">
        <v>37875</v>
      </c>
      <c r="E5673" t="s">
        <v>21586</v>
      </c>
      <c r="F5673" t="s">
        <v>21587</v>
      </c>
      <c r="G5673" s="2">
        <v>45724</v>
      </c>
      <c r="H5673" t="s">
        <v>28</v>
      </c>
      <c r="I5673">
        <v>1</v>
      </c>
      <c r="J5673">
        <f t="shared" si="178"/>
        <v>300</v>
      </c>
      <c r="K5673" s="3">
        <v>0</v>
      </c>
      <c r="L5673" s="3">
        <f t="shared" si="179"/>
        <v>300</v>
      </c>
      <c r="M5673">
        <v>300</v>
      </c>
      <c r="N5673" s="3">
        <f>Table2[[#This Row],[Total Cost]]-Table2[[#This Row],[Total Sales]]</f>
        <v>0</v>
      </c>
      <c r="O5673" t="s">
        <v>90</v>
      </c>
      <c r="P5673" t="s">
        <v>17</v>
      </c>
    </row>
    <row r="5674" spans="1:16">
      <c r="A5674" t="s">
        <v>21588</v>
      </c>
      <c r="B5674" t="s">
        <v>21589</v>
      </c>
      <c r="C5674" t="s">
        <v>37090</v>
      </c>
      <c r="D5674" t="s">
        <v>37986</v>
      </c>
      <c r="E5674" t="s">
        <v>21590</v>
      </c>
      <c r="F5674" t="s">
        <v>4167</v>
      </c>
      <c r="G5674" s="2">
        <v>45761</v>
      </c>
      <c r="H5674" t="s">
        <v>73</v>
      </c>
      <c r="I5674">
        <v>4</v>
      </c>
      <c r="J5674">
        <f t="shared" si="178"/>
        <v>120</v>
      </c>
      <c r="K5674" s="3">
        <v>5</v>
      </c>
      <c r="L5674" s="3">
        <f t="shared" si="179"/>
        <v>480</v>
      </c>
      <c r="M5674">
        <v>456</v>
      </c>
      <c r="N5674" s="3">
        <f>Table2[[#This Row],[Total Cost]]-Table2[[#This Row],[Total Sales]]</f>
        <v>24</v>
      </c>
      <c r="O5674" t="s">
        <v>23</v>
      </c>
      <c r="P5674" t="s">
        <v>78</v>
      </c>
    </row>
    <row r="5675" spans="1:16">
      <c r="A5675" t="s">
        <v>21591</v>
      </c>
      <c r="B5675" t="s">
        <v>21592</v>
      </c>
      <c r="C5675" t="s">
        <v>38376</v>
      </c>
      <c r="D5675" t="s">
        <v>37095</v>
      </c>
      <c r="E5675" t="s">
        <v>21593</v>
      </c>
      <c r="F5675" t="s">
        <v>21594</v>
      </c>
      <c r="G5675" s="2">
        <v>45595</v>
      </c>
      <c r="H5675" t="s">
        <v>83</v>
      </c>
      <c r="I5675">
        <v>1</v>
      </c>
      <c r="J5675">
        <f t="shared" si="178"/>
        <v>150</v>
      </c>
      <c r="K5675" s="3">
        <v>0</v>
      </c>
      <c r="L5675" s="3">
        <f t="shared" si="179"/>
        <v>150</v>
      </c>
      <c r="M5675">
        <v>150</v>
      </c>
      <c r="N5675" s="3">
        <f>Table2[[#This Row],[Total Cost]]-Table2[[#This Row],[Total Sales]]</f>
        <v>0</v>
      </c>
      <c r="O5675" t="s">
        <v>23</v>
      </c>
      <c r="P5675" t="s">
        <v>17</v>
      </c>
    </row>
    <row r="5676" spans="1:16">
      <c r="A5676" t="s">
        <v>21595</v>
      </c>
      <c r="B5676" t="s">
        <v>21596</v>
      </c>
      <c r="C5676" t="s">
        <v>36960</v>
      </c>
      <c r="D5676" t="s">
        <v>36959</v>
      </c>
      <c r="E5676" t="s">
        <v>21597</v>
      </c>
      <c r="F5676" t="s">
        <v>21598</v>
      </c>
      <c r="G5676" s="2">
        <v>45752</v>
      </c>
      <c r="H5676" t="s">
        <v>89</v>
      </c>
      <c r="I5676">
        <v>3</v>
      </c>
      <c r="J5676">
        <f t="shared" si="178"/>
        <v>50</v>
      </c>
      <c r="K5676" s="3">
        <v>5</v>
      </c>
      <c r="L5676" s="3">
        <f t="shared" si="179"/>
        <v>150</v>
      </c>
      <c r="M5676">
        <v>142.5</v>
      </c>
      <c r="N5676" s="3">
        <f>Table2[[#This Row],[Total Cost]]-Table2[[#This Row],[Total Sales]]</f>
        <v>7.5</v>
      </c>
      <c r="O5676" t="s">
        <v>90</v>
      </c>
      <c r="P5676" t="s">
        <v>17</v>
      </c>
    </row>
    <row r="5677" spans="1:16">
      <c r="A5677" t="s">
        <v>21599</v>
      </c>
      <c r="B5677" t="s">
        <v>21600</v>
      </c>
      <c r="C5677" t="s">
        <v>37265</v>
      </c>
      <c r="D5677" t="s">
        <v>37067</v>
      </c>
      <c r="E5677" t="s">
        <v>21601</v>
      </c>
      <c r="F5677" t="s">
        <v>21373</v>
      </c>
      <c r="G5677" s="2">
        <v>45743</v>
      </c>
      <c r="H5677" t="s">
        <v>22</v>
      </c>
      <c r="I5677">
        <v>4</v>
      </c>
      <c r="J5677">
        <f t="shared" si="178"/>
        <v>100</v>
      </c>
      <c r="K5677" s="3">
        <v>0</v>
      </c>
      <c r="L5677" s="3">
        <f t="shared" si="179"/>
        <v>400</v>
      </c>
      <c r="M5677">
        <v>400</v>
      </c>
      <c r="N5677" s="3">
        <f>Table2[[#This Row],[Total Cost]]-Table2[[#This Row],[Total Sales]]</f>
        <v>0</v>
      </c>
      <c r="O5677" t="s">
        <v>16</v>
      </c>
      <c r="P5677" t="s">
        <v>17</v>
      </c>
    </row>
    <row r="5678" spans="1:16">
      <c r="A5678" t="s">
        <v>21602</v>
      </c>
      <c r="B5678" t="s">
        <v>21603</v>
      </c>
      <c r="C5678" t="s">
        <v>37847</v>
      </c>
      <c r="D5678" t="s">
        <v>37339</v>
      </c>
      <c r="E5678" t="s">
        <v>21604</v>
      </c>
      <c r="F5678" t="s">
        <v>21605</v>
      </c>
      <c r="G5678" s="2">
        <v>45464</v>
      </c>
      <c r="H5678" t="s">
        <v>15</v>
      </c>
      <c r="I5678">
        <v>3</v>
      </c>
      <c r="J5678">
        <f t="shared" si="178"/>
        <v>800</v>
      </c>
      <c r="K5678" s="3">
        <v>0</v>
      </c>
      <c r="L5678" s="3">
        <f t="shared" si="179"/>
        <v>2400</v>
      </c>
      <c r="M5678">
        <v>2400</v>
      </c>
      <c r="N5678" s="3">
        <f>Table2[[#This Row],[Total Cost]]-Table2[[#This Row],[Total Sales]]</f>
        <v>0</v>
      </c>
      <c r="O5678" t="s">
        <v>23</v>
      </c>
      <c r="P5678" t="s">
        <v>17</v>
      </c>
    </row>
    <row r="5679" spans="1:16">
      <c r="A5679" t="s">
        <v>21606</v>
      </c>
      <c r="B5679" t="s">
        <v>21607</v>
      </c>
      <c r="C5679" t="s">
        <v>37365</v>
      </c>
      <c r="D5679" t="s">
        <v>37023</v>
      </c>
      <c r="E5679" t="s">
        <v>21608</v>
      </c>
      <c r="F5679" t="s">
        <v>21609</v>
      </c>
      <c r="G5679" s="2">
        <v>45500</v>
      </c>
      <c r="H5679" t="s">
        <v>56</v>
      </c>
      <c r="I5679">
        <v>4</v>
      </c>
      <c r="J5679">
        <f t="shared" si="178"/>
        <v>90</v>
      </c>
      <c r="K5679" s="3">
        <v>10</v>
      </c>
      <c r="L5679" s="3">
        <f t="shared" si="179"/>
        <v>360</v>
      </c>
      <c r="M5679">
        <v>324</v>
      </c>
      <c r="N5679" s="3">
        <f>Table2[[#This Row],[Total Cost]]-Table2[[#This Row],[Total Sales]]</f>
        <v>36</v>
      </c>
      <c r="O5679" t="s">
        <v>33</v>
      </c>
      <c r="P5679" t="s">
        <v>17</v>
      </c>
    </row>
    <row r="5680" spans="1:16">
      <c r="A5680" t="s">
        <v>21610</v>
      </c>
      <c r="B5680" t="s">
        <v>21611</v>
      </c>
      <c r="C5680" t="s">
        <v>37897</v>
      </c>
      <c r="D5680" t="s">
        <v>37390</v>
      </c>
      <c r="E5680" t="s">
        <v>21612</v>
      </c>
      <c r="F5680" t="s">
        <v>21613</v>
      </c>
      <c r="G5680" s="2">
        <v>45548</v>
      </c>
      <c r="H5680" t="s">
        <v>73</v>
      </c>
      <c r="I5680">
        <v>3</v>
      </c>
      <c r="J5680">
        <f t="shared" si="178"/>
        <v>120</v>
      </c>
      <c r="K5680" s="3">
        <v>5</v>
      </c>
      <c r="L5680" s="3">
        <f t="shared" si="179"/>
        <v>360</v>
      </c>
      <c r="M5680">
        <v>342</v>
      </c>
      <c r="N5680" s="3">
        <f>Table2[[#This Row],[Total Cost]]-Table2[[#This Row],[Total Sales]]</f>
        <v>18</v>
      </c>
      <c r="O5680" t="s">
        <v>90</v>
      </c>
      <c r="P5680" t="s">
        <v>17</v>
      </c>
    </row>
    <row r="5681" spans="1:16">
      <c r="A5681" t="s">
        <v>21614</v>
      </c>
      <c r="B5681" t="s">
        <v>21615</v>
      </c>
      <c r="C5681" t="s">
        <v>37090</v>
      </c>
      <c r="D5681" t="s">
        <v>37020</v>
      </c>
      <c r="E5681" t="s">
        <v>21616</v>
      </c>
      <c r="F5681" t="s">
        <v>21617</v>
      </c>
      <c r="G5681" s="2">
        <v>45560</v>
      </c>
      <c r="H5681" t="s">
        <v>28</v>
      </c>
      <c r="I5681">
        <v>1</v>
      </c>
      <c r="J5681">
        <f t="shared" si="178"/>
        <v>300</v>
      </c>
      <c r="K5681" s="3">
        <v>5</v>
      </c>
      <c r="L5681" s="3">
        <f t="shared" si="179"/>
        <v>300</v>
      </c>
      <c r="M5681">
        <v>285</v>
      </c>
      <c r="N5681" s="3">
        <f>Table2[[#This Row],[Total Cost]]-Table2[[#This Row],[Total Sales]]</f>
        <v>15</v>
      </c>
      <c r="O5681" t="s">
        <v>23</v>
      </c>
      <c r="P5681" t="s">
        <v>17</v>
      </c>
    </row>
    <row r="5682" spans="1:16">
      <c r="A5682" s="1" t="s">
        <v>21618</v>
      </c>
      <c r="B5682" t="s">
        <v>16402</v>
      </c>
      <c r="C5682" t="s">
        <v>37000</v>
      </c>
      <c r="D5682" t="s">
        <v>38033</v>
      </c>
      <c r="E5682" t="s">
        <v>21619</v>
      </c>
      <c r="F5682" t="s">
        <v>1892</v>
      </c>
      <c r="G5682" s="2">
        <v>45657</v>
      </c>
      <c r="H5682" t="s">
        <v>89</v>
      </c>
      <c r="I5682">
        <v>3</v>
      </c>
      <c r="J5682">
        <f t="shared" si="178"/>
        <v>50</v>
      </c>
      <c r="K5682" s="3">
        <v>0</v>
      </c>
      <c r="L5682" s="3">
        <f t="shared" si="179"/>
        <v>150</v>
      </c>
      <c r="M5682">
        <v>150</v>
      </c>
      <c r="N5682" s="3">
        <f>Table2[[#This Row],[Total Cost]]-Table2[[#This Row],[Total Sales]]</f>
        <v>0</v>
      </c>
      <c r="O5682" t="s">
        <v>16</v>
      </c>
      <c r="P5682" t="s">
        <v>17</v>
      </c>
    </row>
    <row r="5683" spans="1:16">
      <c r="A5683" t="s">
        <v>21620</v>
      </c>
      <c r="B5683" t="s">
        <v>21621</v>
      </c>
      <c r="C5683" t="s">
        <v>36984</v>
      </c>
      <c r="D5683" t="s">
        <v>38263</v>
      </c>
      <c r="E5683" t="s">
        <v>21622</v>
      </c>
      <c r="F5683" t="s">
        <v>21623</v>
      </c>
      <c r="G5683" s="2">
        <v>45554</v>
      </c>
      <c r="H5683" t="s">
        <v>83</v>
      </c>
      <c r="I5683">
        <v>2</v>
      </c>
      <c r="J5683">
        <f t="shared" si="178"/>
        <v>150</v>
      </c>
      <c r="K5683" s="3">
        <v>10</v>
      </c>
      <c r="L5683" s="3">
        <f t="shared" si="179"/>
        <v>300</v>
      </c>
      <c r="M5683">
        <v>270</v>
      </c>
      <c r="N5683" s="3">
        <f>Table2[[#This Row],[Total Cost]]-Table2[[#This Row],[Total Sales]]</f>
        <v>30</v>
      </c>
      <c r="O5683" t="s">
        <v>23</v>
      </c>
      <c r="P5683" t="s">
        <v>17</v>
      </c>
    </row>
    <row r="5684" spans="1:16">
      <c r="A5684" t="s">
        <v>21624</v>
      </c>
      <c r="B5684" t="s">
        <v>21625</v>
      </c>
      <c r="C5684" t="s">
        <v>36976</v>
      </c>
      <c r="D5684" t="s">
        <v>38352</v>
      </c>
      <c r="E5684" t="s">
        <v>21626</v>
      </c>
      <c r="F5684" t="s">
        <v>21627</v>
      </c>
      <c r="G5684" s="2">
        <v>45727</v>
      </c>
      <c r="H5684" t="s">
        <v>89</v>
      </c>
      <c r="I5684">
        <v>4</v>
      </c>
      <c r="J5684">
        <f t="shared" si="178"/>
        <v>50</v>
      </c>
      <c r="K5684" s="3">
        <v>0</v>
      </c>
      <c r="L5684" s="3">
        <f t="shared" si="179"/>
        <v>200</v>
      </c>
      <c r="M5684">
        <v>200</v>
      </c>
      <c r="N5684" s="3">
        <f>Table2[[#This Row],[Total Cost]]-Table2[[#This Row],[Total Sales]]</f>
        <v>0</v>
      </c>
      <c r="O5684" t="s">
        <v>84</v>
      </c>
      <c r="P5684" t="s">
        <v>17</v>
      </c>
    </row>
    <row r="5685" spans="1:16">
      <c r="A5685" t="s">
        <v>21628</v>
      </c>
      <c r="B5685" t="s">
        <v>21629</v>
      </c>
      <c r="C5685" t="s">
        <v>36994</v>
      </c>
      <c r="D5685" t="s">
        <v>37763</v>
      </c>
      <c r="E5685" t="s">
        <v>21630</v>
      </c>
      <c r="F5685" t="s">
        <v>9809</v>
      </c>
      <c r="G5685" s="2">
        <v>45709</v>
      </c>
      <c r="H5685" t="s">
        <v>83</v>
      </c>
      <c r="I5685">
        <v>3</v>
      </c>
      <c r="J5685">
        <f t="shared" si="178"/>
        <v>150</v>
      </c>
      <c r="K5685" s="3">
        <v>10</v>
      </c>
      <c r="L5685" s="3">
        <f t="shared" si="179"/>
        <v>450</v>
      </c>
      <c r="M5685">
        <v>405</v>
      </c>
      <c r="N5685" s="3">
        <f>Table2[[#This Row],[Total Cost]]-Table2[[#This Row],[Total Sales]]</f>
        <v>45</v>
      </c>
      <c r="O5685" t="s">
        <v>16</v>
      </c>
      <c r="P5685" t="s">
        <v>17</v>
      </c>
    </row>
    <row r="5686" spans="1:16">
      <c r="A5686" t="s">
        <v>21631</v>
      </c>
      <c r="B5686" t="s">
        <v>21632</v>
      </c>
      <c r="C5686" t="s">
        <v>37741</v>
      </c>
      <c r="D5686" t="s">
        <v>37426</v>
      </c>
      <c r="E5686" t="s">
        <v>21633</v>
      </c>
      <c r="F5686" t="s">
        <v>21634</v>
      </c>
      <c r="G5686" s="2">
        <v>45758</v>
      </c>
      <c r="H5686" t="s">
        <v>73</v>
      </c>
      <c r="I5686">
        <v>3</v>
      </c>
      <c r="J5686">
        <f t="shared" si="178"/>
        <v>120</v>
      </c>
      <c r="K5686" s="3">
        <v>15</v>
      </c>
      <c r="L5686" s="3">
        <f t="shared" si="179"/>
        <v>360</v>
      </c>
      <c r="M5686">
        <v>306</v>
      </c>
      <c r="N5686" s="3">
        <f>Table2[[#This Row],[Total Cost]]-Table2[[#This Row],[Total Sales]]</f>
        <v>54</v>
      </c>
      <c r="O5686" t="s">
        <v>84</v>
      </c>
      <c r="P5686" t="s">
        <v>17</v>
      </c>
    </row>
    <row r="5687" spans="1:16">
      <c r="A5687" t="s">
        <v>21635</v>
      </c>
      <c r="B5687" t="s">
        <v>21636</v>
      </c>
      <c r="C5687" t="s">
        <v>37210</v>
      </c>
      <c r="D5687" t="s">
        <v>37325</v>
      </c>
      <c r="E5687" t="s">
        <v>21637</v>
      </c>
      <c r="F5687" t="s">
        <v>21638</v>
      </c>
      <c r="G5687" s="2">
        <v>45475</v>
      </c>
      <c r="H5687" t="s">
        <v>89</v>
      </c>
      <c r="I5687">
        <v>1</v>
      </c>
      <c r="J5687">
        <f t="shared" si="178"/>
        <v>50</v>
      </c>
      <c r="K5687" s="3">
        <v>10</v>
      </c>
      <c r="L5687" s="3">
        <f t="shared" si="179"/>
        <v>50</v>
      </c>
      <c r="M5687">
        <v>45</v>
      </c>
      <c r="N5687" s="3">
        <f>Table2[[#This Row],[Total Cost]]-Table2[[#This Row],[Total Sales]]</f>
        <v>5</v>
      </c>
      <c r="O5687" t="s">
        <v>16</v>
      </c>
      <c r="P5687" t="s">
        <v>17</v>
      </c>
    </row>
    <row r="5688" spans="1:16">
      <c r="A5688" t="s">
        <v>21639</v>
      </c>
      <c r="B5688" t="s">
        <v>21640</v>
      </c>
      <c r="C5688" t="s">
        <v>37120</v>
      </c>
      <c r="D5688" t="s">
        <v>38416</v>
      </c>
      <c r="E5688" t="s">
        <v>21641</v>
      </c>
      <c r="F5688" t="s">
        <v>21642</v>
      </c>
      <c r="G5688" s="2">
        <v>45643</v>
      </c>
      <c r="H5688" t="s">
        <v>83</v>
      </c>
      <c r="I5688">
        <v>3</v>
      </c>
      <c r="J5688">
        <f t="shared" si="178"/>
        <v>150</v>
      </c>
      <c r="K5688" s="3">
        <v>0</v>
      </c>
      <c r="L5688" s="3">
        <f t="shared" si="179"/>
        <v>450</v>
      </c>
      <c r="M5688">
        <v>450</v>
      </c>
      <c r="N5688" s="3">
        <f>Table2[[#This Row],[Total Cost]]-Table2[[#This Row],[Total Sales]]</f>
        <v>0</v>
      </c>
      <c r="O5688" t="s">
        <v>90</v>
      </c>
      <c r="P5688" t="s">
        <v>17</v>
      </c>
    </row>
    <row r="5689" spans="1:16">
      <c r="A5689" t="s">
        <v>21643</v>
      </c>
      <c r="B5689" t="s">
        <v>21644</v>
      </c>
      <c r="C5689" t="s">
        <v>37180</v>
      </c>
      <c r="D5689" t="s">
        <v>38417</v>
      </c>
      <c r="E5689" t="s">
        <v>21645</v>
      </c>
      <c r="F5689" t="s">
        <v>21646</v>
      </c>
      <c r="G5689" s="2">
        <v>45763</v>
      </c>
      <c r="H5689" t="s">
        <v>15</v>
      </c>
      <c r="I5689">
        <v>4</v>
      </c>
      <c r="J5689">
        <f t="shared" si="178"/>
        <v>800</v>
      </c>
      <c r="K5689" s="3">
        <v>0</v>
      </c>
      <c r="L5689" s="3">
        <f t="shared" si="179"/>
        <v>3200</v>
      </c>
      <c r="M5689">
        <v>3200</v>
      </c>
      <c r="N5689" s="3">
        <f>Table2[[#This Row],[Total Cost]]-Table2[[#This Row],[Total Sales]]</f>
        <v>0</v>
      </c>
      <c r="O5689" t="s">
        <v>23</v>
      </c>
      <c r="P5689" t="s">
        <v>17</v>
      </c>
    </row>
    <row r="5690" spans="1:16">
      <c r="A5690" t="s">
        <v>21647</v>
      </c>
      <c r="B5690" t="s">
        <v>21648</v>
      </c>
      <c r="C5690" t="s">
        <v>37035</v>
      </c>
      <c r="D5690" t="s">
        <v>38352</v>
      </c>
      <c r="E5690" t="s">
        <v>21649</v>
      </c>
      <c r="F5690" t="s">
        <v>4411</v>
      </c>
      <c r="G5690" s="2">
        <v>45409</v>
      </c>
      <c r="H5690" t="s">
        <v>47</v>
      </c>
      <c r="I5690">
        <v>1</v>
      </c>
      <c r="J5690">
        <f t="shared" si="178"/>
        <v>1200</v>
      </c>
      <c r="K5690" s="3">
        <v>0</v>
      </c>
      <c r="L5690" s="3">
        <f t="shared" si="179"/>
        <v>1200</v>
      </c>
      <c r="M5690">
        <v>1200</v>
      </c>
      <c r="N5690" s="3">
        <f>Table2[[#This Row],[Total Cost]]-Table2[[#This Row],[Total Sales]]</f>
        <v>0</v>
      </c>
      <c r="O5690" t="s">
        <v>33</v>
      </c>
      <c r="P5690" t="s">
        <v>17</v>
      </c>
    </row>
    <row r="5691" spans="1:16">
      <c r="A5691" t="s">
        <v>21650</v>
      </c>
      <c r="B5691" t="s">
        <v>9088</v>
      </c>
      <c r="C5691" t="s">
        <v>37416</v>
      </c>
      <c r="D5691" t="s">
        <v>37046</v>
      </c>
      <c r="E5691" t="s">
        <v>21651</v>
      </c>
      <c r="F5691" t="s">
        <v>21652</v>
      </c>
      <c r="G5691" s="2">
        <v>45420</v>
      </c>
      <c r="H5691" t="s">
        <v>89</v>
      </c>
      <c r="I5691">
        <v>3</v>
      </c>
      <c r="J5691">
        <f t="shared" si="178"/>
        <v>50</v>
      </c>
      <c r="K5691" s="3">
        <v>0</v>
      </c>
      <c r="L5691" s="3">
        <f t="shared" si="179"/>
        <v>150</v>
      </c>
      <c r="M5691">
        <v>150</v>
      </c>
      <c r="N5691" s="3">
        <f>Table2[[#This Row],[Total Cost]]-Table2[[#This Row],[Total Sales]]</f>
        <v>0</v>
      </c>
      <c r="O5691" t="s">
        <v>84</v>
      </c>
      <c r="P5691" t="s">
        <v>17</v>
      </c>
    </row>
    <row r="5692" spans="1:16">
      <c r="A5692" t="s">
        <v>21653</v>
      </c>
      <c r="B5692" t="s">
        <v>21654</v>
      </c>
      <c r="C5692" t="s">
        <v>37617</v>
      </c>
      <c r="D5692" t="s">
        <v>37004</v>
      </c>
      <c r="E5692" t="s">
        <v>21655</v>
      </c>
      <c r="F5692" t="s">
        <v>21656</v>
      </c>
      <c r="G5692" s="2">
        <v>45443</v>
      </c>
      <c r="H5692" t="s">
        <v>47</v>
      </c>
      <c r="I5692">
        <v>1</v>
      </c>
      <c r="J5692">
        <f t="shared" si="178"/>
        <v>1200</v>
      </c>
      <c r="K5692" s="3">
        <v>0</v>
      </c>
      <c r="L5692" s="3">
        <f t="shared" si="179"/>
        <v>1200</v>
      </c>
      <c r="M5692">
        <v>1200</v>
      </c>
      <c r="N5692" s="3">
        <f>Table2[[#This Row],[Total Cost]]-Table2[[#This Row],[Total Sales]]</f>
        <v>0</v>
      </c>
      <c r="O5692" t="s">
        <v>84</v>
      </c>
      <c r="P5692" t="s">
        <v>17</v>
      </c>
    </row>
    <row r="5693" spans="1:16">
      <c r="A5693" t="s">
        <v>21657</v>
      </c>
      <c r="B5693" t="s">
        <v>21658</v>
      </c>
      <c r="C5693" t="s">
        <v>37747</v>
      </c>
      <c r="D5693" t="s">
        <v>37787</v>
      </c>
      <c r="E5693" t="s">
        <v>21659</v>
      </c>
      <c r="F5693" t="s">
        <v>21660</v>
      </c>
      <c r="G5693" s="2">
        <v>45453</v>
      </c>
      <c r="H5693" t="s">
        <v>28</v>
      </c>
      <c r="I5693">
        <v>1</v>
      </c>
      <c r="J5693">
        <f t="shared" si="178"/>
        <v>300</v>
      </c>
      <c r="K5693" s="3">
        <v>0</v>
      </c>
      <c r="L5693" s="3">
        <f t="shared" si="179"/>
        <v>300</v>
      </c>
      <c r="M5693">
        <v>300</v>
      </c>
      <c r="N5693" s="3">
        <f>Table2[[#This Row],[Total Cost]]-Table2[[#This Row],[Total Sales]]</f>
        <v>0</v>
      </c>
      <c r="O5693" t="s">
        <v>84</v>
      </c>
      <c r="P5693" t="s">
        <v>17</v>
      </c>
    </row>
    <row r="5694" spans="1:16">
      <c r="A5694" t="s">
        <v>21661</v>
      </c>
      <c r="B5694" t="s">
        <v>21662</v>
      </c>
      <c r="C5694" t="s">
        <v>36980</v>
      </c>
      <c r="D5694" t="s">
        <v>37360</v>
      </c>
      <c r="E5694" t="s">
        <v>21663</v>
      </c>
      <c r="F5694" t="s">
        <v>21664</v>
      </c>
      <c r="G5694" s="2">
        <v>45758</v>
      </c>
      <c r="H5694" t="s">
        <v>15</v>
      </c>
      <c r="I5694">
        <v>3</v>
      </c>
      <c r="J5694">
        <f t="shared" si="178"/>
        <v>800</v>
      </c>
      <c r="K5694" s="3">
        <v>0</v>
      </c>
      <c r="L5694" s="3">
        <f t="shared" si="179"/>
        <v>2400</v>
      </c>
      <c r="M5694">
        <v>2400</v>
      </c>
      <c r="N5694" s="3">
        <f>Table2[[#This Row],[Total Cost]]-Table2[[#This Row],[Total Sales]]</f>
        <v>0</v>
      </c>
      <c r="O5694" t="s">
        <v>16</v>
      </c>
      <c r="P5694" t="s">
        <v>17</v>
      </c>
    </row>
    <row r="5695" spans="1:16">
      <c r="A5695" t="s">
        <v>21665</v>
      </c>
      <c r="B5695" t="s">
        <v>21666</v>
      </c>
      <c r="C5695" t="s">
        <v>37294</v>
      </c>
      <c r="D5695" t="s">
        <v>38210</v>
      </c>
      <c r="E5695" t="s">
        <v>21667</v>
      </c>
      <c r="F5695" t="s">
        <v>21668</v>
      </c>
      <c r="G5695" s="2">
        <v>45522</v>
      </c>
      <c r="H5695" t="s">
        <v>47</v>
      </c>
      <c r="I5695">
        <v>1</v>
      </c>
      <c r="J5695">
        <f t="shared" si="178"/>
        <v>1200</v>
      </c>
      <c r="K5695" s="3">
        <v>10</v>
      </c>
      <c r="L5695" s="3">
        <f t="shared" si="179"/>
        <v>1200</v>
      </c>
      <c r="M5695">
        <v>1080</v>
      </c>
      <c r="N5695" s="3">
        <f>Table2[[#This Row],[Total Cost]]-Table2[[#This Row],[Total Sales]]</f>
        <v>120</v>
      </c>
      <c r="O5695" t="s">
        <v>33</v>
      </c>
      <c r="P5695" t="s">
        <v>78</v>
      </c>
    </row>
    <row r="5696" spans="1:16">
      <c r="A5696" t="s">
        <v>21669</v>
      </c>
      <c r="B5696" t="s">
        <v>21670</v>
      </c>
      <c r="C5696" t="s">
        <v>37809</v>
      </c>
      <c r="D5696" t="s">
        <v>37245</v>
      </c>
      <c r="E5696" t="s">
        <v>21671</v>
      </c>
      <c r="F5696" t="s">
        <v>21672</v>
      </c>
      <c r="G5696" s="2">
        <v>45588</v>
      </c>
      <c r="H5696" t="s">
        <v>22</v>
      </c>
      <c r="I5696">
        <v>3</v>
      </c>
      <c r="J5696">
        <f t="shared" si="178"/>
        <v>100</v>
      </c>
      <c r="K5696" s="3">
        <v>0</v>
      </c>
      <c r="L5696" s="3">
        <f t="shared" si="179"/>
        <v>300</v>
      </c>
      <c r="M5696">
        <v>300</v>
      </c>
      <c r="N5696" s="3">
        <f>Table2[[#This Row],[Total Cost]]-Table2[[#This Row],[Total Sales]]</f>
        <v>0</v>
      </c>
      <c r="O5696" t="s">
        <v>23</v>
      </c>
      <c r="P5696" t="s">
        <v>17</v>
      </c>
    </row>
    <row r="5697" spans="1:16">
      <c r="A5697" t="s">
        <v>21673</v>
      </c>
      <c r="B5697" t="s">
        <v>21674</v>
      </c>
      <c r="C5697" t="s">
        <v>37662</v>
      </c>
      <c r="D5697" t="s">
        <v>37003</v>
      </c>
      <c r="E5697" t="s">
        <v>21675</v>
      </c>
      <c r="F5697" t="s">
        <v>10412</v>
      </c>
      <c r="G5697" s="2">
        <v>45668</v>
      </c>
      <c r="H5697" t="s">
        <v>56</v>
      </c>
      <c r="I5697">
        <v>3</v>
      </c>
      <c r="J5697">
        <f t="shared" si="178"/>
        <v>90</v>
      </c>
      <c r="K5697" s="3">
        <v>0</v>
      </c>
      <c r="L5697" s="3">
        <f t="shared" si="179"/>
        <v>270</v>
      </c>
      <c r="M5697">
        <v>270</v>
      </c>
      <c r="N5697" s="3">
        <f>Table2[[#This Row],[Total Cost]]-Table2[[#This Row],[Total Sales]]</f>
        <v>0</v>
      </c>
      <c r="O5697" t="s">
        <v>33</v>
      </c>
      <c r="P5697" t="s">
        <v>17</v>
      </c>
    </row>
    <row r="5698" spans="1:16">
      <c r="A5698" t="s">
        <v>21676</v>
      </c>
      <c r="B5698" t="s">
        <v>21677</v>
      </c>
      <c r="C5698" t="s">
        <v>37229</v>
      </c>
      <c r="D5698" t="s">
        <v>36983</v>
      </c>
      <c r="E5698" t="s">
        <v>21678</v>
      </c>
      <c r="F5698" t="s">
        <v>21679</v>
      </c>
      <c r="G5698" s="2">
        <v>45537</v>
      </c>
      <c r="H5698" t="s">
        <v>83</v>
      </c>
      <c r="I5698">
        <v>3</v>
      </c>
      <c r="J5698">
        <f t="shared" si="178"/>
        <v>150</v>
      </c>
      <c r="K5698" s="3">
        <v>0</v>
      </c>
      <c r="L5698" s="3">
        <f t="shared" si="179"/>
        <v>450</v>
      </c>
      <c r="M5698">
        <v>450</v>
      </c>
      <c r="N5698" s="3">
        <f>Table2[[#This Row],[Total Cost]]-Table2[[#This Row],[Total Sales]]</f>
        <v>0</v>
      </c>
      <c r="O5698" t="s">
        <v>23</v>
      </c>
      <c r="P5698" t="s">
        <v>78</v>
      </c>
    </row>
    <row r="5699" spans="1:16">
      <c r="A5699" t="s">
        <v>21680</v>
      </c>
      <c r="B5699" t="s">
        <v>21681</v>
      </c>
      <c r="C5699" t="s">
        <v>37364</v>
      </c>
      <c r="D5699" t="s">
        <v>36961</v>
      </c>
      <c r="E5699" t="s">
        <v>21682</v>
      </c>
      <c r="F5699" t="s">
        <v>7193</v>
      </c>
      <c r="G5699" s="2">
        <v>45466</v>
      </c>
      <c r="H5699" t="s">
        <v>15</v>
      </c>
      <c r="I5699">
        <v>2</v>
      </c>
      <c r="J5699">
        <f t="shared" ref="J5699:J5762" si="180">L5699/I5699</f>
        <v>800</v>
      </c>
      <c r="K5699" s="3">
        <v>0</v>
      </c>
      <c r="L5699" s="3">
        <f t="shared" si="179"/>
        <v>1600</v>
      </c>
      <c r="M5699">
        <v>1600</v>
      </c>
      <c r="N5699" s="3">
        <f>Table2[[#This Row],[Total Cost]]-Table2[[#This Row],[Total Sales]]</f>
        <v>0</v>
      </c>
      <c r="O5699" t="s">
        <v>16</v>
      </c>
      <c r="P5699" t="s">
        <v>17</v>
      </c>
    </row>
    <row r="5700" spans="1:16">
      <c r="A5700" t="s">
        <v>21683</v>
      </c>
      <c r="B5700" t="s">
        <v>21684</v>
      </c>
      <c r="C5700" t="s">
        <v>37133</v>
      </c>
      <c r="D5700" t="s">
        <v>37405</v>
      </c>
      <c r="E5700" t="s">
        <v>21685</v>
      </c>
      <c r="F5700" t="s">
        <v>951</v>
      </c>
      <c r="G5700" s="2">
        <v>45735</v>
      </c>
      <c r="H5700" t="s">
        <v>22</v>
      </c>
      <c r="I5700">
        <v>3</v>
      </c>
      <c r="J5700">
        <f t="shared" si="180"/>
        <v>100</v>
      </c>
      <c r="K5700" s="3">
        <v>0</v>
      </c>
      <c r="L5700" s="3">
        <f t="shared" si="179"/>
        <v>300</v>
      </c>
      <c r="M5700">
        <v>300</v>
      </c>
      <c r="N5700" s="3">
        <f>Table2[[#This Row],[Total Cost]]-Table2[[#This Row],[Total Sales]]</f>
        <v>0</v>
      </c>
      <c r="O5700" t="s">
        <v>90</v>
      </c>
      <c r="P5700" t="s">
        <v>17</v>
      </c>
    </row>
    <row r="5701" spans="1:16">
      <c r="A5701" t="s">
        <v>21686</v>
      </c>
      <c r="B5701" t="s">
        <v>21687</v>
      </c>
      <c r="C5701" t="s">
        <v>37481</v>
      </c>
      <c r="D5701" t="s">
        <v>38217</v>
      </c>
      <c r="E5701" t="s">
        <v>21688</v>
      </c>
      <c r="F5701" t="s">
        <v>21689</v>
      </c>
      <c r="G5701" s="2">
        <v>45592</v>
      </c>
      <c r="H5701" t="s">
        <v>73</v>
      </c>
      <c r="I5701">
        <v>2</v>
      </c>
      <c r="J5701">
        <f t="shared" si="180"/>
        <v>120</v>
      </c>
      <c r="K5701" s="3">
        <v>0</v>
      </c>
      <c r="L5701" s="3">
        <f t="shared" si="179"/>
        <v>240</v>
      </c>
      <c r="M5701">
        <v>240</v>
      </c>
      <c r="N5701" s="3">
        <f>Table2[[#This Row],[Total Cost]]-Table2[[#This Row],[Total Sales]]</f>
        <v>0</v>
      </c>
      <c r="O5701" t="s">
        <v>84</v>
      </c>
      <c r="P5701" t="s">
        <v>78</v>
      </c>
    </row>
    <row r="5702" spans="1:16">
      <c r="A5702" t="s">
        <v>21690</v>
      </c>
      <c r="B5702" t="s">
        <v>21691</v>
      </c>
      <c r="C5702" t="s">
        <v>37853</v>
      </c>
      <c r="D5702" t="s">
        <v>38274</v>
      </c>
      <c r="E5702" t="s">
        <v>21692</v>
      </c>
      <c r="F5702" t="s">
        <v>21693</v>
      </c>
      <c r="G5702" s="2">
        <v>45432</v>
      </c>
      <c r="H5702" t="s">
        <v>89</v>
      </c>
      <c r="I5702">
        <v>2</v>
      </c>
      <c r="J5702">
        <f t="shared" si="180"/>
        <v>50</v>
      </c>
      <c r="K5702" s="3">
        <v>10</v>
      </c>
      <c r="L5702" s="3">
        <f t="shared" ref="L5702:L5765" si="181">M5702/(1-K5702/100)</f>
        <v>100</v>
      </c>
      <c r="M5702">
        <v>90</v>
      </c>
      <c r="N5702" s="3">
        <f>Table2[[#This Row],[Total Cost]]-Table2[[#This Row],[Total Sales]]</f>
        <v>10</v>
      </c>
      <c r="O5702" t="s">
        <v>33</v>
      </c>
      <c r="P5702" t="s">
        <v>17</v>
      </c>
    </row>
    <row r="5703" spans="1:16">
      <c r="A5703" t="s">
        <v>21694</v>
      </c>
      <c r="B5703" t="s">
        <v>21695</v>
      </c>
      <c r="C5703" t="s">
        <v>37406</v>
      </c>
      <c r="D5703" t="s">
        <v>37635</v>
      </c>
      <c r="E5703" t="s">
        <v>21696</v>
      </c>
      <c r="F5703" t="s">
        <v>21697</v>
      </c>
      <c r="G5703" s="2">
        <v>45524</v>
      </c>
      <c r="H5703" t="s">
        <v>22</v>
      </c>
      <c r="I5703">
        <v>1</v>
      </c>
      <c r="J5703">
        <f t="shared" si="180"/>
        <v>100</v>
      </c>
      <c r="K5703" s="3">
        <v>10</v>
      </c>
      <c r="L5703" s="3">
        <f t="shared" si="181"/>
        <v>100</v>
      </c>
      <c r="M5703">
        <v>90</v>
      </c>
      <c r="N5703" s="3">
        <f>Table2[[#This Row],[Total Cost]]-Table2[[#This Row],[Total Sales]]</f>
        <v>10</v>
      </c>
      <c r="O5703" t="s">
        <v>84</v>
      </c>
      <c r="P5703" t="s">
        <v>17</v>
      </c>
    </row>
    <row r="5704" spans="1:16">
      <c r="A5704" t="s">
        <v>21698</v>
      </c>
      <c r="B5704" t="s">
        <v>4760</v>
      </c>
      <c r="C5704" t="s">
        <v>37087</v>
      </c>
      <c r="D5704" t="s">
        <v>36957</v>
      </c>
      <c r="E5704" t="s">
        <v>21699</v>
      </c>
      <c r="F5704" t="s">
        <v>20606</v>
      </c>
      <c r="G5704" s="2">
        <v>45556</v>
      </c>
      <c r="H5704" t="s">
        <v>22</v>
      </c>
      <c r="I5704">
        <v>4</v>
      </c>
      <c r="J5704">
        <f t="shared" si="180"/>
        <v>100</v>
      </c>
      <c r="K5704" s="3">
        <v>0</v>
      </c>
      <c r="L5704" s="3">
        <f t="shared" si="181"/>
        <v>400</v>
      </c>
      <c r="M5704">
        <v>400</v>
      </c>
      <c r="N5704" s="3">
        <f>Table2[[#This Row],[Total Cost]]-Table2[[#This Row],[Total Sales]]</f>
        <v>0</v>
      </c>
      <c r="O5704" t="s">
        <v>90</v>
      </c>
      <c r="P5704" t="s">
        <v>17</v>
      </c>
    </row>
    <row r="5705" spans="1:16">
      <c r="A5705" t="s">
        <v>21700</v>
      </c>
      <c r="B5705" t="s">
        <v>21701</v>
      </c>
      <c r="C5705" t="s">
        <v>37303</v>
      </c>
      <c r="D5705" t="s">
        <v>38236</v>
      </c>
      <c r="E5705" t="s">
        <v>21702</v>
      </c>
      <c r="F5705" t="s">
        <v>21703</v>
      </c>
      <c r="G5705" s="2">
        <v>45757</v>
      </c>
      <c r="H5705" t="s">
        <v>73</v>
      </c>
      <c r="I5705">
        <v>2</v>
      </c>
      <c r="J5705">
        <f t="shared" si="180"/>
        <v>120</v>
      </c>
      <c r="K5705" s="3">
        <v>0</v>
      </c>
      <c r="L5705" s="3">
        <f t="shared" si="181"/>
        <v>240</v>
      </c>
      <c r="M5705">
        <v>240</v>
      </c>
      <c r="N5705" s="3">
        <f>Table2[[#This Row],[Total Cost]]-Table2[[#This Row],[Total Sales]]</f>
        <v>0</v>
      </c>
      <c r="O5705" t="s">
        <v>16</v>
      </c>
      <c r="P5705" t="s">
        <v>17</v>
      </c>
    </row>
    <row r="5706" spans="1:16">
      <c r="A5706" t="s">
        <v>21704</v>
      </c>
      <c r="B5706" t="s">
        <v>21705</v>
      </c>
      <c r="C5706" t="s">
        <v>37293</v>
      </c>
      <c r="D5706" t="s">
        <v>38035</v>
      </c>
      <c r="E5706" t="s">
        <v>21706</v>
      </c>
      <c r="F5706" t="s">
        <v>21707</v>
      </c>
      <c r="G5706" s="2">
        <v>45519</v>
      </c>
      <c r="H5706" t="s">
        <v>89</v>
      </c>
      <c r="I5706">
        <v>3</v>
      </c>
      <c r="J5706">
        <f t="shared" si="180"/>
        <v>50</v>
      </c>
      <c r="K5706" s="3">
        <v>0</v>
      </c>
      <c r="L5706" s="3">
        <f t="shared" si="181"/>
        <v>150</v>
      </c>
      <c r="M5706">
        <v>150</v>
      </c>
      <c r="N5706" s="3">
        <f>Table2[[#This Row],[Total Cost]]-Table2[[#This Row],[Total Sales]]</f>
        <v>0</v>
      </c>
      <c r="O5706" t="s">
        <v>90</v>
      </c>
      <c r="P5706" t="s">
        <v>78</v>
      </c>
    </row>
    <row r="5707" spans="1:16">
      <c r="A5707" t="s">
        <v>21708</v>
      </c>
      <c r="B5707" t="s">
        <v>21709</v>
      </c>
      <c r="C5707" t="s">
        <v>37133</v>
      </c>
      <c r="D5707" t="s">
        <v>37415</v>
      </c>
      <c r="E5707" t="s">
        <v>21710</v>
      </c>
      <c r="F5707" t="s">
        <v>9735</v>
      </c>
      <c r="G5707" s="2">
        <v>45521</v>
      </c>
      <c r="H5707" t="s">
        <v>89</v>
      </c>
      <c r="I5707">
        <v>2</v>
      </c>
      <c r="J5707">
        <f t="shared" si="180"/>
        <v>50</v>
      </c>
      <c r="K5707" s="3">
        <v>10</v>
      </c>
      <c r="L5707" s="3">
        <f t="shared" si="181"/>
        <v>100</v>
      </c>
      <c r="M5707">
        <v>90</v>
      </c>
      <c r="N5707" s="3">
        <f>Table2[[#This Row],[Total Cost]]-Table2[[#This Row],[Total Sales]]</f>
        <v>10</v>
      </c>
      <c r="O5707" t="s">
        <v>33</v>
      </c>
      <c r="P5707" t="s">
        <v>17</v>
      </c>
    </row>
    <row r="5708" spans="1:16">
      <c r="A5708" t="s">
        <v>21711</v>
      </c>
      <c r="B5708" t="s">
        <v>21712</v>
      </c>
      <c r="C5708" t="s">
        <v>37149</v>
      </c>
      <c r="D5708" t="s">
        <v>37362</v>
      </c>
      <c r="E5708" t="s">
        <v>21713</v>
      </c>
      <c r="F5708" t="s">
        <v>21714</v>
      </c>
      <c r="G5708" s="2">
        <v>45429</v>
      </c>
      <c r="H5708" t="s">
        <v>73</v>
      </c>
      <c r="I5708">
        <v>3</v>
      </c>
      <c r="J5708">
        <f t="shared" si="180"/>
        <v>120</v>
      </c>
      <c r="K5708" s="3">
        <v>0</v>
      </c>
      <c r="L5708" s="3">
        <f t="shared" si="181"/>
        <v>360</v>
      </c>
      <c r="M5708">
        <v>360</v>
      </c>
      <c r="N5708" s="3">
        <f>Table2[[#This Row],[Total Cost]]-Table2[[#This Row],[Total Sales]]</f>
        <v>0</v>
      </c>
      <c r="O5708" t="s">
        <v>16</v>
      </c>
      <c r="P5708" t="s">
        <v>17</v>
      </c>
    </row>
    <row r="5709" spans="1:16">
      <c r="A5709" t="s">
        <v>21715</v>
      </c>
      <c r="B5709" t="s">
        <v>21716</v>
      </c>
      <c r="C5709" t="s">
        <v>36958</v>
      </c>
      <c r="D5709" t="s">
        <v>37117</v>
      </c>
      <c r="E5709" t="s">
        <v>21717</v>
      </c>
      <c r="F5709" t="s">
        <v>21718</v>
      </c>
      <c r="G5709" s="2">
        <v>45567</v>
      </c>
      <c r="H5709" t="s">
        <v>22</v>
      </c>
      <c r="I5709">
        <v>1</v>
      </c>
      <c r="J5709">
        <f t="shared" si="180"/>
        <v>100</v>
      </c>
      <c r="K5709" s="3">
        <v>10</v>
      </c>
      <c r="L5709" s="3">
        <f t="shared" si="181"/>
        <v>100</v>
      </c>
      <c r="M5709">
        <v>90</v>
      </c>
      <c r="N5709" s="3">
        <f>Table2[[#This Row],[Total Cost]]-Table2[[#This Row],[Total Sales]]</f>
        <v>10</v>
      </c>
      <c r="O5709" t="s">
        <v>33</v>
      </c>
      <c r="P5709" t="s">
        <v>17</v>
      </c>
    </row>
    <row r="5710" spans="1:16">
      <c r="A5710" t="s">
        <v>21719</v>
      </c>
      <c r="B5710" t="s">
        <v>21720</v>
      </c>
      <c r="C5710" t="s">
        <v>36980</v>
      </c>
      <c r="D5710" t="s">
        <v>38418</v>
      </c>
      <c r="E5710" t="s">
        <v>21721</v>
      </c>
      <c r="F5710" t="s">
        <v>21722</v>
      </c>
      <c r="G5710" s="2">
        <v>45446</v>
      </c>
      <c r="H5710" t="s">
        <v>47</v>
      </c>
      <c r="I5710">
        <v>1</v>
      </c>
      <c r="J5710">
        <f t="shared" si="180"/>
        <v>1200</v>
      </c>
      <c r="K5710" s="3">
        <v>0</v>
      </c>
      <c r="L5710" s="3">
        <f t="shared" si="181"/>
        <v>1200</v>
      </c>
      <c r="M5710">
        <v>1200</v>
      </c>
      <c r="N5710" s="3">
        <f>Table2[[#This Row],[Total Cost]]-Table2[[#This Row],[Total Sales]]</f>
        <v>0</v>
      </c>
      <c r="O5710" t="s">
        <v>23</v>
      </c>
      <c r="P5710" t="s">
        <v>17</v>
      </c>
    </row>
    <row r="5711" spans="1:16">
      <c r="A5711" t="s">
        <v>21723</v>
      </c>
      <c r="B5711" t="s">
        <v>21724</v>
      </c>
      <c r="C5711" t="s">
        <v>37534</v>
      </c>
      <c r="D5711" t="s">
        <v>37022</v>
      </c>
      <c r="E5711" t="s">
        <v>21725</v>
      </c>
      <c r="F5711" t="s">
        <v>21010</v>
      </c>
      <c r="G5711" s="2">
        <v>45417</v>
      </c>
      <c r="H5711" t="s">
        <v>42</v>
      </c>
      <c r="I5711">
        <v>4</v>
      </c>
      <c r="J5711">
        <f t="shared" si="180"/>
        <v>200</v>
      </c>
      <c r="K5711" s="3">
        <v>0</v>
      </c>
      <c r="L5711" s="3">
        <f t="shared" si="181"/>
        <v>800</v>
      </c>
      <c r="M5711">
        <v>800</v>
      </c>
      <c r="N5711" s="3">
        <f>Table2[[#This Row],[Total Cost]]-Table2[[#This Row],[Total Sales]]</f>
        <v>0</v>
      </c>
      <c r="O5711" t="s">
        <v>23</v>
      </c>
      <c r="P5711" t="s">
        <v>17</v>
      </c>
    </row>
    <row r="5712" spans="1:16">
      <c r="A5712" t="s">
        <v>21726</v>
      </c>
      <c r="B5712" t="s">
        <v>21727</v>
      </c>
      <c r="C5712" t="s">
        <v>37066</v>
      </c>
      <c r="D5712" t="s">
        <v>38112</v>
      </c>
      <c r="E5712" t="s">
        <v>21728</v>
      </c>
      <c r="F5712" t="s">
        <v>21729</v>
      </c>
      <c r="G5712" s="2">
        <v>45424</v>
      </c>
      <c r="H5712" t="s">
        <v>83</v>
      </c>
      <c r="I5712">
        <v>3</v>
      </c>
      <c r="J5712">
        <f t="shared" si="180"/>
        <v>150</v>
      </c>
      <c r="K5712" s="3">
        <v>0</v>
      </c>
      <c r="L5712" s="3">
        <f t="shared" si="181"/>
        <v>450</v>
      </c>
      <c r="M5712">
        <v>450</v>
      </c>
      <c r="N5712" s="3">
        <f>Table2[[#This Row],[Total Cost]]-Table2[[#This Row],[Total Sales]]</f>
        <v>0</v>
      </c>
      <c r="O5712" t="s">
        <v>90</v>
      </c>
      <c r="P5712" t="s">
        <v>17</v>
      </c>
    </row>
    <row r="5713" spans="1:16">
      <c r="A5713" t="s">
        <v>21730</v>
      </c>
      <c r="B5713" t="s">
        <v>21731</v>
      </c>
      <c r="C5713" t="s">
        <v>37685</v>
      </c>
      <c r="D5713" t="s">
        <v>37554</v>
      </c>
      <c r="E5713" t="s">
        <v>21732</v>
      </c>
      <c r="F5713" t="s">
        <v>21733</v>
      </c>
      <c r="G5713" s="2">
        <v>45430</v>
      </c>
      <c r="H5713" t="s">
        <v>73</v>
      </c>
      <c r="I5713">
        <v>3</v>
      </c>
      <c r="J5713">
        <f t="shared" si="180"/>
        <v>120</v>
      </c>
      <c r="K5713" s="3">
        <v>5</v>
      </c>
      <c r="L5713" s="3">
        <f t="shared" si="181"/>
        <v>360</v>
      </c>
      <c r="M5713">
        <v>342</v>
      </c>
      <c r="N5713" s="3">
        <f>Table2[[#This Row],[Total Cost]]-Table2[[#This Row],[Total Sales]]</f>
        <v>18</v>
      </c>
      <c r="O5713" t="s">
        <v>16</v>
      </c>
      <c r="P5713" t="s">
        <v>17</v>
      </c>
    </row>
    <row r="5714" spans="1:16">
      <c r="A5714" t="s">
        <v>21734</v>
      </c>
      <c r="B5714" t="s">
        <v>21735</v>
      </c>
      <c r="C5714" t="s">
        <v>37006</v>
      </c>
      <c r="D5714" t="s">
        <v>38244</v>
      </c>
      <c r="E5714" t="s">
        <v>21736</v>
      </c>
      <c r="F5714" t="s">
        <v>21737</v>
      </c>
      <c r="G5714" s="2">
        <v>45425</v>
      </c>
      <c r="H5714" t="s">
        <v>28</v>
      </c>
      <c r="I5714">
        <v>4</v>
      </c>
      <c r="J5714">
        <f t="shared" si="180"/>
        <v>300</v>
      </c>
      <c r="K5714" s="3">
        <v>10</v>
      </c>
      <c r="L5714" s="3">
        <f t="shared" si="181"/>
        <v>1200</v>
      </c>
      <c r="M5714">
        <v>1080</v>
      </c>
      <c r="N5714" s="3">
        <f>Table2[[#This Row],[Total Cost]]-Table2[[#This Row],[Total Sales]]</f>
        <v>120</v>
      </c>
      <c r="O5714" t="s">
        <v>33</v>
      </c>
      <c r="P5714" t="s">
        <v>17</v>
      </c>
    </row>
    <row r="5715" spans="1:16">
      <c r="A5715" t="s">
        <v>21738</v>
      </c>
      <c r="B5715" t="s">
        <v>21739</v>
      </c>
      <c r="C5715" t="s">
        <v>38419</v>
      </c>
      <c r="D5715" t="s">
        <v>38153</v>
      </c>
      <c r="E5715" t="s">
        <v>21740</v>
      </c>
      <c r="F5715" t="s">
        <v>534</v>
      </c>
      <c r="G5715" s="2">
        <v>45609</v>
      </c>
      <c r="H5715" t="s">
        <v>42</v>
      </c>
      <c r="I5715">
        <v>1</v>
      </c>
      <c r="J5715">
        <f t="shared" si="180"/>
        <v>200</v>
      </c>
      <c r="K5715" s="3">
        <v>5</v>
      </c>
      <c r="L5715" s="3">
        <f t="shared" si="181"/>
        <v>200</v>
      </c>
      <c r="M5715">
        <v>190</v>
      </c>
      <c r="N5715" s="3">
        <f>Table2[[#This Row],[Total Cost]]-Table2[[#This Row],[Total Sales]]</f>
        <v>10</v>
      </c>
      <c r="O5715" t="s">
        <v>90</v>
      </c>
      <c r="P5715" t="s">
        <v>17</v>
      </c>
    </row>
    <row r="5716" spans="1:16">
      <c r="A5716" t="s">
        <v>21741</v>
      </c>
      <c r="B5716" t="s">
        <v>21742</v>
      </c>
      <c r="C5716" t="s">
        <v>37217</v>
      </c>
      <c r="D5716" t="s">
        <v>37415</v>
      </c>
      <c r="E5716" t="s">
        <v>21743</v>
      </c>
      <c r="F5716" t="s">
        <v>21744</v>
      </c>
      <c r="G5716" s="2">
        <v>45495</v>
      </c>
      <c r="H5716" t="s">
        <v>28</v>
      </c>
      <c r="I5716">
        <v>4</v>
      </c>
      <c r="J5716">
        <f t="shared" si="180"/>
        <v>300</v>
      </c>
      <c r="K5716" s="3">
        <v>0</v>
      </c>
      <c r="L5716" s="3">
        <f t="shared" si="181"/>
        <v>1200</v>
      </c>
      <c r="M5716">
        <v>1200</v>
      </c>
      <c r="N5716" s="3">
        <f>Table2[[#This Row],[Total Cost]]-Table2[[#This Row],[Total Sales]]</f>
        <v>0</v>
      </c>
      <c r="O5716" t="s">
        <v>16</v>
      </c>
      <c r="P5716" t="s">
        <v>17</v>
      </c>
    </row>
    <row r="5717" spans="1:16">
      <c r="A5717" t="s">
        <v>21745</v>
      </c>
      <c r="B5717" t="s">
        <v>21746</v>
      </c>
      <c r="C5717" t="s">
        <v>36950</v>
      </c>
      <c r="D5717" t="s">
        <v>37500</v>
      </c>
      <c r="E5717" t="s">
        <v>21747</v>
      </c>
      <c r="F5717" t="s">
        <v>21748</v>
      </c>
      <c r="G5717" s="2">
        <v>45594</v>
      </c>
      <c r="H5717" t="s">
        <v>28</v>
      </c>
      <c r="I5717">
        <v>1</v>
      </c>
      <c r="J5717">
        <f t="shared" si="180"/>
        <v>300</v>
      </c>
      <c r="K5717" s="3">
        <v>5</v>
      </c>
      <c r="L5717" s="3">
        <f t="shared" si="181"/>
        <v>300</v>
      </c>
      <c r="M5717">
        <v>285</v>
      </c>
      <c r="N5717" s="3">
        <f>Table2[[#This Row],[Total Cost]]-Table2[[#This Row],[Total Sales]]</f>
        <v>15</v>
      </c>
      <c r="O5717" t="s">
        <v>84</v>
      </c>
      <c r="P5717" t="s">
        <v>17</v>
      </c>
    </row>
    <row r="5718" spans="1:16">
      <c r="A5718" t="s">
        <v>21749</v>
      </c>
      <c r="B5718" t="s">
        <v>21750</v>
      </c>
      <c r="C5718" t="s">
        <v>36958</v>
      </c>
      <c r="D5718" t="s">
        <v>37436</v>
      </c>
      <c r="E5718" t="s">
        <v>21751</v>
      </c>
      <c r="F5718" t="s">
        <v>21752</v>
      </c>
      <c r="G5718" s="2">
        <v>45583</v>
      </c>
      <c r="H5718" t="s">
        <v>15</v>
      </c>
      <c r="I5718">
        <v>3</v>
      </c>
      <c r="J5718">
        <f t="shared" si="180"/>
        <v>800</v>
      </c>
      <c r="K5718" s="3">
        <v>0</v>
      </c>
      <c r="L5718" s="3">
        <f t="shared" si="181"/>
        <v>2400</v>
      </c>
      <c r="M5718">
        <v>2400</v>
      </c>
      <c r="N5718" s="3">
        <f>Table2[[#This Row],[Total Cost]]-Table2[[#This Row],[Total Sales]]</f>
        <v>0</v>
      </c>
      <c r="O5718" t="s">
        <v>90</v>
      </c>
      <c r="P5718" t="s">
        <v>17</v>
      </c>
    </row>
    <row r="5719" spans="1:16">
      <c r="A5719" t="s">
        <v>21753</v>
      </c>
      <c r="B5719" t="s">
        <v>21754</v>
      </c>
      <c r="C5719" t="s">
        <v>37105</v>
      </c>
      <c r="D5719" t="s">
        <v>37232</v>
      </c>
      <c r="E5719" t="s">
        <v>21755</v>
      </c>
      <c r="F5719" t="s">
        <v>21756</v>
      </c>
      <c r="G5719" s="2">
        <v>45456</v>
      </c>
      <c r="H5719" t="s">
        <v>56</v>
      </c>
      <c r="I5719">
        <v>3</v>
      </c>
      <c r="J5719">
        <f t="shared" si="180"/>
        <v>90</v>
      </c>
      <c r="K5719" s="3">
        <v>0</v>
      </c>
      <c r="L5719" s="3">
        <f t="shared" si="181"/>
        <v>270</v>
      </c>
      <c r="M5719">
        <v>270</v>
      </c>
      <c r="N5719" s="3">
        <f>Table2[[#This Row],[Total Cost]]-Table2[[#This Row],[Total Sales]]</f>
        <v>0</v>
      </c>
      <c r="O5719" t="s">
        <v>84</v>
      </c>
      <c r="P5719" t="s">
        <v>17</v>
      </c>
    </row>
    <row r="5720" spans="1:16">
      <c r="A5720" t="s">
        <v>21757</v>
      </c>
      <c r="B5720" t="s">
        <v>21758</v>
      </c>
      <c r="C5720" t="s">
        <v>37064</v>
      </c>
      <c r="D5720" t="s">
        <v>37242</v>
      </c>
      <c r="E5720" t="s">
        <v>21759</v>
      </c>
      <c r="F5720" t="s">
        <v>21760</v>
      </c>
      <c r="G5720" s="2">
        <v>45644</v>
      </c>
      <c r="H5720" t="s">
        <v>56</v>
      </c>
      <c r="I5720">
        <v>3</v>
      </c>
      <c r="J5720">
        <f t="shared" si="180"/>
        <v>90</v>
      </c>
      <c r="K5720" s="3">
        <v>0</v>
      </c>
      <c r="L5720" s="3">
        <f t="shared" si="181"/>
        <v>270</v>
      </c>
      <c r="M5720">
        <v>270</v>
      </c>
      <c r="N5720" s="3">
        <f>Table2[[#This Row],[Total Cost]]-Table2[[#This Row],[Total Sales]]</f>
        <v>0</v>
      </c>
      <c r="O5720" t="s">
        <v>23</v>
      </c>
      <c r="P5720" t="s">
        <v>17</v>
      </c>
    </row>
    <row r="5721" spans="1:16">
      <c r="A5721" t="s">
        <v>21761</v>
      </c>
      <c r="B5721" t="s">
        <v>21762</v>
      </c>
      <c r="C5721" t="s">
        <v>37109</v>
      </c>
      <c r="D5721" t="s">
        <v>37233</v>
      </c>
      <c r="E5721" t="s">
        <v>21763</v>
      </c>
      <c r="F5721" t="s">
        <v>21764</v>
      </c>
      <c r="G5721" s="2">
        <v>45524</v>
      </c>
      <c r="H5721" t="s">
        <v>22</v>
      </c>
      <c r="I5721">
        <v>3</v>
      </c>
      <c r="J5721">
        <f t="shared" si="180"/>
        <v>100</v>
      </c>
      <c r="K5721" s="3">
        <v>0</v>
      </c>
      <c r="L5721" s="3">
        <f t="shared" si="181"/>
        <v>300</v>
      </c>
      <c r="M5721">
        <v>300</v>
      </c>
      <c r="N5721" s="3">
        <f>Table2[[#This Row],[Total Cost]]-Table2[[#This Row],[Total Sales]]</f>
        <v>0</v>
      </c>
      <c r="O5721" t="s">
        <v>90</v>
      </c>
      <c r="P5721" t="s">
        <v>17</v>
      </c>
    </row>
    <row r="5722" spans="1:16">
      <c r="A5722" t="s">
        <v>21765</v>
      </c>
      <c r="B5722" t="s">
        <v>21766</v>
      </c>
      <c r="C5722" t="s">
        <v>37388</v>
      </c>
      <c r="D5722" t="s">
        <v>37055</v>
      </c>
      <c r="E5722" t="s">
        <v>21767</v>
      </c>
      <c r="F5722" t="s">
        <v>7677</v>
      </c>
      <c r="G5722" s="2">
        <v>45488</v>
      </c>
      <c r="H5722" t="s">
        <v>89</v>
      </c>
      <c r="I5722">
        <v>3</v>
      </c>
      <c r="J5722">
        <f t="shared" si="180"/>
        <v>50</v>
      </c>
      <c r="K5722" s="3">
        <v>0</v>
      </c>
      <c r="L5722" s="3">
        <f t="shared" si="181"/>
        <v>150</v>
      </c>
      <c r="M5722">
        <v>150</v>
      </c>
      <c r="N5722" s="3">
        <f>Table2[[#This Row],[Total Cost]]-Table2[[#This Row],[Total Sales]]</f>
        <v>0</v>
      </c>
      <c r="O5722" t="s">
        <v>84</v>
      </c>
      <c r="P5722" t="s">
        <v>17</v>
      </c>
    </row>
    <row r="5723" spans="1:16">
      <c r="A5723" t="s">
        <v>21768</v>
      </c>
      <c r="B5723" t="s">
        <v>21769</v>
      </c>
      <c r="C5723" t="s">
        <v>38066</v>
      </c>
      <c r="D5723" t="s">
        <v>37124</v>
      </c>
      <c r="E5723" t="s">
        <v>21770</v>
      </c>
      <c r="F5723" t="s">
        <v>21771</v>
      </c>
      <c r="G5723" s="2">
        <v>45402</v>
      </c>
      <c r="H5723" t="s">
        <v>42</v>
      </c>
      <c r="I5723">
        <v>2</v>
      </c>
      <c r="J5723">
        <f t="shared" si="180"/>
        <v>200</v>
      </c>
      <c r="K5723" s="3">
        <v>0</v>
      </c>
      <c r="L5723" s="3">
        <f t="shared" si="181"/>
        <v>400</v>
      </c>
      <c r="M5723">
        <v>400</v>
      </c>
      <c r="N5723" s="3">
        <f>Table2[[#This Row],[Total Cost]]-Table2[[#This Row],[Total Sales]]</f>
        <v>0</v>
      </c>
      <c r="O5723" t="s">
        <v>90</v>
      </c>
      <c r="P5723" t="s">
        <v>17</v>
      </c>
    </row>
    <row r="5724" spans="1:16">
      <c r="A5724" t="s">
        <v>21772</v>
      </c>
      <c r="B5724" t="s">
        <v>21773</v>
      </c>
      <c r="C5724" t="s">
        <v>37083</v>
      </c>
      <c r="D5724" t="s">
        <v>37232</v>
      </c>
      <c r="E5724" t="s">
        <v>21774</v>
      </c>
      <c r="F5724" t="s">
        <v>21775</v>
      </c>
      <c r="G5724" s="2">
        <v>45538</v>
      </c>
      <c r="H5724" t="s">
        <v>22</v>
      </c>
      <c r="I5724">
        <v>1</v>
      </c>
      <c r="J5724">
        <f t="shared" si="180"/>
        <v>100</v>
      </c>
      <c r="K5724" s="3">
        <v>10</v>
      </c>
      <c r="L5724" s="3">
        <f t="shared" si="181"/>
        <v>100</v>
      </c>
      <c r="M5724">
        <v>90</v>
      </c>
      <c r="N5724" s="3">
        <f>Table2[[#This Row],[Total Cost]]-Table2[[#This Row],[Total Sales]]</f>
        <v>10</v>
      </c>
      <c r="O5724" t="s">
        <v>23</v>
      </c>
      <c r="P5724" t="s">
        <v>17</v>
      </c>
    </row>
    <row r="5725" spans="1:16">
      <c r="A5725" t="s">
        <v>21776</v>
      </c>
      <c r="B5725" t="s">
        <v>21777</v>
      </c>
      <c r="C5725" t="s">
        <v>36970</v>
      </c>
      <c r="D5725" t="s">
        <v>37517</v>
      </c>
      <c r="E5725" t="s">
        <v>21778</v>
      </c>
      <c r="F5725" t="s">
        <v>1868</v>
      </c>
      <c r="G5725" s="2">
        <v>45542</v>
      </c>
      <c r="H5725" t="s">
        <v>47</v>
      </c>
      <c r="I5725">
        <v>2</v>
      </c>
      <c r="J5725">
        <f t="shared" si="180"/>
        <v>1200</v>
      </c>
      <c r="K5725" s="3">
        <v>0</v>
      </c>
      <c r="L5725" s="3">
        <f t="shared" si="181"/>
        <v>2400</v>
      </c>
      <c r="M5725">
        <v>2400</v>
      </c>
      <c r="N5725" s="3">
        <f>Table2[[#This Row],[Total Cost]]-Table2[[#This Row],[Total Sales]]</f>
        <v>0</v>
      </c>
      <c r="O5725" t="s">
        <v>33</v>
      </c>
      <c r="P5725" t="s">
        <v>17</v>
      </c>
    </row>
    <row r="5726" spans="1:16">
      <c r="A5726" t="s">
        <v>21779</v>
      </c>
      <c r="B5726" t="s">
        <v>21780</v>
      </c>
      <c r="C5726" t="s">
        <v>36974</v>
      </c>
      <c r="D5726" t="s">
        <v>38372</v>
      </c>
      <c r="E5726" t="s">
        <v>21781</v>
      </c>
      <c r="F5726" t="s">
        <v>21782</v>
      </c>
      <c r="G5726" s="2">
        <v>45667</v>
      </c>
      <c r="H5726" t="s">
        <v>56</v>
      </c>
      <c r="I5726">
        <v>4</v>
      </c>
      <c r="J5726">
        <f t="shared" si="180"/>
        <v>90</v>
      </c>
      <c r="K5726" s="3">
        <v>10</v>
      </c>
      <c r="L5726" s="3">
        <f t="shared" si="181"/>
        <v>360</v>
      </c>
      <c r="M5726">
        <v>324</v>
      </c>
      <c r="N5726" s="3">
        <f>Table2[[#This Row],[Total Cost]]-Table2[[#This Row],[Total Sales]]</f>
        <v>36</v>
      </c>
      <c r="O5726" t="s">
        <v>90</v>
      </c>
      <c r="P5726" t="s">
        <v>17</v>
      </c>
    </row>
    <row r="5727" spans="1:16">
      <c r="A5727" t="s">
        <v>21783</v>
      </c>
      <c r="B5727" t="s">
        <v>21784</v>
      </c>
      <c r="C5727" t="s">
        <v>37614</v>
      </c>
      <c r="D5727" t="s">
        <v>37281</v>
      </c>
      <c r="E5727" t="s">
        <v>21785</v>
      </c>
      <c r="F5727" t="s">
        <v>21786</v>
      </c>
      <c r="G5727" s="2">
        <v>45456</v>
      </c>
      <c r="H5727" t="s">
        <v>15</v>
      </c>
      <c r="I5727">
        <v>2</v>
      </c>
      <c r="J5727">
        <f t="shared" si="180"/>
        <v>800</v>
      </c>
      <c r="K5727" s="3">
        <v>0</v>
      </c>
      <c r="L5727" s="3">
        <f t="shared" si="181"/>
        <v>1600</v>
      </c>
      <c r="M5727">
        <v>1600</v>
      </c>
      <c r="N5727" s="3">
        <f>Table2[[#This Row],[Total Cost]]-Table2[[#This Row],[Total Sales]]</f>
        <v>0</v>
      </c>
      <c r="O5727" t="s">
        <v>84</v>
      </c>
      <c r="P5727" t="s">
        <v>17</v>
      </c>
    </row>
    <row r="5728" spans="1:16">
      <c r="A5728" t="s">
        <v>21787</v>
      </c>
      <c r="B5728" t="s">
        <v>21788</v>
      </c>
      <c r="C5728" t="s">
        <v>36960</v>
      </c>
      <c r="D5728" t="s">
        <v>37071</v>
      </c>
      <c r="E5728" t="s">
        <v>21789</v>
      </c>
      <c r="F5728" t="s">
        <v>21790</v>
      </c>
      <c r="G5728" s="2">
        <v>45454</v>
      </c>
      <c r="H5728" t="s">
        <v>73</v>
      </c>
      <c r="I5728">
        <v>3</v>
      </c>
      <c r="J5728">
        <f t="shared" si="180"/>
        <v>120</v>
      </c>
      <c r="K5728" s="3">
        <v>5</v>
      </c>
      <c r="L5728" s="3">
        <f t="shared" si="181"/>
        <v>360</v>
      </c>
      <c r="M5728">
        <v>342</v>
      </c>
      <c r="N5728" s="3">
        <f>Table2[[#This Row],[Total Cost]]-Table2[[#This Row],[Total Sales]]</f>
        <v>18</v>
      </c>
      <c r="O5728" t="s">
        <v>33</v>
      </c>
      <c r="P5728" t="s">
        <v>78</v>
      </c>
    </row>
    <row r="5729" spans="1:16">
      <c r="A5729" t="s">
        <v>21791</v>
      </c>
      <c r="B5729" t="s">
        <v>21792</v>
      </c>
      <c r="C5729" t="s">
        <v>37035</v>
      </c>
      <c r="D5729" t="s">
        <v>38207</v>
      </c>
      <c r="E5729" t="s">
        <v>21793</v>
      </c>
      <c r="F5729" t="s">
        <v>21794</v>
      </c>
      <c r="G5729" s="2">
        <v>45441</v>
      </c>
      <c r="H5729" t="s">
        <v>89</v>
      </c>
      <c r="I5729">
        <v>4</v>
      </c>
      <c r="J5729">
        <f t="shared" si="180"/>
        <v>50</v>
      </c>
      <c r="K5729" s="3">
        <v>10</v>
      </c>
      <c r="L5729" s="3">
        <f t="shared" si="181"/>
        <v>200</v>
      </c>
      <c r="M5729">
        <v>180</v>
      </c>
      <c r="N5729" s="3">
        <f>Table2[[#This Row],[Total Cost]]-Table2[[#This Row],[Total Sales]]</f>
        <v>20</v>
      </c>
      <c r="O5729" t="s">
        <v>90</v>
      </c>
      <c r="P5729" t="s">
        <v>17</v>
      </c>
    </row>
    <row r="5730" spans="1:16">
      <c r="A5730" t="s">
        <v>21795</v>
      </c>
      <c r="B5730" t="s">
        <v>21796</v>
      </c>
      <c r="C5730" t="s">
        <v>37809</v>
      </c>
      <c r="D5730" t="s">
        <v>37046</v>
      </c>
      <c r="E5730" t="s">
        <v>1958</v>
      </c>
      <c r="F5730" t="s">
        <v>21797</v>
      </c>
      <c r="G5730" s="2">
        <v>45749</v>
      </c>
      <c r="H5730" t="s">
        <v>15</v>
      </c>
      <c r="I5730">
        <v>1</v>
      </c>
      <c r="J5730">
        <f t="shared" si="180"/>
        <v>800</v>
      </c>
      <c r="K5730" s="3">
        <v>10</v>
      </c>
      <c r="L5730" s="3">
        <f t="shared" si="181"/>
        <v>800</v>
      </c>
      <c r="M5730">
        <v>720</v>
      </c>
      <c r="N5730" s="3">
        <f>Table2[[#This Row],[Total Cost]]-Table2[[#This Row],[Total Sales]]</f>
        <v>80</v>
      </c>
      <c r="O5730" t="s">
        <v>16</v>
      </c>
      <c r="P5730" t="s">
        <v>78</v>
      </c>
    </row>
    <row r="5731" spans="1:16">
      <c r="A5731" t="s">
        <v>21798</v>
      </c>
      <c r="B5731" t="s">
        <v>21799</v>
      </c>
      <c r="C5731" t="s">
        <v>37831</v>
      </c>
      <c r="D5731" t="s">
        <v>38220</v>
      </c>
      <c r="E5731" t="s">
        <v>21800</v>
      </c>
      <c r="F5731" t="s">
        <v>9890</v>
      </c>
      <c r="G5731" s="2">
        <v>45608</v>
      </c>
      <c r="H5731" t="s">
        <v>73</v>
      </c>
      <c r="I5731">
        <v>1</v>
      </c>
      <c r="J5731">
        <f t="shared" si="180"/>
        <v>120</v>
      </c>
      <c r="K5731" s="3">
        <v>0</v>
      </c>
      <c r="L5731" s="3">
        <f t="shared" si="181"/>
        <v>120</v>
      </c>
      <c r="M5731">
        <v>120</v>
      </c>
      <c r="N5731" s="3">
        <f>Table2[[#This Row],[Total Cost]]-Table2[[#This Row],[Total Sales]]</f>
        <v>0</v>
      </c>
      <c r="O5731" t="s">
        <v>23</v>
      </c>
      <c r="P5731" t="s">
        <v>78</v>
      </c>
    </row>
    <row r="5732" spans="1:16">
      <c r="A5732" t="s">
        <v>21801</v>
      </c>
      <c r="B5732" t="s">
        <v>21802</v>
      </c>
      <c r="C5732" t="s">
        <v>37779</v>
      </c>
      <c r="D5732" t="s">
        <v>36959</v>
      </c>
      <c r="E5732" t="s">
        <v>21803</v>
      </c>
      <c r="F5732" t="s">
        <v>2193</v>
      </c>
      <c r="G5732" s="2">
        <v>45671</v>
      </c>
      <c r="H5732" t="s">
        <v>73</v>
      </c>
      <c r="I5732">
        <v>2</v>
      </c>
      <c r="J5732">
        <f t="shared" si="180"/>
        <v>120</v>
      </c>
      <c r="K5732" s="3">
        <v>0</v>
      </c>
      <c r="L5732" s="3">
        <f t="shared" si="181"/>
        <v>240</v>
      </c>
      <c r="M5732">
        <v>240</v>
      </c>
      <c r="N5732" s="3">
        <f>Table2[[#This Row],[Total Cost]]-Table2[[#This Row],[Total Sales]]</f>
        <v>0</v>
      </c>
      <c r="O5732" t="s">
        <v>23</v>
      </c>
      <c r="P5732" t="s">
        <v>17</v>
      </c>
    </row>
    <row r="5733" spans="1:16">
      <c r="A5733" t="s">
        <v>21804</v>
      </c>
      <c r="B5733" t="s">
        <v>21805</v>
      </c>
      <c r="C5733" t="s">
        <v>37161</v>
      </c>
      <c r="D5733" t="s">
        <v>37447</v>
      </c>
      <c r="E5733" t="s">
        <v>21806</v>
      </c>
      <c r="F5733" t="s">
        <v>19144</v>
      </c>
      <c r="G5733" s="2">
        <v>45684</v>
      </c>
      <c r="H5733" t="s">
        <v>56</v>
      </c>
      <c r="I5733">
        <v>4</v>
      </c>
      <c r="J5733">
        <f t="shared" si="180"/>
        <v>90</v>
      </c>
      <c r="K5733" s="3">
        <v>0</v>
      </c>
      <c r="L5733" s="3">
        <f t="shared" si="181"/>
        <v>360</v>
      </c>
      <c r="M5733">
        <v>360</v>
      </c>
      <c r="N5733" s="3">
        <f>Table2[[#This Row],[Total Cost]]-Table2[[#This Row],[Total Sales]]</f>
        <v>0</v>
      </c>
      <c r="O5733" t="s">
        <v>90</v>
      </c>
      <c r="P5733" t="s">
        <v>17</v>
      </c>
    </row>
    <row r="5734" spans="1:16">
      <c r="A5734" t="s">
        <v>21807</v>
      </c>
      <c r="B5734" t="s">
        <v>21808</v>
      </c>
      <c r="C5734" t="s">
        <v>37104</v>
      </c>
      <c r="D5734" t="s">
        <v>37260</v>
      </c>
      <c r="E5734" t="s">
        <v>21809</v>
      </c>
      <c r="F5734" t="s">
        <v>21810</v>
      </c>
      <c r="G5734" s="2">
        <v>45655</v>
      </c>
      <c r="H5734" t="s">
        <v>56</v>
      </c>
      <c r="I5734">
        <v>3</v>
      </c>
      <c r="J5734">
        <f t="shared" si="180"/>
        <v>90</v>
      </c>
      <c r="K5734" s="3">
        <v>5</v>
      </c>
      <c r="L5734" s="3">
        <f t="shared" si="181"/>
        <v>270</v>
      </c>
      <c r="M5734">
        <v>256.5</v>
      </c>
      <c r="N5734" s="3">
        <f>Table2[[#This Row],[Total Cost]]-Table2[[#This Row],[Total Sales]]</f>
        <v>13.5</v>
      </c>
      <c r="O5734" t="s">
        <v>23</v>
      </c>
      <c r="P5734" t="s">
        <v>17</v>
      </c>
    </row>
    <row r="5735" spans="1:16">
      <c r="A5735" t="s">
        <v>21811</v>
      </c>
      <c r="B5735" t="s">
        <v>21812</v>
      </c>
      <c r="C5735" t="s">
        <v>37002</v>
      </c>
      <c r="D5735" t="s">
        <v>37859</v>
      </c>
      <c r="E5735" t="s">
        <v>21813</v>
      </c>
      <c r="F5735" t="s">
        <v>13808</v>
      </c>
      <c r="G5735" s="2">
        <v>45532</v>
      </c>
      <c r="H5735" t="s">
        <v>22</v>
      </c>
      <c r="I5735">
        <v>3</v>
      </c>
      <c r="J5735">
        <f t="shared" si="180"/>
        <v>100</v>
      </c>
      <c r="K5735" s="3">
        <v>0</v>
      </c>
      <c r="L5735" s="3">
        <f t="shared" si="181"/>
        <v>300</v>
      </c>
      <c r="M5735">
        <v>300</v>
      </c>
      <c r="N5735" s="3">
        <f>Table2[[#This Row],[Total Cost]]-Table2[[#This Row],[Total Sales]]</f>
        <v>0</v>
      </c>
      <c r="O5735" t="s">
        <v>84</v>
      </c>
      <c r="P5735" t="s">
        <v>17</v>
      </c>
    </row>
    <row r="5736" spans="1:16">
      <c r="A5736" t="s">
        <v>21814</v>
      </c>
      <c r="B5736" t="s">
        <v>21815</v>
      </c>
      <c r="C5736" t="s">
        <v>36988</v>
      </c>
      <c r="D5736" t="s">
        <v>38166</v>
      </c>
      <c r="E5736" t="s">
        <v>21816</v>
      </c>
      <c r="F5736" t="s">
        <v>21817</v>
      </c>
      <c r="G5736" s="2">
        <v>45656</v>
      </c>
      <c r="H5736" t="s">
        <v>22</v>
      </c>
      <c r="I5736">
        <v>2</v>
      </c>
      <c r="J5736">
        <f t="shared" si="180"/>
        <v>100</v>
      </c>
      <c r="K5736" s="3">
        <v>5</v>
      </c>
      <c r="L5736" s="3">
        <f t="shared" si="181"/>
        <v>200</v>
      </c>
      <c r="M5736">
        <v>190</v>
      </c>
      <c r="N5736" s="3">
        <f>Table2[[#This Row],[Total Cost]]-Table2[[#This Row],[Total Sales]]</f>
        <v>10</v>
      </c>
      <c r="O5736" t="s">
        <v>16</v>
      </c>
      <c r="P5736" t="s">
        <v>17</v>
      </c>
    </row>
    <row r="5737" spans="1:16">
      <c r="A5737" t="s">
        <v>21818</v>
      </c>
      <c r="B5737" t="s">
        <v>21819</v>
      </c>
      <c r="C5737" t="s">
        <v>37344</v>
      </c>
      <c r="D5737" t="s">
        <v>37419</v>
      </c>
      <c r="E5737" t="s">
        <v>21820</v>
      </c>
      <c r="F5737" t="s">
        <v>21821</v>
      </c>
      <c r="G5737" s="2">
        <v>45629</v>
      </c>
      <c r="H5737" t="s">
        <v>22</v>
      </c>
      <c r="I5737">
        <v>4</v>
      </c>
      <c r="J5737">
        <f t="shared" si="180"/>
        <v>100</v>
      </c>
      <c r="K5737" s="3">
        <v>0</v>
      </c>
      <c r="L5737" s="3">
        <f t="shared" si="181"/>
        <v>400</v>
      </c>
      <c r="M5737">
        <v>400</v>
      </c>
      <c r="N5737" s="3">
        <f>Table2[[#This Row],[Total Cost]]-Table2[[#This Row],[Total Sales]]</f>
        <v>0</v>
      </c>
      <c r="O5737" t="s">
        <v>16</v>
      </c>
      <c r="P5737" t="s">
        <v>17</v>
      </c>
    </row>
    <row r="5738" spans="1:16">
      <c r="A5738" t="s">
        <v>21822</v>
      </c>
      <c r="B5738" t="s">
        <v>21823</v>
      </c>
      <c r="C5738" t="s">
        <v>37033</v>
      </c>
      <c r="D5738" t="s">
        <v>38155</v>
      </c>
      <c r="E5738" t="s">
        <v>21824</v>
      </c>
      <c r="F5738" t="s">
        <v>21825</v>
      </c>
      <c r="G5738" s="2">
        <v>45686</v>
      </c>
      <c r="H5738" t="s">
        <v>73</v>
      </c>
      <c r="I5738">
        <v>2</v>
      </c>
      <c r="J5738">
        <f t="shared" si="180"/>
        <v>120</v>
      </c>
      <c r="K5738" s="3">
        <v>0</v>
      </c>
      <c r="L5738" s="3">
        <f t="shared" si="181"/>
        <v>240</v>
      </c>
      <c r="M5738">
        <v>240</v>
      </c>
      <c r="N5738" s="3">
        <f>Table2[[#This Row],[Total Cost]]-Table2[[#This Row],[Total Sales]]</f>
        <v>0</v>
      </c>
      <c r="O5738" t="s">
        <v>16</v>
      </c>
      <c r="P5738" t="s">
        <v>78</v>
      </c>
    </row>
    <row r="5739" spans="1:16">
      <c r="A5739" t="s">
        <v>21826</v>
      </c>
      <c r="B5739" t="s">
        <v>6317</v>
      </c>
      <c r="C5739" t="s">
        <v>37321</v>
      </c>
      <c r="D5739" t="s">
        <v>37050</v>
      </c>
      <c r="E5739" t="s">
        <v>21827</v>
      </c>
      <c r="F5739" t="s">
        <v>12255</v>
      </c>
      <c r="G5739" s="2">
        <v>45654</v>
      </c>
      <c r="H5739" t="s">
        <v>28</v>
      </c>
      <c r="I5739">
        <v>3</v>
      </c>
      <c r="J5739">
        <f t="shared" si="180"/>
        <v>300</v>
      </c>
      <c r="K5739" s="3">
        <v>10</v>
      </c>
      <c r="L5739" s="3">
        <f t="shared" si="181"/>
        <v>900</v>
      </c>
      <c r="M5739">
        <v>810</v>
      </c>
      <c r="N5739" s="3">
        <f>Table2[[#This Row],[Total Cost]]-Table2[[#This Row],[Total Sales]]</f>
        <v>90</v>
      </c>
      <c r="O5739" t="s">
        <v>90</v>
      </c>
      <c r="P5739" t="s">
        <v>78</v>
      </c>
    </row>
    <row r="5740" spans="1:16">
      <c r="A5740" t="s">
        <v>21828</v>
      </c>
      <c r="B5740" t="s">
        <v>21829</v>
      </c>
      <c r="C5740" t="s">
        <v>37229</v>
      </c>
      <c r="D5740" t="s">
        <v>37023</v>
      </c>
      <c r="E5740" t="s">
        <v>21830</v>
      </c>
      <c r="F5740" t="s">
        <v>21831</v>
      </c>
      <c r="G5740" s="2">
        <v>45487</v>
      </c>
      <c r="H5740" t="s">
        <v>15</v>
      </c>
      <c r="I5740">
        <v>4</v>
      </c>
      <c r="J5740">
        <f t="shared" si="180"/>
        <v>800</v>
      </c>
      <c r="K5740" s="3">
        <v>0</v>
      </c>
      <c r="L5740" s="3">
        <f t="shared" si="181"/>
        <v>3200</v>
      </c>
      <c r="M5740">
        <v>3200</v>
      </c>
      <c r="N5740" s="3">
        <f>Table2[[#This Row],[Total Cost]]-Table2[[#This Row],[Total Sales]]</f>
        <v>0</v>
      </c>
      <c r="O5740" t="s">
        <v>16</v>
      </c>
      <c r="P5740" t="s">
        <v>17</v>
      </c>
    </row>
    <row r="5741" spans="1:16">
      <c r="A5741" t="s">
        <v>21832</v>
      </c>
      <c r="B5741" t="s">
        <v>21833</v>
      </c>
      <c r="C5741" t="s">
        <v>37077</v>
      </c>
      <c r="D5741" t="s">
        <v>37281</v>
      </c>
      <c r="E5741" t="s">
        <v>21834</v>
      </c>
      <c r="F5741" t="s">
        <v>7799</v>
      </c>
      <c r="G5741" s="2">
        <v>45594</v>
      </c>
      <c r="H5741" t="s">
        <v>73</v>
      </c>
      <c r="I5741">
        <v>4</v>
      </c>
      <c r="J5741">
        <f t="shared" si="180"/>
        <v>120</v>
      </c>
      <c r="K5741" s="3">
        <v>0</v>
      </c>
      <c r="L5741" s="3">
        <f t="shared" si="181"/>
        <v>480</v>
      </c>
      <c r="M5741">
        <v>480</v>
      </c>
      <c r="N5741" s="3">
        <f>Table2[[#This Row],[Total Cost]]-Table2[[#This Row],[Total Sales]]</f>
        <v>0</v>
      </c>
      <c r="O5741" t="s">
        <v>90</v>
      </c>
      <c r="P5741" t="s">
        <v>17</v>
      </c>
    </row>
    <row r="5742" spans="1:16">
      <c r="A5742" t="s">
        <v>21835</v>
      </c>
      <c r="B5742" t="s">
        <v>21836</v>
      </c>
      <c r="C5742" t="s">
        <v>37873</v>
      </c>
      <c r="D5742" t="s">
        <v>37123</v>
      </c>
      <c r="E5742" t="s">
        <v>21837</v>
      </c>
      <c r="F5742" t="s">
        <v>5076</v>
      </c>
      <c r="G5742" s="2">
        <v>45586</v>
      </c>
      <c r="H5742" t="s">
        <v>47</v>
      </c>
      <c r="I5742">
        <v>3</v>
      </c>
      <c r="J5742">
        <f t="shared" si="180"/>
        <v>1200</v>
      </c>
      <c r="K5742" s="3">
        <v>5</v>
      </c>
      <c r="L5742" s="3">
        <f t="shared" si="181"/>
        <v>3600</v>
      </c>
      <c r="M5742">
        <v>3420</v>
      </c>
      <c r="N5742" s="3">
        <f>Table2[[#This Row],[Total Cost]]-Table2[[#This Row],[Total Sales]]</f>
        <v>180</v>
      </c>
      <c r="O5742" t="s">
        <v>84</v>
      </c>
      <c r="P5742" t="s">
        <v>17</v>
      </c>
    </row>
    <row r="5743" spans="1:16">
      <c r="A5743" t="s">
        <v>21838</v>
      </c>
      <c r="B5743" t="s">
        <v>21839</v>
      </c>
      <c r="C5743" t="s">
        <v>38031</v>
      </c>
      <c r="D5743" t="s">
        <v>38001</v>
      </c>
      <c r="E5743" t="s">
        <v>21840</v>
      </c>
      <c r="F5743" t="s">
        <v>21841</v>
      </c>
      <c r="G5743" s="2">
        <v>45597</v>
      </c>
      <c r="H5743" t="s">
        <v>89</v>
      </c>
      <c r="I5743">
        <v>4</v>
      </c>
      <c r="J5743">
        <f t="shared" si="180"/>
        <v>50</v>
      </c>
      <c r="K5743" s="3">
        <v>0</v>
      </c>
      <c r="L5743" s="3">
        <f t="shared" si="181"/>
        <v>200</v>
      </c>
      <c r="M5743">
        <v>200</v>
      </c>
      <c r="N5743" s="3">
        <f>Table2[[#This Row],[Total Cost]]-Table2[[#This Row],[Total Sales]]</f>
        <v>0</v>
      </c>
      <c r="O5743" t="s">
        <v>16</v>
      </c>
      <c r="P5743" t="s">
        <v>17</v>
      </c>
    </row>
    <row r="5744" spans="1:16">
      <c r="A5744" t="s">
        <v>21842</v>
      </c>
      <c r="B5744" t="s">
        <v>21843</v>
      </c>
      <c r="C5744" t="s">
        <v>37004</v>
      </c>
      <c r="D5744" t="s">
        <v>38049</v>
      </c>
      <c r="E5744" t="s">
        <v>21844</v>
      </c>
      <c r="F5744" t="s">
        <v>12269</v>
      </c>
      <c r="G5744" s="2">
        <v>45614</v>
      </c>
      <c r="H5744" t="s">
        <v>47</v>
      </c>
      <c r="I5744">
        <v>1</v>
      </c>
      <c r="J5744">
        <f t="shared" si="180"/>
        <v>1200</v>
      </c>
      <c r="K5744" s="3">
        <v>0</v>
      </c>
      <c r="L5744" s="3">
        <f t="shared" si="181"/>
        <v>1200</v>
      </c>
      <c r="M5744">
        <v>1200</v>
      </c>
      <c r="N5744" s="3">
        <f>Table2[[#This Row],[Total Cost]]-Table2[[#This Row],[Total Sales]]</f>
        <v>0</v>
      </c>
      <c r="O5744" t="s">
        <v>90</v>
      </c>
      <c r="P5744" t="s">
        <v>17</v>
      </c>
    </row>
    <row r="5745" spans="1:16">
      <c r="A5745" t="s">
        <v>21845</v>
      </c>
      <c r="B5745" t="s">
        <v>15578</v>
      </c>
      <c r="C5745" t="s">
        <v>37149</v>
      </c>
      <c r="D5745" t="s">
        <v>37533</v>
      </c>
      <c r="E5745" t="s">
        <v>21846</v>
      </c>
      <c r="F5745" t="s">
        <v>21847</v>
      </c>
      <c r="G5745" s="2">
        <v>45545</v>
      </c>
      <c r="H5745" t="s">
        <v>83</v>
      </c>
      <c r="I5745">
        <v>4</v>
      </c>
      <c r="J5745">
        <f t="shared" si="180"/>
        <v>150</v>
      </c>
      <c r="K5745" s="3">
        <v>10</v>
      </c>
      <c r="L5745" s="3">
        <f t="shared" si="181"/>
        <v>600</v>
      </c>
      <c r="M5745">
        <v>540</v>
      </c>
      <c r="N5745" s="3">
        <f>Table2[[#This Row],[Total Cost]]-Table2[[#This Row],[Total Sales]]</f>
        <v>60</v>
      </c>
      <c r="O5745" t="s">
        <v>90</v>
      </c>
      <c r="P5745" t="s">
        <v>17</v>
      </c>
    </row>
    <row r="5746" spans="1:16">
      <c r="A5746" t="s">
        <v>21848</v>
      </c>
      <c r="B5746" t="s">
        <v>21849</v>
      </c>
      <c r="C5746" t="s">
        <v>38062</v>
      </c>
      <c r="D5746" t="s">
        <v>38420</v>
      </c>
      <c r="E5746" t="s">
        <v>21850</v>
      </c>
      <c r="F5746" t="s">
        <v>21851</v>
      </c>
      <c r="G5746" s="2">
        <v>45486</v>
      </c>
      <c r="H5746" t="s">
        <v>22</v>
      </c>
      <c r="I5746">
        <v>3</v>
      </c>
      <c r="J5746">
        <f t="shared" si="180"/>
        <v>100</v>
      </c>
      <c r="K5746" s="3">
        <v>10</v>
      </c>
      <c r="L5746" s="3">
        <f t="shared" si="181"/>
        <v>300</v>
      </c>
      <c r="M5746">
        <v>270</v>
      </c>
      <c r="N5746" s="3">
        <f>Table2[[#This Row],[Total Cost]]-Table2[[#This Row],[Total Sales]]</f>
        <v>30</v>
      </c>
      <c r="O5746" t="s">
        <v>33</v>
      </c>
      <c r="P5746" t="s">
        <v>17</v>
      </c>
    </row>
    <row r="5747" spans="1:16">
      <c r="A5747" t="s">
        <v>21852</v>
      </c>
      <c r="B5747" t="s">
        <v>21853</v>
      </c>
      <c r="C5747" t="s">
        <v>36980</v>
      </c>
      <c r="D5747" t="s">
        <v>37198</v>
      </c>
      <c r="E5747" t="s">
        <v>21854</v>
      </c>
      <c r="F5747" t="s">
        <v>21855</v>
      </c>
      <c r="G5747" s="2">
        <v>45724</v>
      </c>
      <c r="H5747" t="s">
        <v>56</v>
      </c>
      <c r="I5747">
        <v>4</v>
      </c>
      <c r="J5747">
        <f t="shared" si="180"/>
        <v>90</v>
      </c>
      <c r="K5747" s="3">
        <v>10</v>
      </c>
      <c r="L5747" s="3">
        <f t="shared" si="181"/>
        <v>360</v>
      </c>
      <c r="M5747">
        <v>324</v>
      </c>
      <c r="N5747" s="3">
        <f>Table2[[#This Row],[Total Cost]]-Table2[[#This Row],[Total Sales]]</f>
        <v>36</v>
      </c>
      <c r="O5747" t="s">
        <v>23</v>
      </c>
      <c r="P5747" t="s">
        <v>17</v>
      </c>
    </row>
    <row r="5748" spans="1:16">
      <c r="A5748" t="s">
        <v>21856</v>
      </c>
      <c r="B5748" t="s">
        <v>21857</v>
      </c>
      <c r="C5748" t="s">
        <v>37366</v>
      </c>
      <c r="D5748" t="s">
        <v>38210</v>
      </c>
      <c r="E5748" t="s">
        <v>21858</v>
      </c>
      <c r="F5748" t="s">
        <v>1323</v>
      </c>
      <c r="G5748" s="2">
        <v>45635</v>
      </c>
      <c r="H5748" t="s">
        <v>15</v>
      </c>
      <c r="I5748">
        <v>1</v>
      </c>
      <c r="J5748">
        <f t="shared" si="180"/>
        <v>800</v>
      </c>
      <c r="K5748" s="3">
        <v>0</v>
      </c>
      <c r="L5748" s="3">
        <f t="shared" si="181"/>
        <v>800</v>
      </c>
      <c r="M5748">
        <v>800</v>
      </c>
      <c r="N5748" s="3">
        <f>Table2[[#This Row],[Total Cost]]-Table2[[#This Row],[Total Sales]]</f>
        <v>0</v>
      </c>
      <c r="O5748" t="s">
        <v>90</v>
      </c>
      <c r="P5748" t="s">
        <v>17</v>
      </c>
    </row>
    <row r="5749" spans="1:16">
      <c r="A5749" t="s">
        <v>21859</v>
      </c>
      <c r="B5749" t="s">
        <v>21860</v>
      </c>
      <c r="C5749" t="s">
        <v>37405</v>
      </c>
      <c r="D5749" t="s">
        <v>37798</v>
      </c>
      <c r="E5749" t="s">
        <v>21861</v>
      </c>
      <c r="F5749" t="s">
        <v>21862</v>
      </c>
      <c r="G5749" s="2">
        <v>45519</v>
      </c>
      <c r="H5749" t="s">
        <v>83</v>
      </c>
      <c r="I5749">
        <v>3</v>
      </c>
      <c r="J5749">
        <f t="shared" si="180"/>
        <v>150</v>
      </c>
      <c r="K5749" s="3">
        <v>15</v>
      </c>
      <c r="L5749" s="3">
        <f t="shared" si="181"/>
        <v>450</v>
      </c>
      <c r="M5749">
        <v>382.5</v>
      </c>
      <c r="N5749" s="3">
        <f>Table2[[#This Row],[Total Cost]]-Table2[[#This Row],[Total Sales]]</f>
        <v>67.5</v>
      </c>
      <c r="O5749" t="s">
        <v>23</v>
      </c>
      <c r="P5749" t="s">
        <v>17</v>
      </c>
    </row>
    <row r="5750" spans="1:16">
      <c r="A5750" t="s">
        <v>21863</v>
      </c>
      <c r="B5750" t="s">
        <v>12183</v>
      </c>
      <c r="C5750" t="s">
        <v>36960</v>
      </c>
      <c r="D5750" t="s">
        <v>36980</v>
      </c>
      <c r="E5750" t="s">
        <v>21864</v>
      </c>
      <c r="F5750" t="s">
        <v>21865</v>
      </c>
      <c r="G5750" s="2">
        <v>45745</v>
      </c>
      <c r="H5750" t="s">
        <v>42</v>
      </c>
      <c r="I5750">
        <v>2</v>
      </c>
      <c r="J5750">
        <f t="shared" si="180"/>
        <v>200</v>
      </c>
      <c r="K5750" s="3">
        <v>10</v>
      </c>
      <c r="L5750" s="3">
        <f t="shared" si="181"/>
        <v>400</v>
      </c>
      <c r="M5750">
        <v>360</v>
      </c>
      <c r="N5750" s="3">
        <f>Table2[[#This Row],[Total Cost]]-Table2[[#This Row],[Total Sales]]</f>
        <v>40</v>
      </c>
      <c r="O5750" t="s">
        <v>33</v>
      </c>
      <c r="P5750" t="s">
        <v>17</v>
      </c>
    </row>
    <row r="5751" spans="1:16">
      <c r="A5751" t="s">
        <v>21866</v>
      </c>
      <c r="B5751" t="s">
        <v>16959</v>
      </c>
      <c r="C5751" t="s">
        <v>37149</v>
      </c>
      <c r="D5751" t="s">
        <v>37260</v>
      </c>
      <c r="E5751" t="s">
        <v>21867</v>
      </c>
      <c r="F5751" t="s">
        <v>21868</v>
      </c>
      <c r="G5751" s="2">
        <v>45650</v>
      </c>
      <c r="H5751" t="s">
        <v>15</v>
      </c>
      <c r="I5751">
        <v>1</v>
      </c>
      <c r="J5751">
        <f t="shared" si="180"/>
        <v>800</v>
      </c>
      <c r="K5751" s="3">
        <v>0</v>
      </c>
      <c r="L5751" s="3">
        <f t="shared" si="181"/>
        <v>800</v>
      </c>
      <c r="M5751">
        <v>800</v>
      </c>
      <c r="N5751" s="3">
        <f>Table2[[#This Row],[Total Cost]]-Table2[[#This Row],[Total Sales]]</f>
        <v>0</v>
      </c>
      <c r="O5751" t="s">
        <v>90</v>
      </c>
      <c r="P5751" t="s">
        <v>78</v>
      </c>
    </row>
    <row r="5752" spans="1:16">
      <c r="A5752" t="s">
        <v>21869</v>
      </c>
      <c r="B5752" t="s">
        <v>21870</v>
      </c>
      <c r="C5752" t="s">
        <v>37116</v>
      </c>
      <c r="D5752" t="s">
        <v>37105</v>
      </c>
      <c r="E5752" t="s">
        <v>21871</v>
      </c>
      <c r="F5752" t="s">
        <v>4542</v>
      </c>
      <c r="G5752" s="2">
        <v>45728</v>
      </c>
      <c r="H5752" t="s">
        <v>28</v>
      </c>
      <c r="I5752">
        <v>4</v>
      </c>
      <c r="J5752">
        <f t="shared" si="180"/>
        <v>300</v>
      </c>
      <c r="K5752" s="3">
        <v>0</v>
      </c>
      <c r="L5752" s="3">
        <f t="shared" si="181"/>
        <v>1200</v>
      </c>
      <c r="M5752">
        <v>1200</v>
      </c>
      <c r="N5752" s="3">
        <f>Table2[[#This Row],[Total Cost]]-Table2[[#This Row],[Total Sales]]</f>
        <v>0</v>
      </c>
      <c r="O5752" t="s">
        <v>16</v>
      </c>
      <c r="P5752" t="s">
        <v>17</v>
      </c>
    </row>
    <row r="5753" spans="1:16">
      <c r="A5753" t="s">
        <v>21872</v>
      </c>
      <c r="B5753" t="s">
        <v>21873</v>
      </c>
      <c r="C5753" t="s">
        <v>36974</v>
      </c>
      <c r="D5753" t="s">
        <v>37971</v>
      </c>
      <c r="E5753" t="s">
        <v>21874</v>
      </c>
      <c r="F5753" t="s">
        <v>21875</v>
      </c>
      <c r="G5753" s="2">
        <v>45413</v>
      </c>
      <c r="H5753" t="s">
        <v>73</v>
      </c>
      <c r="I5753">
        <v>3</v>
      </c>
      <c r="J5753">
        <f t="shared" si="180"/>
        <v>120</v>
      </c>
      <c r="K5753" s="3">
        <v>0</v>
      </c>
      <c r="L5753" s="3">
        <f t="shared" si="181"/>
        <v>360</v>
      </c>
      <c r="M5753">
        <v>360</v>
      </c>
      <c r="N5753" s="3">
        <f>Table2[[#This Row],[Total Cost]]-Table2[[#This Row],[Total Sales]]</f>
        <v>0</v>
      </c>
      <c r="O5753" t="s">
        <v>90</v>
      </c>
      <c r="P5753" t="s">
        <v>17</v>
      </c>
    </row>
    <row r="5754" spans="1:16">
      <c r="A5754" t="s">
        <v>21876</v>
      </c>
      <c r="B5754" t="s">
        <v>21877</v>
      </c>
      <c r="C5754" t="s">
        <v>37031</v>
      </c>
      <c r="D5754" t="s">
        <v>38228</v>
      </c>
      <c r="E5754" t="s">
        <v>21878</v>
      </c>
      <c r="F5754" t="s">
        <v>9754</v>
      </c>
      <c r="G5754" s="2">
        <v>45479</v>
      </c>
      <c r="H5754" t="s">
        <v>28</v>
      </c>
      <c r="I5754">
        <v>1</v>
      </c>
      <c r="J5754">
        <f t="shared" si="180"/>
        <v>300</v>
      </c>
      <c r="K5754" s="3">
        <v>5</v>
      </c>
      <c r="L5754" s="3">
        <f t="shared" si="181"/>
        <v>300</v>
      </c>
      <c r="M5754">
        <v>285</v>
      </c>
      <c r="N5754" s="3">
        <f>Table2[[#This Row],[Total Cost]]-Table2[[#This Row],[Total Sales]]</f>
        <v>15</v>
      </c>
      <c r="O5754" t="s">
        <v>84</v>
      </c>
      <c r="P5754" t="s">
        <v>17</v>
      </c>
    </row>
    <row r="5755" spans="1:16">
      <c r="A5755" t="s">
        <v>21879</v>
      </c>
      <c r="B5755" t="s">
        <v>21880</v>
      </c>
      <c r="C5755" t="s">
        <v>37096</v>
      </c>
      <c r="D5755" t="s">
        <v>38249</v>
      </c>
      <c r="E5755" t="s">
        <v>21881</v>
      </c>
      <c r="F5755" t="s">
        <v>21882</v>
      </c>
      <c r="G5755" s="2">
        <v>45616</v>
      </c>
      <c r="H5755" t="s">
        <v>42</v>
      </c>
      <c r="I5755">
        <v>1</v>
      </c>
      <c r="J5755">
        <f t="shared" si="180"/>
        <v>200</v>
      </c>
      <c r="K5755" s="3">
        <v>0</v>
      </c>
      <c r="L5755" s="3">
        <f t="shared" si="181"/>
        <v>200</v>
      </c>
      <c r="M5755">
        <v>200</v>
      </c>
      <c r="N5755" s="3">
        <f>Table2[[#This Row],[Total Cost]]-Table2[[#This Row],[Total Sales]]</f>
        <v>0</v>
      </c>
      <c r="O5755" t="s">
        <v>84</v>
      </c>
      <c r="P5755" t="s">
        <v>17</v>
      </c>
    </row>
    <row r="5756" spans="1:16">
      <c r="A5756" t="s">
        <v>21883</v>
      </c>
      <c r="B5756" t="s">
        <v>21884</v>
      </c>
      <c r="C5756" t="s">
        <v>36988</v>
      </c>
      <c r="D5756" t="s">
        <v>37379</v>
      </c>
      <c r="E5756" t="s">
        <v>11728</v>
      </c>
      <c r="F5756" t="s">
        <v>21885</v>
      </c>
      <c r="G5756" s="2">
        <v>45512</v>
      </c>
      <c r="H5756" t="s">
        <v>15</v>
      </c>
      <c r="I5756">
        <v>1</v>
      </c>
      <c r="J5756">
        <f t="shared" si="180"/>
        <v>800</v>
      </c>
      <c r="K5756" s="3">
        <v>10</v>
      </c>
      <c r="L5756" s="3">
        <f t="shared" si="181"/>
        <v>800</v>
      </c>
      <c r="M5756">
        <v>720</v>
      </c>
      <c r="N5756" s="3">
        <f>Table2[[#This Row],[Total Cost]]-Table2[[#This Row],[Total Sales]]</f>
        <v>80</v>
      </c>
      <c r="O5756" t="s">
        <v>90</v>
      </c>
      <c r="P5756" t="s">
        <v>78</v>
      </c>
    </row>
    <row r="5757" spans="1:16">
      <c r="A5757" t="s">
        <v>21886</v>
      </c>
      <c r="B5757" t="s">
        <v>21887</v>
      </c>
      <c r="C5757" t="s">
        <v>37808</v>
      </c>
      <c r="D5757" t="s">
        <v>37674</v>
      </c>
      <c r="E5757" t="s">
        <v>21888</v>
      </c>
      <c r="F5757" t="s">
        <v>1215</v>
      </c>
      <c r="G5757" s="2">
        <v>45682</v>
      </c>
      <c r="H5757" t="s">
        <v>22</v>
      </c>
      <c r="I5757">
        <v>2</v>
      </c>
      <c r="J5757">
        <f t="shared" si="180"/>
        <v>100</v>
      </c>
      <c r="K5757" s="3">
        <v>0</v>
      </c>
      <c r="L5757" s="3">
        <f t="shared" si="181"/>
        <v>200</v>
      </c>
      <c r="M5757">
        <v>200</v>
      </c>
      <c r="N5757" s="3">
        <f>Table2[[#This Row],[Total Cost]]-Table2[[#This Row],[Total Sales]]</f>
        <v>0</v>
      </c>
      <c r="O5757" t="s">
        <v>33</v>
      </c>
      <c r="P5757" t="s">
        <v>17</v>
      </c>
    </row>
    <row r="5758" spans="1:16">
      <c r="A5758" t="s">
        <v>21889</v>
      </c>
      <c r="B5758" t="s">
        <v>21890</v>
      </c>
      <c r="C5758" t="s">
        <v>37458</v>
      </c>
      <c r="D5758" t="s">
        <v>37394</v>
      </c>
      <c r="E5758" t="s">
        <v>21891</v>
      </c>
      <c r="F5758" t="s">
        <v>9890</v>
      </c>
      <c r="G5758" s="2">
        <v>45623</v>
      </c>
      <c r="H5758" t="s">
        <v>22</v>
      </c>
      <c r="I5758">
        <v>3</v>
      </c>
      <c r="J5758">
        <f t="shared" si="180"/>
        <v>100</v>
      </c>
      <c r="K5758" s="3">
        <v>10</v>
      </c>
      <c r="L5758" s="3">
        <f t="shared" si="181"/>
        <v>300</v>
      </c>
      <c r="M5758">
        <v>270</v>
      </c>
      <c r="N5758" s="3">
        <f>Table2[[#This Row],[Total Cost]]-Table2[[#This Row],[Total Sales]]</f>
        <v>30</v>
      </c>
      <c r="O5758" t="s">
        <v>23</v>
      </c>
      <c r="P5758" t="s">
        <v>17</v>
      </c>
    </row>
    <row r="5759" spans="1:16">
      <c r="A5759" t="s">
        <v>21892</v>
      </c>
      <c r="B5759" t="s">
        <v>21893</v>
      </c>
      <c r="C5759" t="s">
        <v>36998</v>
      </c>
      <c r="D5759" t="s">
        <v>37115</v>
      </c>
      <c r="E5759" t="s">
        <v>21894</v>
      </c>
      <c r="F5759" t="s">
        <v>14869</v>
      </c>
      <c r="G5759" s="2">
        <v>45595</v>
      </c>
      <c r="H5759" t="s">
        <v>42</v>
      </c>
      <c r="I5759">
        <v>4</v>
      </c>
      <c r="J5759">
        <f t="shared" si="180"/>
        <v>200</v>
      </c>
      <c r="K5759" s="3">
        <v>5</v>
      </c>
      <c r="L5759" s="3">
        <f t="shared" si="181"/>
        <v>800</v>
      </c>
      <c r="M5759">
        <v>760</v>
      </c>
      <c r="N5759" s="3">
        <f>Table2[[#This Row],[Total Cost]]-Table2[[#This Row],[Total Sales]]</f>
        <v>40</v>
      </c>
      <c r="O5759" t="s">
        <v>90</v>
      </c>
      <c r="P5759" t="s">
        <v>17</v>
      </c>
    </row>
    <row r="5760" spans="1:16">
      <c r="A5760" t="s">
        <v>21895</v>
      </c>
      <c r="B5760" t="s">
        <v>21896</v>
      </c>
      <c r="C5760" t="s">
        <v>37137</v>
      </c>
      <c r="D5760" t="s">
        <v>38204</v>
      </c>
      <c r="E5760" t="s">
        <v>21897</v>
      </c>
      <c r="F5760" t="s">
        <v>21898</v>
      </c>
      <c r="G5760" s="2">
        <v>45457</v>
      </c>
      <c r="H5760" t="s">
        <v>83</v>
      </c>
      <c r="I5760">
        <v>3</v>
      </c>
      <c r="J5760">
        <f t="shared" si="180"/>
        <v>150</v>
      </c>
      <c r="K5760" s="3">
        <v>0</v>
      </c>
      <c r="L5760" s="3">
        <f t="shared" si="181"/>
        <v>450</v>
      </c>
      <c r="M5760">
        <v>450</v>
      </c>
      <c r="N5760" s="3">
        <f>Table2[[#This Row],[Total Cost]]-Table2[[#This Row],[Total Sales]]</f>
        <v>0</v>
      </c>
      <c r="O5760" t="s">
        <v>23</v>
      </c>
      <c r="P5760" t="s">
        <v>17</v>
      </c>
    </row>
    <row r="5761" spans="1:16">
      <c r="A5761" t="s">
        <v>21899</v>
      </c>
      <c r="B5761" t="s">
        <v>21900</v>
      </c>
      <c r="C5761" t="s">
        <v>37200</v>
      </c>
      <c r="D5761" t="s">
        <v>38182</v>
      </c>
      <c r="E5761" t="s">
        <v>21901</v>
      </c>
      <c r="F5761" t="s">
        <v>21902</v>
      </c>
      <c r="G5761" s="2">
        <v>45758</v>
      </c>
      <c r="H5761" t="s">
        <v>22</v>
      </c>
      <c r="I5761">
        <v>4</v>
      </c>
      <c r="J5761">
        <f t="shared" si="180"/>
        <v>100</v>
      </c>
      <c r="K5761" s="3">
        <v>5</v>
      </c>
      <c r="L5761" s="3">
        <f t="shared" si="181"/>
        <v>400</v>
      </c>
      <c r="M5761">
        <v>380</v>
      </c>
      <c r="N5761" s="3">
        <f>Table2[[#This Row],[Total Cost]]-Table2[[#This Row],[Total Sales]]</f>
        <v>20</v>
      </c>
      <c r="O5761" t="s">
        <v>23</v>
      </c>
      <c r="P5761" t="s">
        <v>17</v>
      </c>
    </row>
    <row r="5762" spans="1:16">
      <c r="A5762" t="s">
        <v>21903</v>
      </c>
      <c r="B5762" t="s">
        <v>21904</v>
      </c>
      <c r="C5762" t="s">
        <v>37116</v>
      </c>
      <c r="D5762" t="s">
        <v>37824</v>
      </c>
      <c r="E5762" t="s">
        <v>21905</v>
      </c>
      <c r="F5762" t="s">
        <v>4353</v>
      </c>
      <c r="G5762" s="2">
        <v>45425</v>
      </c>
      <c r="H5762" t="s">
        <v>42</v>
      </c>
      <c r="I5762">
        <v>4</v>
      </c>
      <c r="J5762">
        <f t="shared" si="180"/>
        <v>200</v>
      </c>
      <c r="K5762" s="3">
        <v>0</v>
      </c>
      <c r="L5762" s="3">
        <f t="shared" si="181"/>
        <v>800</v>
      </c>
      <c r="M5762">
        <v>800</v>
      </c>
      <c r="N5762" s="3">
        <f>Table2[[#This Row],[Total Cost]]-Table2[[#This Row],[Total Sales]]</f>
        <v>0</v>
      </c>
      <c r="O5762" t="s">
        <v>33</v>
      </c>
      <c r="P5762" t="s">
        <v>17</v>
      </c>
    </row>
    <row r="5763" spans="1:16">
      <c r="A5763" t="s">
        <v>21906</v>
      </c>
      <c r="B5763" t="s">
        <v>21907</v>
      </c>
      <c r="C5763" t="s">
        <v>37031</v>
      </c>
      <c r="D5763" t="s">
        <v>37426</v>
      </c>
      <c r="E5763" t="s">
        <v>21908</v>
      </c>
      <c r="F5763" t="s">
        <v>21909</v>
      </c>
      <c r="G5763" s="2">
        <v>45654</v>
      </c>
      <c r="H5763" t="s">
        <v>28</v>
      </c>
      <c r="I5763">
        <v>2</v>
      </c>
      <c r="J5763">
        <f t="shared" ref="J5763:J5826" si="182">L5763/I5763</f>
        <v>300</v>
      </c>
      <c r="K5763" s="3">
        <v>5</v>
      </c>
      <c r="L5763" s="3">
        <f t="shared" si="181"/>
        <v>600</v>
      </c>
      <c r="M5763">
        <v>570</v>
      </c>
      <c r="N5763" s="3">
        <f>Table2[[#This Row],[Total Cost]]-Table2[[#This Row],[Total Sales]]</f>
        <v>30</v>
      </c>
      <c r="O5763" t="s">
        <v>90</v>
      </c>
      <c r="P5763" t="s">
        <v>17</v>
      </c>
    </row>
    <row r="5764" spans="1:16">
      <c r="A5764" t="s">
        <v>21910</v>
      </c>
      <c r="B5764" t="s">
        <v>21911</v>
      </c>
      <c r="C5764" t="s">
        <v>37040</v>
      </c>
      <c r="D5764" t="s">
        <v>37176</v>
      </c>
      <c r="E5764" t="s">
        <v>21912</v>
      </c>
      <c r="F5764" t="s">
        <v>11675</v>
      </c>
      <c r="G5764" s="2">
        <v>45442</v>
      </c>
      <c r="H5764" t="s">
        <v>22</v>
      </c>
      <c r="I5764">
        <v>1</v>
      </c>
      <c r="J5764">
        <f t="shared" si="182"/>
        <v>100</v>
      </c>
      <c r="K5764" s="3">
        <v>0</v>
      </c>
      <c r="L5764" s="3">
        <f t="shared" si="181"/>
        <v>100</v>
      </c>
      <c r="M5764">
        <v>100</v>
      </c>
      <c r="N5764" s="3">
        <f>Table2[[#This Row],[Total Cost]]-Table2[[#This Row],[Total Sales]]</f>
        <v>0</v>
      </c>
      <c r="O5764" t="s">
        <v>16</v>
      </c>
      <c r="P5764" t="s">
        <v>17</v>
      </c>
    </row>
    <row r="5765" spans="1:16">
      <c r="A5765" t="s">
        <v>21913</v>
      </c>
      <c r="B5765" t="s">
        <v>21914</v>
      </c>
      <c r="C5765" t="s">
        <v>37087</v>
      </c>
      <c r="D5765" t="s">
        <v>37846</v>
      </c>
      <c r="E5765" t="s">
        <v>21915</v>
      </c>
      <c r="F5765" t="s">
        <v>21916</v>
      </c>
      <c r="G5765" s="2">
        <v>45474</v>
      </c>
      <c r="H5765" t="s">
        <v>22</v>
      </c>
      <c r="I5765">
        <v>3</v>
      </c>
      <c r="J5765">
        <f t="shared" si="182"/>
        <v>100</v>
      </c>
      <c r="K5765" s="3">
        <v>10</v>
      </c>
      <c r="L5765" s="3">
        <f t="shared" si="181"/>
        <v>300</v>
      </c>
      <c r="M5765">
        <v>270</v>
      </c>
      <c r="N5765" s="3">
        <f>Table2[[#This Row],[Total Cost]]-Table2[[#This Row],[Total Sales]]</f>
        <v>30</v>
      </c>
      <c r="O5765" t="s">
        <v>33</v>
      </c>
      <c r="P5765" t="s">
        <v>17</v>
      </c>
    </row>
    <row r="5766" spans="1:16">
      <c r="A5766" t="s">
        <v>21917</v>
      </c>
      <c r="B5766" t="s">
        <v>21918</v>
      </c>
      <c r="C5766" t="s">
        <v>37685</v>
      </c>
      <c r="D5766" t="s">
        <v>38261</v>
      </c>
      <c r="E5766" t="s">
        <v>21919</v>
      </c>
      <c r="F5766" t="s">
        <v>21920</v>
      </c>
      <c r="G5766" s="2">
        <v>45669</v>
      </c>
      <c r="H5766" t="s">
        <v>73</v>
      </c>
      <c r="I5766">
        <v>4</v>
      </c>
      <c r="J5766">
        <f t="shared" si="182"/>
        <v>120</v>
      </c>
      <c r="K5766" s="3">
        <v>5</v>
      </c>
      <c r="L5766" s="3">
        <f t="shared" ref="L5766:L5829" si="183">M5766/(1-K5766/100)</f>
        <v>480</v>
      </c>
      <c r="M5766">
        <v>456</v>
      </c>
      <c r="N5766" s="3">
        <f>Table2[[#This Row],[Total Cost]]-Table2[[#This Row],[Total Sales]]</f>
        <v>24</v>
      </c>
      <c r="O5766" t="s">
        <v>33</v>
      </c>
      <c r="P5766" t="s">
        <v>17</v>
      </c>
    </row>
    <row r="5767" spans="1:16">
      <c r="A5767" t="s">
        <v>21921</v>
      </c>
      <c r="B5767" t="s">
        <v>21922</v>
      </c>
      <c r="C5767" t="s">
        <v>37628</v>
      </c>
      <c r="D5767" t="s">
        <v>37640</v>
      </c>
      <c r="E5767" t="s">
        <v>21923</v>
      </c>
      <c r="F5767" t="s">
        <v>15266</v>
      </c>
      <c r="G5767" s="2">
        <v>45648</v>
      </c>
      <c r="H5767" t="s">
        <v>83</v>
      </c>
      <c r="I5767">
        <v>1</v>
      </c>
      <c r="J5767">
        <f t="shared" si="182"/>
        <v>150</v>
      </c>
      <c r="K5767" s="3">
        <v>0</v>
      </c>
      <c r="L5767" s="3">
        <f t="shared" si="183"/>
        <v>150</v>
      </c>
      <c r="M5767">
        <v>150</v>
      </c>
      <c r="N5767" s="3">
        <f>Table2[[#This Row],[Total Cost]]-Table2[[#This Row],[Total Sales]]</f>
        <v>0</v>
      </c>
      <c r="O5767" t="s">
        <v>84</v>
      </c>
      <c r="P5767" t="s">
        <v>17</v>
      </c>
    </row>
    <row r="5768" spans="1:16">
      <c r="A5768" t="s">
        <v>21924</v>
      </c>
      <c r="B5768" t="s">
        <v>21925</v>
      </c>
      <c r="C5768" t="s">
        <v>37047</v>
      </c>
      <c r="D5768" t="s">
        <v>37260</v>
      </c>
      <c r="E5768" t="s">
        <v>21926</v>
      </c>
      <c r="F5768" t="s">
        <v>21927</v>
      </c>
      <c r="G5768" s="2">
        <v>45603</v>
      </c>
      <c r="H5768" t="s">
        <v>42</v>
      </c>
      <c r="I5768">
        <v>3</v>
      </c>
      <c r="J5768">
        <f t="shared" si="182"/>
        <v>200</v>
      </c>
      <c r="K5768" s="3">
        <v>0</v>
      </c>
      <c r="L5768" s="3">
        <f t="shared" si="183"/>
        <v>600</v>
      </c>
      <c r="M5768">
        <v>600</v>
      </c>
      <c r="N5768" s="3">
        <f>Table2[[#This Row],[Total Cost]]-Table2[[#This Row],[Total Sales]]</f>
        <v>0</v>
      </c>
      <c r="O5768" t="s">
        <v>16</v>
      </c>
      <c r="P5768" t="s">
        <v>17</v>
      </c>
    </row>
    <row r="5769" spans="1:16">
      <c r="A5769" t="s">
        <v>21928</v>
      </c>
      <c r="B5769" t="s">
        <v>300</v>
      </c>
      <c r="C5769" t="s">
        <v>37010</v>
      </c>
      <c r="D5769" t="s">
        <v>36980</v>
      </c>
      <c r="E5769" t="s">
        <v>21929</v>
      </c>
      <c r="F5769" t="s">
        <v>21930</v>
      </c>
      <c r="G5769" s="2">
        <v>45417</v>
      </c>
      <c r="H5769" t="s">
        <v>83</v>
      </c>
      <c r="I5769">
        <v>1</v>
      </c>
      <c r="J5769">
        <f t="shared" si="182"/>
        <v>150</v>
      </c>
      <c r="K5769" s="3">
        <v>15</v>
      </c>
      <c r="L5769" s="3">
        <f t="shared" si="183"/>
        <v>150</v>
      </c>
      <c r="M5769">
        <v>127.5</v>
      </c>
      <c r="N5769" s="3">
        <f>Table2[[#This Row],[Total Cost]]-Table2[[#This Row],[Total Sales]]</f>
        <v>22.5</v>
      </c>
      <c r="O5769" t="s">
        <v>33</v>
      </c>
      <c r="P5769" t="s">
        <v>17</v>
      </c>
    </row>
    <row r="5770" spans="1:16">
      <c r="A5770" t="s">
        <v>21931</v>
      </c>
      <c r="B5770" t="s">
        <v>21932</v>
      </c>
      <c r="C5770" t="s">
        <v>37951</v>
      </c>
      <c r="D5770" t="s">
        <v>38249</v>
      </c>
      <c r="E5770" t="s">
        <v>21933</v>
      </c>
      <c r="F5770" t="s">
        <v>21934</v>
      </c>
      <c r="G5770" s="2">
        <v>45721</v>
      </c>
      <c r="H5770" t="s">
        <v>73</v>
      </c>
      <c r="I5770">
        <v>1</v>
      </c>
      <c r="J5770">
        <f t="shared" si="182"/>
        <v>120</v>
      </c>
      <c r="K5770" s="3">
        <v>0</v>
      </c>
      <c r="L5770" s="3">
        <f t="shared" si="183"/>
        <v>120</v>
      </c>
      <c r="M5770">
        <v>120</v>
      </c>
      <c r="N5770" s="3">
        <f>Table2[[#This Row],[Total Cost]]-Table2[[#This Row],[Total Sales]]</f>
        <v>0</v>
      </c>
      <c r="O5770" t="s">
        <v>90</v>
      </c>
      <c r="P5770" t="s">
        <v>17</v>
      </c>
    </row>
    <row r="5771" spans="1:16">
      <c r="A5771" t="s">
        <v>21935</v>
      </c>
      <c r="B5771" t="s">
        <v>21936</v>
      </c>
      <c r="C5771" t="s">
        <v>37925</v>
      </c>
      <c r="D5771" t="s">
        <v>37272</v>
      </c>
      <c r="E5771" t="s">
        <v>21937</v>
      </c>
      <c r="F5771" t="s">
        <v>21938</v>
      </c>
      <c r="G5771" s="2">
        <v>45745</v>
      </c>
      <c r="H5771" t="s">
        <v>56</v>
      </c>
      <c r="I5771">
        <v>2</v>
      </c>
      <c r="J5771">
        <f t="shared" si="182"/>
        <v>90</v>
      </c>
      <c r="K5771" s="3">
        <v>0</v>
      </c>
      <c r="L5771" s="3">
        <f t="shared" si="183"/>
        <v>180</v>
      </c>
      <c r="M5771">
        <v>180</v>
      </c>
      <c r="N5771" s="3">
        <f>Table2[[#This Row],[Total Cost]]-Table2[[#This Row],[Total Sales]]</f>
        <v>0</v>
      </c>
      <c r="O5771" t="s">
        <v>90</v>
      </c>
      <c r="P5771" t="s">
        <v>17</v>
      </c>
    </row>
    <row r="5772" spans="1:16">
      <c r="A5772" t="s">
        <v>21939</v>
      </c>
      <c r="B5772" t="s">
        <v>21940</v>
      </c>
      <c r="C5772" t="s">
        <v>36976</v>
      </c>
      <c r="D5772" t="s">
        <v>37032</v>
      </c>
      <c r="E5772" t="s">
        <v>21941</v>
      </c>
      <c r="F5772" t="s">
        <v>21942</v>
      </c>
      <c r="G5772" s="2">
        <v>45493</v>
      </c>
      <c r="H5772" t="s">
        <v>73</v>
      </c>
      <c r="I5772">
        <v>1</v>
      </c>
      <c r="J5772">
        <f t="shared" si="182"/>
        <v>120</v>
      </c>
      <c r="K5772" s="3">
        <v>0</v>
      </c>
      <c r="L5772" s="3">
        <f t="shared" si="183"/>
        <v>120</v>
      </c>
      <c r="M5772">
        <v>120</v>
      </c>
      <c r="N5772" s="3">
        <f>Table2[[#This Row],[Total Cost]]-Table2[[#This Row],[Total Sales]]</f>
        <v>0</v>
      </c>
      <c r="O5772" t="s">
        <v>90</v>
      </c>
      <c r="P5772" t="s">
        <v>17</v>
      </c>
    </row>
    <row r="5773" spans="1:16">
      <c r="A5773" t="s">
        <v>21943</v>
      </c>
      <c r="B5773" t="s">
        <v>21944</v>
      </c>
      <c r="C5773" t="s">
        <v>37158</v>
      </c>
      <c r="D5773" t="s">
        <v>37389</v>
      </c>
      <c r="E5773" t="s">
        <v>21945</v>
      </c>
      <c r="F5773" t="s">
        <v>5244</v>
      </c>
      <c r="G5773" s="2">
        <v>45463</v>
      </c>
      <c r="H5773" t="s">
        <v>42</v>
      </c>
      <c r="I5773">
        <v>2</v>
      </c>
      <c r="J5773">
        <f t="shared" si="182"/>
        <v>200</v>
      </c>
      <c r="K5773" s="3">
        <v>0</v>
      </c>
      <c r="L5773" s="3">
        <f t="shared" si="183"/>
        <v>400</v>
      </c>
      <c r="M5773">
        <v>400</v>
      </c>
      <c r="N5773" s="3">
        <f>Table2[[#This Row],[Total Cost]]-Table2[[#This Row],[Total Sales]]</f>
        <v>0</v>
      </c>
      <c r="O5773" t="s">
        <v>84</v>
      </c>
      <c r="P5773" t="s">
        <v>17</v>
      </c>
    </row>
    <row r="5774" spans="1:16">
      <c r="A5774" t="s">
        <v>21946</v>
      </c>
      <c r="B5774" t="s">
        <v>21947</v>
      </c>
      <c r="C5774" t="s">
        <v>37454</v>
      </c>
      <c r="D5774" t="s">
        <v>37469</v>
      </c>
      <c r="E5774" t="s">
        <v>21948</v>
      </c>
      <c r="F5774" t="s">
        <v>21949</v>
      </c>
      <c r="G5774" s="2">
        <v>45443</v>
      </c>
      <c r="H5774" t="s">
        <v>42</v>
      </c>
      <c r="I5774">
        <v>4</v>
      </c>
      <c r="J5774">
        <f t="shared" si="182"/>
        <v>200</v>
      </c>
      <c r="K5774" s="3">
        <v>0</v>
      </c>
      <c r="L5774" s="3">
        <f t="shared" si="183"/>
        <v>800</v>
      </c>
      <c r="M5774">
        <v>800</v>
      </c>
      <c r="N5774" s="3">
        <f>Table2[[#This Row],[Total Cost]]-Table2[[#This Row],[Total Sales]]</f>
        <v>0</v>
      </c>
      <c r="O5774" t="s">
        <v>84</v>
      </c>
      <c r="P5774" t="s">
        <v>17</v>
      </c>
    </row>
    <row r="5775" spans="1:16">
      <c r="A5775" t="s">
        <v>21950</v>
      </c>
      <c r="B5775" t="s">
        <v>21951</v>
      </c>
      <c r="C5775" t="s">
        <v>38280</v>
      </c>
      <c r="D5775" t="s">
        <v>38276</v>
      </c>
      <c r="E5775" t="s">
        <v>21952</v>
      </c>
      <c r="F5775" t="s">
        <v>21953</v>
      </c>
      <c r="G5775" s="2">
        <v>45404</v>
      </c>
      <c r="H5775" t="s">
        <v>73</v>
      </c>
      <c r="I5775">
        <v>3</v>
      </c>
      <c r="J5775">
        <f t="shared" si="182"/>
        <v>120</v>
      </c>
      <c r="K5775" s="3">
        <v>10</v>
      </c>
      <c r="L5775" s="3">
        <f t="shared" si="183"/>
        <v>360</v>
      </c>
      <c r="M5775">
        <v>324</v>
      </c>
      <c r="N5775" s="3">
        <f>Table2[[#This Row],[Total Cost]]-Table2[[#This Row],[Total Sales]]</f>
        <v>36</v>
      </c>
      <c r="O5775" t="s">
        <v>16</v>
      </c>
      <c r="P5775" t="s">
        <v>78</v>
      </c>
    </row>
    <row r="5776" spans="1:16">
      <c r="A5776" t="s">
        <v>21954</v>
      </c>
      <c r="B5776" t="s">
        <v>21955</v>
      </c>
      <c r="C5776" t="s">
        <v>36976</v>
      </c>
      <c r="D5776" t="s">
        <v>38210</v>
      </c>
      <c r="E5776" t="s">
        <v>21956</v>
      </c>
      <c r="F5776" t="s">
        <v>21957</v>
      </c>
      <c r="G5776" s="2">
        <v>45767</v>
      </c>
      <c r="H5776" t="s">
        <v>56</v>
      </c>
      <c r="I5776">
        <v>2</v>
      </c>
      <c r="J5776">
        <f t="shared" si="182"/>
        <v>90</v>
      </c>
      <c r="K5776" s="3">
        <v>0</v>
      </c>
      <c r="L5776" s="3">
        <f t="shared" si="183"/>
        <v>180</v>
      </c>
      <c r="M5776">
        <v>180</v>
      </c>
      <c r="N5776" s="3">
        <f>Table2[[#This Row],[Total Cost]]-Table2[[#This Row],[Total Sales]]</f>
        <v>0</v>
      </c>
      <c r="O5776" t="s">
        <v>16</v>
      </c>
      <c r="P5776" t="s">
        <v>17</v>
      </c>
    </row>
    <row r="5777" spans="1:16">
      <c r="A5777" t="s">
        <v>21958</v>
      </c>
      <c r="B5777" t="s">
        <v>21959</v>
      </c>
      <c r="C5777" t="s">
        <v>37066</v>
      </c>
      <c r="D5777" t="s">
        <v>37681</v>
      </c>
      <c r="E5777" t="s">
        <v>21960</v>
      </c>
      <c r="F5777" t="s">
        <v>21961</v>
      </c>
      <c r="G5777" s="2">
        <v>45745</v>
      </c>
      <c r="H5777" t="s">
        <v>42</v>
      </c>
      <c r="I5777">
        <v>3</v>
      </c>
      <c r="J5777">
        <f t="shared" si="182"/>
        <v>200</v>
      </c>
      <c r="K5777" s="3">
        <v>5</v>
      </c>
      <c r="L5777" s="3">
        <f t="shared" si="183"/>
        <v>600</v>
      </c>
      <c r="M5777">
        <v>570</v>
      </c>
      <c r="N5777" s="3">
        <f>Table2[[#This Row],[Total Cost]]-Table2[[#This Row],[Total Sales]]</f>
        <v>30</v>
      </c>
      <c r="O5777" t="s">
        <v>16</v>
      </c>
      <c r="P5777" t="s">
        <v>17</v>
      </c>
    </row>
    <row r="5778" spans="1:16">
      <c r="A5778" s="1" t="s">
        <v>21962</v>
      </c>
      <c r="B5778" t="s">
        <v>21963</v>
      </c>
      <c r="C5778" t="s">
        <v>37494</v>
      </c>
      <c r="D5778" t="s">
        <v>38254</v>
      </c>
      <c r="E5778" t="s">
        <v>21964</v>
      </c>
      <c r="F5778" t="s">
        <v>21965</v>
      </c>
      <c r="G5778" s="2">
        <v>45513</v>
      </c>
      <c r="H5778" t="s">
        <v>83</v>
      </c>
      <c r="I5778">
        <v>2</v>
      </c>
      <c r="J5778">
        <f t="shared" si="182"/>
        <v>150</v>
      </c>
      <c r="K5778" s="3">
        <v>10</v>
      </c>
      <c r="L5778" s="3">
        <f t="shared" si="183"/>
        <v>300</v>
      </c>
      <c r="M5778">
        <v>270</v>
      </c>
      <c r="N5778" s="3">
        <f>Table2[[#This Row],[Total Cost]]-Table2[[#This Row],[Total Sales]]</f>
        <v>30</v>
      </c>
      <c r="O5778" t="s">
        <v>33</v>
      </c>
      <c r="P5778" t="s">
        <v>17</v>
      </c>
    </row>
    <row r="5779" spans="1:16">
      <c r="A5779" t="s">
        <v>21966</v>
      </c>
      <c r="B5779" t="s">
        <v>21967</v>
      </c>
      <c r="C5779" t="s">
        <v>37721</v>
      </c>
      <c r="D5779" t="s">
        <v>37230</v>
      </c>
      <c r="E5779" t="s">
        <v>21968</v>
      </c>
      <c r="F5779" t="s">
        <v>4746</v>
      </c>
      <c r="G5779" s="2">
        <v>45629</v>
      </c>
      <c r="H5779" t="s">
        <v>22</v>
      </c>
      <c r="I5779">
        <v>4</v>
      </c>
      <c r="J5779">
        <f t="shared" si="182"/>
        <v>100</v>
      </c>
      <c r="K5779" s="3">
        <v>10</v>
      </c>
      <c r="L5779" s="3">
        <f t="shared" si="183"/>
        <v>400</v>
      </c>
      <c r="M5779">
        <v>360</v>
      </c>
      <c r="N5779" s="3">
        <f>Table2[[#This Row],[Total Cost]]-Table2[[#This Row],[Total Sales]]</f>
        <v>40</v>
      </c>
      <c r="O5779" t="s">
        <v>23</v>
      </c>
      <c r="P5779" t="s">
        <v>17</v>
      </c>
    </row>
    <row r="5780" spans="1:16">
      <c r="A5780" t="s">
        <v>21969</v>
      </c>
      <c r="B5780" t="s">
        <v>21970</v>
      </c>
      <c r="C5780" t="s">
        <v>37685</v>
      </c>
      <c r="D5780" t="s">
        <v>37067</v>
      </c>
      <c r="E5780" t="s">
        <v>21971</v>
      </c>
      <c r="F5780" t="s">
        <v>15760</v>
      </c>
      <c r="G5780" s="2">
        <v>45715</v>
      </c>
      <c r="H5780" t="s">
        <v>56</v>
      </c>
      <c r="I5780">
        <v>1</v>
      </c>
      <c r="J5780">
        <f t="shared" si="182"/>
        <v>90</v>
      </c>
      <c r="K5780" s="3">
        <v>15</v>
      </c>
      <c r="L5780" s="3">
        <f t="shared" si="183"/>
        <v>90</v>
      </c>
      <c r="M5780">
        <v>76.5</v>
      </c>
      <c r="N5780" s="3">
        <f>Table2[[#This Row],[Total Cost]]-Table2[[#This Row],[Total Sales]]</f>
        <v>13.5</v>
      </c>
      <c r="O5780" t="s">
        <v>90</v>
      </c>
      <c r="P5780" t="s">
        <v>17</v>
      </c>
    </row>
    <row r="5781" spans="1:16">
      <c r="A5781" t="s">
        <v>21972</v>
      </c>
      <c r="B5781" t="s">
        <v>21973</v>
      </c>
      <c r="C5781" t="s">
        <v>37031</v>
      </c>
      <c r="D5781" t="s">
        <v>37281</v>
      </c>
      <c r="E5781" t="s">
        <v>21974</v>
      </c>
      <c r="F5781" t="s">
        <v>21975</v>
      </c>
      <c r="G5781" s="2">
        <v>45717</v>
      </c>
      <c r="H5781" t="s">
        <v>83</v>
      </c>
      <c r="I5781">
        <v>4</v>
      </c>
      <c r="J5781">
        <f t="shared" si="182"/>
        <v>150</v>
      </c>
      <c r="K5781" s="3">
        <v>0</v>
      </c>
      <c r="L5781" s="3">
        <f t="shared" si="183"/>
        <v>600</v>
      </c>
      <c r="M5781">
        <v>600</v>
      </c>
      <c r="N5781" s="3">
        <f>Table2[[#This Row],[Total Cost]]-Table2[[#This Row],[Total Sales]]</f>
        <v>0</v>
      </c>
      <c r="O5781" t="s">
        <v>33</v>
      </c>
      <c r="P5781" t="s">
        <v>78</v>
      </c>
    </row>
    <row r="5782" spans="1:16">
      <c r="A5782" t="s">
        <v>21976</v>
      </c>
      <c r="B5782" t="s">
        <v>21977</v>
      </c>
      <c r="C5782" t="s">
        <v>36974</v>
      </c>
      <c r="D5782" t="s">
        <v>37226</v>
      </c>
      <c r="E5782" t="s">
        <v>21978</v>
      </c>
      <c r="F5782" t="s">
        <v>21979</v>
      </c>
      <c r="G5782" s="2">
        <v>45660</v>
      </c>
      <c r="H5782" t="s">
        <v>56</v>
      </c>
      <c r="I5782">
        <v>4</v>
      </c>
      <c r="J5782">
        <f t="shared" si="182"/>
        <v>90</v>
      </c>
      <c r="K5782" s="3">
        <v>0</v>
      </c>
      <c r="L5782" s="3">
        <f t="shared" si="183"/>
        <v>360</v>
      </c>
      <c r="M5782">
        <v>360</v>
      </c>
      <c r="N5782" s="3">
        <f>Table2[[#This Row],[Total Cost]]-Table2[[#This Row],[Total Sales]]</f>
        <v>0</v>
      </c>
      <c r="O5782" t="s">
        <v>33</v>
      </c>
      <c r="P5782" t="s">
        <v>17</v>
      </c>
    </row>
    <row r="5783" spans="1:16">
      <c r="A5783" t="s">
        <v>21980</v>
      </c>
      <c r="B5783" t="s">
        <v>21981</v>
      </c>
      <c r="C5783" t="s">
        <v>37809</v>
      </c>
      <c r="D5783" t="s">
        <v>38381</v>
      </c>
      <c r="E5783" t="s">
        <v>21982</v>
      </c>
      <c r="F5783" t="s">
        <v>21983</v>
      </c>
      <c r="G5783" s="2">
        <v>45717</v>
      </c>
      <c r="H5783" t="s">
        <v>22</v>
      </c>
      <c r="I5783">
        <v>3</v>
      </c>
      <c r="J5783">
        <f t="shared" si="182"/>
        <v>100</v>
      </c>
      <c r="K5783" s="3">
        <v>15</v>
      </c>
      <c r="L5783" s="3">
        <f t="shared" si="183"/>
        <v>300</v>
      </c>
      <c r="M5783">
        <v>255</v>
      </c>
      <c r="N5783" s="3">
        <f>Table2[[#This Row],[Total Cost]]-Table2[[#This Row],[Total Sales]]</f>
        <v>45</v>
      </c>
      <c r="O5783" t="s">
        <v>16</v>
      </c>
      <c r="P5783" t="s">
        <v>17</v>
      </c>
    </row>
    <row r="5784" spans="1:16">
      <c r="A5784" t="s">
        <v>21984</v>
      </c>
      <c r="B5784" t="s">
        <v>21985</v>
      </c>
      <c r="C5784" t="s">
        <v>37718</v>
      </c>
      <c r="D5784" t="s">
        <v>37640</v>
      </c>
      <c r="E5784" t="s">
        <v>21986</v>
      </c>
      <c r="F5784" t="s">
        <v>21987</v>
      </c>
      <c r="G5784" s="2">
        <v>45674</v>
      </c>
      <c r="H5784" t="s">
        <v>42</v>
      </c>
      <c r="I5784">
        <v>1</v>
      </c>
      <c r="J5784">
        <f t="shared" si="182"/>
        <v>200</v>
      </c>
      <c r="K5784" s="3">
        <v>0</v>
      </c>
      <c r="L5784" s="3">
        <f t="shared" si="183"/>
        <v>200</v>
      </c>
      <c r="M5784">
        <v>200</v>
      </c>
      <c r="N5784" s="3">
        <f>Table2[[#This Row],[Total Cost]]-Table2[[#This Row],[Total Sales]]</f>
        <v>0</v>
      </c>
      <c r="O5784" t="s">
        <v>23</v>
      </c>
      <c r="P5784" t="s">
        <v>17</v>
      </c>
    </row>
    <row r="5785" spans="1:16">
      <c r="A5785" t="s">
        <v>21988</v>
      </c>
      <c r="B5785" t="s">
        <v>21989</v>
      </c>
      <c r="C5785" t="s">
        <v>37171</v>
      </c>
      <c r="D5785" t="s">
        <v>37119</v>
      </c>
      <c r="E5785" t="s">
        <v>21990</v>
      </c>
      <c r="F5785" t="s">
        <v>21991</v>
      </c>
      <c r="G5785" s="2">
        <v>45743</v>
      </c>
      <c r="H5785" t="s">
        <v>42</v>
      </c>
      <c r="I5785">
        <v>4</v>
      </c>
      <c r="J5785">
        <f t="shared" si="182"/>
        <v>200</v>
      </c>
      <c r="K5785" s="3">
        <v>5</v>
      </c>
      <c r="L5785" s="3">
        <f t="shared" si="183"/>
        <v>800</v>
      </c>
      <c r="M5785">
        <v>760</v>
      </c>
      <c r="N5785" s="3">
        <f>Table2[[#This Row],[Total Cost]]-Table2[[#This Row],[Total Sales]]</f>
        <v>40</v>
      </c>
      <c r="O5785" t="s">
        <v>16</v>
      </c>
      <c r="P5785" t="s">
        <v>17</v>
      </c>
    </row>
    <row r="5786" spans="1:16">
      <c r="A5786" t="s">
        <v>21992</v>
      </c>
      <c r="B5786" t="s">
        <v>21993</v>
      </c>
      <c r="C5786" t="s">
        <v>37077</v>
      </c>
      <c r="D5786" t="s">
        <v>38210</v>
      </c>
      <c r="E5786" t="s">
        <v>21994</v>
      </c>
      <c r="F5786" t="s">
        <v>21995</v>
      </c>
      <c r="G5786" s="2">
        <v>45537</v>
      </c>
      <c r="H5786" t="s">
        <v>73</v>
      </c>
      <c r="I5786">
        <v>2</v>
      </c>
      <c r="J5786">
        <f t="shared" si="182"/>
        <v>120</v>
      </c>
      <c r="K5786" s="3">
        <v>0</v>
      </c>
      <c r="L5786" s="3">
        <f t="shared" si="183"/>
        <v>240</v>
      </c>
      <c r="M5786">
        <v>240</v>
      </c>
      <c r="N5786" s="3">
        <f>Table2[[#This Row],[Total Cost]]-Table2[[#This Row],[Total Sales]]</f>
        <v>0</v>
      </c>
      <c r="O5786" t="s">
        <v>33</v>
      </c>
      <c r="P5786" t="s">
        <v>17</v>
      </c>
    </row>
    <row r="5787" spans="1:16">
      <c r="A5787" t="s">
        <v>21996</v>
      </c>
      <c r="B5787" t="s">
        <v>21997</v>
      </c>
      <c r="C5787" t="s">
        <v>37246</v>
      </c>
      <c r="D5787" t="s">
        <v>36983</v>
      </c>
      <c r="E5787" t="s">
        <v>21998</v>
      </c>
      <c r="F5787" t="s">
        <v>21999</v>
      </c>
      <c r="G5787" s="2">
        <v>45520</v>
      </c>
      <c r="H5787" t="s">
        <v>73</v>
      </c>
      <c r="I5787">
        <v>2</v>
      </c>
      <c r="J5787">
        <f t="shared" si="182"/>
        <v>120</v>
      </c>
      <c r="K5787" s="3">
        <v>0</v>
      </c>
      <c r="L5787" s="3">
        <f t="shared" si="183"/>
        <v>240</v>
      </c>
      <c r="M5787">
        <v>240</v>
      </c>
      <c r="N5787" s="3">
        <f>Table2[[#This Row],[Total Cost]]-Table2[[#This Row],[Total Sales]]</f>
        <v>0</v>
      </c>
      <c r="O5787" t="s">
        <v>16</v>
      </c>
      <c r="P5787" t="s">
        <v>78</v>
      </c>
    </row>
    <row r="5788" spans="1:16">
      <c r="A5788" t="s">
        <v>22000</v>
      </c>
      <c r="B5788" t="s">
        <v>22001</v>
      </c>
      <c r="C5788" t="s">
        <v>37658</v>
      </c>
      <c r="D5788" t="s">
        <v>37038</v>
      </c>
      <c r="E5788" t="s">
        <v>22002</v>
      </c>
      <c r="F5788" t="s">
        <v>22003</v>
      </c>
      <c r="G5788" s="2">
        <v>45604</v>
      </c>
      <c r="H5788" t="s">
        <v>15</v>
      </c>
      <c r="I5788">
        <v>1</v>
      </c>
      <c r="J5788">
        <f t="shared" si="182"/>
        <v>800</v>
      </c>
      <c r="K5788" s="3">
        <v>10</v>
      </c>
      <c r="L5788" s="3">
        <f t="shared" si="183"/>
        <v>800</v>
      </c>
      <c r="M5788">
        <v>720</v>
      </c>
      <c r="N5788" s="3">
        <f>Table2[[#This Row],[Total Cost]]-Table2[[#This Row],[Total Sales]]</f>
        <v>80</v>
      </c>
      <c r="O5788" t="s">
        <v>16</v>
      </c>
      <c r="P5788" t="s">
        <v>17</v>
      </c>
    </row>
    <row r="5789" spans="1:16">
      <c r="A5789" t="s">
        <v>22004</v>
      </c>
      <c r="B5789" t="s">
        <v>22005</v>
      </c>
      <c r="C5789" t="s">
        <v>37456</v>
      </c>
      <c r="D5789" t="s">
        <v>37411</v>
      </c>
      <c r="E5789" t="s">
        <v>22006</v>
      </c>
      <c r="F5789" t="s">
        <v>19380</v>
      </c>
      <c r="G5789" s="2">
        <v>45643</v>
      </c>
      <c r="H5789" t="s">
        <v>22</v>
      </c>
      <c r="I5789">
        <v>1</v>
      </c>
      <c r="J5789">
        <f t="shared" si="182"/>
        <v>100</v>
      </c>
      <c r="K5789" s="3">
        <v>0</v>
      </c>
      <c r="L5789" s="3">
        <f t="shared" si="183"/>
        <v>100</v>
      </c>
      <c r="M5789">
        <v>100</v>
      </c>
      <c r="N5789" s="3">
        <f>Table2[[#This Row],[Total Cost]]-Table2[[#This Row],[Total Sales]]</f>
        <v>0</v>
      </c>
      <c r="O5789" t="s">
        <v>16</v>
      </c>
      <c r="P5789" t="s">
        <v>17</v>
      </c>
    </row>
    <row r="5790" spans="1:16">
      <c r="A5790" t="s">
        <v>22007</v>
      </c>
      <c r="B5790" t="s">
        <v>22008</v>
      </c>
      <c r="C5790" t="s">
        <v>36958</v>
      </c>
      <c r="D5790" t="s">
        <v>37923</v>
      </c>
      <c r="E5790" t="s">
        <v>22009</v>
      </c>
      <c r="F5790" t="s">
        <v>19285</v>
      </c>
      <c r="G5790" s="2">
        <v>45431</v>
      </c>
      <c r="H5790" t="s">
        <v>89</v>
      </c>
      <c r="I5790">
        <v>1</v>
      </c>
      <c r="J5790">
        <f t="shared" si="182"/>
        <v>50</v>
      </c>
      <c r="K5790" s="3">
        <v>5</v>
      </c>
      <c r="L5790" s="3">
        <f t="shared" si="183"/>
        <v>50</v>
      </c>
      <c r="M5790">
        <v>47.5</v>
      </c>
      <c r="N5790" s="3">
        <f>Table2[[#This Row],[Total Cost]]-Table2[[#This Row],[Total Sales]]</f>
        <v>2.5</v>
      </c>
      <c r="O5790" t="s">
        <v>33</v>
      </c>
      <c r="P5790" t="s">
        <v>17</v>
      </c>
    </row>
    <row r="5791" spans="1:16">
      <c r="A5791" t="s">
        <v>22010</v>
      </c>
      <c r="B5791" t="s">
        <v>22011</v>
      </c>
      <c r="C5791" t="s">
        <v>37405</v>
      </c>
      <c r="D5791" t="s">
        <v>37304</v>
      </c>
      <c r="E5791" t="s">
        <v>22012</v>
      </c>
      <c r="F5791" t="s">
        <v>22013</v>
      </c>
      <c r="G5791" s="2">
        <v>45704</v>
      </c>
      <c r="H5791" t="s">
        <v>15</v>
      </c>
      <c r="I5791">
        <v>4</v>
      </c>
      <c r="J5791">
        <f t="shared" si="182"/>
        <v>800</v>
      </c>
      <c r="K5791" s="3">
        <v>10</v>
      </c>
      <c r="L5791" s="3">
        <f t="shared" si="183"/>
        <v>3200</v>
      </c>
      <c r="M5791">
        <v>2880</v>
      </c>
      <c r="N5791" s="3">
        <f>Table2[[#This Row],[Total Cost]]-Table2[[#This Row],[Total Sales]]</f>
        <v>320</v>
      </c>
      <c r="O5791" t="s">
        <v>90</v>
      </c>
      <c r="P5791" t="s">
        <v>17</v>
      </c>
    </row>
    <row r="5792" spans="1:16">
      <c r="A5792" t="s">
        <v>22014</v>
      </c>
      <c r="B5792" t="s">
        <v>22015</v>
      </c>
      <c r="C5792" t="s">
        <v>37002</v>
      </c>
      <c r="D5792" t="s">
        <v>37266</v>
      </c>
      <c r="E5792" t="s">
        <v>22016</v>
      </c>
      <c r="F5792" t="s">
        <v>22017</v>
      </c>
      <c r="G5792" s="2">
        <v>45604</v>
      </c>
      <c r="H5792" t="s">
        <v>73</v>
      </c>
      <c r="I5792">
        <v>2</v>
      </c>
      <c r="J5792">
        <f t="shared" si="182"/>
        <v>120</v>
      </c>
      <c r="K5792" s="3">
        <v>0</v>
      </c>
      <c r="L5792" s="3">
        <f t="shared" si="183"/>
        <v>240</v>
      </c>
      <c r="M5792">
        <v>240</v>
      </c>
      <c r="N5792" s="3">
        <f>Table2[[#This Row],[Total Cost]]-Table2[[#This Row],[Total Sales]]</f>
        <v>0</v>
      </c>
      <c r="O5792" t="s">
        <v>90</v>
      </c>
      <c r="P5792" t="s">
        <v>17</v>
      </c>
    </row>
    <row r="5793" spans="1:16">
      <c r="A5793" t="s">
        <v>22018</v>
      </c>
      <c r="B5793" t="s">
        <v>22019</v>
      </c>
      <c r="C5793" t="s">
        <v>37040</v>
      </c>
      <c r="D5793" t="s">
        <v>37578</v>
      </c>
      <c r="E5793" t="s">
        <v>22020</v>
      </c>
      <c r="F5793" t="s">
        <v>22021</v>
      </c>
      <c r="G5793" s="2">
        <v>45699</v>
      </c>
      <c r="H5793" t="s">
        <v>47</v>
      </c>
      <c r="I5793">
        <v>1</v>
      </c>
      <c r="J5793">
        <f t="shared" si="182"/>
        <v>1200</v>
      </c>
      <c r="K5793" s="3">
        <v>0</v>
      </c>
      <c r="L5793" s="3">
        <f t="shared" si="183"/>
        <v>1200</v>
      </c>
      <c r="M5793">
        <v>1200</v>
      </c>
      <c r="N5793" s="3">
        <f>Table2[[#This Row],[Total Cost]]-Table2[[#This Row],[Total Sales]]</f>
        <v>0</v>
      </c>
      <c r="O5793" t="s">
        <v>16</v>
      </c>
      <c r="P5793" t="s">
        <v>17</v>
      </c>
    </row>
    <row r="5794" spans="1:16">
      <c r="A5794" t="s">
        <v>22022</v>
      </c>
      <c r="B5794" t="s">
        <v>2665</v>
      </c>
      <c r="C5794" t="s">
        <v>37380</v>
      </c>
      <c r="D5794" t="s">
        <v>37362</v>
      </c>
      <c r="E5794" t="s">
        <v>22023</v>
      </c>
      <c r="F5794" t="s">
        <v>22024</v>
      </c>
      <c r="G5794" s="2">
        <v>45690</v>
      </c>
      <c r="H5794" t="s">
        <v>56</v>
      </c>
      <c r="I5794">
        <v>4</v>
      </c>
      <c r="J5794">
        <f t="shared" si="182"/>
        <v>90</v>
      </c>
      <c r="K5794" s="3">
        <v>0</v>
      </c>
      <c r="L5794" s="3">
        <f t="shared" si="183"/>
        <v>360</v>
      </c>
      <c r="M5794">
        <v>360</v>
      </c>
      <c r="N5794" s="3">
        <f>Table2[[#This Row],[Total Cost]]-Table2[[#This Row],[Total Sales]]</f>
        <v>0</v>
      </c>
      <c r="O5794" t="s">
        <v>16</v>
      </c>
      <c r="P5794" t="s">
        <v>17</v>
      </c>
    </row>
    <row r="5795" spans="1:16">
      <c r="A5795" t="s">
        <v>22025</v>
      </c>
      <c r="B5795" t="s">
        <v>22026</v>
      </c>
      <c r="C5795" t="s">
        <v>38291</v>
      </c>
      <c r="D5795" t="s">
        <v>37307</v>
      </c>
      <c r="E5795" t="s">
        <v>22027</v>
      </c>
      <c r="F5795" t="s">
        <v>22028</v>
      </c>
      <c r="G5795" s="2">
        <v>45429</v>
      </c>
      <c r="H5795" t="s">
        <v>28</v>
      </c>
      <c r="I5795">
        <v>3</v>
      </c>
      <c r="J5795">
        <f t="shared" si="182"/>
        <v>300</v>
      </c>
      <c r="K5795" s="3">
        <v>0</v>
      </c>
      <c r="L5795" s="3">
        <f t="shared" si="183"/>
        <v>900</v>
      </c>
      <c r="M5795">
        <v>900</v>
      </c>
      <c r="N5795" s="3">
        <f>Table2[[#This Row],[Total Cost]]-Table2[[#This Row],[Total Sales]]</f>
        <v>0</v>
      </c>
      <c r="O5795" t="s">
        <v>33</v>
      </c>
      <c r="P5795" t="s">
        <v>17</v>
      </c>
    </row>
    <row r="5796" spans="1:16">
      <c r="A5796" t="s">
        <v>22029</v>
      </c>
      <c r="B5796" t="s">
        <v>22030</v>
      </c>
      <c r="C5796" t="s">
        <v>37208</v>
      </c>
      <c r="D5796" t="s">
        <v>37386</v>
      </c>
      <c r="E5796" t="s">
        <v>22031</v>
      </c>
      <c r="F5796" t="s">
        <v>22032</v>
      </c>
      <c r="G5796" s="2">
        <v>45570</v>
      </c>
      <c r="H5796" t="s">
        <v>83</v>
      </c>
      <c r="I5796">
        <v>3</v>
      </c>
      <c r="J5796">
        <f t="shared" si="182"/>
        <v>150</v>
      </c>
      <c r="K5796" s="3">
        <v>10</v>
      </c>
      <c r="L5796" s="3">
        <f t="shared" si="183"/>
        <v>450</v>
      </c>
      <c r="M5796">
        <v>405</v>
      </c>
      <c r="N5796" s="3">
        <f>Table2[[#This Row],[Total Cost]]-Table2[[#This Row],[Total Sales]]</f>
        <v>45</v>
      </c>
      <c r="O5796" t="s">
        <v>33</v>
      </c>
      <c r="P5796" t="s">
        <v>17</v>
      </c>
    </row>
    <row r="5797" spans="1:16">
      <c r="A5797" t="s">
        <v>22033</v>
      </c>
      <c r="B5797" t="s">
        <v>22034</v>
      </c>
      <c r="C5797" t="s">
        <v>38059</v>
      </c>
      <c r="D5797" t="s">
        <v>37239</v>
      </c>
      <c r="E5797" t="s">
        <v>22035</v>
      </c>
      <c r="F5797" t="s">
        <v>22036</v>
      </c>
      <c r="G5797" s="2">
        <v>45416</v>
      </c>
      <c r="H5797" t="s">
        <v>73</v>
      </c>
      <c r="I5797">
        <v>1</v>
      </c>
      <c r="J5797">
        <f t="shared" si="182"/>
        <v>120</v>
      </c>
      <c r="K5797" s="3">
        <v>0</v>
      </c>
      <c r="L5797" s="3">
        <f t="shared" si="183"/>
        <v>120</v>
      </c>
      <c r="M5797">
        <v>120</v>
      </c>
      <c r="N5797" s="3">
        <f>Table2[[#This Row],[Total Cost]]-Table2[[#This Row],[Total Sales]]</f>
        <v>0</v>
      </c>
      <c r="O5797" t="s">
        <v>23</v>
      </c>
      <c r="P5797" t="s">
        <v>17</v>
      </c>
    </row>
    <row r="5798" spans="1:16">
      <c r="A5798" t="s">
        <v>22037</v>
      </c>
      <c r="B5798" t="s">
        <v>22038</v>
      </c>
      <c r="C5798" t="s">
        <v>36994</v>
      </c>
      <c r="D5798" t="s">
        <v>37964</v>
      </c>
      <c r="E5798" t="s">
        <v>22039</v>
      </c>
      <c r="F5798" t="s">
        <v>22040</v>
      </c>
      <c r="G5798" s="2">
        <v>45521</v>
      </c>
      <c r="H5798" t="s">
        <v>28</v>
      </c>
      <c r="I5798">
        <v>2</v>
      </c>
      <c r="J5798">
        <f t="shared" si="182"/>
        <v>300</v>
      </c>
      <c r="K5798" s="3">
        <v>0</v>
      </c>
      <c r="L5798" s="3">
        <f t="shared" si="183"/>
        <v>600</v>
      </c>
      <c r="M5798">
        <v>600</v>
      </c>
      <c r="N5798" s="3">
        <f>Table2[[#This Row],[Total Cost]]-Table2[[#This Row],[Total Sales]]</f>
        <v>0</v>
      </c>
      <c r="O5798" t="s">
        <v>23</v>
      </c>
      <c r="P5798" t="s">
        <v>17</v>
      </c>
    </row>
    <row r="5799" spans="1:16">
      <c r="A5799" t="s">
        <v>22041</v>
      </c>
      <c r="B5799" t="s">
        <v>22042</v>
      </c>
      <c r="C5799" t="s">
        <v>37617</v>
      </c>
      <c r="D5799" t="s">
        <v>37339</v>
      </c>
      <c r="E5799" t="s">
        <v>22043</v>
      </c>
      <c r="F5799" t="s">
        <v>22044</v>
      </c>
      <c r="G5799" s="2">
        <v>45709</v>
      </c>
      <c r="H5799" t="s">
        <v>22</v>
      </c>
      <c r="I5799">
        <v>2</v>
      </c>
      <c r="J5799">
        <f t="shared" si="182"/>
        <v>100</v>
      </c>
      <c r="K5799" s="3">
        <v>0</v>
      </c>
      <c r="L5799" s="3">
        <f t="shared" si="183"/>
        <v>200</v>
      </c>
      <c r="M5799">
        <v>200</v>
      </c>
      <c r="N5799" s="3">
        <f>Table2[[#This Row],[Total Cost]]-Table2[[#This Row],[Total Sales]]</f>
        <v>0</v>
      </c>
      <c r="O5799" t="s">
        <v>90</v>
      </c>
      <c r="P5799" t="s">
        <v>17</v>
      </c>
    </row>
    <row r="5800" spans="1:16">
      <c r="A5800" t="s">
        <v>22045</v>
      </c>
      <c r="B5800" t="s">
        <v>22046</v>
      </c>
      <c r="C5800" t="s">
        <v>38072</v>
      </c>
      <c r="D5800" t="s">
        <v>37115</v>
      </c>
      <c r="E5800" t="s">
        <v>22047</v>
      </c>
      <c r="F5800" t="s">
        <v>22048</v>
      </c>
      <c r="G5800" s="2">
        <v>45662</v>
      </c>
      <c r="H5800" t="s">
        <v>47</v>
      </c>
      <c r="I5800">
        <v>1</v>
      </c>
      <c r="J5800">
        <f t="shared" si="182"/>
        <v>1200</v>
      </c>
      <c r="K5800" s="3">
        <v>5</v>
      </c>
      <c r="L5800" s="3">
        <f t="shared" si="183"/>
        <v>1200</v>
      </c>
      <c r="M5800">
        <v>1140</v>
      </c>
      <c r="N5800" s="3">
        <f>Table2[[#This Row],[Total Cost]]-Table2[[#This Row],[Total Sales]]</f>
        <v>60</v>
      </c>
      <c r="O5800" t="s">
        <v>84</v>
      </c>
      <c r="P5800" t="s">
        <v>78</v>
      </c>
    </row>
    <row r="5801" spans="1:16">
      <c r="A5801" t="s">
        <v>22049</v>
      </c>
      <c r="B5801" t="s">
        <v>22050</v>
      </c>
      <c r="C5801" t="s">
        <v>37033</v>
      </c>
      <c r="D5801" t="s">
        <v>37599</v>
      </c>
      <c r="E5801" t="s">
        <v>22051</v>
      </c>
      <c r="F5801" t="s">
        <v>22052</v>
      </c>
      <c r="G5801" s="2">
        <v>45743</v>
      </c>
      <c r="H5801" t="s">
        <v>28</v>
      </c>
      <c r="I5801">
        <v>4</v>
      </c>
      <c r="J5801">
        <f t="shared" si="182"/>
        <v>300</v>
      </c>
      <c r="K5801" s="3">
        <v>0</v>
      </c>
      <c r="L5801" s="3">
        <f t="shared" si="183"/>
        <v>1200</v>
      </c>
      <c r="M5801">
        <v>1200</v>
      </c>
      <c r="N5801" s="3">
        <f>Table2[[#This Row],[Total Cost]]-Table2[[#This Row],[Total Sales]]</f>
        <v>0</v>
      </c>
      <c r="O5801" t="s">
        <v>16</v>
      </c>
      <c r="P5801" t="s">
        <v>17</v>
      </c>
    </row>
    <row r="5802" spans="1:16">
      <c r="A5802" t="s">
        <v>22053</v>
      </c>
      <c r="B5802" t="s">
        <v>22054</v>
      </c>
      <c r="C5802" t="s">
        <v>37954</v>
      </c>
      <c r="D5802" t="s">
        <v>37825</v>
      </c>
      <c r="E5802" t="s">
        <v>22055</v>
      </c>
      <c r="F5802" t="s">
        <v>22056</v>
      </c>
      <c r="G5802" s="2">
        <v>45410</v>
      </c>
      <c r="H5802" t="s">
        <v>15</v>
      </c>
      <c r="I5802">
        <v>3</v>
      </c>
      <c r="J5802">
        <f t="shared" si="182"/>
        <v>800</v>
      </c>
      <c r="K5802" s="3">
        <v>0</v>
      </c>
      <c r="L5802" s="3">
        <f t="shared" si="183"/>
        <v>2400</v>
      </c>
      <c r="M5802">
        <v>2400</v>
      </c>
      <c r="N5802" s="3">
        <f>Table2[[#This Row],[Total Cost]]-Table2[[#This Row],[Total Sales]]</f>
        <v>0</v>
      </c>
      <c r="O5802" t="s">
        <v>16</v>
      </c>
      <c r="P5802" t="s">
        <v>17</v>
      </c>
    </row>
    <row r="5803" spans="1:16">
      <c r="A5803" t="s">
        <v>22057</v>
      </c>
      <c r="B5803" t="s">
        <v>22058</v>
      </c>
      <c r="C5803" t="s">
        <v>38333</v>
      </c>
      <c r="D5803" t="s">
        <v>36961</v>
      </c>
      <c r="E5803" t="s">
        <v>22059</v>
      </c>
      <c r="F5803" t="s">
        <v>22060</v>
      </c>
      <c r="G5803" s="2">
        <v>45609</v>
      </c>
      <c r="H5803" t="s">
        <v>83</v>
      </c>
      <c r="I5803">
        <v>1</v>
      </c>
      <c r="J5803">
        <f t="shared" si="182"/>
        <v>150</v>
      </c>
      <c r="K5803" s="3">
        <v>0</v>
      </c>
      <c r="L5803" s="3">
        <f t="shared" si="183"/>
        <v>150</v>
      </c>
      <c r="M5803">
        <v>150</v>
      </c>
      <c r="N5803" s="3">
        <f>Table2[[#This Row],[Total Cost]]-Table2[[#This Row],[Total Sales]]</f>
        <v>0</v>
      </c>
      <c r="O5803" t="s">
        <v>33</v>
      </c>
      <c r="P5803" t="s">
        <v>17</v>
      </c>
    </row>
    <row r="5804" spans="1:16">
      <c r="A5804" t="s">
        <v>22061</v>
      </c>
      <c r="B5804" t="s">
        <v>22062</v>
      </c>
      <c r="C5804" t="s">
        <v>37459</v>
      </c>
      <c r="D5804" t="s">
        <v>37132</v>
      </c>
      <c r="E5804" t="s">
        <v>22063</v>
      </c>
      <c r="F5804" t="s">
        <v>22064</v>
      </c>
      <c r="G5804" s="2">
        <v>45578</v>
      </c>
      <c r="H5804" t="s">
        <v>15</v>
      </c>
      <c r="I5804">
        <v>4</v>
      </c>
      <c r="J5804">
        <f t="shared" si="182"/>
        <v>800</v>
      </c>
      <c r="K5804" s="3">
        <v>10</v>
      </c>
      <c r="L5804" s="3">
        <f t="shared" si="183"/>
        <v>3200</v>
      </c>
      <c r="M5804">
        <v>2880</v>
      </c>
      <c r="N5804" s="3">
        <f>Table2[[#This Row],[Total Cost]]-Table2[[#This Row],[Total Sales]]</f>
        <v>320</v>
      </c>
      <c r="O5804" t="s">
        <v>33</v>
      </c>
      <c r="P5804" t="s">
        <v>78</v>
      </c>
    </row>
    <row r="5805" spans="1:16">
      <c r="A5805" t="s">
        <v>22065</v>
      </c>
      <c r="B5805" t="s">
        <v>22066</v>
      </c>
      <c r="C5805" t="s">
        <v>37733</v>
      </c>
      <c r="D5805" t="s">
        <v>37094</v>
      </c>
      <c r="E5805" t="s">
        <v>22067</v>
      </c>
      <c r="F5805" t="s">
        <v>22068</v>
      </c>
      <c r="G5805" s="2">
        <v>45662</v>
      </c>
      <c r="H5805" t="s">
        <v>15</v>
      </c>
      <c r="I5805">
        <v>4</v>
      </c>
      <c r="J5805">
        <f t="shared" si="182"/>
        <v>800</v>
      </c>
      <c r="K5805" s="3">
        <v>10</v>
      </c>
      <c r="L5805" s="3">
        <f t="shared" si="183"/>
        <v>3200</v>
      </c>
      <c r="M5805">
        <v>2880</v>
      </c>
      <c r="N5805" s="3">
        <f>Table2[[#This Row],[Total Cost]]-Table2[[#This Row],[Total Sales]]</f>
        <v>320</v>
      </c>
      <c r="O5805" t="s">
        <v>23</v>
      </c>
      <c r="P5805" t="s">
        <v>17</v>
      </c>
    </row>
    <row r="5806" spans="1:16">
      <c r="A5806" t="s">
        <v>22069</v>
      </c>
      <c r="B5806" t="s">
        <v>22070</v>
      </c>
      <c r="C5806" t="s">
        <v>37741</v>
      </c>
      <c r="D5806" t="s">
        <v>37929</v>
      </c>
      <c r="E5806" t="s">
        <v>22071</v>
      </c>
      <c r="F5806" t="s">
        <v>22072</v>
      </c>
      <c r="G5806" s="2">
        <v>45767</v>
      </c>
      <c r="H5806" t="s">
        <v>28</v>
      </c>
      <c r="I5806">
        <v>1</v>
      </c>
      <c r="J5806">
        <f t="shared" si="182"/>
        <v>300</v>
      </c>
      <c r="K5806" s="3">
        <v>10</v>
      </c>
      <c r="L5806" s="3">
        <f t="shared" si="183"/>
        <v>300</v>
      </c>
      <c r="M5806">
        <v>270</v>
      </c>
      <c r="N5806" s="3">
        <f>Table2[[#This Row],[Total Cost]]-Table2[[#This Row],[Total Sales]]</f>
        <v>30</v>
      </c>
      <c r="O5806" t="s">
        <v>16</v>
      </c>
      <c r="P5806" t="s">
        <v>17</v>
      </c>
    </row>
    <row r="5807" spans="1:16">
      <c r="A5807" t="s">
        <v>22073</v>
      </c>
      <c r="B5807" t="s">
        <v>22074</v>
      </c>
      <c r="C5807" t="s">
        <v>37507</v>
      </c>
      <c r="D5807" t="s">
        <v>37320</v>
      </c>
      <c r="E5807" t="s">
        <v>22075</v>
      </c>
      <c r="F5807" t="s">
        <v>22076</v>
      </c>
      <c r="G5807" s="2">
        <v>45739</v>
      </c>
      <c r="H5807" t="s">
        <v>73</v>
      </c>
      <c r="I5807">
        <v>2</v>
      </c>
      <c r="J5807">
        <f t="shared" si="182"/>
        <v>120</v>
      </c>
      <c r="K5807" s="3">
        <v>0</v>
      </c>
      <c r="L5807" s="3">
        <f t="shared" si="183"/>
        <v>240</v>
      </c>
      <c r="M5807">
        <v>240</v>
      </c>
      <c r="N5807" s="3">
        <f>Table2[[#This Row],[Total Cost]]-Table2[[#This Row],[Total Sales]]</f>
        <v>0</v>
      </c>
      <c r="O5807" t="s">
        <v>16</v>
      </c>
      <c r="P5807" t="s">
        <v>17</v>
      </c>
    </row>
    <row r="5808" spans="1:16">
      <c r="A5808" t="s">
        <v>22077</v>
      </c>
      <c r="B5808" t="s">
        <v>22078</v>
      </c>
      <c r="C5808" t="s">
        <v>38359</v>
      </c>
      <c r="D5808" t="s">
        <v>36965</v>
      </c>
      <c r="E5808" t="s">
        <v>4815</v>
      </c>
      <c r="F5808" t="s">
        <v>22079</v>
      </c>
      <c r="G5808" s="2">
        <v>45454</v>
      </c>
      <c r="H5808" t="s">
        <v>56</v>
      </c>
      <c r="I5808">
        <v>2</v>
      </c>
      <c r="J5808">
        <f t="shared" si="182"/>
        <v>90</v>
      </c>
      <c r="K5808" s="3">
        <v>0</v>
      </c>
      <c r="L5808" s="3">
        <f t="shared" si="183"/>
        <v>180</v>
      </c>
      <c r="M5808">
        <v>180</v>
      </c>
      <c r="N5808" s="3">
        <f>Table2[[#This Row],[Total Cost]]-Table2[[#This Row],[Total Sales]]</f>
        <v>0</v>
      </c>
      <c r="O5808" t="s">
        <v>84</v>
      </c>
      <c r="P5808" t="s">
        <v>17</v>
      </c>
    </row>
    <row r="5809" spans="1:16">
      <c r="A5809" t="s">
        <v>22080</v>
      </c>
      <c r="B5809" t="s">
        <v>22081</v>
      </c>
      <c r="C5809" t="s">
        <v>37872</v>
      </c>
      <c r="D5809" t="s">
        <v>38090</v>
      </c>
      <c r="E5809" t="s">
        <v>22082</v>
      </c>
      <c r="F5809" t="s">
        <v>22083</v>
      </c>
      <c r="G5809" s="2">
        <v>45700</v>
      </c>
      <c r="H5809" t="s">
        <v>42</v>
      </c>
      <c r="I5809">
        <v>4</v>
      </c>
      <c r="J5809">
        <f t="shared" si="182"/>
        <v>200</v>
      </c>
      <c r="K5809" s="3">
        <v>15</v>
      </c>
      <c r="L5809" s="3">
        <f t="shared" si="183"/>
        <v>800</v>
      </c>
      <c r="M5809">
        <v>680</v>
      </c>
      <c r="N5809" s="3">
        <f>Table2[[#This Row],[Total Cost]]-Table2[[#This Row],[Total Sales]]</f>
        <v>120</v>
      </c>
      <c r="O5809" t="s">
        <v>16</v>
      </c>
      <c r="P5809" t="s">
        <v>17</v>
      </c>
    </row>
    <row r="5810" spans="1:16">
      <c r="A5810" t="s">
        <v>22084</v>
      </c>
      <c r="B5810" t="s">
        <v>8905</v>
      </c>
      <c r="C5810" t="s">
        <v>37137</v>
      </c>
      <c r="D5810" t="s">
        <v>37032</v>
      </c>
      <c r="E5810" t="s">
        <v>22085</v>
      </c>
      <c r="F5810" t="s">
        <v>22086</v>
      </c>
      <c r="G5810" s="2">
        <v>45508</v>
      </c>
      <c r="H5810" t="s">
        <v>15</v>
      </c>
      <c r="I5810">
        <v>2</v>
      </c>
      <c r="J5810">
        <f t="shared" si="182"/>
        <v>800</v>
      </c>
      <c r="K5810" s="3">
        <v>5</v>
      </c>
      <c r="L5810" s="3">
        <f t="shared" si="183"/>
        <v>1600</v>
      </c>
      <c r="M5810">
        <v>1520</v>
      </c>
      <c r="N5810" s="3">
        <f>Table2[[#This Row],[Total Cost]]-Table2[[#This Row],[Total Sales]]</f>
        <v>80</v>
      </c>
      <c r="O5810" t="s">
        <v>90</v>
      </c>
      <c r="P5810" t="s">
        <v>17</v>
      </c>
    </row>
    <row r="5811" spans="1:16">
      <c r="A5811" t="s">
        <v>22087</v>
      </c>
      <c r="B5811" t="s">
        <v>22088</v>
      </c>
      <c r="C5811" t="s">
        <v>37158</v>
      </c>
      <c r="D5811" t="s">
        <v>37071</v>
      </c>
      <c r="E5811" t="s">
        <v>22089</v>
      </c>
      <c r="F5811" t="s">
        <v>22090</v>
      </c>
      <c r="G5811" s="2">
        <v>45421</v>
      </c>
      <c r="H5811" t="s">
        <v>42</v>
      </c>
      <c r="I5811">
        <v>4</v>
      </c>
      <c r="J5811">
        <f t="shared" si="182"/>
        <v>200</v>
      </c>
      <c r="K5811" s="3">
        <v>0</v>
      </c>
      <c r="L5811" s="3">
        <f t="shared" si="183"/>
        <v>800</v>
      </c>
      <c r="M5811">
        <v>800</v>
      </c>
      <c r="N5811" s="3">
        <f>Table2[[#This Row],[Total Cost]]-Table2[[#This Row],[Total Sales]]</f>
        <v>0</v>
      </c>
      <c r="O5811" t="s">
        <v>84</v>
      </c>
      <c r="P5811" t="s">
        <v>17</v>
      </c>
    </row>
    <row r="5812" spans="1:16">
      <c r="A5812" t="s">
        <v>22091</v>
      </c>
      <c r="B5812" t="s">
        <v>22092</v>
      </c>
      <c r="C5812" t="s">
        <v>37519</v>
      </c>
      <c r="D5812" t="s">
        <v>37254</v>
      </c>
      <c r="E5812" t="s">
        <v>22093</v>
      </c>
      <c r="F5812" t="s">
        <v>8443</v>
      </c>
      <c r="G5812" s="2">
        <v>45738</v>
      </c>
      <c r="H5812" t="s">
        <v>83</v>
      </c>
      <c r="I5812">
        <v>2</v>
      </c>
      <c r="J5812">
        <f t="shared" si="182"/>
        <v>150</v>
      </c>
      <c r="K5812" s="3">
        <v>0</v>
      </c>
      <c r="L5812" s="3">
        <f t="shared" si="183"/>
        <v>300</v>
      </c>
      <c r="M5812">
        <v>300</v>
      </c>
      <c r="N5812" s="3">
        <f>Table2[[#This Row],[Total Cost]]-Table2[[#This Row],[Total Sales]]</f>
        <v>0</v>
      </c>
      <c r="O5812" t="s">
        <v>23</v>
      </c>
      <c r="P5812" t="s">
        <v>17</v>
      </c>
    </row>
    <row r="5813" spans="1:16">
      <c r="A5813" t="s">
        <v>22094</v>
      </c>
      <c r="B5813" t="s">
        <v>22095</v>
      </c>
      <c r="C5813" t="s">
        <v>37135</v>
      </c>
      <c r="D5813" t="s">
        <v>37245</v>
      </c>
      <c r="E5813" t="s">
        <v>22096</v>
      </c>
      <c r="F5813" t="s">
        <v>22097</v>
      </c>
      <c r="G5813" s="2">
        <v>45538</v>
      </c>
      <c r="H5813" t="s">
        <v>56</v>
      </c>
      <c r="I5813">
        <v>4</v>
      </c>
      <c r="J5813">
        <f t="shared" si="182"/>
        <v>90</v>
      </c>
      <c r="K5813" s="3">
        <v>10</v>
      </c>
      <c r="L5813" s="3">
        <f t="shared" si="183"/>
        <v>360</v>
      </c>
      <c r="M5813">
        <v>324</v>
      </c>
      <c r="N5813" s="3">
        <f>Table2[[#This Row],[Total Cost]]-Table2[[#This Row],[Total Sales]]</f>
        <v>36</v>
      </c>
      <c r="O5813" t="s">
        <v>90</v>
      </c>
      <c r="P5813" t="s">
        <v>17</v>
      </c>
    </row>
    <row r="5814" spans="1:16">
      <c r="A5814" t="s">
        <v>22098</v>
      </c>
      <c r="B5814" t="s">
        <v>22099</v>
      </c>
      <c r="C5814" t="s">
        <v>37729</v>
      </c>
      <c r="D5814" t="s">
        <v>38421</v>
      </c>
      <c r="E5814" t="s">
        <v>22100</v>
      </c>
      <c r="F5814" t="s">
        <v>22101</v>
      </c>
      <c r="G5814" s="2">
        <v>45735</v>
      </c>
      <c r="H5814" t="s">
        <v>73</v>
      </c>
      <c r="I5814">
        <v>4</v>
      </c>
      <c r="J5814">
        <f t="shared" si="182"/>
        <v>120</v>
      </c>
      <c r="K5814" s="3">
        <v>0</v>
      </c>
      <c r="L5814" s="3">
        <f t="shared" si="183"/>
        <v>480</v>
      </c>
      <c r="M5814">
        <v>480</v>
      </c>
      <c r="N5814" s="3">
        <f>Table2[[#This Row],[Total Cost]]-Table2[[#This Row],[Total Sales]]</f>
        <v>0</v>
      </c>
      <c r="O5814" t="s">
        <v>33</v>
      </c>
      <c r="P5814" t="s">
        <v>17</v>
      </c>
    </row>
    <row r="5815" spans="1:16">
      <c r="A5815" t="s">
        <v>22102</v>
      </c>
      <c r="B5815" t="s">
        <v>22103</v>
      </c>
      <c r="C5815" t="s">
        <v>37454</v>
      </c>
      <c r="D5815" t="s">
        <v>38045</v>
      </c>
      <c r="E5815" t="s">
        <v>22104</v>
      </c>
      <c r="F5815" t="s">
        <v>21609</v>
      </c>
      <c r="G5815" s="2">
        <v>45560</v>
      </c>
      <c r="H5815" t="s">
        <v>15</v>
      </c>
      <c r="I5815">
        <v>2</v>
      </c>
      <c r="J5815">
        <f t="shared" si="182"/>
        <v>800</v>
      </c>
      <c r="K5815" s="3">
        <v>0</v>
      </c>
      <c r="L5815" s="3">
        <f t="shared" si="183"/>
        <v>1600</v>
      </c>
      <c r="M5815">
        <v>1600</v>
      </c>
      <c r="N5815" s="3">
        <f>Table2[[#This Row],[Total Cost]]-Table2[[#This Row],[Total Sales]]</f>
        <v>0</v>
      </c>
      <c r="O5815" t="s">
        <v>84</v>
      </c>
      <c r="P5815" t="s">
        <v>17</v>
      </c>
    </row>
    <row r="5816" spans="1:16">
      <c r="A5816" t="s">
        <v>22105</v>
      </c>
      <c r="B5816" t="s">
        <v>22106</v>
      </c>
      <c r="C5816" t="s">
        <v>37035</v>
      </c>
      <c r="D5816" t="s">
        <v>36980</v>
      </c>
      <c r="E5816" t="s">
        <v>22107</v>
      </c>
      <c r="F5816" t="s">
        <v>22108</v>
      </c>
      <c r="G5816" s="2">
        <v>45510</v>
      </c>
      <c r="H5816" t="s">
        <v>83</v>
      </c>
      <c r="I5816">
        <v>1</v>
      </c>
      <c r="J5816">
        <f t="shared" si="182"/>
        <v>150</v>
      </c>
      <c r="K5816" s="3">
        <v>0</v>
      </c>
      <c r="L5816" s="3">
        <f t="shared" si="183"/>
        <v>150</v>
      </c>
      <c r="M5816">
        <v>150</v>
      </c>
      <c r="N5816" s="3">
        <f>Table2[[#This Row],[Total Cost]]-Table2[[#This Row],[Total Sales]]</f>
        <v>0</v>
      </c>
      <c r="O5816" t="s">
        <v>16</v>
      </c>
      <c r="P5816" t="s">
        <v>17</v>
      </c>
    </row>
    <row r="5817" spans="1:16">
      <c r="A5817" t="s">
        <v>22109</v>
      </c>
      <c r="B5817" t="s">
        <v>22110</v>
      </c>
      <c r="C5817" t="s">
        <v>37035</v>
      </c>
      <c r="D5817" t="s">
        <v>38179</v>
      </c>
      <c r="E5817" t="s">
        <v>22111</v>
      </c>
      <c r="F5817" t="s">
        <v>22112</v>
      </c>
      <c r="G5817" s="2">
        <v>45574</v>
      </c>
      <c r="H5817" t="s">
        <v>83</v>
      </c>
      <c r="I5817">
        <v>4</v>
      </c>
      <c r="J5817">
        <f t="shared" si="182"/>
        <v>150</v>
      </c>
      <c r="K5817" s="3">
        <v>10</v>
      </c>
      <c r="L5817" s="3">
        <f t="shared" si="183"/>
        <v>600</v>
      </c>
      <c r="M5817">
        <v>540</v>
      </c>
      <c r="N5817" s="3">
        <f>Table2[[#This Row],[Total Cost]]-Table2[[#This Row],[Total Sales]]</f>
        <v>60</v>
      </c>
      <c r="O5817" t="s">
        <v>23</v>
      </c>
      <c r="P5817" t="s">
        <v>17</v>
      </c>
    </row>
    <row r="5818" spans="1:16">
      <c r="A5818" t="s">
        <v>22113</v>
      </c>
      <c r="B5818" t="s">
        <v>22114</v>
      </c>
      <c r="C5818" t="s">
        <v>36974</v>
      </c>
      <c r="D5818" t="s">
        <v>37984</v>
      </c>
      <c r="E5818" t="s">
        <v>22115</v>
      </c>
      <c r="F5818" t="s">
        <v>13112</v>
      </c>
      <c r="G5818" s="2">
        <v>45676</v>
      </c>
      <c r="H5818" t="s">
        <v>28</v>
      </c>
      <c r="I5818">
        <v>1</v>
      </c>
      <c r="J5818">
        <f t="shared" si="182"/>
        <v>300</v>
      </c>
      <c r="K5818" s="3">
        <v>5</v>
      </c>
      <c r="L5818" s="3">
        <f t="shared" si="183"/>
        <v>300</v>
      </c>
      <c r="M5818">
        <v>285</v>
      </c>
      <c r="N5818" s="3">
        <f>Table2[[#This Row],[Total Cost]]-Table2[[#This Row],[Total Sales]]</f>
        <v>15</v>
      </c>
      <c r="O5818" t="s">
        <v>23</v>
      </c>
      <c r="P5818" t="s">
        <v>17</v>
      </c>
    </row>
    <row r="5819" spans="1:16">
      <c r="A5819" t="s">
        <v>22116</v>
      </c>
      <c r="B5819" t="s">
        <v>22117</v>
      </c>
      <c r="C5819" t="s">
        <v>37096</v>
      </c>
      <c r="D5819" t="s">
        <v>37269</v>
      </c>
      <c r="E5819" t="s">
        <v>22118</v>
      </c>
      <c r="F5819" t="s">
        <v>1203</v>
      </c>
      <c r="G5819" s="2">
        <v>45558</v>
      </c>
      <c r="H5819" t="s">
        <v>56</v>
      </c>
      <c r="I5819">
        <v>2</v>
      </c>
      <c r="J5819">
        <f t="shared" si="182"/>
        <v>90</v>
      </c>
      <c r="K5819" s="3">
        <v>0</v>
      </c>
      <c r="L5819" s="3">
        <f t="shared" si="183"/>
        <v>180</v>
      </c>
      <c r="M5819">
        <v>180</v>
      </c>
      <c r="N5819" s="3">
        <f>Table2[[#This Row],[Total Cost]]-Table2[[#This Row],[Total Sales]]</f>
        <v>0</v>
      </c>
      <c r="O5819" t="s">
        <v>33</v>
      </c>
      <c r="P5819" t="s">
        <v>17</v>
      </c>
    </row>
    <row r="5820" spans="1:16">
      <c r="A5820" t="s">
        <v>22119</v>
      </c>
      <c r="B5820" t="s">
        <v>22120</v>
      </c>
      <c r="C5820" t="s">
        <v>37388</v>
      </c>
      <c r="D5820" t="s">
        <v>37183</v>
      </c>
      <c r="E5820" t="s">
        <v>22121</v>
      </c>
      <c r="F5820" t="s">
        <v>22122</v>
      </c>
      <c r="G5820" s="2">
        <v>45684</v>
      </c>
      <c r="H5820" t="s">
        <v>28</v>
      </c>
      <c r="I5820">
        <v>4</v>
      </c>
      <c r="J5820">
        <f t="shared" si="182"/>
        <v>300</v>
      </c>
      <c r="K5820" s="3">
        <v>0</v>
      </c>
      <c r="L5820" s="3">
        <f t="shared" si="183"/>
        <v>1200</v>
      </c>
      <c r="M5820">
        <v>1200</v>
      </c>
      <c r="N5820" s="3">
        <f>Table2[[#This Row],[Total Cost]]-Table2[[#This Row],[Total Sales]]</f>
        <v>0</v>
      </c>
      <c r="O5820" t="s">
        <v>84</v>
      </c>
      <c r="P5820" t="s">
        <v>17</v>
      </c>
    </row>
    <row r="5821" spans="1:16">
      <c r="A5821" t="s">
        <v>22123</v>
      </c>
      <c r="B5821" t="s">
        <v>22124</v>
      </c>
      <c r="C5821" t="s">
        <v>37814</v>
      </c>
      <c r="D5821" t="s">
        <v>38146</v>
      </c>
      <c r="E5821" t="s">
        <v>22125</v>
      </c>
      <c r="F5821" t="s">
        <v>22126</v>
      </c>
      <c r="G5821" s="2">
        <v>45601</v>
      </c>
      <c r="H5821" t="s">
        <v>73</v>
      </c>
      <c r="I5821">
        <v>3</v>
      </c>
      <c r="J5821">
        <f t="shared" si="182"/>
        <v>120</v>
      </c>
      <c r="K5821" s="3">
        <v>0</v>
      </c>
      <c r="L5821" s="3">
        <f t="shared" si="183"/>
        <v>360</v>
      </c>
      <c r="M5821">
        <v>360</v>
      </c>
      <c r="N5821" s="3">
        <f>Table2[[#This Row],[Total Cost]]-Table2[[#This Row],[Total Sales]]</f>
        <v>0</v>
      </c>
      <c r="O5821" t="s">
        <v>90</v>
      </c>
      <c r="P5821" t="s">
        <v>17</v>
      </c>
    </row>
    <row r="5822" spans="1:16">
      <c r="A5822" t="s">
        <v>22127</v>
      </c>
      <c r="B5822" t="s">
        <v>22128</v>
      </c>
      <c r="C5822" t="s">
        <v>37017</v>
      </c>
      <c r="D5822" t="s">
        <v>37394</v>
      </c>
      <c r="E5822" t="s">
        <v>22129</v>
      </c>
      <c r="F5822" t="s">
        <v>22130</v>
      </c>
      <c r="G5822" s="2">
        <v>45506</v>
      </c>
      <c r="H5822" t="s">
        <v>22</v>
      </c>
      <c r="I5822">
        <v>4</v>
      </c>
      <c r="J5822">
        <f t="shared" si="182"/>
        <v>100</v>
      </c>
      <c r="K5822" s="3">
        <v>10</v>
      </c>
      <c r="L5822" s="3">
        <f t="shared" si="183"/>
        <v>400</v>
      </c>
      <c r="M5822">
        <v>360</v>
      </c>
      <c r="N5822" s="3">
        <f>Table2[[#This Row],[Total Cost]]-Table2[[#This Row],[Total Sales]]</f>
        <v>40</v>
      </c>
      <c r="O5822" t="s">
        <v>16</v>
      </c>
      <c r="P5822" t="s">
        <v>78</v>
      </c>
    </row>
    <row r="5823" spans="1:16">
      <c r="A5823" t="s">
        <v>22131</v>
      </c>
      <c r="B5823" t="s">
        <v>22132</v>
      </c>
      <c r="C5823" t="s">
        <v>37911</v>
      </c>
      <c r="D5823" t="s">
        <v>38242</v>
      </c>
      <c r="E5823" t="s">
        <v>22133</v>
      </c>
      <c r="F5823" t="s">
        <v>22134</v>
      </c>
      <c r="G5823" s="2">
        <v>45555</v>
      </c>
      <c r="H5823" t="s">
        <v>73</v>
      </c>
      <c r="I5823">
        <v>1</v>
      </c>
      <c r="J5823">
        <f t="shared" si="182"/>
        <v>120</v>
      </c>
      <c r="K5823" s="3">
        <v>10</v>
      </c>
      <c r="L5823" s="3">
        <f t="shared" si="183"/>
        <v>120</v>
      </c>
      <c r="M5823">
        <v>108</v>
      </c>
      <c r="N5823" s="3">
        <f>Table2[[#This Row],[Total Cost]]-Table2[[#This Row],[Total Sales]]</f>
        <v>12</v>
      </c>
      <c r="O5823" t="s">
        <v>90</v>
      </c>
      <c r="P5823" t="s">
        <v>17</v>
      </c>
    </row>
    <row r="5824" spans="1:16">
      <c r="A5824" t="s">
        <v>22135</v>
      </c>
      <c r="B5824" t="s">
        <v>22136</v>
      </c>
      <c r="C5824" t="s">
        <v>37581</v>
      </c>
      <c r="D5824" t="s">
        <v>37276</v>
      </c>
      <c r="E5824" t="s">
        <v>22137</v>
      </c>
      <c r="F5824" t="s">
        <v>22138</v>
      </c>
      <c r="G5824" s="2">
        <v>45553</v>
      </c>
      <c r="H5824" t="s">
        <v>22</v>
      </c>
      <c r="I5824">
        <v>2</v>
      </c>
      <c r="J5824">
        <f t="shared" si="182"/>
        <v>100</v>
      </c>
      <c r="K5824" s="3">
        <v>0</v>
      </c>
      <c r="L5824" s="3">
        <f t="shared" si="183"/>
        <v>200</v>
      </c>
      <c r="M5824">
        <v>200</v>
      </c>
      <c r="N5824" s="3">
        <f>Table2[[#This Row],[Total Cost]]-Table2[[#This Row],[Total Sales]]</f>
        <v>0</v>
      </c>
      <c r="O5824" t="s">
        <v>84</v>
      </c>
      <c r="P5824" t="s">
        <v>17</v>
      </c>
    </row>
    <row r="5825" spans="1:16">
      <c r="A5825" t="s">
        <v>22139</v>
      </c>
      <c r="B5825" t="s">
        <v>22140</v>
      </c>
      <c r="C5825" t="s">
        <v>38102</v>
      </c>
      <c r="D5825" t="s">
        <v>37413</v>
      </c>
      <c r="E5825" t="s">
        <v>22141</v>
      </c>
      <c r="F5825" t="s">
        <v>22142</v>
      </c>
      <c r="G5825" s="2">
        <v>45523</v>
      </c>
      <c r="H5825" t="s">
        <v>42</v>
      </c>
      <c r="I5825">
        <v>3</v>
      </c>
      <c r="J5825">
        <f t="shared" si="182"/>
        <v>200</v>
      </c>
      <c r="K5825" s="3">
        <v>5</v>
      </c>
      <c r="L5825" s="3">
        <f t="shared" si="183"/>
        <v>600</v>
      </c>
      <c r="M5825">
        <v>570</v>
      </c>
      <c r="N5825" s="3">
        <f>Table2[[#This Row],[Total Cost]]-Table2[[#This Row],[Total Sales]]</f>
        <v>30</v>
      </c>
      <c r="O5825" t="s">
        <v>16</v>
      </c>
      <c r="P5825" t="s">
        <v>17</v>
      </c>
    </row>
    <row r="5826" spans="1:16">
      <c r="A5826" t="s">
        <v>22143</v>
      </c>
      <c r="B5826" t="s">
        <v>22144</v>
      </c>
      <c r="C5826" t="s">
        <v>38088</v>
      </c>
      <c r="D5826" t="s">
        <v>37034</v>
      </c>
      <c r="E5826" t="s">
        <v>22145</v>
      </c>
      <c r="F5826" t="s">
        <v>22146</v>
      </c>
      <c r="G5826" s="2">
        <v>45700</v>
      </c>
      <c r="H5826" t="s">
        <v>73</v>
      </c>
      <c r="I5826">
        <v>1</v>
      </c>
      <c r="J5826">
        <f t="shared" si="182"/>
        <v>120</v>
      </c>
      <c r="K5826" s="3">
        <v>10</v>
      </c>
      <c r="L5826" s="3">
        <f t="shared" si="183"/>
        <v>120</v>
      </c>
      <c r="M5826">
        <v>108</v>
      </c>
      <c r="N5826" s="3">
        <f>Table2[[#This Row],[Total Cost]]-Table2[[#This Row],[Total Sales]]</f>
        <v>12</v>
      </c>
      <c r="O5826" t="s">
        <v>84</v>
      </c>
      <c r="P5826" t="s">
        <v>17</v>
      </c>
    </row>
    <row r="5827" spans="1:16">
      <c r="A5827" t="s">
        <v>22147</v>
      </c>
      <c r="B5827" t="s">
        <v>22148</v>
      </c>
      <c r="C5827" t="s">
        <v>36994</v>
      </c>
      <c r="D5827" t="s">
        <v>37807</v>
      </c>
      <c r="E5827" t="s">
        <v>22149</v>
      </c>
      <c r="F5827" t="s">
        <v>11518</v>
      </c>
      <c r="G5827" s="2">
        <v>45696</v>
      </c>
      <c r="H5827" t="s">
        <v>42</v>
      </c>
      <c r="I5827">
        <v>2</v>
      </c>
      <c r="J5827">
        <f t="shared" ref="J5827:J5890" si="184">L5827/I5827</f>
        <v>200</v>
      </c>
      <c r="K5827" s="3">
        <v>10</v>
      </c>
      <c r="L5827" s="3">
        <f t="shared" si="183"/>
        <v>400</v>
      </c>
      <c r="M5827">
        <v>360</v>
      </c>
      <c r="N5827" s="3">
        <f>Table2[[#This Row],[Total Cost]]-Table2[[#This Row],[Total Sales]]</f>
        <v>40</v>
      </c>
      <c r="O5827" t="s">
        <v>23</v>
      </c>
      <c r="P5827" t="s">
        <v>17</v>
      </c>
    </row>
    <row r="5828" spans="1:16">
      <c r="A5828" t="s">
        <v>22150</v>
      </c>
      <c r="B5828" t="s">
        <v>22151</v>
      </c>
      <c r="C5828" t="s">
        <v>37087</v>
      </c>
      <c r="D5828" t="s">
        <v>37515</v>
      </c>
      <c r="E5828" t="s">
        <v>22152</v>
      </c>
      <c r="F5828" t="s">
        <v>22153</v>
      </c>
      <c r="G5828" s="2">
        <v>45520</v>
      </c>
      <c r="H5828" t="s">
        <v>47</v>
      </c>
      <c r="I5828">
        <v>2</v>
      </c>
      <c r="J5828">
        <f t="shared" si="184"/>
        <v>1200</v>
      </c>
      <c r="K5828" s="3">
        <v>0</v>
      </c>
      <c r="L5828" s="3">
        <f t="shared" si="183"/>
        <v>2400</v>
      </c>
      <c r="M5828">
        <v>2400</v>
      </c>
      <c r="N5828" s="3">
        <f>Table2[[#This Row],[Total Cost]]-Table2[[#This Row],[Total Sales]]</f>
        <v>0</v>
      </c>
      <c r="O5828" t="s">
        <v>90</v>
      </c>
      <c r="P5828" t="s">
        <v>17</v>
      </c>
    </row>
    <row r="5829" spans="1:16">
      <c r="A5829" t="s">
        <v>22154</v>
      </c>
      <c r="B5829" t="s">
        <v>22155</v>
      </c>
      <c r="C5829" t="s">
        <v>37680</v>
      </c>
      <c r="D5829" t="s">
        <v>37513</v>
      </c>
      <c r="E5829" t="s">
        <v>22156</v>
      </c>
      <c r="F5829" t="s">
        <v>22157</v>
      </c>
      <c r="G5829" s="2">
        <v>45757</v>
      </c>
      <c r="H5829" t="s">
        <v>73</v>
      </c>
      <c r="I5829">
        <v>1</v>
      </c>
      <c r="J5829">
        <f t="shared" si="184"/>
        <v>120</v>
      </c>
      <c r="K5829" s="3">
        <v>5</v>
      </c>
      <c r="L5829" s="3">
        <f t="shared" si="183"/>
        <v>120</v>
      </c>
      <c r="M5829">
        <v>114</v>
      </c>
      <c r="N5829" s="3">
        <f>Table2[[#This Row],[Total Cost]]-Table2[[#This Row],[Total Sales]]</f>
        <v>6</v>
      </c>
      <c r="O5829" t="s">
        <v>16</v>
      </c>
      <c r="P5829" t="s">
        <v>17</v>
      </c>
    </row>
    <row r="5830" spans="1:16">
      <c r="A5830" t="s">
        <v>22158</v>
      </c>
      <c r="B5830" t="s">
        <v>22159</v>
      </c>
      <c r="C5830" t="s">
        <v>38080</v>
      </c>
      <c r="D5830" t="s">
        <v>37063</v>
      </c>
      <c r="E5830" t="s">
        <v>22160</v>
      </c>
      <c r="F5830" t="s">
        <v>22161</v>
      </c>
      <c r="G5830" s="2">
        <v>45581</v>
      </c>
      <c r="H5830" t="s">
        <v>42</v>
      </c>
      <c r="I5830">
        <v>2</v>
      </c>
      <c r="J5830">
        <f t="shared" si="184"/>
        <v>200</v>
      </c>
      <c r="K5830" s="3">
        <v>5</v>
      </c>
      <c r="L5830" s="3">
        <f t="shared" ref="L5830:L5893" si="185">M5830/(1-K5830/100)</f>
        <v>400</v>
      </c>
      <c r="M5830">
        <v>380</v>
      </c>
      <c r="N5830" s="3">
        <f>Table2[[#This Row],[Total Cost]]-Table2[[#This Row],[Total Sales]]</f>
        <v>20</v>
      </c>
      <c r="O5830" t="s">
        <v>16</v>
      </c>
      <c r="P5830" t="s">
        <v>17</v>
      </c>
    </row>
    <row r="5831" spans="1:16">
      <c r="A5831" t="s">
        <v>22162</v>
      </c>
      <c r="B5831" t="s">
        <v>22163</v>
      </c>
      <c r="C5831" t="s">
        <v>37171</v>
      </c>
      <c r="D5831" t="s">
        <v>38182</v>
      </c>
      <c r="E5831" t="s">
        <v>22164</v>
      </c>
      <c r="F5831" t="s">
        <v>8613</v>
      </c>
      <c r="G5831" s="2">
        <v>45684</v>
      </c>
      <c r="H5831" t="s">
        <v>22</v>
      </c>
      <c r="I5831">
        <v>1</v>
      </c>
      <c r="J5831">
        <f t="shared" si="184"/>
        <v>100</v>
      </c>
      <c r="K5831" s="3">
        <v>10</v>
      </c>
      <c r="L5831" s="3">
        <f t="shared" si="185"/>
        <v>100</v>
      </c>
      <c r="M5831">
        <v>90</v>
      </c>
      <c r="N5831" s="3">
        <f>Table2[[#This Row],[Total Cost]]-Table2[[#This Row],[Total Sales]]</f>
        <v>10</v>
      </c>
      <c r="O5831" t="s">
        <v>16</v>
      </c>
      <c r="P5831" t="s">
        <v>17</v>
      </c>
    </row>
    <row r="5832" spans="1:16">
      <c r="A5832" t="s">
        <v>22165</v>
      </c>
      <c r="B5832" t="s">
        <v>22166</v>
      </c>
      <c r="C5832" t="s">
        <v>37161</v>
      </c>
      <c r="D5832" t="s">
        <v>38001</v>
      </c>
      <c r="E5832" t="s">
        <v>22167</v>
      </c>
      <c r="F5832" t="s">
        <v>19002</v>
      </c>
      <c r="G5832" s="2">
        <v>45569</v>
      </c>
      <c r="H5832" t="s">
        <v>73</v>
      </c>
      <c r="I5832">
        <v>2</v>
      </c>
      <c r="J5832">
        <f t="shared" si="184"/>
        <v>120</v>
      </c>
      <c r="K5832" s="3">
        <v>0</v>
      </c>
      <c r="L5832" s="3">
        <f t="shared" si="185"/>
        <v>240</v>
      </c>
      <c r="M5832">
        <v>240</v>
      </c>
      <c r="N5832" s="3">
        <f>Table2[[#This Row],[Total Cost]]-Table2[[#This Row],[Total Sales]]</f>
        <v>0</v>
      </c>
      <c r="O5832" t="s">
        <v>16</v>
      </c>
      <c r="P5832" t="s">
        <v>17</v>
      </c>
    </row>
    <row r="5833" spans="1:16">
      <c r="A5833" t="s">
        <v>22168</v>
      </c>
      <c r="B5833" t="s">
        <v>16755</v>
      </c>
      <c r="C5833" t="s">
        <v>37019</v>
      </c>
      <c r="D5833" t="s">
        <v>36997</v>
      </c>
      <c r="E5833" t="s">
        <v>22169</v>
      </c>
      <c r="F5833" t="s">
        <v>1243</v>
      </c>
      <c r="G5833" s="2">
        <v>45492</v>
      </c>
      <c r="H5833" t="s">
        <v>89</v>
      </c>
      <c r="I5833">
        <v>1</v>
      </c>
      <c r="J5833">
        <f t="shared" si="184"/>
        <v>50</v>
      </c>
      <c r="K5833" s="3">
        <v>0</v>
      </c>
      <c r="L5833" s="3">
        <f t="shared" si="185"/>
        <v>50</v>
      </c>
      <c r="M5833">
        <v>50</v>
      </c>
      <c r="N5833" s="3">
        <f>Table2[[#This Row],[Total Cost]]-Table2[[#This Row],[Total Sales]]</f>
        <v>0</v>
      </c>
      <c r="O5833" t="s">
        <v>23</v>
      </c>
      <c r="P5833" t="s">
        <v>17</v>
      </c>
    </row>
    <row r="5834" spans="1:16">
      <c r="A5834" t="s">
        <v>22170</v>
      </c>
      <c r="B5834" t="s">
        <v>22171</v>
      </c>
      <c r="C5834" t="s">
        <v>37116</v>
      </c>
      <c r="D5834" t="s">
        <v>37146</v>
      </c>
      <c r="E5834" t="s">
        <v>22172</v>
      </c>
      <c r="F5834" t="s">
        <v>22173</v>
      </c>
      <c r="G5834" s="2">
        <v>45409</v>
      </c>
      <c r="H5834" t="s">
        <v>73</v>
      </c>
      <c r="I5834">
        <v>1</v>
      </c>
      <c r="J5834">
        <f t="shared" si="184"/>
        <v>120</v>
      </c>
      <c r="K5834" s="3">
        <v>0</v>
      </c>
      <c r="L5834" s="3">
        <f t="shared" si="185"/>
        <v>120</v>
      </c>
      <c r="M5834">
        <v>120</v>
      </c>
      <c r="N5834" s="3">
        <f>Table2[[#This Row],[Total Cost]]-Table2[[#This Row],[Total Sales]]</f>
        <v>0</v>
      </c>
      <c r="O5834" t="s">
        <v>84</v>
      </c>
      <c r="P5834" t="s">
        <v>17</v>
      </c>
    </row>
    <row r="5835" spans="1:16">
      <c r="A5835" t="s">
        <v>22174</v>
      </c>
      <c r="B5835" t="s">
        <v>396</v>
      </c>
      <c r="C5835" t="s">
        <v>37109</v>
      </c>
      <c r="D5835" t="s">
        <v>37050</v>
      </c>
      <c r="E5835" t="s">
        <v>22175</v>
      </c>
      <c r="F5835" t="s">
        <v>22176</v>
      </c>
      <c r="G5835" s="2">
        <v>45427</v>
      </c>
      <c r="H5835" t="s">
        <v>22</v>
      </c>
      <c r="I5835">
        <v>3</v>
      </c>
      <c r="J5835">
        <f t="shared" si="184"/>
        <v>100</v>
      </c>
      <c r="K5835" s="3">
        <v>0</v>
      </c>
      <c r="L5835" s="3">
        <f t="shared" si="185"/>
        <v>300</v>
      </c>
      <c r="M5835">
        <v>300</v>
      </c>
      <c r="N5835" s="3">
        <f>Table2[[#This Row],[Total Cost]]-Table2[[#This Row],[Total Sales]]</f>
        <v>0</v>
      </c>
      <c r="O5835" t="s">
        <v>16</v>
      </c>
      <c r="P5835" t="s">
        <v>17</v>
      </c>
    </row>
    <row r="5836" spans="1:16">
      <c r="A5836" t="s">
        <v>22177</v>
      </c>
      <c r="B5836" t="s">
        <v>22178</v>
      </c>
      <c r="C5836" t="s">
        <v>37354</v>
      </c>
      <c r="D5836" t="s">
        <v>38422</v>
      </c>
      <c r="E5836" t="s">
        <v>22179</v>
      </c>
      <c r="F5836" t="s">
        <v>22180</v>
      </c>
      <c r="G5836" s="2">
        <v>45522</v>
      </c>
      <c r="H5836" t="s">
        <v>83</v>
      </c>
      <c r="I5836">
        <v>1</v>
      </c>
      <c r="J5836">
        <f t="shared" si="184"/>
        <v>150</v>
      </c>
      <c r="K5836" s="3">
        <v>0</v>
      </c>
      <c r="L5836" s="3">
        <f t="shared" si="185"/>
        <v>150</v>
      </c>
      <c r="M5836">
        <v>150</v>
      </c>
      <c r="N5836" s="3">
        <f>Table2[[#This Row],[Total Cost]]-Table2[[#This Row],[Total Sales]]</f>
        <v>0</v>
      </c>
      <c r="O5836" t="s">
        <v>90</v>
      </c>
      <c r="P5836" t="s">
        <v>17</v>
      </c>
    </row>
    <row r="5837" spans="1:16">
      <c r="A5837" t="s">
        <v>22181</v>
      </c>
      <c r="B5837" t="s">
        <v>22182</v>
      </c>
      <c r="C5837" t="s">
        <v>37449</v>
      </c>
      <c r="D5837" t="s">
        <v>37094</v>
      </c>
      <c r="E5837" t="s">
        <v>22183</v>
      </c>
      <c r="F5837" t="s">
        <v>15262</v>
      </c>
      <c r="G5837" s="2">
        <v>45501</v>
      </c>
      <c r="H5837" t="s">
        <v>56</v>
      </c>
      <c r="I5837">
        <v>1</v>
      </c>
      <c r="J5837">
        <f t="shared" si="184"/>
        <v>90</v>
      </c>
      <c r="K5837" s="3">
        <v>0</v>
      </c>
      <c r="L5837" s="3">
        <f t="shared" si="185"/>
        <v>90</v>
      </c>
      <c r="M5837">
        <v>90</v>
      </c>
      <c r="N5837" s="3">
        <f>Table2[[#This Row],[Total Cost]]-Table2[[#This Row],[Total Sales]]</f>
        <v>0</v>
      </c>
      <c r="O5837" t="s">
        <v>33</v>
      </c>
      <c r="P5837" t="s">
        <v>17</v>
      </c>
    </row>
    <row r="5838" spans="1:16">
      <c r="A5838" t="s">
        <v>22184</v>
      </c>
      <c r="B5838" t="s">
        <v>22185</v>
      </c>
      <c r="C5838" t="s">
        <v>37135</v>
      </c>
      <c r="D5838" t="s">
        <v>37304</v>
      </c>
      <c r="E5838" t="s">
        <v>22186</v>
      </c>
      <c r="F5838" t="s">
        <v>11630</v>
      </c>
      <c r="G5838" s="2">
        <v>45683</v>
      </c>
      <c r="H5838" t="s">
        <v>28</v>
      </c>
      <c r="I5838">
        <v>4</v>
      </c>
      <c r="J5838">
        <f t="shared" si="184"/>
        <v>300</v>
      </c>
      <c r="K5838" s="3">
        <v>0</v>
      </c>
      <c r="L5838" s="3">
        <f t="shared" si="185"/>
        <v>1200</v>
      </c>
      <c r="M5838">
        <v>1200</v>
      </c>
      <c r="N5838" s="3">
        <f>Table2[[#This Row],[Total Cost]]-Table2[[#This Row],[Total Sales]]</f>
        <v>0</v>
      </c>
      <c r="O5838" t="s">
        <v>90</v>
      </c>
      <c r="P5838" t="s">
        <v>78</v>
      </c>
    </row>
    <row r="5839" spans="1:16">
      <c r="A5839" t="s">
        <v>22187</v>
      </c>
      <c r="B5839" t="s">
        <v>22188</v>
      </c>
      <c r="C5839" t="s">
        <v>37459</v>
      </c>
      <c r="D5839" t="s">
        <v>37037</v>
      </c>
      <c r="E5839" t="s">
        <v>22189</v>
      </c>
      <c r="F5839" t="s">
        <v>11153</v>
      </c>
      <c r="G5839" s="2">
        <v>45717</v>
      </c>
      <c r="H5839" t="s">
        <v>56</v>
      </c>
      <c r="I5839">
        <v>3</v>
      </c>
      <c r="J5839">
        <f t="shared" si="184"/>
        <v>90</v>
      </c>
      <c r="K5839" s="3">
        <v>0</v>
      </c>
      <c r="L5839" s="3">
        <f t="shared" si="185"/>
        <v>270</v>
      </c>
      <c r="M5839">
        <v>270</v>
      </c>
      <c r="N5839" s="3">
        <f>Table2[[#This Row],[Total Cost]]-Table2[[#This Row],[Total Sales]]</f>
        <v>0</v>
      </c>
      <c r="O5839" t="s">
        <v>84</v>
      </c>
      <c r="P5839" t="s">
        <v>17</v>
      </c>
    </row>
    <row r="5840" spans="1:16">
      <c r="A5840" t="s">
        <v>22190</v>
      </c>
      <c r="B5840" t="s">
        <v>10658</v>
      </c>
      <c r="C5840" t="s">
        <v>36980</v>
      </c>
      <c r="D5840" t="s">
        <v>37565</v>
      </c>
      <c r="E5840" t="s">
        <v>22191</v>
      </c>
      <c r="F5840" t="s">
        <v>22192</v>
      </c>
      <c r="G5840" s="2">
        <v>45643</v>
      </c>
      <c r="H5840" t="s">
        <v>56</v>
      </c>
      <c r="I5840">
        <v>4</v>
      </c>
      <c r="J5840">
        <f t="shared" si="184"/>
        <v>90</v>
      </c>
      <c r="K5840" s="3">
        <v>0</v>
      </c>
      <c r="L5840" s="3">
        <f t="shared" si="185"/>
        <v>360</v>
      </c>
      <c r="M5840">
        <v>360</v>
      </c>
      <c r="N5840" s="3">
        <f>Table2[[#This Row],[Total Cost]]-Table2[[#This Row],[Total Sales]]</f>
        <v>0</v>
      </c>
      <c r="O5840" t="s">
        <v>16</v>
      </c>
      <c r="P5840" t="s">
        <v>17</v>
      </c>
    </row>
    <row r="5841" spans="1:16">
      <c r="A5841" t="s">
        <v>22193</v>
      </c>
      <c r="B5841" t="s">
        <v>22194</v>
      </c>
      <c r="C5841" t="s">
        <v>37246</v>
      </c>
      <c r="D5841" t="s">
        <v>37142</v>
      </c>
      <c r="E5841" t="s">
        <v>22195</v>
      </c>
      <c r="F5841" t="s">
        <v>16860</v>
      </c>
      <c r="G5841" s="2">
        <v>45764</v>
      </c>
      <c r="H5841" t="s">
        <v>83</v>
      </c>
      <c r="I5841">
        <v>1</v>
      </c>
      <c r="J5841">
        <f t="shared" si="184"/>
        <v>150</v>
      </c>
      <c r="K5841" s="3">
        <v>0</v>
      </c>
      <c r="L5841" s="3">
        <f t="shared" si="185"/>
        <v>150</v>
      </c>
      <c r="M5841">
        <v>150</v>
      </c>
      <c r="N5841" s="3">
        <f>Table2[[#This Row],[Total Cost]]-Table2[[#This Row],[Total Sales]]</f>
        <v>0</v>
      </c>
      <c r="O5841" t="s">
        <v>23</v>
      </c>
      <c r="P5841" t="s">
        <v>78</v>
      </c>
    </row>
    <row r="5842" spans="1:16">
      <c r="A5842" t="s">
        <v>22196</v>
      </c>
      <c r="B5842" t="s">
        <v>22197</v>
      </c>
      <c r="C5842" t="s">
        <v>38282</v>
      </c>
      <c r="D5842" t="s">
        <v>37247</v>
      </c>
      <c r="E5842" t="s">
        <v>22198</v>
      </c>
      <c r="F5842" t="s">
        <v>22199</v>
      </c>
      <c r="G5842" s="2">
        <v>45555</v>
      </c>
      <c r="H5842" t="s">
        <v>89</v>
      </c>
      <c r="I5842">
        <v>3</v>
      </c>
      <c r="J5842">
        <f t="shared" si="184"/>
        <v>50</v>
      </c>
      <c r="K5842" s="3">
        <v>0</v>
      </c>
      <c r="L5842" s="3">
        <f t="shared" si="185"/>
        <v>150</v>
      </c>
      <c r="M5842">
        <v>150</v>
      </c>
      <c r="N5842" s="3">
        <f>Table2[[#This Row],[Total Cost]]-Table2[[#This Row],[Total Sales]]</f>
        <v>0</v>
      </c>
      <c r="O5842" t="s">
        <v>33</v>
      </c>
      <c r="P5842" t="s">
        <v>17</v>
      </c>
    </row>
    <row r="5843" spans="1:16">
      <c r="A5843" t="s">
        <v>22200</v>
      </c>
      <c r="B5843" t="s">
        <v>9148</v>
      </c>
      <c r="C5843" t="s">
        <v>37208</v>
      </c>
      <c r="D5843" t="s">
        <v>36983</v>
      </c>
      <c r="E5843" t="s">
        <v>22201</v>
      </c>
      <c r="F5843" t="s">
        <v>22202</v>
      </c>
      <c r="G5843" s="2">
        <v>45589</v>
      </c>
      <c r="H5843" t="s">
        <v>89</v>
      </c>
      <c r="I5843">
        <v>1</v>
      </c>
      <c r="J5843">
        <f t="shared" si="184"/>
        <v>50</v>
      </c>
      <c r="K5843" s="3">
        <v>0</v>
      </c>
      <c r="L5843" s="3">
        <f t="shared" si="185"/>
        <v>50</v>
      </c>
      <c r="M5843">
        <v>50</v>
      </c>
      <c r="N5843" s="3">
        <f>Table2[[#This Row],[Total Cost]]-Table2[[#This Row],[Total Sales]]</f>
        <v>0</v>
      </c>
      <c r="O5843" t="s">
        <v>84</v>
      </c>
      <c r="P5843" t="s">
        <v>17</v>
      </c>
    </row>
    <row r="5844" spans="1:16">
      <c r="A5844" t="s">
        <v>22203</v>
      </c>
      <c r="B5844" t="s">
        <v>22204</v>
      </c>
      <c r="C5844" t="s">
        <v>38128</v>
      </c>
      <c r="D5844" t="s">
        <v>38236</v>
      </c>
      <c r="E5844" t="s">
        <v>22205</v>
      </c>
      <c r="F5844" t="s">
        <v>22206</v>
      </c>
      <c r="G5844" s="2">
        <v>45740</v>
      </c>
      <c r="H5844" t="s">
        <v>83</v>
      </c>
      <c r="I5844">
        <v>4</v>
      </c>
      <c r="J5844">
        <f t="shared" si="184"/>
        <v>150</v>
      </c>
      <c r="K5844" s="3">
        <v>0</v>
      </c>
      <c r="L5844" s="3">
        <f t="shared" si="185"/>
        <v>600</v>
      </c>
      <c r="M5844">
        <v>600</v>
      </c>
      <c r="N5844" s="3">
        <f>Table2[[#This Row],[Total Cost]]-Table2[[#This Row],[Total Sales]]</f>
        <v>0</v>
      </c>
      <c r="O5844" t="s">
        <v>90</v>
      </c>
      <c r="P5844" t="s">
        <v>17</v>
      </c>
    </row>
    <row r="5845" spans="1:16">
      <c r="A5845" t="s">
        <v>22207</v>
      </c>
      <c r="B5845" t="s">
        <v>22208</v>
      </c>
      <c r="C5845" t="s">
        <v>38086</v>
      </c>
      <c r="D5845" t="s">
        <v>37219</v>
      </c>
      <c r="E5845" t="s">
        <v>22209</v>
      </c>
      <c r="F5845" t="s">
        <v>22210</v>
      </c>
      <c r="G5845" s="2">
        <v>45471</v>
      </c>
      <c r="H5845" t="s">
        <v>22</v>
      </c>
      <c r="I5845">
        <v>2</v>
      </c>
      <c r="J5845">
        <f t="shared" si="184"/>
        <v>100</v>
      </c>
      <c r="K5845" s="3">
        <v>0</v>
      </c>
      <c r="L5845" s="3">
        <f t="shared" si="185"/>
        <v>200</v>
      </c>
      <c r="M5845">
        <v>200</v>
      </c>
      <c r="N5845" s="3">
        <f>Table2[[#This Row],[Total Cost]]-Table2[[#This Row],[Total Sales]]</f>
        <v>0</v>
      </c>
      <c r="O5845" t="s">
        <v>84</v>
      </c>
      <c r="P5845" t="s">
        <v>17</v>
      </c>
    </row>
    <row r="5846" spans="1:16">
      <c r="A5846" t="s">
        <v>22211</v>
      </c>
      <c r="B5846" t="s">
        <v>22212</v>
      </c>
      <c r="C5846" t="s">
        <v>37951</v>
      </c>
      <c r="D5846" t="s">
        <v>36959</v>
      </c>
      <c r="E5846" t="s">
        <v>22213</v>
      </c>
      <c r="F5846" t="s">
        <v>9150</v>
      </c>
      <c r="G5846" s="2">
        <v>45688</v>
      </c>
      <c r="H5846" t="s">
        <v>15</v>
      </c>
      <c r="I5846">
        <v>4</v>
      </c>
      <c r="J5846">
        <f t="shared" si="184"/>
        <v>800</v>
      </c>
      <c r="K5846" s="3">
        <v>0</v>
      </c>
      <c r="L5846" s="3">
        <f t="shared" si="185"/>
        <v>3200</v>
      </c>
      <c r="M5846">
        <v>3200</v>
      </c>
      <c r="N5846" s="3">
        <f>Table2[[#This Row],[Total Cost]]-Table2[[#This Row],[Total Sales]]</f>
        <v>0</v>
      </c>
      <c r="O5846" t="s">
        <v>84</v>
      </c>
      <c r="P5846" t="s">
        <v>17</v>
      </c>
    </row>
    <row r="5847" spans="1:16">
      <c r="A5847" t="s">
        <v>22214</v>
      </c>
      <c r="B5847" t="s">
        <v>22215</v>
      </c>
      <c r="C5847" t="s">
        <v>37405</v>
      </c>
      <c r="D5847" t="s">
        <v>37076</v>
      </c>
      <c r="E5847" t="s">
        <v>22216</v>
      </c>
      <c r="F5847" t="s">
        <v>22217</v>
      </c>
      <c r="G5847" s="2">
        <v>45732</v>
      </c>
      <c r="H5847" t="s">
        <v>42</v>
      </c>
      <c r="I5847">
        <v>4</v>
      </c>
      <c r="J5847">
        <f t="shared" si="184"/>
        <v>200</v>
      </c>
      <c r="K5847" s="3">
        <v>5</v>
      </c>
      <c r="L5847" s="3">
        <f t="shared" si="185"/>
        <v>800</v>
      </c>
      <c r="M5847">
        <v>760</v>
      </c>
      <c r="N5847" s="3">
        <f>Table2[[#This Row],[Total Cost]]-Table2[[#This Row],[Total Sales]]</f>
        <v>40</v>
      </c>
      <c r="O5847" t="s">
        <v>84</v>
      </c>
      <c r="P5847" t="s">
        <v>17</v>
      </c>
    </row>
    <row r="5848" spans="1:16">
      <c r="A5848" t="s">
        <v>22218</v>
      </c>
      <c r="B5848" t="s">
        <v>22219</v>
      </c>
      <c r="C5848" t="s">
        <v>37558</v>
      </c>
      <c r="D5848" t="s">
        <v>37080</v>
      </c>
      <c r="E5848" t="s">
        <v>22220</v>
      </c>
      <c r="F5848" t="s">
        <v>22221</v>
      </c>
      <c r="G5848" s="2">
        <v>45692</v>
      </c>
      <c r="H5848" t="s">
        <v>83</v>
      </c>
      <c r="I5848">
        <v>1</v>
      </c>
      <c r="J5848">
        <f t="shared" si="184"/>
        <v>150</v>
      </c>
      <c r="K5848" s="3">
        <v>0</v>
      </c>
      <c r="L5848" s="3">
        <f t="shared" si="185"/>
        <v>150</v>
      </c>
      <c r="M5848">
        <v>150</v>
      </c>
      <c r="N5848" s="3">
        <f>Table2[[#This Row],[Total Cost]]-Table2[[#This Row],[Total Sales]]</f>
        <v>0</v>
      </c>
      <c r="O5848" t="s">
        <v>33</v>
      </c>
      <c r="P5848" t="s">
        <v>78</v>
      </c>
    </row>
    <row r="5849" spans="1:16">
      <c r="A5849" t="s">
        <v>22222</v>
      </c>
      <c r="B5849" t="s">
        <v>22223</v>
      </c>
      <c r="C5849" t="s">
        <v>37831</v>
      </c>
      <c r="D5849" t="s">
        <v>38423</v>
      </c>
      <c r="E5849" t="s">
        <v>22224</v>
      </c>
      <c r="F5849" t="s">
        <v>22225</v>
      </c>
      <c r="G5849" s="2">
        <v>45694</v>
      </c>
      <c r="H5849" t="s">
        <v>56</v>
      </c>
      <c r="I5849">
        <v>1</v>
      </c>
      <c r="J5849">
        <f t="shared" si="184"/>
        <v>90</v>
      </c>
      <c r="K5849" s="3">
        <v>5</v>
      </c>
      <c r="L5849" s="3">
        <f t="shared" si="185"/>
        <v>90</v>
      </c>
      <c r="M5849">
        <v>85.5</v>
      </c>
      <c r="N5849" s="3">
        <f>Table2[[#This Row],[Total Cost]]-Table2[[#This Row],[Total Sales]]</f>
        <v>4.5</v>
      </c>
      <c r="O5849" t="s">
        <v>33</v>
      </c>
      <c r="P5849" t="s">
        <v>17</v>
      </c>
    </row>
    <row r="5850" spans="1:16">
      <c r="A5850" t="s">
        <v>22226</v>
      </c>
      <c r="B5850" t="s">
        <v>22227</v>
      </c>
      <c r="C5850" t="s">
        <v>38031</v>
      </c>
      <c r="D5850" t="s">
        <v>38197</v>
      </c>
      <c r="E5850" t="s">
        <v>22228</v>
      </c>
      <c r="F5850" t="s">
        <v>22229</v>
      </c>
      <c r="G5850" s="2">
        <v>45744</v>
      </c>
      <c r="H5850" t="s">
        <v>22</v>
      </c>
      <c r="I5850">
        <v>1</v>
      </c>
      <c r="J5850">
        <f t="shared" si="184"/>
        <v>100</v>
      </c>
      <c r="K5850" s="3">
        <v>0</v>
      </c>
      <c r="L5850" s="3">
        <f t="shared" si="185"/>
        <v>100</v>
      </c>
      <c r="M5850">
        <v>100</v>
      </c>
      <c r="N5850" s="3">
        <f>Table2[[#This Row],[Total Cost]]-Table2[[#This Row],[Total Sales]]</f>
        <v>0</v>
      </c>
      <c r="O5850" t="s">
        <v>23</v>
      </c>
      <c r="P5850" t="s">
        <v>17</v>
      </c>
    </row>
    <row r="5851" spans="1:16">
      <c r="A5851" t="s">
        <v>22230</v>
      </c>
      <c r="B5851" t="s">
        <v>22231</v>
      </c>
      <c r="C5851" t="s">
        <v>37814</v>
      </c>
      <c r="D5851" t="s">
        <v>37071</v>
      </c>
      <c r="E5851" t="s">
        <v>22232</v>
      </c>
      <c r="F5851" t="s">
        <v>22233</v>
      </c>
      <c r="G5851" s="2">
        <v>45586</v>
      </c>
      <c r="H5851" t="s">
        <v>89</v>
      </c>
      <c r="I5851">
        <v>1</v>
      </c>
      <c r="J5851">
        <f t="shared" si="184"/>
        <v>50</v>
      </c>
      <c r="K5851" s="3">
        <v>10</v>
      </c>
      <c r="L5851" s="3">
        <f t="shared" si="185"/>
        <v>50</v>
      </c>
      <c r="M5851">
        <v>45</v>
      </c>
      <c r="N5851" s="3">
        <f>Table2[[#This Row],[Total Cost]]-Table2[[#This Row],[Total Sales]]</f>
        <v>5</v>
      </c>
      <c r="O5851" t="s">
        <v>33</v>
      </c>
      <c r="P5851" t="s">
        <v>17</v>
      </c>
    </row>
    <row r="5852" spans="1:16">
      <c r="A5852" t="s">
        <v>22234</v>
      </c>
      <c r="B5852" t="s">
        <v>22235</v>
      </c>
      <c r="C5852" t="s">
        <v>36962</v>
      </c>
      <c r="D5852" t="s">
        <v>38318</v>
      </c>
      <c r="E5852" t="s">
        <v>22236</v>
      </c>
      <c r="F5852" t="s">
        <v>22237</v>
      </c>
      <c r="G5852" s="2">
        <v>45647</v>
      </c>
      <c r="H5852" t="s">
        <v>89</v>
      </c>
      <c r="I5852">
        <v>1</v>
      </c>
      <c r="J5852">
        <f t="shared" si="184"/>
        <v>50</v>
      </c>
      <c r="K5852" s="3">
        <v>0</v>
      </c>
      <c r="L5852" s="3">
        <f t="shared" si="185"/>
        <v>50</v>
      </c>
      <c r="M5852">
        <v>50</v>
      </c>
      <c r="N5852" s="3">
        <f>Table2[[#This Row],[Total Cost]]-Table2[[#This Row],[Total Sales]]</f>
        <v>0</v>
      </c>
      <c r="O5852" t="s">
        <v>33</v>
      </c>
      <c r="P5852" t="s">
        <v>17</v>
      </c>
    </row>
    <row r="5853" spans="1:16">
      <c r="A5853" t="s">
        <v>22238</v>
      </c>
      <c r="B5853" t="s">
        <v>22239</v>
      </c>
      <c r="C5853" t="s">
        <v>38008</v>
      </c>
      <c r="D5853" t="s">
        <v>37115</v>
      </c>
      <c r="E5853" t="s">
        <v>22240</v>
      </c>
      <c r="F5853" t="s">
        <v>2055</v>
      </c>
      <c r="G5853" s="2">
        <v>45669</v>
      </c>
      <c r="H5853" t="s">
        <v>42</v>
      </c>
      <c r="I5853">
        <v>3</v>
      </c>
      <c r="J5853">
        <f t="shared" si="184"/>
        <v>200</v>
      </c>
      <c r="K5853" s="3">
        <v>5</v>
      </c>
      <c r="L5853" s="3">
        <f t="shared" si="185"/>
        <v>600</v>
      </c>
      <c r="M5853">
        <v>570</v>
      </c>
      <c r="N5853" s="3">
        <f>Table2[[#This Row],[Total Cost]]-Table2[[#This Row],[Total Sales]]</f>
        <v>30</v>
      </c>
      <c r="O5853" t="s">
        <v>16</v>
      </c>
      <c r="P5853" t="s">
        <v>17</v>
      </c>
    </row>
    <row r="5854" spans="1:16">
      <c r="A5854" t="s">
        <v>22241</v>
      </c>
      <c r="B5854" t="s">
        <v>22242</v>
      </c>
      <c r="C5854" t="s">
        <v>37931</v>
      </c>
      <c r="D5854" t="s">
        <v>37375</v>
      </c>
      <c r="E5854" t="s">
        <v>22243</v>
      </c>
      <c r="F5854" t="s">
        <v>22244</v>
      </c>
      <c r="G5854" s="2">
        <v>45507</v>
      </c>
      <c r="H5854" t="s">
        <v>47</v>
      </c>
      <c r="I5854">
        <v>4</v>
      </c>
      <c r="J5854">
        <f t="shared" si="184"/>
        <v>1200</v>
      </c>
      <c r="K5854" s="3">
        <v>0</v>
      </c>
      <c r="L5854" s="3">
        <f t="shared" si="185"/>
        <v>4800</v>
      </c>
      <c r="M5854">
        <v>4800</v>
      </c>
      <c r="N5854" s="3">
        <f>Table2[[#This Row],[Total Cost]]-Table2[[#This Row],[Total Sales]]</f>
        <v>0</v>
      </c>
      <c r="O5854" t="s">
        <v>16</v>
      </c>
      <c r="P5854" t="s">
        <v>17</v>
      </c>
    </row>
    <row r="5855" spans="1:16">
      <c r="A5855" t="s">
        <v>22245</v>
      </c>
      <c r="B5855" t="s">
        <v>22246</v>
      </c>
      <c r="C5855" t="s">
        <v>37064</v>
      </c>
      <c r="D5855" t="s">
        <v>37635</v>
      </c>
      <c r="E5855" t="s">
        <v>22247</v>
      </c>
      <c r="F5855" t="s">
        <v>22248</v>
      </c>
      <c r="G5855" s="2">
        <v>45432</v>
      </c>
      <c r="H5855" t="s">
        <v>83</v>
      </c>
      <c r="I5855">
        <v>4</v>
      </c>
      <c r="J5855">
        <f t="shared" si="184"/>
        <v>150</v>
      </c>
      <c r="K5855" s="3">
        <v>5</v>
      </c>
      <c r="L5855" s="3">
        <f t="shared" si="185"/>
        <v>600</v>
      </c>
      <c r="M5855">
        <v>570</v>
      </c>
      <c r="N5855" s="3">
        <f>Table2[[#This Row],[Total Cost]]-Table2[[#This Row],[Total Sales]]</f>
        <v>30</v>
      </c>
      <c r="O5855" t="s">
        <v>23</v>
      </c>
      <c r="P5855" t="s">
        <v>17</v>
      </c>
    </row>
    <row r="5856" spans="1:16">
      <c r="A5856" t="s">
        <v>22249</v>
      </c>
      <c r="B5856" t="s">
        <v>22250</v>
      </c>
      <c r="C5856" t="s">
        <v>38052</v>
      </c>
      <c r="D5856" t="s">
        <v>36983</v>
      </c>
      <c r="E5856" t="s">
        <v>22251</v>
      </c>
      <c r="F5856" t="s">
        <v>22252</v>
      </c>
      <c r="G5856" s="2">
        <v>45620</v>
      </c>
      <c r="H5856" t="s">
        <v>15</v>
      </c>
      <c r="I5856">
        <v>4</v>
      </c>
      <c r="J5856">
        <f t="shared" si="184"/>
        <v>800</v>
      </c>
      <c r="K5856" s="3">
        <v>0</v>
      </c>
      <c r="L5856" s="3">
        <f t="shared" si="185"/>
        <v>3200</v>
      </c>
      <c r="M5856">
        <v>3200</v>
      </c>
      <c r="N5856" s="3">
        <f>Table2[[#This Row],[Total Cost]]-Table2[[#This Row],[Total Sales]]</f>
        <v>0</v>
      </c>
      <c r="O5856" t="s">
        <v>16</v>
      </c>
      <c r="P5856" t="s">
        <v>17</v>
      </c>
    </row>
    <row r="5857" spans="1:16">
      <c r="A5857" t="s">
        <v>22253</v>
      </c>
      <c r="B5857" t="s">
        <v>22254</v>
      </c>
      <c r="C5857" t="s">
        <v>37087</v>
      </c>
      <c r="D5857" t="s">
        <v>37233</v>
      </c>
      <c r="E5857" t="s">
        <v>22255</v>
      </c>
      <c r="F5857" t="s">
        <v>22256</v>
      </c>
      <c r="G5857" s="2">
        <v>45444</v>
      </c>
      <c r="H5857" t="s">
        <v>73</v>
      </c>
      <c r="I5857">
        <v>2</v>
      </c>
      <c r="J5857">
        <f t="shared" si="184"/>
        <v>120</v>
      </c>
      <c r="K5857" s="3">
        <v>5</v>
      </c>
      <c r="L5857" s="3">
        <f t="shared" si="185"/>
        <v>240</v>
      </c>
      <c r="M5857">
        <v>228</v>
      </c>
      <c r="N5857" s="3">
        <f>Table2[[#This Row],[Total Cost]]-Table2[[#This Row],[Total Sales]]</f>
        <v>12</v>
      </c>
      <c r="O5857" t="s">
        <v>84</v>
      </c>
      <c r="P5857" t="s">
        <v>17</v>
      </c>
    </row>
    <row r="5858" spans="1:16">
      <c r="A5858" t="s">
        <v>22257</v>
      </c>
      <c r="B5858" t="s">
        <v>22258</v>
      </c>
      <c r="C5858" t="s">
        <v>37208</v>
      </c>
      <c r="D5858" t="s">
        <v>37604</v>
      </c>
      <c r="E5858" t="s">
        <v>22259</v>
      </c>
      <c r="F5858" t="s">
        <v>22260</v>
      </c>
      <c r="G5858" s="2">
        <v>45701</v>
      </c>
      <c r="H5858" t="s">
        <v>89</v>
      </c>
      <c r="I5858">
        <v>4</v>
      </c>
      <c r="J5858">
        <f t="shared" si="184"/>
        <v>50</v>
      </c>
      <c r="K5858" s="3">
        <v>0</v>
      </c>
      <c r="L5858" s="3">
        <f t="shared" si="185"/>
        <v>200</v>
      </c>
      <c r="M5858">
        <v>200</v>
      </c>
      <c r="N5858" s="3">
        <f>Table2[[#This Row],[Total Cost]]-Table2[[#This Row],[Total Sales]]</f>
        <v>0</v>
      </c>
      <c r="O5858" t="s">
        <v>23</v>
      </c>
      <c r="P5858" t="s">
        <v>17</v>
      </c>
    </row>
    <row r="5859" spans="1:16">
      <c r="A5859" t="s">
        <v>22261</v>
      </c>
      <c r="B5859" t="s">
        <v>22262</v>
      </c>
      <c r="C5859" t="s">
        <v>37204</v>
      </c>
      <c r="D5859" t="s">
        <v>37419</v>
      </c>
      <c r="E5859" t="s">
        <v>22263</v>
      </c>
      <c r="F5859" t="s">
        <v>6063</v>
      </c>
      <c r="G5859" s="2">
        <v>45759</v>
      </c>
      <c r="H5859" t="s">
        <v>28</v>
      </c>
      <c r="I5859">
        <v>3</v>
      </c>
      <c r="J5859">
        <f t="shared" si="184"/>
        <v>300</v>
      </c>
      <c r="K5859" s="3">
        <v>5</v>
      </c>
      <c r="L5859" s="3">
        <f t="shared" si="185"/>
        <v>900</v>
      </c>
      <c r="M5859">
        <v>855</v>
      </c>
      <c r="N5859" s="3">
        <f>Table2[[#This Row],[Total Cost]]-Table2[[#This Row],[Total Sales]]</f>
        <v>45</v>
      </c>
      <c r="O5859" t="s">
        <v>16</v>
      </c>
      <c r="P5859" t="s">
        <v>17</v>
      </c>
    </row>
    <row r="5860" spans="1:16">
      <c r="A5860" t="s">
        <v>22264</v>
      </c>
      <c r="B5860" t="s">
        <v>22265</v>
      </c>
      <c r="C5860" t="s">
        <v>37002</v>
      </c>
      <c r="D5860" t="s">
        <v>37472</v>
      </c>
      <c r="E5860" t="s">
        <v>22266</v>
      </c>
      <c r="F5860" t="s">
        <v>22267</v>
      </c>
      <c r="G5860" s="2">
        <v>45672</v>
      </c>
      <c r="H5860" t="s">
        <v>83</v>
      </c>
      <c r="I5860">
        <v>4</v>
      </c>
      <c r="J5860">
        <f t="shared" si="184"/>
        <v>150</v>
      </c>
      <c r="K5860" s="3">
        <v>5</v>
      </c>
      <c r="L5860" s="3">
        <f t="shared" si="185"/>
        <v>600</v>
      </c>
      <c r="M5860">
        <v>570</v>
      </c>
      <c r="N5860" s="3">
        <f>Table2[[#This Row],[Total Cost]]-Table2[[#This Row],[Total Sales]]</f>
        <v>30</v>
      </c>
      <c r="O5860" t="s">
        <v>84</v>
      </c>
      <c r="P5860" t="s">
        <v>17</v>
      </c>
    </row>
    <row r="5861" spans="1:16">
      <c r="A5861" t="s">
        <v>22268</v>
      </c>
      <c r="B5861" t="s">
        <v>22269</v>
      </c>
      <c r="C5861" t="s">
        <v>37195</v>
      </c>
      <c r="D5861" t="s">
        <v>38075</v>
      </c>
      <c r="E5861" t="s">
        <v>22270</v>
      </c>
      <c r="F5861" t="s">
        <v>2103</v>
      </c>
      <c r="G5861" s="2">
        <v>45706</v>
      </c>
      <c r="H5861" t="s">
        <v>42</v>
      </c>
      <c r="I5861">
        <v>1</v>
      </c>
      <c r="J5861">
        <f t="shared" si="184"/>
        <v>200</v>
      </c>
      <c r="K5861" s="3">
        <v>10</v>
      </c>
      <c r="L5861" s="3">
        <f t="shared" si="185"/>
        <v>200</v>
      </c>
      <c r="M5861">
        <v>180</v>
      </c>
      <c r="N5861" s="3">
        <f>Table2[[#This Row],[Total Cost]]-Table2[[#This Row],[Total Sales]]</f>
        <v>20</v>
      </c>
      <c r="O5861" t="s">
        <v>16</v>
      </c>
      <c r="P5861" t="s">
        <v>17</v>
      </c>
    </row>
    <row r="5862" spans="1:16">
      <c r="A5862" t="s">
        <v>22271</v>
      </c>
      <c r="B5862" t="s">
        <v>22272</v>
      </c>
      <c r="C5862" t="s">
        <v>37852</v>
      </c>
      <c r="D5862" t="s">
        <v>37097</v>
      </c>
      <c r="E5862" t="s">
        <v>22273</v>
      </c>
      <c r="F5862" t="s">
        <v>22274</v>
      </c>
      <c r="G5862" s="2">
        <v>45588</v>
      </c>
      <c r="H5862" t="s">
        <v>47</v>
      </c>
      <c r="I5862">
        <v>4</v>
      </c>
      <c r="J5862">
        <f t="shared" si="184"/>
        <v>1200</v>
      </c>
      <c r="K5862" s="3">
        <v>15</v>
      </c>
      <c r="L5862" s="3">
        <f t="shared" si="185"/>
        <v>4800</v>
      </c>
      <c r="M5862">
        <v>4080</v>
      </c>
      <c r="N5862" s="3">
        <f>Table2[[#This Row],[Total Cost]]-Table2[[#This Row],[Total Sales]]</f>
        <v>720</v>
      </c>
      <c r="O5862" t="s">
        <v>33</v>
      </c>
      <c r="P5862" t="s">
        <v>17</v>
      </c>
    </row>
    <row r="5863" spans="1:16">
      <c r="A5863" t="s">
        <v>22275</v>
      </c>
      <c r="B5863" t="s">
        <v>22276</v>
      </c>
      <c r="C5863" t="s">
        <v>37544</v>
      </c>
      <c r="D5863" t="s">
        <v>38418</v>
      </c>
      <c r="E5863" t="s">
        <v>22277</v>
      </c>
      <c r="F5863" t="s">
        <v>18313</v>
      </c>
      <c r="G5863" s="2">
        <v>45700</v>
      </c>
      <c r="H5863" t="s">
        <v>22</v>
      </c>
      <c r="I5863">
        <v>4</v>
      </c>
      <c r="J5863">
        <f t="shared" si="184"/>
        <v>100</v>
      </c>
      <c r="K5863" s="3">
        <v>5</v>
      </c>
      <c r="L5863" s="3">
        <f t="shared" si="185"/>
        <v>400</v>
      </c>
      <c r="M5863">
        <v>380</v>
      </c>
      <c r="N5863" s="3">
        <f>Table2[[#This Row],[Total Cost]]-Table2[[#This Row],[Total Sales]]</f>
        <v>20</v>
      </c>
      <c r="O5863" t="s">
        <v>16</v>
      </c>
      <c r="P5863" t="s">
        <v>17</v>
      </c>
    </row>
    <row r="5864" spans="1:16">
      <c r="A5864" t="s">
        <v>22278</v>
      </c>
      <c r="B5864" t="s">
        <v>22279</v>
      </c>
      <c r="C5864" t="s">
        <v>37033</v>
      </c>
      <c r="D5864" t="s">
        <v>37851</v>
      </c>
      <c r="E5864" t="s">
        <v>22280</v>
      </c>
      <c r="F5864" t="s">
        <v>11087</v>
      </c>
      <c r="G5864" s="2">
        <v>45738</v>
      </c>
      <c r="H5864" t="s">
        <v>47</v>
      </c>
      <c r="I5864">
        <v>1</v>
      </c>
      <c r="J5864">
        <f t="shared" si="184"/>
        <v>1200</v>
      </c>
      <c r="K5864" s="3">
        <v>0</v>
      </c>
      <c r="L5864" s="3">
        <f t="shared" si="185"/>
        <v>1200</v>
      </c>
      <c r="M5864">
        <v>1200</v>
      </c>
      <c r="N5864" s="3">
        <f>Table2[[#This Row],[Total Cost]]-Table2[[#This Row],[Total Sales]]</f>
        <v>0</v>
      </c>
      <c r="O5864" t="s">
        <v>16</v>
      </c>
      <c r="P5864" t="s">
        <v>17</v>
      </c>
    </row>
    <row r="5865" spans="1:16">
      <c r="A5865" t="s">
        <v>22281</v>
      </c>
      <c r="B5865" t="s">
        <v>22282</v>
      </c>
      <c r="C5865" t="s">
        <v>37064</v>
      </c>
      <c r="D5865" t="s">
        <v>37362</v>
      </c>
      <c r="E5865" t="s">
        <v>22283</v>
      </c>
      <c r="F5865" t="s">
        <v>22284</v>
      </c>
      <c r="G5865" s="2">
        <v>45452</v>
      </c>
      <c r="H5865" t="s">
        <v>73</v>
      </c>
      <c r="I5865">
        <v>3</v>
      </c>
      <c r="J5865">
        <f t="shared" si="184"/>
        <v>120</v>
      </c>
      <c r="K5865" s="3">
        <v>0</v>
      </c>
      <c r="L5865" s="3">
        <f t="shared" si="185"/>
        <v>360</v>
      </c>
      <c r="M5865">
        <v>360</v>
      </c>
      <c r="N5865" s="3">
        <f>Table2[[#This Row],[Total Cost]]-Table2[[#This Row],[Total Sales]]</f>
        <v>0</v>
      </c>
      <c r="O5865" t="s">
        <v>90</v>
      </c>
      <c r="P5865" t="s">
        <v>78</v>
      </c>
    </row>
    <row r="5866" spans="1:16">
      <c r="A5866" t="s">
        <v>22285</v>
      </c>
      <c r="B5866" t="s">
        <v>19545</v>
      </c>
      <c r="C5866" t="s">
        <v>37265</v>
      </c>
      <c r="D5866" t="s">
        <v>37115</v>
      </c>
      <c r="E5866" t="s">
        <v>22286</v>
      </c>
      <c r="F5866" t="s">
        <v>22287</v>
      </c>
      <c r="G5866" s="2">
        <v>45505</v>
      </c>
      <c r="H5866" t="s">
        <v>47</v>
      </c>
      <c r="I5866">
        <v>2</v>
      </c>
      <c r="J5866">
        <f t="shared" si="184"/>
        <v>1200</v>
      </c>
      <c r="K5866" s="3">
        <v>0</v>
      </c>
      <c r="L5866" s="3">
        <f t="shared" si="185"/>
        <v>2400</v>
      </c>
      <c r="M5866">
        <v>2400</v>
      </c>
      <c r="N5866" s="3">
        <f>Table2[[#This Row],[Total Cost]]-Table2[[#This Row],[Total Sales]]</f>
        <v>0</v>
      </c>
      <c r="O5866" t="s">
        <v>23</v>
      </c>
      <c r="P5866" t="s">
        <v>78</v>
      </c>
    </row>
    <row r="5867" spans="1:16">
      <c r="A5867" t="s">
        <v>22288</v>
      </c>
      <c r="B5867" t="s">
        <v>22289</v>
      </c>
      <c r="C5867" t="s">
        <v>38128</v>
      </c>
      <c r="D5867" t="s">
        <v>37382</v>
      </c>
      <c r="E5867" t="s">
        <v>22290</v>
      </c>
      <c r="F5867" t="s">
        <v>22291</v>
      </c>
      <c r="G5867" s="2">
        <v>45452</v>
      </c>
      <c r="H5867" t="s">
        <v>89</v>
      </c>
      <c r="I5867">
        <v>4</v>
      </c>
      <c r="J5867">
        <f t="shared" si="184"/>
        <v>50</v>
      </c>
      <c r="K5867" s="3">
        <v>0</v>
      </c>
      <c r="L5867" s="3">
        <f t="shared" si="185"/>
        <v>200</v>
      </c>
      <c r="M5867">
        <v>200</v>
      </c>
      <c r="N5867" s="3">
        <f>Table2[[#This Row],[Total Cost]]-Table2[[#This Row],[Total Sales]]</f>
        <v>0</v>
      </c>
      <c r="O5867" t="s">
        <v>16</v>
      </c>
      <c r="P5867" t="s">
        <v>17</v>
      </c>
    </row>
    <row r="5868" spans="1:16">
      <c r="A5868" t="s">
        <v>22292</v>
      </c>
      <c r="B5868" t="s">
        <v>22293</v>
      </c>
      <c r="C5868" t="s">
        <v>37405</v>
      </c>
      <c r="D5868" t="s">
        <v>37254</v>
      </c>
      <c r="E5868" t="s">
        <v>22294</v>
      </c>
      <c r="F5868" t="s">
        <v>22295</v>
      </c>
      <c r="G5868" s="2">
        <v>45449</v>
      </c>
      <c r="H5868" t="s">
        <v>73</v>
      </c>
      <c r="I5868">
        <v>2</v>
      </c>
      <c r="J5868">
        <f t="shared" si="184"/>
        <v>120</v>
      </c>
      <c r="K5868" s="3">
        <v>0</v>
      </c>
      <c r="L5868" s="3">
        <f t="shared" si="185"/>
        <v>240</v>
      </c>
      <c r="M5868">
        <v>240</v>
      </c>
      <c r="N5868" s="3">
        <f>Table2[[#This Row],[Total Cost]]-Table2[[#This Row],[Total Sales]]</f>
        <v>0</v>
      </c>
      <c r="O5868" t="s">
        <v>84</v>
      </c>
      <c r="P5868" t="s">
        <v>17</v>
      </c>
    </row>
    <row r="5869" spans="1:16">
      <c r="A5869" t="s">
        <v>22296</v>
      </c>
      <c r="B5869" t="s">
        <v>20563</v>
      </c>
      <c r="C5869" t="s">
        <v>37111</v>
      </c>
      <c r="D5869" t="s">
        <v>37034</v>
      </c>
      <c r="E5869" t="s">
        <v>22297</v>
      </c>
      <c r="F5869" t="s">
        <v>22298</v>
      </c>
      <c r="G5869" s="2">
        <v>45620</v>
      </c>
      <c r="H5869" t="s">
        <v>83</v>
      </c>
      <c r="I5869">
        <v>4</v>
      </c>
      <c r="J5869">
        <f t="shared" si="184"/>
        <v>150</v>
      </c>
      <c r="K5869" s="3">
        <v>5</v>
      </c>
      <c r="L5869" s="3">
        <f t="shared" si="185"/>
        <v>600</v>
      </c>
      <c r="M5869">
        <v>570</v>
      </c>
      <c r="N5869" s="3">
        <f>Table2[[#This Row],[Total Cost]]-Table2[[#This Row],[Total Sales]]</f>
        <v>30</v>
      </c>
      <c r="O5869" t="s">
        <v>33</v>
      </c>
      <c r="P5869" t="s">
        <v>17</v>
      </c>
    </row>
    <row r="5870" spans="1:16">
      <c r="A5870" t="s">
        <v>22299</v>
      </c>
      <c r="B5870" t="s">
        <v>22300</v>
      </c>
      <c r="C5870" t="s">
        <v>37180</v>
      </c>
      <c r="D5870" t="s">
        <v>36959</v>
      </c>
      <c r="E5870" t="s">
        <v>22301</v>
      </c>
      <c r="F5870" t="s">
        <v>22302</v>
      </c>
      <c r="G5870" s="2">
        <v>45433</v>
      </c>
      <c r="H5870" t="s">
        <v>56</v>
      </c>
      <c r="I5870">
        <v>2</v>
      </c>
      <c r="J5870">
        <f t="shared" si="184"/>
        <v>90</v>
      </c>
      <c r="K5870" s="3">
        <v>10</v>
      </c>
      <c r="L5870" s="3">
        <f t="shared" si="185"/>
        <v>180</v>
      </c>
      <c r="M5870">
        <v>162</v>
      </c>
      <c r="N5870" s="3">
        <f>Table2[[#This Row],[Total Cost]]-Table2[[#This Row],[Total Sales]]</f>
        <v>18</v>
      </c>
      <c r="O5870" t="s">
        <v>23</v>
      </c>
      <c r="P5870" t="s">
        <v>17</v>
      </c>
    </row>
    <row r="5871" spans="1:16">
      <c r="A5871" t="s">
        <v>22303</v>
      </c>
      <c r="B5871" t="s">
        <v>22304</v>
      </c>
      <c r="C5871" t="s">
        <v>37180</v>
      </c>
      <c r="D5871" t="s">
        <v>37679</v>
      </c>
      <c r="E5871" t="s">
        <v>22305</v>
      </c>
      <c r="F5871" t="s">
        <v>22306</v>
      </c>
      <c r="G5871" s="2">
        <v>45493</v>
      </c>
      <c r="H5871" t="s">
        <v>28</v>
      </c>
      <c r="I5871">
        <v>1</v>
      </c>
      <c r="J5871">
        <f t="shared" si="184"/>
        <v>300</v>
      </c>
      <c r="K5871" s="3">
        <v>5</v>
      </c>
      <c r="L5871" s="3">
        <f t="shared" si="185"/>
        <v>300</v>
      </c>
      <c r="M5871">
        <v>285</v>
      </c>
      <c r="N5871" s="3">
        <f>Table2[[#This Row],[Total Cost]]-Table2[[#This Row],[Total Sales]]</f>
        <v>15</v>
      </c>
      <c r="O5871" t="s">
        <v>90</v>
      </c>
      <c r="P5871" t="s">
        <v>17</v>
      </c>
    </row>
    <row r="5872" spans="1:16">
      <c r="A5872" t="s">
        <v>22307</v>
      </c>
      <c r="B5872" t="s">
        <v>22308</v>
      </c>
      <c r="C5872" t="s">
        <v>36962</v>
      </c>
      <c r="D5872" t="s">
        <v>38250</v>
      </c>
      <c r="E5872" t="s">
        <v>22309</v>
      </c>
      <c r="F5872" t="s">
        <v>22310</v>
      </c>
      <c r="G5872" s="2">
        <v>45416</v>
      </c>
      <c r="H5872" t="s">
        <v>73</v>
      </c>
      <c r="I5872">
        <v>4</v>
      </c>
      <c r="J5872">
        <f t="shared" si="184"/>
        <v>120</v>
      </c>
      <c r="K5872" s="3">
        <v>0</v>
      </c>
      <c r="L5872" s="3">
        <f t="shared" si="185"/>
        <v>480</v>
      </c>
      <c r="M5872">
        <v>480</v>
      </c>
      <c r="N5872" s="3">
        <f>Table2[[#This Row],[Total Cost]]-Table2[[#This Row],[Total Sales]]</f>
        <v>0</v>
      </c>
      <c r="O5872" t="s">
        <v>84</v>
      </c>
      <c r="P5872" t="s">
        <v>17</v>
      </c>
    </row>
    <row r="5873" spans="1:16">
      <c r="A5873" t="s">
        <v>22311</v>
      </c>
      <c r="B5873" t="s">
        <v>22312</v>
      </c>
      <c r="C5873" t="s">
        <v>37248</v>
      </c>
      <c r="D5873" t="s">
        <v>38391</v>
      </c>
      <c r="E5873" t="s">
        <v>22313</v>
      </c>
      <c r="F5873" t="s">
        <v>9754</v>
      </c>
      <c r="G5873" s="2">
        <v>45582</v>
      </c>
      <c r="H5873" t="s">
        <v>22</v>
      </c>
      <c r="I5873">
        <v>4</v>
      </c>
      <c r="J5873">
        <f t="shared" si="184"/>
        <v>100</v>
      </c>
      <c r="K5873" s="3">
        <v>0</v>
      </c>
      <c r="L5873" s="3">
        <f t="shared" si="185"/>
        <v>400</v>
      </c>
      <c r="M5873">
        <v>400</v>
      </c>
      <c r="N5873" s="3">
        <f>Table2[[#This Row],[Total Cost]]-Table2[[#This Row],[Total Sales]]</f>
        <v>0</v>
      </c>
      <c r="O5873" t="s">
        <v>23</v>
      </c>
      <c r="P5873" t="s">
        <v>17</v>
      </c>
    </row>
    <row r="5874" spans="1:16">
      <c r="A5874" t="s">
        <v>22314</v>
      </c>
      <c r="B5874" t="s">
        <v>22315</v>
      </c>
      <c r="C5874" t="s">
        <v>37313</v>
      </c>
      <c r="D5874" t="s">
        <v>38191</v>
      </c>
      <c r="E5874" t="s">
        <v>22316</v>
      </c>
      <c r="F5874" t="s">
        <v>22317</v>
      </c>
      <c r="G5874" s="2">
        <v>45552</v>
      </c>
      <c r="H5874" t="s">
        <v>28</v>
      </c>
      <c r="I5874">
        <v>2</v>
      </c>
      <c r="J5874">
        <f t="shared" si="184"/>
        <v>300</v>
      </c>
      <c r="K5874" s="3">
        <v>0</v>
      </c>
      <c r="L5874" s="3">
        <f t="shared" si="185"/>
        <v>600</v>
      </c>
      <c r="M5874">
        <v>600</v>
      </c>
      <c r="N5874" s="3">
        <f>Table2[[#This Row],[Total Cost]]-Table2[[#This Row],[Total Sales]]</f>
        <v>0</v>
      </c>
      <c r="O5874" t="s">
        <v>23</v>
      </c>
      <c r="P5874" t="s">
        <v>17</v>
      </c>
    </row>
    <row r="5875" spans="1:16">
      <c r="A5875" t="s">
        <v>22318</v>
      </c>
      <c r="B5875" t="s">
        <v>22319</v>
      </c>
      <c r="C5875" t="s">
        <v>36994</v>
      </c>
      <c r="D5875" t="s">
        <v>37117</v>
      </c>
      <c r="E5875" t="s">
        <v>22320</v>
      </c>
      <c r="F5875" t="s">
        <v>22321</v>
      </c>
      <c r="G5875" s="2">
        <v>45586</v>
      </c>
      <c r="H5875" t="s">
        <v>42</v>
      </c>
      <c r="I5875">
        <v>3</v>
      </c>
      <c r="J5875">
        <f t="shared" si="184"/>
        <v>200</v>
      </c>
      <c r="K5875" s="3">
        <v>0</v>
      </c>
      <c r="L5875" s="3">
        <f t="shared" si="185"/>
        <v>600</v>
      </c>
      <c r="M5875">
        <v>600</v>
      </c>
      <c r="N5875" s="3">
        <f>Table2[[#This Row],[Total Cost]]-Table2[[#This Row],[Total Sales]]</f>
        <v>0</v>
      </c>
      <c r="O5875" t="s">
        <v>33</v>
      </c>
      <c r="P5875" t="s">
        <v>17</v>
      </c>
    </row>
    <row r="5876" spans="1:16">
      <c r="A5876" t="s">
        <v>22322</v>
      </c>
      <c r="B5876" t="s">
        <v>10236</v>
      </c>
      <c r="C5876" t="s">
        <v>37087</v>
      </c>
      <c r="D5876" t="s">
        <v>37245</v>
      </c>
      <c r="E5876" t="s">
        <v>22323</v>
      </c>
      <c r="F5876" t="s">
        <v>22324</v>
      </c>
      <c r="G5876" s="2">
        <v>45744</v>
      </c>
      <c r="H5876" t="s">
        <v>28</v>
      </c>
      <c r="I5876">
        <v>3</v>
      </c>
      <c r="J5876">
        <f t="shared" si="184"/>
        <v>300</v>
      </c>
      <c r="K5876" s="3">
        <v>0</v>
      </c>
      <c r="L5876" s="3">
        <f t="shared" si="185"/>
        <v>900</v>
      </c>
      <c r="M5876">
        <v>900</v>
      </c>
      <c r="N5876" s="3">
        <f>Table2[[#This Row],[Total Cost]]-Table2[[#This Row],[Total Sales]]</f>
        <v>0</v>
      </c>
      <c r="O5876" t="s">
        <v>16</v>
      </c>
      <c r="P5876" t="s">
        <v>17</v>
      </c>
    </row>
    <row r="5877" spans="1:16">
      <c r="A5877" t="s">
        <v>22325</v>
      </c>
      <c r="B5877" t="s">
        <v>22326</v>
      </c>
      <c r="C5877" t="s">
        <v>37303</v>
      </c>
      <c r="D5877" t="s">
        <v>37360</v>
      </c>
      <c r="E5877" t="s">
        <v>22327</v>
      </c>
      <c r="F5877" t="s">
        <v>22328</v>
      </c>
      <c r="G5877" s="2">
        <v>45763</v>
      </c>
      <c r="H5877" t="s">
        <v>47</v>
      </c>
      <c r="I5877">
        <v>4</v>
      </c>
      <c r="J5877">
        <f t="shared" si="184"/>
        <v>1200</v>
      </c>
      <c r="K5877" s="3">
        <v>15</v>
      </c>
      <c r="L5877" s="3">
        <f t="shared" si="185"/>
        <v>4800</v>
      </c>
      <c r="M5877">
        <v>4080</v>
      </c>
      <c r="N5877" s="3">
        <f>Table2[[#This Row],[Total Cost]]-Table2[[#This Row],[Total Sales]]</f>
        <v>720</v>
      </c>
      <c r="O5877" t="s">
        <v>16</v>
      </c>
      <c r="P5877" t="s">
        <v>17</v>
      </c>
    </row>
    <row r="5878" spans="1:16">
      <c r="A5878" t="s">
        <v>22329</v>
      </c>
      <c r="B5878" t="s">
        <v>22330</v>
      </c>
      <c r="C5878" t="s">
        <v>38088</v>
      </c>
      <c r="D5878" t="s">
        <v>37804</v>
      </c>
      <c r="E5878" t="s">
        <v>22331</v>
      </c>
      <c r="F5878" t="s">
        <v>22332</v>
      </c>
      <c r="G5878" s="2">
        <v>45741</v>
      </c>
      <c r="H5878" t="s">
        <v>28</v>
      </c>
      <c r="I5878">
        <v>3</v>
      </c>
      <c r="J5878">
        <f t="shared" si="184"/>
        <v>300</v>
      </c>
      <c r="K5878" s="3">
        <v>0</v>
      </c>
      <c r="L5878" s="3">
        <f t="shared" si="185"/>
        <v>900</v>
      </c>
      <c r="M5878">
        <v>900</v>
      </c>
      <c r="N5878" s="3">
        <f>Table2[[#This Row],[Total Cost]]-Table2[[#This Row],[Total Sales]]</f>
        <v>0</v>
      </c>
      <c r="O5878" t="s">
        <v>16</v>
      </c>
      <c r="P5878" t="s">
        <v>17</v>
      </c>
    </row>
    <row r="5879" spans="1:16">
      <c r="A5879" t="s">
        <v>22333</v>
      </c>
      <c r="B5879" t="s">
        <v>22334</v>
      </c>
      <c r="C5879" t="s">
        <v>37819</v>
      </c>
      <c r="D5879" t="s">
        <v>37715</v>
      </c>
      <c r="E5879" t="s">
        <v>22335</v>
      </c>
      <c r="F5879" t="s">
        <v>22192</v>
      </c>
      <c r="G5879" s="2">
        <v>45752</v>
      </c>
      <c r="H5879" t="s">
        <v>83</v>
      </c>
      <c r="I5879">
        <v>4</v>
      </c>
      <c r="J5879">
        <f t="shared" si="184"/>
        <v>150</v>
      </c>
      <c r="K5879" s="3">
        <v>5</v>
      </c>
      <c r="L5879" s="3">
        <f t="shared" si="185"/>
        <v>600</v>
      </c>
      <c r="M5879">
        <v>570</v>
      </c>
      <c r="N5879" s="3">
        <f>Table2[[#This Row],[Total Cost]]-Table2[[#This Row],[Total Sales]]</f>
        <v>30</v>
      </c>
      <c r="O5879" t="s">
        <v>16</v>
      </c>
      <c r="P5879" t="s">
        <v>17</v>
      </c>
    </row>
    <row r="5880" spans="1:16">
      <c r="A5880" t="s">
        <v>22336</v>
      </c>
      <c r="B5880" t="s">
        <v>22337</v>
      </c>
      <c r="C5880" t="s">
        <v>37496</v>
      </c>
      <c r="D5880" t="s">
        <v>38263</v>
      </c>
      <c r="E5880" t="s">
        <v>22338</v>
      </c>
      <c r="F5880" t="s">
        <v>16426</v>
      </c>
      <c r="G5880" s="2">
        <v>45540</v>
      </c>
      <c r="H5880" t="s">
        <v>89</v>
      </c>
      <c r="I5880">
        <v>4</v>
      </c>
      <c r="J5880">
        <f t="shared" si="184"/>
        <v>50</v>
      </c>
      <c r="K5880" s="3">
        <v>0</v>
      </c>
      <c r="L5880" s="3">
        <f t="shared" si="185"/>
        <v>200</v>
      </c>
      <c r="M5880">
        <v>200</v>
      </c>
      <c r="N5880" s="3">
        <f>Table2[[#This Row],[Total Cost]]-Table2[[#This Row],[Total Sales]]</f>
        <v>0</v>
      </c>
      <c r="O5880" t="s">
        <v>84</v>
      </c>
      <c r="P5880" t="s">
        <v>17</v>
      </c>
    </row>
    <row r="5881" spans="1:16">
      <c r="A5881" t="s">
        <v>22339</v>
      </c>
      <c r="B5881" t="s">
        <v>22340</v>
      </c>
      <c r="C5881" t="s">
        <v>37248</v>
      </c>
      <c r="D5881" t="s">
        <v>37501</v>
      </c>
      <c r="E5881" t="s">
        <v>22341</v>
      </c>
      <c r="F5881" t="s">
        <v>22342</v>
      </c>
      <c r="G5881" s="2">
        <v>45742</v>
      </c>
      <c r="H5881" t="s">
        <v>56</v>
      </c>
      <c r="I5881">
        <v>3</v>
      </c>
      <c r="J5881">
        <f t="shared" si="184"/>
        <v>90</v>
      </c>
      <c r="K5881" s="3">
        <v>0</v>
      </c>
      <c r="L5881" s="3">
        <f t="shared" si="185"/>
        <v>270</v>
      </c>
      <c r="M5881">
        <v>270</v>
      </c>
      <c r="N5881" s="3">
        <f>Table2[[#This Row],[Total Cost]]-Table2[[#This Row],[Total Sales]]</f>
        <v>0</v>
      </c>
      <c r="O5881" t="s">
        <v>16</v>
      </c>
      <c r="P5881" t="s">
        <v>17</v>
      </c>
    </row>
    <row r="5882" spans="1:16">
      <c r="A5882" t="s">
        <v>22343</v>
      </c>
      <c r="B5882" t="s">
        <v>22344</v>
      </c>
      <c r="C5882" t="s">
        <v>37939</v>
      </c>
      <c r="D5882" t="s">
        <v>36985</v>
      </c>
      <c r="E5882" t="s">
        <v>22345</v>
      </c>
      <c r="F5882" t="s">
        <v>22346</v>
      </c>
      <c r="G5882" s="2">
        <v>45430</v>
      </c>
      <c r="H5882" t="s">
        <v>89</v>
      </c>
      <c r="I5882">
        <v>2</v>
      </c>
      <c r="J5882">
        <f t="shared" si="184"/>
        <v>50</v>
      </c>
      <c r="K5882" s="3">
        <v>0</v>
      </c>
      <c r="L5882" s="3">
        <f t="shared" si="185"/>
        <v>100</v>
      </c>
      <c r="M5882">
        <v>100</v>
      </c>
      <c r="N5882" s="3">
        <f>Table2[[#This Row],[Total Cost]]-Table2[[#This Row],[Total Sales]]</f>
        <v>0</v>
      </c>
      <c r="O5882" t="s">
        <v>23</v>
      </c>
      <c r="P5882" t="s">
        <v>17</v>
      </c>
    </row>
    <row r="5883" spans="1:16">
      <c r="A5883" t="s">
        <v>22347</v>
      </c>
      <c r="B5883" t="s">
        <v>22348</v>
      </c>
      <c r="C5883" t="s">
        <v>37250</v>
      </c>
      <c r="D5883" t="s">
        <v>36983</v>
      </c>
      <c r="E5883" t="s">
        <v>22349</v>
      </c>
      <c r="F5883" t="s">
        <v>22350</v>
      </c>
      <c r="G5883" s="2">
        <v>45492</v>
      </c>
      <c r="H5883" t="s">
        <v>56</v>
      </c>
      <c r="I5883">
        <v>1</v>
      </c>
      <c r="J5883">
        <f t="shared" si="184"/>
        <v>90</v>
      </c>
      <c r="K5883" s="3">
        <v>0</v>
      </c>
      <c r="L5883" s="3">
        <f t="shared" si="185"/>
        <v>90</v>
      </c>
      <c r="M5883">
        <v>90</v>
      </c>
      <c r="N5883" s="3">
        <f>Table2[[#This Row],[Total Cost]]-Table2[[#This Row],[Total Sales]]</f>
        <v>0</v>
      </c>
      <c r="O5883" t="s">
        <v>84</v>
      </c>
      <c r="P5883" t="s">
        <v>78</v>
      </c>
    </row>
    <row r="5884" spans="1:16">
      <c r="A5884" t="s">
        <v>22351</v>
      </c>
      <c r="B5884" t="s">
        <v>22352</v>
      </c>
      <c r="C5884" t="s">
        <v>37313</v>
      </c>
      <c r="D5884" t="s">
        <v>38053</v>
      </c>
      <c r="E5884" t="s">
        <v>22353</v>
      </c>
      <c r="F5884" t="s">
        <v>22354</v>
      </c>
      <c r="G5884" s="2">
        <v>45502</v>
      </c>
      <c r="H5884" t="s">
        <v>28</v>
      </c>
      <c r="I5884">
        <v>1</v>
      </c>
      <c r="J5884">
        <f t="shared" si="184"/>
        <v>300</v>
      </c>
      <c r="K5884" s="3">
        <v>0</v>
      </c>
      <c r="L5884" s="3">
        <f t="shared" si="185"/>
        <v>300</v>
      </c>
      <c r="M5884">
        <v>300</v>
      </c>
      <c r="N5884" s="3">
        <f>Table2[[#This Row],[Total Cost]]-Table2[[#This Row],[Total Sales]]</f>
        <v>0</v>
      </c>
      <c r="O5884" t="s">
        <v>23</v>
      </c>
      <c r="P5884" t="s">
        <v>17</v>
      </c>
    </row>
    <row r="5885" spans="1:16">
      <c r="A5885" t="s">
        <v>22355</v>
      </c>
      <c r="B5885" t="s">
        <v>22356</v>
      </c>
      <c r="C5885" t="s">
        <v>37294</v>
      </c>
      <c r="D5885" t="s">
        <v>36983</v>
      </c>
      <c r="E5885" t="s">
        <v>22357</v>
      </c>
      <c r="F5885" t="s">
        <v>22358</v>
      </c>
      <c r="G5885" s="2">
        <v>45653</v>
      </c>
      <c r="H5885" t="s">
        <v>73</v>
      </c>
      <c r="I5885">
        <v>3</v>
      </c>
      <c r="J5885">
        <f t="shared" si="184"/>
        <v>120</v>
      </c>
      <c r="K5885" s="3">
        <v>0</v>
      </c>
      <c r="L5885" s="3">
        <f t="shared" si="185"/>
        <v>360</v>
      </c>
      <c r="M5885">
        <v>360</v>
      </c>
      <c r="N5885" s="3">
        <f>Table2[[#This Row],[Total Cost]]-Table2[[#This Row],[Total Sales]]</f>
        <v>0</v>
      </c>
      <c r="O5885" t="s">
        <v>33</v>
      </c>
      <c r="P5885" t="s">
        <v>17</v>
      </c>
    </row>
    <row r="5886" spans="1:16">
      <c r="A5886" t="s">
        <v>22359</v>
      </c>
      <c r="B5886" t="s">
        <v>22360</v>
      </c>
      <c r="C5886" t="s">
        <v>37129</v>
      </c>
      <c r="D5886" t="s">
        <v>37463</v>
      </c>
      <c r="E5886" t="s">
        <v>22361</v>
      </c>
      <c r="F5886" t="s">
        <v>22362</v>
      </c>
      <c r="G5886" s="2">
        <v>45652</v>
      </c>
      <c r="H5886" t="s">
        <v>89</v>
      </c>
      <c r="I5886">
        <v>2</v>
      </c>
      <c r="J5886">
        <f t="shared" si="184"/>
        <v>50</v>
      </c>
      <c r="K5886" s="3">
        <v>5</v>
      </c>
      <c r="L5886" s="3">
        <f t="shared" si="185"/>
        <v>100</v>
      </c>
      <c r="M5886">
        <v>95</v>
      </c>
      <c r="N5886" s="3">
        <f>Table2[[#This Row],[Total Cost]]-Table2[[#This Row],[Total Sales]]</f>
        <v>5</v>
      </c>
      <c r="O5886" t="s">
        <v>90</v>
      </c>
      <c r="P5886" t="s">
        <v>17</v>
      </c>
    </row>
    <row r="5887" spans="1:16">
      <c r="A5887" t="s">
        <v>22363</v>
      </c>
      <c r="B5887" t="s">
        <v>22364</v>
      </c>
      <c r="C5887" t="s">
        <v>37047</v>
      </c>
      <c r="D5887" t="s">
        <v>37148</v>
      </c>
      <c r="E5887" t="s">
        <v>22365</v>
      </c>
      <c r="F5887" t="s">
        <v>22366</v>
      </c>
      <c r="G5887" s="2">
        <v>45471</v>
      </c>
      <c r="H5887" t="s">
        <v>56</v>
      </c>
      <c r="I5887">
        <v>4</v>
      </c>
      <c r="J5887">
        <f t="shared" si="184"/>
        <v>90</v>
      </c>
      <c r="K5887" s="3">
        <v>0</v>
      </c>
      <c r="L5887" s="3">
        <f t="shared" si="185"/>
        <v>360</v>
      </c>
      <c r="M5887">
        <v>360</v>
      </c>
      <c r="N5887" s="3">
        <f>Table2[[#This Row],[Total Cost]]-Table2[[#This Row],[Total Sales]]</f>
        <v>0</v>
      </c>
      <c r="O5887" t="s">
        <v>23</v>
      </c>
      <c r="P5887" t="s">
        <v>17</v>
      </c>
    </row>
    <row r="5888" spans="1:16">
      <c r="A5888" t="s">
        <v>22367</v>
      </c>
      <c r="B5888" t="s">
        <v>22368</v>
      </c>
      <c r="C5888" t="s">
        <v>37223</v>
      </c>
      <c r="D5888" t="s">
        <v>37010</v>
      </c>
      <c r="E5888" t="s">
        <v>22369</v>
      </c>
      <c r="F5888" t="s">
        <v>19144</v>
      </c>
      <c r="G5888" s="2">
        <v>45424</v>
      </c>
      <c r="H5888" t="s">
        <v>15</v>
      </c>
      <c r="I5888">
        <v>2</v>
      </c>
      <c r="J5888">
        <f t="shared" si="184"/>
        <v>800</v>
      </c>
      <c r="K5888" s="3">
        <v>0</v>
      </c>
      <c r="L5888" s="3">
        <f t="shared" si="185"/>
        <v>1600</v>
      </c>
      <c r="M5888">
        <v>1600</v>
      </c>
      <c r="N5888" s="3">
        <f>Table2[[#This Row],[Total Cost]]-Table2[[#This Row],[Total Sales]]</f>
        <v>0</v>
      </c>
      <c r="O5888" t="s">
        <v>84</v>
      </c>
      <c r="P5888" t="s">
        <v>17</v>
      </c>
    </row>
    <row r="5889" spans="1:16">
      <c r="A5889" t="s">
        <v>22370</v>
      </c>
      <c r="B5889" t="s">
        <v>11893</v>
      </c>
      <c r="C5889" t="s">
        <v>37010</v>
      </c>
      <c r="D5889" t="s">
        <v>37533</v>
      </c>
      <c r="E5889" t="s">
        <v>22371</v>
      </c>
      <c r="F5889" t="s">
        <v>22372</v>
      </c>
      <c r="G5889" s="2">
        <v>45657</v>
      </c>
      <c r="H5889" t="s">
        <v>42</v>
      </c>
      <c r="I5889">
        <v>3</v>
      </c>
      <c r="J5889">
        <f t="shared" si="184"/>
        <v>200</v>
      </c>
      <c r="K5889" s="3">
        <v>0</v>
      </c>
      <c r="L5889" s="3">
        <f t="shared" si="185"/>
        <v>600</v>
      </c>
      <c r="M5889">
        <v>600</v>
      </c>
      <c r="N5889" s="3">
        <f>Table2[[#This Row],[Total Cost]]-Table2[[#This Row],[Total Sales]]</f>
        <v>0</v>
      </c>
      <c r="O5889" t="s">
        <v>84</v>
      </c>
      <c r="P5889" t="s">
        <v>17</v>
      </c>
    </row>
    <row r="5890" spans="1:16">
      <c r="A5890" t="s">
        <v>22373</v>
      </c>
      <c r="B5890" t="s">
        <v>22374</v>
      </c>
      <c r="C5890" t="s">
        <v>37685</v>
      </c>
      <c r="D5890" t="s">
        <v>37596</v>
      </c>
      <c r="E5890" t="s">
        <v>22375</v>
      </c>
      <c r="F5890" t="s">
        <v>22376</v>
      </c>
      <c r="G5890" s="2">
        <v>45605</v>
      </c>
      <c r="H5890" t="s">
        <v>15</v>
      </c>
      <c r="I5890">
        <v>3</v>
      </c>
      <c r="J5890">
        <f t="shared" si="184"/>
        <v>800</v>
      </c>
      <c r="K5890" s="3">
        <v>15</v>
      </c>
      <c r="L5890" s="3">
        <f t="shared" si="185"/>
        <v>2400</v>
      </c>
      <c r="M5890">
        <v>2040</v>
      </c>
      <c r="N5890" s="3">
        <f>Table2[[#This Row],[Total Cost]]-Table2[[#This Row],[Total Sales]]</f>
        <v>360</v>
      </c>
      <c r="O5890" t="s">
        <v>33</v>
      </c>
      <c r="P5890" t="s">
        <v>17</v>
      </c>
    </row>
    <row r="5891" spans="1:16">
      <c r="A5891" t="s">
        <v>22377</v>
      </c>
      <c r="B5891" t="s">
        <v>22378</v>
      </c>
      <c r="C5891" t="s">
        <v>37035</v>
      </c>
      <c r="D5891" t="s">
        <v>37712</v>
      </c>
      <c r="E5891" t="s">
        <v>22379</v>
      </c>
      <c r="F5891" t="s">
        <v>4520</v>
      </c>
      <c r="G5891" s="2">
        <v>45410</v>
      </c>
      <c r="H5891" t="s">
        <v>15</v>
      </c>
      <c r="I5891">
        <v>2</v>
      </c>
      <c r="J5891">
        <f t="shared" ref="J5891:J5954" si="186">L5891/I5891</f>
        <v>800</v>
      </c>
      <c r="K5891" s="3">
        <v>0</v>
      </c>
      <c r="L5891" s="3">
        <f t="shared" si="185"/>
        <v>1600</v>
      </c>
      <c r="M5891">
        <v>1600</v>
      </c>
      <c r="N5891" s="3">
        <f>Table2[[#This Row],[Total Cost]]-Table2[[#This Row],[Total Sales]]</f>
        <v>0</v>
      </c>
      <c r="O5891" t="s">
        <v>23</v>
      </c>
      <c r="P5891" t="s">
        <v>78</v>
      </c>
    </row>
    <row r="5892" spans="1:16">
      <c r="A5892" t="s">
        <v>22380</v>
      </c>
      <c r="B5892" t="s">
        <v>22381</v>
      </c>
      <c r="C5892" t="s">
        <v>37158</v>
      </c>
      <c r="D5892" t="s">
        <v>37796</v>
      </c>
      <c r="E5892" t="s">
        <v>22382</v>
      </c>
      <c r="F5892" t="s">
        <v>22383</v>
      </c>
      <c r="G5892" s="2">
        <v>45686</v>
      </c>
      <c r="H5892" t="s">
        <v>56</v>
      </c>
      <c r="I5892">
        <v>1</v>
      </c>
      <c r="J5892">
        <f t="shared" si="186"/>
        <v>90</v>
      </c>
      <c r="K5892" s="3">
        <v>5</v>
      </c>
      <c r="L5892" s="3">
        <f t="shared" si="185"/>
        <v>90</v>
      </c>
      <c r="M5892">
        <v>85.5</v>
      </c>
      <c r="N5892" s="3">
        <f>Table2[[#This Row],[Total Cost]]-Table2[[#This Row],[Total Sales]]</f>
        <v>4.5</v>
      </c>
      <c r="O5892" t="s">
        <v>90</v>
      </c>
      <c r="P5892" t="s">
        <v>17</v>
      </c>
    </row>
    <row r="5893" spans="1:16">
      <c r="A5893" t="s">
        <v>22384</v>
      </c>
      <c r="B5893" t="s">
        <v>22385</v>
      </c>
      <c r="C5893" t="s">
        <v>37365</v>
      </c>
      <c r="D5893" t="s">
        <v>37611</v>
      </c>
      <c r="E5893" t="s">
        <v>22386</v>
      </c>
      <c r="F5893" t="s">
        <v>22387</v>
      </c>
      <c r="G5893" s="2">
        <v>45762</v>
      </c>
      <c r="H5893" t="s">
        <v>15</v>
      </c>
      <c r="I5893">
        <v>3</v>
      </c>
      <c r="J5893">
        <f t="shared" si="186"/>
        <v>800</v>
      </c>
      <c r="K5893" s="3">
        <v>10</v>
      </c>
      <c r="L5893" s="3">
        <f t="shared" si="185"/>
        <v>2400</v>
      </c>
      <c r="M5893">
        <v>2160</v>
      </c>
      <c r="N5893" s="3">
        <f>Table2[[#This Row],[Total Cost]]-Table2[[#This Row],[Total Sales]]</f>
        <v>240</v>
      </c>
      <c r="O5893" t="s">
        <v>16</v>
      </c>
      <c r="P5893" t="s">
        <v>78</v>
      </c>
    </row>
    <row r="5894" spans="1:16">
      <c r="A5894" t="s">
        <v>22388</v>
      </c>
      <c r="B5894" t="s">
        <v>22389</v>
      </c>
      <c r="C5894" t="s">
        <v>37070</v>
      </c>
      <c r="D5894" t="s">
        <v>37474</v>
      </c>
      <c r="E5894" t="s">
        <v>22390</v>
      </c>
      <c r="F5894" t="s">
        <v>859</v>
      </c>
      <c r="G5894" s="2">
        <v>45403</v>
      </c>
      <c r="H5894" t="s">
        <v>73</v>
      </c>
      <c r="I5894">
        <v>1</v>
      </c>
      <c r="J5894">
        <f t="shared" si="186"/>
        <v>120</v>
      </c>
      <c r="K5894" s="3">
        <v>0</v>
      </c>
      <c r="L5894" s="3">
        <f t="shared" ref="L5894:L5957" si="187">M5894/(1-K5894/100)</f>
        <v>120</v>
      </c>
      <c r="M5894">
        <v>120</v>
      </c>
      <c r="N5894" s="3">
        <f>Table2[[#This Row],[Total Cost]]-Table2[[#This Row],[Total Sales]]</f>
        <v>0</v>
      </c>
      <c r="O5894" t="s">
        <v>23</v>
      </c>
      <c r="P5894" t="s">
        <v>78</v>
      </c>
    </row>
    <row r="5895" spans="1:16">
      <c r="A5895" t="s">
        <v>22391</v>
      </c>
      <c r="B5895" t="s">
        <v>22392</v>
      </c>
      <c r="C5895" t="s">
        <v>37000</v>
      </c>
      <c r="D5895" t="s">
        <v>38408</v>
      </c>
      <c r="E5895" t="s">
        <v>22393</v>
      </c>
      <c r="F5895" t="s">
        <v>22394</v>
      </c>
      <c r="G5895" s="2">
        <v>45601</v>
      </c>
      <c r="H5895" t="s">
        <v>47</v>
      </c>
      <c r="I5895">
        <v>1</v>
      </c>
      <c r="J5895">
        <f t="shared" si="186"/>
        <v>1200</v>
      </c>
      <c r="K5895" s="3">
        <v>5</v>
      </c>
      <c r="L5895" s="3">
        <f t="shared" si="187"/>
        <v>1200</v>
      </c>
      <c r="M5895">
        <v>1140</v>
      </c>
      <c r="N5895" s="3">
        <f>Table2[[#This Row],[Total Cost]]-Table2[[#This Row],[Total Sales]]</f>
        <v>60</v>
      </c>
      <c r="O5895" t="s">
        <v>33</v>
      </c>
      <c r="P5895" t="s">
        <v>17</v>
      </c>
    </row>
    <row r="5896" spans="1:16">
      <c r="A5896" t="s">
        <v>22395</v>
      </c>
      <c r="B5896" t="s">
        <v>22396</v>
      </c>
      <c r="C5896" t="s">
        <v>37096</v>
      </c>
      <c r="D5896" t="s">
        <v>37242</v>
      </c>
      <c r="E5896" t="s">
        <v>22397</v>
      </c>
      <c r="F5896" t="s">
        <v>15553</v>
      </c>
      <c r="G5896" s="2">
        <v>45621</v>
      </c>
      <c r="H5896" t="s">
        <v>56</v>
      </c>
      <c r="I5896">
        <v>2</v>
      </c>
      <c r="J5896">
        <f t="shared" si="186"/>
        <v>90</v>
      </c>
      <c r="K5896" s="3">
        <v>10</v>
      </c>
      <c r="L5896" s="3">
        <f t="shared" si="187"/>
        <v>180</v>
      </c>
      <c r="M5896">
        <v>162</v>
      </c>
      <c r="N5896" s="3">
        <f>Table2[[#This Row],[Total Cost]]-Table2[[#This Row],[Total Sales]]</f>
        <v>18</v>
      </c>
      <c r="O5896" t="s">
        <v>90</v>
      </c>
      <c r="P5896" t="s">
        <v>17</v>
      </c>
    </row>
    <row r="5897" spans="1:16">
      <c r="A5897" t="s">
        <v>22398</v>
      </c>
      <c r="B5897" t="s">
        <v>22399</v>
      </c>
      <c r="C5897" t="s">
        <v>37040</v>
      </c>
      <c r="D5897" t="s">
        <v>37737</v>
      </c>
      <c r="E5897" t="s">
        <v>22400</v>
      </c>
      <c r="F5897" t="s">
        <v>22401</v>
      </c>
      <c r="G5897" s="2">
        <v>45546</v>
      </c>
      <c r="H5897" t="s">
        <v>47</v>
      </c>
      <c r="I5897">
        <v>2</v>
      </c>
      <c r="J5897">
        <f t="shared" si="186"/>
        <v>1200</v>
      </c>
      <c r="K5897" s="3">
        <v>10</v>
      </c>
      <c r="L5897" s="3">
        <f t="shared" si="187"/>
        <v>2400</v>
      </c>
      <c r="M5897">
        <v>2160</v>
      </c>
      <c r="N5897" s="3">
        <f>Table2[[#This Row],[Total Cost]]-Table2[[#This Row],[Total Sales]]</f>
        <v>240</v>
      </c>
      <c r="O5897" t="s">
        <v>23</v>
      </c>
      <c r="P5897" t="s">
        <v>17</v>
      </c>
    </row>
    <row r="5898" spans="1:16">
      <c r="A5898" t="s">
        <v>22402</v>
      </c>
      <c r="B5898" t="s">
        <v>39</v>
      </c>
      <c r="C5898" t="s">
        <v>36960</v>
      </c>
      <c r="D5898" t="s">
        <v>36961</v>
      </c>
      <c r="E5898" t="s">
        <v>22403</v>
      </c>
      <c r="F5898" t="s">
        <v>22404</v>
      </c>
      <c r="G5898" s="2">
        <v>45424</v>
      </c>
      <c r="H5898" t="s">
        <v>22</v>
      </c>
      <c r="I5898">
        <v>1</v>
      </c>
      <c r="J5898">
        <f t="shared" si="186"/>
        <v>100</v>
      </c>
      <c r="K5898" s="3">
        <v>0</v>
      </c>
      <c r="L5898" s="3">
        <f t="shared" si="187"/>
        <v>100</v>
      </c>
      <c r="M5898">
        <v>100</v>
      </c>
      <c r="N5898" s="3">
        <f>Table2[[#This Row],[Total Cost]]-Table2[[#This Row],[Total Sales]]</f>
        <v>0</v>
      </c>
      <c r="O5898" t="s">
        <v>90</v>
      </c>
      <c r="P5898" t="s">
        <v>17</v>
      </c>
    </row>
    <row r="5899" spans="1:16">
      <c r="A5899" t="s">
        <v>22405</v>
      </c>
      <c r="B5899" t="s">
        <v>22406</v>
      </c>
      <c r="C5899" t="s">
        <v>38130</v>
      </c>
      <c r="D5899" t="s">
        <v>38101</v>
      </c>
      <c r="E5899" t="s">
        <v>22407</v>
      </c>
      <c r="F5899" t="s">
        <v>22408</v>
      </c>
      <c r="G5899" s="2">
        <v>45613</v>
      </c>
      <c r="H5899" t="s">
        <v>42</v>
      </c>
      <c r="I5899">
        <v>2</v>
      </c>
      <c r="J5899">
        <f t="shared" si="186"/>
        <v>200</v>
      </c>
      <c r="K5899" s="3">
        <v>0</v>
      </c>
      <c r="L5899" s="3">
        <f t="shared" si="187"/>
        <v>400</v>
      </c>
      <c r="M5899">
        <v>400</v>
      </c>
      <c r="N5899" s="3">
        <f>Table2[[#This Row],[Total Cost]]-Table2[[#This Row],[Total Sales]]</f>
        <v>0</v>
      </c>
      <c r="O5899" t="s">
        <v>90</v>
      </c>
      <c r="P5899" t="s">
        <v>17</v>
      </c>
    </row>
    <row r="5900" spans="1:16">
      <c r="A5900" t="s">
        <v>22409</v>
      </c>
      <c r="B5900" t="s">
        <v>22410</v>
      </c>
      <c r="C5900" t="s">
        <v>37031</v>
      </c>
      <c r="D5900" t="s">
        <v>37366</v>
      </c>
      <c r="E5900" t="s">
        <v>22411</v>
      </c>
      <c r="F5900" t="s">
        <v>22412</v>
      </c>
      <c r="G5900" s="2">
        <v>45724</v>
      </c>
      <c r="H5900" t="s">
        <v>15</v>
      </c>
      <c r="I5900">
        <v>4</v>
      </c>
      <c r="J5900">
        <f t="shared" si="186"/>
        <v>800</v>
      </c>
      <c r="K5900" s="3">
        <v>10</v>
      </c>
      <c r="L5900" s="3">
        <f t="shared" si="187"/>
        <v>3200</v>
      </c>
      <c r="M5900">
        <v>2880</v>
      </c>
      <c r="N5900" s="3">
        <f>Table2[[#This Row],[Total Cost]]-Table2[[#This Row],[Total Sales]]</f>
        <v>320</v>
      </c>
      <c r="O5900" t="s">
        <v>23</v>
      </c>
      <c r="P5900" t="s">
        <v>78</v>
      </c>
    </row>
    <row r="5901" spans="1:16">
      <c r="A5901" t="s">
        <v>22413</v>
      </c>
      <c r="B5901" t="s">
        <v>22414</v>
      </c>
      <c r="C5901" t="s">
        <v>37865</v>
      </c>
      <c r="D5901" t="s">
        <v>37431</v>
      </c>
      <c r="E5901" t="s">
        <v>22415</v>
      </c>
      <c r="F5901" t="s">
        <v>22416</v>
      </c>
      <c r="G5901" s="2">
        <v>45677</v>
      </c>
      <c r="H5901" t="s">
        <v>22</v>
      </c>
      <c r="I5901">
        <v>3</v>
      </c>
      <c r="J5901">
        <f t="shared" si="186"/>
        <v>100</v>
      </c>
      <c r="K5901" s="3">
        <v>0</v>
      </c>
      <c r="L5901" s="3">
        <f t="shared" si="187"/>
        <v>300</v>
      </c>
      <c r="M5901">
        <v>300</v>
      </c>
      <c r="N5901" s="3">
        <f>Table2[[#This Row],[Total Cost]]-Table2[[#This Row],[Total Sales]]</f>
        <v>0</v>
      </c>
      <c r="O5901" t="s">
        <v>16</v>
      </c>
      <c r="P5901" t="s">
        <v>78</v>
      </c>
    </row>
    <row r="5902" spans="1:16">
      <c r="A5902" t="s">
        <v>22417</v>
      </c>
      <c r="B5902" t="s">
        <v>22418</v>
      </c>
      <c r="C5902" t="s">
        <v>37412</v>
      </c>
      <c r="D5902" t="s">
        <v>37003</v>
      </c>
      <c r="E5902" t="s">
        <v>22419</v>
      </c>
      <c r="F5902" t="s">
        <v>22420</v>
      </c>
      <c r="G5902" s="2">
        <v>45725</v>
      </c>
      <c r="H5902" t="s">
        <v>56</v>
      </c>
      <c r="I5902">
        <v>3</v>
      </c>
      <c r="J5902">
        <f t="shared" si="186"/>
        <v>90</v>
      </c>
      <c r="K5902" s="3">
        <v>0</v>
      </c>
      <c r="L5902" s="3">
        <f t="shared" si="187"/>
        <v>270</v>
      </c>
      <c r="M5902">
        <v>270</v>
      </c>
      <c r="N5902" s="3">
        <f>Table2[[#This Row],[Total Cost]]-Table2[[#This Row],[Total Sales]]</f>
        <v>0</v>
      </c>
      <c r="O5902" t="s">
        <v>33</v>
      </c>
      <c r="P5902" t="s">
        <v>17</v>
      </c>
    </row>
    <row r="5903" spans="1:16">
      <c r="A5903" t="s">
        <v>22421</v>
      </c>
      <c r="B5903" t="s">
        <v>676</v>
      </c>
      <c r="C5903" t="s">
        <v>37051</v>
      </c>
      <c r="D5903" t="s">
        <v>37201</v>
      </c>
      <c r="E5903" t="s">
        <v>22422</v>
      </c>
      <c r="F5903" t="s">
        <v>22423</v>
      </c>
      <c r="G5903" s="2">
        <v>45479</v>
      </c>
      <c r="H5903" t="s">
        <v>28</v>
      </c>
      <c r="I5903">
        <v>4</v>
      </c>
      <c r="J5903">
        <f t="shared" si="186"/>
        <v>300</v>
      </c>
      <c r="K5903" s="3">
        <v>0</v>
      </c>
      <c r="L5903" s="3">
        <f t="shared" si="187"/>
        <v>1200</v>
      </c>
      <c r="M5903">
        <v>1200</v>
      </c>
      <c r="N5903" s="3">
        <f>Table2[[#This Row],[Total Cost]]-Table2[[#This Row],[Total Sales]]</f>
        <v>0</v>
      </c>
      <c r="O5903" t="s">
        <v>33</v>
      </c>
      <c r="P5903" t="s">
        <v>17</v>
      </c>
    </row>
    <row r="5904" spans="1:16">
      <c r="A5904" t="s">
        <v>22424</v>
      </c>
      <c r="B5904" t="s">
        <v>22425</v>
      </c>
      <c r="C5904" t="s">
        <v>36958</v>
      </c>
      <c r="D5904" t="s">
        <v>37242</v>
      </c>
      <c r="E5904" t="s">
        <v>22426</v>
      </c>
      <c r="F5904" t="s">
        <v>22427</v>
      </c>
      <c r="G5904" s="2">
        <v>45687</v>
      </c>
      <c r="H5904" t="s">
        <v>56</v>
      </c>
      <c r="I5904">
        <v>2</v>
      </c>
      <c r="J5904">
        <f t="shared" si="186"/>
        <v>90</v>
      </c>
      <c r="K5904" s="3">
        <v>0</v>
      </c>
      <c r="L5904" s="3">
        <f t="shared" si="187"/>
        <v>180</v>
      </c>
      <c r="M5904">
        <v>180</v>
      </c>
      <c r="N5904" s="3">
        <f>Table2[[#This Row],[Total Cost]]-Table2[[#This Row],[Total Sales]]</f>
        <v>0</v>
      </c>
      <c r="O5904" t="s">
        <v>90</v>
      </c>
      <c r="P5904" t="s">
        <v>17</v>
      </c>
    </row>
    <row r="5905" spans="1:16">
      <c r="A5905" t="s">
        <v>22428</v>
      </c>
      <c r="B5905" t="s">
        <v>22429</v>
      </c>
      <c r="C5905" t="s">
        <v>37395</v>
      </c>
      <c r="D5905" t="s">
        <v>37600</v>
      </c>
      <c r="E5905" t="s">
        <v>22430</v>
      </c>
      <c r="F5905" t="s">
        <v>22431</v>
      </c>
      <c r="G5905" s="2">
        <v>45745</v>
      </c>
      <c r="H5905" t="s">
        <v>42</v>
      </c>
      <c r="I5905">
        <v>2</v>
      </c>
      <c r="J5905">
        <f t="shared" si="186"/>
        <v>200</v>
      </c>
      <c r="K5905" s="3">
        <v>5</v>
      </c>
      <c r="L5905" s="3">
        <f t="shared" si="187"/>
        <v>400</v>
      </c>
      <c r="M5905">
        <v>380</v>
      </c>
      <c r="N5905" s="3">
        <f>Table2[[#This Row],[Total Cost]]-Table2[[#This Row],[Total Sales]]</f>
        <v>20</v>
      </c>
      <c r="O5905" t="s">
        <v>33</v>
      </c>
      <c r="P5905" t="s">
        <v>17</v>
      </c>
    </row>
    <row r="5906" spans="1:16">
      <c r="A5906" t="s">
        <v>22432</v>
      </c>
      <c r="B5906" t="s">
        <v>22433</v>
      </c>
      <c r="C5906" t="s">
        <v>37733</v>
      </c>
      <c r="D5906" t="s">
        <v>37426</v>
      </c>
      <c r="E5906" t="s">
        <v>22434</v>
      </c>
      <c r="F5906" t="s">
        <v>2683</v>
      </c>
      <c r="G5906" s="2">
        <v>45590</v>
      </c>
      <c r="H5906" t="s">
        <v>47</v>
      </c>
      <c r="I5906">
        <v>3</v>
      </c>
      <c r="J5906">
        <f t="shared" si="186"/>
        <v>1200</v>
      </c>
      <c r="K5906" s="3">
        <v>5</v>
      </c>
      <c r="L5906" s="3">
        <f t="shared" si="187"/>
        <v>3600</v>
      </c>
      <c r="M5906">
        <v>3420</v>
      </c>
      <c r="N5906" s="3">
        <f>Table2[[#This Row],[Total Cost]]-Table2[[#This Row],[Total Sales]]</f>
        <v>180</v>
      </c>
      <c r="O5906" t="s">
        <v>33</v>
      </c>
      <c r="P5906" t="s">
        <v>17</v>
      </c>
    </row>
    <row r="5907" spans="1:16">
      <c r="A5907" t="s">
        <v>22435</v>
      </c>
      <c r="B5907" t="s">
        <v>22436</v>
      </c>
      <c r="C5907" t="s">
        <v>37131</v>
      </c>
      <c r="D5907" t="s">
        <v>37242</v>
      </c>
      <c r="E5907" t="s">
        <v>22437</v>
      </c>
      <c r="F5907" t="s">
        <v>22438</v>
      </c>
      <c r="G5907" s="2">
        <v>45540</v>
      </c>
      <c r="H5907" t="s">
        <v>15</v>
      </c>
      <c r="I5907">
        <v>3</v>
      </c>
      <c r="J5907">
        <f t="shared" si="186"/>
        <v>800</v>
      </c>
      <c r="K5907" s="3">
        <v>0</v>
      </c>
      <c r="L5907" s="3">
        <f t="shared" si="187"/>
        <v>2400</v>
      </c>
      <c r="M5907">
        <v>2400</v>
      </c>
      <c r="N5907" s="3">
        <f>Table2[[#This Row],[Total Cost]]-Table2[[#This Row],[Total Sales]]</f>
        <v>0</v>
      </c>
      <c r="O5907" t="s">
        <v>33</v>
      </c>
      <c r="P5907" t="s">
        <v>78</v>
      </c>
    </row>
    <row r="5908" spans="1:16">
      <c r="A5908" t="s">
        <v>22439</v>
      </c>
      <c r="B5908" t="s">
        <v>22440</v>
      </c>
      <c r="C5908" t="s">
        <v>37013</v>
      </c>
      <c r="D5908" t="s">
        <v>37143</v>
      </c>
      <c r="E5908" t="s">
        <v>22441</v>
      </c>
      <c r="F5908" t="s">
        <v>22442</v>
      </c>
      <c r="G5908" s="2">
        <v>45703</v>
      </c>
      <c r="H5908" t="s">
        <v>73</v>
      </c>
      <c r="I5908">
        <v>3</v>
      </c>
      <c r="J5908">
        <f t="shared" si="186"/>
        <v>120</v>
      </c>
      <c r="K5908" s="3">
        <v>0</v>
      </c>
      <c r="L5908" s="3">
        <f t="shared" si="187"/>
        <v>360</v>
      </c>
      <c r="M5908">
        <v>360</v>
      </c>
      <c r="N5908" s="3">
        <f>Table2[[#This Row],[Total Cost]]-Table2[[#This Row],[Total Sales]]</f>
        <v>0</v>
      </c>
      <c r="O5908" t="s">
        <v>90</v>
      </c>
      <c r="P5908" t="s">
        <v>17</v>
      </c>
    </row>
    <row r="5909" spans="1:16">
      <c r="A5909" t="s">
        <v>22443</v>
      </c>
      <c r="B5909" t="s">
        <v>11486</v>
      </c>
      <c r="C5909" t="s">
        <v>37087</v>
      </c>
      <c r="D5909" t="s">
        <v>37390</v>
      </c>
      <c r="E5909" t="s">
        <v>22444</v>
      </c>
      <c r="F5909" t="s">
        <v>22445</v>
      </c>
      <c r="G5909" s="2">
        <v>45665</v>
      </c>
      <c r="H5909" t="s">
        <v>47</v>
      </c>
      <c r="I5909">
        <v>3</v>
      </c>
      <c r="J5909">
        <f t="shared" si="186"/>
        <v>1200</v>
      </c>
      <c r="K5909" s="3">
        <v>0</v>
      </c>
      <c r="L5909" s="3">
        <f t="shared" si="187"/>
        <v>3600</v>
      </c>
      <c r="M5909">
        <v>3600</v>
      </c>
      <c r="N5909" s="3">
        <f>Table2[[#This Row],[Total Cost]]-Table2[[#This Row],[Total Sales]]</f>
        <v>0</v>
      </c>
      <c r="O5909" t="s">
        <v>16</v>
      </c>
      <c r="P5909" t="s">
        <v>17</v>
      </c>
    </row>
    <row r="5910" spans="1:16">
      <c r="A5910" t="s">
        <v>22446</v>
      </c>
      <c r="B5910" t="s">
        <v>22447</v>
      </c>
      <c r="C5910" t="s">
        <v>37388</v>
      </c>
      <c r="D5910" t="s">
        <v>36957</v>
      </c>
      <c r="E5910" t="s">
        <v>22448</v>
      </c>
      <c r="F5910" t="s">
        <v>22449</v>
      </c>
      <c r="G5910" s="2">
        <v>45453</v>
      </c>
      <c r="H5910" t="s">
        <v>89</v>
      </c>
      <c r="I5910">
        <v>3</v>
      </c>
      <c r="J5910">
        <f t="shared" si="186"/>
        <v>50</v>
      </c>
      <c r="K5910" s="3">
        <v>0</v>
      </c>
      <c r="L5910" s="3">
        <f t="shared" si="187"/>
        <v>150</v>
      </c>
      <c r="M5910">
        <v>150</v>
      </c>
      <c r="N5910" s="3">
        <f>Table2[[#This Row],[Total Cost]]-Table2[[#This Row],[Total Sales]]</f>
        <v>0</v>
      </c>
      <c r="O5910" t="s">
        <v>84</v>
      </c>
      <c r="P5910" t="s">
        <v>78</v>
      </c>
    </row>
    <row r="5911" spans="1:16">
      <c r="A5911" t="s">
        <v>22450</v>
      </c>
      <c r="B5911" t="s">
        <v>22451</v>
      </c>
      <c r="C5911" t="s">
        <v>37315</v>
      </c>
      <c r="D5911" t="s">
        <v>37286</v>
      </c>
      <c r="E5911" t="s">
        <v>22452</v>
      </c>
      <c r="F5911" t="s">
        <v>12876</v>
      </c>
      <c r="G5911" s="2">
        <v>45406</v>
      </c>
      <c r="H5911" t="s">
        <v>22</v>
      </c>
      <c r="I5911">
        <v>3</v>
      </c>
      <c r="J5911">
        <f t="shared" si="186"/>
        <v>100</v>
      </c>
      <c r="K5911" s="3">
        <v>0</v>
      </c>
      <c r="L5911" s="3">
        <f t="shared" si="187"/>
        <v>300</v>
      </c>
      <c r="M5911">
        <v>300</v>
      </c>
      <c r="N5911" s="3">
        <f>Table2[[#This Row],[Total Cost]]-Table2[[#This Row],[Total Sales]]</f>
        <v>0</v>
      </c>
      <c r="O5911" t="s">
        <v>23</v>
      </c>
      <c r="P5911" t="s">
        <v>17</v>
      </c>
    </row>
    <row r="5912" spans="1:16">
      <c r="A5912" t="s">
        <v>22453</v>
      </c>
      <c r="B5912" t="s">
        <v>22454</v>
      </c>
      <c r="C5912" t="s">
        <v>37077</v>
      </c>
      <c r="D5912" t="s">
        <v>37986</v>
      </c>
      <c r="E5912" t="s">
        <v>22455</v>
      </c>
      <c r="F5912" t="s">
        <v>22456</v>
      </c>
      <c r="G5912" s="2">
        <v>45617</v>
      </c>
      <c r="H5912" t="s">
        <v>89</v>
      </c>
      <c r="I5912">
        <v>2</v>
      </c>
      <c r="J5912">
        <f t="shared" si="186"/>
        <v>50</v>
      </c>
      <c r="K5912" s="3">
        <v>10</v>
      </c>
      <c r="L5912" s="3">
        <f t="shared" si="187"/>
        <v>100</v>
      </c>
      <c r="M5912">
        <v>90</v>
      </c>
      <c r="N5912" s="3">
        <f>Table2[[#This Row],[Total Cost]]-Table2[[#This Row],[Total Sales]]</f>
        <v>10</v>
      </c>
      <c r="O5912" t="s">
        <v>16</v>
      </c>
      <c r="P5912" t="s">
        <v>17</v>
      </c>
    </row>
    <row r="5913" spans="1:16">
      <c r="A5913" t="s">
        <v>22457</v>
      </c>
      <c r="B5913" t="s">
        <v>22458</v>
      </c>
      <c r="C5913" t="s">
        <v>37808</v>
      </c>
      <c r="D5913" t="s">
        <v>38424</v>
      </c>
      <c r="E5913" t="s">
        <v>22459</v>
      </c>
      <c r="F5913" t="s">
        <v>4520</v>
      </c>
      <c r="G5913" s="2">
        <v>45643</v>
      </c>
      <c r="H5913" t="s">
        <v>83</v>
      </c>
      <c r="I5913">
        <v>1</v>
      </c>
      <c r="J5913">
        <f t="shared" si="186"/>
        <v>150</v>
      </c>
      <c r="K5913" s="3">
        <v>0</v>
      </c>
      <c r="L5913" s="3">
        <f t="shared" si="187"/>
        <v>150</v>
      </c>
      <c r="M5913">
        <v>150</v>
      </c>
      <c r="N5913" s="3">
        <f>Table2[[#This Row],[Total Cost]]-Table2[[#This Row],[Total Sales]]</f>
        <v>0</v>
      </c>
      <c r="O5913" t="s">
        <v>23</v>
      </c>
      <c r="P5913" t="s">
        <v>17</v>
      </c>
    </row>
    <row r="5914" spans="1:16">
      <c r="A5914" t="s">
        <v>22460</v>
      </c>
      <c r="B5914" t="s">
        <v>22461</v>
      </c>
      <c r="C5914" t="s">
        <v>37669</v>
      </c>
      <c r="D5914" t="s">
        <v>37447</v>
      </c>
      <c r="E5914" t="s">
        <v>8991</v>
      </c>
      <c r="F5914" t="s">
        <v>22462</v>
      </c>
      <c r="G5914" s="2">
        <v>45725</v>
      </c>
      <c r="H5914" t="s">
        <v>56</v>
      </c>
      <c r="I5914">
        <v>2</v>
      </c>
      <c r="J5914">
        <f t="shared" si="186"/>
        <v>90</v>
      </c>
      <c r="K5914" s="3">
        <v>15</v>
      </c>
      <c r="L5914" s="3">
        <f t="shared" si="187"/>
        <v>180</v>
      </c>
      <c r="M5914">
        <v>153</v>
      </c>
      <c r="N5914" s="3">
        <f>Table2[[#This Row],[Total Cost]]-Table2[[#This Row],[Total Sales]]</f>
        <v>27</v>
      </c>
      <c r="O5914" t="s">
        <v>90</v>
      </c>
      <c r="P5914" t="s">
        <v>17</v>
      </c>
    </row>
    <row r="5915" spans="1:16">
      <c r="A5915" t="s">
        <v>22463</v>
      </c>
      <c r="B5915" t="s">
        <v>22464</v>
      </c>
      <c r="C5915" t="s">
        <v>37507</v>
      </c>
      <c r="D5915" t="s">
        <v>37550</v>
      </c>
      <c r="E5915" t="s">
        <v>22465</v>
      </c>
      <c r="F5915" t="s">
        <v>22466</v>
      </c>
      <c r="G5915" s="2">
        <v>45698</v>
      </c>
      <c r="H5915" t="s">
        <v>47</v>
      </c>
      <c r="I5915">
        <v>1</v>
      </c>
      <c r="J5915">
        <f t="shared" si="186"/>
        <v>1200</v>
      </c>
      <c r="K5915" s="3">
        <v>0</v>
      </c>
      <c r="L5915" s="3">
        <f t="shared" si="187"/>
        <v>1200</v>
      </c>
      <c r="M5915">
        <v>1200</v>
      </c>
      <c r="N5915" s="3">
        <f>Table2[[#This Row],[Total Cost]]-Table2[[#This Row],[Total Sales]]</f>
        <v>0</v>
      </c>
      <c r="O5915" t="s">
        <v>23</v>
      </c>
      <c r="P5915" t="s">
        <v>17</v>
      </c>
    </row>
    <row r="5916" spans="1:16">
      <c r="A5916" t="s">
        <v>22467</v>
      </c>
      <c r="B5916" t="s">
        <v>21160</v>
      </c>
      <c r="C5916" t="s">
        <v>37051</v>
      </c>
      <c r="D5916" t="s">
        <v>37034</v>
      </c>
      <c r="E5916" t="s">
        <v>22468</v>
      </c>
      <c r="F5916" t="s">
        <v>22469</v>
      </c>
      <c r="G5916" s="2">
        <v>45555</v>
      </c>
      <c r="H5916" t="s">
        <v>73</v>
      </c>
      <c r="I5916">
        <v>1</v>
      </c>
      <c r="J5916">
        <f t="shared" si="186"/>
        <v>120</v>
      </c>
      <c r="K5916" s="3">
        <v>10</v>
      </c>
      <c r="L5916" s="3">
        <f t="shared" si="187"/>
        <v>120</v>
      </c>
      <c r="M5916">
        <v>108</v>
      </c>
      <c r="N5916" s="3">
        <f>Table2[[#This Row],[Total Cost]]-Table2[[#This Row],[Total Sales]]</f>
        <v>12</v>
      </c>
      <c r="O5916" t="s">
        <v>16</v>
      </c>
      <c r="P5916" t="s">
        <v>17</v>
      </c>
    </row>
    <row r="5917" spans="1:16">
      <c r="A5917" t="s">
        <v>22470</v>
      </c>
      <c r="B5917" t="s">
        <v>22471</v>
      </c>
      <c r="C5917" t="s">
        <v>37096</v>
      </c>
      <c r="D5917" t="s">
        <v>37039</v>
      </c>
      <c r="E5917" t="s">
        <v>22472</v>
      </c>
      <c r="F5917" t="s">
        <v>22473</v>
      </c>
      <c r="G5917" s="2">
        <v>45671</v>
      </c>
      <c r="H5917" t="s">
        <v>47</v>
      </c>
      <c r="I5917">
        <v>1</v>
      </c>
      <c r="J5917">
        <f t="shared" si="186"/>
        <v>1200</v>
      </c>
      <c r="K5917" s="3">
        <v>0</v>
      </c>
      <c r="L5917" s="3">
        <f t="shared" si="187"/>
        <v>1200</v>
      </c>
      <c r="M5917">
        <v>1200</v>
      </c>
      <c r="N5917" s="3">
        <f>Table2[[#This Row],[Total Cost]]-Table2[[#This Row],[Total Sales]]</f>
        <v>0</v>
      </c>
      <c r="O5917" t="s">
        <v>90</v>
      </c>
      <c r="P5917" t="s">
        <v>78</v>
      </c>
    </row>
    <row r="5918" spans="1:16">
      <c r="A5918" t="s">
        <v>22474</v>
      </c>
      <c r="B5918" t="s">
        <v>22475</v>
      </c>
      <c r="C5918" t="s">
        <v>37163</v>
      </c>
      <c r="D5918" t="s">
        <v>36950</v>
      </c>
      <c r="E5918" t="s">
        <v>22476</v>
      </c>
      <c r="F5918" t="s">
        <v>22477</v>
      </c>
      <c r="G5918" s="2">
        <v>45678</v>
      </c>
      <c r="H5918" t="s">
        <v>15</v>
      </c>
      <c r="I5918">
        <v>3</v>
      </c>
      <c r="J5918">
        <f t="shared" si="186"/>
        <v>800</v>
      </c>
      <c r="K5918" s="3">
        <v>0</v>
      </c>
      <c r="L5918" s="3">
        <f t="shared" si="187"/>
        <v>2400</v>
      </c>
      <c r="M5918">
        <v>2400</v>
      </c>
      <c r="N5918" s="3">
        <f>Table2[[#This Row],[Total Cost]]-Table2[[#This Row],[Total Sales]]</f>
        <v>0</v>
      </c>
      <c r="O5918" t="s">
        <v>84</v>
      </c>
      <c r="P5918" t="s">
        <v>17</v>
      </c>
    </row>
    <row r="5919" spans="1:16">
      <c r="A5919" t="s">
        <v>22478</v>
      </c>
      <c r="B5919" t="s">
        <v>5970</v>
      </c>
      <c r="C5919" t="s">
        <v>37087</v>
      </c>
      <c r="D5919" t="s">
        <v>36959</v>
      </c>
      <c r="E5919" t="s">
        <v>22479</v>
      </c>
      <c r="F5919" t="s">
        <v>15996</v>
      </c>
      <c r="G5919" s="2">
        <v>45713</v>
      </c>
      <c r="H5919" t="s">
        <v>15</v>
      </c>
      <c r="I5919">
        <v>4</v>
      </c>
      <c r="J5919">
        <f t="shared" si="186"/>
        <v>800</v>
      </c>
      <c r="K5919" s="3">
        <v>5</v>
      </c>
      <c r="L5919" s="3">
        <f t="shared" si="187"/>
        <v>3200</v>
      </c>
      <c r="M5919">
        <v>3040</v>
      </c>
      <c r="N5919" s="3">
        <f>Table2[[#This Row],[Total Cost]]-Table2[[#This Row],[Total Sales]]</f>
        <v>160</v>
      </c>
      <c r="O5919" t="s">
        <v>33</v>
      </c>
      <c r="P5919" t="s">
        <v>17</v>
      </c>
    </row>
    <row r="5920" spans="1:16">
      <c r="A5920" t="s">
        <v>22480</v>
      </c>
      <c r="B5920" t="s">
        <v>22481</v>
      </c>
      <c r="C5920" t="s">
        <v>36950</v>
      </c>
      <c r="D5920" t="s">
        <v>37563</v>
      </c>
      <c r="E5920" t="s">
        <v>22482</v>
      </c>
      <c r="F5920" t="s">
        <v>22483</v>
      </c>
      <c r="G5920" s="2">
        <v>45609</v>
      </c>
      <c r="H5920" t="s">
        <v>73</v>
      </c>
      <c r="I5920">
        <v>4</v>
      </c>
      <c r="J5920">
        <f t="shared" si="186"/>
        <v>120</v>
      </c>
      <c r="K5920" s="3">
        <v>0</v>
      </c>
      <c r="L5920" s="3">
        <f t="shared" si="187"/>
        <v>480</v>
      </c>
      <c r="M5920">
        <v>480</v>
      </c>
      <c r="N5920" s="3">
        <f>Table2[[#This Row],[Total Cost]]-Table2[[#This Row],[Total Sales]]</f>
        <v>0</v>
      </c>
      <c r="O5920" t="s">
        <v>23</v>
      </c>
      <c r="P5920" t="s">
        <v>78</v>
      </c>
    </row>
    <row r="5921" spans="1:16">
      <c r="A5921" t="s">
        <v>22484</v>
      </c>
      <c r="B5921" t="s">
        <v>22485</v>
      </c>
      <c r="C5921" t="s">
        <v>38072</v>
      </c>
      <c r="D5921" t="s">
        <v>37775</v>
      </c>
      <c r="E5921" t="s">
        <v>22486</v>
      </c>
      <c r="F5921" t="s">
        <v>22487</v>
      </c>
      <c r="G5921" s="2">
        <v>45754</v>
      </c>
      <c r="H5921" t="s">
        <v>22</v>
      </c>
      <c r="I5921">
        <v>4</v>
      </c>
      <c r="J5921">
        <f t="shared" si="186"/>
        <v>100</v>
      </c>
      <c r="K5921" s="3">
        <v>0</v>
      </c>
      <c r="L5921" s="3">
        <f t="shared" si="187"/>
        <v>400</v>
      </c>
      <c r="M5921">
        <v>400</v>
      </c>
      <c r="N5921" s="3">
        <f>Table2[[#This Row],[Total Cost]]-Table2[[#This Row],[Total Sales]]</f>
        <v>0</v>
      </c>
      <c r="O5921" t="s">
        <v>16</v>
      </c>
      <c r="P5921" t="s">
        <v>17</v>
      </c>
    </row>
    <row r="5922" spans="1:16">
      <c r="A5922" t="s">
        <v>22488</v>
      </c>
      <c r="B5922" t="s">
        <v>22489</v>
      </c>
      <c r="C5922" t="s">
        <v>37628</v>
      </c>
      <c r="D5922" t="s">
        <v>37525</v>
      </c>
      <c r="E5922" t="s">
        <v>22490</v>
      </c>
      <c r="F5922" t="s">
        <v>22491</v>
      </c>
      <c r="G5922" s="2">
        <v>45568</v>
      </c>
      <c r="H5922" t="s">
        <v>15</v>
      </c>
      <c r="I5922">
        <v>1</v>
      </c>
      <c r="J5922">
        <f t="shared" si="186"/>
        <v>800</v>
      </c>
      <c r="K5922" s="3">
        <v>0</v>
      </c>
      <c r="L5922" s="3">
        <f t="shared" si="187"/>
        <v>800</v>
      </c>
      <c r="M5922">
        <v>800</v>
      </c>
      <c r="N5922" s="3">
        <f>Table2[[#This Row],[Total Cost]]-Table2[[#This Row],[Total Sales]]</f>
        <v>0</v>
      </c>
      <c r="O5922" t="s">
        <v>16</v>
      </c>
      <c r="P5922" t="s">
        <v>17</v>
      </c>
    </row>
    <row r="5923" spans="1:16">
      <c r="A5923" t="s">
        <v>22492</v>
      </c>
      <c r="B5923" t="s">
        <v>22493</v>
      </c>
      <c r="C5923" t="s">
        <v>37278</v>
      </c>
      <c r="D5923" t="s">
        <v>37885</v>
      </c>
      <c r="E5923" t="s">
        <v>22494</v>
      </c>
      <c r="F5923" t="s">
        <v>3900</v>
      </c>
      <c r="G5923" s="2">
        <v>45542</v>
      </c>
      <c r="H5923" t="s">
        <v>73</v>
      </c>
      <c r="I5923">
        <v>3</v>
      </c>
      <c r="J5923">
        <f t="shared" si="186"/>
        <v>120</v>
      </c>
      <c r="K5923" s="3">
        <v>0</v>
      </c>
      <c r="L5923" s="3">
        <f t="shared" si="187"/>
        <v>360</v>
      </c>
      <c r="M5923">
        <v>360</v>
      </c>
      <c r="N5923" s="3">
        <f>Table2[[#This Row],[Total Cost]]-Table2[[#This Row],[Total Sales]]</f>
        <v>0</v>
      </c>
      <c r="O5923" t="s">
        <v>33</v>
      </c>
      <c r="P5923" t="s">
        <v>17</v>
      </c>
    </row>
    <row r="5924" spans="1:16">
      <c r="A5924" t="s">
        <v>22495</v>
      </c>
      <c r="B5924" t="s">
        <v>22496</v>
      </c>
      <c r="C5924" t="s">
        <v>37137</v>
      </c>
      <c r="D5924" t="s">
        <v>37698</v>
      </c>
      <c r="E5924" t="s">
        <v>22497</v>
      </c>
      <c r="F5924" t="s">
        <v>22498</v>
      </c>
      <c r="G5924" s="2">
        <v>45610</v>
      </c>
      <c r="H5924" t="s">
        <v>28</v>
      </c>
      <c r="I5924">
        <v>1</v>
      </c>
      <c r="J5924">
        <f t="shared" si="186"/>
        <v>300</v>
      </c>
      <c r="K5924" s="3">
        <v>0</v>
      </c>
      <c r="L5924" s="3">
        <f t="shared" si="187"/>
        <v>300</v>
      </c>
      <c r="M5924">
        <v>300</v>
      </c>
      <c r="N5924" s="3">
        <f>Table2[[#This Row],[Total Cost]]-Table2[[#This Row],[Total Sales]]</f>
        <v>0</v>
      </c>
      <c r="O5924" t="s">
        <v>90</v>
      </c>
      <c r="P5924" t="s">
        <v>17</v>
      </c>
    </row>
    <row r="5925" spans="1:16">
      <c r="A5925" t="s">
        <v>22499</v>
      </c>
      <c r="B5925" t="s">
        <v>22500</v>
      </c>
      <c r="C5925" t="s">
        <v>37220</v>
      </c>
      <c r="D5925" t="s">
        <v>37121</v>
      </c>
      <c r="E5925" t="s">
        <v>22501</v>
      </c>
      <c r="F5925" t="s">
        <v>22502</v>
      </c>
      <c r="G5925" s="2">
        <v>45521</v>
      </c>
      <c r="H5925" t="s">
        <v>42</v>
      </c>
      <c r="I5925">
        <v>4</v>
      </c>
      <c r="J5925">
        <f t="shared" si="186"/>
        <v>200</v>
      </c>
      <c r="K5925" s="3">
        <v>5</v>
      </c>
      <c r="L5925" s="3">
        <f t="shared" si="187"/>
        <v>800</v>
      </c>
      <c r="M5925">
        <v>760</v>
      </c>
      <c r="N5925" s="3">
        <f>Table2[[#This Row],[Total Cost]]-Table2[[#This Row],[Total Sales]]</f>
        <v>40</v>
      </c>
      <c r="O5925" t="s">
        <v>84</v>
      </c>
      <c r="P5925" t="s">
        <v>78</v>
      </c>
    </row>
    <row r="5926" spans="1:16">
      <c r="A5926" t="s">
        <v>22503</v>
      </c>
      <c r="B5926" t="s">
        <v>22504</v>
      </c>
      <c r="C5926" t="s">
        <v>38378</v>
      </c>
      <c r="D5926" t="s">
        <v>37492</v>
      </c>
      <c r="E5926" t="s">
        <v>22505</v>
      </c>
      <c r="F5926" t="s">
        <v>22506</v>
      </c>
      <c r="G5926" s="2">
        <v>45504</v>
      </c>
      <c r="H5926" t="s">
        <v>22</v>
      </c>
      <c r="I5926">
        <v>4</v>
      </c>
      <c r="J5926">
        <f t="shared" si="186"/>
        <v>100</v>
      </c>
      <c r="K5926" s="3">
        <v>0</v>
      </c>
      <c r="L5926" s="3">
        <f t="shared" si="187"/>
        <v>400</v>
      </c>
      <c r="M5926">
        <v>400</v>
      </c>
      <c r="N5926" s="3">
        <f>Table2[[#This Row],[Total Cost]]-Table2[[#This Row],[Total Sales]]</f>
        <v>0</v>
      </c>
      <c r="O5926" t="s">
        <v>23</v>
      </c>
      <c r="P5926" t="s">
        <v>17</v>
      </c>
    </row>
    <row r="5927" spans="1:16">
      <c r="A5927" t="s">
        <v>22507</v>
      </c>
      <c r="B5927" t="s">
        <v>22508</v>
      </c>
      <c r="C5927" t="s">
        <v>37062</v>
      </c>
      <c r="D5927" t="s">
        <v>38346</v>
      </c>
      <c r="E5927" t="s">
        <v>22509</v>
      </c>
      <c r="F5927" t="s">
        <v>22510</v>
      </c>
      <c r="G5927" s="2">
        <v>45698</v>
      </c>
      <c r="H5927" t="s">
        <v>47</v>
      </c>
      <c r="I5927">
        <v>3</v>
      </c>
      <c r="J5927">
        <f t="shared" si="186"/>
        <v>1200</v>
      </c>
      <c r="K5927" s="3">
        <v>0</v>
      </c>
      <c r="L5927" s="3">
        <f t="shared" si="187"/>
        <v>3600</v>
      </c>
      <c r="M5927">
        <v>3600</v>
      </c>
      <c r="N5927" s="3">
        <f>Table2[[#This Row],[Total Cost]]-Table2[[#This Row],[Total Sales]]</f>
        <v>0</v>
      </c>
      <c r="O5927" t="s">
        <v>16</v>
      </c>
      <c r="P5927" t="s">
        <v>17</v>
      </c>
    </row>
    <row r="5928" spans="1:16">
      <c r="A5928" t="s">
        <v>22511</v>
      </c>
      <c r="B5928" t="s">
        <v>22512</v>
      </c>
      <c r="C5928" t="s">
        <v>37163</v>
      </c>
      <c r="D5928" t="s">
        <v>36983</v>
      </c>
      <c r="E5928" t="s">
        <v>22513</v>
      </c>
      <c r="F5928" t="s">
        <v>22514</v>
      </c>
      <c r="G5928" s="2">
        <v>45672</v>
      </c>
      <c r="H5928" t="s">
        <v>47</v>
      </c>
      <c r="I5928">
        <v>3</v>
      </c>
      <c r="J5928">
        <f t="shared" si="186"/>
        <v>1200</v>
      </c>
      <c r="K5928" s="3">
        <v>10</v>
      </c>
      <c r="L5928" s="3">
        <f t="shared" si="187"/>
        <v>3600</v>
      </c>
      <c r="M5928">
        <v>3240</v>
      </c>
      <c r="N5928" s="3">
        <f>Table2[[#This Row],[Total Cost]]-Table2[[#This Row],[Total Sales]]</f>
        <v>360</v>
      </c>
      <c r="O5928" t="s">
        <v>23</v>
      </c>
      <c r="P5928" t="s">
        <v>17</v>
      </c>
    </row>
    <row r="5929" spans="1:16">
      <c r="A5929" t="s">
        <v>22515</v>
      </c>
      <c r="B5929" t="s">
        <v>22516</v>
      </c>
      <c r="C5929" t="s">
        <v>37246</v>
      </c>
      <c r="D5929" t="s">
        <v>37822</v>
      </c>
      <c r="E5929" t="s">
        <v>22517</v>
      </c>
      <c r="F5929" t="s">
        <v>22518</v>
      </c>
      <c r="G5929" s="2">
        <v>45723</v>
      </c>
      <c r="H5929" t="s">
        <v>56</v>
      </c>
      <c r="I5929">
        <v>2</v>
      </c>
      <c r="J5929">
        <f t="shared" si="186"/>
        <v>90</v>
      </c>
      <c r="K5929" s="3">
        <v>0</v>
      </c>
      <c r="L5929" s="3">
        <f t="shared" si="187"/>
        <v>180</v>
      </c>
      <c r="M5929">
        <v>180</v>
      </c>
      <c r="N5929" s="3">
        <f>Table2[[#This Row],[Total Cost]]-Table2[[#This Row],[Total Sales]]</f>
        <v>0</v>
      </c>
      <c r="O5929" t="s">
        <v>33</v>
      </c>
      <c r="P5929" t="s">
        <v>17</v>
      </c>
    </row>
    <row r="5930" spans="1:16">
      <c r="A5930" t="s">
        <v>22519</v>
      </c>
      <c r="B5930" t="s">
        <v>22520</v>
      </c>
      <c r="C5930" t="s">
        <v>36960</v>
      </c>
      <c r="D5930" t="s">
        <v>38393</v>
      </c>
      <c r="E5930" t="s">
        <v>22521</v>
      </c>
      <c r="F5930" t="s">
        <v>22522</v>
      </c>
      <c r="G5930" s="2">
        <v>45473</v>
      </c>
      <c r="H5930" t="s">
        <v>42</v>
      </c>
      <c r="I5930">
        <v>4</v>
      </c>
      <c r="J5930">
        <f t="shared" si="186"/>
        <v>200</v>
      </c>
      <c r="K5930" s="3">
        <v>10</v>
      </c>
      <c r="L5930" s="3">
        <f t="shared" si="187"/>
        <v>800</v>
      </c>
      <c r="M5930">
        <v>720</v>
      </c>
      <c r="N5930" s="3">
        <f>Table2[[#This Row],[Total Cost]]-Table2[[#This Row],[Total Sales]]</f>
        <v>80</v>
      </c>
      <c r="O5930" t="s">
        <v>16</v>
      </c>
      <c r="P5930" t="s">
        <v>17</v>
      </c>
    </row>
    <row r="5931" spans="1:16">
      <c r="A5931" t="s">
        <v>22523</v>
      </c>
      <c r="B5931" t="s">
        <v>22524</v>
      </c>
      <c r="C5931" t="s">
        <v>37035</v>
      </c>
      <c r="D5931" t="s">
        <v>37132</v>
      </c>
      <c r="E5931" t="s">
        <v>22525</v>
      </c>
      <c r="F5931" t="s">
        <v>22526</v>
      </c>
      <c r="G5931" s="2">
        <v>45518</v>
      </c>
      <c r="H5931" t="s">
        <v>56</v>
      </c>
      <c r="I5931">
        <v>1</v>
      </c>
      <c r="J5931">
        <f t="shared" si="186"/>
        <v>90</v>
      </c>
      <c r="K5931" s="3">
        <v>0</v>
      </c>
      <c r="L5931" s="3">
        <f t="shared" si="187"/>
        <v>90</v>
      </c>
      <c r="M5931">
        <v>90</v>
      </c>
      <c r="N5931" s="3">
        <f>Table2[[#This Row],[Total Cost]]-Table2[[#This Row],[Total Sales]]</f>
        <v>0</v>
      </c>
      <c r="O5931" t="s">
        <v>84</v>
      </c>
      <c r="P5931" t="s">
        <v>17</v>
      </c>
    </row>
    <row r="5932" spans="1:16">
      <c r="A5932" t="s">
        <v>22527</v>
      </c>
      <c r="B5932" t="s">
        <v>22528</v>
      </c>
      <c r="C5932" t="s">
        <v>37665</v>
      </c>
      <c r="D5932" t="s">
        <v>37065</v>
      </c>
      <c r="E5932" t="s">
        <v>22529</v>
      </c>
      <c r="F5932" t="s">
        <v>22530</v>
      </c>
      <c r="G5932" s="2">
        <v>45581</v>
      </c>
      <c r="H5932" t="s">
        <v>47</v>
      </c>
      <c r="I5932">
        <v>4</v>
      </c>
      <c r="J5932">
        <f t="shared" si="186"/>
        <v>1200</v>
      </c>
      <c r="K5932" s="3">
        <v>0</v>
      </c>
      <c r="L5932" s="3">
        <f t="shared" si="187"/>
        <v>4800</v>
      </c>
      <c r="M5932">
        <v>4800</v>
      </c>
      <c r="N5932" s="3">
        <f>Table2[[#This Row],[Total Cost]]-Table2[[#This Row],[Total Sales]]</f>
        <v>0</v>
      </c>
      <c r="O5932" t="s">
        <v>84</v>
      </c>
      <c r="P5932" t="s">
        <v>17</v>
      </c>
    </row>
    <row r="5933" spans="1:16">
      <c r="A5933" t="s">
        <v>22531</v>
      </c>
      <c r="B5933" t="s">
        <v>22532</v>
      </c>
      <c r="C5933" t="s">
        <v>37564</v>
      </c>
      <c r="D5933" t="s">
        <v>37071</v>
      </c>
      <c r="E5933" t="s">
        <v>22533</v>
      </c>
      <c r="F5933" t="s">
        <v>22534</v>
      </c>
      <c r="G5933" s="2">
        <v>45714</v>
      </c>
      <c r="H5933" t="s">
        <v>42</v>
      </c>
      <c r="I5933">
        <v>2</v>
      </c>
      <c r="J5933">
        <f t="shared" si="186"/>
        <v>200</v>
      </c>
      <c r="K5933" s="3">
        <v>5</v>
      </c>
      <c r="L5933" s="3">
        <f t="shared" si="187"/>
        <v>400</v>
      </c>
      <c r="M5933">
        <v>380</v>
      </c>
      <c r="N5933" s="3">
        <f>Table2[[#This Row],[Total Cost]]-Table2[[#This Row],[Total Sales]]</f>
        <v>20</v>
      </c>
      <c r="O5933" t="s">
        <v>23</v>
      </c>
      <c r="P5933" t="s">
        <v>17</v>
      </c>
    </row>
    <row r="5934" spans="1:16">
      <c r="A5934" t="s">
        <v>22535</v>
      </c>
      <c r="B5934" t="s">
        <v>22536</v>
      </c>
      <c r="C5934" t="s">
        <v>36972</v>
      </c>
      <c r="D5934" t="s">
        <v>37214</v>
      </c>
      <c r="E5934" t="s">
        <v>22537</v>
      </c>
      <c r="F5934" t="s">
        <v>5244</v>
      </c>
      <c r="G5934" s="2">
        <v>45689</v>
      </c>
      <c r="H5934" t="s">
        <v>42</v>
      </c>
      <c r="I5934">
        <v>1</v>
      </c>
      <c r="J5934">
        <f t="shared" si="186"/>
        <v>200</v>
      </c>
      <c r="K5934" s="3">
        <v>0</v>
      </c>
      <c r="L5934" s="3">
        <f t="shared" si="187"/>
        <v>200</v>
      </c>
      <c r="M5934">
        <v>200</v>
      </c>
      <c r="N5934" s="3">
        <f>Table2[[#This Row],[Total Cost]]-Table2[[#This Row],[Total Sales]]</f>
        <v>0</v>
      </c>
      <c r="O5934" t="s">
        <v>84</v>
      </c>
      <c r="P5934" t="s">
        <v>17</v>
      </c>
    </row>
    <row r="5935" spans="1:16">
      <c r="A5935" t="s">
        <v>22538</v>
      </c>
      <c r="B5935" t="s">
        <v>22539</v>
      </c>
      <c r="C5935" t="s">
        <v>38170</v>
      </c>
      <c r="D5935" t="s">
        <v>37046</v>
      </c>
      <c r="E5935" t="s">
        <v>22540</v>
      </c>
      <c r="F5935" t="s">
        <v>22541</v>
      </c>
      <c r="G5935" s="2">
        <v>45740</v>
      </c>
      <c r="H5935" t="s">
        <v>56</v>
      </c>
      <c r="I5935">
        <v>3</v>
      </c>
      <c r="J5935">
        <f t="shared" si="186"/>
        <v>90</v>
      </c>
      <c r="K5935" s="3">
        <v>0</v>
      </c>
      <c r="L5935" s="3">
        <f t="shared" si="187"/>
        <v>270</v>
      </c>
      <c r="M5935">
        <v>270</v>
      </c>
      <c r="N5935" s="3">
        <f>Table2[[#This Row],[Total Cost]]-Table2[[#This Row],[Total Sales]]</f>
        <v>0</v>
      </c>
      <c r="O5935" t="s">
        <v>23</v>
      </c>
      <c r="P5935" t="s">
        <v>17</v>
      </c>
    </row>
    <row r="5936" spans="1:16">
      <c r="A5936" t="s">
        <v>22542</v>
      </c>
      <c r="B5936" t="s">
        <v>22543</v>
      </c>
      <c r="C5936" t="s">
        <v>37131</v>
      </c>
      <c r="D5936" t="s">
        <v>37678</v>
      </c>
      <c r="E5936" t="s">
        <v>22544</v>
      </c>
      <c r="F5936" t="s">
        <v>4167</v>
      </c>
      <c r="G5936" s="2">
        <v>45655</v>
      </c>
      <c r="H5936" t="s">
        <v>15</v>
      </c>
      <c r="I5936">
        <v>2</v>
      </c>
      <c r="J5936">
        <f t="shared" si="186"/>
        <v>800</v>
      </c>
      <c r="K5936" s="3">
        <v>0</v>
      </c>
      <c r="L5936" s="3">
        <f t="shared" si="187"/>
        <v>1600</v>
      </c>
      <c r="M5936">
        <v>1600</v>
      </c>
      <c r="N5936" s="3">
        <f>Table2[[#This Row],[Total Cost]]-Table2[[#This Row],[Total Sales]]</f>
        <v>0</v>
      </c>
      <c r="O5936" t="s">
        <v>84</v>
      </c>
      <c r="P5936" t="s">
        <v>78</v>
      </c>
    </row>
    <row r="5937" spans="1:16">
      <c r="A5937" t="s">
        <v>22545</v>
      </c>
      <c r="B5937" t="s">
        <v>22546</v>
      </c>
      <c r="C5937" t="s">
        <v>36972</v>
      </c>
      <c r="D5937" t="s">
        <v>38146</v>
      </c>
      <c r="E5937" t="s">
        <v>22547</v>
      </c>
      <c r="F5937" t="s">
        <v>22548</v>
      </c>
      <c r="G5937" s="2">
        <v>45672</v>
      </c>
      <c r="H5937" t="s">
        <v>15</v>
      </c>
      <c r="I5937">
        <v>3</v>
      </c>
      <c r="J5937">
        <f t="shared" si="186"/>
        <v>800</v>
      </c>
      <c r="K5937" s="3">
        <v>0</v>
      </c>
      <c r="L5937" s="3">
        <f t="shared" si="187"/>
        <v>2400</v>
      </c>
      <c r="M5937">
        <v>2400</v>
      </c>
      <c r="N5937" s="3">
        <f>Table2[[#This Row],[Total Cost]]-Table2[[#This Row],[Total Sales]]</f>
        <v>0</v>
      </c>
      <c r="O5937" t="s">
        <v>33</v>
      </c>
      <c r="P5937" t="s">
        <v>17</v>
      </c>
    </row>
    <row r="5938" spans="1:16">
      <c r="A5938" t="s">
        <v>22549</v>
      </c>
      <c r="B5938" t="s">
        <v>22550</v>
      </c>
      <c r="C5938" t="s">
        <v>37002</v>
      </c>
      <c r="D5938" t="s">
        <v>37121</v>
      </c>
      <c r="E5938" t="s">
        <v>22551</v>
      </c>
      <c r="F5938" t="s">
        <v>22552</v>
      </c>
      <c r="G5938" s="2">
        <v>45631</v>
      </c>
      <c r="H5938" t="s">
        <v>89</v>
      </c>
      <c r="I5938">
        <v>4</v>
      </c>
      <c r="J5938">
        <f t="shared" si="186"/>
        <v>50</v>
      </c>
      <c r="K5938" s="3">
        <v>5</v>
      </c>
      <c r="L5938" s="3">
        <f t="shared" si="187"/>
        <v>200</v>
      </c>
      <c r="M5938">
        <v>190</v>
      </c>
      <c r="N5938" s="3">
        <f>Table2[[#This Row],[Total Cost]]-Table2[[#This Row],[Total Sales]]</f>
        <v>10</v>
      </c>
      <c r="O5938" t="s">
        <v>90</v>
      </c>
      <c r="P5938" t="s">
        <v>17</v>
      </c>
    </row>
    <row r="5939" spans="1:16">
      <c r="A5939" t="s">
        <v>22553</v>
      </c>
      <c r="B5939" t="s">
        <v>22554</v>
      </c>
      <c r="C5939" t="s">
        <v>37122</v>
      </c>
      <c r="D5939" t="s">
        <v>37909</v>
      </c>
      <c r="E5939" t="s">
        <v>22555</v>
      </c>
      <c r="F5939" t="s">
        <v>13139</v>
      </c>
      <c r="G5939" s="2">
        <v>45615</v>
      </c>
      <c r="H5939" t="s">
        <v>28</v>
      </c>
      <c r="I5939">
        <v>3</v>
      </c>
      <c r="J5939">
        <f t="shared" si="186"/>
        <v>300</v>
      </c>
      <c r="K5939" s="3">
        <v>0</v>
      </c>
      <c r="L5939" s="3">
        <f t="shared" si="187"/>
        <v>900</v>
      </c>
      <c r="M5939">
        <v>900</v>
      </c>
      <c r="N5939" s="3">
        <f>Table2[[#This Row],[Total Cost]]-Table2[[#This Row],[Total Sales]]</f>
        <v>0</v>
      </c>
      <c r="O5939" t="s">
        <v>90</v>
      </c>
      <c r="P5939" t="s">
        <v>17</v>
      </c>
    </row>
    <row r="5940" spans="1:16">
      <c r="A5940" t="s">
        <v>22556</v>
      </c>
      <c r="B5940" t="s">
        <v>22557</v>
      </c>
      <c r="C5940" t="s">
        <v>36962</v>
      </c>
      <c r="D5940" t="s">
        <v>37455</v>
      </c>
      <c r="E5940" t="s">
        <v>22558</v>
      </c>
      <c r="F5940" t="s">
        <v>22559</v>
      </c>
      <c r="G5940" s="2">
        <v>45632</v>
      </c>
      <c r="H5940" t="s">
        <v>42</v>
      </c>
      <c r="I5940">
        <v>2</v>
      </c>
      <c r="J5940">
        <f t="shared" si="186"/>
        <v>200</v>
      </c>
      <c r="K5940" s="3">
        <v>10</v>
      </c>
      <c r="L5940" s="3">
        <f t="shared" si="187"/>
        <v>400</v>
      </c>
      <c r="M5940">
        <v>360</v>
      </c>
      <c r="N5940" s="3">
        <f>Table2[[#This Row],[Total Cost]]-Table2[[#This Row],[Total Sales]]</f>
        <v>40</v>
      </c>
      <c r="O5940" t="s">
        <v>16</v>
      </c>
      <c r="P5940" t="s">
        <v>17</v>
      </c>
    </row>
    <row r="5941" spans="1:16">
      <c r="A5941" t="s">
        <v>22560</v>
      </c>
      <c r="B5941" t="s">
        <v>22561</v>
      </c>
      <c r="C5941" t="s">
        <v>37040</v>
      </c>
      <c r="D5941" t="s">
        <v>37698</v>
      </c>
      <c r="E5941" t="s">
        <v>22562</v>
      </c>
      <c r="F5941" t="s">
        <v>22563</v>
      </c>
      <c r="G5941" s="2">
        <v>45725</v>
      </c>
      <c r="H5941" t="s">
        <v>28</v>
      </c>
      <c r="I5941">
        <v>3</v>
      </c>
      <c r="J5941">
        <f t="shared" si="186"/>
        <v>300</v>
      </c>
      <c r="K5941" s="3">
        <v>0</v>
      </c>
      <c r="L5941" s="3">
        <f t="shared" si="187"/>
        <v>900</v>
      </c>
      <c r="M5941">
        <v>900</v>
      </c>
      <c r="N5941" s="3">
        <f>Table2[[#This Row],[Total Cost]]-Table2[[#This Row],[Total Sales]]</f>
        <v>0</v>
      </c>
      <c r="O5941" t="s">
        <v>23</v>
      </c>
      <c r="P5941" t="s">
        <v>17</v>
      </c>
    </row>
    <row r="5942" spans="1:16">
      <c r="A5942" t="s">
        <v>22564</v>
      </c>
      <c r="B5942" t="s">
        <v>22565</v>
      </c>
      <c r="C5942" t="s">
        <v>37311</v>
      </c>
      <c r="D5942" t="s">
        <v>37442</v>
      </c>
      <c r="E5942" t="s">
        <v>22566</v>
      </c>
      <c r="F5942" t="s">
        <v>22567</v>
      </c>
      <c r="G5942" s="2">
        <v>45658</v>
      </c>
      <c r="H5942" t="s">
        <v>15</v>
      </c>
      <c r="I5942">
        <v>3</v>
      </c>
      <c r="J5942">
        <f t="shared" si="186"/>
        <v>800</v>
      </c>
      <c r="K5942" s="3">
        <v>5</v>
      </c>
      <c r="L5942" s="3">
        <f t="shared" si="187"/>
        <v>2400</v>
      </c>
      <c r="M5942">
        <v>2280</v>
      </c>
      <c r="N5942" s="3">
        <f>Table2[[#This Row],[Total Cost]]-Table2[[#This Row],[Total Sales]]</f>
        <v>120</v>
      </c>
      <c r="O5942" t="s">
        <v>33</v>
      </c>
      <c r="P5942" t="s">
        <v>17</v>
      </c>
    </row>
    <row r="5943" spans="1:16">
      <c r="A5943" t="s">
        <v>22568</v>
      </c>
      <c r="B5943" t="s">
        <v>22569</v>
      </c>
      <c r="C5943" t="s">
        <v>36980</v>
      </c>
      <c r="D5943" t="s">
        <v>37529</v>
      </c>
      <c r="E5943" t="s">
        <v>22570</v>
      </c>
      <c r="F5943" t="s">
        <v>22571</v>
      </c>
      <c r="G5943" s="2">
        <v>45687</v>
      </c>
      <c r="H5943" t="s">
        <v>47</v>
      </c>
      <c r="I5943">
        <v>1</v>
      </c>
      <c r="J5943">
        <f t="shared" si="186"/>
        <v>1200</v>
      </c>
      <c r="K5943" s="3">
        <v>0</v>
      </c>
      <c r="L5943" s="3">
        <f t="shared" si="187"/>
        <v>1200</v>
      </c>
      <c r="M5943">
        <v>1200</v>
      </c>
      <c r="N5943" s="3">
        <f>Table2[[#This Row],[Total Cost]]-Table2[[#This Row],[Total Sales]]</f>
        <v>0</v>
      </c>
      <c r="O5943" t="s">
        <v>23</v>
      </c>
      <c r="P5943" t="s">
        <v>17</v>
      </c>
    </row>
    <row r="5944" spans="1:16">
      <c r="A5944" t="s">
        <v>22572</v>
      </c>
      <c r="B5944" t="s">
        <v>22573</v>
      </c>
      <c r="C5944" t="s">
        <v>37531</v>
      </c>
      <c r="D5944" t="s">
        <v>37867</v>
      </c>
      <c r="E5944" t="s">
        <v>22574</v>
      </c>
      <c r="F5944" t="s">
        <v>22575</v>
      </c>
      <c r="G5944" s="2">
        <v>45465</v>
      </c>
      <c r="H5944" t="s">
        <v>42</v>
      </c>
      <c r="I5944">
        <v>2</v>
      </c>
      <c r="J5944">
        <f t="shared" si="186"/>
        <v>200</v>
      </c>
      <c r="K5944" s="3">
        <v>5</v>
      </c>
      <c r="L5944" s="3">
        <f t="shared" si="187"/>
        <v>400</v>
      </c>
      <c r="M5944">
        <v>380</v>
      </c>
      <c r="N5944" s="3">
        <f>Table2[[#This Row],[Total Cost]]-Table2[[#This Row],[Total Sales]]</f>
        <v>20</v>
      </c>
      <c r="O5944" t="s">
        <v>33</v>
      </c>
      <c r="P5944" t="s">
        <v>17</v>
      </c>
    </row>
    <row r="5945" spans="1:16">
      <c r="A5945" t="s">
        <v>22576</v>
      </c>
      <c r="B5945" t="s">
        <v>22577</v>
      </c>
      <c r="C5945" t="s">
        <v>37673</v>
      </c>
      <c r="D5945" t="s">
        <v>37026</v>
      </c>
      <c r="E5945" t="s">
        <v>22578</v>
      </c>
      <c r="F5945" t="s">
        <v>19720</v>
      </c>
      <c r="G5945" s="2">
        <v>45459</v>
      </c>
      <c r="H5945" t="s">
        <v>47</v>
      </c>
      <c r="I5945">
        <v>3</v>
      </c>
      <c r="J5945">
        <f t="shared" si="186"/>
        <v>1200</v>
      </c>
      <c r="K5945" s="3">
        <v>0</v>
      </c>
      <c r="L5945" s="3">
        <f t="shared" si="187"/>
        <v>3600</v>
      </c>
      <c r="M5945">
        <v>3600</v>
      </c>
      <c r="N5945" s="3">
        <f>Table2[[#This Row],[Total Cost]]-Table2[[#This Row],[Total Sales]]</f>
        <v>0</v>
      </c>
      <c r="O5945" t="s">
        <v>16</v>
      </c>
      <c r="P5945" t="s">
        <v>17</v>
      </c>
    </row>
    <row r="5946" spans="1:16">
      <c r="A5946" t="s">
        <v>22579</v>
      </c>
      <c r="B5946" t="s">
        <v>22580</v>
      </c>
      <c r="C5946" t="s">
        <v>37116</v>
      </c>
      <c r="D5946" t="s">
        <v>37350</v>
      </c>
      <c r="E5946" t="s">
        <v>22581</v>
      </c>
      <c r="F5946" t="s">
        <v>22582</v>
      </c>
      <c r="G5946" s="2">
        <v>45600</v>
      </c>
      <c r="H5946" t="s">
        <v>28</v>
      </c>
      <c r="I5946">
        <v>3</v>
      </c>
      <c r="J5946">
        <f t="shared" si="186"/>
        <v>300</v>
      </c>
      <c r="K5946" s="3">
        <v>0</v>
      </c>
      <c r="L5946" s="3">
        <f t="shared" si="187"/>
        <v>900</v>
      </c>
      <c r="M5946">
        <v>900</v>
      </c>
      <c r="N5946" s="3">
        <f>Table2[[#This Row],[Total Cost]]-Table2[[#This Row],[Total Sales]]</f>
        <v>0</v>
      </c>
      <c r="O5946" t="s">
        <v>16</v>
      </c>
      <c r="P5946" t="s">
        <v>17</v>
      </c>
    </row>
    <row r="5947" spans="1:16">
      <c r="A5947" t="s">
        <v>22583</v>
      </c>
      <c r="B5947" t="s">
        <v>22584</v>
      </c>
      <c r="C5947" t="s">
        <v>37809</v>
      </c>
      <c r="D5947" t="s">
        <v>37001</v>
      </c>
      <c r="E5947" t="s">
        <v>22585</v>
      </c>
      <c r="F5947" t="s">
        <v>22586</v>
      </c>
      <c r="G5947" s="2">
        <v>45579</v>
      </c>
      <c r="H5947" t="s">
        <v>15</v>
      </c>
      <c r="I5947">
        <v>1</v>
      </c>
      <c r="J5947">
        <f t="shared" si="186"/>
        <v>800</v>
      </c>
      <c r="K5947" s="3">
        <v>5</v>
      </c>
      <c r="L5947" s="3">
        <f t="shared" si="187"/>
        <v>800</v>
      </c>
      <c r="M5947">
        <v>760</v>
      </c>
      <c r="N5947" s="3">
        <f>Table2[[#This Row],[Total Cost]]-Table2[[#This Row],[Total Sales]]</f>
        <v>40</v>
      </c>
      <c r="O5947" t="s">
        <v>16</v>
      </c>
      <c r="P5947" t="s">
        <v>17</v>
      </c>
    </row>
    <row r="5948" spans="1:16">
      <c r="A5948" t="s">
        <v>22587</v>
      </c>
      <c r="B5948" t="s">
        <v>22588</v>
      </c>
      <c r="C5948" t="s">
        <v>37366</v>
      </c>
      <c r="D5948" t="s">
        <v>37054</v>
      </c>
      <c r="E5948" t="s">
        <v>22589</v>
      </c>
      <c r="F5948" t="s">
        <v>22590</v>
      </c>
      <c r="G5948" s="2">
        <v>45492</v>
      </c>
      <c r="H5948" t="s">
        <v>83</v>
      </c>
      <c r="I5948">
        <v>4</v>
      </c>
      <c r="J5948">
        <f t="shared" si="186"/>
        <v>150</v>
      </c>
      <c r="K5948" s="3">
        <v>10</v>
      </c>
      <c r="L5948" s="3">
        <f t="shared" si="187"/>
        <v>600</v>
      </c>
      <c r="M5948">
        <v>540</v>
      </c>
      <c r="N5948" s="3">
        <f>Table2[[#This Row],[Total Cost]]-Table2[[#This Row],[Total Sales]]</f>
        <v>60</v>
      </c>
      <c r="O5948" t="s">
        <v>84</v>
      </c>
      <c r="P5948" t="s">
        <v>17</v>
      </c>
    </row>
    <row r="5949" spans="1:16">
      <c r="A5949" t="s">
        <v>22591</v>
      </c>
      <c r="B5949" t="s">
        <v>22592</v>
      </c>
      <c r="C5949" t="s">
        <v>37534</v>
      </c>
      <c r="D5949" t="s">
        <v>37384</v>
      </c>
      <c r="E5949" t="s">
        <v>22593</v>
      </c>
      <c r="F5949" t="s">
        <v>22594</v>
      </c>
      <c r="G5949" s="2">
        <v>45561</v>
      </c>
      <c r="H5949" t="s">
        <v>83</v>
      </c>
      <c r="I5949">
        <v>2</v>
      </c>
      <c r="J5949">
        <f t="shared" si="186"/>
        <v>150</v>
      </c>
      <c r="K5949" s="3">
        <v>0</v>
      </c>
      <c r="L5949" s="3">
        <f t="shared" si="187"/>
        <v>300</v>
      </c>
      <c r="M5949">
        <v>300</v>
      </c>
      <c r="N5949" s="3">
        <f>Table2[[#This Row],[Total Cost]]-Table2[[#This Row],[Total Sales]]</f>
        <v>0</v>
      </c>
      <c r="O5949" t="s">
        <v>90</v>
      </c>
      <c r="P5949" t="s">
        <v>17</v>
      </c>
    </row>
    <row r="5950" spans="1:16">
      <c r="A5950" t="s">
        <v>22595</v>
      </c>
      <c r="B5950" t="s">
        <v>22596</v>
      </c>
      <c r="C5950" t="s">
        <v>36950</v>
      </c>
      <c r="D5950" t="s">
        <v>37042</v>
      </c>
      <c r="E5950" t="s">
        <v>22597</v>
      </c>
      <c r="F5950" t="s">
        <v>22598</v>
      </c>
      <c r="G5950" s="2">
        <v>45582</v>
      </c>
      <c r="H5950" t="s">
        <v>47</v>
      </c>
      <c r="I5950">
        <v>4</v>
      </c>
      <c r="J5950">
        <f t="shared" si="186"/>
        <v>1200</v>
      </c>
      <c r="K5950" s="3">
        <v>0</v>
      </c>
      <c r="L5950" s="3">
        <f t="shared" si="187"/>
        <v>4800</v>
      </c>
      <c r="M5950">
        <v>4800</v>
      </c>
      <c r="N5950" s="3">
        <f>Table2[[#This Row],[Total Cost]]-Table2[[#This Row],[Total Sales]]</f>
        <v>0</v>
      </c>
      <c r="O5950" t="s">
        <v>90</v>
      </c>
      <c r="P5950" t="s">
        <v>17</v>
      </c>
    </row>
    <row r="5951" spans="1:16">
      <c r="A5951" t="s">
        <v>22599</v>
      </c>
      <c r="B5951" t="s">
        <v>22600</v>
      </c>
      <c r="C5951" t="s">
        <v>37540</v>
      </c>
      <c r="D5951" t="s">
        <v>37437</v>
      </c>
      <c r="E5951" t="s">
        <v>22601</v>
      </c>
      <c r="F5951" t="s">
        <v>4433</v>
      </c>
      <c r="G5951" s="2">
        <v>45719</v>
      </c>
      <c r="H5951" t="s">
        <v>89</v>
      </c>
      <c r="I5951">
        <v>4</v>
      </c>
      <c r="J5951">
        <f t="shared" si="186"/>
        <v>50</v>
      </c>
      <c r="K5951" s="3">
        <v>5</v>
      </c>
      <c r="L5951" s="3">
        <f t="shared" si="187"/>
        <v>200</v>
      </c>
      <c r="M5951">
        <v>190</v>
      </c>
      <c r="N5951" s="3">
        <f>Table2[[#This Row],[Total Cost]]-Table2[[#This Row],[Total Sales]]</f>
        <v>10</v>
      </c>
      <c r="O5951" t="s">
        <v>33</v>
      </c>
      <c r="P5951" t="s">
        <v>17</v>
      </c>
    </row>
    <row r="5952" spans="1:16">
      <c r="A5952" t="s">
        <v>22602</v>
      </c>
      <c r="B5952" t="s">
        <v>22603</v>
      </c>
      <c r="C5952" t="s">
        <v>37051</v>
      </c>
      <c r="D5952" t="s">
        <v>38425</v>
      </c>
      <c r="E5952" t="s">
        <v>22604</v>
      </c>
      <c r="F5952" t="s">
        <v>22605</v>
      </c>
      <c r="G5952" s="2">
        <v>45763</v>
      </c>
      <c r="H5952" t="s">
        <v>28</v>
      </c>
      <c r="I5952">
        <v>3</v>
      </c>
      <c r="J5952">
        <f t="shared" si="186"/>
        <v>300</v>
      </c>
      <c r="K5952" s="3">
        <v>10</v>
      </c>
      <c r="L5952" s="3">
        <f t="shared" si="187"/>
        <v>900</v>
      </c>
      <c r="M5952">
        <v>810</v>
      </c>
      <c r="N5952" s="3">
        <f>Table2[[#This Row],[Total Cost]]-Table2[[#This Row],[Total Sales]]</f>
        <v>90</v>
      </c>
      <c r="O5952" t="s">
        <v>90</v>
      </c>
      <c r="P5952" t="s">
        <v>17</v>
      </c>
    </row>
    <row r="5953" spans="1:16">
      <c r="A5953" t="s">
        <v>22606</v>
      </c>
      <c r="B5953" t="s">
        <v>22607</v>
      </c>
      <c r="C5953" t="s">
        <v>38143</v>
      </c>
      <c r="D5953" t="s">
        <v>37766</v>
      </c>
      <c r="E5953" t="s">
        <v>22608</v>
      </c>
      <c r="F5953" t="s">
        <v>21916</v>
      </c>
      <c r="G5953" s="2">
        <v>45495</v>
      </c>
      <c r="H5953" t="s">
        <v>83</v>
      </c>
      <c r="I5953">
        <v>2</v>
      </c>
      <c r="J5953">
        <f t="shared" si="186"/>
        <v>150</v>
      </c>
      <c r="K5953" s="3">
        <v>5</v>
      </c>
      <c r="L5953" s="3">
        <f t="shared" si="187"/>
        <v>300</v>
      </c>
      <c r="M5953">
        <v>285</v>
      </c>
      <c r="N5953" s="3">
        <f>Table2[[#This Row],[Total Cost]]-Table2[[#This Row],[Total Sales]]</f>
        <v>15</v>
      </c>
      <c r="O5953" t="s">
        <v>33</v>
      </c>
      <c r="P5953" t="s">
        <v>17</v>
      </c>
    </row>
    <row r="5954" spans="1:16">
      <c r="A5954" t="s">
        <v>22609</v>
      </c>
      <c r="B5954" t="s">
        <v>22610</v>
      </c>
      <c r="C5954" t="s">
        <v>37321</v>
      </c>
      <c r="D5954" t="s">
        <v>38171</v>
      </c>
      <c r="E5954" t="s">
        <v>22611</v>
      </c>
      <c r="F5954" t="s">
        <v>18984</v>
      </c>
      <c r="G5954" s="2">
        <v>45557</v>
      </c>
      <c r="H5954" t="s">
        <v>42</v>
      </c>
      <c r="I5954">
        <v>4</v>
      </c>
      <c r="J5954">
        <f t="shared" si="186"/>
        <v>200</v>
      </c>
      <c r="K5954" s="3">
        <v>0</v>
      </c>
      <c r="L5954" s="3">
        <f t="shared" si="187"/>
        <v>800</v>
      </c>
      <c r="M5954">
        <v>800</v>
      </c>
      <c r="N5954" s="3">
        <f>Table2[[#This Row],[Total Cost]]-Table2[[#This Row],[Total Sales]]</f>
        <v>0</v>
      </c>
      <c r="O5954" t="s">
        <v>84</v>
      </c>
      <c r="P5954" t="s">
        <v>17</v>
      </c>
    </row>
    <row r="5955" spans="1:16">
      <c r="A5955" t="s">
        <v>22612</v>
      </c>
      <c r="B5955" t="s">
        <v>22613</v>
      </c>
      <c r="C5955" t="s">
        <v>37524</v>
      </c>
      <c r="D5955" t="s">
        <v>37889</v>
      </c>
      <c r="E5955" t="s">
        <v>10162</v>
      </c>
      <c r="F5955" t="s">
        <v>22614</v>
      </c>
      <c r="G5955" s="2">
        <v>45694</v>
      </c>
      <c r="H5955" t="s">
        <v>15</v>
      </c>
      <c r="I5955">
        <v>4</v>
      </c>
      <c r="J5955">
        <f t="shared" ref="J5955:J6018" si="188">L5955/I5955</f>
        <v>800</v>
      </c>
      <c r="K5955" s="3">
        <v>0</v>
      </c>
      <c r="L5955" s="3">
        <f t="shared" si="187"/>
        <v>3200</v>
      </c>
      <c r="M5955">
        <v>3200</v>
      </c>
      <c r="N5955" s="3">
        <f>Table2[[#This Row],[Total Cost]]-Table2[[#This Row],[Total Sales]]</f>
        <v>0</v>
      </c>
      <c r="O5955" t="s">
        <v>16</v>
      </c>
      <c r="P5955" t="s">
        <v>17</v>
      </c>
    </row>
    <row r="5956" spans="1:16">
      <c r="A5956" t="s">
        <v>22615</v>
      </c>
      <c r="B5956" t="s">
        <v>22616</v>
      </c>
      <c r="C5956" t="s">
        <v>37035</v>
      </c>
      <c r="D5956" t="s">
        <v>37979</v>
      </c>
      <c r="E5956" t="s">
        <v>22617</v>
      </c>
      <c r="F5956" t="s">
        <v>22618</v>
      </c>
      <c r="G5956" s="2">
        <v>45727</v>
      </c>
      <c r="H5956" t="s">
        <v>15</v>
      </c>
      <c r="I5956">
        <v>3</v>
      </c>
      <c r="J5956">
        <f t="shared" si="188"/>
        <v>800</v>
      </c>
      <c r="K5956" s="3">
        <v>0</v>
      </c>
      <c r="L5956" s="3">
        <f t="shared" si="187"/>
        <v>2400</v>
      </c>
      <c r="M5956">
        <v>2400</v>
      </c>
      <c r="N5956" s="3">
        <f>Table2[[#This Row],[Total Cost]]-Table2[[#This Row],[Total Sales]]</f>
        <v>0</v>
      </c>
      <c r="O5956" t="s">
        <v>90</v>
      </c>
      <c r="P5956" t="s">
        <v>17</v>
      </c>
    </row>
    <row r="5957" spans="1:16">
      <c r="A5957" t="s">
        <v>22619</v>
      </c>
      <c r="B5957" t="s">
        <v>22620</v>
      </c>
      <c r="C5957" t="s">
        <v>38198</v>
      </c>
      <c r="D5957" t="s">
        <v>38048</v>
      </c>
      <c r="E5957" t="s">
        <v>22621</v>
      </c>
      <c r="F5957" t="s">
        <v>22622</v>
      </c>
      <c r="G5957" s="2">
        <v>45690</v>
      </c>
      <c r="H5957" t="s">
        <v>56</v>
      </c>
      <c r="I5957">
        <v>4</v>
      </c>
      <c r="J5957">
        <f t="shared" si="188"/>
        <v>90</v>
      </c>
      <c r="K5957" s="3">
        <v>10</v>
      </c>
      <c r="L5957" s="3">
        <f t="shared" si="187"/>
        <v>360</v>
      </c>
      <c r="M5957">
        <v>324</v>
      </c>
      <c r="N5957" s="3">
        <f>Table2[[#This Row],[Total Cost]]-Table2[[#This Row],[Total Sales]]</f>
        <v>36</v>
      </c>
      <c r="O5957" t="s">
        <v>23</v>
      </c>
      <c r="P5957" t="s">
        <v>78</v>
      </c>
    </row>
    <row r="5958" spans="1:16">
      <c r="A5958" t="s">
        <v>22623</v>
      </c>
      <c r="B5958" t="s">
        <v>22624</v>
      </c>
      <c r="C5958" t="s">
        <v>37673</v>
      </c>
      <c r="D5958" t="s">
        <v>38228</v>
      </c>
      <c r="E5958" t="s">
        <v>22625</v>
      </c>
      <c r="F5958" t="s">
        <v>22626</v>
      </c>
      <c r="G5958" s="2">
        <v>45712</v>
      </c>
      <c r="H5958" t="s">
        <v>73</v>
      </c>
      <c r="I5958">
        <v>1</v>
      </c>
      <c r="J5958">
        <f t="shared" si="188"/>
        <v>120</v>
      </c>
      <c r="K5958" s="3">
        <v>0</v>
      </c>
      <c r="L5958" s="3">
        <f t="shared" ref="L5958:L6021" si="189">M5958/(1-K5958/100)</f>
        <v>120</v>
      </c>
      <c r="M5958">
        <v>120</v>
      </c>
      <c r="N5958" s="3">
        <f>Table2[[#This Row],[Total Cost]]-Table2[[#This Row],[Total Sales]]</f>
        <v>0</v>
      </c>
      <c r="O5958" t="s">
        <v>90</v>
      </c>
      <c r="P5958" t="s">
        <v>17</v>
      </c>
    </row>
    <row r="5959" spans="1:16">
      <c r="A5959" t="s">
        <v>22627</v>
      </c>
      <c r="B5959" t="s">
        <v>22628</v>
      </c>
      <c r="C5959" t="s">
        <v>37105</v>
      </c>
      <c r="D5959" t="s">
        <v>37766</v>
      </c>
      <c r="E5959" t="s">
        <v>22629</v>
      </c>
      <c r="F5959" t="s">
        <v>22630</v>
      </c>
      <c r="G5959" s="2">
        <v>45636</v>
      </c>
      <c r="H5959" t="s">
        <v>28</v>
      </c>
      <c r="I5959">
        <v>4</v>
      </c>
      <c r="J5959">
        <f t="shared" si="188"/>
        <v>300</v>
      </c>
      <c r="K5959" s="3">
        <v>5</v>
      </c>
      <c r="L5959" s="3">
        <f t="shared" si="189"/>
        <v>1200</v>
      </c>
      <c r="M5959">
        <v>1140</v>
      </c>
      <c r="N5959" s="3">
        <f>Table2[[#This Row],[Total Cost]]-Table2[[#This Row],[Total Sales]]</f>
        <v>60</v>
      </c>
      <c r="O5959" t="s">
        <v>84</v>
      </c>
      <c r="P5959" t="s">
        <v>17</v>
      </c>
    </row>
    <row r="5960" spans="1:16">
      <c r="A5960" t="s">
        <v>22631</v>
      </c>
      <c r="B5960" t="s">
        <v>22632</v>
      </c>
      <c r="C5960" t="s">
        <v>37845</v>
      </c>
      <c r="D5960" t="s">
        <v>37337</v>
      </c>
      <c r="E5960" t="s">
        <v>22633</v>
      </c>
      <c r="F5960" t="s">
        <v>22634</v>
      </c>
      <c r="G5960" s="2">
        <v>45615</v>
      </c>
      <c r="H5960" t="s">
        <v>22</v>
      </c>
      <c r="I5960">
        <v>4</v>
      </c>
      <c r="J5960">
        <f t="shared" si="188"/>
        <v>100</v>
      </c>
      <c r="K5960" s="3">
        <v>0</v>
      </c>
      <c r="L5960" s="3">
        <f t="shared" si="189"/>
        <v>400</v>
      </c>
      <c r="M5960">
        <v>400</v>
      </c>
      <c r="N5960" s="3">
        <f>Table2[[#This Row],[Total Cost]]-Table2[[#This Row],[Total Sales]]</f>
        <v>0</v>
      </c>
      <c r="O5960" t="s">
        <v>90</v>
      </c>
      <c r="P5960" t="s">
        <v>17</v>
      </c>
    </row>
    <row r="5961" spans="1:16">
      <c r="A5961" t="s">
        <v>22635</v>
      </c>
      <c r="B5961" t="s">
        <v>22636</v>
      </c>
      <c r="C5961" t="s">
        <v>37019</v>
      </c>
      <c r="D5961" t="s">
        <v>38309</v>
      </c>
      <c r="E5961" t="s">
        <v>22637</v>
      </c>
      <c r="F5961" t="s">
        <v>22638</v>
      </c>
      <c r="G5961" s="2">
        <v>45419</v>
      </c>
      <c r="H5961" t="s">
        <v>56</v>
      </c>
      <c r="I5961">
        <v>1</v>
      </c>
      <c r="J5961">
        <f t="shared" si="188"/>
        <v>90</v>
      </c>
      <c r="K5961" s="3">
        <v>0</v>
      </c>
      <c r="L5961" s="3">
        <f t="shared" si="189"/>
        <v>90</v>
      </c>
      <c r="M5961">
        <v>90</v>
      </c>
      <c r="N5961" s="3">
        <f>Table2[[#This Row],[Total Cost]]-Table2[[#This Row],[Total Sales]]</f>
        <v>0</v>
      </c>
      <c r="O5961" t="s">
        <v>90</v>
      </c>
      <c r="P5961" t="s">
        <v>17</v>
      </c>
    </row>
    <row r="5962" spans="1:16">
      <c r="A5962" t="s">
        <v>22639</v>
      </c>
      <c r="B5962" t="s">
        <v>22640</v>
      </c>
      <c r="C5962" t="s">
        <v>37311</v>
      </c>
      <c r="D5962" t="s">
        <v>37046</v>
      </c>
      <c r="E5962" t="s">
        <v>22641</v>
      </c>
      <c r="F5962" t="s">
        <v>22642</v>
      </c>
      <c r="G5962" s="2">
        <v>45767</v>
      </c>
      <c r="H5962" t="s">
        <v>28</v>
      </c>
      <c r="I5962">
        <v>4</v>
      </c>
      <c r="J5962">
        <f t="shared" si="188"/>
        <v>300</v>
      </c>
      <c r="K5962" s="3">
        <v>0</v>
      </c>
      <c r="L5962" s="3">
        <f t="shared" si="189"/>
        <v>1200</v>
      </c>
      <c r="M5962">
        <v>1200</v>
      </c>
      <c r="N5962" s="3">
        <f>Table2[[#This Row],[Total Cost]]-Table2[[#This Row],[Total Sales]]</f>
        <v>0</v>
      </c>
      <c r="O5962" t="s">
        <v>33</v>
      </c>
      <c r="P5962" t="s">
        <v>17</v>
      </c>
    </row>
    <row r="5963" spans="1:16">
      <c r="A5963" t="s">
        <v>22643</v>
      </c>
      <c r="B5963" t="s">
        <v>22644</v>
      </c>
      <c r="C5963" t="s">
        <v>37261</v>
      </c>
      <c r="D5963" t="s">
        <v>36988</v>
      </c>
      <c r="E5963" t="s">
        <v>22645</v>
      </c>
      <c r="F5963" t="s">
        <v>17964</v>
      </c>
      <c r="G5963" s="2">
        <v>45661</v>
      </c>
      <c r="H5963" t="s">
        <v>22</v>
      </c>
      <c r="I5963">
        <v>1</v>
      </c>
      <c r="J5963">
        <f t="shared" si="188"/>
        <v>100</v>
      </c>
      <c r="K5963" s="3">
        <v>0</v>
      </c>
      <c r="L5963" s="3">
        <f t="shared" si="189"/>
        <v>100</v>
      </c>
      <c r="M5963">
        <v>100</v>
      </c>
      <c r="N5963" s="3">
        <f>Table2[[#This Row],[Total Cost]]-Table2[[#This Row],[Total Sales]]</f>
        <v>0</v>
      </c>
      <c r="O5963" t="s">
        <v>90</v>
      </c>
      <c r="P5963" t="s">
        <v>17</v>
      </c>
    </row>
    <row r="5964" spans="1:16">
      <c r="A5964" t="s">
        <v>22646</v>
      </c>
      <c r="B5964" t="s">
        <v>22647</v>
      </c>
      <c r="C5964" t="s">
        <v>37066</v>
      </c>
      <c r="D5964" t="s">
        <v>37398</v>
      </c>
      <c r="E5964" t="s">
        <v>22648</v>
      </c>
      <c r="F5964" t="s">
        <v>22649</v>
      </c>
      <c r="G5964" s="2">
        <v>45442</v>
      </c>
      <c r="H5964" t="s">
        <v>56</v>
      </c>
      <c r="I5964">
        <v>2</v>
      </c>
      <c r="J5964">
        <f t="shared" si="188"/>
        <v>90</v>
      </c>
      <c r="K5964" s="3">
        <v>0</v>
      </c>
      <c r="L5964" s="3">
        <f t="shared" si="189"/>
        <v>180</v>
      </c>
      <c r="M5964">
        <v>180</v>
      </c>
      <c r="N5964" s="3">
        <f>Table2[[#This Row],[Total Cost]]-Table2[[#This Row],[Total Sales]]</f>
        <v>0</v>
      </c>
      <c r="O5964" t="s">
        <v>33</v>
      </c>
      <c r="P5964" t="s">
        <v>17</v>
      </c>
    </row>
    <row r="5965" spans="1:16">
      <c r="A5965" t="s">
        <v>22650</v>
      </c>
      <c r="B5965" t="s">
        <v>22651</v>
      </c>
      <c r="C5965" t="s">
        <v>37405</v>
      </c>
      <c r="D5965" t="s">
        <v>37257</v>
      </c>
      <c r="E5965" t="s">
        <v>22652</v>
      </c>
      <c r="F5965" t="s">
        <v>22653</v>
      </c>
      <c r="G5965" s="2">
        <v>45567</v>
      </c>
      <c r="H5965" t="s">
        <v>15</v>
      </c>
      <c r="I5965">
        <v>2</v>
      </c>
      <c r="J5965">
        <f t="shared" si="188"/>
        <v>800</v>
      </c>
      <c r="K5965" s="3">
        <v>0</v>
      </c>
      <c r="L5965" s="3">
        <f t="shared" si="189"/>
        <v>1600</v>
      </c>
      <c r="M5965">
        <v>1600</v>
      </c>
      <c r="N5965" s="3">
        <f>Table2[[#This Row],[Total Cost]]-Table2[[#This Row],[Total Sales]]</f>
        <v>0</v>
      </c>
      <c r="O5965" t="s">
        <v>16</v>
      </c>
      <c r="P5965" t="s">
        <v>17</v>
      </c>
    </row>
    <row r="5966" spans="1:16">
      <c r="A5966" t="s">
        <v>22654</v>
      </c>
      <c r="B5966" t="s">
        <v>22655</v>
      </c>
      <c r="C5966" t="s">
        <v>37538</v>
      </c>
      <c r="D5966" t="s">
        <v>37506</v>
      </c>
      <c r="E5966" t="s">
        <v>22656</v>
      </c>
      <c r="F5966" t="s">
        <v>22657</v>
      </c>
      <c r="G5966" s="2">
        <v>45446</v>
      </c>
      <c r="H5966" t="s">
        <v>89</v>
      </c>
      <c r="I5966">
        <v>4</v>
      </c>
      <c r="J5966">
        <f t="shared" si="188"/>
        <v>50</v>
      </c>
      <c r="K5966" s="3">
        <v>10</v>
      </c>
      <c r="L5966" s="3">
        <f t="shared" si="189"/>
        <v>200</v>
      </c>
      <c r="M5966">
        <v>180</v>
      </c>
      <c r="N5966" s="3">
        <f>Table2[[#This Row],[Total Cost]]-Table2[[#This Row],[Total Sales]]</f>
        <v>20</v>
      </c>
      <c r="O5966" t="s">
        <v>84</v>
      </c>
      <c r="P5966" t="s">
        <v>17</v>
      </c>
    </row>
    <row r="5967" spans="1:16">
      <c r="A5967" t="s">
        <v>22658</v>
      </c>
      <c r="B5967" t="s">
        <v>22659</v>
      </c>
      <c r="C5967" t="s">
        <v>37658</v>
      </c>
      <c r="D5967" t="s">
        <v>38141</v>
      </c>
      <c r="E5967" t="s">
        <v>22660</v>
      </c>
      <c r="F5967" t="s">
        <v>22661</v>
      </c>
      <c r="G5967" s="2">
        <v>45415</v>
      </c>
      <c r="H5967" t="s">
        <v>73</v>
      </c>
      <c r="I5967">
        <v>2</v>
      </c>
      <c r="J5967">
        <f t="shared" si="188"/>
        <v>120</v>
      </c>
      <c r="K5967" s="3">
        <v>5</v>
      </c>
      <c r="L5967" s="3">
        <f t="shared" si="189"/>
        <v>240</v>
      </c>
      <c r="M5967">
        <v>228</v>
      </c>
      <c r="N5967" s="3">
        <f>Table2[[#This Row],[Total Cost]]-Table2[[#This Row],[Total Sales]]</f>
        <v>12</v>
      </c>
      <c r="O5967" t="s">
        <v>90</v>
      </c>
      <c r="P5967" t="s">
        <v>17</v>
      </c>
    </row>
    <row r="5968" spans="1:16">
      <c r="A5968" t="s">
        <v>22662</v>
      </c>
      <c r="B5968" t="s">
        <v>22663</v>
      </c>
      <c r="C5968" t="s">
        <v>37818</v>
      </c>
      <c r="D5968" t="s">
        <v>37061</v>
      </c>
      <c r="E5968" t="s">
        <v>22664</v>
      </c>
      <c r="F5968" t="s">
        <v>22665</v>
      </c>
      <c r="G5968" s="2">
        <v>45645</v>
      </c>
      <c r="H5968" t="s">
        <v>15</v>
      </c>
      <c r="I5968">
        <v>3</v>
      </c>
      <c r="J5968">
        <f t="shared" si="188"/>
        <v>800</v>
      </c>
      <c r="K5968" s="3">
        <v>0</v>
      </c>
      <c r="L5968" s="3">
        <f t="shared" si="189"/>
        <v>2400</v>
      </c>
      <c r="M5968">
        <v>2400</v>
      </c>
      <c r="N5968" s="3">
        <f>Table2[[#This Row],[Total Cost]]-Table2[[#This Row],[Total Sales]]</f>
        <v>0</v>
      </c>
      <c r="O5968" t="s">
        <v>23</v>
      </c>
      <c r="P5968" t="s">
        <v>17</v>
      </c>
    </row>
    <row r="5969" spans="1:16">
      <c r="A5969" t="s">
        <v>22666</v>
      </c>
      <c r="B5969" t="s">
        <v>22667</v>
      </c>
      <c r="C5969" t="s">
        <v>37833</v>
      </c>
      <c r="D5969" t="s">
        <v>37161</v>
      </c>
      <c r="E5969" t="s">
        <v>22668</v>
      </c>
      <c r="F5969" t="s">
        <v>6268</v>
      </c>
      <c r="G5969" s="2">
        <v>45503</v>
      </c>
      <c r="H5969" t="s">
        <v>83</v>
      </c>
      <c r="I5969">
        <v>4</v>
      </c>
      <c r="J5969">
        <f t="shared" si="188"/>
        <v>150</v>
      </c>
      <c r="K5969" s="3">
        <v>5</v>
      </c>
      <c r="L5969" s="3">
        <f t="shared" si="189"/>
        <v>600</v>
      </c>
      <c r="M5969">
        <v>570</v>
      </c>
      <c r="N5969" s="3">
        <f>Table2[[#This Row],[Total Cost]]-Table2[[#This Row],[Total Sales]]</f>
        <v>30</v>
      </c>
      <c r="O5969" t="s">
        <v>33</v>
      </c>
      <c r="P5969" t="s">
        <v>17</v>
      </c>
    </row>
    <row r="5970" spans="1:16">
      <c r="A5970" t="s">
        <v>22669</v>
      </c>
      <c r="B5970" t="s">
        <v>22670</v>
      </c>
      <c r="C5970" t="s">
        <v>38426</v>
      </c>
      <c r="D5970" t="s">
        <v>37462</v>
      </c>
      <c r="E5970" t="s">
        <v>22671</v>
      </c>
      <c r="F5970" t="s">
        <v>22672</v>
      </c>
      <c r="G5970" s="2">
        <v>45456</v>
      </c>
      <c r="H5970" t="s">
        <v>28</v>
      </c>
      <c r="I5970">
        <v>4</v>
      </c>
      <c r="J5970">
        <f t="shared" si="188"/>
        <v>300</v>
      </c>
      <c r="K5970" s="3">
        <v>0</v>
      </c>
      <c r="L5970" s="3">
        <f t="shared" si="189"/>
        <v>1200</v>
      </c>
      <c r="M5970">
        <v>1200</v>
      </c>
      <c r="N5970" s="3">
        <f>Table2[[#This Row],[Total Cost]]-Table2[[#This Row],[Total Sales]]</f>
        <v>0</v>
      </c>
      <c r="O5970" t="s">
        <v>90</v>
      </c>
      <c r="P5970" t="s">
        <v>17</v>
      </c>
    </row>
    <row r="5971" spans="1:16">
      <c r="A5971" t="s">
        <v>22673</v>
      </c>
      <c r="B5971" t="s">
        <v>22674</v>
      </c>
      <c r="C5971" t="s">
        <v>37002</v>
      </c>
      <c r="D5971" t="s">
        <v>37664</v>
      </c>
      <c r="E5971" t="s">
        <v>22675</v>
      </c>
      <c r="F5971" t="s">
        <v>15893</v>
      </c>
      <c r="G5971" s="2">
        <v>45436</v>
      </c>
      <c r="H5971" t="s">
        <v>56</v>
      </c>
      <c r="I5971">
        <v>3</v>
      </c>
      <c r="J5971">
        <f t="shared" si="188"/>
        <v>90</v>
      </c>
      <c r="K5971" s="3">
        <v>0</v>
      </c>
      <c r="L5971" s="3">
        <f t="shared" si="189"/>
        <v>270</v>
      </c>
      <c r="M5971">
        <v>270</v>
      </c>
      <c r="N5971" s="3">
        <f>Table2[[#This Row],[Total Cost]]-Table2[[#This Row],[Total Sales]]</f>
        <v>0</v>
      </c>
      <c r="O5971" t="s">
        <v>23</v>
      </c>
      <c r="P5971" t="s">
        <v>17</v>
      </c>
    </row>
    <row r="5972" spans="1:16">
      <c r="A5972" t="s">
        <v>22676</v>
      </c>
      <c r="B5972" t="s">
        <v>22677</v>
      </c>
      <c r="C5972" t="s">
        <v>37010</v>
      </c>
      <c r="D5972" t="s">
        <v>38217</v>
      </c>
      <c r="E5972" t="s">
        <v>22678</v>
      </c>
      <c r="F5972" t="s">
        <v>22679</v>
      </c>
      <c r="G5972" s="2">
        <v>45670</v>
      </c>
      <c r="H5972" t="s">
        <v>15</v>
      </c>
      <c r="I5972">
        <v>1</v>
      </c>
      <c r="J5972">
        <f t="shared" si="188"/>
        <v>800</v>
      </c>
      <c r="K5972" s="3">
        <v>0</v>
      </c>
      <c r="L5972" s="3">
        <f t="shared" si="189"/>
        <v>800</v>
      </c>
      <c r="M5972">
        <v>800</v>
      </c>
      <c r="N5972" s="3">
        <f>Table2[[#This Row],[Total Cost]]-Table2[[#This Row],[Total Sales]]</f>
        <v>0</v>
      </c>
      <c r="O5972" t="s">
        <v>90</v>
      </c>
      <c r="P5972" t="s">
        <v>17</v>
      </c>
    </row>
    <row r="5973" spans="1:16">
      <c r="A5973" t="s">
        <v>22680</v>
      </c>
      <c r="B5973" t="s">
        <v>22681</v>
      </c>
      <c r="C5973" t="s">
        <v>36976</v>
      </c>
      <c r="D5973" t="s">
        <v>37299</v>
      </c>
      <c r="E5973" t="s">
        <v>22682</v>
      </c>
      <c r="F5973" t="s">
        <v>22683</v>
      </c>
      <c r="G5973" s="2">
        <v>45697</v>
      </c>
      <c r="H5973" t="s">
        <v>83</v>
      </c>
      <c r="I5973">
        <v>2</v>
      </c>
      <c r="J5973">
        <f t="shared" si="188"/>
        <v>150</v>
      </c>
      <c r="K5973" s="3">
        <v>0</v>
      </c>
      <c r="L5973" s="3">
        <f t="shared" si="189"/>
        <v>300</v>
      </c>
      <c r="M5973">
        <v>300</v>
      </c>
      <c r="N5973" s="3">
        <f>Table2[[#This Row],[Total Cost]]-Table2[[#This Row],[Total Sales]]</f>
        <v>0</v>
      </c>
      <c r="O5973" t="s">
        <v>16</v>
      </c>
      <c r="P5973" t="s">
        <v>17</v>
      </c>
    </row>
    <row r="5974" spans="1:16">
      <c r="A5974" t="s">
        <v>22684</v>
      </c>
      <c r="B5974" t="s">
        <v>22685</v>
      </c>
      <c r="C5974" t="s">
        <v>38401</v>
      </c>
      <c r="D5974" t="s">
        <v>37407</v>
      </c>
      <c r="E5974" t="s">
        <v>22686</v>
      </c>
      <c r="F5974" t="s">
        <v>22687</v>
      </c>
      <c r="G5974" s="2">
        <v>45412</v>
      </c>
      <c r="H5974" t="s">
        <v>28</v>
      </c>
      <c r="I5974">
        <v>2</v>
      </c>
      <c r="J5974">
        <f t="shared" si="188"/>
        <v>300</v>
      </c>
      <c r="K5974" s="3">
        <v>0</v>
      </c>
      <c r="L5974" s="3">
        <f t="shared" si="189"/>
        <v>600</v>
      </c>
      <c r="M5974">
        <v>600</v>
      </c>
      <c r="N5974" s="3">
        <f>Table2[[#This Row],[Total Cost]]-Table2[[#This Row],[Total Sales]]</f>
        <v>0</v>
      </c>
      <c r="O5974" t="s">
        <v>84</v>
      </c>
      <c r="P5974" t="s">
        <v>78</v>
      </c>
    </row>
    <row r="5975" spans="1:16">
      <c r="A5975" t="s">
        <v>22688</v>
      </c>
      <c r="B5975" t="s">
        <v>22689</v>
      </c>
      <c r="C5975" t="s">
        <v>37000</v>
      </c>
      <c r="D5975" t="s">
        <v>37264</v>
      </c>
      <c r="E5975" t="s">
        <v>22690</v>
      </c>
      <c r="F5975" t="s">
        <v>22691</v>
      </c>
      <c r="G5975" s="2">
        <v>45620</v>
      </c>
      <c r="H5975" t="s">
        <v>73</v>
      </c>
      <c r="I5975">
        <v>2</v>
      </c>
      <c r="J5975">
        <f t="shared" si="188"/>
        <v>120</v>
      </c>
      <c r="K5975" s="3">
        <v>0</v>
      </c>
      <c r="L5975" s="3">
        <f t="shared" si="189"/>
        <v>240</v>
      </c>
      <c r="M5975">
        <v>240</v>
      </c>
      <c r="N5975" s="3">
        <f>Table2[[#This Row],[Total Cost]]-Table2[[#This Row],[Total Sales]]</f>
        <v>0</v>
      </c>
      <c r="O5975" t="s">
        <v>16</v>
      </c>
      <c r="P5975" t="s">
        <v>17</v>
      </c>
    </row>
    <row r="5976" spans="1:16">
      <c r="A5976" t="s">
        <v>22692</v>
      </c>
      <c r="B5976" t="s">
        <v>22693</v>
      </c>
      <c r="C5976" t="s">
        <v>37000</v>
      </c>
      <c r="D5976" t="s">
        <v>38310</v>
      </c>
      <c r="E5976" t="s">
        <v>22694</v>
      </c>
      <c r="F5976" t="s">
        <v>4774</v>
      </c>
      <c r="G5976" s="2">
        <v>45528</v>
      </c>
      <c r="H5976" t="s">
        <v>47</v>
      </c>
      <c r="I5976">
        <v>2</v>
      </c>
      <c r="J5976">
        <f t="shared" si="188"/>
        <v>1200</v>
      </c>
      <c r="K5976" s="3">
        <v>10</v>
      </c>
      <c r="L5976" s="3">
        <f t="shared" si="189"/>
        <v>2400</v>
      </c>
      <c r="M5976">
        <v>2160</v>
      </c>
      <c r="N5976" s="3">
        <f>Table2[[#This Row],[Total Cost]]-Table2[[#This Row],[Total Sales]]</f>
        <v>240</v>
      </c>
      <c r="O5976" t="s">
        <v>84</v>
      </c>
      <c r="P5976" t="s">
        <v>17</v>
      </c>
    </row>
    <row r="5977" spans="1:16">
      <c r="A5977" t="s">
        <v>22695</v>
      </c>
      <c r="B5977" t="s">
        <v>22696</v>
      </c>
      <c r="C5977" t="s">
        <v>37027</v>
      </c>
      <c r="D5977" t="s">
        <v>36959</v>
      </c>
      <c r="E5977" t="s">
        <v>22697</v>
      </c>
      <c r="F5977" t="s">
        <v>22698</v>
      </c>
      <c r="G5977" s="2">
        <v>45588</v>
      </c>
      <c r="H5977" t="s">
        <v>47</v>
      </c>
      <c r="I5977">
        <v>1</v>
      </c>
      <c r="J5977">
        <f t="shared" si="188"/>
        <v>1200</v>
      </c>
      <c r="K5977" s="3">
        <v>0</v>
      </c>
      <c r="L5977" s="3">
        <f t="shared" si="189"/>
        <v>1200</v>
      </c>
      <c r="M5977">
        <v>1200</v>
      </c>
      <c r="N5977" s="3">
        <f>Table2[[#This Row],[Total Cost]]-Table2[[#This Row],[Total Sales]]</f>
        <v>0</v>
      </c>
      <c r="O5977" t="s">
        <v>90</v>
      </c>
      <c r="P5977" t="s">
        <v>17</v>
      </c>
    </row>
    <row r="5978" spans="1:16">
      <c r="A5978" t="s">
        <v>22699</v>
      </c>
      <c r="B5978" t="s">
        <v>22700</v>
      </c>
      <c r="C5978" t="s">
        <v>37507</v>
      </c>
      <c r="D5978" t="s">
        <v>37176</v>
      </c>
      <c r="E5978" t="s">
        <v>22701</v>
      </c>
      <c r="F5978" t="s">
        <v>22702</v>
      </c>
      <c r="G5978" s="2">
        <v>45529</v>
      </c>
      <c r="H5978" t="s">
        <v>22</v>
      </c>
      <c r="I5978">
        <v>3</v>
      </c>
      <c r="J5978">
        <f t="shared" si="188"/>
        <v>100</v>
      </c>
      <c r="K5978" s="3">
        <v>0</v>
      </c>
      <c r="L5978" s="3">
        <f t="shared" si="189"/>
        <v>300</v>
      </c>
      <c r="M5978">
        <v>300</v>
      </c>
      <c r="N5978" s="3">
        <f>Table2[[#This Row],[Total Cost]]-Table2[[#This Row],[Total Sales]]</f>
        <v>0</v>
      </c>
      <c r="O5978" t="s">
        <v>33</v>
      </c>
      <c r="P5978" t="s">
        <v>78</v>
      </c>
    </row>
    <row r="5979" spans="1:16">
      <c r="A5979" t="s">
        <v>22703</v>
      </c>
      <c r="B5979" t="s">
        <v>22704</v>
      </c>
      <c r="C5979" t="s">
        <v>36970</v>
      </c>
      <c r="D5979" t="s">
        <v>37474</v>
      </c>
      <c r="E5979" t="s">
        <v>22705</v>
      </c>
      <c r="F5979" t="s">
        <v>22706</v>
      </c>
      <c r="G5979" s="2">
        <v>45614</v>
      </c>
      <c r="H5979" t="s">
        <v>42</v>
      </c>
      <c r="I5979">
        <v>4</v>
      </c>
      <c r="J5979">
        <f t="shared" si="188"/>
        <v>200</v>
      </c>
      <c r="K5979" s="3">
        <v>0</v>
      </c>
      <c r="L5979" s="3">
        <f t="shared" si="189"/>
        <v>800</v>
      </c>
      <c r="M5979">
        <v>800</v>
      </c>
      <c r="N5979" s="3">
        <f>Table2[[#This Row],[Total Cost]]-Table2[[#This Row],[Total Sales]]</f>
        <v>0</v>
      </c>
      <c r="O5979" t="s">
        <v>90</v>
      </c>
      <c r="P5979" t="s">
        <v>17</v>
      </c>
    </row>
    <row r="5980" spans="1:16">
      <c r="A5980" t="s">
        <v>22707</v>
      </c>
      <c r="B5980" t="s">
        <v>22708</v>
      </c>
      <c r="C5980" t="s">
        <v>37015</v>
      </c>
      <c r="D5980" t="s">
        <v>37183</v>
      </c>
      <c r="E5980" t="s">
        <v>22709</v>
      </c>
      <c r="F5980" t="s">
        <v>22710</v>
      </c>
      <c r="G5980" s="2">
        <v>45576</v>
      </c>
      <c r="H5980" t="s">
        <v>15</v>
      </c>
      <c r="I5980">
        <v>4</v>
      </c>
      <c r="J5980">
        <f t="shared" si="188"/>
        <v>800</v>
      </c>
      <c r="K5980" s="3">
        <v>10</v>
      </c>
      <c r="L5980" s="3">
        <f t="shared" si="189"/>
        <v>3200</v>
      </c>
      <c r="M5980">
        <v>2880</v>
      </c>
      <c r="N5980" s="3">
        <f>Table2[[#This Row],[Total Cost]]-Table2[[#This Row],[Total Sales]]</f>
        <v>320</v>
      </c>
      <c r="O5980" t="s">
        <v>16</v>
      </c>
      <c r="P5980" t="s">
        <v>17</v>
      </c>
    </row>
    <row r="5981" spans="1:16">
      <c r="A5981" t="s">
        <v>22711</v>
      </c>
      <c r="B5981" t="s">
        <v>22712</v>
      </c>
      <c r="C5981" t="s">
        <v>37248</v>
      </c>
      <c r="D5981" t="s">
        <v>37513</v>
      </c>
      <c r="E5981" t="s">
        <v>22713</v>
      </c>
      <c r="F5981" t="s">
        <v>6726</v>
      </c>
      <c r="G5981" s="2">
        <v>45623</v>
      </c>
      <c r="H5981" t="s">
        <v>22</v>
      </c>
      <c r="I5981">
        <v>1</v>
      </c>
      <c r="J5981">
        <f t="shared" si="188"/>
        <v>100</v>
      </c>
      <c r="K5981" s="3">
        <v>0</v>
      </c>
      <c r="L5981" s="3">
        <f t="shared" si="189"/>
        <v>100</v>
      </c>
      <c r="M5981">
        <v>100</v>
      </c>
      <c r="N5981" s="3">
        <f>Table2[[#This Row],[Total Cost]]-Table2[[#This Row],[Total Sales]]</f>
        <v>0</v>
      </c>
      <c r="O5981" t="s">
        <v>33</v>
      </c>
      <c r="P5981" t="s">
        <v>17</v>
      </c>
    </row>
    <row r="5982" spans="1:16">
      <c r="A5982" t="s">
        <v>22714</v>
      </c>
      <c r="B5982" t="s">
        <v>22715</v>
      </c>
      <c r="C5982" t="s">
        <v>36980</v>
      </c>
      <c r="D5982" t="s">
        <v>37286</v>
      </c>
      <c r="E5982" t="s">
        <v>22716</v>
      </c>
      <c r="F5982" t="s">
        <v>15085</v>
      </c>
      <c r="G5982" s="2">
        <v>45481</v>
      </c>
      <c r="H5982" t="s">
        <v>42</v>
      </c>
      <c r="I5982">
        <v>4</v>
      </c>
      <c r="J5982">
        <f t="shared" si="188"/>
        <v>200</v>
      </c>
      <c r="K5982" s="3">
        <v>0</v>
      </c>
      <c r="L5982" s="3">
        <f t="shared" si="189"/>
        <v>800</v>
      </c>
      <c r="M5982">
        <v>800</v>
      </c>
      <c r="N5982" s="3">
        <f>Table2[[#This Row],[Total Cost]]-Table2[[#This Row],[Total Sales]]</f>
        <v>0</v>
      </c>
      <c r="O5982" t="s">
        <v>84</v>
      </c>
      <c r="P5982" t="s">
        <v>17</v>
      </c>
    </row>
    <row r="5983" spans="1:16">
      <c r="A5983" t="s">
        <v>22717</v>
      </c>
      <c r="B5983" t="s">
        <v>22718</v>
      </c>
      <c r="C5983" t="s">
        <v>37598</v>
      </c>
      <c r="D5983" t="s">
        <v>37362</v>
      </c>
      <c r="E5983" t="s">
        <v>22719</v>
      </c>
      <c r="F5983" t="s">
        <v>22720</v>
      </c>
      <c r="G5983" s="2">
        <v>45419</v>
      </c>
      <c r="H5983" t="s">
        <v>47</v>
      </c>
      <c r="I5983">
        <v>1</v>
      </c>
      <c r="J5983">
        <f t="shared" si="188"/>
        <v>1200</v>
      </c>
      <c r="K5983" s="3">
        <v>0</v>
      </c>
      <c r="L5983" s="3">
        <f t="shared" si="189"/>
        <v>1200</v>
      </c>
      <c r="M5983">
        <v>1200</v>
      </c>
      <c r="N5983" s="3">
        <f>Table2[[#This Row],[Total Cost]]-Table2[[#This Row],[Total Sales]]</f>
        <v>0</v>
      </c>
      <c r="O5983" t="s">
        <v>84</v>
      </c>
      <c r="P5983" t="s">
        <v>17</v>
      </c>
    </row>
    <row r="5984" spans="1:16">
      <c r="A5984" t="s">
        <v>22721</v>
      </c>
      <c r="B5984" t="s">
        <v>22722</v>
      </c>
      <c r="C5984" t="s">
        <v>37852</v>
      </c>
      <c r="D5984" t="s">
        <v>37760</v>
      </c>
      <c r="E5984" t="s">
        <v>22723</v>
      </c>
      <c r="F5984" t="s">
        <v>22724</v>
      </c>
      <c r="G5984" s="2">
        <v>45628</v>
      </c>
      <c r="H5984" t="s">
        <v>42</v>
      </c>
      <c r="I5984">
        <v>4</v>
      </c>
      <c r="J5984">
        <f t="shared" si="188"/>
        <v>200</v>
      </c>
      <c r="K5984" s="3">
        <v>0</v>
      </c>
      <c r="L5984" s="3">
        <f t="shared" si="189"/>
        <v>800</v>
      </c>
      <c r="M5984">
        <v>800</v>
      </c>
      <c r="N5984" s="3">
        <f>Table2[[#This Row],[Total Cost]]-Table2[[#This Row],[Total Sales]]</f>
        <v>0</v>
      </c>
      <c r="O5984" t="s">
        <v>84</v>
      </c>
      <c r="P5984" t="s">
        <v>17</v>
      </c>
    </row>
    <row r="5985" spans="1:16">
      <c r="A5985" s="1" t="s">
        <v>22725</v>
      </c>
      <c r="B5985" t="s">
        <v>664</v>
      </c>
      <c r="C5985" t="s">
        <v>36990</v>
      </c>
      <c r="D5985" t="s">
        <v>37198</v>
      </c>
      <c r="E5985" t="s">
        <v>22726</v>
      </c>
      <c r="F5985" t="s">
        <v>10535</v>
      </c>
      <c r="G5985" s="2">
        <v>45651</v>
      </c>
      <c r="H5985" t="s">
        <v>47</v>
      </c>
      <c r="I5985">
        <v>2</v>
      </c>
      <c r="J5985">
        <f t="shared" si="188"/>
        <v>1200</v>
      </c>
      <c r="K5985" s="3">
        <v>5</v>
      </c>
      <c r="L5985" s="3">
        <f t="shared" si="189"/>
        <v>2400</v>
      </c>
      <c r="M5985">
        <v>2280</v>
      </c>
      <c r="N5985" s="3">
        <f>Table2[[#This Row],[Total Cost]]-Table2[[#This Row],[Total Sales]]</f>
        <v>120</v>
      </c>
      <c r="O5985" t="s">
        <v>23</v>
      </c>
      <c r="P5985" t="s">
        <v>17</v>
      </c>
    </row>
    <row r="5986" spans="1:16">
      <c r="A5986" t="s">
        <v>22727</v>
      </c>
      <c r="B5986" t="s">
        <v>22728</v>
      </c>
      <c r="C5986" t="s">
        <v>37137</v>
      </c>
      <c r="D5986" t="s">
        <v>38250</v>
      </c>
      <c r="E5986" t="s">
        <v>22729</v>
      </c>
      <c r="F5986" t="s">
        <v>22730</v>
      </c>
      <c r="G5986" s="2">
        <v>45513</v>
      </c>
      <c r="H5986" t="s">
        <v>28</v>
      </c>
      <c r="I5986">
        <v>4</v>
      </c>
      <c r="J5986">
        <f t="shared" si="188"/>
        <v>300</v>
      </c>
      <c r="K5986" s="3">
        <v>0</v>
      </c>
      <c r="L5986" s="3">
        <f t="shared" si="189"/>
        <v>1200</v>
      </c>
      <c r="M5986">
        <v>1200</v>
      </c>
      <c r="N5986" s="3">
        <f>Table2[[#This Row],[Total Cost]]-Table2[[#This Row],[Total Sales]]</f>
        <v>0</v>
      </c>
      <c r="O5986" t="s">
        <v>84</v>
      </c>
      <c r="P5986" t="s">
        <v>17</v>
      </c>
    </row>
    <row r="5987" spans="1:16">
      <c r="A5987" t="s">
        <v>22731</v>
      </c>
      <c r="B5987" t="s">
        <v>22732</v>
      </c>
      <c r="C5987" t="s">
        <v>37488</v>
      </c>
      <c r="D5987" t="s">
        <v>37119</v>
      </c>
      <c r="E5987" t="s">
        <v>22733</v>
      </c>
      <c r="F5987" t="s">
        <v>22734</v>
      </c>
      <c r="G5987" s="2">
        <v>45531</v>
      </c>
      <c r="H5987" t="s">
        <v>83</v>
      </c>
      <c r="I5987">
        <v>3</v>
      </c>
      <c r="J5987">
        <f t="shared" si="188"/>
        <v>150</v>
      </c>
      <c r="K5987" s="3">
        <v>0</v>
      </c>
      <c r="L5987" s="3">
        <f t="shared" si="189"/>
        <v>450</v>
      </c>
      <c r="M5987">
        <v>450</v>
      </c>
      <c r="N5987" s="3">
        <f>Table2[[#This Row],[Total Cost]]-Table2[[#This Row],[Total Sales]]</f>
        <v>0</v>
      </c>
      <c r="O5987" t="s">
        <v>84</v>
      </c>
      <c r="P5987" t="s">
        <v>17</v>
      </c>
    </row>
    <row r="5988" spans="1:16">
      <c r="A5988" t="s">
        <v>22735</v>
      </c>
      <c r="B5988" t="s">
        <v>22736</v>
      </c>
      <c r="C5988" t="s">
        <v>37051</v>
      </c>
      <c r="D5988" t="s">
        <v>36993</v>
      </c>
      <c r="E5988" t="s">
        <v>22737</v>
      </c>
      <c r="F5988" t="s">
        <v>22738</v>
      </c>
      <c r="G5988" s="2">
        <v>45712</v>
      </c>
      <c r="H5988" t="s">
        <v>56</v>
      </c>
      <c r="I5988">
        <v>1</v>
      </c>
      <c r="J5988">
        <f t="shared" si="188"/>
        <v>90</v>
      </c>
      <c r="K5988" s="3">
        <v>0</v>
      </c>
      <c r="L5988" s="3">
        <f t="shared" si="189"/>
        <v>90</v>
      </c>
      <c r="M5988">
        <v>90</v>
      </c>
      <c r="N5988" s="3">
        <f>Table2[[#This Row],[Total Cost]]-Table2[[#This Row],[Total Sales]]</f>
        <v>0</v>
      </c>
      <c r="O5988" t="s">
        <v>16</v>
      </c>
      <c r="P5988" t="s">
        <v>17</v>
      </c>
    </row>
    <row r="5989" spans="1:16">
      <c r="A5989" t="s">
        <v>22739</v>
      </c>
      <c r="B5989" t="s">
        <v>22740</v>
      </c>
      <c r="C5989" t="s">
        <v>37040</v>
      </c>
      <c r="D5989" t="s">
        <v>37969</v>
      </c>
      <c r="E5989" t="s">
        <v>22741</v>
      </c>
      <c r="F5989" t="s">
        <v>22742</v>
      </c>
      <c r="G5989" s="2">
        <v>45554</v>
      </c>
      <c r="H5989" t="s">
        <v>22</v>
      </c>
      <c r="I5989">
        <v>1</v>
      </c>
      <c r="J5989">
        <f t="shared" si="188"/>
        <v>100</v>
      </c>
      <c r="K5989" s="3">
        <v>0</v>
      </c>
      <c r="L5989" s="3">
        <f t="shared" si="189"/>
        <v>100</v>
      </c>
      <c r="M5989">
        <v>100</v>
      </c>
      <c r="N5989" s="3">
        <f>Table2[[#This Row],[Total Cost]]-Table2[[#This Row],[Total Sales]]</f>
        <v>0</v>
      </c>
      <c r="O5989" t="s">
        <v>16</v>
      </c>
      <c r="P5989" t="s">
        <v>17</v>
      </c>
    </row>
    <row r="5990" spans="1:16">
      <c r="A5990" t="s">
        <v>22743</v>
      </c>
      <c r="B5990" t="s">
        <v>22744</v>
      </c>
      <c r="C5990" t="s">
        <v>37340</v>
      </c>
      <c r="D5990" t="s">
        <v>37396</v>
      </c>
      <c r="E5990" t="s">
        <v>22745</v>
      </c>
      <c r="F5990" t="s">
        <v>22746</v>
      </c>
      <c r="G5990" s="2">
        <v>45675</v>
      </c>
      <c r="H5990" t="s">
        <v>56</v>
      </c>
      <c r="I5990">
        <v>1</v>
      </c>
      <c r="J5990">
        <f t="shared" si="188"/>
        <v>90</v>
      </c>
      <c r="K5990" s="3">
        <v>10</v>
      </c>
      <c r="L5990" s="3">
        <f t="shared" si="189"/>
        <v>90</v>
      </c>
      <c r="M5990">
        <v>81</v>
      </c>
      <c r="N5990" s="3">
        <f>Table2[[#This Row],[Total Cost]]-Table2[[#This Row],[Total Sales]]</f>
        <v>9</v>
      </c>
      <c r="O5990" t="s">
        <v>90</v>
      </c>
      <c r="P5990" t="s">
        <v>17</v>
      </c>
    </row>
    <row r="5991" spans="1:16">
      <c r="A5991" t="s">
        <v>22747</v>
      </c>
      <c r="B5991" t="s">
        <v>22748</v>
      </c>
      <c r="C5991" t="s">
        <v>37986</v>
      </c>
      <c r="D5991" t="s">
        <v>37384</v>
      </c>
      <c r="E5991" t="s">
        <v>6255</v>
      </c>
      <c r="F5991" t="s">
        <v>22749</v>
      </c>
      <c r="G5991" s="2">
        <v>45426</v>
      </c>
      <c r="H5991" t="s">
        <v>47</v>
      </c>
      <c r="I5991">
        <v>4</v>
      </c>
      <c r="J5991">
        <f t="shared" si="188"/>
        <v>1200</v>
      </c>
      <c r="K5991" s="3">
        <v>0</v>
      </c>
      <c r="L5991" s="3">
        <f t="shared" si="189"/>
        <v>4800</v>
      </c>
      <c r="M5991">
        <v>4800</v>
      </c>
      <c r="N5991" s="3">
        <f>Table2[[#This Row],[Total Cost]]-Table2[[#This Row],[Total Sales]]</f>
        <v>0</v>
      </c>
      <c r="O5991" t="s">
        <v>33</v>
      </c>
      <c r="P5991" t="s">
        <v>17</v>
      </c>
    </row>
    <row r="5992" spans="1:16">
      <c r="A5992" t="s">
        <v>22750</v>
      </c>
      <c r="B5992" t="s">
        <v>22751</v>
      </c>
      <c r="C5992" t="s">
        <v>37013</v>
      </c>
      <c r="D5992" t="s">
        <v>37003</v>
      </c>
      <c r="E5992" t="s">
        <v>22752</v>
      </c>
      <c r="F5992" t="s">
        <v>22753</v>
      </c>
      <c r="G5992" s="2">
        <v>45424</v>
      </c>
      <c r="H5992" t="s">
        <v>89</v>
      </c>
      <c r="I5992">
        <v>2</v>
      </c>
      <c r="J5992">
        <f t="shared" si="188"/>
        <v>50</v>
      </c>
      <c r="K5992" s="3">
        <v>5</v>
      </c>
      <c r="L5992" s="3">
        <f t="shared" si="189"/>
        <v>100</v>
      </c>
      <c r="M5992">
        <v>95</v>
      </c>
      <c r="N5992" s="3">
        <f>Table2[[#This Row],[Total Cost]]-Table2[[#This Row],[Total Sales]]</f>
        <v>5</v>
      </c>
      <c r="O5992" t="s">
        <v>90</v>
      </c>
      <c r="P5992" t="s">
        <v>17</v>
      </c>
    </row>
    <row r="5993" spans="1:16">
      <c r="A5993" t="s">
        <v>22754</v>
      </c>
      <c r="B5993" t="s">
        <v>22755</v>
      </c>
      <c r="C5993" t="s">
        <v>37103</v>
      </c>
      <c r="D5993" t="s">
        <v>37097</v>
      </c>
      <c r="E5993" t="s">
        <v>22756</v>
      </c>
      <c r="F5993" t="s">
        <v>15760</v>
      </c>
      <c r="G5993" s="2">
        <v>45532</v>
      </c>
      <c r="H5993" t="s">
        <v>28</v>
      </c>
      <c r="I5993">
        <v>1</v>
      </c>
      <c r="J5993">
        <f t="shared" si="188"/>
        <v>300</v>
      </c>
      <c r="K5993" s="3">
        <v>5</v>
      </c>
      <c r="L5993" s="3">
        <f t="shared" si="189"/>
        <v>300</v>
      </c>
      <c r="M5993">
        <v>285</v>
      </c>
      <c r="N5993" s="3">
        <f>Table2[[#This Row],[Total Cost]]-Table2[[#This Row],[Total Sales]]</f>
        <v>15</v>
      </c>
      <c r="O5993" t="s">
        <v>16</v>
      </c>
      <c r="P5993" t="s">
        <v>17</v>
      </c>
    </row>
    <row r="5994" spans="1:16">
      <c r="A5994" t="s">
        <v>22757</v>
      </c>
      <c r="B5994" t="s">
        <v>22758</v>
      </c>
      <c r="C5994" t="s">
        <v>37454</v>
      </c>
      <c r="D5994" t="s">
        <v>38017</v>
      </c>
      <c r="E5994" t="s">
        <v>22759</v>
      </c>
      <c r="F5994" t="s">
        <v>12851</v>
      </c>
      <c r="G5994" s="2">
        <v>45748</v>
      </c>
      <c r="H5994" t="s">
        <v>89</v>
      </c>
      <c r="I5994">
        <v>3</v>
      </c>
      <c r="J5994">
        <f t="shared" si="188"/>
        <v>50</v>
      </c>
      <c r="K5994" s="3">
        <v>0</v>
      </c>
      <c r="L5994" s="3">
        <f t="shared" si="189"/>
        <v>150</v>
      </c>
      <c r="M5994">
        <v>150</v>
      </c>
      <c r="N5994" s="3">
        <f>Table2[[#This Row],[Total Cost]]-Table2[[#This Row],[Total Sales]]</f>
        <v>0</v>
      </c>
      <c r="O5994" t="s">
        <v>33</v>
      </c>
      <c r="P5994" t="s">
        <v>17</v>
      </c>
    </row>
    <row r="5995" spans="1:16">
      <c r="A5995" t="s">
        <v>22760</v>
      </c>
      <c r="B5995" t="s">
        <v>22761</v>
      </c>
      <c r="C5995" t="s">
        <v>37091</v>
      </c>
      <c r="D5995" t="s">
        <v>37201</v>
      </c>
      <c r="E5995" t="s">
        <v>22762</v>
      </c>
      <c r="F5995" t="s">
        <v>13885</v>
      </c>
      <c r="G5995" s="2">
        <v>45723</v>
      </c>
      <c r="H5995" t="s">
        <v>42</v>
      </c>
      <c r="I5995">
        <v>2</v>
      </c>
      <c r="J5995">
        <f t="shared" si="188"/>
        <v>200</v>
      </c>
      <c r="K5995" s="3">
        <v>0</v>
      </c>
      <c r="L5995" s="3">
        <f t="shared" si="189"/>
        <v>400</v>
      </c>
      <c r="M5995">
        <v>400</v>
      </c>
      <c r="N5995" s="3">
        <f>Table2[[#This Row],[Total Cost]]-Table2[[#This Row],[Total Sales]]</f>
        <v>0</v>
      </c>
      <c r="O5995" t="s">
        <v>84</v>
      </c>
      <c r="P5995" t="s">
        <v>17</v>
      </c>
    </row>
    <row r="5996" spans="1:16">
      <c r="A5996" t="s">
        <v>22763</v>
      </c>
      <c r="B5996" t="s">
        <v>22764</v>
      </c>
      <c r="C5996" t="s">
        <v>37557</v>
      </c>
      <c r="D5996" t="s">
        <v>37533</v>
      </c>
      <c r="E5996" t="s">
        <v>22765</v>
      </c>
      <c r="F5996" t="s">
        <v>22766</v>
      </c>
      <c r="G5996" s="2">
        <v>45434</v>
      </c>
      <c r="H5996" t="s">
        <v>47</v>
      </c>
      <c r="I5996">
        <v>4</v>
      </c>
      <c r="J5996">
        <f t="shared" si="188"/>
        <v>1200</v>
      </c>
      <c r="K5996" s="3">
        <v>0</v>
      </c>
      <c r="L5996" s="3">
        <f t="shared" si="189"/>
        <v>4800</v>
      </c>
      <c r="M5996">
        <v>4800</v>
      </c>
      <c r="N5996" s="3">
        <f>Table2[[#This Row],[Total Cost]]-Table2[[#This Row],[Total Sales]]</f>
        <v>0</v>
      </c>
      <c r="O5996" t="s">
        <v>16</v>
      </c>
      <c r="P5996" t="s">
        <v>17</v>
      </c>
    </row>
    <row r="5997" spans="1:16">
      <c r="A5997" t="s">
        <v>22767</v>
      </c>
      <c r="B5997" t="s">
        <v>22768</v>
      </c>
      <c r="C5997" t="s">
        <v>37223</v>
      </c>
      <c r="D5997" t="s">
        <v>38179</v>
      </c>
      <c r="E5997" t="s">
        <v>22769</v>
      </c>
      <c r="F5997" t="s">
        <v>22770</v>
      </c>
      <c r="G5997" s="2">
        <v>45507</v>
      </c>
      <c r="H5997" t="s">
        <v>56</v>
      </c>
      <c r="I5997">
        <v>4</v>
      </c>
      <c r="J5997">
        <f t="shared" si="188"/>
        <v>90</v>
      </c>
      <c r="K5997" s="3">
        <v>5</v>
      </c>
      <c r="L5997" s="3">
        <f t="shared" si="189"/>
        <v>360</v>
      </c>
      <c r="M5997">
        <v>342</v>
      </c>
      <c r="N5997" s="3">
        <f>Table2[[#This Row],[Total Cost]]-Table2[[#This Row],[Total Sales]]</f>
        <v>18</v>
      </c>
      <c r="O5997" t="s">
        <v>84</v>
      </c>
      <c r="P5997" t="s">
        <v>17</v>
      </c>
    </row>
    <row r="5998" spans="1:16">
      <c r="A5998" t="s">
        <v>22771</v>
      </c>
      <c r="B5998" t="s">
        <v>22772</v>
      </c>
      <c r="C5998" t="s">
        <v>37454</v>
      </c>
      <c r="D5998" t="s">
        <v>37117</v>
      </c>
      <c r="E5998" t="s">
        <v>22773</v>
      </c>
      <c r="F5998" t="s">
        <v>22774</v>
      </c>
      <c r="G5998" s="2">
        <v>45434</v>
      </c>
      <c r="H5998" t="s">
        <v>22</v>
      </c>
      <c r="I5998">
        <v>1</v>
      </c>
      <c r="J5998">
        <f t="shared" si="188"/>
        <v>100</v>
      </c>
      <c r="K5998" s="3">
        <v>0</v>
      </c>
      <c r="L5998" s="3">
        <f t="shared" si="189"/>
        <v>100</v>
      </c>
      <c r="M5998">
        <v>100</v>
      </c>
      <c r="N5998" s="3">
        <f>Table2[[#This Row],[Total Cost]]-Table2[[#This Row],[Total Sales]]</f>
        <v>0</v>
      </c>
      <c r="O5998" t="s">
        <v>33</v>
      </c>
      <c r="P5998" t="s">
        <v>17</v>
      </c>
    </row>
    <row r="5999" spans="1:16">
      <c r="A5999" t="s">
        <v>22775</v>
      </c>
      <c r="B5999" t="s">
        <v>22776</v>
      </c>
      <c r="C5999" t="s">
        <v>38280</v>
      </c>
      <c r="D5999" t="s">
        <v>37046</v>
      </c>
      <c r="E5999" t="s">
        <v>22777</v>
      </c>
      <c r="F5999" t="s">
        <v>3111</v>
      </c>
      <c r="G5999" s="2">
        <v>45479</v>
      </c>
      <c r="H5999" t="s">
        <v>73</v>
      </c>
      <c r="I5999">
        <v>1</v>
      </c>
      <c r="J5999">
        <f t="shared" si="188"/>
        <v>120</v>
      </c>
      <c r="K5999" s="3">
        <v>0</v>
      </c>
      <c r="L5999" s="3">
        <f t="shared" si="189"/>
        <v>120</v>
      </c>
      <c r="M5999">
        <v>120</v>
      </c>
      <c r="N5999" s="3">
        <f>Table2[[#This Row],[Total Cost]]-Table2[[#This Row],[Total Sales]]</f>
        <v>0</v>
      </c>
      <c r="O5999" t="s">
        <v>84</v>
      </c>
      <c r="P5999" t="s">
        <v>17</v>
      </c>
    </row>
    <row r="6000" spans="1:16">
      <c r="A6000" t="s">
        <v>22778</v>
      </c>
      <c r="B6000" t="s">
        <v>22779</v>
      </c>
      <c r="C6000" t="s">
        <v>38164</v>
      </c>
      <c r="D6000" t="s">
        <v>37305</v>
      </c>
      <c r="E6000" t="s">
        <v>22780</v>
      </c>
      <c r="F6000" t="s">
        <v>22781</v>
      </c>
      <c r="G6000" s="2">
        <v>45536</v>
      </c>
      <c r="H6000" t="s">
        <v>56</v>
      </c>
      <c r="I6000">
        <v>3</v>
      </c>
      <c r="J6000">
        <f t="shared" si="188"/>
        <v>90</v>
      </c>
      <c r="K6000" s="3">
        <v>0</v>
      </c>
      <c r="L6000" s="3">
        <f t="shared" si="189"/>
        <v>270</v>
      </c>
      <c r="M6000">
        <v>270</v>
      </c>
      <c r="N6000" s="3">
        <f>Table2[[#This Row],[Total Cost]]-Table2[[#This Row],[Total Sales]]</f>
        <v>0</v>
      </c>
      <c r="O6000" t="s">
        <v>90</v>
      </c>
      <c r="P6000" t="s">
        <v>17</v>
      </c>
    </row>
    <row r="6001" spans="1:16">
      <c r="A6001" t="s">
        <v>22782</v>
      </c>
      <c r="B6001" t="s">
        <v>22783</v>
      </c>
      <c r="C6001" t="s">
        <v>37127</v>
      </c>
      <c r="D6001" t="s">
        <v>37390</v>
      </c>
      <c r="E6001" t="s">
        <v>22784</v>
      </c>
      <c r="F6001" t="s">
        <v>22785</v>
      </c>
      <c r="G6001" s="2">
        <v>45537</v>
      </c>
      <c r="H6001" t="s">
        <v>83</v>
      </c>
      <c r="I6001">
        <v>2</v>
      </c>
      <c r="J6001">
        <f t="shared" si="188"/>
        <v>150</v>
      </c>
      <c r="K6001" s="3">
        <v>5</v>
      </c>
      <c r="L6001" s="3">
        <f t="shared" si="189"/>
        <v>300</v>
      </c>
      <c r="M6001">
        <v>285</v>
      </c>
      <c r="N6001" s="3">
        <f>Table2[[#This Row],[Total Cost]]-Table2[[#This Row],[Total Sales]]</f>
        <v>15</v>
      </c>
      <c r="O6001" t="s">
        <v>84</v>
      </c>
      <c r="P6001" t="s">
        <v>17</v>
      </c>
    </row>
    <row r="6002" spans="1:16">
      <c r="A6002" t="s">
        <v>22786</v>
      </c>
      <c r="B6002" t="s">
        <v>22787</v>
      </c>
      <c r="C6002" t="s">
        <v>37876</v>
      </c>
      <c r="D6002" t="s">
        <v>38211</v>
      </c>
      <c r="E6002" t="s">
        <v>22788</v>
      </c>
      <c r="F6002" t="s">
        <v>14742</v>
      </c>
      <c r="G6002" s="2">
        <v>45696</v>
      </c>
      <c r="H6002" t="s">
        <v>73</v>
      </c>
      <c r="I6002">
        <v>4</v>
      </c>
      <c r="J6002">
        <f t="shared" si="188"/>
        <v>120</v>
      </c>
      <c r="K6002" s="3">
        <v>10</v>
      </c>
      <c r="L6002" s="3">
        <f t="shared" si="189"/>
        <v>480</v>
      </c>
      <c r="M6002">
        <v>432</v>
      </c>
      <c r="N6002" s="3">
        <f>Table2[[#This Row],[Total Cost]]-Table2[[#This Row],[Total Sales]]</f>
        <v>48</v>
      </c>
      <c r="O6002" t="s">
        <v>23</v>
      </c>
      <c r="P6002" t="s">
        <v>17</v>
      </c>
    </row>
    <row r="6003" spans="1:16">
      <c r="A6003" t="s">
        <v>22789</v>
      </c>
      <c r="B6003" t="s">
        <v>22790</v>
      </c>
      <c r="C6003" t="s">
        <v>38270</v>
      </c>
      <c r="D6003" t="s">
        <v>36988</v>
      </c>
      <c r="E6003" t="s">
        <v>22791</v>
      </c>
      <c r="F6003" t="s">
        <v>7961</v>
      </c>
      <c r="G6003" s="2">
        <v>45703</v>
      </c>
      <c r="H6003" t="s">
        <v>83</v>
      </c>
      <c r="I6003">
        <v>4</v>
      </c>
      <c r="J6003">
        <f t="shared" si="188"/>
        <v>150</v>
      </c>
      <c r="K6003" s="3">
        <v>0</v>
      </c>
      <c r="L6003" s="3">
        <f t="shared" si="189"/>
        <v>600</v>
      </c>
      <c r="M6003">
        <v>600</v>
      </c>
      <c r="N6003" s="3">
        <f>Table2[[#This Row],[Total Cost]]-Table2[[#This Row],[Total Sales]]</f>
        <v>0</v>
      </c>
      <c r="O6003" t="s">
        <v>16</v>
      </c>
      <c r="P6003" t="s">
        <v>17</v>
      </c>
    </row>
    <row r="6004" spans="1:16">
      <c r="A6004" t="s">
        <v>22792</v>
      </c>
      <c r="B6004" t="s">
        <v>22793</v>
      </c>
      <c r="C6004" t="s">
        <v>37137</v>
      </c>
      <c r="D6004" t="s">
        <v>37170</v>
      </c>
      <c r="E6004" t="s">
        <v>22794</v>
      </c>
      <c r="F6004" t="s">
        <v>22795</v>
      </c>
      <c r="G6004" s="2">
        <v>45763</v>
      </c>
      <c r="H6004" t="s">
        <v>22</v>
      </c>
      <c r="I6004">
        <v>2</v>
      </c>
      <c r="J6004">
        <f t="shared" si="188"/>
        <v>100</v>
      </c>
      <c r="K6004" s="3">
        <v>0</v>
      </c>
      <c r="L6004" s="3">
        <f t="shared" si="189"/>
        <v>200</v>
      </c>
      <c r="M6004">
        <v>200</v>
      </c>
      <c r="N6004" s="3">
        <f>Table2[[#This Row],[Total Cost]]-Table2[[#This Row],[Total Sales]]</f>
        <v>0</v>
      </c>
      <c r="O6004" t="s">
        <v>90</v>
      </c>
      <c r="P6004" t="s">
        <v>17</v>
      </c>
    </row>
    <row r="6005" spans="1:16">
      <c r="A6005" t="s">
        <v>22796</v>
      </c>
      <c r="B6005" t="s">
        <v>1093</v>
      </c>
      <c r="C6005" t="s">
        <v>37303</v>
      </c>
      <c r="D6005" t="s">
        <v>37304</v>
      </c>
      <c r="E6005" t="s">
        <v>22797</v>
      </c>
      <c r="F6005" t="s">
        <v>22798</v>
      </c>
      <c r="G6005" s="2">
        <v>45531</v>
      </c>
      <c r="H6005" t="s">
        <v>15</v>
      </c>
      <c r="I6005">
        <v>2</v>
      </c>
      <c r="J6005">
        <f t="shared" si="188"/>
        <v>800</v>
      </c>
      <c r="K6005" s="3">
        <v>0</v>
      </c>
      <c r="L6005" s="3">
        <f t="shared" si="189"/>
        <v>1600</v>
      </c>
      <c r="M6005">
        <v>1600</v>
      </c>
      <c r="N6005" s="3">
        <f>Table2[[#This Row],[Total Cost]]-Table2[[#This Row],[Total Sales]]</f>
        <v>0</v>
      </c>
      <c r="O6005" t="s">
        <v>23</v>
      </c>
      <c r="P6005" t="s">
        <v>17</v>
      </c>
    </row>
    <row r="6006" spans="1:16">
      <c r="A6006" t="s">
        <v>22799</v>
      </c>
      <c r="B6006" t="s">
        <v>22800</v>
      </c>
      <c r="C6006" t="s">
        <v>37321</v>
      </c>
      <c r="D6006" t="s">
        <v>37674</v>
      </c>
      <c r="E6006" t="s">
        <v>6563</v>
      </c>
      <c r="F6006" t="s">
        <v>1868</v>
      </c>
      <c r="G6006" s="2">
        <v>45532</v>
      </c>
      <c r="H6006" t="s">
        <v>56</v>
      </c>
      <c r="I6006">
        <v>1</v>
      </c>
      <c r="J6006">
        <f t="shared" si="188"/>
        <v>90</v>
      </c>
      <c r="K6006" s="3">
        <v>5</v>
      </c>
      <c r="L6006" s="3">
        <f t="shared" si="189"/>
        <v>90</v>
      </c>
      <c r="M6006">
        <v>85.5</v>
      </c>
      <c r="N6006" s="3">
        <f>Table2[[#This Row],[Total Cost]]-Table2[[#This Row],[Total Sales]]</f>
        <v>4.5</v>
      </c>
      <c r="O6006" t="s">
        <v>90</v>
      </c>
      <c r="P6006" t="s">
        <v>78</v>
      </c>
    </row>
    <row r="6007" spans="1:16">
      <c r="A6007" t="s">
        <v>22801</v>
      </c>
      <c r="B6007" t="s">
        <v>22802</v>
      </c>
      <c r="C6007" t="s">
        <v>37278</v>
      </c>
      <c r="D6007" t="s">
        <v>37266</v>
      </c>
      <c r="E6007" t="s">
        <v>22803</v>
      </c>
      <c r="F6007" t="s">
        <v>22804</v>
      </c>
      <c r="G6007" s="2">
        <v>45477</v>
      </c>
      <c r="H6007" t="s">
        <v>89</v>
      </c>
      <c r="I6007">
        <v>2</v>
      </c>
      <c r="J6007">
        <f t="shared" si="188"/>
        <v>50</v>
      </c>
      <c r="K6007" s="3">
        <v>0</v>
      </c>
      <c r="L6007" s="3">
        <f t="shared" si="189"/>
        <v>100</v>
      </c>
      <c r="M6007">
        <v>100</v>
      </c>
      <c r="N6007" s="3">
        <f>Table2[[#This Row],[Total Cost]]-Table2[[#This Row],[Total Sales]]</f>
        <v>0</v>
      </c>
      <c r="O6007" t="s">
        <v>33</v>
      </c>
      <c r="P6007" t="s">
        <v>17</v>
      </c>
    </row>
    <row r="6008" spans="1:16">
      <c r="A6008" t="s">
        <v>22805</v>
      </c>
      <c r="B6008" t="s">
        <v>3061</v>
      </c>
      <c r="C6008" t="s">
        <v>37403</v>
      </c>
      <c r="D6008" t="s">
        <v>37266</v>
      </c>
      <c r="E6008" t="s">
        <v>22806</v>
      </c>
      <c r="F6008" t="s">
        <v>22807</v>
      </c>
      <c r="G6008" s="2">
        <v>45532</v>
      </c>
      <c r="H6008" t="s">
        <v>42</v>
      </c>
      <c r="I6008">
        <v>1</v>
      </c>
      <c r="J6008">
        <f t="shared" si="188"/>
        <v>200</v>
      </c>
      <c r="K6008" s="3">
        <v>5</v>
      </c>
      <c r="L6008" s="3">
        <f t="shared" si="189"/>
        <v>200</v>
      </c>
      <c r="M6008">
        <v>190</v>
      </c>
      <c r="N6008" s="3">
        <f>Table2[[#This Row],[Total Cost]]-Table2[[#This Row],[Total Sales]]</f>
        <v>10</v>
      </c>
      <c r="O6008" t="s">
        <v>16</v>
      </c>
      <c r="P6008" t="s">
        <v>17</v>
      </c>
    </row>
    <row r="6009" spans="1:16">
      <c r="A6009" t="s">
        <v>22808</v>
      </c>
      <c r="B6009" t="s">
        <v>22809</v>
      </c>
      <c r="C6009" t="s">
        <v>37122</v>
      </c>
      <c r="D6009" t="s">
        <v>37802</v>
      </c>
      <c r="E6009" t="s">
        <v>22810</v>
      </c>
      <c r="F6009" t="s">
        <v>22811</v>
      </c>
      <c r="G6009" s="2">
        <v>45438</v>
      </c>
      <c r="H6009" t="s">
        <v>22</v>
      </c>
      <c r="I6009">
        <v>1</v>
      </c>
      <c r="J6009">
        <f t="shared" si="188"/>
        <v>100</v>
      </c>
      <c r="K6009" s="3">
        <v>0</v>
      </c>
      <c r="L6009" s="3">
        <f t="shared" si="189"/>
        <v>100</v>
      </c>
      <c r="M6009">
        <v>100</v>
      </c>
      <c r="N6009" s="3">
        <f>Table2[[#This Row],[Total Cost]]-Table2[[#This Row],[Total Sales]]</f>
        <v>0</v>
      </c>
      <c r="O6009" t="s">
        <v>90</v>
      </c>
      <c r="P6009" t="s">
        <v>17</v>
      </c>
    </row>
    <row r="6010" spans="1:16">
      <c r="A6010" t="s">
        <v>22812</v>
      </c>
      <c r="B6010" t="s">
        <v>22813</v>
      </c>
      <c r="C6010" t="s">
        <v>37383</v>
      </c>
      <c r="D6010" t="s">
        <v>38021</v>
      </c>
      <c r="E6010" t="s">
        <v>22814</v>
      </c>
      <c r="F6010" t="s">
        <v>22815</v>
      </c>
      <c r="G6010" s="2">
        <v>45473</v>
      </c>
      <c r="H6010" t="s">
        <v>22</v>
      </c>
      <c r="I6010">
        <v>3</v>
      </c>
      <c r="J6010">
        <f t="shared" si="188"/>
        <v>100</v>
      </c>
      <c r="K6010" s="3">
        <v>0</v>
      </c>
      <c r="L6010" s="3">
        <f t="shared" si="189"/>
        <v>300</v>
      </c>
      <c r="M6010">
        <v>300</v>
      </c>
      <c r="N6010" s="3">
        <f>Table2[[#This Row],[Total Cost]]-Table2[[#This Row],[Total Sales]]</f>
        <v>0</v>
      </c>
      <c r="O6010" t="s">
        <v>90</v>
      </c>
      <c r="P6010" t="s">
        <v>17</v>
      </c>
    </row>
    <row r="6011" spans="1:16">
      <c r="A6011" t="s">
        <v>22816</v>
      </c>
      <c r="B6011" t="s">
        <v>22817</v>
      </c>
      <c r="C6011" t="s">
        <v>37087</v>
      </c>
      <c r="D6011" t="s">
        <v>38383</v>
      </c>
      <c r="E6011" t="s">
        <v>22818</v>
      </c>
      <c r="F6011" t="s">
        <v>21150</v>
      </c>
      <c r="G6011" s="2">
        <v>45525</v>
      </c>
      <c r="H6011" t="s">
        <v>47</v>
      </c>
      <c r="I6011">
        <v>2</v>
      </c>
      <c r="J6011">
        <f t="shared" si="188"/>
        <v>1200</v>
      </c>
      <c r="K6011" s="3">
        <v>5</v>
      </c>
      <c r="L6011" s="3">
        <f t="shared" si="189"/>
        <v>2400</v>
      </c>
      <c r="M6011">
        <v>2280</v>
      </c>
      <c r="N6011" s="3">
        <f>Table2[[#This Row],[Total Cost]]-Table2[[#This Row],[Total Sales]]</f>
        <v>120</v>
      </c>
      <c r="O6011" t="s">
        <v>16</v>
      </c>
      <c r="P6011" t="s">
        <v>17</v>
      </c>
    </row>
    <row r="6012" spans="1:16">
      <c r="A6012" t="s">
        <v>22819</v>
      </c>
      <c r="B6012" t="s">
        <v>22820</v>
      </c>
      <c r="C6012" t="s">
        <v>37017</v>
      </c>
      <c r="D6012" t="s">
        <v>37245</v>
      </c>
      <c r="E6012" t="s">
        <v>22821</v>
      </c>
      <c r="F6012" t="s">
        <v>22822</v>
      </c>
      <c r="G6012" s="2">
        <v>45424</v>
      </c>
      <c r="H6012" t="s">
        <v>22</v>
      </c>
      <c r="I6012">
        <v>4</v>
      </c>
      <c r="J6012">
        <f t="shared" si="188"/>
        <v>100</v>
      </c>
      <c r="K6012" s="3">
        <v>0</v>
      </c>
      <c r="L6012" s="3">
        <f t="shared" si="189"/>
        <v>400</v>
      </c>
      <c r="M6012">
        <v>400</v>
      </c>
      <c r="N6012" s="3">
        <f>Table2[[#This Row],[Total Cost]]-Table2[[#This Row],[Total Sales]]</f>
        <v>0</v>
      </c>
      <c r="O6012" t="s">
        <v>33</v>
      </c>
      <c r="P6012" t="s">
        <v>17</v>
      </c>
    </row>
    <row r="6013" spans="1:16">
      <c r="A6013" t="s">
        <v>22823</v>
      </c>
      <c r="B6013" t="s">
        <v>22824</v>
      </c>
      <c r="C6013" t="s">
        <v>37770</v>
      </c>
      <c r="D6013" t="s">
        <v>37453</v>
      </c>
      <c r="E6013" t="s">
        <v>22825</v>
      </c>
      <c r="F6013" t="s">
        <v>22826</v>
      </c>
      <c r="G6013" s="2">
        <v>45719</v>
      </c>
      <c r="H6013" t="s">
        <v>89</v>
      </c>
      <c r="I6013">
        <v>4</v>
      </c>
      <c r="J6013">
        <f t="shared" si="188"/>
        <v>50</v>
      </c>
      <c r="K6013" s="3">
        <v>0</v>
      </c>
      <c r="L6013" s="3">
        <f t="shared" si="189"/>
        <v>200</v>
      </c>
      <c r="M6013">
        <v>200</v>
      </c>
      <c r="N6013" s="3">
        <f>Table2[[#This Row],[Total Cost]]-Table2[[#This Row],[Total Sales]]</f>
        <v>0</v>
      </c>
      <c r="O6013" t="s">
        <v>90</v>
      </c>
      <c r="P6013" t="s">
        <v>17</v>
      </c>
    </row>
    <row r="6014" spans="1:16">
      <c r="A6014" t="s">
        <v>22827</v>
      </c>
      <c r="B6014" t="s">
        <v>22828</v>
      </c>
      <c r="C6014" t="s">
        <v>37444</v>
      </c>
      <c r="D6014" t="s">
        <v>37176</v>
      </c>
      <c r="E6014" t="s">
        <v>22829</v>
      </c>
      <c r="F6014" t="s">
        <v>6020</v>
      </c>
      <c r="G6014" s="2">
        <v>45707</v>
      </c>
      <c r="H6014" t="s">
        <v>83</v>
      </c>
      <c r="I6014">
        <v>1</v>
      </c>
      <c r="J6014">
        <f t="shared" si="188"/>
        <v>150</v>
      </c>
      <c r="K6014" s="3">
        <v>0</v>
      </c>
      <c r="L6014" s="3">
        <f t="shared" si="189"/>
        <v>150</v>
      </c>
      <c r="M6014">
        <v>150</v>
      </c>
      <c r="N6014" s="3">
        <f>Table2[[#This Row],[Total Cost]]-Table2[[#This Row],[Total Sales]]</f>
        <v>0</v>
      </c>
      <c r="O6014" t="s">
        <v>84</v>
      </c>
      <c r="P6014" t="s">
        <v>17</v>
      </c>
    </row>
    <row r="6015" spans="1:16">
      <c r="A6015" t="s">
        <v>22830</v>
      </c>
      <c r="B6015" t="s">
        <v>22831</v>
      </c>
      <c r="C6015" t="s">
        <v>36950</v>
      </c>
      <c r="D6015" t="s">
        <v>37477</v>
      </c>
      <c r="E6015" t="s">
        <v>22832</v>
      </c>
      <c r="F6015" t="s">
        <v>22833</v>
      </c>
      <c r="G6015" s="2">
        <v>45762</v>
      </c>
      <c r="H6015" t="s">
        <v>73</v>
      </c>
      <c r="I6015">
        <v>3</v>
      </c>
      <c r="J6015">
        <f t="shared" si="188"/>
        <v>120</v>
      </c>
      <c r="K6015" s="3">
        <v>10</v>
      </c>
      <c r="L6015" s="3">
        <f t="shared" si="189"/>
        <v>360</v>
      </c>
      <c r="M6015">
        <v>324</v>
      </c>
      <c r="N6015" s="3">
        <f>Table2[[#This Row],[Total Cost]]-Table2[[#This Row],[Total Sales]]</f>
        <v>36</v>
      </c>
      <c r="O6015" t="s">
        <v>16</v>
      </c>
      <c r="P6015" t="s">
        <v>17</v>
      </c>
    </row>
    <row r="6016" spans="1:16">
      <c r="A6016" t="s">
        <v>22834</v>
      </c>
      <c r="B6016" t="s">
        <v>22835</v>
      </c>
      <c r="C6016" t="s">
        <v>37324</v>
      </c>
      <c r="D6016" t="s">
        <v>37980</v>
      </c>
      <c r="E6016" t="s">
        <v>22836</v>
      </c>
      <c r="F6016" t="s">
        <v>22837</v>
      </c>
      <c r="G6016" s="2">
        <v>45748</v>
      </c>
      <c r="H6016" t="s">
        <v>73</v>
      </c>
      <c r="I6016">
        <v>3</v>
      </c>
      <c r="J6016">
        <f t="shared" si="188"/>
        <v>120</v>
      </c>
      <c r="K6016" s="3">
        <v>0</v>
      </c>
      <c r="L6016" s="3">
        <f t="shared" si="189"/>
        <v>360</v>
      </c>
      <c r="M6016">
        <v>360</v>
      </c>
      <c r="N6016" s="3">
        <f>Table2[[#This Row],[Total Cost]]-Table2[[#This Row],[Total Sales]]</f>
        <v>0</v>
      </c>
      <c r="O6016" t="s">
        <v>16</v>
      </c>
      <c r="P6016" t="s">
        <v>17</v>
      </c>
    </row>
    <row r="6017" spans="1:16">
      <c r="A6017" t="s">
        <v>22838</v>
      </c>
      <c r="B6017" t="s">
        <v>22839</v>
      </c>
      <c r="C6017" t="s">
        <v>37303</v>
      </c>
      <c r="D6017" t="s">
        <v>37296</v>
      </c>
      <c r="E6017" t="s">
        <v>22840</v>
      </c>
      <c r="F6017" t="s">
        <v>22841</v>
      </c>
      <c r="G6017" s="2">
        <v>45405</v>
      </c>
      <c r="H6017" t="s">
        <v>73</v>
      </c>
      <c r="I6017">
        <v>3</v>
      </c>
      <c r="J6017">
        <f t="shared" si="188"/>
        <v>120</v>
      </c>
      <c r="K6017" s="3">
        <v>10</v>
      </c>
      <c r="L6017" s="3">
        <f t="shared" si="189"/>
        <v>360</v>
      </c>
      <c r="M6017">
        <v>324</v>
      </c>
      <c r="N6017" s="3">
        <f>Table2[[#This Row],[Total Cost]]-Table2[[#This Row],[Total Sales]]</f>
        <v>36</v>
      </c>
      <c r="O6017" t="s">
        <v>16</v>
      </c>
      <c r="P6017" t="s">
        <v>17</v>
      </c>
    </row>
    <row r="6018" spans="1:16">
      <c r="A6018" t="s">
        <v>22842</v>
      </c>
      <c r="B6018" t="s">
        <v>22843</v>
      </c>
      <c r="C6018" t="s">
        <v>36974</v>
      </c>
      <c r="D6018" t="s">
        <v>37186</v>
      </c>
      <c r="E6018" t="s">
        <v>22844</v>
      </c>
      <c r="F6018" t="s">
        <v>478</v>
      </c>
      <c r="G6018" s="2">
        <v>45666</v>
      </c>
      <c r="H6018" t="s">
        <v>89</v>
      </c>
      <c r="I6018">
        <v>2</v>
      </c>
      <c r="J6018">
        <f t="shared" si="188"/>
        <v>50</v>
      </c>
      <c r="K6018" s="3">
        <v>0</v>
      </c>
      <c r="L6018" s="3">
        <f t="shared" si="189"/>
        <v>100</v>
      </c>
      <c r="M6018">
        <v>100</v>
      </c>
      <c r="N6018" s="3">
        <f>Table2[[#This Row],[Total Cost]]-Table2[[#This Row],[Total Sales]]</f>
        <v>0</v>
      </c>
      <c r="O6018" t="s">
        <v>84</v>
      </c>
      <c r="P6018" t="s">
        <v>17</v>
      </c>
    </row>
    <row r="6019" spans="1:16">
      <c r="A6019" t="s">
        <v>22845</v>
      </c>
      <c r="B6019" t="s">
        <v>22846</v>
      </c>
      <c r="C6019" t="s">
        <v>37122</v>
      </c>
      <c r="D6019" t="s">
        <v>37975</v>
      </c>
      <c r="E6019" t="s">
        <v>22847</v>
      </c>
      <c r="F6019" t="s">
        <v>2145</v>
      </c>
      <c r="G6019" s="2">
        <v>45539</v>
      </c>
      <c r="H6019" t="s">
        <v>56</v>
      </c>
      <c r="I6019">
        <v>2</v>
      </c>
      <c r="J6019">
        <f t="shared" ref="J6019:J6082" si="190">L6019/I6019</f>
        <v>90</v>
      </c>
      <c r="K6019" s="3">
        <v>5</v>
      </c>
      <c r="L6019" s="3">
        <f t="shared" si="189"/>
        <v>180</v>
      </c>
      <c r="M6019">
        <v>171</v>
      </c>
      <c r="N6019" s="3">
        <f>Table2[[#This Row],[Total Cost]]-Table2[[#This Row],[Total Sales]]</f>
        <v>9</v>
      </c>
      <c r="O6019" t="s">
        <v>23</v>
      </c>
      <c r="P6019" t="s">
        <v>17</v>
      </c>
    </row>
    <row r="6020" spans="1:16">
      <c r="A6020" t="s">
        <v>22848</v>
      </c>
      <c r="B6020" t="s">
        <v>22849</v>
      </c>
      <c r="C6020" t="s">
        <v>37253</v>
      </c>
      <c r="D6020" t="s">
        <v>37861</v>
      </c>
      <c r="E6020" t="s">
        <v>22850</v>
      </c>
      <c r="F6020" t="s">
        <v>17136</v>
      </c>
      <c r="G6020" s="2">
        <v>45723</v>
      </c>
      <c r="H6020" t="s">
        <v>42</v>
      </c>
      <c r="I6020">
        <v>1</v>
      </c>
      <c r="J6020">
        <f t="shared" si="190"/>
        <v>200</v>
      </c>
      <c r="K6020" s="3">
        <v>0</v>
      </c>
      <c r="L6020" s="3">
        <f t="shared" si="189"/>
        <v>200</v>
      </c>
      <c r="M6020">
        <v>200</v>
      </c>
      <c r="N6020" s="3">
        <f>Table2[[#This Row],[Total Cost]]-Table2[[#This Row],[Total Sales]]</f>
        <v>0</v>
      </c>
      <c r="O6020" t="s">
        <v>16</v>
      </c>
      <c r="P6020" t="s">
        <v>17</v>
      </c>
    </row>
    <row r="6021" spans="1:16">
      <c r="A6021" t="s">
        <v>22851</v>
      </c>
      <c r="B6021" t="s">
        <v>22852</v>
      </c>
      <c r="C6021" t="s">
        <v>37881</v>
      </c>
      <c r="D6021" t="s">
        <v>37339</v>
      </c>
      <c r="E6021" t="s">
        <v>22853</v>
      </c>
      <c r="F6021" t="s">
        <v>22854</v>
      </c>
      <c r="G6021" s="2">
        <v>45450</v>
      </c>
      <c r="H6021" t="s">
        <v>15</v>
      </c>
      <c r="I6021">
        <v>3</v>
      </c>
      <c r="J6021">
        <f t="shared" si="190"/>
        <v>800</v>
      </c>
      <c r="K6021" s="3">
        <v>0</v>
      </c>
      <c r="L6021" s="3">
        <f t="shared" si="189"/>
        <v>2400</v>
      </c>
      <c r="M6021">
        <v>2400</v>
      </c>
      <c r="N6021" s="3">
        <f>Table2[[#This Row],[Total Cost]]-Table2[[#This Row],[Total Sales]]</f>
        <v>0</v>
      </c>
      <c r="O6021" t="s">
        <v>90</v>
      </c>
      <c r="P6021" t="s">
        <v>17</v>
      </c>
    </row>
    <row r="6022" spans="1:16">
      <c r="A6022" t="s">
        <v>22855</v>
      </c>
      <c r="B6022" t="s">
        <v>22856</v>
      </c>
      <c r="C6022" t="s">
        <v>37399</v>
      </c>
      <c r="D6022" t="s">
        <v>37521</v>
      </c>
      <c r="E6022" t="s">
        <v>22857</v>
      </c>
      <c r="F6022" t="s">
        <v>3759</v>
      </c>
      <c r="G6022" s="2">
        <v>45658</v>
      </c>
      <c r="H6022" t="s">
        <v>56</v>
      </c>
      <c r="I6022">
        <v>3</v>
      </c>
      <c r="J6022">
        <f t="shared" si="190"/>
        <v>90</v>
      </c>
      <c r="K6022" s="3">
        <v>5</v>
      </c>
      <c r="L6022" s="3">
        <f t="shared" ref="L6022:L6085" si="191">M6022/(1-K6022/100)</f>
        <v>270</v>
      </c>
      <c r="M6022">
        <v>256.5</v>
      </c>
      <c r="N6022" s="3">
        <f>Table2[[#This Row],[Total Cost]]-Table2[[#This Row],[Total Sales]]</f>
        <v>13.5</v>
      </c>
      <c r="O6022" t="s">
        <v>90</v>
      </c>
      <c r="P6022" t="s">
        <v>17</v>
      </c>
    </row>
    <row r="6023" spans="1:16">
      <c r="A6023" t="s">
        <v>22858</v>
      </c>
      <c r="B6023" t="s">
        <v>22859</v>
      </c>
      <c r="C6023" t="s">
        <v>36962</v>
      </c>
      <c r="D6023" t="s">
        <v>37822</v>
      </c>
      <c r="E6023" t="s">
        <v>22860</v>
      </c>
      <c r="F6023" t="s">
        <v>22861</v>
      </c>
      <c r="G6023" s="2">
        <v>45437</v>
      </c>
      <c r="H6023" t="s">
        <v>15</v>
      </c>
      <c r="I6023">
        <v>3</v>
      </c>
      <c r="J6023">
        <f t="shared" si="190"/>
        <v>800</v>
      </c>
      <c r="K6023" s="3">
        <v>10</v>
      </c>
      <c r="L6023" s="3">
        <f t="shared" si="191"/>
        <v>2400</v>
      </c>
      <c r="M6023">
        <v>2160</v>
      </c>
      <c r="N6023" s="3">
        <f>Table2[[#This Row],[Total Cost]]-Table2[[#This Row],[Total Sales]]</f>
        <v>240</v>
      </c>
      <c r="O6023" t="s">
        <v>84</v>
      </c>
      <c r="P6023" t="s">
        <v>17</v>
      </c>
    </row>
    <row r="6024" spans="1:16">
      <c r="A6024" t="s">
        <v>22862</v>
      </c>
      <c r="B6024" t="s">
        <v>14792</v>
      </c>
      <c r="C6024" t="s">
        <v>37137</v>
      </c>
      <c r="D6024" t="s">
        <v>37010</v>
      </c>
      <c r="E6024" t="s">
        <v>22863</v>
      </c>
      <c r="F6024" t="s">
        <v>22864</v>
      </c>
      <c r="G6024" s="2">
        <v>45640</v>
      </c>
      <c r="H6024" t="s">
        <v>83</v>
      </c>
      <c r="I6024">
        <v>2</v>
      </c>
      <c r="J6024">
        <f t="shared" si="190"/>
        <v>150</v>
      </c>
      <c r="K6024" s="3">
        <v>0</v>
      </c>
      <c r="L6024" s="3">
        <f t="shared" si="191"/>
        <v>300</v>
      </c>
      <c r="M6024">
        <v>300</v>
      </c>
      <c r="N6024" s="3">
        <f>Table2[[#This Row],[Total Cost]]-Table2[[#This Row],[Total Sales]]</f>
        <v>0</v>
      </c>
      <c r="O6024" t="s">
        <v>90</v>
      </c>
      <c r="P6024" t="s">
        <v>17</v>
      </c>
    </row>
    <row r="6025" spans="1:16">
      <c r="A6025" t="s">
        <v>22865</v>
      </c>
      <c r="B6025" t="s">
        <v>22866</v>
      </c>
      <c r="C6025" t="s">
        <v>37033</v>
      </c>
      <c r="D6025" t="s">
        <v>38239</v>
      </c>
      <c r="E6025" t="s">
        <v>22867</v>
      </c>
      <c r="F6025" t="s">
        <v>22868</v>
      </c>
      <c r="G6025" s="2">
        <v>45604</v>
      </c>
      <c r="H6025" t="s">
        <v>22</v>
      </c>
      <c r="I6025">
        <v>3</v>
      </c>
      <c r="J6025">
        <f t="shared" si="190"/>
        <v>100</v>
      </c>
      <c r="K6025" s="3">
        <v>0</v>
      </c>
      <c r="L6025" s="3">
        <f t="shared" si="191"/>
        <v>300</v>
      </c>
      <c r="M6025">
        <v>300</v>
      </c>
      <c r="N6025" s="3">
        <f>Table2[[#This Row],[Total Cost]]-Table2[[#This Row],[Total Sales]]</f>
        <v>0</v>
      </c>
      <c r="O6025" t="s">
        <v>90</v>
      </c>
      <c r="P6025" t="s">
        <v>17</v>
      </c>
    </row>
    <row r="6026" spans="1:16">
      <c r="A6026" t="s">
        <v>22869</v>
      </c>
      <c r="B6026" t="s">
        <v>22870</v>
      </c>
      <c r="C6026" t="s">
        <v>37831</v>
      </c>
      <c r="D6026" t="s">
        <v>36961</v>
      </c>
      <c r="E6026" t="s">
        <v>22871</v>
      </c>
      <c r="F6026" t="s">
        <v>22872</v>
      </c>
      <c r="G6026" s="2">
        <v>45560</v>
      </c>
      <c r="H6026" t="s">
        <v>73</v>
      </c>
      <c r="I6026">
        <v>1</v>
      </c>
      <c r="J6026">
        <f t="shared" si="190"/>
        <v>120</v>
      </c>
      <c r="K6026" s="3">
        <v>0</v>
      </c>
      <c r="L6026" s="3">
        <f t="shared" si="191"/>
        <v>120</v>
      </c>
      <c r="M6026">
        <v>120</v>
      </c>
      <c r="N6026" s="3">
        <f>Table2[[#This Row],[Total Cost]]-Table2[[#This Row],[Total Sales]]</f>
        <v>0</v>
      </c>
      <c r="O6026" t="s">
        <v>23</v>
      </c>
      <c r="P6026" t="s">
        <v>17</v>
      </c>
    </row>
    <row r="6027" spans="1:16">
      <c r="A6027" t="s">
        <v>22873</v>
      </c>
      <c r="B6027" t="s">
        <v>22874</v>
      </c>
      <c r="C6027" t="s">
        <v>36990</v>
      </c>
      <c r="D6027" t="s">
        <v>36999</v>
      </c>
      <c r="E6027" t="s">
        <v>22875</v>
      </c>
      <c r="F6027" t="s">
        <v>22876</v>
      </c>
      <c r="G6027" s="2">
        <v>45427</v>
      </c>
      <c r="H6027" t="s">
        <v>28</v>
      </c>
      <c r="I6027">
        <v>1</v>
      </c>
      <c r="J6027">
        <f t="shared" si="190"/>
        <v>300</v>
      </c>
      <c r="K6027" s="3">
        <v>0</v>
      </c>
      <c r="L6027" s="3">
        <f t="shared" si="191"/>
        <v>300</v>
      </c>
      <c r="M6027">
        <v>300</v>
      </c>
      <c r="N6027" s="3">
        <f>Table2[[#This Row],[Total Cost]]-Table2[[#This Row],[Total Sales]]</f>
        <v>0</v>
      </c>
      <c r="O6027" t="s">
        <v>23</v>
      </c>
      <c r="P6027" t="s">
        <v>17</v>
      </c>
    </row>
    <row r="6028" spans="1:16">
      <c r="A6028" t="s">
        <v>22877</v>
      </c>
      <c r="B6028" t="s">
        <v>22878</v>
      </c>
      <c r="C6028" t="s">
        <v>37043</v>
      </c>
      <c r="D6028" t="s">
        <v>37371</v>
      </c>
      <c r="E6028" t="s">
        <v>22879</v>
      </c>
      <c r="F6028" t="s">
        <v>22880</v>
      </c>
      <c r="G6028" s="2">
        <v>45658</v>
      </c>
      <c r="H6028" t="s">
        <v>83</v>
      </c>
      <c r="I6028">
        <v>2</v>
      </c>
      <c r="J6028">
        <f t="shared" si="190"/>
        <v>150</v>
      </c>
      <c r="K6028" s="3">
        <v>5</v>
      </c>
      <c r="L6028" s="3">
        <f t="shared" si="191"/>
        <v>300</v>
      </c>
      <c r="M6028">
        <v>285</v>
      </c>
      <c r="N6028" s="3">
        <f>Table2[[#This Row],[Total Cost]]-Table2[[#This Row],[Total Sales]]</f>
        <v>15</v>
      </c>
      <c r="O6028" t="s">
        <v>33</v>
      </c>
      <c r="P6028" t="s">
        <v>17</v>
      </c>
    </row>
    <row r="6029" spans="1:16">
      <c r="A6029" s="1" t="s">
        <v>22881</v>
      </c>
      <c r="B6029" t="s">
        <v>22882</v>
      </c>
      <c r="C6029" t="s">
        <v>37109</v>
      </c>
      <c r="D6029" t="s">
        <v>37312</v>
      </c>
      <c r="E6029" t="s">
        <v>22883</v>
      </c>
      <c r="F6029" t="s">
        <v>22884</v>
      </c>
      <c r="G6029" s="2">
        <v>45455</v>
      </c>
      <c r="H6029" t="s">
        <v>47</v>
      </c>
      <c r="I6029">
        <v>1</v>
      </c>
      <c r="J6029">
        <f t="shared" si="190"/>
        <v>1200</v>
      </c>
      <c r="K6029" s="3">
        <v>0</v>
      </c>
      <c r="L6029" s="3">
        <f t="shared" si="191"/>
        <v>1200</v>
      </c>
      <c r="M6029">
        <v>1200</v>
      </c>
      <c r="N6029" s="3">
        <f>Table2[[#This Row],[Total Cost]]-Table2[[#This Row],[Total Sales]]</f>
        <v>0</v>
      </c>
      <c r="O6029" t="s">
        <v>23</v>
      </c>
      <c r="P6029" t="s">
        <v>78</v>
      </c>
    </row>
    <row r="6030" spans="1:16">
      <c r="A6030" t="s">
        <v>22885</v>
      </c>
      <c r="B6030" t="s">
        <v>22886</v>
      </c>
      <c r="C6030" t="s">
        <v>37598</v>
      </c>
      <c r="D6030" t="s">
        <v>37003</v>
      </c>
      <c r="E6030" t="s">
        <v>22887</v>
      </c>
      <c r="F6030" t="s">
        <v>22888</v>
      </c>
      <c r="G6030" s="2">
        <v>45437</v>
      </c>
      <c r="H6030" t="s">
        <v>15</v>
      </c>
      <c r="I6030">
        <v>4</v>
      </c>
      <c r="J6030">
        <f t="shared" si="190"/>
        <v>800</v>
      </c>
      <c r="K6030" s="3">
        <v>0</v>
      </c>
      <c r="L6030" s="3">
        <f t="shared" si="191"/>
        <v>3200</v>
      </c>
      <c r="M6030">
        <v>3200</v>
      </c>
      <c r="N6030" s="3">
        <f>Table2[[#This Row],[Total Cost]]-Table2[[#This Row],[Total Sales]]</f>
        <v>0</v>
      </c>
      <c r="O6030" t="s">
        <v>16</v>
      </c>
      <c r="P6030" t="s">
        <v>17</v>
      </c>
    </row>
    <row r="6031" spans="1:16">
      <c r="A6031" t="s">
        <v>22889</v>
      </c>
      <c r="B6031" t="s">
        <v>22890</v>
      </c>
      <c r="C6031" t="s">
        <v>37522</v>
      </c>
      <c r="D6031" t="s">
        <v>37502</v>
      </c>
      <c r="E6031" t="s">
        <v>22891</v>
      </c>
      <c r="F6031" t="s">
        <v>1880</v>
      </c>
      <c r="G6031" s="2">
        <v>45457</v>
      </c>
      <c r="H6031" t="s">
        <v>83</v>
      </c>
      <c r="I6031">
        <v>4</v>
      </c>
      <c r="J6031">
        <f t="shared" si="190"/>
        <v>150</v>
      </c>
      <c r="K6031" s="3">
        <v>0</v>
      </c>
      <c r="L6031" s="3">
        <f t="shared" si="191"/>
        <v>600</v>
      </c>
      <c r="M6031">
        <v>600</v>
      </c>
      <c r="N6031" s="3">
        <f>Table2[[#This Row],[Total Cost]]-Table2[[#This Row],[Total Sales]]</f>
        <v>0</v>
      </c>
      <c r="O6031" t="s">
        <v>33</v>
      </c>
      <c r="P6031" t="s">
        <v>78</v>
      </c>
    </row>
    <row r="6032" spans="1:16">
      <c r="A6032" t="s">
        <v>22892</v>
      </c>
      <c r="B6032" t="s">
        <v>22893</v>
      </c>
      <c r="C6032" t="s">
        <v>37087</v>
      </c>
      <c r="D6032" t="s">
        <v>37226</v>
      </c>
      <c r="E6032" t="s">
        <v>22894</v>
      </c>
      <c r="F6032" t="s">
        <v>22895</v>
      </c>
      <c r="G6032" s="2">
        <v>45438</v>
      </c>
      <c r="H6032" t="s">
        <v>73</v>
      </c>
      <c r="I6032">
        <v>2</v>
      </c>
      <c r="J6032">
        <f t="shared" si="190"/>
        <v>120</v>
      </c>
      <c r="K6032" s="3">
        <v>0</v>
      </c>
      <c r="L6032" s="3">
        <f t="shared" si="191"/>
        <v>240</v>
      </c>
      <c r="M6032">
        <v>240</v>
      </c>
      <c r="N6032" s="3">
        <f>Table2[[#This Row],[Total Cost]]-Table2[[#This Row],[Total Sales]]</f>
        <v>0</v>
      </c>
      <c r="O6032" t="s">
        <v>33</v>
      </c>
      <c r="P6032" t="s">
        <v>17</v>
      </c>
    </row>
    <row r="6033" spans="1:16">
      <c r="A6033" t="s">
        <v>22896</v>
      </c>
      <c r="B6033" t="s">
        <v>22897</v>
      </c>
      <c r="C6033" t="s">
        <v>37051</v>
      </c>
      <c r="D6033" t="s">
        <v>38363</v>
      </c>
      <c r="E6033" t="s">
        <v>22898</v>
      </c>
      <c r="F6033" t="s">
        <v>6059</v>
      </c>
      <c r="G6033" s="2">
        <v>45705</v>
      </c>
      <c r="H6033" t="s">
        <v>89</v>
      </c>
      <c r="I6033">
        <v>2</v>
      </c>
      <c r="J6033">
        <f t="shared" si="190"/>
        <v>50</v>
      </c>
      <c r="K6033" s="3">
        <v>0</v>
      </c>
      <c r="L6033" s="3">
        <f t="shared" si="191"/>
        <v>100</v>
      </c>
      <c r="M6033">
        <v>100</v>
      </c>
      <c r="N6033" s="3">
        <f>Table2[[#This Row],[Total Cost]]-Table2[[#This Row],[Total Sales]]</f>
        <v>0</v>
      </c>
      <c r="O6033" t="s">
        <v>16</v>
      </c>
      <c r="P6033" t="s">
        <v>17</v>
      </c>
    </row>
    <row r="6034" spans="1:16">
      <c r="A6034" s="1" t="s">
        <v>22899</v>
      </c>
      <c r="B6034" t="s">
        <v>22900</v>
      </c>
      <c r="C6034" t="s">
        <v>37632</v>
      </c>
      <c r="D6034" t="s">
        <v>38427</v>
      </c>
      <c r="E6034" t="s">
        <v>22901</v>
      </c>
      <c r="F6034" t="s">
        <v>13266</v>
      </c>
      <c r="G6034" s="2">
        <v>45457</v>
      </c>
      <c r="H6034" t="s">
        <v>56</v>
      </c>
      <c r="I6034">
        <v>3</v>
      </c>
      <c r="J6034">
        <f t="shared" si="190"/>
        <v>90</v>
      </c>
      <c r="K6034" s="3">
        <v>0</v>
      </c>
      <c r="L6034" s="3">
        <f t="shared" si="191"/>
        <v>270</v>
      </c>
      <c r="M6034">
        <v>270</v>
      </c>
      <c r="N6034" s="3">
        <f>Table2[[#This Row],[Total Cost]]-Table2[[#This Row],[Total Sales]]</f>
        <v>0</v>
      </c>
      <c r="O6034" t="s">
        <v>23</v>
      </c>
      <c r="P6034" t="s">
        <v>17</v>
      </c>
    </row>
    <row r="6035" spans="1:16">
      <c r="A6035" t="s">
        <v>22902</v>
      </c>
      <c r="B6035" t="s">
        <v>22903</v>
      </c>
      <c r="C6035" t="s">
        <v>37068</v>
      </c>
      <c r="D6035" t="s">
        <v>37304</v>
      </c>
      <c r="E6035" t="s">
        <v>22904</v>
      </c>
      <c r="F6035" t="s">
        <v>16483</v>
      </c>
      <c r="G6035" s="2">
        <v>45482</v>
      </c>
      <c r="H6035" t="s">
        <v>47</v>
      </c>
      <c r="I6035">
        <v>4</v>
      </c>
      <c r="J6035">
        <f t="shared" si="190"/>
        <v>1200</v>
      </c>
      <c r="K6035" s="3">
        <v>0</v>
      </c>
      <c r="L6035" s="3">
        <f t="shared" si="191"/>
        <v>4800</v>
      </c>
      <c r="M6035">
        <v>4800</v>
      </c>
      <c r="N6035" s="3">
        <f>Table2[[#This Row],[Total Cost]]-Table2[[#This Row],[Total Sales]]</f>
        <v>0</v>
      </c>
      <c r="O6035" t="s">
        <v>90</v>
      </c>
      <c r="P6035" t="s">
        <v>17</v>
      </c>
    </row>
    <row r="6036" spans="1:16">
      <c r="A6036" t="s">
        <v>22905</v>
      </c>
      <c r="B6036" t="s">
        <v>22906</v>
      </c>
      <c r="C6036" t="s">
        <v>37362</v>
      </c>
      <c r="D6036" t="s">
        <v>37254</v>
      </c>
      <c r="E6036" t="s">
        <v>22907</v>
      </c>
      <c r="F6036" t="s">
        <v>21627</v>
      </c>
      <c r="G6036" s="2">
        <v>45641</v>
      </c>
      <c r="H6036" t="s">
        <v>22</v>
      </c>
      <c r="I6036">
        <v>2</v>
      </c>
      <c r="J6036">
        <f t="shared" si="190"/>
        <v>100</v>
      </c>
      <c r="K6036" s="3">
        <v>0</v>
      </c>
      <c r="L6036" s="3">
        <f t="shared" si="191"/>
        <v>200</v>
      </c>
      <c r="M6036">
        <v>200</v>
      </c>
      <c r="N6036" s="3">
        <f>Table2[[#This Row],[Total Cost]]-Table2[[#This Row],[Total Sales]]</f>
        <v>0</v>
      </c>
      <c r="O6036" t="s">
        <v>16</v>
      </c>
      <c r="P6036" t="s">
        <v>17</v>
      </c>
    </row>
    <row r="6037" spans="1:16">
      <c r="A6037" t="s">
        <v>22908</v>
      </c>
      <c r="B6037" t="s">
        <v>22909</v>
      </c>
      <c r="C6037" t="s">
        <v>36990</v>
      </c>
      <c r="D6037" t="s">
        <v>37826</v>
      </c>
      <c r="E6037" t="s">
        <v>22910</v>
      </c>
      <c r="F6037" t="s">
        <v>21091</v>
      </c>
      <c r="G6037" s="2">
        <v>45720</v>
      </c>
      <c r="H6037" t="s">
        <v>89</v>
      </c>
      <c r="I6037">
        <v>3</v>
      </c>
      <c r="J6037">
        <f t="shared" si="190"/>
        <v>50</v>
      </c>
      <c r="K6037" s="3">
        <v>0</v>
      </c>
      <c r="L6037" s="3">
        <f t="shared" si="191"/>
        <v>150</v>
      </c>
      <c r="M6037">
        <v>150</v>
      </c>
      <c r="N6037" s="3">
        <f>Table2[[#This Row],[Total Cost]]-Table2[[#This Row],[Total Sales]]</f>
        <v>0</v>
      </c>
      <c r="O6037" t="s">
        <v>33</v>
      </c>
      <c r="P6037" t="s">
        <v>17</v>
      </c>
    </row>
    <row r="6038" spans="1:16">
      <c r="A6038" t="s">
        <v>22911</v>
      </c>
      <c r="B6038" t="s">
        <v>22912</v>
      </c>
      <c r="C6038" t="s">
        <v>37171</v>
      </c>
      <c r="D6038" t="s">
        <v>37214</v>
      </c>
      <c r="E6038" t="s">
        <v>22913</v>
      </c>
      <c r="F6038" t="s">
        <v>22914</v>
      </c>
      <c r="G6038" s="2">
        <v>45713</v>
      </c>
      <c r="H6038" t="s">
        <v>47</v>
      </c>
      <c r="I6038">
        <v>4</v>
      </c>
      <c r="J6038">
        <f t="shared" si="190"/>
        <v>1200</v>
      </c>
      <c r="K6038" s="3">
        <v>0</v>
      </c>
      <c r="L6038" s="3">
        <f t="shared" si="191"/>
        <v>4800</v>
      </c>
      <c r="M6038">
        <v>4800</v>
      </c>
      <c r="N6038" s="3">
        <f>Table2[[#This Row],[Total Cost]]-Table2[[#This Row],[Total Sales]]</f>
        <v>0</v>
      </c>
      <c r="O6038" t="s">
        <v>33</v>
      </c>
      <c r="P6038" t="s">
        <v>17</v>
      </c>
    </row>
    <row r="6039" spans="1:16">
      <c r="A6039" t="s">
        <v>22915</v>
      </c>
      <c r="B6039" t="s">
        <v>22916</v>
      </c>
      <c r="C6039" t="s">
        <v>37047</v>
      </c>
      <c r="D6039" t="s">
        <v>37339</v>
      </c>
      <c r="E6039" t="s">
        <v>22917</v>
      </c>
      <c r="F6039" t="s">
        <v>22918</v>
      </c>
      <c r="G6039" s="2">
        <v>45575</v>
      </c>
      <c r="H6039" t="s">
        <v>28</v>
      </c>
      <c r="I6039">
        <v>2</v>
      </c>
      <c r="J6039">
        <f t="shared" si="190"/>
        <v>300</v>
      </c>
      <c r="K6039" s="3">
        <v>0</v>
      </c>
      <c r="L6039" s="3">
        <f t="shared" si="191"/>
        <v>600</v>
      </c>
      <c r="M6039">
        <v>600</v>
      </c>
      <c r="N6039" s="3">
        <f>Table2[[#This Row],[Total Cost]]-Table2[[#This Row],[Total Sales]]</f>
        <v>0</v>
      </c>
      <c r="O6039" t="s">
        <v>90</v>
      </c>
      <c r="P6039" t="s">
        <v>17</v>
      </c>
    </row>
    <row r="6040" spans="1:16">
      <c r="A6040" t="s">
        <v>22919</v>
      </c>
      <c r="B6040" t="s">
        <v>22920</v>
      </c>
      <c r="C6040" t="s">
        <v>37173</v>
      </c>
      <c r="D6040" t="s">
        <v>37046</v>
      </c>
      <c r="E6040" t="s">
        <v>22921</v>
      </c>
      <c r="F6040" t="s">
        <v>22922</v>
      </c>
      <c r="G6040" s="2">
        <v>45665</v>
      </c>
      <c r="H6040" t="s">
        <v>15</v>
      </c>
      <c r="I6040">
        <v>3</v>
      </c>
      <c r="J6040">
        <f t="shared" si="190"/>
        <v>800</v>
      </c>
      <c r="K6040" s="3">
        <v>10</v>
      </c>
      <c r="L6040" s="3">
        <f t="shared" si="191"/>
        <v>2400</v>
      </c>
      <c r="M6040">
        <v>2160</v>
      </c>
      <c r="N6040" s="3">
        <f>Table2[[#This Row],[Total Cost]]-Table2[[#This Row],[Total Sales]]</f>
        <v>240</v>
      </c>
      <c r="O6040" t="s">
        <v>16</v>
      </c>
      <c r="P6040" t="s">
        <v>78</v>
      </c>
    </row>
    <row r="6041" spans="1:16">
      <c r="A6041" t="s">
        <v>22923</v>
      </c>
      <c r="B6041" t="s">
        <v>20313</v>
      </c>
      <c r="C6041" t="s">
        <v>37527</v>
      </c>
      <c r="D6041" t="s">
        <v>37115</v>
      </c>
      <c r="E6041" t="s">
        <v>22924</v>
      </c>
      <c r="F6041" t="s">
        <v>22925</v>
      </c>
      <c r="G6041" s="2">
        <v>45617</v>
      </c>
      <c r="H6041" t="s">
        <v>56</v>
      </c>
      <c r="I6041">
        <v>1</v>
      </c>
      <c r="J6041">
        <f t="shared" si="190"/>
        <v>90</v>
      </c>
      <c r="K6041" s="3">
        <v>5</v>
      </c>
      <c r="L6041" s="3">
        <f t="shared" si="191"/>
        <v>90</v>
      </c>
      <c r="M6041">
        <v>85.5</v>
      </c>
      <c r="N6041" s="3">
        <f>Table2[[#This Row],[Total Cost]]-Table2[[#This Row],[Total Sales]]</f>
        <v>4.5</v>
      </c>
      <c r="O6041" t="s">
        <v>84</v>
      </c>
      <c r="P6041" t="s">
        <v>17</v>
      </c>
    </row>
    <row r="6042" spans="1:16">
      <c r="A6042" t="s">
        <v>22926</v>
      </c>
      <c r="B6042" t="s">
        <v>22927</v>
      </c>
      <c r="C6042" t="s">
        <v>38428</v>
      </c>
      <c r="D6042" t="s">
        <v>37012</v>
      </c>
      <c r="E6042" t="s">
        <v>22928</v>
      </c>
      <c r="F6042" t="s">
        <v>14214</v>
      </c>
      <c r="G6042" s="2">
        <v>45641</v>
      </c>
      <c r="H6042" t="s">
        <v>15</v>
      </c>
      <c r="I6042">
        <v>3</v>
      </c>
      <c r="J6042">
        <f t="shared" si="190"/>
        <v>800</v>
      </c>
      <c r="K6042" s="3">
        <v>15</v>
      </c>
      <c r="L6042" s="3">
        <f t="shared" si="191"/>
        <v>2400</v>
      </c>
      <c r="M6042">
        <v>2040</v>
      </c>
      <c r="N6042" s="3">
        <f>Table2[[#This Row],[Total Cost]]-Table2[[#This Row],[Total Sales]]</f>
        <v>360</v>
      </c>
      <c r="O6042" t="s">
        <v>33</v>
      </c>
      <c r="P6042" t="s">
        <v>17</v>
      </c>
    </row>
    <row r="6043" spans="1:16">
      <c r="A6043" t="s">
        <v>22929</v>
      </c>
      <c r="B6043" t="s">
        <v>22930</v>
      </c>
      <c r="C6043" t="s">
        <v>37831</v>
      </c>
      <c r="D6043" t="s">
        <v>37039</v>
      </c>
      <c r="E6043" t="s">
        <v>22931</v>
      </c>
      <c r="F6043" t="s">
        <v>22932</v>
      </c>
      <c r="G6043" s="2">
        <v>45535</v>
      </c>
      <c r="H6043" t="s">
        <v>15</v>
      </c>
      <c r="I6043">
        <v>3</v>
      </c>
      <c r="J6043">
        <f t="shared" si="190"/>
        <v>800</v>
      </c>
      <c r="K6043" s="3">
        <v>0</v>
      </c>
      <c r="L6043" s="3">
        <f t="shared" si="191"/>
        <v>2400</v>
      </c>
      <c r="M6043">
        <v>2400</v>
      </c>
      <c r="N6043" s="3">
        <f>Table2[[#This Row],[Total Cost]]-Table2[[#This Row],[Total Sales]]</f>
        <v>0</v>
      </c>
      <c r="O6043" t="s">
        <v>23</v>
      </c>
      <c r="P6043" t="s">
        <v>17</v>
      </c>
    </row>
    <row r="6044" spans="1:16">
      <c r="A6044" t="s">
        <v>22933</v>
      </c>
      <c r="B6044" t="s">
        <v>22934</v>
      </c>
      <c r="C6044" t="s">
        <v>37133</v>
      </c>
      <c r="D6044" t="s">
        <v>37230</v>
      </c>
      <c r="E6044" t="s">
        <v>22935</v>
      </c>
      <c r="F6044" t="s">
        <v>22936</v>
      </c>
      <c r="G6044" s="2">
        <v>45716</v>
      </c>
      <c r="H6044" t="s">
        <v>28</v>
      </c>
      <c r="I6044">
        <v>3</v>
      </c>
      <c r="J6044">
        <f t="shared" si="190"/>
        <v>300</v>
      </c>
      <c r="K6044" s="3">
        <v>0</v>
      </c>
      <c r="L6044" s="3">
        <f t="shared" si="191"/>
        <v>900</v>
      </c>
      <c r="M6044">
        <v>900</v>
      </c>
      <c r="N6044" s="3">
        <f>Table2[[#This Row],[Total Cost]]-Table2[[#This Row],[Total Sales]]</f>
        <v>0</v>
      </c>
      <c r="O6044" t="s">
        <v>90</v>
      </c>
      <c r="P6044" t="s">
        <v>17</v>
      </c>
    </row>
    <row r="6045" spans="1:16">
      <c r="A6045" t="s">
        <v>22937</v>
      </c>
      <c r="B6045" t="s">
        <v>22938</v>
      </c>
      <c r="C6045" t="s">
        <v>37542</v>
      </c>
      <c r="D6045" t="s">
        <v>37186</v>
      </c>
      <c r="E6045" t="s">
        <v>22939</v>
      </c>
      <c r="F6045" t="s">
        <v>22940</v>
      </c>
      <c r="G6045" s="2">
        <v>45530</v>
      </c>
      <c r="H6045" t="s">
        <v>89</v>
      </c>
      <c r="I6045">
        <v>3</v>
      </c>
      <c r="J6045">
        <f t="shared" si="190"/>
        <v>50</v>
      </c>
      <c r="K6045" s="3">
        <v>0</v>
      </c>
      <c r="L6045" s="3">
        <f t="shared" si="191"/>
        <v>150</v>
      </c>
      <c r="M6045">
        <v>150</v>
      </c>
      <c r="N6045" s="3">
        <f>Table2[[#This Row],[Total Cost]]-Table2[[#This Row],[Total Sales]]</f>
        <v>0</v>
      </c>
      <c r="O6045" t="s">
        <v>84</v>
      </c>
      <c r="P6045" t="s">
        <v>17</v>
      </c>
    </row>
    <row r="6046" spans="1:16">
      <c r="A6046" t="s">
        <v>22941</v>
      </c>
      <c r="B6046" t="s">
        <v>22942</v>
      </c>
      <c r="C6046" t="s">
        <v>36976</v>
      </c>
      <c r="D6046" t="s">
        <v>36997</v>
      </c>
      <c r="E6046" t="s">
        <v>22943</v>
      </c>
      <c r="F6046" t="s">
        <v>7439</v>
      </c>
      <c r="G6046" s="2">
        <v>45747</v>
      </c>
      <c r="H6046" t="s">
        <v>15</v>
      </c>
      <c r="I6046">
        <v>2</v>
      </c>
      <c r="J6046">
        <f t="shared" si="190"/>
        <v>800</v>
      </c>
      <c r="K6046" s="3">
        <v>0</v>
      </c>
      <c r="L6046" s="3">
        <f t="shared" si="191"/>
        <v>1600</v>
      </c>
      <c r="M6046">
        <v>1600</v>
      </c>
      <c r="N6046" s="3">
        <f>Table2[[#This Row],[Total Cost]]-Table2[[#This Row],[Total Sales]]</f>
        <v>0</v>
      </c>
      <c r="O6046" t="s">
        <v>84</v>
      </c>
      <c r="P6046" t="s">
        <v>17</v>
      </c>
    </row>
    <row r="6047" spans="1:16">
      <c r="A6047" t="s">
        <v>22944</v>
      </c>
      <c r="B6047" t="s">
        <v>22945</v>
      </c>
      <c r="C6047" t="s">
        <v>38022</v>
      </c>
      <c r="D6047" t="s">
        <v>38134</v>
      </c>
      <c r="E6047" t="s">
        <v>22946</v>
      </c>
      <c r="F6047" t="s">
        <v>22947</v>
      </c>
      <c r="G6047" s="2">
        <v>45717</v>
      </c>
      <c r="H6047" t="s">
        <v>22</v>
      </c>
      <c r="I6047">
        <v>4</v>
      </c>
      <c r="J6047">
        <f t="shared" si="190"/>
        <v>100</v>
      </c>
      <c r="K6047" s="3">
        <v>0</v>
      </c>
      <c r="L6047" s="3">
        <f t="shared" si="191"/>
        <v>400</v>
      </c>
      <c r="M6047">
        <v>400</v>
      </c>
      <c r="N6047" s="3">
        <f>Table2[[#This Row],[Total Cost]]-Table2[[#This Row],[Total Sales]]</f>
        <v>0</v>
      </c>
      <c r="O6047" t="s">
        <v>23</v>
      </c>
      <c r="P6047" t="s">
        <v>17</v>
      </c>
    </row>
    <row r="6048" spans="1:16">
      <c r="A6048" t="s">
        <v>22948</v>
      </c>
      <c r="B6048" t="s">
        <v>22949</v>
      </c>
      <c r="C6048" t="s">
        <v>37002</v>
      </c>
      <c r="D6048" t="s">
        <v>37787</v>
      </c>
      <c r="E6048" t="s">
        <v>22950</v>
      </c>
      <c r="F6048" t="s">
        <v>22951</v>
      </c>
      <c r="G6048" s="2">
        <v>45563</v>
      </c>
      <c r="H6048" t="s">
        <v>47</v>
      </c>
      <c r="I6048">
        <v>4</v>
      </c>
      <c r="J6048">
        <f t="shared" si="190"/>
        <v>1200</v>
      </c>
      <c r="K6048" s="3">
        <v>0</v>
      </c>
      <c r="L6048" s="3">
        <f t="shared" si="191"/>
        <v>4800</v>
      </c>
      <c r="M6048">
        <v>4800</v>
      </c>
      <c r="N6048" s="3">
        <f>Table2[[#This Row],[Total Cost]]-Table2[[#This Row],[Total Sales]]</f>
        <v>0</v>
      </c>
      <c r="O6048" t="s">
        <v>90</v>
      </c>
      <c r="P6048" t="s">
        <v>17</v>
      </c>
    </row>
    <row r="6049" spans="1:16">
      <c r="A6049" t="s">
        <v>22952</v>
      </c>
      <c r="B6049" t="s">
        <v>22953</v>
      </c>
      <c r="C6049" t="s">
        <v>37010</v>
      </c>
      <c r="D6049" t="s">
        <v>36988</v>
      </c>
      <c r="E6049" t="s">
        <v>22954</v>
      </c>
      <c r="F6049" t="s">
        <v>22955</v>
      </c>
      <c r="G6049" s="2">
        <v>45638</v>
      </c>
      <c r="H6049" t="s">
        <v>89</v>
      </c>
      <c r="I6049">
        <v>2</v>
      </c>
      <c r="J6049">
        <f t="shared" si="190"/>
        <v>50</v>
      </c>
      <c r="K6049" s="3">
        <v>0</v>
      </c>
      <c r="L6049" s="3">
        <f t="shared" si="191"/>
        <v>100</v>
      </c>
      <c r="M6049">
        <v>100</v>
      </c>
      <c r="N6049" s="3">
        <f>Table2[[#This Row],[Total Cost]]-Table2[[#This Row],[Total Sales]]</f>
        <v>0</v>
      </c>
      <c r="O6049" t="s">
        <v>90</v>
      </c>
      <c r="P6049" t="s">
        <v>17</v>
      </c>
    </row>
    <row r="6050" spans="1:16">
      <c r="A6050" t="s">
        <v>22956</v>
      </c>
      <c r="B6050" t="s">
        <v>22957</v>
      </c>
      <c r="C6050" t="s">
        <v>37303</v>
      </c>
      <c r="D6050" t="s">
        <v>37055</v>
      </c>
      <c r="E6050" t="s">
        <v>22958</v>
      </c>
      <c r="F6050" t="s">
        <v>18642</v>
      </c>
      <c r="G6050" s="2">
        <v>45674</v>
      </c>
      <c r="H6050" t="s">
        <v>42</v>
      </c>
      <c r="I6050">
        <v>1</v>
      </c>
      <c r="J6050">
        <f t="shared" si="190"/>
        <v>200</v>
      </c>
      <c r="K6050" s="3">
        <v>0</v>
      </c>
      <c r="L6050" s="3">
        <f t="shared" si="191"/>
        <v>200</v>
      </c>
      <c r="M6050">
        <v>200</v>
      </c>
      <c r="N6050" s="3">
        <f>Table2[[#This Row],[Total Cost]]-Table2[[#This Row],[Total Sales]]</f>
        <v>0</v>
      </c>
      <c r="O6050" t="s">
        <v>90</v>
      </c>
      <c r="P6050" t="s">
        <v>17</v>
      </c>
    </row>
    <row r="6051" spans="1:16">
      <c r="A6051" t="s">
        <v>22959</v>
      </c>
      <c r="B6051" t="s">
        <v>22960</v>
      </c>
      <c r="C6051" t="s">
        <v>36990</v>
      </c>
      <c r="D6051" t="s">
        <v>36989</v>
      </c>
      <c r="E6051" t="s">
        <v>22961</v>
      </c>
      <c r="F6051" t="s">
        <v>22962</v>
      </c>
      <c r="G6051" s="2">
        <v>45562</v>
      </c>
      <c r="H6051" t="s">
        <v>73</v>
      </c>
      <c r="I6051">
        <v>2</v>
      </c>
      <c r="J6051">
        <f t="shared" si="190"/>
        <v>120</v>
      </c>
      <c r="K6051" s="3">
        <v>5</v>
      </c>
      <c r="L6051" s="3">
        <f t="shared" si="191"/>
        <v>240</v>
      </c>
      <c r="M6051">
        <v>228</v>
      </c>
      <c r="N6051" s="3">
        <f>Table2[[#This Row],[Total Cost]]-Table2[[#This Row],[Total Sales]]</f>
        <v>12</v>
      </c>
      <c r="O6051" t="s">
        <v>90</v>
      </c>
      <c r="P6051" t="s">
        <v>17</v>
      </c>
    </row>
    <row r="6052" spans="1:16">
      <c r="A6052" t="s">
        <v>22963</v>
      </c>
      <c r="B6052" t="s">
        <v>22964</v>
      </c>
      <c r="C6052" t="s">
        <v>36962</v>
      </c>
      <c r="D6052" t="s">
        <v>38339</v>
      </c>
      <c r="E6052" t="s">
        <v>22965</v>
      </c>
      <c r="F6052" t="s">
        <v>1239</v>
      </c>
      <c r="G6052" s="2">
        <v>45727</v>
      </c>
      <c r="H6052" t="s">
        <v>47</v>
      </c>
      <c r="I6052">
        <v>1</v>
      </c>
      <c r="J6052">
        <f t="shared" si="190"/>
        <v>1200</v>
      </c>
      <c r="K6052" s="3">
        <v>5</v>
      </c>
      <c r="L6052" s="3">
        <f t="shared" si="191"/>
        <v>1200</v>
      </c>
      <c r="M6052">
        <v>1140</v>
      </c>
      <c r="N6052" s="3">
        <f>Table2[[#This Row],[Total Cost]]-Table2[[#This Row],[Total Sales]]</f>
        <v>60</v>
      </c>
      <c r="O6052" t="s">
        <v>23</v>
      </c>
      <c r="P6052" t="s">
        <v>78</v>
      </c>
    </row>
    <row r="6053" spans="1:16">
      <c r="A6053" t="s">
        <v>22966</v>
      </c>
      <c r="B6053" t="s">
        <v>22967</v>
      </c>
      <c r="C6053" t="s">
        <v>37177</v>
      </c>
      <c r="D6053" t="s">
        <v>37407</v>
      </c>
      <c r="E6053" t="s">
        <v>22968</v>
      </c>
      <c r="F6053" t="s">
        <v>22969</v>
      </c>
      <c r="G6053" s="2">
        <v>45694</v>
      </c>
      <c r="H6053" t="s">
        <v>89</v>
      </c>
      <c r="I6053">
        <v>3</v>
      </c>
      <c r="J6053">
        <f t="shared" si="190"/>
        <v>50</v>
      </c>
      <c r="K6053" s="3">
        <v>10</v>
      </c>
      <c r="L6053" s="3">
        <f t="shared" si="191"/>
        <v>150</v>
      </c>
      <c r="M6053">
        <v>135</v>
      </c>
      <c r="N6053" s="3">
        <f>Table2[[#This Row],[Total Cost]]-Table2[[#This Row],[Total Sales]]</f>
        <v>15</v>
      </c>
      <c r="O6053" t="s">
        <v>16</v>
      </c>
      <c r="P6053" t="s">
        <v>17</v>
      </c>
    </row>
    <row r="6054" spans="1:16">
      <c r="A6054" t="s">
        <v>22970</v>
      </c>
      <c r="B6054" t="s">
        <v>22971</v>
      </c>
      <c r="C6054" t="s">
        <v>37545</v>
      </c>
      <c r="D6054" t="s">
        <v>37654</v>
      </c>
      <c r="E6054" t="s">
        <v>22972</v>
      </c>
      <c r="F6054" t="s">
        <v>6268</v>
      </c>
      <c r="G6054" s="2">
        <v>45420</v>
      </c>
      <c r="H6054" t="s">
        <v>22</v>
      </c>
      <c r="I6054">
        <v>3</v>
      </c>
      <c r="J6054">
        <f t="shared" si="190"/>
        <v>100</v>
      </c>
      <c r="K6054" s="3">
        <v>0</v>
      </c>
      <c r="L6054" s="3">
        <f t="shared" si="191"/>
        <v>300</v>
      </c>
      <c r="M6054">
        <v>300</v>
      </c>
      <c r="N6054" s="3">
        <f>Table2[[#This Row],[Total Cost]]-Table2[[#This Row],[Total Sales]]</f>
        <v>0</v>
      </c>
      <c r="O6054" t="s">
        <v>23</v>
      </c>
      <c r="P6054" t="s">
        <v>17</v>
      </c>
    </row>
    <row r="6055" spans="1:16">
      <c r="A6055" t="s">
        <v>22973</v>
      </c>
      <c r="B6055" t="s">
        <v>12416</v>
      </c>
      <c r="C6055" t="s">
        <v>37246</v>
      </c>
      <c r="D6055" t="s">
        <v>36961</v>
      </c>
      <c r="E6055" t="s">
        <v>22974</v>
      </c>
      <c r="F6055" t="s">
        <v>22975</v>
      </c>
      <c r="G6055" s="2">
        <v>45485</v>
      </c>
      <c r="H6055" t="s">
        <v>47</v>
      </c>
      <c r="I6055">
        <v>2</v>
      </c>
      <c r="J6055">
        <f t="shared" si="190"/>
        <v>1200</v>
      </c>
      <c r="K6055" s="3">
        <v>0</v>
      </c>
      <c r="L6055" s="3">
        <f t="shared" si="191"/>
        <v>2400</v>
      </c>
      <c r="M6055">
        <v>2400</v>
      </c>
      <c r="N6055" s="3">
        <f>Table2[[#This Row],[Total Cost]]-Table2[[#This Row],[Total Sales]]</f>
        <v>0</v>
      </c>
      <c r="O6055" t="s">
        <v>16</v>
      </c>
      <c r="P6055" t="s">
        <v>17</v>
      </c>
    </row>
    <row r="6056" spans="1:16">
      <c r="A6056" t="s">
        <v>22976</v>
      </c>
      <c r="B6056" t="s">
        <v>22977</v>
      </c>
      <c r="C6056" t="s">
        <v>37109</v>
      </c>
      <c r="D6056" t="s">
        <v>37623</v>
      </c>
      <c r="E6056" t="s">
        <v>22978</v>
      </c>
      <c r="F6056" t="s">
        <v>22979</v>
      </c>
      <c r="G6056" s="2">
        <v>45518</v>
      </c>
      <c r="H6056" t="s">
        <v>28</v>
      </c>
      <c r="I6056">
        <v>1</v>
      </c>
      <c r="J6056">
        <f t="shared" si="190"/>
        <v>300</v>
      </c>
      <c r="K6056" s="3">
        <v>5</v>
      </c>
      <c r="L6056" s="3">
        <f t="shared" si="191"/>
        <v>300</v>
      </c>
      <c r="M6056">
        <v>285</v>
      </c>
      <c r="N6056" s="3">
        <f>Table2[[#This Row],[Total Cost]]-Table2[[#This Row],[Total Sales]]</f>
        <v>15</v>
      </c>
      <c r="O6056" t="s">
        <v>90</v>
      </c>
      <c r="P6056" t="s">
        <v>17</v>
      </c>
    </row>
    <row r="6057" spans="1:16">
      <c r="A6057" t="s">
        <v>22980</v>
      </c>
      <c r="B6057" t="s">
        <v>8068</v>
      </c>
      <c r="C6057" t="s">
        <v>37060</v>
      </c>
      <c r="D6057" t="s">
        <v>37115</v>
      </c>
      <c r="E6057" t="s">
        <v>22981</v>
      </c>
      <c r="F6057" t="s">
        <v>22982</v>
      </c>
      <c r="G6057" s="2">
        <v>45732</v>
      </c>
      <c r="H6057" t="s">
        <v>56</v>
      </c>
      <c r="I6057">
        <v>3</v>
      </c>
      <c r="J6057">
        <f t="shared" si="190"/>
        <v>90</v>
      </c>
      <c r="K6057" s="3">
        <v>0</v>
      </c>
      <c r="L6057" s="3">
        <f t="shared" si="191"/>
        <v>270</v>
      </c>
      <c r="M6057">
        <v>270</v>
      </c>
      <c r="N6057" s="3">
        <f>Table2[[#This Row],[Total Cost]]-Table2[[#This Row],[Total Sales]]</f>
        <v>0</v>
      </c>
      <c r="O6057" t="s">
        <v>33</v>
      </c>
      <c r="P6057" t="s">
        <v>17</v>
      </c>
    </row>
    <row r="6058" spans="1:16">
      <c r="A6058" t="s">
        <v>22983</v>
      </c>
      <c r="B6058" t="s">
        <v>22984</v>
      </c>
      <c r="C6058" t="s">
        <v>37000</v>
      </c>
      <c r="D6058" t="s">
        <v>37827</v>
      </c>
      <c r="E6058" t="s">
        <v>22985</v>
      </c>
      <c r="F6058" t="s">
        <v>20922</v>
      </c>
      <c r="G6058" s="2">
        <v>45703</v>
      </c>
      <c r="H6058" t="s">
        <v>89</v>
      </c>
      <c r="I6058">
        <v>2</v>
      </c>
      <c r="J6058">
        <f t="shared" si="190"/>
        <v>50</v>
      </c>
      <c r="K6058" s="3">
        <v>0</v>
      </c>
      <c r="L6058" s="3">
        <f t="shared" si="191"/>
        <v>100</v>
      </c>
      <c r="M6058">
        <v>100</v>
      </c>
      <c r="N6058" s="3">
        <f>Table2[[#This Row],[Total Cost]]-Table2[[#This Row],[Total Sales]]</f>
        <v>0</v>
      </c>
      <c r="O6058" t="s">
        <v>23</v>
      </c>
      <c r="P6058" t="s">
        <v>17</v>
      </c>
    </row>
    <row r="6059" spans="1:16">
      <c r="A6059" t="s">
        <v>22986</v>
      </c>
      <c r="B6059" t="s">
        <v>22987</v>
      </c>
      <c r="C6059" t="s">
        <v>37180</v>
      </c>
      <c r="D6059" t="s">
        <v>37694</v>
      </c>
      <c r="E6059" t="s">
        <v>22988</v>
      </c>
      <c r="F6059" t="s">
        <v>22989</v>
      </c>
      <c r="G6059" s="2">
        <v>45592</v>
      </c>
      <c r="H6059" t="s">
        <v>42</v>
      </c>
      <c r="I6059">
        <v>2</v>
      </c>
      <c r="J6059">
        <f t="shared" si="190"/>
        <v>200</v>
      </c>
      <c r="K6059" s="3">
        <v>0</v>
      </c>
      <c r="L6059" s="3">
        <f t="shared" si="191"/>
        <v>400</v>
      </c>
      <c r="M6059">
        <v>400</v>
      </c>
      <c r="N6059" s="3">
        <f>Table2[[#This Row],[Total Cost]]-Table2[[#This Row],[Total Sales]]</f>
        <v>0</v>
      </c>
      <c r="O6059" t="s">
        <v>33</v>
      </c>
      <c r="P6059" t="s">
        <v>17</v>
      </c>
    </row>
    <row r="6060" spans="1:16">
      <c r="A6060" t="s">
        <v>22990</v>
      </c>
      <c r="B6060" t="s">
        <v>22991</v>
      </c>
      <c r="C6060" t="s">
        <v>38429</v>
      </c>
      <c r="D6060" t="s">
        <v>37074</v>
      </c>
      <c r="E6060" t="s">
        <v>22992</v>
      </c>
      <c r="F6060" t="s">
        <v>22993</v>
      </c>
      <c r="G6060" s="2">
        <v>45697</v>
      </c>
      <c r="H6060" t="s">
        <v>47</v>
      </c>
      <c r="I6060">
        <v>4</v>
      </c>
      <c r="J6060">
        <f t="shared" si="190"/>
        <v>1200</v>
      </c>
      <c r="K6060" s="3">
        <v>0</v>
      </c>
      <c r="L6060" s="3">
        <f t="shared" si="191"/>
        <v>4800</v>
      </c>
      <c r="M6060">
        <v>4800</v>
      </c>
      <c r="N6060" s="3">
        <f>Table2[[#This Row],[Total Cost]]-Table2[[#This Row],[Total Sales]]</f>
        <v>0</v>
      </c>
      <c r="O6060" t="s">
        <v>23</v>
      </c>
      <c r="P6060" t="s">
        <v>17</v>
      </c>
    </row>
    <row r="6061" spans="1:16">
      <c r="A6061" t="s">
        <v>22994</v>
      </c>
      <c r="B6061" t="s">
        <v>22995</v>
      </c>
      <c r="C6061" t="s">
        <v>37111</v>
      </c>
      <c r="D6061" t="s">
        <v>38110</v>
      </c>
      <c r="E6061" t="s">
        <v>22996</v>
      </c>
      <c r="F6061" t="s">
        <v>5881</v>
      </c>
      <c r="G6061" s="2">
        <v>45465</v>
      </c>
      <c r="H6061" t="s">
        <v>42</v>
      </c>
      <c r="I6061">
        <v>3</v>
      </c>
      <c r="J6061">
        <f t="shared" si="190"/>
        <v>200</v>
      </c>
      <c r="K6061" s="3">
        <v>10</v>
      </c>
      <c r="L6061" s="3">
        <f t="shared" si="191"/>
        <v>600</v>
      </c>
      <c r="M6061">
        <v>540</v>
      </c>
      <c r="N6061" s="3">
        <f>Table2[[#This Row],[Total Cost]]-Table2[[#This Row],[Total Sales]]</f>
        <v>60</v>
      </c>
      <c r="O6061" t="s">
        <v>16</v>
      </c>
      <c r="P6061" t="s">
        <v>17</v>
      </c>
    </row>
    <row r="6062" spans="1:16">
      <c r="A6062" t="s">
        <v>22997</v>
      </c>
      <c r="B6062" t="s">
        <v>22998</v>
      </c>
      <c r="C6062" t="s">
        <v>37035</v>
      </c>
      <c r="D6062" t="s">
        <v>37401</v>
      </c>
      <c r="E6062" t="s">
        <v>22999</v>
      </c>
      <c r="F6062" t="s">
        <v>1019</v>
      </c>
      <c r="G6062" s="2">
        <v>45712</v>
      </c>
      <c r="H6062" t="s">
        <v>15</v>
      </c>
      <c r="I6062">
        <v>2</v>
      </c>
      <c r="J6062">
        <f t="shared" si="190"/>
        <v>800</v>
      </c>
      <c r="K6062" s="3">
        <v>0</v>
      </c>
      <c r="L6062" s="3">
        <f t="shared" si="191"/>
        <v>1600</v>
      </c>
      <c r="M6062">
        <v>1600</v>
      </c>
      <c r="N6062" s="3">
        <f>Table2[[#This Row],[Total Cost]]-Table2[[#This Row],[Total Sales]]</f>
        <v>0</v>
      </c>
      <c r="O6062" t="s">
        <v>23</v>
      </c>
      <c r="P6062" t="s">
        <v>17</v>
      </c>
    </row>
    <row r="6063" spans="1:16">
      <c r="A6063" t="s">
        <v>23000</v>
      </c>
      <c r="B6063" t="s">
        <v>23001</v>
      </c>
      <c r="C6063" t="s">
        <v>36972</v>
      </c>
      <c r="D6063" t="s">
        <v>36969</v>
      </c>
      <c r="E6063" t="s">
        <v>23002</v>
      </c>
      <c r="F6063" t="s">
        <v>23003</v>
      </c>
      <c r="G6063" s="2">
        <v>45515</v>
      </c>
      <c r="H6063" t="s">
        <v>56</v>
      </c>
      <c r="I6063">
        <v>1</v>
      </c>
      <c r="J6063">
        <f t="shared" si="190"/>
        <v>90</v>
      </c>
      <c r="K6063" s="3">
        <v>0</v>
      </c>
      <c r="L6063" s="3">
        <f t="shared" si="191"/>
        <v>90</v>
      </c>
      <c r="M6063">
        <v>90</v>
      </c>
      <c r="N6063" s="3">
        <f>Table2[[#This Row],[Total Cost]]-Table2[[#This Row],[Total Sales]]</f>
        <v>0</v>
      </c>
      <c r="O6063" t="s">
        <v>33</v>
      </c>
      <c r="P6063" t="s">
        <v>17</v>
      </c>
    </row>
    <row r="6064" spans="1:16">
      <c r="A6064" t="s">
        <v>23004</v>
      </c>
      <c r="B6064" t="s">
        <v>23005</v>
      </c>
      <c r="C6064" t="s">
        <v>37988</v>
      </c>
      <c r="D6064" t="s">
        <v>37071</v>
      </c>
      <c r="E6064" t="s">
        <v>23006</v>
      </c>
      <c r="F6064" t="s">
        <v>23007</v>
      </c>
      <c r="G6064" s="2">
        <v>45584</v>
      </c>
      <c r="H6064" t="s">
        <v>56</v>
      </c>
      <c r="I6064">
        <v>3</v>
      </c>
      <c r="J6064">
        <f t="shared" si="190"/>
        <v>90</v>
      </c>
      <c r="K6064" s="3">
        <v>0</v>
      </c>
      <c r="L6064" s="3">
        <f t="shared" si="191"/>
        <v>270</v>
      </c>
      <c r="M6064">
        <v>270</v>
      </c>
      <c r="N6064" s="3">
        <f>Table2[[#This Row],[Total Cost]]-Table2[[#This Row],[Total Sales]]</f>
        <v>0</v>
      </c>
      <c r="O6064" t="s">
        <v>84</v>
      </c>
      <c r="P6064" t="s">
        <v>17</v>
      </c>
    </row>
    <row r="6065" spans="1:16">
      <c r="A6065" t="s">
        <v>23008</v>
      </c>
      <c r="B6065" t="s">
        <v>23009</v>
      </c>
      <c r="C6065" t="s">
        <v>38280</v>
      </c>
      <c r="D6065" t="s">
        <v>37419</v>
      </c>
      <c r="E6065" t="s">
        <v>23010</v>
      </c>
      <c r="F6065" t="s">
        <v>23011</v>
      </c>
      <c r="G6065" s="2">
        <v>45765</v>
      </c>
      <c r="H6065" t="s">
        <v>56</v>
      </c>
      <c r="I6065">
        <v>3</v>
      </c>
      <c r="J6065">
        <f t="shared" si="190"/>
        <v>90</v>
      </c>
      <c r="K6065" s="3">
        <v>0</v>
      </c>
      <c r="L6065" s="3">
        <f t="shared" si="191"/>
        <v>270</v>
      </c>
      <c r="M6065">
        <v>270</v>
      </c>
      <c r="N6065" s="3">
        <f>Table2[[#This Row],[Total Cost]]-Table2[[#This Row],[Total Sales]]</f>
        <v>0</v>
      </c>
      <c r="O6065" t="s">
        <v>16</v>
      </c>
      <c r="P6065" t="s">
        <v>17</v>
      </c>
    </row>
    <row r="6066" spans="1:16">
      <c r="A6066" t="s">
        <v>23012</v>
      </c>
      <c r="B6066" t="s">
        <v>23013</v>
      </c>
      <c r="C6066" t="s">
        <v>38104</v>
      </c>
      <c r="D6066" t="s">
        <v>37339</v>
      </c>
      <c r="E6066" t="s">
        <v>20790</v>
      </c>
      <c r="F6066" t="s">
        <v>4469</v>
      </c>
      <c r="G6066" s="2">
        <v>45440</v>
      </c>
      <c r="H6066" t="s">
        <v>56</v>
      </c>
      <c r="I6066">
        <v>3</v>
      </c>
      <c r="J6066">
        <f t="shared" si="190"/>
        <v>90</v>
      </c>
      <c r="K6066" s="3">
        <v>0</v>
      </c>
      <c r="L6066" s="3">
        <f t="shared" si="191"/>
        <v>270</v>
      </c>
      <c r="M6066">
        <v>270</v>
      </c>
      <c r="N6066" s="3">
        <f>Table2[[#This Row],[Total Cost]]-Table2[[#This Row],[Total Sales]]</f>
        <v>0</v>
      </c>
      <c r="O6066" t="s">
        <v>16</v>
      </c>
      <c r="P6066" t="s">
        <v>17</v>
      </c>
    </row>
    <row r="6067" spans="1:16">
      <c r="A6067" t="s">
        <v>23014</v>
      </c>
      <c r="B6067" t="s">
        <v>23015</v>
      </c>
      <c r="C6067" t="s">
        <v>37849</v>
      </c>
      <c r="D6067" t="s">
        <v>37949</v>
      </c>
      <c r="E6067" t="s">
        <v>23016</v>
      </c>
      <c r="F6067" t="s">
        <v>23017</v>
      </c>
      <c r="G6067" s="2">
        <v>45683</v>
      </c>
      <c r="H6067" t="s">
        <v>73</v>
      </c>
      <c r="I6067">
        <v>4</v>
      </c>
      <c r="J6067">
        <f t="shared" si="190"/>
        <v>120</v>
      </c>
      <c r="K6067" s="3">
        <v>0</v>
      </c>
      <c r="L6067" s="3">
        <f t="shared" si="191"/>
        <v>480</v>
      </c>
      <c r="M6067">
        <v>480</v>
      </c>
      <c r="N6067" s="3">
        <f>Table2[[#This Row],[Total Cost]]-Table2[[#This Row],[Total Sales]]</f>
        <v>0</v>
      </c>
      <c r="O6067" t="s">
        <v>33</v>
      </c>
      <c r="P6067" t="s">
        <v>17</v>
      </c>
    </row>
    <row r="6068" spans="1:16">
      <c r="A6068" t="s">
        <v>23018</v>
      </c>
      <c r="B6068" t="s">
        <v>23019</v>
      </c>
      <c r="C6068" t="s">
        <v>36978</v>
      </c>
      <c r="D6068" t="s">
        <v>37661</v>
      </c>
      <c r="E6068" t="s">
        <v>23020</v>
      </c>
      <c r="F6068" t="s">
        <v>23021</v>
      </c>
      <c r="G6068" s="2">
        <v>45688</v>
      </c>
      <c r="H6068" t="s">
        <v>56</v>
      </c>
      <c r="I6068">
        <v>1</v>
      </c>
      <c r="J6068">
        <f t="shared" si="190"/>
        <v>90</v>
      </c>
      <c r="K6068" s="3">
        <v>5</v>
      </c>
      <c r="L6068" s="3">
        <f t="shared" si="191"/>
        <v>90</v>
      </c>
      <c r="M6068">
        <v>85.5</v>
      </c>
      <c r="N6068" s="3">
        <f>Table2[[#This Row],[Total Cost]]-Table2[[#This Row],[Total Sales]]</f>
        <v>4.5</v>
      </c>
      <c r="O6068" t="s">
        <v>84</v>
      </c>
      <c r="P6068" t="s">
        <v>17</v>
      </c>
    </row>
    <row r="6069" spans="1:16">
      <c r="A6069" t="s">
        <v>23022</v>
      </c>
      <c r="B6069" t="s">
        <v>23023</v>
      </c>
      <c r="C6069" t="s">
        <v>37205</v>
      </c>
      <c r="D6069" t="s">
        <v>37424</v>
      </c>
      <c r="E6069" t="s">
        <v>23024</v>
      </c>
      <c r="F6069" t="s">
        <v>23025</v>
      </c>
      <c r="G6069" s="2">
        <v>45646</v>
      </c>
      <c r="H6069" t="s">
        <v>89</v>
      </c>
      <c r="I6069">
        <v>3</v>
      </c>
      <c r="J6069">
        <f t="shared" si="190"/>
        <v>50</v>
      </c>
      <c r="K6069" s="3">
        <v>0</v>
      </c>
      <c r="L6069" s="3">
        <f t="shared" si="191"/>
        <v>150</v>
      </c>
      <c r="M6069">
        <v>150</v>
      </c>
      <c r="N6069" s="3">
        <f>Table2[[#This Row],[Total Cost]]-Table2[[#This Row],[Total Sales]]</f>
        <v>0</v>
      </c>
      <c r="O6069" t="s">
        <v>90</v>
      </c>
      <c r="P6069" t="s">
        <v>17</v>
      </c>
    </row>
    <row r="6070" spans="1:16">
      <c r="A6070" t="s">
        <v>23026</v>
      </c>
      <c r="B6070" t="s">
        <v>23027</v>
      </c>
      <c r="C6070" t="s">
        <v>38143</v>
      </c>
      <c r="D6070" t="s">
        <v>37216</v>
      </c>
      <c r="E6070" t="s">
        <v>23028</v>
      </c>
      <c r="F6070" t="s">
        <v>23029</v>
      </c>
      <c r="G6070" s="2">
        <v>45717</v>
      </c>
      <c r="H6070" t="s">
        <v>28</v>
      </c>
      <c r="I6070">
        <v>1</v>
      </c>
      <c r="J6070">
        <f t="shared" si="190"/>
        <v>300</v>
      </c>
      <c r="K6070" s="3">
        <v>15</v>
      </c>
      <c r="L6070" s="3">
        <f t="shared" si="191"/>
        <v>300</v>
      </c>
      <c r="M6070">
        <v>255</v>
      </c>
      <c r="N6070" s="3">
        <f>Table2[[#This Row],[Total Cost]]-Table2[[#This Row],[Total Sales]]</f>
        <v>45</v>
      </c>
      <c r="O6070" t="s">
        <v>33</v>
      </c>
      <c r="P6070" t="s">
        <v>17</v>
      </c>
    </row>
    <row r="6071" spans="1:16">
      <c r="A6071" t="s">
        <v>23030</v>
      </c>
      <c r="B6071" t="s">
        <v>4925</v>
      </c>
      <c r="C6071" t="s">
        <v>36950</v>
      </c>
      <c r="D6071" t="s">
        <v>36983</v>
      </c>
      <c r="E6071" t="s">
        <v>23031</v>
      </c>
      <c r="F6071" t="s">
        <v>6777</v>
      </c>
      <c r="G6071" s="2">
        <v>45511</v>
      </c>
      <c r="H6071" t="s">
        <v>22</v>
      </c>
      <c r="I6071">
        <v>3</v>
      </c>
      <c r="J6071">
        <f t="shared" si="190"/>
        <v>100</v>
      </c>
      <c r="K6071" s="3">
        <v>0</v>
      </c>
      <c r="L6071" s="3">
        <f t="shared" si="191"/>
        <v>300</v>
      </c>
      <c r="M6071">
        <v>300</v>
      </c>
      <c r="N6071" s="3">
        <f>Table2[[#This Row],[Total Cost]]-Table2[[#This Row],[Total Sales]]</f>
        <v>0</v>
      </c>
      <c r="O6071" t="s">
        <v>23</v>
      </c>
      <c r="P6071" t="s">
        <v>78</v>
      </c>
    </row>
    <row r="6072" spans="1:16">
      <c r="A6072" t="s">
        <v>23032</v>
      </c>
      <c r="B6072" t="s">
        <v>10984</v>
      </c>
      <c r="C6072" t="s">
        <v>37109</v>
      </c>
      <c r="D6072" t="s">
        <v>36983</v>
      </c>
      <c r="E6072" t="s">
        <v>10522</v>
      </c>
      <c r="F6072" t="s">
        <v>23033</v>
      </c>
      <c r="G6072" s="2">
        <v>45551</v>
      </c>
      <c r="H6072" t="s">
        <v>89</v>
      </c>
      <c r="I6072">
        <v>3</v>
      </c>
      <c r="J6072">
        <f t="shared" si="190"/>
        <v>50</v>
      </c>
      <c r="K6072" s="3">
        <v>0</v>
      </c>
      <c r="L6072" s="3">
        <f t="shared" si="191"/>
        <v>150</v>
      </c>
      <c r="M6072">
        <v>150</v>
      </c>
      <c r="N6072" s="3">
        <f>Table2[[#This Row],[Total Cost]]-Table2[[#This Row],[Total Sales]]</f>
        <v>0</v>
      </c>
      <c r="O6072" t="s">
        <v>23</v>
      </c>
      <c r="P6072" t="s">
        <v>17</v>
      </c>
    </row>
    <row r="6073" spans="1:16">
      <c r="A6073" t="s">
        <v>23034</v>
      </c>
      <c r="B6073" t="s">
        <v>23035</v>
      </c>
      <c r="C6073" t="s">
        <v>38430</v>
      </c>
      <c r="D6073" t="s">
        <v>38431</v>
      </c>
      <c r="E6073" t="s">
        <v>23036</v>
      </c>
      <c r="F6073" t="s">
        <v>394</v>
      </c>
      <c r="G6073" s="2">
        <v>45592</v>
      </c>
      <c r="H6073" t="s">
        <v>89</v>
      </c>
      <c r="I6073">
        <v>1</v>
      </c>
      <c r="J6073">
        <f t="shared" si="190"/>
        <v>50</v>
      </c>
      <c r="K6073" s="3">
        <v>0</v>
      </c>
      <c r="L6073" s="3">
        <f t="shared" si="191"/>
        <v>50</v>
      </c>
      <c r="M6073">
        <v>50</v>
      </c>
      <c r="N6073" s="3">
        <f>Table2[[#This Row],[Total Cost]]-Table2[[#This Row],[Total Sales]]</f>
        <v>0</v>
      </c>
      <c r="O6073" t="s">
        <v>23</v>
      </c>
      <c r="P6073" t="s">
        <v>17</v>
      </c>
    </row>
    <row r="6074" spans="1:16">
      <c r="A6074" t="s">
        <v>23037</v>
      </c>
      <c r="B6074" t="s">
        <v>23038</v>
      </c>
      <c r="C6074" t="s">
        <v>37294</v>
      </c>
      <c r="D6074" t="s">
        <v>37186</v>
      </c>
      <c r="E6074" t="s">
        <v>23039</v>
      </c>
      <c r="F6074" t="s">
        <v>23040</v>
      </c>
      <c r="G6074" s="2">
        <v>45454</v>
      </c>
      <c r="H6074" t="s">
        <v>73</v>
      </c>
      <c r="I6074">
        <v>4</v>
      </c>
      <c r="J6074">
        <f t="shared" si="190"/>
        <v>120</v>
      </c>
      <c r="K6074" s="3">
        <v>0</v>
      </c>
      <c r="L6074" s="3">
        <f t="shared" si="191"/>
        <v>480</v>
      </c>
      <c r="M6074">
        <v>480</v>
      </c>
      <c r="N6074" s="3">
        <f>Table2[[#This Row],[Total Cost]]-Table2[[#This Row],[Total Sales]]</f>
        <v>0</v>
      </c>
      <c r="O6074" t="s">
        <v>90</v>
      </c>
      <c r="P6074" t="s">
        <v>17</v>
      </c>
    </row>
    <row r="6075" spans="1:16">
      <c r="A6075" t="s">
        <v>23041</v>
      </c>
      <c r="B6075" t="s">
        <v>23042</v>
      </c>
      <c r="C6075" t="s">
        <v>37332</v>
      </c>
      <c r="D6075" t="s">
        <v>37124</v>
      </c>
      <c r="E6075" t="s">
        <v>23043</v>
      </c>
      <c r="F6075" t="s">
        <v>23044</v>
      </c>
      <c r="G6075" s="2">
        <v>45677</v>
      </c>
      <c r="H6075" t="s">
        <v>15</v>
      </c>
      <c r="I6075">
        <v>3</v>
      </c>
      <c r="J6075">
        <f t="shared" si="190"/>
        <v>800</v>
      </c>
      <c r="K6075" s="3">
        <v>0</v>
      </c>
      <c r="L6075" s="3">
        <f t="shared" si="191"/>
        <v>2400</v>
      </c>
      <c r="M6075">
        <v>2400</v>
      </c>
      <c r="N6075" s="3">
        <f>Table2[[#This Row],[Total Cost]]-Table2[[#This Row],[Total Sales]]</f>
        <v>0</v>
      </c>
      <c r="O6075" t="s">
        <v>23</v>
      </c>
      <c r="P6075" t="s">
        <v>17</v>
      </c>
    </row>
    <row r="6076" spans="1:16">
      <c r="A6076" t="s">
        <v>23045</v>
      </c>
      <c r="B6076" t="s">
        <v>23046</v>
      </c>
      <c r="C6076" t="s">
        <v>37035</v>
      </c>
      <c r="D6076" t="s">
        <v>37119</v>
      </c>
      <c r="E6076" t="s">
        <v>23047</v>
      </c>
      <c r="F6076" t="s">
        <v>23048</v>
      </c>
      <c r="G6076" s="2">
        <v>45426</v>
      </c>
      <c r="H6076" t="s">
        <v>73</v>
      </c>
      <c r="I6076">
        <v>2</v>
      </c>
      <c r="J6076">
        <f t="shared" si="190"/>
        <v>120</v>
      </c>
      <c r="K6076" s="3">
        <v>0</v>
      </c>
      <c r="L6076" s="3">
        <f t="shared" si="191"/>
        <v>240</v>
      </c>
      <c r="M6076">
        <v>240</v>
      </c>
      <c r="N6076" s="3">
        <f>Table2[[#This Row],[Total Cost]]-Table2[[#This Row],[Total Sales]]</f>
        <v>0</v>
      </c>
      <c r="O6076" t="s">
        <v>84</v>
      </c>
      <c r="P6076" t="s">
        <v>17</v>
      </c>
    </row>
    <row r="6077" spans="1:16">
      <c r="A6077" t="s">
        <v>23049</v>
      </c>
      <c r="B6077" t="s">
        <v>23050</v>
      </c>
      <c r="C6077" t="s">
        <v>38333</v>
      </c>
      <c r="D6077" t="s">
        <v>38317</v>
      </c>
      <c r="E6077" t="s">
        <v>23051</v>
      </c>
      <c r="F6077" t="s">
        <v>23052</v>
      </c>
      <c r="G6077" s="2">
        <v>45444</v>
      </c>
      <c r="H6077" t="s">
        <v>89</v>
      </c>
      <c r="I6077">
        <v>2</v>
      </c>
      <c r="J6077">
        <f t="shared" si="190"/>
        <v>50</v>
      </c>
      <c r="K6077" s="3">
        <v>0</v>
      </c>
      <c r="L6077" s="3">
        <f t="shared" si="191"/>
        <v>100</v>
      </c>
      <c r="M6077">
        <v>100</v>
      </c>
      <c r="N6077" s="3">
        <f>Table2[[#This Row],[Total Cost]]-Table2[[#This Row],[Total Sales]]</f>
        <v>0</v>
      </c>
      <c r="O6077" t="s">
        <v>16</v>
      </c>
      <c r="P6077" t="s">
        <v>17</v>
      </c>
    </row>
    <row r="6078" spans="1:16">
      <c r="A6078" t="s">
        <v>23053</v>
      </c>
      <c r="B6078" t="s">
        <v>12868</v>
      </c>
      <c r="C6078" t="s">
        <v>37087</v>
      </c>
      <c r="D6078" t="s">
        <v>37203</v>
      </c>
      <c r="E6078" t="s">
        <v>23054</v>
      </c>
      <c r="F6078" t="s">
        <v>23055</v>
      </c>
      <c r="G6078" s="2">
        <v>45752</v>
      </c>
      <c r="H6078" t="s">
        <v>89</v>
      </c>
      <c r="I6078">
        <v>3</v>
      </c>
      <c r="J6078">
        <f t="shared" si="190"/>
        <v>50</v>
      </c>
      <c r="K6078" s="3">
        <v>0</v>
      </c>
      <c r="L6078" s="3">
        <f t="shared" si="191"/>
        <v>150</v>
      </c>
      <c r="M6078">
        <v>150</v>
      </c>
      <c r="N6078" s="3">
        <f>Table2[[#This Row],[Total Cost]]-Table2[[#This Row],[Total Sales]]</f>
        <v>0</v>
      </c>
      <c r="O6078" t="s">
        <v>33</v>
      </c>
      <c r="P6078" t="s">
        <v>17</v>
      </c>
    </row>
    <row r="6079" spans="1:16">
      <c r="A6079" t="s">
        <v>23056</v>
      </c>
      <c r="B6079" t="s">
        <v>23057</v>
      </c>
      <c r="C6079" t="s">
        <v>37081</v>
      </c>
      <c r="D6079" t="s">
        <v>37775</v>
      </c>
      <c r="E6079" t="s">
        <v>23058</v>
      </c>
      <c r="F6079" t="s">
        <v>23059</v>
      </c>
      <c r="G6079" s="2">
        <v>45534</v>
      </c>
      <c r="H6079" t="s">
        <v>56</v>
      </c>
      <c r="I6079">
        <v>3</v>
      </c>
      <c r="J6079">
        <f t="shared" si="190"/>
        <v>90</v>
      </c>
      <c r="K6079" s="3">
        <v>0</v>
      </c>
      <c r="L6079" s="3">
        <f t="shared" si="191"/>
        <v>270</v>
      </c>
      <c r="M6079">
        <v>270</v>
      </c>
      <c r="N6079" s="3">
        <f>Table2[[#This Row],[Total Cost]]-Table2[[#This Row],[Total Sales]]</f>
        <v>0</v>
      </c>
      <c r="O6079" t="s">
        <v>16</v>
      </c>
      <c r="P6079" t="s">
        <v>17</v>
      </c>
    </row>
    <row r="6080" spans="1:16">
      <c r="A6080" t="s">
        <v>23060</v>
      </c>
      <c r="B6080" t="s">
        <v>23061</v>
      </c>
      <c r="C6080" t="s">
        <v>36990</v>
      </c>
      <c r="D6080" t="s">
        <v>37142</v>
      </c>
      <c r="E6080" t="s">
        <v>23062</v>
      </c>
      <c r="F6080" t="s">
        <v>2446</v>
      </c>
      <c r="G6080" s="2">
        <v>45715</v>
      </c>
      <c r="H6080" t="s">
        <v>89</v>
      </c>
      <c r="I6080">
        <v>1</v>
      </c>
      <c r="J6080">
        <f t="shared" si="190"/>
        <v>50</v>
      </c>
      <c r="K6080" s="3">
        <v>10</v>
      </c>
      <c r="L6080" s="3">
        <f t="shared" si="191"/>
        <v>50</v>
      </c>
      <c r="M6080">
        <v>45</v>
      </c>
      <c r="N6080" s="3">
        <f>Table2[[#This Row],[Total Cost]]-Table2[[#This Row],[Total Sales]]</f>
        <v>5</v>
      </c>
      <c r="O6080" t="s">
        <v>84</v>
      </c>
      <c r="P6080" t="s">
        <v>17</v>
      </c>
    </row>
    <row r="6081" spans="1:16">
      <c r="A6081" t="s">
        <v>23063</v>
      </c>
      <c r="B6081" t="s">
        <v>23064</v>
      </c>
      <c r="C6081" t="s">
        <v>37717</v>
      </c>
      <c r="D6081" t="s">
        <v>37352</v>
      </c>
      <c r="E6081" t="s">
        <v>23065</v>
      </c>
      <c r="F6081" t="s">
        <v>23066</v>
      </c>
      <c r="G6081" s="2">
        <v>45536</v>
      </c>
      <c r="H6081" t="s">
        <v>28</v>
      </c>
      <c r="I6081">
        <v>1</v>
      </c>
      <c r="J6081">
        <f t="shared" si="190"/>
        <v>300</v>
      </c>
      <c r="K6081" s="3">
        <v>0</v>
      </c>
      <c r="L6081" s="3">
        <f t="shared" si="191"/>
        <v>300</v>
      </c>
      <c r="M6081">
        <v>300</v>
      </c>
      <c r="N6081" s="3">
        <f>Table2[[#This Row],[Total Cost]]-Table2[[#This Row],[Total Sales]]</f>
        <v>0</v>
      </c>
      <c r="O6081" t="s">
        <v>84</v>
      </c>
      <c r="P6081" t="s">
        <v>17</v>
      </c>
    </row>
    <row r="6082" spans="1:16">
      <c r="A6082" t="s">
        <v>23067</v>
      </c>
      <c r="B6082" t="s">
        <v>23068</v>
      </c>
      <c r="C6082" t="s">
        <v>36950</v>
      </c>
      <c r="D6082" t="s">
        <v>37055</v>
      </c>
      <c r="E6082" t="s">
        <v>23069</v>
      </c>
      <c r="F6082" t="s">
        <v>23070</v>
      </c>
      <c r="G6082" s="2">
        <v>45702</v>
      </c>
      <c r="H6082" t="s">
        <v>42</v>
      </c>
      <c r="I6082">
        <v>4</v>
      </c>
      <c r="J6082">
        <f t="shared" si="190"/>
        <v>200</v>
      </c>
      <c r="K6082" s="3">
        <v>0</v>
      </c>
      <c r="L6082" s="3">
        <f t="shared" si="191"/>
        <v>800</v>
      </c>
      <c r="M6082">
        <v>800</v>
      </c>
      <c r="N6082" s="3">
        <f>Table2[[#This Row],[Total Cost]]-Table2[[#This Row],[Total Sales]]</f>
        <v>0</v>
      </c>
      <c r="O6082" t="s">
        <v>23</v>
      </c>
      <c r="P6082" t="s">
        <v>17</v>
      </c>
    </row>
    <row r="6083" spans="1:16">
      <c r="A6083" t="s">
        <v>23071</v>
      </c>
      <c r="B6083" t="s">
        <v>23072</v>
      </c>
      <c r="C6083" t="s">
        <v>37169</v>
      </c>
      <c r="D6083" t="s">
        <v>38220</v>
      </c>
      <c r="E6083" t="s">
        <v>23073</v>
      </c>
      <c r="F6083" t="s">
        <v>3747</v>
      </c>
      <c r="G6083" s="2">
        <v>45737</v>
      </c>
      <c r="H6083" t="s">
        <v>83</v>
      </c>
      <c r="I6083">
        <v>3</v>
      </c>
      <c r="J6083">
        <f t="shared" ref="J6083:J6146" si="192">L6083/I6083</f>
        <v>150</v>
      </c>
      <c r="K6083" s="3">
        <v>0</v>
      </c>
      <c r="L6083" s="3">
        <f t="shared" si="191"/>
        <v>450</v>
      </c>
      <c r="M6083">
        <v>450</v>
      </c>
      <c r="N6083" s="3">
        <f>Table2[[#This Row],[Total Cost]]-Table2[[#This Row],[Total Sales]]</f>
        <v>0</v>
      </c>
      <c r="O6083" t="s">
        <v>33</v>
      </c>
      <c r="P6083" t="s">
        <v>17</v>
      </c>
    </row>
    <row r="6084" spans="1:16">
      <c r="A6084" t="s">
        <v>23074</v>
      </c>
      <c r="B6084" t="s">
        <v>23075</v>
      </c>
      <c r="C6084" t="s">
        <v>37010</v>
      </c>
      <c r="D6084" t="s">
        <v>38314</v>
      </c>
      <c r="E6084" t="s">
        <v>23076</v>
      </c>
      <c r="F6084" t="s">
        <v>19300</v>
      </c>
      <c r="G6084" s="2">
        <v>45616</v>
      </c>
      <c r="H6084" t="s">
        <v>28</v>
      </c>
      <c r="I6084">
        <v>1</v>
      </c>
      <c r="J6084">
        <f t="shared" si="192"/>
        <v>300</v>
      </c>
      <c r="K6084" s="3">
        <v>5</v>
      </c>
      <c r="L6084" s="3">
        <f t="shared" si="191"/>
        <v>300</v>
      </c>
      <c r="M6084">
        <v>285</v>
      </c>
      <c r="N6084" s="3">
        <f>Table2[[#This Row],[Total Cost]]-Table2[[#This Row],[Total Sales]]</f>
        <v>15</v>
      </c>
      <c r="O6084" t="s">
        <v>84</v>
      </c>
      <c r="P6084" t="s">
        <v>78</v>
      </c>
    </row>
    <row r="6085" spans="1:16">
      <c r="A6085" t="s">
        <v>23077</v>
      </c>
      <c r="B6085" t="s">
        <v>23078</v>
      </c>
      <c r="C6085" t="s">
        <v>37098</v>
      </c>
      <c r="D6085" t="s">
        <v>36961</v>
      </c>
      <c r="E6085" t="s">
        <v>23079</v>
      </c>
      <c r="F6085" t="s">
        <v>23080</v>
      </c>
      <c r="G6085" s="2">
        <v>45600</v>
      </c>
      <c r="H6085" t="s">
        <v>83</v>
      </c>
      <c r="I6085">
        <v>3</v>
      </c>
      <c r="J6085">
        <f t="shared" si="192"/>
        <v>150</v>
      </c>
      <c r="K6085" s="3">
        <v>0</v>
      </c>
      <c r="L6085" s="3">
        <f t="shared" si="191"/>
        <v>450</v>
      </c>
      <c r="M6085">
        <v>450</v>
      </c>
      <c r="N6085" s="3">
        <f>Table2[[#This Row],[Total Cost]]-Table2[[#This Row],[Total Sales]]</f>
        <v>0</v>
      </c>
      <c r="O6085" t="s">
        <v>33</v>
      </c>
      <c r="P6085" t="s">
        <v>17</v>
      </c>
    </row>
    <row r="6086" spans="1:16">
      <c r="A6086" t="s">
        <v>23081</v>
      </c>
      <c r="B6086" t="s">
        <v>23082</v>
      </c>
      <c r="C6086" t="s">
        <v>36990</v>
      </c>
      <c r="D6086" t="s">
        <v>37652</v>
      </c>
      <c r="E6086" t="s">
        <v>23083</v>
      </c>
      <c r="F6086" t="s">
        <v>23084</v>
      </c>
      <c r="G6086" s="2">
        <v>45417</v>
      </c>
      <c r="H6086" t="s">
        <v>22</v>
      </c>
      <c r="I6086">
        <v>1</v>
      </c>
      <c r="J6086">
        <f t="shared" si="192"/>
        <v>100</v>
      </c>
      <c r="K6086" s="3">
        <v>10</v>
      </c>
      <c r="L6086" s="3">
        <f t="shared" ref="L6086:L6149" si="193">M6086/(1-K6086/100)</f>
        <v>100</v>
      </c>
      <c r="M6086">
        <v>90</v>
      </c>
      <c r="N6086" s="3">
        <f>Table2[[#This Row],[Total Cost]]-Table2[[#This Row],[Total Sales]]</f>
        <v>10</v>
      </c>
      <c r="O6086" t="s">
        <v>90</v>
      </c>
      <c r="P6086" t="s">
        <v>17</v>
      </c>
    </row>
    <row r="6087" spans="1:16">
      <c r="A6087" t="s">
        <v>23085</v>
      </c>
      <c r="B6087" t="s">
        <v>23086</v>
      </c>
      <c r="C6087" t="s">
        <v>36984</v>
      </c>
      <c r="D6087" t="s">
        <v>37115</v>
      </c>
      <c r="E6087" t="s">
        <v>23087</v>
      </c>
      <c r="F6087" t="s">
        <v>23088</v>
      </c>
      <c r="G6087" s="2">
        <v>45755</v>
      </c>
      <c r="H6087" t="s">
        <v>89</v>
      </c>
      <c r="I6087">
        <v>1</v>
      </c>
      <c r="J6087">
        <f t="shared" si="192"/>
        <v>50</v>
      </c>
      <c r="K6087" s="3">
        <v>0</v>
      </c>
      <c r="L6087" s="3">
        <f t="shared" si="193"/>
        <v>50</v>
      </c>
      <c r="M6087">
        <v>50</v>
      </c>
      <c r="N6087" s="3">
        <f>Table2[[#This Row],[Total Cost]]-Table2[[#This Row],[Total Sales]]</f>
        <v>0</v>
      </c>
      <c r="O6087" t="s">
        <v>90</v>
      </c>
      <c r="P6087" t="s">
        <v>17</v>
      </c>
    </row>
    <row r="6088" spans="1:16">
      <c r="A6088" t="s">
        <v>23089</v>
      </c>
      <c r="B6088" t="s">
        <v>23090</v>
      </c>
      <c r="C6088" t="s">
        <v>37313</v>
      </c>
      <c r="D6088" t="s">
        <v>38037</v>
      </c>
      <c r="E6088" t="s">
        <v>23091</v>
      </c>
      <c r="F6088" t="s">
        <v>19232</v>
      </c>
      <c r="G6088" s="2">
        <v>45564</v>
      </c>
      <c r="H6088" t="s">
        <v>15</v>
      </c>
      <c r="I6088">
        <v>4</v>
      </c>
      <c r="J6088">
        <f t="shared" si="192"/>
        <v>800</v>
      </c>
      <c r="K6088" s="3">
        <v>0</v>
      </c>
      <c r="L6088" s="3">
        <f t="shared" si="193"/>
        <v>3200</v>
      </c>
      <c r="M6088">
        <v>3200</v>
      </c>
      <c r="N6088" s="3">
        <f>Table2[[#This Row],[Total Cost]]-Table2[[#This Row],[Total Sales]]</f>
        <v>0</v>
      </c>
      <c r="O6088" t="s">
        <v>16</v>
      </c>
      <c r="P6088" t="s">
        <v>17</v>
      </c>
    </row>
    <row r="6089" spans="1:16">
      <c r="A6089" t="s">
        <v>23092</v>
      </c>
      <c r="B6089" t="s">
        <v>23093</v>
      </c>
      <c r="C6089" t="s">
        <v>37202</v>
      </c>
      <c r="D6089" t="s">
        <v>37394</v>
      </c>
      <c r="E6089" t="s">
        <v>23094</v>
      </c>
      <c r="F6089" t="s">
        <v>23095</v>
      </c>
      <c r="G6089" s="2">
        <v>45525</v>
      </c>
      <c r="H6089" t="s">
        <v>42</v>
      </c>
      <c r="I6089">
        <v>3</v>
      </c>
      <c r="J6089">
        <f t="shared" si="192"/>
        <v>200</v>
      </c>
      <c r="K6089" s="3">
        <v>0</v>
      </c>
      <c r="L6089" s="3">
        <f t="shared" si="193"/>
        <v>600</v>
      </c>
      <c r="M6089">
        <v>600</v>
      </c>
      <c r="N6089" s="3">
        <f>Table2[[#This Row],[Total Cost]]-Table2[[#This Row],[Total Sales]]</f>
        <v>0</v>
      </c>
      <c r="O6089" t="s">
        <v>84</v>
      </c>
      <c r="P6089" t="s">
        <v>17</v>
      </c>
    </row>
    <row r="6090" spans="1:16">
      <c r="A6090" t="s">
        <v>23096</v>
      </c>
      <c r="B6090" t="s">
        <v>23097</v>
      </c>
      <c r="C6090" t="s">
        <v>37158</v>
      </c>
      <c r="D6090" t="s">
        <v>36983</v>
      </c>
      <c r="E6090" t="s">
        <v>23098</v>
      </c>
      <c r="F6090" t="s">
        <v>5392</v>
      </c>
      <c r="G6090" s="2">
        <v>45765</v>
      </c>
      <c r="H6090" t="s">
        <v>56</v>
      </c>
      <c r="I6090">
        <v>1</v>
      </c>
      <c r="J6090">
        <f t="shared" si="192"/>
        <v>90</v>
      </c>
      <c r="K6090" s="3">
        <v>5</v>
      </c>
      <c r="L6090" s="3">
        <f t="shared" si="193"/>
        <v>90</v>
      </c>
      <c r="M6090">
        <v>85.5</v>
      </c>
      <c r="N6090" s="3">
        <f>Table2[[#This Row],[Total Cost]]-Table2[[#This Row],[Total Sales]]</f>
        <v>4.5</v>
      </c>
      <c r="O6090" t="s">
        <v>23</v>
      </c>
      <c r="P6090" t="s">
        <v>17</v>
      </c>
    </row>
    <row r="6091" spans="1:16">
      <c r="A6091" t="s">
        <v>23099</v>
      </c>
      <c r="B6091" t="s">
        <v>23100</v>
      </c>
      <c r="C6091" t="s">
        <v>37388</v>
      </c>
      <c r="D6091" t="s">
        <v>37923</v>
      </c>
      <c r="E6091" t="s">
        <v>23101</v>
      </c>
      <c r="F6091" t="s">
        <v>23102</v>
      </c>
      <c r="G6091" s="2">
        <v>45757</v>
      </c>
      <c r="H6091" t="s">
        <v>73</v>
      </c>
      <c r="I6091">
        <v>1</v>
      </c>
      <c r="J6091">
        <f t="shared" si="192"/>
        <v>120</v>
      </c>
      <c r="K6091" s="3">
        <v>15</v>
      </c>
      <c r="L6091" s="3">
        <f t="shared" si="193"/>
        <v>120</v>
      </c>
      <c r="M6091">
        <v>102</v>
      </c>
      <c r="N6091" s="3">
        <f>Table2[[#This Row],[Total Cost]]-Table2[[#This Row],[Total Sales]]</f>
        <v>18</v>
      </c>
      <c r="O6091" t="s">
        <v>23</v>
      </c>
      <c r="P6091" t="s">
        <v>17</v>
      </c>
    </row>
    <row r="6092" spans="1:16">
      <c r="A6092" t="s">
        <v>23103</v>
      </c>
      <c r="B6092" t="s">
        <v>23104</v>
      </c>
      <c r="C6092" t="s">
        <v>37527</v>
      </c>
      <c r="D6092" t="s">
        <v>37080</v>
      </c>
      <c r="E6092" t="s">
        <v>23105</v>
      </c>
      <c r="F6092" t="s">
        <v>23106</v>
      </c>
      <c r="G6092" s="2">
        <v>45722</v>
      </c>
      <c r="H6092" t="s">
        <v>83</v>
      </c>
      <c r="I6092">
        <v>4</v>
      </c>
      <c r="J6092">
        <f t="shared" si="192"/>
        <v>150</v>
      </c>
      <c r="K6092" s="3">
        <v>0</v>
      </c>
      <c r="L6092" s="3">
        <f t="shared" si="193"/>
        <v>600</v>
      </c>
      <c r="M6092">
        <v>600</v>
      </c>
      <c r="N6092" s="3">
        <f>Table2[[#This Row],[Total Cost]]-Table2[[#This Row],[Total Sales]]</f>
        <v>0</v>
      </c>
      <c r="O6092" t="s">
        <v>84</v>
      </c>
      <c r="P6092" t="s">
        <v>78</v>
      </c>
    </row>
    <row r="6093" spans="1:16">
      <c r="A6093" t="s">
        <v>23107</v>
      </c>
      <c r="B6093" t="s">
        <v>23108</v>
      </c>
      <c r="C6093" t="s">
        <v>37545</v>
      </c>
      <c r="D6093" t="s">
        <v>37796</v>
      </c>
      <c r="E6093" t="s">
        <v>23109</v>
      </c>
      <c r="F6093" t="s">
        <v>23110</v>
      </c>
      <c r="G6093" s="2">
        <v>45615</v>
      </c>
      <c r="H6093" t="s">
        <v>47</v>
      </c>
      <c r="I6093">
        <v>4</v>
      </c>
      <c r="J6093">
        <f t="shared" si="192"/>
        <v>1200</v>
      </c>
      <c r="K6093" s="3">
        <v>10</v>
      </c>
      <c r="L6093" s="3">
        <f t="shared" si="193"/>
        <v>4800</v>
      </c>
      <c r="M6093">
        <v>4320</v>
      </c>
      <c r="N6093" s="3">
        <f>Table2[[#This Row],[Total Cost]]-Table2[[#This Row],[Total Sales]]</f>
        <v>480</v>
      </c>
      <c r="O6093" t="s">
        <v>23</v>
      </c>
      <c r="P6093" t="s">
        <v>17</v>
      </c>
    </row>
    <row r="6094" spans="1:16">
      <c r="A6094" t="s">
        <v>23111</v>
      </c>
      <c r="B6094" t="s">
        <v>23112</v>
      </c>
      <c r="C6094" t="s">
        <v>37033</v>
      </c>
      <c r="D6094" t="s">
        <v>37475</v>
      </c>
      <c r="E6094" t="s">
        <v>23113</v>
      </c>
      <c r="F6094" t="s">
        <v>6466</v>
      </c>
      <c r="G6094" s="2">
        <v>45444</v>
      </c>
      <c r="H6094" t="s">
        <v>15</v>
      </c>
      <c r="I6094">
        <v>3</v>
      </c>
      <c r="J6094">
        <f t="shared" si="192"/>
        <v>800</v>
      </c>
      <c r="K6094" s="3">
        <v>0</v>
      </c>
      <c r="L6094" s="3">
        <f t="shared" si="193"/>
        <v>2400</v>
      </c>
      <c r="M6094">
        <v>2400</v>
      </c>
      <c r="N6094" s="3">
        <f>Table2[[#This Row],[Total Cost]]-Table2[[#This Row],[Total Sales]]</f>
        <v>0</v>
      </c>
      <c r="O6094" t="s">
        <v>84</v>
      </c>
      <c r="P6094" t="s">
        <v>17</v>
      </c>
    </row>
    <row r="6095" spans="1:16">
      <c r="A6095" t="s">
        <v>23114</v>
      </c>
      <c r="B6095" t="s">
        <v>23115</v>
      </c>
      <c r="C6095" t="s">
        <v>37246</v>
      </c>
      <c r="D6095" t="s">
        <v>38197</v>
      </c>
      <c r="E6095" t="s">
        <v>23116</v>
      </c>
      <c r="F6095" t="s">
        <v>23117</v>
      </c>
      <c r="G6095" s="2">
        <v>45539</v>
      </c>
      <c r="H6095" t="s">
        <v>22</v>
      </c>
      <c r="I6095">
        <v>4</v>
      </c>
      <c r="J6095">
        <f t="shared" si="192"/>
        <v>100</v>
      </c>
      <c r="K6095" s="3">
        <v>0</v>
      </c>
      <c r="L6095" s="3">
        <f t="shared" si="193"/>
        <v>400</v>
      </c>
      <c r="M6095">
        <v>400</v>
      </c>
      <c r="N6095" s="3">
        <f>Table2[[#This Row],[Total Cost]]-Table2[[#This Row],[Total Sales]]</f>
        <v>0</v>
      </c>
      <c r="O6095" t="s">
        <v>33</v>
      </c>
      <c r="P6095" t="s">
        <v>17</v>
      </c>
    </row>
    <row r="6096" spans="1:16">
      <c r="A6096" t="s">
        <v>23118</v>
      </c>
      <c r="B6096" t="s">
        <v>23119</v>
      </c>
      <c r="C6096" t="s">
        <v>37041</v>
      </c>
      <c r="D6096" t="s">
        <v>37604</v>
      </c>
      <c r="E6096" t="s">
        <v>23120</v>
      </c>
      <c r="F6096" t="s">
        <v>23121</v>
      </c>
      <c r="G6096" s="2">
        <v>45664</v>
      </c>
      <c r="H6096" t="s">
        <v>73</v>
      </c>
      <c r="I6096">
        <v>2</v>
      </c>
      <c r="J6096">
        <f t="shared" si="192"/>
        <v>120</v>
      </c>
      <c r="K6096" s="3">
        <v>15</v>
      </c>
      <c r="L6096" s="3">
        <f t="shared" si="193"/>
        <v>240</v>
      </c>
      <c r="M6096">
        <v>204</v>
      </c>
      <c r="N6096" s="3">
        <f>Table2[[#This Row],[Total Cost]]-Table2[[#This Row],[Total Sales]]</f>
        <v>36</v>
      </c>
      <c r="O6096" t="s">
        <v>16</v>
      </c>
      <c r="P6096" t="s">
        <v>78</v>
      </c>
    </row>
    <row r="6097" spans="1:16">
      <c r="A6097" t="s">
        <v>23122</v>
      </c>
      <c r="B6097" t="s">
        <v>23123</v>
      </c>
      <c r="C6097" t="s">
        <v>37259</v>
      </c>
      <c r="D6097" t="s">
        <v>37644</v>
      </c>
      <c r="E6097" t="s">
        <v>23124</v>
      </c>
      <c r="F6097" t="s">
        <v>23125</v>
      </c>
      <c r="G6097" s="2">
        <v>45578</v>
      </c>
      <c r="H6097" t="s">
        <v>83</v>
      </c>
      <c r="I6097">
        <v>2</v>
      </c>
      <c r="J6097">
        <f t="shared" si="192"/>
        <v>150</v>
      </c>
      <c r="K6097" s="3">
        <v>0</v>
      </c>
      <c r="L6097" s="3">
        <f t="shared" si="193"/>
        <v>300</v>
      </c>
      <c r="M6097">
        <v>300</v>
      </c>
      <c r="N6097" s="3">
        <f>Table2[[#This Row],[Total Cost]]-Table2[[#This Row],[Total Sales]]</f>
        <v>0</v>
      </c>
      <c r="O6097" t="s">
        <v>16</v>
      </c>
      <c r="P6097" t="s">
        <v>17</v>
      </c>
    </row>
    <row r="6098" spans="1:16">
      <c r="A6098" t="s">
        <v>23126</v>
      </c>
      <c r="B6098" t="s">
        <v>23127</v>
      </c>
      <c r="C6098" t="s">
        <v>37538</v>
      </c>
      <c r="D6098" t="s">
        <v>37902</v>
      </c>
      <c r="E6098" t="s">
        <v>23128</v>
      </c>
      <c r="F6098" t="s">
        <v>899</v>
      </c>
      <c r="G6098" s="2">
        <v>45584</v>
      </c>
      <c r="H6098" t="s">
        <v>42</v>
      </c>
      <c r="I6098">
        <v>1</v>
      </c>
      <c r="J6098">
        <f t="shared" si="192"/>
        <v>200</v>
      </c>
      <c r="K6098" s="3">
        <v>0</v>
      </c>
      <c r="L6098" s="3">
        <f t="shared" si="193"/>
        <v>200</v>
      </c>
      <c r="M6098">
        <v>200</v>
      </c>
      <c r="N6098" s="3">
        <f>Table2[[#This Row],[Total Cost]]-Table2[[#This Row],[Total Sales]]</f>
        <v>0</v>
      </c>
      <c r="O6098" t="s">
        <v>16</v>
      </c>
      <c r="P6098" t="s">
        <v>17</v>
      </c>
    </row>
    <row r="6099" spans="1:16">
      <c r="A6099" t="s">
        <v>23129</v>
      </c>
      <c r="B6099" t="s">
        <v>23130</v>
      </c>
      <c r="C6099" t="s">
        <v>37815</v>
      </c>
      <c r="D6099" t="s">
        <v>37067</v>
      </c>
      <c r="E6099" t="s">
        <v>23131</v>
      </c>
      <c r="F6099" t="s">
        <v>23132</v>
      </c>
      <c r="G6099" s="2">
        <v>45571</v>
      </c>
      <c r="H6099" t="s">
        <v>83</v>
      </c>
      <c r="I6099">
        <v>1</v>
      </c>
      <c r="J6099">
        <f t="shared" si="192"/>
        <v>150</v>
      </c>
      <c r="K6099" s="3">
        <v>15</v>
      </c>
      <c r="L6099" s="3">
        <f t="shared" si="193"/>
        <v>150</v>
      </c>
      <c r="M6099">
        <v>127.5</v>
      </c>
      <c r="N6099" s="3">
        <f>Table2[[#This Row],[Total Cost]]-Table2[[#This Row],[Total Sales]]</f>
        <v>22.5</v>
      </c>
      <c r="O6099" t="s">
        <v>16</v>
      </c>
      <c r="P6099" t="s">
        <v>17</v>
      </c>
    </row>
    <row r="6100" spans="1:16">
      <c r="A6100" t="s">
        <v>23133</v>
      </c>
      <c r="B6100" t="s">
        <v>23134</v>
      </c>
      <c r="C6100" t="s">
        <v>37622</v>
      </c>
      <c r="D6100" t="s">
        <v>36957</v>
      </c>
      <c r="E6100" t="s">
        <v>23135</v>
      </c>
      <c r="F6100" t="s">
        <v>12235</v>
      </c>
      <c r="G6100" s="2">
        <v>45440</v>
      </c>
      <c r="H6100" t="s">
        <v>83</v>
      </c>
      <c r="I6100">
        <v>3</v>
      </c>
      <c r="J6100">
        <f t="shared" si="192"/>
        <v>150</v>
      </c>
      <c r="K6100" s="3">
        <v>0</v>
      </c>
      <c r="L6100" s="3">
        <f t="shared" si="193"/>
        <v>450</v>
      </c>
      <c r="M6100">
        <v>450</v>
      </c>
      <c r="N6100" s="3">
        <f>Table2[[#This Row],[Total Cost]]-Table2[[#This Row],[Total Sales]]</f>
        <v>0</v>
      </c>
      <c r="O6100" t="s">
        <v>33</v>
      </c>
      <c r="P6100" t="s">
        <v>17</v>
      </c>
    </row>
    <row r="6101" spans="1:16">
      <c r="A6101" t="s">
        <v>23136</v>
      </c>
      <c r="B6101" t="s">
        <v>23137</v>
      </c>
      <c r="C6101" t="s">
        <v>37062</v>
      </c>
      <c r="D6101" t="s">
        <v>37556</v>
      </c>
      <c r="E6101" t="s">
        <v>23138</v>
      </c>
      <c r="F6101" t="s">
        <v>23139</v>
      </c>
      <c r="G6101" s="2">
        <v>45555</v>
      </c>
      <c r="H6101" t="s">
        <v>56</v>
      </c>
      <c r="I6101">
        <v>4</v>
      </c>
      <c r="J6101">
        <f t="shared" si="192"/>
        <v>90</v>
      </c>
      <c r="K6101" s="3">
        <v>5</v>
      </c>
      <c r="L6101" s="3">
        <f t="shared" si="193"/>
        <v>360</v>
      </c>
      <c r="M6101">
        <v>342</v>
      </c>
      <c r="N6101" s="3">
        <f>Table2[[#This Row],[Total Cost]]-Table2[[#This Row],[Total Sales]]</f>
        <v>18</v>
      </c>
      <c r="O6101" t="s">
        <v>84</v>
      </c>
      <c r="P6101" t="s">
        <v>17</v>
      </c>
    </row>
    <row r="6102" spans="1:16">
      <c r="A6102" t="s">
        <v>23140</v>
      </c>
      <c r="B6102" t="s">
        <v>23141</v>
      </c>
      <c r="C6102" t="s">
        <v>36972</v>
      </c>
      <c r="D6102" t="s">
        <v>37563</v>
      </c>
      <c r="E6102" t="s">
        <v>23142</v>
      </c>
      <c r="F6102" t="s">
        <v>23143</v>
      </c>
      <c r="G6102" s="2">
        <v>45635</v>
      </c>
      <c r="H6102" t="s">
        <v>42</v>
      </c>
      <c r="I6102">
        <v>4</v>
      </c>
      <c r="J6102">
        <f t="shared" si="192"/>
        <v>200</v>
      </c>
      <c r="K6102" s="3">
        <v>0</v>
      </c>
      <c r="L6102" s="3">
        <f t="shared" si="193"/>
        <v>800</v>
      </c>
      <c r="M6102">
        <v>800</v>
      </c>
      <c r="N6102" s="3">
        <f>Table2[[#This Row],[Total Cost]]-Table2[[#This Row],[Total Sales]]</f>
        <v>0</v>
      </c>
      <c r="O6102" t="s">
        <v>90</v>
      </c>
      <c r="P6102" t="s">
        <v>17</v>
      </c>
    </row>
    <row r="6103" spans="1:16">
      <c r="A6103" t="s">
        <v>23144</v>
      </c>
      <c r="B6103" t="s">
        <v>9749</v>
      </c>
      <c r="C6103" t="s">
        <v>37010</v>
      </c>
      <c r="D6103" t="s">
        <v>37094</v>
      </c>
      <c r="E6103" t="s">
        <v>23145</v>
      </c>
      <c r="F6103" t="s">
        <v>23146</v>
      </c>
      <c r="G6103" s="2">
        <v>45476</v>
      </c>
      <c r="H6103" t="s">
        <v>83</v>
      </c>
      <c r="I6103">
        <v>1</v>
      </c>
      <c r="J6103">
        <f t="shared" si="192"/>
        <v>150</v>
      </c>
      <c r="K6103" s="3">
        <v>5</v>
      </c>
      <c r="L6103" s="3">
        <f t="shared" si="193"/>
        <v>150</v>
      </c>
      <c r="M6103">
        <v>142.5</v>
      </c>
      <c r="N6103" s="3">
        <f>Table2[[#This Row],[Total Cost]]-Table2[[#This Row],[Total Sales]]</f>
        <v>7.5</v>
      </c>
      <c r="O6103" t="s">
        <v>84</v>
      </c>
      <c r="P6103" t="s">
        <v>17</v>
      </c>
    </row>
    <row r="6104" spans="1:16">
      <c r="A6104" t="s">
        <v>23147</v>
      </c>
      <c r="B6104" t="s">
        <v>23148</v>
      </c>
      <c r="C6104" t="s">
        <v>37135</v>
      </c>
      <c r="D6104" t="s">
        <v>38403</v>
      </c>
      <c r="E6104" t="s">
        <v>23149</v>
      </c>
      <c r="F6104" t="s">
        <v>20459</v>
      </c>
      <c r="G6104" s="2">
        <v>45404</v>
      </c>
      <c r="H6104" t="s">
        <v>56</v>
      </c>
      <c r="I6104">
        <v>2</v>
      </c>
      <c r="J6104">
        <f t="shared" si="192"/>
        <v>90</v>
      </c>
      <c r="K6104" s="3">
        <v>5</v>
      </c>
      <c r="L6104" s="3">
        <f t="shared" si="193"/>
        <v>180</v>
      </c>
      <c r="M6104">
        <v>171</v>
      </c>
      <c r="N6104" s="3">
        <f>Table2[[#This Row],[Total Cost]]-Table2[[#This Row],[Total Sales]]</f>
        <v>9</v>
      </c>
      <c r="O6104" t="s">
        <v>23</v>
      </c>
      <c r="P6104" t="s">
        <v>17</v>
      </c>
    </row>
    <row r="6105" spans="1:16">
      <c r="A6105" t="s">
        <v>23150</v>
      </c>
      <c r="B6105" t="s">
        <v>23151</v>
      </c>
      <c r="C6105" t="s">
        <v>37040</v>
      </c>
      <c r="D6105" t="s">
        <v>37207</v>
      </c>
      <c r="E6105" t="s">
        <v>23152</v>
      </c>
      <c r="F6105" t="s">
        <v>23153</v>
      </c>
      <c r="G6105" s="2">
        <v>45417</v>
      </c>
      <c r="H6105" t="s">
        <v>22</v>
      </c>
      <c r="I6105">
        <v>2</v>
      </c>
      <c r="J6105">
        <f t="shared" si="192"/>
        <v>100</v>
      </c>
      <c r="K6105" s="3">
        <v>10</v>
      </c>
      <c r="L6105" s="3">
        <f t="shared" si="193"/>
        <v>200</v>
      </c>
      <c r="M6105">
        <v>180</v>
      </c>
      <c r="N6105" s="3">
        <f>Table2[[#This Row],[Total Cost]]-Table2[[#This Row],[Total Sales]]</f>
        <v>20</v>
      </c>
      <c r="O6105" t="s">
        <v>16</v>
      </c>
      <c r="P6105" t="s">
        <v>17</v>
      </c>
    </row>
    <row r="6106" spans="1:16">
      <c r="A6106" t="s">
        <v>23154</v>
      </c>
      <c r="B6106" t="s">
        <v>23155</v>
      </c>
      <c r="C6106" t="s">
        <v>37077</v>
      </c>
      <c r="D6106" t="s">
        <v>37046</v>
      </c>
      <c r="E6106" t="s">
        <v>23156</v>
      </c>
      <c r="F6106" t="s">
        <v>23157</v>
      </c>
      <c r="G6106" s="2">
        <v>45668</v>
      </c>
      <c r="H6106" t="s">
        <v>89</v>
      </c>
      <c r="I6106">
        <v>3</v>
      </c>
      <c r="J6106">
        <f t="shared" si="192"/>
        <v>50</v>
      </c>
      <c r="K6106" s="3">
        <v>0</v>
      </c>
      <c r="L6106" s="3">
        <f t="shared" si="193"/>
        <v>150</v>
      </c>
      <c r="M6106">
        <v>150</v>
      </c>
      <c r="N6106" s="3">
        <f>Table2[[#This Row],[Total Cost]]-Table2[[#This Row],[Total Sales]]</f>
        <v>0</v>
      </c>
      <c r="O6106" t="s">
        <v>90</v>
      </c>
      <c r="P6106" t="s">
        <v>17</v>
      </c>
    </row>
    <row r="6107" spans="1:16">
      <c r="A6107" t="s">
        <v>23158</v>
      </c>
      <c r="B6107" t="s">
        <v>23159</v>
      </c>
      <c r="C6107" t="s">
        <v>38341</v>
      </c>
      <c r="D6107" t="s">
        <v>37689</v>
      </c>
      <c r="E6107" t="s">
        <v>23160</v>
      </c>
      <c r="F6107" t="s">
        <v>23161</v>
      </c>
      <c r="G6107" s="2">
        <v>45741</v>
      </c>
      <c r="H6107" t="s">
        <v>15</v>
      </c>
      <c r="I6107">
        <v>1</v>
      </c>
      <c r="J6107">
        <f t="shared" si="192"/>
        <v>800</v>
      </c>
      <c r="K6107" s="3">
        <v>0</v>
      </c>
      <c r="L6107" s="3">
        <f t="shared" si="193"/>
        <v>800</v>
      </c>
      <c r="M6107">
        <v>800</v>
      </c>
      <c r="N6107" s="3">
        <f>Table2[[#This Row],[Total Cost]]-Table2[[#This Row],[Total Sales]]</f>
        <v>0</v>
      </c>
      <c r="O6107" t="s">
        <v>16</v>
      </c>
      <c r="P6107" t="s">
        <v>17</v>
      </c>
    </row>
    <row r="6108" spans="1:16">
      <c r="A6108" t="s">
        <v>23162</v>
      </c>
      <c r="B6108" t="s">
        <v>23163</v>
      </c>
      <c r="C6108" t="s">
        <v>37133</v>
      </c>
      <c r="D6108" t="s">
        <v>37763</v>
      </c>
      <c r="E6108" t="s">
        <v>23164</v>
      </c>
      <c r="F6108" t="s">
        <v>23165</v>
      </c>
      <c r="G6108" s="2">
        <v>45647</v>
      </c>
      <c r="H6108" t="s">
        <v>15</v>
      </c>
      <c r="I6108">
        <v>4</v>
      </c>
      <c r="J6108">
        <f t="shared" si="192"/>
        <v>800</v>
      </c>
      <c r="K6108" s="3">
        <v>0</v>
      </c>
      <c r="L6108" s="3">
        <f t="shared" si="193"/>
        <v>3200</v>
      </c>
      <c r="M6108">
        <v>3200</v>
      </c>
      <c r="N6108" s="3">
        <f>Table2[[#This Row],[Total Cost]]-Table2[[#This Row],[Total Sales]]</f>
        <v>0</v>
      </c>
      <c r="O6108" t="s">
        <v>90</v>
      </c>
      <c r="P6108" t="s">
        <v>17</v>
      </c>
    </row>
    <row r="6109" spans="1:16">
      <c r="A6109" t="s">
        <v>23166</v>
      </c>
      <c r="B6109" t="s">
        <v>23167</v>
      </c>
      <c r="C6109" t="s">
        <v>37250</v>
      </c>
      <c r="D6109" t="s">
        <v>37886</v>
      </c>
      <c r="E6109" t="s">
        <v>23168</v>
      </c>
      <c r="F6109" t="s">
        <v>23169</v>
      </c>
      <c r="G6109" s="2">
        <v>45593</v>
      </c>
      <c r="H6109" t="s">
        <v>73</v>
      </c>
      <c r="I6109">
        <v>3</v>
      </c>
      <c r="J6109">
        <f t="shared" si="192"/>
        <v>120</v>
      </c>
      <c r="K6109" s="3">
        <v>0</v>
      </c>
      <c r="L6109" s="3">
        <f t="shared" si="193"/>
        <v>360</v>
      </c>
      <c r="M6109">
        <v>360</v>
      </c>
      <c r="N6109" s="3">
        <f>Table2[[#This Row],[Total Cost]]-Table2[[#This Row],[Total Sales]]</f>
        <v>0</v>
      </c>
      <c r="O6109" t="s">
        <v>84</v>
      </c>
      <c r="P6109" t="s">
        <v>17</v>
      </c>
    </row>
    <row r="6110" spans="1:16">
      <c r="A6110" t="s">
        <v>23170</v>
      </c>
      <c r="B6110" t="s">
        <v>23171</v>
      </c>
      <c r="C6110" t="s">
        <v>37103</v>
      </c>
      <c r="D6110" t="s">
        <v>37032</v>
      </c>
      <c r="E6110" t="s">
        <v>23172</v>
      </c>
      <c r="F6110" t="s">
        <v>23173</v>
      </c>
      <c r="G6110" s="2">
        <v>45623</v>
      </c>
      <c r="H6110" t="s">
        <v>73</v>
      </c>
      <c r="I6110">
        <v>2</v>
      </c>
      <c r="J6110">
        <f t="shared" si="192"/>
        <v>120</v>
      </c>
      <c r="K6110" s="3">
        <v>0</v>
      </c>
      <c r="L6110" s="3">
        <f t="shared" si="193"/>
        <v>240</v>
      </c>
      <c r="M6110">
        <v>240</v>
      </c>
      <c r="N6110" s="3">
        <f>Table2[[#This Row],[Total Cost]]-Table2[[#This Row],[Total Sales]]</f>
        <v>0</v>
      </c>
      <c r="O6110" t="s">
        <v>84</v>
      </c>
      <c r="P6110" t="s">
        <v>78</v>
      </c>
    </row>
    <row r="6111" spans="1:16">
      <c r="A6111" t="s">
        <v>23174</v>
      </c>
      <c r="B6111" t="s">
        <v>23175</v>
      </c>
      <c r="C6111" t="s">
        <v>36950</v>
      </c>
      <c r="D6111" t="s">
        <v>37595</v>
      </c>
      <c r="E6111" t="s">
        <v>23176</v>
      </c>
      <c r="F6111" t="s">
        <v>23177</v>
      </c>
      <c r="G6111" s="2">
        <v>45743</v>
      </c>
      <c r="H6111" t="s">
        <v>22</v>
      </c>
      <c r="I6111">
        <v>3</v>
      </c>
      <c r="J6111">
        <f t="shared" si="192"/>
        <v>100</v>
      </c>
      <c r="K6111" s="3">
        <v>5</v>
      </c>
      <c r="L6111" s="3">
        <f t="shared" si="193"/>
        <v>300</v>
      </c>
      <c r="M6111">
        <v>285</v>
      </c>
      <c r="N6111" s="3">
        <f>Table2[[#This Row],[Total Cost]]-Table2[[#This Row],[Total Sales]]</f>
        <v>15</v>
      </c>
      <c r="O6111" t="s">
        <v>84</v>
      </c>
      <c r="P6111" t="s">
        <v>17</v>
      </c>
    </row>
    <row r="6112" spans="1:16">
      <c r="A6112" t="s">
        <v>23178</v>
      </c>
      <c r="B6112" t="s">
        <v>23179</v>
      </c>
      <c r="C6112" t="s">
        <v>37125</v>
      </c>
      <c r="D6112" t="s">
        <v>37082</v>
      </c>
      <c r="E6112" t="s">
        <v>23180</v>
      </c>
      <c r="F6112" t="s">
        <v>23181</v>
      </c>
      <c r="G6112" s="2">
        <v>45403</v>
      </c>
      <c r="H6112" t="s">
        <v>83</v>
      </c>
      <c r="I6112">
        <v>2</v>
      </c>
      <c r="J6112">
        <f t="shared" si="192"/>
        <v>150</v>
      </c>
      <c r="K6112" s="3">
        <v>5</v>
      </c>
      <c r="L6112" s="3">
        <f t="shared" si="193"/>
        <v>300</v>
      </c>
      <c r="M6112">
        <v>285</v>
      </c>
      <c r="N6112" s="3">
        <f>Table2[[#This Row],[Total Cost]]-Table2[[#This Row],[Total Sales]]</f>
        <v>15</v>
      </c>
      <c r="O6112" t="s">
        <v>23</v>
      </c>
      <c r="P6112" t="s">
        <v>17</v>
      </c>
    </row>
    <row r="6113" spans="1:16">
      <c r="A6113" t="s">
        <v>23182</v>
      </c>
      <c r="B6113" t="s">
        <v>23183</v>
      </c>
      <c r="C6113" t="s">
        <v>37470</v>
      </c>
      <c r="D6113" t="s">
        <v>37709</v>
      </c>
      <c r="E6113" t="s">
        <v>23184</v>
      </c>
      <c r="F6113" t="s">
        <v>23185</v>
      </c>
      <c r="G6113" s="2">
        <v>45639</v>
      </c>
      <c r="H6113" t="s">
        <v>56</v>
      </c>
      <c r="I6113">
        <v>4</v>
      </c>
      <c r="J6113">
        <f t="shared" si="192"/>
        <v>90</v>
      </c>
      <c r="K6113" s="3">
        <v>0</v>
      </c>
      <c r="L6113" s="3">
        <f t="shared" si="193"/>
        <v>360</v>
      </c>
      <c r="M6113">
        <v>360</v>
      </c>
      <c r="N6113" s="3">
        <f>Table2[[#This Row],[Total Cost]]-Table2[[#This Row],[Total Sales]]</f>
        <v>0</v>
      </c>
      <c r="O6113" t="s">
        <v>16</v>
      </c>
      <c r="P6113" t="s">
        <v>78</v>
      </c>
    </row>
    <row r="6114" spans="1:16">
      <c r="A6114" t="s">
        <v>23186</v>
      </c>
      <c r="B6114" t="s">
        <v>23187</v>
      </c>
      <c r="C6114" t="s">
        <v>37410</v>
      </c>
      <c r="D6114" t="s">
        <v>38135</v>
      </c>
      <c r="E6114" t="s">
        <v>23188</v>
      </c>
      <c r="F6114" t="s">
        <v>4422</v>
      </c>
      <c r="G6114" s="2">
        <v>45512</v>
      </c>
      <c r="H6114" t="s">
        <v>83</v>
      </c>
      <c r="I6114">
        <v>2</v>
      </c>
      <c r="J6114">
        <f t="shared" si="192"/>
        <v>150</v>
      </c>
      <c r="K6114" s="3">
        <v>5</v>
      </c>
      <c r="L6114" s="3">
        <f t="shared" si="193"/>
        <v>300</v>
      </c>
      <c r="M6114">
        <v>285</v>
      </c>
      <c r="N6114" s="3">
        <f>Table2[[#This Row],[Total Cost]]-Table2[[#This Row],[Total Sales]]</f>
        <v>15</v>
      </c>
      <c r="O6114" t="s">
        <v>16</v>
      </c>
      <c r="P6114" t="s">
        <v>17</v>
      </c>
    </row>
    <row r="6115" spans="1:16">
      <c r="A6115" t="s">
        <v>23189</v>
      </c>
      <c r="B6115" t="s">
        <v>23190</v>
      </c>
      <c r="C6115" t="s">
        <v>37534</v>
      </c>
      <c r="D6115" t="s">
        <v>38421</v>
      </c>
      <c r="E6115" t="s">
        <v>23191</v>
      </c>
      <c r="F6115" t="s">
        <v>23192</v>
      </c>
      <c r="G6115" s="2">
        <v>45639</v>
      </c>
      <c r="H6115" t="s">
        <v>89</v>
      </c>
      <c r="I6115">
        <v>3</v>
      </c>
      <c r="J6115">
        <f t="shared" si="192"/>
        <v>50</v>
      </c>
      <c r="K6115" s="3">
        <v>0</v>
      </c>
      <c r="L6115" s="3">
        <f t="shared" si="193"/>
        <v>150</v>
      </c>
      <c r="M6115">
        <v>150</v>
      </c>
      <c r="N6115" s="3">
        <f>Table2[[#This Row],[Total Cost]]-Table2[[#This Row],[Total Sales]]</f>
        <v>0</v>
      </c>
      <c r="O6115" t="s">
        <v>84</v>
      </c>
      <c r="P6115" t="s">
        <v>17</v>
      </c>
    </row>
    <row r="6116" spans="1:16">
      <c r="A6116" t="s">
        <v>23193</v>
      </c>
      <c r="B6116" t="s">
        <v>23194</v>
      </c>
      <c r="C6116" t="s">
        <v>37017</v>
      </c>
      <c r="D6116" t="s">
        <v>37286</v>
      </c>
      <c r="E6116" t="s">
        <v>23195</v>
      </c>
      <c r="F6116" t="s">
        <v>23196</v>
      </c>
      <c r="G6116" s="2">
        <v>45729</v>
      </c>
      <c r="H6116" t="s">
        <v>42</v>
      </c>
      <c r="I6116">
        <v>1</v>
      </c>
      <c r="J6116">
        <f t="shared" si="192"/>
        <v>200</v>
      </c>
      <c r="K6116" s="3">
        <v>5</v>
      </c>
      <c r="L6116" s="3">
        <f t="shared" si="193"/>
        <v>200</v>
      </c>
      <c r="M6116">
        <v>190</v>
      </c>
      <c r="N6116" s="3">
        <f>Table2[[#This Row],[Total Cost]]-Table2[[#This Row],[Total Sales]]</f>
        <v>10</v>
      </c>
      <c r="O6116" t="s">
        <v>90</v>
      </c>
      <c r="P6116" t="s">
        <v>17</v>
      </c>
    </row>
    <row r="6117" spans="1:16">
      <c r="A6117" t="s">
        <v>23197</v>
      </c>
      <c r="B6117" t="s">
        <v>23198</v>
      </c>
      <c r="C6117" t="s">
        <v>37710</v>
      </c>
      <c r="D6117" t="s">
        <v>36995</v>
      </c>
      <c r="E6117" t="s">
        <v>23199</v>
      </c>
      <c r="F6117" t="s">
        <v>18918</v>
      </c>
      <c r="G6117" s="2">
        <v>45701</v>
      </c>
      <c r="H6117" t="s">
        <v>73</v>
      </c>
      <c r="I6117">
        <v>4</v>
      </c>
      <c r="J6117">
        <f t="shared" si="192"/>
        <v>120</v>
      </c>
      <c r="K6117" s="3">
        <v>5</v>
      </c>
      <c r="L6117" s="3">
        <f t="shared" si="193"/>
        <v>480</v>
      </c>
      <c r="M6117">
        <v>456</v>
      </c>
      <c r="N6117" s="3">
        <f>Table2[[#This Row],[Total Cost]]-Table2[[#This Row],[Total Sales]]</f>
        <v>24</v>
      </c>
      <c r="O6117" t="s">
        <v>23</v>
      </c>
      <c r="P6117" t="s">
        <v>78</v>
      </c>
    </row>
    <row r="6118" spans="1:16">
      <c r="A6118" t="s">
        <v>23200</v>
      </c>
      <c r="B6118" t="s">
        <v>23201</v>
      </c>
      <c r="C6118" t="s">
        <v>37685</v>
      </c>
      <c r="D6118" t="s">
        <v>37570</v>
      </c>
      <c r="E6118" t="s">
        <v>23202</v>
      </c>
      <c r="F6118" t="s">
        <v>11133</v>
      </c>
      <c r="G6118" s="2">
        <v>45470</v>
      </c>
      <c r="H6118" t="s">
        <v>56</v>
      </c>
      <c r="I6118">
        <v>1</v>
      </c>
      <c r="J6118">
        <f t="shared" si="192"/>
        <v>90</v>
      </c>
      <c r="K6118" s="3">
        <v>5</v>
      </c>
      <c r="L6118" s="3">
        <f t="shared" si="193"/>
        <v>90</v>
      </c>
      <c r="M6118">
        <v>85.5</v>
      </c>
      <c r="N6118" s="3">
        <f>Table2[[#This Row],[Total Cost]]-Table2[[#This Row],[Total Sales]]</f>
        <v>4.5</v>
      </c>
      <c r="O6118" t="s">
        <v>33</v>
      </c>
      <c r="P6118" t="s">
        <v>17</v>
      </c>
    </row>
    <row r="6119" spans="1:16">
      <c r="A6119" t="s">
        <v>23203</v>
      </c>
      <c r="B6119" t="s">
        <v>23204</v>
      </c>
      <c r="C6119" t="s">
        <v>37224</v>
      </c>
      <c r="D6119" t="s">
        <v>36961</v>
      </c>
      <c r="E6119" t="s">
        <v>23205</v>
      </c>
      <c r="F6119" t="s">
        <v>22248</v>
      </c>
      <c r="G6119" s="2">
        <v>45448</v>
      </c>
      <c r="H6119" t="s">
        <v>22</v>
      </c>
      <c r="I6119">
        <v>1</v>
      </c>
      <c r="J6119">
        <f t="shared" si="192"/>
        <v>100</v>
      </c>
      <c r="K6119" s="3">
        <v>5</v>
      </c>
      <c r="L6119" s="3">
        <f t="shared" si="193"/>
        <v>100</v>
      </c>
      <c r="M6119">
        <v>95</v>
      </c>
      <c r="N6119" s="3">
        <f>Table2[[#This Row],[Total Cost]]-Table2[[#This Row],[Total Sales]]</f>
        <v>5</v>
      </c>
      <c r="O6119" t="s">
        <v>16</v>
      </c>
      <c r="P6119" t="s">
        <v>17</v>
      </c>
    </row>
    <row r="6120" spans="1:16">
      <c r="A6120" t="s">
        <v>23206</v>
      </c>
      <c r="B6120" t="s">
        <v>15029</v>
      </c>
      <c r="C6120" t="s">
        <v>37000</v>
      </c>
      <c r="D6120" t="s">
        <v>36997</v>
      </c>
      <c r="E6120" t="s">
        <v>23207</v>
      </c>
      <c r="F6120" t="s">
        <v>23208</v>
      </c>
      <c r="G6120" s="2">
        <v>45596</v>
      </c>
      <c r="H6120" t="s">
        <v>28</v>
      </c>
      <c r="I6120">
        <v>4</v>
      </c>
      <c r="J6120">
        <f t="shared" si="192"/>
        <v>300</v>
      </c>
      <c r="K6120" s="3">
        <v>5</v>
      </c>
      <c r="L6120" s="3">
        <f t="shared" si="193"/>
        <v>1200</v>
      </c>
      <c r="M6120">
        <v>1140</v>
      </c>
      <c r="N6120" s="3">
        <f>Table2[[#This Row],[Total Cost]]-Table2[[#This Row],[Total Sales]]</f>
        <v>60</v>
      </c>
      <c r="O6120" t="s">
        <v>90</v>
      </c>
      <c r="P6120" t="s">
        <v>17</v>
      </c>
    </row>
    <row r="6121" spans="1:16">
      <c r="A6121" t="s">
        <v>23209</v>
      </c>
      <c r="B6121" t="s">
        <v>23210</v>
      </c>
      <c r="C6121" t="s">
        <v>37586</v>
      </c>
      <c r="D6121" t="s">
        <v>38381</v>
      </c>
      <c r="E6121" t="s">
        <v>23211</v>
      </c>
      <c r="F6121" t="s">
        <v>9700</v>
      </c>
      <c r="G6121" s="2">
        <v>45574</v>
      </c>
      <c r="H6121" t="s">
        <v>73</v>
      </c>
      <c r="I6121">
        <v>1</v>
      </c>
      <c r="J6121">
        <f t="shared" si="192"/>
        <v>120</v>
      </c>
      <c r="K6121" s="3">
        <v>5</v>
      </c>
      <c r="L6121" s="3">
        <f t="shared" si="193"/>
        <v>120</v>
      </c>
      <c r="M6121">
        <v>114</v>
      </c>
      <c r="N6121" s="3">
        <f>Table2[[#This Row],[Total Cost]]-Table2[[#This Row],[Total Sales]]</f>
        <v>6</v>
      </c>
      <c r="O6121" t="s">
        <v>90</v>
      </c>
      <c r="P6121" t="s">
        <v>17</v>
      </c>
    </row>
    <row r="6122" spans="1:16">
      <c r="A6122" t="s">
        <v>23212</v>
      </c>
      <c r="B6122" t="s">
        <v>23213</v>
      </c>
      <c r="C6122" t="s">
        <v>37261</v>
      </c>
      <c r="D6122" t="s">
        <v>37919</v>
      </c>
      <c r="E6122" t="s">
        <v>23214</v>
      </c>
      <c r="F6122" t="s">
        <v>23215</v>
      </c>
      <c r="G6122" s="2">
        <v>45595</v>
      </c>
      <c r="H6122" t="s">
        <v>47</v>
      </c>
      <c r="I6122">
        <v>1</v>
      </c>
      <c r="J6122">
        <f t="shared" si="192"/>
        <v>1200</v>
      </c>
      <c r="K6122" s="3">
        <v>0</v>
      </c>
      <c r="L6122" s="3">
        <f t="shared" si="193"/>
        <v>1200</v>
      </c>
      <c r="M6122">
        <v>1200</v>
      </c>
      <c r="N6122" s="3">
        <f>Table2[[#This Row],[Total Cost]]-Table2[[#This Row],[Total Sales]]</f>
        <v>0</v>
      </c>
      <c r="O6122" t="s">
        <v>33</v>
      </c>
      <c r="P6122" t="s">
        <v>17</v>
      </c>
    </row>
    <row r="6123" spans="1:16">
      <c r="A6123" t="s">
        <v>23216</v>
      </c>
      <c r="B6123" t="s">
        <v>23217</v>
      </c>
      <c r="C6123" t="s">
        <v>37096</v>
      </c>
      <c r="D6123" t="s">
        <v>37940</v>
      </c>
      <c r="E6123" t="s">
        <v>23218</v>
      </c>
      <c r="F6123" t="s">
        <v>23219</v>
      </c>
      <c r="G6123" s="2">
        <v>45519</v>
      </c>
      <c r="H6123" t="s">
        <v>56</v>
      </c>
      <c r="I6123">
        <v>1</v>
      </c>
      <c r="J6123">
        <f t="shared" si="192"/>
        <v>90</v>
      </c>
      <c r="K6123" s="3">
        <v>0</v>
      </c>
      <c r="L6123" s="3">
        <f t="shared" si="193"/>
        <v>90</v>
      </c>
      <c r="M6123">
        <v>90</v>
      </c>
      <c r="N6123" s="3">
        <f>Table2[[#This Row],[Total Cost]]-Table2[[#This Row],[Total Sales]]</f>
        <v>0</v>
      </c>
      <c r="O6123" t="s">
        <v>33</v>
      </c>
      <c r="P6123" t="s">
        <v>17</v>
      </c>
    </row>
    <row r="6124" spans="1:16">
      <c r="A6124" t="s">
        <v>23220</v>
      </c>
      <c r="B6124" t="s">
        <v>23221</v>
      </c>
      <c r="C6124" t="s">
        <v>37079</v>
      </c>
      <c r="D6124" t="s">
        <v>37907</v>
      </c>
      <c r="E6124" t="s">
        <v>23222</v>
      </c>
      <c r="F6124" t="s">
        <v>23223</v>
      </c>
      <c r="G6124" s="2">
        <v>45541</v>
      </c>
      <c r="H6124" t="s">
        <v>56</v>
      </c>
      <c r="I6124">
        <v>1</v>
      </c>
      <c r="J6124">
        <f t="shared" si="192"/>
        <v>90</v>
      </c>
      <c r="K6124" s="3">
        <v>0</v>
      </c>
      <c r="L6124" s="3">
        <f t="shared" si="193"/>
        <v>90</v>
      </c>
      <c r="M6124">
        <v>90</v>
      </c>
      <c r="N6124" s="3">
        <f>Table2[[#This Row],[Total Cost]]-Table2[[#This Row],[Total Sales]]</f>
        <v>0</v>
      </c>
      <c r="O6124" t="s">
        <v>84</v>
      </c>
      <c r="P6124" t="s">
        <v>17</v>
      </c>
    </row>
    <row r="6125" spans="1:16">
      <c r="A6125" t="s">
        <v>23224</v>
      </c>
      <c r="B6125" t="s">
        <v>23225</v>
      </c>
      <c r="C6125" t="s">
        <v>37031</v>
      </c>
      <c r="D6125" t="s">
        <v>38035</v>
      </c>
      <c r="E6125" t="s">
        <v>23226</v>
      </c>
      <c r="F6125" t="s">
        <v>23227</v>
      </c>
      <c r="G6125" s="2">
        <v>45555</v>
      </c>
      <c r="H6125" t="s">
        <v>22</v>
      </c>
      <c r="I6125">
        <v>2</v>
      </c>
      <c r="J6125">
        <f t="shared" si="192"/>
        <v>100</v>
      </c>
      <c r="K6125" s="3">
        <v>10</v>
      </c>
      <c r="L6125" s="3">
        <f t="shared" si="193"/>
        <v>200</v>
      </c>
      <c r="M6125">
        <v>180</v>
      </c>
      <c r="N6125" s="3">
        <f>Table2[[#This Row],[Total Cost]]-Table2[[#This Row],[Total Sales]]</f>
        <v>20</v>
      </c>
      <c r="O6125" t="s">
        <v>90</v>
      </c>
      <c r="P6125" t="s">
        <v>17</v>
      </c>
    </row>
    <row r="6126" spans="1:16">
      <c r="A6126" t="s">
        <v>23228</v>
      </c>
      <c r="B6126" t="s">
        <v>23229</v>
      </c>
      <c r="C6126" t="s">
        <v>38432</v>
      </c>
      <c r="D6126" t="s">
        <v>37101</v>
      </c>
      <c r="E6126" t="s">
        <v>23230</v>
      </c>
      <c r="F6126" t="s">
        <v>11137</v>
      </c>
      <c r="G6126" s="2">
        <v>45632</v>
      </c>
      <c r="H6126" t="s">
        <v>42</v>
      </c>
      <c r="I6126">
        <v>1</v>
      </c>
      <c r="J6126">
        <f t="shared" si="192"/>
        <v>200</v>
      </c>
      <c r="K6126" s="3">
        <v>0</v>
      </c>
      <c r="L6126" s="3">
        <f t="shared" si="193"/>
        <v>200</v>
      </c>
      <c r="M6126">
        <v>200</v>
      </c>
      <c r="N6126" s="3">
        <f>Table2[[#This Row],[Total Cost]]-Table2[[#This Row],[Total Sales]]</f>
        <v>0</v>
      </c>
      <c r="O6126" t="s">
        <v>90</v>
      </c>
      <c r="P6126" t="s">
        <v>17</v>
      </c>
    </row>
    <row r="6127" spans="1:16">
      <c r="A6127" t="s">
        <v>23231</v>
      </c>
      <c r="B6127" t="s">
        <v>23232</v>
      </c>
      <c r="C6127" t="s">
        <v>37722</v>
      </c>
      <c r="D6127" t="s">
        <v>38121</v>
      </c>
      <c r="E6127" t="s">
        <v>23233</v>
      </c>
      <c r="F6127" t="s">
        <v>23234</v>
      </c>
      <c r="G6127" s="2">
        <v>45506</v>
      </c>
      <c r="H6127" t="s">
        <v>83</v>
      </c>
      <c r="I6127">
        <v>2</v>
      </c>
      <c r="J6127">
        <f t="shared" si="192"/>
        <v>150</v>
      </c>
      <c r="K6127" s="3">
        <v>0</v>
      </c>
      <c r="L6127" s="3">
        <f t="shared" si="193"/>
        <v>300</v>
      </c>
      <c r="M6127">
        <v>300</v>
      </c>
      <c r="N6127" s="3">
        <f>Table2[[#This Row],[Total Cost]]-Table2[[#This Row],[Total Sales]]</f>
        <v>0</v>
      </c>
      <c r="O6127" t="s">
        <v>23</v>
      </c>
      <c r="P6127" t="s">
        <v>17</v>
      </c>
    </row>
    <row r="6128" spans="1:16">
      <c r="A6128" t="s">
        <v>23235</v>
      </c>
      <c r="B6128" t="s">
        <v>23236</v>
      </c>
      <c r="C6128" t="s">
        <v>37137</v>
      </c>
      <c r="D6128" t="s">
        <v>37124</v>
      </c>
      <c r="E6128" t="s">
        <v>23237</v>
      </c>
      <c r="F6128" t="s">
        <v>6260</v>
      </c>
      <c r="G6128" s="2">
        <v>45540</v>
      </c>
      <c r="H6128" t="s">
        <v>47</v>
      </c>
      <c r="I6128">
        <v>1</v>
      </c>
      <c r="J6128">
        <f t="shared" si="192"/>
        <v>1200</v>
      </c>
      <c r="K6128" s="3">
        <v>5</v>
      </c>
      <c r="L6128" s="3">
        <f t="shared" si="193"/>
        <v>1200</v>
      </c>
      <c r="M6128">
        <v>1140</v>
      </c>
      <c r="N6128" s="3">
        <f>Table2[[#This Row],[Total Cost]]-Table2[[#This Row],[Total Sales]]</f>
        <v>60</v>
      </c>
      <c r="O6128" t="s">
        <v>23</v>
      </c>
      <c r="P6128" t="s">
        <v>17</v>
      </c>
    </row>
    <row r="6129" spans="1:16">
      <c r="A6129" t="s">
        <v>23238</v>
      </c>
      <c r="B6129" t="s">
        <v>23239</v>
      </c>
      <c r="C6129" t="s">
        <v>37617</v>
      </c>
      <c r="D6129" t="s">
        <v>38201</v>
      </c>
      <c r="E6129" t="s">
        <v>23240</v>
      </c>
      <c r="F6129" t="s">
        <v>11117</v>
      </c>
      <c r="G6129" s="2">
        <v>45593</v>
      </c>
      <c r="H6129" t="s">
        <v>42</v>
      </c>
      <c r="I6129">
        <v>2</v>
      </c>
      <c r="J6129">
        <f t="shared" si="192"/>
        <v>200</v>
      </c>
      <c r="K6129" s="3">
        <v>5</v>
      </c>
      <c r="L6129" s="3">
        <f t="shared" si="193"/>
        <v>400</v>
      </c>
      <c r="M6129">
        <v>380</v>
      </c>
      <c r="N6129" s="3">
        <f>Table2[[#This Row],[Total Cost]]-Table2[[#This Row],[Total Sales]]</f>
        <v>20</v>
      </c>
      <c r="O6129" t="s">
        <v>33</v>
      </c>
      <c r="P6129" t="s">
        <v>17</v>
      </c>
    </row>
    <row r="6130" spans="1:16">
      <c r="A6130" t="s">
        <v>23241</v>
      </c>
      <c r="B6130" t="s">
        <v>23242</v>
      </c>
      <c r="C6130" t="s">
        <v>38327</v>
      </c>
      <c r="D6130" t="s">
        <v>37030</v>
      </c>
      <c r="E6130" t="s">
        <v>23243</v>
      </c>
      <c r="F6130" t="s">
        <v>23244</v>
      </c>
      <c r="G6130" s="2">
        <v>45439</v>
      </c>
      <c r="H6130" t="s">
        <v>22</v>
      </c>
      <c r="I6130">
        <v>3</v>
      </c>
      <c r="J6130">
        <f t="shared" si="192"/>
        <v>100</v>
      </c>
      <c r="K6130" s="3">
        <v>5</v>
      </c>
      <c r="L6130" s="3">
        <f t="shared" si="193"/>
        <v>300</v>
      </c>
      <c r="M6130">
        <v>285</v>
      </c>
      <c r="N6130" s="3">
        <f>Table2[[#This Row],[Total Cost]]-Table2[[#This Row],[Total Sales]]</f>
        <v>15</v>
      </c>
      <c r="O6130" t="s">
        <v>33</v>
      </c>
      <c r="P6130" t="s">
        <v>17</v>
      </c>
    </row>
    <row r="6131" spans="1:16">
      <c r="A6131" t="s">
        <v>23245</v>
      </c>
      <c r="B6131" t="s">
        <v>23246</v>
      </c>
      <c r="C6131" t="s">
        <v>37000</v>
      </c>
      <c r="D6131" t="s">
        <v>37971</v>
      </c>
      <c r="E6131" t="s">
        <v>23247</v>
      </c>
      <c r="F6131" t="s">
        <v>22358</v>
      </c>
      <c r="G6131" s="2">
        <v>45515</v>
      </c>
      <c r="H6131" t="s">
        <v>89</v>
      </c>
      <c r="I6131">
        <v>4</v>
      </c>
      <c r="J6131">
        <f t="shared" si="192"/>
        <v>50</v>
      </c>
      <c r="K6131" s="3">
        <v>10</v>
      </c>
      <c r="L6131" s="3">
        <f t="shared" si="193"/>
        <v>200</v>
      </c>
      <c r="M6131">
        <v>180</v>
      </c>
      <c r="N6131" s="3">
        <f>Table2[[#This Row],[Total Cost]]-Table2[[#This Row],[Total Sales]]</f>
        <v>20</v>
      </c>
      <c r="O6131" t="s">
        <v>16</v>
      </c>
      <c r="P6131" t="s">
        <v>17</v>
      </c>
    </row>
    <row r="6132" spans="1:16">
      <c r="A6132" t="s">
        <v>23248</v>
      </c>
      <c r="B6132" t="s">
        <v>23249</v>
      </c>
      <c r="C6132" t="s">
        <v>37666</v>
      </c>
      <c r="D6132" t="s">
        <v>36987</v>
      </c>
      <c r="E6132" t="s">
        <v>23250</v>
      </c>
      <c r="F6132" t="s">
        <v>5026</v>
      </c>
      <c r="G6132" s="2">
        <v>45492</v>
      </c>
      <c r="H6132" t="s">
        <v>89</v>
      </c>
      <c r="I6132">
        <v>2</v>
      </c>
      <c r="J6132">
        <f t="shared" si="192"/>
        <v>50</v>
      </c>
      <c r="K6132" s="3">
        <v>0</v>
      </c>
      <c r="L6132" s="3">
        <f t="shared" si="193"/>
        <v>100</v>
      </c>
      <c r="M6132">
        <v>100</v>
      </c>
      <c r="N6132" s="3">
        <f>Table2[[#This Row],[Total Cost]]-Table2[[#This Row],[Total Sales]]</f>
        <v>0</v>
      </c>
      <c r="O6132" t="s">
        <v>90</v>
      </c>
      <c r="P6132" t="s">
        <v>17</v>
      </c>
    </row>
    <row r="6133" spans="1:16">
      <c r="A6133" t="s">
        <v>23251</v>
      </c>
      <c r="B6133" t="s">
        <v>23252</v>
      </c>
      <c r="C6133" t="s">
        <v>38433</v>
      </c>
      <c r="D6133" t="s">
        <v>37987</v>
      </c>
      <c r="E6133" t="s">
        <v>23253</v>
      </c>
      <c r="F6133" t="s">
        <v>23254</v>
      </c>
      <c r="G6133" s="2">
        <v>45590</v>
      </c>
      <c r="H6133" t="s">
        <v>83</v>
      </c>
      <c r="I6133">
        <v>4</v>
      </c>
      <c r="J6133">
        <f t="shared" si="192"/>
        <v>150</v>
      </c>
      <c r="K6133" s="3">
        <v>15</v>
      </c>
      <c r="L6133" s="3">
        <f t="shared" si="193"/>
        <v>600</v>
      </c>
      <c r="M6133">
        <v>510</v>
      </c>
      <c r="N6133" s="3">
        <f>Table2[[#This Row],[Total Cost]]-Table2[[#This Row],[Total Sales]]</f>
        <v>90</v>
      </c>
      <c r="O6133" t="s">
        <v>16</v>
      </c>
      <c r="P6133" t="s">
        <v>17</v>
      </c>
    </row>
    <row r="6134" spans="1:16">
      <c r="A6134" t="s">
        <v>23255</v>
      </c>
      <c r="B6134" t="s">
        <v>8526</v>
      </c>
      <c r="C6134" t="s">
        <v>37087</v>
      </c>
      <c r="D6134" t="s">
        <v>36983</v>
      </c>
      <c r="E6134" t="s">
        <v>23256</v>
      </c>
      <c r="F6134" t="s">
        <v>23257</v>
      </c>
      <c r="G6134" s="2">
        <v>45565</v>
      </c>
      <c r="H6134" t="s">
        <v>22</v>
      </c>
      <c r="I6134">
        <v>2</v>
      </c>
      <c r="J6134">
        <f t="shared" si="192"/>
        <v>100</v>
      </c>
      <c r="K6134" s="3">
        <v>5</v>
      </c>
      <c r="L6134" s="3">
        <f t="shared" si="193"/>
        <v>200</v>
      </c>
      <c r="M6134">
        <v>190</v>
      </c>
      <c r="N6134" s="3">
        <f>Table2[[#This Row],[Total Cost]]-Table2[[#This Row],[Total Sales]]</f>
        <v>10</v>
      </c>
      <c r="O6134" t="s">
        <v>90</v>
      </c>
      <c r="P6134" t="s">
        <v>17</v>
      </c>
    </row>
    <row r="6135" spans="1:16">
      <c r="A6135" t="s">
        <v>23258</v>
      </c>
      <c r="B6135" t="s">
        <v>23259</v>
      </c>
      <c r="C6135" t="s">
        <v>37054</v>
      </c>
      <c r="D6135" t="s">
        <v>37003</v>
      </c>
      <c r="E6135" t="s">
        <v>23260</v>
      </c>
      <c r="F6135" t="s">
        <v>23261</v>
      </c>
      <c r="G6135" s="2">
        <v>45572</v>
      </c>
      <c r="H6135" t="s">
        <v>73</v>
      </c>
      <c r="I6135">
        <v>3</v>
      </c>
      <c r="J6135">
        <f t="shared" si="192"/>
        <v>120</v>
      </c>
      <c r="K6135" s="3">
        <v>5</v>
      </c>
      <c r="L6135" s="3">
        <f t="shared" si="193"/>
        <v>360</v>
      </c>
      <c r="M6135">
        <v>342</v>
      </c>
      <c r="N6135" s="3">
        <f>Table2[[#This Row],[Total Cost]]-Table2[[#This Row],[Total Sales]]</f>
        <v>18</v>
      </c>
      <c r="O6135" t="s">
        <v>84</v>
      </c>
      <c r="P6135" t="s">
        <v>17</v>
      </c>
    </row>
    <row r="6136" spans="1:16">
      <c r="A6136" t="s">
        <v>23262</v>
      </c>
      <c r="B6136" t="s">
        <v>23263</v>
      </c>
      <c r="C6136" t="s">
        <v>36960</v>
      </c>
      <c r="D6136" t="s">
        <v>37124</v>
      </c>
      <c r="E6136" t="s">
        <v>23264</v>
      </c>
      <c r="F6136" t="s">
        <v>23265</v>
      </c>
      <c r="G6136" s="2">
        <v>45437</v>
      </c>
      <c r="H6136" t="s">
        <v>28</v>
      </c>
      <c r="I6136">
        <v>2</v>
      </c>
      <c r="J6136">
        <f t="shared" si="192"/>
        <v>300</v>
      </c>
      <c r="K6136" s="3">
        <v>5</v>
      </c>
      <c r="L6136" s="3">
        <f t="shared" si="193"/>
        <v>600</v>
      </c>
      <c r="M6136">
        <v>570</v>
      </c>
      <c r="N6136" s="3">
        <f>Table2[[#This Row],[Total Cost]]-Table2[[#This Row],[Total Sales]]</f>
        <v>30</v>
      </c>
      <c r="O6136" t="s">
        <v>23</v>
      </c>
      <c r="P6136" t="s">
        <v>17</v>
      </c>
    </row>
    <row r="6137" spans="1:16">
      <c r="A6137" t="s">
        <v>23266</v>
      </c>
      <c r="B6137" t="s">
        <v>23267</v>
      </c>
      <c r="C6137" t="s">
        <v>37120</v>
      </c>
      <c r="D6137" t="s">
        <v>37046</v>
      </c>
      <c r="E6137" t="s">
        <v>23268</v>
      </c>
      <c r="F6137" t="s">
        <v>23269</v>
      </c>
      <c r="G6137" s="2">
        <v>45567</v>
      </c>
      <c r="H6137" t="s">
        <v>22</v>
      </c>
      <c r="I6137">
        <v>4</v>
      </c>
      <c r="J6137">
        <f t="shared" si="192"/>
        <v>100</v>
      </c>
      <c r="K6137" s="3">
        <v>0</v>
      </c>
      <c r="L6137" s="3">
        <f t="shared" si="193"/>
        <v>400</v>
      </c>
      <c r="M6137">
        <v>400</v>
      </c>
      <c r="N6137" s="3">
        <f>Table2[[#This Row],[Total Cost]]-Table2[[#This Row],[Total Sales]]</f>
        <v>0</v>
      </c>
      <c r="O6137" t="s">
        <v>90</v>
      </c>
      <c r="P6137" t="s">
        <v>17</v>
      </c>
    </row>
    <row r="6138" spans="1:16">
      <c r="A6138" t="s">
        <v>23270</v>
      </c>
      <c r="B6138" t="s">
        <v>23271</v>
      </c>
      <c r="C6138" t="s">
        <v>37399</v>
      </c>
      <c r="D6138" t="s">
        <v>37448</v>
      </c>
      <c r="E6138" t="s">
        <v>23272</v>
      </c>
      <c r="F6138" t="s">
        <v>23273</v>
      </c>
      <c r="G6138" s="2">
        <v>45602</v>
      </c>
      <c r="H6138" t="s">
        <v>15</v>
      </c>
      <c r="I6138">
        <v>4</v>
      </c>
      <c r="J6138">
        <f t="shared" si="192"/>
        <v>800</v>
      </c>
      <c r="K6138" s="3">
        <v>0</v>
      </c>
      <c r="L6138" s="3">
        <f t="shared" si="193"/>
        <v>3200</v>
      </c>
      <c r="M6138">
        <v>3200</v>
      </c>
      <c r="N6138" s="3">
        <f>Table2[[#This Row],[Total Cost]]-Table2[[#This Row],[Total Sales]]</f>
        <v>0</v>
      </c>
      <c r="O6138" t="s">
        <v>23</v>
      </c>
      <c r="P6138" t="s">
        <v>17</v>
      </c>
    </row>
    <row r="6139" spans="1:16">
      <c r="A6139" t="s">
        <v>23274</v>
      </c>
      <c r="B6139" t="s">
        <v>23275</v>
      </c>
      <c r="C6139" t="s">
        <v>37481</v>
      </c>
      <c r="D6139" t="s">
        <v>38042</v>
      </c>
      <c r="E6139" t="s">
        <v>23276</v>
      </c>
      <c r="F6139" t="s">
        <v>20587</v>
      </c>
      <c r="G6139" s="2">
        <v>45707</v>
      </c>
      <c r="H6139" t="s">
        <v>22</v>
      </c>
      <c r="I6139">
        <v>4</v>
      </c>
      <c r="J6139">
        <f t="shared" si="192"/>
        <v>100</v>
      </c>
      <c r="K6139" s="3">
        <v>0</v>
      </c>
      <c r="L6139" s="3">
        <f t="shared" si="193"/>
        <v>400</v>
      </c>
      <c r="M6139">
        <v>400</v>
      </c>
      <c r="N6139" s="3">
        <f>Table2[[#This Row],[Total Cost]]-Table2[[#This Row],[Total Sales]]</f>
        <v>0</v>
      </c>
      <c r="O6139" t="s">
        <v>23</v>
      </c>
      <c r="P6139" t="s">
        <v>17</v>
      </c>
    </row>
    <row r="6140" spans="1:16">
      <c r="A6140" t="s">
        <v>23277</v>
      </c>
      <c r="B6140" t="s">
        <v>23278</v>
      </c>
      <c r="C6140" t="s">
        <v>37294</v>
      </c>
      <c r="D6140" t="s">
        <v>38205</v>
      </c>
      <c r="E6140" t="s">
        <v>23279</v>
      </c>
      <c r="F6140" t="s">
        <v>19289</v>
      </c>
      <c r="G6140" s="2">
        <v>45440</v>
      </c>
      <c r="H6140" t="s">
        <v>15</v>
      </c>
      <c r="I6140">
        <v>4</v>
      </c>
      <c r="J6140">
        <f t="shared" si="192"/>
        <v>800</v>
      </c>
      <c r="K6140" s="3">
        <v>0</v>
      </c>
      <c r="L6140" s="3">
        <f t="shared" si="193"/>
        <v>3200</v>
      </c>
      <c r="M6140">
        <v>3200</v>
      </c>
      <c r="N6140" s="3">
        <f>Table2[[#This Row],[Total Cost]]-Table2[[#This Row],[Total Sales]]</f>
        <v>0</v>
      </c>
      <c r="O6140" t="s">
        <v>23</v>
      </c>
      <c r="P6140" t="s">
        <v>17</v>
      </c>
    </row>
    <row r="6141" spans="1:16">
      <c r="A6141" t="s">
        <v>23280</v>
      </c>
      <c r="B6141" t="s">
        <v>23281</v>
      </c>
      <c r="C6141" t="s">
        <v>37127</v>
      </c>
      <c r="D6141" t="s">
        <v>37464</v>
      </c>
      <c r="E6141" t="s">
        <v>23282</v>
      </c>
      <c r="F6141" t="s">
        <v>23283</v>
      </c>
      <c r="G6141" s="2">
        <v>45747</v>
      </c>
      <c r="H6141" t="s">
        <v>56</v>
      </c>
      <c r="I6141">
        <v>2</v>
      </c>
      <c r="J6141">
        <f t="shared" si="192"/>
        <v>90</v>
      </c>
      <c r="K6141" s="3">
        <v>0</v>
      </c>
      <c r="L6141" s="3">
        <f t="shared" si="193"/>
        <v>180</v>
      </c>
      <c r="M6141">
        <v>180</v>
      </c>
      <c r="N6141" s="3">
        <f>Table2[[#This Row],[Total Cost]]-Table2[[#This Row],[Total Sales]]</f>
        <v>0</v>
      </c>
      <c r="O6141" t="s">
        <v>33</v>
      </c>
      <c r="P6141" t="s">
        <v>17</v>
      </c>
    </row>
    <row r="6142" spans="1:16">
      <c r="A6142" t="s">
        <v>23284</v>
      </c>
      <c r="B6142" t="s">
        <v>23285</v>
      </c>
      <c r="C6142" t="s">
        <v>37313</v>
      </c>
      <c r="D6142" t="s">
        <v>38216</v>
      </c>
      <c r="E6142" t="s">
        <v>23286</v>
      </c>
      <c r="F6142" t="s">
        <v>23287</v>
      </c>
      <c r="G6142" s="2">
        <v>45565</v>
      </c>
      <c r="H6142" t="s">
        <v>83</v>
      </c>
      <c r="I6142">
        <v>1</v>
      </c>
      <c r="J6142">
        <f t="shared" si="192"/>
        <v>150</v>
      </c>
      <c r="K6142" s="3">
        <v>0</v>
      </c>
      <c r="L6142" s="3">
        <f t="shared" si="193"/>
        <v>150</v>
      </c>
      <c r="M6142">
        <v>150</v>
      </c>
      <c r="N6142" s="3">
        <f>Table2[[#This Row],[Total Cost]]-Table2[[#This Row],[Total Sales]]</f>
        <v>0</v>
      </c>
      <c r="O6142" t="s">
        <v>16</v>
      </c>
      <c r="P6142" t="s">
        <v>17</v>
      </c>
    </row>
    <row r="6143" spans="1:16">
      <c r="A6143" t="s">
        <v>23288</v>
      </c>
      <c r="B6143" t="s">
        <v>23289</v>
      </c>
      <c r="C6143" t="s">
        <v>37153</v>
      </c>
      <c r="D6143" t="s">
        <v>38420</v>
      </c>
      <c r="E6143" t="s">
        <v>23290</v>
      </c>
      <c r="F6143" t="s">
        <v>23291</v>
      </c>
      <c r="G6143" s="2">
        <v>45444</v>
      </c>
      <c r="H6143" t="s">
        <v>47</v>
      </c>
      <c r="I6143">
        <v>2</v>
      </c>
      <c r="J6143">
        <f t="shared" si="192"/>
        <v>1200</v>
      </c>
      <c r="K6143" s="3">
        <v>10</v>
      </c>
      <c r="L6143" s="3">
        <f t="shared" si="193"/>
        <v>2400</v>
      </c>
      <c r="M6143">
        <v>2160</v>
      </c>
      <c r="N6143" s="3">
        <f>Table2[[#This Row],[Total Cost]]-Table2[[#This Row],[Total Sales]]</f>
        <v>240</v>
      </c>
      <c r="O6143" t="s">
        <v>33</v>
      </c>
      <c r="P6143" t="s">
        <v>17</v>
      </c>
    </row>
    <row r="6144" spans="1:16">
      <c r="A6144" t="s">
        <v>23292</v>
      </c>
      <c r="B6144" t="s">
        <v>23293</v>
      </c>
      <c r="C6144" t="s">
        <v>37459</v>
      </c>
      <c r="D6144" t="s">
        <v>37052</v>
      </c>
      <c r="E6144" t="s">
        <v>23294</v>
      </c>
      <c r="F6144" t="s">
        <v>23295</v>
      </c>
      <c r="G6144" s="2">
        <v>45688</v>
      </c>
      <c r="H6144" t="s">
        <v>56</v>
      </c>
      <c r="I6144">
        <v>2</v>
      </c>
      <c r="J6144">
        <f t="shared" si="192"/>
        <v>90</v>
      </c>
      <c r="K6144" s="3">
        <v>0</v>
      </c>
      <c r="L6144" s="3">
        <f t="shared" si="193"/>
        <v>180</v>
      </c>
      <c r="M6144">
        <v>180</v>
      </c>
      <c r="N6144" s="3">
        <f>Table2[[#This Row],[Total Cost]]-Table2[[#This Row],[Total Sales]]</f>
        <v>0</v>
      </c>
      <c r="O6144" t="s">
        <v>23</v>
      </c>
      <c r="P6144" t="s">
        <v>17</v>
      </c>
    </row>
    <row r="6145" spans="1:16">
      <c r="A6145" t="s">
        <v>23296</v>
      </c>
      <c r="B6145" t="s">
        <v>23297</v>
      </c>
      <c r="C6145" t="s">
        <v>37109</v>
      </c>
      <c r="D6145" t="s">
        <v>37097</v>
      </c>
      <c r="E6145" t="s">
        <v>23298</v>
      </c>
      <c r="F6145" t="s">
        <v>12204</v>
      </c>
      <c r="G6145" s="2">
        <v>45536</v>
      </c>
      <c r="H6145" t="s">
        <v>47</v>
      </c>
      <c r="I6145">
        <v>3</v>
      </c>
      <c r="J6145">
        <f t="shared" si="192"/>
        <v>1200</v>
      </c>
      <c r="K6145" s="3">
        <v>0</v>
      </c>
      <c r="L6145" s="3">
        <f t="shared" si="193"/>
        <v>3600</v>
      </c>
      <c r="M6145">
        <v>3600</v>
      </c>
      <c r="N6145" s="3">
        <f>Table2[[#This Row],[Total Cost]]-Table2[[#This Row],[Total Sales]]</f>
        <v>0</v>
      </c>
      <c r="O6145" t="s">
        <v>84</v>
      </c>
      <c r="P6145" t="s">
        <v>17</v>
      </c>
    </row>
    <row r="6146" spans="1:16">
      <c r="A6146" t="s">
        <v>23299</v>
      </c>
      <c r="B6146" t="s">
        <v>23300</v>
      </c>
      <c r="C6146" t="s">
        <v>37204</v>
      </c>
      <c r="D6146" t="s">
        <v>37296</v>
      </c>
      <c r="E6146" t="s">
        <v>23301</v>
      </c>
      <c r="F6146" t="s">
        <v>23302</v>
      </c>
      <c r="G6146" s="2">
        <v>45634</v>
      </c>
      <c r="H6146" t="s">
        <v>47</v>
      </c>
      <c r="I6146">
        <v>4</v>
      </c>
      <c r="J6146">
        <f t="shared" si="192"/>
        <v>1200</v>
      </c>
      <c r="K6146" s="3">
        <v>0</v>
      </c>
      <c r="L6146" s="3">
        <f t="shared" si="193"/>
        <v>4800</v>
      </c>
      <c r="M6146">
        <v>4800</v>
      </c>
      <c r="N6146" s="3">
        <f>Table2[[#This Row],[Total Cost]]-Table2[[#This Row],[Total Sales]]</f>
        <v>0</v>
      </c>
      <c r="O6146" t="s">
        <v>90</v>
      </c>
      <c r="P6146" t="s">
        <v>17</v>
      </c>
    </row>
    <row r="6147" spans="1:16">
      <c r="A6147" t="s">
        <v>23303</v>
      </c>
      <c r="B6147" t="s">
        <v>23304</v>
      </c>
      <c r="C6147" t="s">
        <v>37313</v>
      </c>
      <c r="D6147" t="s">
        <v>37016</v>
      </c>
      <c r="E6147" t="s">
        <v>23305</v>
      </c>
      <c r="F6147" t="s">
        <v>23306</v>
      </c>
      <c r="G6147" s="2">
        <v>45702</v>
      </c>
      <c r="H6147" t="s">
        <v>28</v>
      </c>
      <c r="I6147">
        <v>3</v>
      </c>
      <c r="J6147">
        <f t="shared" ref="J6147:J6210" si="194">L6147/I6147</f>
        <v>300</v>
      </c>
      <c r="K6147" s="3">
        <v>0</v>
      </c>
      <c r="L6147" s="3">
        <f t="shared" si="193"/>
        <v>900</v>
      </c>
      <c r="M6147">
        <v>900</v>
      </c>
      <c r="N6147" s="3">
        <f>Table2[[#This Row],[Total Cost]]-Table2[[#This Row],[Total Sales]]</f>
        <v>0</v>
      </c>
      <c r="O6147" t="s">
        <v>90</v>
      </c>
      <c r="P6147" t="s">
        <v>17</v>
      </c>
    </row>
    <row r="6148" spans="1:16">
      <c r="A6148" t="s">
        <v>23307</v>
      </c>
      <c r="B6148" t="s">
        <v>23308</v>
      </c>
      <c r="C6148" t="s">
        <v>37366</v>
      </c>
      <c r="D6148" t="s">
        <v>37143</v>
      </c>
      <c r="E6148" t="s">
        <v>23309</v>
      </c>
      <c r="F6148" t="s">
        <v>150</v>
      </c>
      <c r="G6148" s="2">
        <v>45659</v>
      </c>
      <c r="H6148" t="s">
        <v>42</v>
      </c>
      <c r="I6148">
        <v>2</v>
      </c>
      <c r="J6148">
        <f t="shared" si="194"/>
        <v>200</v>
      </c>
      <c r="K6148" s="3">
        <v>0</v>
      </c>
      <c r="L6148" s="3">
        <f t="shared" si="193"/>
        <v>400</v>
      </c>
      <c r="M6148">
        <v>400</v>
      </c>
      <c r="N6148" s="3">
        <f>Table2[[#This Row],[Total Cost]]-Table2[[#This Row],[Total Sales]]</f>
        <v>0</v>
      </c>
      <c r="O6148" t="s">
        <v>84</v>
      </c>
      <c r="P6148" t="s">
        <v>17</v>
      </c>
    </row>
    <row r="6149" spans="1:16">
      <c r="A6149" t="s">
        <v>23310</v>
      </c>
      <c r="B6149" t="s">
        <v>23311</v>
      </c>
      <c r="C6149" t="s">
        <v>37315</v>
      </c>
      <c r="D6149" t="s">
        <v>36973</v>
      </c>
      <c r="E6149" t="s">
        <v>23312</v>
      </c>
      <c r="F6149" t="s">
        <v>23313</v>
      </c>
      <c r="G6149" s="2">
        <v>45722</v>
      </c>
      <c r="H6149" t="s">
        <v>56</v>
      </c>
      <c r="I6149">
        <v>1</v>
      </c>
      <c r="J6149">
        <f t="shared" si="194"/>
        <v>90</v>
      </c>
      <c r="K6149" s="3">
        <v>0</v>
      </c>
      <c r="L6149" s="3">
        <f t="shared" si="193"/>
        <v>90</v>
      </c>
      <c r="M6149">
        <v>90</v>
      </c>
      <c r="N6149" s="3">
        <f>Table2[[#This Row],[Total Cost]]-Table2[[#This Row],[Total Sales]]</f>
        <v>0</v>
      </c>
      <c r="O6149" t="s">
        <v>23</v>
      </c>
      <c r="P6149" t="s">
        <v>17</v>
      </c>
    </row>
    <row r="6150" spans="1:16">
      <c r="A6150" t="s">
        <v>23314</v>
      </c>
      <c r="B6150" t="s">
        <v>23315</v>
      </c>
      <c r="C6150" t="s">
        <v>36962</v>
      </c>
      <c r="D6150" t="s">
        <v>37094</v>
      </c>
      <c r="E6150" t="s">
        <v>23316</v>
      </c>
      <c r="F6150" t="s">
        <v>23317</v>
      </c>
      <c r="G6150" s="2">
        <v>45482</v>
      </c>
      <c r="H6150" t="s">
        <v>73</v>
      </c>
      <c r="I6150">
        <v>1</v>
      </c>
      <c r="J6150">
        <f t="shared" si="194"/>
        <v>120</v>
      </c>
      <c r="K6150" s="3">
        <v>0</v>
      </c>
      <c r="L6150" s="3">
        <f t="shared" ref="L6150:L6213" si="195">M6150/(1-K6150/100)</f>
        <v>120</v>
      </c>
      <c r="M6150">
        <v>120</v>
      </c>
      <c r="N6150" s="3">
        <f>Table2[[#This Row],[Total Cost]]-Table2[[#This Row],[Total Sales]]</f>
        <v>0</v>
      </c>
      <c r="O6150" t="s">
        <v>90</v>
      </c>
      <c r="P6150" t="s">
        <v>17</v>
      </c>
    </row>
    <row r="6151" spans="1:16">
      <c r="A6151" t="s">
        <v>23318</v>
      </c>
      <c r="B6151" t="s">
        <v>23319</v>
      </c>
      <c r="C6151" t="s">
        <v>36953</v>
      </c>
      <c r="D6151" t="s">
        <v>37446</v>
      </c>
      <c r="E6151" t="s">
        <v>23320</v>
      </c>
      <c r="F6151" t="s">
        <v>23321</v>
      </c>
      <c r="G6151" s="2">
        <v>45641</v>
      </c>
      <c r="H6151" t="s">
        <v>15</v>
      </c>
      <c r="I6151">
        <v>2</v>
      </c>
      <c r="J6151">
        <f t="shared" si="194"/>
        <v>800</v>
      </c>
      <c r="K6151" s="3">
        <v>0</v>
      </c>
      <c r="L6151" s="3">
        <f t="shared" si="195"/>
        <v>1600</v>
      </c>
      <c r="M6151">
        <v>1600</v>
      </c>
      <c r="N6151" s="3">
        <f>Table2[[#This Row],[Total Cost]]-Table2[[#This Row],[Total Sales]]</f>
        <v>0</v>
      </c>
      <c r="O6151" t="s">
        <v>16</v>
      </c>
      <c r="P6151" t="s">
        <v>17</v>
      </c>
    </row>
    <row r="6152" spans="1:16">
      <c r="A6152" t="s">
        <v>23322</v>
      </c>
      <c r="B6152" t="s">
        <v>23323</v>
      </c>
      <c r="C6152" t="s">
        <v>37006</v>
      </c>
      <c r="D6152" t="s">
        <v>36975</v>
      </c>
      <c r="E6152" t="s">
        <v>23324</v>
      </c>
      <c r="F6152" t="s">
        <v>23325</v>
      </c>
      <c r="G6152" s="2">
        <v>45633</v>
      </c>
      <c r="H6152" t="s">
        <v>73</v>
      </c>
      <c r="I6152">
        <v>1</v>
      </c>
      <c r="J6152">
        <f t="shared" si="194"/>
        <v>120</v>
      </c>
      <c r="K6152" s="3">
        <v>0</v>
      </c>
      <c r="L6152" s="3">
        <f t="shared" si="195"/>
        <v>120</v>
      </c>
      <c r="M6152">
        <v>120</v>
      </c>
      <c r="N6152" s="3">
        <f>Table2[[#This Row],[Total Cost]]-Table2[[#This Row],[Total Sales]]</f>
        <v>0</v>
      </c>
      <c r="O6152" t="s">
        <v>84</v>
      </c>
      <c r="P6152" t="s">
        <v>17</v>
      </c>
    </row>
    <row r="6153" spans="1:16">
      <c r="A6153" t="s">
        <v>23326</v>
      </c>
      <c r="B6153" t="s">
        <v>23327</v>
      </c>
      <c r="C6153" t="s">
        <v>37150</v>
      </c>
      <c r="D6153" t="s">
        <v>37612</v>
      </c>
      <c r="E6153" t="s">
        <v>23328</v>
      </c>
      <c r="F6153" t="s">
        <v>23329</v>
      </c>
      <c r="G6153" s="2">
        <v>45707</v>
      </c>
      <c r="H6153" t="s">
        <v>73</v>
      </c>
      <c r="I6153">
        <v>2</v>
      </c>
      <c r="J6153">
        <f t="shared" si="194"/>
        <v>120</v>
      </c>
      <c r="K6153" s="3">
        <v>10</v>
      </c>
      <c r="L6153" s="3">
        <f t="shared" si="195"/>
        <v>240</v>
      </c>
      <c r="M6153">
        <v>216</v>
      </c>
      <c r="N6153" s="3">
        <f>Table2[[#This Row],[Total Cost]]-Table2[[#This Row],[Total Sales]]</f>
        <v>24</v>
      </c>
      <c r="O6153" t="s">
        <v>90</v>
      </c>
      <c r="P6153" t="s">
        <v>17</v>
      </c>
    </row>
    <row r="6154" spans="1:16">
      <c r="A6154" t="s">
        <v>23330</v>
      </c>
      <c r="B6154" t="s">
        <v>11085</v>
      </c>
      <c r="C6154" t="s">
        <v>37129</v>
      </c>
      <c r="D6154" t="s">
        <v>37339</v>
      </c>
      <c r="E6154" t="s">
        <v>23331</v>
      </c>
      <c r="F6154" t="s">
        <v>23332</v>
      </c>
      <c r="G6154" s="2">
        <v>45707</v>
      </c>
      <c r="H6154" t="s">
        <v>15</v>
      </c>
      <c r="I6154">
        <v>1</v>
      </c>
      <c r="J6154">
        <f t="shared" si="194"/>
        <v>800</v>
      </c>
      <c r="K6154" s="3">
        <v>5</v>
      </c>
      <c r="L6154" s="3">
        <f t="shared" si="195"/>
        <v>800</v>
      </c>
      <c r="M6154">
        <v>760</v>
      </c>
      <c r="N6154" s="3">
        <f>Table2[[#This Row],[Total Cost]]-Table2[[#This Row],[Total Sales]]</f>
        <v>40</v>
      </c>
      <c r="O6154" t="s">
        <v>23</v>
      </c>
      <c r="P6154" t="s">
        <v>78</v>
      </c>
    </row>
    <row r="6155" spans="1:16">
      <c r="A6155" t="s">
        <v>23333</v>
      </c>
      <c r="B6155" t="s">
        <v>23334</v>
      </c>
      <c r="C6155" t="s">
        <v>37261</v>
      </c>
      <c r="D6155" t="s">
        <v>38099</v>
      </c>
      <c r="E6155" t="s">
        <v>23335</v>
      </c>
      <c r="F6155" t="s">
        <v>1355</v>
      </c>
      <c r="G6155" s="2">
        <v>45639</v>
      </c>
      <c r="H6155" t="s">
        <v>22</v>
      </c>
      <c r="I6155">
        <v>3</v>
      </c>
      <c r="J6155">
        <f t="shared" si="194"/>
        <v>100</v>
      </c>
      <c r="K6155" s="3">
        <v>10</v>
      </c>
      <c r="L6155" s="3">
        <f t="shared" si="195"/>
        <v>300</v>
      </c>
      <c r="M6155">
        <v>270</v>
      </c>
      <c r="N6155" s="3">
        <f>Table2[[#This Row],[Total Cost]]-Table2[[#This Row],[Total Sales]]</f>
        <v>30</v>
      </c>
      <c r="O6155" t="s">
        <v>16</v>
      </c>
      <c r="P6155" t="s">
        <v>78</v>
      </c>
    </row>
    <row r="6156" spans="1:16">
      <c r="A6156" t="s">
        <v>23336</v>
      </c>
      <c r="B6156" t="s">
        <v>23337</v>
      </c>
      <c r="C6156" t="s">
        <v>37161</v>
      </c>
      <c r="D6156" t="s">
        <v>38245</v>
      </c>
      <c r="E6156" t="s">
        <v>23338</v>
      </c>
      <c r="F6156" t="s">
        <v>23339</v>
      </c>
      <c r="G6156" s="2">
        <v>45590</v>
      </c>
      <c r="H6156" t="s">
        <v>89</v>
      </c>
      <c r="I6156">
        <v>3</v>
      </c>
      <c r="J6156">
        <f t="shared" si="194"/>
        <v>50</v>
      </c>
      <c r="K6156" s="3">
        <v>10</v>
      </c>
      <c r="L6156" s="3">
        <f t="shared" si="195"/>
        <v>150</v>
      </c>
      <c r="M6156">
        <v>135</v>
      </c>
      <c r="N6156" s="3">
        <f>Table2[[#This Row],[Total Cost]]-Table2[[#This Row],[Total Sales]]</f>
        <v>15</v>
      </c>
      <c r="O6156" t="s">
        <v>16</v>
      </c>
      <c r="P6156" t="s">
        <v>17</v>
      </c>
    </row>
    <row r="6157" spans="1:16">
      <c r="A6157" t="s">
        <v>23340</v>
      </c>
      <c r="B6157" t="s">
        <v>23341</v>
      </c>
      <c r="C6157" t="s">
        <v>37062</v>
      </c>
      <c r="D6157" t="s">
        <v>37059</v>
      </c>
      <c r="E6157" t="s">
        <v>23342</v>
      </c>
      <c r="F6157" t="s">
        <v>23343</v>
      </c>
      <c r="G6157" s="2">
        <v>45628</v>
      </c>
      <c r="H6157" t="s">
        <v>28</v>
      </c>
      <c r="I6157">
        <v>2</v>
      </c>
      <c r="J6157">
        <f t="shared" si="194"/>
        <v>300</v>
      </c>
      <c r="K6157" s="3">
        <v>0</v>
      </c>
      <c r="L6157" s="3">
        <f t="shared" si="195"/>
        <v>600</v>
      </c>
      <c r="M6157">
        <v>600</v>
      </c>
      <c r="N6157" s="3">
        <f>Table2[[#This Row],[Total Cost]]-Table2[[#This Row],[Total Sales]]</f>
        <v>0</v>
      </c>
      <c r="O6157" t="s">
        <v>16</v>
      </c>
      <c r="P6157" t="s">
        <v>17</v>
      </c>
    </row>
    <row r="6158" spans="1:16">
      <c r="A6158" t="s">
        <v>23344</v>
      </c>
      <c r="B6158" t="s">
        <v>18371</v>
      </c>
      <c r="C6158" t="s">
        <v>37099</v>
      </c>
      <c r="D6158" t="s">
        <v>36989</v>
      </c>
      <c r="E6158" t="s">
        <v>23345</v>
      </c>
      <c r="F6158" t="s">
        <v>23346</v>
      </c>
      <c r="G6158" s="2">
        <v>45585</v>
      </c>
      <c r="H6158" t="s">
        <v>89</v>
      </c>
      <c r="I6158">
        <v>1</v>
      </c>
      <c r="J6158">
        <f t="shared" si="194"/>
        <v>50</v>
      </c>
      <c r="K6158" s="3">
        <v>0</v>
      </c>
      <c r="L6158" s="3">
        <f t="shared" si="195"/>
        <v>50</v>
      </c>
      <c r="M6158">
        <v>50</v>
      </c>
      <c r="N6158" s="3">
        <f>Table2[[#This Row],[Total Cost]]-Table2[[#This Row],[Total Sales]]</f>
        <v>0</v>
      </c>
      <c r="O6158" t="s">
        <v>23</v>
      </c>
      <c r="P6158" t="s">
        <v>17</v>
      </c>
    </row>
    <row r="6159" spans="1:16">
      <c r="A6159" t="s">
        <v>23347</v>
      </c>
      <c r="B6159" t="s">
        <v>23348</v>
      </c>
      <c r="C6159" t="s">
        <v>38264</v>
      </c>
      <c r="D6159" t="s">
        <v>37636</v>
      </c>
      <c r="E6159" t="s">
        <v>23349</v>
      </c>
      <c r="F6159" t="s">
        <v>4962</v>
      </c>
      <c r="G6159" s="2">
        <v>45706</v>
      </c>
      <c r="H6159" t="s">
        <v>56</v>
      </c>
      <c r="I6159">
        <v>4</v>
      </c>
      <c r="J6159">
        <f t="shared" si="194"/>
        <v>90</v>
      </c>
      <c r="K6159" s="3">
        <v>10</v>
      </c>
      <c r="L6159" s="3">
        <f t="shared" si="195"/>
        <v>360</v>
      </c>
      <c r="M6159">
        <v>324</v>
      </c>
      <c r="N6159" s="3">
        <f>Table2[[#This Row],[Total Cost]]-Table2[[#This Row],[Total Sales]]</f>
        <v>36</v>
      </c>
      <c r="O6159" t="s">
        <v>90</v>
      </c>
      <c r="P6159" t="s">
        <v>78</v>
      </c>
    </row>
    <row r="6160" spans="1:16">
      <c r="A6160" t="s">
        <v>23350</v>
      </c>
      <c r="B6160" t="s">
        <v>23351</v>
      </c>
      <c r="C6160" t="s">
        <v>37945</v>
      </c>
      <c r="D6160" t="s">
        <v>37646</v>
      </c>
      <c r="E6160" t="s">
        <v>23352</v>
      </c>
      <c r="F6160" t="s">
        <v>23353</v>
      </c>
      <c r="G6160" s="2">
        <v>45499</v>
      </c>
      <c r="H6160" t="s">
        <v>22</v>
      </c>
      <c r="I6160">
        <v>1</v>
      </c>
      <c r="J6160">
        <f t="shared" si="194"/>
        <v>100</v>
      </c>
      <c r="K6160" s="3">
        <v>0</v>
      </c>
      <c r="L6160" s="3">
        <f t="shared" si="195"/>
        <v>100</v>
      </c>
      <c r="M6160">
        <v>100</v>
      </c>
      <c r="N6160" s="3">
        <f>Table2[[#This Row],[Total Cost]]-Table2[[#This Row],[Total Sales]]</f>
        <v>0</v>
      </c>
      <c r="O6160" t="s">
        <v>84</v>
      </c>
      <c r="P6160" t="s">
        <v>17</v>
      </c>
    </row>
    <row r="6161" spans="1:16">
      <c r="A6161" t="s">
        <v>23354</v>
      </c>
      <c r="B6161" t="s">
        <v>23355</v>
      </c>
      <c r="C6161" t="s">
        <v>37133</v>
      </c>
      <c r="D6161" t="s">
        <v>37032</v>
      </c>
      <c r="E6161" t="s">
        <v>23356</v>
      </c>
      <c r="F6161" t="s">
        <v>23357</v>
      </c>
      <c r="G6161" s="2">
        <v>45412</v>
      </c>
      <c r="H6161" t="s">
        <v>56</v>
      </c>
      <c r="I6161">
        <v>1</v>
      </c>
      <c r="J6161">
        <f t="shared" si="194"/>
        <v>90</v>
      </c>
      <c r="K6161" s="3">
        <v>0</v>
      </c>
      <c r="L6161" s="3">
        <f t="shared" si="195"/>
        <v>90</v>
      </c>
      <c r="M6161">
        <v>90</v>
      </c>
      <c r="N6161" s="3">
        <f>Table2[[#This Row],[Total Cost]]-Table2[[#This Row],[Total Sales]]</f>
        <v>0</v>
      </c>
      <c r="O6161" t="s">
        <v>16</v>
      </c>
      <c r="P6161" t="s">
        <v>17</v>
      </c>
    </row>
    <row r="6162" spans="1:16">
      <c r="A6162" t="s">
        <v>23358</v>
      </c>
      <c r="B6162" t="s">
        <v>23359</v>
      </c>
      <c r="C6162" t="s">
        <v>37010</v>
      </c>
      <c r="D6162" t="s">
        <v>37012</v>
      </c>
      <c r="E6162" t="s">
        <v>23360</v>
      </c>
      <c r="F6162" t="s">
        <v>12204</v>
      </c>
      <c r="G6162" s="2">
        <v>45694</v>
      </c>
      <c r="H6162" t="s">
        <v>89</v>
      </c>
      <c r="I6162">
        <v>3</v>
      </c>
      <c r="J6162">
        <f t="shared" si="194"/>
        <v>50</v>
      </c>
      <c r="K6162" s="3">
        <v>0</v>
      </c>
      <c r="L6162" s="3">
        <f t="shared" si="195"/>
        <v>150</v>
      </c>
      <c r="M6162">
        <v>150</v>
      </c>
      <c r="N6162" s="3">
        <f>Table2[[#This Row],[Total Cost]]-Table2[[#This Row],[Total Sales]]</f>
        <v>0</v>
      </c>
      <c r="O6162" t="s">
        <v>16</v>
      </c>
      <c r="P6162" t="s">
        <v>17</v>
      </c>
    </row>
    <row r="6163" spans="1:16">
      <c r="A6163" t="s">
        <v>23361</v>
      </c>
      <c r="B6163" t="s">
        <v>23362</v>
      </c>
      <c r="C6163" t="s">
        <v>37481</v>
      </c>
      <c r="D6163" t="s">
        <v>37426</v>
      </c>
      <c r="E6163" t="s">
        <v>23363</v>
      </c>
      <c r="F6163" t="s">
        <v>23364</v>
      </c>
      <c r="G6163" s="2">
        <v>45604</v>
      </c>
      <c r="H6163" t="s">
        <v>42</v>
      </c>
      <c r="I6163">
        <v>2</v>
      </c>
      <c r="J6163">
        <f t="shared" si="194"/>
        <v>200</v>
      </c>
      <c r="K6163" s="3">
        <v>0</v>
      </c>
      <c r="L6163" s="3">
        <f t="shared" si="195"/>
        <v>400</v>
      </c>
      <c r="M6163">
        <v>400</v>
      </c>
      <c r="N6163" s="3">
        <f>Table2[[#This Row],[Total Cost]]-Table2[[#This Row],[Total Sales]]</f>
        <v>0</v>
      </c>
      <c r="O6163" t="s">
        <v>16</v>
      </c>
      <c r="P6163" t="s">
        <v>78</v>
      </c>
    </row>
    <row r="6164" spans="1:16">
      <c r="A6164" t="s">
        <v>23365</v>
      </c>
      <c r="B6164" t="s">
        <v>23366</v>
      </c>
      <c r="C6164" t="s">
        <v>36970</v>
      </c>
      <c r="D6164" t="s">
        <v>37635</v>
      </c>
      <c r="E6164" t="s">
        <v>23367</v>
      </c>
      <c r="F6164" t="s">
        <v>23368</v>
      </c>
      <c r="G6164" s="2">
        <v>45460</v>
      </c>
      <c r="H6164" t="s">
        <v>56</v>
      </c>
      <c r="I6164">
        <v>1</v>
      </c>
      <c r="J6164">
        <f t="shared" si="194"/>
        <v>90</v>
      </c>
      <c r="K6164" s="3">
        <v>0</v>
      </c>
      <c r="L6164" s="3">
        <f t="shared" si="195"/>
        <v>90</v>
      </c>
      <c r="M6164">
        <v>90</v>
      </c>
      <c r="N6164" s="3">
        <f>Table2[[#This Row],[Total Cost]]-Table2[[#This Row],[Total Sales]]</f>
        <v>0</v>
      </c>
      <c r="O6164" t="s">
        <v>90</v>
      </c>
      <c r="P6164" t="s">
        <v>17</v>
      </c>
    </row>
    <row r="6165" spans="1:16">
      <c r="A6165" t="s">
        <v>23369</v>
      </c>
      <c r="B6165" t="s">
        <v>23370</v>
      </c>
      <c r="C6165" t="s">
        <v>37911</v>
      </c>
      <c r="D6165" t="s">
        <v>37481</v>
      </c>
      <c r="E6165" t="s">
        <v>23371</v>
      </c>
      <c r="F6165" t="s">
        <v>23372</v>
      </c>
      <c r="G6165" s="2">
        <v>45476</v>
      </c>
      <c r="H6165" t="s">
        <v>28</v>
      </c>
      <c r="I6165">
        <v>3</v>
      </c>
      <c r="J6165">
        <f t="shared" si="194"/>
        <v>300</v>
      </c>
      <c r="K6165" s="3">
        <v>0</v>
      </c>
      <c r="L6165" s="3">
        <f t="shared" si="195"/>
        <v>900</v>
      </c>
      <c r="M6165">
        <v>900</v>
      </c>
      <c r="N6165" s="3">
        <f>Table2[[#This Row],[Total Cost]]-Table2[[#This Row],[Total Sales]]</f>
        <v>0</v>
      </c>
      <c r="O6165" t="s">
        <v>33</v>
      </c>
      <c r="P6165" t="s">
        <v>17</v>
      </c>
    </row>
    <row r="6166" spans="1:16">
      <c r="A6166" t="s">
        <v>23373</v>
      </c>
      <c r="B6166" t="s">
        <v>23374</v>
      </c>
      <c r="C6166" t="s">
        <v>37013</v>
      </c>
      <c r="D6166" t="s">
        <v>37054</v>
      </c>
      <c r="E6166" t="s">
        <v>23375</v>
      </c>
      <c r="F6166" t="s">
        <v>6617</v>
      </c>
      <c r="G6166" s="2">
        <v>45578</v>
      </c>
      <c r="H6166" t="s">
        <v>47</v>
      </c>
      <c r="I6166">
        <v>3</v>
      </c>
      <c r="J6166">
        <f t="shared" si="194"/>
        <v>1200</v>
      </c>
      <c r="K6166" s="3">
        <v>0</v>
      </c>
      <c r="L6166" s="3">
        <f t="shared" si="195"/>
        <v>3600</v>
      </c>
      <c r="M6166">
        <v>3600</v>
      </c>
      <c r="N6166" s="3">
        <f>Table2[[#This Row],[Total Cost]]-Table2[[#This Row],[Total Sales]]</f>
        <v>0</v>
      </c>
      <c r="O6166" t="s">
        <v>16</v>
      </c>
      <c r="P6166" t="s">
        <v>17</v>
      </c>
    </row>
    <row r="6167" spans="1:16">
      <c r="A6167" t="s">
        <v>23376</v>
      </c>
      <c r="B6167" t="s">
        <v>23377</v>
      </c>
      <c r="C6167" t="s">
        <v>36984</v>
      </c>
      <c r="D6167" t="s">
        <v>36988</v>
      </c>
      <c r="E6167" t="s">
        <v>23378</v>
      </c>
      <c r="F6167" t="s">
        <v>23379</v>
      </c>
      <c r="G6167" s="2">
        <v>45436</v>
      </c>
      <c r="H6167" t="s">
        <v>28</v>
      </c>
      <c r="I6167">
        <v>3</v>
      </c>
      <c r="J6167">
        <f t="shared" si="194"/>
        <v>300</v>
      </c>
      <c r="K6167" s="3">
        <v>0</v>
      </c>
      <c r="L6167" s="3">
        <f t="shared" si="195"/>
        <v>900</v>
      </c>
      <c r="M6167">
        <v>900</v>
      </c>
      <c r="N6167" s="3">
        <f>Table2[[#This Row],[Total Cost]]-Table2[[#This Row],[Total Sales]]</f>
        <v>0</v>
      </c>
      <c r="O6167" t="s">
        <v>23</v>
      </c>
      <c r="P6167" t="s">
        <v>17</v>
      </c>
    </row>
    <row r="6168" spans="1:16">
      <c r="A6168" t="s">
        <v>23380</v>
      </c>
      <c r="B6168" t="s">
        <v>23381</v>
      </c>
      <c r="C6168" t="s">
        <v>37111</v>
      </c>
      <c r="D6168" t="s">
        <v>37087</v>
      </c>
      <c r="E6168" t="s">
        <v>23382</v>
      </c>
      <c r="F6168" t="s">
        <v>1235</v>
      </c>
      <c r="G6168" s="2">
        <v>45511</v>
      </c>
      <c r="H6168" t="s">
        <v>42</v>
      </c>
      <c r="I6168">
        <v>3</v>
      </c>
      <c r="J6168">
        <f t="shared" si="194"/>
        <v>200</v>
      </c>
      <c r="K6168" s="3">
        <v>0</v>
      </c>
      <c r="L6168" s="3">
        <f t="shared" si="195"/>
        <v>600</v>
      </c>
      <c r="M6168">
        <v>600</v>
      </c>
      <c r="N6168" s="3">
        <f>Table2[[#This Row],[Total Cost]]-Table2[[#This Row],[Total Sales]]</f>
        <v>0</v>
      </c>
      <c r="O6168" t="s">
        <v>23</v>
      </c>
      <c r="P6168" t="s">
        <v>17</v>
      </c>
    </row>
    <row r="6169" spans="1:16">
      <c r="A6169" t="s">
        <v>23383</v>
      </c>
      <c r="B6169" t="s">
        <v>23384</v>
      </c>
      <c r="C6169" t="s">
        <v>37734</v>
      </c>
      <c r="D6169" t="s">
        <v>36988</v>
      </c>
      <c r="E6169" t="s">
        <v>23385</v>
      </c>
      <c r="F6169" t="s">
        <v>23386</v>
      </c>
      <c r="G6169" s="2">
        <v>45601</v>
      </c>
      <c r="H6169" t="s">
        <v>28</v>
      </c>
      <c r="I6169">
        <v>2</v>
      </c>
      <c r="J6169">
        <f t="shared" si="194"/>
        <v>300</v>
      </c>
      <c r="K6169" s="3">
        <v>0</v>
      </c>
      <c r="L6169" s="3">
        <f t="shared" si="195"/>
        <v>600</v>
      </c>
      <c r="M6169">
        <v>600</v>
      </c>
      <c r="N6169" s="3">
        <f>Table2[[#This Row],[Total Cost]]-Table2[[#This Row],[Total Sales]]</f>
        <v>0</v>
      </c>
      <c r="O6169" t="s">
        <v>90</v>
      </c>
      <c r="P6169" t="s">
        <v>17</v>
      </c>
    </row>
    <row r="6170" spans="1:16">
      <c r="A6170" t="s">
        <v>23387</v>
      </c>
      <c r="B6170" t="s">
        <v>23388</v>
      </c>
      <c r="C6170" t="s">
        <v>37087</v>
      </c>
      <c r="D6170" t="s">
        <v>37361</v>
      </c>
      <c r="E6170" t="s">
        <v>23389</v>
      </c>
      <c r="F6170" t="s">
        <v>11465</v>
      </c>
      <c r="G6170" s="2">
        <v>45638</v>
      </c>
      <c r="H6170" t="s">
        <v>73</v>
      </c>
      <c r="I6170">
        <v>2</v>
      </c>
      <c r="J6170">
        <f t="shared" si="194"/>
        <v>120</v>
      </c>
      <c r="K6170" s="3">
        <v>5</v>
      </c>
      <c r="L6170" s="3">
        <f t="shared" si="195"/>
        <v>240</v>
      </c>
      <c r="M6170">
        <v>228</v>
      </c>
      <c r="N6170" s="3">
        <f>Table2[[#This Row],[Total Cost]]-Table2[[#This Row],[Total Sales]]</f>
        <v>12</v>
      </c>
      <c r="O6170" t="s">
        <v>23</v>
      </c>
      <c r="P6170" t="s">
        <v>17</v>
      </c>
    </row>
    <row r="6171" spans="1:16">
      <c r="A6171" t="s">
        <v>23390</v>
      </c>
      <c r="B6171" t="s">
        <v>23391</v>
      </c>
      <c r="C6171" t="s">
        <v>37205</v>
      </c>
      <c r="D6171" t="s">
        <v>38098</v>
      </c>
      <c r="E6171" t="s">
        <v>23392</v>
      </c>
      <c r="F6171" t="s">
        <v>23393</v>
      </c>
      <c r="G6171" s="2">
        <v>45434</v>
      </c>
      <c r="H6171" t="s">
        <v>73</v>
      </c>
      <c r="I6171">
        <v>2</v>
      </c>
      <c r="J6171">
        <f t="shared" si="194"/>
        <v>120</v>
      </c>
      <c r="K6171" s="3">
        <v>5</v>
      </c>
      <c r="L6171" s="3">
        <f t="shared" si="195"/>
        <v>240</v>
      </c>
      <c r="M6171">
        <v>228</v>
      </c>
      <c r="N6171" s="3">
        <f>Table2[[#This Row],[Total Cost]]-Table2[[#This Row],[Total Sales]]</f>
        <v>12</v>
      </c>
      <c r="O6171" t="s">
        <v>23</v>
      </c>
      <c r="P6171" t="s">
        <v>78</v>
      </c>
    </row>
    <row r="6172" spans="1:16">
      <c r="A6172" t="s">
        <v>23394</v>
      </c>
      <c r="B6172" t="s">
        <v>23395</v>
      </c>
      <c r="C6172" t="s">
        <v>37213</v>
      </c>
      <c r="D6172" t="s">
        <v>37353</v>
      </c>
      <c r="E6172" t="s">
        <v>23396</v>
      </c>
      <c r="F6172" t="s">
        <v>23397</v>
      </c>
      <c r="G6172" s="2">
        <v>45679</v>
      </c>
      <c r="H6172" t="s">
        <v>73</v>
      </c>
      <c r="I6172">
        <v>2</v>
      </c>
      <c r="J6172">
        <f t="shared" si="194"/>
        <v>120</v>
      </c>
      <c r="K6172" s="3">
        <v>0</v>
      </c>
      <c r="L6172" s="3">
        <f t="shared" si="195"/>
        <v>240</v>
      </c>
      <c r="M6172">
        <v>240</v>
      </c>
      <c r="N6172" s="3">
        <f>Table2[[#This Row],[Total Cost]]-Table2[[#This Row],[Total Sales]]</f>
        <v>0</v>
      </c>
      <c r="O6172" t="s">
        <v>90</v>
      </c>
      <c r="P6172" t="s">
        <v>17</v>
      </c>
    </row>
    <row r="6173" spans="1:16">
      <c r="A6173" t="s">
        <v>23398</v>
      </c>
      <c r="B6173" t="s">
        <v>23399</v>
      </c>
      <c r="C6173" t="s">
        <v>37103</v>
      </c>
      <c r="D6173" t="s">
        <v>37730</v>
      </c>
      <c r="E6173" t="s">
        <v>23400</v>
      </c>
      <c r="F6173" t="s">
        <v>23401</v>
      </c>
      <c r="G6173" s="2">
        <v>45675</v>
      </c>
      <c r="H6173" t="s">
        <v>83</v>
      </c>
      <c r="I6173">
        <v>4</v>
      </c>
      <c r="J6173">
        <f t="shared" si="194"/>
        <v>150</v>
      </c>
      <c r="K6173" s="3">
        <v>10</v>
      </c>
      <c r="L6173" s="3">
        <f t="shared" si="195"/>
        <v>600</v>
      </c>
      <c r="M6173">
        <v>540</v>
      </c>
      <c r="N6173" s="3">
        <f>Table2[[#This Row],[Total Cost]]-Table2[[#This Row],[Total Sales]]</f>
        <v>60</v>
      </c>
      <c r="O6173" t="s">
        <v>23</v>
      </c>
      <c r="P6173" t="s">
        <v>17</v>
      </c>
    </row>
    <row r="6174" spans="1:16">
      <c r="A6174" t="s">
        <v>23402</v>
      </c>
      <c r="B6174" t="s">
        <v>5950</v>
      </c>
      <c r="C6174" t="s">
        <v>37133</v>
      </c>
      <c r="D6174" t="s">
        <v>36959</v>
      </c>
      <c r="E6174" t="s">
        <v>23403</v>
      </c>
      <c r="F6174" t="s">
        <v>23404</v>
      </c>
      <c r="G6174" s="2">
        <v>45608</v>
      </c>
      <c r="H6174" t="s">
        <v>15</v>
      </c>
      <c r="I6174">
        <v>1</v>
      </c>
      <c r="J6174">
        <f t="shared" si="194"/>
        <v>800</v>
      </c>
      <c r="K6174" s="3">
        <v>0</v>
      </c>
      <c r="L6174" s="3">
        <f t="shared" si="195"/>
        <v>800</v>
      </c>
      <c r="M6174">
        <v>800</v>
      </c>
      <c r="N6174" s="3">
        <f>Table2[[#This Row],[Total Cost]]-Table2[[#This Row],[Total Sales]]</f>
        <v>0</v>
      </c>
      <c r="O6174" t="s">
        <v>33</v>
      </c>
      <c r="P6174" t="s">
        <v>17</v>
      </c>
    </row>
    <row r="6175" spans="1:16">
      <c r="A6175" t="s">
        <v>23405</v>
      </c>
      <c r="B6175" t="s">
        <v>23406</v>
      </c>
      <c r="C6175" t="s">
        <v>37849</v>
      </c>
      <c r="D6175" t="s">
        <v>38209</v>
      </c>
      <c r="E6175" t="s">
        <v>23407</v>
      </c>
      <c r="F6175" t="s">
        <v>12063</v>
      </c>
      <c r="G6175" s="2">
        <v>45583</v>
      </c>
      <c r="H6175" t="s">
        <v>28</v>
      </c>
      <c r="I6175">
        <v>1</v>
      </c>
      <c r="J6175">
        <f t="shared" si="194"/>
        <v>300</v>
      </c>
      <c r="K6175" s="3">
        <v>5</v>
      </c>
      <c r="L6175" s="3">
        <f t="shared" si="195"/>
        <v>300</v>
      </c>
      <c r="M6175">
        <v>285</v>
      </c>
      <c r="N6175" s="3">
        <f>Table2[[#This Row],[Total Cost]]-Table2[[#This Row],[Total Sales]]</f>
        <v>15</v>
      </c>
      <c r="O6175" t="s">
        <v>16</v>
      </c>
      <c r="P6175" t="s">
        <v>17</v>
      </c>
    </row>
    <row r="6176" spans="1:16">
      <c r="A6176" t="s">
        <v>23408</v>
      </c>
      <c r="B6176" t="s">
        <v>23409</v>
      </c>
      <c r="C6176" t="s">
        <v>37542</v>
      </c>
      <c r="D6176" t="s">
        <v>37092</v>
      </c>
      <c r="E6176" t="s">
        <v>23410</v>
      </c>
      <c r="F6176" t="s">
        <v>23411</v>
      </c>
      <c r="G6176" s="2">
        <v>45569</v>
      </c>
      <c r="H6176" t="s">
        <v>42</v>
      </c>
      <c r="I6176">
        <v>1</v>
      </c>
      <c r="J6176">
        <f t="shared" si="194"/>
        <v>200</v>
      </c>
      <c r="K6176" s="3">
        <v>0</v>
      </c>
      <c r="L6176" s="3">
        <f t="shared" si="195"/>
        <v>200</v>
      </c>
      <c r="M6176">
        <v>200</v>
      </c>
      <c r="N6176" s="3">
        <f>Table2[[#This Row],[Total Cost]]-Table2[[#This Row],[Total Sales]]</f>
        <v>0</v>
      </c>
      <c r="O6176" t="s">
        <v>16</v>
      </c>
      <c r="P6176" t="s">
        <v>17</v>
      </c>
    </row>
    <row r="6177" spans="1:16">
      <c r="A6177" t="s">
        <v>23412</v>
      </c>
      <c r="B6177" t="s">
        <v>23413</v>
      </c>
      <c r="C6177" t="s">
        <v>37544</v>
      </c>
      <c r="D6177" t="s">
        <v>37100</v>
      </c>
      <c r="E6177" t="s">
        <v>23414</v>
      </c>
      <c r="F6177" t="s">
        <v>23415</v>
      </c>
      <c r="G6177" s="2">
        <v>45744</v>
      </c>
      <c r="H6177" t="s">
        <v>73</v>
      </c>
      <c r="I6177">
        <v>3</v>
      </c>
      <c r="J6177">
        <f t="shared" si="194"/>
        <v>120</v>
      </c>
      <c r="K6177" s="3">
        <v>5</v>
      </c>
      <c r="L6177" s="3">
        <f t="shared" si="195"/>
        <v>360</v>
      </c>
      <c r="M6177">
        <v>342</v>
      </c>
      <c r="N6177" s="3">
        <f>Table2[[#This Row],[Total Cost]]-Table2[[#This Row],[Total Sales]]</f>
        <v>18</v>
      </c>
      <c r="O6177" t="s">
        <v>33</v>
      </c>
      <c r="P6177" t="s">
        <v>17</v>
      </c>
    </row>
    <row r="6178" spans="1:16">
      <c r="A6178" t="s">
        <v>23416</v>
      </c>
      <c r="B6178" t="s">
        <v>10232</v>
      </c>
      <c r="C6178" t="s">
        <v>37111</v>
      </c>
      <c r="D6178" t="s">
        <v>37094</v>
      </c>
      <c r="E6178" t="s">
        <v>23417</v>
      </c>
      <c r="F6178" t="s">
        <v>23418</v>
      </c>
      <c r="G6178" s="2">
        <v>45616</v>
      </c>
      <c r="H6178" t="s">
        <v>28</v>
      </c>
      <c r="I6178">
        <v>4</v>
      </c>
      <c r="J6178">
        <f t="shared" si="194"/>
        <v>300</v>
      </c>
      <c r="K6178" s="3">
        <v>5</v>
      </c>
      <c r="L6178" s="3">
        <f t="shared" si="195"/>
        <v>1200</v>
      </c>
      <c r="M6178">
        <v>1140</v>
      </c>
      <c r="N6178" s="3">
        <f>Table2[[#This Row],[Total Cost]]-Table2[[#This Row],[Total Sales]]</f>
        <v>60</v>
      </c>
      <c r="O6178" t="s">
        <v>23</v>
      </c>
      <c r="P6178" t="s">
        <v>17</v>
      </c>
    </row>
    <row r="6179" spans="1:16">
      <c r="A6179" s="1" t="s">
        <v>23419</v>
      </c>
      <c r="B6179" t="s">
        <v>23420</v>
      </c>
      <c r="C6179" t="s">
        <v>37480</v>
      </c>
      <c r="D6179" t="s">
        <v>37869</v>
      </c>
      <c r="E6179" t="s">
        <v>23421</v>
      </c>
      <c r="F6179" t="s">
        <v>23422</v>
      </c>
      <c r="G6179" s="2">
        <v>45412</v>
      </c>
      <c r="H6179" t="s">
        <v>47</v>
      </c>
      <c r="I6179">
        <v>2</v>
      </c>
      <c r="J6179">
        <f t="shared" si="194"/>
        <v>1200</v>
      </c>
      <c r="K6179" s="3">
        <v>0</v>
      </c>
      <c r="L6179" s="3">
        <f t="shared" si="195"/>
        <v>2400</v>
      </c>
      <c r="M6179">
        <v>2400</v>
      </c>
      <c r="N6179" s="3">
        <f>Table2[[#This Row],[Total Cost]]-Table2[[#This Row],[Total Sales]]</f>
        <v>0</v>
      </c>
      <c r="O6179" t="s">
        <v>84</v>
      </c>
      <c r="P6179" t="s">
        <v>17</v>
      </c>
    </row>
    <row r="6180" spans="1:16">
      <c r="A6180" t="s">
        <v>23423</v>
      </c>
      <c r="B6180" t="s">
        <v>23424</v>
      </c>
      <c r="C6180" t="s">
        <v>37504</v>
      </c>
      <c r="D6180" t="s">
        <v>37124</v>
      </c>
      <c r="E6180" t="s">
        <v>23425</v>
      </c>
      <c r="F6180" t="s">
        <v>23426</v>
      </c>
      <c r="G6180" s="2">
        <v>45673</v>
      </c>
      <c r="H6180" t="s">
        <v>22</v>
      </c>
      <c r="I6180">
        <v>1</v>
      </c>
      <c r="J6180">
        <f t="shared" si="194"/>
        <v>100</v>
      </c>
      <c r="K6180" s="3">
        <v>0</v>
      </c>
      <c r="L6180" s="3">
        <f t="shared" si="195"/>
        <v>100</v>
      </c>
      <c r="M6180">
        <v>100</v>
      </c>
      <c r="N6180" s="3">
        <f>Table2[[#This Row],[Total Cost]]-Table2[[#This Row],[Total Sales]]</f>
        <v>0</v>
      </c>
      <c r="O6180" t="s">
        <v>33</v>
      </c>
      <c r="P6180" t="s">
        <v>78</v>
      </c>
    </row>
    <row r="6181" spans="1:16">
      <c r="A6181" t="s">
        <v>23427</v>
      </c>
      <c r="B6181" t="s">
        <v>23428</v>
      </c>
      <c r="C6181" t="s">
        <v>37021</v>
      </c>
      <c r="D6181" t="s">
        <v>37763</v>
      </c>
      <c r="E6181" t="s">
        <v>23429</v>
      </c>
      <c r="F6181" t="s">
        <v>23430</v>
      </c>
      <c r="G6181" s="2">
        <v>45575</v>
      </c>
      <c r="H6181" t="s">
        <v>42</v>
      </c>
      <c r="I6181">
        <v>3</v>
      </c>
      <c r="J6181">
        <f t="shared" si="194"/>
        <v>200</v>
      </c>
      <c r="K6181" s="3">
        <v>0</v>
      </c>
      <c r="L6181" s="3">
        <f t="shared" si="195"/>
        <v>600</v>
      </c>
      <c r="M6181">
        <v>600</v>
      </c>
      <c r="N6181" s="3">
        <f>Table2[[#This Row],[Total Cost]]-Table2[[#This Row],[Total Sales]]</f>
        <v>0</v>
      </c>
      <c r="O6181" t="s">
        <v>33</v>
      </c>
      <c r="P6181" t="s">
        <v>17</v>
      </c>
    </row>
    <row r="6182" spans="1:16">
      <c r="A6182" t="s">
        <v>23431</v>
      </c>
      <c r="B6182" t="s">
        <v>23432</v>
      </c>
      <c r="C6182" t="s">
        <v>37311</v>
      </c>
      <c r="D6182" t="s">
        <v>37799</v>
      </c>
      <c r="E6182" t="s">
        <v>23433</v>
      </c>
      <c r="F6182" t="s">
        <v>23434</v>
      </c>
      <c r="G6182" s="2">
        <v>45668</v>
      </c>
      <c r="H6182" t="s">
        <v>28</v>
      </c>
      <c r="I6182">
        <v>4</v>
      </c>
      <c r="J6182">
        <f t="shared" si="194"/>
        <v>300</v>
      </c>
      <c r="K6182" s="3">
        <v>15</v>
      </c>
      <c r="L6182" s="3">
        <f t="shared" si="195"/>
        <v>1200</v>
      </c>
      <c r="M6182">
        <v>1020</v>
      </c>
      <c r="N6182" s="3">
        <f>Table2[[#This Row],[Total Cost]]-Table2[[#This Row],[Total Sales]]</f>
        <v>180</v>
      </c>
      <c r="O6182" t="s">
        <v>90</v>
      </c>
      <c r="P6182" t="s">
        <v>17</v>
      </c>
    </row>
    <row r="6183" spans="1:16">
      <c r="A6183" t="s">
        <v>23435</v>
      </c>
      <c r="B6183" t="s">
        <v>23436</v>
      </c>
      <c r="C6183" t="s">
        <v>38434</v>
      </c>
      <c r="D6183" t="s">
        <v>37272</v>
      </c>
      <c r="E6183" t="s">
        <v>23437</v>
      </c>
      <c r="F6183" t="s">
        <v>23438</v>
      </c>
      <c r="G6183" s="2">
        <v>45644</v>
      </c>
      <c r="H6183" t="s">
        <v>73</v>
      </c>
      <c r="I6183">
        <v>2</v>
      </c>
      <c r="J6183">
        <f t="shared" si="194"/>
        <v>120</v>
      </c>
      <c r="K6183" s="3">
        <v>0</v>
      </c>
      <c r="L6183" s="3">
        <f t="shared" si="195"/>
        <v>240</v>
      </c>
      <c r="M6183">
        <v>240</v>
      </c>
      <c r="N6183" s="3">
        <f>Table2[[#This Row],[Total Cost]]-Table2[[#This Row],[Total Sales]]</f>
        <v>0</v>
      </c>
      <c r="O6183" t="s">
        <v>33</v>
      </c>
      <c r="P6183" t="s">
        <v>17</v>
      </c>
    </row>
    <row r="6184" spans="1:16">
      <c r="A6184" t="s">
        <v>23439</v>
      </c>
      <c r="B6184" t="s">
        <v>23440</v>
      </c>
      <c r="C6184" t="s">
        <v>37019</v>
      </c>
      <c r="D6184" t="s">
        <v>36983</v>
      </c>
      <c r="E6184" t="s">
        <v>23441</v>
      </c>
      <c r="F6184" t="s">
        <v>12269</v>
      </c>
      <c r="G6184" s="2">
        <v>45558</v>
      </c>
      <c r="H6184" t="s">
        <v>83</v>
      </c>
      <c r="I6184">
        <v>3</v>
      </c>
      <c r="J6184">
        <f t="shared" si="194"/>
        <v>150</v>
      </c>
      <c r="K6184" s="3">
        <v>0</v>
      </c>
      <c r="L6184" s="3">
        <f t="shared" si="195"/>
        <v>450</v>
      </c>
      <c r="M6184">
        <v>450</v>
      </c>
      <c r="N6184" s="3">
        <f>Table2[[#This Row],[Total Cost]]-Table2[[#This Row],[Total Sales]]</f>
        <v>0</v>
      </c>
      <c r="O6184" t="s">
        <v>90</v>
      </c>
      <c r="P6184" t="s">
        <v>17</v>
      </c>
    </row>
    <row r="6185" spans="1:16">
      <c r="A6185" t="s">
        <v>23442</v>
      </c>
      <c r="B6185" t="s">
        <v>23443</v>
      </c>
      <c r="C6185" t="s">
        <v>37129</v>
      </c>
      <c r="D6185" t="s">
        <v>38193</v>
      </c>
      <c r="E6185" t="s">
        <v>23444</v>
      </c>
      <c r="F6185" t="s">
        <v>23445</v>
      </c>
      <c r="G6185" s="2">
        <v>45457</v>
      </c>
      <c r="H6185" t="s">
        <v>28</v>
      </c>
      <c r="I6185">
        <v>3</v>
      </c>
      <c r="J6185">
        <f t="shared" si="194"/>
        <v>300</v>
      </c>
      <c r="K6185" s="3">
        <v>5</v>
      </c>
      <c r="L6185" s="3">
        <f t="shared" si="195"/>
        <v>900</v>
      </c>
      <c r="M6185">
        <v>855</v>
      </c>
      <c r="N6185" s="3">
        <f>Table2[[#This Row],[Total Cost]]-Table2[[#This Row],[Total Sales]]</f>
        <v>45</v>
      </c>
      <c r="O6185" t="s">
        <v>90</v>
      </c>
      <c r="P6185" t="s">
        <v>17</v>
      </c>
    </row>
    <row r="6186" spans="1:16">
      <c r="A6186" t="s">
        <v>23446</v>
      </c>
      <c r="B6186" t="s">
        <v>23447</v>
      </c>
      <c r="C6186" t="s">
        <v>37293</v>
      </c>
      <c r="D6186" t="s">
        <v>37536</v>
      </c>
      <c r="E6186" t="s">
        <v>23448</v>
      </c>
      <c r="F6186" t="s">
        <v>23449</v>
      </c>
      <c r="G6186" s="2">
        <v>45723</v>
      </c>
      <c r="H6186" t="s">
        <v>73</v>
      </c>
      <c r="I6186">
        <v>4</v>
      </c>
      <c r="J6186">
        <f t="shared" si="194"/>
        <v>120</v>
      </c>
      <c r="K6186" s="3">
        <v>5</v>
      </c>
      <c r="L6186" s="3">
        <f t="shared" si="195"/>
        <v>480</v>
      </c>
      <c r="M6186">
        <v>456</v>
      </c>
      <c r="N6186" s="3">
        <f>Table2[[#This Row],[Total Cost]]-Table2[[#This Row],[Total Sales]]</f>
        <v>24</v>
      </c>
      <c r="O6186" t="s">
        <v>84</v>
      </c>
      <c r="P6186" t="s">
        <v>17</v>
      </c>
    </row>
    <row r="6187" spans="1:16">
      <c r="A6187" t="s">
        <v>23450</v>
      </c>
      <c r="B6187" t="s">
        <v>23451</v>
      </c>
      <c r="C6187" t="s">
        <v>37051</v>
      </c>
      <c r="D6187" t="s">
        <v>37055</v>
      </c>
      <c r="E6187" t="s">
        <v>23452</v>
      </c>
      <c r="F6187" t="s">
        <v>23453</v>
      </c>
      <c r="G6187" s="2">
        <v>45501</v>
      </c>
      <c r="H6187" t="s">
        <v>42</v>
      </c>
      <c r="I6187">
        <v>4</v>
      </c>
      <c r="J6187">
        <f t="shared" si="194"/>
        <v>200</v>
      </c>
      <c r="K6187" s="3">
        <v>0</v>
      </c>
      <c r="L6187" s="3">
        <f t="shared" si="195"/>
        <v>800</v>
      </c>
      <c r="M6187">
        <v>800</v>
      </c>
      <c r="N6187" s="3">
        <f>Table2[[#This Row],[Total Cost]]-Table2[[#This Row],[Total Sales]]</f>
        <v>0</v>
      </c>
      <c r="O6187" t="s">
        <v>33</v>
      </c>
      <c r="P6187" t="s">
        <v>17</v>
      </c>
    </row>
    <row r="6188" spans="1:16">
      <c r="A6188" t="s">
        <v>23454</v>
      </c>
      <c r="B6188" t="s">
        <v>23455</v>
      </c>
      <c r="C6188" t="s">
        <v>37294</v>
      </c>
      <c r="D6188" t="s">
        <v>37126</v>
      </c>
      <c r="E6188" t="s">
        <v>23456</v>
      </c>
      <c r="F6188" t="s">
        <v>8879</v>
      </c>
      <c r="G6188" s="2">
        <v>45762</v>
      </c>
      <c r="H6188" t="s">
        <v>89</v>
      </c>
      <c r="I6188">
        <v>4</v>
      </c>
      <c r="J6188">
        <f t="shared" si="194"/>
        <v>50</v>
      </c>
      <c r="K6188" s="3">
        <v>15</v>
      </c>
      <c r="L6188" s="3">
        <f t="shared" si="195"/>
        <v>200</v>
      </c>
      <c r="M6188">
        <v>170</v>
      </c>
      <c r="N6188" s="3">
        <f>Table2[[#This Row],[Total Cost]]-Table2[[#This Row],[Total Sales]]</f>
        <v>30</v>
      </c>
      <c r="O6188" t="s">
        <v>33</v>
      </c>
      <c r="P6188" t="s">
        <v>17</v>
      </c>
    </row>
    <row r="6189" spans="1:16">
      <c r="A6189" t="s">
        <v>23457</v>
      </c>
      <c r="B6189" t="s">
        <v>23458</v>
      </c>
      <c r="C6189" t="s">
        <v>37540</v>
      </c>
      <c r="D6189" t="s">
        <v>37230</v>
      </c>
      <c r="E6189" t="s">
        <v>7127</v>
      </c>
      <c r="F6189" t="s">
        <v>22559</v>
      </c>
      <c r="G6189" s="2">
        <v>45562</v>
      </c>
      <c r="H6189" t="s">
        <v>73</v>
      </c>
      <c r="I6189">
        <v>1</v>
      </c>
      <c r="J6189">
        <f t="shared" si="194"/>
        <v>120</v>
      </c>
      <c r="K6189" s="3">
        <v>5</v>
      </c>
      <c r="L6189" s="3">
        <f t="shared" si="195"/>
        <v>120</v>
      </c>
      <c r="M6189">
        <v>114</v>
      </c>
      <c r="N6189" s="3">
        <f>Table2[[#This Row],[Total Cost]]-Table2[[#This Row],[Total Sales]]</f>
        <v>6</v>
      </c>
      <c r="O6189" t="s">
        <v>90</v>
      </c>
      <c r="P6189" t="s">
        <v>17</v>
      </c>
    </row>
    <row r="6190" spans="1:16">
      <c r="A6190" t="s">
        <v>23459</v>
      </c>
      <c r="B6190" t="s">
        <v>23460</v>
      </c>
      <c r="C6190" t="s">
        <v>37770</v>
      </c>
      <c r="D6190" t="s">
        <v>37424</v>
      </c>
      <c r="E6190" t="s">
        <v>23461</v>
      </c>
      <c r="F6190" t="s">
        <v>23462</v>
      </c>
      <c r="G6190" s="2">
        <v>45618</v>
      </c>
      <c r="H6190" t="s">
        <v>15</v>
      </c>
      <c r="I6190">
        <v>4</v>
      </c>
      <c r="J6190">
        <f t="shared" si="194"/>
        <v>800</v>
      </c>
      <c r="K6190" s="3">
        <v>0</v>
      </c>
      <c r="L6190" s="3">
        <f t="shared" si="195"/>
        <v>3200</v>
      </c>
      <c r="M6190">
        <v>3200</v>
      </c>
      <c r="N6190" s="3">
        <f>Table2[[#This Row],[Total Cost]]-Table2[[#This Row],[Total Sales]]</f>
        <v>0</v>
      </c>
      <c r="O6190" t="s">
        <v>23</v>
      </c>
      <c r="P6190" t="s">
        <v>17</v>
      </c>
    </row>
    <row r="6191" spans="1:16">
      <c r="A6191" t="s">
        <v>23463</v>
      </c>
      <c r="B6191" t="s">
        <v>23464</v>
      </c>
      <c r="C6191" t="s">
        <v>37015</v>
      </c>
      <c r="D6191" t="s">
        <v>37909</v>
      </c>
      <c r="E6191" t="s">
        <v>23465</v>
      </c>
      <c r="F6191" t="s">
        <v>23466</v>
      </c>
      <c r="G6191" s="2">
        <v>45650</v>
      </c>
      <c r="H6191" t="s">
        <v>15</v>
      </c>
      <c r="I6191">
        <v>4</v>
      </c>
      <c r="J6191">
        <f t="shared" si="194"/>
        <v>800</v>
      </c>
      <c r="K6191" s="3">
        <v>0</v>
      </c>
      <c r="L6191" s="3">
        <f t="shared" si="195"/>
        <v>3200</v>
      </c>
      <c r="M6191">
        <v>3200</v>
      </c>
      <c r="N6191" s="3">
        <f>Table2[[#This Row],[Total Cost]]-Table2[[#This Row],[Total Sales]]</f>
        <v>0</v>
      </c>
      <c r="O6191" t="s">
        <v>90</v>
      </c>
      <c r="P6191" t="s">
        <v>17</v>
      </c>
    </row>
    <row r="6192" spans="1:16">
      <c r="A6192" t="s">
        <v>23467</v>
      </c>
      <c r="B6192" t="s">
        <v>23468</v>
      </c>
      <c r="C6192" t="s">
        <v>37306</v>
      </c>
      <c r="D6192" t="s">
        <v>37514</v>
      </c>
      <c r="E6192" t="s">
        <v>23469</v>
      </c>
      <c r="F6192" t="s">
        <v>23470</v>
      </c>
      <c r="G6192" s="2">
        <v>45651</v>
      </c>
      <c r="H6192" t="s">
        <v>42</v>
      </c>
      <c r="I6192">
        <v>2</v>
      </c>
      <c r="J6192">
        <f t="shared" si="194"/>
        <v>200</v>
      </c>
      <c r="K6192" s="3">
        <v>10</v>
      </c>
      <c r="L6192" s="3">
        <f t="shared" si="195"/>
        <v>400</v>
      </c>
      <c r="M6192">
        <v>360</v>
      </c>
      <c r="N6192" s="3">
        <f>Table2[[#This Row],[Total Cost]]-Table2[[#This Row],[Total Sales]]</f>
        <v>40</v>
      </c>
      <c r="O6192" t="s">
        <v>84</v>
      </c>
      <c r="P6192" t="s">
        <v>17</v>
      </c>
    </row>
    <row r="6193" spans="1:16">
      <c r="A6193" t="s">
        <v>23471</v>
      </c>
      <c r="B6193" t="s">
        <v>23472</v>
      </c>
      <c r="C6193" t="s">
        <v>37311</v>
      </c>
      <c r="D6193" t="s">
        <v>38364</v>
      </c>
      <c r="E6193" t="s">
        <v>23473</v>
      </c>
      <c r="F6193" t="s">
        <v>2363</v>
      </c>
      <c r="G6193" s="2">
        <v>45454</v>
      </c>
      <c r="H6193" t="s">
        <v>89</v>
      </c>
      <c r="I6193">
        <v>4</v>
      </c>
      <c r="J6193">
        <f t="shared" si="194"/>
        <v>50</v>
      </c>
      <c r="K6193" s="3">
        <v>15</v>
      </c>
      <c r="L6193" s="3">
        <f t="shared" si="195"/>
        <v>200</v>
      </c>
      <c r="M6193">
        <v>170</v>
      </c>
      <c r="N6193" s="3">
        <f>Table2[[#This Row],[Total Cost]]-Table2[[#This Row],[Total Sales]]</f>
        <v>30</v>
      </c>
      <c r="O6193" t="s">
        <v>23</v>
      </c>
      <c r="P6193" t="s">
        <v>17</v>
      </c>
    </row>
    <row r="6194" spans="1:16">
      <c r="A6194" t="s">
        <v>23474</v>
      </c>
      <c r="B6194" t="s">
        <v>23475</v>
      </c>
      <c r="C6194" t="s">
        <v>37478</v>
      </c>
      <c r="D6194" t="s">
        <v>36953</v>
      </c>
      <c r="E6194" t="s">
        <v>23476</v>
      </c>
      <c r="F6194" t="s">
        <v>3504</v>
      </c>
      <c r="G6194" s="2">
        <v>45494</v>
      </c>
      <c r="H6194" t="s">
        <v>42</v>
      </c>
      <c r="I6194">
        <v>2</v>
      </c>
      <c r="J6194">
        <f t="shared" si="194"/>
        <v>200</v>
      </c>
      <c r="K6194" s="3">
        <v>0</v>
      </c>
      <c r="L6194" s="3">
        <f t="shared" si="195"/>
        <v>400</v>
      </c>
      <c r="M6194">
        <v>400</v>
      </c>
      <c r="N6194" s="3">
        <f>Table2[[#This Row],[Total Cost]]-Table2[[#This Row],[Total Sales]]</f>
        <v>0</v>
      </c>
      <c r="O6194" t="s">
        <v>16</v>
      </c>
      <c r="P6194" t="s">
        <v>17</v>
      </c>
    </row>
    <row r="6195" spans="1:16">
      <c r="A6195" t="s">
        <v>23477</v>
      </c>
      <c r="B6195" t="s">
        <v>23478</v>
      </c>
      <c r="C6195" t="s">
        <v>37294</v>
      </c>
      <c r="D6195" t="s">
        <v>37018</v>
      </c>
      <c r="E6195" t="s">
        <v>23479</v>
      </c>
      <c r="F6195" t="s">
        <v>23480</v>
      </c>
      <c r="G6195" s="2">
        <v>45427</v>
      </c>
      <c r="H6195" t="s">
        <v>83</v>
      </c>
      <c r="I6195">
        <v>3</v>
      </c>
      <c r="J6195">
        <f t="shared" si="194"/>
        <v>150</v>
      </c>
      <c r="K6195" s="3">
        <v>5</v>
      </c>
      <c r="L6195" s="3">
        <f t="shared" si="195"/>
        <v>450</v>
      </c>
      <c r="M6195">
        <v>427.5</v>
      </c>
      <c r="N6195" s="3">
        <f>Table2[[#This Row],[Total Cost]]-Table2[[#This Row],[Total Sales]]</f>
        <v>22.5</v>
      </c>
      <c r="O6195" t="s">
        <v>84</v>
      </c>
      <c r="P6195" t="s">
        <v>17</v>
      </c>
    </row>
    <row r="6196" spans="1:16">
      <c r="A6196" t="s">
        <v>23481</v>
      </c>
      <c r="B6196" t="s">
        <v>23482</v>
      </c>
      <c r="C6196" t="s">
        <v>37831</v>
      </c>
      <c r="D6196" t="s">
        <v>36983</v>
      </c>
      <c r="E6196" t="s">
        <v>23483</v>
      </c>
      <c r="F6196" t="s">
        <v>6078</v>
      </c>
      <c r="G6196" s="2">
        <v>45584</v>
      </c>
      <c r="H6196" t="s">
        <v>89</v>
      </c>
      <c r="I6196">
        <v>2</v>
      </c>
      <c r="J6196">
        <f t="shared" si="194"/>
        <v>50</v>
      </c>
      <c r="K6196" s="3">
        <v>0</v>
      </c>
      <c r="L6196" s="3">
        <f t="shared" si="195"/>
        <v>100</v>
      </c>
      <c r="M6196">
        <v>100</v>
      </c>
      <c r="N6196" s="3">
        <f>Table2[[#This Row],[Total Cost]]-Table2[[#This Row],[Total Sales]]</f>
        <v>0</v>
      </c>
      <c r="O6196" t="s">
        <v>16</v>
      </c>
      <c r="P6196" t="s">
        <v>17</v>
      </c>
    </row>
    <row r="6197" spans="1:16">
      <c r="A6197" t="s">
        <v>23484</v>
      </c>
      <c r="B6197" t="s">
        <v>23485</v>
      </c>
      <c r="C6197" t="s">
        <v>37000</v>
      </c>
      <c r="D6197" t="s">
        <v>38268</v>
      </c>
      <c r="E6197" t="s">
        <v>23486</v>
      </c>
      <c r="F6197" t="s">
        <v>22491</v>
      </c>
      <c r="G6197" s="2">
        <v>45651</v>
      </c>
      <c r="H6197" t="s">
        <v>89</v>
      </c>
      <c r="I6197">
        <v>2</v>
      </c>
      <c r="J6197">
        <f t="shared" si="194"/>
        <v>50</v>
      </c>
      <c r="K6197" s="3">
        <v>0</v>
      </c>
      <c r="L6197" s="3">
        <f t="shared" si="195"/>
        <v>100</v>
      </c>
      <c r="M6197">
        <v>100</v>
      </c>
      <c r="N6197" s="3">
        <f>Table2[[#This Row],[Total Cost]]-Table2[[#This Row],[Total Sales]]</f>
        <v>0</v>
      </c>
      <c r="O6197" t="s">
        <v>84</v>
      </c>
      <c r="P6197" t="s">
        <v>17</v>
      </c>
    </row>
    <row r="6198" spans="1:16">
      <c r="A6198" t="s">
        <v>23487</v>
      </c>
      <c r="B6198" t="s">
        <v>23488</v>
      </c>
      <c r="C6198" t="s">
        <v>37099</v>
      </c>
      <c r="D6198" t="s">
        <v>36980</v>
      </c>
      <c r="E6198" t="s">
        <v>23489</v>
      </c>
      <c r="F6198" t="s">
        <v>23490</v>
      </c>
      <c r="G6198" s="2">
        <v>45460</v>
      </c>
      <c r="H6198" t="s">
        <v>83</v>
      </c>
      <c r="I6198">
        <v>1</v>
      </c>
      <c r="J6198">
        <f t="shared" si="194"/>
        <v>150</v>
      </c>
      <c r="K6198" s="3">
        <v>5</v>
      </c>
      <c r="L6198" s="3">
        <f t="shared" si="195"/>
        <v>150</v>
      </c>
      <c r="M6198">
        <v>142.5</v>
      </c>
      <c r="N6198" s="3">
        <f>Table2[[#This Row],[Total Cost]]-Table2[[#This Row],[Total Sales]]</f>
        <v>7.5</v>
      </c>
      <c r="O6198" t="s">
        <v>84</v>
      </c>
      <c r="P6198" t="s">
        <v>17</v>
      </c>
    </row>
    <row r="6199" spans="1:16">
      <c r="A6199" t="s">
        <v>23491</v>
      </c>
      <c r="B6199" t="s">
        <v>23492</v>
      </c>
      <c r="C6199" t="s">
        <v>37161</v>
      </c>
      <c r="D6199" t="s">
        <v>37825</v>
      </c>
      <c r="E6199" t="s">
        <v>23493</v>
      </c>
      <c r="F6199" t="s">
        <v>23494</v>
      </c>
      <c r="G6199" s="2">
        <v>45451</v>
      </c>
      <c r="H6199" t="s">
        <v>73</v>
      </c>
      <c r="I6199">
        <v>4</v>
      </c>
      <c r="J6199">
        <f t="shared" si="194"/>
        <v>120</v>
      </c>
      <c r="K6199" s="3">
        <v>0</v>
      </c>
      <c r="L6199" s="3">
        <f t="shared" si="195"/>
        <v>480</v>
      </c>
      <c r="M6199">
        <v>480</v>
      </c>
      <c r="N6199" s="3">
        <f>Table2[[#This Row],[Total Cost]]-Table2[[#This Row],[Total Sales]]</f>
        <v>0</v>
      </c>
      <c r="O6199" t="s">
        <v>33</v>
      </c>
      <c r="P6199" t="s">
        <v>17</v>
      </c>
    </row>
    <row r="6200" spans="1:16">
      <c r="A6200" t="s">
        <v>23495</v>
      </c>
      <c r="B6200" t="s">
        <v>23496</v>
      </c>
      <c r="C6200" t="s">
        <v>37772</v>
      </c>
      <c r="D6200" t="s">
        <v>37039</v>
      </c>
      <c r="E6200" t="s">
        <v>23497</v>
      </c>
      <c r="F6200" t="s">
        <v>23498</v>
      </c>
      <c r="G6200" s="2">
        <v>45578</v>
      </c>
      <c r="H6200" t="s">
        <v>42</v>
      </c>
      <c r="I6200">
        <v>4</v>
      </c>
      <c r="J6200">
        <f t="shared" si="194"/>
        <v>200</v>
      </c>
      <c r="K6200" s="3">
        <v>0</v>
      </c>
      <c r="L6200" s="3">
        <f t="shared" si="195"/>
        <v>800</v>
      </c>
      <c r="M6200">
        <v>800</v>
      </c>
      <c r="N6200" s="3">
        <f>Table2[[#This Row],[Total Cost]]-Table2[[#This Row],[Total Sales]]</f>
        <v>0</v>
      </c>
      <c r="O6200" t="s">
        <v>23</v>
      </c>
      <c r="P6200" t="s">
        <v>17</v>
      </c>
    </row>
    <row r="6201" spans="1:16">
      <c r="A6201" t="s">
        <v>23499</v>
      </c>
      <c r="B6201" t="s">
        <v>23500</v>
      </c>
      <c r="C6201" t="s">
        <v>37035</v>
      </c>
      <c r="D6201" t="s">
        <v>37919</v>
      </c>
      <c r="E6201" t="s">
        <v>23501</v>
      </c>
      <c r="F6201" t="s">
        <v>10979</v>
      </c>
      <c r="G6201" s="2">
        <v>45674</v>
      </c>
      <c r="H6201" t="s">
        <v>47</v>
      </c>
      <c r="I6201">
        <v>1</v>
      </c>
      <c r="J6201">
        <f t="shared" si="194"/>
        <v>1200</v>
      </c>
      <c r="K6201" s="3">
        <v>0</v>
      </c>
      <c r="L6201" s="3">
        <f t="shared" si="195"/>
        <v>1200</v>
      </c>
      <c r="M6201">
        <v>1200</v>
      </c>
      <c r="N6201" s="3">
        <f>Table2[[#This Row],[Total Cost]]-Table2[[#This Row],[Total Sales]]</f>
        <v>0</v>
      </c>
      <c r="O6201" t="s">
        <v>90</v>
      </c>
      <c r="P6201" t="s">
        <v>17</v>
      </c>
    </row>
    <row r="6202" spans="1:16">
      <c r="A6202" t="s">
        <v>23502</v>
      </c>
      <c r="B6202" t="s">
        <v>23503</v>
      </c>
      <c r="C6202" t="s">
        <v>37685</v>
      </c>
      <c r="D6202" t="s">
        <v>38074</v>
      </c>
      <c r="E6202" t="s">
        <v>23504</v>
      </c>
      <c r="F6202" t="s">
        <v>23505</v>
      </c>
      <c r="G6202" s="2">
        <v>45631</v>
      </c>
      <c r="H6202" t="s">
        <v>22</v>
      </c>
      <c r="I6202">
        <v>1</v>
      </c>
      <c r="J6202">
        <f t="shared" si="194"/>
        <v>100</v>
      </c>
      <c r="K6202" s="3">
        <v>0</v>
      </c>
      <c r="L6202" s="3">
        <f t="shared" si="195"/>
        <v>100</v>
      </c>
      <c r="M6202">
        <v>100</v>
      </c>
      <c r="N6202" s="3">
        <f>Table2[[#This Row],[Total Cost]]-Table2[[#This Row],[Total Sales]]</f>
        <v>0</v>
      </c>
      <c r="O6202" t="s">
        <v>33</v>
      </c>
      <c r="P6202" t="s">
        <v>17</v>
      </c>
    </row>
    <row r="6203" spans="1:16">
      <c r="A6203" s="1" t="s">
        <v>23506</v>
      </c>
      <c r="B6203" t="s">
        <v>23507</v>
      </c>
      <c r="C6203" t="s">
        <v>37243</v>
      </c>
      <c r="D6203" t="s">
        <v>37504</v>
      </c>
      <c r="E6203" t="s">
        <v>23508</v>
      </c>
      <c r="F6203" t="s">
        <v>23509</v>
      </c>
      <c r="G6203" s="2">
        <v>45763</v>
      </c>
      <c r="H6203" t="s">
        <v>28</v>
      </c>
      <c r="I6203">
        <v>3</v>
      </c>
      <c r="J6203">
        <f t="shared" si="194"/>
        <v>300</v>
      </c>
      <c r="K6203" s="3">
        <v>10</v>
      </c>
      <c r="L6203" s="3">
        <f t="shared" si="195"/>
        <v>900</v>
      </c>
      <c r="M6203">
        <v>810</v>
      </c>
      <c r="N6203" s="3">
        <f>Table2[[#This Row],[Total Cost]]-Table2[[#This Row],[Total Sales]]</f>
        <v>90</v>
      </c>
      <c r="O6203" t="s">
        <v>84</v>
      </c>
      <c r="P6203" t="s">
        <v>17</v>
      </c>
    </row>
    <row r="6204" spans="1:16">
      <c r="A6204" t="s">
        <v>23510</v>
      </c>
      <c r="B6204" t="s">
        <v>23511</v>
      </c>
      <c r="C6204" t="s">
        <v>37184</v>
      </c>
      <c r="D6204" t="s">
        <v>37816</v>
      </c>
      <c r="E6204" t="s">
        <v>23512</v>
      </c>
      <c r="F6204" t="s">
        <v>23513</v>
      </c>
      <c r="G6204" s="2">
        <v>45622</v>
      </c>
      <c r="H6204" t="s">
        <v>47</v>
      </c>
      <c r="I6204">
        <v>1</v>
      </c>
      <c r="J6204">
        <f t="shared" si="194"/>
        <v>1200</v>
      </c>
      <c r="K6204" s="3">
        <v>5</v>
      </c>
      <c r="L6204" s="3">
        <f t="shared" si="195"/>
        <v>1200</v>
      </c>
      <c r="M6204">
        <v>1140</v>
      </c>
      <c r="N6204" s="3">
        <f>Table2[[#This Row],[Total Cost]]-Table2[[#This Row],[Total Sales]]</f>
        <v>60</v>
      </c>
      <c r="O6204" t="s">
        <v>33</v>
      </c>
      <c r="P6204" t="s">
        <v>17</v>
      </c>
    </row>
    <row r="6205" spans="1:16">
      <c r="A6205" t="s">
        <v>23514</v>
      </c>
      <c r="B6205" t="s">
        <v>23515</v>
      </c>
      <c r="C6205" t="s">
        <v>37480</v>
      </c>
      <c r="D6205" t="s">
        <v>38340</v>
      </c>
      <c r="E6205" t="s">
        <v>23516</v>
      </c>
      <c r="F6205" t="s">
        <v>23517</v>
      </c>
      <c r="G6205" s="2">
        <v>45631</v>
      </c>
      <c r="H6205" t="s">
        <v>89</v>
      </c>
      <c r="I6205">
        <v>3</v>
      </c>
      <c r="J6205">
        <f t="shared" si="194"/>
        <v>50</v>
      </c>
      <c r="K6205" s="3">
        <v>0</v>
      </c>
      <c r="L6205" s="3">
        <f t="shared" si="195"/>
        <v>150</v>
      </c>
      <c r="M6205">
        <v>150</v>
      </c>
      <c r="N6205" s="3">
        <f>Table2[[#This Row],[Total Cost]]-Table2[[#This Row],[Total Sales]]</f>
        <v>0</v>
      </c>
      <c r="O6205" t="s">
        <v>90</v>
      </c>
      <c r="P6205" t="s">
        <v>17</v>
      </c>
    </row>
    <row r="6206" spans="1:16">
      <c r="A6206" t="s">
        <v>23518</v>
      </c>
      <c r="B6206" t="s">
        <v>23519</v>
      </c>
      <c r="C6206" t="s">
        <v>37238</v>
      </c>
      <c r="D6206" t="s">
        <v>37119</v>
      </c>
      <c r="E6206" t="s">
        <v>23520</v>
      </c>
      <c r="F6206" t="s">
        <v>2121</v>
      </c>
      <c r="G6206" s="2">
        <v>45616</v>
      </c>
      <c r="H6206" t="s">
        <v>89</v>
      </c>
      <c r="I6206">
        <v>4</v>
      </c>
      <c r="J6206">
        <f t="shared" si="194"/>
        <v>50</v>
      </c>
      <c r="K6206" s="3">
        <v>0</v>
      </c>
      <c r="L6206" s="3">
        <f t="shared" si="195"/>
        <v>200</v>
      </c>
      <c r="M6206">
        <v>200</v>
      </c>
      <c r="N6206" s="3">
        <f>Table2[[#This Row],[Total Cost]]-Table2[[#This Row],[Total Sales]]</f>
        <v>0</v>
      </c>
      <c r="O6206" t="s">
        <v>84</v>
      </c>
      <c r="P6206" t="s">
        <v>17</v>
      </c>
    </row>
    <row r="6207" spans="1:16">
      <c r="A6207" t="s">
        <v>23521</v>
      </c>
      <c r="B6207" t="s">
        <v>23522</v>
      </c>
      <c r="C6207" t="s">
        <v>37872</v>
      </c>
      <c r="D6207" t="s">
        <v>37349</v>
      </c>
      <c r="E6207" t="s">
        <v>23523</v>
      </c>
      <c r="F6207" t="s">
        <v>3451</v>
      </c>
      <c r="G6207" s="2">
        <v>45755</v>
      </c>
      <c r="H6207" t="s">
        <v>42</v>
      </c>
      <c r="I6207">
        <v>3</v>
      </c>
      <c r="J6207">
        <f t="shared" si="194"/>
        <v>200</v>
      </c>
      <c r="K6207" s="3">
        <v>5</v>
      </c>
      <c r="L6207" s="3">
        <f t="shared" si="195"/>
        <v>600</v>
      </c>
      <c r="M6207">
        <v>570</v>
      </c>
      <c r="N6207" s="3">
        <f>Table2[[#This Row],[Total Cost]]-Table2[[#This Row],[Total Sales]]</f>
        <v>30</v>
      </c>
      <c r="O6207" t="s">
        <v>84</v>
      </c>
      <c r="P6207" t="s">
        <v>17</v>
      </c>
    </row>
    <row r="6208" spans="1:16">
      <c r="A6208" t="s">
        <v>23524</v>
      </c>
      <c r="B6208" t="s">
        <v>23525</v>
      </c>
      <c r="C6208" t="s">
        <v>37939</v>
      </c>
      <c r="D6208" t="s">
        <v>37003</v>
      </c>
      <c r="E6208" t="s">
        <v>23526</v>
      </c>
      <c r="F6208" t="s">
        <v>23527</v>
      </c>
      <c r="G6208" s="2">
        <v>45705</v>
      </c>
      <c r="H6208" t="s">
        <v>42</v>
      </c>
      <c r="I6208">
        <v>2</v>
      </c>
      <c r="J6208">
        <f t="shared" si="194"/>
        <v>200</v>
      </c>
      <c r="K6208" s="3">
        <v>0</v>
      </c>
      <c r="L6208" s="3">
        <f t="shared" si="195"/>
        <v>400</v>
      </c>
      <c r="M6208">
        <v>400</v>
      </c>
      <c r="N6208" s="3">
        <f>Table2[[#This Row],[Total Cost]]-Table2[[#This Row],[Total Sales]]</f>
        <v>0</v>
      </c>
      <c r="O6208" t="s">
        <v>84</v>
      </c>
      <c r="P6208" t="s">
        <v>17</v>
      </c>
    </row>
    <row r="6209" spans="1:16">
      <c r="A6209" t="s">
        <v>23528</v>
      </c>
      <c r="B6209" t="s">
        <v>23529</v>
      </c>
      <c r="C6209" t="s">
        <v>37017</v>
      </c>
      <c r="D6209" t="s">
        <v>38182</v>
      </c>
      <c r="E6209" t="s">
        <v>23530</v>
      </c>
      <c r="F6209" t="s">
        <v>9455</v>
      </c>
      <c r="G6209" s="2">
        <v>45527</v>
      </c>
      <c r="H6209" t="s">
        <v>22</v>
      </c>
      <c r="I6209">
        <v>3</v>
      </c>
      <c r="J6209">
        <f t="shared" si="194"/>
        <v>100</v>
      </c>
      <c r="K6209" s="3">
        <v>0</v>
      </c>
      <c r="L6209" s="3">
        <f t="shared" si="195"/>
        <v>300</v>
      </c>
      <c r="M6209">
        <v>300</v>
      </c>
      <c r="N6209" s="3">
        <f>Table2[[#This Row],[Total Cost]]-Table2[[#This Row],[Total Sales]]</f>
        <v>0</v>
      </c>
      <c r="O6209" t="s">
        <v>16</v>
      </c>
      <c r="P6209" t="s">
        <v>17</v>
      </c>
    </row>
    <row r="6210" spans="1:16">
      <c r="A6210" t="s">
        <v>23531</v>
      </c>
      <c r="B6210" t="s">
        <v>23532</v>
      </c>
      <c r="C6210" t="s">
        <v>37031</v>
      </c>
      <c r="D6210" t="s">
        <v>37389</v>
      </c>
      <c r="E6210" t="s">
        <v>23533</v>
      </c>
      <c r="F6210" t="s">
        <v>23534</v>
      </c>
      <c r="G6210" s="2">
        <v>45583</v>
      </c>
      <c r="H6210" t="s">
        <v>22</v>
      </c>
      <c r="I6210">
        <v>1</v>
      </c>
      <c r="J6210">
        <f t="shared" si="194"/>
        <v>100</v>
      </c>
      <c r="K6210" s="3">
        <v>10</v>
      </c>
      <c r="L6210" s="3">
        <f t="shared" si="195"/>
        <v>100</v>
      </c>
      <c r="M6210">
        <v>90</v>
      </c>
      <c r="N6210" s="3">
        <f>Table2[[#This Row],[Total Cost]]-Table2[[#This Row],[Total Sales]]</f>
        <v>10</v>
      </c>
      <c r="O6210" t="s">
        <v>84</v>
      </c>
      <c r="P6210" t="s">
        <v>17</v>
      </c>
    </row>
    <row r="6211" spans="1:16">
      <c r="A6211" t="s">
        <v>23535</v>
      </c>
      <c r="B6211" t="s">
        <v>23536</v>
      </c>
      <c r="C6211" t="s">
        <v>37041</v>
      </c>
      <c r="D6211" t="s">
        <v>37254</v>
      </c>
      <c r="E6211" t="s">
        <v>23537</v>
      </c>
      <c r="F6211" t="s">
        <v>23538</v>
      </c>
      <c r="G6211" s="2">
        <v>45762</v>
      </c>
      <c r="H6211" t="s">
        <v>28</v>
      </c>
      <c r="I6211">
        <v>1</v>
      </c>
      <c r="J6211">
        <f t="shared" ref="J6211:J6274" si="196">L6211/I6211</f>
        <v>300</v>
      </c>
      <c r="K6211" s="3">
        <v>10</v>
      </c>
      <c r="L6211" s="3">
        <f t="shared" si="195"/>
        <v>300</v>
      </c>
      <c r="M6211">
        <v>270</v>
      </c>
      <c r="N6211" s="3">
        <f>Table2[[#This Row],[Total Cost]]-Table2[[#This Row],[Total Sales]]</f>
        <v>30</v>
      </c>
      <c r="O6211" t="s">
        <v>90</v>
      </c>
      <c r="P6211" t="s">
        <v>17</v>
      </c>
    </row>
    <row r="6212" spans="1:16">
      <c r="A6212" t="s">
        <v>23539</v>
      </c>
      <c r="B6212" t="s">
        <v>23540</v>
      </c>
      <c r="C6212" t="s">
        <v>37116</v>
      </c>
      <c r="D6212" t="s">
        <v>37641</v>
      </c>
      <c r="E6212" t="s">
        <v>23541</v>
      </c>
      <c r="F6212" t="s">
        <v>23542</v>
      </c>
      <c r="G6212" s="2">
        <v>45714</v>
      </c>
      <c r="H6212" t="s">
        <v>47</v>
      </c>
      <c r="I6212">
        <v>4</v>
      </c>
      <c r="J6212">
        <f t="shared" si="196"/>
        <v>1200</v>
      </c>
      <c r="K6212" s="3">
        <v>0</v>
      </c>
      <c r="L6212" s="3">
        <f t="shared" si="195"/>
        <v>4800</v>
      </c>
      <c r="M6212">
        <v>4800</v>
      </c>
      <c r="N6212" s="3">
        <f>Table2[[#This Row],[Total Cost]]-Table2[[#This Row],[Total Sales]]</f>
        <v>0</v>
      </c>
      <c r="O6212" t="s">
        <v>90</v>
      </c>
      <c r="P6212" t="s">
        <v>17</v>
      </c>
    </row>
    <row r="6213" spans="1:16">
      <c r="A6213" t="s">
        <v>23543</v>
      </c>
      <c r="B6213" t="s">
        <v>23544</v>
      </c>
      <c r="C6213" t="s">
        <v>37575</v>
      </c>
      <c r="D6213" t="s">
        <v>37656</v>
      </c>
      <c r="E6213" t="s">
        <v>23545</v>
      </c>
      <c r="F6213" t="s">
        <v>23546</v>
      </c>
      <c r="G6213" s="2">
        <v>45762</v>
      </c>
      <c r="H6213" t="s">
        <v>73</v>
      </c>
      <c r="I6213">
        <v>3</v>
      </c>
      <c r="J6213">
        <f t="shared" si="196"/>
        <v>120</v>
      </c>
      <c r="K6213" s="3">
        <v>0</v>
      </c>
      <c r="L6213" s="3">
        <f t="shared" si="195"/>
        <v>360</v>
      </c>
      <c r="M6213">
        <v>360</v>
      </c>
      <c r="N6213" s="3">
        <f>Table2[[#This Row],[Total Cost]]-Table2[[#This Row],[Total Sales]]</f>
        <v>0</v>
      </c>
      <c r="O6213" t="s">
        <v>84</v>
      </c>
      <c r="P6213" t="s">
        <v>17</v>
      </c>
    </row>
    <row r="6214" spans="1:16">
      <c r="A6214" t="s">
        <v>23547</v>
      </c>
      <c r="B6214" t="s">
        <v>23548</v>
      </c>
      <c r="C6214" t="s">
        <v>37650</v>
      </c>
      <c r="D6214" t="s">
        <v>36995</v>
      </c>
      <c r="E6214" t="s">
        <v>23549</v>
      </c>
      <c r="F6214" t="s">
        <v>23550</v>
      </c>
      <c r="G6214" s="2">
        <v>45739</v>
      </c>
      <c r="H6214" t="s">
        <v>28</v>
      </c>
      <c r="I6214">
        <v>3</v>
      </c>
      <c r="J6214">
        <f t="shared" si="196"/>
        <v>300</v>
      </c>
      <c r="K6214" s="3">
        <v>10</v>
      </c>
      <c r="L6214" s="3">
        <f t="shared" ref="L6214:L6277" si="197">M6214/(1-K6214/100)</f>
        <v>900</v>
      </c>
      <c r="M6214">
        <v>810</v>
      </c>
      <c r="N6214" s="3">
        <f>Table2[[#This Row],[Total Cost]]-Table2[[#This Row],[Total Sales]]</f>
        <v>90</v>
      </c>
      <c r="O6214" t="s">
        <v>33</v>
      </c>
      <c r="P6214" t="s">
        <v>17</v>
      </c>
    </row>
    <row r="6215" spans="1:16">
      <c r="A6215" t="s">
        <v>23551</v>
      </c>
      <c r="B6215" t="s">
        <v>23552</v>
      </c>
      <c r="C6215" t="s">
        <v>37507</v>
      </c>
      <c r="D6215" t="s">
        <v>37219</v>
      </c>
      <c r="E6215" t="s">
        <v>23553</v>
      </c>
      <c r="F6215" t="s">
        <v>8552</v>
      </c>
      <c r="G6215" s="2">
        <v>45523</v>
      </c>
      <c r="H6215" t="s">
        <v>83</v>
      </c>
      <c r="I6215">
        <v>4</v>
      </c>
      <c r="J6215">
        <f t="shared" si="196"/>
        <v>150</v>
      </c>
      <c r="K6215" s="3">
        <v>0</v>
      </c>
      <c r="L6215" s="3">
        <f t="shared" si="197"/>
        <v>600</v>
      </c>
      <c r="M6215">
        <v>600</v>
      </c>
      <c r="N6215" s="3">
        <f>Table2[[#This Row],[Total Cost]]-Table2[[#This Row],[Total Sales]]</f>
        <v>0</v>
      </c>
      <c r="O6215" t="s">
        <v>33</v>
      </c>
      <c r="P6215" t="s">
        <v>17</v>
      </c>
    </row>
    <row r="6216" spans="1:16">
      <c r="A6216" t="s">
        <v>23554</v>
      </c>
      <c r="B6216" t="s">
        <v>23555</v>
      </c>
      <c r="C6216" t="s">
        <v>37223</v>
      </c>
      <c r="D6216" t="s">
        <v>37533</v>
      </c>
      <c r="E6216" t="s">
        <v>23556</v>
      </c>
      <c r="F6216" t="s">
        <v>7193</v>
      </c>
      <c r="G6216" s="2">
        <v>45681</v>
      </c>
      <c r="H6216" t="s">
        <v>28</v>
      </c>
      <c r="I6216">
        <v>2</v>
      </c>
      <c r="J6216">
        <f t="shared" si="196"/>
        <v>300</v>
      </c>
      <c r="K6216" s="3">
        <v>0</v>
      </c>
      <c r="L6216" s="3">
        <f t="shared" si="197"/>
        <v>600</v>
      </c>
      <c r="M6216">
        <v>600</v>
      </c>
      <c r="N6216" s="3">
        <f>Table2[[#This Row],[Total Cost]]-Table2[[#This Row],[Total Sales]]</f>
        <v>0</v>
      </c>
      <c r="O6216" t="s">
        <v>16</v>
      </c>
      <c r="P6216" t="s">
        <v>17</v>
      </c>
    </row>
    <row r="6217" spans="1:16">
      <c r="A6217" s="1" t="s">
        <v>23557</v>
      </c>
      <c r="B6217" t="s">
        <v>23558</v>
      </c>
      <c r="C6217" t="s">
        <v>37000</v>
      </c>
      <c r="D6217" t="s">
        <v>37768</v>
      </c>
      <c r="E6217" t="s">
        <v>23559</v>
      </c>
      <c r="F6217" t="s">
        <v>23560</v>
      </c>
      <c r="G6217" s="2">
        <v>45455</v>
      </c>
      <c r="H6217" t="s">
        <v>89</v>
      </c>
      <c r="I6217">
        <v>3</v>
      </c>
      <c r="J6217">
        <f t="shared" si="196"/>
        <v>50</v>
      </c>
      <c r="K6217" s="3">
        <v>0</v>
      </c>
      <c r="L6217" s="3">
        <f t="shared" si="197"/>
        <v>150</v>
      </c>
      <c r="M6217">
        <v>150</v>
      </c>
      <c r="N6217" s="3">
        <f>Table2[[#This Row],[Total Cost]]-Table2[[#This Row],[Total Sales]]</f>
        <v>0</v>
      </c>
      <c r="O6217" t="s">
        <v>23</v>
      </c>
      <c r="P6217" t="s">
        <v>17</v>
      </c>
    </row>
    <row r="6218" spans="1:16">
      <c r="A6218" t="s">
        <v>23561</v>
      </c>
      <c r="B6218" t="s">
        <v>23562</v>
      </c>
      <c r="C6218" t="s">
        <v>37040</v>
      </c>
      <c r="D6218" t="s">
        <v>38210</v>
      </c>
      <c r="E6218" t="s">
        <v>23563</v>
      </c>
      <c r="F6218" t="s">
        <v>23564</v>
      </c>
      <c r="G6218" s="2">
        <v>45417</v>
      </c>
      <c r="H6218" t="s">
        <v>56</v>
      </c>
      <c r="I6218">
        <v>2</v>
      </c>
      <c r="J6218">
        <f t="shared" si="196"/>
        <v>90</v>
      </c>
      <c r="K6218" s="3">
        <v>5</v>
      </c>
      <c r="L6218" s="3">
        <f t="shared" si="197"/>
        <v>180</v>
      </c>
      <c r="M6218">
        <v>171</v>
      </c>
      <c r="N6218" s="3">
        <f>Table2[[#This Row],[Total Cost]]-Table2[[#This Row],[Total Sales]]</f>
        <v>9</v>
      </c>
      <c r="O6218" t="s">
        <v>16</v>
      </c>
      <c r="P6218" t="s">
        <v>17</v>
      </c>
    </row>
    <row r="6219" spans="1:16">
      <c r="A6219" t="s">
        <v>23565</v>
      </c>
      <c r="B6219" t="s">
        <v>23566</v>
      </c>
      <c r="C6219" t="s">
        <v>37454</v>
      </c>
      <c r="D6219" t="s">
        <v>38435</v>
      </c>
      <c r="E6219" t="s">
        <v>23567</v>
      </c>
      <c r="F6219" t="s">
        <v>4678</v>
      </c>
      <c r="G6219" s="2">
        <v>45590</v>
      </c>
      <c r="H6219" t="s">
        <v>47</v>
      </c>
      <c r="I6219">
        <v>4</v>
      </c>
      <c r="J6219">
        <f t="shared" si="196"/>
        <v>1200</v>
      </c>
      <c r="K6219" s="3">
        <v>5</v>
      </c>
      <c r="L6219" s="3">
        <f t="shared" si="197"/>
        <v>4800</v>
      </c>
      <c r="M6219">
        <v>4560</v>
      </c>
      <c r="N6219" s="3">
        <f>Table2[[#This Row],[Total Cost]]-Table2[[#This Row],[Total Sales]]</f>
        <v>240</v>
      </c>
      <c r="O6219" t="s">
        <v>84</v>
      </c>
      <c r="P6219" t="s">
        <v>17</v>
      </c>
    </row>
    <row r="6220" spans="1:16">
      <c r="A6220" t="s">
        <v>23568</v>
      </c>
      <c r="B6220" t="s">
        <v>23569</v>
      </c>
      <c r="C6220" t="s">
        <v>37480</v>
      </c>
      <c r="D6220" t="s">
        <v>37807</v>
      </c>
      <c r="E6220" t="s">
        <v>23570</v>
      </c>
      <c r="F6220" t="s">
        <v>23571</v>
      </c>
      <c r="G6220" s="2">
        <v>45726</v>
      </c>
      <c r="H6220" t="s">
        <v>15</v>
      </c>
      <c r="I6220">
        <v>1</v>
      </c>
      <c r="J6220">
        <f t="shared" si="196"/>
        <v>800</v>
      </c>
      <c r="K6220" s="3">
        <v>10</v>
      </c>
      <c r="L6220" s="3">
        <f t="shared" si="197"/>
        <v>800</v>
      </c>
      <c r="M6220">
        <v>720</v>
      </c>
      <c r="N6220" s="3">
        <f>Table2[[#This Row],[Total Cost]]-Table2[[#This Row],[Total Sales]]</f>
        <v>80</v>
      </c>
      <c r="O6220" t="s">
        <v>90</v>
      </c>
      <c r="P6220" t="s">
        <v>17</v>
      </c>
    </row>
    <row r="6221" spans="1:16">
      <c r="A6221" t="s">
        <v>23572</v>
      </c>
      <c r="B6221" t="s">
        <v>23573</v>
      </c>
      <c r="C6221" t="s">
        <v>37405</v>
      </c>
      <c r="D6221" t="s">
        <v>38017</v>
      </c>
      <c r="E6221" t="s">
        <v>23574</v>
      </c>
      <c r="F6221" t="s">
        <v>23575</v>
      </c>
      <c r="G6221" s="2">
        <v>45635</v>
      </c>
      <c r="H6221" t="s">
        <v>89</v>
      </c>
      <c r="I6221">
        <v>3</v>
      </c>
      <c r="J6221">
        <f t="shared" si="196"/>
        <v>50</v>
      </c>
      <c r="K6221" s="3">
        <v>0</v>
      </c>
      <c r="L6221" s="3">
        <f t="shared" si="197"/>
        <v>150</v>
      </c>
      <c r="M6221">
        <v>150</v>
      </c>
      <c r="N6221" s="3">
        <f>Table2[[#This Row],[Total Cost]]-Table2[[#This Row],[Total Sales]]</f>
        <v>0</v>
      </c>
      <c r="O6221" t="s">
        <v>33</v>
      </c>
      <c r="P6221" t="s">
        <v>17</v>
      </c>
    </row>
    <row r="6222" spans="1:16">
      <c r="A6222" t="s">
        <v>23576</v>
      </c>
      <c r="B6222" t="s">
        <v>23577</v>
      </c>
      <c r="C6222" t="s">
        <v>37223</v>
      </c>
      <c r="D6222" t="s">
        <v>37426</v>
      </c>
      <c r="E6222" t="s">
        <v>23578</v>
      </c>
      <c r="F6222" t="s">
        <v>2305</v>
      </c>
      <c r="G6222" s="2">
        <v>45596</v>
      </c>
      <c r="H6222" t="s">
        <v>15</v>
      </c>
      <c r="I6222">
        <v>2</v>
      </c>
      <c r="J6222">
        <f t="shared" si="196"/>
        <v>800</v>
      </c>
      <c r="K6222" s="3">
        <v>0</v>
      </c>
      <c r="L6222" s="3">
        <f t="shared" si="197"/>
        <v>1600</v>
      </c>
      <c r="M6222">
        <v>1600</v>
      </c>
      <c r="N6222" s="3">
        <f>Table2[[#This Row],[Total Cost]]-Table2[[#This Row],[Total Sales]]</f>
        <v>0</v>
      </c>
      <c r="O6222" t="s">
        <v>16</v>
      </c>
      <c r="P6222" t="s">
        <v>17</v>
      </c>
    </row>
    <row r="6223" spans="1:16">
      <c r="A6223" t="s">
        <v>23579</v>
      </c>
      <c r="B6223" t="s">
        <v>23580</v>
      </c>
      <c r="C6223" t="s">
        <v>37313</v>
      </c>
      <c r="D6223" t="s">
        <v>37646</v>
      </c>
      <c r="E6223" t="s">
        <v>23581</v>
      </c>
      <c r="F6223" t="s">
        <v>23582</v>
      </c>
      <c r="G6223" s="2">
        <v>45634</v>
      </c>
      <c r="H6223" t="s">
        <v>56</v>
      </c>
      <c r="I6223">
        <v>3</v>
      </c>
      <c r="J6223">
        <f t="shared" si="196"/>
        <v>90</v>
      </c>
      <c r="K6223" s="3">
        <v>0</v>
      </c>
      <c r="L6223" s="3">
        <f t="shared" si="197"/>
        <v>270</v>
      </c>
      <c r="M6223">
        <v>270</v>
      </c>
      <c r="N6223" s="3">
        <f>Table2[[#This Row],[Total Cost]]-Table2[[#This Row],[Total Sales]]</f>
        <v>0</v>
      </c>
      <c r="O6223" t="s">
        <v>23</v>
      </c>
      <c r="P6223" t="s">
        <v>17</v>
      </c>
    </row>
    <row r="6224" spans="1:16">
      <c r="A6224" t="s">
        <v>23583</v>
      </c>
      <c r="B6224" t="s">
        <v>23584</v>
      </c>
      <c r="C6224" t="s">
        <v>37316</v>
      </c>
      <c r="D6224" t="s">
        <v>37465</v>
      </c>
      <c r="E6224" t="s">
        <v>23585</v>
      </c>
      <c r="F6224" t="s">
        <v>23586</v>
      </c>
      <c r="G6224" s="2">
        <v>45707</v>
      </c>
      <c r="H6224" t="s">
        <v>89</v>
      </c>
      <c r="I6224">
        <v>4</v>
      </c>
      <c r="J6224">
        <f t="shared" si="196"/>
        <v>50</v>
      </c>
      <c r="K6224" s="3">
        <v>0</v>
      </c>
      <c r="L6224" s="3">
        <f t="shared" si="197"/>
        <v>200</v>
      </c>
      <c r="M6224">
        <v>200</v>
      </c>
      <c r="N6224" s="3">
        <f>Table2[[#This Row],[Total Cost]]-Table2[[#This Row],[Total Sales]]</f>
        <v>0</v>
      </c>
      <c r="O6224" t="s">
        <v>33</v>
      </c>
      <c r="P6224" t="s">
        <v>17</v>
      </c>
    </row>
    <row r="6225" spans="1:16">
      <c r="A6225" t="s">
        <v>23587</v>
      </c>
      <c r="B6225" t="s">
        <v>23588</v>
      </c>
      <c r="C6225" t="s">
        <v>37248</v>
      </c>
      <c r="D6225" t="s">
        <v>37198</v>
      </c>
      <c r="E6225" t="s">
        <v>23589</v>
      </c>
      <c r="F6225" t="s">
        <v>22510</v>
      </c>
      <c r="G6225" s="2">
        <v>45477</v>
      </c>
      <c r="H6225" t="s">
        <v>28</v>
      </c>
      <c r="I6225">
        <v>1</v>
      </c>
      <c r="J6225">
        <f t="shared" si="196"/>
        <v>300</v>
      </c>
      <c r="K6225" s="3">
        <v>10</v>
      </c>
      <c r="L6225" s="3">
        <f t="shared" si="197"/>
        <v>300</v>
      </c>
      <c r="M6225">
        <v>270</v>
      </c>
      <c r="N6225" s="3">
        <f>Table2[[#This Row],[Total Cost]]-Table2[[#This Row],[Total Sales]]</f>
        <v>30</v>
      </c>
      <c r="O6225" t="s">
        <v>23</v>
      </c>
      <c r="P6225" t="s">
        <v>78</v>
      </c>
    </row>
    <row r="6226" spans="1:16">
      <c r="A6226" t="s">
        <v>23590</v>
      </c>
      <c r="B6226" t="s">
        <v>23591</v>
      </c>
      <c r="C6226" t="s">
        <v>37282</v>
      </c>
      <c r="D6226" t="s">
        <v>37854</v>
      </c>
      <c r="E6226" t="s">
        <v>23592</v>
      </c>
      <c r="F6226" t="s">
        <v>23593</v>
      </c>
      <c r="G6226" s="2">
        <v>45737</v>
      </c>
      <c r="H6226" t="s">
        <v>56</v>
      </c>
      <c r="I6226">
        <v>1</v>
      </c>
      <c r="J6226">
        <f t="shared" si="196"/>
        <v>90</v>
      </c>
      <c r="K6226" s="3">
        <v>0</v>
      </c>
      <c r="L6226" s="3">
        <f t="shared" si="197"/>
        <v>90</v>
      </c>
      <c r="M6226">
        <v>90</v>
      </c>
      <c r="N6226" s="3">
        <f>Table2[[#This Row],[Total Cost]]-Table2[[#This Row],[Total Sales]]</f>
        <v>0</v>
      </c>
      <c r="O6226" t="s">
        <v>84</v>
      </c>
      <c r="P6226" t="s">
        <v>17</v>
      </c>
    </row>
    <row r="6227" spans="1:16">
      <c r="A6227" t="s">
        <v>23594</v>
      </c>
      <c r="B6227" t="s">
        <v>23595</v>
      </c>
      <c r="C6227" t="s">
        <v>38436</v>
      </c>
      <c r="D6227" t="s">
        <v>38209</v>
      </c>
      <c r="E6227" t="s">
        <v>23596</v>
      </c>
      <c r="F6227" t="s">
        <v>23597</v>
      </c>
      <c r="G6227" s="2">
        <v>45689</v>
      </c>
      <c r="H6227" t="s">
        <v>28</v>
      </c>
      <c r="I6227">
        <v>3</v>
      </c>
      <c r="J6227">
        <f t="shared" si="196"/>
        <v>300</v>
      </c>
      <c r="K6227" s="3">
        <v>0</v>
      </c>
      <c r="L6227" s="3">
        <f t="shared" si="197"/>
        <v>900</v>
      </c>
      <c r="M6227">
        <v>900</v>
      </c>
      <c r="N6227" s="3">
        <f>Table2[[#This Row],[Total Cost]]-Table2[[#This Row],[Total Sales]]</f>
        <v>0</v>
      </c>
      <c r="O6227" t="s">
        <v>90</v>
      </c>
      <c r="P6227" t="s">
        <v>17</v>
      </c>
    </row>
    <row r="6228" spans="1:16">
      <c r="A6228" t="s">
        <v>23598</v>
      </c>
      <c r="B6228" t="s">
        <v>23599</v>
      </c>
      <c r="C6228" t="s">
        <v>37090</v>
      </c>
      <c r="D6228" t="s">
        <v>37203</v>
      </c>
      <c r="E6228" t="s">
        <v>23600</v>
      </c>
      <c r="F6228" t="s">
        <v>23601</v>
      </c>
      <c r="G6228" s="2">
        <v>45609</v>
      </c>
      <c r="H6228" t="s">
        <v>83</v>
      </c>
      <c r="I6228">
        <v>2</v>
      </c>
      <c r="J6228">
        <f t="shared" si="196"/>
        <v>150</v>
      </c>
      <c r="K6228" s="3">
        <v>0</v>
      </c>
      <c r="L6228" s="3">
        <f t="shared" si="197"/>
        <v>300</v>
      </c>
      <c r="M6228">
        <v>300</v>
      </c>
      <c r="N6228" s="3">
        <f>Table2[[#This Row],[Total Cost]]-Table2[[#This Row],[Total Sales]]</f>
        <v>0</v>
      </c>
      <c r="O6228" t="s">
        <v>90</v>
      </c>
      <c r="P6228" t="s">
        <v>17</v>
      </c>
    </row>
    <row r="6229" spans="1:16">
      <c r="A6229" t="s">
        <v>23602</v>
      </c>
      <c r="B6229" t="s">
        <v>12357</v>
      </c>
      <c r="C6229" t="s">
        <v>37000</v>
      </c>
      <c r="D6229" t="s">
        <v>37245</v>
      </c>
      <c r="E6229" t="s">
        <v>23603</v>
      </c>
      <c r="F6229" t="s">
        <v>23604</v>
      </c>
      <c r="G6229" s="2">
        <v>45408</v>
      </c>
      <c r="H6229" t="s">
        <v>89</v>
      </c>
      <c r="I6229">
        <v>3</v>
      </c>
      <c r="J6229">
        <f t="shared" si="196"/>
        <v>50</v>
      </c>
      <c r="K6229" s="3">
        <v>0</v>
      </c>
      <c r="L6229" s="3">
        <f t="shared" si="197"/>
        <v>150</v>
      </c>
      <c r="M6229">
        <v>150</v>
      </c>
      <c r="N6229" s="3">
        <f>Table2[[#This Row],[Total Cost]]-Table2[[#This Row],[Total Sales]]</f>
        <v>0</v>
      </c>
      <c r="O6229" t="s">
        <v>84</v>
      </c>
      <c r="P6229" t="s">
        <v>17</v>
      </c>
    </row>
    <row r="6230" spans="1:16">
      <c r="A6230" t="s">
        <v>23605</v>
      </c>
      <c r="B6230" t="s">
        <v>2155</v>
      </c>
      <c r="C6230" t="s">
        <v>37041</v>
      </c>
      <c r="D6230" t="s">
        <v>37401</v>
      </c>
      <c r="E6230" t="s">
        <v>23606</v>
      </c>
      <c r="F6230" t="s">
        <v>23607</v>
      </c>
      <c r="G6230" s="2">
        <v>45570</v>
      </c>
      <c r="H6230" t="s">
        <v>28</v>
      </c>
      <c r="I6230">
        <v>4</v>
      </c>
      <c r="J6230">
        <f t="shared" si="196"/>
        <v>300</v>
      </c>
      <c r="K6230" s="3">
        <v>0</v>
      </c>
      <c r="L6230" s="3">
        <f t="shared" si="197"/>
        <v>1200</v>
      </c>
      <c r="M6230">
        <v>1200</v>
      </c>
      <c r="N6230" s="3">
        <f>Table2[[#This Row],[Total Cost]]-Table2[[#This Row],[Total Sales]]</f>
        <v>0</v>
      </c>
      <c r="O6230" t="s">
        <v>33</v>
      </c>
      <c r="P6230" t="s">
        <v>17</v>
      </c>
    </row>
    <row r="6231" spans="1:16">
      <c r="A6231" t="s">
        <v>23608</v>
      </c>
      <c r="B6231" t="s">
        <v>23609</v>
      </c>
      <c r="C6231" t="s">
        <v>37733</v>
      </c>
      <c r="D6231" t="s">
        <v>37754</v>
      </c>
      <c r="E6231" t="s">
        <v>23610</v>
      </c>
      <c r="F6231" t="s">
        <v>23611</v>
      </c>
      <c r="G6231" s="2">
        <v>45736</v>
      </c>
      <c r="H6231" t="s">
        <v>28</v>
      </c>
      <c r="I6231">
        <v>3</v>
      </c>
      <c r="J6231">
        <f t="shared" si="196"/>
        <v>300</v>
      </c>
      <c r="K6231" s="3">
        <v>0</v>
      </c>
      <c r="L6231" s="3">
        <f t="shared" si="197"/>
        <v>900</v>
      </c>
      <c r="M6231">
        <v>900</v>
      </c>
      <c r="N6231" s="3">
        <f>Table2[[#This Row],[Total Cost]]-Table2[[#This Row],[Total Sales]]</f>
        <v>0</v>
      </c>
      <c r="O6231" t="s">
        <v>16</v>
      </c>
      <c r="P6231" t="s">
        <v>17</v>
      </c>
    </row>
    <row r="6232" spans="1:16">
      <c r="A6232" t="s">
        <v>23612</v>
      </c>
      <c r="B6232" t="s">
        <v>23613</v>
      </c>
      <c r="C6232" t="s">
        <v>37253</v>
      </c>
      <c r="D6232" t="s">
        <v>37117</v>
      </c>
      <c r="E6232" t="s">
        <v>23614</v>
      </c>
      <c r="F6232" t="s">
        <v>23615</v>
      </c>
      <c r="G6232" s="2">
        <v>45521</v>
      </c>
      <c r="H6232" t="s">
        <v>47</v>
      </c>
      <c r="I6232">
        <v>1</v>
      </c>
      <c r="J6232">
        <f t="shared" si="196"/>
        <v>1200</v>
      </c>
      <c r="K6232" s="3">
        <v>0</v>
      </c>
      <c r="L6232" s="3">
        <f t="shared" si="197"/>
        <v>1200</v>
      </c>
      <c r="M6232">
        <v>1200</v>
      </c>
      <c r="N6232" s="3">
        <f>Table2[[#This Row],[Total Cost]]-Table2[[#This Row],[Total Sales]]</f>
        <v>0</v>
      </c>
      <c r="O6232" t="s">
        <v>16</v>
      </c>
      <c r="P6232" t="s">
        <v>17</v>
      </c>
    </row>
    <row r="6233" spans="1:16">
      <c r="A6233" t="s">
        <v>23616</v>
      </c>
      <c r="B6233" t="s">
        <v>23617</v>
      </c>
      <c r="C6233" t="s">
        <v>37000</v>
      </c>
      <c r="D6233" t="s">
        <v>37142</v>
      </c>
      <c r="E6233" t="s">
        <v>23618</v>
      </c>
      <c r="F6233" t="s">
        <v>23619</v>
      </c>
      <c r="G6233" s="2">
        <v>45722</v>
      </c>
      <c r="H6233" t="s">
        <v>56</v>
      </c>
      <c r="I6233">
        <v>4</v>
      </c>
      <c r="J6233">
        <f t="shared" si="196"/>
        <v>90</v>
      </c>
      <c r="K6233" s="3">
        <v>5</v>
      </c>
      <c r="L6233" s="3">
        <f t="shared" si="197"/>
        <v>360</v>
      </c>
      <c r="M6233">
        <v>342</v>
      </c>
      <c r="N6233" s="3">
        <f>Table2[[#This Row],[Total Cost]]-Table2[[#This Row],[Total Sales]]</f>
        <v>18</v>
      </c>
      <c r="O6233" t="s">
        <v>16</v>
      </c>
      <c r="P6233" t="s">
        <v>17</v>
      </c>
    </row>
    <row r="6234" spans="1:16">
      <c r="A6234" t="s">
        <v>23620</v>
      </c>
      <c r="B6234" t="s">
        <v>23621</v>
      </c>
      <c r="C6234" t="s">
        <v>38031</v>
      </c>
      <c r="D6234" t="s">
        <v>37032</v>
      </c>
      <c r="E6234" t="s">
        <v>23622</v>
      </c>
      <c r="F6234" t="s">
        <v>23623</v>
      </c>
      <c r="G6234" s="2">
        <v>45704</v>
      </c>
      <c r="H6234" t="s">
        <v>56</v>
      </c>
      <c r="I6234">
        <v>2</v>
      </c>
      <c r="J6234">
        <f t="shared" si="196"/>
        <v>90</v>
      </c>
      <c r="K6234" s="3">
        <v>10</v>
      </c>
      <c r="L6234" s="3">
        <f t="shared" si="197"/>
        <v>180</v>
      </c>
      <c r="M6234">
        <v>162</v>
      </c>
      <c r="N6234" s="3">
        <f>Table2[[#This Row],[Total Cost]]-Table2[[#This Row],[Total Sales]]</f>
        <v>18</v>
      </c>
      <c r="O6234" t="s">
        <v>84</v>
      </c>
      <c r="P6234" t="s">
        <v>17</v>
      </c>
    </row>
    <row r="6235" spans="1:16">
      <c r="A6235" t="s">
        <v>23624</v>
      </c>
      <c r="B6235" t="s">
        <v>23625</v>
      </c>
      <c r="C6235" t="s">
        <v>37617</v>
      </c>
      <c r="D6235" t="s">
        <v>37421</v>
      </c>
      <c r="E6235" t="s">
        <v>23626</v>
      </c>
      <c r="F6235" t="s">
        <v>23627</v>
      </c>
      <c r="G6235" s="2">
        <v>45465</v>
      </c>
      <c r="H6235" t="s">
        <v>73</v>
      </c>
      <c r="I6235">
        <v>2</v>
      </c>
      <c r="J6235">
        <f t="shared" si="196"/>
        <v>120</v>
      </c>
      <c r="K6235" s="3">
        <v>0</v>
      </c>
      <c r="L6235" s="3">
        <f t="shared" si="197"/>
        <v>240</v>
      </c>
      <c r="M6235">
        <v>240</v>
      </c>
      <c r="N6235" s="3">
        <f>Table2[[#This Row],[Total Cost]]-Table2[[#This Row],[Total Sales]]</f>
        <v>0</v>
      </c>
      <c r="O6235" t="s">
        <v>16</v>
      </c>
      <c r="P6235" t="s">
        <v>17</v>
      </c>
    </row>
    <row r="6236" spans="1:16">
      <c r="A6236" t="s">
        <v>23628</v>
      </c>
      <c r="B6236" t="s">
        <v>23629</v>
      </c>
      <c r="C6236" t="s">
        <v>37006</v>
      </c>
      <c r="D6236" t="s">
        <v>37345</v>
      </c>
      <c r="E6236" t="s">
        <v>23630</v>
      </c>
      <c r="F6236" t="s">
        <v>23631</v>
      </c>
      <c r="G6236" s="2">
        <v>45695</v>
      </c>
      <c r="H6236" t="s">
        <v>83</v>
      </c>
      <c r="I6236">
        <v>4</v>
      </c>
      <c r="J6236">
        <f t="shared" si="196"/>
        <v>150</v>
      </c>
      <c r="K6236" s="3">
        <v>0</v>
      </c>
      <c r="L6236" s="3">
        <f t="shared" si="197"/>
        <v>600</v>
      </c>
      <c r="M6236">
        <v>600</v>
      </c>
      <c r="N6236" s="3">
        <f>Table2[[#This Row],[Total Cost]]-Table2[[#This Row],[Total Sales]]</f>
        <v>0</v>
      </c>
      <c r="O6236" t="s">
        <v>90</v>
      </c>
      <c r="P6236" t="s">
        <v>17</v>
      </c>
    </row>
    <row r="6237" spans="1:16">
      <c r="A6237" t="s">
        <v>23632</v>
      </c>
      <c r="B6237" t="s">
        <v>23633</v>
      </c>
      <c r="C6237" t="s">
        <v>37010</v>
      </c>
      <c r="D6237" t="s">
        <v>38425</v>
      </c>
      <c r="E6237" t="s">
        <v>23634</v>
      </c>
      <c r="F6237" t="s">
        <v>23635</v>
      </c>
      <c r="G6237" s="2">
        <v>45682</v>
      </c>
      <c r="H6237" t="s">
        <v>22</v>
      </c>
      <c r="I6237">
        <v>4</v>
      </c>
      <c r="J6237">
        <f t="shared" si="196"/>
        <v>100</v>
      </c>
      <c r="K6237" s="3">
        <v>0</v>
      </c>
      <c r="L6237" s="3">
        <f t="shared" si="197"/>
        <v>400</v>
      </c>
      <c r="M6237">
        <v>400</v>
      </c>
      <c r="N6237" s="3">
        <f>Table2[[#This Row],[Total Cost]]-Table2[[#This Row],[Total Sales]]</f>
        <v>0</v>
      </c>
      <c r="O6237" t="s">
        <v>16</v>
      </c>
      <c r="P6237" t="s">
        <v>17</v>
      </c>
    </row>
    <row r="6238" spans="1:16">
      <c r="A6238" t="s">
        <v>23636</v>
      </c>
      <c r="B6238" t="s">
        <v>16581</v>
      </c>
      <c r="C6238" t="s">
        <v>37040</v>
      </c>
      <c r="D6238" t="s">
        <v>37360</v>
      </c>
      <c r="E6238" t="s">
        <v>23637</v>
      </c>
      <c r="F6238" t="s">
        <v>23638</v>
      </c>
      <c r="G6238" s="2">
        <v>45584</v>
      </c>
      <c r="H6238" t="s">
        <v>28</v>
      </c>
      <c r="I6238">
        <v>3</v>
      </c>
      <c r="J6238">
        <f t="shared" si="196"/>
        <v>300</v>
      </c>
      <c r="K6238" s="3">
        <v>0</v>
      </c>
      <c r="L6238" s="3">
        <f t="shared" si="197"/>
        <v>900</v>
      </c>
      <c r="M6238">
        <v>900</v>
      </c>
      <c r="N6238" s="3">
        <f>Table2[[#This Row],[Total Cost]]-Table2[[#This Row],[Total Sales]]</f>
        <v>0</v>
      </c>
      <c r="O6238" t="s">
        <v>23</v>
      </c>
      <c r="P6238" t="s">
        <v>17</v>
      </c>
    </row>
    <row r="6239" spans="1:16">
      <c r="A6239" t="s">
        <v>23639</v>
      </c>
      <c r="B6239" t="s">
        <v>23640</v>
      </c>
      <c r="C6239" t="s">
        <v>37810</v>
      </c>
      <c r="D6239" t="s">
        <v>37233</v>
      </c>
      <c r="E6239" t="s">
        <v>23641</v>
      </c>
      <c r="F6239" t="s">
        <v>23642</v>
      </c>
      <c r="G6239" s="2">
        <v>45711</v>
      </c>
      <c r="H6239" t="s">
        <v>47</v>
      </c>
      <c r="I6239">
        <v>3</v>
      </c>
      <c r="J6239">
        <f t="shared" si="196"/>
        <v>1200</v>
      </c>
      <c r="K6239" s="3">
        <v>5</v>
      </c>
      <c r="L6239" s="3">
        <f t="shared" si="197"/>
        <v>3600</v>
      </c>
      <c r="M6239">
        <v>3420</v>
      </c>
      <c r="N6239" s="3">
        <f>Table2[[#This Row],[Total Cost]]-Table2[[#This Row],[Total Sales]]</f>
        <v>180</v>
      </c>
      <c r="O6239" t="s">
        <v>90</v>
      </c>
      <c r="P6239" t="s">
        <v>17</v>
      </c>
    </row>
    <row r="6240" spans="1:16">
      <c r="A6240" t="s">
        <v>23643</v>
      </c>
      <c r="B6240" t="s">
        <v>9010</v>
      </c>
      <c r="C6240" t="s">
        <v>37133</v>
      </c>
      <c r="D6240" t="s">
        <v>37119</v>
      </c>
      <c r="E6240" t="s">
        <v>23644</v>
      </c>
      <c r="F6240" t="s">
        <v>23645</v>
      </c>
      <c r="G6240" s="2">
        <v>45426</v>
      </c>
      <c r="H6240" t="s">
        <v>15</v>
      </c>
      <c r="I6240">
        <v>4</v>
      </c>
      <c r="J6240">
        <f t="shared" si="196"/>
        <v>800</v>
      </c>
      <c r="K6240" s="3">
        <v>0</v>
      </c>
      <c r="L6240" s="3">
        <f t="shared" si="197"/>
        <v>3200</v>
      </c>
      <c r="M6240">
        <v>3200</v>
      </c>
      <c r="N6240" s="3">
        <f>Table2[[#This Row],[Total Cost]]-Table2[[#This Row],[Total Sales]]</f>
        <v>0</v>
      </c>
      <c r="O6240" t="s">
        <v>84</v>
      </c>
      <c r="P6240" t="s">
        <v>17</v>
      </c>
    </row>
    <row r="6241" spans="1:16">
      <c r="A6241" t="s">
        <v>23646</v>
      </c>
      <c r="B6241" t="s">
        <v>23647</v>
      </c>
      <c r="C6241" t="s">
        <v>37173</v>
      </c>
      <c r="D6241" t="s">
        <v>37266</v>
      </c>
      <c r="E6241" t="s">
        <v>23648</v>
      </c>
      <c r="F6241" t="s">
        <v>14802</v>
      </c>
      <c r="G6241" s="2">
        <v>45642</v>
      </c>
      <c r="H6241" t="s">
        <v>42</v>
      </c>
      <c r="I6241">
        <v>2</v>
      </c>
      <c r="J6241">
        <f t="shared" si="196"/>
        <v>200</v>
      </c>
      <c r="K6241" s="3">
        <v>5</v>
      </c>
      <c r="L6241" s="3">
        <f t="shared" si="197"/>
        <v>400</v>
      </c>
      <c r="M6241">
        <v>380</v>
      </c>
      <c r="N6241" s="3">
        <f>Table2[[#This Row],[Total Cost]]-Table2[[#This Row],[Total Sales]]</f>
        <v>20</v>
      </c>
      <c r="O6241" t="s">
        <v>23</v>
      </c>
      <c r="P6241" t="s">
        <v>17</v>
      </c>
    </row>
    <row r="6242" spans="1:16">
      <c r="A6242" t="s">
        <v>23649</v>
      </c>
      <c r="B6242" t="s">
        <v>23650</v>
      </c>
      <c r="C6242" t="s">
        <v>37564</v>
      </c>
      <c r="D6242" t="s">
        <v>37215</v>
      </c>
      <c r="E6242" t="s">
        <v>23651</v>
      </c>
      <c r="F6242" t="s">
        <v>23652</v>
      </c>
      <c r="G6242" s="2">
        <v>45593</v>
      </c>
      <c r="H6242" t="s">
        <v>22</v>
      </c>
      <c r="I6242">
        <v>2</v>
      </c>
      <c r="J6242">
        <f t="shared" si="196"/>
        <v>100</v>
      </c>
      <c r="K6242" s="3">
        <v>10</v>
      </c>
      <c r="L6242" s="3">
        <f t="shared" si="197"/>
        <v>200</v>
      </c>
      <c r="M6242">
        <v>180</v>
      </c>
      <c r="N6242" s="3">
        <f>Table2[[#This Row],[Total Cost]]-Table2[[#This Row],[Total Sales]]</f>
        <v>20</v>
      </c>
      <c r="O6242" t="s">
        <v>16</v>
      </c>
      <c r="P6242" t="s">
        <v>17</v>
      </c>
    </row>
    <row r="6243" spans="1:16">
      <c r="A6243" t="s">
        <v>23653</v>
      </c>
      <c r="B6243" t="s">
        <v>23654</v>
      </c>
      <c r="C6243" t="s">
        <v>37129</v>
      </c>
      <c r="D6243" t="s">
        <v>37266</v>
      </c>
      <c r="E6243" t="s">
        <v>23655</v>
      </c>
      <c r="F6243" t="s">
        <v>23656</v>
      </c>
      <c r="G6243" s="2">
        <v>45410</v>
      </c>
      <c r="H6243" t="s">
        <v>15</v>
      </c>
      <c r="I6243">
        <v>4</v>
      </c>
      <c r="J6243">
        <f t="shared" si="196"/>
        <v>800</v>
      </c>
      <c r="K6243" s="3">
        <v>10</v>
      </c>
      <c r="L6243" s="3">
        <f t="shared" si="197"/>
        <v>3200</v>
      </c>
      <c r="M6243">
        <v>2880</v>
      </c>
      <c r="N6243" s="3">
        <f>Table2[[#This Row],[Total Cost]]-Table2[[#This Row],[Total Sales]]</f>
        <v>320</v>
      </c>
      <c r="O6243" t="s">
        <v>16</v>
      </c>
      <c r="P6243" t="s">
        <v>17</v>
      </c>
    </row>
    <row r="6244" spans="1:16">
      <c r="A6244" t="s">
        <v>23657</v>
      </c>
      <c r="B6244" t="s">
        <v>23658</v>
      </c>
      <c r="C6244" t="s">
        <v>36998</v>
      </c>
      <c r="D6244" t="s">
        <v>37375</v>
      </c>
      <c r="E6244" t="s">
        <v>23659</v>
      </c>
      <c r="F6244" t="s">
        <v>23660</v>
      </c>
      <c r="G6244" s="2">
        <v>45765</v>
      </c>
      <c r="H6244" t="s">
        <v>56</v>
      </c>
      <c r="I6244">
        <v>4</v>
      </c>
      <c r="J6244">
        <f t="shared" si="196"/>
        <v>90</v>
      </c>
      <c r="K6244" s="3">
        <v>5</v>
      </c>
      <c r="L6244" s="3">
        <f t="shared" si="197"/>
        <v>360</v>
      </c>
      <c r="M6244">
        <v>342</v>
      </c>
      <c r="N6244" s="3">
        <f>Table2[[#This Row],[Total Cost]]-Table2[[#This Row],[Total Sales]]</f>
        <v>18</v>
      </c>
      <c r="O6244" t="s">
        <v>84</v>
      </c>
      <c r="P6244" t="s">
        <v>17</v>
      </c>
    </row>
    <row r="6245" spans="1:16">
      <c r="A6245" t="s">
        <v>23661</v>
      </c>
      <c r="B6245" t="s">
        <v>23662</v>
      </c>
      <c r="C6245" t="s">
        <v>37293</v>
      </c>
      <c r="D6245" t="s">
        <v>37824</v>
      </c>
      <c r="E6245" t="s">
        <v>23663</v>
      </c>
      <c r="F6245" t="s">
        <v>23664</v>
      </c>
      <c r="G6245" s="2">
        <v>45547</v>
      </c>
      <c r="H6245" t="s">
        <v>47</v>
      </c>
      <c r="I6245">
        <v>1</v>
      </c>
      <c r="J6245">
        <f t="shared" si="196"/>
        <v>1200</v>
      </c>
      <c r="K6245" s="3">
        <v>5</v>
      </c>
      <c r="L6245" s="3">
        <f t="shared" si="197"/>
        <v>1200</v>
      </c>
      <c r="M6245">
        <v>1140</v>
      </c>
      <c r="N6245" s="3">
        <f>Table2[[#This Row],[Total Cost]]-Table2[[#This Row],[Total Sales]]</f>
        <v>60</v>
      </c>
      <c r="O6245" t="s">
        <v>16</v>
      </c>
      <c r="P6245" t="s">
        <v>17</v>
      </c>
    </row>
    <row r="6246" spans="1:16">
      <c r="A6246" t="s">
        <v>23665</v>
      </c>
      <c r="B6246" t="s">
        <v>23666</v>
      </c>
      <c r="C6246" t="s">
        <v>37158</v>
      </c>
      <c r="D6246" t="s">
        <v>37777</v>
      </c>
      <c r="E6246" t="s">
        <v>23667</v>
      </c>
      <c r="F6246" t="s">
        <v>23668</v>
      </c>
      <c r="G6246" s="2">
        <v>45578</v>
      </c>
      <c r="H6246" t="s">
        <v>56</v>
      </c>
      <c r="I6246">
        <v>1</v>
      </c>
      <c r="J6246">
        <f t="shared" si="196"/>
        <v>90</v>
      </c>
      <c r="K6246" s="3">
        <v>5</v>
      </c>
      <c r="L6246" s="3">
        <f t="shared" si="197"/>
        <v>90</v>
      </c>
      <c r="M6246">
        <v>85.5</v>
      </c>
      <c r="N6246" s="3">
        <f>Table2[[#This Row],[Total Cost]]-Table2[[#This Row],[Total Sales]]</f>
        <v>4.5</v>
      </c>
      <c r="O6246" t="s">
        <v>33</v>
      </c>
      <c r="P6246" t="s">
        <v>17</v>
      </c>
    </row>
    <row r="6247" spans="1:16">
      <c r="A6247" t="s">
        <v>23669</v>
      </c>
      <c r="B6247" t="s">
        <v>23670</v>
      </c>
      <c r="C6247" t="s">
        <v>37047</v>
      </c>
      <c r="D6247" t="s">
        <v>37046</v>
      </c>
      <c r="E6247" t="s">
        <v>23671</v>
      </c>
      <c r="F6247" t="s">
        <v>23672</v>
      </c>
      <c r="G6247" s="2">
        <v>45552</v>
      </c>
      <c r="H6247" t="s">
        <v>83</v>
      </c>
      <c r="I6247">
        <v>2</v>
      </c>
      <c r="J6247">
        <f t="shared" si="196"/>
        <v>150</v>
      </c>
      <c r="K6247" s="3">
        <v>0</v>
      </c>
      <c r="L6247" s="3">
        <f t="shared" si="197"/>
        <v>300</v>
      </c>
      <c r="M6247">
        <v>300</v>
      </c>
      <c r="N6247" s="3">
        <f>Table2[[#This Row],[Total Cost]]-Table2[[#This Row],[Total Sales]]</f>
        <v>0</v>
      </c>
      <c r="O6247" t="s">
        <v>16</v>
      </c>
      <c r="P6247" t="s">
        <v>17</v>
      </c>
    </row>
    <row r="6248" spans="1:16">
      <c r="A6248" t="s">
        <v>23673</v>
      </c>
      <c r="B6248" t="s">
        <v>23674</v>
      </c>
      <c r="C6248" t="s">
        <v>37068</v>
      </c>
      <c r="D6248" t="s">
        <v>38036</v>
      </c>
      <c r="E6248" t="s">
        <v>23675</v>
      </c>
      <c r="F6248" t="s">
        <v>1191</v>
      </c>
      <c r="G6248" s="2">
        <v>45668</v>
      </c>
      <c r="H6248" t="s">
        <v>42</v>
      </c>
      <c r="I6248">
        <v>1</v>
      </c>
      <c r="J6248">
        <f t="shared" si="196"/>
        <v>200</v>
      </c>
      <c r="K6248" s="3">
        <v>0</v>
      </c>
      <c r="L6248" s="3">
        <f t="shared" si="197"/>
        <v>200</v>
      </c>
      <c r="M6248">
        <v>200</v>
      </c>
      <c r="N6248" s="3">
        <f>Table2[[#This Row],[Total Cost]]-Table2[[#This Row],[Total Sales]]</f>
        <v>0</v>
      </c>
      <c r="O6248" t="s">
        <v>23</v>
      </c>
      <c r="P6248" t="s">
        <v>17</v>
      </c>
    </row>
    <row r="6249" spans="1:16">
      <c r="A6249" t="s">
        <v>23676</v>
      </c>
      <c r="B6249" t="s">
        <v>23677</v>
      </c>
      <c r="C6249" t="s">
        <v>37169</v>
      </c>
      <c r="D6249" t="s">
        <v>37117</v>
      </c>
      <c r="E6249" t="s">
        <v>23678</v>
      </c>
      <c r="F6249" t="s">
        <v>23679</v>
      </c>
      <c r="G6249" s="2">
        <v>45412</v>
      </c>
      <c r="H6249" t="s">
        <v>22</v>
      </c>
      <c r="I6249">
        <v>3</v>
      </c>
      <c r="J6249">
        <f t="shared" si="196"/>
        <v>100</v>
      </c>
      <c r="K6249" s="3">
        <v>15</v>
      </c>
      <c r="L6249" s="3">
        <f t="shared" si="197"/>
        <v>300</v>
      </c>
      <c r="M6249">
        <v>255</v>
      </c>
      <c r="N6249" s="3">
        <f>Table2[[#This Row],[Total Cost]]-Table2[[#This Row],[Total Sales]]</f>
        <v>45</v>
      </c>
      <c r="O6249" t="s">
        <v>90</v>
      </c>
      <c r="P6249" t="s">
        <v>17</v>
      </c>
    </row>
    <row r="6250" spans="1:16">
      <c r="A6250" t="s">
        <v>23680</v>
      </c>
      <c r="B6250" t="s">
        <v>23681</v>
      </c>
      <c r="C6250" t="s">
        <v>37324</v>
      </c>
      <c r="D6250" t="s">
        <v>37418</v>
      </c>
      <c r="E6250" t="s">
        <v>23682</v>
      </c>
      <c r="F6250" t="s">
        <v>2276</v>
      </c>
      <c r="G6250" s="2">
        <v>45450</v>
      </c>
      <c r="H6250" t="s">
        <v>42</v>
      </c>
      <c r="I6250">
        <v>2</v>
      </c>
      <c r="J6250">
        <f t="shared" si="196"/>
        <v>200</v>
      </c>
      <c r="K6250" s="3">
        <v>0</v>
      </c>
      <c r="L6250" s="3">
        <f t="shared" si="197"/>
        <v>400</v>
      </c>
      <c r="M6250">
        <v>400</v>
      </c>
      <c r="N6250" s="3">
        <f>Table2[[#This Row],[Total Cost]]-Table2[[#This Row],[Total Sales]]</f>
        <v>0</v>
      </c>
      <c r="O6250" t="s">
        <v>33</v>
      </c>
      <c r="P6250" t="s">
        <v>78</v>
      </c>
    </row>
    <row r="6251" spans="1:16">
      <c r="A6251" t="s">
        <v>23683</v>
      </c>
      <c r="B6251" t="s">
        <v>23684</v>
      </c>
      <c r="C6251" t="s">
        <v>37849</v>
      </c>
      <c r="D6251" t="s">
        <v>37198</v>
      </c>
      <c r="E6251" t="s">
        <v>23685</v>
      </c>
      <c r="F6251" t="s">
        <v>23686</v>
      </c>
      <c r="G6251" s="2">
        <v>45470</v>
      </c>
      <c r="H6251" t="s">
        <v>47</v>
      </c>
      <c r="I6251">
        <v>3</v>
      </c>
      <c r="J6251">
        <f t="shared" si="196"/>
        <v>1200</v>
      </c>
      <c r="K6251" s="3">
        <v>5</v>
      </c>
      <c r="L6251" s="3">
        <f t="shared" si="197"/>
        <v>3600</v>
      </c>
      <c r="M6251">
        <v>3420</v>
      </c>
      <c r="N6251" s="3">
        <f>Table2[[#This Row],[Total Cost]]-Table2[[#This Row],[Total Sales]]</f>
        <v>180</v>
      </c>
      <c r="O6251" t="s">
        <v>90</v>
      </c>
      <c r="P6251" t="s">
        <v>17</v>
      </c>
    </row>
    <row r="6252" spans="1:16">
      <c r="A6252" t="s">
        <v>23687</v>
      </c>
      <c r="B6252" t="s">
        <v>23688</v>
      </c>
      <c r="C6252" t="s">
        <v>36972</v>
      </c>
      <c r="D6252" t="s">
        <v>37371</v>
      </c>
      <c r="E6252" t="s">
        <v>23689</v>
      </c>
      <c r="F6252" t="s">
        <v>23690</v>
      </c>
      <c r="G6252" s="2">
        <v>45754</v>
      </c>
      <c r="H6252" t="s">
        <v>22</v>
      </c>
      <c r="I6252">
        <v>4</v>
      </c>
      <c r="J6252">
        <f t="shared" si="196"/>
        <v>100</v>
      </c>
      <c r="K6252" s="3">
        <v>5</v>
      </c>
      <c r="L6252" s="3">
        <f t="shared" si="197"/>
        <v>400</v>
      </c>
      <c r="M6252">
        <v>380</v>
      </c>
      <c r="N6252" s="3">
        <f>Table2[[#This Row],[Total Cost]]-Table2[[#This Row],[Total Sales]]</f>
        <v>20</v>
      </c>
      <c r="O6252" t="s">
        <v>84</v>
      </c>
      <c r="P6252" t="s">
        <v>17</v>
      </c>
    </row>
    <row r="6253" spans="1:16">
      <c r="A6253" t="s">
        <v>23691</v>
      </c>
      <c r="B6253" t="s">
        <v>23692</v>
      </c>
      <c r="C6253" t="s">
        <v>37171</v>
      </c>
      <c r="D6253" t="s">
        <v>37312</v>
      </c>
      <c r="E6253" t="s">
        <v>23693</v>
      </c>
      <c r="F6253" t="s">
        <v>23694</v>
      </c>
      <c r="G6253" s="2">
        <v>45660</v>
      </c>
      <c r="H6253" t="s">
        <v>28</v>
      </c>
      <c r="I6253">
        <v>3</v>
      </c>
      <c r="J6253">
        <f t="shared" si="196"/>
        <v>300</v>
      </c>
      <c r="K6253" s="3">
        <v>10</v>
      </c>
      <c r="L6253" s="3">
        <f t="shared" si="197"/>
        <v>900</v>
      </c>
      <c r="M6253">
        <v>810</v>
      </c>
      <c r="N6253" s="3">
        <f>Table2[[#This Row],[Total Cost]]-Table2[[#This Row],[Total Sales]]</f>
        <v>90</v>
      </c>
      <c r="O6253" t="s">
        <v>16</v>
      </c>
      <c r="P6253" t="s">
        <v>17</v>
      </c>
    </row>
    <row r="6254" spans="1:16">
      <c r="A6254" t="s">
        <v>23695</v>
      </c>
      <c r="B6254" t="s">
        <v>23696</v>
      </c>
      <c r="C6254" t="s">
        <v>38198</v>
      </c>
      <c r="D6254" t="s">
        <v>37011</v>
      </c>
      <c r="E6254" t="s">
        <v>23697</v>
      </c>
      <c r="F6254" t="s">
        <v>23698</v>
      </c>
      <c r="G6254" s="2">
        <v>45590</v>
      </c>
      <c r="H6254" t="s">
        <v>22</v>
      </c>
      <c r="I6254">
        <v>4</v>
      </c>
      <c r="J6254">
        <f t="shared" si="196"/>
        <v>100</v>
      </c>
      <c r="K6254" s="3">
        <v>10</v>
      </c>
      <c r="L6254" s="3">
        <f t="shared" si="197"/>
        <v>400</v>
      </c>
      <c r="M6254">
        <v>360</v>
      </c>
      <c r="N6254" s="3">
        <f>Table2[[#This Row],[Total Cost]]-Table2[[#This Row],[Total Sales]]</f>
        <v>40</v>
      </c>
      <c r="O6254" t="s">
        <v>33</v>
      </c>
      <c r="P6254" t="s">
        <v>17</v>
      </c>
    </row>
    <row r="6255" spans="1:16">
      <c r="A6255" t="s">
        <v>23699</v>
      </c>
      <c r="B6255" t="s">
        <v>23700</v>
      </c>
      <c r="C6255" t="s">
        <v>37040</v>
      </c>
      <c r="D6255" t="s">
        <v>38316</v>
      </c>
      <c r="E6255" t="s">
        <v>23701</v>
      </c>
      <c r="F6255" t="s">
        <v>23702</v>
      </c>
      <c r="G6255" s="2">
        <v>45648</v>
      </c>
      <c r="H6255" t="s">
        <v>73</v>
      </c>
      <c r="I6255">
        <v>3</v>
      </c>
      <c r="J6255">
        <f t="shared" si="196"/>
        <v>120</v>
      </c>
      <c r="K6255" s="3">
        <v>5</v>
      </c>
      <c r="L6255" s="3">
        <f t="shared" si="197"/>
        <v>360</v>
      </c>
      <c r="M6255">
        <v>342</v>
      </c>
      <c r="N6255" s="3">
        <f>Table2[[#This Row],[Total Cost]]-Table2[[#This Row],[Total Sales]]</f>
        <v>18</v>
      </c>
      <c r="O6255" t="s">
        <v>84</v>
      </c>
      <c r="P6255" t="s">
        <v>17</v>
      </c>
    </row>
    <row r="6256" spans="1:16">
      <c r="A6256" t="s">
        <v>23703</v>
      </c>
      <c r="B6256" t="s">
        <v>23704</v>
      </c>
      <c r="C6256" t="s">
        <v>36984</v>
      </c>
      <c r="D6256" t="s">
        <v>37420</v>
      </c>
      <c r="E6256" t="s">
        <v>23705</v>
      </c>
      <c r="F6256" t="s">
        <v>13742</v>
      </c>
      <c r="G6256" s="2">
        <v>45424</v>
      </c>
      <c r="H6256" t="s">
        <v>22</v>
      </c>
      <c r="I6256">
        <v>4</v>
      </c>
      <c r="J6256">
        <f t="shared" si="196"/>
        <v>100</v>
      </c>
      <c r="K6256" s="3">
        <v>0</v>
      </c>
      <c r="L6256" s="3">
        <f t="shared" si="197"/>
        <v>400</v>
      </c>
      <c r="M6256">
        <v>400</v>
      </c>
      <c r="N6256" s="3">
        <f>Table2[[#This Row],[Total Cost]]-Table2[[#This Row],[Total Sales]]</f>
        <v>0</v>
      </c>
      <c r="O6256" t="s">
        <v>84</v>
      </c>
      <c r="P6256" t="s">
        <v>17</v>
      </c>
    </row>
    <row r="6257" spans="1:16">
      <c r="A6257" t="s">
        <v>23706</v>
      </c>
      <c r="B6257" t="s">
        <v>23707</v>
      </c>
      <c r="C6257" t="s">
        <v>37680</v>
      </c>
      <c r="D6257" t="s">
        <v>38241</v>
      </c>
      <c r="E6257" t="s">
        <v>23708</v>
      </c>
      <c r="F6257" t="s">
        <v>7006</v>
      </c>
      <c r="G6257" s="2">
        <v>45490</v>
      </c>
      <c r="H6257" t="s">
        <v>15</v>
      </c>
      <c r="I6257">
        <v>3</v>
      </c>
      <c r="J6257">
        <f t="shared" si="196"/>
        <v>800</v>
      </c>
      <c r="K6257" s="3">
        <v>10</v>
      </c>
      <c r="L6257" s="3">
        <f t="shared" si="197"/>
        <v>2400</v>
      </c>
      <c r="M6257">
        <v>2160</v>
      </c>
      <c r="N6257" s="3">
        <f>Table2[[#This Row],[Total Cost]]-Table2[[#This Row],[Total Sales]]</f>
        <v>240</v>
      </c>
      <c r="O6257" t="s">
        <v>23</v>
      </c>
      <c r="P6257" t="s">
        <v>17</v>
      </c>
    </row>
    <row r="6258" spans="1:16">
      <c r="A6258" t="s">
        <v>23709</v>
      </c>
      <c r="B6258" t="s">
        <v>23710</v>
      </c>
      <c r="C6258" t="s">
        <v>37041</v>
      </c>
      <c r="D6258" t="s">
        <v>37541</v>
      </c>
      <c r="E6258" t="s">
        <v>23711</v>
      </c>
      <c r="F6258" t="s">
        <v>23712</v>
      </c>
      <c r="G6258" s="2">
        <v>45669</v>
      </c>
      <c r="H6258" t="s">
        <v>42</v>
      </c>
      <c r="I6258">
        <v>4</v>
      </c>
      <c r="J6258">
        <f t="shared" si="196"/>
        <v>200</v>
      </c>
      <c r="K6258" s="3">
        <v>0</v>
      </c>
      <c r="L6258" s="3">
        <f t="shared" si="197"/>
        <v>800</v>
      </c>
      <c r="M6258">
        <v>800</v>
      </c>
      <c r="N6258" s="3">
        <f>Table2[[#This Row],[Total Cost]]-Table2[[#This Row],[Total Sales]]</f>
        <v>0</v>
      </c>
      <c r="O6258" t="s">
        <v>33</v>
      </c>
      <c r="P6258" t="s">
        <v>17</v>
      </c>
    </row>
    <row r="6259" spans="1:16">
      <c r="A6259" t="s">
        <v>23713</v>
      </c>
      <c r="B6259" t="s">
        <v>23714</v>
      </c>
      <c r="C6259" t="s">
        <v>38120</v>
      </c>
      <c r="D6259" t="s">
        <v>37760</v>
      </c>
      <c r="E6259" t="s">
        <v>23715</v>
      </c>
      <c r="F6259" t="s">
        <v>23716</v>
      </c>
      <c r="G6259" s="2">
        <v>45746</v>
      </c>
      <c r="H6259" t="s">
        <v>22</v>
      </c>
      <c r="I6259">
        <v>4</v>
      </c>
      <c r="J6259">
        <f t="shared" si="196"/>
        <v>100</v>
      </c>
      <c r="K6259" s="3">
        <v>0</v>
      </c>
      <c r="L6259" s="3">
        <f t="shared" si="197"/>
        <v>400</v>
      </c>
      <c r="M6259">
        <v>400</v>
      </c>
      <c r="N6259" s="3">
        <f>Table2[[#This Row],[Total Cost]]-Table2[[#This Row],[Total Sales]]</f>
        <v>0</v>
      </c>
      <c r="O6259" t="s">
        <v>84</v>
      </c>
      <c r="P6259" t="s">
        <v>17</v>
      </c>
    </row>
    <row r="6260" spans="1:16">
      <c r="A6260" t="s">
        <v>23717</v>
      </c>
      <c r="B6260" t="s">
        <v>23718</v>
      </c>
      <c r="C6260" t="s">
        <v>37116</v>
      </c>
      <c r="D6260" t="s">
        <v>36957</v>
      </c>
      <c r="E6260" t="s">
        <v>23719</v>
      </c>
      <c r="F6260" t="s">
        <v>23720</v>
      </c>
      <c r="G6260" s="2">
        <v>45766</v>
      </c>
      <c r="H6260" t="s">
        <v>22</v>
      </c>
      <c r="I6260">
        <v>3</v>
      </c>
      <c r="J6260">
        <f t="shared" si="196"/>
        <v>100</v>
      </c>
      <c r="K6260" s="3">
        <v>0</v>
      </c>
      <c r="L6260" s="3">
        <f t="shared" si="197"/>
        <v>300</v>
      </c>
      <c r="M6260">
        <v>300</v>
      </c>
      <c r="N6260" s="3">
        <f>Table2[[#This Row],[Total Cost]]-Table2[[#This Row],[Total Sales]]</f>
        <v>0</v>
      </c>
      <c r="O6260" t="s">
        <v>33</v>
      </c>
      <c r="P6260" t="s">
        <v>17</v>
      </c>
    </row>
    <row r="6261" spans="1:16">
      <c r="A6261" t="s">
        <v>23721</v>
      </c>
      <c r="B6261" t="s">
        <v>8526</v>
      </c>
      <c r="C6261" t="s">
        <v>37087</v>
      </c>
      <c r="D6261" t="s">
        <v>36983</v>
      </c>
      <c r="E6261" t="s">
        <v>23722</v>
      </c>
      <c r="F6261" t="s">
        <v>23723</v>
      </c>
      <c r="G6261" s="2">
        <v>45628</v>
      </c>
      <c r="H6261" t="s">
        <v>56</v>
      </c>
      <c r="I6261">
        <v>2</v>
      </c>
      <c r="J6261">
        <f t="shared" si="196"/>
        <v>90</v>
      </c>
      <c r="K6261" s="3">
        <v>0</v>
      </c>
      <c r="L6261" s="3">
        <f t="shared" si="197"/>
        <v>180</v>
      </c>
      <c r="M6261">
        <v>180</v>
      </c>
      <c r="N6261" s="3">
        <f>Table2[[#This Row],[Total Cost]]-Table2[[#This Row],[Total Sales]]</f>
        <v>0</v>
      </c>
      <c r="O6261" t="s">
        <v>23</v>
      </c>
      <c r="P6261" t="s">
        <v>17</v>
      </c>
    </row>
    <row r="6262" spans="1:16">
      <c r="A6262" t="s">
        <v>23724</v>
      </c>
      <c r="B6262" t="s">
        <v>23725</v>
      </c>
      <c r="C6262" t="s">
        <v>37051</v>
      </c>
      <c r="D6262" t="s">
        <v>37110</v>
      </c>
      <c r="E6262" t="s">
        <v>23726</v>
      </c>
      <c r="F6262" t="s">
        <v>16392</v>
      </c>
      <c r="G6262" s="2">
        <v>45727</v>
      </c>
      <c r="H6262" t="s">
        <v>42</v>
      </c>
      <c r="I6262">
        <v>3</v>
      </c>
      <c r="J6262">
        <f t="shared" si="196"/>
        <v>200</v>
      </c>
      <c r="K6262" s="3">
        <v>0</v>
      </c>
      <c r="L6262" s="3">
        <f t="shared" si="197"/>
        <v>600</v>
      </c>
      <c r="M6262">
        <v>600</v>
      </c>
      <c r="N6262" s="3">
        <f>Table2[[#This Row],[Total Cost]]-Table2[[#This Row],[Total Sales]]</f>
        <v>0</v>
      </c>
      <c r="O6262" t="s">
        <v>16</v>
      </c>
      <c r="P6262" t="s">
        <v>17</v>
      </c>
    </row>
    <row r="6263" spans="1:16">
      <c r="A6263" t="s">
        <v>23727</v>
      </c>
      <c r="B6263" t="s">
        <v>23728</v>
      </c>
      <c r="C6263" t="s">
        <v>37021</v>
      </c>
      <c r="D6263" t="s">
        <v>37684</v>
      </c>
      <c r="E6263" t="s">
        <v>23729</v>
      </c>
      <c r="F6263" t="s">
        <v>23730</v>
      </c>
      <c r="G6263" s="2">
        <v>45659</v>
      </c>
      <c r="H6263" t="s">
        <v>73</v>
      </c>
      <c r="I6263">
        <v>3</v>
      </c>
      <c r="J6263">
        <f t="shared" si="196"/>
        <v>120</v>
      </c>
      <c r="K6263" s="3">
        <v>0</v>
      </c>
      <c r="L6263" s="3">
        <f t="shared" si="197"/>
        <v>360</v>
      </c>
      <c r="M6263">
        <v>360</v>
      </c>
      <c r="N6263" s="3">
        <f>Table2[[#This Row],[Total Cost]]-Table2[[#This Row],[Total Sales]]</f>
        <v>0</v>
      </c>
      <c r="O6263" t="s">
        <v>84</v>
      </c>
      <c r="P6263" t="s">
        <v>17</v>
      </c>
    </row>
    <row r="6264" spans="1:16">
      <c r="A6264" t="s">
        <v>23731</v>
      </c>
      <c r="B6264" t="s">
        <v>23732</v>
      </c>
      <c r="C6264" t="s">
        <v>37064</v>
      </c>
      <c r="D6264" t="s">
        <v>37536</v>
      </c>
      <c r="E6264" t="s">
        <v>23733</v>
      </c>
      <c r="F6264" t="s">
        <v>23734</v>
      </c>
      <c r="G6264" s="2">
        <v>45737</v>
      </c>
      <c r="H6264" t="s">
        <v>89</v>
      </c>
      <c r="I6264">
        <v>3</v>
      </c>
      <c r="J6264">
        <f t="shared" si="196"/>
        <v>50</v>
      </c>
      <c r="K6264" s="3">
        <v>0</v>
      </c>
      <c r="L6264" s="3">
        <f t="shared" si="197"/>
        <v>150</v>
      </c>
      <c r="M6264">
        <v>150</v>
      </c>
      <c r="N6264" s="3">
        <f>Table2[[#This Row],[Total Cost]]-Table2[[#This Row],[Total Sales]]</f>
        <v>0</v>
      </c>
      <c r="O6264" t="s">
        <v>33</v>
      </c>
      <c r="P6264" t="s">
        <v>78</v>
      </c>
    </row>
    <row r="6265" spans="1:16">
      <c r="A6265" t="s">
        <v>23735</v>
      </c>
      <c r="B6265" t="s">
        <v>23736</v>
      </c>
      <c r="C6265" t="s">
        <v>37249</v>
      </c>
      <c r="D6265" t="s">
        <v>37242</v>
      </c>
      <c r="E6265" t="s">
        <v>23737</v>
      </c>
      <c r="F6265" t="s">
        <v>23738</v>
      </c>
      <c r="G6265" s="2">
        <v>45601</v>
      </c>
      <c r="H6265" t="s">
        <v>15</v>
      </c>
      <c r="I6265">
        <v>4</v>
      </c>
      <c r="J6265">
        <f t="shared" si="196"/>
        <v>800</v>
      </c>
      <c r="K6265" s="3">
        <v>0</v>
      </c>
      <c r="L6265" s="3">
        <f t="shared" si="197"/>
        <v>3200</v>
      </c>
      <c r="M6265">
        <v>3200</v>
      </c>
      <c r="N6265" s="3">
        <f>Table2[[#This Row],[Total Cost]]-Table2[[#This Row],[Total Sales]]</f>
        <v>0</v>
      </c>
      <c r="O6265" t="s">
        <v>84</v>
      </c>
      <c r="P6265" t="s">
        <v>17</v>
      </c>
    </row>
    <row r="6266" spans="1:16">
      <c r="A6266" t="s">
        <v>23739</v>
      </c>
      <c r="B6266" t="s">
        <v>23740</v>
      </c>
      <c r="C6266" t="s">
        <v>37321</v>
      </c>
      <c r="D6266" t="s">
        <v>37817</v>
      </c>
      <c r="E6266" t="s">
        <v>23741</v>
      </c>
      <c r="F6266" t="s">
        <v>23742</v>
      </c>
      <c r="G6266" s="2">
        <v>45450</v>
      </c>
      <c r="H6266" t="s">
        <v>28</v>
      </c>
      <c r="I6266">
        <v>1</v>
      </c>
      <c r="J6266">
        <f t="shared" si="196"/>
        <v>300</v>
      </c>
      <c r="K6266" s="3">
        <v>0</v>
      </c>
      <c r="L6266" s="3">
        <f t="shared" si="197"/>
        <v>300</v>
      </c>
      <c r="M6266">
        <v>300</v>
      </c>
      <c r="N6266" s="3">
        <f>Table2[[#This Row],[Total Cost]]-Table2[[#This Row],[Total Sales]]</f>
        <v>0</v>
      </c>
      <c r="O6266" t="s">
        <v>33</v>
      </c>
      <c r="P6266" t="s">
        <v>17</v>
      </c>
    </row>
    <row r="6267" spans="1:16">
      <c r="A6267" t="s">
        <v>23743</v>
      </c>
      <c r="B6267" t="s">
        <v>23744</v>
      </c>
      <c r="C6267" t="s">
        <v>37006</v>
      </c>
      <c r="D6267" t="s">
        <v>37146</v>
      </c>
      <c r="E6267" t="s">
        <v>23745</v>
      </c>
      <c r="F6267" t="s">
        <v>23746</v>
      </c>
      <c r="G6267" s="2">
        <v>45633</v>
      </c>
      <c r="H6267" t="s">
        <v>47</v>
      </c>
      <c r="I6267">
        <v>4</v>
      </c>
      <c r="J6267">
        <f t="shared" si="196"/>
        <v>1200</v>
      </c>
      <c r="K6267" s="3">
        <v>0</v>
      </c>
      <c r="L6267" s="3">
        <f t="shared" si="197"/>
        <v>4800</v>
      </c>
      <c r="M6267">
        <v>4800</v>
      </c>
      <c r="N6267" s="3">
        <f>Table2[[#This Row],[Total Cost]]-Table2[[#This Row],[Total Sales]]</f>
        <v>0</v>
      </c>
      <c r="O6267" t="s">
        <v>84</v>
      </c>
      <c r="P6267" t="s">
        <v>17</v>
      </c>
    </row>
    <row r="6268" spans="1:16">
      <c r="A6268" t="s">
        <v>23747</v>
      </c>
      <c r="B6268" t="s">
        <v>23748</v>
      </c>
      <c r="C6268" t="s">
        <v>37127</v>
      </c>
      <c r="D6268" t="s">
        <v>37555</v>
      </c>
      <c r="E6268" t="s">
        <v>23749</v>
      </c>
      <c r="F6268" t="s">
        <v>2423</v>
      </c>
      <c r="G6268" s="2">
        <v>45737</v>
      </c>
      <c r="H6268" t="s">
        <v>28</v>
      </c>
      <c r="I6268">
        <v>4</v>
      </c>
      <c r="J6268">
        <f t="shared" si="196"/>
        <v>300</v>
      </c>
      <c r="K6268" s="3">
        <v>0</v>
      </c>
      <c r="L6268" s="3">
        <f t="shared" si="197"/>
        <v>1200</v>
      </c>
      <c r="M6268">
        <v>1200</v>
      </c>
      <c r="N6268" s="3">
        <f>Table2[[#This Row],[Total Cost]]-Table2[[#This Row],[Total Sales]]</f>
        <v>0</v>
      </c>
      <c r="O6268" t="s">
        <v>84</v>
      </c>
      <c r="P6268" t="s">
        <v>17</v>
      </c>
    </row>
    <row r="6269" spans="1:16">
      <c r="A6269" t="s">
        <v>23750</v>
      </c>
      <c r="B6269" t="s">
        <v>23751</v>
      </c>
      <c r="C6269" t="s">
        <v>37127</v>
      </c>
      <c r="D6269" t="s">
        <v>37071</v>
      </c>
      <c r="E6269" t="s">
        <v>23752</v>
      </c>
      <c r="F6269" t="s">
        <v>23753</v>
      </c>
      <c r="G6269" s="2">
        <v>45683</v>
      </c>
      <c r="H6269" t="s">
        <v>89</v>
      </c>
      <c r="I6269">
        <v>1</v>
      </c>
      <c r="J6269">
        <f t="shared" si="196"/>
        <v>50</v>
      </c>
      <c r="K6269" s="3">
        <v>5</v>
      </c>
      <c r="L6269" s="3">
        <f t="shared" si="197"/>
        <v>50</v>
      </c>
      <c r="M6269">
        <v>47.5</v>
      </c>
      <c r="N6269" s="3">
        <f>Table2[[#This Row],[Total Cost]]-Table2[[#This Row],[Total Sales]]</f>
        <v>2.5</v>
      </c>
      <c r="O6269" t="s">
        <v>84</v>
      </c>
      <c r="P6269" t="s">
        <v>17</v>
      </c>
    </row>
    <row r="6270" spans="1:16">
      <c r="A6270" t="s">
        <v>23754</v>
      </c>
      <c r="B6270" t="s">
        <v>23755</v>
      </c>
      <c r="C6270" t="s">
        <v>36984</v>
      </c>
      <c r="D6270" t="s">
        <v>37124</v>
      </c>
      <c r="E6270" t="s">
        <v>23756</v>
      </c>
      <c r="F6270" t="s">
        <v>23757</v>
      </c>
      <c r="G6270" s="2">
        <v>45584</v>
      </c>
      <c r="H6270" t="s">
        <v>15</v>
      </c>
      <c r="I6270">
        <v>3</v>
      </c>
      <c r="J6270">
        <f t="shared" si="196"/>
        <v>800</v>
      </c>
      <c r="K6270" s="3">
        <v>0</v>
      </c>
      <c r="L6270" s="3">
        <f t="shared" si="197"/>
        <v>2400</v>
      </c>
      <c r="M6270">
        <v>2400</v>
      </c>
      <c r="N6270" s="3">
        <f>Table2[[#This Row],[Total Cost]]-Table2[[#This Row],[Total Sales]]</f>
        <v>0</v>
      </c>
      <c r="O6270" t="s">
        <v>90</v>
      </c>
      <c r="P6270" t="s">
        <v>17</v>
      </c>
    </row>
    <row r="6271" spans="1:16">
      <c r="A6271" t="s">
        <v>23758</v>
      </c>
      <c r="B6271" t="s">
        <v>23759</v>
      </c>
      <c r="C6271" t="s">
        <v>37741</v>
      </c>
      <c r="D6271" t="s">
        <v>38179</v>
      </c>
      <c r="E6271" t="s">
        <v>23760</v>
      </c>
      <c r="F6271" t="s">
        <v>23761</v>
      </c>
      <c r="G6271" s="2">
        <v>45534</v>
      </c>
      <c r="H6271" t="s">
        <v>89</v>
      </c>
      <c r="I6271">
        <v>2</v>
      </c>
      <c r="J6271">
        <f t="shared" si="196"/>
        <v>50</v>
      </c>
      <c r="K6271" s="3">
        <v>10</v>
      </c>
      <c r="L6271" s="3">
        <f t="shared" si="197"/>
        <v>100</v>
      </c>
      <c r="M6271">
        <v>90</v>
      </c>
      <c r="N6271" s="3">
        <f>Table2[[#This Row],[Total Cost]]-Table2[[#This Row],[Total Sales]]</f>
        <v>10</v>
      </c>
      <c r="O6271" t="s">
        <v>23</v>
      </c>
      <c r="P6271" t="s">
        <v>78</v>
      </c>
    </row>
    <row r="6272" spans="1:16">
      <c r="A6272" t="s">
        <v>23762</v>
      </c>
      <c r="B6272" t="s">
        <v>23763</v>
      </c>
      <c r="C6272" t="s">
        <v>36960</v>
      </c>
      <c r="D6272" t="s">
        <v>38304</v>
      </c>
      <c r="E6272" t="s">
        <v>23764</v>
      </c>
      <c r="F6272" t="s">
        <v>23765</v>
      </c>
      <c r="G6272" s="2">
        <v>45485</v>
      </c>
      <c r="H6272" t="s">
        <v>15</v>
      </c>
      <c r="I6272">
        <v>4</v>
      </c>
      <c r="J6272">
        <f t="shared" si="196"/>
        <v>800</v>
      </c>
      <c r="K6272" s="3">
        <v>15</v>
      </c>
      <c r="L6272" s="3">
        <f t="shared" si="197"/>
        <v>3200</v>
      </c>
      <c r="M6272">
        <v>2720</v>
      </c>
      <c r="N6272" s="3">
        <f>Table2[[#This Row],[Total Cost]]-Table2[[#This Row],[Total Sales]]</f>
        <v>480</v>
      </c>
      <c r="O6272" t="s">
        <v>16</v>
      </c>
      <c r="P6272" t="s">
        <v>17</v>
      </c>
    </row>
    <row r="6273" spans="1:16">
      <c r="A6273" t="s">
        <v>23766</v>
      </c>
      <c r="B6273" t="s">
        <v>23767</v>
      </c>
      <c r="C6273" t="s">
        <v>37099</v>
      </c>
      <c r="D6273" t="s">
        <v>37843</v>
      </c>
      <c r="E6273" t="s">
        <v>23768</v>
      </c>
      <c r="F6273" t="s">
        <v>23769</v>
      </c>
      <c r="G6273" s="2">
        <v>45487</v>
      </c>
      <c r="H6273" t="s">
        <v>56</v>
      </c>
      <c r="I6273">
        <v>2</v>
      </c>
      <c r="J6273">
        <f t="shared" si="196"/>
        <v>90</v>
      </c>
      <c r="K6273" s="3">
        <v>10</v>
      </c>
      <c r="L6273" s="3">
        <f t="shared" si="197"/>
        <v>180</v>
      </c>
      <c r="M6273">
        <v>162</v>
      </c>
      <c r="N6273" s="3">
        <f>Table2[[#This Row],[Total Cost]]-Table2[[#This Row],[Total Sales]]</f>
        <v>18</v>
      </c>
      <c r="O6273" t="s">
        <v>23</v>
      </c>
      <c r="P6273" t="s">
        <v>17</v>
      </c>
    </row>
    <row r="6274" spans="1:16">
      <c r="A6274" t="s">
        <v>23770</v>
      </c>
      <c r="B6274" t="s">
        <v>23771</v>
      </c>
      <c r="C6274" t="s">
        <v>37717</v>
      </c>
      <c r="D6274" t="s">
        <v>36980</v>
      </c>
      <c r="E6274" t="s">
        <v>23772</v>
      </c>
      <c r="F6274" t="s">
        <v>23773</v>
      </c>
      <c r="G6274" s="2">
        <v>45413</v>
      </c>
      <c r="H6274" t="s">
        <v>28</v>
      </c>
      <c r="I6274">
        <v>4</v>
      </c>
      <c r="J6274">
        <f t="shared" si="196"/>
        <v>300</v>
      </c>
      <c r="K6274" s="3">
        <v>0</v>
      </c>
      <c r="L6274" s="3">
        <f t="shared" si="197"/>
        <v>1200</v>
      </c>
      <c r="M6274">
        <v>1200</v>
      </c>
      <c r="N6274" s="3">
        <f>Table2[[#This Row],[Total Cost]]-Table2[[#This Row],[Total Sales]]</f>
        <v>0</v>
      </c>
      <c r="O6274" t="s">
        <v>84</v>
      </c>
      <c r="P6274" t="s">
        <v>17</v>
      </c>
    </row>
    <row r="6275" spans="1:16">
      <c r="A6275" t="s">
        <v>23774</v>
      </c>
      <c r="B6275" t="s">
        <v>23775</v>
      </c>
      <c r="C6275" t="s">
        <v>38088</v>
      </c>
      <c r="D6275" t="s">
        <v>37071</v>
      </c>
      <c r="E6275" t="s">
        <v>23776</v>
      </c>
      <c r="F6275" t="s">
        <v>23777</v>
      </c>
      <c r="G6275" s="2">
        <v>45575</v>
      </c>
      <c r="H6275" t="s">
        <v>28</v>
      </c>
      <c r="I6275">
        <v>3</v>
      </c>
      <c r="J6275">
        <f t="shared" ref="J6275:J6338" si="198">L6275/I6275</f>
        <v>300</v>
      </c>
      <c r="K6275" s="3">
        <v>5</v>
      </c>
      <c r="L6275" s="3">
        <f t="shared" si="197"/>
        <v>900</v>
      </c>
      <c r="M6275">
        <v>855</v>
      </c>
      <c r="N6275" s="3">
        <f>Table2[[#This Row],[Total Cost]]-Table2[[#This Row],[Total Sales]]</f>
        <v>45</v>
      </c>
      <c r="O6275" t="s">
        <v>16</v>
      </c>
      <c r="P6275" t="s">
        <v>17</v>
      </c>
    </row>
    <row r="6276" spans="1:16">
      <c r="A6276" t="s">
        <v>23778</v>
      </c>
      <c r="B6276" t="s">
        <v>23779</v>
      </c>
      <c r="C6276" t="s">
        <v>37035</v>
      </c>
      <c r="D6276" t="s">
        <v>37124</v>
      </c>
      <c r="E6276" t="s">
        <v>23780</v>
      </c>
      <c r="F6276" t="s">
        <v>23781</v>
      </c>
      <c r="G6276" s="2">
        <v>45704</v>
      </c>
      <c r="H6276" t="s">
        <v>83</v>
      </c>
      <c r="I6276">
        <v>4</v>
      </c>
      <c r="J6276">
        <f t="shared" si="198"/>
        <v>150</v>
      </c>
      <c r="K6276" s="3">
        <v>0</v>
      </c>
      <c r="L6276" s="3">
        <f t="shared" si="197"/>
        <v>600</v>
      </c>
      <c r="M6276">
        <v>600</v>
      </c>
      <c r="N6276" s="3">
        <f>Table2[[#This Row],[Total Cost]]-Table2[[#This Row],[Total Sales]]</f>
        <v>0</v>
      </c>
      <c r="O6276" t="s">
        <v>84</v>
      </c>
      <c r="P6276" t="s">
        <v>17</v>
      </c>
    </row>
    <row r="6277" spans="1:16">
      <c r="A6277" t="s">
        <v>23782</v>
      </c>
      <c r="B6277" t="s">
        <v>23783</v>
      </c>
      <c r="C6277" t="s">
        <v>37184</v>
      </c>
      <c r="D6277" t="s">
        <v>37993</v>
      </c>
      <c r="E6277" t="s">
        <v>23784</v>
      </c>
      <c r="F6277" t="s">
        <v>23287</v>
      </c>
      <c r="G6277" s="2">
        <v>45608</v>
      </c>
      <c r="H6277" t="s">
        <v>73</v>
      </c>
      <c r="I6277">
        <v>4</v>
      </c>
      <c r="J6277">
        <f t="shared" si="198"/>
        <v>120</v>
      </c>
      <c r="K6277" s="3">
        <v>0</v>
      </c>
      <c r="L6277" s="3">
        <f t="shared" si="197"/>
        <v>480</v>
      </c>
      <c r="M6277">
        <v>480</v>
      </c>
      <c r="N6277" s="3">
        <f>Table2[[#This Row],[Total Cost]]-Table2[[#This Row],[Total Sales]]</f>
        <v>0</v>
      </c>
      <c r="O6277" t="s">
        <v>33</v>
      </c>
      <c r="P6277" t="s">
        <v>78</v>
      </c>
    </row>
    <row r="6278" spans="1:16">
      <c r="A6278" t="s">
        <v>23785</v>
      </c>
      <c r="B6278" t="s">
        <v>23786</v>
      </c>
      <c r="C6278" t="s">
        <v>37810</v>
      </c>
      <c r="D6278" t="s">
        <v>37583</v>
      </c>
      <c r="E6278" t="s">
        <v>23787</v>
      </c>
      <c r="F6278" t="s">
        <v>23788</v>
      </c>
      <c r="G6278" s="2">
        <v>45659</v>
      </c>
      <c r="H6278" t="s">
        <v>28</v>
      </c>
      <c r="I6278">
        <v>1</v>
      </c>
      <c r="J6278">
        <f t="shared" si="198"/>
        <v>300</v>
      </c>
      <c r="K6278" s="3">
        <v>5</v>
      </c>
      <c r="L6278" s="3">
        <f t="shared" ref="L6278:L6341" si="199">M6278/(1-K6278/100)</f>
        <v>300</v>
      </c>
      <c r="M6278">
        <v>285</v>
      </c>
      <c r="N6278" s="3">
        <f>Table2[[#This Row],[Total Cost]]-Table2[[#This Row],[Total Sales]]</f>
        <v>15</v>
      </c>
      <c r="O6278" t="s">
        <v>16</v>
      </c>
      <c r="P6278" t="s">
        <v>17</v>
      </c>
    </row>
    <row r="6279" spans="1:16">
      <c r="A6279" t="s">
        <v>23789</v>
      </c>
      <c r="B6279" t="s">
        <v>23790</v>
      </c>
      <c r="C6279" t="s">
        <v>37598</v>
      </c>
      <c r="D6279" t="s">
        <v>37032</v>
      </c>
      <c r="E6279" t="s">
        <v>23791</v>
      </c>
      <c r="F6279" t="s">
        <v>23792</v>
      </c>
      <c r="G6279" s="2">
        <v>45708</v>
      </c>
      <c r="H6279" t="s">
        <v>73</v>
      </c>
      <c r="I6279">
        <v>4</v>
      </c>
      <c r="J6279">
        <f t="shared" si="198"/>
        <v>120</v>
      </c>
      <c r="K6279" s="3">
        <v>0</v>
      </c>
      <c r="L6279" s="3">
        <f t="shared" si="199"/>
        <v>480</v>
      </c>
      <c r="M6279">
        <v>480</v>
      </c>
      <c r="N6279" s="3">
        <f>Table2[[#This Row],[Total Cost]]-Table2[[#This Row],[Total Sales]]</f>
        <v>0</v>
      </c>
      <c r="O6279" t="s">
        <v>90</v>
      </c>
      <c r="P6279" t="s">
        <v>17</v>
      </c>
    </row>
    <row r="6280" spans="1:16">
      <c r="A6280" t="s">
        <v>23793</v>
      </c>
      <c r="B6280" t="s">
        <v>23794</v>
      </c>
      <c r="C6280" t="s">
        <v>37229</v>
      </c>
      <c r="D6280" t="s">
        <v>37221</v>
      </c>
      <c r="E6280" t="s">
        <v>23795</v>
      </c>
      <c r="F6280" t="s">
        <v>23796</v>
      </c>
      <c r="G6280" s="2">
        <v>45732</v>
      </c>
      <c r="H6280" t="s">
        <v>42</v>
      </c>
      <c r="I6280">
        <v>3</v>
      </c>
      <c r="J6280">
        <f t="shared" si="198"/>
        <v>200</v>
      </c>
      <c r="K6280" s="3">
        <v>5</v>
      </c>
      <c r="L6280" s="3">
        <f t="shared" si="199"/>
        <v>600</v>
      </c>
      <c r="M6280">
        <v>570</v>
      </c>
      <c r="N6280" s="3">
        <f>Table2[[#This Row],[Total Cost]]-Table2[[#This Row],[Total Sales]]</f>
        <v>30</v>
      </c>
      <c r="O6280" t="s">
        <v>90</v>
      </c>
      <c r="P6280" t="s">
        <v>17</v>
      </c>
    </row>
    <row r="6281" spans="1:16">
      <c r="A6281" t="s">
        <v>23797</v>
      </c>
      <c r="B6281" t="s">
        <v>23798</v>
      </c>
      <c r="C6281" t="s">
        <v>37002</v>
      </c>
      <c r="D6281" t="s">
        <v>37796</v>
      </c>
      <c r="E6281" t="s">
        <v>23799</v>
      </c>
      <c r="F6281" t="s">
        <v>15557</v>
      </c>
      <c r="G6281" s="2">
        <v>45617</v>
      </c>
      <c r="H6281" t="s">
        <v>89</v>
      </c>
      <c r="I6281">
        <v>2</v>
      </c>
      <c r="J6281">
        <f t="shared" si="198"/>
        <v>50</v>
      </c>
      <c r="K6281" s="3">
        <v>5</v>
      </c>
      <c r="L6281" s="3">
        <f t="shared" si="199"/>
        <v>100</v>
      </c>
      <c r="M6281">
        <v>95</v>
      </c>
      <c r="N6281" s="3">
        <f>Table2[[#This Row],[Total Cost]]-Table2[[#This Row],[Total Sales]]</f>
        <v>5</v>
      </c>
      <c r="O6281" t="s">
        <v>23</v>
      </c>
      <c r="P6281" t="s">
        <v>17</v>
      </c>
    </row>
    <row r="6282" spans="1:16">
      <c r="A6282" t="s">
        <v>23800</v>
      </c>
      <c r="B6282" t="s">
        <v>23801</v>
      </c>
      <c r="C6282" t="s">
        <v>37246</v>
      </c>
      <c r="D6282" t="s">
        <v>37210</v>
      </c>
      <c r="E6282" t="s">
        <v>23802</v>
      </c>
      <c r="F6282" t="s">
        <v>23803</v>
      </c>
      <c r="G6282" s="2">
        <v>45455</v>
      </c>
      <c r="H6282" t="s">
        <v>47</v>
      </c>
      <c r="I6282">
        <v>3</v>
      </c>
      <c r="J6282">
        <f t="shared" si="198"/>
        <v>1200</v>
      </c>
      <c r="K6282" s="3">
        <v>5</v>
      </c>
      <c r="L6282" s="3">
        <f t="shared" si="199"/>
        <v>3600</v>
      </c>
      <c r="M6282">
        <v>3420</v>
      </c>
      <c r="N6282" s="3">
        <f>Table2[[#This Row],[Total Cost]]-Table2[[#This Row],[Total Sales]]</f>
        <v>180</v>
      </c>
      <c r="O6282" t="s">
        <v>90</v>
      </c>
      <c r="P6282" t="s">
        <v>17</v>
      </c>
    </row>
    <row r="6283" spans="1:16">
      <c r="A6283" t="s">
        <v>23804</v>
      </c>
      <c r="B6283" t="s">
        <v>23805</v>
      </c>
      <c r="C6283" t="s">
        <v>37137</v>
      </c>
      <c r="D6283" t="s">
        <v>37134</v>
      </c>
      <c r="E6283" t="s">
        <v>23806</v>
      </c>
      <c r="F6283" t="s">
        <v>23807</v>
      </c>
      <c r="G6283" s="2">
        <v>45428</v>
      </c>
      <c r="H6283" t="s">
        <v>42</v>
      </c>
      <c r="I6283">
        <v>2</v>
      </c>
      <c r="J6283">
        <f t="shared" si="198"/>
        <v>200</v>
      </c>
      <c r="K6283" s="3">
        <v>0</v>
      </c>
      <c r="L6283" s="3">
        <f t="shared" si="199"/>
        <v>400</v>
      </c>
      <c r="M6283">
        <v>400</v>
      </c>
      <c r="N6283" s="3">
        <f>Table2[[#This Row],[Total Cost]]-Table2[[#This Row],[Total Sales]]</f>
        <v>0</v>
      </c>
      <c r="O6283" t="s">
        <v>16</v>
      </c>
      <c r="P6283" t="s">
        <v>17</v>
      </c>
    </row>
    <row r="6284" spans="1:16">
      <c r="A6284" t="s">
        <v>23808</v>
      </c>
      <c r="B6284" t="s">
        <v>23809</v>
      </c>
      <c r="C6284" t="s">
        <v>37945</v>
      </c>
      <c r="D6284" t="s">
        <v>38203</v>
      </c>
      <c r="E6284" t="s">
        <v>23810</v>
      </c>
      <c r="F6284" t="s">
        <v>23811</v>
      </c>
      <c r="G6284" s="2">
        <v>45520</v>
      </c>
      <c r="H6284" t="s">
        <v>22</v>
      </c>
      <c r="I6284">
        <v>3</v>
      </c>
      <c r="J6284">
        <f t="shared" si="198"/>
        <v>100</v>
      </c>
      <c r="K6284" s="3">
        <v>0</v>
      </c>
      <c r="L6284" s="3">
        <f t="shared" si="199"/>
        <v>300</v>
      </c>
      <c r="M6284">
        <v>300</v>
      </c>
      <c r="N6284" s="3">
        <f>Table2[[#This Row],[Total Cost]]-Table2[[#This Row],[Total Sales]]</f>
        <v>0</v>
      </c>
      <c r="O6284" t="s">
        <v>23</v>
      </c>
      <c r="P6284" t="s">
        <v>78</v>
      </c>
    </row>
    <row r="6285" spans="1:16">
      <c r="A6285" t="s">
        <v>23812</v>
      </c>
      <c r="B6285" t="s">
        <v>23813</v>
      </c>
      <c r="C6285" t="s">
        <v>37365</v>
      </c>
      <c r="D6285" t="s">
        <v>38015</v>
      </c>
      <c r="E6285" t="s">
        <v>23814</v>
      </c>
      <c r="F6285" t="s">
        <v>14719</v>
      </c>
      <c r="G6285" s="2">
        <v>45698</v>
      </c>
      <c r="H6285" t="s">
        <v>56</v>
      </c>
      <c r="I6285">
        <v>2</v>
      </c>
      <c r="J6285">
        <f t="shared" si="198"/>
        <v>90</v>
      </c>
      <c r="K6285" s="3">
        <v>0</v>
      </c>
      <c r="L6285" s="3">
        <f t="shared" si="199"/>
        <v>180</v>
      </c>
      <c r="M6285">
        <v>180</v>
      </c>
      <c r="N6285" s="3">
        <f>Table2[[#This Row],[Total Cost]]-Table2[[#This Row],[Total Sales]]</f>
        <v>0</v>
      </c>
      <c r="O6285" t="s">
        <v>84</v>
      </c>
      <c r="P6285" t="s">
        <v>17</v>
      </c>
    </row>
    <row r="6286" spans="1:16">
      <c r="A6286" t="s">
        <v>23815</v>
      </c>
      <c r="B6286" t="s">
        <v>23816</v>
      </c>
      <c r="C6286" t="s">
        <v>37220</v>
      </c>
      <c r="D6286" t="s">
        <v>37304</v>
      </c>
      <c r="E6286" t="s">
        <v>23817</v>
      </c>
      <c r="F6286" t="s">
        <v>23818</v>
      </c>
      <c r="G6286" s="2">
        <v>45601</v>
      </c>
      <c r="H6286" t="s">
        <v>56</v>
      </c>
      <c r="I6286">
        <v>1</v>
      </c>
      <c r="J6286">
        <f t="shared" si="198"/>
        <v>90</v>
      </c>
      <c r="K6286" s="3">
        <v>0</v>
      </c>
      <c r="L6286" s="3">
        <f t="shared" si="199"/>
        <v>90</v>
      </c>
      <c r="M6286">
        <v>90</v>
      </c>
      <c r="N6286" s="3">
        <f>Table2[[#This Row],[Total Cost]]-Table2[[#This Row],[Total Sales]]</f>
        <v>0</v>
      </c>
      <c r="O6286" t="s">
        <v>84</v>
      </c>
      <c r="P6286" t="s">
        <v>17</v>
      </c>
    </row>
    <row r="6287" spans="1:16">
      <c r="A6287" t="s">
        <v>23819</v>
      </c>
      <c r="B6287" t="s">
        <v>23820</v>
      </c>
      <c r="C6287" t="s">
        <v>37896</v>
      </c>
      <c r="D6287" t="s">
        <v>38027</v>
      </c>
      <c r="E6287" t="s">
        <v>23821</v>
      </c>
      <c r="F6287" t="s">
        <v>23822</v>
      </c>
      <c r="G6287" s="2">
        <v>45644</v>
      </c>
      <c r="H6287" t="s">
        <v>89</v>
      </c>
      <c r="I6287">
        <v>4</v>
      </c>
      <c r="J6287">
        <f t="shared" si="198"/>
        <v>50</v>
      </c>
      <c r="K6287" s="3">
        <v>10</v>
      </c>
      <c r="L6287" s="3">
        <f t="shared" si="199"/>
        <v>200</v>
      </c>
      <c r="M6287">
        <v>180</v>
      </c>
      <c r="N6287" s="3">
        <f>Table2[[#This Row],[Total Cost]]-Table2[[#This Row],[Total Sales]]</f>
        <v>20</v>
      </c>
      <c r="O6287" t="s">
        <v>23</v>
      </c>
      <c r="P6287" t="s">
        <v>17</v>
      </c>
    </row>
    <row r="6288" spans="1:16">
      <c r="A6288" t="s">
        <v>23823</v>
      </c>
      <c r="B6288" t="s">
        <v>23824</v>
      </c>
      <c r="C6288" t="s">
        <v>37025</v>
      </c>
      <c r="D6288" t="s">
        <v>37142</v>
      </c>
      <c r="E6288" t="s">
        <v>23825</v>
      </c>
      <c r="F6288" t="s">
        <v>23826</v>
      </c>
      <c r="G6288" s="2">
        <v>45537</v>
      </c>
      <c r="H6288" t="s">
        <v>89</v>
      </c>
      <c r="I6288">
        <v>4</v>
      </c>
      <c r="J6288">
        <f t="shared" si="198"/>
        <v>50</v>
      </c>
      <c r="K6288" s="3">
        <v>0</v>
      </c>
      <c r="L6288" s="3">
        <f t="shared" si="199"/>
        <v>200</v>
      </c>
      <c r="M6288">
        <v>200</v>
      </c>
      <c r="N6288" s="3">
        <f>Table2[[#This Row],[Total Cost]]-Table2[[#This Row],[Total Sales]]</f>
        <v>0</v>
      </c>
      <c r="O6288" t="s">
        <v>84</v>
      </c>
      <c r="P6288" t="s">
        <v>17</v>
      </c>
    </row>
    <row r="6289" spans="1:16">
      <c r="A6289" t="s">
        <v>23827</v>
      </c>
      <c r="B6289" t="s">
        <v>23828</v>
      </c>
      <c r="C6289" t="s">
        <v>37482</v>
      </c>
      <c r="D6289" t="s">
        <v>37181</v>
      </c>
      <c r="E6289" t="s">
        <v>23829</v>
      </c>
      <c r="F6289" t="s">
        <v>23830</v>
      </c>
      <c r="G6289" s="2">
        <v>45452</v>
      </c>
      <c r="H6289" t="s">
        <v>73</v>
      </c>
      <c r="I6289">
        <v>4</v>
      </c>
      <c r="J6289">
        <f t="shared" si="198"/>
        <v>120</v>
      </c>
      <c r="K6289" s="3">
        <v>0</v>
      </c>
      <c r="L6289" s="3">
        <f t="shared" si="199"/>
        <v>480</v>
      </c>
      <c r="M6289">
        <v>480</v>
      </c>
      <c r="N6289" s="3">
        <f>Table2[[#This Row],[Total Cost]]-Table2[[#This Row],[Total Sales]]</f>
        <v>0</v>
      </c>
      <c r="O6289" t="s">
        <v>33</v>
      </c>
      <c r="P6289" t="s">
        <v>17</v>
      </c>
    </row>
    <row r="6290" spans="1:16">
      <c r="A6290" t="s">
        <v>23831</v>
      </c>
      <c r="B6290" t="s">
        <v>23832</v>
      </c>
      <c r="C6290" t="s">
        <v>37006</v>
      </c>
      <c r="D6290" t="s">
        <v>37159</v>
      </c>
      <c r="E6290" t="s">
        <v>23833</v>
      </c>
      <c r="F6290" t="s">
        <v>23834</v>
      </c>
      <c r="G6290" s="2">
        <v>45527</v>
      </c>
      <c r="H6290" t="s">
        <v>56</v>
      </c>
      <c r="I6290">
        <v>2</v>
      </c>
      <c r="J6290">
        <f t="shared" si="198"/>
        <v>90</v>
      </c>
      <c r="K6290" s="3">
        <v>5</v>
      </c>
      <c r="L6290" s="3">
        <f t="shared" si="199"/>
        <v>180</v>
      </c>
      <c r="M6290">
        <v>171</v>
      </c>
      <c r="N6290" s="3">
        <f>Table2[[#This Row],[Total Cost]]-Table2[[#This Row],[Total Sales]]</f>
        <v>9</v>
      </c>
      <c r="O6290" t="s">
        <v>16</v>
      </c>
      <c r="P6290" t="s">
        <v>17</v>
      </c>
    </row>
    <row r="6291" spans="1:16">
      <c r="A6291" t="s">
        <v>23835</v>
      </c>
      <c r="B6291" t="s">
        <v>23836</v>
      </c>
      <c r="C6291" t="s">
        <v>37823</v>
      </c>
      <c r="D6291" t="s">
        <v>37362</v>
      </c>
      <c r="E6291" t="s">
        <v>23837</v>
      </c>
      <c r="F6291" t="s">
        <v>23838</v>
      </c>
      <c r="G6291" s="2">
        <v>45660</v>
      </c>
      <c r="H6291" t="s">
        <v>15</v>
      </c>
      <c r="I6291">
        <v>3</v>
      </c>
      <c r="J6291">
        <f t="shared" si="198"/>
        <v>800</v>
      </c>
      <c r="K6291" s="3">
        <v>0</v>
      </c>
      <c r="L6291" s="3">
        <f t="shared" si="199"/>
        <v>2400</v>
      </c>
      <c r="M6291">
        <v>2400</v>
      </c>
      <c r="N6291" s="3">
        <f>Table2[[#This Row],[Total Cost]]-Table2[[#This Row],[Total Sales]]</f>
        <v>0</v>
      </c>
      <c r="O6291" t="s">
        <v>84</v>
      </c>
      <c r="P6291" t="s">
        <v>78</v>
      </c>
    </row>
    <row r="6292" spans="1:16">
      <c r="A6292" t="s">
        <v>23839</v>
      </c>
      <c r="B6292" t="s">
        <v>23840</v>
      </c>
      <c r="C6292" t="s">
        <v>37047</v>
      </c>
      <c r="D6292" t="s">
        <v>37948</v>
      </c>
      <c r="E6292" t="s">
        <v>23841</v>
      </c>
      <c r="F6292" t="s">
        <v>23842</v>
      </c>
      <c r="G6292" s="2">
        <v>45539</v>
      </c>
      <c r="H6292" t="s">
        <v>15</v>
      </c>
      <c r="I6292">
        <v>1</v>
      </c>
      <c r="J6292">
        <f t="shared" si="198"/>
        <v>800</v>
      </c>
      <c r="K6292" s="3">
        <v>0</v>
      </c>
      <c r="L6292" s="3">
        <f t="shared" si="199"/>
        <v>800</v>
      </c>
      <c r="M6292">
        <v>800</v>
      </c>
      <c r="N6292" s="3">
        <f>Table2[[#This Row],[Total Cost]]-Table2[[#This Row],[Total Sales]]</f>
        <v>0</v>
      </c>
      <c r="O6292" t="s">
        <v>84</v>
      </c>
      <c r="P6292" t="s">
        <v>17</v>
      </c>
    </row>
    <row r="6293" spans="1:16">
      <c r="A6293" t="s">
        <v>23843</v>
      </c>
      <c r="B6293" t="s">
        <v>23844</v>
      </c>
      <c r="C6293" t="s">
        <v>37404</v>
      </c>
      <c r="D6293" t="s">
        <v>37325</v>
      </c>
      <c r="E6293" t="s">
        <v>23845</v>
      </c>
      <c r="F6293" t="s">
        <v>1067</v>
      </c>
      <c r="G6293" s="2">
        <v>45670</v>
      </c>
      <c r="H6293" t="s">
        <v>83</v>
      </c>
      <c r="I6293">
        <v>3</v>
      </c>
      <c r="J6293">
        <f t="shared" si="198"/>
        <v>150</v>
      </c>
      <c r="K6293" s="3">
        <v>0</v>
      </c>
      <c r="L6293" s="3">
        <f t="shared" si="199"/>
        <v>450</v>
      </c>
      <c r="M6293">
        <v>450</v>
      </c>
      <c r="N6293" s="3">
        <f>Table2[[#This Row],[Total Cost]]-Table2[[#This Row],[Total Sales]]</f>
        <v>0</v>
      </c>
      <c r="O6293" t="s">
        <v>16</v>
      </c>
      <c r="P6293" t="s">
        <v>17</v>
      </c>
    </row>
    <row r="6294" spans="1:16">
      <c r="A6294" t="s">
        <v>23846</v>
      </c>
      <c r="B6294" t="s">
        <v>19044</v>
      </c>
      <c r="C6294" t="s">
        <v>37074</v>
      </c>
      <c r="D6294" t="s">
        <v>36961</v>
      </c>
      <c r="E6294" t="s">
        <v>23847</v>
      </c>
      <c r="F6294" t="s">
        <v>12939</v>
      </c>
      <c r="G6294" s="2">
        <v>45413</v>
      </c>
      <c r="H6294" t="s">
        <v>83</v>
      </c>
      <c r="I6294">
        <v>2</v>
      </c>
      <c r="J6294">
        <f t="shared" si="198"/>
        <v>150</v>
      </c>
      <c r="K6294" s="3">
        <v>0</v>
      </c>
      <c r="L6294" s="3">
        <f t="shared" si="199"/>
        <v>300</v>
      </c>
      <c r="M6294">
        <v>300</v>
      </c>
      <c r="N6294" s="3">
        <f>Table2[[#This Row],[Total Cost]]-Table2[[#This Row],[Total Sales]]</f>
        <v>0</v>
      </c>
      <c r="O6294" t="s">
        <v>33</v>
      </c>
      <c r="P6294" t="s">
        <v>17</v>
      </c>
    </row>
    <row r="6295" spans="1:16">
      <c r="A6295" t="s">
        <v>23848</v>
      </c>
      <c r="B6295" t="s">
        <v>23849</v>
      </c>
      <c r="C6295" t="s">
        <v>37598</v>
      </c>
      <c r="D6295" t="s">
        <v>37254</v>
      </c>
      <c r="E6295" t="s">
        <v>23850</v>
      </c>
      <c r="F6295" t="s">
        <v>23851</v>
      </c>
      <c r="G6295" s="2">
        <v>45424</v>
      </c>
      <c r="H6295" t="s">
        <v>15</v>
      </c>
      <c r="I6295">
        <v>3</v>
      </c>
      <c r="J6295">
        <f t="shared" si="198"/>
        <v>800</v>
      </c>
      <c r="K6295" s="3">
        <v>0</v>
      </c>
      <c r="L6295" s="3">
        <f t="shared" si="199"/>
        <v>2400</v>
      </c>
      <c r="M6295">
        <v>2400</v>
      </c>
      <c r="N6295" s="3">
        <f>Table2[[#This Row],[Total Cost]]-Table2[[#This Row],[Total Sales]]</f>
        <v>0</v>
      </c>
      <c r="O6295" t="s">
        <v>23</v>
      </c>
      <c r="P6295" t="s">
        <v>17</v>
      </c>
    </row>
    <row r="6296" spans="1:16">
      <c r="A6296" t="s">
        <v>23852</v>
      </c>
      <c r="B6296" t="s">
        <v>23853</v>
      </c>
      <c r="C6296" t="s">
        <v>37911</v>
      </c>
      <c r="D6296" t="s">
        <v>38437</v>
      </c>
      <c r="E6296" t="s">
        <v>23854</v>
      </c>
      <c r="F6296" t="s">
        <v>18809</v>
      </c>
      <c r="G6296" s="2">
        <v>45672</v>
      </c>
      <c r="H6296" t="s">
        <v>28</v>
      </c>
      <c r="I6296">
        <v>3</v>
      </c>
      <c r="J6296">
        <f t="shared" si="198"/>
        <v>300</v>
      </c>
      <c r="K6296" s="3">
        <v>0</v>
      </c>
      <c r="L6296" s="3">
        <f t="shared" si="199"/>
        <v>900</v>
      </c>
      <c r="M6296">
        <v>900</v>
      </c>
      <c r="N6296" s="3">
        <f>Table2[[#This Row],[Total Cost]]-Table2[[#This Row],[Total Sales]]</f>
        <v>0</v>
      </c>
      <c r="O6296" t="s">
        <v>84</v>
      </c>
      <c r="P6296" t="s">
        <v>17</v>
      </c>
    </row>
    <row r="6297" spans="1:16">
      <c r="A6297" t="s">
        <v>23855</v>
      </c>
      <c r="B6297" t="s">
        <v>23856</v>
      </c>
      <c r="C6297" t="s">
        <v>38436</v>
      </c>
      <c r="D6297" t="s">
        <v>36961</v>
      </c>
      <c r="E6297" t="s">
        <v>23857</v>
      </c>
      <c r="F6297" t="s">
        <v>23858</v>
      </c>
      <c r="G6297" s="2">
        <v>45549</v>
      </c>
      <c r="H6297" t="s">
        <v>15</v>
      </c>
      <c r="I6297">
        <v>4</v>
      </c>
      <c r="J6297">
        <f t="shared" si="198"/>
        <v>800</v>
      </c>
      <c r="K6297" s="3">
        <v>0</v>
      </c>
      <c r="L6297" s="3">
        <f t="shared" si="199"/>
        <v>3200</v>
      </c>
      <c r="M6297">
        <v>3200</v>
      </c>
      <c r="N6297" s="3">
        <f>Table2[[#This Row],[Total Cost]]-Table2[[#This Row],[Total Sales]]</f>
        <v>0</v>
      </c>
      <c r="O6297" t="s">
        <v>16</v>
      </c>
      <c r="P6297" t="s">
        <v>17</v>
      </c>
    </row>
    <row r="6298" spans="1:16">
      <c r="A6298" t="s">
        <v>23859</v>
      </c>
      <c r="B6298" t="s">
        <v>23860</v>
      </c>
      <c r="C6298" t="s">
        <v>38438</v>
      </c>
      <c r="D6298" t="s">
        <v>37067</v>
      </c>
      <c r="E6298" t="s">
        <v>23861</v>
      </c>
      <c r="F6298" t="s">
        <v>11403</v>
      </c>
      <c r="G6298" s="2">
        <v>45541</v>
      </c>
      <c r="H6298" t="s">
        <v>42</v>
      </c>
      <c r="I6298">
        <v>2</v>
      </c>
      <c r="J6298">
        <f t="shared" si="198"/>
        <v>200</v>
      </c>
      <c r="K6298" s="3">
        <v>0</v>
      </c>
      <c r="L6298" s="3">
        <f t="shared" si="199"/>
        <v>400</v>
      </c>
      <c r="M6298">
        <v>400</v>
      </c>
      <c r="N6298" s="3">
        <f>Table2[[#This Row],[Total Cost]]-Table2[[#This Row],[Total Sales]]</f>
        <v>0</v>
      </c>
      <c r="O6298" t="s">
        <v>84</v>
      </c>
      <c r="P6298" t="s">
        <v>17</v>
      </c>
    </row>
    <row r="6299" spans="1:16">
      <c r="A6299" t="s">
        <v>23862</v>
      </c>
      <c r="B6299" t="s">
        <v>23863</v>
      </c>
      <c r="C6299" t="s">
        <v>37805</v>
      </c>
      <c r="D6299" t="s">
        <v>37257</v>
      </c>
      <c r="E6299" t="s">
        <v>23864</v>
      </c>
      <c r="F6299" t="s">
        <v>23865</v>
      </c>
      <c r="G6299" s="2">
        <v>45669</v>
      </c>
      <c r="H6299" t="s">
        <v>83</v>
      </c>
      <c r="I6299">
        <v>3</v>
      </c>
      <c r="J6299">
        <f t="shared" si="198"/>
        <v>150</v>
      </c>
      <c r="K6299" s="3">
        <v>5</v>
      </c>
      <c r="L6299" s="3">
        <f t="shared" si="199"/>
        <v>450</v>
      </c>
      <c r="M6299">
        <v>427.5</v>
      </c>
      <c r="N6299" s="3">
        <f>Table2[[#This Row],[Total Cost]]-Table2[[#This Row],[Total Sales]]</f>
        <v>22.5</v>
      </c>
      <c r="O6299" t="s">
        <v>33</v>
      </c>
      <c r="P6299" t="s">
        <v>17</v>
      </c>
    </row>
    <row r="6300" spans="1:16">
      <c r="A6300" t="s">
        <v>23866</v>
      </c>
      <c r="B6300" t="s">
        <v>23867</v>
      </c>
      <c r="C6300" t="s">
        <v>37002</v>
      </c>
      <c r="D6300" t="s">
        <v>37421</v>
      </c>
      <c r="E6300" t="s">
        <v>23868</v>
      </c>
      <c r="F6300" t="s">
        <v>23869</v>
      </c>
      <c r="G6300" s="2">
        <v>45696</v>
      </c>
      <c r="H6300" t="s">
        <v>73</v>
      </c>
      <c r="I6300">
        <v>1</v>
      </c>
      <c r="J6300">
        <f t="shared" si="198"/>
        <v>120</v>
      </c>
      <c r="K6300" s="3">
        <v>0</v>
      </c>
      <c r="L6300" s="3">
        <f t="shared" si="199"/>
        <v>120</v>
      </c>
      <c r="M6300">
        <v>120</v>
      </c>
      <c r="N6300" s="3">
        <f>Table2[[#This Row],[Total Cost]]-Table2[[#This Row],[Total Sales]]</f>
        <v>0</v>
      </c>
      <c r="O6300" t="s">
        <v>23</v>
      </c>
      <c r="P6300" t="s">
        <v>17</v>
      </c>
    </row>
    <row r="6301" spans="1:16">
      <c r="A6301" t="s">
        <v>23870</v>
      </c>
      <c r="B6301" t="s">
        <v>23871</v>
      </c>
      <c r="C6301" t="s">
        <v>36970</v>
      </c>
      <c r="D6301" t="s">
        <v>37245</v>
      </c>
      <c r="E6301" t="s">
        <v>23872</v>
      </c>
      <c r="F6301" t="s">
        <v>23873</v>
      </c>
      <c r="G6301" s="2">
        <v>45685</v>
      </c>
      <c r="H6301" t="s">
        <v>56</v>
      </c>
      <c r="I6301">
        <v>3</v>
      </c>
      <c r="J6301">
        <f t="shared" si="198"/>
        <v>90</v>
      </c>
      <c r="K6301" s="3">
        <v>0</v>
      </c>
      <c r="L6301" s="3">
        <f t="shared" si="199"/>
        <v>270</v>
      </c>
      <c r="M6301">
        <v>270</v>
      </c>
      <c r="N6301" s="3">
        <f>Table2[[#This Row],[Total Cost]]-Table2[[#This Row],[Total Sales]]</f>
        <v>0</v>
      </c>
      <c r="O6301" t="s">
        <v>84</v>
      </c>
      <c r="P6301" t="s">
        <v>17</v>
      </c>
    </row>
    <row r="6302" spans="1:16">
      <c r="A6302" t="s">
        <v>23874</v>
      </c>
      <c r="B6302" t="s">
        <v>23875</v>
      </c>
      <c r="C6302" t="s">
        <v>37150</v>
      </c>
      <c r="D6302" t="s">
        <v>37216</v>
      </c>
      <c r="E6302" t="s">
        <v>23876</v>
      </c>
      <c r="F6302" t="s">
        <v>23877</v>
      </c>
      <c r="G6302" s="2">
        <v>45587</v>
      </c>
      <c r="H6302" t="s">
        <v>42</v>
      </c>
      <c r="I6302">
        <v>1</v>
      </c>
      <c r="J6302">
        <f t="shared" si="198"/>
        <v>200</v>
      </c>
      <c r="K6302" s="3">
        <v>0</v>
      </c>
      <c r="L6302" s="3">
        <f t="shared" si="199"/>
        <v>200</v>
      </c>
      <c r="M6302">
        <v>200</v>
      </c>
      <c r="N6302" s="3">
        <f>Table2[[#This Row],[Total Cost]]-Table2[[#This Row],[Total Sales]]</f>
        <v>0</v>
      </c>
      <c r="O6302" t="s">
        <v>16</v>
      </c>
      <c r="P6302" t="s">
        <v>17</v>
      </c>
    </row>
    <row r="6303" spans="1:16">
      <c r="A6303" t="s">
        <v>23878</v>
      </c>
      <c r="B6303" t="s">
        <v>23879</v>
      </c>
      <c r="C6303" t="s">
        <v>37149</v>
      </c>
      <c r="D6303" t="s">
        <v>37475</v>
      </c>
      <c r="E6303" t="s">
        <v>23880</v>
      </c>
      <c r="F6303" t="s">
        <v>18361</v>
      </c>
      <c r="G6303" s="2">
        <v>45752</v>
      </c>
      <c r="H6303" t="s">
        <v>22</v>
      </c>
      <c r="I6303">
        <v>4</v>
      </c>
      <c r="J6303">
        <f t="shared" si="198"/>
        <v>100</v>
      </c>
      <c r="K6303" s="3">
        <v>0</v>
      </c>
      <c r="L6303" s="3">
        <f t="shared" si="199"/>
        <v>400</v>
      </c>
      <c r="M6303">
        <v>400</v>
      </c>
      <c r="N6303" s="3">
        <f>Table2[[#This Row],[Total Cost]]-Table2[[#This Row],[Total Sales]]</f>
        <v>0</v>
      </c>
      <c r="O6303" t="s">
        <v>16</v>
      </c>
      <c r="P6303" t="s">
        <v>78</v>
      </c>
    </row>
    <row r="6304" spans="1:16">
      <c r="A6304" t="s">
        <v>23881</v>
      </c>
      <c r="B6304" t="s">
        <v>23882</v>
      </c>
      <c r="C6304" t="s">
        <v>38022</v>
      </c>
      <c r="D6304" t="s">
        <v>38176</v>
      </c>
      <c r="E6304" t="s">
        <v>23883</v>
      </c>
      <c r="F6304" t="s">
        <v>6264</v>
      </c>
      <c r="G6304" s="2">
        <v>45431</v>
      </c>
      <c r="H6304" t="s">
        <v>42</v>
      </c>
      <c r="I6304">
        <v>3</v>
      </c>
      <c r="J6304">
        <f t="shared" si="198"/>
        <v>200</v>
      </c>
      <c r="K6304" s="3">
        <v>15</v>
      </c>
      <c r="L6304" s="3">
        <f t="shared" si="199"/>
        <v>600</v>
      </c>
      <c r="M6304">
        <v>510</v>
      </c>
      <c r="N6304" s="3">
        <f>Table2[[#This Row],[Total Cost]]-Table2[[#This Row],[Total Sales]]</f>
        <v>90</v>
      </c>
      <c r="O6304" t="s">
        <v>90</v>
      </c>
      <c r="P6304" t="s">
        <v>17</v>
      </c>
    </row>
    <row r="6305" spans="1:16">
      <c r="A6305" t="s">
        <v>23884</v>
      </c>
      <c r="B6305" t="s">
        <v>23885</v>
      </c>
      <c r="C6305" t="s">
        <v>36972</v>
      </c>
      <c r="D6305" t="s">
        <v>37032</v>
      </c>
      <c r="E6305" t="s">
        <v>23886</v>
      </c>
      <c r="F6305" t="s">
        <v>23887</v>
      </c>
      <c r="G6305" s="2">
        <v>45731</v>
      </c>
      <c r="H6305" t="s">
        <v>22</v>
      </c>
      <c r="I6305">
        <v>3</v>
      </c>
      <c r="J6305">
        <f t="shared" si="198"/>
        <v>100</v>
      </c>
      <c r="K6305" s="3">
        <v>0</v>
      </c>
      <c r="L6305" s="3">
        <f t="shared" si="199"/>
        <v>300</v>
      </c>
      <c r="M6305">
        <v>300</v>
      </c>
      <c r="N6305" s="3">
        <f>Table2[[#This Row],[Total Cost]]-Table2[[#This Row],[Total Sales]]</f>
        <v>0</v>
      </c>
      <c r="O6305" t="s">
        <v>33</v>
      </c>
      <c r="P6305" t="s">
        <v>17</v>
      </c>
    </row>
    <row r="6306" spans="1:16">
      <c r="A6306" t="s">
        <v>23888</v>
      </c>
      <c r="B6306" t="s">
        <v>23889</v>
      </c>
      <c r="C6306" t="s">
        <v>37425</v>
      </c>
      <c r="D6306" t="s">
        <v>38439</v>
      </c>
      <c r="E6306" t="s">
        <v>23890</v>
      </c>
      <c r="F6306" t="s">
        <v>23891</v>
      </c>
      <c r="G6306" s="2">
        <v>45631</v>
      </c>
      <c r="H6306" t="s">
        <v>89</v>
      </c>
      <c r="I6306">
        <v>2</v>
      </c>
      <c r="J6306">
        <f t="shared" si="198"/>
        <v>50</v>
      </c>
      <c r="K6306" s="3">
        <v>0</v>
      </c>
      <c r="L6306" s="3">
        <f t="shared" si="199"/>
        <v>100</v>
      </c>
      <c r="M6306">
        <v>100</v>
      </c>
      <c r="N6306" s="3">
        <f>Table2[[#This Row],[Total Cost]]-Table2[[#This Row],[Total Sales]]</f>
        <v>0</v>
      </c>
      <c r="O6306" t="s">
        <v>33</v>
      </c>
      <c r="P6306" t="s">
        <v>17</v>
      </c>
    </row>
    <row r="6307" spans="1:16">
      <c r="A6307" t="s">
        <v>23892</v>
      </c>
      <c r="B6307" t="s">
        <v>23893</v>
      </c>
      <c r="C6307" t="s">
        <v>38308</v>
      </c>
      <c r="D6307" t="s">
        <v>37690</v>
      </c>
      <c r="E6307" t="s">
        <v>23894</v>
      </c>
      <c r="F6307" t="s">
        <v>4223</v>
      </c>
      <c r="G6307" s="2">
        <v>45714</v>
      </c>
      <c r="H6307" t="s">
        <v>89</v>
      </c>
      <c r="I6307">
        <v>1</v>
      </c>
      <c r="J6307">
        <f t="shared" si="198"/>
        <v>50</v>
      </c>
      <c r="K6307" s="3">
        <v>0</v>
      </c>
      <c r="L6307" s="3">
        <f t="shared" si="199"/>
        <v>50</v>
      </c>
      <c r="M6307">
        <v>50</v>
      </c>
      <c r="N6307" s="3">
        <f>Table2[[#This Row],[Total Cost]]-Table2[[#This Row],[Total Sales]]</f>
        <v>0</v>
      </c>
      <c r="O6307" t="s">
        <v>33</v>
      </c>
      <c r="P6307" t="s">
        <v>17</v>
      </c>
    </row>
    <row r="6308" spans="1:16">
      <c r="A6308" t="s">
        <v>23895</v>
      </c>
      <c r="B6308" t="s">
        <v>23896</v>
      </c>
      <c r="C6308" t="s">
        <v>37770</v>
      </c>
      <c r="D6308" t="s">
        <v>37679</v>
      </c>
      <c r="E6308" t="s">
        <v>23897</v>
      </c>
      <c r="F6308" t="s">
        <v>23898</v>
      </c>
      <c r="G6308" s="2">
        <v>45759</v>
      </c>
      <c r="H6308" t="s">
        <v>83</v>
      </c>
      <c r="I6308">
        <v>3</v>
      </c>
      <c r="J6308">
        <f t="shared" si="198"/>
        <v>150</v>
      </c>
      <c r="K6308" s="3">
        <v>0</v>
      </c>
      <c r="L6308" s="3">
        <f t="shared" si="199"/>
        <v>450</v>
      </c>
      <c r="M6308">
        <v>450</v>
      </c>
      <c r="N6308" s="3">
        <f>Table2[[#This Row],[Total Cost]]-Table2[[#This Row],[Total Sales]]</f>
        <v>0</v>
      </c>
      <c r="O6308" t="s">
        <v>23</v>
      </c>
      <c r="P6308" t="s">
        <v>17</v>
      </c>
    </row>
    <row r="6309" spans="1:16">
      <c r="A6309" t="s">
        <v>23899</v>
      </c>
      <c r="B6309" t="s">
        <v>23900</v>
      </c>
      <c r="C6309" t="s">
        <v>37122</v>
      </c>
      <c r="D6309" t="s">
        <v>37073</v>
      </c>
      <c r="E6309" t="s">
        <v>23901</v>
      </c>
      <c r="F6309" t="s">
        <v>23902</v>
      </c>
      <c r="G6309" s="2">
        <v>45499</v>
      </c>
      <c r="H6309" t="s">
        <v>22</v>
      </c>
      <c r="I6309">
        <v>1</v>
      </c>
      <c r="J6309">
        <f t="shared" si="198"/>
        <v>100</v>
      </c>
      <c r="K6309" s="3">
        <v>0</v>
      </c>
      <c r="L6309" s="3">
        <f t="shared" si="199"/>
        <v>100</v>
      </c>
      <c r="M6309">
        <v>100</v>
      </c>
      <c r="N6309" s="3">
        <f>Table2[[#This Row],[Total Cost]]-Table2[[#This Row],[Total Sales]]</f>
        <v>0</v>
      </c>
      <c r="O6309" t="s">
        <v>33</v>
      </c>
      <c r="P6309" t="s">
        <v>17</v>
      </c>
    </row>
    <row r="6310" spans="1:16">
      <c r="A6310" t="s">
        <v>23903</v>
      </c>
      <c r="B6310" t="s">
        <v>23904</v>
      </c>
      <c r="C6310" t="s">
        <v>37311</v>
      </c>
      <c r="D6310" t="s">
        <v>37044</v>
      </c>
      <c r="E6310" t="s">
        <v>23905</v>
      </c>
      <c r="F6310" t="s">
        <v>23906</v>
      </c>
      <c r="G6310" s="2">
        <v>45442</v>
      </c>
      <c r="H6310" t="s">
        <v>28</v>
      </c>
      <c r="I6310">
        <v>3</v>
      </c>
      <c r="J6310">
        <f t="shared" si="198"/>
        <v>300</v>
      </c>
      <c r="K6310" s="3">
        <v>5</v>
      </c>
      <c r="L6310" s="3">
        <f t="shared" si="199"/>
        <v>900</v>
      </c>
      <c r="M6310">
        <v>855</v>
      </c>
      <c r="N6310" s="3">
        <f>Table2[[#This Row],[Total Cost]]-Table2[[#This Row],[Total Sales]]</f>
        <v>45</v>
      </c>
      <c r="O6310" t="s">
        <v>33</v>
      </c>
      <c r="P6310" t="s">
        <v>17</v>
      </c>
    </row>
    <row r="6311" spans="1:16">
      <c r="A6311" t="s">
        <v>23907</v>
      </c>
      <c r="B6311" t="s">
        <v>23908</v>
      </c>
      <c r="C6311" t="s">
        <v>37019</v>
      </c>
      <c r="D6311" t="s">
        <v>37593</v>
      </c>
      <c r="E6311" t="s">
        <v>23909</v>
      </c>
      <c r="F6311" t="s">
        <v>186</v>
      </c>
      <c r="G6311" s="2">
        <v>45726</v>
      </c>
      <c r="H6311" t="s">
        <v>89</v>
      </c>
      <c r="I6311">
        <v>1</v>
      </c>
      <c r="J6311">
        <f t="shared" si="198"/>
        <v>50</v>
      </c>
      <c r="K6311" s="3">
        <v>10</v>
      </c>
      <c r="L6311" s="3">
        <f t="shared" si="199"/>
        <v>50</v>
      </c>
      <c r="M6311">
        <v>45</v>
      </c>
      <c r="N6311" s="3">
        <f>Table2[[#This Row],[Total Cost]]-Table2[[#This Row],[Total Sales]]</f>
        <v>5</v>
      </c>
      <c r="O6311" t="s">
        <v>33</v>
      </c>
      <c r="P6311" t="s">
        <v>78</v>
      </c>
    </row>
    <row r="6312" spans="1:16">
      <c r="A6312" t="s">
        <v>23910</v>
      </c>
      <c r="B6312" t="s">
        <v>18311</v>
      </c>
      <c r="C6312" t="s">
        <v>37116</v>
      </c>
      <c r="D6312" t="s">
        <v>37094</v>
      </c>
      <c r="E6312" t="s">
        <v>23911</v>
      </c>
      <c r="F6312" t="s">
        <v>23912</v>
      </c>
      <c r="G6312" s="2">
        <v>45684</v>
      </c>
      <c r="H6312" t="s">
        <v>22</v>
      </c>
      <c r="I6312">
        <v>1</v>
      </c>
      <c r="J6312">
        <f t="shared" si="198"/>
        <v>100</v>
      </c>
      <c r="K6312" s="3">
        <v>0</v>
      </c>
      <c r="L6312" s="3">
        <f t="shared" si="199"/>
        <v>100</v>
      </c>
      <c r="M6312">
        <v>100</v>
      </c>
      <c r="N6312" s="3">
        <f>Table2[[#This Row],[Total Cost]]-Table2[[#This Row],[Total Sales]]</f>
        <v>0</v>
      </c>
      <c r="O6312" t="s">
        <v>84</v>
      </c>
      <c r="P6312" t="s">
        <v>17</v>
      </c>
    </row>
    <row r="6313" spans="1:16">
      <c r="A6313" t="s">
        <v>23913</v>
      </c>
      <c r="B6313" t="s">
        <v>23914</v>
      </c>
      <c r="C6313" t="s">
        <v>37444</v>
      </c>
      <c r="D6313" t="s">
        <v>37952</v>
      </c>
      <c r="E6313" t="s">
        <v>23915</v>
      </c>
      <c r="F6313" t="s">
        <v>23916</v>
      </c>
      <c r="G6313" s="2">
        <v>45719</v>
      </c>
      <c r="H6313" t="s">
        <v>73</v>
      </c>
      <c r="I6313">
        <v>3</v>
      </c>
      <c r="J6313">
        <f t="shared" si="198"/>
        <v>120</v>
      </c>
      <c r="K6313" s="3">
        <v>0</v>
      </c>
      <c r="L6313" s="3">
        <f t="shared" si="199"/>
        <v>360</v>
      </c>
      <c r="M6313">
        <v>360</v>
      </c>
      <c r="N6313" s="3">
        <f>Table2[[#This Row],[Total Cost]]-Table2[[#This Row],[Total Sales]]</f>
        <v>0</v>
      </c>
      <c r="O6313" t="s">
        <v>23</v>
      </c>
      <c r="P6313" t="s">
        <v>78</v>
      </c>
    </row>
    <row r="6314" spans="1:16">
      <c r="A6314" t="s">
        <v>23917</v>
      </c>
      <c r="B6314" t="s">
        <v>23918</v>
      </c>
      <c r="C6314" t="s">
        <v>37884</v>
      </c>
      <c r="D6314" t="s">
        <v>36957</v>
      </c>
      <c r="E6314" t="s">
        <v>23919</v>
      </c>
      <c r="F6314" t="s">
        <v>23920</v>
      </c>
      <c r="G6314" s="2">
        <v>45504</v>
      </c>
      <c r="H6314" t="s">
        <v>89</v>
      </c>
      <c r="I6314">
        <v>2</v>
      </c>
      <c r="J6314">
        <f t="shared" si="198"/>
        <v>50</v>
      </c>
      <c r="K6314" s="3">
        <v>0</v>
      </c>
      <c r="L6314" s="3">
        <f t="shared" si="199"/>
        <v>100</v>
      </c>
      <c r="M6314">
        <v>100</v>
      </c>
      <c r="N6314" s="3">
        <f>Table2[[#This Row],[Total Cost]]-Table2[[#This Row],[Total Sales]]</f>
        <v>0</v>
      </c>
      <c r="O6314" t="s">
        <v>23</v>
      </c>
      <c r="P6314" t="s">
        <v>17</v>
      </c>
    </row>
    <row r="6315" spans="1:16">
      <c r="A6315" t="s">
        <v>23921</v>
      </c>
      <c r="B6315" t="s">
        <v>23922</v>
      </c>
      <c r="C6315" t="s">
        <v>36972</v>
      </c>
      <c r="D6315" t="s">
        <v>37039</v>
      </c>
      <c r="E6315" t="s">
        <v>23923</v>
      </c>
      <c r="F6315" t="s">
        <v>23924</v>
      </c>
      <c r="G6315" s="2">
        <v>45598</v>
      </c>
      <c r="H6315" t="s">
        <v>83</v>
      </c>
      <c r="I6315">
        <v>3</v>
      </c>
      <c r="J6315">
        <f t="shared" si="198"/>
        <v>150</v>
      </c>
      <c r="K6315" s="3">
        <v>0</v>
      </c>
      <c r="L6315" s="3">
        <f t="shared" si="199"/>
        <v>450</v>
      </c>
      <c r="M6315">
        <v>450</v>
      </c>
      <c r="N6315" s="3">
        <f>Table2[[#This Row],[Total Cost]]-Table2[[#This Row],[Total Sales]]</f>
        <v>0</v>
      </c>
      <c r="O6315" t="s">
        <v>33</v>
      </c>
      <c r="P6315" t="s">
        <v>17</v>
      </c>
    </row>
    <row r="6316" spans="1:16">
      <c r="A6316" t="s">
        <v>23925</v>
      </c>
      <c r="B6316" t="s">
        <v>8800</v>
      </c>
      <c r="C6316" t="s">
        <v>37294</v>
      </c>
      <c r="D6316" t="s">
        <v>37117</v>
      </c>
      <c r="E6316" t="s">
        <v>23926</v>
      </c>
      <c r="F6316" t="s">
        <v>23927</v>
      </c>
      <c r="G6316" s="2">
        <v>45494</v>
      </c>
      <c r="H6316" t="s">
        <v>73</v>
      </c>
      <c r="I6316">
        <v>4</v>
      </c>
      <c r="J6316">
        <f t="shared" si="198"/>
        <v>120</v>
      </c>
      <c r="K6316" s="3">
        <v>0</v>
      </c>
      <c r="L6316" s="3">
        <f t="shared" si="199"/>
        <v>480</v>
      </c>
      <c r="M6316">
        <v>480</v>
      </c>
      <c r="N6316" s="3">
        <f>Table2[[#This Row],[Total Cost]]-Table2[[#This Row],[Total Sales]]</f>
        <v>0</v>
      </c>
      <c r="O6316" t="s">
        <v>16</v>
      </c>
      <c r="P6316" t="s">
        <v>17</v>
      </c>
    </row>
    <row r="6317" spans="1:16">
      <c r="A6317" t="s">
        <v>23928</v>
      </c>
      <c r="B6317" t="s">
        <v>23929</v>
      </c>
      <c r="C6317" t="s">
        <v>37208</v>
      </c>
      <c r="D6317" t="s">
        <v>37080</v>
      </c>
      <c r="E6317" t="s">
        <v>23930</v>
      </c>
      <c r="F6317" t="s">
        <v>23931</v>
      </c>
      <c r="G6317" s="2">
        <v>45493</v>
      </c>
      <c r="H6317" t="s">
        <v>89</v>
      </c>
      <c r="I6317">
        <v>4</v>
      </c>
      <c r="J6317">
        <f t="shared" si="198"/>
        <v>50</v>
      </c>
      <c r="K6317" s="3">
        <v>0</v>
      </c>
      <c r="L6317" s="3">
        <f t="shared" si="199"/>
        <v>200</v>
      </c>
      <c r="M6317">
        <v>200</v>
      </c>
      <c r="N6317" s="3">
        <f>Table2[[#This Row],[Total Cost]]-Table2[[#This Row],[Total Sales]]</f>
        <v>0</v>
      </c>
      <c r="O6317" t="s">
        <v>84</v>
      </c>
      <c r="P6317" t="s">
        <v>78</v>
      </c>
    </row>
    <row r="6318" spans="1:16">
      <c r="A6318" t="s">
        <v>23932</v>
      </c>
      <c r="B6318" t="s">
        <v>23933</v>
      </c>
      <c r="C6318" t="s">
        <v>37051</v>
      </c>
      <c r="D6318" t="s">
        <v>37379</v>
      </c>
      <c r="E6318" t="s">
        <v>23934</v>
      </c>
      <c r="F6318" t="s">
        <v>23935</v>
      </c>
      <c r="G6318" s="2">
        <v>45690</v>
      </c>
      <c r="H6318" t="s">
        <v>83</v>
      </c>
      <c r="I6318">
        <v>4</v>
      </c>
      <c r="J6318">
        <f t="shared" si="198"/>
        <v>150</v>
      </c>
      <c r="K6318" s="3">
        <v>0</v>
      </c>
      <c r="L6318" s="3">
        <f t="shared" si="199"/>
        <v>600</v>
      </c>
      <c r="M6318">
        <v>600</v>
      </c>
      <c r="N6318" s="3">
        <f>Table2[[#This Row],[Total Cost]]-Table2[[#This Row],[Total Sales]]</f>
        <v>0</v>
      </c>
      <c r="O6318" t="s">
        <v>23</v>
      </c>
      <c r="P6318" t="s">
        <v>17</v>
      </c>
    </row>
    <row r="6319" spans="1:16">
      <c r="A6319" t="s">
        <v>23936</v>
      </c>
      <c r="B6319" t="s">
        <v>16205</v>
      </c>
      <c r="C6319" t="s">
        <v>37917</v>
      </c>
      <c r="D6319" t="s">
        <v>37115</v>
      </c>
      <c r="E6319" t="s">
        <v>23937</v>
      </c>
      <c r="F6319" t="s">
        <v>23938</v>
      </c>
      <c r="G6319" s="2">
        <v>45636</v>
      </c>
      <c r="H6319" t="s">
        <v>73</v>
      </c>
      <c r="I6319">
        <v>2</v>
      </c>
      <c r="J6319">
        <f t="shared" si="198"/>
        <v>120</v>
      </c>
      <c r="K6319" s="3">
        <v>10</v>
      </c>
      <c r="L6319" s="3">
        <f t="shared" si="199"/>
        <v>240</v>
      </c>
      <c r="M6319">
        <v>216</v>
      </c>
      <c r="N6319" s="3">
        <f>Table2[[#This Row],[Total Cost]]-Table2[[#This Row],[Total Sales]]</f>
        <v>24</v>
      </c>
      <c r="O6319" t="s">
        <v>16</v>
      </c>
      <c r="P6319" t="s">
        <v>17</v>
      </c>
    </row>
    <row r="6320" spans="1:16">
      <c r="A6320" t="s">
        <v>23939</v>
      </c>
      <c r="B6320" t="s">
        <v>23940</v>
      </c>
      <c r="C6320" t="s">
        <v>37669</v>
      </c>
      <c r="D6320" t="s">
        <v>38005</v>
      </c>
      <c r="E6320" t="s">
        <v>23941</v>
      </c>
      <c r="F6320" t="s">
        <v>23942</v>
      </c>
      <c r="G6320" s="2">
        <v>45645</v>
      </c>
      <c r="H6320" t="s">
        <v>47</v>
      </c>
      <c r="I6320">
        <v>3</v>
      </c>
      <c r="J6320">
        <f t="shared" si="198"/>
        <v>1200</v>
      </c>
      <c r="K6320" s="3">
        <v>5</v>
      </c>
      <c r="L6320" s="3">
        <f t="shared" si="199"/>
        <v>3600</v>
      </c>
      <c r="M6320">
        <v>3420</v>
      </c>
      <c r="N6320" s="3">
        <f>Table2[[#This Row],[Total Cost]]-Table2[[#This Row],[Total Sales]]</f>
        <v>180</v>
      </c>
      <c r="O6320" t="s">
        <v>90</v>
      </c>
      <c r="P6320" t="s">
        <v>17</v>
      </c>
    </row>
    <row r="6321" spans="1:16">
      <c r="A6321" t="s">
        <v>23943</v>
      </c>
      <c r="B6321" t="s">
        <v>23944</v>
      </c>
      <c r="C6321" t="s">
        <v>37253</v>
      </c>
      <c r="D6321" t="s">
        <v>37134</v>
      </c>
      <c r="E6321" t="s">
        <v>23945</v>
      </c>
      <c r="F6321" t="s">
        <v>23946</v>
      </c>
      <c r="G6321" s="2">
        <v>45500</v>
      </c>
      <c r="H6321" t="s">
        <v>28</v>
      </c>
      <c r="I6321">
        <v>2</v>
      </c>
      <c r="J6321">
        <f t="shared" si="198"/>
        <v>300</v>
      </c>
      <c r="K6321" s="3">
        <v>0</v>
      </c>
      <c r="L6321" s="3">
        <f t="shared" si="199"/>
        <v>600</v>
      </c>
      <c r="M6321">
        <v>600</v>
      </c>
      <c r="N6321" s="3">
        <f>Table2[[#This Row],[Total Cost]]-Table2[[#This Row],[Total Sales]]</f>
        <v>0</v>
      </c>
      <c r="O6321" t="s">
        <v>23</v>
      </c>
      <c r="P6321" t="s">
        <v>17</v>
      </c>
    </row>
    <row r="6322" spans="1:16">
      <c r="A6322" t="s">
        <v>23947</v>
      </c>
      <c r="B6322" t="s">
        <v>23948</v>
      </c>
      <c r="C6322" t="s">
        <v>37000</v>
      </c>
      <c r="D6322" t="s">
        <v>37165</v>
      </c>
      <c r="E6322" t="s">
        <v>23949</v>
      </c>
      <c r="F6322" t="s">
        <v>9580</v>
      </c>
      <c r="G6322" s="2">
        <v>45519</v>
      </c>
      <c r="H6322" t="s">
        <v>15</v>
      </c>
      <c r="I6322">
        <v>1</v>
      </c>
      <c r="J6322">
        <f t="shared" si="198"/>
        <v>800</v>
      </c>
      <c r="K6322" s="3">
        <v>5</v>
      </c>
      <c r="L6322" s="3">
        <f t="shared" si="199"/>
        <v>800</v>
      </c>
      <c r="M6322">
        <v>760</v>
      </c>
      <c r="N6322" s="3">
        <f>Table2[[#This Row],[Total Cost]]-Table2[[#This Row],[Total Sales]]</f>
        <v>40</v>
      </c>
      <c r="O6322" t="s">
        <v>33</v>
      </c>
      <c r="P6322" t="s">
        <v>17</v>
      </c>
    </row>
    <row r="6323" spans="1:16">
      <c r="A6323" t="s">
        <v>23950</v>
      </c>
      <c r="B6323" t="s">
        <v>23951</v>
      </c>
      <c r="C6323" t="s">
        <v>38440</v>
      </c>
      <c r="D6323" t="s">
        <v>37323</v>
      </c>
      <c r="E6323" t="s">
        <v>23952</v>
      </c>
      <c r="F6323" t="s">
        <v>23953</v>
      </c>
      <c r="G6323" s="2">
        <v>45592</v>
      </c>
      <c r="H6323" t="s">
        <v>73</v>
      </c>
      <c r="I6323">
        <v>2</v>
      </c>
      <c r="J6323">
        <f t="shared" si="198"/>
        <v>120</v>
      </c>
      <c r="K6323" s="3">
        <v>0</v>
      </c>
      <c r="L6323" s="3">
        <f t="shared" si="199"/>
        <v>240</v>
      </c>
      <c r="M6323">
        <v>240</v>
      </c>
      <c r="N6323" s="3">
        <f>Table2[[#This Row],[Total Cost]]-Table2[[#This Row],[Total Sales]]</f>
        <v>0</v>
      </c>
      <c r="O6323" t="s">
        <v>90</v>
      </c>
      <c r="P6323" t="s">
        <v>17</v>
      </c>
    </row>
    <row r="6324" spans="1:16">
      <c r="A6324" t="s">
        <v>23954</v>
      </c>
      <c r="B6324" t="s">
        <v>23955</v>
      </c>
      <c r="C6324" t="s">
        <v>37608</v>
      </c>
      <c r="D6324" t="s">
        <v>37057</v>
      </c>
      <c r="E6324" t="s">
        <v>23956</v>
      </c>
      <c r="F6324" t="s">
        <v>23957</v>
      </c>
      <c r="G6324" s="2">
        <v>45758</v>
      </c>
      <c r="H6324" t="s">
        <v>15</v>
      </c>
      <c r="I6324">
        <v>2</v>
      </c>
      <c r="J6324">
        <f t="shared" si="198"/>
        <v>800</v>
      </c>
      <c r="K6324" s="3">
        <v>5</v>
      </c>
      <c r="L6324" s="3">
        <f t="shared" si="199"/>
        <v>1600</v>
      </c>
      <c r="M6324">
        <v>1520</v>
      </c>
      <c r="N6324" s="3">
        <f>Table2[[#This Row],[Total Cost]]-Table2[[#This Row],[Total Sales]]</f>
        <v>80</v>
      </c>
      <c r="O6324" t="s">
        <v>16</v>
      </c>
      <c r="P6324" t="s">
        <v>78</v>
      </c>
    </row>
    <row r="6325" spans="1:16">
      <c r="A6325" t="s">
        <v>23958</v>
      </c>
      <c r="B6325" t="s">
        <v>23959</v>
      </c>
      <c r="C6325" t="s">
        <v>37308</v>
      </c>
      <c r="D6325" t="s">
        <v>37222</v>
      </c>
      <c r="E6325" t="s">
        <v>23960</v>
      </c>
      <c r="F6325" t="s">
        <v>2597</v>
      </c>
      <c r="G6325" s="2">
        <v>45452</v>
      </c>
      <c r="H6325" t="s">
        <v>73</v>
      </c>
      <c r="I6325">
        <v>4</v>
      </c>
      <c r="J6325">
        <f t="shared" si="198"/>
        <v>120</v>
      </c>
      <c r="K6325" s="3">
        <v>10</v>
      </c>
      <c r="L6325" s="3">
        <f t="shared" si="199"/>
        <v>480</v>
      </c>
      <c r="M6325">
        <v>432</v>
      </c>
      <c r="N6325" s="3">
        <f>Table2[[#This Row],[Total Cost]]-Table2[[#This Row],[Total Sales]]</f>
        <v>48</v>
      </c>
      <c r="O6325" t="s">
        <v>33</v>
      </c>
      <c r="P6325" t="s">
        <v>17</v>
      </c>
    </row>
    <row r="6326" spans="1:16">
      <c r="A6326" t="s">
        <v>23961</v>
      </c>
      <c r="B6326" t="s">
        <v>23962</v>
      </c>
      <c r="C6326" t="s">
        <v>38240</v>
      </c>
      <c r="D6326" t="s">
        <v>37097</v>
      </c>
      <c r="E6326" t="s">
        <v>23963</v>
      </c>
      <c r="F6326" t="s">
        <v>4353</v>
      </c>
      <c r="G6326" s="2">
        <v>45551</v>
      </c>
      <c r="H6326" t="s">
        <v>83</v>
      </c>
      <c r="I6326">
        <v>4</v>
      </c>
      <c r="J6326">
        <f t="shared" si="198"/>
        <v>150</v>
      </c>
      <c r="K6326" s="3">
        <v>5</v>
      </c>
      <c r="L6326" s="3">
        <f t="shared" si="199"/>
        <v>600</v>
      </c>
      <c r="M6326">
        <v>570</v>
      </c>
      <c r="N6326" s="3">
        <f>Table2[[#This Row],[Total Cost]]-Table2[[#This Row],[Total Sales]]</f>
        <v>30</v>
      </c>
      <c r="O6326" t="s">
        <v>16</v>
      </c>
      <c r="P6326" t="s">
        <v>17</v>
      </c>
    </row>
    <row r="6327" spans="1:16">
      <c r="A6327" t="s">
        <v>23964</v>
      </c>
      <c r="B6327" t="s">
        <v>23965</v>
      </c>
      <c r="C6327" t="s">
        <v>37087</v>
      </c>
      <c r="D6327" t="s">
        <v>38289</v>
      </c>
      <c r="E6327" t="s">
        <v>23966</v>
      </c>
      <c r="F6327" t="s">
        <v>23967</v>
      </c>
      <c r="G6327" s="2">
        <v>45678</v>
      </c>
      <c r="H6327" t="s">
        <v>89</v>
      </c>
      <c r="I6327">
        <v>4</v>
      </c>
      <c r="J6327">
        <f t="shared" si="198"/>
        <v>50</v>
      </c>
      <c r="K6327" s="3">
        <v>5</v>
      </c>
      <c r="L6327" s="3">
        <f t="shared" si="199"/>
        <v>200</v>
      </c>
      <c r="M6327">
        <v>190</v>
      </c>
      <c r="N6327" s="3">
        <f>Table2[[#This Row],[Total Cost]]-Table2[[#This Row],[Total Sales]]</f>
        <v>10</v>
      </c>
      <c r="O6327" t="s">
        <v>33</v>
      </c>
      <c r="P6327" t="s">
        <v>17</v>
      </c>
    </row>
    <row r="6328" spans="1:16">
      <c r="A6328" t="s">
        <v>23968</v>
      </c>
      <c r="B6328" t="s">
        <v>23969</v>
      </c>
      <c r="C6328" t="s">
        <v>38247</v>
      </c>
      <c r="D6328" t="s">
        <v>37785</v>
      </c>
      <c r="E6328" t="s">
        <v>23970</v>
      </c>
      <c r="F6328" t="s">
        <v>23971</v>
      </c>
      <c r="G6328" s="2">
        <v>45756</v>
      </c>
      <c r="H6328" t="s">
        <v>28</v>
      </c>
      <c r="I6328">
        <v>2</v>
      </c>
      <c r="J6328">
        <f t="shared" si="198"/>
        <v>300</v>
      </c>
      <c r="K6328" s="3">
        <v>5</v>
      </c>
      <c r="L6328" s="3">
        <f t="shared" si="199"/>
        <v>600</v>
      </c>
      <c r="M6328">
        <v>570</v>
      </c>
      <c r="N6328" s="3">
        <f>Table2[[#This Row],[Total Cost]]-Table2[[#This Row],[Total Sales]]</f>
        <v>30</v>
      </c>
      <c r="O6328" t="s">
        <v>90</v>
      </c>
      <c r="P6328" t="s">
        <v>17</v>
      </c>
    </row>
    <row r="6329" spans="1:16">
      <c r="A6329" t="s">
        <v>23972</v>
      </c>
      <c r="B6329" t="s">
        <v>1205</v>
      </c>
      <c r="C6329" t="s">
        <v>37099</v>
      </c>
      <c r="D6329" t="s">
        <v>37046</v>
      </c>
      <c r="E6329" t="s">
        <v>23973</v>
      </c>
      <c r="F6329" t="s">
        <v>2027</v>
      </c>
      <c r="G6329" s="2">
        <v>45724</v>
      </c>
      <c r="H6329" t="s">
        <v>47</v>
      </c>
      <c r="I6329">
        <v>1</v>
      </c>
      <c r="J6329">
        <f t="shared" si="198"/>
        <v>1200</v>
      </c>
      <c r="K6329" s="3">
        <v>0</v>
      </c>
      <c r="L6329" s="3">
        <f t="shared" si="199"/>
        <v>1200</v>
      </c>
      <c r="M6329">
        <v>1200</v>
      </c>
      <c r="N6329" s="3">
        <f>Table2[[#This Row],[Total Cost]]-Table2[[#This Row],[Total Sales]]</f>
        <v>0</v>
      </c>
      <c r="O6329" t="s">
        <v>23</v>
      </c>
      <c r="P6329" t="s">
        <v>17</v>
      </c>
    </row>
    <row r="6330" spans="1:16">
      <c r="A6330" t="s">
        <v>23974</v>
      </c>
      <c r="B6330" t="s">
        <v>23975</v>
      </c>
      <c r="C6330" t="s">
        <v>37135</v>
      </c>
      <c r="D6330" t="s">
        <v>37986</v>
      </c>
      <c r="E6330" t="s">
        <v>23976</v>
      </c>
      <c r="F6330" t="s">
        <v>23977</v>
      </c>
      <c r="G6330" s="2">
        <v>45638</v>
      </c>
      <c r="H6330" t="s">
        <v>22</v>
      </c>
      <c r="I6330">
        <v>2</v>
      </c>
      <c r="J6330">
        <f t="shared" si="198"/>
        <v>100</v>
      </c>
      <c r="K6330" s="3">
        <v>0</v>
      </c>
      <c r="L6330" s="3">
        <f t="shared" si="199"/>
        <v>200</v>
      </c>
      <c r="M6330">
        <v>200</v>
      </c>
      <c r="N6330" s="3">
        <f>Table2[[#This Row],[Total Cost]]-Table2[[#This Row],[Total Sales]]</f>
        <v>0</v>
      </c>
      <c r="O6330" t="s">
        <v>90</v>
      </c>
      <c r="P6330" t="s">
        <v>17</v>
      </c>
    </row>
    <row r="6331" spans="1:16">
      <c r="A6331" t="s">
        <v>23978</v>
      </c>
      <c r="B6331" t="s">
        <v>23979</v>
      </c>
      <c r="C6331" t="s">
        <v>36950</v>
      </c>
      <c r="D6331" t="s">
        <v>37799</v>
      </c>
      <c r="E6331" t="s">
        <v>23980</v>
      </c>
      <c r="F6331" t="s">
        <v>350</v>
      </c>
      <c r="G6331" s="2">
        <v>45462</v>
      </c>
      <c r="H6331" t="s">
        <v>42</v>
      </c>
      <c r="I6331">
        <v>4</v>
      </c>
      <c r="J6331">
        <f t="shared" si="198"/>
        <v>200</v>
      </c>
      <c r="K6331" s="3">
        <v>0</v>
      </c>
      <c r="L6331" s="3">
        <f t="shared" si="199"/>
        <v>800</v>
      </c>
      <c r="M6331">
        <v>800</v>
      </c>
      <c r="N6331" s="3">
        <f>Table2[[#This Row],[Total Cost]]-Table2[[#This Row],[Total Sales]]</f>
        <v>0</v>
      </c>
      <c r="O6331" t="s">
        <v>33</v>
      </c>
      <c r="P6331" t="s">
        <v>17</v>
      </c>
    </row>
    <row r="6332" spans="1:16">
      <c r="A6332" t="s">
        <v>23981</v>
      </c>
      <c r="B6332" t="s">
        <v>23982</v>
      </c>
      <c r="C6332" t="s">
        <v>37454</v>
      </c>
      <c r="D6332" t="s">
        <v>38057</v>
      </c>
      <c r="E6332" t="s">
        <v>23983</v>
      </c>
      <c r="F6332" t="s">
        <v>23984</v>
      </c>
      <c r="G6332" s="2">
        <v>45498</v>
      </c>
      <c r="H6332" t="s">
        <v>22</v>
      </c>
      <c r="I6332">
        <v>3</v>
      </c>
      <c r="J6332">
        <f t="shared" si="198"/>
        <v>100</v>
      </c>
      <c r="K6332" s="3">
        <v>10</v>
      </c>
      <c r="L6332" s="3">
        <f t="shared" si="199"/>
        <v>300</v>
      </c>
      <c r="M6332">
        <v>270</v>
      </c>
      <c r="N6332" s="3">
        <f>Table2[[#This Row],[Total Cost]]-Table2[[#This Row],[Total Sales]]</f>
        <v>30</v>
      </c>
      <c r="O6332" t="s">
        <v>90</v>
      </c>
      <c r="P6332" t="s">
        <v>17</v>
      </c>
    </row>
    <row r="6333" spans="1:16">
      <c r="A6333" t="s">
        <v>23985</v>
      </c>
      <c r="B6333" t="s">
        <v>23986</v>
      </c>
      <c r="C6333" t="s">
        <v>37358</v>
      </c>
      <c r="D6333" t="s">
        <v>37504</v>
      </c>
      <c r="E6333" t="s">
        <v>19713</v>
      </c>
      <c r="F6333" t="s">
        <v>23987</v>
      </c>
      <c r="G6333" s="2">
        <v>45586</v>
      </c>
      <c r="H6333" t="s">
        <v>42</v>
      </c>
      <c r="I6333">
        <v>1</v>
      </c>
      <c r="J6333">
        <f t="shared" si="198"/>
        <v>200</v>
      </c>
      <c r="K6333" s="3">
        <v>0</v>
      </c>
      <c r="L6333" s="3">
        <f t="shared" si="199"/>
        <v>200</v>
      </c>
      <c r="M6333">
        <v>200</v>
      </c>
      <c r="N6333" s="3">
        <f>Table2[[#This Row],[Total Cost]]-Table2[[#This Row],[Total Sales]]</f>
        <v>0</v>
      </c>
      <c r="O6333" t="s">
        <v>90</v>
      </c>
      <c r="P6333" t="s">
        <v>17</v>
      </c>
    </row>
    <row r="6334" spans="1:16">
      <c r="A6334" t="s">
        <v>23988</v>
      </c>
      <c r="B6334" t="s">
        <v>23989</v>
      </c>
      <c r="C6334" t="s">
        <v>38311</v>
      </c>
      <c r="D6334" t="s">
        <v>37198</v>
      </c>
      <c r="E6334" t="s">
        <v>23990</v>
      </c>
      <c r="F6334" t="s">
        <v>17273</v>
      </c>
      <c r="G6334" s="2">
        <v>45534</v>
      </c>
      <c r="H6334" t="s">
        <v>56</v>
      </c>
      <c r="I6334">
        <v>1</v>
      </c>
      <c r="J6334">
        <f t="shared" si="198"/>
        <v>90</v>
      </c>
      <c r="K6334" s="3">
        <v>10</v>
      </c>
      <c r="L6334" s="3">
        <f t="shared" si="199"/>
        <v>90</v>
      </c>
      <c r="M6334">
        <v>81</v>
      </c>
      <c r="N6334" s="3">
        <f>Table2[[#This Row],[Total Cost]]-Table2[[#This Row],[Total Sales]]</f>
        <v>9</v>
      </c>
      <c r="O6334" t="s">
        <v>33</v>
      </c>
      <c r="P6334" t="s">
        <v>17</v>
      </c>
    </row>
    <row r="6335" spans="1:16">
      <c r="A6335" t="s">
        <v>23991</v>
      </c>
      <c r="B6335" t="s">
        <v>23992</v>
      </c>
      <c r="C6335" t="s">
        <v>37281</v>
      </c>
      <c r="D6335" t="s">
        <v>37039</v>
      </c>
      <c r="E6335" t="s">
        <v>23993</v>
      </c>
      <c r="F6335" t="s">
        <v>7617</v>
      </c>
      <c r="G6335" s="2">
        <v>45501</v>
      </c>
      <c r="H6335" t="s">
        <v>28</v>
      </c>
      <c r="I6335">
        <v>1</v>
      </c>
      <c r="J6335">
        <f t="shared" si="198"/>
        <v>300</v>
      </c>
      <c r="K6335" s="3">
        <v>0</v>
      </c>
      <c r="L6335" s="3">
        <f t="shared" si="199"/>
        <v>300</v>
      </c>
      <c r="M6335">
        <v>300</v>
      </c>
      <c r="N6335" s="3">
        <f>Table2[[#This Row],[Total Cost]]-Table2[[#This Row],[Total Sales]]</f>
        <v>0</v>
      </c>
      <c r="O6335" t="s">
        <v>16</v>
      </c>
      <c r="P6335" t="s">
        <v>17</v>
      </c>
    </row>
    <row r="6336" spans="1:16">
      <c r="A6336" t="s">
        <v>23994</v>
      </c>
      <c r="B6336" t="s">
        <v>23995</v>
      </c>
      <c r="C6336" t="s">
        <v>36978</v>
      </c>
      <c r="D6336" t="s">
        <v>37196</v>
      </c>
      <c r="E6336" t="s">
        <v>23996</v>
      </c>
      <c r="F6336" t="s">
        <v>23997</v>
      </c>
      <c r="G6336" s="2">
        <v>45763</v>
      </c>
      <c r="H6336" t="s">
        <v>83</v>
      </c>
      <c r="I6336">
        <v>3</v>
      </c>
      <c r="J6336">
        <f t="shared" si="198"/>
        <v>150</v>
      </c>
      <c r="K6336" s="3">
        <v>5</v>
      </c>
      <c r="L6336" s="3">
        <f t="shared" si="199"/>
        <v>450</v>
      </c>
      <c r="M6336">
        <v>427.5</v>
      </c>
      <c r="N6336" s="3">
        <f>Table2[[#This Row],[Total Cost]]-Table2[[#This Row],[Total Sales]]</f>
        <v>22.5</v>
      </c>
      <c r="O6336" t="s">
        <v>16</v>
      </c>
      <c r="P6336" t="s">
        <v>17</v>
      </c>
    </row>
    <row r="6337" spans="1:16">
      <c r="A6337" t="s">
        <v>23998</v>
      </c>
      <c r="B6337" t="s">
        <v>23999</v>
      </c>
      <c r="C6337" t="s">
        <v>37035</v>
      </c>
      <c r="D6337" t="s">
        <v>37571</v>
      </c>
      <c r="E6337" t="s">
        <v>24000</v>
      </c>
      <c r="F6337" t="s">
        <v>6789</v>
      </c>
      <c r="G6337" s="2">
        <v>45440</v>
      </c>
      <c r="H6337" t="s">
        <v>28</v>
      </c>
      <c r="I6337">
        <v>3</v>
      </c>
      <c r="J6337">
        <f t="shared" si="198"/>
        <v>300</v>
      </c>
      <c r="K6337" s="3">
        <v>10</v>
      </c>
      <c r="L6337" s="3">
        <f t="shared" si="199"/>
        <v>900</v>
      </c>
      <c r="M6337">
        <v>810</v>
      </c>
      <c r="N6337" s="3">
        <f>Table2[[#This Row],[Total Cost]]-Table2[[#This Row],[Total Sales]]</f>
        <v>90</v>
      </c>
      <c r="O6337" t="s">
        <v>90</v>
      </c>
      <c r="P6337" t="s">
        <v>17</v>
      </c>
    </row>
    <row r="6338" spans="1:16">
      <c r="A6338" t="s">
        <v>24001</v>
      </c>
      <c r="B6338" t="s">
        <v>6250</v>
      </c>
      <c r="C6338" t="s">
        <v>36950</v>
      </c>
      <c r="D6338" t="s">
        <v>37764</v>
      </c>
      <c r="E6338" t="s">
        <v>24002</v>
      </c>
      <c r="F6338" t="s">
        <v>14134</v>
      </c>
      <c r="G6338" s="2">
        <v>45424</v>
      </c>
      <c r="H6338" t="s">
        <v>83</v>
      </c>
      <c r="I6338">
        <v>4</v>
      </c>
      <c r="J6338">
        <f t="shared" si="198"/>
        <v>150</v>
      </c>
      <c r="K6338" s="3">
        <v>0</v>
      </c>
      <c r="L6338" s="3">
        <f t="shared" si="199"/>
        <v>600</v>
      </c>
      <c r="M6338">
        <v>600</v>
      </c>
      <c r="N6338" s="3">
        <f>Table2[[#This Row],[Total Cost]]-Table2[[#This Row],[Total Sales]]</f>
        <v>0</v>
      </c>
      <c r="O6338" t="s">
        <v>90</v>
      </c>
      <c r="P6338" t="s">
        <v>17</v>
      </c>
    </row>
    <row r="6339" spans="1:16">
      <c r="A6339" t="s">
        <v>24003</v>
      </c>
      <c r="B6339" t="s">
        <v>24004</v>
      </c>
      <c r="C6339" t="s">
        <v>37043</v>
      </c>
      <c r="D6339" t="s">
        <v>37442</v>
      </c>
      <c r="E6339" t="s">
        <v>24005</v>
      </c>
      <c r="F6339" t="s">
        <v>12204</v>
      </c>
      <c r="G6339" s="2">
        <v>45739</v>
      </c>
      <c r="H6339" t="s">
        <v>15</v>
      </c>
      <c r="I6339">
        <v>4</v>
      </c>
      <c r="J6339">
        <f t="shared" ref="J6339:J6402" si="200">L6339/I6339</f>
        <v>800</v>
      </c>
      <c r="K6339" s="3">
        <v>0</v>
      </c>
      <c r="L6339" s="3">
        <f t="shared" si="199"/>
        <v>3200</v>
      </c>
      <c r="M6339">
        <v>3200</v>
      </c>
      <c r="N6339" s="3">
        <f>Table2[[#This Row],[Total Cost]]-Table2[[#This Row],[Total Sales]]</f>
        <v>0</v>
      </c>
      <c r="O6339" t="s">
        <v>23</v>
      </c>
      <c r="P6339" t="s">
        <v>17</v>
      </c>
    </row>
    <row r="6340" spans="1:16">
      <c r="A6340" t="s">
        <v>24006</v>
      </c>
      <c r="B6340" t="s">
        <v>24007</v>
      </c>
      <c r="C6340" t="s">
        <v>37669</v>
      </c>
      <c r="D6340" t="s">
        <v>36975</v>
      </c>
      <c r="E6340" t="s">
        <v>24008</v>
      </c>
      <c r="F6340" t="s">
        <v>24009</v>
      </c>
      <c r="G6340" s="2">
        <v>45585</v>
      </c>
      <c r="H6340" t="s">
        <v>56</v>
      </c>
      <c r="I6340">
        <v>3</v>
      </c>
      <c r="J6340">
        <f t="shared" si="200"/>
        <v>90</v>
      </c>
      <c r="K6340" s="3">
        <v>0</v>
      </c>
      <c r="L6340" s="3">
        <f t="shared" si="199"/>
        <v>270</v>
      </c>
      <c r="M6340">
        <v>270</v>
      </c>
      <c r="N6340" s="3">
        <f>Table2[[#This Row],[Total Cost]]-Table2[[#This Row],[Total Sales]]</f>
        <v>0</v>
      </c>
      <c r="O6340" t="s">
        <v>33</v>
      </c>
      <c r="P6340" t="s">
        <v>17</v>
      </c>
    </row>
    <row r="6341" spans="1:16">
      <c r="A6341" t="s">
        <v>24010</v>
      </c>
      <c r="B6341" t="s">
        <v>24011</v>
      </c>
      <c r="C6341" t="s">
        <v>37000</v>
      </c>
      <c r="D6341" t="s">
        <v>37181</v>
      </c>
      <c r="E6341" t="s">
        <v>24012</v>
      </c>
      <c r="F6341" t="s">
        <v>8360</v>
      </c>
      <c r="G6341" s="2">
        <v>45457</v>
      </c>
      <c r="H6341" t="s">
        <v>42</v>
      </c>
      <c r="I6341">
        <v>1</v>
      </c>
      <c r="J6341">
        <f t="shared" si="200"/>
        <v>200</v>
      </c>
      <c r="K6341" s="3">
        <v>0</v>
      </c>
      <c r="L6341" s="3">
        <f t="shared" si="199"/>
        <v>200</v>
      </c>
      <c r="M6341">
        <v>200</v>
      </c>
      <c r="N6341" s="3">
        <f>Table2[[#This Row],[Total Cost]]-Table2[[#This Row],[Total Sales]]</f>
        <v>0</v>
      </c>
      <c r="O6341" t="s">
        <v>90</v>
      </c>
      <c r="P6341" t="s">
        <v>17</v>
      </c>
    </row>
    <row r="6342" spans="1:16">
      <c r="A6342" t="s">
        <v>24013</v>
      </c>
      <c r="B6342" t="s">
        <v>24014</v>
      </c>
      <c r="C6342" t="s">
        <v>37220</v>
      </c>
      <c r="D6342" t="s">
        <v>37958</v>
      </c>
      <c r="E6342" t="s">
        <v>24015</v>
      </c>
      <c r="F6342" t="s">
        <v>10012</v>
      </c>
      <c r="G6342" s="2">
        <v>45761</v>
      </c>
      <c r="H6342" t="s">
        <v>22</v>
      </c>
      <c r="I6342">
        <v>2</v>
      </c>
      <c r="J6342">
        <f t="shared" si="200"/>
        <v>100</v>
      </c>
      <c r="K6342" s="3">
        <v>0</v>
      </c>
      <c r="L6342" s="3">
        <f t="shared" ref="L6342:L6405" si="201">M6342/(1-K6342/100)</f>
        <v>200</v>
      </c>
      <c r="M6342">
        <v>200</v>
      </c>
      <c r="N6342" s="3">
        <f>Table2[[#This Row],[Total Cost]]-Table2[[#This Row],[Total Sales]]</f>
        <v>0</v>
      </c>
      <c r="O6342" t="s">
        <v>33</v>
      </c>
      <c r="P6342" t="s">
        <v>17</v>
      </c>
    </row>
    <row r="6343" spans="1:16">
      <c r="A6343" t="s">
        <v>24016</v>
      </c>
      <c r="B6343" t="s">
        <v>24017</v>
      </c>
      <c r="C6343" t="s">
        <v>37852</v>
      </c>
      <c r="D6343" t="s">
        <v>37975</v>
      </c>
      <c r="E6343" t="s">
        <v>24018</v>
      </c>
      <c r="F6343" t="s">
        <v>24019</v>
      </c>
      <c r="G6343" s="2">
        <v>45593</v>
      </c>
      <c r="H6343" t="s">
        <v>73</v>
      </c>
      <c r="I6343">
        <v>1</v>
      </c>
      <c r="J6343">
        <f t="shared" si="200"/>
        <v>120</v>
      </c>
      <c r="K6343" s="3">
        <v>10</v>
      </c>
      <c r="L6343" s="3">
        <f t="shared" si="201"/>
        <v>120</v>
      </c>
      <c r="M6343">
        <v>108</v>
      </c>
      <c r="N6343" s="3">
        <f>Table2[[#This Row],[Total Cost]]-Table2[[#This Row],[Total Sales]]</f>
        <v>12</v>
      </c>
      <c r="O6343" t="s">
        <v>23</v>
      </c>
      <c r="P6343" t="s">
        <v>17</v>
      </c>
    </row>
    <row r="6344" spans="1:16">
      <c r="A6344" t="s">
        <v>24020</v>
      </c>
      <c r="B6344" t="s">
        <v>24021</v>
      </c>
      <c r="C6344" t="s">
        <v>37015</v>
      </c>
      <c r="D6344" t="s">
        <v>37034</v>
      </c>
      <c r="E6344" t="s">
        <v>24022</v>
      </c>
      <c r="F6344" t="s">
        <v>24023</v>
      </c>
      <c r="G6344" s="2">
        <v>45754</v>
      </c>
      <c r="H6344" t="s">
        <v>83</v>
      </c>
      <c r="I6344">
        <v>3</v>
      </c>
      <c r="J6344">
        <f t="shared" si="200"/>
        <v>150</v>
      </c>
      <c r="K6344" s="3">
        <v>0</v>
      </c>
      <c r="L6344" s="3">
        <f t="shared" si="201"/>
        <v>450</v>
      </c>
      <c r="M6344">
        <v>450</v>
      </c>
      <c r="N6344" s="3">
        <f>Table2[[#This Row],[Total Cost]]-Table2[[#This Row],[Total Sales]]</f>
        <v>0</v>
      </c>
      <c r="O6344" t="s">
        <v>16</v>
      </c>
      <c r="P6344" t="s">
        <v>17</v>
      </c>
    </row>
    <row r="6345" spans="1:16">
      <c r="A6345" t="s">
        <v>24024</v>
      </c>
      <c r="B6345" t="s">
        <v>24025</v>
      </c>
      <c r="C6345" t="s">
        <v>36962</v>
      </c>
      <c r="D6345" t="s">
        <v>37055</v>
      </c>
      <c r="E6345" t="s">
        <v>24026</v>
      </c>
      <c r="F6345" t="s">
        <v>24027</v>
      </c>
      <c r="G6345" s="2">
        <v>45446</v>
      </c>
      <c r="H6345" t="s">
        <v>28</v>
      </c>
      <c r="I6345">
        <v>1</v>
      </c>
      <c r="J6345">
        <f t="shared" si="200"/>
        <v>300</v>
      </c>
      <c r="K6345" s="3">
        <v>0</v>
      </c>
      <c r="L6345" s="3">
        <f t="shared" si="201"/>
        <v>300</v>
      </c>
      <c r="M6345">
        <v>300</v>
      </c>
      <c r="N6345" s="3">
        <f>Table2[[#This Row],[Total Cost]]-Table2[[#This Row],[Total Sales]]</f>
        <v>0</v>
      </c>
      <c r="O6345" t="s">
        <v>23</v>
      </c>
      <c r="P6345" t="s">
        <v>17</v>
      </c>
    </row>
    <row r="6346" spans="1:16">
      <c r="A6346" t="s">
        <v>24028</v>
      </c>
      <c r="B6346" t="s">
        <v>16925</v>
      </c>
      <c r="C6346" t="s">
        <v>37035</v>
      </c>
      <c r="D6346" t="s">
        <v>37115</v>
      </c>
      <c r="E6346" t="s">
        <v>24029</v>
      </c>
      <c r="F6346" t="s">
        <v>24030</v>
      </c>
      <c r="G6346" s="2">
        <v>45496</v>
      </c>
      <c r="H6346" t="s">
        <v>15</v>
      </c>
      <c r="I6346">
        <v>2</v>
      </c>
      <c r="J6346">
        <f t="shared" si="200"/>
        <v>800</v>
      </c>
      <c r="K6346" s="3">
        <v>0</v>
      </c>
      <c r="L6346" s="3">
        <f t="shared" si="201"/>
        <v>1600</v>
      </c>
      <c r="M6346">
        <v>1600</v>
      </c>
      <c r="N6346" s="3">
        <f>Table2[[#This Row],[Total Cost]]-Table2[[#This Row],[Total Sales]]</f>
        <v>0</v>
      </c>
      <c r="O6346" t="s">
        <v>33</v>
      </c>
      <c r="P6346" t="s">
        <v>17</v>
      </c>
    </row>
    <row r="6347" spans="1:16">
      <c r="A6347" t="s">
        <v>24031</v>
      </c>
      <c r="B6347" t="s">
        <v>24032</v>
      </c>
      <c r="C6347" t="s">
        <v>37062</v>
      </c>
      <c r="D6347" t="s">
        <v>37827</v>
      </c>
      <c r="E6347" t="s">
        <v>24033</v>
      </c>
      <c r="F6347" t="s">
        <v>24034</v>
      </c>
      <c r="G6347" s="2">
        <v>45665</v>
      </c>
      <c r="H6347" t="s">
        <v>83</v>
      </c>
      <c r="I6347">
        <v>4</v>
      </c>
      <c r="J6347">
        <f t="shared" si="200"/>
        <v>150</v>
      </c>
      <c r="K6347" s="3">
        <v>0</v>
      </c>
      <c r="L6347" s="3">
        <f t="shared" si="201"/>
        <v>600</v>
      </c>
      <c r="M6347">
        <v>600</v>
      </c>
      <c r="N6347" s="3">
        <f>Table2[[#This Row],[Total Cost]]-Table2[[#This Row],[Total Sales]]</f>
        <v>0</v>
      </c>
      <c r="O6347" t="s">
        <v>23</v>
      </c>
      <c r="P6347" t="s">
        <v>17</v>
      </c>
    </row>
    <row r="6348" spans="1:16">
      <c r="A6348" t="s">
        <v>24035</v>
      </c>
      <c r="B6348" t="s">
        <v>24036</v>
      </c>
      <c r="C6348" t="s">
        <v>37066</v>
      </c>
      <c r="D6348" t="s">
        <v>38146</v>
      </c>
      <c r="E6348" t="s">
        <v>24037</v>
      </c>
      <c r="F6348" t="s">
        <v>24038</v>
      </c>
      <c r="G6348" s="2">
        <v>45493</v>
      </c>
      <c r="H6348" t="s">
        <v>83</v>
      </c>
      <c r="I6348">
        <v>2</v>
      </c>
      <c r="J6348">
        <f t="shared" si="200"/>
        <v>150</v>
      </c>
      <c r="K6348" s="3">
        <v>15</v>
      </c>
      <c r="L6348" s="3">
        <f t="shared" si="201"/>
        <v>300</v>
      </c>
      <c r="M6348">
        <v>255</v>
      </c>
      <c r="N6348" s="3">
        <f>Table2[[#This Row],[Total Cost]]-Table2[[#This Row],[Total Sales]]</f>
        <v>45</v>
      </c>
      <c r="O6348" t="s">
        <v>84</v>
      </c>
      <c r="P6348" t="s">
        <v>17</v>
      </c>
    </row>
    <row r="6349" spans="1:16">
      <c r="A6349" t="s">
        <v>24039</v>
      </c>
      <c r="B6349" t="s">
        <v>24040</v>
      </c>
      <c r="C6349" t="s">
        <v>38366</v>
      </c>
      <c r="D6349" t="s">
        <v>37430</v>
      </c>
      <c r="E6349" t="s">
        <v>24041</v>
      </c>
      <c r="F6349" t="s">
        <v>24042</v>
      </c>
      <c r="G6349" s="2">
        <v>45664</v>
      </c>
      <c r="H6349" t="s">
        <v>47</v>
      </c>
      <c r="I6349">
        <v>1</v>
      </c>
      <c r="J6349">
        <f t="shared" si="200"/>
        <v>1200</v>
      </c>
      <c r="K6349" s="3">
        <v>10</v>
      </c>
      <c r="L6349" s="3">
        <f t="shared" si="201"/>
        <v>1200</v>
      </c>
      <c r="M6349">
        <v>1080</v>
      </c>
      <c r="N6349" s="3">
        <f>Table2[[#This Row],[Total Cost]]-Table2[[#This Row],[Total Sales]]</f>
        <v>120</v>
      </c>
      <c r="O6349" t="s">
        <v>90</v>
      </c>
      <c r="P6349" t="s">
        <v>17</v>
      </c>
    </row>
    <row r="6350" spans="1:16">
      <c r="A6350" t="s">
        <v>24043</v>
      </c>
      <c r="B6350" t="s">
        <v>24044</v>
      </c>
      <c r="C6350" t="s">
        <v>37444</v>
      </c>
      <c r="D6350" t="s">
        <v>37701</v>
      </c>
      <c r="E6350" t="s">
        <v>24045</v>
      </c>
      <c r="F6350" t="s">
        <v>18127</v>
      </c>
      <c r="G6350" s="2">
        <v>45631</v>
      </c>
      <c r="H6350" t="s">
        <v>15</v>
      </c>
      <c r="I6350">
        <v>2</v>
      </c>
      <c r="J6350">
        <f t="shared" si="200"/>
        <v>800</v>
      </c>
      <c r="K6350" s="3">
        <v>10</v>
      </c>
      <c r="L6350" s="3">
        <f t="shared" si="201"/>
        <v>1600</v>
      </c>
      <c r="M6350">
        <v>1440</v>
      </c>
      <c r="N6350" s="3">
        <f>Table2[[#This Row],[Total Cost]]-Table2[[#This Row],[Total Sales]]</f>
        <v>160</v>
      </c>
      <c r="O6350" t="s">
        <v>16</v>
      </c>
      <c r="P6350" t="s">
        <v>17</v>
      </c>
    </row>
    <row r="6351" spans="1:16">
      <c r="A6351" t="s">
        <v>24046</v>
      </c>
      <c r="B6351" t="s">
        <v>24047</v>
      </c>
      <c r="C6351" t="s">
        <v>38401</v>
      </c>
      <c r="D6351" t="s">
        <v>37437</v>
      </c>
      <c r="E6351" t="s">
        <v>24048</v>
      </c>
      <c r="F6351" t="s">
        <v>24049</v>
      </c>
      <c r="G6351" s="2">
        <v>45659</v>
      </c>
      <c r="H6351" t="s">
        <v>83</v>
      </c>
      <c r="I6351">
        <v>2</v>
      </c>
      <c r="J6351">
        <f t="shared" si="200"/>
        <v>150</v>
      </c>
      <c r="K6351" s="3">
        <v>0</v>
      </c>
      <c r="L6351" s="3">
        <f t="shared" si="201"/>
        <v>300</v>
      </c>
      <c r="M6351">
        <v>300</v>
      </c>
      <c r="N6351" s="3">
        <f>Table2[[#This Row],[Total Cost]]-Table2[[#This Row],[Total Sales]]</f>
        <v>0</v>
      </c>
      <c r="O6351" t="s">
        <v>33</v>
      </c>
      <c r="P6351" t="s">
        <v>17</v>
      </c>
    </row>
    <row r="6352" spans="1:16">
      <c r="A6352" t="s">
        <v>24050</v>
      </c>
      <c r="B6352" t="s">
        <v>24051</v>
      </c>
      <c r="C6352" t="s">
        <v>37282</v>
      </c>
      <c r="D6352" t="s">
        <v>37948</v>
      </c>
      <c r="E6352" t="s">
        <v>24052</v>
      </c>
      <c r="F6352" t="s">
        <v>24053</v>
      </c>
      <c r="G6352" s="2">
        <v>45531</v>
      </c>
      <c r="H6352" t="s">
        <v>73</v>
      </c>
      <c r="I6352">
        <v>4</v>
      </c>
      <c r="J6352">
        <f t="shared" si="200"/>
        <v>120</v>
      </c>
      <c r="K6352" s="3">
        <v>0</v>
      </c>
      <c r="L6352" s="3">
        <f t="shared" si="201"/>
        <v>480</v>
      </c>
      <c r="M6352">
        <v>480</v>
      </c>
      <c r="N6352" s="3">
        <f>Table2[[#This Row],[Total Cost]]-Table2[[#This Row],[Total Sales]]</f>
        <v>0</v>
      </c>
      <c r="O6352" t="s">
        <v>84</v>
      </c>
      <c r="P6352" t="s">
        <v>17</v>
      </c>
    </row>
    <row r="6353" spans="1:16">
      <c r="A6353" t="s">
        <v>24054</v>
      </c>
      <c r="B6353" t="s">
        <v>24055</v>
      </c>
      <c r="C6353" t="s">
        <v>37404</v>
      </c>
      <c r="D6353" t="s">
        <v>37401</v>
      </c>
      <c r="E6353" t="s">
        <v>24056</v>
      </c>
      <c r="F6353" t="s">
        <v>24057</v>
      </c>
      <c r="G6353" s="2">
        <v>45677</v>
      </c>
      <c r="H6353" t="s">
        <v>73</v>
      </c>
      <c r="I6353">
        <v>4</v>
      </c>
      <c r="J6353">
        <f t="shared" si="200"/>
        <v>120</v>
      </c>
      <c r="K6353" s="3">
        <v>0</v>
      </c>
      <c r="L6353" s="3">
        <f t="shared" si="201"/>
        <v>480</v>
      </c>
      <c r="M6353">
        <v>480</v>
      </c>
      <c r="N6353" s="3">
        <f>Table2[[#This Row],[Total Cost]]-Table2[[#This Row],[Total Sales]]</f>
        <v>0</v>
      </c>
      <c r="O6353" t="s">
        <v>90</v>
      </c>
      <c r="P6353" t="s">
        <v>17</v>
      </c>
    </row>
    <row r="6354" spans="1:16">
      <c r="A6354" t="s">
        <v>24058</v>
      </c>
      <c r="B6354" t="s">
        <v>24059</v>
      </c>
      <c r="C6354" t="s">
        <v>37061</v>
      </c>
      <c r="D6354" t="s">
        <v>38133</v>
      </c>
      <c r="E6354" t="s">
        <v>24060</v>
      </c>
      <c r="F6354" t="s">
        <v>24061</v>
      </c>
      <c r="G6354" s="2">
        <v>45706</v>
      </c>
      <c r="H6354" t="s">
        <v>22</v>
      </c>
      <c r="I6354">
        <v>1</v>
      </c>
      <c r="J6354">
        <f t="shared" si="200"/>
        <v>100</v>
      </c>
      <c r="K6354" s="3">
        <v>5</v>
      </c>
      <c r="L6354" s="3">
        <f t="shared" si="201"/>
        <v>100</v>
      </c>
      <c r="M6354">
        <v>95</v>
      </c>
      <c r="N6354" s="3">
        <f>Table2[[#This Row],[Total Cost]]-Table2[[#This Row],[Total Sales]]</f>
        <v>5</v>
      </c>
      <c r="O6354" t="s">
        <v>33</v>
      </c>
      <c r="P6354" t="s">
        <v>17</v>
      </c>
    </row>
    <row r="6355" spans="1:16">
      <c r="A6355" t="s">
        <v>24062</v>
      </c>
      <c r="B6355" t="s">
        <v>24063</v>
      </c>
      <c r="C6355" t="s">
        <v>37527</v>
      </c>
      <c r="D6355" t="s">
        <v>37867</v>
      </c>
      <c r="E6355" t="s">
        <v>24064</v>
      </c>
      <c r="F6355" t="s">
        <v>18034</v>
      </c>
      <c r="G6355" s="2">
        <v>45570</v>
      </c>
      <c r="H6355" t="s">
        <v>15</v>
      </c>
      <c r="I6355">
        <v>1</v>
      </c>
      <c r="J6355">
        <f t="shared" si="200"/>
        <v>800</v>
      </c>
      <c r="K6355" s="3">
        <v>0</v>
      </c>
      <c r="L6355" s="3">
        <f t="shared" si="201"/>
        <v>800</v>
      </c>
      <c r="M6355">
        <v>800</v>
      </c>
      <c r="N6355" s="3">
        <f>Table2[[#This Row],[Total Cost]]-Table2[[#This Row],[Total Sales]]</f>
        <v>0</v>
      </c>
      <c r="O6355" t="s">
        <v>23</v>
      </c>
      <c r="P6355" t="s">
        <v>17</v>
      </c>
    </row>
    <row r="6356" spans="1:16">
      <c r="A6356" t="s">
        <v>24065</v>
      </c>
      <c r="B6356" t="s">
        <v>24066</v>
      </c>
      <c r="C6356" t="s">
        <v>37685</v>
      </c>
      <c r="D6356" t="s">
        <v>38077</v>
      </c>
      <c r="E6356" t="s">
        <v>24067</v>
      </c>
      <c r="F6356" t="s">
        <v>24068</v>
      </c>
      <c r="G6356" s="2">
        <v>45743</v>
      </c>
      <c r="H6356" t="s">
        <v>56</v>
      </c>
      <c r="I6356">
        <v>1</v>
      </c>
      <c r="J6356">
        <f t="shared" si="200"/>
        <v>90</v>
      </c>
      <c r="K6356" s="3">
        <v>0</v>
      </c>
      <c r="L6356" s="3">
        <f t="shared" si="201"/>
        <v>90</v>
      </c>
      <c r="M6356">
        <v>90</v>
      </c>
      <c r="N6356" s="3">
        <f>Table2[[#This Row],[Total Cost]]-Table2[[#This Row],[Total Sales]]</f>
        <v>0</v>
      </c>
      <c r="O6356" t="s">
        <v>84</v>
      </c>
      <c r="P6356" t="s">
        <v>17</v>
      </c>
    </row>
    <row r="6357" spans="1:16">
      <c r="A6357" t="s">
        <v>24069</v>
      </c>
      <c r="B6357" t="s">
        <v>24070</v>
      </c>
      <c r="C6357" t="s">
        <v>37033</v>
      </c>
      <c r="D6357" t="s">
        <v>37687</v>
      </c>
      <c r="E6357" t="s">
        <v>24071</v>
      </c>
      <c r="F6357" t="s">
        <v>24072</v>
      </c>
      <c r="G6357" s="2">
        <v>45404</v>
      </c>
      <c r="H6357" t="s">
        <v>42</v>
      </c>
      <c r="I6357">
        <v>3</v>
      </c>
      <c r="J6357">
        <f t="shared" si="200"/>
        <v>200</v>
      </c>
      <c r="K6357" s="3">
        <v>0</v>
      </c>
      <c r="L6357" s="3">
        <f t="shared" si="201"/>
        <v>600</v>
      </c>
      <c r="M6357">
        <v>600</v>
      </c>
      <c r="N6357" s="3">
        <f>Table2[[#This Row],[Total Cost]]-Table2[[#This Row],[Total Sales]]</f>
        <v>0</v>
      </c>
      <c r="O6357" t="s">
        <v>84</v>
      </c>
      <c r="P6357" t="s">
        <v>78</v>
      </c>
    </row>
    <row r="6358" spans="1:16">
      <c r="A6358" t="s">
        <v>24073</v>
      </c>
      <c r="B6358" t="s">
        <v>24074</v>
      </c>
      <c r="C6358" t="s">
        <v>37062</v>
      </c>
      <c r="D6358" t="s">
        <v>38099</v>
      </c>
      <c r="E6358" t="s">
        <v>24075</v>
      </c>
      <c r="F6358" t="s">
        <v>20511</v>
      </c>
      <c r="G6358" s="2">
        <v>45511</v>
      </c>
      <c r="H6358" t="s">
        <v>73</v>
      </c>
      <c r="I6358">
        <v>3</v>
      </c>
      <c r="J6358">
        <f t="shared" si="200"/>
        <v>120</v>
      </c>
      <c r="K6358" s="3">
        <v>0</v>
      </c>
      <c r="L6358" s="3">
        <f t="shared" si="201"/>
        <v>360</v>
      </c>
      <c r="M6358">
        <v>360</v>
      </c>
      <c r="N6358" s="3">
        <f>Table2[[#This Row],[Total Cost]]-Table2[[#This Row],[Total Sales]]</f>
        <v>0</v>
      </c>
      <c r="O6358" t="s">
        <v>90</v>
      </c>
      <c r="P6358" t="s">
        <v>17</v>
      </c>
    </row>
    <row r="6359" spans="1:16">
      <c r="A6359" t="s">
        <v>24076</v>
      </c>
      <c r="B6359" t="s">
        <v>24077</v>
      </c>
      <c r="C6359" t="s">
        <v>37358</v>
      </c>
      <c r="D6359" t="s">
        <v>37485</v>
      </c>
      <c r="E6359" t="s">
        <v>24078</v>
      </c>
      <c r="F6359" t="s">
        <v>24079</v>
      </c>
      <c r="G6359" s="2">
        <v>45656</v>
      </c>
      <c r="H6359" t="s">
        <v>22</v>
      </c>
      <c r="I6359">
        <v>3</v>
      </c>
      <c r="J6359">
        <f t="shared" si="200"/>
        <v>100</v>
      </c>
      <c r="K6359" s="3">
        <v>0</v>
      </c>
      <c r="L6359" s="3">
        <f t="shared" si="201"/>
        <v>300</v>
      </c>
      <c r="M6359">
        <v>300</v>
      </c>
      <c r="N6359" s="3">
        <f>Table2[[#This Row],[Total Cost]]-Table2[[#This Row],[Total Sales]]</f>
        <v>0</v>
      </c>
      <c r="O6359" t="s">
        <v>33</v>
      </c>
      <c r="P6359" t="s">
        <v>17</v>
      </c>
    </row>
    <row r="6360" spans="1:16">
      <c r="A6360" t="s">
        <v>24080</v>
      </c>
      <c r="B6360" t="s">
        <v>24081</v>
      </c>
      <c r="C6360" t="s">
        <v>37002</v>
      </c>
      <c r="D6360" t="s">
        <v>37639</v>
      </c>
      <c r="E6360" t="s">
        <v>24082</v>
      </c>
      <c r="F6360" t="s">
        <v>24083</v>
      </c>
      <c r="G6360" s="2">
        <v>45507</v>
      </c>
      <c r="H6360" t="s">
        <v>89</v>
      </c>
      <c r="I6360">
        <v>4</v>
      </c>
      <c r="J6360">
        <f t="shared" si="200"/>
        <v>50</v>
      </c>
      <c r="K6360" s="3">
        <v>0</v>
      </c>
      <c r="L6360" s="3">
        <f t="shared" si="201"/>
        <v>200</v>
      </c>
      <c r="M6360">
        <v>200</v>
      </c>
      <c r="N6360" s="3">
        <f>Table2[[#This Row],[Total Cost]]-Table2[[#This Row],[Total Sales]]</f>
        <v>0</v>
      </c>
      <c r="O6360" t="s">
        <v>33</v>
      </c>
      <c r="P6360" t="s">
        <v>17</v>
      </c>
    </row>
    <row r="6361" spans="1:16">
      <c r="A6361" s="1" t="s">
        <v>24084</v>
      </c>
      <c r="B6361" t="s">
        <v>24085</v>
      </c>
      <c r="C6361" t="s">
        <v>37208</v>
      </c>
      <c r="D6361" t="s">
        <v>37501</v>
      </c>
      <c r="E6361" t="s">
        <v>24086</v>
      </c>
      <c r="F6361" t="s">
        <v>24087</v>
      </c>
      <c r="G6361" s="2">
        <v>45722</v>
      </c>
      <c r="H6361" t="s">
        <v>15</v>
      </c>
      <c r="I6361">
        <v>4</v>
      </c>
      <c r="J6361">
        <f t="shared" si="200"/>
        <v>800</v>
      </c>
      <c r="K6361" s="3">
        <v>0</v>
      </c>
      <c r="L6361" s="3">
        <f t="shared" si="201"/>
        <v>3200</v>
      </c>
      <c r="M6361">
        <v>3200</v>
      </c>
      <c r="N6361" s="3">
        <f>Table2[[#This Row],[Total Cost]]-Table2[[#This Row],[Total Sales]]</f>
        <v>0</v>
      </c>
      <c r="O6361" t="s">
        <v>33</v>
      </c>
      <c r="P6361" t="s">
        <v>17</v>
      </c>
    </row>
    <row r="6362" spans="1:16">
      <c r="A6362" t="s">
        <v>24088</v>
      </c>
      <c r="B6362" t="s">
        <v>24089</v>
      </c>
      <c r="C6362" t="s">
        <v>37041</v>
      </c>
      <c r="D6362" t="s">
        <v>37595</v>
      </c>
      <c r="E6362" t="s">
        <v>24090</v>
      </c>
      <c r="F6362" t="s">
        <v>24091</v>
      </c>
      <c r="G6362" s="2">
        <v>45498</v>
      </c>
      <c r="H6362" t="s">
        <v>28</v>
      </c>
      <c r="I6362">
        <v>4</v>
      </c>
      <c r="J6362">
        <f t="shared" si="200"/>
        <v>300</v>
      </c>
      <c r="K6362" s="3">
        <v>15</v>
      </c>
      <c r="L6362" s="3">
        <f t="shared" si="201"/>
        <v>1200</v>
      </c>
      <c r="M6362">
        <v>1020</v>
      </c>
      <c r="N6362" s="3">
        <f>Table2[[#This Row],[Total Cost]]-Table2[[#This Row],[Total Sales]]</f>
        <v>180</v>
      </c>
      <c r="O6362" t="s">
        <v>23</v>
      </c>
      <c r="P6362" t="s">
        <v>17</v>
      </c>
    </row>
    <row r="6363" spans="1:16">
      <c r="A6363" t="s">
        <v>24092</v>
      </c>
      <c r="B6363" t="s">
        <v>24093</v>
      </c>
      <c r="C6363" t="s">
        <v>37213</v>
      </c>
      <c r="D6363" t="s">
        <v>37115</v>
      </c>
      <c r="E6363" t="s">
        <v>24094</v>
      </c>
      <c r="F6363" t="s">
        <v>24095</v>
      </c>
      <c r="G6363" s="2">
        <v>45709</v>
      </c>
      <c r="H6363" t="s">
        <v>22</v>
      </c>
      <c r="I6363">
        <v>4</v>
      </c>
      <c r="J6363">
        <f t="shared" si="200"/>
        <v>100</v>
      </c>
      <c r="K6363" s="3">
        <v>0</v>
      </c>
      <c r="L6363" s="3">
        <f t="shared" si="201"/>
        <v>400</v>
      </c>
      <c r="M6363">
        <v>400</v>
      </c>
      <c r="N6363" s="3">
        <f>Table2[[#This Row],[Total Cost]]-Table2[[#This Row],[Total Sales]]</f>
        <v>0</v>
      </c>
      <c r="O6363" t="s">
        <v>23</v>
      </c>
      <c r="P6363" t="s">
        <v>17</v>
      </c>
    </row>
    <row r="6364" spans="1:16">
      <c r="A6364" t="s">
        <v>24096</v>
      </c>
      <c r="B6364" t="s">
        <v>24097</v>
      </c>
      <c r="C6364" t="s">
        <v>37040</v>
      </c>
      <c r="D6364" t="s">
        <v>37136</v>
      </c>
      <c r="E6364" t="s">
        <v>24098</v>
      </c>
      <c r="F6364" t="s">
        <v>18034</v>
      </c>
      <c r="G6364" s="2">
        <v>45736</v>
      </c>
      <c r="H6364" t="s">
        <v>42</v>
      </c>
      <c r="I6364">
        <v>4</v>
      </c>
      <c r="J6364">
        <f t="shared" si="200"/>
        <v>200</v>
      </c>
      <c r="K6364" s="3">
        <v>0</v>
      </c>
      <c r="L6364" s="3">
        <f t="shared" si="201"/>
        <v>800</v>
      </c>
      <c r="M6364">
        <v>800</v>
      </c>
      <c r="N6364" s="3">
        <f>Table2[[#This Row],[Total Cost]]-Table2[[#This Row],[Total Sales]]</f>
        <v>0</v>
      </c>
      <c r="O6364" t="s">
        <v>33</v>
      </c>
      <c r="P6364" t="s">
        <v>17</v>
      </c>
    </row>
    <row r="6365" spans="1:16">
      <c r="A6365" t="s">
        <v>24099</v>
      </c>
      <c r="B6365" t="s">
        <v>24100</v>
      </c>
      <c r="C6365" t="s">
        <v>37617</v>
      </c>
      <c r="D6365" t="s">
        <v>37909</v>
      </c>
      <c r="E6365" t="s">
        <v>24101</v>
      </c>
      <c r="F6365" t="s">
        <v>20055</v>
      </c>
      <c r="G6365" s="2">
        <v>45475</v>
      </c>
      <c r="H6365" t="s">
        <v>73</v>
      </c>
      <c r="I6365">
        <v>3</v>
      </c>
      <c r="J6365">
        <f t="shared" si="200"/>
        <v>120</v>
      </c>
      <c r="K6365" s="3">
        <v>0</v>
      </c>
      <c r="L6365" s="3">
        <f t="shared" si="201"/>
        <v>360</v>
      </c>
      <c r="M6365">
        <v>360</v>
      </c>
      <c r="N6365" s="3">
        <f>Table2[[#This Row],[Total Cost]]-Table2[[#This Row],[Total Sales]]</f>
        <v>0</v>
      </c>
      <c r="O6365" t="s">
        <v>84</v>
      </c>
      <c r="P6365" t="s">
        <v>17</v>
      </c>
    </row>
    <row r="6366" spans="1:16">
      <c r="A6366" t="s">
        <v>24102</v>
      </c>
      <c r="B6366" t="s">
        <v>24103</v>
      </c>
      <c r="C6366" t="s">
        <v>38415</v>
      </c>
      <c r="D6366" t="s">
        <v>37237</v>
      </c>
      <c r="E6366" t="s">
        <v>24104</v>
      </c>
      <c r="F6366" t="s">
        <v>24105</v>
      </c>
      <c r="G6366" s="2">
        <v>45757</v>
      </c>
      <c r="H6366" t="s">
        <v>22</v>
      </c>
      <c r="I6366">
        <v>4</v>
      </c>
      <c r="J6366">
        <f t="shared" si="200"/>
        <v>100</v>
      </c>
      <c r="K6366" s="3">
        <v>0</v>
      </c>
      <c r="L6366" s="3">
        <f t="shared" si="201"/>
        <v>400</v>
      </c>
      <c r="M6366">
        <v>400</v>
      </c>
      <c r="N6366" s="3">
        <f>Table2[[#This Row],[Total Cost]]-Table2[[#This Row],[Total Sales]]</f>
        <v>0</v>
      </c>
      <c r="O6366" t="s">
        <v>16</v>
      </c>
      <c r="P6366" t="s">
        <v>17</v>
      </c>
    </row>
    <row r="6367" spans="1:16">
      <c r="A6367" t="s">
        <v>24106</v>
      </c>
      <c r="B6367" t="s">
        <v>24107</v>
      </c>
      <c r="C6367" t="s">
        <v>37387</v>
      </c>
      <c r="D6367" t="s">
        <v>38441</v>
      </c>
      <c r="E6367" t="s">
        <v>24108</v>
      </c>
      <c r="F6367" t="s">
        <v>23040</v>
      </c>
      <c r="G6367" s="2">
        <v>45487</v>
      </c>
      <c r="H6367" t="s">
        <v>56</v>
      </c>
      <c r="I6367">
        <v>4</v>
      </c>
      <c r="J6367">
        <f t="shared" si="200"/>
        <v>90</v>
      </c>
      <c r="K6367" s="3">
        <v>0</v>
      </c>
      <c r="L6367" s="3">
        <f t="shared" si="201"/>
        <v>360</v>
      </c>
      <c r="M6367">
        <v>360</v>
      </c>
      <c r="N6367" s="3">
        <f>Table2[[#This Row],[Total Cost]]-Table2[[#This Row],[Total Sales]]</f>
        <v>0</v>
      </c>
      <c r="O6367" t="s">
        <v>84</v>
      </c>
      <c r="P6367" t="s">
        <v>17</v>
      </c>
    </row>
    <row r="6368" spans="1:16">
      <c r="A6368" t="s">
        <v>24109</v>
      </c>
      <c r="B6368" t="s">
        <v>24110</v>
      </c>
      <c r="C6368" t="s">
        <v>38442</v>
      </c>
      <c r="D6368" t="s">
        <v>38322</v>
      </c>
      <c r="E6368" t="s">
        <v>5765</v>
      </c>
      <c r="F6368" t="s">
        <v>21468</v>
      </c>
      <c r="G6368" s="2">
        <v>45711</v>
      </c>
      <c r="H6368" t="s">
        <v>89</v>
      </c>
      <c r="I6368">
        <v>3</v>
      </c>
      <c r="J6368">
        <f t="shared" si="200"/>
        <v>50</v>
      </c>
      <c r="K6368" s="3">
        <v>0</v>
      </c>
      <c r="L6368" s="3">
        <f t="shared" si="201"/>
        <v>150</v>
      </c>
      <c r="M6368">
        <v>150</v>
      </c>
      <c r="N6368" s="3">
        <f>Table2[[#This Row],[Total Cost]]-Table2[[#This Row],[Total Sales]]</f>
        <v>0</v>
      </c>
      <c r="O6368" t="s">
        <v>23</v>
      </c>
      <c r="P6368" t="s">
        <v>17</v>
      </c>
    </row>
    <row r="6369" spans="1:16">
      <c r="A6369" t="s">
        <v>24111</v>
      </c>
      <c r="B6369" t="s">
        <v>4980</v>
      </c>
      <c r="C6369" t="s">
        <v>37051</v>
      </c>
      <c r="D6369" t="s">
        <v>36988</v>
      </c>
      <c r="E6369" t="s">
        <v>24112</v>
      </c>
      <c r="F6369" t="s">
        <v>24113</v>
      </c>
      <c r="G6369" s="2">
        <v>45738</v>
      </c>
      <c r="H6369" t="s">
        <v>47</v>
      </c>
      <c r="I6369">
        <v>4</v>
      </c>
      <c r="J6369">
        <f t="shared" si="200"/>
        <v>1200</v>
      </c>
      <c r="K6369" s="3">
        <v>10</v>
      </c>
      <c r="L6369" s="3">
        <f t="shared" si="201"/>
        <v>4800</v>
      </c>
      <c r="M6369">
        <v>4320</v>
      </c>
      <c r="N6369" s="3">
        <f>Table2[[#This Row],[Total Cost]]-Table2[[#This Row],[Total Sales]]</f>
        <v>480</v>
      </c>
      <c r="O6369" t="s">
        <v>90</v>
      </c>
      <c r="P6369" t="s">
        <v>17</v>
      </c>
    </row>
    <row r="6370" spans="1:16">
      <c r="A6370" t="s">
        <v>24114</v>
      </c>
      <c r="B6370" t="s">
        <v>24115</v>
      </c>
      <c r="C6370" t="s">
        <v>37473</v>
      </c>
      <c r="D6370" t="s">
        <v>37871</v>
      </c>
      <c r="E6370" t="s">
        <v>24116</v>
      </c>
      <c r="F6370" t="s">
        <v>24117</v>
      </c>
      <c r="G6370" s="2">
        <v>45481</v>
      </c>
      <c r="H6370" t="s">
        <v>73</v>
      </c>
      <c r="I6370">
        <v>4</v>
      </c>
      <c r="J6370">
        <f t="shared" si="200"/>
        <v>120</v>
      </c>
      <c r="K6370" s="3">
        <v>0</v>
      </c>
      <c r="L6370" s="3">
        <f t="shared" si="201"/>
        <v>480</v>
      </c>
      <c r="M6370">
        <v>480</v>
      </c>
      <c r="N6370" s="3">
        <f>Table2[[#This Row],[Total Cost]]-Table2[[#This Row],[Total Sales]]</f>
        <v>0</v>
      </c>
      <c r="O6370" t="s">
        <v>90</v>
      </c>
      <c r="P6370" t="s">
        <v>17</v>
      </c>
    </row>
    <row r="6371" spans="1:16">
      <c r="A6371" t="s">
        <v>24118</v>
      </c>
      <c r="B6371" t="s">
        <v>24119</v>
      </c>
      <c r="C6371" t="s">
        <v>37540</v>
      </c>
      <c r="D6371" t="s">
        <v>38085</v>
      </c>
      <c r="E6371" t="s">
        <v>24120</v>
      </c>
      <c r="F6371" t="s">
        <v>12321</v>
      </c>
      <c r="G6371" s="2">
        <v>45407</v>
      </c>
      <c r="H6371" t="s">
        <v>42</v>
      </c>
      <c r="I6371">
        <v>4</v>
      </c>
      <c r="J6371">
        <f t="shared" si="200"/>
        <v>200</v>
      </c>
      <c r="K6371" s="3">
        <v>0</v>
      </c>
      <c r="L6371" s="3">
        <f t="shared" si="201"/>
        <v>800</v>
      </c>
      <c r="M6371">
        <v>800</v>
      </c>
      <c r="N6371" s="3">
        <f>Table2[[#This Row],[Total Cost]]-Table2[[#This Row],[Total Sales]]</f>
        <v>0</v>
      </c>
      <c r="O6371" t="s">
        <v>23</v>
      </c>
      <c r="P6371" t="s">
        <v>17</v>
      </c>
    </row>
    <row r="6372" spans="1:16">
      <c r="A6372" t="s">
        <v>24121</v>
      </c>
      <c r="B6372" t="s">
        <v>24122</v>
      </c>
      <c r="C6372" t="s">
        <v>37303</v>
      </c>
      <c r="D6372" t="s">
        <v>37515</v>
      </c>
      <c r="E6372" t="s">
        <v>24123</v>
      </c>
      <c r="F6372" t="s">
        <v>24124</v>
      </c>
      <c r="G6372" s="2">
        <v>45533</v>
      </c>
      <c r="H6372" t="s">
        <v>56</v>
      </c>
      <c r="I6372">
        <v>1</v>
      </c>
      <c r="J6372">
        <f t="shared" si="200"/>
        <v>90</v>
      </c>
      <c r="K6372" s="3">
        <v>0</v>
      </c>
      <c r="L6372" s="3">
        <f t="shared" si="201"/>
        <v>90</v>
      </c>
      <c r="M6372">
        <v>90</v>
      </c>
      <c r="N6372" s="3">
        <f>Table2[[#This Row],[Total Cost]]-Table2[[#This Row],[Total Sales]]</f>
        <v>0</v>
      </c>
      <c r="O6372" t="s">
        <v>23</v>
      </c>
      <c r="P6372" t="s">
        <v>78</v>
      </c>
    </row>
    <row r="6373" spans="1:16">
      <c r="A6373" t="s">
        <v>24125</v>
      </c>
      <c r="B6373" t="s">
        <v>24126</v>
      </c>
      <c r="C6373" t="s">
        <v>37249</v>
      </c>
      <c r="D6373" t="s">
        <v>37457</v>
      </c>
      <c r="E6373" t="s">
        <v>24127</v>
      </c>
      <c r="F6373" t="s">
        <v>24128</v>
      </c>
      <c r="G6373" s="2">
        <v>45527</v>
      </c>
      <c r="H6373" t="s">
        <v>42</v>
      </c>
      <c r="I6373">
        <v>3</v>
      </c>
      <c r="J6373">
        <f t="shared" si="200"/>
        <v>200</v>
      </c>
      <c r="K6373" s="3">
        <v>0</v>
      </c>
      <c r="L6373" s="3">
        <f t="shared" si="201"/>
        <v>600</v>
      </c>
      <c r="M6373">
        <v>600</v>
      </c>
      <c r="N6373" s="3">
        <f>Table2[[#This Row],[Total Cost]]-Table2[[#This Row],[Total Sales]]</f>
        <v>0</v>
      </c>
      <c r="O6373" t="s">
        <v>90</v>
      </c>
      <c r="P6373" t="s">
        <v>17</v>
      </c>
    </row>
    <row r="6374" spans="1:16">
      <c r="A6374" t="s">
        <v>24129</v>
      </c>
      <c r="B6374" t="s">
        <v>24130</v>
      </c>
      <c r="C6374" t="s">
        <v>37279</v>
      </c>
      <c r="D6374" t="s">
        <v>37584</v>
      </c>
      <c r="E6374" t="s">
        <v>24131</v>
      </c>
      <c r="F6374" t="s">
        <v>22822</v>
      </c>
      <c r="G6374" s="2">
        <v>45584</v>
      </c>
      <c r="H6374" t="s">
        <v>83</v>
      </c>
      <c r="I6374">
        <v>4</v>
      </c>
      <c r="J6374">
        <f t="shared" si="200"/>
        <v>150</v>
      </c>
      <c r="K6374" s="3">
        <v>0</v>
      </c>
      <c r="L6374" s="3">
        <f t="shared" si="201"/>
        <v>600</v>
      </c>
      <c r="M6374">
        <v>600</v>
      </c>
      <c r="N6374" s="3">
        <f>Table2[[#This Row],[Total Cost]]-Table2[[#This Row],[Total Sales]]</f>
        <v>0</v>
      </c>
      <c r="O6374" t="s">
        <v>16</v>
      </c>
      <c r="P6374" t="s">
        <v>17</v>
      </c>
    </row>
    <row r="6375" spans="1:16">
      <c r="A6375" t="s">
        <v>24132</v>
      </c>
      <c r="B6375" t="s">
        <v>24133</v>
      </c>
      <c r="C6375" t="s">
        <v>37412</v>
      </c>
      <c r="D6375" t="s">
        <v>36957</v>
      </c>
      <c r="E6375" t="s">
        <v>24134</v>
      </c>
      <c r="F6375" t="s">
        <v>24135</v>
      </c>
      <c r="G6375" s="2">
        <v>45663</v>
      </c>
      <c r="H6375" t="s">
        <v>28</v>
      </c>
      <c r="I6375">
        <v>2</v>
      </c>
      <c r="J6375">
        <f t="shared" si="200"/>
        <v>300</v>
      </c>
      <c r="K6375" s="3">
        <v>0</v>
      </c>
      <c r="L6375" s="3">
        <f t="shared" si="201"/>
        <v>600</v>
      </c>
      <c r="M6375">
        <v>600</v>
      </c>
      <c r="N6375" s="3">
        <f>Table2[[#This Row],[Total Cost]]-Table2[[#This Row],[Total Sales]]</f>
        <v>0</v>
      </c>
      <c r="O6375" t="s">
        <v>84</v>
      </c>
      <c r="P6375" t="s">
        <v>17</v>
      </c>
    </row>
    <row r="6376" spans="1:16">
      <c r="A6376" t="s">
        <v>24136</v>
      </c>
      <c r="B6376" t="s">
        <v>24137</v>
      </c>
      <c r="C6376" t="s">
        <v>37540</v>
      </c>
      <c r="D6376" t="s">
        <v>37267</v>
      </c>
      <c r="E6376" t="s">
        <v>24138</v>
      </c>
      <c r="F6376" t="s">
        <v>24139</v>
      </c>
      <c r="G6376" s="2">
        <v>45743</v>
      </c>
      <c r="H6376" t="s">
        <v>89</v>
      </c>
      <c r="I6376">
        <v>1</v>
      </c>
      <c r="J6376">
        <f t="shared" si="200"/>
        <v>50</v>
      </c>
      <c r="K6376" s="3">
        <v>15</v>
      </c>
      <c r="L6376" s="3">
        <f t="shared" si="201"/>
        <v>50</v>
      </c>
      <c r="M6376">
        <v>42.5</v>
      </c>
      <c r="N6376" s="3">
        <f>Table2[[#This Row],[Total Cost]]-Table2[[#This Row],[Total Sales]]</f>
        <v>7.5</v>
      </c>
      <c r="O6376" t="s">
        <v>33</v>
      </c>
      <c r="P6376" t="s">
        <v>17</v>
      </c>
    </row>
    <row r="6377" spans="1:16">
      <c r="A6377" t="s">
        <v>24140</v>
      </c>
      <c r="B6377" t="s">
        <v>24141</v>
      </c>
      <c r="C6377" t="s">
        <v>37622</v>
      </c>
      <c r="D6377" t="s">
        <v>37094</v>
      </c>
      <c r="E6377" t="s">
        <v>24142</v>
      </c>
      <c r="F6377" t="s">
        <v>306</v>
      </c>
      <c r="G6377" s="2">
        <v>45537</v>
      </c>
      <c r="H6377" t="s">
        <v>28</v>
      </c>
      <c r="I6377">
        <v>1</v>
      </c>
      <c r="J6377">
        <f t="shared" si="200"/>
        <v>300</v>
      </c>
      <c r="K6377" s="3">
        <v>0</v>
      </c>
      <c r="L6377" s="3">
        <f t="shared" si="201"/>
        <v>300</v>
      </c>
      <c r="M6377">
        <v>300</v>
      </c>
      <c r="N6377" s="3">
        <f>Table2[[#This Row],[Total Cost]]-Table2[[#This Row],[Total Sales]]</f>
        <v>0</v>
      </c>
      <c r="O6377" t="s">
        <v>16</v>
      </c>
      <c r="P6377" t="s">
        <v>17</v>
      </c>
    </row>
    <row r="6378" spans="1:16">
      <c r="A6378" t="s">
        <v>24143</v>
      </c>
      <c r="B6378" t="s">
        <v>24144</v>
      </c>
      <c r="C6378" t="s">
        <v>38405</v>
      </c>
      <c r="D6378" t="s">
        <v>38019</v>
      </c>
      <c r="E6378" t="s">
        <v>24145</v>
      </c>
      <c r="F6378" t="s">
        <v>2344</v>
      </c>
      <c r="G6378" s="2">
        <v>45413</v>
      </c>
      <c r="H6378" t="s">
        <v>22</v>
      </c>
      <c r="I6378">
        <v>4</v>
      </c>
      <c r="J6378">
        <f t="shared" si="200"/>
        <v>100</v>
      </c>
      <c r="K6378" s="3">
        <v>5</v>
      </c>
      <c r="L6378" s="3">
        <f t="shared" si="201"/>
        <v>400</v>
      </c>
      <c r="M6378">
        <v>380</v>
      </c>
      <c r="N6378" s="3">
        <f>Table2[[#This Row],[Total Cost]]-Table2[[#This Row],[Total Sales]]</f>
        <v>20</v>
      </c>
      <c r="O6378" t="s">
        <v>90</v>
      </c>
      <c r="P6378" t="s">
        <v>17</v>
      </c>
    </row>
    <row r="6379" spans="1:16">
      <c r="A6379" t="s">
        <v>24146</v>
      </c>
      <c r="B6379" t="s">
        <v>24147</v>
      </c>
      <c r="C6379" t="s">
        <v>37899</v>
      </c>
      <c r="D6379" t="s">
        <v>38207</v>
      </c>
      <c r="E6379" t="s">
        <v>24148</v>
      </c>
      <c r="F6379" t="s">
        <v>24149</v>
      </c>
      <c r="G6379" s="2">
        <v>45620</v>
      </c>
      <c r="H6379" t="s">
        <v>15</v>
      </c>
      <c r="I6379">
        <v>3</v>
      </c>
      <c r="J6379">
        <f t="shared" si="200"/>
        <v>800</v>
      </c>
      <c r="K6379" s="3">
        <v>0</v>
      </c>
      <c r="L6379" s="3">
        <f t="shared" si="201"/>
        <v>2400</v>
      </c>
      <c r="M6379">
        <v>2400</v>
      </c>
      <c r="N6379" s="3">
        <f>Table2[[#This Row],[Total Cost]]-Table2[[#This Row],[Total Sales]]</f>
        <v>0</v>
      </c>
      <c r="O6379" t="s">
        <v>90</v>
      </c>
      <c r="P6379" t="s">
        <v>17</v>
      </c>
    </row>
    <row r="6380" spans="1:16">
      <c r="A6380" t="s">
        <v>24150</v>
      </c>
      <c r="B6380" t="s">
        <v>24151</v>
      </c>
      <c r="C6380" t="s">
        <v>37051</v>
      </c>
      <c r="D6380" t="s">
        <v>37694</v>
      </c>
      <c r="E6380" t="s">
        <v>24152</v>
      </c>
      <c r="F6380" t="s">
        <v>4223</v>
      </c>
      <c r="G6380" s="2">
        <v>45678</v>
      </c>
      <c r="H6380" t="s">
        <v>22</v>
      </c>
      <c r="I6380">
        <v>2</v>
      </c>
      <c r="J6380">
        <f t="shared" si="200"/>
        <v>100</v>
      </c>
      <c r="K6380" s="3">
        <v>0</v>
      </c>
      <c r="L6380" s="3">
        <f t="shared" si="201"/>
        <v>200</v>
      </c>
      <c r="M6380">
        <v>200</v>
      </c>
      <c r="N6380" s="3">
        <f>Table2[[#This Row],[Total Cost]]-Table2[[#This Row],[Total Sales]]</f>
        <v>0</v>
      </c>
      <c r="O6380" t="s">
        <v>33</v>
      </c>
      <c r="P6380" t="s">
        <v>17</v>
      </c>
    </row>
    <row r="6381" spans="1:16">
      <c r="A6381" t="s">
        <v>24153</v>
      </c>
      <c r="B6381" t="s">
        <v>3997</v>
      </c>
      <c r="C6381" t="s">
        <v>37358</v>
      </c>
      <c r="D6381" t="s">
        <v>36983</v>
      </c>
      <c r="E6381" t="s">
        <v>24154</v>
      </c>
      <c r="F6381" t="s">
        <v>5310</v>
      </c>
      <c r="G6381" s="2">
        <v>45418</v>
      </c>
      <c r="H6381" t="s">
        <v>47</v>
      </c>
      <c r="I6381">
        <v>2</v>
      </c>
      <c r="J6381">
        <f t="shared" si="200"/>
        <v>1200</v>
      </c>
      <c r="K6381" s="3">
        <v>0</v>
      </c>
      <c r="L6381" s="3">
        <f t="shared" si="201"/>
        <v>2400</v>
      </c>
      <c r="M6381">
        <v>2400</v>
      </c>
      <c r="N6381" s="3">
        <f>Table2[[#This Row],[Total Cost]]-Table2[[#This Row],[Total Sales]]</f>
        <v>0</v>
      </c>
      <c r="O6381" t="s">
        <v>33</v>
      </c>
      <c r="P6381" t="s">
        <v>17</v>
      </c>
    </row>
    <row r="6382" spans="1:16">
      <c r="A6382" t="s">
        <v>24155</v>
      </c>
      <c r="B6382" t="s">
        <v>24156</v>
      </c>
      <c r="C6382" t="s">
        <v>37400</v>
      </c>
      <c r="D6382" t="s">
        <v>37947</v>
      </c>
      <c r="E6382" t="s">
        <v>24157</v>
      </c>
      <c r="F6382" t="s">
        <v>18549</v>
      </c>
      <c r="G6382" s="2">
        <v>45504</v>
      </c>
      <c r="H6382" t="s">
        <v>22</v>
      </c>
      <c r="I6382">
        <v>3</v>
      </c>
      <c r="J6382">
        <f t="shared" si="200"/>
        <v>100</v>
      </c>
      <c r="K6382" s="3">
        <v>0</v>
      </c>
      <c r="L6382" s="3">
        <f t="shared" si="201"/>
        <v>300</v>
      </c>
      <c r="M6382">
        <v>300</v>
      </c>
      <c r="N6382" s="3">
        <f>Table2[[#This Row],[Total Cost]]-Table2[[#This Row],[Total Sales]]</f>
        <v>0</v>
      </c>
      <c r="O6382" t="s">
        <v>16</v>
      </c>
      <c r="P6382" t="s">
        <v>17</v>
      </c>
    </row>
    <row r="6383" spans="1:16">
      <c r="A6383" t="s">
        <v>24158</v>
      </c>
      <c r="B6383" t="s">
        <v>24159</v>
      </c>
      <c r="C6383" t="s">
        <v>38277</v>
      </c>
      <c r="D6383" t="s">
        <v>38021</v>
      </c>
      <c r="E6383" t="s">
        <v>24160</v>
      </c>
      <c r="F6383" t="s">
        <v>12224</v>
      </c>
      <c r="G6383" s="2">
        <v>45532</v>
      </c>
      <c r="H6383" t="s">
        <v>22</v>
      </c>
      <c r="I6383">
        <v>3</v>
      </c>
      <c r="J6383">
        <f t="shared" si="200"/>
        <v>100</v>
      </c>
      <c r="K6383" s="3">
        <v>0</v>
      </c>
      <c r="L6383" s="3">
        <f t="shared" si="201"/>
        <v>300</v>
      </c>
      <c r="M6383">
        <v>300</v>
      </c>
      <c r="N6383" s="3">
        <f>Table2[[#This Row],[Total Cost]]-Table2[[#This Row],[Total Sales]]</f>
        <v>0</v>
      </c>
      <c r="O6383" t="s">
        <v>84</v>
      </c>
      <c r="P6383" t="s">
        <v>17</v>
      </c>
    </row>
    <row r="6384" spans="1:16">
      <c r="A6384" t="s">
        <v>24161</v>
      </c>
      <c r="B6384" t="s">
        <v>24162</v>
      </c>
      <c r="C6384" t="s">
        <v>37114</v>
      </c>
      <c r="D6384" t="s">
        <v>37580</v>
      </c>
      <c r="E6384" t="s">
        <v>24163</v>
      </c>
      <c r="F6384" t="s">
        <v>24164</v>
      </c>
      <c r="G6384" s="2">
        <v>45519</v>
      </c>
      <c r="H6384" t="s">
        <v>42</v>
      </c>
      <c r="I6384">
        <v>2</v>
      </c>
      <c r="J6384">
        <f t="shared" si="200"/>
        <v>200</v>
      </c>
      <c r="K6384" s="3">
        <v>0</v>
      </c>
      <c r="L6384" s="3">
        <f t="shared" si="201"/>
        <v>400</v>
      </c>
      <c r="M6384">
        <v>400</v>
      </c>
      <c r="N6384" s="3">
        <f>Table2[[#This Row],[Total Cost]]-Table2[[#This Row],[Total Sales]]</f>
        <v>0</v>
      </c>
      <c r="O6384" t="s">
        <v>16</v>
      </c>
      <c r="P6384" t="s">
        <v>17</v>
      </c>
    </row>
    <row r="6385" spans="1:16">
      <c r="A6385" t="s">
        <v>24165</v>
      </c>
      <c r="B6385" t="s">
        <v>24166</v>
      </c>
      <c r="C6385" t="s">
        <v>37743</v>
      </c>
      <c r="D6385" t="s">
        <v>37032</v>
      </c>
      <c r="E6385" t="s">
        <v>24167</v>
      </c>
      <c r="F6385" t="s">
        <v>24168</v>
      </c>
      <c r="G6385" s="2">
        <v>45475</v>
      </c>
      <c r="H6385" t="s">
        <v>22</v>
      </c>
      <c r="I6385">
        <v>4</v>
      </c>
      <c r="J6385">
        <f t="shared" si="200"/>
        <v>100</v>
      </c>
      <c r="K6385" s="3">
        <v>0</v>
      </c>
      <c r="L6385" s="3">
        <f t="shared" si="201"/>
        <v>400</v>
      </c>
      <c r="M6385">
        <v>400</v>
      </c>
      <c r="N6385" s="3">
        <f>Table2[[#This Row],[Total Cost]]-Table2[[#This Row],[Total Sales]]</f>
        <v>0</v>
      </c>
      <c r="O6385" t="s">
        <v>90</v>
      </c>
      <c r="P6385" t="s">
        <v>17</v>
      </c>
    </row>
    <row r="6386" spans="1:16">
      <c r="A6386" t="s">
        <v>24169</v>
      </c>
      <c r="B6386" t="s">
        <v>24170</v>
      </c>
      <c r="C6386" t="s">
        <v>37246</v>
      </c>
      <c r="D6386" t="s">
        <v>37274</v>
      </c>
      <c r="E6386" t="s">
        <v>24171</v>
      </c>
      <c r="F6386" t="s">
        <v>24172</v>
      </c>
      <c r="G6386" s="2">
        <v>45570</v>
      </c>
      <c r="H6386" t="s">
        <v>47</v>
      </c>
      <c r="I6386">
        <v>2</v>
      </c>
      <c r="J6386">
        <f t="shared" si="200"/>
        <v>1200</v>
      </c>
      <c r="K6386" s="3">
        <v>5</v>
      </c>
      <c r="L6386" s="3">
        <f t="shared" si="201"/>
        <v>2400</v>
      </c>
      <c r="M6386">
        <v>2280</v>
      </c>
      <c r="N6386" s="3">
        <f>Table2[[#This Row],[Total Cost]]-Table2[[#This Row],[Total Sales]]</f>
        <v>120</v>
      </c>
      <c r="O6386" t="s">
        <v>33</v>
      </c>
      <c r="P6386" t="s">
        <v>17</v>
      </c>
    </row>
    <row r="6387" spans="1:16">
      <c r="A6387" t="s">
        <v>24173</v>
      </c>
      <c r="B6387" t="s">
        <v>24174</v>
      </c>
      <c r="C6387" t="s">
        <v>37027</v>
      </c>
      <c r="D6387" t="s">
        <v>37010</v>
      </c>
      <c r="E6387" t="s">
        <v>24175</v>
      </c>
      <c r="F6387" t="s">
        <v>24176</v>
      </c>
      <c r="G6387" s="2">
        <v>45533</v>
      </c>
      <c r="H6387" t="s">
        <v>47</v>
      </c>
      <c r="I6387">
        <v>2</v>
      </c>
      <c r="J6387">
        <f t="shared" si="200"/>
        <v>1200</v>
      </c>
      <c r="K6387" s="3">
        <v>0</v>
      </c>
      <c r="L6387" s="3">
        <f t="shared" si="201"/>
        <v>2400</v>
      </c>
      <c r="M6387">
        <v>2400</v>
      </c>
      <c r="N6387" s="3">
        <f>Table2[[#This Row],[Total Cost]]-Table2[[#This Row],[Total Sales]]</f>
        <v>0</v>
      </c>
      <c r="O6387" t="s">
        <v>84</v>
      </c>
      <c r="P6387" t="s">
        <v>17</v>
      </c>
    </row>
    <row r="6388" spans="1:16">
      <c r="A6388" t="s">
        <v>24177</v>
      </c>
      <c r="B6388" t="s">
        <v>24178</v>
      </c>
      <c r="C6388" t="s">
        <v>37281</v>
      </c>
      <c r="D6388" t="s">
        <v>37203</v>
      </c>
      <c r="E6388" t="s">
        <v>24179</v>
      </c>
      <c r="F6388" t="s">
        <v>24180</v>
      </c>
      <c r="G6388" s="2">
        <v>45587</v>
      </c>
      <c r="H6388" t="s">
        <v>73</v>
      </c>
      <c r="I6388">
        <v>1</v>
      </c>
      <c r="J6388">
        <f t="shared" si="200"/>
        <v>120</v>
      </c>
      <c r="K6388" s="3">
        <v>5</v>
      </c>
      <c r="L6388" s="3">
        <f t="shared" si="201"/>
        <v>120</v>
      </c>
      <c r="M6388">
        <v>114</v>
      </c>
      <c r="N6388" s="3">
        <f>Table2[[#This Row],[Total Cost]]-Table2[[#This Row],[Total Sales]]</f>
        <v>6</v>
      </c>
      <c r="O6388" t="s">
        <v>84</v>
      </c>
      <c r="P6388" t="s">
        <v>17</v>
      </c>
    </row>
    <row r="6389" spans="1:16">
      <c r="A6389" t="s">
        <v>24181</v>
      </c>
      <c r="B6389" t="s">
        <v>24182</v>
      </c>
      <c r="C6389" t="s">
        <v>37278</v>
      </c>
      <c r="D6389" t="s">
        <v>37622</v>
      </c>
      <c r="E6389" t="s">
        <v>24183</v>
      </c>
      <c r="F6389" t="s">
        <v>24184</v>
      </c>
      <c r="G6389" s="2">
        <v>45740</v>
      </c>
      <c r="H6389" t="s">
        <v>83</v>
      </c>
      <c r="I6389">
        <v>2</v>
      </c>
      <c r="J6389">
        <f t="shared" si="200"/>
        <v>150</v>
      </c>
      <c r="K6389" s="3">
        <v>0</v>
      </c>
      <c r="L6389" s="3">
        <f t="shared" si="201"/>
        <v>300</v>
      </c>
      <c r="M6389">
        <v>300</v>
      </c>
      <c r="N6389" s="3">
        <f>Table2[[#This Row],[Total Cost]]-Table2[[#This Row],[Total Sales]]</f>
        <v>0</v>
      </c>
      <c r="O6389" t="s">
        <v>84</v>
      </c>
      <c r="P6389" t="s">
        <v>17</v>
      </c>
    </row>
    <row r="6390" spans="1:16">
      <c r="A6390" t="s">
        <v>24185</v>
      </c>
      <c r="B6390" t="s">
        <v>24186</v>
      </c>
      <c r="C6390" t="s">
        <v>37161</v>
      </c>
      <c r="D6390" t="s">
        <v>37462</v>
      </c>
      <c r="E6390" t="s">
        <v>24187</v>
      </c>
      <c r="F6390" t="s">
        <v>24188</v>
      </c>
      <c r="G6390" s="2">
        <v>45541</v>
      </c>
      <c r="H6390" t="s">
        <v>56</v>
      </c>
      <c r="I6390">
        <v>2</v>
      </c>
      <c r="J6390">
        <f t="shared" si="200"/>
        <v>90</v>
      </c>
      <c r="K6390" s="3">
        <v>0</v>
      </c>
      <c r="L6390" s="3">
        <f t="shared" si="201"/>
        <v>180</v>
      </c>
      <c r="M6390">
        <v>180</v>
      </c>
      <c r="N6390" s="3">
        <f>Table2[[#This Row],[Total Cost]]-Table2[[#This Row],[Total Sales]]</f>
        <v>0</v>
      </c>
      <c r="O6390" t="s">
        <v>16</v>
      </c>
      <c r="P6390" t="s">
        <v>17</v>
      </c>
    </row>
    <row r="6391" spans="1:16">
      <c r="A6391" t="s">
        <v>24189</v>
      </c>
      <c r="B6391" t="s">
        <v>24190</v>
      </c>
      <c r="C6391" t="s">
        <v>37332</v>
      </c>
      <c r="D6391" t="s">
        <v>37564</v>
      </c>
      <c r="E6391" t="s">
        <v>24191</v>
      </c>
      <c r="F6391" t="s">
        <v>24192</v>
      </c>
      <c r="G6391" s="2">
        <v>45497</v>
      </c>
      <c r="H6391" t="s">
        <v>47</v>
      </c>
      <c r="I6391">
        <v>2</v>
      </c>
      <c r="J6391">
        <f t="shared" si="200"/>
        <v>1200</v>
      </c>
      <c r="K6391" s="3">
        <v>0</v>
      </c>
      <c r="L6391" s="3">
        <f t="shared" si="201"/>
        <v>2400</v>
      </c>
      <c r="M6391">
        <v>2400</v>
      </c>
      <c r="N6391" s="3">
        <f>Table2[[#This Row],[Total Cost]]-Table2[[#This Row],[Total Sales]]</f>
        <v>0</v>
      </c>
      <c r="O6391" t="s">
        <v>90</v>
      </c>
      <c r="P6391" t="s">
        <v>17</v>
      </c>
    </row>
    <row r="6392" spans="1:16">
      <c r="A6392" t="s">
        <v>24193</v>
      </c>
      <c r="B6392" t="s">
        <v>24194</v>
      </c>
      <c r="C6392" t="s">
        <v>37519</v>
      </c>
      <c r="D6392" t="s">
        <v>37050</v>
      </c>
      <c r="E6392" t="s">
        <v>24195</v>
      </c>
      <c r="F6392" t="s">
        <v>19816</v>
      </c>
      <c r="G6392" s="2">
        <v>45445</v>
      </c>
      <c r="H6392" t="s">
        <v>47</v>
      </c>
      <c r="I6392">
        <v>1</v>
      </c>
      <c r="J6392">
        <f t="shared" si="200"/>
        <v>1200</v>
      </c>
      <c r="K6392" s="3">
        <v>0</v>
      </c>
      <c r="L6392" s="3">
        <f t="shared" si="201"/>
        <v>1200</v>
      </c>
      <c r="M6392">
        <v>1200</v>
      </c>
      <c r="N6392" s="3">
        <f>Table2[[#This Row],[Total Cost]]-Table2[[#This Row],[Total Sales]]</f>
        <v>0</v>
      </c>
      <c r="O6392" t="s">
        <v>33</v>
      </c>
      <c r="P6392" t="s">
        <v>17</v>
      </c>
    </row>
    <row r="6393" spans="1:16">
      <c r="A6393" t="s">
        <v>24196</v>
      </c>
      <c r="B6393" t="s">
        <v>24197</v>
      </c>
      <c r="C6393" t="s">
        <v>37243</v>
      </c>
      <c r="D6393" t="s">
        <v>37128</v>
      </c>
      <c r="E6393" t="s">
        <v>24198</v>
      </c>
      <c r="F6393" t="s">
        <v>24199</v>
      </c>
      <c r="G6393" s="2">
        <v>45738</v>
      </c>
      <c r="H6393" t="s">
        <v>83</v>
      </c>
      <c r="I6393">
        <v>2</v>
      </c>
      <c r="J6393">
        <f t="shared" si="200"/>
        <v>150</v>
      </c>
      <c r="K6393" s="3">
        <v>0</v>
      </c>
      <c r="L6393" s="3">
        <f t="shared" si="201"/>
        <v>300</v>
      </c>
      <c r="M6393">
        <v>300</v>
      </c>
      <c r="N6393" s="3">
        <f>Table2[[#This Row],[Total Cost]]-Table2[[#This Row],[Total Sales]]</f>
        <v>0</v>
      </c>
      <c r="O6393" t="s">
        <v>23</v>
      </c>
      <c r="P6393" t="s">
        <v>17</v>
      </c>
    </row>
    <row r="6394" spans="1:16">
      <c r="A6394" t="s">
        <v>24200</v>
      </c>
      <c r="B6394" t="s">
        <v>24201</v>
      </c>
      <c r="C6394" t="s">
        <v>38341</v>
      </c>
      <c r="D6394" t="s">
        <v>37407</v>
      </c>
      <c r="E6394" t="s">
        <v>24202</v>
      </c>
      <c r="F6394" t="s">
        <v>24203</v>
      </c>
      <c r="G6394" s="2">
        <v>45521</v>
      </c>
      <c r="H6394" t="s">
        <v>83</v>
      </c>
      <c r="I6394">
        <v>2</v>
      </c>
      <c r="J6394">
        <f t="shared" si="200"/>
        <v>150</v>
      </c>
      <c r="K6394" s="3">
        <v>0</v>
      </c>
      <c r="L6394" s="3">
        <f t="shared" si="201"/>
        <v>300</v>
      </c>
      <c r="M6394">
        <v>300</v>
      </c>
      <c r="N6394" s="3">
        <f>Table2[[#This Row],[Total Cost]]-Table2[[#This Row],[Total Sales]]</f>
        <v>0</v>
      </c>
      <c r="O6394" t="s">
        <v>16</v>
      </c>
      <c r="P6394" t="s">
        <v>17</v>
      </c>
    </row>
    <row r="6395" spans="1:16">
      <c r="A6395" t="s">
        <v>24204</v>
      </c>
      <c r="B6395" t="s">
        <v>24205</v>
      </c>
      <c r="C6395" t="s">
        <v>37767</v>
      </c>
      <c r="D6395" t="s">
        <v>38443</v>
      </c>
      <c r="E6395" t="s">
        <v>24206</v>
      </c>
      <c r="F6395" t="s">
        <v>8473</v>
      </c>
      <c r="G6395" s="2">
        <v>45482</v>
      </c>
      <c r="H6395" t="s">
        <v>42</v>
      </c>
      <c r="I6395">
        <v>1</v>
      </c>
      <c r="J6395">
        <f t="shared" si="200"/>
        <v>200</v>
      </c>
      <c r="K6395" s="3">
        <v>5</v>
      </c>
      <c r="L6395" s="3">
        <f t="shared" si="201"/>
        <v>200</v>
      </c>
      <c r="M6395">
        <v>190</v>
      </c>
      <c r="N6395" s="3">
        <f>Table2[[#This Row],[Total Cost]]-Table2[[#This Row],[Total Sales]]</f>
        <v>10</v>
      </c>
      <c r="O6395" t="s">
        <v>16</v>
      </c>
      <c r="P6395" t="s">
        <v>17</v>
      </c>
    </row>
    <row r="6396" spans="1:16">
      <c r="A6396" t="s">
        <v>24207</v>
      </c>
      <c r="B6396" t="s">
        <v>24208</v>
      </c>
      <c r="C6396" t="s">
        <v>37293</v>
      </c>
      <c r="D6396" t="s">
        <v>37221</v>
      </c>
      <c r="E6396" t="s">
        <v>24209</v>
      </c>
      <c r="F6396" t="s">
        <v>15118</v>
      </c>
      <c r="G6396" s="2">
        <v>45718</v>
      </c>
      <c r="H6396" t="s">
        <v>47</v>
      </c>
      <c r="I6396">
        <v>3</v>
      </c>
      <c r="J6396">
        <f t="shared" si="200"/>
        <v>1200</v>
      </c>
      <c r="K6396" s="3">
        <v>0</v>
      </c>
      <c r="L6396" s="3">
        <f t="shared" si="201"/>
        <v>3600</v>
      </c>
      <c r="M6396">
        <v>3600</v>
      </c>
      <c r="N6396" s="3">
        <f>Table2[[#This Row],[Total Cost]]-Table2[[#This Row],[Total Sales]]</f>
        <v>0</v>
      </c>
      <c r="O6396" t="s">
        <v>84</v>
      </c>
      <c r="P6396" t="s">
        <v>17</v>
      </c>
    </row>
    <row r="6397" spans="1:16">
      <c r="A6397" t="s">
        <v>24210</v>
      </c>
      <c r="B6397" t="s">
        <v>24211</v>
      </c>
      <c r="C6397" t="s">
        <v>37075</v>
      </c>
      <c r="D6397" t="s">
        <v>37633</v>
      </c>
      <c r="E6397" t="s">
        <v>24212</v>
      </c>
      <c r="F6397" t="s">
        <v>24213</v>
      </c>
      <c r="G6397" s="2">
        <v>45619</v>
      </c>
      <c r="H6397" t="s">
        <v>47</v>
      </c>
      <c r="I6397">
        <v>1</v>
      </c>
      <c r="J6397">
        <f t="shared" si="200"/>
        <v>1200</v>
      </c>
      <c r="K6397" s="3">
        <v>5</v>
      </c>
      <c r="L6397" s="3">
        <f t="shared" si="201"/>
        <v>1200</v>
      </c>
      <c r="M6397">
        <v>1140</v>
      </c>
      <c r="N6397" s="3">
        <f>Table2[[#This Row],[Total Cost]]-Table2[[#This Row],[Total Sales]]</f>
        <v>60</v>
      </c>
      <c r="O6397" t="s">
        <v>90</v>
      </c>
      <c r="P6397" t="s">
        <v>17</v>
      </c>
    </row>
    <row r="6398" spans="1:16">
      <c r="A6398" t="s">
        <v>24214</v>
      </c>
      <c r="B6398" t="s">
        <v>24215</v>
      </c>
      <c r="C6398" t="s">
        <v>37189</v>
      </c>
      <c r="D6398" t="s">
        <v>37738</v>
      </c>
      <c r="E6398" t="s">
        <v>24216</v>
      </c>
      <c r="F6398" t="s">
        <v>150</v>
      </c>
      <c r="G6398" s="2">
        <v>45470</v>
      </c>
      <c r="H6398" t="s">
        <v>15</v>
      </c>
      <c r="I6398">
        <v>3</v>
      </c>
      <c r="J6398">
        <f t="shared" si="200"/>
        <v>800</v>
      </c>
      <c r="K6398" s="3">
        <v>0</v>
      </c>
      <c r="L6398" s="3">
        <f t="shared" si="201"/>
        <v>2400</v>
      </c>
      <c r="M6398">
        <v>2400</v>
      </c>
      <c r="N6398" s="3">
        <f>Table2[[#This Row],[Total Cost]]-Table2[[#This Row],[Total Sales]]</f>
        <v>0</v>
      </c>
      <c r="O6398" t="s">
        <v>33</v>
      </c>
      <c r="P6398" t="s">
        <v>17</v>
      </c>
    </row>
    <row r="6399" spans="1:16">
      <c r="A6399" t="s">
        <v>24217</v>
      </c>
      <c r="B6399" t="s">
        <v>24218</v>
      </c>
      <c r="C6399" t="s">
        <v>36950</v>
      </c>
      <c r="D6399" t="s">
        <v>38179</v>
      </c>
      <c r="E6399" t="s">
        <v>24219</v>
      </c>
      <c r="F6399" t="s">
        <v>24220</v>
      </c>
      <c r="G6399" s="2">
        <v>45566</v>
      </c>
      <c r="H6399" t="s">
        <v>22</v>
      </c>
      <c r="I6399">
        <v>2</v>
      </c>
      <c r="J6399">
        <f t="shared" si="200"/>
        <v>100</v>
      </c>
      <c r="K6399" s="3">
        <v>0</v>
      </c>
      <c r="L6399" s="3">
        <f t="shared" si="201"/>
        <v>200</v>
      </c>
      <c r="M6399">
        <v>200</v>
      </c>
      <c r="N6399" s="3">
        <f>Table2[[#This Row],[Total Cost]]-Table2[[#This Row],[Total Sales]]</f>
        <v>0</v>
      </c>
      <c r="O6399" t="s">
        <v>23</v>
      </c>
      <c r="P6399" t="s">
        <v>78</v>
      </c>
    </row>
    <row r="6400" spans="1:16">
      <c r="A6400" t="s">
        <v>24221</v>
      </c>
      <c r="B6400" t="s">
        <v>24222</v>
      </c>
      <c r="C6400" t="s">
        <v>38130</v>
      </c>
      <c r="D6400" t="s">
        <v>37152</v>
      </c>
      <c r="E6400" t="s">
        <v>24223</v>
      </c>
      <c r="F6400" t="s">
        <v>24224</v>
      </c>
      <c r="G6400" s="2">
        <v>45590</v>
      </c>
      <c r="H6400" t="s">
        <v>47</v>
      </c>
      <c r="I6400">
        <v>4</v>
      </c>
      <c r="J6400">
        <f t="shared" si="200"/>
        <v>1200</v>
      </c>
      <c r="K6400" s="3">
        <v>5</v>
      </c>
      <c r="L6400" s="3">
        <f t="shared" si="201"/>
        <v>4800</v>
      </c>
      <c r="M6400">
        <v>4560</v>
      </c>
      <c r="N6400" s="3">
        <f>Table2[[#This Row],[Total Cost]]-Table2[[#This Row],[Total Sales]]</f>
        <v>240</v>
      </c>
      <c r="O6400" t="s">
        <v>90</v>
      </c>
      <c r="P6400" t="s">
        <v>17</v>
      </c>
    </row>
    <row r="6401" spans="1:16">
      <c r="A6401" t="s">
        <v>24225</v>
      </c>
      <c r="B6401" t="s">
        <v>24226</v>
      </c>
      <c r="C6401" t="s">
        <v>37293</v>
      </c>
      <c r="D6401" t="s">
        <v>37304</v>
      </c>
      <c r="E6401" t="s">
        <v>24227</v>
      </c>
      <c r="F6401" t="s">
        <v>23916</v>
      </c>
      <c r="G6401" s="2">
        <v>45437</v>
      </c>
      <c r="H6401" t="s">
        <v>89</v>
      </c>
      <c r="I6401">
        <v>1</v>
      </c>
      <c r="J6401">
        <f t="shared" si="200"/>
        <v>50</v>
      </c>
      <c r="K6401" s="3">
        <v>5</v>
      </c>
      <c r="L6401" s="3">
        <f t="shared" si="201"/>
        <v>50</v>
      </c>
      <c r="M6401">
        <v>47.5</v>
      </c>
      <c r="N6401" s="3">
        <f>Table2[[#This Row],[Total Cost]]-Table2[[#This Row],[Total Sales]]</f>
        <v>2.5</v>
      </c>
      <c r="O6401" t="s">
        <v>23</v>
      </c>
      <c r="P6401" t="s">
        <v>78</v>
      </c>
    </row>
    <row r="6402" spans="1:16">
      <c r="A6402" t="s">
        <v>24228</v>
      </c>
      <c r="B6402" t="s">
        <v>24229</v>
      </c>
      <c r="C6402" t="s">
        <v>37363</v>
      </c>
      <c r="D6402" t="s">
        <v>36959</v>
      </c>
      <c r="E6402" t="s">
        <v>24230</v>
      </c>
      <c r="F6402" t="s">
        <v>24231</v>
      </c>
      <c r="G6402" s="2">
        <v>45501</v>
      </c>
      <c r="H6402" t="s">
        <v>89</v>
      </c>
      <c r="I6402">
        <v>1</v>
      </c>
      <c r="J6402">
        <f t="shared" si="200"/>
        <v>50</v>
      </c>
      <c r="K6402" s="3">
        <v>15</v>
      </c>
      <c r="L6402" s="3">
        <f t="shared" si="201"/>
        <v>50</v>
      </c>
      <c r="M6402">
        <v>42.5</v>
      </c>
      <c r="N6402" s="3">
        <f>Table2[[#This Row],[Total Cost]]-Table2[[#This Row],[Total Sales]]</f>
        <v>7.5</v>
      </c>
      <c r="O6402" t="s">
        <v>33</v>
      </c>
      <c r="P6402" t="s">
        <v>17</v>
      </c>
    </row>
    <row r="6403" spans="1:16">
      <c r="A6403" t="s">
        <v>24232</v>
      </c>
      <c r="B6403" t="s">
        <v>4984</v>
      </c>
      <c r="C6403" t="s">
        <v>37454</v>
      </c>
      <c r="D6403" t="s">
        <v>37304</v>
      </c>
      <c r="E6403" t="s">
        <v>24233</v>
      </c>
      <c r="F6403" t="s">
        <v>20147</v>
      </c>
      <c r="G6403" s="2">
        <v>45566</v>
      </c>
      <c r="H6403" t="s">
        <v>47</v>
      </c>
      <c r="I6403">
        <v>2</v>
      </c>
      <c r="J6403">
        <f t="shared" ref="J6403:J6466" si="202">L6403/I6403</f>
        <v>1200</v>
      </c>
      <c r="K6403" s="3">
        <v>0</v>
      </c>
      <c r="L6403" s="3">
        <f t="shared" si="201"/>
        <v>2400</v>
      </c>
      <c r="M6403">
        <v>2400</v>
      </c>
      <c r="N6403" s="3">
        <f>Table2[[#This Row],[Total Cost]]-Table2[[#This Row],[Total Sales]]</f>
        <v>0</v>
      </c>
      <c r="O6403" t="s">
        <v>84</v>
      </c>
      <c r="P6403" t="s">
        <v>78</v>
      </c>
    </row>
    <row r="6404" spans="1:16">
      <c r="A6404" t="s">
        <v>24234</v>
      </c>
      <c r="B6404" t="s">
        <v>24235</v>
      </c>
      <c r="C6404" t="s">
        <v>36994</v>
      </c>
      <c r="D6404" t="s">
        <v>37446</v>
      </c>
      <c r="E6404" t="s">
        <v>24236</v>
      </c>
      <c r="F6404" t="s">
        <v>24237</v>
      </c>
      <c r="G6404" s="2">
        <v>45601</v>
      </c>
      <c r="H6404" t="s">
        <v>42</v>
      </c>
      <c r="I6404">
        <v>1</v>
      </c>
      <c r="J6404">
        <f t="shared" si="202"/>
        <v>200</v>
      </c>
      <c r="K6404" s="3">
        <v>0</v>
      </c>
      <c r="L6404" s="3">
        <f t="shared" si="201"/>
        <v>200</v>
      </c>
      <c r="M6404">
        <v>200</v>
      </c>
      <c r="N6404" s="3">
        <f>Table2[[#This Row],[Total Cost]]-Table2[[#This Row],[Total Sales]]</f>
        <v>0</v>
      </c>
      <c r="O6404" t="s">
        <v>16</v>
      </c>
      <c r="P6404" t="s">
        <v>17</v>
      </c>
    </row>
    <row r="6405" spans="1:16">
      <c r="A6405" t="s">
        <v>24238</v>
      </c>
      <c r="B6405" t="s">
        <v>24239</v>
      </c>
      <c r="C6405" t="s">
        <v>36994</v>
      </c>
      <c r="D6405" t="s">
        <v>38418</v>
      </c>
      <c r="E6405" t="s">
        <v>24240</v>
      </c>
      <c r="F6405" t="s">
        <v>1151</v>
      </c>
      <c r="G6405" s="2">
        <v>45603</v>
      </c>
      <c r="H6405" t="s">
        <v>15</v>
      </c>
      <c r="I6405">
        <v>3</v>
      </c>
      <c r="J6405">
        <f t="shared" si="202"/>
        <v>800</v>
      </c>
      <c r="K6405" s="3">
        <v>0</v>
      </c>
      <c r="L6405" s="3">
        <f t="shared" si="201"/>
        <v>2400</v>
      </c>
      <c r="M6405">
        <v>2400</v>
      </c>
      <c r="N6405" s="3">
        <f>Table2[[#This Row],[Total Cost]]-Table2[[#This Row],[Total Sales]]</f>
        <v>0</v>
      </c>
      <c r="O6405" t="s">
        <v>23</v>
      </c>
      <c r="P6405" t="s">
        <v>17</v>
      </c>
    </row>
    <row r="6406" spans="1:16">
      <c r="A6406" t="s">
        <v>24241</v>
      </c>
      <c r="B6406" t="s">
        <v>4957</v>
      </c>
      <c r="C6406" t="s">
        <v>37035</v>
      </c>
      <c r="D6406" t="s">
        <v>37003</v>
      </c>
      <c r="E6406" t="s">
        <v>24242</v>
      </c>
      <c r="F6406" t="s">
        <v>18199</v>
      </c>
      <c r="G6406" s="2">
        <v>45564</v>
      </c>
      <c r="H6406" t="s">
        <v>56</v>
      </c>
      <c r="I6406">
        <v>1</v>
      </c>
      <c r="J6406">
        <f t="shared" si="202"/>
        <v>90</v>
      </c>
      <c r="K6406" s="3">
        <v>5</v>
      </c>
      <c r="L6406" s="3">
        <f t="shared" ref="L6406:L6469" si="203">M6406/(1-K6406/100)</f>
        <v>90</v>
      </c>
      <c r="M6406">
        <v>85.5</v>
      </c>
      <c r="N6406" s="3">
        <f>Table2[[#This Row],[Total Cost]]-Table2[[#This Row],[Total Sales]]</f>
        <v>4.5</v>
      </c>
      <c r="O6406" t="s">
        <v>23</v>
      </c>
      <c r="P6406" t="s">
        <v>17</v>
      </c>
    </row>
    <row r="6407" spans="1:16">
      <c r="A6407" t="s">
        <v>24243</v>
      </c>
      <c r="B6407" t="s">
        <v>24244</v>
      </c>
      <c r="C6407" t="s">
        <v>36980</v>
      </c>
      <c r="D6407" t="s">
        <v>37203</v>
      </c>
      <c r="E6407" t="s">
        <v>24245</v>
      </c>
      <c r="F6407" t="s">
        <v>24246</v>
      </c>
      <c r="G6407" s="2">
        <v>45667</v>
      </c>
      <c r="H6407" t="s">
        <v>22</v>
      </c>
      <c r="I6407">
        <v>3</v>
      </c>
      <c r="J6407">
        <f t="shared" si="202"/>
        <v>100</v>
      </c>
      <c r="K6407" s="3">
        <v>15</v>
      </c>
      <c r="L6407" s="3">
        <f t="shared" si="203"/>
        <v>300</v>
      </c>
      <c r="M6407">
        <v>255</v>
      </c>
      <c r="N6407" s="3">
        <f>Table2[[#This Row],[Total Cost]]-Table2[[#This Row],[Total Sales]]</f>
        <v>45</v>
      </c>
      <c r="O6407" t="s">
        <v>16</v>
      </c>
      <c r="P6407" t="s">
        <v>17</v>
      </c>
    </row>
    <row r="6408" spans="1:16">
      <c r="A6408" t="s">
        <v>24247</v>
      </c>
      <c r="B6408" t="s">
        <v>24248</v>
      </c>
      <c r="C6408" t="s">
        <v>37365</v>
      </c>
      <c r="D6408" t="s">
        <v>37687</v>
      </c>
      <c r="E6408" t="s">
        <v>24249</v>
      </c>
      <c r="F6408" t="s">
        <v>21987</v>
      </c>
      <c r="G6408" s="2">
        <v>45749</v>
      </c>
      <c r="H6408" t="s">
        <v>83</v>
      </c>
      <c r="I6408">
        <v>4</v>
      </c>
      <c r="J6408">
        <f t="shared" si="202"/>
        <v>150</v>
      </c>
      <c r="K6408" s="3">
        <v>0</v>
      </c>
      <c r="L6408" s="3">
        <f t="shared" si="203"/>
        <v>600</v>
      </c>
      <c r="M6408">
        <v>600</v>
      </c>
      <c r="N6408" s="3">
        <f>Table2[[#This Row],[Total Cost]]-Table2[[#This Row],[Total Sales]]</f>
        <v>0</v>
      </c>
      <c r="O6408" t="s">
        <v>84</v>
      </c>
      <c r="P6408" t="s">
        <v>17</v>
      </c>
    </row>
    <row r="6409" spans="1:16">
      <c r="A6409" t="s">
        <v>24250</v>
      </c>
      <c r="B6409" t="s">
        <v>24251</v>
      </c>
      <c r="C6409" t="s">
        <v>37087</v>
      </c>
      <c r="D6409" t="s">
        <v>37513</v>
      </c>
      <c r="E6409" t="s">
        <v>24252</v>
      </c>
      <c r="F6409" t="s">
        <v>24253</v>
      </c>
      <c r="G6409" s="2">
        <v>45627</v>
      </c>
      <c r="H6409" t="s">
        <v>47</v>
      </c>
      <c r="I6409">
        <v>2</v>
      </c>
      <c r="J6409">
        <f t="shared" si="202"/>
        <v>1200</v>
      </c>
      <c r="K6409" s="3">
        <v>15</v>
      </c>
      <c r="L6409" s="3">
        <f t="shared" si="203"/>
        <v>2400</v>
      </c>
      <c r="M6409">
        <v>2040</v>
      </c>
      <c r="N6409" s="3">
        <f>Table2[[#This Row],[Total Cost]]-Table2[[#This Row],[Total Sales]]</f>
        <v>360</v>
      </c>
      <c r="O6409" t="s">
        <v>90</v>
      </c>
      <c r="P6409" t="s">
        <v>78</v>
      </c>
    </row>
    <row r="6410" spans="1:16">
      <c r="A6410" t="s">
        <v>24254</v>
      </c>
      <c r="B6410" t="s">
        <v>24255</v>
      </c>
      <c r="C6410" t="s">
        <v>37031</v>
      </c>
      <c r="D6410" t="s">
        <v>37255</v>
      </c>
      <c r="E6410" t="s">
        <v>24256</v>
      </c>
      <c r="F6410" t="s">
        <v>24257</v>
      </c>
      <c r="G6410" s="2">
        <v>45494</v>
      </c>
      <c r="H6410" t="s">
        <v>28</v>
      </c>
      <c r="I6410">
        <v>3</v>
      </c>
      <c r="J6410">
        <f t="shared" si="202"/>
        <v>300</v>
      </c>
      <c r="K6410" s="3">
        <v>0</v>
      </c>
      <c r="L6410" s="3">
        <f t="shared" si="203"/>
        <v>900</v>
      </c>
      <c r="M6410">
        <v>900</v>
      </c>
      <c r="N6410" s="3">
        <f>Table2[[#This Row],[Total Cost]]-Table2[[#This Row],[Total Sales]]</f>
        <v>0</v>
      </c>
      <c r="O6410" t="s">
        <v>33</v>
      </c>
      <c r="P6410" t="s">
        <v>17</v>
      </c>
    </row>
    <row r="6411" spans="1:16">
      <c r="A6411" t="s">
        <v>24258</v>
      </c>
      <c r="B6411" t="s">
        <v>24259</v>
      </c>
      <c r="C6411" t="s">
        <v>37002</v>
      </c>
      <c r="D6411" t="s">
        <v>37084</v>
      </c>
      <c r="E6411" t="s">
        <v>24260</v>
      </c>
      <c r="F6411" t="s">
        <v>9004</v>
      </c>
      <c r="G6411" s="2">
        <v>45582</v>
      </c>
      <c r="H6411" t="s">
        <v>42</v>
      </c>
      <c r="I6411">
        <v>4</v>
      </c>
      <c r="J6411">
        <f t="shared" si="202"/>
        <v>200</v>
      </c>
      <c r="K6411" s="3">
        <v>0</v>
      </c>
      <c r="L6411" s="3">
        <f t="shared" si="203"/>
        <v>800</v>
      </c>
      <c r="M6411">
        <v>800</v>
      </c>
      <c r="N6411" s="3">
        <f>Table2[[#This Row],[Total Cost]]-Table2[[#This Row],[Total Sales]]</f>
        <v>0</v>
      </c>
      <c r="O6411" t="s">
        <v>23</v>
      </c>
      <c r="P6411" t="s">
        <v>17</v>
      </c>
    </row>
    <row r="6412" spans="1:16">
      <c r="A6412" t="s">
        <v>24261</v>
      </c>
      <c r="B6412" t="s">
        <v>23767</v>
      </c>
      <c r="C6412" t="s">
        <v>37099</v>
      </c>
      <c r="D6412" t="s">
        <v>37843</v>
      </c>
      <c r="E6412" t="s">
        <v>24262</v>
      </c>
      <c r="F6412" t="s">
        <v>4678</v>
      </c>
      <c r="G6412" s="2">
        <v>45748</v>
      </c>
      <c r="H6412" t="s">
        <v>47</v>
      </c>
      <c r="I6412">
        <v>2</v>
      </c>
      <c r="J6412">
        <f t="shared" si="202"/>
        <v>1200</v>
      </c>
      <c r="K6412" s="3">
        <v>5</v>
      </c>
      <c r="L6412" s="3">
        <f t="shared" si="203"/>
        <v>2400</v>
      </c>
      <c r="M6412">
        <v>2280</v>
      </c>
      <c r="N6412" s="3">
        <f>Table2[[#This Row],[Total Cost]]-Table2[[#This Row],[Total Sales]]</f>
        <v>120</v>
      </c>
      <c r="O6412" t="s">
        <v>90</v>
      </c>
      <c r="P6412" t="s">
        <v>17</v>
      </c>
    </row>
    <row r="6413" spans="1:16">
      <c r="A6413" t="s">
        <v>24263</v>
      </c>
      <c r="B6413" t="s">
        <v>24264</v>
      </c>
      <c r="C6413" t="s">
        <v>37321</v>
      </c>
      <c r="D6413" t="s">
        <v>37059</v>
      </c>
      <c r="E6413" t="s">
        <v>24265</v>
      </c>
      <c r="F6413" t="s">
        <v>24266</v>
      </c>
      <c r="G6413" s="2">
        <v>45473</v>
      </c>
      <c r="H6413" t="s">
        <v>22</v>
      </c>
      <c r="I6413">
        <v>3</v>
      </c>
      <c r="J6413">
        <f t="shared" si="202"/>
        <v>100</v>
      </c>
      <c r="K6413" s="3">
        <v>0</v>
      </c>
      <c r="L6413" s="3">
        <f t="shared" si="203"/>
        <v>300</v>
      </c>
      <c r="M6413">
        <v>300</v>
      </c>
      <c r="N6413" s="3">
        <f>Table2[[#This Row],[Total Cost]]-Table2[[#This Row],[Total Sales]]</f>
        <v>0</v>
      </c>
      <c r="O6413" t="s">
        <v>33</v>
      </c>
      <c r="P6413" t="s">
        <v>17</v>
      </c>
    </row>
    <row r="6414" spans="1:16">
      <c r="A6414" t="s">
        <v>24267</v>
      </c>
      <c r="B6414" t="s">
        <v>24268</v>
      </c>
      <c r="C6414" t="s">
        <v>37557</v>
      </c>
      <c r="D6414" t="s">
        <v>38253</v>
      </c>
      <c r="E6414" t="s">
        <v>24269</v>
      </c>
      <c r="F6414" t="s">
        <v>20437</v>
      </c>
      <c r="G6414" s="2">
        <v>45436</v>
      </c>
      <c r="H6414" t="s">
        <v>89</v>
      </c>
      <c r="I6414">
        <v>2</v>
      </c>
      <c r="J6414">
        <f t="shared" si="202"/>
        <v>50</v>
      </c>
      <c r="K6414" s="3">
        <v>15</v>
      </c>
      <c r="L6414" s="3">
        <f t="shared" si="203"/>
        <v>100</v>
      </c>
      <c r="M6414">
        <v>85</v>
      </c>
      <c r="N6414" s="3">
        <f>Table2[[#This Row],[Total Cost]]-Table2[[#This Row],[Total Sales]]</f>
        <v>15</v>
      </c>
      <c r="O6414" t="s">
        <v>16</v>
      </c>
      <c r="P6414" t="s">
        <v>17</v>
      </c>
    </row>
    <row r="6415" spans="1:16">
      <c r="A6415" t="s">
        <v>24270</v>
      </c>
      <c r="B6415" t="s">
        <v>21342</v>
      </c>
      <c r="C6415" t="s">
        <v>37041</v>
      </c>
      <c r="D6415" t="s">
        <v>37813</v>
      </c>
      <c r="E6415" t="s">
        <v>24271</v>
      </c>
      <c r="F6415" t="s">
        <v>24272</v>
      </c>
      <c r="G6415" s="2">
        <v>45566</v>
      </c>
      <c r="H6415" t="s">
        <v>89</v>
      </c>
      <c r="I6415">
        <v>4</v>
      </c>
      <c r="J6415">
        <f t="shared" si="202"/>
        <v>50</v>
      </c>
      <c r="K6415" s="3">
        <v>0</v>
      </c>
      <c r="L6415" s="3">
        <f t="shared" si="203"/>
        <v>200</v>
      </c>
      <c r="M6415">
        <v>200</v>
      </c>
      <c r="N6415" s="3">
        <f>Table2[[#This Row],[Total Cost]]-Table2[[#This Row],[Total Sales]]</f>
        <v>0</v>
      </c>
      <c r="O6415" t="s">
        <v>84</v>
      </c>
      <c r="P6415" t="s">
        <v>17</v>
      </c>
    </row>
    <row r="6416" spans="1:16">
      <c r="A6416" t="s">
        <v>24273</v>
      </c>
      <c r="B6416" t="s">
        <v>24274</v>
      </c>
      <c r="C6416" t="s">
        <v>37004</v>
      </c>
      <c r="D6416" t="s">
        <v>37115</v>
      </c>
      <c r="E6416" t="s">
        <v>24275</v>
      </c>
      <c r="F6416" t="s">
        <v>21177</v>
      </c>
      <c r="G6416" s="2">
        <v>45566</v>
      </c>
      <c r="H6416" t="s">
        <v>15</v>
      </c>
      <c r="I6416">
        <v>1</v>
      </c>
      <c r="J6416">
        <f t="shared" si="202"/>
        <v>800</v>
      </c>
      <c r="K6416" s="3">
        <v>10</v>
      </c>
      <c r="L6416" s="3">
        <f t="shared" si="203"/>
        <v>800</v>
      </c>
      <c r="M6416">
        <v>720</v>
      </c>
      <c r="N6416" s="3">
        <f>Table2[[#This Row],[Total Cost]]-Table2[[#This Row],[Total Sales]]</f>
        <v>80</v>
      </c>
      <c r="O6416" t="s">
        <v>33</v>
      </c>
      <c r="P6416" t="s">
        <v>78</v>
      </c>
    </row>
    <row r="6417" spans="1:16">
      <c r="A6417" t="s">
        <v>24276</v>
      </c>
      <c r="B6417" t="s">
        <v>24277</v>
      </c>
      <c r="C6417" t="s">
        <v>37540</v>
      </c>
      <c r="D6417" t="s">
        <v>37115</v>
      </c>
      <c r="E6417" t="s">
        <v>24278</v>
      </c>
      <c r="F6417" t="s">
        <v>24279</v>
      </c>
      <c r="G6417" s="2">
        <v>45447</v>
      </c>
      <c r="H6417" t="s">
        <v>73</v>
      </c>
      <c r="I6417">
        <v>2</v>
      </c>
      <c r="J6417">
        <f t="shared" si="202"/>
        <v>120</v>
      </c>
      <c r="K6417" s="3">
        <v>0</v>
      </c>
      <c r="L6417" s="3">
        <f t="shared" si="203"/>
        <v>240</v>
      </c>
      <c r="M6417">
        <v>240</v>
      </c>
      <c r="N6417" s="3">
        <f>Table2[[#This Row],[Total Cost]]-Table2[[#This Row],[Total Sales]]</f>
        <v>0</v>
      </c>
      <c r="O6417" t="s">
        <v>16</v>
      </c>
      <c r="P6417" t="s">
        <v>17</v>
      </c>
    </row>
    <row r="6418" spans="1:16">
      <c r="A6418" t="s">
        <v>24280</v>
      </c>
      <c r="B6418" t="s">
        <v>24281</v>
      </c>
      <c r="C6418" t="s">
        <v>37311</v>
      </c>
      <c r="D6418" t="s">
        <v>37066</v>
      </c>
      <c r="E6418" t="s">
        <v>24282</v>
      </c>
      <c r="F6418" t="s">
        <v>24283</v>
      </c>
      <c r="G6418" s="2">
        <v>45723</v>
      </c>
      <c r="H6418" t="s">
        <v>15</v>
      </c>
      <c r="I6418">
        <v>2</v>
      </c>
      <c r="J6418">
        <f t="shared" si="202"/>
        <v>800</v>
      </c>
      <c r="K6418" s="3">
        <v>0</v>
      </c>
      <c r="L6418" s="3">
        <f t="shared" si="203"/>
        <v>1600</v>
      </c>
      <c r="M6418">
        <v>1600</v>
      </c>
      <c r="N6418" s="3">
        <f>Table2[[#This Row],[Total Cost]]-Table2[[#This Row],[Total Sales]]</f>
        <v>0</v>
      </c>
      <c r="O6418" t="s">
        <v>16</v>
      </c>
      <c r="P6418" t="s">
        <v>17</v>
      </c>
    </row>
    <row r="6419" spans="1:16">
      <c r="A6419" t="s">
        <v>24284</v>
      </c>
      <c r="B6419" t="s">
        <v>24285</v>
      </c>
      <c r="C6419" t="s">
        <v>37900</v>
      </c>
      <c r="D6419" t="s">
        <v>37799</v>
      </c>
      <c r="E6419" t="s">
        <v>24286</v>
      </c>
      <c r="F6419" t="s">
        <v>4191</v>
      </c>
      <c r="G6419" s="2">
        <v>45694</v>
      </c>
      <c r="H6419" t="s">
        <v>83</v>
      </c>
      <c r="I6419">
        <v>4</v>
      </c>
      <c r="J6419">
        <f t="shared" si="202"/>
        <v>150</v>
      </c>
      <c r="K6419" s="3">
        <v>10</v>
      </c>
      <c r="L6419" s="3">
        <f t="shared" si="203"/>
        <v>600</v>
      </c>
      <c r="M6419">
        <v>540</v>
      </c>
      <c r="N6419" s="3">
        <f>Table2[[#This Row],[Total Cost]]-Table2[[#This Row],[Total Sales]]</f>
        <v>60</v>
      </c>
      <c r="O6419" t="s">
        <v>16</v>
      </c>
      <c r="P6419" t="s">
        <v>17</v>
      </c>
    </row>
    <row r="6420" spans="1:16">
      <c r="A6420" t="s">
        <v>24287</v>
      </c>
      <c r="B6420" t="s">
        <v>24288</v>
      </c>
      <c r="C6420" t="s">
        <v>37169</v>
      </c>
      <c r="D6420" t="s">
        <v>36954</v>
      </c>
      <c r="E6420" t="s">
        <v>24289</v>
      </c>
      <c r="F6420" t="s">
        <v>24290</v>
      </c>
      <c r="G6420" s="2">
        <v>45620</v>
      </c>
      <c r="H6420" t="s">
        <v>83</v>
      </c>
      <c r="I6420">
        <v>4</v>
      </c>
      <c r="J6420">
        <f t="shared" si="202"/>
        <v>150</v>
      </c>
      <c r="K6420" s="3">
        <v>0</v>
      </c>
      <c r="L6420" s="3">
        <f t="shared" si="203"/>
        <v>600</v>
      </c>
      <c r="M6420">
        <v>600</v>
      </c>
      <c r="N6420" s="3">
        <f>Table2[[#This Row],[Total Cost]]-Table2[[#This Row],[Total Sales]]</f>
        <v>0</v>
      </c>
      <c r="O6420" t="s">
        <v>90</v>
      </c>
      <c r="P6420" t="s">
        <v>17</v>
      </c>
    </row>
    <row r="6421" spans="1:16">
      <c r="A6421" t="s">
        <v>24291</v>
      </c>
      <c r="B6421" t="s">
        <v>24292</v>
      </c>
      <c r="C6421" t="s">
        <v>37079</v>
      </c>
      <c r="D6421" t="s">
        <v>37181</v>
      </c>
      <c r="E6421" t="s">
        <v>24293</v>
      </c>
      <c r="F6421" t="s">
        <v>24294</v>
      </c>
      <c r="G6421" s="2">
        <v>45517</v>
      </c>
      <c r="H6421" t="s">
        <v>47</v>
      </c>
      <c r="I6421">
        <v>3</v>
      </c>
      <c r="J6421">
        <f t="shared" si="202"/>
        <v>1200</v>
      </c>
      <c r="K6421" s="3">
        <v>0</v>
      </c>
      <c r="L6421" s="3">
        <f t="shared" si="203"/>
        <v>3600</v>
      </c>
      <c r="M6421">
        <v>3600</v>
      </c>
      <c r="N6421" s="3">
        <f>Table2[[#This Row],[Total Cost]]-Table2[[#This Row],[Total Sales]]</f>
        <v>0</v>
      </c>
      <c r="O6421" t="s">
        <v>23</v>
      </c>
      <c r="P6421" t="s">
        <v>17</v>
      </c>
    </row>
    <row r="6422" spans="1:16">
      <c r="A6422" t="s">
        <v>24295</v>
      </c>
      <c r="B6422" t="s">
        <v>24296</v>
      </c>
      <c r="C6422" t="s">
        <v>37395</v>
      </c>
      <c r="D6422" t="s">
        <v>38179</v>
      </c>
      <c r="E6422" t="s">
        <v>24297</v>
      </c>
      <c r="F6422" t="s">
        <v>24298</v>
      </c>
      <c r="G6422" s="2">
        <v>45425</v>
      </c>
      <c r="H6422" t="s">
        <v>47</v>
      </c>
      <c r="I6422">
        <v>2</v>
      </c>
      <c r="J6422">
        <f t="shared" si="202"/>
        <v>1200</v>
      </c>
      <c r="K6422" s="3">
        <v>5</v>
      </c>
      <c r="L6422" s="3">
        <f t="shared" si="203"/>
        <v>2400</v>
      </c>
      <c r="M6422">
        <v>2280</v>
      </c>
      <c r="N6422" s="3">
        <f>Table2[[#This Row],[Total Cost]]-Table2[[#This Row],[Total Sales]]</f>
        <v>120</v>
      </c>
      <c r="O6422" t="s">
        <v>23</v>
      </c>
      <c r="P6422" t="s">
        <v>17</v>
      </c>
    </row>
    <row r="6423" spans="1:16">
      <c r="A6423" t="s">
        <v>24299</v>
      </c>
      <c r="B6423" t="s">
        <v>24300</v>
      </c>
      <c r="C6423" t="s">
        <v>38444</v>
      </c>
      <c r="D6423" t="s">
        <v>37756</v>
      </c>
      <c r="E6423" t="s">
        <v>24301</v>
      </c>
      <c r="F6423" t="s">
        <v>12224</v>
      </c>
      <c r="G6423" s="2">
        <v>45555</v>
      </c>
      <c r="H6423" t="s">
        <v>89</v>
      </c>
      <c r="I6423">
        <v>2</v>
      </c>
      <c r="J6423">
        <f t="shared" si="202"/>
        <v>50</v>
      </c>
      <c r="K6423" s="3">
        <v>5</v>
      </c>
      <c r="L6423" s="3">
        <f t="shared" si="203"/>
        <v>100</v>
      </c>
      <c r="M6423">
        <v>95</v>
      </c>
      <c r="N6423" s="3">
        <f>Table2[[#This Row],[Total Cost]]-Table2[[#This Row],[Total Sales]]</f>
        <v>5</v>
      </c>
      <c r="O6423" t="s">
        <v>84</v>
      </c>
      <c r="P6423" t="s">
        <v>17</v>
      </c>
    </row>
    <row r="6424" spans="1:16">
      <c r="A6424" t="s">
        <v>24302</v>
      </c>
      <c r="B6424" t="s">
        <v>24303</v>
      </c>
      <c r="C6424" t="s">
        <v>38369</v>
      </c>
      <c r="D6424" t="s">
        <v>37411</v>
      </c>
      <c r="E6424" t="s">
        <v>24304</v>
      </c>
      <c r="F6424" t="s">
        <v>24305</v>
      </c>
      <c r="G6424" s="2">
        <v>45427</v>
      </c>
      <c r="H6424" t="s">
        <v>15</v>
      </c>
      <c r="I6424">
        <v>3</v>
      </c>
      <c r="J6424">
        <f t="shared" si="202"/>
        <v>800</v>
      </c>
      <c r="K6424" s="3">
        <v>0</v>
      </c>
      <c r="L6424" s="3">
        <f t="shared" si="203"/>
        <v>2400</v>
      </c>
      <c r="M6424">
        <v>2400</v>
      </c>
      <c r="N6424" s="3">
        <f>Table2[[#This Row],[Total Cost]]-Table2[[#This Row],[Total Sales]]</f>
        <v>0</v>
      </c>
      <c r="O6424" t="s">
        <v>23</v>
      </c>
      <c r="P6424" t="s">
        <v>17</v>
      </c>
    </row>
    <row r="6425" spans="1:16">
      <c r="A6425" t="s">
        <v>24306</v>
      </c>
      <c r="B6425" t="s">
        <v>24307</v>
      </c>
      <c r="C6425" t="s">
        <v>38145</v>
      </c>
      <c r="D6425" t="s">
        <v>37548</v>
      </c>
      <c r="E6425" t="s">
        <v>24308</v>
      </c>
      <c r="F6425" t="s">
        <v>24309</v>
      </c>
      <c r="G6425" s="2">
        <v>45749</v>
      </c>
      <c r="H6425" t="s">
        <v>22</v>
      </c>
      <c r="I6425">
        <v>3</v>
      </c>
      <c r="J6425">
        <f t="shared" si="202"/>
        <v>100</v>
      </c>
      <c r="K6425" s="3">
        <v>0</v>
      </c>
      <c r="L6425" s="3">
        <f t="shared" si="203"/>
        <v>300</v>
      </c>
      <c r="M6425">
        <v>300</v>
      </c>
      <c r="N6425" s="3">
        <f>Table2[[#This Row],[Total Cost]]-Table2[[#This Row],[Total Sales]]</f>
        <v>0</v>
      </c>
      <c r="O6425" t="s">
        <v>23</v>
      </c>
      <c r="P6425" t="s">
        <v>17</v>
      </c>
    </row>
    <row r="6426" spans="1:16">
      <c r="A6426" t="s">
        <v>24310</v>
      </c>
      <c r="B6426" t="s">
        <v>24311</v>
      </c>
      <c r="C6426" t="s">
        <v>37459</v>
      </c>
      <c r="D6426" t="s">
        <v>37909</v>
      </c>
      <c r="E6426" t="s">
        <v>24312</v>
      </c>
      <c r="F6426" t="s">
        <v>24313</v>
      </c>
      <c r="G6426" s="2">
        <v>45764</v>
      </c>
      <c r="H6426" t="s">
        <v>83</v>
      </c>
      <c r="I6426">
        <v>1</v>
      </c>
      <c r="J6426">
        <f t="shared" si="202"/>
        <v>150</v>
      </c>
      <c r="K6426" s="3">
        <v>0</v>
      </c>
      <c r="L6426" s="3">
        <f t="shared" si="203"/>
        <v>150</v>
      </c>
      <c r="M6426">
        <v>150</v>
      </c>
      <c r="N6426" s="3">
        <f>Table2[[#This Row],[Total Cost]]-Table2[[#This Row],[Total Sales]]</f>
        <v>0</v>
      </c>
      <c r="O6426" t="s">
        <v>90</v>
      </c>
      <c r="P6426" t="s">
        <v>17</v>
      </c>
    </row>
    <row r="6427" spans="1:16">
      <c r="A6427" t="s">
        <v>24314</v>
      </c>
      <c r="B6427" t="s">
        <v>24315</v>
      </c>
      <c r="C6427" t="s">
        <v>36980</v>
      </c>
      <c r="D6427" t="s">
        <v>37193</v>
      </c>
      <c r="E6427" t="s">
        <v>24316</v>
      </c>
      <c r="F6427" t="s">
        <v>24317</v>
      </c>
      <c r="G6427" s="2">
        <v>45724</v>
      </c>
      <c r="H6427" t="s">
        <v>47</v>
      </c>
      <c r="I6427">
        <v>2</v>
      </c>
      <c r="J6427">
        <f t="shared" si="202"/>
        <v>1200</v>
      </c>
      <c r="K6427" s="3">
        <v>0</v>
      </c>
      <c r="L6427" s="3">
        <f t="shared" si="203"/>
        <v>2400</v>
      </c>
      <c r="M6427">
        <v>2400</v>
      </c>
      <c r="N6427" s="3">
        <f>Table2[[#This Row],[Total Cost]]-Table2[[#This Row],[Total Sales]]</f>
        <v>0</v>
      </c>
      <c r="O6427" t="s">
        <v>84</v>
      </c>
      <c r="P6427" t="s">
        <v>17</v>
      </c>
    </row>
    <row r="6428" spans="1:16">
      <c r="A6428" t="s">
        <v>24318</v>
      </c>
      <c r="B6428" t="s">
        <v>24319</v>
      </c>
      <c r="C6428" t="s">
        <v>37281</v>
      </c>
      <c r="D6428" t="s">
        <v>37748</v>
      </c>
      <c r="E6428" t="s">
        <v>24320</v>
      </c>
      <c r="F6428" t="s">
        <v>24321</v>
      </c>
      <c r="G6428" s="2">
        <v>45670</v>
      </c>
      <c r="H6428" t="s">
        <v>22</v>
      </c>
      <c r="I6428">
        <v>1</v>
      </c>
      <c r="J6428">
        <f t="shared" si="202"/>
        <v>100</v>
      </c>
      <c r="K6428" s="3">
        <v>5</v>
      </c>
      <c r="L6428" s="3">
        <f t="shared" si="203"/>
        <v>100</v>
      </c>
      <c r="M6428">
        <v>95</v>
      </c>
      <c r="N6428" s="3">
        <f>Table2[[#This Row],[Total Cost]]-Table2[[#This Row],[Total Sales]]</f>
        <v>5</v>
      </c>
      <c r="O6428" t="s">
        <v>23</v>
      </c>
      <c r="P6428" t="s">
        <v>78</v>
      </c>
    </row>
    <row r="6429" spans="1:16">
      <c r="A6429" t="s">
        <v>24322</v>
      </c>
      <c r="B6429" t="s">
        <v>24323</v>
      </c>
      <c r="C6429" t="s">
        <v>37586</v>
      </c>
      <c r="D6429" t="s">
        <v>37361</v>
      </c>
      <c r="E6429" t="s">
        <v>24324</v>
      </c>
      <c r="F6429" t="s">
        <v>24325</v>
      </c>
      <c r="G6429" s="2">
        <v>45618</v>
      </c>
      <c r="H6429" t="s">
        <v>22</v>
      </c>
      <c r="I6429">
        <v>3</v>
      </c>
      <c r="J6429">
        <f t="shared" si="202"/>
        <v>100</v>
      </c>
      <c r="K6429" s="3">
        <v>0</v>
      </c>
      <c r="L6429" s="3">
        <f t="shared" si="203"/>
        <v>300</v>
      </c>
      <c r="M6429">
        <v>300</v>
      </c>
      <c r="N6429" s="3">
        <f>Table2[[#This Row],[Total Cost]]-Table2[[#This Row],[Total Sales]]</f>
        <v>0</v>
      </c>
      <c r="O6429" t="s">
        <v>23</v>
      </c>
      <c r="P6429" t="s">
        <v>17</v>
      </c>
    </row>
    <row r="6430" spans="1:16">
      <c r="A6430" t="s">
        <v>24326</v>
      </c>
      <c r="B6430" t="s">
        <v>24327</v>
      </c>
      <c r="C6430" t="s">
        <v>37293</v>
      </c>
      <c r="D6430" t="s">
        <v>37533</v>
      </c>
      <c r="E6430" t="s">
        <v>24328</v>
      </c>
      <c r="F6430" t="s">
        <v>166</v>
      </c>
      <c r="G6430" s="2">
        <v>45656</v>
      </c>
      <c r="H6430" t="s">
        <v>89</v>
      </c>
      <c r="I6430">
        <v>4</v>
      </c>
      <c r="J6430">
        <f t="shared" si="202"/>
        <v>50</v>
      </c>
      <c r="K6430" s="3">
        <v>0</v>
      </c>
      <c r="L6430" s="3">
        <f t="shared" si="203"/>
        <v>200</v>
      </c>
      <c r="M6430">
        <v>200</v>
      </c>
      <c r="N6430" s="3">
        <f>Table2[[#This Row],[Total Cost]]-Table2[[#This Row],[Total Sales]]</f>
        <v>0</v>
      </c>
      <c r="O6430" t="s">
        <v>84</v>
      </c>
      <c r="P6430" t="s">
        <v>17</v>
      </c>
    </row>
    <row r="6431" spans="1:16">
      <c r="A6431" t="s">
        <v>24329</v>
      </c>
      <c r="B6431" t="s">
        <v>24330</v>
      </c>
      <c r="C6431" t="s">
        <v>37045</v>
      </c>
      <c r="D6431" t="s">
        <v>37039</v>
      </c>
      <c r="E6431" t="s">
        <v>24331</v>
      </c>
      <c r="F6431" t="s">
        <v>24332</v>
      </c>
      <c r="G6431" s="2">
        <v>45648</v>
      </c>
      <c r="H6431" t="s">
        <v>28</v>
      </c>
      <c r="I6431">
        <v>4</v>
      </c>
      <c r="J6431">
        <f t="shared" si="202"/>
        <v>300</v>
      </c>
      <c r="K6431" s="3">
        <v>10</v>
      </c>
      <c r="L6431" s="3">
        <f t="shared" si="203"/>
        <v>1200</v>
      </c>
      <c r="M6431">
        <v>1080</v>
      </c>
      <c r="N6431" s="3">
        <f>Table2[[#This Row],[Total Cost]]-Table2[[#This Row],[Total Sales]]</f>
        <v>120</v>
      </c>
      <c r="O6431" t="s">
        <v>23</v>
      </c>
      <c r="P6431" t="s">
        <v>17</v>
      </c>
    </row>
    <row r="6432" spans="1:16">
      <c r="A6432" t="s">
        <v>24333</v>
      </c>
      <c r="B6432" t="s">
        <v>24334</v>
      </c>
      <c r="C6432" t="s">
        <v>37253</v>
      </c>
      <c r="D6432" t="s">
        <v>37704</v>
      </c>
      <c r="E6432" t="s">
        <v>24335</v>
      </c>
      <c r="F6432" t="s">
        <v>4615</v>
      </c>
      <c r="G6432" s="2">
        <v>45672</v>
      </c>
      <c r="H6432" t="s">
        <v>22</v>
      </c>
      <c r="I6432">
        <v>3</v>
      </c>
      <c r="J6432">
        <f t="shared" si="202"/>
        <v>100</v>
      </c>
      <c r="K6432" s="3">
        <v>0</v>
      </c>
      <c r="L6432" s="3">
        <f t="shared" si="203"/>
        <v>300</v>
      </c>
      <c r="M6432">
        <v>300</v>
      </c>
      <c r="N6432" s="3">
        <f>Table2[[#This Row],[Total Cost]]-Table2[[#This Row],[Total Sales]]</f>
        <v>0</v>
      </c>
      <c r="O6432" t="s">
        <v>23</v>
      </c>
      <c r="P6432" t="s">
        <v>17</v>
      </c>
    </row>
    <row r="6433" spans="1:16">
      <c r="A6433" t="s">
        <v>24336</v>
      </c>
      <c r="B6433" t="s">
        <v>24337</v>
      </c>
      <c r="C6433" t="s">
        <v>36968</v>
      </c>
      <c r="D6433" t="s">
        <v>38199</v>
      </c>
      <c r="E6433" t="s">
        <v>24338</v>
      </c>
      <c r="F6433" t="s">
        <v>24339</v>
      </c>
      <c r="G6433" s="2">
        <v>45616</v>
      </c>
      <c r="H6433" t="s">
        <v>83</v>
      </c>
      <c r="I6433">
        <v>1</v>
      </c>
      <c r="J6433">
        <f t="shared" si="202"/>
        <v>150</v>
      </c>
      <c r="K6433" s="3">
        <v>5</v>
      </c>
      <c r="L6433" s="3">
        <f t="shared" si="203"/>
        <v>150</v>
      </c>
      <c r="M6433">
        <v>142.5</v>
      </c>
      <c r="N6433" s="3">
        <f>Table2[[#This Row],[Total Cost]]-Table2[[#This Row],[Total Sales]]</f>
        <v>7.5</v>
      </c>
      <c r="O6433" t="s">
        <v>90</v>
      </c>
      <c r="P6433" t="s">
        <v>17</v>
      </c>
    </row>
    <row r="6434" spans="1:16">
      <c r="A6434" t="s">
        <v>24340</v>
      </c>
      <c r="B6434" t="s">
        <v>24341</v>
      </c>
      <c r="C6434" t="s">
        <v>37416</v>
      </c>
      <c r="D6434" t="s">
        <v>37286</v>
      </c>
      <c r="E6434" t="s">
        <v>24342</v>
      </c>
      <c r="F6434" t="s">
        <v>9685</v>
      </c>
      <c r="G6434" s="2">
        <v>45455</v>
      </c>
      <c r="H6434" t="s">
        <v>22</v>
      </c>
      <c r="I6434">
        <v>1</v>
      </c>
      <c r="J6434">
        <f t="shared" si="202"/>
        <v>100</v>
      </c>
      <c r="K6434" s="3">
        <v>0</v>
      </c>
      <c r="L6434" s="3">
        <f t="shared" si="203"/>
        <v>100</v>
      </c>
      <c r="M6434">
        <v>100</v>
      </c>
      <c r="N6434" s="3">
        <f>Table2[[#This Row],[Total Cost]]-Table2[[#This Row],[Total Sales]]</f>
        <v>0</v>
      </c>
      <c r="O6434" t="s">
        <v>84</v>
      </c>
      <c r="P6434" t="s">
        <v>17</v>
      </c>
    </row>
    <row r="6435" spans="1:16">
      <c r="A6435" t="s">
        <v>24343</v>
      </c>
      <c r="B6435" t="s">
        <v>24344</v>
      </c>
      <c r="C6435" t="s">
        <v>37158</v>
      </c>
      <c r="D6435" t="s">
        <v>37080</v>
      </c>
      <c r="E6435" t="s">
        <v>24345</v>
      </c>
      <c r="F6435" t="s">
        <v>6248</v>
      </c>
      <c r="G6435" s="2">
        <v>45729</v>
      </c>
      <c r="H6435" t="s">
        <v>22</v>
      </c>
      <c r="I6435">
        <v>1</v>
      </c>
      <c r="J6435">
        <f t="shared" si="202"/>
        <v>100</v>
      </c>
      <c r="K6435" s="3">
        <v>15</v>
      </c>
      <c r="L6435" s="3">
        <f t="shared" si="203"/>
        <v>100</v>
      </c>
      <c r="M6435">
        <v>85</v>
      </c>
      <c r="N6435" s="3">
        <f>Table2[[#This Row],[Total Cost]]-Table2[[#This Row],[Total Sales]]</f>
        <v>15</v>
      </c>
      <c r="O6435" t="s">
        <v>16</v>
      </c>
      <c r="P6435" t="s">
        <v>17</v>
      </c>
    </row>
    <row r="6436" spans="1:16">
      <c r="A6436" s="1" t="s">
        <v>24346</v>
      </c>
      <c r="B6436" t="s">
        <v>24347</v>
      </c>
      <c r="C6436" t="s">
        <v>37303</v>
      </c>
      <c r="D6436" t="s">
        <v>37076</v>
      </c>
      <c r="E6436" t="s">
        <v>24348</v>
      </c>
      <c r="F6436" t="s">
        <v>24349</v>
      </c>
      <c r="G6436" s="2">
        <v>45417</v>
      </c>
      <c r="H6436" t="s">
        <v>73</v>
      </c>
      <c r="I6436">
        <v>1</v>
      </c>
      <c r="J6436">
        <f t="shared" si="202"/>
        <v>120</v>
      </c>
      <c r="K6436" s="3">
        <v>0</v>
      </c>
      <c r="L6436" s="3">
        <f t="shared" si="203"/>
        <v>120</v>
      </c>
      <c r="M6436">
        <v>120</v>
      </c>
      <c r="N6436" s="3">
        <f>Table2[[#This Row],[Total Cost]]-Table2[[#This Row],[Total Sales]]</f>
        <v>0</v>
      </c>
      <c r="O6436" t="s">
        <v>90</v>
      </c>
      <c r="P6436" t="s">
        <v>17</v>
      </c>
    </row>
    <row r="6437" spans="1:16">
      <c r="A6437" t="s">
        <v>24350</v>
      </c>
      <c r="B6437" t="s">
        <v>24351</v>
      </c>
      <c r="C6437" t="s">
        <v>37150</v>
      </c>
      <c r="D6437" t="s">
        <v>37851</v>
      </c>
      <c r="E6437" t="s">
        <v>24352</v>
      </c>
      <c r="F6437" t="s">
        <v>24353</v>
      </c>
      <c r="G6437" s="2">
        <v>45636</v>
      </c>
      <c r="H6437" t="s">
        <v>89</v>
      </c>
      <c r="I6437">
        <v>2</v>
      </c>
      <c r="J6437">
        <f t="shared" si="202"/>
        <v>50</v>
      </c>
      <c r="K6437" s="3">
        <v>5</v>
      </c>
      <c r="L6437" s="3">
        <f t="shared" si="203"/>
        <v>100</v>
      </c>
      <c r="M6437">
        <v>95</v>
      </c>
      <c r="N6437" s="3">
        <f>Table2[[#This Row],[Total Cost]]-Table2[[#This Row],[Total Sales]]</f>
        <v>5</v>
      </c>
      <c r="O6437" t="s">
        <v>90</v>
      </c>
      <c r="P6437" t="s">
        <v>78</v>
      </c>
    </row>
    <row r="6438" spans="1:16">
      <c r="A6438" t="s">
        <v>24354</v>
      </c>
      <c r="B6438" t="s">
        <v>24355</v>
      </c>
      <c r="C6438" t="s">
        <v>37018</v>
      </c>
      <c r="D6438" t="s">
        <v>37323</v>
      </c>
      <c r="E6438" t="s">
        <v>24356</v>
      </c>
      <c r="F6438" t="s">
        <v>24357</v>
      </c>
      <c r="G6438" s="2">
        <v>45510</v>
      </c>
      <c r="H6438" t="s">
        <v>56</v>
      </c>
      <c r="I6438">
        <v>2</v>
      </c>
      <c r="J6438">
        <f t="shared" si="202"/>
        <v>90</v>
      </c>
      <c r="K6438" s="3">
        <v>10</v>
      </c>
      <c r="L6438" s="3">
        <f t="shared" si="203"/>
        <v>180</v>
      </c>
      <c r="M6438">
        <v>162</v>
      </c>
      <c r="N6438" s="3">
        <f>Table2[[#This Row],[Total Cost]]-Table2[[#This Row],[Total Sales]]</f>
        <v>18</v>
      </c>
      <c r="O6438" t="s">
        <v>84</v>
      </c>
      <c r="P6438" t="s">
        <v>17</v>
      </c>
    </row>
    <row r="6439" spans="1:16">
      <c r="A6439" t="s">
        <v>24358</v>
      </c>
      <c r="B6439" t="s">
        <v>24359</v>
      </c>
      <c r="C6439" t="s">
        <v>37618</v>
      </c>
      <c r="D6439" t="s">
        <v>37816</v>
      </c>
      <c r="E6439" t="s">
        <v>24360</v>
      </c>
      <c r="F6439" t="s">
        <v>24361</v>
      </c>
      <c r="G6439" s="2">
        <v>45441</v>
      </c>
      <c r="H6439" t="s">
        <v>83</v>
      </c>
      <c r="I6439">
        <v>2</v>
      </c>
      <c r="J6439">
        <f t="shared" si="202"/>
        <v>150</v>
      </c>
      <c r="K6439" s="3">
        <v>0</v>
      </c>
      <c r="L6439" s="3">
        <f t="shared" si="203"/>
        <v>300</v>
      </c>
      <c r="M6439">
        <v>300</v>
      </c>
      <c r="N6439" s="3">
        <f>Table2[[#This Row],[Total Cost]]-Table2[[#This Row],[Total Sales]]</f>
        <v>0</v>
      </c>
      <c r="O6439" t="s">
        <v>16</v>
      </c>
      <c r="P6439" t="s">
        <v>17</v>
      </c>
    </row>
    <row r="6440" spans="1:16">
      <c r="A6440" t="s">
        <v>24362</v>
      </c>
      <c r="B6440" t="s">
        <v>24363</v>
      </c>
      <c r="C6440" t="s">
        <v>37246</v>
      </c>
      <c r="D6440" t="s">
        <v>38215</v>
      </c>
      <c r="E6440" t="s">
        <v>24364</v>
      </c>
      <c r="F6440" t="s">
        <v>20918</v>
      </c>
      <c r="G6440" s="2">
        <v>45711</v>
      </c>
      <c r="H6440" t="s">
        <v>42</v>
      </c>
      <c r="I6440">
        <v>3</v>
      </c>
      <c r="J6440">
        <f t="shared" si="202"/>
        <v>200</v>
      </c>
      <c r="K6440" s="3">
        <v>0</v>
      </c>
      <c r="L6440" s="3">
        <f t="shared" si="203"/>
        <v>600</v>
      </c>
      <c r="M6440">
        <v>600</v>
      </c>
      <c r="N6440" s="3">
        <f>Table2[[#This Row],[Total Cost]]-Table2[[#This Row],[Total Sales]]</f>
        <v>0</v>
      </c>
      <c r="O6440" t="s">
        <v>23</v>
      </c>
      <c r="P6440" t="s">
        <v>17</v>
      </c>
    </row>
    <row r="6441" spans="1:16">
      <c r="A6441" t="s">
        <v>24365</v>
      </c>
      <c r="B6441" t="s">
        <v>24366</v>
      </c>
      <c r="C6441" t="s">
        <v>38445</v>
      </c>
      <c r="D6441" t="s">
        <v>37304</v>
      </c>
      <c r="E6441" t="s">
        <v>24367</v>
      </c>
      <c r="F6441" t="s">
        <v>24368</v>
      </c>
      <c r="G6441" s="2">
        <v>45764</v>
      </c>
      <c r="H6441" t="s">
        <v>56</v>
      </c>
      <c r="I6441">
        <v>2</v>
      </c>
      <c r="J6441">
        <f t="shared" si="202"/>
        <v>90</v>
      </c>
      <c r="K6441" s="3">
        <v>0</v>
      </c>
      <c r="L6441" s="3">
        <f t="shared" si="203"/>
        <v>180</v>
      </c>
      <c r="M6441">
        <v>180</v>
      </c>
      <c r="N6441" s="3">
        <f>Table2[[#This Row],[Total Cost]]-Table2[[#This Row],[Total Sales]]</f>
        <v>0</v>
      </c>
      <c r="O6441" t="s">
        <v>33</v>
      </c>
      <c r="P6441" t="s">
        <v>17</v>
      </c>
    </row>
    <row r="6442" spans="1:16">
      <c r="A6442" t="s">
        <v>24369</v>
      </c>
      <c r="B6442" t="s">
        <v>24370</v>
      </c>
      <c r="C6442" t="s">
        <v>37653</v>
      </c>
      <c r="D6442" t="s">
        <v>37474</v>
      </c>
      <c r="E6442" t="s">
        <v>24371</v>
      </c>
      <c r="F6442" t="s">
        <v>15112</v>
      </c>
      <c r="G6442" s="2">
        <v>45515</v>
      </c>
      <c r="H6442" t="s">
        <v>28</v>
      </c>
      <c r="I6442">
        <v>4</v>
      </c>
      <c r="J6442">
        <f t="shared" si="202"/>
        <v>300</v>
      </c>
      <c r="K6442" s="3">
        <v>0</v>
      </c>
      <c r="L6442" s="3">
        <f t="shared" si="203"/>
        <v>1200</v>
      </c>
      <c r="M6442">
        <v>1200</v>
      </c>
      <c r="N6442" s="3">
        <f>Table2[[#This Row],[Total Cost]]-Table2[[#This Row],[Total Sales]]</f>
        <v>0</v>
      </c>
      <c r="O6442" t="s">
        <v>84</v>
      </c>
      <c r="P6442" t="s">
        <v>17</v>
      </c>
    </row>
    <row r="6443" spans="1:16">
      <c r="A6443" t="s">
        <v>24372</v>
      </c>
      <c r="B6443" t="s">
        <v>24373</v>
      </c>
      <c r="C6443" t="s">
        <v>36972</v>
      </c>
      <c r="D6443" t="s">
        <v>37719</v>
      </c>
      <c r="E6443" t="s">
        <v>24374</v>
      </c>
      <c r="F6443" t="s">
        <v>554</v>
      </c>
      <c r="G6443" s="2">
        <v>45587</v>
      </c>
      <c r="H6443" t="s">
        <v>89</v>
      </c>
      <c r="I6443">
        <v>3</v>
      </c>
      <c r="J6443">
        <f t="shared" si="202"/>
        <v>50</v>
      </c>
      <c r="K6443" s="3">
        <v>0</v>
      </c>
      <c r="L6443" s="3">
        <f t="shared" si="203"/>
        <v>150</v>
      </c>
      <c r="M6443">
        <v>150</v>
      </c>
      <c r="N6443" s="3">
        <f>Table2[[#This Row],[Total Cost]]-Table2[[#This Row],[Total Sales]]</f>
        <v>0</v>
      </c>
      <c r="O6443" t="s">
        <v>90</v>
      </c>
      <c r="P6443" t="s">
        <v>17</v>
      </c>
    </row>
    <row r="6444" spans="1:16">
      <c r="A6444" t="s">
        <v>24375</v>
      </c>
      <c r="B6444" t="s">
        <v>24376</v>
      </c>
      <c r="C6444" t="s">
        <v>37147</v>
      </c>
      <c r="D6444" t="s">
        <v>37426</v>
      </c>
      <c r="E6444" t="s">
        <v>24377</v>
      </c>
      <c r="F6444" t="s">
        <v>24378</v>
      </c>
      <c r="G6444" s="2">
        <v>45749</v>
      </c>
      <c r="H6444" t="s">
        <v>28</v>
      </c>
      <c r="I6444">
        <v>3</v>
      </c>
      <c r="J6444">
        <f t="shared" si="202"/>
        <v>300</v>
      </c>
      <c r="K6444" s="3">
        <v>0</v>
      </c>
      <c r="L6444" s="3">
        <f t="shared" si="203"/>
        <v>900</v>
      </c>
      <c r="M6444">
        <v>900</v>
      </c>
      <c r="N6444" s="3">
        <f>Table2[[#This Row],[Total Cost]]-Table2[[#This Row],[Total Sales]]</f>
        <v>0</v>
      </c>
      <c r="O6444" t="s">
        <v>90</v>
      </c>
      <c r="P6444" t="s">
        <v>17</v>
      </c>
    </row>
    <row r="6445" spans="1:16">
      <c r="A6445" t="s">
        <v>24379</v>
      </c>
      <c r="B6445" t="s">
        <v>4173</v>
      </c>
      <c r="C6445" t="s">
        <v>37617</v>
      </c>
      <c r="D6445" t="s">
        <v>37506</v>
      </c>
      <c r="E6445" t="s">
        <v>24380</v>
      </c>
      <c r="F6445" t="s">
        <v>24381</v>
      </c>
      <c r="G6445" s="2">
        <v>45712</v>
      </c>
      <c r="H6445" t="s">
        <v>56</v>
      </c>
      <c r="I6445">
        <v>2</v>
      </c>
      <c r="J6445">
        <f t="shared" si="202"/>
        <v>90</v>
      </c>
      <c r="K6445" s="3">
        <v>0</v>
      </c>
      <c r="L6445" s="3">
        <f t="shared" si="203"/>
        <v>180</v>
      </c>
      <c r="M6445">
        <v>180</v>
      </c>
      <c r="N6445" s="3">
        <f>Table2[[#This Row],[Total Cost]]-Table2[[#This Row],[Total Sales]]</f>
        <v>0</v>
      </c>
      <c r="O6445" t="s">
        <v>33</v>
      </c>
      <c r="P6445" t="s">
        <v>17</v>
      </c>
    </row>
    <row r="6446" spans="1:16">
      <c r="A6446" t="s">
        <v>24382</v>
      </c>
      <c r="B6446" t="s">
        <v>24383</v>
      </c>
      <c r="C6446" t="s">
        <v>38226</v>
      </c>
      <c r="D6446" t="s">
        <v>37251</v>
      </c>
      <c r="E6446" t="s">
        <v>24384</v>
      </c>
      <c r="F6446" t="s">
        <v>24385</v>
      </c>
      <c r="G6446" s="2">
        <v>45523</v>
      </c>
      <c r="H6446" t="s">
        <v>22</v>
      </c>
      <c r="I6446">
        <v>4</v>
      </c>
      <c r="J6446">
        <f t="shared" si="202"/>
        <v>100</v>
      </c>
      <c r="K6446" s="3">
        <v>0</v>
      </c>
      <c r="L6446" s="3">
        <f t="shared" si="203"/>
        <v>400</v>
      </c>
      <c r="M6446">
        <v>400</v>
      </c>
      <c r="N6446" s="3">
        <f>Table2[[#This Row],[Total Cost]]-Table2[[#This Row],[Total Sales]]</f>
        <v>0</v>
      </c>
      <c r="O6446" t="s">
        <v>16</v>
      </c>
      <c r="P6446" t="s">
        <v>17</v>
      </c>
    </row>
    <row r="6447" spans="1:16">
      <c r="A6447" t="s">
        <v>24386</v>
      </c>
      <c r="B6447" t="s">
        <v>24387</v>
      </c>
      <c r="C6447" t="s">
        <v>38076</v>
      </c>
      <c r="D6447" t="s">
        <v>37700</v>
      </c>
      <c r="E6447" t="s">
        <v>24388</v>
      </c>
      <c r="F6447" t="s">
        <v>24389</v>
      </c>
      <c r="G6447" s="2">
        <v>45563</v>
      </c>
      <c r="H6447" t="s">
        <v>56</v>
      </c>
      <c r="I6447">
        <v>4</v>
      </c>
      <c r="J6447">
        <f t="shared" si="202"/>
        <v>90</v>
      </c>
      <c r="K6447" s="3">
        <v>15</v>
      </c>
      <c r="L6447" s="3">
        <f t="shared" si="203"/>
        <v>360</v>
      </c>
      <c r="M6447">
        <v>306</v>
      </c>
      <c r="N6447" s="3">
        <f>Table2[[#This Row],[Total Cost]]-Table2[[#This Row],[Total Sales]]</f>
        <v>54</v>
      </c>
      <c r="O6447" t="s">
        <v>23</v>
      </c>
      <c r="P6447" t="s">
        <v>17</v>
      </c>
    </row>
    <row r="6448" spans="1:16">
      <c r="A6448" t="s">
        <v>24390</v>
      </c>
      <c r="B6448" t="s">
        <v>24391</v>
      </c>
      <c r="C6448" t="s">
        <v>38013</v>
      </c>
      <c r="D6448" t="s">
        <v>38326</v>
      </c>
      <c r="E6448" t="s">
        <v>24392</v>
      </c>
      <c r="F6448" t="s">
        <v>24393</v>
      </c>
      <c r="G6448" s="2">
        <v>45656</v>
      </c>
      <c r="H6448" t="s">
        <v>22</v>
      </c>
      <c r="I6448">
        <v>1</v>
      </c>
      <c r="J6448">
        <f t="shared" si="202"/>
        <v>100</v>
      </c>
      <c r="K6448" s="3">
        <v>0</v>
      </c>
      <c r="L6448" s="3">
        <f t="shared" si="203"/>
        <v>100</v>
      </c>
      <c r="M6448">
        <v>100</v>
      </c>
      <c r="N6448" s="3">
        <f>Table2[[#This Row],[Total Cost]]-Table2[[#This Row],[Total Sales]]</f>
        <v>0</v>
      </c>
      <c r="O6448" t="s">
        <v>23</v>
      </c>
      <c r="P6448" t="s">
        <v>78</v>
      </c>
    </row>
    <row r="6449" spans="1:16">
      <c r="A6449" t="s">
        <v>24394</v>
      </c>
      <c r="B6449" t="s">
        <v>16925</v>
      </c>
      <c r="C6449" t="s">
        <v>37035</v>
      </c>
      <c r="D6449" t="s">
        <v>37115</v>
      </c>
      <c r="E6449" t="s">
        <v>24395</v>
      </c>
      <c r="F6449" t="s">
        <v>24396</v>
      </c>
      <c r="G6449" s="2">
        <v>45544</v>
      </c>
      <c r="H6449" t="s">
        <v>73</v>
      </c>
      <c r="I6449">
        <v>1</v>
      </c>
      <c r="J6449">
        <f t="shared" si="202"/>
        <v>120</v>
      </c>
      <c r="K6449" s="3">
        <v>0</v>
      </c>
      <c r="L6449" s="3">
        <f t="shared" si="203"/>
        <v>120</v>
      </c>
      <c r="M6449">
        <v>120</v>
      </c>
      <c r="N6449" s="3">
        <f>Table2[[#This Row],[Total Cost]]-Table2[[#This Row],[Total Sales]]</f>
        <v>0</v>
      </c>
      <c r="O6449" t="s">
        <v>90</v>
      </c>
      <c r="P6449" t="s">
        <v>17</v>
      </c>
    </row>
    <row r="6450" spans="1:16">
      <c r="A6450" t="s">
        <v>24397</v>
      </c>
      <c r="B6450" t="s">
        <v>24398</v>
      </c>
      <c r="C6450" t="s">
        <v>37896</v>
      </c>
      <c r="D6450" t="s">
        <v>37242</v>
      </c>
      <c r="E6450" t="s">
        <v>24399</v>
      </c>
      <c r="F6450" t="s">
        <v>24400</v>
      </c>
      <c r="G6450" s="2">
        <v>45444</v>
      </c>
      <c r="H6450" t="s">
        <v>47</v>
      </c>
      <c r="I6450">
        <v>4</v>
      </c>
      <c r="J6450">
        <f t="shared" si="202"/>
        <v>1200</v>
      </c>
      <c r="K6450" s="3">
        <v>10</v>
      </c>
      <c r="L6450" s="3">
        <f t="shared" si="203"/>
        <v>4800</v>
      </c>
      <c r="M6450">
        <v>4320</v>
      </c>
      <c r="N6450" s="3">
        <f>Table2[[#This Row],[Total Cost]]-Table2[[#This Row],[Total Sales]]</f>
        <v>480</v>
      </c>
      <c r="O6450" t="s">
        <v>16</v>
      </c>
      <c r="P6450" t="s">
        <v>17</v>
      </c>
    </row>
    <row r="6451" spans="1:16">
      <c r="A6451" t="s">
        <v>24401</v>
      </c>
      <c r="B6451" t="s">
        <v>24402</v>
      </c>
      <c r="C6451" t="s">
        <v>37265</v>
      </c>
      <c r="D6451" t="s">
        <v>38417</v>
      </c>
      <c r="E6451" t="s">
        <v>24403</v>
      </c>
      <c r="F6451" t="s">
        <v>24404</v>
      </c>
      <c r="G6451" s="2">
        <v>45712</v>
      </c>
      <c r="H6451" t="s">
        <v>56</v>
      </c>
      <c r="I6451">
        <v>3</v>
      </c>
      <c r="J6451">
        <f t="shared" si="202"/>
        <v>90</v>
      </c>
      <c r="K6451" s="3">
        <v>0</v>
      </c>
      <c r="L6451" s="3">
        <f t="shared" si="203"/>
        <v>270</v>
      </c>
      <c r="M6451">
        <v>270</v>
      </c>
      <c r="N6451" s="3">
        <f>Table2[[#This Row],[Total Cost]]-Table2[[#This Row],[Total Sales]]</f>
        <v>0</v>
      </c>
      <c r="O6451" t="s">
        <v>23</v>
      </c>
      <c r="P6451" t="s">
        <v>17</v>
      </c>
    </row>
    <row r="6452" spans="1:16">
      <c r="A6452" t="s">
        <v>24405</v>
      </c>
      <c r="B6452" t="s">
        <v>24406</v>
      </c>
      <c r="C6452" t="s">
        <v>37040</v>
      </c>
      <c r="D6452" t="s">
        <v>37203</v>
      </c>
      <c r="E6452" t="s">
        <v>24407</v>
      </c>
      <c r="F6452" t="s">
        <v>24408</v>
      </c>
      <c r="G6452" s="2">
        <v>45683</v>
      </c>
      <c r="H6452" t="s">
        <v>73</v>
      </c>
      <c r="I6452">
        <v>4</v>
      </c>
      <c r="J6452">
        <f t="shared" si="202"/>
        <v>120</v>
      </c>
      <c r="K6452" s="3">
        <v>0</v>
      </c>
      <c r="L6452" s="3">
        <f t="shared" si="203"/>
        <v>480</v>
      </c>
      <c r="M6452">
        <v>480</v>
      </c>
      <c r="N6452" s="3">
        <f>Table2[[#This Row],[Total Cost]]-Table2[[#This Row],[Total Sales]]</f>
        <v>0</v>
      </c>
      <c r="O6452" t="s">
        <v>23</v>
      </c>
      <c r="P6452" t="s">
        <v>17</v>
      </c>
    </row>
    <row r="6453" spans="1:16">
      <c r="A6453" t="s">
        <v>24409</v>
      </c>
      <c r="B6453" t="s">
        <v>24410</v>
      </c>
      <c r="C6453" t="s">
        <v>37628</v>
      </c>
      <c r="D6453" t="s">
        <v>37379</v>
      </c>
      <c r="E6453" t="s">
        <v>24411</v>
      </c>
      <c r="F6453" t="s">
        <v>24412</v>
      </c>
      <c r="G6453" s="2">
        <v>45744</v>
      </c>
      <c r="H6453" t="s">
        <v>73</v>
      </c>
      <c r="I6453">
        <v>1</v>
      </c>
      <c r="J6453">
        <f t="shared" si="202"/>
        <v>120</v>
      </c>
      <c r="K6453" s="3">
        <v>10</v>
      </c>
      <c r="L6453" s="3">
        <f t="shared" si="203"/>
        <v>120</v>
      </c>
      <c r="M6453">
        <v>108</v>
      </c>
      <c r="N6453" s="3">
        <f>Table2[[#This Row],[Total Cost]]-Table2[[#This Row],[Total Sales]]</f>
        <v>12</v>
      </c>
      <c r="O6453" t="s">
        <v>33</v>
      </c>
      <c r="P6453" t="s">
        <v>17</v>
      </c>
    </row>
    <row r="6454" spans="1:16">
      <c r="A6454" t="s">
        <v>24413</v>
      </c>
      <c r="B6454" t="s">
        <v>24414</v>
      </c>
      <c r="C6454" t="s">
        <v>37288</v>
      </c>
      <c r="D6454" t="s">
        <v>37353</v>
      </c>
      <c r="E6454" t="s">
        <v>24415</v>
      </c>
      <c r="F6454" t="s">
        <v>24416</v>
      </c>
      <c r="G6454" s="2">
        <v>45412</v>
      </c>
      <c r="H6454" t="s">
        <v>89</v>
      </c>
      <c r="I6454">
        <v>2</v>
      </c>
      <c r="J6454">
        <f t="shared" si="202"/>
        <v>50</v>
      </c>
      <c r="K6454" s="3">
        <v>5</v>
      </c>
      <c r="L6454" s="3">
        <f t="shared" si="203"/>
        <v>100</v>
      </c>
      <c r="M6454">
        <v>95</v>
      </c>
      <c r="N6454" s="3">
        <f>Table2[[#This Row],[Total Cost]]-Table2[[#This Row],[Total Sales]]</f>
        <v>5</v>
      </c>
      <c r="O6454" t="s">
        <v>90</v>
      </c>
      <c r="P6454" t="s">
        <v>17</v>
      </c>
    </row>
    <row r="6455" spans="1:16">
      <c r="A6455" t="s">
        <v>24417</v>
      </c>
      <c r="B6455" t="s">
        <v>24418</v>
      </c>
      <c r="C6455" t="s">
        <v>37717</v>
      </c>
      <c r="D6455" t="s">
        <v>37281</v>
      </c>
      <c r="E6455" t="s">
        <v>24419</v>
      </c>
      <c r="F6455" t="s">
        <v>24420</v>
      </c>
      <c r="G6455" s="2">
        <v>45460</v>
      </c>
      <c r="H6455" t="s">
        <v>42</v>
      </c>
      <c r="I6455">
        <v>1</v>
      </c>
      <c r="J6455">
        <f t="shared" si="202"/>
        <v>200</v>
      </c>
      <c r="K6455" s="3">
        <v>0</v>
      </c>
      <c r="L6455" s="3">
        <f t="shared" si="203"/>
        <v>200</v>
      </c>
      <c r="M6455">
        <v>200</v>
      </c>
      <c r="N6455" s="3">
        <f>Table2[[#This Row],[Total Cost]]-Table2[[#This Row],[Total Sales]]</f>
        <v>0</v>
      </c>
      <c r="O6455" t="s">
        <v>33</v>
      </c>
      <c r="P6455" t="s">
        <v>17</v>
      </c>
    </row>
    <row r="6456" spans="1:16">
      <c r="A6456" t="s">
        <v>24421</v>
      </c>
      <c r="B6456" t="s">
        <v>24422</v>
      </c>
      <c r="C6456" t="s">
        <v>37190</v>
      </c>
      <c r="D6456" t="s">
        <v>37181</v>
      </c>
      <c r="E6456" t="s">
        <v>24423</v>
      </c>
      <c r="F6456" t="s">
        <v>24424</v>
      </c>
      <c r="G6456" s="2">
        <v>45599</v>
      </c>
      <c r="H6456" t="s">
        <v>47</v>
      </c>
      <c r="I6456">
        <v>3</v>
      </c>
      <c r="J6456">
        <f t="shared" si="202"/>
        <v>1200</v>
      </c>
      <c r="K6456" s="3">
        <v>5</v>
      </c>
      <c r="L6456" s="3">
        <f t="shared" si="203"/>
        <v>3600</v>
      </c>
      <c r="M6456">
        <v>3420</v>
      </c>
      <c r="N6456" s="3">
        <f>Table2[[#This Row],[Total Cost]]-Table2[[#This Row],[Total Sales]]</f>
        <v>180</v>
      </c>
      <c r="O6456" t="s">
        <v>90</v>
      </c>
      <c r="P6456" t="s">
        <v>17</v>
      </c>
    </row>
    <row r="6457" spans="1:16">
      <c r="A6457" t="s">
        <v>24425</v>
      </c>
      <c r="B6457" t="s">
        <v>10369</v>
      </c>
      <c r="C6457" t="s">
        <v>36966</v>
      </c>
      <c r="D6457" t="s">
        <v>37034</v>
      </c>
      <c r="E6457" t="s">
        <v>24426</v>
      </c>
      <c r="F6457" t="s">
        <v>24427</v>
      </c>
      <c r="G6457" s="2">
        <v>45544</v>
      </c>
      <c r="H6457" t="s">
        <v>15</v>
      </c>
      <c r="I6457">
        <v>2</v>
      </c>
      <c r="J6457">
        <f t="shared" si="202"/>
        <v>800</v>
      </c>
      <c r="K6457" s="3">
        <v>10</v>
      </c>
      <c r="L6457" s="3">
        <f t="shared" si="203"/>
        <v>1600</v>
      </c>
      <c r="M6457">
        <v>1440</v>
      </c>
      <c r="N6457" s="3">
        <f>Table2[[#This Row],[Total Cost]]-Table2[[#This Row],[Total Sales]]</f>
        <v>160</v>
      </c>
      <c r="O6457" t="s">
        <v>90</v>
      </c>
      <c r="P6457" t="s">
        <v>17</v>
      </c>
    </row>
    <row r="6458" spans="1:16">
      <c r="A6458" t="s">
        <v>24428</v>
      </c>
      <c r="B6458" t="s">
        <v>24429</v>
      </c>
      <c r="C6458" t="s">
        <v>37685</v>
      </c>
      <c r="D6458" t="s">
        <v>37018</v>
      </c>
      <c r="E6458" t="s">
        <v>24430</v>
      </c>
      <c r="F6458" t="s">
        <v>19376</v>
      </c>
      <c r="G6458" s="2">
        <v>45727</v>
      </c>
      <c r="H6458" t="s">
        <v>47</v>
      </c>
      <c r="I6458">
        <v>1</v>
      </c>
      <c r="J6458">
        <f t="shared" si="202"/>
        <v>1200</v>
      </c>
      <c r="K6458" s="3">
        <v>0</v>
      </c>
      <c r="L6458" s="3">
        <f t="shared" si="203"/>
        <v>1200</v>
      </c>
      <c r="M6458">
        <v>1200</v>
      </c>
      <c r="N6458" s="3">
        <f>Table2[[#This Row],[Total Cost]]-Table2[[#This Row],[Total Sales]]</f>
        <v>0</v>
      </c>
      <c r="O6458" t="s">
        <v>23</v>
      </c>
      <c r="P6458" t="s">
        <v>17</v>
      </c>
    </row>
    <row r="6459" spans="1:16">
      <c r="A6459" t="s">
        <v>24431</v>
      </c>
      <c r="B6459" t="s">
        <v>24432</v>
      </c>
      <c r="C6459" t="s">
        <v>37586</v>
      </c>
      <c r="D6459" t="s">
        <v>38251</v>
      </c>
      <c r="E6459" t="s">
        <v>24433</v>
      </c>
      <c r="F6459" t="s">
        <v>24434</v>
      </c>
      <c r="G6459" s="2">
        <v>45717</v>
      </c>
      <c r="H6459" t="s">
        <v>42</v>
      </c>
      <c r="I6459">
        <v>3</v>
      </c>
      <c r="J6459">
        <f t="shared" si="202"/>
        <v>200</v>
      </c>
      <c r="K6459" s="3">
        <v>15</v>
      </c>
      <c r="L6459" s="3">
        <f t="shared" si="203"/>
        <v>600</v>
      </c>
      <c r="M6459">
        <v>510</v>
      </c>
      <c r="N6459" s="3">
        <f>Table2[[#This Row],[Total Cost]]-Table2[[#This Row],[Total Sales]]</f>
        <v>90</v>
      </c>
      <c r="O6459" t="s">
        <v>84</v>
      </c>
      <c r="P6459" t="s">
        <v>17</v>
      </c>
    </row>
    <row r="6460" spans="1:16">
      <c r="A6460" t="s">
        <v>24435</v>
      </c>
      <c r="B6460" t="s">
        <v>24436</v>
      </c>
      <c r="C6460" t="s">
        <v>37051</v>
      </c>
      <c r="D6460" t="s">
        <v>37281</v>
      </c>
      <c r="E6460" t="s">
        <v>24437</v>
      </c>
      <c r="F6460" t="s">
        <v>24438</v>
      </c>
      <c r="G6460" s="2">
        <v>45670</v>
      </c>
      <c r="H6460" t="s">
        <v>89</v>
      </c>
      <c r="I6460">
        <v>2</v>
      </c>
      <c r="J6460">
        <f t="shared" si="202"/>
        <v>50</v>
      </c>
      <c r="K6460" s="3">
        <v>10</v>
      </c>
      <c r="L6460" s="3">
        <f t="shared" si="203"/>
        <v>100</v>
      </c>
      <c r="M6460">
        <v>90</v>
      </c>
      <c r="N6460" s="3">
        <f>Table2[[#This Row],[Total Cost]]-Table2[[#This Row],[Total Sales]]</f>
        <v>10</v>
      </c>
      <c r="O6460" t="s">
        <v>90</v>
      </c>
      <c r="P6460" t="s">
        <v>78</v>
      </c>
    </row>
    <row r="6461" spans="1:16">
      <c r="A6461" t="s">
        <v>24439</v>
      </c>
      <c r="B6461" t="s">
        <v>24440</v>
      </c>
      <c r="C6461" t="s">
        <v>37878</v>
      </c>
      <c r="D6461" t="s">
        <v>37286</v>
      </c>
      <c r="E6461" t="s">
        <v>24441</v>
      </c>
      <c r="F6461" t="s">
        <v>24442</v>
      </c>
      <c r="G6461" s="2">
        <v>45597</v>
      </c>
      <c r="H6461" t="s">
        <v>15</v>
      </c>
      <c r="I6461">
        <v>1</v>
      </c>
      <c r="J6461">
        <f t="shared" si="202"/>
        <v>800</v>
      </c>
      <c r="K6461" s="3">
        <v>0</v>
      </c>
      <c r="L6461" s="3">
        <f t="shared" si="203"/>
        <v>800</v>
      </c>
      <c r="M6461">
        <v>800</v>
      </c>
      <c r="N6461" s="3">
        <f>Table2[[#This Row],[Total Cost]]-Table2[[#This Row],[Total Sales]]</f>
        <v>0</v>
      </c>
      <c r="O6461" t="s">
        <v>23</v>
      </c>
      <c r="P6461" t="s">
        <v>17</v>
      </c>
    </row>
    <row r="6462" spans="1:16">
      <c r="A6462" t="s">
        <v>24443</v>
      </c>
      <c r="B6462" t="s">
        <v>24444</v>
      </c>
      <c r="C6462" t="s">
        <v>37293</v>
      </c>
      <c r="D6462" t="s">
        <v>37398</v>
      </c>
      <c r="E6462" t="s">
        <v>24445</v>
      </c>
      <c r="F6462" t="s">
        <v>24446</v>
      </c>
      <c r="G6462" s="2">
        <v>45457</v>
      </c>
      <c r="H6462" t="s">
        <v>89</v>
      </c>
      <c r="I6462">
        <v>1</v>
      </c>
      <c r="J6462">
        <f t="shared" si="202"/>
        <v>50</v>
      </c>
      <c r="K6462" s="3">
        <v>0</v>
      </c>
      <c r="L6462" s="3">
        <f t="shared" si="203"/>
        <v>50</v>
      </c>
      <c r="M6462">
        <v>50</v>
      </c>
      <c r="N6462" s="3">
        <f>Table2[[#This Row],[Total Cost]]-Table2[[#This Row],[Total Sales]]</f>
        <v>0</v>
      </c>
      <c r="O6462" t="s">
        <v>90</v>
      </c>
      <c r="P6462" t="s">
        <v>17</v>
      </c>
    </row>
    <row r="6463" spans="1:16">
      <c r="A6463" t="s">
        <v>24447</v>
      </c>
      <c r="B6463" t="s">
        <v>24448</v>
      </c>
      <c r="C6463" t="s">
        <v>37013</v>
      </c>
      <c r="D6463" t="s">
        <v>37055</v>
      </c>
      <c r="E6463" t="s">
        <v>24449</v>
      </c>
      <c r="F6463" t="s">
        <v>23723</v>
      </c>
      <c r="G6463" s="2">
        <v>45620</v>
      </c>
      <c r="H6463" t="s">
        <v>83</v>
      </c>
      <c r="I6463">
        <v>1</v>
      </c>
      <c r="J6463">
        <f t="shared" si="202"/>
        <v>150</v>
      </c>
      <c r="K6463" s="3">
        <v>0</v>
      </c>
      <c r="L6463" s="3">
        <f t="shared" si="203"/>
        <v>150</v>
      </c>
      <c r="M6463">
        <v>150</v>
      </c>
      <c r="N6463" s="3">
        <f>Table2[[#This Row],[Total Cost]]-Table2[[#This Row],[Total Sales]]</f>
        <v>0</v>
      </c>
      <c r="O6463" t="s">
        <v>84</v>
      </c>
      <c r="P6463" t="s">
        <v>17</v>
      </c>
    </row>
    <row r="6464" spans="1:16">
      <c r="A6464" t="s">
        <v>24450</v>
      </c>
      <c r="B6464" t="s">
        <v>24451</v>
      </c>
      <c r="C6464" t="s">
        <v>37099</v>
      </c>
      <c r="D6464" t="s">
        <v>37761</v>
      </c>
      <c r="E6464" t="s">
        <v>24452</v>
      </c>
      <c r="F6464" t="s">
        <v>24453</v>
      </c>
      <c r="G6464" s="2">
        <v>45589</v>
      </c>
      <c r="H6464" t="s">
        <v>56</v>
      </c>
      <c r="I6464">
        <v>3</v>
      </c>
      <c r="J6464">
        <f t="shared" si="202"/>
        <v>90</v>
      </c>
      <c r="K6464" s="3">
        <v>0</v>
      </c>
      <c r="L6464" s="3">
        <f t="shared" si="203"/>
        <v>270</v>
      </c>
      <c r="M6464">
        <v>270</v>
      </c>
      <c r="N6464" s="3">
        <f>Table2[[#This Row],[Total Cost]]-Table2[[#This Row],[Total Sales]]</f>
        <v>0</v>
      </c>
      <c r="O6464" t="s">
        <v>23</v>
      </c>
      <c r="P6464" t="s">
        <v>17</v>
      </c>
    </row>
    <row r="6465" spans="1:16">
      <c r="A6465" t="s">
        <v>24454</v>
      </c>
      <c r="B6465" t="s">
        <v>11389</v>
      </c>
      <c r="C6465" t="s">
        <v>37617</v>
      </c>
      <c r="D6465" t="s">
        <v>37061</v>
      </c>
      <c r="E6465" t="s">
        <v>24455</v>
      </c>
      <c r="F6465" t="s">
        <v>24456</v>
      </c>
      <c r="G6465" s="2">
        <v>45524</v>
      </c>
      <c r="H6465" t="s">
        <v>47</v>
      </c>
      <c r="I6465">
        <v>1</v>
      </c>
      <c r="J6465">
        <f t="shared" si="202"/>
        <v>1200</v>
      </c>
      <c r="K6465" s="3">
        <v>0</v>
      </c>
      <c r="L6465" s="3">
        <f t="shared" si="203"/>
        <v>1200</v>
      </c>
      <c r="M6465">
        <v>1200</v>
      </c>
      <c r="N6465" s="3">
        <f>Table2[[#This Row],[Total Cost]]-Table2[[#This Row],[Total Sales]]</f>
        <v>0</v>
      </c>
      <c r="O6465" t="s">
        <v>84</v>
      </c>
      <c r="P6465" t="s">
        <v>17</v>
      </c>
    </row>
    <row r="6466" spans="1:16">
      <c r="A6466" t="s">
        <v>24457</v>
      </c>
      <c r="B6466" t="s">
        <v>24458</v>
      </c>
      <c r="C6466" t="s">
        <v>37116</v>
      </c>
      <c r="D6466" t="s">
        <v>37078</v>
      </c>
      <c r="E6466" t="s">
        <v>24459</v>
      </c>
      <c r="F6466" t="s">
        <v>24460</v>
      </c>
      <c r="G6466" s="2">
        <v>45732</v>
      </c>
      <c r="H6466" t="s">
        <v>73</v>
      </c>
      <c r="I6466">
        <v>2</v>
      </c>
      <c r="J6466">
        <f t="shared" si="202"/>
        <v>120</v>
      </c>
      <c r="K6466" s="3">
        <v>5</v>
      </c>
      <c r="L6466" s="3">
        <f t="shared" si="203"/>
        <v>240</v>
      </c>
      <c r="M6466">
        <v>228</v>
      </c>
      <c r="N6466" s="3">
        <f>Table2[[#This Row],[Total Cost]]-Table2[[#This Row],[Total Sales]]</f>
        <v>12</v>
      </c>
      <c r="O6466" t="s">
        <v>33</v>
      </c>
      <c r="P6466" t="s">
        <v>17</v>
      </c>
    </row>
    <row r="6467" spans="1:16">
      <c r="A6467" t="s">
        <v>24461</v>
      </c>
      <c r="B6467" t="s">
        <v>24462</v>
      </c>
      <c r="C6467" t="s">
        <v>37480</v>
      </c>
      <c r="D6467" t="s">
        <v>38251</v>
      </c>
      <c r="E6467" t="s">
        <v>24463</v>
      </c>
      <c r="F6467" t="s">
        <v>24464</v>
      </c>
      <c r="G6467" s="2">
        <v>45755</v>
      </c>
      <c r="H6467" t="s">
        <v>42</v>
      </c>
      <c r="I6467">
        <v>4</v>
      </c>
      <c r="J6467">
        <f t="shared" ref="J6467:J6530" si="204">L6467/I6467</f>
        <v>200</v>
      </c>
      <c r="K6467" s="3">
        <v>0</v>
      </c>
      <c r="L6467" s="3">
        <f t="shared" si="203"/>
        <v>800</v>
      </c>
      <c r="M6467">
        <v>800</v>
      </c>
      <c r="N6467" s="3">
        <f>Table2[[#This Row],[Total Cost]]-Table2[[#This Row],[Total Sales]]</f>
        <v>0</v>
      </c>
      <c r="O6467" t="s">
        <v>84</v>
      </c>
      <c r="P6467" t="s">
        <v>17</v>
      </c>
    </row>
    <row r="6468" spans="1:16">
      <c r="A6468" t="s">
        <v>24465</v>
      </c>
      <c r="B6468" t="s">
        <v>24466</v>
      </c>
      <c r="C6468" t="s">
        <v>37454</v>
      </c>
      <c r="D6468" t="s">
        <v>38184</v>
      </c>
      <c r="E6468" t="s">
        <v>24467</v>
      </c>
      <c r="F6468" t="s">
        <v>24468</v>
      </c>
      <c r="G6468" s="2">
        <v>45663</v>
      </c>
      <c r="H6468" t="s">
        <v>73</v>
      </c>
      <c r="I6468">
        <v>1</v>
      </c>
      <c r="J6468">
        <f t="shared" si="204"/>
        <v>120</v>
      </c>
      <c r="K6468" s="3">
        <v>5</v>
      </c>
      <c r="L6468" s="3">
        <f t="shared" si="203"/>
        <v>120</v>
      </c>
      <c r="M6468">
        <v>114</v>
      </c>
      <c r="N6468" s="3">
        <f>Table2[[#This Row],[Total Cost]]-Table2[[#This Row],[Total Sales]]</f>
        <v>6</v>
      </c>
      <c r="O6468" t="s">
        <v>23</v>
      </c>
      <c r="P6468" t="s">
        <v>17</v>
      </c>
    </row>
    <row r="6469" spans="1:16">
      <c r="A6469" t="s">
        <v>24469</v>
      </c>
      <c r="B6469" t="s">
        <v>24470</v>
      </c>
      <c r="C6469" t="s">
        <v>37051</v>
      </c>
      <c r="D6469" t="s">
        <v>37555</v>
      </c>
      <c r="E6469" t="s">
        <v>24471</v>
      </c>
      <c r="F6469" t="s">
        <v>24472</v>
      </c>
      <c r="G6469" s="2">
        <v>45743</v>
      </c>
      <c r="H6469" t="s">
        <v>22</v>
      </c>
      <c r="I6469">
        <v>2</v>
      </c>
      <c r="J6469">
        <f t="shared" si="204"/>
        <v>100</v>
      </c>
      <c r="K6469" s="3">
        <v>0</v>
      </c>
      <c r="L6469" s="3">
        <f t="shared" si="203"/>
        <v>200</v>
      </c>
      <c r="M6469">
        <v>200</v>
      </c>
      <c r="N6469" s="3">
        <f>Table2[[#This Row],[Total Cost]]-Table2[[#This Row],[Total Sales]]</f>
        <v>0</v>
      </c>
      <c r="O6469" t="s">
        <v>90</v>
      </c>
      <c r="P6469" t="s">
        <v>17</v>
      </c>
    </row>
    <row r="6470" spans="1:16">
      <c r="A6470" s="1" t="s">
        <v>24473</v>
      </c>
      <c r="B6470" t="s">
        <v>24474</v>
      </c>
      <c r="C6470" t="s">
        <v>37210</v>
      </c>
      <c r="D6470" t="s">
        <v>37719</v>
      </c>
      <c r="E6470" t="s">
        <v>24475</v>
      </c>
      <c r="F6470" t="s">
        <v>24476</v>
      </c>
      <c r="G6470" s="2">
        <v>45449</v>
      </c>
      <c r="H6470" t="s">
        <v>89</v>
      </c>
      <c r="I6470">
        <v>1</v>
      </c>
      <c r="J6470">
        <f t="shared" si="204"/>
        <v>50</v>
      </c>
      <c r="K6470" s="3">
        <v>0</v>
      </c>
      <c r="L6470" s="3">
        <f t="shared" ref="L6470:L6533" si="205">M6470/(1-K6470/100)</f>
        <v>50</v>
      </c>
      <c r="M6470">
        <v>50</v>
      </c>
      <c r="N6470" s="3">
        <f>Table2[[#This Row],[Total Cost]]-Table2[[#This Row],[Total Sales]]</f>
        <v>0</v>
      </c>
      <c r="O6470" t="s">
        <v>84</v>
      </c>
      <c r="P6470" t="s">
        <v>17</v>
      </c>
    </row>
    <row r="6471" spans="1:16">
      <c r="A6471" t="s">
        <v>24477</v>
      </c>
      <c r="B6471" t="s">
        <v>24478</v>
      </c>
      <c r="C6471" t="s">
        <v>37527</v>
      </c>
      <c r="D6471" t="s">
        <v>37514</v>
      </c>
      <c r="E6471" t="s">
        <v>24479</v>
      </c>
      <c r="F6471" t="s">
        <v>24480</v>
      </c>
      <c r="G6471" s="2">
        <v>45550</v>
      </c>
      <c r="H6471" t="s">
        <v>42</v>
      </c>
      <c r="I6471">
        <v>2</v>
      </c>
      <c r="J6471">
        <f t="shared" si="204"/>
        <v>200</v>
      </c>
      <c r="K6471" s="3">
        <v>10</v>
      </c>
      <c r="L6471" s="3">
        <f t="shared" si="205"/>
        <v>400</v>
      </c>
      <c r="M6471">
        <v>360</v>
      </c>
      <c r="N6471" s="3">
        <f>Table2[[#This Row],[Total Cost]]-Table2[[#This Row],[Total Sales]]</f>
        <v>40</v>
      </c>
      <c r="O6471" t="s">
        <v>90</v>
      </c>
      <c r="P6471" t="s">
        <v>78</v>
      </c>
    </row>
    <row r="6472" spans="1:16">
      <c r="A6472" t="s">
        <v>24481</v>
      </c>
      <c r="B6472" t="s">
        <v>24482</v>
      </c>
      <c r="C6472" t="s">
        <v>37685</v>
      </c>
      <c r="D6472" t="s">
        <v>37190</v>
      </c>
      <c r="E6472" t="s">
        <v>24483</v>
      </c>
      <c r="F6472" t="s">
        <v>24484</v>
      </c>
      <c r="G6472" s="2">
        <v>45475</v>
      </c>
      <c r="H6472" t="s">
        <v>47</v>
      </c>
      <c r="I6472">
        <v>2</v>
      </c>
      <c r="J6472">
        <f t="shared" si="204"/>
        <v>1200</v>
      </c>
      <c r="K6472" s="3">
        <v>5</v>
      </c>
      <c r="L6472" s="3">
        <f t="shared" si="205"/>
        <v>2400</v>
      </c>
      <c r="M6472">
        <v>2280</v>
      </c>
      <c r="N6472" s="3">
        <f>Table2[[#This Row],[Total Cost]]-Table2[[#This Row],[Total Sales]]</f>
        <v>120</v>
      </c>
      <c r="O6472" t="s">
        <v>23</v>
      </c>
      <c r="P6472" t="s">
        <v>17</v>
      </c>
    </row>
    <row r="6473" spans="1:16">
      <c r="A6473" t="s">
        <v>24485</v>
      </c>
      <c r="B6473" t="s">
        <v>24486</v>
      </c>
      <c r="C6473" t="s">
        <v>37311</v>
      </c>
      <c r="D6473" t="s">
        <v>38418</v>
      </c>
      <c r="E6473" t="s">
        <v>24487</v>
      </c>
      <c r="F6473" t="s">
        <v>13731</v>
      </c>
      <c r="G6473" s="2">
        <v>45511</v>
      </c>
      <c r="H6473" t="s">
        <v>56</v>
      </c>
      <c r="I6473">
        <v>4</v>
      </c>
      <c r="J6473">
        <f t="shared" si="204"/>
        <v>90</v>
      </c>
      <c r="K6473" s="3">
        <v>0</v>
      </c>
      <c r="L6473" s="3">
        <f t="shared" si="205"/>
        <v>360</v>
      </c>
      <c r="M6473">
        <v>360</v>
      </c>
      <c r="N6473" s="3">
        <f>Table2[[#This Row],[Total Cost]]-Table2[[#This Row],[Total Sales]]</f>
        <v>0</v>
      </c>
      <c r="O6473" t="s">
        <v>16</v>
      </c>
      <c r="P6473" t="s">
        <v>17</v>
      </c>
    </row>
    <row r="6474" spans="1:16">
      <c r="A6474" t="s">
        <v>24488</v>
      </c>
      <c r="B6474" t="s">
        <v>24489</v>
      </c>
      <c r="C6474" t="s">
        <v>37733</v>
      </c>
      <c r="D6474" t="s">
        <v>37891</v>
      </c>
      <c r="E6474" t="s">
        <v>24490</v>
      </c>
      <c r="F6474" t="s">
        <v>11017</v>
      </c>
      <c r="G6474" s="2">
        <v>45657</v>
      </c>
      <c r="H6474" t="s">
        <v>42</v>
      </c>
      <c r="I6474">
        <v>2</v>
      </c>
      <c r="J6474">
        <f t="shared" si="204"/>
        <v>200</v>
      </c>
      <c r="K6474" s="3">
        <v>0</v>
      </c>
      <c r="L6474" s="3">
        <f t="shared" si="205"/>
        <v>400</v>
      </c>
      <c r="M6474">
        <v>400</v>
      </c>
      <c r="N6474" s="3">
        <f>Table2[[#This Row],[Total Cost]]-Table2[[#This Row],[Total Sales]]</f>
        <v>0</v>
      </c>
      <c r="O6474" t="s">
        <v>84</v>
      </c>
      <c r="P6474" t="s">
        <v>17</v>
      </c>
    </row>
    <row r="6475" spans="1:16">
      <c r="A6475" t="s">
        <v>24491</v>
      </c>
      <c r="B6475" t="s">
        <v>24492</v>
      </c>
      <c r="C6475" t="s">
        <v>37617</v>
      </c>
      <c r="D6475" t="s">
        <v>37201</v>
      </c>
      <c r="E6475" t="s">
        <v>24493</v>
      </c>
      <c r="F6475" t="s">
        <v>24494</v>
      </c>
      <c r="G6475" s="2">
        <v>45529</v>
      </c>
      <c r="H6475" t="s">
        <v>22</v>
      </c>
      <c r="I6475">
        <v>2</v>
      </c>
      <c r="J6475">
        <f t="shared" si="204"/>
        <v>100</v>
      </c>
      <c r="K6475" s="3">
        <v>0</v>
      </c>
      <c r="L6475" s="3">
        <f t="shared" si="205"/>
        <v>200</v>
      </c>
      <c r="M6475">
        <v>200</v>
      </c>
      <c r="N6475" s="3">
        <f>Table2[[#This Row],[Total Cost]]-Table2[[#This Row],[Total Sales]]</f>
        <v>0</v>
      </c>
      <c r="O6475" t="s">
        <v>33</v>
      </c>
      <c r="P6475" t="s">
        <v>17</v>
      </c>
    </row>
    <row r="6476" spans="1:16">
      <c r="A6476" t="s">
        <v>24495</v>
      </c>
      <c r="B6476" t="s">
        <v>24496</v>
      </c>
      <c r="C6476" t="s">
        <v>37000</v>
      </c>
      <c r="D6476" t="s">
        <v>37286</v>
      </c>
      <c r="E6476" t="s">
        <v>24497</v>
      </c>
      <c r="F6476" t="s">
        <v>24498</v>
      </c>
      <c r="G6476" s="2">
        <v>45474</v>
      </c>
      <c r="H6476" t="s">
        <v>42</v>
      </c>
      <c r="I6476">
        <v>1</v>
      </c>
      <c r="J6476">
        <f t="shared" si="204"/>
        <v>200</v>
      </c>
      <c r="K6476" s="3">
        <v>0</v>
      </c>
      <c r="L6476" s="3">
        <f t="shared" si="205"/>
        <v>200</v>
      </c>
      <c r="M6476">
        <v>200</v>
      </c>
      <c r="N6476" s="3">
        <f>Table2[[#This Row],[Total Cost]]-Table2[[#This Row],[Total Sales]]</f>
        <v>0</v>
      </c>
      <c r="O6476" t="s">
        <v>33</v>
      </c>
      <c r="P6476" t="s">
        <v>17</v>
      </c>
    </row>
    <row r="6477" spans="1:16">
      <c r="A6477" t="s">
        <v>24499</v>
      </c>
      <c r="B6477" t="s">
        <v>24500</v>
      </c>
      <c r="C6477" t="s">
        <v>37243</v>
      </c>
      <c r="D6477" t="s">
        <v>37148</v>
      </c>
      <c r="E6477" t="s">
        <v>24501</v>
      </c>
      <c r="F6477" t="s">
        <v>24502</v>
      </c>
      <c r="G6477" s="2">
        <v>45707</v>
      </c>
      <c r="H6477" t="s">
        <v>47</v>
      </c>
      <c r="I6477">
        <v>2</v>
      </c>
      <c r="J6477">
        <f t="shared" si="204"/>
        <v>1200</v>
      </c>
      <c r="K6477" s="3">
        <v>5</v>
      </c>
      <c r="L6477" s="3">
        <f t="shared" si="205"/>
        <v>2400</v>
      </c>
      <c r="M6477">
        <v>2280</v>
      </c>
      <c r="N6477" s="3">
        <f>Table2[[#This Row],[Total Cost]]-Table2[[#This Row],[Total Sales]]</f>
        <v>120</v>
      </c>
      <c r="O6477" t="s">
        <v>23</v>
      </c>
      <c r="P6477" t="s">
        <v>17</v>
      </c>
    </row>
    <row r="6478" spans="1:16">
      <c r="A6478" t="s">
        <v>24503</v>
      </c>
      <c r="B6478" t="s">
        <v>24504</v>
      </c>
      <c r="C6478" t="s">
        <v>37944</v>
      </c>
      <c r="D6478" t="s">
        <v>37146</v>
      </c>
      <c r="E6478" t="s">
        <v>24505</v>
      </c>
      <c r="F6478" t="s">
        <v>20288</v>
      </c>
      <c r="G6478" s="2">
        <v>45689</v>
      </c>
      <c r="H6478" t="s">
        <v>56</v>
      </c>
      <c r="I6478">
        <v>3</v>
      </c>
      <c r="J6478">
        <f t="shared" si="204"/>
        <v>90</v>
      </c>
      <c r="K6478" s="3">
        <v>0</v>
      </c>
      <c r="L6478" s="3">
        <f t="shared" si="205"/>
        <v>270</v>
      </c>
      <c r="M6478">
        <v>270</v>
      </c>
      <c r="N6478" s="3">
        <f>Table2[[#This Row],[Total Cost]]-Table2[[#This Row],[Total Sales]]</f>
        <v>0</v>
      </c>
      <c r="O6478" t="s">
        <v>23</v>
      </c>
      <c r="P6478" t="s">
        <v>17</v>
      </c>
    </row>
    <row r="6479" spans="1:16">
      <c r="A6479" t="s">
        <v>24506</v>
      </c>
      <c r="B6479" t="s">
        <v>24507</v>
      </c>
      <c r="C6479" t="s">
        <v>37459</v>
      </c>
      <c r="D6479" t="s">
        <v>37046</v>
      </c>
      <c r="E6479" t="s">
        <v>4444</v>
      </c>
      <c r="F6479" t="s">
        <v>24508</v>
      </c>
      <c r="G6479" s="2">
        <v>45735</v>
      </c>
      <c r="H6479" t="s">
        <v>22</v>
      </c>
      <c r="I6479">
        <v>3</v>
      </c>
      <c r="J6479">
        <f t="shared" si="204"/>
        <v>100</v>
      </c>
      <c r="K6479" s="3">
        <v>5</v>
      </c>
      <c r="L6479" s="3">
        <f t="shared" si="205"/>
        <v>300</v>
      </c>
      <c r="M6479">
        <v>285</v>
      </c>
      <c r="N6479" s="3">
        <f>Table2[[#This Row],[Total Cost]]-Table2[[#This Row],[Total Sales]]</f>
        <v>15</v>
      </c>
      <c r="O6479" t="s">
        <v>33</v>
      </c>
      <c r="P6479" t="s">
        <v>78</v>
      </c>
    </row>
    <row r="6480" spans="1:16">
      <c r="A6480" t="s">
        <v>24509</v>
      </c>
      <c r="B6480" t="s">
        <v>24510</v>
      </c>
      <c r="C6480" t="s">
        <v>37019</v>
      </c>
      <c r="D6480" t="s">
        <v>37115</v>
      </c>
      <c r="E6480" t="s">
        <v>24511</v>
      </c>
      <c r="F6480" t="s">
        <v>478</v>
      </c>
      <c r="G6480" s="2">
        <v>45609</v>
      </c>
      <c r="H6480" t="s">
        <v>56</v>
      </c>
      <c r="I6480">
        <v>3</v>
      </c>
      <c r="J6480">
        <f t="shared" si="204"/>
        <v>90</v>
      </c>
      <c r="K6480" s="3">
        <v>5</v>
      </c>
      <c r="L6480" s="3">
        <f t="shared" si="205"/>
        <v>270</v>
      </c>
      <c r="M6480">
        <v>256.5</v>
      </c>
      <c r="N6480" s="3">
        <f>Table2[[#This Row],[Total Cost]]-Table2[[#This Row],[Total Sales]]</f>
        <v>13.5</v>
      </c>
      <c r="O6480" t="s">
        <v>23</v>
      </c>
      <c r="P6480" t="s">
        <v>17</v>
      </c>
    </row>
    <row r="6481" spans="1:16">
      <c r="A6481" t="s">
        <v>24512</v>
      </c>
      <c r="B6481" t="s">
        <v>24513</v>
      </c>
      <c r="C6481" t="s">
        <v>37884</v>
      </c>
      <c r="D6481" t="s">
        <v>37839</v>
      </c>
      <c r="E6481" t="s">
        <v>24514</v>
      </c>
      <c r="F6481" t="s">
        <v>24515</v>
      </c>
      <c r="G6481" s="2">
        <v>45682</v>
      </c>
      <c r="H6481" t="s">
        <v>83</v>
      </c>
      <c r="I6481">
        <v>3</v>
      </c>
      <c r="J6481">
        <f t="shared" si="204"/>
        <v>150</v>
      </c>
      <c r="K6481" s="3">
        <v>5</v>
      </c>
      <c r="L6481" s="3">
        <f t="shared" si="205"/>
        <v>450</v>
      </c>
      <c r="M6481">
        <v>427.5</v>
      </c>
      <c r="N6481" s="3">
        <f>Table2[[#This Row],[Total Cost]]-Table2[[#This Row],[Total Sales]]</f>
        <v>22.5</v>
      </c>
      <c r="O6481" t="s">
        <v>23</v>
      </c>
      <c r="P6481" t="s">
        <v>17</v>
      </c>
    </row>
    <row r="6482" spans="1:16">
      <c r="A6482" t="s">
        <v>24516</v>
      </c>
      <c r="B6482" t="s">
        <v>24517</v>
      </c>
      <c r="C6482" t="s">
        <v>37751</v>
      </c>
      <c r="D6482" t="s">
        <v>37032</v>
      </c>
      <c r="E6482" t="s">
        <v>24518</v>
      </c>
      <c r="F6482" t="s">
        <v>24519</v>
      </c>
      <c r="G6482" s="2">
        <v>45721</v>
      </c>
      <c r="H6482" t="s">
        <v>89</v>
      </c>
      <c r="I6482">
        <v>1</v>
      </c>
      <c r="J6482">
        <f t="shared" si="204"/>
        <v>50</v>
      </c>
      <c r="K6482" s="3">
        <v>10</v>
      </c>
      <c r="L6482" s="3">
        <f t="shared" si="205"/>
        <v>50</v>
      </c>
      <c r="M6482">
        <v>45</v>
      </c>
      <c r="N6482" s="3">
        <f>Table2[[#This Row],[Total Cost]]-Table2[[#This Row],[Total Sales]]</f>
        <v>5</v>
      </c>
      <c r="O6482" t="s">
        <v>16</v>
      </c>
      <c r="P6482" t="s">
        <v>17</v>
      </c>
    </row>
    <row r="6483" spans="1:16">
      <c r="A6483" t="s">
        <v>24520</v>
      </c>
      <c r="B6483" t="s">
        <v>24521</v>
      </c>
      <c r="C6483" t="s">
        <v>38325</v>
      </c>
      <c r="D6483" t="s">
        <v>37517</v>
      </c>
      <c r="E6483" t="s">
        <v>24522</v>
      </c>
      <c r="F6483" t="s">
        <v>24523</v>
      </c>
      <c r="G6483" s="2">
        <v>45464</v>
      </c>
      <c r="H6483" t="s">
        <v>15</v>
      </c>
      <c r="I6483">
        <v>4</v>
      </c>
      <c r="J6483">
        <f t="shared" si="204"/>
        <v>800</v>
      </c>
      <c r="K6483" s="3">
        <v>15</v>
      </c>
      <c r="L6483" s="3">
        <f t="shared" si="205"/>
        <v>3200</v>
      </c>
      <c r="M6483">
        <v>2720</v>
      </c>
      <c r="N6483" s="3">
        <f>Table2[[#This Row],[Total Cost]]-Table2[[#This Row],[Total Sales]]</f>
        <v>480</v>
      </c>
      <c r="O6483" t="s">
        <v>90</v>
      </c>
      <c r="P6483" t="s">
        <v>78</v>
      </c>
    </row>
    <row r="6484" spans="1:16">
      <c r="A6484" t="s">
        <v>24524</v>
      </c>
      <c r="B6484" t="s">
        <v>24525</v>
      </c>
      <c r="C6484" t="s">
        <v>37504</v>
      </c>
      <c r="D6484" t="s">
        <v>37222</v>
      </c>
      <c r="E6484" t="s">
        <v>24526</v>
      </c>
      <c r="F6484" t="s">
        <v>12224</v>
      </c>
      <c r="G6484" s="2">
        <v>45761</v>
      </c>
      <c r="H6484" t="s">
        <v>83</v>
      </c>
      <c r="I6484">
        <v>2</v>
      </c>
      <c r="J6484">
        <f t="shared" si="204"/>
        <v>150</v>
      </c>
      <c r="K6484" s="3">
        <v>5</v>
      </c>
      <c r="L6484" s="3">
        <f t="shared" si="205"/>
        <v>300</v>
      </c>
      <c r="M6484">
        <v>285</v>
      </c>
      <c r="N6484" s="3">
        <f>Table2[[#This Row],[Total Cost]]-Table2[[#This Row],[Total Sales]]</f>
        <v>15</v>
      </c>
      <c r="O6484" t="s">
        <v>90</v>
      </c>
      <c r="P6484" t="s">
        <v>17</v>
      </c>
    </row>
    <row r="6485" spans="1:16">
      <c r="A6485" t="s">
        <v>24527</v>
      </c>
      <c r="B6485" t="s">
        <v>24528</v>
      </c>
      <c r="C6485" t="s">
        <v>37458</v>
      </c>
      <c r="D6485" t="s">
        <v>37179</v>
      </c>
      <c r="E6485" t="s">
        <v>24529</v>
      </c>
      <c r="F6485" t="s">
        <v>24530</v>
      </c>
      <c r="G6485" s="2">
        <v>45713</v>
      </c>
      <c r="H6485" t="s">
        <v>73</v>
      </c>
      <c r="I6485">
        <v>3</v>
      </c>
      <c r="J6485">
        <f t="shared" si="204"/>
        <v>120</v>
      </c>
      <c r="K6485" s="3">
        <v>5</v>
      </c>
      <c r="L6485" s="3">
        <f t="shared" si="205"/>
        <v>360</v>
      </c>
      <c r="M6485">
        <v>342</v>
      </c>
      <c r="N6485" s="3">
        <f>Table2[[#This Row],[Total Cost]]-Table2[[#This Row],[Total Sales]]</f>
        <v>18</v>
      </c>
      <c r="O6485" t="s">
        <v>84</v>
      </c>
      <c r="P6485" t="s">
        <v>17</v>
      </c>
    </row>
    <row r="6486" spans="1:16">
      <c r="A6486" t="s">
        <v>24531</v>
      </c>
      <c r="B6486" t="s">
        <v>24532</v>
      </c>
      <c r="C6486" t="s">
        <v>38280</v>
      </c>
      <c r="D6486" t="s">
        <v>38300</v>
      </c>
      <c r="E6486" t="s">
        <v>24533</v>
      </c>
      <c r="F6486" t="s">
        <v>24534</v>
      </c>
      <c r="G6486" s="2">
        <v>45645</v>
      </c>
      <c r="H6486" t="s">
        <v>83</v>
      </c>
      <c r="I6486">
        <v>1</v>
      </c>
      <c r="J6486">
        <f t="shared" si="204"/>
        <v>150</v>
      </c>
      <c r="K6486" s="3">
        <v>0</v>
      </c>
      <c r="L6486" s="3">
        <f t="shared" si="205"/>
        <v>150</v>
      </c>
      <c r="M6486">
        <v>150</v>
      </c>
      <c r="N6486" s="3">
        <f>Table2[[#This Row],[Total Cost]]-Table2[[#This Row],[Total Sales]]</f>
        <v>0</v>
      </c>
      <c r="O6486" t="s">
        <v>84</v>
      </c>
      <c r="P6486" t="s">
        <v>17</v>
      </c>
    </row>
    <row r="6487" spans="1:16">
      <c r="A6487" t="s">
        <v>24535</v>
      </c>
      <c r="B6487" t="s">
        <v>24536</v>
      </c>
      <c r="C6487" t="s">
        <v>38079</v>
      </c>
      <c r="D6487" t="s">
        <v>38249</v>
      </c>
      <c r="E6487" t="s">
        <v>24537</v>
      </c>
      <c r="F6487" t="s">
        <v>24538</v>
      </c>
      <c r="G6487" s="2">
        <v>45513</v>
      </c>
      <c r="H6487" t="s">
        <v>47</v>
      </c>
      <c r="I6487">
        <v>3</v>
      </c>
      <c r="J6487">
        <f t="shared" si="204"/>
        <v>1200</v>
      </c>
      <c r="K6487" s="3">
        <v>0</v>
      </c>
      <c r="L6487" s="3">
        <f t="shared" si="205"/>
        <v>3600</v>
      </c>
      <c r="M6487">
        <v>3600</v>
      </c>
      <c r="N6487" s="3">
        <f>Table2[[#This Row],[Total Cost]]-Table2[[#This Row],[Total Sales]]</f>
        <v>0</v>
      </c>
      <c r="O6487" t="s">
        <v>23</v>
      </c>
      <c r="P6487" t="s">
        <v>17</v>
      </c>
    </row>
    <row r="6488" spans="1:16">
      <c r="A6488" t="s">
        <v>24539</v>
      </c>
      <c r="B6488" t="s">
        <v>24540</v>
      </c>
      <c r="C6488" t="s">
        <v>37721</v>
      </c>
      <c r="D6488" t="s">
        <v>37312</v>
      </c>
      <c r="E6488" t="s">
        <v>24541</v>
      </c>
      <c r="F6488" t="s">
        <v>382</v>
      </c>
      <c r="G6488" s="2">
        <v>45759</v>
      </c>
      <c r="H6488" t="s">
        <v>28</v>
      </c>
      <c r="I6488">
        <v>3</v>
      </c>
      <c r="J6488">
        <f t="shared" si="204"/>
        <v>300</v>
      </c>
      <c r="K6488" s="3">
        <v>5</v>
      </c>
      <c r="L6488" s="3">
        <f t="shared" si="205"/>
        <v>900</v>
      </c>
      <c r="M6488">
        <v>855</v>
      </c>
      <c r="N6488" s="3">
        <f>Table2[[#This Row],[Total Cost]]-Table2[[#This Row],[Total Sales]]</f>
        <v>45</v>
      </c>
      <c r="O6488" t="s">
        <v>23</v>
      </c>
      <c r="P6488" t="s">
        <v>17</v>
      </c>
    </row>
    <row r="6489" spans="1:16">
      <c r="A6489" t="s">
        <v>24542</v>
      </c>
      <c r="B6489" t="s">
        <v>24543</v>
      </c>
      <c r="C6489" t="s">
        <v>37158</v>
      </c>
      <c r="D6489" t="s">
        <v>36953</v>
      </c>
      <c r="E6489" t="s">
        <v>24544</v>
      </c>
      <c r="F6489" t="s">
        <v>24545</v>
      </c>
      <c r="G6489" s="2">
        <v>45582</v>
      </c>
      <c r="H6489" t="s">
        <v>22</v>
      </c>
      <c r="I6489">
        <v>2</v>
      </c>
      <c r="J6489">
        <f t="shared" si="204"/>
        <v>100</v>
      </c>
      <c r="K6489" s="3">
        <v>15</v>
      </c>
      <c r="L6489" s="3">
        <f t="shared" si="205"/>
        <v>200</v>
      </c>
      <c r="M6489">
        <v>170</v>
      </c>
      <c r="N6489" s="3">
        <f>Table2[[#This Row],[Total Cost]]-Table2[[#This Row],[Total Sales]]</f>
        <v>30</v>
      </c>
      <c r="O6489" t="s">
        <v>90</v>
      </c>
      <c r="P6489" t="s">
        <v>17</v>
      </c>
    </row>
    <row r="6490" spans="1:16">
      <c r="A6490" t="s">
        <v>24546</v>
      </c>
      <c r="B6490" t="s">
        <v>8634</v>
      </c>
      <c r="C6490" t="s">
        <v>37833</v>
      </c>
      <c r="D6490" t="s">
        <v>38091</v>
      </c>
      <c r="E6490" t="s">
        <v>24547</v>
      </c>
      <c r="F6490" t="s">
        <v>24548</v>
      </c>
      <c r="G6490" s="2">
        <v>45634</v>
      </c>
      <c r="H6490" t="s">
        <v>15</v>
      </c>
      <c r="I6490">
        <v>1</v>
      </c>
      <c r="J6490">
        <f t="shared" si="204"/>
        <v>800</v>
      </c>
      <c r="K6490" s="3">
        <v>5</v>
      </c>
      <c r="L6490" s="3">
        <f t="shared" si="205"/>
        <v>800</v>
      </c>
      <c r="M6490">
        <v>760</v>
      </c>
      <c r="N6490" s="3">
        <f>Table2[[#This Row],[Total Cost]]-Table2[[#This Row],[Total Sales]]</f>
        <v>40</v>
      </c>
      <c r="O6490" t="s">
        <v>23</v>
      </c>
      <c r="P6490" t="s">
        <v>17</v>
      </c>
    </row>
    <row r="6491" spans="1:16">
      <c r="A6491" t="s">
        <v>24549</v>
      </c>
      <c r="B6491" t="s">
        <v>24550</v>
      </c>
      <c r="C6491" t="s">
        <v>37129</v>
      </c>
      <c r="D6491" t="s">
        <v>37039</v>
      </c>
      <c r="E6491" t="s">
        <v>24551</v>
      </c>
      <c r="F6491" t="s">
        <v>24552</v>
      </c>
      <c r="G6491" s="2">
        <v>45427</v>
      </c>
      <c r="H6491" t="s">
        <v>28</v>
      </c>
      <c r="I6491">
        <v>1</v>
      </c>
      <c r="J6491">
        <f t="shared" si="204"/>
        <v>300</v>
      </c>
      <c r="K6491" s="3">
        <v>0</v>
      </c>
      <c r="L6491" s="3">
        <f t="shared" si="205"/>
        <v>300</v>
      </c>
      <c r="M6491">
        <v>300</v>
      </c>
      <c r="N6491" s="3">
        <f>Table2[[#This Row],[Total Cost]]-Table2[[#This Row],[Total Sales]]</f>
        <v>0</v>
      </c>
      <c r="O6491" t="s">
        <v>23</v>
      </c>
      <c r="P6491" t="s">
        <v>17</v>
      </c>
    </row>
    <row r="6492" spans="1:16">
      <c r="A6492" t="s">
        <v>24553</v>
      </c>
      <c r="B6492" t="s">
        <v>24554</v>
      </c>
      <c r="C6492" t="s">
        <v>37129</v>
      </c>
      <c r="D6492" t="s">
        <v>37003</v>
      </c>
      <c r="E6492" t="s">
        <v>24555</v>
      </c>
      <c r="F6492" t="s">
        <v>24556</v>
      </c>
      <c r="G6492" s="2">
        <v>45730</v>
      </c>
      <c r="H6492" t="s">
        <v>42</v>
      </c>
      <c r="I6492">
        <v>1</v>
      </c>
      <c r="J6492">
        <f t="shared" si="204"/>
        <v>200</v>
      </c>
      <c r="K6492" s="3">
        <v>15</v>
      </c>
      <c r="L6492" s="3">
        <f t="shared" si="205"/>
        <v>200</v>
      </c>
      <c r="M6492">
        <v>170</v>
      </c>
      <c r="N6492" s="3">
        <f>Table2[[#This Row],[Total Cost]]-Table2[[#This Row],[Total Sales]]</f>
        <v>30</v>
      </c>
      <c r="O6492" t="s">
        <v>16</v>
      </c>
      <c r="P6492" t="s">
        <v>17</v>
      </c>
    </row>
    <row r="6493" spans="1:16">
      <c r="A6493" t="s">
        <v>24557</v>
      </c>
      <c r="B6493" t="s">
        <v>24558</v>
      </c>
      <c r="C6493" t="s">
        <v>38210</v>
      </c>
      <c r="D6493" t="s">
        <v>37536</v>
      </c>
      <c r="E6493" t="s">
        <v>24559</v>
      </c>
      <c r="F6493" t="s">
        <v>1651</v>
      </c>
      <c r="G6493" s="2">
        <v>45527</v>
      </c>
      <c r="H6493" t="s">
        <v>28</v>
      </c>
      <c r="I6493">
        <v>2</v>
      </c>
      <c r="J6493">
        <f t="shared" si="204"/>
        <v>300</v>
      </c>
      <c r="K6493" s="3">
        <v>0</v>
      </c>
      <c r="L6493" s="3">
        <f t="shared" si="205"/>
        <v>600</v>
      </c>
      <c r="M6493">
        <v>600</v>
      </c>
      <c r="N6493" s="3">
        <f>Table2[[#This Row],[Total Cost]]-Table2[[#This Row],[Total Sales]]</f>
        <v>0</v>
      </c>
      <c r="O6493" t="s">
        <v>23</v>
      </c>
      <c r="P6493" t="s">
        <v>17</v>
      </c>
    </row>
    <row r="6494" spans="1:16">
      <c r="A6494" t="s">
        <v>24560</v>
      </c>
      <c r="B6494" t="s">
        <v>24561</v>
      </c>
      <c r="C6494" t="s">
        <v>37703</v>
      </c>
      <c r="D6494" t="s">
        <v>37413</v>
      </c>
      <c r="E6494" t="s">
        <v>24562</v>
      </c>
      <c r="F6494" t="s">
        <v>24563</v>
      </c>
      <c r="G6494" s="2">
        <v>45525</v>
      </c>
      <c r="H6494" t="s">
        <v>56</v>
      </c>
      <c r="I6494">
        <v>2</v>
      </c>
      <c r="J6494">
        <f t="shared" si="204"/>
        <v>90</v>
      </c>
      <c r="K6494" s="3">
        <v>15</v>
      </c>
      <c r="L6494" s="3">
        <f t="shared" si="205"/>
        <v>180</v>
      </c>
      <c r="M6494">
        <v>153</v>
      </c>
      <c r="N6494" s="3">
        <f>Table2[[#This Row],[Total Cost]]-Table2[[#This Row],[Total Sales]]</f>
        <v>27</v>
      </c>
      <c r="O6494" t="s">
        <v>90</v>
      </c>
      <c r="P6494" t="s">
        <v>17</v>
      </c>
    </row>
    <row r="6495" spans="1:16">
      <c r="A6495" t="s">
        <v>24564</v>
      </c>
      <c r="B6495" t="s">
        <v>24565</v>
      </c>
      <c r="C6495" t="s">
        <v>37399</v>
      </c>
      <c r="D6495" t="s">
        <v>37817</v>
      </c>
      <c r="E6495" t="s">
        <v>24566</v>
      </c>
      <c r="F6495" t="s">
        <v>1639</v>
      </c>
      <c r="G6495" s="2">
        <v>45450</v>
      </c>
      <c r="H6495" t="s">
        <v>47</v>
      </c>
      <c r="I6495">
        <v>2</v>
      </c>
      <c r="J6495">
        <f t="shared" si="204"/>
        <v>1200</v>
      </c>
      <c r="K6495" s="3">
        <v>0</v>
      </c>
      <c r="L6495" s="3">
        <f t="shared" si="205"/>
        <v>2400</v>
      </c>
      <c r="M6495">
        <v>2400</v>
      </c>
      <c r="N6495" s="3">
        <f>Table2[[#This Row],[Total Cost]]-Table2[[#This Row],[Total Sales]]</f>
        <v>0</v>
      </c>
      <c r="O6495" t="s">
        <v>84</v>
      </c>
      <c r="P6495" t="s">
        <v>17</v>
      </c>
    </row>
    <row r="6496" spans="1:16">
      <c r="A6496" t="s">
        <v>24567</v>
      </c>
      <c r="B6496" t="s">
        <v>24568</v>
      </c>
      <c r="C6496" t="s">
        <v>37741</v>
      </c>
      <c r="D6496" t="s">
        <v>37138</v>
      </c>
      <c r="E6496" t="s">
        <v>24569</v>
      </c>
      <c r="F6496" t="s">
        <v>15418</v>
      </c>
      <c r="G6496" s="2">
        <v>45522</v>
      </c>
      <c r="H6496" t="s">
        <v>83</v>
      </c>
      <c r="I6496">
        <v>4</v>
      </c>
      <c r="J6496">
        <f t="shared" si="204"/>
        <v>150</v>
      </c>
      <c r="K6496" s="3">
        <v>0</v>
      </c>
      <c r="L6496" s="3">
        <f t="shared" si="205"/>
        <v>600</v>
      </c>
      <c r="M6496">
        <v>600</v>
      </c>
      <c r="N6496" s="3">
        <f>Table2[[#This Row],[Total Cost]]-Table2[[#This Row],[Total Sales]]</f>
        <v>0</v>
      </c>
      <c r="O6496" t="s">
        <v>90</v>
      </c>
      <c r="P6496" t="s">
        <v>17</v>
      </c>
    </row>
    <row r="6497" spans="1:16">
      <c r="A6497" t="s">
        <v>24570</v>
      </c>
      <c r="B6497" t="s">
        <v>6158</v>
      </c>
      <c r="C6497" t="s">
        <v>37087</v>
      </c>
      <c r="D6497" t="s">
        <v>37193</v>
      </c>
      <c r="E6497" t="s">
        <v>24571</v>
      </c>
      <c r="F6497" t="s">
        <v>24572</v>
      </c>
      <c r="G6497" s="2">
        <v>45722</v>
      </c>
      <c r="H6497" t="s">
        <v>15</v>
      </c>
      <c r="I6497">
        <v>4</v>
      </c>
      <c r="J6497">
        <f t="shared" si="204"/>
        <v>800</v>
      </c>
      <c r="K6497" s="3">
        <v>0</v>
      </c>
      <c r="L6497" s="3">
        <f t="shared" si="205"/>
        <v>3200</v>
      </c>
      <c r="M6497">
        <v>3200</v>
      </c>
      <c r="N6497" s="3">
        <f>Table2[[#This Row],[Total Cost]]-Table2[[#This Row],[Total Sales]]</f>
        <v>0</v>
      </c>
      <c r="O6497" t="s">
        <v>84</v>
      </c>
      <c r="P6497" t="s">
        <v>17</v>
      </c>
    </row>
    <row r="6498" spans="1:16">
      <c r="A6498" t="s">
        <v>24573</v>
      </c>
      <c r="B6498" t="s">
        <v>5261</v>
      </c>
      <c r="C6498" t="s">
        <v>37077</v>
      </c>
      <c r="D6498" t="s">
        <v>37115</v>
      </c>
      <c r="E6498" t="s">
        <v>24574</v>
      </c>
      <c r="F6498" t="s">
        <v>24575</v>
      </c>
      <c r="G6498" s="2">
        <v>45699</v>
      </c>
      <c r="H6498" t="s">
        <v>56</v>
      </c>
      <c r="I6498">
        <v>2</v>
      </c>
      <c r="J6498">
        <f t="shared" si="204"/>
        <v>90</v>
      </c>
      <c r="K6498" s="3">
        <v>10</v>
      </c>
      <c r="L6498" s="3">
        <f t="shared" si="205"/>
        <v>180</v>
      </c>
      <c r="M6498">
        <v>162</v>
      </c>
      <c r="N6498" s="3">
        <f>Table2[[#This Row],[Total Cost]]-Table2[[#This Row],[Total Sales]]</f>
        <v>18</v>
      </c>
      <c r="O6498" t="s">
        <v>84</v>
      </c>
      <c r="P6498" t="s">
        <v>17</v>
      </c>
    </row>
    <row r="6499" spans="1:16">
      <c r="A6499" t="s">
        <v>24576</v>
      </c>
      <c r="B6499" t="s">
        <v>24577</v>
      </c>
      <c r="C6499" t="s">
        <v>37321</v>
      </c>
      <c r="D6499" t="s">
        <v>37329</v>
      </c>
      <c r="E6499" t="s">
        <v>24578</v>
      </c>
      <c r="F6499" t="s">
        <v>24579</v>
      </c>
      <c r="G6499" s="2">
        <v>45766</v>
      </c>
      <c r="H6499" t="s">
        <v>28</v>
      </c>
      <c r="I6499">
        <v>1</v>
      </c>
      <c r="J6499">
        <f t="shared" si="204"/>
        <v>300</v>
      </c>
      <c r="K6499" s="3">
        <v>0</v>
      </c>
      <c r="L6499" s="3">
        <f t="shared" si="205"/>
        <v>300</v>
      </c>
      <c r="M6499">
        <v>300</v>
      </c>
      <c r="N6499" s="3">
        <f>Table2[[#This Row],[Total Cost]]-Table2[[#This Row],[Total Sales]]</f>
        <v>0</v>
      </c>
      <c r="O6499" t="s">
        <v>84</v>
      </c>
      <c r="P6499" t="s">
        <v>17</v>
      </c>
    </row>
    <row r="6500" spans="1:16">
      <c r="A6500" t="s">
        <v>24580</v>
      </c>
      <c r="B6500" t="s">
        <v>9500</v>
      </c>
      <c r="C6500" t="s">
        <v>36958</v>
      </c>
      <c r="D6500" t="s">
        <v>37132</v>
      </c>
      <c r="E6500" t="s">
        <v>24581</v>
      </c>
      <c r="F6500" t="s">
        <v>24582</v>
      </c>
      <c r="G6500" s="2">
        <v>45513</v>
      </c>
      <c r="H6500" t="s">
        <v>42</v>
      </c>
      <c r="I6500">
        <v>2</v>
      </c>
      <c r="J6500">
        <f t="shared" si="204"/>
        <v>200</v>
      </c>
      <c r="K6500" s="3">
        <v>0</v>
      </c>
      <c r="L6500" s="3">
        <f t="shared" si="205"/>
        <v>400</v>
      </c>
      <c r="M6500">
        <v>400</v>
      </c>
      <c r="N6500" s="3">
        <f>Table2[[#This Row],[Total Cost]]-Table2[[#This Row],[Total Sales]]</f>
        <v>0</v>
      </c>
      <c r="O6500" t="s">
        <v>84</v>
      </c>
      <c r="P6500" t="s">
        <v>17</v>
      </c>
    </row>
    <row r="6501" spans="1:16">
      <c r="A6501" t="s">
        <v>24583</v>
      </c>
      <c r="B6501" t="s">
        <v>24584</v>
      </c>
      <c r="C6501" t="s">
        <v>38226</v>
      </c>
      <c r="D6501" t="s">
        <v>37410</v>
      </c>
      <c r="E6501" t="s">
        <v>24585</v>
      </c>
      <c r="F6501" t="s">
        <v>24586</v>
      </c>
      <c r="G6501" s="2">
        <v>45632</v>
      </c>
      <c r="H6501" t="s">
        <v>28</v>
      </c>
      <c r="I6501">
        <v>3</v>
      </c>
      <c r="J6501">
        <f t="shared" si="204"/>
        <v>300</v>
      </c>
      <c r="K6501" s="3">
        <v>5</v>
      </c>
      <c r="L6501" s="3">
        <f t="shared" si="205"/>
        <v>900</v>
      </c>
      <c r="M6501">
        <v>855</v>
      </c>
      <c r="N6501" s="3">
        <f>Table2[[#This Row],[Total Cost]]-Table2[[#This Row],[Total Sales]]</f>
        <v>45</v>
      </c>
      <c r="O6501" t="s">
        <v>16</v>
      </c>
      <c r="P6501" t="s">
        <v>17</v>
      </c>
    </row>
    <row r="6502" spans="1:16">
      <c r="A6502" t="s">
        <v>24587</v>
      </c>
      <c r="B6502" t="s">
        <v>24588</v>
      </c>
      <c r="C6502" t="s">
        <v>37483</v>
      </c>
      <c r="D6502" t="s">
        <v>37550</v>
      </c>
      <c r="E6502" t="s">
        <v>24589</v>
      </c>
      <c r="F6502" t="s">
        <v>1239</v>
      </c>
      <c r="G6502" s="2">
        <v>45759</v>
      </c>
      <c r="H6502" t="s">
        <v>42</v>
      </c>
      <c r="I6502">
        <v>4</v>
      </c>
      <c r="J6502">
        <f t="shared" si="204"/>
        <v>200</v>
      </c>
      <c r="K6502" s="3">
        <v>0</v>
      </c>
      <c r="L6502" s="3">
        <f t="shared" si="205"/>
        <v>800</v>
      </c>
      <c r="M6502">
        <v>800</v>
      </c>
      <c r="N6502" s="3">
        <f>Table2[[#This Row],[Total Cost]]-Table2[[#This Row],[Total Sales]]</f>
        <v>0</v>
      </c>
      <c r="O6502" t="s">
        <v>23</v>
      </c>
      <c r="P6502" t="s">
        <v>17</v>
      </c>
    </row>
    <row r="6503" spans="1:16">
      <c r="A6503" t="s">
        <v>24590</v>
      </c>
      <c r="B6503" t="s">
        <v>24591</v>
      </c>
      <c r="C6503" t="s">
        <v>37064</v>
      </c>
      <c r="D6503" t="s">
        <v>38223</v>
      </c>
      <c r="E6503" t="s">
        <v>24592</v>
      </c>
      <c r="F6503" t="s">
        <v>24593</v>
      </c>
      <c r="G6503" s="2">
        <v>45470</v>
      </c>
      <c r="H6503" t="s">
        <v>89</v>
      </c>
      <c r="I6503">
        <v>1</v>
      </c>
      <c r="J6503">
        <f t="shared" si="204"/>
        <v>50</v>
      </c>
      <c r="K6503" s="3">
        <v>0</v>
      </c>
      <c r="L6503" s="3">
        <f t="shared" si="205"/>
        <v>50</v>
      </c>
      <c r="M6503">
        <v>50</v>
      </c>
      <c r="N6503" s="3">
        <f>Table2[[#This Row],[Total Cost]]-Table2[[#This Row],[Total Sales]]</f>
        <v>0</v>
      </c>
      <c r="O6503" t="s">
        <v>23</v>
      </c>
      <c r="P6503" t="s">
        <v>17</v>
      </c>
    </row>
    <row r="6504" spans="1:16">
      <c r="A6504" t="s">
        <v>24594</v>
      </c>
      <c r="B6504" t="s">
        <v>24595</v>
      </c>
      <c r="C6504" t="s">
        <v>37928</v>
      </c>
      <c r="D6504" t="s">
        <v>37376</v>
      </c>
      <c r="E6504" t="s">
        <v>5297</v>
      </c>
      <c r="F6504" t="s">
        <v>24596</v>
      </c>
      <c r="G6504" s="2">
        <v>45442</v>
      </c>
      <c r="H6504" t="s">
        <v>42</v>
      </c>
      <c r="I6504">
        <v>2</v>
      </c>
      <c r="J6504">
        <f t="shared" si="204"/>
        <v>200</v>
      </c>
      <c r="K6504" s="3">
        <v>0</v>
      </c>
      <c r="L6504" s="3">
        <f t="shared" si="205"/>
        <v>400</v>
      </c>
      <c r="M6504">
        <v>400</v>
      </c>
      <c r="N6504" s="3">
        <f>Table2[[#This Row],[Total Cost]]-Table2[[#This Row],[Total Sales]]</f>
        <v>0</v>
      </c>
      <c r="O6504" t="s">
        <v>90</v>
      </c>
      <c r="P6504" t="s">
        <v>17</v>
      </c>
    </row>
    <row r="6505" spans="1:16">
      <c r="A6505" t="s">
        <v>24597</v>
      </c>
      <c r="B6505" t="s">
        <v>24598</v>
      </c>
      <c r="C6505" t="s">
        <v>37373</v>
      </c>
      <c r="D6505" t="s">
        <v>36995</v>
      </c>
      <c r="E6505" t="s">
        <v>24599</v>
      </c>
      <c r="F6505" t="s">
        <v>8216</v>
      </c>
      <c r="G6505" s="2">
        <v>45681</v>
      </c>
      <c r="H6505" t="s">
        <v>22</v>
      </c>
      <c r="I6505">
        <v>4</v>
      </c>
      <c r="J6505">
        <f t="shared" si="204"/>
        <v>100</v>
      </c>
      <c r="K6505" s="3">
        <v>0</v>
      </c>
      <c r="L6505" s="3">
        <f t="shared" si="205"/>
        <v>400</v>
      </c>
      <c r="M6505">
        <v>400</v>
      </c>
      <c r="N6505" s="3">
        <f>Table2[[#This Row],[Total Cost]]-Table2[[#This Row],[Total Sales]]</f>
        <v>0</v>
      </c>
      <c r="O6505" t="s">
        <v>84</v>
      </c>
      <c r="P6505" t="s">
        <v>17</v>
      </c>
    </row>
    <row r="6506" spans="1:16">
      <c r="A6506" t="s">
        <v>24600</v>
      </c>
      <c r="B6506" t="s">
        <v>24601</v>
      </c>
      <c r="C6506" t="s">
        <v>37540</v>
      </c>
      <c r="D6506" t="s">
        <v>38094</v>
      </c>
      <c r="E6506" t="s">
        <v>24602</v>
      </c>
      <c r="F6506" t="s">
        <v>24603</v>
      </c>
      <c r="G6506" s="2">
        <v>45630</v>
      </c>
      <c r="H6506" t="s">
        <v>42</v>
      </c>
      <c r="I6506">
        <v>1</v>
      </c>
      <c r="J6506">
        <f t="shared" si="204"/>
        <v>200</v>
      </c>
      <c r="K6506" s="3">
        <v>5</v>
      </c>
      <c r="L6506" s="3">
        <f t="shared" si="205"/>
        <v>200</v>
      </c>
      <c r="M6506">
        <v>190</v>
      </c>
      <c r="N6506" s="3">
        <f>Table2[[#This Row],[Total Cost]]-Table2[[#This Row],[Total Sales]]</f>
        <v>10</v>
      </c>
      <c r="O6506" t="s">
        <v>33</v>
      </c>
      <c r="P6506" t="s">
        <v>17</v>
      </c>
    </row>
    <row r="6507" spans="1:16">
      <c r="A6507" t="s">
        <v>24604</v>
      </c>
      <c r="B6507" t="s">
        <v>24605</v>
      </c>
      <c r="C6507" t="s">
        <v>37258</v>
      </c>
      <c r="D6507" t="s">
        <v>37891</v>
      </c>
      <c r="E6507" t="s">
        <v>24606</v>
      </c>
      <c r="F6507" t="s">
        <v>24607</v>
      </c>
      <c r="G6507" s="2">
        <v>45421</v>
      </c>
      <c r="H6507" t="s">
        <v>15</v>
      </c>
      <c r="I6507">
        <v>3</v>
      </c>
      <c r="J6507">
        <f t="shared" si="204"/>
        <v>800</v>
      </c>
      <c r="K6507" s="3">
        <v>0</v>
      </c>
      <c r="L6507" s="3">
        <f t="shared" si="205"/>
        <v>2400</v>
      </c>
      <c r="M6507">
        <v>2400</v>
      </c>
      <c r="N6507" s="3">
        <f>Table2[[#This Row],[Total Cost]]-Table2[[#This Row],[Total Sales]]</f>
        <v>0</v>
      </c>
      <c r="O6507" t="s">
        <v>90</v>
      </c>
      <c r="P6507" t="s">
        <v>17</v>
      </c>
    </row>
    <row r="6508" spans="1:16">
      <c r="A6508" t="s">
        <v>24608</v>
      </c>
      <c r="B6508" t="s">
        <v>24609</v>
      </c>
      <c r="C6508" t="s">
        <v>36950</v>
      </c>
      <c r="D6508" t="s">
        <v>37773</v>
      </c>
      <c r="E6508" t="s">
        <v>24610</v>
      </c>
      <c r="F6508" t="s">
        <v>24611</v>
      </c>
      <c r="G6508" s="2">
        <v>45527</v>
      </c>
      <c r="H6508" t="s">
        <v>73</v>
      </c>
      <c r="I6508">
        <v>2</v>
      </c>
      <c r="J6508">
        <f t="shared" si="204"/>
        <v>120</v>
      </c>
      <c r="K6508" s="3">
        <v>0</v>
      </c>
      <c r="L6508" s="3">
        <f t="shared" si="205"/>
        <v>240</v>
      </c>
      <c r="M6508">
        <v>240</v>
      </c>
      <c r="N6508" s="3">
        <f>Table2[[#This Row],[Total Cost]]-Table2[[#This Row],[Total Sales]]</f>
        <v>0</v>
      </c>
      <c r="O6508" t="s">
        <v>33</v>
      </c>
      <c r="P6508" t="s">
        <v>17</v>
      </c>
    </row>
    <row r="6509" spans="1:16">
      <c r="A6509" t="s">
        <v>24612</v>
      </c>
      <c r="B6509" t="s">
        <v>21712</v>
      </c>
      <c r="C6509" t="s">
        <v>37149</v>
      </c>
      <c r="D6509" t="s">
        <v>37362</v>
      </c>
      <c r="E6509" t="s">
        <v>24613</v>
      </c>
      <c r="F6509" t="s">
        <v>24614</v>
      </c>
      <c r="G6509" s="2">
        <v>45535</v>
      </c>
      <c r="H6509" t="s">
        <v>47</v>
      </c>
      <c r="I6509">
        <v>3</v>
      </c>
      <c r="J6509">
        <f t="shared" si="204"/>
        <v>1200</v>
      </c>
      <c r="K6509" s="3">
        <v>5</v>
      </c>
      <c r="L6509" s="3">
        <f t="shared" si="205"/>
        <v>3600</v>
      </c>
      <c r="M6509">
        <v>3420</v>
      </c>
      <c r="N6509" s="3">
        <f>Table2[[#This Row],[Total Cost]]-Table2[[#This Row],[Total Sales]]</f>
        <v>180</v>
      </c>
      <c r="O6509" t="s">
        <v>23</v>
      </c>
      <c r="P6509" t="s">
        <v>17</v>
      </c>
    </row>
    <row r="6510" spans="1:16">
      <c r="A6510" t="s">
        <v>24615</v>
      </c>
      <c r="B6510" t="s">
        <v>24616</v>
      </c>
      <c r="C6510" t="s">
        <v>37598</v>
      </c>
      <c r="D6510" t="s">
        <v>36980</v>
      </c>
      <c r="E6510" t="s">
        <v>21143</v>
      </c>
      <c r="F6510" t="s">
        <v>3676</v>
      </c>
      <c r="G6510" s="2">
        <v>45700</v>
      </c>
      <c r="H6510" t="s">
        <v>83</v>
      </c>
      <c r="I6510">
        <v>2</v>
      </c>
      <c r="J6510">
        <f t="shared" si="204"/>
        <v>150</v>
      </c>
      <c r="K6510" s="3">
        <v>0</v>
      </c>
      <c r="L6510" s="3">
        <f t="shared" si="205"/>
        <v>300</v>
      </c>
      <c r="M6510">
        <v>300</v>
      </c>
      <c r="N6510" s="3">
        <f>Table2[[#This Row],[Total Cost]]-Table2[[#This Row],[Total Sales]]</f>
        <v>0</v>
      </c>
      <c r="O6510" t="s">
        <v>23</v>
      </c>
      <c r="P6510" t="s">
        <v>17</v>
      </c>
    </row>
    <row r="6511" spans="1:16">
      <c r="A6511" t="s">
        <v>24617</v>
      </c>
      <c r="B6511" t="s">
        <v>24618</v>
      </c>
      <c r="C6511" t="s">
        <v>37149</v>
      </c>
      <c r="D6511" t="s">
        <v>37375</v>
      </c>
      <c r="E6511" t="s">
        <v>24619</v>
      </c>
      <c r="F6511" t="s">
        <v>24620</v>
      </c>
      <c r="G6511" s="2">
        <v>45490</v>
      </c>
      <c r="H6511" t="s">
        <v>89</v>
      </c>
      <c r="I6511">
        <v>3</v>
      </c>
      <c r="J6511">
        <f t="shared" si="204"/>
        <v>50</v>
      </c>
      <c r="K6511" s="3">
        <v>5</v>
      </c>
      <c r="L6511" s="3">
        <f t="shared" si="205"/>
        <v>150</v>
      </c>
      <c r="M6511">
        <v>142.5</v>
      </c>
      <c r="N6511" s="3">
        <f>Table2[[#This Row],[Total Cost]]-Table2[[#This Row],[Total Sales]]</f>
        <v>7.5</v>
      </c>
      <c r="O6511" t="s">
        <v>90</v>
      </c>
      <c r="P6511" t="s">
        <v>17</v>
      </c>
    </row>
    <row r="6512" spans="1:16">
      <c r="A6512" t="s">
        <v>24621</v>
      </c>
      <c r="B6512" t="s">
        <v>24622</v>
      </c>
      <c r="C6512" t="s">
        <v>37282</v>
      </c>
      <c r="D6512" t="s">
        <v>37838</v>
      </c>
      <c r="E6512" t="s">
        <v>24623</v>
      </c>
      <c r="F6512" t="s">
        <v>24624</v>
      </c>
      <c r="G6512" s="2">
        <v>45473</v>
      </c>
      <c r="H6512" t="s">
        <v>89</v>
      </c>
      <c r="I6512">
        <v>2</v>
      </c>
      <c r="J6512">
        <f t="shared" si="204"/>
        <v>50</v>
      </c>
      <c r="K6512" s="3">
        <v>0</v>
      </c>
      <c r="L6512" s="3">
        <f t="shared" si="205"/>
        <v>100</v>
      </c>
      <c r="M6512">
        <v>100</v>
      </c>
      <c r="N6512" s="3">
        <f>Table2[[#This Row],[Total Cost]]-Table2[[#This Row],[Total Sales]]</f>
        <v>0</v>
      </c>
      <c r="O6512" t="s">
        <v>33</v>
      </c>
      <c r="P6512" t="s">
        <v>17</v>
      </c>
    </row>
    <row r="6513" spans="1:16">
      <c r="A6513" t="s">
        <v>24625</v>
      </c>
      <c r="B6513" t="s">
        <v>24626</v>
      </c>
      <c r="C6513" t="s">
        <v>37006</v>
      </c>
      <c r="D6513" t="s">
        <v>37172</v>
      </c>
      <c r="E6513" t="s">
        <v>24627</v>
      </c>
      <c r="F6513" t="s">
        <v>24628</v>
      </c>
      <c r="G6513" s="2">
        <v>45633</v>
      </c>
      <c r="H6513" t="s">
        <v>47</v>
      </c>
      <c r="I6513">
        <v>3</v>
      </c>
      <c r="J6513">
        <f t="shared" si="204"/>
        <v>1200</v>
      </c>
      <c r="K6513" s="3">
        <v>0</v>
      </c>
      <c r="L6513" s="3">
        <f t="shared" si="205"/>
        <v>3600</v>
      </c>
      <c r="M6513">
        <v>3600</v>
      </c>
      <c r="N6513" s="3">
        <f>Table2[[#This Row],[Total Cost]]-Table2[[#This Row],[Total Sales]]</f>
        <v>0</v>
      </c>
      <c r="O6513" t="s">
        <v>33</v>
      </c>
      <c r="P6513" t="s">
        <v>17</v>
      </c>
    </row>
    <row r="6514" spans="1:16">
      <c r="A6514" t="s">
        <v>24629</v>
      </c>
      <c r="B6514" t="s">
        <v>24630</v>
      </c>
      <c r="C6514" t="s">
        <v>37828</v>
      </c>
      <c r="D6514" t="s">
        <v>37851</v>
      </c>
      <c r="E6514" t="s">
        <v>24631</v>
      </c>
      <c r="F6514" t="s">
        <v>13011</v>
      </c>
      <c r="G6514" s="2">
        <v>45439</v>
      </c>
      <c r="H6514" t="s">
        <v>42</v>
      </c>
      <c r="I6514">
        <v>4</v>
      </c>
      <c r="J6514">
        <f t="shared" si="204"/>
        <v>200</v>
      </c>
      <c r="K6514" s="3">
        <v>10</v>
      </c>
      <c r="L6514" s="3">
        <f t="shared" si="205"/>
        <v>800</v>
      </c>
      <c r="M6514">
        <v>720</v>
      </c>
      <c r="N6514" s="3">
        <f>Table2[[#This Row],[Total Cost]]-Table2[[#This Row],[Total Sales]]</f>
        <v>80</v>
      </c>
      <c r="O6514" t="s">
        <v>16</v>
      </c>
      <c r="P6514" t="s">
        <v>17</v>
      </c>
    </row>
    <row r="6515" spans="1:16">
      <c r="A6515" t="s">
        <v>24632</v>
      </c>
      <c r="B6515" t="s">
        <v>24633</v>
      </c>
      <c r="C6515" t="s">
        <v>37444</v>
      </c>
      <c r="D6515" t="s">
        <v>37312</v>
      </c>
      <c r="E6515" t="s">
        <v>24634</v>
      </c>
      <c r="F6515" t="s">
        <v>24635</v>
      </c>
      <c r="G6515" s="2">
        <v>45603</v>
      </c>
      <c r="H6515" t="s">
        <v>28</v>
      </c>
      <c r="I6515">
        <v>3</v>
      </c>
      <c r="J6515">
        <f t="shared" si="204"/>
        <v>300</v>
      </c>
      <c r="K6515" s="3">
        <v>0</v>
      </c>
      <c r="L6515" s="3">
        <f t="shared" si="205"/>
        <v>900</v>
      </c>
      <c r="M6515">
        <v>900</v>
      </c>
      <c r="N6515" s="3">
        <f>Table2[[#This Row],[Total Cost]]-Table2[[#This Row],[Total Sales]]</f>
        <v>0</v>
      </c>
      <c r="O6515" t="s">
        <v>23</v>
      </c>
      <c r="P6515" t="s">
        <v>17</v>
      </c>
    </row>
    <row r="6516" spans="1:16">
      <c r="A6516" t="s">
        <v>24636</v>
      </c>
      <c r="B6516" t="s">
        <v>24637</v>
      </c>
      <c r="C6516" t="s">
        <v>37140</v>
      </c>
      <c r="D6516" t="s">
        <v>37014</v>
      </c>
      <c r="E6516" t="s">
        <v>24638</v>
      </c>
      <c r="F6516" t="s">
        <v>24639</v>
      </c>
      <c r="G6516" s="2">
        <v>45443</v>
      </c>
      <c r="H6516" t="s">
        <v>73</v>
      </c>
      <c r="I6516">
        <v>1</v>
      </c>
      <c r="J6516">
        <f t="shared" si="204"/>
        <v>120</v>
      </c>
      <c r="K6516" s="3">
        <v>10</v>
      </c>
      <c r="L6516" s="3">
        <f t="shared" si="205"/>
        <v>120</v>
      </c>
      <c r="M6516">
        <v>108</v>
      </c>
      <c r="N6516" s="3">
        <f>Table2[[#This Row],[Total Cost]]-Table2[[#This Row],[Total Sales]]</f>
        <v>12</v>
      </c>
      <c r="O6516" t="s">
        <v>23</v>
      </c>
      <c r="P6516" t="s">
        <v>78</v>
      </c>
    </row>
    <row r="6517" spans="1:16">
      <c r="A6517" t="s">
        <v>24640</v>
      </c>
      <c r="B6517" t="s">
        <v>24641</v>
      </c>
      <c r="C6517" t="s">
        <v>37717</v>
      </c>
      <c r="D6517" t="s">
        <v>37802</v>
      </c>
      <c r="E6517" t="s">
        <v>24642</v>
      </c>
      <c r="F6517" t="s">
        <v>24643</v>
      </c>
      <c r="G6517" s="2">
        <v>45652</v>
      </c>
      <c r="H6517" t="s">
        <v>47</v>
      </c>
      <c r="I6517">
        <v>3</v>
      </c>
      <c r="J6517">
        <f t="shared" si="204"/>
        <v>1200</v>
      </c>
      <c r="K6517" s="3">
        <v>0</v>
      </c>
      <c r="L6517" s="3">
        <f t="shared" si="205"/>
        <v>3600</v>
      </c>
      <c r="M6517">
        <v>3600</v>
      </c>
      <c r="N6517" s="3">
        <f>Table2[[#This Row],[Total Cost]]-Table2[[#This Row],[Total Sales]]</f>
        <v>0</v>
      </c>
      <c r="O6517" t="s">
        <v>23</v>
      </c>
      <c r="P6517" t="s">
        <v>17</v>
      </c>
    </row>
    <row r="6518" spans="1:16">
      <c r="A6518" t="s">
        <v>24644</v>
      </c>
      <c r="B6518" t="s">
        <v>24645</v>
      </c>
      <c r="C6518" t="s">
        <v>37091</v>
      </c>
      <c r="D6518" t="s">
        <v>37207</v>
      </c>
      <c r="E6518" t="s">
        <v>24646</v>
      </c>
      <c r="F6518" t="s">
        <v>3755</v>
      </c>
      <c r="G6518" s="2">
        <v>45633</v>
      </c>
      <c r="H6518" t="s">
        <v>22</v>
      </c>
      <c r="I6518">
        <v>4</v>
      </c>
      <c r="J6518">
        <f t="shared" si="204"/>
        <v>100</v>
      </c>
      <c r="K6518" s="3">
        <v>10</v>
      </c>
      <c r="L6518" s="3">
        <f t="shared" si="205"/>
        <v>400</v>
      </c>
      <c r="M6518">
        <v>360</v>
      </c>
      <c r="N6518" s="3">
        <f>Table2[[#This Row],[Total Cost]]-Table2[[#This Row],[Total Sales]]</f>
        <v>40</v>
      </c>
      <c r="O6518" t="s">
        <v>84</v>
      </c>
      <c r="P6518" t="s">
        <v>17</v>
      </c>
    </row>
    <row r="6519" spans="1:16">
      <c r="A6519" t="s">
        <v>24647</v>
      </c>
      <c r="B6519" t="s">
        <v>24648</v>
      </c>
      <c r="C6519" t="s">
        <v>37250</v>
      </c>
      <c r="D6519" t="s">
        <v>37046</v>
      </c>
      <c r="E6519" t="s">
        <v>24649</v>
      </c>
      <c r="F6519" t="s">
        <v>24650</v>
      </c>
      <c r="G6519" s="2">
        <v>45559</v>
      </c>
      <c r="H6519" t="s">
        <v>15</v>
      </c>
      <c r="I6519">
        <v>4</v>
      </c>
      <c r="J6519">
        <f t="shared" si="204"/>
        <v>800</v>
      </c>
      <c r="K6519" s="3">
        <v>10</v>
      </c>
      <c r="L6519" s="3">
        <f t="shared" si="205"/>
        <v>3200</v>
      </c>
      <c r="M6519">
        <v>2880</v>
      </c>
      <c r="N6519" s="3">
        <f>Table2[[#This Row],[Total Cost]]-Table2[[#This Row],[Total Sales]]</f>
        <v>320</v>
      </c>
      <c r="O6519" t="s">
        <v>90</v>
      </c>
      <c r="P6519" t="s">
        <v>17</v>
      </c>
    </row>
    <row r="6520" spans="1:16">
      <c r="A6520" t="s">
        <v>24651</v>
      </c>
      <c r="B6520" t="s">
        <v>24652</v>
      </c>
      <c r="C6520" t="s">
        <v>37075</v>
      </c>
      <c r="D6520" t="s">
        <v>37240</v>
      </c>
      <c r="E6520" t="s">
        <v>24653</v>
      </c>
      <c r="F6520" t="s">
        <v>24654</v>
      </c>
      <c r="G6520" s="2">
        <v>45745</v>
      </c>
      <c r="H6520" t="s">
        <v>42</v>
      </c>
      <c r="I6520">
        <v>1</v>
      </c>
      <c r="J6520">
        <f t="shared" si="204"/>
        <v>200</v>
      </c>
      <c r="K6520" s="3">
        <v>0</v>
      </c>
      <c r="L6520" s="3">
        <f t="shared" si="205"/>
        <v>200</v>
      </c>
      <c r="M6520">
        <v>200</v>
      </c>
      <c r="N6520" s="3">
        <f>Table2[[#This Row],[Total Cost]]-Table2[[#This Row],[Total Sales]]</f>
        <v>0</v>
      </c>
      <c r="O6520" t="s">
        <v>23</v>
      </c>
      <c r="P6520" t="s">
        <v>17</v>
      </c>
    </row>
    <row r="6521" spans="1:16">
      <c r="A6521" t="s">
        <v>24655</v>
      </c>
      <c r="B6521" t="s">
        <v>24656</v>
      </c>
      <c r="C6521" t="s">
        <v>37540</v>
      </c>
      <c r="D6521" t="s">
        <v>36957</v>
      </c>
      <c r="E6521" t="s">
        <v>24657</v>
      </c>
      <c r="F6521" t="s">
        <v>14470</v>
      </c>
      <c r="G6521" s="2">
        <v>45650</v>
      </c>
      <c r="H6521" t="s">
        <v>42</v>
      </c>
      <c r="I6521">
        <v>4</v>
      </c>
      <c r="J6521">
        <f t="shared" si="204"/>
        <v>200</v>
      </c>
      <c r="K6521" s="3">
        <v>0</v>
      </c>
      <c r="L6521" s="3">
        <f t="shared" si="205"/>
        <v>800</v>
      </c>
      <c r="M6521">
        <v>800</v>
      </c>
      <c r="N6521" s="3">
        <f>Table2[[#This Row],[Total Cost]]-Table2[[#This Row],[Total Sales]]</f>
        <v>0</v>
      </c>
      <c r="O6521" t="s">
        <v>23</v>
      </c>
      <c r="P6521" t="s">
        <v>17</v>
      </c>
    </row>
    <row r="6522" spans="1:16">
      <c r="A6522" t="s">
        <v>24658</v>
      </c>
      <c r="B6522" t="s">
        <v>24659</v>
      </c>
      <c r="C6522" t="s">
        <v>37428</v>
      </c>
      <c r="D6522" t="s">
        <v>37362</v>
      </c>
      <c r="E6522" t="s">
        <v>24660</v>
      </c>
      <c r="F6522" t="s">
        <v>1395</v>
      </c>
      <c r="G6522" s="2">
        <v>45414</v>
      </c>
      <c r="H6522" t="s">
        <v>22</v>
      </c>
      <c r="I6522">
        <v>3</v>
      </c>
      <c r="J6522">
        <f t="shared" si="204"/>
        <v>100</v>
      </c>
      <c r="K6522" s="3">
        <v>5</v>
      </c>
      <c r="L6522" s="3">
        <f t="shared" si="205"/>
        <v>300</v>
      </c>
      <c r="M6522">
        <v>285</v>
      </c>
      <c r="N6522" s="3">
        <f>Table2[[#This Row],[Total Cost]]-Table2[[#This Row],[Total Sales]]</f>
        <v>15</v>
      </c>
      <c r="O6522" t="s">
        <v>90</v>
      </c>
      <c r="P6522" t="s">
        <v>17</v>
      </c>
    </row>
    <row r="6523" spans="1:16">
      <c r="A6523" t="s">
        <v>24661</v>
      </c>
      <c r="B6523" t="s">
        <v>24662</v>
      </c>
      <c r="C6523" t="s">
        <v>37000</v>
      </c>
      <c r="D6523" t="s">
        <v>37995</v>
      </c>
      <c r="E6523" t="s">
        <v>24663</v>
      </c>
      <c r="F6523" t="s">
        <v>1027</v>
      </c>
      <c r="G6523" s="2">
        <v>45717</v>
      </c>
      <c r="H6523" t="s">
        <v>42</v>
      </c>
      <c r="I6523">
        <v>3</v>
      </c>
      <c r="J6523">
        <f t="shared" si="204"/>
        <v>200</v>
      </c>
      <c r="K6523" s="3">
        <v>0</v>
      </c>
      <c r="L6523" s="3">
        <f t="shared" si="205"/>
        <v>600</v>
      </c>
      <c r="M6523">
        <v>600</v>
      </c>
      <c r="N6523" s="3">
        <f>Table2[[#This Row],[Total Cost]]-Table2[[#This Row],[Total Sales]]</f>
        <v>0</v>
      </c>
      <c r="O6523" t="s">
        <v>84</v>
      </c>
      <c r="P6523" t="s">
        <v>17</v>
      </c>
    </row>
    <row r="6524" spans="1:16">
      <c r="A6524" t="s">
        <v>24664</v>
      </c>
      <c r="B6524" t="s">
        <v>24665</v>
      </c>
      <c r="C6524" t="s">
        <v>37000</v>
      </c>
      <c r="D6524" t="s">
        <v>38257</v>
      </c>
      <c r="E6524" t="s">
        <v>24666</v>
      </c>
      <c r="F6524" t="s">
        <v>24667</v>
      </c>
      <c r="G6524" s="2">
        <v>45527</v>
      </c>
      <c r="H6524" t="s">
        <v>47</v>
      </c>
      <c r="I6524">
        <v>3</v>
      </c>
      <c r="J6524">
        <f t="shared" si="204"/>
        <v>1200</v>
      </c>
      <c r="K6524" s="3">
        <v>0</v>
      </c>
      <c r="L6524" s="3">
        <f t="shared" si="205"/>
        <v>3600</v>
      </c>
      <c r="M6524">
        <v>3600</v>
      </c>
      <c r="N6524" s="3">
        <f>Table2[[#This Row],[Total Cost]]-Table2[[#This Row],[Total Sales]]</f>
        <v>0</v>
      </c>
      <c r="O6524" t="s">
        <v>90</v>
      </c>
      <c r="P6524" t="s">
        <v>17</v>
      </c>
    </row>
    <row r="6525" spans="1:16">
      <c r="A6525" t="s">
        <v>24668</v>
      </c>
      <c r="B6525" t="s">
        <v>24669</v>
      </c>
      <c r="C6525" t="s">
        <v>37182</v>
      </c>
      <c r="D6525" t="s">
        <v>37453</v>
      </c>
      <c r="E6525" t="s">
        <v>24670</v>
      </c>
      <c r="F6525" t="s">
        <v>24671</v>
      </c>
      <c r="G6525" s="2">
        <v>45526</v>
      </c>
      <c r="H6525" t="s">
        <v>42</v>
      </c>
      <c r="I6525">
        <v>3</v>
      </c>
      <c r="J6525">
        <f t="shared" si="204"/>
        <v>200</v>
      </c>
      <c r="K6525" s="3">
        <v>0</v>
      </c>
      <c r="L6525" s="3">
        <f t="shared" si="205"/>
        <v>600</v>
      </c>
      <c r="M6525">
        <v>600</v>
      </c>
      <c r="N6525" s="3">
        <f>Table2[[#This Row],[Total Cost]]-Table2[[#This Row],[Total Sales]]</f>
        <v>0</v>
      </c>
      <c r="O6525" t="s">
        <v>23</v>
      </c>
      <c r="P6525" t="s">
        <v>17</v>
      </c>
    </row>
    <row r="6526" spans="1:16">
      <c r="A6526" t="s">
        <v>24672</v>
      </c>
      <c r="B6526" t="s">
        <v>24673</v>
      </c>
      <c r="C6526" t="s">
        <v>37598</v>
      </c>
      <c r="D6526" t="s">
        <v>37578</v>
      </c>
      <c r="E6526" t="s">
        <v>24674</v>
      </c>
      <c r="F6526" t="s">
        <v>6525</v>
      </c>
      <c r="G6526" s="2">
        <v>45751</v>
      </c>
      <c r="H6526" t="s">
        <v>83</v>
      </c>
      <c r="I6526">
        <v>3</v>
      </c>
      <c r="J6526">
        <f t="shared" si="204"/>
        <v>150</v>
      </c>
      <c r="K6526" s="3">
        <v>10</v>
      </c>
      <c r="L6526" s="3">
        <f t="shared" si="205"/>
        <v>450</v>
      </c>
      <c r="M6526">
        <v>405</v>
      </c>
      <c r="N6526" s="3">
        <f>Table2[[#This Row],[Total Cost]]-Table2[[#This Row],[Total Sales]]</f>
        <v>45</v>
      </c>
      <c r="O6526" t="s">
        <v>84</v>
      </c>
      <c r="P6526" t="s">
        <v>17</v>
      </c>
    </row>
    <row r="6527" spans="1:16">
      <c r="A6527" t="s">
        <v>24675</v>
      </c>
      <c r="B6527" t="s">
        <v>24676</v>
      </c>
      <c r="C6527" t="s">
        <v>37083</v>
      </c>
      <c r="D6527" t="s">
        <v>38251</v>
      </c>
      <c r="E6527" t="s">
        <v>24677</v>
      </c>
      <c r="F6527" t="s">
        <v>24678</v>
      </c>
      <c r="G6527" s="2">
        <v>45480</v>
      </c>
      <c r="H6527" t="s">
        <v>56</v>
      </c>
      <c r="I6527">
        <v>3</v>
      </c>
      <c r="J6527">
        <f t="shared" si="204"/>
        <v>90</v>
      </c>
      <c r="K6527" s="3">
        <v>0</v>
      </c>
      <c r="L6527" s="3">
        <f t="shared" si="205"/>
        <v>270</v>
      </c>
      <c r="M6527">
        <v>270</v>
      </c>
      <c r="N6527" s="3">
        <f>Table2[[#This Row],[Total Cost]]-Table2[[#This Row],[Total Sales]]</f>
        <v>0</v>
      </c>
      <c r="O6527" t="s">
        <v>16</v>
      </c>
      <c r="P6527" t="s">
        <v>17</v>
      </c>
    </row>
    <row r="6528" spans="1:16">
      <c r="A6528" t="s">
        <v>24679</v>
      </c>
      <c r="B6528" t="s">
        <v>24680</v>
      </c>
      <c r="C6528" t="s">
        <v>37035</v>
      </c>
      <c r="D6528" t="s">
        <v>37610</v>
      </c>
      <c r="E6528" t="s">
        <v>24681</v>
      </c>
      <c r="F6528" t="s">
        <v>24682</v>
      </c>
      <c r="G6528" s="2">
        <v>45441</v>
      </c>
      <c r="H6528" t="s">
        <v>73</v>
      </c>
      <c r="I6528">
        <v>1</v>
      </c>
      <c r="J6528">
        <f t="shared" si="204"/>
        <v>120</v>
      </c>
      <c r="K6528" s="3">
        <v>0</v>
      </c>
      <c r="L6528" s="3">
        <f t="shared" si="205"/>
        <v>120</v>
      </c>
      <c r="M6528">
        <v>120</v>
      </c>
      <c r="N6528" s="3">
        <f>Table2[[#This Row],[Total Cost]]-Table2[[#This Row],[Total Sales]]</f>
        <v>0</v>
      </c>
      <c r="O6528" t="s">
        <v>16</v>
      </c>
      <c r="P6528" t="s">
        <v>17</v>
      </c>
    </row>
    <row r="6529" spans="1:16">
      <c r="A6529" t="s">
        <v>24683</v>
      </c>
      <c r="B6529" t="s">
        <v>24684</v>
      </c>
      <c r="C6529" t="s">
        <v>37253</v>
      </c>
      <c r="D6529" t="s">
        <v>37749</v>
      </c>
      <c r="E6529" t="s">
        <v>24685</v>
      </c>
      <c r="F6529" t="s">
        <v>24686</v>
      </c>
      <c r="G6529" s="2">
        <v>45460</v>
      </c>
      <c r="H6529" t="s">
        <v>89</v>
      </c>
      <c r="I6529">
        <v>1</v>
      </c>
      <c r="J6529">
        <f t="shared" si="204"/>
        <v>50</v>
      </c>
      <c r="K6529" s="3">
        <v>0</v>
      </c>
      <c r="L6529" s="3">
        <f t="shared" si="205"/>
        <v>50</v>
      </c>
      <c r="M6529">
        <v>50</v>
      </c>
      <c r="N6529" s="3">
        <f>Table2[[#This Row],[Total Cost]]-Table2[[#This Row],[Total Sales]]</f>
        <v>0</v>
      </c>
      <c r="O6529" t="s">
        <v>16</v>
      </c>
      <c r="P6529" t="s">
        <v>17</v>
      </c>
    </row>
    <row r="6530" spans="1:16">
      <c r="A6530" t="s">
        <v>24687</v>
      </c>
      <c r="B6530" t="s">
        <v>24688</v>
      </c>
      <c r="C6530" t="s">
        <v>37010</v>
      </c>
      <c r="D6530" t="s">
        <v>37830</v>
      </c>
      <c r="E6530" t="s">
        <v>24689</v>
      </c>
      <c r="F6530" t="s">
        <v>1571</v>
      </c>
      <c r="G6530" s="2">
        <v>45439</v>
      </c>
      <c r="H6530" t="s">
        <v>42</v>
      </c>
      <c r="I6530">
        <v>4</v>
      </c>
      <c r="J6530">
        <f t="shared" si="204"/>
        <v>200</v>
      </c>
      <c r="K6530" s="3">
        <v>5</v>
      </c>
      <c r="L6530" s="3">
        <f t="shared" si="205"/>
        <v>800</v>
      </c>
      <c r="M6530">
        <v>760</v>
      </c>
      <c r="N6530" s="3">
        <f>Table2[[#This Row],[Total Cost]]-Table2[[#This Row],[Total Sales]]</f>
        <v>40</v>
      </c>
      <c r="O6530" t="s">
        <v>16</v>
      </c>
      <c r="P6530" t="s">
        <v>17</v>
      </c>
    </row>
    <row r="6531" spans="1:16">
      <c r="A6531" t="s">
        <v>24690</v>
      </c>
      <c r="B6531" t="s">
        <v>24691</v>
      </c>
      <c r="C6531" t="s">
        <v>37363</v>
      </c>
      <c r="D6531" t="s">
        <v>36983</v>
      </c>
      <c r="E6531" t="s">
        <v>24692</v>
      </c>
      <c r="F6531" t="s">
        <v>24693</v>
      </c>
      <c r="G6531" s="2">
        <v>45560</v>
      </c>
      <c r="H6531" t="s">
        <v>83</v>
      </c>
      <c r="I6531">
        <v>4</v>
      </c>
      <c r="J6531">
        <f t="shared" ref="J6531:J6594" si="206">L6531/I6531</f>
        <v>150</v>
      </c>
      <c r="K6531" s="3">
        <v>5</v>
      </c>
      <c r="L6531" s="3">
        <f t="shared" si="205"/>
        <v>600</v>
      </c>
      <c r="M6531">
        <v>570</v>
      </c>
      <c r="N6531" s="3">
        <f>Table2[[#This Row],[Total Cost]]-Table2[[#This Row],[Total Sales]]</f>
        <v>30</v>
      </c>
      <c r="O6531" t="s">
        <v>90</v>
      </c>
      <c r="P6531" t="s">
        <v>78</v>
      </c>
    </row>
    <row r="6532" spans="1:16">
      <c r="A6532" t="s">
        <v>24694</v>
      </c>
      <c r="B6532" t="s">
        <v>24695</v>
      </c>
      <c r="C6532" t="s">
        <v>37810</v>
      </c>
      <c r="D6532" t="s">
        <v>37390</v>
      </c>
      <c r="E6532" t="s">
        <v>24696</v>
      </c>
      <c r="F6532" t="s">
        <v>554</v>
      </c>
      <c r="G6532" s="2">
        <v>45635</v>
      </c>
      <c r="H6532" t="s">
        <v>83</v>
      </c>
      <c r="I6532">
        <v>3</v>
      </c>
      <c r="J6532">
        <f t="shared" si="206"/>
        <v>150</v>
      </c>
      <c r="K6532" s="3">
        <v>5</v>
      </c>
      <c r="L6532" s="3">
        <f t="shared" si="205"/>
        <v>450</v>
      </c>
      <c r="M6532">
        <v>427.5</v>
      </c>
      <c r="N6532" s="3">
        <f>Table2[[#This Row],[Total Cost]]-Table2[[#This Row],[Total Sales]]</f>
        <v>22.5</v>
      </c>
      <c r="O6532" t="s">
        <v>33</v>
      </c>
      <c r="P6532" t="s">
        <v>17</v>
      </c>
    </row>
    <row r="6533" spans="1:16">
      <c r="A6533" t="s">
        <v>24697</v>
      </c>
      <c r="B6533" t="s">
        <v>7153</v>
      </c>
      <c r="C6533" t="s">
        <v>37149</v>
      </c>
      <c r="D6533" t="s">
        <v>36983</v>
      </c>
      <c r="E6533" t="s">
        <v>24698</v>
      </c>
      <c r="F6533" t="s">
        <v>7485</v>
      </c>
      <c r="G6533" s="2">
        <v>45700</v>
      </c>
      <c r="H6533" t="s">
        <v>56</v>
      </c>
      <c r="I6533">
        <v>2</v>
      </c>
      <c r="J6533">
        <f t="shared" si="206"/>
        <v>90</v>
      </c>
      <c r="K6533" s="3">
        <v>5</v>
      </c>
      <c r="L6533" s="3">
        <f t="shared" si="205"/>
        <v>180</v>
      </c>
      <c r="M6533">
        <v>171</v>
      </c>
      <c r="N6533" s="3">
        <f>Table2[[#This Row],[Total Cost]]-Table2[[#This Row],[Total Sales]]</f>
        <v>9</v>
      </c>
      <c r="O6533" t="s">
        <v>84</v>
      </c>
      <c r="P6533" t="s">
        <v>78</v>
      </c>
    </row>
    <row r="6534" spans="1:16">
      <c r="A6534" t="s">
        <v>24699</v>
      </c>
      <c r="B6534" t="s">
        <v>444</v>
      </c>
      <c r="C6534" t="s">
        <v>37010</v>
      </c>
      <c r="D6534" t="s">
        <v>37124</v>
      </c>
      <c r="E6534" t="s">
        <v>24700</v>
      </c>
      <c r="F6534" t="s">
        <v>166</v>
      </c>
      <c r="G6534" s="2">
        <v>45435</v>
      </c>
      <c r="H6534" t="s">
        <v>73</v>
      </c>
      <c r="I6534">
        <v>2</v>
      </c>
      <c r="J6534">
        <f t="shared" si="206"/>
        <v>120</v>
      </c>
      <c r="K6534" s="3">
        <v>0</v>
      </c>
      <c r="L6534" s="3">
        <f t="shared" ref="L6534:L6597" si="207">M6534/(1-K6534/100)</f>
        <v>240</v>
      </c>
      <c r="M6534">
        <v>240</v>
      </c>
      <c r="N6534" s="3">
        <f>Table2[[#This Row],[Total Cost]]-Table2[[#This Row],[Total Sales]]</f>
        <v>0</v>
      </c>
      <c r="O6534" t="s">
        <v>16</v>
      </c>
      <c r="P6534" t="s">
        <v>17</v>
      </c>
    </row>
    <row r="6535" spans="1:16">
      <c r="A6535" t="s">
        <v>24701</v>
      </c>
      <c r="B6535" t="s">
        <v>24702</v>
      </c>
      <c r="C6535" t="s">
        <v>37149</v>
      </c>
      <c r="D6535" t="s">
        <v>37333</v>
      </c>
      <c r="E6535" t="s">
        <v>24703</v>
      </c>
      <c r="F6535" t="s">
        <v>23623</v>
      </c>
      <c r="G6535" s="2">
        <v>45542</v>
      </c>
      <c r="H6535" t="s">
        <v>73</v>
      </c>
      <c r="I6535">
        <v>4</v>
      </c>
      <c r="J6535">
        <f t="shared" si="206"/>
        <v>120</v>
      </c>
      <c r="K6535" s="3">
        <v>10</v>
      </c>
      <c r="L6535" s="3">
        <f t="shared" si="207"/>
        <v>480</v>
      </c>
      <c r="M6535">
        <v>432</v>
      </c>
      <c r="N6535" s="3">
        <f>Table2[[#This Row],[Total Cost]]-Table2[[#This Row],[Total Sales]]</f>
        <v>48</v>
      </c>
      <c r="O6535" t="s">
        <v>84</v>
      </c>
      <c r="P6535" t="s">
        <v>17</v>
      </c>
    </row>
    <row r="6536" spans="1:16">
      <c r="A6536" t="s">
        <v>24704</v>
      </c>
      <c r="B6536" t="s">
        <v>24705</v>
      </c>
      <c r="C6536" t="s">
        <v>37243</v>
      </c>
      <c r="D6536" t="s">
        <v>37614</v>
      </c>
      <c r="E6536" t="s">
        <v>24706</v>
      </c>
      <c r="F6536" t="s">
        <v>24707</v>
      </c>
      <c r="G6536" s="2">
        <v>45435</v>
      </c>
      <c r="H6536" t="s">
        <v>42</v>
      </c>
      <c r="I6536">
        <v>2</v>
      </c>
      <c r="J6536">
        <f t="shared" si="206"/>
        <v>200</v>
      </c>
      <c r="K6536" s="3">
        <v>0</v>
      </c>
      <c r="L6536" s="3">
        <f t="shared" si="207"/>
        <v>400</v>
      </c>
      <c r="M6536">
        <v>400</v>
      </c>
      <c r="N6536" s="3">
        <f>Table2[[#This Row],[Total Cost]]-Table2[[#This Row],[Total Sales]]</f>
        <v>0</v>
      </c>
      <c r="O6536" t="s">
        <v>16</v>
      </c>
      <c r="P6536" t="s">
        <v>17</v>
      </c>
    </row>
    <row r="6537" spans="1:16">
      <c r="A6537" t="s">
        <v>24708</v>
      </c>
      <c r="B6537" t="s">
        <v>24709</v>
      </c>
      <c r="C6537" t="s">
        <v>37025</v>
      </c>
      <c r="D6537" t="s">
        <v>37100</v>
      </c>
      <c r="E6537" t="s">
        <v>24710</v>
      </c>
      <c r="F6537" t="s">
        <v>24711</v>
      </c>
      <c r="G6537" s="2">
        <v>45517</v>
      </c>
      <c r="H6537" t="s">
        <v>22</v>
      </c>
      <c r="I6537">
        <v>4</v>
      </c>
      <c r="J6537">
        <f t="shared" si="206"/>
        <v>100</v>
      </c>
      <c r="K6537" s="3">
        <v>0</v>
      </c>
      <c r="L6537" s="3">
        <f t="shared" si="207"/>
        <v>400</v>
      </c>
      <c r="M6537">
        <v>400</v>
      </c>
      <c r="N6537" s="3">
        <f>Table2[[#This Row],[Total Cost]]-Table2[[#This Row],[Total Sales]]</f>
        <v>0</v>
      </c>
      <c r="O6537" t="s">
        <v>84</v>
      </c>
      <c r="P6537" t="s">
        <v>17</v>
      </c>
    </row>
    <row r="6538" spans="1:16">
      <c r="A6538" t="s">
        <v>24712</v>
      </c>
      <c r="B6538" t="s">
        <v>23355</v>
      </c>
      <c r="C6538" t="s">
        <v>37133</v>
      </c>
      <c r="D6538" t="s">
        <v>37032</v>
      </c>
      <c r="E6538" t="s">
        <v>24713</v>
      </c>
      <c r="F6538" t="s">
        <v>24714</v>
      </c>
      <c r="G6538" s="2">
        <v>45492</v>
      </c>
      <c r="H6538" t="s">
        <v>22</v>
      </c>
      <c r="I6538">
        <v>2</v>
      </c>
      <c r="J6538">
        <f t="shared" si="206"/>
        <v>100</v>
      </c>
      <c r="K6538" s="3">
        <v>0</v>
      </c>
      <c r="L6538" s="3">
        <f t="shared" si="207"/>
        <v>200</v>
      </c>
      <c r="M6538">
        <v>200</v>
      </c>
      <c r="N6538" s="3">
        <f>Table2[[#This Row],[Total Cost]]-Table2[[#This Row],[Total Sales]]</f>
        <v>0</v>
      </c>
      <c r="O6538" t="s">
        <v>16</v>
      </c>
      <c r="P6538" t="s">
        <v>17</v>
      </c>
    </row>
    <row r="6539" spans="1:16">
      <c r="A6539" t="s">
        <v>24715</v>
      </c>
      <c r="B6539" t="s">
        <v>24716</v>
      </c>
      <c r="C6539" t="s">
        <v>37133</v>
      </c>
      <c r="D6539" t="s">
        <v>37799</v>
      </c>
      <c r="E6539" t="s">
        <v>24717</v>
      </c>
      <c r="F6539" t="s">
        <v>24718</v>
      </c>
      <c r="G6539" s="2">
        <v>45441</v>
      </c>
      <c r="H6539" t="s">
        <v>73</v>
      </c>
      <c r="I6539">
        <v>4</v>
      </c>
      <c r="J6539">
        <f t="shared" si="206"/>
        <v>120</v>
      </c>
      <c r="K6539" s="3">
        <v>5</v>
      </c>
      <c r="L6539" s="3">
        <f t="shared" si="207"/>
        <v>480</v>
      </c>
      <c r="M6539">
        <v>456</v>
      </c>
      <c r="N6539" s="3">
        <f>Table2[[#This Row],[Total Cost]]-Table2[[#This Row],[Total Sales]]</f>
        <v>24</v>
      </c>
      <c r="O6539" t="s">
        <v>33</v>
      </c>
      <c r="P6539" t="s">
        <v>17</v>
      </c>
    </row>
    <row r="6540" spans="1:16">
      <c r="A6540" t="s">
        <v>24719</v>
      </c>
      <c r="B6540" t="s">
        <v>24720</v>
      </c>
      <c r="C6540" t="s">
        <v>38080</v>
      </c>
      <c r="D6540" t="s">
        <v>38393</v>
      </c>
      <c r="E6540" t="s">
        <v>24721</v>
      </c>
      <c r="F6540" t="s">
        <v>8609</v>
      </c>
      <c r="G6540" s="2">
        <v>45619</v>
      </c>
      <c r="H6540" t="s">
        <v>89</v>
      </c>
      <c r="I6540">
        <v>1</v>
      </c>
      <c r="J6540">
        <f t="shared" si="206"/>
        <v>50</v>
      </c>
      <c r="K6540" s="3">
        <v>0</v>
      </c>
      <c r="L6540" s="3">
        <f t="shared" si="207"/>
        <v>50</v>
      </c>
      <c r="M6540">
        <v>50</v>
      </c>
      <c r="N6540" s="3">
        <f>Table2[[#This Row],[Total Cost]]-Table2[[#This Row],[Total Sales]]</f>
        <v>0</v>
      </c>
      <c r="O6540" t="s">
        <v>84</v>
      </c>
      <c r="P6540" t="s">
        <v>17</v>
      </c>
    </row>
    <row r="6541" spans="1:16">
      <c r="A6541" t="s">
        <v>24722</v>
      </c>
      <c r="B6541" t="s">
        <v>24723</v>
      </c>
      <c r="C6541" t="s">
        <v>37035</v>
      </c>
      <c r="D6541" t="s">
        <v>37450</v>
      </c>
      <c r="E6541" t="s">
        <v>24724</v>
      </c>
      <c r="F6541" t="s">
        <v>24725</v>
      </c>
      <c r="G6541" s="2">
        <v>45531</v>
      </c>
      <c r="H6541" t="s">
        <v>89</v>
      </c>
      <c r="I6541">
        <v>4</v>
      </c>
      <c r="J6541">
        <f t="shared" si="206"/>
        <v>50</v>
      </c>
      <c r="K6541" s="3">
        <v>0</v>
      </c>
      <c r="L6541" s="3">
        <f t="shared" si="207"/>
        <v>200</v>
      </c>
      <c r="M6541">
        <v>200</v>
      </c>
      <c r="N6541" s="3">
        <f>Table2[[#This Row],[Total Cost]]-Table2[[#This Row],[Total Sales]]</f>
        <v>0</v>
      </c>
      <c r="O6541" t="s">
        <v>33</v>
      </c>
      <c r="P6541" t="s">
        <v>17</v>
      </c>
    </row>
    <row r="6542" spans="1:16">
      <c r="A6542" t="s">
        <v>24726</v>
      </c>
      <c r="B6542" t="s">
        <v>24727</v>
      </c>
      <c r="C6542" t="s">
        <v>37133</v>
      </c>
      <c r="D6542" t="s">
        <v>37080</v>
      </c>
      <c r="E6542" t="s">
        <v>24728</v>
      </c>
      <c r="F6542" t="s">
        <v>24729</v>
      </c>
      <c r="G6542" s="2">
        <v>45512</v>
      </c>
      <c r="H6542" t="s">
        <v>89</v>
      </c>
      <c r="I6542">
        <v>2</v>
      </c>
      <c r="J6542">
        <f t="shared" si="206"/>
        <v>50</v>
      </c>
      <c r="K6542" s="3">
        <v>5</v>
      </c>
      <c r="L6542" s="3">
        <f t="shared" si="207"/>
        <v>100</v>
      </c>
      <c r="M6542">
        <v>95</v>
      </c>
      <c r="N6542" s="3">
        <f>Table2[[#This Row],[Total Cost]]-Table2[[#This Row],[Total Sales]]</f>
        <v>5</v>
      </c>
      <c r="O6542" t="s">
        <v>16</v>
      </c>
      <c r="P6542" t="s">
        <v>17</v>
      </c>
    </row>
    <row r="6543" spans="1:16">
      <c r="A6543" t="s">
        <v>24730</v>
      </c>
      <c r="B6543" t="s">
        <v>24731</v>
      </c>
      <c r="C6543" t="s">
        <v>37303</v>
      </c>
      <c r="D6543" t="s">
        <v>37050</v>
      </c>
      <c r="E6543" t="s">
        <v>24732</v>
      </c>
      <c r="F6543" t="s">
        <v>24733</v>
      </c>
      <c r="G6543" s="2">
        <v>45410</v>
      </c>
      <c r="H6543" t="s">
        <v>83</v>
      </c>
      <c r="I6543">
        <v>3</v>
      </c>
      <c r="J6543">
        <f t="shared" si="206"/>
        <v>150</v>
      </c>
      <c r="K6543" s="3">
        <v>15</v>
      </c>
      <c r="L6543" s="3">
        <f t="shared" si="207"/>
        <v>450</v>
      </c>
      <c r="M6543">
        <v>382.5</v>
      </c>
      <c r="N6543" s="3">
        <f>Table2[[#This Row],[Total Cost]]-Table2[[#This Row],[Total Sales]]</f>
        <v>67.5</v>
      </c>
      <c r="O6543" t="s">
        <v>84</v>
      </c>
      <c r="P6543" t="s">
        <v>17</v>
      </c>
    </row>
    <row r="6544" spans="1:16">
      <c r="A6544" t="s">
        <v>24734</v>
      </c>
      <c r="B6544" t="s">
        <v>24735</v>
      </c>
      <c r="C6544" t="s">
        <v>37019</v>
      </c>
      <c r="D6544" t="s">
        <v>38197</v>
      </c>
      <c r="E6544" t="s">
        <v>24736</v>
      </c>
      <c r="F6544" t="s">
        <v>24737</v>
      </c>
      <c r="G6544" s="2">
        <v>45498</v>
      </c>
      <c r="H6544" t="s">
        <v>56</v>
      </c>
      <c r="I6544">
        <v>4</v>
      </c>
      <c r="J6544">
        <f t="shared" si="206"/>
        <v>90</v>
      </c>
      <c r="K6544" s="3">
        <v>10</v>
      </c>
      <c r="L6544" s="3">
        <f t="shared" si="207"/>
        <v>360</v>
      </c>
      <c r="M6544">
        <v>324</v>
      </c>
      <c r="N6544" s="3">
        <f>Table2[[#This Row],[Total Cost]]-Table2[[#This Row],[Total Sales]]</f>
        <v>36</v>
      </c>
      <c r="O6544" t="s">
        <v>84</v>
      </c>
      <c r="P6544" t="s">
        <v>17</v>
      </c>
    </row>
    <row r="6545" spans="1:16">
      <c r="A6545" t="s">
        <v>24738</v>
      </c>
      <c r="B6545" t="s">
        <v>24739</v>
      </c>
      <c r="C6545" t="s">
        <v>37696</v>
      </c>
      <c r="D6545" t="s">
        <v>37740</v>
      </c>
      <c r="E6545" t="s">
        <v>24740</v>
      </c>
      <c r="F6545" t="s">
        <v>24741</v>
      </c>
      <c r="G6545" s="2">
        <v>45493</v>
      </c>
      <c r="H6545" t="s">
        <v>15</v>
      </c>
      <c r="I6545">
        <v>2</v>
      </c>
      <c r="J6545">
        <f t="shared" si="206"/>
        <v>800</v>
      </c>
      <c r="K6545" s="3">
        <v>0</v>
      </c>
      <c r="L6545" s="3">
        <f t="shared" si="207"/>
        <v>1600</v>
      </c>
      <c r="M6545">
        <v>1600</v>
      </c>
      <c r="N6545" s="3">
        <f>Table2[[#This Row],[Total Cost]]-Table2[[#This Row],[Total Sales]]</f>
        <v>0</v>
      </c>
      <c r="O6545" t="s">
        <v>23</v>
      </c>
      <c r="P6545" t="s">
        <v>17</v>
      </c>
    </row>
    <row r="6546" spans="1:16">
      <c r="A6546" t="s">
        <v>24742</v>
      </c>
      <c r="B6546" t="s">
        <v>24743</v>
      </c>
      <c r="C6546" t="s">
        <v>37008</v>
      </c>
      <c r="D6546" t="s">
        <v>38446</v>
      </c>
      <c r="E6546" t="s">
        <v>24744</v>
      </c>
      <c r="F6546" t="s">
        <v>24745</v>
      </c>
      <c r="G6546" s="2">
        <v>45761</v>
      </c>
      <c r="H6546" t="s">
        <v>47</v>
      </c>
      <c r="I6546">
        <v>3</v>
      </c>
      <c r="J6546">
        <f t="shared" si="206"/>
        <v>1200</v>
      </c>
      <c r="K6546" s="3">
        <v>10</v>
      </c>
      <c r="L6546" s="3">
        <f t="shared" si="207"/>
        <v>3600</v>
      </c>
      <c r="M6546">
        <v>3240</v>
      </c>
      <c r="N6546" s="3">
        <f>Table2[[#This Row],[Total Cost]]-Table2[[#This Row],[Total Sales]]</f>
        <v>360</v>
      </c>
      <c r="O6546" t="s">
        <v>90</v>
      </c>
      <c r="P6546" t="s">
        <v>17</v>
      </c>
    </row>
    <row r="6547" spans="1:16">
      <c r="A6547" t="s">
        <v>24746</v>
      </c>
      <c r="B6547" t="s">
        <v>14079</v>
      </c>
      <c r="C6547" t="s">
        <v>37358</v>
      </c>
      <c r="D6547" t="s">
        <v>37026</v>
      </c>
      <c r="E6547" t="s">
        <v>24747</v>
      </c>
      <c r="F6547" t="s">
        <v>24748</v>
      </c>
      <c r="G6547" s="2">
        <v>45582</v>
      </c>
      <c r="H6547" t="s">
        <v>22</v>
      </c>
      <c r="I6547">
        <v>1</v>
      </c>
      <c r="J6547">
        <f t="shared" si="206"/>
        <v>100</v>
      </c>
      <c r="K6547" s="3">
        <v>0</v>
      </c>
      <c r="L6547" s="3">
        <f t="shared" si="207"/>
        <v>100</v>
      </c>
      <c r="M6547">
        <v>100</v>
      </c>
      <c r="N6547" s="3">
        <f>Table2[[#This Row],[Total Cost]]-Table2[[#This Row],[Total Sales]]</f>
        <v>0</v>
      </c>
      <c r="O6547" t="s">
        <v>23</v>
      </c>
      <c r="P6547" t="s">
        <v>17</v>
      </c>
    </row>
    <row r="6548" spans="1:16">
      <c r="A6548" t="s">
        <v>24749</v>
      </c>
      <c r="B6548" t="s">
        <v>24750</v>
      </c>
      <c r="C6548" t="s">
        <v>37445</v>
      </c>
      <c r="D6548" t="s">
        <v>37010</v>
      </c>
      <c r="E6548" t="s">
        <v>24751</v>
      </c>
      <c r="F6548" t="s">
        <v>24752</v>
      </c>
      <c r="G6548" s="2">
        <v>45633</v>
      </c>
      <c r="H6548" t="s">
        <v>56</v>
      </c>
      <c r="I6548">
        <v>2</v>
      </c>
      <c r="J6548">
        <f t="shared" si="206"/>
        <v>90</v>
      </c>
      <c r="K6548" s="3">
        <v>0</v>
      </c>
      <c r="L6548" s="3">
        <f t="shared" si="207"/>
        <v>180</v>
      </c>
      <c r="M6548">
        <v>180</v>
      </c>
      <c r="N6548" s="3">
        <f>Table2[[#This Row],[Total Cost]]-Table2[[#This Row],[Total Sales]]</f>
        <v>0</v>
      </c>
      <c r="O6548" t="s">
        <v>33</v>
      </c>
      <c r="P6548" t="s">
        <v>17</v>
      </c>
    </row>
    <row r="6549" spans="1:16">
      <c r="A6549" t="s">
        <v>24753</v>
      </c>
      <c r="B6549" t="s">
        <v>24754</v>
      </c>
      <c r="C6549" t="s">
        <v>37558</v>
      </c>
      <c r="D6549" t="s">
        <v>37046</v>
      </c>
      <c r="E6549" t="s">
        <v>24755</v>
      </c>
      <c r="F6549" t="s">
        <v>24756</v>
      </c>
      <c r="G6549" s="2">
        <v>45418</v>
      </c>
      <c r="H6549" t="s">
        <v>73</v>
      </c>
      <c r="I6549">
        <v>4</v>
      </c>
      <c r="J6549">
        <f t="shared" si="206"/>
        <v>120</v>
      </c>
      <c r="K6549" s="3">
        <v>0</v>
      </c>
      <c r="L6549" s="3">
        <f t="shared" si="207"/>
        <v>480</v>
      </c>
      <c r="M6549">
        <v>480</v>
      </c>
      <c r="N6549" s="3">
        <f>Table2[[#This Row],[Total Cost]]-Table2[[#This Row],[Total Sales]]</f>
        <v>0</v>
      </c>
      <c r="O6549" t="s">
        <v>84</v>
      </c>
      <c r="P6549" t="s">
        <v>17</v>
      </c>
    </row>
    <row r="6550" spans="1:16">
      <c r="A6550" t="s">
        <v>24757</v>
      </c>
      <c r="B6550" t="s">
        <v>24758</v>
      </c>
      <c r="C6550" t="s">
        <v>37358</v>
      </c>
      <c r="D6550" t="s">
        <v>38045</v>
      </c>
      <c r="E6550" t="s">
        <v>24759</v>
      </c>
      <c r="F6550" t="s">
        <v>24760</v>
      </c>
      <c r="G6550" s="2">
        <v>45445</v>
      </c>
      <c r="H6550" t="s">
        <v>47</v>
      </c>
      <c r="I6550">
        <v>1</v>
      </c>
      <c r="J6550">
        <f t="shared" si="206"/>
        <v>1200</v>
      </c>
      <c r="K6550" s="3">
        <v>0</v>
      </c>
      <c r="L6550" s="3">
        <f t="shared" si="207"/>
        <v>1200</v>
      </c>
      <c r="M6550">
        <v>1200</v>
      </c>
      <c r="N6550" s="3">
        <f>Table2[[#This Row],[Total Cost]]-Table2[[#This Row],[Total Sales]]</f>
        <v>0</v>
      </c>
      <c r="O6550" t="s">
        <v>84</v>
      </c>
      <c r="P6550" t="s">
        <v>17</v>
      </c>
    </row>
    <row r="6551" spans="1:16">
      <c r="A6551" t="s">
        <v>24761</v>
      </c>
      <c r="B6551" t="s">
        <v>8857</v>
      </c>
      <c r="C6551" t="s">
        <v>37116</v>
      </c>
      <c r="D6551" t="s">
        <v>37115</v>
      </c>
      <c r="E6551" t="s">
        <v>24762</v>
      </c>
      <c r="F6551" t="s">
        <v>24763</v>
      </c>
      <c r="G6551" s="2">
        <v>45529</v>
      </c>
      <c r="H6551" t="s">
        <v>22</v>
      </c>
      <c r="I6551">
        <v>1</v>
      </c>
      <c r="J6551">
        <f t="shared" si="206"/>
        <v>100</v>
      </c>
      <c r="K6551" s="3">
        <v>0</v>
      </c>
      <c r="L6551" s="3">
        <f t="shared" si="207"/>
        <v>100</v>
      </c>
      <c r="M6551">
        <v>100</v>
      </c>
      <c r="N6551" s="3">
        <f>Table2[[#This Row],[Total Cost]]-Table2[[#This Row],[Total Sales]]</f>
        <v>0</v>
      </c>
      <c r="O6551" t="s">
        <v>16</v>
      </c>
      <c r="P6551" t="s">
        <v>17</v>
      </c>
    </row>
    <row r="6552" spans="1:16">
      <c r="A6552" t="s">
        <v>24764</v>
      </c>
      <c r="B6552" t="s">
        <v>24765</v>
      </c>
      <c r="C6552" t="s">
        <v>37852</v>
      </c>
      <c r="D6552" t="s">
        <v>36957</v>
      </c>
      <c r="E6552" t="s">
        <v>24766</v>
      </c>
      <c r="F6552" t="s">
        <v>24767</v>
      </c>
      <c r="G6552" s="2">
        <v>45733</v>
      </c>
      <c r="H6552" t="s">
        <v>15</v>
      </c>
      <c r="I6552">
        <v>2</v>
      </c>
      <c r="J6552">
        <f t="shared" si="206"/>
        <v>800</v>
      </c>
      <c r="K6552" s="3">
        <v>0</v>
      </c>
      <c r="L6552" s="3">
        <f t="shared" si="207"/>
        <v>1600</v>
      </c>
      <c r="M6552">
        <v>1600</v>
      </c>
      <c r="N6552" s="3">
        <f>Table2[[#This Row],[Total Cost]]-Table2[[#This Row],[Total Sales]]</f>
        <v>0</v>
      </c>
      <c r="O6552" t="s">
        <v>84</v>
      </c>
      <c r="P6552" t="s">
        <v>17</v>
      </c>
    </row>
    <row r="6553" spans="1:16">
      <c r="A6553" t="s">
        <v>24768</v>
      </c>
      <c r="B6553" t="s">
        <v>2448</v>
      </c>
      <c r="C6553" t="s">
        <v>37385</v>
      </c>
      <c r="D6553" t="s">
        <v>37034</v>
      </c>
      <c r="E6553" t="s">
        <v>24769</v>
      </c>
      <c r="F6553" t="s">
        <v>24770</v>
      </c>
      <c r="G6553" s="2">
        <v>45549</v>
      </c>
      <c r="H6553" t="s">
        <v>73</v>
      </c>
      <c r="I6553">
        <v>1</v>
      </c>
      <c r="J6553">
        <f t="shared" si="206"/>
        <v>120</v>
      </c>
      <c r="K6553" s="3">
        <v>0</v>
      </c>
      <c r="L6553" s="3">
        <f t="shared" si="207"/>
        <v>120</v>
      </c>
      <c r="M6553">
        <v>120</v>
      </c>
      <c r="N6553" s="3">
        <f>Table2[[#This Row],[Total Cost]]-Table2[[#This Row],[Total Sales]]</f>
        <v>0</v>
      </c>
      <c r="O6553" t="s">
        <v>90</v>
      </c>
      <c r="P6553" t="s">
        <v>78</v>
      </c>
    </row>
    <row r="6554" spans="1:16">
      <c r="A6554" t="s">
        <v>24771</v>
      </c>
      <c r="B6554" t="s">
        <v>24772</v>
      </c>
      <c r="C6554" t="s">
        <v>37093</v>
      </c>
      <c r="D6554" t="s">
        <v>37460</v>
      </c>
      <c r="E6554" t="s">
        <v>24773</v>
      </c>
      <c r="F6554" t="s">
        <v>20691</v>
      </c>
      <c r="G6554" s="2">
        <v>45416</v>
      </c>
      <c r="H6554" t="s">
        <v>47</v>
      </c>
      <c r="I6554">
        <v>2</v>
      </c>
      <c r="J6554">
        <f t="shared" si="206"/>
        <v>1200</v>
      </c>
      <c r="K6554" s="3">
        <v>0</v>
      </c>
      <c r="L6554" s="3">
        <f t="shared" si="207"/>
        <v>2400</v>
      </c>
      <c r="M6554">
        <v>2400</v>
      </c>
      <c r="N6554" s="3">
        <f>Table2[[#This Row],[Total Cost]]-Table2[[#This Row],[Total Sales]]</f>
        <v>0</v>
      </c>
      <c r="O6554" t="s">
        <v>33</v>
      </c>
      <c r="P6554" t="s">
        <v>17</v>
      </c>
    </row>
    <row r="6555" spans="1:16">
      <c r="A6555" t="s">
        <v>24774</v>
      </c>
      <c r="B6555" t="s">
        <v>24775</v>
      </c>
      <c r="C6555" t="s">
        <v>37129</v>
      </c>
      <c r="D6555" t="s">
        <v>38048</v>
      </c>
      <c r="E6555" t="s">
        <v>24776</v>
      </c>
      <c r="F6555" t="s">
        <v>5952</v>
      </c>
      <c r="G6555" s="2">
        <v>45617</v>
      </c>
      <c r="H6555" t="s">
        <v>89</v>
      </c>
      <c r="I6555">
        <v>1</v>
      </c>
      <c r="J6555">
        <f t="shared" si="206"/>
        <v>50</v>
      </c>
      <c r="K6555" s="3">
        <v>0</v>
      </c>
      <c r="L6555" s="3">
        <f t="shared" si="207"/>
        <v>50</v>
      </c>
      <c r="M6555">
        <v>50</v>
      </c>
      <c r="N6555" s="3">
        <f>Table2[[#This Row],[Total Cost]]-Table2[[#This Row],[Total Sales]]</f>
        <v>0</v>
      </c>
      <c r="O6555" t="s">
        <v>90</v>
      </c>
      <c r="P6555" t="s">
        <v>17</v>
      </c>
    </row>
    <row r="6556" spans="1:16">
      <c r="A6556" t="s">
        <v>24777</v>
      </c>
      <c r="B6556" t="s">
        <v>24778</v>
      </c>
      <c r="C6556" t="s">
        <v>37816</v>
      </c>
      <c r="D6556" t="s">
        <v>38254</v>
      </c>
      <c r="E6556" t="s">
        <v>24779</v>
      </c>
      <c r="F6556" t="s">
        <v>24780</v>
      </c>
      <c r="G6556" s="2">
        <v>45498</v>
      </c>
      <c r="H6556" t="s">
        <v>42</v>
      </c>
      <c r="I6556">
        <v>2</v>
      </c>
      <c r="J6556">
        <f t="shared" si="206"/>
        <v>200</v>
      </c>
      <c r="K6556" s="3">
        <v>0</v>
      </c>
      <c r="L6556" s="3">
        <f t="shared" si="207"/>
        <v>400</v>
      </c>
      <c r="M6556">
        <v>400</v>
      </c>
      <c r="N6556" s="3">
        <f>Table2[[#This Row],[Total Cost]]-Table2[[#This Row],[Total Sales]]</f>
        <v>0</v>
      </c>
      <c r="O6556" t="s">
        <v>90</v>
      </c>
      <c r="P6556" t="s">
        <v>17</v>
      </c>
    </row>
    <row r="6557" spans="1:16">
      <c r="A6557" t="s">
        <v>24781</v>
      </c>
      <c r="B6557" t="s">
        <v>24782</v>
      </c>
      <c r="C6557" t="s">
        <v>37942</v>
      </c>
      <c r="D6557" t="s">
        <v>37304</v>
      </c>
      <c r="E6557" t="s">
        <v>24783</v>
      </c>
      <c r="F6557" t="s">
        <v>19417</v>
      </c>
      <c r="G6557" s="2">
        <v>45597</v>
      </c>
      <c r="H6557" t="s">
        <v>22</v>
      </c>
      <c r="I6557">
        <v>3</v>
      </c>
      <c r="J6557">
        <f t="shared" si="206"/>
        <v>100</v>
      </c>
      <c r="K6557" s="3">
        <v>0</v>
      </c>
      <c r="L6557" s="3">
        <f t="shared" si="207"/>
        <v>300</v>
      </c>
      <c r="M6557">
        <v>300</v>
      </c>
      <c r="N6557" s="3">
        <f>Table2[[#This Row],[Total Cost]]-Table2[[#This Row],[Total Sales]]</f>
        <v>0</v>
      </c>
      <c r="O6557" t="s">
        <v>16</v>
      </c>
      <c r="P6557" t="s">
        <v>17</v>
      </c>
    </row>
    <row r="6558" spans="1:16">
      <c r="A6558" t="s">
        <v>24784</v>
      </c>
      <c r="B6558" t="s">
        <v>24785</v>
      </c>
      <c r="C6558" t="s">
        <v>37954</v>
      </c>
      <c r="D6558" t="s">
        <v>37773</v>
      </c>
      <c r="E6558" t="s">
        <v>24786</v>
      </c>
      <c r="F6558" t="s">
        <v>24787</v>
      </c>
      <c r="G6558" s="2">
        <v>45624</v>
      </c>
      <c r="H6558" t="s">
        <v>56</v>
      </c>
      <c r="I6558">
        <v>3</v>
      </c>
      <c r="J6558">
        <f t="shared" si="206"/>
        <v>90</v>
      </c>
      <c r="K6558" s="3">
        <v>0</v>
      </c>
      <c r="L6558" s="3">
        <f t="shared" si="207"/>
        <v>270</v>
      </c>
      <c r="M6558">
        <v>270</v>
      </c>
      <c r="N6558" s="3">
        <f>Table2[[#This Row],[Total Cost]]-Table2[[#This Row],[Total Sales]]</f>
        <v>0</v>
      </c>
      <c r="O6558" t="s">
        <v>90</v>
      </c>
      <c r="P6558" t="s">
        <v>17</v>
      </c>
    </row>
    <row r="6559" spans="1:16">
      <c r="A6559" t="s">
        <v>24788</v>
      </c>
      <c r="B6559" t="s">
        <v>24789</v>
      </c>
      <c r="C6559" t="s">
        <v>37303</v>
      </c>
      <c r="D6559" t="s">
        <v>37593</v>
      </c>
      <c r="E6559" t="s">
        <v>24790</v>
      </c>
      <c r="F6559" t="s">
        <v>24791</v>
      </c>
      <c r="G6559" s="2">
        <v>45664</v>
      </c>
      <c r="H6559" t="s">
        <v>83</v>
      </c>
      <c r="I6559">
        <v>2</v>
      </c>
      <c r="J6559">
        <f t="shared" si="206"/>
        <v>150</v>
      </c>
      <c r="K6559" s="3">
        <v>0</v>
      </c>
      <c r="L6559" s="3">
        <f t="shared" si="207"/>
        <v>300</v>
      </c>
      <c r="M6559">
        <v>300</v>
      </c>
      <c r="N6559" s="3">
        <f>Table2[[#This Row],[Total Cost]]-Table2[[#This Row],[Total Sales]]</f>
        <v>0</v>
      </c>
      <c r="O6559" t="s">
        <v>90</v>
      </c>
      <c r="P6559" t="s">
        <v>17</v>
      </c>
    </row>
    <row r="6560" spans="1:16">
      <c r="A6560" t="s">
        <v>24792</v>
      </c>
      <c r="B6560" t="s">
        <v>24793</v>
      </c>
      <c r="C6560" t="s">
        <v>37253</v>
      </c>
      <c r="D6560" t="s">
        <v>37046</v>
      </c>
      <c r="E6560" t="s">
        <v>24794</v>
      </c>
      <c r="F6560" t="s">
        <v>5197</v>
      </c>
      <c r="G6560" s="2">
        <v>45594</v>
      </c>
      <c r="H6560" t="s">
        <v>89</v>
      </c>
      <c r="I6560">
        <v>2</v>
      </c>
      <c r="J6560">
        <f t="shared" si="206"/>
        <v>50</v>
      </c>
      <c r="K6560" s="3">
        <v>15</v>
      </c>
      <c r="L6560" s="3">
        <f t="shared" si="207"/>
        <v>100</v>
      </c>
      <c r="M6560">
        <v>85</v>
      </c>
      <c r="N6560" s="3">
        <f>Table2[[#This Row],[Total Cost]]-Table2[[#This Row],[Total Sales]]</f>
        <v>15</v>
      </c>
      <c r="O6560" t="s">
        <v>84</v>
      </c>
      <c r="P6560" t="s">
        <v>17</v>
      </c>
    </row>
    <row r="6561" spans="1:16">
      <c r="A6561" s="1" t="s">
        <v>24795</v>
      </c>
      <c r="B6561" t="s">
        <v>5012</v>
      </c>
      <c r="C6561" t="s">
        <v>37031</v>
      </c>
      <c r="D6561" t="s">
        <v>36977</v>
      </c>
      <c r="E6561" t="s">
        <v>24796</v>
      </c>
      <c r="F6561" t="s">
        <v>13399</v>
      </c>
      <c r="G6561" s="2">
        <v>45759</v>
      </c>
      <c r="H6561" t="s">
        <v>47</v>
      </c>
      <c r="I6561">
        <v>4</v>
      </c>
      <c r="J6561">
        <f t="shared" si="206"/>
        <v>1200</v>
      </c>
      <c r="K6561" s="3">
        <v>0</v>
      </c>
      <c r="L6561" s="3">
        <f t="shared" si="207"/>
        <v>4800</v>
      </c>
      <c r="M6561">
        <v>4800</v>
      </c>
      <c r="N6561" s="3">
        <f>Table2[[#This Row],[Total Cost]]-Table2[[#This Row],[Total Sales]]</f>
        <v>0</v>
      </c>
      <c r="O6561" t="s">
        <v>84</v>
      </c>
      <c r="P6561" t="s">
        <v>78</v>
      </c>
    </row>
    <row r="6562" spans="1:16">
      <c r="A6562" t="s">
        <v>24797</v>
      </c>
      <c r="B6562" t="s">
        <v>24798</v>
      </c>
      <c r="C6562" t="s">
        <v>37008</v>
      </c>
      <c r="D6562" t="s">
        <v>38042</v>
      </c>
      <c r="E6562" t="s">
        <v>24799</v>
      </c>
      <c r="F6562" t="s">
        <v>3544</v>
      </c>
      <c r="G6562" s="2">
        <v>45603</v>
      </c>
      <c r="H6562" t="s">
        <v>89</v>
      </c>
      <c r="I6562">
        <v>2</v>
      </c>
      <c r="J6562">
        <f t="shared" si="206"/>
        <v>50</v>
      </c>
      <c r="K6562" s="3">
        <v>5</v>
      </c>
      <c r="L6562" s="3">
        <f t="shared" si="207"/>
        <v>100</v>
      </c>
      <c r="M6562">
        <v>95</v>
      </c>
      <c r="N6562" s="3">
        <f>Table2[[#This Row],[Total Cost]]-Table2[[#This Row],[Total Sales]]</f>
        <v>5</v>
      </c>
      <c r="O6562" t="s">
        <v>90</v>
      </c>
      <c r="P6562" t="s">
        <v>17</v>
      </c>
    </row>
    <row r="6563" spans="1:16">
      <c r="A6563" t="s">
        <v>24800</v>
      </c>
      <c r="B6563" t="s">
        <v>24801</v>
      </c>
      <c r="C6563" t="s">
        <v>37098</v>
      </c>
      <c r="D6563" t="s">
        <v>37371</v>
      </c>
      <c r="E6563" t="s">
        <v>24802</v>
      </c>
      <c r="F6563" t="s">
        <v>24803</v>
      </c>
      <c r="G6563" s="2">
        <v>45578</v>
      </c>
      <c r="H6563" t="s">
        <v>47</v>
      </c>
      <c r="I6563">
        <v>4</v>
      </c>
      <c r="J6563">
        <f t="shared" si="206"/>
        <v>1200</v>
      </c>
      <c r="K6563" s="3">
        <v>0</v>
      </c>
      <c r="L6563" s="3">
        <f t="shared" si="207"/>
        <v>4800</v>
      </c>
      <c r="M6563">
        <v>4800</v>
      </c>
      <c r="N6563" s="3">
        <f>Table2[[#This Row],[Total Cost]]-Table2[[#This Row],[Total Sales]]</f>
        <v>0</v>
      </c>
      <c r="O6563" t="s">
        <v>33</v>
      </c>
      <c r="P6563" t="s">
        <v>17</v>
      </c>
    </row>
    <row r="6564" spans="1:16">
      <c r="A6564" t="s">
        <v>24804</v>
      </c>
      <c r="B6564" t="s">
        <v>24805</v>
      </c>
      <c r="C6564" t="s">
        <v>37281</v>
      </c>
      <c r="D6564" t="s">
        <v>38204</v>
      </c>
      <c r="E6564" t="s">
        <v>24806</v>
      </c>
      <c r="F6564" t="s">
        <v>24807</v>
      </c>
      <c r="G6564" s="2">
        <v>45523</v>
      </c>
      <c r="H6564" t="s">
        <v>15</v>
      </c>
      <c r="I6564">
        <v>3</v>
      </c>
      <c r="J6564">
        <f t="shared" si="206"/>
        <v>800</v>
      </c>
      <c r="K6564" s="3">
        <v>0</v>
      </c>
      <c r="L6564" s="3">
        <f t="shared" si="207"/>
        <v>2400</v>
      </c>
      <c r="M6564">
        <v>2400</v>
      </c>
      <c r="N6564" s="3">
        <f>Table2[[#This Row],[Total Cost]]-Table2[[#This Row],[Total Sales]]</f>
        <v>0</v>
      </c>
      <c r="O6564" t="s">
        <v>90</v>
      </c>
      <c r="P6564" t="s">
        <v>17</v>
      </c>
    </row>
    <row r="6565" spans="1:16">
      <c r="A6565" t="s">
        <v>24808</v>
      </c>
      <c r="B6565" t="s">
        <v>24809</v>
      </c>
      <c r="C6565" t="s">
        <v>37758</v>
      </c>
      <c r="D6565" t="s">
        <v>37880</v>
      </c>
      <c r="E6565" t="s">
        <v>24810</v>
      </c>
      <c r="F6565" t="s">
        <v>24811</v>
      </c>
      <c r="G6565" s="2">
        <v>45643</v>
      </c>
      <c r="H6565" t="s">
        <v>47</v>
      </c>
      <c r="I6565">
        <v>2</v>
      </c>
      <c r="J6565">
        <f t="shared" si="206"/>
        <v>1200</v>
      </c>
      <c r="K6565" s="3">
        <v>0</v>
      </c>
      <c r="L6565" s="3">
        <f t="shared" si="207"/>
        <v>2400</v>
      </c>
      <c r="M6565">
        <v>2400</v>
      </c>
      <c r="N6565" s="3">
        <f>Table2[[#This Row],[Total Cost]]-Table2[[#This Row],[Total Sales]]</f>
        <v>0</v>
      </c>
      <c r="O6565" t="s">
        <v>33</v>
      </c>
      <c r="P6565" t="s">
        <v>78</v>
      </c>
    </row>
    <row r="6566" spans="1:16">
      <c r="A6566" t="s">
        <v>24812</v>
      </c>
      <c r="B6566" t="s">
        <v>24813</v>
      </c>
      <c r="C6566" t="s">
        <v>37685</v>
      </c>
      <c r="D6566" t="s">
        <v>37813</v>
      </c>
      <c r="E6566" t="s">
        <v>24814</v>
      </c>
      <c r="F6566" t="s">
        <v>24815</v>
      </c>
      <c r="G6566" s="2">
        <v>45501</v>
      </c>
      <c r="H6566" t="s">
        <v>42</v>
      </c>
      <c r="I6566">
        <v>4</v>
      </c>
      <c r="J6566">
        <f t="shared" si="206"/>
        <v>200</v>
      </c>
      <c r="K6566" s="3">
        <v>0</v>
      </c>
      <c r="L6566" s="3">
        <f t="shared" si="207"/>
        <v>800</v>
      </c>
      <c r="M6566">
        <v>800</v>
      </c>
      <c r="N6566" s="3">
        <f>Table2[[#This Row],[Total Cost]]-Table2[[#This Row],[Total Sales]]</f>
        <v>0</v>
      </c>
      <c r="O6566" t="s">
        <v>23</v>
      </c>
      <c r="P6566" t="s">
        <v>17</v>
      </c>
    </row>
    <row r="6567" spans="1:16">
      <c r="A6567" t="s">
        <v>24816</v>
      </c>
      <c r="B6567" t="s">
        <v>24817</v>
      </c>
      <c r="C6567" t="s">
        <v>38353</v>
      </c>
      <c r="D6567" t="s">
        <v>37334</v>
      </c>
      <c r="E6567" t="s">
        <v>24818</v>
      </c>
      <c r="F6567" t="s">
        <v>24819</v>
      </c>
      <c r="G6567" s="2">
        <v>45619</v>
      </c>
      <c r="H6567" t="s">
        <v>83</v>
      </c>
      <c r="I6567">
        <v>2</v>
      </c>
      <c r="J6567">
        <f t="shared" si="206"/>
        <v>150</v>
      </c>
      <c r="K6567" s="3">
        <v>5</v>
      </c>
      <c r="L6567" s="3">
        <f t="shared" si="207"/>
        <v>300</v>
      </c>
      <c r="M6567">
        <v>285</v>
      </c>
      <c r="N6567" s="3">
        <f>Table2[[#This Row],[Total Cost]]-Table2[[#This Row],[Total Sales]]</f>
        <v>15</v>
      </c>
      <c r="O6567" t="s">
        <v>16</v>
      </c>
      <c r="P6567" t="s">
        <v>17</v>
      </c>
    </row>
    <row r="6568" spans="1:16">
      <c r="A6568" t="s">
        <v>24820</v>
      </c>
      <c r="B6568" t="s">
        <v>24821</v>
      </c>
      <c r="C6568" t="s">
        <v>37133</v>
      </c>
      <c r="D6568" t="s">
        <v>37424</v>
      </c>
      <c r="E6568" t="s">
        <v>24822</v>
      </c>
      <c r="F6568" t="s">
        <v>24823</v>
      </c>
      <c r="G6568" s="2">
        <v>45629</v>
      </c>
      <c r="H6568" t="s">
        <v>56</v>
      </c>
      <c r="I6568">
        <v>1</v>
      </c>
      <c r="J6568">
        <f t="shared" si="206"/>
        <v>90</v>
      </c>
      <c r="K6568" s="3">
        <v>5</v>
      </c>
      <c r="L6568" s="3">
        <f t="shared" si="207"/>
        <v>90</v>
      </c>
      <c r="M6568">
        <v>85.5</v>
      </c>
      <c r="N6568" s="3">
        <f>Table2[[#This Row],[Total Cost]]-Table2[[#This Row],[Total Sales]]</f>
        <v>4.5</v>
      </c>
      <c r="O6568" t="s">
        <v>16</v>
      </c>
      <c r="P6568" t="s">
        <v>78</v>
      </c>
    </row>
    <row r="6569" spans="1:16">
      <c r="A6569" t="s">
        <v>24824</v>
      </c>
      <c r="B6569" t="s">
        <v>24825</v>
      </c>
      <c r="C6569" t="s">
        <v>36990</v>
      </c>
      <c r="D6569" t="s">
        <v>37312</v>
      </c>
      <c r="E6569" t="s">
        <v>24826</v>
      </c>
      <c r="F6569" t="s">
        <v>5422</v>
      </c>
      <c r="G6569" s="2">
        <v>45683</v>
      </c>
      <c r="H6569" t="s">
        <v>83</v>
      </c>
      <c r="I6569">
        <v>4</v>
      </c>
      <c r="J6569">
        <f t="shared" si="206"/>
        <v>150</v>
      </c>
      <c r="K6569" s="3">
        <v>5</v>
      </c>
      <c r="L6569" s="3">
        <f t="shared" si="207"/>
        <v>600</v>
      </c>
      <c r="M6569">
        <v>570</v>
      </c>
      <c r="N6569" s="3">
        <f>Table2[[#This Row],[Total Cost]]-Table2[[#This Row],[Total Sales]]</f>
        <v>30</v>
      </c>
      <c r="O6569" t="s">
        <v>23</v>
      </c>
      <c r="P6569" t="s">
        <v>17</v>
      </c>
    </row>
    <row r="6570" spans="1:16">
      <c r="A6570" t="s">
        <v>24827</v>
      </c>
      <c r="B6570" t="s">
        <v>24828</v>
      </c>
      <c r="C6570" t="s">
        <v>37340</v>
      </c>
      <c r="D6570" t="s">
        <v>37489</v>
      </c>
      <c r="E6570" t="s">
        <v>24829</v>
      </c>
      <c r="F6570" t="s">
        <v>24830</v>
      </c>
      <c r="G6570" s="2">
        <v>45431</v>
      </c>
      <c r="H6570" t="s">
        <v>73</v>
      </c>
      <c r="I6570">
        <v>3</v>
      </c>
      <c r="J6570">
        <f t="shared" si="206"/>
        <v>120</v>
      </c>
      <c r="K6570" s="3">
        <v>10</v>
      </c>
      <c r="L6570" s="3">
        <f t="shared" si="207"/>
        <v>360</v>
      </c>
      <c r="M6570">
        <v>324</v>
      </c>
      <c r="N6570" s="3">
        <f>Table2[[#This Row],[Total Cost]]-Table2[[#This Row],[Total Sales]]</f>
        <v>36</v>
      </c>
      <c r="O6570" t="s">
        <v>84</v>
      </c>
      <c r="P6570" t="s">
        <v>17</v>
      </c>
    </row>
    <row r="6571" spans="1:16">
      <c r="A6571" t="s">
        <v>24831</v>
      </c>
      <c r="B6571" t="s">
        <v>24832</v>
      </c>
      <c r="C6571" t="s">
        <v>37173</v>
      </c>
      <c r="D6571" t="s">
        <v>37095</v>
      </c>
      <c r="E6571" t="s">
        <v>24833</v>
      </c>
      <c r="F6571" t="s">
        <v>24834</v>
      </c>
      <c r="G6571" s="2">
        <v>45537</v>
      </c>
      <c r="H6571" t="s">
        <v>22</v>
      </c>
      <c r="I6571">
        <v>4</v>
      </c>
      <c r="J6571">
        <f t="shared" si="206"/>
        <v>100</v>
      </c>
      <c r="K6571" s="3">
        <v>5</v>
      </c>
      <c r="L6571" s="3">
        <f t="shared" si="207"/>
        <v>400</v>
      </c>
      <c r="M6571">
        <v>380</v>
      </c>
      <c r="N6571" s="3">
        <f>Table2[[#This Row],[Total Cost]]-Table2[[#This Row],[Total Sales]]</f>
        <v>20</v>
      </c>
      <c r="O6571" t="s">
        <v>90</v>
      </c>
      <c r="P6571" t="s">
        <v>17</v>
      </c>
    </row>
    <row r="6572" spans="1:16">
      <c r="A6572" t="s">
        <v>24835</v>
      </c>
      <c r="B6572" t="s">
        <v>24836</v>
      </c>
      <c r="C6572" t="s">
        <v>37140</v>
      </c>
      <c r="D6572" t="s">
        <v>37936</v>
      </c>
      <c r="E6572" t="s">
        <v>24837</v>
      </c>
      <c r="F6572" t="s">
        <v>19350</v>
      </c>
      <c r="G6572" s="2">
        <v>45703</v>
      </c>
      <c r="H6572" t="s">
        <v>73</v>
      </c>
      <c r="I6572">
        <v>1</v>
      </c>
      <c r="J6572">
        <f t="shared" si="206"/>
        <v>120</v>
      </c>
      <c r="K6572" s="3">
        <v>0</v>
      </c>
      <c r="L6572" s="3">
        <f t="shared" si="207"/>
        <v>120</v>
      </c>
      <c r="M6572">
        <v>120</v>
      </c>
      <c r="N6572" s="3">
        <f>Table2[[#This Row],[Total Cost]]-Table2[[#This Row],[Total Sales]]</f>
        <v>0</v>
      </c>
      <c r="O6572" t="s">
        <v>33</v>
      </c>
      <c r="P6572" t="s">
        <v>17</v>
      </c>
    </row>
    <row r="6573" spans="1:16">
      <c r="A6573" t="s">
        <v>24838</v>
      </c>
      <c r="B6573" t="s">
        <v>24839</v>
      </c>
      <c r="C6573" t="s">
        <v>37271</v>
      </c>
      <c r="D6573" t="s">
        <v>38176</v>
      </c>
      <c r="E6573" t="s">
        <v>24840</v>
      </c>
      <c r="F6573" t="s">
        <v>24841</v>
      </c>
      <c r="G6573" s="2">
        <v>45687</v>
      </c>
      <c r="H6573" t="s">
        <v>28</v>
      </c>
      <c r="I6573">
        <v>1</v>
      </c>
      <c r="J6573">
        <f t="shared" si="206"/>
        <v>300</v>
      </c>
      <c r="K6573" s="3">
        <v>0</v>
      </c>
      <c r="L6573" s="3">
        <f t="shared" si="207"/>
        <v>300</v>
      </c>
      <c r="M6573">
        <v>300</v>
      </c>
      <c r="N6573" s="3">
        <f>Table2[[#This Row],[Total Cost]]-Table2[[#This Row],[Total Sales]]</f>
        <v>0</v>
      </c>
      <c r="O6573" t="s">
        <v>33</v>
      </c>
      <c r="P6573" t="s">
        <v>17</v>
      </c>
    </row>
    <row r="6574" spans="1:16">
      <c r="A6574" s="1" t="s">
        <v>24842</v>
      </c>
      <c r="B6574" t="s">
        <v>24843</v>
      </c>
      <c r="C6574" t="s">
        <v>37729</v>
      </c>
      <c r="D6574" t="s">
        <v>38084</v>
      </c>
      <c r="E6574" t="s">
        <v>24844</v>
      </c>
      <c r="F6574" t="s">
        <v>24845</v>
      </c>
      <c r="G6574" s="2">
        <v>45603</v>
      </c>
      <c r="H6574" t="s">
        <v>73</v>
      </c>
      <c r="I6574">
        <v>1</v>
      </c>
      <c r="J6574">
        <f t="shared" si="206"/>
        <v>120</v>
      </c>
      <c r="K6574" s="3">
        <v>5</v>
      </c>
      <c r="L6574" s="3">
        <f t="shared" si="207"/>
        <v>120</v>
      </c>
      <c r="M6574">
        <v>114</v>
      </c>
      <c r="N6574" s="3">
        <f>Table2[[#This Row],[Total Cost]]-Table2[[#This Row],[Total Sales]]</f>
        <v>6</v>
      </c>
      <c r="O6574" t="s">
        <v>16</v>
      </c>
      <c r="P6574" t="s">
        <v>17</v>
      </c>
    </row>
    <row r="6575" spans="1:16">
      <c r="A6575" t="s">
        <v>24846</v>
      </c>
      <c r="B6575" t="s">
        <v>24847</v>
      </c>
      <c r="C6575" t="s">
        <v>37208</v>
      </c>
      <c r="D6575" t="s">
        <v>37634</v>
      </c>
      <c r="E6575" t="s">
        <v>24848</v>
      </c>
      <c r="F6575" t="s">
        <v>24849</v>
      </c>
      <c r="G6575" s="2">
        <v>45457</v>
      </c>
      <c r="H6575" t="s">
        <v>15</v>
      </c>
      <c r="I6575">
        <v>1</v>
      </c>
      <c r="J6575">
        <f t="shared" si="206"/>
        <v>800</v>
      </c>
      <c r="K6575" s="3">
        <v>0</v>
      </c>
      <c r="L6575" s="3">
        <f t="shared" si="207"/>
        <v>800</v>
      </c>
      <c r="M6575">
        <v>800</v>
      </c>
      <c r="N6575" s="3">
        <f>Table2[[#This Row],[Total Cost]]-Table2[[#This Row],[Total Sales]]</f>
        <v>0</v>
      </c>
      <c r="O6575" t="s">
        <v>90</v>
      </c>
      <c r="P6575" t="s">
        <v>17</v>
      </c>
    </row>
    <row r="6576" spans="1:16">
      <c r="A6576" t="s">
        <v>24850</v>
      </c>
      <c r="B6576" t="s">
        <v>24851</v>
      </c>
      <c r="C6576" t="s">
        <v>36958</v>
      </c>
      <c r="D6576" t="s">
        <v>37063</v>
      </c>
      <c r="E6576" t="s">
        <v>24852</v>
      </c>
      <c r="F6576" t="s">
        <v>24853</v>
      </c>
      <c r="G6576" s="2">
        <v>45579</v>
      </c>
      <c r="H6576" t="s">
        <v>89</v>
      </c>
      <c r="I6576">
        <v>3</v>
      </c>
      <c r="J6576">
        <f t="shared" si="206"/>
        <v>50</v>
      </c>
      <c r="K6576" s="3">
        <v>10</v>
      </c>
      <c r="L6576" s="3">
        <f t="shared" si="207"/>
        <v>150</v>
      </c>
      <c r="M6576">
        <v>135</v>
      </c>
      <c r="N6576" s="3">
        <f>Table2[[#This Row],[Total Cost]]-Table2[[#This Row],[Total Sales]]</f>
        <v>15</v>
      </c>
      <c r="O6576" t="s">
        <v>16</v>
      </c>
      <c r="P6576" t="s">
        <v>17</v>
      </c>
    </row>
    <row r="6577" spans="1:16">
      <c r="A6577" t="s">
        <v>24854</v>
      </c>
      <c r="B6577" t="s">
        <v>24855</v>
      </c>
      <c r="C6577" t="s">
        <v>36976</v>
      </c>
      <c r="D6577" t="s">
        <v>38141</v>
      </c>
      <c r="E6577" t="s">
        <v>24856</v>
      </c>
      <c r="F6577" t="s">
        <v>24857</v>
      </c>
      <c r="G6577" s="2">
        <v>45749</v>
      </c>
      <c r="H6577" t="s">
        <v>83</v>
      </c>
      <c r="I6577">
        <v>4</v>
      </c>
      <c r="J6577">
        <f t="shared" si="206"/>
        <v>150</v>
      </c>
      <c r="K6577" s="3">
        <v>5</v>
      </c>
      <c r="L6577" s="3">
        <f t="shared" si="207"/>
        <v>600</v>
      </c>
      <c r="M6577">
        <v>570</v>
      </c>
      <c r="N6577" s="3">
        <f>Table2[[#This Row],[Total Cost]]-Table2[[#This Row],[Total Sales]]</f>
        <v>30</v>
      </c>
      <c r="O6577" t="s">
        <v>33</v>
      </c>
      <c r="P6577" t="s">
        <v>17</v>
      </c>
    </row>
    <row r="6578" spans="1:16">
      <c r="A6578" t="s">
        <v>24858</v>
      </c>
      <c r="B6578" t="s">
        <v>20638</v>
      </c>
      <c r="C6578" t="s">
        <v>36970</v>
      </c>
      <c r="D6578" t="s">
        <v>37994</v>
      </c>
      <c r="E6578" t="s">
        <v>24859</v>
      </c>
      <c r="F6578" t="s">
        <v>24860</v>
      </c>
      <c r="G6578" s="2">
        <v>45444</v>
      </c>
      <c r="H6578" t="s">
        <v>15</v>
      </c>
      <c r="I6578">
        <v>4</v>
      </c>
      <c r="J6578">
        <f t="shared" si="206"/>
        <v>800</v>
      </c>
      <c r="K6578" s="3">
        <v>0</v>
      </c>
      <c r="L6578" s="3">
        <f t="shared" si="207"/>
        <v>3200</v>
      </c>
      <c r="M6578">
        <v>3200</v>
      </c>
      <c r="N6578" s="3">
        <f>Table2[[#This Row],[Total Cost]]-Table2[[#This Row],[Total Sales]]</f>
        <v>0</v>
      </c>
      <c r="O6578" t="s">
        <v>84</v>
      </c>
      <c r="P6578" t="s">
        <v>17</v>
      </c>
    </row>
    <row r="6579" spans="1:16">
      <c r="A6579" t="s">
        <v>24861</v>
      </c>
      <c r="B6579" t="s">
        <v>24862</v>
      </c>
      <c r="C6579" t="s">
        <v>37087</v>
      </c>
      <c r="D6579" t="s">
        <v>37825</v>
      </c>
      <c r="E6579" t="s">
        <v>24863</v>
      </c>
      <c r="F6579" t="s">
        <v>24864</v>
      </c>
      <c r="G6579" s="2">
        <v>45593</v>
      </c>
      <c r="H6579" t="s">
        <v>56</v>
      </c>
      <c r="I6579">
        <v>2</v>
      </c>
      <c r="J6579">
        <f t="shared" si="206"/>
        <v>90</v>
      </c>
      <c r="K6579" s="3">
        <v>5</v>
      </c>
      <c r="L6579" s="3">
        <f t="shared" si="207"/>
        <v>180</v>
      </c>
      <c r="M6579">
        <v>171</v>
      </c>
      <c r="N6579" s="3">
        <f>Table2[[#This Row],[Total Cost]]-Table2[[#This Row],[Total Sales]]</f>
        <v>9</v>
      </c>
      <c r="O6579" t="s">
        <v>16</v>
      </c>
      <c r="P6579" t="s">
        <v>17</v>
      </c>
    </row>
    <row r="6580" spans="1:16">
      <c r="A6580" t="s">
        <v>24865</v>
      </c>
      <c r="B6580" t="s">
        <v>2879</v>
      </c>
      <c r="C6580" t="s">
        <v>37087</v>
      </c>
      <c r="D6580" t="s">
        <v>37124</v>
      </c>
      <c r="E6580" t="s">
        <v>24866</v>
      </c>
      <c r="F6580" t="s">
        <v>24867</v>
      </c>
      <c r="G6580" s="2">
        <v>45406</v>
      </c>
      <c r="H6580" t="s">
        <v>89</v>
      </c>
      <c r="I6580">
        <v>1</v>
      </c>
      <c r="J6580">
        <f t="shared" si="206"/>
        <v>50</v>
      </c>
      <c r="K6580" s="3">
        <v>0</v>
      </c>
      <c r="L6580" s="3">
        <f t="shared" si="207"/>
        <v>50</v>
      </c>
      <c r="M6580">
        <v>50</v>
      </c>
      <c r="N6580" s="3">
        <f>Table2[[#This Row],[Total Cost]]-Table2[[#This Row],[Total Sales]]</f>
        <v>0</v>
      </c>
      <c r="O6580" t="s">
        <v>90</v>
      </c>
      <c r="P6580" t="s">
        <v>17</v>
      </c>
    </row>
    <row r="6581" spans="1:16">
      <c r="A6581" t="s">
        <v>24868</v>
      </c>
      <c r="B6581" t="s">
        <v>24869</v>
      </c>
      <c r="C6581" t="s">
        <v>37358</v>
      </c>
      <c r="D6581" t="s">
        <v>37214</v>
      </c>
      <c r="E6581" t="s">
        <v>24870</v>
      </c>
      <c r="F6581" t="s">
        <v>24871</v>
      </c>
      <c r="G6581" s="2">
        <v>45577</v>
      </c>
      <c r="H6581" t="s">
        <v>42</v>
      </c>
      <c r="I6581">
        <v>4</v>
      </c>
      <c r="J6581">
        <f t="shared" si="206"/>
        <v>200</v>
      </c>
      <c r="K6581" s="3">
        <v>10</v>
      </c>
      <c r="L6581" s="3">
        <f t="shared" si="207"/>
        <v>800</v>
      </c>
      <c r="M6581">
        <v>720</v>
      </c>
      <c r="N6581" s="3">
        <f>Table2[[#This Row],[Total Cost]]-Table2[[#This Row],[Total Sales]]</f>
        <v>80</v>
      </c>
      <c r="O6581" t="s">
        <v>84</v>
      </c>
      <c r="P6581" t="s">
        <v>17</v>
      </c>
    </row>
    <row r="6582" spans="1:16">
      <c r="A6582" t="s">
        <v>24872</v>
      </c>
      <c r="B6582" t="s">
        <v>24873</v>
      </c>
      <c r="C6582" t="s">
        <v>37149</v>
      </c>
      <c r="D6582" t="s">
        <v>37582</v>
      </c>
      <c r="E6582" t="s">
        <v>24874</v>
      </c>
      <c r="F6582" t="s">
        <v>24875</v>
      </c>
      <c r="G6582" s="2">
        <v>45411</v>
      </c>
      <c r="H6582" t="s">
        <v>47</v>
      </c>
      <c r="I6582">
        <v>2</v>
      </c>
      <c r="J6582">
        <f t="shared" si="206"/>
        <v>1200</v>
      </c>
      <c r="K6582" s="3">
        <v>0</v>
      </c>
      <c r="L6582" s="3">
        <f t="shared" si="207"/>
        <v>2400</v>
      </c>
      <c r="M6582">
        <v>2400</v>
      </c>
      <c r="N6582" s="3">
        <f>Table2[[#This Row],[Total Cost]]-Table2[[#This Row],[Total Sales]]</f>
        <v>0</v>
      </c>
      <c r="O6582" t="s">
        <v>23</v>
      </c>
      <c r="P6582" t="s">
        <v>17</v>
      </c>
    </row>
    <row r="6583" spans="1:16">
      <c r="A6583" t="s">
        <v>24876</v>
      </c>
      <c r="B6583" t="s">
        <v>24877</v>
      </c>
      <c r="C6583" t="s">
        <v>37224</v>
      </c>
      <c r="D6583" t="s">
        <v>36969</v>
      </c>
      <c r="E6583" t="s">
        <v>24878</v>
      </c>
      <c r="F6583" t="s">
        <v>24879</v>
      </c>
      <c r="G6583" s="2">
        <v>45684</v>
      </c>
      <c r="H6583" t="s">
        <v>22</v>
      </c>
      <c r="I6583">
        <v>4</v>
      </c>
      <c r="J6583">
        <f t="shared" si="206"/>
        <v>100</v>
      </c>
      <c r="K6583" s="3">
        <v>5</v>
      </c>
      <c r="L6583" s="3">
        <f t="shared" si="207"/>
        <v>400</v>
      </c>
      <c r="M6583">
        <v>380</v>
      </c>
      <c r="N6583" s="3">
        <f>Table2[[#This Row],[Total Cost]]-Table2[[#This Row],[Total Sales]]</f>
        <v>20</v>
      </c>
      <c r="O6583" t="s">
        <v>16</v>
      </c>
      <c r="P6583" t="s">
        <v>17</v>
      </c>
    </row>
    <row r="6584" spans="1:16">
      <c r="A6584" t="s">
        <v>24880</v>
      </c>
      <c r="B6584" t="s">
        <v>24873</v>
      </c>
      <c r="C6584" t="s">
        <v>37149</v>
      </c>
      <c r="D6584" t="s">
        <v>37582</v>
      </c>
      <c r="E6584" t="s">
        <v>24881</v>
      </c>
      <c r="F6584" t="s">
        <v>24882</v>
      </c>
      <c r="G6584" s="2">
        <v>45443</v>
      </c>
      <c r="H6584" t="s">
        <v>42</v>
      </c>
      <c r="I6584">
        <v>2</v>
      </c>
      <c r="J6584">
        <f t="shared" si="206"/>
        <v>200</v>
      </c>
      <c r="K6584" s="3">
        <v>10</v>
      </c>
      <c r="L6584" s="3">
        <f t="shared" si="207"/>
        <v>400</v>
      </c>
      <c r="M6584">
        <v>360</v>
      </c>
      <c r="N6584" s="3">
        <f>Table2[[#This Row],[Total Cost]]-Table2[[#This Row],[Total Sales]]</f>
        <v>40</v>
      </c>
      <c r="O6584" t="s">
        <v>16</v>
      </c>
      <c r="P6584" t="s">
        <v>17</v>
      </c>
    </row>
    <row r="6585" spans="1:16">
      <c r="A6585" t="s">
        <v>24883</v>
      </c>
      <c r="B6585" t="s">
        <v>24884</v>
      </c>
      <c r="C6585" t="s">
        <v>37358</v>
      </c>
      <c r="D6585" t="s">
        <v>37662</v>
      </c>
      <c r="E6585" t="s">
        <v>24885</v>
      </c>
      <c r="F6585" t="s">
        <v>24886</v>
      </c>
      <c r="G6585" s="2">
        <v>45426</v>
      </c>
      <c r="H6585" t="s">
        <v>28</v>
      </c>
      <c r="I6585">
        <v>2</v>
      </c>
      <c r="J6585">
        <f t="shared" si="206"/>
        <v>300</v>
      </c>
      <c r="K6585" s="3">
        <v>0</v>
      </c>
      <c r="L6585" s="3">
        <f t="shared" si="207"/>
        <v>600</v>
      </c>
      <c r="M6585">
        <v>600</v>
      </c>
      <c r="N6585" s="3">
        <f>Table2[[#This Row],[Total Cost]]-Table2[[#This Row],[Total Sales]]</f>
        <v>0</v>
      </c>
      <c r="O6585" t="s">
        <v>33</v>
      </c>
      <c r="P6585" t="s">
        <v>17</v>
      </c>
    </row>
    <row r="6586" spans="1:16">
      <c r="A6586" t="s">
        <v>24887</v>
      </c>
      <c r="B6586" t="s">
        <v>24888</v>
      </c>
      <c r="C6586" t="s">
        <v>37058</v>
      </c>
      <c r="D6586" t="s">
        <v>37700</v>
      </c>
      <c r="E6586" t="s">
        <v>24889</v>
      </c>
      <c r="F6586" t="s">
        <v>24890</v>
      </c>
      <c r="G6586" s="2">
        <v>45706</v>
      </c>
      <c r="H6586" t="s">
        <v>22</v>
      </c>
      <c r="I6586">
        <v>4</v>
      </c>
      <c r="J6586">
        <f t="shared" si="206"/>
        <v>100</v>
      </c>
      <c r="K6586" s="3">
        <v>5</v>
      </c>
      <c r="L6586" s="3">
        <f t="shared" si="207"/>
        <v>400</v>
      </c>
      <c r="M6586">
        <v>380</v>
      </c>
      <c r="N6586" s="3">
        <f>Table2[[#This Row],[Total Cost]]-Table2[[#This Row],[Total Sales]]</f>
        <v>20</v>
      </c>
      <c r="O6586" t="s">
        <v>90</v>
      </c>
      <c r="P6586" t="s">
        <v>17</v>
      </c>
    </row>
    <row r="6587" spans="1:16">
      <c r="A6587" t="s">
        <v>24891</v>
      </c>
      <c r="B6587" t="s">
        <v>24892</v>
      </c>
      <c r="C6587" t="s">
        <v>37655</v>
      </c>
      <c r="D6587" t="s">
        <v>37286</v>
      </c>
      <c r="E6587" t="s">
        <v>24893</v>
      </c>
      <c r="F6587" t="s">
        <v>11534</v>
      </c>
      <c r="G6587" s="2">
        <v>45487</v>
      </c>
      <c r="H6587" t="s">
        <v>56</v>
      </c>
      <c r="I6587">
        <v>4</v>
      </c>
      <c r="J6587">
        <f t="shared" si="206"/>
        <v>90</v>
      </c>
      <c r="K6587" s="3">
        <v>5</v>
      </c>
      <c r="L6587" s="3">
        <f t="shared" si="207"/>
        <v>360</v>
      </c>
      <c r="M6587">
        <v>342</v>
      </c>
      <c r="N6587" s="3">
        <f>Table2[[#This Row],[Total Cost]]-Table2[[#This Row],[Total Sales]]</f>
        <v>18</v>
      </c>
      <c r="O6587" t="s">
        <v>33</v>
      </c>
      <c r="P6587" t="s">
        <v>17</v>
      </c>
    </row>
    <row r="6588" spans="1:16">
      <c r="A6588" t="s">
        <v>24894</v>
      </c>
      <c r="B6588" t="s">
        <v>24895</v>
      </c>
      <c r="C6588" t="s">
        <v>37040</v>
      </c>
      <c r="D6588" t="s">
        <v>37132</v>
      </c>
      <c r="E6588" t="s">
        <v>24896</v>
      </c>
      <c r="F6588" t="s">
        <v>5778</v>
      </c>
      <c r="G6588" s="2">
        <v>45665</v>
      </c>
      <c r="H6588" t="s">
        <v>28</v>
      </c>
      <c r="I6588">
        <v>3</v>
      </c>
      <c r="J6588">
        <f t="shared" si="206"/>
        <v>300</v>
      </c>
      <c r="K6588" s="3">
        <v>10</v>
      </c>
      <c r="L6588" s="3">
        <f t="shared" si="207"/>
        <v>900</v>
      </c>
      <c r="M6588">
        <v>810</v>
      </c>
      <c r="N6588" s="3">
        <f>Table2[[#This Row],[Total Cost]]-Table2[[#This Row],[Total Sales]]</f>
        <v>90</v>
      </c>
      <c r="O6588" t="s">
        <v>16</v>
      </c>
      <c r="P6588" t="s">
        <v>17</v>
      </c>
    </row>
    <row r="6589" spans="1:16">
      <c r="A6589" t="s">
        <v>24897</v>
      </c>
      <c r="B6589" t="s">
        <v>24898</v>
      </c>
      <c r="C6589" t="s">
        <v>37253</v>
      </c>
      <c r="D6589" t="s">
        <v>37606</v>
      </c>
      <c r="E6589" t="s">
        <v>24899</v>
      </c>
      <c r="F6589" t="s">
        <v>24900</v>
      </c>
      <c r="G6589" s="2">
        <v>45513</v>
      </c>
      <c r="H6589" t="s">
        <v>89</v>
      </c>
      <c r="I6589">
        <v>3</v>
      </c>
      <c r="J6589">
        <f t="shared" si="206"/>
        <v>50</v>
      </c>
      <c r="K6589" s="3">
        <v>5</v>
      </c>
      <c r="L6589" s="3">
        <f t="shared" si="207"/>
        <v>150</v>
      </c>
      <c r="M6589">
        <v>142.5</v>
      </c>
      <c r="N6589" s="3">
        <f>Table2[[#This Row],[Total Cost]]-Table2[[#This Row],[Total Sales]]</f>
        <v>7.5</v>
      </c>
      <c r="O6589" t="s">
        <v>33</v>
      </c>
      <c r="P6589" t="s">
        <v>17</v>
      </c>
    </row>
    <row r="6590" spans="1:16">
      <c r="A6590" t="s">
        <v>24901</v>
      </c>
      <c r="B6590" t="s">
        <v>18436</v>
      </c>
      <c r="C6590" t="s">
        <v>37002</v>
      </c>
      <c r="D6590" t="s">
        <v>36957</v>
      </c>
      <c r="E6590" t="s">
        <v>24902</v>
      </c>
      <c r="F6590" t="s">
        <v>6295</v>
      </c>
      <c r="G6590" s="2">
        <v>45436</v>
      </c>
      <c r="H6590" t="s">
        <v>73</v>
      </c>
      <c r="I6590">
        <v>4</v>
      </c>
      <c r="J6590">
        <f t="shared" si="206"/>
        <v>120</v>
      </c>
      <c r="K6590" s="3">
        <v>0</v>
      </c>
      <c r="L6590" s="3">
        <f t="shared" si="207"/>
        <v>480</v>
      </c>
      <c r="M6590">
        <v>480</v>
      </c>
      <c r="N6590" s="3">
        <f>Table2[[#This Row],[Total Cost]]-Table2[[#This Row],[Total Sales]]</f>
        <v>0</v>
      </c>
      <c r="O6590" t="s">
        <v>23</v>
      </c>
      <c r="P6590" t="s">
        <v>17</v>
      </c>
    </row>
    <row r="6591" spans="1:16">
      <c r="A6591" t="s">
        <v>24903</v>
      </c>
      <c r="B6591" t="s">
        <v>24904</v>
      </c>
      <c r="C6591" t="s">
        <v>37180</v>
      </c>
      <c r="D6591" t="s">
        <v>37105</v>
      </c>
      <c r="E6591" t="s">
        <v>24905</v>
      </c>
      <c r="F6591" t="s">
        <v>2659</v>
      </c>
      <c r="G6591" s="2">
        <v>45748</v>
      </c>
      <c r="H6591" t="s">
        <v>42</v>
      </c>
      <c r="I6591">
        <v>2</v>
      </c>
      <c r="J6591">
        <f t="shared" si="206"/>
        <v>200</v>
      </c>
      <c r="K6591" s="3">
        <v>0</v>
      </c>
      <c r="L6591" s="3">
        <f t="shared" si="207"/>
        <v>400</v>
      </c>
      <c r="M6591">
        <v>400</v>
      </c>
      <c r="N6591" s="3">
        <f>Table2[[#This Row],[Total Cost]]-Table2[[#This Row],[Total Sales]]</f>
        <v>0</v>
      </c>
      <c r="O6591" t="s">
        <v>90</v>
      </c>
      <c r="P6591" t="s">
        <v>17</v>
      </c>
    </row>
    <row r="6592" spans="1:16">
      <c r="A6592" t="s">
        <v>24906</v>
      </c>
      <c r="B6592" t="s">
        <v>24907</v>
      </c>
      <c r="C6592" t="s">
        <v>37878</v>
      </c>
      <c r="D6592" t="s">
        <v>37132</v>
      </c>
      <c r="E6592" t="s">
        <v>24908</v>
      </c>
      <c r="F6592" t="s">
        <v>24909</v>
      </c>
      <c r="G6592" s="2">
        <v>45687</v>
      </c>
      <c r="H6592" t="s">
        <v>83</v>
      </c>
      <c r="I6592">
        <v>4</v>
      </c>
      <c r="J6592">
        <f t="shared" si="206"/>
        <v>150</v>
      </c>
      <c r="K6592" s="3">
        <v>10</v>
      </c>
      <c r="L6592" s="3">
        <f t="shared" si="207"/>
        <v>600</v>
      </c>
      <c r="M6592">
        <v>540</v>
      </c>
      <c r="N6592" s="3">
        <f>Table2[[#This Row],[Total Cost]]-Table2[[#This Row],[Total Sales]]</f>
        <v>60</v>
      </c>
      <c r="O6592" t="s">
        <v>90</v>
      </c>
      <c r="P6592" t="s">
        <v>17</v>
      </c>
    </row>
    <row r="6593" spans="1:16">
      <c r="A6593" t="s">
        <v>24910</v>
      </c>
      <c r="B6593" t="s">
        <v>23885</v>
      </c>
      <c r="C6593" t="s">
        <v>36972</v>
      </c>
      <c r="D6593" t="s">
        <v>37032</v>
      </c>
      <c r="E6593" t="s">
        <v>24911</v>
      </c>
      <c r="F6593" t="s">
        <v>10067</v>
      </c>
      <c r="G6593" s="2">
        <v>45762</v>
      </c>
      <c r="H6593" t="s">
        <v>56</v>
      </c>
      <c r="I6593">
        <v>3</v>
      </c>
      <c r="J6593">
        <f t="shared" si="206"/>
        <v>90</v>
      </c>
      <c r="K6593" s="3">
        <v>0</v>
      </c>
      <c r="L6593" s="3">
        <f t="shared" si="207"/>
        <v>270</v>
      </c>
      <c r="M6593">
        <v>270</v>
      </c>
      <c r="N6593" s="3">
        <f>Table2[[#This Row],[Total Cost]]-Table2[[#This Row],[Total Sales]]</f>
        <v>0</v>
      </c>
      <c r="O6593" t="s">
        <v>16</v>
      </c>
      <c r="P6593" t="s">
        <v>17</v>
      </c>
    </row>
    <row r="6594" spans="1:16">
      <c r="A6594" t="s">
        <v>24912</v>
      </c>
      <c r="B6594" t="s">
        <v>24913</v>
      </c>
      <c r="C6594" t="s">
        <v>37227</v>
      </c>
      <c r="D6594" t="s">
        <v>36975</v>
      </c>
      <c r="E6594" t="s">
        <v>24914</v>
      </c>
      <c r="F6594" t="s">
        <v>11250</v>
      </c>
      <c r="G6594" s="2">
        <v>45440</v>
      </c>
      <c r="H6594" t="s">
        <v>42</v>
      </c>
      <c r="I6594">
        <v>2</v>
      </c>
      <c r="J6594">
        <f t="shared" si="206"/>
        <v>200</v>
      </c>
      <c r="K6594" s="3">
        <v>0</v>
      </c>
      <c r="L6594" s="3">
        <f t="shared" si="207"/>
        <v>400</v>
      </c>
      <c r="M6594">
        <v>400</v>
      </c>
      <c r="N6594" s="3">
        <f>Table2[[#This Row],[Total Cost]]-Table2[[#This Row],[Total Sales]]</f>
        <v>0</v>
      </c>
      <c r="O6594" t="s">
        <v>23</v>
      </c>
      <c r="P6594" t="s">
        <v>17</v>
      </c>
    </row>
    <row r="6595" spans="1:16">
      <c r="A6595" t="s">
        <v>24915</v>
      </c>
      <c r="B6595" t="s">
        <v>24916</v>
      </c>
      <c r="C6595" t="s">
        <v>37180</v>
      </c>
      <c r="D6595" t="s">
        <v>37315</v>
      </c>
      <c r="E6595" t="s">
        <v>24917</v>
      </c>
      <c r="F6595" t="s">
        <v>24918</v>
      </c>
      <c r="G6595" s="2">
        <v>45552</v>
      </c>
      <c r="H6595" t="s">
        <v>22</v>
      </c>
      <c r="I6595">
        <v>4</v>
      </c>
      <c r="J6595">
        <f t="shared" ref="J6595:J6658" si="208">L6595/I6595</f>
        <v>100</v>
      </c>
      <c r="K6595" s="3">
        <v>0</v>
      </c>
      <c r="L6595" s="3">
        <f t="shared" si="207"/>
        <v>400</v>
      </c>
      <c r="M6595">
        <v>400</v>
      </c>
      <c r="N6595" s="3">
        <f>Table2[[#This Row],[Total Cost]]-Table2[[#This Row],[Total Sales]]</f>
        <v>0</v>
      </c>
      <c r="O6595" t="s">
        <v>90</v>
      </c>
      <c r="P6595" t="s">
        <v>17</v>
      </c>
    </row>
    <row r="6596" spans="1:16">
      <c r="A6596" t="s">
        <v>24919</v>
      </c>
      <c r="B6596" t="s">
        <v>24920</v>
      </c>
      <c r="C6596" t="s">
        <v>37733</v>
      </c>
      <c r="D6596" t="s">
        <v>37034</v>
      </c>
      <c r="E6596" t="s">
        <v>24921</v>
      </c>
      <c r="F6596" t="s">
        <v>24922</v>
      </c>
      <c r="G6596" s="2">
        <v>45624</v>
      </c>
      <c r="H6596" t="s">
        <v>47</v>
      </c>
      <c r="I6596">
        <v>4</v>
      </c>
      <c r="J6596">
        <f t="shared" si="208"/>
        <v>1200</v>
      </c>
      <c r="K6596" s="3">
        <v>5</v>
      </c>
      <c r="L6596" s="3">
        <f t="shared" si="207"/>
        <v>4800</v>
      </c>
      <c r="M6596">
        <v>4560</v>
      </c>
      <c r="N6596" s="3">
        <f>Table2[[#This Row],[Total Cost]]-Table2[[#This Row],[Total Sales]]</f>
        <v>240</v>
      </c>
      <c r="O6596" t="s">
        <v>84</v>
      </c>
      <c r="P6596" t="s">
        <v>17</v>
      </c>
    </row>
    <row r="6597" spans="1:16">
      <c r="A6597" t="s">
        <v>24923</v>
      </c>
      <c r="B6597" t="s">
        <v>4893</v>
      </c>
      <c r="C6597" t="s">
        <v>37452</v>
      </c>
      <c r="D6597" t="s">
        <v>37115</v>
      </c>
      <c r="E6597" t="s">
        <v>24924</v>
      </c>
      <c r="F6597" t="s">
        <v>24925</v>
      </c>
      <c r="G6597" s="2">
        <v>45423</v>
      </c>
      <c r="H6597" t="s">
        <v>28</v>
      </c>
      <c r="I6597">
        <v>3</v>
      </c>
      <c r="J6597">
        <f t="shared" si="208"/>
        <v>300</v>
      </c>
      <c r="K6597" s="3">
        <v>15</v>
      </c>
      <c r="L6597" s="3">
        <f t="shared" si="207"/>
        <v>900</v>
      </c>
      <c r="M6597">
        <v>765</v>
      </c>
      <c r="N6597" s="3">
        <f>Table2[[#This Row],[Total Cost]]-Table2[[#This Row],[Total Sales]]</f>
        <v>135</v>
      </c>
      <c r="O6597" t="s">
        <v>16</v>
      </c>
      <c r="P6597" t="s">
        <v>17</v>
      </c>
    </row>
    <row r="6598" spans="1:16">
      <c r="A6598" t="s">
        <v>24926</v>
      </c>
      <c r="B6598" t="s">
        <v>24927</v>
      </c>
      <c r="C6598" t="s">
        <v>37019</v>
      </c>
      <c r="D6598" t="s">
        <v>37956</v>
      </c>
      <c r="E6598" t="s">
        <v>24928</v>
      </c>
      <c r="F6598" t="s">
        <v>24929</v>
      </c>
      <c r="G6598" s="2">
        <v>45670</v>
      </c>
      <c r="H6598" t="s">
        <v>42</v>
      </c>
      <c r="I6598">
        <v>1</v>
      </c>
      <c r="J6598">
        <f t="shared" si="208"/>
        <v>200</v>
      </c>
      <c r="K6598" s="3">
        <v>5</v>
      </c>
      <c r="L6598" s="3">
        <f t="shared" ref="L6598:L6661" si="209">M6598/(1-K6598/100)</f>
        <v>200</v>
      </c>
      <c r="M6598">
        <v>190</v>
      </c>
      <c r="N6598" s="3">
        <f>Table2[[#This Row],[Total Cost]]-Table2[[#This Row],[Total Sales]]</f>
        <v>10</v>
      </c>
      <c r="O6598" t="s">
        <v>23</v>
      </c>
      <c r="P6598" t="s">
        <v>78</v>
      </c>
    </row>
    <row r="6599" spans="1:16">
      <c r="A6599" t="s">
        <v>24930</v>
      </c>
      <c r="B6599" t="s">
        <v>24931</v>
      </c>
      <c r="C6599" t="s">
        <v>37006</v>
      </c>
      <c r="D6599" t="s">
        <v>37984</v>
      </c>
      <c r="E6599" t="s">
        <v>24932</v>
      </c>
      <c r="F6599" t="s">
        <v>15009</v>
      </c>
      <c r="G6599" s="2">
        <v>45629</v>
      </c>
      <c r="H6599" t="s">
        <v>22</v>
      </c>
      <c r="I6599">
        <v>4</v>
      </c>
      <c r="J6599">
        <f t="shared" si="208"/>
        <v>100</v>
      </c>
      <c r="K6599" s="3">
        <v>0</v>
      </c>
      <c r="L6599" s="3">
        <f t="shared" si="209"/>
        <v>400</v>
      </c>
      <c r="M6599">
        <v>400</v>
      </c>
      <c r="N6599" s="3">
        <f>Table2[[#This Row],[Total Cost]]-Table2[[#This Row],[Total Sales]]</f>
        <v>0</v>
      </c>
      <c r="O6599" t="s">
        <v>90</v>
      </c>
      <c r="P6599" t="s">
        <v>17</v>
      </c>
    </row>
    <row r="6600" spans="1:16">
      <c r="A6600" t="s">
        <v>24933</v>
      </c>
      <c r="B6600" t="s">
        <v>24934</v>
      </c>
      <c r="C6600" t="s">
        <v>37780</v>
      </c>
      <c r="D6600" t="s">
        <v>37407</v>
      </c>
      <c r="E6600" t="s">
        <v>12839</v>
      </c>
      <c r="F6600" t="s">
        <v>24935</v>
      </c>
      <c r="G6600" s="2">
        <v>45518</v>
      </c>
      <c r="H6600" t="s">
        <v>73</v>
      </c>
      <c r="I6600">
        <v>1</v>
      </c>
      <c r="J6600">
        <f t="shared" si="208"/>
        <v>120</v>
      </c>
      <c r="K6600" s="3">
        <v>5</v>
      </c>
      <c r="L6600" s="3">
        <f t="shared" si="209"/>
        <v>120</v>
      </c>
      <c r="M6600">
        <v>114</v>
      </c>
      <c r="N6600" s="3">
        <f>Table2[[#This Row],[Total Cost]]-Table2[[#This Row],[Total Sales]]</f>
        <v>6</v>
      </c>
      <c r="O6600" t="s">
        <v>33</v>
      </c>
      <c r="P6600" t="s">
        <v>17</v>
      </c>
    </row>
    <row r="6601" spans="1:16">
      <c r="A6601" t="s">
        <v>24936</v>
      </c>
      <c r="B6601" t="s">
        <v>24937</v>
      </c>
      <c r="C6601" t="s">
        <v>37137</v>
      </c>
      <c r="D6601" t="s">
        <v>37050</v>
      </c>
      <c r="E6601" t="s">
        <v>24938</v>
      </c>
      <c r="F6601" t="s">
        <v>24939</v>
      </c>
      <c r="G6601" s="2">
        <v>45588</v>
      </c>
      <c r="H6601" t="s">
        <v>89</v>
      </c>
      <c r="I6601">
        <v>4</v>
      </c>
      <c r="J6601">
        <f t="shared" si="208"/>
        <v>50</v>
      </c>
      <c r="K6601" s="3">
        <v>0</v>
      </c>
      <c r="L6601" s="3">
        <f t="shared" si="209"/>
        <v>200</v>
      </c>
      <c r="M6601">
        <v>200</v>
      </c>
      <c r="N6601" s="3">
        <f>Table2[[#This Row],[Total Cost]]-Table2[[#This Row],[Total Sales]]</f>
        <v>0</v>
      </c>
      <c r="O6601" t="s">
        <v>16</v>
      </c>
      <c r="P6601" t="s">
        <v>17</v>
      </c>
    </row>
    <row r="6602" spans="1:16">
      <c r="A6602" t="s">
        <v>24940</v>
      </c>
      <c r="B6602" t="s">
        <v>24941</v>
      </c>
      <c r="C6602" t="s">
        <v>36998</v>
      </c>
      <c r="D6602" t="s">
        <v>37908</v>
      </c>
      <c r="E6602" t="s">
        <v>24942</v>
      </c>
      <c r="F6602" t="s">
        <v>24943</v>
      </c>
      <c r="G6602" s="2">
        <v>45756</v>
      </c>
      <c r="H6602" t="s">
        <v>28</v>
      </c>
      <c r="I6602">
        <v>2</v>
      </c>
      <c r="J6602">
        <f t="shared" si="208"/>
        <v>300</v>
      </c>
      <c r="K6602" s="3">
        <v>0</v>
      </c>
      <c r="L6602" s="3">
        <f t="shared" si="209"/>
        <v>600</v>
      </c>
      <c r="M6602">
        <v>600</v>
      </c>
      <c r="N6602" s="3">
        <f>Table2[[#This Row],[Total Cost]]-Table2[[#This Row],[Total Sales]]</f>
        <v>0</v>
      </c>
      <c r="O6602" t="s">
        <v>23</v>
      </c>
      <c r="P6602" t="s">
        <v>17</v>
      </c>
    </row>
    <row r="6603" spans="1:16">
      <c r="A6603" t="s">
        <v>24944</v>
      </c>
      <c r="B6603" t="s">
        <v>24945</v>
      </c>
      <c r="C6603" t="s">
        <v>37628</v>
      </c>
      <c r="D6603" t="s">
        <v>37738</v>
      </c>
      <c r="E6603" t="s">
        <v>24946</v>
      </c>
      <c r="F6603" t="s">
        <v>5484</v>
      </c>
      <c r="G6603" s="2">
        <v>45541</v>
      </c>
      <c r="H6603" t="s">
        <v>47</v>
      </c>
      <c r="I6603">
        <v>1</v>
      </c>
      <c r="J6603">
        <f t="shared" si="208"/>
        <v>1200</v>
      </c>
      <c r="K6603" s="3">
        <v>0</v>
      </c>
      <c r="L6603" s="3">
        <f t="shared" si="209"/>
        <v>1200</v>
      </c>
      <c r="M6603">
        <v>1200</v>
      </c>
      <c r="N6603" s="3">
        <f>Table2[[#This Row],[Total Cost]]-Table2[[#This Row],[Total Sales]]</f>
        <v>0</v>
      </c>
      <c r="O6603" t="s">
        <v>90</v>
      </c>
      <c r="P6603" t="s">
        <v>17</v>
      </c>
    </row>
    <row r="6604" spans="1:16">
      <c r="A6604" t="s">
        <v>24947</v>
      </c>
      <c r="B6604" t="s">
        <v>24948</v>
      </c>
      <c r="C6604" t="s">
        <v>36950</v>
      </c>
      <c r="D6604" t="s">
        <v>38416</v>
      </c>
      <c r="E6604" t="s">
        <v>24949</v>
      </c>
      <c r="F6604" t="s">
        <v>7617</v>
      </c>
      <c r="G6604" s="2">
        <v>45472</v>
      </c>
      <c r="H6604" t="s">
        <v>28</v>
      </c>
      <c r="I6604">
        <v>4</v>
      </c>
      <c r="J6604">
        <f t="shared" si="208"/>
        <v>300</v>
      </c>
      <c r="K6604" s="3">
        <v>0</v>
      </c>
      <c r="L6604" s="3">
        <f t="shared" si="209"/>
        <v>1200</v>
      </c>
      <c r="M6604">
        <v>1200</v>
      </c>
      <c r="N6604" s="3">
        <f>Table2[[#This Row],[Total Cost]]-Table2[[#This Row],[Total Sales]]</f>
        <v>0</v>
      </c>
      <c r="O6604" t="s">
        <v>16</v>
      </c>
      <c r="P6604" t="s">
        <v>78</v>
      </c>
    </row>
    <row r="6605" spans="1:16">
      <c r="A6605" t="s">
        <v>24950</v>
      </c>
      <c r="B6605" t="s">
        <v>24951</v>
      </c>
      <c r="C6605" t="s">
        <v>36960</v>
      </c>
      <c r="D6605" t="s">
        <v>38094</v>
      </c>
      <c r="E6605" t="s">
        <v>24952</v>
      </c>
      <c r="F6605" t="s">
        <v>82</v>
      </c>
      <c r="G6605" s="2">
        <v>45498</v>
      </c>
      <c r="H6605" t="s">
        <v>22</v>
      </c>
      <c r="I6605">
        <v>1</v>
      </c>
      <c r="J6605">
        <f t="shared" si="208"/>
        <v>100</v>
      </c>
      <c r="K6605" s="3">
        <v>0</v>
      </c>
      <c r="L6605" s="3">
        <f t="shared" si="209"/>
        <v>100</v>
      </c>
      <c r="M6605">
        <v>100</v>
      </c>
      <c r="N6605" s="3">
        <f>Table2[[#This Row],[Total Cost]]-Table2[[#This Row],[Total Sales]]</f>
        <v>0</v>
      </c>
      <c r="O6605" t="s">
        <v>33</v>
      </c>
      <c r="P6605" t="s">
        <v>17</v>
      </c>
    </row>
    <row r="6606" spans="1:16">
      <c r="A6606" t="s">
        <v>24953</v>
      </c>
      <c r="B6606" t="s">
        <v>24954</v>
      </c>
      <c r="C6606" t="s">
        <v>37068</v>
      </c>
      <c r="D6606" t="s">
        <v>37039</v>
      </c>
      <c r="E6606" t="s">
        <v>24955</v>
      </c>
      <c r="F6606" t="s">
        <v>24956</v>
      </c>
      <c r="G6606" s="2">
        <v>45726</v>
      </c>
      <c r="H6606" t="s">
        <v>73</v>
      </c>
      <c r="I6606">
        <v>1</v>
      </c>
      <c r="J6606">
        <f t="shared" si="208"/>
        <v>120</v>
      </c>
      <c r="K6606" s="3">
        <v>0</v>
      </c>
      <c r="L6606" s="3">
        <f t="shared" si="209"/>
        <v>120</v>
      </c>
      <c r="M6606">
        <v>120</v>
      </c>
      <c r="N6606" s="3">
        <f>Table2[[#This Row],[Total Cost]]-Table2[[#This Row],[Total Sales]]</f>
        <v>0</v>
      </c>
      <c r="O6606" t="s">
        <v>33</v>
      </c>
      <c r="P6606" t="s">
        <v>17</v>
      </c>
    </row>
    <row r="6607" spans="1:16">
      <c r="A6607" t="s">
        <v>24957</v>
      </c>
      <c r="B6607" t="s">
        <v>24958</v>
      </c>
      <c r="C6607" t="s">
        <v>37581</v>
      </c>
      <c r="D6607" t="s">
        <v>38051</v>
      </c>
      <c r="E6607" t="s">
        <v>24959</v>
      </c>
      <c r="F6607" t="s">
        <v>24960</v>
      </c>
      <c r="G6607" s="2">
        <v>45479</v>
      </c>
      <c r="H6607" t="s">
        <v>42</v>
      </c>
      <c r="I6607">
        <v>3</v>
      </c>
      <c r="J6607">
        <f t="shared" si="208"/>
        <v>200</v>
      </c>
      <c r="K6607" s="3">
        <v>0</v>
      </c>
      <c r="L6607" s="3">
        <f t="shared" si="209"/>
        <v>600</v>
      </c>
      <c r="M6607">
        <v>600</v>
      </c>
      <c r="N6607" s="3">
        <f>Table2[[#This Row],[Total Cost]]-Table2[[#This Row],[Total Sales]]</f>
        <v>0</v>
      </c>
      <c r="O6607" t="s">
        <v>33</v>
      </c>
      <c r="P6607" t="s">
        <v>17</v>
      </c>
    </row>
    <row r="6608" spans="1:16">
      <c r="A6608" t="s">
        <v>24961</v>
      </c>
      <c r="B6608" t="s">
        <v>24962</v>
      </c>
      <c r="C6608" t="s">
        <v>37223</v>
      </c>
      <c r="D6608" t="s">
        <v>37839</v>
      </c>
      <c r="E6608" t="s">
        <v>24963</v>
      </c>
      <c r="F6608" t="s">
        <v>11336</v>
      </c>
      <c r="G6608" s="2">
        <v>45621</v>
      </c>
      <c r="H6608" t="s">
        <v>89</v>
      </c>
      <c r="I6608">
        <v>2</v>
      </c>
      <c r="J6608">
        <f t="shared" si="208"/>
        <v>50</v>
      </c>
      <c r="K6608" s="3">
        <v>0</v>
      </c>
      <c r="L6608" s="3">
        <f t="shared" si="209"/>
        <v>100</v>
      </c>
      <c r="M6608">
        <v>100</v>
      </c>
      <c r="N6608" s="3">
        <f>Table2[[#This Row],[Total Cost]]-Table2[[#This Row],[Total Sales]]</f>
        <v>0</v>
      </c>
      <c r="O6608" t="s">
        <v>33</v>
      </c>
      <c r="P6608" t="s">
        <v>17</v>
      </c>
    </row>
    <row r="6609" spans="1:16">
      <c r="A6609" t="s">
        <v>24964</v>
      </c>
      <c r="B6609" t="s">
        <v>24965</v>
      </c>
      <c r="C6609" t="s">
        <v>37853</v>
      </c>
      <c r="D6609" t="s">
        <v>36959</v>
      </c>
      <c r="E6609" t="s">
        <v>8165</v>
      </c>
      <c r="F6609" t="s">
        <v>1239</v>
      </c>
      <c r="G6609" s="2">
        <v>45699</v>
      </c>
      <c r="H6609" t="s">
        <v>42</v>
      </c>
      <c r="I6609">
        <v>4</v>
      </c>
      <c r="J6609">
        <f t="shared" si="208"/>
        <v>200</v>
      </c>
      <c r="K6609" s="3">
        <v>5</v>
      </c>
      <c r="L6609" s="3">
        <f t="shared" si="209"/>
        <v>800</v>
      </c>
      <c r="M6609">
        <v>760</v>
      </c>
      <c r="N6609" s="3">
        <f>Table2[[#This Row],[Total Cost]]-Table2[[#This Row],[Total Sales]]</f>
        <v>40</v>
      </c>
      <c r="O6609" t="s">
        <v>84</v>
      </c>
      <c r="P6609" t="s">
        <v>17</v>
      </c>
    </row>
    <row r="6610" spans="1:16">
      <c r="A6610" t="s">
        <v>24966</v>
      </c>
      <c r="B6610" t="s">
        <v>24967</v>
      </c>
      <c r="C6610" t="s">
        <v>37614</v>
      </c>
      <c r="D6610" t="s">
        <v>36983</v>
      </c>
      <c r="E6610" t="s">
        <v>24968</v>
      </c>
      <c r="F6610" t="s">
        <v>24969</v>
      </c>
      <c r="G6610" s="2">
        <v>45551</v>
      </c>
      <c r="H6610" t="s">
        <v>56</v>
      </c>
      <c r="I6610">
        <v>3</v>
      </c>
      <c r="J6610">
        <f t="shared" si="208"/>
        <v>90</v>
      </c>
      <c r="K6610" s="3">
        <v>0</v>
      </c>
      <c r="L6610" s="3">
        <f t="shared" si="209"/>
        <v>270</v>
      </c>
      <c r="M6610">
        <v>270</v>
      </c>
      <c r="N6610" s="3">
        <f>Table2[[#This Row],[Total Cost]]-Table2[[#This Row],[Total Sales]]</f>
        <v>0</v>
      </c>
      <c r="O6610" t="s">
        <v>16</v>
      </c>
      <c r="P6610" t="s">
        <v>17</v>
      </c>
    </row>
    <row r="6611" spans="1:16">
      <c r="A6611" t="s">
        <v>24970</v>
      </c>
      <c r="B6611" t="s">
        <v>24971</v>
      </c>
      <c r="C6611" t="s">
        <v>37031</v>
      </c>
      <c r="D6611" t="s">
        <v>36957</v>
      </c>
      <c r="E6611" t="s">
        <v>24972</v>
      </c>
      <c r="F6611" t="s">
        <v>24973</v>
      </c>
      <c r="G6611" s="2">
        <v>45483</v>
      </c>
      <c r="H6611" t="s">
        <v>89</v>
      </c>
      <c r="I6611">
        <v>4</v>
      </c>
      <c r="J6611">
        <f t="shared" si="208"/>
        <v>50</v>
      </c>
      <c r="K6611" s="3">
        <v>0</v>
      </c>
      <c r="L6611" s="3">
        <f t="shared" si="209"/>
        <v>200</v>
      </c>
      <c r="M6611">
        <v>200</v>
      </c>
      <c r="N6611" s="3">
        <f>Table2[[#This Row],[Total Cost]]-Table2[[#This Row],[Total Sales]]</f>
        <v>0</v>
      </c>
      <c r="O6611" t="s">
        <v>90</v>
      </c>
      <c r="P6611" t="s">
        <v>17</v>
      </c>
    </row>
    <row r="6612" spans="1:16">
      <c r="A6612" t="s">
        <v>24974</v>
      </c>
      <c r="B6612" t="s">
        <v>7405</v>
      </c>
      <c r="C6612" t="s">
        <v>36984</v>
      </c>
      <c r="D6612" t="s">
        <v>37203</v>
      </c>
      <c r="E6612" t="s">
        <v>24975</v>
      </c>
      <c r="F6612" t="s">
        <v>22477</v>
      </c>
      <c r="G6612" s="2">
        <v>45521</v>
      </c>
      <c r="H6612" t="s">
        <v>89</v>
      </c>
      <c r="I6612">
        <v>1</v>
      </c>
      <c r="J6612">
        <f t="shared" si="208"/>
        <v>50</v>
      </c>
      <c r="K6612" s="3">
        <v>0</v>
      </c>
      <c r="L6612" s="3">
        <f t="shared" si="209"/>
        <v>50</v>
      </c>
      <c r="M6612">
        <v>50</v>
      </c>
      <c r="N6612" s="3">
        <f>Table2[[#This Row],[Total Cost]]-Table2[[#This Row],[Total Sales]]</f>
        <v>0</v>
      </c>
      <c r="O6612" t="s">
        <v>90</v>
      </c>
      <c r="P6612" t="s">
        <v>17</v>
      </c>
    </row>
    <row r="6613" spans="1:16">
      <c r="A6613" t="s">
        <v>24976</v>
      </c>
      <c r="B6613" t="s">
        <v>24977</v>
      </c>
      <c r="C6613" t="s">
        <v>37273</v>
      </c>
      <c r="D6613" t="s">
        <v>37775</v>
      </c>
      <c r="E6613" t="s">
        <v>24978</v>
      </c>
      <c r="F6613" t="s">
        <v>24979</v>
      </c>
      <c r="G6613" s="2">
        <v>45411</v>
      </c>
      <c r="H6613" t="s">
        <v>73</v>
      </c>
      <c r="I6613">
        <v>2</v>
      </c>
      <c r="J6613">
        <f t="shared" si="208"/>
        <v>120</v>
      </c>
      <c r="K6613" s="3">
        <v>0</v>
      </c>
      <c r="L6613" s="3">
        <f t="shared" si="209"/>
        <v>240</v>
      </c>
      <c r="M6613">
        <v>240</v>
      </c>
      <c r="N6613" s="3">
        <f>Table2[[#This Row],[Total Cost]]-Table2[[#This Row],[Total Sales]]</f>
        <v>0</v>
      </c>
      <c r="O6613" t="s">
        <v>23</v>
      </c>
      <c r="P6613" t="s">
        <v>78</v>
      </c>
    </row>
    <row r="6614" spans="1:16">
      <c r="A6614" t="s">
        <v>24980</v>
      </c>
      <c r="B6614" t="s">
        <v>24981</v>
      </c>
      <c r="C6614" t="s">
        <v>37400</v>
      </c>
      <c r="D6614" t="s">
        <v>37719</v>
      </c>
      <c r="E6614" t="s">
        <v>24982</v>
      </c>
      <c r="F6614" t="s">
        <v>24983</v>
      </c>
      <c r="G6614" s="2">
        <v>45684</v>
      </c>
      <c r="H6614" t="s">
        <v>73</v>
      </c>
      <c r="I6614">
        <v>3</v>
      </c>
      <c r="J6614">
        <f t="shared" si="208"/>
        <v>120</v>
      </c>
      <c r="K6614" s="3">
        <v>0</v>
      </c>
      <c r="L6614" s="3">
        <f t="shared" si="209"/>
        <v>360</v>
      </c>
      <c r="M6614">
        <v>360</v>
      </c>
      <c r="N6614" s="3">
        <f>Table2[[#This Row],[Total Cost]]-Table2[[#This Row],[Total Sales]]</f>
        <v>0</v>
      </c>
      <c r="O6614" t="s">
        <v>84</v>
      </c>
      <c r="P6614" t="s">
        <v>17</v>
      </c>
    </row>
    <row r="6615" spans="1:16">
      <c r="A6615" t="s">
        <v>24984</v>
      </c>
      <c r="B6615" t="s">
        <v>24985</v>
      </c>
      <c r="C6615" t="s">
        <v>37294</v>
      </c>
      <c r="D6615" t="s">
        <v>37080</v>
      </c>
      <c r="E6615" t="s">
        <v>24986</v>
      </c>
      <c r="F6615" t="s">
        <v>24987</v>
      </c>
      <c r="G6615" s="2">
        <v>45515</v>
      </c>
      <c r="H6615" t="s">
        <v>28</v>
      </c>
      <c r="I6615">
        <v>3</v>
      </c>
      <c r="J6615">
        <f t="shared" si="208"/>
        <v>300</v>
      </c>
      <c r="K6615" s="3">
        <v>0</v>
      </c>
      <c r="L6615" s="3">
        <f t="shared" si="209"/>
        <v>900</v>
      </c>
      <c r="M6615">
        <v>900</v>
      </c>
      <c r="N6615" s="3">
        <f>Table2[[#This Row],[Total Cost]]-Table2[[#This Row],[Total Sales]]</f>
        <v>0</v>
      </c>
      <c r="O6615" t="s">
        <v>33</v>
      </c>
      <c r="P6615" t="s">
        <v>17</v>
      </c>
    </row>
    <row r="6616" spans="1:16">
      <c r="A6616" t="s">
        <v>24988</v>
      </c>
      <c r="B6616" t="s">
        <v>24989</v>
      </c>
      <c r="C6616" t="s">
        <v>38025</v>
      </c>
      <c r="D6616" t="s">
        <v>37368</v>
      </c>
      <c r="E6616" t="s">
        <v>24990</v>
      </c>
      <c r="F6616" t="s">
        <v>24991</v>
      </c>
      <c r="G6616" s="2">
        <v>45456</v>
      </c>
      <c r="H6616" t="s">
        <v>83</v>
      </c>
      <c r="I6616">
        <v>2</v>
      </c>
      <c r="J6616">
        <f t="shared" si="208"/>
        <v>150</v>
      </c>
      <c r="K6616" s="3">
        <v>0</v>
      </c>
      <c r="L6616" s="3">
        <f t="shared" si="209"/>
        <v>300</v>
      </c>
      <c r="M6616">
        <v>300</v>
      </c>
      <c r="N6616" s="3">
        <f>Table2[[#This Row],[Total Cost]]-Table2[[#This Row],[Total Sales]]</f>
        <v>0</v>
      </c>
      <c r="O6616" t="s">
        <v>84</v>
      </c>
      <c r="P6616" t="s">
        <v>78</v>
      </c>
    </row>
    <row r="6617" spans="1:16">
      <c r="A6617" t="s">
        <v>24992</v>
      </c>
      <c r="B6617" t="s">
        <v>24993</v>
      </c>
      <c r="C6617" t="s">
        <v>36970</v>
      </c>
      <c r="D6617" t="s">
        <v>37260</v>
      </c>
      <c r="E6617" t="s">
        <v>24994</v>
      </c>
      <c r="F6617" t="s">
        <v>24995</v>
      </c>
      <c r="G6617" s="2">
        <v>45415</v>
      </c>
      <c r="H6617" t="s">
        <v>22</v>
      </c>
      <c r="I6617">
        <v>2</v>
      </c>
      <c r="J6617">
        <f t="shared" si="208"/>
        <v>100</v>
      </c>
      <c r="K6617" s="3">
        <v>5</v>
      </c>
      <c r="L6617" s="3">
        <f t="shared" si="209"/>
        <v>200</v>
      </c>
      <c r="M6617">
        <v>190</v>
      </c>
      <c r="N6617" s="3">
        <f>Table2[[#This Row],[Total Cost]]-Table2[[#This Row],[Total Sales]]</f>
        <v>10</v>
      </c>
      <c r="O6617" t="s">
        <v>84</v>
      </c>
      <c r="P6617" t="s">
        <v>17</v>
      </c>
    </row>
    <row r="6618" spans="1:16">
      <c r="A6618" t="s">
        <v>24996</v>
      </c>
      <c r="B6618" t="s">
        <v>24997</v>
      </c>
      <c r="C6618" t="s">
        <v>38291</v>
      </c>
      <c r="D6618" t="s">
        <v>37484</v>
      </c>
      <c r="E6618" t="s">
        <v>24998</v>
      </c>
      <c r="F6618" t="s">
        <v>22287</v>
      </c>
      <c r="G6618" s="2">
        <v>45732</v>
      </c>
      <c r="H6618" t="s">
        <v>47</v>
      </c>
      <c r="I6618">
        <v>2</v>
      </c>
      <c r="J6618">
        <f t="shared" si="208"/>
        <v>1200</v>
      </c>
      <c r="K6618" s="3">
        <v>0</v>
      </c>
      <c r="L6618" s="3">
        <f t="shared" si="209"/>
        <v>2400</v>
      </c>
      <c r="M6618">
        <v>2400</v>
      </c>
      <c r="N6618" s="3">
        <f>Table2[[#This Row],[Total Cost]]-Table2[[#This Row],[Total Sales]]</f>
        <v>0</v>
      </c>
      <c r="O6618" t="s">
        <v>33</v>
      </c>
      <c r="P6618" t="s">
        <v>17</v>
      </c>
    </row>
    <row r="6619" spans="1:16">
      <c r="A6619" t="s">
        <v>24999</v>
      </c>
      <c r="B6619" t="s">
        <v>25000</v>
      </c>
      <c r="C6619" t="s">
        <v>37208</v>
      </c>
      <c r="D6619" t="s">
        <v>37902</v>
      </c>
      <c r="E6619" t="s">
        <v>25001</v>
      </c>
      <c r="F6619" t="s">
        <v>25002</v>
      </c>
      <c r="G6619" s="2">
        <v>45627</v>
      </c>
      <c r="H6619" t="s">
        <v>15</v>
      </c>
      <c r="I6619">
        <v>4</v>
      </c>
      <c r="J6619">
        <f t="shared" si="208"/>
        <v>800</v>
      </c>
      <c r="K6619" s="3">
        <v>0</v>
      </c>
      <c r="L6619" s="3">
        <f t="shared" si="209"/>
        <v>3200</v>
      </c>
      <c r="M6619">
        <v>3200</v>
      </c>
      <c r="N6619" s="3">
        <f>Table2[[#This Row],[Total Cost]]-Table2[[#This Row],[Total Sales]]</f>
        <v>0</v>
      </c>
      <c r="O6619" t="s">
        <v>84</v>
      </c>
      <c r="P6619" t="s">
        <v>17</v>
      </c>
    </row>
    <row r="6620" spans="1:16">
      <c r="A6620" t="s">
        <v>25003</v>
      </c>
      <c r="B6620" t="s">
        <v>25004</v>
      </c>
      <c r="C6620" t="s">
        <v>37249</v>
      </c>
      <c r="D6620" t="s">
        <v>37533</v>
      </c>
      <c r="E6620" t="s">
        <v>25005</v>
      </c>
      <c r="F6620" t="s">
        <v>25006</v>
      </c>
      <c r="G6620" s="2">
        <v>45498</v>
      </c>
      <c r="H6620" t="s">
        <v>56</v>
      </c>
      <c r="I6620">
        <v>2</v>
      </c>
      <c r="J6620">
        <f t="shared" si="208"/>
        <v>90</v>
      </c>
      <c r="K6620" s="3">
        <v>0</v>
      </c>
      <c r="L6620" s="3">
        <f t="shared" si="209"/>
        <v>180</v>
      </c>
      <c r="M6620">
        <v>180</v>
      </c>
      <c r="N6620" s="3">
        <f>Table2[[#This Row],[Total Cost]]-Table2[[#This Row],[Total Sales]]</f>
        <v>0</v>
      </c>
      <c r="O6620" t="s">
        <v>90</v>
      </c>
      <c r="P6620" t="s">
        <v>17</v>
      </c>
    </row>
    <row r="6621" spans="1:16">
      <c r="A6621" t="s">
        <v>25007</v>
      </c>
      <c r="B6621" t="s">
        <v>25008</v>
      </c>
      <c r="C6621" t="s">
        <v>36980</v>
      </c>
      <c r="D6621" t="s">
        <v>37489</v>
      </c>
      <c r="E6621" t="s">
        <v>25009</v>
      </c>
      <c r="F6621" t="s">
        <v>7139</v>
      </c>
      <c r="G6621" s="2">
        <v>45763</v>
      </c>
      <c r="H6621" t="s">
        <v>15</v>
      </c>
      <c r="I6621">
        <v>3</v>
      </c>
      <c r="J6621">
        <f t="shared" si="208"/>
        <v>800</v>
      </c>
      <c r="K6621" s="3">
        <v>0</v>
      </c>
      <c r="L6621" s="3">
        <f t="shared" si="209"/>
        <v>2400</v>
      </c>
      <c r="M6621">
        <v>2400</v>
      </c>
      <c r="N6621" s="3">
        <f>Table2[[#This Row],[Total Cost]]-Table2[[#This Row],[Total Sales]]</f>
        <v>0</v>
      </c>
      <c r="O6621" t="s">
        <v>23</v>
      </c>
      <c r="P6621" t="s">
        <v>17</v>
      </c>
    </row>
    <row r="6622" spans="1:16">
      <c r="A6622" t="s">
        <v>25010</v>
      </c>
      <c r="B6622" t="s">
        <v>25011</v>
      </c>
      <c r="C6622" t="s">
        <v>37129</v>
      </c>
      <c r="D6622" t="s">
        <v>36989</v>
      </c>
      <c r="E6622" t="s">
        <v>25012</v>
      </c>
      <c r="F6622" t="s">
        <v>25013</v>
      </c>
      <c r="G6622" s="2">
        <v>45689</v>
      </c>
      <c r="H6622" t="s">
        <v>56</v>
      </c>
      <c r="I6622">
        <v>4</v>
      </c>
      <c r="J6622">
        <f t="shared" si="208"/>
        <v>90</v>
      </c>
      <c r="K6622" s="3">
        <v>0</v>
      </c>
      <c r="L6622" s="3">
        <f t="shared" si="209"/>
        <v>360</v>
      </c>
      <c r="M6622">
        <v>360</v>
      </c>
      <c r="N6622" s="3">
        <f>Table2[[#This Row],[Total Cost]]-Table2[[#This Row],[Total Sales]]</f>
        <v>0</v>
      </c>
      <c r="O6622" t="s">
        <v>90</v>
      </c>
      <c r="P6622" t="s">
        <v>17</v>
      </c>
    </row>
    <row r="6623" spans="1:16">
      <c r="A6623" t="s">
        <v>25014</v>
      </c>
      <c r="B6623" t="s">
        <v>25015</v>
      </c>
      <c r="C6623" t="s">
        <v>37897</v>
      </c>
      <c r="D6623" t="s">
        <v>37674</v>
      </c>
      <c r="E6623" t="s">
        <v>25016</v>
      </c>
      <c r="F6623" t="s">
        <v>25017</v>
      </c>
      <c r="G6623" s="2">
        <v>45449</v>
      </c>
      <c r="H6623" t="s">
        <v>22</v>
      </c>
      <c r="I6623">
        <v>2</v>
      </c>
      <c r="J6623">
        <f t="shared" si="208"/>
        <v>100</v>
      </c>
      <c r="K6623" s="3">
        <v>15</v>
      </c>
      <c r="L6623" s="3">
        <f t="shared" si="209"/>
        <v>200</v>
      </c>
      <c r="M6623">
        <v>170</v>
      </c>
      <c r="N6623" s="3">
        <f>Table2[[#This Row],[Total Cost]]-Table2[[#This Row],[Total Sales]]</f>
        <v>30</v>
      </c>
      <c r="O6623" t="s">
        <v>90</v>
      </c>
      <c r="P6623" t="s">
        <v>78</v>
      </c>
    </row>
    <row r="6624" spans="1:16">
      <c r="A6624" t="s">
        <v>25018</v>
      </c>
      <c r="B6624" t="s">
        <v>25019</v>
      </c>
      <c r="C6624" t="s">
        <v>38447</v>
      </c>
      <c r="D6624" t="s">
        <v>38448</v>
      </c>
      <c r="E6624" t="s">
        <v>25020</v>
      </c>
      <c r="F6624" t="s">
        <v>4599</v>
      </c>
      <c r="G6624" s="2">
        <v>45457</v>
      </c>
      <c r="H6624" t="s">
        <v>89</v>
      </c>
      <c r="I6624">
        <v>3</v>
      </c>
      <c r="J6624">
        <f t="shared" si="208"/>
        <v>50</v>
      </c>
      <c r="K6624" s="3">
        <v>0</v>
      </c>
      <c r="L6624" s="3">
        <f t="shared" si="209"/>
        <v>150</v>
      </c>
      <c r="M6624">
        <v>150</v>
      </c>
      <c r="N6624" s="3">
        <f>Table2[[#This Row],[Total Cost]]-Table2[[#This Row],[Total Sales]]</f>
        <v>0</v>
      </c>
      <c r="O6624" t="s">
        <v>84</v>
      </c>
      <c r="P6624" t="s">
        <v>17</v>
      </c>
    </row>
    <row r="6625" spans="1:16">
      <c r="A6625" t="s">
        <v>25021</v>
      </c>
      <c r="B6625" t="s">
        <v>25022</v>
      </c>
      <c r="C6625" t="s">
        <v>36950</v>
      </c>
      <c r="D6625" t="s">
        <v>37083</v>
      </c>
      <c r="E6625" t="s">
        <v>25023</v>
      </c>
      <c r="F6625" t="s">
        <v>19450</v>
      </c>
      <c r="G6625" s="2">
        <v>45411</v>
      </c>
      <c r="H6625" t="s">
        <v>73</v>
      </c>
      <c r="I6625">
        <v>3</v>
      </c>
      <c r="J6625">
        <f t="shared" si="208"/>
        <v>120</v>
      </c>
      <c r="K6625" s="3">
        <v>10</v>
      </c>
      <c r="L6625" s="3">
        <f t="shared" si="209"/>
        <v>360</v>
      </c>
      <c r="M6625">
        <v>324</v>
      </c>
      <c r="N6625" s="3">
        <f>Table2[[#This Row],[Total Cost]]-Table2[[#This Row],[Total Sales]]</f>
        <v>36</v>
      </c>
      <c r="O6625" t="s">
        <v>16</v>
      </c>
      <c r="P6625" t="s">
        <v>17</v>
      </c>
    </row>
    <row r="6626" spans="1:16">
      <c r="A6626" t="s">
        <v>25024</v>
      </c>
      <c r="B6626" t="s">
        <v>25025</v>
      </c>
      <c r="C6626" t="s">
        <v>37942</v>
      </c>
      <c r="D6626" t="s">
        <v>37413</v>
      </c>
      <c r="E6626" t="s">
        <v>25026</v>
      </c>
      <c r="F6626" t="s">
        <v>13236</v>
      </c>
      <c r="G6626" s="2">
        <v>45739</v>
      </c>
      <c r="H6626" t="s">
        <v>83</v>
      </c>
      <c r="I6626">
        <v>3</v>
      </c>
      <c r="J6626">
        <f t="shared" si="208"/>
        <v>150</v>
      </c>
      <c r="K6626" s="3">
        <v>10</v>
      </c>
      <c r="L6626" s="3">
        <f t="shared" si="209"/>
        <v>450</v>
      </c>
      <c r="M6626">
        <v>405</v>
      </c>
      <c r="N6626" s="3">
        <f>Table2[[#This Row],[Total Cost]]-Table2[[#This Row],[Total Sales]]</f>
        <v>45</v>
      </c>
      <c r="O6626" t="s">
        <v>33</v>
      </c>
      <c r="P6626" t="s">
        <v>17</v>
      </c>
    </row>
    <row r="6627" spans="1:16">
      <c r="A6627" t="s">
        <v>25027</v>
      </c>
      <c r="B6627" t="s">
        <v>25028</v>
      </c>
      <c r="C6627" t="s">
        <v>37366</v>
      </c>
      <c r="D6627" t="s">
        <v>36983</v>
      </c>
      <c r="E6627" t="s">
        <v>25029</v>
      </c>
      <c r="F6627" t="s">
        <v>25030</v>
      </c>
      <c r="G6627" s="2">
        <v>45503</v>
      </c>
      <c r="H6627" t="s">
        <v>83</v>
      </c>
      <c r="I6627">
        <v>2</v>
      </c>
      <c r="J6627">
        <f t="shared" si="208"/>
        <v>150</v>
      </c>
      <c r="K6627" s="3">
        <v>0</v>
      </c>
      <c r="L6627" s="3">
        <f t="shared" si="209"/>
        <v>300</v>
      </c>
      <c r="M6627">
        <v>300</v>
      </c>
      <c r="N6627" s="3">
        <f>Table2[[#This Row],[Total Cost]]-Table2[[#This Row],[Total Sales]]</f>
        <v>0</v>
      </c>
      <c r="O6627" t="s">
        <v>33</v>
      </c>
      <c r="P6627" t="s">
        <v>78</v>
      </c>
    </row>
    <row r="6628" spans="1:16">
      <c r="A6628" t="s">
        <v>25031</v>
      </c>
      <c r="B6628" t="s">
        <v>25032</v>
      </c>
      <c r="C6628" t="s">
        <v>37220</v>
      </c>
      <c r="D6628" t="s">
        <v>37453</v>
      </c>
      <c r="E6628" t="s">
        <v>25033</v>
      </c>
      <c r="F6628" t="s">
        <v>13873</v>
      </c>
      <c r="G6628" s="2">
        <v>45642</v>
      </c>
      <c r="H6628" t="s">
        <v>89</v>
      </c>
      <c r="I6628">
        <v>2</v>
      </c>
      <c r="J6628">
        <f t="shared" si="208"/>
        <v>50</v>
      </c>
      <c r="K6628" s="3">
        <v>5</v>
      </c>
      <c r="L6628" s="3">
        <f t="shared" si="209"/>
        <v>100</v>
      </c>
      <c r="M6628">
        <v>95</v>
      </c>
      <c r="N6628" s="3">
        <f>Table2[[#This Row],[Total Cost]]-Table2[[#This Row],[Total Sales]]</f>
        <v>5</v>
      </c>
      <c r="O6628" t="s">
        <v>33</v>
      </c>
      <c r="P6628" t="s">
        <v>78</v>
      </c>
    </row>
    <row r="6629" spans="1:16">
      <c r="A6629" t="s">
        <v>25034</v>
      </c>
      <c r="B6629" t="s">
        <v>25035</v>
      </c>
      <c r="C6629" t="s">
        <v>37227</v>
      </c>
      <c r="D6629" t="s">
        <v>37071</v>
      </c>
      <c r="E6629" t="s">
        <v>25036</v>
      </c>
      <c r="F6629" t="s">
        <v>25037</v>
      </c>
      <c r="G6629" s="2">
        <v>45703</v>
      </c>
      <c r="H6629" t="s">
        <v>42</v>
      </c>
      <c r="I6629">
        <v>2</v>
      </c>
      <c r="J6629">
        <f t="shared" si="208"/>
        <v>200</v>
      </c>
      <c r="K6629" s="3">
        <v>15</v>
      </c>
      <c r="L6629" s="3">
        <f t="shared" si="209"/>
        <v>400</v>
      </c>
      <c r="M6629">
        <v>340</v>
      </c>
      <c r="N6629" s="3">
        <f>Table2[[#This Row],[Total Cost]]-Table2[[#This Row],[Total Sales]]</f>
        <v>60</v>
      </c>
      <c r="O6629" t="s">
        <v>84</v>
      </c>
      <c r="P6629" t="s">
        <v>17</v>
      </c>
    </row>
    <row r="6630" spans="1:16">
      <c r="A6630" t="s">
        <v>25038</v>
      </c>
      <c r="B6630" t="s">
        <v>25039</v>
      </c>
      <c r="C6630" t="s">
        <v>37818</v>
      </c>
      <c r="D6630" t="s">
        <v>37907</v>
      </c>
      <c r="E6630" t="s">
        <v>25040</v>
      </c>
      <c r="F6630" t="s">
        <v>25041</v>
      </c>
      <c r="G6630" s="2">
        <v>45644</v>
      </c>
      <c r="H6630" t="s">
        <v>47</v>
      </c>
      <c r="I6630">
        <v>4</v>
      </c>
      <c r="J6630">
        <f t="shared" si="208"/>
        <v>1200</v>
      </c>
      <c r="K6630" s="3">
        <v>5</v>
      </c>
      <c r="L6630" s="3">
        <f t="shared" si="209"/>
        <v>4800</v>
      </c>
      <c r="M6630">
        <v>4560</v>
      </c>
      <c r="N6630" s="3">
        <f>Table2[[#This Row],[Total Cost]]-Table2[[#This Row],[Total Sales]]</f>
        <v>240</v>
      </c>
      <c r="O6630" t="s">
        <v>90</v>
      </c>
      <c r="P6630" t="s">
        <v>78</v>
      </c>
    </row>
    <row r="6631" spans="1:16">
      <c r="A6631" t="s">
        <v>25042</v>
      </c>
      <c r="B6631" t="s">
        <v>2879</v>
      </c>
      <c r="C6631" t="s">
        <v>37087</v>
      </c>
      <c r="D6631" t="s">
        <v>37124</v>
      </c>
      <c r="E6631" t="s">
        <v>25043</v>
      </c>
      <c r="F6631" t="s">
        <v>25044</v>
      </c>
      <c r="G6631" s="2">
        <v>45468</v>
      </c>
      <c r="H6631" t="s">
        <v>56</v>
      </c>
      <c r="I6631">
        <v>2</v>
      </c>
      <c r="J6631">
        <f t="shared" si="208"/>
        <v>90</v>
      </c>
      <c r="K6631" s="3">
        <v>5</v>
      </c>
      <c r="L6631" s="3">
        <f t="shared" si="209"/>
        <v>180</v>
      </c>
      <c r="M6631">
        <v>171</v>
      </c>
      <c r="N6631" s="3">
        <f>Table2[[#This Row],[Total Cost]]-Table2[[#This Row],[Total Sales]]</f>
        <v>9</v>
      </c>
      <c r="O6631" t="s">
        <v>84</v>
      </c>
      <c r="P6631" t="s">
        <v>17</v>
      </c>
    </row>
    <row r="6632" spans="1:16">
      <c r="A6632" t="s">
        <v>25045</v>
      </c>
      <c r="B6632" t="s">
        <v>25046</v>
      </c>
      <c r="C6632" t="s">
        <v>37344</v>
      </c>
      <c r="D6632" t="s">
        <v>37245</v>
      </c>
      <c r="E6632" t="s">
        <v>25047</v>
      </c>
      <c r="F6632" t="s">
        <v>25048</v>
      </c>
      <c r="G6632" s="2">
        <v>45644</v>
      </c>
      <c r="H6632" t="s">
        <v>28</v>
      </c>
      <c r="I6632">
        <v>2</v>
      </c>
      <c r="J6632">
        <f t="shared" si="208"/>
        <v>300</v>
      </c>
      <c r="K6632" s="3">
        <v>0</v>
      </c>
      <c r="L6632" s="3">
        <f t="shared" si="209"/>
        <v>600</v>
      </c>
      <c r="M6632">
        <v>600</v>
      </c>
      <c r="N6632" s="3">
        <f>Table2[[#This Row],[Total Cost]]-Table2[[#This Row],[Total Sales]]</f>
        <v>0</v>
      </c>
      <c r="O6632" t="s">
        <v>84</v>
      </c>
      <c r="P6632" t="s">
        <v>17</v>
      </c>
    </row>
    <row r="6633" spans="1:16">
      <c r="A6633" t="s">
        <v>25049</v>
      </c>
      <c r="B6633" t="s">
        <v>25050</v>
      </c>
      <c r="C6633" t="s">
        <v>37782</v>
      </c>
      <c r="D6633" t="s">
        <v>37422</v>
      </c>
      <c r="E6633" t="s">
        <v>25051</v>
      </c>
      <c r="F6633" t="s">
        <v>25052</v>
      </c>
      <c r="G6633" s="2">
        <v>45447</v>
      </c>
      <c r="H6633" t="s">
        <v>56</v>
      </c>
      <c r="I6633">
        <v>3</v>
      </c>
      <c r="J6633">
        <f t="shared" si="208"/>
        <v>90</v>
      </c>
      <c r="K6633" s="3">
        <v>0</v>
      </c>
      <c r="L6633" s="3">
        <f t="shared" si="209"/>
        <v>270</v>
      </c>
      <c r="M6633">
        <v>270</v>
      </c>
      <c r="N6633" s="3">
        <f>Table2[[#This Row],[Total Cost]]-Table2[[#This Row],[Total Sales]]</f>
        <v>0</v>
      </c>
      <c r="O6633" t="s">
        <v>23</v>
      </c>
      <c r="P6633" t="s">
        <v>17</v>
      </c>
    </row>
    <row r="6634" spans="1:16">
      <c r="A6634" t="s">
        <v>25053</v>
      </c>
      <c r="B6634" t="s">
        <v>25054</v>
      </c>
      <c r="C6634" t="s">
        <v>37137</v>
      </c>
      <c r="D6634" t="s">
        <v>37142</v>
      </c>
      <c r="E6634" t="s">
        <v>25055</v>
      </c>
      <c r="F6634" t="s">
        <v>20726</v>
      </c>
      <c r="G6634" s="2">
        <v>45749</v>
      </c>
      <c r="H6634" t="s">
        <v>42</v>
      </c>
      <c r="I6634">
        <v>2</v>
      </c>
      <c r="J6634">
        <f t="shared" si="208"/>
        <v>200</v>
      </c>
      <c r="K6634" s="3">
        <v>10</v>
      </c>
      <c r="L6634" s="3">
        <f t="shared" si="209"/>
        <v>400</v>
      </c>
      <c r="M6634">
        <v>360</v>
      </c>
      <c r="N6634" s="3">
        <f>Table2[[#This Row],[Total Cost]]-Table2[[#This Row],[Total Sales]]</f>
        <v>40</v>
      </c>
      <c r="O6634" t="s">
        <v>33</v>
      </c>
      <c r="P6634" t="s">
        <v>17</v>
      </c>
    </row>
    <row r="6635" spans="1:16">
      <c r="A6635" t="s">
        <v>25056</v>
      </c>
      <c r="B6635" t="s">
        <v>25057</v>
      </c>
      <c r="C6635" t="s">
        <v>37173</v>
      </c>
      <c r="D6635" t="s">
        <v>37124</v>
      </c>
      <c r="E6635" t="s">
        <v>25058</v>
      </c>
      <c r="F6635" t="s">
        <v>25059</v>
      </c>
      <c r="G6635" s="2">
        <v>45511</v>
      </c>
      <c r="H6635" t="s">
        <v>15</v>
      </c>
      <c r="I6635">
        <v>1</v>
      </c>
      <c r="J6635">
        <f t="shared" si="208"/>
        <v>800</v>
      </c>
      <c r="K6635" s="3">
        <v>10</v>
      </c>
      <c r="L6635" s="3">
        <f t="shared" si="209"/>
        <v>800</v>
      </c>
      <c r="M6635">
        <v>720</v>
      </c>
      <c r="N6635" s="3">
        <f>Table2[[#This Row],[Total Cost]]-Table2[[#This Row],[Total Sales]]</f>
        <v>80</v>
      </c>
      <c r="O6635" t="s">
        <v>16</v>
      </c>
      <c r="P6635" t="s">
        <v>17</v>
      </c>
    </row>
    <row r="6636" spans="1:16">
      <c r="A6636" t="s">
        <v>25060</v>
      </c>
      <c r="B6636" t="s">
        <v>25061</v>
      </c>
      <c r="C6636" t="s">
        <v>36958</v>
      </c>
      <c r="D6636" t="s">
        <v>38418</v>
      </c>
      <c r="E6636" t="s">
        <v>25062</v>
      </c>
      <c r="F6636" t="s">
        <v>1355</v>
      </c>
      <c r="G6636" s="2">
        <v>45416</v>
      </c>
      <c r="H6636" t="s">
        <v>42</v>
      </c>
      <c r="I6636">
        <v>3</v>
      </c>
      <c r="J6636">
        <f t="shared" si="208"/>
        <v>200</v>
      </c>
      <c r="K6636" s="3">
        <v>0</v>
      </c>
      <c r="L6636" s="3">
        <f t="shared" si="209"/>
        <v>600</v>
      </c>
      <c r="M6636">
        <v>600</v>
      </c>
      <c r="N6636" s="3">
        <f>Table2[[#This Row],[Total Cost]]-Table2[[#This Row],[Total Sales]]</f>
        <v>0</v>
      </c>
      <c r="O6636" t="s">
        <v>23</v>
      </c>
      <c r="P6636" t="s">
        <v>17</v>
      </c>
    </row>
    <row r="6637" spans="1:16">
      <c r="A6637" t="s">
        <v>25063</v>
      </c>
      <c r="B6637" t="s">
        <v>25064</v>
      </c>
      <c r="C6637" t="s">
        <v>37954</v>
      </c>
      <c r="D6637" t="s">
        <v>37245</v>
      </c>
      <c r="E6637" t="s">
        <v>25065</v>
      </c>
      <c r="F6637" t="s">
        <v>25066</v>
      </c>
      <c r="G6637" s="2">
        <v>45486</v>
      </c>
      <c r="H6637" t="s">
        <v>28</v>
      </c>
      <c r="I6637">
        <v>3</v>
      </c>
      <c r="J6637">
        <f t="shared" si="208"/>
        <v>300</v>
      </c>
      <c r="K6637" s="3">
        <v>0</v>
      </c>
      <c r="L6637" s="3">
        <f t="shared" si="209"/>
        <v>900</v>
      </c>
      <c r="M6637">
        <v>900</v>
      </c>
      <c r="N6637" s="3">
        <f>Table2[[#This Row],[Total Cost]]-Table2[[#This Row],[Total Sales]]</f>
        <v>0</v>
      </c>
      <c r="O6637" t="s">
        <v>16</v>
      </c>
      <c r="P6637" t="s">
        <v>17</v>
      </c>
    </row>
    <row r="6638" spans="1:16">
      <c r="A6638" t="s">
        <v>25067</v>
      </c>
      <c r="B6638" t="s">
        <v>25068</v>
      </c>
      <c r="C6638" t="s">
        <v>37133</v>
      </c>
      <c r="D6638" t="s">
        <v>37083</v>
      </c>
      <c r="E6638" t="s">
        <v>25069</v>
      </c>
      <c r="F6638" t="s">
        <v>25070</v>
      </c>
      <c r="G6638" s="2">
        <v>45624</v>
      </c>
      <c r="H6638" t="s">
        <v>22</v>
      </c>
      <c r="I6638">
        <v>3</v>
      </c>
      <c r="J6638">
        <f t="shared" si="208"/>
        <v>100</v>
      </c>
      <c r="K6638" s="3">
        <v>15</v>
      </c>
      <c r="L6638" s="3">
        <f t="shared" si="209"/>
        <v>300</v>
      </c>
      <c r="M6638">
        <v>255</v>
      </c>
      <c r="N6638" s="3">
        <f>Table2[[#This Row],[Total Cost]]-Table2[[#This Row],[Total Sales]]</f>
        <v>45</v>
      </c>
      <c r="O6638" t="s">
        <v>23</v>
      </c>
      <c r="P6638" t="s">
        <v>78</v>
      </c>
    </row>
    <row r="6639" spans="1:16">
      <c r="A6639" t="s">
        <v>25071</v>
      </c>
      <c r="B6639" t="s">
        <v>25072</v>
      </c>
      <c r="C6639" t="s">
        <v>36962</v>
      </c>
      <c r="D6639" t="s">
        <v>37322</v>
      </c>
      <c r="E6639" t="s">
        <v>25073</v>
      </c>
      <c r="F6639" t="s">
        <v>4381</v>
      </c>
      <c r="G6639" s="2">
        <v>45566</v>
      </c>
      <c r="H6639" t="s">
        <v>83</v>
      </c>
      <c r="I6639">
        <v>3</v>
      </c>
      <c r="J6639">
        <f t="shared" si="208"/>
        <v>150</v>
      </c>
      <c r="K6639" s="3">
        <v>0</v>
      </c>
      <c r="L6639" s="3">
        <f t="shared" si="209"/>
        <v>450</v>
      </c>
      <c r="M6639">
        <v>450</v>
      </c>
      <c r="N6639" s="3">
        <f>Table2[[#This Row],[Total Cost]]-Table2[[#This Row],[Total Sales]]</f>
        <v>0</v>
      </c>
      <c r="O6639" t="s">
        <v>84</v>
      </c>
      <c r="P6639" t="s">
        <v>17</v>
      </c>
    </row>
    <row r="6640" spans="1:16">
      <c r="A6640" t="s">
        <v>25074</v>
      </c>
      <c r="B6640" t="s">
        <v>25075</v>
      </c>
      <c r="C6640" t="s">
        <v>37250</v>
      </c>
      <c r="D6640" t="s">
        <v>37032</v>
      </c>
      <c r="E6640" t="s">
        <v>25076</v>
      </c>
      <c r="F6640" t="s">
        <v>25077</v>
      </c>
      <c r="G6640" s="2">
        <v>45526</v>
      </c>
      <c r="H6640" t="s">
        <v>56</v>
      </c>
      <c r="I6640">
        <v>4</v>
      </c>
      <c r="J6640">
        <f t="shared" si="208"/>
        <v>90</v>
      </c>
      <c r="K6640" s="3">
        <v>0</v>
      </c>
      <c r="L6640" s="3">
        <f t="shared" si="209"/>
        <v>360</v>
      </c>
      <c r="M6640">
        <v>360</v>
      </c>
      <c r="N6640" s="3">
        <f>Table2[[#This Row],[Total Cost]]-Table2[[#This Row],[Total Sales]]</f>
        <v>0</v>
      </c>
      <c r="O6640" t="s">
        <v>84</v>
      </c>
      <c r="P6640" t="s">
        <v>78</v>
      </c>
    </row>
    <row r="6641" spans="1:16">
      <c r="A6641" t="s">
        <v>25078</v>
      </c>
      <c r="B6641" t="s">
        <v>25079</v>
      </c>
      <c r="C6641" t="s">
        <v>37250</v>
      </c>
      <c r="D6641" t="s">
        <v>37095</v>
      </c>
      <c r="E6641" t="s">
        <v>25080</v>
      </c>
      <c r="F6641" t="s">
        <v>10404</v>
      </c>
      <c r="G6641" s="2">
        <v>45764</v>
      </c>
      <c r="H6641" t="s">
        <v>89</v>
      </c>
      <c r="I6641">
        <v>1</v>
      </c>
      <c r="J6641">
        <f t="shared" si="208"/>
        <v>50</v>
      </c>
      <c r="K6641" s="3">
        <v>5</v>
      </c>
      <c r="L6641" s="3">
        <f t="shared" si="209"/>
        <v>50</v>
      </c>
      <c r="M6641">
        <v>47.5</v>
      </c>
      <c r="N6641" s="3">
        <f>Table2[[#This Row],[Total Cost]]-Table2[[#This Row],[Total Sales]]</f>
        <v>2.5</v>
      </c>
      <c r="O6641" t="s">
        <v>23</v>
      </c>
      <c r="P6641" t="s">
        <v>17</v>
      </c>
    </row>
    <row r="6642" spans="1:16">
      <c r="A6642" t="s">
        <v>25081</v>
      </c>
      <c r="B6642" t="s">
        <v>25082</v>
      </c>
      <c r="C6642" t="s">
        <v>37224</v>
      </c>
      <c r="D6642" t="s">
        <v>37083</v>
      </c>
      <c r="E6642" t="s">
        <v>25083</v>
      </c>
      <c r="F6642" t="s">
        <v>25084</v>
      </c>
      <c r="G6642" s="2">
        <v>45708</v>
      </c>
      <c r="H6642" t="s">
        <v>42</v>
      </c>
      <c r="I6642">
        <v>3</v>
      </c>
      <c r="J6642">
        <f t="shared" si="208"/>
        <v>200</v>
      </c>
      <c r="K6642" s="3">
        <v>0</v>
      </c>
      <c r="L6642" s="3">
        <f t="shared" si="209"/>
        <v>600</v>
      </c>
      <c r="M6642">
        <v>600</v>
      </c>
      <c r="N6642" s="3">
        <f>Table2[[#This Row],[Total Cost]]-Table2[[#This Row],[Total Sales]]</f>
        <v>0</v>
      </c>
      <c r="O6642" t="s">
        <v>33</v>
      </c>
      <c r="P6642" t="s">
        <v>17</v>
      </c>
    </row>
    <row r="6643" spans="1:16">
      <c r="A6643" t="s">
        <v>25085</v>
      </c>
      <c r="B6643" t="s">
        <v>25086</v>
      </c>
      <c r="C6643" t="s">
        <v>36960</v>
      </c>
      <c r="D6643" t="s">
        <v>36985</v>
      </c>
      <c r="E6643" t="s">
        <v>25087</v>
      </c>
      <c r="F6643" t="s">
        <v>6422</v>
      </c>
      <c r="G6643" s="2">
        <v>45565</v>
      </c>
      <c r="H6643" t="s">
        <v>22</v>
      </c>
      <c r="I6643">
        <v>2</v>
      </c>
      <c r="J6643">
        <f t="shared" si="208"/>
        <v>100</v>
      </c>
      <c r="K6643" s="3">
        <v>15</v>
      </c>
      <c r="L6643" s="3">
        <f t="shared" si="209"/>
        <v>200</v>
      </c>
      <c r="M6643">
        <v>170</v>
      </c>
      <c r="N6643" s="3">
        <f>Table2[[#This Row],[Total Cost]]-Table2[[#This Row],[Total Sales]]</f>
        <v>30</v>
      </c>
      <c r="O6643" t="s">
        <v>90</v>
      </c>
      <c r="P6643" t="s">
        <v>17</v>
      </c>
    </row>
    <row r="6644" spans="1:16">
      <c r="A6644" t="s">
        <v>25088</v>
      </c>
      <c r="B6644" t="s">
        <v>7153</v>
      </c>
      <c r="C6644" t="s">
        <v>37149</v>
      </c>
      <c r="D6644" t="s">
        <v>36983</v>
      </c>
      <c r="E6644" t="s">
        <v>25089</v>
      </c>
      <c r="F6644" t="s">
        <v>12443</v>
      </c>
      <c r="G6644" s="2">
        <v>45643</v>
      </c>
      <c r="H6644" t="s">
        <v>89</v>
      </c>
      <c r="I6644">
        <v>3</v>
      </c>
      <c r="J6644">
        <f t="shared" si="208"/>
        <v>50</v>
      </c>
      <c r="K6644" s="3">
        <v>5</v>
      </c>
      <c r="L6644" s="3">
        <f t="shared" si="209"/>
        <v>150</v>
      </c>
      <c r="M6644">
        <v>142.5</v>
      </c>
      <c r="N6644" s="3">
        <f>Table2[[#This Row],[Total Cost]]-Table2[[#This Row],[Total Sales]]</f>
        <v>7.5</v>
      </c>
      <c r="O6644" t="s">
        <v>16</v>
      </c>
      <c r="P6644" t="s">
        <v>17</v>
      </c>
    </row>
    <row r="6645" spans="1:16">
      <c r="A6645" t="s">
        <v>25090</v>
      </c>
      <c r="B6645" t="s">
        <v>25091</v>
      </c>
      <c r="C6645" t="s">
        <v>37493</v>
      </c>
      <c r="D6645" t="s">
        <v>37046</v>
      </c>
      <c r="E6645" t="s">
        <v>25092</v>
      </c>
      <c r="F6645" t="s">
        <v>25093</v>
      </c>
      <c r="G6645" s="2">
        <v>45725</v>
      </c>
      <c r="H6645" t="s">
        <v>89</v>
      </c>
      <c r="I6645">
        <v>4</v>
      </c>
      <c r="J6645">
        <f t="shared" si="208"/>
        <v>50</v>
      </c>
      <c r="K6645" s="3">
        <v>0</v>
      </c>
      <c r="L6645" s="3">
        <f t="shared" si="209"/>
        <v>200</v>
      </c>
      <c r="M6645">
        <v>200</v>
      </c>
      <c r="N6645" s="3">
        <f>Table2[[#This Row],[Total Cost]]-Table2[[#This Row],[Total Sales]]</f>
        <v>0</v>
      </c>
      <c r="O6645" t="s">
        <v>33</v>
      </c>
      <c r="P6645" t="s">
        <v>17</v>
      </c>
    </row>
    <row r="6646" spans="1:16">
      <c r="A6646" t="s">
        <v>25094</v>
      </c>
      <c r="B6646" t="s">
        <v>25095</v>
      </c>
      <c r="C6646" t="s">
        <v>36958</v>
      </c>
      <c r="D6646" t="s">
        <v>37233</v>
      </c>
      <c r="E6646" t="s">
        <v>25096</v>
      </c>
      <c r="F6646" t="s">
        <v>25097</v>
      </c>
      <c r="G6646" s="2">
        <v>45748</v>
      </c>
      <c r="H6646" t="s">
        <v>56</v>
      </c>
      <c r="I6646">
        <v>2</v>
      </c>
      <c r="J6646">
        <f t="shared" si="208"/>
        <v>90</v>
      </c>
      <c r="K6646" s="3">
        <v>0</v>
      </c>
      <c r="L6646" s="3">
        <f t="shared" si="209"/>
        <v>180</v>
      </c>
      <c r="M6646">
        <v>180</v>
      </c>
      <c r="N6646" s="3">
        <f>Table2[[#This Row],[Total Cost]]-Table2[[#This Row],[Total Sales]]</f>
        <v>0</v>
      </c>
      <c r="O6646" t="s">
        <v>33</v>
      </c>
      <c r="P6646" t="s">
        <v>17</v>
      </c>
    </row>
    <row r="6647" spans="1:16">
      <c r="A6647" t="s">
        <v>25098</v>
      </c>
      <c r="B6647" t="s">
        <v>25099</v>
      </c>
      <c r="C6647" t="s">
        <v>37068</v>
      </c>
      <c r="D6647" t="s">
        <v>38297</v>
      </c>
      <c r="E6647" t="s">
        <v>25100</v>
      </c>
      <c r="F6647" t="s">
        <v>25101</v>
      </c>
      <c r="G6647" s="2">
        <v>45637</v>
      </c>
      <c r="H6647" t="s">
        <v>42</v>
      </c>
      <c r="I6647">
        <v>4</v>
      </c>
      <c r="J6647">
        <f t="shared" si="208"/>
        <v>200</v>
      </c>
      <c r="K6647" s="3">
        <v>0</v>
      </c>
      <c r="L6647" s="3">
        <f t="shared" si="209"/>
        <v>800</v>
      </c>
      <c r="M6647">
        <v>800</v>
      </c>
      <c r="N6647" s="3">
        <f>Table2[[#This Row],[Total Cost]]-Table2[[#This Row],[Total Sales]]</f>
        <v>0</v>
      </c>
      <c r="O6647" t="s">
        <v>23</v>
      </c>
      <c r="P6647" t="s">
        <v>17</v>
      </c>
    </row>
    <row r="6648" spans="1:16">
      <c r="A6648" t="s">
        <v>25102</v>
      </c>
      <c r="B6648" t="s">
        <v>25103</v>
      </c>
      <c r="C6648" t="s">
        <v>37598</v>
      </c>
      <c r="D6648" t="s">
        <v>37536</v>
      </c>
      <c r="E6648" t="s">
        <v>25104</v>
      </c>
      <c r="F6648" t="s">
        <v>12178</v>
      </c>
      <c r="G6648" s="2">
        <v>45633</v>
      </c>
      <c r="H6648" t="s">
        <v>42</v>
      </c>
      <c r="I6648">
        <v>4</v>
      </c>
      <c r="J6648">
        <f t="shared" si="208"/>
        <v>200</v>
      </c>
      <c r="K6648" s="3">
        <v>0</v>
      </c>
      <c r="L6648" s="3">
        <f t="shared" si="209"/>
        <v>800</v>
      </c>
      <c r="M6648">
        <v>800</v>
      </c>
      <c r="N6648" s="3">
        <f>Table2[[#This Row],[Total Cost]]-Table2[[#This Row],[Total Sales]]</f>
        <v>0</v>
      </c>
      <c r="O6648" t="s">
        <v>84</v>
      </c>
      <c r="P6648" t="s">
        <v>17</v>
      </c>
    </row>
    <row r="6649" spans="1:16">
      <c r="A6649" t="s">
        <v>25105</v>
      </c>
      <c r="B6649" t="s">
        <v>25106</v>
      </c>
      <c r="C6649" t="s">
        <v>37224</v>
      </c>
      <c r="D6649" t="s">
        <v>37716</v>
      </c>
      <c r="E6649" t="s">
        <v>25107</v>
      </c>
      <c r="F6649" t="s">
        <v>6222</v>
      </c>
      <c r="G6649" s="2">
        <v>45431</v>
      </c>
      <c r="H6649" t="s">
        <v>73</v>
      </c>
      <c r="I6649">
        <v>4</v>
      </c>
      <c r="J6649">
        <f t="shared" si="208"/>
        <v>120</v>
      </c>
      <c r="K6649" s="3">
        <v>0</v>
      </c>
      <c r="L6649" s="3">
        <f t="shared" si="209"/>
        <v>480</v>
      </c>
      <c r="M6649">
        <v>480</v>
      </c>
      <c r="N6649" s="3">
        <f>Table2[[#This Row],[Total Cost]]-Table2[[#This Row],[Total Sales]]</f>
        <v>0</v>
      </c>
      <c r="O6649" t="s">
        <v>90</v>
      </c>
      <c r="P6649" t="s">
        <v>78</v>
      </c>
    </row>
    <row r="6650" spans="1:16">
      <c r="A6650" t="s">
        <v>25108</v>
      </c>
      <c r="B6650" t="s">
        <v>25109</v>
      </c>
      <c r="C6650" t="s">
        <v>38089</v>
      </c>
      <c r="D6650" t="s">
        <v>38402</v>
      </c>
      <c r="E6650" t="s">
        <v>25110</v>
      </c>
      <c r="F6650" t="s">
        <v>25111</v>
      </c>
      <c r="G6650" s="2">
        <v>45531</v>
      </c>
      <c r="H6650" t="s">
        <v>73</v>
      </c>
      <c r="I6650">
        <v>3</v>
      </c>
      <c r="J6650">
        <f t="shared" si="208"/>
        <v>120</v>
      </c>
      <c r="K6650" s="3">
        <v>5</v>
      </c>
      <c r="L6650" s="3">
        <f t="shared" si="209"/>
        <v>360</v>
      </c>
      <c r="M6650">
        <v>342</v>
      </c>
      <c r="N6650" s="3">
        <f>Table2[[#This Row],[Total Cost]]-Table2[[#This Row],[Total Sales]]</f>
        <v>18</v>
      </c>
      <c r="O6650" t="s">
        <v>23</v>
      </c>
      <c r="P6650" t="s">
        <v>17</v>
      </c>
    </row>
    <row r="6651" spans="1:16">
      <c r="A6651" t="s">
        <v>25112</v>
      </c>
      <c r="B6651" t="s">
        <v>25113</v>
      </c>
      <c r="C6651" t="s">
        <v>37161</v>
      </c>
      <c r="D6651" t="s">
        <v>36989</v>
      </c>
      <c r="E6651" t="s">
        <v>25114</v>
      </c>
      <c r="F6651" t="s">
        <v>25115</v>
      </c>
      <c r="G6651" s="2">
        <v>45514</v>
      </c>
      <c r="H6651" t="s">
        <v>83</v>
      </c>
      <c r="I6651">
        <v>3</v>
      </c>
      <c r="J6651">
        <f t="shared" si="208"/>
        <v>150</v>
      </c>
      <c r="K6651" s="3">
        <v>10</v>
      </c>
      <c r="L6651" s="3">
        <f t="shared" si="209"/>
        <v>450</v>
      </c>
      <c r="M6651">
        <v>405</v>
      </c>
      <c r="N6651" s="3">
        <f>Table2[[#This Row],[Total Cost]]-Table2[[#This Row],[Total Sales]]</f>
        <v>45</v>
      </c>
      <c r="O6651" t="s">
        <v>84</v>
      </c>
      <c r="P6651" t="s">
        <v>17</v>
      </c>
    </row>
    <row r="6652" spans="1:16">
      <c r="A6652" t="s">
        <v>25116</v>
      </c>
      <c r="B6652" t="s">
        <v>25117</v>
      </c>
      <c r="C6652" t="s">
        <v>37862</v>
      </c>
      <c r="D6652" t="s">
        <v>38037</v>
      </c>
      <c r="E6652" t="s">
        <v>25118</v>
      </c>
      <c r="F6652" t="s">
        <v>25119</v>
      </c>
      <c r="G6652" s="2">
        <v>45501</v>
      </c>
      <c r="H6652" t="s">
        <v>22</v>
      </c>
      <c r="I6652">
        <v>2</v>
      </c>
      <c r="J6652">
        <f t="shared" si="208"/>
        <v>100</v>
      </c>
      <c r="K6652" s="3">
        <v>0</v>
      </c>
      <c r="L6652" s="3">
        <f t="shared" si="209"/>
        <v>200</v>
      </c>
      <c r="M6652">
        <v>200</v>
      </c>
      <c r="N6652" s="3">
        <f>Table2[[#This Row],[Total Cost]]-Table2[[#This Row],[Total Sales]]</f>
        <v>0</v>
      </c>
      <c r="O6652" t="s">
        <v>16</v>
      </c>
      <c r="P6652" t="s">
        <v>17</v>
      </c>
    </row>
    <row r="6653" spans="1:16">
      <c r="A6653" t="s">
        <v>25120</v>
      </c>
      <c r="B6653" t="s">
        <v>25121</v>
      </c>
      <c r="C6653" t="s">
        <v>37470</v>
      </c>
      <c r="D6653" t="s">
        <v>38010</v>
      </c>
      <c r="E6653" t="s">
        <v>25122</v>
      </c>
      <c r="F6653" t="s">
        <v>6750</v>
      </c>
      <c r="G6653" s="2">
        <v>45720</v>
      </c>
      <c r="H6653" t="s">
        <v>56</v>
      </c>
      <c r="I6653">
        <v>2</v>
      </c>
      <c r="J6653">
        <f t="shared" si="208"/>
        <v>90</v>
      </c>
      <c r="K6653" s="3">
        <v>0</v>
      </c>
      <c r="L6653" s="3">
        <f t="shared" si="209"/>
        <v>180</v>
      </c>
      <c r="M6653">
        <v>180</v>
      </c>
      <c r="N6653" s="3">
        <f>Table2[[#This Row],[Total Cost]]-Table2[[#This Row],[Total Sales]]</f>
        <v>0</v>
      </c>
      <c r="O6653" t="s">
        <v>90</v>
      </c>
      <c r="P6653" t="s">
        <v>17</v>
      </c>
    </row>
    <row r="6654" spans="1:16">
      <c r="A6654" t="s">
        <v>25123</v>
      </c>
      <c r="B6654" t="s">
        <v>25124</v>
      </c>
      <c r="C6654" t="s">
        <v>37253</v>
      </c>
      <c r="D6654" t="s">
        <v>38146</v>
      </c>
      <c r="E6654" t="s">
        <v>25125</v>
      </c>
      <c r="F6654" t="s">
        <v>25126</v>
      </c>
      <c r="G6654" s="2">
        <v>45545</v>
      </c>
      <c r="H6654" t="s">
        <v>73</v>
      </c>
      <c r="I6654">
        <v>1</v>
      </c>
      <c r="J6654">
        <f t="shared" si="208"/>
        <v>120</v>
      </c>
      <c r="K6654" s="3">
        <v>0</v>
      </c>
      <c r="L6654" s="3">
        <f t="shared" si="209"/>
        <v>120</v>
      </c>
      <c r="M6654">
        <v>120</v>
      </c>
      <c r="N6654" s="3">
        <f>Table2[[#This Row],[Total Cost]]-Table2[[#This Row],[Total Sales]]</f>
        <v>0</v>
      </c>
      <c r="O6654" t="s">
        <v>23</v>
      </c>
      <c r="P6654" t="s">
        <v>17</v>
      </c>
    </row>
    <row r="6655" spans="1:16">
      <c r="A6655" t="s">
        <v>25127</v>
      </c>
      <c r="B6655" t="s">
        <v>25128</v>
      </c>
      <c r="C6655" t="s">
        <v>38043</v>
      </c>
      <c r="D6655" t="s">
        <v>37362</v>
      </c>
      <c r="E6655" t="s">
        <v>25129</v>
      </c>
      <c r="F6655" t="s">
        <v>25130</v>
      </c>
      <c r="G6655" s="2">
        <v>45717</v>
      </c>
      <c r="H6655" t="s">
        <v>15</v>
      </c>
      <c r="I6655">
        <v>2</v>
      </c>
      <c r="J6655">
        <f t="shared" si="208"/>
        <v>800</v>
      </c>
      <c r="K6655" s="3">
        <v>0</v>
      </c>
      <c r="L6655" s="3">
        <f t="shared" si="209"/>
        <v>1600</v>
      </c>
      <c r="M6655">
        <v>1600</v>
      </c>
      <c r="N6655" s="3">
        <f>Table2[[#This Row],[Total Cost]]-Table2[[#This Row],[Total Sales]]</f>
        <v>0</v>
      </c>
      <c r="O6655" t="s">
        <v>84</v>
      </c>
      <c r="P6655" t="s">
        <v>17</v>
      </c>
    </row>
    <row r="6656" spans="1:16">
      <c r="A6656" t="s">
        <v>25131</v>
      </c>
      <c r="B6656" t="s">
        <v>25132</v>
      </c>
      <c r="C6656" t="s">
        <v>38378</v>
      </c>
      <c r="D6656" t="s">
        <v>37773</v>
      </c>
      <c r="E6656" t="s">
        <v>25133</v>
      </c>
      <c r="F6656" t="s">
        <v>6102</v>
      </c>
      <c r="G6656" s="2">
        <v>45579</v>
      </c>
      <c r="H6656" t="s">
        <v>42</v>
      </c>
      <c r="I6656">
        <v>4</v>
      </c>
      <c r="J6656">
        <f t="shared" si="208"/>
        <v>200</v>
      </c>
      <c r="K6656" s="3">
        <v>5</v>
      </c>
      <c r="L6656" s="3">
        <f t="shared" si="209"/>
        <v>800</v>
      </c>
      <c r="M6656">
        <v>760</v>
      </c>
      <c r="N6656" s="3">
        <f>Table2[[#This Row],[Total Cost]]-Table2[[#This Row],[Total Sales]]</f>
        <v>40</v>
      </c>
      <c r="O6656" t="s">
        <v>84</v>
      </c>
      <c r="P6656" t="s">
        <v>17</v>
      </c>
    </row>
    <row r="6657" spans="1:16">
      <c r="A6657" t="s">
        <v>25134</v>
      </c>
      <c r="B6657" t="s">
        <v>25135</v>
      </c>
      <c r="C6657" t="s">
        <v>37000</v>
      </c>
      <c r="D6657" t="s">
        <v>37039</v>
      </c>
      <c r="E6657" t="s">
        <v>25136</v>
      </c>
      <c r="F6657" t="s">
        <v>5450</v>
      </c>
      <c r="G6657" s="2">
        <v>45441</v>
      </c>
      <c r="H6657" t="s">
        <v>42</v>
      </c>
      <c r="I6657">
        <v>4</v>
      </c>
      <c r="J6657">
        <f t="shared" si="208"/>
        <v>200</v>
      </c>
      <c r="K6657" s="3">
        <v>0</v>
      </c>
      <c r="L6657" s="3">
        <f t="shared" si="209"/>
        <v>800</v>
      </c>
      <c r="M6657">
        <v>800</v>
      </c>
      <c r="N6657" s="3">
        <f>Table2[[#This Row],[Total Cost]]-Table2[[#This Row],[Total Sales]]</f>
        <v>0</v>
      </c>
      <c r="O6657" t="s">
        <v>23</v>
      </c>
      <c r="P6657" t="s">
        <v>17</v>
      </c>
    </row>
    <row r="6658" spans="1:16">
      <c r="A6658" t="s">
        <v>25137</v>
      </c>
      <c r="B6658" t="s">
        <v>25138</v>
      </c>
      <c r="C6658" t="s">
        <v>37000</v>
      </c>
      <c r="D6658" t="s">
        <v>37607</v>
      </c>
      <c r="E6658" t="s">
        <v>25139</v>
      </c>
      <c r="F6658" t="s">
        <v>25140</v>
      </c>
      <c r="G6658" s="2">
        <v>45705</v>
      </c>
      <c r="H6658" t="s">
        <v>47</v>
      </c>
      <c r="I6658">
        <v>1</v>
      </c>
      <c r="J6658">
        <f t="shared" si="208"/>
        <v>1200</v>
      </c>
      <c r="K6658" s="3">
        <v>10</v>
      </c>
      <c r="L6658" s="3">
        <f t="shared" si="209"/>
        <v>1200</v>
      </c>
      <c r="M6658">
        <v>1080</v>
      </c>
      <c r="N6658" s="3">
        <f>Table2[[#This Row],[Total Cost]]-Table2[[#This Row],[Total Sales]]</f>
        <v>120</v>
      </c>
      <c r="O6658" t="s">
        <v>33</v>
      </c>
      <c r="P6658" t="s">
        <v>17</v>
      </c>
    </row>
    <row r="6659" spans="1:16">
      <c r="A6659" t="s">
        <v>25141</v>
      </c>
      <c r="B6659" t="s">
        <v>25142</v>
      </c>
      <c r="C6659" t="s">
        <v>36990</v>
      </c>
      <c r="D6659" t="s">
        <v>37605</v>
      </c>
      <c r="E6659" t="s">
        <v>25143</v>
      </c>
      <c r="F6659" t="s">
        <v>25144</v>
      </c>
      <c r="G6659" s="2">
        <v>45553</v>
      </c>
      <c r="H6659" t="s">
        <v>28</v>
      </c>
      <c r="I6659">
        <v>2</v>
      </c>
      <c r="J6659">
        <f t="shared" ref="J6659:J6722" si="210">L6659/I6659</f>
        <v>300</v>
      </c>
      <c r="K6659" s="3">
        <v>0</v>
      </c>
      <c r="L6659" s="3">
        <f t="shared" si="209"/>
        <v>600</v>
      </c>
      <c r="M6659">
        <v>600</v>
      </c>
      <c r="N6659" s="3">
        <f>Table2[[#This Row],[Total Cost]]-Table2[[#This Row],[Total Sales]]</f>
        <v>0</v>
      </c>
      <c r="O6659" t="s">
        <v>23</v>
      </c>
      <c r="P6659" t="s">
        <v>17</v>
      </c>
    </row>
    <row r="6660" spans="1:16">
      <c r="A6660" t="s">
        <v>25145</v>
      </c>
      <c r="B6660" t="s">
        <v>25146</v>
      </c>
      <c r="C6660" t="s">
        <v>38157</v>
      </c>
      <c r="D6660" t="s">
        <v>36959</v>
      </c>
      <c r="E6660" t="s">
        <v>25147</v>
      </c>
      <c r="F6660" t="s">
        <v>25148</v>
      </c>
      <c r="G6660" s="2">
        <v>45714</v>
      </c>
      <c r="H6660" t="s">
        <v>56</v>
      </c>
      <c r="I6660">
        <v>1</v>
      </c>
      <c r="J6660">
        <f t="shared" si="210"/>
        <v>90</v>
      </c>
      <c r="K6660" s="3">
        <v>10</v>
      </c>
      <c r="L6660" s="3">
        <f t="shared" si="209"/>
        <v>90</v>
      </c>
      <c r="M6660">
        <v>81</v>
      </c>
      <c r="N6660" s="3">
        <f>Table2[[#This Row],[Total Cost]]-Table2[[#This Row],[Total Sales]]</f>
        <v>9</v>
      </c>
      <c r="O6660" t="s">
        <v>16</v>
      </c>
      <c r="P6660" t="s">
        <v>17</v>
      </c>
    </row>
    <row r="6661" spans="1:16">
      <c r="A6661" t="s">
        <v>25149</v>
      </c>
      <c r="B6661" t="s">
        <v>25150</v>
      </c>
      <c r="C6661" t="s">
        <v>37470</v>
      </c>
      <c r="D6661" t="s">
        <v>37014</v>
      </c>
      <c r="E6661" t="s">
        <v>13694</v>
      </c>
      <c r="F6661" t="s">
        <v>25151</v>
      </c>
      <c r="G6661" s="2">
        <v>45657</v>
      </c>
      <c r="H6661" t="s">
        <v>42</v>
      </c>
      <c r="I6661">
        <v>4</v>
      </c>
      <c r="J6661">
        <f t="shared" si="210"/>
        <v>200</v>
      </c>
      <c r="K6661" s="3">
        <v>0</v>
      </c>
      <c r="L6661" s="3">
        <f t="shared" si="209"/>
        <v>800</v>
      </c>
      <c r="M6661">
        <v>800</v>
      </c>
      <c r="N6661" s="3">
        <f>Table2[[#This Row],[Total Cost]]-Table2[[#This Row],[Total Sales]]</f>
        <v>0</v>
      </c>
      <c r="O6661" t="s">
        <v>16</v>
      </c>
      <c r="P6661" t="s">
        <v>17</v>
      </c>
    </row>
    <row r="6662" spans="1:16">
      <c r="A6662" t="s">
        <v>25152</v>
      </c>
      <c r="B6662" t="s">
        <v>25153</v>
      </c>
      <c r="C6662" t="s">
        <v>37040</v>
      </c>
      <c r="D6662" t="s">
        <v>37242</v>
      </c>
      <c r="E6662" t="s">
        <v>25154</v>
      </c>
      <c r="F6662" t="s">
        <v>17891</v>
      </c>
      <c r="G6662" s="2">
        <v>45495</v>
      </c>
      <c r="H6662" t="s">
        <v>89</v>
      </c>
      <c r="I6662">
        <v>3</v>
      </c>
      <c r="J6662">
        <f t="shared" si="210"/>
        <v>50</v>
      </c>
      <c r="K6662" s="3">
        <v>10</v>
      </c>
      <c r="L6662" s="3">
        <f t="shared" ref="L6662:L6725" si="211">M6662/(1-K6662/100)</f>
        <v>150</v>
      </c>
      <c r="M6662">
        <v>135</v>
      </c>
      <c r="N6662" s="3">
        <f>Table2[[#This Row],[Total Cost]]-Table2[[#This Row],[Total Sales]]</f>
        <v>15</v>
      </c>
      <c r="O6662" t="s">
        <v>33</v>
      </c>
      <c r="P6662" t="s">
        <v>17</v>
      </c>
    </row>
    <row r="6663" spans="1:16">
      <c r="A6663" t="s">
        <v>25155</v>
      </c>
      <c r="B6663" t="s">
        <v>25156</v>
      </c>
      <c r="C6663" t="s">
        <v>36984</v>
      </c>
      <c r="D6663" t="s">
        <v>37604</v>
      </c>
      <c r="E6663" t="s">
        <v>25157</v>
      </c>
      <c r="F6663" t="s">
        <v>25158</v>
      </c>
      <c r="G6663" s="2">
        <v>45523</v>
      </c>
      <c r="H6663" t="s">
        <v>28</v>
      </c>
      <c r="I6663">
        <v>4</v>
      </c>
      <c r="J6663">
        <f t="shared" si="210"/>
        <v>300</v>
      </c>
      <c r="K6663" s="3">
        <v>10</v>
      </c>
      <c r="L6663" s="3">
        <f t="shared" si="211"/>
        <v>1200</v>
      </c>
      <c r="M6663">
        <v>1080</v>
      </c>
      <c r="N6663" s="3">
        <f>Table2[[#This Row],[Total Cost]]-Table2[[#This Row],[Total Sales]]</f>
        <v>120</v>
      </c>
      <c r="O6663" t="s">
        <v>23</v>
      </c>
      <c r="P6663" t="s">
        <v>17</v>
      </c>
    </row>
    <row r="6664" spans="1:16">
      <c r="A6664" t="s">
        <v>25159</v>
      </c>
      <c r="B6664" t="s">
        <v>25160</v>
      </c>
      <c r="C6664" t="s">
        <v>38320</v>
      </c>
      <c r="D6664" t="s">
        <v>37635</v>
      </c>
      <c r="E6664" t="s">
        <v>25161</v>
      </c>
      <c r="F6664" t="s">
        <v>4998</v>
      </c>
      <c r="G6664" s="2">
        <v>45535</v>
      </c>
      <c r="H6664" t="s">
        <v>73</v>
      </c>
      <c r="I6664">
        <v>2</v>
      </c>
      <c r="J6664">
        <f t="shared" si="210"/>
        <v>120</v>
      </c>
      <c r="K6664" s="3">
        <v>0</v>
      </c>
      <c r="L6664" s="3">
        <f t="shared" si="211"/>
        <v>240</v>
      </c>
      <c r="M6664">
        <v>240</v>
      </c>
      <c r="N6664" s="3">
        <f>Table2[[#This Row],[Total Cost]]-Table2[[#This Row],[Total Sales]]</f>
        <v>0</v>
      </c>
      <c r="O6664" t="s">
        <v>16</v>
      </c>
      <c r="P6664" t="s">
        <v>17</v>
      </c>
    </row>
    <row r="6665" spans="1:16">
      <c r="A6665" t="s">
        <v>25162</v>
      </c>
      <c r="B6665" t="s">
        <v>25163</v>
      </c>
      <c r="C6665" t="s">
        <v>37137</v>
      </c>
      <c r="D6665" t="s">
        <v>37030</v>
      </c>
      <c r="E6665" t="s">
        <v>25164</v>
      </c>
      <c r="F6665" t="s">
        <v>25165</v>
      </c>
      <c r="G6665" s="2">
        <v>45537</v>
      </c>
      <c r="H6665" t="s">
        <v>89</v>
      </c>
      <c r="I6665">
        <v>3</v>
      </c>
      <c r="J6665">
        <f t="shared" si="210"/>
        <v>50</v>
      </c>
      <c r="K6665" s="3">
        <v>0</v>
      </c>
      <c r="L6665" s="3">
        <f t="shared" si="211"/>
        <v>150</v>
      </c>
      <c r="M6665">
        <v>150</v>
      </c>
      <c r="N6665" s="3">
        <f>Table2[[#This Row],[Total Cost]]-Table2[[#This Row],[Total Sales]]</f>
        <v>0</v>
      </c>
      <c r="O6665" t="s">
        <v>16</v>
      </c>
      <c r="P6665" t="s">
        <v>17</v>
      </c>
    </row>
    <row r="6666" spans="1:16">
      <c r="A6666" t="s">
        <v>25166</v>
      </c>
      <c r="B6666" t="s">
        <v>25167</v>
      </c>
      <c r="C6666" t="s">
        <v>37105</v>
      </c>
      <c r="D6666" t="s">
        <v>37181</v>
      </c>
      <c r="E6666" t="s">
        <v>25168</v>
      </c>
      <c r="F6666" t="s">
        <v>25169</v>
      </c>
      <c r="G6666" s="2">
        <v>45478</v>
      </c>
      <c r="H6666" t="s">
        <v>42</v>
      </c>
      <c r="I6666">
        <v>3</v>
      </c>
      <c r="J6666">
        <f t="shared" si="210"/>
        <v>200</v>
      </c>
      <c r="K6666" s="3">
        <v>5</v>
      </c>
      <c r="L6666" s="3">
        <f t="shared" si="211"/>
        <v>600</v>
      </c>
      <c r="M6666">
        <v>570</v>
      </c>
      <c r="N6666" s="3">
        <f>Table2[[#This Row],[Total Cost]]-Table2[[#This Row],[Total Sales]]</f>
        <v>30</v>
      </c>
      <c r="O6666" t="s">
        <v>33</v>
      </c>
      <c r="P6666" t="s">
        <v>17</v>
      </c>
    </row>
    <row r="6667" spans="1:16">
      <c r="A6667" t="s">
        <v>25170</v>
      </c>
      <c r="B6667" t="s">
        <v>25171</v>
      </c>
      <c r="C6667" t="s">
        <v>36996</v>
      </c>
      <c r="D6667" t="s">
        <v>37251</v>
      </c>
      <c r="E6667" t="s">
        <v>25172</v>
      </c>
      <c r="F6667" t="s">
        <v>25173</v>
      </c>
      <c r="G6667" s="2">
        <v>45477</v>
      </c>
      <c r="H6667" t="s">
        <v>56</v>
      </c>
      <c r="I6667">
        <v>3</v>
      </c>
      <c r="J6667">
        <f t="shared" si="210"/>
        <v>90</v>
      </c>
      <c r="K6667" s="3">
        <v>5</v>
      </c>
      <c r="L6667" s="3">
        <f t="shared" si="211"/>
        <v>270</v>
      </c>
      <c r="M6667">
        <v>256.5</v>
      </c>
      <c r="N6667" s="3">
        <f>Table2[[#This Row],[Total Cost]]-Table2[[#This Row],[Total Sales]]</f>
        <v>13.5</v>
      </c>
      <c r="O6667" t="s">
        <v>23</v>
      </c>
      <c r="P6667" t="s">
        <v>17</v>
      </c>
    </row>
    <row r="6668" spans="1:16">
      <c r="A6668" t="s">
        <v>25174</v>
      </c>
      <c r="B6668" t="s">
        <v>25175</v>
      </c>
      <c r="C6668" t="s">
        <v>37662</v>
      </c>
      <c r="D6668" t="s">
        <v>38004</v>
      </c>
      <c r="E6668" t="s">
        <v>25176</v>
      </c>
      <c r="F6668" t="s">
        <v>25177</v>
      </c>
      <c r="G6668" s="2">
        <v>45572</v>
      </c>
      <c r="H6668" t="s">
        <v>83</v>
      </c>
      <c r="I6668">
        <v>4</v>
      </c>
      <c r="J6668">
        <f t="shared" si="210"/>
        <v>150</v>
      </c>
      <c r="K6668" s="3">
        <v>5</v>
      </c>
      <c r="L6668" s="3">
        <f t="shared" si="211"/>
        <v>600</v>
      </c>
      <c r="M6668">
        <v>570</v>
      </c>
      <c r="N6668" s="3">
        <f>Table2[[#This Row],[Total Cost]]-Table2[[#This Row],[Total Sales]]</f>
        <v>30</v>
      </c>
      <c r="O6668" t="s">
        <v>84</v>
      </c>
      <c r="P6668" t="s">
        <v>17</v>
      </c>
    </row>
    <row r="6669" spans="1:16">
      <c r="A6669" t="s">
        <v>25178</v>
      </c>
      <c r="B6669" t="s">
        <v>25179</v>
      </c>
      <c r="C6669" t="s">
        <v>37405</v>
      </c>
      <c r="D6669" t="s">
        <v>38190</v>
      </c>
      <c r="E6669" t="s">
        <v>25180</v>
      </c>
      <c r="F6669" t="s">
        <v>25181</v>
      </c>
      <c r="G6669" s="2">
        <v>45589</v>
      </c>
      <c r="H6669" t="s">
        <v>89</v>
      </c>
      <c r="I6669">
        <v>2</v>
      </c>
      <c r="J6669">
        <f t="shared" si="210"/>
        <v>50</v>
      </c>
      <c r="K6669" s="3">
        <v>5</v>
      </c>
      <c r="L6669" s="3">
        <f t="shared" si="211"/>
        <v>100</v>
      </c>
      <c r="M6669">
        <v>95</v>
      </c>
      <c r="N6669" s="3">
        <f>Table2[[#This Row],[Total Cost]]-Table2[[#This Row],[Total Sales]]</f>
        <v>5</v>
      </c>
      <c r="O6669" t="s">
        <v>23</v>
      </c>
      <c r="P6669" t="s">
        <v>17</v>
      </c>
    </row>
    <row r="6670" spans="1:16">
      <c r="A6670" t="s">
        <v>25182</v>
      </c>
      <c r="B6670" t="s">
        <v>25183</v>
      </c>
      <c r="C6670" t="s">
        <v>37043</v>
      </c>
      <c r="D6670" t="s">
        <v>37462</v>
      </c>
      <c r="E6670" t="s">
        <v>25184</v>
      </c>
      <c r="F6670" t="s">
        <v>25185</v>
      </c>
      <c r="G6670" s="2">
        <v>45621</v>
      </c>
      <c r="H6670" t="s">
        <v>83</v>
      </c>
      <c r="I6670">
        <v>4</v>
      </c>
      <c r="J6670">
        <f t="shared" si="210"/>
        <v>150</v>
      </c>
      <c r="K6670" s="3">
        <v>5</v>
      </c>
      <c r="L6670" s="3">
        <f t="shared" si="211"/>
        <v>600</v>
      </c>
      <c r="M6670">
        <v>570</v>
      </c>
      <c r="N6670" s="3">
        <f>Table2[[#This Row],[Total Cost]]-Table2[[#This Row],[Total Sales]]</f>
        <v>30</v>
      </c>
      <c r="O6670" t="s">
        <v>84</v>
      </c>
      <c r="P6670" t="s">
        <v>17</v>
      </c>
    </row>
    <row r="6671" spans="1:16">
      <c r="A6671" t="s">
        <v>25186</v>
      </c>
      <c r="B6671" t="s">
        <v>25187</v>
      </c>
      <c r="C6671" t="s">
        <v>37129</v>
      </c>
      <c r="D6671" t="s">
        <v>37046</v>
      </c>
      <c r="E6671" t="s">
        <v>25188</v>
      </c>
      <c r="F6671" t="s">
        <v>22328</v>
      </c>
      <c r="G6671" s="2">
        <v>45518</v>
      </c>
      <c r="H6671" t="s">
        <v>28</v>
      </c>
      <c r="I6671">
        <v>1</v>
      </c>
      <c r="J6671">
        <f t="shared" si="210"/>
        <v>300</v>
      </c>
      <c r="K6671" s="3">
        <v>5</v>
      </c>
      <c r="L6671" s="3">
        <f t="shared" si="211"/>
        <v>300</v>
      </c>
      <c r="M6671">
        <v>285</v>
      </c>
      <c r="N6671" s="3">
        <f>Table2[[#This Row],[Total Cost]]-Table2[[#This Row],[Total Sales]]</f>
        <v>15</v>
      </c>
      <c r="O6671" t="s">
        <v>90</v>
      </c>
      <c r="P6671" t="s">
        <v>17</v>
      </c>
    </row>
    <row r="6672" spans="1:16">
      <c r="A6672" t="s">
        <v>25189</v>
      </c>
      <c r="B6672" t="s">
        <v>25190</v>
      </c>
      <c r="C6672" t="s">
        <v>38120</v>
      </c>
      <c r="D6672" t="s">
        <v>37110</v>
      </c>
      <c r="E6672" t="s">
        <v>25191</v>
      </c>
      <c r="F6672" t="s">
        <v>25192</v>
      </c>
      <c r="G6672" s="2">
        <v>45529</v>
      </c>
      <c r="H6672" t="s">
        <v>83</v>
      </c>
      <c r="I6672">
        <v>4</v>
      </c>
      <c r="J6672">
        <f t="shared" si="210"/>
        <v>150</v>
      </c>
      <c r="K6672" s="3">
        <v>0</v>
      </c>
      <c r="L6672" s="3">
        <f t="shared" si="211"/>
        <v>600</v>
      </c>
      <c r="M6672">
        <v>600</v>
      </c>
      <c r="N6672" s="3">
        <f>Table2[[#This Row],[Total Cost]]-Table2[[#This Row],[Total Sales]]</f>
        <v>0</v>
      </c>
      <c r="O6672" t="s">
        <v>90</v>
      </c>
      <c r="P6672" t="s">
        <v>78</v>
      </c>
    </row>
    <row r="6673" spans="1:16">
      <c r="A6673" t="s">
        <v>25193</v>
      </c>
      <c r="B6673" t="s">
        <v>18516</v>
      </c>
      <c r="C6673" t="s">
        <v>36980</v>
      </c>
      <c r="D6673" t="s">
        <v>36983</v>
      </c>
      <c r="E6673" t="s">
        <v>25194</v>
      </c>
      <c r="F6673" t="s">
        <v>16753</v>
      </c>
      <c r="G6673" s="2">
        <v>45524</v>
      </c>
      <c r="H6673" t="s">
        <v>15</v>
      </c>
      <c r="I6673">
        <v>4</v>
      </c>
      <c r="J6673">
        <f t="shared" si="210"/>
        <v>800</v>
      </c>
      <c r="K6673" s="3">
        <v>0</v>
      </c>
      <c r="L6673" s="3">
        <f t="shared" si="211"/>
        <v>3200</v>
      </c>
      <c r="M6673">
        <v>3200</v>
      </c>
      <c r="N6673" s="3">
        <f>Table2[[#This Row],[Total Cost]]-Table2[[#This Row],[Total Sales]]</f>
        <v>0</v>
      </c>
      <c r="O6673" t="s">
        <v>16</v>
      </c>
      <c r="P6673" t="s">
        <v>17</v>
      </c>
    </row>
    <row r="6674" spans="1:16">
      <c r="A6674" t="s">
        <v>25195</v>
      </c>
      <c r="B6674" t="s">
        <v>8526</v>
      </c>
      <c r="C6674" t="s">
        <v>37087</v>
      </c>
      <c r="D6674" t="s">
        <v>36983</v>
      </c>
      <c r="E6674" t="s">
        <v>25196</v>
      </c>
      <c r="F6674" t="s">
        <v>24135</v>
      </c>
      <c r="G6674" s="2">
        <v>45552</v>
      </c>
      <c r="H6674" t="s">
        <v>28</v>
      </c>
      <c r="I6674">
        <v>1</v>
      </c>
      <c r="J6674">
        <f t="shared" si="210"/>
        <v>300</v>
      </c>
      <c r="K6674" s="3">
        <v>0</v>
      </c>
      <c r="L6674" s="3">
        <f t="shared" si="211"/>
        <v>300</v>
      </c>
      <c r="M6674">
        <v>300</v>
      </c>
      <c r="N6674" s="3">
        <f>Table2[[#This Row],[Total Cost]]-Table2[[#This Row],[Total Sales]]</f>
        <v>0</v>
      </c>
      <c r="O6674" t="s">
        <v>33</v>
      </c>
      <c r="P6674" t="s">
        <v>78</v>
      </c>
    </row>
    <row r="6675" spans="1:16">
      <c r="A6675" t="s">
        <v>25197</v>
      </c>
      <c r="B6675" t="s">
        <v>25198</v>
      </c>
      <c r="C6675" t="s">
        <v>37068</v>
      </c>
      <c r="D6675" t="s">
        <v>37423</v>
      </c>
      <c r="E6675" t="s">
        <v>25199</v>
      </c>
      <c r="F6675" t="s">
        <v>20539</v>
      </c>
      <c r="G6675" s="2">
        <v>45631</v>
      </c>
      <c r="H6675" t="s">
        <v>73</v>
      </c>
      <c r="I6675">
        <v>3</v>
      </c>
      <c r="J6675">
        <f t="shared" si="210"/>
        <v>120</v>
      </c>
      <c r="K6675" s="3">
        <v>10</v>
      </c>
      <c r="L6675" s="3">
        <f t="shared" si="211"/>
        <v>360</v>
      </c>
      <c r="M6675">
        <v>324</v>
      </c>
      <c r="N6675" s="3">
        <f>Table2[[#This Row],[Total Cost]]-Table2[[#This Row],[Total Sales]]</f>
        <v>36</v>
      </c>
      <c r="O6675" t="s">
        <v>84</v>
      </c>
      <c r="P6675" t="s">
        <v>17</v>
      </c>
    </row>
    <row r="6676" spans="1:16">
      <c r="A6676" t="s">
        <v>25200</v>
      </c>
      <c r="B6676" t="s">
        <v>25201</v>
      </c>
      <c r="C6676" t="s">
        <v>37293</v>
      </c>
      <c r="D6676" t="s">
        <v>37820</v>
      </c>
      <c r="E6676" t="s">
        <v>25202</v>
      </c>
      <c r="F6676" t="s">
        <v>25203</v>
      </c>
      <c r="G6676" s="2">
        <v>45436</v>
      </c>
      <c r="H6676" t="s">
        <v>28</v>
      </c>
      <c r="I6676">
        <v>3</v>
      </c>
      <c r="J6676">
        <f t="shared" si="210"/>
        <v>300</v>
      </c>
      <c r="K6676" s="3">
        <v>0</v>
      </c>
      <c r="L6676" s="3">
        <f t="shared" si="211"/>
        <v>900</v>
      </c>
      <c r="M6676">
        <v>900</v>
      </c>
      <c r="N6676" s="3">
        <f>Table2[[#This Row],[Total Cost]]-Table2[[#This Row],[Total Sales]]</f>
        <v>0</v>
      </c>
      <c r="O6676" t="s">
        <v>33</v>
      </c>
      <c r="P6676" t="s">
        <v>17</v>
      </c>
    </row>
    <row r="6677" spans="1:16">
      <c r="A6677" t="s">
        <v>25204</v>
      </c>
      <c r="B6677" t="s">
        <v>25205</v>
      </c>
      <c r="C6677" t="s">
        <v>37248</v>
      </c>
      <c r="D6677" t="s">
        <v>37168</v>
      </c>
      <c r="E6677" t="s">
        <v>25206</v>
      </c>
      <c r="F6677" t="s">
        <v>8564</v>
      </c>
      <c r="G6677" s="2">
        <v>45496</v>
      </c>
      <c r="H6677" t="s">
        <v>73</v>
      </c>
      <c r="I6677">
        <v>3</v>
      </c>
      <c r="J6677">
        <f t="shared" si="210"/>
        <v>120</v>
      </c>
      <c r="K6677" s="3">
        <v>0</v>
      </c>
      <c r="L6677" s="3">
        <f t="shared" si="211"/>
        <v>360</v>
      </c>
      <c r="M6677">
        <v>360</v>
      </c>
      <c r="N6677" s="3">
        <f>Table2[[#This Row],[Total Cost]]-Table2[[#This Row],[Total Sales]]</f>
        <v>0</v>
      </c>
      <c r="O6677" t="s">
        <v>23</v>
      </c>
      <c r="P6677" t="s">
        <v>17</v>
      </c>
    </row>
    <row r="6678" spans="1:16">
      <c r="A6678" t="s">
        <v>25207</v>
      </c>
      <c r="B6678" t="s">
        <v>25208</v>
      </c>
      <c r="C6678" t="s">
        <v>37418</v>
      </c>
      <c r="D6678" t="s">
        <v>37260</v>
      </c>
      <c r="E6678" t="s">
        <v>25209</v>
      </c>
      <c r="F6678" t="s">
        <v>25210</v>
      </c>
      <c r="G6678" s="2">
        <v>45502</v>
      </c>
      <c r="H6678" t="s">
        <v>83</v>
      </c>
      <c r="I6678">
        <v>2</v>
      </c>
      <c r="J6678">
        <f t="shared" si="210"/>
        <v>150</v>
      </c>
      <c r="K6678" s="3">
        <v>0</v>
      </c>
      <c r="L6678" s="3">
        <f t="shared" si="211"/>
        <v>300</v>
      </c>
      <c r="M6678">
        <v>300</v>
      </c>
      <c r="N6678" s="3">
        <f>Table2[[#This Row],[Total Cost]]-Table2[[#This Row],[Total Sales]]</f>
        <v>0</v>
      </c>
      <c r="O6678" t="s">
        <v>84</v>
      </c>
      <c r="P6678" t="s">
        <v>17</v>
      </c>
    </row>
    <row r="6679" spans="1:16">
      <c r="A6679" t="s">
        <v>25211</v>
      </c>
      <c r="B6679" t="s">
        <v>25212</v>
      </c>
      <c r="C6679" t="s">
        <v>37015</v>
      </c>
      <c r="D6679" t="s">
        <v>37203</v>
      </c>
      <c r="E6679" t="s">
        <v>25213</v>
      </c>
      <c r="F6679" t="s">
        <v>25214</v>
      </c>
      <c r="G6679" s="2">
        <v>45509</v>
      </c>
      <c r="H6679" t="s">
        <v>56</v>
      </c>
      <c r="I6679">
        <v>4</v>
      </c>
      <c r="J6679">
        <f t="shared" si="210"/>
        <v>90</v>
      </c>
      <c r="K6679" s="3">
        <v>0</v>
      </c>
      <c r="L6679" s="3">
        <f t="shared" si="211"/>
        <v>360</v>
      </c>
      <c r="M6679">
        <v>360</v>
      </c>
      <c r="N6679" s="3">
        <f>Table2[[#This Row],[Total Cost]]-Table2[[#This Row],[Total Sales]]</f>
        <v>0</v>
      </c>
      <c r="O6679" t="s">
        <v>16</v>
      </c>
      <c r="P6679" t="s">
        <v>17</v>
      </c>
    </row>
    <row r="6680" spans="1:16">
      <c r="A6680" t="s">
        <v>25215</v>
      </c>
      <c r="B6680" t="s">
        <v>25216</v>
      </c>
      <c r="C6680" t="s">
        <v>37400</v>
      </c>
      <c r="D6680" t="s">
        <v>37305</v>
      </c>
      <c r="E6680" t="s">
        <v>25217</v>
      </c>
      <c r="F6680" t="s">
        <v>9991</v>
      </c>
      <c r="G6680" s="2">
        <v>45500</v>
      </c>
      <c r="H6680" t="s">
        <v>89</v>
      </c>
      <c r="I6680">
        <v>2</v>
      </c>
      <c r="J6680">
        <f t="shared" si="210"/>
        <v>50</v>
      </c>
      <c r="K6680" s="3">
        <v>0</v>
      </c>
      <c r="L6680" s="3">
        <f t="shared" si="211"/>
        <v>100</v>
      </c>
      <c r="M6680">
        <v>100</v>
      </c>
      <c r="N6680" s="3">
        <f>Table2[[#This Row],[Total Cost]]-Table2[[#This Row],[Total Sales]]</f>
        <v>0</v>
      </c>
      <c r="O6680" t="s">
        <v>23</v>
      </c>
      <c r="P6680" t="s">
        <v>17</v>
      </c>
    </row>
    <row r="6681" spans="1:16">
      <c r="A6681" t="s">
        <v>25218</v>
      </c>
      <c r="B6681" t="s">
        <v>25219</v>
      </c>
      <c r="C6681" t="s">
        <v>37079</v>
      </c>
      <c r="D6681" t="s">
        <v>37003</v>
      </c>
      <c r="E6681" t="s">
        <v>25220</v>
      </c>
      <c r="F6681" t="s">
        <v>22563</v>
      </c>
      <c r="G6681" s="2">
        <v>45560</v>
      </c>
      <c r="H6681" t="s">
        <v>28</v>
      </c>
      <c r="I6681">
        <v>3</v>
      </c>
      <c r="J6681">
        <f t="shared" si="210"/>
        <v>300</v>
      </c>
      <c r="K6681" s="3">
        <v>5</v>
      </c>
      <c r="L6681" s="3">
        <f t="shared" si="211"/>
        <v>900</v>
      </c>
      <c r="M6681">
        <v>855</v>
      </c>
      <c r="N6681" s="3">
        <f>Table2[[#This Row],[Total Cost]]-Table2[[#This Row],[Total Sales]]</f>
        <v>45</v>
      </c>
      <c r="O6681" t="s">
        <v>84</v>
      </c>
      <c r="P6681" t="s">
        <v>17</v>
      </c>
    </row>
    <row r="6682" spans="1:16">
      <c r="A6682" t="s">
        <v>25221</v>
      </c>
      <c r="B6682" t="s">
        <v>25222</v>
      </c>
      <c r="C6682" t="s">
        <v>37685</v>
      </c>
      <c r="D6682" t="s">
        <v>38416</v>
      </c>
      <c r="E6682" t="s">
        <v>25223</v>
      </c>
      <c r="F6682" t="s">
        <v>25224</v>
      </c>
      <c r="G6682" s="2">
        <v>45634</v>
      </c>
      <c r="H6682" t="s">
        <v>15</v>
      </c>
      <c r="I6682">
        <v>2</v>
      </c>
      <c r="J6682">
        <f t="shared" si="210"/>
        <v>800</v>
      </c>
      <c r="K6682" s="3">
        <v>0</v>
      </c>
      <c r="L6682" s="3">
        <f t="shared" si="211"/>
        <v>1600</v>
      </c>
      <c r="M6682">
        <v>1600</v>
      </c>
      <c r="N6682" s="3">
        <f>Table2[[#This Row],[Total Cost]]-Table2[[#This Row],[Total Sales]]</f>
        <v>0</v>
      </c>
      <c r="O6682" t="s">
        <v>16</v>
      </c>
      <c r="P6682" t="s">
        <v>17</v>
      </c>
    </row>
    <row r="6683" spans="1:16">
      <c r="A6683" t="s">
        <v>25225</v>
      </c>
      <c r="B6683" t="s">
        <v>25226</v>
      </c>
      <c r="C6683" t="s">
        <v>37010</v>
      </c>
      <c r="D6683" t="s">
        <v>37003</v>
      </c>
      <c r="E6683" t="s">
        <v>25227</v>
      </c>
      <c r="F6683" t="s">
        <v>25228</v>
      </c>
      <c r="G6683" s="2">
        <v>45433</v>
      </c>
      <c r="H6683" t="s">
        <v>47</v>
      </c>
      <c r="I6683">
        <v>3</v>
      </c>
      <c r="J6683">
        <f t="shared" si="210"/>
        <v>1200</v>
      </c>
      <c r="K6683" s="3">
        <v>0</v>
      </c>
      <c r="L6683" s="3">
        <f t="shared" si="211"/>
        <v>3600</v>
      </c>
      <c r="M6683">
        <v>3600</v>
      </c>
      <c r="N6683" s="3">
        <f>Table2[[#This Row],[Total Cost]]-Table2[[#This Row],[Total Sales]]</f>
        <v>0</v>
      </c>
      <c r="O6683" t="s">
        <v>84</v>
      </c>
      <c r="P6683" t="s">
        <v>17</v>
      </c>
    </row>
    <row r="6684" spans="1:16">
      <c r="A6684" t="s">
        <v>25229</v>
      </c>
      <c r="B6684" t="s">
        <v>25230</v>
      </c>
      <c r="C6684" t="s">
        <v>37665</v>
      </c>
      <c r="D6684" t="s">
        <v>37529</v>
      </c>
      <c r="E6684" t="s">
        <v>25231</v>
      </c>
      <c r="F6684" t="s">
        <v>25232</v>
      </c>
      <c r="G6684" s="2">
        <v>45695</v>
      </c>
      <c r="H6684" t="s">
        <v>56</v>
      </c>
      <c r="I6684">
        <v>1</v>
      </c>
      <c r="J6684">
        <f t="shared" si="210"/>
        <v>90</v>
      </c>
      <c r="K6684" s="3">
        <v>5</v>
      </c>
      <c r="L6684" s="3">
        <f t="shared" si="211"/>
        <v>90</v>
      </c>
      <c r="M6684">
        <v>85.5</v>
      </c>
      <c r="N6684" s="3">
        <f>Table2[[#This Row],[Total Cost]]-Table2[[#This Row],[Total Sales]]</f>
        <v>4.5</v>
      </c>
      <c r="O6684" t="s">
        <v>84</v>
      </c>
      <c r="P6684" t="s">
        <v>17</v>
      </c>
    </row>
    <row r="6685" spans="1:16">
      <c r="A6685" t="s">
        <v>25233</v>
      </c>
      <c r="B6685" t="s">
        <v>25234</v>
      </c>
      <c r="C6685" t="s">
        <v>38449</v>
      </c>
      <c r="D6685" t="s">
        <v>38450</v>
      </c>
      <c r="E6685" t="s">
        <v>25235</v>
      </c>
      <c r="F6685" t="s">
        <v>25236</v>
      </c>
      <c r="G6685" s="2">
        <v>45719</v>
      </c>
      <c r="H6685" t="s">
        <v>42</v>
      </c>
      <c r="I6685">
        <v>2</v>
      </c>
      <c r="J6685">
        <f t="shared" si="210"/>
        <v>200</v>
      </c>
      <c r="K6685" s="3">
        <v>5</v>
      </c>
      <c r="L6685" s="3">
        <f t="shared" si="211"/>
        <v>400</v>
      </c>
      <c r="M6685">
        <v>380</v>
      </c>
      <c r="N6685" s="3">
        <f>Table2[[#This Row],[Total Cost]]-Table2[[#This Row],[Total Sales]]</f>
        <v>20</v>
      </c>
      <c r="O6685" t="s">
        <v>16</v>
      </c>
      <c r="P6685" t="s">
        <v>17</v>
      </c>
    </row>
    <row r="6686" spans="1:16">
      <c r="A6686" t="s">
        <v>25237</v>
      </c>
      <c r="B6686" t="s">
        <v>25238</v>
      </c>
      <c r="C6686" t="s">
        <v>37147</v>
      </c>
      <c r="D6686" t="s">
        <v>38214</v>
      </c>
      <c r="E6686" t="s">
        <v>25239</v>
      </c>
      <c r="F6686" t="s">
        <v>25240</v>
      </c>
      <c r="G6686" s="2">
        <v>45587</v>
      </c>
      <c r="H6686" t="s">
        <v>42</v>
      </c>
      <c r="I6686">
        <v>1</v>
      </c>
      <c r="J6686">
        <f t="shared" si="210"/>
        <v>200</v>
      </c>
      <c r="K6686" s="3">
        <v>5</v>
      </c>
      <c r="L6686" s="3">
        <f t="shared" si="211"/>
        <v>200</v>
      </c>
      <c r="M6686">
        <v>190</v>
      </c>
      <c r="N6686" s="3">
        <f>Table2[[#This Row],[Total Cost]]-Table2[[#This Row],[Total Sales]]</f>
        <v>10</v>
      </c>
      <c r="O6686" t="s">
        <v>90</v>
      </c>
      <c r="P6686" t="s">
        <v>17</v>
      </c>
    </row>
    <row r="6687" spans="1:16">
      <c r="A6687" t="s">
        <v>25241</v>
      </c>
      <c r="B6687" t="s">
        <v>25242</v>
      </c>
      <c r="C6687" t="s">
        <v>37388</v>
      </c>
      <c r="D6687" t="s">
        <v>37039</v>
      </c>
      <c r="E6687" t="s">
        <v>25243</v>
      </c>
      <c r="F6687" t="s">
        <v>14666</v>
      </c>
      <c r="G6687" s="2">
        <v>45743</v>
      </c>
      <c r="H6687" t="s">
        <v>56</v>
      </c>
      <c r="I6687">
        <v>2</v>
      </c>
      <c r="J6687">
        <f t="shared" si="210"/>
        <v>90</v>
      </c>
      <c r="K6687" s="3">
        <v>10</v>
      </c>
      <c r="L6687" s="3">
        <f t="shared" si="211"/>
        <v>180</v>
      </c>
      <c r="M6687">
        <v>162</v>
      </c>
      <c r="N6687" s="3">
        <f>Table2[[#This Row],[Total Cost]]-Table2[[#This Row],[Total Sales]]</f>
        <v>18</v>
      </c>
      <c r="O6687" t="s">
        <v>16</v>
      </c>
      <c r="P6687" t="s">
        <v>78</v>
      </c>
    </row>
    <row r="6688" spans="1:16">
      <c r="A6688" t="s">
        <v>25244</v>
      </c>
      <c r="B6688" t="s">
        <v>25245</v>
      </c>
      <c r="C6688" t="s">
        <v>37137</v>
      </c>
      <c r="D6688" t="s">
        <v>37071</v>
      </c>
      <c r="E6688" t="s">
        <v>25246</v>
      </c>
      <c r="F6688" t="s">
        <v>25247</v>
      </c>
      <c r="G6688" s="2">
        <v>45465</v>
      </c>
      <c r="H6688" t="s">
        <v>56</v>
      </c>
      <c r="I6688">
        <v>2</v>
      </c>
      <c r="J6688">
        <f t="shared" si="210"/>
        <v>90</v>
      </c>
      <c r="K6688" s="3">
        <v>0</v>
      </c>
      <c r="L6688" s="3">
        <f t="shared" si="211"/>
        <v>180</v>
      </c>
      <c r="M6688">
        <v>180</v>
      </c>
      <c r="N6688" s="3">
        <f>Table2[[#This Row],[Total Cost]]-Table2[[#This Row],[Total Sales]]</f>
        <v>0</v>
      </c>
      <c r="O6688" t="s">
        <v>16</v>
      </c>
      <c r="P6688" t="s">
        <v>17</v>
      </c>
    </row>
    <row r="6689" spans="1:16">
      <c r="A6689" t="s">
        <v>25248</v>
      </c>
      <c r="B6689" t="s">
        <v>25249</v>
      </c>
      <c r="C6689" t="s">
        <v>37366</v>
      </c>
      <c r="D6689" t="s">
        <v>38123</v>
      </c>
      <c r="E6689" t="s">
        <v>25250</v>
      </c>
      <c r="F6689" t="s">
        <v>25251</v>
      </c>
      <c r="G6689" s="2">
        <v>45657</v>
      </c>
      <c r="H6689" t="s">
        <v>73</v>
      </c>
      <c r="I6689">
        <v>3</v>
      </c>
      <c r="J6689">
        <f t="shared" si="210"/>
        <v>120</v>
      </c>
      <c r="K6689" s="3">
        <v>0</v>
      </c>
      <c r="L6689" s="3">
        <f t="shared" si="211"/>
        <v>360</v>
      </c>
      <c r="M6689">
        <v>360</v>
      </c>
      <c r="N6689" s="3">
        <f>Table2[[#This Row],[Total Cost]]-Table2[[#This Row],[Total Sales]]</f>
        <v>0</v>
      </c>
      <c r="O6689" t="s">
        <v>84</v>
      </c>
      <c r="P6689" t="s">
        <v>17</v>
      </c>
    </row>
    <row r="6690" spans="1:16">
      <c r="A6690" t="s">
        <v>25252</v>
      </c>
      <c r="B6690" t="s">
        <v>25253</v>
      </c>
      <c r="C6690" t="s">
        <v>37155</v>
      </c>
      <c r="D6690" t="s">
        <v>37451</v>
      </c>
      <c r="E6690" t="s">
        <v>25254</v>
      </c>
      <c r="F6690" t="s">
        <v>25255</v>
      </c>
      <c r="G6690" s="2">
        <v>45542</v>
      </c>
      <c r="H6690" t="s">
        <v>47</v>
      </c>
      <c r="I6690">
        <v>2</v>
      </c>
      <c r="J6690">
        <f t="shared" si="210"/>
        <v>1200</v>
      </c>
      <c r="K6690" s="3">
        <v>0</v>
      </c>
      <c r="L6690" s="3">
        <f t="shared" si="211"/>
        <v>2400</v>
      </c>
      <c r="M6690">
        <v>2400</v>
      </c>
      <c r="N6690" s="3">
        <f>Table2[[#This Row],[Total Cost]]-Table2[[#This Row],[Total Sales]]</f>
        <v>0</v>
      </c>
      <c r="O6690" t="s">
        <v>90</v>
      </c>
      <c r="P6690" t="s">
        <v>17</v>
      </c>
    </row>
    <row r="6691" spans="1:16">
      <c r="A6691" t="s">
        <v>25256</v>
      </c>
      <c r="B6691" t="s">
        <v>25257</v>
      </c>
      <c r="C6691" t="s">
        <v>37087</v>
      </c>
      <c r="D6691" t="s">
        <v>37350</v>
      </c>
      <c r="E6691" t="s">
        <v>11798</v>
      </c>
      <c r="F6691" t="s">
        <v>25258</v>
      </c>
      <c r="G6691" s="2">
        <v>45566</v>
      </c>
      <c r="H6691" t="s">
        <v>42</v>
      </c>
      <c r="I6691">
        <v>2</v>
      </c>
      <c r="J6691">
        <f t="shared" si="210"/>
        <v>200</v>
      </c>
      <c r="K6691" s="3">
        <v>5</v>
      </c>
      <c r="L6691" s="3">
        <f t="shared" si="211"/>
        <v>400</v>
      </c>
      <c r="M6691">
        <v>380</v>
      </c>
      <c r="N6691" s="3">
        <f>Table2[[#This Row],[Total Cost]]-Table2[[#This Row],[Total Sales]]</f>
        <v>20</v>
      </c>
      <c r="O6691" t="s">
        <v>16</v>
      </c>
      <c r="P6691" t="s">
        <v>17</v>
      </c>
    </row>
    <row r="6692" spans="1:16">
      <c r="A6692" t="s">
        <v>25259</v>
      </c>
      <c r="B6692" t="s">
        <v>25260</v>
      </c>
      <c r="C6692" t="s">
        <v>37040</v>
      </c>
      <c r="D6692" t="s">
        <v>37692</v>
      </c>
      <c r="E6692" t="s">
        <v>25261</v>
      </c>
      <c r="F6692" t="s">
        <v>6020</v>
      </c>
      <c r="G6692" s="2">
        <v>45750</v>
      </c>
      <c r="H6692" t="s">
        <v>89</v>
      </c>
      <c r="I6692">
        <v>1</v>
      </c>
      <c r="J6692">
        <f t="shared" si="210"/>
        <v>50</v>
      </c>
      <c r="K6692" s="3">
        <v>10</v>
      </c>
      <c r="L6692" s="3">
        <f t="shared" si="211"/>
        <v>50</v>
      </c>
      <c r="M6692">
        <v>45</v>
      </c>
      <c r="N6692" s="3">
        <f>Table2[[#This Row],[Total Cost]]-Table2[[#This Row],[Total Sales]]</f>
        <v>5</v>
      </c>
      <c r="O6692" t="s">
        <v>84</v>
      </c>
      <c r="P6692" t="s">
        <v>17</v>
      </c>
    </row>
    <row r="6693" spans="1:16">
      <c r="A6693" t="s">
        <v>25262</v>
      </c>
      <c r="B6693" t="s">
        <v>25263</v>
      </c>
      <c r="C6693" t="s">
        <v>37622</v>
      </c>
      <c r="D6693" t="s">
        <v>37286</v>
      </c>
      <c r="E6693" t="s">
        <v>25264</v>
      </c>
      <c r="F6693" t="s">
        <v>17513</v>
      </c>
      <c r="G6693" s="2">
        <v>45455</v>
      </c>
      <c r="H6693" t="s">
        <v>56</v>
      </c>
      <c r="I6693">
        <v>4</v>
      </c>
      <c r="J6693">
        <f t="shared" si="210"/>
        <v>90</v>
      </c>
      <c r="K6693" s="3">
        <v>5</v>
      </c>
      <c r="L6693" s="3">
        <f t="shared" si="211"/>
        <v>360</v>
      </c>
      <c r="M6693">
        <v>342</v>
      </c>
      <c r="N6693" s="3">
        <f>Table2[[#This Row],[Total Cost]]-Table2[[#This Row],[Total Sales]]</f>
        <v>18</v>
      </c>
      <c r="O6693" t="s">
        <v>84</v>
      </c>
      <c r="P6693" t="s">
        <v>17</v>
      </c>
    </row>
    <row r="6694" spans="1:16">
      <c r="A6694" t="s">
        <v>25265</v>
      </c>
      <c r="B6694" t="s">
        <v>25266</v>
      </c>
      <c r="C6694" t="s">
        <v>37129</v>
      </c>
      <c r="D6694" t="s">
        <v>37067</v>
      </c>
      <c r="E6694" t="s">
        <v>25267</v>
      </c>
      <c r="F6694" t="s">
        <v>25268</v>
      </c>
      <c r="G6694" s="2">
        <v>45491</v>
      </c>
      <c r="H6694" t="s">
        <v>42</v>
      </c>
      <c r="I6694">
        <v>4</v>
      </c>
      <c r="J6694">
        <f t="shared" si="210"/>
        <v>200</v>
      </c>
      <c r="K6694" s="3">
        <v>5</v>
      </c>
      <c r="L6694" s="3">
        <f t="shared" si="211"/>
        <v>800</v>
      </c>
      <c r="M6694">
        <v>760</v>
      </c>
      <c r="N6694" s="3">
        <f>Table2[[#This Row],[Total Cost]]-Table2[[#This Row],[Total Sales]]</f>
        <v>40</v>
      </c>
      <c r="O6694" t="s">
        <v>16</v>
      </c>
      <c r="P6694" t="s">
        <v>78</v>
      </c>
    </row>
    <row r="6695" spans="1:16">
      <c r="A6695" t="s">
        <v>25269</v>
      </c>
      <c r="B6695" t="s">
        <v>25270</v>
      </c>
      <c r="C6695" t="s">
        <v>37180</v>
      </c>
      <c r="D6695" t="s">
        <v>37763</v>
      </c>
      <c r="E6695" t="s">
        <v>25271</v>
      </c>
      <c r="F6695" t="s">
        <v>3231</v>
      </c>
      <c r="G6695" s="2">
        <v>45429</v>
      </c>
      <c r="H6695" t="s">
        <v>15</v>
      </c>
      <c r="I6695">
        <v>1</v>
      </c>
      <c r="J6695">
        <f t="shared" si="210"/>
        <v>800</v>
      </c>
      <c r="K6695" s="3">
        <v>5</v>
      </c>
      <c r="L6695" s="3">
        <f t="shared" si="211"/>
        <v>800</v>
      </c>
      <c r="M6695">
        <v>760</v>
      </c>
      <c r="N6695" s="3">
        <f>Table2[[#This Row],[Total Cost]]-Table2[[#This Row],[Total Sales]]</f>
        <v>40</v>
      </c>
      <c r="O6695" t="s">
        <v>23</v>
      </c>
      <c r="P6695" t="s">
        <v>17</v>
      </c>
    </row>
    <row r="6696" spans="1:16">
      <c r="A6696" t="s">
        <v>25272</v>
      </c>
      <c r="B6696" t="s">
        <v>25273</v>
      </c>
      <c r="C6696" t="s">
        <v>37149</v>
      </c>
      <c r="D6696" t="s">
        <v>37216</v>
      </c>
      <c r="E6696" t="s">
        <v>25274</v>
      </c>
      <c r="F6696" t="s">
        <v>18821</v>
      </c>
      <c r="G6696" s="2">
        <v>45544</v>
      </c>
      <c r="H6696" t="s">
        <v>22</v>
      </c>
      <c r="I6696">
        <v>1</v>
      </c>
      <c r="J6696">
        <f t="shared" si="210"/>
        <v>100</v>
      </c>
      <c r="K6696" s="3">
        <v>0</v>
      </c>
      <c r="L6696" s="3">
        <f t="shared" si="211"/>
        <v>100</v>
      </c>
      <c r="M6696">
        <v>100</v>
      </c>
      <c r="N6696" s="3">
        <f>Table2[[#This Row],[Total Cost]]-Table2[[#This Row],[Total Sales]]</f>
        <v>0</v>
      </c>
      <c r="O6696" t="s">
        <v>33</v>
      </c>
      <c r="P6696" t="s">
        <v>17</v>
      </c>
    </row>
    <row r="6697" spans="1:16">
      <c r="A6697" t="s">
        <v>25275</v>
      </c>
      <c r="B6697" t="s">
        <v>2743</v>
      </c>
      <c r="C6697" t="s">
        <v>37598</v>
      </c>
      <c r="D6697" t="s">
        <v>37267</v>
      </c>
      <c r="E6697" t="s">
        <v>25276</v>
      </c>
      <c r="F6697" t="s">
        <v>25277</v>
      </c>
      <c r="G6697" s="2">
        <v>45485</v>
      </c>
      <c r="H6697" t="s">
        <v>15</v>
      </c>
      <c r="I6697">
        <v>2</v>
      </c>
      <c r="J6697">
        <f t="shared" si="210"/>
        <v>800</v>
      </c>
      <c r="K6697" s="3">
        <v>10</v>
      </c>
      <c r="L6697" s="3">
        <f t="shared" si="211"/>
        <v>1600</v>
      </c>
      <c r="M6697">
        <v>1440</v>
      </c>
      <c r="N6697" s="3">
        <f>Table2[[#This Row],[Total Cost]]-Table2[[#This Row],[Total Sales]]</f>
        <v>160</v>
      </c>
      <c r="O6697" t="s">
        <v>23</v>
      </c>
      <c r="P6697" t="s">
        <v>17</v>
      </c>
    </row>
    <row r="6698" spans="1:16">
      <c r="A6698" t="s">
        <v>25278</v>
      </c>
      <c r="B6698" t="s">
        <v>25279</v>
      </c>
      <c r="C6698" t="s">
        <v>37592</v>
      </c>
      <c r="D6698" t="s">
        <v>37012</v>
      </c>
      <c r="E6698" t="s">
        <v>25280</v>
      </c>
      <c r="F6698" t="s">
        <v>25281</v>
      </c>
      <c r="G6698" s="2">
        <v>45599</v>
      </c>
      <c r="H6698" t="s">
        <v>89</v>
      </c>
      <c r="I6698">
        <v>2</v>
      </c>
      <c r="J6698">
        <f t="shared" si="210"/>
        <v>50</v>
      </c>
      <c r="K6698" s="3">
        <v>15</v>
      </c>
      <c r="L6698" s="3">
        <f t="shared" si="211"/>
        <v>100</v>
      </c>
      <c r="M6698">
        <v>85</v>
      </c>
      <c r="N6698" s="3">
        <f>Table2[[#This Row],[Total Cost]]-Table2[[#This Row],[Total Sales]]</f>
        <v>15</v>
      </c>
      <c r="O6698" t="s">
        <v>84</v>
      </c>
      <c r="P6698" t="s">
        <v>17</v>
      </c>
    </row>
    <row r="6699" spans="1:16">
      <c r="A6699" t="s">
        <v>25282</v>
      </c>
      <c r="B6699" t="s">
        <v>25283</v>
      </c>
      <c r="C6699" t="s">
        <v>37002</v>
      </c>
      <c r="D6699" t="s">
        <v>37371</v>
      </c>
      <c r="E6699" t="s">
        <v>25284</v>
      </c>
      <c r="F6699" t="s">
        <v>4879</v>
      </c>
      <c r="G6699" s="2">
        <v>45567</v>
      </c>
      <c r="H6699" t="s">
        <v>89</v>
      </c>
      <c r="I6699">
        <v>4</v>
      </c>
      <c r="J6699">
        <f t="shared" si="210"/>
        <v>50</v>
      </c>
      <c r="K6699" s="3">
        <v>10</v>
      </c>
      <c r="L6699" s="3">
        <f t="shared" si="211"/>
        <v>200</v>
      </c>
      <c r="M6699">
        <v>180</v>
      </c>
      <c r="N6699" s="3">
        <f>Table2[[#This Row],[Total Cost]]-Table2[[#This Row],[Total Sales]]</f>
        <v>20</v>
      </c>
      <c r="O6699" t="s">
        <v>23</v>
      </c>
      <c r="P6699" t="s">
        <v>17</v>
      </c>
    </row>
    <row r="6700" spans="1:16">
      <c r="A6700" t="s">
        <v>25285</v>
      </c>
      <c r="B6700" t="s">
        <v>25286</v>
      </c>
      <c r="C6700" t="s">
        <v>37217</v>
      </c>
      <c r="D6700" t="s">
        <v>37533</v>
      </c>
      <c r="E6700" t="s">
        <v>25287</v>
      </c>
      <c r="F6700" t="s">
        <v>25288</v>
      </c>
      <c r="G6700" s="2">
        <v>45633</v>
      </c>
      <c r="H6700" t="s">
        <v>28</v>
      </c>
      <c r="I6700">
        <v>3</v>
      </c>
      <c r="J6700">
        <f t="shared" si="210"/>
        <v>300</v>
      </c>
      <c r="K6700" s="3">
        <v>0</v>
      </c>
      <c r="L6700" s="3">
        <f t="shared" si="211"/>
        <v>900</v>
      </c>
      <c r="M6700">
        <v>900</v>
      </c>
      <c r="N6700" s="3">
        <f>Table2[[#This Row],[Total Cost]]-Table2[[#This Row],[Total Sales]]</f>
        <v>0</v>
      </c>
      <c r="O6700" t="s">
        <v>84</v>
      </c>
      <c r="P6700" t="s">
        <v>17</v>
      </c>
    </row>
    <row r="6701" spans="1:16">
      <c r="A6701" t="s">
        <v>25289</v>
      </c>
      <c r="B6701" t="s">
        <v>25290</v>
      </c>
      <c r="C6701" t="s">
        <v>37519</v>
      </c>
      <c r="D6701" t="s">
        <v>37844</v>
      </c>
      <c r="E6701" t="s">
        <v>25291</v>
      </c>
      <c r="F6701" t="s">
        <v>1679</v>
      </c>
      <c r="G6701" s="2">
        <v>45593</v>
      </c>
      <c r="H6701" t="s">
        <v>28</v>
      </c>
      <c r="I6701">
        <v>1</v>
      </c>
      <c r="J6701">
        <f t="shared" si="210"/>
        <v>300</v>
      </c>
      <c r="K6701" s="3">
        <v>5</v>
      </c>
      <c r="L6701" s="3">
        <f t="shared" si="211"/>
        <v>300</v>
      </c>
      <c r="M6701">
        <v>285</v>
      </c>
      <c r="N6701" s="3">
        <f>Table2[[#This Row],[Total Cost]]-Table2[[#This Row],[Total Sales]]</f>
        <v>15</v>
      </c>
      <c r="O6701" t="s">
        <v>90</v>
      </c>
      <c r="P6701" t="s">
        <v>17</v>
      </c>
    </row>
    <row r="6702" spans="1:16">
      <c r="A6702" t="s">
        <v>25292</v>
      </c>
      <c r="B6702" t="s">
        <v>25293</v>
      </c>
      <c r="C6702" t="s">
        <v>38044</v>
      </c>
      <c r="D6702" t="s">
        <v>37160</v>
      </c>
      <c r="E6702" t="s">
        <v>25294</v>
      </c>
      <c r="F6702" t="s">
        <v>25295</v>
      </c>
      <c r="G6702" s="2">
        <v>45727</v>
      </c>
      <c r="H6702" t="s">
        <v>15</v>
      </c>
      <c r="I6702">
        <v>2</v>
      </c>
      <c r="J6702">
        <f t="shared" si="210"/>
        <v>800</v>
      </c>
      <c r="K6702" s="3">
        <v>0</v>
      </c>
      <c r="L6702" s="3">
        <f t="shared" si="211"/>
        <v>1600</v>
      </c>
      <c r="M6702">
        <v>1600</v>
      </c>
      <c r="N6702" s="3">
        <f>Table2[[#This Row],[Total Cost]]-Table2[[#This Row],[Total Sales]]</f>
        <v>0</v>
      </c>
      <c r="O6702" t="s">
        <v>90</v>
      </c>
      <c r="P6702" t="s">
        <v>17</v>
      </c>
    </row>
    <row r="6703" spans="1:16">
      <c r="A6703" t="s">
        <v>25296</v>
      </c>
      <c r="B6703" t="s">
        <v>25297</v>
      </c>
      <c r="C6703" t="s">
        <v>37087</v>
      </c>
      <c r="D6703" t="s">
        <v>37866</v>
      </c>
      <c r="E6703" t="s">
        <v>25298</v>
      </c>
      <c r="F6703" t="s">
        <v>25299</v>
      </c>
      <c r="G6703" s="2">
        <v>45531</v>
      </c>
      <c r="H6703" t="s">
        <v>15</v>
      </c>
      <c r="I6703">
        <v>3</v>
      </c>
      <c r="J6703">
        <f t="shared" si="210"/>
        <v>800</v>
      </c>
      <c r="K6703" s="3">
        <v>0</v>
      </c>
      <c r="L6703" s="3">
        <f t="shared" si="211"/>
        <v>2400</v>
      </c>
      <c r="M6703">
        <v>2400</v>
      </c>
      <c r="N6703" s="3">
        <f>Table2[[#This Row],[Total Cost]]-Table2[[#This Row],[Total Sales]]</f>
        <v>0</v>
      </c>
      <c r="O6703" t="s">
        <v>84</v>
      </c>
      <c r="P6703" t="s">
        <v>17</v>
      </c>
    </row>
    <row r="6704" spans="1:16">
      <c r="A6704" t="s">
        <v>25300</v>
      </c>
      <c r="B6704" t="s">
        <v>25301</v>
      </c>
      <c r="C6704" t="s">
        <v>37685</v>
      </c>
      <c r="D6704" t="s">
        <v>37143</v>
      </c>
      <c r="E6704" t="s">
        <v>25302</v>
      </c>
      <c r="F6704" t="s">
        <v>25303</v>
      </c>
      <c r="G6704" s="2">
        <v>45586</v>
      </c>
      <c r="H6704" t="s">
        <v>73</v>
      </c>
      <c r="I6704">
        <v>3</v>
      </c>
      <c r="J6704">
        <f t="shared" si="210"/>
        <v>120</v>
      </c>
      <c r="K6704" s="3">
        <v>0</v>
      </c>
      <c r="L6704" s="3">
        <f t="shared" si="211"/>
        <v>360</v>
      </c>
      <c r="M6704">
        <v>360</v>
      </c>
      <c r="N6704" s="3">
        <f>Table2[[#This Row],[Total Cost]]-Table2[[#This Row],[Total Sales]]</f>
        <v>0</v>
      </c>
      <c r="O6704" t="s">
        <v>23</v>
      </c>
      <c r="P6704" t="s">
        <v>78</v>
      </c>
    </row>
    <row r="6705" spans="1:16">
      <c r="A6705" t="s">
        <v>25304</v>
      </c>
      <c r="B6705" t="s">
        <v>25305</v>
      </c>
      <c r="C6705" t="s">
        <v>37876</v>
      </c>
      <c r="D6705" t="s">
        <v>37922</v>
      </c>
      <c r="E6705" t="s">
        <v>25306</v>
      </c>
      <c r="F6705" t="s">
        <v>25307</v>
      </c>
      <c r="G6705" s="2">
        <v>45535</v>
      </c>
      <c r="H6705" t="s">
        <v>22</v>
      </c>
      <c r="I6705">
        <v>3</v>
      </c>
      <c r="J6705">
        <f t="shared" si="210"/>
        <v>100</v>
      </c>
      <c r="K6705" s="3">
        <v>0</v>
      </c>
      <c r="L6705" s="3">
        <f t="shared" si="211"/>
        <v>300</v>
      </c>
      <c r="M6705">
        <v>300</v>
      </c>
      <c r="N6705" s="3">
        <f>Table2[[#This Row],[Total Cost]]-Table2[[#This Row],[Total Sales]]</f>
        <v>0</v>
      </c>
      <c r="O6705" t="s">
        <v>90</v>
      </c>
      <c r="P6705" t="s">
        <v>17</v>
      </c>
    </row>
    <row r="6706" spans="1:16">
      <c r="A6706" t="s">
        <v>25308</v>
      </c>
      <c r="B6706" t="s">
        <v>25309</v>
      </c>
      <c r="C6706" t="s">
        <v>36994</v>
      </c>
      <c r="D6706" t="s">
        <v>37997</v>
      </c>
      <c r="E6706" t="s">
        <v>25310</v>
      </c>
      <c r="F6706" t="s">
        <v>25311</v>
      </c>
      <c r="G6706" s="2">
        <v>45532</v>
      </c>
      <c r="H6706" t="s">
        <v>22</v>
      </c>
      <c r="I6706">
        <v>4</v>
      </c>
      <c r="J6706">
        <f t="shared" si="210"/>
        <v>100</v>
      </c>
      <c r="K6706" s="3">
        <v>5</v>
      </c>
      <c r="L6706" s="3">
        <f t="shared" si="211"/>
        <v>400</v>
      </c>
      <c r="M6706">
        <v>380</v>
      </c>
      <c r="N6706" s="3">
        <f>Table2[[#This Row],[Total Cost]]-Table2[[#This Row],[Total Sales]]</f>
        <v>20</v>
      </c>
      <c r="O6706" t="s">
        <v>84</v>
      </c>
      <c r="P6706" t="s">
        <v>17</v>
      </c>
    </row>
    <row r="6707" spans="1:16">
      <c r="A6707" t="s">
        <v>25312</v>
      </c>
      <c r="B6707" t="s">
        <v>25313</v>
      </c>
      <c r="C6707" t="s">
        <v>37416</v>
      </c>
      <c r="D6707" t="s">
        <v>38003</v>
      </c>
      <c r="E6707" t="s">
        <v>25314</v>
      </c>
      <c r="F6707" t="s">
        <v>25315</v>
      </c>
      <c r="G6707" s="2">
        <v>45671</v>
      </c>
      <c r="H6707" t="s">
        <v>89</v>
      </c>
      <c r="I6707">
        <v>1</v>
      </c>
      <c r="J6707">
        <f t="shared" si="210"/>
        <v>50</v>
      </c>
      <c r="K6707" s="3">
        <v>0</v>
      </c>
      <c r="L6707" s="3">
        <f t="shared" si="211"/>
        <v>50</v>
      </c>
      <c r="M6707">
        <v>50</v>
      </c>
      <c r="N6707" s="3">
        <f>Table2[[#This Row],[Total Cost]]-Table2[[#This Row],[Total Sales]]</f>
        <v>0</v>
      </c>
      <c r="O6707" t="s">
        <v>84</v>
      </c>
      <c r="P6707" t="s">
        <v>17</v>
      </c>
    </row>
    <row r="6708" spans="1:16">
      <c r="A6708" t="s">
        <v>25316</v>
      </c>
      <c r="B6708" t="s">
        <v>25317</v>
      </c>
      <c r="C6708" t="s">
        <v>37075</v>
      </c>
      <c r="D6708" t="s">
        <v>37022</v>
      </c>
      <c r="E6708" t="s">
        <v>25318</v>
      </c>
      <c r="F6708" t="s">
        <v>13019</v>
      </c>
      <c r="G6708" s="2">
        <v>45510</v>
      </c>
      <c r="H6708" t="s">
        <v>22</v>
      </c>
      <c r="I6708">
        <v>4</v>
      </c>
      <c r="J6708">
        <f t="shared" si="210"/>
        <v>100</v>
      </c>
      <c r="K6708" s="3">
        <v>0</v>
      </c>
      <c r="L6708" s="3">
        <f t="shared" si="211"/>
        <v>400</v>
      </c>
      <c r="M6708">
        <v>400</v>
      </c>
      <c r="N6708" s="3">
        <f>Table2[[#This Row],[Total Cost]]-Table2[[#This Row],[Total Sales]]</f>
        <v>0</v>
      </c>
      <c r="O6708" t="s">
        <v>33</v>
      </c>
      <c r="P6708" t="s">
        <v>17</v>
      </c>
    </row>
    <row r="6709" spans="1:16">
      <c r="A6709" t="s">
        <v>25319</v>
      </c>
      <c r="B6709" t="s">
        <v>25320</v>
      </c>
      <c r="C6709" t="s">
        <v>36996</v>
      </c>
      <c r="D6709" t="s">
        <v>37411</v>
      </c>
      <c r="E6709" t="s">
        <v>25321</v>
      </c>
      <c r="F6709" t="s">
        <v>25322</v>
      </c>
      <c r="G6709" s="2">
        <v>45742</v>
      </c>
      <c r="H6709" t="s">
        <v>22</v>
      </c>
      <c r="I6709">
        <v>2</v>
      </c>
      <c r="J6709">
        <f t="shared" si="210"/>
        <v>100</v>
      </c>
      <c r="K6709" s="3">
        <v>5</v>
      </c>
      <c r="L6709" s="3">
        <f t="shared" si="211"/>
        <v>200</v>
      </c>
      <c r="M6709">
        <v>190</v>
      </c>
      <c r="N6709" s="3">
        <f>Table2[[#This Row],[Total Cost]]-Table2[[#This Row],[Total Sales]]</f>
        <v>10</v>
      </c>
      <c r="O6709" t="s">
        <v>33</v>
      </c>
      <c r="P6709" t="s">
        <v>17</v>
      </c>
    </row>
    <row r="6710" spans="1:16">
      <c r="A6710" t="s">
        <v>25323</v>
      </c>
      <c r="B6710" t="s">
        <v>25324</v>
      </c>
      <c r="C6710" t="s">
        <v>37733</v>
      </c>
      <c r="D6710" t="s">
        <v>38355</v>
      </c>
      <c r="E6710" t="s">
        <v>25325</v>
      </c>
      <c r="F6710" t="s">
        <v>25326</v>
      </c>
      <c r="G6710" s="2">
        <v>45721</v>
      </c>
      <c r="H6710" t="s">
        <v>47</v>
      </c>
      <c r="I6710">
        <v>2</v>
      </c>
      <c r="J6710">
        <f t="shared" si="210"/>
        <v>1200</v>
      </c>
      <c r="K6710" s="3">
        <v>0</v>
      </c>
      <c r="L6710" s="3">
        <f t="shared" si="211"/>
        <v>2400</v>
      </c>
      <c r="M6710">
        <v>2400</v>
      </c>
      <c r="N6710" s="3">
        <f>Table2[[#This Row],[Total Cost]]-Table2[[#This Row],[Total Sales]]</f>
        <v>0</v>
      </c>
      <c r="O6710" t="s">
        <v>23</v>
      </c>
      <c r="P6710" t="s">
        <v>17</v>
      </c>
    </row>
    <row r="6711" spans="1:16">
      <c r="A6711" t="s">
        <v>25327</v>
      </c>
      <c r="B6711" t="s">
        <v>25328</v>
      </c>
      <c r="C6711" t="s">
        <v>37538</v>
      </c>
      <c r="D6711" t="s">
        <v>37245</v>
      </c>
      <c r="E6711" t="s">
        <v>25329</v>
      </c>
      <c r="F6711" t="s">
        <v>4457</v>
      </c>
      <c r="G6711" s="2">
        <v>45677</v>
      </c>
      <c r="H6711" t="s">
        <v>83</v>
      </c>
      <c r="I6711">
        <v>1</v>
      </c>
      <c r="J6711">
        <f t="shared" si="210"/>
        <v>150</v>
      </c>
      <c r="K6711" s="3">
        <v>5</v>
      </c>
      <c r="L6711" s="3">
        <f t="shared" si="211"/>
        <v>150</v>
      </c>
      <c r="M6711">
        <v>142.5</v>
      </c>
      <c r="N6711" s="3">
        <f>Table2[[#This Row],[Total Cost]]-Table2[[#This Row],[Total Sales]]</f>
        <v>7.5</v>
      </c>
      <c r="O6711" t="s">
        <v>33</v>
      </c>
      <c r="P6711" t="s">
        <v>17</v>
      </c>
    </row>
    <row r="6712" spans="1:16">
      <c r="A6712" t="s">
        <v>25330</v>
      </c>
      <c r="B6712" t="s">
        <v>25331</v>
      </c>
      <c r="C6712" t="s">
        <v>37456</v>
      </c>
      <c r="D6712" t="s">
        <v>37067</v>
      </c>
      <c r="E6712" t="s">
        <v>25332</v>
      </c>
      <c r="F6712" t="s">
        <v>25333</v>
      </c>
      <c r="G6712" s="2">
        <v>45699</v>
      </c>
      <c r="H6712" t="s">
        <v>22</v>
      </c>
      <c r="I6712">
        <v>3</v>
      </c>
      <c r="J6712">
        <f t="shared" si="210"/>
        <v>100</v>
      </c>
      <c r="K6712" s="3">
        <v>0</v>
      </c>
      <c r="L6712" s="3">
        <f t="shared" si="211"/>
        <v>300</v>
      </c>
      <c r="M6712">
        <v>300</v>
      </c>
      <c r="N6712" s="3">
        <f>Table2[[#This Row],[Total Cost]]-Table2[[#This Row],[Total Sales]]</f>
        <v>0</v>
      </c>
      <c r="O6712" t="s">
        <v>16</v>
      </c>
      <c r="P6712" t="s">
        <v>17</v>
      </c>
    </row>
    <row r="6713" spans="1:16">
      <c r="A6713" t="s">
        <v>25334</v>
      </c>
      <c r="B6713" t="s">
        <v>25335</v>
      </c>
      <c r="C6713" t="s">
        <v>37124</v>
      </c>
      <c r="D6713" t="s">
        <v>37267</v>
      </c>
      <c r="E6713" t="s">
        <v>25336</v>
      </c>
      <c r="F6713" t="s">
        <v>25337</v>
      </c>
      <c r="G6713" s="2">
        <v>45469</v>
      </c>
      <c r="H6713" t="s">
        <v>28</v>
      </c>
      <c r="I6713">
        <v>4</v>
      </c>
      <c r="J6713">
        <f t="shared" si="210"/>
        <v>300</v>
      </c>
      <c r="K6713" s="3">
        <v>0</v>
      </c>
      <c r="L6713" s="3">
        <f t="shared" si="211"/>
        <v>1200</v>
      </c>
      <c r="M6713">
        <v>1200</v>
      </c>
      <c r="N6713" s="3">
        <f>Table2[[#This Row],[Total Cost]]-Table2[[#This Row],[Total Sales]]</f>
        <v>0</v>
      </c>
      <c r="O6713" t="s">
        <v>90</v>
      </c>
      <c r="P6713" t="s">
        <v>17</v>
      </c>
    </row>
    <row r="6714" spans="1:16">
      <c r="A6714" t="s">
        <v>25338</v>
      </c>
      <c r="B6714" t="s">
        <v>25339</v>
      </c>
      <c r="C6714" t="s">
        <v>36996</v>
      </c>
      <c r="D6714" t="s">
        <v>37123</v>
      </c>
      <c r="E6714" t="s">
        <v>25340</v>
      </c>
      <c r="F6714" t="s">
        <v>25341</v>
      </c>
      <c r="G6714" s="2">
        <v>45427</v>
      </c>
      <c r="H6714" t="s">
        <v>89</v>
      </c>
      <c r="I6714">
        <v>3</v>
      </c>
      <c r="J6714">
        <f t="shared" si="210"/>
        <v>50</v>
      </c>
      <c r="K6714" s="3">
        <v>0</v>
      </c>
      <c r="L6714" s="3">
        <f t="shared" si="211"/>
        <v>150</v>
      </c>
      <c r="M6714">
        <v>150</v>
      </c>
      <c r="N6714" s="3">
        <f>Table2[[#This Row],[Total Cost]]-Table2[[#This Row],[Total Sales]]</f>
        <v>0</v>
      </c>
      <c r="O6714" t="s">
        <v>90</v>
      </c>
      <c r="P6714" t="s">
        <v>17</v>
      </c>
    </row>
    <row r="6715" spans="1:16">
      <c r="A6715" t="s">
        <v>25342</v>
      </c>
      <c r="B6715" t="s">
        <v>25343</v>
      </c>
      <c r="C6715" t="s">
        <v>37899</v>
      </c>
      <c r="D6715" t="s">
        <v>37018</v>
      </c>
      <c r="E6715" t="s">
        <v>25344</v>
      </c>
      <c r="F6715" t="s">
        <v>25345</v>
      </c>
      <c r="G6715" s="2">
        <v>45471</v>
      </c>
      <c r="H6715" t="s">
        <v>22</v>
      </c>
      <c r="I6715">
        <v>2</v>
      </c>
      <c r="J6715">
        <f t="shared" si="210"/>
        <v>100</v>
      </c>
      <c r="K6715" s="3">
        <v>0</v>
      </c>
      <c r="L6715" s="3">
        <f t="shared" si="211"/>
        <v>200</v>
      </c>
      <c r="M6715">
        <v>200</v>
      </c>
      <c r="N6715" s="3">
        <f>Table2[[#This Row],[Total Cost]]-Table2[[#This Row],[Total Sales]]</f>
        <v>0</v>
      </c>
      <c r="O6715" t="s">
        <v>23</v>
      </c>
      <c r="P6715" t="s">
        <v>17</v>
      </c>
    </row>
    <row r="6716" spans="1:16">
      <c r="A6716" t="s">
        <v>25346</v>
      </c>
      <c r="B6716" t="s">
        <v>25347</v>
      </c>
      <c r="C6716" t="s">
        <v>37019</v>
      </c>
      <c r="D6716" t="s">
        <v>37961</v>
      </c>
      <c r="E6716" t="s">
        <v>25348</v>
      </c>
      <c r="F6716" t="s">
        <v>25349</v>
      </c>
      <c r="G6716" s="2">
        <v>45685</v>
      </c>
      <c r="H6716" t="s">
        <v>22</v>
      </c>
      <c r="I6716">
        <v>2</v>
      </c>
      <c r="J6716">
        <f t="shared" si="210"/>
        <v>100</v>
      </c>
      <c r="K6716" s="3">
        <v>5</v>
      </c>
      <c r="L6716" s="3">
        <f t="shared" si="211"/>
        <v>200</v>
      </c>
      <c r="M6716">
        <v>190</v>
      </c>
      <c r="N6716" s="3">
        <f>Table2[[#This Row],[Total Cost]]-Table2[[#This Row],[Total Sales]]</f>
        <v>10</v>
      </c>
      <c r="O6716" t="s">
        <v>84</v>
      </c>
      <c r="P6716" t="s">
        <v>17</v>
      </c>
    </row>
    <row r="6717" spans="1:16">
      <c r="A6717" t="s">
        <v>25350</v>
      </c>
      <c r="B6717" t="s">
        <v>25351</v>
      </c>
      <c r="C6717" t="s">
        <v>37795</v>
      </c>
      <c r="D6717" t="s">
        <v>38278</v>
      </c>
      <c r="E6717" t="s">
        <v>25352</v>
      </c>
      <c r="F6717" t="s">
        <v>25353</v>
      </c>
      <c r="G6717" s="2">
        <v>45686</v>
      </c>
      <c r="H6717" t="s">
        <v>73</v>
      </c>
      <c r="I6717">
        <v>2</v>
      </c>
      <c r="J6717">
        <f t="shared" si="210"/>
        <v>120</v>
      </c>
      <c r="K6717" s="3">
        <v>10</v>
      </c>
      <c r="L6717" s="3">
        <f t="shared" si="211"/>
        <v>240</v>
      </c>
      <c r="M6717">
        <v>216</v>
      </c>
      <c r="N6717" s="3">
        <f>Table2[[#This Row],[Total Cost]]-Table2[[#This Row],[Total Sales]]</f>
        <v>24</v>
      </c>
      <c r="O6717" t="s">
        <v>90</v>
      </c>
      <c r="P6717" t="s">
        <v>78</v>
      </c>
    </row>
    <row r="6718" spans="1:16">
      <c r="A6718" t="s">
        <v>25354</v>
      </c>
      <c r="B6718" t="s">
        <v>25355</v>
      </c>
      <c r="C6718" t="s">
        <v>37111</v>
      </c>
      <c r="D6718" t="s">
        <v>38203</v>
      </c>
      <c r="E6718" t="s">
        <v>25356</v>
      </c>
      <c r="F6718" t="s">
        <v>25357</v>
      </c>
      <c r="G6718" s="2">
        <v>45431</v>
      </c>
      <c r="H6718" t="s">
        <v>83</v>
      </c>
      <c r="I6718">
        <v>3</v>
      </c>
      <c r="J6718">
        <f t="shared" si="210"/>
        <v>150</v>
      </c>
      <c r="K6718" s="3">
        <v>5</v>
      </c>
      <c r="L6718" s="3">
        <f t="shared" si="211"/>
        <v>450</v>
      </c>
      <c r="M6718">
        <v>427.5</v>
      </c>
      <c r="N6718" s="3">
        <f>Table2[[#This Row],[Total Cost]]-Table2[[#This Row],[Total Sales]]</f>
        <v>22.5</v>
      </c>
      <c r="O6718" t="s">
        <v>23</v>
      </c>
      <c r="P6718" t="s">
        <v>17</v>
      </c>
    </row>
    <row r="6719" spans="1:16">
      <c r="A6719" t="s">
        <v>25358</v>
      </c>
      <c r="B6719" t="s">
        <v>25359</v>
      </c>
      <c r="C6719" t="s">
        <v>37010</v>
      </c>
      <c r="D6719" t="s">
        <v>37386</v>
      </c>
      <c r="E6719" t="s">
        <v>25360</v>
      </c>
      <c r="F6719" t="s">
        <v>25361</v>
      </c>
      <c r="G6719" s="2">
        <v>45482</v>
      </c>
      <c r="H6719" t="s">
        <v>83</v>
      </c>
      <c r="I6719">
        <v>4</v>
      </c>
      <c r="J6719">
        <f t="shared" si="210"/>
        <v>150</v>
      </c>
      <c r="K6719" s="3">
        <v>5</v>
      </c>
      <c r="L6719" s="3">
        <f t="shared" si="211"/>
        <v>600</v>
      </c>
      <c r="M6719">
        <v>570</v>
      </c>
      <c r="N6719" s="3">
        <f>Table2[[#This Row],[Total Cost]]-Table2[[#This Row],[Total Sales]]</f>
        <v>30</v>
      </c>
      <c r="O6719" t="s">
        <v>33</v>
      </c>
      <c r="P6719" t="s">
        <v>17</v>
      </c>
    </row>
    <row r="6720" spans="1:16">
      <c r="A6720" t="s">
        <v>25362</v>
      </c>
      <c r="B6720" t="s">
        <v>25363</v>
      </c>
      <c r="C6720" t="s">
        <v>37564</v>
      </c>
      <c r="D6720" t="s">
        <v>37948</v>
      </c>
      <c r="E6720" t="s">
        <v>25364</v>
      </c>
      <c r="F6720" t="s">
        <v>25365</v>
      </c>
      <c r="G6720" s="2">
        <v>45632</v>
      </c>
      <c r="H6720" t="s">
        <v>22</v>
      </c>
      <c r="I6720">
        <v>1</v>
      </c>
      <c r="J6720">
        <f t="shared" si="210"/>
        <v>100</v>
      </c>
      <c r="K6720" s="3">
        <v>0</v>
      </c>
      <c r="L6720" s="3">
        <f t="shared" si="211"/>
        <v>100</v>
      </c>
      <c r="M6720">
        <v>100</v>
      </c>
      <c r="N6720" s="3">
        <f>Table2[[#This Row],[Total Cost]]-Table2[[#This Row],[Total Sales]]</f>
        <v>0</v>
      </c>
      <c r="O6720" t="s">
        <v>84</v>
      </c>
      <c r="P6720" t="s">
        <v>17</v>
      </c>
    </row>
    <row r="6721" spans="1:16">
      <c r="A6721" t="s">
        <v>25366</v>
      </c>
      <c r="B6721" t="s">
        <v>25367</v>
      </c>
      <c r="C6721" t="s">
        <v>37047</v>
      </c>
      <c r="D6721" t="s">
        <v>36983</v>
      </c>
      <c r="E6721" t="s">
        <v>25368</v>
      </c>
      <c r="F6721" t="s">
        <v>25369</v>
      </c>
      <c r="G6721" s="2">
        <v>45457</v>
      </c>
      <c r="H6721" t="s">
        <v>22</v>
      </c>
      <c r="I6721">
        <v>3</v>
      </c>
      <c r="J6721">
        <f t="shared" si="210"/>
        <v>100</v>
      </c>
      <c r="K6721" s="3">
        <v>0</v>
      </c>
      <c r="L6721" s="3">
        <f t="shared" si="211"/>
        <v>300</v>
      </c>
      <c r="M6721">
        <v>300</v>
      </c>
      <c r="N6721" s="3">
        <f>Table2[[#This Row],[Total Cost]]-Table2[[#This Row],[Total Sales]]</f>
        <v>0</v>
      </c>
      <c r="O6721" t="s">
        <v>23</v>
      </c>
      <c r="P6721" t="s">
        <v>78</v>
      </c>
    </row>
    <row r="6722" spans="1:16">
      <c r="A6722" t="s">
        <v>25370</v>
      </c>
      <c r="B6722" t="s">
        <v>25371</v>
      </c>
      <c r="C6722" t="s">
        <v>37000</v>
      </c>
      <c r="D6722" t="s">
        <v>37730</v>
      </c>
      <c r="E6722" t="s">
        <v>25372</v>
      </c>
      <c r="F6722" t="s">
        <v>11083</v>
      </c>
      <c r="G6722" s="2">
        <v>45437</v>
      </c>
      <c r="H6722" t="s">
        <v>47</v>
      </c>
      <c r="I6722">
        <v>2</v>
      </c>
      <c r="J6722">
        <f t="shared" si="210"/>
        <v>1200</v>
      </c>
      <c r="K6722" s="3">
        <v>0</v>
      </c>
      <c r="L6722" s="3">
        <f t="shared" si="211"/>
        <v>2400</v>
      </c>
      <c r="M6722">
        <v>2400</v>
      </c>
      <c r="N6722" s="3">
        <f>Table2[[#This Row],[Total Cost]]-Table2[[#This Row],[Total Sales]]</f>
        <v>0</v>
      </c>
      <c r="O6722" t="s">
        <v>23</v>
      </c>
      <c r="P6722" t="s">
        <v>17</v>
      </c>
    </row>
    <row r="6723" spans="1:16">
      <c r="A6723" t="s">
        <v>25373</v>
      </c>
      <c r="B6723" t="s">
        <v>25374</v>
      </c>
      <c r="C6723" t="s">
        <v>36984</v>
      </c>
      <c r="D6723" t="s">
        <v>36957</v>
      </c>
      <c r="E6723" t="s">
        <v>25375</v>
      </c>
      <c r="F6723" t="s">
        <v>25376</v>
      </c>
      <c r="G6723" s="2">
        <v>45591</v>
      </c>
      <c r="H6723" t="s">
        <v>22</v>
      </c>
      <c r="I6723">
        <v>4</v>
      </c>
      <c r="J6723">
        <f t="shared" ref="J6723:J6786" si="212">L6723/I6723</f>
        <v>100</v>
      </c>
      <c r="K6723" s="3">
        <v>5</v>
      </c>
      <c r="L6723" s="3">
        <f t="shared" si="211"/>
        <v>400</v>
      </c>
      <c r="M6723">
        <v>380</v>
      </c>
      <c r="N6723" s="3">
        <f>Table2[[#This Row],[Total Cost]]-Table2[[#This Row],[Total Sales]]</f>
        <v>20</v>
      </c>
      <c r="O6723" t="s">
        <v>23</v>
      </c>
      <c r="P6723" t="s">
        <v>17</v>
      </c>
    </row>
    <row r="6724" spans="1:16">
      <c r="A6724" s="1" t="s">
        <v>25377</v>
      </c>
      <c r="B6724" t="s">
        <v>25378</v>
      </c>
      <c r="C6724" t="s">
        <v>37480</v>
      </c>
      <c r="D6724" t="s">
        <v>37362</v>
      </c>
      <c r="E6724" t="s">
        <v>25379</v>
      </c>
      <c r="F6724" t="s">
        <v>25380</v>
      </c>
      <c r="G6724" s="2">
        <v>45577</v>
      </c>
      <c r="H6724" t="s">
        <v>47</v>
      </c>
      <c r="I6724">
        <v>1</v>
      </c>
      <c r="J6724">
        <f t="shared" si="212"/>
        <v>1200</v>
      </c>
      <c r="K6724" s="3">
        <v>10</v>
      </c>
      <c r="L6724" s="3">
        <f t="shared" si="211"/>
        <v>1200</v>
      </c>
      <c r="M6724">
        <v>1080</v>
      </c>
      <c r="N6724" s="3">
        <f>Table2[[#This Row],[Total Cost]]-Table2[[#This Row],[Total Sales]]</f>
        <v>120</v>
      </c>
      <c r="O6724" t="s">
        <v>90</v>
      </c>
      <c r="P6724" t="s">
        <v>17</v>
      </c>
    </row>
    <row r="6725" spans="1:16">
      <c r="A6725" t="s">
        <v>25381</v>
      </c>
      <c r="B6725" t="s">
        <v>25382</v>
      </c>
      <c r="C6725" t="s">
        <v>37444</v>
      </c>
      <c r="D6725" t="s">
        <v>38110</v>
      </c>
      <c r="E6725" t="s">
        <v>25383</v>
      </c>
      <c r="F6725" t="s">
        <v>25384</v>
      </c>
      <c r="G6725" s="2">
        <v>45592</v>
      </c>
      <c r="H6725" t="s">
        <v>89</v>
      </c>
      <c r="I6725">
        <v>3</v>
      </c>
      <c r="J6725">
        <f t="shared" si="212"/>
        <v>50</v>
      </c>
      <c r="K6725" s="3">
        <v>5</v>
      </c>
      <c r="L6725" s="3">
        <f t="shared" si="211"/>
        <v>150</v>
      </c>
      <c r="M6725">
        <v>142.5</v>
      </c>
      <c r="N6725" s="3">
        <f>Table2[[#This Row],[Total Cost]]-Table2[[#This Row],[Total Sales]]</f>
        <v>7.5</v>
      </c>
      <c r="O6725" t="s">
        <v>33</v>
      </c>
      <c r="P6725" t="s">
        <v>17</v>
      </c>
    </row>
    <row r="6726" spans="1:16">
      <c r="A6726" t="s">
        <v>25385</v>
      </c>
      <c r="B6726" t="s">
        <v>25386</v>
      </c>
      <c r="C6726" t="s">
        <v>37066</v>
      </c>
      <c r="D6726" t="s">
        <v>38392</v>
      </c>
      <c r="E6726" t="s">
        <v>25387</v>
      </c>
      <c r="F6726" t="s">
        <v>594</v>
      </c>
      <c r="G6726" s="2">
        <v>45417</v>
      </c>
      <c r="H6726" t="s">
        <v>56</v>
      </c>
      <c r="I6726">
        <v>3</v>
      </c>
      <c r="J6726">
        <f t="shared" si="212"/>
        <v>90</v>
      </c>
      <c r="K6726" s="3">
        <v>0</v>
      </c>
      <c r="L6726" s="3">
        <f t="shared" ref="L6726:L6789" si="213">M6726/(1-K6726/100)</f>
        <v>270</v>
      </c>
      <c r="M6726">
        <v>270</v>
      </c>
      <c r="N6726" s="3">
        <f>Table2[[#This Row],[Total Cost]]-Table2[[#This Row],[Total Sales]]</f>
        <v>0</v>
      </c>
      <c r="O6726" t="s">
        <v>84</v>
      </c>
      <c r="P6726" t="s">
        <v>17</v>
      </c>
    </row>
    <row r="6727" spans="1:16">
      <c r="A6727" t="s">
        <v>25388</v>
      </c>
      <c r="B6727" t="s">
        <v>25389</v>
      </c>
      <c r="C6727" t="s">
        <v>36996</v>
      </c>
      <c r="D6727" t="s">
        <v>36961</v>
      </c>
      <c r="E6727" t="s">
        <v>25390</v>
      </c>
      <c r="F6727" t="s">
        <v>25391</v>
      </c>
      <c r="G6727" s="2">
        <v>45571</v>
      </c>
      <c r="H6727" t="s">
        <v>73</v>
      </c>
      <c r="I6727">
        <v>1</v>
      </c>
      <c r="J6727">
        <f t="shared" si="212"/>
        <v>120</v>
      </c>
      <c r="K6727" s="3">
        <v>0</v>
      </c>
      <c r="L6727" s="3">
        <f t="shared" si="213"/>
        <v>120</v>
      </c>
      <c r="M6727">
        <v>120</v>
      </c>
      <c r="N6727" s="3">
        <f>Table2[[#This Row],[Total Cost]]-Table2[[#This Row],[Total Sales]]</f>
        <v>0</v>
      </c>
      <c r="O6727" t="s">
        <v>33</v>
      </c>
      <c r="P6727" t="s">
        <v>17</v>
      </c>
    </row>
    <row r="6728" spans="1:16">
      <c r="A6728" t="s">
        <v>25392</v>
      </c>
      <c r="B6728" t="s">
        <v>25393</v>
      </c>
      <c r="C6728" t="s">
        <v>36966</v>
      </c>
      <c r="D6728" t="s">
        <v>37123</v>
      </c>
      <c r="E6728" t="s">
        <v>25394</v>
      </c>
      <c r="F6728" t="s">
        <v>25395</v>
      </c>
      <c r="G6728" s="2">
        <v>45670</v>
      </c>
      <c r="H6728" t="s">
        <v>83</v>
      </c>
      <c r="I6728">
        <v>1</v>
      </c>
      <c r="J6728">
        <f t="shared" si="212"/>
        <v>150</v>
      </c>
      <c r="K6728" s="3">
        <v>0</v>
      </c>
      <c r="L6728" s="3">
        <f t="shared" si="213"/>
        <v>150</v>
      </c>
      <c r="M6728">
        <v>150</v>
      </c>
      <c r="N6728" s="3">
        <f>Table2[[#This Row],[Total Cost]]-Table2[[#This Row],[Total Sales]]</f>
        <v>0</v>
      </c>
      <c r="O6728" t="s">
        <v>90</v>
      </c>
      <c r="P6728" t="s">
        <v>17</v>
      </c>
    </row>
    <row r="6729" spans="1:16">
      <c r="A6729" t="s">
        <v>25396</v>
      </c>
      <c r="B6729" t="s">
        <v>25397</v>
      </c>
      <c r="C6729" t="s">
        <v>37000</v>
      </c>
      <c r="D6729" t="s">
        <v>37907</v>
      </c>
      <c r="E6729" t="s">
        <v>25398</v>
      </c>
      <c r="F6729" t="s">
        <v>25399</v>
      </c>
      <c r="G6729" s="2">
        <v>45647</v>
      </c>
      <c r="H6729" t="s">
        <v>83</v>
      </c>
      <c r="I6729">
        <v>4</v>
      </c>
      <c r="J6729">
        <f t="shared" si="212"/>
        <v>150</v>
      </c>
      <c r="K6729" s="3">
        <v>0</v>
      </c>
      <c r="L6729" s="3">
        <f t="shared" si="213"/>
        <v>600</v>
      </c>
      <c r="M6729">
        <v>600</v>
      </c>
      <c r="N6729" s="3">
        <f>Table2[[#This Row],[Total Cost]]-Table2[[#This Row],[Total Sales]]</f>
        <v>0</v>
      </c>
      <c r="O6729" t="s">
        <v>33</v>
      </c>
      <c r="P6729" t="s">
        <v>17</v>
      </c>
    </row>
    <row r="6730" spans="1:16">
      <c r="A6730" t="s">
        <v>25400</v>
      </c>
      <c r="B6730" t="s">
        <v>19197</v>
      </c>
      <c r="C6730" t="s">
        <v>37021</v>
      </c>
      <c r="D6730" t="s">
        <v>36983</v>
      </c>
      <c r="E6730" t="s">
        <v>25401</v>
      </c>
      <c r="F6730" t="s">
        <v>1423</v>
      </c>
      <c r="G6730" s="2">
        <v>45445</v>
      </c>
      <c r="H6730" t="s">
        <v>56</v>
      </c>
      <c r="I6730">
        <v>2</v>
      </c>
      <c r="J6730">
        <f t="shared" si="212"/>
        <v>90</v>
      </c>
      <c r="K6730" s="3">
        <v>0</v>
      </c>
      <c r="L6730" s="3">
        <f t="shared" si="213"/>
        <v>180</v>
      </c>
      <c r="M6730">
        <v>180</v>
      </c>
      <c r="N6730" s="3">
        <f>Table2[[#This Row],[Total Cost]]-Table2[[#This Row],[Total Sales]]</f>
        <v>0</v>
      </c>
      <c r="O6730" t="s">
        <v>90</v>
      </c>
      <c r="P6730" t="s">
        <v>17</v>
      </c>
    </row>
    <row r="6731" spans="1:16">
      <c r="A6731" t="s">
        <v>25402</v>
      </c>
      <c r="B6731" t="s">
        <v>25403</v>
      </c>
      <c r="C6731" t="s">
        <v>37158</v>
      </c>
      <c r="D6731" t="s">
        <v>36957</v>
      </c>
      <c r="E6731" t="s">
        <v>25404</v>
      </c>
      <c r="F6731" t="s">
        <v>25405</v>
      </c>
      <c r="G6731" s="2">
        <v>45690</v>
      </c>
      <c r="H6731" t="s">
        <v>56</v>
      </c>
      <c r="I6731">
        <v>4</v>
      </c>
      <c r="J6731">
        <f t="shared" si="212"/>
        <v>90</v>
      </c>
      <c r="K6731" s="3">
        <v>0</v>
      </c>
      <c r="L6731" s="3">
        <f t="shared" si="213"/>
        <v>360</v>
      </c>
      <c r="M6731">
        <v>360</v>
      </c>
      <c r="N6731" s="3">
        <f>Table2[[#This Row],[Total Cost]]-Table2[[#This Row],[Total Sales]]</f>
        <v>0</v>
      </c>
      <c r="O6731" t="s">
        <v>90</v>
      </c>
      <c r="P6731" t="s">
        <v>17</v>
      </c>
    </row>
    <row r="6732" spans="1:16">
      <c r="A6732" t="s">
        <v>25406</v>
      </c>
      <c r="B6732" t="s">
        <v>25407</v>
      </c>
      <c r="C6732" t="s">
        <v>38291</v>
      </c>
      <c r="D6732" t="s">
        <v>37245</v>
      </c>
      <c r="E6732" t="s">
        <v>25408</v>
      </c>
      <c r="F6732" t="s">
        <v>25409</v>
      </c>
      <c r="G6732" s="2">
        <v>45653</v>
      </c>
      <c r="H6732" t="s">
        <v>42</v>
      </c>
      <c r="I6732">
        <v>1</v>
      </c>
      <c r="J6732">
        <f t="shared" si="212"/>
        <v>200</v>
      </c>
      <c r="K6732" s="3">
        <v>0</v>
      </c>
      <c r="L6732" s="3">
        <f t="shared" si="213"/>
        <v>200</v>
      </c>
      <c r="M6732">
        <v>200</v>
      </c>
      <c r="N6732" s="3">
        <f>Table2[[#This Row],[Total Cost]]-Table2[[#This Row],[Total Sales]]</f>
        <v>0</v>
      </c>
      <c r="O6732" t="s">
        <v>84</v>
      </c>
      <c r="P6732" t="s">
        <v>17</v>
      </c>
    </row>
    <row r="6733" spans="1:16">
      <c r="A6733" t="s">
        <v>25410</v>
      </c>
      <c r="B6733" t="s">
        <v>25411</v>
      </c>
      <c r="C6733" t="s">
        <v>38419</v>
      </c>
      <c r="D6733" t="s">
        <v>37097</v>
      </c>
      <c r="E6733" t="s">
        <v>25412</v>
      </c>
      <c r="F6733" t="s">
        <v>22210</v>
      </c>
      <c r="G6733" s="2">
        <v>45447</v>
      </c>
      <c r="H6733" t="s">
        <v>83</v>
      </c>
      <c r="I6733">
        <v>2</v>
      </c>
      <c r="J6733">
        <f t="shared" si="212"/>
        <v>150</v>
      </c>
      <c r="K6733" s="3">
        <v>0</v>
      </c>
      <c r="L6733" s="3">
        <f t="shared" si="213"/>
        <v>300</v>
      </c>
      <c r="M6733">
        <v>300</v>
      </c>
      <c r="N6733" s="3">
        <f>Table2[[#This Row],[Total Cost]]-Table2[[#This Row],[Total Sales]]</f>
        <v>0</v>
      </c>
      <c r="O6733" t="s">
        <v>33</v>
      </c>
      <c r="P6733" t="s">
        <v>17</v>
      </c>
    </row>
    <row r="6734" spans="1:16">
      <c r="A6734" t="s">
        <v>25413</v>
      </c>
      <c r="B6734" t="s">
        <v>25414</v>
      </c>
      <c r="C6734" t="s">
        <v>37834</v>
      </c>
      <c r="D6734" t="s">
        <v>37813</v>
      </c>
      <c r="E6734" t="s">
        <v>25415</v>
      </c>
      <c r="F6734" t="s">
        <v>1039</v>
      </c>
      <c r="G6734" s="2">
        <v>45635</v>
      </c>
      <c r="H6734" t="s">
        <v>73</v>
      </c>
      <c r="I6734">
        <v>3</v>
      </c>
      <c r="J6734">
        <f t="shared" si="212"/>
        <v>120</v>
      </c>
      <c r="K6734" s="3">
        <v>0</v>
      </c>
      <c r="L6734" s="3">
        <f t="shared" si="213"/>
        <v>360</v>
      </c>
      <c r="M6734">
        <v>360</v>
      </c>
      <c r="N6734" s="3">
        <f>Table2[[#This Row],[Total Cost]]-Table2[[#This Row],[Total Sales]]</f>
        <v>0</v>
      </c>
      <c r="O6734" t="s">
        <v>23</v>
      </c>
      <c r="P6734" t="s">
        <v>17</v>
      </c>
    </row>
    <row r="6735" spans="1:16">
      <c r="A6735" t="s">
        <v>25416</v>
      </c>
      <c r="B6735" t="s">
        <v>25417</v>
      </c>
      <c r="C6735" t="s">
        <v>37454</v>
      </c>
      <c r="D6735" t="s">
        <v>38175</v>
      </c>
      <c r="E6735" t="s">
        <v>25418</v>
      </c>
      <c r="F6735" t="s">
        <v>4840</v>
      </c>
      <c r="G6735" s="2">
        <v>45468</v>
      </c>
      <c r="H6735" t="s">
        <v>73</v>
      </c>
      <c r="I6735">
        <v>3</v>
      </c>
      <c r="J6735">
        <f t="shared" si="212"/>
        <v>120</v>
      </c>
      <c r="K6735" s="3">
        <v>10</v>
      </c>
      <c r="L6735" s="3">
        <f t="shared" si="213"/>
        <v>360</v>
      </c>
      <c r="M6735">
        <v>324</v>
      </c>
      <c r="N6735" s="3">
        <f>Table2[[#This Row],[Total Cost]]-Table2[[#This Row],[Total Sales]]</f>
        <v>36</v>
      </c>
      <c r="O6735" t="s">
        <v>84</v>
      </c>
      <c r="P6735" t="s">
        <v>17</v>
      </c>
    </row>
    <row r="6736" spans="1:16">
      <c r="A6736" t="s">
        <v>25419</v>
      </c>
      <c r="B6736" t="s">
        <v>25420</v>
      </c>
      <c r="C6736" t="s">
        <v>37229</v>
      </c>
      <c r="D6736" t="s">
        <v>36988</v>
      </c>
      <c r="E6736" t="s">
        <v>25421</v>
      </c>
      <c r="F6736" t="s">
        <v>25422</v>
      </c>
      <c r="G6736" s="2">
        <v>45508</v>
      </c>
      <c r="H6736" t="s">
        <v>47</v>
      </c>
      <c r="I6736">
        <v>1</v>
      </c>
      <c r="J6736">
        <f t="shared" si="212"/>
        <v>1200</v>
      </c>
      <c r="K6736" s="3">
        <v>0</v>
      </c>
      <c r="L6736" s="3">
        <f t="shared" si="213"/>
        <v>1200</v>
      </c>
      <c r="M6736">
        <v>1200</v>
      </c>
      <c r="N6736" s="3">
        <f>Table2[[#This Row],[Total Cost]]-Table2[[#This Row],[Total Sales]]</f>
        <v>0</v>
      </c>
      <c r="O6736" t="s">
        <v>16</v>
      </c>
      <c r="P6736" t="s">
        <v>17</v>
      </c>
    </row>
    <row r="6737" spans="1:16">
      <c r="A6737" t="s">
        <v>25423</v>
      </c>
      <c r="B6737" t="s">
        <v>25424</v>
      </c>
      <c r="C6737" t="s">
        <v>37702</v>
      </c>
      <c r="D6737" t="s">
        <v>37796</v>
      </c>
      <c r="E6737" t="s">
        <v>25425</v>
      </c>
      <c r="F6737" t="s">
        <v>25426</v>
      </c>
      <c r="G6737" s="2">
        <v>45436</v>
      </c>
      <c r="H6737" t="s">
        <v>89</v>
      </c>
      <c r="I6737">
        <v>3</v>
      </c>
      <c r="J6737">
        <f t="shared" si="212"/>
        <v>50</v>
      </c>
      <c r="K6737" s="3">
        <v>0</v>
      </c>
      <c r="L6737" s="3">
        <f t="shared" si="213"/>
        <v>150</v>
      </c>
      <c r="M6737">
        <v>150</v>
      </c>
      <c r="N6737" s="3">
        <f>Table2[[#This Row],[Total Cost]]-Table2[[#This Row],[Total Sales]]</f>
        <v>0</v>
      </c>
      <c r="O6737" t="s">
        <v>23</v>
      </c>
      <c r="P6737" t="s">
        <v>17</v>
      </c>
    </row>
    <row r="6738" spans="1:16">
      <c r="A6738" t="s">
        <v>25427</v>
      </c>
      <c r="B6738" t="s">
        <v>25428</v>
      </c>
      <c r="C6738" t="s">
        <v>37412</v>
      </c>
      <c r="D6738" t="s">
        <v>37030</v>
      </c>
      <c r="E6738" t="s">
        <v>25429</v>
      </c>
      <c r="F6738" t="s">
        <v>25430</v>
      </c>
      <c r="G6738" s="2">
        <v>45612</v>
      </c>
      <c r="H6738" t="s">
        <v>22</v>
      </c>
      <c r="I6738">
        <v>2</v>
      </c>
      <c r="J6738">
        <f t="shared" si="212"/>
        <v>100</v>
      </c>
      <c r="K6738" s="3">
        <v>0</v>
      </c>
      <c r="L6738" s="3">
        <f t="shared" si="213"/>
        <v>200</v>
      </c>
      <c r="M6738">
        <v>200</v>
      </c>
      <c r="N6738" s="3">
        <f>Table2[[#This Row],[Total Cost]]-Table2[[#This Row],[Total Sales]]</f>
        <v>0</v>
      </c>
      <c r="O6738" t="s">
        <v>23</v>
      </c>
      <c r="P6738" t="s">
        <v>78</v>
      </c>
    </row>
    <row r="6739" spans="1:16">
      <c r="A6739" t="s">
        <v>25431</v>
      </c>
      <c r="B6739" t="s">
        <v>25432</v>
      </c>
      <c r="C6739" t="s">
        <v>36954</v>
      </c>
      <c r="D6739" t="s">
        <v>37851</v>
      </c>
      <c r="E6739" t="s">
        <v>25433</v>
      </c>
      <c r="F6739" t="s">
        <v>25434</v>
      </c>
      <c r="G6739" s="2">
        <v>45503</v>
      </c>
      <c r="H6739" t="s">
        <v>28</v>
      </c>
      <c r="I6739">
        <v>2</v>
      </c>
      <c r="J6739">
        <f t="shared" si="212"/>
        <v>300</v>
      </c>
      <c r="K6739" s="3">
        <v>5</v>
      </c>
      <c r="L6739" s="3">
        <f t="shared" si="213"/>
        <v>600</v>
      </c>
      <c r="M6739">
        <v>570</v>
      </c>
      <c r="N6739" s="3">
        <f>Table2[[#This Row],[Total Cost]]-Table2[[#This Row],[Total Sales]]</f>
        <v>30</v>
      </c>
      <c r="O6739" t="s">
        <v>23</v>
      </c>
      <c r="P6739" t="s">
        <v>17</v>
      </c>
    </row>
    <row r="6740" spans="1:16">
      <c r="A6740" t="s">
        <v>25435</v>
      </c>
      <c r="B6740" t="s">
        <v>25436</v>
      </c>
      <c r="C6740" t="s">
        <v>37075</v>
      </c>
      <c r="D6740" t="s">
        <v>36961</v>
      </c>
      <c r="E6740" t="s">
        <v>25437</v>
      </c>
      <c r="F6740" t="s">
        <v>25438</v>
      </c>
      <c r="G6740" s="2">
        <v>45571</v>
      </c>
      <c r="H6740" t="s">
        <v>22</v>
      </c>
      <c r="I6740">
        <v>3</v>
      </c>
      <c r="J6740">
        <f t="shared" si="212"/>
        <v>100</v>
      </c>
      <c r="K6740" s="3">
        <v>5</v>
      </c>
      <c r="L6740" s="3">
        <f t="shared" si="213"/>
        <v>300</v>
      </c>
      <c r="M6740">
        <v>285</v>
      </c>
      <c r="N6740" s="3">
        <f>Table2[[#This Row],[Total Cost]]-Table2[[#This Row],[Total Sales]]</f>
        <v>15</v>
      </c>
      <c r="O6740" t="s">
        <v>33</v>
      </c>
      <c r="P6740" t="s">
        <v>17</v>
      </c>
    </row>
    <row r="6741" spans="1:16">
      <c r="A6741" t="s">
        <v>25439</v>
      </c>
      <c r="B6741" t="s">
        <v>25440</v>
      </c>
      <c r="C6741" t="s">
        <v>36970</v>
      </c>
      <c r="D6741" t="s">
        <v>38110</v>
      </c>
      <c r="E6741" t="s">
        <v>25441</v>
      </c>
      <c r="F6741" t="s">
        <v>25442</v>
      </c>
      <c r="G6741" s="2">
        <v>45433</v>
      </c>
      <c r="H6741" t="s">
        <v>15</v>
      </c>
      <c r="I6741">
        <v>4</v>
      </c>
      <c r="J6741">
        <f t="shared" si="212"/>
        <v>800</v>
      </c>
      <c r="K6741" s="3">
        <v>0</v>
      </c>
      <c r="L6741" s="3">
        <f t="shared" si="213"/>
        <v>3200</v>
      </c>
      <c r="M6741">
        <v>3200</v>
      </c>
      <c r="N6741" s="3">
        <f>Table2[[#This Row],[Total Cost]]-Table2[[#This Row],[Total Sales]]</f>
        <v>0</v>
      </c>
      <c r="O6741" t="s">
        <v>23</v>
      </c>
      <c r="P6741" t="s">
        <v>17</v>
      </c>
    </row>
    <row r="6742" spans="1:16">
      <c r="A6742" t="s">
        <v>25443</v>
      </c>
      <c r="B6742" t="s">
        <v>25444</v>
      </c>
      <c r="C6742" t="s">
        <v>37559</v>
      </c>
      <c r="D6742" t="s">
        <v>37769</v>
      </c>
      <c r="E6742" t="s">
        <v>25445</v>
      </c>
      <c r="F6742" t="s">
        <v>16255</v>
      </c>
      <c r="G6742" s="2">
        <v>45623</v>
      </c>
      <c r="H6742" t="s">
        <v>89</v>
      </c>
      <c r="I6742">
        <v>3</v>
      </c>
      <c r="J6742">
        <f t="shared" si="212"/>
        <v>50</v>
      </c>
      <c r="K6742" s="3">
        <v>0</v>
      </c>
      <c r="L6742" s="3">
        <f t="shared" si="213"/>
        <v>150</v>
      </c>
      <c r="M6742">
        <v>150</v>
      </c>
      <c r="N6742" s="3">
        <f>Table2[[#This Row],[Total Cost]]-Table2[[#This Row],[Total Sales]]</f>
        <v>0</v>
      </c>
      <c r="O6742" t="s">
        <v>84</v>
      </c>
      <c r="P6742" t="s">
        <v>17</v>
      </c>
    </row>
    <row r="6743" spans="1:16">
      <c r="A6743" t="s">
        <v>25446</v>
      </c>
      <c r="B6743" t="s">
        <v>25447</v>
      </c>
      <c r="C6743" t="s">
        <v>38254</v>
      </c>
      <c r="D6743" t="s">
        <v>37681</v>
      </c>
      <c r="E6743" t="s">
        <v>25448</v>
      </c>
      <c r="F6743" t="s">
        <v>25449</v>
      </c>
      <c r="G6743" s="2">
        <v>45474</v>
      </c>
      <c r="H6743" t="s">
        <v>73</v>
      </c>
      <c r="I6743">
        <v>4</v>
      </c>
      <c r="J6743">
        <f t="shared" si="212"/>
        <v>120</v>
      </c>
      <c r="K6743" s="3">
        <v>15</v>
      </c>
      <c r="L6743" s="3">
        <f t="shared" si="213"/>
        <v>480</v>
      </c>
      <c r="M6743">
        <v>408</v>
      </c>
      <c r="N6743" s="3">
        <f>Table2[[#This Row],[Total Cost]]-Table2[[#This Row],[Total Sales]]</f>
        <v>72</v>
      </c>
      <c r="O6743" t="s">
        <v>33</v>
      </c>
      <c r="P6743" t="s">
        <v>17</v>
      </c>
    </row>
    <row r="6744" spans="1:16">
      <c r="A6744" t="s">
        <v>25450</v>
      </c>
      <c r="B6744" t="s">
        <v>25451</v>
      </c>
      <c r="C6744" t="s">
        <v>37540</v>
      </c>
      <c r="D6744" t="s">
        <v>37799</v>
      </c>
      <c r="E6744" t="s">
        <v>25452</v>
      </c>
      <c r="F6744" t="s">
        <v>25453</v>
      </c>
      <c r="G6744" s="2">
        <v>45695</v>
      </c>
      <c r="H6744" t="s">
        <v>47</v>
      </c>
      <c r="I6744">
        <v>2</v>
      </c>
      <c r="J6744">
        <f t="shared" si="212"/>
        <v>1200</v>
      </c>
      <c r="K6744" s="3">
        <v>10</v>
      </c>
      <c r="L6744" s="3">
        <f t="shared" si="213"/>
        <v>2400</v>
      </c>
      <c r="M6744">
        <v>2160</v>
      </c>
      <c r="N6744" s="3">
        <f>Table2[[#This Row],[Total Cost]]-Table2[[#This Row],[Total Sales]]</f>
        <v>240</v>
      </c>
      <c r="O6744" t="s">
        <v>33</v>
      </c>
      <c r="P6744" t="s">
        <v>17</v>
      </c>
    </row>
    <row r="6745" spans="1:16">
      <c r="A6745" s="1" t="s">
        <v>25454</v>
      </c>
      <c r="B6745" t="s">
        <v>25455</v>
      </c>
      <c r="C6745" t="s">
        <v>37158</v>
      </c>
      <c r="D6745" t="s">
        <v>37159</v>
      </c>
      <c r="E6745" t="s">
        <v>25456</v>
      </c>
      <c r="F6745" t="s">
        <v>25457</v>
      </c>
      <c r="G6745" s="2">
        <v>45538</v>
      </c>
      <c r="H6745" t="s">
        <v>28</v>
      </c>
      <c r="I6745">
        <v>1</v>
      </c>
      <c r="J6745">
        <f t="shared" si="212"/>
        <v>300</v>
      </c>
      <c r="K6745" s="3">
        <v>10</v>
      </c>
      <c r="L6745" s="3">
        <f t="shared" si="213"/>
        <v>300</v>
      </c>
      <c r="M6745">
        <v>270</v>
      </c>
      <c r="N6745" s="3">
        <f>Table2[[#This Row],[Total Cost]]-Table2[[#This Row],[Total Sales]]</f>
        <v>30</v>
      </c>
      <c r="O6745" t="s">
        <v>23</v>
      </c>
      <c r="P6745" t="s">
        <v>17</v>
      </c>
    </row>
    <row r="6746" spans="1:16">
      <c r="A6746" t="s">
        <v>25458</v>
      </c>
      <c r="B6746" t="s">
        <v>10106</v>
      </c>
      <c r="C6746" t="s">
        <v>37459</v>
      </c>
      <c r="D6746" t="s">
        <v>36983</v>
      </c>
      <c r="E6746" t="s">
        <v>25459</v>
      </c>
      <c r="F6746" t="s">
        <v>25460</v>
      </c>
      <c r="G6746" s="2">
        <v>45704</v>
      </c>
      <c r="H6746" t="s">
        <v>89</v>
      </c>
      <c r="I6746">
        <v>3</v>
      </c>
      <c r="J6746">
        <f t="shared" si="212"/>
        <v>50</v>
      </c>
      <c r="K6746" s="3">
        <v>0</v>
      </c>
      <c r="L6746" s="3">
        <f t="shared" si="213"/>
        <v>150</v>
      </c>
      <c r="M6746">
        <v>150</v>
      </c>
      <c r="N6746" s="3">
        <f>Table2[[#This Row],[Total Cost]]-Table2[[#This Row],[Total Sales]]</f>
        <v>0</v>
      </c>
      <c r="O6746" t="s">
        <v>16</v>
      </c>
      <c r="P6746" t="s">
        <v>17</v>
      </c>
    </row>
    <row r="6747" spans="1:16">
      <c r="A6747" t="s">
        <v>25461</v>
      </c>
      <c r="B6747" t="s">
        <v>25462</v>
      </c>
      <c r="C6747" t="s">
        <v>37332</v>
      </c>
      <c r="D6747" t="s">
        <v>36995</v>
      </c>
      <c r="E6747" t="s">
        <v>25463</v>
      </c>
      <c r="F6747" t="s">
        <v>25464</v>
      </c>
      <c r="G6747" s="2">
        <v>45754</v>
      </c>
      <c r="H6747" t="s">
        <v>42</v>
      </c>
      <c r="I6747">
        <v>2</v>
      </c>
      <c r="J6747">
        <f t="shared" si="212"/>
        <v>200</v>
      </c>
      <c r="K6747" s="3">
        <v>0</v>
      </c>
      <c r="L6747" s="3">
        <f t="shared" si="213"/>
        <v>400</v>
      </c>
      <c r="M6747">
        <v>400</v>
      </c>
      <c r="N6747" s="3">
        <f>Table2[[#This Row],[Total Cost]]-Table2[[#This Row],[Total Sales]]</f>
        <v>0</v>
      </c>
      <c r="O6747" t="s">
        <v>16</v>
      </c>
      <c r="P6747" t="s">
        <v>17</v>
      </c>
    </row>
    <row r="6748" spans="1:16">
      <c r="A6748" t="s">
        <v>25465</v>
      </c>
      <c r="B6748" t="s">
        <v>25466</v>
      </c>
      <c r="C6748" t="s">
        <v>37051</v>
      </c>
      <c r="D6748" t="s">
        <v>37300</v>
      </c>
      <c r="E6748" t="s">
        <v>25467</v>
      </c>
      <c r="F6748" t="s">
        <v>3920</v>
      </c>
      <c r="G6748" s="2">
        <v>45543</v>
      </c>
      <c r="H6748" t="s">
        <v>89</v>
      </c>
      <c r="I6748">
        <v>1</v>
      </c>
      <c r="J6748">
        <f t="shared" si="212"/>
        <v>50</v>
      </c>
      <c r="K6748" s="3">
        <v>0</v>
      </c>
      <c r="L6748" s="3">
        <f t="shared" si="213"/>
        <v>50</v>
      </c>
      <c r="M6748">
        <v>50</v>
      </c>
      <c r="N6748" s="3">
        <f>Table2[[#This Row],[Total Cost]]-Table2[[#This Row],[Total Sales]]</f>
        <v>0</v>
      </c>
      <c r="O6748" t="s">
        <v>33</v>
      </c>
      <c r="P6748" t="s">
        <v>17</v>
      </c>
    </row>
    <row r="6749" spans="1:16">
      <c r="A6749" t="s">
        <v>25468</v>
      </c>
      <c r="B6749" t="s">
        <v>17545</v>
      </c>
      <c r="C6749" t="s">
        <v>37066</v>
      </c>
      <c r="D6749" t="s">
        <v>37871</v>
      </c>
      <c r="E6749" t="s">
        <v>25469</v>
      </c>
      <c r="F6749" t="s">
        <v>9479</v>
      </c>
      <c r="G6749" s="2">
        <v>45564</v>
      </c>
      <c r="H6749" t="s">
        <v>15</v>
      </c>
      <c r="I6749">
        <v>3</v>
      </c>
      <c r="J6749">
        <f t="shared" si="212"/>
        <v>800</v>
      </c>
      <c r="K6749" s="3">
        <v>0</v>
      </c>
      <c r="L6749" s="3">
        <f t="shared" si="213"/>
        <v>2400</v>
      </c>
      <c r="M6749">
        <v>2400</v>
      </c>
      <c r="N6749" s="3">
        <f>Table2[[#This Row],[Total Cost]]-Table2[[#This Row],[Total Sales]]</f>
        <v>0</v>
      </c>
      <c r="O6749" t="s">
        <v>90</v>
      </c>
      <c r="P6749" t="s">
        <v>17</v>
      </c>
    </row>
    <row r="6750" spans="1:16">
      <c r="A6750" t="s">
        <v>25470</v>
      </c>
      <c r="B6750" t="s">
        <v>25471</v>
      </c>
      <c r="C6750" t="s">
        <v>37202</v>
      </c>
      <c r="D6750" t="s">
        <v>37953</v>
      </c>
      <c r="E6750" t="s">
        <v>25472</v>
      </c>
      <c r="F6750" t="s">
        <v>25473</v>
      </c>
      <c r="G6750" s="2">
        <v>45647</v>
      </c>
      <c r="H6750" t="s">
        <v>56</v>
      </c>
      <c r="I6750">
        <v>3</v>
      </c>
      <c r="J6750">
        <f t="shared" si="212"/>
        <v>90</v>
      </c>
      <c r="K6750" s="3">
        <v>0</v>
      </c>
      <c r="L6750" s="3">
        <f t="shared" si="213"/>
        <v>270</v>
      </c>
      <c r="M6750">
        <v>270</v>
      </c>
      <c r="N6750" s="3">
        <f>Table2[[#This Row],[Total Cost]]-Table2[[#This Row],[Total Sales]]</f>
        <v>0</v>
      </c>
      <c r="O6750" t="s">
        <v>33</v>
      </c>
      <c r="P6750" t="s">
        <v>17</v>
      </c>
    </row>
    <row r="6751" spans="1:16">
      <c r="A6751" t="s">
        <v>25474</v>
      </c>
      <c r="B6751" t="s">
        <v>25475</v>
      </c>
      <c r="C6751" t="s">
        <v>37302</v>
      </c>
      <c r="D6751" t="s">
        <v>37264</v>
      </c>
      <c r="E6751" t="s">
        <v>25476</v>
      </c>
      <c r="F6751" t="s">
        <v>12508</v>
      </c>
      <c r="G6751" s="2">
        <v>45756</v>
      </c>
      <c r="H6751" t="s">
        <v>56</v>
      </c>
      <c r="I6751">
        <v>3</v>
      </c>
      <c r="J6751">
        <f t="shared" si="212"/>
        <v>90</v>
      </c>
      <c r="K6751" s="3">
        <v>10</v>
      </c>
      <c r="L6751" s="3">
        <f t="shared" si="213"/>
        <v>270</v>
      </c>
      <c r="M6751">
        <v>243</v>
      </c>
      <c r="N6751" s="3">
        <f>Table2[[#This Row],[Total Cost]]-Table2[[#This Row],[Total Sales]]</f>
        <v>27</v>
      </c>
      <c r="O6751" t="s">
        <v>16</v>
      </c>
      <c r="P6751" t="s">
        <v>17</v>
      </c>
    </row>
    <row r="6752" spans="1:16">
      <c r="A6752" t="s">
        <v>25477</v>
      </c>
      <c r="B6752" t="s">
        <v>25478</v>
      </c>
      <c r="C6752" t="s">
        <v>37454</v>
      </c>
      <c r="D6752" t="s">
        <v>38446</v>
      </c>
      <c r="E6752" t="s">
        <v>25479</v>
      </c>
      <c r="F6752" t="s">
        <v>20770</v>
      </c>
      <c r="G6752" s="2">
        <v>45462</v>
      </c>
      <c r="H6752" t="s">
        <v>47</v>
      </c>
      <c r="I6752">
        <v>4</v>
      </c>
      <c r="J6752">
        <f t="shared" si="212"/>
        <v>1200</v>
      </c>
      <c r="K6752" s="3">
        <v>10</v>
      </c>
      <c r="L6752" s="3">
        <f t="shared" si="213"/>
        <v>4800</v>
      </c>
      <c r="M6752">
        <v>4320</v>
      </c>
      <c r="N6752" s="3">
        <f>Table2[[#This Row],[Total Cost]]-Table2[[#This Row],[Total Sales]]</f>
        <v>480</v>
      </c>
      <c r="O6752" t="s">
        <v>84</v>
      </c>
      <c r="P6752" t="s">
        <v>17</v>
      </c>
    </row>
    <row r="6753" spans="1:16">
      <c r="A6753" t="s">
        <v>25480</v>
      </c>
      <c r="B6753" t="s">
        <v>25481</v>
      </c>
      <c r="C6753" t="s">
        <v>37096</v>
      </c>
      <c r="D6753" t="s">
        <v>37398</v>
      </c>
      <c r="E6753" t="s">
        <v>25482</v>
      </c>
      <c r="F6753" t="s">
        <v>25483</v>
      </c>
      <c r="G6753" s="2">
        <v>45661</v>
      </c>
      <c r="H6753" t="s">
        <v>56</v>
      </c>
      <c r="I6753">
        <v>3</v>
      </c>
      <c r="J6753">
        <f t="shared" si="212"/>
        <v>90</v>
      </c>
      <c r="K6753" s="3">
        <v>0</v>
      </c>
      <c r="L6753" s="3">
        <f t="shared" si="213"/>
        <v>270</v>
      </c>
      <c r="M6753">
        <v>270</v>
      </c>
      <c r="N6753" s="3">
        <f>Table2[[#This Row],[Total Cost]]-Table2[[#This Row],[Total Sales]]</f>
        <v>0</v>
      </c>
      <c r="O6753" t="s">
        <v>23</v>
      </c>
      <c r="P6753" t="s">
        <v>17</v>
      </c>
    </row>
    <row r="6754" spans="1:16">
      <c r="A6754" t="s">
        <v>25484</v>
      </c>
      <c r="B6754" t="s">
        <v>25485</v>
      </c>
      <c r="C6754" t="s">
        <v>37518</v>
      </c>
      <c r="D6754" t="s">
        <v>37620</v>
      </c>
      <c r="E6754" t="s">
        <v>25486</v>
      </c>
      <c r="F6754" t="s">
        <v>25487</v>
      </c>
      <c r="G6754" s="2">
        <v>45553</v>
      </c>
      <c r="H6754" t="s">
        <v>28</v>
      </c>
      <c r="I6754">
        <v>4</v>
      </c>
      <c r="J6754">
        <f t="shared" si="212"/>
        <v>300</v>
      </c>
      <c r="K6754" s="3">
        <v>15</v>
      </c>
      <c r="L6754" s="3">
        <f t="shared" si="213"/>
        <v>1200</v>
      </c>
      <c r="M6754">
        <v>1020</v>
      </c>
      <c r="N6754" s="3">
        <f>Table2[[#This Row],[Total Cost]]-Table2[[#This Row],[Total Sales]]</f>
        <v>180</v>
      </c>
      <c r="O6754" t="s">
        <v>90</v>
      </c>
      <c r="P6754" t="s">
        <v>17</v>
      </c>
    </row>
    <row r="6755" spans="1:16">
      <c r="A6755" t="s">
        <v>25488</v>
      </c>
      <c r="B6755" t="s">
        <v>25489</v>
      </c>
      <c r="C6755" t="s">
        <v>38031</v>
      </c>
      <c r="D6755" t="s">
        <v>37142</v>
      </c>
      <c r="E6755" t="s">
        <v>25490</v>
      </c>
      <c r="F6755" t="s">
        <v>158</v>
      </c>
      <c r="G6755" s="2">
        <v>45644</v>
      </c>
      <c r="H6755" t="s">
        <v>83</v>
      </c>
      <c r="I6755">
        <v>1</v>
      </c>
      <c r="J6755">
        <f t="shared" si="212"/>
        <v>150</v>
      </c>
      <c r="K6755" s="3">
        <v>0</v>
      </c>
      <c r="L6755" s="3">
        <f t="shared" si="213"/>
        <v>150</v>
      </c>
      <c r="M6755">
        <v>150</v>
      </c>
      <c r="N6755" s="3">
        <f>Table2[[#This Row],[Total Cost]]-Table2[[#This Row],[Total Sales]]</f>
        <v>0</v>
      </c>
      <c r="O6755" t="s">
        <v>23</v>
      </c>
      <c r="P6755" t="s">
        <v>17</v>
      </c>
    </row>
    <row r="6756" spans="1:16">
      <c r="A6756" t="s">
        <v>25491</v>
      </c>
      <c r="B6756" t="s">
        <v>25492</v>
      </c>
      <c r="C6756" t="s">
        <v>37006</v>
      </c>
      <c r="D6756" t="s">
        <v>37257</v>
      </c>
      <c r="E6756" t="s">
        <v>25493</v>
      </c>
      <c r="F6756" t="s">
        <v>25494</v>
      </c>
      <c r="G6756" s="2">
        <v>45450</v>
      </c>
      <c r="H6756" t="s">
        <v>28</v>
      </c>
      <c r="I6756">
        <v>1</v>
      </c>
      <c r="J6756">
        <f t="shared" si="212"/>
        <v>300</v>
      </c>
      <c r="K6756" s="3">
        <v>0</v>
      </c>
      <c r="L6756" s="3">
        <f t="shared" si="213"/>
        <v>300</v>
      </c>
      <c r="M6756">
        <v>300</v>
      </c>
      <c r="N6756" s="3">
        <f>Table2[[#This Row],[Total Cost]]-Table2[[#This Row],[Total Sales]]</f>
        <v>0</v>
      </c>
      <c r="O6756" t="s">
        <v>84</v>
      </c>
      <c r="P6756" t="s">
        <v>17</v>
      </c>
    </row>
    <row r="6757" spans="1:16">
      <c r="A6757" t="s">
        <v>25495</v>
      </c>
      <c r="B6757" t="s">
        <v>25496</v>
      </c>
      <c r="C6757" t="s">
        <v>37217</v>
      </c>
      <c r="D6757" t="s">
        <v>38437</v>
      </c>
      <c r="E6757" t="s">
        <v>25497</v>
      </c>
      <c r="F6757" t="s">
        <v>25498</v>
      </c>
      <c r="G6757" s="2">
        <v>45726</v>
      </c>
      <c r="H6757" t="s">
        <v>83</v>
      </c>
      <c r="I6757">
        <v>2</v>
      </c>
      <c r="J6757">
        <f t="shared" si="212"/>
        <v>150</v>
      </c>
      <c r="K6757" s="3">
        <v>0</v>
      </c>
      <c r="L6757" s="3">
        <f t="shared" si="213"/>
        <v>300</v>
      </c>
      <c r="M6757">
        <v>300</v>
      </c>
      <c r="N6757" s="3">
        <f>Table2[[#This Row],[Total Cost]]-Table2[[#This Row],[Total Sales]]</f>
        <v>0</v>
      </c>
      <c r="O6757" t="s">
        <v>16</v>
      </c>
      <c r="P6757" t="s">
        <v>17</v>
      </c>
    </row>
    <row r="6758" spans="1:16">
      <c r="A6758" t="s">
        <v>25499</v>
      </c>
      <c r="B6758" t="s">
        <v>25500</v>
      </c>
      <c r="C6758" t="s">
        <v>37158</v>
      </c>
      <c r="D6758" t="s">
        <v>37046</v>
      </c>
      <c r="E6758" t="s">
        <v>25501</v>
      </c>
      <c r="F6758" t="s">
        <v>25502</v>
      </c>
      <c r="G6758" s="2">
        <v>45487</v>
      </c>
      <c r="H6758" t="s">
        <v>22</v>
      </c>
      <c r="I6758">
        <v>1</v>
      </c>
      <c r="J6758">
        <f t="shared" si="212"/>
        <v>100</v>
      </c>
      <c r="K6758" s="3">
        <v>5</v>
      </c>
      <c r="L6758" s="3">
        <f t="shared" si="213"/>
        <v>100</v>
      </c>
      <c r="M6758">
        <v>95</v>
      </c>
      <c r="N6758" s="3">
        <f>Table2[[#This Row],[Total Cost]]-Table2[[#This Row],[Total Sales]]</f>
        <v>5</v>
      </c>
      <c r="O6758" t="s">
        <v>33</v>
      </c>
      <c r="P6758" t="s">
        <v>17</v>
      </c>
    </row>
    <row r="6759" spans="1:16">
      <c r="A6759" t="s">
        <v>25503</v>
      </c>
      <c r="B6759" t="s">
        <v>25504</v>
      </c>
      <c r="C6759" t="s">
        <v>37581</v>
      </c>
      <c r="D6759" t="s">
        <v>38009</v>
      </c>
      <c r="E6759" t="s">
        <v>14561</v>
      </c>
      <c r="F6759" t="s">
        <v>25505</v>
      </c>
      <c r="G6759" s="2">
        <v>45570</v>
      </c>
      <c r="H6759" t="s">
        <v>22</v>
      </c>
      <c r="I6759">
        <v>3</v>
      </c>
      <c r="J6759">
        <f t="shared" si="212"/>
        <v>100</v>
      </c>
      <c r="K6759" s="3">
        <v>10</v>
      </c>
      <c r="L6759" s="3">
        <f t="shared" si="213"/>
        <v>300</v>
      </c>
      <c r="M6759">
        <v>270</v>
      </c>
      <c r="N6759" s="3">
        <f>Table2[[#This Row],[Total Cost]]-Table2[[#This Row],[Total Sales]]</f>
        <v>30</v>
      </c>
      <c r="O6759" t="s">
        <v>16</v>
      </c>
      <c r="P6759" t="s">
        <v>17</v>
      </c>
    </row>
    <row r="6760" spans="1:16">
      <c r="A6760" t="s">
        <v>25506</v>
      </c>
      <c r="B6760" t="s">
        <v>25507</v>
      </c>
      <c r="C6760" t="s">
        <v>37259</v>
      </c>
      <c r="D6760" t="s">
        <v>37312</v>
      </c>
      <c r="E6760" t="s">
        <v>25508</v>
      </c>
      <c r="F6760" t="s">
        <v>25509</v>
      </c>
      <c r="G6760" s="2">
        <v>45455</v>
      </c>
      <c r="H6760" t="s">
        <v>28</v>
      </c>
      <c r="I6760">
        <v>3</v>
      </c>
      <c r="J6760">
        <f t="shared" si="212"/>
        <v>300</v>
      </c>
      <c r="K6760" s="3">
        <v>0</v>
      </c>
      <c r="L6760" s="3">
        <f t="shared" si="213"/>
        <v>900</v>
      </c>
      <c r="M6760">
        <v>900</v>
      </c>
      <c r="N6760" s="3">
        <f>Table2[[#This Row],[Total Cost]]-Table2[[#This Row],[Total Sales]]</f>
        <v>0</v>
      </c>
      <c r="O6760" t="s">
        <v>16</v>
      </c>
      <c r="P6760" t="s">
        <v>17</v>
      </c>
    </row>
    <row r="6761" spans="1:16">
      <c r="A6761" t="s">
        <v>25510</v>
      </c>
      <c r="B6761" t="s">
        <v>25511</v>
      </c>
      <c r="C6761" t="s">
        <v>38125</v>
      </c>
      <c r="D6761" t="s">
        <v>37233</v>
      </c>
      <c r="E6761" t="s">
        <v>25512</v>
      </c>
      <c r="F6761" t="s">
        <v>25513</v>
      </c>
      <c r="G6761" s="2">
        <v>45425</v>
      </c>
      <c r="H6761" t="s">
        <v>83</v>
      </c>
      <c r="I6761">
        <v>3</v>
      </c>
      <c r="J6761">
        <f t="shared" si="212"/>
        <v>150</v>
      </c>
      <c r="K6761" s="3">
        <v>10</v>
      </c>
      <c r="L6761" s="3">
        <f t="shared" si="213"/>
        <v>450</v>
      </c>
      <c r="M6761">
        <v>405</v>
      </c>
      <c r="N6761" s="3">
        <f>Table2[[#This Row],[Total Cost]]-Table2[[#This Row],[Total Sales]]</f>
        <v>45</v>
      </c>
      <c r="O6761" t="s">
        <v>33</v>
      </c>
      <c r="P6761" t="s">
        <v>17</v>
      </c>
    </row>
    <row r="6762" spans="1:16">
      <c r="A6762" t="s">
        <v>25514</v>
      </c>
      <c r="B6762" t="s">
        <v>25515</v>
      </c>
      <c r="C6762" t="s">
        <v>37137</v>
      </c>
      <c r="D6762" t="s">
        <v>37596</v>
      </c>
      <c r="E6762" t="s">
        <v>25516</v>
      </c>
      <c r="F6762" t="s">
        <v>25517</v>
      </c>
      <c r="G6762" s="2">
        <v>45526</v>
      </c>
      <c r="H6762" t="s">
        <v>22</v>
      </c>
      <c r="I6762">
        <v>1</v>
      </c>
      <c r="J6762">
        <f t="shared" si="212"/>
        <v>100</v>
      </c>
      <c r="K6762" s="3">
        <v>0</v>
      </c>
      <c r="L6762" s="3">
        <f t="shared" si="213"/>
        <v>100</v>
      </c>
      <c r="M6762">
        <v>100</v>
      </c>
      <c r="N6762" s="3">
        <f>Table2[[#This Row],[Total Cost]]-Table2[[#This Row],[Total Sales]]</f>
        <v>0</v>
      </c>
      <c r="O6762" t="s">
        <v>16</v>
      </c>
      <c r="P6762" t="s">
        <v>17</v>
      </c>
    </row>
    <row r="6763" spans="1:16">
      <c r="A6763" t="s">
        <v>25518</v>
      </c>
      <c r="B6763" t="s">
        <v>25519</v>
      </c>
      <c r="C6763" t="s">
        <v>36976</v>
      </c>
      <c r="D6763" t="s">
        <v>37050</v>
      </c>
      <c r="E6763" t="s">
        <v>25520</v>
      </c>
      <c r="F6763" t="s">
        <v>17616</v>
      </c>
      <c r="G6763" s="2">
        <v>45529</v>
      </c>
      <c r="H6763" t="s">
        <v>28</v>
      </c>
      <c r="I6763">
        <v>1</v>
      </c>
      <c r="J6763">
        <f t="shared" si="212"/>
        <v>300</v>
      </c>
      <c r="K6763" s="3">
        <v>0</v>
      </c>
      <c r="L6763" s="3">
        <f t="shared" si="213"/>
        <v>300</v>
      </c>
      <c r="M6763">
        <v>300</v>
      </c>
      <c r="N6763" s="3">
        <f>Table2[[#This Row],[Total Cost]]-Table2[[#This Row],[Total Sales]]</f>
        <v>0</v>
      </c>
      <c r="O6763" t="s">
        <v>23</v>
      </c>
      <c r="P6763" t="s">
        <v>17</v>
      </c>
    </row>
    <row r="6764" spans="1:16">
      <c r="A6764" t="s">
        <v>25521</v>
      </c>
      <c r="B6764" t="s">
        <v>25522</v>
      </c>
      <c r="C6764" t="s">
        <v>36970</v>
      </c>
      <c r="D6764" t="s">
        <v>37981</v>
      </c>
      <c r="E6764" t="s">
        <v>25523</v>
      </c>
      <c r="F6764" t="s">
        <v>25524</v>
      </c>
      <c r="G6764" s="2">
        <v>45556</v>
      </c>
      <c r="H6764" t="s">
        <v>28</v>
      </c>
      <c r="I6764">
        <v>2</v>
      </c>
      <c r="J6764">
        <f t="shared" si="212"/>
        <v>300</v>
      </c>
      <c r="K6764" s="3">
        <v>0</v>
      </c>
      <c r="L6764" s="3">
        <f t="shared" si="213"/>
        <v>600</v>
      </c>
      <c r="M6764">
        <v>600</v>
      </c>
      <c r="N6764" s="3">
        <f>Table2[[#This Row],[Total Cost]]-Table2[[#This Row],[Total Sales]]</f>
        <v>0</v>
      </c>
      <c r="O6764" t="s">
        <v>33</v>
      </c>
      <c r="P6764" t="s">
        <v>17</v>
      </c>
    </row>
    <row r="6765" spans="1:16">
      <c r="A6765" s="1" t="s">
        <v>25525</v>
      </c>
      <c r="B6765" t="s">
        <v>25526</v>
      </c>
      <c r="C6765" t="s">
        <v>38063</v>
      </c>
      <c r="D6765" t="s">
        <v>37375</v>
      </c>
      <c r="E6765" t="s">
        <v>25527</v>
      </c>
      <c r="F6765" t="s">
        <v>25528</v>
      </c>
      <c r="G6765" s="2">
        <v>45427</v>
      </c>
      <c r="H6765" t="s">
        <v>73</v>
      </c>
      <c r="I6765">
        <v>1</v>
      </c>
      <c r="J6765">
        <f t="shared" si="212"/>
        <v>120</v>
      </c>
      <c r="K6765" s="3">
        <v>10</v>
      </c>
      <c r="L6765" s="3">
        <f t="shared" si="213"/>
        <v>120</v>
      </c>
      <c r="M6765">
        <v>108</v>
      </c>
      <c r="N6765" s="3">
        <f>Table2[[#This Row],[Total Cost]]-Table2[[#This Row],[Total Sales]]</f>
        <v>12</v>
      </c>
      <c r="O6765" t="s">
        <v>84</v>
      </c>
      <c r="P6765" t="s">
        <v>17</v>
      </c>
    </row>
    <row r="6766" spans="1:16">
      <c r="A6766" t="s">
        <v>25529</v>
      </c>
      <c r="B6766" t="s">
        <v>25530</v>
      </c>
      <c r="C6766" t="s">
        <v>37217</v>
      </c>
      <c r="D6766" t="s">
        <v>37168</v>
      </c>
      <c r="E6766" t="s">
        <v>25531</v>
      </c>
      <c r="F6766" t="s">
        <v>25532</v>
      </c>
      <c r="G6766" s="2">
        <v>45511</v>
      </c>
      <c r="H6766" t="s">
        <v>15</v>
      </c>
      <c r="I6766">
        <v>4</v>
      </c>
      <c r="J6766">
        <f t="shared" si="212"/>
        <v>800</v>
      </c>
      <c r="K6766" s="3">
        <v>0</v>
      </c>
      <c r="L6766" s="3">
        <f t="shared" si="213"/>
        <v>3200</v>
      </c>
      <c r="M6766">
        <v>3200</v>
      </c>
      <c r="N6766" s="3">
        <f>Table2[[#This Row],[Total Cost]]-Table2[[#This Row],[Total Sales]]</f>
        <v>0</v>
      </c>
      <c r="O6766" t="s">
        <v>33</v>
      </c>
      <c r="P6766" t="s">
        <v>78</v>
      </c>
    </row>
    <row r="6767" spans="1:16">
      <c r="A6767" t="s">
        <v>25533</v>
      </c>
      <c r="B6767" t="s">
        <v>25534</v>
      </c>
      <c r="C6767" t="s">
        <v>37512</v>
      </c>
      <c r="D6767" t="s">
        <v>38146</v>
      </c>
      <c r="E6767" t="s">
        <v>25535</v>
      </c>
      <c r="F6767" t="s">
        <v>25536</v>
      </c>
      <c r="G6767" s="2">
        <v>45674</v>
      </c>
      <c r="H6767" t="s">
        <v>47</v>
      </c>
      <c r="I6767">
        <v>4</v>
      </c>
      <c r="J6767">
        <f t="shared" si="212"/>
        <v>1200</v>
      </c>
      <c r="K6767" s="3">
        <v>0</v>
      </c>
      <c r="L6767" s="3">
        <f t="shared" si="213"/>
        <v>4800</v>
      </c>
      <c r="M6767">
        <v>4800</v>
      </c>
      <c r="N6767" s="3">
        <f>Table2[[#This Row],[Total Cost]]-Table2[[#This Row],[Total Sales]]</f>
        <v>0</v>
      </c>
      <c r="O6767" t="s">
        <v>90</v>
      </c>
      <c r="P6767" t="s">
        <v>17</v>
      </c>
    </row>
    <row r="6768" spans="1:16">
      <c r="A6768" t="s">
        <v>25537</v>
      </c>
      <c r="B6768" t="s">
        <v>25538</v>
      </c>
      <c r="C6768" t="s">
        <v>37051</v>
      </c>
      <c r="D6768" t="s">
        <v>37474</v>
      </c>
      <c r="E6768" t="s">
        <v>25539</v>
      </c>
      <c r="F6768" t="s">
        <v>25540</v>
      </c>
      <c r="G6768" s="2">
        <v>45555</v>
      </c>
      <c r="H6768" t="s">
        <v>15</v>
      </c>
      <c r="I6768">
        <v>3</v>
      </c>
      <c r="J6768">
        <f t="shared" si="212"/>
        <v>800</v>
      </c>
      <c r="K6768" s="3">
        <v>0</v>
      </c>
      <c r="L6768" s="3">
        <f t="shared" si="213"/>
        <v>2400</v>
      </c>
      <c r="M6768">
        <v>2400</v>
      </c>
      <c r="N6768" s="3">
        <f>Table2[[#This Row],[Total Cost]]-Table2[[#This Row],[Total Sales]]</f>
        <v>0</v>
      </c>
      <c r="O6768" t="s">
        <v>23</v>
      </c>
      <c r="P6768" t="s">
        <v>17</v>
      </c>
    </row>
    <row r="6769" spans="1:16">
      <c r="A6769" t="s">
        <v>25541</v>
      </c>
      <c r="B6769" t="s">
        <v>25542</v>
      </c>
      <c r="C6769" t="s">
        <v>37264</v>
      </c>
      <c r="D6769" t="s">
        <v>37124</v>
      </c>
      <c r="E6769" t="s">
        <v>25543</v>
      </c>
      <c r="F6769" t="s">
        <v>790</v>
      </c>
      <c r="G6769" s="2">
        <v>45598</v>
      </c>
      <c r="H6769" t="s">
        <v>73</v>
      </c>
      <c r="I6769">
        <v>1</v>
      </c>
      <c r="J6769">
        <f t="shared" si="212"/>
        <v>120</v>
      </c>
      <c r="K6769" s="3">
        <v>15</v>
      </c>
      <c r="L6769" s="3">
        <f t="shared" si="213"/>
        <v>120</v>
      </c>
      <c r="M6769">
        <v>102</v>
      </c>
      <c r="N6769" s="3">
        <f>Table2[[#This Row],[Total Cost]]-Table2[[#This Row],[Total Sales]]</f>
        <v>18</v>
      </c>
      <c r="O6769" t="s">
        <v>16</v>
      </c>
      <c r="P6769" t="s">
        <v>17</v>
      </c>
    </row>
    <row r="6770" spans="1:16">
      <c r="A6770" t="s">
        <v>25544</v>
      </c>
      <c r="B6770" t="s">
        <v>25545</v>
      </c>
      <c r="C6770" t="s">
        <v>37041</v>
      </c>
      <c r="D6770" t="s">
        <v>38103</v>
      </c>
      <c r="E6770" t="s">
        <v>25546</v>
      </c>
      <c r="F6770" t="s">
        <v>25547</v>
      </c>
      <c r="G6770" s="2">
        <v>45597</v>
      </c>
      <c r="H6770" t="s">
        <v>73</v>
      </c>
      <c r="I6770">
        <v>4</v>
      </c>
      <c r="J6770">
        <f t="shared" si="212"/>
        <v>120</v>
      </c>
      <c r="K6770" s="3">
        <v>5</v>
      </c>
      <c r="L6770" s="3">
        <f t="shared" si="213"/>
        <v>480</v>
      </c>
      <c r="M6770">
        <v>456</v>
      </c>
      <c r="N6770" s="3">
        <f>Table2[[#This Row],[Total Cost]]-Table2[[#This Row],[Total Sales]]</f>
        <v>24</v>
      </c>
      <c r="O6770" t="s">
        <v>16</v>
      </c>
      <c r="P6770" t="s">
        <v>17</v>
      </c>
    </row>
    <row r="6771" spans="1:16">
      <c r="A6771" t="s">
        <v>25548</v>
      </c>
      <c r="B6771" t="s">
        <v>25549</v>
      </c>
      <c r="C6771" t="s">
        <v>37454</v>
      </c>
      <c r="D6771" t="s">
        <v>37708</v>
      </c>
      <c r="E6771" t="s">
        <v>25550</v>
      </c>
      <c r="F6771" t="s">
        <v>25551</v>
      </c>
      <c r="G6771" s="2">
        <v>45560</v>
      </c>
      <c r="H6771" t="s">
        <v>73</v>
      </c>
      <c r="I6771">
        <v>2</v>
      </c>
      <c r="J6771">
        <f t="shared" si="212"/>
        <v>120</v>
      </c>
      <c r="K6771" s="3">
        <v>5</v>
      </c>
      <c r="L6771" s="3">
        <f t="shared" si="213"/>
        <v>240</v>
      </c>
      <c r="M6771">
        <v>228</v>
      </c>
      <c r="N6771" s="3">
        <f>Table2[[#This Row],[Total Cost]]-Table2[[#This Row],[Total Sales]]</f>
        <v>12</v>
      </c>
      <c r="O6771" t="s">
        <v>23</v>
      </c>
      <c r="P6771" t="s">
        <v>17</v>
      </c>
    </row>
    <row r="6772" spans="1:16">
      <c r="A6772" t="s">
        <v>25552</v>
      </c>
      <c r="B6772" t="s">
        <v>25553</v>
      </c>
      <c r="C6772" t="s">
        <v>37051</v>
      </c>
      <c r="D6772" t="s">
        <v>37142</v>
      </c>
      <c r="E6772" t="s">
        <v>25554</v>
      </c>
      <c r="F6772" t="s">
        <v>25555</v>
      </c>
      <c r="G6772" s="2">
        <v>45404</v>
      </c>
      <c r="H6772" t="s">
        <v>15</v>
      </c>
      <c r="I6772">
        <v>4</v>
      </c>
      <c r="J6772">
        <f t="shared" si="212"/>
        <v>800</v>
      </c>
      <c r="K6772" s="3">
        <v>5</v>
      </c>
      <c r="L6772" s="3">
        <f t="shared" si="213"/>
        <v>3200</v>
      </c>
      <c r="M6772">
        <v>3040</v>
      </c>
      <c r="N6772" s="3">
        <f>Table2[[#This Row],[Total Cost]]-Table2[[#This Row],[Total Sales]]</f>
        <v>160</v>
      </c>
      <c r="O6772" t="s">
        <v>33</v>
      </c>
      <c r="P6772" t="s">
        <v>78</v>
      </c>
    </row>
    <row r="6773" spans="1:16">
      <c r="A6773" t="s">
        <v>25556</v>
      </c>
      <c r="B6773" t="s">
        <v>25557</v>
      </c>
      <c r="C6773" t="s">
        <v>37273</v>
      </c>
      <c r="D6773" t="s">
        <v>37054</v>
      </c>
      <c r="E6773" t="s">
        <v>25558</v>
      </c>
      <c r="F6773" t="s">
        <v>9554</v>
      </c>
      <c r="G6773" s="2">
        <v>45651</v>
      </c>
      <c r="H6773" t="s">
        <v>28</v>
      </c>
      <c r="I6773">
        <v>3</v>
      </c>
      <c r="J6773">
        <f t="shared" si="212"/>
        <v>300</v>
      </c>
      <c r="K6773" s="3">
        <v>0</v>
      </c>
      <c r="L6773" s="3">
        <f t="shared" si="213"/>
        <v>900</v>
      </c>
      <c r="M6773">
        <v>900</v>
      </c>
      <c r="N6773" s="3">
        <f>Table2[[#This Row],[Total Cost]]-Table2[[#This Row],[Total Sales]]</f>
        <v>0</v>
      </c>
      <c r="O6773" t="s">
        <v>33</v>
      </c>
      <c r="P6773" t="s">
        <v>17</v>
      </c>
    </row>
    <row r="6774" spans="1:16">
      <c r="A6774" t="s">
        <v>25559</v>
      </c>
      <c r="B6774" t="s">
        <v>25560</v>
      </c>
      <c r="C6774" t="s">
        <v>37035</v>
      </c>
      <c r="D6774" t="s">
        <v>38451</v>
      </c>
      <c r="E6774" t="s">
        <v>25561</v>
      </c>
      <c r="F6774" t="s">
        <v>22922</v>
      </c>
      <c r="G6774" s="2">
        <v>45690</v>
      </c>
      <c r="H6774" t="s">
        <v>73</v>
      </c>
      <c r="I6774">
        <v>2</v>
      </c>
      <c r="J6774">
        <f t="shared" si="212"/>
        <v>120</v>
      </c>
      <c r="K6774" s="3">
        <v>0</v>
      </c>
      <c r="L6774" s="3">
        <f t="shared" si="213"/>
        <v>240</v>
      </c>
      <c r="M6774">
        <v>240</v>
      </c>
      <c r="N6774" s="3">
        <f>Table2[[#This Row],[Total Cost]]-Table2[[#This Row],[Total Sales]]</f>
        <v>0</v>
      </c>
      <c r="O6774" t="s">
        <v>90</v>
      </c>
      <c r="P6774" t="s">
        <v>17</v>
      </c>
    </row>
    <row r="6775" spans="1:16">
      <c r="A6775" t="s">
        <v>25562</v>
      </c>
      <c r="B6775" t="s">
        <v>25563</v>
      </c>
      <c r="C6775" t="s">
        <v>37261</v>
      </c>
      <c r="D6775" t="s">
        <v>37813</v>
      </c>
      <c r="E6775" t="s">
        <v>25564</v>
      </c>
      <c r="F6775" t="s">
        <v>25565</v>
      </c>
      <c r="G6775" s="2">
        <v>45727</v>
      </c>
      <c r="H6775" t="s">
        <v>47</v>
      </c>
      <c r="I6775">
        <v>2</v>
      </c>
      <c r="J6775">
        <f t="shared" si="212"/>
        <v>1200</v>
      </c>
      <c r="K6775" s="3">
        <v>0</v>
      </c>
      <c r="L6775" s="3">
        <f t="shared" si="213"/>
        <v>2400</v>
      </c>
      <c r="M6775">
        <v>2400</v>
      </c>
      <c r="N6775" s="3">
        <f>Table2[[#This Row],[Total Cost]]-Table2[[#This Row],[Total Sales]]</f>
        <v>0</v>
      </c>
      <c r="O6775" t="s">
        <v>33</v>
      </c>
      <c r="P6775" t="s">
        <v>17</v>
      </c>
    </row>
    <row r="6776" spans="1:16">
      <c r="A6776" t="s">
        <v>25566</v>
      </c>
      <c r="B6776" t="s">
        <v>25567</v>
      </c>
      <c r="C6776" t="s">
        <v>37696</v>
      </c>
      <c r="D6776" t="s">
        <v>36985</v>
      </c>
      <c r="E6776" t="s">
        <v>25568</v>
      </c>
      <c r="F6776" t="s">
        <v>17722</v>
      </c>
      <c r="G6776" s="2">
        <v>45496</v>
      </c>
      <c r="H6776" t="s">
        <v>42</v>
      </c>
      <c r="I6776">
        <v>4</v>
      </c>
      <c r="J6776">
        <f t="shared" si="212"/>
        <v>200</v>
      </c>
      <c r="K6776" s="3">
        <v>0</v>
      </c>
      <c r="L6776" s="3">
        <f t="shared" si="213"/>
        <v>800</v>
      </c>
      <c r="M6776">
        <v>800</v>
      </c>
      <c r="N6776" s="3">
        <f>Table2[[#This Row],[Total Cost]]-Table2[[#This Row],[Total Sales]]</f>
        <v>0</v>
      </c>
      <c r="O6776" t="s">
        <v>16</v>
      </c>
      <c r="P6776" t="s">
        <v>17</v>
      </c>
    </row>
    <row r="6777" spans="1:16">
      <c r="A6777" t="s">
        <v>25569</v>
      </c>
      <c r="B6777" t="s">
        <v>25570</v>
      </c>
      <c r="C6777" t="s">
        <v>37365</v>
      </c>
      <c r="D6777" t="s">
        <v>37961</v>
      </c>
      <c r="E6777" t="s">
        <v>25571</v>
      </c>
      <c r="F6777" t="s">
        <v>25572</v>
      </c>
      <c r="G6777" s="2">
        <v>45412</v>
      </c>
      <c r="H6777" t="s">
        <v>73</v>
      </c>
      <c r="I6777">
        <v>2</v>
      </c>
      <c r="J6777">
        <f t="shared" si="212"/>
        <v>120</v>
      </c>
      <c r="K6777" s="3">
        <v>10</v>
      </c>
      <c r="L6777" s="3">
        <f t="shared" si="213"/>
        <v>240</v>
      </c>
      <c r="M6777">
        <v>216</v>
      </c>
      <c r="N6777" s="3">
        <f>Table2[[#This Row],[Total Cost]]-Table2[[#This Row],[Total Sales]]</f>
        <v>24</v>
      </c>
      <c r="O6777" t="s">
        <v>23</v>
      </c>
      <c r="P6777" t="s">
        <v>17</v>
      </c>
    </row>
    <row r="6778" spans="1:16">
      <c r="A6778" t="s">
        <v>25573</v>
      </c>
      <c r="B6778" t="s">
        <v>25574</v>
      </c>
      <c r="C6778" t="s">
        <v>37458</v>
      </c>
      <c r="D6778" t="s">
        <v>37787</v>
      </c>
      <c r="E6778" t="s">
        <v>25575</v>
      </c>
      <c r="F6778" t="s">
        <v>25576</v>
      </c>
      <c r="G6778" s="2">
        <v>45753</v>
      </c>
      <c r="H6778" t="s">
        <v>73</v>
      </c>
      <c r="I6778">
        <v>3</v>
      </c>
      <c r="J6778">
        <f t="shared" si="212"/>
        <v>120</v>
      </c>
      <c r="K6778" s="3">
        <v>15</v>
      </c>
      <c r="L6778" s="3">
        <f t="shared" si="213"/>
        <v>360</v>
      </c>
      <c r="M6778">
        <v>306</v>
      </c>
      <c r="N6778" s="3">
        <f>Table2[[#This Row],[Total Cost]]-Table2[[#This Row],[Total Sales]]</f>
        <v>54</v>
      </c>
      <c r="O6778" t="s">
        <v>16</v>
      </c>
      <c r="P6778" t="s">
        <v>17</v>
      </c>
    </row>
    <row r="6779" spans="1:16">
      <c r="A6779" t="s">
        <v>25577</v>
      </c>
      <c r="B6779" t="s">
        <v>25578</v>
      </c>
      <c r="C6779" t="s">
        <v>37205</v>
      </c>
      <c r="D6779" t="s">
        <v>37069</v>
      </c>
      <c r="E6779" t="s">
        <v>25579</v>
      </c>
      <c r="F6779" t="s">
        <v>25580</v>
      </c>
      <c r="G6779" s="2">
        <v>45464</v>
      </c>
      <c r="H6779" t="s">
        <v>22</v>
      </c>
      <c r="I6779">
        <v>3</v>
      </c>
      <c r="J6779">
        <f t="shared" si="212"/>
        <v>100</v>
      </c>
      <c r="K6779" s="3">
        <v>0</v>
      </c>
      <c r="L6779" s="3">
        <f t="shared" si="213"/>
        <v>300</v>
      </c>
      <c r="M6779">
        <v>300</v>
      </c>
      <c r="N6779" s="3">
        <f>Table2[[#This Row],[Total Cost]]-Table2[[#This Row],[Total Sales]]</f>
        <v>0</v>
      </c>
      <c r="O6779" t="s">
        <v>84</v>
      </c>
      <c r="P6779" t="s">
        <v>17</v>
      </c>
    </row>
    <row r="6780" spans="1:16">
      <c r="A6780" t="s">
        <v>25581</v>
      </c>
      <c r="B6780" t="s">
        <v>25582</v>
      </c>
      <c r="C6780" t="s">
        <v>37651</v>
      </c>
      <c r="D6780" t="s">
        <v>37599</v>
      </c>
      <c r="E6780" t="s">
        <v>25583</v>
      </c>
      <c r="F6780" t="s">
        <v>25584</v>
      </c>
      <c r="G6780" s="2">
        <v>45761</v>
      </c>
      <c r="H6780" t="s">
        <v>22</v>
      </c>
      <c r="I6780">
        <v>3</v>
      </c>
      <c r="J6780">
        <f t="shared" si="212"/>
        <v>100</v>
      </c>
      <c r="K6780" s="3">
        <v>5</v>
      </c>
      <c r="L6780" s="3">
        <f t="shared" si="213"/>
        <v>300</v>
      </c>
      <c r="M6780">
        <v>285</v>
      </c>
      <c r="N6780" s="3">
        <f>Table2[[#This Row],[Total Cost]]-Table2[[#This Row],[Total Sales]]</f>
        <v>15</v>
      </c>
      <c r="O6780" t="s">
        <v>84</v>
      </c>
      <c r="P6780" t="s">
        <v>17</v>
      </c>
    </row>
    <row r="6781" spans="1:16">
      <c r="A6781" t="s">
        <v>25585</v>
      </c>
      <c r="B6781" t="s">
        <v>25586</v>
      </c>
      <c r="C6781" t="s">
        <v>37658</v>
      </c>
      <c r="D6781" t="s">
        <v>37832</v>
      </c>
      <c r="E6781" t="s">
        <v>25587</v>
      </c>
      <c r="F6781" t="s">
        <v>25588</v>
      </c>
      <c r="G6781" s="2">
        <v>45444</v>
      </c>
      <c r="H6781" t="s">
        <v>83</v>
      </c>
      <c r="I6781">
        <v>2</v>
      </c>
      <c r="J6781">
        <f t="shared" si="212"/>
        <v>150</v>
      </c>
      <c r="K6781" s="3">
        <v>0</v>
      </c>
      <c r="L6781" s="3">
        <f t="shared" si="213"/>
        <v>300</v>
      </c>
      <c r="M6781">
        <v>300</v>
      </c>
      <c r="N6781" s="3">
        <f>Table2[[#This Row],[Total Cost]]-Table2[[#This Row],[Total Sales]]</f>
        <v>0</v>
      </c>
      <c r="O6781" t="s">
        <v>90</v>
      </c>
      <c r="P6781" t="s">
        <v>17</v>
      </c>
    </row>
    <row r="6782" spans="1:16">
      <c r="A6782" t="s">
        <v>25589</v>
      </c>
      <c r="B6782" t="s">
        <v>25590</v>
      </c>
      <c r="C6782" t="s">
        <v>37017</v>
      </c>
      <c r="D6782" t="s">
        <v>37998</v>
      </c>
      <c r="E6782" t="s">
        <v>25591</v>
      </c>
      <c r="F6782" t="s">
        <v>25592</v>
      </c>
      <c r="G6782" s="2">
        <v>45766</v>
      </c>
      <c r="H6782" t="s">
        <v>56</v>
      </c>
      <c r="I6782">
        <v>3</v>
      </c>
      <c r="J6782">
        <f t="shared" si="212"/>
        <v>90</v>
      </c>
      <c r="K6782" s="3">
        <v>5</v>
      </c>
      <c r="L6782" s="3">
        <f t="shared" si="213"/>
        <v>270</v>
      </c>
      <c r="M6782">
        <v>256.5</v>
      </c>
      <c r="N6782" s="3">
        <f>Table2[[#This Row],[Total Cost]]-Table2[[#This Row],[Total Sales]]</f>
        <v>13.5</v>
      </c>
      <c r="O6782" t="s">
        <v>84</v>
      </c>
      <c r="P6782" t="s">
        <v>17</v>
      </c>
    </row>
    <row r="6783" spans="1:16">
      <c r="A6783" t="s">
        <v>25593</v>
      </c>
      <c r="B6783" t="s">
        <v>25594</v>
      </c>
      <c r="C6783" t="s">
        <v>36962</v>
      </c>
      <c r="D6783" t="s">
        <v>37838</v>
      </c>
      <c r="E6783" t="s">
        <v>25595</v>
      </c>
      <c r="F6783" t="s">
        <v>25596</v>
      </c>
      <c r="G6783" s="2">
        <v>45432</v>
      </c>
      <c r="H6783" t="s">
        <v>56</v>
      </c>
      <c r="I6783">
        <v>2</v>
      </c>
      <c r="J6783">
        <f t="shared" si="212"/>
        <v>90</v>
      </c>
      <c r="K6783" s="3">
        <v>15</v>
      </c>
      <c r="L6783" s="3">
        <f t="shared" si="213"/>
        <v>180</v>
      </c>
      <c r="M6783">
        <v>153</v>
      </c>
      <c r="N6783" s="3">
        <f>Table2[[#This Row],[Total Cost]]-Table2[[#This Row],[Total Sales]]</f>
        <v>27</v>
      </c>
      <c r="O6783" t="s">
        <v>90</v>
      </c>
      <c r="P6783" t="s">
        <v>78</v>
      </c>
    </row>
    <row r="6784" spans="1:16">
      <c r="A6784" t="s">
        <v>25597</v>
      </c>
      <c r="B6784" t="s">
        <v>25598</v>
      </c>
      <c r="C6784" t="s">
        <v>37473</v>
      </c>
      <c r="D6784" t="s">
        <v>37094</v>
      </c>
      <c r="E6784" t="s">
        <v>25599</v>
      </c>
      <c r="F6784" t="s">
        <v>25600</v>
      </c>
      <c r="G6784" s="2">
        <v>45441</v>
      </c>
      <c r="H6784" t="s">
        <v>22</v>
      </c>
      <c r="I6784">
        <v>1</v>
      </c>
      <c r="J6784">
        <f t="shared" si="212"/>
        <v>100</v>
      </c>
      <c r="K6784" s="3">
        <v>10</v>
      </c>
      <c r="L6784" s="3">
        <f t="shared" si="213"/>
        <v>100</v>
      </c>
      <c r="M6784">
        <v>90</v>
      </c>
      <c r="N6784" s="3">
        <f>Table2[[#This Row],[Total Cost]]-Table2[[#This Row],[Total Sales]]</f>
        <v>10</v>
      </c>
      <c r="O6784" t="s">
        <v>90</v>
      </c>
      <c r="P6784" t="s">
        <v>17</v>
      </c>
    </row>
    <row r="6785" spans="1:16">
      <c r="A6785" t="s">
        <v>25601</v>
      </c>
      <c r="B6785" t="s">
        <v>25602</v>
      </c>
      <c r="C6785" t="s">
        <v>37066</v>
      </c>
      <c r="D6785" t="s">
        <v>37242</v>
      </c>
      <c r="E6785" t="s">
        <v>25603</v>
      </c>
      <c r="F6785" t="s">
        <v>25604</v>
      </c>
      <c r="G6785" s="2">
        <v>45543</v>
      </c>
      <c r="H6785" t="s">
        <v>56</v>
      </c>
      <c r="I6785">
        <v>2</v>
      </c>
      <c r="J6785">
        <f t="shared" si="212"/>
        <v>90</v>
      </c>
      <c r="K6785" s="3">
        <v>10</v>
      </c>
      <c r="L6785" s="3">
        <f t="shared" si="213"/>
        <v>180</v>
      </c>
      <c r="M6785">
        <v>162</v>
      </c>
      <c r="N6785" s="3">
        <f>Table2[[#This Row],[Total Cost]]-Table2[[#This Row],[Total Sales]]</f>
        <v>18</v>
      </c>
      <c r="O6785" t="s">
        <v>23</v>
      </c>
      <c r="P6785" t="s">
        <v>78</v>
      </c>
    </row>
    <row r="6786" spans="1:16">
      <c r="A6786" t="s">
        <v>25605</v>
      </c>
      <c r="B6786" t="s">
        <v>1333</v>
      </c>
      <c r="C6786" t="s">
        <v>37150</v>
      </c>
      <c r="D6786" t="s">
        <v>37071</v>
      </c>
      <c r="E6786" t="s">
        <v>25606</v>
      </c>
      <c r="F6786" t="s">
        <v>25607</v>
      </c>
      <c r="G6786" s="2">
        <v>45408</v>
      </c>
      <c r="H6786" t="s">
        <v>89</v>
      </c>
      <c r="I6786">
        <v>2</v>
      </c>
      <c r="J6786">
        <f t="shared" si="212"/>
        <v>50</v>
      </c>
      <c r="K6786" s="3">
        <v>5</v>
      </c>
      <c r="L6786" s="3">
        <f t="shared" si="213"/>
        <v>100</v>
      </c>
      <c r="M6786">
        <v>95</v>
      </c>
      <c r="N6786" s="3">
        <f>Table2[[#This Row],[Total Cost]]-Table2[[#This Row],[Total Sales]]</f>
        <v>5</v>
      </c>
      <c r="O6786" t="s">
        <v>90</v>
      </c>
      <c r="P6786" t="s">
        <v>17</v>
      </c>
    </row>
    <row r="6787" spans="1:16">
      <c r="A6787" t="s">
        <v>25608</v>
      </c>
      <c r="B6787" t="s">
        <v>25609</v>
      </c>
      <c r="C6787" t="s">
        <v>37133</v>
      </c>
      <c r="D6787" t="s">
        <v>37661</v>
      </c>
      <c r="E6787" t="s">
        <v>25610</v>
      </c>
      <c r="F6787" t="s">
        <v>25611</v>
      </c>
      <c r="G6787" s="2">
        <v>45542</v>
      </c>
      <c r="H6787" t="s">
        <v>56</v>
      </c>
      <c r="I6787">
        <v>3</v>
      </c>
      <c r="J6787">
        <f t="shared" ref="J6787:J6850" si="214">L6787/I6787</f>
        <v>90</v>
      </c>
      <c r="K6787" s="3">
        <v>5</v>
      </c>
      <c r="L6787" s="3">
        <f t="shared" si="213"/>
        <v>270</v>
      </c>
      <c r="M6787">
        <v>256.5</v>
      </c>
      <c r="N6787" s="3">
        <f>Table2[[#This Row],[Total Cost]]-Table2[[#This Row],[Total Sales]]</f>
        <v>13.5</v>
      </c>
      <c r="O6787" t="s">
        <v>33</v>
      </c>
      <c r="P6787" t="s">
        <v>17</v>
      </c>
    </row>
    <row r="6788" spans="1:16">
      <c r="A6788" t="s">
        <v>25612</v>
      </c>
      <c r="B6788" t="s">
        <v>25613</v>
      </c>
      <c r="C6788" t="s">
        <v>37915</v>
      </c>
      <c r="D6788" t="s">
        <v>36965</v>
      </c>
      <c r="E6788" t="s">
        <v>25614</v>
      </c>
      <c r="F6788" t="s">
        <v>25615</v>
      </c>
      <c r="G6788" s="2">
        <v>45686</v>
      </c>
      <c r="H6788" t="s">
        <v>22</v>
      </c>
      <c r="I6788">
        <v>4</v>
      </c>
      <c r="J6788">
        <f t="shared" si="214"/>
        <v>100</v>
      </c>
      <c r="K6788" s="3">
        <v>5</v>
      </c>
      <c r="L6788" s="3">
        <f t="shared" si="213"/>
        <v>400</v>
      </c>
      <c r="M6788">
        <v>380</v>
      </c>
      <c r="N6788" s="3">
        <f>Table2[[#This Row],[Total Cost]]-Table2[[#This Row],[Total Sales]]</f>
        <v>20</v>
      </c>
      <c r="O6788" t="s">
        <v>84</v>
      </c>
      <c r="P6788" t="s">
        <v>17</v>
      </c>
    </row>
    <row r="6789" spans="1:16">
      <c r="A6789" t="s">
        <v>25616</v>
      </c>
      <c r="B6789" t="s">
        <v>25617</v>
      </c>
      <c r="C6789" t="s">
        <v>37006</v>
      </c>
      <c r="D6789" t="s">
        <v>37339</v>
      </c>
      <c r="E6789" t="s">
        <v>19198</v>
      </c>
      <c r="F6789" t="s">
        <v>25618</v>
      </c>
      <c r="G6789" s="2">
        <v>45758</v>
      </c>
      <c r="H6789" t="s">
        <v>15</v>
      </c>
      <c r="I6789">
        <v>4</v>
      </c>
      <c r="J6789">
        <f t="shared" si="214"/>
        <v>800</v>
      </c>
      <c r="K6789" s="3">
        <v>5</v>
      </c>
      <c r="L6789" s="3">
        <f t="shared" si="213"/>
        <v>3200</v>
      </c>
      <c r="M6789">
        <v>3040</v>
      </c>
      <c r="N6789" s="3">
        <f>Table2[[#This Row],[Total Cost]]-Table2[[#This Row],[Total Sales]]</f>
        <v>160</v>
      </c>
      <c r="O6789" t="s">
        <v>23</v>
      </c>
      <c r="P6789" t="s">
        <v>17</v>
      </c>
    </row>
    <row r="6790" spans="1:16">
      <c r="A6790" t="s">
        <v>25619</v>
      </c>
      <c r="B6790" t="s">
        <v>25620</v>
      </c>
      <c r="C6790" t="s">
        <v>37249</v>
      </c>
      <c r="D6790" t="s">
        <v>37783</v>
      </c>
      <c r="E6790" t="s">
        <v>25621</v>
      </c>
      <c r="F6790" t="s">
        <v>9592</v>
      </c>
      <c r="G6790" s="2">
        <v>45619</v>
      </c>
      <c r="H6790" t="s">
        <v>73</v>
      </c>
      <c r="I6790">
        <v>1</v>
      </c>
      <c r="J6790">
        <f t="shared" si="214"/>
        <v>120</v>
      </c>
      <c r="K6790" s="3">
        <v>0</v>
      </c>
      <c r="L6790" s="3">
        <f t="shared" ref="L6790:L6853" si="215">M6790/(1-K6790/100)</f>
        <v>120</v>
      </c>
      <c r="M6790">
        <v>120</v>
      </c>
      <c r="N6790" s="3">
        <f>Table2[[#This Row],[Total Cost]]-Table2[[#This Row],[Total Sales]]</f>
        <v>0</v>
      </c>
      <c r="O6790" t="s">
        <v>16</v>
      </c>
      <c r="P6790" t="s">
        <v>17</v>
      </c>
    </row>
    <row r="6791" spans="1:16">
      <c r="A6791" t="s">
        <v>25622</v>
      </c>
      <c r="B6791" t="s">
        <v>25623</v>
      </c>
      <c r="C6791" t="s">
        <v>38419</v>
      </c>
      <c r="D6791" t="s">
        <v>38304</v>
      </c>
      <c r="E6791" t="s">
        <v>25624</v>
      </c>
      <c r="F6791" t="s">
        <v>25625</v>
      </c>
      <c r="G6791" s="2">
        <v>45574</v>
      </c>
      <c r="H6791" t="s">
        <v>89</v>
      </c>
      <c r="I6791">
        <v>2</v>
      </c>
      <c r="J6791">
        <f t="shared" si="214"/>
        <v>50</v>
      </c>
      <c r="K6791" s="3">
        <v>10</v>
      </c>
      <c r="L6791" s="3">
        <f t="shared" si="215"/>
        <v>100</v>
      </c>
      <c r="M6791">
        <v>90</v>
      </c>
      <c r="N6791" s="3">
        <f>Table2[[#This Row],[Total Cost]]-Table2[[#This Row],[Total Sales]]</f>
        <v>10</v>
      </c>
      <c r="O6791" t="s">
        <v>33</v>
      </c>
      <c r="P6791" t="s">
        <v>17</v>
      </c>
    </row>
    <row r="6792" spans="1:16">
      <c r="A6792" t="s">
        <v>25626</v>
      </c>
      <c r="B6792" t="s">
        <v>25627</v>
      </c>
      <c r="C6792" t="s">
        <v>37099</v>
      </c>
      <c r="D6792" t="s">
        <v>37345</v>
      </c>
      <c r="E6792" t="s">
        <v>25628</v>
      </c>
      <c r="F6792" t="s">
        <v>25629</v>
      </c>
      <c r="G6792" s="2">
        <v>45550</v>
      </c>
      <c r="H6792" t="s">
        <v>73</v>
      </c>
      <c r="I6792">
        <v>3</v>
      </c>
      <c r="J6792">
        <f t="shared" si="214"/>
        <v>120</v>
      </c>
      <c r="K6792" s="3">
        <v>10</v>
      </c>
      <c r="L6792" s="3">
        <f t="shared" si="215"/>
        <v>360</v>
      </c>
      <c r="M6792">
        <v>324</v>
      </c>
      <c r="N6792" s="3">
        <f>Table2[[#This Row],[Total Cost]]-Table2[[#This Row],[Total Sales]]</f>
        <v>36</v>
      </c>
      <c r="O6792" t="s">
        <v>84</v>
      </c>
      <c r="P6792" t="s">
        <v>17</v>
      </c>
    </row>
    <row r="6793" spans="1:16">
      <c r="A6793" t="s">
        <v>25630</v>
      </c>
      <c r="B6793" t="s">
        <v>25631</v>
      </c>
      <c r="C6793" t="s">
        <v>37540</v>
      </c>
      <c r="D6793" t="s">
        <v>37016</v>
      </c>
      <c r="E6793" t="s">
        <v>25632</v>
      </c>
      <c r="F6793" t="s">
        <v>11838</v>
      </c>
      <c r="G6793" s="2">
        <v>45557</v>
      </c>
      <c r="H6793" t="s">
        <v>83</v>
      </c>
      <c r="I6793">
        <v>2</v>
      </c>
      <c r="J6793">
        <f t="shared" si="214"/>
        <v>150</v>
      </c>
      <c r="K6793" s="3">
        <v>0</v>
      </c>
      <c r="L6793" s="3">
        <f t="shared" si="215"/>
        <v>300</v>
      </c>
      <c r="M6793">
        <v>300</v>
      </c>
      <c r="N6793" s="3">
        <f>Table2[[#This Row],[Total Cost]]-Table2[[#This Row],[Total Sales]]</f>
        <v>0</v>
      </c>
      <c r="O6793" t="s">
        <v>23</v>
      </c>
      <c r="P6793" t="s">
        <v>17</v>
      </c>
    </row>
    <row r="6794" spans="1:16">
      <c r="A6794" t="s">
        <v>25633</v>
      </c>
      <c r="B6794" t="s">
        <v>25634</v>
      </c>
      <c r="C6794" t="s">
        <v>37617</v>
      </c>
      <c r="D6794" t="s">
        <v>37097</v>
      </c>
      <c r="E6794" t="s">
        <v>25635</v>
      </c>
      <c r="F6794" t="s">
        <v>25636</v>
      </c>
      <c r="G6794" s="2">
        <v>45681</v>
      </c>
      <c r="H6794" t="s">
        <v>15</v>
      </c>
      <c r="I6794">
        <v>2</v>
      </c>
      <c r="J6794">
        <f t="shared" si="214"/>
        <v>800</v>
      </c>
      <c r="K6794" s="3">
        <v>0</v>
      </c>
      <c r="L6794" s="3">
        <f t="shared" si="215"/>
        <v>1600</v>
      </c>
      <c r="M6794">
        <v>1600</v>
      </c>
      <c r="N6794" s="3">
        <f>Table2[[#This Row],[Total Cost]]-Table2[[#This Row],[Total Sales]]</f>
        <v>0</v>
      </c>
      <c r="O6794" t="s">
        <v>84</v>
      </c>
      <c r="P6794" t="s">
        <v>17</v>
      </c>
    </row>
    <row r="6795" spans="1:16">
      <c r="A6795" t="s">
        <v>25637</v>
      </c>
      <c r="B6795" t="s">
        <v>25638</v>
      </c>
      <c r="C6795" t="s">
        <v>37161</v>
      </c>
      <c r="D6795" t="s">
        <v>38251</v>
      </c>
      <c r="E6795" t="s">
        <v>25639</v>
      </c>
      <c r="F6795" t="s">
        <v>25640</v>
      </c>
      <c r="G6795" s="2">
        <v>45474</v>
      </c>
      <c r="H6795" t="s">
        <v>22</v>
      </c>
      <c r="I6795">
        <v>2</v>
      </c>
      <c r="J6795">
        <f t="shared" si="214"/>
        <v>100</v>
      </c>
      <c r="K6795" s="3">
        <v>10</v>
      </c>
      <c r="L6795" s="3">
        <f t="shared" si="215"/>
        <v>200</v>
      </c>
      <c r="M6795">
        <v>180</v>
      </c>
      <c r="N6795" s="3">
        <f>Table2[[#This Row],[Total Cost]]-Table2[[#This Row],[Total Sales]]</f>
        <v>20</v>
      </c>
      <c r="O6795" t="s">
        <v>16</v>
      </c>
      <c r="P6795" t="s">
        <v>17</v>
      </c>
    </row>
    <row r="6796" spans="1:16">
      <c r="A6796" t="s">
        <v>25641</v>
      </c>
      <c r="B6796" t="s">
        <v>25642</v>
      </c>
      <c r="C6796" t="s">
        <v>37137</v>
      </c>
      <c r="D6796" t="s">
        <v>37555</v>
      </c>
      <c r="E6796" t="s">
        <v>25643</v>
      </c>
      <c r="F6796" t="s">
        <v>25644</v>
      </c>
      <c r="G6796" s="2">
        <v>45422</v>
      </c>
      <c r="H6796" t="s">
        <v>73</v>
      </c>
      <c r="I6796">
        <v>4</v>
      </c>
      <c r="J6796">
        <f t="shared" si="214"/>
        <v>120</v>
      </c>
      <c r="K6796" s="3">
        <v>0</v>
      </c>
      <c r="L6796" s="3">
        <f t="shared" si="215"/>
        <v>480</v>
      </c>
      <c r="M6796">
        <v>480</v>
      </c>
      <c r="N6796" s="3">
        <f>Table2[[#This Row],[Total Cost]]-Table2[[#This Row],[Total Sales]]</f>
        <v>0</v>
      </c>
      <c r="O6796" t="s">
        <v>90</v>
      </c>
      <c r="P6796" t="s">
        <v>17</v>
      </c>
    </row>
    <row r="6797" spans="1:16">
      <c r="A6797" t="s">
        <v>25645</v>
      </c>
      <c r="B6797" t="s">
        <v>25646</v>
      </c>
      <c r="C6797" t="s">
        <v>37171</v>
      </c>
      <c r="D6797" t="s">
        <v>37245</v>
      </c>
      <c r="E6797" t="s">
        <v>25647</v>
      </c>
      <c r="F6797" t="s">
        <v>25648</v>
      </c>
      <c r="G6797" s="2">
        <v>45506</v>
      </c>
      <c r="H6797" t="s">
        <v>56</v>
      </c>
      <c r="I6797">
        <v>1</v>
      </c>
      <c r="J6797">
        <f t="shared" si="214"/>
        <v>90</v>
      </c>
      <c r="K6797" s="3">
        <v>10</v>
      </c>
      <c r="L6797" s="3">
        <f t="shared" si="215"/>
        <v>90</v>
      </c>
      <c r="M6797">
        <v>81</v>
      </c>
      <c r="N6797" s="3">
        <f>Table2[[#This Row],[Total Cost]]-Table2[[#This Row],[Total Sales]]</f>
        <v>9</v>
      </c>
      <c r="O6797" t="s">
        <v>23</v>
      </c>
      <c r="P6797" t="s">
        <v>78</v>
      </c>
    </row>
    <row r="6798" spans="1:16">
      <c r="A6798" t="s">
        <v>25649</v>
      </c>
      <c r="B6798" t="s">
        <v>21024</v>
      </c>
      <c r="C6798" t="s">
        <v>36990</v>
      </c>
      <c r="D6798" t="s">
        <v>37046</v>
      </c>
      <c r="E6798" t="s">
        <v>25650</v>
      </c>
      <c r="F6798" t="s">
        <v>25651</v>
      </c>
      <c r="G6798" s="2">
        <v>45409</v>
      </c>
      <c r="H6798" t="s">
        <v>28</v>
      </c>
      <c r="I6798">
        <v>3</v>
      </c>
      <c r="J6798">
        <f t="shared" si="214"/>
        <v>300</v>
      </c>
      <c r="K6798" s="3">
        <v>10</v>
      </c>
      <c r="L6798" s="3">
        <f t="shared" si="215"/>
        <v>900</v>
      </c>
      <c r="M6798">
        <v>810</v>
      </c>
      <c r="N6798" s="3">
        <f>Table2[[#This Row],[Total Cost]]-Table2[[#This Row],[Total Sales]]</f>
        <v>90</v>
      </c>
      <c r="O6798" t="s">
        <v>16</v>
      </c>
      <c r="P6798" t="s">
        <v>17</v>
      </c>
    </row>
    <row r="6799" spans="1:16">
      <c r="A6799" t="s">
        <v>25652</v>
      </c>
      <c r="B6799" t="s">
        <v>25653</v>
      </c>
      <c r="C6799" t="s">
        <v>37091</v>
      </c>
      <c r="D6799" t="s">
        <v>37128</v>
      </c>
      <c r="E6799" t="s">
        <v>25654</v>
      </c>
      <c r="F6799" t="s">
        <v>20288</v>
      </c>
      <c r="G6799" s="2">
        <v>45405</v>
      </c>
      <c r="H6799" t="s">
        <v>28</v>
      </c>
      <c r="I6799">
        <v>3</v>
      </c>
      <c r="J6799">
        <f t="shared" si="214"/>
        <v>300</v>
      </c>
      <c r="K6799" s="3">
        <v>0</v>
      </c>
      <c r="L6799" s="3">
        <f t="shared" si="215"/>
        <v>900</v>
      </c>
      <c r="M6799">
        <v>900</v>
      </c>
      <c r="N6799" s="3">
        <f>Table2[[#This Row],[Total Cost]]-Table2[[#This Row],[Total Sales]]</f>
        <v>0</v>
      </c>
      <c r="O6799" t="s">
        <v>23</v>
      </c>
      <c r="P6799" t="s">
        <v>17</v>
      </c>
    </row>
    <row r="6800" spans="1:16">
      <c r="A6800" t="s">
        <v>25655</v>
      </c>
      <c r="B6800" t="s">
        <v>25656</v>
      </c>
      <c r="C6800" t="s">
        <v>38452</v>
      </c>
      <c r="D6800" t="s">
        <v>38453</v>
      </c>
      <c r="E6800" t="s">
        <v>25657</v>
      </c>
      <c r="F6800" t="s">
        <v>25658</v>
      </c>
      <c r="G6800" s="2">
        <v>45436</v>
      </c>
      <c r="H6800" t="s">
        <v>22</v>
      </c>
      <c r="I6800">
        <v>4</v>
      </c>
      <c r="J6800">
        <f t="shared" si="214"/>
        <v>100</v>
      </c>
      <c r="K6800" s="3">
        <v>5</v>
      </c>
      <c r="L6800" s="3">
        <f t="shared" si="215"/>
        <v>400</v>
      </c>
      <c r="M6800">
        <v>380</v>
      </c>
      <c r="N6800" s="3">
        <f>Table2[[#This Row],[Total Cost]]-Table2[[#This Row],[Total Sales]]</f>
        <v>20</v>
      </c>
      <c r="O6800" t="s">
        <v>33</v>
      </c>
      <c r="P6800" t="s">
        <v>78</v>
      </c>
    </row>
    <row r="6801" spans="1:16">
      <c r="A6801" t="s">
        <v>25659</v>
      </c>
      <c r="B6801" t="s">
        <v>25660</v>
      </c>
      <c r="C6801" t="s">
        <v>37035</v>
      </c>
      <c r="D6801" t="s">
        <v>37257</v>
      </c>
      <c r="E6801" t="s">
        <v>25661</v>
      </c>
      <c r="F6801" t="s">
        <v>25662</v>
      </c>
      <c r="G6801" s="2">
        <v>45763</v>
      </c>
      <c r="H6801" t="s">
        <v>22</v>
      </c>
      <c r="I6801">
        <v>4</v>
      </c>
      <c r="J6801">
        <f t="shared" si="214"/>
        <v>100</v>
      </c>
      <c r="K6801" s="3">
        <v>5</v>
      </c>
      <c r="L6801" s="3">
        <f t="shared" si="215"/>
        <v>400</v>
      </c>
      <c r="M6801">
        <v>380</v>
      </c>
      <c r="N6801" s="3">
        <f>Table2[[#This Row],[Total Cost]]-Table2[[#This Row],[Total Sales]]</f>
        <v>20</v>
      </c>
      <c r="O6801" t="s">
        <v>90</v>
      </c>
      <c r="P6801" t="s">
        <v>17</v>
      </c>
    </row>
    <row r="6802" spans="1:16">
      <c r="A6802" t="s">
        <v>25663</v>
      </c>
      <c r="B6802" t="s">
        <v>25664</v>
      </c>
      <c r="C6802" t="s">
        <v>36970</v>
      </c>
      <c r="D6802" t="s">
        <v>37731</v>
      </c>
      <c r="E6802" t="s">
        <v>7469</v>
      </c>
      <c r="F6802" t="s">
        <v>25665</v>
      </c>
      <c r="G6802" s="2">
        <v>45586</v>
      </c>
      <c r="H6802" t="s">
        <v>56</v>
      </c>
      <c r="I6802">
        <v>3</v>
      </c>
      <c r="J6802">
        <f t="shared" si="214"/>
        <v>90</v>
      </c>
      <c r="K6802" s="3">
        <v>0</v>
      </c>
      <c r="L6802" s="3">
        <f t="shared" si="215"/>
        <v>270</v>
      </c>
      <c r="M6802">
        <v>270</v>
      </c>
      <c r="N6802" s="3">
        <f>Table2[[#This Row],[Total Cost]]-Table2[[#This Row],[Total Sales]]</f>
        <v>0</v>
      </c>
      <c r="O6802" t="s">
        <v>84</v>
      </c>
      <c r="P6802" t="s">
        <v>17</v>
      </c>
    </row>
    <row r="6803" spans="1:16">
      <c r="A6803" t="s">
        <v>25666</v>
      </c>
      <c r="B6803" t="s">
        <v>25667</v>
      </c>
      <c r="C6803" t="s">
        <v>37189</v>
      </c>
      <c r="D6803" t="s">
        <v>37300</v>
      </c>
      <c r="E6803" t="s">
        <v>25668</v>
      </c>
      <c r="F6803" t="s">
        <v>8988</v>
      </c>
      <c r="G6803" s="2">
        <v>45435</v>
      </c>
      <c r="H6803" t="s">
        <v>15</v>
      </c>
      <c r="I6803">
        <v>1</v>
      </c>
      <c r="J6803">
        <f t="shared" si="214"/>
        <v>800</v>
      </c>
      <c r="K6803" s="3">
        <v>0</v>
      </c>
      <c r="L6803" s="3">
        <f t="shared" si="215"/>
        <v>800</v>
      </c>
      <c r="M6803">
        <v>800</v>
      </c>
      <c r="N6803" s="3">
        <f>Table2[[#This Row],[Total Cost]]-Table2[[#This Row],[Total Sales]]</f>
        <v>0</v>
      </c>
      <c r="O6803" t="s">
        <v>90</v>
      </c>
      <c r="P6803" t="s">
        <v>17</v>
      </c>
    </row>
    <row r="6804" spans="1:16">
      <c r="A6804" t="s">
        <v>25669</v>
      </c>
      <c r="B6804" t="s">
        <v>25670</v>
      </c>
      <c r="C6804" t="s">
        <v>38157</v>
      </c>
      <c r="D6804" t="s">
        <v>37003</v>
      </c>
      <c r="E6804" t="s">
        <v>25671</v>
      </c>
      <c r="F6804" t="s">
        <v>25672</v>
      </c>
      <c r="G6804" s="2">
        <v>45748</v>
      </c>
      <c r="H6804" t="s">
        <v>28</v>
      </c>
      <c r="I6804">
        <v>4</v>
      </c>
      <c r="J6804">
        <f t="shared" si="214"/>
        <v>300</v>
      </c>
      <c r="K6804" s="3">
        <v>5</v>
      </c>
      <c r="L6804" s="3">
        <f t="shared" si="215"/>
        <v>1200</v>
      </c>
      <c r="M6804">
        <v>1140</v>
      </c>
      <c r="N6804" s="3">
        <f>Table2[[#This Row],[Total Cost]]-Table2[[#This Row],[Total Sales]]</f>
        <v>60</v>
      </c>
      <c r="O6804" t="s">
        <v>33</v>
      </c>
      <c r="P6804" t="s">
        <v>17</v>
      </c>
    </row>
    <row r="6805" spans="1:16">
      <c r="A6805" t="s">
        <v>25673</v>
      </c>
      <c r="B6805" t="s">
        <v>25674</v>
      </c>
      <c r="C6805" t="s">
        <v>37060</v>
      </c>
      <c r="D6805" t="s">
        <v>38154</v>
      </c>
      <c r="E6805" t="s">
        <v>25675</v>
      </c>
      <c r="F6805" t="s">
        <v>25676</v>
      </c>
      <c r="G6805" s="2">
        <v>45656</v>
      </c>
      <c r="H6805" t="s">
        <v>83</v>
      </c>
      <c r="I6805">
        <v>2</v>
      </c>
      <c r="J6805">
        <f t="shared" si="214"/>
        <v>150</v>
      </c>
      <c r="K6805" s="3">
        <v>10</v>
      </c>
      <c r="L6805" s="3">
        <f t="shared" si="215"/>
        <v>300</v>
      </c>
      <c r="M6805">
        <v>270</v>
      </c>
      <c r="N6805" s="3">
        <f>Table2[[#This Row],[Total Cost]]-Table2[[#This Row],[Total Sales]]</f>
        <v>30</v>
      </c>
      <c r="O6805" t="s">
        <v>90</v>
      </c>
      <c r="P6805" t="s">
        <v>17</v>
      </c>
    </row>
    <row r="6806" spans="1:16">
      <c r="A6806" t="s">
        <v>25677</v>
      </c>
      <c r="B6806" t="s">
        <v>25678</v>
      </c>
      <c r="C6806" t="s">
        <v>37111</v>
      </c>
      <c r="D6806" t="s">
        <v>37918</v>
      </c>
      <c r="E6806" t="s">
        <v>25679</v>
      </c>
      <c r="F6806" t="s">
        <v>25680</v>
      </c>
      <c r="G6806" s="2">
        <v>45747</v>
      </c>
      <c r="H6806" t="s">
        <v>83</v>
      </c>
      <c r="I6806">
        <v>1</v>
      </c>
      <c r="J6806">
        <f t="shared" si="214"/>
        <v>150</v>
      </c>
      <c r="K6806" s="3">
        <v>0</v>
      </c>
      <c r="L6806" s="3">
        <f t="shared" si="215"/>
        <v>150</v>
      </c>
      <c r="M6806">
        <v>150</v>
      </c>
      <c r="N6806" s="3">
        <f>Table2[[#This Row],[Total Cost]]-Table2[[#This Row],[Total Sales]]</f>
        <v>0</v>
      </c>
      <c r="O6806" t="s">
        <v>23</v>
      </c>
      <c r="P6806" t="s">
        <v>17</v>
      </c>
    </row>
    <row r="6807" spans="1:16">
      <c r="A6807" t="s">
        <v>25681</v>
      </c>
      <c r="B6807" t="s">
        <v>25682</v>
      </c>
      <c r="C6807" t="s">
        <v>37116</v>
      </c>
      <c r="D6807" t="s">
        <v>36983</v>
      </c>
      <c r="E6807" t="s">
        <v>25683</v>
      </c>
      <c r="F6807" t="s">
        <v>25684</v>
      </c>
      <c r="G6807" s="2">
        <v>45507</v>
      </c>
      <c r="H6807" t="s">
        <v>42</v>
      </c>
      <c r="I6807">
        <v>3</v>
      </c>
      <c r="J6807">
        <f t="shared" si="214"/>
        <v>200</v>
      </c>
      <c r="K6807" s="3">
        <v>0</v>
      </c>
      <c r="L6807" s="3">
        <f t="shared" si="215"/>
        <v>600</v>
      </c>
      <c r="M6807">
        <v>600</v>
      </c>
      <c r="N6807" s="3">
        <f>Table2[[#This Row],[Total Cost]]-Table2[[#This Row],[Total Sales]]</f>
        <v>0</v>
      </c>
      <c r="O6807" t="s">
        <v>23</v>
      </c>
      <c r="P6807" t="s">
        <v>17</v>
      </c>
    </row>
    <row r="6808" spans="1:16">
      <c r="A6808" t="s">
        <v>25685</v>
      </c>
      <c r="B6808" t="s">
        <v>25686</v>
      </c>
      <c r="C6808" t="s">
        <v>37259</v>
      </c>
      <c r="D6808" t="s">
        <v>37745</v>
      </c>
      <c r="E6808" t="s">
        <v>25687</v>
      </c>
      <c r="F6808" t="s">
        <v>9150</v>
      </c>
      <c r="G6808" s="2">
        <v>45446</v>
      </c>
      <c r="H6808" t="s">
        <v>83</v>
      </c>
      <c r="I6808">
        <v>2</v>
      </c>
      <c r="J6808">
        <f t="shared" si="214"/>
        <v>150</v>
      </c>
      <c r="K6808" s="3">
        <v>5</v>
      </c>
      <c r="L6808" s="3">
        <f t="shared" si="215"/>
        <v>300</v>
      </c>
      <c r="M6808">
        <v>285</v>
      </c>
      <c r="N6808" s="3">
        <f>Table2[[#This Row],[Total Cost]]-Table2[[#This Row],[Total Sales]]</f>
        <v>15</v>
      </c>
      <c r="O6808" t="s">
        <v>33</v>
      </c>
      <c r="P6808" t="s">
        <v>17</v>
      </c>
    </row>
    <row r="6809" spans="1:16">
      <c r="A6809" t="s">
        <v>25688</v>
      </c>
      <c r="B6809" t="s">
        <v>25689</v>
      </c>
      <c r="C6809" t="s">
        <v>37288</v>
      </c>
      <c r="D6809" t="s">
        <v>38424</v>
      </c>
      <c r="E6809" t="s">
        <v>25690</v>
      </c>
      <c r="F6809" t="s">
        <v>7120</v>
      </c>
      <c r="G6809" s="2">
        <v>45412</v>
      </c>
      <c r="H6809" t="s">
        <v>83</v>
      </c>
      <c r="I6809">
        <v>4</v>
      </c>
      <c r="J6809">
        <f t="shared" si="214"/>
        <v>150</v>
      </c>
      <c r="K6809" s="3">
        <v>5</v>
      </c>
      <c r="L6809" s="3">
        <f t="shared" si="215"/>
        <v>600</v>
      </c>
      <c r="M6809">
        <v>570</v>
      </c>
      <c r="N6809" s="3">
        <f>Table2[[#This Row],[Total Cost]]-Table2[[#This Row],[Total Sales]]</f>
        <v>30</v>
      </c>
      <c r="O6809" t="s">
        <v>90</v>
      </c>
      <c r="P6809" t="s">
        <v>17</v>
      </c>
    </row>
    <row r="6810" spans="1:16">
      <c r="A6810" t="s">
        <v>25691</v>
      </c>
      <c r="B6810" t="s">
        <v>25692</v>
      </c>
      <c r="C6810" t="s">
        <v>37387</v>
      </c>
      <c r="D6810" t="s">
        <v>37909</v>
      </c>
      <c r="E6810" t="s">
        <v>25693</v>
      </c>
      <c r="F6810" t="s">
        <v>12566</v>
      </c>
      <c r="G6810" s="2">
        <v>45482</v>
      </c>
      <c r="H6810" t="s">
        <v>56</v>
      </c>
      <c r="I6810">
        <v>2</v>
      </c>
      <c r="J6810">
        <f t="shared" si="214"/>
        <v>90</v>
      </c>
      <c r="K6810" s="3">
        <v>5</v>
      </c>
      <c r="L6810" s="3">
        <f t="shared" si="215"/>
        <v>180</v>
      </c>
      <c r="M6810">
        <v>171</v>
      </c>
      <c r="N6810" s="3">
        <f>Table2[[#This Row],[Total Cost]]-Table2[[#This Row],[Total Sales]]</f>
        <v>9</v>
      </c>
      <c r="O6810" t="s">
        <v>84</v>
      </c>
      <c r="P6810" t="s">
        <v>17</v>
      </c>
    </row>
    <row r="6811" spans="1:16">
      <c r="A6811" t="s">
        <v>25694</v>
      </c>
      <c r="B6811" t="s">
        <v>25695</v>
      </c>
      <c r="C6811" t="s">
        <v>37358</v>
      </c>
      <c r="D6811" t="s">
        <v>38160</v>
      </c>
      <c r="E6811" t="s">
        <v>25696</v>
      </c>
      <c r="F6811" t="s">
        <v>25697</v>
      </c>
      <c r="G6811" s="2">
        <v>45445</v>
      </c>
      <c r="H6811" t="s">
        <v>42</v>
      </c>
      <c r="I6811">
        <v>4</v>
      </c>
      <c r="J6811">
        <f t="shared" si="214"/>
        <v>200</v>
      </c>
      <c r="K6811" s="3">
        <v>0</v>
      </c>
      <c r="L6811" s="3">
        <f t="shared" si="215"/>
        <v>800</v>
      </c>
      <c r="M6811">
        <v>800</v>
      </c>
      <c r="N6811" s="3">
        <f>Table2[[#This Row],[Total Cost]]-Table2[[#This Row],[Total Sales]]</f>
        <v>0</v>
      </c>
      <c r="O6811" t="s">
        <v>90</v>
      </c>
      <c r="P6811" t="s">
        <v>17</v>
      </c>
    </row>
    <row r="6812" spans="1:16">
      <c r="A6812" t="s">
        <v>25698</v>
      </c>
      <c r="B6812" t="s">
        <v>25699</v>
      </c>
      <c r="C6812" t="s">
        <v>37137</v>
      </c>
      <c r="D6812" t="s">
        <v>37477</v>
      </c>
      <c r="E6812" t="s">
        <v>25700</v>
      </c>
      <c r="F6812" t="s">
        <v>25701</v>
      </c>
      <c r="G6812" s="2">
        <v>45526</v>
      </c>
      <c r="H6812" t="s">
        <v>28</v>
      </c>
      <c r="I6812">
        <v>4</v>
      </c>
      <c r="J6812">
        <f t="shared" si="214"/>
        <v>300</v>
      </c>
      <c r="K6812" s="3">
        <v>5</v>
      </c>
      <c r="L6812" s="3">
        <f t="shared" si="215"/>
        <v>1200</v>
      </c>
      <c r="M6812">
        <v>1140</v>
      </c>
      <c r="N6812" s="3">
        <f>Table2[[#This Row],[Total Cost]]-Table2[[#This Row],[Total Sales]]</f>
        <v>60</v>
      </c>
      <c r="O6812" t="s">
        <v>90</v>
      </c>
      <c r="P6812" t="s">
        <v>17</v>
      </c>
    </row>
    <row r="6813" spans="1:16">
      <c r="A6813" t="s">
        <v>25702</v>
      </c>
      <c r="B6813" t="s">
        <v>25703</v>
      </c>
      <c r="C6813" t="s">
        <v>37137</v>
      </c>
      <c r="D6813" t="s">
        <v>37811</v>
      </c>
      <c r="E6813" t="s">
        <v>25704</v>
      </c>
      <c r="F6813" t="s">
        <v>7624</v>
      </c>
      <c r="G6813" s="2">
        <v>45645</v>
      </c>
      <c r="H6813" t="s">
        <v>73</v>
      </c>
      <c r="I6813">
        <v>1</v>
      </c>
      <c r="J6813">
        <f t="shared" si="214"/>
        <v>120</v>
      </c>
      <c r="K6813" s="3">
        <v>5</v>
      </c>
      <c r="L6813" s="3">
        <f t="shared" si="215"/>
        <v>120</v>
      </c>
      <c r="M6813">
        <v>114</v>
      </c>
      <c r="N6813" s="3">
        <f>Table2[[#This Row],[Total Cost]]-Table2[[#This Row],[Total Sales]]</f>
        <v>6</v>
      </c>
      <c r="O6813" t="s">
        <v>90</v>
      </c>
      <c r="P6813" t="s">
        <v>17</v>
      </c>
    </row>
    <row r="6814" spans="1:16">
      <c r="A6814" t="s">
        <v>25705</v>
      </c>
      <c r="B6814" t="s">
        <v>25706</v>
      </c>
      <c r="C6814" t="s">
        <v>36984</v>
      </c>
      <c r="D6814" t="s">
        <v>37859</v>
      </c>
      <c r="E6814" t="s">
        <v>25707</v>
      </c>
      <c r="F6814" t="s">
        <v>25708</v>
      </c>
      <c r="G6814" s="2">
        <v>45746</v>
      </c>
      <c r="H6814" t="s">
        <v>89</v>
      </c>
      <c r="I6814">
        <v>2</v>
      </c>
      <c r="J6814">
        <f t="shared" si="214"/>
        <v>50</v>
      </c>
      <c r="K6814" s="3">
        <v>10</v>
      </c>
      <c r="L6814" s="3">
        <f t="shared" si="215"/>
        <v>100</v>
      </c>
      <c r="M6814">
        <v>90</v>
      </c>
      <c r="N6814" s="3">
        <f>Table2[[#This Row],[Total Cost]]-Table2[[#This Row],[Total Sales]]</f>
        <v>10</v>
      </c>
      <c r="O6814" t="s">
        <v>23</v>
      </c>
      <c r="P6814" t="s">
        <v>17</v>
      </c>
    </row>
    <row r="6815" spans="1:16">
      <c r="A6815" t="s">
        <v>25709</v>
      </c>
      <c r="B6815" t="s">
        <v>25710</v>
      </c>
      <c r="C6815" t="s">
        <v>38013</v>
      </c>
      <c r="D6815" t="s">
        <v>37624</v>
      </c>
      <c r="E6815" t="s">
        <v>25711</v>
      </c>
      <c r="F6815" t="s">
        <v>25712</v>
      </c>
      <c r="G6815" s="2">
        <v>45644</v>
      </c>
      <c r="H6815" t="s">
        <v>22</v>
      </c>
      <c r="I6815">
        <v>4</v>
      </c>
      <c r="J6815">
        <f t="shared" si="214"/>
        <v>100</v>
      </c>
      <c r="K6815" s="3">
        <v>10</v>
      </c>
      <c r="L6815" s="3">
        <f t="shared" si="215"/>
        <v>400</v>
      </c>
      <c r="M6815">
        <v>360</v>
      </c>
      <c r="N6815" s="3">
        <f>Table2[[#This Row],[Total Cost]]-Table2[[#This Row],[Total Sales]]</f>
        <v>40</v>
      </c>
      <c r="O6815" t="s">
        <v>90</v>
      </c>
      <c r="P6815" t="s">
        <v>17</v>
      </c>
    </row>
    <row r="6816" spans="1:16">
      <c r="A6816" t="s">
        <v>25713</v>
      </c>
      <c r="B6816" t="s">
        <v>25714</v>
      </c>
      <c r="C6816" t="s">
        <v>37527</v>
      </c>
      <c r="D6816" t="s">
        <v>37844</v>
      </c>
      <c r="E6816" t="s">
        <v>25715</v>
      </c>
      <c r="F6816" t="s">
        <v>25716</v>
      </c>
      <c r="G6816" s="2">
        <v>45725</v>
      </c>
      <c r="H6816" t="s">
        <v>89</v>
      </c>
      <c r="I6816">
        <v>2</v>
      </c>
      <c r="J6816">
        <f t="shared" si="214"/>
        <v>50</v>
      </c>
      <c r="K6816" s="3">
        <v>0</v>
      </c>
      <c r="L6816" s="3">
        <f t="shared" si="215"/>
        <v>100</v>
      </c>
      <c r="M6816">
        <v>100</v>
      </c>
      <c r="N6816" s="3">
        <f>Table2[[#This Row],[Total Cost]]-Table2[[#This Row],[Total Sales]]</f>
        <v>0</v>
      </c>
      <c r="O6816" t="s">
        <v>90</v>
      </c>
      <c r="P6816" t="s">
        <v>17</v>
      </c>
    </row>
    <row r="6817" spans="1:16">
      <c r="A6817" t="s">
        <v>25717</v>
      </c>
      <c r="B6817" t="s">
        <v>25718</v>
      </c>
      <c r="C6817" t="s">
        <v>38454</v>
      </c>
      <c r="D6817" t="s">
        <v>38159</v>
      </c>
      <c r="E6817" t="s">
        <v>25719</v>
      </c>
      <c r="F6817" t="s">
        <v>4911</v>
      </c>
      <c r="G6817" s="2">
        <v>45718</v>
      </c>
      <c r="H6817" t="s">
        <v>73</v>
      </c>
      <c r="I6817">
        <v>2</v>
      </c>
      <c r="J6817">
        <f t="shared" si="214"/>
        <v>120</v>
      </c>
      <c r="K6817" s="3">
        <v>15</v>
      </c>
      <c r="L6817" s="3">
        <f t="shared" si="215"/>
        <v>240</v>
      </c>
      <c r="M6817">
        <v>204</v>
      </c>
      <c r="N6817" s="3">
        <f>Table2[[#This Row],[Total Cost]]-Table2[[#This Row],[Total Sales]]</f>
        <v>36</v>
      </c>
      <c r="O6817" t="s">
        <v>90</v>
      </c>
      <c r="P6817" t="s">
        <v>17</v>
      </c>
    </row>
    <row r="6818" spans="1:16">
      <c r="A6818" t="s">
        <v>25720</v>
      </c>
      <c r="B6818" t="s">
        <v>25721</v>
      </c>
      <c r="C6818" t="s">
        <v>37105</v>
      </c>
      <c r="D6818" t="s">
        <v>37034</v>
      </c>
      <c r="E6818" t="s">
        <v>25722</v>
      </c>
      <c r="F6818" t="s">
        <v>25723</v>
      </c>
      <c r="G6818" s="2">
        <v>45427</v>
      </c>
      <c r="H6818" t="s">
        <v>42</v>
      </c>
      <c r="I6818">
        <v>2</v>
      </c>
      <c r="J6818">
        <f t="shared" si="214"/>
        <v>200</v>
      </c>
      <c r="K6818" s="3">
        <v>0</v>
      </c>
      <c r="L6818" s="3">
        <f t="shared" si="215"/>
        <v>400</v>
      </c>
      <c r="M6818">
        <v>400</v>
      </c>
      <c r="N6818" s="3">
        <f>Table2[[#This Row],[Total Cost]]-Table2[[#This Row],[Total Sales]]</f>
        <v>0</v>
      </c>
      <c r="O6818" t="s">
        <v>33</v>
      </c>
      <c r="P6818" t="s">
        <v>17</v>
      </c>
    </row>
    <row r="6819" spans="1:16">
      <c r="A6819" t="s">
        <v>25724</v>
      </c>
      <c r="B6819" t="s">
        <v>25725</v>
      </c>
      <c r="C6819" t="s">
        <v>37444</v>
      </c>
      <c r="D6819" t="s">
        <v>37233</v>
      </c>
      <c r="E6819" t="s">
        <v>25726</v>
      </c>
      <c r="F6819" t="s">
        <v>25727</v>
      </c>
      <c r="G6819" s="2">
        <v>45629</v>
      </c>
      <c r="H6819" t="s">
        <v>42</v>
      </c>
      <c r="I6819">
        <v>3</v>
      </c>
      <c r="J6819">
        <f t="shared" si="214"/>
        <v>200</v>
      </c>
      <c r="K6819" s="3">
        <v>5</v>
      </c>
      <c r="L6819" s="3">
        <f t="shared" si="215"/>
        <v>600</v>
      </c>
      <c r="M6819">
        <v>570</v>
      </c>
      <c r="N6819" s="3">
        <f>Table2[[#This Row],[Total Cost]]-Table2[[#This Row],[Total Sales]]</f>
        <v>30</v>
      </c>
      <c r="O6819" t="s">
        <v>84</v>
      </c>
      <c r="P6819" t="s">
        <v>17</v>
      </c>
    </row>
    <row r="6820" spans="1:16">
      <c r="A6820" t="s">
        <v>25728</v>
      </c>
      <c r="B6820" t="s">
        <v>25729</v>
      </c>
      <c r="C6820" t="s">
        <v>37311</v>
      </c>
      <c r="D6820" t="s">
        <v>37583</v>
      </c>
      <c r="E6820" t="s">
        <v>25730</v>
      </c>
      <c r="F6820" t="s">
        <v>11423</v>
      </c>
      <c r="G6820" s="2">
        <v>45638</v>
      </c>
      <c r="H6820" t="s">
        <v>47</v>
      </c>
      <c r="I6820">
        <v>3</v>
      </c>
      <c r="J6820">
        <f t="shared" si="214"/>
        <v>1200</v>
      </c>
      <c r="K6820" s="3">
        <v>0</v>
      </c>
      <c r="L6820" s="3">
        <f t="shared" si="215"/>
        <v>3600</v>
      </c>
      <c r="M6820">
        <v>3600</v>
      </c>
      <c r="N6820" s="3">
        <f>Table2[[#This Row],[Total Cost]]-Table2[[#This Row],[Total Sales]]</f>
        <v>0</v>
      </c>
      <c r="O6820" t="s">
        <v>84</v>
      </c>
      <c r="P6820" t="s">
        <v>17</v>
      </c>
    </row>
    <row r="6821" spans="1:16">
      <c r="A6821" t="s">
        <v>25731</v>
      </c>
      <c r="B6821" t="s">
        <v>25732</v>
      </c>
      <c r="C6821" t="s">
        <v>37388</v>
      </c>
      <c r="D6821" t="s">
        <v>38162</v>
      </c>
      <c r="E6821" t="s">
        <v>25733</v>
      </c>
      <c r="F6821" t="s">
        <v>25734</v>
      </c>
      <c r="G6821" s="2">
        <v>45648</v>
      </c>
      <c r="H6821" t="s">
        <v>47</v>
      </c>
      <c r="I6821">
        <v>2</v>
      </c>
      <c r="J6821">
        <f t="shared" si="214"/>
        <v>1200</v>
      </c>
      <c r="K6821" s="3">
        <v>0</v>
      </c>
      <c r="L6821" s="3">
        <f t="shared" si="215"/>
        <v>2400</v>
      </c>
      <c r="M6821">
        <v>2400</v>
      </c>
      <c r="N6821" s="3">
        <f>Table2[[#This Row],[Total Cost]]-Table2[[#This Row],[Total Sales]]</f>
        <v>0</v>
      </c>
      <c r="O6821" t="s">
        <v>84</v>
      </c>
      <c r="P6821" t="s">
        <v>17</v>
      </c>
    </row>
    <row r="6822" spans="1:16">
      <c r="A6822" t="s">
        <v>25735</v>
      </c>
      <c r="B6822" t="s">
        <v>25736</v>
      </c>
      <c r="C6822" t="s">
        <v>37137</v>
      </c>
      <c r="D6822" t="s">
        <v>36980</v>
      </c>
      <c r="E6822" t="s">
        <v>25737</v>
      </c>
      <c r="F6822" t="s">
        <v>22884</v>
      </c>
      <c r="G6822" s="2">
        <v>45763</v>
      </c>
      <c r="H6822" t="s">
        <v>89</v>
      </c>
      <c r="I6822">
        <v>1</v>
      </c>
      <c r="J6822">
        <f t="shared" si="214"/>
        <v>50</v>
      </c>
      <c r="K6822" s="3">
        <v>0</v>
      </c>
      <c r="L6822" s="3">
        <f t="shared" si="215"/>
        <v>50</v>
      </c>
      <c r="M6822">
        <v>50</v>
      </c>
      <c r="N6822" s="3">
        <f>Table2[[#This Row],[Total Cost]]-Table2[[#This Row],[Total Sales]]</f>
        <v>0</v>
      </c>
      <c r="O6822" t="s">
        <v>23</v>
      </c>
      <c r="P6822" t="s">
        <v>78</v>
      </c>
    </row>
    <row r="6823" spans="1:16">
      <c r="A6823" t="s">
        <v>25738</v>
      </c>
      <c r="B6823" t="s">
        <v>25739</v>
      </c>
      <c r="C6823" t="s">
        <v>37163</v>
      </c>
      <c r="D6823" t="s">
        <v>37061</v>
      </c>
      <c r="E6823" t="s">
        <v>25740</v>
      </c>
      <c r="F6823" t="s">
        <v>25741</v>
      </c>
      <c r="G6823" s="2">
        <v>45454</v>
      </c>
      <c r="H6823" t="s">
        <v>73</v>
      </c>
      <c r="I6823">
        <v>4</v>
      </c>
      <c r="J6823">
        <f t="shared" si="214"/>
        <v>120</v>
      </c>
      <c r="K6823" s="3">
        <v>0</v>
      </c>
      <c r="L6823" s="3">
        <f t="shared" si="215"/>
        <v>480</v>
      </c>
      <c r="M6823">
        <v>480</v>
      </c>
      <c r="N6823" s="3">
        <f>Table2[[#This Row],[Total Cost]]-Table2[[#This Row],[Total Sales]]</f>
        <v>0</v>
      </c>
      <c r="O6823" t="s">
        <v>90</v>
      </c>
      <c r="P6823" t="s">
        <v>17</v>
      </c>
    </row>
    <row r="6824" spans="1:16">
      <c r="A6824" t="s">
        <v>25742</v>
      </c>
      <c r="B6824" t="s">
        <v>25743</v>
      </c>
      <c r="C6824" t="s">
        <v>37365</v>
      </c>
      <c r="D6824" t="s">
        <v>37146</v>
      </c>
      <c r="E6824" t="s">
        <v>25744</v>
      </c>
      <c r="F6824" t="s">
        <v>25745</v>
      </c>
      <c r="G6824" s="2">
        <v>45519</v>
      </c>
      <c r="H6824" t="s">
        <v>47</v>
      </c>
      <c r="I6824">
        <v>2</v>
      </c>
      <c r="J6824">
        <f t="shared" si="214"/>
        <v>1200</v>
      </c>
      <c r="K6824" s="3">
        <v>0</v>
      </c>
      <c r="L6824" s="3">
        <f t="shared" si="215"/>
        <v>2400</v>
      </c>
      <c r="M6824">
        <v>2400</v>
      </c>
      <c r="N6824" s="3">
        <f>Table2[[#This Row],[Total Cost]]-Table2[[#This Row],[Total Sales]]</f>
        <v>0</v>
      </c>
      <c r="O6824" t="s">
        <v>23</v>
      </c>
      <c r="P6824" t="s">
        <v>17</v>
      </c>
    </row>
    <row r="6825" spans="1:16">
      <c r="A6825" t="s">
        <v>25746</v>
      </c>
      <c r="B6825" t="s">
        <v>20478</v>
      </c>
      <c r="C6825" t="s">
        <v>36962</v>
      </c>
      <c r="D6825" t="s">
        <v>37115</v>
      </c>
      <c r="E6825" t="s">
        <v>25747</v>
      </c>
      <c r="F6825" t="s">
        <v>4457</v>
      </c>
      <c r="G6825" s="2">
        <v>45554</v>
      </c>
      <c r="H6825" t="s">
        <v>28</v>
      </c>
      <c r="I6825">
        <v>2</v>
      </c>
      <c r="J6825">
        <f t="shared" si="214"/>
        <v>300</v>
      </c>
      <c r="K6825" s="3">
        <v>5</v>
      </c>
      <c r="L6825" s="3">
        <f t="shared" si="215"/>
        <v>600</v>
      </c>
      <c r="M6825">
        <v>570</v>
      </c>
      <c r="N6825" s="3">
        <f>Table2[[#This Row],[Total Cost]]-Table2[[#This Row],[Total Sales]]</f>
        <v>30</v>
      </c>
      <c r="O6825" t="s">
        <v>90</v>
      </c>
      <c r="P6825" t="s">
        <v>17</v>
      </c>
    </row>
    <row r="6826" spans="1:16">
      <c r="A6826" t="s">
        <v>25748</v>
      </c>
      <c r="B6826" t="s">
        <v>25749</v>
      </c>
      <c r="C6826" t="s">
        <v>37096</v>
      </c>
      <c r="D6826" t="s">
        <v>37039</v>
      </c>
      <c r="E6826" t="s">
        <v>25750</v>
      </c>
      <c r="F6826" t="s">
        <v>25751</v>
      </c>
      <c r="G6826" s="2">
        <v>45488</v>
      </c>
      <c r="H6826" t="s">
        <v>22</v>
      </c>
      <c r="I6826">
        <v>4</v>
      </c>
      <c r="J6826">
        <f t="shared" si="214"/>
        <v>100</v>
      </c>
      <c r="K6826" s="3">
        <v>0</v>
      </c>
      <c r="L6826" s="3">
        <f t="shared" si="215"/>
        <v>400</v>
      </c>
      <c r="M6826">
        <v>400</v>
      </c>
      <c r="N6826" s="3">
        <f>Table2[[#This Row],[Total Cost]]-Table2[[#This Row],[Total Sales]]</f>
        <v>0</v>
      </c>
      <c r="O6826" t="s">
        <v>90</v>
      </c>
      <c r="P6826" t="s">
        <v>17</v>
      </c>
    </row>
    <row r="6827" spans="1:16">
      <c r="A6827" t="s">
        <v>25752</v>
      </c>
      <c r="B6827" t="s">
        <v>25753</v>
      </c>
      <c r="C6827" t="s">
        <v>37545</v>
      </c>
      <c r="D6827" t="s">
        <v>38355</v>
      </c>
      <c r="E6827" t="s">
        <v>25754</v>
      </c>
      <c r="F6827" t="s">
        <v>17891</v>
      </c>
      <c r="G6827" s="2">
        <v>45424</v>
      </c>
      <c r="H6827" t="s">
        <v>47</v>
      </c>
      <c r="I6827">
        <v>4</v>
      </c>
      <c r="J6827">
        <f t="shared" si="214"/>
        <v>1200</v>
      </c>
      <c r="K6827" s="3">
        <v>0</v>
      </c>
      <c r="L6827" s="3">
        <f t="shared" si="215"/>
        <v>4800</v>
      </c>
      <c r="M6827">
        <v>4800</v>
      </c>
      <c r="N6827" s="3">
        <f>Table2[[#This Row],[Total Cost]]-Table2[[#This Row],[Total Sales]]</f>
        <v>0</v>
      </c>
      <c r="O6827" t="s">
        <v>90</v>
      </c>
      <c r="P6827" t="s">
        <v>17</v>
      </c>
    </row>
    <row r="6828" spans="1:16">
      <c r="A6828" t="s">
        <v>25755</v>
      </c>
      <c r="B6828" t="s">
        <v>25756</v>
      </c>
      <c r="C6828" t="s">
        <v>37040</v>
      </c>
      <c r="D6828" t="s">
        <v>37198</v>
      </c>
      <c r="E6828" t="s">
        <v>25757</v>
      </c>
      <c r="F6828" t="s">
        <v>25758</v>
      </c>
      <c r="G6828" s="2">
        <v>45723</v>
      </c>
      <c r="H6828" t="s">
        <v>42</v>
      </c>
      <c r="I6828">
        <v>3</v>
      </c>
      <c r="J6828">
        <f t="shared" si="214"/>
        <v>200</v>
      </c>
      <c r="K6828" s="3">
        <v>0</v>
      </c>
      <c r="L6828" s="3">
        <f t="shared" si="215"/>
        <v>600</v>
      </c>
      <c r="M6828">
        <v>600</v>
      </c>
      <c r="N6828" s="3">
        <f>Table2[[#This Row],[Total Cost]]-Table2[[#This Row],[Total Sales]]</f>
        <v>0</v>
      </c>
      <c r="O6828" t="s">
        <v>84</v>
      </c>
      <c r="P6828" t="s">
        <v>78</v>
      </c>
    </row>
    <row r="6829" spans="1:16">
      <c r="A6829" t="s">
        <v>25759</v>
      </c>
      <c r="B6829" t="s">
        <v>5931</v>
      </c>
      <c r="C6829" t="s">
        <v>37008</v>
      </c>
      <c r="D6829" t="s">
        <v>37676</v>
      </c>
      <c r="E6829" t="s">
        <v>25760</v>
      </c>
      <c r="F6829" t="s">
        <v>25761</v>
      </c>
      <c r="G6829" s="2">
        <v>45610</v>
      </c>
      <c r="H6829" t="s">
        <v>89</v>
      </c>
      <c r="I6829">
        <v>4</v>
      </c>
      <c r="J6829">
        <f t="shared" si="214"/>
        <v>50</v>
      </c>
      <c r="K6829" s="3">
        <v>5</v>
      </c>
      <c r="L6829" s="3">
        <f t="shared" si="215"/>
        <v>200</v>
      </c>
      <c r="M6829">
        <v>190</v>
      </c>
      <c r="N6829" s="3">
        <f>Table2[[#This Row],[Total Cost]]-Table2[[#This Row],[Total Sales]]</f>
        <v>10</v>
      </c>
      <c r="O6829" t="s">
        <v>33</v>
      </c>
      <c r="P6829" t="s">
        <v>17</v>
      </c>
    </row>
    <row r="6830" spans="1:16">
      <c r="A6830" t="s">
        <v>25762</v>
      </c>
      <c r="B6830" t="s">
        <v>25763</v>
      </c>
      <c r="C6830" t="s">
        <v>37741</v>
      </c>
      <c r="D6830" t="s">
        <v>37132</v>
      </c>
      <c r="E6830" t="s">
        <v>15677</v>
      </c>
      <c r="F6830" t="s">
        <v>3155</v>
      </c>
      <c r="G6830" s="2">
        <v>45579</v>
      </c>
      <c r="H6830" t="s">
        <v>56</v>
      </c>
      <c r="I6830">
        <v>2</v>
      </c>
      <c r="J6830">
        <f t="shared" si="214"/>
        <v>90</v>
      </c>
      <c r="K6830" s="3">
        <v>0</v>
      </c>
      <c r="L6830" s="3">
        <f t="shared" si="215"/>
        <v>180</v>
      </c>
      <c r="M6830">
        <v>180</v>
      </c>
      <c r="N6830" s="3">
        <f>Table2[[#This Row],[Total Cost]]-Table2[[#This Row],[Total Sales]]</f>
        <v>0</v>
      </c>
      <c r="O6830" t="s">
        <v>23</v>
      </c>
      <c r="P6830" t="s">
        <v>17</v>
      </c>
    </row>
    <row r="6831" spans="1:16">
      <c r="A6831" t="s">
        <v>25764</v>
      </c>
      <c r="B6831" t="s">
        <v>25765</v>
      </c>
      <c r="C6831" t="s">
        <v>37522</v>
      </c>
      <c r="D6831" t="s">
        <v>37094</v>
      </c>
      <c r="E6831" t="s">
        <v>25766</v>
      </c>
      <c r="F6831" t="s">
        <v>10539</v>
      </c>
      <c r="G6831" s="2">
        <v>45750</v>
      </c>
      <c r="H6831" t="s">
        <v>28</v>
      </c>
      <c r="I6831">
        <v>2</v>
      </c>
      <c r="J6831">
        <f t="shared" si="214"/>
        <v>300</v>
      </c>
      <c r="K6831" s="3">
        <v>0</v>
      </c>
      <c r="L6831" s="3">
        <f t="shared" si="215"/>
        <v>600</v>
      </c>
      <c r="M6831">
        <v>600</v>
      </c>
      <c r="N6831" s="3">
        <f>Table2[[#This Row],[Total Cost]]-Table2[[#This Row],[Total Sales]]</f>
        <v>0</v>
      </c>
      <c r="O6831" t="s">
        <v>33</v>
      </c>
      <c r="P6831" t="s">
        <v>17</v>
      </c>
    </row>
    <row r="6832" spans="1:16">
      <c r="A6832" t="s">
        <v>25767</v>
      </c>
      <c r="B6832" t="s">
        <v>25768</v>
      </c>
      <c r="C6832" t="s">
        <v>37344</v>
      </c>
      <c r="D6832" t="s">
        <v>37605</v>
      </c>
      <c r="E6832" t="s">
        <v>25769</v>
      </c>
      <c r="F6832" t="s">
        <v>25770</v>
      </c>
      <c r="G6832" s="2">
        <v>45403</v>
      </c>
      <c r="H6832" t="s">
        <v>56</v>
      </c>
      <c r="I6832">
        <v>4</v>
      </c>
      <c r="J6832">
        <f t="shared" si="214"/>
        <v>90</v>
      </c>
      <c r="K6832" s="3">
        <v>0</v>
      </c>
      <c r="L6832" s="3">
        <f t="shared" si="215"/>
        <v>360</v>
      </c>
      <c r="M6832">
        <v>360</v>
      </c>
      <c r="N6832" s="3">
        <f>Table2[[#This Row],[Total Cost]]-Table2[[#This Row],[Total Sales]]</f>
        <v>0</v>
      </c>
      <c r="O6832" t="s">
        <v>84</v>
      </c>
      <c r="P6832" t="s">
        <v>17</v>
      </c>
    </row>
    <row r="6833" spans="1:16">
      <c r="A6833" t="s">
        <v>25771</v>
      </c>
      <c r="B6833" t="s">
        <v>25772</v>
      </c>
      <c r="C6833" t="s">
        <v>37093</v>
      </c>
      <c r="D6833" t="s">
        <v>37233</v>
      </c>
      <c r="E6833" t="s">
        <v>25773</v>
      </c>
      <c r="F6833" t="s">
        <v>25774</v>
      </c>
      <c r="G6833" s="2">
        <v>45697</v>
      </c>
      <c r="H6833" t="s">
        <v>22</v>
      </c>
      <c r="I6833">
        <v>3</v>
      </c>
      <c r="J6833">
        <f t="shared" si="214"/>
        <v>100</v>
      </c>
      <c r="K6833" s="3">
        <v>5</v>
      </c>
      <c r="L6833" s="3">
        <f t="shared" si="215"/>
        <v>300</v>
      </c>
      <c r="M6833">
        <v>285</v>
      </c>
      <c r="N6833" s="3">
        <f>Table2[[#This Row],[Total Cost]]-Table2[[#This Row],[Total Sales]]</f>
        <v>15</v>
      </c>
      <c r="O6833" t="s">
        <v>16</v>
      </c>
      <c r="P6833" t="s">
        <v>78</v>
      </c>
    </row>
    <row r="6834" spans="1:16">
      <c r="A6834" t="s">
        <v>25775</v>
      </c>
      <c r="B6834" t="s">
        <v>25776</v>
      </c>
      <c r="C6834" t="s">
        <v>37180</v>
      </c>
      <c r="D6834" t="s">
        <v>37843</v>
      </c>
      <c r="E6834" t="s">
        <v>25777</v>
      </c>
      <c r="F6834" t="s">
        <v>25778</v>
      </c>
      <c r="G6834" s="2">
        <v>45686</v>
      </c>
      <c r="H6834" t="s">
        <v>15</v>
      </c>
      <c r="I6834">
        <v>4</v>
      </c>
      <c r="J6834">
        <f t="shared" si="214"/>
        <v>800</v>
      </c>
      <c r="K6834" s="3">
        <v>0</v>
      </c>
      <c r="L6834" s="3">
        <f t="shared" si="215"/>
        <v>3200</v>
      </c>
      <c r="M6834">
        <v>3200</v>
      </c>
      <c r="N6834" s="3">
        <f>Table2[[#This Row],[Total Cost]]-Table2[[#This Row],[Total Sales]]</f>
        <v>0</v>
      </c>
      <c r="O6834" t="s">
        <v>23</v>
      </c>
      <c r="P6834" t="s">
        <v>78</v>
      </c>
    </row>
    <row r="6835" spans="1:16">
      <c r="A6835" t="s">
        <v>25779</v>
      </c>
      <c r="B6835" t="s">
        <v>25780</v>
      </c>
      <c r="C6835" t="s">
        <v>37079</v>
      </c>
      <c r="D6835" t="s">
        <v>37964</v>
      </c>
      <c r="E6835" t="s">
        <v>25781</v>
      </c>
      <c r="F6835" t="s">
        <v>25782</v>
      </c>
      <c r="G6835" s="2">
        <v>45523</v>
      </c>
      <c r="H6835" t="s">
        <v>83</v>
      </c>
      <c r="I6835">
        <v>2</v>
      </c>
      <c r="J6835">
        <f t="shared" si="214"/>
        <v>150</v>
      </c>
      <c r="K6835" s="3">
        <v>10</v>
      </c>
      <c r="L6835" s="3">
        <f t="shared" si="215"/>
        <v>300</v>
      </c>
      <c r="M6835">
        <v>270</v>
      </c>
      <c r="N6835" s="3">
        <f>Table2[[#This Row],[Total Cost]]-Table2[[#This Row],[Total Sales]]</f>
        <v>30</v>
      </c>
      <c r="O6835" t="s">
        <v>90</v>
      </c>
      <c r="P6835" t="s">
        <v>17</v>
      </c>
    </row>
    <row r="6836" spans="1:16">
      <c r="A6836" t="s">
        <v>25783</v>
      </c>
      <c r="B6836" t="s">
        <v>25784</v>
      </c>
      <c r="C6836" t="s">
        <v>37852</v>
      </c>
      <c r="D6836" t="s">
        <v>37635</v>
      </c>
      <c r="E6836" t="s">
        <v>25785</v>
      </c>
      <c r="F6836" t="s">
        <v>25786</v>
      </c>
      <c r="G6836" s="2">
        <v>45440</v>
      </c>
      <c r="H6836" t="s">
        <v>73</v>
      </c>
      <c r="I6836">
        <v>1</v>
      </c>
      <c r="J6836">
        <f t="shared" si="214"/>
        <v>120</v>
      </c>
      <c r="K6836" s="3">
        <v>5</v>
      </c>
      <c r="L6836" s="3">
        <f t="shared" si="215"/>
        <v>120</v>
      </c>
      <c r="M6836">
        <v>114</v>
      </c>
      <c r="N6836" s="3">
        <f>Table2[[#This Row],[Total Cost]]-Table2[[#This Row],[Total Sales]]</f>
        <v>6</v>
      </c>
      <c r="O6836" t="s">
        <v>33</v>
      </c>
      <c r="P6836" t="s">
        <v>17</v>
      </c>
    </row>
    <row r="6837" spans="1:16">
      <c r="A6837" t="s">
        <v>25787</v>
      </c>
      <c r="B6837" t="s">
        <v>25788</v>
      </c>
      <c r="C6837" t="s">
        <v>37330</v>
      </c>
      <c r="D6837" t="s">
        <v>37018</v>
      </c>
      <c r="E6837" t="s">
        <v>25789</v>
      </c>
      <c r="F6837" t="s">
        <v>25790</v>
      </c>
      <c r="G6837" s="2">
        <v>45663</v>
      </c>
      <c r="H6837" t="s">
        <v>73</v>
      </c>
      <c r="I6837">
        <v>1</v>
      </c>
      <c r="J6837">
        <f t="shared" si="214"/>
        <v>120</v>
      </c>
      <c r="K6837" s="3">
        <v>0</v>
      </c>
      <c r="L6837" s="3">
        <f t="shared" si="215"/>
        <v>120</v>
      </c>
      <c r="M6837">
        <v>120</v>
      </c>
      <c r="N6837" s="3">
        <f>Table2[[#This Row],[Total Cost]]-Table2[[#This Row],[Total Sales]]</f>
        <v>0</v>
      </c>
      <c r="O6837" t="s">
        <v>16</v>
      </c>
      <c r="P6837" t="s">
        <v>78</v>
      </c>
    </row>
    <row r="6838" spans="1:16">
      <c r="A6838" t="s">
        <v>25791</v>
      </c>
      <c r="B6838" t="s">
        <v>25792</v>
      </c>
      <c r="C6838" t="s">
        <v>37564</v>
      </c>
      <c r="D6838" t="s">
        <v>37787</v>
      </c>
      <c r="E6838" t="s">
        <v>25793</v>
      </c>
      <c r="F6838" t="s">
        <v>25794</v>
      </c>
      <c r="G6838" s="2">
        <v>45513</v>
      </c>
      <c r="H6838" t="s">
        <v>42</v>
      </c>
      <c r="I6838">
        <v>3</v>
      </c>
      <c r="J6838">
        <f t="shared" si="214"/>
        <v>200</v>
      </c>
      <c r="K6838" s="3">
        <v>15</v>
      </c>
      <c r="L6838" s="3">
        <f t="shared" si="215"/>
        <v>600</v>
      </c>
      <c r="M6838">
        <v>510</v>
      </c>
      <c r="N6838" s="3">
        <f>Table2[[#This Row],[Total Cost]]-Table2[[#This Row],[Total Sales]]</f>
        <v>90</v>
      </c>
      <c r="O6838" t="s">
        <v>84</v>
      </c>
      <c r="P6838" t="s">
        <v>17</v>
      </c>
    </row>
    <row r="6839" spans="1:16">
      <c r="A6839" t="s">
        <v>25795</v>
      </c>
      <c r="B6839" t="s">
        <v>25796</v>
      </c>
      <c r="C6839" t="s">
        <v>37153</v>
      </c>
      <c r="D6839" t="s">
        <v>38110</v>
      </c>
      <c r="E6839" t="s">
        <v>25797</v>
      </c>
      <c r="F6839" t="s">
        <v>25798</v>
      </c>
      <c r="G6839" s="2">
        <v>45526</v>
      </c>
      <c r="H6839" t="s">
        <v>28</v>
      </c>
      <c r="I6839">
        <v>3</v>
      </c>
      <c r="J6839">
        <f t="shared" si="214"/>
        <v>300</v>
      </c>
      <c r="K6839" s="3">
        <v>0</v>
      </c>
      <c r="L6839" s="3">
        <f t="shared" si="215"/>
        <v>900</v>
      </c>
      <c r="M6839">
        <v>900</v>
      </c>
      <c r="N6839" s="3">
        <f>Table2[[#This Row],[Total Cost]]-Table2[[#This Row],[Total Sales]]</f>
        <v>0</v>
      </c>
      <c r="O6839" t="s">
        <v>90</v>
      </c>
      <c r="P6839" t="s">
        <v>17</v>
      </c>
    </row>
    <row r="6840" spans="1:16">
      <c r="A6840" t="s">
        <v>25799</v>
      </c>
      <c r="B6840" t="s">
        <v>25800</v>
      </c>
      <c r="C6840" t="s">
        <v>37417</v>
      </c>
      <c r="D6840" t="s">
        <v>37938</v>
      </c>
      <c r="E6840" t="s">
        <v>25801</v>
      </c>
      <c r="F6840" t="s">
        <v>24294</v>
      </c>
      <c r="G6840" s="2">
        <v>45536</v>
      </c>
      <c r="H6840" t="s">
        <v>42</v>
      </c>
      <c r="I6840">
        <v>3</v>
      </c>
      <c r="J6840">
        <f t="shared" si="214"/>
        <v>200</v>
      </c>
      <c r="K6840" s="3">
        <v>0</v>
      </c>
      <c r="L6840" s="3">
        <f t="shared" si="215"/>
        <v>600</v>
      </c>
      <c r="M6840">
        <v>600</v>
      </c>
      <c r="N6840" s="3">
        <f>Table2[[#This Row],[Total Cost]]-Table2[[#This Row],[Total Sales]]</f>
        <v>0</v>
      </c>
      <c r="O6840" t="s">
        <v>16</v>
      </c>
      <c r="P6840" t="s">
        <v>17</v>
      </c>
    </row>
    <row r="6841" spans="1:16">
      <c r="A6841" t="s">
        <v>25802</v>
      </c>
      <c r="B6841" t="s">
        <v>25803</v>
      </c>
      <c r="C6841" t="s">
        <v>37538</v>
      </c>
      <c r="D6841" t="s">
        <v>37290</v>
      </c>
      <c r="E6841" t="s">
        <v>25804</v>
      </c>
      <c r="F6841" t="s">
        <v>22383</v>
      </c>
      <c r="G6841" s="2">
        <v>45533</v>
      </c>
      <c r="H6841" t="s">
        <v>15</v>
      </c>
      <c r="I6841">
        <v>3</v>
      </c>
      <c r="J6841">
        <f t="shared" si="214"/>
        <v>800</v>
      </c>
      <c r="K6841" s="3">
        <v>0</v>
      </c>
      <c r="L6841" s="3">
        <f t="shared" si="215"/>
        <v>2400</v>
      </c>
      <c r="M6841">
        <v>2400</v>
      </c>
      <c r="N6841" s="3">
        <f>Table2[[#This Row],[Total Cost]]-Table2[[#This Row],[Total Sales]]</f>
        <v>0</v>
      </c>
      <c r="O6841" t="s">
        <v>16</v>
      </c>
      <c r="P6841" t="s">
        <v>17</v>
      </c>
    </row>
    <row r="6842" spans="1:16">
      <c r="A6842" t="s">
        <v>25805</v>
      </c>
      <c r="B6842" t="s">
        <v>25806</v>
      </c>
      <c r="C6842" t="s">
        <v>36982</v>
      </c>
      <c r="D6842" t="s">
        <v>37249</v>
      </c>
      <c r="E6842" t="s">
        <v>25807</v>
      </c>
      <c r="F6842" t="s">
        <v>18309</v>
      </c>
      <c r="G6842" s="2">
        <v>45484</v>
      </c>
      <c r="H6842" t="s">
        <v>89</v>
      </c>
      <c r="I6842">
        <v>1</v>
      </c>
      <c r="J6842">
        <f t="shared" si="214"/>
        <v>50</v>
      </c>
      <c r="K6842" s="3">
        <v>0</v>
      </c>
      <c r="L6842" s="3">
        <f t="shared" si="215"/>
        <v>50</v>
      </c>
      <c r="M6842">
        <v>50</v>
      </c>
      <c r="N6842" s="3">
        <f>Table2[[#This Row],[Total Cost]]-Table2[[#This Row],[Total Sales]]</f>
        <v>0</v>
      </c>
      <c r="O6842" t="s">
        <v>90</v>
      </c>
      <c r="P6842" t="s">
        <v>17</v>
      </c>
    </row>
    <row r="6843" spans="1:16">
      <c r="A6843" t="s">
        <v>25808</v>
      </c>
      <c r="B6843" t="s">
        <v>15845</v>
      </c>
      <c r="C6843" t="s">
        <v>37586</v>
      </c>
      <c r="D6843" t="s">
        <v>37080</v>
      </c>
      <c r="E6843" t="s">
        <v>25809</v>
      </c>
      <c r="F6843" t="s">
        <v>18279</v>
      </c>
      <c r="G6843" s="2">
        <v>45476</v>
      </c>
      <c r="H6843" t="s">
        <v>56</v>
      </c>
      <c r="I6843">
        <v>4</v>
      </c>
      <c r="J6843">
        <f t="shared" si="214"/>
        <v>90</v>
      </c>
      <c r="K6843" s="3">
        <v>0</v>
      </c>
      <c r="L6843" s="3">
        <f t="shared" si="215"/>
        <v>360</v>
      </c>
      <c r="M6843">
        <v>360</v>
      </c>
      <c r="N6843" s="3">
        <f>Table2[[#This Row],[Total Cost]]-Table2[[#This Row],[Total Sales]]</f>
        <v>0</v>
      </c>
      <c r="O6843" t="s">
        <v>90</v>
      </c>
      <c r="P6843" t="s">
        <v>17</v>
      </c>
    </row>
    <row r="6844" spans="1:16">
      <c r="A6844" t="s">
        <v>25810</v>
      </c>
      <c r="B6844" t="s">
        <v>25811</v>
      </c>
      <c r="C6844" t="s">
        <v>37917</v>
      </c>
      <c r="D6844" t="s">
        <v>37948</v>
      </c>
      <c r="E6844" t="s">
        <v>25812</v>
      </c>
      <c r="F6844" t="s">
        <v>25813</v>
      </c>
      <c r="G6844" s="2">
        <v>45589</v>
      </c>
      <c r="H6844" t="s">
        <v>73</v>
      </c>
      <c r="I6844">
        <v>4</v>
      </c>
      <c r="J6844">
        <f t="shared" si="214"/>
        <v>120</v>
      </c>
      <c r="K6844" s="3">
        <v>0</v>
      </c>
      <c r="L6844" s="3">
        <f t="shared" si="215"/>
        <v>480</v>
      </c>
      <c r="M6844">
        <v>480</v>
      </c>
      <c r="N6844" s="3">
        <f>Table2[[#This Row],[Total Cost]]-Table2[[#This Row],[Total Sales]]</f>
        <v>0</v>
      </c>
      <c r="O6844" t="s">
        <v>90</v>
      </c>
      <c r="P6844" t="s">
        <v>17</v>
      </c>
    </row>
    <row r="6845" spans="1:16">
      <c r="A6845" t="s">
        <v>25814</v>
      </c>
      <c r="B6845" t="s">
        <v>25815</v>
      </c>
      <c r="C6845" t="s">
        <v>37819</v>
      </c>
      <c r="D6845" t="s">
        <v>37566</v>
      </c>
      <c r="E6845" t="s">
        <v>25816</v>
      </c>
      <c r="F6845" t="s">
        <v>25817</v>
      </c>
      <c r="G6845" s="2">
        <v>45554</v>
      </c>
      <c r="H6845" t="s">
        <v>15</v>
      </c>
      <c r="I6845">
        <v>4</v>
      </c>
      <c r="J6845">
        <f t="shared" si="214"/>
        <v>800</v>
      </c>
      <c r="K6845" s="3">
        <v>5</v>
      </c>
      <c r="L6845" s="3">
        <f t="shared" si="215"/>
        <v>3200</v>
      </c>
      <c r="M6845">
        <v>3040</v>
      </c>
      <c r="N6845" s="3">
        <f>Table2[[#This Row],[Total Cost]]-Table2[[#This Row],[Total Sales]]</f>
        <v>160</v>
      </c>
      <c r="O6845" t="s">
        <v>84</v>
      </c>
      <c r="P6845" t="s">
        <v>17</v>
      </c>
    </row>
    <row r="6846" spans="1:16">
      <c r="A6846" t="s">
        <v>25818</v>
      </c>
      <c r="B6846" t="s">
        <v>25819</v>
      </c>
      <c r="C6846" t="s">
        <v>38455</v>
      </c>
      <c r="D6846" t="s">
        <v>36961</v>
      </c>
      <c r="E6846" t="s">
        <v>25820</v>
      </c>
      <c r="F6846" t="s">
        <v>25821</v>
      </c>
      <c r="G6846" s="2">
        <v>45746</v>
      </c>
      <c r="H6846" t="s">
        <v>83</v>
      </c>
      <c r="I6846">
        <v>4</v>
      </c>
      <c r="J6846">
        <f t="shared" si="214"/>
        <v>150</v>
      </c>
      <c r="K6846" s="3">
        <v>0</v>
      </c>
      <c r="L6846" s="3">
        <f t="shared" si="215"/>
        <v>600</v>
      </c>
      <c r="M6846">
        <v>600</v>
      </c>
      <c r="N6846" s="3">
        <f>Table2[[#This Row],[Total Cost]]-Table2[[#This Row],[Total Sales]]</f>
        <v>0</v>
      </c>
      <c r="O6846" t="s">
        <v>16</v>
      </c>
      <c r="P6846" t="s">
        <v>17</v>
      </c>
    </row>
    <row r="6847" spans="1:16">
      <c r="A6847" t="s">
        <v>25822</v>
      </c>
      <c r="B6847" t="s">
        <v>25823</v>
      </c>
      <c r="C6847" t="s">
        <v>37313</v>
      </c>
      <c r="D6847" t="s">
        <v>37003</v>
      </c>
      <c r="E6847" t="s">
        <v>25824</v>
      </c>
      <c r="F6847" t="s">
        <v>25825</v>
      </c>
      <c r="G6847" s="2">
        <v>45462</v>
      </c>
      <c r="H6847" t="s">
        <v>89</v>
      </c>
      <c r="I6847">
        <v>2</v>
      </c>
      <c r="J6847">
        <f t="shared" si="214"/>
        <v>50</v>
      </c>
      <c r="K6847" s="3">
        <v>10</v>
      </c>
      <c r="L6847" s="3">
        <f t="shared" si="215"/>
        <v>100</v>
      </c>
      <c r="M6847">
        <v>90</v>
      </c>
      <c r="N6847" s="3">
        <f>Table2[[#This Row],[Total Cost]]-Table2[[#This Row],[Total Sales]]</f>
        <v>10</v>
      </c>
      <c r="O6847" t="s">
        <v>84</v>
      </c>
      <c r="P6847" t="s">
        <v>17</v>
      </c>
    </row>
    <row r="6848" spans="1:16">
      <c r="A6848" t="s">
        <v>25826</v>
      </c>
      <c r="B6848" t="s">
        <v>25827</v>
      </c>
      <c r="C6848" t="s">
        <v>37205</v>
      </c>
      <c r="D6848" t="s">
        <v>36961</v>
      </c>
      <c r="E6848" t="s">
        <v>25828</v>
      </c>
      <c r="F6848" t="s">
        <v>8735</v>
      </c>
      <c r="G6848" s="2">
        <v>45651</v>
      </c>
      <c r="H6848" t="s">
        <v>83</v>
      </c>
      <c r="I6848">
        <v>4</v>
      </c>
      <c r="J6848">
        <f t="shared" si="214"/>
        <v>150</v>
      </c>
      <c r="K6848" s="3">
        <v>0</v>
      </c>
      <c r="L6848" s="3">
        <f t="shared" si="215"/>
        <v>600</v>
      </c>
      <c r="M6848">
        <v>600</v>
      </c>
      <c r="N6848" s="3">
        <f>Table2[[#This Row],[Total Cost]]-Table2[[#This Row],[Total Sales]]</f>
        <v>0</v>
      </c>
      <c r="O6848" t="s">
        <v>23</v>
      </c>
      <c r="P6848" t="s">
        <v>17</v>
      </c>
    </row>
    <row r="6849" spans="1:16">
      <c r="A6849" t="s">
        <v>25829</v>
      </c>
      <c r="B6849" t="s">
        <v>25830</v>
      </c>
      <c r="C6849" t="s">
        <v>37223</v>
      </c>
      <c r="D6849" t="s">
        <v>37608</v>
      </c>
      <c r="E6849" t="s">
        <v>25831</v>
      </c>
      <c r="F6849" t="s">
        <v>24049</v>
      </c>
      <c r="G6849" s="2">
        <v>45650</v>
      </c>
      <c r="H6849" t="s">
        <v>22</v>
      </c>
      <c r="I6849">
        <v>2</v>
      </c>
      <c r="J6849">
        <f t="shared" si="214"/>
        <v>100</v>
      </c>
      <c r="K6849" s="3">
        <v>0</v>
      </c>
      <c r="L6849" s="3">
        <f t="shared" si="215"/>
        <v>200</v>
      </c>
      <c r="M6849">
        <v>200</v>
      </c>
      <c r="N6849" s="3">
        <f>Table2[[#This Row],[Total Cost]]-Table2[[#This Row],[Total Sales]]</f>
        <v>0</v>
      </c>
      <c r="O6849" t="s">
        <v>33</v>
      </c>
      <c r="P6849" t="s">
        <v>17</v>
      </c>
    </row>
    <row r="6850" spans="1:16">
      <c r="A6850" t="s">
        <v>25832</v>
      </c>
      <c r="B6850" t="s">
        <v>25833</v>
      </c>
      <c r="C6850" t="s">
        <v>38399</v>
      </c>
      <c r="D6850" t="s">
        <v>37242</v>
      </c>
      <c r="E6850" t="s">
        <v>25834</v>
      </c>
      <c r="F6850" t="s">
        <v>25835</v>
      </c>
      <c r="G6850" s="2">
        <v>45493</v>
      </c>
      <c r="H6850" t="s">
        <v>28</v>
      </c>
      <c r="I6850">
        <v>4</v>
      </c>
      <c r="J6850">
        <f t="shared" si="214"/>
        <v>300</v>
      </c>
      <c r="K6850" s="3">
        <v>5</v>
      </c>
      <c r="L6850" s="3">
        <f t="shared" si="215"/>
        <v>1200</v>
      </c>
      <c r="M6850">
        <v>1140</v>
      </c>
      <c r="N6850" s="3">
        <f>Table2[[#This Row],[Total Cost]]-Table2[[#This Row],[Total Sales]]</f>
        <v>60</v>
      </c>
      <c r="O6850" t="s">
        <v>33</v>
      </c>
      <c r="P6850" t="s">
        <v>17</v>
      </c>
    </row>
    <row r="6851" spans="1:16">
      <c r="A6851" t="s">
        <v>25836</v>
      </c>
      <c r="B6851" t="s">
        <v>25837</v>
      </c>
      <c r="C6851" t="s">
        <v>37311</v>
      </c>
      <c r="D6851" t="s">
        <v>37713</v>
      </c>
      <c r="E6851" t="s">
        <v>25838</v>
      </c>
      <c r="F6851" t="s">
        <v>7139</v>
      </c>
      <c r="G6851" s="2">
        <v>45763</v>
      </c>
      <c r="H6851" t="s">
        <v>15</v>
      </c>
      <c r="I6851">
        <v>4</v>
      </c>
      <c r="J6851">
        <f t="shared" ref="J6851:J6914" si="216">L6851/I6851</f>
        <v>800</v>
      </c>
      <c r="K6851" s="3">
        <v>10</v>
      </c>
      <c r="L6851" s="3">
        <f t="shared" si="215"/>
        <v>3200</v>
      </c>
      <c r="M6851">
        <v>2880</v>
      </c>
      <c r="N6851" s="3">
        <f>Table2[[#This Row],[Total Cost]]-Table2[[#This Row],[Total Sales]]</f>
        <v>320</v>
      </c>
      <c r="O6851" t="s">
        <v>84</v>
      </c>
      <c r="P6851" t="s">
        <v>17</v>
      </c>
    </row>
    <row r="6852" spans="1:16">
      <c r="A6852" t="s">
        <v>25839</v>
      </c>
      <c r="B6852" t="s">
        <v>25840</v>
      </c>
      <c r="C6852" t="s">
        <v>37743</v>
      </c>
      <c r="D6852" t="s">
        <v>37050</v>
      </c>
      <c r="E6852" t="s">
        <v>25841</v>
      </c>
      <c r="F6852" t="s">
        <v>25842</v>
      </c>
      <c r="G6852" s="2">
        <v>45696</v>
      </c>
      <c r="H6852" t="s">
        <v>28</v>
      </c>
      <c r="I6852">
        <v>2</v>
      </c>
      <c r="J6852">
        <f t="shared" si="216"/>
        <v>300</v>
      </c>
      <c r="K6852" s="3">
        <v>5</v>
      </c>
      <c r="L6852" s="3">
        <f t="shared" si="215"/>
        <v>600</v>
      </c>
      <c r="M6852">
        <v>570</v>
      </c>
      <c r="N6852" s="3">
        <f>Table2[[#This Row],[Total Cost]]-Table2[[#This Row],[Total Sales]]</f>
        <v>30</v>
      </c>
      <c r="O6852" t="s">
        <v>90</v>
      </c>
      <c r="P6852" t="s">
        <v>17</v>
      </c>
    </row>
    <row r="6853" spans="1:16">
      <c r="A6853" t="s">
        <v>25843</v>
      </c>
      <c r="B6853" t="s">
        <v>25844</v>
      </c>
      <c r="C6853" t="s">
        <v>37105</v>
      </c>
      <c r="D6853" t="s">
        <v>37115</v>
      </c>
      <c r="E6853" t="s">
        <v>25845</v>
      </c>
      <c r="F6853" t="s">
        <v>25846</v>
      </c>
      <c r="G6853" s="2">
        <v>45648</v>
      </c>
      <c r="H6853" t="s">
        <v>56</v>
      </c>
      <c r="I6853">
        <v>3</v>
      </c>
      <c r="J6853">
        <f t="shared" si="216"/>
        <v>90</v>
      </c>
      <c r="K6853" s="3">
        <v>0</v>
      </c>
      <c r="L6853" s="3">
        <f t="shared" si="215"/>
        <v>270</v>
      </c>
      <c r="M6853">
        <v>270</v>
      </c>
      <c r="N6853" s="3">
        <f>Table2[[#This Row],[Total Cost]]-Table2[[#This Row],[Total Sales]]</f>
        <v>0</v>
      </c>
      <c r="O6853" t="s">
        <v>90</v>
      </c>
      <c r="P6853" t="s">
        <v>17</v>
      </c>
    </row>
    <row r="6854" spans="1:16">
      <c r="A6854" s="1" t="s">
        <v>25847</v>
      </c>
      <c r="B6854" t="s">
        <v>25848</v>
      </c>
      <c r="C6854" t="s">
        <v>37288</v>
      </c>
      <c r="D6854" t="s">
        <v>37071</v>
      </c>
      <c r="E6854" t="s">
        <v>25849</v>
      </c>
      <c r="F6854" t="s">
        <v>25850</v>
      </c>
      <c r="G6854" s="2">
        <v>45709</v>
      </c>
      <c r="H6854" t="s">
        <v>56</v>
      </c>
      <c r="I6854">
        <v>3</v>
      </c>
      <c r="J6854">
        <f t="shared" si="216"/>
        <v>90</v>
      </c>
      <c r="K6854" s="3">
        <v>0</v>
      </c>
      <c r="L6854" s="3">
        <f t="shared" ref="L6854:L6917" si="217">M6854/(1-K6854/100)</f>
        <v>270</v>
      </c>
      <c r="M6854">
        <v>270</v>
      </c>
      <c r="N6854" s="3">
        <f>Table2[[#This Row],[Total Cost]]-Table2[[#This Row],[Total Sales]]</f>
        <v>0</v>
      </c>
      <c r="O6854" t="s">
        <v>33</v>
      </c>
      <c r="P6854" t="s">
        <v>17</v>
      </c>
    </row>
    <row r="6855" spans="1:16">
      <c r="A6855" t="s">
        <v>25851</v>
      </c>
      <c r="B6855" t="s">
        <v>25852</v>
      </c>
      <c r="C6855" t="s">
        <v>37496</v>
      </c>
      <c r="D6855" t="s">
        <v>36961</v>
      </c>
      <c r="E6855" t="s">
        <v>23328</v>
      </c>
      <c r="F6855" t="s">
        <v>25853</v>
      </c>
      <c r="G6855" s="2">
        <v>45753</v>
      </c>
      <c r="H6855" t="s">
        <v>22</v>
      </c>
      <c r="I6855">
        <v>3</v>
      </c>
      <c r="J6855">
        <f t="shared" si="216"/>
        <v>100</v>
      </c>
      <c r="K6855" s="3">
        <v>0</v>
      </c>
      <c r="L6855" s="3">
        <f t="shared" si="217"/>
        <v>300</v>
      </c>
      <c r="M6855">
        <v>300</v>
      </c>
      <c r="N6855" s="3">
        <f>Table2[[#This Row],[Total Cost]]-Table2[[#This Row],[Total Sales]]</f>
        <v>0</v>
      </c>
      <c r="O6855" t="s">
        <v>16</v>
      </c>
      <c r="P6855" t="s">
        <v>78</v>
      </c>
    </row>
    <row r="6856" spans="1:16">
      <c r="A6856" t="s">
        <v>25854</v>
      </c>
      <c r="B6856" t="s">
        <v>25855</v>
      </c>
      <c r="C6856" t="s">
        <v>37064</v>
      </c>
      <c r="D6856" t="s">
        <v>37283</v>
      </c>
      <c r="E6856" t="s">
        <v>25856</v>
      </c>
      <c r="F6856" t="s">
        <v>25857</v>
      </c>
      <c r="G6856" s="2">
        <v>45464</v>
      </c>
      <c r="H6856" t="s">
        <v>83</v>
      </c>
      <c r="I6856">
        <v>1</v>
      </c>
      <c r="J6856">
        <f t="shared" si="216"/>
        <v>150</v>
      </c>
      <c r="K6856" s="3">
        <v>5</v>
      </c>
      <c r="L6856" s="3">
        <f t="shared" si="217"/>
        <v>150</v>
      </c>
      <c r="M6856">
        <v>142.5</v>
      </c>
      <c r="N6856" s="3">
        <f>Table2[[#This Row],[Total Cost]]-Table2[[#This Row],[Total Sales]]</f>
        <v>7.5</v>
      </c>
      <c r="O6856" t="s">
        <v>16</v>
      </c>
      <c r="P6856" t="s">
        <v>17</v>
      </c>
    </row>
    <row r="6857" spans="1:16">
      <c r="A6857" t="s">
        <v>25858</v>
      </c>
      <c r="B6857" t="s">
        <v>25859</v>
      </c>
      <c r="C6857" t="s">
        <v>37622</v>
      </c>
      <c r="D6857" t="s">
        <v>37121</v>
      </c>
      <c r="E6857" t="s">
        <v>25860</v>
      </c>
      <c r="F6857" t="s">
        <v>25861</v>
      </c>
      <c r="G6857" s="2">
        <v>45592</v>
      </c>
      <c r="H6857" t="s">
        <v>89</v>
      </c>
      <c r="I6857">
        <v>2</v>
      </c>
      <c r="J6857">
        <f t="shared" si="216"/>
        <v>50</v>
      </c>
      <c r="K6857" s="3">
        <v>10</v>
      </c>
      <c r="L6857" s="3">
        <f t="shared" si="217"/>
        <v>100</v>
      </c>
      <c r="M6857">
        <v>90</v>
      </c>
      <c r="N6857" s="3">
        <f>Table2[[#This Row],[Total Cost]]-Table2[[#This Row],[Total Sales]]</f>
        <v>10</v>
      </c>
      <c r="O6857" t="s">
        <v>90</v>
      </c>
      <c r="P6857" t="s">
        <v>17</v>
      </c>
    </row>
    <row r="6858" spans="1:16">
      <c r="A6858" t="s">
        <v>25862</v>
      </c>
      <c r="B6858" t="s">
        <v>25863</v>
      </c>
      <c r="C6858" t="s">
        <v>37147</v>
      </c>
      <c r="D6858" t="s">
        <v>37339</v>
      </c>
      <c r="E6858" t="s">
        <v>25864</v>
      </c>
      <c r="F6858" t="s">
        <v>2141</v>
      </c>
      <c r="G6858" s="2">
        <v>45499</v>
      </c>
      <c r="H6858" t="s">
        <v>73</v>
      </c>
      <c r="I6858">
        <v>3</v>
      </c>
      <c r="J6858">
        <f t="shared" si="216"/>
        <v>120</v>
      </c>
      <c r="K6858" s="3">
        <v>10</v>
      </c>
      <c r="L6858" s="3">
        <f t="shared" si="217"/>
        <v>360</v>
      </c>
      <c r="M6858">
        <v>324</v>
      </c>
      <c r="N6858" s="3">
        <f>Table2[[#This Row],[Total Cost]]-Table2[[#This Row],[Total Sales]]</f>
        <v>36</v>
      </c>
      <c r="O6858" t="s">
        <v>23</v>
      </c>
      <c r="P6858" t="s">
        <v>17</v>
      </c>
    </row>
    <row r="6859" spans="1:16">
      <c r="A6859" t="s">
        <v>25865</v>
      </c>
      <c r="B6859" t="s">
        <v>25866</v>
      </c>
      <c r="C6859" t="s">
        <v>37833</v>
      </c>
      <c r="D6859" t="s">
        <v>37094</v>
      </c>
      <c r="E6859" t="s">
        <v>17747</v>
      </c>
      <c r="F6859" t="s">
        <v>9127</v>
      </c>
      <c r="G6859" s="2">
        <v>45762</v>
      </c>
      <c r="H6859" t="s">
        <v>83</v>
      </c>
      <c r="I6859">
        <v>4</v>
      </c>
      <c r="J6859">
        <f t="shared" si="216"/>
        <v>150</v>
      </c>
      <c r="K6859" s="3">
        <v>5</v>
      </c>
      <c r="L6859" s="3">
        <f t="shared" si="217"/>
        <v>600</v>
      </c>
      <c r="M6859">
        <v>570</v>
      </c>
      <c r="N6859" s="3">
        <f>Table2[[#This Row],[Total Cost]]-Table2[[#This Row],[Total Sales]]</f>
        <v>30</v>
      </c>
      <c r="O6859" t="s">
        <v>90</v>
      </c>
      <c r="P6859" t="s">
        <v>17</v>
      </c>
    </row>
    <row r="6860" spans="1:16">
      <c r="A6860" t="s">
        <v>25867</v>
      </c>
      <c r="B6860" t="s">
        <v>25868</v>
      </c>
      <c r="C6860" t="s">
        <v>36954</v>
      </c>
      <c r="D6860" t="s">
        <v>37304</v>
      </c>
      <c r="E6860" t="s">
        <v>25869</v>
      </c>
      <c r="F6860" t="s">
        <v>3767</v>
      </c>
      <c r="G6860" s="2">
        <v>45542</v>
      </c>
      <c r="H6860" t="s">
        <v>73</v>
      </c>
      <c r="I6860">
        <v>4</v>
      </c>
      <c r="J6860">
        <f t="shared" si="216"/>
        <v>120</v>
      </c>
      <c r="K6860" s="3">
        <v>0</v>
      </c>
      <c r="L6860" s="3">
        <f t="shared" si="217"/>
        <v>480</v>
      </c>
      <c r="M6860">
        <v>480</v>
      </c>
      <c r="N6860" s="3">
        <f>Table2[[#This Row],[Total Cost]]-Table2[[#This Row],[Total Sales]]</f>
        <v>0</v>
      </c>
      <c r="O6860" t="s">
        <v>23</v>
      </c>
      <c r="P6860" t="s">
        <v>17</v>
      </c>
    </row>
    <row r="6861" spans="1:16">
      <c r="A6861" t="s">
        <v>25870</v>
      </c>
      <c r="B6861" t="s">
        <v>25871</v>
      </c>
      <c r="C6861" t="s">
        <v>37575</v>
      </c>
      <c r="D6861" t="s">
        <v>37039</v>
      </c>
      <c r="E6861" t="s">
        <v>25872</v>
      </c>
      <c r="F6861" t="s">
        <v>943</v>
      </c>
      <c r="G6861" s="2">
        <v>45425</v>
      </c>
      <c r="H6861" t="s">
        <v>73</v>
      </c>
      <c r="I6861">
        <v>1</v>
      </c>
      <c r="J6861">
        <f t="shared" si="216"/>
        <v>120</v>
      </c>
      <c r="K6861" s="3">
        <v>0</v>
      </c>
      <c r="L6861" s="3">
        <f t="shared" si="217"/>
        <v>120</v>
      </c>
      <c r="M6861">
        <v>120</v>
      </c>
      <c r="N6861" s="3">
        <f>Table2[[#This Row],[Total Cost]]-Table2[[#This Row],[Total Sales]]</f>
        <v>0</v>
      </c>
      <c r="O6861" t="s">
        <v>90</v>
      </c>
      <c r="P6861" t="s">
        <v>17</v>
      </c>
    </row>
    <row r="6862" spans="1:16">
      <c r="A6862" t="s">
        <v>25873</v>
      </c>
      <c r="B6862" t="s">
        <v>25874</v>
      </c>
      <c r="C6862" t="s">
        <v>36972</v>
      </c>
      <c r="D6862" t="s">
        <v>37489</v>
      </c>
      <c r="E6862" t="s">
        <v>25875</v>
      </c>
      <c r="F6862" t="s">
        <v>4433</v>
      </c>
      <c r="G6862" s="2">
        <v>45498</v>
      </c>
      <c r="H6862" t="s">
        <v>89</v>
      </c>
      <c r="I6862">
        <v>2</v>
      </c>
      <c r="J6862">
        <f t="shared" si="216"/>
        <v>50</v>
      </c>
      <c r="K6862" s="3">
        <v>0</v>
      </c>
      <c r="L6862" s="3">
        <f t="shared" si="217"/>
        <v>100</v>
      </c>
      <c r="M6862">
        <v>100</v>
      </c>
      <c r="N6862" s="3">
        <f>Table2[[#This Row],[Total Cost]]-Table2[[#This Row],[Total Sales]]</f>
        <v>0</v>
      </c>
      <c r="O6862" t="s">
        <v>23</v>
      </c>
      <c r="P6862" t="s">
        <v>17</v>
      </c>
    </row>
    <row r="6863" spans="1:16">
      <c r="A6863" t="s">
        <v>25876</v>
      </c>
      <c r="B6863" t="s">
        <v>25877</v>
      </c>
      <c r="C6863" t="s">
        <v>37303</v>
      </c>
      <c r="D6863" t="s">
        <v>37066</v>
      </c>
      <c r="E6863" t="s">
        <v>25878</v>
      </c>
      <c r="F6863" t="s">
        <v>25879</v>
      </c>
      <c r="G6863" s="2">
        <v>45710</v>
      </c>
      <c r="H6863" t="s">
        <v>22</v>
      </c>
      <c r="I6863">
        <v>3</v>
      </c>
      <c r="J6863">
        <f t="shared" si="216"/>
        <v>100</v>
      </c>
      <c r="K6863" s="3">
        <v>5</v>
      </c>
      <c r="L6863" s="3">
        <f t="shared" si="217"/>
        <v>300</v>
      </c>
      <c r="M6863">
        <v>285</v>
      </c>
      <c r="N6863" s="3">
        <f>Table2[[#This Row],[Total Cost]]-Table2[[#This Row],[Total Sales]]</f>
        <v>15</v>
      </c>
      <c r="O6863" t="s">
        <v>90</v>
      </c>
      <c r="P6863" t="s">
        <v>17</v>
      </c>
    </row>
    <row r="6864" spans="1:16">
      <c r="A6864" t="s">
        <v>25880</v>
      </c>
      <c r="B6864" t="s">
        <v>25881</v>
      </c>
      <c r="C6864" t="s">
        <v>38044</v>
      </c>
      <c r="D6864" t="s">
        <v>37003</v>
      </c>
      <c r="E6864" t="s">
        <v>25882</v>
      </c>
      <c r="F6864" t="s">
        <v>25883</v>
      </c>
      <c r="G6864" s="2">
        <v>45684</v>
      </c>
      <c r="H6864" t="s">
        <v>47</v>
      </c>
      <c r="I6864">
        <v>4</v>
      </c>
      <c r="J6864">
        <f t="shared" si="216"/>
        <v>1200</v>
      </c>
      <c r="K6864" s="3">
        <v>0</v>
      </c>
      <c r="L6864" s="3">
        <f t="shared" si="217"/>
        <v>4800</v>
      </c>
      <c r="M6864">
        <v>4800</v>
      </c>
      <c r="N6864" s="3">
        <f>Table2[[#This Row],[Total Cost]]-Table2[[#This Row],[Total Sales]]</f>
        <v>0</v>
      </c>
      <c r="O6864" t="s">
        <v>23</v>
      </c>
      <c r="P6864" t="s">
        <v>17</v>
      </c>
    </row>
    <row r="6865" spans="1:16">
      <c r="A6865" t="s">
        <v>25884</v>
      </c>
      <c r="B6865" t="s">
        <v>25885</v>
      </c>
      <c r="C6865" t="s">
        <v>37163</v>
      </c>
      <c r="D6865" t="s">
        <v>38228</v>
      </c>
      <c r="E6865" t="s">
        <v>25886</v>
      </c>
      <c r="F6865" t="s">
        <v>25887</v>
      </c>
      <c r="G6865" s="2">
        <v>45582</v>
      </c>
      <c r="H6865" t="s">
        <v>15</v>
      </c>
      <c r="I6865">
        <v>4</v>
      </c>
      <c r="J6865">
        <f t="shared" si="216"/>
        <v>800</v>
      </c>
      <c r="K6865" s="3">
        <v>5</v>
      </c>
      <c r="L6865" s="3">
        <f t="shared" si="217"/>
        <v>3200</v>
      </c>
      <c r="M6865">
        <v>3040</v>
      </c>
      <c r="N6865" s="3">
        <f>Table2[[#This Row],[Total Cost]]-Table2[[#This Row],[Total Sales]]</f>
        <v>160</v>
      </c>
      <c r="O6865" t="s">
        <v>84</v>
      </c>
      <c r="P6865" t="s">
        <v>17</v>
      </c>
    </row>
    <row r="6866" spans="1:16">
      <c r="A6866" t="s">
        <v>25888</v>
      </c>
      <c r="B6866" t="s">
        <v>25889</v>
      </c>
      <c r="C6866" t="s">
        <v>37135</v>
      </c>
      <c r="D6866" t="s">
        <v>37393</v>
      </c>
      <c r="E6866" t="s">
        <v>25890</v>
      </c>
      <c r="F6866" t="s">
        <v>25891</v>
      </c>
      <c r="G6866" s="2">
        <v>45586</v>
      </c>
      <c r="H6866" t="s">
        <v>42</v>
      </c>
      <c r="I6866">
        <v>2</v>
      </c>
      <c r="J6866">
        <f t="shared" si="216"/>
        <v>200</v>
      </c>
      <c r="K6866" s="3">
        <v>0</v>
      </c>
      <c r="L6866" s="3">
        <f t="shared" si="217"/>
        <v>400</v>
      </c>
      <c r="M6866">
        <v>400</v>
      </c>
      <c r="N6866" s="3">
        <f>Table2[[#This Row],[Total Cost]]-Table2[[#This Row],[Total Sales]]</f>
        <v>0</v>
      </c>
      <c r="O6866" t="s">
        <v>84</v>
      </c>
      <c r="P6866" t="s">
        <v>17</v>
      </c>
    </row>
    <row r="6867" spans="1:16">
      <c r="A6867" t="s">
        <v>25892</v>
      </c>
      <c r="B6867" t="s">
        <v>25893</v>
      </c>
      <c r="C6867" t="s">
        <v>37195</v>
      </c>
      <c r="D6867" t="s">
        <v>37260</v>
      </c>
      <c r="E6867" t="s">
        <v>25894</v>
      </c>
      <c r="F6867" t="s">
        <v>25895</v>
      </c>
      <c r="G6867" s="2">
        <v>45669</v>
      </c>
      <c r="H6867" t="s">
        <v>73</v>
      </c>
      <c r="I6867">
        <v>2</v>
      </c>
      <c r="J6867">
        <f t="shared" si="216"/>
        <v>120</v>
      </c>
      <c r="K6867" s="3">
        <v>10</v>
      </c>
      <c r="L6867" s="3">
        <f t="shared" si="217"/>
        <v>240</v>
      </c>
      <c r="M6867">
        <v>216</v>
      </c>
      <c r="N6867" s="3">
        <f>Table2[[#This Row],[Total Cost]]-Table2[[#This Row],[Total Sales]]</f>
        <v>24</v>
      </c>
      <c r="O6867" t="s">
        <v>16</v>
      </c>
      <c r="P6867" t="s">
        <v>17</v>
      </c>
    </row>
    <row r="6868" spans="1:16">
      <c r="A6868" t="s">
        <v>25896</v>
      </c>
      <c r="B6868" t="s">
        <v>961</v>
      </c>
      <c r="C6868" t="s">
        <v>37006</v>
      </c>
      <c r="D6868" t="s">
        <v>37272</v>
      </c>
      <c r="E6868" t="s">
        <v>25897</v>
      </c>
      <c r="F6868" t="s">
        <v>8114</v>
      </c>
      <c r="G6868" s="2">
        <v>45611</v>
      </c>
      <c r="H6868" t="s">
        <v>56</v>
      </c>
      <c r="I6868">
        <v>2</v>
      </c>
      <c r="J6868">
        <f t="shared" si="216"/>
        <v>90</v>
      </c>
      <c r="K6868" s="3">
        <v>0</v>
      </c>
      <c r="L6868" s="3">
        <f t="shared" si="217"/>
        <v>180</v>
      </c>
      <c r="M6868">
        <v>180</v>
      </c>
      <c r="N6868" s="3">
        <f>Table2[[#This Row],[Total Cost]]-Table2[[#This Row],[Total Sales]]</f>
        <v>0</v>
      </c>
      <c r="O6868" t="s">
        <v>16</v>
      </c>
      <c r="P6868" t="s">
        <v>17</v>
      </c>
    </row>
    <row r="6869" spans="1:16">
      <c r="A6869" t="s">
        <v>25898</v>
      </c>
      <c r="B6869" t="s">
        <v>25899</v>
      </c>
      <c r="C6869" t="s">
        <v>37133</v>
      </c>
      <c r="D6869" t="s">
        <v>37242</v>
      </c>
      <c r="E6869" t="s">
        <v>25900</v>
      </c>
      <c r="F6869" t="s">
        <v>25901</v>
      </c>
      <c r="G6869" s="2">
        <v>45485</v>
      </c>
      <c r="H6869" t="s">
        <v>56</v>
      </c>
      <c r="I6869">
        <v>3</v>
      </c>
      <c r="J6869">
        <f t="shared" si="216"/>
        <v>90</v>
      </c>
      <c r="K6869" s="3">
        <v>10</v>
      </c>
      <c r="L6869" s="3">
        <f t="shared" si="217"/>
        <v>270</v>
      </c>
      <c r="M6869">
        <v>243</v>
      </c>
      <c r="N6869" s="3">
        <f>Table2[[#This Row],[Total Cost]]-Table2[[#This Row],[Total Sales]]</f>
        <v>27</v>
      </c>
      <c r="O6869" t="s">
        <v>90</v>
      </c>
      <c r="P6869" t="s">
        <v>17</v>
      </c>
    </row>
    <row r="6870" spans="1:16">
      <c r="A6870" t="s">
        <v>25902</v>
      </c>
      <c r="B6870" t="s">
        <v>25903</v>
      </c>
      <c r="C6870" t="s">
        <v>37205</v>
      </c>
      <c r="D6870" t="s">
        <v>37436</v>
      </c>
      <c r="E6870" t="s">
        <v>25904</v>
      </c>
      <c r="F6870" t="s">
        <v>5103</v>
      </c>
      <c r="G6870" s="2">
        <v>45634</v>
      </c>
      <c r="H6870" t="s">
        <v>47</v>
      </c>
      <c r="I6870">
        <v>3</v>
      </c>
      <c r="J6870">
        <f t="shared" si="216"/>
        <v>1200</v>
      </c>
      <c r="K6870" s="3">
        <v>0</v>
      </c>
      <c r="L6870" s="3">
        <f t="shared" si="217"/>
        <v>3600</v>
      </c>
      <c r="M6870">
        <v>3600</v>
      </c>
      <c r="N6870" s="3">
        <f>Table2[[#This Row],[Total Cost]]-Table2[[#This Row],[Total Sales]]</f>
        <v>0</v>
      </c>
      <c r="O6870" t="s">
        <v>33</v>
      </c>
      <c r="P6870" t="s">
        <v>78</v>
      </c>
    </row>
    <row r="6871" spans="1:16">
      <c r="A6871" t="s">
        <v>25905</v>
      </c>
      <c r="B6871" t="s">
        <v>25906</v>
      </c>
      <c r="C6871" t="s">
        <v>37227</v>
      </c>
      <c r="D6871" t="s">
        <v>37596</v>
      </c>
      <c r="E6871" t="s">
        <v>25907</v>
      </c>
      <c r="F6871" t="s">
        <v>25908</v>
      </c>
      <c r="G6871" s="2">
        <v>45735</v>
      </c>
      <c r="H6871" t="s">
        <v>42</v>
      </c>
      <c r="I6871">
        <v>3</v>
      </c>
      <c r="J6871">
        <f t="shared" si="216"/>
        <v>200</v>
      </c>
      <c r="K6871" s="3">
        <v>0</v>
      </c>
      <c r="L6871" s="3">
        <f t="shared" si="217"/>
        <v>600</v>
      </c>
      <c r="M6871">
        <v>600</v>
      </c>
      <c r="N6871" s="3">
        <f>Table2[[#This Row],[Total Cost]]-Table2[[#This Row],[Total Sales]]</f>
        <v>0</v>
      </c>
      <c r="O6871" t="s">
        <v>16</v>
      </c>
      <c r="P6871" t="s">
        <v>17</v>
      </c>
    </row>
    <row r="6872" spans="1:16">
      <c r="A6872" t="s">
        <v>25909</v>
      </c>
      <c r="B6872" t="s">
        <v>25910</v>
      </c>
      <c r="C6872" t="s">
        <v>38036</v>
      </c>
      <c r="D6872" t="s">
        <v>37097</v>
      </c>
      <c r="E6872" t="s">
        <v>25911</v>
      </c>
      <c r="F6872" t="s">
        <v>25912</v>
      </c>
      <c r="G6872" s="2">
        <v>45697</v>
      </c>
      <c r="H6872" t="s">
        <v>56</v>
      </c>
      <c r="I6872">
        <v>1</v>
      </c>
      <c r="J6872">
        <f t="shared" si="216"/>
        <v>90</v>
      </c>
      <c r="K6872" s="3">
        <v>10</v>
      </c>
      <c r="L6872" s="3">
        <f t="shared" si="217"/>
        <v>90</v>
      </c>
      <c r="M6872">
        <v>81</v>
      </c>
      <c r="N6872" s="3">
        <f>Table2[[#This Row],[Total Cost]]-Table2[[#This Row],[Total Sales]]</f>
        <v>9</v>
      </c>
      <c r="O6872" t="s">
        <v>90</v>
      </c>
      <c r="P6872" t="s">
        <v>17</v>
      </c>
    </row>
    <row r="6873" spans="1:16">
      <c r="A6873" t="s">
        <v>25913</v>
      </c>
      <c r="B6873" t="s">
        <v>25914</v>
      </c>
      <c r="C6873" t="s">
        <v>37243</v>
      </c>
      <c r="D6873" t="s">
        <v>37371</v>
      </c>
      <c r="E6873" t="s">
        <v>25915</v>
      </c>
      <c r="F6873" t="s">
        <v>25916</v>
      </c>
      <c r="G6873" s="2">
        <v>45443</v>
      </c>
      <c r="H6873" t="s">
        <v>56</v>
      </c>
      <c r="I6873">
        <v>3</v>
      </c>
      <c r="J6873">
        <f t="shared" si="216"/>
        <v>90</v>
      </c>
      <c r="K6873" s="3">
        <v>5</v>
      </c>
      <c r="L6873" s="3">
        <f t="shared" si="217"/>
        <v>270</v>
      </c>
      <c r="M6873">
        <v>256.5</v>
      </c>
      <c r="N6873" s="3">
        <f>Table2[[#This Row],[Total Cost]]-Table2[[#This Row],[Total Sales]]</f>
        <v>13.5</v>
      </c>
      <c r="O6873" t="s">
        <v>84</v>
      </c>
      <c r="P6873" t="s">
        <v>17</v>
      </c>
    </row>
    <row r="6874" spans="1:16">
      <c r="A6874" t="s">
        <v>25917</v>
      </c>
      <c r="B6874" t="s">
        <v>25918</v>
      </c>
      <c r="C6874" t="s">
        <v>37027</v>
      </c>
      <c r="D6874" t="s">
        <v>38420</v>
      </c>
      <c r="E6874" t="s">
        <v>25919</v>
      </c>
      <c r="F6874" t="s">
        <v>18191</v>
      </c>
      <c r="G6874" s="2">
        <v>45606</v>
      </c>
      <c r="H6874" t="s">
        <v>22</v>
      </c>
      <c r="I6874">
        <v>2</v>
      </c>
      <c r="J6874">
        <f t="shared" si="216"/>
        <v>100</v>
      </c>
      <c r="K6874" s="3">
        <v>0</v>
      </c>
      <c r="L6874" s="3">
        <f t="shared" si="217"/>
        <v>200</v>
      </c>
      <c r="M6874">
        <v>200</v>
      </c>
      <c r="N6874" s="3">
        <f>Table2[[#This Row],[Total Cost]]-Table2[[#This Row],[Total Sales]]</f>
        <v>0</v>
      </c>
      <c r="O6874" t="s">
        <v>33</v>
      </c>
      <c r="P6874" t="s">
        <v>17</v>
      </c>
    </row>
    <row r="6875" spans="1:16">
      <c r="A6875" t="s">
        <v>25920</v>
      </c>
      <c r="B6875" t="s">
        <v>25921</v>
      </c>
      <c r="C6875" t="s">
        <v>38291</v>
      </c>
      <c r="D6875" t="s">
        <v>37457</v>
      </c>
      <c r="E6875" t="s">
        <v>25922</v>
      </c>
      <c r="F6875" t="s">
        <v>25923</v>
      </c>
      <c r="G6875" s="2">
        <v>45454</v>
      </c>
      <c r="H6875" t="s">
        <v>89</v>
      </c>
      <c r="I6875">
        <v>3</v>
      </c>
      <c r="J6875">
        <f t="shared" si="216"/>
        <v>50</v>
      </c>
      <c r="K6875" s="3">
        <v>0</v>
      </c>
      <c r="L6875" s="3">
        <f t="shared" si="217"/>
        <v>150</v>
      </c>
      <c r="M6875">
        <v>150</v>
      </c>
      <c r="N6875" s="3">
        <f>Table2[[#This Row],[Total Cost]]-Table2[[#This Row],[Total Sales]]</f>
        <v>0</v>
      </c>
      <c r="O6875" t="s">
        <v>16</v>
      </c>
      <c r="P6875" t="s">
        <v>17</v>
      </c>
    </row>
    <row r="6876" spans="1:16">
      <c r="A6876" t="s">
        <v>25924</v>
      </c>
      <c r="B6876" t="s">
        <v>25925</v>
      </c>
      <c r="C6876" t="s">
        <v>37293</v>
      </c>
      <c r="D6876" t="s">
        <v>37962</v>
      </c>
      <c r="E6876" t="s">
        <v>25926</v>
      </c>
      <c r="F6876" t="s">
        <v>25927</v>
      </c>
      <c r="G6876" s="2">
        <v>45664</v>
      </c>
      <c r="H6876" t="s">
        <v>15</v>
      </c>
      <c r="I6876">
        <v>3</v>
      </c>
      <c r="J6876">
        <f t="shared" si="216"/>
        <v>800</v>
      </c>
      <c r="K6876" s="3">
        <v>0</v>
      </c>
      <c r="L6876" s="3">
        <f t="shared" si="217"/>
        <v>2400</v>
      </c>
      <c r="M6876">
        <v>2400</v>
      </c>
      <c r="N6876" s="3">
        <f>Table2[[#This Row],[Total Cost]]-Table2[[#This Row],[Total Sales]]</f>
        <v>0</v>
      </c>
      <c r="O6876" t="s">
        <v>33</v>
      </c>
      <c r="P6876" t="s">
        <v>17</v>
      </c>
    </row>
    <row r="6877" spans="1:16">
      <c r="A6877" t="s">
        <v>25928</v>
      </c>
      <c r="B6877" t="s">
        <v>25929</v>
      </c>
      <c r="C6877" t="s">
        <v>37122</v>
      </c>
      <c r="D6877" t="s">
        <v>36980</v>
      </c>
      <c r="E6877" t="s">
        <v>25930</v>
      </c>
      <c r="F6877" t="s">
        <v>25931</v>
      </c>
      <c r="G6877" s="2">
        <v>45692</v>
      </c>
      <c r="H6877" t="s">
        <v>15</v>
      </c>
      <c r="I6877">
        <v>2</v>
      </c>
      <c r="J6877">
        <f t="shared" si="216"/>
        <v>800</v>
      </c>
      <c r="K6877" s="3">
        <v>0</v>
      </c>
      <c r="L6877" s="3">
        <f t="shared" si="217"/>
        <v>1600</v>
      </c>
      <c r="M6877">
        <v>1600</v>
      </c>
      <c r="N6877" s="3">
        <f>Table2[[#This Row],[Total Cost]]-Table2[[#This Row],[Total Sales]]</f>
        <v>0</v>
      </c>
      <c r="O6877" t="s">
        <v>33</v>
      </c>
      <c r="P6877" t="s">
        <v>17</v>
      </c>
    </row>
    <row r="6878" spans="1:16">
      <c r="A6878" t="s">
        <v>25932</v>
      </c>
      <c r="B6878" t="s">
        <v>25933</v>
      </c>
      <c r="C6878" t="s">
        <v>37278</v>
      </c>
      <c r="D6878" t="s">
        <v>37922</v>
      </c>
      <c r="E6878" t="s">
        <v>25934</v>
      </c>
      <c r="F6878" t="s">
        <v>25935</v>
      </c>
      <c r="G6878" s="2">
        <v>45644</v>
      </c>
      <c r="H6878" t="s">
        <v>15</v>
      </c>
      <c r="I6878">
        <v>4</v>
      </c>
      <c r="J6878">
        <f t="shared" si="216"/>
        <v>800</v>
      </c>
      <c r="K6878" s="3">
        <v>0</v>
      </c>
      <c r="L6878" s="3">
        <f t="shared" si="217"/>
        <v>3200</v>
      </c>
      <c r="M6878">
        <v>3200</v>
      </c>
      <c r="N6878" s="3">
        <f>Table2[[#This Row],[Total Cost]]-Table2[[#This Row],[Total Sales]]</f>
        <v>0</v>
      </c>
      <c r="O6878" t="s">
        <v>33</v>
      </c>
      <c r="P6878" t="s">
        <v>17</v>
      </c>
    </row>
    <row r="6879" spans="1:16">
      <c r="A6879" t="s">
        <v>25936</v>
      </c>
      <c r="B6879" t="s">
        <v>25937</v>
      </c>
      <c r="C6879" t="s">
        <v>36960</v>
      </c>
      <c r="D6879" t="s">
        <v>37190</v>
      </c>
      <c r="E6879" t="s">
        <v>25938</v>
      </c>
      <c r="F6879" t="s">
        <v>20301</v>
      </c>
      <c r="G6879" s="2">
        <v>45682</v>
      </c>
      <c r="H6879" t="s">
        <v>83</v>
      </c>
      <c r="I6879">
        <v>4</v>
      </c>
      <c r="J6879">
        <f t="shared" si="216"/>
        <v>150</v>
      </c>
      <c r="K6879" s="3">
        <v>0</v>
      </c>
      <c r="L6879" s="3">
        <f t="shared" si="217"/>
        <v>600</v>
      </c>
      <c r="M6879">
        <v>600</v>
      </c>
      <c r="N6879" s="3">
        <f>Table2[[#This Row],[Total Cost]]-Table2[[#This Row],[Total Sales]]</f>
        <v>0</v>
      </c>
      <c r="O6879" t="s">
        <v>33</v>
      </c>
      <c r="P6879" t="s">
        <v>17</v>
      </c>
    </row>
    <row r="6880" spans="1:16">
      <c r="A6880" t="s">
        <v>25939</v>
      </c>
      <c r="B6880" t="s">
        <v>25940</v>
      </c>
      <c r="C6880" t="s">
        <v>37313</v>
      </c>
      <c r="D6880" t="s">
        <v>37255</v>
      </c>
      <c r="E6880" t="s">
        <v>25941</v>
      </c>
      <c r="F6880" t="s">
        <v>25942</v>
      </c>
      <c r="G6880" s="2">
        <v>45730</v>
      </c>
      <c r="H6880" t="s">
        <v>15</v>
      </c>
      <c r="I6880">
        <v>1</v>
      </c>
      <c r="J6880">
        <f t="shared" si="216"/>
        <v>800</v>
      </c>
      <c r="K6880" s="3">
        <v>0</v>
      </c>
      <c r="L6880" s="3">
        <f t="shared" si="217"/>
        <v>800</v>
      </c>
      <c r="M6880">
        <v>800</v>
      </c>
      <c r="N6880" s="3">
        <f>Table2[[#This Row],[Total Cost]]-Table2[[#This Row],[Total Sales]]</f>
        <v>0</v>
      </c>
      <c r="O6880" t="s">
        <v>33</v>
      </c>
      <c r="P6880" t="s">
        <v>17</v>
      </c>
    </row>
    <row r="6881" spans="1:16">
      <c r="A6881" t="s">
        <v>25943</v>
      </c>
      <c r="B6881" t="s">
        <v>25944</v>
      </c>
      <c r="C6881" t="s">
        <v>37805</v>
      </c>
      <c r="D6881" t="s">
        <v>37932</v>
      </c>
      <c r="E6881" t="s">
        <v>25945</v>
      </c>
      <c r="F6881" t="s">
        <v>25946</v>
      </c>
      <c r="G6881" s="2">
        <v>45593</v>
      </c>
      <c r="H6881" t="s">
        <v>73</v>
      </c>
      <c r="I6881">
        <v>4</v>
      </c>
      <c r="J6881">
        <f t="shared" si="216"/>
        <v>120</v>
      </c>
      <c r="K6881" s="3">
        <v>0</v>
      </c>
      <c r="L6881" s="3">
        <f t="shared" si="217"/>
        <v>480</v>
      </c>
      <c r="M6881">
        <v>480</v>
      </c>
      <c r="N6881" s="3">
        <f>Table2[[#This Row],[Total Cost]]-Table2[[#This Row],[Total Sales]]</f>
        <v>0</v>
      </c>
      <c r="O6881" t="s">
        <v>33</v>
      </c>
      <c r="P6881" t="s">
        <v>17</v>
      </c>
    </row>
    <row r="6882" spans="1:16">
      <c r="A6882" t="s">
        <v>25947</v>
      </c>
      <c r="B6882" t="s">
        <v>25948</v>
      </c>
      <c r="C6882" t="s">
        <v>37332</v>
      </c>
      <c r="D6882" t="s">
        <v>37339</v>
      </c>
      <c r="E6882" t="s">
        <v>25949</v>
      </c>
      <c r="F6882" t="s">
        <v>3071</v>
      </c>
      <c r="G6882" s="2">
        <v>45667</v>
      </c>
      <c r="H6882" t="s">
        <v>28</v>
      </c>
      <c r="I6882">
        <v>2</v>
      </c>
      <c r="J6882">
        <f t="shared" si="216"/>
        <v>300</v>
      </c>
      <c r="K6882" s="3">
        <v>0</v>
      </c>
      <c r="L6882" s="3">
        <f t="shared" si="217"/>
        <v>600</v>
      </c>
      <c r="M6882">
        <v>600</v>
      </c>
      <c r="N6882" s="3">
        <f>Table2[[#This Row],[Total Cost]]-Table2[[#This Row],[Total Sales]]</f>
        <v>0</v>
      </c>
      <c r="O6882" t="s">
        <v>16</v>
      </c>
      <c r="P6882" t="s">
        <v>17</v>
      </c>
    </row>
    <row r="6883" spans="1:16">
      <c r="A6883" t="s">
        <v>25950</v>
      </c>
      <c r="B6883" t="s">
        <v>25951</v>
      </c>
      <c r="C6883" t="s">
        <v>37598</v>
      </c>
      <c r="D6883" t="s">
        <v>38049</v>
      </c>
      <c r="E6883" t="s">
        <v>25952</v>
      </c>
      <c r="F6883" t="s">
        <v>25953</v>
      </c>
      <c r="G6883" s="2">
        <v>45639</v>
      </c>
      <c r="H6883" t="s">
        <v>42</v>
      </c>
      <c r="I6883">
        <v>1</v>
      </c>
      <c r="J6883">
        <f t="shared" si="216"/>
        <v>200</v>
      </c>
      <c r="K6883" s="3">
        <v>0</v>
      </c>
      <c r="L6883" s="3">
        <f t="shared" si="217"/>
        <v>200</v>
      </c>
      <c r="M6883">
        <v>200</v>
      </c>
      <c r="N6883" s="3">
        <f>Table2[[#This Row],[Total Cost]]-Table2[[#This Row],[Total Sales]]</f>
        <v>0</v>
      </c>
      <c r="O6883" t="s">
        <v>90</v>
      </c>
      <c r="P6883" t="s">
        <v>17</v>
      </c>
    </row>
    <row r="6884" spans="1:16">
      <c r="A6884" t="s">
        <v>25954</v>
      </c>
      <c r="B6884" t="s">
        <v>25955</v>
      </c>
      <c r="C6884" t="s">
        <v>37470</v>
      </c>
      <c r="D6884" t="s">
        <v>37115</v>
      </c>
      <c r="E6884" t="s">
        <v>25956</v>
      </c>
      <c r="F6884" t="s">
        <v>25957</v>
      </c>
      <c r="G6884" s="2">
        <v>45717</v>
      </c>
      <c r="H6884" t="s">
        <v>73</v>
      </c>
      <c r="I6884">
        <v>3</v>
      </c>
      <c r="J6884">
        <f t="shared" si="216"/>
        <v>120</v>
      </c>
      <c r="K6884" s="3">
        <v>0</v>
      </c>
      <c r="L6884" s="3">
        <f t="shared" si="217"/>
        <v>360</v>
      </c>
      <c r="M6884">
        <v>360</v>
      </c>
      <c r="N6884" s="3">
        <f>Table2[[#This Row],[Total Cost]]-Table2[[#This Row],[Total Sales]]</f>
        <v>0</v>
      </c>
      <c r="O6884" t="s">
        <v>84</v>
      </c>
      <c r="P6884" t="s">
        <v>17</v>
      </c>
    </row>
    <row r="6885" spans="1:16">
      <c r="A6885" t="s">
        <v>25958</v>
      </c>
      <c r="B6885" t="s">
        <v>25959</v>
      </c>
      <c r="C6885" t="s">
        <v>37035</v>
      </c>
      <c r="D6885" t="s">
        <v>37396</v>
      </c>
      <c r="E6885" t="s">
        <v>25960</v>
      </c>
      <c r="F6885" t="s">
        <v>25165</v>
      </c>
      <c r="G6885" s="2">
        <v>45700</v>
      </c>
      <c r="H6885" t="s">
        <v>83</v>
      </c>
      <c r="I6885">
        <v>1</v>
      </c>
      <c r="J6885">
        <f t="shared" si="216"/>
        <v>150</v>
      </c>
      <c r="K6885" s="3">
        <v>5</v>
      </c>
      <c r="L6885" s="3">
        <f t="shared" si="217"/>
        <v>150</v>
      </c>
      <c r="M6885">
        <v>142.5</v>
      </c>
      <c r="N6885" s="3">
        <f>Table2[[#This Row],[Total Cost]]-Table2[[#This Row],[Total Sales]]</f>
        <v>7.5</v>
      </c>
      <c r="O6885" t="s">
        <v>90</v>
      </c>
      <c r="P6885" t="s">
        <v>17</v>
      </c>
    </row>
    <row r="6886" spans="1:16">
      <c r="A6886" t="s">
        <v>25961</v>
      </c>
      <c r="B6886" t="s">
        <v>25962</v>
      </c>
      <c r="C6886" t="s">
        <v>37459</v>
      </c>
      <c r="D6886" t="s">
        <v>37134</v>
      </c>
      <c r="E6886" t="s">
        <v>25963</v>
      </c>
      <c r="F6886" t="s">
        <v>3779</v>
      </c>
      <c r="G6886" s="2">
        <v>45685</v>
      </c>
      <c r="H6886" t="s">
        <v>15</v>
      </c>
      <c r="I6886">
        <v>1</v>
      </c>
      <c r="J6886">
        <f t="shared" si="216"/>
        <v>800</v>
      </c>
      <c r="K6886" s="3">
        <v>0</v>
      </c>
      <c r="L6886" s="3">
        <f t="shared" si="217"/>
        <v>800</v>
      </c>
      <c r="M6886">
        <v>800</v>
      </c>
      <c r="N6886" s="3">
        <f>Table2[[#This Row],[Total Cost]]-Table2[[#This Row],[Total Sales]]</f>
        <v>0</v>
      </c>
      <c r="O6886" t="s">
        <v>23</v>
      </c>
      <c r="P6886" t="s">
        <v>17</v>
      </c>
    </row>
    <row r="6887" spans="1:16">
      <c r="A6887" t="s">
        <v>25964</v>
      </c>
      <c r="B6887" t="s">
        <v>25965</v>
      </c>
      <c r="C6887" t="s">
        <v>37385</v>
      </c>
      <c r="D6887" t="s">
        <v>37094</v>
      </c>
      <c r="E6887" t="s">
        <v>25966</v>
      </c>
      <c r="F6887" t="s">
        <v>19908</v>
      </c>
      <c r="G6887" s="2">
        <v>45722</v>
      </c>
      <c r="H6887" t="s">
        <v>89</v>
      </c>
      <c r="I6887">
        <v>3</v>
      </c>
      <c r="J6887">
        <f t="shared" si="216"/>
        <v>50</v>
      </c>
      <c r="K6887" s="3">
        <v>0</v>
      </c>
      <c r="L6887" s="3">
        <f t="shared" si="217"/>
        <v>150</v>
      </c>
      <c r="M6887">
        <v>150</v>
      </c>
      <c r="N6887" s="3">
        <f>Table2[[#This Row],[Total Cost]]-Table2[[#This Row],[Total Sales]]</f>
        <v>0</v>
      </c>
      <c r="O6887" t="s">
        <v>84</v>
      </c>
      <c r="P6887" t="s">
        <v>17</v>
      </c>
    </row>
    <row r="6888" spans="1:16">
      <c r="A6888" t="s">
        <v>25967</v>
      </c>
      <c r="B6888" t="s">
        <v>25968</v>
      </c>
      <c r="C6888" t="s">
        <v>37147</v>
      </c>
      <c r="D6888" t="s">
        <v>37329</v>
      </c>
      <c r="E6888" t="s">
        <v>25969</v>
      </c>
      <c r="F6888" t="s">
        <v>25970</v>
      </c>
      <c r="G6888" s="2">
        <v>45433</v>
      </c>
      <c r="H6888" t="s">
        <v>56</v>
      </c>
      <c r="I6888">
        <v>3</v>
      </c>
      <c r="J6888">
        <f t="shared" si="216"/>
        <v>90</v>
      </c>
      <c r="K6888" s="3">
        <v>0</v>
      </c>
      <c r="L6888" s="3">
        <f t="shared" si="217"/>
        <v>270</v>
      </c>
      <c r="M6888">
        <v>270</v>
      </c>
      <c r="N6888" s="3">
        <f>Table2[[#This Row],[Total Cost]]-Table2[[#This Row],[Total Sales]]</f>
        <v>0</v>
      </c>
      <c r="O6888" t="s">
        <v>84</v>
      </c>
      <c r="P6888" t="s">
        <v>17</v>
      </c>
    </row>
    <row r="6889" spans="1:16">
      <c r="A6889" t="s">
        <v>25971</v>
      </c>
      <c r="B6889" t="s">
        <v>25972</v>
      </c>
      <c r="C6889" t="s">
        <v>38186</v>
      </c>
      <c r="D6889" t="s">
        <v>37533</v>
      </c>
      <c r="E6889" t="s">
        <v>25973</v>
      </c>
      <c r="F6889" t="s">
        <v>25974</v>
      </c>
      <c r="G6889" s="2">
        <v>45758</v>
      </c>
      <c r="H6889" t="s">
        <v>47</v>
      </c>
      <c r="I6889">
        <v>2</v>
      </c>
      <c r="J6889">
        <f t="shared" si="216"/>
        <v>1200</v>
      </c>
      <c r="K6889" s="3">
        <v>5</v>
      </c>
      <c r="L6889" s="3">
        <f t="shared" si="217"/>
        <v>2400</v>
      </c>
      <c r="M6889">
        <v>2280</v>
      </c>
      <c r="N6889" s="3">
        <f>Table2[[#This Row],[Total Cost]]-Table2[[#This Row],[Total Sales]]</f>
        <v>120</v>
      </c>
      <c r="O6889" t="s">
        <v>84</v>
      </c>
      <c r="P6889" t="s">
        <v>17</v>
      </c>
    </row>
    <row r="6890" spans="1:16">
      <c r="A6890" t="s">
        <v>25975</v>
      </c>
      <c r="B6890" t="s">
        <v>25976</v>
      </c>
      <c r="C6890" t="s">
        <v>36978</v>
      </c>
      <c r="D6890" t="s">
        <v>36950</v>
      </c>
      <c r="E6890" t="s">
        <v>25977</v>
      </c>
      <c r="F6890" t="s">
        <v>13659</v>
      </c>
      <c r="G6890" s="2">
        <v>45698</v>
      </c>
      <c r="H6890" t="s">
        <v>22</v>
      </c>
      <c r="I6890">
        <v>4</v>
      </c>
      <c r="J6890">
        <f t="shared" si="216"/>
        <v>100</v>
      </c>
      <c r="K6890" s="3">
        <v>0</v>
      </c>
      <c r="L6890" s="3">
        <f t="shared" si="217"/>
        <v>400</v>
      </c>
      <c r="M6890">
        <v>400</v>
      </c>
      <c r="N6890" s="3">
        <f>Table2[[#This Row],[Total Cost]]-Table2[[#This Row],[Total Sales]]</f>
        <v>0</v>
      </c>
      <c r="O6890" t="s">
        <v>16</v>
      </c>
      <c r="P6890" t="s">
        <v>17</v>
      </c>
    </row>
    <row r="6891" spans="1:16">
      <c r="A6891" t="s">
        <v>25978</v>
      </c>
      <c r="B6891" t="s">
        <v>25979</v>
      </c>
      <c r="C6891" t="s">
        <v>37041</v>
      </c>
      <c r="D6891" t="s">
        <v>38228</v>
      </c>
      <c r="E6891" t="s">
        <v>25980</v>
      </c>
      <c r="F6891" t="s">
        <v>25981</v>
      </c>
      <c r="G6891" s="2">
        <v>45694</v>
      </c>
      <c r="H6891" t="s">
        <v>42</v>
      </c>
      <c r="I6891">
        <v>2</v>
      </c>
      <c r="J6891">
        <f t="shared" si="216"/>
        <v>200</v>
      </c>
      <c r="K6891" s="3">
        <v>0</v>
      </c>
      <c r="L6891" s="3">
        <f t="shared" si="217"/>
        <v>400</v>
      </c>
      <c r="M6891">
        <v>400</v>
      </c>
      <c r="N6891" s="3">
        <f>Table2[[#This Row],[Total Cost]]-Table2[[#This Row],[Total Sales]]</f>
        <v>0</v>
      </c>
      <c r="O6891" t="s">
        <v>16</v>
      </c>
      <c r="P6891" t="s">
        <v>78</v>
      </c>
    </row>
    <row r="6892" spans="1:16">
      <c r="A6892" t="s">
        <v>25982</v>
      </c>
      <c r="B6892" t="s">
        <v>25983</v>
      </c>
      <c r="C6892" t="s">
        <v>37248</v>
      </c>
      <c r="D6892" t="s">
        <v>37362</v>
      </c>
      <c r="E6892" t="s">
        <v>25984</v>
      </c>
      <c r="F6892" t="s">
        <v>12340</v>
      </c>
      <c r="G6892" s="2">
        <v>45579</v>
      </c>
      <c r="H6892" t="s">
        <v>47</v>
      </c>
      <c r="I6892">
        <v>3</v>
      </c>
      <c r="J6892">
        <f t="shared" si="216"/>
        <v>1200</v>
      </c>
      <c r="K6892" s="3">
        <v>0</v>
      </c>
      <c r="L6892" s="3">
        <f t="shared" si="217"/>
        <v>3600</v>
      </c>
      <c r="M6892">
        <v>3600</v>
      </c>
      <c r="N6892" s="3">
        <f>Table2[[#This Row],[Total Cost]]-Table2[[#This Row],[Total Sales]]</f>
        <v>0</v>
      </c>
      <c r="O6892" t="s">
        <v>23</v>
      </c>
      <c r="P6892" t="s">
        <v>78</v>
      </c>
    </row>
    <row r="6893" spans="1:16">
      <c r="A6893" t="s">
        <v>25985</v>
      </c>
      <c r="B6893" t="s">
        <v>25986</v>
      </c>
      <c r="C6893" t="s">
        <v>37051</v>
      </c>
      <c r="D6893" t="s">
        <v>38174</v>
      </c>
      <c r="E6893" t="s">
        <v>25987</v>
      </c>
      <c r="F6893" t="s">
        <v>5290</v>
      </c>
      <c r="G6893" s="2">
        <v>45602</v>
      </c>
      <c r="H6893" t="s">
        <v>89</v>
      </c>
      <c r="I6893">
        <v>3</v>
      </c>
      <c r="J6893">
        <f t="shared" si="216"/>
        <v>50</v>
      </c>
      <c r="K6893" s="3">
        <v>0</v>
      </c>
      <c r="L6893" s="3">
        <f t="shared" si="217"/>
        <v>150</v>
      </c>
      <c r="M6893">
        <v>150</v>
      </c>
      <c r="N6893" s="3">
        <f>Table2[[#This Row],[Total Cost]]-Table2[[#This Row],[Total Sales]]</f>
        <v>0</v>
      </c>
      <c r="O6893" t="s">
        <v>84</v>
      </c>
      <c r="P6893" t="s">
        <v>17</v>
      </c>
    </row>
    <row r="6894" spans="1:16">
      <c r="A6894" t="s">
        <v>25988</v>
      </c>
      <c r="B6894" t="s">
        <v>25989</v>
      </c>
      <c r="C6894" t="s">
        <v>37187</v>
      </c>
      <c r="D6894" t="s">
        <v>37788</v>
      </c>
      <c r="E6894" t="s">
        <v>25990</v>
      </c>
      <c r="F6894" t="s">
        <v>25991</v>
      </c>
      <c r="G6894" s="2">
        <v>45473</v>
      </c>
      <c r="H6894" t="s">
        <v>83</v>
      </c>
      <c r="I6894">
        <v>4</v>
      </c>
      <c r="J6894">
        <f t="shared" si="216"/>
        <v>150</v>
      </c>
      <c r="K6894" s="3">
        <v>10</v>
      </c>
      <c r="L6894" s="3">
        <f t="shared" si="217"/>
        <v>600</v>
      </c>
      <c r="M6894">
        <v>540</v>
      </c>
      <c r="N6894" s="3">
        <f>Table2[[#This Row],[Total Cost]]-Table2[[#This Row],[Total Sales]]</f>
        <v>60</v>
      </c>
      <c r="O6894" t="s">
        <v>90</v>
      </c>
      <c r="P6894" t="s">
        <v>17</v>
      </c>
    </row>
    <row r="6895" spans="1:16">
      <c r="A6895" t="s">
        <v>25992</v>
      </c>
      <c r="B6895" t="s">
        <v>25993</v>
      </c>
      <c r="C6895" t="s">
        <v>37665</v>
      </c>
      <c r="D6895" t="s">
        <v>37827</v>
      </c>
      <c r="E6895" t="s">
        <v>25994</v>
      </c>
      <c r="F6895" t="s">
        <v>25995</v>
      </c>
      <c r="G6895" s="2">
        <v>45650</v>
      </c>
      <c r="H6895" t="s">
        <v>28</v>
      </c>
      <c r="I6895">
        <v>1</v>
      </c>
      <c r="J6895">
        <f t="shared" si="216"/>
        <v>300</v>
      </c>
      <c r="K6895" s="3">
        <v>5</v>
      </c>
      <c r="L6895" s="3">
        <f t="shared" si="217"/>
        <v>300</v>
      </c>
      <c r="M6895">
        <v>285</v>
      </c>
      <c r="N6895" s="3">
        <f>Table2[[#This Row],[Total Cost]]-Table2[[#This Row],[Total Sales]]</f>
        <v>15</v>
      </c>
      <c r="O6895" t="s">
        <v>33</v>
      </c>
      <c r="P6895" t="s">
        <v>17</v>
      </c>
    </row>
    <row r="6896" spans="1:16">
      <c r="A6896" t="s">
        <v>25996</v>
      </c>
      <c r="B6896" t="s">
        <v>25997</v>
      </c>
      <c r="C6896" t="s">
        <v>37710</v>
      </c>
      <c r="D6896" t="s">
        <v>38355</v>
      </c>
      <c r="E6896" t="s">
        <v>793</v>
      </c>
      <c r="F6896" t="s">
        <v>25097</v>
      </c>
      <c r="G6896" s="2">
        <v>45548</v>
      </c>
      <c r="H6896" t="s">
        <v>89</v>
      </c>
      <c r="I6896">
        <v>3</v>
      </c>
      <c r="J6896">
        <f t="shared" si="216"/>
        <v>50</v>
      </c>
      <c r="K6896" s="3">
        <v>0</v>
      </c>
      <c r="L6896" s="3">
        <f t="shared" si="217"/>
        <v>150</v>
      </c>
      <c r="M6896">
        <v>150</v>
      </c>
      <c r="N6896" s="3">
        <f>Table2[[#This Row],[Total Cost]]-Table2[[#This Row],[Total Sales]]</f>
        <v>0</v>
      </c>
      <c r="O6896" t="s">
        <v>33</v>
      </c>
      <c r="P6896" t="s">
        <v>17</v>
      </c>
    </row>
    <row r="6897" spans="1:16">
      <c r="A6897" t="s">
        <v>25998</v>
      </c>
      <c r="B6897" t="s">
        <v>25999</v>
      </c>
      <c r="C6897" t="s">
        <v>37496</v>
      </c>
      <c r="D6897" t="s">
        <v>37148</v>
      </c>
      <c r="E6897" t="s">
        <v>26000</v>
      </c>
      <c r="F6897" t="s">
        <v>26001</v>
      </c>
      <c r="G6897" s="2">
        <v>45626</v>
      </c>
      <c r="H6897" t="s">
        <v>73</v>
      </c>
      <c r="I6897">
        <v>4</v>
      </c>
      <c r="J6897">
        <f t="shared" si="216"/>
        <v>120</v>
      </c>
      <c r="K6897" s="3">
        <v>5</v>
      </c>
      <c r="L6897" s="3">
        <f t="shared" si="217"/>
        <v>480</v>
      </c>
      <c r="M6897">
        <v>456</v>
      </c>
      <c r="N6897" s="3">
        <f>Table2[[#This Row],[Total Cost]]-Table2[[#This Row],[Total Sales]]</f>
        <v>24</v>
      </c>
      <c r="O6897" t="s">
        <v>23</v>
      </c>
      <c r="P6897" t="s">
        <v>78</v>
      </c>
    </row>
    <row r="6898" spans="1:16">
      <c r="A6898" t="s">
        <v>26002</v>
      </c>
      <c r="B6898" t="s">
        <v>26003</v>
      </c>
      <c r="C6898" t="s">
        <v>36972</v>
      </c>
      <c r="D6898" t="s">
        <v>37046</v>
      </c>
      <c r="E6898" t="s">
        <v>26004</v>
      </c>
      <c r="F6898" t="s">
        <v>6832</v>
      </c>
      <c r="G6898" s="2">
        <v>45501</v>
      </c>
      <c r="H6898" t="s">
        <v>89</v>
      </c>
      <c r="I6898">
        <v>1</v>
      </c>
      <c r="J6898">
        <f t="shared" si="216"/>
        <v>50</v>
      </c>
      <c r="K6898" s="3">
        <v>0</v>
      </c>
      <c r="L6898" s="3">
        <f t="shared" si="217"/>
        <v>50</v>
      </c>
      <c r="M6898">
        <v>50</v>
      </c>
      <c r="N6898" s="3">
        <f>Table2[[#This Row],[Total Cost]]-Table2[[#This Row],[Total Sales]]</f>
        <v>0</v>
      </c>
      <c r="O6898" t="s">
        <v>33</v>
      </c>
      <c r="P6898" t="s">
        <v>17</v>
      </c>
    </row>
    <row r="6899" spans="1:16">
      <c r="A6899" t="s">
        <v>26005</v>
      </c>
      <c r="B6899" t="s">
        <v>26006</v>
      </c>
      <c r="C6899" t="s">
        <v>37040</v>
      </c>
      <c r="D6899" t="s">
        <v>37371</v>
      </c>
      <c r="E6899" t="s">
        <v>26007</v>
      </c>
      <c r="F6899" t="s">
        <v>26008</v>
      </c>
      <c r="G6899" s="2">
        <v>45598</v>
      </c>
      <c r="H6899" t="s">
        <v>83</v>
      </c>
      <c r="I6899">
        <v>2</v>
      </c>
      <c r="J6899">
        <f t="shared" si="216"/>
        <v>150</v>
      </c>
      <c r="K6899" s="3">
        <v>0</v>
      </c>
      <c r="L6899" s="3">
        <f t="shared" si="217"/>
        <v>300</v>
      </c>
      <c r="M6899">
        <v>300</v>
      </c>
      <c r="N6899" s="3">
        <f>Table2[[#This Row],[Total Cost]]-Table2[[#This Row],[Total Sales]]</f>
        <v>0</v>
      </c>
      <c r="O6899" t="s">
        <v>23</v>
      </c>
      <c r="P6899" t="s">
        <v>17</v>
      </c>
    </row>
    <row r="6900" spans="1:16">
      <c r="A6900" t="s">
        <v>26009</v>
      </c>
      <c r="B6900" t="s">
        <v>26010</v>
      </c>
      <c r="C6900" t="s">
        <v>37019</v>
      </c>
      <c r="D6900" t="s">
        <v>37023</v>
      </c>
      <c r="E6900" t="s">
        <v>26011</v>
      </c>
      <c r="F6900" t="s">
        <v>26012</v>
      </c>
      <c r="G6900" s="2">
        <v>45566</v>
      </c>
      <c r="H6900" t="s">
        <v>83</v>
      </c>
      <c r="I6900">
        <v>2</v>
      </c>
      <c r="J6900">
        <f t="shared" si="216"/>
        <v>150</v>
      </c>
      <c r="K6900" s="3">
        <v>0</v>
      </c>
      <c r="L6900" s="3">
        <f t="shared" si="217"/>
        <v>300</v>
      </c>
      <c r="M6900">
        <v>300</v>
      </c>
      <c r="N6900" s="3">
        <f>Table2[[#This Row],[Total Cost]]-Table2[[#This Row],[Total Sales]]</f>
        <v>0</v>
      </c>
      <c r="O6900" t="s">
        <v>23</v>
      </c>
      <c r="P6900" t="s">
        <v>17</v>
      </c>
    </row>
    <row r="6901" spans="1:16">
      <c r="A6901" t="s">
        <v>26013</v>
      </c>
      <c r="B6901" t="s">
        <v>26014</v>
      </c>
      <c r="C6901" t="s">
        <v>37010</v>
      </c>
      <c r="D6901" t="s">
        <v>37157</v>
      </c>
      <c r="E6901" t="s">
        <v>26015</v>
      </c>
      <c r="F6901" t="s">
        <v>26016</v>
      </c>
      <c r="G6901" s="2">
        <v>45452</v>
      </c>
      <c r="H6901" t="s">
        <v>22</v>
      </c>
      <c r="I6901">
        <v>4</v>
      </c>
      <c r="J6901">
        <f t="shared" si="216"/>
        <v>100</v>
      </c>
      <c r="K6901" s="3">
        <v>10</v>
      </c>
      <c r="L6901" s="3">
        <f t="shared" si="217"/>
        <v>400</v>
      </c>
      <c r="M6901">
        <v>360</v>
      </c>
      <c r="N6901" s="3">
        <f>Table2[[#This Row],[Total Cost]]-Table2[[#This Row],[Total Sales]]</f>
        <v>40</v>
      </c>
      <c r="O6901" t="s">
        <v>23</v>
      </c>
      <c r="P6901" t="s">
        <v>78</v>
      </c>
    </row>
    <row r="6902" spans="1:16">
      <c r="A6902" t="s">
        <v>26017</v>
      </c>
      <c r="B6902" t="s">
        <v>26018</v>
      </c>
      <c r="C6902" t="s">
        <v>37041</v>
      </c>
      <c r="D6902" t="s">
        <v>37080</v>
      </c>
      <c r="E6902" t="s">
        <v>26019</v>
      </c>
      <c r="F6902" t="s">
        <v>26020</v>
      </c>
      <c r="G6902" s="2">
        <v>45715</v>
      </c>
      <c r="H6902" t="s">
        <v>15</v>
      </c>
      <c r="I6902">
        <v>3</v>
      </c>
      <c r="J6902">
        <f t="shared" si="216"/>
        <v>800</v>
      </c>
      <c r="K6902" s="3">
        <v>0</v>
      </c>
      <c r="L6902" s="3">
        <f t="shared" si="217"/>
        <v>2400</v>
      </c>
      <c r="M6902">
        <v>2400</v>
      </c>
      <c r="N6902" s="3">
        <f>Table2[[#This Row],[Total Cost]]-Table2[[#This Row],[Total Sales]]</f>
        <v>0</v>
      </c>
      <c r="O6902" t="s">
        <v>16</v>
      </c>
      <c r="P6902" t="s">
        <v>17</v>
      </c>
    </row>
    <row r="6903" spans="1:16">
      <c r="A6903" t="s">
        <v>26021</v>
      </c>
      <c r="B6903" t="s">
        <v>26022</v>
      </c>
      <c r="C6903" t="s">
        <v>37248</v>
      </c>
      <c r="D6903" t="s">
        <v>37981</v>
      </c>
      <c r="E6903" t="s">
        <v>26023</v>
      </c>
      <c r="F6903" t="s">
        <v>26024</v>
      </c>
      <c r="G6903" s="2">
        <v>45675</v>
      </c>
      <c r="H6903" t="s">
        <v>56</v>
      </c>
      <c r="I6903">
        <v>4</v>
      </c>
      <c r="J6903">
        <f t="shared" si="216"/>
        <v>90</v>
      </c>
      <c r="K6903" s="3">
        <v>0</v>
      </c>
      <c r="L6903" s="3">
        <f t="shared" si="217"/>
        <v>360</v>
      </c>
      <c r="M6903">
        <v>360</v>
      </c>
      <c r="N6903" s="3">
        <f>Table2[[#This Row],[Total Cost]]-Table2[[#This Row],[Total Sales]]</f>
        <v>0</v>
      </c>
      <c r="O6903" t="s">
        <v>33</v>
      </c>
      <c r="P6903" t="s">
        <v>17</v>
      </c>
    </row>
    <row r="6904" spans="1:16">
      <c r="A6904" t="s">
        <v>26025</v>
      </c>
      <c r="B6904" t="s">
        <v>26026</v>
      </c>
      <c r="C6904" t="s">
        <v>37293</v>
      </c>
      <c r="D6904" t="s">
        <v>37159</v>
      </c>
      <c r="E6904" t="s">
        <v>26027</v>
      </c>
      <c r="F6904" t="s">
        <v>26028</v>
      </c>
      <c r="G6904" s="2">
        <v>45580</v>
      </c>
      <c r="H6904" t="s">
        <v>47</v>
      </c>
      <c r="I6904">
        <v>3</v>
      </c>
      <c r="J6904">
        <f t="shared" si="216"/>
        <v>1200</v>
      </c>
      <c r="K6904" s="3">
        <v>0</v>
      </c>
      <c r="L6904" s="3">
        <f t="shared" si="217"/>
        <v>3600</v>
      </c>
      <c r="M6904">
        <v>3600</v>
      </c>
      <c r="N6904" s="3">
        <f>Table2[[#This Row],[Total Cost]]-Table2[[#This Row],[Total Sales]]</f>
        <v>0</v>
      </c>
      <c r="O6904" t="s">
        <v>23</v>
      </c>
      <c r="P6904" t="s">
        <v>17</v>
      </c>
    </row>
    <row r="6905" spans="1:16">
      <c r="A6905" t="s">
        <v>26029</v>
      </c>
      <c r="B6905" t="s">
        <v>26030</v>
      </c>
      <c r="C6905" t="s">
        <v>37567</v>
      </c>
      <c r="D6905" t="s">
        <v>37063</v>
      </c>
      <c r="E6905" t="s">
        <v>26031</v>
      </c>
      <c r="F6905" t="s">
        <v>178</v>
      </c>
      <c r="G6905" s="2">
        <v>45511</v>
      </c>
      <c r="H6905" t="s">
        <v>56</v>
      </c>
      <c r="I6905">
        <v>2</v>
      </c>
      <c r="J6905">
        <f t="shared" si="216"/>
        <v>90</v>
      </c>
      <c r="K6905" s="3">
        <v>10</v>
      </c>
      <c r="L6905" s="3">
        <f t="shared" si="217"/>
        <v>180</v>
      </c>
      <c r="M6905">
        <v>162</v>
      </c>
      <c r="N6905" s="3">
        <f>Table2[[#This Row],[Total Cost]]-Table2[[#This Row],[Total Sales]]</f>
        <v>18</v>
      </c>
      <c r="O6905" t="s">
        <v>90</v>
      </c>
      <c r="P6905" t="s">
        <v>17</v>
      </c>
    </row>
    <row r="6906" spans="1:16">
      <c r="A6906" t="s">
        <v>26032</v>
      </c>
      <c r="B6906" t="s">
        <v>26033</v>
      </c>
      <c r="C6906" t="s">
        <v>37332</v>
      </c>
      <c r="D6906" t="s">
        <v>38456</v>
      </c>
      <c r="E6906" t="s">
        <v>26034</v>
      </c>
      <c r="F6906" t="s">
        <v>26035</v>
      </c>
      <c r="G6906" s="2">
        <v>45523</v>
      </c>
      <c r="H6906" t="s">
        <v>15</v>
      </c>
      <c r="I6906">
        <v>1</v>
      </c>
      <c r="J6906">
        <f t="shared" si="216"/>
        <v>800</v>
      </c>
      <c r="K6906" s="3">
        <v>10</v>
      </c>
      <c r="L6906" s="3">
        <f t="shared" si="217"/>
        <v>800</v>
      </c>
      <c r="M6906">
        <v>720</v>
      </c>
      <c r="N6906" s="3">
        <f>Table2[[#This Row],[Total Cost]]-Table2[[#This Row],[Total Sales]]</f>
        <v>80</v>
      </c>
      <c r="O6906" t="s">
        <v>90</v>
      </c>
      <c r="P6906" t="s">
        <v>17</v>
      </c>
    </row>
    <row r="6907" spans="1:16">
      <c r="A6907" t="s">
        <v>26036</v>
      </c>
      <c r="B6907" t="s">
        <v>26037</v>
      </c>
      <c r="C6907" t="s">
        <v>37041</v>
      </c>
      <c r="D6907" t="s">
        <v>38457</v>
      </c>
      <c r="E6907" t="s">
        <v>26038</v>
      </c>
      <c r="F6907" t="s">
        <v>26039</v>
      </c>
      <c r="G6907" s="2">
        <v>45695</v>
      </c>
      <c r="H6907" t="s">
        <v>89</v>
      </c>
      <c r="I6907">
        <v>2</v>
      </c>
      <c r="J6907">
        <f t="shared" si="216"/>
        <v>50</v>
      </c>
      <c r="K6907" s="3">
        <v>0</v>
      </c>
      <c r="L6907" s="3">
        <f t="shared" si="217"/>
        <v>100</v>
      </c>
      <c r="M6907">
        <v>100</v>
      </c>
      <c r="N6907" s="3">
        <f>Table2[[#This Row],[Total Cost]]-Table2[[#This Row],[Total Sales]]</f>
        <v>0</v>
      </c>
      <c r="O6907" t="s">
        <v>23</v>
      </c>
      <c r="P6907" t="s">
        <v>17</v>
      </c>
    </row>
    <row r="6908" spans="1:16">
      <c r="A6908" t="s">
        <v>26040</v>
      </c>
      <c r="B6908" t="s">
        <v>26041</v>
      </c>
      <c r="C6908" t="s">
        <v>37365</v>
      </c>
      <c r="D6908" t="s">
        <v>37398</v>
      </c>
      <c r="E6908" t="s">
        <v>26042</v>
      </c>
      <c r="F6908" t="s">
        <v>26043</v>
      </c>
      <c r="G6908" s="2">
        <v>45432</v>
      </c>
      <c r="H6908" t="s">
        <v>28</v>
      </c>
      <c r="I6908">
        <v>3</v>
      </c>
      <c r="J6908">
        <f t="shared" si="216"/>
        <v>300</v>
      </c>
      <c r="K6908" s="3">
        <v>5</v>
      </c>
      <c r="L6908" s="3">
        <f t="shared" si="217"/>
        <v>900</v>
      </c>
      <c r="M6908">
        <v>855</v>
      </c>
      <c r="N6908" s="3">
        <f>Table2[[#This Row],[Total Cost]]-Table2[[#This Row],[Total Sales]]</f>
        <v>45</v>
      </c>
      <c r="O6908" t="s">
        <v>23</v>
      </c>
      <c r="P6908" t="s">
        <v>17</v>
      </c>
    </row>
    <row r="6909" spans="1:16">
      <c r="A6909" t="s">
        <v>26044</v>
      </c>
      <c r="B6909" t="s">
        <v>5970</v>
      </c>
      <c r="C6909" t="s">
        <v>37087</v>
      </c>
      <c r="D6909" t="s">
        <v>36959</v>
      </c>
      <c r="E6909" t="s">
        <v>3794</v>
      </c>
      <c r="F6909" t="s">
        <v>26045</v>
      </c>
      <c r="G6909" s="2">
        <v>45492</v>
      </c>
      <c r="H6909" t="s">
        <v>22</v>
      </c>
      <c r="I6909">
        <v>2</v>
      </c>
      <c r="J6909">
        <f t="shared" si="216"/>
        <v>100</v>
      </c>
      <c r="K6909" s="3">
        <v>0</v>
      </c>
      <c r="L6909" s="3">
        <f t="shared" si="217"/>
        <v>200</v>
      </c>
      <c r="M6909">
        <v>200</v>
      </c>
      <c r="N6909" s="3">
        <f>Table2[[#This Row],[Total Cost]]-Table2[[#This Row],[Total Sales]]</f>
        <v>0</v>
      </c>
      <c r="O6909" t="s">
        <v>23</v>
      </c>
      <c r="P6909" t="s">
        <v>17</v>
      </c>
    </row>
    <row r="6910" spans="1:16">
      <c r="A6910" t="s">
        <v>26046</v>
      </c>
      <c r="B6910" t="s">
        <v>26047</v>
      </c>
      <c r="C6910" t="s">
        <v>38059</v>
      </c>
      <c r="D6910" t="s">
        <v>37686</v>
      </c>
      <c r="E6910" t="s">
        <v>26048</v>
      </c>
      <c r="F6910" t="s">
        <v>26049</v>
      </c>
      <c r="G6910" s="2">
        <v>45532</v>
      </c>
      <c r="H6910" t="s">
        <v>42</v>
      </c>
      <c r="I6910">
        <v>4</v>
      </c>
      <c r="J6910">
        <f t="shared" si="216"/>
        <v>200</v>
      </c>
      <c r="K6910" s="3">
        <v>0</v>
      </c>
      <c r="L6910" s="3">
        <f t="shared" si="217"/>
        <v>800</v>
      </c>
      <c r="M6910">
        <v>800</v>
      </c>
      <c r="N6910" s="3">
        <f>Table2[[#This Row],[Total Cost]]-Table2[[#This Row],[Total Sales]]</f>
        <v>0</v>
      </c>
      <c r="O6910" t="s">
        <v>90</v>
      </c>
      <c r="P6910" t="s">
        <v>17</v>
      </c>
    </row>
    <row r="6911" spans="1:16">
      <c r="A6911" t="s">
        <v>26050</v>
      </c>
      <c r="B6911" t="s">
        <v>26051</v>
      </c>
      <c r="C6911" t="s">
        <v>37253</v>
      </c>
      <c r="D6911" t="s">
        <v>37040</v>
      </c>
      <c r="E6911" t="s">
        <v>26052</v>
      </c>
      <c r="F6911" t="s">
        <v>26053</v>
      </c>
      <c r="G6911" s="2">
        <v>45431</v>
      </c>
      <c r="H6911" t="s">
        <v>28</v>
      </c>
      <c r="I6911">
        <v>1</v>
      </c>
      <c r="J6911">
        <f t="shared" si="216"/>
        <v>300</v>
      </c>
      <c r="K6911" s="3">
        <v>0</v>
      </c>
      <c r="L6911" s="3">
        <f t="shared" si="217"/>
        <v>300</v>
      </c>
      <c r="M6911">
        <v>300</v>
      </c>
      <c r="N6911" s="3">
        <f>Table2[[#This Row],[Total Cost]]-Table2[[#This Row],[Total Sales]]</f>
        <v>0</v>
      </c>
      <c r="O6911" t="s">
        <v>23</v>
      </c>
      <c r="P6911" t="s">
        <v>17</v>
      </c>
    </row>
    <row r="6912" spans="1:16">
      <c r="A6912" t="s">
        <v>26054</v>
      </c>
      <c r="B6912" t="s">
        <v>26055</v>
      </c>
      <c r="C6912" t="s">
        <v>37189</v>
      </c>
      <c r="D6912" t="s">
        <v>37517</v>
      </c>
      <c r="E6912" t="s">
        <v>26056</v>
      </c>
      <c r="F6912" t="s">
        <v>26057</v>
      </c>
      <c r="G6912" s="2">
        <v>45524</v>
      </c>
      <c r="H6912" t="s">
        <v>89</v>
      </c>
      <c r="I6912">
        <v>2</v>
      </c>
      <c r="J6912">
        <f t="shared" si="216"/>
        <v>50</v>
      </c>
      <c r="K6912" s="3">
        <v>0</v>
      </c>
      <c r="L6912" s="3">
        <f t="shared" si="217"/>
        <v>100</v>
      </c>
      <c r="M6912">
        <v>100</v>
      </c>
      <c r="N6912" s="3">
        <f>Table2[[#This Row],[Total Cost]]-Table2[[#This Row],[Total Sales]]</f>
        <v>0</v>
      </c>
      <c r="O6912" t="s">
        <v>16</v>
      </c>
      <c r="P6912" t="s">
        <v>17</v>
      </c>
    </row>
    <row r="6913" spans="1:16">
      <c r="A6913" t="s">
        <v>26058</v>
      </c>
      <c r="B6913" t="s">
        <v>26059</v>
      </c>
      <c r="C6913" t="s">
        <v>37473</v>
      </c>
      <c r="D6913" t="s">
        <v>37003</v>
      </c>
      <c r="E6913" t="s">
        <v>26060</v>
      </c>
      <c r="F6913" t="s">
        <v>26061</v>
      </c>
      <c r="G6913" s="2">
        <v>45412</v>
      </c>
      <c r="H6913" t="s">
        <v>83</v>
      </c>
      <c r="I6913">
        <v>3</v>
      </c>
      <c r="J6913">
        <f t="shared" si="216"/>
        <v>150</v>
      </c>
      <c r="K6913" s="3">
        <v>0</v>
      </c>
      <c r="L6913" s="3">
        <f t="shared" si="217"/>
        <v>450</v>
      </c>
      <c r="M6913">
        <v>450</v>
      </c>
      <c r="N6913" s="3">
        <f>Table2[[#This Row],[Total Cost]]-Table2[[#This Row],[Total Sales]]</f>
        <v>0</v>
      </c>
      <c r="O6913" t="s">
        <v>84</v>
      </c>
      <c r="P6913" t="s">
        <v>17</v>
      </c>
    </row>
    <row r="6914" spans="1:16">
      <c r="A6914" t="s">
        <v>26062</v>
      </c>
      <c r="B6914" t="s">
        <v>10529</v>
      </c>
      <c r="C6914" t="s">
        <v>37041</v>
      </c>
      <c r="D6914" t="s">
        <v>36983</v>
      </c>
      <c r="E6914" t="s">
        <v>26063</v>
      </c>
      <c r="F6914" t="s">
        <v>17854</v>
      </c>
      <c r="G6914" s="2">
        <v>45612</v>
      </c>
      <c r="H6914" t="s">
        <v>15</v>
      </c>
      <c r="I6914">
        <v>1</v>
      </c>
      <c r="J6914">
        <f t="shared" si="216"/>
        <v>800</v>
      </c>
      <c r="K6914" s="3">
        <v>0</v>
      </c>
      <c r="L6914" s="3">
        <f t="shared" si="217"/>
        <v>800</v>
      </c>
      <c r="M6914">
        <v>800</v>
      </c>
      <c r="N6914" s="3">
        <f>Table2[[#This Row],[Total Cost]]-Table2[[#This Row],[Total Sales]]</f>
        <v>0</v>
      </c>
      <c r="O6914" t="s">
        <v>84</v>
      </c>
      <c r="P6914" t="s">
        <v>17</v>
      </c>
    </row>
    <row r="6915" spans="1:16">
      <c r="A6915" t="s">
        <v>26064</v>
      </c>
      <c r="B6915" t="s">
        <v>26065</v>
      </c>
      <c r="C6915" t="s">
        <v>37285</v>
      </c>
      <c r="D6915" t="s">
        <v>36961</v>
      </c>
      <c r="E6915" t="s">
        <v>26066</v>
      </c>
      <c r="F6915" t="s">
        <v>26067</v>
      </c>
      <c r="G6915" s="2">
        <v>45755</v>
      </c>
      <c r="H6915" t="s">
        <v>47</v>
      </c>
      <c r="I6915">
        <v>2</v>
      </c>
      <c r="J6915">
        <f t="shared" ref="J6915:J6978" si="218">L6915/I6915</f>
        <v>1200</v>
      </c>
      <c r="K6915" s="3">
        <v>5</v>
      </c>
      <c r="L6915" s="3">
        <f t="shared" si="217"/>
        <v>2400</v>
      </c>
      <c r="M6915">
        <v>2280</v>
      </c>
      <c r="N6915" s="3">
        <f>Table2[[#This Row],[Total Cost]]-Table2[[#This Row],[Total Sales]]</f>
        <v>120</v>
      </c>
      <c r="O6915" t="s">
        <v>84</v>
      </c>
      <c r="P6915" t="s">
        <v>17</v>
      </c>
    </row>
    <row r="6916" spans="1:16">
      <c r="A6916" t="s">
        <v>26068</v>
      </c>
      <c r="B6916" t="s">
        <v>26069</v>
      </c>
      <c r="C6916" t="s">
        <v>36970</v>
      </c>
      <c r="D6916" t="s">
        <v>37269</v>
      </c>
      <c r="E6916" t="s">
        <v>26070</v>
      </c>
      <c r="F6916" t="s">
        <v>26071</v>
      </c>
      <c r="G6916" s="2">
        <v>45744</v>
      </c>
      <c r="H6916" t="s">
        <v>28</v>
      </c>
      <c r="I6916">
        <v>2</v>
      </c>
      <c r="J6916">
        <f t="shared" si="218"/>
        <v>300</v>
      </c>
      <c r="K6916" s="3">
        <v>0</v>
      </c>
      <c r="L6916" s="3">
        <f t="shared" si="217"/>
        <v>600</v>
      </c>
      <c r="M6916">
        <v>600</v>
      </c>
      <c r="N6916" s="3">
        <f>Table2[[#This Row],[Total Cost]]-Table2[[#This Row],[Total Sales]]</f>
        <v>0</v>
      </c>
      <c r="O6916" t="s">
        <v>84</v>
      </c>
      <c r="P6916" t="s">
        <v>17</v>
      </c>
    </row>
    <row r="6917" spans="1:16">
      <c r="A6917" t="s">
        <v>26072</v>
      </c>
      <c r="B6917" t="s">
        <v>26073</v>
      </c>
      <c r="C6917" t="s">
        <v>37629</v>
      </c>
      <c r="D6917" t="s">
        <v>37185</v>
      </c>
      <c r="E6917" t="s">
        <v>26074</v>
      </c>
      <c r="F6917" t="s">
        <v>9135</v>
      </c>
      <c r="G6917" s="2">
        <v>45722</v>
      </c>
      <c r="H6917" t="s">
        <v>47</v>
      </c>
      <c r="I6917">
        <v>3</v>
      </c>
      <c r="J6917">
        <f t="shared" si="218"/>
        <v>1200</v>
      </c>
      <c r="K6917" s="3">
        <v>5</v>
      </c>
      <c r="L6917" s="3">
        <f t="shared" si="217"/>
        <v>3600</v>
      </c>
      <c r="M6917">
        <v>3420</v>
      </c>
      <c r="N6917" s="3">
        <f>Table2[[#This Row],[Total Cost]]-Table2[[#This Row],[Total Sales]]</f>
        <v>180</v>
      </c>
      <c r="O6917" t="s">
        <v>84</v>
      </c>
      <c r="P6917" t="s">
        <v>17</v>
      </c>
    </row>
    <row r="6918" spans="1:16">
      <c r="A6918" t="s">
        <v>26075</v>
      </c>
      <c r="B6918" t="s">
        <v>26076</v>
      </c>
      <c r="C6918" t="s">
        <v>37187</v>
      </c>
      <c r="D6918" t="s">
        <v>37697</v>
      </c>
      <c r="E6918" t="s">
        <v>26077</v>
      </c>
      <c r="F6918" t="s">
        <v>7050</v>
      </c>
      <c r="G6918" s="2">
        <v>45552</v>
      </c>
      <c r="H6918" t="s">
        <v>73</v>
      </c>
      <c r="I6918">
        <v>2</v>
      </c>
      <c r="J6918">
        <f t="shared" si="218"/>
        <v>120</v>
      </c>
      <c r="K6918" s="3">
        <v>5</v>
      </c>
      <c r="L6918" s="3">
        <f t="shared" ref="L6918:L6981" si="219">M6918/(1-K6918/100)</f>
        <v>240</v>
      </c>
      <c r="M6918">
        <v>228</v>
      </c>
      <c r="N6918" s="3">
        <f>Table2[[#This Row],[Total Cost]]-Table2[[#This Row],[Total Sales]]</f>
        <v>12</v>
      </c>
      <c r="O6918" t="s">
        <v>84</v>
      </c>
      <c r="P6918" t="s">
        <v>17</v>
      </c>
    </row>
    <row r="6919" spans="1:16">
      <c r="A6919" t="s">
        <v>26078</v>
      </c>
      <c r="B6919" t="s">
        <v>26079</v>
      </c>
      <c r="C6919" t="s">
        <v>37150</v>
      </c>
      <c r="D6919" t="s">
        <v>38126</v>
      </c>
      <c r="E6919" t="s">
        <v>26080</v>
      </c>
      <c r="F6919" t="s">
        <v>26081</v>
      </c>
      <c r="G6919" s="2">
        <v>45636</v>
      </c>
      <c r="H6919" t="s">
        <v>28</v>
      </c>
      <c r="I6919">
        <v>2</v>
      </c>
      <c r="J6919">
        <f t="shared" si="218"/>
        <v>300</v>
      </c>
      <c r="K6919" s="3">
        <v>10</v>
      </c>
      <c r="L6919" s="3">
        <f t="shared" si="219"/>
        <v>600</v>
      </c>
      <c r="M6919">
        <v>540</v>
      </c>
      <c r="N6919" s="3">
        <f>Table2[[#This Row],[Total Cost]]-Table2[[#This Row],[Total Sales]]</f>
        <v>60</v>
      </c>
      <c r="O6919" t="s">
        <v>23</v>
      </c>
      <c r="P6919" t="s">
        <v>17</v>
      </c>
    </row>
    <row r="6920" spans="1:16">
      <c r="A6920" t="s">
        <v>26082</v>
      </c>
      <c r="B6920" t="s">
        <v>26083</v>
      </c>
      <c r="C6920" t="s">
        <v>37040</v>
      </c>
      <c r="D6920" t="s">
        <v>37214</v>
      </c>
      <c r="E6920" t="s">
        <v>26084</v>
      </c>
      <c r="F6920" t="s">
        <v>26085</v>
      </c>
      <c r="G6920" s="2">
        <v>45540</v>
      </c>
      <c r="H6920" t="s">
        <v>42</v>
      </c>
      <c r="I6920">
        <v>3</v>
      </c>
      <c r="J6920">
        <f t="shared" si="218"/>
        <v>200</v>
      </c>
      <c r="K6920" s="3">
        <v>0</v>
      </c>
      <c r="L6920" s="3">
        <f t="shared" si="219"/>
        <v>600</v>
      </c>
      <c r="M6920">
        <v>600</v>
      </c>
      <c r="N6920" s="3">
        <f>Table2[[#This Row],[Total Cost]]-Table2[[#This Row],[Total Sales]]</f>
        <v>0</v>
      </c>
      <c r="O6920" t="s">
        <v>33</v>
      </c>
      <c r="P6920" t="s">
        <v>17</v>
      </c>
    </row>
    <row r="6921" spans="1:16">
      <c r="A6921" t="s">
        <v>26086</v>
      </c>
      <c r="B6921" t="s">
        <v>26087</v>
      </c>
      <c r="C6921" t="s">
        <v>37311</v>
      </c>
      <c r="D6921" t="s">
        <v>36983</v>
      </c>
      <c r="E6921" t="s">
        <v>26088</v>
      </c>
      <c r="F6921" t="s">
        <v>26089</v>
      </c>
      <c r="G6921" s="2">
        <v>45481</v>
      </c>
      <c r="H6921" t="s">
        <v>15</v>
      </c>
      <c r="I6921">
        <v>2</v>
      </c>
      <c r="J6921">
        <f t="shared" si="218"/>
        <v>800</v>
      </c>
      <c r="K6921" s="3">
        <v>5</v>
      </c>
      <c r="L6921" s="3">
        <f t="shared" si="219"/>
        <v>1600</v>
      </c>
      <c r="M6921">
        <v>1520</v>
      </c>
      <c r="N6921" s="3">
        <f>Table2[[#This Row],[Total Cost]]-Table2[[#This Row],[Total Sales]]</f>
        <v>80</v>
      </c>
      <c r="O6921" t="s">
        <v>16</v>
      </c>
      <c r="P6921" t="s">
        <v>17</v>
      </c>
    </row>
    <row r="6922" spans="1:16">
      <c r="A6922" t="s">
        <v>26090</v>
      </c>
      <c r="B6922" t="s">
        <v>26091</v>
      </c>
      <c r="C6922" t="s">
        <v>37416</v>
      </c>
      <c r="D6922" t="s">
        <v>37676</v>
      </c>
      <c r="E6922" t="s">
        <v>26092</v>
      </c>
      <c r="F6922" t="s">
        <v>26093</v>
      </c>
      <c r="G6922" s="2">
        <v>45623</v>
      </c>
      <c r="H6922" t="s">
        <v>83</v>
      </c>
      <c r="I6922">
        <v>2</v>
      </c>
      <c r="J6922">
        <f t="shared" si="218"/>
        <v>150</v>
      </c>
      <c r="K6922" s="3">
        <v>0</v>
      </c>
      <c r="L6922" s="3">
        <f t="shared" si="219"/>
        <v>300</v>
      </c>
      <c r="M6922">
        <v>300</v>
      </c>
      <c r="N6922" s="3">
        <f>Table2[[#This Row],[Total Cost]]-Table2[[#This Row],[Total Sales]]</f>
        <v>0</v>
      </c>
      <c r="O6922" t="s">
        <v>33</v>
      </c>
      <c r="P6922" t="s">
        <v>17</v>
      </c>
    </row>
    <row r="6923" spans="1:16">
      <c r="A6923" t="s">
        <v>26094</v>
      </c>
      <c r="B6923" t="s">
        <v>26095</v>
      </c>
      <c r="C6923" t="s">
        <v>38088</v>
      </c>
      <c r="D6923" t="s">
        <v>37740</v>
      </c>
      <c r="E6923" t="s">
        <v>26096</v>
      </c>
      <c r="F6923" t="s">
        <v>26097</v>
      </c>
      <c r="G6923" s="2">
        <v>45576</v>
      </c>
      <c r="H6923" t="s">
        <v>56</v>
      </c>
      <c r="I6923">
        <v>2</v>
      </c>
      <c r="J6923">
        <f t="shared" si="218"/>
        <v>90</v>
      </c>
      <c r="K6923" s="3">
        <v>0</v>
      </c>
      <c r="L6923" s="3">
        <f t="shared" si="219"/>
        <v>180</v>
      </c>
      <c r="M6923">
        <v>180</v>
      </c>
      <c r="N6923" s="3">
        <f>Table2[[#This Row],[Total Cost]]-Table2[[#This Row],[Total Sales]]</f>
        <v>0</v>
      </c>
      <c r="O6923" t="s">
        <v>16</v>
      </c>
      <c r="P6923" t="s">
        <v>17</v>
      </c>
    </row>
    <row r="6924" spans="1:16">
      <c r="A6924" s="1" t="s">
        <v>26098</v>
      </c>
      <c r="B6924" t="s">
        <v>26099</v>
      </c>
      <c r="C6924" t="s">
        <v>36978</v>
      </c>
      <c r="D6924" t="s">
        <v>38082</v>
      </c>
      <c r="E6924" t="s">
        <v>26100</v>
      </c>
      <c r="F6924" t="s">
        <v>26101</v>
      </c>
      <c r="G6924" s="2">
        <v>45685</v>
      </c>
      <c r="H6924" t="s">
        <v>83</v>
      </c>
      <c r="I6924">
        <v>2</v>
      </c>
      <c r="J6924">
        <f t="shared" si="218"/>
        <v>150</v>
      </c>
      <c r="K6924" s="3">
        <v>0</v>
      </c>
      <c r="L6924" s="3">
        <f t="shared" si="219"/>
        <v>300</v>
      </c>
      <c r="M6924">
        <v>300</v>
      </c>
      <c r="N6924" s="3">
        <f>Table2[[#This Row],[Total Cost]]-Table2[[#This Row],[Total Sales]]</f>
        <v>0</v>
      </c>
      <c r="O6924" t="s">
        <v>23</v>
      </c>
      <c r="P6924" t="s">
        <v>17</v>
      </c>
    </row>
    <row r="6925" spans="1:16">
      <c r="A6925" t="s">
        <v>26102</v>
      </c>
      <c r="B6925" t="s">
        <v>26103</v>
      </c>
      <c r="C6925" t="s">
        <v>37248</v>
      </c>
      <c r="D6925" t="s">
        <v>38061</v>
      </c>
      <c r="E6925" t="s">
        <v>26104</v>
      </c>
      <c r="F6925" t="s">
        <v>6335</v>
      </c>
      <c r="G6925" s="2">
        <v>45479</v>
      </c>
      <c r="H6925" t="s">
        <v>15</v>
      </c>
      <c r="I6925">
        <v>2</v>
      </c>
      <c r="J6925">
        <f t="shared" si="218"/>
        <v>800</v>
      </c>
      <c r="K6925" s="3">
        <v>0</v>
      </c>
      <c r="L6925" s="3">
        <f t="shared" si="219"/>
        <v>1600</v>
      </c>
      <c r="M6925">
        <v>1600</v>
      </c>
      <c r="N6925" s="3">
        <f>Table2[[#This Row],[Total Cost]]-Table2[[#This Row],[Total Sales]]</f>
        <v>0</v>
      </c>
      <c r="O6925" t="s">
        <v>84</v>
      </c>
      <c r="P6925" t="s">
        <v>17</v>
      </c>
    </row>
    <row r="6926" spans="1:16">
      <c r="A6926" t="s">
        <v>26105</v>
      </c>
      <c r="B6926" t="s">
        <v>26106</v>
      </c>
      <c r="C6926" t="s">
        <v>36962</v>
      </c>
      <c r="D6926" t="s">
        <v>37830</v>
      </c>
      <c r="E6926" t="s">
        <v>26107</v>
      </c>
      <c r="F6926" t="s">
        <v>26108</v>
      </c>
      <c r="G6926" s="2">
        <v>45539</v>
      </c>
      <c r="H6926" t="s">
        <v>89</v>
      </c>
      <c r="I6926">
        <v>4</v>
      </c>
      <c r="J6926">
        <f t="shared" si="218"/>
        <v>50</v>
      </c>
      <c r="K6926" s="3">
        <v>5</v>
      </c>
      <c r="L6926" s="3">
        <f t="shared" si="219"/>
        <v>200</v>
      </c>
      <c r="M6926">
        <v>190</v>
      </c>
      <c r="N6926" s="3">
        <f>Table2[[#This Row],[Total Cost]]-Table2[[#This Row],[Total Sales]]</f>
        <v>10</v>
      </c>
      <c r="O6926" t="s">
        <v>90</v>
      </c>
      <c r="P6926" t="s">
        <v>78</v>
      </c>
    </row>
    <row r="6927" spans="1:16">
      <c r="A6927" t="s">
        <v>26109</v>
      </c>
      <c r="B6927" t="s">
        <v>26110</v>
      </c>
      <c r="C6927" t="s">
        <v>37643</v>
      </c>
      <c r="D6927" t="s">
        <v>37267</v>
      </c>
      <c r="E6927" t="s">
        <v>26111</v>
      </c>
      <c r="F6927" t="s">
        <v>26112</v>
      </c>
      <c r="G6927" s="2">
        <v>45411</v>
      </c>
      <c r="H6927" t="s">
        <v>42</v>
      </c>
      <c r="I6927">
        <v>4</v>
      </c>
      <c r="J6927">
        <f t="shared" si="218"/>
        <v>200</v>
      </c>
      <c r="K6927" s="3">
        <v>0</v>
      </c>
      <c r="L6927" s="3">
        <f t="shared" si="219"/>
        <v>800</v>
      </c>
      <c r="M6927">
        <v>800</v>
      </c>
      <c r="N6927" s="3">
        <f>Table2[[#This Row],[Total Cost]]-Table2[[#This Row],[Total Sales]]</f>
        <v>0</v>
      </c>
      <c r="O6927" t="s">
        <v>23</v>
      </c>
      <c r="P6927" t="s">
        <v>17</v>
      </c>
    </row>
    <row r="6928" spans="1:16">
      <c r="A6928" t="s">
        <v>26113</v>
      </c>
      <c r="B6928" t="s">
        <v>26114</v>
      </c>
      <c r="C6928" t="s">
        <v>37200</v>
      </c>
      <c r="D6928" t="s">
        <v>37034</v>
      </c>
      <c r="E6928" t="s">
        <v>26115</v>
      </c>
      <c r="F6928" t="s">
        <v>26116</v>
      </c>
      <c r="G6928" s="2">
        <v>45415</v>
      </c>
      <c r="H6928" t="s">
        <v>28</v>
      </c>
      <c r="I6928">
        <v>2</v>
      </c>
      <c r="J6928">
        <f t="shared" si="218"/>
        <v>300</v>
      </c>
      <c r="K6928" s="3">
        <v>0</v>
      </c>
      <c r="L6928" s="3">
        <f t="shared" si="219"/>
        <v>600</v>
      </c>
      <c r="M6928">
        <v>600</v>
      </c>
      <c r="N6928" s="3">
        <f>Table2[[#This Row],[Total Cost]]-Table2[[#This Row],[Total Sales]]</f>
        <v>0</v>
      </c>
      <c r="O6928" t="s">
        <v>16</v>
      </c>
      <c r="P6928" t="s">
        <v>17</v>
      </c>
    </row>
    <row r="6929" spans="1:16">
      <c r="A6929" t="s">
        <v>26117</v>
      </c>
      <c r="B6929" t="s">
        <v>26118</v>
      </c>
      <c r="C6929" t="s">
        <v>37250</v>
      </c>
      <c r="D6929" t="s">
        <v>37761</v>
      </c>
      <c r="E6929" t="s">
        <v>26119</v>
      </c>
      <c r="F6929" t="s">
        <v>26120</v>
      </c>
      <c r="G6929" s="2">
        <v>45652</v>
      </c>
      <c r="H6929" t="s">
        <v>56</v>
      </c>
      <c r="I6929">
        <v>3</v>
      </c>
      <c r="J6929">
        <f t="shared" si="218"/>
        <v>90</v>
      </c>
      <c r="K6929" s="3">
        <v>10</v>
      </c>
      <c r="L6929" s="3">
        <f t="shared" si="219"/>
        <v>270</v>
      </c>
      <c r="M6929">
        <v>243</v>
      </c>
      <c r="N6929" s="3">
        <f>Table2[[#This Row],[Total Cost]]-Table2[[#This Row],[Total Sales]]</f>
        <v>27</v>
      </c>
      <c r="O6929" t="s">
        <v>90</v>
      </c>
      <c r="P6929" t="s">
        <v>17</v>
      </c>
    </row>
    <row r="6930" spans="1:16">
      <c r="A6930" t="s">
        <v>26121</v>
      </c>
      <c r="B6930" t="s">
        <v>26122</v>
      </c>
      <c r="C6930" t="s">
        <v>37051</v>
      </c>
      <c r="D6930" t="s">
        <v>37097</v>
      </c>
      <c r="E6930" t="s">
        <v>26123</v>
      </c>
      <c r="F6930" t="s">
        <v>8114</v>
      </c>
      <c r="G6930" s="2">
        <v>45507</v>
      </c>
      <c r="H6930" t="s">
        <v>73</v>
      </c>
      <c r="I6930">
        <v>2</v>
      </c>
      <c r="J6930">
        <f t="shared" si="218"/>
        <v>120</v>
      </c>
      <c r="K6930" s="3">
        <v>0</v>
      </c>
      <c r="L6930" s="3">
        <f t="shared" si="219"/>
        <v>240</v>
      </c>
      <c r="M6930">
        <v>240</v>
      </c>
      <c r="N6930" s="3">
        <f>Table2[[#This Row],[Total Cost]]-Table2[[#This Row],[Total Sales]]</f>
        <v>0</v>
      </c>
      <c r="O6930" t="s">
        <v>90</v>
      </c>
      <c r="P6930" t="s">
        <v>17</v>
      </c>
    </row>
    <row r="6931" spans="1:16">
      <c r="A6931" t="s">
        <v>26124</v>
      </c>
      <c r="B6931" t="s">
        <v>26125</v>
      </c>
      <c r="C6931" t="s">
        <v>37066</v>
      </c>
      <c r="D6931" t="s">
        <v>37266</v>
      </c>
      <c r="E6931" t="s">
        <v>26126</v>
      </c>
      <c r="F6931" t="s">
        <v>26127</v>
      </c>
      <c r="G6931" s="2">
        <v>45661</v>
      </c>
      <c r="H6931" t="s">
        <v>56</v>
      </c>
      <c r="I6931">
        <v>1</v>
      </c>
      <c r="J6931">
        <f t="shared" si="218"/>
        <v>90</v>
      </c>
      <c r="K6931" s="3">
        <v>0</v>
      </c>
      <c r="L6931" s="3">
        <f t="shared" si="219"/>
        <v>90</v>
      </c>
      <c r="M6931">
        <v>90</v>
      </c>
      <c r="N6931" s="3">
        <f>Table2[[#This Row],[Total Cost]]-Table2[[#This Row],[Total Sales]]</f>
        <v>0</v>
      </c>
      <c r="O6931" t="s">
        <v>16</v>
      </c>
      <c r="P6931" t="s">
        <v>17</v>
      </c>
    </row>
    <row r="6932" spans="1:16">
      <c r="A6932" t="s">
        <v>26128</v>
      </c>
      <c r="B6932" t="s">
        <v>26129</v>
      </c>
      <c r="C6932" t="s">
        <v>37504</v>
      </c>
      <c r="D6932" t="s">
        <v>37440</v>
      </c>
      <c r="E6932" t="s">
        <v>26130</v>
      </c>
      <c r="F6932" t="s">
        <v>26131</v>
      </c>
      <c r="G6932" s="2">
        <v>45410</v>
      </c>
      <c r="H6932" t="s">
        <v>73</v>
      </c>
      <c r="I6932">
        <v>4</v>
      </c>
      <c r="J6932">
        <f t="shared" si="218"/>
        <v>120</v>
      </c>
      <c r="K6932" s="3">
        <v>10</v>
      </c>
      <c r="L6932" s="3">
        <f t="shared" si="219"/>
        <v>480</v>
      </c>
      <c r="M6932">
        <v>432</v>
      </c>
      <c r="N6932" s="3">
        <f>Table2[[#This Row],[Total Cost]]-Table2[[#This Row],[Total Sales]]</f>
        <v>48</v>
      </c>
      <c r="O6932" t="s">
        <v>16</v>
      </c>
      <c r="P6932" t="s">
        <v>17</v>
      </c>
    </row>
    <row r="6933" spans="1:16">
      <c r="A6933" t="s">
        <v>26132</v>
      </c>
      <c r="B6933" t="s">
        <v>26133</v>
      </c>
      <c r="C6933" t="s">
        <v>36974</v>
      </c>
      <c r="D6933" t="s">
        <v>37066</v>
      </c>
      <c r="E6933" t="s">
        <v>26134</v>
      </c>
      <c r="F6933" t="s">
        <v>3743</v>
      </c>
      <c r="G6933" s="2">
        <v>45544</v>
      </c>
      <c r="H6933" t="s">
        <v>47</v>
      </c>
      <c r="I6933">
        <v>1</v>
      </c>
      <c r="J6933">
        <f t="shared" si="218"/>
        <v>1200</v>
      </c>
      <c r="K6933" s="3">
        <v>5</v>
      </c>
      <c r="L6933" s="3">
        <f t="shared" si="219"/>
        <v>1200</v>
      </c>
      <c r="M6933">
        <v>1140</v>
      </c>
      <c r="N6933" s="3">
        <f>Table2[[#This Row],[Total Cost]]-Table2[[#This Row],[Total Sales]]</f>
        <v>60</v>
      </c>
      <c r="O6933" t="s">
        <v>84</v>
      </c>
      <c r="P6933" t="s">
        <v>17</v>
      </c>
    </row>
    <row r="6934" spans="1:16">
      <c r="A6934" t="s">
        <v>26135</v>
      </c>
      <c r="B6934" t="s">
        <v>26136</v>
      </c>
      <c r="C6934" t="s">
        <v>37248</v>
      </c>
      <c r="D6934" t="s">
        <v>36980</v>
      </c>
      <c r="E6934" t="s">
        <v>26137</v>
      </c>
      <c r="F6934" t="s">
        <v>26138</v>
      </c>
      <c r="G6934" s="2">
        <v>45579</v>
      </c>
      <c r="H6934" t="s">
        <v>42</v>
      </c>
      <c r="I6934">
        <v>2</v>
      </c>
      <c r="J6934">
        <f t="shared" si="218"/>
        <v>200</v>
      </c>
      <c r="K6934" s="3">
        <v>0</v>
      </c>
      <c r="L6934" s="3">
        <f t="shared" si="219"/>
        <v>400</v>
      </c>
      <c r="M6934">
        <v>400</v>
      </c>
      <c r="N6934" s="3">
        <f>Table2[[#This Row],[Total Cost]]-Table2[[#This Row],[Total Sales]]</f>
        <v>0</v>
      </c>
      <c r="O6934" t="s">
        <v>84</v>
      </c>
      <c r="P6934" t="s">
        <v>17</v>
      </c>
    </row>
    <row r="6935" spans="1:16">
      <c r="A6935" t="s">
        <v>26139</v>
      </c>
      <c r="B6935" t="s">
        <v>26140</v>
      </c>
      <c r="C6935" t="s">
        <v>37158</v>
      </c>
      <c r="D6935" t="s">
        <v>38458</v>
      </c>
      <c r="E6935" t="s">
        <v>26141</v>
      </c>
      <c r="F6935" t="s">
        <v>26142</v>
      </c>
      <c r="G6935" s="2">
        <v>45741</v>
      </c>
      <c r="H6935" t="s">
        <v>15</v>
      </c>
      <c r="I6935">
        <v>1</v>
      </c>
      <c r="J6935">
        <f t="shared" si="218"/>
        <v>800</v>
      </c>
      <c r="K6935" s="3">
        <v>10</v>
      </c>
      <c r="L6935" s="3">
        <f t="shared" si="219"/>
        <v>800</v>
      </c>
      <c r="M6935">
        <v>720</v>
      </c>
      <c r="N6935" s="3">
        <f>Table2[[#This Row],[Total Cost]]-Table2[[#This Row],[Total Sales]]</f>
        <v>80</v>
      </c>
      <c r="O6935" t="s">
        <v>90</v>
      </c>
      <c r="P6935" t="s">
        <v>17</v>
      </c>
    </row>
    <row r="6936" spans="1:16">
      <c r="A6936" t="s">
        <v>26143</v>
      </c>
      <c r="B6936" t="s">
        <v>26144</v>
      </c>
      <c r="C6936" t="s">
        <v>37015</v>
      </c>
      <c r="D6936" t="s">
        <v>37596</v>
      </c>
      <c r="E6936" t="s">
        <v>26145</v>
      </c>
      <c r="F6936" t="s">
        <v>14166</v>
      </c>
      <c r="G6936" s="2">
        <v>45552</v>
      </c>
      <c r="H6936" t="s">
        <v>89</v>
      </c>
      <c r="I6936">
        <v>2</v>
      </c>
      <c r="J6936">
        <f t="shared" si="218"/>
        <v>50</v>
      </c>
      <c r="K6936" s="3">
        <v>5</v>
      </c>
      <c r="L6936" s="3">
        <f t="shared" si="219"/>
        <v>100</v>
      </c>
      <c r="M6936">
        <v>95</v>
      </c>
      <c r="N6936" s="3">
        <f>Table2[[#This Row],[Total Cost]]-Table2[[#This Row],[Total Sales]]</f>
        <v>5</v>
      </c>
      <c r="O6936" t="s">
        <v>90</v>
      </c>
      <c r="P6936" t="s">
        <v>17</v>
      </c>
    </row>
    <row r="6937" spans="1:16">
      <c r="A6937" t="s">
        <v>26146</v>
      </c>
      <c r="B6937" t="s">
        <v>26147</v>
      </c>
      <c r="C6937" t="s">
        <v>37047</v>
      </c>
      <c r="D6937" t="s">
        <v>37798</v>
      </c>
      <c r="E6937" t="s">
        <v>26148</v>
      </c>
      <c r="F6937" t="s">
        <v>274</v>
      </c>
      <c r="G6937" s="2">
        <v>45739</v>
      </c>
      <c r="H6937" t="s">
        <v>15</v>
      </c>
      <c r="I6937">
        <v>3</v>
      </c>
      <c r="J6937">
        <f t="shared" si="218"/>
        <v>800</v>
      </c>
      <c r="K6937" s="3">
        <v>0</v>
      </c>
      <c r="L6937" s="3">
        <f t="shared" si="219"/>
        <v>2400</v>
      </c>
      <c r="M6937">
        <v>2400</v>
      </c>
      <c r="N6937" s="3">
        <f>Table2[[#This Row],[Total Cost]]-Table2[[#This Row],[Total Sales]]</f>
        <v>0</v>
      </c>
      <c r="O6937" t="s">
        <v>84</v>
      </c>
      <c r="P6937" t="s">
        <v>17</v>
      </c>
    </row>
    <row r="6938" spans="1:16">
      <c r="A6938" t="s">
        <v>26149</v>
      </c>
      <c r="B6938" t="s">
        <v>25736</v>
      </c>
      <c r="C6938" t="s">
        <v>37137</v>
      </c>
      <c r="D6938" t="s">
        <v>36980</v>
      </c>
      <c r="E6938" t="s">
        <v>26150</v>
      </c>
      <c r="F6938" t="s">
        <v>26151</v>
      </c>
      <c r="G6938" s="2">
        <v>45753</v>
      </c>
      <c r="H6938" t="s">
        <v>22</v>
      </c>
      <c r="I6938">
        <v>1</v>
      </c>
      <c r="J6938">
        <f t="shared" si="218"/>
        <v>100</v>
      </c>
      <c r="K6938" s="3">
        <v>5</v>
      </c>
      <c r="L6938" s="3">
        <f t="shared" si="219"/>
        <v>100</v>
      </c>
      <c r="M6938">
        <v>95</v>
      </c>
      <c r="N6938" s="3">
        <f>Table2[[#This Row],[Total Cost]]-Table2[[#This Row],[Total Sales]]</f>
        <v>5</v>
      </c>
      <c r="O6938" t="s">
        <v>23</v>
      </c>
      <c r="P6938" t="s">
        <v>17</v>
      </c>
    </row>
    <row r="6939" spans="1:16">
      <c r="A6939" t="s">
        <v>26152</v>
      </c>
      <c r="B6939" t="s">
        <v>26153</v>
      </c>
      <c r="C6939" t="s">
        <v>37327</v>
      </c>
      <c r="D6939" t="s">
        <v>37123</v>
      </c>
      <c r="E6939" t="s">
        <v>26154</v>
      </c>
      <c r="F6939" t="s">
        <v>15539</v>
      </c>
      <c r="G6939" s="2">
        <v>45498</v>
      </c>
      <c r="H6939" t="s">
        <v>15</v>
      </c>
      <c r="I6939">
        <v>3</v>
      </c>
      <c r="J6939">
        <f t="shared" si="218"/>
        <v>800</v>
      </c>
      <c r="K6939" s="3">
        <v>0</v>
      </c>
      <c r="L6939" s="3">
        <f t="shared" si="219"/>
        <v>2400</v>
      </c>
      <c r="M6939">
        <v>2400</v>
      </c>
      <c r="N6939" s="3">
        <f>Table2[[#This Row],[Total Cost]]-Table2[[#This Row],[Total Sales]]</f>
        <v>0</v>
      </c>
      <c r="O6939" t="s">
        <v>84</v>
      </c>
      <c r="P6939" t="s">
        <v>17</v>
      </c>
    </row>
    <row r="6940" spans="1:16">
      <c r="A6940" t="s">
        <v>26155</v>
      </c>
      <c r="B6940" t="s">
        <v>26156</v>
      </c>
      <c r="C6940" t="s">
        <v>36972</v>
      </c>
      <c r="D6940" t="s">
        <v>37712</v>
      </c>
      <c r="E6940" t="s">
        <v>26157</v>
      </c>
      <c r="F6940" t="s">
        <v>26158</v>
      </c>
      <c r="G6940" s="2">
        <v>45751</v>
      </c>
      <c r="H6940" t="s">
        <v>73</v>
      </c>
      <c r="I6940">
        <v>2</v>
      </c>
      <c r="J6940">
        <f t="shared" si="218"/>
        <v>120</v>
      </c>
      <c r="K6940" s="3">
        <v>0</v>
      </c>
      <c r="L6940" s="3">
        <f t="shared" si="219"/>
        <v>240</v>
      </c>
      <c r="M6940">
        <v>240</v>
      </c>
      <c r="N6940" s="3">
        <f>Table2[[#This Row],[Total Cost]]-Table2[[#This Row],[Total Sales]]</f>
        <v>0</v>
      </c>
      <c r="O6940" t="s">
        <v>16</v>
      </c>
      <c r="P6940" t="s">
        <v>17</v>
      </c>
    </row>
    <row r="6941" spans="1:16">
      <c r="A6941" t="s">
        <v>26159</v>
      </c>
      <c r="B6941" t="s">
        <v>26160</v>
      </c>
      <c r="C6941" t="s">
        <v>37344</v>
      </c>
      <c r="D6941" t="s">
        <v>37132</v>
      </c>
      <c r="E6941" t="s">
        <v>26161</v>
      </c>
      <c r="F6941" t="s">
        <v>943</v>
      </c>
      <c r="G6941" s="2">
        <v>45686</v>
      </c>
      <c r="H6941" t="s">
        <v>22</v>
      </c>
      <c r="I6941">
        <v>3</v>
      </c>
      <c r="J6941">
        <f t="shared" si="218"/>
        <v>100</v>
      </c>
      <c r="K6941" s="3">
        <v>5</v>
      </c>
      <c r="L6941" s="3">
        <f t="shared" si="219"/>
        <v>300</v>
      </c>
      <c r="M6941">
        <v>285</v>
      </c>
      <c r="N6941" s="3">
        <f>Table2[[#This Row],[Total Cost]]-Table2[[#This Row],[Total Sales]]</f>
        <v>15</v>
      </c>
      <c r="O6941" t="s">
        <v>90</v>
      </c>
      <c r="P6941" t="s">
        <v>17</v>
      </c>
    </row>
    <row r="6942" spans="1:16">
      <c r="A6942" t="s">
        <v>26162</v>
      </c>
      <c r="B6942" t="s">
        <v>21997</v>
      </c>
      <c r="C6942" t="s">
        <v>37246</v>
      </c>
      <c r="D6942" t="s">
        <v>36983</v>
      </c>
      <c r="E6942" t="s">
        <v>26163</v>
      </c>
      <c r="F6942" t="s">
        <v>26164</v>
      </c>
      <c r="G6942" s="2">
        <v>45426</v>
      </c>
      <c r="H6942" t="s">
        <v>47</v>
      </c>
      <c r="I6942">
        <v>2</v>
      </c>
      <c r="J6942">
        <f t="shared" si="218"/>
        <v>1200</v>
      </c>
      <c r="K6942" s="3">
        <v>0</v>
      </c>
      <c r="L6942" s="3">
        <f t="shared" si="219"/>
        <v>2400</v>
      </c>
      <c r="M6942">
        <v>2400</v>
      </c>
      <c r="N6942" s="3">
        <f>Table2[[#This Row],[Total Cost]]-Table2[[#This Row],[Total Sales]]</f>
        <v>0</v>
      </c>
      <c r="O6942" t="s">
        <v>23</v>
      </c>
      <c r="P6942" t="s">
        <v>17</v>
      </c>
    </row>
    <row r="6943" spans="1:16">
      <c r="A6943" t="s">
        <v>26165</v>
      </c>
      <c r="B6943" t="s">
        <v>26166</v>
      </c>
      <c r="C6943" t="s">
        <v>37013</v>
      </c>
      <c r="D6943" t="s">
        <v>37245</v>
      </c>
      <c r="E6943" t="s">
        <v>26167</v>
      </c>
      <c r="F6943" t="s">
        <v>13015</v>
      </c>
      <c r="G6943" s="2">
        <v>45516</v>
      </c>
      <c r="H6943" t="s">
        <v>28</v>
      </c>
      <c r="I6943">
        <v>4</v>
      </c>
      <c r="J6943">
        <f t="shared" si="218"/>
        <v>300</v>
      </c>
      <c r="K6943" s="3">
        <v>0</v>
      </c>
      <c r="L6943" s="3">
        <f t="shared" si="219"/>
        <v>1200</v>
      </c>
      <c r="M6943">
        <v>1200</v>
      </c>
      <c r="N6943" s="3">
        <f>Table2[[#This Row],[Total Cost]]-Table2[[#This Row],[Total Sales]]</f>
        <v>0</v>
      </c>
      <c r="O6943" t="s">
        <v>23</v>
      </c>
      <c r="P6943" t="s">
        <v>17</v>
      </c>
    </row>
    <row r="6944" spans="1:16">
      <c r="A6944" t="s">
        <v>26168</v>
      </c>
      <c r="B6944" t="s">
        <v>26169</v>
      </c>
      <c r="C6944" t="s">
        <v>37144</v>
      </c>
      <c r="D6944" t="s">
        <v>37504</v>
      </c>
      <c r="E6944" t="s">
        <v>26170</v>
      </c>
      <c r="F6944" t="s">
        <v>8216</v>
      </c>
      <c r="G6944" s="2">
        <v>45571</v>
      </c>
      <c r="H6944" t="s">
        <v>47</v>
      </c>
      <c r="I6944">
        <v>4</v>
      </c>
      <c r="J6944">
        <f t="shared" si="218"/>
        <v>1200</v>
      </c>
      <c r="K6944" s="3">
        <v>10</v>
      </c>
      <c r="L6944" s="3">
        <f t="shared" si="219"/>
        <v>4800</v>
      </c>
      <c r="M6944">
        <v>4320</v>
      </c>
      <c r="N6944" s="3">
        <f>Table2[[#This Row],[Total Cost]]-Table2[[#This Row],[Total Sales]]</f>
        <v>480</v>
      </c>
      <c r="O6944" t="s">
        <v>23</v>
      </c>
      <c r="P6944" t="s">
        <v>17</v>
      </c>
    </row>
    <row r="6945" spans="1:16">
      <c r="A6945" t="s">
        <v>26171</v>
      </c>
      <c r="B6945" t="s">
        <v>26172</v>
      </c>
      <c r="C6945" t="s">
        <v>37327</v>
      </c>
      <c r="D6945" t="s">
        <v>37898</v>
      </c>
      <c r="E6945" t="s">
        <v>26173</v>
      </c>
      <c r="F6945" t="s">
        <v>26174</v>
      </c>
      <c r="G6945" s="2">
        <v>45497</v>
      </c>
      <c r="H6945" t="s">
        <v>56</v>
      </c>
      <c r="I6945">
        <v>4</v>
      </c>
      <c r="J6945">
        <f t="shared" si="218"/>
        <v>90</v>
      </c>
      <c r="K6945" s="3">
        <v>10</v>
      </c>
      <c r="L6945" s="3">
        <f t="shared" si="219"/>
        <v>360</v>
      </c>
      <c r="M6945">
        <v>324</v>
      </c>
      <c r="N6945" s="3">
        <f>Table2[[#This Row],[Total Cost]]-Table2[[#This Row],[Total Sales]]</f>
        <v>36</v>
      </c>
      <c r="O6945" t="s">
        <v>23</v>
      </c>
      <c r="P6945" t="s">
        <v>17</v>
      </c>
    </row>
    <row r="6946" spans="1:16">
      <c r="A6946" t="s">
        <v>26175</v>
      </c>
      <c r="B6946" t="s">
        <v>26176</v>
      </c>
      <c r="C6946" t="s">
        <v>37259</v>
      </c>
      <c r="D6946" t="s">
        <v>37076</v>
      </c>
      <c r="E6946" t="s">
        <v>26177</v>
      </c>
      <c r="F6946" t="s">
        <v>26178</v>
      </c>
      <c r="G6946" s="2">
        <v>45725</v>
      </c>
      <c r="H6946" t="s">
        <v>83</v>
      </c>
      <c r="I6946">
        <v>2</v>
      </c>
      <c r="J6946">
        <f t="shared" si="218"/>
        <v>150</v>
      </c>
      <c r="K6946" s="3">
        <v>5</v>
      </c>
      <c r="L6946" s="3">
        <f t="shared" si="219"/>
        <v>300</v>
      </c>
      <c r="M6946">
        <v>285</v>
      </c>
      <c r="N6946" s="3">
        <f>Table2[[#This Row],[Total Cost]]-Table2[[#This Row],[Total Sales]]</f>
        <v>15</v>
      </c>
      <c r="O6946" t="s">
        <v>84</v>
      </c>
      <c r="P6946" t="s">
        <v>17</v>
      </c>
    </row>
    <row r="6947" spans="1:16">
      <c r="A6947" t="s">
        <v>26179</v>
      </c>
      <c r="B6947" t="s">
        <v>26180</v>
      </c>
      <c r="C6947" t="s">
        <v>37205</v>
      </c>
      <c r="D6947" t="s">
        <v>37221</v>
      </c>
      <c r="E6947" t="s">
        <v>26181</v>
      </c>
      <c r="F6947" t="s">
        <v>7232</v>
      </c>
      <c r="G6947" s="2">
        <v>45450</v>
      </c>
      <c r="H6947" t="s">
        <v>47</v>
      </c>
      <c r="I6947">
        <v>1</v>
      </c>
      <c r="J6947">
        <f t="shared" si="218"/>
        <v>1200</v>
      </c>
      <c r="K6947" s="3">
        <v>0</v>
      </c>
      <c r="L6947" s="3">
        <f t="shared" si="219"/>
        <v>1200</v>
      </c>
      <c r="M6947">
        <v>1200</v>
      </c>
      <c r="N6947" s="3">
        <f>Table2[[#This Row],[Total Cost]]-Table2[[#This Row],[Total Sales]]</f>
        <v>0</v>
      </c>
      <c r="O6947" t="s">
        <v>16</v>
      </c>
      <c r="P6947" t="s">
        <v>17</v>
      </c>
    </row>
    <row r="6948" spans="1:16">
      <c r="A6948" t="s">
        <v>26182</v>
      </c>
      <c r="B6948" t="s">
        <v>26183</v>
      </c>
      <c r="C6948" t="s">
        <v>37841</v>
      </c>
      <c r="D6948" t="s">
        <v>37566</v>
      </c>
      <c r="E6948" t="s">
        <v>26184</v>
      </c>
      <c r="F6948" t="s">
        <v>7707</v>
      </c>
      <c r="G6948" s="2">
        <v>45592</v>
      </c>
      <c r="H6948" t="s">
        <v>28</v>
      </c>
      <c r="I6948">
        <v>4</v>
      </c>
      <c r="J6948">
        <f t="shared" si="218"/>
        <v>300</v>
      </c>
      <c r="K6948" s="3">
        <v>0</v>
      </c>
      <c r="L6948" s="3">
        <f t="shared" si="219"/>
        <v>1200</v>
      </c>
      <c r="M6948">
        <v>1200</v>
      </c>
      <c r="N6948" s="3">
        <f>Table2[[#This Row],[Total Cost]]-Table2[[#This Row],[Total Sales]]</f>
        <v>0</v>
      </c>
      <c r="O6948" t="s">
        <v>90</v>
      </c>
      <c r="P6948" t="s">
        <v>17</v>
      </c>
    </row>
    <row r="6949" spans="1:16">
      <c r="A6949" t="s">
        <v>26185</v>
      </c>
      <c r="B6949" t="s">
        <v>26186</v>
      </c>
      <c r="C6949" t="s">
        <v>37006</v>
      </c>
      <c r="D6949" t="s">
        <v>38112</v>
      </c>
      <c r="E6949" t="s">
        <v>26187</v>
      </c>
      <c r="F6949" t="s">
        <v>26188</v>
      </c>
      <c r="G6949" s="2">
        <v>45551</v>
      </c>
      <c r="H6949" t="s">
        <v>89</v>
      </c>
      <c r="I6949">
        <v>4</v>
      </c>
      <c r="J6949">
        <f t="shared" si="218"/>
        <v>50</v>
      </c>
      <c r="K6949" s="3">
        <v>5</v>
      </c>
      <c r="L6949" s="3">
        <f t="shared" si="219"/>
        <v>200</v>
      </c>
      <c r="M6949">
        <v>190</v>
      </c>
      <c r="N6949" s="3">
        <f>Table2[[#This Row],[Total Cost]]-Table2[[#This Row],[Total Sales]]</f>
        <v>10</v>
      </c>
      <c r="O6949" t="s">
        <v>33</v>
      </c>
      <c r="P6949" t="s">
        <v>17</v>
      </c>
    </row>
    <row r="6950" spans="1:16">
      <c r="A6950" t="s">
        <v>26189</v>
      </c>
      <c r="B6950" t="s">
        <v>26190</v>
      </c>
      <c r="C6950" t="s">
        <v>37306</v>
      </c>
      <c r="D6950" t="s">
        <v>36961</v>
      </c>
      <c r="E6950" t="s">
        <v>26191</v>
      </c>
      <c r="F6950" t="s">
        <v>26192</v>
      </c>
      <c r="G6950" s="2">
        <v>45670</v>
      </c>
      <c r="H6950" t="s">
        <v>42</v>
      </c>
      <c r="I6950">
        <v>4</v>
      </c>
      <c r="J6950">
        <f t="shared" si="218"/>
        <v>200</v>
      </c>
      <c r="K6950" s="3">
        <v>0</v>
      </c>
      <c r="L6950" s="3">
        <f t="shared" si="219"/>
        <v>800</v>
      </c>
      <c r="M6950">
        <v>800</v>
      </c>
      <c r="N6950" s="3">
        <f>Table2[[#This Row],[Total Cost]]-Table2[[#This Row],[Total Sales]]</f>
        <v>0</v>
      </c>
      <c r="O6950" t="s">
        <v>23</v>
      </c>
      <c r="P6950" t="s">
        <v>17</v>
      </c>
    </row>
    <row r="6951" spans="1:16">
      <c r="A6951" t="s">
        <v>26193</v>
      </c>
      <c r="B6951" t="s">
        <v>23046</v>
      </c>
      <c r="C6951" t="s">
        <v>37035</v>
      </c>
      <c r="D6951" t="s">
        <v>37119</v>
      </c>
      <c r="E6951" t="s">
        <v>26194</v>
      </c>
      <c r="F6951" t="s">
        <v>26195</v>
      </c>
      <c r="G6951" s="2">
        <v>45714</v>
      </c>
      <c r="H6951" t="s">
        <v>42</v>
      </c>
      <c r="I6951">
        <v>4</v>
      </c>
      <c r="J6951">
        <f t="shared" si="218"/>
        <v>200</v>
      </c>
      <c r="K6951" s="3">
        <v>5</v>
      </c>
      <c r="L6951" s="3">
        <f t="shared" si="219"/>
        <v>800</v>
      </c>
      <c r="M6951">
        <v>760</v>
      </c>
      <c r="N6951" s="3">
        <f>Table2[[#This Row],[Total Cost]]-Table2[[#This Row],[Total Sales]]</f>
        <v>40</v>
      </c>
      <c r="O6951" t="s">
        <v>23</v>
      </c>
      <c r="P6951" t="s">
        <v>17</v>
      </c>
    </row>
    <row r="6952" spans="1:16">
      <c r="A6952" t="s">
        <v>26196</v>
      </c>
      <c r="B6952" t="s">
        <v>26197</v>
      </c>
      <c r="C6952" t="s">
        <v>37900</v>
      </c>
      <c r="D6952" t="s">
        <v>36983</v>
      </c>
      <c r="E6952" t="s">
        <v>26198</v>
      </c>
      <c r="F6952" t="s">
        <v>26199</v>
      </c>
      <c r="G6952" s="2">
        <v>45439</v>
      </c>
      <c r="H6952" t="s">
        <v>83</v>
      </c>
      <c r="I6952">
        <v>2</v>
      </c>
      <c r="J6952">
        <f t="shared" si="218"/>
        <v>150</v>
      </c>
      <c r="K6952" s="3">
        <v>0</v>
      </c>
      <c r="L6952" s="3">
        <f t="shared" si="219"/>
        <v>300</v>
      </c>
      <c r="M6952">
        <v>300</v>
      </c>
      <c r="N6952" s="3">
        <f>Table2[[#This Row],[Total Cost]]-Table2[[#This Row],[Total Sales]]</f>
        <v>0</v>
      </c>
      <c r="O6952" t="s">
        <v>33</v>
      </c>
      <c r="P6952" t="s">
        <v>17</v>
      </c>
    </row>
    <row r="6953" spans="1:16">
      <c r="A6953" t="s">
        <v>26200</v>
      </c>
      <c r="B6953" t="s">
        <v>26201</v>
      </c>
      <c r="C6953" t="s">
        <v>37281</v>
      </c>
      <c r="D6953" t="s">
        <v>37533</v>
      </c>
      <c r="E6953" t="s">
        <v>26202</v>
      </c>
      <c r="F6953" t="s">
        <v>26203</v>
      </c>
      <c r="G6953" s="2">
        <v>45764</v>
      </c>
      <c r="H6953" t="s">
        <v>83</v>
      </c>
      <c r="I6953">
        <v>1</v>
      </c>
      <c r="J6953">
        <f t="shared" si="218"/>
        <v>150</v>
      </c>
      <c r="K6953" s="3">
        <v>15</v>
      </c>
      <c r="L6953" s="3">
        <f t="shared" si="219"/>
        <v>150</v>
      </c>
      <c r="M6953">
        <v>127.5</v>
      </c>
      <c r="N6953" s="3">
        <f>Table2[[#This Row],[Total Cost]]-Table2[[#This Row],[Total Sales]]</f>
        <v>22.5</v>
      </c>
      <c r="O6953" t="s">
        <v>23</v>
      </c>
      <c r="P6953" t="s">
        <v>17</v>
      </c>
    </row>
    <row r="6954" spans="1:16">
      <c r="A6954" t="s">
        <v>26204</v>
      </c>
      <c r="B6954" t="s">
        <v>26205</v>
      </c>
      <c r="C6954" t="s">
        <v>37140</v>
      </c>
      <c r="D6954" t="s">
        <v>37371</v>
      </c>
      <c r="E6954" t="s">
        <v>26206</v>
      </c>
      <c r="F6954" t="s">
        <v>26207</v>
      </c>
      <c r="G6954" s="2">
        <v>45437</v>
      </c>
      <c r="H6954" t="s">
        <v>89</v>
      </c>
      <c r="I6954">
        <v>4</v>
      </c>
      <c r="J6954">
        <f t="shared" si="218"/>
        <v>50</v>
      </c>
      <c r="K6954" s="3">
        <v>0</v>
      </c>
      <c r="L6954" s="3">
        <f t="shared" si="219"/>
        <v>200</v>
      </c>
      <c r="M6954">
        <v>200</v>
      </c>
      <c r="N6954" s="3">
        <f>Table2[[#This Row],[Total Cost]]-Table2[[#This Row],[Total Sales]]</f>
        <v>0</v>
      </c>
      <c r="O6954" t="s">
        <v>16</v>
      </c>
      <c r="P6954" t="s">
        <v>17</v>
      </c>
    </row>
    <row r="6955" spans="1:16">
      <c r="A6955" t="s">
        <v>26208</v>
      </c>
      <c r="B6955" t="s">
        <v>26209</v>
      </c>
      <c r="C6955" t="s">
        <v>37041</v>
      </c>
      <c r="D6955" t="s">
        <v>37647</v>
      </c>
      <c r="E6955" t="s">
        <v>26210</v>
      </c>
      <c r="F6955" t="s">
        <v>26211</v>
      </c>
      <c r="G6955" s="2">
        <v>45551</v>
      </c>
      <c r="H6955" t="s">
        <v>83</v>
      </c>
      <c r="I6955">
        <v>1</v>
      </c>
      <c r="J6955">
        <f t="shared" si="218"/>
        <v>150</v>
      </c>
      <c r="K6955" s="3">
        <v>0</v>
      </c>
      <c r="L6955" s="3">
        <f t="shared" si="219"/>
        <v>150</v>
      </c>
      <c r="M6955">
        <v>150</v>
      </c>
      <c r="N6955" s="3">
        <f>Table2[[#This Row],[Total Cost]]-Table2[[#This Row],[Total Sales]]</f>
        <v>0</v>
      </c>
      <c r="O6955" t="s">
        <v>16</v>
      </c>
      <c r="P6955" t="s">
        <v>17</v>
      </c>
    </row>
    <row r="6956" spans="1:16">
      <c r="A6956" t="s">
        <v>26212</v>
      </c>
      <c r="B6956" t="s">
        <v>26213</v>
      </c>
      <c r="C6956" t="s">
        <v>37507</v>
      </c>
      <c r="D6956" t="s">
        <v>37050</v>
      </c>
      <c r="E6956" t="s">
        <v>26214</v>
      </c>
      <c r="F6956" t="s">
        <v>26215</v>
      </c>
      <c r="G6956" s="2">
        <v>45746</v>
      </c>
      <c r="H6956" t="s">
        <v>73</v>
      </c>
      <c r="I6956">
        <v>1</v>
      </c>
      <c r="J6956">
        <f t="shared" si="218"/>
        <v>120</v>
      </c>
      <c r="K6956" s="3">
        <v>0</v>
      </c>
      <c r="L6956" s="3">
        <f t="shared" si="219"/>
        <v>120</v>
      </c>
      <c r="M6956">
        <v>120</v>
      </c>
      <c r="N6956" s="3">
        <f>Table2[[#This Row],[Total Cost]]-Table2[[#This Row],[Total Sales]]</f>
        <v>0</v>
      </c>
      <c r="O6956" t="s">
        <v>23</v>
      </c>
      <c r="P6956" t="s">
        <v>17</v>
      </c>
    </row>
    <row r="6957" spans="1:16">
      <c r="A6957" t="s">
        <v>26216</v>
      </c>
      <c r="B6957" t="s">
        <v>26217</v>
      </c>
      <c r="C6957" t="s">
        <v>37079</v>
      </c>
      <c r="D6957" t="s">
        <v>37097</v>
      </c>
      <c r="E6957" t="s">
        <v>26218</v>
      </c>
      <c r="F6957" t="s">
        <v>26219</v>
      </c>
      <c r="G6957" s="2">
        <v>45709</v>
      </c>
      <c r="H6957" t="s">
        <v>22</v>
      </c>
      <c r="I6957">
        <v>3</v>
      </c>
      <c r="J6957">
        <f t="shared" si="218"/>
        <v>100</v>
      </c>
      <c r="K6957" s="3">
        <v>5</v>
      </c>
      <c r="L6957" s="3">
        <f t="shared" si="219"/>
        <v>300</v>
      </c>
      <c r="M6957">
        <v>285</v>
      </c>
      <c r="N6957" s="3">
        <f>Table2[[#This Row],[Total Cost]]-Table2[[#This Row],[Total Sales]]</f>
        <v>15</v>
      </c>
      <c r="O6957" t="s">
        <v>84</v>
      </c>
      <c r="P6957" t="s">
        <v>17</v>
      </c>
    </row>
    <row r="6958" spans="1:16">
      <c r="A6958" t="s">
        <v>26220</v>
      </c>
      <c r="B6958" t="s">
        <v>26221</v>
      </c>
      <c r="C6958" t="s">
        <v>37311</v>
      </c>
      <c r="D6958" t="s">
        <v>37636</v>
      </c>
      <c r="E6958" t="s">
        <v>26222</v>
      </c>
      <c r="F6958" t="s">
        <v>26223</v>
      </c>
      <c r="G6958" s="2">
        <v>45738</v>
      </c>
      <c r="H6958" t="s">
        <v>89</v>
      </c>
      <c r="I6958">
        <v>1</v>
      </c>
      <c r="J6958">
        <f t="shared" si="218"/>
        <v>50</v>
      </c>
      <c r="K6958" s="3">
        <v>0</v>
      </c>
      <c r="L6958" s="3">
        <f t="shared" si="219"/>
        <v>50</v>
      </c>
      <c r="M6958">
        <v>50</v>
      </c>
      <c r="N6958" s="3">
        <f>Table2[[#This Row],[Total Cost]]-Table2[[#This Row],[Total Sales]]</f>
        <v>0</v>
      </c>
      <c r="O6958" t="s">
        <v>90</v>
      </c>
      <c r="P6958" t="s">
        <v>17</v>
      </c>
    </row>
    <row r="6959" spans="1:16">
      <c r="A6959" t="s">
        <v>26224</v>
      </c>
      <c r="B6959" t="s">
        <v>26225</v>
      </c>
      <c r="C6959" t="s">
        <v>37544</v>
      </c>
      <c r="D6959" t="s">
        <v>37201</v>
      </c>
      <c r="E6959" t="s">
        <v>26226</v>
      </c>
      <c r="F6959" t="s">
        <v>262</v>
      </c>
      <c r="G6959" s="2">
        <v>45666</v>
      </c>
      <c r="H6959" t="s">
        <v>89</v>
      </c>
      <c r="I6959">
        <v>4</v>
      </c>
      <c r="J6959">
        <f t="shared" si="218"/>
        <v>50</v>
      </c>
      <c r="K6959" s="3">
        <v>5</v>
      </c>
      <c r="L6959" s="3">
        <f t="shared" si="219"/>
        <v>200</v>
      </c>
      <c r="M6959">
        <v>190</v>
      </c>
      <c r="N6959" s="3">
        <f>Table2[[#This Row],[Total Cost]]-Table2[[#This Row],[Total Sales]]</f>
        <v>10</v>
      </c>
      <c r="O6959" t="s">
        <v>16</v>
      </c>
      <c r="P6959" t="s">
        <v>17</v>
      </c>
    </row>
    <row r="6960" spans="1:16">
      <c r="A6960" t="s">
        <v>26227</v>
      </c>
      <c r="B6960" t="s">
        <v>26228</v>
      </c>
      <c r="C6960" t="s">
        <v>38022</v>
      </c>
      <c r="D6960" t="s">
        <v>37323</v>
      </c>
      <c r="E6960" t="s">
        <v>26229</v>
      </c>
      <c r="F6960" t="s">
        <v>26230</v>
      </c>
      <c r="G6960" s="2">
        <v>45656</v>
      </c>
      <c r="H6960" t="s">
        <v>47</v>
      </c>
      <c r="I6960">
        <v>2</v>
      </c>
      <c r="J6960">
        <f t="shared" si="218"/>
        <v>1200</v>
      </c>
      <c r="K6960" s="3">
        <v>0</v>
      </c>
      <c r="L6960" s="3">
        <f t="shared" si="219"/>
        <v>2400</v>
      </c>
      <c r="M6960">
        <v>2400</v>
      </c>
      <c r="N6960" s="3">
        <f>Table2[[#This Row],[Total Cost]]-Table2[[#This Row],[Total Sales]]</f>
        <v>0</v>
      </c>
      <c r="O6960" t="s">
        <v>90</v>
      </c>
      <c r="P6960" t="s">
        <v>17</v>
      </c>
    </row>
    <row r="6961" spans="1:16">
      <c r="A6961" t="s">
        <v>26231</v>
      </c>
      <c r="B6961" t="s">
        <v>26232</v>
      </c>
      <c r="C6961" t="s">
        <v>37425</v>
      </c>
      <c r="D6961" t="s">
        <v>37257</v>
      </c>
      <c r="E6961" t="s">
        <v>24445</v>
      </c>
      <c r="F6961" t="s">
        <v>26233</v>
      </c>
      <c r="G6961" s="2">
        <v>45512</v>
      </c>
      <c r="H6961" t="s">
        <v>47</v>
      </c>
      <c r="I6961">
        <v>4</v>
      </c>
      <c r="J6961">
        <f t="shared" si="218"/>
        <v>1200</v>
      </c>
      <c r="K6961" s="3">
        <v>0</v>
      </c>
      <c r="L6961" s="3">
        <f t="shared" si="219"/>
        <v>4800</v>
      </c>
      <c r="M6961">
        <v>4800</v>
      </c>
      <c r="N6961" s="3">
        <f>Table2[[#This Row],[Total Cost]]-Table2[[#This Row],[Total Sales]]</f>
        <v>0</v>
      </c>
      <c r="O6961" t="s">
        <v>84</v>
      </c>
      <c r="P6961" t="s">
        <v>78</v>
      </c>
    </row>
    <row r="6962" spans="1:16">
      <c r="A6962" t="s">
        <v>26234</v>
      </c>
      <c r="B6962" t="s">
        <v>4076</v>
      </c>
      <c r="C6962" t="s">
        <v>37010</v>
      </c>
      <c r="D6962" t="s">
        <v>37023</v>
      </c>
      <c r="E6962" t="s">
        <v>26235</v>
      </c>
      <c r="F6962" t="s">
        <v>26236</v>
      </c>
      <c r="G6962" s="2">
        <v>45729</v>
      </c>
      <c r="H6962" t="s">
        <v>47</v>
      </c>
      <c r="I6962">
        <v>1</v>
      </c>
      <c r="J6962">
        <f t="shared" si="218"/>
        <v>1200</v>
      </c>
      <c r="K6962" s="3">
        <v>15</v>
      </c>
      <c r="L6962" s="3">
        <f t="shared" si="219"/>
        <v>1200</v>
      </c>
      <c r="M6962">
        <v>1020</v>
      </c>
      <c r="N6962" s="3">
        <f>Table2[[#This Row],[Total Cost]]-Table2[[#This Row],[Total Sales]]</f>
        <v>180</v>
      </c>
      <c r="O6962" t="s">
        <v>23</v>
      </c>
      <c r="P6962" t="s">
        <v>17</v>
      </c>
    </row>
    <row r="6963" spans="1:16">
      <c r="A6963" t="s">
        <v>26237</v>
      </c>
      <c r="B6963" t="s">
        <v>7584</v>
      </c>
      <c r="C6963" t="s">
        <v>37180</v>
      </c>
      <c r="D6963" t="s">
        <v>36995</v>
      </c>
      <c r="E6963" t="s">
        <v>26238</v>
      </c>
      <c r="F6963" t="s">
        <v>26239</v>
      </c>
      <c r="G6963" s="2">
        <v>45732</v>
      </c>
      <c r="H6963" t="s">
        <v>42</v>
      </c>
      <c r="I6963">
        <v>2</v>
      </c>
      <c r="J6963">
        <f t="shared" si="218"/>
        <v>200</v>
      </c>
      <c r="K6963" s="3">
        <v>5</v>
      </c>
      <c r="L6963" s="3">
        <f t="shared" si="219"/>
        <v>400</v>
      </c>
      <c r="M6963">
        <v>380</v>
      </c>
      <c r="N6963" s="3">
        <f>Table2[[#This Row],[Total Cost]]-Table2[[#This Row],[Total Sales]]</f>
        <v>20</v>
      </c>
      <c r="O6963" t="s">
        <v>16</v>
      </c>
      <c r="P6963" t="s">
        <v>17</v>
      </c>
    </row>
    <row r="6964" spans="1:16">
      <c r="A6964" t="s">
        <v>26240</v>
      </c>
      <c r="B6964" t="s">
        <v>1886</v>
      </c>
      <c r="C6964" t="s">
        <v>37120</v>
      </c>
      <c r="D6964" t="s">
        <v>37011</v>
      </c>
      <c r="E6964" t="s">
        <v>26241</v>
      </c>
      <c r="F6964" t="s">
        <v>1139</v>
      </c>
      <c r="G6964" s="2">
        <v>45592</v>
      </c>
      <c r="H6964" t="s">
        <v>56</v>
      </c>
      <c r="I6964">
        <v>3</v>
      </c>
      <c r="J6964">
        <f t="shared" si="218"/>
        <v>90</v>
      </c>
      <c r="K6964" s="3">
        <v>0</v>
      </c>
      <c r="L6964" s="3">
        <f t="shared" si="219"/>
        <v>270</v>
      </c>
      <c r="M6964">
        <v>270</v>
      </c>
      <c r="N6964" s="3">
        <f>Table2[[#This Row],[Total Cost]]-Table2[[#This Row],[Total Sales]]</f>
        <v>0</v>
      </c>
      <c r="O6964" t="s">
        <v>84</v>
      </c>
      <c r="P6964" t="s">
        <v>17</v>
      </c>
    </row>
    <row r="6965" spans="1:16">
      <c r="A6965" t="s">
        <v>26242</v>
      </c>
      <c r="B6965" t="s">
        <v>26243</v>
      </c>
      <c r="C6965" t="s">
        <v>36984</v>
      </c>
      <c r="D6965" t="s">
        <v>37242</v>
      </c>
      <c r="E6965" t="s">
        <v>26244</v>
      </c>
      <c r="F6965" t="s">
        <v>4042</v>
      </c>
      <c r="G6965" s="2">
        <v>45623</v>
      </c>
      <c r="H6965" t="s">
        <v>56</v>
      </c>
      <c r="I6965">
        <v>1</v>
      </c>
      <c r="J6965">
        <f t="shared" si="218"/>
        <v>90</v>
      </c>
      <c r="K6965" s="3">
        <v>0</v>
      </c>
      <c r="L6965" s="3">
        <f t="shared" si="219"/>
        <v>90</v>
      </c>
      <c r="M6965">
        <v>90</v>
      </c>
      <c r="N6965" s="3">
        <f>Table2[[#This Row],[Total Cost]]-Table2[[#This Row],[Total Sales]]</f>
        <v>0</v>
      </c>
      <c r="O6965" t="s">
        <v>23</v>
      </c>
      <c r="P6965" t="s">
        <v>17</v>
      </c>
    </row>
    <row r="6966" spans="1:16">
      <c r="A6966" t="s">
        <v>26245</v>
      </c>
      <c r="B6966" t="s">
        <v>26246</v>
      </c>
      <c r="C6966" t="s">
        <v>37617</v>
      </c>
      <c r="D6966" t="s">
        <v>37375</v>
      </c>
      <c r="E6966" t="s">
        <v>26247</v>
      </c>
      <c r="F6966" t="s">
        <v>26248</v>
      </c>
      <c r="G6966" s="2">
        <v>45766</v>
      </c>
      <c r="H6966" t="s">
        <v>83</v>
      </c>
      <c r="I6966">
        <v>4</v>
      </c>
      <c r="J6966">
        <f t="shared" si="218"/>
        <v>150</v>
      </c>
      <c r="K6966" s="3">
        <v>0</v>
      </c>
      <c r="L6966" s="3">
        <f t="shared" si="219"/>
        <v>600</v>
      </c>
      <c r="M6966">
        <v>600</v>
      </c>
      <c r="N6966" s="3">
        <f>Table2[[#This Row],[Total Cost]]-Table2[[#This Row],[Total Sales]]</f>
        <v>0</v>
      </c>
      <c r="O6966" t="s">
        <v>16</v>
      </c>
      <c r="P6966" t="s">
        <v>17</v>
      </c>
    </row>
    <row r="6967" spans="1:16">
      <c r="A6967" t="s">
        <v>26249</v>
      </c>
      <c r="B6967" t="s">
        <v>26250</v>
      </c>
      <c r="C6967" t="s">
        <v>36979</v>
      </c>
      <c r="D6967" t="s">
        <v>37477</v>
      </c>
      <c r="E6967" t="s">
        <v>26251</v>
      </c>
      <c r="F6967" t="s">
        <v>26252</v>
      </c>
      <c r="G6967" s="2">
        <v>45452</v>
      </c>
      <c r="H6967" t="s">
        <v>47</v>
      </c>
      <c r="I6967">
        <v>3</v>
      </c>
      <c r="J6967">
        <f t="shared" si="218"/>
        <v>1200</v>
      </c>
      <c r="K6967" s="3">
        <v>0</v>
      </c>
      <c r="L6967" s="3">
        <f t="shared" si="219"/>
        <v>3600</v>
      </c>
      <c r="M6967">
        <v>3600</v>
      </c>
      <c r="N6967" s="3">
        <f>Table2[[#This Row],[Total Cost]]-Table2[[#This Row],[Total Sales]]</f>
        <v>0</v>
      </c>
      <c r="O6967" t="s">
        <v>90</v>
      </c>
      <c r="P6967" t="s">
        <v>17</v>
      </c>
    </row>
    <row r="6968" spans="1:16">
      <c r="A6968" t="s">
        <v>26253</v>
      </c>
      <c r="B6968" t="s">
        <v>26254</v>
      </c>
      <c r="C6968" t="s">
        <v>36994</v>
      </c>
      <c r="D6968" t="s">
        <v>36957</v>
      </c>
      <c r="E6968" t="s">
        <v>26255</v>
      </c>
      <c r="F6968" t="s">
        <v>26256</v>
      </c>
      <c r="G6968" s="2">
        <v>45463</v>
      </c>
      <c r="H6968" t="s">
        <v>28</v>
      </c>
      <c r="I6968">
        <v>2</v>
      </c>
      <c r="J6968">
        <f t="shared" si="218"/>
        <v>300</v>
      </c>
      <c r="K6968" s="3">
        <v>0</v>
      </c>
      <c r="L6968" s="3">
        <f t="shared" si="219"/>
        <v>600</v>
      </c>
      <c r="M6968">
        <v>600</v>
      </c>
      <c r="N6968" s="3">
        <f>Table2[[#This Row],[Total Cost]]-Table2[[#This Row],[Total Sales]]</f>
        <v>0</v>
      </c>
      <c r="O6968" t="s">
        <v>16</v>
      </c>
      <c r="P6968" t="s">
        <v>17</v>
      </c>
    </row>
    <row r="6969" spans="1:16">
      <c r="A6969" t="s">
        <v>26257</v>
      </c>
      <c r="B6969" t="s">
        <v>26258</v>
      </c>
      <c r="C6969" t="s">
        <v>36996</v>
      </c>
      <c r="D6969" t="s">
        <v>37622</v>
      </c>
      <c r="E6969" t="s">
        <v>26259</v>
      </c>
      <c r="F6969" t="s">
        <v>3115</v>
      </c>
      <c r="G6969" s="2">
        <v>45404</v>
      </c>
      <c r="H6969" t="s">
        <v>42</v>
      </c>
      <c r="I6969">
        <v>4</v>
      </c>
      <c r="J6969">
        <f t="shared" si="218"/>
        <v>200</v>
      </c>
      <c r="K6969" s="3">
        <v>0</v>
      </c>
      <c r="L6969" s="3">
        <f t="shared" si="219"/>
        <v>800</v>
      </c>
      <c r="M6969">
        <v>800</v>
      </c>
      <c r="N6969" s="3">
        <f>Table2[[#This Row],[Total Cost]]-Table2[[#This Row],[Total Sales]]</f>
        <v>0</v>
      </c>
      <c r="O6969" t="s">
        <v>16</v>
      </c>
      <c r="P6969" t="s">
        <v>17</v>
      </c>
    </row>
    <row r="6970" spans="1:16">
      <c r="A6970" t="s">
        <v>26260</v>
      </c>
      <c r="B6970" t="s">
        <v>26261</v>
      </c>
      <c r="C6970" t="s">
        <v>37180</v>
      </c>
      <c r="D6970" t="s">
        <v>37080</v>
      </c>
      <c r="E6970" t="s">
        <v>26262</v>
      </c>
      <c r="F6970" t="s">
        <v>26263</v>
      </c>
      <c r="G6970" s="2">
        <v>45408</v>
      </c>
      <c r="H6970" t="s">
        <v>15</v>
      </c>
      <c r="I6970">
        <v>4</v>
      </c>
      <c r="J6970">
        <f t="shared" si="218"/>
        <v>800</v>
      </c>
      <c r="K6970" s="3">
        <v>0</v>
      </c>
      <c r="L6970" s="3">
        <f t="shared" si="219"/>
        <v>3200</v>
      </c>
      <c r="M6970">
        <v>3200</v>
      </c>
      <c r="N6970" s="3">
        <f>Table2[[#This Row],[Total Cost]]-Table2[[#This Row],[Total Sales]]</f>
        <v>0</v>
      </c>
      <c r="O6970" t="s">
        <v>84</v>
      </c>
      <c r="P6970" t="s">
        <v>17</v>
      </c>
    </row>
    <row r="6971" spans="1:16">
      <c r="A6971" t="s">
        <v>26264</v>
      </c>
      <c r="B6971" t="s">
        <v>26265</v>
      </c>
      <c r="C6971" t="s">
        <v>37278</v>
      </c>
      <c r="D6971" t="s">
        <v>37121</v>
      </c>
      <c r="E6971" t="s">
        <v>26266</v>
      </c>
      <c r="F6971" t="s">
        <v>26267</v>
      </c>
      <c r="G6971" s="2">
        <v>45659</v>
      </c>
      <c r="H6971" t="s">
        <v>73</v>
      </c>
      <c r="I6971">
        <v>4</v>
      </c>
      <c r="J6971">
        <f t="shared" si="218"/>
        <v>120</v>
      </c>
      <c r="K6971" s="3">
        <v>15</v>
      </c>
      <c r="L6971" s="3">
        <f t="shared" si="219"/>
        <v>480</v>
      </c>
      <c r="M6971">
        <v>408</v>
      </c>
      <c r="N6971" s="3">
        <f>Table2[[#This Row],[Total Cost]]-Table2[[#This Row],[Total Sales]]</f>
        <v>72</v>
      </c>
      <c r="O6971" t="s">
        <v>84</v>
      </c>
      <c r="P6971" t="s">
        <v>17</v>
      </c>
    </row>
    <row r="6972" spans="1:16">
      <c r="A6972" t="s">
        <v>26268</v>
      </c>
      <c r="B6972" t="s">
        <v>26269</v>
      </c>
      <c r="C6972" t="s">
        <v>37205</v>
      </c>
      <c r="D6972" t="s">
        <v>37547</v>
      </c>
      <c r="E6972" t="s">
        <v>26270</v>
      </c>
      <c r="F6972" t="s">
        <v>26271</v>
      </c>
      <c r="G6972" s="2">
        <v>45403</v>
      </c>
      <c r="H6972" t="s">
        <v>56</v>
      </c>
      <c r="I6972">
        <v>3</v>
      </c>
      <c r="J6972">
        <f t="shared" si="218"/>
        <v>90</v>
      </c>
      <c r="K6972" s="3">
        <v>0</v>
      </c>
      <c r="L6972" s="3">
        <f t="shared" si="219"/>
        <v>270</v>
      </c>
      <c r="M6972">
        <v>270</v>
      </c>
      <c r="N6972" s="3">
        <f>Table2[[#This Row],[Total Cost]]-Table2[[#This Row],[Total Sales]]</f>
        <v>0</v>
      </c>
      <c r="O6972" t="s">
        <v>84</v>
      </c>
      <c r="P6972" t="s">
        <v>17</v>
      </c>
    </row>
    <row r="6973" spans="1:16">
      <c r="A6973" t="s">
        <v>26272</v>
      </c>
      <c r="B6973" t="s">
        <v>26273</v>
      </c>
      <c r="C6973" t="s">
        <v>36984</v>
      </c>
      <c r="D6973" t="s">
        <v>37389</v>
      </c>
      <c r="E6973" t="s">
        <v>26274</v>
      </c>
      <c r="F6973" t="s">
        <v>25712</v>
      </c>
      <c r="G6973" s="2">
        <v>45518</v>
      </c>
      <c r="H6973" t="s">
        <v>83</v>
      </c>
      <c r="I6973">
        <v>1</v>
      </c>
      <c r="J6973">
        <f t="shared" si="218"/>
        <v>150</v>
      </c>
      <c r="K6973" s="3">
        <v>15</v>
      </c>
      <c r="L6973" s="3">
        <f t="shared" si="219"/>
        <v>150</v>
      </c>
      <c r="M6973">
        <v>127.5</v>
      </c>
      <c r="N6973" s="3">
        <f>Table2[[#This Row],[Total Cost]]-Table2[[#This Row],[Total Sales]]</f>
        <v>22.5</v>
      </c>
      <c r="O6973" t="s">
        <v>33</v>
      </c>
      <c r="P6973" t="s">
        <v>17</v>
      </c>
    </row>
    <row r="6974" spans="1:16">
      <c r="A6974" t="s">
        <v>26275</v>
      </c>
      <c r="B6974" t="s">
        <v>26276</v>
      </c>
      <c r="C6974" t="s">
        <v>37068</v>
      </c>
      <c r="D6974" t="s">
        <v>37214</v>
      </c>
      <c r="E6974" t="s">
        <v>26277</v>
      </c>
      <c r="F6974" t="s">
        <v>26278</v>
      </c>
      <c r="G6974" s="2">
        <v>45453</v>
      </c>
      <c r="H6974" t="s">
        <v>47</v>
      </c>
      <c r="I6974">
        <v>3</v>
      </c>
      <c r="J6974">
        <f t="shared" si="218"/>
        <v>1200</v>
      </c>
      <c r="K6974" s="3">
        <v>0</v>
      </c>
      <c r="L6974" s="3">
        <f t="shared" si="219"/>
        <v>3600</v>
      </c>
      <c r="M6974">
        <v>3600</v>
      </c>
      <c r="N6974" s="3">
        <f>Table2[[#This Row],[Total Cost]]-Table2[[#This Row],[Total Sales]]</f>
        <v>0</v>
      </c>
      <c r="O6974" t="s">
        <v>90</v>
      </c>
      <c r="P6974" t="s">
        <v>17</v>
      </c>
    </row>
    <row r="6975" spans="1:16">
      <c r="A6975" t="s">
        <v>26279</v>
      </c>
      <c r="B6975" t="s">
        <v>26280</v>
      </c>
      <c r="C6975" t="s">
        <v>36998</v>
      </c>
      <c r="D6975" t="s">
        <v>37304</v>
      </c>
      <c r="E6975" t="s">
        <v>26281</v>
      </c>
      <c r="F6975" t="s">
        <v>24534</v>
      </c>
      <c r="G6975" s="2">
        <v>45723</v>
      </c>
      <c r="H6975" t="s">
        <v>73</v>
      </c>
      <c r="I6975">
        <v>2</v>
      </c>
      <c r="J6975">
        <f t="shared" si="218"/>
        <v>120</v>
      </c>
      <c r="K6975" s="3">
        <v>0</v>
      </c>
      <c r="L6975" s="3">
        <f t="shared" si="219"/>
        <v>240</v>
      </c>
      <c r="M6975">
        <v>240</v>
      </c>
      <c r="N6975" s="3">
        <f>Table2[[#This Row],[Total Cost]]-Table2[[#This Row],[Total Sales]]</f>
        <v>0</v>
      </c>
      <c r="O6975" t="s">
        <v>84</v>
      </c>
      <c r="P6975" t="s">
        <v>17</v>
      </c>
    </row>
    <row r="6976" spans="1:16">
      <c r="A6976" t="s">
        <v>26282</v>
      </c>
      <c r="B6976" t="s">
        <v>26283</v>
      </c>
      <c r="C6976" t="s">
        <v>37066</v>
      </c>
      <c r="D6976" t="s">
        <v>37923</v>
      </c>
      <c r="E6976" t="s">
        <v>26284</v>
      </c>
      <c r="F6976" t="s">
        <v>21965</v>
      </c>
      <c r="G6976" s="2">
        <v>45603</v>
      </c>
      <c r="H6976" t="s">
        <v>22</v>
      </c>
      <c r="I6976">
        <v>4</v>
      </c>
      <c r="J6976">
        <f t="shared" si="218"/>
        <v>100</v>
      </c>
      <c r="K6976" s="3">
        <v>10</v>
      </c>
      <c r="L6976" s="3">
        <f t="shared" si="219"/>
        <v>400</v>
      </c>
      <c r="M6976">
        <v>360</v>
      </c>
      <c r="N6976" s="3">
        <f>Table2[[#This Row],[Total Cost]]-Table2[[#This Row],[Total Sales]]</f>
        <v>40</v>
      </c>
      <c r="O6976" t="s">
        <v>23</v>
      </c>
      <c r="P6976" t="s">
        <v>17</v>
      </c>
    </row>
    <row r="6977" spans="1:16">
      <c r="A6977" t="s">
        <v>26285</v>
      </c>
      <c r="B6977" t="s">
        <v>26286</v>
      </c>
      <c r="C6977" t="s">
        <v>37098</v>
      </c>
      <c r="D6977" t="s">
        <v>37039</v>
      </c>
      <c r="E6977" t="s">
        <v>26287</v>
      </c>
      <c r="F6977" t="s">
        <v>26288</v>
      </c>
      <c r="G6977" s="2">
        <v>45509</v>
      </c>
      <c r="H6977" t="s">
        <v>89</v>
      </c>
      <c r="I6977">
        <v>4</v>
      </c>
      <c r="J6977">
        <f t="shared" si="218"/>
        <v>50</v>
      </c>
      <c r="K6977" s="3">
        <v>0</v>
      </c>
      <c r="L6977" s="3">
        <f t="shared" si="219"/>
        <v>200</v>
      </c>
      <c r="M6977">
        <v>200</v>
      </c>
      <c r="N6977" s="3">
        <f>Table2[[#This Row],[Total Cost]]-Table2[[#This Row],[Total Sales]]</f>
        <v>0</v>
      </c>
      <c r="O6977" t="s">
        <v>33</v>
      </c>
      <c r="P6977" t="s">
        <v>78</v>
      </c>
    </row>
    <row r="6978" spans="1:16">
      <c r="A6978" t="s">
        <v>26289</v>
      </c>
      <c r="B6978" t="s">
        <v>26290</v>
      </c>
      <c r="C6978" t="s">
        <v>37294</v>
      </c>
      <c r="D6978" t="s">
        <v>37802</v>
      </c>
      <c r="E6978" t="s">
        <v>26291</v>
      </c>
      <c r="F6978" t="s">
        <v>26292</v>
      </c>
      <c r="G6978" s="2">
        <v>45661</v>
      </c>
      <c r="H6978" t="s">
        <v>89</v>
      </c>
      <c r="I6978">
        <v>4</v>
      </c>
      <c r="J6978">
        <f t="shared" si="218"/>
        <v>50</v>
      </c>
      <c r="K6978" s="3">
        <v>5</v>
      </c>
      <c r="L6978" s="3">
        <f t="shared" si="219"/>
        <v>200</v>
      </c>
      <c r="M6978">
        <v>190</v>
      </c>
      <c r="N6978" s="3">
        <f>Table2[[#This Row],[Total Cost]]-Table2[[#This Row],[Total Sales]]</f>
        <v>10</v>
      </c>
      <c r="O6978" t="s">
        <v>33</v>
      </c>
      <c r="P6978" t="s">
        <v>17</v>
      </c>
    </row>
    <row r="6979" spans="1:16">
      <c r="A6979" t="s">
        <v>26293</v>
      </c>
      <c r="B6979" t="s">
        <v>26294</v>
      </c>
      <c r="C6979" t="s">
        <v>37202</v>
      </c>
      <c r="D6979" t="s">
        <v>38459</v>
      </c>
      <c r="E6979" t="s">
        <v>26295</v>
      </c>
      <c r="F6979" t="s">
        <v>26296</v>
      </c>
      <c r="G6979" s="2">
        <v>45589</v>
      </c>
      <c r="H6979" t="s">
        <v>15</v>
      </c>
      <c r="I6979">
        <v>4</v>
      </c>
      <c r="J6979">
        <f t="shared" ref="J6979:J7042" si="220">L6979/I6979</f>
        <v>800</v>
      </c>
      <c r="K6979" s="3">
        <v>0</v>
      </c>
      <c r="L6979" s="3">
        <f t="shared" si="219"/>
        <v>3200</v>
      </c>
      <c r="M6979">
        <v>3200</v>
      </c>
      <c r="N6979" s="3">
        <f>Table2[[#This Row],[Total Cost]]-Table2[[#This Row],[Total Sales]]</f>
        <v>0</v>
      </c>
      <c r="O6979" t="s">
        <v>84</v>
      </c>
      <c r="P6979" t="s">
        <v>17</v>
      </c>
    </row>
    <row r="6980" spans="1:16">
      <c r="A6980" t="s">
        <v>26297</v>
      </c>
      <c r="B6980" t="s">
        <v>26298</v>
      </c>
      <c r="C6980" t="s">
        <v>38076</v>
      </c>
      <c r="D6980" t="s">
        <v>37267</v>
      </c>
      <c r="E6980" t="s">
        <v>26299</v>
      </c>
      <c r="F6980" t="s">
        <v>26300</v>
      </c>
      <c r="G6980" s="2">
        <v>45641</v>
      </c>
      <c r="H6980" t="s">
        <v>73</v>
      </c>
      <c r="I6980">
        <v>2</v>
      </c>
      <c r="J6980">
        <f t="shared" si="220"/>
        <v>120</v>
      </c>
      <c r="K6980" s="3">
        <v>5</v>
      </c>
      <c r="L6980" s="3">
        <f t="shared" si="219"/>
        <v>240</v>
      </c>
      <c r="M6980">
        <v>228</v>
      </c>
      <c r="N6980" s="3">
        <f>Table2[[#This Row],[Total Cost]]-Table2[[#This Row],[Total Sales]]</f>
        <v>12</v>
      </c>
      <c r="O6980" t="s">
        <v>33</v>
      </c>
      <c r="P6980" t="s">
        <v>17</v>
      </c>
    </row>
    <row r="6981" spans="1:16">
      <c r="A6981" t="s">
        <v>26301</v>
      </c>
      <c r="B6981" t="s">
        <v>26302</v>
      </c>
      <c r="C6981" t="s">
        <v>37087</v>
      </c>
      <c r="D6981" t="s">
        <v>37132</v>
      </c>
      <c r="E6981" t="s">
        <v>26303</v>
      </c>
      <c r="F6981" t="s">
        <v>26304</v>
      </c>
      <c r="G6981" s="2">
        <v>45566</v>
      </c>
      <c r="H6981" t="s">
        <v>28</v>
      </c>
      <c r="I6981">
        <v>3</v>
      </c>
      <c r="J6981">
        <f t="shared" si="220"/>
        <v>300</v>
      </c>
      <c r="K6981" s="3">
        <v>0</v>
      </c>
      <c r="L6981" s="3">
        <f t="shared" si="219"/>
        <v>900</v>
      </c>
      <c r="M6981">
        <v>900</v>
      </c>
      <c r="N6981" s="3">
        <f>Table2[[#This Row],[Total Cost]]-Table2[[#This Row],[Total Sales]]</f>
        <v>0</v>
      </c>
      <c r="O6981" t="s">
        <v>23</v>
      </c>
      <c r="P6981" t="s">
        <v>17</v>
      </c>
    </row>
    <row r="6982" spans="1:16">
      <c r="A6982" t="s">
        <v>26305</v>
      </c>
      <c r="B6982" t="s">
        <v>26306</v>
      </c>
      <c r="C6982" t="s">
        <v>37542</v>
      </c>
      <c r="D6982" t="s">
        <v>37426</v>
      </c>
      <c r="E6982" t="s">
        <v>26307</v>
      </c>
      <c r="F6982" t="s">
        <v>26308</v>
      </c>
      <c r="G6982" s="2">
        <v>45652</v>
      </c>
      <c r="H6982" t="s">
        <v>28</v>
      </c>
      <c r="I6982">
        <v>1</v>
      </c>
      <c r="J6982">
        <f t="shared" si="220"/>
        <v>300</v>
      </c>
      <c r="K6982" s="3">
        <v>0</v>
      </c>
      <c r="L6982" s="3">
        <f t="shared" ref="L6982:L7045" si="221">M6982/(1-K6982/100)</f>
        <v>300</v>
      </c>
      <c r="M6982">
        <v>300</v>
      </c>
      <c r="N6982" s="3">
        <f>Table2[[#This Row],[Total Cost]]-Table2[[#This Row],[Total Sales]]</f>
        <v>0</v>
      </c>
      <c r="O6982" t="s">
        <v>33</v>
      </c>
      <c r="P6982" t="s">
        <v>17</v>
      </c>
    </row>
    <row r="6983" spans="1:16">
      <c r="A6983" t="s">
        <v>26309</v>
      </c>
      <c r="B6983" t="s">
        <v>26310</v>
      </c>
      <c r="C6983" t="s">
        <v>37870</v>
      </c>
      <c r="D6983" t="s">
        <v>37097</v>
      </c>
      <c r="E6983" t="s">
        <v>26311</v>
      </c>
      <c r="F6983" t="s">
        <v>26312</v>
      </c>
      <c r="G6983" s="2">
        <v>45411</v>
      </c>
      <c r="H6983" t="s">
        <v>83</v>
      </c>
      <c r="I6983">
        <v>3</v>
      </c>
      <c r="J6983">
        <f t="shared" si="220"/>
        <v>150</v>
      </c>
      <c r="K6983" s="3">
        <v>0</v>
      </c>
      <c r="L6983" s="3">
        <f t="shared" si="221"/>
        <v>450</v>
      </c>
      <c r="M6983">
        <v>450</v>
      </c>
      <c r="N6983" s="3">
        <f>Table2[[#This Row],[Total Cost]]-Table2[[#This Row],[Total Sales]]</f>
        <v>0</v>
      </c>
      <c r="O6983" t="s">
        <v>23</v>
      </c>
      <c r="P6983" t="s">
        <v>17</v>
      </c>
    </row>
    <row r="6984" spans="1:16">
      <c r="A6984" t="s">
        <v>26313</v>
      </c>
      <c r="B6984" t="s">
        <v>26314</v>
      </c>
      <c r="C6984" t="s">
        <v>36950</v>
      </c>
      <c r="D6984" t="s">
        <v>36969</v>
      </c>
      <c r="E6984" t="s">
        <v>26315</v>
      </c>
      <c r="F6984" t="s">
        <v>26316</v>
      </c>
      <c r="G6984" s="2">
        <v>45528</v>
      </c>
      <c r="H6984" t="s">
        <v>28</v>
      </c>
      <c r="I6984">
        <v>2</v>
      </c>
      <c r="J6984">
        <f t="shared" si="220"/>
        <v>300</v>
      </c>
      <c r="K6984" s="3">
        <v>10</v>
      </c>
      <c r="L6984" s="3">
        <f t="shared" si="221"/>
        <v>600</v>
      </c>
      <c r="M6984">
        <v>540</v>
      </c>
      <c r="N6984" s="3">
        <f>Table2[[#This Row],[Total Cost]]-Table2[[#This Row],[Total Sales]]</f>
        <v>60</v>
      </c>
      <c r="O6984" t="s">
        <v>16</v>
      </c>
      <c r="P6984" t="s">
        <v>17</v>
      </c>
    </row>
    <row r="6985" spans="1:16">
      <c r="A6985" t="s">
        <v>26317</v>
      </c>
      <c r="B6985" t="s">
        <v>26318</v>
      </c>
      <c r="C6985" t="s">
        <v>37454</v>
      </c>
      <c r="D6985" t="s">
        <v>37325</v>
      </c>
      <c r="E6985" t="s">
        <v>26319</v>
      </c>
      <c r="F6985" t="s">
        <v>1443</v>
      </c>
      <c r="G6985" s="2">
        <v>45481</v>
      </c>
      <c r="H6985" t="s">
        <v>15</v>
      </c>
      <c r="I6985">
        <v>1</v>
      </c>
      <c r="J6985">
        <f t="shared" si="220"/>
        <v>800</v>
      </c>
      <c r="K6985" s="3">
        <v>0</v>
      </c>
      <c r="L6985" s="3">
        <f t="shared" si="221"/>
        <v>800</v>
      </c>
      <c r="M6985">
        <v>800</v>
      </c>
      <c r="N6985" s="3">
        <f>Table2[[#This Row],[Total Cost]]-Table2[[#This Row],[Total Sales]]</f>
        <v>0</v>
      </c>
      <c r="O6985" t="s">
        <v>84</v>
      </c>
      <c r="P6985" t="s">
        <v>17</v>
      </c>
    </row>
    <row r="6986" spans="1:16">
      <c r="A6986" t="s">
        <v>26320</v>
      </c>
      <c r="B6986" t="s">
        <v>26321</v>
      </c>
      <c r="C6986" t="s">
        <v>37459</v>
      </c>
      <c r="D6986" t="s">
        <v>37092</v>
      </c>
      <c r="E6986" t="s">
        <v>26322</v>
      </c>
      <c r="F6986" t="s">
        <v>26323</v>
      </c>
      <c r="G6986" s="2">
        <v>45639</v>
      </c>
      <c r="H6986" t="s">
        <v>22</v>
      </c>
      <c r="I6986">
        <v>4</v>
      </c>
      <c r="J6986">
        <f t="shared" si="220"/>
        <v>100</v>
      </c>
      <c r="K6986" s="3">
        <v>0</v>
      </c>
      <c r="L6986" s="3">
        <f t="shared" si="221"/>
        <v>400</v>
      </c>
      <c r="M6986">
        <v>400</v>
      </c>
      <c r="N6986" s="3">
        <f>Table2[[#This Row],[Total Cost]]-Table2[[#This Row],[Total Sales]]</f>
        <v>0</v>
      </c>
      <c r="O6986" t="s">
        <v>33</v>
      </c>
      <c r="P6986" t="s">
        <v>17</v>
      </c>
    </row>
    <row r="6987" spans="1:16">
      <c r="A6987" t="s">
        <v>26324</v>
      </c>
      <c r="B6987" t="s">
        <v>26325</v>
      </c>
      <c r="C6987" t="s">
        <v>37833</v>
      </c>
      <c r="D6987" t="s">
        <v>37596</v>
      </c>
      <c r="E6987" t="s">
        <v>26326</v>
      </c>
      <c r="F6987" t="s">
        <v>26327</v>
      </c>
      <c r="G6987" s="2">
        <v>45590</v>
      </c>
      <c r="H6987" t="s">
        <v>15</v>
      </c>
      <c r="I6987">
        <v>1</v>
      </c>
      <c r="J6987">
        <f t="shared" si="220"/>
        <v>800</v>
      </c>
      <c r="K6987" s="3">
        <v>0</v>
      </c>
      <c r="L6987" s="3">
        <f t="shared" si="221"/>
        <v>800</v>
      </c>
      <c r="M6987">
        <v>800</v>
      </c>
      <c r="N6987" s="3">
        <f>Table2[[#This Row],[Total Cost]]-Table2[[#This Row],[Total Sales]]</f>
        <v>0</v>
      </c>
      <c r="O6987" t="s">
        <v>23</v>
      </c>
      <c r="P6987" t="s">
        <v>17</v>
      </c>
    </row>
    <row r="6988" spans="1:16">
      <c r="A6988" t="s">
        <v>26328</v>
      </c>
      <c r="B6988" t="s">
        <v>26329</v>
      </c>
      <c r="C6988" t="s">
        <v>36970</v>
      </c>
      <c r="D6988" t="s">
        <v>37699</v>
      </c>
      <c r="E6988" t="s">
        <v>26330</v>
      </c>
      <c r="F6988" t="s">
        <v>10691</v>
      </c>
      <c r="G6988" s="2">
        <v>45691</v>
      </c>
      <c r="H6988" t="s">
        <v>28</v>
      </c>
      <c r="I6988">
        <v>4</v>
      </c>
      <c r="J6988">
        <f t="shared" si="220"/>
        <v>300</v>
      </c>
      <c r="K6988" s="3">
        <v>0</v>
      </c>
      <c r="L6988" s="3">
        <f t="shared" si="221"/>
        <v>1200</v>
      </c>
      <c r="M6988">
        <v>1200</v>
      </c>
      <c r="N6988" s="3">
        <f>Table2[[#This Row],[Total Cost]]-Table2[[#This Row],[Total Sales]]</f>
        <v>0</v>
      </c>
      <c r="O6988" t="s">
        <v>90</v>
      </c>
      <c r="P6988" t="s">
        <v>78</v>
      </c>
    </row>
    <row r="6989" spans="1:16">
      <c r="A6989" t="s">
        <v>26331</v>
      </c>
      <c r="B6989" t="s">
        <v>26332</v>
      </c>
      <c r="C6989" t="s">
        <v>37780</v>
      </c>
      <c r="D6989" t="s">
        <v>37036</v>
      </c>
      <c r="E6989" t="s">
        <v>26333</v>
      </c>
      <c r="F6989" t="s">
        <v>13621</v>
      </c>
      <c r="G6989" s="2">
        <v>45541</v>
      </c>
      <c r="H6989" t="s">
        <v>83</v>
      </c>
      <c r="I6989">
        <v>3</v>
      </c>
      <c r="J6989">
        <f t="shared" si="220"/>
        <v>150</v>
      </c>
      <c r="K6989" s="3">
        <v>15</v>
      </c>
      <c r="L6989" s="3">
        <f t="shared" si="221"/>
        <v>450</v>
      </c>
      <c r="M6989">
        <v>382.5</v>
      </c>
      <c r="N6989" s="3">
        <f>Table2[[#This Row],[Total Cost]]-Table2[[#This Row],[Total Sales]]</f>
        <v>67.5</v>
      </c>
      <c r="O6989" t="s">
        <v>90</v>
      </c>
      <c r="P6989" t="s">
        <v>17</v>
      </c>
    </row>
    <row r="6990" spans="1:16">
      <c r="A6990" t="s">
        <v>26334</v>
      </c>
      <c r="B6990" t="s">
        <v>26335</v>
      </c>
      <c r="C6990" t="s">
        <v>37344</v>
      </c>
      <c r="D6990" t="s">
        <v>37755</v>
      </c>
      <c r="E6990" t="s">
        <v>26336</v>
      </c>
      <c r="F6990" t="s">
        <v>26337</v>
      </c>
      <c r="G6990" s="2">
        <v>45447</v>
      </c>
      <c r="H6990" t="s">
        <v>89</v>
      </c>
      <c r="I6990">
        <v>1</v>
      </c>
      <c r="J6990">
        <f t="shared" si="220"/>
        <v>50</v>
      </c>
      <c r="K6990" s="3">
        <v>0</v>
      </c>
      <c r="L6990" s="3">
        <f t="shared" si="221"/>
        <v>50</v>
      </c>
      <c r="M6990">
        <v>50</v>
      </c>
      <c r="N6990" s="3">
        <f>Table2[[#This Row],[Total Cost]]-Table2[[#This Row],[Total Sales]]</f>
        <v>0</v>
      </c>
      <c r="O6990" t="s">
        <v>84</v>
      </c>
      <c r="P6990" t="s">
        <v>17</v>
      </c>
    </row>
    <row r="6991" spans="1:16">
      <c r="A6991" t="s">
        <v>26338</v>
      </c>
      <c r="B6991" t="s">
        <v>26339</v>
      </c>
      <c r="C6991" t="s">
        <v>37369</v>
      </c>
      <c r="D6991" t="s">
        <v>38255</v>
      </c>
      <c r="E6991" t="s">
        <v>26340</v>
      </c>
      <c r="F6991" t="s">
        <v>20587</v>
      </c>
      <c r="G6991" s="2">
        <v>45469</v>
      </c>
      <c r="H6991" t="s">
        <v>56</v>
      </c>
      <c r="I6991">
        <v>4</v>
      </c>
      <c r="J6991">
        <f t="shared" si="220"/>
        <v>90</v>
      </c>
      <c r="K6991" s="3">
        <v>0</v>
      </c>
      <c r="L6991" s="3">
        <f t="shared" si="221"/>
        <v>360</v>
      </c>
      <c r="M6991">
        <v>360</v>
      </c>
      <c r="N6991" s="3">
        <f>Table2[[#This Row],[Total Cost]]-Table2[[#This Row],[Total Sales]]</f>
        <v>0</v>
      </c>
      <c r="O6991" t="s">
        <v>33</v>
      </c>
      <c r="P6991" t="s">
        <v>17</v>
      </c>
    </row>
    <row r="6992" spans="1:16">
      <c r="A6992" t="s">
        <v>26341</v>
      </c>
      <c r="B6992" t="s">
        <v>26342</v>
      </c>
      <c r="C6992" t="s">
        <v>37029</v>
      </c>
      <c r="D6992" t="s">
        <v>37501</v>
      </c>
      <c r="E6992" t="s">
        <v>1811</v>
      </c>
      <c r="F6992" t="s">
        <v>26343</v>
      </c>
      <c r="G6992" s="2">
        <v>45526</v>
      </c>
      <c r="H6992" t="s">
        <v>22</v>
      </c>
      <c r="I6992">
        <v>4</v>
      </c>
      <c r="J6992">
        <f t="shared" si="220"/>
        <v>100</v>
      </c>
      <c r="K6992" s="3">
        <v>0</v>
      </c>
      <c r="L6992" s="3">
        <f t="shared" si="221"/>
        <v>400</v>
      </c>
      <c r="M6992">
        <v>400</v>
      </c>
      <c r="N6992" s="3">
        <f>Table2[[#This Row],[Total Cost]]-Table2[[#This Row],[Total Sales]]</f>
        <v>0</v>
      </c>
      <c r="O6992" t="s">
        <v>23</v>
      </c>
      <c r="P6992" t="s">
        <v>17</v>
      </c>
    </row>
    <row r="6993" spans="1:16">
      <c r="A6993" t="s">
        <v>26344</v>
      </c>
      <c r="B6993" t="s">
        <v>26345</v>
      </c>
      <c r="C6993" t="s">
        <v>37029</v>
      </c>
      <c r="D6993" t="s">
        <v>38303</v>
      </c>
      <c r="E6993" t="s">
        <v>26346</v>
      </c>
      <c r="F6993" t="s">
        <v>8609</v>
      </c>
      <c r="G6993" s="2">
        <v>45560</v>
      </c>
      <c r="H6993" t="s">
        <v>89</v>
      </c>
      <c r="I6993">
        <v>2</v>
      </c>
      <c r="J6993">
        <f t="shared" si="220"/>
        <v>50</v>
      </c>
      <c r="K6993" s="3">
        <v>5</v>
      </c>
      <c r="L6993" s="3">
        <f t="shared" si="221"/>
        <v>100</v>
      </c>
      <c r="M6993">
        <v>95</v>
      </c>
      <c r="N6993" s="3">
        <f>Table2[[#This Row],[Total Cost]]-Table2[[#This Row],[Total Sales]]</f>
        <v>5</v>
      </c>
      <c r="O6993" t="s">
        <v>84</v>
      </c>
      <c r="P6993" t="s">
        <v>17</v>
      </c>
    </row>
    <row r="6994" spans="1:16">
      <c r="A6994" t="s">
        <v>26347</v>
      </c>
      <c r="B6994" t="s">
        <v>26348</v>
      </c>
      <c r="C6994" t="s">
        <v>36968</v>
      </c>
      <c r="D6994" t="s">
        <v>38045</v>
      </c>
      <c r="E6994" t="s">
        <v>26349</v>
      </c>
      <c r="F6994" t="s">
        <v>26350</v>
      </c>
      <c r="G6994" s="2">
        <v>45717</v>
      </c>
      <c r="H6994" t="s">
        <v>89</v>
      </c>
      <c r="I6994">
        <v>3</v>
      </c>
      <c r="J6994">
        <f t="shared" si="220"/>
        <v>50</v>
      </c>
      <c r="K6994" s="3">
        <v>5</v>
      </c>
      <c r="L6994" s="3">
        <f t="shared" si="221"/>
        <v>150</v>
      </c>
      <c r="M6994">
        <v>142.5</v>
      </c>
      <c r="N6994" s="3">
        <f>Table2[[#This Row],[Total Cost]]-Table2[[#This Row],[Total Sales]]</f>
        <v>7.5</v>
      </c>
      <c r="O6994" t="s">
        <v>23</v>
      </c>
      <c r="P6994" t="s">
        <v>17</v>
      </c>
    </row>
    <row r="6995" spans="1:16">
      <c r="A6995" t="s">
        <v>26351</v>
      </c>
      <c r="B6995" t="s">
        <v>26352</v>
      </c>
      <c r="C6995" t="s">
        <v>37116</v>
      </c>
      <c r="D6995" t="s">
        <v>38251</v>
      </c>
      <c r="E6995" t="s">
        <v>26353</v>
      </c>
      <c r="F6995" t="s">
        <v>26354</v>
      </c>
      <c r="G6995" s="2">
        <v>45649</v>
      </c>
      <c r="H6995" t="s">
        <v>47</v>
      </c>
      <c r="I6995">
        <v>2</v>
      </c>
      <c r="J6995">
        <f t="shared" si="220"/>
        <v>1200</v>
      </c>
      <c r="K6995" s="3">
        <v>0</v>
      </c>
      <c r="L6995" s="3">
        <f t="shared" si="221"/>
        <v>2400</v>
      </c>
      <c r="M6995">
        <v>2400</v>
      </c>
      <c r="N6995" s="3">
        <f>Table2[[#This Row],[Total Cost]]-Table2[[#This Row],[Total Sales]]</f>
        <v>0</v>
      </c>
      <c r="O6995" t="s">
        <v>84</v>
      </c>
      <c r="P6995" t="s">
        <v>17</v>
      </c>
    </row>
    <row r="6996" spans="1:16">
      <c r="A6996" t="s">
        <v>26355</v>
      </c>
      <c r="B6996" t="s">
        <v>26356</v>
      </c>
      <c r="C6996" t="s">
        <v>36972</v>
      </c>
      <c r="D6996" t="s">
        <v>37304</v>
      </c>
      <c r="E6996" t="s">
        <v>26357</v>
      </c>
      <c r="F6996" t="s">
        <v>26358</v>
      </c>
      <c r="G6996" s="2">
        <v>45492</v>
      </c>
      <c r="H6996" t="s">
        <v>47</v>
      </c>
      <c r="I6996">
        <v>3</v>
      </c>
      <c r="J6996">
        <f t="shared" si="220"/>
        <v>1200</v>
      </c>
      <c r="K6996" s="3">
        <v>0</v>
      </c>
      <c r="L6996" s="3">
        <f t="shared" si="221"/>
        <v>3600</v>
      </c>
      <c r="M6996">
        <v>3600</v>
      </c>
      <c r="N6996" s="3">
        <f>Table2[[#This Row],[Total Cost]]-Table2[[#This Row],[Total Sales]]</f>
        <v>0</v>
      </c>
      <c r="O6996" t="s">
        <v>23</v>
      </c>
      <c r="P6996" t="s">
        <v>17</v>
      </c>
    </row>
    <row r="6997" spans="1:16">
      <c r="A6997" t="s">
        <v>26359</v>
      </c>
      <c r="B6997" t="s">
        <v>26360</v>
      </c>
      <c r="C6997" t="s">
        <v>37279</v>
      </c>
      <c r="D6997" t="s">
        <v>36975</v>
      </c>
      <c r="E6997" t="s">
        <v>26361</v>
      </c>
      <c r="F6997" t="s">
        <v>14597</v>
      </c>
      <c r="G6997" s="2">
        <v>45656</v>
      </c>
      <c r="H6997" t="s">
        <v>83</v>
      </c>
      <c r="I6997">
        <v>1</v>
      </c>
      <c r="J6997">
        <f t="shared" si="220"/>
        <v>150</v>
      </c>
      <c r="K6997" s="3">
        <v>10</v>
      </c>
      <c r="L6997" s="3">
        <f t="shared" si="221"/>
        <v>150</v>
      </c>
      <c r="M6997">
        <v>135</v>
      </c>
      <c r="N6997" s="3">
        <f>Table2[[#This Row],[Total Cost]]-Table2[[#This Row],[Total Sales]]</f>
        <v>15</v>
      </c>
      <c r="O6997" t="s">
        <v>16</v>
      </c>
      <c r="P6997" t="s">
        <v>78</v>
      </c>
    </row>
    <row r="6998" spans="1:16">
      <c r="A6998" t="s">
        <v>26362</v>
      </c>
      <c r="B6998" t="s">
        <v>17628</v>
      </c>
      <c r="C6998" t="s">
        <v>37522</v>
      </c>
      <c r="D6998" t="s">
        <v>37605</v>
      </c>
      <c r="E6998" t="s">
        <v>26363</v>
      </c>
      <c r="F6998" t="s">
        <v>10746</v>
      </c>
      <c r="G6998" s="2">
        <v>45494</v>
      </c>
      <c r="H6998" t="s">
        <v>83</v>
      </c>
      <c r="I6998">
        <v>4</v>
      </c>
      <c r="J6998">
        <f t="shared" si="220"/>
        <v>150</v>
      </c>
      <c r="K6998" s="3">
        <v>0</v>
      </c>
      <c r="L6998" s="3">
        <f t="shared" si="221"/>
        <v>600</v>
      </c>
      <c r="M6998">
        <v>600</v>
      </c>
      <c r="N6998" s="3">
        <f>Table2[[#This Row],[Total Cost]]-Table2[[#This Row],[Total Sales]]</f>
        <v>0</v>
      </c>
      <c r="O6998" t="s">
        <v>16</v>
      </c>
      <c r="P6998" t="s">
        <v>17</v>
      </c>
    </row>
    <row r="6999" spans="1:16">
      <c r="A6999" t="s">
        <v>26364</v>
      </c>
      <c r="B6999" t="s">
        <v>26365</v>
      </c>
      <c r="C6999" t="s">
        <v>37581</v>
      </c>
      <c r="D6999" t="s">
        <v>37115</v>
      </c>
      <c r="E6999" t="s">
        <v>26366</v>
      </c>
      <c r="F6999" t="s">
        <v>16426</v>
      </c>
      <c r="G6999" s="2">
        <v>45671</v>
      </c>
      <c r="H6999" t="s">
        <v>28</v>
      </c>
      <c r="I6999">
        <v>4</v>
      </c>
      <c r="J6999">
        <f t="shared" si="220"/>
        <v>300</v>
      </c>
      <c r="K6999" s="3">
        <v>0</v>
      </c>
      <c r="L6999" s="3">
        <f t="shared" si="221"/>
        <v>1200</v>
      </c>
      <c r="M6999">
        <v>1200</v>
      </c>
      <c r="N6999" s="3">
        <f>Table2[[#This Row],[Total Cost]]-Table2[[#This Row],[Total Sales]]</f>
        <v>0</v>
      </c>
      <c r="O6999" t="s">
        <v>23</v>
      </c>
      <c r="P6999" t="s">
        <v>17</v>
      </c>
    </row>
    <row r="7000" spans="1:16">
      <c r="A7000" t="s">
        <v>26367</v>
      </c>
      <c r="B7000" t="s">
        <v>26368</v>
      </c>
      <c r="C7000" t="s">
        <v>37262</v>
      </c>
      <c r="D7000" t="s">
        <v>36961</v>
      </c>
      <c r="E7000" t="s">
        <v>26369</v>
      </c>
      <c r="F7000" t="s">
        <v>26370</v>
      </c>
      <c r="G7000" s="2">
        <v>45642</v>
      </c>
      <c r="H7000" t="s">
        <v>42</v>
      </c>
      <c r="I7000">
        <v>2</v>
      </c>
      <c r="J7000">
        <f t="shared" si="220"/>
        <v>200</v>
      </c>
      <c r="K7000" s="3">
        <v>10</v>
      </c>
      <c r="L7000" s="3">
        <f t="shared" si="221"/>
        <v>400</v>
      </c>
      <c r="M7000">
        <v>360</v>
      </c>
      <c r="N7000" s="3">
        <f>Table2[[#This Row],[Total Cost]]-Table2[[#This Row],[Total Sales]]</f>
        <v>40</v>
      </c>
      <c r="O7000" t="s">
        <v>90</v>
      </c>
      <c r="P7000" t="s">
        <v>17</v>
      </c>
    </row>
    <row r="7001" spans="1:16">
      <c r="A7001" t="s">
        <v>26371</v>
      </c>
      <c r="B7001" t="s">
        <v>26372</v>
      </c>
      <c r="C7001" t="s">
        <v>38415</v>
      </c>
      <c r="D7001" t="s">
        <v>37233</v>
      </c>
      <c r="E7001" t="s">
        <v>26373</v>
      </c>
      <c r="F7001" t="s">
        <v>3791</v>
      </c>
      <c r="G7001" s="2">
        <v>45512</v>
      </c>
      <c r="H7001" t="s">
        <v>47</v>
      </c>
      <c r="I7001">
        <v>3</v>
      </c>
      <c r="J7001">
        <f t="shared" si="220"/>
        <v>1200</v>
      </c>
      <c r="K7001" s="3">
        <v>0</v>
      </c>
      <c r="L7001" s="3">
        <f t="shared" si="221"/>
        <v>3600</v>
      </c>
      <c r="M7001">
        <v>3600</v>
      </c>
      <c r="N7001" s="3">
        <f>Table2[[#This Row],[Total Cost]]-Table2[[#This Row],[Total Sales]]</f>
        <v>0</v>
      </c>
      <c r="O7001" t="s">
        <v>33</v>
      </c>
      <c r="P7001" t="s">
        <v>78</v>
      </c>
    </row>
    <row r="7002" spans="1:16">
      <c r="A7002" t="s">
        <v>26374</v>
      </c>
      <c r="B7002" t="s">
        <v>26375</v>
      </c>
      <c r="C7002" t="s">
        <v>36970</v>
      </c>
      <c r="D7002" t="s">
        <v>37198</v>
      </c>
      <c r="E7002" t="s">
        <v>26376</v>
      </c>
      <c r="F7002" t="s">
        <v>26377</v>
      </c>
      <c r="G7002" s="2">
        <v>45672</v>
      </c>
      <c r="H7002" t="s">
        <v>73</v>
      </c>
      <c r="I7002">
        <v>4</v>
      </c>
      <c r="J7002">
        <f t="shared" si="220"/>
        <v>120</v>
      </c>
      <c r="K7002" s="3">
        <v>10</v>
      </c>
      <c r="L7002" s="3">
        <f t="shared" si="221"/>
        <v>480</v>
      </c>
      <c r="M7002">
        <v>432</v>
      </c>
      <c r="N7002" s="3">
        <f>Table2[[#This Row],[Total Cost]]-Table2[[#This Row],[Total Sales]]</f>
        <v>48</v>
      </c>
      <c r="O7002" t="s">
        <v>84</v>
      </c>
      <c r="P7002" t="s">
        <v>17</v>
      </c>
    </row>
    <row r="7003" spans="1:16">
      <c r="A7003" t="s">
        <v>26378</v>
      </c>
      <c r="B7003" t="s">
        <v>26379</v>
      </c>
      <c r="C7003" t="s">
        <v>36958</v>
      </c>
      <c r="D7003" t="s">
        <v>37667</v>
      </c>
      <c r="E7003" t="s">
        <v>26380</v>
      </c>
      <c r="F7003" t="s">
        <v>6051</v>
      </c>
      <c r="G7003" s="2">
        <v>45472</v>
      </c>
      <c r="H7003" t="s">
        <v>89</v>
      </c>
      <c r="I7003">
        <v>4</v>
      </c>
      <c r="J7003">
        <f t="shared" si="220"/>
        <v>50</v>
      </c>
      <c r="K7003" s="3">
        <v>0</v>
      </c>
      <c r="L7003" s="3">
        <f t="shared" si="221"/>
        <v>200</v>
      </c>
      <c r="M7003">
        <v>200</v>
      </c>
      <c r="N7003" s="3">
        <f>Table2[[#This Row],[Total Cost]]-Table2[[#This Row],[Total Sales]]</f>
        <v>0</v>
      </c>
      <c r="O7003" t="s">
        <v>23</v>
      </c>
      <c r="P7003" t="s">
        <v>17</v>
      </c>
    </row>
    <row r="7004" spans="1:16">
      <c r="A7004" t="s">
        <v>26381</v>
      </c>
      <c r="B7004" t="s">
        <v>26382</v>
      </c>
      <c r="C7004" t="s">
        <v>37031</v>
      </c>
      <c r="D7004" t="s">
        <v>37115</v>
      </c>
      <c r="E7004" t="s">
        <v>26383</v>
      </c>
      <c r="F7004" t="s">
        <v>25540</v>
      </c>
      <c r="G7004" s="2">
        <v>45539</v>
      </c>
      <c r="H7004" t="s">
        <v>42</v>
      </c>
      <c r="I7004">
        <v>2</v>
      </c>
      <c r="J7004">
        <f t="shared" si="220"/>
        <v>200</v>
      </c>
      <c r="K7004" s="3">
        <v>0</v>
      </c>
      <c r="L7004" s="3">
        <f t="shared" si="221"/>
        <v>400</v>
      </c>
      <c r="M7004">
        <v>400</v>
      </c>
      <c r="N7004" s="3">
        <f>Table2[[#This Row],[Total Cost]]-Table2[[#This Row],[Total Sales]]</f>
        <v>0</v>
      </c>
      <c r="O7004" t="s">
        <v>84</v>
      </c>
      <c r="P7004" t="s">
        <v>17</v>
      </c>
    </row>
    <row r="7005" spans="1:16">
      <c r="A7005" t="s">
        <v>26384</v>
      </c>
      <c r="B7005" t="s">
        <v>26385</v>
      </c>
      <c r="C7005" t="s">
        <v>36960</v>
      </c>
      <c r="D7005" t="s">
        <v>37503</v>
      </c>
      <c r="E7005" t="s">
        <v>26386</v>
      </c>
      <c r="F7005" t="s">
        <v>26387</v>
      </c>
      <c r="G7005" s="2">
        <v>45633</v>
      </c>
      <c r="H7005" t="s">
        <v>28</v>
      </c>
      <c r="I7005">
        <v>4</v>
      </c>
      <c r="J7005">
        <f t="shared" si="220"/>
        <v>300</v>
      </c>
      <c r="K7005" s="3">
        <v>0</v>
      </c>
      <c r="L7005" s="3">
        <f t="shared" si="221"/>
        <v>1200</v>
      </c>
      <c r="M7005">
        <v>1200</v>
      </c>
      <c r="N7005" s="3">
        <f>Table2[[#This Row],[Total Cost]]-Table2[[#This Row],[Total Sales]]</f>
        <v>0</v>
      </c>
      <c r="O7005" t="s">
        <v>84</v>
      </c>
      <c r="P7005" t="s">
        <v>17</v>
      </c>
    </row>
    <row r="7006" spans="1:16">
      <c r="A7006" t="s">
        <v>26388</v>
      </c>
      <c r="B7006" t="s">
        <v>26389</v>
      </c>
      <c r="C7006" t="s">
        <v>37281</v>
      </c>
      <c r="D7006" t="s">
        <v>37775</v>
      </c>
      <c r="E7006" t="s">
        <v>26390</v>
      </c>
      <c r="F7006" t="s">
        <v>26391</v>
      </c>
      <c r="G7006" s="2">
        <v>45421</v>
      </c>
      <c r="H7006" t="s">
        <v>22</v>
      </c>
      <c r="I7006">
        <v>2</v>
      </c>
      <c r="J7006">
        <f t="shared" si="220"/>
        <v>100</v>
      </c>
      <c r="K7006" s="3">
        <v>10</v>
      </c>
      <c r="L7006" s="3">
        <f t="shared" si="221"/>
        <v>200</v>
      </c>
      <c r="M7006">
        <v>180</v>
      </c>
      <c r="N7006" s="3">
        <f>Table2[[#This Row],[Total Cost]]-Table2[[#This Row],[Total Sales]]</f>
        <v>20</v>
      </c>
      <c r="O7006" t="s">
        <v>33</v>
      </c>
      <c r="P7006" t="s">
        <v>17</v>
      </c>
    </row>
    <row r="7007" spans="1:16">
      <c r="A7007" t="s">
        <v>26392</v>
      </c>
      <c r="B7007" t="s">
        <v>26393</v>
      </c>
      <c r="C7007" t="s">
        <v>37149</v>
      </c>
      <c r="D7007" t="s">
        <v>37420</v>
      </c>
      <c r="E7007" t="s">
        <v>26394</v>
      </c>
      <c r="F7007" t="s">
        <v>310</v>
      </c>
      <c r="G7007" s="2">
        <v>45637</v>
      </c>
      <c r="H7007" t="s">
        <v>73</v>
      </c>
      <c r="I7007">
        <v>1</v>
      </c>
      <c r="J7007">
        <f t="shared" si="220"/>
        <v>120</v>
      </c>
      <c r="K7007" s="3">
        <v>0</v>
      </c>
      <c r="L7007" s="3">
        <f t="shared" si="221"/>
        <v>120</v>
      </c>
      <c r="M7007">
        <v>120</v>
      </c>
      <c r="N7007" s="3">
        <f>Table2[[#This Row],[Total Cost]]-Table2[[#This Row],[Total Sales]]</f>
        <v>0</v>
      </c>
      <c r="O7007" t="s">
        <v>16</v>
      </c>
      <c r="P7007" t="s">
        <v>17</v>
      </c>
    </row>
    <row r="7008" spans="1:16">
      <c r="A7008" t="s">
        <v>26395</v>
      </c>
      <c r="B7008" t="s">
        <v>26396</v>
      </c>
      <c r="C7008" t="s">
        <v>37557</v>
      </c>
      <c r="D7008" t="s">
        <v>37201</v>
      </c>
      <c r="E7008" t="s">
        <v>26397</v>
      </c>
      <c r="F7008" t="s">
        <v>26398</v>
      </c>
      <c r="G7008" s="2">
        <v>45686</v>
      </c>
      <c r="H7008" t="s">
        <v>22</v>
      </c>
      <c r="I7008">
        <v>2</v>
      </c>
      <c r="J7008">
        <f t="shared" si="220"/>
        <v>100</v>
      </c>
      <c r="K7008" s="3">
        <v>0</v>
      </c>
      <c r="L7008" s="3">
        <f t="shared" si="221"/>
        <v>200</v>
      </c>
      <c r="M7008">
        <v>200</v>
      </c>
      <c r="N7008" s="3">
        <f>Table2[[#This Row],[Total Cost]]-Table2[[#This Row],[Total Sales]]</f>
        <v>0</v>
      </c>
      <c r="O7008" t="s">
        <v>33</v>
      </c>
      <c r="P7008" t="s">
        <v>17</v>
      </c>
    </row>
    <row r="7009" spans="1:16">
      <c r="A7009" t="s">
        <v>26399</v>
      </c>
      <c r="B7009" t="s">
        <v>26400</v>
      </c>
      <c r="C7009" t="s">
        <v>37243</v>
      </c>
      <c r="D7009" t="s">
        <v>38460</v>
      </c>
      <c r="E7009" t="s">
        <v>26401</v>
      </c>
      <c r="F7009" t="s">
        <v>26402</v>
      </c>
      <c r="G7009" s="2">
        <v>45596</v>
      </c>
      <c r="H7009" t="s">
        <v>89</v>
      </c>
      <c r="I7009">
        <v>3</v>
      </c>
      <c r="J7009">
        <f t="shared" si="220"/>
        <v>50</v>
      </c>
      <c r="K7009" s="3">
        <v>10</v>
      </c>
      <c r="L7009" s="3">
        <f t="shared" si="221"/>
        <v>150</v>
      </c>
      <c r="M7009">
        <v>135</v>
      </c>
      <c r="N7009" s="3">
        <f>Table2[[#This Row],[Total Cost]]-Table2[[#This Row],[Total Sales]]</f>
        <v>15</v>
      </c>
      <c r="O7009" t="s">
        <v>90</v>
      </c>
      <c r="P7009" t="s">
        <v>17</v>
      </c>
    </row>
    <row r="7010" spans="1:16">
      <c r="A7010" t="s">
        <v>26403</v>
      </c>
      <c r="B7010" t="s">
        <v>26404</v>
      </c>
      <c r="C7010" t="s">
        <v>37833</v>
      </c>
      <c r="D7010" t="s">
        <v>38245</v>
      </c>
      <c r="E7010" t="s">
        <v>26405</v>
      </c>
      <c r="F7010" t="s">
        <v>26406</v>
      </c>
      <c r="G7010" s="2">
        <v>45433</v>
      </c>
      <c r="H7010" t="s">
        <v>83</v>
      </c>
      <c r="I7010">
        <v>4</v>
      </c>
      <c r="J7010">
        <f t="shared" si="220"/>
        <v>150</v>
      </c>
      <c r="K7010" s="3">
        <v>5</v>
      </c>
      <c r="L7010" s="3">
        <f t="shared" si="221"/>
        <v>600</v>
      </c>
      <c r="M7010">
        <v>570</v>
      </c>
      <c r="N7010" s="3">
        <f>Table2[[#This Row],[Total Cost]]-Table2[[#This Row],[Total Sales]]</f>
        <v>30</v>
      </c>
      <c r="O7010" t="s">
        <v>90</v>
      </c>
      <c r="P7010" t="s">
        <v>17</v>
      </c>
    </row>
    <row r="7011" spans="1:16">
      <c r="A7011" t="s">
        <v>26407</v>
      </c>
      <c r="B7011" t="s">
        <v>26408</v>
      </c>
      <c r="C7011" t="s">
        <v>37099</v>
      </c>
      <c r="D7011" t="s">
        <v>37142</v>
      </c>
      <c r="E7011" t="s">
        <v>26409</v>
      </c>
      <c r="F7011" t="s">
        <v>26410</v>
      </c>
      <c r="G7011" s="2">
        <v>45710</v>
      </c>
      <c r="H7011" t="s">
        <v>89</v>
      </c>
      <c r="I7011">
        <v>4</v>
      </c>
      <c r="J7011">
        <f t="shared" si="220"/>
        <v>50</v>
      </c>
      <c r="K7011" s="3">
        <v>10</v>
      </c>
      <c r="L7011" s="3">
        <f t="shared" si="221"/>
        <v>200</v>
      </c>
      <c r="M7011">
        <v>180</v>
      </c>
      <c r="N7011" s="3">
        <f>Table2[[#This Row],[Total Cost]]-Table2[[#This Row],[Total Sales]]</f>
        <v>20</v>
      </c>
      <c r="O7011" t="s">
        <v>84</v>
      </c>
      <c r="P7011" t="s">
        <v>17</v>
      </c>
    </row>
    <row r="7012" spans="1:16">
      <c r="A7012" t="s">
        <v>26411</v>
      </c>
      <c r="B7012" t="s">
        <v>26412</v>
      </c>
      <c r="C7012" t="s">
        <v>37327</v>
      </c>
      <c r="D7012" t="s">
        <v>37037</v>
      </c>
      <c r="E7012" t="s">
        <v>26413</v>
      </c>
      <c r="F7012" t="s">
        <v>5076</v>
      </c>
      <c r="G7012" s="2">
        <v>45455</v>
      </c>
      <c r="H7012" t="s">
        <v>56</v>
      </c>
      <c r="I7012">
        <v>2</v>
      </c>
      <c r="J7012">
        <f t="shared" si="220"/>
        <v>90</v>
      </c>
      <c r="K7012" s="3">
        <v>0</v>
      </c>
      <c r="L7012" s="3">
        <f t="shared" si="221"/>
        <v>180</v>
      </c>
      <c r="M7012">
        <v>180</v>
      </c>
      <c r="N7012" s="3">
        <f>Table2[[#This Row],[Total Cost]]-Table2[[#This Row],[Total Sales]]</f>
        <v>0</v>
      </c>
      <c r="O7012" t="s">
        <v>84</v>
      </c>
      <c r="P7012" t="s">
        <v>17</v>
      </c>
    </row>
    <row r="7013" spans="1:16">
      <c r="A7013" t="s">
        <v>26414</v>
      </c>
      <c r="B7013" t="s">
        <v>26415</v>
      </c>
      <c r="C7013" t="s">
        <v>37049</v>
      </c>
      <c r="D7013" t="s">
        <v>37986</v>
      </c>
      <c r="E7013" t="s">
        <v>26416</v>
      </c>
      <c r="F7013" t="s">
        <v>26417</v>
      </c>
      <c r="G7013" s="2">
        <v>45458</v>
      </c>
      <c r="H7013" t="s">
        <v>15</v>
      </c>
      <c r="I7013">
        <v>3</v>
      </c>
      <c r="J7013">
        <f t="shared" si="220"/>
        <v>800</v>
      </c>
      <c r="K7013" s="3">
        <v>10</v>
      </c>
      <c r="L7013" s="3">
        <f t="shared" si="221"/>
        <v>2400</v>
      </c>
      <c r="M7013">
        <v>2160</v>
      </c>
      <c r="N7013" s="3">
        <f>Table2[[#This Row],[Total Cost]]-Table2[[#This Row],[Total Sales]]</f>
        <v>240</v>
      </c>
      <c r="O7013" t="s">
        <v>90</v>
      </c>
      <c r="P7013" t="s">
        <v>17</v>
      </c>
    </row>
    <row r="7014" spans="1:16">
      <c r="A7014" t="s">
        <v>26418</v>
      </c>
      <c r="B7014" t="s">
        <v>26419</v>
      </c>
      <c r="C7014" t="s">
        <v>37544</v>
      </c>
      <c r="D7014" t="s">
        <v>37371</v>
      </c>
      <c r="E7014" t="s">
        <v>26420</v>
      </c>
      <c r="F7014" t="s">
        <v>26421</v>
      </c>
      <c r="G7014" s="2">
        <v>45651</v>
      </c>
      <c r="H7014" t="s">
        <v>56</v>
      </c>
      <c r="I7014">
        <v>4</v>
      </c>
      <c r="J7014">
        <f t="shared" si="220"/>
        <v>90</v>
      </c>
      <c r="K7014" s="3">
        <v>5</v>
      </c>
      <c r="L7014" s="3">
        <f t="shared" si="221"/>
        <v>360</v>
      </c>
      <c r="M7014">
        <v>342</v>
      </c>
      <c r="N7014" s="3">
        <f>Table2[[#This Row],[Total Cost]]-Table2[[#This Row],[Total Sales]]</f>
        <v>18</v>
      </c>
      <c r="O7014" t="s">
        <v>90</v>
      </c>
      <c r="P7014" t="s">
        <v>17</v>
      </c>
    </row>
    <row r="7015" spans="1:16">
      <c r="A7015" t="s">
        <v>26422</v>
      </c>
      <c r="B7015" t="s">
        <v>26423</v>
      </c>
      <c r="C7015" t="s">
        <v>38283</v>
      </c>
      <c r="D7015" t="s">
        <v>37201</v>
      </c>
      <c r="E7015" t="s">
        <v>26424</v>
      </c>
      <c r="F7015" t="s">
        <v>3289</v>
      </c>
      <c r="G7015" s="2">
        <v>45461</v>
      </c>
      <c r="H7015" t="s">
        <v>15</v>
      </c>
      <c r="I7015">
        <v>1</v>
      </c>
      <c r="J7015">
        <f t="shared" si="220"/>
        <v>800</v>
      </c>
      <c r="K7015" s="3">
        <v>10</v>
      </c>
      <c r="L7015" s="3">
        <f t="shared" si="221"/>
        <v>800</v>
      </c>
      <c r="M7015">
        <v>720</v>
      </c>
      <c r="N7015" s="3">
        <f>Table2[[#This Row],[Total Cost]]-Table2[[#This Row],[Total Sales]]</f>
        <v>80</v>
      </c>
      <c r="O7015" t="s">
        <v>90</v>
      </c>
      <c r="P7015" t="s">
        <v>78</v>
      </c>
    </row>
    <row r="7016" spans="1:16">
      <c r="A7016" t="s">
        <v>26425</v>
      </c>
      <c r="B7016" t="s">
        <v>26426</v>
      </c>
      <c r="C7016" t="s">
        <v>37120</v>
      </c>
      <c r="D7016" t="s">
        <v>37940</v>
      </c>
      <c r="E7016" t="s">
        <v>26427</v>
      </c>
      <c r="F7016" t="s">
        <v>26428</v>
      </c>
      <c r="G7016" s="2">
        <v>45517</v>
      </c>
      <c r="H7016" t="s">
        <v>42</v>
      </c>
      <c r="I7016">
        <v>1</v>
      </c>
      <c r="J7016">
        <f t="shared" si="220"/>
        <v>200</v>
      </c>
      <c r="K7016" s="3">
        <v>0</v>
      </c>
      <c r="L7016" s="3">
        <f t="shared" si="221"/>
        <v>200</v>
      </c>
      <c r="M7016">
        <v>200</v>
      </c>
      <c r="N7016" s="3">
        <f>Table2[[#This Row],[Total Cost]]-Table2[[#This Row],[Total Sales]]</f>
        <v>0</v>
      </c>
      <c r="O7016" t="s">
        <v>16</v>
      </c>
      <c r="P7016" t="s">
        <v>17</v>
      </c>
    </row>
    <row r="7017" spans="1:16">
      <c r="A7017" t="s">
        <v>26429</v>
      </c>
      <c r="B7017" t="s">
        <v>26430</v>
      </c>
      <c r="C7017" t="s">
        <v>37156</v>
      </c>
      <c r="D7017" t="s">
        <v>37046</v>
      </c>
      <c r="E7017" t="s">
        <v>26431</v>
      </c>
      <c r="F7017" t="s">
        <v>11453</v>
      </c>
      <c r="G7017" s="2">
        <v>45544</v>
      </c>
      <c r="H7017" t="s">
        <v>56</v>
      </c>
      <c r="I7017">
        <v>3</v>
      </c>
      <c r="J7017">
        <f t="shared" si="220"/>
        <v>90</v>
      </c>
      <c r="K7017" s="3">
        <v>10</v>
      </c>
      <c r="L7017" s="3">
        <f t="shared" si="221"/>
        <v>270</v>
      </c>
      <c r="M7017">
        <v>243</v>
      </c>
      <c r="N7017" s="3">
        <f>Table2[[#This Row],[Total Cost]]-Table2[[#This Row],[Total Sales]]</f>
        <v>27</v>
      </c>
      <c r="O7017" t="s">
        <v>23</v>
      </c>
      <c r="P7017" t="s">
        <v>17</v>
      </c>
    </row>
    <row r="7018" spans="1:16">
      <c r="A7018" t="s">
        <v>26432</v>
      </c>
      <c r="B7018" t="s">
        <v>26433</v>
      </c>
      <c r="C7018" t="s">
        <v>37019</v>
      </c>
      <c r="D7018" t="s">
        <v>37367</v>
      </c>
      <c r="E7018" t="s">
        <v>26434</v>
      </c>
      <c r="F7018" t="s">
        <v>26435</v>
      </c>
      <c r="G7018" s="2">
        <v>45575</v>
      </c>
      <c r="H7018" t="s">
        <v>15</v>
      </c>
      <c r="I7018">
        <v>4</v>
      </c>
      <c r="J7018">
        <f t="shared" si="220"/>
        <v>800</v>
      </c>
      <c r="K7018" s="3">
        <v>5</v>
      </c>
      <c r="L7018" s="3">
        <f t="shared" si="221"/>
        <v>3200</v>
      </c>
      <c r="M7018">
        <v>3040</v>
      </c>
      <c r="N7018" s="3">
        <f>Table2[[#This Row],[Total Cost]]-Table2[[#This Row],[Total Sales]]</f>
        <v>160</v>
      </c>
      <c r="O7018" t="s">
        <v>23</v>
      </c>
      <c r="P7018" t="s">
        <v>17</v>
      </c>
    </row>
    <row r="7019" spans="1:16">
      <c r="A7019" t="s">
        <v>26436</v>
      </c>
      <c r="B7019" t="s">
        <v>26437</v>
      </c>
      <c r="C7019" t="s">
        <v>37564</v>
      </c>
      <c r="D7019" t="s">
        <v>37003</v>
      </c>
      <c r="E7019" t="s">
        <v>26438</v>
      </c>
      <c r="F7019" t="s">
        <v>25059</v>
      </c>
      <c r="G7019" s="2">
        <v>45433</v>
      </c>
      <c r="H7019" t="s">
        <v>73</v>
      </c>
      <c r="I7019">
        <v>2</v>
      </c>
      <c r="J7019">
        <f t="shared" si="220"/>
        <v>120</v>
      </c>
      <c r="K7019" s="3">
        <v>15</v>
      </c>
      <c r="L7019" s="3">
        <f t="shared" si="221"/>
        <v>240</v>
      </c>
      <c r="M7019">
        <v>204</v>
      </c>
      <c r="N7019" s="3">
        <f>Table2[[#This Row],[Total Cost]]-Table2[[#This Row],[Total Sales]]</f>
        <v>36</v>
      </c>
      <c r="O7019" t="s">
        <v>16</v>
      </c>
      <c r="P7019" t="s">
        <v>17</v>
      </c>
    </row>
    <row r="7020" spans="1:16">
      <c r="A7020" t="s">
        <v>26439</v>
      </c>
      <c r="B7020" t="s">
        <v>26440</v>
      </c>
      <c r="C7020" t="s">
        <v>37035</v>
      </c>
      <c r="D7020" t="s">
        <v>37094</v>
      </c>
      <c r="E7020" t="s">
        <v>26441</v>
      </c>
      <c r="F7020" t="s">
        <v>26442</v>
      </c>
      <c r="G7020" s="2">
        <v>45657</v>
      </c>
      <c r="H7020" t="s">
        <v>15</v>
      </c>
      <c r="I7020">
        <v>2</v>
      </c>
      <c r="J7020">
        <f t="shared" si="220"/>
        <v>800</v>
      </c>
      <c r="K7020" s="3">
        <v>5</v>
      </c>
      <c r="L7020" s="3">
        <f t="shared" si="221"/>
        <v>1600</v>
      </c>
      <c r="M7020">
        <v>1520</v>
      </c>
      <c r="N7020" s="3">
        <f>Table2[[#This Row],[Total Cost]]-Table2[[#This Row],[Total Sales]]</f>
        <v>80</v>
      </c>
      <c r="O7020" t="s">
        <v>33</v>
      </c>
      <c r="P7020" t="s">
        <v>17</v>
      </c>
    </row>
    <row r="7021" spans="1:16">
      <c r="A7021" t="s">
        <v>26443</v>
      </c>
      <c r="B7021" t="s">
        <v>26444</v>
      </c>
      <c r="C7021" t="s">
        <v>37021</v>
      </c>
      <c r="D7021" t="s">
        <v>37312</v>
      </c>
      <c r="E7021" t="s">
        <v>26445</v>
      </c>
      <c r="F7021" t="s">
        <v>26446</v>
      </c>
      <c r="G7021" s="2">
        <v>45577</v>
      </c>
      <c r="H7021" t="s">
        <v>22</v>
      </c>
      <c r="I7021">
        <v>1</v>
      </c>
      <c r="J7021">
        <f t="shared" si="220"/>
        <v>100</v>
      </c>
      <c r="K7021" s="3">
        <v>10</v>
      </c>
      <c r="L7021" s="3">
        <f t="shared" si="221"/>
        <v>100</v>
      </c>
      <c r="M7021">
        <v>90</v>
      </c>
      <c r="N7021" s="3">
        <f>Table2[[#This Row],[Total Cost]]-Table2[[#This Row],[Total Sales]]</f>
        <v>10</v>
      </c>
      <c r="O7021" t="s">
        <v>23</v>
      </c>
      <c r="P7021" t="s">
        <v>17</v>
      </c>
    </row>
    <row r="7022" spans="1:16">
      <c r="A7022" t="s">
        <v>26447</v>
      </c>
      <c r="B7022" t="s">
        <v>26448</v>
      </c>
      <c r="C7022" t="s">
        <v>37019</v>
      </c>
      <c r="D7022" t="s">
        <v>38461</v>
      </c>
      <c r="E7022" t="s">
        <v>26449</v>
      </c>
      <c r="F7022" t="s">
        <v>26450</v>
      </c>
      <c r="G7022" s="2">
        <v>45587</v>
      </c>
      <c r="H7022" t="s">
        <v>89</v>
      </c>
      <c r="I7022">
        <v>3</v>
      </c>
      <c r="J7022">
        <f t="shared" si="220"/>
        <v>50</v>
      </c>
      <c r="K7022" s="3">
        <v>5</v>
      </c>
      <c r="L7022" s="3">
        <f t="shared" si="221"/>
        <v>150</v>
      </c>
      <c r="M7022">
        <v>142.5</v>
      </c>
      <c r="N7022" s="3">
        <f>Table2[[#This Row],[Total Cost]]-Table2[[#This Row],[Total Sales]]</f>
        <v>7.5</v>
      </c>
      <c r="O7022" t="s">
        <v>90</v>
      </c>
      <c r="P7022" t="s">
        <v>17</v>
      </c>
    </row>
    <row r="7023" spans="1:16">
      <c r="A7023" t="s">
        <v>26451</v>
      </c>
      <c r="B7023" t="s">
        <v>26452</v>
      </c>
      <c r="C7023" t="s">
        <v>36950</v>
      </c>
      <c r="D7023" t="s">
        <v>37752</v>
      </c>
      <c r="E7023" t="s">
        <v>26453</v>
      </c>
      <c r="F7023" t="s">
        <v>26454</v>
      </c>
      <c r="G7023" s="2">
        <v>45526</v>
      </c>
      <c r="H7023" t="s">
        <v>73</v>
      </c>
      <c r="I7023">
        <v>2</v>
      </c>
      <c r="J7023">
        <f t="shared" si="220"/>
        <v>120</v>
      </c>
      <c r="K7023" s="3">
        <v>5</v>
      </c>
      <c r="L7023" s="3">
        <f t="shared" si="221"/>
        <v>240</v>
      </c>
      <c r="M7023">
        <v>228</v>
      </c>
      <c r="N7023" s="3">
        <f>Table2[[#This Row],[Total Cost]]-Table2[[#This Row],[Total Sales]]</f>
        <v>12</v>
      </c>
      <c r="O7023" t="s">
        <v>84</v>
      </c>
      <c r="P7023" t="s">
        <v>78</v>
      </c>
    </row>
    <row r="7024" spans="1:16">
      <c r="A7024" t="s">
        <v>26455</v>
      </c>
      <c r="B7024" t="s">
        <v>26456</v>
      </c>
      <c r="C7024" t="s">
        <v>37780</v>
      </c>
      <c r="D7024" t="s">
        <v>38441</v>
      </c>
      <c r="E7024" t="s">
        <v>26457</v>
      </c>
      <c r="F7024" t="s">
        <v>20473</v>
      </c>
      <c r="G7024" s="2">
        <v>45601</v>
      </c>
      <c r="H7024" t="s">
        <v>56</v>
      </c>
      <c r="I7024">
        <v>4</v>
      </c>
      <c r="J7024">
        <f t="shared" si="220"/>
        <v>90</v>
      </c>
      <c r="K7024" s="3">
        <v>5</v>
      </c>
      <c r="L7024" s="3">
        <f t="shared" si="221"/>
        <v>360</v>
      </c>
      <c r="M7024">
        <v>342</v>
      </c>
      <c r="N7024" s="3">
        <f>Table2[[#This Row],[Total Cost]]-Table2[[#This Row],[Total Sales]]</f>
        <v>18</v>
      </c>
      <c r="O7024" t="s">
        <v>16</v>
      </c>
      <c r="P7024" t="s">
        <v>17</v>
      </c>
    </row>
    <row r="7025" spans="1:16">
      <c r="A7025" t="s">
        <v>26458</v>
      </c>
      <c r="B7025" t="s">
        <v>26459</v>
      </c>
      <c r="C7025" t="s">
        <v>37129</v>
      </c>
      <c r="D7025" t="s">
        <v>38381</v>
      </c>
      <c r="E7025" t="s">
        <v>26460</v>
      </c>
      <c r="F7025" t="s">
        <v>26461</v>
      </c>
      <c r="G7025" s="2">
        <v>45433</v>
      </c>
      <c r="H7025" t="s">
        <v>56</v>
      </c>
      <c r="I7025">
        <v>4</v>
      </c>
      <c r="J7025">
        <f t="shared" si="220"/>
        <v>90</v>
      </c>
      <c r="K7025" s="3">
        <v>5</v>
      </c>
      <c r="L7025" s="3">
        <f t="shared" si="221"/>
        <v>360</v>
      </c>
      <c r="M7025">
        <v>342</v>
      </c>
      <c r="N7025" s="3">
        <f>Table2[[#This Row],[Total Cost]]-Table2[[#This Row],[Total Sales]]</f>
        <v>18</v>
      </c>
      <c r="O7025" t="s">
        <v>23</v>
      </c>
      <c r="P7025" t="s">
        <v>78</v>
      </c>
    </row>
    <row r="7026" spans="1:16">
      <c r="A7026" t="s">
        <v>26462</v>
      </c>
      <c r="B7026" t="s">
        <v>26463</v>
      </c>
      <c r="C7026" t="s">
        <v>37066</v>
      </c>
      <c r="D7026" t="s">
        <v>37214</v>
      </c>
      <c r="E7026" t="s">
        <v>26464</v>
      </c>
      <c r="F7026" t="s">
        <v>3147</v>
      </c>
      <c r="G7026" s="2">
        <v>45743</v>
      </c>
      <c r="H7026" t="s">
        <v>42</v>
      </c>
      <c r="I7026">
        <v>1</v>
      </c>
      <c r="J7026">
        <f t="shared" si="220"/>
        <v>200</v>
      </c>
      <c r="K7026" s="3">
        <v>5</v>
      </c>
      <c r="L7026" s="3">
        <f t="shared" si="221"/>
        <v>200</v>
      </c>
      <c r="M7026">
        <v>190</v>
      </c>
      <c r="N7026" s="3">
        <f>Table2[[#This Row],[Total Cost]]-Table2[[#This Row],[Total Sales]]</f>
        <v>10</v>
      </c>
      <c r="O7026" t="s">
        <v>33</v>
      </c>
      <c r="P7026" t="s">
        <v>17</v>
      </c>
    </row>
    <row r="7027" spans="1:16">
      <c r="A7027" t="s">
        <v>26465</v>
      </c>
      <c r="B7027" t="s">
        <v>7568</v>
      </c>
      <c r="C7027" t="s">
        <v>37087</v>
      </c>
      <c r="D7027" t="s">
        <v>36961</v>
      </c>
      <c r="E7027" t="s">
        <v>26466</v>
      </c>
      <c r="F7027" t="s">
        <v>26467</v>
      </c>
      <c r="G7027" s="2">
        <v>45586</v>
      </c>
      <c r="H7027" t="s">
        <v>28</v>
      </c>
      <c r="I7027">
        <v>2</v>
      </c>
      <c r="J7027">
        <f t="shared" si="220"/>
        <v>300</v>
      </c>
      <c r="K7027" s="3">
        <v>0</v>
      </c>
      <c r="L7027" s="3">
        <f t="shared" si="221"/>
        <v>600</v>
      </c>
      <c r="M7027">
        <v>600</v>
      </c>
      <c r="N7027" s="3">
        <f>Table2[[#This Row],[Total Cost]]-Table2[[#This Row],[Total Sales]]</f>
        <v>0</v>
      </c>
      <c r="O7027" t="s">
        <v>23</v>
      </c>
      <c r="P7027" t="s">
        <v>17</v>
      </c>
    </row>
    <row r="7028" spans="1:16">
      <c r="A7028" t="s">
        <v>26468</v>
      </c>
      <c r="B7028" t="s">
        <v>26469</v>
      </c>
      <c r="C7028" t="s">
        <v>37454</v>
      </c>
      <c r="D7028" t="s">
        <v>37401</v>
      </c>
      <c r="E7028" t="s">
        <v>26470</v>
      </c>
      <c r="F7028" t="s">
        <v>26471</v>
      </c>
      <c r="G7028" s="2">
        <v>45413</v>
      </c>
      <c r="H7028" t="s">
        <v>28</v>
      </c>
      <c r="I7028">
        <v>4</v>
      </c>
      <c r="J7028">
        <f t="shared" si="220"/>
        <v>300</v>
      </c>
      <c r="K7028" s="3">
        <v>10</v>
      </c>
      <c r="L7028" s="3">
        <f t="shared" si="221"/>
        <v>1200</v>
      </c>
      <c r="M7028">
        <v>1080</v>
      </c>
      <c r="N7028" s="3">
        <f>Table2[[#This Row],[Total Cost]]-Table2[[#This Row],[Total Sales]]</f>
        <v>120</v>
      </c>
      <c r="O7028" t="s">
        <v>16</v>
      </c>
      <c r="P7028" t="s">
        <v>17</v>
      </c>
    </row>
    <row r="7029" spans="1:16">
      <c r="A7029" t="s">
        <v>26472</v>
      </c>
      <c r="B7029" t="s">
        <v>26473</v>
      </c>
      <c r="C7029" t="s">
        <v>37083</v>
      </c>
      <c r="D7029" t="s">
        <v>37506</v>
      </c>
      <c r="E7029" t="s">
        <v>26474</v>
      </c>
      <c r="F7029" t="s">
        <v>26475</v>
      </c>
      <c r="G7029" s="2">
        <v>45580</v>
      </c>
      <c r="H7029" t="s">
        <v>28</v>
      </c>
      <c r="I7029">
        <v>3</v>
      </c>
      <c r="J7029">
        <f t="shared" si="220"/>
        <v>300</v>
      </c>
      <c r="K7029" s="3">
        <v>5</v>
      </c>
      <c r="L7029" s="3">
        <f t="shared" si="221"/>
        <v>900</v>
      </c>
      <c r="M7029">
        <v>855</v>
      </c>
      <c r="N7029" s="3">
        <f>Table2[[#This Row],[Total Cost]]-Table2[[#This Row],[Total Sales]]</f>
        <v>45</v>
      </c>
      <c r="O7029" t="s">
        <v>90</v>
      </c>
      <c r="P7029" t="s">
        <v>17</v>
      </c>
    </row>
    <row r="7030" spans="1:16">
      <c r="A7030" t="s">
        <v>26476</v>
      </c>
      <c r="B7030" t="s">
        <v>26477</v>
      </c>
      <c r="C7030" t="s">
        <v>37177</v>
      </c>
      <c r="D7030" t="s">
        <v>37827</v>
      </c>
      <c r="E7030" t="s">
        <v>26478</v>
      </c>
      <c r="F7030" t="s">
        <v>766</v>
      </c>
      <c r="G7030" s="2">
        <v>45560</v>
      </c>
      <c r="H7030" t="s">
        <v>56</v>
      </c>
      <c r="I7030">
        <v>3</v>
      </c>
      <c r="J7030">
        <f t="shared" si="220"/>
        <v>90</v>
      </c>
      <c r="K7030" s="3">
        <v>10</v>
      </c>
      <c r="L7030" s="3">
        <f t="shared" si="221"/>
        <v>270</v>
      </c>
      <c r="M7030">
        <v>243</v>
      </c>
      <c r="N7030" s="3">
        <f>Table2[[#This Row],[Total Cost]]-Table2[[#This Row],[Total Sales]]</f>
        <v>27</v>
      </c>
      <c r="O7030" t="s">
        <v>33</v>
      </c>
      <c r="P7030" t="s">
        <v>17</v>
      </c>
    </row>
    <row r="7031" spans="1:16">
      <c r="A7031" t="s">
        <v>26479</v>
      </c>
      <c r="B7031" t="s">
        <v>26480</v>
      </c>
      <c r="C7031" t="s">
        <v>37217</v>
      </c>
      <c r="D7031" t="s">
        <v>37046</v>
      </c>
      <c r="E7031" t="s">
        <v>26481</v>
      </c>
      <c r="F7031" t="s">
        <v>306</v>
      </c>
      <c r="G7031" s="2">
        <v>45751</v>
      </c>
      <c r="H7031" t="s">
        <v>83</v>
      </c>
      <c r="I7031">
        <v>1</v>
      </c>
      <c r="J7031">
        <f t="shared" si="220"/>
        <v>150</v>
      </c>
      <c r="K7031" s="3">
        <v>0</v>
      </c>
      <c r="L7031" s="3">
        <f t="shared" si="221"/>
        <v>150</v>
      </c>
      <c r="M7031">
        <v>150</v>
      </c>
      <c r="N7031" s="3">
        <f>Table2[[#This Row],[Total Cost]]-Table2[[#This Row],[Total Sales]]</f>
        <v>0</v>
      </c>
      <c r="O7031" t="s">
        <v>33</v>
      </c>
      <c r="P7031" t="s">
        <v>17</v>
      </c>
    </row>
    <row r="7032" spans="1:16">
      <c r="A7032" s="1" t="s">
        <v>26482</v>
      </c>
      <c r="B7032" t="s">
        <v>26483</v>
      </c>
      <c r="C7032" t="s">
        <v>38132</v>
      </c>
      <c r="D7032" t="s">
        <v>37055</v>
      </c>
      <c r="E7032" t="s">
        <v>26484</v>
      </c>
      <c r="F7032" t="s">
        <v>20550</v>
      </c>
      <c r="G7032" s="2">
        <v>45638</v>
      </c>
      <c r="H7032" t="s">
        <v>56</v>
      </c>
      <c r="I7032">
        <v>4</v>
      </c>
      <c r="J7032">
        <f t="shared" si="220"/>
        <v>90</v>
      </c>
      <c r="K7032" s="3">
        <v>0</v>
      </c>
      <c r="L7032" s="3">
        <f t="shared" si="221"/>
        <v>360</v>
      </c>
      <c r="M7032">
        <v>360</v>
      </c>
      <c r="N7032" s="3">
        <f>Table2[[#This Row],[Total Cost]]-Table2[[#This Row],[Total Sales]]</f>
        <v>0</v>
      </c>
      <c r="O7032" t="s">
        <v>33</v>
      </c>
      <c r="P7032" t="s">
        <v>17</v>
      </c>
    </row>
    <row r="7033" spans="1:16">
      <c r="A7033" t="s">
        <v>26485</v>
      </c>
      <c r="B7033" t="s">
        <v>26486</v>
      </c>
      <c r="C7033" t="s">
        <v>37149</v>
      </c>
      <c r="D7033" t="s">
        <v>38015</v>
      </c>
      <c r="E7033" t="s">
        <v>26487</v>
      </c>
      <c r="F7033" t="s">
        <v>26488</v>
      </c>
      <c r="G7033" s="2">
        <v>45423</v>
      </c>
      <c r="H7033" t="s">
        <v>47</v>
      </c>
      <c r="I7033">
        <v>2</v>
      </c>
      <c r="J7033">
        <f t="shared" si="220"/>
        <v>1200</v>
      </c>
      <c r="K7033" s="3">
        <v>0</v>
      </c>
      <c r="L7033" s="3">
        <f t="shared" si="221"/>
        <v>2400</v>
      </c>
      <c r="M7033">
        <v>2400</v>
      </c>
      <c r="N7033" s="3">
        <f>Table2[[#This Row],[Total Cost]]-Table2[[#This Row],[Total Sales]]</f>
        <v>0</v>
      </c>
      <c r="O7033" t="s">
        <v>33</v>
      </c>
      <c r="P7033" t="s">
        <v>17</v>
      </c>
    </row>
    <row r="7034" spans="1:16">
      <c r="A7034" t="s">
        <v>26489</v>
      </c>
      <c r="B7034" t="s">
        <v>26490</v>
      </c>
      <c r="C7034" t="s">
        <v>37733</v>
      </c>
      <c r="D7034" t="s">
        <v>37039</v>
      </c>
      <c r="E7034" t="s">
        <v>26491</v>
      </c>
      <c r="F7034" t="s">
        <v>26492</v>
      </c>
      <c r="G7034" s="2">
        <v>45611</v>
      </c>
      <c r="H7034" t="s">
        <v>89</v>
      </c>
      <c r="I7034">
        <v>4</v>
      </c>
      <c r="J7034">
        <f t="shared" si="220"/>
        <v>50</v>
      </c>
      <c r="K7034" s="3">
        <v>0</v>
      </c>
      <c r="L7034" s="3">
        <f t="shared" si="221"/>
        <v>200</v>
      </c>
      <c r="M7034">
        <v>200</v>
      </c>
      <c r="N7034" s="3">
        <f>Table2[[#This Row],[Total Cost]]-Table2[[#This Row],[Total Sales]]</f>
        <v>0</v>
      </c>
      <c r="O7034" t="s">
        <v>33</v>
      </c>
      <c r="P7034" t="s">
        <v>17</v>
      </c>
    </row>
    <row r="7035" spans="1:16">
      <c r="A7035" t="s">
        <v>26493</v>
      </c>
      <c r="B7035" t="s">
        <v>26494</v>
      </c>
      <c r="C7035" t="s">
        <v>37156</v>
      </c>
      <c r="D7035" t="s">
        <v>37856</v>
      </c>
      <c r="E7035" t="s">
        <v>26495</v>
      </c>
      <c r="F7035" t="s">
        <v>10190</v>
      </c>
      <c r="G7035" s="2">
        <v>45724</v>
      </c>
      <c r="H7035" t="s">
        <v>28</v>
      </c>
      <c r="I7035">
        <v>4</v>
      </c>
      <c r="J7035">
        <f t="shared" si="220"/>
        <v>300</v>
      </c>
      <c r="K7035" s="3">
        <v>5</v>
      </c>
      <c r="L7035" s="3">
        <f t="shared" si="221"/>
        <v>1200</v>
      </c>
      <c r="M7035">
        <v>1140</v>
      </c>
      <c r="N7035" s="3">
        <f>Table2[[#This Row],[Total Cost]]-Table2[[#This Row],[Total Sales]]</f>
        <v>60</v>
      </c>
      <c r="O7035" t="s">
        <v>33</v>
      </c>
      <c r="P7035" t="s">
        <v>17</v>
      </c>
    </row>
    <row r="7036" spans="1:16">
      <c r="A7036" t="s">
        <v>26496</v>
      </c>
      <c r="B7036" t="s">
        <v>26497</v>
      </c>
      <c r="C7036" t="s">
        <v>37369</v>
      </c>
      <c r="D7036" t="s">
        <v>38005</v>
      </c>
      <c r="E7036" t="s">
        <v>26498</v>
      </c>
      <c r="F7036" t="s">
        <v>26499</v>
      </c>
      <c r="G7036" s="2">
        <v>45517</v>
      </c>
      <c r="H7036" t="s">
        <v>83</v>
      </c>
      <c r="I7036">
        <v>1</v>
      </c>
      <c r="J7036">
        <f t="shared" si="220"/>
        <v>150</v>
      </c>
      <c r="K7036" s="3">
        <v>10</v>
      </c>
      <c r="L7036" s="3">
        <f t="shared" si="221"/>
        <v>150</v>
      </c>
      <c r="M7036">
        <v>135</v>
      </c>
      <c r="N7036" s="3">
        <f>Table2[[#This Row],[Total Cost]]-Table2[[#This Row],[Total Sales]]</f>
        <v>15</v>
      </c>
      <c r="O7036" t="s">
        <v>90</v>
      </c>
      <c r="P7036" t="s">
        <v>17</v>
      </c>
    </row>
    <row r="7037" spans="1:16">
      <c r="A7037" t="s">
        <v>26500</v>
      </c>
      <c r="B7037" t="s">
        <v>26501</v>
      </c>
      <c r="C7037" t="s">
        <v>37224</v>
      </c>
      <c r="D7037" t="s">
        <v>37792</v>
      </c>
      <c r="E7037" t="s">
        <v>26502</v>
      </c>
      <c r="F7037" t="s">
        <v>26503</v>
      </c>
      <c r="G7037" s="2">
        <v>45433</v>
      </c>
      <c r="H7037" t="s">
        <v>83</v>
      </c>
      <c r="I7037">
        <v>3</v>
      </c>
      <c r="J7037">
        <f t="shared" si="220"/>
        <v>150</v>
      </c>
      <c r="K7037" s="3">
        <v>0</v>
      </c>
      <c r="L7037" s="3">
        <f t="shared" si="221"/>
        <v>450</v>
      </c>
      <c r="M7037">
        <v>450</v>
      </c>
      <c r="N7037" s="3">
        <f>Table2[[#This Row],[Total Cost]]-Table2[[#This Row],[Total Sales]]</f>
        <v>0</v>
      </c>
      <c r="O7037" t="s">
        <v>16</v>
      </c>
      <c r="P7037" t="s">
        <v>17</v>
      </c>
    </row>
    <row r="7038" spans="1:16">
      <c r="A7038" t="s">
        <v>26504</v>
      </c>
      <c r="B7038" t="s">
        <v>26505</v>
      </c>
      <c r="C7038" t="s">
        <v>37293</v>
      </c>
      <c r="D7038" t="s">
        <v>37891</v>
      </c>
      <c r="E7038" t="s">
        <v>26506</v>
      </c>
      <c r="F7038" t="s">
        <v>25434</v>
      </c>
      <c r="G7038" s="2">
        <v>45423</v>
      </c>
      <c r="H7038" t="s">
        <v>83</v>
      </c>
      <c r="I7038">
        <v>1</v>
      </c>
      <c r="J7038">
        <f t="shared" si="220"/>
        <v>150</v>
      </c>
      <c r="K7038" s="3">
        <v>0</v>
      </c>
      <c r="L7038" s="3">
        <f t="shared" si="221"/>
        <v>150</v>
      </c>
      <c r="M7038">
        <v>150</v>
      </c>
      <c r="N7038" s="3">
        <f>Table2[[#This Row],[Total Cost]]-Table2[[#This Row],[Total Sales]]</f>
        <v>0</v>
      </c>
      <c r="O7038" t="s">
        <v>33</v>
      </c>
      <c r="P7038" t="s">
        <v>17</v>
      </c>
    </row>
    <row r="7039" spans="1:16">
      <c r="A7039" t="s">
        <v>26507</v>
      </c>
      <c r="B7039" t="s">
        <v>26508</v>
      </c>
      <c r="C7039" t="s">
        <v>37200</v>
      </c>
      <c r="D7039" t="s">
        <v>37977</v>
      </c>
      <c r="E7039" t="s">
        <v>26509</v>
      </c>
      <c r="F7039" t="s">
        <v>26510</v>
      </c>
      <c r="G7039" s="2">
        <v>45541</v>
      </c>
      <c r="H7039" t="s">
        <v>28</v>
      </c>
      <c r="I7039">
        <v>2</v>
      </c>
      <c r="J7039">
        <f t="shared" si="220"/>
        <v>300</v>
      </c>
      <c r="K7039" s="3">
        <v>0</v>
      </c>
      <c r="L7039" s="3">
        <f t="shared" si="221"/>
        <v>600</v>
      </c>
      <c r="M7039">
        <v>600</v>
      </c>
      <c r="N7039" s="3">
        <f>Table2[[#This Row],[Total Cost]]-Table2[[#This Row],[Total Sales]]</f>
        <v>0</v>
      </c>
      <c r="O7039" t="s">
        <v>23</v>
      </c>
      <c r="P7039" t="s">
        <v>17</v>
      </c>
    </row>
    <row r="7040" spans="1:16">
      <c r="A7040" t="s">
        <v>26511</v>
      </c>
      <c r="B7040" t="s">
        <v>26512</v>
      </c>
      <c r="C7040" t="s">
        <v>37035</v>
      </c>
      <c r="D7040" t="s">
        <v>37851</v>
      </c>
      <c r="E7040" t="s">
        <v>26513</v>
      </c>
      <c r="F7040" t="s">
        <v>18821</v>
      </c>
      <c r="G7040" s="2">
        <v>45570</v>
      </c>
      <c r="H7040" t="s">
        <v>56</v>
      </c>
      <c r="I7040">
        <v>4</v>
      </c>
      <c r="J7040">
        <f t="shared" si="220"/>
        <v>90</v>
      </c>
      <c r="K7040" s="3">
        <v>0</v>
      </c>
      <c r="L7040" s="3">
        <f t="shared" si="221"/>
        <v>360</v>
      </c>
      <c r="M7040">
        <v>360</v>
      </c>
      <c r="N7040" s="3">
        <f>Table2[[#This Row],[Total Cost]]-Table2[[#This Row],[Total Sales]]</f>
        <v>0</v>
      </c>
      <c r="O7040" t="s">
        <v>33</v>
      </c>
      <c r="P7040" t="s">
        <v>17</v>
      </c>
    </row>
    <row r="7041" spans="1:16">
      <c r="A7041" t="s">
        <v>26514</v>
      </c>
      <c r="B7041" t="s">
        <v>26515</v>
      </c>
      <c r="C7041" t="s">
        <v>37496</v>
      </c>
      <c r="D7041" t="s">
        <v>37046</v>
      </c>
      <c r="E7041" t="s">
        <v>26516</v>
      </c>
      <c r="F7041" t="s">
        <v>6864</v>
      </c>
      <c r="G7041" s="2">
        <v>45456</v>
      </c>
      <c r="H7041" t="s">
        <v>42</v>
      </c>
      <c r="I7041">
        <v>1</v>
      </c>
      <c r="J7041">
        <f t="shared" si="220"/>
        <v>200</v>
      </c>
      <c r="K7041" s="3">
        <v>10</v>
      </c>
      <c r="L7041" s="3">
        <f t="shared" si="221"/>
        <v>200</v>
      </c>
      <c r="M7041">
        <v>180</v>
      </c>
      <c r="N7041" s="3">
        <f>Table2[[#This Row],[Total Cost]]-Table2[[#This Row],[Total Sales]]</f>
        <v>20</v>
      </c>
      <c r="O7041" t="s">
        <v>23</v>
      </c>
      <c r="P7041" t="s">
        <v>17</v>
      </c>
    </row>
    <row r="7042" spans="1:16">
      <c r="A7042" t="s">
        <v>26517</v>
      </c>
      <c r="B7042" t="s">
        <v>26518</v>
      </c>
      <c r="C7042" t="s">
        <v>36980</v>
      </c>
      <c r="D7042" t="s">
        <v>37640</v>
      </c>
      <c r="E7042" t="s">
        <v>26519</v>
      </c>
      <c r="F7042" t="s">
        <v>26520</v>
      </c>
      <c r="G7042" s="2">
        <v>45614</v>
      </c>
      <c r="H7042" t="s">
        <v>22</v>
      </c>
      <c r="I7042">
        <v>3</v>
      </c>
      <c r="J7042">
        <f t="shared" si="220"/>
        <v>100</v>
      </c>
      <c r="K7042" s="3">
        <v>0</v>
      </c>
      <c r="L7042" s="3">
        <f t="shared" si="221"/>
        <v>300</v>
      </c>
      <c r="M7042">
        <v>300</v>
      </c>
      <c r="N7042" s="3">
        <f>Table2[[#This Row],[Total Cost]]-Table2[[#This Row],[Total Sales]]</f>
        <v>0</v>
      </c>
      <c r="O7042" t="s">
        <v>16</v>
      </c>
      <c r="P7042" t="s">
        <v>17</v>
      </c>
    </row>
    <row r="7043" spans="1:16">
      <c r="A7043" t="s">
        <v>26521</v>
      </c>
      <c r="B7043" t="s">
        <v>20345</v>
      </c>
      <c r="C7043" t="s">
        <v>36950</v>
      </c>
      <c r="D7043" t="s">
        <v>36961</v>
      </c>
      <c r="E7043" t="s">
        <v>26522</v>
      </c>
      <c r="F7043" t="s">
        <v>26523</v>
      </c>
      <c r="G7043" s="2">
        <v>45455</v>
      </c>
      <c r="H7043" t="s">
        <v>42</v>
      </c>
      <c r="I7043">
        <v>1</v>
      </c>
      <c r="J7043">
        <f t="shared" ref="J7043:J7106" si="222">L7043/I7043</f>
        <v>200</v>
      </c>
      <c r="K7043" s="3">
        <v>0</v>
      </c>
      <c r="L7043" s="3">
        <f t="shared" si="221"/>
        <v>200</v>
      </c>
      <c r="M7043">
        <v>200</v>
      </c>
      <c r="N7043" s="3">
        <f>Table2[[#This Row],[Total Cost]]-Table2[[#This Row],[Total Sales]]</f>
        <v>0</v>
      </c>
      <c r="O7043" t="s">
        <v>90</v>
      </c>
      <c r="P7043" t="s">
        <v>17</v>
      </c>
    </row>
    <row r="7044" spans="1:16">
      <c r="A7044" t="s">
        <v>26524</v>
      </c>
      <c r="B7044" t="s">
        <v>26525</v>
      </c>
      <c r="C7044" t="s">
        <v>37649</v>
      </c>
      <c r="D7044" t="s">
        <v>37115</v>
      </c>
      <c r="E7044" t="s">
        <v>26526</v>
      </c>
      <c r="F7044" t="s">
        <v>26527</v>
      </c>
      <c r="G7044" s="2">
        <v>45452</v>
      </c>
      <c r="H7044" t="s">
        <v>42</v>
      </c>
      <c r="I7044">
        <v>4</v>
      </c>
      <c r="J7044">
        <f t="shared" si="222"/>
        <v>200</v>
      </c>
      <c r="K7044" s="3">
        <v>5</v>
      </c>
      <c r="L7044" s="3">
        <f t="shared" si="221"/>
        <v>800</v>
      </c>
      <c r="M7044">
        <v>760</v>
      </c>
      <c r="N7044" s="3">
        <f>Table2[[#This Row],[Total Cost]]-Table2[[#This Row],[Total Sales]]</f>
        <v>40</v>
      </c>
      <c r="O7044" t="s">
        <v>33</v>
      </c>
      <c r="P7044" t="s">
        <v>17</v>
      </c>
    </row>
    <row r="7045" spans="1:16">
      <c r="A7045" t="s">
        <v>26528</v>
      </c>
      <c r="B7045" t="s">
        <v>26529</v>
      </c>
      <c r="C7045" t="s">
        <v>37847</v>
      </c>
      <c r="D7045" t="s">
        <v>38249</v>
      </c>
      <c r="E7045" t="s">
        <v>26530</v>
      </c>
      <c r="F7045" t="s">
        <v>26531</v>
      </c>
      <c r="G7045" s="2">
        <v>45730</v>
      </c>
      <c r="H7045" t="s">
        <v>42</v>
      </c>
      <c r="I7045">
        <v>3</v>
      </c>
      <c r="J7045">
        <f t="shared" si="222"/>
        <v>200</v>
      </c>
      <c r="K7045" s="3">
        <v>0</v>
      </c>
      <c r="L7045" s="3">
        <f t="shared" si="221"/>
        <v>600</v>
      </c>
      <c r="M7045">
        <v>600</v>
      </c>
      <c r="N7045" s="3">
        <f>Table2[[#This Row],[Total Cost]]-Table2[[#This Row],[Total Sales]]</f>
        <v>0</v>
      </c>
      <c r="O7045" t="s">
        <v>84</v>
      </c>
      <c r="P7045" t="s">
        <v>17</v>
      </c>
    </row>
    <row r="7046" spans="1:16">
      <c r="A7046" t="s">
        <v>26532</v>
      </c>
      <c r="B7046" t="s">
        <v>26533</v>
      </c>
      <c r="C7046" t="s">
        <v>37373</v>
      </c>
      <c r="D7046" t="s">
        <v>37875</v>
      </c>
      <c r="E7046" t="s">
        <v>26534</v>
      </c>
      <c r="F7046" t="s">
        <v>26535</v>
      </c>
      <c r="G7046" s="2">
        <v>45446</v>
      </c>
      <c r="H7046" t="s">
        <v>73</v>
      </c>
      <c r="I7046">
        <v>3</v>
      </c>
      <c r="J7046">
        <f t="shared" si="222"/>
        <v>120</v>
      </c>
      <c r="K7046" s="3">
        <v>0</v>
      </c>
      <c r="L7046" s="3">
        <f t="shared" ref="L7046:L7109" si="223">M7046/(1-K7046/100)</f>
        <v>360</v>
      </c>
      <c r="M7046">
        <v>360</v>
      </c>
      <c r="N7046" s="3">
        <f>Table2[[#This Row],[Total Cost]]-Table2[[#This Row],[Total Sales]]</f>
        <v>0</v>
      </c>
      <c r="O7046" t="s">
        <v>90</v>
      </c>
      <c r="P7046" t="s">
        <v>17</v>
      </c>
    </row>
    <row r="7047" spans="1:16">
      <c r="A7047" t="s">
        <v>26536</v>
      </c>
      <c r="B7047" t="s">
        <v>26537</v>
      </c>
      <c r="C7047" t="s">
        <v>36994</v>
      </c>
      <c r="D7047" t="s">
        <v>36961</v>
      </c>
      <c r="E7047" t="s">
        <v>26538</v>
      </c>
      <c r="F7047" t="s">
        <v>26539</v>
      </c>
      <c r="G7047" s="2">
        <v>45715</v>
      </c>
      <c r="H7047" t="s">
        <v>83</v>
      </c>
      <c r="I7047">
        <v>1</v>
      </c>
      <c r="J7047">
        <f t="shared" si="222"/>
        <v>150</v>
      </c>
      <c r="K7047" s="3">
        <v>0</v>
      </c>
      <c r="L7047" s="3">
        <f t="shared" si="223"/>
        <v>150</v>
      </c>
      <c r="M7047">
        <v>150</v>
      </c>
      <c r="N7047" s="3">
        <f>Table2[[#This Row],[Total Cost]]-Table2[[#This Row],[Total Sales]]</f>
        <v>0</v>
      </c>
      <c r="O7047" t="s">
        <v>90</v>
      </c>
      <c r="P7047" t="s">
        <v>17</v>
      </c>
    </row>
    <row r="7048" spans="1:16">
      <c r="A7048" t="s">
        <v>26540</v>
      </c>
      <c r="B7048" t="s">
        <v>26541</v>
      </c>
      <c r="C7048" t="s">
        <v>37358</v>
      </c>
      <c r="D7048" t="s">
        <v>38223</v>
      </c>
      <c r="E7048" t="s">
        <v>26542</v>
      </c>
      <c r="F7048" t="s">
        <v>26543</v>
      </c>
      <c r="G7048" s="2">
        <v>45481</v>
      </c>
      <c r="H7048" t="s">
        <v>47</v>
      </c>
      <c r="I7048">
        <v>3</v>
      </c>
      <c r="J7048">
        <f t="shared" si="222"/>
        <v>1200</v>
      </c>
      <c r="K7048" s="3">
        <v>10</v>
      </c>
      <c r="L7048" s="3">
        <f t="shared" si="223"/>
        <v>3600</v>
      </c>
      <c r="M7048">
        <v>3240</v>
      </c>
      <c r="N7048" s="3">
        <f>Table2[[#This Row],[Total Cost]]-Table2[[#This Row],[Total Sales]]</f>
        <v>360</v>
      </c>
      <c r="O7048" t="s">
        <v>16</v>
      </c>
      <c r="P7048" t="s">
        <v>17</v>
      </c>
    </row>
    <row r="7049" spans="1:16">
      <c r="A7049" t="s">
        <v>26544</v>
      </c>
      <c r="B7049" t="s">
        <v>13591</v>
      </c>
      <c r="C7049" t="s">
        <v>37087</v>
      </c>
      <c r="D7049" t="s">
        <v>37242</v>
      </c>
      <c r="E7049" t="s">
        <v>26545</v>
      </c>
      <c r="F7049" t="s">
        <v>26546</v>
      </c>
      <c r="G7049" s="2">
        <v>45636</v>
      </c>
      <c r="H7049" t="s">
        <v>22</v>
      </c>
      <c r="I7049">
        <v>3</v>
      </c>
      <c r="J7049">
        <f t="shared" si="222"/>
        <v>100</v>
      </c>
      <c r="K7049" s="3">
        <v>15</v>
      </c>
      <c r="L7049" s="3">
        <f t="shared" si="223"/>
        <v>300</v>
      </c>
      <c r="M7049">
        <v>255</v>
      </c>
      <c r="N7049" s="3">
        <f>Table2[[#This Row],[Total Cost]]-Table2[[#This Row],[Total Sales]]</f>
        <v>45</v>
      </c>
      <c r="O7049" t="s">
        <v>33</v>
      </c>
      <c r="P7049" t="s">
        <v>17</v>
      </c>
    </row>
    <row r="7050" spans="1:16">
      <c r="A7050" t="s">
        <v>26547</v>
      </c>
      <c r="B7050" t="s">
        <v>26548</v>
      </c>
      <c r="C7050" t="s">
        <v>37373</v>
      </c>
      <c r="D7050" t="s">
        <v>38171</v>
      </c>
      <c r="E7050" t="s">
        <v>26549</v>
      </c>
      <c r="F7050" t="s">
        <v>26550</v>
      </c>
      <c r="G7050" s="2">
        <v>45569</v>
      </c>
      <c r="H7050" t="s">
        <v>22</v>
      </c>
      <c r="I7050">
        <v>4</v>
      </c>
      <c r="J7050">
        <f t="shared" si="222"/>
        <v>100</v>
      </c>
      <c r="K7050" s="3">
        <v>0</v>
      </c>
      <c r="L7050" s="3">
        <f t="shared" si="223"/>
        <v>400</v>
      </c>
      <c r="M7050">
        <v>400</v>
      </c>
      <c r="N7050" s="3">
        <f>Table2[[#This Row],[Total Cost]]-Table2[[#This Row],[Total Sales]]</f>
        <v>0</v>
      </c>
      <c r="O7050" t="s">
        <v>23</v>
      </c>
      <c r="P7050" t="s">
        <v>78</v>
      </c>
    </row>
    <row r="7051" spans="1:16">
      <c r="A7051" t="s">
        <v>26551</v>
      </c>
      <c r="B7051" t="s">
        <v>26552</v>
      </c>
      <c r="C7051" t="s">
        <v>37281</v>
      </c>
      <c r="D7051" t="s">
        <v>37198</v>
      </c>
      <c r="E7051" t="s">
        <v>26553</v>
      </c>
      <c r="F7051" t="s">
        <v>26554</v>
      </c>
      <c r="G7051" s="2">
        <v>45698</v>
      </c>
      <c r="H7051" t="s">
        <v>15</v>
      </c>
      <c r="I7051">
        <v>1</v>
      </c>
      <c r="J7051">
        <f t="shared" si="222"/>
        <v>800</v>
      </c>
      <c r="K7051" s="3">
        <v>15</v>
      </c>
      <c r="L7051" s="3">
        <f t="shared" si="223"/>
        <v>800</v>
      </c>
      <c r="M7051">
        <v>680</v>
      </c>
      <c r="N7051" s="3">
        <f>Table2[[#This Row],[Total Cost]]-Table2[[#This Row],[Total Sales]]</f>
        <v>120</v>
      </c>
      <c r="O7051" t="s">
        <v>16</v>
      </c>
      <c r="P7051" t="s">
        <v>17</v>
      </c>
    </row>
    <row r="7052" spans="1:16">
      <c r="A7052" t="s">
        <v>26555</v>
      </c>
      <c r="B7052" t="s">
        <v>26556</v>
      </c>
      <c r="C7052" t="s">
        <v>36966</v>
      </c>
      <c r="D7052" t="s">
        <v>37168</v>
      </c>
      <c r="E7052" t="s">
        <v>26557</v>
      </c>
      <c r="F7052" t="s">
        <v>26558</v>
      </c>
      <c r="G7052" s="2">
        <v>45572</v>
      </c>
      <c r="H7052" t="s">
        <v>42</v>
      </c>
      <c r="I7052">
        <v>4</v>
      </c>
      <c r="J7052">
        <f t="shared" si="222"/>
        <v>200</v>
      </c>
      <c r="K7052" s="3">
        <v>5</v>
      </c>
      <c r="L7052" s="3">
        <f t="shared" si="223"/>
        <v>800</v>
      </c>
      <c r="M7052">
        <v>760</v>
      </c>
      <c r="N7052" s="3">
        <f>Table2[[#This Row],[Total Cost]]-Table2[[#This Row],[Total Sales]]</f>
        <v>40</v>
      </c>
      <c r="O7052" t="s">
        <v>23</v>
      </c>
      <c r="P7052" t="s">
        <v>78</v>
      </c>
    </row>
    <row r="7053" spans="1:16">
      <c r="A7053" t="s">
        <v>26559</v>
      </c>
      <c r="B7053" t="s">
        <v>26560</v>
      </c>
      <c r="C7053" t="s">
        <v>36990</v>
      </c>
      <c r="D7053" t="s">
        <v>37773</v>
      </c>
      <c r="E7053" t="s">
        <v>26561</v>
      </c>
      <c r="F7053" t="s">
        <v>26562</v>
      </c>
      <c r="G7053" s="2">
        <v>45504</v>
      </c>
      <c r="H7053" t="s">
        <v>83</v>
      </c>
      <c r="I7053">
        <v>3</v>
      </c>
      <c r="J7053">
        <f t="shared" si="222"/>
        <v>150</v>
      </c>
      <c r="K7053" s="3">
        <v>5</v>
      </c>
      <c r="L7053" s="3">
        <f t="shared" si="223"/>
        <v>450</v>
      </c>
      <c r="M7053">
        <v>427.5</v>
      </c>
      <c r="N7053" s="3">
        <f>Table2[[#This Row],[Total Cost]]-Table2[[#This Row],[Total Sales]]</f>
        <v>22.5</v>
      </c>
      <c r="O7053" t="s">
        <v>84</v>
      </c>
      <c r="P7053" t="s">
        <v>17</v>
      </c>
    </row>
    <row r="7054" spans="1:16">
      <c r="A7054" t="s">
        <v>26563</v>
      </c>
      <c r="B7054" t="s">
        <v>24540</v>
      </c>
      <c r="C7054" t="s">
        <v>37721</v>
      </c>
      <c r="D7054" t="s">
        <v>37312</v>
      </c>
      <c r="E7054" t="s">
        <v>26564</v>
      </c>
      <c r="F7054" t="s">
        <v>12648</v>
      </c>
      <c r="G7054" s="2">
        <v>45461</v>
      </c>
      <c r="H7054" t="s">
        <v>83</v>
      </c>
      <c r="I7054">
        <v>3</v>
      </c>
      <c r="J7054">
        <f t="shared" si="222"/>
        <v>150</v>
      </c>
      <c r="K7054" s="3">
        <v>0</v>
      </c>
      <c r="L7054" s="3">
        <f t="shared" si="223"/>
        <v>450</v>
      </c>
      <c r="M7054">
        <v>450</v>
      </c>
      <c r="N7054" s="3">
        <f>Table2[[#This Row],[Total Cost]]-Table2[[#This Row],[Total Sales]]</f>
        <v>0</v>
      </c>
      <c r="O7054" t="s">
        <v>23</v>
      </c>
      <c r="P7054" t="s">
        <v>17</v>
      </c>
    </row>
    <row r="7055" spans="1:16">
      <c r="A7055" t="s">
        <v>26565</v>
      </c>
      <c r="B7055" t="s">
        <v>26566</v>
      </c>
      <c r="C7055" t="s">
        <v>37395</v>
      </c>
      <c r="D7055" t="s">
        <v>37121</v>
      </c>
      <c r="E7055" t="s">
        <v>26567</v>
      </c>
      <c r="F7055" t="s">
        <v>26568</v>
      </c>
      <c r="G7055" s="2">
        <v>45460</v>
      </c>
      <c r="H7055" t="s">
        <v>42</v>
      </c>
      <c r="I7055">
        <v>1</v>
      </c>
      <c r="J7055">
        <f t="shared" si="222"/>
        <v>200</v>
      </c>
      <c r="K7055" s="3">
        <v>5</v>
      </c>
      <c r="L7055" s="3">
        <f t="shared" si="223"/>
        <v>200</v>
      </c>
      <c r="M7055">
        <v>190</v>
      </c>
      <c r="N7055" s="3">
        <f>Table2[[#This Row],[Total Cost]]-Table2[[#This Row],[Total Sales]]</f>
        <v>10</v>
      </c>
      <c r="O7055" t="s">
        <v>23</v>
      </c>
      <c r="P7055" t="s">
        <v>17</v>
      </c>
    </row>
    <row r="7056" spans="1:16">
      <c r="A7056" t="s">
        <v>26569</v>
      </c>
      <c r="B7056" t="s">
        <v>26570</v>
      </c>
      <c r="C7056" t="s">
        <v>37851</v>
      </c>
      <c r="D7056" t="s">
        <v>38462</v>
      </c>
      <c r="E7056" t="s">
        <v>26571</v>
      </c>
      <c r="F7056" t="s">
        <v>26572</v>
      </c>
      <c r="G7056" s="2">
        <v>45682</v>
      </c>
      <c r="H7056" t="s">
        <v>42</v>
      </c>
      <c r="I7056">
        <v>2</v>
      </c>
      <c r="J7056">
        <f t="shared" si="222"/>
        <v>200</v>
      </c>
      <c r="K7056" s="3">
        <v>0</v>
      </c>
      <c r="L7056" s="3">
        <f t="shared" si="223"/>
        <v>400</v>
      </c>
      <c r="M7056">
        <v>400</v>
      </c>
      <c r="N7056" s="3">
        <f>Table2[[#This Row],[Total Cost]]-Table2[[#This Row],[Total Sales]]</f>
        <v>0</v>
      </c>
      <c r="O7056" t="s">
        <v>84</v>
      </c>
      <c r="P7056" t="s">
        <v>17</v>
      </c>
    </row>
    <row r="7057" spans="1:16">
      <c r="A7057" t="s">
        <v>26573</v>
      </c>
      <c r="B7057" t="s">
        <v>26574</v>
      </c>
      <c r="C7057" t="s">
        <v>37303</v>
      </c>
      <c r="D7057" t="s">
        <v>36957</v>
      </c>
      <c r="E7057" t="s">
        <v>26575</v>
      </c>
      <c r="F7057" t="s">
        <v>26576</v>
      </c>
      <c r="G7057" s="2">
        <v>45553</v>
      </c>
      <c r="H7057" t="s">
        <v>28</v>
      </c>
      <c r="I7057">
        <v>2</v>
      </c>
      <c r="J7057">
        <f t="shared" si="222"/>
        <v>300</v>
      </c>
      <c r="K7057" s="3">
        <v>0</v>
      </c>
      <c r="L7057" s="3">
        <f t="shared" si="223"/>
        <v>600</v>
      </c>
      <c r="M7057">
        <v>600</v>
      </c>
      <c r="N7057" s="3">
        <f>Table2[[#This Row],[Total Cost]]-Table2[[#This Row],[Total Sales]]</f>
        <v>0</v>
      </c>
      <c r="O7057" t="s">
        <v>23</v>
      </c>
      <c r="P7057" t="s">
        <v>17</v>
      </c>
    </row>
    <row r="7058" spans="1:16">
      <c r="A7058" t="s">
        <v>26577</v>
      </c>
      <c r="B7058" t="s">
        <v>26578</v>
      </c>
      <c r="C7058" t="s">
        <v>37013</v>
      </c>
      <c r="D7058" t="s">
        <v>37301</v>
      </c>
      <c r="E7058" t="s">
        <v>26579</v>
      </c>
      <c r="F7058" t="s">
        <v>26580</v>
      </c>
      <c r="G7058" s="2">
        <v>45545</v>
      </c>
      <c r="H7058" t="s">
        <v>89</v>
      </c>
      <c r="I7058">
        <v>2</v>
      </c>
      <c r="J7058">
        <f t="shared" si="222"/>
        <v>50</v>
      </c>
      <c r="K7058" s="3">
        <v>0</v>
      </c>
      <c r="L7058" s="3">
        <f t="shared" si="223"/>
        <v>100</v>
      </c>
      <c r="M7058">
        <v>100</v>
      </c>
      <c r="N7058" s="3">
        <f>Table2[[#This Row],[Total Cost]]-Table2[[#This Row],[Total Sales]]</f>
        <v>0</v>
      </c>
      <c r="O7058" t="s">
        <v>16</v>
      </c>
      <c r="P7058" t="s">
        <v>17</v>
      </c>
    </row>
    <row r="7059" spans="1:16">
      <c r="A7059" s="1" t="s">
        <v>26581</v>
      </c>
      <c r="B7059" t="s">
        <v>26582</v>
      </c>
      <c r="C7059" t="s">
        <v>36959</v>
      </c>
      <c r="D7059" t="s">
        <v>37117</v>
      </c>
      <c r="E7059" t="s">
        <v>26583</v>
      </c>
      <c r="F7059" t="s">
        <v>26584</v>
      </c>
      <c r="G7059" s="2">
        <v>45598</v>
      </c>
      <c r="H7059" t="s">
        <v>28</v>
      </c>
      <c r="I7059">
        <v>2</v>
      </c>
      <c r="J7059">
        <f t="shared" si="222"/>
        <v>300</v>
      </c>
      <c r="K7059" s="3">
        <v>0</v>
      </c>
      <c r="L7059" s="3">
        <f t="shared" si="223"/>
        <v>600</v>
      </c>
      <c r="M7059">
        <v>600</v>
      </c>
      <c r="N7059" s="3">
        <f>Table2[[#This Row],[Total Cost]]-Table2[[#This Row],[Total Sales]]</f>
        <v>0</v>
      </c>
      <c r="O7059" t="s">
        <v>90</v>
      </c>
      <c r="P7059" t="s">
        <v>78</v>
      </c>
    </row>
    <row r="7060" spans="1:16">
      <c r="A7060" t="s">
        <v>26585</v>
      </c>
      <c r="B7060" t="s">
        <v>26586</v>
      </c>
      <c r="C7060" t="s">
        <v>37470</v>
      </c>
      <c r="D7060" t="s">
        <v>37095</v>
      </c>
      <c r="E7060" t="s">
        <v>26587</v>
      </c>
      <c r="F7060" t="s">
        <v>26588</v>
      </c>
      <c r="G7060" s="2">
        <v>45577</v>
      </c>
      <c r="H7060" t="s">
        <v>83</v>
      </c>
      <c r="I7060">
        <v>4</v>
      </c>
      <c r="J7060">
        <f t="shared" si="222"/>
        <v>150</v>
      </c>
      <c r="K7060" s="3">
        <v>0</v>
      </c>
      <c r="L7060" s="3">
        <f t="shared" si="223"/>
        <v>600</v>
      </c>
      <c r="M7060">
        <v>600</v>
      </c>
      <c r="N7060" s="3">
        <f>Table2[[#This Row],[Total Cost]]-Table2[[#This Row],[Total Sales]]</f>
        <v>0</v>
      </c>
      <c r="O7060" t="s">
        <v>84</v>
      </c>
      <c r="P7060" t="s">
        <v>17</v>
      </c>
    </row>
    <row r="7061" spans="1:16">
      <c r="A7061" t="s">
        <v>26589</v>
      </c>
      <c r="B7061" t="s">
        <v>26590</v>
      </c>
      <c r="C7061" t="s">
        <v>37853</v>
      </c>
      <c r="D7061" t="s">
        <v>37266</v>
      </c>
      <c r="E7061" t="s">
        <v>26591</v>
      </c>
      <c r="F7061" t="s">
        <v>26592</v>
      </c>
      <c r="G7061" s="2">
        <v>45421</v>
      </c>
      <c r="H7061" t="s">
        <v>15</v>
      </c>
      <c r="I7061">
        <v>3</v>
      </c>
      <c r="J7061">
        <f t="shared" si="222"/>
        <v>800</v>
      </c>
      <c r="K7061" s="3">
        <v>0</v>
      </c>
      <c r="L7061" s="3">
        <f t="shared" si="223"/>
        <v>2400</v>
      </c>
      <c r="M7061">
        <v>2400</v>
      </c>
      <c r="N7061" s="3">
        <f>Table2[[#This Row],[Total Cost]]-Table2[[#This Row],[Total Sales]]</f>
        <v>0</v>
      </c>
      <c r="O7061" t="s">
        <v>33</v>
      </c>
      <c r="P7061" t="s">
        <v>78</v>
      </c>
    </row>
    <row r="7062" spans="1:16">
      <c r="A7062" t="s">
        <v>26593</v>
      </c>
      <c r="B7062" t="s">
        <v>26594</v>
      </c>
      <c r="C7062" t="s">
        <v>36984</v>
      </c>
      <c r="D7062" t="s">
        <v>37474</v>
      </c>
      <c r="E7062" t="s">
        <v>26595</v>
      </c>
      <c r="F7062" t="s">
        <v>26596</v>
      </c>
      <c r="G7062" s="2">
        <v>45453</v>
      </c>
      <c r="H7062" t="s">
        <v>83</v>
      </c>
      <c r="I7062">
        <v>1</v>
      </c>
      <c r="J7062">
        <f t="shared" si="222"/>
        <v>150</v>
      </c>
      <c r="K7062" s="3">
        <v>0</v>
      </c>
      <c r="L7062" s="3">
        <f t="shared" si="223"/>
        <v>150</v>
      </c>
      <c r="M7062">
        <v>150</v>
      </c>
      <c r="N7062" s="3">
        <f>Table2[[#This Row],[Total Cost]]-Table2[[#This Row],[Total Sales]]</f>
        <v>0</v>
      </c>
      <c r="O7062" t="s">
        <v>23</v>
      </c>
      <c r="P7062" t="s">
        <v>17</v>
      </c>
    </row>
    <row r="7063" spans="1:16">
      <c r="A7063" t="s">
        <v>26597</v>
      </c>
      <c r="B7063" t="s">
        <v>26598</v>
      </c>
      <c r="C7063" t="s">
        <v>37224</v>
      </c>
      <c r="D7063" t="s">
        <v>38121</v>
      </c>
      <c r="E7063" t="s">
        <v>26599</v>
      </c>
      <c r="F7063" t="s">
        <v>26600</v>
      </c>
      <c r="G7063" s="2">
        <v>45588</v>
      </c>
      <c r="H7063" t="s">
        <v>73</v>
      </c>
      <c r="I7063">
        <v>2</v>
      </c>
      <c r="J7063">
        <f t="shared" si="222"/>
        <v>120</v>
      </c>
      <c r="K7063" s="3">
        <v>10</v>
      </c>
      <c r="L7063" s="3">
        <f t="shared" si="223"/>
        <v>240</v>
      </c>
      <c r="M7063">
        <v>216</v>
      </c>
      <c r="N7063" s="3">
        <f>Table2[[#This Row],[Total Cost]]-Table2[[#This Row],[Total Sales]]</f>
        <v>24</v>
      </c>
      <c r="O7063" t="s">
        <v>23</v>
      </c>
      <c r="P7063" t="s">
        <v>17</v>
      </c>
    </row>
    <row r="7064" spans="1:16">
      <c r="A7064" t="s">
        <v>26601</v>
      </c>
      <c r="B7064" t="s">
        <v>26602</v>
      </c>
      <c r="C7064" t="s">
        <v>37051</v>
      </c>
      <c r="D7064" t="s">
        <v>37003</v>
      </c>
      <c r="E7064" t="s">
        <v>26603</v>
      </c>
      <c r="F7064" t="s">
        <v>26604</v>
      </c>
      <c r="G7064" s="2">
        <v>45673</v>
      </c>
      <c r="H7064" t="s">
        <v>22</v>
      </c>
      <c r="I7064">
        <v>2</v>
      </c>
      <c r="J7064">
        <f t="shared" si="222"/>
        <v>100</v>
      </c>
      <c r="K7064" s="3">
        <v>15</v>
      </c>
      <c r="L7064" s="3">
        <f t="shared" si="223"/>
        <v>200</v>
      </c>
      <c r="M7064">
        <v>170</v>
      </c>
      <c r="N7064" s="3">
        <f>Table2[[#This Row],[Total Cost]]-Table2[[#This Row],[Total Sales]]</f>
        <v>30</v>
      </c>
      <c r="O7064" t="s">
        <v>90</v>
      </c>
      <c r="P7064" t="s">
        <v>17</v>
      </c>
    </row>
    <row r="7065" spans="1:16">
      <c r="A7065" t="s">
        <v>26605</v>
      </c>
      <c r="B7065" t="s">
        <v>26606</v>
      </c>
      <c r="C7065" t="s">
        <v>37021</v>
      </c>
      <c r="D7065" t="s">
        <v>37304</v>
      </c>
      <c r="E7065" t="s">
        <v>26607</v>
      </c>
      <c r="F7065" t="s">
        <v>26608</v>
      </c>
      <c r="G7065" s="2">
        <v>45596</v>
      </c>
      <c r="H7065" t="s">
        <v>47</v>
      </c>
      <c r="I7065">
        <v>4</v>
      </c>
      <c r="J7065">
        <f t="shared" si="222"/>
        <v>1200</v>
      </c>
      <c r="K7065" s="3">
        <v>0</v>
      </c>
      <c r="L7065" s="3">
        <f t="shared" si="223"/>
        <v>4800</v>
      </c>
      <c r="M7065">
        <v>4800</v>
      </c>
      <c r="N7065" s="3">
        <f>Table2[[#This Row],[Total Cost]]-Table2[[#This Row],[Total Sales]]</f>
        <v>0</v>
      </c>
      <c r="O7065" t="s">
        <v>16</v>
      </c>
      <c r="P7065" t="s">
        <v>78</v>
      </c>
    </row>
    <row r="7066" spans="1:16">
      <c r="A7066" t="s">
        <v>26609</v>
      </c>
      <c r="B7066" t="s">
        <v>26610</v>
      </c>
      <c r="C7066" t="s">
        <v>38058</v>
      </c>
      <c r="D7066" t="s">
        <v>38127</v>
      </c>
      <c r="E7066" t="s">
        <v>26611</v>
      </c>
      <c r="F7066" t="s">
        <v>26612</v>
      </c>
      <c r="G7066" s="2">
        <v>45614</v>
      </c>
      <c r="H7066" t="s">
        <v>56</v>
      </c>
      <c r="I7066">
        <v>3</v>
      </c>
      <c r="J7066">
        <f t="shared" si="222"/>
        <v>90</v>
      </c>
      <c r="K7066" s="3">
        <v>10</v>
      </c>
      <c r="L7066" s="3">
        <f t="shared" si="223"/>
        <v>270</v>
      </c>
      <c r="M7066">
        <v>243</v>
      </c>
      <c r="N7066" s="3">
        <f>Table2[[#This Row],[Total Cost]]-Table2[[#This Row],[Total Sales]]</f>
        <v>27</v>
      </c>
      <c r="O7066" t="s">
        <v>90</v>
      </c>
      <c r="P7066" t="s">
        <v>17</v>
      </c>
    </row>
    <row r="7067" spans="1:16">
      <c r="A7067" t="s">
        <v>26613</v>
      </c>
      <c r="B7067" t="s">
        <v>26614</v>
      </c>
      <c r="C7067" t="s">
        <v>37358</v>
      </c>
      <c r="D7067" t="s">
        <v>38116</v>
      </c>
      <c r="E7067" t="s">
        <v>6709</v>
      </c>
      <c r="F7067" t="s">
        <v>6714</v>
      </c>
      <c r="G7067" s="2">
        <v>45487</v>
      </c>
      <c r="H7067" t="s">
        <v>56</v>
      </c>
      <c r="I7067">
        <v>1</v>
      </c>
      <c r="J7067">
        <f t="shared" si="222"/>
        <v>90</v>
      </c>
      <c r="K7067" s="3">
        <v>15</v>
      </c>
      <c r="L7067" s="3">
        <f t="shared" si="223"/>
        <v>90</v>
      </c>
      <c r="M7067">
        <v>76.5</v>
      </c>
      <c r="N7067" s="3">
        <f>Table2[[#This Row],[Total Cost]]-Table2[[#This Row],[Total Sales]]</f>
        <v>13.5</v>
      </c>
      <c r="O7067" t="s">
        <v>16</v>
      </c>
      <c r="P7067" t="s">
        <v>17</v>
      </c>
    </row>
    <row r="7068" spans="1:16">
      <c r="A7068" t="s">
        <v>26615</v>
      </c>
      <c r="B7068" t="s">
        <v>26616</v>
      </c>
      <c r="C7068" t="s">
        <v>37208</v>
      </c>
      <c r="D7068" t="s">
        <v>37244</v>
      </c>
      <c r="E7068" t="s">
        <v>3579</v>
      </c>
      <c r="F7068" t="s">
        <v>7516</v>
      </c>
      <c r="G7068" s="2">
        <v>45734</v>
      </c>
      <c r="H7068" t="s">
        <v>73</v>
      </c>
      <c r="I7068">
        <v>4</v>
      </c>
      <c r="J7068">
        <f t="shared" si="222"/>
        <v>120</v>
      </c>
      <c r="K7068" s="3">
        <v>0</v>
      </c>
      <c r="L7068" s="3">
        <f t="shared" si="223"/>
        <v>480</v>
      </c>
      <c r="M7068">
        <v>480</v>
      </c>
      <c r="N7068" s="3">
        <f>Table2[[#This Row],[Total Cost]]-Table2[[#This Row],[Total Sales]]</f>
        <v>0</v>
      </c>
      <c r="O7068" t="s">
        <v>23</v>
      </c>
      <c r="P7068" t="s">
        <v>17</v>
      </c>
    </row>
    <row r="7069" spans="1:16">
      <c r="A7069" t="s">
        <v>26617</v>
      </c>
      <c r="B7069" t="s">
        <v>2828</v>
      </c>
      <c r="C7069" t="s">
        <v>37208</v>
      </c>
      <c r="D7069" t="s">
        <v>37596</v>
      </c>
      <c r="E7069" t="s">
        <v>26618</v>
      </c>
      <c r="F7069" t="s">
        <v>10601</v>
      </c>
      <c r="G7069" s="2">
        <v>45598</v>
      </c>
      <c r="H7069" t="s">
        <v>73</v>
      </c>
      <c r="I7069">
        <v>3</v>
      </c>
      <c r="J7069">
        <f t="shared" si="222"/>
        <v>120</v>
      </c>
      <c r="K7069" s="3">
        <v>0</v>
      </c>
      <c r="L7069" s="3">
        <f t="shared" si="223"/>
        <v>360</v>
      </c>
      <c r="M7069">
        <v>360</v>
      </c>
      <c r="N7069" s="3">
        <f>Table2[[#This Row],[Total Cost]]-Table2[[#This Row],[Total Sales]]</f>
        <v>0</v>
      </c>
      <c r="O7069" t="s">
        <v>90</v>
      </c>
      <c r="P7069" t="s">
        <v>17</v>
      </c>
    </row>
    <row r="7070" spans="1:16">
      <c r="A7070" t="s">
        <v>26619</v>
      </c>
      <c r="B7070" t="s">
        <v>26620</v>
      </c>
      <c r="C7070" t="s">
        <v>37622</v>
      </c>
      <c r="D7070" t="s">
        <v>37903</v>
      </c>
      <c r="E7070" t="s">
        <v>26621</v>
      </c>
      <c r="F7070" t="s">
        <v>26622</v>
      </c>
      <c r="G7070" s="2">
        <v>45669</v>
      </c>
      <c r="H7070" t="s">
        <v>15</v>
      </c>
      <c r="I7070">
        <v>1</v>
      </c>
      <c r="J7070">
        <f t="shared" si="222"/>
        <v>800</v>
      </c>
      <c r="K7070" s="3">
        <v>0</v>
      </c>
      <c r="L7070" s="3">
        <f t="shared" si="223"/>
        <v>800</v>
      </c>
      <c r="M7070">
        <v>800</v>
      </c>
      <c r="N7070" s="3">
        <f>Table2[[#This Row],[Total Cost]]-Table2[[#This Row],[Total Sales]]</f>
        <v>0</v>
      </c>
      <c r="O7070" t="s">
        <v>33</v>
      </c>
      <c r="P7070" t="s">
        <v>17</v>
      </c>
    </row>
    <row r="7071" spans="1:16">
      <c r="A7071" t="s">
        <v>26623</v>
      </c>
      <c r="B7071" t="s">
        <v>26624</v>
      </c>
      <c r="C7071" t="s">
        <v>36950</v>
      </c>
      <c r="D7071" t="s">
        <v>37267</v>
      </c>
      <c r="E7071" t="s">
        <v>26625</v>
      </c>
      <c r="F7071" t="s">
        <v>3075</v>
      </c>
      <c r="G7071" s="2">
        <v>45743</v>
      </c>
      <c r="H7071" t="s">
        <v>73</v>
      </c>
      <c r="I7071">
        <v>1</v>
      </c>
      <c r="J7071">
        <f t="shared" si="222"/>
        <v>120</v>
      </c>
      <c r="K7071" s="3">
        <v>0</v>
      </c>
      <c r="L7071" s="3">
        <f t="shared" si="223"/>
        <v>120</v>
      </c>
      <c r="M7071">
        <v>120</v>
      </c>
      <c r="N7071" s="3">
        <f>Table2[[#This Row],[Total Cost]]-Table2[[#This Row],[Total Sales]]</f>
        <v>0</v>
      </c>
      <c r="O7071" t="s">
        <v>23</v>
      </c>
      <c r="P7071" t="s">
        <v>17</v>
      </c>
    </row>
    <row r="7072" spans="1:16">
      <c r="A7072" t="s">
        <v>26626</v>
      </c>
      <c r="B7072" t="s">
        <v>12823</v>
      </c>
      <c r="C7072" t="s">
        <v>37087</v>
      </c>
      <c r="D7072" t="s">
        <v>37115</v>
      </c>
      <c r="E7072" t="s">
        <v>26627</v>
      </c>
      <c r="F7072" t="s">
        <v>17440</v>
      </c>
      <c r="G7072" s="2">
        <v>45456</v>
      </c>
      <c r="H7072" t="s">
        <v>15</v>
      </c>
      <c r="I7072">
        <v>4</v>
      </c>
      <c r="J7072">
        <f t="shared" si="222"/>
        <v>800</v>
      </c>
      <c r="K7072" s="3">
        <v>0</v>
      </c>
      <c r="L7072" s="3">
        <f t="shared" si="223"/>
        <v>3200</v>
      </c>
      <c r="M7072">
        <v>3200</v>
      </c>
      <c r="N7072" s="3">
        <f>Table2[[#This Row],[Total Cost]]-Table2[[#This Row],[Total Sales]]</f>
        <v>0</v>
      </c>
      <c r="O7072" t="s">
        <v>90</v>
      </c>
      <c r="P7072" t="s">
        <v>17</v>
      </c>
    </row>
    <row r="7073" spans="1:16">
      <c r="A7073" t="s">
        <v>26628</v>
      </c>
      <c r="B7073" t="s">
        <v>26629</v>
      </c>
      <c r="C7073" t="s">
        <v>37006</v>
      </c>
      <c r="D7073" t="s">
        <v>37442</v>
      </c>
      <c r="E7073" t="s">
        <v>26630</v>
      </c>
      <c r="F7073" t="s">
        <v>722</v>
      </c>
      <c r="G7073" s="2">
        <v>45712</v>
      </c>
      <c r="H7073" t="s">
        <v>22</v>
      </c>
      <c r="I7073">
        <v>2</v>
      </c>
      <c r="J7073">
        <f t="shared" si="222"/>
        <v>100</v>
      </c>
      <c r="K7073" s="3">
        <v>5</v>
      </c>
      <c r="L7073" s="3">
        <f t="shared" si="223"/>
        <v>200</v>
      </c>
      <c r="M7073">
        <v>190</v>
      </c>
      <c r="N7073" s="3">
        <f>Table2[[#This Row],[Total Cost]]-Table2[[#This Row],[Total Sales]]</f>
        <v>10</v>
      </c>
      <c r="O7073" t="s">
        <v>16</v>
      </c>
      <c r="P7073" t="s">
        <v>17</v>
      </c>
    </row>
    <row r="7074" spans="1:16">
      <c r="A7074" t="s">
        <v>26631</v>
      </c>
      <c r="B7074" t="s">
        <v>26632</v>
      </c>
      <c r="C7074" t="s">
        <v>37040</v>
      </c>
      <c r="D7074" t="s">
        <v>37267</v>
      </c>
      <c r="E7074" t="s">
        <v>26633</v>
      </c>
      <c r="F7074" t="s">
        <v>26634</v>
      </c>
      <c r="G7074" s="2">
        <v>45707</v>
      </c>
      <c r="H7074" t="s">
        <v>42</v>
      </c>
      <c r="I7074">
        <v>2</v>
      </c>
      <c r="J7074">
        <f t="shared" si="222"/>
        <v>200</v>
      </c>
      <c r="K7074" s="3">
        <v>0</v>
      </c>
      <c r="L7074" s="3">
        <f t="shared" si="223"/>
        <v>400</v>
      </c>
      <c r="M7074">
        <v>400</v>
      </c>
      <c r="N7074" s="3">
        <f>Table2[[#This Row],[Total Cost]]-Table2[[#This Row],[Total Sales]]</f>
        <v>0</v>
      </c>
      <c r="O7074" t="s">
        <v>90</v>
      </c>
      <c r="P7074" t="s">
        <v>17</v>
      </c>
    </row>
    <row r="7075" spans="1:16">
      <c r="A7075" t="s">
        <v>26635</v>
      </c>
      <c r="B7075" t="s">
        <v>12061</v>
      </c>
      <c r="C7075" t="s">
        <v>37149</v>
      </c>
      <c r="D7075" t="s">
        <v>37918</v>
      </c>
      <c r="E7075" t="s">
        <v>26636</v>
      </c>
      <c r="F7075" t="s">
        <v>20539</v>
      </c>
      <c r="G7075" s="2">
        <v>45586</v>
      </c>
      <c r="H7075" t="s">
        <v>15</v>
      </c>
      <c r="I7075">
        <v>2</v>
      </c>
      <c r="J7075">
        <f t="shared" si="222"/>
        <v>800</v>
      </c>
      <c r="K7075" s="3">
        <v>0</v>
      </c>
      <c r="L7075" s="3">
        <f t="shared" si="223"/>
        <v>1600</v>
      </c>
      <c r="M7075">
        <v>1600</v>
      </c>
      <c r="N7075" s="3">
        <f>Table2[[#This Row],[Total Cost]]-Table2[[#This Row],[Total Sales]]</f>
        <v>0</v>
      </c>
      <c r="O7075" t="s">
        <v>84</v>
      </c>
      <c r="P7075" t="s">
        <v>17</v>
      </c>
    </row>
    <row r="7076" spans="1:16">
      <c r="A7076" t="s">
        <v>26637</v>
      </c>
      <c r="B7076" t="s">
        <v>26638</v>
      </c>
      <c r="C7076" t="s">
        <v>37507</v>
      </c>
      <c r="D7076" t="s">
        <v>37121</v>
      </c>
      <c r="E7076" t="s">
        <v>26639</v>
      </c>
      <c r="F7076" t="s">
        <v>5076</v>
      </c>
      <c r="G7076" s="2">
        <v>45457</v>
      </c>
      <c r="H7076" t="s">
        <v>42</v>
      </c>
      <c r="I7076">
        <v>4</v>
      </c>
      <c r="J7076">
        <f t="shared" si="222"/>
        <v>200</v>
      </c>
      <c r="K7076" s="3">
        <v>15</v>
      </c>
      <c r="L7076" s="3">
        <f t="shared" si="223"/>
        <v>800</v>
      </c>
      <c r="M7076">
        <v>680</v>
      </c>
      <c r="N7076" s="3">
        <f>Table2[[#This Row],[Total Cost]]-Table2[[#This Row],[Total Sales]]</f>
        <v>120</v>
      </c>
      <c r="O7076" t="s">
        <v>33</v>
      </c>
      <c r="P7076" t="s">
        <v>17</v>
      </c>
    </row>
    <row r="7077" spans="1:16">
      <c r="A7077" t="s">
        <v>26640</v>
      </c>
      <c r="B7077" t="s">
        <v>26641</v>
      </c>
      <c r="C7077" t="s">
        <v>37137</v>
      </c>
      <c r="D7077" t="s">
        <v>36977</v>
      </c>
      <c r="E7077" t="s">
        <v>26642</v>
      </c>
      <c r="F7077" t="s">
        <v>26643</v>
      </c>
      <c r="G7077" s="2">
        <v>45593</v>
      </c>
      <c r="H7077" t="s">
        <v>83</v>
      </c>
      <c r="I7077">
        <v>1</v>
      </c>
      <c r="J7077">
        <f t="shared" si="222"/>
        <v>150</v>
      </c>
      <c r="K7077" s="3">
        <v>5</v>
      </c>
      <c r="L7077" s="3">
        <f t="shared" si="223"/>
        <v>150</v>
      </c>
      <c r="M7077">
        <v>142.5</v>
      </c>
      <c r="N7077" s="3">
        <f>Table2[[#This Row],[Total Cost]]-Table2[[#This Row],[Total Sales]]</f>
        <v>7.5</v>
      </c>
      <c r="O7077" t="s">
        <v>84</v>
      </c>
      <c r="P7077" t="s">
        <v>17</v>
      </c>
    </row>
    <row r="7078" spans="1:16">
      <c r="A7078" t="s">
        <v>26644</v>
      </c>
      <c r="B7078" t="s">
        <v>26645</v>
      </c>
      <c r="C7078" t="s">
        <v>37354</v>
      </c>
      <c r="D7078" t="s">
        <v>37134</v>
      </c>
      <c r="E7078" t="s">
        <v>26646</v>
      </c>
      <c r="F7078" t="s">
        <v>26647</v>
      </c>
      <c r="G7078" s="2">
        <v>45737</v>
      </c>
      <c r="H7078" t="s">
        <v>22</v>
      </c>
      <c r="I7078">
        <v>2</v>
      </c>
      <c r="J7078">
        <f t="shared" si="222"/>
        <v>100</v>
      </c>
      <c r="K7078" s="3">
        <v>0</v>
      </c>
      <c r="L7078" s="3">
        <f t="shared" si="223"/>
        <v>200</v>
      </c>
      <c r="M7078">
        <v>200</v>
      </c>
      <c r="N7078" s="3">
        <f>Table2[[#This Row],[Total Cost]]-Table2[[#This Row],[Total Sales]]</f>
        <v>0</v>
      </c>
      <c r="O7078" t="s">
        <v>23</v>
      </c>
      <c r="P7078" t="s">
        <v>17</v>
      </c>
    </row>
    <row r="7079" spans="1:16">
      <c r="A7079" t="s">
        <v>26648</v>
      </c>
      <c r="B7079" t="s">
        <v>26649</v>
      </c>
      <c r="C7079" t="s">
        <v>37031</v>
      </c>
      <c r="D7079" t="s">
        <v>37662</v>
      </c>
      <c r="E7079" t="s">
        <v>26650</v>
      </c>
      <c r="F7079" t="s">
        <v>26651</v>
      </c>
      <c r="G7079" s="2">
        <v>45495</v>
      </c>
      <c r="H7079" t="s">
        <v>56</v>
      </c>
      <c r="I7079">
        <v>2</v>
      </c>
      <c r="J7079">
        <f t="shared" si="222"/>
        <v>90</v>
      </c>
      <c r="K7079" s="3">
        <v>0</v>
      </c>
      <c r="L7079" s="3">
        <f t="shared" si="223"/>
        <v>180</v>
      </c>
      <c r="M7079">
        <v>180</v>
      </c>
      <c r="N7079" s="3">
        <f>Table2[[#This Row],[Total Cost]]-Table2[[#This Row],[Total Sales]]</f>
        <v>0</v>
      </c>
      <c r="O7079" t="s">
        <v>16</v>
      </c>
      <c r="P7079" t="s">
        <v>17</v>
      </c>
    </row>
    <row r="7080" spans="1:16">
      <c r="A7080" t="s">
        <v>26652</v>
      </c>
      <c r="B7080" t="s">
        <v>26653</v>
      </c>
      <c r="C7080" t="s">
        <v>37054</v>
      </c>
      <c r="D7080" t="s">
        <v>37054</v>
      </c>
      <c r="E7080" t="s">
        <v>26654</v>
      </c>
      <c r="F7080" t="s">
        <v>26655</v>
      </c>
      <c r="G7080" s="2">
        <v>45450</v>
      </c>
      <c r="H7080" t="s">
        <v>15</v>
      </c>
      <c r="I7080">
        <v>2</v>
      </c>
      <c r="J7080">
        <f t="shared" si="222"/>
        <v>800</v>
      </c>
      <c r="K7080" s="3">
        <v>15</v>
      </c>
      <c r="L7080" s="3">
        <f t="shared" si="223"/>
        <v>1600</v>
      </c>
      <c r="M7080">
        <v>1360</v>
      </c>
      <c r="N7080" s="3">
        <f>Table2[[#This Row],[Total Cost]]-Table2[[#This Row],[Total Sales]]</f>
        <v>240</v>
      </c>
      <c r="O7080" t="s">
        <v>33</v>
      </c>
      <c r="P7080" t="s">
        <v>78</v>
      </c>
    </row>
    <row r="7081" spans="1:16">
      <c r="A7081" t="s">
        <v>26656</v>
      </c>
      <c r="B7081" t="s">
        <v>26657</v>
      </c>
      <c r="C7081" t="s">
        <v>37265</v>
      </c>
      <c r="D7081" t="s">
        <v>36959</v>
      </c>
      <c r="E7081" t="s">
        <v>26658</v>
      </c>
      <c r="F7081" t="s">
        <v>26659</v>
      </c>
      <c r="G7081" s="2">
        <v>45575</v>
      </c>
      <c r="H7081" t="s">
        <v>89</v>
      </c>
      <c r="I7081">
        <v>1</v>
      </c>
      <c r="J7081">
        <f t="shared" si="222"/>
        <v>50</v>
      </c>
      <c r="K7081" s="3">
        <v>5</v>
      </c>
      <c r="L7081" s="3">
        <f t="shared" si="223"/>
        <v>50</v>
      </c>
      <c r="M7081">
        <v>47.5</v>
      </c>
      <c r="N7081" s="3">
        <f>Table2[[#This Row],[Total Cost]]-Table2[[#This Row],[Total Sales]]</f>
        <v>2.5</v>
      </c>
      <c r="O7081" t="s">
        <v>23</v>
      </c>
      <c r="P7081" t="s">
        <v>17</v>
      </c>
    </row>
    <row r="7082" spans="1:16">
      <c r="A7082" t="s">
        <v>26660</v>
      </c>
      <c r="B7082" t="s">
        <v>3518</v>
      </c>
      <c r="C7082" t="s">
        <v>36960</v>
      </c>
      <c r="D7082" t="s">
        <v>36983</v>
      </c>
      <c r="E7082" t="s">
        <v>26661</v>
      </c>
      <c r="F7082" t="s">
        <v>5364</v>
      </c>
      <c r="G7082" s="2">
        <v>45670</v>
      </c>
      <c r="H7082" t="s">
        <v>73</v>
      </c>
      <c r="I7082">
        <v>4</v>
      </c>
      <c r="J7082">
        <f t="shared" si="222"/>
        <v>120</v>
      </c>
      <c r="K7082" s="3">
        <v>0</v>
      </c>
      <c r="L7082" s="3">
        <f t="shared" si="223"/>
        <v>480</v>
      </c>
      <c r="M7082">
        <v>480</v>
      </c>
      <c r="N7082" s="3">
        <f>Table2[[#This Row],[Total Cost]]-Table2[[#This Row],[Total Sales]]</f>
        <v>0</v>
      </c>
      <c r="O7082" t="s">
        <v>84</v>
      </c>
      <c r="P7082" t="s">
        <v>17</v>
      </c>
    </row>
    <row r="7083" spans="1:16">
      <c r="A7083" t="s">
        <v>26662</v>
      </c>
      <c r="B7083" t="s">
        <v>26663</v>
      </c>
      <c r="C7083" t="s">
        <v>38463</v>
      </c>
      <c r="D7083" t="s">
        <v>37188</v>
      </c>
      <c r="E7083" t="s">
        <v>26664</v>
      </c>
      <c r="F7083" t="s">
        <v>26665</v>
      </c>
      <c r="G7083" s="2">
        <v>45658</v>
      </c>
      <c r="H7083" t="s">
        <v>42</v>
      </c>
      <c r="I7083">
        <v>2</v>
      </c>
      <c r="J7083">
        <f t="shared" si="222"/>
        <v>200</v>
      </c>
      <c r="K7083" s="3">
        <v>5</v>
      </c>
      <c r="L7083" s="3">
        <f t="shared" si="223"/>
        <v>400</v>
      </c>
      <c r="M7083">
        <v>380</v>
      </c>
      <c r="N7083" s="3">
        <f>Table2[[#This Row],[Total Cost]]-Table2[[#This Row],[Total Sales]]</f>
        <v>20</v>
      </c>
      <c r="O7083" t="s">
        <v>16</v>
      </c>
      <c r="P7083" t="s">
        <v>17</v>
      </c>
    </row>
    <row r="7084" spans="1:16">
      <c r="A7084" t="s">
        <v>26666</v>
      </c>
      <c r="B7084" t="s">
        <v>26667</v>
      </c>
      <c r="C7084" t="s">
        <v>37116</v>
      </c>
      <c r="D7084" t="s">
        <v>37036</v>
      </c>
      <c r="E7084" t="s">
        <v>26668</v>
      </c>
      <c r="F7084" t="s">
        <v>5972</v>
      </c>
      <c r="G7084" s="2">
        <v>45587</v>
      </c>
      <c r="H7084" t="s">
        <v>15</v>
      </c>
      <c r="I7084">
        <v>4</v>
      </c>
      <c r="J7084">
        <f t="shared" si="222"/>
        <v>800</v>
      </c>
      <c r="K7084" s="3">
        <v>0</v>
      </c>
      <c r="L7084" s="3">
        <f t="shared" si="223"/>
        <v>3200</v>
      </c>
      <c r="M7084">
        <v>3200</v>
      </c>
      <c r="N7084" s="3">
        <f>Table2[[#This Row],[Total Cost]]-Table2[[#This Row],[Total Sales]]</f>
        <v>0</v>
      </c>
      <c r="O7084" t="s">
        <v>90</v>
      </c>
      <c r="P7084" t="s">
        <v>17</v>
      </c>
    </row>
    <row r="7085" spans="1:16">
      <c r="A7085" t="s">
        <v>26669</v>
      </c>
      <c r="B7085" t="s">
        <v>26670</v>
      </c>
      <c r="C7085" t="s">
        <v>37122</v>
      </c>
      <c r="D7085" t="s">
        <v>37074</v>
      </c>
      <c r="E7085" t="s">
        <v>26671</v>
      </c>
      <c r="F7085" t="s">
        <v>26672</v>
      </c>
      <c r="G7085" s="2">
        <v>45607</v>
      </c>
      <c r="H7085" t="s">
        <v>22</v>
      </c>
      <c r="I7085">
        <v>1</v>
      </c>
      <c r="J7085">
        <f t="shared" si="222"/>
        <v>100</v>
      </c>
      <c r="K7085" s="3">
        <v>10</v>
      </c>
      <c r="L7085" s="3">
        <f t="shared" si="223"/>
        <v>100</v>
      </c>
      <c r="M7085">
        <v>90</v>
      </c>
      <c r="N7085" s="3">
        <f>Table2[[#This Row],[Total Cost]]-Table2[[#This Row],[Total Sales]]</f>
        <v>10</v>
      </c>
      <c r="O7085" t="s">
        <v>90</v>
      </c>
      <c r="P7085" t="s">
        <v>17</v>
      </c>
    </row>
    <row r="7086" spans="1:16">
      <c r="A7086" t="s">
        <v>26673</v>
      </c>
      <c r="B7086" t="s">
        <v>26674</v>
      </c>
      <c r="C7086" t="s">
        <v>37622</v>
      </c>
      <c r="D7086" t="s">
        <v>38464</v>
      </c>
      <c r="E7086" t="s">
        <v>26675</v>
      </c>
      <c r="F7086" t="s">
        <v>26676</v>
      </c>
      <c r="G7086" s="2">
        <v>45610</v>
      </c>
      <c r="H7086" t="s">
        <v>56</v>
      </c>
      <c r="I7086">
        <v>3</v>
      </c>
      <c r="J7086">
        <f t="shared" si="222"/>
        <v>90</v>
      </c>
      <c r="K7086" s="3">
        <v>15</v>
      </c>
      <c r="L7086" s="3">
        <f t="shared" si="223"/>
        <v>270</v>
      </c>
      <c r="M7086">
        <v>229.5</v>
      </c>
      <c r="N7086" s="3">
        <f>Table2[[#This Row],[Total Cost]]-Table2[[#This Row],[Total Sales]]</f>
        <v>40.5</v>
      </c>
      <c r="O7086" t="s">
        <v>90</v>
      </c>
      <c r="P7086" t="s">
        <v>17</v>
      </c>
    </row>
    <row r="7087" spans="1:16">
      <c r="A7087" t="s">
        <v>26677</v>
      </c>
      <c r="B7087" t="s">
        <v>26678</v>
      </c>
      <c r="C7087" t="s">
        <v>37171</v>
      </c>
      <c r="D7087" t="s">
        <v>37082</v>
      </c>
      <c r="E7087" t="s">
        <v>26679</v>
      </c>
      <c r="F7087" t="s">
        <v>3305</v>
      </c>
      <c r="G7087" s="2">
        <v>45415</v>
      </c>
      <c r="H7087" t="s">
        <v>42</v>
      </c>
      <c r="I7087">
        <v>3</v>
      </c>
      <c r="J7087">
        <f t="shared" si="222"/>
        <v>200</v>
      </c>
      <c r="K7087" s="3">
        <v>0</v>
      </c>
      <c r="L7087" s="3">
        <f t="shared" si="223"/>
        <v>600</v>
      </c>
      <c r="M7087">
        <v>600</v>
      </c>
      <c r="N7087" s="3">
        <f>Table2[[#This Row],[Total Cost]]-Table2[[#This Row],[Total Sales]]</f>
        <v>0</v>
      </c>
      <c r="O7087" t="s">
        <v>90</v>
      </c>
      <c r="P7087" t="s">
        <v>17</v>
      </c>
    </row>
    <row r="7088" spans="1:16">
      <c r="A7088" t="s">
        <v>26680</v>
      </c>
      <c r="B7088" t="s">
        <v>26681</v>
      </c>
      <c r="C7088" t="s">
        <v>38465</v>
      </c>
      <c r="D7088" t="s">
        <v>37740</v>
      </c>
      <c r="E7088" t="s">
        <v>26682</v>
      </c>
      <c r="F7088" t="s">
        <v>26683</v>
      </c>
      <c r="G7088" s="2">
        <v>45681</v>
      </c>
      <c r="H7088" t="s">
        <v>89</v>
      </c>
      <c r="I7088">
        <v>4</v>
      </c>
      <c r="J7088">
        <f t="shared" si="222"/>
        <v>50</v>
      </c>
      <c r="K7088" s="3">
        <v>0</v>
      </c>
      <c r="L7088" s="3">
        <f t="shared" si="223"/>
        <v>200</v>
      </c>
      <c r="M7088">
        <v>200</v>
      </c>
      <c r="N7088" s="3">
        <f>Table2[[#This Row],[Total Cost]]-Table2[[#This Row],[Total Sales]]</f>
        <v>0</v>
      </c>
      <c r="O7088" t="s">
        <v>16</v>
      </c>
      <c r="P7088" t="s">
        <v>17</v>
      </c>
    </row>
    <row r="7089" spans="1:16">
      <c r="A7089" t="s">
        <v>26684</v>
      </c>
      <c r="B7089" t="s">
        <v>26685</v>
      </c>
      <c r="C7089" t="s">
        <v>37062</v>
      </c>
      <c r="D7089" t="s">
        <v>37361</v>
      </c>
      <c r="E7089" t="s">
        <v>26686</v>
      </c>
      <c r="F7089" t="s">
        <v>26687</v>
      </c>
      <c r="G7089" s="2">
        <v>45510</v>
      </c>
      <c r="H7089" t="s">
        <v>47</v>
      </c>
      <c r="I7089">
        <v>3</v>
      </c>
      <c r="J7089">
        <f t="shared" si="222"/>
        <v>1200</v>
      </c>
      <c r="K7089" s="3">
        <v>0</v>
      </c>
      <c r="L7089" s="3">
        <f t="shared" si="223"/>
        <v>3600</v>
      </c>
      <c r="M7089">
        <v>3600</v>
      </c>
      <c r="N7089" s="3">
        <f>Table2[[#This Row],[Total Cost]]-Table2[[#This Row],[Total Sales]]</f>
        <v>0</v>
      </c>
      <c r="O7089" t="s">
        <v>16</v>
      </c>
      <c r="P7089" t="s">
        <v>17</v>
      </c>
    </row>
    <row r="7090" spans="1:16">
      <c r="A7090" t="s">
        <v>26688</v>
      </c>
      <c r="B7090" t="s">
        <v>13763</v>
      </c>
      <c r="C7090" t="s">
        <v>37243</v>
      </c>
      <c r="D7090" t="s">
        <v>37398</v>
      </c>
      <c r="E7090" t="s">
        <v>26689</v>
      </c>
      <c r="F7090" t="s">
        <v>4124</v>
      </c>
      <c r="G7090" s="2">
        <v>45695</v>
      </c>
      <c r="H7090" t="s">
        <v>73</v>
      </c>
      <c r="I7090">
        <v>4</v>
      </c>
      <c r="J7090">
        <f t="shared" si="222"/>
        <v>120</v>
      </c>
      <c r="K7090" s="3">
        <v>0</v>
      </c>
      <c r="L7090" s="3">
        <f t="shared" si="223"/>
        <v>480</v>
      </c>
      <c r="M7090">
        <v>480</v>
      </c>
      <c r="N7090" s="3">
        <f>Table2[[#This Row],[Total Cost]]-Table2[[#This Row],[Total Sales]]</f>
        <v>0</v>
      </c>
      <c r="O7090" t="s">
        <v>23</v>
      </c>
      <c r="P7090" t="s">
        <v>17</v>
      </c>
    </row>
    <row r="7091" spans="1:16">
      <c r="A7091" t="s">
        <v>26690</v>
      </c>
      <c r="B7091" t="s">
        <v>26691</v>
      </c>
      <c r="C7091" t="s">
        <v>37303</v>
      </c>
      <c r="D7091" t="s">
        <v>37097</v>
      </c>
      <c r="E7091" t="s">
        <v>26692</v>
      </c>
      <c r="F7091" t="s">
        <v>11353</v>
      </c>
      <c r="G7091" s="2">
        <v>45441</v>
      </c>
      <c r="H7091" t="s">
        <v>73</v>
      </c>
      <c r="I7091">
        <v>2</v>
      </c>
      <c r="J7091">
        <f t="shared" si="222"/>
        <v>120</v>
      </c>
      <c r="K7091" s="3">
        <v>10</v>
      </c>
      <c r="L7091" s="3">
        <f t="shared" si="223"/>
        <v>240</v>
      </c>
      <c r="M7091">
        <v>216</v>
      </c>
      <c r="N7091" s="3">
        <f>Table2[[#This Row],[Total Cost]]-Table2[[#This Row],[Total Sales]]</f>
        <v>24</v>
      </c>
      <c r="O7091" t="s">
        <v>23</v>
      </c>
      <c r="P7091" t="s">
        <v>17</v>
      </c>
    </row>
    <row r="7092" spans="1:16">
      <c r="A7092" t="s">
        <v>26693</v>
      </c>
      <c r="B7092" t="s">
        <v>26694</v>
      </c>
      <c r="C7092" t="s">
        <v>36956</v>
      </c>
      <c r="D7092" t="s">
        <v>37254</v>
      </c>
      <c r="E7092" t="s">
        <v>26695</v>
      </c>
      <c r="F7092" t="s">
        <v>26696</v>
      </c>
      <c r="G7092" s="2">
        <v>45718</v>
      </c>
      <c r="H7092" t="s">
        <v>42</v>
      </c>
      <c r="I7092">
        <v>3</v>
      </c>
      <c r="J7092">
        <f t="shared" si="222"/>
        <v>200</v>
      </c>
      <c r="K7092" s="3">
        <v>0</v>
      </c>
      <c r="L7092" s="3">
        <f t="shared" si="223"/>
        <v>600</v>
      </c>
      <c r="M7092">
        <v>600</v>
      </c>
      <c r="N7092" s="3">
        <f>Table2[[#This Row],[Total Cost]]-Table2[[#This Row],[Total Sales]]</f>
        <v>0</v>
      </c>
      <c r="O7092" t="s">
        <v>90</v>
      </c>
      <c r="P7092" t="s">
        <v>17</v>
      </c>
    </row>
    <row r="7093" spans="1:16">
      <c r="A7093" t="s">
        <v>26697</v>
      </c>
      <c r="B7093" t="s">
        <v>26698</v>
      </c>
      <c r="C7093" t="s">
        <v>36960</v>
      </c>
      <c r="D7093" t="s">
        <v>37763</v>
      </c>
      <c r="E7093" t="s">
        <v>26699</v>
      </c>
      <c r="F7093" t="s">
        <v>26700</v>
      </c>
      <c r="G7093" s="2">
        <v>45425</v>
      </c>
      <c r="H7093" t="s">
        <v>15</v>
      </c>
      <c r="I7093">
        <v>1</v>
      </c>
      <c r="J7093">
        <f t="shared" si="222"/>
        <v>800</v>
      </c>
      <c r="K7093" s="3">
        <v>0</v>
      </c>
      <c r="L7093" s="3">
        <f t="shared" si="223"/>
        <v>800</v>
      </c>
      <c r="M7093">
        <v>800</v>
      </c>
      <c r="N7093" s="3">
        <f>Table2[[#This Row],[Total Cost]]-Table2[[#This Row],[Total Sales]]</f>
        <v>0</v>
      </c>
      <c r="O7093" t="s">
        <v>84</v>
      </c>
      <c r="P7093" t="s">
        <v>17</v>
      </c>
    </row>
    <row r="7094" spans="1:16">
      <c r="A7094" t="s">
        <v>26701</v>
      </c>
      <c r="B7094" t="s">
        <v>26702</v>
      </c>
      <c r="C7094" t="s">
        <v>37171</v>
      </c>
      <c r="D7094" t="s">
        <v>37176</v>
      </c>
      <c r="E7094" t="s">
        <v>26703</v>
      </c>
      <c r="F7094" t="s">
        <v>4329</v>
      </c>
      <c r="G7094" s="2">
        <v>45609</v>
      </c>
      <c r="H7094" t="s">
        <v>56</v>
      </c>
      <c r="I7094">
        <v>1</v>
      </c>
      <c r="J7094">
        <f t="shared" si="222"/>
        <v>90</v>
      </c>
      <c r="K7094" s="3">
        <v>0</v>
      </c>
      <c r="L7094" s="3">
        <f t="shared" si="223"/>
        <v>90</v>
      </c>
      <c r="M7094">
        <v>90</v>
      </c>
      <c r="N7094" s="3">
        <f>Table2[[#This Row],[Total Cost]]-Table2[[#This Row],[Total Sales]]</f>
        <v>0</v>
      </c>
      <c r="O7094" t="s">
        <v>33</v>
      </c>
      <c r="P7094" t="s">
        <v>17</v>
      </c>
    </row>
    <row r="7095" spans="1:16">
      <c r="A7095" t="s">
        <v>26704</v>
      </c>
      <c r="B7095" t="s">
        <v>7530</v>
      </c>
      <c r="C7095" t="s">
        <v>37087</v>
      </c>
      <c r="D7095" t="s">
        <v>36980</v>
      </c>
      <c r="E7095" t="s">
        <v>26705</v>
      </c>
      <c r="F7095" t="s">
        <v>26706</v>
      </c>
      <c r="G7095" s="2">
        <v>45686</v>
      </c>
      <c r="H7095" t="s">
        <v>42</v>
      </c>
      <c r="I7095">
        <v>2</v>
      </c>
      <c r="J7095">
        <f t="shared" si="222"/>
        <v>200</v>
      </c>
      <c r="K7095" s="3">
        <v>0</v>
      </c>
      <c r="L7095" s="3">
        <f t="shared" si="223"/>
        <v>400</v>
      </c>
      <c r="M7095">
        <v>400</v>
      </c>
      <c r="N7095" s="3">
        <f>Table2[[#This Row],[Total Cost]]-Table2[[#This Row],[Total Sales]]</f>
        <v>0</v>
      </c>
      <c r="O7095" t="s">
        <v>33</v>
      </c>
      <c r="P7095" t="s">
        <v>17</v>
      </c>
    </row>
    <row r="7096" spans="1:16">
      <c r="A7096" t="s">
        <v>26707</v>
      </c>
      <c r="B7096" t="s">
        <v>26708</v>
      </c>
      <c r="C7096" t="s">
        <v>37246</v>
      </c>
      <c r="D7096" t="s">
        <v>37510</v>
      </c>
      <c r="E7096" t="s">
        <v>26709</v>
      </c>
      <c r="F7096" t="s">
        <v>1699</v>
      </c>
      <c r="G7096" s="2">
        <v>45663</v>
      </c>
      <c r="H7096" t="s">
        <v>56</v>
      </c>
      <c r="I7096">
        <v>3</v>
      </c>
      <c r="J7096">
        <f t="shared" si="222"/>
        <v>90</v>
      </c>
      <c r="K7096" s="3">
        <v>0</v>
      </c>
      <c r="L7096" s="3">
        <f t="shared" si="223"/>
        <v>270</v>
      </c>
      <c r="M7096">
        <v>270</v>
      </c>
      <c r="N7096" s="3">
        <f>Table2[[#This Row],[Total Cost]]-Table2[[#This Row],[Total Sales]]</f>
        <v>0</v>
      </c>
      <c r="O7096" t="s">
        <v>84</v>
      </c>
      <c r="P7096" t="s">
        <v>17</v>
      </c>
    </row>
    <row r="7097" spans="1:16">
      <c r="A7097" t="s">
        <v>26710</v>
      </c>
      <c r="B7097" t="s">
        <v>26711</v>
      </c>
      <c r="C7097" t="s">
        <v>37189</v>
      </c>
      <c r="D7097" t="s">
        <v>37066</v>
      </c>
      <c r="E7097" t="s">
        <v>26712</v>
      </c>
      <c r="F7097" t="s">
        <v>26713</v>
      </c>
      <c r="G7097" s="2">
        <v>45442</v>
      </c>
      <c r="H7097" t="s">
        <v>47</v>
      </c>
      <c r="I7097">
        <v>2</v>
      </c>
      <c r="J7097">
        <f t="shared" si="222"/>
        <v>1200</v>
      </c>
      <c r="K7097" s="3">
        <v>0</v>
      </c>
      <c r="L7097" s="3">
        <f t="shared" si="223"/>
        <v>2400</v>
      </c>
      <c r="M7097">
        <v>2400</v>
      </c>
      <c r="N7097" s="3">
        <f>Table2[[#This Row],[Total Cost]]-Table2[[#This Row],[Total Sales]]</f>
        <v>0</v>
      </c>
      <c r="O7097" t="s">
        <v>33</v>
      </c>
      <c r="P7097" t="s">
        <v>17</v>
      </c>
    </row>
    <row r="7098" spans="1:16">
      <c r="A7098" t="s">
        <v>26714</v>
      </c>
      <c r="B7098" t="s">
        <v>26715</v>
      </c>
      <c r="C7098" t="s">
        <v>37002</v>
      </c>
      <c r="D7098" t="s">
        <v>37662</v>
      </c>
      <c r="E7098" t="s">
        <v>26716</v>
      </c>
      <c r="F7098" t="s">
        <v>26717</v>
      </c>
      <c r="G7098" s="2">
        <v>45529</v>
      </c>
      <c r="H7098" t="s">
        <v>15</v>
      </c>
      <c r="I7098">
        <v>2</v>
      </c>
      <c r="J7098">
        <f t="shared" si="222"/>
        <v>800</v>
      </c>
      <c r="K7098" s="3">
        <v>5</v>
      </c>
      <c r="L7098" s="3">
        <f t="shared" si="223"/>
        <v>1600</v>
      </c>
      <c r="M7098">
        <v>1520</v>
      </c>
      <c r="N7098" s="3">
        <f>Table2[[#This Row],[Total Cost]]-Table2[[#This Row],[Total Sales]]</f>
        <v>80</v>
      </c>
      <c r="O7098" t="s">
        <v>33</v>
      </c>
      <c r="P7098" t="s">
        <v>17</v>
      </c>
    </row>
    <row r="7099" spans="1:16">
      <c r="A7099" t="s">
        <v>26718</v>
      </c>
      <c r="B7099" t="s">
        <v>26719</v>
      </c>
      <c r="C7099" t="s">
        <v>37129</v>
      </c>
      <c r="D7099" t="s">
        <v>37625</v>
      </c>
      <c r="E7099" t="s">
        <v>26720</v>
      </c>
      <c r="F7099" t="s">
        <v>26721</v>
      </c>
      <c r="G7099" s="2">
        <v>45404</v>
      </c>
      <c r="H7099" t="s">
        <v>15</v>
      </c>
      <c r="I7099">
        <v>2</v>
      </c>
      <c r="J7099">
        <f t="shared" si="222"/>
        <v>800</v>
      </c>
      <c r="K7099" s="3">
        <v>10</v>
      </c>
      <c r="L7099" s="3">
        <f t="shared" si="223"/>
        <v>1600</v>
      </c>
      <c r="M7099">
        <v>1440</v>
      </c>
      <c r="N7099" s="3">
        <f>Table2[[#This Row],[Total Cost]]-Table2[[#This Row],[Total Sales]]</f>
        <v>160</v>
      </c>
      <c r="O7099" t="s">
        <v>33</v>
      </c>
      <c r="P7099" t="s">
        <v>17</v>
      </c>
    </row>
    <row r="7100" spans="1:16">
      <c r="A7100" t="s">
        <v>26722</v>
      </c>
      <c r="B7100" t="s">
        <v>26723</v>
      </c>
      <c r="C7100" t="s">
        <v>37405</v>
      </c>
      <c r="D7100" t="s">
        <v>37242</v>
      </c>
      <c r="E7100" t="s">
        <v>26724</v>
      </c>
      <c r="F7100" t="s">
        <v>25565</v>
      </c>
      <c r="G7100" s="2">
        <v>45603</v>
      </c>
      <c r="H7100" t="s">
        <v>15</v>
      </c>
      <c r="I7100">
        <v>4</v>
      </c>
      <c r="J7100">
        <f t="shared" si="222"/>
        <v>800</v>
      </c>
      <c r="K7100" s="3">
        <v>10</v>
      </c>
      <c r="L7100" s="3">
        <f t="shared" si="223"/>
        <v>3200</v>
      </c>
      <c r="M7100">
        <v>2880</v>
      </c>
      <c r="N7100" s="3">
        <f>Table2[[#This Row],[Total Cost]]-Table2[[#This Row],[Total Sales]]</f>
        <v>320</v>
      </c>
      <c r="O7100" t="s">
        <v>16</v>
      </c>
      <c r="P7100" t="s">
        <v>17</v>
      </c>
    </row>
    <row r="7101" spans="1:16">
      <c r="A7101" t="s">
        <v>26725</v>
      </c>
      <c r="B7101" t="s">
        <v>26726</v>
      </c>
      <c r="C7101" t="s">
        <v>37327</v>
      </c>
      <c r="D7101" t="s">
        <v>37132</v>
      </c>
      <c r="E7101" t="s">
        <v>26727</v>
      </c>
      <c r="F7101" t="s">
        <v>4978</v>
      </c>
      <c r="G7101" s="2">
        <v>45579</v>
      </c>
      <c r="H7101" t="s">
        <v>28</v>
      </c>
      <c r="I7101">
        <v>1</v>
      </c>
      <c r="J7101">
        <f t="shared" si="222"/>
        <v>300</v>
      </c>
      <c r="K7101" s="3">
        <v>0</v>
      </c>
      <c r="L7101" s="3">
        <f t="shared" si="223"/>
        <v>300</v>
      </c>
      <c r="M7101">
        <v>300</v>
      </c>
      <c r="N7101" s="3">
        <f>Table2[[#This Row],[Total Cost]]-Table2[[#This Row],[Total Sales]]</f>
        <v>0</v>
      </c>
      <c r="O7101" t="s">
        <v>90</v>
      </c>
      <c r="P7101" t="s">
        <v>17</v>
      </c>
    </row>
    <row r="7102" spans="1:16">
      <c r="A7102" t="s">
        <v>26728</v>
      </c>
      <c r="B7102" t="s">
        <v>8905</v>
      </c>
      <c r="C7102" t="s">
        <v>37137</v>
      </c>
      <c r="D7102" t="s">
        <v>37032</v>
      </c>
      <c r="E7102" t="s">
        <v>26729</v>
      </c>
      <c r="F7102" t="s">
        <v>26730</v>
      </c>
      <c r="G7102" s="2">
        <v>45538</v>
      </c>
      <c r="H7102" t="s">
        <v>42</v>
      </c>
      <c r="I7102">
        <v>4</v>
      </c>
      <c r="J7102">
        <f t="shared" si="222"/>
        <v>200</v>
      </c>
      <c r="K7102" s="3">
        <v>15</v>
      </c>
      <c r="L7102" s="3">
        <f t="shared" si="223"/>
        <v>800</v>
      </c>
      <c r="M7102">
        <v>680</v>
      </c>
      <c r="N7102" s="3">
        <f>Table2[[#This Row],[Total Cost]]-Table2[[#This Row],[Total Sales]]</f>
        <v>120</v>
      </c>
      <c r="O7102" t="s">
        <v>84</v>
      </c>
      <c r="P7102" t="s">
        <v>17</v>
      </c>
    </row>
    <row r="7103" spans="1:16">
      <c r="A7103" t="s">
        <v>26731</v>
      </c>
      <c r="B7103" t="s">
        <v>26732</v>
      </c>
      <c r="C7103" t="s">
        <v>37308</v>
      </c>
      <c r="D7103" t="s">
        <v>38281</v>
      </c>
      <c r="E7103" t="s">
        <v>26733</v>
      </c>
      <c r="F7103" t="s">
        <v>1828</v>
      </c>
      <c r="G7103" s="2">
        <v>45428</v>
      </c>
      <c r="H7103" t="s">
        <v>47</v>
      </c>
      <c r="I7103">
        <v>2</v>
      </c>
      <c r="J7103">
        <f t="shared" si="222"/>
        <v>1200</v>
      </c>
      <c r="K7103" s="3">
        <v>0</v>
      </c>
      <c r="L7103" s="3">
        <f t="shared" si="223"/>
        <v>2400</v>
      </c>
      <c r="M7103">
        <v>2400</v>
      </c>
      <c r="N7103" s="3">
        <f>Table2[[#This Row],[Total Cost]]-Table2[[#This Row],[Total Sales]]</f>
        <v>0</v>
      </c>
      <c r="O7103" t="s">
        <v>90</v>
      </c>
      <c r="P7103" t="s">
        <v>17</v>
      </c>
    </row>
    <row r="7104" spans="1:16">
      <c r="A7104" t="s">
        <v>26734</v>
      </c>
      <c r="B7104" t="s">
        <v>26735</v>
      </c>
      <c r="C7104" t="s">
        <v>37227</v>
      </c>
      <c r="D7104" t="s">
        <v>37362</v>
      </c>
      <c r="E7104" t="s">
        <v>26736</v>
      </c>
      <c r="F7104" t="s">
        <v>5536</v>
      </c>
      <c r="G7104" s="2">
        <v>45634</v>
      </c>
      <c r="H7104" t="s">
        <v>73</v>
      </c>
      <c r="I7104">
        <v>1</v>
      </c>
      <c r="J7104">
        <f t="shared" si="222"/>
        <v>120</v>
      </c>
      <c r="K7104" s="3">
        <v>0</v>
      </c>
      <c r="L7104" s="3">
        <f t="shared" si="223"/>
        <v>120</v>
      </c>
      <c r="M7104">
        <v>120</v>
      </c>
      <c r="N7104" s="3">
        <f>Table2[[#This Row],[Total Cost]]-Table2[[#This Row],[Total Sales]]</f>
        <v>0</v>
      </c>
      <c r="O7104" t="s">
        <v>84</v>
      </c>
      <c r="P7104" t="s">
        <v>17</v>
      </c>
    </row>
    <row r="7105" spans="1:16">
      <c r="A7105" t="s">
        <v>26737</v>
      </c>
      <c r="B7105" t="s">
        <v>26738</v>
      </c>
      <c r="C7105" t="s">
        <v>38344</v>
      </c>
      <c r="D7105" t="s">
        <v>37817</v>
      </c>
      <c r="E7105" t="s">
        <v>26739</v>
      </c>
      <c r="F7105" t="s">
        <v>6020</v>
      </c>
      <c r="G7105" s="2">
        <v>45494</v>
      </c>
      <c r="H7105" t="s">
        <v>56</v>
      </c>
      <c r="I7105">
        <v>1</v>
      </c>
      <c r="J7105">
        <f t="shared" si="222"/>
        <v>90</v>
      </c>
      <c r="K7105" s="3">
        <v>0</v>
      </c>
      <c r="L7105" s="3">
        <f t="shared" si="223"/>
        <v>90</v>
      </c>
      <c r="M7105">
        <v>90</v>
      </c>
      <c r="N7105" s="3">
        <f>Table2[[#This Row],[Total Cost]]-Table2[[#This Row],[Total Sales]]</f>
        <v>0</v>
      </c>
      <c r="O7105" t="s">
        <v>16</v>
      </c>
      <c r="P7105" t="s">
        <v>17</v>
      </c>
    </row>
    <row r="7106" spans="1:16">
      <c r="A7106" t="s">
        <v>26740</v>
      </c>
      <c r="B7106" t="s">
        <v>26741</v>
      </c>
      <c r="C7106" t="s">
        <v>37137</v>
      </c>
      <c r="D7106" t="s">
        <v>38258</v>
      </c>
      <c r="E7106" t="s">
        <v>26742</v>
      </c>
      <c r="F7106" t="s">
        <v>17462</v>
      </c>
      <c r="G7106" s="2">
        <v>45557</v>
      </c>
      <c r="H7106" t="s">
        <v>42</v>
      </c>
      <c r="I7106">
        <v>2</v>
      </c>
      <c r="J7106">
        <f t="shared" si="222"/>
        <v>200</v>
      </c>
      <c r="K7106" s="3">
        <v>5</v>
      </c>
      <c r="L7106" s="3">
        <f t="shared" si="223"/>
        <v>400</v>
      </c>
      <c r="M7106">
        <v>380</v>
      </c>
      <c r="N7106" s="3">
        <f>Table2[[#This Row],[Total Cost]]-Table2[[#This Row],[Total Sales]]</f>
        <v>20</v>
      </c>
      <c r="O7106" t="s">
        <v>84</v>
      </c>
      <c r="P7106" t="s">
        <v>17</v>
      </c>
    </row>
    <row r="7107" spans="1:16">
      <c r="A7107" t="s">
        <v>26743</v>
      </c>
      <c r="B7107" t="s">
        <v>26744</v>
      </c>
      <c r="C7107" t="s">
        <v>37346</v>
      </c>
      <c r="D7107" t="s">
        <v>38261</v>
      </c>
      <c r="E7107" t="s">
        <v>26745</v>
      </c>
      <c r="F7107" t="s">
        <v>4485</v>
      </c>
      <c r="G7107" s="2">
        <v>45575</v>
      </c>
      <c r="H7107" t="s">
        <v>47</v>
      </c>
      <c r="I7107">
        <v>4</v>
      </c>
      <c r="J7107">
        <f t="shared" ref="J7107:J7170" si="224">L7107/I7107</f>
        <v>1200</v>
      </c>
      <c r="K7107" s="3">
        <v>0</v>
      </c>
      <c r="L7107" s="3">
        <f t="shared" si="223"/>
        <v>4800</v>
      </c>
      <c r="M7107">
        <v>4800</v>
      </c>
      <c r="N7107" s="3">
        <f>Table2[[#This Row],[Total Cost]]-Table2[[#This Row],[Total Sales]]</f>
        <v>0</v>
      </c>
      <c r="O7107" t="s">
        <v>23</v>
      </c>
      <c r="P7107" t="s">
        <v>17</v>
      </c>
    </row>
    <row r="7108" spans="1:16">
      <c r="A7108" t="s">
        <v>26746</v>
      </c>
      <c r="B7108" t="s">
        <v>26747</v>
      </c>
      <c r="C7108" t="s">
        <v>37633</v>
      </c>
      <c r="D7108" t="s">
        <v>36969</v>
      </c>
      <c r="E7108" t="s">
        <v>269</v>
      </c>
      <c r="F7108" t="s">
        <v>12504</v>
      </c>
      <c r="G7108" s="2">
        <v>45474</v>
      </c>
      <c r="H7108" t="s">
        <v>83</v>
      </c>
      <c r="I7108">
        <v>3</v>
      </c>
      <c r="J7108">
        <f t="shared" si="224"/>
        <v>150</v>
      </c>
      <c r="K7108" s="3">
        <v>0</v>
      </c>
      <c r="L7108" s="3">
        <f t="shared" si="223"/>
        <v>450</v>
      </c>
      <c r="M7108">
        <v>450</v>
      </c>
      <c r="N7108" s="3">
        <f>Table2[[#This Row],[Total Cost]]-Table2[[#This Row],[Total Sales]]</f>
        <v>0</v>
      </c>
      <c r="O7108" t="s">
        <v>16</v>
      </c>
      <c r="P7108" t="s">
        <v>78</v>
      </c>
    </row>
    <row r="7109" spans="1:16">
      <c r="A7109" t="s">
        <v>26748</v>
      </c>
      <c r="B7109" t="s">
        <v>26749</v>
      </c>
      <c r="C7109" t="s">
        <v>37040</v>
      </c>
      <c r="D7109" t="s">
        <v>37011</v>
      </c>
      <c r="E7109" t="s">
        <v>26750</v>
      </c>
      <c r="F7109" t="s">
        <v>26751</v>
      </c>
      <c r="G7109" s="2">
        <v>45600</v>
      </c>
      <c r="H7109" t="s">
        <v>89</v>
      </c>
      <c r="I7109">
        <v>3</v>
      </c>
      <c r="J7109">
        <f t="shared" si="224"/>
        <v>50</v>
      </c>
      <c r="K7109" s="3">
        <v>0</v>
      </c>
      <c r="L7109" s="3">
        <f t="shared" si="223"/>
        <v>150</v>
      </c>
      <c r="M7109">
        <v>150</v>
      </c>
      <c r="N7109" s="3">
        <f>Table2[[#This Row],[Total Cost]]-Table2[[#This Row],[Total Sales]]</f>
        <v>0</v>
      </c>
      <c r="O7109" t="s">
        <v>16</v>
      </c>
      <c r="P7109" t="s">
        <v>17</v>
      </c>
    </row>
    <row r="7110" spans="1:16">
      <c r="A7110" t="s">
        <v>26752</v>
      </c>
      <c r="B7110" t="s">
        <v>26753</v>
      </c>
      <c r="C7110" t="s">
        <v>37047</v>
      </c>
      <c r="D7110" t="s">
        <v>37094</v>
      </c>
      <c r="E7110" t="s">
        <v>26754</v>
      </c>
      <c r="F7110" t="s">
        <v>26755</v>
      </c>
      <c r="G7110" s="2">
        <v>45660</v>
      </c>
      <c r="H7110" t="s">
        <v>22</v>
      </c>
      <c r="I7110">
        <v>1</v>
      </c>
      <c r="J7110">
        <f t="shared" si="224"/>
        <v>100</v>
      </c>
      <c r="K7110" s="3">
        <v>0</v>
      </c>
      <c r="L7110" s="3">
        <f t="shared" ref="L7110:L7173" si="225">M7110/(1-K7110/100)</f>
        <v>100</v>
      </c>
      <c r="M7110">
        <v>100</v>
      </c>
      <c r="N7110" s="3">
        <f>Table2[[#This Row],[Total Cost]]-Table2[[#This Row],[Total Sales]]</f>
        <v>0</v>
      </c>
      <c r="O7110" t="s">
        <v>84</v>
      </c>
      <c r="P7110" t="s">
        <v>17</v>
      </c>
    </row>
    <row r="7111" spans="1:16">
      <c r="A7111" t="s">
        <v>26756</v>
      </c>
      <c r="B7111" t="s">
        <v>5903</v>
      </c>
      <c r="C7111" t="s">
        <v>37137</v>
      </c>
      <c r="D7111" t="s">
        <v>37046</v>
      </c>
      <c r="E7111" t="s">
        <v>26757</v>
      </c>
      <c r="F7111" t="s">
        <v>26758</v>
      </c>
      <c r="G7111" s="2">
        <v>45487</v>
      </c>
      <c r="H7111" t="s">
        <v>47</v>
      </c>
      <c r="I7111">
        <v>2</v>
      </c>
      <c r="J7111">
        <f t="shared" si="224"/>
        <v>1200</v>
      </c>
      <c r="K7111" s="3">
        <v>0</v>
      </c>
      <c r="L7111" s="3">
        <f t="shared" si="225"/>
        <v>2400</v>
      </c>
      <c r="M7111">
        <v>2400</v>
      </c>
      <c r="N7111" s="3">
        <f>Table2[[#This Row],[Total Cost]]-Table2[[#This Row],[Total Sales]]</f>
        <v>0</v>
      </c>
      <c r="O7111" t="s">
        <v>84</v>
      </c>
      <c r="P7111" t="s">
        <v>78</v>
      </c>
    </row>
    <row r="7112" spans="1:16">
      <c r="A7112" t="s">
        <v>26759</v>
      </c>
      <c r="B7112" t="s">
        <v>26760</v>
      </c>
      <c r="C7112" t="s">
        <v>37120</v>
      </c>
      <c r="D7112" t="s">
        <v>37367</v>
      </c>
      <c r="E7112" t="s">
        <v>26761</v>
      </c>
      <c r="F7112" t="s">
        <v>22350</v>
      </c>
      <c r="G7112" s="2">
        <v>45751</v>
      </c>
      <c r="H7112" t="s">
        <v>22</v>
      </c>
      <c r="I7112">
        <v>3</v>
      </c>
      <c r="J7112">
        <f t="shared" si="224"/>
        <v>100</v>
      </c>
      <c r="K7112" s="3">
        <v>10</v>
      </c>
      <c r="L7112" s="3">
        <f t="shared" si="225"/>
        <v>300</v>
      </c>
      <c r="M7112">
        <v>270</v>
      </c>
      <c r="N7112" s="3">
        <f>Table2[[#This Row],[Total Cost]]-Table2[[#This Row],[Total Sales]]</f>
        <v>30</v>
      </c>
      <c r="O7112" t="s">
        <v>90</v>
      </c>
      <c r="P7112" t="s">
        <v>17</v>
      </c>
    </row>
    <row r="7113" spans="1:16">
      <c r="A7113" t="s">
        <v>26762</v>
      </c>
      <c r="B7113" t="s">
        <v>26763</v>
      </c>
      <c r="C7113" t="s">
        <v>37416</v>
      </c>
      <c r="D7113" t="s">
        <v>37244</v>
      </c>
      <c r="E7113" t="s">
        <v>26764</v>
      </c>
      <c r="F7113" t="s">
        <v>26765</v>
      </c>
      <c r="G7113" s="2">
        <v>45425</v>
      </c>
      <c r="H7113" t="s">
        <v>89</v>
      </c>
      <c r="I7113">
        <v>3</v>
      </c>
      <c r="J7113">
        <f t="shared" si="224"/>
        <v>50</v>
      </c>
      <c r="K7113" s="3">
        <v>0</v>
      </c>
      <c r="L7113" s="3">
        <f t="shared" si="225"/>
        <v>150</v>
      </c>
      <c r="M7113">
        <v>150</v>
      </c>
      <c r="N7113" s="3">
        <f>Table2[[#This Row],[Total Cost]]-Table2[[#This Row],[Total Sales]]</f>
        <v>0</v>
      </c>
      <c r="O7113" t="s">
        <v>90</v>
      </c>
      <c r="P7113" t="s">
        <v>17</v>
      </c>
    </row>
    <row r="7114" spans="1:16">
      <c r="A7114" t="s">
        <v>26766</v>
      </c>
      <c r="B7114" t="s">
        <v>26767</v>
      </c>
      <c r="C7114" t="s">
        <v>37041</v>
      </c>
      <c r="D7114" t="s">
        <v>37977</v>
      </c>
      <c r="E7114" t="s">
        <v>26768</v>
      </c>
      <c r="F7114" t="s">
        <v>26769</v>
      </c>
      <c r="G7114" s="2">
        <v>45729</v>
      </c>
      <c r="H7114" t="s">
        <v>28</v>
      </c>
      <c r="I7114">
        <v>4</v>
      </c>
      <c r="J7114">
        <f t="shared" si="224"/>
        <v>300</v>
      </c>
      <c r="K7114" s="3">
        <v>5</v>
      </c>
      <c r="L7114" s="3">
        <f t="shared" si="225"/>
        <v>1200</v>
      </c>
      <c r="M7114">
        <v>1140</v>
      </c>
      <c r="N7114" s="3">
        <f>Table2[[#This Row],[Total Cost]]-Table2[[#This Row],[Total Sales]]</f>
        <v>60</v>
      </c>
      <c r="O7114" t="s">
        <v>90</v>
      </c>
      <c r="P7114" t="s">
        <v>17</v>
      </c>
    </row>
    <row r="7115" spans="1:16">
      <c r="A7115" t="s">
        <v>26770</v>
      </c>
      <c r="B7115" t="s">
        <v>26771</v>
      </c>
      <c r="C7115" t="s">
        <v>37648</v>
      </c>
      <c r="D7115" t="s">
        <v>37138</v>
      </c>
      <c r="E7115" t="s">
        <v>26772</v>
      </c>
      <c r="F7115" t="s">
        <v>26773</v>
      </c>
      <c r="G7115" s="2">
        <v>45719</v>
      </c>
      <c r="H7115" t="s">
        <v>73</v>
      </c>
      <c r="I7115">
        <v>3</v>
      </c>
      <c r="J7115">
        <f t="shared" si="224"/>
        <v>120</v>
      </c>
      <c r="K7115" s="3">
        <v>0</v>
      </c>
      <c r="L7115" s="3">
        <f t="shared" si="225"/>
        <v>360</v>
      </c>
      <c r="M7115">
        <v>360</v>
      </c>
      <c r="N7115" s="3">
        <f>Table2[[#This Row],[Total Cost]]-Table2[[#This Row],[Total Sales]]</f>
        <v>0</v>
      </c>
      <c r="O7115" t="s">
        <v>16</v>
      </c>
      <c r="P7115" t="s">
        <v>17</v>
      </c>
    </row>
    <row r="7116" spans="1:16">
      <c r="A7116" t="s">
        <v>26774</v>
      </c>
      <c r="B7116" t="s">
        <v>720</v>
      </c>
      <c r="C7116" t="s">
        <v>37210</v>
      </c>
      <c r="D7116" t="s">
        <v>37115</v>
      </c>
      <c r="E7116" t="s">
        <v>26775</v>
      </c>
      <c r="F7116" t="s">
        <v>17084</v>
      </c>
      <c r="G7116" s="2">
        <v>45424</v>
      </c>
      <c r="H7116" t="s">
        <v>89</v>
      </c>
      <c r="I7116">
        <v>2</v>
      </c>
      <c r="J7116">
        <f t="shared" si="224"/>
        <v>50</v>
      </c>
      <c r="K7116" s="3">
        <v>5</v>
      </c>
      <c r="L7116" s="3">
        <f t="shared" si="225"/>
        <v>100</v>
      </c>
      <c r="M7116">
        <v>95</v>
      </c>
      <c r="N7116" s="3">
        <f>Table2[[#This Row],[Total Cost]]-Table2[[#This Row],[Total Sales]]</f>
        <v>5</v>
      </c>
      <c r="O7116" t="s">
        <v>84</v>
      </c>
      <c r="P7116" t="s">
        <v>17</v>
      </c>
    </row>
    <row r="7117" spans="1:16">
      <c r="A7117" t="s">
        <v>26776</v>
      </c>
      <c r="B7117" t="s">
        <v>26777</v>
      </c>
      <c r="C7117" t="s">
        <v>37149</v>
      </c>
      <c r="D7117" t="s">
        <v>37788</v>
      </c>
      <c r="E7117" t="s">
        <v>26778</v>
      </c>
      <c r="F7117" t="s">
        <v>6698</v>
      </c>
      <c r="G7117" s="2">
        <v>45574</v>
      </c>
      <c r="H7117" t="s">
        <v>22</v>
      </c>
      <c r="I7117">
        <v>3</v>
      </c>
      <c r="J7117">
        <f t="shared" si="224"/>
        <v>100</v>
      </c>
      <c r="K7117" s="3">
        <v>0</v>
      </c>
      <c r="L7117" s="3">
        <f t="shared" si="225"/>
        <v>300</v>
      </c>
      <c r="M7117">
        <v>300</v>
      </c>
      <c r="N7117" s="3">
        <f>Table2[[#This Row],[Total Cost]]-Table2[[#This Row],[Total Sales]]</f>
        <v>0</v>
      </c>
      <c r="O7117" t="s">
        <v>23</v>
      </c>
      <c r="P7117" t="s">
        <v>17</v>
      </c>
    </row>
    <row r="7118" spans="1:16">
      <c r="A7118" t="s">
        <v>26779</v>
      </c>
      <c r="B7118" t="s">
        <v>26780</v>
      </c>
      <c r="C7118" t="s">
        <v>37385</v>
      </c>
      <c r="D7118" t="s">
        <v>37536</v>
      </c>
      <c r="E7118" t="s">
        <v>26781</v>
      </c>
      <c r="F7118" t="s">
        <v>26782</v>
      </c>
      <c r="G7118" s="2">
        <v>45731</v>
      </c>
      <c r="H7118" t="s">
        <v>28</v>
      </c>
      <c r="I7118">
        <v>2</v>
      </c>
      <c r="J7118">
        <f t="shared" si="224"/>
        <v>300</v>
      </c>
      <c r="K7118" s="3">
        <v>10</v>
      </c>
      <c r="L7118" s="3">
        <f t="shared" si="225"/>
        <v>600</v>
      </c>
      <c r="M7118">
        <v>540</v>
      </c>
      <c r="N7118" s="3">
        <f>Table2[[#This Row],[Total Cost]]-Table2[[#This Row],[Total Sales]]</f>
        <v>60</v>
      </c>
      <c r="O7118" t="s">
        <v>33</v>
      </c>
      <c r="P7118" t="s">
        <v>17</v>
      </c>
    </row>
    <row r="7119" spans="1:16">
      <c r="A7119" t="s">
        <v>26783</v>
      </c>
      <c r="B7119" t="s">
        <v>26784</v>
      </c>
      <c r="C7119" t="s">
        <v>37459</v>
      </c>
      <c r="D7119" t="s">
        <v>37492</v>
      </c>
      <c r="E7119" t="s">
        <v>26785</v>
      </c>
      <c r="F7119" t="s">
        <v>1355</v>
      </c>
      <c r="G7119" s="2">
        <v>45433</v>
      </c>
      <c r="H7119" t="s">
        <v>56</v>
      </c>
      <c r="I7119">
        <v>4</v>
      </c>
      <c r="J7119">
        <f t="shared" si="224"/>
        <v>90</v>
      </c>
      <c r="K7119" s="3">
        <v>5</v>
      </c>
      <c r="L7119" s="3">
        <f t="shared" si="225"/>
        <v>360</v>
      </c>
      <c r="M7119">
        <v>342</v>
      </c>
      <c r="N7119" s="3">
        <f>Table2[[#This Row],[Total Cost]]-Table2[[#This Row],[Total Sales]]</f>
        <v>18</v>
      </c>
      <c r="O7119" t="s">
        <v>90</v>
      </c>
      <c r="P7119" t="s">
        <v>78</v>
      </c>
    </row>
    <row r="7120" spans="1:16">
      <c r="A7120" t="s">
        <v>26786</v>
      </c>
      <c r="B7120" t="s">
        <v>26787</v>
      </c>
      <c r="C7120" t="s">
        <v>37311</v>
      </c>
      <c r="D7120" t="s">
        <v>38190</v>
      </c>
      <c r="E7120" t="s">
        <v>26788</v>
      </c>
      <c r="F7120" t="s">
        <v>26789</v>
      </c>
      <c r="G7120" s="2">
        <v>45767</v>
      </c>
      <c r="H7120" t="s">
        <v>42</v>
      </c>
      <c r="I7120">
        <v>1</v>
      </c>
      <c r="J7120">
        <f t="shared" si="224"/>
        <v>200</v>
      </c>
      <c r="K7120" s="3">
        <v>0</v>
      </c>
      <c r="L7120" s="3">
        <f t="shared" si="225"/>
        <v>200</v>
      </c>
      <c r="M7120">
        <v>200</v>
      </c>
      <c r="N7120" s="3">
        <f>Table2[[#This Row],[Total Cost]]-Table2[[#This Row],[Total Sales]]</f>
        <v>0</v>
      </c>
      <c r="O7120" t="s">
        <v>90</v>
      </c>
      <c r="P7120" t="s">
        <v>17</v>
      </c>
    </row>
    <row r="7121" spans="1:16">
      <c r="A7121" t="s">
        <v>26790</v>
      </c>
      <c r="B7121" t="s">
        <v>26791</v>
      </c>
      <c r="C7121" t="s">
        <v>37249</v>
      </c>
      <c r="D7121" t="s">
        <v>37700</v>
      </c>
      <c r="E7121" t="s">
        <v>26792</v>
      </c>
      <c r="F7121" t="s">
        <v>26793</v>
      </c>
      <c r="G7121" s="2">
        <v>45458</v>
      </c>
      <c r="H7121" t="s">
        <v>83</v>
      </c>
      <c r="I7121">
        <v>3</v>
      </c>
      <c r="J7121">
        <f t="shared" si="224"/>
        <v>150</v>
      </c>
      <c r="K7121" s="3">
        <v>0</v>
      </c>
      <c r="L7121" s="3">
        <f t="shared" si="225"/>
        <v>450</v>
      </c>
      <c r="M7121">
        <v>450</v>
      </c>
      <c r="N7121" s="3">
        <f>Table2[[#This Row],[Total Cost]]-Table2[[#This Row],[Total Sales]]</f>
        <v>0</v>
      </c>
      <c r="O7121" t="s">
        <v>84</v>
      </c>
      <c r="P7121" t="s">
        <v>17</v>
      </c>
    </row>
    <row r="7122" spans="1:16">
      <c r="A7122" t="s">
        <v>26794</v>
      </c>
      <c r="B7122" t="s">
        <v>12823</v>
      </c>
      <c r="C7122" t="s">
        <v>37087</v>
      </c>
      <c r="D7122" t="s">
        <v>37115</v>
      </c>
      <c r="E7122" t="s">
        <v>26795</v>
      </c>
      <c r="F7122" t="s">
        <v>1808</v>
      </c>
      <c r="G7122" s="2">
        <v>45763</v>
      </c>
      <c r="H7122" t="s">
        <v>15</v>
      </c>
      <c r="I7122">
        <v>3</v>
      </c>
      <c r="J7122">
        <f t="shared" si="224"/>
        <v>800</v>
      </c>
      <c r="K7122" s="3">
        <v>0</v>
      </c>
      <c r="L7122" s="3">
        <f t="shared" si="225"/>
        <v>2400</v>
      </c>
      <c r="M7122">
        <v>2400</v>
      </c>
      <c r="N7122" s="3">
        <f>Table2[[#This Row],[Total Cost]]-Table2[[#This Row],[Total Sales]]</f>
        <v>0</v>
      </c>
      <c r="O7122" t="s">
        <v>90</v>
      </c>
      <c r="P7122" t="s">
        <v>17</v>
      </c>
    </row>
    <row r="7123" spans="1:16">
      <c r="A7123" t="s">
        <v>26796</v>
      </c>
      <c r="B7123" t="s">
        <v>26797</v>
      </c>
      <c r="C7123" t="s">
        <v>37282</v>
      </c>
      <c r="D7123" t="s">
        <v>37636</v>
      </c>
      <c r="E7123" t="s">
        <v>26798</v>
      </c>
      <c r="F7123" t="s">
        <v>26799</v>
      </c>
      <c r="G7123" s="2">
        <v>45572</v>
      </c>
      <c r="H7123" t="s">
        <v>89</v>
      </c>
      <c r="I7123">
        <v>3</v>
      </c>
      <c r="J7123">
        <f t="shared" si="224"/>
        <v>50</v>
      </c>
      <c r="K7123" s="3">
        <v>0</v>
      </c>
      <c r="L7123" s="3">
        <f t="shared" si="225"/>
        <v>150</v>
      </c>
      <c r="M7123">
        <v>150</v>
      </c>
      <c r="N7123" s="3">
        <f>Table2[[#This Row],[Total Cost]]-Table2[[#This Row],[Total Sales]]</f>
        <v>0</v>
      </c>
      <c r="O7123" t="s">
        <v>33</v>
      </c>
      <c r="P7123" t="s">
        <v>78</v>
      </c>
    </row>
    <row r="7124" spans="1:16">
      <c r="A7124" t="s">
        <v>26800</v>
      </c>
      <c r="B7124" t="s">
        <v>26801</v>
      </c>
      <c r="C7124" t="s">
        <v>37047</v>
      </c>
      <c r="D7124" t="s">
        <v>37172</v>
      </c>
      <c r="E7124" t="s">
        <v>26802</v>
      </c>
      <c r="F7124" t="s">
        <v>26803</v>
      </c>
      <c r="G7124" s="2">
        <v>45749</v>
      </c>
      <c r="H7124" t="s">
        <v>56</v>
      </c>
      <c r="I7124">
        <v>4</v>
      </c>
      <c r="J7124">
        <f t="shared" si="224"/>
        <v>90</v>
      </c>
      <c r="K7124" s="3">
        <v>0</v>
      </c>
      <c r="L7124" s="3">
        <f t="shared" si="225"/>
        <v>360</v>
      </c>
      <c r="M7124">
        <v>360</v>
      </c>
      <c r="N7124" s="3">
        <f>Table2[[#This Row],[Total Cost]]-Table2[[#This Row],[Total Sales]]</f>
        <v>0</v>
      </c>
      <c r="O7124" t="s">
        <v>23</v>
      </c>
      <c r="P7124" t="s">
        <v>17</v>
      </c>
    </row>
    <row r="7125" spans="1:16">
      <c r="A7125" t="s">
        <v>26804</v>
      </c>
      <c r="B7125" t="s">
        <v>26805</v>
      </c>
      <c r="C7125" t="s">
        <v>37019</v>
      </c>
      <c r="D7125" t="s">
        <v>37386</v>
      </c>
      <c r="E7125" t="s">
        <v>3416</v>
      </c>
      <c r="F7125" t="s">
        <v>26806</v>
      </c>
      <c r="G7125" s="2">
        <v>45564</v>
      </c>
      <c r="H7125" t="s">
        <v>89</v>
      </c>
      <c r="I7125">
        <v>1</v>
      </c>
      <c r="J7125">
        <f t="shared" si="224"/>
        <v>50</v>
      </c>
      <c r="K7125" s="3">
        <v>0</v>
      </c>
      <c r="L7125" s="3">
        <f t="shared" si="225"/>
        <v>50</v>
      </c>
      <c r="M7125">
        <v>50</v>
      </c>
      <c r="N7125" s="3">
        <f>Table2[[#This Row],[Total Cost]]-Table2[[#This Row],[Total Sales]]</f>
        <v>0</v>
      </c>
      <c r="O7125" t="s">
        <v>90</v>
      </c>
      <c r="P7125" t="s">
        <v>17</v>
      </c>
    </row>
    <row r="7126" spans="1:16">
      <c r="A7126" t="s">
        <v>26807</v>
      </c>
      <c r="B7126" t="s">
        <v>26808</v>
      </c>
      <c r="C7126" t="s">
        <v>37104</v>
      </c>
      <c r="D7126" t="s">
        <v>37875</v>
      </c>
      <c r="E7126" t="s">
        <v>26809</v>
      </c>
      <c r="F7126" t="s">
        <v>26810</v>
      </c>
      <c r="G7126" s="2">
        <v>45520</v>
      </c>
      <c r="H7126" t="s">
        <v>15</v>
      </c>
      <c r="I7126">
        <v>4</v>
      </c>
      <c r="J7126">
        <f t="shared" si="224"/>
        <v>800</v>
      </c>
      <c r="K7126" s="3">
        <v>10</v>
      </c>
      <c r="L7126" s="3">
        <f t="shared" si="225"/>
        <v>3200</v>
      </c>
      <c r="M7126">
        <v>2880</v>
      </c>
      <c r="N7126" s="3">
        <f>Table2[[#This Row],[Total Cost]]-Table2[[#This Row],[Total Sales]]</f>
        <v>320</v>
      </c>
      <c r="O7126" t="s">
        <v>16</v>
      </c>
      <c r="P7126" t="s">
        <v>17</v>
      </c>
    </row>
    <row r="7127" spans="1:16">
      <c r="A7127" t="s">
        <v>26811</v>
      </c>
      <c r="B7127" t="s">
        <v>26812</v>
      </c>
      <c r="C7127" t="s">
        <v>37161</v>
      </c>
      <c r="D7127" t="s">
        <v>38192</v>
      </c>
      <c r="E7127" t="s">
        <v>26813</v>
      </c>
      <c r="F7127" t="s">
        <v>19790</v>
      </c>
      <c r="G7127" s="2">
        <v>45511</v>
      </c>
      <c r="H7127" t="s">
        <v>42</v>
      </c>
      <c r="I7127">
        <v>2</v>
      </c>
      <c r="J7127">
        <f t="shared" si="224"/>
        <v>200</v>
      </c>
      <c r="K7127" s="3">
        <v>0</v>
      </c>
      <c r="L7127" s="3">
        <f t="shared" si="225"/>
        <v>400</v>
      </c>
      <c r="M7127">
        <v>400</v>
      </c>
      <c r="N7127" s="3">
        <f>Table2[[#This Row],[Total Cost]]-Table2[[#This Row],[Total Sales]]</f>
        <v>0</v>
      </c>
      <c r="O7127" t="s">
        <v>90</v>
      </c>
      <c r="P7127" t="s">
        <v>17</v>
      </c>
    </row>
    <row r="7128" spans="1:16">
      <c r="A7128" t="s">
        <v>26814</v>
      </c>
      <c r="B7128" t="s">
        <v>26815</v>
      </c>
      <c r="C7128" t="s">
        <v>36959</v>
      </c>
      <c r="D7128" t="s">
        <v>36983</v>
      </c>
      <c r="E7128" t="s">
        <v>26816</v>
      </c>
      <c r="F7128" t="s">
        <v>26817</v>
      </c>
      <c r="G7128" s="2">
        <v>45452</v>
      </c>
      <c r="H7128" t="s">
        <v>73</v>
      </c>
      <c r="I7128">
        <v>4</v>
      </c>
      <c r="J7128">
        <f t="shared" si="224"/>
        <v>120</v>
      </c>
      <c r="K7128" s="3">
        <v>0</v>
      </c>
      <c r="L7128" s="3">
        <f t="shared" si="225"/>
        <v>480</v>
      </c>
      <c r="M7128">
        <v>480</v>
      </c>
      <c r="N7128" s="3">
        <f>Table2[[#This Row],[Total Cost]]-Table2[[#This Row],[Total Sales]]</f>
        <v>0</v>
      </c>
      <c r="O7128" t="s">
        <v>23</v>
      </c>
      <c r="P7128" t="s">
        <v>17</v>
      </c>
    </row>
    <row r="7129" spans="1:16">
      <c r="A7129" t="s">
        <v>26818</v>
      </c>
      <c r="B7129" t="s">
        <v>26819</v>
      </c>
      <c r="C7129" t="s">
        <v>37054</v>
      </c>
      <c r="D7129" t="s">
        <v>38382</v>
      </c>
      <c r="E7129" t="s">
        <v>26820</v>
      </c>
      <c r="F7129" t="s">
        <v>26271</v>
      </c>
      <c r="G7129" s="2">
        <v>45420</v>
      </c>
      <c r="H7129" t="s">
        <v>42</v>
      </c>
      <c r="I7129">
        <v>2</v>
      </c>
      <c r="J7129">
        <f t="shared" si="224"/>
        <v>200</v>
      </c>
      <c r="K7129" s="3">
        <v>10</v>
      </c>
      <c r="L7129" s="3">
        <f t="shared" si="225"/>
        <v>400</v>
      </c>
      <c r="M7129">
        <v>360</v>
      </c>
      <c r="N7129" s="3">
        <f>Table2[[#This Row],[Total Cost]]-Table2[[#This Row],[Total Sales]]</f>
        <v>40</v>
      </c>
      <c r="O7129" t="s">
        <v>23</v>
      </c>
      <c r="P7129" t="s">
        <v>17</v>
      </c>
    </row>
    <row r="7130" spans="1:16">
      <c r="A7130" t="s">
        <v>26821</v>
      </c>
      <c r="B7130" t="s">
        <v>26822</v>
      </c>
      <c r="C7130" t="s">
        <v>37019</v>
      </c>
      <c r="D7130" t="s">
        <v>38466</v>
      </c>
      <c r="E7130" t="s">
        <v>26823</v>
      </c>
      <c r="F7130" t="s">
        <v>26824</v>
      </c>
      <c r="G7130" s="2">
        <v>45558</v>
      </c>
      <c r="H7130" t="s">
        <v>22</v>
      </c>
      <c r="I7130">
        <v>1</v>
      </c>
      <c r="J7130">
        <f t="shared" si="224"/>
        <v>100</v>
      </c>
      <c r="K7130" s="3">
        <v>0</v>
      </c>
      <c r="L7130" s="3">
        <f t="shared" si="225"/>
        <v>100</v>
      </c>
      <c r="M7130">
        <v>100</v>
      </c>
      <c r="N7130" s="3">
        <f>Table2[[#This Row],[Total Cost]]-Table2[[#This Row],[Total Sales]]</f>
        <v>0</v>
      </c>
      <c r="O7130" t="s">
        <v>84</v>
      </c>
      <c r="P7130" t="s">
        <v>17</v>
      </c>
    </row>
    <row r="7131" spans="1:16">
      <c r="A7131" t="s">
        <v>26825</v>
      </c>
      <c r="B7131" t="s">
        <v>26826</v>
      </c>
      <c r="C7131" t="s">
        <v>37041</v>
      </c>
      <c r="D7131" t="s">
        <v>37011</v>
      </c>
      <c r="E7131" t="s">
        <v>26827</v>
      </c>
      <c r="F7131" t="s">
        <v>13112</v>
      </c>
      <c r="G7131" s="2">
        <v>45619</v>
      </c>
      <c r="H7131" t="s">
        <v>89</v>
      </c>
      <c r="I7131">
        <v>4</v>
      </c>
      <c r="J7131">
        <f t="shared" si="224"/>
        <v>50</v>
      </c>
      <c r="K7131" s="3">
        <v>0</v>
      </c>
      <c r="L7131" s="3">
        <f t="shared" si="225"/>
        <v>200</v>
      </c>
      <c r="M7131">
        <v>200</v>
      </c>
      <c r="N7131" s="3">
        <f>Table2[[#This Row],[Total Cost]]-Table2[[#This Row],[Total Sales]]</f>
        <v>0</v>
      </c>
      <c r="O7131" t="s">
        <v>90</v>
      </c>
      <c r="P7131" t="s">
        <v>17</v>
      </c>
    </row>
    <row r="7132" spans="1:16">
      <c r="A7132" t="s">
        <v>26828</v>
      </c>
      <c r="B7132" t="s">
        <v>26829</v>
      </c>
      <c r="C7132" t="s">
        <v>36950</v>
      </c>
      <c r="D7132" t="s">
        <v>36957</v>
      </c>
      <c r="E7132" t="s">
        <v>26830</v>
      </c>
      <c r="F7132" t="s">
        <v>26831</v>
      </c>
      <c r="G7132" s="2">
        <v>45656</v>
      </c>
      <c r="H7132" t="s">
        <v>73</v>
      </c>
      <c r="I7132">
        <v>1</v>
      </c>
      <c r="J7132">
        <f t="shared" si="224"/>
        <v>120</v>
      </c>
      <c r="K7132" s="3">
        <v>0</v>
      </c>
      <c r="L7132" s="3">
        <f t="shared" si="225"/>
        <v>120</v>
      </c>
      <c r="M7132">
        <v>120</v>
      </c>
      <c r="N7132" s="3">
        <f>Table2[[#This Row],[Total Cost]]-Table2[[#This Row],[Total Sales]]</f>
        <v>0</v>
      </c>
      <c r="O7132" t="s">
        <v>90</v>
      </c>
      <c r="P7132" t="s">
        <v>78</v>
      </c>
    </row>
    <row r="7133" spans="1:16">
      <c r="A7133" t="s">
        <v>26832</v>
      </c>
      <c r="B7133" t="s">
        <v>26833</v>
      </c>
      <c r="C7133" t="s">
        <v>37845</v>
      </c>
      <c r="D7133" t="s">
        <v>37523</v>
      </c>
      <c r="E7133" t="s">
        <v>26834</v>
      </c>
      <c r="F7133" t="s">
        <v>7617</v>
      </c>
      <c r="G7133" s="2">
        <v>45672</v>
      </c>
      <c r="H7133" t="s">
        <v>83</v>
      </c>
      <c r="I7133">
        <v>3</v>
      </c>
      <c r="J7133">
        <f t="shared" si="224"/>
        <v>150</v>
      </c>
      <c r="K7133" s="3">
        <v>0</v>
      </c>
      <c r="L7133" s="3">
        <f t="shared" si="225"/>
        <v>450</v>
      </c>
      <c r="M7133">
        <v>450</v>
      </c>
      <c r="N7133" s="3">
        <f>Table2[[#This Row],[Total Cost]]-Table2[[#This Row],[Total Sales]]</f>
        <v>0</v>
      </c>
      <c r="O7133" t="s">
        <v>23</v>
      </c>
      <c r="P7133" t="s">
        <v>17</v>
      </c>
    </row>
    <row r="7134" spans="1:16">
      <c r="A7134" t="s">
        <v>26835</v>
      </c>
      <c r="B7134" t="s">
        <v>26836</v>
      </c>
      <c r="C7134" t="s">
        <v>37779</v>
      </c>
      <c r="D7134" t="s">
        <v>37379</v>
      </c>
      <c r="E7134" t="s">
        <v>26837</v>
      </c>
      <c r="F7134" t="s">
        <v>26838</v>
      </c>
      <c r="G7134" s="2">
        <v>45632</v>
      </c>
      <c r="H7134" t="s">
        <v>89</v>
      </c>
      <c r="I7134">
        <v>4</v>
      </c>
      <c r="J7134">
        <f t="shared" si="224"/>
        <v>50</v>
      </c>
      <c r="K7134" s="3">
        <v>5</v>
      </c>
      <c r="L7134" s="3">
        <f t="shared" si="225"/>
        <v>200</v>
      </c>
      <c r="M7134">
        <v>190</v>
      </c>
      <c r="N7134" s="3">
        <f>Table2[[#This Row],[Total Cost]]-Table2[[#This Row],[Total Sales]]</f>
        <v>10</v>
      </c>
      <c r="O7134" t="s">
        <v>16</v>
      </c>
      <c r="P7134" t="s">
        <v>17</v>
      </c>
    </row>
    <row r="7135" spans="1:16">
      <c r="A7135" t="s">
        <v>26839</v>
      </c>
      <c r="B7135" t="s">
        <v>26840</v>
      </c>
      <c r="C7135" t="s">
        <v>37576</v>
      </c>
      <c r="D7135" t="s">
        <v>37198</v>
      </c>
      <c r="E7135" t="s">
        <v>26841</v>
      </c>
      <c r="F7135" t="s">
        <v>26842</v>
      </c>
      <c r="G7135" s="2">
        <v>45478</v>
      </c>
      <c r="H7135" t="s">
        <v>15</v>
      </c>
      <c r="I7135">
        <v>1</v>
      </c>
      <c r="J7135">
        <f t="shared" si="224"/>
        <v>800</v>
      </c>
      <c r="K7135" s="3">
        <v>0</v>
      </c>
      <c r="L7135" s="3">
        <f t="shared" si="225"/>
        <v>800</v>
      </c>
      <c r="M7135">
        <v>800</v>
      </c>
      <c r="N7135" s="3">
        <f>Table2[[#This Row],[Total Cost]]-Table2[[#This Row],[Total Sales]]</f>
        <v>0</v>
      </c>
      <c r="O7135" t="s">
        <v>23</v>
      </c>
      <c r="P7135" t="s">
        <v>17</v>
      </c>
    </row>
    <row r="7136" spans="1:16">
      <c r="A7136" t="s">
        <v>26843</v>
      </c>
      <c r="B7136" t="s">
        <v>26844</v>
      </c>
      <c r="C7136" t="s">
        <v>37031</v>
      </c>
      <c r="D7136" t="s">
        <v>37232</v>
      </c>
      <c r="E7136" t="s">
        <v>26845</v>
      </c>
      <c r="F7136" t="s">
        <v>26846</v>
      </c>
      <c r="G7136" s="2">
        <v>45641</v>
      </c>
      <c r="H7136" t="s">
        <v>22</v>
      </c>
      <c r="I7136">
        <v>2</v>
      </c>
      <c r="J7136">
        <f t="shared" si="224"/>
        <v>100</v>
      </c>
      <c r="K7136" s="3">
        <v>0</v>
      </c>
      <c r="L7136" s="3">
        <f t="shared" si="225"/>
        <v>200</v>
      </c>
      <c r="M7136">
        <v>200</v>
      </c>
      <c r="N7136" s="3">
        <f>Table2[[#This Row],[Total Cost]]-Table2[[#This Row],[Total Sales]]</f>
        <v>0</v>
      </c>
      <c r="O7136" t="s">
        <v>33</v>
      </c>
      <c r="P7136" t="s">
        <v>17</v>
      </c>
    </row>
    <row r="7137" spans="1:16">
      <c r="A7137" t="s">
        <v>26847</v>
      </c>
      <c r="B7137" t="s">
        <v>26848</v>
      </c>
      <c r="C7137" t="s">
        <v>37293</v>
      </c>
      <c r="D7137" t="s">
        <v>37484</v>
      </c>
      <c r="E7137" t="s">
        <v>26849</v>
      </c>
      <c r="F7137" t="s">
        <v>26850</v>
      </c>
      <c r="G7137" s="2">
        <v>45554</v>
      </c>
      <c r="H7137" t="s">
        <v>56</v>
      </c>
      <c r="I7137">
        <v>1</v>
      </c>
      <c r="J7137">
        <f t="shared" si="224"/>
        <v>90</v>
      </c>
      <c r="K7137" s="3">
        <v>5</v>
      </c>
      <c r="L7137" s="3">
        <f t="shared" si="225"/>
        <v>90</v>
      </c>
      <c r="M7137">
        <v>85.5</v>
      </c>
      <c r="N7137" s="3">
        <f>Table2[[#This Row],[Total Cost]]-Table2[[#This Row],[Total Sales]]</f>
        <v>4.5</v>
      </c>
      <c r="O7137" t="s">
        <v>90</v>
      </c>
      <c r="P7137" t="s">
        <v>17</v>
      </c>
    </row>
    <row r="7138" spans="1:16">
      <c r="A7138" t="s">
        <v>26851</v>
      </c>
      <c r="B7138" t="s">
        <v>26852</v>
      </c>
      <c r="C7138" t="s">
        <v>37217</v>
      </c>
      <c r="D7138" t="s">
        <v>37567</v>
      </c>
      <c r="E7138" t="s">
        <v>26853</v>
      </c>
      <c r="F7138" t="s">
        <v>18526</v>
      </c>
      <c r="G7138" s="2">
        <v>45729</v>
      </c>
      <c r="H7138" t="s">
        <v>56</v>
      </c>
      <c r="I7138">
        <v>2</v>
      </c>
      <c r="J7138">
        <f t="shared" si="224"/>
        <v>90</v>
      </c>
      <c r="K7138" s="3">
        <v>0</v>
      </c>
      <c r="L7138" s="3">
        <f t="shared" si="225"/>
        <v>180</v>
      </c>
      <c r="M7138">
        <v>180</v>
      </c>
      <c r="N7138" s="3">
        <f>Table2[[#This Row],[Total Cost]]-Table2[[#This Row],[Total Sales]]</f>
        <v>0</v>
      </c>
      <c r="O7138" t="s">
        <v>33</v>
      </c>
      <c r="P7138" t="s">
        <v>17</v>
      </c>
    </row>
    <row r="7139" spans="1:16">
      <c r="A7139" t="s">
        <v>26854</v>
      </c>
      <c r="B7139" t="s">
        <v>26855</v>
      </c>
      <c r="C7139" t="s">
        <v>38108</v>
      </c>
      <c r="D7139" t="s">
        <v>37207</v>
      </c>
      <c r="E7139" t="s">
        <v>26856</v>
      </c>
      <c r="F7139" t="s">
        <v>26857</v>
      </c>
      <c r="G7139" s="2">
        <v>45590</v>
      </c>
      <c r="H7139" t="s">
        <v>83</v>
      </c>
      <c r="I7139">
        <v>2</v>
      </c>
      <c r="J7139">
        <f t="shared" si="224"/>
        <v>150</v>
      </c>
      <c r="K7139" s="3">
        <v>0</v>
      </c>
      <c r="L7139" s="3">
        <f t="shared" si="225"/>
        <v>300</v>
      </c>
      <c r="M7139">
        <v>300</v>
      </c>
      <c r="N7139" s="3">
        <f>Table2[[#This Row],[Total Cost]]-Table2[[#This Row],[Total Sales]]</f>
        <v>0</v>
      </c>
      <c r="O7139" t="s">
        <v>84</v>
      </c>
      <c r="P7139" t="s">
        <v>78</v>
      </c>
    </row>
    <row r="7140" spans="1:16">
      <c r="A7140" t="s">
        <v>26858</v>
      </c>
      <c r="B7140" t="s">
        <v>26859</v>
      </c>
      <c r="C7140" t="s">
        <v>37365</v>
      </c>
      <c r="D7140" t="s">
        <v>38244</v>
      </c>
      <c r="E7140" t="s">
        <v>26860</v>
      </c>
      <c r="F7140" t="s">
        <v>26861</v>
      </c>
      <c r="G7140" s="2">
        <v>45407</v>
      </c>
      <c r="H7140" t="s">
        <v>15</v>
      </c>
      <c r="I7140">
        <v>4</v>
      </c>
      <c r="J7140">
        <f t="shared" si="224"/>
        <v>800</v>
      </c>
      <c r="K7140" s="3">
        <v>0</v>
      </c>
      <c r="L7140" s="3">
        <f t="shared" si="225"/>
        <v>3200</v>
      </c>
      <c r="M7140">
        <v>3200</v>
      </c>
      <c r="N7140" s="3">
        <f>Table2[[#This Row],[Total Cost]]-Table2[[#This Row],[Total Sales]]</f>
        <v>0</v>
      </c>
      <c r="O7140" t="s">
        <v>23</v>
      </c>
      <c r="P7140" t="s">
        <v>17</v>
      </c>
    </row>
    <row r="7141" spans="1:16">
      <c r="A7141" t="s">
        <v>26862</v>
      </c>
      <c r="B7141" t="s">
        <v>26863</v>
      </c>
      <c r="C7141" t="s">
        <v>37302</v>
      </c>
      <c r="D7141" t="s">
        <v>38162</v>
      </c>
      <c r="E7141" t="s">
        <v>26864</v>
      </c>
      <c r="F7141" t="s">
        <v>26865</v>
      </c>
      <c r="G7141" s="2">
        <v>45551</v>
      </c>
      <c r="H7141" t="s">
        <v>15</v>
      </c>
      <c r="I7141">
        <v>1</v>
      </c>
      <c r="J7141">
        <f t="shared" si="224"/>
        <v>800</v>
      </c>
      <c r="K7141" s="3">
        <v>0</v>
      </c>
      <c r="L7141" s="3">
        <f t="shared" si="225"/>
        <v>800</v>
      </c>
      <c r="M7141">
        <v>800</v>
      </c>
      <c r="N7141" s="3">
        <f>Table2[[#This Row],[Total Cost]]-Table2[[#This Row],[Total Sales]]</f>
        <v>0</v>
      </c>
      <c r="O7141" t="s">
        <v>16</v>
      </c>
      <c r="P7141" t="s">
        <v>17</v>
      </c>
    </row>
    <row r="7142" spans="1:16">
      <c r="A7142" t="s">
        <v>26866</v>
      </c>
      <c r="B7142" t="s">
        <v>26867</v>
      </c>
      <c r="C7142" t="s">
        <v>37087</v>
      </c>
      <c r="D7142" t="s">
        <v>37442</v>
      </c>
      <c r="E7142" t="s">
        <v>26868</v>
      </c>
      <c r="F7142" t="s">
        <v>26869</v>
      </c>
      <c r="G7142" s="2">
        <v>45676</v>
      </c>
      <c r="H7142" t="s">
        <v>42</v>
      </c>
      <c r="I7142">
        <v>1</v>
      </c>
      <c r="J7142">
        <f t="shared" si="224"/>
        <v>200</v>
      </c>
      <c r="K7142" s="3">
        <v>0</v>
      </c>
      <c r="L7142" s="3">
        <f t="shared" si="225"/>
        <v>200</v>
      </c>
      <c r="M7142">
        <v>200</v>
      </c>
      <c r="N7142" s="3">
        <f>Table2[[#This Row],[Total Cost]]-Table2[[#This Row],[Total Sales]]</f>
        <v>0</v>
      </c>
      <c r="O7142" t="s">
        <v>90</v>
      </c>
      <c r="P7142" t="s">
        <v>17</v>
      </c>
    </row>
    <row r="7143" spans="1:16">
      <c r="A7143" t="s">
        <v>26870</v>
      </c>
      <c r="B7143" t="s">
        <v>26871</v>
      </c>
      <c r="C7143" t="s">
        <v>37851</v>
      </c>
      <c r="D7143" t="s">
        <v>38467</v>
      </c>
      <c r="E7143" t="s">
        <v>26872</v>
      </c>
      <c r="F7143" t="s">
        <v>26873</v>
      </c>
      <c r="G7143" s="2">
        <v>45485</v>
      </c>
      <c r="H7143" t="s">
        <v>83</v>
      </c>
      <c r="I7143">
        <v>3</v>
      </c>
      <c r="J7143">
        <f t="shared" si="224"/>
        <v>150</v>
      </c>
      <c r="K7143" s="3">
        <v>0</v>
      </c>
      <c r="L7143" s="3">
        <f t="shared" si="225"/>
        <v>450</v>
      </c>
      <c r="M7143">
        <v>450</v>
      </c>
      <c r="N7143" s="3">
        <f>Table2[[#This Row],[Total Cost]]-Table2[[#This Row],[Total Sales]]</f>
        <v>0</v>
      </c>
      <c r="O7143" t="s">
        <v>90</v>
      </c>
      <c r="P7143" t="s">
        <v>17</v>
      </c>
    </row>
    <row r="7144" spans="1:16">
      <c r="A7144" s="1" t="s">
        <v>26874</v>
      </c>
      <c r="B7144" t="s">
        <v>26875</v>
      </c>
      <c r="C7144" t="s">
        <v>37006</v>
      </c>
      <c r="D7144" t="s">
        <v>38216</v>
      </c>
      <c r="E7144" t="s">
        <v>26876</v>
      </c>
      <c r="F7144" t="s">
        <v>238</v>
      </c>
      <c r="G7144" s="2">
        <v>45742</v>
      </c>
      <c r="H7144" t="s">
        <v>56</v>
      </c>
      <c r="I7144">
        <v>4</v>
      </c>
      <c r="J7144">
        <f t="shared" si="224"/>
        <v>90</v>
      </c>
      <c r="K7144" s="3">
        <v>0</v>
      </c>
      <c r="L7144" s="3">
        <f t="shared" si="225"/>
        <v>360</v>
      </c>
      <c r="M7144">
        <v>360</v>
      </c>
      <c r="N7144" s="3">
        <f>Table2[[#This Row],[Total Cost]]-Table2[[#This Row],[Total Sales]]</f>
        <v>0</v>
      </c>
      <c r="O7144" t="s">
        <v>90</v>
      </c>
      <c r="P7144" t="s">
        <v>17</v>
      </c>
    </row>
    <row r="7145" spans="1:16">
      <c r="A7145" t="s">
        <v>26877</v>
      </c>
      <c r="B7145" t="s">
        <v>26878</v>
      </c>
      <c r="C7145" t="s">
        <v>37087</v>
      </c>
      <c r="D7145" t="s">
        <v>37495</v>
      </c>
      <c r="E7145" t="s">
        <v>26879</v>
      </c>
      <c r="F7145" t="s">
        <v>26880</v>
      </c>
      <c r="G7145" s="2">
        <v>45726</v>
      </c>
      <c r="H7145" t="s">
        <v>42</v>
      </c>
      <c r="I7145">
        <v>1</v>
      </c>
      <c r="J7145">
        <f t="shared" si="224"/>
        <v>200</v>
      </c>
      <c r="K7145" s="3">
        <v>0</v>
      </c>
      <c r="L7145" s="3">
        <f t="shared" si="225"/>
        <v>200</v>
      </c>
      <c r="M7145">
        <v>200</v>
      </c>
      <c r="N7145" s="3">
        <f>Table2[[#This Row],[Total Cost]]-Table2[[#This Row],[Total Sales]]</f>
        <v>0</v>
      </c>
      <c r="O7145" t="s">
        <v>23</v>
      </c>
      <c r="P7145" t="s">
        <v>17</v>
      </c>
    </row>
    <row r="7146" spans="1:16">
      <c r="A7146" t="s">
        <v>26881</v>
      </c>
      <c r="B7146" t="s">
        <v>26882</v>
      </c>
      <c r="C7146" t="s">
        <v>37224</v>
      </c>
      <c r="D7146" t="s">
        <v>36981</v>
      </c>
      <c r="E7146" t="s">
        <v>26883</v>
      </c>
      <c r="F7146" t="s">
        <v>26884</v>
      </c>
      <c r="G7146" s="2">
        <v>45717</v>
      </c>
      <c r="H7146" t="s">
        <v>42</v>
      </c>
      <c r="I7146">
        <v>3</v>
      </c>
      <c r="J7146">
        <f t="shared" si="224"/>
        <v>200</v>
      </c>
      <c r="K7146" s="3">
        <v>5</v>
      </c>
      <c r="L7146" s="3">
        <f t="shared" si="225"/>
        <v>600</v>
      </c>
      <c r="M7146">
        <v>570</v>
      </c>
      <c r="N7146" s="3">
        <f>Table2[[#This Row],[Total Cost]]-Table2[[#This Row],[Total Sales]]</f>
        <v>30</v>
      </c>
      <c r="O7146" t="s">
        <v>16</v>
      </c>
      <c r="P7146" t="s">
        <v>17</v>
      </c>
    </row>
    <row r="7147" spans="1:16">
      <c r="A7147" t="s">
        <v>26885</v>
      </c>
      <c r="B7147" t="s">
        <v>26886</v>
      </c>
      <c r="C7147" t="s">
        <v>37545</v>
      </c>
      <c r="D7147" t="s">
        <v>37319</v>
      </c>
      <c r="E7147" t="s">
        <v>26887</v>
      </c>
      <c r="F7147" t="s">
        <v>26888</v>
      </c>
      <c r="G7147" s="2">
        <v>45658</v>
      </c>
      <c r="H7147" t="s">
        <v>22</v>
      </c>
      <c r="I7147">
        <v>3</v>
      </c>
      <c r="J7147">
        <f t="shared" si="224"/>
        <v>100</v>
      </c>
      <c r="K7147" s="3">
        <v>0</v>
      </c>
      <c r="L7147" s="3">
        <f t="shared" si="225"/>
        <v>300</v>
      </c>
      <c r="M7147">
        <v>300</v>
      </c>
      <c r="N7147" s="3">
        <f>Table2[[#This Row],[Total Cost]]-Table2[[#This Row],[Total Sales]]</f>
        <v>0</v>
      </c>
      <c r="O7147" t="s">
        <v>33</v>
      </c>
      <c r="P7147" t="s">
        <v>17</v>
      </c>
    </row>
    <row r="7148" spans="1:16">
      <c r="A7148" t="s">
        <v>26889</v>
      </c>
      <c r="B7148" t="s">
        <v>26890</v>
      </c>
      <c r="C7148" t="s">
        <v>37246</v>
      </c>
      <c r="D7148" t="s">
        <v>37267</v>
      </c>
      <c r="E7148" t="s">
        <v>26891</v>
      </c>
      <c r="F7148" t="s">
        <v>26892</v>
      </c>
      <c r="G7148" s="2">
        <v>45577</v>
      </c>
      <c r="H7148" t="s">
        <v>15</v>
      </c>
      <c r="I7148">
        <v>4</v>
      </c>
      <c r="J7148">
        <f t="shared" si="224"/>
        <v>800</v>
      </c>
      <c r="K7148" s="3">
        <v>10</v>
      </c>
      <c r="L7148" s="3">
        <f t="shared" si="225"/>
        <v>3200</v>
      </c>
      <c r="M7148">
        <v>2880</v>
      </c>
      <c r="N7148" s="3">
        <f>Table2[[#This Row],[Total Cost]]-Table2[[#This Row],[Total Sales]]</f>
        <v>320</v>
      </c>
      <c r="O7148" t="s">
        <v>90</v>
      </c>
      <c r="P7148" t="s">
        <v>17</v>
      </c>
    </row>
    <row r="7149" spans="1:16">
      <c r="A7149" t="s">
        <v>26893</v>
      </c>
      <c r="B7149" t="s">
        <v>26894</v>
      </c>
      <c r="C7149" t="s">
        <v>37527</v>
      </c>
      <c r="D7149" t="s">
        <v>37954</v>
      </c>
      <c r="E7149" t="s">
        <v>26895</v>
      </c>
      <c r="F7149" t="s">
        <v>26896</v>
      </c>
      <c r="G7149" s="2">
        <v>45467</v>
      </c>
      <c r="H7149" t="s">
        <v>28</v>
      </c>
      <c r="I7149">
        <v>1</v>
      </c>
      <c r="J7149">
        <f t="shared" si="224"/>
        <v>300</v>
      </c>
      <c r="K7149" s="3">
        <v>0</v>
      </c>
      <c r="L7149" s="3">
        <f t="shared" si="225"/>
        <v>300</v>
      </c>
      <c r="M7149">
        <v>300</v>
      </c>
      <c r="N7149" s="3">
        <f>Table2[[#This Row],[Total Cost]]-Table2[[#This Row],[Total Sales]]</f>
        <v>0</v>
      </c>
      <c r="O7149" t="s">
        <v>84</v>
      </c>
      <c r="P7149" t="s">
        <v>17</v>
      </c>
    </row>
    <row r="7150" spans="1:16">
      <c r="A7150" t="s">
        <v>26897</v>
      </c>
      <c r="B7150" t="s">
        <v>26898</v>
      </c>
      <c r="C7150" t="s">
        <v>36994</v>
      </c>
      <c r="D7150" t="s">
        <v>38380</v>
      </c>
      <c r="E7150" t="s">
        <v>26899</v>
      </c>
      <c r="F7150" t="s">
        <v>26900</v>
      </c>
      <c r="G7150" s="2">
        <v>45734</v>
      </c>
      <c r="H7150" t="s">
        <v>47</v>
      </c>
      <c r="I7150">
        <v>1</v>
      </c>
      <c r="J7150">
        <f t="shared" si="224"/>
        <v>1200</v>
      </c>
      <c r="K7150" s="3">
        <v>0</v>
      </c>
      <c r="L7150" s="3">
        <f t="shared" si="225"/>
        <v>1200</v>
      </c>
      <c r="M7150">
        <v>1200</v>
      </c>
      <c r="N7150" s="3">
        <f>Table2[[#This Row],[Total Cost]]-Table2[[#This Row],[Total Sales]]</f>
        <v>0</v>
      </c>
      <c r="O7150" t="s">
        <v>23</v>
      </c>
      <c r="P7150" t="s">
        <v>17</v>
      </c>
    </row>
    <row r="7151" spans="1:16">
      <c r="A7151" t="s">
        <v>26901</v>
      </c>
      <c r="B7151" t="s">
        <v>26902</v>
      </c>
      <c r="C7151" t="s">
        <v>37111</v>
      </c>
      <c r="D7151" t="s">
        <v>38195</v>
      </c>
      <c r="E7151" t="s">
        <v>26903</v>
      </c>
      <c r="F7151" t="s">
        <v>11675</v>
      </c>
      <c r="G7151" s="2">
        <v>45492</v>
      </c>
      <c r="H7151" t="s">
        <v>56</v>
      </c>
      <c r="I7151">
        <v>2</v>
      </c>
      <c r="J7151">
        <f t="shared" si="224"/>
        <v>90</v>
      </c>
      <c r="K7151" s="3">
        <v>0</v>
      </c>
      <c r="L7151" s="3">
        <f t="shared" si="225"/>
        <v>180</v>
      </c>
      <c r="M7151">
        <v>180</v>
      </c>
      <c r="N7151" s="3">
        <f>Table2[[#This Row],[Total Cost]]-Table2[[#This Row],[Total Sales]]</f>
        <v>0</v>
      </c>
      <c r="O7151" t="s">
        <v>23</v>
      </c>
      <c r="P7151" t="s">
        <v>17</v>
      </c>
    </row>
    <row r="7152" spans="1:16">
      <c r="A7152" t="s">
        <v>26904</v>
      </c>
      <c r="B7152" t="s">
        <v>26905</v>
      </c>
      <c r="C7152" t="s">
        <v>37066</v>
      </c>
      <c r="D7152" t="s">
        <v>37949</v>
      </c>
      <c r="E7152" t="s">
        <v>26906</v>
      </c>
      <c r="F7152" t="s">
        <v>26907</v>
      </c>
      <c r="G7152" s="2">
        <v>45720</v>
      </c>
      <c r="H7152" t="s">
        <v>22</v>
      </c>
      <c r="I7152">
        <v>3</v>
      </c>
      <c r="J7152">
        <f t="shared" si="224"/>
        <v>100</v>
      </c>
      <c r="K7152" s="3">
        <v>0</v>
      </c>
      <c r="L7152" s="3">
        <f t="shared" si="225"/>
        <v>300</v>
      </c>
      <c r="M7152">
        <v>300</v>
      </c>
      <c r="N7152" s="3">
        <f>Table2[[#This Row],[Total Cost]]-Table2[[#This Row],[Total Sales]]</f>
        <v>0</v>
      </c>
      <c r="O7152" t="s">
        <v>16</v>
      </c>
      <c r="P7152" t="s">
        <v>17</v>
      </c>
    </row>
    <row r="7153" spans="1:16">
      <c r="A7153" t="s">
        <v>26908</v>
      </c>
      <c r="B7153" t="s">
        <v>26909</v>
      </c>
      <c r="C7153" t="s">
        <v>37685</v>
      </c>
      <c r="D7153" t="s">
        <v>37682</v>
      </c>
      <c r="E7153" t="s">
        <v>26910</v>
      </c>
      <c r="F7153" t="s">
        <v>26911</v>
      </c>
      <c r="G7153" s="2">
        <v>45615</v>
      </c>
      <c r="H7153" t="s">
        <v>73</v>
      </c>
      <c r="I7153">
        <v>4</v>
      </c>
      <c r="J7153">
        <f t="shared" si="224"/>
        <v>120</v>
      </c>
      <c r="K7153" s="3">
        <v>0</v>
      </c>
      <c r="L7153" s="3">
        <f t="shared" si="225"/>
        <v>480</v>
      </c>
      <c r="M7153">
        <v>480</v>
      </c>
      <c r="N7153" s="3">
        <f>Table2[[#This Row],[Total Cost]]-Table2[[#This Row],[Total Sales]]</f>
        <v>0</v>
      </c>
      <c r="O7153" t="s">
        <v>23</v>
      </c>
      <c r="P7153" t="s">
        <v>17</v>
      </c>
    </row>
    <row r="7154" spans="1:16">
      <c r="A7154" t="s">
        <v>26912</v>
      </c>
      <c r="B7154" t="s">
        <v>26913</v>
      </c>
      <c r="C7154" t="s">
        <v>36960</v>
      </c>
      <c r="D7154" t="s">
        <v>37472</v>
      </c>
      <c r="E7154" t="s">
        <v>26914</v>
      </c>
      <c r="F7154" t="s">
        <v>26915</v>
      </c>
      <c r="G7154" s="2">
        <v>45474</v>
      </c>
      <c r="H7154" t="s">
        <v>28</v>
      </c>
      <c r="I7154">
        <v>4</v>
      </c>
      <c r="J7154">
        <f t="shared" si="224"/>
        <v>300</v>
      </c>
      <c r="K7154" s="3">
        <v>5</v>
      </c>
      <c r="L7154" s="3">
        <f t="shared" si="225"/>
        <v>1200</v>
      </c>
      <c r="M7154">
        <v>1140</v>
      </c>
      <c r="N7154" s="3">
        <f>Table2[[#This Row],[Total Cost]]-Table2[[#This Row],[Total Sales]]</f>
        <v>60</v>
      </c>
      <c r="O7154" t="s">
        <v>23</v>
      </c>
      <c r="P7154" t="s">
        <v>17</v>
      </c>
    </row>
    <row r="7155" spans="1:16">
      <c r="A7155" t="s">
        <v>26916</v>
      </c>
      <c r="B7155" t="s">
        <v>26917</v>
      </c>
      <c r="C7155" t="s">
        <v>37040</v>
      </c>
      <c r="D7155" t="s">
        <v>36957</v>
      </c>
      <c r="E7155" t="s">
        <v>26918</v>
      </c>
      <c r="F7155" t="s">
        <v>26919</v>
      </c>
      <c r="G7155" s="2">
        <v>45719</v>
      </c>
      <c r="H7155" t="s">
        <v>28</v>
      </c>
      <c r="I7155">
        <v>3</v>
      </c>
      <c r="J7155">
        <f t="shared" si="224"/>
        <v>300</v>
      </c>
      <c r="K7155" s="3">
        <v>5</v>
      </c>
      <c r="L7155" s="3">
        <f t="shared" si="225"/>
        <v>900</v>
      </c>
      <c r="M7155">
        <v>855</v>
      </c>
      <c r="N7155" s="3">
        <f>Table2[[#This Row],[Total Cost]]-Table2[[#This Row],[Total Sales]]</f>
        <v>45</v>
      </c>
      <c r="O7155" t="s">
        <v>84</v>
      </c>
      <c r="P7155" t="s">
        <v>17</v>
      </c>
    </row>
    <row r="7156" spans="1:16">
      <c r="A7156" t="s">
        <v>26920</v>
      </c>
      <c r="B7156" t="s">
        <v>26921</v>
      </c>
      <c r="C7156" t="s">
        <v>37025</v>
      </c>
      <c r="D7156" t="s">
        <v>37608</v>
      </c>
      <c r="E7156" t="s">
        <v>26922</v>
      </c>
      <c r="F7156" t="s">
        <v>1868</v>
      </c>
      <c r="G7156" s="2">
        <v>45732</v>
      </c>
      <c r="H7156" t="s">
        <v>28</v>
      </c>
      <c r="I7156">
        <v>4</v>
      </c>
      <c r="J7156">
        <f t="shared" si="224"/>
        <v>300</v>
      </c>
      <c r="K7156" s="3">
        <v>0</v>
      </c>
      <c r="L7156" s="3">
        <f t="shared" si="225"/>
        <v>1200</v>
      </c>
      <c r="M7156">
        <v>1200</v>
      </c>
      <c r="N7156" s="3">
        <f>Table2[[#This Row],[Total Cost]]-Table2[[#This Row],[Total Sales]]</f>
        <v>0</v>
      </c>
      <c r="O7156" t="s">
        <v>23</v>
      </c>
      <c r="P7156" t="s">
        <v>78</v>
      </c>
    </row>
    <row r="7157" spans="1:16">
      <c r="A7157" t="s">
        <v>26923</v>
      </c>
      <c r="B7157" t="s">
        <v>26924</v>
      </c>
      <c r="C7157" t="s">
        <v>37366</v>
      </c>
      <c r="D7157" t="s">
        <v>37172</v>
      </c>
      <c r="E7157" t="s">
        <v>26925</v>
      </c>
      <c r="F7157" t="s">
        <v>26926</v>
      </c>
      <c r="G7157" s="2">
        <v>45566</v>
      </c>
      <c r="H7157" t="s">
        <v>47</v>
      </c>
      <c r="I7157">
        <v>3</v>
      </c>
      <c r="J7157">
        <f t="shared" si="224"/>
        <v>1200</v>
      </c>
      <c r="K7157" s="3">
        <v>5</v>
      </c>
      <c r="L7157" s="3">
        <f t="shared" si="225"/>
        <v>3600</v>
      </c>
      <c r="M7157">
        <v>3420</v>
      </c>
      <c r="N7157" s="3">
        <f>Table2[[#This Row],[Total Cost]]-Table2[[#This Row],[Total Sales]]</f>
        <v>180</v>
      </c>
      <c r="O7157" t="s">
        <v>90</v>
      </c>
      <c r="P7157" t="s">
        <v>17</v>
      </c>
    </row>
    <row r="7158" spans="1:16">
      <c r="A7158" t="s">
        <v>26927</v>
      </c>
      <c r="B7158" t="s">
        <v>26928</v>
      </c>
      <c r="C7158" t="s">
        <v>37581</v>
      </c>
      <c r="D7158" t="s">
        <v>37237</v>
      </c>
      <c r="E7158" t="s">
        <v>26929</v>
      </c>
      <c r="F7158" t="s">
        <v>26930</v>
      </c>
      <c r="G7158" s="2">
        <v>45663</v>
      </c>
      <c r="H7158" t="s">
        <v>28</v>
      </c>
      <c r="I7158">
        <v>4</v>
      </c>
      <c r="J7158">
        <f t="shared" si="224"/>
        <v>300</v>
      </c>
      <c r="K7158" s="3">
        <v>5</v>
      </c>
      <c r="L7158" s="3">
        <f t="shared" si="225"/>
        <v>1200</v>
      </c>
      <c r="M7158">
        <v>1140</v>
      </c>
      <c r="N7158" s="3">
        <f>Table2[[#This Row],[Total Cost]]-Table2[[#This Row],[Total Sales]]</f>
        <v>60</v>
      </c>
      <c r="O7158" t="s">
        <v>16</v>
      </c>
      <c r="P7158" t="s">
        <v>17</v>
      </c>
    </row>
    <row r="7159" spans="1:16">
      <c r="A7159" t="s">
        <v>26931</v>
      </c>
      <c r="B7159" t="s">
        <v>26932</v>
      </c>
      <c r="C7159" t="s">
        <v>37049</v>
      </c>
      <c r="D7159" t="s">
        <v>37936</v>
      </c>
      <c r="E7159" t="s">
        <v>26933</v>
      </c>
      <c r="F7159" t="s">
        <v>26934</v>
      </c>
      <c r="G7159" s="2">
        <v>45549</v>
      </c>
      <c r="H7159" t="s">
        <v>73</v>
      </c>
      <c r="I7159">
        <v>3</v>
      </c>
      <c r="J7159">
        <f t="shared" si="224"/>
        <v>120</v>
      </c>
      <c r="K7159" s="3">
        <v>5</v>
      </c>
      <c r="L7159" s="3">
        <f t="shared" si="225"/>
        <v>360</v>
      </c>
      <c r="M7159">
        <v>342</v>
      </c>
      <c r="N7159" s="3">
        <f>Table2[[#This Row],[Total Cost]]-Table2[[#This Row],[Total Sales]]</f>
        <v>18</v>
      </c>
      <c r="O7159" t="s">
        <v>84</v>
      </c>
      <c r="P7159" t="s">
        <v>17</v>
      </c>
    </row>
    <row r="7160" spans="1:16">
      <c r="A7160" t="s">
        <v>26935</v>
      </c>
      <c r="B7160" t="s">
        <v>26936</v>
      </c>
      <c r="C7160" t="s">
        <v>37669</v>
      </c>
      <c r="D7160" t="s">
        <v>37266</v>
      </c>
      <c r="E7160" t="s">
        <v>26937</v>
      </c>
      <c r="F7160" t="s">
        <v>13593</v>
      </c>
      <c r="G7160" s="2">
        <v>45544</v>
      </c>
      <c r="H7160" t="s">
        <v>42</v>
      </c>
      <c r="I7160">
        <v>2</v>
      </c>
      <c r="J7160">
        <f t="shared" si="224"/>
        <v>200</v>
      </c>
      <c r="K7160" s="3">
        <v>10</v>
      </c>
      <c r="L7160" s="3">
        <f t="shared" si="225"/>
        <v>400</v>
      </c>
      <c r="M7160">
        <v>360</v>
      </c>
      <c r="N7160" s="3">
        <f>Table2[[#This Row],[Total Cost]]-Table2[[#This Row],[Total Sales]]</f>
        <v>40</v>
      </c>
      <c r="O7160" t="s">
        <v>33</v>
      </c>
      <c r="P7160" t="s">
        <v>17</v>
      </c>
    </row>
    <row r="7161" spans="1:16">
      <c r="A7161" t="s">
        <v>26938</v>
      </c>
      <c r="B7161" t="s">
        <v>26939</v>
      </c>
      <c r="C7161" t="s">
        <v>37759</v>
      </c>
      <c r="D7161" t="s">
        <v>37222</v>
      </c>
      <c r="E7161" t="s">
        <v>26940</v>
      </c>
      <c r="F7161" t="s">
        <v>15885</v>
      </c>
      <c r="G7161" s="2">
        <v>45578</v>
      </c>
      <c r="H7161" t="s">
        <v>56</v>
      </c>
      <c r="I7161">
        <v>2</v>
      </c>
      <c r="J7161">
        <f t="shared" si="224"/>
        <v>90</v>
      </c>
      <c r="K7161" s="3">
        <v>0</v>
      </c>
      <c r="L7161" s="3">
        <f t="shared" si="225"/>
        <v>180</v>
      </c>
      <c r="M7161">
        <v>180</v>
      </c>
      <c r="N7161" s="3">
        <f>Table2[[#This Row],[Total Cost]]-Table2[[#This Row],[Total Sales]]</f>
        <v>0</v>
      </c>
      <c r="O7161" t="s">
        <v>33</v>
      </c>
      <c r="P7161" t="s">
        <v>17</v>
      </c>
    </row>
    <row r="7162" spans="1:16">
      <c r="A7162" t="s">
        <v>26941</v>
      </c>
      <c r="B7162" t="s">
        <v>26942</v>
      </c>
      <c r="C7162" t="s">
        <v>37075</v>
      </c>
      <c r="D7162" t="s">
        <v>37434</v>
      </c>
      <c r="E7162" t="s">
        <v>26943</v>
      </c>
      <c r="F7162" t="s">
        <v>26944</v>
      </c>
      <c r="G7162" s="2">
        <v>45485</v>
      </c>
      <c r="H7162" t="s">
        <v>28</v>
      </c>
      <c r="I7162">
        <v>2</v>
      </c>
      <c r="J7162">
        <f t="shared" si="224"/>
        <v>300</v>
      </c>
      <c r="K7162" s="3">
        <v>5</v>
      </c>
      <c r="L7162" s="3">
        <f t="shared" si="225"/>
        <v>600</v>
      </c>
      <c r="M7162">
        <v>570</v>
      </c>
      <c r="N7162" s="3">
        <f>Table2[[#This Row],[Total Cost]]-Table2[[#This Row],[Total Sales]]</f>
        <v>30</v>
      </c>
      <c r="O7162" t="s">
        <v>84</v>
      </c>
      <c r="P7162" t="s">
        <v>17</v>
      </c>
    </row>
    <row r="7163" spans="1:16">
      <c r="A7163" t="s">
        <v>26945</v>
      </c>
      <c r="B7163" t="s">
        <v>26946</v>
      </c>
      <c r="C7163" t="s">
        <v>37056</v>
      </c>
      <c r="D7163" t="s">
        <v>37553</v>
      </c>
      <c r="E7163" t="s">
        <v>26947</v>
      </c>
      <c r="F7163" t="s">
        <v>26948</v>
      </c>
      <c r="G7163" s="2">
        <v>45578</v>
      </c>
      <c r="H7163" t="s">
        <v>83</v>
      </c>
      <c r="I7163">
        <v>4</v>
      </c>
      <c r="J7163">
        <f t="shared" si="224"/>
        <v>150</v>
      </c>
      <c r="K7163" s="3">
        <v>0</v>
      </c>
      <c r="L7163" s="3">
        <f t="shared" si="225"/>
        <v>600</v>
      </c>
      <c r="M7163">
        <v>600</v>
      </c>
      <c r="N7163" s="3">
        <f>Table2[[#This Row],[Total Cost]]-Table2[[#This Row],[Total Sales]]</f>
        <v>0</v>
      </c>
      <c r="O7163" t="s">
        <v>33</v>
      </c>
      <c r="P7163" t="s">
        <v>17</v>
      </c>
    </row>
    <row r="7164" spans="1:16">
      <c r="A7164" t="s">
        <v>26949</v>
      </c>
      <c r="B7164" t="s">
        <v>26950</v>
      </c>
      <c r="C7164" t="s">
        <v>37271</v>
      </c>
      <c r="D7164" t="s">
        <v>37757</v>
      </c>
      <c r="E7164" t="s">
        <v>26951</v>
      </c>
      <c r="F7164" t="s">
        <v>11522</v>
      </c>
      <c r="G7164" s="2">
        <v>45414</v>
      </c>
      <c r="H7164" t="s">
        <v>42</v>
      </c>
      <c r="I7164">
        <v>3</v>
      </c>
      <c r="J7164">
        <f t="shared" si="224"/>
        <v>200</v>
      </c>
      <c r="K7164" s="3">
        <v>0</v>
      </c>
      <c r="L7164" s="3">
        <f t="shared" si="225"/>
        <v>600</v>
      </c>
      <c r="M7164">
        <v>600</v>
      </c>
      <c r="N7164" s="3">
        <f>Table2[[#This Row],[Total Cost]]-Table2[[#This Row],[Total Sales]]</f>
        <v>0</v>
      </c>
      <c r="O7164" t="s">
        <v>33</v>
      </c>
      <c r="P7164" t="s">
        <v>78</v>
      </c>
    </row>
    <row r="7165" spans="1:16">
      <c r="A7165" t="s">
        <v>26952</v>
      </c>
      <c r="B7165" t="s">
        <v>26953</v>
      </c>
      <c r="C7165" t="s">
        <v>37210</v>
      </c>
      <c r="D7165" t="s">
        <v>37692</v>
      </c>
      <c r="E7165" t="s">
        <v>26954</v>
      </c>
      <c r="F7165" t="s">
        <v>1951</v>
      </c>
      <c r="G7165" s="2">
        <v>45455</v>
      </c>
      <c r="H7165" t="s">
        <v>42</v>
      </c>
      <c r="I7165">
        <v>2</v>
      </c>
      <c r="J7165">
        <f t="shared" si="224"/>
        <v>200</v>
      </c>
      <c r="K7165" s="3">
        <v>0</v>
      </c>
      <c r="L7165" s="3">
        <f t="shared" si="225"/>
        <v>400</v>
      </c>
      <c r="M7165">
        <v>400</v>
      </c>
      <c r="N7165" s="3">
        <f>Table2[[#This Row],[Total Cost]]-Table2[[#This Row],[Total Sales]]</f>
        <v>0</v>
      </c>
      <c r="O7165" t="s">
        <v>90</v>
      </c>
      <c r="P7165" t="s">
        <v>17</v>
      </c>
    </row>
    <row r="7166" spans="1:16">
      <c r="A7166" t="s">
        <v>26955</v>
      </c>
      <c r="B7166" t="s">
        <v>5151</v>
      </c>
      <c r="C7166" t="s">
        <v>37344</v>
      </c>
      <c r="D7166" t="s">
        <v>37046</v>
      </c>
      <c r="E7166" t="s">
        <v>26956</v>
      </c>
      <c r="F7166" t="s">
        <v>26957</v>
      </c>
      <c r="G7166" s="2">
        <v>45436</v>
      </c>
      <c r="H7166" t="s">
        <v>89</v>
      </c>
      <c r="I7166">
        <v>1</v>
      </c>
      <c r="J7166">
        <f t="shared" si="224"/>
        <v>50</v>
      </c>
      <c r="K7166" s="3">
        <v>10</v>
      </c>
      <c r="L7166" s="3">
        <f t="shared" si="225"/>
        <v>50</v>
      </c>
      <c r="M7166">
        <v>45</v>
      </c>
      <c r="N7166" s="3">
        <f>Table2[[#This Row],[Total Cost]]-Table2[[#This Row],[Total Sales]]</f>
        <v>5</v>
      </c>
      <c r="O7166" t="s">
        <v>90</v>
      </c>
      <c r="P7166" t="s">
        <v>17</v>
      </c>
    </row>
    <row r="7167" spans="1:16">
      <c r="A7167" t="s">
        <v>26958</v>
      </c>
      <c r="B7167" t="s">
        <v>26959</v>
      </c>
      <c r="C7167" t="s">
        <v>36958</v>
      </c>
      <c r="D7167" t="s">
        <v>37521</v>
      </c>
      <c r="E7167" t="s">
        <v>26960</v>
      </c>
      <c r="F7167" t="s">
        <v>26961</v>
      </c>
      <c r="G7167" s="2">
        <v>45570</v>
      </c>
      <c r="H7167" t="s">
        <v>42</v>
      </c>
      <c r="I7167">
        <v>4</v>
      </c>
      <c r="J7167">
        <f t="shared" si="224"/>
        <v>200</v>
      </c>
      <c r="K7167" s="3">
        <v>10</v>
      </c>
      <c r="L7167" s="3">
        <f t="shared" si="225"/>
        <v>800</v>
      </c>
      <c r="M7167">
        <v>720</v>
      </c>
      <c r="N7167" s="3">
        <f>Table2[[#This Row],[Total Cost]]-Table2[[#This Row],[Total Sales]]</f>
        <v>80</v>
      </c>
      <c r="O7167" t="s">
        <v>90</v>
      </c>
      <c r="P7167" t="s">
        <v>17</v>
      </c>
    </row>
    <row r="7168" spans="1:16">
      <c r="A7168" t="s">
        <v>26962</v>
      </c>
      <c r="B7168" t="s">
        <v>26963</v>
      </c>
      <c r="C7168" t="s">
        <v>37369</v>
      </c>
      <c r="D7168" t="s">
        <v>38021</v>
      </c>
      <c r="E7168" t="s">
        <v>26964</v>
      </c>
      <c r="F7168" t="s">
        <v>26965</v>
      </c>
      <c r="G7168" s="2">
        <v>45585</v>
      </c>
      <c r="H7168" t="s">
        <v>89</v>
      </c>
      <c r="I7168">
        <v>4</v>
      </c>
      <c r="J7168">
        <f t="shared" si="224"/>
        <v>50</v>
      </c>
      <c r="K7168" s="3">
        <v>5</v>
      </c>
      <c r="L7168" s="3">
        <f t="shared" si="225"/>
        <v>200</v>
      </c>
      <c r="M7168">
        <v>190</v>
      </c>
      <c r="N7168" s="3">
        <f>Table2[[#This Row],[Total Cost]]-Table2[[#This Row],[Total Sales]]</f>
        <v>10</v>
      </c>
      <c r="O7168" t="s">
        <v>23</v>
      </c>
      <c r="P7168" t="s">
        <v>17</v>
      </c>
    </row>
    <row r="7169" spans="1:16">
      <c r="A7169" t="s">
        <v>26966</v>
      </c>
      <c r="B7169" t="s">
        <v>26967</v>
      </c>
      <c r="C7169" t="s">
        <v>36976</v>
      </c>
      <c r="D7169" t="s">
        <v>37372</v>
      </c>
      <c r="E7169" t="s">
        <v>26968</v>
      </c>
      <c r="F7169" t="s">
        <v>26969</v>
      </c>
      <c r="G7169" s="2">
        <v>45664</v>
      </c>
      <c r="H7169" t="s">
        <v>89</v>
      </c>
      <c r="I7169">
        <v>3</v>
      </c>
      <c r="J7169">
        <f t="shared" si="224"/>
        <v>50</v>
      </c>
      <c r="K7169" s="3">
        <v>0</v>
      </c>
      <c r="L7169" s="3">
        <f t="shared" si="225"/>
        <v>150</v>
      </c>
      <c r="M7169">
        <v>150</v>
      </c>
      <c r="N7169" s="3">
        <f>Table2[[#This Row],[Total Cost]]-Table2[[#This Row],[Total Sales]]</f>
        <v>0</v>
      </c>
      <c r="O7169" t="s">
        <v>33</v>
      </c>
      <c r="P7169" t="s">
        <v>17</v>
      </c>
    </row>
    <row r="7170" spans="1:16">
      <c r="A7170" t="s">
        <v>26970</v>
      </c>
      <c r="B7170" t="s">
        <v>26971</v>
      </c>
      <c r="C7170" t="s">
        <v>37079</v>
      </c>
      <c r="D7170" t="s">
        <v>37307</v>
      </c>
      <c r="E7170" t="s">
        <v>26972</v>
      </c>
      <c r="F7170" t="s">
        <v>26973</v>
      </c>
      <c r="G7170" s="2">
        <v>45503</v>
      </c>
      <c r="H7170" t="s">
        <v>89</v>
      </c>
      <c r="I7170">
        <v>4</v>
      </c>
      <c r="J7170">
        <f t="shared" si="224"/>
        <v>50</v>
      </c>
      <c r="K7170" s="3">
        <v>0</v>
      </c>
      <c r="L7170" s="3">
        <f t="shared" si="225"/>
        <v>200</v>
      </c>
      <c r="M7170">
        <v>200</v>
      </c>
      <c r="N7170" s="3">
        <f>Table2[[#This Row],[Total Cost]]-Table2[[#This Row],[Total Sales]]</f>
        <v>0</v>
      </c>
      <c r="O7170" t="s">
        <v>16</v>
      </c>
      <c r="P7170" t="s">
        <v>17</v>
      </c>
    </row>
    <row r="7171" spans="1:16">
      <c r="A7171" t="s">
        <v>26974</v>
      </c>
      <c r="B7171" t="s">
        <v>26975</v>
      </c>
      <c r="C7171" t="s">
        <v>36994</v>
      </c>
      <c r="D7171" t="s">
        <v>37073</v>
      </c>
      <c r="E7171" t="s">
        <v>26976</v>
      </c>
      <c r="F7171" t="s">
        <v>21909</v>
      </c>
      <c r="G7171" s="2">
        <v>45445</v>
      </c>
      <c r="H7171" t="s">
        <v>83</v>
      </c>
      <c r="I7171">
        <v>1</v>
      </c>
      <c r="J7171">
        <f t="shared" ref="J7171:J7234" si="226">L7171/I7171</f>
        <v>150</v>
      </c>
      <c r="K7171" s="3">
        <v>5</v>
      </c>
      <c r="L7171" s="3">
        <f t="shared" si="225"/>
        <v>150</v>
      </c>
      <c r="M7171">
        <v>142.5</v>
      </c>
      <c r="N7171" s="3">
        <f>Table2[[#This Row],[Total Cost]]-Table2[[#This Row],[Total Sales]]</f>
        <v>7.5</v>
      </c>
      <c r="O7171" t="s">
        <v>90</v>
      </c>
      <c r="P7171" t="s">
        <v>17</v>
      </c>
    </row>
    <row r="7172" spans="1:16">
      <c r="A7172" t="s">
        <v>26977</v>
      </c>
      <c r="B7172" t="s">
        <v>26978</v>
      </c>
      <c r="C7172" t="s">
        <v>37598</v>
      </c>
      <c r="D7172" t="s">
        <v>38009</v>
      </c>
      <c r="E7172" t="s">
        <v>26979</v>
      </c>
      <c r="F7172" t="s">
        <v>12663</v>
      </c>
      <c r="G7172" s="2">
        <v>45590</v>
      </c>
      <c r="H7172" t="s">
        <v>28</v>
      </c>
      <c r="I7172">
        <v>3</v>
      </c>
      <c r="J7172">
        <f t="shared" si="226"/>
        <v>300</v>
      </c>
      <c r="K7172" s="3">
        <v>0</v>
      </c>
      <c r="L7172" s="3">
        <f t="shared" si="225"/>
        <v>900</v>
      </c>
      <c r="M7172">
        <v>900</v>
      </c>
      <c r="N7172" s="3">
        <f>Table2[[#This Row],[Total Cost]]-Table2[[#This Row],[Total Sales]]</f>
        <v>0</v>
      </c>
      <c r="O7172" t="s">
        <v>33</v>
      </c>
      <c r="P7172" t="s">
        <v>17</v>
      </c>
    </row>
    <row r="7173" spans="1:16">
      <c r="A7173" t="s">
        <v>26980</v>
      </c>
      <c r="B7173" t="s">
        <v>26981</v>
      </c>
      <c r="C7173" t="s">
        <v>37925</v>
      </c>
      <c r="D7173" t="s">
        <v>38459</v>
      </c>
      <c r="E7173" t="s">
        <v>26982</v>
      </c>
      <c r="F7173" t="s">
        <v>26983</v>
      </c>
      <c r="G7173" s="2">
        <v>45429</v>
      </c>
      <c r="H7173" t="s">
        <v>83</v>
      </c>
      <c r="I7173">
        <v>3</v>
      </c>
      <c r="J7173">
        <f t="shared" si="226"/>
        <v>150</v>
      </c>
      <c r="K7173" s="3">
        <v>0</v>
      </c>
      <c r="L7173" s="3">
        <f t="shared" si="225"/>
        <v>450</v>
      </c>
      <c r="M7173">
        <v>450</v>
      </c>
      <c r="N7173" s="3">
        <f>Table2[[#This Row],[Total Cost]]-Table2[[#This Row],[Total Sales]]</f>
        <v>0</v>
      </c>
      <c r="O7173" t="s">
        <v>16</v>
      </c>
      <c r="P7173" t="s">
        <v>17</v>
      </c>
    </row>
    <row r="7174" spans="1:16">
      <c r="A7174" t="s">
        <v>26984</v>
      </c>
      <c r="B7174" t="s">
        <v>26985</v>
      </c>
      <c r="C7174" t="s">
        <v>37302</v>
      </c>
      <c r="D7174" t="s">
        <v>37117</v>
      </c>
      <c r="E7174" t="s">
        <v>26986</v>
      </c>
      <c r="F7174" t="s">
        <v>26987</v>
      </c>
      <c r="G7174" s="2">
        <v>45695</v>
      </c>
      <c r="H7174" t="s">
        <v>56</v>
      </c>
      <c r="I7174">
        <v>2</v>
      </c>
      <c r="J7174">
        <f t="shared" si="226"/>
        <v>90</v>
      </c>
      <c r="K7174" s="3">
        <v>10</v>
      </c>
      <c r="L7174" s="3">
        <f t="shared" ref="L7174:L7237" si="227">M7174/(1-K7174/100)</f>
        <v>180</v>
      </c>
      <c r="M7174">
        <v>162</v>
      </c>
      <c r="N7174" s="3">
        <f>Table2[[#This Row],[Total Cost]]-Table2[[#This Row],[Total Sales]]</f>
        <v>18</v>
      </c>
      <c r="O7174" t="s">
        <v>84</v>
      </c>
      <c r="P7174" t="s">
        <v>17</v>
      </c>
    </row>
    <row r="7175" spans="1:16">
      <c r="A7175" t="s">
        <v>26988</v>
      </c>
      <c r="B7175" t="s">
        <v>26989</v>
      </c>
      <c r="C7175" t="s">
        <v>37035</v>
      </c>
      <c r="D7175" t="s">
        <v>37242</v>
      </c>
      <c r="E7175" t="s">
        <v>26990</v>
      </c>
      <c r="F7175" t="s">
        <v>14397</v>
      </c>
      <c r="G7175" s="2">
        <v>45587</v>
      </c>
      <c r="H7175" t="s">
        <v>56</v>
      </c>
      <c r="I7175">
        <v>2</v>
      </c>
      <c r="J7175">
        <f t="shared" si="226"/>
        <v>90</v>
      </c>
      <c r="K7175" s="3">
        <v>0</v>
      </c>
      <c r="L7175" s="3">
        <f t="shared" si="227"/>
        <v>180</v>
      </c>
      <c r="M7175">
        <v>180</v>
      </c>
      <c r="N7175" s="3">
        <f>Table2[[#This Row],[Total Cost]]-Table2[[#This Row],[Total Sales]]</f>
        <v>0</v>
      </c>
      <c r="O7175" t="s">
        <v>90</v>
      </c>
      <c r="P7175" t="s">
        <v>17</v>
      </c>
    </row>
    <row r="7176" spans="1:16">
      <c r="A7176" t="s">
        <v>26991</v>
      </c>
      <c r="B7176" t="s">
        <v>26992</v>
      </c>
      <c r="C7176" t="s">
        <v>37077</v>
      </c>
      <c r="D7176" t="s">
        <v>37907</v>
      </c>
      <c r="E7176" t="s">
        <v>26993</v>
      </c>
      <c r="F7176" t="s">
        <v>26994</v>
      </c>
      <c r="G7176" s="2">
        <v>45579</v>
      </c>
      <c r="H7176" t="s">
        <v>15</v>
      </c>
      <c r="I7176">
        <v>1</v>
      </c>
      <c r="J7176">
        <f t="shared" si="226"/>
        <v>800</v>
      </c>
      <c r="K7176" s="3">
        <v>5</v>
      </c>
      <c r="L7176" s="3">
        <f t="shared" si="227"/>
        <v>800</v>
      </c>
      <c r="M7176">
        <v>760</v>
      </c>
      <c r="N7176" s="3">
        <f>Table2[[#This Row],[Total Cost]]-Table2[[#This Row],[Total Sales]]</f>
        <v>40</v>
      </c>
      <c r="O7176" t="s">
        <v>33</v>
      </c>
      <c r="P7176" t="s">
        <v>17</v>
      </c>
    </row>
    <row r="7177" spans="1:16">
      <c r="A7177" t="s">
        <v>26995</v>
      </c>
      <c r="B7177" t="s">
        <v>26996</v>
      </c>
      <c r="C7177" t="s">
        <v>37614</v>
      </c>
      <c r="D7177" t="s">
        <v>37260</v>
      </c>
      <c r="E7177" t="s">
        <v>26997</v>
      </c>
      <c r="F7177" t="s">
        <v>12490</v>
      </c>
      <c r="G7177" s="2">
        <v>45477</v>
      </c>
      <c r="H7177" t="s">
        <v>28</v>
      </c>
      <c r="I7177">
        <v>4</v>
      </c>
      <c r="J7177">
        <f t="shared" si="226"/>
        <v>300</v>
      </c>
      <c r="K7177" s="3">
        <v>15</v>
      </c>
      <c r="L7177" s="3">
        <f t="shared" si="227"/>
        <v>1200</v>
      </c>
      <c r="M7177">
        <v>1020</v>
      </c>
      <c r="N7177" s="3">
        <f>Table2[[#This Row],[Total Cost]]-Table2[[#This Row],[Total Sales]]</f>
        <v>180</v>
      </c>
      <c r="O7177" t="s">
        <v>90</v>
      </c>
      <c r="P7177" t="s">
        <v>17</v>
      </c>
    </row>
    <row r="7178" spans="1:16">
      <c r="A7178" t="s">
        <v>26998</v>
      </c>
      <c r="B7178" t="s">
        <v>26999</v>
      </c>
      <c r="C7178" t="s">
        <v>37302</v>
      </c>
      <c r="D7178" t="s">
        <v>37536</v>
      </c>
      <c r="E7178" t="s">
        <v>27000</v>
      </c>
      <c r="F7178" t="s">
        <v>6757</v>
      </c>
      <c r="G7178" s="2">
        <v>45578</v>
      </c>
      <c r="H7178" t="s">
        <v>56</v>
      </c>
      <c r="I7178">
        <v>4</v>
      </c>
      <c r="J7178">
        <f t="shared" si="226"/>
        <v>90</v>
      </c>
      <c r="K7178" s="3">
        <v>5</v>
      </c>
      <c r="L7178" s="3">
        <f t="shared" si="227"/>
        <v>360</v>
      </c>
      <c r="M7178">
        <v>342</v>
      </c>
      <c r="N7178" s="3">
        <f>Table2[[#This Row],[Total Cost]]-Table2[[#This Row],[Total Sales]]</f>
        <v>18</v>
      </c>
      <c r="O7178" t="s">
        <v>23</v>
      </c>
      <c r="P7178" t="s">
        <v>17</v>
      </c>
    </row>
    <row r="7179" spans="1:16">
      <c r="A7179" t="s">
        <v>27001</v>
      </c>
      <c r="B7179" t="s">
        <v>27002</v>
      </c>
      <c r="C7179" t="s">
        <v>37111</v>
      </c>
      <c r="D7179" t="s">
        <v>36975</v>
      </c>
      <c r="E7179" t="s">
        <v>27003</v>
      </c>
      <c r="F7179" t="s">
        <v>27004</v>
      </c>
      <c r="G7179" s="2">
        <v>45557</v>
      </c>
      <c r="H7179" t="s">
        <v>73</v>
      </c>
      <c r="I7179">
        <v>3</v>
      </c>
      <c r="J7179">
        <f t="shared" si="226"/>
        <v>120</v>
      </c>
      <c r="K7179" s="3">
        <v>0</v>
      </c>
      <c r="L7179" s="3">
        <f t="shared" si="227"/>
        <v>360</v>
      </c>
      <c r="M7179">
        <v>360</v>
      </c>
      <c r="N7179" s="3">
        <f>Table2[[#This Row],[Total Cost]]-Table2[[#This Row],[Total Sales]]</f>
        <v>0</v>
      </c>
      <c r="O7179" t="s">
        <v>90</v>
      </c>
      <c r="P7179" t="s">
        <v>17</v>
      </c>
    </row>
    <row r="7180" spans="1:16">
      <c r="A7180" t="s">
        <v>27005</v>
      </c>
      <c r="B7180" t="s">
        <v>27006</v>
      </c>
      <c r="C7180" t="s">
        <v>37161</v>
      </c>
      <c r="D7180" t="s">
        <v>36983</v>
      </c>
      <c r="E7180" t="s">
        <v>27007</v>
      </c>
      <c r="F7180" t="s">
        <v>27008</v>
      </c>
      <c r="G7180" s="2">
        <v>45648</v>
      </c>
      <c r="H7180" t="s">
        <v>47</v>
      </c>
      <c r="I7180">
        <v>3</v>
      </c>
      <c r="J7180">
        <f t="shared" si="226"/>
        <v>1200</v>
      </c>
      <c r="K7180" s="3">
        <v>5</v>
      </c>
      <c r="L7180" s="3">
        <f t="shared" si="227"/>
        <v>3600</v>
      </c>
      <c r="M7180">
        <v>3420</v>
      </c>
      <c r="N7180" s="3">
        <f>Table2[[#This Row],[Total Cost]]-Table2[[#This Row],[Total Sales]]</f>
        <v>180</v>
      </c>
      <c r="O7180" t="s">
        <v>84</v>
      </c>
      <c r="P7180" t="s">
        <v>17</v>
      </c>
    </row>
    <row r="7181" spans="1:16">
      <c r="A7181" t="s">
        <v>27009</v>
      </c>
      <c r="B7181" t="s">
        <v>27010</v>
      </c>
      <c r="C7181" t="s">
        <v>37249</v>
      </c>
      <c r="D7181" t="s">
        <v>37563</v>
      </c>
      <c r="E7181" t="s">
        <v>27011</v>
      </c>
      <c r="F7181" t="s">
        <v>27012</v>
      </c>
      <c r="G7181" s="2">
        <v>45559</v>
      </c>
      <c r="H7181" t="s">
        <v>73</v>
      </c>
      <c r="I7181">
        <v>1</v>
      </c>
      <c r="J7181">
        <f t="shared" si="226"/>
        <v>120</v>
      </c>
      <c r="K7181" s="3">
        <v>0</v>
      </c>
      <c r="L7181" s="3">
        <f t="shared" si="227"/>
        <v>120</v>
      </c>
      <c r="M7181">
        <v>120</v>
      </c>
      <c r="N7181" s="3">
        <f>Table2[[#This Row],[Total Cost]]-Table2[[#This Row],[Total Sales]]</f>
        <v>0</v>
      </c>
      <c r="O7181" t="s">
        <v>84</v>
      </c>
      <c r="P7181" t="s">
        <v>17</v>
      </c>
    </row>
    <row r="7182" spans="1:16">
      <c r="A7182" t="s">
        <v>27013</v>
      </c>
      <c r="B7182" t="s">
        <v>27014</v>
      </c>
      <c r="C7182" t="s">
        <v>36994</v>
      </c>
      <c r="D7182" t="s">
        <v>37050</v>
      </c>
      <c r="E7182" t="s">
        <v>27015</v>
      </c>
      <c r="F7182" t="s">
        <v>21916</v>
      </c>
      <c r="G7182" s="2">
        <v>45570</v>
      </c>
      <c r="H7182" t="s">
        <v>42</v>
      </c>
      <c r="I7182">
        <v>4</v>
      </c>
      <c r="J7182">
        <f t="shared" si="226"/>
        <v>200</v>
      </c>
      <c r="K7182" s="3">
        <v>5</v>
      </c>
      <c r="L7182" s="3">
        <f t="shared" si="227"/>
        <v>800</v>
      </c>
      <c r="M7182">
        <v>760</v>
      </c>
      <c r="N7182" s="3">
        <f>Table2[[#This Row],[Total Cost]]-Table2[[#This Row],[Total Sales]]</f>
        <v>40</v>
      </c>
      <c r="O7182" t="s">
        <v>16</v>
      </c>
      <c r="P7182" t="s">
        <v>17</v>
      </c>
    </row>
    <row r="7183" spans="1:16">
      <c r="A7183" t="s">
        <v>27016</v>
      </c>
      <c r="B7183" t="s">
        <v>27017</v>
      </c>
      <c r="C7183" t="s">
        <v>37470</v>
      </c>
      <c r="D7183" t="s">
        <v>37270</v>
      </c>
      <c r="E7183" t="s">
        <v>27018</v>
      </c>
      <c r="F7183" t="s">
        <v>6000</v>
      </c>
      <c r="G7183" s="2">
        <v>45712</v>
      </c>
      <c r="H7183" t="s">
        <v>83</v>
      </c>
      <c r="I7183">
        <v>4</v>
      </c>
      <c r="J7183">
        <f t="shared" si="226"/>
        <v>150</v>
      </c>
      <c r="K7183" s="3">
        <v>0</v>
      </c>
      <c r="L7183" s="3">
        <f t="shared" si="227"/>
        <v>600</v>
      </c>
      <c r="M7183">
        <v>600</v>
      </c>
      <c r="N7183" s="3">
        <f>Table2[[#This Row],[Total Cost]]-Table2[[#This Row],[Total Sales]]</f>
        <v>0</v>
      </c>
      <c r="O7183" t="s">
        <v>16</v>
      </c>
      <c r="P7183" t="s">
        <v>17</v>
      </c>
    </row>
    <row r="7184" spans="1:16">
      <c r="A7184" t="s">
        <v>27019</v>
      </c>
      <c r="B7184" t="s">
        <v>13080</v>
      </c>
      <c r="C7184" t="s">
        <v>37224</v>
      </c>
      <c r="D7184" t="s">
        <v>37046</v>
      </c>
      <c r="E7184" t="s">
        <v>27020</v>
      </c>
      <c r="F7184" t="s">
        <v>27021</v>
      </c>
      <c r="G7184" s="2">
        <v>45535</v>
      </c>
      <c r="H7184" t="s">
        <v>56</v>
      </c>
      <c r="I7184">
        <v>1</v>
      </c>
      <c r="J7184">
        <f t="shared" si="226"/>
        <v>90</v>
      </c>
      <c r="K7184" s="3">
        <v>0</v>
      </c>
      <c r="L7184" s="3">
        <f t="shared" si="227"/>
        <v>90</v>
      </c>
      <c r="M7184">
        <v>90</v>
      </c>
      <c r="N7184" s="3">
        <f>Table2[[#This Row],[Total Cost]]-Table2[[#This Row],[Total Sales]]</f>
        <v>0</v>
      </c>
      <c r="O7184" t="s">
        <v>84</v>
      </c>
      <c r="P7184" t="s">
        <v>78</v>
      </c>
    </row>
    <row r="7185" spans="1:16">
      <c r="A7185" t="s">
        <v>27022</v>
      </c>
      <c r="B7185" t="s">
        <v>27023</v>
      </c>
      <c r="C7185" t="s">
        <v>37161</v>
      </c>
      <c r="D7185" t="s">
        <v>37071</v>
      </c>
      <c r="E7185" t="s">
        <v>27024</v>
      </c>
      <c r="F7185" t="s">
        <v>27025</v>
      </c>
      <c r="G7185" s="2">
        <v>45689</v>
      </c>
      <c r="H7185" t="s">
        <v>56</v>
      </c>
      <c r="I7185">
        <v>1</v>
      </c>
      <c r="J7185">
        <f t="shared" si="226"/>
        <v>90</v>
      </c>
      <c r="K7185" s="3">
        <v>0</v>
      </c>
      <c r="L7185" s="3">
        <f t="shared" si="227"/>
        <v>90</v>
      </c>
      <c r="M7185">
        <v>90</v>
      </c>
      <c r="N7185" s="3">
        <f>Table2[[#This Row],[Total Cost]]-Table2[[#This Row],[Total Sales]]</f>
        <v>0</v>
      </c>
      <c r="O7185" t="s">
        <v>16</v>
      </c>
      <c r="P7185" t="s">
        <v>78</v>
      </c>
    </row>
    <row r="7186" spans="1:16">
      <c r="A7186" t="s">
        <v>27026</v>
      </c>
      <c r="B7186" t="s">
        <v>3181</v>
      </c>
      <c r="C7186" t="s">
        <v>37665</v>
      </c>
      <c r="D7186" t="s">
        <v>37115</v>
      </c>
      <c r="E7186" t="s">
        <v>27027</v>
      </c>
      <c r="F7186" t="s">
        <v>27028</v>
      </c>
      <c r="G7186" s="2">
        <v>45438</v>
      </c>
      <c r="H7186" t="s">
        <v>89</v>
      </c>
      <c r="I7186">
        <v>1</v>
      </c>
      <c r="J7186">
        <f t="shared" si="226"/>
        <v>50</v>
      </c>
      <c r="K7186" s="3">
        <v>0</v>
      </c>
      <c r="L7186" s="3">
        <f t="shared" si="227"/>
        <v>50</v>
      </c>
      <c r="M7186">
        <v>50</v>
      </c>
      <c r="N7186" s="3">
        <f>Table2[[#This Row],[Total Cost]]-Table2[[#This Row],[Total Sales]]</f>
        <v>0</v>
      </c>
      <c r="O7186" t="s">
        <v>84</v>
      </c>
      <c r="P7186" t="s">
        <v>17</v>
      </c>
    </row>
    <row r="7187" spans="1:16">
      <c r="A7187" t="s">
        <v>27029</v>
      </c>
      <c r="B7187" t="s">
        <v>27030</v>
      </c>
      <c r="C7187" t="s">
        <v>37013</v>
      </c>
      <c r="D7187" t="s">
        <v>37529</v>
      </c>
      <c r="E7187" t="s">
        <v>27031</v>
      </c>
      <c r="F7187" t="s">
        <v>27032</v>
      </c>
      <c r="G7187" s="2">
        <v>45420</v>
      </c>
      <c r="H7187" t="s">
        <v>83</v>
      </c>
      <c r="I7187">
        <v>1</v>
      </c>
      <c r="J7187">
        <f t="shared" si="226"/>
        <v>150</v>
      </c>
      <c r="K7187" s="3">
        <v>0</v>
      </c>
      <c r="L7187" s="3">
        <f t="shared" si="227"/>
        <v>150</v>
      </c>
      <c r="M7187">
        <v>150</v>
      </c>
      <c r="N7187" s="3">
        <f>Table2[[#This Row],[Total Cost]]-Table2[[#This Row],[Total Sales]]</f>
        <v>0</v>
      </c>
      <c r="O7187" t="s">
        <v>16</v>
      </c>
      <c r="P7187" t="s">
        <v>17</v>
      </c>
    </row>
    <row r="7188" spans="1:16">
      <c r="A7188" t="s">
        <v>27033</v>
      </c>
      <c r="B7188" t="s">
        <v>27034</v>
      </c>
      <c r="C7188" t="s">
        <v>37004</v>
      </c>
      <c r="D7188" t="s">
        <v>37143</v>
      </c>
      <c r="E7188" t="s">
        <v>27035</v>
      </c>
      <c r="F7188" t="s">
        <v>27036</v>
      </c>
      <c r="G7188" s="2">
        <v>45416</v>
      </c>
      <c r="H7188" t="s">
        <v>89</v>
      </c>
      <c r="I7188">
        <v>2</v>
      </c>
      <c r="J7188">
        <f t="shared" si="226"/>
        <v>50</v>
      </c>
      <c r="K7188" s="3">
        <v>0</v>
      </c>
      <c r="L7188" s="3">
        <f t="shared" si="227"/>
        <v>100</v>
      </c>
      <c r="M7188">
        <v>100</v>
      </c>
      <c r="N7188" s="3">
        <f>Table2[[#This Row],[Total Cost]]-Table2[[#This Row],[Total Sales]]</f>
        <v>0</v>
      </c>
      <c r="O7188" t="s">
        <v>16</v>
      </c>
      <c r="P7188" t="s">
        <v>17</v>
      </c>
    </row>
    <row r="7189" spans="1:16">
      <c r="A7189" t="s">
        <v>27037</v>
      </c>
      <c r="B7189" t="s">
        <v>27038</v>
      </c>
      <c r="C7189" t="s">
        <v>37161</v>
      </c>
      <c r="D7189" t="s">
        <v>37966</v>
      </c>
      <c r="E7189" t="s">
        <v>27039</v>
      </c>
      <c r="F7189" t="s">
        <v>27040</v>
      </c>
      <c r="G7189" s="2">
        <v>45585</v>
      </c>
      <c r="H7189" t="s">
        <v>22</v>
      </c>
      <c r="I7189">
        <v>4</v>
      </c>
      <c r="J7189">
        <f t="shared" si="226"/>
        <v>100</v>
      </c>
      <c r="K7189" s="3">
        <v>0</v>
      </c>
      <c r="L7189" s="3">
        <f t="shared" si="227"/>
        <v>400</v>
      </c>
      <c r="M7189">
        <v>400</v>
      </c>
      <c r="N7189" s="3">
        <f>Table2[[#This Row],[Total Cost]]-Table2[[#This Row],[Total Sales]]</f>
        <v>0</v>
      </c>
      <c r="O7189" t="s">
        <v>33</v>
      </c>
      <c r="P7189" t="s">
        <v>17</v>
      </c>
    </row>
    <row r="7190" spans="1:16">
      <c r="A7190" t="s">
        <v>27041</v>
      </c>
      <c r="B7190" t="s">
        <v>27042</v>
      </c>
      <c r="C7190" t="s">
        <v>38468</v>
      </c>
      <c r="D7190" t="s">
        <v>37298</v>
      </c>
      <c r="E7190" t="s">
        <v>27043</v>
      </c>
      <c r="F7190" t="s">
        <v>27044</v>
      </c>
      <c r="G7190" s="2">
        <v>45480</v>
      </c>
      <c r="H7190" t="s">
        <v>22</v>
      </c>
      <c r="I7190">
        <v>3</v>
      </c>
      <c r="J7190">
        <f t="shared" si="226"/>
        <v>100</v>
      </c>
      <c r="K7190" s="3">
        <v>0</v>
      </c>
      <c r="L7190" s="3">
        <f t="shared" si="227"/>
        <v>300</v>
      </c>
      <c r="M7190">
        <v>300</v>
      </c>
      <c r="N7190" s="3">
        <f>Table2[[#This Row],[Total Cost]]-Table2[[#This Row],[Total Sales]]</f>
        <v>0</v>
      </c>
      <c r="O7190" t="s">
        <v>16</v>
      </c>
      <c r="P7190" t="s">
        <v>17</v>
      </c>
    </row>
    <row r="7191" spans="1:16">
      <c r="A7191" t="s">
        <v>27045</v>
      </c>
      <c r="B7191" t="s">
        <v>27046</v>
      </c>
      <c r="C7191" t="s">
        <v>37586</v>
      </c>
      <c r="D7191" t="s">
        <v>37954</v>
      </c>
      <c r="E7191" t="s">
        <v>27047</v>
      </c>
      <c r="F7191" t="s">
        <v>27048</v>
      </c>
      <c r="G7191" s="2">
        <v>45740</v>
      </c>
      <c r="H7191" t="s">
        <v>73</v>
      </c>
      <c r="I7191">
        <v>1</v>
      </c>
      <c r="J7191">
        <f t="shared" si="226"/>
        <v>120</v>
      </c>
      <c r="K7191" s="3">
        <v>5</v>
      </c>
      <c r="L7191" s="3">
        <f t="shared" si="227"/>
        <v>120</v>
      </c>
      <c r="M7191">
        <v>114</v>
      </c>
      <c r="N7191" s="3">
        <f>Table2[[#This Row],[Total Cost]]-Table2[[#This Row],[Total Sales]]</f>
        <v>6</v>
      </c>
      <c r="O7191" t="s">
        <v>84</v>
      </c>
      <c r="P7191" t="s">
        <v>17</v>
      </c>
    </row>
    <row r="7192" spans="1:16">
      <c r="A7192" t="s">
        <v>27049</v>
      </c>
      <c r="B7192" t="s">
        <v>27050</v>
      </c>
      <c r="C7192" t="s">
        <v>37131</v>
      </c>
      <c r="D7192" t="s">
        <v>37596</v>
      </c>
      <c r="E7192" t="s">
        <v>27051</v>
      </c>
      <c r="F7192" t="s">
        <v>8694</v>
      </c>
      <c r="G7192" s="2">
        <v>45427</v>
      </c>
      <c r="H7192" t="s">
        <v>83</v>
      </c>
      <c r="I7192">
        <v>3</v>
      </c>
      <c r="J7192">
        <f t="shared" si="226"/>
        <v>150</v>
      </c>
      <c r="K7192" s="3">
        <v>0</v>
      </c>
      <c r="L7192" s="3">
        <f t="shared" si="227"/>
        <v>450</v>
      </c>
      <c r="M7192">
        <v>450</v>
      </c>
      <c r="N7192" s="3">
        <f>Table2[[#This Row],[Total Cost]]-Table2[[#This Row],[Total Sales]]</f>
        <v>0</v>
      </c>
      <c r="O7192" t="s">
        <v>84</v>
      </c>
      <c r="P7192" t="s">
        <v>17</v>
      </c>
    </row>
    <row r="7193" spans="1:16">
      <c r="A7193" t="s">
        <v>27052</v>
      </c>
      <c r="B7193" t="s">
        <v>27053</v>
      </c>
      <c r="C7193" t="s">
        <v>36990</v>
      </c>
      <c r="D7193" t="s">
        <v>37018</v>
      </c>
      <c r="E7193" t="s">
        <v>27054</v>
      </c>
      <c r="F7193" t="s">
        <v>27055</v>
      </c>
      <c r="G7193" s="2">
        <v>45556</v>
      </c>
      <c r="H7193" t="s">
        <v>28</v>
      </c>
      <c r="I7193">
        <v>3</v>
      </c>
      <c r="J7193">
        <f t="shared" si="226"/>
        <v>300</v>
      </c>
      <c r="K7193" s="3">
        <v>0</v>
      </c>
      <c r="L7193" s="3">
        <f t="shared" si="227"/>
        <v>900</v>
      </c>
      <c r="M7193">
        <v>900</v>
      </c>
      <c r="N7193" s="3">
        <f>Table2[[#This Row],[Total Cost]]-Table2[[#This Row],[Total Sales]]</f>
        <v>0</v>
      </c>
      <c r="O7193" t="s">
        <v>84</v>
      </c>
      <c r="P7193" t="s">
        <v>17</v>
      </c>
    </row>
    <row r="7194" spans="1:16">
      <c r="A7194" s="1" t="s">
        <v>27056</v>
      </c>
      <c r="B7194" t="s">
        <v>27057</v>
      </c>
      <c r="C7194" t="s">
        <v>37087</v>
      </c>
      <c r="D7194" t="s">
        <v>37372</v>
      </c>
      <c r="E7194" t="s">
        <v>27058</v>
      </c>
      <c r="F7194" t="s">
        <v>27059</v>
      </c>
      <c r="G7194" s="2">
        <v>45505</v>
      </c>
      <c r="H7194" t="s">
        <v>22</v>
      </c>
      <c r="I7194">
        <v>4</v>
      </c>
      <c r="J7194">
        <f t="shared" si="226"/>
        <v>100</v>
      </c>
      <c r="K7194" s="3">
        <v>0</v>
      </c>
      <c r="L7194" s="3">
        <f t="shared" si="227"/>
        <v>400</v>
      </c>
      <c r="M7194">
        <v>400</v>
      </c>
      <c r="N7194" s="3">
        <f>Table2[[#This Row],[Total Cost]]-Table2[[#This Row],[Total Sales]]</f>
        <v>0</v>
      </c>
      <c r="O7194" t="s">
        <v>33</v>
      </c>
      <c r="P7194" t="s">
        <v>17</v>
      </c>
    </row>
    <row r="7195" spans="1:16">
      <c r="A7195" t="s">
        <v>27060</v>
      </c>
      <c r="B7195" t="s">
        <v>27061</v>
      </c>
      <c r="C7195" t="s">
        <v>37925</v>
      </c>
      <c r="D7195" t="s">
        <v>37071</v>
      </c>
      <c r="E7195" t="s">
        <v>27062</v>
      </c>
      <c r="F7195" t="s">
        <v>27063</v>
      </c>
      <c r="G7195" s="2">
        <v>45609</v>
      </c>
      <c r="H7195" t="s">
        <v>22</v>
      </c>
      <c r="I7195">
        <v>1</v>
      </c>
      <c r="J7195">
        <f t="shared" si="226"/>
        <v>100</v>
      </c>
      <c r="K7195" s="3">
        <v>0</v>
      </c>
      <c r="L7195" s="3">
        <f t="shared" si="227"/>
        <v>100</v>
      </c>
      <c r="M7195">
        <v>100</v>
      </c>
      <c r="N7195" s="3">
        <f>Table2[[#This Row],[Total Cost]]-Table2[[#This Row],[Total Sales]]</f>
        <v>0</v>
      </c>
      <c r="O7195" t="s">
        <v>90</v>
      </c>
      <c r="P7195" t="s">
        <v>17</v>
      </c>
    </row>
    <row r="7196" spans="1:16">
      <c r="A7196" t="s">
        <v>27064</v>
      </c>
      <c r="B7196" t="s">
        <v>27065</v>
      </c>
      <c r="C7196" t="s">
        <v>37575</v>
      </c>
      <c r="D7196" t="s">
        <v>38464</v>
      </c>
      <c r="E7196" t="s">
        <v>27066</v>
      </c>
      <c r="F7196" t="s">
        <v>27067</v>
      </c>
      <c r="G7196" s="2">
        <v>45707</v>
      </c>
      <c r="H7196" t="s">
        <v>28</v>
      </c>
      <c r="I7196">
        <v>2</v>
      </c>
      <c r="J7196">
        <f t="shared" si="226"/>
        <v>300</v>
      </c>
      <c r="K7196" s="3">
        <v>0</v>
      </c>
      <c r="L7196" s="3">
        <f t="shared" si="227"/>
        <v>600</v>
      </c>
      <c r="M7196">
        <v>600</v>
      </c>
      <c r="N7196" s="3">
        <f>Table2[[#This Row],[Total Cost]]-Table2[[#This Row],[Total Sales]]</f>
        <v>0</v>
      </c>
      <c r="O7196" t="s">
        <v>33</v>
      </c>
      <c r="P7196" t="s">
        <v>17</v>
      </c>
    </row>
    <row r="7197" spans="1:16">
      <c r="A7197" t="s">
        <v>27068</v>
      </c>
      <c r="B7197" t="s">
        <v>27069</v>
      </c>
      <c r="C7197" t="s">
        <v>37147</v>
      </c>
      <c r="D7197" t="s">
        <v>38162</v>
      </c>
      <c r="E7197" t="s">
        <v>27070</v>
      </c>
      <c r="F7197" t="s">
        <v>27071</v>
      </c>
      <c r="G7197" s="2">
        <v>45692</v>
      </c>
      <c r="H7197" t="s">
        <v>56</v>
      </c>
      <c r="I7197">
        <v>1</v>
      </c>
      <c r="J7197">
        <f t="shared" si="226"/>
        <v>90</v>
      </c>
      <c r="K7197" s="3">
        <v>5</v>
      </c>
      <c r="L7197" s="3">
        <f t="shared" si="227"/>
        <v>90</v>
      </c>
      <c r="M7197">
        <v>85.5</v>
      </c>
      <c r="N7197" s="3">
        <f>Table2[[#This Row],[Total Cost]]-Table2[[#This Row],[Total Sales]]</f>
        <v>4.5</v>
      </c>
      <c r="O7197" t="s">
        <v>84</v>
      </c>
      <c r="P7197" t="s">
        <v>17</v>
      </c>
    </row>
    <row r="7198" spans="1:16">
      <c r="A7198" t="s">
        <v>27072</v>
      </c>
      <c r="B7198" t="s">
        <v>27073</v>
      </c>
      <c r="C7198" t="s">
        <v>37015</v>
      </c>
      <c r="D7198" t="s">
        <v>37018</v>
      </c>
      <c r="E7198" t="s">
        <v>27074</v>
      </c>
      <c r="F7198" t="s">
        <v>27075</v>
      </c>
      <c r="G7198" s="2">
        <v>45586</v>
      </c>
      <c r="H7198" t="s">
        <v>83</v>
      </c>
      <c r="I7198">
        <v>3</v>
      </c>
      <c r="J7198">
        <f t="shared" si="226"/>
        <v>150</v>
      </c>
      <c r="K7198" s="3">
        <v>0</v>
      </c>
      <c r="L7198" s="3">
        <f t="shared" si="227"/>
        <v>450</v>
      </c>
      <c r="M7198">
        <v>450</v>
      </c>
      <c r="N7198" s="3">
        <f>Table2[[#This Row],[Total Cost]]-Table2[[#This Row],[Total Sales]]</f>
        <v>0</v>
      </c>
      <c r="O7198" t="s">
        <v>33</v>
      </c>
      <c r="P7198" t="s">
        <v>17</v>
      </c>
    </row>
    <row r="7199" spans="1:16">
      <c r="A7199" t="s">
        <v>27076</v>
      </c>
      <c r="B7199" t="s">
        <v>27077</v>
      </c>
      <c r="C7199" t="s">
        <v>37473</v>
      </c>
      <c r="D7199" t="s">
        <v>37787</v>
      </c>
      <c r="E7199" t="s">
        <v>27078</v>
      </c>
      <c r="F7199" t="s">
        <v>25449</v>
      </c>
      <c r="G7199" s="2">
        <v>45572</v>
      </c>
      <c r="H7199" t="s">
        <v>89</v>
      </c>
      <c r="I7199">
        <v>3</v>
      </c>
      <c r="J7199">
        <f t="shared" si="226"/>
        <v>50</v>
      </c>
      <c r="K7199" s="3">
        <v>0</v>
      </c>
      <c r="L7199" s="3">
        <f t="shared" si="227"/>
        <v>150</v>
      </c>
      <c r="M7199">
        <v>150</v>
      </c>
      <c r="N7199" s="3">
        <f>Table2[[#This Row],[Total Cost]]-Table2[[#This Row],[Total Sales]]</f>
        <v>0</v>
      </c>
      <c r="O7199" t="s">
        <v>16</v>
      </c>
      <c r="P7199" t="s">
        <v>17</v>
      </c>
    </row>
    <row r="7200" spans="1:16">
      <c r="A7200" t="s">
        <v>27079</v>
      </c>
      <c r="B7200" t="s">
        <v>27080</v>
      </c>
      <c r="C7200" t="s">
        <v>37205</v>
      </c>
      <c r="D7200" t="s">
        <v>37580</v>
      </c>
      <c r="E7200" t="s">
        <v>27081</v>
      </c>
      <c r="F7200" t="s">
        <v>27082</v>
      </c>
      <c r="G7200" s="2">
        <v>45484</v>
      </c>
      <c r="H7200" t="s">
        <v>47</v>
      </c>
      <c r="I7200">
        <v>3</v>
      </c>
      <c r="J7200">
        <f t="shared" si="226"/>
        <v>1200</v>
      </c>
      <c r="K7200" s="3">
        <v>10</v>
      </c>
      <c r="L7200" s="3">
        <f t="shared" si="227"/>
        <v>3600</v>
      </c>
      <c r="M7200">
        <v>3240</v>
      </c>
      <c r="N7200" s="3">
        <f>Table2[[#This Row],[Total Cost]]-Table2[[#This Row],[Total Sales]]</f>
        <v>360</v>
      </c>
      <c r="O7200" t="s">
        <v>90</v>
      </c>
      <c r="P7200" t="s">
        <v>17</v>
      </c>
    </row>
    <row r="7201" spans="1:16">
      <c r="A7201" t="s">
        <v>27083</v>
      </c>
      <c r="B7201" t="s">
        <v>27084</v>
      </c>
      <c r="C7201" t="s">
        <v>37246</v>
      </c>
      <c r="D7201" t="s">
        <v>37046</v>
      </c>
      <c r="E7201" t="s">
        <v>27085</v>
      </c>
      <c r="F7201" t="s">
        <v>27086</v>
      </c>
      <c r="G7201" s="2">
        <v>45434</v>
      </c>
      <c r="H7201" t="s">
        <v>15</v>
      </c>
      <c r="I7201">
        <v>1</v>
      </c>
      <c r="J7201">
        <f t="shared" si="226"/>
        <v>800</v>
      </c>
      <c r="K7201" s="3">
        <v>5</v>
      </c>
      <c r="L7201" s="3">
        <f t="shared" si="227"/>
        <v>800</v>
      </c>
      <c r="M7201">
        <v>760</v>
      </c>
      <c r="N7201" s="3">
        <f>Table2[[#This Row],[Total Cost]]-Table2[[#This Row],[Total Sales]]</f>
        <v>40</v>
      </c>
      <c r="O7201" t="s">
        <v>16</v>
      </c>
      <c r="P7201" t="s">
        <v>17</v>
      </c>
    </row>
    <row r="7202" spans="1:16">
      <c r="A7202" t="s">
        <v>27087</v>
      </c>
      <c r="B7202" t="s">
        <v>27088</v>
      </c>
      <c r="C7202" t="s">
        <v>37119</v>
      </c>
      <c r="D7202" t="s">
        <v>37773</v>
      </c>
      <c r="E7202" t="s">
        <v>27089</v>
      </c>
      <c r="F7202" t="s">
        <v>27090</v>
      </c>
      <c r="G7202" s="2">
        <v>45563</v>
      </c>
      <c r="H7202" t="s">
        <v>15</v>
      </c>
      <c r="I7202">
        <v>4</v>
      </c>
      <c r="J7202">
        <f t="shared" si="226"/>
        <v>800</v>
      </c>
      <c r="K7202" s="3">
        <v>0</v>
      </c>
      <c r="L7202" s="3">
        <f t="shared" si="227"/>
        <v>3200</v>
      </c>
      <c r="M7202">
        <v>3200</v>
      </c>
      <c r="N7202" s="3">
        <f>Table2[[#This Row],[Total Cost]]-Table2[[#This Row],[Total Sales]]</f>
        <v>0</v>
      </c>
      <c r="O7202" t="s">
        <v>33</v>
      </c>
      <c r="P7202" t="s">
        <v>17</v>
      </c>
    </row>
    <row r="7203" spans="1:16">
      <c r="A7203" t="s">
        <v>27091</v>
      </c>
      <c r="B7203" t="s">
        <v>9085</v>
      </c>
      <c r="C7203" t="s">
        <v>37006</v>
      </c>
      <c r="D7203" t="s">
        <v>37134</v>
      </c>
      <c r="E7203" t="s">
        <v>27092</v>
      </c>
      <c r="F7203" t="s">
        <v>27093</v>
      </c>
      <c r="G7203" s="2">
        <v>45605</v>
      </c>
      <c r="H7203" t="s">
        <v>42</v>
      </c>
      <c r="I7203">
        <v>3</v>
      </c>
      <c r="J7203">
        <f t="shared" si="226"/>
        <v>200</v>
      </c>
      <c r="K7203" s="3">
        <v>5</v>
      </c>
      <c r="L7203" s="3">
        <f t="shared" si="227"/>
        <v>600</v>
      </c>
      <c r="M7203">
        <v>570</v>
      </c>
      <c r="N7203" s="3">
        <f>Table2[[#This Row],[Total Cost]]-Table2[[#This Row],[Total Sales]]</f>
        <v>30</v>
      </c>
      <c r="O7203" t="s">
        <v>23</v>
      </c>
      <c r="P7203" t="s">
        <v>17</v>
      </c>
    </row>
    <row r="7204" spans="1:16">
      <c r="A7204" t="s">
        <v>27094</v>
      </c>
      <c r="B7204" t="s">
        <v>27095</v>
      </c>
      <c r="C7204" t="s">
        <v>37629</v>
      </c>
      <c r="D7204" t="s">
        <v>38045</v>
      </c>
      <c r="E7204" t="s">
        <v>27096</v>
      </c>
      <c r="F7204" t="s">
        <v>3207</v>
      </c>
      <c r="G7204" s="2">
        <v>45459</v>
      </c>
      <c r="H7204" t="s">
        <v>28</v>
      </c>
      <c r="I7204">
        <v>4</v>
      </c>
      <c r="J7204">
        <f t="shared" si="226"/>
        <v>300</v>
      </c>
      <c r="K7204" s="3">
        <v>15</v>
      </c>
      <c r="L7204" s="3">
        <f t="shared" si="227"/>
        <v>1200</v>
      </c>
      <c r="M7204">
        <v>1020</v>
      </c>
      <c r="N7204" s="3">
        <f>Table2[[#This Row],[Total Cost]]-Table2[[#This Row],[Total Sales]]</f>
        <v>180</v>
      </c>
      <c r="O7204" t="s">
        <v>23</v>
      </c>
      <c r="P7204" t="s">
        <v>17</v>
      </c>
    </row>
    <row r="7205" spans="1:16">
      <c r="A7205" t="s">
        <v>27097</v>
      </c>
      <c r="B7205" t="s">
        <v>27098</v>
      </c>
      <c r="C7205" t="s">
        <v>37957</v>
      </c>
      <c r="D7205" t="s">
        <v>37169</v>
      </c>
      <c r="E7205" t="s">
        <v>27099</v>
      </c>
      <c r="F7205" t="s">
        <v>27100</v>
      </c>
      <c r="G7205" s="2">
        <v>45711</v>
      </c>
      <c r="H7205" t="s">
        <v>83</v>
      </c>
      <c r="I7205">
        <v>1</v>
      </c>
      <c r="J7205">
        <f t="shared" si="226"/>
        <v>150</v>
      </c>
      <c r="K7205" s="3">
        <v>0</v>
      </c>
      <c r="L7205" s="3">
        <f t="shared" si="227"/>
        <v>150</v>
      </c>
      <c r="M7205">
        <v>150</v>
      </c>
      <c r="N7205" s="3">
        <f>Table2[[#This Row],[Total Cost]]-Table2[[#This Row],[Total Sales]]</f>
        <v>0</v>
      </c>
      <c r="O7205" t="s">
        <v>23</v>
      </c>
      <c r="P7205" t="s">
        <v>17</v>
      </c>
    </row>
    <row r="7206" spans="1:16">
      <c r="A7206" t="s">
        <v>27101</v>
      </c>
      <c r="B7206" t="s">
        <v>27102</v>
      </c>
      <c r="C7206" t="s">
        <v>37327</v>
      </c>
      <c r="D7206" t="s">
        <v>37578</v>
      </c>
      <c r="E7206" t="s">
        <v>27103</v>
      </c>
      <c r="F7206" t="s">
        <v>26651</v>
      </c>
      <c r="G7206" s="2">
        <v>45569</v>
      </c>
      <c r="H7206" t="s">
        <v>47</v>
      </c>
      <c r="I7206">
        <v>2</v>
      </c>
      <c r="J7206">
        <f t="shared" si="226"/>
        <v>1200</v>
      </c>
      <c r="K7206" s="3">
        <v>5</v>
      </c>
      <c r="L7206" s="3">
        <f t="shared" si="227"/>
        <v>2400</v>
      </c>
      <c r="M7206">
        <v>2280</v>
      </c>
      <c r="N7206" s="3">
        <f>Table2[[#This Row],[Total Cost]]-Table2[[#This Row],[Total Sales]]</f>
        <v>120</v>
      </c>
      <c r="O7206" t="s">
        <v>84</v>
      </c>
      <c r="P7206" t="s">
        <v>17</v>
      </c>
    </row>
    <row r="7207" spans="1:16">
      <c r="A7207" t="s">
        <v>27104</v>
      </c>
      <c r="B7207" t="s">
        <v>27105</v>
      </c>
      <c r="C7207" t="s">
        <v>37395</v>
      </c>
      <c r="D7207" t="s">
        <v>37119</v>
      </c>
      <c r="E7207" t="s">
        <v>27106</v>
      </c>
      <c r="F7207" t="s">
        <v>27107</v>
      </c>
      <c r="G7207" s="2">
        <v>45588</v>
      </c>
      <c r="H7207" t="s">
        <v>15</v>
      </c>
      <c r="I7207">
        <v>1</v>
      </c>
      <c r="J7207">
        <f t="shared" si="226"/>
        <v>800</v>
      </c>
      <c r="K7207" s="3">
        <v>5</v>
      </c>
      <c r="L7207" s="3">
        <f t="shared" si="227"/>
        <v>800</v>
      </c>
      <c r="M7207">
        <v>760</v>
      </c>
      <c r="N7207" s="3">
        <f>Table2[[#This Row],[Total Cost]]-Table2[[#This Row],[Total Sales]]</f>
        <v>40</v>
      </c>
      <c r="O7207" t="s">
        <v>90</v>
      </c>
      <c r="P7207" t="s">
        <v>17</v>
      </c>
    </row>
    <row r="7208" spans="1:16">
      <c r="A7208" t="s">
        <v>27108</v>
      </c>
      <c r="B7208" t="s">
        <v>27109</v>
      </c>
      <c r="C7208" t="s">
        <v>37087</v>
      </c>
      <c r="D7208" t="s">
        <v>37619</v>
      </c>
      <c r="E7208" t="s">
        <v>27110</v>
      </c>
      <c r="F7208" t="s">
        <v>27111</v>
      </c>
      <c r="G7208" s="2">
        <v>45409</v>
      </c>
      <c r="H7208" t="s">
        <v>15</v>
      </c>
      <c r="I7208">
        <v>1</v>
      </c>
      <c r="J7208">
        <f t="shared" si="226"/>
        <v>800</v>
      </c>
      <c r="K7208" s="3">
        <v>0</v>
      </c>
      <c r="L7208" s="3">
        <f t="shared" si="227"/>
        <v>800</v>
      </c>
      <c r="M7208">
        <v>800</v>
      </c>
      <c r="N7208" s="3">
        <f>Table2[[#This Row],[Total Cost]]-Table2[[#This Row],[Total Sales]]</f>
        <v>0</v>
      </c>
      <c r="O7208" t="s">
        <v>16</v>
      </c>
      <c r="P7208" t="s">
        <v>78</v>
      </c>
    </row>
    <row r="7209" spans="1:16">
      <c r="A7209" t="s">
        <v>27112</v>
      </c>
      <c r="B7209" t="s">
        <v>27113</v>
      </c>
      <c r="C7209" t="s">
        <v>36976</v>
      </c>
      <c r="D7209" t="s">
        <v>37979</v>
      </c>
      <c r="E7209" t="s">
        <v>27114</v>
      </c>
      <c r="F7209" t="s">
        <v>27115</v>
      </c>
      <c r="G7209" s="2">
        <v>45456</v>
      </c>
      <c r="H7209" t="s">
        <v>42</v>
      </c>
      <c r="I7209">
        <v>4</v>
      </c>
      <c r="J7209">
        <f t="shared" si="226"/>
        <v>200</v>
      </c>
      <c r="K7209" s="3">
        <v>0</v>
      </c>
      <c r="L7209" s="3">
        <f t="shared" si="227"/>
        <v>800</v>
      </c>
      <c r="M7209">
        <v>800</v>
      </c>
      <c r="N7209" s="3">
        <f>Table2[[#This Row],[Total Cost]]-Table2[[#This Row],[Total Sales]]</f>
        <v>0</v>
      </c>
      <c r="O7209" t="s">
        <v>33</v>
      </c>
      <c r="P7209" t="s">
        <v>17</v>
      </c>
    </row>
    <row r="7210" spans="1:16">
      <c r="A7210" t="s">
        <v>27116</v>
      </c>
      <c r="B7210" t="s">
        <v>11997</v>
      </c>
      <c r="C7210" t="s">
        <v>37208</v>
      </c>
      <c r="D7210" t="s">
        <v>38222</v>
      </c>
      <c r="E7210" t="s">
        <v>27117</v>
      </c>
      <c r="F7210" t="s">
        <v>27118</v>
      </c>
      <c r="G7210" s="2">
        <v>45663</v>
      </c>
      <c r="H7210" t="s">
        <v>42</v>
      </c>
      <c r="I7210">
        <v>3</v>
      </c>
      <c r="J7210">
        <f t="shared" si="226"/>
        <v>200</v>
      </c>
      <c r="K7210" s="3">
        <v>0</v>
      </c>
      <c r="L7210" s="3">
        <f t="shared" si="227"/>
        <v>600</v>
      </c>
      <c r="M7210">
        <v>600</v>
      </c>
      <c r="N7210" s="3">
        <f>Table2[[#This Row],[Total Cost]]-Table2[[#This Row],[Total Sales]]</f>
        <v>0</v>
      </c>
      <c r="O7210" t="s">
        <v>84</v>
      </c>
      <c r="P7210" t="s">
        <v>17</v>
      </c>
    </row>
    <row r="7211" spans="1:16">
      <c r="A7211" t="s">
        <v>27119</v>
      </c>
      <c r="B7211" t="s">
        <v>27120</v>
      </c>
      <c r="C7211" t="s">
        <v>36962</v>
      </c>
      <c r="D7211" t="s">
        <v>37426</v>
      </c>
      <c r="E7211" t="s">
        <v>27121</v>
      </c>
      <c r="F7211" t="s">
        <v>27122</v>
      </c>
      <c r="G7211" s="2">
        <v>45572</v>
      </c>
      <c r="H7211" t="s">
        <v>42</v>
      </c>
      <c r="I7211">
        <v>2</v>
      </c>
      <c r="J7211">
        <f t="shared" si="226"/>
        <v>200</v>
      </c>
      <c r="K7211" s="3">
        <v>15</v>
      </c>
      <c r="L7211" s="3">
        <f t="shared" si="227"/>
        <v>400</v>
      </c>
      <c r="M7211">
        <v>340</v>
      </c>
      <c r="N7211" s="3">
        <f>Table2[[#This Row],[Total Cost]]-Table2[[#This Row],[Total Sales]]</f>
        <v>60</v>
      </c>
      <c r="O7211" t="s">
        <v>84</v>
      </c>
      <c r="P7211" t="s">
        <v>17</v>
      </c>
    </row>
    <row r="7212" spans="1:16">
      <c r="A7212" t="s">
        <v>27123</v>
      </c>
      <c r="B7212" t="s">
        <v>27124</v>
      </c>
      <c r="C7212" t="s">
        <v>37205</v>
      </c>
      <c r="D7212" t="s">
        <v>38092</v>
      </c>
      <c r="E7212" t="s">
        <v>20967</v>
      </c>
      <c r="F7212" t="s">
        <v>13659</v>
      </c>
      <c r="G7212" s="2">
        <v>45412</v>
      </c>
      <c r="H7212" t="s">
        <v>83</v>
      </c>
      <c r="I7212">
        <v>3</v>
      </c>
      <c r="J7212">
        <f t="shared" si="226"/>
        <v>150</v>
      </c>
      <c r="K7212" s="3">
        <v>10</v>
      </c>
      <c r="L7212" s="3">
        <f t="shared" si="227"/>
        <v>450</v>
      </c>
      <c r="M7212">
        <v>405</v>
      </c>
      <c r="N7212" s="3">
        <f>Table2[[#This Row],[Total Cost]]-Table2[[#This Row],[Total Sales]]</f>
        <v>45</v>
      </c>
      <c r="O7212" t="s">
        <v>90</v>
      </c>
      <c r="P7212" t="s">
        <v>17</v>
      </c>
    </row>
    <row r="7213" spans="1:16">
      <c r="A7213" t="s">
        <v>27125</v>
      </c>
      <c r="B7213" t="s">
        <v>27126</v>
      </c>
      <c r="C7213" t="s">
        <v>37781</v>
      </c>
      <c r="D7213" t="s">
        <v>38370</v>
      </c>
      <c r="E7213" t="s">
        <v>23062</v>
      </c>
      <c r="F7213" t="s">
        <v>27127</v>
      </c>
      <c r="G7213" s="2">
        <v>45667</v>
      </c>
      <c r="H7213" t="s">
        <v>83</v>
      </c>
      <c r="I7213">
        <v>2</v>
      </c>
      <c r="J7213">
        <f t="shared" si="226"/>
        <v>150</v>
      </c>
      <c r="K7213" s="3">
        <v>10</v>
      </c>
      <c r="L7213" s="3">
        <f t="shared" si="227"/>
        <v>300</v>
      </c>
      <c r="M7213">
        <v>270</v>
      </c>
      <c r="N7213" s="3">
        <f>Table2[[#This Row],[Total Cost]]-Table2[[#This Row],[Total Sales]]</f>
        <v>30</v>
      </c>
      <c r="O7213" t="s">
        <v>16</v>
      </c>
      <c r="P7213" t="s">
        <v>17</v>
      </c>
    </row>
    <row r="7214" spans="1:16">
      <c r="A7214" t="s">
        <v>27128</v>
      </c>
      <c r="B7214" t="s">
        <v>27129</v>
      </c>
      <c r="C7214" t="s">
        <v>37810</v>
      </c>
      <c r="D7214" t="s">
        <v>37030</v>
      </c>
      <c r="E7214" t="s">
        <v>27130</v>
      </c>
      <c r="F7214" t="s">
        <v>4852</v>
      </c>
      <c r="G7214" s="2">
        <v>45569</v>
      </c>
      <c r="H7214" t="s">
        <v>22</v>
      </c>
      <c r="I7214">
        <v>4</v>
      </c>
      <c r="J7214">
        <f t="shared" si="226"/>
        <v>100</v>
      </c>
      <c r="K7214" s="3">
        <v>5</v>
      </c>
      <c r="L7214" s="3">
        <f t="shared" si="227"/>
        <v>400</v>
      </c>
      <c r="M7214">
        <v>380</v>
      </c>
      <c r="N7214" s="3">
        <f>Table2[[#This Row],[Total Cost]]-Table2[[#This Row],[Total Sales]]</f>
        <v>20</v>
      </c>
      <c r="O7214" t="s">
        <v>90</v>
      </c>
      <c r="P7214" t="s">
        <v>17</v>
      </c>
    </row>
    <row r="7215" spans="1:16">
      <c r="A7215" t="s">
        <v>27131</v>
      </c>
      <c r="B7215" t="s">
        <v>27132</v>
      </c>
      <c r="C7215" t="s">
        <v>37364</v>
      </c>
      <c r="D7215" t="s">
        <v>37304</v>
      </c>
      <c r="E7215" t="s">
        <v>27133</v>
      </c>
      <c r="F7215" t="s">
        <v>27134</v>
      </c>
      <c r="G7215" s="2">
        <v>45562</v>
      </c>
      <c r="H7215" t="s">
        <v>83</v>
      </c>
      <c r="I7215">
        <v>2</v>
      </c>
      <c r="J7215">
        <f t="shared" si="226"/>
        <v>150</v>
      </c>
      <c r="K7215" s="3">
        <v>0</v>
      </c>
      <c r="L7215" s="3">
        <f t="shared" si="227"/>
        <v>300</v>
      </c>
      <c r="M7215">
        <v>300</v>
      </c>
      <c r="N7215" s="3">
        <f>Table2[[#This Row],[Total Cost]]-Table2[[#This Row],[Total Sales]]</f>
        <v>0</v>
      </c>
      <c r="O7215" t="s">
        <v>84</v>
      </c>
      <c r="P7215" t="s">
        <v>17</v>
      </c>
    </row>
    <row r="7216" spans="1:16">
      <c r="A7216" t="s">
        <v>27135</v>
      </c>
      <c r="B7216" t="s">
        <v>27136</v>
      </c>
      <c r="C7216" t="s">
        <v>37098</v>
      </c>
      <c r="D7216" t="s">
        <v>36957</v>
      </c>
      <c r="E7216" t="s">
        <v>27137</v>
      </c>
      <c r="F7216" t="s">
        <v>27138</v>
      </c>
      <c r="G7216" s="2">
        <v>45633</v>
      </c>
      <c r="H7216" t="s">
        <v>22</v>
      </c>
      <c r="I7216">
        <v>2</v>
      </c>
      <c r="J7216">
        <f t="shared" si="226"/>
        <v>100</v>
      </c>
      <c r="K7216" s="3">
        <v>0</v>
      </c>
      <c r="L7216" s="3">
        <f t="shared" si="227"/>
        <v>200</v>
      </c>
      <c r="M7216">
        <v>200</v>
      </c>
      <c r="N7216" s="3">
        <f>Table2[[#This Row],[Total Cost]]-Table2[[#This Row],[Total Sales]]</f>
        <v>0</v>
      </c>
      <c r="O7216" t="s">
        <v>84</v>
      </c>
      <c r="P7216" t="s">
        <v>17</v>
      </c>
    </row>
    <row r="7217" spans="1:16">
      <c r="A7217" t="s">
        <v>27139</v>
      </c>
      <c r="B7217" t="s">
        <v>27140</v>
      </c>
      <c r="C7217" t="s">
        <v>37282</v>
      </c>
      <c r="D7217" t="s">
        <v>37874</v>
      </c>
      <c r="E7217" t="s">
        <v>27141</v>
      </c>
      <c r="F7217" t="s">
        <v>27142</v>
      </c>
      <c r="G7217" s="2">
        <v>45559</v>
      </c>
      <c r="H7217" t="s">
        <v>15</v>
      </c>
      <c r="I7217">
        <v>4</v>
      </c>
      <c r="J7217">
        <f t="shared" si="226"/>
        <v>800</v>
      </c>
      <c r="K7217" s="3">
        <v>5</v>
      </c>
      <c r="L7217" s="3">
        <f t="shared" si="227"/>
        <v>3200</v>
      </c>
      <c r="M7217">
        <v>3040</v>
      </c>
      <c r="N7217" s="3">
        <f>Table2[[#This Row],[Total Cost]]-Table2[[#This Row],[Total Sales]]</f>
        <v>160</v>
      </c>
      <c r="O7217" t="s">
        <v>23</v>
      </c>
      <c r="P7217" t="s">
        <v>17</v>
      </c>
    </row>
    <row r="7218" spans="1:16">
      <c r="A7218" t="s">
        <v>27143</v>
      </c>
      <c r="B7218" t="s">
        <v>27144</v>
      </c>
      <c r="C7218" t="s">
        <v>37614</v>
      </c>
      <c r="D7218" t="s">
        <v>37142</v>
      </c>
      <c r="E7218" t="s">
        <v>27145</v>
      </c>
      <c r="F7218" t="s">
        <v>9162</v>
      </c>
      <c r="G7218" s="2">
        <v>45603</v>
      </c>
      <c r="H7218" t="s">
        <v>22</v>
      </c>
      <c r="I7218">
        <v>1</v>
      </c>
      <c r="J7218">
        <f t="shared" si="226"/>
        <v>100</v>
      </c>
      <c r="K7218" s="3">
        <v>5</v>
      </c>
      <c r="L7218" s="3">
        <f t="shared" si="227"/>
        <v>100</v>
      </c>
      <c r="M7218">
        <v>95</v>
      </c>
      <c r="N7218" s="3">
        <f>Table2[[#This Row],[Total Cost]]-Table2[[#This Row],[Total Sales]]</f>
        <v>5</v>
      </c>
      <c r="O7218" t="s">
        <v>84</v>
      </c>
      <c r="P7218" t="s">
        <v>17</v>
      </c>
    </row>
    <row r="7219" spans="1:16">
      <c r="A7219" t="s">
        <v>27146</v>
      </c>
      <c r="B7219" t="s">
        <v>27147</v>
      </c>
      <c r="C7219" t="s">
        <v>37010</v>
      </c>
      <c r="D7219" t="s">
        <v>37359</v>
      </c>
      <c r="E7219" t="s">
        <v>22806</v>
      </c>
      <c r="F7219" t="s">
        <v>27148</v>
      </c>
      <c r="G7219" s="2">
        <v>45556</v>
      </c>
      <c r="H7219" t="s">
        <v>28</v>
      </c>
      <c r="I7219">
        <v>3</v>
      </c>
      <c r="J7219">
        <f t="shared" si="226"/>
        <v>300</v>
      </c>
      <c r="K7219" s="3">
        <v>0</v>
      </c>
      <c r="L7219" s="3">
        <f t="shared" si="227"/>
        <v>900</v>
      </c>
      <c r="M7219">
        <v>900</v>
      </c>
      <c r="N7219" s="3">
        <f>Table2[[#This Row],[Total Cost]]-Table2[[#This Row],[Total Sales]]</f>
        <v>0</v>
      </c>
      <c r="O7219" t="s">
        <v>23</v>
      </c>
      <c r="P7219" t="s">
        <v>17</v>
      </c>
    </row>
    <row r="7220" spans="1:16">
      <c r="A7220" t="s">
        <v>27149</v>
      </c>
      <c r="B7220" t="s">
        <v>27150</v>
      </c>
      <c r="C7220" t="s">
        <v>37090</v>
      </c>
      <c r="D7220" t="s">
        <v>38259</v>
      </c>
      <c r="E7220" t="s">
        <v>27151</v>
      </c>
      <c r="F7220" t="s">
        <v>27152</v>
      </c>
      <c r="G7220" s="2">
        <v>45535</v>
      </c>
      <c r="H7220" t="s">
        <v>89</v>
      </c>
      <c r="I7220">
        <v>4</v>
      </c>
      <c r="J7220">
        <f t="shared" si="226"/>
        <v>50</v>
      </c>
      <c r="K7220" s="3">
        <v>0</v>
      </c>
      <c r="L7220" s="3">
        <f t="shared" si="227"/>
        <v>200</v>
      </c>
      <c r="M7220">
        <v>200</v>
      </c>
      <c r="N7220" s="3">
        <f>Table2[[#This Row],[Total Cost]]-Table2[[#This Row],[Total Sales]]</f>
        <v>0</v>
      </c>
      <c r="O7220" t="s">
        <v>16</v>
      </c>
      <c r="P7220" t="s">
        <v>17</v>
      </c>
    </row>
    <row r="7221" spans="1:16">
      <c r="A7221" t="s">
        <v>27153</v>
      </c>
      <c r="B7221" t="s">
        <v>27154</v>
      </c>
      <c r="C7221" t="s">
        <v>37538</v>
      </c>
      <c r="D7221" t="s">
        <v>37867</v>
      </c>
      <c r="E7221" t="s">
        <v>27155</v>
      </c>
      <c r="F7221" t="s">
        <v>27156</v>
      </c>
      <c r="G7221" s="2">
        <v>45652</v>
      </c>
      <c r="H7221" t="s">
        <v>89</v>
      </c>
      <c r="I7221">
        <v>4</v>
      </c>
      <c r="J7221">
        <f t="shared" si="226"/>
        <v>50</v>
      </c>
      <c r="K7221" s="3">
        <v>0</v>
      </c>
      <c r="L7221" s="3">
        <f t="shared" si="227"/>
        <v>200</v>
      </c>
      <c r="M7221">
        <v>200</v>
      </c>
      <c r="N7221" s="3">
        <f>Table2[[#This Row],[Total Cost]]-Table2[[#This Row],[Total Sales]]</f>
        <v>0</v>
      </c>
      <c r="O7221" t="s">
        <v>84</v>
      </c>
      <c r="P7221" t="s">
        <v>78</v>
      </c>
    </row>
    <row r="7222" spans="1:16">
      <c r="A7222" t="s">
        <v>27157</v>
      </c>
      <c r="B7222" t="s">
        <v>27158</v>
      </c>
      <c r="C7222" t="s">
        <v>37096</v>
      </c>
      <c r="D7222" t="s">
        <v>37704</v>
      </c>
      <c r="E7222" t="s">
        <v>27159</v>
      </c>
      <c r="F7222" t="s">
        <v>27160</v>
      </c>
      <c r="G7222" s="2">
        <v>45628</v>
      </c>
      <c r="H7222" t="s">
        <v>15</v>
      </c>
      <c r="I7222">
        <v>1</v>
      </c>
      <c r="J7222">
        <f t="shared" si="226"/>
        <v>800</v>
      </c>
      <c r="K7222" s="3">
        <v>0</v>
      </c>
      <c r="L7222" s="3">
        <f t="shared" si="227"/>
        <v>800</v>
      </c>
      <c r="M7222">
        <v>800</v>
      </c>
      <c r="N7222" s="3">
        <f>Table2[[#This Row],[Total Cost]]-Table2[[#This Row],[Total Sales]]</f>
        <v>0</v>
      </c>
      <c r="O7222" t="s">
        <v>33</v>
      </c>
      <c r="P7222" t="s">
        <v>17</v>
      </c>
    </row>
    <row r="7223" spans="1:16">
      <c r="A7223" t="s">
        <v>27161</v>
      </c>
      <c r="B7223" t="s">
        <v>27162</v>
      </c>
      <c r="C7223" t="s">
        <v>36970</v>
      </c>
      <c r="D7223" t="s">
        <v>37214</v>
      </c>
      <c r="E7223" t="s">
        <v>27163</v>
      </c>
      <c r="F7223" t="s">
        <v>27164</v>
      </c>
      <c r="G7223" s="2">
        <v>45635</v>
      </c>
      <c r="H7223" t="s">
        <v>22</v>
      </c>
      <c r="I7223">
        <v>4</v>
      </c>
      <c r="J7223">
        <f t="shared" si="226"/>
        <v>100</v>
      </c>
      <c r="K7223" s="3">
        <v>5</v>
      </c>
      <c r="L7223" s="3">
        <f t="shared" si="227"/>
        <v>400</v>
      </c>
      <c r="M7223">
        <v>380</v>
      </c>
      <c r="N7223" s="3">
        <f>Table2[[#This Row],[Total Cost]]-Table2[[#This Row],[Total Sales]]</f>
        <v>20</v>
      </c>
      <c r="O7223" t="s">
        <v>16</v>
      </c>
      <c r="P7223" t="s">
        <v>17</v>
      </c>
    </row>
    <row r="7224" spans="1:16">
      <c r="A7224" t="s">
        <v>27165</v>
      </c>
      <c r="B7224" t="s">
        <v>27166</v>
      </c>
      <c r="C7224" t="s">
        <v>37208</v>
      </c>
      <c r="D7224" t="s">
        <v>37755</v>
      </c>
      <c r="E7224" t="s">
        <v>27167</v>
      </c>
      <c r="F7224" t="s">
        <v>27168</v>
      </c>
      <c r="G7224" s="2">
        <v>45740</v>
      </c>
      <c r="H7224" t="s">
        <v>47</v>
      </c>
      <c r="I7224">
        <v>4</v>
      </c>
      <c r="J7224">
        <f t="shared" si="226"/>
        <v>1200</v>
      </c>
      <c r="K7224" s="3">
        <v>0</v>
      </c>
      <c r="L7224" s="3">
        <f t="shared" si="227"/>
        <v>4800</v>
      </c>
      <c r="M7224">
        <v>4800</v>
      </c>
      <c r="N7224" s="3">
        <f>Table2[[#This Row],[Total Cost]]-Table2[[#This Row],[Total Sales]]</f>
        <v>0</v>
      </c>
      <c r="O7224" t="s">
        <v>33</v>
      </c>
      <c r="P7224" t="s">
        <v>17</v>
      </c>
    </row>
    <row r="7225" spans="1:16">
      <c r="A7225" t="s">
        <v>27169</v>
      </c>
      <c r="B7225" t="s">
        <v>27170</v>
      </c>
      <c r="C7225" t="s">
        <v>36950</v>
      </c>
      <c r="D7225" t="s">
        <v>38413</v>
      </c>
      <c r="E7225" t="s">
        <v>27171</v>
      </c>
      <c r="F7225" t="s">
        <v>27172</v>
      </c>
      <c r="G7225" s="2">
        <v>45694</v>
      </c>
      <c r="H7225" t="s">
        <v>47</v>
      </c>
      <c r="I7225">
        <v>4</v>
      </c>
      <c r="J7225">
        <f t="shared" si="226"/>
        <v>1200</v>
      </c>
      <c r="K7225" s="3">
        <v>0</v>
      </c>
      <c r="L7225" s="3">
        <f t="shared" si="227"/>
        <v>4800</v>
      </c>
      <c r="M7225">
        <v>4800</v>
      </c>
      <c r="N7225" s="3">
        <f>Table2[[#This Row],[Total Cost]]-Table2[[#This Row],[Total Sales]]</f>
        <v>0</v>
      </c>
      <c r="O7225" t="s">
        <v>90</v>
      </c>
      <c r="P7225" t="s">
        <v>17</v>
      </c>
    </row>
    <row r="7226" spans="1:16">
      <c r="A7226" t="s">
        <v>27173</v>
      </c>
      <c r="B7226" t="s">
        <v>27174</v>
      </c>
      <c r="C7226" t="s">
        <v>37302</v>
      </c>
      <c r="D7226" t="s">
        <v>37032</v>
      </c>
      <c r="E7226" t="s">
        <v>27175</v>
      </c>
      <c r="F7226" t="s">
        <v>2023</v>
      </c>
      <c r="G7226" s="2">
        <v>45569</v>
      </c>
      <c r="H7226" t="s">
        <v>15</v>
      </c>
      <c r="I7226">
        <v>3</v>
      </c>
      <c r="J7226">
        <f t="shared" si="226"/>
        <v>800</v>
      </c>
      <c r="K7226" s="3">
        <v>0</v>
      </c>
      <c r="L7226" s="3">
        <f t="shared" si="227"/>
        <v>2400</v>
      </c>
      <c r="M7226">
        <v>2400</v>
      </c>
      <c r="N7226" s="3">
        <f>Table2[[#This Row],[Total Cost]]-Table2[[#This Row],[Total Sales]]</f>
        <v>0</v>
      </c>
      <c r="O7226" t="s">
        <v>23</v>
      </c>
      <c r="P7226" t="s">
        <v>17</v>
      </c>
    </row>
    <row r="7227" spans="1:16">
      <c r="A7227" t="s">
        <v>27176</v>
      </c>
      <c r="B7227" t="s">
        <v>27177</v>
      </c>
      <c r="C7227" t="s">
        <v>37208</v>
      </c>
      <c r="D7227" t="s">
        <v>37117</v>
      </c>
      <c r="E7227" t="s">
        <v>27178</v>
      </c>
      <c r="F7227" t="s">
        <v>27179</v>
      </c>
      <c r="G7227" s="2">
        <v>45615</v>
      </c>
      <c r="H7227" t="s">
        <v>47</v>
      </c>
      <c r="I7227">
        <v>2</v>
      </c>
      <c r="J7227">
        <f t="shared" si="226"/>
        <v>1200</v>
      </c>
      <c r="K7227" s="3">
        <v>15</v>
      </c>
      <c r="L7227" s="3">
        <f t="shared" si="227"/>
        <v>2400</v>
      </c>
      <c r="M7227">
        <v>2040</v>
      </c>
      <c r="N7227" s="3">
        <f>Table2[[#This Row],[Total Cost]]-Table2[[#This Row],[Total Sales]]</f>
        <v>360</v>
      </c>
      <c r="O7227" t="s">
        <v>33</v>
      </c>
      <c r="P7227" t="s">
        <v>17</v>
      </c>
    </row>
    <row r="7228" spans="1:16">
      <c r="A7228" t="s">
        <v>27180</v>
      </c>
      <c r="B7228" t="s">
        <v>9211</v>
      </c>
      <c r="C7228" t="s">
        <v>37137</v>
      </c>
      <c r="D7228" t="s">
        <v>36961</v>
      </c>
      <c r="E7228" t="s">
        <v>27181</v>
      </c>
      <c r="F7228" t="s">
        <v>27182</v>
      </c>
      <c r="G7228" s="2">
        <v>45480</v>
      </c>
      <c r="H7228" t="s">
        <v>47</v>
      </c>
      <c r="I7228">
        <v>1</v>
      </c>
      <c r="J7228">
        <f t="shared" si="226"/>
        <v>1200</v>
      </c>
      <c r="K7228" s="3">
        <v>5</v>
      </c>
      <c r="L7228" s="3">
        <f t="shared" si="227"/>
        <v>1200</v>
      </c>
      <c r="M7228">
        <v>1140</v>
      </c>
      <c r="N7228" s="3">
        <f>Table2[[#This Row],[Total Cost]]-Table2[[#This Row],[Total Sales]]</f>
        <v>60</v>
      </c>
      <c r="O7228" t="s">
        <v>16</v>
      </c>
      <c r="P7228" t="s">
        <v>17</v>
      </c>
    </row>
    <row r="7229" spans="1:16">
      <c r="A7229" t="s">
        <v>27183</v>
      </c>
      <c r="B7229" t="s">
        <v>27184</v>
      </c>
      <c r="C7229" t="s">
        <v>37010</v>
      </c>
      <c r="D7229" t="s">
        <v>38303</v>
      </c>
      <c r="E7229" t="s">
        <v>27185</v>
      </c>
      <c r="F7229" t="s">
        <v>27186</v>
      </c>
      <c r="G7229" s="2">
        <v>45647</v>
      </c>
      <c r="H7229" t="s">
        <v>89</v>
      </c>
      <c r="I7229">
        <v>3</v>
      </c>
      <c r="J7229">
        <f t="shared" si="226"/>
        <v>50</v>
      </c>
      <c r="K7229" s="3">
        <v>5</v>
      </c>
      <c r="L7229" s="3">
        <f t="shared" si="227"/>
        <v>150</v>
      </c>
      <c r="M7229">
        <v>142.5</v>
      </c>
      <c r="N7229" s="3">
        <f>Table2[[#This Row],[Total Cost]]-Table2[[#This Row],[Total Sales]]</f>
        <v>7.5</v>
      </c>
      <c r="O7229" t="s">
        <v>84</v>
      </c>
      <c r="P7229" t="s">
        <v>78</v>
      </c>
    </row>
    <row r="7230" spans="1:16">
      <c r="A7230" t="s">
        <v>27187</v>
      </c>
      <c r="B7230" t="s">
        <v>27188</v>
      </c>
      <c r="C7230" t="s">
        <v>37153</v>
      </c>
      <c r="D7230" t="s">
        <v>37052</v>
      </c>
      <c r="E7230" t="s">
        <v>27189</v>
      </c>
      <c r="F7230" t="s">
        <v>25540</v>
      </c>
      <c r="G7230" s="2">
        <v>45541</v>
      </c>
      <c r="H7230" t="s">
        <v>22</v>
      </c>
      <c r="I7230">
        <v>1</v>
      </c>
      <c r="J7230">
        <f t="shared" si="226"/>
        <v>100</v>
      </c>
      <c r="K7230" s="3">
        <v>5</v>
      </c>
      <c r="L7230" s="3">
        <f t="shared" si="227"/>
        <v>100</v>
      </c>
      <c r="M7230">
        <v>95</v>
      </c>
      <c r="N7230" s="3">
        <f>Table2[[#This Row],[Total Cost]]-Table2[[#This Row],[Total Sales]]</f>
        <v>5</v>
      </c>
      <c r="O7230" t="s">
        <v>16</v>
      </c>
      <c r="P7230" t="s">
        <v>17</v>
      </c>
    </row>
    <row r="7231" spans="1:16">
      <c r="A7231" t="s">
        <v>27190</v>
      </c>
      <c r="B7231" t="s">
        <v>27191</v>
      </c>
      <c r="C7231" t="s">
        <v>37153</v>
      </c>
      <c r="D7231" t="s">
        <v>37325</v>
      </c>
      <c r="E7231" t="s">
        <v>27192</v>
      </c>
      <c r="F7231" t="s">
        <v>14632</v>
      </c>
      <c r="G7231" s="2">
        <v>45475</v>
      </c>
      <c r="H7231" t="s">
        <v>89</v>
      </c>
      <c r="I7231">
        <v>3</v>
      </c>
      <c r="J7231">
        <f t="shared" si="226"/>
        <v>50</v>
      </c>
      <c r="K7231" s="3">
        <v>10</v>
      </c>
      <c r="L7231" s="3">
        <f t="shared" si="227"/>
        <v>150</v>
      </c>
      <c r="M7231">
        <v>135</v>
      </c>
      <c r="N7231" s="3">
        <f>Table2[[#This Row],[Total Cost]]-Table2[[#This Row],[Total Sales]]</f>
        <v>15</v>
      </c>
      <c r="O7231" t="s">
        <v>16</v>
      </c>
      <c r="P7231" t="s">
        <v>17</v>
      </c>
    </row>
    <row r="7232" spans="1:16">
      <c r="A7232" t="s">
        <v>27193</v>
      </c>
      <c r="B7232" t="s">
        <v>27194</v>
      </c>
      <c r="C7232" t="s">
        <v>37205</v>
      </c>
      <c r="D7232" t="s">
        <v>37777</v>
      </c>
      <c r="E7232" t="s">
        <v>27195</v>
      </c>
      <c r="F7232" t="s">
        <v>18646</v>
      </c>
      <c r="G7232" s="2">
        <v>45425</v>
      </c>
      <c r="H7232" t="s">
        <v>83</v>
      </c>
      <c r="I7232">
        <v>2</v>
      </c>
      <c r="J7232">
        <f t="shared" si="226"/>
        <v>150</v>
      </c>
      <c r="K7232" s="3">
        <v>0</v>
      </c>
      <c r="L7232" s="3">
        <f t="shared" si="227"/>
        <v>300</v>
      </c>
      <c r="M7232">
        <v>300</v>
      </c>
      <c r="N7232" s="3">
        <f>Table2[[#This Row],[Total Cost]]-Table2[[#This Row],[Total Sales]]</f>
        <v>0</v>
      </c>
      <c r="O7232" t="s">
        <v>23</v>
      </c>
      <c r="P7232" t="s">
        <v>78</v>
      </c>
    </row>
    <row r="7233" spans="1:16">
      <c r="A7233" t="s">
        <v>27196</v>
      </c>
      <c r="B7233" t="s">
        <v>27197</v>
      </c>
      <c r="C7233" t="s">
        <v>37006</v>
      </c>
      <c r="D7233" t="s">
        <v>38033</v>
      </c>
      <c r="E7233" t="s">
        <v>27198</v>
      </c>
      <c r="F7233" t="s">
        <v>27199</v>
      </c>
      <c r="G7233" s="2">
        <v>45748</v>
      </c>
      <c r="H7233" t="s">
        <v>73</v>
      </c>
      <c r="I7233">
        <v>2</v>
      </c>
      <c r="J7233">
        <f t="shared" si="226"/>
        <v>120</v>
      </c>
      <c r="K7233" s="3">
        <v>0</v>
      </c>
      <c r="L7233" s="3">
        <f t="shared" si="227"/>
        <v>240</v>
      </c>
      <c r="M7233">
        <v>240</v>
      </c>
      <c r="N7233" s="3">
        <f>Table2[[#This Row],[Total Cost]]-Table2[[#This Row],[Total Sales]]</f>
        <v>0</v>
      </c>
      <c r="O7233" t="s">
        <v>23</v>
      </c>
      <c r="P7233" t="s">
        <v>17</v>
      </c>
    </row>
    <row r="7234" spans="1:16">
      <c r="A7234" t="s">
        <v>27200</v>
      </c>
      <c r="B7234" t="s">
        <v>27201</v>
      </c>
      <c r="C7234" t="s">
        <v>37669</v>
      </c>
      <c r="D7234" t="s">
        <v>37134</v>
      </c>
      <c r="E7234" t="s">
        <v>27202</v>
      </c>
      <c r="F7234" t="s">
        <v>27203</v>
      </c>
      <c r="G7234" s="2">
        <v>45453</v>
      </c>
      <c r="H7234" t="s">
        <v>56</v>
      </c>
      <c r="I7234">
        <v>2</v>
      </c>
      <c r="J7234">
        <f t="shared" si="226"/>
        <v>90</v>
      </c>
      <c r="K7234" s="3">
        <v>0</v>
      </c>
      <c r="L7234" s="3">
        <f t="shared" si="227"/>
        <v>180</v>
      </c>
      <c r="M7234">
        <v>180</v>
      </c>
      <c r="N7234" s="3">
        <f>Table2[[#This Row],[Total Cost]]-Table2[[#This Row],[Total Sales]]</f>
        <v>0</v>
      </c>
      <c r="O7234" t="s">
        <v>23</v>
      </c>
      <c r="P7234" t="s">
        <v>17</v>
      </c>
    </row>
    <row r="7235" spans="1:16">
      <c r="A7235" t="s">
        <v>27204</v>
      </c>
      <c r="B7235" t="s">
        <v>27205</v>
      </c>
      <c r="C7235" t="s">
        <v>37153</v>
      </c>
      <c r="D7235" t="s">
        <v>37230</v>
      </c>
      <c r="E7235" t="s">
        <v>27206</v>
      </c>
      <c r="F7235" t="s">
        <v>27207</v>
      </c>
      <c r="G7235" s="2">
        <v>45613</v>
      </c>
      <c r="H7235" t="s">
        <v>89</v>
      </c>
      <c r="I7235">
        <v>1</v>
      </c>
      <c r="J7235">
        <f t="shared" ref="J7235:J7298" si="228">L7235/I7235</f>
        <v>50</v>
      </c>
      <c r="K7235" s="3">
        <v>10</v>
      </c>
      <c r="L7235" s="3">
        <f t="shared" si="227"/>
        <v>50</v>
      </c>
      <c r="M7235">
        <v>45</v>
      </c>
      <c r="N7235" s="3">
        <f>Table2[[#This Row],[Total Cost]]-Table2[[#This Row],[Total Sales]]</f>
        <v>5</v>
      </c>
      <c r="O7235" t="s">
        <v>16</v>
      </c>
      <c r="P7235" t="s">
        <v>17</v>
      </c>
    </row>
    <row r="7236" spans="1:16">
      <c r="A7236" t="s">
        <v>27208</v>
      </c>
      <c r="B7236" t="s">
        <v>27209</v>
      </c>
      <c r="C7236" t="s">
        <v>37087</v>
      </c>
      <c r="D7236" t="s">
        <v>37796</v>
      </c>
      <c r="E7236" t="s">
        <v>27210</v>
      </c>
      <c r="F7236" t="s">
        <v>27211</v>
      </c>
      <c r="G7236" s="2">
        <v>45416</v>
      </c>
      <c r="H7236" t="s">
        <v>83</v>
      </c>
      <c r="I7236">
        <v>3</v>
      </c>
      <c r="J7236">
        <f t="shared" si="228"/>
        <v>150</v>
      </c>
      <c r="K7236" s="3">
        <v>10</v>
      </c>
      <c r="L7236" s="3">
        <f t="shared" si="227"/>
        <v>450</v>
      </c>
      <c r="M7236">
        <v>405</v>
      </c>
      <c r="N7236" s="3">
        <f>Table2[[#This Row],[Total Cost]]-Table2[[#This Row],[Total Sales]]</f>
        <v>45</v>
      </c>
      <c r="O7236" t="s">
        <v>33</v>
      </c>
      <c r="P7236" t="s">
        <v>17</v>
      </c>
    </row>
    <row r="7237" spans="1:16">
      <c r="A7237" t="s">
        <v>27212</v>
      </c>
      <c r="B7237" t="s">
        <v>27213</v>
      </c>
      <c r="C7237" t="s">
        <v>37253</v>
      </c>
      <c r="D7237" t="s">
        <v>38241</v>
      </c>
      <c r="E7237" t="s">
        <v>27214</v>
      </c>
      <c r="F7237" t="s">
        <v>27215</v>
      </c>
      <c r="G7237" s="2">
        <v>45613</v>
      </c>
      <c r="H7237" t="s">
        <v>89</v>
      </c>
      <c r="I7237">
        <v>3</v>
      </c>
      <c r="J7237">
        <f t="shared" si="228"/>
        <v>50</v>
      </c>
      <c r="K7237" s="3">
        <v>0</v>
      </c>
      <c r="L7237" s="3">
        <f t="shared" si="227"/>
        <v>150</v>
      </c>
      <c r="M7237">
        <v>150</v>
      </c>
      <c r="N7237" s="3">
        <f>Table2[[#This Row],[Total Cost]]-Table2[[#This Row],[Total Sales]]</f>
        <v>0</v>
      </c>
      <c r="O7237" t="s">
        <v>33</v>
      </c>
      <c r="P7237" t="s">
        <v>17</v>
      </c>
    </row>
    <row r="7238" spans="1:16">
      <c r="A7238" t="s">
        <v>27216</v>
      </c>
      <c r="B7238" t="s">
        <v>27217</v>
      </c>
      <c r="C7238" t="s">
        <v>37149</v>
      </c>
      <c r="D7238" t="s">
        <v>37124</v>
      </c>
      <c r="E7238" t="s">
        <v>27218</v>
      </c>
      <c r="F7238" t="s">
        <v>27219</v>
      </c>
      <c r="G7238" s="2">
        <v>45747</v>
      </c>
      <c r="H7238" t="s">
        <v>83</v>
      </c>
      <c r="I7238">
        <v>4</v>
      </c>
      <c r="J7238">
        <f t="shared" si="228"/>
        <v>150</v>
      </c>
      <c r="K7238" s="3">
        <v>15</v>
      </c>
      <c r="L7238" s="3">
        <f t="shared" ref="L7238:L7301" si="229">M7238/(1-K7238/100)</f>
        <v>600</v>
      </c>
      <c r="M7238">
        <v>510</v>
      </c>
      <c r="N7238" s="3">
        <f>Table2[[#This Row],[Total Cost]]-Table2[[#This Row],[Total Sales]]</f>
        <v>90</v>
      </c>
      <c r="O7238" t="s">
        <v>84</v>
      </c>
      <c r="P7238" t="s">
        <v>17</v>
      </c>
    </row>
    <row r="7239" spans="1:16">
      <c r="A7239" t="s">
        <v>27220</v>
      </c>
      <c r="B7239" t="s">
        <v>27221</v>
      </c>
      <c r="C7239" t="s">
        <v>37518</v>
      </c>
      <c r="D7239" t="s">
        <v>37457</v>
      </c>
      <c r="E7239" t="s">
        <v>27222</v>
      </c>
      <c r="F7239" t="s">
        <v>4262</v>
      </c>
      <c r="G7239" s="2">
        <v>45490</v>
      </c>
      <c r="H7239" t="s">
        <v>83</v>
      </c>
      <c r="I7239">
        <v>4</v>
      </c>
      <c r="J7239">
        <f t="shared" si="228"/>
        <v>150</v>
      </c>
      <c r="K7239" s="3">
        <v>0</v>
      </c>
      <c r="L7239" s="3">
        <f t="shared" si="229"/>
        <v>600</v>
      </c>
      <c r="M7239">
        <v>600</v>
      </c>
      <c r="N7239" s="3">
        <f>Table2[[#This Row],[Total Cost]]-Table2[[#This Row],[Total Sales]]</f>
        <v>0</v>
      </c>
      <c r="O7239" t="s">
        <v>33</v>
      </c>
      <c r="P7239" t="s">
        <v>17</v>
      </c>
    </row>
    <row r="7240" spans="1:16">
      <c r="A7240" t="s">
        <v>27223</v>
      </c>
      <c r="B7240" t="s">
        <v>27224</v>
      </c>
      <c r="C7240" t="s">
        <v>37169</v>
      </c>
      <c r="D7240" t="s">
        <v>37122</v>
      </c>
      <c r="E7240" t="s">
        <v>27225</v>
      </c>
      <c r="F7240" t="s">
        <v>27226</v>
      </c>
      <c r="G7240" s="2">
        <v>45726</v>
      </c>
      <c r="H7240" t="s">
        <v>83</v>
      </c>
      <c r="I7240">
        <v>4</v>
      </c>
      <c r="J7240">
        <f t="shared" si="228"/>
        <v>150</v>
      </c>
      <c r="K7240" s="3">
        <v>0</v>
      </c>
      <c r="L7240" s="3">
        <f t="shared" si="229"/>
        <v>600</v>
      </c>
      <c r="M7240">
        <v>600</v>
      </c>
      <c r="N7240" s="3">
        <f>Table2[[#This Row],[Total Cost]]-Table2[[#This Row],[Total Sales]]</f>
        <v>0</v>
      </c>
      <c r="O7240" t="s">
        <v>84</v>
      </c>
      <c r="P7240" t="s">
        <v>17</v>
      </c>
    </row>
    <row r="7241" spans="1:16">
      <c r="A7241" t="s">
        <v>27227</v>
      </c>
      <c r="B7241" t="s">
        <v>27228</v>
      </c>
      <c r="C7241" t="s">
        <v>37693</v>
      </c>
      <c r="D7241" t="s">
        <v>36983</v>
      </c>
      <c r="E7241" t="s">
        <v>27229</v>
      </c>
      <c r="F7241" t="s">
        <v>27230</v>
      </c>
      <c r="G7241" s="2">
        <v>45702</v>
      </c>
      <c r="H7241" t="s">
        <v>47</v>
      </c>
      <c r="I7241">
        <v>4</v>
      </c>
      <c r="J7241">
        <f t="shared" si="228"/>
        <v>1200</v>
      </c>
      <c r="K7241" s="3">
        <v>0</v>
      </c>
      <c r="L7241" s="3">
        <f t="shared" si="229"/>
        <v>4800</v>
      </c>
      <c r="M7241">
        <v>4800</v>
      </c>
      <c r="N7241" s="3">
        <f>Table2[[#This Row],[Total Cost]]-Table2[[#This Row],[Total Sales]]</f>
        <v>0</v>
      </c>
      <c r="O7241" t="s">
        <v>33</v>
      </c>
      <c r="P7241" t="s">
        <v>17</v>
      </c>
    </row>
    <row r="7242" spans="1:16">
      <c r="A7242" t="s">
        <v>27231</v>
      </c>
      <c r="B7242" t="s">
        <v>27232</v>
      </c>
      <c r="C7242" t="s">
        <v>37365</v>
      </c>
      <c r="D7242" t="s">
        <v>37448</v>
      </c>
      <c r="E7242" t="s">
        <v>27233</v>
      </c>
      <c r="F7242" t="s">
        <v>27234</v>
      </c>
      <c r="G7242" s="2">
        <v>45749</v>
      </c>
      <c r="H7242" t="s">
        <v>47</v>
      </c>
      <c r="I7242">
        <v>3</v>
      </c>
      <c r="J7242">
        <f t="shared" si="228"/>
        <v>1200</v>
      </c>
      <c r="K7242" s="3">
        <v>0</v>
      </c>
      <c r="L7242" s="3">
        <f t="shared" si="229"/>
        <v>3600</v>
      </c>
      <c r="M7242">
        <v>3600</v>
      </c>
      <c r="N7242" s="3">
        <f>Table2[[#This Row],[Total Cost]]-Table2[[#This Row],[Total Sales]]</f>
        <v>0</v>
      </c>
      <c r="O7242" t="s">
        <v>33</v>
      </c>
      <c r="P7242" t="s">
        <v>17</v>
      </c>
    </row>
    <row r="7243" spans="1:16">
      <c r="A7243" t="s">
        <v>27235</v>
      </c>
      <c r="B7243" t="s">
        <v>27236</v>
      </c>
      <c r="C7243" t="s">
        <v>37567</v>
      </c>
      <c r="D7243" t="s">
        <v>37011</v>
      </c>
      <c r="E7243" t="s">
        <v>27237</v>
      </c>
      <c r="F7243" t="s">
        <v>18984</v>
      </c>
      <c r="G7243" s="2">
        <v>45637</v>
      </c>
      <c r="H7243" t="s">
        <v>15</v>
      </c>
      <c r="I7243">
        <v>4</v>
      </c>
      <c r="J7243">
        <f t="shared" si="228"/>
        <v>800</v>
      </c>
      <c r="K7243" s="3">
        <v>0</v>
      </c>
      <c r="L7243" s="3">
        <f t="shared" si="229"/>
        <v>3200</v>
      </c>
      <c r="M7243">
        <v>3200</v>
      </c>
      <c r="N7243" s="3">
        <f>Table2[[#This Row],[Total Cost]]-Table2[[#This Row],[Total Sales]]</f>
        <v>0</v>
      </c>
      <c r="O7243" t="s">
        <v>90</v>
      </c>
      <c r="P7243" t="s">
        <v>17</v>
      </c>
    </row>
    <row r="7244" spans="1:16">
      <c r="A7244" t="s">
        <v>27238</v>
      </c>
      <c r="B7244" t="s">
        <v>27239</v>
      </c>
      <c r="C7244" t="s">
        <v>38445</v>
      </c>
      <c r="D7244" t="s">
        <v>37080</v>
      </c>
      <c r="E7244" t="s">
        <v>27240</v>
      </c>
      <c r="F7244" t="s">
        <v>27241</v>
      </c>
      <c r="G7244" s="2">
        <v>45711</v>
      </c>
      <c r="H7244" t="s">
        <v>22</v>
      </c>
      <c r="I7244">
        <v>4</v>
      </c>
      <c r="J7244">
        <f t="shared" si="228"/>
        <v>100</v>
      </c>
      <c r="K7244" s="3">
        <v>0</v>
      </c>
      <c r="L7244" s="3">
        <f t="shared" si="229"/>
        <v>400</v>
      </c>
      <c r="M7244">
        <v>400</v>
      </c>
      <c r="N7244" s="3">
        <f>Table2[[#This Row],[Total Cost]]-Table2[[#This Row],[Total Sales]]</f>
        <v>0</v>
      </c>
      <c r="O7244" t="s">
        <v>16</v>
      </c>
      <c r="P7244" t="s">
        <v>17</v>
      </c>
    </row>
    <row r="7245" spans="1:16">
      <c r="A7245" t="s">
        <v>27242</v>
      </c>
      <c r="B7245" t="s">
        <v>27243</v>
      </c>
      <c r="C7245" t="s">
        <v>37303</v>
      </c>
      <c r="D7245" t="s">
        <v>38469</v>
      </c>
      <c r="E7245" t="s">
        <v>27244</v>
      </c>
      <c r="F7245" t="s">
        <v>2189</v>
      </c>
      <c r="G7245" s="2">
        <v>45513</v>
      </c>
      <c r="H7245" t="s">
        <v>89</v>
      </c>
      <c r="I7245">
        <v>1</v>
      </c>
      <c r="J7245">
        <f t="shared" si="228"/>
        <v>50</v>
      </c>
      <c r="K7245" s="3">
        <v>0</v>
      </c>
      <c r="L7245" s="3">
        <f t="shared" si="229"/>
        <v>50</v>
      </c>
      <c r="M7245">
        <v>50</v>
      </c>
      <c r="N7245" s="3">
        <f>Table2[[#This Row],[Total Cost]]-Table2[[#This Row],[Total Sales]]</f>
        <v>0</v>
      </c>
      <c r="O7245" t="s">
        <v>23</v>
      </c>
      <c r="P7245" t="s">
        <v>17</v>
      </c>
    </row>
    <row r="7246" spans="1:16">
      <c r="A7246" t="s">
        <v>27245</v>
      </c>
      <c r="B7246" t="s">
        <v>27246</v>
      </c>
      <c r="C7246" t="s">
        <v>37158</v>
      </c>
      <c r="D7246" t="s">
        <v>37418</v>
      </c>
      <c r="E7246" t="s">
        <v>27247</v>
      </c>
      <c r="F7246" t="s">
        <v>27248</v>
      </c>
      <c r="G7246" s="2">
        <v>45549</v>
      </c>
      <c r="H7246" t="s">
        <v>56</v>
      </c>
      <c r="I7246">
        <v>1</v>
      </c>
      <c r="J7246">
        <f t="shared" si="228"/>
        <v>90</v>
      </c>
      <c r="K7246" s="3">
        <v>10</v>
      </c>
      <c r="L7246" s="3">
        <f t="shared" si="229"/>
        <v>90</v>
      </c>
      <c r="M7246">
        <v>81</v>
      </c>
      <c r="N7246" s="3">
        <f>Table2[[#This Row],[Total Cost]]-Table2[[#This Row],[Total Sales]]</f>
        <v>9</v>
      </c>
      <c r="O7246" t="s">
        <v>23</v>
      </c>
      <c r="P7246" t="s">
        <v>17</v>
      </c>
    </row>
    <row r="7247" spans="1:16">
      <c r="A7247" t="s">
        <v>27249</v>
      </c>
      <c r="B7247" t="s">
        <v>27250</v>
      </c>
      <c r="C7247" t="s">
        <v>37724</v>
      </c>
      <c r="D7247" t="s">
        <v>37447</v>
      </c>
      <c r="E7247" t="s">
        <v>27251</v>
      </c>
      <c r="F7247" t="s">
        <v>306</v>
      </c>
      <c r="G7247" s="2">
        <v>45585</v>
      </c>
      <c r="H7247" t="s">
        <v>15</v>
      </c>
      <c r="I7247">
        <v>2</v>
      </c>
      <c r="J7247">
        <f t="shared" si="228"/>
        <v>800</v>
      </c>
      <c r="K7247" s="3">
        <v>0</v>
      </c>
      <c r="L7247" s="3">
        <f t="shared" si="229"/>
        <v>1600</v>
      </c>
      <c r="M7247">
        <v>1600</v>
      </c>
      <c r="N7247" s="3">
        <f>Table2[[#This Row],[Total Cost]]-Table2[[#This Row],[Total Sales]]</f>
        <v>0</v>
      </c>
      <c r="O7247" t="s">
        <v>84</v>
      </c>
      <c r="P7247" t="s">
        <v>17</v>
      </c>
    </row>
    <row r="7248" spans="1:16">
      <c r="A7248" t="s">
        <v>27252</v>
      </c>
      <c r="B7248" t="s">
        <v>27253</v>
      </c>
      <c r="C7248" t="s">
        <v>37208</v>
      </c>
      <c r="D7248" t="s">
        <v>37537</v>
      </c>
      <c r="E7248" t="s">
        <v>27254</v>
      </c>
      <c r="F7248" t="s">
        <v>24049</v>
      </c>
      <c r="G7248" s="2">
        <v>45404</v>
      </c>
      <c r="H7248" t="s">
        <v>28</v>
      </c>
      <c r="I7248">
        <v>4</v>
      </c>
      <c r="J7248">
        <f t="shared" si="228"/>
        <v>300</v>
      </c>
      <c r="K7248" s="3">
        <v>10</v>
      </c>
      <c r="L7248" s="3">
        <f t="shared" si="229"/>
        <v>1200</v>
      </c>
      <c r="M7248">
        <v>1080</v>
      </c>
      <c r="N7248" s="3">
        <f>Table2[[#This Row],[Total Cost]]-Table2[[#This Row],[Total Sales]]</f>
        <v>120</v>
      </c>
      <c r="O7248" t="s">
        <v>33</v>
      </c>
      <c r="P7248" t="s">
        <v>17</v>
      </c>
    </row>
    <row r="7249" spans="1:16">
      <c r="A7249" t="s">
        <v>27255</v>
      </c>
      <c r="B7249" t="s">
        <v>3906</v>
      </c>
      <c r="C7249" t="s">
        <v>37522</v>
      </c>
      <c r="D7249" t="s">
        <v>37765</v>
      </c>
      <c r="E7249" t="s">
        <v>27256</v>
      </c>
      <c r="F7249" t="s">
        <v>27257</v>
      </c>
      <c r="G7249" s="2">
        <v>45635</v>
      </c>
      <c r="H7249" t="s">
        <v>83</v>
      </c>
      <c r="I7249">
        <v>3</v>
      </c>
      <c r="J7249">
        <f t="shared" si="228"/>
        <v>150</v>
      </c>
      <c r="K7249" s="3">
        <v>5</v>
      </c>
      <c r="L7249" s="3">
        <f t="shared" si="229"/>
        <v>450</v>
      </c>
      <c r="M7249">
        <v>427.5</v>
      </c>
      <c r="N7249" s="3">
        <f>Table2[[#This Row],[Total Cost]]-Table2[[#This Row],[Total Sales]]</f>
        <v>22.5</v>
      </c>
      <c r="O7249" t="s">
        <v>33</v>
      </c>
      <c r="P7249" t="s">
        <v>17</v>
      </c>
    </row>
    <row r="7250" spans="1:16">
      <c r="A7250" t="s">
        <v>27258</v>
      </c>
      <c r="B7250" t="s">
        <v>27259</v>
      </c>
      <c r="C7250" t="s">
        <v>37261</v>
      </c>
      <c r="D7250" t="s">
        <v>37312</v>
      </c>
      <c r="E7250" t="s">
        <v>27260</v>
      </c>
      <c r="F7250" t="s">
        <v>27261</v>
      </c>
      <c r="G7250" s="2">
        <v>45683</v>
      </c>
      <c r="H7250" t="s">
        <v>89</v>
      </c>
      <c r="I7250">
        <v>2</v>
      </c>
      <c r="J7250">
        <f t="shared" si="228"/>
        <v>50</v>
      </c>
      <c r="K7250" s="3">
        <v>0</v>
      </c>
      <c r="L7250" s="3">
        <f t="shared" si="229"/>
        <v>100</v>
      </c>
      <c r="M7250">
        <v>100</v>
      </c>
      <c r="N7250" s="3">
        <f>Table2[[#This Row],[Total Cost]]-Table2[[#This Row],[Total Sales]]</f>
        <v>0</v>
      </c>
      <c r="O7250" t="s">
        <v>84</v>
      </c>
      <c r="P7250" t="s">
        <v>17</v>
      </c>
    </row>
    <row r="7251" spans="1:16">
      <c r="A7251" t="s">
        <v>27262</v>
      </c>
      <c r="B7251" t="s">
        <v>27263</v>
      </c>
      <c r="C7251" t="s">
        <v>36980</v>
      </c>
      <c r="D7251" t="s">
        <v>38274</v>
      </c>
      <c r="E7251" t="s">
        <v>27264</v>
      </c>
      <c r="F7251" t="s">
        <v>14972</v>
      </c>
      <c r="G7251" s="2">
        <v>45629</v>
      </c>
      <c r="H7251" t="s">
        <v>56</v>
      </c>
      <c r="I7251">
        <v>4</v>
      </c>
      <c r="J7251">
        <f t="shared" si="228"/>
        <v>90</v>
      </c>
      <c r="K7251" s="3">
        <v>5</v>
      </c>
      <c r="L7251" s="3">
        <f t="shared" si="229"/>
        <v>360</v>
      </c>
      <c r="M7251">
        <v>342</v>
      </c>
      <c r="N7251" s="3">
        <f>Table2[[#This Row],[Total Cost]]-Table2[[#This Row],[Total Sales]]</f>
        <v>18</v>
      </c>
      <c r="O7251" t="s">
        <v>84</v>
      </c>
      <c r="P7251" t="s">
        <v>17</v>
      </c>
    </row>
    <row r="7252" spans="1:16">
      <c r="A7252" t="s">
        <v>27265</v>
      </c>
      <c r="B7252" t="s">
        <v>27266</v>
      </c>
      <c r="C7252" t="s">
        <v>37223</v>
      </c>
      <c r="D7252" t="s">
        <v>37446</v>
      </c>
      <c r="E7252" t="s">
        <v>27267</v>
      </c>
      <c r="F7252" t="s">
        <v>27268</v>
      </c>
      <c r="G7252" s="2">
        <v>45535</v>
      </c>
      <c r="H7252" t="s">
        <v>73</v>
      </c>
      <c r="I7252">
        <v>4</v>
      </c>
      <c r="J7252">
        <f t="shared" si="228"/>
        <v>120</v>
      </c>
      <c r="K7252" s="3">
        <v>0</v>
      </c>
      <c r="L7252" s="3">
        <f t="shared" si="229"/>
        <v>480</v>
      </c>
      <c r="M7252">
        <v>480</v>
      </c>
      <c r="N7252" s="3">
        <f>Table2[[#This Row],[Total Cost]]-Table2[[#This Row],[Total Sales]]</f>
        <v>0</v>
      </c>
      <c r="O7252" t="s">
        <v>16</v>
      </c>
      <c r="P7252" t="s">
        <v>17</v>
      </c>
    </row>
    <row r="7253" spans="1:16">
      <c r="A7253" t="s">
        <v>27269</v>
      </c>
      <c r="B7253" t="s">
        <v>27270</v>
      </c>
      <c r="C7253" t="s">
        <v>37033</v>
      </c>
      <c r="D7253" t="s">
        <v>37345</v>
      </c>
      <c r="E7253" t="s">
        <v>27271</v>
      </c>
      <c r="F7253" t="s">
        <v>12931</v>
      </c>
      <c r="G7253" s="2">
        <v>45650</v>
      </c>
      <c r="H7253" t="s">
        <v>56</v>
      </c>
      <c r="I7253">
        <v>1</v>
      </c>
      <c r="J7253">
        <f t="shared" si="228"/>
        <v>90</v>
      </c>
      <c r="K7253" s="3">
        <v>0</v>
      </c>
      <c r="L7253" s="3">
        <f t="shared" si="229"/>
        <v>90</v>
      </c>
      <c r="M7253">
        <v>90</v>
      </c>
      <c r="N7253" s="3">
        <f>Table2[[#This Row],[Total Cost]]-Table2[[#This Row],[Total Sales]]</f>
        <v>0</v>
      </c>
      <c r="O7253" t="s">
        <v>16</v>
      </c>
      <c r="P7253" t="s">
        <v>17</v>
      </c>
    </row>
    <row r="7254" spans="1:16">
      <c r="A7254" t="s">
        <v>27272</v>
      </c>
      <c r="B7254" t="s">
        <v>27273</v>
      </c>
      <c r="C7254" t="s">
        <v>36988</v>
      </c>
      <c r="D7254" t="s">
        <v>37608</v>
      </c>
      <c r="E7254" t="s">
        <v>27274</v>
      </c>
      <c r="F7254" t="s">
        <v>27275</v>
      </c>
      <c r="G7254" s="2">
        <v>45411</v>
      </c>
      <c r="H7254" t="s">
        <v>89</v>
      </c>
      <c r="I7254">
        <v>4</v>
      </c>
      <c r="J7254">
        <f t="shared" si="228"/>
        <v>50</v>
      </c>
      <c r="K7254" s="3">
        <v>5</v>
      </c>
      <c r="L7254" s="3">
        <f t="shared" si="229"/>
        <v>200</v>
      </c>
      <c r="M7254">
        <v>190</v>
      </c>
      <c r="N7254" s="3">
        <f>Table2[[#This Row],[Total Cost]]-Table2[[#This Row],[Total Sales]]</f>
        <v>10</v>
      </c>
      <c r="O7254" t="s">
        <v>23</v>
      </c>
      <c r="P7254" t="s">
        <v>17</v>
      </c>
    </row>
    <row r="7255" spans="1:16">
      <c r="A7255" t="s">
        <v>27276</v>
      </c>
      <c r="B7255" t="s">
        <v>27277</v>
      </c>
      <c r="C7255" t="s">
        <v>37223</v>
      </c>
      <c r="D7255" t="s">
        <v>37864</v>
      </c>
      <c r="E7255" t="s">
        <v>27278</v>
      </c>
      <c r="F7255" t="s">
        <v>27279</v>
      </c>
      <c r="G7255" s="2">
        <v>45708</v>
      </c>
      <c r="H7255" t="s">
        <v>89</v>
      </c>
      <c r="I7255">
        <v>2</v>
      </c>
      <c r="J7255">
        <f t="shared" si="228"/>
        <v>50</v>
      </c>
      <c r="K7255" s="3">
        <v>0</v>
      </c>
      <c r="L7255" s="3">
        <f t="shared" si="229"/>
        <v>100</v>
      </c>
      <c r="M7255">
        <v>100</v>
      </c>
      <c r="N7255" s="3">
        <f>Table2[[#This Row],[Total Cost]]-Table2[[#This Row],[Total Sales]]</f>
        <v>0</v>
      </c>
      <c r="O7255" t="s">
        <v>23</v>
      </c>
      <c r="P7255" t="s">
        <v>17</v>
      </c>
    </row>
    <row r="7256" spans="1:16">
      <c r="A7256" t="s">
        <v>27280</v>
      </c>
      <c r="B7256" t="s">
        <v>27281</v>
      </c>
      <c r="C7256" t="s">
        <v>37217</v>
      </c>
      <c r="D7256" t="s">
        <v>37188</v>
      </c>
      <c r="E7256" t="s">
        <v>27282</v>
      </c>
      <c r="F7256" t="s">
        <v>27283</v>
      </c>
      <c r="G7256" s="2">
        <v>45614</v>
      </c>
      <c r="H7256" t="s">
        <v>28</v>
      </c>
      <c r="I7256">
        <v>3</v>
      </c>
      <c r="J7256">
        <f t="shared" si="228"/>
        <v>300</v>
      </c>
      <c r="K7256" s="3">
        <v>0</v>
      </c>
      <c r="L7256" s="3">
        <f t="shared" si="229"/>
        <v>900</v>
      </c>
      <c r="M7256">
        <v>900</v>
      </c>
      <c r="N7256" s="3">
        <f>Table2[[#This Row],[Total Cost]]-Table2[[#This Row],[Total Sales]]</f>
        <v>0</v>
      </c>
      <c r="O7256" t="s">
        <v>84</v>
      </c>
      <c r="P7256" t="s">
        <v>17</v>
      </c>
    </row>
    <row r="7257" spans="1:16">
      <c r="A7257" t="s">
        <v>27284</v>
      </c>
      <c r="B7257" t="s">
        <v>27285</v>
      </c>
      <c r="C7257" t="s">
        <v>37043</v>
      </c>
      <c r="D7257" t="s">
        <v>37708</v>
      </c>
      <c r="E7257" t="s">
        <v>27286</v>
      </c>
      <c r="F7257" t="s">
        <v>27287</v>
      </c>
      <c r="G7257" s="2">
        <v>45601</v>
      </c>
      <c r="H7257" t="s">
        <v>28</v>
      </c>
      <c r="I7257">
        <v>4</v>
      </c>
      <c r="J7257">
        <f t="shared" si="228"/>
        <v>300</v>
      </c>
      <c r="K7257" s="3">
        <v>0</v>
      </c>
      <c r="L7257" s="3">
        <f t="shared" si="229"/>
        <v>1200</v>
      </c>
      <c r="M7257">
        <v>1200</v>
      </c>
      <c r="N7257" s="3">
        <f>Table2[[#This Row],[Total Cost]]-Table2[[#This Row],[Total Sales]]</f>
        <v>0</v>
      </c>
      <c r="O7257" t="s">
        <v>84</v>
      </c>
      <c r="P7257" t="s">
        <v>17</v>
      </c>
    </row>
    <row r="7258" spans="1:16">
      <c r="A7258" t="s">
        <v>27288</v>
      </c>
      <c r="B7258" t="s">
        <v>27289</v>
      </c>
      <c r="C7258" t="s">
        <v>37120</v>
      </c>
      <c r="D7258" t="s">
        <v>37066</v>
      </c>
      <c r="E7258" t="s">
        <v>27290</v>
      </c>
      <c r="F7258" t="s">
        <v>27291</v>
      </c>
      <c r="G7258" s="2">
        <v>45684</v>
      </c>
      <c r="H7258" t="s">
        <v>47</v>
      </c>
      <c r="I7258">
        <v>2</v>
      </c>
      <c r="J7258">
        <f t="shared" si="228"/>
        <v>1200</v>
      </c>
      <c r="K7258" s="3">
        <v>0</v>
      </c>
      <c r="L7258" s="3">
        <f t="shared" si="229"/>
        <v>2400</v>
      </c>
      <c r="M7258">
        <v>2400</v>
      </c>
      <c r="N7258" s="3">
        <f>Table2[[#This Row],[Total Cost]]-Table2[[#This Row],[Total Sales]]</f>
        <v>0</v>
      </c>
      <c r="O7258" t="s">
        <v>90</v>
      </c>
      <c r="P7258" t="s">
        <v>17</v>
      </c>
    </row>
    <row r="7259" spans="1:16">
      <c r="A7259" t="s">
        <v>27292</v>
      </c>
      <c r="B7259" t="s">
        <v>27293</v>
      </c>
      <c r="C7259" t="s">
        <v>37013</v>
      </c>
      <c r="D7259" t="s">
        <v>37359</v>
      </c>
      <c r="E7259" t="s">
        <v>27294</v>
      </c>
      <c r="F7259" t="s">
        <v>27295</v>
      </c>
      <c r="G7259" s="2">
        <v>45565</v>
      </c>
      <c r="H7259" t="s">
        <v>47</v>
      </c>
      <c r="I7259">
        <v>1</v>
      </c>
      <c r="J7259">
        <f t="shared" si="228"/>
        <v>1200</v>
      </c>
      <c r="K7259" s="3">
        <v>0</v>
      </c>
      <c r="L7259" s="3">
        <f t="shared" si="229"/>
        <v>1200</v>
      </c>
      <c r="M7259">
        <v>1200</v>
      </c>
      <c r="N7259" s="3">
        <f>Table2[[#This Row],[Total Cost]]-Table2[[#This Row],[Total Sales]]</f>
        <v>0</v>
      </c>
      <c r="O7259" t="s">
        <v>84</v>
      </c>
      <c r="P7259" t="s">
        <v>17</v>
      </c>
    </row>
    <row r="7260" spans="1:16">
      <c r="A7260" t="s">
        <v>27296</v>
      </c>
      <c r="B7260" t="s">
        <v>27297</v>
      </c>
      <c r="C7260" t="s">
        <v>37259</v>
      </c>
      <c r="D7260" t="s">
        <v>37916</v>
      </c>
      <c r="E7260" t="s">
        <v>27298</v>
      </c>
      <c r="F7260" t="s">
        <v>27299</v>
      </c>
      <c r="G7260" s="2">
        <v>45699</v>
      </c>
      <c r="H7260" t="s">
        <v>15</v>
      </c>
      <c r="I7260">
        <v>1</v>
      </c>
      <c r="J7260">
        <f t="shared" si="228"/>
        <v>800</v>
      </c>
      <c r="K7260" s="3">
        <v>0</v>
      </c>
      <c r="L7260" s="3">
        <f t="shared" si="229"/>
        <v>800</v>
      </c>
      <c r="M7260">
        <v>800</v>
      </c>
      <c r="N7260" s="3">
        <f>Table2[[#This Row],[Total Cost]]-Table2[[#This Row],[Total Sales]]</f>
        <v>0</v>
      </c>
      <c r="O7260" t="s">
        <v>33</v>
      </c>
      <c r="P7260" t="s">
        <v>17</v>
      </c>
    </row>
    <row r="7261" spans="1:16">
      <c r="A7261" t="s">
        <v>27300</v>
      </c>
      <c r="B7261" t="s">
        <v>27301</v>
      </c>
      <c r="C7261" t="s">
        <v>36978</v>
      </c>
      <c r="D7261" t="s">
        <v>37472</v>
      </c>
      <c r="E7261" t="s">
        <v>27302</v>
      </c>
      <c r="F7261" t="s">
        <v>27303</v>
      </c>
      <c r="G7261" s="2">
        <v>45556</v>
      </c>
      <c r="H7261" t="s">
        <v>15</v>
      </c>
      <c r="I7261">
        <v>4</v>
      </c>
      <c r="J7261">
        <f t="shared" si="228"/>
        <v>800</v>
      </c>
      <c r="K7261" s="3">
        <v>5</v>
      </c>
      <c r="L7261" s="3">
        <f t="shared" si="229"/>
        <v>3200</v>
      </c>
      <c r="M7261">
        <v>3040</v>
      </c>
      <c r="N7261" s="3">
        <f>Table2[[#This Row],[Total Cost]]-Table2[[#This Row],[Total Sales]]</f>
        <v>160</v>
      </c>
      <c r="O7261" t="s">
        <v>90</v>
      </c>
      <c r="P7261" t="s">
        <v>17</v>
      </c>
    </row>
    <row r="7262" spans="1:16">
      <c r="A7262" t="s">
        <v>27304</v>
      </c>
      <c r="B7262" t="s">
        <v>27305</v>
      </c>
      <c r="C7262" t="s">
        <v>37223</v>
      </c>
      <c r="D7262" t="s">
        <v>37969</v>
      </c>
      <c r="E7262" t="s">
        <v>27306</v>
      </c>
      <c r="F7262" t="s">
        <v>27307</v>
      </c>
      <c r="G7262" s="2">
        <v>45644</v>
      </c>
      <c r="H7262" t="s">
        <v>56</v>
      </c>
      <c r="I7262">
        <v>4</v>
      </c>
      <c r="J7262">
        <f t="shared" si="228"/>
        <v>90</v>
      </c>
      <c r="K7262" s="3">
        <v>0</v>
      </c>
      <c r="L7262" s="3">
        <f t="shared" si="229"/>
        <v>360</v>
      </c>
      <c r="M7262">
        <v>360</v>
      </c>
      <c r="N7262" s="3">
        <f>Table2[[#This Row],[Total Cost]]-Table2[[#This Row],[Total Sales]]</f>
        <v>0</v>
      </c>
      <c r="O7262" t="s">
        <v>33</v>
      </c>
      <c r="P7262" t="s">
        <v>78</v>
      </c>
    </row>
    <row r="7263" spans="1:16">
      <c r="A7263" t="s">
        <v>27308</v>
      </c>
      <c r="B7263" t="s">
        <v>27309</v>
      </c>
      <c r="C7263" t="s">
        <v>37081</v>
      </c>
      <c r="D7263" t="s">
        <v>38045</v>
      </c>
      <c r="E7263" t="s">
        <v>27310</v>
      </c>
      <c r="F7263" t="s">
        <v>27311</v>
      </c>
      <c r="G7263" s="2">
        <v>45468</v>
      </c>
      <c r="H7263" t="s">
        <v>56</v>
      </c>
      <c r="I7263">
        <v>2</v>
      </c>
      <c r="J7263">
        <f t="shared" si="228"/>
        <v>90</v>
      </c>
      <c r="K7263" s="3">
        <v>0</v>
      </c>
      <c r="L7263" s="3">
        <f t="shared" si="229"/>
        <v>180</v>
      </c>
      <c r="M7263">
        <v>180</v>
      </c>
      <c r="N7263" s="3">
        <f>Table2[[#This Row],[Total Cost]]-Table2[[#This Row],[Total Sales]]</f>
        <v>0</v>
      </c>
      <c r="O7263" t="s">
        <v>33</v>
      </c>
      <c r="P7263" t="s">
        <v>17</v>
      </c>
    </row>
    <row r="7264" spans="1:16">
      <c r="A7264" t="s">
        <v>27312</v>
      </c>
      <c r="B7264" t="s">
        <v>27313</v>
      </c>
      <c r="C7264" t="s">
        <v>37299</v>
      </c>
      <c r="D7264" t="s">
        <v>37162</v>
      </c>
      <c r="E7264" t="s">
        <v>27314</v>
      </c>
      <c r="F7264" t="s">
        <v>11691</v>
      </c>
      <c r="G7264" s="2">
        <v>45726</v>
      </c>
      <c r="H7264" t="s">
        <v>42</v>
      </c>
      <c r="I7264">
        <v>4</v>
      </c>
      <c r="J7264">
        <f t="shared" si="228"/>
        <v>200</v>
      </c>
      <c r="K7264" s="3">
        <v>0</v>
      </c>
      <c r="L7264" s="3">
        <f t="shared" si="229"/>
        <v>800</v>
      </c>
      <c r="M7264">
        <v>800</v>
      </c>
      <c r="N7264" s="3">
        <f>Table2[[#This Row],[Total Cost]]-Table2[[#This Row],[Total Sales]]</f>
        <v>0</v>
      </c>
      <c r="O7264" t="s">
        <v>33</v>
      </c>
      <c r="P7264" t="s">
        <v>17</v>
      </c>
    </row>
    <row r="7265" spans="1:16">
      <c r="A7265" t="s">
        <v>27315</v>
      </c>
      <c r="B7265" t="s">
        <v>27316</v>
      </c>
      <c r="C7265" t="s">
        <v>37150</v>
      </c>
      <c r="D7265" t="s">
        <v>37198</v>
      </c>
      <c r="E7265" t="s">
        <v>27317</v>
      </c>
      <c r="F7265" t="s">
        <v>11729</v>
      </c>
      <c r="G7265" s="2">
        <v>45579</v>
      </c>
      <c r="H7265" t="s">
        <v>28</v>
      </c>
      <c r="I7265">
        <v>3</v>
      </c>
      <c r="J7265">
        <f t="shared" si="228"/>
        <v>300</v>
      </c>
      <c r="K7265" s="3">
        <v>0</v>
      </c>
      <c r="L7265" s="3">
        <f t="shared" si="229"/>
        <v>900</v>
      </c>
      <c r="M7265">
        <v>900</v>
      </c>
      <c r="N7265" s="3">
        <f>Table2[[#This Row],[Total Cost]]-Table2[[#This Row],[Total Sales]]</f>
        <v>0</v>
      </c>
      <c r="O7265" t="s">
        <v>90</v>
      </c>
      <c r="P7265" t="s">
        <v>17</v>
      </c>
    </row>
    <row r="7266" spans="1:16">
      <c r="A7266" t="s">
        <v>27318</v>
      </c>
      <c r="B7266" t="s">
        <v>27319</v>
      </c>
      <c r="C7266" t="s">
        <v>37250</v>
      </c>
      <c r="D7266" t="s">
        <v>37124</v>
      </c>
      <c r="E7266" t="s">
        <v>27320</v>
      </c>
      <c r="F7266" t="s">
        <v>3333</v>
      </c>
      <c r="G7266" s="2">
        <v>45584</v>
      </c>
      <c r="H7266" t="s">
        <v>89</v>
      </c>
      <c r="I7266">
        <v>2</v>
      </c>
      <c r="J7266">
        <f t="shared" si="228"/>
        <v>50</v>
      </c>
      <c r="K7266" s="3">
        <v>5</v>
      </c>
      <c r="L7266" s="3">
        <f t="shared" si="229"/>
        <v>100</v>
      </c>
      <c r="M7266">
        <v>95</v>
      </c>
      <c r="N7266" s="3">
        <f>Table2[[#This Row],[Total Cost]]-Table2[[#This Row],[Total Sales]]</f>
        <v>5</v>
      </c>
      <c r="O7266" t="s">
        <v>23</v>
      </c>
      <c r="P7266" t="s">
        <v>17</v>
      </c>
    </row>
    <row r="7267" spans="1:16">
      <c r="A7267" t="s">
        <v>27321</v>
      </c>
      <c r="B7267" t="s">
        <v>27322</v>
      </c>
      <c r="C7267" t="s">
        <v>37358</v>
      </c>
      <c r="D7267" t="s">
        <v>37948</v>
      </c>
      <c r="E7267" t="s">
        <v>27323</v>
      </c>
      <c r="F7267" t="s">
        <v>27324</v>
      </c>
      <c r="G7267" s="2">
        <v>45518</v>
      </c>
      <c r="H7267" t="s">
        <v>73</v>
      </c>
      <c r="I7267">
        <v>3</v>
      </c>
      <c r="J7267">
        <f t="shared" si="228"/>
        <v>120</v>
      </c>
      <c r="K7267" s="3">
        <v>5</v>
      </c>
      <c r="L7267" s="3">
        <f t="shared" si="229"/>
        <v>360</v>
      </c>
      <c r="M7267">
        <v>342</v>
      </c>
      <c r="N7267" s="3">
        <f>Table2[[#This Row],[Total Cost]]-Table2[[#This Row],[Total Sales]]</f>
        <v>18</v>
      </c>
      <c r="O7267" t="s">
        <v>23</v>
      </c>
      <c r="P7267" t="s">
        <v>17</v>
      </c>
    </row>
    <row r="7268" spans="1:16">
      <c r="A7268" t="s">
        <v>27325</v>
      </c>
      <c r="B7268" t="s">
        <v>27326</v>
      </c>
      <c r="C7268" t="s">
        <v>37288</v>
      </c>
      <c r="D7268" t="s">
        <v>37861</v>
      </c>
      <c r="E7268" t="s">
        <v>27327</v>
      </c>
      <c r="F7268" t="s">
        <v>24707</v>
      </c>
      <c r="G7268" s="2">
        <v>45760</v>
      </c>
      <c r="H7268" t="s">
        <v>22</v>
      </c>
      <c r="I7268">
        <v>1</v>
      </c>
      <c r="J7268">
        <f t="shared" si="228"/>
        <v>100</v>
      </c>
      <c r="K7268" s="3">
        <v>15</v>
      </c>
      <c r="L7268" s="3">
        <f t="shared" si="229"/>
        <v>100</v>
      </c>
      <c r="M7268">
        <v>85</v>
      </c>
      <c r="N7268" s="3">
        <f>Table2[[#This Row],[Total Cost]]-Table2[[#This Row],[Total Sales]]</f>
        <v>15</v>
      </c>
      <c r="O7268" t="s">
        <v>84</v>
      </c>
      <c r="P7268" t="s">
        <v>78</v>
      </c>
    </row>
    <row r="7269" spans="1:16">
      <c r="A7269" t="s">
        <v>27328</v>
      </c>
      <c r="B7269" t="s">
        <v>27329</v>
      </c>
      <c r="C7269" t="s">
        <v>37291</v>
      </c>
      <c r="D7269" t="s">
        <v>37055</v>
      </c>
      <c r="E7269" t="s">
        <v>27330</v>
      </c>
      <c r="F7269" t="s">
        <v>20987</v>
      </c>
      <c r="G7269" s="2">
        <v>45456</v>
      </c>
      <c r="H7269" t="s">
        <v>42</v>
      </c>
      <c r="I7269">
        <v>1</v>
      </c>
      <c r="J7269">
        <f t="shared" si="228"/>
        <v>200</v>
      </c>
      <c r="K7269" s="3">
        <v>0</v>
      </c>
      <c r="L7269" s="3">
        <f t="shared" si="229"/>
        <v>200</v>
      </c>
      <c r="M7269">
        <v>200</v>
      </c>
      <c r="N7269" s="3">
        <f>Table2[[#This Row],[Total Cost]]-Table2[[#This Row],[Total Sales]]</f>
        <v>0</v>
      </c>
      <c r="O7269" t="s">
        <v>84</v>
      </c>
      <c r="P7269" t="s">
        <v>17</v>
      </c>
    </row>
    <row r="7270" spans="1:16">
      <c r="A7270" t="s">
        <v>27331</v>
      </c>
      <c r="B7270" t="s">
        <v>4431</v>
      </c>
      <c r="C7270" t="s">
        <v>37131</v>
      </c>
      <c r="D7270" t="s">
        <v>37186</v>
      </c>
      <c r="E7270" t="s">
        <v>27332</v>
      </c>
      <c r="F7270" t="s">
        <v>15461</v>
      </c>
      <c r="G7270" s="2">
        <v>45468</v>
      </c>
      <c r="H7270" t="s">
        <v>42</v>
      </c>
      <c r="I7270">
        <v>4</v>
      </c>
      <c r="J7270">
        <f t="shared" si="228"/>
        <v>200</v>
      </c>
      <c r="K7270" s="3">
        <v>0</v>
      </c>
      <c r="L7270" s="3">
        <f t="shared" si="229"/>
        <v>800</v>
      </c>
      <c r="M7270">
        <v>800</v>
      </c>
      <c r="N7270" s="3">
        <f>Table2[[#This Row],[Total Cost]]-Table2[[#This Row],[Total Sales]]</f>
        <v>0</v>
      </c>
      <c r="O7270" t="s">
        <v>16</v>
      </c>
      <c r="P7270" t="s">
        <v>17</v>
      </c>
    </row>
    <row r="7271" spans="1:16">
      <c r="A7271" t="s">
        <v>27333</v>
      </c>
      <c r="B7271" t="s">
        <v>27334</v>
      </c>
      <c r="C7271" t="s">
        <v>37043</v>
      </c>
      <c r="D7271" t="s">
        <v>37094</v>
      </c>
      <c r="E7271" t="s">
        <v>27335</v>
      </c>
      <c r="F7271" t="s">
        <v>26926</v>
      </c>
      <c r="G7271" s="2">
        <v>45555</v>
      </c>
      <c r="H7271" t="s">
        <v>73</v>
      </c>
      <c r="I7271">
        <v>2</v>
      </c>
      <c r="J7271">
        <f t="shared" si="228"/>
        <v>120</v>
      </c>
      <c r="K7271" s="3">
        <v>0</v>
      </c>
      <c r="L7271" s="3">
        <f t="shared" si="229"/>
        <v>240</v>
      </c>
      <c r="M7271">
        <v>240</v>
      </c>
      <c r="N7271" s="3">
        <f>Table2[[#This Row],[Total Cost]]-Table2[[#This Row],[Total Sales]]</f>
        <v>0</v>
      </c>
      <c r="O7271" t="s">
        <v>16</v>
      </c>
      <c r="P7271" t="s">
        <v>17</v>
      </c>
    </row>
    <row r="7272" spans="1:16">
      <c r="A7272" t="s">
        <v>27336</v>
      </c>
      <c r="B7272" t="s">
        <v>27337</v>
      </c>
      <c r="C7272" t="s">
        <v>38470</v>
      </c>
      <c r="D7272" t="s">
        <v>37463</v>
      </c>
      <c r="E7272" t="s">
        <v>27338</v>
      </c>
      <c r="F7272" t="s">
        <v>27339</v>
      </c>
      <c r="G7272" s="2">
        <v>45434</v>
      </c>
      <c r="H7272" t="s">
        <v>73</v>
      </c>
      <c r="I7272">
        <v>2</v>
      </c>
      <c r="J7272">
        <f t="shared" si="228"/>
        <v>120</v>
      </c>
      <c r="K7272" s="3">
        <v>10</v>
      </c>
      <c r="L7272" s="3">
        <f t="shared" si="229"/>
        <v>240</v>
      </c>
      <c r="M7272">
        <v>216</v>
      </c>
      <c r="N7272" s="3">
        <f>Table2[[#This Row],[Total Cost]]-Table2[[#This Row],[Total Sales]]</f>
        <v>24</v>
      </c>
      <c r="O7272" t="s">
        <v>16</v>
      </c>
      <c r="P7272" t="s">
        <v>17</v>
      </c>
    </row>
    <row r="7273" spans="1:16">
      <c r="A7273" t="s">
        <v>27340</v>
      </c>
      <c r="B7273" t="s">
        <v>5903</v>
      </c>
      <c r="C7273" t="s">
        <v>37137</v>
      </c>
      <c r="D7273" t="s">
        <v>37046</v>
      </c>
      <c r="E7273" t="s">
        <v>27341</v>
      </c>
      <c r="F7273" t="s">
        <v>27342</v>
      </c>
      <c r="G7273" s="2">
        <v>45757</v>
      </c>
      <c r="H7273" t="s">
        <v>89</v>
      </c>
      <c r="I7273">
        <v>3</v>
      </c>
      <c r="J7273">
        <f t="shared" si="228"/>
        <v>50</v>
      </c>
      <c r="K7273" s="3">
        <v>5</v>
      </c>
      <c r="L7273" s="3">
        <f t="shared" si="229"/>
        <v>150</v>
      </c>
      <c r="M7273">
        <v>142.5</v>
      </c>
      <c r="N7273" s="3">
        <f>Table2[[#This Row],[Total Cost]]-Table2[[#This Row],[Total Sales]]</f>
        <v>7.5</v>
      </c>
      <c r="O7273" t="s">
        <v>33</v>
      </c>
      <c r="P7273" t="s">
        <v>17</v>
      </c>
    </row>
    <row r="7274" spans="1:16">
      <c r="A7274" t="s">
        <v>27343</v>
      </c>
      <c r="B7274" t="s">
        <v>27344</v>
      </c>
      <c r="C7274" t="s">
        <v>37010</v>
      </c>
      <c r="D7274" t="s">
        <v>38067</v>
      </c>
      <c r="E7274" t="s">
        <v>27345</v>
      </c>
      <c r="F7274" t="s">
        <v>2286</v>
      </c>
      <c r="G7274" s="2">
        <v>45471</v>
      </c>
      <c r="H7274" t="s">
        <v>73</v>
      </c>
      <c r="I7274">
        <v>2</v>
      </c>
      <c r="J7274">
        <f t="shared" si="228"/>
        <v>120</v>
      </c>
      <c r="K7274" s="3">
        <v>10</v>
      </c>
      <c r="L7274" s="3">
        <f t="shared" si="229"/>
        <v>240</v>
      </c>
      <c r="M7274">
        <v>216</v>
      </c>
      <c r="N7274" s="3">
        <f>Table2[[#This Row],[Total Cost]]-Table2[[#This Row],[Total Sales]]</f>
        <v>24</v>
      </c>
      <c r="O7274" t="s">
        <v>33</v>
      </c>
      <c r="P7274" t="s">
        <v>17</v>
      </c>
    </row>
    <row r="7275" spans="1:16">
      <c r="A7275" t="s">
        <v>27346</v>
      </c>
      <c r="B7275" t="s">
        <v>27347</v>
      </c>
      <c r="C7275" t="s">
        <v>37282</v>
      </c>
      <c r="D7275" t="s">
        <v>37245</v>
      </c>
      <c r="E7275" t="s">
        <v>27348</v>
      </c>
      <c r="F7275" t="s">
        <v>27349</v>
      </c>
      <c r="G7275" s="2">
        <v>45447</v>
      </c>
      <c r="H7275" t="s">
        <v>42</v>
      </c>
      <c r="I7275">
        <v>3</v>
      </c>
      <c r="J7275">
        <f t="shared" si="228"/>
        <v>200</v>
      </c>
      <c r="K7275" s="3">
        <v>0</v>
      </c>
      <c r="L7275" s="3">
        <f t="shared" si="229"/>
        <v>600</v>
      </c>
      <c r="M7275">
        <v>600</v>
      </c>
      <c r="N7275" s="3">
        <f>Table2[[#This Row],[Total Cost]]-Table2[[#This Row],[Total Sales]]</f>
        <v>0</v>
      </c>
      <c r="O7275" t="s">
        <v>90</v>
      </c>
      <c r="P7275" t="s">
        <v>17</v>
      </c>
    </row>
    <row r="7276" spans="1:16">
      <c r="A7276" t="s">
        <v>27350</v>
      </c>
      <c r="B7276" t="s">
        <v>27351</v>
      </c>
      <c r="C7276" t="s">
        <v>37061</v>
      </c>
      <c r="D7276" t="s">
        <v>38032</v>
      </c>
      <c r="E7276" t="s">
        <v>27352</v>
      </c>
      <c r="F7276" t="s">
        <v>27353</v>
      </c>
      <c r="G7276" s="2">
        <v>45738</v>
      </c>
      <c r="H7276" t="s">
        <v>73</v>
      </c>
      <c r="I7276">
        <v>4</v>
      </c>
      <c r="J7276">
        <f t="shared" si="228"/>
        <v>120</v>
      </c>
      <c r="K7276" s="3">
        <v>0</v>
      </c>
      <c r="L7276" s="3">
        <f t="shared" si="229"/>
        <v>480</v>
      </c>
      <c r="M7276">
        <v>480</v>
      </c>
      <c r="N7276" s="3">
        <f>Table2[[#This Row],[Total Cost]]-Table2[[#This Row],[Total Sales]]</f>
        <v>0</v>
      </c>
      <c r="O7276" t="s">
        <v>90</v>
      </c>
      <c r="P7276" t="s">
        <v>17</v>
      </c>
    </row>
    <row r="7277" spans="1:16">
      <c r="A7277" t="s">
        <v>27354</v>
      </c>
      <c r="B7277" t="s">
        <v>27355</v>
      </c>
      <c r="C7277" t="s">
        <v>37031</v>
      </c>
      <c r="D7277" t="s">
        <v>37489</v>
      </c>
      <c r="E7277" t="s">
        <v>27356</v>
      </c>
      <c r="F7277" t="s">
        <v>27357</v>
      </c>
      <c r="G7277" s="2">
        <v>45594</v>
      </c>
      <c r="H7277" t="s">
        <v>47</v>
      </c>
      <c r="I7277">
        <v>4</v>
      </c>
      <c r="J7277">
        <f t="shared" si="228"/>
        <v>1200</v>
      </c>
      <c r="K7277" s="3">
        <v>0</v>
      </c>
      <c r="L7277" s="3">
        <f t="shared" si="229"/>
        <v>4800</v>
      </c>
      <c r="M7277">
        <v>4800</v>
      </c>
      <c r="N7277" s="3">
        <f>Table2[[#This Row],[Total Cost]]-Table2[[#This Row],[Total Sales]]</f>
        <v>0</v>
      </c>
      <c r="O7277" t="s">
        <v>33</v>
      </c>
      <c r="P7277" t="s">
        <v>78</v>
      </c>
    </row>
    <row r="7278" spans="1:16">
      <c r="A7278" t="s">
        <v>27358</v>
      </c>
      <c r="B7278" t="s">
        <v>27359</v>
      </c>
      <c r="C7278" t="s">
        <v>37043</v>
      </c>
      <c r="D7278" t="s">
        <v>38251</v>
      </c>
      <c r="E7278" t="s">
        <v>27360</v>
      </c>
      <c r="F7278" t="s">
        <v>3231</v>
      </c>
      <c r="G7278" s="2">
        <v>45624</v>
      </c>
      <c r="H7278" t="s">
        <v>47</v>
      </c>
      <c r="I7278">
        <v>3</v>
      </c>
      <c r="J7278">
        <f t="shared" si="228"/>
        <v>1200</v>
      </c>
      <c r="K7278" s="3">
        <v>0</v>
      </c>
      <c r="L7278" s="3">
        <f t="shared" si="229"/>
        <v>3600</v>
      </c>
      <c r="M7278">
        <v>3600</v>
      </c>
      <c r="N7278" s="3">
        <f>Table2[[#This Row],[Total Cost]]-Table2[[#This Row],[Total Sales]]</f>
        <v>0</v>
      </c>
      <c r="O7278" t="s">
        <v>23</v>
      </c>
      <c r="P7278" t="s">
        <v>17</v>
      </c>
    </row>
    <row r="7279" spans="1:16">
      <c r="A7279" t="s">
        <v>27361</v>
      </c>
      <c r="B7279" t="s">
        <v>27362</v>
      </c>
      <c r="C7279" t="s">
        <v>38025</v>
      </c>
      <c r="D7279" t="s">
        <v>37239</v>
      </c>
      <c r="E7279" t="s">
        <v>27363</v>
      </c>
      <c r="F7279" t="s">
        <v>27364</v>
      </c>
      <c r="G7279" s="2">
        <v>45506</v>
      </c>
      <c r="H7279" t="s">
        <v>15</v>
      </c>
      <c r="I7279">
        <v>1</v>
      </c>
      <c r="J7279">
        <f t="shared" si="228"/>
        <v>800</v>
      </c>
      <c r="K7279" s="3">
        <v>0</v>
      </c>
      <c r="L7279" s="3">
        <f t="shared" si="229"/>
        <v>800</v>
      </c>
      <c r="M7279">
        <v>800</v>
      </c>
      <c r="N7279" s="3">
        <f>Table2[[#This Row],[Total Cost]]-Table2[[#This Row],[Total Sales]]</f>
        <v>0</v>
      </c>
      <c r="O7279" t="s">
        <v>90</v>
      </c>
      <c r="P7279" t="s">
        <v>17</v>
      </c>
    </row>
    <row r="7280" spans="1:16">
      <c r="A7280" t="s">
        <v>27365</v>
      </c>
      <c r="B7280" t="s">
        <v>27366</v>
      </c>
      <c r="C7280" t="s">
        <v>37558</v>
      </c>
      <c r="D7280" t="s">
        <v>36965</v>
      </c>
      <c r="E7280" t="s">
        <v>27367</v>
      </c>
      <c r="F7280" t="s">
        <v>2996</v>
      </c>
      <c r="G7280" s="2">
        <v>45454</v>
      </c>
      <c r="H7280" t="s">
        <v>56</v>
      </c>
      <c r="I7280">
        <v>2</v>
      </c>
      <c r="J7280">
        <f t="shared" si="228"/>
        <v>90</v>
      </c>
      <c r="K7280" s="3">
        <v>5</v>
      </c>
      <c r="L7280" s="3">
        <f t="shared" si="229"/>
        <v>180</v>
      </c>
      <c r="M7280">
        <v>171</v>
      </c>
      <c r="N7280" s="3">
        <f>Table2[[#This Row],[Total Cost]]-Table2[[#This Row],[Total Sales]]</f>
        <v>9</v>
      </c>
      <c r="O7280" t="s">
        <v>23</v>
      </c>
      <c r="P7280" t="s">
        <v>17</v>
      </c>
    </row>
    <row r="7281" spans="1:16">
      <c r="A7281" t="s">
        <v>27368</v>
      </c>
      <c r="B7281" t="s">
        <v>27369</v>
      </c>
      <c r="C7281" t="s">
        <v>37470</v>
      </c>
      <c r="D7281" t="s">
        <v>38435</v>
      </c>
      <c r="E7281" t="s">
        <v>27370</v>
      </c>
      <c r="F7281" t="s">
        <v>27371</v>
      </c>
      <c r="G7281" s="2">
        <v>45545</v>
      </c>
      <c r="H7281" t="s">
        <v>89</v>
      </c>
      <c r="I7281">
        <v>3</v>
      </c>
      <c r="J7281">
        <f t="shared" si="228"/>
        <v>50</v>
      </c>
      <c r="K7281" s="3">
        <v>5</v>
      </c>
      <c r="L7281" s="3">
        <f t="shared" si="229"/>
        <v>150</v>
      </c>
      <c r="M7281">
        <v>142.5</v>
      </c>
      <c r="N7281" s="3">
        <f>Table2[[#This Row],[Total Cost]]-Table2[[#This Row],[Total Sales]]</f>
        <v>7.5</v>
      </c>
      <c r="O7281" t="s">
        <v>16</v>
      </c>
      <c r="P7281" t="s">
        <v>17</v>
      </c>
    </row>
    <row r="7282" spans="1:16">
      <c r="A7282" t="s">
        <v>27372</v>
      </c>
      <c r="B7282" t="s">
        <v>27373</v>
      </c>
      <c r="C7282" t="s">
        <v>37093</v>
      </c>
      <c r="D7282" t="s">
        <v>37375</v>
      </c>
      <c r="E7282" t="s">
        <v>27374</v>
      </c>
      <c r="F7282" t="s">
        <v>27375</v>
      </c>
      <c r="G7282" s="2">
        <v>45757</v>
      </c>
      <c r="H7282" t="s">
        <v>56</v>
      </c>
      <c r="I7282">
        <v>4</v>
      </c>
      <c r="J7282">
        <f t="shared" si="228"/>
        <v>90</v>
      </c>
      <c r="K7282" s="3">
        <v>0</v>
      </c>
      <c r="L7282" s="3">
        <f t="shared" si="229"/>
        <v>360</v>
      </c>
      <c r="M7282">
        <v>360</v>
      </c>
      <c r="N7282" s="3">
        <f>Table2[[#This Row],[Total Cost]]-Table2[[#This Row],[Total Sales]]</f>
        <v>0</v>
      </c>
      <c r="O7282" t="s">
        <v>16</v>
      </c>
      <c r="P7282" t="s">
        <v>17</v>
      </c>
    </row>
    <row r="7283" spans="1:16">
      <c r="A7283" t="s">
        <v>27376</v>
      </c>
      <c r="B7283" t="s">
        <v>27377</v>
      </c>
      <c r="C7283" t="s">
        <v>37161</v>
      </c>
      <c r="D7283" t="s">
        <v>37286</v>
      </c>
      <c r="E7283" t="s">
        <v>27378</v>
      </c>
      <c r="F7283" t="s">
        <v>7582</v>
      </c>
      <c r="G7283" s="2">
        <v>45422</v>
      </c>
      <c r="H7283" t="s">
        <v>47</v>
      </c>
      <c r="I7283">
        <v>2</v>
      </c>
      <c r="J7283">
        <f t="shared" si="228"/>
        <v>1200</v>
      </c>
      <c r="K7283" s="3">
        <v>10</v>
      </c>
      <c r="L7283" s="3">
        <f t="shared" si="229"/>
        <v>2400</v>
      </c>
      <c r="M7283">
        <v>2160</v>
      </c>
      <c r="N7283" s="3">
        <f>Table2[[#This Row],[Total Cost]]-Table2[[#This Row],[Total Sales]]</f>
        <v>240</v>
      </c>
      <c r="O7283" t="s">
        <v>90</v>
      </c>
      <c r="P7283" t="s">
        <v>17</v>
      </c>
    </row>
    <row r="7284" spans="1:16">
      <c r="A7284" t="s">
        <v>27379</v>
      </c>
      <c r="B7284" t="s">
        <v>27380</v>
      </c>
      <c r="C7284" t="s">
        <v>37015</v>
      </c>
      <c r="D7284" t="s">
        <v>37712</v>
      </c>
      <c r="E7284" t="s">
        <v>27381</v>
      </c>
      <c r="F7284" t="s">
        <v>7811</v>
      </c>
      <c r="G7284" s="2">
        <v>45548</v>
      </c>
      <c r="H7284" t="s">
        <v>42</v>
      </c>
      <c r="I7284">
        <v>3</v>
      </c>
      <c r="J7284">
        <f t="shared" si="228"/>
        <v>200</v>
      </c>
      <c r="K7284" s="3">
        <v>10</v>
      </c>
      <c r="L7284" s="3">
        <f t="shared" si="229"/>
        <v>600</v>
      </c>
      <c r="M7284">
        <v>540</v>
      </c>
      <c r="N7284" s="3">
        <f>Table2[[#This Row],[Total Cost]]-Table2[[#This Row],[Total Sales]]</f>
        <v>60</v>
      </c>
      <c r="O7284" t="s">
        <v>23</v>
      </c>
      <c r="P7284" t="s">
        <v>17</v>
      </c>
    </row>
    <row r="7285" spans="1:16">
      <c r="A7285" t="s">
        <v>27382</v>
      </c>
      <c r="B7285" t="s">
        <v>27383</v>
      </c>
      <c r="C7285" t="s">
        <v>37208</v>
      </c>
      <c r="D7285" t="s">
        <v>37053</v>
      </c>
      <c r="E7285" t="s">
        <v>27384</v>
      </c>
      <c r="F7285" t="s">
        <v>27385</v>
      </c>
      <c r="G7285" s="2">
        <v>45711</v>
      </c>
      <c r="H7285" t="s">
        <v>89</v>
      </c>
      <c r="I7285">
        <v>3</v>
      </c>
      <c r="J7285">
        <f t="shared" si="228"/>
        <v>50</v>
      </c>
      <c r="K7285" s="3">
        <v>0</v>
      </c>
      <c r="L7285" s="3">
        <f t="shared" si="229"/>
        <v>150</v>
      </c>
      <c r="M7285">
        <v>150</v>
      </c>
      <c r="N7285" s="3">
        <f>Table2[[#This Row],[Total Cost]]-Table2[[#This Row],[Total Sales]]</f>
        <v>0</v>
      </c>
      <c r="O7285" t="s">
        <v>33</v>
      </c>
      <c r="P7285" t="s">
        <v>17</v>
      </c>
    </row>
    <row r="7286" spans="1:16">
      <c r="A7286" t="s">
        <v>27386</v>
      </c>
      <c r="B7286" t="s">
        <v>17453</v>
      </c>
      <c r="C7286" t="s">
        <v>37109</v>
      </c>
      <c r="D7286" t="s">
        <v>37055</v>
      </c>
      <c r="E7286" t="s">
        <v>27387</v>
      </c>
      <c r="F7286" t="s">
        <v>4879</v>
      </c>
      <c r="G7286" s="2">
        <v>45472</v>
      </c>
      <c r="H7286" t="s">
        <v>47</v>
      </c>
      <c r="I7286">
        <v>1</v>
      </c>
      <c r="J7286">
        <f t="shared" si="228"/>
        <v>1200</v>
      </c>
      <c r="K7286" s="3">
        <v>0</v>
      </c>
      <c r="L7286" s="3">
        <f t="shared" si="229"/>
        <v>1200</v>
      </c>
      <c r="M7286">
        <v>1200</v>
      </c>
      <c r="N7286" s="3">
        <f>Table2[[#This Row],[Total Cost]]-Table2[[#This Row],[Total Sales]]</f>
        <v>0</v>
      </c>
      <c r="O7286" t="s">
        <v>84</v>
      </c>
      <c r="P7286" t="s">
        <v>17</v>
      </c>
    </row>
    <row r="7287" spans="1:16">
      <c r="A7287" t="s">
        <v>27388</v>
      </c>
      <c r="B7287" t="s">
        <v>27389</v>
      </c>
      <c r="C7287" t="s">
        <v>37772</v>
      </c>
      <c r="D7287" t="s">
        <v>37379</v>
      </c>
      <c r="E7287" t="s">
        <v>27390</v>
      </c>
      <c r="F7287" t="s">
        <v>27391</v>
      </c>
      <c r="G7287" s="2">
        <v>45724</v>
      </c>
      <c r="H7287" t="s">
        <v>56</v>
      </c>
      <c r="I7287">
        <v>2</v>
      </c>
      <c r="J7287">
        <f t="shared" si="228"/>
        <v>90</v>
      </c>
      <c r="K7287" s="3">
        <v>0</v>
      </c>
      <c r="L7287" s="3">
        <f t="shared" si="229"/>
        <v>180</v>
      </c>
      <c r="M7287">
        <v>180</v>
      </c>
      <c r="N7287" s="3">
        <f>Table2[[#This Row],[Total Cost]]-Table2[[#This Row],[Total Sales]]</f>
        <v>0</v>
      </c>
      <c r="O7287" t="s">
        <v>33</v>
      </c>
      <c r="P7287" t="s">
        <v>17</v>
      </c>
    </row>
    <row r="7288" spans="1:16">
      <c r="A7288" t="s">
        <v>27392</v>
      </c>
      <c r="B7288" t="s">
        <v>27393</v>
      </c>
      <c r="C7288" t="s">
        <v>37099</v>
      </c>
      <c r="D7288" t="s">
        <v>37578</v>
      </c>
      <c r="E7288" t="s">
        <v>27394</v>
      </c>
      <c r="F7288" t="s">
        <v>27395</v>
      </c>
      <c r="G7288" s="2">
        <v>45583</v>
      </c>
      <c r="H7288" t="s">
        <v>83</v>
      </c>
      <c r="I7288">
        <v>1</v>
      </c>
      <c r="J7288">
        <f t="shared" si="228"/>
        <v>150</v>
      </c>
      <c r="K7288" s="3">
        <v>0</v>
      </c>
      <c r="L7288" s="3">
        <f t="shared" si="229"/>
        <v>150</v>
      </c>
      <c r="M7288">
        <v>150</v>
      </c>
      <c r="N7288" s="3">
        <f>Table2[[#This Row],[Total Cost]]-Table2[[#This Row],[Total Sales]]</f>
        <v>0</v>
      </c>
      <c r="O7288" t="s">
        <v>33</v>
      </c>
      <c r="P7288" t="s">
        <v>17</v>
      </c>
    </row>
    <row r="7289" spans="1:16">
      <c r="A7289" t="s">
        <v>27396</v>
      </c>
      <c r="B7289" t="s">
        <v>27397</v>
      </c>
      <c r="C7289" t="s">
        <v>37849</v>
      </c>
      <c r="D7289" t="s">
        <v>37350</v>
      </c>
      <c r="E7289" t="s">
        <v>27398</v>
      </c>
      <c r="F7289" t="s">
        <v>18740</v>
      </c>
      <c r="G7289" s="2">
        <v>45638</v>
      </c>
      <c r="H7289" t="s">
        <v>89</v>
      </c>
      <c r="I7289">
        <v>3</v>
      </c>
      <c r="J7289">
        <f t="shared" si="228"/>
        <v>50</v>
      </c>
      <c r="K7289" s="3">
        <v>0</v>
      </c>
      <c r="L7289" s="3">
        <f t="shared" si="229"/>
        <v>150</v>
      </c>
      <c r="M7289">
        <v>150</v>
      </c>
      <c r="N7289" s="3">
        <f>Table2[[#This Row],[Total Cost]]-Table2[[#This Row],[Total Sales]]</f>
        <v>0</v>
      </c>
      <c r="O7289" t="s">
        <v>16</v>
      </c>
      <c r="P7289" t="s">
        <v>17</v>
      </c>
    </row>
    <row r="7290" spans="1:16">
      <c r="A7290" t="s">
        <v>27399</v>
      </c>
      <c r="B7290" t="s">
        <v>27400</v>
      </c>
      <c r="C7290" t="s">
        <v>36984</v>
      </c>
      <c r="D7290" t="s">
        <v>37472</v>
      </c>
      <c r="E7290" t="s">
        <v>27401</v>
      </c>
      <c r="F7290" t="s">
        <v>27402</v>
      </c>
      <c r="G7290" s="2">
        <v>45643</v>
      </c>
      <c r="H7290" t="s">
        <v>28</v>
      </c>
      <c r="I7290">
        <v>1</v>
      </c>
      <c r="J7290">
        <f t="shared" si="228"/>
        <v>300</v>
      </c>
      <c r="K7290" s="3">
        <v>0</v>
      </c>
      <c r="L7290" s="3">
        <f t="shared" si="229"/>
        <v>300</v>
      </c>
      <c r="M7290">
        <v>300</v>
      </c>
      <c r="N7290" s="3">
        <f>Table2[[#This Row],[Total Cost]]-Table2[[#This Row],[Total Sales]]</f>
        <v>0</v>
      </c>
      <c r="O7290" t="s">
        <v>16</v>
      </c>
      <c r="P7290" t="s">
        <v>17</v>
      </c>
    </row>
    <row r="7291" spans="1:16">
      <c r="A7291" t="s">
        <v>27403</v>
      </c>
      <c r="B7291" t="s">
        <v>27404</v>
      </c>
      <c r="C7291" t="s">
        <v>36998</v>
      </c>
      <c r="D7291" t="s">
        <v>36988</v>
      </c>
      <c r="E7291" t="s">
        <v>27405</v>
      </c>
      <c r="F7291" t="s">
        <v>27406</v>
      </c>
      <c r="G7291" s="2">
        <v>45701</v>
      </c>
      <c r="H7291" t="s">
        <v>73</v>
      </c>
      <c r="I7291">
        <v>4</v>
      </c>
      <c r="J7291">
        <f t="shared" si="228"/>
        <v>120</v>
      </c>
      <c r="K7291" s="3">
        <v>10</v>
      </c>
      <c r="L7291" s="3">
        <f t="shared" si="229"/>
        <v>480</v>
      </c>
      <c r="M7291">
        <v>432</v>
      </c>
      <c r="N7291" s="3">
        <f>Table2[[#This Row],[Total Cost]]-Table2[[#This Row],[Total Sales]]</f>
        <v>48</v>
      </c>
      <c r="O7291" t="s">
        <v>23</v>
      </c>
      <c r="P7291" t="s">
        <v>17</v>
      </c>
    </row>
    <row r="7292" spans="1:16">
      <c r="A7292" t="s">
        <v>27407</v>
      </c>
      <c r="B7292" t="s">
        <v>27408</v>
      </c>
      <c r="C7292" t="s">
        <v>37180</v>
      </c>
      <c r="D7292" t="s">
        <v>37325</v>
      </c>
      <c r="E7292" t="s">
        <v>2301</v>
      </c>
      <c r="F7292" t="s">
        <v>27409</v>
      </c>
      <c r="G7292" s="2">
        <v>45534</v>
      </c>
      <c r="H7292" t="s">
        <v>28</v>
      </c>
      <c r="I7292">
        <v>3</v>
      </c>
      <c r="J7292">
        <f t="shared" si="228"/>
        <v>300</v>
      </c>
      <c r="K7292" s="3">
        <v>5</v>
      </c>
      <c r="L7292" s="3">
        <f t="shared" si="229"/>
        <v>900</v>
      </c>
      <c r="M7292">
        <v>855</v>
      </c>
      <c r="N7292" s="3">
        <f>Table2[[#This Row],[Total Cost]]-Table2[[#This Row],[Total Sales]]</f>
        <v>45</v>
      </c>
      <c r="O7292" t="s">
        <v>90</v>
      </c>
      <c r="P7292" t="s">
        <v>17</v>
      </c>
    </row>
    <row r="7293" spans="1:16">
      <c r="A7293" t="s">
        <v>27410</v>
      </c>
      <c r="B7293" t="s">
        <v>14940</v>
      </c>
      <c r="C7293" t="s">
        <v>37087</v>
      </c>
      <c r="D7293" t="s">
        <v>37076</v>
      </c>
      <c r="E7293" t="s">
        <v>27411</v>
      </c>
      <c r="F7293" t="s">
        <v>27412</v>
      </c>
      <c r="G7293" s="2">
        <v>45571</v>
      </c>
      <c r="H7293" t="s">
        <v>15</v>
      </c>
      <c r="I7293">
        <v>1</v>
      </c>
      <c r="J7293">
        <f t="shared" si="228"/>
        <v>800</v>
      </c>
      <c r="K7293" s="3">
        <v>5</v>
      </c>
      <c r="L7293" s="3">
        <f t="shared" si="229"/>
        <v>800</v>
      </c>
      <c r="M7293">
        <v>760</v>
      </c>
      <c r="N7293" s="3">
        <f>Table2[[#This Row],[Total Cost]]-Table2[[#This Row],[Total Sales]]</f>
        <v>40</v>
      </c>
      <c r="O7293" t="s">
        <v>23</v>
      </c>
      <c r="P7293" t="s">
        <v>17</v>
      </c>
    </row>
    <row r="7294" spans="1:16">
      <c r="A7294" t="s">
        <v>27413</v>
      </c>
      <c r="B7294" t="s">
        <v>27414</v>
      </c>
      <c r="C7294" t="s">
        <v>37068</v>
      </c>
      <c r="D7294" t="s">
        <v>37883</v>
      </c>
      <c r="E7294" t="s">
        <v>27415</v>
      </c>
      <c r="F7294" t="s">
        <v>27416</v>
      </c>
      <c r="G7294" s="2">
        <v>45453</v>
      </c>
      <c r="H7294" t="s">
        <v>73</v>
      </c>
      <c r="I7294">
        <v>4</v>
      </c>
      <c r="J7294">
        <f t="shared" si="228"/>
        <v>120</v>
      </c>
      <c r="K7294" s="3">
        <v>5</v>
      </c>
      <c r="L7294" s="3">
        <f t="shared" si="229"/>
        <v>480</v>
      </c>
      <c r="M7294">
        <v>456</v>
      </c>
      <c r="N7294" s="3">
        <f>Table2[[#This Row],[Total Cost]]-Table2[[#This Row],[Total Sales]]</f>
        <v>24</v>
      </c>
      <c r="O7294" t="s">
        <v>23</v>
      </c>
      <c r="P7294" t="s">
        <v>78</v>
      </c>
    </row>
    <row r="7295" spans="1:16">
      <c r="A7295" t="s">
        <v>27417</v>
      </c>
      <c r="B7295" t="s">
        <v>27418</v>
      </c>
      <c r="C7295" t="s">
        <v>37306</v>
      </c>
      <c r="D7295" t="s">
        <v>37161</v>
      </c>
      <c r="E7295" t="s">
        <v>27419</v>
      </c>
      <c r="F7295" t="s">
        <v>13455</v>
      </c>
      <c r="G7295" s="2">
        <v>45472</v>
      </c>
      <c r="H7295" t="s">
        <v>47</v>
      </c>
      <c r="I7295">
        <v>4</v>
      </c>
      <c r="J7295">
        <f t="shared" si="228"/>
        <v>1200</v>
      </c>
      <c r="K7295" s="3">
        <v>0</v>
      </c>
      <c r="L7295" s="3">
        <f t="shared" si="229"/>
        <v>4800</v>
      </c>
      <c r="M7295">
        <v>4800</v>
      </c>
      <c r="N7295" s="3">
        <f>Table2[[#This Row],[Total Cost]]-Table2[[#This Row],[Total Sales]]</f>
        <v>0</v>
      </c>
      <c r="O7295" t="s">
        <v>16</v>
      </c>
      <c r="P7295" t="s">
        <v>17</v>
      </c>
    </row>
    <row r="7296" spans="1:16">
      <c r="A7296" t="s">
        <v>27420</v>
      </c>
      <c r="B7296" t="s">
        <v>27421</v>
      </c>
      <c r="C7296" t="s">
        <v>37401</v>
      </c>
      <c r="D7296" t="s">
        <v>38398</v>
      </c>
      <c r="E7296" t="s">
        <v>27422</v>
      </c>
      <c r="F7296" t="s">
        <v>27423</v>
      </c>
      <c r="G7296" s="2">
        <v>45499</v>
      </c>
      <c r="H7296" t="s">
        <v>42</v>
      </c>
      <c r="I7296">
        <v>4</v>
      </c>
      <c r="J7296">
        <f t="shared" si="228"/>
        <v>200</v>
      </c>
      <c r="K7296" s="3">
        <v>0</v>
      </c>
      <c r="L7296" s="3">
        <f t="shared" si="229"/>
        <v>800</v>
      </c>
      <c r="M7296">
        <v>800</v>
      </c>
      <c r="N7296" s="3">
        <f>Table2[[#This Row],[Total Cost]]-Table2[[#This Row],[Total Sales]]</f>
        <v>0</v>
      </c>
      <c r="O7296" t="s">
        <v>23</v>
      </c>
      <c r="P7296" t="s">
        <v>17</v>
      </c>
    </row>
    <row r="7297" spans="1:16">
      <c r="A7297" t="s">
        <v>27424</v>
      </c>
      <c r="B7297" t="s">
        <v>27425</v>
      </c>
      <c r="C7297" t="s">
        <v>37598</v>
      </c>
      <c r="D7297" t="s">
        <v>37037</v>
      </c>
      <c r="E7297" t="s">
        <v>27426</v>
      </c>
      <c r="F7297" t="s">
        <v>27427</v>
      </c>
      <c r="G7297" s="2">
        <v>45558</v>
      </c>
      <c r="H7297" t="s">
        <v>15</v>
      </c>
      <c r="I7297">
        <v>4</v>
      </c>
      <c r="J7297">
        <f t="shared" si="228"/>
        <v>800</v>
      </c>
      <c r="K7297" s="3">
        <v>0</v>
      </c>
      <c r="L7297" s="3">
        <f t="shared" si="229"/>
        <v>3200</v>
      </c>
      <c r="M7297">
        <v>3200</v>
      </c>
      <c r="N7297" s="3">
        <f>Table2[[#This Row],[Total Cost]]-Table2[[#This Row],[Total Sales]]</f>
        <v>0</v>
      </c>
      <c r="O7297" t="s">
        <v>90</v>
      </c>
      <c r="P7297" t="s">
        <v>17</v>
      </c>
    </row>
    <row r="7298" spans="1:16">
      <c r="A7298" t="s">
        <v>27428</v>
      </c>
      <c r="B7298" t="s">
        <v>27429</v>
      </c>
      <c r="C7298" t="s">
        <v>37480</v>
      </c>
      <c r="D7298" t="s">
        <v>38230</v>
      </c>
      <c r="E7298" t="s">
        <v>27430</v>
      </c>
      <c r="F7298" t="s">
        <v>27431</v>
      </c>
      <c r="G7298" s="2">
        <v>45750</v>
      </c>
      <c r="H7298" t="s">
        <v>47</v>
      </c>
      <c r="I7298">
        <v>4</v>
      </c>
      <c r="J7298">
        <f t="shared" si="228"/>
        <v>1200</v>
      </c>
      <c r="K7298" s="3">
        <v>0</v>
      </c>
      <c r="L7298" s="3">
        <f t="shared" si="229"/>
        <v>4800</v>
      </c>
      <c r="M7298">
        <v>4800</v>
      </c>
      <c r="N7298" s="3">
        <f>Table2[[#This Row],[Total Cost]]-Table2[[#This Row],[Total Sales]]</f>
        <v>0</v>
      </c>
      <c r="O7298" t="s">
        <v>23</v>
      </c>
      <c r="P7298" t="s">
        <v>17</v>
      </c>
    </row>
    <row r="7299" spans="1:16">
      <c r="A7299" t="s">
        <v>27432</v>
      </c>
      <c r="B7299" t="s">
        <v>27433</v>
      </c>
      <c r="C7299" t="s">
        <v>37557</v>
      </c>
      <c r="D7299" t="s">
        <v>38422</v>
      </c>
      <c r="E7299" t="s">
        <v>27434</v>
      </c>
      <c r="F7299" t="s">
        <v>27435</v>
      </c>
      <c r="G7299" s="2">
        <v>45461</v>
      </c>
      <c r="H7299" t="s">
        <v>89</v>
      </c>
      <c r="I7299">
        <v>1</v>
      </c>
      <c r="J7299">
        <f t="shared" ref="J7299:J7362" si="230">L7299/I7299</f>
        <v>50</v>
      </c>
      <c r="K7299" s="3">
        <v>0</v>
      </c>
      <c r="L7299" s="3">
        <f t="shared" si="229"/>
        <v>50</v>
      </c>
      <c r="M7299">
        <v>50</v>
      </c>
      <c r="N7299" s="3">
        <f>Table2[[#This Row],[Total Cost]]-Table2[[#This Row],[Total Sales]]</f>
        <v>0</v>
      </c>
      <c r="O7299" t="s">
        <v>23</v>
      </c>
      <c r="P7299" t="s">
        <v>17</v>
      </c>
    </row>
    <row r="7300" spans="1:16">
      <c r="A7300" t="s">
        <v>27436</v>
      </c>
      <c r="B7300" t="s">
        <v>27437</v>
      </c>
      <c r="C7300" t="s">
        <v>37000</v>
      </c>
      <c r="D7300" t="s">
        <v>38361</v>
      </c>
      <c r="E7300" t="s">
        <v>27438</v>
      </c>
      <c r="F7300" t="s">
        <v>27439</v>
      </c>
      <c r="G7300" s="2">
        <v>45610</v>
      </c>
      <c r="H7300" t="s">
        <v>42</v>
      </c>
      <c r="I7300">
        <v>3</v>
      </c>
      <c r="J7300">
        <f t="shared" si="230"/>
        <v>200</v>
      </c>
      <c r="K7300" s="3">
        <v>5</v>
      </c>
      <c r="L7300" s="3">
        <f t="shared" si="229"/>
        <v>600</v>
      </c>
      <c r="M7300">
        <v>570</v>
      </c>
      <c r="N7300" s="3">
        <f>Table2[[#This Row],[Total Cost]]-Table2[[#This Row],[Total Sales]]</f>
        <v>30</v>
      </c>
      <c r="O7300" t="s">
        <v>23</v>
      </c>
      <c r="P7300" t="s">
        <v>17</v>
      </c>
    </row>
    <row r="7301" spans="1:16">
      <c r="A7301" t="s">
        <v>27440</v>
      </c>
      <c r="B7301" t="s">
        <v>27441</v>
      </c>
      <c r="C7301" t="s">
        <v>37809</v>
      </c>
      <c r="D7301" t="s">
        <v>37584</v>
      </c>
      <c r="E7301" t="s">
        <v>27442</v>
      </c>
      <c r="F7301" t="s">
        <v>27443</v>
      </c>
      <c r="G7301" s="2">
        <v>45410</v>
      </c>
      <c r="H7301" t="s">
        <v>89</v>
      </c>
      <c r="I7301">
        <v>4</v>
      </c>
      <c r="J7301">
        <f t="shared" si="230"/>
        <v>50</v>
      </c>
      <c r="K7301" s="3">
        <v>0</v>
      </c>
      <c r="L7301" s="3">
        <f t="shared" si="229"/>
        <v>200</v>
      </c>
      <c r="M7301">
        <v>200</v>
      </c>
      <c r="N7301" s="3">
        <f>Table2[[#This Row],[Total Cost]]-Table2[[#This Row],[Total Sales]]</f>
        <v>0</v>
      </c>
      <c r="O7301" t="s">
        <v>84</v>
      </c>
      <c r="P7301" t="s">
        <v>17</v>
      </c>
    </row>
    <row r="7302" spans="1:16">
      <c r="A7302" t="s">
        <v>27444</v>
      </c>
      <c r="B7302" t="s">
        <v>27445</v>
      </c>
      <c r="C7302" t="s">
        <v>37685</v>
      </c>
      <c r="D7302" t="s">
        <v>37907</v>
      </c>
      <c r="E7302" t="s">
        <v>27446</v>
      </c>
      <c r="F7302" t="s">
        <v>24061</v>
      </c>
      <c r="G7302" s="2">
        <v>45579</v>
      </c>
      <c r="H7302" t="s">
        <v>47</v>
      </c>
      <c r="I7302">
        <v>1</v>
      </c>
      <c r="J7302">
        <f t="shared" si="230"/>
        <v>1200</v>
      </c>
      <c r="K7302" s="3">
        <v>15</v>
      </c>
      <c r="L7302" s="3">
        <f t="shared" ref="L7302:L7365" si="231">M7302/(1-K7302/100)</f>
        <v>1200</v>
      </c>
      <c r="M7302">
        <v>1020</v>
      </c>
      <c r="N7302" s="3">
        <f>Table2[[#This Row],[Total Cost]]-Table2[[#This Row],[Total Sales]]</f>
        <v>180</v>
      </c>
      <c r="O7302" t="s">
        <v>23</v>
      </c>
      <c r="P7302" t="s">
        <v>17</v>
      </c>
    </row>
    <row r="7303" spans="1:16">
      <c r="A7303" t="s">
        <v>27447</v>
      </c>
      <c r="B7303" t="s">
        <v>27448</v>
      </c>
      <c r="C7303" t="s">
        <v>36974</v>
      </c>
      <c r="D7303" t="s">
        <v>38266</v>
      </c>
      <c r="E7303" t="s">
        <v>27449</v>
      </c>
      <c r="F7303" t="s">
        <v>27450</v>
      </c>
      <c r="G7303" s="2">
        <v>45636</v>
      </c>
      <c r="H7303" t="s">
        <v>83</v>
      </c>
      <c r="I7303">
        <v>3</v>
      </c>
      <c r="J7303">
        <f t="shared" si="230"/>
        <v>150</v>
      </c>
      <c r="K7303" s="3">
        <v>0</v>
      </c>
      <c r="L7303" s="3">
        <f t="shared" si="231"/>
        <v>450</v>
      </c>
      <c r="M7303">
        <v>450</v>
      </c>
      <c r="N7303" s="3">
        <f>Table2[[#This Row],[Total Cost]]-Table2[[#This Row],[Total Sales]]</f>
        <v>0</v>
      </c>
      <c r="O7303" t="s">
        <v>33</v>
      </c>
      <c r="P7303" t="s">
        <v>17</v>
      </c>
    </row>
    <row r="7304" spans="1:16">
      <c r="A7304" t="s">
        <v>27451</v>
      </c>
      <c r="B7304" t="s">
        <v>27452</v>
      </c>
      <c r="C7304" t="s">
        <v>37006</v>
      </c>
      <c r="D7304" t="s">
        <v>37233</v>
      </c>
      <c r="E7304" t="s">
        <v>27453</v>
      </c>
      <c r="F7304" t="s">
        <v>27454</v>
      </c>
      <c r="G7304" s="2">
        <v>45410</v>
      </c>
      <c r="H7304" t="s">
        <v>28</v>
      </c>
      <c r="I7304">
        <v>2</v>
      </c>
      <c r="J7304">
        <f t="shared" si="230"/>
        <v>300</v>
      </c>
      <c r="K7304" s="3">
        <v>10</v>
      </c>
      <c r="L7304" s="3">
        <f t="shared" si="231"/>
        <v>600</v>
      </c>
      <c r="M7304">
        <v>540</v>
      </c>
      <c r="N7304" s="3">
        <f>Table2[[#This Row],[Total Cost]]-Table2[[#This Row],[Total Sales]]</f>
        <v>60</v>
      </c>
      <c r="O7304" t="s">
        <v>33</v>
      </c>
      <c r="P7304" t="s">
        <v>17</v>
      </c>
    </row>
    <row r="7305" spans="1:16">
      <c r="A7305" t="s">
        <v>27455</v>
      </c>
      <c r="B7305" t="s">
        <v>27456</v>
      </c>
      <c r="C7305" t="s">
        <v>38164</v>
      </c>
      <c r="D7305" t="s">
        <v>37513</v>
      </c>
      <c r="E7305" t="s">
        <v>27457</v>
      </c>
      <c r="F7305" t="s">
        <v>27458</v>
      </c>
      <c r="G7305" s="2">
        <v>45419</v>
      </c>
      <c r="H7305" t="s">
        <v>22</v>
      </c>
      <c r="I7305">
        <v>4</v>
      </c>
      <c r="J7305">
        <f t="shared" si="230"/>
        <v>100</v>
      </c>
      <c r="K7305" s="3">
        <v>5</v>
      </c>
      <c r="L7305" s="3">
        <f t="shared" si="231"/>
        <v>400</v>
      </c>
      <c r="M7305">
        <v>380</v>
      </c>
      <c r="N7305" s="3">
        <f>Table2[[#This Row],[Total Cost]]-Table2[[#This Row],[Total Sales]]</f>
        <v>20</v>
      </c>
      <c r="O7305" t="s">
        <v>84</v>
      </c>
      <c r="P7305" t="s">
        <v>17</v>
      </c>
    </row>
    <row r="7306" spans="1:16">
      <c r="A7306" t="s">
        <v>27459</v>
      </c>
      <c r="B7306" t="s">
        <v>27460</v>
      </c>
      <c r="C7306" t="s">
        <v>36960</v>
      </c>
      <c r="D7306" t="s">
        <v>37254</v>
      </c>
      <c r="E7306" t="s">
        <v>27461</v>
      </c>
      <c r="F7306" t="s">
        <v>27462</v>
      </c>
      <c r="G7306" s="2">
        <v>45721</v>
      </c>
      <c r="H7306" t="s">
        <v>22</v>
      </c>
      <c r="I7306">
        <v>3</v>
      </c>
      <c r="J7306">
        <f t="shared" si="230"/>
        <v>100</v>
      </c>
      <c r="K7306" s="3">
        <v>15</v>
      </c>
      <c r="L7306" s="3">
        <f t="shared" si="231"/>
        <v>300</v>
      </c>
      <c r="M7306">
        <v>255</v>
      </c>
      <c r="N7306" s="3">
        <f>Table2[[#This Row],[Total Cost]]-Table2[[#This Row],[Total Sales]]</f>
        <v>45</v>
      </c>
      <c r="O7306" t="s">
        <v>23</v>
      </c>
      <c r="P7306" t="s">
        <v>17</v>
      </c>
    </row>
    <row r="7307" spans="1:16">
      <c r="A7307" t="s">
        <v>27463</v>
      </c>
      <c r="B7307" t="s">
        <v>27464</v>
      </c>
      <c r="C7307" t="s">
        <v>37105</v>
      </c>
      <c r="D7307" t="s">
        <v>37413</v>
      </c>
      <c r="E7307" t="s">
        <v>27465</v>
      </c>
      <c r="F7307" t="s">
        <v>18233</v>
      </c>
      <c r="G7307" s="2">
        <v>45444</v>
      </c>
      <c r="H7307" t="s">
        <v>22</v>
      </c>
      <c r="I7307">
        <v>3</v>
      </c>
      <c r="J7307">
        <f t="shared" si="230"/>
        <v>100</v>
      </c>
      <c r="K7307" s="3">
        <v>10</v>
      </c>
      <c r="L7307" s="3">
        <f t="shared" si="231"/>
        <v>300</v>
      </c>
      <c r="M7307">
        <v>270</v>
      </c>
      <c r="N7307" s="3">
        <f>Table2[[#This Row],[Total Cost]]-Table2[[#This Row],[Total Sales]]</f>
        <v>30</v>
      </c>
      <c r="O7307" t="s">
        <v>84</v>
      </c>
      <c r="P7307" t="s">
        <v>17</v>
      </c>
    </row>
    <row r="7308" spans="1:16">
      <c r="A7308" s="1" t="s">
        <v>27466</v>
      </c>
      <c r="B7308" t="s">
        <v>27467</v>
      </c>
      <c r="C7308" t="s">
        <v>37033</v>
      </c>
      <c r="D7308" t="s">
        <v>38126</v>
      </c>
      <c r="E7308" t="s">
        <v>27468</v>
      </c>
      <c r="F7308" t="s">
        <v>27469</v>
      </c>
      <c r="G7308" s="2">
        <v>45443</v>
      </c>
      <c r="H7308" t="s">
        <v>47</v>
      </c>
      <c r="I7308">
        <v>3</v>
      </c>
      <c r="J7308">
        <f t="shared" si="230"/>
        <v>1200</v>
      </c>
      <c r="K7308" s="3">
        <v>0</v>
      </c>
      <c r="L7308" s="3">
        <f t="shared" si="231"/>
        <v>3600</v>
      </c>
      <c r="M7308">
        <v>3600</v>
      </c>
      <c r="N7308" s="3">
        <f>Table2[[#This Row],[Total Cost]]-Table2[[#This Row],[Total Sales]]</f>
        <v>0</v>
      </c>
      <c r="O7308" t="s">
        <v>84</v>
      </c>
      <c r="P7308" t="s">
        <v>17</v>
      </c>
    </row>
    <row r="7309" spans="1:16">
      <c r="A7309" t="s">
        <v>27470</v>
      </c>
      <c r="B7309" t="s">
        <v>27471</v>
      </c>
      <c r="C7309" t="s">
        <v>38325</v>
      </c>
      <c r="D7309" t="s">
        <v>37674</v>
      </c>
      <c r="E7309" t="s">
        <v>27472</v>
      </c>
      <c r="F7309" t="s">
        <v>27473</v>
      </c>
      <c r="G7309" s="2">
        <v>45557</v>
      </c>
      <c r="H7309" t="s">
        <v>42</v>
      </c>
      <c r="I7309">
        <v>2</v>
      </c>
      <c r="J7309">
        <f t="shared" si="230"/>
        <v>200</v>
      </c>
      <c r="K7309" s="3">
        <v>0</v>
      </c>
      <c r="L7309" s="3">
        <f t="shared" si="231"/>
        <v>400</v>
      </c>
      <c r="M7309">
        <v>400</v>
      </c>
      <c r="N7309" s="3">
        <f>Table2[[#This Row],[Total Cost]]-Table2[[#This Row],[Total Sales]]</f>
        <v>0</v>
      </c>
      <c r="O7309" t="s">
        <v>84</v>
      </c>
      <c r="P7309" t="s">
        <v>17</v>
      </c>
    </row>
    <row r="7310" spans="1:16">
      <c r="A7310" t="s">
        <v>27474</v>
      </c>
      <c r="B7310" t="s">
        <v>27475</v>
      </c>
      <c r="C7310" t="s">
        <v>37259</v>
      </c>
      <c r="D7310" t="s">
        <v>37683</v>
      </c>
      <c r="E7310" t="s">
        <v>27476</v>
      </c>
      <c r="F7310" t="s">
        <v>17722</v>
      </c>
      <c r="G7310" s="2">
        <v>45598</v>
      </c>
      <c r="H7310" t="s">
        <v>22</v>
      </c>
      <c r="I7310">
        <v>1</v>
      </c>
      <c r="J7310">
        <f t="shared" si="230"/>
        <v>100</v>
      </c>
      <c r="K7310" s="3">
        <v>0</v>
      </c>
      <c r="L7310" s="3">
        <f t="shared" si="231"/>
        <v>100</v>
      </c>
      <c r="M7310">
        <v>100</v>
      </c>
      <c r="N7310" s="3">
        <f>Table2[[#This Row],[Total Cost]]-Table2[[#This Row],[Total Sales]]</f>
        <v>0</v>
      </c>
      <c r="O7310" t="s">
        <v>23</v>
      </c>
      <c r="P7310" t="s">
        <v>17</v>
      </c>
    </row>
    <row r="7311" spans="1:16">
      <c r="A7311" t="s">
        <v>27477</v>
      </c>
      <c r="B7311" t="s">
        <v>27478</v>
      </c>
      <c r="C7311" t="s">
        <v>36976</v>
      </c>
      <c r="D7311" t="s">
        <v>37286</v>
      </c>
      <c r="E7311" t="s">
        <v>27479</v>
      </c>
      <c r="F7311" t="s">
        <v>27480</v>
      </c>
      <c r="G7311" s="2">
        <v>45493</v>
      </c>
      <c r="H7311" t="s">
        <v>73</v>
      </c>
      <c r="I7311">
        <v>2</v>
      </c>
      <c r="J7311">
        <f t="shared" si="230"/>
        <v>120</v>
      </c>
      <c r="K7311" s="3">
        <v>5</v>
      </c>
      <c r="L7311" s="3">
        <f t="shared" si="231"/>
        <v>240</v>
      </c>
      <c r="M7311">
        <v>228</v>
      </c>
      <c r="N7311" s="3">
        <f>Table2[[#This Row],[Total Cost]]-Table2[[#This Row],[Total Sales]]</f>
        <v>12</v>
      </c>
      <c r="O7311" t="s">
        <v>90</v>
      </c>
      <c r="P7311" t="s">
        <v>17</v>
      </c>
    </row>
    <row r="7312" spans="1:16">
      <c r="A7312" t="s">
        <v>27481</v>
      </c>
      <c r="B7312" t="s">
        <v>27482</v>
      </c>
      <c r="C7312" t="s">
        <v>37093</v>
      </c>
      <c r="D7312" t="s">
        <v>38349</v>
      </c>
      <c r="E7312" t="s">
        <v>20099</v>
      </c>
      <c r="F7312" t="s">
        <v>27483</v>
      </c>
      <c r="G7312" s="2">
        <v>45758</v>
      </c>
      <c r="H7312" t="s">
        <v>47</v>
      </c>
      <c r="I7312">
        <v>4</v>
      </c>
      <c r="J7312">
        <f t="shared" si="230"/>
        <v>1200</v>
      </c>
      <c r="K7312" s="3">
        <v>0</v>
      </c>
      <c r="L7312" s="3">
        <f t="shared" si="231"/>
        <v>4800</v>
      </c>
      <c r="M7312">
        <v>4800</v>
      </c>
      <c r="N7312" s="3">
        <f>Table2[[#This Row],[Total Cost]]-Table2[[#This Row],[Total Sales]]</f>
        <v>0</v>
      </c>
      <c r="O7312" t="s">
        <v>84</v>
      </c>
      <c r="P7312" t="s">
        <v>17</v>
      </c>
    </row>
    <row r="7313" spans="1:16">
      <c r="A7313" t="s">
        <v>27484</v>
      </c>
      <c r="B7313" t="s">
        <v>27485</v>
      </c>
      <c r="C7313" t="s">
        <v>37261</v>
      </c>
      <c r="D7313" t="s">
        <v>38009</v>
      </c>
      <c r="E7313" t="s">
        <v>27486</v>
      </c>
      <c r="F7313" t="s">
        <v>8603</v>
      </c>
      <c r="G7313" s="2">
        <v>45692</v>
      </c>
      <c r="H7313" t="s">
        <v>47</v>
      </c>
      <c r="I7313">
        <v>3</v>
      </c>
      <c r="J7313">
        <f t="shared" si="230"/>
        <v>1200</v>
      </c>
      <c r="K7313" s="3">
        <v>0</v>
      </c>
      <c r="L7313" s="3">
        <f t="shared" si="231"/>
        <v>3600</v>
      </c>
      <c r="M7313">
        <v>3600</v>
      </c>
      <c r="N7313" s="3">
        <f>Table2[[#This Row],[Total Cost]]-Table2[[#This Row],[Total Sales]]</f>
        <v>0</v>
      </c>
      <c r="O7313" t="s">
        <v>84</v>
      </c>
      <c r="P7313" t="s">
        <v>17</v>
      </c>
    </row>
    <row r="7314" spans="1:16">
      <c r="A7314" t="s">
        <v>27487</v>
      </c>
      <c r="B7314" t="s">
        <v>27488</v>
      </c>
      <c r="C7314" t="s">
        <v>37140</v>
      </c>
      <c r="D7314" t="s">
        <v>37471</v>
      </c>
      <c r="E7314" t="s">
        <v>27489</v>
      </c>
      <c r="F7314" t="s">
        <v>27490</v>
      </c>
      <c r="G7314" s="2">
        <v>45475</v>
      </c>
      <c r="H7314" t="s">
        <v>83</v>
      </c>
      <c r="I7314">
        <v>2</v>
      </c>
      <c r="J7314">
        <f t="shared" si="230"/>
        <v>150</v>
      </c>
      <c r="K7314" s="3">
        <v>0</v>
      </c>
      <c r="L7314" s="3">
        <f t="shared" si="231"/>
        <v>300</v>
      </c>
      <c r="M7314">
        <v>300</v>
      </c>
      <c r="N7314" s="3">
        <f>Table2[[#This Row],[Total Cost]]-Table2[[#This Row],[Total Sales]]</f>
        <v>0</v>
      </c>
      <c r="O7314" t="s">
        <v>23</v>
      </c>
      <c r="P7314" t="s">
        <v>17</v>
      </c>
    </row>
    <row r="7315" spans="1:16">
      <c r="A7315" t="s">
        <v>27491</v>
      </c>
      <c r="B7315" t="s">
        <v>27492</v>
      </c>
      <c r="C7315" t="s">
        <v>36994</v>
      </c>
      <c r="D7315" t="s">
        <v>37136</v>
      </c>
      <c r="E7315" t="s">
        <v>27493</v>
      </c>
      <c r="F7315" t="s">
        <v>27494</v>
      </c>
      <c r="G7315" s="2">
        <v>45607</v>
      </c>
      <c r="H7315" t="s">
        <v>15</v>
      </c>
      <c r="I7315">
        <v>2</v>
      </c>
      <c r="J7315">
        <f t="shared" si="230"/>
        <v>800</v>
      </c>
      <c r="K7315" s="3">
        <v>0</v>
      </c>
      <c r="L7315" s="3">
        <f t="shared" si="231"/>
        <v>1600</v>
      </c>
      <c r="M7315">
        <v>1600</v>
      </c>
      <c r="N7315" s="3">
        <f>Table2[[#This Row],[Total Cost]]-Table2[[#This Row],[Total Sales]]</f>
        <v>0</v>
      </c>
      <c r="O7315" t="s">
        <v>16</v>
      </c>
      <c r="P7315" t="s">
        <v>17</v>
      </c>
    </row>
    <row r="7316" spans="1:16">
      <c r="A7316" t="s">
        <v>27495</v>
      </c>
      <c r="B7316" t="s">
        <v>27496</v>
      </c>
      <c r="C7316" t="s">
        <v>37122</v>
      </c>
      <c r="D7316" t="s">
        <v>37186</v>
      </c>
      <c r="E7316" t="s">
        <v>27497</v>
      </c>
      <c r="F7316" t="s">
        <v>27498</v>
      </c>
      <c r="G7316" s="2">
        <v>45716</v>
      </c>
      <c r="H7316" t="s">
        <v>15</v>
      </c>
      <c r="I7316">
        <v>3</v>
      </c>
      <c r="J7316">
        <f t="shared" si="230"/>
        <v>800</v>
      </c>
      <c r="K7316" s="3">
        <v>0</v>
      </c>
      <c r="L7316" s="3">
        <f t="shared" si="231"/>
        <v>2400</v>
      </c>
      <c r="M7316">
        <v>2400</v>
      </c>
      <c r="N7316" s="3">
        <f>Table2[[#This Row],[Total Cost]]-Table2[[#This Row],[Total Sales]]</f>
        <v>0</v>
      </c>
      <c r="O7316" t="s">
        <v>23</v>
      </c>
      <c r="P7316" t="s">
        <v>17</v>
      </c>
    </row>
    <row r="7317" spans="1:16">
      <c r="A7317" t="s">
        <v>27499</v>
      </c>
      <c r="B7317" t="s">
        <v>27500</v>
      </c>
      <c r="C7317" t="s">
        <v>37002</v>
      </c>
      <c r="D7317" t="s">
        <v>37305</v>
      </c>
      <c r="E7317" t="s">
        <v>27501</v>
      </c>
      <c r="F7317" t="s">
        <v>11336</v>
      </c>
      <c r="G7317" s="2">
        <v>45614</v>
      </c>
      <c r="H7317" t="s">
        <v>73</v>
      </c>
      <c r="I7317">
        <v>1</v>
      </c>
      <c r="J7317">
        <f t="shared" si="230"/>
        <v>120</v>
      </c>
      <c r="K7317" s="3">
        <v>10</v>
      </c>
      <c r="L7317" s="3">
        <f t="shared" si="231"/>
        <v>120</v>
      </c>
      <c r="M7317">
        <v>108</v>
      </c>
      <c r="N7317" s="3">
        <f>Table2[[#This Row],[Total Cost]]-Table2[[#This Row],[Total Sales]]</f>
        <v>12</v>
      </c>
      <c r="O7317" t="s">
        <v>16</v>
      </c>
      <c r="P7317" t="s">
        <v>17</v>
      </c>
    </row>
    <row r="7318" spans="1:16">
      <c r="A7318" t="s">
        <v>27502</v>
      </c>
      <c r="B7318" t="s">
        <v>27503</v>
      </c>
      <c r="C7318" t="s">
        <v>37104</v>
      </c>
      <c r="D7318" t="s">
        <v>37286</v>
      </c>
      <c r="E7318" t="s">
        <v>27504</v>
      </c>
      <c r="F7318" t="s">
        <v>27505</v>
      </c>
      <c r="G7318" s="2">
        <v>45542</v>
      </c>
      <c r="H7318" t="s">
        <v>83</v>
      </c>
      <c r="I7318">
        <v>1</v>
      </c>
      <c r="J7318">
        <f t="shared" si="230"/>
        <v>150</v>
      </c>
      <c r="K7318" s="3">
        <v>0</v>
      </c>
      <c r="L7318" s="3">
        <f t="shared" si="231"/>
        <v>150</v>
      </c>
      <c r="M7318">
        <v>150</v>
      </c>
      <c r="N7318" s="3">
        <f>Table2[[#This Row],[Total Cost]]-Table2[[#This Row],[Total Sales]]</f>
        <v>0</v>
      </c>
      <c r="O7318" t="s">
        <v>33</v>
      </c>
      <c r="P7318" t="s">
        <v>17</v>
      </c>
    </row>
    <row r="7319" spans="1:16">
      <c r="A7319" t="s">
        <v>27506</v>
      </c>
      <c r="B7319" t="s">
        <v>27507</v>
      </c>
      <c r="C7319" t="s">
        <v>37137</v>
      </c>
      <c r="D7319" t="s">
        <v>37661</v>
      </c>
      <c r="E7319" t="s">
        <v>27508</v>
      </c>
      <c r="F7319" t="s">
        <v>27509</v>
      </c>
      <c r="G7319" s="2">
        <v>45681</v>
      </c>
      <c r="H7319" t="s">
        <v>89</v>
      </c>
      <c r="I7319">
        <v>4</v>
      </c>
      <c r="J7319">
        <f t="shared" si="230"/>
        <v>50</v>
      </c>
      <c r="K7319" s="3">
        <v>0</v>
      </c>
      <c r="L7319" s="3">
        <f t="shared" si="231"/>
        <v>200</v>
      </c>
      <c r="M7319">
        <v>200</v>
      </c>
      <c r="N7319" s="3">
        <f>Table2[[#This Row],[Total Cost]]-Table2[[#This Row],[Total Sales]]</f>
        <v>0</v>
      </c>
      <c r="O7319" t="s">
        <v>23</v>
      </c>
      <c r="P7319" t="s">
        <v>17</v>
      </c>
    </row>
    <row r="7320" spans="1:16">
      <c r="A7320" t="s">
        <v>27510</v>
      </c>
      <c r="B7320" t="s">
        <v>27511</v>
      </c>
      <c r="C7320" t="s">
        <v>37169</v>
      </c>
      <c r="D7320" t="s">
        <v>37207</v>
      </c>
      <c r="E7320" t="s">
        <v>27512</v>
      </c>
      <c r="F7320" t="s">
        <v>27513</v>
      </c>
      <c r="G7320" s="2">
        <v>45711</v>
      </c>
      <c r="H7320" t="s">
        <v>22</v>
      </c>
      <c r="I7320">
        <v>2</v>
      </c>
      <c r="J7320">
        <f t="shared" si="230"/>
        <v>100</v>
      </c>
      <c r="K7320" s="3">
        <v>0</v>
      </c>
      <c r="L7320" s="3">
        <f t="shared" si="231"/>
        <v>200</v>
      </c>
      <c r="M7320">
        <v>200</v>
      </c>
      <c r="N7320" s="3">
        <f>Table2[[#This Row],[Total Cost]]-Table2[[#This Row],[Total Sales]]</f>
        <v>0</v>
      </c>
      <c r="O7320" t="s">
        <v>84</v>
      </c>
      <c r="P7320" t="s">
        <v>17</v>
      </c>
    </row>
    <row r="7321" spans="1:16">
      <c r="A7321" t="s">
        <v>27514</v>
      </c>
      <c r="B7321" t="s">
        <v>27515</v>
      </c>
      <c r="C7321" t="s">
        <v>37951</v>
      </c>
      <c r="D7321" t="s">
        <v>38471</v>
      </c>
      <c r="E7321" t="s">
        <v>27516</v>
      </c>
      <c r="F7321" t="s">
        <v>27517</v>
      </c>
      <c r="G7321" s="2">
        <v>45489</v>
      </c>
      <c r="H7321" t="s">
        <v>22</v>
      </c>
      <c r="I7321">
        <v>3</v>
      </c>
      <c r="J7321">
        <f t="shared" si="230"/>
        <v>100</v>
      </c>
      <c r="K7321" s="3">
        <v>0</v>
      </c>
      <c r="L7321" s="3">
        <f t="shared" si="231"/>
        <v>300</v>
      </c>
      <c r="M7321">
        <v>300</v>
      </c>
      <c r="N7321" s="3">
        <f>Table2[[#This Row],[Total Cost]]-Table2[[#This Row],[Total Sales]]</f>
        <v>0</v>
      </c>
      <c r="O7321" t="s">
        <v>33</v>
      </c>
      <c r="P7321" t="s">
        <v>17</v>
      </c>
    </row>
    <row r="7322" spans="1:16">
      <c r="A7322" t="s">
        <v>27518</v>
      </c>
      <c r="B7322" t="s">
        <v>27519</v>
      </c>
      <c r="C7322" t="s">
        <v>37021</v>
      </c>
      <c r="D7322" t="s">
        <v>37255</v>
      </c>
      <c r="E7322" t="s">
        <v>27520</v>
      </c>
      <c r="F7322" t="s">
        <v>24586</v>
      </c>
      <c r="G7322" s="2">
        <v>45736</v>
      </c>
      <c r="H7322" t="s">
        <v>22</v>
      </c>
      <c r="I7322">
        <v>4</v>
      </c>
      <c r="J7322">
        <f t="shared" si="230"/>
        <v>100</v>
      </c>
      <c r="K7322" s="3">
        <v>10</v>
      </c>
      <c r="L7322" s="3">
        <f t="shared" si="231"/>
        <v>400</v>
      </c>
      <c r="M7322">
        <v>360</v>
      </c>
      <c r="N7322" s="3">
        <f>Table2[[#This Row],[Total Cost]]-Table2[[#This Row],[Total Sales]]</f>
        <v>40</v>
      </c>
      <c r="O7322" t="s">
        <v>90</v>
      </c>
      <c r="P7322" t="s">
        <v>17</v>
      </c>
    </row>
    <row r="7323" spans="1:16">
      <c r="A7323" t="s">
        <v>27521</v>
      </c>
      <c r="B7323" t="s">
        <v>39</v>
      </c>
      <c r="C7323" t="s">
        <v>36960</v>
      </c>
      <c r="D7323" t="s">
        <v>36961</v>
      </c>
      <c r="E7323" t="s">
        <v>27522</v>
      </c>
      <c r="F7323" t="s">
        <v>20143</v>
      </c>
      <c r="G7323" s="2">
        <v>45694</v>
      </c>
      <c r="H7323" t="s">
        <v>22</v>
      </c>
      <c r="I7323">
        <v>3</v>
      </c>
      <c r="J7323">
        <f t="shared" si="230"/>
        <v>100</v>
      </c>
      <c r="K7323" s="3">
        <v>10</v>
      </c>
      <c r="L7323" s="3">
        <f t="shared" si="231"/>
        <v>300</v>
      </c>
      <c r="M7323">
        <v>270</v>
      </c>
      <c r="N7323" s="3">
        <f>Table2[[#This Row],[Total Cost]]-Table2[[#This Row],[Total Sales]]</f>
        <v>30</v>
      </c>
      <c r="O7323" t="s">
        <v>16</v>
      </c>
      <c r="P7323" t="s">
        <v>17</v>
      </c>
    </row>
    <row r="7324" spans="1:16">
      <c r="A7324" t="s">
        <v>27523</v>
      </c>
      <c r="B7324" t="s">
        <v>27524</v>
      </c>
      <c r="C7324" t="s">
        <v>36970</v>
      </c>
      <c r="D7324" t="s">
        <v>37411</v>
      </c>
      <c r="E7324" t="s">
        <v>27525</v>
      </c>
      <c r="F7324" t="s">
        <v>27526</v>
      </c>
      <c r="G7324" s="2">
        <v>45723</v>
      </c>
      <c r="H7324" t="s">
        <v>15</v>
      </c>
      <c r="I7324">
        <v>1</v>
      </c>
      <c r="J7324">
        <f t="shared" si="230"/>
        <v>800</v>
      </c>
      <c r="K7324" s="3">
        <v>0</v>
      </c>
      <c r="L7324" s="3">
        <f t="shared" si="231"/>
        <v>800</v>
      </c>
      <c r="M7324">
        <v>800</v>
      </c>
      <c r="N7324" s="3">
        <f>Table2[[#This Row],[Total Cost]]-Table2[[#This Row],[Total Sales]]</f>
        <v>0</v>
      </c>
      <c r="O7324" t="s">
        <v>84</v>
      </c>
      <c r="P7324" t="s">
        <v>17</v>
      </c>
    </row>
    <row r="7325" spans="1:16">
      <c r="A7325" t="s">
        <v>27527</v>
      </c>
      <c r="B7325" t="s">
        <v>27528</v>
      </c>
      <c r="C7325" t="s">
        <v>37340</v>
      </c>
      <c r="D7325" t="s">
        <v>37362</v>
      </c>
      <c r="E7325" t="s">
        <v>27529</v>
      </c>
      <c r="F7325" t="s">
        <v>27530</v>
      </c>
      <c r="G7325" s="2">
        <v>45691</v>
      </c>
      <c r="H7325" t="s">
        <v>28</v>
      </c>
      <c r="I7325">
        <v>1</v>
      </c>
      <c r="J7325">
        <f t="shared" si="230"/>
        <v>300</v>
      </c>
      <c r="K7325" s="3">
        <v>0</v>
      </c>
      <c r="L7325" s="3">
        <f t="shared" si="231"/>
        <v>300</v>
      </c>
      <c r="M7325">
        <v>300</v>
      </c>
      <c r="N7325" s="3">
        <f>Table2[[#This Row],[Total Cost]]-Table2[[#This Row],[Total Sales]]</f>
        <v>0</v>
      </c>
      <c r="O7325" t="s">
        <v>16</v>
      </c>
      <c r="P7325" t="s">
        <v>17</v>
      </c>
    </row>
    <row r="7326" spans="1:16">
      <c r="A7326" t="s">
        <v>27531</v>
      </c>
      <c r="B7326" t="s">
        <v>27532</v>
      </c>
      <c r="C7326" t="s">
        <v>37831</v>
      </c>
      <c r="D7326" t="s">
        <v>37371</v>
      </c>
      <c r="E7326" t="s">
        <v>27533</v>
      </c>
      <c r="F7326" t="s">
        <v>27534</v>
      </c>
      <c r="G7326" s="2">
        <v>45533</v>
      </c>
      <c r="H7326" t="s">
        <v>56</v>
      </c>
      <c r="I7326">
        <v>3</v>
      </c>
      <c r="J7326">
        <f t="shared" si="230"/>
        <v>90</v>
      </c>
      <c r="K7326" s="3">
        <v>0</v>
      </c>
      <c r="L7326" s="3">
        <f t="shared" si="231"/>
        <v>270</v>
      </c>
      <c r="M7326">
        <v>270</v>
      </c>
      <c r="N7326" s="3">
        <f>Table2[[#This Row],[Total Cost]]-Table2[[#This Row],[Total Sales]]</f>
        <v>0</v>
      </c>
      <c r="O7326" t="s">
        <v>84</v>
      </c>
      <c r="P7326" t="s">
        <v>17</v>
      </c>
    </row>
    <row r="7327" spans="1:16">
      <c r="A7327" t="s">
        <v>27535</v>
      </c>
      <c r="B7327" t="s">
        <v>27536</v>
      </c>
      <c r="C7327" t="s">
        <v>37066</v>
      </c>
      <c r="D7327" t="s">
        <v>38260</v>
      </c>
      <c r="E7327" t="s">
        <v>27537</v>
      </c>
      <c r="F7327" t="s">
        <v>18428</v>
      </c>
      <c r="G7327" s="2">
        <v>45648</v>
      </c>
      <c r="H7327" t="s">
        <v>28</v>
      </c>
      <c r="I7327">
        <v>2</v>
      </c>
      <c r="J7327">
        <f t="shared" si="230"/>
        <v>300</v>
      </c>
      <c r="K7327" s="3">
        <v>0</v>
      </c>
      <c r="L7327" s="3">
        <f t="shared" si="231"/>
        <v>600</v>
      </c>
      <c r="M7327">
        <v>600</v>
      </c>
      <c r="N7327" s="3">
        <f>Table2[[#This Row],[Total Cost]]-Table2[[#This Row],[Total Sales]]</f>
        <v>0</v>
      </c>
      <c r="O7327" t="s">
        <v>23</v>
      </c>
      <c r="P7327" t="s">
        <v>78</v>
      </c>
    </row>
    <row r="7328" spans="1:16">
      <c r="A7328" s="1" t="s">
        <v>27538</v>
      </c>
      <c r="B7328" t="s">
        <v>18040</v>
      </c>
      <c r="C7328" t="s">
        <v>37149</v>
      </c>
      <c r="D7328" t="s">
        <v>37274</v>
      </c>
      <c r="E7328" t="s">
        <v>27539</v>
      </c>
      <c r="F7328" t="s">
        <v>27540</v>
      </c>
      <c r="G7328" s="2">
        <v>45517</v>
      </c>
      <c r="H7328" t="s">
        <v>56</v>
      </c>
      <c r="I7328">
        <v>4</v>
      </c>
      <c r="J7328">
        <f t="shared" si="230"/>
        <v>90</v>
      </c>
      <c r="K7328" s="3">
        <v>0</v>
      </c>
      <c r="L7328" s="3">
        <f t="shared" si="231"/>
        <v>360</v>
      </c>
      <c r="M7328">
        <v>360</v>
      </c>
      <c r="N7328" s="3">
        <f>Table2[[#This Row],[Total Cost]]-Table2[[#This Row],[Total Sales]]</f>
        <v>0</v>
      </c>
      <c r="O7328" t="s">
        <v>16</v>
      </c>
      <c r="P7328" t="s">
        <v>17</v>
      </c>
    </row>
    <row r="7329" spans="1:16">
      <c r="A7329" t="s">
        <v>27541</v>
      </c>
      <c r="B7329" t="s">
        <v>23775</v>
      </c>
      <c r="C7329" t="s">
        <v>38088</v>
      </c>
      <c r="D7329" t="s">
        <v>37071</v>
      </c>
      <c r="E7329" t="s">
        <v>27542</v>
      </c>
      <c r="F7329" t="s">
        <v>27543</v>
      </c>
      <c r="G7329" s="2">
        <v>45567</v>
      </c>
      <c r="H7329" t="s">
        <v>73</v>
      </c>
      <c r="I7329">
        <v>1</v>
      </c>
      <c r="J7329">
        <f t="shared" si="230"/>
        <v>120</v>
      </c>
      <c r="K7329" s="3">
        <v>5</v>
      </c>
      <c r="L7329" s="3">
        <f t="shared" si="231"/>
        <v>120</v>
      </c>
      <c r="M7329">
        <v>114</v>
      </c>
      <c r="N7329" s="3">
        <f>Table2[[#This Row],[Total Cost]]-Table2[[#This Row],[Total Sales]]</f>
        <v>6</v>
      </c>
      <c r="O7329" t="s">
        <v>84</v>
      </c>
      <c r="P7329" t="s">
        <v>17</v>
      </c>
    </row>
    <row r="7330" spans="1:16">
      <c r="A7330" t="s">
        <v>27544</v>
      </c>
      <c r="B7330" t="s">
        <v>27545</v>
      </c>
      <c r="C7330" t="s">
        <v>36958</v>
      </c>
      <c r="D7330" t="s">
        <v>36957</v>
      </c>
      <c r="E7330" t="s">
        <v>27546</v>
      </c>
      <c r="F7330" t="s">
        <v>1777</v>
      </c>
      <c r="G7330" s="2">
        <v>45437</v>
      </c>
      <c r="H7330" t="s">
        <v>15</v>
      </c>
      <c r="I7330">
        <v>2</v>
      </c>
      <c r="J7330">
        <f t="shared" si="230"/>
        <v>800</v>
      </c>
      <c r="K7330" s="3">
        <v>0</v>
      </c>
      <c r="L7330" s="3">
        <f t="shared" si="231"/>
        <v>1600</v>
      </c>
      <c r="M7330">
        <v>1600</v>
      </c>
      <c r="N7330" s="3">
        <f>Table2[[#This Row],[Total Cost]]-Table2[[#This Row],[Total Sales]]</f>
        <v>0</v>
      </c>
      <c r="O7330" t="s">
        <v>16</v>
      </c>
      <c r="P7330" t="s">
        <v>17</v>
      </c>
    </row>
    <row r="7331" spans="1:16">
      <c r="A7331" t="s">
        <v>27547</v>
      </c>
      <c r="B7331" t="s">
        <v>27548</v>
      </c>
      <c r="C7331" t="s">
        <v>37000</v>
      </c>
      <c r="D7331" t="s">
        <v>38087</v>
      </c>
      <c r="E7331" t="s">
        <v>27549</v>
      </c>
      <c r="F7331" t="s">
        <v>27550</v>
      </c>
      <c r="G7331" s="2">
        <v>45480</v>
      </c>
      <c r="H7331" t="s">
        <v>28</v>
      </c>
      <c r="I7331">
        <v>1</v>
      </c>
      <c r="J7331">
        <f t="shared" si="230"/>
        <v>300</v>
      </c>
      <c r="K7331" s="3">
        <v>0</v>
      </c>
      <c r="L7331" s="3">
        <f t="shared" si="231"/>
        <v>300</v>
      </c>
      <c r="M7331">
        <v>300</v>
      </c>
      <c r="N7331" s="3">
        <f>Table2[[#This Row],[Total Cost]]-Table2[[#This Row],[Total Sales]]</f>
        <v>0</v>
      </c>
      <c r="O7331" t="s">
        <v>16</v>
      </c>
      <c r="P7331" t="s">
        <v>17</v>
      </c>
    </row>
    <row r="7332" spans="1:16">
      <c r="A7332" t="s">
        <v>27551</v>
      </c>
      <c r="B7332" t="s">
        <v>27552</v>
      </c>
      <c r="C7332" t="s">
        <v>37273</v>
      </c>
      <c r="D7332" t="s">
        <v>37067</v>
      </c>
      <c r="E7332" t="s">
        <v>27553</v>
      </c>
      <c r="F7332" t="s">
        <v>9127</v>
      </c>
      <c r="G7332" s="2">
        <v>45449</v>
      </c>
      <c r="H7332" t="s">
        <v>42</v>
      </c>
      <c r="I7332">
        <v>3</v>
      </c>
      <c r="J7332">
        <f t="shared" si="230"/>
        <v>200</v>
      </c>
      <c r="K7332" s="3">
        <v>10</v>
      </c>
      <c r="L7332" s="3">
        <f t="shared" si="231"/>
        <v>600</v>
      </c>
      <c r="M7332">
        <v>540</v>
      </c>
      <c r="N7332" s="3">
        <f>Table2[[#This Row],[Total Cost]]-Table2[[#This Row],[Total Sales]]</f>
        <v>60</v>
      </c>
      <c r="O7332" t="s">
        <v>23</v>
      </c>
      <c r="P7332" t="s">
        <v>17</v>
      </c>
    </row>
    <row r="7333" spans="1:16">
      <c r="A7333" t="s">
        <v>27554</v>
      </c>
      <c r="B7333" t="s">
        <v>27555</v>
      </c>
      <c r="C7333" t="s">
        <v>36994</v>
      </c>
      <c r="D7333" t="s">
        <v>37909</v>
      </c>
      <c r="E7333" t="s">
        <v>27556</v>
      </c>
      <c r="F7333" t="s">
        <v>11518</v>
      </c>
      <c r="G7333" s="2">
        <v>45760</v>
      </c>
      <c r="H7333" t="s">
        <v>15</v>
      </c>
      <c r="I7333">
        <v>2</v>
      </c>
      <c r="J7333">
        <f t="shared" si="230"/>
        <v>800</v>
      </c>
      <c r="K7333" s="3">
        <v>0</v>
      </c>
      <c r="L7333" s="3">
        <f t="shared" si="231"/>
        <v>1600</v>
      </c>
      <c r="M7333">
        <v>1600</v>
      </c>
      <c r="N7333" s="3">
        <f>Table2[[#This Row],[Total Cost]]-Table2[[#This Row],[Total Sales]]</f>
        <v>0</v>
      </c>
      <c r="O7333" t="s">
        <v>16</v>
      </c>
      <c r="P7333" t="s">
        <v>17</v>
      </c>
    </row>
    <row r="7334" spans="1:16">
      <c r="A7334" t="s">
        <v>27557</v>
      </c>
      <c r="B7334" t="s">
        <v>27558</v>
      </c>
      <c r="C7334" t="s">
        <v>36994</v>
      </c>
      <c r="D7334" t="s">
        <v>37969</v>
      </c>
      <c r="E7334" t="s">
        <v>27559</v>
      </c>
      <c r="F7334" t="s">
        <v>27560</v>
      </c>
      <c r="G7334" s="2">
        <v>45571</v>
      </c>
      <c r="H7334" t="s">
        <v>28</v>
      </c>
      <c r="I7334">
        <v>1</v>
      </c>
      <c r="J7334">
        <f t="shared" si="230"/>
        <v>300</v>
      </c>
      <c r="K7334" s="3">
        <v>0</v>
      </c>
      <c r="L7334" s="3">
        <f t="shared" si="231"/>
        <v>300</v>
      </c>
      <c r="M7334">
        <v>300</v>
      </c>
      <c r="N7334" s="3">
        <f>Table2[[#This Row],[Total Cost]]-Table2[[#This Row],[Total Sales]]</f>
        <v>0</v>
      </c>
      <c r="O7334" t="s">
        <v>84</v>
      </c>
      <c r="P7334" t="s">
        <v>17</v>
      </c>
    </row>
    <row r="7335" spans="1:16">
      <c r="A7335" t="s">
        <v>27561</v>
      </c>
      <c r="B7335" t="s">
        <v>27562</v>
      </c>
      <c r="C7335" t="s">
        <v>37855</v>
      </c>
      <c r="D7335" t="s">
        <v>37866</v>
      </c>
      <c r="E7335" t="s">
        <v>27563</v>
      </c>
      <c r="F7335" t="s">
        <v>27564</v>
      </c>
      <c r="G7335" s="2">
        <v>45507</v>
      </c>
      <c r="H7335" t="s">
        <v>89</v>
      </c>
      <c r="I7335">
        <v>2</v>
      </c>
      <c r="J7335">
        <f t="shared" si="230"/>
        <v>50</v>
      </c>
      <c r="K7335" s="3">
        <v>0</v>
      </c>
      <c r="L7335" s="3">
        <f t="shared" si="231"/>
        <v>100</v>
      </c>
      <c r="M7335">
        <v>100</v>
      </c>
      <c r="N7335" s="3">
        <f>Table2[[#This Row],[Total Cost]]-Table2[[#This Row],[Total Sales]]</f>
        <v>0</v>
      </c>
      <c r="O7335" t="s">
        <v>84</v>
      </c>
      <c r="P7335" t="s">
        <v>17</v>
      </c>
    </row>
    <row r="7336" spans="1:16">
      <c r="A7336" t="s">
        <v>27565</v>
      </c>
      <c r="B7336" t="s">
        <v>27566</v>
      </c>
      <c r="C7336" t="s">
        <v>37939</v>
      </c>
      <c r="D7336" t="s">
        <v>37730</v>
      </c>
      <c r="E7336" t="s">
        <v>27567</v>
      </c>
      <c r="F7336" t="s">
        <v>10179</v>
      </c>
      <c r="G7336" s="2">
        <v>45495</v>
      </c>
      <c r="H7336" t="s">
        <v>83</v>
      </c>
      <c r="I7336">
        <v>3</v>
      </c>
      <c r="J7336">
        <f t="shared" si="230"/>
        <v>150</v>
      </c>
      <c r="K7336" s="3">
        <v>0</v>
      </c>
      <c r="L7336" s="3">
        <f t="shared" si="231"/>
        <v>450</v>
      </c>
      <c r="M7336">
        <v>450</v>
      </c>
      <c r="N7336" s="3">
        <f>Table2[[#This Row],[Total Cost]]-Table2[[#This Row],[Total Sales]]</f>
        <v>0</v>
      </c>
      <c r="O7336" t="s">
        <v>84</v>
      </c>
      <c r="P7336" t="s">
        <v>78</v>
      </c>
    </row>
    <row r="7337" spans="1:16">
      <c r="A7337" t="s">
        <v>27568</v>
      </c>
      <c r="B7337" t="s">
        <v>27569</v>
      </c>
      <c r="C7337" t="s">
        <v>37531</v>
      </c>
      <c r="D7337" t="s">
        <v>37969</v>
      </c>
      <c r="E7337" t="s">
        <v>27570</v>
      </c>
      <c r="F7337" t="s">
        <v>27571</v>
      </c>
      <c r="G7337" s="2">
        <v>45423</v>
      </c>
      <c r="H7337" t="s">
        <v>47</v>
      </c>
      <c r="I7337">
        <v>2</v>
      </c>
      <c r="J7337">
        <f t="shared" si="230"/>
        <v>1200</v>
      </c>
      <c r="K7337" s="3">
        <v>0</v>
      </c>
      <c r="L7337" s="3">
        <f t="shared" si="231"/>
        <v>2400</v>
      </c>
      <c r="M7337">
        <v>2400</v>
      </c>
      <c r="N7337" s="3">
        <f>Table2[[#This Row],[Total Cost]]-Table2[[#This Row],[Total Sales]]</f>
        <v>0</v>
      </c>
      <c r="O7337" t="s">
        <v>33</v>
      </c>
      <c r="P7337" t="s">
        <v>17</v>
      </c>
    </row>
    <row r="7338" spans="1:16">
      <c r="A7338" t="s">
        <v>27572</v>
      </c>
      <c r="B7338" t="s">
        <v>27573</v>
      </c>
      <c r="C7338" t="s">
        <v>37823</v>
      </c>
      <c r="D7338" t="s">
        <v>37681</v>
      </c>
      <c r="E7338" t="s">
        <v>27574</v>
      </c>
      <c r="F7338" t="s">
        <v>27575</v>
      </c>
      <c r="G7338" s="2">
        <v>45607</v>
      </c>
      <c r="H7338" t="s">
        <v>28</v>
      </c>
      <c r="I7338">
        <v>1</v>
      </c>
      <c r="J7338">
        <f t="shared" si="230"/>
        <v>300</v>
      </c>
      <c r="K7338" s="3">
        <v>5</v>
      </c>
      <c r="L7338" s="3">
        <f t="shared" si="231"/>
        <v>300</v>
      </c>
      <c r="M7338">
        <v>285</v>
      </c>
      <c r="N7338" s="3">
        <f>Table2[[#This Row],[Total Cost]]-Table2[[#This Row],[Total Sales]]</f>
        <v>15</v>
      </c>
      <c r="O7338" t="s">
        <v>23</v>
      </c>
      <c r="P7338" t="s">
        <v>17</v>
      </c>
    </row>
    <row r="7339" spans="1:16">
      <c r="A7339" t="s">
        <v>27576</v>
      </c>
      <c r="B7339" t="s">
        <v>27577</v>
      </c>
      <c r="C7339" t="s">
        <v>37522</v>
      </c>
      <c r="D7339" t="s">
        <v>38207</v>
      </c>
      <c r="E7339" t="s">
        <v>27578</v>
      </c>
      <c r="F7339" t="s">
        <v>27579</v>
      </c>
      <c r="G7339" s="2">
        <v>45636</v>
      </c>
      <c r="H7339" t="s">
        <v>89</v>
      </c>
      <c r="I7339">
        <v>1</v>
      </c>
      <c r="J7339">
        <f t="shared" si="230"/>
        <v>50</v>
      </c>
      <c r="K7339" s="3">
        <v>5</v>
      </c>
      <c r="L7339" s="3">
        <f t="shared" si="231"/>
        <v>50</v>
      </c>
      <c r="M7339">
        <v>47.5</v>
      </c>
      <c r="N7339" s="3">
        <f>Table2[[#This Row],[Total Cost]]-Table2[[#This Row],[Total Sales]]</f>
        <v>2.5</v>
      </c>
      <c r="O7339" t="s">
        <v>16</v>
      </c>
      <c r="P7339" t="s">
        <v>17</v>
      </c>
    </row>
    <row r="7340" spans="1:16">
      <c r="A7340" t="s">
        <v>27580</v>
      </c>
      <c r="B7340" t="s">
        <v>26276</v>
      </c>
      <c r="C7340" t="s">
        <v>37068</v>
      </c>
      <c r="D7340" t="s">
        <v>37214</v>
      </c>
      <c r="E7340" t="s">
        <v>27581</v>
      </c>
      <c r="F7340" t="s">
        <v>27582</v>
      </c>
      <c r="G7340" s="2">
        <v>45558</v>
      </c>
      <c r="H7340" t="s">
        <v>47</v>
      </c>
      <c r="I7340">
        <v>1</v>
      </c>
      <c r="J7340">
        <f t="shared" si="230"/>
        <v>1200</v>
      </c>
      <c r="K7340" s="3">
        <v>0</v>
      </c>
      <c r="L7340" s="3">
        <f t="shared" si="231"/>
        <v>1200</v>
      </c>
      <c r="M7340">
        <v>1200</v>
      </c>
      <c r="N7340" s="3">
        <f>Table2[[#This Row],[Total Cost]]-Table2[[#This Row],[Total Sales]]</f>
        <v>0</v>
      </c>
      <c r="O7340" t="s">
        <v>23</v>
      </c>
      <c r="P7340" t="s">
        <v>17</v>
      </c>
    </row>
    <row r="7341" spans="1:16">
      <c r="A7341" t="s">
        <v>27583</v>
      </c>
      <c r="B7341" t="s">
        <v>27584</v>
      </c>
      <c r="C7341" t="s">
        <v>36998</v>
      </c>
      <c r="D7341" t="s">
        <v>37583</v>
      </c>
      <c r="E7341" t="s">
        <v>27585</v>
      </c>
      <c r="F7341" t="s">
        <v>23080</v>
      </c>
      <c r="G7341" s="2">
        <v>45656</v>
      </c>
      <c r="H7341" t="s">
        <v>89</v>
      </c>
      <c r="I7341">
        <v>3</v>
      </c>
      <c r="J7341">
        <f t="shared" si="230"/>
        <v>50</v>
      </c>
      <c r="K7341" s="3">
        <v>15</v>
      </c>
      <c r="L7341" s="3">
        <f t="shared" si="231"/>
        <v>150</v>
      </c>
      <c r="M7341">
        <v>127.5</v>
      </c>
      <c r="N7341" s="3">
        <f>Table2[[#This Row],[Total Cost]]-Table2[[#This Row],[Total Sales]]</f>
        <v>22.5</v>
      </c>
      <c r="O7341" t="s">
        <v>90</v>
      </c>
      <c r="P7341" t="s">
        <v>17</v>
      </c>
    </row>
    <row r="7342" spans="1:16">
      <c r="A7342" t="s">
        <v>27586</v>
      </c>
      <c r="B7342" t="s">
        <v>27587</v>
      </c>
      <c r="C7342" t="s">
        <v>37035</v>
      </c>
      <c r="D7342" t="s">
        <v>37825</v>
      </c>
      <c r="E7342" t="s">
        <v>27588</v>
      </c>
      <c r="F7342" t="s">
        <v>27589</v>
      </c>
      <c r="G7342" s="2">
        <v>45751</v>
      </c>
      <c r="H7342" t="s">
        <v>83</v>
      </c>
      <c r="I7342">
        <v>3</v>
      </c>
      <c r="J7342">
        <f t="shared" si="230"/>
        <v>150</v>
      </c>
      <c r="K7342" s="3">
        <v>0</v>
      </c>
      <c r="L7342" s="3">
        <f t="shared" si="231"/>
        <v>450</v>
      </c>
      <c r="M7342">
        <v>450</v>
      </c>
      <c r="N7342" s="3">
        <f>Table2[[#This Row],[Total Cost]]-Table2[[#This Row],[Total Sales]]</f>
        <v>0</v>
      </c>
      <c r="O7342" t="s">
        <v>90</v>
      </c>
      <c r="P7342" t="s">
        <v>17</v>
      </c>
    </row>
    <row r="7343" spans="1:16">
      <c r="A7343" t="s">
        <v>27590</v>
      </c>
      <c r="B7343" t="s">
        <v>27591</v>
      </c>
      <c r="C7343" t="s">
        <v>37040</v>
      </c>
      <c r="D7343" t="s">
        <v>37190</v>
      </c>
      <c r="E7343" t="s">
        <v>19713</v>
      </c>
      <c r="F7343" t="s">
        <v>27592</v>
      </c>
      <c r="G7343" s="2">
        <v>45429</v>
      </c>
      <c r="H7343" t="s">
        <v>73</v>
      </c>
      <c r="I7343">
        <v>3</v>
      </c>
      <c r="J7343">
        <f t="shared" si="230"/>
        <v>120</v>
      </c>
      <c r="K7343" s="3">
        <v>10</v>
      </c>
      <c r="L7343" s="3">
        <f t="shared" si="231"/>
        <v>360</v>
      </c>
      <c r="M7343">
        <v>324</v>
      </c>
      <c r="N7343" s="3">
        <f>Table2[[#This Row],[Total Cost]]-Table2[[#This Row],[Total Sales]]</f>
        <v>36</v>
      </c>
      <c r="O7343" t="s">
        <v>23</v>
      </c>
      <c r="P7343" t="s">
        <v>17</v>
      </c>
    </row>
    <row r="7344" spans="1:16">
      <c r="A7344" t="s">
        <v>27593</v>
      </c>
      <c r="B7344" t="s">
        <v>27594</v>
      </c>
      <c r="C7344" t="s">
        <v>37454</v>
      </c>
      <c r="D7344" t="s">
        <v>37961</v>
      </c>
      <c r="E7344" t="s">
        <v>27595</v>
      </c>
      <c r="F7344" t="s">
        <v>27596</v>
      </c>
      <c r="G7344" s="2">
        <v>45504</v>
      </c>
      <c r="H7344" t="s">
        <v>47</v>
      </c>
      <c r="I7344">
        <v>2</v>
      </c>
      <c r="J7344">
        <f t="shared" si="230"/>
        <v>1200</v>
      </c>
      <c r="K7344" s="3">
        <v>5</v>
      </c>
      <c r="L7344" s="3">
        <f t="shared" si="231"/>
        <v>2400</v>
      </c>
      <c r="M7344">
        <v>2280</v>
      </c>
      <c r="N7344" s="3">
        <f>Table2[[#This Row],[Total Cost]]-Table2[[#This Row],[Total Sales]]</f>
        <v>120</v>
      </c>
      <c r="O7344" t="s">
        <v>84</v>
      </c>
      <c r="P7344" t="s">
        <v>78</v>
      </c>
    </row>
    <row r="7345" spans="1:16">
      <c r="A7345" t="s">
        <v>27597</v>
      </c>
      <c r="B7345" t="s">
        <v>27598</v>
      </c>
      <c r="C7345" t="s">
        <v>37810</v>
      </c>
      <c r="D7345" t="s">
        <v>37304</v>
      </c>
      <c r="E7345" t="s">
        <v>27599</v>
      </c>
      <c r="F7345" t="s">
        <v>19406</v>
      </c>
      <c r="G7345" s="2">
        <v>45522</v>
      </c>
      <c r="H7345" t="s">
        <v>42</v>
      </c>
      <c r="I7345">
        <v>1</v>
      </c>
      <c r="J7345">
        <f t="shared" si="230"/>
        <v>200</v>
      </c>
      <c r="K7345" s="3">
        <v>0</v>
      </c>
      <c r="L7345" s="3">
        <f t="shared" si="231"/>
        <v>200</v>
      </c>
      <c r="M7345">
        <v>200</v>
      </c>
      <c r="N7345" s="3">
        <f>Table2[[#This Row],[Total Cost]]-Table2[[#This Row],[Total Sales]]</f>
        <v>0</v>
      </c>
      <c r="O7345" t="s">
        <v>23</v>
      </c>
      <c r="P7345" t="s">
        <v>17</v>
      </c>
    </row>
    <row r="7346" spans="1:16">
      <c r="A7346" t="s">
        <v>27600</v>
      </c>
      <c r="B7346" t="s">
        <v>27601</v>
      </c>
      <c r="C7346" t="s">
        <v>37303</v>
      </c>
      <c r="D7346" t="s">
        <v>37948</v>
      </c>
      <c r="E7346" t="s">
        <v>27602</v>
      </c>
      <c r="F7346" t="s">
        <v>27603</v>
      </c>
      <c r="G7346" s="2">
        <v>45494</v>
      </c>
      <c r="H7346" t="s">
        <v>22</v>
      </c>
      <c r="I7346">
        <v>1</v>
      </c>
      <c r="J7346">
        <f t="shared" si="230"/>
        <v>100</v>
      </c>
      <c r="K7346" s="3">
        <v>5</v>
      </c>
      <c r="L7346" s="3">
        <f t="shared" si="231"/>
        <v>100</v>
      </c>
      <c r="M7346">
        <v>95</v>
      </c>
      <c r="N7346" s="3">
        <f>Table2[[#This Row],[Total Cost]]-Table2[[#This Row],[Total Sales]]</f>
        <v>5</v>
      </c>
      <c r="O7346" t="s">
        <v>33</v>
      </c>
      <c r="P7346" t="s">
        <v>17</v>
      </c>
    </row>
    <row r="7347" spans="1:16">
      <c r="A7347" t="s">
        <v>27604</v>
      </c>
      <c r="B7347" t="s">
        <v>27605</v>
      </c>
      <c r="C7347" t="s">
        <v>37161</v>
      </c>
      <c r="D7347" t="s">
        <v>37596</v>
      </c>
      <c r="E7347" t="s">
        <v>27606</v>
      </c>
      <c r="F7347" t="s">
        <v>27607</v>
      </c>
      <c r="G7347" s="2">
        <v>45575</v>
      </c>
      <c r="H7347" t="s">
        <v>15</v>
      </c>
      <c r="I7347">
        <v>1</v>
      </c>
      <c r="J7347">
        <f t="shared" si="230"/>
        <v>800</v>
      </c>
      <c r="K7347" s="3">
        <v>0</v>
      </c>
      <c r="L7347" s="3">
        <f t="shared" si="231"/>
        <v>800</v>
      </c>
      <c r="M7347">
        <v>800</v>
      </c>
      <c r="N7347" s="3">
        <f>Table2[[#This Row],[Total Cost]]-Table2[[#This Row],[Total Sales]]</f>
        <v>0</v>
      </c>
      <c r="O7347" t="s">
        <v>23</v>
      </c>
      <c r="P7347" t="s">
        <v>17</v>
      </c>
    </row>
    <row r="7348" spans="1:16">
      <c r="A7348" t="s">
        <v>27608</v>
      </c>
      <c r="B7348" t="s">
        <v>27609</v>
      </c>
      <c r="C7348" t="s">
        <v>37033</v>
      </c>
      <c r="D7348" t="s">
        <v>37898</v>
      </c>
      <c r="E7348" t="s">
        <v>27610</v>
      </c>
      <c r="F7348" t="s">
        <v>9573</v>
      </c>
      <c r="G7348" s="2">
        <v>45673</v>
      </c>
      <c r="H7348" t="s">
        <v>83</v>
      </c>
      <c r="I7348">
        <v>1</v>
      </c>
      <c r="J7348">
        <f t="shared" si="230"/>
        <v>150</v>
      </c>
      <c r="K7348" s="3">
        <v>0</v>
      </c>
      <c r="L7348" s="3">
        <f t="shared" si="231"/>
        <v>150</v>
      </c>
      <c r="M7348">
        <v>150</v>
      </c>
      <c r="N7348" s="3">
        <f>Table2[[#This Row],[Total Cost]]-Table2[[#This Row],[Total Sales]]</f>
        <v>0</v>
      </c>
      <c r="O7348" t="s">
        <v>23</v>
      </c>
      <c r="P7348" t="s">
        <v>17</v>
      </c>
    </row>
    <row r="7349" spans="1:16">
      <c r="A7349" t="s">
        <v>27611</v>
      </c>
      <c r="B7349" t="s">
        <v>27612</v>
      </c>
      <c r="C7349" t="s">
        <v>37544</v>
      </c>
      <c r="D7349" t="s">
        <v>37375</v>
      </c>
      <c r="E7349" t="s">
        <v>27613</v>
      </c>
      <c r="F7349" t="s">
        <v>1159</v>
      </c>
      <c r="G7349" s="2">
        <v>45766</v>
      </c>
      <c r="H7349" t="s">
        <v>89</v>
      </c>
      <c r="I7349">
        <v>3</v>
      </c>
      <c r="J7349">
        <f t="shared" si="230"/>
        <v>50</v>
      </c>
      <c r="K7349" s="3">
        <v>0</v>
      </c>
      <c r="L7349" s="3">
        <f t="shared" si="231"/>
        <v>150</v>
      </c>
      <c r="M7349">
        <v>150</v>
      </c>
      <c r="N7349" s="3">
        <f>Table2[[#This Row],[Total Cost]]-Table2[[#This Row],[Total Sales]]</f>
        <v>0</v>
      </c>
      <c r="O7349" t="s">
        <v>84</v>
      </c>
      <c r="P7349" t="s">
        <v>17</v>
      </c>
    </row>
    <row r="7350" spans="1:16">
      <c r="A7350" t="s">
        <v>27614</v>
      </c>
      <c r="B7350" t="s">
        <v>27615</v>
      </c>
      <c r="C7350" t="s">
        <v>37111</v>
      </c>
      <c r="D7350" t="s">
        <v>37981</v>
      </c>
      <c r="E7350" t="s">
        <v>27616</v>
      </c>
      <c r="F7350" t="s">
        <v>27617</v>
      </c>
      <c r="G7350" s="2">
        <v>45465</v>
      </c>
      <c r="H7350" t="s">
        <v>47</v>
      </c>
      <c r="I7350">
        <v>4</v>
      </c>
      <c r="J7350">
        <f t="shared" si="230"/>
        <v>1200</v>
      </c>
      <c r="K7350" s="3">
        <v>0</v>
      </c>
      <c r="L7350" s="3">
        <f t="shared" si="231"/>
        <v>4800</v>
      </c>
      <c r="M7350">
        <v>4800</v>
      </c>
      <c r="N7350" s="3">
        <f>Table2[[#This Row],[Total Cost]]-Table2[[#This Row],[Total Sales]]</f>
        <v>0</v>
      </c>
      <c r="O7350" t="s">
        <v>84</v>
      </c>
      <c r="P7350" t="s">
        <v>17</v>
      </c>
    </row>
    <row r="7351" spans="1:16">
      <c r="A7351" t="s">
        <v>27618</v>
      </c>
      <c r="B7351" t="s">
        <v>27619</v>
      </c>
      <c r="C7351" t="s">
        <v>37726</v>
      </c>
      <c r="D7351" t="s">
        <v>37339</v>
      </c>
      <c r="E7351" t="s">
        <v>27620</v>
      </c>
      <c r="F7351" t="s">
        <v>27621</v>
      </c>
      <c r="G7351" s="2">
        <v>45681</v>
      </c>
      <c r="H7351" t="s">
        <v>15</v>
      </c>
      <c r="I7351">
        <v>3</v>
      </c>
      <c r="J7351">
        <f t="shared" si="230"/>
        <v>800</v>
      </c>
      <c r="K7351" s="3">
        <v>10</v>
      </c>
      <c r="L7351" s="3">
        <f t="shared" si="231"/>
        <v>2400</v>
      </c>
      <c r="M7351">
        <v>2160</v>
      </c>
      <c r="N7351" s="3">
        <f>Table2[[#This Row],[Total Cost]]-Table2[[#This Row],[Total Sales]]</f>
        <v>240</v>
      </c>
      <c r="O7351" t="s">
        <v>23</v>
      </c>
      <c r="P7351" t="s">
        <v>17</v>
      </c>
    </row>
    <row r="7352" spans="1:16">
      <c r="A7352" t="s">
        <v>27622</v>
      </c>
      <c r="B7352" t="s">
        <v>27623</v>
      </c>
      <c r="C7352" t="s">
        <v>37043</v>
      </c>
      <c r="D7352" t="s">
        <v>37394</v>
      </c>
      <c r="E7352" t="s">
        <v>27624</v>
      </c>
      <c r="F7352" t="s">
        <v>27625</v>
      </c>
      <c r="G7352" s="2">
        <v>45718</v>
      </c>
      <c r="H7352" t="s">
        <v>56</v>
      </c>
      <c r="I7352">
        <v>3</v>
      </c>
      <c r="J7352">
        <f t="shared" si="230"/>
        <v>90</v>
      </c>
      <c r="K7352" s="3">
        <v>10</v>
      </c>
      <c r="L7352" s="3">
        <f t="shared" si="231"/>
        <v>270</v>
      </c>
      <c r="M7352">
        <v>243</v>
      </c>
      <c r="N7352" s="3">
        <f>Table2[[#This Row],[Total Cost]]-Table2[[#This Row],[Total Sales]]</f>
        <v>27</v>
      </c>
      <c r="O7352" t="s">
        <v>90</v>
      </c>
      <c r="P7352" t="s">
        <v>17</v>
      </c>
    </row>
    <row r="7353" spans="1:16">
      <c r="A7353" t="s">
        <v>27626</v>
      </c>
      <c r="B7353" t="s">
        <v>27627</v>
      </c>
      <c r="C7353" t="s">
        <v>38302</v>
      </c>
      <c r="D7353" t="s">
        <v>36983</v>
      </c>
      <c r="E7353" t="s">
        <v>27628</v>
      </c>
      <c r="F7353" t="s">
        <v>20915</v>
      </c>
      <c r="G7353" s="2">
        <v>45431</v>
      </c>
      <c r="H7353" t="s">
        <v>56</v>
      </c>
      <c r="I7353">
        <v>1</v>
      </c>
      <c r="J7353">
        <f t="shared" si="230"/>
        <v>90</v>
      </c>
      <c r="K7353" s="3">
        <v>5</v>
      </c>
      <c r="L7353" s="3">
        <f t="shared" si="231"/>
        <v>90</v>
      </c>
      <c r="M7353">
        <v>85.5</v>
      </c>
      <c r="N7353" s="3">
        <f>Table2[[#This Row],[Total Cost]]-Table2[[#This Row],[Total Sales]]</f>
        <v>4.5</v>
      </c>
      <c r="O7353" t="s">
        <v>23</v>
      </c>
      <c r="P7353" t="s">
        <v>17</v>
      </c>
    </row>
    <row r="7354" spans="1:16">
      <c r="A7354" t="s">
        <v>27629</v>
      </c>
      <c r="B7354" t="s">
        <v>27630</v>
      </c>
      <c r="C7354" t="s">
        <v>37211</v>
      </c>
      <c r="D7354" t="s">
        <v>37245</v>
      </c>
      <c r="E7354" t="s">
        <v>27631</v>
      </c>
      <c r="F7354" t="s">
        <v>27632</v>
      </c>
      <c r="G7354" s="2">
        <v>45746</v>
      </c>
      <c r="H7354" t="s">
        <v>83</v>
      </c>
      <c r="I7354">
        <v>4</v>
      </c>
      <c r="J7354">
        <f t="shared" si="230"/>
        <v>150</v>
      </c>
      <c r="K7354" s="3">
        <v>0</v>
      </c>
      <c r="L7354" s="3">
        <f t="shared" si="231"/>
        <v>600</v>
      </c>
      <c r="M7354">
        <v>600</v>
      </c>
      <c r="N7354" s="3">
        <f>Table2[[#This Row],[Total Cost]]-Table2[[#This Row],[Total Sales]]</f>
        <v>0</v>
      </c>
      <c r="O7354" t="s">
        <v>33</v>
      </c>
      <c r="P7354" t="s">
        <v>17</v>
      </c>
    </row>
    <row r="7355" spans="1:16">
      <c r="A7355" s="1" t="s">
        <v>27633</v>
      </c>
      <c r="B7355" t="s">
        <v>27634</v>
      </c>
      <c r="C7355" t="s">
        <v>37041</v>
      </c>
      <c r="D7355" t="s">
        <v>37788</v>
      </c>
      <c r="E7355" t="s">
        <v>27635</v>
      </c>
      <c r="F7355" t="s">
        <v>27636</v>
      </c>
      <c r="G7355" s="2">
        <v>45444</v>
      </c>
      <c r="H7355" t="s">
        <v>89</v>
      </c>
      <c r="I7355">
        <v>3</v>
      </c>
      <c r="J7355">
        <f t="shared" si="230"/>
        <v>50</v>
      </c>
      <c r="K7355" s="3">
        <v>0</v>
      </c>
      <c r="L7355" s="3">
        <f t="shared" si="231"/>
        <v>150</v>
      </c>
      <c r="M7355">
        <v>150</v>
      </c>
      <c r="N7355" s="3">
        <f>Table2[[#This Row],[Total Cost]]-Table2[[#This Row],[Total Sales]]</f>
        <v>0</v>
      </c>
      <c r="O7355" t="s">
        <v>16</v>
      </c>
      <c r="P7355" t="s">
        <v>17</v>
      </c>
    </row>
    <row r="7356" spans="1:16">
      <c r="A7356" t="s">
        <v>27637</v>
      </c>
      <c r="B7356" t="s">
        <v>27638</v>
      </c>
      <c r="C7356" t="s">
        <v>37721</v>
      </c>
      <c r="D7356" t="s">
        <v>37115</v>
      </c>
      <c r="E7356" t="s">
        <v>27639</v>
      </c>
      <c r="F7356" t="s">
        <v>9424</v>
      </c>
      <c r="G7356" s="2">
        <v>45696</v>
      </c>
      <c r="H7356" t="s">
        <v>15</v>
      </c>
      <c r="I7356">
        <v>2</v>
      </c>
      <c r="J7356">
        <f t="shared" si="230"/>
        <v>800</v>
      </c>
      <c r="K7356" s="3">
        <v>0</v>
      </c>
      <c r="L7356" s="3">
        <f t="shared" si="231"/>
        <v>1600</v>
      </c>
      <c r="M7356">
        <v>1600</v>
      </c>
      <c r="N7356" s="3">
        <f>Table2[[#This Row],[Total Cost]]-Table2[[#This Row],[Total Sales]]</f>
        <v>0</v>
      </c>
      <c r="O7356" t="s">
        <v>16</v>
      </c>
      <c r="P7356" t="s">
        <v>17</v>
      </c>
    </row>
    <row r="7357" spans="1:16">
      <c r="A7357" t="s">
        <v>27640</v>
      </c>
      <c r="B7357" t="s">
        <v>27641</v>
      </c>
      <c r="C7357" t="s">
        <v>37153</v>
      </c>
      <c r="D7357" t="s">
        <v>37266</v>
      </c>
      <c r="E7357" t="s">
        <v>27642</v>
      </c>
      <c r="F7357" t="s">
        <v>27643</v>
      </c>
      <c r="G7357" s="2">
        <v>45470</v>
      </c>
      <c r="H7357" t="s">
        <v>42</v>
      </c>
      <c r="I7357">
        <v>3</v>
      </c>
      <c r="J7357">
        <f t="shared" si="230"/>
        <v>200</v>
      </c>
      <c r="K7357" s="3">
        <v>5</v>
      </c>
      <c r="L7357" s="3">
        <f t="shared" si="231"/>
        <v>600</v>
      </c>
      <c r="M7357">
        <v>570</v>
      </c>
      <c r="N7357" s="3">
        <f>Table2[[#This Row],[Total Cost]]-Table2[[#This Row],[Total Sales]]</f>
        <v>30</v>
      </c>
      <c r="O7357" t="s">
        <v>33</v>
      </c>
      <c r="P7357" t="s">
        <v>17</v>
      </c>
    </row>
    <row r="7358" spans="1:16">
      <c r="A7358" t="s">
        <v>27644</v>
      </c>
      <c r="B7358" t="s">
        <v>27645</v>
      </c>
      <c r="C7358" t="s">
        <v>38170</v>
      </c>
      <c r="D7358" t="s">
        <v>37888</v>
      </c>
      <c r="E7358" t="s">
        <v>27646</v>
      </c>
      <c r="F7358" t="s">
        <v>27647</v>
      </c>
      <c r="G7358" s="2">
        <v>45706</v>
      </c>
      <c r="H7358" t="s">
        <v>56</v>
      </c>
      <c r="I7358">
        <v>2</v>
      </c>
      <c r="J7358">
        <f t="shared" si="230"/>
        <v>90</v>
      </c>
      <c r="K7358" s="3">
        <v>10</v>
      </c>
      <c r="L7358" s="3">
        <f t="shared" si="231"/>
        <v>180</v>
      </c>
      <c r="M7358">
        <v>162</v>
      </c>
      <c r="N7358" s="3">
        <f>Table2[[#This Row],[Total Cost]]-Table2[[#This Row],[Total Sales]]</f>
        <v>18</v>
      </c>
      <c r="O7358" t="s">
        <v>16</v>
      </c>
      <c r="P7358" t="s">
        <v>17</v>
      </c>
    </row>
    <row r="7359" spans="1:16">
      <c r="A7359" t="s">
        <v>27648</v>
      </c>
      <c r="B7359" t="s">
        <v>27649</v>
      </c>
      <c r="C7359" t="s">
        <v>37234</v>
      </c>
      <c r="D7359" t="s">
        <v>38261</v>
      </c>
      <c r="E7359" t="s">
        <v>27650</v>
      </c>
      <c r="F7359" t="s">
        <v>27651</v>
      </c>
      <c r="G7359" s="2">
        <v>45569</v>
      </c>
      <c r="H7359" t="s">
        <v>83</v>
      </c>
      <c r="I7359">
        <v>4</v>
      </c>
      <c r="J7359">
        <f t="shared" si="230"/>
        <v>150</v>
      </c>
      <c r="K7359" s="3">
        <v>0</v>
      </c>
      <c r="L7359" s="3">
        <f t="shared" si="231"/>
        <v>600</v>
      </c>
      <c r="M7359">
        <v>600</v>
      </c>
      <c r="N7359" s="3">
        <f>Table2[[#This Row],[Total Cost]]-Table2[[#This Row],[Total Sales]]</f>
        <v>0</v>
      </c>
      <c r="O7359" t="s">
        <v>90</v>
      </c>
      <c r="P7359" t="s">
        <v>17</v>
      </c>
    </row>
    <row r="7360" spans="1:16">
      <c r="A7360" t="s">
        <v>27652</v>
      </c>
      <c r="B7360" t="s">
        <v>27653</v>
      </c>
      <c r="C7360" t="s">
        <v>37723</v>
      </c>
      <c r="D7360" t="s">
        <v>38141</v>
      </c>
      <c r="E7360" t="s">
        <v>27654</v>
      </c>
      <c r="F7360" t="s">
        <v>27655</v>
      </c>
      <c r="G7360" s="2">
        <v>45719</v>
      </c>
      <c r="H7360" t="s">
        <v>89</v>
      </c>
      <c r="I7360">
        <v>3</v>
      </c>
      <c r="J7360">
        <f t="shared" si="230"/>
        <v>50</v>
      </c>
      <c r="K7360" s="3">
        <v>0</v>
      </c>
      <c r="L7360" s="3">
        <f t="shared" si="231"/>
        <v>150</v>
      </c>
      <c r="M7360">
        <v>150</v>
      </c>
      <c r="N7360" s="3">
        <f>Table2[[#This Row],[Total Cost]]-Table2[[#This Row],[Total Sales]]</f>
        <v>0</v>
      </c>
      <c r="O7360" t="s">
        <v>16</v>
      </c>
      <c r="P7360" t="s">
        <v>17</v>
      </c>
    </row>
    <row r="7361" spans="1:16">
      <c r="A7361" t="s">
        <v>27656</v>
      </c>
      <c r="B7361" t="s">
        <v>27657</v>
      </c>
      <c r="C7361" t="s">
        <v>37629</v>
      </c>
      <c r="D7361" t="s">
        <v>37768</v>
      </c>
      <c r="E7361" t="s">
        <v>27658</v>
      </c>
      <c r="F7361" t="s">
        <v>27659</v>
      </c>
      <c r="G7361" s="2">
        <v>45627</v>
      </c>
      <c r="H7361" t="s">
        <v>83</v>
      </c>
      <c r="I7361">
        <v>4</v>
      </c>
      <c r="J7361">
        <f t="shared" si="230"/>
        <v>150</v>
      </c>
      <c r="K7361" s="3">
        <v>10</v>
      </c>
      <c r="L7361" s="3">
        <f t="shared" si="231"/>
        <v>600</v>
      </c>
      <c r="M7361">
        <v>540</v>
      </c>
      <c r="N7361" s="3">
        <f>Table2[[#This Row],[Total Cost]]-Table2[[#This Row],[Total Sales]]</f>
        <v>60</v>
      </c>
      <c r="O7361" t="s">
        <v>16</v>
      </c>
      <c r="P7361" t="s">
        <v>17</v>
      </c>
    </row>
    <row r="7362" spans="1:16">
      <c r="A7362" t="s">
        <v>27660</v>
      </c>
      <c r="B7362" t="s">
        <v>27661</v>
      </c>
      <c r="C7362" t="s">
        <v>38313</v>
      </c>
      <c r="D7362" t="s">
        <v>37266</v>
      </c>
      <c r="E7362" t="s">
        <v>27662</v>
      </c>
      <c r="F7362" t="s">
        <v>13266</v>
      </c>
      <c r="G7362" s="2">
        <v>45727</v>
      </c>
      <c r="H7362" t="s">
        <v>28</v>
      </c>
      <c r="I7362">
        <v>2</v>
      </c>
      <c r="J7362">
        <f t="shared" si="230"/>
        <v>300</v>
      </c>
      <c r="K7362" s="3">
        <v>5</v>
      </c>
      <c r="L7362" s="3">
        <f t="shared" si="231"/>
        <v>600</v>
      </c>
      <c r="M7362">
        <v>570</v>
      </c>
      <c r="N7362" s="3">
        <f>Table2[[#This Row],[Total Cost]]-Table2[[#This Row],[Total Sales]]</f>
        <v>30</v>
      </c>
      <c r="O7362" t="s">
        <v>16</v>
      </c>
      <c r="P7362" t="s">
        <v>17</v>
      </c>
    </row>
    <row r="7363" spans="1:16">
      <c r="A7363" t="s">
        <v>27663</v>
      </c>
      <c r="B7363" t="s">
        <v>27664</v>
      </c>
      <c r="C7363" t="s">
        <v>36994</v>
      </c>
      <c r="D7363" t="s">
        <v>36977</v>
      </c>
      <c r="E7363" t="s">
        <v>27665</v>
      </c>
      <c r="F7363" t="s">
        <v>27666</v>
      </c>
      <c r="G7363" s="2">
        <v>45429</v>
      </c>
      <c r="H7363" t="s">
        <v>42</v>
      </c>
      <c r="I7363">
        <v>1</v>
      </c>
      <c r="J7363">
        <f t="shared" ref="J7363:J7426" si="232">L7363/I7363</f>
        <v>200</v>
      </c>
      <c r="K7363" s="3">
        <v>0</v>
      </c>
      <c r="L7363" s="3">
        <f t="shared" si="231"/>
        <v>200</v>
      </c>
      <c r="M7363">
        <v>200</v>
      </c>
      <c r="N7363" s="3">
        <f>Table2[[#This Row],[Total Cost]]-Table2[[#This Row],[Total Sales]]</f>
        <v>0</v>
      </c>
      <c r="O7363" t="s">
        <v>16</v>
      </c>
      <c r="P7363" t="s">
        <v>17</v>
      </c>
    </row>
    <row r="7364" spans="1:16">
      <c r="A7364" t="s">
        <v>27667</v>
      </c>
      <c r="B7364" t="s">
        <v>27668</v>
      </c>
      <c r="C7364" t="s">
        <v>37129</v>
      </c>
      <c r="D7364" t="s">
        <v>37076</v>
      </c>
      <c r="E7364" t="s">
        <v>27669</v>
      </c>
      <c r="F7364" t="s">
        <v>27670</v>
      </c>
      <c r="G7364" s="2">
        <v>45602</v>
      </c>
      <c r="H7364" t="s">
        <v>47</v>
      </c>
      <c r="I7364">
        <v>4</v>
      </c>
      <c r="J7364">
        <f t="shared" si="232"/>
        <v>1200</v>
      </c>
      <c r="K7364" s="3">
        <v>5</v>
      </c>
      <c r="L7364" s="3">
        <f t="shared" si="231"/>
        <v>4800</v>
      </c>
      <c r="M7364">
        <v>4560</v>
      </c>
      <c r="N7364" s="3">
        <f>Table2[[#This Row],[Total Cost]]-Table2[[#This Row],[Total Sales]]</f>
        <v>240</v>
      </c>
      <c r="O7364" t="s">
        <v>84</v>
      </c>
      <c r="P7364" t="s">
        <v>17</v>
      </c>
    </row>
    <row r="7365" spans="1:16">
      <c r="A7365" t="s">
        <v>27671</v>
      </c>
      <c r="B7365" t="s">
        <v>27672</v>
      </c>
      <c r="C7365" t="s">
        <v>37087</v>
      </c>
      <c r="D7365" t="s">
        <v>37451</v>
      </c>
      <c r="E7365" t="s">
        <v>27673</v>
      </c>
      <c r="F7365" t="s">
        <v>24453</v>
      </c>
      <c r="G7365" s="2">
        <v>45683</v>
      </c>
      <c r="H7365" t="s">
        <v>15</v>
      </c>
      <c r="I7365">
        <v>3</v>
      </c>
      <c r="J7365">
        <f t="shared" si="232"/>
        <v>800</v>
      </c>
      <c r="K7365" s="3">
        <v>0</v>
      </c>
      <c r="L7365" s="3">
        <f t="shared" si="231"/>
        <v>2400</v>
      </c>
      <c r="M7365">
        <v>2400</v>
      </c>
      <c r="N7365" s="3">
        <f>Table2[[#This Row],[Total Cost]]-Table2[[#This Row],[Total Sales]]</f>
        <v>0</v>
      </c>
      <c r="O7365" t="s">
        <v>23</v>
      </c>
      <c r="P7365" t="s">
        <v>17</v>
      </c>
    </row>
    <row r="7366" spans="1:16">
      <c r="A7366" t="s">
        <v>27674</v>
      </c>
      <c r="B7366" t="s">
        <v>27675</v>
      </c>
      <c r="C7366" t="s">
        <v>37017</v>
      </c>
      <c r="D7366" t="s">
        <v>36961</v>
      </c>
      <c r="E7366" t="s">
        <v>27676</v>
      </c>
      <c r="F7366" t="s">
        <v>27677</v>
      </c>
      <c r="G7366" s="2">
        <v>45639</v>
      </c>
      <c r="H7366" t="s">
        <v>47</v>
      </c>
      <c r="I7366">
        <v>4</v>
      </c>
      <c r="J7366">
        <f t="shared" si="232"/>
        <v>1200</v>
      </c>
      <c r="K7366" s="3">
        <v>0</v>
      </c>
      <c r="L7366" s="3">
        <f t="shared" ref="L7366:L7429" si="233">M7366/(1-K7366/100)</f>
        <v>4800</v>
      </c>
      <c r="M7366">
        <v>4800</v>
      </c>
      <c r="N7366" s="3">
        <f>Table2[[#This Row],[Total Cost]]-Table2[[#This Row],[Total Sales]]</f>
        <v>0</v>
      </c>
      <c r="O7366" t="s">
        <v>33</v>
      </c>
      <c r="P7366" t="s">
        <v>17</v>
      </c>
    </row>
    <row r="7367" spans="1:16">
      <c r="A7367" t="s">
        <v>27678</v>
      </c>
      <c r="B7367" t="s">
        <v>21712</v>
      </c>
      <c r="C7367" t="s">
        <v>37149</v>
      </c>
      <c r="D7367" t="s">
        <v>37362</v>
      </c>
      <c r="E7367" t="s">
        <v>27679</v>
      </c>
      <c r="F7367" t="s">
        <v>27680</v>
      </c>
      <c r="G7367" s="2">
        <v>45718</v>
      </c>
      <c r="H7367" t="s">
        <v>56</v>
      </c>
      <c r="I7367">
        <v>1</v>
      </c>
      <c r="J7367">
        <f t="shared" si="232"/>
        <v>90</v>
      </c>
      <c r="K7367" s="3">
        <v>15</v>
      </c>
      <c r="L7367" s="3">
        <f t="shared" si="233"/>
        <v>90</v>
      </c>
      <c r="M7367">
        <v>76.5</v>
      </c>
      <c r="N7367" s="3">
        <f>Table2[[#This Row],[Total Cost]]-Table2[[#This Row],[Total Sales]]</f>
        <v>13.5</v>
      </c>
      <c r="O7367" t="s">
        <v>16</v>
      </c>
      <c r="P7367" t="s">
        <v>17</v>
      </c>
    </row>
    <row r="7368" spans="1:16">
      <c r="A7368" t="s">
        <v>27681</v>
      </c>
      <c r="B7368" t="s">
        <v>27682</v>
      </c>
      <c r="C7368" t="s">
        <v>36962</v>
      </c>
      <c r="D7368" t="s">
        <v>37567</v>
      </c>
      <c r="E7368" t="s">
        <v>27683</v>
      </c>
      <c r="F7368" t="s">
        <v>27684</v>
      </c>
      <c r="G7368" s="2">
        <v>45457</v>
      </c>
      <c r="H7368" t="s">
        <v>47</v>
      </c>
      <c r="I7368">
        <v>1</v>
      </c>
      <c r="J7368">
        <f t="shared" si="232"/>
        <v>1200</v>
      </c>
      <c r="K7368" s="3">
        <v>0</v>
      </c>
      <c r="L7368" s="3">
        <f t="shared" si="233"/>
        <v>1200</v>
      </c>
      <c r="M7368">
        <v>1200</v>
      </c>
      <c r="N7368" s="3">
        <f>Table2[[#This Row],[Total Cost]]-Table2[[#This Row],[Total Sales]]</f>
        <v>0</v>
      </c>
      <c r="O7368" t="s">
        <v>84</v>
      </c>
      <c r="P7368" t="s">
        <v>17</v>
      </c>
    </row>
    <row r="7369" spans="1:16">
      <c r="A7369" t="s">
        <v>27685</v>
      </c>
      <c r="B7369" t="s">
        <v>10106</v>
      </c>
      <c r="C7369" t="s">
        <v>37459</v>
      </c>
      <c r="D7369" t="s">
        <v>36983</v>
      </c>
      <c r="E7369" t="s">
        <v>27686</v>
      </c>
      <c r="F7369" t="s">
        <v>27687</v>
      </c>
      <c r="G7369" s="2">
        <v>45525</v>
      </c>
      <c r="H7369" t="s">
        <v>42</v>
      </c>
      <c r="I7369">
        <v>4</v>
      </c>
      <c r="J7369">
        <f t="shared" si="232"/>
        <v>200</v>
      </c>
      <c r="K7369" s="3">
        <v>5</v>
      </c>
      <c r="L7369" s="3">
        <f t="shared" si="233"/>
        <v>800</v>
      </c>
      <c r="M7369">
        <v>760</v>
      </c>
      <c r="N7369" s="3">
        <f>Table2[[#This Row],[Total Cost]]-Table2[[#This Row],[Total Sales]]</f>
        <v>40</v>
      </c>
      <c r="O7369" t="s">
        <v>90</v>
      </c>
      <c r="P7369" t="s">
        <v>78</v>
      </c>
    </row>
    <row r="7370" spans="1:16">
      <c r="A7370" t="s">
        <v>27688</v>
      </c>
      <c r="B7370" t="s">
        <v>27689</v>
      </c>
      <c r="C7370" t="s">
        <v>37066</v>
      </c>
      <c r="D7370" t="s">
        <v>37003</v>
      </c>
      <c r="E7370" t="s">
        <v>27690</v>
      </c>
      <c r="F7370" t="s">
        <v>27691</v>
      </c>
      <c r="G7370" s="2">
        <v>45630</v>
      </c>
      <c r="H7370" t="s">
        <v>42</v>
      </c>
      <c r="I7370">
        <v>1</v>
      </c>
      <c r="J7370">
        <f t="shared" si="232"/>
        <v>200</v>
      </c>
      <c r="K7370" s="3">
        <v>5</v>
      </c>
      <c r="L7370" s="3">
        <f t="shared" si="233"/>
        <v>200</v>
      </c>
      <c r="M7370">
        <v>190</v>
      </c>
      <c r="N7370" s="3">
        <f>Table2[[#This Row],[Total Cost]]-Table2[[#This Row],[Total Sales]]</f>
        <v>10</v>
      </c>
      <c r="O7370" t="s">
        <v>84</v>
      </c>
      <c r="P7370" t="s">
        <v>17</v>
      </c>
    </row>
    <row r="7371" spans="1:16">
      <c r="A7371" t="s">
        <v>27692</v>
      </c>
      <c r="B7371" t="s">
        <v>27693</v>
      </c>
      <c r="C7371" t="s">
        <v>37540</v>
      </c>
      <c r="D7371" t="s">
        <v>37948</v>
      </c>
      <c r="E7371" t="s">
        <v>27694</v>
      </c>
      <c r="F7371" t="s">
        <v>2141</v>
      </c>
      <c r="G7371" s="2">
        <v>45544</v>
      </c>
      <c r="H7371" t="s">
        <v>28</v>
      </c>
      <c r="I7371">
        <v>4</v>
      </c>
      <c r="J7371">
        <f t="shared" si="232"/>
        <v>300</v>
      </c>
      <c r="K7371" s="3">
        <v>5</v>
      </c>
      <c r="L7371" s="3">
        <f t="shared" si="233"/>
        <v>1200</v>
      </c>
      <c r="M7371">
        <v>1140</v>
      </c>
      <c r="N7371" s="3">
        <f>Table2[[#This Row],[Total Cost]]-Table2[[#This Row],[Total Sales]]</f>
        <v>60</v>
      </c>
      <c r="O7371" t="s">
        <v>84</v>
      </c>
      <c r="P7371" t="s">
        <v>17</v>
      </c>
    </row>
    <row r="7372" spans="1:16">
      <c r="A7372" t="s">
        <v>27695</v>
      </c>
      <c r="B7372" t="s">
        <v>27696</v>
      </c>
      <c r="C7372" t="s">
        <v>37321</v>
      </c>
      <c r="D7372" t="s">
        <v>37382</v>
      </c>
      <c r="E7372" t="s">
        <v>27697</v>
      </c>
      <c r="F7372" t="s">
        <v>27698</v>
      </c>
      <c r="G7372" s="2">
        <v>45648</v>
      </c>
      <c r="H7372" t="s">
        <v>22</v>
      </c>
      <c r="I7372">
        <v>3</v>
      </c>
      <c r="J7372">
        <f t="shared" si="232"/>
        <v>100</v>
      </c>
      <c r="K7372" s="3">
        <v>10</v>
      </c>
      <c r="L7372" s="3">
        <f t="shared" si="233"/>
        <v>300</v>
      </c>
      <c r="M7372">
        <v>270</v>
      </c>
      <c r="N7372" s="3">
        <f>Table2[[#This Row],[Total Cost]]-Table2[[#This Row],[Total Sales]]</f>
        <v>30</v>
      </c>
      <c r="O7372" t="s">
        <v>90</v>
      </c>
      <c r="P7372" t="s">
        <v>17</v>
      </c>
    </row>
    <row r="7373" spans="1:16">
      <c r="A7373" t="s">
        <v>27699</v>
      </c>
      <c r="B7373" t="s">
        <v>27700</v>
      </c>
      <c r="C7373" t="s">
        <v>37077</v>
      </c>
      <c r="D7373" t="s">
        <v>38289</v>
      </c>
      <c r="E7373" t="s">
        <v>27701</v>
      </c>
      <c r="F7373" t="s">
        <v>27702</v>
      </c>
      <c r="G7373" s="2">
        <v>45682</v>
      </c>
      <c r="H7373" t="s">
        <v>73</v>
      </c>
      <c r="I7373">
        <v>4</v>
      </c>
      <c r="J7373">
        <f t="shared" si="232"/>
        <v>120</v>
      </c>
      <c r="K7373" s="3">
        <v>0</v>
      </c>
      <c r="L7373" s="3">
        <f t="shared" si="233"/>
        <v>480</v>
      </c>
      <c r="M7373">
        <v>480</v>
      </c>
      <c r="N7373" s="3">
        <f>Table2[[#This Row],[Total Cost]]-Table2[[#This Row],[Total Sales]]</f>
        <v>0</v>
      </c>
      <c r="O7373" t="s">
        <v>84</v>
      </c>
      <c r="P7373" t="s">
        <v>17</v>
      </c>
    </row>
    <row r="7374" spans="1:16">
      <c r="A7374" t="s">
        <v>27703</v>
      </c>
      <c r="B7374" t="s">
        <v>17418</v>
      </c>
      <c r="C7374" t="s">
        <v>37077</v>
      </c>
      <c r="D7374" t="s">
        <v>37252</v>
      </c>
      <c r="E7374" t="s">
        <v>27704</v>
      </c>
      <c r="F7374" t="s">
        <v>27705</v>
      </c>
      <c r="G7374" s="2">
        <v>45555</v>
      </c>
      <c r="H7374" t="s">
        <v>83</v>
      </c>
      <c r="I7374">
        <v>2</v>
      </c>
      <c r="J7374">
        <f t="shared" si="232"/>
        <v>150</v>
      </c>
      <c r="K7374" s="3">
        <v>5</v>
      </c>
      <c r="L7374" s="3">
        <f t="shared" si="233"/>
        <v>300</v>
      </c>
      <c r="M7374">
        <v>285</v>
      </c>
      <c r="N7374" s="3">
        <f>Table2[[#This Row],[Total Cost]]-Table2[[#This Row],[Total Sales]]</f>
        <v>15</v>
      </c>
      <c r="O7374" t="s">
        <v>84</v>
      </c>
      <c r="P7374" t="s">
        <v>17</v>
      </c>
    </row>
    <row r="7375" spans="1:16">
      <c r="A7375" t="s">
        <v>27706</v>
      </c>
      <c r="B7375" t="s">
        <v>27707</v>
      </c>
      <c r="C7375" t="s">
        <v>36950</v>
      </c>
      <c r="D7375" t="s">
        <v>37869</v>
      </c>
      <c r="E7375" t="s">
        <v>27708</v>
      </c>
      <c r="F7375" t="s">
        <v>27709</v>
      </c>
      <c r="G7375" s="2">
        <v>45480</v>
      </c>
      <c r="H7375" t="s">
        <v>56</v>
      </c>
      <c r="I7375">
        <v>4</v>
      </c>
      <c r="J7375">
        <f t="shared" si="232"/>
        <v>90</v>
      </c>
      <c r="K7375" s="3">
        <v>5</v>
      </c>
      <c r="L7375" s="3">
        <f t="shared" si="233"/>
        <v>360</v>
      </c>
      <c r="M7375">
        <v>342</v>
      </c>
      <c r="N7375" s="3">
        <f>Table2[[#This Row],[Total Cost]]-Table2[[#This Row],[Total Sales]]</f>
        <v>18</v>
      </c>
      <c r="O7375" t="s">
        <v>90</v>
      </c>
      <c r="P7375" t="s">
        <v>17</v>
      </c>
    </row>
    <row r="7376" spans="1:16">
      <c r="A7376" t="s">
        <v>27710</v>
      </c>
      <c r="B7376" t="s">
        <v>27711</v>
      </c>
      <c r="C7376" t="s">
        <v>37248</v>
      </c>
      <c r="D7376" t="s">
        <v>36963</v>
      </c>
      <c r="E7376" t="s">
        <v>27712</v>
      </c>
      <c r="F7376" t="s">
        <v>6020</v>
      </c>
      <c r="G7376" s="2">
        <v>45695</v>
      </c>
      <c r="H7376" t="s">
        <v>28</v>
      </c>
      <c r="I7376">
        <v>3</v>
      </c>
      <c r="J7376">
        <f t="shared" si="232"/>
        <v>300</v>
      </c>
      <c r="K7376" s="3">
        <v>0</v>
      </c>
      <c r="L7376" s="3">
        <f t="shared" si="233"/>
        <v>900</v>
      </c>
      <c r="M7376">
        <v>900</v>
      </c>
      <c r="N7376" s="3">
        <f>Table2[[#This Row],[Total Cost]]-Table2[[#This Row],[Total Sales]]</f>
        <v>0</v>
      </c>
      <c r="O7376" t="s">
        <v>23</v>
      </c>
      <c r="P7376" t="s">
        <v>17</v>
      </c>
    </row>
    <row r="7377" spans="1:16">
      <c r="A7377" t="s">
        <v>27713</v>
      </c>
      <c r="B7377" t="s">
        <v>27714</v>
      </c>
      <c r="C7377" t="s">
        <v>37406</v>
      </c>
      <c r="D7377" t="s">
        <v>37055</v>
      </c>
      <c r="E7377" t="s">
        <v>27715</v>
      </c>
      <c r="F7377" t="s">
        <v>27716</v>
      </c>
      <c r="G7377" s="2">
        <v>45554</v>
      </c>
      <c r="H7377" t="s">
        <v>22</v>
      </c>
      <c r="I7377">
        <v>1</v>
      </c>
      <c r="J7377">
        <f t="shared" si="232"/>
        <v>100</v>
      </c>
      <c r="K7377" s="3">
        <v>0</v>
      </c>
      <c r="L7377" s="3">
        <f t="shared" si="233"/>
        <v>100</v>
      </c>
      <c r="M7377">
        <v>100</v>
      </c>
      <c r="N7377" s="3">
        <f>Table2[[#This Row],[Total Cost]]-Table2[[#This Row],[Total Sales]]</f>
        <v>0</v>
      </c>
      <c r="O7377" t="s">
        <v>23</v>
      </c>
      <c r="P7377" t="s">
        <v>17</v>
      </c>
    </row>
    <row r="7378" spans="1:16">
      <c r="A7378" t="s">
        <v>27717</v>
      </c>
      <c r="B7378" t="s">
        <v>27718</v>
      </c>
      <c r="C7378" t="s">
        <v>38341</v>
      </c>
      <c r="D7378" t="s">
        <v>37032</v>
      </c>
      <c r="E7378" t="s">
        <v>27719</v>
      </c>
      <c r="F7378" t="s">
        <v>27720</v>
      </c>
      <c r="G7378" s="2">
        <v>45610</v>
      </c>
      <c r="H7378" t="s">
        <v>42</v>
      </c>
      <c r="I7378">
        <v>2</v>
      </c>
      <c r="J7378">
        <f t="shared" si="232"/>
        <v>200</v>
      </c>
      <c r="K7378" s="3">
        <v>5</v>
      </c>
      <c r="L7378" s="3">
        <f t="shared" si="233"/>
        <v>400</v>
      </c>
      <c r="M7378">
        <v>380</v>
      </c>
      <c r="N7378" s="3">
        <f>Table2[[#This Row],[Total Cost]]-Table2[[#This Row],[Total Sales]]</f>
        <v>20</v>
      </c>
      <c r="O7378" t="s">
        <v>90</v>
      </c>
      <c r="P7378" t="s">
        <v>17</v>
      </c>
    </row>
    <row r="7379" spans="1:16">
      <c r="A7379" t="s">
        <v>27721</v>
      </c>
      <c r="B7379" t="s">
        <v>27722</v>
      </c>
      <c r="C7379" t="s">
        <v>37035</v>
      </c>
      <c r="D7379" t="s">
        <v>38015</v>
      </c>
      <c r="E7379" t="s">
        <v>27723</v>
      </c>
      <c r="F7379" t="s">
        <v>27724</v>
      </c>
      <c r="G7379" s="2">
        <v>45690</v>
      </c>
      <c r="H7379" t="s">
        <v>83</v>
      </c>
      <c r="I7379">
        <v>2</v>
      </c>
      <c r="J7379">
        <f t="shared" si="232"/>
        <v>150</v>
      </c>
      <c r="K7379" s="3">
        <v>0</v>
      </c>
      <c r="L7379" s="3">
        <f t="shared" si="233"/>
        <v>300</v>
      </c>
      <c r="M7379">
        <v>300</v>
      </c>
      <c r="N7379" s="3">
        <f>Table2[[#This Row],[Total Cost]]-Table2[[#This Row],[Total Sales]]</f>
        <v>0</v>
      </c>
      <c r="O7379" t="s">
        <v>90</v>
      </c>
      <c r="P7379" t="s">
        <v>17</v>
      </c>
    </row>
    <row r="7380" spans="1:16">
      <c r="A7380" t="s">
        <v>27725</v>
      </c>
      <c r="B7380" t="s">
        <v>27726</v>
      </c>
      <c r="C7380" t="s">
        <v>38036</v>
      </c>
      <c r="D7380" t="s">
        <v>37254</v>
      </c>
      <c r="E7380" t="s">
        <v>27727</v>
      </c>
      <c r="F7380" t="s">
        <v>27728</v>
      </c>
      <c r="G7380" s="2">
        <v>45716</v>
      </c>
      <c r="H7380" t="s">
        <v>47</v>
      </c>
      <c r="I7380">
        <v>3</v>
      </c>
      <c r="J7380">
        <f t="shared" si="232"/>
        <v>1200</v>
      </c>
      <c r="K7380" s="3">
        <v>10</v>
      </c>
      <c r="L7380" s="3">
        <f t="shared" si="233"/>
        <v>3600</v>
      </c>
      <c r="M7380">
        <v>3240</v>
      </c>
      <c r="N7380" s="3">
        <f>Table2[[#This Row],[Total Cost]]-Table2[[#This Row],[Total Sales]]</f>
        <v>360</v>
      </c>
      <c r="O7380" t="s">
        <v>84</v>
      </c>
      <c r="P7380" t="s">
        <v>17</v>
      </c>
    </row>
    <row r="7381" spans="1:16">
      <c r="A7381" t="s">
        <v>27729</v>
      </c>
      <c r="B7381" t="s">
        <v>27730</v>
      </c>
      <c r="C7381" t="s">
        <v>37035</v>
      </c>
      <c r="D7381" t="s">
        <v>37608</v>
      </c>
      <c r="E7381" t="s">
        <v>27731</v>
      </c>
      <c r="F7381" t="s">
        <v>27732</v>
      </c>
      <c r="G7381" s="2">
        <v>45616</v>
      </c>
      <c r="H7381" t="s">
        <v>22</v>
      </c>
      <c r="I7381">
        <v>1</v>
      </c>
      <c r="J7381">
        <f t="shared" si="232"/>
        <v>100</v>
      </c>
      <c r="K7381" s="3">
        <v>0</v>
      </c>
      <c r="L7381" s="3">
        <f t="shared" si="233"/>
        <v>100</v>
      </c>
      <c r="M7381">
        <v>100</v>
      </c>
      <c r="N7381" s="3">
        <f>Table2[[#This Row],[Total Cost]]-Table2[[#This Row],[Total Sales]]</f>
        <v>0</v>
      </c>
      <c r="O7381" t="s">
        <v>23</v>
      </c>
      <c r="P7381" t="s">
        <v>17</v>
      </c>
    </row>
    <row r="7382" spans="1:16">
      <c r="A7382" t="s">
        <v>27733</v>
      </c>
      <c r="B7382" t="s">
        <v>27734</v>
      </c>
      <c r="C7382" t="s">
        <v>37313</v>
      </c>
      <c r="D7382" t="s">
        <v>38004</v>
      </c>
      <c r="E7382" t="s">
        <v>27735</v>
      </c>
      <c r="F7382" t="s">
        <v>10928</v>
      </c>
      <c r="G7382" s="2">
        <v>45419</v>
      </c>
      <c r="H7382" t="s">
        <v>47</v>
      </c>
      <c r="I7382">
        <v>2</v>
      </c>
      <c r="J7382">
        <f t="shared" si="232"/>
        <v>1200</v>
      </c>
      <c r="K7382" s="3">
        <v>0</v>
      </c>
      <c r="L7382" s="3">
        <f t="shared" si="233"/>
        <v>2400</v>
      </c>
      <c r="M7382">
        <v>2400</v>
      </c>
      <c r="N7382" s="3">
        <f>Table2[[#This Row],[Total Cost]]-Table2[[#This Row],[Total Sales]]</f>
        <v>0</v>
      </c>
      <c r="O7382" t="s">
        <v>84</v>
      </c>
      <c r="P7382" t="s">
        <v>17</v>
      </c>
    </row>
    <row r="7383" spans="1:16">
      <c r="A7383" t="s">
        <v>27736</v>
      </c>
      <c r="B7383" t="s">
        <v>27737</v>
      </c>
      <c r="C7383" t="s">
        <v>37223</v>
      </c>
      <c r="D7383" t="s">
        <v>37413</v>
      </c>
      <c r="E7383" t="s">
        <v>27738</v>
      </c>
      <c r="F7383" t="s">
        <v>27739</v>
      </c>
      <c r="G7383" s="2">
        <v>45567</v>
      </c>
      <c r="H7383" t="s">
        <v>42</v>
      </c>
      <c r="I7383">
        <v>3</v>
      </c>
      <c r="J7383">
        <f t="shared" si="232"/>
        <v>200</v>
      </c>
      <c r="K7383" s="3">
        <v>0</v>
      </c>
      <c r="L7383" s="3">
        <f t="shared" si="233"/>
        <v>600</v>
      </c>
      <c r="M7383">
        <v>600</v>
      </c>
      <c r="N7383" s="3">
        <f>Table2[[#This Row],[Total Cost]]-Table2[[#This Row],[Total Sales]]</f>
        <v>0</v>
      </c>
      <c r="O7383" t="s">
        <v>33</v>
      </c>
      <c r="P7383" t="s">
        <v>17</v>
      </c>
    </row>
    <row r="7384" spans="1:16">
      <c r="A7384" t="s">
        <v>27740</v>
      </c>
      <c r="B7384" t="s">
        <v>27741</v>
      </c>
      <c r="C7384" t="s">
        <v>37416</v>
      </c>
      <c r="D7384" t="s">
        <v>37034</v>
      </c>
      <c r="E7384" t="s">
        <v>27742</v>
      </c>
      <c r="F7384" t="s">
        <v>27743</v>
      </c>
      <c r="G7384" s="2">
        <v>45551</v>
      </c>
      <c r="H7384" t="s">
        <v>28</v>
      </c>
      <c r="I7384">
        <v>4</v>
      </c>
      <c r="J7384">
        <f t="shared" si="232"/>
        <v>300</v>
      </c>
      <c r="K7384" s="3">
        <v>15</v>
      </c>
      <c r="L7384" s="3">
        <f t="shared" si="233"/>
        <v>1200</v>
      </c>
      <c r="M7384">
        <v>1020</v>
      </c>
      <c r="N7384" s="3">
        <f>Table2[[#This Row],[Total Cost]]-Table2[[#This Row],[Total Sales]]</f>
        <v>180</v>
      </c>
      <c r="O7384" t="s">
        <v>84</v>
      </c>
      <c r="P7384" t="s">
        <v>17</v>
      </c>
    </row>
    <row r="7385" spans="1:16">
      <c r="A7385" t="s">
        <v>27744</v>
      </c>
      <c r="B7385" t="s">
        <v>27745</v>
      </c>
      <c r="C7385" t="s">
        <v>37872</v>
      </c>
      <c r="D7385" t="s">
        <v>37242</v>
      </c>
      <c r="E7385" t="s">
        <v>27746</v>
      </c>
      <c r="F7385" t="s">
        <v>27747</v>
      </c>
      <c r="G7385" s="2">
        <v>45659</v>
      </c>
      <c r="H7385" t="s">
        <v>83</v>
      </c>
      <c r="I7385">
        <v>1</v>
      </c>
      <c r="J7385">
        <f t="shared" si="232"/>
        <v>150</v>
      </c>
      <c r="K7385" s="3">
        <v>0</v>
      </c>
      <c r="L7385" s="3">
        <f t="shared" si="233"/>
        <v>150</v>
      </c>
      <c r="M7385">
        <v>150</v>
      </c>
      <c r="N7385" s="3">
        <f>Table2[[#This Row],[Total Cost]]-Table2[[#This Row],[Total Sales]]</f>
        <v>0</v>
      </c>
      <c r="O7385" t="s">
        <v>90</v>
      </c>
      <c r="P7385" t="s">
        <v>17</v>
      </c>
    </row>
    <row r="7386" spans="1:16">
      <c r="A7386" t="s">
        <v>27748</v>
      </c>
      <c r="B7386" t="s">
        <v>27749</v>
      </c>
      <c r="C7386" t="s">
        <v>37622</v>
      </c>
      <c r="D7386" t="s">
        <v>37362</v>
      </c>
      <c r="E7386" t="s">
        <v>27750</v>
      </c>
      <c r="F7386" t="s">
        <v>4538</v>
      </c>
      <c r="G7386" s="2">
        <v>45427</v>
      </c>
      <c r="H7386" t="s">
        <v>28</v>
      </c>
      <c r="I7386">
        <v>4</v>
      </c>
      <c r="J7386">
        <f t="shared" si="232"/>
        <v>300</v>
      </c>
      <c r="K7386" s="3">
        <v>10</v>
      </c>
      <c r="L7386" s="3">
        <f t="shared" si="233"/>
        <v>1200</v>
      </c>
      <c r="M7386">
        <v>1080</v>
      </c>
      <c r="N7386" s="3">
        <f>Table2[[#This Row],[Total Cost]]-Table2[[#This Row],[Total Sales]]</f>
        <v>120</v>
      </c>
      <c r="O7386" t="s">
        <v>84</v>
      </c>
      <c r="P7386" t="s">
        <v>17</v>
      </c>
    </row>
    <row r="7387" spans="1:16">
      <c r="A7387" t="s">
        <v>27751</v>
      </c>
      <c r="B7387" t="s">
        <v>27752</v>
      </c>
      <c r="C7387" t="s">
        <v>37459</v>
      </c>
      <c r="D7387" t="s">
        <v>37304</v>
      </c>
      <c r="E7387" t="s">
        <v>27753</v>
      </c>
      <c r="F7387" t="s">
        <v>478</v>
      </c>
      <c r="G7387" s="2">
        <v>45765</v>
      </c>
      <c r="H7387" t="s">
        <v>42</v>
      </c>
      <c r="I7387">
        <v>1</v>
      </c>
      <c r="J7387">
        <f t="shared" si="232"/>
        <v>200</v>
      </c>
      <c r="K7387" s="3">
        <v>0</v>
      </c>
      <c r="L7387" s="3">
        <f t="shared" si="233"/>
        <v>200</v>
      </c>
      <c r="M7387">
        <v>200</v>
      </c>
      <c r="N7387" s="3">
        <f>Table2[[#This Row],[Total Cost]]-Table2[[#This Row],[Total Sales]]</f>
        <v>0</v>
      </c>
      <c r="O7387" t="s">
        <v>84</v>
      </c>
      <c r="P7387" t="s">
        <v>17</v>
      </c>
    </row>
    <row r="7388" spans="1:16">
      <c r="A7388" t="s">
        <v>27754</v>
      </c>
      <c r="B7388" t="s">
        <v>27755</v>
      </c>
      <c r="C7388" t="s">
        <v>37040</v>
      </c>
      <c r="D7388" t="s">
        <v>38472</v>
      </c>
      <c r="E7388" t="s">
        <v>27756</v>
      </c>
      <c r="F7388" t="s">
        <v>20369</v>
      </c>
      <c r="G7388" s="2">
        <v>45705</v>
      </c>
      <c r="H7388" t="s">
        <v>73</v>
      </c>
      <c r="I7388">
        <v>3</v>
      </c>
      <c r="J7388">
        <f t="shared" si="232"/>
        <v>120</v>
      </c>
      <c r="K7388" s="3">
        <v>10</v>
      </c>
      <c r="L7388" s="3">
        <f t="shared" si="233"/>
        <v>360</v>
      </c>
      <c r="M7388">
        <v>324</v>
      </c>
      <c r="N7388" s="3">
        <f>Table2[[#This Row],[Total Cost]]-Table2[[#This Row],[Total Sales]]</f>
        <v>36</v>
      </c>
      <c r="O7388" t="s">
        <v>84</v>
      </c>
      <c r="P7388" t="s">
        <v>78</v>
      </c>
    </row>
    <row r="7389" spans="1:16">
      <c r="A7389" t="s">
        <v>27757</v>
      </c>
      <c r="B7389" t="s">
        <v>27758</v>
      </c>
      <c r="C7389" t="s">
        <v>38473</v>
      </c>
      <c r="D7389" t="s">
        <v>37827</v>
      </c>
      <c r="E7389" t="s">
        <v>27759</v>
      </c>
      <c r="F7389" t="s">
        <v>27760</v>
      </c>
      <c r="G7389" s="2">
        <v>45522</v>
      </c>
      <c r="H7389" t="s">
        <v>73</v>
      </c>
      <c r="I7389">
        <v>1</v>
      </c>
      <c r="J7389">
        <f t="shared" si="232"/>
        <v>120</v>
      </c>
      <c r="K7389" s="3">
        <v>0</v>
      </c>
      <c r="L7389" s="3">
        <f t="shared" si="233"/>
        <v>120</v>
      </c>
      <c r="M7389">
        <v>120</v>
      </c>
      <c r="N7389" s="3">
        <f>Table2[[#This Row],[Total Cost]]-Table2[[#This Row],[Total Sales]]</f>
        <v>0</v>
      </c>
      <c r="O7389" t="s">
        <v>84</v>
      </c>
      <c r="P7389" t="s">
        <v>17</v>
      </c>
    </row>
    <row r="7390" spans="1:16">
      <c r="A7390" t="s">
        <v>27761</v>
      </c>
      <c r="B7390" t="s">
        <v>27762</v>
      </c>
      <c r="C7390" t="s">
        <v>37617</v>
      </c>
      <c r="D7390" t="s">
        <v>37087</v>
      </c>
      <c r="E7390" t="s">
        <v>27763</v>
      </c>
      <c r="F7390" t="s">
        <v>27764</v>
      </c>
      <c r="G7390" s="2">
        <v>45528</v>
      </c>
      <c r="H7390" t="s">
        <v>73</v>
      </c>
      <c r="I7390">
        <v>2</v>
      </c>
      <c r="J7390">
        <f t="shared" si="232"/>
        <v>120</v>
      </c>
      <c r="K7390" s="3">
        <v>10</v>
      </c>
      <c r="L7390" s="3">
        <f t="shared" si="233"/>
        <v>240</v>
      </c>
      <c r="M7390">
        <v>216</v>
      </c>
      <c r="N7390" s="3">
        <f>Table2[[#This Row],[Total Cost]]-Table2[[#This Row],[Total Sales]]</f>
        <v>24</v>
      </c>
      <c r="O7390" t="s">
        <v>90</v>
      </c>
      <c r="P7390" t="s">
        <v>17</v>
      </c>
    </row>
    <row r="7391" spans="1:16">
      <c r="A7391" t="s">
        <v>27765</v>
      </c>
      <c r="B7391" t="s">
        <v>27766</v>
      </c>
      <c r="C7391" t="s">
        <v>37439</v>
      </c>
      <c r="D7391" t="s">
        <v>37450</v>
      </c>
      <c r="E7391" t="s">
        <v>27767</v>
      </c>
      <c r="F7391" t="s">
        <v>27768</v>
      </c>
      <c r="G7391" s="2">
        <v>45527</v>
      </c>
      <c r="H7391" t="s">
        <v>89</v>
      </c>
      <c r="I7391">
        <v>1</v>
      </c>
      <c r="J7391">
        <f t="shared" si="232"/>
        <v>50</v>
      </c>
      <c r="K7391" s="3">
        <v>0</v>
      </c>
      <c r="L7391" s="3">
        <f t="shared" si="233"/>
        <v>50</v>
      </c>
      <c r="M7391">
        <v>50</v>
      </c>
      <c r="N7391" s="3">
        <f>Table2[[#This Row],[Total Cost]]-Table2[[#This Row],[Total Sales]]</f>
        <v>0</v>
      </c>
      <c r="O7391" t="s">
        <v>90</v>
      </c>
      <c r="P7391" t="s">
        <v>78</v>
      </c>
    </row>
    <row r="7392" spans="1:16">
      <c r="A7392" t="s">
        <v>27769</v>
      </c>
      <c r="B7392" t="s">
        <v>27770</v>
      </c>
      <c r="C7392" t="s">
        <v>37087</v>
      </c>
      <c r="D7392" t="s">
        <v>37198</v>
      </c>
      <c r="E7392" t="s">
        <v>27771</v>
      </c>
      <c r="F7392" t="s">
        <v>27772</v>
      </c>
      <c r="G7392" s="2">
        <v>45730</v>
      </c>
      <c r="H7392" t="s">
        <v>42</v>
      </c>
      <c r="I7392">
        <v>3</v>
      </c>
      <c r="J7392">
        <f t="shared" si="232"/>
        <v>200</v>
      </c>
      <c r="K7392" s="3">
        <v>15</v>
      </c>
      <c r="L7392" s="3">
        <f t="shared" si="233"/>
        <v>600</v>
      </c>
      <c r="M7392">
        <v>510</v>
      </c>
      <c r="N7392" s="3">
        <f>Table2[[#This Row],[Total Cost]]-Table2[[#This Row],[Total Sales]]</f>
        <v>90</v>
      </c>
      <c r="O7392" t="s">
        <v>23</v>
      </c>
      <c r="P7392" t="s">
        <v>17</v>
      </c>
    </row>
    <row r="7393" spans="1:16">
      <c r="A7393" t="s">
        <v>27773</v>
      </c>
      <c r="B7393" t="s">
        <v>27774</v>
      </c>
      <c r="C7393" t="s">
        <v>37047</v>
      </c>
      <c r="D7393" t="s">
        <v>37067</v>
      </c>
      <c r="E7393" t="s">
        <v>27775</v>
      </c>
      <c r="F7393" t="s">
        <v>27776</v>
      </c>
      <c r="G7393" s="2">
        <v>45718</v>
      </c>
      <c r="H7393" t="s">
        <v>56</v>
      </c>
      <c r="I7393">
        <v>3</v>
      </c>
      <c r="J7393">
        <f t="shared" si="232"/>
        <v>90</v>
      </c>
      <c r="K7393" s="3">
        <v>5</v>
      </c>
      <c r="L7393" s="3">
        <f t="shared" si="233"/>
        <v>270</v>
      </c>
      <c r="M7393">
        <v>256.5</v>
      </c>
      <c r="N7393" s="3">
        <f>Table2[[#This Row],[Total Cost]]-Table2[[#This Row],[Total Sales]]</f>
        <v>13.5</v>
      </c>
      <c r="O7393" t="s">
        <v>23</v>
      </c>
      <c r="P7393" t="s">
        <v>17</v>
      </c>
    </row>
    <row r="7394" spans="1:16">
      <c r="A7394" t="s">
        <v>27777</v>
      </c>
      <c r="B7394" t="s">
        <v>27778</v>
      </c>
      <c r="C7394" t="s">
        <v>37149</v>
      </c>
      <c r="D7394" t="s">
        <v>37001</v>
      </c>
      <c r="E7394" t="s">
        <v>27779</v>
      </c>
      <c r="F7394" t="s">
        <v>27780</v>
      </c>
      <c r="G7394" s="2">
        <v>45653</v>
      </c>
      <c r="H7394" t="s">
        <v>28</v>
      </c>
      <c r="I7394">
        <v>3</v>
      </c>
      <c r="J7394">
        <f t="shared" si="232"/>
        <v>300</v>
      </c>
      <c r="K7394" s="3">
        <v>5</v>
      </c>
      <c r="L7394" s="3">
        <f t="shared" si="233"/>
        <v>900</v>
      </c>
      <c r="M7394">
        <v>855</v>
      </c>
      <c r="N7394" s="3">
        <f>Table2[[#This Row],[Total Cost]]-Table2[[#This Row],[Total Sales]]</f>
        <v>45</v>
      </c>
      <c r="O7394" t="s">
        <v>23</v>
      </c>
      <c r="P7394" t="s">
        <v>78</v>
      </c>
    </row>
    <row r="7395" spans="1:16">
      <c r="A7395" t="s">
        <v>27781</v>
      </c>
      <c r="B7395" t="s">
        <v>27782</v>
      </c>
      <c r="C7395" t="s">
        <v>38157</v>
      </c>
      <c r="D7395" t="s">
        <v>37362</v>
      </c>
      <c r="E7395" t="s">
        <v>27783</v>
      </c>
      <c r="F7395" t="s">
        <v>27784</v>
      </c>
      <c r="G7395" s="2">
        <v>45535</v>
      </c>
      <c r="H7395" t="s">
        <v>28</v>
      </c>
      <c r="I7395">
        <v>2</v>
      </c>
      <c r="J7395">
        <f t="shared" si="232"/>
        <v>300</v>
      </c>
      <c r="K7395" s="3">
        <v>5</v>
      </c>
      <c r="L7395" s="3">
        <f t="shared" si="233"/>
        <v>600</v>
      </c>
      <c r="M7395">
        <v>570</v>
      </c>
      <c r="N7395" s="3">
        <f>Table2[[#This Row],[Total Cost]]-Table2[[#This Row],[Total Sales]]</f>
        <v>30</v>
      </c>
      <c r="O7395" t="s">
        <v>33</v>
      </c>
      <c r="P7395" t="s">
        <v>17</v>
      </c>
    </row>
    <row r="7396" spans="1:16">
      <c r="A7396" s="1" t="s">
        <v>27785</v>
      </c>
      <c r="B7396" t="s">
        <v>27786</v>
      </c>
      <c r="C7396" t="s">
        <v>37184</v>
      </c>
      <c r="D7396" t="s">
        <v>37788</v>
      </c>
      <c r="E7396" t="s">
        <v>27787</v>
      </c>
      <c r="F7396" t="s">
        <v>15940</v>
      </c>
      <c r="G7396" s="2">
        <v>45609</v>
      </c>
      <c r="H7396" t="s">
        <v>28</v>
      </c>
      <c r="I7396">
        <v>2</v>
      </c>
      <c r="J7396">
        <f t="shared" si="232"/>
        <v>300</v>
      </c>
      <c r="K7396" s="3">
        <v>10</v>
      </c>
      <c r="L7396" s="3">
        <f t="shared" si="233"/>
        <v>600</v>
      </c>
      <c r="M7396">
        <v>540</v>
      </c>
      <c r="N7396" s="3">
        <f>Table2[[#This Row],[Total Cost]]-Table2[[#This Row],[Total Sales]]</f>
        <v>60</v>
      </c>
      <c r="O7396" t="s">
        <v>33</v>
      </c>
      <c r="P7396" t="s">
        <v>17</v>
      </c>
    </row>
    <row r="7397" spans="1:16">
      <c r="A7397" t="s">
        <v>27788</v>
      </c>
      <c r="B7397" t="s">
        <v>27789</v>
      </c>
      <c r="C7397" t="s">
        <v>38125</v>
      </c>
      <c r="D7397" t="s">
        <v>38123</v>
      </c>
      <c r="E7397" t="s">
        <v>27790</v>
      </c>
      <c r="F7397" t="s">
        <v>27791</v>
      </c>
      <c r="G7397" s="2">
        <v>45429</v>
      </c>
      <c r="H7397" t="s">
        <v>89</v>
      </c>
      <c r="I7397">
        <v>1</v>
      </c>
      <c r="J7397">
        <f t="shared" si="232"/>
        <v>50</v>
      </c>
      <c r="K7397" s="3">
        <v>5</v>
      </c>
      <c r="L7397" s="3">
        <f t="shared" si="233"/>
        <v>50</v>
      </c>
      <c r="M7397">
        <v>47.5</v>
      </c>
      <c r="N7397" s="3">
        <f>Table2[[#This Row],[Total Cost]]-Table2[[#This Row],[Total Sales]]</f>
        <v>2.5</v>
      </c>
      <c r="O7397" t="s">
        <v>84</v>
      </c>
      <c r="P7397" t="s">
        <v>17</v>
      </c>
    </row>
    <row r="7398" spans="1:16">
      <c r="A7398" t="s">
        <v>27792</v>
      </c>
      <c r="B7398" t="s">
        <v>27793</v>
      </c>
      <c r="C7398" t="s">
        <v>37253</v>
      </c>
      <c r="D7398" t="s">
        <v>37414</v>
      </c>
      <c r="E7398" t="s">
        <v>27794</v>
      </c>
      <c r="F7398" t="s">
        <v>27795</v>
      </c>
      <c r="G7398" s="2">
        <v>45634</v>
      </c>
      <c r="H7398" t="s">
        <v>56</v>
      </c>
      <c r="I7398">
        <v>1</v>
      </c>
      <c r="J7398">
        <f t="shared" si="232"/>
        <v>90</v>
      </c>
      <c r="K7398" s="3">
        <v>15</v>
      </c>
      <c r="L7398" s="3">
        <f t="shared" si="233"/>
        <v>90</v>
      </c>
      <c r="M7398">
        <v>76.5</v>
      </c>
      <c r="N7398" s="3">
        <f>Table2[[#This Row],[Total Cost]]-Table2[[#This Row],[Total Sales]]</f>
        <v>13.5</v>
      </c>
      <c r="O7398" t="s">
        <v>84</v>
      </c>
      <c r="P7398" t="s">
        <v>17</v>
      </c>
    </row>
    <row r="7399" spans="1:16">
      <c r="A7399" t="s">
        <v>27796</v>
      </c>
      <c r="B7399" t="s">
        <v>27797</v>
      </c>
      <c r="C7399" t="s">
        <v>37068</v>
      </c>
      <c r="D7399" t="s">
        <v>37752</v>
      </c>
      <c r="E7399" t="s">
        <v>27798</v>
      </c>
      <c r="F7399" t="s">
        <v>27799</v>
      </c>
      <c r="G7399" s="2">
        <v>45580</v>
      </c>
      <c r="H7399" t="s">
        <v>89</v>
      </c>
      <c r="I7399">
        <v>4</v>
      </c>
      <c r="J7399">
        <f t="shared" si="232"/>
        <v>50</v>
      </c>
      <c r="K7399" s="3">
        <v>5</v>
      </c>
      <c r="L7399" s="3">
        <f t="shared" si="233"/>
        <v>200</v>
      </c>
      <c r="M7399">
        <v>190</v>
      </c>
      <c r="N7399" s="3">
        <f>Table2[[#This Row],[Total Cost]]-Table2[[#This Row],[Total Sales]]</f>
        <v>10</v>
      </c>
      <c r="O7399" t="s">
        <v>90</v>
      </c>
      <c r="P7399" t="s">
        <v>17</v>
      </c>
    </row>
    <row r="7400" spans="1:16">
      <c r="A7400" t="s">
        <v>27800</v>
      </c>
      <c r="B7400" t="s">
        <v>27801</v>
      </c>
      <c r="C7400" t="s">
        <v>37264</v>
      </c>
      <c r="D7400" t="s">
        <v>38009</v>
      </c>
      <c r="E7400" t="s">
        <v>27802</v>
      </c>
      <c r="F7400" t="s">
        <v>17378</v>
      </c>
      <c r="G7400" s="2">
        <v>45717</v>
      </c>
      <c r="H7400" t="s">
        <v>28</v>
      </c>
      <c r="I7400">
        <v>3</v>
      </c>
      <c r="J7400">
        <f t="shared" si="232"/>
        <v>300</v>
      </c>
      <c r="K7400" s="3">
        <v>0</v>
      </c>
      <c r="L7400" s="3">
        <f t="shared" si="233"/>
        <v>900</v>
      </c>
      <c r="M7400">
        <v>900</v>
      </c>
      <c r="N7400" s="3">
        <f>Table2[[#This Row],[Total Cost]]-Table2[[#This Row],[Total Sales]]</f>
        <v>0</v>
      </c>
      <c r="O7400" t="s">
        <v>84</v>
      </c>
      <c r="P7400" t="s">
        <v>17</v>
      </c>
    </row>
    <row r="7401" spans="1:16">
      <c r="A7401" t="s">
        <v>27803</v>
      </c>
      <c r="B7401" t="s">
        <v>27804</v>
      </c>
      <c r="C7401" t="s">
        <v>37809</v>
      </c>
      <c r="D7401" t="s">
        <v>37267</v>
      </c>
      <c r="E7401" t="s">
        <v>27805</v>
      </c>
      <c r="F7401" t="s">
        <v>27806</v>
      </c>
      <c r="G7401" s="2">
        <v>45638</v>
      </c>
      <c r="H7401" t="s">
        <v>83</v>
      </c>
      <c r="I7401">
        <v>4</v>
      </c>
      <c r="J7401">
        <f t="shared" si="232"/>
        <v>150</v>
      </c>
      <c r="K7401" s="3">
        <v>0</v>
      </c>
      <c r="L7401" s="3">
        <f t="shared" si="233"/>
        <v>600</v>
      </c>
      <c r="M7401">
        <v>600</v>
      </c>
      <c r="N7401" s="3">
        <f>Table2[[#This Row],[Total Cost]]-Table2[[#This Row],[Total Sales]]</f>
        <v>0</v>
      </c>
      <c r="O7401" t="s">
        <v>84</v>
      </c>
      <c r="P7401" t="s">
        <v>17</v>
      </c>
    </row>
    <row r="7402" spans="1:16">
      <c r="A7402" t="s">
        <v>27807</v>
      </c>
      <c r="B7402" t="s">
        <v>27808</v>
      </c>
      <c r="C7402" t="s">
        <v>37227</v>
      </c>
      <c r="D7402" t="s">
        <v>37812</v>
      </c>
      <c r="E7402" t="s">
        <v>27809</v>
      </c>
      <c r="F7402" t="s">
        <v>6746</v>
      </c>
      <c r="G7402" s="2">
        <v>45455</v>
      </c>
      <c r="H7402" t="s">
        <v>15</v>
      </c>
      <c r="I7402">
        <v>3</v>
      </c>
      <c r="J7402">
        <f t="shared" si="232"/>
        <v>800</v>
      </c>
      <c r="K7402" s="3">
        <v>0</v>
      </c>
      <c r="L7402" s="3">
        <f t="shared" si="233"/>
        <v>2400</v>
      </c>
      <c r="M7402">
        <v>2400</v>
      </c>
      <c r="N7402" s="3">
        <f>Table2[[#This Row],[Total Cost]]-Table2[[#This Row],[Total Sales]]</f>
        <v>0</v>
      </c>
      <c r="O7402" t="s">
        <v>33</v>
      </c>
      <c r="P7402" t="s">
        <v>17</v>
      </c>
    </row>
    <row r="7403" spans="1:16">
      <c r="A7403" t="s">
        <v>27810</v>
      </c>
      <c r="B7403" t="s">
        <v>27811</v>
      </c>
      <c r="C7403" t="s">
        <v>37358</v>
      </c>
      <c r="D7403" t="s">
        <v>37437</v>
      </c>
      <c r="E7403" t="s">
        <v>27812</v>
      </c>
      <c r="F7403" t="s">
        <v>17473</v>
      </c>
      <c r="G7403" s="2">
        <v>45672</v>
      </c>
      <c r="H7403" t="s">
        <v>73</v>
      </c>
      <c r="I7403">
        <v>1</v>
      </c>
      <c r="J7403">
        <f t="shared" si="232"/>
        <v>120</v>
      </c>
      <c r="K7403" s="3">
        <v>0</v>
      </c>
      <c r="L7403" s="3">
        <f t="shared" si="233"/>
        <v>120</v>
      </c>
      <c r="M7403">
        <v>120</v>
      </c>
      <c r="N7403" s="3">
        <f>Table2[[#This Row],[Total Cost]]-Table2[[#This Row],[Total Sales]]</f>
        <v>0</v>
      </c>
      <c r="O7403" t="s">
        <v>90</v>
      </c>
      <c r="P7403" t="s">
        <v>17</v>
      </c>
    </row>
    <row r="7404" spans="1:16">
      <c r="A7404" t="s">
        <v>27813</v>
      </c>
      <c r="B7404" t="s">
        <v>27814</v>
      </c>
      <c r="C7404" t="s">
        <v>37617</v>
      </c>
      <c r="D7404" t="s">
        <v>37034</v>
      </c>
      <c r="E7404" t="s">
        <v>27815</v>
      </c>
      <c r="F7404" t="s">
        <v>935</v>
      </c>
      <c r="G7404" s="2">
        <v>45577</v>
      </c>
      <c r="H7404" t="s">
        <v>42</v>
      </c>
      <c r="I7404">
        <v>1</v>
      </c>
      <c r="J7404">
        <f t="shared" si="232"/>
        <v>200</v>
      </c>
      <c r="K7404" s="3">
        <v>0</v>
      </c>
      <c r="L7404" s="3">
        <f t="shared" si="233"/>
        <v>200</v>
      </c>
      <c r="M7404">
        <v>200</v>
      </c>
      <c r="N7404" s="3">
        <f>Table2[[#This Row],[Total Cost]]-Table2[[#This Row],[Total Sales]]</f>
        <v>0</v>
      </c>
      <c r="O7404" t="s">
        <v>16</v>
      </c>
      <c r="P7404" t="s">
        <v>78</v>
      </c>
    </row>
    <row r="7405" spans="1:16">
      <c r="A7405" t="s">
        <v>27816</v>
      </c>
      <c r="B7405" t="s">
        <v>27817</v>
      </c>
      <c r="C7405" t="s">
        <v>37303</v>
      </c>
      <c r="D7405" t="s">
        <v>37647</v>
      </c>
      <c r="E7405" t="s">
        <v>27818</v>
      </c>
      <c r="F7405" t="s">
        <v>27819</v>
      </c>
      <c r="G7405" s="2">
        <v>45665</v>
      </c>
      <c r="H7405" t="s">
        <v>28</v>
      </c>
      <c r="I7405">
        <v>2</v>
      </c>
      <c r="J7405">
        <f t="shared" si="232"/>
        <v>300</v>
      </c>
      <c r="K7405" s="3">
        <v>0</v>
      </c>
      <c r="L7405" s="3">
        <f t="shared" si="233"/>
        <v>600</v>
      </c>
      <c r="M7405">
        <v>600</v>
      </c>
      <c r="N7405" s="3">
        <f>Table2[[#This Row],[Total Cost]]-Table2[[#This Row],[Total Sales]]</f>
        <v>0</v>
      </c>
      <c r="O7405" t="s">
        <v>23</v>
      </c>
      <c r="P7405" t="s">
        <v>17</v>
      </c>
    </row>
    <row r="7406" spans="1:16">
      <c r="A7406" t="s">
        <v>27820</v>
      </c>
      <c r="B7406" t="s">
        <v>27821</v>
      </c>
      <c r="C7406" t="s">
        <v>38474</v>
      </c>
      <c r="D7406" t="s">
        <v>38021</v>
      </c>
      <c r="E7406" t="s">
        <v>27822</v>
      </c>
      <c r="F7406" t="s">
        <v>27823</v>
      </c>
      <c r="G7406" s="2">
        <v>45511</v>
      </c>
      <c r="H7406" t="s">
        <v>89</v>
      </c>
      <c r="I7406">
        <v>1</v>
      </c>
      <c r="J7406">
        <f t="shared" si="232"/>
        <v>50</v>
      </c>
      <c r="K7406" s="3">
        <v>0</v>
      </c>
      <c r="L7406" s="3">
        <f t="shared" si="233"/>
        <v>50</v>
      </c>
      <c r="M7406">
        <v>50</v>
      </c>
      <c r="N7406" s="3">
        <f>Table2[[#This Row],[Total Cost]]-Table2[[#This Row],[Total Sales]]</f>
        <v>0</v>
      </c>
      <c r="O7406" t="s">
        <v>33</v>
      </c>
      <c r="P7406" t="s">
        <v>17</v>
      </c>
    </row>
    <row r="7407" spans="1:16">
      <c r="A7407" t="s">
        <v>27824</v>
      </c>
      <c r="B7407" t="s">
        <v>27825</v>
      </c>
      <c r="C7407" t="s">
        <v>37575</v>
      </c>
      <c r="D7407" t="s">
        <v>37362</v>
      </c>
      <c r="E7407" t="s">
        <v>27826</v>
      </c>
      <c r="F7407" t="s">
        <v>27827</v>
      </c>
      <c r="G7407" s="2">
        <v>45533</v>
      </c>
      <c r="H7407" t="s">
        <v>83</v>
      </c>
      <c r="I7407">
        <v>2</v>
      </c>
      <c r="J7407">
        <f t="shared" si="232"/>
        <v>150</v>
      </c>
      <c r="K7407" s="3">
        <v>10</v>
      </c>
      <c r="L7407" s="3">
        <f t="shared" si="233"/>
        <v>300</v>
      </c>
      <c r="M7407">
        <v>270</v>
      </c>
      <c r="N7407" s="3">
        <f>Table2[[#This Row],[Total Cost]]-Table2[[#This Row],[Total Sales]]</f>
        <v>30</v>
      </c>
      <c r="O7407" t="s">
        <v>84</v>
      </c>
      <c r="P7407" t="s">
        <v>17</v>
      </c>
    </row>
    <row r="7408" spans="1:16">
      <c r="A7408" t="s">
        <v>27828</v>
      </c>
      <c r="B7408" t="s">
        <v>27829</v>
      </c>
      <c r="C7408" t="s">
        <v>38007</v>
      </c>
      <c r="D7408" t="s">
        <v>37698</v>
      </c>
      <c r="E7408" t="s">
        <v>27830</v>
      </c>
      <c r="F7408" t="s">
        <v>20288</v>
      </c>
      <c r="G7408" s="2">
        <v>45480</v>
      </c>
      <c r="H7408" t="s">
        <v>56</v>
      </c>
      <c r="I7408">
        <v>3</v>
      </c>
      <c r="J7408">
        <f t="shared" si="232"/>
        <v>90</v>
      </c>
      <c r="K7408" s="3">
        <v>15</v>
      </c>
      <c r="L7408" s="3">
        <f t="shared" si="233"/>
        <v>270</v>
      </c>
      <c r="M7408">
        <v>229.5</v>
      </c>
      <c r="N7408" s="3">
        <f>Table2[[#This Row],[Total Cost]]-Table2[[#This Row],[Total Sales]]</f>
        <v>40.5</v>
      </c>
      <c r="O7408" t="s">
        <v>84</v>
      </c>
      <c r="P7408" t="s">
        <v>17</v>
      </c>
    </row>
    <row r="7409" spans="1:16">
      <c r="A7409" t="s">
        <v>27831</v>
      </c>
      <c r="B7409" t="s">
        <v>27832</v>
      </c>
      <c r="C7409" t="s">
        <v>36984</v>
      </c>
      <c r="D7409" t="s">
        <v>36959</v>
      </c>
      <c r="E7409" t="s">
        <v>27833</v>
      </c>
      <c r="F7409" t="s">
        <v>27834</v>
      </c>
      <c r="G7409" s="2">
        <v>45455</v>
      </c>
      <c r="H7409" t="s">
        <v>83</v>
      </c>
      <c r="I7409">
        <v>4</v>
      </c>
      <c r="J7409">
        <f t="shared" si="232"/>
        <v>150</v>
      </c>
      <c r="K7409" s="3">
        <v>0</v>
      </c>
      <c r="L7409" s="3">
        <f t="shared" si="233"/>
        <v>600</v>
      </c>
      <c r="M7409">
        <v>600</v>
      </c>
      <c r="N7409" s="3">
        <f>Table2[[#This Row],[Total Cost]]-Table2[[#This Row],[Total Sales]]</f>
        <v>0</v>
      </c>
      <c r="O7409" t="s">
        <v>84</v>
      </c>
      <c r="P7409" t="s">
        <v>17</v>
      </c>
    </row>
    <row r="7410" spans="1:16">
      <c r="A7410" t="s">
        <v>27835</v>
      </c>
      <c r="B7410" t="s">
        <v>17100</v>
      </c>
      <c r="C7410" t="s">
        <v>36990</v>
      </c>
      <c r="D7410" t="s">
        <v>37138</v>
      </c>
      <c r="E7410" t="s">
        <v>27836</v>
      </c>
      <c r="F7410" t="s">
        <v>4160</v>
      </c>
      <c r="G7410" s="2">
        <v>45452</v>
      </c>
      <c r="H7410" t="s">
        <v>47</v>
      </c>
      <c r="I7410">
        <v>1</v>
      </c>
      <c r="J7410">
        <f t="shared" si="232"/>
        <v>1200</v>
      </c>
      <c r="K7410" s="3">
        <v>10</v>
      </c>
      <c r="L7410" s="3">
        <f t="shared" si="233"/>
        <v>1200</v>
      </c>
      <c r="M7410">
        <v>1080</v>
      </c>
      <c r="N7410" s="3">
        <f>Table2[[#This Row],[Total Cost]]-Table2[[#This Row],[Total Sales]]</f>
        <v>120</v>
      </c>
      <c r="O7410" t="s">
        <v>23</v>
      </c>
      <c r="P7410" t="s">
        <v>17</v>
      </c>
    </row>
    <row r="7411" spans="1:16">
      <c r="A7411" t="s">
        <v>27837</v>
      </c>
      <c r="B7411" t="s">
        <v>10447</v>
      </c>
      <c r="C7411" t="s">
        <v>37248</v>
      </c>
      <c r="D7411" t="s">
        <v>37115</v>
      </c>
      <c r="E7411" t="s">
        <v>27838</v>
      </c>
      <c r="F7411" t="s">
        <v>27839</v>
      </c>
      <c r="G7411" s="2">
        <v>45632</v>
      </c>
      <c r="H7411" t="s">
        <v>42</v>
      </c>
      <c r="I7411">
        <v>3</v>
      </c>
      <c r="J7411">
        <f t="shared" si="232"/>
        <v>200</v>
      </c>
      <c r="K7411" s="3">
        <v>15</v>
      </c>
      <c r="L7411" s="3">
        <f t="shared" si="233"/>
        <v>600</v>
      </c>
      <c r="M7411">
        <v>510</v>
      </c>
      <c r="N7411" s="3">
        <f>Table2[[#This Row],[Total Cost]]-Table2[[#This Row],[Total Sales]]</f>
        <v>90</v>
      </c>
      <c r="O7411" t="s">
        <v>33</v>
      </c>
      <c r="P7411" t="s">
        <v>17</v>
      </c>
    </row>
    <row r="7412" spans="1:16">
      <c r="A7412" t="s">
        <v>27840</v>
      </c>
      <c r="B7412" t="s">
        <v>27841</v>
      </c>
      <c r="C7412" t="s">
        <v>38332</v>
      </c>
      <c r="D7412" t="s">
        <v>37746</v>
      </c>
      <c r="E7412" t="s">
        <v>27842</v>
      </c>
      <c r="F7412" t="s">
        <v>6122</v>
      </c>
      <c r="G7412" s="2">
        <v>45577</v>
      </c>
      <c r="H7412" t="s">
        <v>83</v>
      </c>
      <c r="I7412">
        <v>3</v>
      </c>
      <c r="J7412">
        <f t="shared" si="232"/>
        <v>150</v>
      </c>
      <c r="K7412" s="3">
        <v>5</v>
      </c>
      <c r="L7412" s="3">
        <f t="shared" si="233"/>
        <v>450</v>
      </c>
      <c r="M7412">
        <v>427.5</v>
      </c>
      <c r="N7412" s="3">
        <f>Table2[[#This Row],[Total Cost]]-Table2[[#This Row],[Total Sales]]</f>
        <v>22.5</v>
      </c>
      <c r="O7412" t="s">
        <v>90</v>
      </c>
      <c r="P7412" t="s">
        <v>17</v>
      </c>
    </row>
    <row r="7413" spans="1:16">
      <c r="A7413" t="s">
        <v>27843</v>
      </c>
      <c r="B7413" t="s">
        <v>27844</v>
      </c>
      <c r="C7413" t="s">
        <v>37246</v>
      </c>
      <c r="D7413" t="s">
        <v>36995</v>
      </c>
      <c r="E7413" t="s">
        <v>27845</v>
      </c>
      <c r="F7413" t="s">
        <v>27846</v>
      </c>
      <c r="G7413" s="2">
        <v>45510</v>
      </c>
      <c r="H7413" t="s">
        <v>83</v>
      </c>
      <c r="I7413">
        <v>1</v>
      </c>
      <c r="J7413">
        <f t="shared" si="232"/>
        <v>150</v>
      </c>
      <c r="K7413" s="3">
        <v>0</v>
      </c>
      <c r="L7413" s="3">
        <f t="shared" si="233"/>
        <v>150</v>
      </c>
      <c r="M7413">
        <v>150</v>
      </c>
      <c r="N7413" s="3">
        <f>Table2[[#This Row],[Total Cost]]-Table2[[#This Row],[Total Sales]]</f>
        <v>0</v>
      </c>
      <c r="O7413" t="s">
        <v>84</v>
      </c>
      <c r="P7413" t="s">
        <v>17</v>
      </c>
    </row>
    <row r="7414" spans="1:16">
      <c r="A7414" t="s">
        <v>27847</v>
      </c>
      <c r="B7414" t="s">
        <v>27848</v>
      </c>
      <c r="C7414" t="s">
        <v>38041</v>
      </c>
      <c r="D7414" t="s">
        <v>37773</v>
      </c>
      <c r="E7414" t="s">
        <v>27849</v>
      </c>
      <c r="F7414" t="s">
        <v>27850</v>
      </c>
      <c r="G7414" s="2">
        <v>45600</v>
      </c>
      <c r="H7414" t="s">
        <v>28</v>
      </c>
      <c r="I7414">
        <v>1</v>
      </c>
      <c r="J7414">
        <f t="shared" si="232"/>
        <v>300</v>
      </c>
      <c r="K7414" s="3">
        <v>15</v>
      </c>
      <c r="L7414" s="3">
        <f t="shared" si="233"/>
        <v>300</v>
      </c>
      <c r="M7414">
        <v>255</v>
      </c>
      <c r="N7414" s="3">
        <f>Table2[[#This Row],[Total Cost]]-Table2[[#This Row],[Total Sales]]</f>
        <v>45</v>
      </c>
      <c r="O7414" t="s">
        <v>23</v>
      </c>
      <c r="P7414" t="s">
        <v>17</v>
      </c>
    </row>
    <row r="7415" spans="1:16">
      <c r="A7415" t="s">
        <v>27851</v>
      </c>
      <c r="B7415" t="s">
        <v>14752</v>
      </c>
      <c r="C7415" t="s">
        <v>36960</v>
      </c>
      <c r="D7415" t="s">
        <v>37501</v>
      </c>
      <c r="E7415" t="s">
        <v>27852</v>
      </c>
      <c r="F7415" t="s">
        <v>27853</v>
      </c>
      <c r="G7415" s="2">
        <v>45639</v>
      </c>
      <c r="H7415" t="s">
        <v>42</v>
      </c>
      <c r="I7415">
        <v>3</v>
      </c>
      <c r="J7415">
        <f t="shared" si="232"/>
        <v>200</v>
      </c>
      <c r="K7415" s="3">
        <v>0</v>
      </c>
      <c r="L7415" s="3">
        <f t="shared" si="233"/>
        <v>600</v>
      </c>
      <c r="M7415">
        <v>600</v>
      </c>
      <c r="N7415" s="3">
        <f>Table2[[#This Row],[Total Cost]]-Table2[[#This Row],[Total Sales]]</f>
        <v>0</v>
      </c>
      <c r="O7415" t="s">
        <v>90</v>
      </c>
      <c r="P7415" t="s">
        <v>17</v>
      </c>
    </row>
    <row r="7416" spans="1:16">
      <c r="A7416" t="s">
        <v>27854</v>
      </c>
      <c r="B7416" t="s">
        <v>27855</v>
      </c>
      <c r="C7416" t="s">
        <v>37614</v>
      </c>
      <c r="D7416" t="s">
        <v>38214</v>
      </c>
      <c r="E7416" t="s">
        <v>27856</v>
      </c>
      <c r="F7416" t="s">
        <v>27857</v>
      </c>
      <c r="G7416" s="2">
        <v>45626</v>
      </c>
      <c r="H7416" t="s">
        <v>73</v>
      </c>
      <c r="I7416">
        <v>3</v>
      </c>
      <c r="J7416">
        <f t="shared" si="232"/>
        <v>120</v>
      </c>
      <c r="K7416" s="3">
        <v>10</v>
      </c>
      <c r="L7416" s="3">
        <f t="shared" si="233"/>
        <v>360</v>
      </c>
      <c r="M7416">
        <v>324</v>
      </c>
      <c r="N7416" s="3">
        <f>Table2[[#This Row],[Total Cost]]-Table2[[#This Row],[Total Sales]]</f>
        <v>36</v>
      </c>
      <c r="O7416" t="s">
        <v>23</v>
      </c>
      <c r="P7416" t="s">
        <v>17</v>
      </c>
    </row>
    <row r="7417" spans="1:16">
      <c r="A7417" t="s">
        <v>27858</v>
      </c>
      <c r="B7417" t="s">
        <v>27859</v>
      </c>
      <c r="C7417" t="s">
        <v>37109</v>
      </c>
      <c r="D7417" t="s">
        <v>37305</v>
      </c>
      <c r="E7417" t="s">
        <v>27860</v>
      </c>
      <c r="F7417" t="s">
        <v>4160</v>
      </c>
      <c r="G7417" s="2">
        <v>45478</v>
      </c>
      <c r="H7417" t="s">
        <v>83</v>
      </c>
      <c r="I7417">
        <v>3</v>
      </c>
      <c r="J7417">
        <f t="shared" si="232"/>
        <v>150</v>
      </c>
      <c r="K7417" s="3">
        <v>0</v>
      </c>
      <c r="L7417" s="3">
        <f t="shared" si="233"/>
        <v>450</v>
      </c>
      <c r="M7417">
        <v>450</v>
      </c>
      <c r="N7417" s="3">
        <f>Table2[[#This Row],[Total Cost]]-Table2[[#This Row],[Total Sales]]</f>
        <v>0</v>
      </c>
      <c r="O7417" t="s">
        <v>84</v>
      </c>
      <c r="P7417" t="s">
        <v>17</v>
      </c>
    </row>
    <row r="7418" spans="1:16">
      <c r="A7418" t="s">
        <v>27861</v>
      </c>
      <c r="B7418" t="s">
        <v>27862</v>
      </c>
      <c r="C7418" t="s">
        <v>36998</v>
      </c>
      <c r="D7418" t="s">
        <v>37219</v>
      </c>
      <c r="E7418" t="s">
        <v>27863</v>
      </c>
      <c r="F7418" t="s">
        <v>27864</v>
      </c>
      <c r="G7418" s="2">
        <v>45708</v>
      </c>
      <c r="H7418" t="s">
        <v>89</v>
      </c>
      <c r="I7418">
        <v>4</v>
      </c>
      <c r="J7418">
        <f t="shared" si="232"/>
        <v>50</v>
      </c>
      <c r="K7418" s="3">
        <v>10</v>
      </c>
      <c r="L7418" s="3">
        <f t="shared" si="233"/>
        <v>200</v>
      </c>
      <c r="M7418">
        <v>180</v>
      </c>
      <c r="N7418" s="3">
        <f>Table2[[#This Row],[Total Cost]]-Table2[[#This Row],[Total Sales]]</f>
        <v>20</v>
      </c>
      <c r="O7418" t="s">
        <v>33</v>
      </c>
      <c r="P7418" t="s">
        <v>17</v>
      </c>
    </row>
    <row r="7419" spans="1:16">
      <c r="A7419" t="s">
        <v>27865</v>
      </c>
      <c r="B7419" t="s">
        <v>10316</v>
      </c>
      <c r="C7419" t="s">
        <v>36953</v>
      </c>
      <c r="D7419" t="s">
        <v>37472</v>
      </c>
      <c r="E7419" t="s">
        <v>27866</v>
      </c>
      <c r="F7419" t="s">
        <v>7961</v>
      </c>
      <c r="G7419" s="2">
        <v>45418</v>
      </c>
      <c r="H7419" t="s">
        <v>56</v>
      </c>
      <c r="I7419">
        <v>4</v>
      </c>
      <c r="J7419">
        <f t="shared" si="232"/>
        <v>90</v>
      </c>
      <c r="K7419" s="3">
        <v>5</v>
      </c>
      <c r="L7419" s="3">
        <f t="shared" si="233"/>
        <v>360</v>
      </c>
      <c r="M7419">
        <v>342</v>
      </c>
      <c r="N7419" s="3">
        <f>Table2[[#This Row],[Total Cost]]-Table2[[#This Row],[Total Sales]]</f>
        <v>18</v>
      </c>
      <c r="O7419" t="s">
        <v>16</v>
      </c>
      <c r="P7419" t="s">
        <v>17</v>
      </c>
    </row>
    <row r="7420" spans="1:16">
      <c r="A7420" t="s">
        <v>27867</v>
      </c>
      <c r="B7420" t="s">
        <v>27868</v>
      </c>
      <c r="C7420" t="s">
        <v>37293</v>
      </c>
      <c r="D7420" t="s">
        <v>37339</v>
      </c>
      <c r="E7420" t="s">
        <v>27869</v>
      </c>
      <c r="F7420" t="s">
        <v>27870</v>
      </c>
      <c r="G7420" s="2">
        <v>45764</v>
      </c>
      <c r="H7420" t="s">
        <v>15</v>
      </c>
      <c r="I7420">
        <v>1</v>
      </c>
      <c r="J7420">
        <f t="shared" si="232"/>
        <v>800</v>
      </c>
      <c r="K7420" s="3">
        <v>10</v>
      </c>
      <c r="L7420" s="3">
        <f t="shared" si="233"/>
        <v>800</v>
      </c>
      <c r="M7420">
        <v>720</v>
      </c>
      <c r="N7420" s="3">
        <f>Table2[[#This Row],[Total Cost]]-Table2[[#This Row],[Total Sales]]</f>
        <v>80</v>
      </c>
      <c r="O7420" t="s">
        <v>16</v>
      </c>
      <c r="P7420" t="s">
        <v>17</v>
      </c>
    </row>
    <row r="7421" spans="1:16">
      <c r="A7421" t="s">
        <v>27871</v>
      </c>
      <c r="B7421" t="s">
        <v>27872</v>
      </c>
      <c r="C7421" t="s">
        <v>37278</v>
      </c>
      <c r="D7421" t="s">
        <v>37170</v>
      </c>
      <c r="E7421" t="s">
        <v>27873</v>
      </c>
      <c r="F7421" t="s">
        <v>27874</v>
      </c>
      <c r="G7421" s="2">
        <v>45686</v>
      </c>
      <c r="H7421" t="s">
        <v>15</v>
      </c>
      <c r="I7421">
        <v>2</v>
      </c>
      <c r="J7421">
        <f t="shared" si="232"/>
        <v>800</v>
      </c>
      <c r="K7421" s="3">
        <v>10</v>
      </c>
      <c r="L7421" s="3">
        <f t="shared" si="233"/>
        <v>1600</v>
      </c>
      <c r="M7421">
        <v>1440</v>
      </c>
      <c r="N7421" s="3">
        <f>Table2[[#This Row],[Total Cost]]-Table2[[#This Row],[Total Sales]]</f>
        <v>160</v>
      </c>
      <c r="O7421" t="s">
        <v>16</v>
      </c>
      <c r="P7421" t="s">
        <v>17</v>
      </c>
    </row>
    <row r="7422" spans="1:16">
      <c r="A7422" t="s">
        <v>27875</v>
      </c>
      <c r="B7422" t="s">
        <v>27876</v>
      </c>
      <c r="C7422" t="s">
        <v>37473</v>
      </c>
      <c r="D7422" t="s">
        <v>37892</v>
      </c>
      <c r="E7422" t="s">
        <v>27877</v>
      </c>
      <c r="F7422" t="s">
        <v>27878</v>
      </c>
      <c r="G7422" s="2">
        <v>45739</v>
      </c>
      <c r="H7422" t="s">
        <v>47</v>
      </c>
      <c r="I7422">
        <v>3</v>
      </c>
      <c r="J7422">
        <f t="shared" si="232"/>
        <v>1200</v>
      </c>
      <c r="K7422" s="3">
        <v>0</v>
      </c>
      <c r="L7422" s="3">
        <f t="shared" si="233"/>
        <v>3600</v>
      </c>
      <c r="M7422">
        <v>3600</v>
      </c>
      <c r="N7422" s="3">
        <f>Table2[[#This Row],[Total Cost]]-Table2[[#This Row],[Total Sales]]</f>
        <v>0</v>
      </c>
      <c r="O7422" t="s">
        <v>16</v>
      </c>
      <c r="P7422" t="s">
        <v>17</v>
      </c>
    </row>
    <row r="7423" spans="1:16">
      <c r="A7423" t="s">
        <v>27879</v>
      </c>
      <c r="B7423" t="s">
        <v>27880</v>
      </c>
      <c r="C7423" t="s">
        <v>37220</v>
      </c>
      <c r="D7423" t="s">
        <v>37055</v>
      </c>
      <c r="E7423" t="s">
        <v>27881</v>
      </c>
      <c r="F7423" t="s">
        <v>27882</v>
      </c>
      <c r="G7423" s="2">
        <v>45665</v>
      </c>
      <c r="H7423" t="s">
        <v>89</v>
      </c>
      <c r="I7423">
        <v>2</v>
      </c>
      <c r="J7423">
        <f t="shared" si="232"/>
        <v>50</v>
      </c>
      <c r="K7423" s="3">
        <v>0</v>
      </c>
      <c r="L7423" s="3">
        <f t="shared" si="233"/>
        <v>100</v>
      </c>
      <c r="M7423">
        <v>100</v>
      </c>
      <c r="N7423" s="3">
        <f>Table2[[#This Row],[Total Cost]]-Table2[[#This Row],[Total Sales]]</f>
        <v>0</v>
      </c>
      <c r="O7423" t="s">
        <v>16</v>
      </c>
      <c r="P7423" t="s">
        <v>17</v>
      </c>
    </row>
    <row r="7424" spans="1:16">
      <c r="A7424" t="s">
        <v>27883</v>
      </c>
      <c r="B7424" t="s">
        <v>27884</v>
      </c>
      <c r="C7424" t="s">
        <v>37810</v>
      </c>
      <c r="D7424" t="s">
        <v>38457</v>
      </c>
      <c r="E7424" t="s">
        <v>27885</v>
      </c>
      <c r="F7424" t="s">
        <v>12791</v>
      </c>
      <c r="G7424" s="2">
        <v>45674</v>
      </c>
      <c r="H7424" t="s">
        <v>89</v>
      </c>
      <c r="I7424">
        <v>1</v>
      </c>
      <c r="J7424">
        <f t="shared" si="232"/>
        <v>50</v>
      </c>
      <c r="K7424" s="3">
        <v>0</v>
      </c>
      <c r="L7424" s="3">
        <f t="shared" si="233"/>
        <v>50</v>
      </c>
      <c r="M7424">
        <v>50</v>
      </c>
      <c r="N7424" s="3">
        <f>Table2[[#This Row],[Total Cost]]-Table2[[#This Row],[Total Sales]]</f>
        <v>0</v>
      </c>
      <c r="O7424" t="s">
        <v>90</v>
      </c>
      <c r="P7424" t="s">
        <v>17</v>
      </c>
    </row>
    <row r="7425" spans="1:16">
      <c r="A7425" t="s">
        <v>27886</v>
      </c>
      <c r="B7425" t="s">
        <v>27887</v>
      </c>
      <c r="C7425" t="s">
        <v>38064</v>
      </c>
      <c r="D7425" t="s">
        <v>38193</v>
      </c>
      <c r="E7425" t="s">
        <v>27888</v>
      </c>
      <c r="F7425" t="s">
        <v>19311</v>
      </c>
      <c r="G7425" s="2">
        <v>45583</v>
      </c>
      <c r="H7425" t="s">
        <v>28</v>
      </c>
      <c r="I7425">
        <v>1</v>
      </c>
      <c r="J7425">
        <f t="shared" si="232"/>
        <v>300</v>
      </c>
      <c r="K7425" s="3">
        <v>5</v>
      </c>
      <c r="L7425" s="3">
        <f t="shared" si="233"/>
        <v>300</v>
      </c>
      <c r="M7425">
        <v>285</v>
      </c>
      <c r="N7425" s="3">
        <f>Table2[[#This Row],[Total Cost]]-Table2[[#This Row],[Total Sales]]</f>
        <v>15</v>
      </c>
      <c r="O7425" t="s">
        <v>23</v>
      </c>
      <c r="P7425" t="s">
        <v>78</v>
      </c>
    </row>
    <row r="7426" spans="1:16">
      <c r="A7426" t="s">
        <v>27889</v>
      </c>
      <c r="B7426" t="s">
        <v>27890</v>
      </c>
      <c r="C7426" t="s">
        <v>37629</v>
      </c>
      <c r="D7426" t="s">
        <v>37115</v>
      </c>
      <c r="E7426" t="s">
        <v>27891</v>
      </c>
      <c r="F7426" t="s">
        <v>20767</v>
      </c>
      <c r="G7426" s="2">
        <v>45558</v>
      </c>
      <c r="H7426" t="s">
        <v>28</v>
      </c>
      <c r="I7426">
        <v>1</v>
      </c>
      <c r="J7426">
        <f t="shared" si="232"/>
        <v>300</v>
      </c>
      <c r="K7426" s="3">
        <v>5</v>
      </c>
      <c r="L7426" s="3">
        <f t="shared" si="233"/>
        <v>300</v>
      </c>
      <c r="M7426">
        <v>285</v>
      </c>
      <c r="N7426" s="3">
        <f>Table2[[#This Row],[Total Cost]]-Table2[[#This Row],[Total Sales]]</f>
        <v>15</v>
      </c>
      <c r="O7426" t="s">
        <v>90</v>
      </c>
      <c r="P7426" t="s">
        <v>17</v>
      </c>
    </row>
    <row r="7427" spans="1:16">
      <c r="A7427" t="s">
        <v>27892</v>
      </c>
      <c r="B7427" t="s">
        <v>27893</v>
      </c>
      <c r="C7427" t="s">
        <v>37288</v>
      </c>
      <c r="D7427" t="s">
        <v>37295</v>
      </c>
      <c r="E7427" t="s">
        <v>27894</v>
      </c>
      <c r="F7427" t="s">
        <v>24224</v>
      </c>
      <c r="G7427" s="2">
        <v>45561</v>
      </c>
      <c r="H7427" t="s">
        <v>15</v>
      </c>
      <c r="I7427">
        <v>4</v>
      </c>
      <c r="J7427">
        <f t="shared" ref="J7427:J7490" si="234">L7427/I7427</f>
        <v>800</v>
      </c>
      <c r="K7427" s="3">
        <v>0</v>
      </c>
      <c r="L7427" s="3">
        <f t="shared" si="233"/>
        <v>3200</v>
      </c>
      <c r="M7427">
        <v>3200</v>
      </c>
      <c r="N7427" s="3">
        <f>Table2[[#This Row],[Total Cost]]-Table2[[#This Row],[Total Sales]]</f>
        <v>0</v>
      </c>
      <c r="O7427" t="s">
        <v>90</v>
      </c>
      <c r="P7427" t="s">
        <v>17</v>
      </c>
    </row>
    <row r="7428" spans="1:16">
      <c r="A7428" t="s">
        <v>27895</v>
      </c>
      <c r="B7428" t="s">
        <v>27896</v>
      </c>
      <c r="C7428" t="s">
        <v>37130</v>
      </c>
      <c r="D7428" t="s">
        <v>38310</v>
      </c>
      <c r="E7428" t="s">
        <v>27897</v>
      </c>
      <c r="F7428" t="s">
        <v>9735</v>
      </c>
      <c r="G7428" s="2">
        <v>45710</v>
      </c>
      <c r="H7428" t="s">
        <v>89</v>
      </c>
      <c r="I7428">
        <v>3</v>
      </c>
      <c r="J7428">
        <f t="shared" si="234"/>
        <v>50</v>
      </c>
      <c r="K7428" s="3">
        <v>10</v>
      </c>
      <c r="L7428" s="3">
        <f t="shared" si="233"/>
        <v>150</v>
      </c>
      <c r="M7428">
        <v>135</v>
      </c>
      <c r="N7428" s="3">
        <f>Table2[[#This Row],[Total Cost]]-Table2[[#This Row],[Total Sales]]</f>
        <v>15</v>
      </c>
      <c r="O7428" t="s">
        <v>33</v>
      </c>
      <c r="P7428" t="s">
        <v>17</v>
      </c>
    </row>
    <row r="7429" spans="1:16">
      <c r="A7429" t="s">
        <v>27898</v>
      </c>
      <c r="B7429" t="s">
        <v>27899</v>
      </c>
      <c r="C7429" t="s">
        <v>37208</v>
      </c>
      <c r="D7429" t="s">
        <v>37103</v>
      </c>
      <c r="E7429" t="s">
        <v>27900</v>
      </c>
      <c r="F7429" t="s">
        <v>27901</v>
      </c>
      <c r="G7429" s="2">
        <v>45487</v>
      </c>
      <c r="H7429" t="s">
        <v>73</v>
      </c>
      <c r="I7429">
        <v>1</v>
      </c>
      <c r="J7429">
        <f t="shared" si="234"/>
        <v>120</v>
      </c>
      <c r="K7429" s="3">
        <v>5</v>
      </c>
      <c r="L7429" s="3">
        <f t="shared" si="233"/>
        <v>120</v>
      </c>
      <c r="M7429">
        <v>114</v>
      </c>
      <c r="N7429" s="3">
        <f>Table2[[#This Row],[Total Cost]]-Table2[[#This Row],[Total Sales]]</f>
        <v>6</v>
      </c>
      <c r="O7429" t="s">
        <v>84</v>
      </c>
      <c r="P7429" t="s">
        <v>17</v>
      </c>
    </row>
    <row r="7430" spans="1:16">
      <c r="A7430" t="s">
        <v>27902</v>
      </c>
      <c r="B7430" t="s">
        <v>27903</v>
      </c>
      <c r="C7430" t="s">
        <v>37412</v>
      </c>
      <c r="D7430" t="s">
        <v>36959</v>
      </c>
      <c r="E7430" t="s">
        <v>27904</v>
      </c>
      <c r="F7430" t="s">
        <v>27905</v>
      </c>
      <c r="G7430" s="2">
        <v>45569</v>
      </c>
      <c r="H7430" t="s">
        <v>89</v>
      </c>
      <c r="I7430">
        <v>1</v>
      </c>
      <c r="J7430">
        <f t="shared" si="234"/>
        <v>50</v>
      </c>
      <c r="K7430" s="3">
        <v>10</v>
      </c>
      <c r="L7430" s="3">
        <f t="shared" ref="L7430:L7493" si="235">M7430/(1-K7430/100)</f>
        <v>50</v>
      </c>
      <c r="M7430">
        <v>45</v>
      </c>
      <c r="N7430" s="3">
        <f>Table2[[#This Row],[Total Cost]]-Table2[[#This Row],[Total Sales]]</f>
        <v>5</v>
      </c>
      <c r="O7430" t="s">
        <v>23</v>
      </c>
      <c r="P7430" t="s">
        <v>17</v>
      </c>
    </row>
    <row r="7431" spans="1:16">
      <c r="A7431" t="s">
        <v>27906</v>
      </c>
      <c r="B7431" t="s">
        <v>27907</v>
      </c>
      <c r="C7431" t="s">
        <v>37051</v>
      </c>
      <c r="D7431" t="s">
        <v>38175</v>
      </c>
      <c r="E7431" t="s">
        <v>27908</v>
      </c>
      <c r="F7431" t="s">
        <v>27909</v>
      </c>
      <c r="G7431" s="2">
        <v>45577</v>
      </c>
      <c r="H7431" t="s">
        <v>22</v>
      </c>
      <c r="I7431">
        <v>2</v>
      </c>
      <c r="J7431">
        <f t="shared" si="234"/>
        <v>100</v>
      </c>
      <c r="K7431" s="3">
        <v>5</v>
      </c>
      <c r="L7431" s="3">
        <f t="shared" si="235"/>
        <v>200</v>
      </c>
      <c r="M7431">
        <v>190</v>
      </c>
      <c r="N7431" s="3">
        <f>Table2[[#This Row],[Total Cost]]-Table2[[#This Row],[Total Sales]]</f>
        <v>10</v>
      </c>
      <c r="O7431" t="s">
        <v>90</v>
      </c>
      <c r="P7431" t="s">
        <v>17</v>
      </c>
    </row>
    <row r="7432" spans="1:16">
      <c r="A7432" t="s">
        <v>27910</v>
      </c>
      <c r="B7432" t="s">
        <v>27911</v>
      </c>
      <c r="C7432" t="s">
        <v>37564</v>
      </c>
      <c r="D7432" t="s">
        <v>37299</v>
      </c>
      <c r="E7432" t="s">
        <v>27912</v>
      </c>
      <c r="F7432" t="s">
        <v>27913</v>
      </c>
      <c r="G7432" s="2">
        <v>45586</v>
      </c>
      <c r="H7432" t="s">
        <v>15</v>
      </c>
      <c r="I7432">
        <v>1</v>
      </c>
      <c r="J7432">
        <f t="shared" si="234"/>
        <v>800</v>
      </c>
      <c r="K7432" s="3">
        <v>0</v>
      </c>
      <c r="L7432" s="3">
        <f t="shared" si="235"/>
        <v>800</v>
      </c>
      <c r="M7432">
        <v>800</v>
      </c>
      <c r="N7432" s="3">
        <f>Table2[[#This Row],[Total Cost]]-Table2[[#This Row],[Total Sales]]</f>
        <v>0</v>
      </c>
      <c r="O7432" t="s">
        <v>33</v>
      </c>
      <c r="P7432" t="s">
        <v>17</v>
      </c>
    </row>
    <row r="7433" spans="1:16">
      <c r="A7433" t="s">
        <v>27914</v>
      </c>
      <c r="B7433" t="s">
        <v>27915</v>
      </c>
      <c r="C7433" t="s">
        <v>37282</v>
      </c>
      <c r="D7433" t="s">
        <v>37101</v>
      </c>
      <c r="E7433" t="s">
        <v>843</v>
      </c>
      <c r="F7433" t="s">
        <v>27916</v>
      </c>
      <c r="G7433" s="2">
        <v>45572</v>
      </c>
      <c r="H7433" t="s">
        <v>83</v>
      </c>
      <c r="I7433">
        <v>1</v>
      </c>
      <c r="J7433">
        <f t="shared" si="234"/>
        <v>150</v>
      </c>
      <c r="K7433" s="3">
        <v>0</v>
      </c>
      <c r="L7433" s="3">
        <f t="shared" si="235"/>
        <v>150</v>
      </c>
      <c r="M7433">
        <v>150</v>
      </c>
      <c r="N7433" s="3">
        <f>Table2[[#This Row],[Total Cost]]-Table2[[#This Row],[Total Sales]]</f>
        <v>0</v>
      </c>
      <c r="O7433" t="s">
        <v>23</v>
      </c>
      <c r="P7433" t="s">
        <v>17</v>
      </c>
    </row>
    <row r="7434" spans="1:16">
      <c r="A7434" t="s">
        <v>27917</v>
      </c>
      <c r="B7434" t="s">
        <v>27918</v>
      </c>
      <c r="C7434" t="s">
        <v>37087</v>
      </c>
      <c r="D7434" t="s">
        <v>37415</v>
      </c>
      <c r="E7434" t="s">
        <v>27919</v>
      </c>
      <c r="F7434" t="s">
        <v>27920</v>
      </c>
      <c r="G7434" s="2">
        <v>45765</v>
      </c>
      <c r="H7434" t="s">
        <v>83</v>
      </c>
      <c r="I7434">
        <v>1</v>
      </c>
      <c r="J7434">
        <f t="shared" si="234"/>
        <v>150</v>
      </c>
      <c r="K7434" s="3">
        <v>10</v>
      </c>
      <c r="L7434" s="3">
        <f t="shared" si="235"/>
        <v>150</v>
      </c>
      <c r="M7434">
        <v>135</v>
      </c>
      <c r="N7434" s="3">
        <f>Table2[[#This Row],[Total Cost]]-Table2[[#This Row],[Total Sales]]</f>
        <v>15</v>
      </c>
      <c r="O7434" t="s">
        <v>84</v>
      </c>
      <c r="P7434" t="s">
        <v>17</v>
      </c>
    </row>
    <row r="7435" spans="1:16">
      <c r="A7435" t="s">
        <v>27921</v>
      </c>
      <c r="B7435" t="s">
        <v>18780</v>
      </c>
      <c r="C7435" t="s">
        <v>36984</v>
      </c>
      <c r="D7435" t="s">
        <v>37362</v>
      </c>
      <c r="E7435" t="s">
        <v>27922</v>
      </c>
      <c r="F7435" t="s">
        <v>27923</v>
      </c>
      <c r="G7435" s="2">
        <v>45429</v>
      </c>
      <c r="H7435" t="s">
        <v>15</v>
      </c>
      <c r="I7435">
        <v>4</v>
      </c>
      <c r="J7435">
        <f t="shared" si="234"/>
        <v>800</v>
      </c>
      <c r="K7435" s="3">
        <v>10</v>
      </c>
      <c r="L7435" s="3">
        <f t="shared" si="235"/>
        <v>3200</v>
      </c>
      <c r="M7435">
        <v>2880</v>
      </c>
      <c r="N7435" s="3">
        <f>Table2[[#This Row],[Total Cost]]-Table2[[#This Row],[Total Sales]]</f>
        <v>320</v>
      </c>
      <c r="O7435" t="s">
        <v>33</v>
      </c>
      <c r="P7435" t="s">
        <v>17</v>
      </c>
    </row>
    <row r="7436" spans="1:16">
      <c r="A7436" t="s">
        <v>27924</v>
      </c>
      <c r="B7436" t="s">
        <v>27925</v>
      </c>
      <c r="C7436" t="s">
        <v>37010</v>
      </c>
      <c r="D7436" t="s">
        <v>38126</v>
      </c>
      <c r="E7436" t="s">
        <v>27926</v>
      </c>
      <c r="F7436" t="s">
        <v>27927</v>
      </c>
      <c r="G7436" s="2">
        <v>45545</v>
      </c>
      <c r="H7436" t="s">
        <v>42</v>
      </c>
      <c r="I7436">
        <v>2</v>
      </c>
      <c r="J7436">
        <f t="shared" si="234"/>
        <v>200</v>
      </c>
      <c r="K7436" s="3">
        <v>0</v>
      </c>
      <c r="L7436" s="3">
        <f t="shared" si="235"/>
        <v>400</v>
      </c>
      <c r="M7436">
        <v>400</v>
      </c>
      <c r="N7436" s="3">
        <f>Table2[[#This Row],[Total Cost]]-Table2[[#This Row],[Total Sales]]</f>
        <v>0</v>
      </c>
      <c r="O7436" t="s">
        <v>23</v>
      </c>
      <c r="P7436" t="s">
        <v>17</v>
      </c>
    </row>
    <row r="7437" spans="1:16">
      <c r="A7437" t="s">
        <v>27928</v>
      </c>
      <c r="B7437" t="s">
        <v>27929</v>
      </c>
      <c r="C7437" t="s">
        <v>37937</v>
      </c>
      <c r="D7437" t="s">
        <v>37325</v>
      </c>
      <c r="E7437" t="s">
        <v>27930</v>
      </c>
      <c r="F7437" t="s">
        <v>27931</v>
      </c>
      <c r="G7437" s="2">
        <v>45502</v>
      </c>
      <c r="H7437" t="s">
        <v>56</v>
      </c>
      <c r="I7437">
        <v>4</v>
      </c>
      <c r="J7437">
        <f t="shared" si="234"/>
        <v>90</v>
      </c>
      <c r="K7437" s="3">
        <v>5</v>
      </c>
      <c r="L7437" s="3">
        <f t="shared" si="235"/>
        <v>360</v>
      </c>
      <c r="M7437">
        <v>342</v>
      </c>
      <c r="N7437" s="3">
        <f>Table2[[#This Row],[Total Cost]]-Table2[[#This Row],[Total Sales]]</f>
        <v>18</v>
      </c>
      <c r="O7437" t="s">
        <v>33</v>
      </c>
      <c r="P7437" t="s">
        <v>17</v>
      </c>
    </row>
    <row r="7438" spans="1:16">
      <c r="A7438" t="s">
        <v>27932</v>
      </c>
      <c r="B7438" t="s">
        <v>27933</v>
      </c>
      <c r="C7438" t="s">
        <v>37015</v>
      </c>
      <c r="D7438" t="s">
        <v>37578</v>
      </c>
      <c r="E7438" t="s">
        <v>27934</v>
      </c>
      <c r="F7438" t="s">
        <v>12731</v>
      </c>
      <c r="G7438" s="2">
        <v>45468</v>
      </c>
      <c r="H7438" t="s">
        <v>73</v>
      </c>
      <c r="I7438">
        <v>4</v>
      </c>
      <c r="J7438">
        <f t="shared" si="234"/>
        <v>120</v>
      </c>
      <c r="K7438" s="3">
        <v>15</v>
      </c>
      <c r="L7438" s="3">
        <f t="shared" si="235"/>
        <v>480</v>
      </c>
      <c r="M7438">
        <v>408</v>
      </c>
      <c r="N7438" s="3">
        <f>Table2[[#This Row],[Total Cost]]-Table2[[#This Row],[Total Sales]]</f>
        <v>72</v>
      </c>
      <c r="O7438" t="s">
        <v>90</v>
      </c>
      <c r="P7438" t="s">
        <v>17</v>
      </c>
    </row>
    <row r="7439" spans="1:16">
      <c r="A7439" t="s">
        <v>27935</v>
      </c>
      <c r="B7439" t="s">
        <v>27936</v>
      </c>
      <c r="C7439" t="s">
        <v>37259</v>
      </c>
      <c r="D7439" t="s">
        <v>37039</v>
      </c>
      <c r="E7439" t="s">
        <v>27937</v>
      </c>
      <c r="F7439" t="s">
        <v>3357</v>
      </c>
      <c r="G7439" s="2">
        <v>45460</v>
      </c>
      <c r="H7439" t="s">
        <v>28</v>
      </c>
      <c r="I7439">
        <v>1</v>
      </c>
      <c r="J7439">
        <f t="shared" si="234"/>
        <v>300</v>
      </c>
      <c r="K7439" s="3">
        <v>5</v>
      </c>
      <c r="L7439" s="3">
        <f t="shared" si="235"/>
        <v>300</v>
      </c>
      <c r="M7439">
        <v>285</v>
      </c>
      <c r="N7439" s="3">
        <f>Table2[[#This Row],[Total Cost]]-Table2[[#This Row],[Total Sales]]</f>
        <v>15</v>
      </c>
      <c r="O7439" t="s">
        <v>16</v>
      </c>
      <c r="P7439" t="s">
        <v>17</v>
      </c>
    </row>
    <row r="7440" spans="1:16">
      <c r="A7440" t="s">
        <v>27938</v>
      </c>
      <c r="B7440" t="s">
        <v>27939</v>
      </c>
      <c r="C7440" t="s">
        <v>37220</v>
      </c>
      <c r="D7440" t="s">
        <v>37036</v>
      </c>
      <c r="E7440" t="s">
        <v>27940</v>
      </c>
      <c r="F7440" t="s">
        <v>19018</v>
      </c>
      <c r="G7440" s="2">
        <v>45439</v>
      </c>
      <c r="H7440" t="s">
        <v>83</v>
      </c>
      <c r="I7440">
        <v>4</v>
      </c>
      <c r="J7440">
        <f t="shared" si="234"/>
        <v>150</v>
      </c>
      <c r="K7440" s="3">
        <v>0</v>
      </c>
      <c r="L7440" s="3">
        <f t="shared" si="235"/>
        <v>600</v>
      </c>
      <c r="M7440">
        <v>600</v>
      </c>
      <c r="N7440" s="3">
        <f>Table2[[#This Row],[Total Cost]]-Table2[[#This Row],[Total Sales]]</f>
        <v>0</v>
      </c>
      <c r="O7440" t="s">
        <v>84</v>
      </c>
      <c r="P7440" t="s">
        <v>17</v>
      </c>
    </row>
    <row r="7441" spans="1:16">
      <c r="A7441" t="s">
        <v>27941</v>
      </c>
      <c r="B7441" t="s">
        <v>27942</v>
      </c>
      <c r="C7441" t="s">
        <v>37248</v>
      </c>
      <c r="D7441" t="s">
        <v>37414</v>
      </c>
      <c r="E7441" t="s">
        <v>27943</v>
      </c>
      <c r="F7441" t="s">
        <v>27944</v>
      </c>
      <c r="G7441" s="2">
        <v>45664</v>
      </c>
      <c r="H7441" t="s">
        <v>15</v>
      </c>
      <c r="I7441">
        <v>2</v>
      </c>
      <c r="J7441">
        <f t="shared" si="234"/>
        <v>800</v>
      </c>
      <c r="K7441" s="3">
        <v>5</v>
      </c>
      <c r="L7441" s="3">
        <f t="shared" si="235"/>
        <v>1600</v>
      </c>
      <c r="M7441">
        <v>1520</v>
      </c>
      <c r="N7441" s="3">
        <f>Table2[[#This Row],[Total Cost]]-Table2[[#This Row],[Total Sales]]</f>
        <v>80</v>
      </c>
      <c r="O7441" t="s">
        <v>16</v>
      </c>
      <c r="P7441" t="s">
        <v>17</v>
      </c>
    </row>
    <row r="7442" spans="1:16">
      <c r="A7442" t="s">
        <v>27945</v>
      </c>
      <c r="B7442" t="s">
        <v>27946</v>
      </c>
      <c r="C7442" t="s">
        <v>37087</v>
      </c>
      <c r="D7442" t="s">
        <v>37055</v>
      </c>
      <c r="E7442" t="s">
        <v>27947</v>
      </c>
      <c r="F7442" t="s">
        <v>27948</v>
      </c>
      <c r="G7442" s="2">
        <v>45600</v>
      </c>
      <c r="H7442" t="s">
        <v>83</v>
      </c>
      <c r="I7442">
        <v>1</v>
      </c>
      <c r="J7442">
        <f t="shared" si="234"/>
        <v>150</v>
      </c>
      <c r="K7442" s="3">
        <v>0</v>
      </c>
      <c r="L7442" s="3">
        <f t="shared" si="235"/>
        <v>150</v>
      </c>
      <c r="M7442">
        <v>150</v>
      </c>
      <c r="N7442" s="3">
        <f>Table2[[#This Row],[Total Cost]]-Table2[[#This Row],[Total Sales]]</f>
        <v>0</v>
      </c>
      <c r="O7442" t="s">
        <v>84</v>
      </c>
      <c r="P7442" t="s">
        <v>17</v>
      </c>
    </row>
    <row r="7443" spans="1:16">
      <c r="A7443" t="s">
        <v>27949</v>
      </c>
      <c r="B7443" t="s">
        <v>27950</v>
      </c>
      <c r="C7443" t="s">
        <v>37358</v>
      </c>
      <c r="D7443" t="s">
        <v>37413</v>
      </c>
      <c r="E7443" t="s">
        <v>27951</v>
      </c>
      <c r="F7443" t="s">
        <v>14923</v>
      </c>
      <c r="G7443" s="2">
        <v>45420</v>
      </c>
      <c r="H7443" t="s">
        <v>73</v>
      </c>
      <c r="I7443">
        <v>2</v>
      </c>
      <c r="J7443">
        <f t="shared" si="234"/>
        <v>120</v>
      </c>
      <c r="K7443" s="3">
        <v>5</v>
      </c>
      <c r="L7443" s="3">
        <f t="shared" si="235"/>
        <v>240</v>
      </c>
      <c r="M7443">
        <v>228</v>
      </c>
      <c r="N7443" s="3">
        <f>Table2[[#This Row],[Total Cost]]-Table2[[#This Row],[Total Sales]]</f>
        <v>12</v>
      </c>
      <c r="O7443" t="s">
        <v>84</v>
      </c>
      <c r="P7443" t="s">
        <v>17</v>
      </c>
    </row>
    <row r="7444" spans="1:16">
      <c r="A7444" t="s">
        <v>27952</v>
      </c>
      <c r="B7444" t="s">
        <v>27953</v>
      </c>
      <c r="C7444" t="s">
        <v>37027</v>
      </c>
      <c r="D7444" t="s">
        <v>36995</v>
      </c>
      <c r="E7444" t="s">
        <v>27954</v>
      </c>
      <c r="F7444" t="s">
        <v>27955</v>
      </c>
      <c r="G7444" s="2">
        <v>45680</v>
      </c>
      <c r="H7444" t="s">
        <v>73</v>
      </c>
      <c r="I7444">
        <v>1</v>
      </c>
      <c r="J7444">
        <f t="shared" si="234"/>
        <v>120</v>
      </c>
      <c r="K7444" s="3">
        <v>0</v>
      </c>
      <c r="L7444" s="3">
        <f t="shared" si="235"/>
        <v>120</v>
      </c>
      <c r="M7444">
        <v>120</v>
      </c>
      <c r="N7444" s="3">
        <f>Table2[[#This Row],[Total Cost]]-Table2[[#This Row],[Total Sales]]</f>
        <v>0</v>
      </c>
      <c r="O7444" t="s">
        <v>23</v>
      </c>
      <c r="P7444" t="s">
        <v>17</v>
      </c>
    </row>
    <row r="7445" spans="1:16">
      <c r="A7445" t="s">
        <v>27956</v>
      </c>
      <c r="B7445" t="s">
        <v>27957</v>
      </c>
      <c r="C7445" t="s">
        <v>37853</v>
      </c>
      <c r="D7445" t="s">
        <v>37214</v>
      </c>
      <c r="E7445" t="s">
        <v>27958</v>
      </c>
      <c r="F7445" t="s">
        <v>2221</v>
      </c>
      <c r="G7445" s="2">
        <v>45765</v>
      </c>
      <c r="H7445" t="s">
        <v>47</v>
      </c>
      <c r="I7445">
        <v>3</v>
      </c>
      <c r="J7445">
        <f t="shared" si="234"/>
        <v>1200</v>
      </c>
      <c r="K7445" s="3">
        <v>10</v>
      </c>
      <c r="L7445" s="3">
        <f t="shared" si="235"/>
        <v>3600</v>
      </c>
      <c r="M7445">
        <v>3240</v>
      </c>
      <c r="N7445" s="3">
        <f>Table2[[#This Row],[Total Cost]]-Table2[[#This Row],[Total Sales]]</f>
        <v>360</v>
      </c>
      <c r="O7445" t="s">
        <v>33</v>
      </c>
      <c r="P7445" t="s">
        <v>17</v>
      </c>
    </row>
    <row r="7446" spans="1:16">
      <c r="A7446" t="s">
        <v>27959</v>
      </c>
      <c r="B7446" t="s">
        <v>27960</v>
      </c>
      <c r="C7446" t="s">
        <v>36974</v>
      </c>
      <c r="D7446" t="s">
        <v>37495</v>
      </c>
      <c r="E7446" t="s">
        <v>27961</v>
      </c>
      <c r="F7446" t="s">
        <v>25268</v>
      </c>
      <c r="G7446" s="2">
        <v>45543</v>
      </c>
      <c r="H7446" t="s">
        <v>89</v>
      </c>
      <c r="I7446">
        <v>3</v>
      </c>
      <c r="J7446">
        <f t="shared" si="234"/>
        <v>50</v>
      </c>
      <c r="K7446" s="3">
        <v>5</v>
      </c>
      <c r="L7446" s="3">
        <f t="shared" si="235"/>
        <v>150</v>
      </c>
      <c r="M7446">
        <v>142.5</v>
      </c>
      <c r="N7446" s="3">
        <f>Table2[[#This Row],[Total Cost]]-Table2[[#This Row],[Total Sales]]</f>
        <v>7.5</v>
      </c>
      <c r="O7446" t="s">
        <v>84</v>
      </c>
      <c r="P7446" t="s">
        <v>17</v>
      </c>
    </row>
    <row r="7447" spans="1:16">
      <c r="A7447" t="s">
        <v>27962</v>
      </c>
      <c r="B7447" t="s">
        <v>27963</v>
      </c>
      <c r="C7447" t="s">
        <v>36958</v>
      </c>
      <c r="D7447" t="s">
        <v>37281</v>
      </c>
      <c r="E7447" t="s">
        <v>27964</v>
      </c>
      <c r="F7447" t="s">
        <v>27965</v>
      </c>
      <c r="G7447" s="2">
        <v>45731</v>
      </c>
      <c r="H7447" t="s">
        <v>83</v>
      </c>
      <c r="I7447">
        <v>1</v>
      </c>
      <c r="J7447">
        <f t="shared" si="234"/>
        <v>150</v>
      </c>
      <c r="K7447" s="3">
        <v>0</v>
      </c>
      <c r="L7447" s="3">
        <f t="shared" si="235"/>
        <v>150</v>
      </c>
      <c r="M7447">
        <v>150</v>
      </c>
      <c r="N7447" s="3">
        <f>Table2[[#This Row],[Total Cost]]-Table2[[#This Row],[Total Sales]]</f>
        <v>0</v>
      </c>
      <c r="O7447" t="s">
        <v>84</v>
      </c>
      <c r="P7447" t="s">
        <v>17</v>
      </c>
    </row>
    <row r="7448" spans="1:16">
      <c r="A7448" t="s">
        <v>27966</v>
      </c>
      <c r="B7448" t="s">
        <v>27967</v>
      </c>
      <c r="C7448" t="s">
        <v>37365</v>
      </c>
      <c r="D7448" t="s">
        <v>36975</v>
      </c>
      <c r="E7448" t="s">
        <v>27968</v>
      </c>
      <c r="F7448" t="s">
        <v>12085</v>
      </c>
      <c r="G7448" s="2">
        <v>45443</v>
      </c>
      <c r="H7448" t="s">
        <v>47</v>
      </c>
      <c r="I7448">
        <v>1</v>
      </c>
      <c r="J7448">
        <f t="shared" si="234"/>
        <v>1200</v>
      </c>
      <c r="K7448" s="3">
        <v>5</v>
      </c>
      <c r="L7448" s="3">
        <f t="shared" si="235"/>
        <v>1200</v>
      </c>
      <c r="M7448">
        <v>1140</v>
      </c>
      <c r="N7448" s="3">
        <f>Table2[[#This Row],[Total Cost]]-Table2[[#This Row],[Total Sales]]</f>
        <v>60</v>
      </c>
      <c r="O7448" t="s">
        <v>84</v>
      </c>
      <c r="P7448" t="s">
        <v>17</v>
      </c>
    </row>
    <row r="7449" spans="1:16">
      <c r="A7449" t="s">
        <v>27969</v>
      </c>
      <c r="B7449" t="s">
        <v>27970</v>
      </c>
      <c r="C7449" t="s">
        <v>37344</v>
      </c>
      <c r="D7449" t="s">
        <v>36997</v>
      </c>
      <c r="E7449" t="s">
        <v>27971</v>
      </c>
      <c r="F7449" t="s">
        <v>27972</v>
      </c>
      <c r="G7449" s="2">
        <v>45616</v>
      </c>
      <c r="H7449" t="s">
        <v>89</v>
      </c>
      <c r="I7449">
        <v>3</v>
      </c>
      <c r="J7449">
        <f t="shared" si="234"/>
        <v>50</v>
      </c>
      <c r="K7449" s="3">
        <v>0</v>
      </c>
      <c r="L7449" s="3">
        <f t="shared" si="235"/>
        <v>150</v>
      </c>
      <c r="M7449">
        <v>150</v>
      </c>
      <c r="N7449" s="3">
        <f>Table2[[#This Row],[Total Cost]]-Table2[[#This Row],[Total Sales]]</f>
        <v>0</v>
      </c>
      <c r="O7449" t="s">
        <v>90</v>
      </c>
      <c r="P7449" t="s">
        <v>17</v>
      </c>
    </row>
    <row r="7450" spans="1:16">
      <c r="A7450" t="s">
        <v>27973</v>
      </c>
      <c r="B7450" t="s">
        <v>27974</v>
      </c>
      <c r="C7450" t="s">
        <v>36984</v>
      </c>
      <c r="D7450" t="s">
        <v>37475</v>
      </c>
      <c r="E7450" t="s">
        <v>27975</v>
      </c>
      <c r="F7450" t="s">
        <v>27976</v>
      </c>
      <c r="G7450" s="2">
        <v>45590</v>
      </c>
      <c r="H7450" t="s">
        <v>15</v>
      </c>
      <c r="I7450">
        <v>3</v>
      </c>
      <c r="J7450">
        <f t="shared" si="234"/>
        <v>800</v>
      </c>
      <c r="K7450" s="3">
        <v>5</v>
      </c>
      <c r="L7450" s="3">
        <f t="shared" si="235"/>
        <v>2400</v>
      </c>
      <c r="M7450">
        <v>2280</v>
      </c>
      <c r="N7450" s="3">
        <f>Table2[[#This Row],[Total Cost]]-Table2[[#This Row],[Total Sales]]</f>
        <v>120</v>
      </c>
      <c r="O7450" t="s">
        <v>90</v>
      </c>
      <c r="P7450" t="s">
        <v>17</v>
      </c>
    </row>
    <row r="7451" spans="1:16">
      <c r="A7451" t="s">
        <v>27977</v>
      </c>
      <c r="B7451" t="s">
        <v>27978</v>
      </c>
      <c r="C7451" t="s">
        <v>37540</v>
      </c>
      <c r="D7451" t="s">
        <v>37375</v>
      </c>
      <c r="E7451" t="s">
        <v>27979</v>
      </c>
      <c r="F7451" t="s">
        <v>16330</v>
      </c>
      <c r="G7451" s="2">
        <v>45523</v>
      </c>
      <c r="H7451" t="s">
        <v>15</v>
      </c>
      <c r="I7451">
        <v>3</v>
      </c>
      <c r="J7451">
        <f t="shared" si="234"/>
        <v>800</v>
      </c>
      <c r="K7451" s="3">
        <v>0</v>
      </c>
      <c r="L7451" s="3">
        <f t="shared" si="235"/>
        <v>2400</v>
      </c>
      <c r="M7451">
        <v>2400</v>
      </c>
      <c r="N7451" s="3">
        <f>Table2[[#This Row],[Total Cost]]-Table2[[#This Row],[Total Sales]]</f>
        <v>0</v>
      </c>
      <c r="O7451" t="s">
        <v>23</v>
      </c>
      <c r="P7451" t="s">
        <v>78</v>
      </c>
    </row>
    <row r="7452" spans="1:16">
      <c r="A7452" t="s">
        <v>27980</v>
      </c>
      <c r="B7452" t="s">
        <v>24821</v>
      </c>
      <c r="C7452" t="s">
        <v>37133</v>
      </c>
      <c r="D7452" t="s">
        <v>37424</v>
      </c>
      <c r="E7452" t="s">
        <v>27981</v>
      </c>
      <c r="F7452" t="s">
        <v>27982</v>
      </c>
      <c r="G7452" s="2">
        <v>45417</v>
      </c>
      <c r="H7452" t="s">
        <v>83</v>
      </c>
      <c r="I7452">
        <v>3</v>
      </c>
      <c r="J7452">
        <f t="shared" si="234"/>
        <v>150</v>
      </c>
      <c r="K7452" s="3">
        <v>10</v>
      </c>
      <c r="L7452" s="3">
        <f t="shared" si="235"/>
        <v>450</v>
      </c>
      <c r="M7452">
        <v>405</v>
      </c>
      <c r="N7452" s="3">
        <f>Table2[[#This Row],[Total Cost]]-Table2[[#This Row],[Total Sales]]</f>
        <v>45</v>
      </c>
      <c r="O7452" t="s">
        <v>33</v>
      </c>
      <c r="P7452" t="s">
        <v>17</v>
      </c>
    </row>
    <row r="7453" spans="1:16">
      <c r="A7453" t="s">
        <v>27983</v>
      </c>
      <c r="B7453" t="s">
        <v>25827</v>
      </c>
      <c r="C7453" t="s">
        <v>37205</v>
      </c>
      <c r="D7453" t="s">
        <v>36961</v>
      </c>
      <c r="E7453" t="s">
        <v>27984</v>
      </c>
      <c r="F7453" t="s">
        <v>27985</v>
      </c>
      <c r="G7453" s="2">
        <v>45698</v>
      </c>
      <c r="H7453" t="s">
        <v>22</v>
      </c>
      <c r="I7453">
        <v>3</v>
      </c>
      <c r="J7453">
        <f t="shared" si="234"/>
        <v>100</v>
      </c>
      <c r="K7453" s="3">
        <v>15</v>
      </c>
      <c r="L7453" s="3">
        <f t="shared" si="235"/>
        <v>300</v>
      </c>
      <c r="M7453">
        <v>255</v>
      </c>
      <c r="N7453" s="3">
        <f>Table2[[#This Row],[Total Cost]]-Table2[[#This Row],[Total Sales]]</f>
        <v>45</v>
      </c>
      <c r="O7453" t="s">
        <v>84</v>
      </c>
      <c r="P7453" t="s">
        <v>17</v>
      </c>
    </row>
    <row r="7454" spans="1:16">
      <c r="A7454" t="s">
        <v>27986</v>
      </c>
      <c r="B7454" t="s">
        <v>27987</v>
      </c>
      <c r="C7454" t="s">
        <v>36974</v>
      </c>
      <c r="D7454" t="s">
        <v>37034</v>
      </c>
      <c r="E7454" t="s">
        <v>27988</v>
      </c>
      <c r="F7454" t="s">
        <v>27989</v>
      </c>
      <c r="G7454" s="2">
        <v>45551</v>
      </c>
      <c r="H7454" t="s">
        <v>83</v>
      </c>
      <c r="I7454">
        <v>3</v>
      </c>
      <c r="J7454">
        <f t="shared" si="234"/>
        <v>150</v>
      </c>
      <c r="K7454" s="3">
        <v>10</v>
      </c>
      <c r="L7454" s="3">
        <f t="shared" si="235"/>
        <v>450</v>
      </c>
      <c r="M7454">
        <v>405</v>
      </c>
      <c r="N7454" s="3">
        <f>Table2[[#This Row],[Total Cost]]-Table2[[#This Row],[Total Sales]]</f>
        <v>45</v>
      </c>
      <c r="O7454" t="s">
        <v>16</v>
      </c>
      <c r="P7454" t="s">
        <v>17</v>
      </c>
    </row>
    <row r="7455" spans="1:16">
      <c r="A7455" t="s">
        <v>27990</v>
      </c>
      <c r="B7455" t="s">
        <v>27991</v>
      </c>
      <c r="C7455" t="s">
        <v>37466</v>
      </c>
      <c r="D7455" t="s">
        <v>38003</v>
      </c>
      <c r="E7455" t="s">
        <v>27992</v>
      </c>
      <c r="F7455" t="s">
        <v>27993</v>
      </c>
      <c r="G7455" s="2">
        <v>45576</v>
      </c>
      <c r="H7455" t="s">
        <v>28</v>
      </c>
      <c r="I7455">
        <v>2</v>
      </c>
      <c r="J7455">
        <f t="shared" si="234"/>
        <v>300</v>
      </c>
      <c r="K7455" s="3">
        <v>5</v>
      </c>
      <c r="L7455" s="3">
        <f t="shared" si="235"/>
        <v>600</v>
      </c>
      <c r="M7455">
        <v>570</v>
      </c>
      <c r="N7455" s="3">
        <f>Table2[[#This Row],[Total Cost]]-Table2[[#This Row],[Total Sales]]</f>
        <v>30</v>
      </c>
      <c r="O7455" t="s">
        <v>90</v>
      </c>
      <c r="P7455" t="s">
        <v>17</v>
      </c>
    </row>
    <row r="7456" spans="1:16">
      <c r="A7456" t="s">
        <v>27994</v>
      </c>
      <c r="B7456" t="s">
        <v>27995</v>
      </c>
      <c r="C7456" t="s">
        <v>38475</v>
      </c>
      <c r="D7456" t="s">
        <v>37647</v>
      </c>
      <c r="E7456" t="s">
        <v>27996</v>
      </c>
      <c r="F7456" t="s">
        <v>27997</v>
      </c>
      <c r="G7456" s="2">
        <v>45745</v>
      </c>
      <c r="H7456" t="s">
        <v>22</v>
      </c>
      <c r="I7456">
        <v>1</v>
      </c>
      <c r="J7456">
        <f t="shared" si="234"/>
        <v>100</v>
      </c>
      <c r="K7456" s="3">
        <v>5</v>
      </c>
      <c r="L7456" s="3">
        <f t="shared" si="235"/>
        <v>100</v>
      </c>
      <c r="M7456">
        <v>95</v>
      </c>
      <c r="N7456" s="3">
        <f>Table2[[#This Row],[Total Cost]]-Table2[[#This Row],[Total Sales]]</f>
        <v>5</v>
      </c>
      <c r="O7456" t="s">
        <v>16</v>
      </c>
      <c r="P7456" t="s">
        <v>17</v>
      </c>
    </row>
    <row r="7457" spans="1:16">
      <c r="A7457" t="s">
        <v>27998</v>
      </c>
      <c r="B7457" t="s">
        <v>27999</v>
      </c>
      <c r="C7457" t="s">
        <v>37006</v>
      </c>
      <c r="D7457" t="s">
        <v>37286</v>
      </c>
      <c r="E7457" t="s">
        <v>28000</v>
      </c>
      <c r="F7457" t="s">
        <v>28001</v>
      </c>
      <c r="G7457" s="2">
        <v>45647</v>
      </c>
      <c r="H7457" t="s">
        <v>89</v>
      </c>
      <c r="I7457">
        <v>1</v>
      </c>
      <c r="J7457">
        <f t="shared" si="234"/>
        <v>50</v>
      </c>
      <c r="K7457" s="3">
        <v>10</v>
      </c>
      <c r="L7457" s="3">
        <f t="shared" si="235"/>
        <v>50</v>
      </c>
      <c r="M7457">
        <v>45</v>
      </c>
      <c r="N7457" s="3">
        <f>Table2[[#This Row],[Total Cost]]-Table2[[#This Row],[Total Sales]]</f>
        <v>5</v>
      </c>
      <c r="O7457" t="s">
        <v>33</v>
      </c>
      <c r="P7457" t="s">
        <v>17</v>
      </c>
    </row>
    <row r="7458" spans="1:16">
      <c r="A7458" t="s">
        <v>28002</v>
      </c>
      <c r="B7458" t="s">
        <v>28003</v>
      </c>
      <c r="C7458" t="s">
        <v>37161</v>
      </c>
      <c r="D7458" t="s">
        <v>37260</v>
      </c>
      <c r="E7458" t="s">
        <v>28004</v>
      </c>
      <c r="F7458" t="s">
        <v>28005</v>
      </c>
      <c r="G7458" s="2">
        <v>45657</v>
      </c>
      <c r="H7458" t="s">
        <v>73</v>
      </c>
      <c r="I7458">
        <v>4</v>
      </c>
      <c r="J7458">
        <f t="shared" si="234"/>
        <v>120</v>
      </c>
      <c r="K7458" s="3">
        <v>0</v>
      </c>
      <c r="L7458" s="3">
        <f t="shared" si="235"/>
        <v>480</v>
      </c>
      <c r="M7458">
        <v>480</v>
      </c>
      <c r="N7458" s="3">
        <f>Table2[[#This Row],[Total Cost]]-Table2[[#This Row],[Total Sales]]</f>
        <v>0</v>
      </c>
      <c r="O7458" t="s">
        <v>16</v>
      </c>
      <c r="P7458" t="s">
        <v>17</v>
      </c>
    </row>
    <row r="7459" spans="1:16">
      <c r="A7459" t="s">
        <v>28006</v>
      </c>
      <c r="B7459" t="s">
        <v>28007</v>
      </c>
      <c r="C7459" t="s">
        <v>37273</v>
      </c>
      <c r="D7459" t="s">
        <v>37117</v>
      </c>
      <c r="E7459" t="s">
        <v>28008</v>
      </c>
      <c r="F7459" t="s">
        <v>28009</v>
      </c>
      <c r="G7459" s="2">
        <v>45638</v>
      </c>
      <c r="H7459" t="s">
        <v>42</v>
      </c>
      <c r="I7459">
        <v>3</v>
      </c>
      <c r="J7459">
        <f t="shared" si="234"/>
        <v>200</v>
      </c>
      <c r="K7459" s="3">
        <v>0</v>
      </c>
      <c r="L7459" s="3">
        <f t="shared" si="235"/>
        <v>600</v>
      </c>
      <c r="M7459">
        <v>600</v>
      </c>
      <c r="N7459" s="3">
        <f>Table2[[#This Row],[Total Cost]]-Table2[[#This Row],[Total Sales]]</f>
        <v>0</v>
      </c>
      <c r="O7459" t="s">
        <v>23</v>
      </c>
      <c r="P7459" t="s">
        <v>17</v>
      </c>
    </row>
    <row r="7460" spans="1:16">
      <c r="A7460" t="s">
        <v>28010</v>
      </c>
      <c r="B7460" t="s">
        <v>22644</v>
      </c>
      <c r="C7460" t="s">
        <v>37261</v>
      </c>
      <c r="D7460" t="s">
        <v>36988</v>
      </c>
      <c r="E7460" t="s">
        <v>28011</v>
      </c>
      <c r="F7460" t="s">
        <v>2749</v>
      </c>
      <c r="G7460" s="2">
        <v>45426</v>
      </c>
      <c r="H7460" t="s">
        <v>89</v>
      </c>
      <c r="I7460">
        <v>4</v>
      </c>
      <c r="J7460">
        <f t="shared" si="234"/>
        <v>50</v>
      </c>
      <c r="K7460" s="3">
        <v>0</v>
      </c>
      <c r="L7460" s="3">
        <f t="shared" si="235"/>
        <v>200</v>
      </c>
      <c r="M7460">
        <v>200</v>
      </c>
      <c r="N7460" s="3">
        <f>Table2[[#This Row],[Total Cost]]-Table2[[#This Row],[Total Sales]]</f>
        <v>0</v>
      </c>
      <c r="O7460" t="s">
        <v>90</v>
      </c>
      <c r="P7460" t="s">
        <v>17</v>
      </c>
    </row>
    <row r="7461" spans="1:16">
      <c r="A7461" t="s">
        <v>28012</v>
      </c>
      <c r="B7461" t="s">
        <v>28013</v>
      </c>
      <c r="C7461" t="s">
        <v>37685</v>
      </c>
      <c r="D7461" t="s">
        <v>37115</v>
      </c>
      <c r="E7461" t="s">
        <v>28014</v>
      </c>
      <c r="F7461" t="s">
        <v>28015</v>
      </c>
      <c r="G7461" s="2">
        <v>45665</v>
      </c>
      <c r="H7461" t="s">
        <v>28</v>
      </c>
      <c r="I7461">
        <v>2</v>
      </c>
      <c r="J7461">
        <f t="shared" si="234"/>
        <v>300</v>
      </c>
      <c r="K7461" s="3">
        <v>0</v>
      </c>
      <c r="L7461" s="3">
        <f t="shared" si="235"/>
        <v>600</v>
      </c>
      <c r="M7461">
        <v>600</v>
      </c>
      <c r="N7461" s="3">
        <f>Table2[[#This Row],[Total Cost]]-Table2[[#This Row],[Total Sales]]</f>
        <v>0</v>
      </c>
      <c r="O7461" t="s">
        <v>33</v>
      </c>
      <c r="P7461" t="s">
        <v>17</v>
      </c>
    </row>
    <row r="7462" spans="1:16">
      <c r="A7462" t="s">
        <v>28016</v>
      </c>
      <c r="B7462" t="s">
        <v>28017</v>
      </c>
      <c r="C7462" t="s">
        <v>37833</v>
      </c>
      <c r="D7462" t="s">
        <v>38232</v>
      </c>
      <c r="E7462" t="s">
        <v>28018</v>
      </c>
      <c r="F7462" t="s">
        <v>14935</v>
      </c>
      <c r="G7462" s="2">
        <v>45535</v>
      </c>
      <c r="H7462" t="s">
        <v>22</v>
      </c>
      <c r="I7462">
        <v>4</v>
      </c>
      <c r="J7462">
        <f t="shared" si="234"/>
        <v>100</v>
      </c>
      <c r="K7462" s="3">
        <v>0</v>
      </c>
      <c r="L7462" s="3">
        <f t="shared" si="235"/>
        <v>400</v>
      </c>
      <c r="M7462">
        <v>400</v>
      </c>
      <c r="N7462" s="3">
        <f>Table2[[#This Row],[Total Cost]]-Table2[[#This Row],[Total Sales]]</f>
        <v>0</v>
      </c>
      <c r="O7462" t="s">
        <v>33</v>
      </c>
      <c r="P7462" t="s">
        <v>17</v>
      </c>
    </row>
    <row r="7463" spans="1:16">
      <c r="A7463" t="s">
        <v>28019</v>
      </c>
      <c r="B7463" t="s">
        <v>28020</v>
      </c>
      <c r="C7463" t="s">
        <v>37029</v>
      </c>
      <c r="D7463" t="s">
        <v>37066</v>
      </c>
      <c r="E7463" t="s">
        <v>28021</v>
      </c>
      <c r="F7463" t="s">
        <v>28022</v>
      </c>
      <c r="G7463" s="2">
        <v>45487</v>
      </c>
      <c r="H7463" t="s">
        <v>47</v>
      </c>
      <c r="I7463">
        <v>3</v>
      </c>
      <c r="J7463">
        <f t="shared" si="234"/>
        <v>1200</v>
      </c>
      <c r="K7463" s="3">
        <v>5</v>
      </c>
      <c r="L7463" s="3">
        <f t="shared" si="235"/>
        <v>3600</v>
      </c>
      <c r="M7463">
        <v>3420</v>
      </c>
      <c r="N7463" s="3">
        <f>Table2[[#This Row],[Total Cost]]-Table2[[#This Row],[Total Sales]]</f>
        <v>180</v>
      </c>
      <c r="O7463" t="s">
        <v>84</v>
      </c>
      <c r="P7463" t="s">
        <v>17</v>
      </c>
    </row>
    <row r="7464" spans="1:16">
      <c r="A7464" t="s">
        <v>28023</v>
      </c>
      <c r="B7464" t="s">
        <v>28024</v>
      </c>
      <c r="C7464" t="s">
        <v>37180</v>
      </c>
      <c r="D7464" t="s">
        <v>36981</v>
      </c>
      <c r="E7464" t="s">
        <v>28025</v>
      </c>
      <c r="F7464" t="s">
        <v>28026</v>
      </c>
      <c r="G7464" s="2">
        <v>45447</v>
      </c>
      <c r="H7464" t="s">
        <v>89</v>
      </c>
      <c r="I7464">
        <v>2</v>
      </c>
      <c r="J7464">
        <f t="shared" si="234"/>
        <v>50</v>
      </c>
      <c r="K7464" s="3">
        <v>5</v>
      </c>
      <c r="L7464" s="3">
        <f t="shared" si="235"/>
        <v>100</v>
      </c>
      <c r="M7464">
        <v>95</v>
      </c>
      <c r="N7464" s="3">
        <f>Table2[[#This Row],[Total Cost]]-Table2[[#This Row],[Total Sales]]</f>
        <v>5</v>
      </c>
      <c r="O7464" t="s">
        <v>23</v>
      </c>
      <c r="P7464" t="s">
        <v>17</v>
      </c>
    </row>
    <row r="7465" spans="1:16">
      <c r="A7465" t="s">
        <v>28027</v>
      </c>
      <c r="B7465" t="s">
        <v>28028</v>
      </c>
      <c r="C7465" t="s">
        <v>36986</v>
      </c>
      <c r="D7465" t="s">
        <v>38045</v>
      </c>
      <c r="E7465" t="s">
        <v>28029</v>
      </c>
      <c r="F7465" t="s">
        <v>28030</v>
      </c>
      <c r="G7465" s="2">
        <v>45614</v>
      </c>
      <c r="H7465" t="s">
        <v>47</v>
      </c>
      <c r="I7465">
        <v>1</v>
      </c>
      <c r="J7465">
        <f t="shared" si="234"/>
        <v>1200</v>
      </c>
      <c r="K7465" s="3">
        <v>0</v>
      </c>
      <c r="L7465" s="3">
        <f t="shared" si="235"/>
        <v>1200</v>
      </c>
      <c r="M7465">
        <v>1200</v>
      </c>
      <c r="N7465" s="3">
        <f>Table2[[#This Row],[Total Cost]]-Table2[[#This Row],[Total Sales]]</f>
        <v>0</v>
      </c>
      <c r="O7465" t="s">
        <v>23</v>
      </c>
      <c r="P7465" t="s">
        <v>78</v>
      </c>
    </row>
    <row r="7466" spans="1:16">
      <c r="A7466" t="s">
        <v>28031</v>
      </c>
      <c r="B7466" t="s">
        <v>28032</v>
      </c>
      <c r="C7466" t="s">
        <v>37900</v>
      </c>
      <c r="D7466" t="s">
        <v>37909</v>
      </c>
      <c r="E7466" t="s">
        <v>28033</v>
      </c>
      <c r="F7466" t="s">
        <v>28034</v>
      </c>
      <c r="G7466" s="2">
        <v>45644</v>
      </c>
      <c r="H7466" t="s">
        <v>22</v>
      </c>
      <c r="I7466">
        <v>4</v>
      </c>
      <c r="J7466">
        <f t="shared" si="234"/>
        <v>100</v>
      </c>
      <c r="K7466" s="3">
        <v>10</v>
      </c>
      <c r="L7466" s="3">
        <f t="shared" si="235"/>
        <v>400</v>
      </c>
      <c r="M7466">
        <v>360</v>
      </c>
      <c r="N7466" s="3">
        <f>Table2[[#This Row],[Total Cost]]-Table2[[#This Row],[Total Sales]]</f>
        <v>40</v>
      </c>
      <c r="O7466" t="s">
        <v>90</v>
      </c>
      <c r="P7466" t="s">
        <v>17</v>
      </c>
    </row>
    <row r="7467" spans="1:16">
      <c r="A7467" t="s">
        <v>28035</v>
      </c>
      <c r="B7467" t="s">
        <v>28036</v>
      </c>
      <c r="C7467" t="s">
        <v>37173</v>
      </c>
      <c r="D7467" t="s">
        <v>37583</v>
      </c>
      <c r="E7467" t="s">
        <v>28037</v>
      </c>
      <c r="F7467" t="s">
        <v>20606</v>
      </c>
      <c r="G7467" s="2">
        <v>45581</v>
      </c>
      <c r="H7467" t="s">
        <v>73</v>
      </c>
      <c r="I7467">
        <v>2</v>
      </c>
      <c r="J7467">
        <f t="shared" si="234"/>
        <v>120</v>
      </c>
      <c r="K7467" s="3">
        <v>0</v>
      </c>
      <c r="L7467" s="3">
        <f t="shared" si="235"/>
        <v>240</v>
      </c>
      <c r="M7467">
        <v>240</v>
      </c>
      <c r="N7467" s="3">
        <f>Table2[[#This Row],[Total Cost]]-Table2[[#This Row],[Total Sales]]</f>
        <v>0</v>
      </c>
      <c r="O7467" t="s">
        <v>84</v>
      </c>
      <c r="P7467" t="s">
        <v>17</v>
      </c>
    </row>
    <row r="7468" spans="1:16">
      <c r="A7468" t="s">
        <v>28038</v>
      </c>
      <c r="B7468" t="s">
        <v>28039</v>
      </c>
      <c r="C7468" t="s">
        <v>37180</v>
      </c>
      <c r="D7468" t="s">
        <v>37274</v>
      </c>
      <c r="E7468" t="s">
        <v>28040</v>
      </c>
      <c r="F7468" t="s">
        <v>23746</v>
      </c>
      <c r="G7468" s="2">
        <v>45614</v>
      </c>
      <c r="H7468" t="s">
        <v>89</v>
      </c>
      <c r="I7468">
        <v>4</v>
      </c>
      <c r="J7468">
        <f t="shared" si="234"/>
        <v>50</v>
      </c>
      <c r="K7468" s="3">
        <v>0</v>
      </c>
      <c r="L7468" s="3">
        <f t="shared" si="235"/>
        <v>200</v>
      </c>
      <c r="M7468">
        <v>200</v>
      </c>
      <c r="N7468" s="3">
        <f>Table2[[#This Row],[Total Cost]]-Table2[[#This Row],[Total Sales]]</f>
        <v>0</v>
      </c>
      <c r="O7468" t="s">
        <v>16</v>
      </c>
      <c r="P7468" t="s">
        <v>17</v>
      </c>
    </row>
    <row r="7469" spans="1:16">
      <c r="A7469" t="s">
        <v>28041</v>
      </c>
      <c r="B7469" t="s">
        <v>28042</v>
      </c>
      <c r="C7469" t="s">
        <v>37377</v>
      </c>
      <c r="D7469" t="s">
        <v>37413</v>
      </c>
      <c r="E7469" t="s">
        <v>28043</v>
      </c>
      <c r="F7469" t="s">
        <v>28044</v>
      </c>
      <c r="G7469" s="2">
        <v>45475</v>
      </c>
      <c r="H7469" t="s">
        <v>22</v>
      </c>
      <c r="I7469">
        <v>2</v>
      </c>
      <c r="J7469">
        <f t="shared" si="234"/>
        <v>100</v>
      </c>
      <c r="K7469" s="3">
        <v>15</v>
      </c>
      <c r="L7469" s="3">
        <f t="shared" si="235"/>
        <v>200</v>
      </c>
      <c r="M7469">
        <v>170</v>
      </c>
      <c r="N7469" s="3">
        <f>Table2[[#This Row],[Total Cost]]-Table2[[#This Row],[Total Sales]]</f>
        <v>30</v>
      </c>
      <c r="O7469" t="s">
        <v>84</v>
      </c>
      <c r="P7469" t="s">
        <v>78</v>
      </c>
    </row>
    <row r="7470" spans="1:16">
      <c r="A7470" t="s">
        <v>28045</v>
      </c>
      <c r="B7470" t="s">
        <v>28046</v>
      </c>
      <c r="C7470" t="s">
        <v>36972</v>
      </c>
      <c r="D7470" t="s">
        <v>37237</v>
      </c>
      <c r="E7470" t="s">
        <v>28047</v>
      </c>
      <c r="F7470" t="s">
        <v>28048</v>
      </c>
      <c r="G7470" s="2">
        <v>45678</v>
      </c>
      <c r="H7470" t="s">
        <v>15</v>
      </c>
      <c r="I7470">
        <v>1</v>
      </c>
      <c r="J7470">
        <f t="shared" si="234"/>
        <v>800</v>
      </c>
      <c r="K7470" s="3">
        <v>10</v>
      </c>
      <c r="L7470" s="3">
        <f t="shared" si="235"/>
        <v>800</v>
      </c>
      <c r="M7470">
        <v>720</v>
      </c>
      <c r="N7470" s="3">
        <f>Table2[[#This Row],[Total Cost]]-Table2[[#This Row],[Total Sales]]</f>
        <v>80</v>
      </c>
      <c r="O7470" t="s">
        <v>90</v>
      </c>
      <c r="P7470" t="s">
        <v>17</v>
      </c>
    </row>
    <row r="7471" spans="1:16">
      <c r="A7471" t="s">
        <v>28049</v>
      </c>
      <c r="B7471" t="s">
        <v>28050</v>
      </c>
      <c r="C7471" t="s">
        <v>37002</v>
      </c>
      <c r="D7471" t="s">
        <v>37860</v>
      </c>
      <c r="E7471" t="s">
        <v>28051</v>
      </c>
      <c r="F7471" t="s">
        <v>28052</v>
      </c>
      <c r="G7471" s="2">
        <v>45615</v>
      </c>
      <c r="H7471" t="s">
        <v>56</v>
      </c>
      <c r="I7471">
        <v>3</v>
      </c>
      <c r="J7471">
        <f t="shared" si="234"/>
        <v>90</v>
      </c>
      <c r="K7471" s="3">
        <v>10</v>
      </c>
      <c r="L7471" s="3">
        <f t="shared" si="235"/>
        <v>270</v>
      </c>
      <c r="M7471">
        <v>243</v>
      </c>
      <c r="N7471" s="3">
        <f>Table2[[#This Row],[Total Cost]]-Table2[[#This Row],[Total Sales]]</f>
        <v>27</v>
      </c>
      <c r="O7471" t="s">
        <v>16</v>
      </c>
      <c r="P7471" t="s">
        <v>17</v>
      </c>
    </row>
    <row r="7472" spans="1:16">
      <c r="A7472" t="s">
        <v>28053</v>
      </c>
      <c r="B7472" t="s">
        <v>28054</v>
      </c>
      <c r="C7472" t="s">
        <v>37002</v>
      </c>
      <c r="D7472" t="s">
        <v>37731</v>
      </c>
      <c r="E7472" t="s">
        <v>28055</v>
      </c>
      <c r="F7472" t="s">
        <v>17748</v>
      </c>
      <c r="G7472" s="2">
        <v>45535</v>
      </c>
      <c r="H7472" t="s">
        <v>83</v>
      </c>
      <c r="I7472">
        <v>2</v>
      </c>
      <c r="J7472">
        <f t="shared" si="234"/>
        <v>150</v>
      </c>
      <c r="K7472" s="3">
        <v>0</v>
      </c>
      <c r="L7472" s="3">
        <f t="shared" si="235"/>
        <v>300</v>
      </c>
      <c r="M7472">
        <v>300</v>
      </c>
      <c r="N7472" s="3">
        <f>Table2[[#This Row],[Total Cost]]-Table2[[#This Row],[Total Sales]]</f>
        <v>0</v>
      </c>
      <c r="O7472" t="s">
        <v>33</v>
      </c>
      <c r="P7472" t="s">
        <v>17</v>
      </c>
    </row>
    <row r="7473" spans="1:16">
      <c r="A7473" t="s">
        <v>28056</v>
      </c>
      <c r="B7473" t="s">
        <v>28057</v>
      </c>
      <c r="C7473" t="s">
        <v>37896</v>
      </c>
      <c r="D7473" t="s">
        <v>37504</v>
      </c>
      <c r="E7473" t="s">
        <v>28058</v>
      </c>
      <c r="F7473" t="s">
        <v>10194</v>
      </c>
      <c r="G7473" s="2">
        <v>45619</v>
      </c>
      <c r="H7473" t="s">
        <v>47</v>
      </c>
      <c r="I7473">
        <v>3</v>
      </c>
      <c r="J7473">
        <f t="shared" si="234"/>
        <v>1200</v>
      </c>
      <c r="K7473" s="3">
        <v>5</v>
      </c>
      <c r="L7473" s="3">
        <f t="shared" si="235"/>
        <v>3600</v>
      </c>
      <c r="M7473">
        <v>3420</v>
      </c>
      <c r="N7473" s="3">
        <f>Table2[[#This Row],[Total Cost]]-Table2[[#This Row],[Total Sales]]</f>
        <v>180</v>
      </c>
      <c r="O7473" t="s">
        <v>33</v>
      </c>
      <c r="P7473" t="s">
        <v>17</v>
      </c>
    </row>
    <row r="7474" spans="1:16">
      <c r="A7474" t="s">
        <v>28059</v>
      </c>
      <c r="B7474" t="s">
        <v>28060</v>
      </c>
      <c r="C7474" t="s">
        <v>37696</v>
      </c>
      <c r="D7474" t="s">
        <v>37414</v>
      </c>
      <c r="E7474" t="s">
        <v>28061</v>
      </c>
      <c r="F7474" t="s">
        <v>15202</v>
      </c>
      <c r="G7474" s="2">
        <v>45496</v>
      </c>
      <c r="H7474" t="s">
        <v>47</v>
      </c>
      <c r="I7474">
        <v>1</v>
      </c>
      <c r="J7474">
        <f t="shared" si="234"/>
        <v>1200</v>
      </c>
      <c r="K7474" s="3">
        <v>0</v>
      </c>
      <c r="L7474" s="3">
        <f t="shared" si="235"/>
        <v>1200</v>
      </c>
      <c r="M7474">
        <v>1200</v>
      </c>
      <c r="N7474" s="3">
        <f>Table2[[#This Row],[Total Cost]]-Table2[[#This Row],[Total Sales]]</f>
        <v>0</v>
      </c>
      <c r="O7474" t="s">
        <v>90</v>
      </c>
      <c r="P7474" t="s">
        <v>78</v>
      </c>
    </row>
    <row r="7475" spans="1:16">
      <c r="A7475" t="s">
        <v>28062</v>
      </c>
      <c r="B7475" t="s">
        <v>28063</v>
      </c>
      <c r="C7475" t="s">
        <v>37112</v>
      </c>
      <c r="D7475" t="s">
        <v>37082</v>
      </c>
      <c r="E7475" t="s">
        <v>28064</v>
      </c>
      <c r="F7475" t="s">
        <v>28065</v>
      </c>
      <c r="G7475" s="2">
        <v>45689</v>
      </c>
      <c r="H7475" t="s">
        <v>42</v>
      </c>
      <c r="I7475">
        <v>3</v>
      </c>
      <c r="J7475">
        <f t="shared" si="234"/>
        <v>200</v>
      </c>
      <c r="K7475" s="3">
        <v>0</v>
      </c>
      <c r="L7475" s="3">
        <f t="shared" si="235"/>
        <v>600</v>
      </c>
      <c r="M7475">
        <v>600</v>
      </c>
      <c r="N7475" s="3">
        <f>Table2[[#This Row],[Total Cost]]-Table2[[#This Row],[Total Sales]]</f>
        <v>0</v>
      </c>
      <c r="O7475" t="s">
        <v>23</v>
      </c>
      <c r="P7475" t="s">
        <v>17</v>
      </c>
    </row>
    <row r="7476" spans="1:16">
      <c r="A7476" t="s">
        <v>28066</v>
      </c>
      <c r="B7476" t="s">
        <v>28067</v>
      </c>
      <c r="C7476" t="s">
        <v>36992</v>
      </c>
      <c r="D7476" t="s">
        <v>36959</v>
      </c>
      <c r="E7476" t="s">
        <v>28068</v>
      </c>
      <c r="F7476" t="s">
        <v>28069</v>
      </c>
      <c r="G7476" s="2">
        <v>45580</v>
      </c>
      <c r="H7476" t="s">
        <v>73</v>
      </c>
      <c r="I7476">
        <v>3</v>
      </c>
      <c r="J7476">
        <f t="shared" si="234"/>
        <v>120</v>
      </c>
      <c r="K7476" s="3">
        <v>15</v>
      </c>
      <c r="L7476" s="3">
        <f t="shared" si="235"/>
        <v>360</v>
      </c>
      <c r="M7476">
        <v>306</v>
      </c>
      <c r="N7476" s="3">
        <f>Table2[[#This Row],[Total Cost]]-Table2[[#This Row],[Total Sales]]</f>
        <v>54</v>
      </c>
      <c r="O7476" t="s">
        <v>84</v>
      </c>
      <c r="P7476" t="s">
        <v>17</v>
      </c>
    </row>
    <row r="7477" spans="1:16">
      <c r="A7477" t="s">
        <v>28070</v>
      </c>
      <c r="B7477" t="s">
        <v>28071</v>
      </c>
      <c r="C7477" t="s">
        <v>37358</v>
      </c>
      <c r="D7477" t="s">
        <v>38476</v>
      </c>
      <c r="E7477" t="s">
        <v>28072</v>
      </c>
      <c r="F7477" t="s">
        <v>28073</v>
      </c>
      <c r="G7477" s="2">
        <v>45526</v>
      </c>
      <c r="H7477" t="s">
        <v>42</v>
      </c>
      <c r="I7477">
        <v>3</v>
      </c>
      <c r="J7477">
        <f t="shared" si="234"/>
        <v>200</v>
      </c>
      <c r="K7477" s="3">
        <v>0</v>
      </c>
      <c r="L7477" s="3">
        <f t="shared" si="235"/>
        <v>600</v>
      </c>
      <c r="M7477">
        <v>600</v>
      </c>
      <c r="N7477" s="3">
        <f>Table2[[#This Row],[Total Cost]]-Table2[[#This Row],[Total Sales]]</f>
        <v>0</v>
      </c>
      <c r="O7477" t="s">
        <v>16</v>
      </c>
      <c r="P7477" t="s">
        <v>17</v>
      </c>
    </row>
    <row r="7478" spans="1:16">
      <c r="A7478" t="s">
        <v>28074</v>
      </c>
      <c r="B7478" t="s">
        <v>28075</v>
      </c>
      <c r="C7478" t="s">
        <v>37017</v>
      </c>
      <c r="D7478" t="s">
        <v>38477</v>
      </c>
      <c r="E7478" t="s">
        <v>28076</v>
      </c>
      <c r="F7478" t="s">
        <v>12070</v>
      </c>
      <c r="G7478" s="2">
        <v>45527</v>
      </c>
      <c r="H7478" t="s">
        <v>22</v>
      </c>
      <c r="I7478">
        <v>4</v>
      </c>
      <c r="J7478">
        <f t="shared" si="234"/>
        <v>100</v>
      </c>
      <c r="K7478" s="3">
        <v>0</v>
      </c>
      <c r="L7478" s="3">
        <f t="shared" si="235"/>
        <v>400</v>
      </c>
      <c r="M7478">
        <v>400</v>
      </c>
      <c r="N7478" s="3">
        <f>Table2[[#This Row],[Total Cost]]-Table2[[#This Row],[Total Sales]]</f>
        <v>0</v>
      </c>
      <c r="O7478" t="s">
        <v>84</v>
      </c>
      <c r="P7478" t="s">
        <v>17</v>
      </c>
    </row>
    <row r="7479" spans="1:16">
      <c r="A7479" t="s">
        <v>28077</v>
      </c>
      <c r="B7479" t="s">
        <v>28078</v>
      </c>
      <c r="C7479" t="s">
        <v>37324</v>
      </c>
      <c r="D7479" t="s">
        <v>37242</v>
      </c>
      <c r="E7479" t="s">
        <v>28079</v>
      </c>
      <c r="F7479" t="s">
        <v>27625</v>
      </c>
      <c r="G7479" s="2">
        <v>45535</v>
      </c>
      <c r="H7479" t="s">
        <v>89</v>
      </c>
      <c r="I7479">
        <v>3</v>
      </c>
      <c r="J7479">
        <f t="shared" si="234"/>
        <v>50</v>
      </c>
      <c r="K7479" s="3">
        <v>0</v>
      </c>
      <c r="L7479" s="3">
        <f t="shared" si="235"/>
        <v>150</v>
      </c>
      <c r="M7479">
        <v>150</v>
      </c>
      <c r="N7479" s="3">
        <f>Table2[[#This Row],[Total Cost]]-Table2[[#This Row],[Total Sales]]</f>
        <v>0</v>
      </c>
      <c r="O7479" t="s">
        <v>90</v>
      </c>
      <c r="P7479" t="s">
        <v>17</v>
      </c>
    </row>
    <row r="7480" spans="1:16">
      <c r="A7480" t="s">
        <v>28080</v>
      </c>
      <c r="B7480" t="s">
        <v>28081</v>
      </c>
      <c r="C7480" t="s">
        <v>37911</v>
      </c>
      <c r="D7480" t="s">
        <v>37115</v>
      </c>
      <c r="E7480" t="s">
        <v>28082</v>
      </c>
      <c r="F7480" t="s">
        <v>4124</v>
      </c>
      <c r="G7480" s="2">
        <v>45548</v>
      </c>
      <c r="H7480" t="s">
        <v>56</v>
      </c>
      <c r="I7480">
        <v>1</v>
      </c>
      <c r="J7480">
        <f t="shared" si="234"/>
        <v>90</v>
      </c>
      <c r="K7480" s="3">
        <v>0</v>
      </c>
      <c r="L7480" s="3">
        <f t="shared" si="235"/>
        <v>90</v>
      </c>
      <c r="M7480">
        <v>90</v>
      </c>
      <c r="N7480" s="3">
        <f>Table2[[#This Row],[Total Cost]]-Table2[[#This Row],[Total Sales]]</f>
        <v>0</v>
      </c>
      <c r="O7480" t="s">
        <v>84</v>
      </c>
      <c r="P7480" t="s">
        <v>17</v>
      </c>
    </row>
    <row r="7481" spans="1:16">
      <c r="A7481" t="s">
        <v>28083</v>
      </c>
      <c r="B7481" t="s">
        <v>28084</v>
      </c>
      <c r="C7481" t="s">
        <v>37019</v>
      </c>
      <c r="D7481" t="s">
        <v>38250</v>
      </c>
      <c r="E7481" t="s">
        <v>28085</v>
      </c>
      <c r="F7481" t="s">
        <v>28086</v>
      </c>
      <c r="G7481" s="2">
        <v>45442</v>
      </c>
      <c r="H7481" t="s">
        <v>42</v>
      </c>
      <c r="I7481">
        <v>3</v>
      </c>
      <c r="J7481">
        <f t="shared" si="234"/>
        <v>200</v>
      </c>
      <c r="K7481" s="3">
        <v>0</v>
      </c>
      <c r="L7481" s="3">
        <f t="shared" si="235"/>
        <v>600</v>
      </c>
      <c r="M7481">
        <v>600</v>
      </c>
      <c r="N7481" s="3">
        <f>Table2[[#This Row],[Total Cost]]-Table2[[#This Row],[Total Sales]]</f>
        <v>0</v>
      </c>
      <c r="O7481" t="s">
        <v>90</v>
      </c>
      <c r="P7481" t="s">
        <v>17</v>
      </c>
    </row>
    <row r="7482" spans="1:16">
      <c r="A7482" t="s">
        <v>28087</v>
      </c>
      <c r="B7482" t="s">
        <v>28088</v>
      </c>
      <c r="C7482" t="s">
        <v>36972</v>
      </c>
      <c r="D7482" t="s">
        <v>37987</v>
      </c>
      <c r="E7482" t="s">
        <v>28089</v>
      </c>
      <c r="F7482" t="s">
        <v>28090</v>
      </c>
      <c r="G7482" s="2">
        <v>45544</v>
      </c>
      <c r="H7482" t="s">
        <v>83</v>
      </c>
      <c r="I7482">
        <v>1</v>
      </c>
      <c r="J7482">
        <f t="shared" si="234"/>
        <v>150</v>
      </c>
      <c r="K7482" s="3">
        <v>0</v>
      </c>
      <c r="L7482" s="3">
        <f t="shared" si="235"/>
        <v>150</v>
      </c>
      <c r="M7482">
        <v>150</v>
      </c>
      <c r="N7482" s="3">
        <f>Table2[[#This Row],[Total Cost]]-Table2[[#This Row],[Total Sales]]</f>
        <v>0</v>
      </c>
      <c r="O7482" t="s">
        <v>90</v>
      </c>
      <c r="P7482" t="s">
        <v>17</v>
      </c>
    </row>
    <row r="7483" spans="1:16">
      <c r="A7483" t="s">
        <v>28091</v>
      </c>
      <c r="B7483" t="s">
        <v>28092</v>
      </c>
      <c r="C7483" t="s">
        <v>37534</v>
      </c>
      <c r="D7483" t="s">
        <v>37424</v>
      </c>
      <c r="E7483" t="s">
        <v>28093</v>
      </c>
      <c r="F7483" t="s">
        <v>13266</v>
      </c>
      <c r="G7483" s="2">
        <v>45649</v>
      </c>
      <c r="H7483" t="s">
        <v>22</v>
      </c>
      <c r="I7483">
        <v>4</v>
      </c>
      <c r="J7483">
        <f t="shared" si="234"/>
        <v>100</v>
      </c>
      <c r="K7483" s="3">
        <v>5</v>
      </c>
      <c r="L7483" s="3">
        <f t="shared" si="235"/>
        <v>400</v>
      </c>
      <c r="M7483">
        <v>380</v>
      </c>
      <c r="N7483" s="3">
        <f>Table2[[#This Row],[Total Cost]]-Table2[[#This Row],[Total Sales]]</f>
        <v>20</v>
      </c>
      <c r="O7483" t="s">
        <v>33</v>
      </c>
      <c r="P7483" t="s">
        <v>17</v>
      </c>
    </row>
    <row r="7484" spans="1:16">
      <c r="A7484" t="s">
        <v>28094</v>
      </c>
      <c r="B7484" t="s">
        <v>28095</v>
      </c>
      <c r="C7484" t="s">
        <v>38323</v>
      </c>
      <c r="D7484" t="s">
        <v>37679</v>
      </c>
      <c r="E7484" t="s">
        <v>28096</v>
      </c>
      <c r="F7484" t="s">
        <v>28097</v>
      </c>
      <c r="G7484" s="2">
        <v>45693</v>
      </c>
      <c r="H7484" t="s">
        <v>28</v>
      </c>
      <c r="I7484">
        <v>3</v>
      </c>
      <c r="J7484">
        <f t="shared" si="234"/>
        <v>300</v>
      </c>
      <c r="K7484" s="3">
        <v>5</v>
      </c>
      <c r="L7484" s="3">
        <f t="shared" si="235"/>
        <v>900</v>
      </c>
      <c r="M7484">
        <v>855</v>
      </c>
      <c r="N7484" s="3">
        <f>Table2[[#This Row],[Total Cost]]-Table2[[#This Row],[Total Sales]]</f>
        <v>45</v>
      </c>
      <c r="O7484" t="s">
        <v>84</v>
      </c>
      <c r="P7484" t="s">
        <v>17</v>
      </c>
    </row>
    <row r="7485" spans="1:16">
      <c r="A7485" t="s">
        <v>28098</v>
      </c>
      <c r="B7485" t="s">
        <v>28099</v>
      </c>
      <c r="C7485" t="s">
        <v>37079</v>
      </c>
      <c r="D7485" t="s">
        <v>37611</v>
      </c>
      <c r="E7485" t="s">
        <v>28100</v>
      </c>
      <c r="F7485" t="s">
        <v>28101</v>
      </c>
      <c r="G7485" s="2">
        <v>45540</v>
      </c>
      <c r="H7485" t="s">
        <v>22</v>
      </c>
      <c r="I7485">
        <v>1</v>
      </c>
      <c r="J7485">
        <f t="shared" si="234"/>
        <v>100</v>
      </c>
      <c r="K7485" s="3">
        <v>15</v>
      </c>
      <c r="L7485" s="3">
        <f t="shared" si="235"/>
        <v>100</v>
      </c>
      <c r="M7485">
        <v>85</v>
      </c>
      <c r="N7485" s="3">
        <f>Table2[[#This Row],[Total Cost]]-Table2[[#This Row],[Total Sales]]</f>
        <v>15</v>
      </c>
      <c r="O7485" t="s">
        <v>90</v>
      </c>
      <c r="P7485" t="s">
        <v>17</v>
      </c>
    </row>
    <row r="7486" spans="1:16">
      <c r="A7486" t="s">
        <v>28102</v>
      </c>
      <c r="B7486" t="s">
        <v>28103</v>
      </c>
      <c r="C7486" t="s">
        <v>37851</v>
      </c>
      <c r="D7486" t="s">
        <v>37485</v>
      </c>
      <c r="E7486" t="s">
        <v>28104</v>
      </c>
      <c r="F7486" t="s">
        <v>28105</v>
      </c>
      <c r="G7486" s="2">
        <v>45551</v>
      </c>
      <c r="H7486" t="s">
        <v>15</v>
      </c>
      <c r="I7486">
        <v>1</v>
      </c>
      <c r="J7486">
        <f t="shared" si="234"/>
        <v>800</v>
      </c>
      <c r="K7486" s="3">
        <v>0</v>
      </c>
      <c r="L7486" s="3">
        <f t="shared" si="235"/>
        <v>800</v>
      </c>
      <c r="M7486">
        <v>800</v>
      </c>
      <c r="N7486" s="3">
        <f>Table2[[#This Row],[Total Cost]]-Table2[[#This Row],[Total Sales]]</f>
        <v>0</v>
      </c>
      <c r="O7486" t="s">
        <v>84</v>
      </c>
      <c r="P7486" t="s">
        <v>17</v>
      </c>
    </row>
    <row r="7487" spans="1:16">
      <c r="A7487" t="s">
        <v>28106</v>
      </c>
      <c r="B7487" t="s">
        <v>28107</v>
      </c>
      <c r="C7487" t="s">
        <v>37200</v>
      </c>
      <c r="D7487" t="s">
        <v>37124</v>
      </c>
      <c r="E7487" t="s">
        <v>28108</v>
      </c>
      <c r="F7487" t="s">
        <v>28109</v>
      </c>
      <c r="G7487" s="2">
        <v>45667</v>
      </c>
      <c r="H7487" t="s">
        <v>15</v>
      </c>
      <c r="I7487">
        <v>1</v>
      </c>
      <c r="J7487">
        <f t="shared" si="234"/>
        <v>800</v>
      </c>
      <c r="K7487" s="3">
        <v>10</v>
      </c>
      <c r="L7487" s="3">
        <f t="shared" si="235"/>
        <v>800</v>
      </c>
      <c r="M7487">
        <v>720</v>
      </c>
      <c r="N7487" s="3">
        <f>Table2[[#This Row],[Total Cost]]-Table2[[#This Row],[Total Sales]]</f>
        <v>80</v>
      </c>
      <c r="O7487" t="s">
        <v>90</v>
      </c>
      <c r="P7487" t="s">
        <v>17</v>
      </c>
    </row>
    <row r="7488" spans="1:16">
      <c r="A7488" t="s">
        <v>28110</v>
      </c>
      <c r="B7488" t="s">
        <v>28111</v>
      </c>
      <c r="C7488" t="s">
        <v>37249</v>
      </c>
      <c r="D7488" t="s">
        <v>37337</v>
      </c>
      <c r="E7488" t="s">
        <v>28112</v>
      </c>
      <c r="F7488" t="s">
        <v>28113</v>
      </c>
      <c r="G7488" s="2">
        <v>45661</v>
      </c>
      <c r="H7488" t="s">
        <v>56</v>
      </c>
      <c r="I7488">
        <v>3</v>
      </c>
      <c r="J7488">
        <f t="shared" si="234"/>
        <v>90</v>
      </c>
      <c r="K7488" s="3">
        <v>0</v>
      </c>
      <c r="L7488" s="3">
        <f t="shared" si="235"/>
        <v>270</v>
      </c>
      <c r="M7488">
        <v>270</v>
      </c>
      <c r="N7488" s="3">
        <f>Table2[[#This Row],[Total Cost]]-Table2[[#This Row],[Total Sales]]</f>
        <v>0</v>
      </c>
      <c r="O7488" t="s">
        <v>16</v>
      </c>
      <c r="P7488" t="s">
        <v>17</v>
      </c>
    </row>
    <row r="7489" spans="1:16">
      <c r="A7489" t="s">
        <v>28114</v>
      </c>
      <c r="B7489" t="s">
        <v>15510</v>
      </c>
      <c r="C7489" t="s">
        <v>37010</v>
      </c>
      <c r="D7489" t="s">
        <v>37513</v>
      </c>
      <c r="E7489" t="s">
        <v>28115</v>
      </c>
      <c r="F7489" t="s">
        <v>28116</v>
      </c>
      <c r="G7489" s="2">
        <v>45691</v>
      </c>
      <c r="H7489" t="s">
        <v>47</v>
      </c>
      <c r="I7489">
        <v>2</v>
      </c>
      <c r="J7489">
        <f t="shared" si="234"/>
        <v>1200</v>
      </c>
      <c r="K7489" s="3">
        <v>0</v>
      </c>
      <c r="L7489" s="3">
        <f t="shared" si="235"/>
        <v>2400</v>
      </c>
      <c r="M7489">
        <v>2400</v>
      </c>
      <c r="N7489" s="3">
        <f>Table2[[#This Row],[Total Cost]]-Table2[[#This Row],[Total Sales]]</f>
        <v>0</v>
      </c>
      <c r="O7489" t="s">
        <v>23</v>
      </c>
      <c r="P7489" t="s">
        <v>78</v>
      </c>
    </row>
    <row r="7490" spans="1:16">
      <c r="A7490" t="s">
        <v>28117</v>
      </c>
      <c r="B7490" t="s">
        <v>28118</v>
      </c>
      <c r="C7490" t="s">
        <v>37655</v>
      </c>
      <c r="D7490" t="s">
        <v>37517</v>
      </c>
      <c r="E7490" t="s">
        <v>28119</v>
      </c>
      <c r="F7490" t="s">
        <v>28120</v>
      </c>
      <c r="G7490" s="2">
        <v>45563</v>
      </c>
      <c r="H7490" t="s">
        <v>15</v>
      </c>
      <c r="I7490">
        <v>3</v>
      </c>
      <c r="J7490">
        <f t="shared" si="234"/>
        <v>800</v>
      </c>
      <c r="K7490" s="3">
        <v>0</v>
      </c>
      <c r="L7490" s="3">
        <f t="shared" si="235"/>
        <v>2400</v>
      </c>
      <c r="M7490">
        <v>2400</v>
      </c>
      <c r="N7490" s="3">
        <f>Table2[[#This Row],[Total Cost]]-Table2[[#This Row],[Total Sales]]</f>
        <v>0</v>
      </c>
      <c r="O7490" t="s">
        <v>23</v>
      </c>
      <c r="P7490" t="s">
        <v>17</v>
      </c>
    </row>
    <row r="7491" spans="1:16">
      <c r="A7491" t="s">
        <v>28121</v>
      </c>
      <c r="B7491" t="s">
        <v>28122</v>
      </c>
      <c r="C7491" t="s">
        <v>37416</v>
      </c>
      <c r="D7491" t="s">
        <v>37143</v>
      </c>
      <c r="E7491" t="s">
        <v>28123</v>
      </c>
      <c r="F7491" t="s">
        <v>28124</v>
      </c>
      <c r="G7491" s="2">
        <v>45750</v>
      </c>
      <c r="H7491" t="s">
        <v>15</v>
      </c>
      <c r="I7491">
        <v>1</v>
      </c>
      <c r="J7491">
        <f t="shared" ref="J7491:J7554" si="236">L7491/I7491</f>
        <v>800</v>
      </c>
      <c r="K7491" s="3">
        <v>10</v>
      </c>
      <c r="L7491" s="3">
        <f t="shared" si="235"/>
        <v>800</v>
      </c>
      <c r="M7491">
        <v>720</v>
      </c>
      <c r="N7491" s="3">
        <f>Table2[[#This Row],[Total Cost]]-Table2[[#This Row],[Total Sales]]</f>
        <v>80</v>
      </c>
      <c r="O7491" t="s">
        <v>23</v>
      </c>
      <c r="P7491" t="s">
        <v>17</v>
      </c>
    </row>
    <row r="7492" spans="1:16">
      <c r="A7492" t="s">
        <v>28125</v>
      </c>
      <c r="B7492" t="s">
        <v>28126</v>
      </c>
      <c r="C7492" t="s">
        <v>37087</v>
      </c>
      <c r="D7492" t="s">
        <v>38220</v>
      </c>
      <c r="E7492" t="s">
        <v>28127</v>
      </c>
      <c r="F7492" t="s">
        <v>786</v>
      </c>
      <c r="G7492" s="2">
        <v>45692</v>
      </c>
      <c r="H7492" t="s">
        <v>89</v>
      </c>
      <c r="I7492">
        <v>1</v>
      </c>
      <c r="J7492">
        <f t="shared" si="236"/>
        <v>50</v>
      </c>
      <c r="K7492" s="3">
        <v>0</v>
      </c>
      <c r="L7492" s="3">
        <f t="shared" si="235"/>
        <v>50</v>
      </c>
      <c r="M7492">
        <v>50</v>
      </c>
      <c r="N7492" s="3">
        <f>Table2[[#This Row],[Total Cost]]-Table2[[#This Row],[Total Sales]]</f>
        <v>0</v>
      </c>
      <c r="O7492" t="s">
        <v>16</v>
      </c>
      <c r="P7492" t="s">
        <v>17</v>
      </c>
    </row>
    <row r="7493" spans="1:16">
      <c r="A7493" t="s">
        <v>28128</v>
      </c>
      <c r="B7493" t="s">
        <v>4181</v>
      </c>
      <c r="C7493" t="s">
        <v>37253</v>
      </c>
      <c r="D7493" t="s">
        <v>37203</v>
      </c>
      <c r="E7493" t="s">
        <v>28129</v>
      </c>
      <c r="F7493" t="s">
        <v>26158</v>
      </c>
      <c r="G7493" s="2">
        <v>45443</v>
      </c>
      <c r="H7493" t="s">
        <v>83</v>
      </c>
      <c r="I7493">
        <v>1</v>
      </c>
      <c r="J7493">
        <f t="shared" si="236"/>
        <v>150</v>
      </c>
      <c r="K7493" s="3">
        <v>0</v>
      </c>
      <c r="L7493" s="3">
        <f t="shared" si="235"/>
        <v>150</v>
      </c>
      <c r="M7493">
        <v>150</v>
      </c>
      <c r="N7493" s="3">
        <f>Table2[[#This Row],[Total Cost]]-Table2[[#This Row],[Total Sales]]</f>
        <v>0</v>
      </c>
      <c r="O7493" t="s">
        <v>33</v>
      </c>
      <c r="P7493" t="s">
        <v>17</v>
      </c>
    </row>
    <row r="7494" spans="1:16">
      <c r="A7494" t="s">
        <v>28130</v>
      </c>
      <c r="B7494" t="s">
        <v>28131</v>
      </c>
      <c r="C7494" t="s">
        <v>37035</v>
      </c>
      <c r="D7494" t="s">
        <v>37829</v>
      </c>
      <c r="E7494" t="s">
        <v>28132</v>
      </c>
      <c r="F7494" t="s">
        <v>28133</v>
      </c>
      <c r="G7494" s="2">
        <v>45440</v>
      </c>
      <c r="H7494" t="s">
        <v>28</v>
      </c>
      <c r="I7494">
        <v>3</v>
      </c>
      <c r="J7494">
        <f t="shared" si="236"/>
        <v>300</v>
      </c>
      <c r="K7494" s="3">
        <v>10</v>
      </c>
      <c r="L7494" s="3">
        <f t="shared" ref="L7494:L7557" si="237">M7494/(1-K7494/100)</f>
        <v>900</v>
      </c>
      <c r="M7494">
        <v>810</v>
      </c>
      <c r="N7494" s="3">
        <f>Table2[[#This Row],[Total Cost]]-Table2[[#This Row],[Total Sales]]</f>
        <v>90</v>
      </c>
      <c r="O7494" t="s">
        <v>16</v>
      </c>
      <c r="P7494" t="s">
        <v>17</v>
      </c>
    </row>
    <row r="7495" spans="1:16">
      <c r="A7495" t="s">
        <v>28134</v>
      </c>
      <c r="B7495" t="s">
        <v>28135</v>
      </c>
      <c r="C7495" t="s">
        <v>37161</v>
      </c>
      <c r="D7495" t="s">
        <v>37752</v>
      </c>
      <c r="E7495" t="s">
        <v>28136</v>
      </c>
      <c r="F7495" t="s">
        <v>1431</v>
      </c>
      <c r="G7495" s="2">
        <v>45717</v>
      </c>
      <c r="H7495" t="s">
        <v>15</v>
      </c>
      <c r="I7495">
        <v>2</v>
      </c>
      <c r="J7495">
        <f t="shared" si="236"/>
        <v>800</v>
      </c>
      <c r="K7495" s="3">
        <v>10</v>
      </c>
      <c r="L7495" s="3">
        <f t="shared" si="237"/>
        <v>1600</v>
      </c>
      <c r="M7495">
        <v>1440</v>
      </c>
      <c r="N7495" s="3">
        <f>Table2[[#This Row],[Total Cost]]-Table2[[#This Row],[Total Sales]]</f>
        <v>160</v>
      </c>
      <c r="O7495" t="s">
        <v>16</v>
      </c>
      <c r="P7495" t="s">
        <v>17</v>
      </c>
    </row>
    <row r="7496" spans="1:16">
      <c r="A7496" t="s">
        <v>28137</v>
      </c>
      <c r="B7496" t="s">
        <v>11809</v>
      </c>
      <c r="C7496" t="s">
        <v>37040</v>
      </c>
      <c r="D7496" t="s">
        <v>36988</v>
      </c>
      <c r="E7496" t="s">
        <v>28138</v>
      </c>
      <c r="F7496" t="s">
        <v>28139</v>
      </c>
      <c r="G7496" s="2">
        <v>45613</v>
      </c>
      <c r="H7496" t="s">
        <v>47</v>
      </c>
      <c r="I7496">
        <v>4</v>
      </c>
      <c r="J7496">
        <f t="shared" si="236"/>
        <v>1200</v>
      </c>
      <c r="K7496" s="3">
        <v>15</v>
      </c>
      <c r="L7496" s="3">
        <f t="shared" si="237"/>
        <v>4800</v>
      </c>
      <c r="M7496">
        <v>4080</v>
      </c>
      <c r="N7496" s="3">
        <f>Table2[[#This Row],[Total Cost]]-Table2[[#This Row],[Total Sales]]</f>
        <v>720</v>
      </c>
      <c r="O7496" t="s">
        <v>90</v>
      </c>
      <c r="P7496" t="s">
        <v>17</v>
      </c>
    </row>
    <row r="7497" spans="1:16">
      <c r="A7497" t="s">
        <v>28140</v>
      </c>
      <c r="B7497" t="s">
        <v>28141</v>
      </c>
      <c r="C7497" t="s">
        <v>37275</v>
      </c>
      <c r="D7497" t="s">
        <v>37066</v>
      </c>
      <c r="E7497" t="s">
        <v>28142</v>
      </c>
      <c r="F7497" t="s">
        <v>28143</v>
      </c>
      <c r="G7497" s="2">
        <v>45490</v>
      </c>
      <c r="H7497" t="s">
        <v>15</v>
      </c>
      <c r="I7497">
        <v>2</v>
      </c>
      <c r="J7497">
        <f t="shared" si="236"/>
        <v>800</v>
      </c>
      <c r="K7497" s="3">
        <v>10</v>
      </c>
      <c r="L7497" s="3">
        <f t="shared" si="237"/>
        <v>1600</v>
      </c>
      <c r="M7497">
        <v>1440</v>
      </c>
      <c r="N7497" s="3">
        <f>Table2[[#This Row],[Total Cost]]-Table2[[#This Row],[Total Sales]]</f>
        <v>160</v>
      </c>
      <c r="O7497" t="s">
        <v>23</v>
      </c>
      <c r="P7497" t="s">
        <v>17</v>
      </c>
    </row>
    <row r="7498" spans="1:16">
      <c r="A7498" t="s">
        <v>28144</v>
      </c>
      <c r="B7498" t="s">
        <v>28145</v>
      </c>
      <c r="C7498" t="s">
        <v>36960</v>
      </c>
      <c r="D7498" t="s">
        <v>37840</v>
      </c>
      <c r="E7498" t="s">
        <v>28146</v>
      </c>
      <c r="F7498" t="s">
        <v>28147</v>
      </c>
      <c r="G7498" s="2">
        <v>45411</v>
      </c>
      <c r="H7498" t="s">
        <v>73</v>
      </c>
      <c r="I7498">
        <v>2</v>
      </c>
      <c r="J7498">
        <f t="shared" si="236"/>
        <v>120</v>
      </c>
      <c r="K7498" s="3">
        <v>5</v>
      </c>
      <c r="L7498" s="3">
        <f t="shared" si="237"/>
        <v>240</v>
      </c>
      <c r="M7498">
        <v>228</v>
      </c>
      <c r="N7498" s="3">
        <f>Table2[[#This Row],[Total Cost]]-Table2[[#This Row],[Total Sales]]</f>
        <v>12</v>
      </c>
      <c r="O7498" t="s">
        <v>90</v>
      </c>
      <c r="P7498" t="s">
        <v>78</v>
      </c>
    </row>
    <row r="7499" spans="1:16">
      <c r="A7499" t="s">
        <v>28148</v>
      </c>
      <c r="B7499" t="s">
        <v>28149</v>
      </c>
      <c r="C7499" t="s">
        <v>37217</v>
      </c>
      <c r="D7499" t="s">
        <v>37066</v>
      </c>
      <c r="E7499" t="s">
        <v>28150</v>
      </c>
      <c r="F7499" t="s">
        <v>470</v>
      </c>
      <c r="G7499" s="2">
        <v>45682</v>
      </c>
      <c r="H7499" t="s">
        <v>15</v>
      </c>
      <c r="I7499">
        <v>1</v>
      </c>
      <c r="J7499">
        <f t="shared" si="236"/>
        <v>800</v>
      </c>
      <c r="K7499" s="3">
        <v>15</v>
      </c>
      <c r="L7499" s="3">
        <f t="shared" si="237"/>
        <v>800</v>
      </c>
      <c r="M7499">
        <v>680</v>
      </c>
      <c r="N7499" s="3">
        <f>Table2[[#This Row],[Total Cost]]-Table2[[#This Row],[Total Sales]]</f>
        <v>120</v>
      </c>
      <c r="O7499" t="s">
        <v>33</v>
      </c>
      <c r="P7499" t="s">
        <v>17</v>
      </c>
    </row>
    <row r="7500" spans="1:16">
      <c r="A7500" t="s">
        <v>28151</v>
      </c>
      <c r="B7500" t="s">
        <v>28152</v>
      </c>
      <c r="C7500" t="s">
        <v>37281</v>
      </c>
      <c r="D7500" t="s">
        <v>36983</v>
      </c>
      <c r="E7500" t="s">
        <v>28153</v>
      </c>
      <c r="F7500" t="s">
        <v>28154</v>
      </c>
      <c r="G7500" s="2">
        <v>45473</v>
      </c>
      <c r="H7500" t="s">
        <v>15</v>
      </c>
      <c r="I7500">
        <v>3</v>
      </c>
      <c r="J7500">
        <f t="shared" si="236"/>
        <v>800</v>
      </c>
      <c r="K7500" s="3">
        <v>10</v>
      </c>
      <c r="L7500" s="3">
        <f t="shared" si="237"/>
        <v>2400</v>
      </c>
      <c r="M7500">
        <v>2160</v>
      </c>
      <c r="N7500" s="3">
        <f>Table2[[#This Row],[Total Cost]]-Table2[[#This Row],[Total Sales]]</f>
        <v>240</v>
      </c>
      <c r="O7500" t="s">
        <v>16</v>
      </c>
      <c r="P7500" t="s">
        <v>17</v>
      </c>
    </row>
    <row r="7501" spans="1:16">
      <c r="A7501" t="s">
        <v>28155</v>
      </c>
      <c r="B7501" t="s">
        <v>28156</v>
      </c>
      <c r="C7501" t="s">
        <v>37184</v>
      </c>
      <c r="D7501" t="s">
        <v>37304</v>
      </c>
      <c r="E7501" t="s">
        <v>28157</v>
      </c>
      <c r="F7501" t="s">
        <v>28158</v>
      </c>
      <c r="G7501" s="2">
        <v>45563</v>
      </c>
      <c r="H7501" t="s">
        <v>83</v>
      </c>
      <c r="I7501">
        <v>2</v>
      </c>
      <c r="J7501">
        <f t="shared" si="236"/>
        <v>150</v>
      </c>
      <c r="K7501" s="3">
        <v>0</v>
      </c>
      <c r="L7501" s="3">
        <f t="shared" si="237"/>
        <v>300</v>
      </c>
      <c r="M7501">
        <v>300</v>
      </c>
      <c r="N7501" s="3">
        <f>Table2[[#This Row],[Total Cost]]-Table2[[#This Row],[Total Sales]]</f>
        <v>0</v>
      </c>
      <c r="O7501" t="s">
        <v>23</v>
      </c>
      <c r="P7501" t="s">
        <v>17</v>
      </c>
    </row>
    <row r="7502" spans="1:16">
      <c r="A7502" t="s">
        <v>28159</v>
      </c>
      <c r="B7502" t="s">
        <v>28160</v>
      </c>
      <c r="C7502" t="s">
        <v>37051</v>
      </c>
      <c r="D7502" t="s">
        <v>37963</v>
      </c>
      <c r="E7502" t="s">
        <v>28161</v>
      </c>
      <c r="F7502" t="s">
        <v>28162</v>
      </c>
      <c r="G7502" s="2">
        <v>45738</v>
      </c>
      <c r="H7502" t="s">
        <v>15</v>
      </c>
      <c r="I7502">
        <v>4</v>
      </c>
      <c r="J7502">
        <f t="shared" si="236"/>
        <v>800</v>
      </c>
      <c r="K7502" s="3">
        <v>0</v>
      </c>
      <c r="L7502" s="3">
        <f t="shared" si="237"/>
        <v>3200</v>
      </c>
      <c r="M7502">
        <v>3200</v>
      </c>
      <c r="N7502" s="3">
        <f>Table2[[#This Row],[Total Cost]]-Table2[[#This Row],[Total Sales]]</f>
        <v>0</v>
      </c>
      <c r="O7502" t="s">
        <v>23</v>
      </c>
      <c r="P7502" t="s">
        <v>78</v>
      </c>
    </row>
    <row r="7503" spans="1:16">
      <c r="A7503" t="s">
        <v>28163</v>
      </c>
      <c r="B7503" t="s">
        <v>2697</v>
      </c>
      <c r="C7503" t="s">
        <v>37087</v>
      </c>
      <c r="D7503" t="s">
        <v>37304</v>
      </c>
      <c r="E7503" t="s">
        <v>28164</v>
      </c>
      <c r="F7503" t="s">
        <v>28165</v>
      </c>
      <c r="G7503" s="2">
        <v>45589</v>
      </c>
      <c r="H7503" t="s">
        <v>15</v>
      </c>
      <c r="I7503">
        <v>2</v>
      </c>
      <c r="J7503">
        <f t="shared" si="236"/>
        <v>800</v>
      </c>
      <c r="K7503" s="3">
        <v>0</v>
      </c>
      <c r="L7503" s="3">
        <f t="shared" si="237"/>
        <v>1600</v>
      </c>
      <c r="M7503">
        <v>1600</v>
      </c>
      <c r="N7503" s="3">
        <f>Table2[[#This Row],[Total Cost]]-Table2[[#This Row],[Total Sales]]</f>
        <v>0</v>
      </c>
      <c r="O7503" t="s">
        <v>16</v>
      </c>
      <c r="P7503" t="s">
        <v>17</v>
      </c>
    </row>
    <row r="7504" spans="1:16">
      <c r="A7504" t="s">
        <v>28166</v>
      </c>
      <c r="B7504" t="s">
        <v>28167</v>
      </c>
      <c r="C7504" t="s">
        <v>37954</v>
      </c>
      <c r="D7504" t="s">
        <v>37115</v>
      </c>
      <c r="E7504" t="s">
        <v>28168</v>
      </c>
      <c r="F7504" t="s">
        <v>28169</v>
      </c>
      <c r="G7504" s="2">
        <v>45680</v>
      </c>
      <c r="H7504" t="s">
        <v>47</v>
      </c>
      <c r="I7504">
        <v>2</v>
      </c>
      <c r="J7504">
        <f t="shared" si="236"/>
        <v>1200</v>
      </c>
      <c r="K7504" s="3">
        <v>0</v>
      </c>
      <c r="L7504" s="3">
        <f t="shared" si="237"/>
        <v>2400</v>
      </c>
      <c r="M7504">
        <v>2400</v>
      </c>
      <c r="N7504" s="3">
        <f>Table2[[#This Row],[Total Cost]]-Table2[[#This Row],[Total Sales]]</f>
        <v>0</v>
      </c>
      <c r="O7504" t="s">
        <v>84</v>
      </c>
      <c r="P7504" t="s">
        <v>17</v>
      </c>
    </row>
    <row r="7505" spans="1:16">
      <c r="A7505" t="s">
        <v>28170</v>
      </c>
      <c r="B7505" t="s">
        <v>28171</v>
      </c>
      <c r="C7505" t="s">
        <v>37004</v>
      </c>
      <c r="D7505" t="s">
        <v>36959</v>
      </c>
      <c r="E7505" t="s">
        <v>28172</v>
      </c>
      <c r="F7505" t="s">
        <v>28173</v>
      </c>
      <c r="G7505" s="2">
        <v>45467</v>
      </c>
      <c r="H7505" t="s">
        <v>28</v>
      </c>
      <c r="I7505">
        <v>1</v>
      </c>
      <c r="J7505">
        <f t="shared" si="236"/>
        <v>300</v>
      </c>
      <c r="K7505" s="3">
        <v>0</v>
      </c>
      <c r="L7505" s="3">
        <f t="shared" si="237"/>
        <v>300</v>
      </c>
      <c r="M7505">
        <v>300</v>
      </c>
      <c r="N7505" s="3">
        <f>Table2[[#This Row],[Total Cost]]-Table2[[#This Row],[Total Sales]]</f>
        <v>0</v>
      </c>
      <c r="O7505" t="s">
        <v>23</v>
      </c>
      <c r="P7505" t="s">
        <v>17</v>
      </c>
    </row>
    <row r="7506" spans="1:16">
      <c r="A7506" t="s">
        <v>28174</v>
      </c>
      <c r="B7506" t="s">
        <v>28175</v>
      </c>
      <c r="C7506" t="s">
        <v>37258</v>
      </c>
      <c r="D7506" t="s">
        <v>36971</v>
      </c>
      <c r="E7506" t="s">
        <v>28176</v>
      </c>
      <c r="F7506" t="s">
        <v>23773</v>
      </c>
      <c r="G7506" s="2">
        <v>45507</v>
      </c>
      <c r="H7506" t="s">
        <v>47</v>
      </c>
      <c r="I7506">
        <v>4</v>
      </c>
      <c r="J7506">
        <f t="shared" si="236"/>
        <v>1200</v>
      </c>
      <c r="K7506" s="3">
        <v>5</v>
      </c>
      <c r="L7506" s="3">
        <f t="shared" si="237"/>
        <v>4800</v>
      </c>
      <c r="M7506">
        <v>4560</v>
      </c>
      <c r="N7506" s="3">
        <f>Table2[[#This Row],[Total Cost]]-Table2[[#This Row],[Total Sales]]</f>
        <v>240</v>
      </c>
      <c r="O7506" t="s">
        <v>16</v>
      </c>
      <c r="P7506" t="s">
        <v>17</v>
      </c>
    </row>
    <row r="7507" spans="1:16">
      <c r="A7507" t="s">
        <v>28177</v>
      </c>
      <c r="B7507" t="s">
        <v>1806</v>
      </c>
      <c r="C7507" t="s">
        <v>36984</v>
      </c>
      <c r="D7507" t="s">
        <v>37003</v>
      </c>
      <c r="E7507" t="s">
        <v>28178</v>
      </c>
      <c r="F7507" t="s">
        <v>28179</v>
      </c>
      <c r="G7507" s="2">
        <v>45760</v>
      </c>
      <c r="H7507" t="s">
        <v>42</v>
      </c>
      <c r="I7507">
        <v>2</v>
      </c>
      <c r="J7507">
        <f t="shared" si="236"/>
        <v>200</v>
      </c>
      <c r="K7507" s="3">
        <v>0</v>
      </c>
      <c r="L7507" s="3">
        <f t="shared" si="237"/>
        <v>400</v>
      </c>
      <c r="M7507">
        <v>400</v>
      </c>
      <c r="N7507" s="3">
        <f>Table2[[#This Row],[Total Cost]]-Table2[[#This Row],[Total Sales]]</f>
        <v>0</v>
      </c>
      <c r="O7507" t="s">
        <v>90</v>
      </c>
      <c r="P7507" t="s">
        <v>17</v>
      </c>
    </row>
    <row r="7508" spans="1:16">
      <c r="A7508" t="s">
        <v>28180</v>
      </c>
      <c r="B7508" t="s">
        <v>28181</v>
      </c>
      <c r="C7508" t="s">
        <v>37208</v>
      </c>
      <c r="D7508" t="s">
        <v>37766</v>
      </c>
      <c r="E7508" t="s">
        <v>28182</v>
      </c>
      <c r="F7508" t="s">
        <v>26142</v>
      </c>
      <c r="G7508" s="2">
        <v>45660</v>
      </c>
      <c r="H7508" t="s">
        <v>56</v>
      </c>
      <c r="I7508">
        <v>1</v>
      </c>
      <c r="J7508">
        <f t="shared" si="236"/>
        <v>90</v>
      </c>
      <c r="K7508" s="3">
        <v>0</v>
      </c>
      <c r="L7508" s="3">
        <f t="shared" si="237"/>
        <v>90</v>
      </c>
      <c r="M7508">
        <v>90</v>
      </c>
      <c r="N7508" s="3">
        <f>Table2[[#This Row],[Total Cost]]-Table2[[#This Row],[Total Sales]]</f>
        <v>0</v>
      </c>
      <c r="O7508" t="s">
        <v>23</v>
      </c>
      <c r="P7508" t="s">
        <v>17</v>
      </c>
    </row>
    <row r="7509" spans="1:16">
      <c r="A7509" t="s">
        <v>28183</v>
      </c>
      <c r="B7509" t="s">
        <v>28184</v>
      </c>
      <c r="C7509" t="s">
        <v>37470</v>
      </c>
      <c r="D7509" t="s">
        <v>36961</v>
      </c>
      <c r="E7509" t="s">
        <v>28185</v>
      </c>
      <c r="F7509" t="s">
        <v>26634</v>
      </c>
      <c r="G7509" s="2">
        <v>45752</v>
      </c>
      <c r="H7509" t="s">
        <v>73</v>
      </c>
      <c r="I7509">
        <v>1</v>
      </c>
      <c r="J7509">
        <f t="shared" si="236"/>
        <v>120</v>
      </c>
      <c r="K7509" s="3">
        <v>5</v>
      </c>
      <c r="L7509" s="3">
        <f t="shared" si="237"/>
        <v>120</v>
      </c>
      <c r="M7509">
        <v>114</v>
      </c>
      <c r="N7509" s="3">
        <f>Table2[[#This Row],[Total Cost]]-Table2[[#This Row],[Total Sales]]</f>
        <v>6</v>
      </c>
      <c r="O7509" t="s">
        <v>23</v>
      </c>
      <c r="P7509" t="s">
        <v>17</v>
      </c>
    </row>
    <row r="7510" spans="1:16">
      <c r="A7510" t="s">
        <v>28186</v>
      </c>
      <c r="B7510" t="s">
        <v>28187</v>
      </c>
      <c r="C7510" t="s">
        <v>37291</v>
      </c>
      <c r="D7510" t="s">
        <v>37076</v>
      </c>
      <c r="E7510" t="s">
        <v>28188</v>
      </c>
      <c r="F7510" t="s">
        <v>28189</v>
      </c>
      <c r="G7510" s="2">
        <v>45517</v>
      </c>
      <c r="H7510" t="s">
        <v>73</v>
      </c>
      <c r="I7510">
        <v>3</v>
      </c>
      <c r="J7510">
        <f t="shared" si="236"/>
        <v>120</v>
      </c>
      <c r="K7510" s="3">
        <v>5</v>
      </c>
      <c r="L7510" s="3">
        <f t="shared" si="237"/>
        <v>360</v>
      </c>
      <c r="M7510">
        <v>342</v>
      </c>
      <c r="N7510" s="3">
        <f>Table2[[#This Row],[Total Cost]]-Table2[[#This Row],[Total Sales]]</f>
        <v>18</v>
      </c>
      <c r="O7510" t="s">
        <v>33</v>
      </c>
      <c r="P7510" t="s">
        <v>17</v>
      </c>
    </row>
    <row r="7511" spans="1:16">
      <c r="A7511" t="s">
        <v>28190</v>
      </c>
      <c r="B7511" t="s">
        <v>28191</v>
      </c>
      <c r="C7511" t="s">
        <v>38395</v>
      </c>
      <c r="D7511" t="s">
        <v>37032</v>
      </c>
      <c r="E7511" t="s">
        <v>28192</v>
      </c>
      <c r="F7511" t="s">
        <v>28193</v>
      </c>
      <c r="G7511" s="2">
        <v>45433</v>
      </c>
      <c r="H7511" t="s">
        <v>83</v>
      </c>
      <c r="I7511">
        <v>4</v>
      </c>
      <c r="J7511">
        <f t="shared" si="236"/>
        <v>150</v>
      </c>
      <c r="K7511" s="3">
        <v>0</v>
      </c>
      <c r="L7511" s="3">
        <f t="shared" si="237"/>
        <v>600</v>
      </c>
      <c r="M7511">
        <v>600</v>
      </c>
      <c r="N7511" s="3">
        <f>Table2[[#This Row],[Total Cost]]-Table2[[#This Row],[Total Sales]]</f>
        <v>0</v>
      </c>
      <c r="O7511" t="s">
        <v>84</v>
      </c>
      <c r="P7511" t="s">
        <v>17</v>
      </c>
    </row>
    <row r="7512" spans="1:16">
      <c r="A7512" t="s">
        <v>28194</v>
      </c>
      <c r="B7512" t="s">
        <v>28195</v>
      </c>
      <c r="C7512" t="s">
        <v>37358</v>
      </c>
      <c r="D7512" t="s">
        <v>37345</v>
      </c>
      <c r="E7512" t="s">
        <v>28196</v>
      </c>
      <c r="F7512" t="s">
        <v>28197</v>
      </c>
      <c r="G7512" s="2">
        <v>45611</v>
      </c>
      <c r="H7512" t="s">
        <v>22</v>
      </c>
      <c r="I7512">
        <v>1</v>
      </c>
      <c r="J7512">
        <f t="shared" si="236"/>
        <v>100</v>
      </c>
      <c r="K7512" s="3">
        <v>10</v>
      </c>
      <c r="L7512" s="3">
        <f t="shared" si="237"/>
        <v>100</v>
      </c>
      <c r="M7512">
        <v>90</v>
      </c>
      <c r="N7512" s="3">
        <f>Table2[[#This Row],[Total Cost]]-Table2[[#This Row],[Total Sales]]</f>
        <v>10</v>
      </c>
      <c r="O7512" t="s">
        <v>33</v>
      </c>
      <c r="P7512" t="s">
        <v>17</v>
      </c>
    </row>
    <row r="7513" spans="1:16">
      <c r="A7513" t="s">
        <v>28198</v>
      </c>
      <c r="B7513" t="s">
        <v>28199</v>
      </c>
      <c r="C7513" t="s">
        <v>36972</v>
      </c>
      <c r="D7513" t="s">
        <v>37236</v>
      </c>
      <c r="E7513" t="s">
        <v>28200</v>
      </c>
      <c r="F7513" t="s">
        <v>24095</v>
      </c>
      <c r="G7513" s="2">
        <v>45458</v>
      </c>
      <c r="H7513" t="s">
        <v>47</v>
      </c>
      <c r="I7513">
        <v>1</v>
      </c>
      <c r="J7513">
        <f t="shared" si="236"/>
        <v>1200</v>
      </c>
      <c r="K7513" s="3">
        <v>10</v>
      </c>
      <c r="L7513" s="3">
        <f t="shared" si="237"/>
        <v>1200</v>
      </c>
      <c r="M7513">
        <v>1080</v>
      </c>
      <c r="N7513" s="3">
        <f>Table2[[#This Row],[Total Cost]]-Table2[[#This Row],[Total Sales]]</f>
        <v>120</v>
      </c>
      <c r="O7513" t="s">
        <v>84</v>
      </c>
      <c r="P7513" t="s">
        <v>17</v>
      </c>
    </row>
    <row r="7514" spans="1:16">
      <c r="A7514" t="s">
        <v>28201</v>
      </c>
      <c r="B7514" t="s">
        <v>28202</v>
      </c>
      <c r="C7514" t="s">
        <v>37810</v>
      </c>
      <c r="D7514" t="s">
        <v>36961</v>
      </c>
      <c r="E7514" t="s">
        <v>28203</v>
      </c>
      <c r="F7514" t="s">
        <v>5782</v>
      </c>
      <c r="G7514" s="2">
        <v>45581</v>
      </c>
      <c r="H7514" t="s">
        <v>83</v>
      </c>
      <c r="I7514">
        <v>3</v>
      </c>
      <c r="J7514">
        <f t="shared" si="236"/>
        <v>150</v>
      </c>
      <c r="K7514" s="3">
        <v>0</v>
      </c>
      <c r="L7514" s="3">
        <f t="shared" si="237"/>
        <v>450</v>
      </c>
      <c r="M7514">
        <v>450</v>
      </c>
      <c r="N7514" s="3">
        <f>Table2[[#This Row],[Total Cost]]-Table2[[#This Row],[Total Sales]]</f>
        <v>0</v>
      </c>
      <c r="O7514" t="s">
        <v>33</v>
      </c>
      <c r="P7514" t="s">
        <v>17</v>
      </c>
    </row>
    <row r="7515" spans="1:16">
      <c r="A7515" t="s">
        <v>28204</v>
      </c>
      <c r="B7515" t="s">
        <v>28205</v>
      </c>
      <c r="C7515" t="s">
        <v>36980</v>
      </c>
      <c r="D7515" t="s">
        <v>37362</v>
      </c>
      <c r="E7515" t="s">
        <v>28206</v>
      </c>
      <c r="F7515" t="s">
        <v>28207</v>
      </c>
      <c r="G7515" s="2">
        <v>45558</v>
      </c>
      <c r="H7515" t="s">
        <v>47</v>
      </c>
      <c r="I7515">
        <v>3</v>
      </c>
      <c r="J7515">
        <f t="shared" si="236"/>
        <v>1200</v>
      </c>
      <c r="K7515" s="3">
        <v>5</v>
      </c>
      <c r="L7515" s="3">
        <f t="shared" si="237"/>
        <v>3600</v>
      </c>
      <c r="M7515">
        <v>3420</v>
      </c>
      <c r="N7515" s="3">
        <f>Table2[[#This Row],[Total Cost]]-Table2[[#This Row],[Total Sales]]</f>
        <v>180</v>
      </c>
      <c r="O7515" t="s">
        <v>16</v>
      </c>
      <c r="P7515" t="s">
        <v>17</v>
      </c>
    </row>
    <row r="7516" spans="1:16">
      <c r="A7516" t="s">
        <v>28208</v>
      </c>
      <c r="B7516" t="s">
        <v>28209</v>
      </c>
      <c r="C7516" t="s">
        <v>37815</v>
      </c>
      <c r="D7516" t="s">
        <v>37457</v>
      </c>
      <c r="E7516" t="s">
        <v>28210</v>
      </c>
      <c r="F7516" t="s">
        <v>7707</v>
      </c>
      <c r="G7516" s="2">
        <v>45630</v>
      </c>
      <c r="H7516" t="s">
        <v>83</v>
      </c>
      <c r="I7516">
        <v>4</v>
      </c>
      <c r="J7516">
        <f t="shared" si="236"/>
        <v>150</v>
      </c>
      <c r="K7516" s="3">
        <v>10</v>
      </c>
      <c r="L7516" s="3">
        <f t="shared" si="237"/>
        <v>600</v>
      </c>
      <c r="M7516">
        <v>540</v>
      </c>
      <c r="N7516" s="3">
        <f>Table2[[#This Row],[Total Cost]]-Table2[[#This Row],[Total Sales]]</f>
        <v>60</v>
      </c>
      <c r="O7516" t="s">
        <v>23</v>
      </c>
      <c r="P7516" t="s">
        <v>17</v>
      </c>
    </row>
    <row r="7517" spans="1:16">
      <c r="A7517" t="s">
        <v>28211</v>
      </c>
      <c r="B7517" t="s">
        <v>28212</v>
      </c>
      <c r="C7517" t="s">
        <v>37041</v>
      </c>
      <c r="D7517" t="s">
        <v>37429</v>
      </c>
      <c r="E7517" t="s">
        <v>28213</v>
      </c>
      <c r="F7517" t="s">
        <v>8216</v>
      </c>
      <c r="G7517" s="2">
        <v>45532</v>
      </c>
      <c r="H7517" t="s">
        <v>22</v>
      </c>
      <c r="I7517">
        <v>4</v>
      </c>
      <c r="J7517">
        <f t="shared" si="236"/>
        <v>100</v>
      </c>
      <c r="K7517" s="3">
        <v>15</v>
      </c>
      <c r="L7517" s="3">
        <f t="shared" si="237"/>
        <v>400</v>
      </c>
      <c r="M7517">
        <v>340</v>
      </c>
      <c r="N7517" s="3">
        <f>Table2[[#This Row],[Total Cost]]-Table2[[#This Row],[Total Sales]]</f>
        <v>60</v>
      </c>
      <c r="O7517" t="s">
        <v>23</v>
      </c>
      <c r="P7517" t="s">
        <v>17</v>
      </c>
    </row>
    <row r="7518" spans="1:16">
      <c r="A7518" t="s">
        <v>28214</v>
      </c>
      <c r="B7518" t="s">
        <v>28215</v>
      </c>
      <c r="C7518" t="s">
        <v>38185</v>
      </c>
      <c r="D7518" t="s">
        <v>37274</v>
      </c>
      <c r="E7518" t="s">
        <v>28216</v>
      </c>
      <c r="F7518" t="s">
        <v>20405</v>
      </c>
      <c r="G7518" s="2">
        <v>45416</v>
      </c>
      <c r="H7518" t="s">
        <v>56</v>
      </c>
      <c r="I7518">
        <v>2</v>
      </c>
      <c r="J7518">
        <f t="shared" si="236"/>
        <v>90</v>
      </c>
      <c r="K7518" s="3">
        <v>10</v>
      </c>
      <c r="L7518" s="3">
        <f t="shared" si="237"/>
        <v>180</v>
      </c>
      <c r="M7518">
        <v>162</v>
      </c>
      <c r="N7518" s="3">
        <f>Table2[[#This Row],[Total Cost]]-Table2[[#This Row],[Total Sales]]</f>
        <v>18</v>
      </c>
      <c r="O7518" t="s">
        <v>33</v>
      </c>
      <c r="P7518" t="s">
        <v>17</v>
      </c>
    </row>
    <row r="7519" spans="1:16">
      <c r="A7519" t="s">
        <v>28217</v>
      </c>
      <c r="B7519" t="s">
        <v>28218</v>
      </c>
      <c r="C7519" t="s">
        <v>37208</v>
      </c>
      <c r="D7519" t="s">
        <v>37532</v>
      </c>
      <c r="E7519" t="s">
        <v>28219</v>
      </c>
      <c r="F7519" t="s">
        <v>28220</v>
      </c>
      <c r="G7519" s="2">
        <v>45412</v>
      </c>
      <c r="H7519" t="s">
        <v>28</v>
      </c>
      <c r="I7519">
        <v>4</v>
      </c>
      <c r="J7519">
        <f t="shared" si="236"/>
        <v>300</v>
      </c>
      <c r="K7519" s="3">
        <v>15</v>
      </c>
      <c r="L7519" s="3">
        <f t="shared" si="237"/>
        <v>1200</v>
      </c>
      <c r="M7519">
        <v>1020</v>
      </c>
      <c r="N7519" s="3">
        <f>Table2[[#This Row],[Total Cost]]-Table2[[#This Row],[Total Sales]]</f>
        <v>180</v>
      </c>
      <c r="O7519" t="s">
        <v>16</v>
      </c>
      <c r="P7519" t="s">
        <v>17</v>
      </c>
    </row>
    <row r="7520" spans="1:16">
      <c r="A7520" t="s">
        <v>28221</v>
      </c>
      <c r="B7520" t="s">
        <v>28222</v>
      </c>
      <c r="C7520" t="s">
        <v>37377</v>
      </c>
      <c r="D7520" t="s">
        <v>37765</v>
      </c>
      <c r="E7520" t="s">
        <v>28223</v>
      </c>
      <c r="F7520" t="s">
        <v>28224</v>
      </c>
      <c r="G7520" s="2">
        <v>45467</v>
      </c>
      <c r="H7520" t="s">
        <v>15</v>
      </c>
      <c r="I7520">
        <v>4</v>
      </c>
      <c r="J7520">
        <f t="shared" si="236"/>
        <v>800</v>
      </c>
      <c r="K7520" s="3">
        <v>0</v>
      </c>
      <c r="L7520" s="3">
        <f t="shared" si="237"/>
        <v>3200</v>
      </c>
      <c r="M7520">
        <v>3200</v>
      </c>
      <c r="N7520" s="3">
        <f>Table2[[#This Row],[Total Cost]]-Table2[[#This Row],[Total Sales]]</f>
        <v>0</v>
      </c>
      <c r="O7520" t="s">
        <v>23</v>
      </c>
      <c r="P7520" t="s">
        <v>17</v>
      </c>
    </row>
    <row r="7521" spans="1:16">
      <c r="A7521" t="s">
        <v>28225</v>
      </c>
      <c r="B7521" t="s">
        <v>28226</v>
      </c>
      <c r="C7521" t="s">
        <v>36962</v>
      </c>
      <c r="D7521" t="s">
        <v>38150</v>
      </c>
      <c r="E7521" t="s">
        <v>28227</v>
      </c>
      <c r="F7521" t="s">
        <v>28228</v>
      </c>
      <c r="G7521" s="2">
        <v>45447</v>
      </c>
      <c r="H7521" t="s">
        <v>83</v>
      </c>
      <c r="I7521">
        <v>1</v>
      </c>
      <c r="J7521">
        <f t="shared" si="236"/>
        <v>150</v>
      </c>
      <c r="K7521" s="3">
        <v>10</v>
      </c>
      <c r="L7521" s="3">
        <f t="shared" si="237"/>
        <v>150</v>
      </c>
      <c r="M7521">
        <v>135</v>
      </c>
      <c r="N7521" s="3">
        <f>Table2[[#This Row],[Total Cost]]-Table2[[#This Row],[Total Sales]]</f>
        <v>15</v>
      </c>
      <c r="O7521" t="s">
        <v>90</v>
      </c>
      <c r="P7521" t="s">
        <v>78</v>
      </c>
    </row>
    <row r="7522" spans="1:16">
      <c r="A7522" t="s">
        <v>28229</v>
      </c>
      <c r="B7522" t="s">
        <v>28230</v>
      </c>
      <c r="C7522" t="s">
        <v>36962</v>
      </c>
      <c r="D7522" t="s">
        <v>38112</v>
      </c>
      <c r="E7522" t="s">
        <v>28231</v>
      </c>
      <c r="F7522" t="s">
        <v>28232</v>
      </c>
      <c r="G7522" s="2">
        <v>45524</v>
      </c>
      <c r="H7522" t="s">
        <v>28</v>
      </c>
      <c r="I7522">
        <v>4</v>
      </c>
      <c r="J7522">
        <f t="shared" si="236"/>
        <v>300</v>
      </c>
      <c r="K7522" s="3">
        <v>5</v>
      </c>
      <c r="L7522" s="3">
        <f t="shared" si="237"/>
        <v>1200</v>
      </c>
      <c r="M7522">
        <v>1140</v>
      </c>
      <c r="N7522" s="3">
        <f>Table2[[#This Row],[Total Cost]]-Table2[[#This Row],[Total Sales]]</f>
        <v>60</v>
      </c>
      <c r="O7522" t="s">
        <v>23</v>
      </c>
      <c r="P7522" t="s">
        <v>17</v>
      </c>
    </row>
    <row r="7523" spans="1:16">
      <c r="A7523" t="s">
        <v>28233</v>
      </c>
      <c r="B7523" t="s">
        <v>28234</v>
      </c>
      <c r="C7523" t="s">
        <v>37306</v>
      </c>
      <c r="D7523" t="s">
        <v>38412</v>
      </c>
      <c r="E7523" t="s">
        <v>28235</v>
      </c>
      <c r="F7523" t="s">
        <v>28236</v>
      </c>
      <c r="G7523" s="2">
        <v>45538</v>
      </c>
      <c r="H7523" t="s">
        <v>42</v>
      </c>
      <c r="I7523">
        <v>2</v>
      </c>
      <c r="J7523">
        <f t="shared" si="236"/>
        <v>200</v>
      </c>
      <c r="K7523" s="3">
        <v>0</v>
      </c>
      <c r="L7523" s="3">
        <f t="shared" si="237"/>
        <v>400</v>
      </c>
      <c r="M7523">
        <v>400</v>
      </c>
      <c r="N7523" s="3">
        <f>Table2[[#This Row],[Total Cost]]-Table2[[#This Row],[Total Sales]]</f>
        <v>0</v>
      </c>
      <c r="O7523" t="s">
        <v>33</v>
      </c>
      <c r="P7523" t="s">
        <v>17</v>
      </c>
    </row>
    <row r="7524" spans="1:16">
      <c r="A7524" t="s">
        <v>28237</v>
      </c>
      <c r="B7524" t="s">
        <v>28238</v>
      </c>
      <c r="C7524" t="s">
        <v>37354</v>
      </c>
      <c r="D7524" t="s">
        <v>37110</v>
      </c>
      <c r="E7524" t="s">
        <v>28239</v>
      </c>
      <c r="F7524" t="s">
        <v>21718</v>
      </c>
      <c r="G7524" s="2">
        <v>45532</v>
      </c>
      <c r="H7524" t="s">
        <v>22</v>
      </c>
      <c r="I7524">
        <v>2</v>
      </c>
      <c r="J7524">
        <f t="shared" si="236"/>
        <v>100</v>
      </c>
      <c r="K7524" s="3">
        <v>5</v>
      </c>
      <c r="L7524" s="3">
        <f t="shared" si="237"/>
        <v>200</v>
      </c>
      <c r="M7524">
        <v>190</v>
      </c>
      <c r="N7524" s="3">
        <f>Table2[[#This Row],[Total Cost]]-Table2[[#This Row],[Total Sales]]</f>
        <v>10</v>
      </c>
      <c r="O7524" t="s">
        <v>33</v>
      </c>
      <c r="P7524" t="s">
        <v>17</v>
      </c>
    </row>
    <row r="7525" spans="1:16">
      <c r="A7525" t="s">
        <v>28240</v>
      </c>
      <c r="B7525" t="s">
        <v>28241</v>
      </c>
      <c r="C7525" t="s">
        <v>37068</v>
      </c>
      <c r="D7525" t="s">
        <v>37276</v>
      </c>
      <c r="E7525" t="s">
        <v>28242</v>
      </c>
      <c r="F7525" t="s">
        <v>28243</v>
      </c>
      <c r="G7525" s="2">
        <v>45470</v>
      </c>
      <c r="H7525" t="s">
        <v>42</v>
      </c>
      <c r="I7525">
        <v>2</v>
      </c>
      <c r="J7525">
        <f t="shared" si="236"/>
        <v>200</v>
      </c>
      <c r="K7525" s="3">
        <v>0</v>
      </c>
      <c r="L7525" s="3">
        <f t="shared" si="237"/>
        <v>400</v>
      </c>
      <c r="M7525">
        <v>400</v>
      </c>
      <c r="N7525" s="3">
        <f>Table2[[#This Row],[Total Cost]]-Table2[[#This Row],[Total Sales]]</f>
        <v>0</v>
      </c>
      <c r="O7525" t="s">
        <v>33</v>
      </c>
      <c r="P7525" t="s">
        <v>17</v>
      </c>
    </row>
    <row r="7526" spans="1:16">
      <c r="A7526" t="s">
        <v>28244</v>
      </c>
      <c r="B7526" t="s">
        <v>28245</v>
      </c>
      <c r="C7526" t="s">
        <v>37002</v>
      </c>
      <c r="D7526" t="s">
        <v>38182</v>
      </c>
      <c r="E7526" t="s">
        <v>28246</v>
      </c>
      <c r="F7526" t="s">
        <v>28247</v>
      </c>
      <c r="G7526" s="2">
        <v>45435</v>
      </c>
      <c r="H7526" t="s">
        <v>22</v>
      </c>
      <c r="I7526">
        <v>2</v>
      </c>
      <c r="J7526">
        <f t="shared" si="236"/>
        <v>100</v>
      </c>
      <c r="K7526" s="3">
        <v>0</v>
      </c>
      <c r="L7526" s="3">
        <f t="shared" si="237"/>
        <v>200</v>
      </c>
      <c r="M7526">
        <v>200</v>
      </c>
      <c r="N7526" s="3">
        <f>Table2[[#This Row],[Total Cost]]-Table2[[#This Row],[Total Sales]]</f>
        <v>0</v>
      </c>
      <c r="O7526" t="s">
        <v>23</v>
      </c>
      <c r="P7526" t="s">
        <v>17</v>
      </c>
    </row>
    <row r="7527" spans="1:16">
      <c r="A7527" t="s">
        <v>28248</v>
      </c>
      <c r="B7527" t="s">
        <v>28249</v>
      </c>
      <c r="C7527" t="s">
        <v>37814</v>
      </c>
      <c r="D7527" t="s">
        <v>37304</v>
      </c>
      <c r="E7527" t="s">
        <v>28250</v>
      </c>
      <c r="F7527" t="s">
        <v>12224</v>
      </c>
      <c r="G7527" s="2">
        <v>45621</v>
      </c>
      <c r="H7527" t="s">
        <v>42</v>
      </c>
      <c r="I7527">
        <v>4</v>
      </c>
      <c r="J7527">
        <f t="shared" si="236"/>
        <v>200</v>
      </c>
      <c r="K7527" s="3">
        <v>0</v>
      </c>
      <c r="L7527" s="3">
        <f t="shared" si="237"/>
        <v>800</v>
      </c>
      <c r="M7527">
        <v>800</v>
      </c>
      <c r="N7527" s="3">
        <f>Table2[[#This Row],[Total Cost]]-Table2[[#This Row],[Total Sales]]</f>
        <v>0</v>
      </c>
      <c r="O7527" t="s">
        <v>90</v>
      </c>
      <c r="P7527" t="s">
        <v>17</v>
      </c>
    </row>
    <row r="7528" spans="1:16">
      <c r="A7528" t="s">
        <v>28251</v>
      </c>
      <c r="B7528" t="s">
        <v>14963</v>
      </c>
      <c r="C7528" t="s">
        <v>36980</v>
      </c>
      <c r="D7528" t="s">
        <v>37345</v>
      </c>
      <c r="E7528" t="s">
        <v>28252</v>
      </c>
      <c r="F7528" t="s">
        <v>28253</v>
      </c>
      <c r="G7528" s="2">
        <v>45671</v>
      </c>
      <c r="H7528" t="s">
        <v>89</v>
      </c>
      <c r="I7528">
        <v>1</v>
      </c>
      <c r="J7528">
        <f t="shared" si="236"/>
        <v>50</v>
      </c>
      <c r="K7528" s="3">
        <v>0</v>
      </c>
      <c r="L7528" s="3">
        <f t="shared" si="237"/>
        <v>50</v>
      </c>
      <c r="M7528">
        <v>50</v>
      </c>
      <c r="N7528" s="3">
        <f>Table2[[#This Row],[Total Cost]]-Table2[[#This Row],[Total Sales]]</f>
        <v>0</v>
      </c>
      <c r="O7528" t="s">
        <v>23</v>
      </c>
      <c r="P7528" t="s">
        <v>17</v>
      </c>
    </row>
    <row r="7529" spans="1:16">
      <c r="A7529" t="s">
        <v>28254</v>
      </c>
      <c r="B7529" t="s">
        <v>28255</v>
      </c>
      <c r="C7529" t="s">
        <v>37810</v>
      </c>
      <c r="D7529" t="s">
        <v>37596</v>
      </c>
      <c r="E7529" t="s">
        <v>28256</v>
      </c>
      <c r="F7529" t="s">
        <v>28257</v>
      </c>
      <c r="G7529" s="2">
        <v>45692</v>
      </c>
      <c r="H7529" t="s">
        <v>56</v>
      </c>
      <c r="I7529">
        <v>1</v>
      </c>
      <c r="J7529">
        <f t="shared" si="236"/>
        <v>90</v>
      </c>
      <c r="K7529" s="3">
        <v>0</v>
      </c>
      <c r="L7529" s="3">
        <f t="shared" si="237"/>
        <v>90</v>
      </c>
      <c r="M7529">
        <v>90</v>
      </c>
      <c r="N7529" s="3">
        <f>Table2[[#This Row],[Total Cost]]-Table2[[#This Row],[Total Sales]]</f>
        <v>0</v>
      </c>
      <c r="O7529" t="s">
        <v>16</v>
      </c>
      <c r="P7529" t="s">
        <v>17</v>
      </c>
    </row>
    <row r="7530" spans="1:16">
      <c r="A7530" t="s">
        <v>28258</v>
      </c>
      <c r="B7530" t="s">
        <v>28259</v>
      </c>
      <c r="C7530" t="s">
        <v>37586</v>
      </c>
      <c r="D7530" t="s">
        <v>37481</v>
      </c>
      <c r="E7530" t="s">
        <v>28260</v>
      </c>
      <c r="F7530" t="s">
        <v>342</v>
      </c>
      <c r="G7530" s="2">
        <v>45619</v>
      </c>
      <c r="H7530" t="s">
        <v>22</v>
      </c>
      <c r="I7530">
        <v>4</v>
      </c>
      <c r="J7530">
        <f t="shared" si="236"/>
        <v>100</v>
      </c>
      <c r="K7530" s="3">
        <v>15</v>
      </c>
      <c r="L7530" s="3">
        <f t="shared" si="237"/>
        <v>400</v>
      </c>
      <c r="M7530">
        <v>340</v>
      </c>
      <c r="N7530" s="3">
        <f>Table2[[#This Row],[Total Cost]]-Table2[[#This Row],[Total Sales]]</f>
        <v>60</v>
      </c>
      <c r="O7530" t="s">
        <v>90</v>
      </c>
      <c r="P7530" t="s">
        <v>17</v>
      </c>
    </row>
    <row r="7531" spans="1:16">
      <c r="A7531" t="s">
        <v>28261</v>
      </c>
      <c r="B7531" t="s">
        <v>28262</v>
      </c>
      <c r="C7531" t="s">
        <v>37733</v>
      </c>
      <c r="D7531" t="s">
        <v>37304</v>
      </c>
      <c r="E7531" t="s">
        <v>28263</v>
      </c>
      <c r="F7531" t="s">
        <v>20773</v>
      </c>
      <c r="G7531" s="2">
        <v>45543</v>
      </c>
      <c r="H7531" t="s">
        <v>83</v>
      </c>
      <c r="I7531">
        <v>4</v>
      </c>
      <c r="J7531">
        <f t="shared" si="236"/>
        <v>150</v>
      </c>
      <c r="K7531" s="3">
        <v>10</v>
      </c>
      <c r="L7531" s="3">
        <f t="shared" si="237"/>
        <v>600</v>
      </c>
      <c r="M7531">
        <v>540</v>
      </c>
      <c r="N7531" s="3">
        <f>Table2[[#This Row],[Total Cost]]-Table2[[#This Row],[Total Sales]]</f>
        <v>60</v>
      </c>
      <c r="O7531" t="s">
        <v>16</v>
      </c>
      <c r="P7531" t="s">
        <v>17</v>
      </c>
    </row>
    <row r="7532" spans="1:16">
      <c r="A7532" t="s">
        <v>28264</v>
      </c>
      <c r="B7532" t="s">
        <v>28265</v>
      </c>
      <c r="C7532" t="s">
        <v>37306</v>
      </c>
      <c r="D7532" t="s">
        <v>38053</v>
      </c>
      <c r="E7532" t="s">
        <v>28266</v>
      </c>
      <c r="F7532" t="s">
        <v>28267</v>
      </c>
      <c r="G7532" s="2">
        <v>45754</v>
      </c>
      <c r="H7532" t="s">
        <v>47</v>
      </c>
      <c r="I7532">
        <v>1</v>
      </c>
      <c r="J7532">
        <f t="shared" si="236"/>
        <v>1200</v>
      </c>
      <c r="K7532" s="3">
        <v>0</v>
      </c>
      <c r="L7532" s="3">
        <f t="shared" si="237"/>
        <v>1200</v>
      </c>
      <c r="M7532">
        <v>1200</v>
      </c>
      <c r="N7532" s="3">
        <f>Table2[[#This Row],[Total Cost]]-Table2[[#This Row],[Total Sales]]</f>
        <v>0</v>
      </c>
      <c r="O7532" t="s">
        <v>16</v>
      </c>
      <c r="P7532" t="s">
        <v>17</v>
      </c>
    </row>
    <row r="7533" spans="1:16">
      <c r="A7533" t="s">
        <v>28268</v>
      </c>
      <c r="B7533" t="s">
        <v>28269</v>
      </c>
      <c r="C7533" t="s">
        <v>37111</v>
      </c>
      <c r="D7533" t="s">
        <v>37107</v>
      </c>
      <c r="E7533" t="s">
        <v>28270</v>
      </c>
      <c r="F7533" t="s">
        <v>28271</v>
      </c>
      <c r="G7533" s="2">
        <v>45462</v>
      </c>
      <c r="H7533" t="s">
        <v>73</v>
      </c>
      <c r="I7533">
        <v>1</v>
      </c>
      <c r="J7533">
        <f t="shared" si="236"/>
        <v>120</v>
      </c>
      <c r="K7533" s="3">
        <v>10</v>
      </c>
      <c r="L7533" s="3">
        <f t="shared" si="237"/>
        <v>120</v>
      </c>
      <c r="M7533">
        <v>108</v>
      </c>
      <c r="N7533" s="3">
        <f>Table2[[#This Row],[Total Cost]]-Table2[[#This Row],[Total Sales]]</f>
        <v>12</v>
      </c>
      <c r="O7533" t="s">
        <v>90</v>
      </c>
      <c r="P7533" t="s">
        <v>17</v>
      </c>
    </row>
    <row r="7534" spans="1:16">
      <c r="A7534" t="s">
        <v>28272</v>
      </c>
      <c r="B7534" t="s">
        <v>28273</v>
      </c>
      <c r="C7534" t="s">
        <v>36966</v>
      </c>
      <c r="D7534" t="s">
        <v>37142</v>
      </c>
      <c r="E7534" t="s">
        <v>28274</v>
      </c>
      <c r="F7534" t="s">
        <v>28275</v>
      </c>
      <c r="G7534" s="2">
        <v>45581</v>
      </c>
      <c r="H7534" t="s">
        <v>47</v>
      </c>
      <c r="I7534">
        <v>4</v>
      </c>
      <c r="J7534">
        <f t="shared" si="236"/>
        <v>1200</v>
      </c>
      <c r="K7534" s="3">
        <v>0</v>
      </c>
      <c r="L7534" s="3">
        <f t="shared" si="237"/>
        <v>4800</v>
      </c>
      <c r="M7534">
        <v>4800</v>
      </c>
      <c r="N7534" s="3">
        <f>Table2[[#This Row],[Total Cost]]-Table2[[#This Row],[Total Sales]]</f>
        <v>0</v>
      </c>
      <c r="O7534" t="s">
        <v>33</v>
      </c>
      <c r="P7534" t="s">
        <v>17</v>
      </c>
    </row>
    <row r="7535" spans="1:16">
      <c r="A7535" t="s">
        <v>28276</v>
      </c>
      <c r="B7535" t="s">
        <v>2381</v>
      </c>
      <c r="C7535" t="s">
        <v>37010</v>
      </c>
      <c r="D7535" t="s">
        <v>37286</v>
      </c>
      <c r="E7535" t="s">
        <v>28277</v>
      </c>
      <c r="F7535" t="s">
        <v>28278</v>
      </c>
      <c r="G7535" s="2">
        <v>45460</v>
      </c>
      <c r="H7535" t="s">
        <v>42</v>
      </c>
      <c r="I7535">
        <v>1</v>
      </c>
      <c r="J7535">
        <f t="shared" si="236"/>
        <v>200</v>
      </c>
      <c r="K7535" s="3">
        <v>10</v>
      </c>
      <c r="L7535" s="3">
        <f t="shared" si="237"/>
        <v>200</v>
      </c>
      <c r="M7535">
        <v>180</v>
      </c>
      <c r="N7535" s="3">
        <f>Table2[[#This Row],[Total Cost]]-Table2[[#This Row],[Total Sales]]</f>
        <v>20</v>
      </c>
      <c r="O7535" t="s">
        <v>16</v>
      </c>
      <c r="P7535" t="s">
        <v>17</v>
      </c>
    </row>
    <row r="7536" spans="1:16">
      <c r="A7536" t="s">
        <v>28279</v>
      </c>
      <c r="B7536" t="s">
        <v>28280</v>
      </c>
      <c r="C7536" t="s">
        <v>38186</v>
      </c>
      <c r="D7536" t="s">
        <v>37623</v>
      </c>
      <c r="E7536" t="s">
        <v>28281</v>
      </c>
      <c r="F7536" t="s">
        <v>28282</v>
      </c>
      <c r="G7536" s="2">
        <v>45614</v>
      </c>
      <c r="H7536" t="s">
        <v>73</v>
      </c>
      <c r="I7536">
        <v>1</v>
      </c>
      <c r="J7536">
        <f t="shared" si="236"/>
        <v>120</v>
      </c>
      <c r="K7536" s="3">
        <v>0</v>
      </c>
      <c r="L7536" s="3">
        <f t="shared" si="237"/>
        <v>120</v>
      </c>
      <c r="M7536">
        <v>120</v>
      </c>
      <c r="N7536" s="3">
        <f>Table2[[#This Row],[Total Cost]]-Table2[[#This Row],[Total Sales]]</f>
        <v>0</v>
      </c>
      <c r="O7536" t="s">
        <v>16</v>
      </c>
      <c r="P7536" t="s">
        <v>17</v>
      </c>
    </row>
    <row r="7537" spans="1:16">
      <c r="A7537" t="s">
        <v>28283</v>
      </c>
      <c r="B7537" t="s">
        <v>28284</v>
      </c>
      <c r="C7537" t="s">
        <v>37931</v>
      </c>
      <c r="D7537" t="s">
        <v>37073</v>
      </c>
      <c r="E7537" t="s">
        <v>28285</v>
      </c>
      <c r="F7537" t="s">
        <v>9890</v>
      </c>
      <c r="G7537" s="2">
        <v>45662</v>
      </c>
      <c r="H7537" t="s">
        <v>15</v>
      </c>
      <c r="I7537">
        <v>4</v>
      </c>
      <c r="J7537">
        <f t="shared" si="236"/>
        <v>800</v>
      </c>
      <c r="K7537" s="3">
        <v>10</v>
      </c>
      <c r="L7537" s="3">
        <f t="shared" si="237"/>
        <v>3200</v>
      </c>
      <c r="M7537">
        <v>2880</v>
      </c>
      <c r="N7537" s="3">
        <f>Table2[[#This Row],[Total Cost]]-Table2[[#This Row],[Total Sales]]</f>
        <v>320</v>
      </c>
      <c r="O7537" t="s">
        <v>90</v>
      </c>
      <c r="P7537" t="s">
        <v>17</v>
      </c>
    </row>
    <row r="7538" spans="1:16">
      <c r="A7538" t="s">
        <v>28286</v>
      </c>
      <c r="B7538" t="s">
        <v>28287</v>
      </c>
      <c r="C7538" t="s">
        <v>37223</v>
      </c>
      <c r="D7538" t="s">
        <v>36987</v>
      </c>
      <c r="E7538" t="s">
        <v>28288</v>
      </c>
      <c r="F7538" t="s">
        <v>658</v>
      </c>
      <c r="G7538" s="2">
        <v>45551</v>
      </c>
      <c r="H7538" t="s">
        <v>89</v>
      </c>
      <c r="I7538">
        <v>4</v>
      </c>
      <c r="J7538">
        <f t="shared" si="236"/>
        <v>50</v>
      </c>
      <c r="K7538" s="3">
        <v>5</v>
      </c>
      <c r="L7538" s="3">
        <f t="shared" si="237"/>
        <v>200</v>
      </c>
      <c r="M7538">
        <v>190</v>
      </c>
      <c r="N7538" s="3">
        <f>Table2[[#This Row],[Total Cost]]-Table2[[#This Row],[Total Sales]]</f>
        <v>10</v>
      </c>
      <c r="O7538" t="s">
        <v>33</v>
      </c>
      <c r="P7538" t="s">
        <v>17</v>
      </c>
    </row>
    <row r="7539" spans="1:16">
      <c r="A7539" t="s">
        <v>28289</v>
      </c>
      <c r="B7539" t="s">
        <v>28290</v>
      </c>
      <c r="C7539" t="s">
        <v>37041</v>
      </c>
      <c r="D7539" t="s">
        <v>38099</v>
      </c>
      <c r="E7539" t="s">
        <v>28291</v>
      </c>
      <c r="F7539" t="s">
        <v>28292</v>
      </c>
      <c r="G7539" s="2">
        <v>45492</v>
      </c>
      <c r="H7539" t="s">
        <v>15</v>
      </c>
      <c r="I7539">
        <v>3</v>
      </c>
      <c r="J7539">
        <f t="shared" si="236"/>
        <v>800</v>
      </c>
      <c r="K7539" s="3">
        <v>0</v>
      </c>
      <c r="L7539" s="3">
        <f t="shared" si="237"/>
        <v>2400</v>
      </c>
      <c r="M7539">
        <v>2400</v>
      </c>
      <c r="N7539" s="3">
        <f>Table2[[#This Row],[Total Cost]]-Table2[[#This Row],[Total Sales]]</f>
        <v>0</v>
      </c>
      <c r="O7539" t="s">
        <v>33</v>
      </c>
      <c r="P7539" t="s">
        <v>17</v>
      </c>
    </row>
    <row r="7540" spans="1:16">
      <c r="A7540" t="s">
        <v>28293</v>
      </c>
      <c r="B7540" t="s">
        <v>28294</v>
      </c>
      <c r="C7540" t="s">
        <v>37567</v>
      </c>
      <c r="D7540" t="s">
        <v>37745</v>
      </c>
      <c r="E7540" t="s">
        <v>28295</v>
      </c>
      <c r="F7540" t="s">
        <v>12085</v>
      </c>
      <c r="G7540" s="2">
        <v>45568</v>
      </c>
      <c r="H7540" t="s">
        <v>22</v>
      </c>
      <c r="I7540">
        <v>2</v>
      </c>
      <c r="J7540">
        <f t="shared" si="236"/>
        <v>100</v>
      </c>
      <c r="K7540" s="3">
        <v>5</v>
      </c>
      <c r="L7540" s="3">
        <f t="shared" si="237"/>
        <v>200</v>
      </c>
      <c r="M7540">
        <v>190</v>
      </c>
      <c r="N7540" s="3">
        <f>Table2[[#This Row],[Total Cost]]-Table2[[#This Row],[Total Sales]]</f>
        <v>10</v>
      </c>
      <c r="O7540" t="s">
        <v>90</v>
      </c>
      <c r="P7540" t="s">
        <v>17</v>
      </c>
    </row>
    <row r="7541" spans="1:16">
      <c r="A7541" t="s">
        <v>28296</v>
      </c>
      <c r="B7541" t="s">
        <v>28297</v>
      </c>
      <c r="C7541" t="s">
        <v>37939</v>
      </c>
      <c r="D7541" t="s">
        <v>38417</v>
      </c>
      <c r="E7541" t="s">
        <v>28298</v>
      </c>
      <c r="F7541" t="s">
        <v>28299</v>
      </c>
      <c r="G7541" s="2">
        <v>45660</v>
      </c>
      <c r="H7541" t="s">
        <v>73</v>
      </c>
      <c r="I7541">
        <v>1</v>
      </c>
      <c r="J7541">
        <f t="shared" si="236"/>
        <v>120</v>
      </c>
      <c r="K7541" s="3">
        <v>15</v>
      </c>
      <c r="L7541" s="3">
        <f t="shared" si="237"/>
        <v>120</v>
      </c>
      <c r="M7541">
        <v>102</v>
      </c>
      <c r="N7541" s="3">
        <f>Table2[[#This Row],[Total Cost]]-Table2[[#This Row],[Total Sales]]</f>
        <v>18</v>
      </c>
      <c r="O7541" t="s">
        <v>90</v>
      </c>
      <c r="P7541" t="s">
        <v>17</v>
      </c>
    </row>
    <row r="7542" spans="1:16">
      <c r="A7542" t="s">
        <v>28300</v>
      </c>
      <c r="B7542" t="s">
        <v>28301</v>
      </c>
      <c r="C7542" t="s">
        <v>37019</v>
      </c>
      <c r="D7542" t="s">
        <v>37642</v>
      </c>
      <c r="E7542" t="s">
        <v>28302</v>
      </c>
      <c r="F7542" t="s">
        <v>28303</v>
      </c>
      <c r="G7542" s="2">
        <v>45699</v>
      </c>
      <c r="H7542" t="s">
        <v>73</v>
      </c>
      <c r="I7542">
        <v>4</v>
      </c>
      <c r="J7542">
        <f t="shared" si="236"/>
        <v>120</v>
      </c>
      <c r="K7542" s="3">
        <v>5</v>
      </c>
      <c r="L7542" s="3">
        <f t="shared" si="237"/>
        <v>480</v>
      </c>
      <c r="M7542">
        <v>456</v>
      </c>
      <c r="N7542" s="3">
        <f>Table2[[#This Row],[Total Cost]]-Table2[[#This Row],[Total Sales]]</f>
        <v>24</v>
      </c>
      <c r="O7542" t="s">
        <v>90</v>
      </c>
      <c r="P7542" t="s">
        <v>17</v>
      </c>
    </row>
    <row r="7543" spans="1:16">
      <c r="A7543" t="s">
        <v>28304</v>
      </c>
      <c r="B7543" t="s">
        <v>28305</v>
      </c>
      <c r="C7543" t="s">
        <v>37253</v>
      </c>
      <c r="D7543" t="s">
        <v>36961</v>
      </c>
      <c r="E7543" t="s">
        <v>28306</v>
      </c>
      <c r="F7543" t="s">
        <v>28307</v>
      </c>
      <c r="G7543" s="2">
        <v>45688</v>
      </c>
      <c r="H7543" t="s">
        <v>73</v>
      </c>
      <c r="I7543">
        <v>2</v>
      </c>
      <c r="J7543">
        <f t="shared" si="236"/>
        <v>120</v>
      </c>
      <c r="K7543" s="3">
        <v>0</v>
      </c>
      <c r="L7543" s="3">
        <f t="shared" si="237"/>
        <v>240</v>
      </c>
      <c r="M7543">
        <v>240</v>
      </c>
      <c r="N7543" s="3">
        <f>Table2[[#This Row],[Total Cost]]-Table2[[#This Row],[Total Sales]]</f>
        <v>0</v>
      </c>
      <c r="O7543" t="s">
        <v>90</v>
      </c>
      <c r="P7543" t="s">
        <v>17</v>
      </c>
    </row>
    <row r="7544" spans="1:16">
      <c r="A7544" t="s">
        <v>28308</v>
      </c>
      <c r="B7544" t="s">
        <v>28309</v>
      </c>
      <c r="C7544" t="s">
        <v>37099</v>
      </c>
      <c r="D7544" t="s">
        <v>37236</v>
      </c>
      <c r="E7544" t="s">
        <v>28310</v>
      </c>
      <c r="F7544" t="s">
        <v>28311</v>
      </c>
      <c r="G7544" s="2">
        <v>45738</v>
      </c>
      <c r="H7544" t="s">
        <v>73</v>
      </c>
      <c r="I7544">
        <v>3</v>
      </c>
      <c r="J7544">
        <f t="shared" si="236"/>
        <v>120</v>
      </c>
      <c r="K7544" s="3">
        <v>0</v>
      </c>
      <c r="L7544" s="3">
        <f t="shared" si="237"/>
        <v>360</v>
      </c>
      <c r="M7544">
        <v>360</v>
      </c>
      <c r="N7544" s="3">
        <f>Table2[[#This Row],[Total Cost]]-Table2[[#This Row],[Total Sales]]</f>
        <v>0</v>
      </c>
      <c r="O7544" t="s">
        <v>90</v>
      </c>
      <c r="P7544" t="s">
        <v>17</v>
      </c>
    </row>
    <row r="7545" spans="1:16">
      <c r="A7545" t="s">
        <v>28312</v>
      </c>
      <c r="B7545" t="s">
        <v>18146</v>
      </c>
      <c r="C7545" t="s">
        <v>37031</v>
      </c>
      <c r="D7545" t="s">
        <v>37233</v>
      </c>
      <c r="E7545" t="s">
        <v>28313</v>
      </c>
      <c r="F7545" t="s">
        <v>28314</v>
      </c>
      <c r="G7545" s="2">
        <v>45559</v>
      </c>
      <c r="H7545" t="s">
        <v>56</v>
      </c>
      <c r="I7545">
        <v>4</v>
      </c>
      <c r="J7545">
        <f t="shared" si="236"/>
        <v>90</v>
      </c>
      <c r="K7545" s="3">
        <v>0</v>
      </c>
      <c r="L7545" s="3">
        <f t="shared" si="237"/>
        <v>360</v>
      </c>
      <c r="M7545">
        <v>360</v>
      </c>
      <c r="N7545" s="3">
        <f>Table2[[#This Row],[Total Cost]]-Table2[[#This Row],[Total Sales]]</f>
        <v>0</v>
      </c>
      <c r="O7545" t="s">
        <v>23</v>
      </c>
      <c r="P7545" t="s">
        <v>17</v>
      </c>
    </row>
    <row r="7546" spans="1:16">
      <c r="A7546" t="s">
        <v>28315</v>
      </c>
      <c r="B7546" t="s">
        <v>28316</v>
      </c>
      <c r="C7546" t="s">
        <v>37102</v>
      </c>
      <c r="D7546" t="s">
        <v>37610</v>
      </c>
      <c r="E7546" t="s">
        <v>28317</v>
      </c>
      <c r="F7546" t="s">
        <v>28318</v>
      </c>
      <c r="G7546" s="2">
        <v>45604</v>
      </c>
      <c r="H7546" t="s">
        <v>28</v>
      </c>
      <c r="I7546">
        <v>4</v>
      </c>
      <c r="J7546">
        <f t="shared" si="236"/>
        <v>300</v>
      </c>
      <c r="K7546" s="3">
        <v>0</v>
      </c>
      <c r="L7546" s="3">
        <f t="shared" si="237"/>
        <v>1200</v>
      </c>
      <c r="M7546">
        <v>1200</v>
      </c>
      <c r="N7546" s="3">
        <f>Table2[[#This Row],[Total Cost]]-Table2[[#This Row],[Total Sales]]</f>
        <v>0</v>
      </c>
      <c r="O7546" t="s">
        <v>33</v>
      </c>
      <c r="P7546" t="s">
        <v>17</v>
      </c>
    </row>
    <row r="7547" spans="1:16">
      <c r="A7547" t="s">
        <v>28319</v>
      </c>
      <c r="B7547" t="s">
        <v>28320</v>
      </c>
      <c r="C7547" t="s">
        <v>37617</v>
      </c>
      <c r="D7547" t="s">
        <v>37431</v>
      </c>
      <c r="E7547" t="s">
        <v>28321</v>
      </c>
      <c r="F7547" t="s">
        <v>28322</v>
      </c>
      <c r="G7547" s="2">
        <v>45584</v>
      </c>
      <c r="H7547" t="s">
        <v>83</v>
      </c>
      <c r="I7547">
        <v>2</v>
      </c>
      <c r="J7547">
        <f t="shared" si="236"/>
        <v>150</v>
      </c>
      <c r="K7547" s="3">
        <v>0</v>
      </c>
      <c r="L7547" s="3">
        <f t="shared" si="237"/>
        <v>300</v>
      </c>
      <c r="M7547">
        <v>300</v>
      </c>
      <c r="N7547" s="3">
        <f>Table2[[#This Row],[Total Cost]]-Table2[[#This Row],[Total Sales]]</f>
        <v>0</v>
      </c>
      <c r="O7547" t="s">
        <v>16</v>
      </c>
      <c r="P7547" t="s">
        <v>17</v>
      </c>
    </row>
    <row r="7548" spans="1:16">
      <c r="A7548" t="s">
        <v>28323</v>
      </c>
      <c r="B7548" t="s">
        <v>28324</v>
      </c>
      <c r="C7548" t="s">
        <v>37175</v>
      </c>
      <c r="D7548" t="s">
        <v>37266</v>
      </c>
      <c r="E7548" t="s">
        <v>28325</v>
      </c>
      <c r="F7548" t="s">
        <v>4658</v>
      </c>
      <c r="G7548" s="2">
        <v>45492</v>
      </c>
      <c r="H7548" t="s">
        <v>89</v>
      </c>
      <c r="I7548">
        <v>4</v>
      </c>
      <c r="J7548">
        <f t="shared" si="236"/>
        <v>50</v>
      </c>
      <c r="K7548" s="3">
        <v>0</v>
      </c>
      <c r="L7548" s="3">
        <f t="shared" si="237"/>
        <v>200</v>
      </c>
      <c r="M7548">
        <v>200</v>
      </c>
      <c r="N7548" s="3">
        <f>Table2[[#This Row],[Total Cost]]-Table2[[#This Row],[Total Sales]]</f>
        <v>0</v>
      </c>
      <c r="O7548" t="s">
        <v>84</v>
      </c>
      <c r="P7548" t="s">
        <v>17</v>
      </c>
    </row>
    <row r="7549" spans="1:16">
      <c r="A7549" t="s">
        <v>28326</v>
      </c>
      <c r="B7549" t="s">
        <v>28327</v>
      </c>
      <c r="C7549" t="s">
        <v>37006</v>
      </c>
      <c r="D7549" t="s">
        <v>37230</v>
      </c>
      <c r="E7549" t="s">
        <v>28328</v>
      </c>
      <c r="F7549" t="s">
        <v>28329</v>
      </c>
      <c r="G7549" s="2">
        <v>45589</v>
      </c>
      <c r="H7549" t="s">
        <v>73</v>
      </c>
      <c r="I7549">
        <v>3</v>
      </c>
      <c r="J7549">
        <f t="shared" si="236"/>
        <v>120</v>
      </c>
      <c r="K7549" s="3">
        <v>0</v>
      </c>
      <c r="L7549" s="3">
        <f t="shared" si="237"/>
        <v>360</v>
      </c>
      <c r="M7549">
        <v>360</v>
      </c>
      <c r="N7549" s="3">
        <f>Table2[[#This Row],[Total Cost]]-Table2[[#This Row],[Total Sales]]</f>
        <v>0</v>
      </c>
      <c r="O7549" t="s">
        <v>84</v>
      </c>
      <c r="P7549" t="s">
        <v>17</v>
      </c>
    </row>
    <row r="7550" spans="1:16">
      <c r="A7550" t="s">
        <v>28330</v>
      </c>
      <c r="B7550" t="s">
        <v>28331</v>
      </c>
      <c r="C7550" t="s">
        <v>37939</v>
      </c>
      <c r="D7550" t="s">
        <v>37218</v>
      </c>
      <c r="E7550" t="s">
        <v>8453</v>
      </c>
      <c r="F7550" t="s">
        <v>28332</v>
      </c>
      <c r="G7550" s="2">
        <v>45555</v>
      </c>
      <c r="H7550" t="s">
        <v>89</v>
      </c>
      <c r="I7550">
        <v>2</v>
      </c>
      <c r="J7550">
        <f t="shared" si="236"/>
        <v>50</v>
      </c>
      <c r="K7550" s="3">
        <v>0</v>
      </c>
      <c r="L7550" s="3">
        <f t="shared" si="237"/>
        <v>100</v>
      </c>
      <c r="M7550">
        <v>100</v>
      </c>
      <c r="N7550" s="3">
        <f>Table2[[#This Row],[Total Cost]]-Table2[[#This Row],[Total Sales]]</f>
        <v>0</v>
      </c>
      <c r="O7550" t="s">
        <v>84</v>
      </c>
      <c r="P7550" t="s">
        <v>17</v>
      </c>
    </row>
    <row r="7551" spans="1:16">
      <c r="A7551" t="s">
        <v>28333</v>
      </c>
      <c r="B7551" t="s">
        <v>28334</v>
      </c>
      <c r="C7551" t="s">
        <v>38031</v>
      </c>
      <c r="D7551" t="s">
        <v>37547</v>
      </c>
      <c r="E7551" t="s">
        <v>28335</v>
      </c>
      <c r="F7551" t="s">
        <v>28336</v>
      </c>
      <c r="G7551" s="2">
        <v>45495</v>
      </c>
      <c r="H7551" t="s">
        <v>73</v>
      </c>
      <c r="I7551">
        <v>2</v>
      </c>
      <c r="J7551">
        <f t="shared" si="236"/>
        <v>120</v>
      </c>
      <c r="K7551" s="3">
        <v>0</v>
      </c>
      <c r="L7551" s="3">
        <f t="shared" si="237"/>
        <v>240</v>
      </c>
      <c r="M7551">
        <v>240</v>
      </c>
      <c r="N7551" s="3">
        <f>Table2[[#This Row],[Total Cost]]-Table2[[#This Row],[Total Sales]]</f>
        <v>0</v>
      </c>
      <c r="O7551" t="s">
        <v>84</v>
      </c>
      <c r="P7551" t="s">
        <v>17</v>
      </c>
    </row>
    <row r="7552" spans="1:16">
      <c r="A7552" t="s">
        <v>28337</v>
      </c>
      <c r="B7552" t="s">
        <v>28338</v>
      </c>
      <c r="C7552" t="s">
        <v>36966</v>
      </c>
      <c r="D7552" t="s">
        <v>36983</v>
      </c>
      <c r="E7552" t="s">
        <v>28339</v>
      </c>
      <c r="F7552" t="s">
        <v>28340</v>
      </c>
      <c r="G7552" s="2">
        <v>45579</v>
      </c>
      <c r="H7552" t="s">
        <v>73</v>
      </c>
      <c r="I7552">
        <v>3</v>
      </c>
      <c r="J7552">
        <f t="shared" si="236"/>
        <v>120</v>
      </c>
      <c r="K7552" s="3">
        <v>0</v>
      </c>
      <c r="L7552" s="3">
        <f t="shared" si="237"/>
        <v>360</v>
      </c>
      <c r="M7552">
        <v>360</v>
      </c>
      <c r="N7552" s="3">
        <f>Table2[[#This Row],[Total Cost]]-Table2[[#This Row],[Total Sales]]</f>
        <v>0</v>
      </c>
      <c r="O7552" t="s">
        <v>23</v>
      </c>
      <c r="P7552" t="s">
        <v>17</v>
      </c>
    </row>
    <row r="7553" spans="1:16">
      <c r="A7553" t="s">
        <v>28341</v>
      </c>
      <c r="B7553" t="s">
        <v>28342</v>
      </c>
      <c r="C7553" t="s">
        <v>37373</v>
      </c>
      <c r="D7553" t="s">
        <v>37154</v>
      </c>
      <c r="E7553" t="s">
        <v>28343</v>
      </c>
      <c r="F7553" t="s">
        <v>28344</v>
      </c>
      <c r="G7553" s="2">
        <v>45625</v>
      </c>
      <c r="H7553" t="s">
        <v>83</v>
      </c>
      <c r="I7553">
        <v>2</v>
      </c>
      <c r="J7553">
        <f t="shared" si="236"/>
        <v>150</v>
      </c>
      <c r="K7553" s="3">
        <v>0</v>
      </c>
      <c r="L7553" s="3">
        <f t="shared" si="237"/>
        <v>300</v>
      </c>
      <c r="M7553">
        <v>300</v>
      </c>
      <c r="N7553" s="3">
        <f>Table2[[#This Row],[Total Cost]]-Table2[[#This Row],[Total Sales]]</f>
        <v>0</v>
      </c>
      <c r="O7553" t="s">
        <v>84</v>
      </c>
      <c r="P7553" t="s">
        <v>17</v>
      </c>
    </row>
    <row r="7554" spans="1:16">
      <c r="A7554" t="s">
        <v>28345</v>
      </c>
      <c r="B7554" t="s">
        <v>28346</v>
      </c>
      <c r="C7554" t="s">
        <v>37293</v>
      </c>
      <c r="D7554" t="s">
        <v>37039</v>
      </c>
      <c r="E7554" t="s">
        <v>28347</v>
      </c>
      <c r="F7554" t="s">
        <v>28348</v>
      </c>
      <c r="G7554" s="2">
        <v>45684</v>
      </c>
      <c r="H7554" t="s">
        <v>42</v>
      </c>
      <c r="I7554">
        <v>4</v>
      </c>
      <c r="J7554">
        <f t="shared" si="236"/>
        <v>200</v>
      </c>
      <c r="K7554" s="3">
        <v>0</v>
      </c>
      <c r="L7554" s="3">
        <f t="shared" si="237"/>
        <v>800</v>
      </c>
      <c r="M7554">
        <v>800</v>
      </c>
      <c r="N7554" s="3">
        <f>Table2[[#This Row],[Total Cost]]-Table2[[#This Row],[Total Sales]]</f>
        <v>0</v>
      </c>
      <c r="O7554" t="s">
        <v>16</v>
      </c>
      <c r="P7554" t="s">
        <v>78</v>
      </c>
    </row>
    <row r="7555" spans="1:16">
      <c r="A7555" t="s">
        <v>28349</v>
      </c>
      <c r="B7555" t="s">
        <v>28350</v>
      </c>
      <c r="C7555" t="s">
        <v>37454</v>
      </c>
      <c r="D7555" t="s">
        <v>37007</v>
      </c>
      <c r="E7555" t="s">
        <v>28351</v>
      </c>
      <c r="F7555" t="s">
        <v>28352</v>
      </c>
      <c r="G7555" s="2">
        <v>45628</v>
      </c>
      <c r="H7555" t="s">
        <v>83</v>
      </c>
      <c r="I7555">
        <v>1</v>
      </c>
      <c r="J7555">
        <f t="shared" ref="J7555:J7618" si="238">L7555/I7555</f>
        <v>150</v>
      </c>
      <c r="K7555" s="3">
        <v>0</v>
      </c>
      <c r="L7555" s="3">
        <f t="shared" si="237"/>
        <v>150</v>
      </c>
      <c r="M7555">
        <v>150</v>
      </c>
      <c r="N7555" s="3">
        <f>Table2[[#This Row],[Total Cost]]-Table2[[#This Row],[Total Sales]]</f>
        <v>0</v>
      </c>
      <c r="O7555" t="s">
        <v>90</v>
      </c>
      <c r="P7555" t="s">
        <v>17</v>
      </c>
    </row>
    <row r="7556" spans="1:16">
      <c r="A7556" t="s">
        <v>28353</v>
      </c>
      <c r="B7556" t="s">
        <v>28354</v>
      </c>
      <c r="C7556" t="s">
        <v>37013</v>
      </c>
      <c r="D7556" t="s">
        <v>38478</v>
      </c>
      <c r="E7556" t="s">
        <v>28355</v>
      </c>
      <c r="F7556" t="s">
        <v>28356</v>
      </c>
      <c r="G7556" s="2">
        <v>45547</v>
      </c>
      <c r="H7556" t="s">
        <v>42</v>
      </c>
      <c r="I7556">
        <v>4</v>
      </c>
      <c r="J7556">
        <f t="shared" si="238"/>
        <v>200</v>
      </c>
      <c r="K7556" s="3">
        <v>0</v>
      </c>
      <c r="L7556" s="3">
        <f t="shared" si="237"/>
        <v>800</v>
      </c>
      <c r="M7556">
        <v>800</v>
      </c>
      <c r="N7556" s="3">
        <f>Table2[[#This Row],[Total Cost]]-Table2[[#This Row],[Total Sales]]</f>
        <v>0</v>
      </c>
      <c r="O7556" t="s">
        <v>23</v>
      </c>
      <c r="P7556" t="s">
        <v>17</v>
      </c>
    </row>
    <row r="7557" spans="1:16">
      <c r="A7557" t="s">
        <v>28357</v>
      </c>
      <c r="B7557" t="s">
        <v>28358</v>
      </c>
      <c r="C7557" t="s">
        <v>37220</v>
      </c>
      <c r="D7557" t="s">
        <v>38179</v>
      </c>
      <c r="E7557" t="s">
        <v>28359</v>
      </c>
      <c r="F7557" t="s">
        <v>28360</v>
      </c>
      <c r="G7557" s="2">
        <v>45630</v>
      </c>
      <c r="H7557" t="s">
        <v>42</v>
      </c>
      <c r="I7557">
        <v>2</v>
      </c>
      <c r="J7557">
        <f t="shared" si="238"/>
        <v>200</v>
      </c>
      <c r="K7557" s="3">
        <v>10</v>
      </c>
      <c r="L7557" s="3">
        <f t="shared" si="237"/>
        <v>400</v>
      </c>
      <c r="M7557">
        <v>360</v>
      </c>
      <c r="N7557" s="3">
        <f>Table2[[#This Row],[Total Cost]]-Table2[[#This Row],[Total Sales]]</f>
        <v>40</v>
      </c>
      <c r="O7557" t="s">
        <v>90</v>
      </c>
      <c r="P7557" t="s">
        <v>17</v>
      </c>
    </row>
    <row r="7558" spans="1:16">
      <c r="A7558" t="s">
        <v>28361</v>
      </c>
      <c r="B7558" t="s">
        <v>28362</v>
      </c>
      <c r="C7558" t="s">
        <v>37140</v>
      </c>
      <c r="D7558" t="s">
        <v>37578</v>
      </c>
      <c r="E7558" t="s">
        <v>28363</v>
      </c>
      <c r="F7558" t="s">
        <v>28364</v>
      </c>
      <c r="G7558" s="2">
        <v>45484</v>
      </c>
      <c r="H7558" t="s">
        <v>47</v>
      </c>
      <c r="I7558">
        <v>2</v>
      </c>
      <c r="J7558">
        <f t="shared" si="238"/>
        <v>1200</v>
      </c>
      <c r="K7558" s="3">
        <v>0</v>
      </c>
      <c r="L7558" s="3">
        <f t="shared" ref="L7558:L7621" si="239">M7558/(1-K7558/100)</f>
        <v>2400</v>
      </c>
      <c r="M7558">
        <v>2400</v>
      </c>
      <c r="N7558" s="3">
        <f>Table2[[#This Row],[Total Cost]]-Table2[[#This Row],[Total Sales]]</f>
        <v>0</v>
      </c>
      <c r="O7558" t="s">
        <v>84</v>
      </c>
      <c r="P7558" t="s">
        <v>17</v>
      </c>
    </row>
    <row r="7559" spans="1:16">
      <c r="A7559" t="s">
        <v>28365</v>
      </c>
      <c r="B7559" t="s">
        <v>28366</v>
      </c>
      <c r="C7559" t="s">
        <v>36992</v>
      </c>
      <c r="D7559" t="s">
        <v>37236</v>
      </c>
      <c r="E7559" t="s">
        <v>28367</v>
      </c>
      <c r="F7559" t="s">
        <v>28368</v>
      </c>
      <c r="G7559" s="2">
        <v>45473</v>
      </c>
      <c r="H7559" t="s">
        <v>83</v>
      </c>
      <c r="I7559">
        <v>2</v>
      </c>
      <c r="J7559">
        <f t="shared" si="238"/>
        <v>150</v>
      </c>
      <c r="K7559" s="3">
        <v>0</v>
      </c>
      <c r="L7559" s="3">
        <f t="shared" si="239"/>
        <v>300</v>
      </c>
      <c r="M7559">
        <v>300</v>
      </c>
      <c r="N7559" s="3">
        <f>Table2[[#This Row],[Total Cost]]-Table2[[#This Row],[Total Sales]]</f>
        <v>0</v>
      </c>
      <c r="O7559" t="s">
        <v>23</v>
      </c>
      <c r="P7559" t="s">
        <v>17</v>
      </c>
    </row>
    <row r="7560" spans="1:16">
      <c r="A7560" t="s">
        <v>28369</v>
      </c>
      <c r="B7560" t="s">
        <v>28370</v>
      </c>
      <c r="C7560" t="s">
        <v>36984</v>
      </c>
      <c r="D7560" t="s">
        <v>37708</v>
      </c>
      <c r="E7560" t="s">
        <v>28371</v>
      </c>
      <c r="F7560" t="s">
        <v>28372</v>
      </c>
      <c r="G7560" s="2">
        <v>45645</v>
      </c>
      <c r="H7560" t="s">
        <v>83</v>
      </c>
      <c r="I7560">
        <v>4</v>
      </c>
      <c r="J7560">
        <f t="shared" si="238"/>
        <v>150</v>
      </c>
      <c r="K7560" s="3">
        <v>5</v>
      </c>
      <c r="L7560" s="3">
        <f t="shared" si="239"/>
        <v>600</v>
      </c>
      <c r="M7560">
        <v>570</v>
      </c>
      <c r="N7560" s="3">
        <f>Table2[[#This Row],[Total Cost]]-Table2[[#This Row],[Total Sales]]</f>
        <v>30</v>
      </c>
      <c r="O7560" t="s">
        <v>23</v>
      </c>
      <c r="P7560" t="s">
        <v>17</v>
      </c>
    </row>
    <row r="7561" spans="1:16">
      <c r="A7561" t="s">
        <v>28373</v>
      </c>
      <c r="B7561" t="s">
        <v>28374</v>
      </c>
      <c r="C7561" t="s">
        <v>37223</v>
      </c>
      <c r="D7561" t="s">
        <v>37076</v>
      </c>
      <c r="E7561" t="s">
        <v>28375</v>
      </c>
      <c r="F7561" t="s">
        <v>28376</v>
      </c>
      <c r="G7561" s="2">
        <v>45621</v>
      </c>
      <c r="H7561" t="s">
        <v>15</v>
      </c>
      <c r="I7561">
        <v>4</v>
      </c>
      <c r="J7561">
        <f t="shared" si="238"/>
        <v>800</v>
      </c>
      <c r="K7561" s="3">
        <v>0</v>
      </c>
      <c r="L7561" s="3">
        <f t="shared" si="239"/>
        <v>3200</v>
      </c>
      <c r="M7561">
        <v>3200</v>
      </c>
      <c r="N7561" s="3">
        <f>Table2[[#This Row],[Total Cost]]-Table2[[#This Row],[Total Sales]]</f>
        <v>0</v>
      </c>
      <c r="O7561" t="s">
        <v>16</v>
      </c>
      <c r="P7561" t="s">
        <v>17</v>
      </c>
    </row>
    <row r="7562" spans="1:16">
      <c r="A7562" t="s">
        <v>28377</v>
      </c>
      <c r="B7562" t="s">
        <v>28378</v>
      </c>
      <c r="C7562" t="s">
        <v>37851</v>
      </c>
      <c r="D7562" t="s">
        <v>37969</v>
      </c>
      <c r="E7562" t="s">
        <v>28379</v>
      </c>
      <c r="F7562" t="s">
        <v>28380</v>
      </c>
      <c r="G7562" s="2">
        <v>45730</v>
      </c>
      <c r="H7562" t="s">
        <v>42</v>
      </c>
      <c r="I7562">
        <v>4</v>
      </c>
      <c r="J7562">
        <f t="shared" si="238"/>
        <v>200</v>
      </c>
      <c r="K7562" s="3">
        <v>0</v>
      </c>
      <c r="L7562" s="3">
        <f t="shared" si="239"/>
        <v>800</v>
      </c>
      <c r="M7562">
        <v>800</v>
      </c>
      <c r="N7562" s="3">
        <f>Table2[[#This Row],[Total Cost]]-Table2[[#This Row],[Total Sales]]</f>
        <v>0</v>
      </c>
      <c r="O7562" t="s">
        <v>84</v>
      </c>
      <c r="P7562" t="s">
        <v>17</v>
      </c>
    </row>
    <row r="7563" spans="1:16">
      <c r="A7563" t="s">
        <v>28381</v>
      </c>
      <c r="B7563" t="s">
        <v>28382</v>
      </c>
      <c r="C7563" t="s">
        <v>38095</v>
      </c>
      <c r="D7563" t="s">
        <v>37036</v>
      </c>
      <c r="E7563" t="s">
        <v>28383</v>
      </c>
      <c r="F7563" t="s">
        <v>28384</v>
      </c>
      <c r="G7563" s="2">
        <v>45613</v>
      </c>
      <c r="H7563" t="s">
        <v>83</v>
      </c>
      <c r="I7563">
        <v>1</v>
      </c>
      <c r="J7563">
        <f t="shared" si="238"/>
        <v>150</v>
      </c>
      <c r="K7563" s="3">
        <v>0</v>
      </c>
      <c r="L7563" s="3">
        <f t="shared" si="239"/>
        <v>150</v>
      </c>
      <c r="M7563">
        <v>150</v>
      </c>
      <c r="N7563" s="3">
        <f>Table2[[#This Row],[Total Cost]]-Table2[[#This Row],[Total Sales]]</f>
        <v>0</v>
      </c>
      <c r="O7563" t="s">
        <v>90</v>
      </c>
      <c r="P7563" t="s">
        <v>17</v>
      </c>
    </row>
    <row r="7564" spans="1:16">
      <c r="A7564" t="s">
        <v>28385</v>
      </c>
      <c r="B7564" t="s">
        <v>28386</v>
      </c>
      <c r="C7564" t="s">
        <v>36978</v>
      </c>
      <c r="D7564" t="s">
        <v>37410</v>
      </c>
      <c r="E7564" t="s">
        <v>28387</v>
      </c>
      <c r="F7564" t="s">
        <v>20288</v>
      </c>
      <c r="G7564" s="2">
        <v>45452</v>
      </c>
      <c r="H7564" t="s">
        <v>89</v>
      </c>
      <c r="I7564">
        <v>3</v>
      </c>
      <c r="J7564">
        <f t="shared" si="238"/>
        <v>50</v>
      </c>
      <c r="K7564" s="3">
        <v>10</v>
      </c>
      <c r="L7564" s="3">
        <f t="shared" si="239"/>
        <v>150</v>
      </c>
      <c r="M7564">
        <v>135</v>
      </c>
      <c r="N7564" s="3">
        <f>Table2[[#This Row],[Total Cost]]-Table2[[#This Row],[Total Sales]]</f>
        <v>15</v>
      </c>
      <c r="O7564" t="s">
        <v>23</v>
      </c>
      <c r="P7564" t="s">
        <v>17</v>
      </c>
    </row>
    <row r="7565" spans="1:16">
      <c r="A7565" t="s">
        <v>28388</v>
      </c>
      <c r="B7565" t="s">
        <v>28389</v>
      </c>
      <c r="C7565" t="s">
        <v>37155</v>
      </c>
      <c r="D7565" t="s">
        <v>37079</v>
      </c>
      <c r="E7565" t="s">
        <v>28390</v>
      </c>
      <c r="F7565" t="s">
        <v>28391</v>
      </c>
      <c r="G7565" s="2">
        <v>45608</v>
      </c>
      <c r="H7565" t="s">
        <v>47</v>
      </c>
      <c r="I7565">
        <v>3</v>
      </c>
      <c r="J7565">
        <f t="shared" si="238"/>
        <v>1200</v>
      </c>
      <c r="K7565" s="3">
        <v>0</v>
      </c>
      <c r="L7565" s="3">
        <f t="shared" si="239"/>
        <v>3600</v>
      </c>
      <c r="M7565">
        <v>3600</v>
      </c>
      <c r="N7565" s="3">
        <f>Table2[[#This Row],[Total Cost]]-Table2[[#This Row],[Total Sales]]</f>
        <v>0</v>
      </c>
      <c r="O7565" t="s">
        <v>84</v>
      </c>
      <c r="P7565" t="s">
        <v>17</v>
      </c>
    </row>
    <row r="7566" spans="1:16">
      <c r="A7566" t="s">
        <v>28392</v>
      </c>
      <c r="B7566" t="s">
        <v>28393</v>
      </c>
      <c r="C7566" t="s">
        <v>37944</v>
      </c>
      <c r="D7566" t="s">
        <v>37704</v>
      </c>
      <c r="E7566" t="s">
        <v>28394</v>
      </c>
      <c r="F7566" t="s">
        <v>28395</v>
      </c>
      <c r="G7566" s="2">
        <v>45534</v>
      </c>
      <c r="H7566" t="s">
        <v>42</v>
      </c>
      <c r="I7566">
        <v>2</v>
      </c>
      <c r="J7566">
        <f t="shared" si="238"/>
        <v>200</v>
      </c>
      <c r="K7566" s="3">
        <v>5</v>
      </c>
      <c r="L7566" s="3">
        <f t="shared" si="239"/>
        <v>400</v>
      </c>
      <c r="M7566">
        <v>380</v>
      </c>
      <c r="N7566" s="3">
        <f>Table2[[#This Row],[Total Cost]]-Table2[[#This Row],[Total Sales]]</f>
        <v>20</v>
      </c>
      <c r="O7566" t="s">
        <v>23</v>
      </c>
      <c r="P7566" t="s">
        <v>17</v>
      </c>
    </row>
    <row r="7567" spans="1:16">
      <c r="A7567" t="s">
        <v>28396</v>
      </c>
      <c r="B7567" t="s">
        <v>28397</v>
      </c>
      <c r="C7567" t="s">
        <v>38465</v>
      </c>
      <c r="D7567" t="s">
        <v>36988</v>
      </c>
      <c r="E7567" t="s">
        <v>28398</v>
      </c>
      <c r="F7567" t="s">
        <v>28399</v>
      </c>
      <c r="G7567" s="2">
        <v>45456</v>
      </c>
      <c r="H7567" t="s">
        <v>22</v>
      </c>
      <c r="I7567">
        <v>3</v>
      </c>
      <c r="J7567">
        <f t="shared" si="238"/>
        <v>100</v>
      </c>
      <c r="K7567" s="3">
        <v>5</v>
      </c>
      <c r="L7567" s="3">
        <f t="shared" si="239"/>
        <v>300</v>
      </c>
      <c r="M7567">
        <v>285</v>
      </c>
      <c r="N7567" s="3">
        <f>Table2[[#This Row],[Total Cost]]-Table2[[#This Row],[Total Sales]]</f>
        <v>15</v>
      </c>
      <c r="O7567" t="s">
        <v>33</v>
      </c>
      <c r="P7567" t="s">
        <v>17</v>
      </c>
    </row>
    <row r="7568" spans="1:16">
      <c r="A7568" t="s">
        <v>28400</v>
      </c>
      <c r="B7568" t="s">
        <v>28401</v>
      </c>
      <c r="C7568" t="s">
        <v>37780</v>
      </c>
      <c r="D7568" t="s">
        <v>37371</v>
      </c>
      <c r="E7568" t="s">
        <v>28402</v>
      </c>
      <c r="F7568" t="s">
        <v>2157</v>
      </c>
      <c r="G7568" s="2">
        <v>45485</v>
      </c>
      <c r="H7568" t="s">
        <v>22</v>
      </c>
      <c r="I7568">
        <v>2</v>
      </c>
      <c r="J7568">
        <f t="shared" si="238"/>
        <v>100</v>
      </c>
      <c r="K7568" s="3">
        <v>0</v>
      </c>
      <c r="L7568" s="3">
        <f t="shared" si="239"/>
        <v>200</v>
      </c>
      <c r="M7568">
        <v>200</v>
      </c>
      <c r="N7568" s="3">
        <f>Table2[[#This Row],[Total Cost]]-Table2[[#This Row],[Total Sales]]</f>
        <v>0</v>
      </c>
      <c r="O7568" t="s">
        <v>23</v>
      </c>
      <c r="P7568" t="s">
        <v>17</v>
      </c>
    </row>
    <row r="7569" spans="1:16">
      <c r="A7569" t="s">
        <v>28403</v>
      </c>
      <c r="B7569" t="s">
        <v>28404</v>
      </c>
      <c r="C7569" t="s">
        <v>37041</v>
      </c>
      <c r="D7569" t="s">
        <v>38305</v>
      </c>
      <c r="E7569" t="s">
        <v>28405</v>
      </c>
      <c r="F7569" t="s">
        <v>28406</v>
      </c>
      <c r="G7569" s="2">
        <v>45461</v>
      </c>
      <c r="H7569" t="s">
        <v>28</v>
      </c>
      <c r="I7569">
        <v>3</v>
      </c>
      <c r="J7569">
        <f t="shared" si="238"/>
        <v>300</v>
      </c>
      <c r="K7569" s="3">
        <v>0</v>
      </c>
      <c r="L7569" s="3">
        <f t="shared" si="239"/>
        <v>900</v>
      </c>
      <c r="M7569">
        <v>900</v>
      </c>
      <c r="N7569" s="3">
        <f>Table2[[#This Row],[Total Cost]]-Table2[[#This Row],[Total Sales]]</f>
        <v>0</v>
      </c>
      <c r="O7569" t="s">
        <v>84</v>
      </c>
      <c r="P7569" t="s">
        <v>78</v>
      </c>
    </row>
    <row r="7570" spans="1:16">
      <c r="A7570" t="s">
        <v>28407</v>
      </c>
      <c r="B7570" t="s">
        <v>28408</v>
      </c>
      <c r="C7570" t="s">
        <v>37558</v>
      </c>
      <c r="D7570" t="s">
        <v>37580</v>
      </c>
      <c r="E7570" t="s">
        <v>28409</v>
      </c>
      <c r="F7570" t="s">
        <v>28410</v>
      </c>
      <c r="G7570" s="2">
        <v>45500</v>
      </c>
      <c r="H7570" t="s">
        <v>73</v>
      </c>
      <c r="I7570">
        <v>3</v>
      </c>
      <c r="J7570">
        <f t="shared" si="238"/>
        <v>120</v>
      </c>
      <c r="K7570" s="3">
        <v>10</v>
      </c>
      <c r="L7570" s="3">
        <f t="shared" si="239"/>
        <v>360</v>
      </c>
      <c r="M7570">
        <v>324</v>
      </c>
      <c r="N7570" s="3">
        <f>Table2[[#This Row],[Total Cost]]-Table2[[#This Row],[Total Sales]]</f>
        <v>36</v>
      </c>
      <c r="O7570" t="s">
        <v>84</v>
      </c>
      <c r="P7570" t="s">
        <v>17</v>
      </c>
    </row>
    <row r="7571" spans="1:16">
      <c r="A7571" t="s">
        <v>28411</v>
      </c>
      <c r="B7571" t="s">
        <v>28412</v>
      </c>
      <c r="C7571" t="s">
        <v>37098</v>
      </c>
      <c r="D7571" t="s">
        <v>37521</v>
      </c>
      <c r="E7571" t="s">
        <v>28413</v>
      </c>
      <c r="F7571" t="s">
        <v>28414</v>
      </c>
      <c r="G7571" s="2">
        <v>45754</v>
      </c>
      <c r="H7571" t="s">
        <v>42</v>
      </c>
      <c r="I7571">
        <v>1</v>
      </c>
      <c r="J7571">
        <f t="shared" si="238"/>
        <v>200</v>
      </c>
      <c r="K7571" s="3">
        <v>0</v>
      </c>
      <c r="L7571" s="3">
        <f t="shared" si="239"/>
        <v>200</v>
      </c>
      <c r="M7571">
        <v>200</v>
      </c>
      <c r="N7571" s="3">
        <f>Table2[[#This Row],[Total Cost]]-Table2[[#This Row],[Total Sales]]</f>
        <v>0</v>
      </c>
      <c r="O7571" t="s">
        <v>23</v>
      </c>
      <c r="P7571" t="s">
        <v>17</v>
      </c>
    </row>
    <row r="7572" spans="1:16">
      <c r="A7572" t="s">
        <v>28415</v>
      </c>
      <c r="B7572" t="s">
        <v>28416</v>
      </c>
      <c r="C7572" t="s">
        <v>36960</v>
      </c>
      <c r="D7572" t="s">
        <v>37521</v>
      </c>
      <c r="E7572" t="s">
        <v>28417</v>
      </c>
      <c r="F7572" t="s">
        <v>28418</v>
      </c>
      <c r="G7572" s="2">
        <v>45663</v>
      </c>
      <c r="H7572" t="s">
        <v>73</v>
      </c>
      <c r="I7572">
        <v>3</v>
      </c>
      <c r="J7572">
        <f t="shared" si="238"/>
        <v>120</v>
      </c>
      <c r="K7572" s="3">
        <v>0</v>
      </c>
      <c r="L7572" s="3">
        <f t="shared" si="239"/>
        <v>360</v>
      </c>
      <c r="M7572">
        <v>360</v>
      </c>
      <c r="N7572" s="3">
        <f>Table2[[#This Row],[Total Cost]]-Table2[[#This Row],[Total Sales]]</f>
        <v>0</v>
      </c>
      <c r="O7572" t="s">
        <v>16</v>
      </c>
      <c r="P7572" t="s">
        <v>17</v>
      </c>
    </row>
    <row r="7573" spans="1:16">
      <c r="A7573" t="s">
        <v>28419</v>
      </c>
      <c r="B7573" t="s">
        <v>28420</v>
      </c>
      <c r="C7573" t="s">
        <v>37306</v>
      </c>
      <c r="D7573" t="s">
        <v>37793</v>
      </c>
      <c r="E7573" t="s">
        <v>28421</v>
      </c>
      <c r="F7573" t="s">
        <v>4899</v>
      </c>
      <c r="G7573" s="2">
        <v>45672</v>
      </c>
      <c r="H7573" t="s">
        <v>89</v>
      </c>
      <c r="I7573">
        <v>2</v>
      </c>
      <c r="J7573">
        <f t="shared" si="238"/>
        <v>50</v>
      </c>
      <c r="K7573" s="3">
        <v>0</v>
      </c>
      <c r="L7573" s="3">
        <f t="shared" si="239"/>
        <v>100</v>
      </c>
      <c r="M7573">
        <v>100</v>
      </c>
      <c r="N7573" s="3">
        <f>Table2[[#This Row],[Total Cost]]-Table2[[#This Row],[Total Sales]]</f>
        <v>0</v>
      </c>
      <c r="O7573" t="s">
        <v>16</v>
      </c>
      <c r="P7573" t="s">
        <v>17</v>
      </c>
    </row>
    <row r="7574" spans="1:16">
      <c r="A7574" t="s">
        <v>28422</v>
      </c>
      <c r="B7574" t="s">
        <v>28423</v>
      </c>
      <c r="C7574" t="s">
        <v>37828</v>
      </c>
      <c r="D7574" t="s">
        <v>37880</v>
      </c>
      <c r="E7574" t="s">
        <v>28424</v>
      </c>
      <c r="F7574" t="s">
        <v>28425</v>
      </c>
      <c r="G7574" s="2">
        <v>45533</v>
      </c>
      <c r="H7574" t="s">
        <v>15</v>
      </c>
      <c r="I7574">
        <v>1</v>
      </c>
      <c r="J7574">
        <f t="shared" si="238"/>
        <v>800</v>
      </c>
      <c r="K7574" s="3">
        <v>0</v>
      </c>
      <c r="L7574" s="3">
        <f t="shared" si="239"/>
        <v>800</v>
      </c>
      <c r="M7574">
        <v>800</v>
      </c>
      <c r="N7574" s="3">
        <f>Table2[[#This Row],[Total Cost]]-Table2[[#This Row],[Total Sales]]</f>
        <v>0</v>
      </c>
      <c r="O7574" t="s">
        <v>90</v>
      </c>
      <c r="P7574" t="s">
        <v>17</v>
      </c>
    </row>
    <row r="7575" spans="1:16">
      <c r="A7575" t="s">
        <v>28426</v>
      </c>
      <c r="B7575" t="s">
        <v>28427</v>
      </c>
      <c r="C7575" t="s">
        <v>37919</v>
      </c>
      <c r="D7575" t="s">
        <v>37730</v>
      </c>
      <c r="E7575" t="s">
        <v>28428</v>
      </c>
      <c r="F7575" t="s">
        <v>28429</v>
      </c>
      <c r="G7575" s="2">
        <v>45478</v>
      </c>
      <c r="H7575" t="s">
        <v>73</v>
      </c>
      <c r="I7575">
        <v>4</v>
      </c>
      <c r="J7575">
        <f t="shared" si="238"/>
        <v>120</v>
      </c>
      <c r="K7575" s="3">
        <v>5</v>
      </c>
      <c r="L7575" s="3">
        <f t="shared" si="239"/>
        <v>480</v>
      </c>
      <c r="M7575">
        <v>456</v>
      </c>
      <c r="N7575" s="3">
        <f>Table2[[#This Row],[Total Cost]]-Table2[[#This Row],[Total Sales]]</f>
        <v>24</v>
      </c>
      <c r="O7575" t="s">
        <v>33</v>
      </c>
      <c r="P7575" t="s">
        <v>17</v>
      </c>
    </row>
    <row r="7576" spans="1:16">
      <c r="A7576" t="s">
        <v>28430</v>
      </c>
      <c r="B7576" t="s">
        <v>28431</v>
      </c>
      <c r="C7576" t="s">
        <v>37951</v>
      </c>
      <c r="D7576" t="s">
        <v>38107</v>
      </c>
      <c r="E7576" t="s">
        <v>28432</v>
      </c>
      <c r="F7576" t="s">
        <v>28433</v>
      </c>
      <c r="G7576" s="2">
        <v>45581</v>
      </c>
      <c r="H7576" t="s">
        <v>22</v>
      </c>
      <c r="I7576">
        <v>3</v>
      </c>
      <c r="J7576">
        <f t="shared" si="238"/>
        <v>100</v>
      </c>
      <c r="K7576" s="3">
        <v>10</v>
      </c>
      <c r="L7576" s="3">
        <f t="shared" si="239"/>
        <v>300</v>
      </c>
      <c r="M7576">
        <v>270</v>
      </c>
      <c r="N7576" s="3">
        <f>Table2[[#This Row],[Total Cost]]-Table2[[#This Row],[Total Sales]]</f>
        <v>30</v>
      </c>
      <c r="O7576" t="s">
        <v>23</v>
      </c>
      <c r="P7576" t="s">
        <v>17</v>
      </c>
    </row>
    <row r="7577" spans="1:16">
      <c r="A7577" t="s">
        <v>28434</v>
      </c>
      <c r="B7577" t="s">
        <v>28435</v>
      </c>
      <c r="C7577" t="s">
        <v>37810</v>
      </c>
      <c r="D7577" t="s">
        <v>37080</v>
      </c>
      <c r="E7577" t="s">
        <v>28436</v>
      </c>
      <c r="F7577" t="s">
        <v>28437</v>
      </c>
      <c r="G7577" s="2">
        <v>45492</v>
      </c>
      <c r="H7577" t="s">
        <v>28</v>
      </c>
      <c r="I7577">
        <v>3</v>
      </c>
      <c r="J7577">
        <f t="shared" si="238"/>
        <v>300</v>
      </c>
      <c r="K7577" s="3">
        <v>0</v>
      </c>
      <c r="L7577" s="3">
        <f t="shared" si="239"/>
        <v>900</v>
      </c>
      <c r="M7577">
        <v>900</v>
      </c>
      <c r="N7577" s="3">
        <f>Table2[[#This Row],[Total Cost]]-Table2[[#This Row],[Total Sales]]</f>
        <v>0</v>
      </c>
      <c r="O7577" t="s">
        <v>33</v>
      </c>
      <c r="P7577" t="s">
        <v>17</v>
      </c>
    </row>
    <row r="7578" spans="1:16">
      <c r="A7578" t="s">
        <v>28438</v>
      </c>
      <c r="B7578" t="s">
        <v>28439</v>
      </c>
      <c r="C7578" t="s">
        <v>37828</v>
      </c>
      <c r="D7578" t="s">
        <v>36975</v>
      </c>
      <c r="E7578" t="s">
        <v>28440</v>
      </c>
      <c r="F7578" t="s">
        <v>28441</v>
      </c>
      <c r="G7578" s="2">
        <v>45471</v>
      </c>
      <c r="H7578" t="s">
        <v>73</v>
      </c>
      <c r="I7578">
        <v>2</v>
      </c>
      <c r="J7578">
        <f t="shared" si="238"/>
        <v>120</v>
      </c>
      <c r="K7578" s="3">
        <v>0</v>
      </c>
      <c r="L7578" s="3">
        <f t="shared" si="239"/>
        <v>240</v>
      </c>
      <c r="M7578">
        <v>240</v>
      </c>
      <c r="N7578" s="3">
        <f>Table2[[#This Row],[Total Cost]]-Table2[[#This Row],[Total Sales]]</f>
        <v>0</v>
      </c>
      <c r="O7578" t="s">
        <v>23</v>
      </c>
      <c r="P7578" t="s">
        <v>17</v>
      </c>
    </row>
    <row r="7579" spans="1:16">
      <c r="A7579" t="s">
        <v>28442</v>
      </c>
      <c r="B7579" t="s">
        <v>28443</v>
      </c>
      <c r="C7579" t="s">
        <v>37238</v>
      </c>
      <c r="D7579" t="s">
        <v>37034</v>
      </c>
      <c r="E7579" t="s">
        <v>28444</v>
      </c>
      <c r="F7579" t="s">
        <v>28445</v>
      </c>
      <c r="G7579" s="2">
        <v>45475</v>
      </c>
      <c r="H7579" t="s">
        <v>42</v>
      </c>
      <c r="I7579">
        <v>1</v>
      </c>
      <c r="J7579">
        <f t="shared" si="238"/>
        <v>200</v>
      </c>
      <c r="K7579" s="3">
        <v>10</v>
      </c>
      <c r="L7579" s="3">
        <f t="shared" si="239"/>
        <v>200</v>
      </c>
      <c r="M7579">
        <v>180</v>
      </c>
      <c r="N7579" s="3">
        <f>Table2[[#This Row],[Total Cost]]-Table2[[#This Row],[Total Sales]]</f>
        <v>20</v>
      </c>
      <c r="O7579" t="s">
        <v>84</v>
      </c>
      <c r="P7579" t="s">
        <v>17</v>
      </c>
    </row>
    <row r="7580" spans="1:16">
      <c r="A7580" t="s">
        <v>28446</v>
      </c>
      <c r="B7580" t="s">
        <v>28447</v>
      </c>
      <c r="C7580" t="s">
        <v>37805</v>
      </c>
      <c r="D7580" t="s">
        <v>37044</v>
      </c>
      <c r="E7580" t="s">
        <v>28448</v>
      </c>
      <c r="F7580" t="s">
        <v>28449</v>
      </c>
      <c r="G7580" s="2">
        <v>45760</v>
      </c>
      <c r="H7580" t="s">
        <v>47</v>
      </c>
      <c r="I7580">
        <v>3</v>
      </c>
      <c r="J7580">
        <f t="shared" si="238"/>
        <v>1200</v>
      </c>
      <c r="K7580" s="3">
        <v>0</v>
      </c>
      <c r="L7580" s="3">
        <f t="shared" si="239"/>
        <v>3600</v>
      </c>
      <c r="M7580">
        <v>3600</v>
      </c>
      <c r="N7580" s="3">
        <f>Table2[[#This Row],[Total Cost]]-Table2[[#This Row],[Total Sales]]</f>
        <v>0</v>
      </c>
      <c r="O7580" t="s">
        <v>90</v>
      </c>
      <c r="P7580" t="s">
        <v>17</v>
      </c>
    </row>
    <row r="7581" spans="1:16">
      <c r="A7581" t="s">
        <v>28450</v>
      </c>
      <c r="B7581" t="s">
        <v>24226</v>
      </c>
      <c r="C7581" t="s">
        <v>37293</v>
      </c>
      <c r="D7581" t="s">
        <v>37304</v>
      </c>
      <c r="E7581" t="s">
        <v>19793</v>
      </c>
      <c r="F7581" t="s">
        <v>11473</v>
      </c>
      <c r="G7581" s="2">
        <v>45473</v>
      </c>
      <c r="H7581" t="s">
        <v>83</v>
      </c>
      <c r="I7581">
        <v>3</v>
      </c>
      <c r="J7581">
        <f t="shared" si="238"/>
        <v>150</v>
      </c>
      <c r="K7581" s="3">
        <v>0</v>
      </c>
      <c r="L7581" s="3">
        <f t="shared" si="239"/>
        <v>450</v>
      </c>
      <c r="M7581">
        <v>450</v>
      </c>
      <c r="N7581" s="3">
        <f>Table2[[#This Row],[Total Cost]]-Table2[[#This Row],[Total Sales]]</f>
        <v>0</v>
      </c>
      <c r="O7581" t="s">
        <v>90</v>
      </c>
      <c r="P7581" t="s">
        <v>17</v>
      </c>
    </row>
    <row r="7582" spans="1:16">
      <c r="A7582" t="s">
        <v>28451</v>
      </c>
      <c r="B7582" t="s">
        <v>28452</v>
      </c>
      <c r="C7582" t="s">
        <v>37293</v>
      </c>
      <c r="D7582" t="s">
        <v>37218</v>
      </c>
      <c r="E7582" t="s">
        <v>28453</v>
      </c>
      <c r="F7582" t="s">
        <v>7725</v>
      </c>
      <c r="G7582" s="2">
        <v>45497</v>
      </c>
      <c r="H7582" t="s">
        <v>22</v>
      </c>
      <c r="I7582">
        <v>2</v>
      </c>
      <c r="J7582">
        <f t="shared" si="238"/>
        <v>100</v>
      </c>
      <c r="K7582" s="3">
        <v>0</v>
      </c>
      <c r="L7582" s="3">
        <f t="shared" si="239"/>
        <v>200</v>
      </c>
      <c r="M7582">
        <v>200</v>
      </c>
      <c r="N7582" s="3">
        <f>Table2[[#This Row],[Total Cost]]-Table2[[#This Row],[Total Sales]]</f>
        <v>0</v>
      </c>
      <c r="O7582" t="s">
        <v>33</v>
      </c>
      <c r="P7582" t="s">
        <v>17</v>
      </c>
    </row>
    <row r="7583" spans="1:16">
      <c r="A7583" t="s">
        <v>28454</v>
      </c>
      <c r="B7583" t="s">
        <v>28455</v>
      </c>
      <c r="C7583" t="s">
        <v>37467</v>
      </c>
      <c r="D7583" t="s">
        <v>36959</v>
      </c>
      <c r="E7583" t="s">
        <v>28456</v>
      </c>
      <c r="F7583" t="s">
        <v>28457</v>
      </c>
      <c r="G7583" s="2">
        <v>45734</v>
      </c>
      <c r="H7583" t="s">
        <v>42</v>
      </c>
      <c r="I7583">
        <v>1</v>
      </c>
      <c r="J7583">
        <f t="shared" si="238"/>
        <v>200</v>
      </c>
      <c r="K7583" s="3">
        <v>5</v>
      </c>
      <c r="L7583" s="3">
        <f t="shared" si="239"/>
        <v>200</v>
      </c>
      <c r="M7583">
        <v>190</v>
      </c>
      <c r="N7583" s="3">
        <f>Table2[[#This Row],[Total Cost]]-Table2[[#This Row],[Total Sales]]</f>
        <v>10</v>
      </c>
      <c r="O7583" t="s">
        <v>33</v>
      </c>
      <c r="P7583" t="s">
        <v>17</v>
      </c>
    </row>
    <row r="7584" spans="1:16">
      <c r="A7584" t="s">
        <v>28458</v>
      </c>
      <c r="B7584" t="s">
        <v>28459</v>
      </c>
      <c r="C7584" t="s">
        <v>37482</v>
      </c>
      <c r="D7584" t="s">
        <v>37353</v>
      </c>
      <c r="E7584" t="s">
        <v>28460</v>
      </c>
      <c r="F7584" t="s">
        <v>28461</v>
      </c>
      <c r="G7584" s="2">
        <v>45475</v>
      </c>
      <c r="H7584" t="s">
        <v>15</v>
      </c>
      <c r="I7584">
        <v>4</v>
      </c>
      <c r="J7584">
        <f t="shared" si="238"/>
        <v>800</v>
      </c>
      <c r="K7584" s="3">
        <v>0</v>
      </c>
      <c r="L7584" s="3">
        <f t="shared" si="239"/>
        <v>3200</v>
      </c>
      <c r="M7584">
        <v>3200</v>
      </c>
      <c r="N7584" s="3">
        <f>Table2[[#This Row],[Total Cost]]-Table2[[#This Row],[Total Sales]]</f>
        <v>0</v>
      </c>
      <c r="O7584" t="s">
        <v>33</v>
      </c>
      <c r="P7584" t="s">
        <v>17</v>
      </c>
    </row>
    <row r="7585" spans="1:16">
      <c r="A7585" t="s">
        <v>28462</v>
      </c>
      <c r="B7585" t="s">
        <v>12108</v>
      </c>
      <c r="C7585" t="s">
        <v>37090</v>
      </c>
      <c r="D7585" t="s">
        <v>37046</v>
      </c>
      <c r="E7585" t="s">
        <v>28463</v>
      </c>
      <c r="F7585" t="s">
        <v>28464</v>
      </c>
      <c r="G7585" s="2">
        <v>45408</v>
      </c>
      <c r="H7585" t="s">
        <v>83</v>
      </c>
      <c r="I7585">
        <v>2</v>
      </c>
      <c r="J7585">
        <f t="shared" si="238"/>
        <v>150</v>
      </c>
      <c r="K7585" s="3">
        <v>0</v>
      </c>
      <c r="L7585" s="3">
        <f t="shared" si="239"/>
        <v>300</v>
      </c>
      <c r="M7585">
        <v>300</v>
      </c>
      <c r="N7585" s="3">
        <f>Table2[[#This Row],[Total Cost]]-Table2[[#This Row],[Total Sales]]</f>
        <v>0</v>
      </c>
      <c r="O7585" t="s">
        <v>33</v>
      </c>
      <c r="P7585" t="s">
        <v>17</v>
      </c>
    </row>
    <row r="7586" spans="1:16">
      <c r="A7586" t="s">
        <v>28465</v>
      </c>
      <c r="B7586" t="s">
        <v>5117</v>
      </c>
      <c r="C7586" t="s">
        <v>37002</v>
      </c>
      <c r="D7586" t="s">
        <v>36983</v>
      </c>
      <c r="E7586" t="s">
        <v>28466</v>
      </c>
      <c r="F7586" t="s">
        <v>28467</v>
      </c>
      <c r="G7586" s="2">
        <v>45683</v>
      </c>
      <c r="H7586" t="s">
        <v>22</v>
      </c>
      <c r="I7586">
        <v>3</v>
      </c>
      <c r="J7586">
        <f t="shared" si="238"/>
        <v>100</v>
      </c>
      <c r="K7586" s="3">
        <v>10</v>
      </c>
      <c r="L7586" s="3">
        <f t="shared" si="239"/>
        <v>300</v>
      </c>
      <c r="M7586">
        <v>270</v>
      </c>
      <c r="N7586" s="3">
        <f>Table2[[#This Row],[Total Cost]]-Table2[[#This Row],[Total Sales]]</f>
        <v>30</v>
      </c>
      <c r="O7586" t="s">
        <v>90</v>
      </c>
      <c r="P7586" t="s">
        <v>17</v>
      </c>
    </row>
    <row r="7587" spans="1:16">
      <c r="A7587" t="s">
        <v>28468</v>
      </c>
      <c r="B7587" t="s">
        <v>28469</v>
      </c>
      <c r="C7587" t="s">
        <v>37040</v>
      </c>
      <c r="D7587" t="s">
        <v>37668</v>
      </c>
      <c r="E7587" t="s">
        <v>28470</v>
      </c>
      <c r="F7587" t="s">
        <v>28471</v>
      </c>
      <c r="G7587" s="2">
        <v>45719</v>
      </c>
      <c r="H7587" t="s">
        <v>89</v>
      </c>
      <c r="I7587">
        <v>1</v>
      </c>
      <c r="J7587">
        <f t="shared" si="238"/>
        <v>50</v>
      </c>
      <c r="K7587" s="3">
        <v>0</v>
      </c>
      <c r="L7587" s="3">
        <f t="shared" si="239"/>
        <v>50</v>
      </c>
      <c r="M7587">
        <v>50</v>
      </c>
      <c r="N7587" s="3">
        <f>Table2[[#This Row],[Total Cost]]-Table2[[#This Row],[Total Sales]]</f>
        <v>0</v>
      </c>
      <c r="O7587" t="s">
        <v>23</v>
      </c>
      <c r="P7587" t="s">
        <v>17</v>
      </c>
    </row>
    <row r="7588" spans="1:16">
      <c r="A7588" t="s">
        <v>28472</v>
      </c>
      <c r="B7588" t="s">
        <v>28473</v>
      </c>
      <c r="C7588" t="s">
        <v>37405</v>
      </c>
      <c r="D7588" t="s">
        <v>38251</v>
      </c>
      <c r="E7588" t="s">
        <v>28474</v>
      </c>
      <c r="F7588" t="s">
        <v>28475</v>
      </c>
      <c r="G7588" s="2">
        <v>45540</v>
      </c>
      <c r="H7588" t="s">
        <v>89</v>
      </c>
      <c r="I7588">
        <v>3</v>
      </c>
      <c r="J7588">
        <f t="shared" si="238"/>
        <v>50</v>
      </c>
      <c r="K7588" s="3">
        <v>0</v>
      </c>
      <c r="L7588" s="3">
        <f t="shared" si="239"/>
        <v>150</v>
      </c>
      <c r="M7588">
        <v>150</v>
      </c>
      <c r="N7588" s="3">
        <f>Table2[[#This Row],[Total Cost]]-Table2[[#This Row],[Total Sales]]</f>
        <v>0</v>
      </c>
      <c r="O7588" t="s">
        <v>33</v>
      </c>
      <c r="P7588" t="s">
        <v>17</v>
      </c>
    </row>
    <row r="7589" spans="1:16">
      <c r="A7589" t="s">
        <v>28476</v>
      </c>
      <c r="B7589" t="s">
        <v>28477</v>
      </c>
      <c r="C7589" t="s">
        <v>37173</v>
      </c>
      <c r="D7589" t="s">
        <v>37080</v>
      </c>
      <c r="E7589" t="s">
        <v>28478</v>
      </c>
      <c r="F7589" t="s">
        <v>28479</v>
      </c>
      <c r="G7589" s="2">
        <v>45767</v>
      </c>
      <c r="H7589" t="s">
        <v>73</v>
      </c>
      <c r="I7589">
        <v>4</v>
      </c>
      <c r="J7589">
        <f t="shared" si="238"/>
        <v>120</v>
      </c>
      <c r="K7589" s="3">
        <v>0</v>
      </c>
      <c r="L7589" s="3">
        <f t="shared" si="239"/>
        <v>480</v>
      </c>
      <c r="M7589">
        <v>480</v>
      </c>
      <c r="N7589" s="3">
        <f>Table2[[#This Row],[Total Cost]]-Table2[[#This Row],[Total Sales]]</f>
        <v>0</v>
      </c>
      <c r="O7589" t="s">
        <v>16</v>
      </c>
      <c r="P7589" t="s">
        <v>17</v>
      </c>
    </row>
    <row r="7590" spans="1:16">
      <c r="A7590" t="s">
        <v>28480</v>
      </c>
      <c r="B7590" t="s">
        <v>28481</v>
      </c>
      <c r="C7590" t="s">
        <v>37725</v>
      </c>
      <c r="D7590" t="s">
        <v>37419</v>
      </c>
      <c r="E7590" t="s">
        <v>28482</v>
      </c>
      <c r="F7590" t="s">
        <v>28483</v>
      </c>
      <c r="G7590" s="2">
        <v>45471</v>
      </c>
      <c r="H7590" t="s">
        <v>47</v>
      </c>
      <c r="I7590">
        <v>3</v>
      </c>
      <c r="J7590">
        <f t="shared" si="238"/>
        <v>1200</v>
      </c>
      <c r="K7590" s="3">
        <v>5</v>
      </c>
      <c r="L7590" s="3">
        <f t="shared" si="239"/>
        <v>3600</v>
      </c>
      <c r="M7590">
        <v>3420</v>
      </c>
      <c r="N7590" s="3">
        <f>Table2[[#This Row],[Total Cost]]-Table2[[#This Row],[Total Sales]]</f>
        <v>180</v>
      </c>
      <c r="O7590" t="s">
        <v>84</v>
      </c>
      <c r="P7590" t="s">
        <v>17</v>
      </c>
    </row>
    <row r="7591" spans="1:16">
      <c r="A7591" t="s">
        <v>28484</v>
      </c>
      <c r="B7591" t="s">
        <v>28485</v>
      </c>
      <c r="C7591" t="s">
        <v>38399</v>
      </c>
      <c r="D7591" t="s">
        <v>38228</v>
      </c>
      <c r="E7591" t="s">
        <v>28486</v>
      </c>
      <c r="F7591" t="s">
        <v>20304</v>
      </c>
      <c r="G7591" s="2">
        <v>45484</v>
      </c>
      <c r="H7591" t="s">
        <v>89</v>
      </c>
      <c r="I7591">
        <v>3</v>
      </c>
      <c r="J7591">
        <f t="shared" si="238"/>
        <v>50</v>
      </c>
      <c r="K7591" s="3">
        <v>5</v>
      </c>
      <c r="L7591" s="3">
        <f t="shared" si="239"/>
        <v>150</v>
      </c>
      <c r="M7591">
        <v>142.5</v>
      </c>
      <c r="N7591" s="3">
        <f>Table2[[#This Row],[Total Cost]]-Table2[[#This Row],[Total Sales]]</f>
        <v>7.5</v>
      </c>
      <c r="O7591" t="s">
        <v>84</v>
      </c>
      <c r="P7591" t="s">
        <v>17</v>
      </c>
    </row>
    <row r="7592" spans="1:16">
      <c r="A7592" t="s">
        <v>28487</v>
      </c>
      <c r="B7592" t="s">
        <v>28488</v>
      </c>
      <c r="C7592" t="s">
        <v>37010</v>
      </c>
      <c r="D7592" t="s">
        <v>37132</v>
      </c>
      <c r="E7592" t="s">
        <v>28489</v>
      </c>
      <c r="F7592" t="s">
        <v>28490</v>
      </c>
      <c r="G7592" s="2">
        <v>45642</v>
      </c>
      <c r="H7592" t="s">
        <v>28</v>
      </c>
      <c r="I7592">
        <v>3</v>
      </c>
      <c r="J7592">
        <f t="shared" si="238"/>
        <v>300</v>
      </c>
      <c r="K7592" s="3">
        <v>0</v>
      </c>
      <c r="L7592" s="3">
        <f t="shared" si="239"/>
        <v>900</v>
      </c>
      <c r="M7592">
        <v>900</v>
      </c>
      <c r="N7592" s="3">
        <f>Table2[[#This Row],[Total Cost]]-Table2[[#This Row],[Total Sales]]</f>
        <v>0</v>
      </c>
      <c r="O7592" t="s">
        <v>23</v>
      </c>
      <c r="P7592" t="s">
        <v>78</v>
      </c>
    </row>
    <row r="7593" spans="1:16">
      <c r="A7593" t="s">
        <v>28491</v>
      </c>
      <c r="B7593" t="s">
        <v>28492</v>
      </c>
      <c r="C7593" t="s">
        <v>37507</v>
      </c>
      <c r="D7593" t="s">
        <v>37824</v>
      </c>
      <c r="E7593" t="s">
        <v>28493</v>
      </c>
      <c r="F7593" t="s">
        <v>28494</v>
      </c>
      <c r="G7593" s="2">
        <v>45696</v>
      </c>
      <c r="H7593" t="s">
        <v>89</v>
      </c>
      <c r="I7593">
        <v>4</v>
      </c>
      <c r="J7593">
        <f t="shared" si="238"/>
        <v>50</v>
      </c>
      <c r="K7593" s="3">
        <v>0</v>
      </c>
      <c r="L7593" s="3">
        <f t="shared" si="239"/>
        <v>200</v>
      </c>
      <c r="M7593">
        <v>200</v>
      </c>
      <c r="N7593" s="3">
        <f>Table2[[#This Row],[Total Cost]]-Table2[[#This Row],[Total Sales]]</f>
        <v>0</v>
      </c>
      <c r="O7593" t="s">
        <v>23</v>
      </c>
      <c r="P7593" t="s">
        <v>17</v>
      </c>
    </row>
    <row r="7594" spans="1:16">
      <c r="A7594" t="s">
        <v>28495</v>
      </c>
      <c r="B7594" t="s">
        <v>16959</v>
      </c>
      <c r="C7594" t="s">
        <v>37149</v>
      </c>
      <c r="D7594" t="s">
        <v>37260</v>
      </c>
      <c r="E7594" t="s">
        <v>28496</v>
      </c>
      <c r="F7594" t="s">
        <v>28497</v>
      </c>
      <c r="G7594" s="2">
        <v>45701</v>
      </c>
      <c r="H7594" t="s">
        <v>89</v>
      </c>
      <c r="I7594">
        <v>4</v>
      </c>
      <c r="J7594">
        <f t="shared" si="238"/>
        <v>50</v>
      </c>
      <c r="K7594" s="3">
        <v>0</v>
      </c>
      <c r="L7594" s="3">
        <f t="shared" si="239"/>
        <v>200</v>
      </c>
      <c r="M7594">
        <v>200</v>
      </c>
      <c r="N7594" s="3">
        <f>Table2[[#This Row],[Total Cost]]-Table2[[#This Row],[Total Sales]]</f>
        <v>0</v>
      </c>
      <c r="O7594" t="s">
        <v>84</v>
      </c>
      <c r="P7594" t="s">
        <v>17</v>
      </c>
    </row>
    <row r="7595" spans="1:16">
      <c r="A7595" t="s">
        <v>28498</v>
      </c>
      <c r="B7595" t="s">
        <v>28499</v>
      </c>
      <c r="C7595" t="s">
        <v>36972</v>
      </c>
      <c r="D7595" t="s">
        <v>37713</v>
      </c>
      <c r="E7595" t="s">
        <v>28500</v>
      </c>
      <c r="F7595" t="s">
        <v>28501</v>
      </c>
      <c r="G7595" s="2">
        <v>45409</v>
      </c>
      <c r="H7595" t="s">
        <v>22</v>
      </c>
      <c r="I7595">
        <v>2</v>
      </c>
      <c r="J7595">
        <f t="shared" si="238"/>
        <v>100</v>
      </c>
      <c r="K7595" s="3">
        <v>0</v>
      </c>
      <c r="L7595" s="3">
        <f t="shared" si="239"/>
        <v>200</v>
      </c>
      <c r="M7595">
        <v>200</v>
      </c>
      <c r="N7595" s="3">
        <f>Table2[[#This Row],[Total Cost]]-Table2[[#This Row],[Total Sales]]</f>
        <v>0</v>
      </c>
      <c r="O7595" t="s">
        <v>33</v>
      </c>
      <c r="P7595" t="s">
        <v>17</v>
      </c>
    </row>
    <row r="7596" spans="1:16">
      <c r="A7596" t="s">
        <v>28502</v>
      </c>
      <c r="B7596" t="s">
        <v>28503</v>
      </c>
      <c r="C7596" t="s">
        <v>37288</v>
      </c>
      <c r="D7596" t="s">
        <v>37419</v>
      </c>
      <c r="E7596" t="s">
        <v>28504</v>
      </c>
      <c r="F7596" t="s">
        <v>28505</v>
      </c>
      <c r="G7596" s="2">
        <v>45468</v>
      </c>
      <c r="H7596" t="s">
        <v>89</v>
      </c>
      <c r="I7596">
        <v>1</v>
      </c>
      <c r="J7596">
        <f t="shared" si="238"/>
        <v>50</v>
      </c>
      <c r="K7596" s="3">
        <v>5</v>
      </c>
      <c r="L7596" s="3">
        <f t="shared" si="239"/>
        <v>50</v>
      </c>
      <c r="M7596">
        <v>47.5</v>
      </c>
      <c r="N7596" s="3">
        <f>Table2[[#This Row],[Total Cost]]-Table2[[#This Row],[Total Sales]]</f>
        <v>2.5</v>
      </c>
      <c r="O7596" t="s">
        <v>33</v>
      </c>
      <c r="P7596" t="s">
        <v>17</v>
      </c>
    </row>
    <row r="7597" spans="1:16">
      <c r="A7597" t="s">
        <v>28506</v>
      </c>
      <c r="B7597" t="s">
        <v>14406</v>
      </c>
      <c r="C7597" t="s">
        <v>36974</v>
      </c>
      <c r="D7597" t="s">
        <v>37941</v>
      </c>
      <c r="E7597" t="s">
        <v>28507</v>
      </c>
      <c r="F7597" t="s">
        <v>28508</v>
      </c>
      <c r="G7597" s="2">
        <v>45507</v>
      </c>
      <c r="H7597" t="s">
        <v>89</v>
      </c>
      <c r="I7597">
        <v>3</v>
      </c>
      <c r="J7597">
        <f t="shared" si="238"/>
        <v>50</v>
      </c>
      <c r="K7597" s="3">
        <v>0</v>
      </c>
      <c r="L7597" s="3">
        <f t="shared" si="239"/>
        <v>150</v>
      </c>
      <c r="M7597">
        <v>150</v>
      </c>
      <c r="N7597" s="3">
        <f>Table2[[#This Row],[Total Cost]]-Table2[[#This Row],[Total Sales]]</f>
        <v>0</v>
      </c>
      <c r="O7597" t="s">
        <v>23</v>
      </c>
      <c r="P7597" t="s">
        <v>17</v>
      </c>
    </row>
    <row r="7598" spans="1:16">
      <c r="A7598" t="s">
        <v>28509</v>
      </c>
      <c r="B7598" t="s">
        <v>28510</v>
      </c>
      <c r="C7598" t="s">
        <v>37897</v>
      </c>
      <c r="D7598" t="s">
        <v>36989</v>
      </c>
      <c r="E7598" t="s">
        <v>28511</v>
      </c>
      <c r="F7598" t="s">
        <v>28512</v>
      </c>
      <c r="G7598" s="2">
        <v>45565</v>
      </c>
      <c r="H7598" t="s">
        <v>83</v>
      </c>
      <c r="I7598">
        <v>1</v>
      </c>
      <c r="J7598">
        <f t="shared" si="238"/>
        <v>150</v>
      </c>
      <c r="K7598" s="3">
        <v>0</v>
      </c>
      <c r="L7598" s="3">
        <f t="shared" si="239"/>
        <v>150</v>
      </c>
      <c r="M7598">
        <v>150</v>
      </c>
      <c r="N7598" s="3">
        <f>Table2[[#This Row],[Total Cost]]-Table2[[#This Row],[Total Sales]]</f>
        <v>0</v>
      </c>
      <c r="O7598" t="s">
        <v>90</v>
      </c>
      <c r="P7598" t="s">
        <v>17</v>
      </c>
    </row>
    <row r="7599" spans="1:16">
      <c r="A7599" t="s">
        <v>28513</v>
      </c>
      <c r="B7599" t="s">
        <v>28514</v>
      </c>
      <c r="C7599" t="s">
        <v>38479</v>
      </c>
      <c r="D7599" t="s">
        <v>37159</v>
      </c>
      <c r="E7599" t="s">
        <v>9565</v>
      </c>
      <c r="F7599" t="s">
        <v>28515</v>
      </c>
      <c r="G7599" s="2">
        <v>45644</v>
      </c>
      <c r="H7599" t="s">
        <v>28</v>
      </c>
      <c r="I7599">
        <v>1</v>
      </c>
      <c r="J7599">
        <f t="shared" si="238"/>
        <v>300</v>
      </c>
      <c r="K7599" s="3">
        <v>0</v>
      </c>
      <c r="L7599" s="3">
        <f t="shared" si="239"/>
        <v>300</v>
      </c>
      <c r="M7599">
        <v>300</v>
      </c>
      <c r="N7599" s="3">
        <f>Table2[[#This Row],[Total Cost]]-Table2[[#This Row],[Total Sales]]</f>
        <v>0</v>
      </c>
      <c r="O7599" t="s">
        <v>33</v>
      </c>
      <c r="P7599" t="s">
        <v>17</v>
      </c>
    </row>
    <row r="7600" spans="1:16">
      <c r="A7600" t="s">
        <v>28516</v>
      </c>
      <c r="B7600" t="s">
        <v>28517</v>
      </c>
      <c r="C7600" t="s">
        <v>37234</v>
      </c>
      <c r="D7600" t="s">
        <v>38004</v>
      </c>
      <c r="E7600" t="s">
        <v>28518</v>
      </c>
      <c r="F7600" t="s">
        <v>28519</v>
      </c>
      <c r="G7600" s="2">
        <v>45727</v>
      </c>
      <c r="H7600" t="s">
        <v>28</v>
      </c>
      <c r="I7600">
        <v>3</v>
      </c>
      <c r="J7600">
        <f t="shared" si="238"/>
        <v>300</v>
      </c>
      <c r="K7600" s="3">
        <v>10</v>
      </c>
      <c r="L7600" s="3">
        <f t="shared" si="239"/>
        <v>900</v>
      </c>
      <c r="M7600">
        <v>810</v>
      </c>
      <c r="N7600" s="3">
        <f>Table2[[#This Row],[Total Cost]]-Table2[[#This Row],[Total Sales]]</f>
        <v>90</v>
      </c>
      <c r="O7600" t="s">
        <v>23</v>
      </c>
      <c r="P7600" t="s">
        <v>17</v>
      </c>
    </row>
    <row r="7601" spans="1:16">
      <c r="A7601" t="s">
        <v>28520</v>
      </c>
      <c r="B7601" t="s">
        <v>28521</v>
      </c>
      <c r="C7601" t="s">
        <v>37281</v>
      </c>
      <c r="D7601" t="s">
        <v>37605</v>
      </c>
      <c r="E7601" t="s">
        <v>28522</v>
      </c>
      <c r="F7601" t="s">
        <v>28523</v>
      </c>
      <c r="G7601" s="2">
        <v>45529</v>
      </c>
      <c r="H7601" t="s">
        <v>73</v>
      </c>
      <c r="I7601">
        <v>1</v>
      </c>
      <c r="J7601">
        <f t="shared" si="238"/>
        <v>120</v>
      </c>
      <c r="K7601" s="3">
        <v>0</v>
      </c>
      <c r="L7601" s="3">
        <f t="shared" si="239"/>
        <v>120</v>
      </c>
      <c r="M7601">
        <v>120</v>
      </c>
      <c r="N7601" s="3">
        <f>Table2[[#This Row],[Total Cost]]-Table2[[#This Row],[Total Sales]]</f>
        <v>0</v>
      </c>
      <c r="O7601" t="s">
        <v>33</v>
      </c>
      <c r="P7601" t="s">
        <v>17</v>
      </c>
    </row>
    <row r="7602" spans="1:16">
      <c r="A7602" t="s">
        <v>28524</v>
      </c>
      <c r="B7602" t="s">
        <v>2482</v>
      </c>
      <c r="C7602" t="s">
        <v>36950</v>
      </c>
      <c r="D7602" t="s">
        <v>37046</v>
      </c>
      <c r="E7602" t="s">
        <v>28525</v>
      </c>
      <c r="F7602" t="s">
        <v>21786</v>
      </c>
      <c r="G7602" s="2">
        <v>45631</v>
      </c>
      <c r="H7602" t="s">
        <v>73</v>
      </c>
      <c r="I7602">
        <v>4</v>
      </c>
      <c r="J7602">
        <f t="shared" si="238"/>
        <v>120</v>
      </c>
      <c r="K7602" s="3">
        <v>0</v>
      </c>
      <c r="L7602" s="3">
        <f t="shared" si="239"/>
        <v>480</v>
      </c>
      <c r="M7602">
        <v>480</v>
      </c>
      <c r="N7602" s="3">
        <f>Table2[[#This Row],[Total Cost]]-Table2[[#This Row],[Total Sales]]</f>
        <v>0</v>
      </c>
      <c r="O7602" t="s">
        <v>16</v>
      </c>
      <c r="P7602" t="s">
        <v>17</v>
      </c>
    </row>
    <row r="7603" spans="1:16">
      <c r="A7603" t="s">
        <v>28526</v>
      </c>
      <c r="B7603" t="s">
        <v>28527</v>
      </c>
      <c r="C7603" t="s">
        <v>38161</v>
      </c>
      <c r="D7603" t="s">
        <v>37647</v>
      </c>
      <c r="E7603" t="s">
        <v>28528</v>
      </c>
      <c r="F7603" t="s">
        <v>28529</v>
      </c>
      <c r="G7603" s="2">
        <v>45500</v>
      </c>
      <c r="H7603" t="s">
        <v>89</v>
      </c>
      <c r="I7603">
        <v>1</v>
      </c>
      <c r="J7603">
        <f t="shared" si="238"/>
        <v>50</v>
      </c>
      <c r="K7603" s="3">
        <v>0</v>
      </c>
      <c r="L7603" s="3">
        <f t="shared" si="239"/>
        <v>50</v>
      </c>
      <c r="M7603">
        <v>50</v>
      </c>
      <c r="N7603" s="3">
        <f>Table2[[#This Row],[Total Cost]]-Table2[[#This Row],[Total Sales]]</f>
        <v>0</v>
      </c>
      <c r="O7603" t="s">
        <v>33</v>
      </c>
      <c r="P7603" t="s">
        <v>17</v>
      </c>
    </row>
    <row r="7604" spans="1:16">
      <c r="A7604" t="s">
        <v>28530</v>
      </c>
      <c r="B7604" t="s">
        <v>28531</v>
      </c>
      <c r="C7604" t="s">
        <v>37109</v>
      </c>
      <c r="D7604" t="s">
        <v>37520</v>
      </c>
      <c r="E7604" t="s">
        <v>28532</v>
      </c>
      <c r="F7604" t="s">
        <v>28533</v>
      </c>
      <c r="G7604" s="2">
        <v>45674</v>
      </c>
      <c r="H7604" t="s">
        <v>15</v>
      </c>
      <c r="I7604">
        <v>4</v>
      </c>
      <c r="J7604">
        <f t="shared" si="238"/>
        <v>800</v>
      </c>
      <c r="K7604" s="3">
        <v>10</v>
      </c>
      <c r="L7604" s="3">
        <f t="shared" si="239"/>
        <v>3200</v>
      </c>
      <c r="M7604">
        <v>2880</v>
      </c>
      <c r="N7604" s="3">
        <f>Table2[[#This Row],[Total Cost]]-Table2[[#This Row],[Total Sales]]</f>
        <v>320</v>
      </c>
      <c r="O7604" t="s">
        <v>84</v>
      </c>
      <c r="P7604" t="s">
        <v>17</v>
      </c>
    </row>
    <row r="7605" spans="1:16">
      <c r="A7605" t="s">
        <v>28534</v>
      </c>
      <c r="B7605" t="s">
        <v>28535</v>
      </c>
      <c r="C7605" t="s">
        <v>37366</v>
      </c>
      <c r="D7605" t="s">
        <v>38398</v>
      </c>
      <c r="E7605" t="s">
        <v>28536</v>
      </c>
      <c r="F7605" t="s">
        <v>28537</v>
      </c>
      <c r="G7605" s="2">
        <v>45493</v>
      </c>
      <c r="H7605" t="s">
        <v>83</v>
      </c>
      <c r="I7605">
        <v>1</v>
      </c>
      <c r="J7605">
        <f t="shared" si="238"/>
        <v>150</v>
      </c>
      <c r="K7605" s="3">
        <v>0</v>
      </c>
      <c r="L7605" s="3">
        <f t="shared" si="239"/>
        <v>150</v>
      </c>
      <c r="M7605">
        <v>150</v>
      </c>
      <c r="N7605" s="3">
        <f>Table2[[#This Row],[Total Cost]]-Table2[[#This Row],[Total Sales]]</f>
        <v>0</v>
      </c>
      <c r="O7605" t="s">
        <v>33</v>
      </c>
      <c r="P7605" t="s">
        <v>17</v>
      </c>
    </row>
    <row r="7606" spans="1:16">
      <c r="A7606" t="s">
        <v>28538</v>
      </c>
      <c r="B7606" t="s">
        <v>28539</v>
      </c>
      <c r="C7606" t="s">
        <v>38341</v>
      </c>
      <c r="D7606" t="s">
        <v>38237</v>
      </c>
      <c r="E7606" t="s">
        <v>28540</v>
      </c>
      <c r="F7606" t="s">
        <v>11083</v>
      </c>
      <c r="G7606" s="2">
        <v>45703</v>
      </c>
      <c r="H7606" t="s">
        <v>89</v>
      </c>
      <c r="I7606">
        <v>1</v>
      </c>
      <c r="J7606">
        <f t="shared" si="238"/>
        <v>50</v>
      </c>
      <c r="K7606" s="3">
        <v>0</v>
      </c>
      <c r="L7606" s="3">
        <f t="shared" si="239"/>
        <v>50</v>
      </c>
      <c r="M7606">
        <v>50</v>
      </c>
      <c r="N7606" s="3">
        <f>Table2[[#This Row],[Total Cost]]-Table2[[#This Row],[Total Sales]]</f>
        <v>0</v>
      </c>
      <c r="O7606" t="s">
        <v>16</v>
      </c>
      <c r="P7606" t="s">
        <v>17</v>
      </c>
    </row>
    <row r="7607" spans="1:16">
      <c r="A7607" t="s">
        <v>28541</v>
      </c>
      <c r="B7607" t="s">
        <v>28542</v>
      </c>
      <c r="C7607" t="s">
        <v>36996</v>
      </c>
      <c r="D7607" t="s">
        <v>37209</v>
      </c>
      <c r="E7607" t="s">
        <v>28543</v>
      </c>
      <c r="F7607" t="s">
        <v>28544</v>
      </c>
      <c r="G7607" s="2">
        <v>45496</v>
      </c>
      <c r="H7607" t="s">
        <v>56</v>
      </c>
      <c r="I7607">
        <v>4</v>
      </c>
      <c r="J7607">
        <f t="shared" si="238"/>
        <v>90</v>
      </c>
      <c r="K7607" s="3">
        <v>0</v>
      </c>
      <c r="L7607" s="3">
        <f t="shared" si="239"/>
        <v>360</v>
      </c>
      <c r="M7607">
        <v>360</v>
      </c>
      <c r="N7607" s="3">
        <f>Table2[[#This Row],[Total Cost]]-Table2[[#This Row],[Total Sales]]</f>
        <v>0</v>
      </c>
      <c r="O7607" t="s">
        <v>84</v>
      </c>
      <c r="P7607" t="s">
        <v>17</v>
      </c>
    </row>
    <row r="7608" spans="1:16">
      <c r="A7608" t="s">
        <v>28545</v>
      </c>
      <c r="B7608" t="s">
        <v>28546</v>
      </c>
      <c r="C7608" t="s">
        <v>37313</v>
      </c>
      <c r="D7608" t="s">
        <v>37117</v>
      </c>
      <c r="E7608" t="s">
        <v>28547</v>
      </c>
      <c r="F7608" t="s">
        <v>28548</v>
      </c>
      <c r="G7608" s="2">
        <v>45503</v>
      </c>
      <c r="H7608" t="s">
        <v>73</v>
      </c>
      <c r="I7608">
        <v>2</v>
      </c>
      <c r="J7608">
        <f t="shared" si="238"/>
        <v>120</v>
      </c>
      <c r="K7608" s="3">
        <v>0</v>
      </c>
      <c r="L7608" s="3">
        <f t="shared" si="239"/>
        <v>240</v>
      </c>
      <c r="M7608">
        <v>240</v>
      </c>
      <c r="N7608" s="3">
        <f>Table2[[#This Row],[Total Cost]]-Table2[[#This Row],[Total Sales]]</f>
        <v>0</v>
      </c>
      <c r="O7608" t="s">
        <v>33</v>
      </c>
      <c r="P7608" t="s">
        <v>17</v>
      </c>
    </row>
    <row r="7609" spans="1:16">
      <c r="A7609" t="s">
        <v>28549</v>
      </c>
      <c r="B7609" t="s">
        <v>22356</v>
      </c>
      <c r="C7609" t="s">
        <v>37294</v>
      </c>
      <c r="D7609" t="s">
        <v>36983</v>
      </c>
      <c r="E7609" t="s">
        <v>28550</v>
      </c>
      <c r="F7609" t="s">
        <v>14842</v>
      </c>
      <c r="G7609" s="2">
        <v>45546</v>
      </c>
      <c r="H7609" t="s">
        <v>22</v>
      </c>
      <c r="I7609">
        <v>1</v>
      </c>
      <c r="J7609">
        <f t="shared" si="238"/>
        <v>100</v>
      </c>
      <c r="K7609" s="3">
        <v>0</v>
      </c>
      <c r="L7609" s="3">
        <f t="shared" si="239"/>
        <v>100</v>
      </c>
      <c r="M7609">
        <v>100</v>
      </c>
      <c r="N7609" s="3">
        <f>Table2[[#This Row],[Total Cost]]-Table2[[#This Row],[Total Sales]]</f>
        <v>0</v>
      </c>
      <c r="O7609" t="s">
        <v>16</v>
      </c>
      <c r="P7609" t="s">
        <v>17</v>
      </c>
    </row>
    <row r="7610" spans="1:16">
      <c r="A7610" t="s">
        <v>28551</v>
      </c>
      <c r="B7610" t="s">
        <v>28552</v>
      </c>
      <c r="C7610" t="s">
        <v>37234</v>
      </c>
      <c r="D7610" t="s">
        <v>37533</v>
      </c>
      <c r="E7610" t="s">
        <v>28553</v>
      </c>
      <c r="F7610" t="s">
        <v>23021</v>
      </c>
      <c r="G7610" s="2">
        <v>45654</v>
      </c>
      <c r="H7610" t="s">
        <v>73</v>
      </c>
      <c r="I7610">
        <v>4</v>
      </c>
      <c r="J7610">
        <f t="shared" si="238"/>
        <v>120</v>
      </c>
      <c r="K7610" s="3">
        <v>5</v>
      </c>
      <c r="L7610" s="3">
        <f t="shared" si="239"/>
        <v>480</v>
      </c>
      <c r="M7610">
        <v>456</v>
      </c>
      <c r="N7610" s="3">
        <f>Table2[[#This Row],[Total Cost]]-Table2[[#This Row],[Total Sales]]</f>
        <v>24</v>
      </c>
      <c r="O7610" t="s">
        <v>84</v>
      </c>
      <c r="P7610" t="s">
        <v>78</v>
      </c>
    </row>
    <row r="7611" spans="1:16">
      <c r="A7611" t="s">
        <v>28554</v>
      </c>
      <c r="B7611" t="s">
        <v>28555</v>
      </c>
      <c r="C7611" t="s">
        <v>37373</v>
      </c>
      <c r="D7611" t="s">
        <v>38275</v>
      </c>
      <c r="E7611" t="s">
        <v>28556</v>
      </c>
      <c r="F7611" t="s">
        <v>1379</v>
      </c>
      <c r="G7611" s="2">
        <v>45666</v>
      </c>
      <c r="H7611" t="s">
        <v>28</v>
      </c>
      <c r="I7611">
        <v>2</v>
      </c>
      <c r="J7611">
        <f t="shared" si="238"/>
        <v>300</v>
      </c>
      <c r="K7611" s="3">
        <v>10</v>
      </c>
      <c r="L7611" s="3">
        <f t="shared" si="239"/>
        <v>600</v>
      </c>
      <c r="M7611">
        <v>540</v>
      </c>
      <c r="N7611" s="3">
        <f>Table2[[#This Row],[Total Cost]]-Table2[[#This Row],[Total Sales]]</f>
        <v>60</v>
      </c>
      <c r="O7611" t="s">
        <v>90</v>
      </c>
      <c r="P7611" t="s">
        <v>17</v>
      </c>
    </row>
    <row r="7612" spans="1:16">
      <c r="A7612" t="s">
        <v>28557</v>
      </c>
      <c r="B7612" t="s">
        <v>28558</v>
      </c>
      <c r="C7612" t="s">
        <v>37657</v>
      </c>
      <c r="D7612" t="s">
        <v>37050</v>
      </c>
      <c r="E7612" t="s">
        <v>28559</v>
      </c>
      <c r="F7612" t="s">
        <v>28560</v>
      </c>
      <c r="G7612" s="2">
        <v>45741</v>
      </c>
      <c r="H7612" t="s">
        <v>83</v>
      </c>
      <c r="I7612">
        <v>4</v>
      </c>
      <c r="J7612">
        <f t="shared" si="238"/>
        <v>150</v>
      </c>
      <c r="K7612" s="3">
        <v>0</v>
      </c>
      <c r="L7612" s="3">
        <f t="shared" si="239"/>
        <v>600</v>
      </c>
      <c r="M7612">
        <v>600</v>
      </c>
      <c r="N7612" s="3">
        <f>Table2[[#This Row],[Total Cost]]-Table2[[#This Row],[Total Sales]]</f>
        <v>0</v>
      </c>
      <c r="O7612" t="s">
        <v>90</v>
      </c>
      <c r="P7612" t="s">
        <v>17</v>
      </c>
    </row>
    <row r="7613" spans="1:16">
      <c r="A7613" t="s">
        <v>28561</v>
      </c>
      <c r="B7613" t="s">
        <v>28562</v>
      </c>
      <c r="C7613" t="s">
        <v>37000</v>
      </c>
      <c r="D7613" t="s">
        <v>37168</v>
      </c>
      <c r="E7613" t="s">
        <v>28563</v>
      </c>
      <c r="F7613" t="s">
        <v>28564</v>
      </c>
      <c r="G7613" s="2">
        <v>45699</v>
      </c>
      <c r="H7613" t="s">
        <v>47</v>
      </c>
      <c r="I7613">
        <v>1</v>
      </c>
      <c r="J7613">
        <f t="shared" si="238"/>
        <v>1200</v>
      </c>
      <c r="K7613" s="3">
        <v>0</v>
      </c>
      <c r="L7613" s="3">
        <f t="shared" si="239"/>
        <v>1200</v>
      </c>
      <c r="M7613">
        <v>1200</v>
      </c>
      <c r="N7613" s="3">
        <f>Table2[[#This Row],[Total Cost]]-Table2[[#This Row],[Total Sales]]</f>
        <v>0</v>
      </c>
      <c r="O7613" t="s">
        <v>84</v>
      </c>
      <c r="P7613" t="s">
        <v>17</v>
      </c>
    </row>
    <row r="7614" spans="1:16">
      <c r="A7614" t="s">
        <v>28565</v>
      </c>
      <c r="B7614" t="s">
        <v>28566</v>
      </c>
      <c r="C7614" t="s">
        <v>37324</v>
      </c>
      <c r="D7614" t="s">
        <v>37485</v>
      </c>
      <c r="E7614" t="s">
        <v>28567</v>
      </c>
      <c r="F7614" t="s">
        <v>1924</v>
      </c>
      <c r="G7614" s="2">
        <v>45696</v>
      </c>
      <c r="H7614" t="s">
        <v>28</v>
      </c>
      <c r="I7614">
        <v>2</v>
      </c>
      <c r="J7614">
        <f t="shared" si="238"/>
        <v>300</v>
      </c>
      <c r="K7614" s="3">
        <v>10</v>
      </c>
      <c r="L7614" s="3">
        <f t="shared" si="239"/>
        <v>600</v>
      </c>
      <c r="M7614">
        <v>540</v>
      </c>
      <c r="N7614" s="3">
        <f>Table2[[#This Row],[Total Cost]]-Table2[[#This Row],[Total Sales]]</f>
        <v>60</v>
      </c>
      <c r="O7614" t="s">
        <v>23</v>
      </c>
      <c r="P7614" t="s">
        <v>17</v>
      </c>
    </row>
    <row r="7615" spans="1:16">
      <c r="A7615" t="s">
        <v>28568</v>
      </c>
      <c r="B7615" t="s">
        <v>28569</v>
      </c>
      <c r="C7615" t="s">
        <v>37739</v>
      </c>
      <c r="D7615" t="s">
        <v>37214</v>
      </c>
      <c r="E7615" t="s">
        <v>28570</v>
      </c>
      <c r="F7615" t="s">
        <v>28571</v>
      </c>
      <c r="G7615" s="2">
        <v>45736</v>
      </c>
      <c r="H7615" t="s">
        <v>47</v>
      </c>
      <c r="I7615">
        <v>4</v>
      </c>
      <c r="J7615">
        <f t="shared" si="238"/>
        <v>1200</v>
      </c>
      <c r="K7615" s="3">
        <v>0</v>
      </c>
      <c r="L7615" s="3">
        <f t="shared" si="239"/>
        <v>4800</v>
      </c>
      <c r="M7615">
        <v>4800</v>
      </c>
      <c r="N7615" s="3">
        <f>Table2[[#This Row],[Total Cost]]-Table2[[#This Row],[Total Sales]]</f>
        <v>0</v>
      </c>
      <c r="O7615" t="s">
        <v>90</v>
      </c>
      <c r="P7615" t="s">
        <v>17</v>
      </c>
    </row>
    <row r="7616" spans="1:16">
      <c r="A7616" t="s">
        <v>28572</v>
      </c>
      <c r="B7616" t="s">
        <v>28573</v>
      </c>
      <c r="C7616" t="s">
        <v>37081</v>
      </c>
      <c r="D7616" t="s">
        <v>38416</v>
      </c>
      <c r="E7616" t="s">
        <v>28574</v>
      </c>
      <c r="F7616" t="s">
        <v>28575</v>
      </c>
      <c r="G7616" s="2">
        <v>45563</v>
      </c>
      <c r="H7616" t="s">
        <v>89</v>
      </c>
      <c r="I7616">
        <v>3</v>
      </c>
      <c r="J7616">
        <f t="shared" si="238"/>
        <v>50</v>
      </c>
      <c r="K7616" s="3">
        <v>0</v>
      </c>
      <c r="L7616" s="3">
        <f t="shared" si="239"/>
        <v>150</v>
      </c>
      <c r="M7616">
        <v>150</v>
      </c>
      <c r="N7616" s="3">
        <f>Table2[[#This Row],[Total Cost]]-Table2[[#This Row],[Total Sales]]</f>
        <v>0</v>
      </c>
      <c r="O7616" t="s">
        <v>33</v>
      </c>
      <c r="P7616" t="s">
        <v>17</v>
      </c>
    </row>
    <row r="7617" spans="1:16">
      <c r="A7617" t="s">
        <v>28576</v>
      </c>
      <c r="B7617" t="s">
        <v>28577</v>
      </c>
      <c r="C7617" t="s">
        <v>37299</v>
      </c>
      <c r="D7617" t="s">
        <v>38148</v>
      </c>
      <c r="E7617" t="s">
        <v>28578</v>
      </c>
      <c r="F7617" t="s">
        <v>23604</v>
      </c>
      <c r="G7617" s="2">
        <v>45473</v>
      </c>
      <c r="H7617" t="s">
        <v>73</v>
      </c>
      <c r="I7617">
        <v>1</v>
      </c>
      <c r="J7617">
        <f t="shared" si="238"/>
        <v>120</v>
      </c>
      <c r="K7617" s="3">
        <v>10</v>
      </c>
      <c r="L7617" s="3">
        <f t="shared" si="239"/>
        <v>120</v>
      </c>
      <c r="M7617">
        <v>108</v>
      </c>
      <c r="N7617" s="3">
        <f>Table2[[#This Row],[Total Cost]]-Table2[[#This Row],[Total Sales]]</f>
        <v>12</v>
      </c>
      <c r="O7617" t="s">
        <v>33</v>
      </c>
      <c r="P7617" t="s">
        <v>17</v>
      </c>
    </row>
    <row r="7618" spans="1:16">
      <c r="A7618" t="s">
        <v>28579</v>
      </c>
      <c r="B7618" t="s">
        <v>28580</v>
      </c>
      <c r="C7618" t="s">
        <v>37365</v>
      </c>
      <c r="D7618" t="s">
        <v>37039</v>
      </c>
      <c r="E7618" t="s">
        <v>28581</v>
      </c>
      <c r="F7618" t="s">
        <v>28582</v>
      </c>
      <c r="G7618" s="2">
        <v>45461</v>
      </c>
      <c r="H7618" t="s">
        <v>83</v>
      </c>
      <c r="I7618">
        <v>2</v>
      </c>
      <c r="J7618">
        <f t="shared" si="238"/>
        <v>150</v>
      </c>
      <c r="K7618" s="3">
        <v>5</v>
      </c>
      <c r="L7618" s="3">
        <f t="shared" si="239"/>
        <v>300</v>
      </c>
      <c r="M7618">
        <v>285</v>
      </c>
      <c r="N7618" s="3">
        <f>Table2[[#This Row],[Total Cost]]-Table2[[#This Row],[Total Sales]]</f>
        <v>15</v>
      </c>
      <c r="O7618" t="s">
        <v>90</v>
      </c>
      <c r="P7618" t="s">
        <v>78</v>
      </c>
    </row>
    <row r="7619" spans="1:16">
      <c r="A7619" t="s">
        <v>28583</v>
      </c>
      <c r="B7619" t="s">
        <v>28584</v>
      </c>
      <c r="C7619" t="s">
        <v>37075</v>
      </c>
      <c r="D7619" t="s">
        <v>37245</v>
      </c>
      <c r="E7619" t="s">
        <v>28585</v>
      </c>
      <c r="F7619" t="s">
        <v>25576</v>
      </c>
      <c r="G7619" s="2">
        <v>45410</v>
      </c>
      <c r="H7619" t="s">
        <v>89</v>
      </c>
      <c r="I7619">
        <v>4</v>
      </c>
      <c r="J7619">
        <f t="shared" ref="J7619:J7682" si="240">L7619/I7619</f>
        <v>50</v>
      </c>
      <c r="K7619" s="3">
        <v>0</v>
      </c>
      <c r="L7619" s="3">
        <f t="shared" si="239"/>
        <v>200</v>
      </c>
      <c r="M7619">
        <v>200</v>
      </c>
      <c r="N7619" s="3">
        <f>Table2[[#This Row],[Total Cost]]-Table2[[#This Row],[Total Sales]]</f>
        <v>0</v>
      </c>
      <c r="O7619" t="s">
        <v>84</v>
      </c>
      <c r="P7619" t="s">
        <v>17</v>
      </c>
    </row>
    <row r="7620" spans="1:16">
      <c r="A7620" t="s">
        <v>28586</v>
      </c>
      <c r="B7620" t="s">
        <v>28587</v>
      </c>
      <c r="C7620" t="s">
        <v>38378</v>
      </c>
      <c r="D7620" t="s">
        <v>37712</v>
      </c>
      <c r="E7620" t="s">
        <v>28588</v>
      </c>
      <c r="F7620" t="s">
        <v>28589</v>
      </c>
      <c r="G7620" s="2">
        <v>45624</v>
      </c>
      <c r="H7620" t="s">
        <v>89</v>
      </c>
      <c r="I7620">
        <v>1</v>
      </c>
      <c r="J7620">
        <f t="shared" si="240"/>
        <v>50</v>
      </c>
      <c r="K7620" s="3">
        <v>15</v>
      </c>
      <c r="L7620" s="3">
        <f t="shared" si="239"/>
        <v>50</v>
      </c>
      <c r="M7620">
        <v>42.5</v>
      </c>
      <c r="N7620" s="3">
        <f>Table2[[#This Row],[Total Cost]]-Table2[[#This Row],[Total Sales]]</f>
        <v>7.5</v>
      </c>
      <c r="O7620" t="s">
        <v>33</v>
      </c>
      <c r="P7620" t="s">
        <v>78</v>
      </c>
    </row>
    <row r="7621" spans="1:16">
      <c r="A7621" t="s">
        <v>28590</v>
      </c>
      <c r="B7621" t="s">
        <v>3694</v>
      </c>
      <c r="C7621" t="s">
        <v>37133</v>
      </c>
      <c r="D7621" t="s">
        <v>37142</v>
      </c>
      <c r="E7621" t="s">
        <v>28591</v>
      </c>
      <c r="F7621" t="s">
        <v>28592</v>
      </c>
      <c r="G7621" s="2">
        <v>45577</v>
      </c>
      <c r="H7621" t="s">
        <v>56</v>
      </c>
      <c r="I7621">
        <v>1</v>
      </c>
      <c r="J7621">
        <f t="shared" si="240"/>
        <v>90</v>
      </c>
      <c r="K7621" s="3">
        <v>0</v>
      </c>
      <c r="L7621" s="3">
        <f t="shared" si="239"/>
        <v>90</v>
      </c>
      <c r="M7621">
        <v>90</v>
      </c>
      <c r="N7621" s="3">
        <f>Table2[[#This Row],[Total Cost]]-Table2[[#This Row],[Total Sales]]</f>
        <v>0</v>
      </c>
      <c r="O7621" t="s">
        <v>23</v>
      </c>
      <c r="P7621" t="s">
        <v>17</v>
      </c>
    </row>
    <row r="7622" spans="1:16">
      <c r="A7622" t="s">
        <v>28593</v>
      </c>
      <c r="B7622" t="s">
        <v>28594</v>
      </c>
      <c r="C7622" t="s">
        <v>37051</v>
      </c>
      <c r="D7622" t="s">
        <v>37113</v>
      </c>
      <c r="E7622" t="s">
        <v>28595</v>
      </c>
      <c r="F7622" t="s">
        <v>5138</v>
      </c>
      <c r="G7622" s="2">
        <v>45565</v>
      </c>
      <c r="H7622" t="s">
        <v>28</v>
      </c>
      <c r="I7622">
        <v>3</v>
      </c>
      <c r="J7622">
        <f t="shared" si="240"/>
        <v>300</v>
      </c>
      <c r="K7622" s="3">
        <v>5</v>
      </c>
      <c r="L7622" s="3">
        <f t="shared" ref="L7622:L7685" si="241">M7622/(1-K7622/100)</f>
        <v>900</v>
      </c>
      <c r="M7622">
        <v>855</v>
      </c>
      <c r="N7622" s="3">
        <f>Table2[[#This Row],[Total Cost]]-Table2[[#This Row],[Total Sales]]</f>
        <v>45</v>
      </c>
      <c r="O7622" t="s">
        <v>33</v>
      </c>
      <c r="P7622" t="s">
        <v>17</v>
      </c>
    </row>
    <row r="7623" spans="1:16">
      <c r="A7623" t="s">
        <v>28596</v>
      </c>
      <c r="B7623" t="s">
        <v>28597</v>
      </c>
      <c r="C7623" t="s">
        <v>37137</v>
      </c>
      <c r="D7623" t="s">
        <v>37583</v>
      </c>
      <c r="E7623" t="s">
        <v>28598</v>
      </c>
      <c r="F7623" t="s">
        <v>28599</v>
      </c>
      <c r="G7623" s="2">
        <v>45408</v>
      </c>
      <c r="H7623" t="s">
        <v>15</v>
      </c>
      <c r="I7623">
        <v>2</v>
      </c>
      <c r="J7623">
        <f t="shared" si="240"/>
        <v>800</v>
      </c>
      <c r="K7623" s="3">
        <v>10</v>
      </c>
      <c r="L7623" s="3">
        <f t="shared" si="241"/>
        <v>1600</v>
      </c>
      <c r="M7623">
        <v>1440</v>
      </c>
      <c r="N7623" s="3">
        <f>Table2[[#This Row],[Total Cost]]-Table2[[#This Row],[Total Sales]]</f>
        <v>160</v>
      </c>
      <c r="O7623" t="s">
        <v>90</v>
      </c>
      <c r="P7623" t="s">
        <v>17</v>
      </c>
    </row>
    <row r="7624" spans="1:16">
      <c r="A7624" t="s">
        <v>28600</v>
      </c>
      <c r="B7624" t="s">
        <v>28601</v>
      </c>
      <c r="C7624" t="s">
        <v>37049</v>
      </c>
      <c r="D7624" t="s">
        <v>37046</v>
      </c>
      <c r="E7624" t="s">
        <v>28602</v>
      </c>
      <c r="F7624" t="s">
        <v>28603</v>
      </c>
      <c r="G7624" s="2">
        <v>45680</v>
      </c>
      <c r="H7624" t="s">
        <v>47</v>
      </c>
      <c r="I7624">
        <v>4</v>
      </c>
      <c r="J7624">
        <f t="shared" si="240"/>
        <v>1200</v>
      </c>
      <c r="K7624" s="3">
        <v>0</v>
      </c>
      <c r="L7624" s="3">
        <f t="shared" si="241"/>
        <v>4800</v>
      </c>
      <c r="M7624">
        <v>4800</v>
      </c>
      <c r="N7624" s="3">
        <f>Table2[[#This Row],[Total Cost]]-Table2[[#This Row],[Total Sales]]</f>
        <v>0</v>
      </c>
      <c r="O7624" t="s">
        <v>23</v>
      </c>
      <c r="P7624" t="s">
        <v>17</v>
      </c>
    </row>
    <row r="7625" spans="1:16">
      <c r="A7625" t="s">
        <v>28604</v>
      </c>
      <c r="B7625" t="s">
        <v>28605</v>
      </c>
      <c r="C7625" t="s">
        <v>37021</v>
      </c>
      <c r="D7625" t="s">
        <v>37345</v>
      </c>
      <c r="E7625" t="s">
        <v>28606</v>
      </c>
      <c r="F7625" t="s">
        <v>5689</v>
      </c>
      <c r="G7625" s="2">
        <v>45685</v>
      </c>
      <c r="H7625" t="s">
        <v>56</v>
      </c>
      <c r="I7625">
        <v>3</v>
      </c>
      <c r="J7625">
        <f t="shared" si="240"/>
        <v>90</v>
      </c>
      <c r="K7625" s="3">
        <v>0</v>
      </c>
      <c r="L7625" s="3">
        <f t="shared" si="241"/>
        <v>270</v>
      </c>
      <c r="M7625">
        <v>270</v>
      </c>
      <c r="N7625" s="3">
        <f>Table2[[#This Row],[Total Cost]]-Table2[[#This Row],[Total Sales]]</f>
        <v>0</v>
      </c>
      <c r="O7625" t="s">
        <v>33</v>
      </c>
      <c r="P7625" t="s">
        <v>78</v>
      </c>
    </row>
    <row r="7626" spans="1:16">
      <c r="A7626" t="s">
        <v>28607</v>
      </c>
      <c r="B7626" t="s">
        <v>28608</v>
      </c>
      <c r="C7626" t="s">
        <v>37741</v>
      </c>
      <c r="D7626" t="s">
        <v>37312</v>
      </c>
      <c r="E7626" t="s">
        <v>28609</v>
      </c>
      <c r="F7626" t="s">
        <v>21253</v>
      </c>
      <c r="G7626" s="2">
        <v>45650</v>
      </c>
      <c r="H7626" t="s">
        <v>22</v>
      </c>
      <c r="I7626">
        <v>4</v>
      </c>
      <c r="J7626">
        <f t="shared" si="240"/>
        <v>100</v>
      </c>
      <c r="K7626" s="3">
        <v>0</v>
      </c>
      <c r="L7626" s="3">
        <f t="shared" si="241"/>
        <v>400</v>
      </c>
      <c r="M7626">
        <v>400</v>
      </c>
      <c r="N7626" s="3">
        <f>Table2[[#This Row],[Total Cost]]-Table2[[#This Row],[Total Sales]]</f>
        <v>0</v>
      </c>
      <c r="O7626" t="s">
        <v>23</v>
      </c>
      <c r="P7626" t="s">
        <v>17</v>
      </c>
    </row>
    <row r="7627" spans="1:16">
      <c r="A7627" t="s">
        <v>28610</v>
      </c>
      <c r="B7627" t="s">
        <v>28611</v>
      </c>
      <c r="C7627" t="s">
        <v>37770</v>
      </c>
      <c r="D7627" t="s">
        <v>37179</v>
      </c>
      <c r="E7627" t="s">
        <v>19626</v>
      </c>
      <c r="F7627" t="s">
        <v>24572</v>
      </c>
      <c r="G7627" s="2">
        <v>45434</v>
      </c>
      <c r="H7627" t="s">
        <v>42</v>
      </c>
      <c r="I7627">
        <v>1</v>
      </c>
      <c r="J7627">
        <f t="shared" si="240"/>
        <v>200</v>
      </c>
      <c r="K7627" s="3">
        <v>0</v>
      </c>
      <c r="L7627" s="3">
        <f t="shared" si="241"/>
        <v>200</v>
      </c>
      <c r="M7627">
        <v>200</v>
      </c>
      <c r="N7627" s="3">
        <f>Table2[[#This Row],[Total Cost]]-Table2[[#This Row],[Total Sales]]</f>
        <v>0</v>
      </c>
      <c r="O7627" t="s">
        <v>84</v>
      </c>
      <c r="P7627" t="s">
        <v>17</v>
      </c>
    </row>
    <row r="7628" spans="1:16">
      <c r="A7628" t="s">
        <v>28612</v>
      </c>
      <c r="B7628" t="s">
        <v>28613</v>
      </c>
      <c r="C7628" t="s">
        <v>36990</v>
      </c>
      <c r="D7628" t="s">
        <v>37233</v>
      </c>
      <c r="E7628" t="s">
        <v>28614</v>
      </c>
      <c r="F7628" t="s">
        <v>28615</v>
      </c>
      <c r="G7628" s="2">
        <v>45434</v>
      </c>
      <c r="H7628" t="s">
        <v>47</v>
      </c>
      <c r="I7628">
        <v>4</v>
      </c>
      <c r="J7628">
        <f t="shared" si="240"/>
        <v>1200</v>
      </c>
      <c r="K7628" s="3">
        <v>5</v>
      </c>
      <c r="L7628" s="3">
        <f t="shared" si="241"/>
        <v>4800</v>
      </c>
      <c r="M7628">
        <v>4560</v>
      </c>
      <c r="N7628" s="3">
        <f>Table2[[#This Row],[Total Cost]]-Table2[[#This Row],[Total Sales]]</f>
        <v>240</v>
      </c>
      <c r="O7628" t="s">
        <v>90</v>
      </c>
      <c r="P7628" t="s">
        <v>17</v>
      </c>
    </row>
    <row r="7629" spans="1:16">
      <c r="A7629" t="s">
        <v>28616</v>
      </c>
      <c r="B7629" t="s">
        <v>28617</v>
      </c>
      <c r="C7629" t="s">
        <v>37343</v>
      </c>
      <c r="D7629" t="s">
        <v>37207</v>
      </c>
      <c r="E7629" t="s">
        <v>28618</v>
      </c>
      <c r="F7629" t="s">
        <v>5076</v>
      </c>
      <c r="G7629" s="2">
        <v>45465</v>
      </c>
      <c r="H7629" t="s">
        <v>22</v>
      </c>
      <c r="I7629">
        <v>4</v>
      </c>
      <c r="J7629">
        <f t="shared" si="240"/>
        <v>100</v>
      </c>
      <c r="K7629" s="3">
        <v>0</v>
      </c>
      <c r="L7629" s="3">
        <f t="shared" si="241"/>
        <v>400</v>
      </c>
      <c r="M7629">
        <v>400</v>
      </c>
      <c r="N7629" s="3">
        <f>Table2[[#This Row],[Total Cost]]-Table2[[#This Row],[Total Sales]]</f>
        <v>0</v>
      </c>
      <c r="O7629" t="s">
        <v>23</v>
      </c>
      <c r="P7629" t="s">
        <v>17</v>
      </c>
    </row>
    <row r="7630" spans="1:16">
      <c r="A7630" t="s">
        <v>28619</v>
      </c>
      <c r="B7630" t="s">
        <v>28620</v>
      </c>
      <c r="C7630" t="s">
        <v>37581</v>
      </c>
      <c r="D7630" t="s">
        <v>37938</v>
      </c>
      <c r="E7630" t="s">
        <v>28621</v>
      </c>
      <c r="F7630" t="s">
        <v>28622</v>
      </c>
      <c r="G7630" s="2">
        <v>45599</v>
      </c>
      <c r="H7630" t="s">
        <v>83</v>
      </c>
      <c r="I7630">
        <v>3</v>
      </c>
      <c r="J7630">
        <f t="shared" si="240"/>
        <v>150</v>
      </c>
      <c r="K7630" s="3">
        <v>5</v>
      </c>
      <c r="L7630" s="3">
        <f t="shared" si="241"/>
        <v>450</v>
      </c>
      <c r="M7630">
        <v>427.5</v>
      </c>
      <c r="N7630" s="3">
        <f>Table2[[#This Row],[Total Cost]]-Table2[[#This Row],[Total Sales]]</f>
        <v>22.5</v>
      </c>
      <c r="O7630" t="s">
        <v>90</v>
      </c>
      <c r="P7630" t="s">
        <v>17</v>
      </c>
    </row>
    <row r="7631" spans="1:16">
      <c r="A7631" t="s">
        <v>28623</v>
      </c>
      <c r="B7631" t="s">
        <v>28624</v>
      </c>
      <c r="C7631" t="s">
        <v>37208</v>
      </c>
      <c r="D7631" t="s">
        <v>38135</v>
      </c>
      <c r="E7631" t="s">
        <v>28625</v>
      </c>
      <c r="F7631" t="s">
        <v>28626</v>
      </c>
      <c r="G7631" s="2">
        <v>45650</v>
      </c>
      <c r="H7631" t="s">
        <v>47</v>
      </c>
      <c r="I7631">
        <v>3</v>
      </c>
      <c r="J7631">
        <f t="shared" si="240"/>
        <v>1200</v>
      </c>
      <c r="K7631" s="3">
        <v>0</v>
      </c>
      <c r="L7631" s="3">
        <f t="shared" si="241"/>
        <v>3600</v>
      </c>
      <c r="M7631">
        <v>3600</v>
      </c>
      <c r="N7631" s="3">
        <f>Table2[[#This Row],[Total Cost]]-Table2[[#This Row],[Total Sales]]</f>
        <v>0</v>
      </c>
      <c r="O7631" t="s">
        <v>16</v>
      </c>
      <c r="P7631" t="s">
        <v>17</v>
      </c>
    </row>
    <row r="7632" spans="1:16">
      <c r="A7632" s="1" t="s">
        <v>28627</v>
      </c>
      <c r="B7632" t="s">
        <v>28628</v>
      </c>
      <c r="C7632" t="s">
        <v>37079</v>
      </c>
      <c r="D7632" t="s">
        <v>38215</v>
      </c>
      <c r="E7632" t="s">
        <v>28629</v>
      </c>
      <c r="F7632" t="s">
        <v>11037</v>
      </c>
      <c r="G7632" s="2">
        <v>45524</v>
      </c>
      <c r="H7632" t="s">
        <v>42</v>
      </c>
      <c r="I7632">
        <v>2</v>
      </c>
      <c r="J7632">
        <f t="shared" si="240"/>
        <v>200</v>
      </c>
      <c r="K7632" s="3">
        <v>0</v>
      </c>
      <c r="L7632" s="3">
        <f t="shared" si="241"/>
        <v>400</v>
      </c>
      <c r="M7632">
        <v>400</v>
      </c>
      <c r="N7632" s="3">
        <f>Table2[[#This Row],[Total Cost]]-Table2[[#This Row],[Total Sales]]</f>
        <v>0</v>
      </c>
      <c r="O7632" t="s">
        <v>16</v>
      </c>
      <c r="P7632" t="s">
        <v>78</v>
      </c>
    </row>
    <row r="7633" spans="1:16">
      <c r="A7633" t="s">
        <v>28630</v>
      </c>
      <c r="B7633" t="s">
        <v>28631</v>
      </c>
      <c r="C7633" t="s">
        <v>37475</v>
      </c>
      <c r="D7633" t="s">
        <v>37785</v>
      </c>
      <c r="E7633" t="s">
        <v>28632</v>
      </c>
      <c r="F7633" t="s">
        <v>28633</v>
      </c>
      <c r="G7633" s="2">
        <v>45448</v>
      </c>
      <c r="H7633" t="s">
        <v>89</v>
      </c>
      <c r="I7633">
        <v>1</v>
      </c>
      <c r="J7633">
        <f t="shared" si="240"/>
        <v>50</v>
      </c>
      <c r="K7633" s="3">
        <v>0</v>
      </c>
      <c r="L7633" s="3">
        <f t="shared" si="241"/>
        <v>50</v>
      </c>
      <c r="M7633">
        <v>50</v>
      </c>
      <c r="N7633" s="3">
        <f>Table2[[#This Row],[Total Cost]]-Table2[[#This Row],[Total Sales]]</f>
        <v>0</v>
      </c>
      <c r="O7633" t="s">
        <v>84</v>
      </c>
      <c r="P7633" t="s">
        <v>17</v>
      </c>
    </row>
    <row r="7634" spans="1:16">
      <c r="A7634" t="s">
        <v>28634</v>
      </c>
      <c r="B7634" t="s">
        <v>28635</v>
      </c>
      <c r="C7634" t="s">
        <v>37480</v>
      </c>
      <c r="D7634" t="s">
        <v>38236</v>
      </c>
      <c r="E7634" t="s">
        <v>28636</v>
      </c>
      <c r="F7634" t="s">
        <v>28637</v>
      </c>
      <c r="G7634" s="2">
        <v>45490</v>
      </c>
      <c r="H7634" t="s">
        <v>83</v>
      </c>
      <c r="I7634">
        <v>3</v>
      </c>
      <c r="J7634">
        <f t="shared" si="240"/>
        <v>150</v>
      </c>
      <c r="K7634" s="3">
        <v>0</v>
      </c>
      <c r="L7634" s="3">
        <f t="shared" si="241"/>
        <v>450</v>
      </c>
      <c r="M7634">
        <v>450</v>
      </c>
      <c r="N7634" s="3">
        <f>Table2[[#This Row],[Total Cost]]-Table2[[#This Row],[Total Sales]]</f>
        <v>0</v>
      </c>
      <c r="O7634" t="s">
        <v>84</v>
      </c>
      <c r="P7634" t="s">
        <v>78</v>
      </c>
    </row>
    <row r="7635" spans="1:16">
      <c r="A7635" t="s">
        <v>28638</v>
      </c>
      <c r="B7635" t="s">
        <v>28639</v>
      </c>
      <c r="C7635" t="s">
        <v>37171</v>
      </c>
      <c r="D7635" t="s">
        <v>36980</v>
      </c>
      <c r="E7635" t="s">
        <v>28640</v>
      </c>
      <c r="F7635" t="s">
        <v>28641</v>
      </c>
      <c r="G7635" s="2">
        <v>45534</v>
      </c>
      <c r="H7635" t="s">
        <v>42</v>
      </c>
      <c r="I7635">
        <v>2</v>
      </c>
      <c r="J7635">
        <f t="shared" si="240"/>
        <v>200</v>
      </c>
      <c r="K7635" s="3">
        <v>10</v>
      </c>
      <c r="L7635" s="3">
        <f t="shared" si="241"/>
        <v>400</v>
      </c>
      <c r="M7635">
        <v>360</v>
      </c>
      <c r="N7635" s="3">
        <f>Table2[[#This Row],[Total Cost]]-Table2[[#This Row],[Total Sales]]</f>
        <v>40</v>
      </c>
      <c r="O7635" t="s">
        <v>33</v>
      </c>
      <c r="P7635" t="s">
        <v>78</v>
      </c>
    </row>
    <row r="7636" spans="1:16">
      <c r="A7636" t="s">
        <v>28642</v>
      </c>
      <c r="B7636" t="s">
        <v>1281</v>
      </c>
      <c r="C7636" t="s">
        <v>36960</v>
      </c>
      <c r="D7636" t="s">
        <v>37245</v>
      </c>
      <c r="E7636" t="s">
        <v>28643</v>
      </c>
      <c r="F7636" t="s">
        <v>1603</v>
      </c>
      <c r="G7636" s="2">
        <v>45724</v>
      </c>
      <c r="H7636" t="s">
        <v>83</v>
      </c>
      <c r="I7636">
        <v>1</v>
      </c>
      <c r="J7636">
        <f t="shared" si="240"/>
        <v>150</v>
      </c>
      <c r="K7636" s="3">
        <v>0</v>
      </c>
      <c r="L7636" s="3">
        <f t="shared" si="241"/>
        <v>150</v>
      </c>
      <c r="M7636">
        <v>150</v>
      </c>
      <c r="N7636" s="3">
        <f>Table2[[#This Row],[Total Cost]]-Table2[[#This Row],[Total Sales]]</f>
        <v>0</v>
      </c>
      <c r="O7636" t="s">
        <v>33</v>
      </c>
      <c r="P7636" t="s">
        <v>17</v>
      </c>
    </row>
    <row r="7637" spans="1:16">
      <c r="A7637" t="s">
        <v>28644</v>
      </c>
      <c r="B7637" t="s">
        <v>2284</v>
      </c>
      <c r="C7637" t="s">
        <v>37099</v>
      </c>
      <c r="D7637" t="s">
        <v>37547</v>
      </c>
      <c r="E7637" t="s">
        <v>28645</v>
      </c>
      <c r="F7637" t="s">
        <v>1303</v>
      </c>
      <c r="G7637" s="2">
        <v>45519</v>
      </c>
      <c r="H7637" t="s">
        <v>73</v>
      </c>
      <c r="I7637">
        <v>2</v>
      </c>
      <c r="J7637">
        <f t="shared" si="240"/>
        <v>120</v>
      </c>
      <c r="K7637" s="3">
        <v>5</v>
      </c>
      <c r="L7637" s="3">
        <f t="shared" si="241"/>
        <v>240</v>
      </c>
      <c r="M7637">
        <v>228</v>
      </c>
      <c r="N7637" s="3">
        <f>Table2[[#This Row],[Total Cost]]-Table2[[#This Row],[Total Sales]]</f>
        <v>12</v>
      </c>
      <c r="O7637" t="s">
        <v>90</v>
      </c>
      <c r="P7637" t="s">
        <v>17</v>
      </c>
    </row>
    <row r="7638" spans="1:16">
      <c r="A7638" t="s">
        <v>28646</v>
      </c>
      <c r="B7638" t="s">
        <v>28647</v>
      </c>
      <c r="C7638" t="s">
        <v>37540</v>
      </c>
      <c r="D7638" t="s">
        <v>37921</v>
      </c>
      <c r="E7638" t="s">
        <v>28648</v>
      </c>
      <c r="F7638" t="s">
        <v>28649</v>
      </c>
      <c r="G7638" s="2">
        <v>45541</v>
      </c>
      <c r="H7638" t="s">
        <v>15</v>
      </c>
      <c r="I7638">
        <v>1</v>
      </c>
      <c r="J7638">
        <f t="shared" si="240"/>
        <v>800</v>
      </c>
      <c r="K7638" s="3">
        <v>0</v>
      </c>
      <c r="L7638" s="3">
        <f t="shared" si="241"/>
        <v>800</v>
      </c>
      <c r="M7638">
        <v>800</v>
      </c>
      <c r="N7638" s="3">
        <f>Table2[[#This Row],[Total Cost]]-Table2[[#This Row],[Total Sales]]</f>
        <v>0</v>
      </c>
      <c r="O7638" t="s">
        <v>90</v>
      </c>
      <c r="P7638" t="s">
        <v>17</v>
      </c>
    </row>
    <row r="7639" spans="1:16">
      <c r="A7639" t="s">
        <v>28650</v>
      </c>
      <c r="B7639" t="s">
        <v>28651</v>
      </c>
      <c r="C7639" t="s">
        <v>37220</v>
      </c>
      <c r="D7639" t="s">
        <v>36975</v>
      </c>
      <c r="E7639" t="s">
        <v>28652</v>
      </c>
      <c r="F7639" t="s">
        <v>28653</v>
      </c>
      <c r="G7639" s="2">
        <v>45574</v>
      </c>
      <c r="H7639" t="s">
        <v>73</v>
      </c>
      <c r="I7639">
        <v>1</v>
      </c>
      <c r="J7639">
        <f t="shared" si="240"/>
        <v>120</v>
      </c>
      <c r="K7639" s="3">
        <v>0</v>
      </c>
      <c r="L7639" s="3">
        <f t="shared" si="241"/>
        <v>120</v>
      </c>
      <c r="M7639">
        <v>120</v>
      </c>
      <c r="N7639" s="3">
        <f>Table2[[#This Row],[Total Cost]]-Table2[[#This Row],[Total Sales]]</f>
        <v>0</v>
      </c>
      <c r="O7639" t="s">
        <v>90</v>
      </c>
      <c r="P7639" t="s">
        <v>17</v>
      </c>
    </row>
    <row r="7640" spans="1:16">
      <c r="A7640" t="s">
        <v>28654</v>
      </c>
      <c r="B7640" t="s">
        <v>28655</v>
      </c>
      <c r="C7640" t="s">
        <v>37622</v>
      </c>
      <c r="D7640" t="s">
        <v>38003</v>
      </c>
      <c r="E7640" t="s">
        <v>28656</v>
      </c>
      <c r="F7640" t="s">
        <v>6039</v>
      </c>
      <c r="G7640" s="2">
        <v>45521</v>
      </c>
      <c r="H7640" t="s">
        <v>28</v>
      </c>
      <c r="I7640">
        <v>4</v>
      </c>
      <c r="J7640">
        <f t="shared" si="240"/>
        <v>300</v>
      </c>
      <c r="K7640" s="3">
        <v>0</v>
      </c>
      <c r="L7640" s="3">
        <f t="shared" si="241"/>
        <v>1200</v>
      </c>
      <c r="M7640">
        <v>1200</v>
      </c>
      <c r="N7640" s="3">
        <f>Table2[[#This Row],[Total Cost]]-Table2[[#This Row],[Total Sales]]</f>
        <v>0</v>
      </c>
      <c r="O7640" t="s">
        <v>33</v>
      </c>
      <c r="P7640" t="s">
        <v>17</v>
      </c>
    </row>
    <row r="7641" spans="1:16">
      <c r="A7641" t="s">
        <v>28657</v>
      </c>
      <c r="B7641" t="s">
        <v>28658</v>
      </c>
      <c r="C7641" t="s">
        <v>37087</v>
      </c>
      <c r="D7641" t="s">
        <v>37143</v>
      </c>
      <c r="E7641" t="s">
        <v>28659</v>
      </c>
      <c r="F7641" t="s">
        <v>11145</v>
      </c>
      <c r="G7641" s="2">
        <v>45503</v>
      </c>
      <c r="H7641" t="s">
        <v>73</v>
      </c>
      <c r="I7641">
        <v>3</v>
      </c>
      <c r="J7641">
        <f t="shared" si="240"/>
        <v>120</v>
      </c>
      <c r="K7641" s="3">
        <v>0</v>
      </c>
      <c r="L7641" s="3">
        <f t="shared" si="241"/>
        <v>360</v>
      </c>
      <c r="M7641">
        <v>360</v>
      </c>
      <c r="N7641" s="3">
        <f>Table2[[#This Row],[Total Cost]]-Table2[[#This Row],[Total Sales]]</f>
        <v>0</v>
      </c>
      <c r="O7641" t="s">
        <v>90</v>
      </c>
      <c r="P7641" t="s">
        <v>17</v>
      </c>
    </row>
    <row r="7642" spans="1:16">
      <c r="A7642" t="s">
        <v>28660</v>
      </c>
      <c r="B7642" t="s">
        <v>28661</v>
      </c>
      <c r="C7642" t="s">
        <v>37000</v>
      </c>
      <c r="D7642" t="s">
        <v>36957</v>
      </c>
      <c r="E7642" t="s">
        <v>28662</v>
      </c>
      <c r="F7642" t="s">
        <v>28663</v>
      </c>
      <c r="G7642" s="2">
        <v>45412</v>
      </c>
      <c r="H7642" t="s">
        <v>83</v>
      </c>
      <c r="I7642">
        <v>4</v>
      </c>
      <c r="J7642">
        <f t="shared" si="240"/>
        <v>150</v>
      </c>
      <c r="K7642" s="3">
        <v>5</v>
      </c>
      <c r="L7642" s="3">
        <f t="shared" si="241"/>
        <v>600</v>
      </c>
      <c r="M7642">
        <v>570</v>
      </c>
      <c r="N7642" s="3">
        <f>Table2[[#This Row],[Total Cost]]-Table2[[#This Row],[Total Sales]]</f>
        <v>30</v>
      </c>
      <c r="O7642" t="s">
        <v>33</v>
      </c>
      <c r="P7642" t="s">
        <v>17</v>
      </c>
    </row>
    <row r="7643" spans="1:16">
      <c r="A7643" t="s">
        <v>28664</v>
      </c>
      <c r="B7643" t="s">
        <v>28665</v>
      </c>
      <c r="C7643" t="s">
        <v>36956</v>
      </c>
      <c r="D7643" t="s">
        <v>37851</v>
      </c>
      <c r="E7643" t="s">
        <v>28666</v>
      </c>
      <c r="F7643" t="s">
        <v>23858</v>
      </c>
      <c r="G7643" s="2">
        <v>45743</v>
      </c>
      <c r="H7643" t="s">
        <v>83</v>
      </c>
      <c r="I7643">
        <v>1</v>
      </c>
      <c r="J7643">
        <f t="shared" si="240"/>
        <v>150</v>
      </c>
      <c r="K7643" s="3">
        <v>0</v>
      </c>
      <c r="L7643" s="3">
        <f t="shared" si="241"/>
        <v>150</v>
      </c>
      <c r="M7643">
        <v>150</v>
      </c>
      <c r="N7643" s="3">
        <f>Table2[[#This Row],[Total Cost]]-Table2[[#This Row],[Total Sales]]</f>
        <v>0</v>
      </c>
      <c r="O7643" t="s">
        <v>90</v>
      </c>
      <c r="P7643" t="s">
        <v>17</v>
      </c>
    </row>
    <row r="7644" spans="1:16">
      <c r="A7644" t="s">
        <v>28667</v>
      </c>
      <c r="B7644" t="s">
        <v>28668</v>
      </c>
      <c r="C7644" t="s">
        <v>37722</v>
      </c>
      <c r="D7644" t="s">
        <v>37067</v>
      </c>
      <c r="E7644" t="s">
        <v>28669</v>
      </c>
      <c r="F7644" t="s">
        <v>28670</v>
      </c>
      <c r="G7644" s="2">
        <v>45415</v>
      </c>
      <c r="H7644" t="s">
        <v>47</v>
      </c>
      <c r="I7644">
        <v>4</v>
      </c>
      <c r="J7644">
        <f t="shared" si="240"/>
        <v>1200</v>
      </c>
      <c r="K7644" s="3">
        <v>15</v>
      </c>
      <c r="L7644" s="3">
        <f t="shared" si="241"/>
        <v>4800</v>
      </c>
      <c r="M7644">
        <v>4080</v>
      </c>
      <c r="N7644" s="3">
        <f>Table2[[#This Row],[Total Cost]]-Table2[[#This Row],[Total Sales]]</f>
        <v>720</v>
      </c>
      <c r="O7644" t="s">
        <v>16</v>
      </c>
      <c r="P7644" t="s">
        <v>17</v>
      </c>
    </row>
    <row r="7645" spans="1:16">
      <c r="A7645" t="s">
        <v>28671</v>
      </c>
      <c r="B7645" t="s">
        <v>28672</v>
      </c>
      <c r="C7645" t="s">
        <v>37669</v>
      </c>
      <c r="D7645" t="s">
        <v>37793</v>
      </c>
      <c r="E7645" t="s">
        <v>28673</v>
      </c>
      <c r="F7645" t="s">
        <v>19699</v>
      </c>
      <c r="G7645" s="2">
        <v>45474</v>
      </c>
      <c r="H7645" t="s">
        <v>47</v>
      </c>
      <c r="I7645">
        <v>2</v>
      </c>
      <c r="J7645">
        <f t="shared" si="240"/>
        <v>1200</v>
      </c>
      <c r="K7645" s="3">
        <v>15</v>
      </c>
      <c r="L7645" s="3">
        <f t="shared" si="241"/>
        <v>2400</v>
      </c>
      <c r="M7645">
        <v>2040</v>
      </c>
      <c r="N7645" s="3">
        <f>Table2[[#This Row],[Total Cost]]-Table2[[#This Row],[Total Sales]]</f>
        <v>360</v>
      </c>
      <c r="O7645" t="s">
        <v>90</v>
      </c>
      <c r="P7645" t="s">
        <v>17</v>
      </c>
    </row>
    <row r="7646" spans="1:16">
      <c r="A7646" t="s">
        <v>28674</v>
      </c>
      <c r="B7646" t="s">
        <v>28675</v>
      </c>
      <c r="C7646" t="s">
        <v>37019</v>
      </c>
      <c r="D7646" t="s">
        <v>37152</v>
      </c>
      <c r="E7646" t="s">
        <v>28676</v>
      </c>
      <c r="F7646" t="s">
        <v>28179</v>
      </c>
      <c r="G7646" s="2">
        <v>45403</v>
      </c>
      <c r="H7646" t="s">
        <v>56</v>
      </c>
      <c r="I7646">
        <v>3</v>
      </c>
      <c r="J7646">
        <f t="shared" si="240"/>
        <v>90</v>
      </c>
      <c r="K7646" s="3">
        <v>5</v>
      </c>
      <c r="L7646" s="3">
        <f t="shared" si="241"/>
        <v>270</v>
      </c>
      <c r="M7646">
        <v>256.5</v>
      </c>
      <c r="N7646" s="3">
        <f>Table2[[#This Row],[Total Cost]]-Table2[[#This Row],[Total Sales]]</f>
        <v>13.5</v>
      </c>
      <c r="O7646" t="s">
        <v>84</v>
      </c>
      <c r="P7646" t="s">
        <v>17</v>
      </c>
    </row>
    <row r="7647" spans="1:16">
      <c r="A7647" t="s">
        <v>28677</v>
      </c>
      <c r="B7647" t="s">
        <v>28678</v>
      </c>
      <c r="C7647" t="s">
        <v>37302</v>
      </c>
      <c r="D7647" t="s">
        <v>37868</v>
      </c>
      <c r="E7647" t="s">
        <v>28679</v>
      </c>
      <c r="F7647" t="s">
        <v>28680</v>
      </c>
      <c r="G7647" s="2">
        <v>45687</v>
      </c>
      <c r="H7647" t="s">
        <v>89</v>
      </c>
      <c r="I7647">
        <v>3</v>
      </c>
      <c r="J7647">
        <f t="shared" si="240"/>
        <v>50</v>
      </c>
      <c r="K7647" s="3">
        <v>0</v>
      </c>
      <c r="L7647" s="3">
        <f t="shared" si="241"/>
        <v>150</v>
      </c>
      <c r="M7647">
        <v>150</v>
      </c>
      <c r="N7647" s="3">
        <f>Table2[[#This Row],[Total Cost]]-Table2[[#This Row],[Total Sales]]</f>
        <v>0</v>
      </c>
      <c r="O7647" t="s">
        <v>23</v>
      </c>
      <c r="P7647" t="s">
        <v>17</v>
      </c>
    </row>
    <row r="7648" spans="1:16">
      <c r="A7648" t="s">
        <v>28681</v>
      </c>
      <c r="B7648" t="s">
        <v>9522</v>
      </c>
      <c r="C7648" t="s">
        <v>37087</v>
      </c>
      <c r="D7648" t="s">
        <v>37054</v>
      </c>
      <c r="E7648" t="s">
        <v>28682</v>
      </c>
      <c r="F7648" t="s">
        <v>28683</v>
      </c>
      <c r="G7648" s="2">
        <v>45569</v>
      </c>
      <c r="H7648" t="s">
        <v>89</v>
      </c>
      <c r="I7648">
        <v>2</v>
      </c>
      <c r="J7648">
        <f t="shared" si="240"/>
        <v>50</v>
      </c>
      <c r="K7648" s="3">
        <v>5</v>
      </c>
      <c r="L7648" s="3">
        <f t="shared" si="241"/>
        <v>100</v>
      </c>
      <c r="M7648">
        <v>95</v>
      </c>
      <c r="N7648" s="3">
        <f>Table2[[#This Row],[Total Cost]]-Table2[[#This Row],[Total Sales]]</f>
        <v>5</v>
      </c>
      <c r="O7648" t="s">
        <v>84</v>
      </c>
      <c r="P7648" t="s">
        <v>17</v>
      </c>
    </row>
    <row r="7649" spans="1:16">
      <c r="A7649" t="s">
        <v>28684</v>
      </c>
      <c r="B7649" t="s">
        <v>28685</v>
      </c>
      <c r="C7649" t="s">
        <v>37144</v>
      </c>
      <c r="D7649" t="s">
        <v>37521</v>
      </c>
      <c r="E7649" t="s">
        <v>28686</v>
      </c>
      <c r="F7649" t="s">
        <v>22770</v>
      </c>
      <c r="G7649" s="2">
        <v>45699</v>
      </c>
      <c r="H7649" t="s">
        <v>56</v>
      </c>
      <c r="I7649">
        <v>1</v>
      </c>
      <c r="J7649">
        <f t="shared" si="240"/>
        <v>90</v>
      </c>
      <c r="K7649" s="3">
        <v>0</v>
      </c>
      <c r="L7649" s="3">
        <f t="shared" si="241"/>
        <v>90</v>
      </c>
      <c r="M7649">
        <v>90</v>
      </c>
      <c r="N7649" s="3">
        <f>Table2[[#This Row],[Total Cost]]-Table2[[#This Row],[Total Sales]]</f>
        <v>0</v>
      </c>
      <c r="O7649" t="s">
        <v>16</v>
      </c>
      <c r="P7649" t="s">
        <v>17</v>
      </c>
    </row>
    <row r="7650" spans="1:16">
      <c r="A7650" t="s">
        <v>28687</v>
      </c>
      <c r="B7650" t="s">
        <v>28688</v>
      </c>
      <c r="C7650" t="s">
        <v>37098</v>
      </c>
      <c r="D7650" t="s">
        <v>37022</v>
      </c>
      <c r="E7650" t="s">
        <v>28689</v>
      </c>
      <c r="F7650" t="s">
        <v>28690</v>
      </c>
      <c r="G7650" s="2">
        <v>45602</v>
      </c>
      <c r="H7650" t="s">
        <v>42</v>
      </c>
      <c r="I7650">
        <v>3</v>
      </c>
      <c r="J7650">
        <f t="shared" si="240"/>
        <v>200</v>
      </c>
      <c r="K7650" s="3">
        <v>5</v>
      </c>
      <c r="L7650" s="3">
        <f t="shared" si="241"/>
        <v>600</v>
      </c>
      <c r="M7650">
        <v>570</v>
      </c>
      <c r="N7650" s="3">
        <f>Table2[[#This Row],[Total Cost]]-Table2[[#This Row],[Total Sales]]</f>
        <v>30</v>
      </c>
      <c r="O7650" t="s">
        <v>90</v>
      </c>
      <c r="P7650" t="s">
        <v>17</v>
      </c>
    </row>
    <row r="7651" spans="1:16">
      <c r="A7651" t="s">
        <v>28691</v>
      </c>
      <c r="B7651" t="s">
        <v>19298</v>
      </c>
      <c r="C7651" t="s">
        <v>37109</v>
      </c>
      <c r="D7651" t="s">
        <v>37267</v>
      </c>
      <c r="E7651" t="s">
        <v>28692</v>
      </c>
      <c r="F7651" t="s">
        <v>28693</v>
      </c>
      <c r="G7651" s="2">
        <v>45715</v>
      </c>
      <c r="H7651" t="s">
        <v>42</v>
      </c>
      <c r="I7651">
        <v>1</v>
      </c>
      <c r="J7651">
        <f t="shared" si="240"/>
        <v>200</v>
      </c>
      <c r="K7651" s="3">
        <v>15</v>
      </c>
      <c r="L7651" s="3">
        <f t="shared" si="241"/>
        <v>200</v>
      </c>
      <c r="M7651">
        <v>170</v>
      </c>
      <c r="N7651" s="3">
        <f>Table2[[#This Row],[Total Cost]]-Table2[[#This Row],[Total Sales]]</f>
        <v>30</v>
      </c>
      <c r="O7651" t="s">
        <v>23</v>
      </c>
      <c r="P7651" t="s">
        <v>17</v>
      </c>
    </row>
    <row r="7652" spans="1:16">
      <c r="A7652" s="1" t="s">
        <v>28694</v>
      </c>
      <c r="B7652" t="s">
        <v>28695</v>
      </c>
      <c r="C7652" t="s">
        <v>38480</v>
      </c>
      <c r="D7652" t="s">
        <v>37763</v>
      </c>
      <c r="E7652" t="s">
        <v>28696</v>
      </c>
      <c r="F7652" t="s">
        <v>25315</v>
      </c>
      <c r="G7652" s="2">
        <v>45610</v>
      </c>
      <c r="H7652" t="s">
        <v>89</v>
      </c>
      <c r="I7652">
        <v>1</v>
      </c>
      <c r="J7652">
        <f t="shared" si="240"/>
        <v>50</v>
      </c>
      <c r="K7652" s="3">
        <v>10</v>
      </c>
      <c r="L7652" s="3">
        <f t="shared" si="241"/>
        <v>50</v>
      </c>
      <c r="M7652">
        <v>45</v>
      </c>
      <c r="N7652" s="3">
        <f>Table2[[#This Row],[Total Cost]]-Table2[[#This Row],[Total Sales]]</f>
        <v>5</v>
      </c>
      <c r="O7652" t="s">
        <v>33</v>
      </c>
      <c r="P7652" t="s">
        <v>17</v>
      </c>
    </row>
    <row r="7653" spans="1:16">
      <c r="A7653" t="s">
        <v>28697</v>
      </c>
      <c r="B7653" t="s">
        <v>28698</v>
      </c>
      <c r="C7653" t="s">
        <v>37544</v>
      </c>
      <c r="D7653" t="s">
        <v>37157</v>
      </c>
      <c r="E7653" t="s">
        <v>28699</v>
      </c>
      <c r="F7653" t="s">
        <v>28700</v>
      </c>
      <c r="G7653" s="2">
        <v>45682</v>
      </c>
      <c r="H7653" t="s">
        <v>47</v>
      </c>
      <c r="I7653">
        <v>3</v>
      </c>
      <c r="J7653">
        <f t="shared" si="240"/>
        <v>1200</v>
      </c>
      <c r="K7653" s="3">
        <v>15</v>
      </c>
      <c r="L7653" s="3">
        <f t="shared" si="241"/>
        <v>3600</v>
      </c>
      <c r="M7653">
        <v>3060</v>
      </c>
      <c r="N7653" s="3">
        <f>Table2[[#This Row],[Total Cost]]-Table2[[#This Row],[Total Sales]]</f>
        <v>540</v>
      </c>
      <c r="O7653" t="s">
        <v>90</v>
      </c>
      <c r="P7653" t="s">
        <v>17</v>
      </c>
    </row>
    <row r="7654" spans="1:16">
      <c r="A7654" t="s">
        <v>28701</v>
      </c>
      <c r="B7654" t="s">
        <v>28702</v>
      </c>
      <c r="C7654" t="s">
        <v>37035</v>
      </c>
      <c r="D7654" t="s">
        <v>38182</v>
      </c>
      <c r="E7654" t="s">
        <v>28703</v>
      </c>
      <c r="F7654" t="s">
        <v>28704</v>
      </c>
      <c r="G7654" s="2">
        <v>45672</v>
      </c>
      <c r="H7654" t="s">
        <v>89</v>
      </c>
      <c r="I7654">
        <v>4</v>
      </c>
      <c r="J7654">
        <f t="shared" si="240"/>
        <v>50</v>
      </c>
      <c r="K7654" s="3">
        <v>5</v>
      </c>
      <c r="L7654" s="3">
        <f t="shared" si="241"/>
        <v>200</v>
      </c>
      <c r="M7654">
        <v>190</v>
      </c>
      <c r="N7654" s="3">
        <f>Table2[[#This Row],[Total Cost]]-Table2[[#This Row],[Total Sales]]</f>
        <v>10</v>
      </c>
      <c r="O7654" t="s">
        <v>33</v>
      </c>
      <c r="P7654" t="s">
        <v>78</v>
      </c>
    </row>
    <row r="7655" spans="1:16">
      <c r="A7655" t="s">
        <v>28705</v>
      </c>
      <c r="B7655" t="s">
        <v>28706</v>
      </c>
      <c r="C7655" t="s">
        <v>36990</v>
      </c>
      <c r="D7655" t="s">
        <v>37671</v>
      </c>
      <c r="E7655" t="s">
        <v>28707</v>
      </c>
      <c r="F7655" t="s">
        <v>28708</v>
      </c>
      <c r="G7655" s="2">
        <v>45579</v>
      </c>
      <c r="H7655" t="s">
        <v>47</v>
      </c>
      <c r="I7655">
        <v>2</v>
      </c>
      <c r="J7655">
        <f t="shared" si="240"/>
        <v>1200</v>
      </c>
      <c r="K7655" s="3">
        <v>5</v>
      </c>
      <c r="L7655" s="3">
        <f t="shared" si="241"/>
        <v>2400</v>
      </c>
      <c r="M7655">
        <v>2280</v>
      </c>
      <c r="N7655" s="3">
        <f>Table2[[#This Row],[Total Cost]]-Table2[[#This Row],[Total Sales]]</f>
        <v>120</v>
      </c>
      <c r="O7655" t="s">
        <v>33</v>
      </c>
      <c r="P7655" t="s">
        <v>17</v>
      </c>
    </row>
    <row r="7656" spans="1:16">
      <c r="A7656" t="s">
        <v>28709</v>
      </c>
      <c r="B7656" t="s">
        <v>9368</v>
      </c>
      <c r="C7656" t="s">
        <v>37087</v>
      </c>
      <c r="D7656" t="s">
        <v>37438</v>
      </c>
      <c r="E7656" t="s">
        <v>28710</v>
      </c>
      <c r="F7656" t="s">
        <v>24523</v>
      </c>
      <c r="G7656" s="2">
        <v>45459</v>
      </c>
      <c r="H7656" t="s">
        <v>47</v>
      </c>
      <c r="I7656">
        <v>3</v>
      </c>
      <c r="J7656">
        <f t="shared" si="240"/>
        <v>1200</v>
      </c>
      <c r="K7656" s="3">
        <v>0</v>
      </c>
      <c r="L7656" s="3">
        <f t="shared" si="241"/>
        <v>3600</v>
      </c>
      <c r="M7656">
        <v>3600</v>
      </c>
      <c r="N7656" s="3">
        <f>Table2[[#This Row],[Total Cost]]-Table2[[#This Row],[Total Sales]]</f>
        <v>0</v>
      </c>
      <c r="O7656" t="s">
        <v>23</v>
      </c>
      <c r="P7656" t="s">
        <v>17</v>
      </c>
    </row>
    <row r="7657" spans="1:16">
      <c r="A7657" t="s">
        <v>28711</v>
      </c>
      <c r="B7657" t="s">
        <v>28712</v>
      </c>
      <c r="C7657" t="s">
        <v>37224</v>
      </c>
      <c r="D7657" t="s">
        <v>37708</v>
      </c>
      <c r="E7657" t="s">
        <v>28713</v>
      </c>
      <c r="F7657" t="s">
        <v>2023</v>
      </c>
      <c r="G7657" s="2">
        <v>45516</v>
      </c>
      <c r="H7657" t="s">
        <v>73</v>
      </c>
      <c r="I7657">
        <v>2</v>
      </c>
      <c r="J7657">
        <f t="shared" si="240"/>
        <v>120</v>
      </c>
      <c r="K7657" s="3">
        <v>10</v>
      </c>
      <c r="L7657" s="3">
        <f t="shared" si="241"/>
        <v>240</v>
      </c>
      <c r="M7657">
        <v>216</v>
      </c>
      <c r="N7657" s="3">
        <f>Table2[[#This Row],[Total Cost]]-Table2[[#This Row],[Total Sales]]</f>
        <v>24</v>
      </c>
      <c r="O7657" t="s">
        <v>16</v>
      </c>
      <c r="P7657" t="s">
        <v>17</v>
      </c>
    </row>
    <row r="7658" spans="1:16">
      <c r="A7658" t="s">
        <v>28714</v>
      </c>
      <c r="B7658" t="s">
        <v>28715</v>
      </c>
      <c r="C7658" t="s">
        <v>37586</v>
      </c>
      <c r="D7658" t="s">
        <v>38048</v>
      </c>
      <c r="E7658" t="s">
        <v>28716</v>
      </c>
      <c r="F7658" t="s">
        <v>28717</v>
      </c>
      <c r="G7658" s="2">
        <v>45700</v>
      </c>
      <c r="H7658" t="s">
        <v>15</v>
      </c>
      <c r="I7658">
        <v>2</v>
      </c>
      <c r="J7658">
        <f t="shared" si="240"/>
        <v>800</v>
      </c>
      <c r="K7658" s="3">
        <v>10</v>
      </c>
      <c r="L7658" s="3">
        <f t="shared" si="241"/>
        <v>1600</v>
      </c>
      <c r="M7658">
        <v>1440</v>
      </c>
      <c r="N7658" s="3">
        <f>Table2[[#This Row],[Total Cost]]-Table2[[#This Row],[Total Sales]]</f>
        <v>160</v>
      </c>
      <c r="O7658" t="s">
        <v>23</v>
      </c>
      <c r="P7658" t="s">
        <v>17</v>
      </c>
    </row>
    <row r="7659" spans="1:16">
      <c r="A7659" t="s">
        <v>28718</v>
      </c>
      <c r="B7659" t="s">
        <v>28719</v>
      </c>
      <c r="C7659" t="s">
        <v>37795</v>
      </c>
      <c r="D7659" t="s">
        <v>37548</v>
      </c>
      <c r="E7659" t="s">
        <v>28720</v>
      </c>
      <c r="F7659" t="s">
        <v>8747</v>
      </c>
      <c r="G7659" s="2">
        <v>45419</v>
      </c>
      <c r="H7659" t="s">
        <v>83</v>
      </c>
      <c r="I7659">
        <v>3</v>
      </c>
      <c r="J7659">
        <f t="shared" si="240"/>
        <v>150</v>
      </c>
      <c r="K7659" s="3">
        <v>0</v>
      </c>
      <c r="L7659" s="3">
        <f t="shared" si="241"/>
        <v>450</v>
      </c>
      <c r="M7659">
        <v>450</v>
      </c>
      <c r="N7659" s="3">
        <f>Table2[[#This Row],[Total Cost]]-Table2[[#This Row],[Total Sales]]</f>
        <v>0</v>
      </c>
      <c r="O7659" t="s">
        <v>16</v>
      </c>
      <c r="P7659" t="s">
        <v>17</v>
      </c>
    </row>
    <row r="7660" spans="1:16">
      <c r="A7660" t="s">
        <v>28721</v>
      </c>
      <c r="B7660" t="s">
        <v>28722</v>
      </c>
      <c r="C7660" t="s">
        <v>37412</v>
      </c>
      <c r="D7660" t="s">
        <v>37110</v>
      </c>
      <c r="E7660" t="s">
        <v>28723</v>
      </c>
      <c r="F7660" t="s">
        <v>28724</v>
      </c>
      <c r="G7660" s="2">
        <v>45559</v>
      </c>
      <c r="H7660" t="s">
        <v>56</v>
      </c>
      <c r="I7660">
        <v>1</v>
      </c>
      <c r="J7660">
        <f t="shared" si="240"/>
        <v>90</v>
      </c>
      <c r="K7660" s="3">
        <v>0</v>
      </c>
      <c r="L7660" s="3">
        <f t="shared" si="241"/>
        <v>90</v>
      </c>
      <c r="M7660">
        <v>90</v>
      </c>
      <c r="N7660" s="3">
        <f>Table2[[#This Row],[Total Cost]]-Table2[[#This Row],[Total Sales]]</f>
        <v>0</v>
      </c>
      <c r="O7660" t="s">
        <v>23</v>
      </c>
      <c r="P7660" t="s">
        <v>78</v>
      </c>
    </row>
    <row r="7661" spans="1:16">
      <c r="A7661" t="s">
        <v>28725</v>
      </c>
      <c r="B7661" t="s">
        <v>28726</v>
      </c>
      <c r="C7661" t="s">
        <v>36958</v>
      </c>
      <c r="D7661" t="s">
        <v>37453</v>
      </c>
      <c r="E7661" t="s">
        <v>28727</v>
      </c>
      <c r="F7661" t="s">
        <v>28728</v>
      </c>
      <c r="G7661" s="2">
        <v>45513</v>
      </c>
      <c r="H7661" t="s">
        <v>28</v>
      </c>
      <c r="I7661">
        <v>1</v>
      </c>
      <c r="J7661">
        <f t="shared" si="240"/>
        <v>300</v>
      </c>
      <c r="K7661" s="3">
        <v>0</v>
      </c>
      <c r="L7661" s="3">
        <f t="shared" si="241"/>
        <v>300</v>
      </c>
      <c r="M7661">
        <v>300</v>
      </c>
      <c r="N7661" s="3">
        <f>Table2[[#This Row],[Total Cost]]-Table2[[#This Row],[Total Sales]]</f>
        <v>0</v>
      </c>
      <c r="O7661" t="s">
        <v>16</v>
      </c>
      <c r="P7661" t="s">
        <v>78</v>
      </c>
    </row>
    <row r="7662" spans="1:16">
      <c r="A7662" t="s">
        <v>28729</v>
      </c>
      <c r="B7662" t="s">
        <v>4984</v>
      </c>
      <c r="C7662" t="s">
        <v>37454</v>
      </c>
      <c r="D7662" t="s">
        <v>37304</v>
      </c>
      <c r="E7662" t="s">
        <v>28730</v>
      </c>
      <c r="F7662" t="s">
        <v>28731</v>
      </c>
      <c r="G7662" s="2">
        <v>45572</v>
      </c>
      <c r="H7662" t="s">
        <v>89</v>
      </c>
      <c r="I7662">
        <v>2</v>
      </c>
      <c r="J7662">
        <f t="shared" si="240"/>
        <v>50</v>
      </c>
      <c r="K7662" s="3">
        <v>0</v>
      </c>
      <c r="L7662" s="3">
        <f t="shared" si="241"/>
        <v>100</v>
      </c>
      <c r="M7662">
        <v>100</v>
      </c>
      <c r="N7662" s="3">
        <f>Table2[[#This Row],[Total Cost]]-Table2[[#This Row],[Total Sales]]</f>
        <v>0</v>
      </c>
      <c r="O7662" t="s">
        <v>90</v>
      </c>
      <c r="P7662" t="s">
        <v>17</v>
      </c>
    </row>
    <row r="7663" spans="1:16">
      <c r="A7663" t="s">
        <v>28732</v>
      </c>
      <c r="B7663" t="s">
        <v>28733</v>
      </c>
      <c r="C7663" t="s">
        <v>37223</v>
      </c>
      <c r="D7663" t="s">
        <v>36988</v>
      </c>
      <c r="E7663" t="s">
        <v>28734</v>
      </c>
      <c r="F7663" t="s">
        <v>28735</v>
      </c>
      <c r="G7663" s="2">
        <v>45549</v>
      </c>
      <c r="H7663" t="s">
        <v>89</v>
      </c>
      <c r="I7663">
        <v>3</v>
      </c>
      <c r="J7663">
        <f t="shared" si="240"/>
        <v>50</v>
      </c>
      <c r="K7663" s="3">
        <v>0</v>
      </c>
      <c r="L7663" s="3">
        <f t="shared" si="241"/>
        <v>150</v>
      </c>
      <c r="M7663">
        <v>150</v>
      </c>
      <c r="N7663" s="3">
        <f>Table2[[#This Row],[Total Cost]]-Table2[[#This Row],[Total Sales]]</f>
        <v>0</v>
      </c>
      <c r="O7663" t="s">
        <v>16</v>
      </c>
      <c r="P7663" t="s">
        <v>78</v>
      </c>
    </row>
    <row r="7664" spans="1:16">
      <c r="A7664" t="s">
        <v>28736</v>
      </c>
      <c r="B7664" t="s">
        <v>28737</v>
      </c>
      <c r="C7664" t="s">
        <v>37002</v>
      </c>
      <c r="D7664" t="s">
        <v>38203</v>
      </c>
      <c r="E7664" t="s">
        <v>28738</v>
      </c>
      <c r="F7664" t="s">
        <v>28739</v>
      </c>
      <c r="G7664" s="2">
        <v>45451</v>
      </c>
      <c r="H7664" t="s">
        <v>42</v>
      </c>
      <c r="I7664">
        <v>4</v>
      </c>
      <c r="J7664">
        <f t="shared" si="240"/>
        <v>200</v>
      </c>
      <c r="K7664" s="3">
        <v>0</v>
      </c>
      <c r="L7664" s="3">
        <f t="shared" si="241"/>
        <v>800</v>
      </c>
      <c r="M7664">
        <v>800</v>
      </c>
      <c r="N7664" s="3">
        <f>Table2[[#This Row],[Total Cost]]-Table2[[#This Row],[Total Sales]]</f>
        <v>0</v>
      </c>
      <c r="O7664" t="s">
        <v>90</v>
      </c>
      <c r="P7664" t="s">
        <v>17</v>
      </c>
    </row>
    <row r="7665" spans="1:16">
      <c r="A7665" t="s">
        <v>28740</v>
      </c>
      <c r="B7665" t="s">
        <v>28741</v>
      </c>
      <c r="C7665" t="s">
        <v>37047</v>
      </c>
      <c r="D7665" t="s">
        <v>37740</v>
      </c>
      <c r="E7665" t="s">
        <v>28742</v>
      </c>
      <c r="F7665" t="s">
        <v>28743</v>
      </c>
      <c r="G7665" s="2">
        <v>45671</v>
      </c>
      <c r="H7665" t="s">
        <v>15</v>
      </c>
      <c r="I7665">
        <v>1</v>
      </c>
      <c r="J7665">
        <f t="shared" si="240"/>
        <v>800</v>
      </c>
      <c r="K7665" s="3">
        <v>0</v>
      </c>
      <c r="L7665" s="3">
        <f t="shared" si="241"/>
        <v>800</v>
      </c>
      <c r="M7665">
        <v>800</v>
      </c>
      <c r="N7665" s="3">
        <f>Table2[[#This Row],[Total Cost]]-Table2[[#This Row],[Total Sales]]</f>
        <v>0</v>
      </c>
      <c r="O7665" t="s">
        <v>84</v>
      </c>
      <c r="P7665" t="s">
        <v>17</v>
      </c>
    </row>
    <row r="7666" spans="1:16">
      <c r="A7666" t="s">
        <v>28744</v>
      </c>
      <c r="B7666" t="s">
        <v>28745</v>
      </c>
      <c r="C7666" t="s">
        <v>38138</v>
      </c>
      <c r="D7666" t="s">
        <v>37689</v>
      </c>
      <c r="E7666" t="s">
        <v>28746</v>
      </c>
      <c r="F7666" t="s">
        <v>3195</v>
      </c>
      <c r="G7666" s="2">
        <v>45598</v>
      </c>
      <c r="H7666" t="s">
        <v>42</v>
      </c>
      <c r="I7666">
        <v>3</v>
      </c>
      <c r="J7666">
        <f t="shared" si="240"/>
        <v>200</v>
      </c>
      <c r="K7666" s="3">
        <v>0</v>
      </c>
      <c r="L7666" s="3">
        <f t="shared" si="241"/>
        <v>600</v>
      </c>
      <c r="M7666">
        <v>600</v>
      </c>
      <c r="N7666" s="3">
        <f>Table2[[#This Row],[Total Cost]]-Table2[[#This Row],[Total Sales]]</f>
        <v>0</v>
      </c>
      <c r="O7666" t="s">
        <v>33</v>
      </c>
      <c r="P7666" t="s">
        <v>17</v>
      </c>
    </row>
    <row r="7667" spans="1:16">
      <c r="A7667" t="s">
        <v>28747</v>
      </c>
      <c r="B7667" t="s">
        <v>28748</v>
      </c>
      <c r="C7667" t="s">
        <v>37721</v>
      </c>
      <c r="D7667" t="s">
        <v>38427</v>
      </c>
      <c r="E7667" t="s">
        <v>28749</v>
      </c>
      <c r="F7667" t="s">
        <v>28750</v>
      </c>
      <c r="G7667" s="2">
        <v>45612</v>
      </c>
      <c r="H7667" t="s">
        <v>47</v>
      </c>
      <c r="I7667">
        <v>1</v>
      </c>
      <c r="J7667">
        <f t="shared" si="240"/>
        <v>1200</v>
      </c>
      <c r="K7667" s="3">
        <v>0</v>
      </c>
      <c r="L7667" s="3">
        <f t="shared" si="241"/>
        <v>1200</v>
      </c>
      <c r="M7667">
        <v>1200</v>
      </c>
      <c r="N7667" s="3">
        <f>Table2[[#This Row],[Total Cost]]-Table2[[#This Row],[Total Sales]]</f>
        <v>0</v>
      </c>
      <c r="O7667" t="s">
        <v>33</v>
      </c>
      <c r="P7667" t="s">
        <v>17</v>
      </c>
    </row>
    <row r="7668" spans="1:16">
      <c r="A7668" t="s">
        <v>28751</v>
      </c>
      <c r="B7668" t="s">
        <v>28752</v>
      </c>
      <c r="C7668" t="s">
        <v>37717</v>
      </c>
      <c r="D7668" t="s">
        <v>37254</v>
      </c>
      <c r="E7668" t="s">
        <v>28753</v>
      </c>
      <c r="F7668" t="s">
        <v>28754</v>
      </c>
      <c r="G7668" s="2">
        <v>45582</v>
      </c>
      <c r="H7668" t="s">
        <v>42</v>
      </c>
      <c r="I7668">
        <v>3</v>
      </c>
      <c r="J7668">
        <f t="shared" si="240"/>
        <v>200</v>
      </c>
      <c r="K7668" s="3">
        <v>0</v>
      </c>
      <c r="L7668" s="3">
        <f t="shared" si="241"/>
        <v>600</v>
      </c>
      <c r="M7668">
        <v>600</v>
      </c>
      <c r="N7668" s="3">
        <f>Table2[[#This Row],[Total Cost]]-Table2[[#This Row],[Total Sales]]</f>
        <v>0</v>
      </c>
      <c r="O7668" t="s">
        <v>84</v>
      </c>
      <c r="P7668" t="s">
        <v>17</v>
      </c>
    </row>
    <row r="7669" spans="1:16">
      <c r="A7669" t="s">
        <v>28755</v>
      </c>
      <c r="B7669" t="s">
        <v>28756</v>
      </c>
      <c r="C7669" t="s">
        <v>36998</v>
      </c>
      <c r="D7669" t="s">
        <v>37121</v>
      </c>
      <c r="E7669" t="s">
        <v>28757</v>
      </c>
      <c r="F7669" t="s">
        <v>7980</v>
      </c>
      <c r="G7669" s="2">
        <v>45718</v>
      </c>
      <c r="H7669" t="s">
        <v>83</v>
      </c>
      <c r="I7669">
        <v>4</v>
      </c>
      <c r="J7669">
        <f t="shared" si="240"/>
        <v>150</v>
      </c>
      <c r="K7669" s="3">
        <v>0</v>
      </c>
      <c r="L7669" s="3">
        <f t="shared" si="241"/>
        <v>600</v>
      </c>
      <c r="M7669">
        <v>600</v>
      </c>
      <c r="N7669" s="3">
        <f>Table2[[#This Row],[Total Cost]]-Table2[[#This Row],[Total Sales]]</f>
        <v>0</v>
      </c>
      <c r="O7669" t="s">
        <v>33</v>
      </c>
      <c r="P7669" t="s">
        <v>17</v>
      </c>
    </row>
    <row r="7670" spans="1:16">
      <c r="A7670" t="s">
        <v>28758</v>
      </c>
      <c r="B7670" t="s">
        <v>28759</v>
      </c>
      <c r="C7670" t="s">
        <v>37365</v>
      </c>
      <c r="D7670" t="s">
        <v>37614</v>
      </c>
      <c r="E7670" t="s">
        <v>28760</v>
      </c>
      <c r="F7670" t="s">
        <v>11449</v>
      </c>
      <c r="G7670" s="2">
        <v>45743</v>
      </c>
      <c r="H7670" t="s">
        <v>15</v>
      </c>
      <c r="I7670">
        <v>2</v>
      </c>
      <c r="J7670">
        <f t="shared" si="240"/>
        <v>800</v>
      </c>
      <c r="K7670" s="3">
        <v>5</v>
      </c>
      <c r="L7670" s="3">
        <f t="shared" si="241"/>
        <v>1600</v>
      </c>
      <c r="M7670">
        <v>1520</v>
      </c>
      <c r="N7670" s="3">
        <f>Table2[[#This Row],[Total Cost]]-Table2[[#This Row],[Total Sales]]</f>
        <v>80</v>
      </c>
      <c r="O7670" t="s">
        <v>23</v>
      </c>
      <c r="P7670" t="s">
        <v>17</v>
      </c>
    </row>
    <row r="7671" spans="1:16">
      <c r="A7671" t="s">
        <v>28761</v>
      </c>
      <c r="B7671" t="s">
        <v>28762</v>
      </c>
      <c r="C7671" t="s">
        <v>37129</v>
      </c>
      <c r="D7671" t="s">
        <v>37233</v>
      </c>
      <c r="E7671" t="s">
        <v>28763</v>
      </c>
      <c r="F7671" t="s">
        <v>28764</v>
      </c>
      <c r="G7671" s="2">
        <v>45497</v>
      </c>
      <c r="H7671" t="s">
        <v>73</v>
      </c>
      <c r="I7671">
        <v>3</v>
      </c>
      <c r="J7671">
        <f t="shared" si="240"/>
        <v>120</v>
      </c>
      <c r="K7671" s="3">
        <v>0</v>
      </c>
      <c r="L7671" s="3">
        <f t="shared" si="241"/>
        <v>360</v>
      </c>
      <c r="M7671">
        <v>360</v>
      </c>
      <c r="N7671" s="3">
        <f>Table2[[#This Row],[Total Cost]]-Table2[[#This Row],[Total Sales]]</f>
        <v>0</v>
      </c>
      <c r="O7671" t="s">
        <v>23</v>
      </c>
      <c r="P7671" t="s">
        <v>17</v>
      </c>
    </row>
    <row r="7672" spans="1:16">
      <c r="A7672" t="s">
        <v>28765</v>
      </c>
      <c r="B7672" t="s">
        <v>28766</v>
      </c>
      <c r="C7672" t="s">
        <v>37358</v>
      </c>
      <c r="D7672" t="s">
        <v>37489</v>
      </c>
      <c r="E7672" t="s">
        <v>28767</v>
      </c>
      <c r="F7672" t="s">
        <v>28768</v>
      </c>
      <c r="G7672" s="2">
        <v>45509</v>
      </c>
      <c r="H7672" t="s">
        <v>15</v>
      </c>
      <c r="I7672">
        <v>4</v>
      </c>
      <c r="J7672">
        <f t="shared" si="240"/>
        <v>800</v>
      </c>
      <c r="K7672" s="3">
        <v>0</v>
      </c>
      <c r="L7672" s="3">
        <f t="shared" si="241"/>
        <v>3200</v>
      </c>
      <c r="M7672">
        <v>3200</v>
      </c>
      <c r="N7672" s="3">
        <f>Table2[[#This Row],[Total Cost]]-Table2[[#This Row],[Total Sales]]</f>
        <v>0</v>
      </c>
      <c r="O7672" t="s">
        <v>90</v>
      </c>
      <c r="P7672" t="s">
        <v>17</v>
      </c>
    </row>
    <row r="7673" spans="1:16">
      <c r="A7673" t="s">
        <v>28769</v>
      </c>
      <c r="B7673" t="s">
        <v>28770</v>
      </c>
      <c r="C7673" t="s">
        <v>37147</v>
      </c>
      <c r="D7673" t="s">
        <v>37589</v>
      </c>
      <c r="E7673" t="s">
        <v>28771</v>
      </c>
      <c r="F7673" t="s">
        <v>28772</v>
      </c>
      <c r="G7673" s="2">
        <v>45708</v>
      </c>
      <c r="H7673" t="s">
        <v>28</v>
      </c>
      <c r="I7673">
        <v>1</v>
      </c>
      <c r="J7673">
        <f t="shared" si="240"/>
        <v>300</v>
      </c>
      <c r="K7673" s="3">
        <v>5</v>
      </c>
      <c r="L7673" s="3">
        <f t="shared" si="241"/>
        <v>300</v>
      </c>
      <c r="M7673">
        <v>285</v>
      </c>
      <c r="N7673" s="3">
        <f>Table2[[#This Row],[Total Cost]]-Table2[[#This Row],[Total Sales]]</f>
        <v>15</v>
      </c>
      <c r="O7673" t="s">
        <v>23</v>
      </c>
      <c r="P7673" t="s">
        <v>17</v>
      </c>
    </row>
    <row r="7674" spans="1:16">
      <c r="A7674" t="s">
        <v>28773</v>
      </c>
      <c r="B7674" t="s">
        <v>28774</v>
      </c>
      <c r="C7674" t="s">
        <v>37587</v>
      </c>
      <c r="D7674" t="s">
        <v>37904</v>
      </c>
      <c r="E7674" t="s">
        <v>28775</v>
      </c>
      <c r="F7674" t="s">
        <v>11336</v>
      </c>
      <c r="G7674" s="2">
        <v>45544</v>
      </c>
      <c r="H7674" t="s">
        <v>47</v>
      </c>
      <c r="I7674">
        <v>3</v>
      </c>
      <c r="J7674">
        <f t="shared" si="240"/>
        <v>1200</v>
      </c>
      <c r="K7674" s="3">
        <v>10</v>
      </c>
      <c r="L7674" s="3">
        <f t="shared" si="241"/>
        <v>3600</v>
      </c>
      <c r="M7674">
        <v>3240</v>
      </c>
      <c r="N7674" s="3">
        <f>Table2[[#This Row],[Total Cost]]-Table2[[#This Row],[Total Sales]]</f>
        <v>360</v>
      </c>
      <c r="O7674" t="s">
        <v>33</v>
      </c>
      <c r="P7674" t="s">
        <v>17</v>
      </c>
    </row>
    <row r="7675" spans="1:16">
      <c r="A7675" t="s">
        <v>28776</v>
      </c>
      <c r="B7675" t="s">
        <v>28777</v>
      </c>
      <c r="C7675" t="s">
        <v>37116</v>
      </c>
      <c r="D7675" t="s">
        <v>38258</v>
      </c>
      <c r="E7675" t="s">
        <v>28778</v>
      </c>
      <c r="F7675" t="s">
        <v>28779</v>
      </c>
      <c r="G7675" s="2">
        <v>45690</v>
      </c>
      <c r="H7675" t="s">
        <v>47</v>
      </c>
      <c r="I7675">
        <v>2</v>
      </c>
      <c r="J7675">
        <f t="shared" si="240"/>
        <v>1200</v>
      </c>
      <c r="K7675" s="3">
        <v>15</v>
      </c>
      <c r="L7675" s="3">
        <f t="shared" si="241"/>
        <v>2400</v>
      </c>
      <c r="M7675">
        <v>2040</v>
      </c>
      <c r="N7675" s="3">
        <f>Table2[[#This Row],[Total Cost]]-Table2[[#This Row],[Total Sales]]</f>
        <v>360</v>
      </c>
      <c r="O7675" t="s">
        <v>16</v>
      </c>
      <c r="P7675" t="s">
        <v>78</v>
      </c>
    </row>
    <row r="7676" spans="1:16">
      <c r="A7676" t="s">
        <v>28780</v>
      </c>
      <c r="B7676" t="s">
        <v>28781</v>
      </c>
      <c r="C7676" t="s">
        <v>37169</v>
      </c>
      <c r="D7676" t="s">
        <v>37440</v>
      </c>
      <c r="E7676" t="s">
        <v>28782</v>
      </c>
      <c r="F7676" t="s">
        <v>28783</v>
      </c>
      <c r="G7676" s="2">
        <v>45595</v>
      </c>
      <c r="H7676" t="s">
        <v>28</v>
      </c>
      <c r="I7676">
        <v>2</v>
      </c>
      <c r="J7676">
        <f t="shared" si="240"/>
        <v>300</v>
      </c>
      <c r="K7676" s="3">
        <v>5</v>
      </c>
      <c r="L7676" s="3">
        <f t="shared" si="241"/>
        <v>600</v>
      </c>
      <c r="M7676">
        <v>570</v>
      </c>
      <c r="N7676" s="3">
        <f>Table2[[#This Row],[Total Cost]]-Table2[[#This Row],[Total Sales]]</f>
        <v>30</v>
      </c>
      <c r="O7676" t="s">
        <v>84</v>
      </c>
      <c r="P7676" t="s">
        <v>17</v>
      </c>
    </row>
    <row r="7677" spans="1:16">
      <c r="A7677" t="s">
        <v>28784</v>
      </c>
      <c r="B7677" t="s">
        <v>28785</v>
      </c>
      <c r="C7677" t="s">
        <v>37103</v>
      </c>
      <c r="D7677" t="s">
        <v>37181</v>
      </c>
      <c r="E7677" t="s">
        <v>28786</v>
      </c>
      <c r="F7677" t="s">
        <v>158</v>
      </c>
      <c r="G7677" s="2">
        <v>45692</v>
      </c>
      <c r="H7677" t="s">
        <v>47</v>
      </c>
      <c r="I7677">
        <v>1</v>
      </c>
      <c r="J7677">
        <f t="shared" si="240"/>
        <v>1200</v>
      </c>
      <c r="K7677" s="3">
        <v>0</v>
      </c>
      <c r="L7677" s="3">
        <f t="shared" si="241"/>
        <v>1200</v>
      </c>
      <c r="M7677">
        <v>1200</v>
      </c>
      <c r="N7677" s="3">
        <f>Table2[[#This Row],[Total Cost]]-Table2[[#This Row],[Total Sales]]</f>
        <v>0</v>
      </c>
      <c r="O7677" t="s">
        <v>16</v>
      </c>
      <c r="P7677" t="s">
        <v>17</v>
      </c>
    </row>
    <row r="7678" spans="1:16">
      <c r="A7678" t="s">
        <v>28787</v>
      </c>
      <c r="B7678" t="s">
        <v>28788</v>
      </c>
      <c r="C7678" t="s">
        <v>38280</v>
      </c>
      <c r="D7678" t="s">
        <v>37605</v>
      </c>
      <c r="E7678" t="s">
        <v>28789</v>
      </c>
      <c r="F7678" t="s">
        <v>18457</v>
      </c>
      <c r="G7678" s="2">
        <v>45508</v>
      </c>
      <c r="H7678" t="s">
        <v>28</v>
      </c>
      <c r="I7678">
        <v>1</v>
      </c>
      <c r="J7678">
        <f t="shared" si="240"/>
        <v>300</v>
      </c>
      <c r="K7678" s="3">
        <v>0</v>
      </c>
      <c r="L7678" s="3">
        <f t="shared" si="241"/>
        <v>300</v>
      </c>
      <c r="M7678">
        <v>300</v>
      </c>
      <c r="N7678" s="3">
        <f>Table2[[#This Row],[Total Cost]]-Table2[[#This Row],[Total Sales]]</f>
        <v>0</v>
      </c>
      <c r="O7678" t="s">
        <v>23</v>
      </c>
      <c r="P7678" t="s">
        <v>17</v>
      </c>
    </row>
    <row r="7679" spans="1:16">
      <c r="A7679" t="s">
        <v>28790</v>
      </c>
      <c r="B7679" t="s">
        <v>28791</v>
      </c>
      <c r="C7679" t="s">
        <v>37649</v>
      </c>
      <c r="D7679" t="s">
        <v>37371</v>
      </c>
      <c r="E7679" t="s">
        <v>28792</v>
      </c>
      <c r="F7679" t="s">
        <v>28793</v>
      </c>
      <c r="G7679" s="2">
        <v>45478</v>
      </c>
      <c r="H7679" t="s">
        <v>83</v>
      </c>
      <c r="I7679">
        <v>3</v>
      </c>
      <c r="J7679">
        <f t="shared" si="240"/>
        <v>150</v>
      </c>
      <c r="K7679" s="3">
        <v>0</v>
      </c>
      <c r="L7679" s="3">
        <f t="shared" si="241"/>
        <v>450</v>
      </c>
      <c r="M7679">
        <v>450</v>
      </c>
      <c r="N7679" s="3">
        <f>Table2[[#This Row],[Total Cost]]-Table2[[#This Row],[Total Sales]]</f>
        <v>0</v>
      </c>
      <c r="O7679" t="s">
        <v>23</v>
      </c>
      <c r="P7679" t="s">
        <v>17</v>
      </c>
    </row>
    <row r="7680" spans="1:16">
      <c r="A7680" t="s">
        <v>28794</v>
      </c>
      <c r="B7680" t="s">
        <v>28795</v>
      </c>
      <c r="C7680" t="s">
        <v>37045</v>
      </c>
      <c r="D7680" t="s">
        <v>37961</v>
      </c>
      <c r="E7680" t="s">
        <v>28796</v>
      </c>
      <c r="F7680" t="s">
        <v>28797</v>
      </c>
      <c r="G7680" s="2">
        <v>45436</v>
      </c>
      <c r="H7680" t="s">
        <v>56</v>
      </c>
      <c r="I7680">
        <v>3</v>
      </c>
      <c r="J7680">
        <f t="shared" si="240"/>
        <v>90</v>
      </c>
      <c r="K7680" s="3">
        <v>0</v>
      </c>
      <c r="L7680" s="3">
        <f t="shared" si="241"/>
        <v>270</v>
      </c>
      <c r="M7680">
        <v>270</v>
      </c>
      <c r="N7680" s="3">
        <f>Table2[[#This Row],[Total Cost]]-Table2[[#This Row],[Total Sales]]</f>
        <v>0</v>
      </c>
      <c r="O7680" t="s">
        <v>90</v>
      </c>
      <c r="P7680" t="s">
        <v>17</v>
      </c>
    </row>
    <row r="7681" spans="1:16">
      <c r="A7681" t="s">
        <v>28798</v>
      </c>
      <c r="B7681" t="s">
        <v>28799</v>
      </c>
      <c r="C7681" t="s">
        <v>36950</v>
      </c>
      <c r="D7681" t="s">
        <v>37946</v>
      </c>
      <c r="E7681" t="s">
        <v>18608</v>
      </c>
      <c r="F7681" t="s">
        <v>4322</v>
      </c>
      <c r="G7681" s="2">
        <v>45459</v>
      </c>
      <c r="H7681" t="s">
        <v>89</v>
      </c>
      <c r="I7681">
        <v>1</v>
      </c>
      <c r="J7681">
        <f t="shared" si="240"/>
        <v>50</v>
      </c>
      <c r="K7681" s="3">
        <v>0</v>
      </c>
      <c r="L7681" s="3">
        <f t="shared" si="241"/>
        <v>50</v>
      </c>
      <c r="M7681">
        <v>50</v>
      </c>
      <c r="N7681" s="3">
        <f>Table2[[#This Row],[Total Cost]]-Table2[[#This Row],[Total Sales]]</f>
        <v>0</v>
      </c>
      <c r="O7681" t="s">
        <v>84</v>
      </c>
      <c r="P7681" t="s">
        <v>17</v>
      </c>
    </row>
    <row r="7682" spans="1:16">
      <c r="A7682" t="s">
        <v>28800</v>
      </c>
      <c r="B7682" t="s">
        <v>28801</v>
      </c>
      <c r="C7682" t="s">
        <v>37116</v>
      </c>
      <c r="D7682" t="s">
        <v>37536</v>
      </c>
      <c r="E7682" t="s">
        <v>28802</v>
      </c>
      <c r="F7682" t="s">
        <v>28803</v>
      </c>
      <c r="G7682" s="2">
        <v>45640</v>
      </c>
      <c r="H7682" t="s">
        <v>42</v>
      </c>
      <c r="I7682">
        <v>3</v>
      </c>
      <c r="J7682">
        <f t="shared" si="240"/>
        <v>200</v>
      </c>
      <c r="K7682" s="3">
        <v>5</v>
      </c>
      <c r="L7682" s="3">
        <f t="shared" si="241"/>
        <v>600</v>
      </c>
      <c r="M7682">
        <v>570</v>
      </c>
      <c r="N7682" s="3">
        <f>Table2[[#This Row],[Total Cost]]-Table2[[#This Row],[Total Sales]]</f>
        <v>30</v>
      </c>
      <c r="O7682" t="s">
        <v>16</v>
      </c>
      <c r="P7682" t="s">
        <v>17</v>
      </c>
    </row>
    <row r="7683" spans="1:16">
      <c r="A7683" t="s">
        <v>28804</v>
      </c>
      <c r="B7683" t="s">
        <v>28805</v>
      </c>
      <c r="C7683" t="s">
        <v>36998</v>
      </c>
      <c r="D7683" t="s">
        <v>37142</v>
      </c>
      <c r="E7683" t="s">
        <v>28806</v>
      </c>
      <c r="F7683" t="s">
        <v>28807</v>
      </c>
      <c r="G7683" s="2">
        <v>45479</v>
      </c>
      <c r="H7683" t="s">
        <v>56</v>
      </c>
      <c r="I7683">
        <v>2</v>
      </c>
      <c r="J7683">
        <f t="shared" ref="J7683:J7746" si="242">L7683/I7683</f>
        <v>90</v>
      </c>
      <c r="K7683" s="3">
        <v>0</v>
      </c>
      <c r="L7683" s="3">
        <f t="shared" si="241"/>
        <v>180</v>
      </c>
      <c r="M7683">
        <v>180</v>
      </c>
      <c r="N7683" s="3">
        <f>Table2[[#This Row],[Total Cost]]-Table2[[#This Row],[Total Sales]]</f>
        <v>0</v>
      </c>
      <c r="O7683" t="s">
        <v>90</v>
      </c>
      <c r="P7683" t="s">
        <v>17</v>
      </c>
    </row>
    <row r="7684" spans="1:16">
      <c r="A7684" t="s">
        <v>28808</v>
      </c>
      <c r="B7684" t="s">
        <v>28809</v>
      </c>
      <c r="C7684" t="s">
        <v>37365</v>
      </c>
      <c r="D7684" t="s">
        <v>37820</v>
      </c>
      <c r="E7684" t="s">
        <v>22621</v>
      </c>
      <c r="F7684" t="s">
        <v>28810</v>
      </c>
      <c r="G7684" s="2">
        <v>45489</v>
      </c>
      <c r="H7684" t="s">
        <v>73</v>
      </c>
      <c r="I7684">
        <v>2</v>
      </c>
      <c r="J7684">
        <f t="shared" si="242"/>
        <v>120</v>
      </c>
      <c r="K7684" s="3">
        <v>0</v>
      </c>
      <c r="L7684" s="3">
        <f t="shared" si="241"/>
        <v>240</v>
      </c>
      <c r="M7684">
        <v>240</v>
      </c>
      <c r="N7684" s="3">
        <f>Table2[[#This Row],[Total Cost]]-Table2[[#This Row],[Total Sales]]</f>
        <v>0</v>
      </c>
      <c r="O7684" t="s">
        <v>16</v>
      </c>
      <c r="P7684" t="s">
        <v>17</v>
      </c>
    </row>
    <row r="7685" spans="1:16">
      <c r="A7685" t="s">
        <v>28811</v>
      </c>
      <c r="B7685" t="s">
        <v>28812</v>
      </c>
      <c r="C7685" t="s">
        <v>37454</v>
      </c>
      <c r="D7685" t="s">
        <v>37242</v>
      </c>
      <c r="E7685" t="s">
        <v>28813</v>
      </c>
      <c r="F7685" t="s">
        <v>28814</v>
      </c>
      <c r="G7685" s="2">
        <v>45615</v>
      </c>
      <c r="H7685" t="s">
        <v>42</v>
      </c>
      <c r="I7685">
        <v>3</v>
      </c>
      <c r="J7685">
        <f t="shared" si="242"/>
        <v>200</v>
      </c>
      <c r="K7685" s="3">
        <v>0</v>
      </c>
      <c r="L7685" s="3">
        <f t="shared" si="241"/>
        <v>600</v>
      </c>
      <c r="M7685">
        <v>600</v>
      </c>
      <c r="N7685" s="3">
        <f>Table2[[#This Row],[Total Cost]]-Table2[[#This Row],[Total Sales]]</f>
        <v>0</v>
      </c>
      <c r="O7685" t="s">
        <v>33</v>
      </c>
      <c r="P7685" t="s">
        <v>78</v>
      </c>
    </row>
    <row r="7686" spans="1:16">
      <c r="A7686" t="s">
        <v>28815</v>
      </c>
      <c r="B7686" t="s">
        <v>28816</v>
      </c>
      <c r="C7686" t="s">
        <v>37229</v>
      </c>
      <c r="D7686" t="s">
        <v>37786</v>
      </c>
      <c r="E7686" t="s">
        <v>28817</v>
      </c>
      <c r="F7686" t="s">
        <v>28818</v>
      </c>
      <c r="G7686" s="2">
        <v>45505</v>
      </c>
      <c r="H7686" t="s">
        <v>15</v>
      </c>
      <c r="I7686">
        <v>2</v>
      </c>
      <c r="J7686">
        <f t="shared" si="242"/>
        <v>800</v>
      </c>
      <c r="K7686" s="3">
        <v>0</v>
      </c>
      <c r="L7686" s="3">
        <f t="shared" ref="L7686:L7749" si="243">M7686/(1-K7686/100)</f>
        <v>1600</v>
      </c>
      <c r="M7686">
        <v>1600</v>
      </c>
      <c r="N7686" s="3">
        <f>Table2[[#This Row],[Total Cost]]-Table2[[#This Row],[Total Sales]]</f>
        <v>0</v>
      </c>
      <c r="O7686" t="s">
        <v>16</v>
      </c>
      <c r="P7686" t="s">
        <v>17</v>
      </c>
    </row>
    <row r="7687" spans="1:16">
      <c r="A7687" t="s">
        <v>28819</v>
      </c>
      <c r="B7687" t="s">
        <v>28820</v>
      </c>
      <c r="C7687" t="s">
        <v>37358</v>
      </c>
      <c r="D7687" t="s">
        <v>37515</v>
      </c>
      <c r="E7687" t="s">
        <v>28821</v>
      </c>
      <c r="F7687" t="s">
        <v>28822</v>
      </c>
      <c r="G7687" s="2">
        <v>45718</v>
      </c>
      <c r="H7687" t="s">
        <v>28</v>
      </c>
      <c r="I7687">
        <v>3</v>
      </c>
      <c r="J7687">
        <f t="shared" si="242"/>
        <v>300</v>
      </c>
      <c r="K7687" s="3">
        <v>0</v>
      </c>
      <c r="L7687" s="3">
        <f t="shared" si="243"/>
        <v>900</v>
      </c>
      <c r="M7687">
        <v>900</v>
      </c>
      <c r="N7687" s="3">
        <f>Table2[[#This Row],[Total Cost]]-Table2[[#This Row],[Total Sales]]</f>
        <v>0</v>
      </c>
      <c r="O7687" t="s">
        <v>33</v>
      </c>
      <c r="P7687" t="s">
        <v>17</v>
      </c>
    </row>
    <row r="7688" spans="1:16">
      <c r="A7688" t="s">
        <v>28823</v>
      </c>
      <c r="B7688" t="s">
        <v>28824</v>
      </c>
      <c r="C7688" t="s">
        <v>37000</v>
      </c>
      <c r="D7688" t="s">
        <v>37521</v>
      </c>
      <c r="E7688" t="s">
        <v>28825</v>
      </c>
      <c r="F7688" t="s">
        <v>13613</v>
      </c>
      <c r="G7688" s="2">
        <v>45641</v>
      </c>
      <c r="H7688" t="s">
        <v>47</v>
      </c>
      <c r="I7688">
        <v>4</v>
      </c>
      <c r="J7688">
        <f t="shared" si="242"/>
        <v>1200</v>
      </c>
      <c r="K7688" s="3">
        <v>0</v>
      </c>
      <c r="L7688" s="3">
        <f t="shared" si="243"/>
        <v>4800</v>
      </c>
      <c r="M7688">
        <v>4800</v>
      </c>
      <c r="N7688" s="3">
        <f>Table2[[#This Row],[Total Cost]]-Table2[[#This Row],[Total Sales]]</f>
        <v>0</v>
      </c>
      <c r="O7688" t="s">
        <v>23</v>
      </c>
      <c r="P7688" t="s">
        <v>17</v>
      </c>
    </row>
    <row r="7689" spans="1:16">
      <c r="A7689" t="s">
        <v>28826</v>
      </c>
      <c r="B7689" t="s">
        <v>28827</v>
      </c>
      <c r="C7689" t="s">
        <v>38161</v>
      </c>
      <c r="D7689" t="s">
        <v>38207</v>
      </c>
      <c r="E7689" t="s">
        <v>28828</v>
      </c>
      <c r="F7689" t="s">
        <v>28829</v>
      </c>
      <c r="G7689" s="2">
        <v>45587</v>
      </c>
      <c r="H7689" t="s">
        <v>28</v>
      </c>
      <c r="I7689">
        <v>2</v>
      </c>
      <c r="J7689">
        <f t="shared" si="242"/>
        <v>300</v>
      </c>
      <c r="K7689" s="3">
        <v>5</v>
      </c>
      <c r="L7689" s="3">
        <f t="shared" si="243"/>
        <v>600</v>
      </c>
      <c r="M7689">
        <v>570</v>
      </c>
      <c r="N7689" s="3">
        <f>Table2[[#This Row],[Total Cost]]-Table2[[#This Row],[Total Sales]]</f>
        <v>30</v>
      </c>
      <c r="O7689" t="s">
        <v>33</v>
      </c>
      <c r="P7689" t="s">
        <v>17</v>
      </c>
    </row>
    <row r="7690" spans="1:16">
      <c r="A7690" t="s">
        <v>28830</v>
      </c>
      <c r="B7690" t="s">
        <v>28831</v>
      </c>
      <c r="C7690" t="s">
        <v>37288</v>
      </c>
      <c r="D7690" t="s">
        <v>36980</v>
      </c>
      <c r="E7690" t="s">
        <v>28832</v>
      </c>
      <c r="F7690" t="s">
        <v>28833</v>
      </c>
      <c r="G7690" s="2">
        <v>45713</v>
      </c>
      <c r="H7690" t="s">
        <v>73</v>
      </c>
      <c r="I7690">
        <v>3</v>
      </c>
      <c r="J7690">
        <f t="shared" si="242"/>
        <v>120</v>
      </c>
      <c r="K7690" s="3">
        <v>0</v>
      </c>
      <c r="L7690" s="3">
        <f t="shared" si="243"/>
        <v>360</v>
      </c>
      <c r="M7690">
        <v>360</v>
      </c>
      <c r="N7690" s="3">
        <f>Table2[[#This Row],[Total Cost]]-Table2[[#This Row],[Total Sales]]</f>
        <v>0</v>
      </c>
      <c r="O7690" t="s">
        <v>16</v>
      </c>
      <c r="P7690" t="s">
        <v>17</v>
      </c>
    </row>
    <row r="7691" spans="1:16">
      <c r="A7691" t="s">
        <v>28834</v>
      </c>
      <c r="B7691" t="s">
        <v>28835</v>
      </c>
      <c r="C7691" t="s">
        <v>37365</v>
      </c>
      <c r="D7691" t="s">
        <v>37216</v>
      </c>
      <c r="E7691" t="s">
        <v>28836</v>
      </c>
      <c r="F7691" t="s">
        <v>28837</v>
      </c>
      <c r="G7691" s="2">
        <v>45611</v>
      </c>
      <c r="H7691" t="s">
        <v>89</v>
      </c>
      <c r="I7691">
        <v>2</v>
      </c>
      <c r="J7691">
        <f t="shared" si="242"/>
        <v>50</v>
      </c>
      <c r="K7691" s="3">
        <v>15</v>
      </c>
      <c r="L7691" s="3">
        <f t="shared" si="243"/>
        <v>100</v>
      </c>
      <c r="M7691">
        <v>85</v>
      </c>
      <c r="N7691" s="3">
        <f>Table2[[#This Row],[Total Cost]]-Table2[[#This Row],[Total Sales]]</f>
        <v>15</v>
      </c>
      <c r="O7691" t="s">
        <v>16</v>
      </c>
      <c r="P7691" t="s">
        <v>17</v>
      </c>
    </row>
    <row r="7692" spans="1:16">
      <c r="A7692" t="s">
        <v>28838</v>
      </c>
      <c r="B7692" t="s">
        <v>28839</v>
      </c>
      <c r="C7692" t="s">
        <v>37205</v>
      </c>
      <c r="D7692" t="s">
        <v>37996</v>
      </c>
      <c r="E7692" t="s">
        <v>28840</v>
      </c>
      <c r="F7692" t="s">
        <v>8656</v>
      </c>
      <c r="G7692" s="2">
        <v>45430</v>
      </c>
      <c r="H7692" t="s">
        <v>89</v>
      </c>
      <c r="I7692">
        <v>1</v>
      </c>
      <c r="J7692">
        <f t="shared" si="242"/>
        <v>50</v>
      </c>
      <c r="K7692" s="3">
        <v>0</v>
      </c>
      <c r="L7692" s="3">
        <f t="shared" si="243"/>
        <v>50</v>
      </c>
      <c r="M7692">
        <v>50</v>
      </c>
      <c r="N7692" s="3">
        <f>Table2[[#This Row],[Total Cost]]-Table2[[#This Row],[Total Sales]]</f>
        <v>0</v>
      </c>
      <c r="O7692" t="s">
        <v>33</v>
      </c>
      <c r="P7692" t="s">
        <v>17</v>
      </c>
    </row>
    <row r="7693" spans="1:16">
      <c r="A7693" t="s">
        <v>28841</v>
      </c>
      <c r="B7693" t="s">
        <v>28842</v>
      </c>
      <c r="C7693" t="s">
        <v>37657</v>
      </c>
      <c r="D7693" t="s">
        <v>38193</v>
      </c>
      <c r="E7693" t="s">
        <v>28843</v>
      </c>
      <c r="F7693" t="s">
        <v>28844</v>
      </c>
      <c r="G7693" s="2">
        <v>45713</v>
      </c>
      <c r="H7693" t="s">
        <v>83</v>
      </c>
      <c r="I7693">
        <v>4</v>
      </c>
      <c r="J7693">
        <f t="shared" si="242"/>
        <v>150</v>
      </c>
      <c r="K7693" s="3">
        <v>0</v>
      </c>
      <c r="L7693" s="3">
        <f t="shared" si="243"/>
        <v>600</v>
      </c>
      <c r="M7693">
        <v>600</v>
      </c>
      <c r="N7693" s="3">
        <f>Table2[[#This Row],[Total Cost]]-Table2[[#This Row],[Total Sales]]</f>
        <v>0</v>
      </c>
      <c r="O7693" t="s">
        <v>84</v>
      </c>
      <c r="P7693" t="s">
        <v>17</v>
      </c>
    </row>
    <row r="7694" spans="1:16">
      <c r="A7694" t="s">
        <v>28845</v>
      </c>
      <c r="B7694" t="s">
        <v>28846</v>
      </c>
      <c r="C7694" t="s">
        <v>38407</v>
      </c>
      <c r="D7694" t="s">
        <v>37101</v>
      </c>
      <c r="E7694" t="s">
        <v>28847</v>
      </c>
      <c r="F7694" t="s">
        <v>28848</v>
      </c>
      <c r="G7694" s="2">
        <v>45654</v>
      </c>
      <c r="H7694" t="s">
        <v>28</v>
      </c>
      <c r="I7694">
        <v>2</v>
      </c>
      <c r="J7694">
        <f t="shared" si="242"/>
        <v>300</v>
      </c>
      <c r="K7694" s="3">
        <v>5</v>
      </c>
      <c r="L7694" s="3">
        <f t="shared" si="243"/>
        <v>600</v>
      </c>
      <c r="M7694">
        <v>570</v>
      </c>
      <c r="N7694" s="3">
        <f>Table2[[#This Row],[Total Cost]]-Table2[[#This Row],[Total Sales]]</f>
        <v>30</v>
      </c>
      <c r="O7694" t="s">
        <v>23</v>
      </c>
      <c r="P7694" t="s">
        <v>17</v>
      </c>
    </row>
    <row r="7695" spans="1:16">
      <c r="A7695" t="s">
        <v>28849</v>
      </c>
      <c r="B7695" t="s">
        <v>28850</v>
      </c>
      <c r="C7695" t="s">
        <v>36972</v>
      </c>
      <c r="D7695" t="s">
        <v>37334</v>
      </c>
      <c r="E7695" t="s">
        <v>28851</v>
      </c>
      <c r="F7695" t="s">
        <v>28852</v>
      </c>
      <c r="G7695" s="2">
        <v>45592</v>
      </c>
      <c r="H7695" t="s">
        <v>56</v>
      </c>
      <c r="I7695">
        <v>4</v>
      </c>
      <c r="J7695">
        <f t="shared" si="242"/>
        <v>90</v>
      </c>
      <c r="K7695" s="3">
        <v>0</v>
      </c>
      <c r="L7695" s="3">
        <f t="shared" si="243"/>
        <v>360</v>
      </c>
      <c r="M7695">
        <v>360</v>
      </c>
      <c r="N7695" s="3">
        <f>Table2[[#This Row],[Total Cost]]-Table2[[#This Row],[Total Sales]]</f>
        <v>0</v>
      </c>
      <c r="O7695" t="s">
        <v>16</v>
      </c>
      <c r="P7695" t="s">
        <v>17</v>
      </c>
    </row>
    <row r="7696" spans="1:16">
      <c r="A7696" t="s">
        <v>28853</v>
      </c>
      <c r="B7696" t="s">
        <v>28854</v>
      </c>
      <c r="C7696" t="s">
        <v>38022</v>
      </c>
      <c r="D7696" t="s">
        <v>37516</v>
      </c>
      <c r="E7696" t="s">
        <v>28855</v>
      </c>
      <c r="F7696" t="s">
        <v>28856</v>
      </c>
      <c r="G7696" s="2">
        <v>45481</v>
      </c>
      <c r="H7696" t="s">
        <v>22</v>
      </c>
      <c r="I7696">
        <v>3</v>
      </c>
      <c r="J7696">
        <f t="shared" si="242"/>
        <v>100</v>
      </c>
      <c r="K7696" s="3">
        <v>10</v>
      </c>
      <c r="L7696" s="3">
        <f t="shared" si="243"/>
        <v>300</v>
      </c>
      <c r="M7696">
        <v>270</v>
      </c>
      <c r="N7696" s="3">
        <f>Table2[[#This Row],[Total Cost]]-Table2[[#This Row],[Total Sales]]</f>
        <v>30</v>
      </c>
      <c r="O7696" t="s">
        <v>90</v>
      </c>
      <c r="P7696" t="s">
        <v>17</v>
      </c>
    </row>
    <row r="7697" spans="1:16">
      <c r="A7697" t="s">
        <v>28857</v>
      </c>
      <c r="B7697" t="s">
        <v>28858</v>
      </c>
      <c r="C7697" t="s">
        <v>37010</v>
      </c>
      <c r="D7697" t="s">
        <v>36961</v>
      </c>
      <c r="E7697" t="s">
        <v>28859</v>
      </c>
      <c r="F7697" t="s">
        <v>166</v>
      </c>
      <c r="G7697" s="2">
        <v>45669</v>
      </c>
      <c r="H7697" t="s">
        <v>56</v>
      </c>
      <c r="I7697">
        <v>1</v>
      </c>
      <c r="J7697">
        <f t="shared" si="242"/>
        <v>90</v>
      </c>
      <c r="K7697" s="3">
        <v>10</v>
      </c>
      <c r="L7697" s="3">
        <f t="shared" si="243"/>
        <v>90</v>
      </c>
      <c r="M7697">
        <v>81</v>
      </c>
      <c r="N7697" s="3">
        <f>Table2[[#This Row],[Total Cost]]-Table2[[#This Row],[Total Sales]]</f>
        <v>9</v>
      </c>
      <c r="O7697" t="s">
        <v>90</v>
      </c>
      <c r="P7697" t="s">
        <v>78</v>
      </c>
    </row>
    <row r="7698" spans="1:16">
      <c r="A7698" t="s">
        <v>28860</v>
      </c>
      <c r="B7698" t="s">
        <v>28861</v>
      </c>
      <c r="C7698" t="s">
        <v>37163</v>
      </c>
      <c r="D7698" t="s">
        <v>37215</v>
      </c>
      <c r="E7698" t="s">
        <v>28862</v>
      </c>
      <c r="F7698" t="s">
        <v>2103</v>
      </c>
      <c r="G7698" s="2">
        <v>45458</v>
      </c>
      <c r="H7698" t="s">
        <v>56</v>
      </c>
      <c r="I7698">
        <v>3</v>
      </c>
      <c r="J7698">
        <f t="shared" si="242"/>
        <v>90</v>
      </c>
      <c r="K7698" s="3">
        <v>0</v>
      </c>
      <c r="L7698" s="3">
        <f t="shared" si="243"/>
        <v>270</v>
      </c>
      <c r="M7698">
        <v>270</v>
      </c>
      <c r="N7698" s="3">
        <f>Table2[[#This Row],[Total Cost]]-Table2[[#This Row],[Total Sales]]</f>
        <v>0</v>
      </c>
      <c r="O7698" t="s">
        <v>84</v>
      </c>
      <c r="P7698" t="s">
        <v>17</v>
      </c>
    </row>
    <row r="7699" spans="1:16">
      <c r="A7699" t="s">
        <v>28863</v>
      </c>
      <c r="B7699" t="s">
        <v>28864</v>
      </c>
      <c r="C7699" t="s">
        <v>36950</v>
      </c>
      <c r="D7699" t="s">
        <v>37239</v>
      </c>
      <c r="E7699" t="s">
        <v>28865</v>
      </c>
      <c r="F7699" t="s">
        <v>28866</v>
      </c>
      <c r="G7699" s="2">
        <v>45465</v>
      </c>
      <c r="H7699" t="s">
        <v>83</v>
      </c>
      <c r="I7699">
        <v>3</v>
      </c>
      <c r="J7699">
        <f t="shared" si="242"/>
        <v>150</v>
      </c>
      <c r="K7699" s="3">
        <v>5</v>
      </c>
      <c r="L7699" s="3">
        <f t="shared" si="243"/>
        <v>450</v>
      </c>
      <c r="M7699">
        <v>427.5</v>
      </c>
      <c r="N7699" s="3">
        <f>Table2[[#This Row],[Total Cost]]-Table2[[#This Row],[Total Sales]]</f>
        <v>22.5</v>
      </c>
      <c r="O7699" t="s">
        <v>23</v>
      </c>
      <c r="P7699" t="s">
        <v>78</v>
      </c>
    </row>
    <row r="7700" spans="1:16">
      <c r="A7700" t="s">
        <v>28867</v>
      </c>
      <c r="B7700" t="s">
        <v>28868</v>
      </c>
      <c r="C7700" t="s">
        <v>36990</v>
      </c>
      <c r="D7700" t="s">
        <v>37868</v>
      </c>
      <c r="E7700" t="s">
        <v>28869</v>
      </c>
      <c r="F7700" t="s">
        <v>19002</v>
      </c>
      <c r="G7700" s="2">
        <v>45617</v>
      </c>
      <c r="H7700" t="s">
        <v>22</v>
      </c>
      <c r="I7700">
        <v>2</v>
      </c>
      <c r="J7700">
        <f t="shared" si="242"/>
        <v>100</v>
      </c>
      <c r="K7700" s="3">
        <v>5</v>
      </c>
      <c r="L7700" s="3">
        <f t="shared" si="243"/>
        <v>200</v>
      </c>
      <c r="M7700">
        <v>190</v>
      </c>
      <c r="N7700" s="3">
        <f>Table2[[#This Row],[Total Cost]]-Table2[[#This Row],[Total Sales]]</f>
        <v>10</v>
      </c>
      <c r="O7700" t="s">
        <v>90</v>
      </c>
      <c r="P7700" t="s">
        <v>17</v>
      </c>
    </row>
    <row r="7701" spans="1:16">
      <c r="A7701" t="s">
        <v>28870</v>
      </c>
      <c r="B7701" t="s">
        <v>28871</v>
      </c>
      <c r="C7701" t="s">
        <v>37031</v>
      </c>
      <c r="D7701" t="s">
        <v>38019</v>
      </c>
      <c r="E7701" t="s">
        <v>28872</v>
      </c>
      <c r="F7701" t="s">
        <v>28873</v>
      </c>
      <c r="G7701" s="2">
        <v>45596</v>
      </c>
      <c r="H7701" t="s">
        <v>28</v>
      </c>
      <c r="I7701">
        <v>1</v>
      </c>
      <c r="J7701">
        <f t="shared" si="242"/>
        <v>300</v>
      </c>
      <c r="K7701" s="3">
        <v>15</v>
      </c>
      <c r="L7701" s="3">
        <f t="shared" si="243"/>
        <v>300</v>
      </c>
      <c r="M7701">
        <v>255</v>
      </c>
      <c r="N7701" s="3">
        <f>Table2[[#This Row],[Total Cost]]-Table2[[#This Row],[Total Sales]]</f>
        <v>45</v>
      </c>
      <c r="O7701" t="s">
        <v>90</v>
      </c>
      <c r="P7701" t="s">
        <v>17</v>
      </c>
    </row>
    <row r="7702" spans="1:16">
      <c r="A7702" t="s">
        <v>28874</v>
      </c>
      <c r="B7702" t="s">
        <v>28875</v>
      </c>
      <c r="C7702" t="s">
        <v>37158</v>
      </c>
      <c r="D7702" t="s">
        <v>37005</v>
      </c>
      <c r="E7702" t="s">
        <v>28876</v>
      </c>
      <c r="F7702" t="s">
        <v>10449</v>
      </c>
      <c r="G7702" s="2">
        <v>45727</v>
      </c>
      <c r="H7702" t="s">
        <v>22</v>
      </c>
      <c r="I7702">
        <v>1</v>
      </c>
      <c r="J7702">
        <f t="shared" si="242"/>
        <v>100</v>
      </c>
      <c r="K7702" s="3">
        <v>5</v>
      </c>
      <c r="L7702" s="3">
        <f t="shared" si="243"/>
        <v>100</v>
      </c>
      <c r="M7702">
        <v>95</v>
      </c>
      <c r="N7702" s="3">
        <f>Table2[[#This Row],[Total Cost]]-Table2[[#This Row],[Total Sales]]</f>
        <v>5</v>
      </c>
      <c r="O7702" t="s">
        <v>84</v>
      </c>
      <c r="P7702" t="s">
        <v>17</v>
      </c>
    </row>
    <row r="7703" spans="1:16">
      <c r="A7703" t="s">
        <v>28877</v>
      </c>
      <c r="B7703" t="s">
        <v>28878</v>
      </c>
      <c r="C7703" t="s">
        <v>36950</v>
      </c>
      <c r="D7703" t="s">
        <v>37647</v>
      </c>
      <c r="E7703" t="s">
        <v>28879</v>
      </c>
      <c r="F7703" t="s">
        <v>28880</v>
      </c>
      <c r="G7703" s="2">
        <v>45714</v>
      </c>
      <c r="H7703" t="s">
        <v>15</v>
      </c>
      <c r="I7703">
        <v>4</v>
      </c>
      <c r="J7703">
        <f t="shared" si="242"/>
        <v>800</v>
      </c>
      <c r="K7703" s="3">
        <v>0</v>
      </c>
      <c r="L7703" s="3">
        <f t="shared" si="243"/>
        <v>3200</v>
      </c>
      <c r="M7703">
        <v>3200</v>
      </c>
      <c r="N7703" s="3">
        <f>Table2[[#This Row],[Total Cost]]-Table2[[#This Row],[Total Sales]]</f>
        <v>0</v>
      </c>
      <c r="O7703" t="s">
        <v>90</v>
      </c>
      <c r="P7703" t="s">
        <v>17</v>
      </c>
    </row>
    <row r="7704" spans="1:16">
      <c r="A7704" s="1" t="s">
        <v>28881</v>
      </c>
      <c r="B7704" t="s">
        <v>28882</v>
      </c>
      <c r="C7704" t="s">
        <v>37540</v>
      </c>
      <c r="D7704" t="s">
        <v>37671</v>
      </c>
      <c r="E7704" t="s">
        <v>28883</v>
      </c>
      <c r="F7704" t="s">
        <v>28884</v>
      </c>
      <c r="G7704" s="2">
        <v>45477</v>
      </c>
      <c r="H7704" t="s">
        <v>73</v>
      </c>
      <c r="I7704">
        <v>3</v>
      </c>
      <c r="J7704">
        <f t="shared" si="242"/>
        <v>120</v>
      </c>
      <c r="K7704" s="3">
        <v>10</v>
      </c>
      <c r="L7704" s="3">
        <f t="shared" si="243"/>
        <v>360</v>
      </c>
      <c r="M7704">
        <v>324</v>
      </c>
      <c r="N7704" s="3">
        <f>Table2[[#This Row],[Total Cost]]-Table2[[#This Row],[Total Sales]]</f>
        <v>36</v>
      </c>
      <c r="O7704" t="s">
        <v>16</v>
      </c>
      <c r="P7704" t="s">
        <v>17</v>
      </c>
    </row>
    <row r="7705" spans="1:16">
      <c r="A7705" t="s">
        <v>28885</v>
      </c>
      <c r="B7705" t="s">
        <v>28886</v>
      </c>
      <c r="C7705" t="s">
        <v>37040</v>
      </c>
      <c r="D7705" t="s">
        <v>37034</v>
      </c>
      <c r="E7705" t="s">
        <v>28887</v>
      </c>
      <c r="F7705" t="s">
        <v>25879</v>
      </c>
      <c r="G7705" s="2">
        <v>45542</v>
      </c>
      <c r="H7705" t="s">
        <v>73</v>
      </c>
      <c r="I7705">
        <v>1</v>
      </c>
      <c r="J7705">
        <f t="shared" si="242"/>
        <v>120</v>
      </c>
      <c r="K7705" s="3">
        <v>0</v>
      </c>
      <c r="L7705" s="3">
        <f t="shared" si="243"/>
        <v>120</v>
      </c>
      <c r="M7705">
        <v>120</v>
      </c>
      <c r="N7705" s="3">
        <f>Table2[[#This Row],[Total Cost]]-Table2[[#This Row],[Total Sales]]</f>
        <v>0</v>
      </c>
      <c r="O7705" t="s">
        <v>33</v>
      </c>
      <c r="P7705" t="s">
        <v>17</v>
      </c>
    </row>
    <row r="7706" spans="1:16">
      <c r="A7706" t="s">
        <v>28888</v>
      </c>
      <c r="B7706" t="s">
        <v>28889</v>
      </c>
      <c r="C7706" t="s">
        <v>37248</v>
      </c>
      <c r="D7706" t="s">
        <v>37667</v>
      </c>
      <c r="E7706" t="s">
        <v>28890</v>
      </c>
      <c r="F7706" t="s">
        <v>28891</v>
      </c>
      <c r="G7706" s="2">
        <v>45588</v>
      </c>
      <c r="H7706" t="s">
        <v>56</v>
      </c>
      <c r="I7706">
        <v>4</v>
      </c>
      <c r="J7706">
        <f t="shared" si="242"/>
        <v>90</v>
      </c>
      <c r="K7706" s="3">
        <v>0</v>
      </c>
      <c r="L7706" s="3">
        <f t="shared" si="243"/>
        <v>360</v>
      </c>
      <c r="M7706">
        <v>360</v>
      </c>
      <c r="N7706" s="3">
        <f>Table2[[#This Row],[Total Cost]]-Table2[[#This Row],[Total Sales]]</f>
        <v>0</v>
      </c>
      <c r="O7706" t="s">
        <v>84</v>
      </c>
      <c r="P7706" t="s">
        <v>17</v>
      </c>
    </row>
    <row r="7707" spans="1:16">
      <c r="A7707" t="s">
        <v>28892</v>
      </c>
      <c r="B7707" t="s">
        <v>28893</v>
      </c>
      <c r="C7707" t="s">
        <v>37248</v>
      </c>
      <c r="D7707" t="s">
        <v>37219</v>
      </c>
      <c r="E7707" t="s">
        <v>28894</v>
      </c>
      <c r="F7707" t="s">
        <v>28895</v>
      </c>
      <c r="G7707" s="2">
        <v>45751</v>
      </c>
      <c r="H7707" t="s">
        <v>28</v>
      </c>
      <c r="I7707">
        <v>4</v>
      </c>
      <c r="J7707">
        <f t="shared" si="242"/>
        <v>300</v>
      </c>
      <c r="K7707" s="3">
        <v>0</v>
      </c>
      <c r="L7707" s="3">
        <f t="shared" si="243"/>
        <v>1200</v>
      </c>
      <c r="M7707">
        <v>1200</v>
      </c>
      <c r="N7707" s="3">
        <f>Table2[[#This Row],[Total Cost]]-Table2[[#This Row],[Total Sales]]</f>
        <v>0</v>
      </c>
      <c r="O7707" t="s">
        <v>23</v>
      </c>
      <c r="P7707" t="s">
        <v>78</v>
      </c>
    </row>
    <row r="7708" spans="1:16">
      <c r="A7708" t="s">
        <v>28896</v>
      </c>
      <c r="B7708" t="s">
        <v>28897</v>
      </c>
      <c r="C7708" t="s">
        <v>36974</v>
      </c>
      <c r="D7708" t="s">
        <v>38289</v>
      </c>
      <c r="E7708" t="s">
        <v>28898</v>
      </c>
      <c r="F7708" t="s">
        <v>28873</v>
      </c>
      <c r="G7708" s="2">
        <v>45689</v>
      </c>
      <c r="H7708" t="s">
        <v>15</v>
      </c>
      <c r="I7708">
        <v>4</v>
      </c>
      <c r="J7708">
        <f t="shared" si="242"/>
        <v>800</v>
      </c>
      <c r="K7708" s="3">
        <v>0</v>
      </c>
      <c r="L7708" s="3">
        <f t="shared" si="243"/>
        <v>3200</v>
      </c>
      <c r="M7708">
        <v>3200</v>
      </c>
      <c r="N7708" s="3">
        <f>Table2[[#This Row],[Total Cost]]-Table2[[#This Row],[Total Sales]]</f>
        <v>0</v>
      </c>
      <c r="O7708" t="s">
        <v>16</v>
      </c>
      <c r="P7708" t="s">
        <v>17</v>
      </c>
    </row>
    <row r="7709" spans="1:16">
      <c r="A7709" t="s">
        <v>28899</v>
      </c>
      <c r="B7709" t="s">
        <v>9148</v>
      </c>
      <c r="C7709" t="s">
        <v>37208</v>
      </c>
      <c r="D7709" t="s">
        <v>36983</v>
      </c>
      <c r="E7709" t="s">
        <v>28900</v>
      </c>
      <c r="F7709" t="s">
        <v>24404</v>
      </c>
      <c r="G7709" s="2">
        <v>45724</v>
      </c>
      <c r="H7709" t="s">
        <v>42</v>
      </c>
      <c r="I7709">
        <v>3</v>
      </c>
      <c r="J7709">
        <f t="shared" si="242"/>
        <v>200</v>
      </c>
      <c r="K7709" s="3">
        <v>5</v>
      </c>
      <c r="L7709" s="3">
        <f t="shared" si="243"/>
        <v>600</v>
      </c>
      <c r="M7709">
        <v>570</v>
      </c>
      <c r="N7709" s="3">
        <f>Table2[[#This Row],[Total Cost]]-Table2[[#This Row],[Total Sales]]</f>
        <v>30</v>
      </c>
      <c r="O7709" t="s">
        <v>16</v>
      </c>
      <c r="P7709" t="s">
        <v>17</v>
      </c>
    </row>
    <row r="7710" spans="1:16">
      <c r="A7710" t="s">
        <v>28901</v>
      </c>
      <c r="B7710" t="s">
        <v>28902</v>
      </c>
      <c r="C7710" t="s">
        <v>37496</v>
      </c>
      <c r="D7710" t="s">
        <v>37103</v>
      </c>
      <c r="E7710" t="s">
        <v>28903</v>
      </c>
      <c r="F7710" t="s">
        <v>28904</v>
      </c>
      <c r="G7710" s="2">
        <v>45556</v>
      </c>
      <c r="H7710" t="s">
        <v>28</v>
      </c>
      <c r="I7710">
        <v>3</v>
      </c>
      <c r="J7710">
        <f t="shared" si="242"/>
        <v>300</v>
      </c>
      <c r="K7710" s="3">
        <v>15</v>
      </c>
      <c r="L7710" s="3">
        <f t="shared" si="243"/>
        <v>900</v>
      </c>
      <c r="M7710">
        <v>765</v>
      </c>
      <c r="N7710" s="3">
        <f>Table2[[#This Row],[Total Cost]]-Table2[[#This Row],[Total Sales]]</f>
        <v>135</v>
      </c>
      <c r="O7710" t="s">
        <v>23</v>
      </c>
      <c r="P7710" t="s">
        <v>17</v>
      </c>
    </row>
    <row r="7711" spans="1:16">
      <c r="A7711" t="s">
        <v>28905</v>
      </c>
      <c r="B7711" t="s">
        <v>28906</v>
      </c>
      <c r="C7711" t="s">
        <v>37087</v>
      </c>
      <c r="D7711" t="s">
        <v>37022</v>
      </c>
      <c r="E7711" t="s">
        <v>28907</v>
      </c>
      <c r="F7711" t="s">
        <v>28908</v>
      </c>
      <c r="G7711" s="2">
        <v>45645</v>
      </c>
      <c r="H7711" t="s">
        <v>22</v>
      </c>
      <c r="I7711">
        <v>3</v>
      </c>
      <c r="J7711">
        <f t="shared" si="242"/>
        <v>100</v>
      </c>
      <c r="K7711" s="3">
        <v>0</v>
      </c>
      <c r="L7711" s="3">
        <f t="shared" si="243"/>
        <v>300</v>
      </c>
      <c r="M7711">
        <v>300</v>
      </c>
      <c r="N7711" s="3">
        <f>Table2[[#This Row],[Total Cost]]-Table2[[#This Row],[Total Sales]]</f>
        <v>0</v>
      </c>
      <c r="O7711" t="s">
        <v>23</v>
      </c>
      <c r="P7711" t="s">
        <v>17</v>
      </c>
    </row>
    <row r="7712" spans="1:16">
      <c r="A7712" t="s">
        <v>28909</v>
      </c>
      <c r="B7712" t="s">
        <v>28910</v>
      </c>
      <c r="C7712" t="s">
        <v>37403</v>
      </c>
      <c r="D7712" t="s">
        <v>37689</v>
      </c>
      <c r="E7712" t="s">
        <v>13337</v>
      </c>
      <c r="F7712" t="s">
        <v>28911</v>
      </c>
      <c r="G7712" s="2">
        <v>45686</v>
      </c>
      <c r="H7712" t="s">
        <v>22</v>
      </c>
      <c r="I7712">
        <v>4</v>
      </c>
      <c r="J7712">
        <f t="shared" si="242"/>
        <v>100</v>
      </c>
      <c r="K7712" s="3">
        <v>0</v>
      </c>
      <c r="L7712" s="3">
        <f t="shared" si="243"/>
        <v>400</v>
      </c>
      <c r="M7712">
        <v>400</v>
      </c>
      <c r="N7712" s="3">
        <f>Table2[[#This Row],[Total Cost]]-Table2[[#This Row],[Total Sales]]</f>
        <v>0</v>
      </c>
      <c r="O7712" t="s">
        <v>90</v>
      </c>
      <c r="P7712" t="s">
        <v>17</v>
      </c>
    </row>
    <row r="7713" spans="1:16">
      <c r="A7713" t="s">
        <v>28912</v>
      </c>
      <c r="B7713" t="s">
        <v>28913</v>
      </c>
      <c r="C7713" t="s">
        <v>37066</v>
      </c>
      <c r="D7713" t="s">
        <v>37952</v>
      </c>
      <c r="E7713" t="s">
        <v>28914</v>
      </c>
      <c r="F7713" t="s">
        <v>28915</v>
      </c>
      <c r="G7713" s="2">
        <v>45417</v>
      </c>
      <c r="H7713" t="s">
        <v>73</v>
      </c>
      <c r="I7713">
        <v>1</v>
      </c>
      <c r="J7713">
        <f t="shared" si="242"/>
        <v>120</v>
      </c>
      <c r="K7713" s="3">
        <v>0</v>
      </c>
      <c r="L7713" s="3">
        <f t="shared" si="243"/>
        <v>120</v>
      </c>
      <c r="M7713">
        <v>120</v>
      </c>
      <c r="N7713" s="3">
        <f>Table2[[#This Row],[Total Cost]]-Table2[[#This Row],[Total Sales]]</f>
        <v>0</v>
      </c>
      <c r="O7713" t="s">
        <v>16</v>
      </c>
      <c r="P7713" t="s">
        <v>17</v>
      </c>
    </row>
    <row r="7714" spans="1:16">
      <c r="A7714" t="s">
        <v>28916</v>
      </c>
      <c r="B7714" t="s">
        <v>28917</v>
      </c>
      <c r="C7714" t="s">
        <v>38031</v>
      </c>
      <c r="D7714" t="s">
        <v>37360</v>
      </c>
      <c r="E7714" t="s">
        <v>28918</v>
      </c>
      <c r="F7714" t="s">
        <v>28919</v>
      </c>
      <c r="G7714" s="2">
        <v>45512</v>
      </c>
      <c r="H7714" t="s">
        <v>28</v>
      </c>
      <c r="I7714">
        <v>3</v>
      </c>
      <c r="J7714">
        <f t="shared" si="242"/>
        <v>300</v>
      </c>
      <c r="K7714" s="3">
        <v>10</v>
      </c>
      <c r="L7714" s="3">
        <f t="shared" si="243"/>
        <v>900</v>
      </c>
      <c r="M7714">
        <v>810</v>
      </c>
      <c r="N7714" s="3">
        <f>Table2[[#This Row],[Total Cost]]-Table2[[#This Row],[Total Sales]]</f>
        <v>90</v>
      </c>
      <c r="O7714" t="s">
        <v>33</v>
      </c>
      <c r="P7714" t="s">
        <v>17</v>
      </c>
    </row>
    <row r="7715" spans="1:16">
      <c r="A7715" t="s">
        <v>28920</v>
      </c>
      <c r="B7715" t="s">
        <v>28921</v>
      </c>
      <c r="C7715" t="s">
        <v>37365</v>
      </c>
      <c r="D7715" t="s">
        <v>37255</v>
      </c>
      <c r="E7715" t="s">
        <v>28922</v>
      </c>
      <c r="F7715" t="s">
        <v>5033</v>
      </c>
      <c r="G7715" s="2">
        <v>45660</v>
      </c>
      <c r="H7715" t="s">
        <v>22</v>
      </c>
      <c r="I7715">
        <v>1</v>
      </c>
      <c r="J7715">
        <f t="shared" si="242"/>
        <v>100</v>
      </c>
      <c r="K7715" s="3">
        <v>5</v>
      </c>
      <c r="L7715" s="3">
        <f t="shared" si="243"/>
        <v>100</v>
      </c>
      <c r="M7715">
        <v>95</v>
      </c>
      <c r="N7715" s="3">
        <f>Table2[[#This Row],[Total Cost]]-Table2[[#This Row],[Total Sales]]</f>
        <v>5</v>
      </c>
      <c r="O7715" t="s">
        <v>23</v>
      </c>
      <c r="P7715" t="s">
        <v>17</v>
      </c>
    </row>
    <row r="7716" spans="1:16">
      <c r="A7716" t="s">
        <v>28923</v>
      </c>
      <c r="B7716" t="s">
        <v>28924</v>
      </c>
      <c r="C7716" t="s">
        <v>37899</v>
      </c>
      <c r="D7716" t="s">
        <v>38481</v>
      </c>
      <c r="E7716" t="s">
        <v>28925</v>
      </c>
      <c r="F7716" t="s">
        <v>28926</v>
      </c>
      <c r="G7716" s="2">
        <v>45706</v>
      </c>
      <c r="H7716" t="s">
        <v>56</v>
      </c>
      <c r="I7716">
        <v>1</v>
      </c>
      <c r="J7716">
        <f t="shared" si="242"/>
        <v>90</v>
      </c>
      <c r="K7716" s="3">
        <v>0</v>
      </c>
      <c r="L7716" s="3">
        <f t="shared" si="243"/>
        <v>90</v>
      </c>
      <c r="M7716">
        <v>90</v>
      </c>
      <c r="N7716" s="3">
        <f>Table2[[#This Row],[Total Cost]]-Table2[[#This Row],[Total Sales]]</f>
        <v>0</v>
      </c>
      <c r="O7716" t="s">
        <v>16</v>
      </c>
      <c r="P7716" t="s">
        <v>17</v>
      </c>
    </row>
    <row r="7717" spans="1:16">
      <c r="A7717" t="s">
        <v>28927</v>
      </c>
      <c r="B7717" t="s">
        <v>28928</v>
      </c>
      <c r="C7717" t="s">
        <v>37147</v>
      </c>
      <c r="D7717" t="s">
        <v>37410</v>
      </c>
      <c r="E7717" t="s">
        <v>28929</v>
      </c>
      <c r="F7717" t="s">
        <v>37</v>
      </c>
      <c r="G7717" s="2">
        <v>45714</v>
      </c>
      <c r="H7717" t="s">
        <v>22</v>
      </c>
      <c r="I7717">
        <v>3</v>
      </c>
      <c r="J7717">
        <f t="shared" si="242"/>
        <v>100</v>
      </c>
      <c r="K7717" s="3">
        <v>10</v>
      </c>
      <c r="L7717" s="3">
        <f t="shared" si="243"/>
        <v>300</v>
      </c>
      <c r="M7717">
        <v>270</v>
      </c>
      <c r="N7717" s="3">
        <f>Table2[[#This Row],[Total Cost]]-Table2[[#This Row],[Total Sales]]</f>
        <v>30</v>
      </c>
      <c r="O7717" t="s">
        <v>16</v>
      </c>
      <c r="P7717" t="s">
        <v>17</v>
      </c>
    </row>
    <row r="7718" spans="1:16">
      <c r="A7718" t="s">
        <v>28930</v>
      </c>
      <c r="B7718" t="s">
        <v>28931</v>
      </c>
      <c r="C7718" t="s">
        <v>37261</v>
      </c>
      <c r="D7718" t="s">
        <v>37300</v>
      </c>
      <c r="E7718" t="s">
        <v>28932</v>
      </c>
      <c r="F7718" t="s">
        <v>28933</v>
      </c>
      <c r="G7718" s="2">
        <v>45452</v>
      </c>
      <c r="H7718" t="s">
        <v>28</v>
      </c>
      <c r="I7718">
        <v>1</v>
      </c>
      <c r="J7718">
        <f t="shared" si="242"/>
        <v>300</v>
      </c>
      <c r="K7718" s="3">
        <v>15</v>
      </c>
      <c r="L7718" s="3">
        <f t="shared" si="243"/>
        <v>300</v>
      </c>
      <c r="M7718">
        <v>255</v>
      </c>
      <c r="N7718" s="3">
        <f>Table2[[#This Row],[Total Cost]]-Table2[[#This Row],[Total Sales]]</f>
        <v>45</v>
      </c>
      <c r="O7718" t="s">
        <v>23</v>
      </c>
      <c r="P7718" t="s">
        <v>17</v>
      </c>
    </row>
    <row r="7719" spans="1:16">
      <c r="A7719" t="s">
        <v>28934</v>
      </c>
      <c r="B7719" t="s">
        <v>28935</v>
      </c>
      <c r="C7719" t="s">
        <v>37105</v>
      </c>
      <c r="D7719" t="s">
        <v>37749</v>
      </c>
      <c r="E7719" t="s">
        <v>28936</v>
      </c>
      <c r="F7719" t="s">
        <v>28937</v>
      </c>
      <c r="G7719" s="2">
        <v>45521</v>
      </c>
      <c r="H7719" t="s">
        <v>89</v>
      </c>
      <c r="I7719">
        <v>3</v>
      </c>
      <c r="J7719">
        <f t="shared" si="242"/>
        <v>50</v>
      </c>
      <c r="K7719" s="3">
        <v>10</v>
      </c>
      <c r="L7719" s="3">
        <f t="shared" si="243"/>
        <v>150</v>
      </c>
      <c r="M7719">
        <v>135</v>
      </c>
      <c r="N7719" s="3">
        <f>Table2[[#This Row],[Total Cost]]-Table2[[#This Row],[Total Sales]]</f>
        <v>15</v>
      </c>
      <c r="O7719" t="s">
        <v>23</v>
      </c>
      <c r="P7719" t="s">
        <v>78</v>
      </c>
    </row>
    <row r="7720" spans="1:16">
      <c r="A7720" t="s">
        <v>28938</v>
      </c>
      <c r="B7720" t="s">
        <v>28939</v>
      </c>
      <c r="C7720" t="s">
        <v>37248</v>
      </c>
      <c r="D7720" t="s">
        <v>37740</v>
      </c>
      <c r="E7720" t="s">
        <v>28940</v>
      </c>
      <c r="F7720" t="s">
        <v>28941</v>
      </c>
      <c r="G7720" s="2">
        <v>45519</v>
      </c>
      <c r="H7720" t="s">
        <v>73</v>
      </c>
      <c r="I7720">
        <v>1</v>
      </c>
      <c r="J7720">
        <f t="shared" si="242"/>
        <v>120</v>
      </c>
      <c r="K7720" s="3">
        <v>0</v>
      </c>
      <c r="L7720" s="3">
        <f t="shared" si="243"/>
        <v>120</v>
      </c>
      <c r="M7720">
        <v>120</v>
      </c>
      <c r="N7720" s="3">
        <f>Table2[[#This Row],[Total Cost]]-Table2[[#This Row],[Total Sales]]</f>
        <v>0</v>
      </c>
      <c r="O7720" t="s">
        <v>84</v>
      </c>
      <c r="P7720" t="s">
        <v>17</v>
      </c>
    </row>
    <row r="7721" spans="1:16">
      <c r="A7721" t="s">
        <v>28942</v>
      </c>
      <c r="B7721" t="s">
        <v>28943</v>
      </c>
      <c r="C7721" t="s">
        <v>36988</v>
      </c>
      <c r="D7721" t="s">
        <v>38371</v>
      </c>
      <c r="E7721" t="s">
        <v>28944</v>
      </c>
      <c r="F7721" t="s">
        <v>28945</v>
      </c>
      <c r="G7721" s="2">
        <v>45410</v>
      </c>
      <c r="H7721" t="s">
        <v>89</v>
      </c>
      <c r="I7721">
        <v>3</v>
      </c>
      <c r="J7721">
        <f t="shared" si="242"/>
        <v>50</v>
      </c>
      <c r="K7721" s="3">
        <v>0</v>
      </c>
      <c r="L7721" s="3">
        <f t="shared" si="243"/>
        <v>150</v>
      </c>
      <c r="M7721">
        <v>150</v>
      </c>
      <c r="N7721" s="3">
        <f>Table2[[#This Row],[Total Cost]]-Table2[[#This Row],[Total Sales]]</f>
        <v>0</v>
      </c>
      <c r="O7721" t="s">
        <v>84</v>
      </c>
      <c r="P7721" t="s">
        <v>17</v>
      </c>
    </row>
    <row r="7722" spans="1:16">
      <c r="A7722" t="s">
        <v>28946</v>
      </c>
      <c r="B7722" t="s">
        <v>28947</v>
      </c>
      <c r="C7722" t="s">
        <v>36990</v>
      </c>
      <c r="D7722" t="s">
        <v>37080</v>
      </c>
      <c r="E7722" t="s">
        <v>28948</v>
      </c>
      <c r="F7722" t="s">
        <v>10539</v>
      </c>
      <c r="G7722" s="2">
        <v>45720</v>
      </c>
      <c r="H7722" t="s">
        <v>42</v>
      </c>
      <c r="I7722">
        <v>1</v>
      </c>
      <c r="J7722">
        <f t="shared" si="242"/>
        <v>200</v>
      </c>
      <c r="K7722" s="3">
        <v>0</v>
      </c>
      <c r="L7722" s="3">
        <f t="shared" si="243"/>
        <v>200</v>
      </c>
      <c r="M7722">
        <v>200</v>
      </c>
      <c r="N7722" s="3">
        <f>Table2[[#This Row],[Total Cost]]-Table2[[#This Row],[Total Sales]]</f>
        <v>0</v>
      </c>
      <c r="O7722" t="s">
        <v>33</v>
      </c>
      <c r="P7722" t="s">
        <v>17</v>
      </c>
    </row>
    <row r="7723" spans="1:16">
      <c r="A7723" t="s">
        <v>28949</v>
      </c>
      <c r="B7723" t="s">
        <v>28950</v>
      </c>
      <c r="C7723" t="s">
        <v>37180</v>
      </c>
      <c r="D7723" t="s">
        <v>36989</v>
      </c>
      <c r="E7723" t="s">
        <v>28951</v>
      </c>
      <c r="F7723" t="s">
        <v>28952</v>
      </c>
      <c r="G7723" s="2">
        <v>45425</v>
      </c>
      <c r="H7723" t="s">
        <v>83</v>
      </c>
      <c r="I7723">
        <v>2</v>
      </c>
      <c r="J7723">
        <f t="shared" si="242"/>
        <v>150</v>
      </c>
      <c r="K7723" s="3">
        <v>0</v>
      </c>
      <c r="L7723" s="3">
        <f t="shared" si="243"/>
        <v>300</v>
      </c>
      <c r="M7723">
        <v>300</v>
      </c>
      <c r="N7723" s="3">
        <f>Table2[[#This Row],[Total Cost]]-Table2[[#This Row],[Total Sales]]</f>
        <v>0</v>
      </c>
      <c r="O7723" t="s">
        <v>84</v>
      </c>
      <c r="P7723" t="s">
        <v>17</v>
      </c>
    </row>
    <row r="7724" spans="1:16">
      <c r="A7724" t="s">
        <v>28953</v>
      </c>
      <c r="B7724" t="s">
        <v>28954</v>
      </c>
      <c r="C7724" t="s">
        <v>37452</v>
      </c>
      <c r="D7724" t="s">
        <v>37237</v>
      </c>
      <c r="E7724" t="s">
        <v>28955</v>
      </c>
      <c r="F7724" t="s">
        <v>28956</v>
      </c>
      <c r="G7724" s="2">
        <v>45659</v>
      </c>
      <c r="H7724" t="s">
        <v>73</v>
      </c>
      <c r="I7724">
        <v>4</v>
      </c>
      <c r="J7724">
        <f t="shared" si="242"/>
        <v>120</v>
      </c>
      <c r="K7724" s="3">
        <v>10</v>
      </c>
      <c r="L7724" s="3">
        <f t="shared" si="243"/>
        <v>480</v>
      </c>
      <c r="M7724">
        <v>432</v>
      </c>
      <c r="N7724" s="3">
        <f>Table2[[#This Row],[Total Cost]]-Table2[[#This Row],[Total Sales]]</f>
        <v>48</v>
      </c>
      <c r="O7724" t="s">
        <v>33</v>
      </c>
      <c r="P7724" t="s">
        <v>78</v>
      </c>
    </row>
    <row r="7725" spans="1:16">
      <c r="A7725" t="s">
        <v>28957</v>
      </c>
      <c r="B7725" t="s">
        <v>28958</v>
      </c>
      <c r="C7725" t="s">
        <v>36984</v>
      </c>
      <c r="D7725" t="s">
        <v>37888</v>
      </c>
      <c r="E7725" t="s">
        <v>28959</v>
      </c>
      <c r="F7725" t="s">
        <v>3900</v>
      </c>
      <c r="G7725" s="2">
        <v>45548</v>
      </c>
      <c r="H7725" t="s">
        <v>22</v>
      </c>
      <c r="I7725">
        <v>1</v>
      </c>
      <c r="J7725">
        <f t="shared" si="242"/>
        <v>100</v>
      </c>
      <c r="K7725" s="3">
        <v>10</v>
      </c>
      <c r="L7725" s="3">
        <f t="shared" si="243"/>
        <v>100</v>
      </c>
      <c r="M7725">
        <v>90</v>
      </c>
      <c r="N7725" s="3">
        <f>Table2[[#This Row],[Total Cost]]-Table2[[#This Row],[Total Sales]]</f>
        <v>10</v>
      </c>
      <c r="O7725" t="s">
        <v>23</v>
      </c>
      <c r="P7725" t="s">
        <v>17</v>
      </c>
    </row>
    <row r="7726" spans="1:16">
      <c r="A7726" t="s">
        <v>28960</v>
      </c>
      <c r="B7726" t="s">
        <v>3993</v>
      </c>
      <c r="C7726" t="s">
        <v>37051</v>
      </c>
      <c r="D7726" t="s">
        <v>36983</v>
      </c>
      <c r="E7726" t="s">
        <v>28961</v>
      </c>
      <c r="F7726" t="s">
        <v>28962</v>
      </c>
      <c r="G7726" s="2">
        <v>45484</v>
      </c>
      <c r="H7726" t="s">
        <v>15</v>
      </c>
      <c r="I7726">
        <v>1</v>
      </c>
      <c r="J7726">
        <f t="shared" si="242"/>
        <v>800</v>
      </c>
      <c r="K7726" s="3">
        <v>0</v>
      </c>
      <c r="L7726" s="3">
        <f t="shared" si="243"/>
        <v>800</v>
      </c>
      <c r="M7726">
        <v>800</v>
      </c>
      <c r="N7726" s="3">
        <f>Table2[[#This Row],[Total Cost]]-Table2[[#This Row],[Total Sales]]</f>
        <v>0</v>
      </c>
      <c r="O7726" t="s">
        <v>33</v>
      </c>
      <c r="P7726" t="s">
        <v>17</v>
      </c>
    </row>
    <row r="7727" spans="1:16">
      <c r="A7727" t="s">
        <v>28963</v>
      </c>
      <c r="B7727" t="s">
        <v>28964</v>
      </c>
      <c r="C7727" t="s">
        <v>37293</v>
      </c>
      <c r="D7727" t="s">
        <v>38350</v>
      </c>
      <c r="E7727" t="s">
        <v>28965</v>
      </c>
      <c r="F7727" t="s">
        <v>28966</v>
      </c>
      <c r="G7727" s="2">
        <v>45635</v>
      </c>
      <c r="H7727" t="s">
        <v>15</v>
      </c>
      <c r="I7727">
        <v>1</v>
      </c>
      <c r="J7727">
        <f t="shared" si="242"/>
        <v>800</v>
      </c>
      <c r="K7727" s="3">
        <v>0</v>
      </c>
      <c r="L7727" s="3">
        <f t="shared" si="243"/>
        <v>800</v>
      </c>
      <c r="M7727">
        <v>800</v>
      </c>
      <c r="N7727" s="3">
        <f>Table2[[#This Row],[Total Cost]]-Table2[[#This Row],[Total Sales]]</f>
        <v>0</v>
      </c>
      <c r="O7727" t="s">
        <v>16</v>
      </c>
      <c r="P7727" t="s">
        <v>17</v>
      </c>
    </row>
    <row r="7728" spans="1:16">
      <c r="A7728" t="s">
        <v>28967</v>
      </c>
      <c r="B7728" t="s">
        <v>28968</v>
      </c>
      <c r="C7728" t="s">
        <v>38243</v>
      </c>
      <c r="D7728" t="s">
        <v>38175</v>
      </c>
      <c r="E7728" t="s">
        <v>28969</v>
      </c>
      <c r="F7728" t="s">
        <v>28970</v>
      </c>
      <c r="G7728" s="2">
        <v>45658</v>
      </c>
      <c r="H7728" t="s">
        <v>47</v>
      </c>
      <c r="I7728">
        <v>4</v>
      </c>
      <c r="J7728">
        <f t="shared" si="242"/>
        <v>1200</v>
      </c>
      <c r="K7728" s="3">
        <v>0</v>
      </c>
      <c r="L7728" s="3">
        <f t="shared" si="243"/>
        <v>4800</v>
      </c>
      <c r="M7728">
        <v>4800</v>
      </c>
      <c r="N7728" s="3">
        <f>Table2[[#This Row],[Total Cost]]-Table2[[#This Row],[Total Sales]]</f>
        <v>0</v>
      </c>
      <c r="O7728" t="s">
        <v>33</v>
      </c>
      <c r="P7728" t="s">
        <v>17</v>
      </c>
    </row>
    <row r="7729" spans="1:16">
      <c r="A7729" t="s">
        <v>28971</v>
      </c>
      <c r="B7729" t="s">
        <v>28972</v>
      </c>
      <c r="C7729" t="s">
        <v>37158</v>
      </c>
      <c r="D7729" t="s">
        <v>38085</v>
      </c>
      <c r="E7729" t="s">
        <v>28973</v>
      </c>
      <c r="F7729" t="s">
        <v>28974</v>
      </c>
      <c r="G7729" s="2">
        <v>45588</v>
      </c>
      <c r="H7729" t="s">
        <v>47</v>
      </c>
      <c r="I7729">
        <v>2</v>
      </c>
      <c r="J7729">
        <f t="shared" si="242"/>
        <v>1200</v>
      </c>
      <c r="K7729" s="3">
        <v>15</v>
      </c>
      <c r="L7729" s="3">
        <f t="shared" si="243"/>
        <v>2400</v>
      </c>
      <c r="M7729">
        <v>2040</v>
      </c>
      <c r="N7729" s="3">
        <f>Table2[[#This Row],[Total Cost]]-Table2[[#This Row],[Total Sales]]</f>
        <v>360</v>
      </c>
      <c r="O7729" t="s">
        <v>16</v>
      </c>
      <c r="P7729" t="s">
        <v>78</v>
      </c>
    </row>
    <row r="7730" spans="1:16">
      <c r="A7730" t="s">
        <v>28975</v>
      </c>
      <c r="B7730" t="s">
        <v>28976</v>
      </c>
      <c r="C7730" t="s">
        <v>37083</v>
      </c>
      <c r="D7730" t="s">
        <v>37221</v>
      </c>
      <c r="E7730" t="s">
        <v>16437</v>
      </c>
      <c r="F7730" t="s">
        <v>19240</v>
      </c>
      <c r="G7730" s="2">
        <v>45697</v>
      </c>
      <c r="H7730" t="s">
        <v>22</v>
      </c>
      <c r="I7730">
        <v>4</v>
      </c>
      <c r="J7730">
        <f t="shared" si="242"/>
        <v>100</v>
      </c>
      <c r="K7730" s="3">
        <v>0</v>
      </c>
      <c r="L7730" s="3">
        <f t="shared" si="243"/>
        <v>400</v>
      </c>
      <c r="M7730">
        <v>400</v>
      </c>
      <c r="N7730" s="3">
        <f>Table2[[#This Row],[Total Cost]]-Table2[[#This Row],[Total Sales]]</f>
        <v>0</v>
      </c>
      <c r="O7730" t="s">
        <v>16</v>
      </c>
      <c r="P7730" t="s">
        <v>17</v>
      </c>
    </row>
    <row r="7731" spans="1:16">
      <c r="A7731" t="s">
        <v>28977</v>
      </c>
      <c r="B7731" t="s">
        <v>28978</v>
      </c>
      <c r="C7731" t="s">
        <v>37470</v>
      </c>
      <c r="D7731" t="s">
        <v>37859</v>
      </c>
      <c r="E7731" t="s">
        <v>28979</v>
      </c>
      <c r="F7731" t="s">
        <v>28980</v>
      </c>
      <c r="G7731" s="2">
        <v>45529</v>
      </c>
      <c r="H7731" t="s">
        <v>22</v>
      </c>
      <c r="I7731">
        <v>3</v>
      </c>
      <c r="J7731">
        <f t="shared" si="242"/>
        <v>100</v>
      </c>
      <c r="K7731" s="3">
        <v>0</v>
      </c>
      <c r="L7731" s="3">
        <f t="shared" si="243"/>
        <v>300</v>
      </c>
      <c r="M7731">
        <v>300</v>
      </c>
      <c r="N7731" s="3">
        <f>Table2[[#This Row],[Total Cost]]-Table2[[#This Row],[Total Sales]]</f>
        <v>0</v>
      </c>
      <c r="O7731" t="s">
        <v>84</v>
      </c>
      <c r="P7731" t="s">
        <v>17</v>
      </c>
    </row>
    <row r="7732" spans="1:16">
      <c r="A7732" t="s">
        <v>28981</v>
      </c>
      <c r="B7732" t="s">
        <v>28982</v>
      </c>
      <c r="C7732" t="s">
        <v>37035</v>
      </c>
      <c r="D7732" t="s">
        <v>37996</v>
      </c>
      <c r="E7732" t="s">
        <v>28983</v>
      </c>
      <c r="F7732" t="s">
        <v>28984</v>
      </c>
      <c r="G7732" s="2">
        <v>45590</v>
      </c>
      <c r="H7732" t="s">
        <v>42</v>
      </c>
      <c r="I7732">
        <v>1</v>
      </c>
      <c r="J7732">
        <f t="shared" si="242"/>
        <v>200</v>
      </c>
      <c r="K7732" s="3">
        <v>0</v>
      </c>
      <c r="L7732" s="3">
        <f t="shared" si="243"/>
        <v>200</v>
      </c>
      <c r="M7732">
        <v>200</v>
      </c>
      <c r="N7732" s="3">
        <f>Table2[[#This Row],[Total Cost]]-Table2[[#This Row],[Total Sales]]</f>
        <v>0</v>
      </c>
      <c r="O7732" t="s">
        <v>33</v>
      </c>
      <c r="P7732" t="s">
        <v>17</v>
      </c>
    </row>
    <row r="7733" spans="1:16">
      <c r="A7733" t="s">
        <v>28985</v>
      </c>
      <c r="B7733" t="s">
        <v>28986</v>
      </c>
      <c r="C7733" t="s">
        <v>37184</v>
      </c>
      <c r="D7733" t="s">
        <v>37485</v>
      </c>
      <c r="E7733" t="s">
        <v>28987</v>
      </c>
      <c r="F7733" t="s">
        <v>28988</v>
      </c>
      <c r="G7733" s="2">
        <v>45599</v>
      </c>
      <c r="H7733" t="s">
        <v>83</v>
      </c>
      <c r="I7733">
        <v>1</v>
      </c>
      <c r="J7733">
        <f t="shared" si="242"/>
        <v>150</v>
      </c>
      <c r="K7733" s="3">
        <v>0</v>
      </c>
      <c r="L7733" s="3">
        <f t="shared" si="243"/>
        <v>150</v>
      </c>
      <c r="M7733">
        <v>150</v>
      </c>
      <c r="N7733" s="3">
        <f>Table2[[#This Row],[Total Cost]]-Table2[[#This Row],[Total Sales]]</f>
        <v>0</v>
      </c>
      <c r="O7733" t="s">
        <v>16</v>
      </c>
      <c r="P7733" t="s">
        <v>17</v>
      </c>
    </row>
    <row r="7734" spans="1:16">
      <c r="A7734" t="s">
        <v>28989</v>
      </c>
      <c r="B7734" t="s">
        <v>28990</v>
      </c>
      <c r="C7734" t="s">
        <v>37808</v>
      </c>
      <c r="D7734" t="s">
        <v>37827</v>
      </c>
      <c r="E7734" t="s">
        <v>28991</v>
      </c>
      <c r="F7734" t="s">
        <v>4800</v>
      </c>
      <c r="G7734" s="2">
        <v>45477</v>
      </c>
      <c r="H7734" t="s">
        <v>47</v>
      </c>
      <c r="I7734">
        <v>4</v>
      </c>
      <c r="J7734">
        <f t="shared" si="242"/>
        <v>1200</v>
      </c>
      <c r="K7734" s="3">
        <v>0</v>
      </c>
      <c r="L7734" s="3">
        <f t="shared" si="243"/>
        <v>4800</v>
      </c>
      <c r="M7734">
        <v>4800</v>
      </c>
      <c r="N7734" s="3">
        <f>Table2[[#This Row],[Total Cost]]-Table2[[#This Row],[Total Sales]]</f>
        <v>0</v>
      </c>
      <c r="O7734" t="s">
        <v>90</v>
      </c>
      <c r="P7734" t="s">
        <v>17</v>
      </c>
    </row>
    <row r="7735" spans="1:16">
      <c r="A7735" t="s">
        <v>28992</v>
      </c>
      <c r="B7735" t="s">
        <v>28993</v>
      </c>
      <c r="C7735" t="s">
        <v>37899</v>
      </c>
      <c r="D7735" t="s">
        <v>38106</v>
      </c>
      <c r="E7735" t="s">
        <v>28994</v>
      </c>
      <c r="F7735" t="s">
        <v>28995</v>
      </c>
      <c r="G7735" s="2">
        <v>45666</v>
      </c>
      <c r="H7735" t="s">
        <v>28</v>
      </c>
      <c r="I7735">
        <v>4</v>
      </c>
      <c r="J7735">
        <f t="shared" si="242"/>
        <v>300</v>
      </c>
      <c r="K7735" s="3">
        <v>10</v>
      </c>
      <c r="L7735" s="3">
        <f t="shared" si="243"/>
        <v>1200</v>
      </c>
      <c r="M7735">
        <v>1080</v>
      </c>
      <c r="N7735" s="3">
        <f>Table2[[#This Row],[Total Cost]]-Table2[[#This Row],[Total Sales]]</f>
        <v>120</v>
      </c>
      <c r="O7735" t="s">
        <v>23</v>
      </c>
      <c r="P7735" t="s">
        <v>17</v>
      </c>
    </row>
    <row r="7736" spans="1:16">
      <c r="A7736" t="s">
        <v>28996</v>
      </c>
      <c r="B7736" t="s">
        <v>16858</v>
      </c>
      <c r="C7736" t="s">
        <v>37617</v>
      </c>
      <c r="D7736" t="s">
        <v>36961</v>
      </c>
      <c r="E7736" t="s">
        <v>28997</v>
      </c>
      <c r="F7736" t="s">
        <v>28998</v>
      </c>
      <c r="G7736" s="2">
        <v>45589</v>
      </c>
      <c r="H7736" t="s">
        <v>42</v>
      </c>
      <c r="I7736">
        <v>3</v>
      </c>
      <c r="J7736">
        <f t="shared" si="242"/>
        <v>200</v>
      </c>
      <c r="K7736" s="3">
        <v>10</v>
      </c>
      <c r="L7736" s="3">
        <f t="shared" si="243"/>
        <v>600</v>
      </c>
      <c r="M7736">
        <v>540</v>
      </c>
      <c r="N7736" s="3">
        <f>Table2[[#This Row],[Total Cost]]-Table2[[#This Row],[Total Sales]]</f>
        <v>60</v>
      </c>
      <c r="O7736" t="s">
        <v>90</v>
      </c>
      <c r="P7736" t="s">
        <v>17</v>
      </c>
    </row>
    <row r="7737" spans="1:16">
      <c r="A7737" t="s">
        <v>28999</v>
      </c>
      <c r="B7737" t="s">
        <v>29000</v>
      </c>
      <c r="C7737" t="s">
        <v>37085</v>
      </c>
      <c r="D7737" t="s">
        <v>36983</v>
      </c>
      <c r="E7737" t="s">
        <v>29001</v>
      </c>
      <c r="F7737" t="s">
        <v>29002</v>
      </c>
      <c r="G7737" s="2">
        <v>45593</v>
      </c>
      <c r="H7737" t="s">
        <v>15</v>
      </c>
      <c r="I7737">
        <v>2</v>
      </c>
      <c r="J7737">
        <f t="shared" si="242"/>
        <v>800</v>
      </c>
      <c r="K7737" s="3">
        <v>0</v>
      </c>
      <c r="L7737" s="3">
        <f t="shared" si="243"/>
        <v>1600</v>
      </c>
      <c r="M7737">
        <v>1600</v>
      </c>
      <c r="N7737" s="3">
        <f>Table2[[#This Row],[Total Cost]]-Table2[[#This Row],[Total Sales]]</f>
        <v>0</v>
      </c>
      <c r="O7737" t="s">
        <v>90</v>
      </c>
      <c r="P7737" t="s">
        <v>17</v>
      </c>
    </row>
    <row r="7738" spans="1:16">
      <c r="A7738" t="s">
        <v>29003</v>
      </c>
      <c r="B7738" t="s">
        <v>29004</v>
      </c>
      <c r="C7738" t="s">
        <v>38473</v>
      </c>
      <c r="D7738" t="s">
        <v>37812</v>
      </c>
      <c r="E7738" t="s">
        <v>29005</v>
      </c>
      <c r="F7738" t="s">
        <v>29006</v>
      </c>
      <c r="G7738" s="2">
        <v>45506</v>
      </c>
      <c r="H7738" t="s">
        <v>42</v>
      </c>
      <c r="I7738">
        <v>3</v>
      </c>
      <c r="J7738">
        <f t="shared" si="242"/>
        <v>200</v>
      </c>
      <c r="K7738" s="3">
        <v>0</v>
      </c>
      <c r="L7738" s="3">
        <f t="shared" si="243"/>
        <v>600</v>
      </c>
      <c r="M7738">
        <v>600</v>
      </c>
      <c r="N7738" s="3">
        <f>Table2[[#This Row],[Total Cost]]-Table2[[#This Row],[Total Sales]]</f>
        <v>0</v>
      </c>
      <c r="O7738" t="s">
        <v>16</v>
      </c>
      <c r="P7738" t="s">
        <v>17</v>
      </c>
    </row>
    <row r="7739" spans="1:16">
      <c r="A7739" t="s">
        <v>29007</v>
      </c>
      <c r="B7739" t="s">
        <v>29008</v>
      </c>
      <c r="C7739" t="s">
        <v>38062</v>
      </c>
      <c r="D7739" t="s">
        <v>37584</v>
      </c>
      <c r="E7739" t="s">
        <v>29009</v>
      </c>
      <c r="F7739" t="s">
        <v>29010</v>
      </c>
      <c r="G7739" s="2">
        <v>45608</v>
      </c>
      <c r="H7739" t="s">
        <v>22</v>
      </c>
      <c r="I7739">
        <v>4</v>
      </c>
      <c r="J7739">
        <f t="shared" si="242"/>
        <v>100</v>
      </c>
      <c r="K7739" s="3">
        <v>5</v>
      </c>
      <c r="L7739" s="3">
        <f t="shared" si="243"/>
        <v>400</v>
      </c>
      <c r="M7739">
        <v>380</v>
      </c>
      <c r="N7739" s="3">
        <f>Table2[[#This Row],[Total Cost]]-Table2[[#This Row],[Total Sales]]</f>
        <v>20</v>
      </c>
      <c r="O7739" t="s">
        <v>16</v>
      </c>
      <c r="P7739" t="s">
        <v>17</v>
      </c>
    </row>
    <row r="7740" spans="1:16">
      <c r="A7740" t="s">
        <v>29011</v>
      </c>
      <c r="B7740" t="s">
        <v>29012</v>
      </c>
      <c r="C7740" t="s">
        <v>37262</v>
      </c>
      <c r="D7740" t="s">
        <v>37635</v>
      </c>
      <c r="E7740" t="s">
        <v>29013</v>
      </c>
      <c r="F7740" t="s">
        <v>19380</v>
      </c>
      <c r="G7740" s="2">
        <v>45591</v>
      </c>
      <c r="H7740" t="s">
        <v>15</v>
      </c>
      <c r="I7740">
        <v>3</v>
      </c>
      <c r="J7740">
        <f t="shared" si="242"/>
        <v>800</v>
      </c>
      <c r="K7740" s="3">
        <v>0</v>
      </c>
      <c r="L7740" s="3">
        <f t="shared" si="243"/>
        <v>2400</v>
      </c>
      <c r="M7740">
        <v>2400</v>
      </c>
      <c r="N7740" s="3">
        <f>Table2[[#This Row],[Total Cost]]-Table2[[#This Row],[Total Sales]]</f>
        <v>0</v>
      </c>
      <c r="O7740" t="s">
        <v>90</v>
      </c>
      <c r="P7740" t="s">
        <v>17</v>
      </c>
    </row>
    <row r="7741" spans="1:16">
      <c r="A7741" t="s">
        <v>29014</v>
      </c>
      <c r="B7741" t="s">
        <v>29015</v>
      </c>
      <c r="C7741" t="s">
        <v>37444</v>
      </c>
      <c r="D7741" t="s">
        <v>37304</v>
      </c>
      <c r="E7741" t="s">
        <v>29016</v>
      </c>
      <c r="F7741" t="s">
        <v>29017</v>
      </c>
      <c r="G7741" s="2">
        <v>45571</v>
      </c>
      <c r="H7741" t="s">
        <v>83</v>
      </c>
      <c r="I7741">
        <v>3</v>
      </c>
      <c r="J7741">
        <f t="shared" si="242"/>
        <v>150</v>
      </c>
      <c r="K7741" s="3">
        <v>5</v>
      </c>
      <c r="L7741" s="3">
        <f t="shared" si="243"/>
        <v>450</v>
      </c>
      <c r="M7741">
        <v>427.5</v>
      </c>
      <c r="N7741" s="3">
        <f>Table2[[#This Row],[Total Cost]]-Table2[[#This Row],[Total Sales]]</f>
        <v>22.5</v>
      </c>
      <c r="O7741" t="s">
        <v>90</v>
      </c>
      <c r="P7741" t="s">
        <v>78</v>
      </c>
    </row>
    <row r="7742" spans="1:16">
      <c r="A7742" t="s">
        <v>29018</v>
      </c>
      <c r="B7742" t="s">
        <v>29019</v>
      </c>
      <c r="C7742" t="s">
        <v>37111</v>
      </c>
      <c r="D7742" t="s">
        <v>37207</v>
      </c>
      <c r="E7742" t="s">
        <v>29020</v>
      </c>
      <c r="F7742" t="s">
        <v>29021</v>
      </c>
      <c r="G7742" s="2">
        <v>45435</v>
      </c>
      <c r="H7742" t="s">
        <v>73</v>
      </c>
      <c r="I7742">
        <v>3</v>
      </c>
      <c r="J7742">
        <f t="shared" si="242"/>
        <v>120</v>
      </c>
      <c r="K7742" s="3">
        <v>10</v>
      </c>
      <c r="L7742" s="3">
        <f t="shared" si="243"/>
        <v>360</v>
      </c>
      <c r="M7742">
        <v>324</v>
      </c>
      <c r="N7742" s="3">
        <f>Table2[[#This Row],[Total Cost]]-Table2[[#This Row],[Total Sales]]</f>
        <v>36</v>
      </c>
      <c r="O7742" t="s">
        <v>23</v>
      </c>
      <c r="P7742" t="s">
        <v>17</v>
      </c>
    </row>
    <row r="7743" spans="1:16">
      <c r="A7743" t="s">
        <v>29022</v>
      </c>
      <c r="B7743" t="s">
        <v>29023</v>
      </c>
      <c r="C7743" t="s">
        <v>37417</v>
      </c>
      <c r="D7743" t="s">
        <v>36954</v>
      </c>
      <c r="E7743" t="s">
        <v>29024</v>
      </c>
      <c r="F7743" t="s">
        <v>29025</v>
      </c>
      <c r="G7743" s="2">
        <v>45505</v>
      </c>
      <c r="H7743" t="s">
        <v>15</v>
      </c>
      <c r="I7743">
        <v>1</v>
      </c>
      <c r="J7743">
        <f t="shared" si="242"/>
        <v>800</v>
      </c>
      <c r="K7743" s="3">
        <v>0</v>
      </c>
      <c r="L7743" s="3">
        <f t="shared" si="243"/>
        <v>800</v>
      </c>
      <c r="M7743">
        <v>800</v>
      </c>
      <c r="N7743" s="3">
        <f>Table2[[#This Row],[Total Cost]]-Table2[[#This Row],[Total Sales]]</f>
        <v>0</v>
      </c>
      <c r="O7743" t="s">
        <v>16</v>
      </c>
      <c r="P7743" t="s">
        <v>17</v>
      </c>
    </row>
    <row r="7744" spans="1:16">
      <c r="A7744" t="s">
        <v>29026</v>
      </c>
      <c r="B7744" t="s">
        <v>29027</v>
      </c>
      <c r="C7744" t="s">
        <v>37002</v>
      </c>
      <c r="D7744" t="s">
        <v>37115</v>
      </c>
      <c r="E7744" t="s">
        <v>29028</v>
      </c>
      <c r="F7744" t="s">
        <v>29029</v>
      </c>
      <c r="G7744" s="2">
        <v>45482</v>
      </c>
      <c r="H7744" t="s">
        <v>73</v>
      </c>
      <c r="I7744">
        <v>4</v>
      </c>
      <c r="J7744">
        <f t="shared" si="242"/>
        <v>120</v>
      </c>
      <c r="K7744" s="3">
        <v>0</v>
      </c>
      <c r="L7744" s="3">
        <f t="shared" si="243"/>
        <v>480</v>
      </c>
      <c r="M7744">
        <v>480</v>
      </c>
      <c r="N7744" s="3">
        <f>Table2[[#This Row],[Total Cost]]-Table2[[#This Row],[Total Sales]]</f>
        <v>0</v>
      </c>
      <c r="O7744" t="s">
        <v>23</v>
      </c>
      <c r="P7744" t="s">
        <v>78</v>
      </c>
    </row>
    <row r="7745" spans="1:16">
      <c r="A7745" t="s">
        <v>29030</v>
      </c>
      <c r="B7745" t="s">
        <v>29031</v>
      </c>
      <c r="C7745" t="s">
        <v>37149</v>
      </c>
      <c r="D7745" t="s">
        <v>37614</v>
      </c>
      <c r="E7745" t="s">
        <v>29032</v>
      </c>
      <c r="F7745" t="s">
        <v>29033</v>
      </c>
      <c r="G7745" s="2">
        <v>45763</v>
      </c>
      <c r="H7745" t="s">
        <v>47</v>
      </c>
      <c r="I7745">
        <v>1</v>
      </c>
      <c r="J7745">
        <f t="shared" si="242"/>
        <v>1200</v>
      </c>
      <c r="K7745" s="3">
        <v>0</v>
      </c>
      <c r="L7745" s="3">
        <f t="shared" si="243"/>
        <v>1200</v>
      </c>
      <c r="M7745">
        <v>1200</v>
      </c>
      <c r="N7745" s="3">
        <f>Table2[[#This Row],[Total Cost]]-Table2[[#This Row],[Total Sales]]</f>
        <v>0</v>
      </c>
      <c r="O7745" t="s">
        <v>16</v>
      </c>
      <c r="P7745" t="s">
        <v>17</v>
      </c>
    </row>
    <row r="7746" spans="1:16">
      <c r="A7746" t="s">
        <v>29034</v>
      </c>
      <c r="B7746" t="s">
        <v>29035</v>
      </c>
      <c r="C7746" t="s">
        <v>37473</v>
      </c>
      <c r="D7746" t="s">
        <v>37203</v>
      </c>
      <c r="E7746" t="s">
        <v>29036</v>
      </c>
      <c r="F7746" t="s">
        <v>29037</v>
      </c>
      <c r="G7746" s="2">
        <v>45453</v>
      </c>
      <c r="H7746" t="s">
        <v>15</v>
      </c>
      <c r="I7746">
        <v>3</v>
      </c>
      <c r="J7746">
        <f t="shared" si="242"/>
        <v>800</v>
      </c>
      <c r="K7746" s="3">
        <v>0</v>
      </c>
      <c r="L7746" s="3">
        <f t="shared" si="243"/>
        <v>2400</v>
      </c>
      <c r="M7746">
        <v>2400</v>
      </c>
      <c r="N7746" s="3">
        <f>Table2[[#This Row],[Total Cost]]-Table2[[#This Row],[Total Sales]]</f>
        <v>0</v>
      </c>
      <c r="O7746" t="s">
        <v>23</v>
      </c>
      <c r="P7746" t="s">
        <v>17</v>
      </c>
    </row>
    <row r="7747" spans="1:16">
      <c r="A7747" t="s">
        <v>29038</v>
      </c>
      <c r="B7747" t="s">
        <v>29039</v>
      </c>
      <c r="C7747" t="s">
        <v>37819</v>
      </c>
      <c r="D7747" t="s">
        <v>37713</v>
      </c>
      <c r="E7747" t="s">
        <v>29040</v>
      </c>
      <c r="F7747" t="s">
        <v>17884</v>
      </c>
      <c r="G7747" s="2">
        <v>45555</v>
      </c>
      <c r="H7747" t="s">
        <v>73</v>
      </c>
      <c r="I7747">
        <v>1</v>
      </c>
      <c r="J7747">
        <f t="shared" ref="J7747:J7810" si="244">L7747/I7747</f>
        <v>120</v>
      </c>
      <c r="K7747" s="3">
        <v>5</v>
      </c>
      <c r="L7747" s="3">
        <f t="shared" si="243"/>
        <v>120</v>
      </c>
      <c r="M7747">
        <v>114</v>
      </c>
      <c r="N7747" s="3">
        <f>Table2[[#This Row],[Total Cost]]-Table2[[#This Row],[Total Sales]]</f>
        <v>6</v>
      </c>
      <c r="O7747" t="s">
        <v>33</v>
      </c>
      <c r="P7747" t="s">
        <v>17</v>
      </c>
    </row>
    <row r="7748" spans="1:16">
      <c r="A7748" t="s">
        <v>29041</v>
      </c>
      <c r="B7748" t="s">
        <v>29042</v>
      </c>
      <c r="C7748" t="s">
        <v>36964</v>
      </c>
      <c r="D7748" t="s">
        <v>37708</v>
      </c>
      <c r="E7748" t="s">
        <v>29043</v>
      </c>
      <c r="F7748" t="s">
        <v>29044</v>
      </c>
      <c r="G7748" s="2">
        <v>45460</v>
      </c>
      <c r="H7748" t="s">
        <v>56</v>
      </c>
      <c r="I7748">
        <v>4</v>
      </c>
      <c r="J7748">
        <f t="shared" si="244"/>
        <v>90</v>
      </c>
      <c r="K7748" s="3">
        <v>0</v>
      </c>
      <c r="L7748" s="3">
        <f t="shared" si="243"/>
        <v>360</v>
      </c>
      <c r="M7748">
        <v>360</v>
      </c>
      <c r="N7748" s="3">
        <f>Table2[[#This Row],[Total Cost]]-Table2[[#This Row],[Total Sales]]</f>
        <v>0</v>
      </c>
      <c r="O7748" t="s">
        <v>90</v>
      </c>
      <c r="P7748" t="s">
        <v>17</v>
      </c>
    </row>
    <row r="7749" spans="1:16">
      <c r="A7749" t="s">
        <v>29045</v>
      </c>
      <c r="B7749" t="s">
        <v>29046</v>
      </c>
      <c r="C7749" t="s">
        <v>37187</v>
      </c>
      <c r="D7749" t="s">
        <v>37422</v>
      </c>
      <c r="E7749" t="s">
        <v>29047</v>
      </c>
      <c r="F7749" t="s">
        <v>29048</v>
      </c>
      <c r="G7749" s="2">
        <v>45514</v>
      </c>
      <c r="H7749" t="s">
        <v>22</v>
      </c>
      <c r="I7749">
        <v>4</v>
      </c>
      <c r="J7749">
        <f t="shared" si="244"/>
        <v>100</v>
      </c>
      <c r="K7749" s="3">
        <v>5</v>
      </c>
      <c r="L7749" s="3">
        <f t="shared" si="243"/>
        <v>400</v>
      </c>
      <c r="M7749">
        <v>380</v>
      </c>
      <c r="N7749" s="3">
        <f>Table2[[#This Row],[Total Cost]]-Table2[[#This Row],[Total Sales]]</f>
        <v>20</v>
      </c>
      <c r="O7749" t="s">
        <v>16</v>
      </c>
      <c r="P7749" t="s">
        <v>17</v>
      </c>
    </row>
    <row r="7750" spans="1:16">
      <c r="A7750" t="s">
        <v>29049</v>
      </c>
      <c r="B7750" t="s">
        <v>29050</v>
      </c>
      <c r="C7750" t="s">
        <v>37116</v>
      </c>
      <c r="D7750" t="s">
        <v>37143</v>
      </c>
      <c r="E7750" t="s">
        <v>29051</v>
      </c>
      <c r="F7750" t="s">
        <v>19275</v>
      </c>
      <c r="G7750" s="2">
        <v>45723</v>
      </c>
      <c r="H7750" t="s">
        <v>73</v>
      </c>
      <c r="I7750">
        <v>4</v>
      </c>
      <c r="J7750">
        <f t="shared" si="244"/>
        <v>120</v>
      </c>
      <c r="K7750" s="3">
        <v>0</v>
      </c>
      <c r="L7750" s="3">
        <f t="shared" ref="L7750:L7813" si="245">M7750/(1-K7750/100)</f>
        <v>480</v>
      </c>
      <c r="M7750">
        <v>480</v>
      </c>
      <c r="N7750" s="3">
        <f>Table2[[#This Row],[Total Cost]]-Table2[[#This Row],[Total Sales]]</f>
        <v>0</v>
      </c>
      <c r="O7750" t="s">
        <v>16</v>
      </c>
      <c r="P7750" t="s">
        <v>17</v>
      </c>
    </row>
    <row r="7751" spans="1:16">
      <c r="A7751" t="s">
        <v>29052</v>
      </c>
      <c r="B7751" t="s">
        <v>29053</v>
      </c>
      <c r="C7751" t="s">
        <v>37303</v>
      </c>
      <c r="D7751" t="s">
        <v>37378</v>
      </c>
      <c r="E7751" t="s">
        <v>29054</v>
      </c>
      <c r="F7751" t="s">
        <v>29055</v>
      </c>
      <c r="G7751" s="2">
        <v>45560</v>
      </c>
      <c r="H7751" t="s">
        <v>83</v>
      </c>
      <c r="I7751">
        <v>1</v>
      </c>
      <c r="J7751">
        <f t="shared" si="244"/>
        <v>150</v>
      </c>
      <c r="K7751" s="3">
        <v>5</v>
      </c>
      <c r="L7751" s="3">
        <f t="shared" si="245"/>
        <v>150</v>
      </c>
      <c r="M7751">
        <v>142.5</v>
      </c>
      <c r="N7751" s="3">
        <f>Table2[[#This Row],[Total Cost]]-Table2[[#This Row],[Total Sales]]</f>
        <v>7.5</v>
      </c>
      <c r="O7751" t="s">
        <v>23</v>
      </c>
      <c r="P7751" t="s">
        <v>17</v>
      </c>
    </row>
    <row r="7752" spans="1:16">
      <c r="A7752" t="s">
        <v>29056</v>
      </c>
      <c r="B7752" t="s">
        <v>29057</v>
      </c>
      <c r="C7752" t="s">
        <v>37685</v>
      </c>
      <c r="D7752" t="s">
        <v>36961</v>
      </c>
      <c r="E7752" t="s">
        <v>29058</v>
      </c>
      <c r="F7752" t="s">
        <v>6506</v>
      </c>
      <c r="G7752" s="2">
        <v>45764</v>
      </c>
      <c r="H7752" t="s">
        <v>15</v>
      </c>
      <c r="I7752">
        <v>4</v>
      </c>
      <c r="J7752">
        <f t="shared" si="244"/>
        <v>800</v>
      </c>
      <c r="K7752" s="3">
        <v>0</v>
      </c>
      <c r="L7752" s="3">
        <f t="shared" si="245"/>
        <v>3200</v>
      </c>
      <c r="M7752">
        <v>3200</v>
      </c>
      <c r="N7752" s="3">
        <f>Table2[[#This Row],[Total Cost]]-Table2[[#This Row],[Total Sales]]</f>
        <v>0</v>
      </c>
      <c r="O7752" t="s">
        <v>84</v>
      </c>
      <c r="P7752" t="s">
        <v>17</v>
      </c>
    </row>
    <row r="7753" spans="1:16">
      <c r="A7753" t="s">
        <v>29059</v>
      </c>
      <c r="B7753" t="s">
        <v>29060</v>
      </c>
      <c r="C7753" t="s">
        <v>37259</v>
      </c>
      <c r="D7753" t="s">
        <v>37115</v>
      </c>
      <c r="E7753" t="s">
        <v>29061</v>
      </c>
      <c r="F7753" t="s">
        <v>29062</v>
      </c>
      <c r="G7753" s="2">
        <v>45525</v>
      </c>
      <c r="H7753" t="s">
        <v>42</v>
      </c>
      <c r="I7753">
        <v>1</v>
      </c>
      <c r="J7753">
        <f t="shared" si="244"/>
        <v>200</v>
      </c>
      <c r="K7753" s="3">
        <v>0</v>
      </c>
      <c r="L7753" s="3">
        <f t="shared" si="245"/>
        <v>200</v>
      </c>
      <c r="M7753">
        <v>200</v>
      </c>
      <c r="N7753" s="3">
        <f>Table2[[#This Row],[Total Cost]]-Table2[[#This Row],[Total Sales]]</f>
        <v>0</v>
      </c>
      <c r="O7753" t="s">
        <v>16</v>
      </c>
      <c r="P7753" t="s">
        <v>17</v>
      </c>
    </row>
    <row r="7754" spans="1:16">
      <c r="A7754" t="s">
        <v>29063</v>
      </c>
      <c r="B7754" t="s">
        <v>29064</v>
      </c>
      <c r="C7754" t="s">
        <v>37828</v>
      </c>
      <c r="D7754" t="s">
        <v>37115</v>
      </c>
      <c r="E7754" t="s">
        <v>29065</v>
      </c>
      <c r="F7754" t="s">
        <v>29066</v>
      </c>
      <c r="G7754" s="2">
        <v>45757</v>
      </c>
      <c r="H7754" t="s">
        <v>47</v>
      </c>
      <c r="I7754">
        <v>4</v>
      </c>
      <c r="J7754">
        <f t="shared" si="244"/>
        <v>1200</v>
      </c>
      <c r="K7754" s="3">
        <v>0</v>
      </c>
      <c r="L7754" s="3">
        <f t="shared" si="245"/>
        <v>4800</v>
      </c>
      <c r="M7754">
        <v>4800</v>
      </c>
      <c r="N7754" s="3">
        <f>Table2[[#This Row],[Total Cost]]-Table2[[#This Row],[Total Sales]]</f>
        <v>0</v>
      </c>
      <c r="O7754" t="s">
        <v>84</v>
      </c>
      <c r="P7754" t="s">
        <v>17</v>
      </c>
    </row>
    <row r="7755" spans="1:16">
      <c r="A7755" t="s">
        <v>29067</v>
      </c>
      <c r="B7755" t="s">
        <v>29068</v>
      </c>
      <c r="C7755" t="s">
        <v>37173</v>
      </c>
      <c r="D7755" t="s">
        <v>37071</v>
      </c>
      <c r="E7755" t="s">
        <v>29069</v>
      </c>
      <c r="F7755" t="s">
        <v>15809</v>
      </c>
      <c r="G7755" s="2">
        <v>45419</v>
      </c>
      <c r="H7755" t="s">
        <v>42</v>
      </c>
      <c r="I7755">
        <v>2</v>
      </c>
      <c r="J7755">
        <f t="shared" si="244"/>
        <v>200</v>
      </c>
      <c r="K7755" s="3">
        <v>0</v>
      </c>
      <c r="L7755" s="3">
        <f t="shared" si="245"/>
        <v>400</v>
      </c>
      <c r="M7755">
        <v>400</v>
      </c>
      <c r="N7755" s="3">
        <f>Table2[[#This Row],[Total Cost]]-Table2[[#This Row],[Total Sales]]</f>
        <v>0</v>
      </c>
      <c r="O7755" t="s">
        <v>84</v>
      </c>
      <c r="P7755" t="s">
        <v>17</v>
      </c>
    </row>
    <row r="7756" spans="1:16">
      <c r="A7756" t="s">
        <v>29070</v>
      </c>
      <c r="B7756" t="s">
        <v>29071</v>
      </c>
      <c r="C7756" t="s">
        <v>37617</v>
      </c>
      <c r="D7756" t="s">
        <v>37115</v>
      </c>
      <c r="E7756" t="s">
        <v>29072</v>
      </c>
      <c r="F7756" t="s">
        <v>14509</v>
      </c>
      <c r="G7756" s="2">
        <v>45424</v>
      </c>
      <c r="H7756" t="s">
        <v>42</v>
      </c>
      <c r="I7756">
        <v>4</v>
      </c>
      <c r="J7756">
        <f t="shared" si="244"/>
        <v>200</v>
      </c>
      <c r="K7756" s="3">
        <v>15</v>
      </c>
      <c r="L7756" s="3">
        <f t="shared" si="245"/>
        <v>800</v>
      </c>
      <c r="M7756">
        <v>680</v>
      </c>
      <c r="N7756" s="3">
        <f>Table2[[#This Row],[Total Cost]]-Table2[[#This Row],[Total Sales]]</f>
        <v>120</v>
      </c>
      <c r="O7756" t="s">
        <v>23</v>
      </c>
      <c r="P7756" t="s">
        <v>17</v>
      </c>
    </row>
    <row r="7757" spans="1:16">
      <c r="A7757" t="s">
        <v>29073</v>
      </c>
      <c r="B7757" t="s">
        <v>29074</v>
      </c>
      <c r="C7757" t="s">
        <v>37062</v>
      </c>
      <c r="D7757" t="s">
        <v>37773</v>
      </c>
      <c r="E7757" t="s">
        <v>29075</v>
      </c>
      <c r="F7757" t="s">
        <v>29076</v>
      </c>
      <c r="G7757" s="2">
        <v>45628</v>
      </c>
      <c r="H7757" t="s">
        <v>47</v>
      </c>
      <c r="I7757">
        <v>4</v>
      </c>
      <c r="J7757">
        <f t="shared" si="244"/>
        <v>1200</v>
      </c>
      <c r="K7757" s="3">
        <v>0</v>
      </c>
      <c r="L7757" s="3">
        <f t="shared" si="245"/>
        <v>4800</v>
      </c>
      <c r="M7757">
        <v>4800</v>
      </c>
      <c r="N7757" s="3">
        <f>Table2[[#This Row],[Total Cost]]-Table2[[#This Row],[Total Sales]]</f>
        <v>0</v>
      </c>
      <c r="O7757" t="s">
        <v>33</v>
      </c>
      <c r="P7757" t="s">
        <v>17</v>
      </c>
    </row>
    <row r="7758" spans="1:16">
      <c r="A7758" t="s">
        <v>29077</v>
      </c>
      <c r="B7758" t="s">
        <v>29078</v>
      </c>
      <c r="C7758" t="s">
        <v>37473</v>
      </c>
      <c r="D7758" t="s">
        <v>37083</v>
      </c>
      <c r="E7758" t="s">
        <v>29079</v>
      </c>
      <c r="F7758" t="s">
        <v>29080</v>
      </c>
      <c r="G7758" s="2">
        <v>45559</v>
      </c>
      <c r="H7758" t="s">
        <v>47</v>
      </c>
      <c r="I7758">
        <v>4</v>
      </c>
      <c r="J7758">
        <f t="shared" si="244"/>
        <v>1200</v>
      </c>
      <c r="K7758" s="3">
        <v>10</v>
      </c>
      <c r="L7758" s="3">
        <f t="shared" si="245"/>
        <v>4800</v>
      </c>
      <c r="M7758">
        <v>4320</v>
      </c>
      <c r="N7758" s="3">
        <f>Table2[[#This Row],[Total Cost]]-Table2[[#This Row],[Total Sales]]</f>
        <v>480</v>
      </c>
      <c r="O7758" t="s">
        <v>16</v>
      </c>
      <c r="P7758" t="s">
        <v>17</v>
      </c>
    </row>
    <row r="7759" spans="1:16">
      <c r="A7759" t="s">
        <v>29081</v>
      </c>
      <c r="B7759" t="s">
        <v>29082</v>
      </c>
      <c r="C7759" t="s">
        <v>37015</v>
      </c>
      <c r="D7759" t="s">
        <v>37824</v>
      </c>
      <c r="E7759" t="s">
        <v>29083</v>
      </c>
      <c r="F7759" t="s">
        <v>29084</v>
      </c>
      <c r="G7759" s="2">
        <v>45751</v>
      </c>
      <c r="H7759" t="s">
        <v>22</v>
      </c>
      <c r="I7759">
        <v>3</v>
      </c>
      <c r="J7759">
        <f t="shared" si="244"/>
        <v>100</v>
      </c>
      <c r="K7759" s="3">
        <v>5</v>
      </c>
      <c r="L7759" s="3">
        <f t="shared" si="245"/>
        <v>300</v>
      </c>
      <c r="M7759">
        <v>285</v>
      </c>
      <c r="N7759" s="3">
        <f>Table2[[#This Row],[Total Cost]]-Table2[[#This Row],[Total Sales]]</f>
        <v>15</v>
      </c>
      <c r="O7759" t="s">
        <v>90</v>
      </c>
      <c r="P7759" t="s">
        <v>78</v>
      </c>
    </row>
    <row r="7760" spans="1:16">
      <c r="A7760" t="s">
        <v>29085</v>
      </c>
      <c r="B7760" t="s">
        <v>29086</v>
      </c>
      <c r="C7760" t="s">
        <v>38225</v>
      </c>
      <c r="D7760" t="s">
        <v>38074</v>
      </c>
      <c r="E7760" t="s">
        <v>29087</v>
      </c>
      <c r="F7760" t="s">
        <v>1884</v>
      </c>
      <c r="G7760" s="2">
        <v>45492</v>
      </c>
      <c r="H7760" t="s">
        <v>73</v>
      </c>
      <c r="I7760">
        <v>4</v>
      </c>
      <c r="J7760">
        <f t="shared" si="244"/>
        <v>120</v>
      </c>
      <c r="K7760" s="3">
        <v>0</v>
      </c>
      <c r="L7760" s="3">
        <f t="shared" si="245"/>
        <v>480</v>
      </c>
      <c r="M7760">
        <v>480</v>
      </c>
      <c r="N7760" s="3">
        <f>Table2[[#This Row],[Total Cost]]-Table2[[#This Row],[Total Sales]]</f>
        <v>0</v>
      </c>
      <c r="O7760" t="s">
        <v>23</v>
      </c>
      <c r="P7760" t="s">
        <v>17</v>
      </c>
    </row>
    <row r="7761" spans="1:16">
      <c r="A7761" t="s">
        <v>29088</v>
      </c>
      <c r="B7761" t="s">
        <v>29089</v>
      </c>
      <c r="C7761" t="s">
        <v>37281</v>
      </c>
      <c r="D7761" t="s">
        <v>37730</v>
      </c>
      <c r="E7761" t="s">
        <v>29090</v>
      </c>
      <c r="F7761" t="s">
        <v>5263</v>
      </c>
      <c r="G7761" s="2">
        <v>45430</v>
      </c>
      <c r="H7761" t="s">
        <v>22</v>
      </c>
      <c r="I7761">
        <v>1</v>
      </c>
      <c r="J7761">
        <f t="shared" si="244"/>
        <v>100</v>
      </c>
      <c r="K7761" s="3">
        <v>0</v>
      </c>
      <c r="L7761" s="3">
        <f t="shared" si="245"/>
        <v>100</v>
      </c>
      <c r="M7761">
        <v>100</v>
      </c>
      <c r="N7761" s="3">
        <f>Table2[[#This Row],[Total Cost]]-Table2[[#This Row],[Total Sales]]</f>
        <v>0</v>
      </c>
      <c r="O7761" t="s">
        <v>16</v>
      </c>
      <c r="P7761" t="s">
        <v>17</v>
      </c>
    </row>
    <row r="7762" spans="1:16">
      <c r="A7762" t="s">
        <v>29091</v>
      </c>
      <c r="B7762" t="s">
        <v>29092</v>
      </c>
      <c r="C7762" t="s">
        <v>37878</v>
      </c>
      <c r="D7762" t="s">
        <v>37071</v>
      </c>
      <c r="E7762" t="s">
        <v>29093</v>
      </c>
      <c r="F7762" t="s">
        <v>29094</v>
      </c>
      <c r="G7762" s="2">
        <v>45541</v>
      </c>
      <c r="H7762" t="s">
        <v>22</v>
      </c>
      <c r="I7762">
        <v>3</v>
      </c>
      <c r="J7762">
        <f t="shared" si="244"/>
        <v>100</v>
      </c>
      <c r="K7762" s="3">
        <v>0</v>
      </c>
      <c r="L7762" s="3">
        <f t="shared" si="245"/>
        <v>300</v>
      </c>
      <c r="M7762">
        <v>300</v>
      </c>
      <c r="N7762" s="3">
        <f>Table2[[#This Row],[Total Cost]]-Table2[[#This Row],[Total Sales]]</f>
        <v>0</v>
      </c>
      <c r="O7762" t="s">
        <v>23</v>
      </c>
      <c r="P7762" t="s">
        <v>17</v>
      </c>
    </row>
    <row r="7763" spans="1:16">
      <c r="A7763" t="s">
        <v>29095</v>
      </c>
      <c r="B7763" t="s">
        <v>29096</v>
      </c>
      <c r="C7763" t="s">
        <v>37116</v>
      </c>
      <c r="D7763" t="s">
        <v>38459</v>
      </c>
      <c r="E7763" t="s">
        <v>29097</v>
      </c>
      <c r="F7763" t="s">
        <v>29098</v>
      </c>
      <c r="G7763" s="2">
        <v>45463</v>
      </c>
      <c r="H7763" t="s">
        <v>28</v>
      </c>
      <c r="I7763">
        <v>1</v>
      </c>
      <c r="J7763">
        <f t="shared" si="244"/>
        <v>300</v>
      </c>
      <c r="K7763" s="3">
        <v>5</v>
      </c>
      <c r="L7763" s="3">
        <f t="shared" si="245"/>
        <v>300</v>
      </c>
      <c r="M7763">
        <v>285</v>
      </c>
      <c r="N7763" s="3">
        <f>Table2[[#This Row],[Total Cost]]-Table2[[#This Row],[Total Sales]]</f>
        <v>15</v>
      </c>
      <c r="O7763" t="s">
        <v>84</v>
      </c>
      <c r="P7763" t="s">
        <v>17</v>
      </c>
    </row>
    <row r="7764" spans="1:16">
      <c r="A7764" t="s">
        <v>29099</v>
      </c>
      <c r="B7764" t="s">
        <v>11747</v>
      </c>
      <c r="C7764" t="s">
        <v>36960</v>
      </c>
      <c r="D7764" t="s">
        <v>37046</v>
      </c>
      <c r="E7764" t="s">
        <v>29100</v>
      </c>
      <c r="F7764" t="s">
        <v>29101</v>
      </c>
      <c r="G7764" s="2">
        <v>45715</v>
      </c>
      <c r="H7764" t="s">
        <v>47</v>
      </c>
      <c r="I7764">
        <v>2</v>
      </c>
      <c r="J7764">
        <f t="shared" si="244"/>
        <v>1200</v>
      </c>
      <c r="K7764" s="3">
        <v>0</v>
      </c>
      <c r="L7764" s="3">
        <f t="shared" si="245"/>
        <v>2400</v>
      </c>
      <c r="M7764">
        <v>2400</v>
      </c>
      <c r="N7764" s="3">
        <f>Table2[[#This Row],[Total Cost]]-Table2[[#This Row],[Total Sales]]</f>
        <v>0</v>
      </c>
      <c r="O7764" t="s">
        <v>16</v>
      </c>
      <c r="P7764" t="s">
        <v>17</v>
      </c>
    </row>
    <row r="7765" spans="1:16">
      <c r="A7765" t="s">
        <v>29102</v>
      </c>
      <c r="B7765" t="s">
        <v>29103</v>
      </c>
      <c r="C7765" t="s">
        <v>37673</v>
      </c>
      <c r="D7765" t="s">
        <v>37345</v>
      </c>
      <c r="E7765" t="s">
        <v>29104</v>
      </c>
      <c r="F7765" t="s">
        <v>6078</v>
      </c>
      <c r="G7765" s="2">
        <v>45602</v>
      </c>
      <c r="H7765" t="s">
        <v>42</v>
      </c>
      <c r="I7765">
        <v>3</v>
      </c>
      <c r="J7765">
        <f t="shared" si="244"/>
        <v>200</v>
      </c>
      <c r="K7765" s="3">
        <v>0</v>
      </c>
      <c r="L7765" s="3">
        <f t="shared" si="245"/>
        <v>600</v>
      </c>
      <c r="M7765">
        <v>600</v>
      </c>
      <c r="N7765" s="3">
        <f>Table2[[#This Row],[Total Cost]]-Table2[[#This Row],[Total Sales]]</f>
        <v>0</v>
      </c>
      <c r="O7765" t="s">
        <v>33</v>
      </c>
      <c r="P7765" t="s">
        <v>17</v>
      </c>
    </row>
    <row r="7766" spans="1:16">
      <c r="A7766" t="s">
        <v>29105</v>
      </c>
      <c r="B7766" t="s">
        <v>29106</v>
      </c>
      <c r="C7766" t="s">
        <v>37293</v>
      </c>
      <c r="D7766" t="s">
        <v>36983</v>
      </c>
      <c r="E7766" t="s">
        <v>29107</v>
      </c>
      <c r="F7766" t="s">
        <v>1143</v>
      </c>
      <c r="G7766" s="2">
        <v>45691</v>
      </c>
      <c r="H7766" t="s">
        <v>73</v>
      </c>
      <c r="I7766">
        <v>4</v>
      </c>
      <c r="J7766">
        <f t="shared" si="244"/>
        <v>120</v>
      </c>
      <c r="K7766" s="3">
        <v>0</v>
      </c>
      <c r="L7766" s="3">
        <f t="shared" si="245"/>
        <v>480</v>
      </c>
      <c r="M7766">
        <v>480</v>
      </c>
      <c r="N7766" s="3">
        <f>Table2[[#This Row],[Total Cost]]-Table2[[#This Row],[Total Sales]]</f>
        <v>0</v>
      </c>
      <c r="O7766" t="s">
        <v>23</v>
      </c>
      <c r="P7766" t="s">
        <v>17</v>
      </c>
    </row>
    <row r="7767" spans="1:16">
      <c r="A7767" t="s">
        <v>29108</v>
      </c>
      <c r="B7767" t="s">
        <v>29109</v>
      </c>
      <c r="C7767" t="s">
        <v>37158</v>
      </c>
      <c r="D7767" t="s">
        <v>37003</v>
      </c>
      <c r="E7767" t="s">
        <v>29110</v>
      </c>
      <c r="F7767" t="s">
        <v>8988</v>
      </c>
      <c r="G7767" s="2">
        <v>45633</v>
      </c>
      <c r="H7767" t="s">
        <v>47</v>
      </c>
      <c r="I7767">
        <v>2</v>
      </c>
      <c r="J7767">
        <f t="shared" si="244"/>
        <v>1200</v>
      </c>
      <c r="K7767" s="3">
        <v>0</v>
      </c>
      <c r="L7767" s="3">
        <f t="shared" si="245"/>
        <v>2400</v>
      </c>
      <c r="M7767">
        <v>2400</v>
      </c>
      <c r="N7767" s="3">
        <f>Table2[[#This Row],[Total Cost]]-Table2[[#This Row],[Total Sales]]</f>
        <v>0</v>
      </c>
      <c r="O7767" t="s">
        <v>90</v>
      </c>
      <c r="P7767" t="s">
        <v>17</v>
      </c>
    </row>
    <row r="7768" spans="1:16">
      <c r="A7768" t="s">
        <v>29111</v>
      </c>
      <c r="B7768" t="s">
        <v>29112</v>
      </c>
      <c r="C7768" t="s">
        <v>37087</v>
      </c>
      <c r="D7768" t="s">
        <v>37625</v>
      </c>
      <c r="E7768" t="s">
        <v>29113</v>
      </c>
      <c r="F7768" t="s">
        <v>6125</v>
      </c>
      <c r="G7768" s="2">
        <v>45669</v>
      </c>
      <c r="H7768" t="s">
        <v>89</v>
      </c>
      <c r="I7768">
        <v>2</v>
      </c>
      <c r="J7768">
        <f t="shared" si="244"/>
        <v>50</v>
      </c>
      <c r="K7768" s="3">
        <v>10</v>
      </c>
      <c r="L7768" s="3">
        <f t="shared" si="245"/>
        <v>100</v>
      </c>
      <c r="M7768">
        <v>90</v>
      </c>
      <c r="N7768" s="3">
        <f>Table2[[#This Row],[Total Cost]]-Table2[[#This Row],[Total Sales]]</f>
        <v>10</v>
      </c>
      <c r="O7768" t="s">
        <v>16</v>
      </c>
      <c r="P7768" t="s">
        <v>78</v>
      </c>
    </row>
    <row r="7769" spans="1:16">
      <c r="A7769" t="s">
        <v>29114</v>
      </c>
      <c r="B7769" t="s">
        <v>29115</v>
      </c>
      <c r="C7769" t="s">
        <v>38482</v>
      </c>
      <c r="D7769" t="s">
        <v>37820</v>
      </c>
      <c r="E7769" t="s">
        <v>29116</v>
      </c>
      <c r="F7769" t="s">
        <v>29117</v>
      </c>
      <c r="G7769" s="2">
        <v>45625</v>
      </c>
      <c r="H7769" t="s">
        <v>89</v>
      </c>
      <c r="I7769">
        <v>1</v>
      </c>
      <c r="J7769">
        <f t="shared" si="244"/>
        <v>50</v>
      </c>
      <c r="K7769" s="3">
        <v>0</v>
      </c>
      <c r="L7769" s="3">
        <f t="shared" si="245"/>
        <v>50</v>
      </c>
      <c r="M7769">
        <v>50</v>
      </c>
      <c r="N7769" s="3">
        <f>Table2[[#This Row],[Total Cost]]-Table2[[#This Row],[Total Sales]]</f>
        <v>0</v>
      </c>
      <c r="O7769" t="s">
        <v>84</v>
      </c>
      <c r="P7769" t="s">
        <v>17</v>
      </c>
    </row>
    <row r="7770" spans="1:16">
      <c r="A7770" t="s">
        <v>29118</v>
      </c>
      <c r="B7770" t="s">
        <v>29119</v>
      </c>
      <c r="C7770" t="s">
        <v>37293</v>
      </c>
      <c r="D7770" t="s">
        <v>37165</v>
      </c>
      <c r="E7770" t="s">
        <v>29120</v>
      </c>
      <c r="F7770" t="s">
        <v>29121</v>
      </c>
      <c r="G7770" s="2">
        <v>45745</v>
      </c>
      <c r="H7770" t="s">
        <v>73</v>
      </c>
      <c r="I7770">
        <v>4</v>
      </c>
      <c r="J7770">
        <f t="shared" si="244"/>
        <v>120</v>
      </c>
      <c r="K7770" s="3">
        <v>0</v>
      </c>
      <c r="L7770" s="3">
        <f t="shared" si="245"/>
        <v>480</v>
      </c>
      <c r="M7770">
        <v>480</v>
      </c>
      <c r="N7770" s="3">
        <f>Table2[[#This Row],[Total Cost]]-Table2[[#This Row],[Total Sales]]</f>
        <v>0</v>
      </c>
      <c r="O7770" t="s">
        <v>33</v>
      </c>
      <c r="P7770" t="s">
        <v>17</v>
      </c>
    </row>
    <row r="7771" spans="1:16">
      <c r="A7771" t="s">
        <v>29122</v>
      </c>
      <c r="B7771" t="s">
        <v>29123</v>
      </c>
      <c r="C7771" t="s">
        <v>37945</v>
      </c>
      <c r="D7771" t="s">
        <v>37298</v>
      </c>
      <c r="E7771" t="s">
        <v>29124</v>
      </c>
      <c r="F7771" t="s">
        <v>29125</v>
      </c>
      <c r="G7771" s="2">
        <v>45565</v>
      </c>
      <c r="H7771" t="s">
        <v>83</v>
      </c>
      <c r="I7771">
        <v>4</v>
      </c>
      <c r="J7771">
        <f t="shared" si="244"/>
        <v>150</v>
      </c>
      <c r="K7771" s="3">
        <v>0</v>
      </c>
      <c r="L7771" s="3">
        <f t="shared" si="245"/>
        <v>600</v>
      </c>
      <c r="M7771">
        <v>600</v>
      </c>
      <c r="N7771" s="3">
        <f>Table2[[#This Row],[Total Cost]]-Table2[[#This Row],[Total Sales]]</f>
        <v>0</v>
      </c>
      <c r="O7771" t="s">
        <v>90</v>
      </c>
      <c r="P7771" t="s">
        <v>17</v>
      </c>
    </row>
    <row r="7772" spans="1:16">
      <c r="A7772" t="s">
        <v>29126</v>
      </c>
      <c r="B7772" t="s">
        <v>16382</v>
      </c>
      <c r="C7772" t="s">
        <v>36950</v>
      </c>
      <c r="D7772" t="s">
        <v>37054</v>
      </c>
      <c r="E7772" t="s">
        <v>29127</v>
      </c>
      <c r="F7772" t="s">
        <v>29128</v>
      </c>
      <c r="G7772" s="2">
        <v>45545</v>
      </c>
      <c r="H7772" t="s">
        <v>89</v>
      </c>
      <c r="I7772">
        <v>2</v>
      </c>
      <c r="J7772">
        <f t="shared" si="244"/>
        <v>50</v>
      </c>
      <c r="K7772" s="3">
        <v>5</v>
      </c>
      <c r="L7772" s="3">
        <f t="shared" si="245"/>
        <v>100</v>
      </c>
      <c r="M7772">
        <v>95</v>
      </c>
      <c r="N7772" s="3">
        <f>Table2[[#This Row],[Total Cost]]-Table2[[#This Row],[Total Sales]]</f>
        <v>5</v>
      </c>
      <c r="O7772" t="s">
        <v>33</v>
      </c>
      <c r="P7772" t="s">
        <v>17</v>
      </c>
    </row>
    <row r="7773" spans="1:16">
      <c r="A7773" t="s">
        <v>29129</v>
      </c>
      <c r="B7773" t="s">
        <v>29130</v>
      </c>
      <c r="C7773" t="s">
        <v>37137</v>
      </c>
      <c r="D7773" t="s">
        <v>37647</v>
      </c>
      <c r="E7773" t="s">
        <v>29131</v>
      </c>
      <c r="F7773" t="s">
        <v>23287</v>
      </c>
      <c r="G7773" s="2">
        <v>45645</v>
      </c>
      <c r="H7773" t="s">
        <v>56</v>
      </c>
      <c r="I7773">
        <v>3</v>
      </c>
      <c r="J7773">
        <f t="shared" si="244"/>
        <v>90</v>
      </c>
      <c r="K7773" s="3">
        <v>0</v>
      </c>
      <c r="L7773" s="3">
        <f t="shared" si="245"/>
        <v>270</v>
      </c>
      <c r="M7773">
        <v>270</v>
      </c>
      <c r="N7773" s="3">
        <f>Table2[[#This Row],[Total Cost]]-Table2[[#This Row],[Total Sales]]</f>
        <v>0</v>
      </c>
      <c r="O7773" t="s">
        <v>23</v>
      </c>
      <c r="P7773" t="s">
        <v>17</v>
      </c>
    </row>
    <row r="7774" spans="1:16">
      <c r="A7774" t="s">
        <v>29132</v>
      </c>
      <c r="B7774" t="s">
        <v>15110</v>
      </c>
      <c r="C7774" t="s">
        <v>36998</v>
      </c>
      <c r="D7774" t="s">
        <v>36980</v>
      </c>
      <c r="E7774" t="s">
        <v>29133</v>
      </c>
      <c r="F7774" t="s">
        <v>29134</v>
      </c>
      <c r="G7774" s="2">
        <v>45411</v>
      </c>
      <c r="H7774" t="s">
        <v>89</v>
      </c>
      <c r="I7774">
        <v>4</v>
      </c>
      <c r="J7774">
        <f t="shared" si="244"/>
        <v>50</v>
      </c>
      <c r="K7774" s="3">
        <v>15</v>
      </c>
      <c r="L7774" s="3">
        <f t="shared" si="245"/>
        <v>200</v>
      </c>
      <c r="M7774">
        <v>170</v>
      </c>
      <c r="N7774" s="3">
        <f>Table2[[#This Row],[Total Cost]]-Table2[[#This Row],[Total Sales]]</f>
        <v>30</v>
      </c>
      <c r="O7774" t="s">
        <v>90</v>
      </c>
      <c r="P7774" t="s">
        <v>78</v>
      </c>
    </row>
    <row r="7775" spans="1:16">
      <c r="A7775" t="s">
        <v>29135</v>
      </c>
      <c r="B7775" t="s">
        <v>29136</v>
      </c>
      <c r="C7775" t="s">
        <v>37122</v>
      </c>
      <c r="D7775" t="s">
        <v>37221</v>
      </c>
      <c r="E7775" t="s">
        <v>29137</v>
      </c>
      <c r="F7775" t="s">
        <v>29138</v>
      </c>
      <c r="G7775" s="2">
        <v>45467</v>
      </c>
      <c r="H7775" t="s">
        <v>42</v>
      </c>
      <c r="I7775">
        <v>3</v>
      </c>
      <c r="J7775">
        <f t="shared" si="244"/>
        <v>200</v>
      </c>
      <c r="K7775" s="3">
        <v>0</v>
      </c>
      <c r="L7775" s="3">
        <f t="shared" si="245"/>
        <v>600</v>
      </c>
      <c r="M7775">
        <v>600</v>
      </c>
      <c r="N7775" s="3">
        <f>Table2[[#This Row],[Total Cost]]-Table2[[#This Row],[Total Sales]]</f>
        <v>0</v>
      </c>
      <c r="O7775" t="s">
        <v>23</v>
      </c>
      <c r="P7775" t="s">
        <v>17</v>
      </c>
    </row>
    <row r="7776" spans="1:16">
      <c r="A7776" t="s">
        <v>29139</v>
      </c>
      <c r="B7776" t="s">
        <v>29140</v>
      </c>
      <c r="C7776" t="s">
        <v>38282</v>
      </c>
      <c r="D7776" t="s">
        <v>37863</v>
      </c>
      <c r="E7776" t="s">
        <v>29141</v>
      </c>
      <c r="F7776" t="s">
        <v>16569</v>
      </c>
      <c r="G7776" s="2">
        <v>45702</v>
      </c>
      <c r="H7776" t="s">
        <v>42</v>
      </c>
      <c r="I7776">
        <v>2</v>
      </c>
      <c r="J7776">
        <f t="shared" si="244"/>
        <v>200</v>
      </c>
      <c r="K7776" s="3">
        <v>0</v>
      </c>
      <c r="L7776" s="3">
        <f t="shared" si="245"/>
        <v>400</v>
      </c>
      <c r="M7776">
        <v>400</v>
      </c>
      <c r="N7776" s="3">
        <f>Table2[[#This Row],[Total Cost]]-Table2[[#This Row],[Total Sales]]</f>
        <v>0</v>
      </c>
      <c r="O7776" t="s">
        <v>90</v>
      </c>
      <c r="P7776" t="s">
        <v>17</v>
      </c>
    </row>
    <row r="7777" spans="1:16">
      <c r="A7777" t="s">
        <v>29142</v>
      </c>
      <c r="B7777" t="s">
        <v>29143</v>
      </c>
      <c r="C7777" t="s">
        <v>37025</v>
      </c>
      <c r="D7777" t="s">
        <v>37097</v>
      </c>
      <c r="E7777" t="s">
        <v>29144</v>
      </c>
      <c r="F7777" t="s">
        <v>29145</v>
      </c>
      <c r="G7777" s="2">
        <v>45570</v>
      </c>
      <c r="H7777" t="s">
        <v>73</v>
      </c>
      <c r="I7777">
        <v>1</v>
      </c>
      <c r="J7777">
        <f t="shared" si="244"/>
        <v>120</v>
      </c>
      <c r="K7777" s="3">
        <v>5</v>
      </c>
      <c r="L7777" s="3">
        <f t="shared" si="245"/>
        <v>120</v>
      </c>
      <c r="M7777">
        <v>114</v>
      </c>
      <c r="N7777" s="3">
        <f>Table2[[#This Row],[Total Cost]]-Table2[[#This Row],[Total Sales]]</f>
        <v>6</v>
      </c>
      <c r="O7777" t="s">
        <v>90</v>
      </c>
      <c r="P7777" t="s">
        <v>17</v>
      </c>
    </row>
    <row r="7778" spans="1:16">
      <c r="A7778" t="s">
        <v>29146</v>
      </c>
      <c r="B7778" t="s">
        <v>29147</v>
      </c>
      <c r="C7778" t="s">
        <v>38482</v>
      </c>
      <c r="D7778" t="s">
        <v>38309</v>
      </c>
      <c r="E7778" t="s">
        <v>29148</v>
      </c>
      <c r="F7778" t="s">
        <v>29149</v>
      </c>
      <c r="G7778" s="2">
        <v>45540</v>
      </c>
      <c r="H7778" t="s">
        <v>22</v>
      </c>
      <c r="I7778">
        <v>4</v>
      </c>
      <c r="J7778">
        <f t="shared" si="244"/>
        <v>100</v>
      </c>
      <c r="K7778" s="3">
        <v>10</v>
      </c>
      <c r="L7778" s="3">
        <f t="shared" si="245"/>
        <v>400</v>
      </c>
      <c r="M7778">
        <v>360</v>
      </c>
      <c r="N7778" s="3">
        <f>Table2[[#This Row],[Total Cost]]-Table2[[#This Row],[Total Sales]]</f>
        <v>40</v>
      </c>
      <c r="O7778" t="s">
        <v>23</v>
      </c>
      <c r="P7778" t="s">
        <v>17</v>
      </c>
    </row>
    <row r="7779" spans="1:16">
      <c r="A7779" t="s">
        <v>29150</v>
      </c>
      <c r="B7779" t="s">
        <v>29151</v>
      </c>
      <c r="C7779" t="s">
        <v>36968</v>
      </c>
      <c r="D7779" t="s">
        <v>37039</v>
      </c>
      <c r="E7779" t="s">
        <v>29152</v>
      </c>
      <c r="F7779" t="s">
        <v>29153</v>
      </c>
      <c r="G7779" s="2">
        <v>45754</v>
      </c>
      <c r="H7779" t="s">
        <v>73</v>
      </c>
      <c r="I7779">
        <v>2</v>
      </c>
      <c r="J7779">
        <f t="shared" si="244"/>
        <v>120</v>
      </c>
      <c r="K7779" s="3">
        <v>0</v>
      </c>
      <c r="L7779" s="3">
        <f t="shared" si="245"/>
        <v>240</v>
      </c>
      <c r="M7779">
        <v>240</v>
      </c>
      <c r="N7779" s="3">
        <f>Table2[[#This Row],[Total Cost]]-Table2[[#This Row],[Total Sales]]</f>
        <v>0</v>
      </c>
      <c r="O7779" t="s">
        <v>33</v>
      </c>
      <c r="P7779" t="s">
        <v>17</v>
      </c>
    </row>
    <row r="7780" spans="1:16">
      <c r="A7780" t="s">
        <v>29154</v>
      </c>
      <c r="B7780" t="s">
        <v>29155</v>
      </c>
      <c r="C7780" t="s">
        <v>37685</v>
      </c>
      <c r="D7780" t="s">
        <v>37595</v>
      </c>
      <c r="E7780" t="s">
        <v>29156</v>
      </c>
      <c r="F7780" t="s">
        <v>29157</v>
      </c>
      <c r="G7780" s="2">
        <v>45610</v>
      </c>
      <c r="H7780" t="s">
        <v>42</v>
      </c>
      <c r="I7780">
        <v>4</v>
      </c>
      <c r="J7780">
        <f t="shared" si="244"/>
        <v>200</v>
      </c>
      <c r="K7780" s="3">
        <v>0</v>
      </c>
      <c r="L7780" s="3">
        <f t="shared" si="245"/>
        <v>800</v>
      </c>
      <c r="M7780">
        <v>800</v>
      </c>
      <c r="N7780" s="3">
        <f>Table2[[#This Row],[Total Cost]]-Table2[[#This Row],[Total Sales]]</f>
        <v>0</v>
      </c>
      <c r="O7780" t="s">
        <v>90</v>
      </c>
      <c r="P7780" t="s">
        <v>17</v>
      </c>
    </row>
    <row r="7781" spans="1:16">
      <c r="A7781" t="s">
        <v>29158</v>
      </c>
      <c r="B7781" t="s">
        <v>29159</v>
      </c>
      <c r="C7781" t="s">
        <v>37741</v>
      </c>
      <c r="D7781" t="s">
        <v>37023</v>
      </c>
      <c r="E7781" t="s">
        <v>29160</v>
      </c>
      <c r="F7781" t="s">
        <v>29161</v>
      </c>
      <c r="G7781" s="2">
        <v>45622</v>
      </c>
      <c r="H7781" t="s">
        <v>42</v>
      </c>
      <c r="I7781">
        <v>3</v>
      </c>
      <c r="J7781">
        <f t="shared" si="244"/>
        <v>200</v>
      </c>
      <c r="K7781" s="3">
        <v>0</v>
      </c>
      <c r="L7781" s="3">
        <f t="shared" si="245"/>
        <v>600</v>
      </c>
      <c r="M7781">
        <v>600</v>
      </c>
      <c r="N7781" s="3">
        <f>Table2[[#This Row],[Total Cost]]-Table2[[#This Row],[Total Sales]]</f>
        <v>0</v>
      </c>
      <c r="O7781" t="s">
        <v>16</v>
      </c>
      <c r="P7781" t="s">
        <v>17</v>
      </c>
    </row>
    <row r="7782" spans="1:16">
      <c r="A7782" t="s">
        <v>29162</v>
      </c>
      <c r="B7782" t="s">
        <v>29163</v>
      </c>
      <c r="C7782" t="s">
        <v>36994</v>
      </c>
      <c r="D7782" t="s">
        <v>37548</v>
      </c>
      <c r="E7782" t="s">
        <v>29164</v>
      </c>
      <c r="F7782" t="s">
        <v>29165</v>
      </c>
      <c r="G7782" s="2">
        <v>45749</v>
      </c>
      <c r="H7782" t="s">
        <v>22</v>
      </c>
      <c r="I7782">
        <v>1</v>
      </c>
      <c r="J7782">
        <f t="shared" si="244"/>
        <v>100</v>
      </c>
      <c r="K7782" s="3">
        <v>10</v>
      </c>
      <c r="L7782" s="3">
        <f t="shared" si="245"/>
        <v>100</v>
      </c>
      <c r="M7782">
        <v>90</v>
      </c>
      <c r="N7782" s="3">
        <f>Table2[[#This Row],[Total Cost]]-Table2[[#This Row],[Total Sales]]</f>
        <v>10</v>
      </c>
      <c r="O7782" t="s">
        <v>23</v>
      </c>
      <c r="P7782" t="s">
        <v>17</v>
      </c>
    </row>
    <row r="7783" spans="1:16">
      <c r="A7783" t="s">
        <v>29166</v>
      </c>
      <c r="B7783" t="s">
        <v>29167</v>
      </c>
      <c r="C7783" t="s">
        <v>37733</v>
      </c>
      <c r="D7783" t="s">
        <v>37124</v>
      </c>
      <c r="E7783" t="s">
        <v>29168</v>
      </c>
      <c r="F7783" t="s">
        <v>29169</v>
      </c>
      <c r="G7783" s="2">
        <v>45604</v>
      </c>
      <c r="H7783" t="s">
        <v>89</v>
      </c>
      <c r="I7783">
        <v>3</v>
      </c>
      <c r="J7783">
        <f t="shared" si="244"/>
        <v>50</v>
      </c>
      <c r="K7783" s="3">
        <v>0</v>
      </c>
      <c r="L7783" s="3">
        <f t="shared" si="245"/>
        <v>150</v>
      </c>
      <c r="M7783">
        <v>150</v>
      </c>
      <c r="N7783" s="3">
        <f>Table2[[#This Row],[Total Cost]]-Table2[[#This Row],[Total Sales]]</f>
        <v>0</v>
      </c>
      <c r="O7783" t="s">
        <v>90</v>
      </c>
      <c r="P7783" t="s">
        <v>17</v>
      </c>
    </row>
    <row r="7784" spans="1:16">
      <c r="A7784" t="s">
        <v>29170</v>
      </c>
      <c r="B7784" t="s">
        <v>29171</v>
      </c>
      <c r="C7784" t="s">
        <v>37040</v>
      </c>
      <c r="D7784" t="s">
        <v>37426</v>
      </c>
      <c r="E7784" t="s">
        <v>29172</v>
      </c>
      <c r="F7784" t="s">
        <v>29173</v>
      </c>
      <c r="G7784" s="2">
        <v>45709</v>
      </c>
      <c r="H7784" t="s">
        <v>73</v>
      </c>
      <c r="I7784">
        <v>4</v>
      </c>
      <c r="J7784">
        <f t="shared" si="244"/>
        <v>120</v>
      </c>
      <c r="K7784" s="3">
        <v>0</v>
      </c>
      <c r="L7784" s="3">
        <f t="shared" si="245"/>
        <v>480</v>
      </c>
      <c r="M7784">
        <v>480</v>
      </c>
      <c r="N7784" s="3">
        <f>Table2[[#This Row],[Total Cost]]-Table2[[#This Row],[Total Sales]]</f>
        <v>0</v>
      </c>
      <c r="O7784" t="s">
        <v>84</v>
      </c>
      <c r="P7784" t="s">
        <v>78</v>
      </c>
    </row>
    <row r="7785" spans="1:16">
      <c r="A7785" t="s">
        <v>29174</v>
      </c>
      <c r="B7785" t="s">
        <v>29175</v>
      </c>
      <c r="C7785" t="s">
        <v>37163</v>
      </c>
      <c r="D7785" t="s">
        <v>37312</v>
      </c>
      <c r="E7785" t="s">
        <v>29176</v>
      </c>
      <c r="F7785" t="s">
        <v>29177</v>
      </c>
      <c r="G7785" s="2">
        <v>45633</v>
      </c>
      <c r="H7785" t="s">
        <v>56</v>
      </c>
      <c r="I7785">
        <v>1</v>
      </c>
      <c r="J7785">
        <f t="shared" si="244"/>
        <v>90</v>
      </c>
      <c r="K7785" s="3">
        <v>0</v>
      </c>
      <c r="L7785" s="3">
        <f t="shared" si="245"/>
        <v>90</v>
      </c>
      <c r="M7785">
        <v>90</v>
      </c>
      <c r="N7785" s="3">
        <f>Table2[[#This Row],[Total Cost]]-Table2[[#This Row],[Total Sales]]</f>
        <v>0</v>
      </c>
      <c r="O7785" t="s">
        <v>23</v>
      </c>
      <c r="P7785" t="s">
        <v>17</v>
      </c>
    </row>
    <row r="7786" spans="1:16">
      <c r="A7786" s="1" t="s">
        <v>29178</v>
      </c>
      <c r="B7786" t="s">
        <v>29179</v>
      </c>
      <c r="C7786" t="s">
        <v>37321</v>
      </c>
      <c r="D7786" t="s">
        <v>37203</v>
      </c>
      <c r="E7786" t="s">
        <v>29180</v>
      </c>
      <c r="F7786" t="s">
        <v>29181</v>
      </c>
      <c r="G7786" s="2">
        <v>45460</v>
      </c>
      <c r="H7786" t="s">
        <v>47</v>
      </c>
      <c r="I7786">
        <v>4</v>
      </c>
      <c r="J7786">
        <f t="shared" si="244"/>
        <v>1200</v>
      </c>
      <c r="K7786" s="3">
        <v>0</v>
      </c>
      <c r="L7786" s="3">
        <f t="shared" si="245"/>
        <v>4800</v>
      </c>
      <c r="M7786">
        <v>4800</v>
      </c>
      <c r="N7786" s="3">
        <f>Table2[[#This Row],[Total Cost]]-Table2[[#This Row],[Total Sales]]</f>
        <v>0</v>
      </c>
      <c r="O7786" t="s">
        <v>90</v>
      </c>
      <c r="P7786" t="s">
        <v>17</v>
      </c>
    </row>
    <row r="7787" spans="1:16">
      <c r="A7787" t="s">
        <v>29182</v>
      </c>
      <c r="B7787" t="s">
        <v>29183</v>
      </c>
      <c r="C7787" t="s">
        <v>37116</v>
      </c>
      <c r="D7787" t="s">
        <v>37583</v>
      </c>
      <c r="E7787" t="s">
        <v>29184</v>
      </c>
      <c r="F7787" t="s">
        <v>3239</v>
      </c>
      <c r="G7787" s="2">
        <v>45721</v>
      </c>
      <c r="H7787" t="s">
        <v>56</v>
      </c>
      <c r="I7787">
        <v>3</v>
      </c>
      <c r="J7787">
        <f t="shared" si="244"/>
        <v>90</v>
      </c>
      <c r="K7787" s="3">
        <v>5</v>
      </c>
      <c r="L7787" s="3">
        <f t="shared" si="245"/>
        <v>270</v>
      </c>
      <c r="M7787">
        <v>256.5</v>
      </c>
      <c r="N7787" s="3">
        <f>Table2[[#This Row],[Total Cost]]-Table2[[#This Row],[Total Sales]]</f>
        <v>13.5</v>
      </c>
      <c r="O7787" t="s">
        <v>23</v>
      </c>
      <c r="P7787" t="s">
        <v>17</v>
      </c>
    </row>
    <row r="7788" spans="1:16">
      <c r="A7788" t="s">
        <v>29185</v>
      </c>
      <c r="B7788" t="s">
        <v>29186</v>
      </c>
      <c r="C7788" t="s">
        <v>37223</v>
      </c>
      <c r="D7788" t="s">
        <v>37145</v>
      </c>
      <c r="E7788" t="s">
        <v>29187</v>
      </c>
      <c r="F7788" t="s">
        <v>29188</v>
      </c>
      <c r="G7788" s="2">
        <v>45548</v>
      </c>
      <c r="H7788" t="s">
        <v>89</v>
      </c>
      <c r="I7788">
        <v>1</v>
      </c>
      <c r="J7788">
        <f t="shared" si="244"/>
        <v>50</v>
      </c>
      <c r="K7788" s="3">
        <v>5</v>
      </c>
      <c r="L7788" s="3">
        <f t="shared" si="245"/>
        <v>50</v>
      </c>
      <c r="M7788">
        <v>47.5</v>
      </c>
      <c r="N7788" s="3">
        <f>Table2[[#This Row],[Total Cost]]-Table2[[#This Row],[Total Sales]]</f>
        <v>2.5</v>
      </c>
      <c r="O7788" t="s">
        <v>33</v>
      </c>
      <c r="P7788" t="s">
        <v>17</v>
      </c>
    </row>
    <row r="7789" spans="1:16">
      <c r="A7789" t="s">
        <v>29189</v>
      </c>
      <c r="B7789" t="s">
        <v>29190</v>
      </c>
      <c r="C7789" t="s">
        <v>36970</v>
      </c>
      <c r="D7789" t="s">
        <v>37670</v>
      </c>
      <c r="E7789" t="s">
        <v>29191</v>
      </c>
      <c r="F7789" t="s">
        <v>29192</v>
      </c>
      <c r="G7789" s="2">
        <v>45747</v>
      </c>
      <c r="H7789" t="s">
        <v>83</v>
      </c>
      <c r="I7789">
        <v>3</v>
      </c>
      <c r="J7789">
        <f t="shared" si="244"/>
        <v>150</v>
      </c>
      <c r="K7789" s="3">
        <v>0</v>
      </c>
      <c r="L7789" s="3">
        <f t="shared" si="245"/>
        <v>450</v>
      </c>
      <c r="M7789">
        <v>450</v>
      </c>
      <c r="N7789" s="3">
        <f>Table2[[#This Row],[Total Cost]]-Table2[[#This Row],[Total Sales]]</f>
        <v>0</v>
      </c>
      <c r="O7789" t="s">
        <v>33</v>
      </c>
      <c r="P7789" t="s">
        <v>17</v>
      </c>
    </row>
    <row r="7790" spans="1:16">
      <c r="A7790" t="s">
        <v>29193</v>
      </c>
      <c r="B7790" t="s">
        <v>29194</v>
      </c>
      <c r="C7790" t="s">
        <v>37229</v>
      </c>
      <c r="D7790" t="s">
        <v>37997</v>
      </c>
      <c r="E7790" t="s">
        <v>29195</v>
      </c>
      <c r="F7790" t="s">
        <v>19847</v>
      </c>
      <c r="G7790" s="2">
        <v>45447</v>
      </c>
      <c r="H7790" t="s">
        <v>83</v>
      </c>
      <c r="I7790">
        <v>3</v>
      </c>
      <c r="J7790">
        <f t="shared" si="244"/>
        <v>150</v>
      </c>
      <c r="K7790" s="3">
        <v>15</v>
      </c>
      <c r="L7790" s="3">
        <f t="shared" si="245"/>
        <v>450</v>
      </c>
      <c r="M7790">
        <v>382.5</v>
      </c>
      <c r="N7790" s="3">
        <f>Table2[[#This Row],[Total Cost]]-Table2[[#This Row],[Total Sales]]</f>
        <v>67.5</v>
      </c>
      <c r="O7790" t="s">
        <v>23</v>
      </c>
      <c r="P7790" t="s">
        <v>17</v>
      </c>
    </row>
    <row r="7791" spans="1:16">
      <c r="A7791" t="s">
        <v>29196</v>
      </c>
      <c r="B7791" t="s">
        <v>29197</v>
      </c>
      <c r="C7791" t="s">
        <v>37433</v>
      </c>
      <c r="D7791" t="s">
        <v>38461</v>
      </c>
      <c r="E7791" t="s">
        <v>29198</v>
      </c>
      <c r="F7791" t="s">
        <v>29199</v>
      </c>
      <c r="G7791" s="2">
        <v>45441</v>
      </c>
      <c r="H7791" t="s">
        <v>42</v>
      </c>
      <c r="I7791">
        <v>4</v>
      </c>
      <c r="J7791">
        <f t="shared" si="244"/>
        <v>200</v>
      </c>
      <c r="K7791" s="3">
        <v>0</v>
      </c>
      <c r="L7791" s="3">
        <f t="shared" si="245"/>
        <v>800</v>
      </c>
      <c r="M7791">
        <v>800</v>
      </c>
      <c r="N7791" s="3">
        <f>Table2[[#This Row],[Total Cost]]-Table2[[#This Row],[Total Sales]]</f>
        <v>0</v>
      </c>
      <c r="O7791" t="s">
        <v>16</v>
      </c>
      <c r="P7791" t="s">
        <v>17</v>
      </c>
    </row>
    <row r="7792" spans="1:16">
      <c r="A7792" t="s">
        <v>29200</v>
      </c>
      <c r="B7792" t="s">
        <v>29201</v>
      </c>
      <c r="C7792" t="s">
        <v>37131</v>
      </c>
      <c r="D7792" t="s">
        <v>37301</v>
      </c>
      <c r="E7792" t="s">
        <v>29202</v>
      </c>
      <c r="F7792" t="s">
        <v>23480</v>
      </c>
      <c r="G7792" s="2">
        <v>45670</v>
      </c>
      <c r="H7792" t="s">
        <v>42</v>
      </c>
      <c r="I7792">
        <v>1</v>
      </c>
      <c r="J7792">
        <f t="shared" si="244"/>
        <v>200</v>
      </c>
      <c r="K7792" s="3">
        <v>10</v>
      </c>
      <c r="L7792" s="3">
        <f t="shared" si="245"/>
        <v>200</v>
      </c>
      <c r="M7792">
        <v>180</v>
      </c>
      <c r="N7792" s="3">
        <f>Table2[[#This Row],[Total Cost]]-Table2[[#This Row],[Total Sales]]</f>
        <v>20</v>
      </c>
      <c r="O7792" t="s">
        <v>16</v>
      </c>
      <c r="P7792" t="s">
        <v>17</v>
      </c>
    </row>
    <row r="7793" spans="1:16">
      <c r="A7793" t="s">
        <v>29203</v>
      </c>
      <c r="B7793" t="s">
        <v>29204</v>
      </c>
      <c r="C7793" t="s">
        <v>37068</v>
      </c>
      <c r="D7793" t="s">
        <v>36957</v>
      </c>
      <c r="E7793" t="s">
        <v>29205</v>
      </c>
      <c r="F7793" t="s">
        <v>18313</v>
      </c>
      <c r="G7793" s="2">
        <v>45470</v>
      </c>
      <c r="H7793" t="s">
        <v>56</v>
      </c>
      <c r="I7793">
        <v>1</v>
      </c>
      <c r="J7793">
        <f t="shared" si="244"/>
        <v>90</v>
      </c>
      <c r="K7793" s="3">
        <v>0</v>
      </c>
      <c r="L7793" s="3">
        <f t="shared" si="245"/>
        <v>90</v>
      </c>
      <c r="M7793">
        <v>90</v>
      </c>
      <c r="N7793" s="3">
        <f>Table2[[#This Row],[Total Cost]]-Table2[[#This Row],[Total Sales]]</f>
        <v>0</v>
      </c>
      <c r="O7793" t="s">
        <v>33</v>
      </c>
      <c r="P7793" t="s">
        <v>17</v>
      </c>
    </row>
    <row r="7794" spans="1:16">
      <c r="A7794" t="s">
        <v>29206</v>
      </c>
      <c r="B7794" t="s">
        <v>29207</v>
      </c>
      <c r="C7794" t="s">
        <v>37177</v>
      </c>
      <c r="D7794" t="s">
        <v>37260</v>
      </c>
      <c r="E7794" t="s">
        <v>29208</v>
      </c>
      <c r="F7794" t="s">
        <v>26354</v>
      </c>
      <c r="G7794" s="2">
        <v>45568</v>
      </c>
      <c r="H7794" t="s">
        <v>47</v>
      </c>
      <c r="I7794">
        <v>3</v>
      </c>
      <c r="J7794">
        <f t="shared" si="244"/>
        <v>1200</v>
      </c>
      <c r="K7794" s="3">
        <v>5</v>
      </c>
      <c r="L7794" s="3">
        <f t="shared" si="245"/>
        <v>3600</v>
      </c>
      <c r="M7794">
        <v>3420</v>
      </c>
      <c r="N7794" s="3">
        <f>Table2[[#This Row],[Total Cost]]-Table2[[#This Row],[Total Sales]]</f>
        <v>180</v>
      </c>
      <c r="O7794" t="s">
        <v>33</v>
      </c>
      <c r="P7794" t="s">
        <v>17</v>
      </c>
    </row>
    <row r="7795" spans="1:16">
      <c r="A7795" t="s">
        <v>29209</v>
      </c>
      <c r="B7795" t="s">
        <v>17384</v>
      </c>
      <c r="C7795" t="s">
        <v>37066</v>
      </c>
      <c r="D7795" t="s">
        <v>38244</v>
      </c>
      <c r="E7795" t="s">
        <v>29210</v>
      </c>
      <c r="F7795" t="s">
        <v>29211</v>
      </c>
      <c r="G7795" s="2">
        <v>45640</v>
      </c>
      <c r="H7795" t="s">
        <v>15</v>
      </c>
      <c r="I7795">
        <v>4</v>
      </c>
      <c r="J7795">
        <f t="shared" si="244"/>
        <v>800</v>
      </c>
      <c r="K7795" s="3">
        <v>15</v>
      </c>
      <c r="L7795" s="3">
        <f t="shared" si="245"/>
        <v>3200</v>
      </c>
      <c r="M7795">
        <v>2720</v>
      </c>
      <c r="N7795" s="3">
        <f>Table2[[#This Row],[Total Cost]]-Table2[[#This Row],[Total Sales]]</f>
        <v>480</v>
      </c>
      <c r="O7795" t="s">
        <v>33</v>
      </c>
      <c r="P7795" t="s">
        <v>17</v>
      </c>
    </row>
    <row r="7796" spans="1:16">
      <c r="A7796" t="s">
        <v>29212</v>
      </c>
      <c r="B7796" t="s">
        <v>29213</v>
      </c>
      <c r="C7796" t="s">
        <v>37538</v>
      </c>
      <c r="D7796" t="s">
        <v>37307</v>
      </c>
      <c r="E7796" t="s">
        <v>29214</v>
      </c>
      <c r="F7796" t="s">
        <v>29215</v>
      </c>
      <c r="G7796" s="2">
        <v>45443</v>
      </c>
      <c r="H7796" t="s">
        <v>47</v>
      </c>
      <c r="I7796">
        <v>2</v>
      </c>
      <c r="J7796">
        <f t="shared" si="244"/>
        <v>1200</v>
      </c>
      <c r="K7796" s="3">
        <v>0</v>
      </c>
      <c r="L7796" s="3">
        <f t="shared" si="245"/>
        <v>2400</v>
      </c>
      <c r="M7796">
        <v>2400</v>
      </c>
      <c r="N7796" s="3">
        <f>Table2[[#This Row],[Total Cost]]-Table2[[#This Row],[Total Sales]]</f>
        <v>0</v>
      </c>
      <c r="O7796" t="s">
        <v>90</v>
      </c>
      <c r="P7796" t="s">
        <v>17</v>
      </c>
    </row>
    <row r="7797" spans="1:16">
      <c r="A7797" t="s">
        <v>29216</v>
      </c>
      <c r="B7797" t="s">
        <v>29217</v>
      </c>
      <c r="C7797" t="s">
        <v>37090</v>
      </c>
      <c r="D7797" t="s">
        <v>37708</v>
      </c>
      <c r="E7797" t="s">
        <v>29218</v>
      </c>
      <c r="F7797" t="s">
        <v>8286</v>
      </c>
      <c r="G7797" s="2">
        <v>45445</v>
      </c>
      <c r="H7797" t="s">
        <v>56</v>
      </c>
      <c r="I7797">
        <v>4</v>
      </c>
      <c r="J7797">
        <f t="shared" si="244"/>
        <v>90</v>
      </c>
      <c r="K7797" s="3">
        <v>0</v>
      </c>
      <c r="L7797" s="3">
        <f t="shared" si="245"/>
        <v>360</v>
      </c>
      <c r="M7797">
        <v>360</v>
      </c>
      <c r="N7797" s="3">
        <f>Table2[[#This Row],[Total Cost]]-Table2[[#This Row],[Total Sales]]</f>
        <v>0</v>
      </c>
      <c r="O7797" t="s">
        <v>23</v>
      </c>
      <c r="P7797" t="s">
        <v>17</v>
      </c>
    </row>
    <row r="7798" spans="1:16">
      <c r="A7798" t="s">
        <v>29219</v>
      </c>
      <c r="B7798" t="s">
        <v>29220</v>
      </c>
      <c r="C7798" t="s">
        <v>37205</v>
      </c>
      <c r="D7798" t="s">
        <v>37935</v>
      </c>
      <c r="E7798" t="s">
        <v>29221</v>
      </c>
      <c r="F7798" t="s">
        <v>29222</v>
      </c>
      <c r="G7798" s="2">
        <v>45404</v>
      </c>
      <c r="H7798" t="s">
        <v>28</v>
      </c>
      <c r="I7798">
        <v>3</v>
      </c>
      <c r="J7798">
        <f t="shared" si="244"/>
        <v>300</v>
      </c>
      <c r="K7798" s="3">
        <v>0</v>
      </c>
      <c r="L7798" s="3">
        <f t="shared" si="245"/>
        <v>900</v>
      </c>
      <c r="M7798">
        <v>900</v>
      </c>
      <c r="N7798" s="3">
        <f>Table2[[#This Row],[Total Cost]]-Table2[[#This Row],[Total Sales]]</f>
        <v>0</v>
      </c>
      <c r="O7798" t="s">
        <v>90</v>
      </c>
      <c r="P7798" t="s">
        <v>17</v>
      </c>
    </row>
    <row r="7799" spans="1:16">
      <c r="A7799" t="s">
        <v>29223</v>
      </c>
      <c r="B7799" t="s">
        <v>29224</v>
      </c>
      <c r="C7799" t="s">
        <v>37056</v>
      </c>
      <c r="D7799" t="s">
        <v>38457</v>
      </c>
      <c r="E7799" t="s">
        <v>29225</v>
      </c>
      <c r="F7799" t="s">
        <v>29226</v>
      </c>
      <c r="G7799" s="2">
        <v>45501</v>
      </c>
      <c r="H7799" t="s">
        <v>73</v>
      </c>
      <c r="I7799">
        <v>1</v>
      </c>
      <c r="J7799">
        <f t="shared" si="244"/>
        <v>120</v>
      </c>
      <c r="K7799" s="3">
        <v>0</v>
      </c>
      <c r="L7799" s="3">
        <f t="shared" si="245"/>
        <v>120</v>
      </c>
      <c r="M7799">
        <v>120</v>
      </c>
      <c r="N7799" s="3">
        <f>Table2[[#This Row],[Total Cost]]-Table2[[#This Row],[Total Sales]]</f>
        <v>0</v>
      </c>
      <c r="O7799" t="s">
        <v>16</v>
      </c>
      <c r="P7799" t="s">
        <v>17</v>
      </c>
    </row>
    <row r="7800" spans="1:16">
      <c r="A7800" t="s">
        <v>29227</v>
      </c>
      <c r="B7800" t="s">
        <v>25436</v>
      </c>
      <c r="C7800" t="s">
        <v>37075</v>
      </c>
      <c r="D7800" t="s">
        <v>36961</v>
      </c>
      <c r="E7800" t="s">
        <v>29228</v>
      </c>
      <c r="F7800" t="s">
        <v>29229</v>
      </c>
      <c r="G7800" s="2">
        <v>45505</v>
      </c>
      <c r="H7800" t="s">
        <v>89</v>
      </c>
      <c r="I7800">
        <v>4</v>
      </c>
      <c r="J7800">
        <f t="shared" si="244"/>
        <v>50</v>
      </c>
      <c r="K7800" s="3">
        <v>0</v>
      </c>
      <c r="L7800" s="3">
        <f t="shared" si="245"/>
        <v>200</v>
      </c>
      <c r="M7800">
        <v>200</v>
      </c>
      <c r="N7800" s="3">
        <f>Table2[[#This Row],[Total Cost]]-Table2[[#This Row],[Total Sales]]</f>
        <v>0</v>
      </c>
      <c r="O7800" t="s">
        <v>90</v>
      </c>
      <c r="P7800" t="s">
        <v>17</v>
      </c>
    </row>
    <row r="7801" spans="1:16">
      <c r="A7801" t="s">
        <v>29230</v>
      </c>
      <c r="B7801" t="s">
        <v>29231</v>
      </c>
      <c r="C7801" t="s">
        <v>37109</v>
      </c>
      <c r="D7801" t="s">
        <v>37095</v>
      </c>
      <c r="E7801" t="s">
        <v>29232</v>
      </c>
      <c r="F7801" t="s">
        <v>4674</v>
      </c>
      <c r="G7801" s="2">
        <v>45762</v>
      </c>
      <c r="H7801" t="s">
        <v>56</v>
      </c>
      <c r="I7801">
        <v>2</v>
      </c>
      <c r="J7801">
        <f t="shared" si="244"/>
        <v>90</v>
      </c>
      <c r="K7801" s="3">
        <v>0</v>
      </c>
      <c r="L7801" s="3">
        <f t="shared" si="245"/>
        <v>180</v>
      </c>
      <c r="M7801">
        <v>180</v>
      </c>
      <c r="N7801" s="3">
        <f>Table2[[#This Row],[Total Cost]]-Table2[[#This Row],[Total Sales]]</f>
        <v>0</v>
      </c>
      <c r="O7801" t="s">
        <v>84</v>
      </c>
      <c r="P7801" t="s">
        <v>17</v>
      </c>
    </row>
    <row r="7802" spans="1:16">
      <c r="A7802" t="s">
        <v>29233</v>
      </c>
      <c r="B7802" t="s">
        <v>29234</v>
      </c>
      <c r="C7802" t="s">
        <v>37087</v>
      </c>
      <c r="D7802" t="s">
        <v>37573</v>
      </c>
      <c r="E7802" t="s">
        <v>29235</v>
      </c>
      <c r="F7802" t="s">
        <v>24224</v>
      </c>
      <c r="G7802" s="2">
        <v>45750</v>
      </c>
      <c r="H7802" t="s">
        <v>56</v>
      </c>
      <c r="I7802">
        <v>4</v>
      </c>
      <c r="J7802">
        <f t="shared" si="244"/>
        <v>90</v>
      </c>
      <c r="K7802" s="3">
        <v>5</v>
      </c>
      <c r="L7802" s="3">
        <f t="shared" si="245"/>
        <v>360</v>
      </c>
      <c r="M7802">
        <v>342</v>
      </c>
      <c r="N7802" s="3">
        <f>Table2[[#This Row],[Total Cost]]-Table2[[#This Row],[Total Sales]]</f>
        <v>18</v>
      </c>
      <c r="O7802" t="s">
        <v>84</v>
      </c>
      <c r="P7802" t="s">
        <v>17</v>
      </c>
    </row>
    <row r="7803" spans="1:16">
      <c r="A7803" t="s">
        <v>29236</v>
      </c>
      <c r="B7803" t="s">
        <v>16527</v>
      </c>
      <c r="C7803" t="s">
        <v>37087</v>
      </c>
      <c r="D7803" t="s">
        <v>37201</v>
      </c>
      <c r="E7803" t="s">
        <v>23685</v>
      </c>
      <c r="F7803" t="s">
        <v>29237</v>
      </c>
      <c r="G7803" s="2">
        <v>45492</v>
      </c>
      <c r="H7803" t="s">
        <v>28</v>
      </c>
      <c r="I7803">
        <v>4</v>
      </c>
      <c r="J7803">
        <f t="shared" si="244"/>
        <v>300</v>
      </c>
      <c r="K7803" s="3">
        <v>0</v>
      </c>
      <c r="L7803" s="3">
        <f t="shared" si="245"/>
        <v>1200</v>
      </c>
      <c r="M7803">
        <v>1200</v>
      </c>
      <c r="N7803" s="3">
        <f>Table2[[#This Row],[Total Cost]]-Table2[[#This Row],[Total Sales]]</f>
        <v>0</v>
      </c>
      <c r="O7803" t="s">
        <v>33</v>
      </c>
      <c r="P7803" t="s">
        <v>17</v>
      </c>
    </row>
    <row r="7804" spans="1:16">
      <c r="A7804" t="s">
        <v>29238</v>
      </c>
      <c r="B7804" t="s">
        <v>29239</v>
      </c>
      <c r="C7804" t="s">
        <v>37459</v>
      </c>
      <c r="D7804" t="s">
        <v>37362</v>
      </c>
      <c r="E7804" t="s">
        <v>29240</v>
      </c>
      <c r="F7804" t="s">
        <v>29241</v>
      </c>
      <c r="G7804" s="2">
        <v>45761</v>
      </c>
      <c r="H7804" t="s">
        <v>89</v>
      </c>
      <c r="I7804">
        <v>1</v>
      </c>
      <c r="J7804">
        <f t="shared" si="244"/>
        <v>50</v>
      </c>
      <c r="K7804" s="3">
        <v>0</v>
      </c>
      <c r="L7804" s="3">
        <f t="shared" si="245"/>
        <v>50</v>
      </c>
      <c r="M7804">
        <v>50</v>
      </c>
      <c r="N7804" s="3">
        <f>Table2[[#This Row],[Total Cost]]-Table2[[#This Row],[Total Sales]]</f>
        <v>0</v>
      </c>
      <c r="O7804" t="s">
        <v>84</v>
      </c>
      <c r="P7804" t="s">
        <v>17</v>
      </c>
    </row>
    <row r="7805" spans="1:16">
      <c r="A7805" t="s">
        <v>29242</v>
      </c>
      <c r="B7805" t="s">
        <v>29243</v>
      </c>
      <c r="C7805" t="s">
        <v>36990</v>
      </c>
      <c r="D7805" t="s">
        <v>37237</v>
      </c>
      <c r="E7805" t="s">
        <v>29244</v>
      </c>
      <c r="F7805" t="s">
        <v>29245</v>
      </c>
      <c r="G7805" s="2">
        <v>45486</v>
      </c>
      <c r="H7805" t="s">
        <v>15</v>
      </c>
      <c r="I7805">
        <v>3</v>
      </c>
      <c r="J7805">
        <f t="shared" si="244"/>
        <v>800</v>
      </c>
      <c r="K7805" s="3">
        <v>15</v>
      </c>
      <c r="L7805" s="3">
        <f t="shared" si="245"/>
        <v>2400</v>
      </c>
      <c r="M7805">
        <v>2040</v>
      </c>
      <c r="N7805" s="3">
        <f>Table2[[#This Row],[Total Cost]]-Table2[[#This Row],[Total Sales]]</f>
        <v>360</v>
      </c>
      <c r="O7805" t="s">
        <v>23</v>
      </c>
      <c r="P7805" t="s">
        <v>17</v>
      </c>
    </row>
    <row r="7806" spans="1:16">
      <c r="A7806" t="s">
        <v>29246</v>
      </c>
      <c r="B7806" t="s">
        <v>29247</v>
      </c>
      <c r="C7806" t="s">
        <v>37054</v>
      </c>
      <c r="D7806" t="s">
        <v>37501</v>
      </c>
      <c r="E7806" t="s">
        <v>29248</v>
      </c>
      <c r="F7806" t="s">
        <v>14873</v>
      </c>
      <c r="G7806" s="2">
        <v>45543</v>
      </c>
      <c r="H7806" t="s">
        <v>73</v>
      </c>
      <c r="I7806">
        <v>4</v>
      </c>
      <c r="J7806">
        <f t="shared" si="244"/>
        <v>120</v>
      </c>
      <c r="K7806" s="3">
        <v>0</v>
      </c>
      <c r="L7806" s="3">
        <f t="shared" si="245"/>
        <v>480</v>
      </c>
      <c r="M7806">
        <v>480</v>
      </c>
      <c r="N7806" s="3">
        <f>Table2[[#This Row],[Total Cost]]-Table2[[#This Row],[Total Sales]]</f>
        <v>0</v>
      </c>
      <c r="O7806" t="s">
        <v>23</v>
      </c>
      <c r="P7806" t="s">
        <v>17</v>
      </c>
    </row>
    <row r="7807" spans="1:16">
      <c r="A7807" t="s">
        <v>29249</v>
      </c>
      <c r="B7807" t="s">
        <v>29250</v>
      </c>
      <c r="C7807" t="s">
        <v>37099</v>
      </c>
      <c r="D7807" t="s">
        <v>37067</v>
      </c>
      <c r="E7807" t="s">
        <v>29251</v>
      </c>
      <c r="F7807" t="s">
        <v>29252</v>
      </c>
      <c r="G7807" s="2">
        <v>45407</v>
      </c>
      <c r="H7807" t="s">
        <v>28</v>
      </c>
      <c r="I7807">
        <v>2</v>
      </c>
      <c r="J7807">
        <f t="shared" si="244"/>
        <v>300</v>
      </c>
      <c r="K7807" s="3">
        <v>0</v>
      </c>
      <c r="L7807" s="3">
        <f t="shared" si="245"/>
        <v>600</v>
      </c>
      <c r="M7807">
        <v>600</v>
      </c>
      <c r="N7807" s="3">
        <f>Table2[[#This Row],[Total Cost]]-Table2[[#This Row],[Total Sales]]</f>
        <v>0</v>
      </c>
      <c r="O7807" t="s">
        <v>16</v>
      </c>
      <c r="P7807" t="s">
        <v>17</v>
      </c>
    </row>
    <row r="7808" spans="1:16">
      <c r="A7808" t="s">
        <v>29253</v>
      </c>
      <c r="B7808" t="s">
        <v>27967</v>
      </c>
      <c r="C7808" t="s">
        <v>37365</v>
      </c>
      <c r="D7808" t="s">
        <v>36975</v>
      </c>
      <c r="E7808" t="s">
        <v>29254</v>
      </c>
      <c r="F7808" t="s">
        <v>20409</v>
      </c>
      <c r="G7808" s="2">
        <v>45619</v>
      </c>
      <c r="H7808" t="s">
        <v>56</v>
      </c>
      <c r="I7808">
        <v>4</v>
      </c>
      <c r="J7808">
        <f t="shared" si="244"/>
        <v>90</v>
      </c>
      <c r="K7808" s="3">
        <v>5</v>
      </c>
      <c r="L7808" s="3">
        <f t="shared" si="245"/>
        <v>360</v>
      </c>
      <c r="M7808">
        <v>342</v>
      </c>
      <c r="N7808" s="3">
        <f>Table2[[#This Row],[Total Cost]]-Table2[[#This Row],[Total Sales]]</f>
        <v>18</v>
      </c>
      <c r="O7808" t="s">
        <v>16</v>
      </c>
      <c r="P7808" t="s">
        <v>17</v>
      </c>
    </row>
    <row r="7809" spans="1:16">
      <c r="A7809" t="s">
        <v>29255</v>
      </c>
      <c r="B7809" t="s">
        <v>29256</v>
      </c>
      <c r="C7809" t="s">
        <v>37482</v>
      </c>
      <c r="D7809" t="s">
        <v>36980</v>
      </c>
      <c r="E7809" t="s">
        <v>29257</v>
      </c>
      <c r="F7809" t="s">
        <v>29258</v>
      </c>
      <c r="G7809" s="2">
        <v>45539</v>
      </c>
      <c r="H7809" t="s">
        <v>73</v>
      </c>
      <c r="I7809">
        <v>1</v>
      </c>
      <c r="J7809">
        <f t="shared" si="244"/>
        <v>120</v>
      </c>
      <c r="K7809" s="3">
        <v>0</v>
      </c>
      <c r="L7809" s="3">
        <f t="shared" si="245"/>
        <v>120</v>
      </c>
      <c r="M7809">
        <v>120</v>
      </c>
      <c r="N7809" s="3">
        <f>Table2[[#This Row],[Total Cost]]-Table2[[#This Row],[Total Sales]]</f>
        <v>0</v>
      </c>
      <c r="O7809" t="s">
        <v>23</v>
      </c>
      <c r="P7809" t="s">
        <v>17</v>
      </c>
    </row>
    <row r="7810" spans="1:16">
      <c r="A7810" t="s">
        <v>29259</v>
      </c>
      <c r="B7810" t="s">
        <v>29260</v>
      </c>
      <c r="C7810" t="s">
        <v>37090</v>
      </c>
      <c r="D7810" t="s">
        <v>36980</v>
      </c>
      <c r="E7810" t="s">
        <v>29261</v>
      </c>
      <c r="F7810" t="s">
        <v>29262</v>
      </c>
      <c r="G7810" s="2">
        <v>45495</v>
      </c>
      <c r="H7810" t="s">
        <v>15</v>
      </c>
      <c r="I7810">
        <v>3</v>
      </c>
      <c r="J7810">
        <f t="shared" si="244"/>
        <v>800</v>
      </c>
      <c r="K7810" s="3">
        <v>0</v>
      </c>
      <c r="L7810" s="3">
        <f t="shared" si="245"/>
        <v>2400</v>
      </c>
      <c r="M7810">
        <v>2400</v>
      </c>
      <c r="N7810" s="3">
        <f>Table2[[#This Row],[Total Cost]]-Table2[[#This Row],[Total Sales]]</f>
        <v>0</v>
      </c>
      <c r="O7810" t="s">
        <v>90</v>
      </c>
      <c r="P7810" t="s">
        <v>17</v>
      </c>
    </row>
    <row r="7811" spans="1:16">
      <c r="A7811" t="s">
        <v>29263</v>
      </c>
      <c r="B7811" t="s">
        <v>29264</v>
      </c>
      <c r="C7811" t="s">
        <v>37724</v>
      </c>
      <c r="D7811" t="s">
        <v>36989</v>
      </c>
      <c r="E7811" t="s">
        <v>29265</v>
      </c>
      <c r="F7811" t="s">
        <v>29266</v>
      </c>
      <c r="G7811" s="2">
        <v>45514</v>
      </c>
      <c r="H7811" t="s">
        <v>28</v>
      </c>
      <c r="I7811">
        <v>3</v>
      </c>
      <c r="J7811">
        <f t="shared" ref="J7811:J7874" si="246">L7811/I7811</f>
        <v>300</v>
      </c>
      <c r="K7811" s="3">
        <v>0</v>
      </c>
      <c r="L7811" s="3">
        <f t="shared" si="245"/>
        <v>900</v>
      </c>
      <c r="M7811">
        <v>900</v>
      </c>
      <c r="N7811" s="3">
        <f>Table2[[#This Row],[Total Cost]]-Table2[[#This Row],[Total Sales]]</f>
        <v>0</v>
      </c>
      <c r="O7811" t="s">
        <v>84</v>
      </c>
      <c r="P7811" t="s">
        <v>17</v>
      </c>
    </row>
    <row r="7812" spans="1:16">
      <c r="A7812" t="s">
        <v>29267</v>
      </c>
      <c r="B7812" t="s">
        <v>29268</v>
      </c>
      <c r="C7812" t="s">
        <v>37655</v>
      </c>
      <c r="D7812" t="s">
        <v>37604</v>
      </c>
      <c r="E7812" t="s">
        <v>29269</v>
      </c>
      <c r="F7812" t="s">
        <v>29270</v>
      </c>
      <c r="G7812" s="2">
        <v>45601</v>
      </c>
      <c r="H7812" t="s">
        <v>22</v>
      </c>
      <c r="I7812">
        <v>4</v>
      </c>
      <c r="J7812">
        <f t="shared" si="246"/>
        <v>100</v>
      </c>
      <c r="K7812" s="3">
        <v>5</v>
      </c>
      <c r="L7812" s="3">
        <f t="shared" si="245"/>
        <v>400</v>
      </c>
      <c r="M7812">
        <v>380</v>
      </c>
      <c r="N7812" s="3">
        <f>Table2[[#This Row],[Total Cost]]-Table2[[#This Row],[Total Sales]]</f>
        <v>20</v>
      </c>
      <c r="O7812" t="s">
        <v>23</v>
      </c>
      <c r="P7812" t="s">
        <v>17</v>
      </c>
    </row>
    <row r="7813" spans="1:16">
      <c r="A7813" t="s">
        <v>29271</v>
      </c>
      <c r="B7813" t="s">
        <v>29272</v>
      </c>
      <c r="C7813" t="s">
        <v>36974</v>
      </c>
      <c r="D7813" t="s">
        <v>37115</v>
      </c>
      <c r="E7813" t="s">
        <v>29273</v>
      </c>
      <c r="F7813" t="s">
        <v>29274</v>
      </c>
      <c r="G7813" s="2">
        <v>45701</v>
      </c>
      <c r="H7813" t="s">
        <v>56</v>
      </c>
      <c r="I7813">
        <v>3</v>
      </c>
      <c r="J7813">
        <f t="shared" si="246"/>
        <v>90</v>
      </c>
      <c r="K7813" s="3">
        <v>10</v>
      </c>
      <c r="L7813" s="3">
        <f t="shared" si="245"/>
        <v>270</v>
      </c>
      <c r="M7813">
        <v>243</v>
      </c>
      <c r="N7813" s="3">
        <f>Table2[[#This Row],[Total Cost]]-Table2[[#This Row],[Total Sales]]</f>
        <v>27</v>
      </c>
      <c r="O7813" t="s">
        <v>16</v>
      </c>
      <c r="P7813" t="s">
        <v>17</v>
      </c>
    </row>
    <row r="7814" spans="1:16">
      <c r="A7814" t="s">
        <v>29275</v>
      </c>
      <c r="B7814" t="s">
        <v>29276</v>
      </c>
      <c r="C7814" t="s">
        <v>37725</v>
      </c>
      <c r="D7814" t="s">
        <v>38168</v>
      </c>
      <c r="E7814" t="s">
        <v>29277</v>
      </c>
      <c r="F7814" t="s">
        <v>3775</v>
      </c>
      <c r="G7814" s="2">
        <v>45432</v>
      </c>
      <c r="H7814" t="s">
        <v>28</v>
      </c>
      <c r="I7814">
        <v>3</v>
      </c>
      <c r="J7814">
        <f t="shared" si="246"/>
        <v>300</v>
      </c>
      <c r="K7814" s="3">
        <v>0</v>
      </c>
      <c r="L7814" s="3">
        <f t="shared" ref="L7814:L7877" si="247">M7814/(1-K7814/100)</f>
        <v>900</v>
      </c>
      <c r="M7814">
        <v>900</v>
      </c>
      <c r="N7814" s="3">
        <f>Table2[[#This Row],[Total Cost]]-Table2[[#This Row],[Total Sales]]</f>
        <v>0</v>
      </c>
      <c r="O7814" t="s">
        <v>16</v>
      </c>
      <c r="P7814" t="s">
        <v>17</v>
      </c>
    </row>
    <row r="7815" spans="1:16">
      <c r="A7815" t="s">
        <v>29278</v>
      </c>
      <c r="B7815" t="s">
        <v>29279</v>
      </c>
      <c r="C7815" t="s">
        <v>37579</v>
      </c>
      <c r="D7815" t="s">
        <v>37625</v>
      </c>
      <c r="E7815" t="s">
        <v>29280</v>
      </c>
      <c r="F7815" t="s">
        <v>29281</v>
      </c>
      <c r="G7815" s="2">
        <v>45735</v>
      </c>
      <c r="H7815" t="s">
        <v>47</v>
      </c>
      <c r="I7815">
        <v>2</v>
      </c>
      <c r="J7815">
        <f t="shared" si="246"/>
        <v>1200</v>
      </c>
      <c r="K7815" s="3">
        <v>10</v>
      </c>
      <c r="L7815" s="3">
        <f t="shared" si="247"/>
        <v>2400</v>
      </c>
      <c r="M7815">
        <v>2160</v>
      </c>
      <c r="N7815" s="3">
        <f>Table2[[#This Row],[Total Cost]]-Table2[[#This Row],[Total Sales]]</f>
        <v>240</v>
      </c>
      <c r="O7815" t="s">
        <v>16</v>
      </c>
      <c r="P7815" t="s">
        <v>17</v>
      </c>
    </row>
    <row r="7816" spans="1:16">
      <c r="A7816" t="s">
        <v>29282</v>
      </c>
      <c r="B7816" t="s">
        <v>29283</v>
      </c>
      <c r="C7816" t="s">
        <v>37006</v>
      </c>
      <c r="D7816" t="s">
        <v>37446</v>
      </c>
      <c r="E7816" t="s">
        <v>29284</v>
      </c>
      <c r="F7816" t="s">
        <v>29285</v>
      </c>
      <c r="G7816" s="2">
        <v>45523</v>
      </c>
      <c r="H7816" t="s">
        <v>22</v>
      </c>
      <c r="I7816">
        <v>3</v>
      </c>
      <c r="J7816">
        <f t="shared" si="246"/>
        <v>100</v>
      </c>
      <c r="K7816" s="3">
        <v>0</v>
      </c>
      <c r="L7816" s="3">
        <f t="shared" si="247"/>
        <v>300</v>
      </c>
      <c r="M7816">
        <v>300</v>
      </c>
      <c r="N7816" s="3">
        <f>Table2[[#This Row],[Total Cost]]-Table2[[#This Row],[Total Sales]]</f>
        <v>0</v>
      </c>
      <c r="O7816" t="s">
        <v>16</v>
      </c>
      <c r="P7816" t="s">
        <v>17</v>
      </c>
    </row>
    <row r="7817" spans="1:16">
      <c r="A7817" t="s">
        <v>29286</v>
      </c>
      <c r="B7817" t="s">
        <v>13557</v>
      </c>
      <c r="C7817" t="s">
        <v>37294</v>
      </c>
      <c r="D7817" t="s">
        <v>36961</v>
      </c>
      <c r="E7817" t="s">
        <v>29287</v>
      </c>
      <c r="F7817" t="s">
        <v>19620</v>
      </c>
      <c r="G7817" s="2">
        <v>45523</v>
      </c>
      <c r="H7817" t="s">
        <v>28</v>
      </c>
      <c r="I7817">
        <v>3</v>
      </c>
      <c r="J7817">
        <f t="shared" si="246"/>
        <v>300</v>
      </c>
      <c r="K7817" s="3">
        <v>0</v>
      </c>
      <c r="L7817" s="3">
        <f t="shared" si="247"/>
        <v>900</v>
      </c>
      <c r="M7817">
        <v>900</v>
      </c>
      <c r="N7817" s="3">
        <f>Table2[[#This Row],[Total Cost]]-Table2[[#This Row],[Total Sales]]</f>
        <v>0</v>
      </c>
      <c r="O7817" t="s">
        <v>23</v>
      </c>
      <c r="P7817" t="s">
        <v>17</v>
      </c>
    </row>
    <row r="7818" spans="1:16">
      <c r="A7818" t="s">
        <v>29288</v>
      </c>
      <c r="B7818" t="s">
        <v>29289</v>
      </c>
      <c r="C7818" t="s">
        <v>37015</v>
      </c>
      <c r="D7818" t="s">
        <v>37398</v>
      </c>
      <c r="E7818" t="s">
        <v>29290</v>
      </c>
      <c r="F7818" t="s">
        <v>29291</v>
      </c>
      <c r="G7818" s="2">
        <v>45569</v>
      </c>
      <c r="H7818" t="s">
        <v>15</v>
      </c>
      <c r="I7818">
        <v>4</v>
      </c>
      <c r="J7818">
        <f t="shared" si="246"/>
        <v>800</v>
      </c>
      <c r="K7818" s="3">
        <v>0</v>
      </c>
      <c r="L7818" s="3">
        <f t="shared" si="247"/>
        <v>3200</v>
      </c>
      <c r="M7818">
        <v>3200</v>
      </c>
      <c r="N7818" s="3">
        <f>Table2[[#This Row],[Total Cost]]-Table2[[#This Row],[Total Sales]]</f>
        <v>0</v>
      </c>
      <c r="O7818" t="s">
        <v>16</v>
      </c>
      <c r="P7818" t="s">
        <v>17</v>
      </c>
    </row>
    <row r="7819" spans="1:16">
      <c r="A7819" t="s">
        <v>29292</v>
      </c>
      <c r="B7819" t="s">
        <v>29293</v>
      </c>
      <c r="C7819" t="s">
        <v>37733</v>
      </c>
      <c r="D7819" t="s">
        <v>37394</v>
      </c>
      <c r="E7819" t="s">
        <v>29294</v>
      </c>
      <c r="F7819" t="s">
        <v>29295</v>
      </c>
      <c r="G7819" s="2">
        <v>45687</v>
      </c>
      <c r="H7819" t="s">
        <v>22</v>
      </c>
      <c r="I7819">
        <v>3</v>
      </c>
      <c r="J7819">
        <f t="shared" si="246"/>
        <v>100</v>
      </c>
      <c r="K7819" s="3">
        <v>0</v>
      </c>
      <c r="L7819" s="3">
        <f t="shared" si="247"/>
        <v>300</v>
      </c>
      <c r="M7819">
        <v>300</v>
      </c>
      <c r="N7819" s="3">
        <f>Table2[[#This Row],[Total Cost]]-Table2[[#This Row],[Total Sales]]</f>
        <v>0</v>
      </c>
      <c r="O7819" t="s">
        <v>84</v>
      </c>
      <c r="P7819" t="s">
        <v>78</v>
      </c>
    </row>
    <row r="7820" spans="1:16">
      <c r="A7820" t="s">
        <v>29296</v>
      </c>
      <c r="B7820" t="s">
        <v>29297</v>
      </c>
      <c r="C7820" t="s">
        <v>37544</v>
      </c>
      <c r="D7820" t="s">
        <v>38027</v>
      </c>
      <c r="E7820" t="s">
        <v>29298</v>
      </c>
      <c r="F7820" t="s">
        <v>29299</v>
      </c>
      <c r="G7820" s="2">
        <v>45496</v>
      </c>
      <c r="H7820" t="s">
        <v>15</v>
      </c>
      <c r="I7820">
        <v>1</v>
      </c>
      <c r="J7820">
        <f t="shared" si="246"/>
        <v>800</v>
      </c>
      <c r="K7820" s="3">
        <v>0</v>
      </c>
      <c r="L7820" s="3">
        <f t="shared" si="247"/>
        <v>800</v>
      </c>
      <c r="M7820">
        <v>800</v>
      </c>
      <c r="N7820" s="3">
        <f>Table2[[#This Row],[Total Cost]]-Table2[[#This Row],[Total Sales]]</f>
        <v>0</v>
      </c>
      <c r="O7820" t="s">
        <v>84</v>
      </c>
      <c r="P7820" t="s">
        <v>17</v>
      </c>
    </row>
    <row r="7821" spans="1:16">
      <c r="A7821" t="s">
        <v>29300</v>
      </c>
      <c r="B7821" t="s">
        <v>29301</v>
      </c>
      <c r="C7821" t="s">
        <v>37021</v>
      </c>
      <c r="D7821" t="s">
        <v>38354</v>
      </c>
      <c r="E7821" t="s">
        <v>29302</v>
      </c>
      <c r="F7821" t="s">
        <v>29303</v>
      </c>
      <c r="G7821" s="2">
        <v>45696</v>
      </c>
      <c r="H7821" t="s">
        <v>89</v>
      </c>
      <c r="I7821">
        <v>2</v>
      </c>
      <c r="J7821">
        <f t="shared" si="246"/>
        <v>50</v>
      </c>
      <c r="K7821" s="3">
        <v>10</v>
      </c>
      <c r="L7821" s="3">
        <f t="shared" si="247"/>
        <v>100</v>
      </c>
      <c r="M7821">
        <v>90</v>
      </c>
      <c r="N7821" s="3">
        <f>Table2[[#This Row],[Total Cost]]-Table2[[#This Row],[Total Sales]]</f>
        <v>10</v>
      </c>
      <c r="O7821" t="s">
        <v>84</v>
      </c>
      <c r="P7821" t="s">
        <v>17</v>
      </c>
    </row>
    <row r="7822" spans="1:16">
      <c r="A7822" t="s">
        <v>29304</v>
      </c>
      <c r="B7822" t="s">
        <v>29305</v>
      </c>
      <c r="C7822" t="s">
        <v>36962</v>
      </c>
      <c r="D7822" t="s">
        <v>37902</v>
      </c>
      <c r="E7822" t="s">
        <v>29306</v>
      </c>
      <c r="F7822" t="s">
        <v>14765</v>
      </c>
      <c r="G7822" s="2">
        <v>45759</v>
      </c>
      <c r="H7822" t="s">
        <v>47</v>
      </c>
      <c r="I7822">
        <v>2</v>
      </c>
      <c r="J7822">
        <f t="shared" si="246"/>
        <v>1200</v>
      </c>
      <c r="K7822" s="3">
        <v>0</v>
      </c>
      <c r="L7822" s="3">
        <f t="shared" si="247"/>
        <v>2400</v>
      </c>
      <c r="M7822">
        <v>2400</v>
      </c>
      <c r="N7822" s="3">
        <f>Table2[[#This Row],[Total Cost]]-Table2[[#This Row],[Total Sales]]</f>
        <v>0</v>
      </c>
      <c r="O7822" t="s">
        <v>33</v>
      </c>
      <c r="P7822" t="s">
        <v>17</v>
      </c>
    </row>
    <row r="7823" spans="1:16">
      <c r="A7823" t="s">
        <v>29307</v>
      </c>
      <c r="B7823" t="s">
        <v>29308</v>
      </c>
      <c r="C7823" t="s">
        <v>37557</v>
      </c>
      <c r="D7823" t="s">
        <v>37022</v>
      </c>
      <c r="E7823" t="s">
        <v>29309</v>
      </c>
      <c r="F7823" t="s">
        <v>29310</v>
      </c>
      <c r="G7823" s="2">
        <v>45562</v>
      </c>
      <c r="H7823" t="s">
        <v>22</v>
      </c>
      <c r="I7823">
        <v>4</v>
      </c>
      <c r="J7823">
        <f t="shared" si="246"/>
        <v>100</v>
      </c>
      <c r="K7823" s="3">
        <v>0</v>
      </c>
      <c r="L7823" s="3">
        <f t="shared" si="247"/>
        <v>400</v>
      </c>
      <c r="M7823">
        <v>400</v>
      </c>
      <c r="N7823" s="3">
        <f>Table2[[#This Row],[Total Cost]]-Table2[[#This Row],[Total Sales]]</f>
        <v>0</v>
      </c>
      <c r="O7823" t="s">
        <v>90</v>
      </c>
      <c r="P7823" t="s">
        <v>78</v>
      </c>
    </row>
    <row r="7824" spans="1:16">
      <c r="A7824" t="s">
        <v>29311</v>
      </c>
      <c r="B7824" t="s">
        <v>29312</v>
      </c>
      <c r="C7824" t="s">
        <v>37096</v>
      </c>
      <c r="D7824" t="s">
        <v>37039</v>
      </c>
      <c r="E7824" t="s">
        <v>29313</v>
      </c>
      <c r="F7824" t="s">
        <v>29314</v>
      </c>
      <c r="G7824" s="2">
        <v>45517</v>
      </c>
      <c r="H7824" t="s">
        <v>42</v>
      </c>
      <c r="I7824">
        <v>1</v>
      </c>
      <c r="J7824">
        <f t="shared" si="246"/>
        <v>200</v>
      </c>
      <c r="K7824" s="3">
        <v>0</v>
      </c>
      <c r="L7824" s="3">
        <f t="shared" si="247"/>
        <v>200</v>
      </c>
      <c r="M7824">
        <v>200</v>
      </c>
      <c r="N7824" s="3">
        <f>Table2[[#This Row],[Total Cost]]-Table2[[#This Row],[Total Sales]]</f>
        <v>0</v>
      </c>
      <c r="O7824" t="s">
        <v>90</v>
      </c>
      <c r="P7824" t="s">
        <v>17</v>
      </c>
    </row>
    <row r="7825" spans="1:16">
      <c r="A7825" t="s">
        <v>29315</v>
      </c>
      <c r="B7825" t="s">
        <v>29316</v>
      </c>
      <c r="C7825" t="s">
        <v>37223</v>
      </c>
      <c r="D7825" t="s">
        <v>38169</v>
      </c>
      <c r="E7825" t="s">
        <v>29317</v>
      </c>
      <c r="F7825" t="s">
        <v>23987</v>
      </c>
      <c r="G7825" s="2">
        <v>45621</v>
      </c>
      <c r="H7825" t="s">
        <v>28</v>
      </c>
      <c r="I7825">
        <v>3</v>
      </c>
      <c r="J7825">
        <f t="shared" si="246"/>
        <v>300</v>
      </c>
      <c r="K7825" s="3">
        <v>5</v>
      </c>
      <c r="L7825" s="3">
        <f t="shared" si="247"/>
        <v>900</v>
      </c>
      <c r="M7825">
        <v>855</v>
      </c>
      <c r="N7825" s="3">
        <f>Table2[[#This Row],[Total Cost]]-Table2[[#This Row],[Total Sales]]</f>
        <v>45</v>
      </c>
      <c r="O7825" t="s">
        <v>90</v>
      </c>
      <c r="P7825" t="s">
        <v>17</v>
      </c>
    </row>
    <row r="7826" spans="1:16">
      <c r="A7826" t="s">
        <v>29318</v>
      </c>
      <c r="B7826" t="s">
        <v>29319</v>
      </c>
      <c r="C7826" t="s">
        <v>37031</v>
      </c>
      <c r="D7826" t="s">
        <v>36959</v>
      </c>
      <c r="E7826" t="s">
        <v>29320</v>
      </c>
      <c r="F7826" t="s">
        <v>29321</v>
      </c>
      <c r="G7826" s="2">
        <v>45433</v>
      </c>
      <c r="H7826" t="s">
        <v>42</v>
      </c>
      <c r="I7826">
        <v>3</v>
      </c>
      <c r="J7826">
        <f t="shared" si="246"/>
        <v>200</v>
      </c>
      <c r="K7826" s="3">
        <v>5</v>
      </c>
      <c r="L7826" s="3">
        <f t="shared" si="247"/>
        <v>600</v>
      </c>
      <c r="M7826">
        <v>570</v>
      </c>
      <c r="N7826" s="3">
        <f>Table2[[#This Row],[Total Cost]]-Table2[[#This Row],[Total Sales]]</f>
        <v>30</v>
      </c>
      <c r="O7826" t="s">
        <v>33</v>
      </c>
      <c r="P7826" t="s">
        <v>17</v>
      </c>
    </row>
    <row r="7827" spans="1:16">
      <c r="A7827" t="s">
        <v>29322</v>
      </c>
      <c r="B7827" t="s">
        <v>29323</v>
      </c>
      <c r="C7827" t="s">
        <v>37917</v>
      </c>
      <c r="D7827" t="s">
        <v>37138</v>
      </c>
      <c r="E7827" t="s">
        <v>29324</v>
      </c>
      <c r="F7827" t="s">
        <v>4911</v>
      </c>
      <c r="G7827" s="2">
        <v>45556</v>
      </c>
      <c r="H7827" t="s">
        <v>73</v>
      </c>
      <c r="I7827">
        <v>4</v>
      </c>
      <c r="J7827">
        <f t="shared" si="246"/>
        <v>120</v>
      </c>
      <c r="K7827" s="3">
        <v>0</v>
      </c>
      <c r="L7827" s="3">
        <f t="shared" si="247"/>
        <v>480</v>
      </c>
      <c r="M7827">
        <v>480</v>
      </c>
      <c r="N7827" s="3">
        <f>Table2[[#This Row],[Total Cost]]-Table2[[#This Row],[Total Sales]]</f>
        <v>0</v>
      </c>
      <c r="O7827" t="s">
        <v>33</v>
      </c>
      <c r="P7827" t="s">
        <v>17</v>
      </c>
    </row>
    <row r="7828" spans="1:16">
      <c r="A7828" t="s">
        <v>29325</v>
      </c>
      <c r="B7828" t="s">
        <v>29326</v>
      </c>
      <c r="C7828" t="s">
        <v>37617</v>
      </c>
      <c r="D7828" t="s">
        <v>37513</v>
      </c>
      <c r="E7828" t="s">
        <v>29327</v>
      </c>
      <c r="F7828" t="s">
        <v>29328</v>
      </c>
      <c r="G7828" s="2">
        <v>45725</v>
      </c>
      <c r="H7828" t="s">
        <v>47</v>
      </c>
      <c r="I7828">
        <v>2</v>
      </c>
      <c r="J7828">
        <f t="shared" si="246"/>
        <v>1200</v>
      </c>
      <c r="K7828" s="3">
        <v>0</v>
      </c>
      <c r="L7828" s="3">
        <f t="shared" si="247"/>
        <v>2400</v>
      </c>
      <c r="M7828">
        <v>2400</v>
      </c>
      <c r="N7828" s="3">
        <f>Table2[[#This Row],[Total Cost]]-Table2[[#This Row],[Total Sales]]</f>
        <v>0</v>
      </c>
      <c r="O7828" t="s">
        <v>84</v>
      </c>
      <c r="P7828" t="s">
        <v>17</v>
      </c>
    </row>
    <row r="7829" spans="1:16">
      <c r="A7829" t="s">
        <v>29329</v>
      </c>
      <c r="B7829" t="s">
        <v>29330</v>
      </c>
      <c r="C7829" t="s">
        <v>38319</v>
      </c>
      <c r="D7829" t="s">
        <v>36957</v>
      </c>
      <c r="E7829" t="s">
        <v>29331</v>
      </c>
      <c r="F7829" t="s">
        <v>29332</v>
      </c>
      <c r="G7829" s="2">
        <v>45741</v>
      </c>
      <c r="H7829" t="s">
        <v>47</v>
      </c>
      <c r="I7829">
        <v>3</v>
      </c>
      <c r="J7829">
        <f t="shared" si="246"/>
        <v>1200</v>
      </c>
      <c r="K7829" s="3">
        <v>0</v>
      </c>
      <c r="L7829" s="3">
        <f t="shared" si="247"/>
        <v>3600</v>
      </c>
      <c r="M7829">
        <v>3600</v>
      </c>
      <c r="N7829" s="3">
        <f>Table2[[#This Row],[Total Cost]]-Table2[[#This Row],[Total Sales]]</f>
        <v>0</v>
      </c>
      <c r="O7829" t="s">
        <v>84</v>
      </c>
      <c r="P7829" t="s">
        <v>17</v>
      </c>
    </row>
    <row r="7830" spans="1:16">
      <c r="A7830" t="s">
        <v>29333</v>
      </c>
      <c r="B7830" t="s">
        <v>29334</v>
      </c>
      <c r="C7830" t="s">
        <v>36988</v>
      </c>
      <c r="D7830" t="s">
        <v>37252</v>
      </c>
      <c r="E7830" t="s">
        <v>29335</v>
      </c>
      <c r="F7830" t="s">
        <v>4007</v>
      </c>
      <c r="G7830" s="2">
        <v>45422</v>
      </c>
      <c r="H7830" t="s">
        <v>89</v>
      </c>
      <c r="I7830">
        <v>1</v>
      </c>
      <c r="J7830">
        <f t="shared" si="246"/>
        <v>50</v>
      </c>
      <c r="K7830" s="3">
        <v>0</v>
      </c>
      <c r="L7830" s="3">
        <f t="shared" si="247"/>
        <v>50</v>
      </c>
      <c r="M7830">
        <v>50</v>
      </c>
      <c r="N7830" s="3">
        <f>Table2[[#This Row],[Total Cost]]-Table2[[#This Row],[Total Sales]]</f>
        <v>0</v>
      </c>
      <c r="O7830" t="s">
        <v>90</v>
      </c>
      <c r="P7830" t="s">
        <v>17</v>
      </c>
    </row>
    <row r="7831" spans="1:16">
      <c r="A7831" t="s">
        <v>29336</v>
      </c>
      <c r="B7831" t="s">
        <v>29337</v>
      </c>
      <c r="C7831" t="s">
        <v>37229</v>
      </c>
      <c r="D7831" t="s">
        <v>37003</v>
      </c>
      <c r="E7831" t="s">
        <v>29338</v>
      </c>
      <c r="F7831" t="s">
        <v>29339</v>
      </c>
      <c r="G7831" s="2">
        <v>45480</v>
      </c>
      <c r="H7831" t="s">
        <v>47</v>
      </c>
      <c r="I7831">
        <v>2</v>
      </c>
      <c r="J7831">
        <f t="shared" si="246"/>
        <v>1200</v>
      </c>
      <c r="K7831" s="3">
        <v>0</v>
      </c>
      <c r="L7831" s="3">
        <f t="shared" si="247"/>
        <v>2400</v>
      </c>
      <c r="M7831">
        <v>2400</v>
      </c>
      <c r="N7831" s="3">
        <f>Table2[[#This Row],[Total Cost]]-Table2[[#This Row],[Total Sales]]</f>
        <v>0</v>
      </c>
      <c r="O7831" t="s">
        <v>90</v>
      </c>
      <c r="P7831" t="s">
        <v>17</v>
      </c>
    </row>
    <row r="7832" spans="1:16">
      <c r="A7832" t="s">
        <v>29340</v>
      </c>
      <c r="B7832" t="s">
        <v>29341</v>
      </c>
      <c r="C7832" t="s">
        <v>37161</v>
      </c>
      <c r="D7832" t="s">
        <v>37023</v>
      </c>
      <c r="E7832" t="s">
        <v>29342</v>
      </c>
      <c r="F7832" t="s">
        <v>29343</v>
      </c>
      <c r="G7832" s="2">
        <v>45478</v>
      </c>
      <c r="H7832" t="s">
        <v>73</v>
      </c>
      <c r="I7832">
        <v>2</v>
      </c>
      <c r="J7832">
        <f t="shared" si="246"/>
        <v>120</v>
      </c>
      <c r="K7832" s="3">
        <v>0</v>
      </c>
      <c r="L7832" s="3">
        <f t="shared" si="247"/>
        <v>240</v>
      </c>
      <c r="M7832">
        <v>240</v>
      </c>
      <c r="N7832" s="3">
        <f>Table2[[#This Row],[Total Cost]]-Table2[[#This Row],[Total Sales]]</f>
        <v>0</v>
      </c>
      <c r="O7832" t="s">
        <v>84</v>
      </c>
      <c r="P7832" t="s">
        <v>17</v>
      </c>
    </row>
    <row r="7833" spans="1:16">
      <c r="A7833" t="s">
        <v>29344</v>
      </c>
      <c r="B7833" t="s">
        <v>29345</v>
      </c>
      <c r="C7833" t="s">
        <v>37590</v>
      </c>
      <c r="D7833" t="s">
        <v>37071</v>
      </c>
      <c r="E7833" t="s">
        <v>29346</v>
      </c>
      <c r="F7833" t="s">
        <v>29347</v>
      </c>
      <c r="G7833" s="2">
        <v>45601</v>
      </c>
      <c r="H7833" t="s">
        <v>56</v>
      </c>
      <c r="I7833">
        <v>2</v>
      </c>
      <c r="J7833">
        <f t="shared" si="246"/>
        <v>90</v>
      </c>
      <c r="K7833" s="3">
        <v>0</v>
      </c>
      <c r="L7833" s="3">
        <f t="shared" si="247"/>
        <v>180</v>
      </c>
      <c r="M7833">
        <v>180</v>
      </c>
      <c r="N7833" s="3">
        <f>Table2[[#This Row],[Total Cost]]-Table2[[#This Row],[Total Sales]]</f>
        <v>0</v>
      </c>
      <c r="O7833" t="s">
        <v>16</v>
      </c>
      <c r="P7833" t="s">
        <v>17</v>
      </c>
    </row>
    <row r="7834" spans="1:16">
      <c r="A7834" t="s">
        <v>29348</v>
      </c>
      <c r="B7834" t="s">
        <v>29349</v>
      </c>
      <c r="C7834" t="s">
        <v>37137</v>
      </c>
      <c r="D7834" t="s">
        <v>38061</v>
      </c>
      <c r="E7834" t="s">
        <v>29350</v>
      </c>
      <c r="F7834" t="s">
        <v>29351</v>
      </c>
      <c r="G7834" s="2">
        <v>45485</v>
      </c>
      <c r="H7834" t="s">
        <v>42</v>
      </c>
      <c r="I7834">
        <v>4</v>
      </c>
      <c r="J7834">
        <f t="shared" si="246"/>
        <v>200</v>
      </c>
      <c r="K7834" s="3">
        <v>0</v>
      </c>
      <c r="L7834" s="3">
        <f t="shared" si="247"/>
        <v>800</v>
      </c>
      <c r="M7834">
        <v>800</v>
      </c>
      <c r="N7834" s="3">
        <f>Table2[[#This Row],[Total Cost]]-Table2[[#This Row],[Total Sales]]</f>
        <v>0</v>
      </c>
      <c r="O7834" t="s">
        <v>33</v>
      </c>
      <c r="P7834" t="s">
        <v>17</v>
      </c>
    </row>
    <row r="7835" spans="1:16">
      <c r="A7835" t="s">
        <v>29352</v>
      </c>
      <c r="B7835" t="s">
        <v>29353</v>
      </c>
      <c r="C7835" t="s">
        <v>37109</v>
      </c>
      <c r="D7835" t="s">
        <v>37315</v>
      </c>
      <c r="E7835" t="s">
        <v>29354</v>
      </c>
      <c r="F7835" t="s">
        <v>29355</v>
      </c>
      <c r="G7835" s="2">
        <v>45622</v>
      </c>
      <c r="H7835" t="s">
        <v>89</v>
      </c>
      <c r="I7835">
        <v>2</v>
      </c>
      <c r="J7835">
        <f t="shared" si="246"/>
        <v>50</v>
      </c>
      <c r="K7835" s="3">
        <v>0</v>
      </c>
      <c r="L7835" s="3">
        <f t="shared" si="247"/>
        <v>100</v>
      </c>
      <c r="M7835">
        <v>100</v>
      </c>
      <c r="N7835" s="3">
        <f>Table2[[#This Row],[Total Cost]]-Table2[[#This Row],[Total Sales]]</f>
        <v>0</v>
      </c>
      <c r="O7835" t="s">
        <v>84</v>
      </c>
      <c r="P7835" t="s">
        <v>17</v>
      </c>
    </row>
    <row r="7836" spans="1:16">
      <c r="A7836" t="s">
        <v>29356</v>
      </c>
      <c r="B7836" t="s">
        <v>29357</v>
      </c>
      <c r="C7836" t="s">
        <v>37658</v>
      </c>
      <c r="D7836" t="s">
        <v>36983</v>
      </c>
      <c r="E7836" t="s">
        <v>29358</v>
      </c>
      <c r="F7836" t="s">
        <v>29359</v>
      </c>
      <c r="G7836" s="2">
        <v>45656</v>
      </c>
      <c r="H7836" t="s">
        <v>47</v>
      </c>
      <c r="I7836">
        <v>3</v>
      </c>
      <c r="J7836">
        <f t="shared" si="246"/>
        <v>1200</v>
      </c>
      <c r="K7836" s="3">
        <v>0</v>
      </c>
      <c r="L7836" s="3">
        <f t="shared" si="247"/>
        <v>3600</v>
      </c>
      <c r="M7836">
        <v>3600</v>
      </c>
      <c r="N7836" s="3">
        <f>Table2[[#This Row],[Total Cost]]-Table2[[#This Row],[Total Sales]]</f>
        <v>0</v>
      </c>
      <c r="O7836" t="s">
        <v>84</v>
      </c>
      <c r="P7836" t="s">
        <v>17</v>
      </c>
    </row>
    <row r="7837" spans="1:16">
      <c r="A7837" t="s">
        <v>29360</v>
      </c>
      <c r="B7837" t="s">
        <v>29361</v>
      </c>
      <c r="C7837" t="s">
        <v>37306</v>
      </c>
      <c r="D7837" t="s">
        <v>37007</v>
      </c>
      <c r="E7837" t="s">
        <v>29362</v>
      </c>
      <c r="F7837" t="s">
        <v>29363</v>
      </c>
      <c r="G7837" s="2">
        <v>45407</v>
      </c>
      <c r="H7837" t="s">
        <v>47</v>
      </c>
      <c r="I7837">
        <v>2</v>
      </c>
      <c r="J7837">
        <f t="shared" si="246"/>
        <v>1200</v>
      </c>
      <c r="K7837" s="3">
        <v>0</v>
      </c>
      <c r="L7837" s="3">
        <f t="shared" si="247"/>
        <v>2400</v>
      </c>
      <c r="M7837">
        <v>2400</v>
      </c>
      <c r="N7837" s="3">
        <f>Table2[[#This Row],[Total Cost]]-Table2[[#This Row],[Total Sales]]</f>
        <v>0</v>
      </c>
      <c r="O7837" t="s">
        <v>84</v>
      </c>
      <c r="P7837" t="s">
        <v>17</v>
      </c>
    </row>
    <row r="7838" spans="1:16">
      <c r="A7838" t="s">
        <v>29364</v>
      </c>
      <c r="B7838" t="s">
        <v>29365</v>
      </c>
      <c r="C7838" t="s">
        <v>37617</v>
      </c>
      <c r="D7838" t="s">
        <v>37652</v>
      </c>
      <c r="E7838" t="s">
        <v>29366</v>
      </c>
      <c r="F7838" t="s">
        <v>29367</v>
      </c>
      <c r="G7838" s="2">
        <v>45550</v>
      </c>
      <c r="H7838" t="s">
        <v>15</v>
      </c>
      <c r="I7838">
        <v>4</v>
      </c>
      <c r="J7838">
        <f t="shared" si="246"/>
        <v>800</v>
      </c>
      <c r="K7838" s="3">
        <v>0</v>
      </c>
      <c r="L7838" s="3">
        <f t="shared" si="247"/>
        <v>3200</v>
      </c>
      <c r="M7838">
        <v>3200</v>
      </c>
      <c r="N7838" s="3">
        <f>Table2[[#This Row],[Total Cost]]-Table2[[#This Row],[Total Sales]]</f>
        <v>0</v>
      </c>
      <c r="O7838" t="s">
        <v>84</v>
      </c>
      <c r="P7838" t="s">
        <v>17</v>
      </c>
    </row>
    <row r="7839" spans="1:16">
      <c r="A7839" t="s">
        <v>29368</v>
      </c>
      <c r="B7839" t="s">
        <v>29369</v>
      </c>
      <c r="C7839" t="s">
        <v>37047</v>
      </c>
      <c r="D7839" t="s">
        <v>37254</v>
      </c>
      <c r="E7839" t="s">
        <v>29370</v>
      </c>
      <c r="F7839" t="s">
        <v>29371</v>
      </c>
      <c r="G7839" s="2">
        <v>45643</v>
      </c>
      <c r="H7839" t="s">
        <v>22</v>
      </c>
      <c r="I7839">
        <v>1</v>
      </c>
      <c r="J7839">
        <f t="shared" si="246"/>
        <v>100</v>
      </c>
      <c r="K7839" s="3">
        <v>0</v>
      </c>
      <c r="L7839" s="3">
        <f t="shared" si="247"/>
        <v>100</v>
      </c>
      <c r="M7839">
        <v>100</v>
      </c>
      <c r="N7839" s="3">
        <f>Table2[[#This Row],[Total Cost]]-Table2[[#This Row],[Total Sales]]</f>
        <v>0</v>
      </c>
      <c r="O7839" t="s">
        <v>33</v>
      </c>
      <c r="P7839" t="s">
        <v>17</v>
      </c>
    </row>
    <row r="7840" spans="1:16">
      <c r="A7840" t="s">
        <v>29372</v>
      </c>
      <c r="B7840" t="s">
        <v>29373</v>
      </c>
      <c r="C7840" t="s">
        <v>36950</v>
      </c>
      <c r="D7840" t="s">
        <v>37198</v>
      </c>
      <c r="E7840" t="s">
        <v>29374</v>
      </c>
      <c r="F7840" t="s">
        <v>29375</v>
      </c>
      <c r="G7840" s="2">
        <v>45598</v>
      </c>
      <c r="H7840" t="s">
        <v>15</v>
      </c>
      <c r="I7840">
        <v>1</v>
      </c>
      <c r="J7840">
        <f t="shared" si="246"/>
        <v>800</v>
      </c>
      <c r="K7840" s="3">
        <v>10</v>
      </c>
      <c r="L7840" s="3">
        <f t="shared" si="247"/>
        <v>800</v>
      </c>
      <c r="M7840">
        <v>720</v>
      </c>
      <c r="N7840" s="3">
        <f>Table2[[#This Row],[Total Cost]]-Table2[[#This Row],[Total Sales]]</f>
        <v>80</v>
      </c>
      <c r="O7840" t="s">
        <v>16</v>
      </c>
      <c r="P7840" t="s">
        <v>17</v>
      </c>
    </row>
    <row r="7841" spans="1:16">
      <c r="A7841" t="s">
        <v>29376</v>
      </c>
      <c r="B7841" t="s">
        <v>29377</v>
      </c>
      <c r="C7841" t="s">
        <v>37473</v>
      </c>
      <c r="D7841" t="s">
        <v>38024</v>
      </c>
      <c r="E7841" t="s">
        <v>29378</v>
      </c>
      <c r="F7841" t="s">
        <v>29379</v>
      </c>
      <c r="G7841" s="2">
        <v>45714</v>
      </c>
      <c r="H7841" t="s">
        <v>28</v>
      </c>
      <c r="I7841">
        <v>1</v>
      </c>
      <c r="J7841">
        <f t="shared" si="246"/>
        <v>300</v>
      </c>
      <c r="K7841" s="3">
        <v>5</v>
      </c>
      <c r="L7841" s="3">
        <f t="shared" si="247"/>
        <v>300</v>
      </c>
      <c r="M7841">
        <v>285</v>
      </c>
      <c r="N7841" s="3">
        <f>Table2[[#This Row],[Total Cost]]-Table2[[#This Row],[Total Sales]]</f>
        <v>15</v>
      </c>
      <c r="O7841" t="s">
        <v>16</v>
      </c>
      <c r="P7841" t="s">
        <v>17</v>
      </c>
    </row>
    <row r="7842" spans="1:16">
      <c r="A7842" t="s">
        <v>29380</v>
      </c>
      <c r="B7842" t="s">
        <v>29381</v>
      </c>
      <c r="C7842" t="s">
        <v>37814</v>
      </c>
      <c r="D7842" t="s">
        <v>37536</v>
      </c>
      <c r="E7842" t="s">
        <v>29382</v>
      </c>
      <c r="F7842" t="s">
        <v>29383</v>
      </c>
      <c r="G7842" s="2">
        <v>45723</v>
      </c>
      <c r="H7842" t="s">
        <v>73</v>
      </c>
      <c r="I7842">
        <v>3</v>
      </c>
      <c r="J7842">
        <f t="shared" si="246"/>
        <v>120</v>
      </c>
      <c r="K7842" s="3">
        <v>5</v>
      </c>
      <c r="L7842" s="3">
        <f t="shared" si="247"/>
        <v>360</v>
      </c>
      <c r="M7842">
        <v>342</v>
      </c>
      <c r="N7842" s="3">
        <f>Table2[[#This Row],[Total Cost]]-Table2[[#This Row],[Total Sales]]</f>
        <v>18</v>
      </c>
      <c r="O7842" t="s">
        <v>84</v>
      </c>
      <c r="P7842" t="s">
        <v>78</v>
      </c>
    </row>
    <row r="7843" spans="1:16">
      <c r="A7843" t="s">
        <v>29384</v>
      </c>
      <c r="B7843" t="s">
        <v>29385</v>
      </c>
      <c r="C7843" t="s">
        <v>37229</v>
      </c>
      <c r="D7843" t="s">
        <v>37022</v>
      </c>
      <c r="E7843" t="s">
        <v>29386</v>
      </c>
      <c r="F7843" t="s">
        <v>21083</v>
      </c>
      <c r="G7843" s="2">
        <v>45406</v>
      </c>
      <c r="H7843" t="s">
        <v>89</v>
      </c>
      <c r="I7843">
        <v>4</v>
      </c>
      <c r="J7843">
        <f t="shared" si="246"/>
        <v>50</v>
      </c>
      <c r="K7843" s="3">
        <v>5</v>
      </c>
      <c r="L7843" s="3">
        <f t="shared" si="247"/>
        <v>200</v>
      </c>
      <c r="M7843">
        <v>190</v>
      </c>
      <c r="N7843" s="3">
        <f>Table2[[#This Row],[Total Cost]]-Table2[[#This Row],[Total Sales]]</f>
        <v>10</v>
      </c>
      <c r="O7843" t="s">
        <v>23</v>
      </c>
      <c r="P7843" t="s">
        <v>78</v>
      </c>
    </row>
    <row r="7844" spans="1:16">
      <c r="A7844" t="s">
        <v>29387</v>
      </c>
      <c r="B7844" t="s">
        <v>29388</v>
      </c>
      <c r="C7844" t="s">
        <v>37114</v>
      </c>
      <c r="D7844" t="s">
        <v>38195</v>
      </c>
      <c r="E7844" t="s">
        <v>29389</v>
      </c>
      <c r="F7844" t="s">
        <v>29390</v>
      </c>
      <c r="G7844" s="2">
        <v>45598</v>
      </c>
      <c r="H7844" t="s">
        <v>73</v>
      </c>
      <c r="I7844">
        <v>3</v>
      </c>
      <c r="J7844">
        <f t="shared" si="246"/>
        <v>120</v>
      </c>
      <c r="K7844" s="3">
        <v>5</v>
      </c>
      <c r="L7844" s="3">
        <f t="shared" si="247"/>
        <v>360</v>
      </c>
      <c r="M7844">
        <v>342</v>
      </c>
      <c r="N7844" s="3">
        <f>Table2[[#This Row],[Total Cost]]-Table2[[#This Row],[Total Sales]]</f>
        <v>18</v>
      </c>
      <c r="O7844" t="s">
        <v>16</v>
      </c>
      <c r="P7844" t="s">
        <v>78</v>
      </c>
    </row>
    <row r="7845" spans="1:16">
      <c r="A7845" t="s">
        <v>29391</v>
      </c>
      <c r="B7845" t="s">
        <v>29392</v>
      </c>
      <c r="C7845" t="s">
        <v>37220</v>
      </c>
      <c r="D7845" t="s">
        <v>38197</v>
      </c>
      <c r="E7845" t="s">
        <v>29393</v>
      </c>
      <c r="F7845" t="s">
        <v>26296</v>
      </c>
      <c r="G7845" s="2">
        <v>45598</v>
      </c>
      <c r="H7845" t="s">
        <v>89</v>
      </c>
      <c r="I7845">
        <v>4</v>
      </c>
      <c r="J7845">
        <f t="shared" si="246"/>
        <v>50</v>
      </c>
      <c r="K7845" s="3">
        <v>5</v>
      </c>
      <c r="L7845" s="3">
        <f t="shared" si="247"/>
        <v>200</v>
      </c>
      <c r="M7845">
        <v>190</v>
      </c>
      <c r="N7845" s="3">
        <f>Table2[[#This Row],[Total Cost]]-Table2[[#This Row],[Total Sales]]</f>
        <v>10</v>
      </c>
      <c r="O7845" t="s">
        <v>90</v>
      </c>
      <c r="P7845" t="s">
        <v>17</v>
      </c>
    </row>
    <row r="7846" spans="1:16">
      <c r="A7846" t="s">
        <v>29394</v>
      </c>
      <c r="B7846" t="s">
        <v>29395</v>
      </c>
      <c r="C7846" t="s">
        <v>37109</v>
      </c>
      <c r="D7846" t="s">
        <v>37462</v>
      </c>
      <c r="E7846" t="s">
        <v>29396</v>
      </c>
      <c r="F7846" t="s">
        <v>29397</v>
      </c>
      <c r="G7846" s="2">
        <v>45503</v>
      </c>
      <c r="H7846" t="s">
        <v>56</v>
      </c>
      <c r="I7846">
        <v>4</v>
      </c>
      <c r="J7846">
        <f t="shared" si="246"/>
        <v>90</v>
      </c>
      <c r="K7846" s="3">
        <v>0</v>
      </c>
      <c r="L7846" s="3">
        <f t="shared" si="247"/>
        <v>360</v>
      </c>
      <c r="M7846">
        <v>360</v>
      </c>
      <c r="N7846" s="3">
        <f>Table2[[#This Row],[Total Cost]]-Table2[[#This Row],[Total Sales]]</f>
        <v>0</v>
      </c>
      <c r="O7846" t="s">
        <v>84</v>
      </c>
      <c r="P7846" t="s">
        <v>17</v>
      </c>
    </row>
    <row r="7847" spans="1:16">
      <c r="A7847" t="s">
        <v>29398</v>
      </c>
      <c r="B7847" t="s">
        <v>29399</v>
      </c>
      <c r="C7847" t="s">
        <v>37077</v>
      </c>
      <c r="D7847" t="s">
        <v>37430</v>
      </c>
      <c r="E7847" t="s">
        <v>29400</v>
      </c>
      <c r="F7847" t="s">
        <v>5173</v>
      </c>
      <c r="G7847" s="2">
        <v>45404</v>
      </c>
      <c r="H7847" t="s">
        <v>28</v>
      </c>
      <c r="I7847">
        <v>2</v>
      </c>
      <c r="J7847">
        <f t="shared" si="246"/>
        <v>300</v>
      </c>
      <c r="K7847" s="3">
        <v>0</v>
      </c>
      <c r="L7847" s="3">
        <f t="shared" si="247"/>
        <v>600</v>
      </c>
      <c r="M7847">
        <v>600</v>
      </c>
      <c r="N7847" s="3">
        <f>Table2[[#This Row],[Total Cost]]-Table2[[#This Row],[Total Sales]]</f>
        <v>0</v>
      </c>
      <c r="O7847" t="s">
        <v>33</v>
      </c>
      <c r="P7847" t="s">
        <v>17</v>
      </c>
    </row>
    <row r="7848" spans="1:16">
      <c r="A7848" t="s">
        <v>29401</v>
      </c>
      <c r="B7848" t="s">
        <v>29402</v>
      </c>
      <c r="C7848" t="s">
        <v>37542</v>
      </c>
      <c r="D7848" t="s">
        <v>37487</v>
      </c>
      <c r="E7848" t="s">
        <v>29403</v>
      </c>
      <c r="F7848" t="s">
        <v>29404</v>
      </c>
      <c r="G7848" s="2">
        <v>45461</v>
      </c>
      <c r="H7848" t="s">
        <v>42</v>
      </c>
      <c r="I7848">
        <v>1</v>
      </c>
      <c r="J7848">
        <f t="shared" si="246"/>
        <v>200</v>
      </c>
      <c r="K7848" s="3">
        <v>0</v>
      </c>
      <c r="L7848" s="3">
        <f t="shared" si="247"/>
        <v>200</v>
      </c>
      <c r="M7848">
        <v>200</v>
      </c>
      <c r="N7848" s="3">
        <f>Table2[[#This Row],[Total Cost]]-Table2[[#This Row],[Total Sales]]</f>
        <v>0</v>
      </c>
      <c r="O7848" t="s">
        <v>16</v>
      </c>
      <c r="P7848" t="s">
        <v>78</v>
      </c>
    </row>
    <row r="7849" spans="1:16">
      <c r="A7849" t="s">
        <v>29405</v>
      </c>
      <c r="B7849" t="s">
        <v>29406</v>
      </c>
      <c r="C7849" t="s">
        <v>37083</v>
      </c>
      <c r="D7849" t="s">
        <v>37094</v>
      </c>
      <c r="E7849" t="s">
        <v>29407</v>
      </c>
      <c r="F7849" t="s">
        <v>502</v>
      </c>
      <c r="G7849" s="2">
        <v>45676</v>
      </c>
      <c r="H7849" t="s">
        <v>47</v>
      </c>
      <c r="I7849">
        <v>1</v>
      </c>
      <c r="J7849">
        <f t="shared" si="246"/>
        <v>1200</v>
      </c>
      <c r="K7849" s="3">
        <v>5</v>
      </c>
      <c r="L7849" s="3">
        <f t="shared" si="247"/>
        <v>1200</v>
      </c>
      <c r="M7849">
        <v>1140</v>
      </c>
      <c r="N7849" s="3">
        <f>Table2[[#This Row],[Total Cost]]-Table2[[#This Row],[Total Sales]]</f>
        <v>60</v>
      </c>
      <c r="O7849" t="s">
        <v>23</v>
      </c>
      <c r="P7849" t="s">
        <v>17</v>
      </c>
    </row>
    <row r="7850" spans="1:16">
      <c r="A7850" t="s">
        <v>29408</v>
      </c>
      <c r="B7850" t="s">
        <v>29409</v>
      </c>
      <c r="C7850" t="s">
        <v>38359</v>
      </c>
      <c r="D7850" t="s">
        <v>37465</v>
      </c>
      <c r="E7850" t="s">
        <v>29410</v>
      </c>
      <c r="F7850" t="s">
        <v>29411</v>
      </c>
      <c r="G7850" s="2">
        <v>45560</v>
      </c>
      <c r="H7850" t="s">
        <v>47</v>
      </c>
      <c r="I7850">
        <v>4</v>
      </c>
      <c r="J7850">
        <f t="shared" si="246"/>
        <v>1200</v>
      </c>
      <c r="K7850" s="3">
        <v>0</v>
      </c>
      <c r="L7850" s="3">
        <f t="shared" si="247"/>
        <v>4800</v>
      </c>
      <c r="M7850">
        <v>4800</v>
      </c>
      <c r="N7850" s="3">
        <f>Table2[[#This Row],[Total Cost]]-Table2[[#This Row],[Total Sales]]</f>
        <v>0</v>
      </c>
      <c r="O7850" t="s">
        <v>33</v>
      </c>
      <c r="P7850" t="s">
        <v>17</v>
      </c>
    </row>
    <row r="7851" spans="1:16">
      <c r="A7851" t="s">
        <v>29412</v>
      </c>
      <c r="B7851" t="s">
        <v>29413</v>
      </c>
      <c r="C7851" t="s">
        <v>37259</v>
      </c>
      <c r="D7851" t="s">
        <v>37046</v>
      </c>
      <c r="E7851" t="s">
        <v>29414</v>
      </c>
      <c r="F7851" t="s">
        <v>29415</v>
      </c>
      <c r="G7851" s="2">
        <v>45680</v>
      </c>
      <c r="H7851" t="s">
        <v>73</v>
      </c>
      <c r="I7851">
        <v>2</v>
      </c>
      <c r="J7851">
        <f t="shared" si="246"/>
        <v>120</v>
      </c>
      <c r="K7851" s="3">
        <v>10</v>
      </c>
      <c r="L7851" s="3">
        <f t="shared" si="247"/>
        <v>240</v>
      </c>
      <c r="M7851">
        <v>216</v>
      </c>
      <c r="N7851" s="3">
        <f>Table2[[#This Row],[Total Cost]]-Table2[[#This Row],[Total Sales]]</f>
        <v>24</v>
      </c>
      <c r="O7851" t="s">
        <v>16</v>
      </c>
      <c r="P7851" t="s">
        <v>17</v>
      </c>
    </row>
    <row r="7852" spans="1:16">
      <c r="A7852" s="1" t="s">
        <v>29416</v>
      </c>
      <c r="B7852" t="s">
        <v>29417</v>
      </c>
      <c r="C7852" t="s">
        <v>37000</v>
      </c>
      <c r="D7852" t="s">
        <v>37196</v>
      </c>
      <c r="E7852" t="s">
        <v>29418</v>
      </c>
      <c r="F7852" t="s">
        <v>29419</v>
      </c>
      <c r="G7852" s="2">
        <v>45763</v>
      </c>
      <c r="H7852" t="s">
        <v>56</v>
      </c>
      <c r="I7852">
        <v>3</v>
      </c>
      <c r="J7852">
        <f t="shared" si="246"/>
        <v>90</v>
      </c>
      <c r="K7852" s="3">
        <v>0</v>
      </c>
      <c r="L7852" s="3">
        <f t="shared" si="247"/>
        <v>270</v>
      </c>
      <c r="M7852">
        <v>270</v>
      </c>
      <c r="N7852" s="3">
        <f>Table2[[#This Row],[Total Cost]]-Table2[[#This Row],[Total Sales]]</f>
        <v>0</v>
      </c>
      <c r="O7852" t="s">
        <v>23</v>
      </c>
      <c r="P7852" t="s">
        <v>17</v>
      </c>
    </row>
    <row r="7853" spans="1:16">
      <c r="A7853" t="s">
        <v>29420</v>
      </c>
      <c r="B7853" t="s">
        <v>29421</v>
      </c>
      <c r="C7853" t="s">
        <v>36950</v>
      </c>
      <c r="D7853" t="s">
        <v>38038</v>
      </c>
      <c r="E7853" t="s">
        <v>29422</v>
      </c>
      <c r="F7853" t="s">
        <v>29423</v>
      </c>
      <c r="G7853" s="2">
        <v>45619</v>
      </c>
      <c r="H7853" t="s">
        <v>73</v>
      </c>
      <c r="I7853">
        <v>2</v>
      </c>
      <c r="J7853">
        <f t="shared" si="246"/>
        <v>120</v>
      </c>
      <c r="K7853" s="3">
        <v>5</v>
      </c>
      <c r="L7853" s="3">
        <f t="shared" si="247"/>
        <v>240</v>
      </c>
      <c r="M7853">
        <v>228</v>
      </c>
      <c r="N7853" s="3">
        <f>Table2[[#This Row],[Total Cost]]-Table2[[#This Row],[Total Sales]]</f>
        <v>12</v>
      </c>
      <c r="O7853" t="s">
        <v>90</v>
      </c>
      <c r="P7853" t="s">
        <v>17</v>
      </c>
    </row>
    <row r="7854" spans="1:16">
      <c r="A7854" t="s">
        <v>29424</v>
      </c>
      <c r="B7854" t="s">
        <v>29425</v>
      </c>
      <c r="C7854" t="s">
        <v>37085</v>
      </c>
      <c r="D7854" t="s">
        <v>37218</v>
      </c>
      <c r="E7854" t="s">
        <v>29426</v>
      </c>
      <c r="F7854" t="s">
        <v>29427</v>
      </c>
      <c r="G7854" s="2">
        <v>45728</v>
      </c>
      <c r="H7854" t="s">
        <v>42</v>
      </c>
      <c r="I7854">
        <v>3</v>
      </c>
      <c r="J7854">
        <f t="shared" si="246"/>
        <v>200</v>
      </c>
      <c r="K7854" s="3">
        <v>5</v>
      </c>
      <c r="L7854" s="3">
        <f t="shared" si="247"/>
        <v>600</v>
      </c>
      <c r="M7854">
        <v>570</v>
      </c>
      <c r="N7854" s="3">
        <f>Table2[[#This Row],[Total Cost]]-Table2[[#This Row],[Total Sales]]</f>
        <v>30</v>
      </c>
      <c r="O7854" t="s">
        <v>33</v>
      </c>
      <c r="P7854" t="s">
        <v>78</v>
      </c>
    </row>
    <row r="7855" spans="1:16">
      <c r="A7855" t="s">
        <v>29428</v>
      </c>
      <c r="B7855" t="s">
        <v>29429</v>
      </c>
      <c r="C7855" t="s">
        <v>36950</v>
      </c>
      <c r="D7855" t="s">
        <v>37692</v>
      </c>
      <c r="E7855" t="s">
        <v>29430</v>
      </c>
      <c r="F7855" t="s">
        <v>19212</v>
      </c>
      <c r="G7855" s="2">
        <v>45755</v>
      </c>
      <c r="H7855" t="s">
        <v>47</v>
      </c>
      <c r="I7855">
        <v>3</v>
      </c>
      <c r="J7855">
        <f t="shared" si="246"/>
        <v>1200</v>
      </c>
      <c r="K7855" s="3">
        <v>0</v>
      </c>
      <c r="L7855" s="3">
        <f t="shared" si="247"/>
        <v>3600</v>
      </c>
      <c r="M7855">
        <v>3600</v>
      </c>
      <c r="N7855" s="3">
        <f>Table2[[#This Row],[Total Cost]]-Table2[[#This Row],[Total Sales]]</f>
        <v>0</v>
      </c>
      <c r="O7855" t="s">
        <v>90</v>
      </c>
      <c r="P7855" t="s">
        <v>17</v>
      </c>
    </row>
    <row r="7856" spans="1:16">
      <c r="A7856" t="s">
        <v>29431</v>
      </c>
      <c r="B7856" t="s">
        <v>29432</v>
      </c>
      <c r="C7856" t="s">
        <v>38139</v>
      </c>
      <c r="D7856" t="s">
        <v>37839</v>
      </c>
      <c r="E7856" t="s">
        <v>29433</v>
      </c>
      <c r="F7856" t="s">
        <v>29434</v>
      </c>
      <c r="G7856" s="2">
        <v>45755</v>
      </c>
      <c r="H7856" t="s">
        <v>15</v>
      </c>
      <c r="I7856">
        <v>3</v>
      </c>
      <c r="J7856">
        <f t="shared" si="246"/>
        <v>800</v>
      </c>
      <c r="K7856" s="3">
        <v>0</v>
      </c>
      <c r="L7856" s="3">
        <f t="shared" si="247"/>
        <v>2400</v>
      </c>
      <c r="M7856">
        <v>2400</v>
      </c>
      <c r="N7856" s="3">
        <f>Table2[[#This Row],[Total Cost]]-Table2[[#This Row],[Total Sales]]</f>
        <v>0</v>
      </c>
      <c r="O7856" t="s">
        <v>33</v>
      </c>
      <c r="P7856" t="s">
        <v>17</v>
      </c>
    </row>
    <row r="7857" spans="1:16">
      <c r="A7857" t="s">
        <v>29435</v>
      </c>
      <c r="B7857" t="s">
        <v>29436</v>
      </c>
      <c r="C7857" t="s">
        <v>37087</v>
      </c>
      <c r="D7857" t="s">
        <v>37407</v>
      </c>
      <c r="E7857" t="s">
        <v>29437</v>
      </c>
      <c r="F7857" t="s">
        <v>6373</v>
      </c>
      <c r="G7857" s="2">
        <v>45687</v>
      </c>
      <c r="H7857" t="s">
        <v>73</v>
      </c>
      <c r="I7857">
        <v>2</v>
      </c>
      <c r="J7857">
        <f t="shared" si="246"/>
        <v>120</v>
      </c>
      <c r="K7857" s="3">
        <v>0</v>
      </c>
      <c r="L7857" s="3">
        <f t="shared" si="247"/>
        <v>240</v>
      </c>
      <c r="M7857">
        <v>240</v>
      </c>
      <c r="N7857" s="3">
        <f>Table2[[#This Row],[Total Cost]]-Table2[[#This Row],[Total Sales]]</f>
        <v>0</v>
      </c>
      <c r="O7857" t="s">
        <v>23</v>
      </c>
      <c r="P7857" t="s">
        <v>17</v>
      </c>
    </row>
    <row r="7858" spans="1:16">
      <c r="A7858" t="s">
        <v>29438</v>
      </c>
      <c r="B7858" t="s">
        <v>29439</v>
      </c>
      <c r="C7858" t="s">
        <v>37116</v>
      </c>
      <c r="D7858" t="s">
        <v>37360</v>
      </c>
      <c r="E7858" t="s">
        <v>29440</v>
      </c>
      <c r="F7858" t="s">
        <v>29441</v>
      </c>
      <c r="G7858" s="2">
        <v>45542</v>
      </c>
      <c r="H7858" t="s">
        <v>73</v>
      </c>
      <c r="I7858">
        <v>2</v>
      </c>
      <c r="J7858">
        <f t="shared" si="246"/>
        <v>120</v>
      </c>
      <c r="K7858" s="3">
        <v>0</v>
      </c>
      <c r="L7858" s="3">
        <f t="shared" si="247"/>
        <v>240</v>
      </c>
      <c r="M7858">
        <v>240</v>
      </c>
      <c r="N7858" s="3">
        <f>Table2[[#This Row],[Total Cost]]-Table2[[#This Row],[Total Sales]]</f>
        <v>0</v>
      </c>
      <c r="O7858" t="s">
        <v>90</v>
      </c>
      <c r="P7858" t="s">
        <v>17</v>
      </c>
    </row>
    <row r="7859" spans="1:16">
      <c r="A7859" t="s">
        <v>29442</v>
      </c>
      <c r="B7859" t="s">
        <v>29443</v>
      </c>
      <c r="C7859" t="s">
        <v>37051</v>
      </c>
      <c r="D7859" t="s">
        <v>37244</v>
      </c>
      <c r="E7859" t="s">
        <v>29444</v>
      </c>
      <c r="F7859" t="s">
        <v>29445</v>
      </c>
      <c r="G7859" s="2">
        <v>45447</v>
      </c>
      <c r="H7859" t="s">
        <v>83</v>
      </c>
      <c r="I7859">
        <v>2</v>
      </c>
      <c r="J7859">
        <f t="shared" si="246"/>
        <v>150</v>
      </c>
      <c r="K7859" s="3">
        <v>0</v>
      </c>
      <c r="L7859" s="3">
        <f t="shared" si="247"/>
        <v>300</v>
      </c>
      <c r="M7859">
        <v>300</v>
      </c>
      <c r="N7859" s="3">
        <f>Table2[[#This Row],[Total Cost]]-Table2[[#This Row],[Total Sales]]</f>
        <v>0</v>
      </c>
      <c r="O7859" t="s">
        <v>16</v>
      </c>
      <c r="P7859" t="s">
        <v>17</v>
      </c>
    </row>
    <row r="7860" spans="1:16">
      <c r="A7860" t="s">
        <v>29446</v>
      </c>
      <c r="B7860" t="s">
        <v>29060</v>
      </c>
      <c r="C7860" t="s">
        <v>37259</v>
      </c>
      <c r="D7860" t="s">
        <v>37115</v>
      </c>
      <c r="E7860" t="s">
        <v>29447</v>
      </c>
      <c r="F7860" t="s">
        <v>29448</v>
      </c>
      <c r="G7860" s="2">
        <v>45556</v>
      </c>
      <c r="H7860" t="s">
        <v>22</v>
      </c>
      <c r="I7860">
        <v>1</v>
      </c>
      <c r="J7860">
        <f t="shared" si="246"/>
        <v>100</v>
      </c>
      <c r="K7860" s="3">
        <v>10</v>
      </c>
      <c r="L7860" s="3">
        <f t="shared" si="247"/>
        <v>100</v>
      </c>
      <c r="M7860">
        <v>90</v>
      </c>
      <c r="N7860" s="3">
        <f>Table2[[#This Row],[Total Cost]]-Table2[[#This Row],[Total Sales]]</f>
        <v>10</v>
      </c>
      <c r="O7860" t="s">
        <v>33</v>
      </c>
      <c r="P7860" t="s">
        <v>17</v>
      </c>
    </row>
    <row r="7861" spans="1:16">
      <c r="A7861" t="s">
        <v>29449</v>
      </c>
      <c r="B7861" t="s">
        <v>29450</v>
      </c>
      <c r="C7861" t="s">
        <v>37031</v>
      </c>
      <c r="D7861" t="s">
        <v>37558</v>
      </c>
      <c r="E7861" t="s">
        <v>29451</v>
      </c>
      <c r="F7861" t="s">
        <v>21253</v>
      </c>
      <c r="G7861" s="2">
        <v>45728</v>
      </c>
      <c r="H7861" t="s">
        <v>89</v>
      </c>
      <c r="I7861">
        <v>4</v>
      </c>
      <c r="J7861">
        <f t="shared" si="246"/>
        <v>50</v>
      </c>
      <c r="K7861" s="3">
        <v>0</v>
      </c>
      <c r="L7861" s="3">
        <f t="shared" si="247"/>
        <v>200</v>
      </c>
      <c r="M7861">
        <v>200</v>
      </c>
      <c r="N7861" s="3">
        <f>Table2[[#This Row],[Total Cost]]-Table2[[#This Row],[Total Sales]]</f>
        <v>0</v>
      </c>
      <c r="O7861" t="s">
        <v>84</v>
      </c>
      <c r="P7861" t="s">
        <v>17</v>
      </c>
    </row>
    <row r="7862" spans="1:16">
      <c r="A7862" t="s">
        <v>29452</v>
      </c>
      <c r="B7862" t="s">
        <v>29453</v>
      </c>
      <c r="C7862" t="s">
        <v>37000</v>
      </c>
      <c r="D7862" t="s">
        <v>37345</v>
      </c>
      <c r="E7862" t="s">
        <v>29454</v>
      </c>
      <c r="F7862" t="s">
        <v>29455</v>
      </c>
      <c r="G7862" s="2">
        <v>45549</v>
      </c>
      <c r="H7862" t="s">
        <v>15</v>
      </c>
      <c r="I7862">
        <v>2</v>
      </c>
      <c r="J7862">
        <f t="shared" si="246"/>
        <v>800</v>
      </c>
      <c r="K7862" s="3">
        <v>0</v>
      </c>
      <c r="L7862" s="3">
        <f t="shared" si="247"/>
        <v>1600</v>
      </c>
      <c r="M7862">
        <v>1600</v>
      </c>
      <c r="N7862" s="3">
        <f>Table2[[#This Row],[Total Cost]]-Table2[[#This Row],[Total Sales]]</f>
        <v>0</v>
      </c>
      <c r="O7862" t="s">
        <v>23</v>
      </c>
      <c r="P7862" t="s">
        <v>17</v>
      </c>
    </row>
    <row r="7863" spans="1:16">
      <c r="A7863" t="s">
        <v>29456</v>
      </c>
      <c r="B7863" t="s">
        <v>29457</v>
      </c>
      <c r="C7863" t="s">
        <v>37586</v>
      </c>
      <c r="D7863" t="s">
        <v>37142</v>
      </c>
      <c r="E7863" t="s">
        <v>29458</v>
      </c>
      <c r="F7863" t="s">
        <v>29459</v>
      </c>
      <c r="G7863" s="2">
        <v>45561</v>
      </c>
      <c r="H7863" t="s">
        <v>15</v>
      </c>
      <c r="I7863">
        <v>2</v>
      </c>
      <c r="J7863">
        <f t="shared" si="246"/>
        <v>800</v>
      </c>
      <c r="K7863" s="3">
        <v>0</v>
      </c>
      <c r="L7863" s="3">
        <f t="shared" si="247"/>
        <v>1600</v>
      </c>
      <c r="M7863">
        <v>1600</v>
      </c>
      <c r="N7863" s="3">
        <f>Table2[[#This Row],[Total Cost]]-Table2[[#This Row],[Total Sales]]</f>
        <v>0</v>
      </c>
      <c r="O7863" t="s">
        <v>23</v>
      </c>
      <c r="P7863" t="s">
        <v>17</v>
      </c>
    </row>
    <row r="7864" spans="1:16">
      <c r="A7864" t="s">
        <v>29460</v>
      </c>
      <c r="B7864" t="s">
        <v>8662</v>
      </c>
      <c r="C7864" t="s">
        <v>37405</v>
      </c>
      <c r="D7864" t="s">
        <v>37034</v>
      </c>
      <c r="E7864" t="s">
        <v>29461</v>
      </c>
      <c r="F7864" t="s">
        <v>27311</v>
      </c>
      <c r="G7864" s="2">
        <v>45718</v>
      </c>
      <c r="H7864" t="s">
        <v>73</v>
      </c>
      <c r="I7864">
        <v>2</v>
      </c>
      <c r="J7864">
        <f t="shared" si="246"/>
        <v>120</v>
      </c>
      <c r="K7864" s="3">
        <v>0</v>
      </c>
      <c r="L7864" s="3">
        <f t="shared" si="247"/>
        <v>240</v>
      </c>
      <c r="M7864">
        <v>240</v>
      </c>
      <c r="N7864" s="3">
        <f>Table2[[#This Row],[Total Cost]]-Table2[[#This Row],[Total Sales]]</f>
        <v>0</v>
      </c>
      <c r="O7864" t="s">
        <v>84</v>
      </c>
      <c r="P7864" t="s">
        <v>17</v>
      </c>
    </row>
    <row r="7865" spans="1:16">
      <c r="A7865" t="s">
        <v>29462</v>
      </c>
      <c r="B7865" t="s">
        <v>29463</v>
      </c>
      <c r="C7865" t="s">
        <v>37321</v>
      </c>
      <c r="D7865" t="s">
        <v>37032</v>
      </c>
      <c r="E7865" t="s">
        <v>29464</v>
      </c>
      <c r="F7865" t="s">
        <v>3211</v>
      </c>
      <c r="G7865" s="2">
        <v>45415</v>
      </c>
      <c r="H7865" t="s">
        <v>28</v>
      </c>
      <c r="I7865">
        <v>2</v>
      </c>
      <c r="J7865">
        <f t="shared" si="246"/>
        <v>300</v>
      </c>
      <c r="K7865" s="3">
        <v>10</v>
      </c>
      <c r="L7865" s="3">
        <f t="shared" si="247"/>
        <v>600</v>
      </c>
      <c r="M7865">
        <v>540</v>
      </c>
      <c r="N7865" s="3">
        <f>Table2[[#This Row],[Total Cost]]-Table2[[#This Row],[Total Sales]]</f>
        <v>60</v>
      </c>
      <c r="O7865" t="s">
        <v>16</v>
      </c>
      <c r="P7865" t="s">
        <v>17</v>
      </c>
    </row>
    <row r="7866" spans="1:16">
      <c r="A7866" t="s">
        <v>29465</v>
      </c>
      <c r="B7866" t="s">
        <v>29466</v>
      </c>
      <c r="C7866" t="s">
        <v>37321</v>
      </c>
      <c r="D7866" t="s">
        <v>38190</v>
      </c>
      <c r="E7866" t="s">
        <v>29467</v>
      </c>
      <c r="F7866" t="s">
        <v>29468</v>
      </c>
      <c r="G7866" s="2">
        <v>45732</v>
      </c>
      <c r="H7866" t="s">
        <v>42</v>
      </c>
      <c r="I7866">
        <v>4</v>
      </c>
      <c r="J7866">
        <f t="shared" si="246"/>
        <v>200</v>
      </c>
      <c r="K7866" s="3">
        <v>0</v>
      </c>
      <c r="L7866" s="3">
        <f t="shared" si="247"/>
        <v>800</v>
      </c>
      <c r="M7866">
        <v>800</v>
      </c>
      <c r="N7866" s="3">
        <f>Table2[[#This Row],[Total Cost]]-Table2[[#This Row],[Total Sales]]</f>
        <v>0</v>
      </c>
      <c r="O7866" t="s">
        <v>23</v>
      </c>
      <c r="P7866" t="s">
        <v>17</v>
      </c>
    </row>
    <row r="7867" spans="1:16">
      <c r="A7867" t="s">
        <v>29469</v>
      </c>
      <c r="B7867" t="s">
        <v>19910</v>
      </c>
      <c r="C7867" t="s">
        <v>37302</v>
      </c>
      <c r="D7867" t="s">
        <v>36980</v>
      </c>
      <c r="E7867" t="s">
        <v>29470</v>
      </c>
      <c r="F7867" t="s">
        <v>29471</v>
      </c>
      <c r="G7867" s="2">
        <v>45634</v>
      </c>
      <c r="H7867" t="s">
        <v>42</v>
      </c>
      <c r="I7867">
        <v>2</v>
      </c>
      <c r="J7867">
        <f t="shared" si="246"/>
        <v>200</v>
      </c>
      <c r="K7867" s="3">
        <v>0</v>
      </c>
      <c r="L7867" s="3">
        <f t="shared" si="247"/>
        <v>400</v>
      </c>
      <c r="M7867">
        <v>400</v>
      </c>
      <c r="N7867" s="3">
        <f>Table2[[#This Row],[Total Cost]]-Table2[[#This Row],[Total Sales]]</f>
        <v>0</v>
      </c>
      <c r="O7867" t="s">
        <v>16</v>
      </c>
      <c r="P7867" t="s">
        <v>17</v>
      </c>
    </row>
    <row r="7868" spans="1:16">
      <c r="A7868" t="s">
        <v>29472</v>
      </c>
      <c r="B7868" t="s">
        <v>25940</v>
      </c>
      <c r="C7868" t="s">
        <v>37313</v>
      </c>
      <c r="D7868" t="s">
        <v>37255</v>
      </c>
      <c r="E7868" t="s">
        <v>29473</v>
      </c>
      <c r="F7868" t="s">
        <v>29121</v>
      </c>
      <c r="G7868" s="2">
        <v>45417</v>
      </c>
      <c r="H7868" t="s">
        <v>22</v>
      </c>
      <c r="I7868">
        <v>1</v>
      </c>
      <c r="J7868">
        <f t="shared" si="246"/>
        <v>100</v>
      </c>
      <c r="K7868" s="3">
        <v>0</v>
      </c>
      <c r="L7868" s="3">
        <f t="shared" si="247"/>
        <v>100</v>
      </c>
      <c r="M7868">
        <v>100</v>
      </c>
      <c r="N7868" s="3">
        <f>Table2[[#This Row],[Total Cost]]-Table2[[#This Row],[Total Sales]]</f>
        <v>0</v>
      </c>
      <c r="O7868" t="s">
        <v>23</v>
      </c>
      <c r="P7868" t="s">
        <v>17</v>
      </c>
    </row>
    <row r="7869" spans="1:16">
      <c r="A7869" t="s">
        <v>29474</v>
      </c>
      <c r="B7869" t="s">
        <v>7778</v>
      </c>
      <c r="C7869" t="s">
        <v>37970</v>
      </c>
      <c r="D7869" t="s">
        <v>37553</v>
      </c>
      <c r="E7869" t="s">
        <v>29475</v>
      </c>
      <c r="F7869" t="s">
        <v>11503</v>
      </c>
      <c r="G7869" s="2">
        <v>45550</v>
      </c>
      <c r="H7869" t="s">
        <v>28</v>
      </c>
      <c r="I7869">
        <v>2</v>
      </c>
      <c r="J7869">
        <f t="shared" si="246"/>
        <v>300</v>
      </c>
      <c r="K7869" s="3">
        <v>0</v>
      </c>
      <c r="L7869" s="3">
        <f t="shared" si="247"/>
        <v>600</v>
      </c>
      <c r="M7869">
        <v>600</v>
      </c>
      <c r="N7869" s="3">
        <f>Table2[[#This Row],[Total Cost]]-Table2[[#This Row],[Total Sales]]</f>
        <v>0</v>
      </c>
      <c r="O7869" t="s">
        <v>90</v>
      </c>
      <c r="P7869" t="s">
        <v>17</v>
      </c>
    </row>
    <row r="7870" spans="1:16">
      <c r="A7870" t="s">
        <v>29476</v>
      </c>
      <c r="B7870" t="s">
        <v>29477</v>
      </c>
      <c r="C7870" t="s">
        <v>37741</v>
      </c>
      <c r="D7870" t="s">
        <v>37501</v>
      </c>
      <c r="E7870" t="s">
        <v>29478</v>
      </c>
      <c r="F7870" t="s">
        <v>29479</v>
      </c>
      <c r="G7870" s="2">
        <v>45744</v>
      </c>
      <c r="H7870" t="s">
        <v>73</v>
      </c>
      <c r="I7870">
        <v>3</v>
      </c>
      <c r="J7870">
        <f t="shared" si="246"/>
        <v>120</v>
      </c>
      <c r="K7870" s="3">
        <v>0</v>
      </c>
      <c r="L7870" s="3">
        <f t="shared" si="247"/>
        <v>360</v>
      </c>
      <c r="M7870">
        <v>360</v>
      </c>
      <c r="N7870" s="3">
        <f>Table2[[#This Row],[Total Cost]]-Table2[[#This Row],[Total Sales]]</f>
        <v>0</v>
      </c>
      <c r="O7870" t="s">
        <v>23</v>
      </c>
      <c r="P7870" t="s">
        <v>17</v>
      </c>
    </row>
    <row r="7871" spans="1:16">
      <c r="A7871" t="s">
        <v>29480</v>
      </c>
      <c r="B7871" t="s">
        <v>29481</v>
      </c>
      <c r="C7871" t="s">
        <v>37834</v>
      </c>
      <c r="D7871" t="s">
        <v>36961</v>
      </c>
      <c r="E7871" t="s">
        <v>29482</v>
      </c>
      <c r="F7871" t="s">
        <v>2683</v>
      </c>
      <c r="G7871" s="2">
        <v>45614</v>
      </c>
      <c r="H7871" t="s">
        <v>73</v>
      </c>
      <c r="I7871">
        <v>1</v>
      </c>
      <c r="J7871">
        <f t="shared" si="246"/>
        <v>120</v>
      </c>
      <c r="K7871" s="3">
        <v>0</v>
      </c>
      <c r="L7871" s="3">
        <f t="shared" si="247"/>
        <v>120</v>
      </c>
      <c r="M7871">
        <v>120</v>
      </c>
      <c r="N7871" s="3">
        <f>Table2[[#This Row],[Total Cost]]-Table2[[#This Row],[Total Sales]]</f>
        <v>0</v>
      </c>
      <c r="O7871" t="s">
        <v>16</v>
      </c>
      <c r="P7871" t="s">
        <v>17</v>
      </c>
    </row>
    <row r="7872" spans="1:16">
      <c r="A7872" t="s">
        <v>29483</v>
      </c>
      <c r="B7872" t="s">
        <v>29484</v>
      </c>
      <c r="C7872" t="s">
        <v>37282</v>
      </c>
      <c r="D7872" t="s">
        <v>38297</v>
      </c>
      <c r="E7872" t="s">
        <v>29485</v>
      </c>
      <c r="F7872" t="s">
        <v>29486</v>
      </c>
      <c r="G7872" s="2">
        <v>45514</v>
      </c>
      <c r="H7872" t="s">
        <v>15</v>
      </c>
      <c r="I7872">
        <v>1</v>
      </c>
      <c r="J7872">
        <f t="shared" si="246"/>
        <v>800</v>
      </c>
      <c r="K7872" s="3">
        <v>0</v>
      </c>
      <c r="L7872" s="3">
        <f t="shared" si="247"/>
        <v>800</v>
      </c>
      <c r="M7872">
        <v>800</v>
      </c>
      <c r="N7872" s="3">
        <f>Table2[[#This Row],[Total Cost]]-Table2[[#This Row],[Total Sales]]</f>
        <v>0</v>
      </c>
      <c r="O7872" t="s">
        <v>23</v>
      </c>
      <c r="P7872" t="s">
        <v>17</v>
      </c>
    </row>
    <row r="7873" spans="1:16">
      <c r="A7873" t="s">
        <v>29487</v>
      </c>
      <c r="B7873" t="s">
        <v>29488</v>
      </c>
      <c r="C7873" t="s">
        <v>37202</v>
      </c>
      <c r="D7873" t="s">
        <v>37825</v>
      </c>
      <c r="E7873" t="s">
        <v>29489</v>
      </c>
      <c r="F7873" t="s">
        <v>29490</v>
      </c>
      <c r="G7873" s="2">
        <v>45573</v>
      </c>
      <c r="H7873" t="s">
        <v>83</v>
      </c>
      <c r="I7873">
        <v>2</v>
      </c>
      <c r="J7873">
        <f t="shared" si="246"/>
        <v>150</v>
      </c>
      <c r="K7873" s="3">
        <v>0</v>
      </c>
      <c r="L7873" s="3">
        <f t="shared" si="247"/>
        <v>300</v>
      </c>
      <c r="M7873">
        <v>300</v>
      </c>
      <c r="N7873" s="3">
        <f>Table2[[#This Row],[Total Cost]]-Table2[[#This Row],[Total Sales]]</f>
        <v>0</v>
      </c>
      <c r="O7873" t="s">
        <v>23</v>
      </c>
      <c r="P7873" t="s">
        <v>78</v>
      </c>
    </row>
    <row r="7874" spans="1:16">
      <c r="A7874" t="s">
        <v>29491</v>
      </c>
      <c r="B7874" t="s">
        <v>29492</v>
      </c>
      <c r="C7874" t="s">
        <v>37354</v>
      </c>
      <c r="D7874" t="s">
        <v>37124</v>
      </c>
      <c r="E7874" t="s">
        <v>29493</v>
      </c>
      <c r="F7874" t="s">
        <v>29494</v>
      </c>
      <c r="G7874" s="2">
        <v>45653</v>
      </c>
      <c r="H7874" t="s">
        <v>47</v>
      </c>
      <c r="I7874">
        <v>4</v>
      </c>
      <c r="J7874">
        <f t="shared" si="246"/>
        <v>1200</v>
      </c>
      <c r="K7874" s="3">
        <v>0</v>
      </c>
      <c r="L7874" s="3">
        <f t="shared" si="247"/>
        <v>4800</v>
      </c>
      <c r="M7874">
        <v>4800</v>
      </c>
      <c r="N7874" s="3">
        <f>Table2[[#This Row],[Total Cost]]-Table2[[#This Row],[Total Sales]]</f>
        <v>0</v>
      </c>
      <c r="O7874" t="s">
        <v>84</v>
      </c>
      <c r="P7874" t="s">
        <v>17</v>
      </c>
    </row>
    <row r="7875" spans="1:16">
      <c r="A7875" t="s">
        <v>29495</v>
      </c>
      <c r="B7875" t="s">
        <v>29496</v>
      </c>
      <c r="C7875" t="s">
        <v>36980</v>
      </c>
      <c r="D7875" t="s">
        <v>36951</v>
      </c>
      <c r="E7875" t="s">
        <v>29497</v>
      </c>
      <c r="F7875" t="s">
        <v>29498</v>
      </c>
      <c r="G7875" s="2">
        <v>45670</v>
      </c>
      <c r="H7875" t="s">
        <v>73</v>
      </c>
      <c r="I7875">
        <v>4</v>
      </c>
      <c r="J7875">
        <f t="shared" ref="J7875:J7938" si="248">L7875/I7875</f>
        <v>120</v>
      </c>
      <c r="K7875" s="3">
        <v>10</v>
      </c>
      <c r="L7875" s="3">
        <f t="shared" si="247"/>
        <v>480</v>
      </c>
      <c r="M7875">
        <v>432</v>
      </c>
      <c r="N7875" s="3">
        <f>Table2[[#This Row],[Total Cost]]-Table2[[#This Row],[Total Sales]]</f>
        <v>48</v>
      </c>
      <c r="O7875" t="s">
        <v>90</v>
      </c>
      <c r="P7875" t="s">
        <v>17</v>
      </c>
    </row>
    <row r="7876" spans="1:16">
      <c r="A7876" t="s">
        <v>29499</v>
      </c>
      <c r="B7876" t="s">
        <v>29500</v>
      </c>
      <c r="C7876" t="s">
        <v>38108</v>
      </c>
      <c r="D7876" t="s">
        <v>37009</v>
      </c>
      <c r="E7876" t="s">
        <v>29501</v>
      </c>
      <c r="F7876" t="s">
        <v>29502</v>
      </c>
      <c r="G7876" s="2">
        <v>45425</v>
      </c>
      <c r="H7876" t="s">
        <v>42</v>
      </c>
      <c r="I7876">
        <v>2</v>
      </c>
      <c r="J7876">
        <f t="shared" si="248"/>
        <v>200</v>
      </c>
      <c r="K7876" s="3">
        <v>0</v>
      </c>
      <c r="L7876" s="3">
        <f t="shared" si="247"/>
        <v>400</v>
      </c>
      <c r="M7876">
        <v>400</v>
      </c>
      <c r="N7876" s="3">
        <f>Table2[[#This Row],[Total Cost]]-Table2[[#This Row],[Total Sales]]</f>
        <v>0</v>
      </c>
      <c r="O7876" t="s">
        <v>16</v>
      </c>
      <c r="P7876" t="s">
        <v>17</v>
      </c>
    </row>
    <row r="7877" spans="1:16">
      <c r="A7877" t="s">
        <v>29503</v>
      </c>
      <c r="B7877" t="s">
        <v>29504</v>
      </c>
      <c r="C7877" t="s">
        <v>37187</v>
      </c>
      <c r="D7877" t="s">
        <v>37266</v>
      </c>
      <c r="E7877" t="s">
        <v>29505</v>
      </c>
      <c r="F7877" t="s">
        <v>29506</v>
      </c>
      <c r="G7877" s="2">
        <v>45743</v>
      </c>
      <c r="H7877" t="s">
        <v>56</v>
      </c>
      <c r="I7877">
        <v>3</v>
      </c>
      <c r="J7877">
        <f t="shared" si="248"/>
        <v>90</v>
      </c>
      <c r="K7877" s="3">
        <v>10</v>
      </c>
      <c r="L7877" s="3">
        <f t="shared" si="247"/>
        <v>270</v>
      </c>
      <c r="M7877">
        <v>243</v>
      </c>
      <c r="N7877" s="3">
        <f>Table2[[#This Row],[Total Cost]]-Table2[[#This Row],[Total Sales]]</f>
        <v>27</v>
      </c>
      <c r="O7877" t="s">
        <v>90</v>
      </c>
      <c r="P7877" t="s">
        <v>17</v>
      </c>
    </row>
    <row r="7878" spans="1:16">
      <c r="A7878" t="s">
        <v>29507</v>
      </c>
      <c r="B7878" t="s">
        <v>29508</v>
      </c>
      <c r="C7878" t="s">
        <v>37293</v>
      </c>
      <c r="D7878" t="s">
        <v>37050</v>
      </c>
      <c r="E7878" t="s">
        <v>29509</v>
      </c>
      <c r="F7878" t="s">
        <v>29367</v>
      </c>
      <c r="G7878" s="2">
        <v>45613</v>
      </c>
      <c r="H7878" t="s">
        <v>56</v>
      </c>
      <c r="I7878">
        <v>1</v>
      </c>
      <c r="J7878">
        <f t="shared" si="248"/>
        <v>90</v>
      </c>
      <c r="K7878" s="3">
        <v>10</v>
      </c>
      <c r="L7878" s="3">
        <f t="shared" ref="L7878:L7941" si="249">M7878/(1-K7878/100)</f>
        <v>90</v>
      </c>
      <c r="M7878">
        <v>81</v>
      </c>
      <c r="N7878" s="3">
        <f>Table2[[#This Row],[Total Cost]]-Table2[[#This Row],[Total Sales]]</f>
        <v>9</v>
      </c>
      <c r="O7878" t="s">
        <v>16</v>
      </c>
      <c r="P7878" t="s">
        <v>17</v>
      </c>
    </row>
    <row r="7879" spans="1:16">
      <c r="A7879" t="s">
        <v>29510</v>
      </c>
      <c r="B7879" t="s">
        <v>29511</v>
      </c>
      <c r="C7879" t="s">
        <v>37293</v>
      </c>
      <c r="D7879" t="s">
        <v>37997</v>
      </c>
      <c r="E7879" t="s">
        <v>29512</v>
      </c>
      <c r="F7879" t="s">
        <v>29513</v>
      </c>
      <c r="G7879" s="2">
        <v>45490</v>
      </c>
      <c r="H7879" t="s">
        <v>42</v>
      </c>
      <c r="I7879">
        <v>1</v>
      </c>
      <c r="J7879">
        <f t="shared" si="248"/>
        <v>200</v>
      </c>
      <c r="K7879" s="3">
        <v>0</v>
      </c>
      <c r="L7879" s="3">
        <f t="shared" si="249"/>
        <v>200</v>
      </c>
      <c r="M7879">
        <v>200</v>
      </c>
      <c r="N7879" s="3">
        <f>Table2[[#This Row],[Total Cost]]-Table2[[#This Row],[Total Sales]]</f>
        <v>0</v>
      </c>
      <c r="O7879" t="s">
        <v>84</v>
      </c>
      <c r="P7879" t="s">
        <v>17</v>
      </c>
    </row>
    <row r="7880" spans="1:16">
      <c r="A7880" t="s">
        <v>29514</v>
      </c>
      <c r="B7880" t="s">
        <v>29515</v>
      </c>
      <c r="C7880" t="s">
        <v>37109</v>
      </c>
      <c r="D7880" t="s">
        <v>37115</v>
      </c>
      <c r="E7880" t="s">
        <v>29516</v>
      </c>
      <c r="F7880" t="s">
        <v>29517</v>
      </c>
      <c r="G7880" s="2">
        <v>45587</v>
      </c>
      <c r="H7880" t="s">
        <v>47</v>
      </c>
      <c r="I7880">
        <v>3</v>
      </c>
      <c r="J7880">
        <f t="shared" si="248"/>
        <v>1200</v>
      </c>
      <c r="K7880" s="3">
        <v>15</v>
      </c>
      <c r="L7880" s="3">
        <f t="shared" si="249"/>
        <v>3600</v>
      </c>
      <c r="M7880">
        <v>3060</v>
      </c>
      <c r="N7880" s="3">
        <f>Table2[[#This Row],[Total Cost]]-Table2[[#This Row],[Total Sales]]</f>
        <v>540</v>
      </c>
      <c r="O7880" t="s">
        <v>90</v>
      </c>
      <c r="P7880" t="s">
        <v>17</v>
      </c>
    </row>
    <row r="7881" spans="1:16">
      <c r="A7881" t="s">
        <v>29518</v>
      </c>
      <c r="B7881" t="s">
        <v>29519</v>
      </c>
      <c r="C7881" t="s">
        <v>37598</v>
      </c>
      <c r="D7881" t="s">
        <v>38476</v>
      </c>
      <c r="E7881" t="s">
        <v>29520</v>
      </c>
      <c r="F7881" t="s">
        <v>29521</v>
      </c>
      <c r="G7881" s="2">
        <v>45458</v>
      </c>
      <c r="H7881" t="s">
        <v>42</v>
      </c>
      <c r="I7881">
        <v>4</v>
      </c>
      <c r="J7881">
        <f t="shared" si="248"/>
        <v>200</v>
      </c>
      <c r="K7881" s="3">
        <v>0</v>
      </c>
      <c r="L7881" s="3">
        <f t="shared" si="249"/>
        <v>800</v>
      </c>
      <c r="M7881">
        <v>800</v>
      </c>
      <c r="N7881" s="3">
        <f>Table2[[#This Row],[Total Cost]]-Table2[[#This Row],[Total Sales]]</f>
        <v>0</v>
      </c>
      <c r="O7881" t="s">
        <v>33</v>
      </c>
      <c r="P7881" t="s">
        <v>17</v>
      </c>
    </row>
    <row r="7882" spans="1:16">
      <c r="A7882" t="s">
        <v>29522</v>
      </c>
      <c r="B7882" t="s">
        <v>29523</v>
      </c>
      <c r="C7882" t="s">
        <v>36994</v>
      </c>
      <c r="D7882" t="s">
        <v>37812</v>
      </c>
      <c r="E7882" t="s">
        <v>29524</v>
      </c>
      <c r="F7882" t="s">
        <v>16791</v>
      </c>
      <c r="G7882" s="2">
        <v>45550</v>
      </c>
      <c r="H7882" t="s">
        <v>42</v>
      </c>
      <c r="I7882">
        <v>2</v>
      </c>
      <c r="J7882">
        <f t="shared" si="248"/>
        <v>200</v>
      </c>
      <c r="K7882" s="3">
        <v>0</v>
      </c>
      <c r="L7882" s="3">
        <f t="shared" si="249"/>
        <v>400</v>
      </c>
      <c r="M7882">
        <v>400</v>
      </c>
      <c r="N7882" s="3">
        <f>Table2[[#This Row],[Total Cost]]-Table2[[#This Row],[Total Sales]]</f>
        <v>0</v>
      </c>
      <c r="O7882" t="s">
        <v>16</v>
      </c>
      <c r="P7882" t="s">
        <v>17</v>
      </c>
    </row>
    <row r="7883" spans="1:16">
      <c r="A7883" t="s">
        <v>29525</v>
      </c>
      <c r="B7883" t="s">
        <v>29526</v>
      </c>
      <c r="C7883" t="s">
        <v>37655</v>
      </c>
      <c r="D7883" t="s">
        <v>37489</v>
      </c>
      <c r="E7883" t="s">
        <v>29527</v>
      </c>
      <c r="F7883" t="s">
        <v>29528</v>
      </c>
      <c r="G7883" s="2">
        <v>45503</v>
      </c>
      <c r="H7883" t="s">
        <v>15</v>
      </c>
      <c r="I7883">
        <v>3</v>
      </c>
      <c r="J7883">
        <f t="shared" si="248"/>
        <v>800</v>
      </c>
      <c r="K7883" s="3">
        <v>5</v>
      </c>
      <c r="L7883" s="3">
        <f t="shared" si="249"/>
        <v>2400</v>
      </c>
      <c r="M7883">
        <v>2280</v>
      </c>
      <c r="N7883" s="3">
        <f>Table2[[#This Row],[Total Cost]]-Table2[[#This Row],[Total Sales]]</f>
        <v>120</v>
      </c>
      <c r="O7883" t="s">
        <v>16</v>
      </c>
      <c r="P7883" t="s">
        <v>78</v>
      </c>
    </row>
    <row r="7884" spans="1:16">
      <c r="A7884" t="s">
        <v>29529</v>
      </c>
      <c r="B7884" t="s">
        <v>29530</v>
      </c>
      <c r="C7884" t="s">
        <v>37878</v>
      </c>
      <c r="D7884" t="s">
        <v>37533</v>
      </c>
      <c r="E7884" t="s">
        <v>29531</v>
      </c>
      <c r="F7884" t="s">
        <v>29532</v>
      </c>
      <c r="G7884" s="2">
        <v>45756</v>
      </c>
      <c r="H7884" t="s">
        <v>22</v>
      </c>
      <c r="I7884">
        <v>2</v>
      </c>
      <c r="J7884">
        <f t="shared" si="248"/>
        <v>100</v>
      </c>
      <c r="K7884" s="3">
        <v>0</v>
      </c>
      <c r="L7884" s="3">
        <f t="shared" si="249"/>
        <v>200</v>
      </c>
      <c r="M7884">
        <v>200</v>
      </c>
      <c r="N7884" s="3">
        <f>Table2[[#This Row],[Total Cost]]-Table2[[#This Row],[Total Sales]]</f>
        <v>0</v>
      </c>
      <c r="O7884" t="s">
        <v>90</v>
      </c>
      <c r="P7884" t="s">
        <v>17</v>
      </c>
    </row>
    <row r="7885" spans="1:16">
      <c r="A7885" t="s">
        <v>29533</v>
      </c>
      <c r="B7885" t="s">
        <v>29534</v>
      </c>
      <c r="C7885" t="s">
        <v>37105</v>
      </c>
      <c r="D7885" t="s">
        <v>37161</v>
      </c>
      <c r="E7885" t="s">
        <v>29535</v>
      </c>
      <c r="F7885" t="s">
        <v>4860</v>
      </c>
      <c r="G7885" s="2">
        <v>45593</v>
      </c>
      <c r="H7885" t="s">
        <v>73</v>
      </c>
      <c r="I7885">
        <v>3</v>
      </c>
      <c r="J7885">
        <f t="shared" si="248"/>
        <v>120</v>
      </c>
      <c r="K7885" s="3">
        <v>0</v>
      </c>
      <c r="L7885" s="3">
        <f t="shared" si="249"/>
        <v>360</v>
      </c>
      <c r="M7885">
        <v>360</v>
      </c>
      <c r="N7885" s="3">
        <f>Table2[[#This Row],[Total Cost]]-Table2[[#This Row],[Total Sales]]</f>
        <v>0</v>
      </c>
      <c r="O7885" t="s">
        <v>84</v>
      </c>
      <c r="P7885" t="s">
        <v>17</v>
      </c>
    </row>
    <row r="7886" spans="1:16">
      <c r="A7886" t="s">
        <v>29536</v>
      </c>
      <c r="B7886" t="s">
        <v>29537</v>
      </c>
      <c r="C7886" t="s">
        <v>37449</v>
      </c>
      <c r="D7886" t="s">
        <v>36980</v>
      </c>
      <c r="E7886" t="s">
        <v>29538</v>
      </c>
      <c r="F7886" t="s">
        <v>4770</v>
      </c>
      <c r="G7886" s="2">
        <v>45662</v>
      </c>
      <c r="H7886" t="s">
        <v>56</v>
      </c>
      <c r="I7886">
        <v>2</v>
      </c>
      <c r="J7886">
        <f t="shared" si="248"/>
        <v>90</v>
      </c>
      <c r="K7886" s="3">
        <v>0</v>
      </c>
      <c r="L7886" s="3">
        <f t="shared" si="249"/>
        <v>180</v>
      </c>
      <c r="M7886">
        <v>180</v>
      </c>
      <c r="N7886" s="3">
        <f>Table2[[#This Row],[Total Cost]]-Table2[[#This Row],[Total Sales]]</f>
        <v>0</v>
      </c>
      <c r="O7886" t="s">
        <v>23</v>
      </c>
      <c r="P7886" t="s">
        <v>17</v>
      </c>
    </row>
    <row r="7887" spans="1:16">
      <c r="A7887" t="s">
        <v>29539</v>
      </c>
      <c r="B7887" t="s">
        <v>29540</v>
      </c>
      <c r="C7887" t="s">
        <v>37043</v>
      </c>
      <c r="D7887" t="s">
        <v>37014</v>
      </c>
      <c r="E7887" t="s">
        <v>29541</v>
      </c>
      <c r="F7887" t="s">
        <v>29542</v>
      </c>
      <c r="G7887" s="2">
        <v>45528</v>
      </c>
      <c r="H7887" t="s">
        <v>83</v>
      </c>
      <c r="I7887">
        <v>4</v>
      </c>
      <c r="J7887">
        <f t="shared" si="248"/>
        <v>150</v>
      </c>
      <c r="K7887" s="3">
        <v>0</v>
      </c>
      <c r="L7887" s="3">
        <f t="shared" si="249"/>
        <v>600</v>
      </c>
      <c r="M7887">
        <v>600</v>
      </c>
      <c r="N7887" s="3">
        <f>Table2[[#This Row],[Total Cost]]-Table2[[#This Row],[Total Sales]]</f>
        <v>0</v>
      </c>
      <c r="O7887" t="s">
        <v>16</v>
      </c>
      <c r="P7887" t="s">
        <v>17</v>
      </c>
    </row>
    <row r="7888" spans="1:16">
      <c r="A7888" t="s">
        <v>29543</v>
      </c>
      <c r="B7888" t="s">
        <v>29544</v>
      </c>
      <c r="C7888" t="s">
        <v>37303</v>
      </c>
      <c r="D7888" t="s">
        <v>37861</v>
      </c>
      <c r="E7888" t="s">
        <v>29545</v>
      </c>
      <c r="F7888" t="s">
        <v>29546</v>
      </c>
      <c r="G7888" s="2">
        <v>45734</v>
      </c>
      <c r="H7888" t="s">
        <v>47</v>
      </c>
      <c r="I7888">
        <v>1</v>
      </c>
      <c r="J7888">
        <f t="shared" si="248"/>
        <v>1200</v>
      </c>
      <c r="K7888" s="3">
        <v>0</v>
      </c>
      <c r="L7888" s="3">
        <f t="shared" si="249"/>
        <v>1200</v>
      </c>
      <c r="M7888">
        <v>1200</v>
      </c>
      <c r="N7888" s="3">
        <f>Table2[[#This Row],[Total Cost]]-Table2[[#This Row],[Total Sales]]</f>
        <v>0</v>
      </c>
      <c r="O7888" t="s">
        <v>23</v>
      </c>
      <c r="P7888" t="s">
        <v>17</v>
      </c>
    </row>
    <row r="7889" spans="1:16">
      <c r="A7889" t="s">
        <v>29547</v>
      </c>
      <c r="B7889" t="s">
        <v>29548</v>
      </c>
      <c r="C7889" t="s">
        <v>37253</v>
      </c>
      <c r="D7889" t="s">
        <v>36957</v>
      </c>
      <c r="E7889" t="s">
        <v>29549</v>
      </c>
      <c r="F7889" t="s">
        <v>29550</v>
      </c>
      <c r="G7889" s="2">
        <v>45582</v>
      </c>
      <c r="H7889" t="s">
        <v>15</v>
      </c>
      <c r="I7889">
        <v>3</v>
      </c>
      <c r="J7889">
        <f t="shared" si="248"/>
        <v>800</v>
      </c>
      <c r="K7889" s="3">
        <v>10</v>
      </c>
      <c r="L7889" s="3">
        <f t="shared" si="249"/>
        <v>2400</v>
      </c>
      <c r="M7889">
        <v>2160</v>
      </c>
      <c r="N7889" s="3">
        <f>Table2[[#This Row],[Total Cost]]-Table2[[#This Row],[Total Sales]]</f>
        <v>240</v>
      </c>
      <c r="O7889" t="s">
        <v>33</v>
      </c>
      <c r="P7889" t="s">
        <v>17</v>
      </c>
    </row>
    <row r="7890" spans="1:16">
      <c r="A7890" t="s">
        <v>29551</v>
      </c>
      <c r="B7890" t="s">
        <v>29552</v>
      </c>
      <c r="C7890" t="s">
        <v>37246</v>
      </c>
      <c r="D7890" t="s">
        <v>38175</v>
      </c>
      <c r="E7890" t="s">
        <v>29553</v>
      </c>
      <c r="F7890" t="s">
        <v>29554</v>
      </c>
      <c r="G7890" s="2">
        <v>45598</v>
      </c>
      <c r="H7890" t="s">
        <v>83</v>
      </c>
      <c r="I7890">
        <v>2</v>
      </c>
      <c r="J7890">
        <f t="shared" si="248"/>
        <v>150</v>
      </c>
      <c r="K7890" s="3">
        <v>5</v>
      </c>
      <c r="L7890" s="3">
        <f t="shared" si="249"/>
        <v>300</v>
      </c>
      <c r="M7890">
        <v>285</v>
      </c>
      <c r="N7890" s="3">
        <f>Table2[[#This Row],[Total Cost]]-Table2[[#This Row],[Total Sales]]</f>
        <v>15</v>
      </c>
      <c r="O7890" t="s">
        <v>23</v>
      </c>
      <c r="P7890" t="s">
        <v>17</v>
      </c>
    </row>
    <row r="7891" spans="1:16">
      <c r="A7891" t="s">
        <v>29555</v>
      </c>
      <c r="B7891" t="s">
        <v>29556</v>
      </c>
      <c r="C7891" t="s">
        <v>37149</v>
      </c>
      <c r="D7891" t="s">
        <v>37030</v>
      </c>
      <c r="E7891" t="s">
        <v>29557</v>
      </c>
      <c r="F7891" t="s">
        <v>29558</v>
      </c>
      <c r="G7891" s="2">
        <v>45584</v>
      </c>
      <c r="H7891" t="s">
        <v>73</v>
      </c>
      <c r="I7891">
        <v>4</v>
      </c>
      <c r="J7891">
        <f t="shared" si="248"/>
        <v>120</v>
      </c>
      <c r="K7891" s="3">
        <v>0</v>
      </c>
      <c r="L7891" s="3">
        <f t="shared" si="249"/>
        <v>480</v>
      </c>
      <c r="M7891">
        <v>480</v>
      </c>
      <c r="N7891" s="3">
        <f>Table2[[#This Row],[Total Cost]]-Table2[[#This Row],[Total Sales]]</f>
        <v>0</v>
      </c>
      <c r="O7891" t="s">
        <v>33</v>
      </c>
      <c r="P7891" t="s">
        <v>17</v>
      </c>
    </row>
    <row r="7892" spans="1:16">
      <c r="A7892" t="s">
        <v>29559</v>
      </c>
      <c r="B7892" t="s">
        <v>29560</v>
      </c>
      <c r="C7892" t="s">
        <v>37093</v>
      </c>
      <c r="D7892" t="s">
        <v>37218</v>
      </c>
      <c r="E7892" t="s">
        <v>29561</v>
      </c>
      <c r="F7892" t="s">
        <v>5484</v>
      </c>
      <c r="G7892" s="2">
        <v>45563</v>
      </c>
      <c r="H7892" t="s">
        <v>89</v>
      </c>
      <c r="I7892">
        <v>4</v>
      </c>
      <c r="J7892">
        <f t="shared" si="248"/>
        <v>50</v>
      </c>
      <c r="K7892" s="3">
        <v>15</v>
      </c>
      <c r="L7892" s="3">
        <f t="shared" si="249"/>
        <v>200</v>
      </c>
      <c r="M7892">
        <v>170</v>
      </c>
      <c r="N7892" s="3">
        <f>Table2[[#This Row],[Total Cost]]-Table2[[#This Row],[Total Sales]]</f>
        <v>30</v>
      </c>
      <c r="O7892" t="s">
        <v>33</v>
      </c>
      <c r="P7892" t="s">
        <v>17</v>
      </c>
    </row>
    <row r="7893" spans="1:16">
      <c r="A7893" t="s">
        <v>29562</v>
      </c>
      <c r="B7893" t="s">
        <v>29563</v>
      </c>
      <c r="C7893" t="s">
        <v>37303</v>
      </c>
      <c r="D7893" t="s">
        <v>37266</v>
      </c>
      <c r="E7893" t="s">
        <v>29564</v>
      </c>
      <c r="F7893" t="s">
        <v>29565</v>
      </c>
      <c r="G7893" s="2">
        <v>45600</v>
      </c>
      <c r="H7893" t="s">
        <v>22</v>
      </c>
      <c r="I7893">
        <v>4</v>
      </c>
      <c r="J7893">
        <f t="shared" si="248"/>
        <v>100</v>
      </c>
      <c r="K7893" s="3">
        <v>5</v>
      </c>
      <c r="L7893" s="3">
        <f t="shared" si="249"/>
        <v>400</v>
      </c>
      <c r="M7893">
        <v>380</v>
      </c>
      <c r="N7893" s="3">
        <f>Table2[[#This Row],[Total Cost]]-Table2[[#This Row],[Total Sales]]</f>
        <v>20</v>
      </c>
      <c r="O7893" t="s">
        <v>84</v>
      </c>
      <c r="P7893" t="s">
        <v>17</v>
      </c>
    </row>
    <row r="7894" spans="1:16">
      <c r="A7894" t="s">
        <v>29566</v>
      </c>
      <c r="B7894" t="s">
        <v>12823</v>
      </c>
      <c r="C7894" t="s">
        <v>37087</v>
      </c>
      <c r="D7894" t="s">
        <v>37115</v>
      </c>
      <c r="E7894" t="s">
        <v>29567</v>
      </c>
      <c r="F7894" t="s">
        <v>522</v>
      </c>
      <c r="G7894" s="2">
        <v>45414</v>
      </c>
      <c r="H7894" t="s">
        <v>15</v>
      </c>
      <c r="I7894">
        <v>3</v>
      </c>
      <c r="J7894">
        <f t="shared" si="248"/>
        <v>800</v>
      </c>
      <c r="K7894" s="3">
        <v>5</v>
      </c>
      <c r="L7894" s="3">
        <f t="shared" si="249"/>
        <v>2400</v>
      </c>
      <c r="M7894">
        <v>2280</v>
      </c>
      <c r="N7894" s="3">
        <f>Table2[[#This Row],[Total Cost]]-Table2[[#This Row],[Total Sales]]</f>
        <v>120</v>
      </c>
      <c r="O7894" t="s">
        <v>23</v>
      </c>
      <c r="P7894" t="s">
        <v>17</v>
      </c>
    </row>
    <row r="7895" spans="1:16">
      <c r="A7895" t="s">
        <v>29568</v>
      </c>
      <c r="B7895" t="s">
        <v>29569</v>
      </c>
      <c r="C7895" t="s">
        <v>37340</v>
      </c>
      <c r="D7895" t="s">
        <v>37350</v>
      </c>
      <c r="E7895" t="s">
        <v>29570</v>
      </c>
      <c r="F7895" t="s">
        <v>29571</v>
      </c>
      <c r="G7895" s="2">
        <v>45727</v>
      </c>
      <c r="H7895" t="s">
        <v>42</v>
      </c>
      <c r="I7895">
        <v>1</v>
      </c>
      <c r="J7895">
        <f t="shared" si="248"/>
        <v>200</v>
      </c>
      <c r="K7895" s="3">
        <v>0</v>
      </c>
      <c r="L7895" s="3">
        <f t="shared" si="249"/>
        <v>200</v>
      </c>
      <c r="M7895">
        <v>200</v>
      </c>
      <c r="N7895" s="3">
        <f>Table2[[#This Row],[Total Cost]]-Table2[[#This Row],[Total Sales]]</f>
        <v>0</v>
      </c>
      <c r="O7895" t="s">
        <v>16</v>
      </c>
      <c r="P7895" t="s">
        <v>17</v>
      </c>
    </row>
    <row r="7896" spans="1:16">
      <c r="A7896" t="s">
        <v>29572</v>
      </c>
      <c r="B7896" t="s">
        <v>29573</v>
      </c>
      <c r="C7896" t="s">
        <v>37458</v>
      </c>
      <c r="D7896" t="s">
        <v>37046</v>
      </c>
      <c r="E7896" t="s">
        <v>29574</v>
      </c>
      <c r="F7896" t="s">
        <v>29575</v>
      </c>
      <c r="G7896" s="2">
        <v>45520</v>
      </c>
      <c r="H7896" t="s">
        <v>56</v>
      </c>
      <c r="I7896">
        <v>3</v>
      </c>
      <c r="J7896">
        <f t="shared" si="248"/>
        <v>90</v>
      </c>
      <c r="K7896" s="3">
        <v>0</v>
      </c>
      <c r="L7896" s="3">
        <f t="shared" si="249"/>
        <v>270</v>
      </c>
      <c r="M7896">
        <v>270</v>
      </c>
      <c r="N7896" s="3">
        <f>Table2[[#This Row],[Total Cost]]-Table2[[#This Row],[Total Sales]]</f>
        <v>0</v>
      </c>
      <c r="O7896" t="s">
        <v>16</v>
      </c>
      <c r="P7896" t="s">
        <v>17</v>
      </c>
    </row>
    <row r="7897" spans="1:16">
      <c r="A7897" t="s">
        <v>29576</v>
      </c>
      <c r="B7897" t="s">
        <v>29577</v>
      </c>
      <c r="C7897" t="s">
        <v>37035</v>
      </c>
      <c r="D7897" t="s">
        <v>37074</v>
      </c>
      <c r="E7897" t="s">
        <v>20157</v>
      </c>
      <c r="F7897" t="s">
        <v>29578</v>
      </c>
      <c r="G7897" s="2">
        <v>45683</v>
      </c>
      <c r="H7897" t="s">
        <v>28</v>
      </c>
      <c r="I7897">
        <v>1</v>
      </c>
      <c r="J7897">
        <f t="shared" si="248"/>
        <v>300</v>
      </c>
      <c r="K7897" s="3">
        <v>5</v>
      </c>
      <c r="L7897" s="3">
        <f t="shared" si="249"/>
        <v>300</v>
      </c>
      <c r="M7897">
        <v>285</v>
      </c>
      <c r="N7897" s="3">
        <f>Table2[[#This Row],[Total Cost]]-Table2[[#This Row],[Total Sales]]</f>
        <v>15</v>
      </c>
      <c r="O7897" t="s">
        <v>23</v>
      </c>
      <c r="P7897" t="s">
        <v>17</v>
      </c>
    </row>
    <row r="7898" spans="1:16">
      <c r="A7898" t="s">
        <v>29579</v>
      </c>
      <c r="B7898" t="s">
        <v>29580</v>
      </c>
      <c r="C7898" t="s">
        <v>36980</v>
      </c>
      <c r="D7898" t="s">
        <v>37861</v>
      </c>
      <c r="E7898" t="s">
        <v>29581</v>
      </c>
      <c r="F7898" t="s">
        <v>29582</v>
      </c>
      <c r="G7898" s="2">
        <v>45714</v>
      </c>
      <c r="H7898" t="s">
        <v>83</v>
      </c>
      <c r="I7898">
        <v>1</v>
      </c>
      <c r="J7898">
        <f t="shared" si="248"/>
        <v>150</v>
      </c>
      <c r="K7898" s="3">
        <v>0</v>
      </c>
      <c r="L7898" s="3">
        <f t="shared" si="249"/>
        <v>150</v>
      </c>
      <c r="M7898">
        <v>150</v>
      </c>
      <c r="N7898" s="3">
        <f>Table2[[#This Row],[Total Cost]]-Table2[[#This Row],[Total Sales]]</f>
        <v>0</v>
      </c>
      <c r="O7898" t="s">
        <v>90</v>
      </c>
      <c r="P7898" t="s">
        <v>17</v>
      </c>
    </row>
    <row r="7899" spans="1:16">
      <c r="A7899" t="s">
        <v>29583</v>
      </c>
      <c r="B7899" t="s">
        <v>29584</v>
      </c>
      <c r="C7899" t="s">
        <v>37202</v>
      </c>
      <c r="D7899" t="s">
        <v>37359</v>
      </c>
      <c r="E7899" t="s">
        <v>29585</v>
      </c>
      <c r="F7899" t="s">
        <v>5992</v>
      </c>
      <c r="G7899" s="2">
        <v>45761</v>
      </c>
      <c r="H7899" t="s">
        <v>83</v>
      </c>
      <c r="I7899">
        <v>4</v>
      </c>
      <c r="J7899">
        <f t="shared" si="248"/>
        <v>150</v>
      </c>
      <c r="K7899" s="3">
        <v>0</v>
      </c>
      <c r="L7899" s="3">
        <f t="shared" si="249"/>
        <v>600</v>
      </c>
      <c r="M7899">
        <v>600</v>
      </c>
      <c r="N7899" s="3">
        <f>Table2[[#This Row],[Total Cost]]-Table2[[#This Row],[Total Sales]]</f>
        <v>0</v>
      </c>
      <c r="O7899" t="s">
        <v>84</v>
      </c>
      <c r="P7899" t="s">
        <v>17</v>
      </c>
    </row>
    <row r="7900" spans="1:16">
      <c r="A7900" t="s">
        <v>29586</v>
      </c>
      <c r="B7900" t="s">
        <v>29587</v>
      </c>
      <c r="C7900" t="s">
        <v>36987</v>
      </c>
      <c r="D7900" t="s">
        <v>37065</v>
      </c>
      <c r="E7900" t="s">
        <v>29588</v>
      </c>
      <c r="F7900" t="s">
        <v>29589</v>
      </c>
      <c r="G7900" s="2">
        <v>45724</v>
      </c>
      <c r="H7900" t="s">
        <v>47</v>
      </c>
      <c r="I7900">
        <v>4</v>
      </c>
      <c r="J7900">
        <f t="shared" si="248"/>
        <v>1200</v>
      </c>
      <c r="K7900" s="3">
        <v>0</v>
      </c>
      <c r="L7900" s="3">
        <f t="shared" si="249"/>
        <v>4800</v>
      </c>
      <c r="M7900">
        <v>4800</v>
      </c>
      <c r="N7900" s="3">
        <f>Table2[[#This Row],[Total Cost]]-Table2[[#This Row],[Total Sales]]</f>
        <v>0</v>
      </c>
      <c r="O7900" t="s">
        <v>90</v>
      </c>
      <c r="P7900" t="s">
        <v>17</v>
      </c>
    </row>
    <row r="7901" spans="1:16">
      <c r="A7901" t="s">
        <v>29590</v>
      </c>
      <c r="B7901" t="s">
        <v>29591</v>
      </c>
      <c r="C7901" t="s">
        <v>37618</v>
      </c>
      <c r="D7901" t="s">
        <v>37046</v>
      </c>
      <c r="E7901" t="s">
        <v>29592</v>
      </c>
      <c r="F7901" t="s">
        <v>29593</v>
      </c>
      <c r="G7901" s="2">
        <v>45426</v>
      </c>
      <c r="H7901" t="s">
        <v>47</v>
      </c>
      <c r="I7901">
        <v>4</v>
      </c>
      <c r="J7901">
        <f t="shared" si="248"/>
        <v>1200</v>
      </c>
      <c r="K7901" s="3">
        <v>15</v>
      </c>
      <c r="L7901" s="3">
        <f t="shared" si="249"/>
        <v>4800</v>
      </c>
      <c r="M7901">
        <v>4080</v>
      </c>
      <c r="N7901" s="3">
        <f>Table2[[#This Row],[Total Cost]]-Table2[[#This Row],[Total Sales]]</f>
        <v>720</v>
      </c>
      <c r="O7901" t="s">
        <v>33</v>
      </c>
      <c r="P7901" t="s">
        <v>17</v>
      </c>
    </row>
    <row r="7902" spans="1:16">
      <c r="A7902" t="s">
        <v>29594</v>
      </c>
      <c r="B7902" t="s">
        <v>29595</v>
      </c>
      <c r="C7902" t="s">
        <v>37045</v>
      </c>
      <c r="D7902" t="s">
        <v>38338</v>
      </c>
      <c r="E7902" t="s">
        <v>29596</v>
      </c>
      <c r="F7902" t="s">
        <v>21646</v>
      </c>
      <c r="G7902" s="2">
        <v>45586</v>
      </c>
      <c r="H7902" t="s">
        <v>47</v>
      </c>
      <c r="I7902">
        <v>4</v>
      </c>
      <c r="J7902">
        <f t="shared" si="248"/>
        <v>1200</v>
      </c>
      <c r="K7902" s="3">
        <v>0</v>
      </c>
      <c r="L7902" s="3">
        <f t="shared" si="249"/>
        <v>4800</v>
      </c>
      <c r="M7902">
        <v>4800</v>
      </c>
      <c r="N7902" s="3">
        <f>Table2[[#This Row],[Total Cost]]-Table2[[#This Row],[Total Sales]]</f>
        <v>0</v>
      </c>
      <c r="O7902" t="s">
        <v>16</v>
      </c>
      <c r="P7902" t="s">
        <v>17</v>
      </c>
    </row>
    <row r="7903" spans="1:16">
      <c r="A7903" t="s">
        <v>29597</v>
      </c>
      <c r="B7903" t="s">
        <v>29598</v>
      </c>
      <c r="C7903" t="s">
        <v>37223</v>
      </c>
      <c r="D7903" t="s">
        <v>37193</v>
      </c>
      <c r="E7903" t="s">
        <v>29599</v>
      </c>
      <c r="F7903" t="s">
        <v>29600</v>
      </c>
      <c r="G7903" s="2">
        <v>45537</v>
      </c>
      <c r="H7903" t="s">
        <v>56</v>
      </c>
      <c r="I7903">
        <v>2</v>
      </c>
      <c r="J7903">
        <f t="shared" si="248"/>
        <v>90</v>
      </c>
      <c r="K7903" s="3">
        <v>0</v>
      </c>
      <c r="L7903" s="3">
        <f t="shared" si="249"/>
        <v>180</v>
      </c>
      <c r="M7903">
        <v>180</v>
      </c>
      <c r="N7903" s="3">
        <f>Table2[[#This Row],[Total Cost]]-Table2[[#This Row],[Total Sales]]</f>
        <v>0</v>
      </c>
      <c r="O7903" t="s">
        <v>90</v>
      </c>
      <c r="P7903" t="s">
        <v>78</v>
      </c>
    </row>
    <row r="7904" spans="1:16">
      <c r="A7904" t="s">
        <v>29601</v>
      </c>
      <c r="B7904" t="s">
        <v>29602</v>
      </c>
      <c r="C7904" t="s">
        <v>37158</v>
      </c>
      <c r="D7904" t="s">
        <v>37039</v>
      </c>
      <c r="E7904" t="s">
        <v>29603</v>
      </c>
      <c r="F7904" t="s">
        <v>29604</v>
      </c>
      <c r="G7904" s="2">
        <v>45503</v>
      </c>
      <c r="H7904" t="s">
        <v>56</v>
      </c>
      <c r="I7904">
        <v>2</v>
      </c>
      <c r="J7904">
        <f t="shared" si="248"/>
        <v>90</v>
      </c>
      <c r="K7904" s="3">
        <v>0</v>
      </c>
      <c r="L7904" s="3">
        <f t="shared" si="249"/>
        <v>180</v>
      </c>
      <c r="M7904">
        <v>180</v>
      </c>
      <c r="N7904" s="3">
        <f>Table2[[#This Row],[Total Cost]]-Table2[[#This Row],[Total Sales]]</f>
        <v>0</v>
      </c>
      <c r="O7904" t="s">
        <v>16</v>
      </c>
      <c r="P7904" t="s">
        <v>17</v>
      </c>
    </row>
    <row r="7905" spans="1:16">
      <c r="A7905" t="s">
        <v>29605</v>
      </c>
      <c r="B7905" t="s">
        <v>29606</v>
      </c>
      <c r="C7905" t="s">
        <v>37066</v>
      </c>
      <c r="D7905" t="s">
        <v>37061</v>
      </c>
      <c r="E7905" t="s">
        <v>29607</v>
      </c>
      <c r="F7905" t="s">
        <v>29608</v>
      </c>
      <c r="G7905" s="2">
        <v>45543</v>
      </c>
      <c r="H7905" t="s">
        <v>22</v>
      </c>
      <c r="I7905">
        <v>2</v>
      </c>
      <c r="J7905">
        <f t="shared" si="248"/>
        <v>100</v>
      </c>
      <c r="K7905" s="3">
        <v>5</v>
      </c>
      <c r="L7905" s="3">
        <f t="shared" si="249"/>
        <v>200</v>
      </c>
      <c r="M7905">
        <v>190</v>
      </c>
      <c r="N7905" s="3">
        <f>Table2[[#This Row],[Total Cost]]-Table2[[#This Row],[Total Sales]]</f>
        <v>10</v>
      </c>
      <c r="O7905" t="s">
        <v>23</v>
      </c>
      <c r="P7905" t="s">
        <v>17</v>
      </c>
    </row>
    <row r="7906" spans="1:16">
      <c r="A7906" t="s">
        <v>29609</v>
      </c>
      <c r="B7906" t="s">
        <v>29610</v>
      </c>
      <c r="C7906" t="s">
        <v>37750</v>
      </c>
      <c r="D7906" t="s">
        <v>37700</v>
      </c>
      <c r="E7906" t="s">
        <v>29611</v>
      </c>
      <c r="F7906" t="s">
        <v>29612</v>
      </c>
      <c r="G7906" s="2">
        <v>45460</v>
      </c>
      <c r="H7906" t="s">
        <v>89</v>
      </c>
      <c r="I7906">
        <v>2</v>
      </c>
      <c r="J7906">
        <f t="shared" si="248"/>
        <v>50</v>
      </c>
      <c r="K7906" s="3">
        <v>0</v>
      </c>
      <c r="L7906" s="3">
        <f t="shared" si="249"/>
        <v>100</v>
      </c>
      <c r="M7906">
        <v>100</v>
      </c>
      <c r="N7906" s="3">
        <f>Table2[[#This Row],[Total Cost]]-Table2[[#This Row],[Total Sales]]</f>
        <v>0</v>
      </c>
      <c r="O7906" t="s">
        <v>23</v>
      </c>
      <c r="P7906" t="s">
        <v>17</v>
      </c>
    </row>
    <row r="7907" spans="1:16">
      <c r="A7907" t="s">
        <v>29613</v>
      </c>
      <c r="B7907" t="s">
        <v>29614</v>
      </c>
      <c r="C7907" t="s">
        <v>37006</v>
      </c>
      <c r="D7907" t="s">
        <v>37245</v>
      </c>
      <c r="E7907" t="s">
        <v>29615</v>
      </c>
      <c r="F7907" t="s">
        <v>22350</v>
      </c>
      <c r="G7907" s="2">
        <v>45494</v>
      </c>
      <c r="H7907" t="s">
        <v>73</v>
      </c>
      <c r="I7907">
        <v>3</v>
      </c>
      <c r="J7907">
        <f t="shared" si="248"/>
        <v>120</v>
      </c>
      <c r="K7907" s="3">
        <v>0</v>
      </c>
      <c r="L7907" s="3">
        <f t="shared" si="249"/>
        <v>360</v>
      </c>
      <c r="M7907">
        <v>360</v>
      </c>
      <c r="N7907" s="3">
        <f>Table2[[#This Row],[Total Cost]]-Table2[[#This Row],[Total Sales]]</f>
        <v>0</v>
      </c>
      <c r="O7907" t="s">
        <v>23</v>
      </c>
      <c r="P7907" t="s">
        <v>17</v>
      </c>
    </row>
    <row r="7908" spans="1:16">
      <c r="A7908" t="s">
        <v>29616</v>
      </c>
      <c r="B7908" t="s">
        <v>29617</v>
      </c>
      <c r="C7908" t="s">
        <v>37265</v>
      </c>
      <c r="D7908" t="s">
        <v>37424</v>
      </c>
      <c r="E7908" t="s">
        <v>29618</v>
      </c>
      <c r="F7908" t="s">
        <v>29619</v>
      </c>
      <c r="G7908" s="2">
        <v>45407</v>
      </c>
      <c r="H7908" t="s">
        <v>28</v>
      </c>
      <c r="I7908">
        <v>4</v>
      </c>
      <c r="J7908">
        <f t="shared" si="248"/>
        <v>300</v>
      </c>
      <c r="K7908" s="3">
        <v>0</v>
      </c>
      <c r="L7908" s="3">
        <f t="shared" si="249"/>
        <v>1200</v>
      </c>
      <c r="M7908">
        <v>1200</v>
      </c>
      <c r="N7908" s="3">
        <f>Table2[[#This Row],[Total Cost]]-Table2[[#This Row],[Total Sales]]</f>
        <v>0</v>
      </c>
      <c r="O7908" t="s">
        <v>84</v>
      </c>
      <c r="P7908" t="s">
        <v>17</v>
      </c>
    </row>
    <row r="7909" spans="1:16">
      <c r="A7909" t="s">
        <v>29620</v>
      </c>
      <c r="B7909" t="s">
        <v>29621</v>
      </c>
      <c r="C7909" t="s">
        <v>37567</v>
      </c>
      <c r="D7909" t="s">
        <v>37517</v>
      </c>
      <c r="E7909" t="s">
        <v>29622</v>
      </c>
      <c r="F7909" t="s">
        <v>18271</v>
      </c>
      <c r="G7909" s="2">
        <v>45514</v>
      </c>
      <c r="H7909" t="s">
        <v>73</v>
      </c>
      <c r="I7909">
        <v>2</v>
      </c>
      <c r="J7909">
        <f t="shared" si="248"/>
        <v>120</v>
      </c>
      <c r="K7909" s="3">
        <v>5</v>
      </c>
      <c r="L7909" s="3">
        <f t="shared" si="249"/>
        <v>240</v>
      </c>
      <c r="M7909">
        <v>228</v>
      </c>
      <c r="N7909" s="3">
        <f>Table2[[#This Row],[Total Cost]]-Table2[[#This Row],[Total Sales]]</f>
        <v>12</v>
      </c>
      <c r="O7909" t="s">
        <v>84</v>
      </c>
      <c r="P7909" t="s">
        <v>17</v>
      </c>
    </row>
    <row r="7910" spans="1:16">
      <c r="A7910" t="s">
        <v>29623</v>
      </c>
      <c r="B7910" t="s">
        <v>1577</v>
      </c>
      <c r="C7910" t="s">
        <v>36958</v>
      </c>
      <c r="D7910" t="s">
        <v>37286</v>
      </c>
      <c r="E7910" t="s">
        <v>29624</v>
      </c>
      <c r="F7910" t="s">
        <v>15809</v>
      </c>
      <c r="G7910" s="2">
        <v>45646</v>
      </c>
      <c r="H7910" t="s">
        <v>28</v>
      </c>
      <c r="I7910">
        <v>4</v>
      </c>
      <c r="J7910">
        <f t="shared" si="248"/>
        <v>300</v>
      </c>
      <c r="K7910" s="3">
        <v>0</v>
      </c>
      <c r="L7910" s="3">
        <f t="shared" si="249"/>
        <v>1200</v>
      </c>
      <c r="M7910">
        <v>1200</v>
      </c>
      <c r="N7910" s="3">
        <f>Table2[[#This Row],[Total Cost]]-Table2[[#This Row],[Total Sales]]</f>
        <v>0</v>
      </c>
      <c r="O7910" t="s">
        <v>16</v>
      </c>
      <c r="P7910" t="s">
        <v>17</v>
      </c>
    </row>
    <row r="7911" spans="1:16">
      <c r="A7911" t="s">
        <v>29625</v>
      </c>
      <c r="B7911" t="s">
        <v>29626</v>
      </c>
      <c r="C7911" t="s">
        <v>37481</v>
      </c>
      <c r="D7911" t="s">
        <v>37046</v>
      </c>
      <c r="E7911" t="s">
        <v>29627</v>
      </c>
      <c r="F7911" t="s">
        <v>8473</v>
      </c>
      <c r="G7911" s="2">
        <v>45713</v>
      </c>
      <c r="H7911" t="s">
        <v>83</v>
      </c>
      <c r="I7911">
        <v>2</v>
      </c>
      <c r="J7911">
        <f t="shared" si="248"/>
        <v>150</v>
      </c>
      <c r="K7911" s="3">
        <v>15</v>
      </c>
      <c r="L7911" s="3">
        <f t="shared" si="249"/>
        <v>300</v>
      </c>
      <c r="M7911">
        <v>255</v>
      </c>
      <c r="N7911" s="3">
        <f>Table2[[#This Row],[Total Cost]]-Table2[[#This Row],[Total Sales]]</f>
        <v>45</v>
      </c>
      <c r="O7911" t="s">
        <v>84</v>
      </c>
      <c r="P7911" t="s">
        <v>17</v>
      </c>
    </row>
    <row r="7912" spans="1:16">
      <c r="A7912" t="s">
        <v>29628</v>
      </c>
      <c r="B7912" t="s">
        <v>29629</v>
      </c>
      <c r="C7912" t="s">
        <v>37473</v>
      </c>
      <c r="D7912" t="s">
        <v>37138</v>
      </c>
      <c r="E7912" t="s">
        <v>8571</v>
      </c>
      <c r="F7912" t="s">
        <v>29630</v>
      </c>
      <c r="G7912" s="2">
        <v>45482</v>
      </c>
      <c r="H7912" t="s">
        <v>56</v>
      </c>
      <c r="I7912">
        <v>2</v>
      </c>
      <c r="J7912">
        <f t="shared" si="248"/>
        <v>90</v>
      </c>
      <c r="K7912" s="3">
        <v>0</v>
      </c>
      <c r="L7912" s="3">
        <f t="shared" si="249"/>
        <v>180</v>
      </c>
      <c r="M7912">
        <v>180</v>
      </c>
      <c r="N7912" s="3">
        <f>Table2[[#This Row],[Total Cost]]-Table2[[#This Row],[Total Sales]]</f>
        <v>0</v>
      </c>
      <c r="O7912" t="s">
        <v>33</v>
      </c>
      <c r="P7912" t="s">
        <v>17</v>
      </c>
    </row>
    <row r="7913" spans="1:16">
      <c r="A7913" t="s">
        <v>29631</v>
      </c>
      <c r="B7913" t="s">
        <v>29632</v>
      </c>
      <c r="C7913" t="s">
        <v>37293</v>
      </c>
      <c r="D7913" t="s">
        <v>37652</v>
      </c>
      <c r="E7913" t="s">
        <v>29633</v>
      </c>
      <c r="F7913" t="s">
        <v>3227</v>
      </c>
      <c r="G7913" s="2">
        <v>45761</v>
      </c>
      <c r="H7913" t="s">
        <v>15</v>
      </c>
      <c r="I7913">
        <v>3</v>
      </c>
      <c r="J7913">
        <f t="shared" si="248"/>
        <v>800</v>
      </c>
      <c r="K7913" s="3">
        <v>0</v>
      </c>
      <c r="L7913" s="3">
        <f t="shared" si="249"/>
        <v>2400</v>
      </c>
      <c r="M7913">
        <v>2400</v>
      </c>
      <c r="N7913" s="3">
        <f>Table2[[#This Row],[Total Cost]]-Table2[[#This Row],[Total Sales]]</f>
        <v>0</v>
      </c>
      <c r="O7913" t="s">
        <v>23</v>
      </c>
      <c r="P7913" t="s">
        <v>17</v>
      </c>
    </row>
    <row r="7914" spans="1:16">
      <c r="A7914" t="s">
        <v>29634</v>
      </c>
      <c r="B7914" t="s">
        <v>29635</v>
      </c>
      <c r="C7914" t="s">
        <v>37496</v>
      </c>
      <c r="D7914" t="s">
        <v>38420</v>
      </c>
      <c r="E7914" t="s">
        <v>19371</v>
      </c>
      <c r="F7914" t="s">
        <v>29636</v>
      </c>
      <c r="G7914" s="2">
        <v>45445</v>
      </c>
      <c r="H7914" t="s">
        <v>83</v>
      </c>
      <c r="I7914">
        <v>1</v>
      </c>
      <c r="J7914">
        <f t="shared" si="248"/>
        <v>150</v>
      </c>
      <c r="K7914" s="3">
        <v>0</v>
      </c>
      <c r="L7914" s="3">
        <f t="shared" si="249"/>
        <v>150</v>
      </c>
      <c r="M7914">
        <v>150</v>
      </c>
      <c r="N7914" s="3">
        <f>Table2[[#This Row],[Total Cost]]-Table2[[#This Row],[Total Sales]]</f>
        <v>0</v>
      </c>
      <c r="O7914" t="s">
        <v>33</v>
      </c>
      <c r="P7914" t="s">
        <v>17</v>
      </c>
    </row>
    <row r="7915" spans="1:16">
      <c r="A7915" t="s">
        <v>29637</v>
      </c>
      <c r="B7915" t="s">
        <v>29638</v>
      </c>
      <c r="C7915" t="s">
        <v>37794</v>
      </c>
      <c r="D7915" t="s">
        <v>37141</v>
      </c>
      <c r="E7915" t="s">
        <v>29639</v>
      </c>
      <c r="F7915" t="s">
        <v>2071</v>
      </c>
      <c r="G7915" s="2">
        <v>45427</v>
      </c>
      <c r="H7915" t="s">
        <v>83</v>
      </c>
      <c r="I7915">
        <v>2</v>
      </c>
      <c r="J7915">
        <f t="shared" si="248"/>
        <v>150</v>
      </c>
      <c r="K7915" s="3">
        <v>0</v>
      </c>
      <c r="L7915" s="3">
        <f t="shared" si="249"/>
        <v>300</v>
      </c>
      <c r="M7915">
        <v>300</v>
      </c>
      <c r="N7915" s="3">
        <f>Table2[[#This Row],[Total Cost]]-Table2[[#This Row],[Total Sales]]</f>
        <v>0</v>
      </c>
      <c r="O7915" t="s">
        <v>16</v>
      </c>
      <c r="P7915" t="s">
        <v>17</v>
      </c>
    </row>
    <row r="7916" spans="1:16">
      <c r="A7916" t="s">
        <v>29640</v>
      </c>
      <c r="B7916" t="s">
        <v>29641</v>
      </c>
      <c r="C7916" t="s">
        <v>37327</v>
      </c>
      <c r="D7916" t="s">
        <v>37533</v>
      </c>
      <c r="E7916" t="s">
        <v>29642</v>
      </c>
      <c r="F7916" t="s">
        <v>29643</v>
      </c>
      <c r="G7916" s="2">
        <v>45601</v>
      </c>
      <c r="H7916" t="s">
        <v>73</v>
      </c>
      <c r="I7916">
        <v>4</v>
      </c>
      <c r="J7916">
        <f t="shared" si="248"/>
        <v>120</v>
      </c>
      <c r="K7916" s="3">
        <v>0</v>
      </c>
      <c r="L7916" s="3">
        <f t="shared" si="249"/>
        <v>480</v>
      </c>
      <c r="M7916">
        <v>480</v>
      </c>
      <c r="N7916" s="3">
        <f>Table2[[#This Row],[Total Cost]]-Table2[[#This Row],[Total Sales]]</f>
        <v>0</v>
      </c>
      <c r="O7916" t="s">
        <v>33</v>
      </c>
      <c r="P7916" t="s">
        <v>17</v>
      </c>
    </row>
    <row r="7917" spans="1:16">
      <c r="A7917" t="s">
        <v>29644</v>
      </c>
      <c r="B7917" t="s">
        <v>29645</v>
      </c>
      <c r="C7917" t="s">
        <v>37945</v>
      </c>
      <c r="D7917" t="s">
        <v>37339</v>
      </c>
      <c r="E7917" t="s">
        <v>29646</v>
      </c>
      <c r="F7917" t="s">
        <v>1215</v>
      </c>
      <c r="G7917" s="2">
        <v>45682</v>
      </c>
      <c r="H7917" t="s">
        <v>15</v>
      </c>
      <c r="I7917">
        <v>4</v>
      </c>
      <c r="J7917">
        <f t="shared" si="248"/>
        <v>800</v>
      </c>
      <c r="K7917" s="3">
        <v>10</v>
      </c>
      <c r="L7917" s="3">
        <f t="shared" si="249"/>
        <v>3200</v>
      </c>
      <c r="M7917">
        <v>2880</v>
      </c>
      <c r="N7917" s="3">
        <f>Table2[[#This Row],[Total Cost]]-Table2[[#This Row],[Total Sales]]</f>
        <v>320</v>
      </c>
      <c r="O7917" t="s">
        <v>33</v>
      </c>
      <c r="P7917" t="s">
        <v>17</v>
      </c>
    </row>
    <row r="7918" spans="1:16">
      <c r="A7918" t="s">
        <v>29647</v>
      </c>
      <c r="B7918" t="s">
        <v>29648</v>
      </c>
      <c r="C7918" t="s">
        <v>37702</v>
      </c>
      <c r="D7918" t="s">
        <v>37242</v>
      </c>
      <c r="E7918" t="s">
        <v>29649</v>
      </c>
      <c r="F7918" t="s">
        <v>29650</v>
      </c>
      <c r="G7918" s="2">
        <v>45486</v>
      </c>
      <c r="H7918" t="s">
        <v>83</v>
      </c>
      <c r="I7918">
        <v>4</v>
      </c>
      <c r="J7918">
        <f t="shared" si="248"/>
        <v>150</v>
      </c>
      <c r="K7918" s="3">
        <v>0</v>
      </c>
      <c r="L7918" s="3">
        <f t="shared" si="249"/>
        <v>600</v>
      </c>
      <c r="M7918">
        <v>600</v>
      </c>
      <c r="N7918" s="3">
        <f>Table2[[#This Row],[Total Cost]]-Table2[[#This Row],[Total Sales]]</f>
        <v>0</v>
      </c>
      <c r="O7918" t="s">
        <v>23</v>
      </c>
      <c r="P7918" t="s">
        <v>17</v>
      </c>
    </row>
    <row r="7919" spans="1:16">
      <c r="A7919" t="s">
        <v>29651</v>
      </c>
      <c r="B7919" t="s">
        <v>29652</v>
      </c>
      <c r="C7919" t="s">
        <v>37970</v>
      </c>
      <c r="D7919" t="s">
        <v>37046</v>
      </c>
      <c r="E7919" t="s">
        <v>29653</v>
      </c>
      <c r="F7919" t="s">
        <v>29654</v>
      </c>
      <c r="G7919" s="2">
        <v>45516</v>
      </c>
      <c r="H7919" t="s">
        <v>42</v>
      </c>
      <c r="I7919">
        <v>2</v>
      </c>
      <c r="J7919">
        <f t="shared" si="248"/>
        <v>200</v>
      </c>
      <c r="K7919" s="3">
        <v>0</v>
      </c>
      <c r="L7919" s="3">
        <f t="shared" si="249"/>
        <v>400</v>
      </c>
      <c r="M7919">
        <v>400</v>
      </c>
      <c r="N7919" s="3">
        <f>Table2[[#This Row],[Total Cost]]-Table2[[#This Row],[Total Sales]]</f>
        <v>0</v>
      </c>
      <c r="O7919" t="s">
        <v>90</v>
      </c>
      <c r="P7919" t="s">
        <v>17</v>
      </c>
    </row>
    <row r="7920" spans="1:16">
      <c r="A7920" t="s">
        <v>29655</v>
      </c>
      <c r="B7920" t="s">
        <v>29656</v>
      </c>
      <c r="C7920" t="s">
        <v>37031</v>
      </c>
      <c r="D7920" t="s">
        <v>36961</v>
      </c>
      <c r="E7920" t="s">
        <v>29657</v>
      </c>
      <c r="F7920" t="s">
        <v>29658</v>
      </c>
      <c r="G7920" s="2">
        <v>45540</v>
      </c>
      <c r="H7920" t="s">
        <v>28</v>
      </c>
      <c r="I7920">
        <v>3</v>
      </c>
      <c r="J7920">
        <f t="shared" si="248"/>
        <v>300</v>
      </c>
      <c r="K7920" s="3">
        <v>5</v>
      </c>
      <c r="L7920" s="3">
        <f t="shared" si="249"/>
        <v>900</v>
      </c>
      <c r="M7920">
        <v>855</v>
      </c>
      <c r="N7920" s="3">
        <f>Table2[[#This Row],[Total Cost]]-Table2[[#This Row],[Total Sales]]</f>
        <v>45</v>
      </c>
      <c r="O7920" t="s">
        <v>90</v>
      </c>
      <c r="P7920" t="s">
        <v>17</v>
      </c>
    </row>
    <row r="7921" spans="1:16">
      <c r="A7921" t="s">
        <v>29659</v>
      </c>
      <c r="B7921" t="s">
        <v>29660</v>
      </c>
      <c r="C7921" t="s">
        <v>37087</v>
      </c>
      <c r="D7921" t="s">
        <v>37984</v>
      </c>
      <c r="E7921" t="s">
        <v>29661</v>
      </c>
      <c r="F7921" t="s">
        <v>3841</v>
      </c>
      <c r="G7921" s="2">
        <v>45706</v>
      </c>
      <c r="H7921" t="s">
        <v>42</v>
      </c>
      <c r="I7921">
        <v>3</v>
      </c>
      <c r="J7921">
        <f t="shared" si="248"/>
        <v>200</v>
      </c>
      <c r="K7921" s="3">
        <v>10</v>
      </c>
      <c r="L7921" s="3">
        <f t="shared" si="249"/>
        <v>600</v>
      </c>
      <c r="M7921">
        <v>540</v>
      </c>
      <c r="N7921" s="3">
        <f>Table2[[#This Row],[Total Cost]]-Table2[[#This Row],[Total Sales]]</f>
        <v>60</v>
      </c>
      <c r="O7921" t="s">
        <v>16</v>
      </c>
      <c r="P7921" t="s">
        <v>17</v>
      </c>
    </row>
    <row r="7922" spans="1:16">
      <c r="A7922" t="s">
        <v>29662</v>
      </c>
      <c r="B7922" t="s">
        <v>29663</v>
      </c>
      <c r="C7922" t="s">
        <v>37294</v>
      </c>
      <c r="D7922" t="s">
        <v>37284</v>
      </c>
      <c r="E7922" t="s">
        <v>29664</v>
      </c>
      <c r="F7922" t="s">
        <v>29665</v>
      </c>
      <c r="G7922" s="2">
        <v>45653</v>
      </c>
      <c r="H7922" t="s">
        <v>42</v>
      </c>
      <c r="I7922">
        <v>4</v>
      </c>
      <c r="J7922">
        <f t="shared" si="248"/>
        <v>200</v>
      </c>
      <c r="K7922" s="3">
        <v>0</v>
      </c>
      <c r="L7922" s="3">
        <f t="shared" si="249"/>
        <v>800</v>
      </c>
      <c r="M7922">
        <v>800</v>
      </c>
      <c r="N7922" s="3">
        <f>Table2[[#This Row],[Total Cost]]-Table2[[#This Row],[Total Sales]]</f>
        <v>0</v>
      </c>
      <c r="O7922" t="s">
        <v>16</v>
      </c>
      <c r="P7922" t="s">
        <v>17</v>
      </c>
    </row>
    <row r="7923" spans="1:16">
      <c r="A7923" t="s">
        <v>29666</v>
      </c>
      <c r="B7923" t="s">
        <v>29667</v>
      </c>
      <c r="C7923" t="s">
        <v>36994</v>
      </c>
      <c r="D7923" t="s">
        <v>37159</v>
      </c>
      <c r="E7923" t="s">
        <v>29668</v>
      </c>
      <c r="F7923" t="s">
        <v>126</v>
      </c>
      <c r="G7923" s="2">
        <v>45662</v>
      </c>
      <c r="H7923" t="s">
        <v>89</v>
      </c>
      <c r="I7923">
        <v>1</v>
      </c>
      <c r="J7923">
        <f t="shared" si="248"/>
        <v>50</v>
      </c>
      <c r="K7923" s="3">
        <v>0</v>
      </c>
      <c r="L7923" s="3">
        <f t="shared" si="249"/>
        <v>50</v>
      </c>
      <c r="M7923">
        <v>50</v>
      </c>
      <c r="N7923" s="3">
        <f>Table2[[#This Row],[Total Cost]]-Table2[[#This Row],[Total Sales]]</f>
        <v>0</v>
      </c>
      <c r="O7923" t="s">
        <v>84</v>
      </c>
      <c r="P7923" t="s">
        <v>17</v>
      </c>
    </row>
    <row r="7924" spans="1:16">
      <c r="A7924" t="s">
        <v>29669</v>
      </c>
      <c r="B7924" t="s">
        <v>29670</v>
      </c>
      <c r="C7924" t="s">
        <v>37848</v>
      </c>
      <c r="D7924" t="s">
        <v>37919</v>
      </c>
      <c r="E7924" t="s">
        <v>29671</v>
      </c>
      <c r="F7924" t="s">
        <v>29672</v>
      </c>
      <c r="G7924" s="2">
        <v>45573</v>
      </c>
      <c r="H7924" t="s">
        <v>47</v>
      </c>
      <c r="I7924">
        <v>4</v>
      </c>
      <c r="J7924">
        <f t="shared" si="248"/>
        <v>1200</v>
      </c>
      <c r="K7924" s="3">
        <v>0</v>
      </c>
      <c r="L7924" s="3">
        <f t="shared" si="249"/>
        <v>4800</v>
      </c>
      <c r="M7924">
        <v>4800</v>
      </c>
      <c r="N7924" s="3">
        <f>Table2[[#This Row],[Total Cost]]-Table2[[#This Row],[Total Sales]]</f>
        <v>0</v>
      </c>
      <c r="O7924" t="s">
        <v>23</v>
      </c>
      <c r="P7924" t="s">
        <v>17</v>
      </c>
    </row>
    <row r="7925" spans="1:16">
      <c r="A7925" t="s">
        <v>29673</v>
      </c>
      <c r="B7925" t="s">
        <v>29674</v>
      </c>
      <c r="C7925" t="s">
        <v>37062</v>
      </c>
      <c r="D7925" t="s">
        <v>37132</v>
      </c>
      <c r="E7925" t="s">
        <v>29675</v>
      </c>
      <c r="F7925" t="s">
        <v>29676</v>
      </c>
      <c r="G7925" s="2">
        <v>45488</v>
      </c>
      <c r="H7925" t="s">
        <v>89</v>
      </c>
      <c r="I7925">
        <v>3</v>
      </c>
      <c r="J7925">
        <f t="shared" si="248"/>
        <v>50</v>
      </c>
      <c r="K7925" s="3">
        <v>5</v>
      </c>
      <c r="L7925" s="3">
        <f t="shared" si="249"/>
        <v>150</v>
      </c>
      <c r="M7925">
        <v>142.5</v>
      </c>
      <c r="N7925" s="3">
        <f>Table2[[#This Row],[Total Cost]]-Table2[[#This Row],[Total Sales]]</f>
        <v>7.5</v>
      </c>
      <c r="O7925" t="s">
        <v>84</v>
      </c>
      <c r="P7925" t="s">
        <v>17</v>
      </c>
    </row>
    <row r="7926" spans="1:16">
      <c r="A7926" t="s">
        <v>29677</v>
      </c>
      <c r="B7926" t="s">
        <v>29678</v>
      </c>
      <c r="C7926" t="s">
        <v>37586</v>
      </c>
      <c r="D7926" t="s">
        <v>37668</v>
      </c>
      <c r="E7926" t="s">
        <v>29679</v>
      </c>
      <c r="F7926" t="s">
        <v>9866</v>
      </c>
      <c r="G7926" s="2">
        <v>45732</v>
      </c>
      <c r="H7926" t="s">
        <v>73</v>
      </c>
      <c r="I7926">
        <v>1</v>
      </c>
      <c r="J7926">
        <f t="shared" si="248"/>
        <v>120</v>
      </c>
      <c r="K7926" s="3">
        <v>0</v>
      </c>
      <c r="L7926" s="3">
        <f t="shared" si="249"/>
        <v>120</v>
      </c>
      <c r="M7926">
        <v>120</v>
      </c>
      <c r="N7926" s="3">
        <f>Table2[[#This Row],[Total Cost]]-Table2[[#This Row],[Total Sales]]</f>
        <v>0</v>
      </c>
      <c r="O7926" t="s">
        <v>33</v>
      </c>
      <c r="P7926" t="s">
        <v>17</v>
      </c>
    </row>
    <row r="7927" spans="1:16">
      <c r="A7927" t="s">
        <v>29680</v>
      </c>
      <c r="B7927" t="s">
        <v>29681</v>
      </c>
      <c r="C7927" t="s">
        <v>37205</v>
      </c>
      <c r="D7927" t="s">
        <v>38380</v>
      </c>
      <c r="E7927" t="s">
        <v>29682</v>
      </c>
      <c r="F7927" t="s">
        <v>29683</v>
      </c>
      <c r="G7927" s="2">
        <v>45602</v>
      </c>
      <c r="H7927" t="s">
        <v>28</v>
      </c>
      <c r="I7927">
        <v>1</v>
      </c>
      <c r="J7927">
        <f t="shared" si="248"/>
        <v>300</v>
      </c>
      <c r="K7927" s="3">
        <v>0</v>
      </c>
      <c r="L7927" s="3">
        <f t="shared" si="249"/>
        <v>300</v>
      </c>
      <c r="M7927">
        <v>300</v>
      </c>
      <c r="N7927" s="3">
        <f>Table2[[#This Row],[Total Cost]]-Table2[[#This Row],[Total Sales]]</f>
        <v>0</v>
      </c>
      <c r="O7927" t="s">
        <v>23</v>
      </c>
      <c r="P7927" t="s">
        <v>17</v>
      </c>
    </row>
    <row r="7928" spans="1:16">
      <c r="A7928" t="s">
        <v>29684</v>
      </c>
      <c r="B7928" t="s">
        <v>29685</v>
      </c>
      <c r="C7928" t="s">
        <v>37077</v>
      </c>
      <c r="D7928" t="s">
        <v>37267</v>
      </c>
      <c r="E7928" t="s">
        <v>29686</v>
      </c>
      <c r="F7928" t="s">
        <v>29687</v>
      </c>
      <c r="G7928" s="2">
        <v>45455</v>
      </c>
      <c r="H7928" t="s">
        <v>73</v>
      </c>
      <c r="I7928">
        <v>3</v>
      </c>
      <c r="J7928">
        <f t="shared" si="248"/>
        <v>120</v>
      </c>
      <c r="K7928" s="3">
        <v>0</v>
      </c>
      <c r="L7928" s="3">
        <f t="shared" si="249"/>
        <v>360</v>
      </c>
      <c r="M7928">
        <v>360</v>
      </c>
      <c r="N7928" s="3">
        <f>Table2[[#This Row],[Total Cost]]-Table2[[#This Row],[Total Sales]]</f>
        <v>0</v>
      </c>
      <c r="O7928" t="s">
        <v>33</v>
      </c>
      <c r="P7928" t="s">
        <v>17</v>
      </c>
    </row>
    <row r="7929" spans="1:16">
      <c r="A7929" t="s">
        <v>29688</v>
      </c>
      <c r="B7929" t="s">
        <v>29689</v>
      </c>
      <c r="C7929" t="s">
        <v>37491</v>
      </c>
      <c r="D7929" t="s">
        <v>37073</v>
      </c>
      <c r="E7929" t="s">
        <v>29690</v>
      </c>
      <c r="F7929" t="s">
        <v>29691</v>
      </c>
      <c r="G7929" s="2">
        <v>45459</v>
      </c>
      <c r="H7929" t="s">
        <v>56</v>
      </c>
      <c r="I7929">
        <v>2</v>
      </c>
      <c r="J7929">
        <f t="shared" si="248"/>
        <v>90</v>
      </c>
      <c r="K7929" s="3">
        <v>0</v>
      </c>
      <c r="L7929" s="3">
        <f t="shared" si="249"/>
        <v>180</v>
      </c>
      <c r="M7929">
        <v>180</v>
      </c>
      <c r="N7929" s="3">
        <f>Table2[[#This Row],[Total Cost]]-Table2[[#This Row],[Total Sales]]</f>
        <v>0</v>
      </c>
      <c r="O7929" t="s">
        <v>84</v>
      </c>
      <c r="P7929" t="s">
        <v>17</v>
      </c>
    </row>
    <row r="7930" spans="1:16">
      <c r="A7930" t="s">
        <v>29692</v>
      </c>
      <c r="B7930" t="s">
        <v>29693</v>
      </c>
      <c r="C7930" t="s">
        <v>36974</v>
      </c>
      <c r="D7930" t="s">
        <v>38299</v>
      </c>
      <c r="E7930" t="s">
        <v>29694</v>
      </c>
      <c r="F7930" t="s">
        <v>20373</v>
      </c>
      <c r="G7930" s="2">
        <v>45717</v>
      </c>
      <c r="H7930" t="s">
        <v>83</v>
      </c>
      <c r="I7930">
        <v>2</v>
      </c>
      <c r="J7930">
        <f t="shared" si="248"/>
        <v>150</v>
      </c>
      <c r="K7930" s="3">
        <v>0</v>
      </c>
      <c r="L7930" s="3">
        <f t="shared" si="249"/>
        <v>300</v>
      </c>
      <c r="M7930">
        <v>300</v>
      </c>
      <c r="N7930" s="3">
        <f>Table2[[#This Row],[Total Cost]]-Table2[[#This Row],[Total Sales]]</f>
        <v>0</v>
      </c>
      <c r="O7930" t="s">
        <v>23</v>
      </c>
      <c r="P7930" t="s">
        <v>17</v>
      </c>
    </row>
    <row r="7931" spans="1:16">
      <c r="A7931" t="s">
        <v>29695</v>
      </c>
      <c r="B7931" t="s">
        <v>8206</v>
      </c>
      <c r="C7931" t="s">
        <v>37035</v>
      </c>
      <c r="D7931" t="s">
        <v>37054</v>
      </c>
      <c r="E7931" t="s">
        <v>29696</v>
      </c>
      <c r="F7931" t="s">
        <v>29697</v>
      </c>
      <c r="G7931" s="2">
        <v>45757</v>
      </c>
      <c r="H7931" t="s">
        <v>56</v>
      </c>
      <c r="I7931">
        <v>1</v>
      </c>
      <c r="J7931">
        <f t="shared" si="248"/>
        <v>90</v>
      </c>
      <c r="K7931" s="3">
        <v>0</v>
      </c>
      <c r="L7931" s="3">
        <f t="shared" si="249"/>
        <v>90</v>
      </c>
      <c r="M7931">
        <v>90</v>
      </c>
      <c r="N7931" s="3">
        <f>Table2[[#This Row],[Total Cost]]-Table2[[#This Row],[Total Sales]]</f>
        <v>0</v>
      </c>
      <c r="O7931" t="s">
        <v>90</v>
      </c>
      <c r="P7931" t="s">
        <v>17</v>
      </c>
    </row>
    <row r="7932" spans="1:16">
      <c r="A7932" t="s">
        <v>29698</v>
      </c>
      <c r="B7932" t="s">
        <v>29699</v>
      </c>
      <c r="C7932" t="s">
        <v>37540</v>
      </c>
      <c r="D7932" t="s">
        <v>38483</v>
      </c>
      <c r="E7932" t="s">
        <v>29700</v>
      </c>
      <c r="F7932" t="s">
        <v>29701</v>
      </c>
      <c r="G7932" s="2">
        <v>45617</v>
      </c>
      <c r="H7932" t="s">
        <v>73</v>
      </c>
      <c r="I7932">
        <v>4</v>
      </c>
      <c r="J7932">
        <f t="shared" si="248"/>
        <v>120</v>
      </c>
      <c r="K7932" s="3">
        <v>5</v>
      </c>
      <c r="L7932" s="3">
        <f t="shared" si="249"/>
        <v>480</v>
      </c>
      <c r="M7932">
        <v>456</v>
      </c>
      <c r="N7932" s="3">
        <f>Table2[[#This Row],[Total Cost]]-Table2[[#This Row],[Total Sales]]</f>
        <v>24</v>
      </c>
      <c r="O7932" t="s">
        <v>16</v>
      </c>
      <c r="P7932" t="s">
        <v>78</v>
      </c>
    </row>
    <row r="7933" spans="1:16">
      <c r="A7933" t="s">
        <v>29702</v>
      </c>
      <c r="B7933" t="s">
        <v>29703</v>
      </c>
      <c r="C7933" t="s">
        <v>37079</v>
      </c>
      <c r="D7933" t="s">
        <v>37334</v>
      </c>
      <c r="E7933" t="s">
        <v>29704</v>
      </c>
      <c r="F7933" t="s">
        <v>17344</v>
      </c>
      <c r="G7933" s="2">
        <v>45694</v>
      </c>
      <c r="H7933" t="s">
        <v>42</v>
      </c>
      <c r="I7933">
        <v>2</v>
      </c>
      <c r="J7933">
        <f t="shared" si="248"/>
        <v>200</v>
      </c>
      <c r="K7933" s="3">
        <v>10</v>
      </c>
      <c r="L7933" s="3">
        <f t="shared" si="249"/>
        <v>400</v>
      </c>
      <c r="M7933">
        <v>360</v>
      </c>
      <c r="N7933" s="3">
        <f>Table2[[#This Row],[Total Cost]]-Table2[[#This Row],[Total Sales]]</f>
        <v>40</v>
      </c>
      <c r="O7933" t="s">
        <v>33</v>
      </c>
      <c r="P7933" t="s">
        <v>17</v>
      </c>
    </row>
    <row r="7934" spans="1:16">
      <c r="A7934" t="s">
        <v>29705</v>
      </c>
      <c r="B7934" t="s">
        <v>29706</v>
      </c>
      <c r="C7934" t="s">
        <v>37137</v>
      </c>
      <c r="D7934" t="s">
        <v>37382</v>
      </c>
      <c r="E7934" t="s">
        <v>29707</v>
      </c>
      <c r="F7934" t="s">
        <v>29708</v>
      </c>
      <c r="G7934" s="2">
        <v>45699</v>
      </c>
      <c r="H7934" t="s">
        <v>47</v>
      </c>
      <c r="I7934">
        <v>2</v>
      </c>
      <c r="J7934">
        <f t="shared" si="248"/>
        <v>1200</v>
      </c>
      <c r="K7934" s="3">
        <v>10</v>
      </c>
      <c r="L7934" s="3">
        <f t="shared" si="249"/>
        <v>2400</v>
      </c>
      <c r="M7934">
        <v>2160</v>
      </c>
      <c r="N7934" s="3">
        <f>Table2[[#This Row],[Total Cost]]-Table2[[#This Row],[Total Sales]]</f>
        <v>240</v>
      </c>
      <c r="O7934" t="s">
        <v>84</v>
      </c>
      <c r="P7934" t="s">
        <v>17</v>
      </c>
    </row>
    <row r="7935" spans="1:16">
      <c r="A7935" t="s">
        <v>29709</v>
      </c>
      <c r="B7935" t="s">
        <v>29710</v>
      </c>
      <c r="C7935" t="s">
        <v>37246</v>
      </c>
      <c r="D7935" t="s">
        <v>37148</v>
      </c>
      <c r="E7935" t="s">
        <v>29711</v>
      </c>
      <c r="F7935" t="s">
        <v>29712</v>
      </c>
      <c r="G7935" s="2">
        <v>45427</v>
      </c>
      <c r="H7935" t="s">
        <v>15</v>
      </c>
      <c r="I7935">
        <v>3</v>
      </c>
      <c r="J7935">
        <f t="shared" si="248"/>
        <v>800</v>
      </c>
      <c r="K7935" s="3">
        <v>15</v>
      </c>
      <c r="L7935" s="3">
        <f t="shared" si="249"/>
        <v>2400</v>
      </c>
      <c r="M7935">
        <v>2040</v>
      </c>
      <c r="N7935" s="3">
        <f>Table2[[#This Row],[Total Cost]]-Table2[[#This Row],[Total Sales]]</f>
        <v>360</v>
      </c>
      <c r="O7935" t="s">
        <v>33</v>
      </c>
      <c r="P7935" t="s">
        <v>17</v>
      </c>
    </row>
    <row r="7936" spans="1:16">
      <c r="A7936" t="s">
        <v>29713</v>
      </c>
      <c r="B7936" t="s">
        <v>29714</v>
      </c>
      <c r="C7936" t="s">
        <v>37872</v>
      </c>
      <c r="D7936" t="s">
        <v>36983</v>
      </c>
      <c r="E7936" t="s">
        <v>29715</v>
      </c>
      <c r="F7936" t="s">
        <v>29716</v>
      </c>
      <c r="G7936" s="2">
        <v>45696</v>
      </c>
      <c r="H7936" t="s">
        <v>15</v>
      </c>
      <c r="I7936">
        <v>3</v>
      </c>
      <c r="J7936">
        <f t="shared" si="248"/>
        <v>800</v>
      </c>
      <c r="K7936" s="3">
        <v>0</v>
      </c>
      <c r="L7936" s="3">
        <f t="shared" si="249"/>
        <v>2400</v>
      </c>
      <c r="M7936">
        <v>2400</v>
      </c>
      <c r="N7936" s="3">
        <f>Table2[[#This Row],[Total Cost]]-Table2[[#This Row],[Total Sales]]</f>
        <v>0</v>
      </c>
      <c r="O7936" t="s">
        <v>23</v>
      </c>
      <c r="P7936" t="s">
        <v>17</v>
      </c>
    </row>
    <row r="7937" spans="1:16">
      <c r="A7937" t="s">
        <v>29717</v>
      </c>
      <c r="B7937" t="s">
        <v>29718</v>
      </c>
      <c r="C7937" t="s">
        <v>37544</v>
      </c>
      <c r="D7937" t="s">
        <v>37861</v>
      </c>
      <c r="E7937" t="s">
        <v>29719</v>
      </c>
      <c r="F7937" t="s">
        <v>29720</v>
      </c>
      <c r="G7937" s="2">
        <v>45552</v>
      </c>
      <c r="H7937" t="s">
        <v>47</v>
      </c>
      <c r="I7937">
        <v>3</v>
      </c>
      <c r="J7937">
        <f t="shared" si="248"/>
        <v>1200</v>
      </c>
      <c r="K7937" s="3">
        <v>0</v>
      </c>
      <c r="L7937" s="3">
        <f t="shared" si="249"/>
        <v>3600</v>
      </c>
      <c r="M7937">
        <v>3600</v>
      </c>
      <c r="N7937" s="3">
        <f>Table2[[#This Row],[Total Cost]]-Table2[[#This Row],[Total Sales]]</f>
        <v>0</v>
      </c>
      <c r="O7937" t="s">
        <v>90</v>
      </c>
      <c r="P7937" t="s">
        <v>17</v>
      </c>
    </row>
    <row r="7938" spans="1:16">
      <c r="A7938" t="s">
        <v>29721</v>
      </c>
      <c r="B7938" t="s">
        <v>29722</v>
      </c>
      <c r="C7938" t="s">
        <v>37031</v>
      </c>
      <c r="D7938" t="s">
        <v>37595</v>
      </c>
      <c r="E7938" t="s">
        <v>29723</v>
      </c>
      <c r="F7938" t="s">
        <v>10873</v>
      </c>
      <c r="G7938" s="2">
        <v>45554</v>
      </c>
      <c r="H7938" t="s">
        <v>22</v>
      </c>
      <c r="I7938">
        <v>3</v>
      </c>
      <c r="J7938">
        <f t="shared" si="248"/>
        <v>100</v>
      </c>
      <c r="K7938" s="3">
        <v>0</v>
      </c>
      <c r="L7938" s="3">
        <f t="shared" si="249"/>
        <v>300</v>
      </c>
      <c r="M7938">
        <v>300</v>
      </c>
      <c r="N7938" s="3">
        <f>Table2[[#This Row],[Total Cost]]-Table2[[#This Row],[Total Sales]]</f>
        <v>0</v>
      </c>
      <c r="O7938" t="s">
        <v>84</v>
      </c>
      <c r="P7938" t="s">
        <v>17</v>
      </c>
    </row>
    <row r="7939" spans="1:16">
      <c r="A7939" t="s">
        <v>29724</v>
      </c>
      <c r="B7939" t="s">
        <v>29725</v>
      </c>
      <c r="C7939" t="s">
        <v>37311</v>
      </c>
      <c r="D7939" t="s">
        <v>37169</v>
      </c>
      <c r="E7939" t="s">
        <v>29726</v>
      </c>
      <c r="F7939" t="s">
        <v>29727</v>
      </c>
      <c r="G7939" s="2">
        <v>45656</v>
      </c>
      <c r="H7939" t="s">
        <v>22</v>
      </c>
      <c r="I7939">
        <v>1</v>
      </c>
      <c r="J7939">
        <f t="shared" ref="J7939:J8002" si="250">L7939/I7939</f>
        <v>100</v>
      </c>
      <c r="K7939" s="3">
        <v>10</v>
      </c>
      <c r="L7939" s="3">
        <f t="shared" si="249"/>
        <v>100</v>
      </c>
      <c r="M7939">
        <v>90</v>
      </c>
      <c r="N7939" s="3">
        <f>Table2[[#This Row],[Total Cost]]-Table2[[#This Row],[Total Sales]]</f>
        <v>10</v>
      </c>
      <c r="O7939" t="s">
        <v>84</v>
      </c>
      <c r="P7939" t="s">
        <v>17</v>
      </c>
    </row>
    <row r="7940" spans="1:16">
      <c r="A7940" t="s">
        <v>29728</v>
      </c>
      <c r="B7940" t="s">
        <v>29729</v>
      </c>
      <c r="C7940" t="s">
        <v>37137</v>
      </c>
      <c r="D7940" t="s">
        <v>38484</v>
      </c>
      <c r="E7940" t="s">
        <v>29730</v>
      </c>
      <c r="F7940" t="s">
        <v>29731</v>
      </c>
      <c r="G7940" s="2">
        <v>45641</v>
      </c>
      <c r="H7940" t="s">
        <v>89</v>
      </c>
      <c r="I7940">
        <v>1</v>
      </c>
      <c r="J7940">
        <f t="shared" si="250"/>
        <v>50</v>
      </c>
      <c r="K7940" s="3">
        <v>0</v>
      </c>
      <c r="L7940" s="3">
        <f t="shared" si="249"/>
        <v>50</v>
      </c>
      <c r="M7940">
        <v>50</v>
      </c>
      <c r="N7940" s="3">
        <f>Table2[[#This Row],[Total Cost]]-Table2[[#This Row],[Total Sales]]</f>
        <v>0</v>
      </c>
      <c r="O7940" t="s">
        <v>90</v>
      </c>
      <c r="P7940" t="s">
        <v>17</v>
      </c>
    </row>
    <row r="7941" spans="1:16">
      <c r="A7941" t="s">
        <v>29732</v>
      </c>
      <c r="B7941" t="s">
        <v>29733</v>
      </c>
      <c r="C7941" t="s">
        <v>38087</v>
      </c>
      <c r="D7941" t="s">
        <v>36957</v>
      </c>
      <c r="E7941" t="s">
        <v>29734</v>
      </c>
      <c r="F7941" t="s">
        <v>29735</v>
      </c>
      <c r="G7941" s="2">
        <v>45694</v>
      </c>
      <c r="H7941" t="s">
        <v>56</v>
      </c>
      <c r="I7941">
        <v>2</v>
      </c>
      <c r="J7941">
        <f t="shared" si="250"/>
        <v>90</v>
      </c>
      <c r="K7941" s="3">
        <v>0</v>
      </c>
      <c r="L7941" s="3">
        <f t="shared" si="249"/>
        <v>180</v>
      </c>
      <c r="M7941">
        <v>180</v>
      </c>
      <c r="N7941" s="3">
        <f>Table2[[#This Row],[Total Cost]]-Table2[[#This Row],[Total Sales]]</f>
        <v>0</v>
      </c>
      <c r="O7941" t="s">
        <v>33</v>
      </c>
      <c r="P7941" t="s">
        <v>17</v>
      </c>
    </row>
    <row r="7942" spans="1:16">
      <c r="A7942" t="s">
        <v>29736</v>
      </c>
      <c r="B7942" t="s">
        <v>29737</v>
      </c>
      <c r="C7942" t="s">
        <v>37741</v>
      </c>
      <c r="D7942" t="s">
        <v>37094</v>
      </c>
      <c r="E7942" t="s">
        <v>29738</v>
      </c>
      <c r="F7942" t="s">
        <v>29739</v>
      </c>
      <c r="G7942" s="2">
        <v>45568</v>
      </c>
      <c r="H7942" t="s">
        <v>89</v>
      </c>
      <c r="I7942">
        <v>2</v>
      </c>
      <c r="J7942">
        <f t="shared" si="250"/>
        <v>50</v>
      </c>
      <c r="K7942" s="3">
        <v>0</v>
      </c>
      <c r="L7942" s="3">
        <f t="shared" ref="L7942:L8005" si="251">M7942/(1-K7942/100)</f>
        <v>100</v>
      </c>
      <c r="M7942">
        <v>100</v>
      </c>
      <c r="N7942" s="3">
        <f>Table2[[#This Row],[Total Cost]]-Table2[[#This Row],[Total Sales]]</f>
        <v>0</v>
      </c>
      <c r="O7942" t="s">
        <v>90</v>
      </c>
      <c r="P7942" t="s">
        <v>17</v>
      </c>
    </row>
    <row r="7943" spans="1:16">
      <c r="A7943" t="s">
        <v>29740</v>
      </c>
      <c r="B7943" t="s">
        <v>29741</v>
      </c>
      <c r="C7943" t="s">
        <v>37041</v>
      </c>
      <c r="D7943" t="s">
        <v>37054</v>
      </c>
      <c r="E7943" t="s">
        <v>29742</v>
      </c>
      <c r="F7943" t="s">
        <v>29743</v>
      </c>
      <c r="G7943" s="2">
        <v>45450</v>
      </c>
      <c r="H7943" t="s">
        <v>73</v>
      </c>
      <c r="I7943">
        <v>3</v>
      </c>
      <c r="J7943">
        <f t="shared" si="250"/>
        <v>120</v>
      </c>
      <c r="K7943" s="3">
        <v>0</v>
      </c>
      <c r="L7943" s="3">
        <f t="shared" si="251"/>
        <v>360</v>
      </c>
      <c r="M7943">
        <v>360</v>
      </c>
      <c r="N7943" s="3">
        <f>Table2[[#This Row],[Total Cost]]-Table2[[#This Row],[Total Sales]]</f>
        <v>0</v>
      </c>
      <c r="O7943" t="s">
        <v>33</v>
      </c>
      <c r="P7943" t="s">
        <v>17</v>
      </c>
    </row>
    <row r="7944" spans="1:16">
      <c r="A7944" t="s">
        <v>29744</v>
      </c>
      <c r="B7944" t="s">
        <v>29745</v>
      </c>
      <c r="C7944" t="s">
        <v>37293</v>
      </c>
      <c r="D7944" t="s">
        <v>37730</v>
      </c>
      <c r="E7944" t="s">
        <v>29746</v>
      </c>
      <c r="F7944" t="s">
        <v>29747</v>
      </c>
      <c r="G7944" s="2">
        <v>45764</v>
      </c>
      <c r="H7944" t="s">
        <v>73</v>
      </c>
      <c r="I7944">
        <v>1</v>
      </c>
      <c r="J7944">
        <f t="shared" si="250"/>
        <v>120</v>
      </c>
      <c r="K7944" s="3">
        <v>0</v>
      </c>
      <c r="L7944" s="3">
        <f t="shared" si="251"/>
        <v>120</v>
      </c>
      <c r="M7944">
        <v>120</v>
      </c>
      <c r="N7944" s="3">
        <f>Table2[[#This Row],[Total Cost]]-Table2[[#This Row],[Total Sales]]</f>
        <v>0</v>
      </c>
      <c r="O7944" t="s">
        <v>84</v>
      </c>
      <c r="P7944" t="s">
        <v>17</v>
      </c>
    </row>
    <row r="7945" spans="1:16">
      <c r="A7945" t="s">
        <v>29748</v>
      </c>
      <c r="B7945" t="s">
        <v>29749</v>
      </c>
      <c r="C7945" t="s">
        <v>37294</v>
      </c>
      <c r="D7945" t="s">
        <v>38485</v>
      </c>
      <c r="E7945" t="s">
        <v>29750</v>
      </c>
      <c r="F7945" t="s">
        <v>29751</v>
      </c>
      <c r="G7945" s="2">
        <v>45565</v>
      </c>
      <c r="H7945" t="s">
        <v>56</v>
      </c>
      <c r="I7945">
        <v>3</v>
      </c>
      <c r="J7945">
        <f t="shared" si="250"/>
        <v>90</v>
      </c>
      <c r="K7945" s="3">
        <v>15</v>
      </c>
      <c r="L7945" s="3">
        <f t="shared" si="251"/>
        <v>270</v>
      </c>
      <c r="M7945">
        <v>229.5</v>
      </c>
      <c r="N7945" s="3">
        <f>Table2[[#This Row],[Total Cost]]-Table2[[#This Row],[Total Sales]]</f>
        <v>40.5</v>
      </c>
      <c r="O7945" t="s">
        <v>33</v>
      </c>
      <c r="P7945" t="s">
        <v>17</v>
      </c>
    </row>
    <row r="7946" spans="1:16">
      <c r="A7946" t="s">
        <v>29752</v>
      </c>
      <c r="B7946" t="s">
        <v>29753</v>
      </c>
      <c r="C7946" t="s">
        <v>37137</v>
      </c>
      <c r="D7946" t="s">
        <v>37297</v>
      </c>
      <c r="E7946" t="s">
        <v>29754</v>
      </c>
      <c r="F7946" t="s">
        <v>19970</v>
      </c>
      <c r="G7946" s="2">
        <v>45604</v>
      </c>
      <c r="H7946" t="s">
        <v>83</v>
      </c>
      <c r="I7946">
        <v>4</v>
      </c>
      <c r="J7946">
        <f t="shared" si="250"/>
        <v>150</v>
      </c>
      <c r="K7946" s="3">
        <v>5</v>
      </c>
      <c r="L7946" s="3">
        <f t="shared" si="251"/>
        <v>600</v>
      </c>
      <c r="M7946">
        <v>570</v>
      </c>
      <c r="N7946" s="3">
        <f>Table2[[#This Row],[Total Cost]]-Table2[[#This Row],[Total Sales]]</f>
        <v>30</v>
      </c>
      <c r="O7946" t="s">
        <v>84</v>
      </c>
      <c r="P7946" t="s">
        <v>17</v>
      </c>
    </row>
    <row r="7947" spans="1:16">
      <c r="A7947" t="s">
        <v>29755</v>
      </c>
      <c r="B7947" t="s">
        <v>29756</v>
      </c>
      <c r="C7947" t="s">
        <v>37313</v>
      </c>
      <c r="D7947" t="s">
        <v>37277</v>
      </c>
      <c r="E7947" t="s">
        <v>29757</v>
      </c>
      <c r="F7947" t="s">
        <v>29758</v>
      </c>
      <c r="G7947" s="2">
        <v>45713</v>
      </c>
      <c r="H7947" t="s">
        <v>89</v>
      </c>
      <c r="I7947">
        <v>2</v>
      </c>
      <c r="J7947">
        <f t="shared" si="250"/>
        <v>50</v>
      </c>
      <c r="K7947" s="3">
        <v>15</v>
      </c>
      <c r="L7947" s="3">
        <f t="shared" si="251"/>
        <v>100</v>
      </c>
      <c r="M7947">
        <v>85</v>
      </c>
      <c r="N7947" s="3">
        <f>Table2[[#This Row],[Total Cost]]-Table2[[#This Row],[Total Sales]]</f>
        <v>15</v>
      </c>
      <c r="O7947" t="s">
        <v>16</v>
      </c>
      <c r="P7947" t="s">
        <v>17</v>
      </c>
    </row>
    <row r="7948" spans="1:16">
      <c r="A7948" t="s">
        <v>29759</v>
      </c>
      <c r="B7948" t="s">
        <v>29760</v>
      </c>
      <c r="C7948" t="s">
        <v>37019</v>
      </c>
      <c r="D7948" t="s">
        <v>37923</v>
      </c>
      <c r="E7948" t="s">
        <v>29761</v>
      </c>
      <c r="F7948" t="s">
        <v>29762</v>
      </c>
      <c r="G7948" s="2">
        <v>45582</v>
      </c>
      <c r="H7948" t="s">
        <v>73</v>
      </c>
      <c r="I7948">
        <v>2</v>
      </c>
      <c r="J7948">
        <f t="shared" si="250"/>
        <v>120</v>
      </c>
      <c r="K7948" s="3">
        <v>5</v>
      </c>
      <c r="L7948" s="3">
        <f t="shared" si="251"/>
        <v>240</v>
      </c>
      <c r="M7948">
        <v>228</v>
      </c>
      <c r="N7948" s="3">
        <f>Table2[[#This Row],[Total Cost]]-Table2[[#This Row],[Total Sales]]</f>
        <v>12</v>
      </c>
      <c r="O7948" t="s">
        <v>90</v>
      </c>
      <c r="P7948" t="s">
        <v>17</v>
      </c>
    </row>
    <row r="7949" spans="1:16">
      <c r="A7949" t="s">
        <v>29763</v>
      </c>
      <c r="B7949" t="s">
        <v>29764</v>
      </c>
      <c r="C7949" t="s">
        <v>37770</v>
      </c>
      <c r="D7949" t="s">
        <v>37674</v>
      </c>
      <c r="E7949" t="s">
        <v>29765</v>
      </c>
      <c r="F7949" t="s">
        <v>13019</v>
      </c>
      <c r="G7949" s="2">
        <v>45653</v>
      </c>
      <c r="H7949" t="s">
        <v>56</v>
      </c>
      <c r="I7949">
        <v>3</v>
      </c>
      <c r="J7949">
        <f t="shared" si="250"/>
        <v>90</v>
      </c>
      <c r="K7949" s="3">
        <v>5</v>
      </c>
      <c r="L7949" s="3">
        <f t="shared" si="251"/>
        <v>270</v>
      </c>
      <c r="M7949">
        <v>256.5</v>
      </c>
      <c r="N7949" s="3">
        <f>Table2[[#This Row],[Total Cost]]-Table2[[#This Row],[Total Sales]]</f>
        <v>13.5</v>
      </c>
      <c r="O7949" t="s">
        <v>33</v>
      </c>
      <c r="P7949" t="s">
        <v>17</v>
      </c>
    </row>
    <row r="7950" spans="1:16">
      <c r="A7950" t="s">
        <v>29766</v>
      </c>
      <c r="B7950" t="s">
        <v>29767</v>
      </c>
      <c r="C7950" t="s">
        <v>37061</v>
      </c>
      <c r="D7950" t="s">
        <v>36989</v>
      </c>
      <c r="E7950" t="s">
        <v>29768</v>
      </c>
      <c r="F7950" t="s">
        <v>29769</v>
      </c>
      <c r="G7950" s="2">
        <v>45749</v>
      </c>
      <c r="H7950" t="s">
        <v>15</v>
      </c>
      <c r="I7950">
        <v>3</v>
      </c>
      <c r="J7950">
        <f t="shared" si="250"/>
        <v>800</v>
      </c>
      <c r="K7950" s="3">
        <v>0</v>
      </c>
      <c r="L7950" s="3">
        <f t="shared" si="251"/>
        <v>2400</v>
      </c>
      <c r="M7950">
        <v>2400</v>
      </c>
      <c r="N7950" s="3">
        <f>Table2[[#This Row],[Total Cost]]-Table2[[#This Row],[Total Sales]]</f>
        <v>0</v>
      </c>
      <c r="O7950" t="s">
        <v>90</v>
      </c>
      <c r="P7950" t="s">
        <v>17</v>
      </c>
    </row>
    <row r="7951" spans="1:16">
      <c r="A7951" t="s">
        <v>29770</v>
      </c>
      <c r="B7951" t="s">
        <v>1513</v>
      </c>
      <c r="C7951" t="s">
        <v>37035</v>
      </c>
      <c r="D7951" t="s">
        <v>37398</v>
      </c>
      <c r="E7951" t="s">
        <v>29771</v>
      </c>
      <c r="F7951" t="s">
        <v>29772</v>
      </c>
      <c r="G7951" s="2">
        <v>45493</v>
      </c>
      <c r="H7951" t="s">
        <v>22</v>
      </c>
      <c r="I7951">
        <v>4</v>
      </c>
      <c r="J7951">
        <f t="shared" si="250"/>
        <v>100</v>
      </c>
      <c r="K7951" s="3">
        <v>0</v>
      </c>
      <c r="L7951" s="3">
        <f t="shared" si="251"/>
        <v>400</v>
      </c>
      <c r="M7951">
        <v>400</v>
      </c>
      <c r="N7951" s="3">
        <f>Table2[[#This Row],[Total Cost]]-Table2[[#This Row],[Total Sales]]</f>
        <v>0</v>
      </c>
      <c r="O7951" t="s">
        <v>90</v>
      </c>
      <c r="P7951" t="s">
        <v>17</v>
      </c>
    </row>
    <row r="7952" spans="1:16">
      <c r="A7952" t="s">
        <v>29773</v>
      </c>
      <c r="B7952" t="s">
        <v>29774</v>
      </c>
      <c r="C7952" t="s">
        <v>37077</v>
      </c>
      <c r="D7952" t="s">
        <v>37489</v>
      </c>
      <c r="E7952" t="s">
        <v>29775</v>
      </c>
      <c r="F7952" t="s">
        <v>29776</v>
      </c>
      <c r="G7952" s="2">
        <v>45729</v>
      </c>
      <c r="H7952" t="s">
        <v>22</v>
      </c>
      <c r="I7952">
        <v>4</v>
      </c>
      <c r="J7952">
        <f t="shared" si="250"/>
        <v>100</v>
      </c>
      <c r="K7952" s="3">
        <v>0</v>
      </c>
      <c r="L7952" s="3">
        <f t="shared" si="251"/>
        <v>400</v>
      </c>
      <c r="M7952">
        <v>400</v>
      </c>
      <c r="N7952" s="3">
        <f>Table2[[#This Row],[Total Cost]]-Table2[[#This Row],[Total Sales]]</f>
        <v>0</v>
      </c>
      <c r="O7952" t="s">
        <v>33</v>
      </c>
      <c r="P7952" t="s">
        <v>17</v>
      </c>
    </row>
    <row r="7953" spans="1:16">
      <c r="A7953" t="s">
        <v>29777</v>
      </c>
      <c r="B7953" t="s">
        <v>29778</v>
      </c>
      <c r="C7953" t="s">
        <v>37346</v>
      </c>
      <c r="D7953" t="s">
        <v>37034</v>
      </c>
      <c r="E7953" t="s">
        <v>29779</v>
      </c>
      <c r="F7953" t="s">
        <v>29780</v>
      </c>
      <c r="G7953" s="2">
        <v>45695</v>
      </c>
      <c r="H7953" t="s">
        <v>56</v>
      </c>
      <c r="I7953">
        <v>2</v>
      </c>
      <c r="J7953">
        <f t="shared" si="250"/>
        <v>90</v>
      </c>
      <c r="K7953" s="3">
        <v>0</v>
      </c>
      <c r="L7953" s="3">
        <f t="shared" si="251"/>
        <v>180</v>
      </c>
      <c r="M7953">
        <v>180</v>
      </c>
      <c r="N7953" s="3">
        <f>Table2[[#This Row],[Total Cost]]-Table2[[#This Row],[Total Sales]]</f>
        <v>0</v>
      </c>
      <c r="O7953" t="s">
        <v>23</v>
      </c>
      <c r="P7953" t="s">
        <v>17</v>
      </c>
    </row>
    <row r="7954" spans="1:16">
      <c r="A7954" t="s">
        <v>29781</v>
      </c>
      <c r="B7954" t="s">
        <v>29782</v>
      </c>
      <c r="C7954" t="s">
        <v>37576</v>
      </c>
      <c r="D7954" t="s">
        <v>37284</v>
      </c>
      <c r="E7954" t="s">
        <v>29783</v>
      </c>
      <c r="F7954" t="s">
        <v>29784</v>
      </c>
      <c r="G7954" s="2">
        <v>45448</v>
      </c>
      <c r="H7954" t="s">
        <v>89</v>
      </c>
      <c r="I7954">
        <v>1</v>
      </c>
      <c r="J7954">
        <f t="shared" si="250"/>
        <v>50</v>
      </c>
      <c r="K7954" s="3">
        <v>0</v>
      </c>
      <c r="L7954" s="3">
        <f t="shared" si="251"/>
        <v>50</v>
      </c>
      <c r="M7954">
        <v>50</v>
      </c>
      <c r="N7954" s="3">
        <f>Table2[[#This Row],[Total Cost]]-Table2[[#This Row],[Total Sales]]</f>
        <v>0</v>
      </c>
      <c r="O7954" t="s">
        <v>90</v>
      </c>
      <c r="P7954" t="s">
        <v>17</v>
      </c>
    </row>
    <row r="7955" spans="1:16">
      <c r="A7955" t="s">
        <v>29785</v>
      </c>
      <c r="B7955" t="s">
        <v>29786</v>
      </c>
      <c r="C7955" t="s">
        <v>36958</v>
      </c>
      <c r="D7955" t="s">
        <v>37773</v>
      </c>
      <c r="E7955" t="s">
        <v>29787</v>
      </c>
      <c r="F7955" t="s">
        <v>13927</v>
      </c>
      <c r="G7955" s="2">
        <v>45408</v>
      </c>
      <c r="H7955" t="s">
        <v>28</v>
      </c>
      <c r="I7955">
        <v>3</v>
      </c>
      <c r="J7955">
        <f t="shared" si="250"/>
        <v>300</v>
      </c>
      <c r="K7955" s="3">
        <v>0</v>
      </c>
      <c r="L7955" s="3">
        <f t="shared" si="251"/>
        <v>900</v>
      </c>
      <c r="M7955">
        <v>900</v>
      </c>
      <c r="N7955" s="3">
        <f>Table2[[#This Row],[Total Cost]]-Table2[[#This Row],[Total Sales]]</f>
        <v>0</v>
      </c>
      <c r="O7955" t="s">
        <v>33</v>
      </c>
      <c r="P7955" t="s">
        <v>17</v>
      </c>
    </row>
    <row r="7956" spans="1:16">
      <c r="A7956" t="s">
        <v>29788</v>
      </c>
      <c r="B7956" t="s">
        <v>29789</v>
      </c>
      <c r="C7956" t="s">
        <v>36984</v>
      </c>
      <c r="D7956" t="s">
        <v>37117</v>
      </c>
      <c r="E7956" t="s">
        <v>29790</v>
      </c>
      <c r="F7956" t="s">
        <v>29791</v>
      </c>
      <c r="G7956" s="2">
        <v>45615</v>
      </c>
      <c r="H7956" t="s">
        <v>28</v>
      </c>
      <c r="I7956">
        <v>3</v>
      </c>
      <c r="J7956">
        <f t="shared" si="250"/>
        <v>300</v>
      </c>
      <c r="K7956" s="3">
        <v>10</v>
      </c>
      <c r="L7956" s="3">
        <f t="shared" si="251"/>
        <v>900</v>
      </c>
      <c r="M7956">
        <v>810</v>
      </c>
      <c r="N7956" s="3">
        <f>Table2[[#This Row],[Total Cost]]-Table2[[#This Row],[Total Sales]]</f>
        <v>90</v>
      </c>
      <c r="O7956" t="s">
        <v>90</v>
      </c>
      <c r="P7956" t="s">
        <v>17</v>
      </c>
    </row>
    <row r="7957" spans="1:16">
      <c r="A7957" t="s">
        <v>29792</v>
      </c>
      <c r="B7957" t="s">
        <v>29793</v>
      </c>
      <c r="C7957" t="s">
        <v>37031</v>
      </c>
      <c r="D7957" t="s">
        <v>37118</v>
      </c>
      <c r="E7957" t="s">
        <v>29794</v>
      </c>
      <c r="F7957" t="s">
        <v>29795</v>
      </c>
      <c r="G7957" s="2">
        <v>45610</v>
      </c>
      <c r="H7957" t="s">
        <v>22</v>
      </c>
      <c r="I7957">
        <v>2</v>
      </c>
      <c r="J7957">
        <f t="shared" si="250"/>
        <v>100</v>
      </c>
      <c r="K7957" s="3">
        <v>0</v>
      </c>
      <c r="L7957" s="3">
        <f t="shared" si="251"/>
        <v>200</v>
      </c>
      <c r="M7957">
        <v>200</v>
      </c>
      <c r="N7957" s="3">
        <f>Table2[[#This Row],[Total Cost]]-Table2[[#This Row],[Total Sales]]</f>
        <v>0</v>
      </c>
      <c r="O7957" t="s">
        <v>23</v>
      </c>
      <c r="P7957" t="s">
        <v>17</v>
      </c>
    </row>
    <row r="7958" spans="1:16">
      <c r="A7958" t="s">
        <v>29796</v>
      </c>
      <c r="B7958" t="s">
        <v>11294</v>
      </c>
      <c r="C7958" t="s">
        <v>37000</v>
      </c>
      <c r="D7958" t="s">
        <v>36980</v>
      </c>
      <c r="E7958" t="s">
        <v>29797</v>
      </c>
      <c r="F7958" t="s">
        <v>3524</v>
      </c>
      <c r="G7958" s="2">
        <v>45434</v>
      </c>
      <c r="H7958" t="s">
        <v>89</v>
      </c>
      <c r="I7958">
        <v>1</v>
      </c>
      <c r="J7958">
        <f t="shared" si="250"/>
        <v>50</v>
      </c>
      <c r="K7958" s="3">
        <v>5</v>
      </c>
      <c r="L7958" s="3">
        <f t="shared" si="251"/>
        <v>50</v>
      </c>
      <c r="M7958">
        <v>47.5</v>
      </c>
      <c r="N7958" s="3">
        <f>Table2[[#This Row],[Total Cost]]-Table2[[#This Row],[Total Sales]]</f>
        <v>2.5</v>
      </c>
      <c r="O7958" t="s">
        <v>33</v>
      </c>
      <c r="P7958" t="s">
        <v>17</v>
      </c>
    </row>
    <row r="7959" spans="1:16">
      <c r="A7959" t="s">
        <v>29798</v>
      </c>
      <c r="B7959" t="s">
        <v>29799</v>
      </c>
      <c r="C7959" t="s">
        <v>37041</v>
      </c>
      <c r="D7959" t="s">
        <v>38224</v>
      </c>
      <c r="E7959" t="s">
        <v>29800</v>
      </c>
      <c r="F7959" t="s">
        <v>15553</v>
      </c>
      <c r="G7959" s="2">
        <v>45645</v>
      </c>
      <c r="H7959" t="s">
        <v>42</v>
      </c>
      <c r="I7959">
        <v>2</v>
      </c>
      <c r="J7959">
        <f t="shared" si="250"/>
        <v>200</v>
      </c>
      <c r="K7959" s="3">
        <v>0</v>
      </c>
      <c r="L7959" s="3">
        <f t="shared" si="251"/>
        <v>400</v>
      </c>
      <c r="M7959">
        <v>400</v>
      </c>
      <c r="N7959" s="3">
        <f>Table2[[#This Row],[Total Cost]]-Table2[[#This Row],[Total Sales]]</f>
        <v>0</v>
      </c>
      <c r="O7959" t="s">
        <v>90</v>
      </c>
      <c r="P7959" t="s">
        <v>17</v>
      </c>
    </row>
    <row r="7960" spans="1:16">
      <c r="A7960" t="s">
        <v>29801</v>
      </c>
      <c r="B7960" t="s">
        <v>29802</v>
      </c>
      <c r="C7960" t="s">
        <v>37043</v>
      </c>
      <c r="D7960" t="s">
        <v>37460</v>
      </c>
      <c r="E7960" t="s">
        <v>29803</v>
      </c>
      <c r="F7960" t="s">
        <v>29804</v>
      </c>
      <c r="G7960" s="2">
        <v>45729</v>
      </c>
      <c r="H7960" t="s">
        <v>22</v>
      </c>
      <c r="I7960">
        <v>1</v>
      </c>
      <c r="J7960">
        <f t="shared" si="250"/>
        <v>100</v>
      </c>
      <c r="K7960" s="3">
        <v>0</v>
      </c>
      <c r="L7960" s="3">
        <f t="shared" si="251"/>
        <v>100</v>
      </c>
      <c r="M7960">
        <v>100</v>
      </c>
      <c r="N7960" s="3">
        <f>Table2[[#This Row],[Total Cost]]-Table2[[#This Row],[Total Sales]]</f>
        <v>0</v>
      </c>
      <c r="O7960" t="s">
        <v>33</v>
      </c>
      <c r="P7960" t="s">
        <v>17</v>
      </c>
    </row>
    <row r="7961" spans="1:16">
      <c r="A7961" t="s">
        <v>29805</v>
      </c>
      <c r="B7961" t="s">
        <v>29806</v>
      </c>
      <c r="C7961" t="s">
        <v>37047</v>
      </c>
      <c r="D7961" t="s">
        <v>36959</v>
      </c>
      <c r="E7961" t="s">
        <v>29807</v>
      </c>
      <c r="F7961" t="s">
        <v>27483</v>
      </c>
      <c r="G7961" s="2">
        <v>45760</v>
      </c>
      <c r="H7961" t="s">
        <v>42</v>
      </c>
      <c r="I7961">
        <v>2</v>
      </c>
      <c r="J7961">
        <f t="shared" si="250"/>
        <v>200</v>
      </c>
      <c r="K7961" s="3">
        <v>10</v>
      </c>
      <c r="L7961" s="3">
        <f t="shared" si="251"/>
        <v>400</v>
      </c>
      <c r="M7961">
        <v>360</v>
      </c>
      <c r="N7961" s="3">
        <f>Table2[[#This Row],[Total Cost]]-Table2[[#This Row],[Total Sales]]</f>
        <v>40</v>
      </c>
      <c r="O7961" t="s">
        <v>23</v>
      </c>
      <c r="P7961" t="s">
        <v>17</v>
      </c>
    </row>
    <row r="7962" spans="1:16">
      <c r="A7962" t="s">
        <v>29808</v>
      </c>
      <c r="B7962" t="s">
        <v>29809</v>
      </c>
      <c r="C7962" t="s">
        <v>37381</v>
      </c>
      <c r="D7962" t="s">
        <v>36985</v>
      </c>
      <c r="E7962" t="s">
        <v>29810</v>
      </c>
      <c r="F7962" t="s">
        <v>29811</v>
      </c>
      <c r="G7962" s="2">
        <v>45605</v>
      </c>
      <c r="H7962" t="s">
        <v>83</v>
      </c>
      <c r="I7962">
        <v>2</v>
      </c>
      <c r="J7962">
        <f t="shared" si="250"/>
        <v>150</v>
      </c>
      <c r="K7962" s="3">
        <v>0</v>
      </c>
      <c r="L7962" s="3">
        <f t="shared" si="251"/>
        <v>300</v>
      </c>
      <c r="M7962">
        <v>300</v>
      </c>
      <c r="N7962" s="3">
        <f>Table2[[#This Row],[Total Cost]]-Table2[[#This Row],[Total Sales]]</f>
        <v>0</v>
      </c>
      <c r="O7962" t="s">
        <v>90</v>
      </c>
      <c r="P7962" t="s">
        <v>17</v>
      </c>
    </row>
    <row r="7963" spans="1:16">
      <c r="A7963" t="s">
        <v>29812</v>
      </c>
      <c r="B7963" t="s">
        <v>8003</v>
      </c>
      <c r="C7963" t="s">
        <v>37481</v>
      </c>
      <c r="D7963" t="s">
        <v>37003</v>
      </c>
      <c r="E7963" t="s">
        <v>29813</v>
      </c>
      <c r="F7963" t="s">
        <v>29814</v>
      </c>
      <c r="G7963" s="2">
        <v>45498</v>
      </c>
      <c r="H7963" t="s">
        <v>28</v>
      </c>
      <c r="I7963">
        <v>3</v>
      </c>
      <c r="J7963">
        <f t="shared" si="250"/>
        <v>300</v>
      </c>
      <c r="K7963" s="3">
        <v>0</v>
      </c>
      <c r="L7963" s="3">
        <f t="shared" si="251"/>
        <v>900</v>
      </c>
      <c r="M7963">
        <v>900</v>
      </c>
      <c r="N7963" s="3">
        <f>Table2[[#This Row],[Total Cost]]-Table2[[#This Row],[Total Sales]]</f>
        <v>0</v>
      </c>
      <c r="O7963" t="s">
        <v>90</v>
      </c>
      <c r="P7963" t="s">
        <v>17</v>
      </c>
    </row>
    <row r="7964" spans="1:16">
      <c r="A7964" t="s">
        <v>29815</v>
      </c>
      <c r="B7964" t="s">
        <v>29816</v>
      </c>
      <c r="C7964" t="s">
        <v>37917</v>
      </c>
      <c r="D7964" t="s">
        <v>37232</v>
      </c>
      <c r="E7964" t="s">
        <v>29817</v>
      </c>
      <c r="F7964" t="s">
        <v>5080</v>
      </c>
      <c r="G7964" s="2">
        <v>45749</v>
      </c>
      <c r="H7964" t="s">
        <v>56</v>
      </c>
      <c r="I7964">
        <v>2</v>
      </c>
      <c r="J7964">
        <f t="shared" si="250"/>
        <v>90</v>
      </c>
      <c r="K7964" s="3">
        <v>0</v>
      </c>
      <c r="L7964" s="3">
        <f t="shared" si="251"/>
        <v>180</v>
      </c>
      <c r="M7964">
        <v>180</v>
      </c>
      <c r="N7964" s="3">
        <f>Table2[[#This Row],[Total Cost]]-Table2[[#This Row],[Total Sales]]</f>
        <v>0</v>
      </c>
      <c r="O7964" t="s">
        <v>33</v>
      </c>
      <c r="P7964" t="s">
        <v>17</v>
      </c>
    </row>
    <row r="7965" spans="1:16">
      <c r="A7965" t="s">
        <v>29818</v>
      </c>
      <c r="B7965" t="s">
        <v>29819</v>
      </c>
      <c r="C7965" t="s">
        <v>36956</v>
      </c>
      <c r="D7965" t="s">
        <v>37011</v>
      </c>
      <c r="E7965" t="s">
        <v>29820</v>
      </c>
      <c r="F7965" t="s">
        <v>17891</v>
      </c>
      <c r="G7965" s="2">
        <v>45519</v>
      </c>
      <c r="H7965" t="s">
        <v>89</v>
      </c>
      <c r="I7965">
        <v>4</v>
      </c>
      <c r="J7965">
        <f t="shared" si="250"/>
        <v>50</v>
      </c>
      <c r="K7965" s="3">
        <v>10</v>
      </c>
      <c r="L7965" s="3">
        <f t="shared" si="251"/>
        <v>200</v>
      </c>
      <c r="M7965">
        <v>180</v>
      </c>
      <c r="N7965" s="3">
        <f>Table2[[#This Row],[Total Cost]]-Table2[[#This Row],[Total Sales]]</f>
        <v>20</v>
      </c>
      <c r="O7965" t="s">
        <v>23</v>
      </c>
      <c r="P7965" t="s">
        <v>17</v>
      </c>
    </row>
    <row r="7966" spans="1:16">
      <c r="A7966" t="s">
        <v>29821</v>
      </c>
      <c r="B7966" t="s">
        <v>29822</v>
      </c>
      <c r="C7966" t="s">
        <v>38088</v>
      </c>
      <c r="D7966" t="s">
        <v>37372</v>
      </c>
      <c r="E7966" t="s">
        <v>29823</v>
      </c>
      <c r="F7966" t="s">
        <v>29824</v>
      </c>
      <c r="G7966" s="2">
        <v>45742</v>
      </c>
      <c r="H7966" t="s">
        <v>73</v>
      </c>
      <c r="I7966">
        <v>3</v>
      </c>
      <c r="J7966">
        <f t="shared" si="250"/>
        <v>120</v>
      </c>
      <c r="K7966" s="3">
        <v>15</v>
      </c>
      <c r="L7966" s="3">
        <f t="shared" si="251"/>
        <v>360</v>
      </c>
      <c r="M7966">
        <v>306</v>
      </c>
      <c r="N7966" s="3">
        <f>Table2[[#This Row],[Total Cost]]-Table2[[#This Row],[Total Sales]]</f>
        <v>54</v>
      </c>
      <c r="O7966" t="s">
        <v>33</v>
      </c>
      <c r="P7966" t="s">
        <v>17</v>
      </c>
    </row>
    <row r="7967" spans="1:16">
      <c r="A7967" t="s">
        <v>29825</v>
      </c>
      <c r="B7967" t="s">
        <v>29826</v>
      </c>
      <c r="C7967" t="s">
        <v>37035</v>
      </c>
      <c r="D7967" t="s">
        <v>38004</v>
      </c>
      <c r="E7967" t="s">
        <v>29827</v>
      </c>
      <c r="F7967" t="s">
        <v>19482</v>
      </c>
      <c r="G7967" s="2">
        <v>45605</v>
      </c>
      <c r="H7967" t="s">
        <v>56</v>
      </c>
      <c r="I7967">
        <v>1</v>
      </c>
      <c r="J7967">
        <f t="shared" si="250"/>
        <v>90</v>
      </c>
      <c r="K7967" s="3">
        <v>0</v>
      </c>
      <c r="L7967" s="3">
        <f t="shared" si="251"/>
        <v>90</v>
      </c>
      <c r="M7967">
        <v>90</v>
      </c>
      <c r="N7967" s="3">
        <f>Table2[[#This Row],[Total Cost]]-Table2[[#This Row],[Total Sales]]</f>
        <v>0</v>
      </c>
      <c r="O7967" t="s">
        <v>23</v>
      </c>
      <c r="P7967" t="s">
        <v>17</v>
      </c>
    </row>
    <row r="7968" spans="1:16">
      <c r="A7968" t="s">
        <v>29828</v>
      </c>
      <c r="B7968" t="s">
        <v>29829</v>
      </c>
      <c r="C7968" t="s">
        <v>37282</v>
      </c>
      <c r="D7968" t="s">
        <v>37016</v>
      </c>
      <c r="E7968" t="s">
        <v>29830</v>
      </c>
      <c r="F7968" t="s">
        <v>29831</v>
      </c>
      <c r="G7968" s="2">
        <v>45594</v>
      </c>
      <c r="H7968" t="s">
        <v>15</v>
      </c>
      <c r="I7968">
        <v>1</v>
      </c>
      <c r="J7968">
        <f t="shared" si="250"/>
        <v>800</v>
      </c>
      <c r="K7968" s="3">
        <v>0</v>
      </c>
      <c r="L7968" s="3">
        <f t="shared" si="251"/>
        <v>800</v>
      </c>
      <c r="M7968">
        <v>800</v>
      </c>
      <c r="N7968" s="3">
        <f>Table2[[#This Row],[Total Cost]]-Table2[[#This Row],[Total Sales]]</f>
        <v>0</v>
      </c>
      <c r="O7968" t="s">
        <v>90</v>
      </c>
      <c r="P7968" t="s">
        <v>17</v>
      </c>
    </row>
    <row r="7969" spans="1:16">
      <c r="A7969" t="s">
        <v>29832</v>
      </c>
      <c r="B7969" t="s">
        <v>29833</v>
      </c>
      <c r="C7969" t="s">
        <v>36954</v>
      </c>
      <c r="D7969" t="s">
        <v>38486</v>
      </c>
      <c r="E7969" t="s">
        <v>29834</v>
      </c>
      <c r="F7969" t="s">
        <v>29835</v>
      </c>
      <c r="G7969" s="2">
        <v>45427</v>
      </c>
      <c r="H7969" t="s">
        <v>28</v>
      </c>
      <c r="I7969">
        <v>4</v>
      </c>
      <c r="J7969">
        <f t="shared" si="250"/>
        <v>300</v>
      </c>
      <c r="K7969" s="3">
        <v>10</v>
      </c>
      <c r="L7969" s="3">
        <f t="shared" si="251"/>
        <v>1200</v>
      </c>
      <c r="M7969">
        <v>1080</v>
      </c>
      <c r="N7969" s="3">
        <f>Table2[[#This Row],[Total Cost]]-Table2[[#This Row],[Total Sales]]</f>
        <v>120</v>
      </c>
      <c r="O7969" t="s">
        <v>23</v>
      </c>
      <c r="P7969" t="s">
        <v>78</v>
      </c>
    </row>
    <row r="7970" spans="1:16">
      <c r="A7970" t="s">
        <v>29836</v>
      </c>
      <c r="B7970" t="s">
        <v>29837</v>
      </c>
      <c r="C7970" t="s">
        <v>38487</v>
      </c>
      <c r="D7970" t="s">
        <v>37080</v>
      </c>
      <c r="E7970" t="s">
        <v>29838</v>
      </c>
      <c r="F7970" t="s">
        <v>29839</v>
      </c>
      <c r="G7970" s="2">
        <v>45698</v>
      </c>
      <c r="H7970" t="s">
        <v>89</v>
      </c>
      <c r="I7970">
        <v>4</v>
      </c>
      <c r="J7970">
        <f t="shared" si="250"/>
        <v>50</v>
      </c>
      <c r="K7970" s="3">
        <v>5</v>
      </c>
      <c r="L7970" s="3">
        <f t="shared" si="251"/>
        <v>200</v>
      </c>
      <c r="M7970">
        <v>190</v>
      </c>
      <c r="N7970" s="3">
        <f>Table2[[#This Row],[Total Cost]]-Table2[[#This Row],[Total Sales]]</f>
        <v>10</v>
      </c>
      <c r="O7970" t="s">
        <v>23</v>
      </c>
      <c r="P7970" t="s">
        <v>17</v>
      </c>
    </row>
    <row r="7971" spans="1:16">
      <c r="A7971" t="s">
        <v>29840</v>
      </c>
      <c r="B7971" t="s">
        <v>29841</v>
      </c>
      <c r="C7971" t="s">
        <v>37122</v>
      </c>
      <c r="D7971" t="s">
        <v>37792</v>
      </c>
      <c r="E7971" t="s">
        <v>29842</v>
      </c>
      <c r="F7971" t="s">
        <v>29843</v>
      </c>
      <c r="G7971" s="2">
        <v>45676</v>
      </c>
      <c r="H7971" t="s">
        <v>73</v>
      </c>
      <c r="I7971">
        <v>3</v>
      </c>
      <c r="J7971">
        <f t="shared" si="250"/>
        <v>120</v>
      </c>
      <c r="K7971" s="3">
        <v>5</v>
      </c>
      <c r="L7971" s="3">
        <f t="shared" si="251"/>
        <v>360</v>
      </c>
      <c r="M7971">
        <v>342</v>
      </c>
      <c r="N7971" s="3">
        <f>Table2[[#This Row],[Total Cost]]-Table2[[#This Row],[Total Sales]]</f>
        <v>18</v>
      </c>
      <c r="O7971" t="s">
        <v>90</v>
      </c>
      <c r="P7971" t="s">
        <v>17</v>
      </c>
    </row>
    <row r="7972" spans="1:16">
      <c r="A7972" t="s">
        <v>29844</v>
      </c>
      <c r="B7972" t="s">
        <v>29845</v>
      </c>
      <c r="C7972" t="s">
        <v>37220</v>
      </c>
      <c r="D7972" t="s">
        <v>37046</v>
      </c>
      <c r="E7972" t="s">
        <v>29846</v>
      </c>
      <c r="F7972" t="s">
        <v>29847</v>
      </c>
      <c r="G7972" s="2">
        <v>45451</v>
      </c>
      <c r="H7972" t="s">
        <v>28</v>
      </c>
      <c r="I7972">
        <v>4</v>
      </c>
      <c r="J7972">
        <f t="shared" si="250"/>
        <v>300</v>
      </c>
      <c r="K7972" s="3">
        <v>0</v>
      </c>
      <c r="L7972" s="3">
        <f t="shared" si="251"/>
        <v>1200</v>
      </c>
      <c r="M7972">
        <v>1200</v>
      </c>
      <c r="N7972" s="3">
        <f>Table2[[#This Row],[Total Cost]]-Table2[[#This Row],[Total Sales]]</f>
        <v>0</v>
      </c>
      <c r="O7972" t="s">
        <v>84</v>
      </c>
      <c r="P7972" t="s">
        <v>17</v>
      </c>
    </row>
    <row r="7973" spans="1:16">
      <c r="A7973" t="s">
        <v>29848</v>
      </c>
      <c r="B7973" t="s">
        <v>29849</v>
      </c>
      <c r="C7973" t="s">
        <v>37051</v>
      </c>
      <c r="D7973" t="s">
        <v>37032</v>
      </c>
      <c r="E7973" t="s">
        <v>29850</v>
      </c>
      <c r="F7973" t="s">
        <v>29851</v>
      </c>
      <c r="G7973" s="2">
        <v>45411</v>
      </c>
      <c r="H7973" t="s">
        <v>73</v>
      </c>
      <c r="I7973">
        <v>4</v>
      </c>
      <c r="J7973">
        <f t="shared" si="250"/>
        <v>120</v>
      </c>
      <c r="K7973" s="3">
        <v>10</v>
      </c>
      <c r="L7973" s="3">
        <f t="shared" si="251"/>
        <v>480</v>
      </c>
      <c r="M7973">
        <v>432</v>
      </c>
      <c r="N7973" s="3">
        <f>Table2[[#This Row],[Total Cost]]-Table2[[#This Row],[Total Sales]]</f>
        <v>48</v>
      </c>
      <c r="O7973" t="s">
        <v>90</v>
      </c>
      <c r="P7973" t="s">
        <v>78</v>
      </c>
    </row>
    <row r="7974" spans="1:16">
      <c r="A7974" t="s">
        <v>29852</v>
      </c>
      <c r="B7974" t="s">
        <v>29853</v>
      </c>
      <c r="C7974" t="s">
        <v>37724</v>
      </c>
      <c r="D7974" t="s">
        <v>37012</v>
      </c>
      <c r="E7974" t="s">
        <v>29854</v>
      </c>
      <c r="F7974" t="s">
        <v>3813</v>
      </c>
      <c r="G7974" s="2">
        <v>45761</v>
      </c>
      <c r="H7974" t="s">
        <v>73</v>
      </c>
      <c r="I7974">
        <v>3</v>
      </c>
      <c r="J7974">
        <f t="shared" si="250"/>
        <v>120</v>
      </c>
      <c r="K7974" s="3">
        <v>0</v>
      </c>
      <c r="L7974" s="3">
        <f t="shared" si="251"/>
        <v>360</v>
      </c>
      <c r="M7974">
        <v>360</v>
      </c>
      <c r="N7974" s="3">
        <f>Table2[[#This Row],[Total Cost]]-Table2[[#This Row],[Total Sales]]</f>
        <v>0</v>
      </c>
      <c r="O7974" t="s">
        <v>33</v>
      </c>
      <c r="P7974" t="s">
        <v>17</v>
      </c>
    </row>
    <row r="7975" spans="1:16">
      <c r="A7975" t="s">
        <v>29855</v>
      </c>
      <c r="B7975" t="s">
        <v>29856</v>
      </c>
      <c r="C7975" t="s">
        <v>37406</v>
      </c>
      <c r="D7975" t="s">
        <v>37567</v>
      </c>
      <c r="E7975" t="s">
        <v>29857</v>
      </c>
      <c r="F7975" t="s">
        <v>29858</v>
      </c>
      <c r="G7975" s="2">
        <v>45766</v>
      </c>
      <c r="H7975" t="s">
        <v>89</v>
      </c>
      <c r="I7975">
        <v>3</v>
      </c>
      <c r="J7975">
        <f t="shared" si="250"/>
        <v>50</v>
      </c>
      <c r="K7975" s="3">
        <v>5</v>
      </c>
      <c r="L7975" s="3">
        <f t="shared" si="251"/>
        <v>150</v>
      </c>
      <c r="M7975">
        <v>142.5</v>
      </c>
      <c r="N7975" s="3">
        <f>Table2[[#This Row],[Total Cost]]-Table2[[#This Row],[Total Sales]]</f>
        <v>7.5</v>
      </c>
      <c r="O7975" t="s">
        <v>23</v>
      </c>
      <c r="P7975" t="s">
        <v>17</v>
      </c>
    </row>
    <row r="7976" spans="1:16">
      <c r="A7976" t="s">
        <v>29859</v>
      </c>
      <c r="B7976" t="s">
        <v>29860</v>
      </c>
      <c r="C7976" t="s">
        <v>37035</v>
      </c>
      <c r="D7976" t="s">
        <v>38126</v>
      </c>
      <c r="E7976" t="s">
        <v>29861</v>
      </c>
      <c r="F7976" t="s">
        <v>1379</v>
      </c>
      <c r="G7976" s="2">
        <v>45723</v>
      </c>
      <c r="H7976" t="s">
        <v>22</v>
      </c>
      <c r="I7976">
        <v>3</v>
      </c>
      <c r="J7976">
        <f t="shared" si="250"/>
        <v>100</v>
      </c>
      <c r="K7976" s="3">
        <v>10</v>
      </c>
      <c r="L7976" s="3">
        <f t="shared" si="251"/>
        <v>300</v>
      </c>
      <c r="M7976">
        <v>270</v>
      </c>
      <c r="N7976" s="3">
        <f>Table2[[#This Row],[Total Cost]]-Table2[[#This Row],[Total Sales]]</f>
        <v>30</v>
      </c>
      <c r="O7976" t="s">
        <v>33</v>
      </c>
      <c r="P7976" t="s">
        <v>17</v>
      </c>
    </row>
    <row r="7977" spans="1:16">
      <c r="A7977" t="s">
        <v>29862</v>
      </c>
      <c r="B7977" t="s">
        <v>29863</v>
      </c>
      <c r="C7977" t="s">
        <v>37847</v>
      </c>
      <c r="D7977" t="s">
        <v>37504</v>
      </c>
      <c r="E7977" t="s">
        <v>29864</v>
      </c>
      <c r="F7977" t="s">
        <v>29865</v>
      </c>
      <c r="G7977" s="2">
        <v>45762</v>
      </c>
      <c r="H7977" t="s">
        <v>15</v>
      </c>
      <c r="I7977">
        <v>2</v>
      </c>
      <c r="J7977">
        <f t="shared" si="250"/>
        <v>800</v>
      </c>
      <c r="K7977" s="3">
        <v>0</v>
      </c>
      <c r="L7977" s="3">
        <f t="shared" si="251"/>
        <v>1600</v>
      </c>
      <c r="M7977">
        <v>1600</v>
      </c>
      <c r="N7977" s="3">
        <f>Table2[[#This Row],[Total Cost]]-Table2[[#This Row],[Total Sales]]</f>
        <v>0</v>
      </c>
      <c r="O7977" t="s">
        <v>90</v>
      </c>
      <c r="P7977" t="s">
        <v>17</v>
      </c>
    </row>
    <row r="7978" spans="1:16">
      <c r="A7978" t="s">
        <v>29866</v>
      </c>
      <c r="B7978" t="s">
        <v>29867</v>
      </c>
      <c r="C7978" t="s">
        <v>37685</v>
      </c>
      <c r="D7978" t="s">
        <v>37345</v>
      </c>
      <c r="E7978" t="s">
        <v>29868</v>
      </c>
      <c r="F7978" t="s">
        <v>19120</v>
      </c>
      <c r="G7978" s="2">
        <v>45559</v>
      </c>
      <c r="H7978" t="s">
        <v>15</v>
      </c>
      <c r="I7978">
        <v>2</v>
      </c>
      <c r="J7978">
        <f t="shared" si="250"/>
        <v>800</v>
      </c>
      <c r="K7978" s="3">
        <v>0</v>
      </c>
      <c r="L7978" s="3">
        <f t="shared" si="251"/>
        <v>1600</v>
      </c>
      <c r="M7978">
        <v>1600</v>
      </c>
      <c r="N7978" s="3">
        <f>Table2[[#This Row],[Total Cost]]-Table2[[#This Row],[Total Sales]]</f>
        <v>0</v>
      </c>
      <c r="O7978" t="s">
        <v>84</v>
      </c>
      <c r="P7978" t="s">
        <v>78</v>
      </c>
    </row>
    <row r="7979" spans="1:16">
      <c r="A7979" t="s">
        <v>29869</v>
      </c>
      <c r="B7979" t="s">
        <v>29870</v>
      </c>
      <c r="C7979" t="s">
        <v>37041</v>
      </c>
      <c r="D7979" t="s">
        <v>38200</v>
      </c>
      <c r="E7979" t="s">
        <v>29871</v>
      </c>
      <c r="F7979" t="s">
        <v>29872</v>
      </c>
      <c r="G7979" s="2">
        <v>45634</v>
      </c>
      <c r="H7979" t="s">
        <v>56</v>
      </c>
      <c r="I7979">
        <v>3</v>
      </c>
      <c r="J7979">
        <f t="shared" si="250"/>
        <v>90</v>
      </c>
      <c r="K7979" s="3">
        <v>10</v>
      </c>
      <c r="L7979" s="3">
        <f t="shared" si="251"/>
        <v>270</v>
      </c>
      <c r="M7979">
        <v>243</v>
      </c>
      <c r="N7979" s="3">
        <f>Table2[[#This Row],[Total Cost]]-Table2[[#This Row],[Total Sales]]</f>
        <v>27</v>
      </c>
      <c r="O7979" t="s">
        <v>84</v>
      </c>
      <c r="P7979" t="s">
        <v>17</v>
      </c>
    </row>
    <row r="7980" spans="1:16">
      <c r="A7980" t="s">
        <v>29873</v>
      </c>
      <c r="B7980" t="s">
        <v>29874</v>
      </c>
      <c r="C7980" t="s">
        <v>37068</v>
      </c>
      <c r="D7980" t="s">
        <v>38281</v>
      </c>
      <c r="E7980" t="s">
        <v>29875</v>
      </c>
      <c r="F7980" t="s">
        <v>999</v>
      </c>
      <c r="G7980" s="2">
        <v>45509</v>
      </c>
      <c r="H7980" t="s">
        <v>47</v>
      </c>
      <c r="I7980">
        <v>4</v>
      </c>
      <c r="J7980">
        <f t="shared" si="250"/>
        <v>1200</v>
      </c>
      <c r="K7980" s="3">
        <v>0</v>
      </c>
      <c r="L7980" s="3">
        <f t="shared" si="251"/>
        <v>4800</v>
      </c>
      <c r="M7980">
        <v>4800</v>
      </c>
      <c r="N7980" s="3">
        <f>Table2[[#This Row],[Total Cost]]-Table2[[#This Row],[Total Sales]]</f>
        <v>0</v>
      </c>
      <c r="O7980" t="s">
        <v>16</v>
      </c>
      <c r="P7980" t="s">
        <v>17</v>
      </c>
    </row>
    <row r="7981" spans="1:16">
      <c r="A7981" t="s">
        <v>29876</v>
      </c>
      <c r="B7981" t="s">
        <v>29877</v>
      </c>
      <c r="C7981" t="s">
        <v>37035</v>
      </c>
      <c r="D7981" t="s">
        <v>38232</v>
      </c>
      <c r="E7981" t="s">
        <v>29878</v>
      </c>
      <c r="F7981" t="s">
        <v>8185</v>
      </c>
      <c r="G7981" s="2">
        <v>45615</v>
      </c>
      <c r="H7981" t="s">
        <v>28</v>
      </c>
      <c r="I7981">
        <v>4</v>
      </c>
      <c r="J7981">
        <f t="shared" si="250"/>
        <v>300</v>
      </c>
      <c r="K7981" s="3">
        <v>0</v>
      </c>
      <c r="L7981" s="3">
        <f t="shared" si="251"/>
        <v>1200</v>
      </c>
      <c r="M7981">
        <v>1200</v>
      </c>
      <c r="N7981" s="3">
        <f>Table2[[#This Row],[Total Cost]]-Table2[[#This Row],[Total Sales]]</f>
        <v>0</v>
      </c>
      <c r="O7981" t="s">
        <v>90</v>
      </c>
      <c r="P7981" t="s">
        <v>17</v>
      </c>
    </row>
    <row r="7982" spans="1:16">
      <c r="A7982" t="s">
        <v>29879</v>
      </c>
      <c r="B7982" t="s">
        <v>1677</v>
      </c>
      <c r="C7982" t="s">
        <v>37161</v>
      </c>
      <c r="D7982" t="s">
        <v>37245</v>
      </c>
      <c r="E7982" t="s">
        <v>25325</v>
      </c>
      <c r="F7982" t="s">
        <v>29880</v>
      </c>
      <c r="G7982" s="2">
        <v>45576</v>
      </c>
      <c r="H7982" t="s">
        <v>73</v>
      </c>
      <c r="I7982">
        <v>4</v>
      </c>
      <c r="J7982">
        <f t="shared" si="250"/>
        <v>120</v>
      </c>
      <c r="K7982" s="3">
        <v>0</v>
      </c>
      <c r="L7982" s="3">
        <f t="shared" si="251"/>
        <v>480</v>
      </c>
      <c r="M7982">
        <v>480</v>
      </c>
      <c r="N7982" s="3">
        <f>Table2[[#This Row],[Total Cost]]-Table2[[#This Row],[Total Sales]]</f>
        <v>0</v>
      </c>
      <c r="O7982" t="s">
        <v>84</v>
      </c>
      <c r="P7982" t="s">
        <v>17</v>
      </c>
    </row>
    <row r="7983" spans="1:16">
      <c r="A7983" t="s">
        <v>29881</v>
      </c>
      <c r="B7983" t="s">
        <v>29882</v>
      </c>
      <c r="C7983" t="s">
        <v>37650</v>
      </c>
      <c r="D7983" t="s">
        <v>38127</v>
      </c>
      <c r="E7983" t="s">
        <v>29883</v>
      </c>
      <c r="F7983" t="s">
        <v>29884</v>
      </c>
      <c r="G7983" s="2">
        <v>45692</v>
      </c>
      <c r="H7983" t="s">
        <v>56</v>
      </c>
      <c r="I7983">
        <v>1</v>
      </c>
      <c r="J7983">
        <f t="shared" si="250"/>
        <v>90</v>
      </c>
      <c r="K7983" s="3">
        <v>5</v>
      </c>
      <c r="L7983" s="3">
        <f t="shared" si="251"/>
        <v>90</v>
      </c>
      <c r="M7983">
        <v>85.5</v>
      </c>
      <c r="N7983" s="3">
        <f>Table2[[#This Row],[Total Cost]]-Table2[[#This Row],[Total Sales]]</f>
        <v>4.5</v>
      </c>
      <c r="O7983" t="s">
        <v>33</v>
      </c>
      <c r="P7983" t="s">
        <v>17</v>
      </c>
    </row>
    <row r="7984" spans="1:16">
      <c r="A7984" t="s">
        <v>29885</v>
      </c>
      <c r="B7984" t="s">
        <v>29886</v>
      </c>
      <c r="C7984" t="s">
        <v>37187</v>
      </c>
      <c r="D7984" t="s">
        <v>38211</v>
      </c>
      <c r="E7984" t="s">
        <v>29887</v>
      </c>
      <c r="F7984" t="s">
        <v>29888</v>
      </c>
      <c r="G7984" s="2">
        <v>45744</v>
      </c>
      <c r="H7984" t="s">
        <v>22</v>
      </c>
      <c r="I7984">
        <v>1</v>
      </c>
      <c r="J7984">
        <f t="shared" si="250"/>
        <v>100</v>
      </c>
      <c r="K7984" s="3">
        <v>0</v>
      </c>
      <c r="L7984" s="3">
        <f t="shared" si="251"/>
        <v>100</v>
      </c>
      <c r="M7984">
        <v>100</v>
      </c>
      <c r="N7984" s="3">
        <f>Table2[[#This Row],[Total Cost]]-Table2[[#This Row],[Total Sales]]</f>
        <v>0</v>
      </c>
      <c r="O7984" t="s">
        <v>33</v>
      </c>
      <c r="P7984" t="s">
        <v>17</v>
      </c>
    </row>
    <row r="7985" spans="1:16">
      <c r="A7985" t="s">
        <v>29889</v>
      </c>
      <c r="B7985" t="s">
        <v>29890</v>
      </c>
      <c r="C7985" t="s">
        <v>37010</v>
      </c>
      <c r="D7985" t="s">
        <v>37257</v>
      </c>
      <c r="E7985" t="s">
        <v>29891</v>
      </c>
      <c r="F7985" t="s">
        <v>29892</v>
      </c>
      <c r="G7985" s="2">
        <v>45454</v>
      </c>
      <c r="H7985" t="s">
        <v>42</v>
      </c>
      <c r="I7985">
        <v>1</v>
      </c>
      <c r="J7985">
        <f t="shared" si="250"/>
        <v>200</v>
      </c>
      <c r="K7985" s="3">
        <v>0</v>
      </c>
      <c r="L7985" s="3">
        <f t="shared" si="251"/>
        <v>200</v>
      </c>
      <c r="M7985">
        <v>200</v>
      </c>
      <c r="N7985" s="3">
        <f>Table2[[#This Row],[Total Cost]]-Table2[[#This Row],[Total Sales]]</f>
        <v>0</v>
      </c>
      <c r="O7985" t="s">
        <v>23</v>
      </c>
      <c r="P7985" t="s">
        <v>17</v>
      </c>
    </row>
    <row r="7986" spans="1:16">
      <c r="A7986" t="s">
        <v>29893</v>
      </c>
      <c r="B7986" t="s">
        <v>29894</v>
      </c>
      <c r="C7986" t="s">
        <v>36984</v>
      </c>
      <c r="D7986" t="s">
        <v>37455</v>
      </c>
      <c r="E7986" t="s">
        <v>29895</v>
      </c>
      <c r="F7986" t="s">
        <v>29896</v>
      </c>
      <c r="G7986" s="2">
        <v>45630</v>
      </c>
      <c r="H7986" t="s">
        <v>22</v>
      </c>
      <c r="I7986">
        <v>1</v>
      </c>
      <c r="J7986">
        <f t="shared" si="250"/>
        <v>100</v>
      </c>
      <c r="K7986" s="3">
        <v>5</v>
      </c>
      <c r="L7986" s="3">
        <f t="shared" si="251"/>
        <v>100</v>
      </c>
      <c r="M7986">
        <v>95</v>
      </c>
      <c r="N7986" s="3">
        <f>Table2[[#This Row],[Total Cost]]-Table2[[#This Row],[Total Sales]]</f>
        <v>5</v>
      </c>
      <c r="O7986" t="s">
        <v>16</v>
      </c>
      <c r="P7986" t="s">
        <v>17</v>
      </c>
    </row>
    <row r="7987" spans="1:16">
      <c r="A7987" t="s">
        <v>29897</v>
      </c>
      <c r="B7987" t="s">
        <v>29898</v>
      </c>
      <c r="C7987" t="s">
        <v>37564</v>
      </c>
      <c r="D7987" t="s">
        <v>37124</v>
      </c>
      <c r="E7987" t="s">
        <v>29899</v>
      </c>
      <c r="F7987" t="s">
        <v>6393</v>
      </c>
      <c r="G7987" s="2">
        <v>45456</v>
      </c>
      <c r="H7987" t="s">
        <v>42</v>
      </c>
      <c r="I7987">
        <v>2</v>
      </c>
      <c r="J7987">
        <f t="shared" si="250"/>
        <v>200</v>
      </c>
      <c r="K7987" s="3">
        <v>10</v>
      </c>
      <c r="L7987" s="3">
        <f t="shared" si="251"/>
        <v>400</v>
      </c>
      <c r="M7987">
        <v>360</v>
      </c>
      <c r="N7987" s="3">
        <f>Table2[[#This Row],[Total Cost]]-Table2[[#This Row],[Total Sales]]</f>
        <v>40</v>
      </c>
      <c r="O7987" t="s">
        <v>84</v>
      </c>
      <c r="P7987" t="s">
        <v>17</v>
      </c>
    </row>
    <row r="7988" spans="1:16">
      <c r="A7988" t="s">
        <v>29900</v>
      </c>
      <c r="B7988" t="s">
        <v>26473</v>
      </c>
      <c r="C7988" t="s">
        <v>37083</v>
      </c>
      <c r="D7988" t="s">
        <v>37506</v>
      </c>
      <c r="E7988" t="s">
        <v>29901</v>
      </c>
      <c r="F7988" t="s">
        <v>6698</v>
      </c>
      <c r="G7988" s="2">
        <v>45714</v>
      </c>
      <c r="H7988" t="s">
        <v>15</v>
      </c>
      <c r="I7988">
        <v>3</v>
      </c>
      <c r="J7988">
        <f t="shared" si="250"/>
        <v>800</v>
      </c>
      <c r="K7988" s="3">
        <v>0</v>
      </c>
      <c r="L7988" s="3">
        <f t="shared" si="251"/>
        <v>2400</v>
      </c>
      <c r="M7988">
        <v>2400</v>
      </c>
      <c r="N7988" s="3">
        <f>Table2[[#This Row],[Total Cost]]-Table2[[#This Row],[Total Sales]]</f>
        <v>0</v>
      </c>
      <c r="O7988" t="s">
        <v>84</v>
      </c>
      <c r="P7988" t="s">
        <v>17</v>
      </c>
    </row>
    <row r="7989" spans="1:16">
      <c r="A7989" t="s">
        <v>29902</v>
      </c>
      <c r="B7989" t="s">
        <v>29903</v>
      </c>
      <c r="C7989" t="s">
        <v>37313</v>
      </c>
      <c r="D7989" t="s">
        <v>37233</v>
      </c>
      <c r="E7989" t="s">
        <v>29904</v>
      </c>
      <c r="F7989" t="s">
        <v>8798</v>
      </c>
      <c r="G7989" s="2">
        <v>45583</v>
      </c>
      <c r="H7989" t="s">
        <v>42</v>
      </c>
      <c r="I7989">
        <v>4</v>
      </c>
      <c r="J7989">
        <f t="shared" si="250"/>
        <v>200</v>
      </c>
      <c r="K7989" s="3">
        <v>5</v>
      </c>
      <c r="L7989" s="3">
        <f t="shared" si="251"/>
        <v>800</v>
      </c>
      <c r="M7989">
        <v>760</v>
      </c>
      <c r="N7989" s="3">
        <f>Table2[[#This Row],[Total Cost]]-Table2[[#This Row],[Total Sales]]</f>
        <v>40</v>
      </c>
      <c r="O7989" t="s">
        <v>84</v>
      </c>
      <c r="P7989" t="s">
        <v>17</v>
      </c>
    </row>
    <row r="7990" spans="1:16">
      <c r="A7990" t="s">
        <v>29905</v>
      </c>
      <c r="B7990" t="s">
        <v>29906</v>
      </c>
      <c r="C7990" t="s">
        <v>37246</v>
      </c>
      <c r="D7990" t="s">
        <v>37054</v>
      </c>
      <c r="E7990" t="s">
        <v>29907</v>
      </c>
      <c r="F7990" t="s">
        <v>24752</v>
      </c>
      <c r="G7990" s="2">
        <v>45641</v>
      </c>
      <c r="H7990" t="s">
        <v>89</v>
      </c>
      <c r="I7990">
        <v>3</v>
      </c>
      <c r="J7990">
        <f t="shared" si="250"/>
        <v>50</v>
      </c>
      <c r="K7990" s="3">
        <v>0</v>
      </c>
      <c r="L7990" s="3">
        <f t="shared" si="251"/>
        <v>150</v>
      </c>
      <c r="M7990">
        <v>150</v>
      </c>
      <c r="N7990" s="3">
        <f>Table2[[#This Row],[Total Cost]]-Table2[[#This Row],[Total Sales]]</f>
        <v>0</v>
      </c>
      <c r="O7990" t="s">
        <v>16</v>
      </c>
      <c r="P7990" t="s">
        <v>17</v>
      </c>
    </row>
    <row r="7991" spans="1:16">
      <c r="A7991" t="s">
        <v>29908</v>
      </c>
      <c r="B7991" t="s">
        <v>29909</v>
      </c>
      <c r="C7991" t="s">
        <v>37047</v>
      </c>
      <c r="D7991" t="s">
        <v>37418</v>
      </c>
      <c r="E7991" t="s">
        <v>29910</v>
      </c>
      <c r="F7991" t="s">
        <v>29911</v>
      </c>
      <c r="G7991" s="2">
        <v>45643</v>
      </c>
      <c r="H7991" t="s">
        <v>83</v>
      </c>
      <c r="I7991">
        <v>4</v>
      </c>
      <c r="J7991">
        <f t="shared" si="250"/>
        <v>150</v>
      </c>
      <c r="K7991" s="3">
        <v>10</v>
      </c>
      <c r="L7991" s="3">
        <f t="shared" si="251"/>
        <v>600</v>
      </c>
      <c r="M7991">
        <v>540</v>
      </c>
      <c r="N7991" s="3">
        <f>Table2[[#This Row],[Total Cost]]-Table2[[#This Row],[Total Sales]]</f>
        <v>60</v>
      </c>
      <c r="O7991" t="s">
        <v>23</v>
      </c>
      <c r="P7991" t="s">
        <v>17</v>
      </c>
    </row>
    <row r="7992" spans="1:16">
      <c r="A7992" t="s">
        <v>29912</v>
      </c>
      <c r="B7992" t="s">
        <v>29913</v>
      </c>
      <c r="C7992" t="s">
        <v>36958</v>
      </c>
      <c r="D7992" t="s">
        <v>37477</v>
      </c>
      <c r="E7992" t="s">
        <v>29914</v>
      </c>
      <c r="F7992" t="s">
        <v>13677</v>
      </c>
      <c r="G7992" s="2">
        <v>45439</v>
      </c>
      <c r="H7992" t="s">
        <v>15</v>
      </c>
      <c r="I7992">
        <v>3</v>
      </c>
      <c r="J7992">
        <f t="shared" si="250"/>
        <v>800</v>
      </c>
      <c r="K7992" s="3">
        <v>10</v>
      </c>
      <c r="L7992" s="3">
        <f t="shared" si="251"/>
        <v>2400</v>
      </c>
      <c r="M7992">
        <v>2160</v>
      </c>
      <c r="N7992" s="3">
        <f>Table2[[#This Row],[Total Cost]]-Table2[[#This Row],[Total Sales]]</f>
        <v>240</v>
      </c>
      <c r="O7992" t="s">
        <v>90</v>
      </c>
      <c r="P7992" t="s">
        <v>78</v>
      </c>
    </row>
    <row r="7993" spans="1:16">
      <c r="A7993" t="s">
        <v>29915</v>
      </c>
      <c r="B7993" t="s">
        <v>6006</v>
      </c>
      <c r="C7993" t="s">
        <v>37137</v>
      </c>
      <c r="D7993" t="s">
        <v>37502</v>
      </c>
      <c r="E7993" t="s">
        <v>29916</v>
      </c>
      <c r="F7993" t="s">
        <v>29917</v>
      </c>
      <c r="G7993" s="2">
        <v>45554</v>
      </c>
      <c r="H7993" t="s">
        <v>47</v>
      </c>
      <c r="I7993">
        <v>1</v>
      </c>
      <c r="J7993">
        <f t="shared" si="250"/>
        <v>1200</v>
      </c>
      <c r="K7993" s="3">
        <v>0</v>
      </c>
      <c r="L7993" s="3">
        <f t="shared" si="251"/>
        <v>1200</v>
      </c>
      <c r="M7993">
        <v>1200</v>
      </c>
      <c r="N7993" s="3">
        <f>Table2[[#This Row],[Total Cost]]-Table2[[#This Row],[Total Sales]]</f>
        <v>0</v>
      </c>
      <c r="O7993" t="s">
        <v>16</v>
      </c>
      <c r="P7993" t="s">
        <v>17</v>
      </c>
    </row>
    <row r="7994" spans="1:16">
      <c r="A7994" t="s">
        <v>29918</v>
      </c>
      <c r="B7994" t="s">
        <v>29919</v>
      </c>
      <c r="C7994" t="s">
        <v>37526</v>
      </c>
      <c r="D7994" t="s">
        <v>36995</v>
      </c>
      <c r="E7994" t="s">
        <v>10270</v>
      </c>
      <c r="F7994" t="s">
        <v>29920</v>
      </c>
      <c r="G7994" s="2">
        <v>45621</v>
      </c>
      <c r="H7994" t="s">
        <v>15</v>
      </c>
      <c r="I7994">
        <v>2</v>
      </c>
      <c r="J7994">
        <f t="shared" si="250"/>
        <v>800</v>
      </c>
      <c r="K7994" s="3">
        <v>0</v>
      </c>
      <c r="L7994" s="3">
        <f t="shared" si="251"/>
        <v>1600</v>
      </c>
      <c r="M7994">
        <v>1600</v>
      </c>
      <c r="N7994" s="3">
        <f>Table2[[#This Row],[Total Cost]]-Table2[[#This Row],[Total Sales]]</f>
        <v>0</v>
      </c>
      <c r="O7994" t="s">
        <v>90</v>
      </c>
      <c r="P7994" t="s">
        <v>17</v>
      </c>
    </row>
    <row r="7995" spans="1:16">
      <c r="A7995" t="s">
        <v>29921</v>
      </c>
      <c r="B7995" t="s">
        <v>29922</v>
      </c>
      <c r="C7995" t="s">
        <v>37458</v>
      </c>
      <c r="D7995" t="s">
        <v>38415</v>
      </c>
      <c r="E7995" t="s">
        <v>29923</v>
      </c>
      <c r="F7995" t="s">
        <v>2099</v>
      </c>
      <c r="G7995" s="2">
        <v>45652</v>
      </c>
      <c r="H7995" t="s">
        <v>15</v>
      </c>
      <c r="I7995">
        <v>3</v>
      </c>
      <c r="J7995">
        <f t="shared" si="250"/>
        <v>800</v>
      </c>
      <c r="K7995" s="3">
        <v>0</v>
      </c>
      <c r="L7995" s="3">
        <f t="shared" si="251"/>
        <v>2400</v>
      </c>
      <c r="M7995">
        <v>2400</v>
      </c>
      <c r="N7995" s="3">
        <f>Table2[[#This Row],[Total Cost]]-Table2[[#This Row],[Total Sales]]</f>
        <v>0</v>
      </c>
      <c r="O7995" t="s">
        <v>33</v>
      </c>
      <c r="P7995" t="s">
        <v>17</v>
      </c>
    </row>
    <row r="7996" spans="1:16">
      <c r="A7996" t="s">
        <v>29924</v>
      </c>
      <c r="B7996" t="s">
        <v>29925</v>
      </c>
      <c r="C7996" t="s">
        <v>38415</v>
      </c>
      <c r="D7996" t="s">
        <v>37437</v>
      </c>
      <c r="E7996" t="s">
        <v>29926</v>
      </c>
      <c r="F7996" t="s">
        <v>29927</v>
      </c>
      <c r="G7996" s="2">
        <v>45683</v>
      </c>
      <c r="H7996" t="s">
        <v>56</v>
      </c>
      <c r="I7996">
        <v>1</v>
      </c>
      <c r="J7996">
        <f t="shared" si="250"/>
        <v>90</v>
      </c>
      <c r="K7996" s="3">
        <v>5</v>
      </c>
      <c r="L7996" s="3">
        <f t="shared" si="251"/>
        <v>90</v>
      </c>
      <c r="M7996">
        <v>85.5</v>
      </c>
      <c r="N7996" s="3">
        <f>Table2[[#This Row],[Total Cost]]-Table2[[#This Row],[Total Sales]]</f>
        <v>4.5</v>
      </c>
      <c r="O7996" t="s">
        <v>90</v>
      </c>
      <c r="P7996" t="s">
        <v>78</v>
      </c>
    </row>
    <row r="7997" spans="1:16">
      <c r="A7997" t="s">
        <v>29928</v>
      </c>
      <c r="B7997" t="s">
        <v>29929</v>
      </c>
      <c r="C7997" t="s">
        <v>37316</v>
      </c>
      <c r="D7997" t="s">
        <v>37580</v>
      </c>
      <c r="E7997" t="s">
        <v>29930</v>
      </c>
      <c r="F7997" t="s">
        <v>12939</v>
      </c>
      <c r="G7997" s="2">
        <v>45660</v>
      </c>
      <c r="H7997" t="s">
        <v>83</v>
      </c>
      <c r="I7997">
        <v>2</v>
      </c>
      <c r="J7997">
        <f t="shared" si="250"/>
        <v>150</v>
      </c>
      <c r="K7997" s="3">
        <v>0</v>
      </c>
      <c r="L7997" s="3">
        <f t="shared" si="251"/>
        <v>300</v>
      </c>
      <c r="M7997">
        <v>300</v>
      </c>
      <c r="N7997" s="3">
        <f>Table2[[#This Row],[Total Cost]]-Table2[[#This Row],[Total Sales]]</f>
        <v>0</v>
      </c>
      <c r="O7997" t="s">
        <v>16</v>
      </c>
      <c r="P7997" t="s">
        <v>78</v>
      </c>
    </row>
    <row r="7998" spans="1:16">
      <c r="A7998" t="s">
        <v>29931</v>
      </c>
      <c r="B7998" t="s">
        <v>29932</v>
      </c>
      <c r="C7998" t="s">
        <v>36990</v>
      </c>
      <c r="D7998" t="s">
        <v>37630</v>
      </c>
      <c r="E7998" t="s">
        <v>29933</v>
      </c>
      <c r="F7998" t="s">
        <v>12765</v>
      </c>
      <c r="G7998" s="2">
        <v>45612</v>
      </c>
      <c r="H7998" t="s">
        <v>42</v>
      </c>
      <c r="I7998">
        <v>1</v>
      </c>
      <c r="J7998">
        <f t="shared" si="250"/>
        <v>200</v>
      </c>
      <c r="K7998" s="3">
        <v>10</v>
      </c>
      <c r="L7998" s="3">
        <f t="shared" si="251"/>
        <v>200</v>
      </c>
      <c r="M7998">
        <v>180</v>
      </c>
      <c r="N7998" s="3">
        <f>Table2[[#This Row],[Total Cost]]-Table2[[#This Row],[Total Sales]]</f>
        <v>20</v>
      </c>
      <c r="O7998" t="s">
        <v>23</v>
      </c>
      <c r="P7998" t="s">
        <v>17</v>
      </c>
    </row>
    <row r="7999" spans="1:16">
      <c r="A7999" t="s">
        <v>29934</v>
      </c>
      <c r="B7999" t="s">
        <v>29935</v>
      </c>
      <c r="C7999" t="s">
        <v>37707</v>
      </c>
      <c r="D7999" t="s">
        <v>38336</v>
      </c>
      <c r="E7999" t="s">
        <v>29936</v>
      </c>
      <c r="F7999" t="s">
        <v>29937</v>
      </c>
      <c r="G7999" s="2">
        <v>45643</v>
      </c>
      <c r="H7999" t="s">
        <v>47</v>
      </c>
      <c r="I7999">
        <v>3</v>
      </c>
      <c r="J7999">
        <f t="shared" si="250"/>
        <v>1200</v>
      </c>
      <c r="K7999" s="3">
        <v>0</v>
      </c>
      <c r="L7999" s="3">
        <f t="shared" si="251"/>
        <v>3600</v>
      </c>
      <c r="M7999">
        <v>3600</v>
      </c>
      <c r="N7999" s="3">
        <f>Table2[[#This Row],[Total Cost]]-Table2[[#This Row],[Total Sales]]</f>
        <v>0</v>
      </c>
      <c r="O7999" t="s">
        <v>33</v>
      </c>
      <c r="P7999" t="s">
        <v>78</v>
      </c>
    </row>
    <row r="8000" spans="1:16">
      <c r="A8000" t="s">
        <v>29938</v>
      </c>
      <c r="B8000" t="s">
        <v>29939</v>
      </c>
      <c r="C8000" t="s">
        <v>37153</v>
      </c>
      <c r="D8000" t="s">
        <v>37157</v>
      </c>
      <c r="E8000" t="s">
        <v>29940</v>
      </c>
      <c r="F8000" t="s">
        <v>22837</v>
      </c>
      <c r="G8000" s="2">
        <v>45763</v>
      </c>
      <c r="H8000" t="s">
        <v>47</v>
      </c>
      <c r="I8000">
        <v>2</v>
      </c>
      <c r="J8000">
        <f t="shared" si="250"/>
        <v>1200</v>
      </c>
      <c r="K8000" s="3">
        <v>0</v>
      </c>
      <c r="L8000" s="3">
        <f t="shared" si="251"/>
        <v>2400</v>
      </c>
      <c r="M8000">
        <v>2400</v>
      </c>
      <c r="N8000" s="3">
        <f>Table2[[#This Row],[Total Cost]]-Table2[[#This Row],[Total Sales]]</f>
        <v>0</v>
      </c>
      <c r="O8000" t="s">
        <v>16</v>
      </c>
      <c r="P8000" t="s">
        <v>78</v>
      </c>
    </row>
    <row r="8001" spans="1:16">
      <c r="A8001" t="s">
        <v>29941</v>
      </c>
      <c r="B8001" t="s">
        <v>29942</v>
      </c>
      <c r="C8001" t="s">
        <v>36960</v>
      </c>
      <c r="D8001" t="s">
        <v>37495</v>
      </c>
      <c r="E8001" t="s">
        <v>29943</v>
      </c>
      <c r="F8001" t="s">
        <v>29944</v>
      </c>
      <c r="G8001" s="2">
        <v>45404</v>
      </c>
      <c r="H8001" t="s">
        <v>15</v>
      </c>
      <c r="I8001">
        <v>2</v>
      </c>
      <c r="J8001">
        <f t="shared" si="250"/>
        <v>800</v>
      </c>
      <c r="K8001" s="3">
        <v>0</v>
      </c>
      <c r="L8001" s="3">
        <f t="shared" si="251"/>
        <v>1600</v>
      </c>
      <c r="M8001">
        <v>1600</v>
      </c>
      <c r="N8001" s="3">
        <f>Table2[[#This Row],[Total Cost]]-Table2[[#This Row],[Total Sales]]</f>
        <v>0</v>
      </c>
      <c r="O8001" t="s">
        <v>90</v>
      </c>
      <c r="P8001" t="s">
        <v>17</v>
      </c>
    </row>
    <row r="8002" spans="1:16">
      <c r="A8002" t="s">
        <v>29945</v>
      </c>
      <c r="B8002" t="s">
        <v>17870</v>
      </c>
      <c r="C8002" t="s">
        <v>37010</v>
      </c>
      <c r="D8002" t="s">
        <v>37515</v>
      </c>
      <c r="E8002" t="s">
        <v>29946</v>
      </c>
      <c r="F8002" t="s">
        <v>3345</v>
      </c>
      <c r="G8002" s="2">
        <v>45760</v>
      </c>
      <c r="H8002" t="s">
        <v>22</v>
      </c>
      <c r="I8002">
        <v>2</v>
      </c>
      <c r="J8002">
        <f t="shared" si="250"/>
        <v>100</v>
      </c>
      <c r="K8002" s="3">
        <v>5</v>
      </c>
      <c r="L8002" s="3">
        <f t="shared" si="251"/>
        <v>200</v>
      </c>
      <c r="M8002">
        <v>190</v>
      </c>
      <c r="N8002" s="3">
        <f>Table2[[#This Row],[Total Cost]]-Table2[[#This Row],[Total Sales]]</f>
        <v>10</v>
      </c>
      <c r="O8002" t="s">
        <v>90</v>
      </c>
      <c r="P8002" t="s">
        <v>17</v>
      </c>
    </row>
    <row r="8003" spans="1:16">
      <c r="A8003" t="s">
        <v>29947</v>
      </c>
      <c r="B8003" t="s">
        <v>29948</v>
      </c>
      <c r="C8003" t="s">
        <v>37120</v>
      </c>
      <c r="D8003" t="s">
        <v>37787</v>
      </c>
      <c r="E8003" t="s">
        <v>29949</v>
      </c>
      <c r="F8003" t="s">
        <v>29950</v>
      </c>
      <c r="G8003" s="2">
        <v>45432</v>
      </c>
      <c r="H8003" t="s">
        <v>42</v>
      </c>
      <c r="I8003">
        <v>3</v>
      </c>
      <c r="J8003">
        <f t="shared" ref="J8003:J8066" si="252">L8003/I8003</f>
        <v>200</v>
      </c>
      <c r="K8003" s="3">
        <v>5</v>
      </c>
      <c r="L8003" s="3">
        <f t="shared" si="251"/>
        <v>600</v>
      </c>
      <c r="M8003">
        <v>570</v>
      </c>
      <c r="N8003" s="3">
        <f>Table2[[#This Row],[Total Cost]]-Table2[[#This Row],[Total Sales]]</f>
        <v>30</v>
      </c>
      <c r="O8003" t="s">
        <v>23</v>
      </c>
      <c r="P8003" t="s">
        <v>17</v>
      </c>
    </row>
    <row r="8004" spans="1:16">
      <c r="A8004" t="s">
        <v>29951</v>
      </c>
      <c r="B8004" t="s">
        <v>29952</v>
      </c>
      <c r="C8004" t="s">
        <v>37149</v>
      </c>
      <c r="D8004" t="s">
        <v>37909</v>
      </c>
      <c r="E8004" t="s">
        <v>29953</v>
      </c>
      <c r="F8004" t="s">
        <v>29954</v>
      </c>
      <c r="G8004" s="2">
        <v>45546</v>
      </c>
      <c r="H8004" t="s">
        <v>28</v>
      </c>
      <c r="I8004">
        <v>3</v>
      </c>
      <c r="J8004">
        <f t="shared" si="252"/>
        <v>300</v>
      </c>
      <c r="K8004" s="3">
        <v>5</v>
      </c>
      <c r="L8004" s="3">
        <f t="shared" si="251"/>
        <v>900</v>
      </c>
      <c r="M8004">
        <v>855</v>
      </c>
      <c r="N8004" s="3">
        <f>Table2[[#This Row],[Total Cost]]-Table2[[#This Row],[Total Sales]]</f>
        <v>45</v>
      </c>
      <c r="O8004" t="s">
        <v>23</v>
      </c>
      <c r="P8004" t="s">
        <v>17</v>
      </c>
    </row>
    <row r="8005" spans="1:16">
      <c r="A8005" t="s">
        <v>29955</v>
      </c>
      <c r="B8005" t="s">
        <v>29956</v>
      </c>
      <c r="C8005" t="s">
        <v>37031</v>
      </c>
      <c r="D8005" t="s">
        <v>37919</v>
      </c>
      <c r="E8005" t="s">
        <v>29957</v>
      </c>
      <c r="F8005" t="s">
        <v>11626</v>
      </c>
      <c r="G8005" s="2">
        <v>45726</v>
      </c>
      <c r="H8005" t="s">
        <v>22</v>
      </c>
      <c r="I8005">
        <v>3</v>
      </c>
      <c r="J8005">
        <f t="shared" si="252"/>
        <v>100</v>
      </c>
      <c r="K8005" s="3">
        <v>5</v>
      </c>
      <c r="L8005" s="3">
        <f t="shared" si="251"/>
        <v>300</v>
      </c>
      <c r="M8005">
        <v>285</v>
      </c>
      <c r="N8005" s="3">
        <f>Table2[[#This Row],[Total Cost]]-Table2[[#This Row],[Total Sales]]</f>
        <v>15</v>
      </c>
      <c r="O8005" t="s">
        <v>33</v>
      </c>
      <c r="P8005" t="s">
        <v>17</v>
      </c>
    </row>
    <row r="8006" spans="1:16">
      <c r="A8006" t="s">
        <v>29958</v>
      </c>
      <c r="B8006" t="s">
        <v>29959</v>
      </c>
      <c r="C8006" t="s">
        <v>37650</v>
      </c>
      <c r="D8006" t="s">
        <v>38001</v>
      </c>
      <c r="E8006" t="s">
        <v>29960</v>
      </c>
      <c r="F8006" t="s">
        <v>29961</v>
      </c>
      <c r="G8006" s="2">
        <v>45742</v>
      </c>
      <c r="H8006" t="s">
        <v>89</v>
      </c>
      <c r="I8006">
        <v>2</v>
      </c>
      <c r="J8006">
        <f t="shared" si="252"/>
        <v>50</v>
      </c>
      <c r="K8006" s="3">
        <v>5</v>
      </c>
      <c r="L8006" s="3">
        <f t="shared" ref="L8006:L8069" si="253">M8006/(1-K8006/100)</f>
        <v>100</v>
      </c>
      <c r="M8006">
        <v>95</v>
      </c>
      <c r="N8006" s="3">
        <f>Table2[[#This Row],[Total Cost]]-Table2[[#This Row],[Total Sales]]</f>
        <v>5</v>
      </c>
      <c r="O8006" t="s">
        <v>23</v>
      </c>
      <c r="P8006" t="s">
        <v>17</v>
      </c>
    </row>
    <row r="8007" spans="1:16">
      <c r="A8007" t="s">
        <v>29962</v>
      </c>
      <c r="B8007" t="s">
        <v>732</v>
      </c>
      <c r="C8007" t="s">
        <v>37010</v>
      </c>
      <c r="D8007" t="s">
        <v>37214</v>
      </c>
      <c r="E8007" t="s">
        <v>29963</v>
      </c>
      <c r="F8007" t="s">
        <v>29964</v>
      </c>
      <c r="G8007" s="2">
        <v>45438</v>
      </c>
      <c r="H8007" t="s">
        <v>83</v>
      </c>
      <c r="I8007">
        <v>3</v>
      </c>
      <c r="J8007">
        <f t="shared" si="252"/>
        <v>150</v>
      </c>
      <c r="K8007" s="3">
        <v>0</v>
      </c>
      <c r="L8007" s="3">
        <f t="shared" si="253"/>
        <v>450</v>
      </c>
      <c r="M8007">
        <v>450</v>
      </c>
      <c r="N8007" s="3">
        <f>Table2[[#This Row],[Total Cost]]-Table2[[#This Row],[Total Sales]]</f>
        <v>0</v>
      </c>
      <c r="O8007" t="s">
        <v>16</v>
      </c>
      <c r="P8007" t="s">
        <v>17</v>
      </c>
    </row>
    <row r="8008" spans="1:16">
      <c r="A8008" t="s">
        <v>29965</v>
      </c>
      <c r="B8008" t="s">
        <v>29966</v>
      </c>
      <c r="C8008" t="s">
        <v>37248</v>
      </c>
      <c r="D8008" t="s">
        <v>37612</v>
      </c>
      <c r="E8008" t="s">
        <v>29967</v>
      </c>
      <c r="F8008" t="s">
        <v>29968</v>
      </c>
      <c r="G8008" s="2">
        <v>45593</v>
      </c>
      <c r="H8008" t="s">
        <v>56</v>
      </c>
      <c r="I8008">
        <v>1</v>
      </c>
      <c r="J8008">
        <f t="shared" si="252"/>
        <v>90</v>
      </c>
      <c r="K8008" s="3">
        <v>10</v>
      </c>
      <c r="L8008" s="3">
        <f t="shared" si="253"/>
        <v>90</v>
      </c>
      <c r="M8008">
        <v>81</v>
      </c>
      <c r="N8008" s="3">
        <f>Table2[[#This Row],[Total Cost]]-Table2[[#This Row],[Total Sales]]</f>
        <v>9</v>
      </c>
      <c r="O8008" t="s">
        <v>33</v>
      </c>
      <c r="P8008" t="s">
        <v>17</v>
      </c>
    </row>
    <row r="8009" spans="1:16">
      <c r="A8009" t="s">
        <v>29969</v>
      </c>
      <c r="B8009" t="s">
        <v>29970</v>
      </c>
      <c r="C8009" t="s">
        <v>37217</v>
      </c>
      <c r="D8009" t="s">
        <v>36983</v>
      </c>
      <c r="E8009" t="s">
        <v>29971</v>
      </c>
      <c r="F8009" t="s">
        <v>2189</v>
      </c>
      <c r="G8009" s="2">
        <v>45735</v>
      </c>
      <c r="H8009" t="s">
        <v>89</v>
      </c>
      <c r="I8009">
        <v>2</v>
      </c>
      <c r="J8009">
        <f t="shared" si="252"/>
        <v>50</v>
      </c>
      <c r="K8009" s="3">
        <v>0</v>
      </c>
      <c r="L8009" s="3">
        <f t="shared" si="253"/>
        <v>100</v>
      </c>
      <c r="M8009">
        <v>100</v>
      </c>
      <c r="N8009" s="3">
        <f>Table2[[#This Row],[Total Cost]]-Table2[[#This Row],[Total Sales]]</f>
        <v>0</v>
      </c>
      <c r="O8009" t="s">
        <v>23</v>
      </c>
      <c r="P8009" t="s">
        <v>17</v>
      </c>
    </row>
    <row r="8010" spans="1:16">
      <c r="A8010" t="s">
        <v>29972</v>
      </c>
      <c r="B8010" t="s">
        <v>29973</v>
      </c>
      <c r="C8010" t="s">
        <v>37819</v>
      </c>
      <c r="D8010" t="s">
        <v>37517</v>
      </c>
      <c r="E8010" t="s">
        <v>29974</v>
      </c>
      <c r="F8010" t="s">
        <v>29975</v>
      </c>
      <c r="G8010" s="2">
        <v>45608</v>
      </c>
      <c r="H8010" t="s">
        <v>83</v>
      </c>
      <c r="I8010">
        <v>4</v>
      </c>
      <c r="J8010">
        <f t="shared" si="252"/>
        <v>150</v>
      </c>
      <c r="K8010" s="3">
        <v>5</v>
      </c>
      <c r="L8010" s="3">
        <f t="shared" si="253"/>
        <v>600</v>
      </c>
      <c r="M8010">
        <v>570</v>
      </c>
      <c r="N8010" s="3">
        <f>Table2[[#This Row],[Total Cost]]-Table2[[#This Row],[Total Sales]]</f>
        <v>30</v>
      </c>
      <c r="O8010" t="s">
        <v>84</v>
      </c>
      <c r="P8010" t="s">
        <v>78</v>
      </c>
    </row>
    <row r="8011" spans="1:16">
      <c r="A8011" t="s">
        <v>29976</v>
      </c>
      <c r="B8011" t="s">
        <v>29977</v>
      </c>
      <c r="C8011" t="s">
        <v>37017</v>
      </c>
      <c r="D8011" t="s">
        <v>37198</v>
      </c>
      <c r="E8011" t="s">
        <v>29978</v>
      </c>
      <c r="F8011" t="s">
        <v>3195</v>
      </c>
      <c r="G8011" s="2">
        <v>45423</v>
      </c>
      <c r="H8011" t="s">
        <v>28</v>
      </c>
      <c r="I8011">
        <v>1</v>
      </c>
      <c r="J8011">
        <f t="shared" si="252"/>
        <v>300</v>
      </c>
      <c r="K8011" s="3">
        <v>5</v>
      </c>
      <c r="L8011" s="3">
        <f t="shared" si="253"/>
        <v>300</v>
      </c>
      <c r="M8011">
        <v>285</v>
      </c>
      <c r="N8011" s="3">
        <f>Table2[[#This Row],[Total Cost]]-Table2[[#This Row],[Total Sales]]</f>
        <v>15</v>
      </c>
      <c r="O8011" t="s">
        <v>33</v>
      </c>
      <c r="P8011" t="s">
        <v>17</v>
      </c>
    </row>
    <row r="8012" spans="1:16">
      <c r="A8012" t="s">
        <v>29979</v>
      </c>
      <c r="B8012" t="s">
        <v>29980</v>
      </c>
      <c r="C8012" t="s">
        <v>37733</v>
      </c>
      <c r="D8012" t="s">
        <v>37039</v>
      </c>
      <c r="E8012" t="s">
        <v>13130</v>
      </c>
      <c r="F8012" t="s">
        <v>29981</v>
      </c>
      <c r="G8012" s="2">
        <v>45735</v>
      </c>
      <c r="H8012" t="s">
        <v>47</v>
      </c>
      <c r="I8012">
        <v>2</v>
      </c>
      <c r="J8012">
        <f t="shared" si="252"/>
        <v>1200</v>
      </c>
      <c r="K8012" s="3">
        <v>0</v>
      </c>
      <c r="L8012" s="3">
        <f t="shared" si="253"/>
        <v>2400</v>
      </c>
      <c r="M8012">
        <v>2400</v>
      </c>
      <c r="N8012" s="3">
        <f>Table2[[#This Row],[Total Cost]]-Table2[[#This Row],[Total Sales]]</f>
        <v>0</v>
      </c>
      <c r="O8012" t="s">
        <v>23</v>
      </c>
      <c r="P8012" t="s">
        <v>17</v>
      </c>
    </row>
    <row r="8013" spans="1:16">
      <c r="A8013" t="s">
        <v>29982</v>
      </c>
      <c r="B8013" t="s">
        <v>29983</v>
      </c>
      <c r="C8013" t="s">
        <v>36994</v>
      </c>
      <c r="D8013" t="s">
        <v>37252</v>
      </c>
      <c r="E8013" t="s">
        <v>29984</v>
      </c>
      <c r="F8013" t="s">
        <v>29985</v>
      </c>
      <c r="G8013" s="2">
        <v>45522</v>
      </c>
      <c r="H8013" t="s">
        <v>15</v>
      </c>
      <c r="I8013">
        <v>2</v>
      </c>
      <c r="J8013">
        <f t="shared" si="252"/>
        <v>800</v>
      </c>
      <c r="K8013" s="3">
        <v>0</v>
      </c>
      <c r="L8013" s="3">
        <f t="shared" si="253"/>
        <v>1600</v>
      </c>
      <c r="M8013">
        <v>1600</v>
      </c>
      <c r="N8013" s="3">
        <f>Table2[[#This Row],[Total Cost]]-Table2[[#This Row],[Total Sales]]</f>
        <v>0</v>
      </c>
      <c r="O8013" t="s">
        <v>33</v>
      </c>
      <c r="P8013" t="s">
        <v>17</v>
      </c>
    </row>
    <row r="8014" spans="1:16">
      <c r="A8014" t="s">
        <v>29986</v>
      </c>
      <c r="B8014" t="s">
        <v>29987</v>
      </c>
      <c r="C8014" t="s">
        <v>36994</v>
      </c>
      <c r="D8014" t="s">
        <v>38187</v>
      </c>
      <c r="E8014" t="s">
        <v>29988</v>
      </c>
      <c r="F8014" t="s">
        <v>29989</v>
      </c>
      <c r="G8014" s="2">
        <v>45481</v>
      </c>
      <c r="H8014" t="s">
        <v>22</v>
      </c>
      <c r="I8014">
        <v>3</v>
      </c>
      <c r="J8014">
        <f t="shared" si="252"/>
        <v>100</v>
      </c>
      <c r="K8014" s="3">
        <v>0</v>
      </c>
      <c r="L8014" s="3">
        <f t="shared" si="253"/>
        <v>300</v>
      </c>
      <c r="M8014">
        <v>300</v>
      </c>
      <c r="N8014" s="3">
        <f>Table2[[#This Row],[Total Cost]]-Table2[[#This Row],[Total Sales]]</f>
        <v>0</v>
      </c>
      <c r="O8014" t="s">
        <v>84</v>
      </c>
      <c r="P8014" t="s">
        <v>17</v>
      </c>
    </row>
    <row r="8015" spans="1:16">
      <c r="A8015" t="s">
        <v>29990</v>
      </c>
      <c r="B8015" t="s">
        <v>29991</v>
      </c>
      <c r="C8015" t="s">
        <v>38161</v>
      </c>
      <c r="D8015" t="s">
        <v>37504</v>
      </c>
      <c r="E8015" t="s">
        <v>29992</v>
      </c>
      <c r="F8015" t="s">
        <v>29993</v>
      </c>
      <c r="G8015" s="2">
        <v>45617</v>
      </c>
      <c r="H8015" t="s">
        <v>15</v>
      </c>
      <c r="I8015">
        <v>1</v>
      </c>
      <c r="J8015">
        <f t="shared" si="252"/>
        <v>800</v>
      </c>
      <c r="K8015" s="3">
        <v>0</v>
      </c>
      <c r="L8015" s="3">
        <f t="shared" si="253"/>
        <v>800</v>
      </c>
      <c r="M8015">
        <v>800</v>
      </c>
      <c r="N8015" s="3">
        <f>Table2[[#This Row],[Total Cost]]-Table2[[#This Row],[Total Sales]]</f>
        <v>0</v>
      </c>
      <c r="O8015" t="s">
        <v>16</v>
      </c>
      <c r="P8015" t="s">
        <v>17</v>
      </c>
    </row>
    <row r="8016" spans="1:16">
      <c r="A8016" t="s">
        <v>29994</v>
      </c>
      <c r="B8016" t="s">
        <v>23440</v>
      </c>
      <c r="C8016" t="s">
        <v>37019</v>
      </c>
      <c r="D8016" t="s">
        <v>36983</v>
      </c>
      <c r="E8016" t="s">
        <v>29995</v>
      </c>
      <c r="F8016" t="s">
        <v>29996</v>
      </c>
      <c r="G8016" s="2">
        <v>45684</v>
      </c>
      <c r="H8016" t="s">
        <v>28</v>
      </c>
      <c r="I8016">
        <v>2</v>
      </c>
      <c r="J8016">
        <f t="shared" si="252"/>
        <v>300</v>
      </c>
      <c r="K8016" s="3">
        <v>5</v>
      </c>
      <c r="L8016" s="3">
        <f t="shared" si="253"/>
        <v>600</v>
      </c>
      <c r="M8016">
        <v>570</v>
      </c>
      <c r="N8016" s="3">
        <f>Table2[[#This Row],[Total Cost]]-Table2[[#This Row],[Total Sales]]</f>
        <v>30</v>
      </c>
      <c r="O8016" t="s">
        <v>84</v>
      </c>
      <c r="P8016" t="s">
        <v>17</v>
      </c>
    </row>
    <row r="8017" spans="1:16">
      <c r="A8017" t="s">
        <v>29997</v>
      </c>
      <c r="B8017" t="s">
        <v>29998</v>
      </c>
      <c r="C8017" t="s">
        <v>37223</v>
      </c>
      <c r="D8017" t="s">
        <v>37775</v>
      </c>
      <c r="E8017" t="s">
        <v>29999</v>
      </c>
      <c r="F8017" t="s">
        <v>5469</v>
      </c>
      <c r="G8017" s="2">
        <v>45648</v>
      </c>
      <c r="H8017" t="s">
        <v>28</v>
      </c>
      <c r="I8017">
        <v>4</v>
      </c>
      <c r="J8017">
        <f t="shared" si="252"/>
        <v>300</v>
      </c>
      <c r="K8017" s="3">
        <v>10</v>
      </c>
      <c r="L8017" s="3">
        <f t="shared" si="253"/>
        <v>1200</v>
      </c>
      <c r="M8017">
        <v>1080</v>
      </c>
      <c r="N8017" s="3">
        <f>Table2[[#This Row],[Total Cost]]-Table2[[#This Row],[Total Sales]]</f>
        <v>120</v>
      </c>
      <c r="O8017" t="s">
        <v>23</v>
      </c>
      <c r="P8017" t="s">
        <v>17</v>
      </c>
    </row>
    <row r="8018" spans="1:16">
      <c r="A8018" t="s">
        <v>30000</v>
      </c>
      <c r="B8018" t="s">
        <v>30001</v>
      </c>
      <c r="C8018" t="s">
        <v>37173</v>
      </c>
      <c r="D8018" t="s">
        <v>37115</v>
      </c>
      <c r="E8018" t="s">
        <v>30002</v>
      </c>
      <c r="F8018" t="s">
        <v>28197</v>
      </c>
      <c r="G8018" s="2">
        <v>45663</v>
      </c>
      <c r="H8018" t="s">
        <v>73</v>
      </c>
      <c r="I8018">
        <v>4</v>
      </c>
      <c r="J8018">
        <f t="shared" si="252"/>
        <v>120</v>
      </c>
      <c r="K8018" s="3">
        <v>0</v>
      </c>
      <c r="L8018" s="3">
        <f t="shared" si="253"/>
        <v>480</v>
      </c>
      <c r="M8018">
        <v>480</v>
      </c>
      <c r="N8018" s="3">
        <f>Table2[[#This Row],[Total Cost]]-Table2[[#This Row],[Total Sales]]</f>
        <v>0</v>
      </c>
      <c r="O8018" t="s">
        <v>33</v>
      </c>
      <c r="P8018" t="s">
        <v>78</v>
      </c>
    </row>
    <row r="8019" spans="1:16">
      <c r="A8019" t="s">
        <v>30003</v>
      </c>
      <c r="B8019" t="s">
        <v>30004</v>
      </c>
      <c r="C8019" t="s">
        <v>37223</v>
      </c>
      <c r="D8019" t="s">
        <v>37688</v>
      </c>
      <c r="E8019" t="s">
        <v>30005</v>
      </c>
      <c r="F8019" t="s">
        <v>30006</v>
      </c>
      <c r="G8019" s="2">
        <v>45757</v>
      </c>
      <c r="H8019" t="s">
        <v>83</v>
      </c>
      <c r="I8019">
        <v>2</v>
      </c>
      <c r="J8019">
        <f t="shared" si="252"/>
        <v>150</v>
      </c>
      <c r="K8019" s="3">
        <v>0</v>
      </c>
      <c r="L8019" s="3">
        <f t="shared" si="253"/>
        <v>300</v>
      </c>
      <c r="M8019">
        <v>300</v>
      </c>
      <c r="N8019" s="3">
        <f>Table2[[#This Row],[Total Cost]]-Table2[[#This Row],[Total Sales]]</f>
        <v>0</v>
      </c>
      <c r="O8019" t="s">
        <v>23</v>
      </c>
      <c r="P8019" t="s">
        <v>17</v>
      </c>
    </row>
    <row r="8020" spans="1:16">
      <c r="A8020" t="s">
        <v>30007</v>
      </c>
      <c r="B8020" t="s">
        <v>30008</v>
      </c>
      <c r="C8020" t="s">
        <v>37246</v>
      </c>
      <c r="D8020" t="s">
        <v>38351</v>
      </c>
      <c r="E8020" t="s">
        <v>30009</v>
      </c>
      <c r="F8020" t="s">
        <v>30010</v>
      </c>
      <c r="G8020" s="2">
        <v>45627</v>
      </c>
      <c r="H8020" t="s">
        <v>28</v>
      </c>
      <c r="I8020">
        <v>2</v>
      </c>
      <c r="J8020">
        <f t="shared" si="252"/>
        <v>300</v>
      </c>
      <c r="K8020" s="3">
        <v>0</v>
      </c>
      <c r="L8020" s="3">
        <f t="shared" si="253"/>
        <v>600</v>
      </c>
      <c r="M8020">
        <v>600</v>
      </c>
      <c r="N8020" s="3">
        <f>Table2[[#This Row],[Total Cost]]-Table2[[#This Row],[Total Sales]]</f>
        <v>0</v>
      </c>
      <c r="O8020" t="s">
        <v>90</v>
      </c>
      <c r="P8020" t="s">
        <v>17</v>
      </c>
    </row>
    <row r="8021" spans="1:16">
      <c r="A8021" t="s">
        <v>30011</v>
      </c>
      <c r="B8021" t="s">
        <v>30012</v>
      </c>
      <c r="C8021" t="s">
        <v>38273</v>
      </c>
      <c r="D8021" t="s">
        <v>37889</v>
      </c>
      <c r="E8021" t="s">
        <v>30013</v>
      </c>
      <c r="F8021" t="s">
        <v>30014</v>
      </c>
      <c r="G8021" s="2">
        <v>45622</v>
      </c>
      <c r="H8021" t="s">
        <v>15</v>
      </c>
      <c r="I8021">
        <v>1</v>
      </c>
      <c r="J8021">
        <f t="shared" si="252"/>
        <v>800</v>
      </c>
      <c r="K8021" s="3">
        <v>0</v>
      </c>
      <c r="L8021" s="3">
        <f t="shared" si="253"/>
        <v>800</v>
      </c>
      <c r="M8021">
        <v>800</v>
      </c>
      <c r="N8021" s="3">
        <f>Table2[[#This Row],[Total Cost]]-Table2[[#This Row],[Total Sales]]</f>
        <v>0</v>
      </c>
      <c r="O8021" t="s">
        <v>16</v>
      </c>
      <c r="P8021" t="s">
        <v>78</v>
      </c>
    </row>
    <row r="8022" spans="1:16">
      <c r="A8022" t="s">
        <v>30015</v>
      </c>
      <c r="B8022" t="s">
        <v>30016</v>
      </c>
      <c r="C8022" t="s">
        <v>37293</v>
      </c>
      <c r="D8022" t="s">
        <v>38488</v>
      </c>
      <c r="E8022" t="s">
        <v>30017</v>
      </c>
      <c r="F8022" t="s">
        <v>27732</v>
      </c>
      <c r="G8022" s="2">
        <v>45565</v>
      </c>
      <c r="H8022" t="s">
        <v>28</v>
      </c>
      <c r="I8022">
        <v>1</v>
      </c>
      <c r="J8022">
        <f t="shared" si="252"/>
        <v>300</v>
      </c>
      <c r="K8022" s="3">
        <v>5</v>
      </c>
      <c r="L8022" s="3">
        <f t="shared" si="253"/>
        <v>300</v>
      </c>
      <c r="M8022">
        <v>285</v>
      </c>
      <c r="N8022" s="3">
        <f>Table2[[#This Row],[Total Cost]]-Table2[[#This Row],[Total Sales]]</f>
        <v>15</v>
      </c>
      <c r="O8022" t="s">
        <v>90</v>
      </c>
      <c r="P8022" t="s">
        <v>17</v>
      </c>
    </row>
    <row r="8023" spans="1:16">
      <c r="A8023" t="s">
        <v>30018</v>
      </c>
      <c r="B8023" t="s">
        <v>30019</v>
      </c>
      <c r="C8023" t="s">
        <v>37581</v>
      </c>
      <c r="D8023" t="s">
        <v>37843</v>
      </c>
      <c r="E8023" t="s">
        <v>30020</v>
      </c>
      <c r="F8023" t="s">
        <v>30021</v>
      </c>
      <c r="G8023" s="2">
        <v>45621</v>
      </c>
      <c r="H8023" t="s">
        <v>42</v>
      </c>
      <c r="I8023">
        <v>3</v>
      </c>
      <c r="J8023">
        <f t="shared" si="252"/>
        <v>200</v>
      </c>
      <c r="K8023" s="3">
        <v>0</v>
      </c>
      <c r="L8023" s="3">
        <f t="shared" si="253"/>
        <v>600</v>
      </c>
      <c r="M8023">
        <v>600</v>
      </c>
      <c r="N8023" s="3">
        <f>Table2[[#This Row],[Total Cost]]-Table2[[#This Row],[Total Sales]]</f>
        <v>0</v>
      </c>
      <c r="O8023" t="s">
        <v>33</v>
      </c>
      <c r="P8023" t="s">
        <v>17</v>
      </c>
    </row>
    <row r="8024" spans="1:16">
      <c r="A8024" t="s">
        <v>30022</v>
      </c>
      <c r="B8024" t="s">
        <v>30023</v>
      </c>
      <c r="C8024" t="s">
        <v>37137</v>
      </c>
      <c r="D8024" t="s">
        <v>37183</v>
      </c>
      <c r="E8024" t="s">
        <v>30024</v>
      </c>
      <c r="F8024" t="s">
        <v>30025</v>
      </c>
      <c r="G8024" s="2">
        <v>45589</v>
      </c>
      <c r="H8024" t="s">
        <v>42</v>
      </c>
      <c r="I8024">
        <v>1</v>
      </c>
      <c r="J8024">
        <f t="shared" si="252"/>
        <v>200</v>
      </c>
      <c r="K8024" s="3">
        <v>10</v>
      </c>
      <c r="L8024" s="3">
        <f t="shared" si="253"/>
        <v>200</v>
      </c>
      <c r="M8024">
        <v>180</v>
      </c>
      <c r="N8024" s="3">
        <f>Table2[[#This Row],[Total Cost]]-Table2[[#This Row],[Total Sales]]</f>
        <v>20</v>
      </c>
      <c r="O8024" t="s">
        <v>84</v>
      </c>
      <c r="P8024" t="s">
        <v>78</v>
      </c>
    </row>
    <row r="8025" spans="1:16">
      <c r="A8025" t="s">
        <v>30026</v>
      </c>
      <c r="B8025" t="s">
        <v>30027</v>
      </c>
      <c r="C8025" t="s">
        <v>37409</v>
      </c>
      <c r="D8025" t="s">
        <v>38346</v>
      </c>
      <c r="E8025" t="s">
        <v>30028</v>
      </c>
      <c r="F8025" t="s">
        <v>30029</v>
      </c>
      <c r="G8025" s="2">
        <v>45591</v>
      </c>
      <c r="H8025" t="s">
        <v>28</v>
      </c>
      <c r="I8025">
        <v>1</v>
      </c>
      <c r="J8025">
        <f t="shared" si="252"/>
        <v>300</v>
      </c>
      <c r="K8025" s="3">
        <v>10</v>
      </c>
      <c r="L8025" s="3">
        <f t="shared" si="253"/>
        <v>300</v>
      </c>
      <c r="M8025">
        <v>270</v>
      </c>
      <c r="N8025" s="3">
        <f>Table2[[#This Row],[Total Cost]]-Table2[[#This Row],[Total Sales]]</f>
        <v>30</v>
      </c>
      <c r="O8025" t="s">
        <v>23</v>
      </c>
      <c r="P8025" t="s">
        <v>17</v>
      </c>
    </row>
    <row r="8026" spans="1:16">
      <c r="A8026" t="s">
        <v>30030</v>
      </c>
      <c r="B8026" t="s">
        <v>30031</v>
      </c>
      <c r="C8026" t="s">
        <v>37087</v>
      </c>
      <c r="D8026" t="s">
        <v>37635</v>
      </c>
      <c r="E8026" t="s">
        <v>30032</v>
      </c>
      <c r="F8026" t="s">
        <v>30033</v>
      </c>
      <c r="G8026" s="2">
        <v>45716</v>
      </c>
      <c r="H8026" t="s">
        <v>15</v>
      </c>
      <c r="I8026">
        <v>1</v>
      </c>
      <c r="J8026">
        <f t="shared" si="252"/>
        <v>800</v>
      </c>
      <c r="K8026" s="3">
        <v>5</v>
      </c>
      <c r="L8026" s="3">
        <f t="shared" si="253"/>
        <v>800</v>
      </c>
      <c r="M8026">
        <v>760</v>
      </c>
      <c r="N8026" s="3">
        <f>Table2[[#This Row],[Total Cost]]-Table2[[#This Row],[Total Sales]]</f>
        <v>40</v>
      </c>
      <c r="O8026" t="s">
        <v>16</v>
      </c>
      <c r="P8026" t="s">
        <v>17</v>
      </c>
    </row>
    <row r="8027" spans="1:16">
      <c r="A8027" t="s">
        <v>30034</v>
      </c>
      <c r="B8027" t="s">
        <v>30035</v>
      </c>
      <c r="C8027" t="s">
        <v>37416</v>
      </c>
      <c r="D8027" t="s">
        <v>36983</v>
      </c>
      <c r="E8027" t="s">
        <v>30036</v>
      </c>
      <c r="F8027" t="s">
        <v>30037</v>
      </c>
      <c r="G8027" s="2">
        <v>45519</v>
      </c>
      <c r="H8027" t="s">
        <v>42</v>
      </c>
      <c r="I8027">
        <v>3</v>
      </c>
      <c r="J8027">
        <f t="shared" si="252"/>
        <v>200</v>
      </c>
      <c r="K8027" s="3">
        <v>5</v>
      </c>
      <c r="L8027" s="3">
        <f t="shared" si="253"/>
        <v>600</v>
      </c>
      <c r="M8027">
        <v>570</v>
      </c>
      <c r="N8027" s="3">
        <f>Table2[[#This Row],[Total Cost]]-Table2[[#This Row],[Total Sales]]</f>
        <v>30</v>
      </c>
      <c r="O8027" t="s">
        <v>84</v>
      </c>
      <c r="P8027" t="s">
        <v>78</v>
      </c>
    </row>
    <row r="8028" spans="1:16">
      <c r="A8028" t="s">
        <v>30038</v>
      </c>
      <c r="B8028" t="s">
        <v>30039</v>
      </c>
      <c r="C8028" t="s">
        <v>37116</v>
      </c>
      <c r="D8028" t="s">
        <v>37286</v>
      </c>
      <c r="E8028" t="s">
        <v>30040</v>
      </c>
      <c r="F8028" t="s">
        <v>30041</v>
      </c>
      <c r="G8028" s="2">
        <v>45730</v>
      </c>
      <c r="H8028" t="s">
        <v>73</v>
      </c>
      <c r="I8028">
        <v>4</v>
      </c>
      <c r="J8028">
        <f t="shared" si="252"/>
        <v>120</v>
      </c>
      <c r="K8028" s="3">
        <v>0</v>
      </c>
      <c r="L8028" s="3">
        <f t="shared" si="253"/>
        <v>480</v>
      </c>
      <c r="M8028">
        <v>480</v>
      </c>
      <c r="N8028" s="3">
        <f>Table2[[#This Row],[Total Cost]]-Table2[[#This Row],[Total Sales]]</f>
        <v>0</v>
      </c>
      <c r="O8028" t="s">
        <v>23</v>
      </c>
      <c r="P8028" t="s">
        <v>17</v>
      </c>
    </row>
    <row r="8029" spans="1:16">
      <c r="A8029" t="s">
        <v>30042</v>
      </c>
      <c r="B8029" t="s">
        <v>30043</v>
      </c>
      <c r="C8029" t="s">
        <v>37615</v>
      </c>
      <c r="D8029" t="s">
        <v>37827</v>
      </c>
      <c r="E8029" t="s">
        <v>30044</v>
      </c>
      <c r="F8029" t="s">
        <v>30045</v>
      </c>
      <c r="G8029" s="2">
        <v>45465</v>
      </c>
      <c r="H8029" t="s">
        <v>42</v>
      </c>
      <c r="I8029">
        <v>1</v>
      </c>
      <c r="J8029">
        <f t="shared" si="252"/>
        <v>200</v>
      </c>
      <c r="K8029" s="3">
        <v>0</v>
      </c>
      <c r="L8029" s="3">
        <f t="shared" si="253"/>
        <v>200</v>
      </c>
      <c r="M8029">
        <v>200</v>
      </c>
      <c r="N8029" s="3">
        <f>Table2[[#This Row],[Total Cost]]-Table2[[#This Row],[Total Sales]]</f>
        <v>0</v>
      </c>
      <c r="O8029" t="s">
        <v>33</v>
      </c>
      <c r="P8029" t="s">
        <v>17</v>
      </c>
    </row>
    <row r="8030" spans="1:16">
      <c r="A8030" t="s">
        <v>30046</v>
      </c>
      <c r="B8030" t="s">
        <v>30047</v>
      </c>
      <c r="C8030" t="s">
        <v>37313</v>
      </c>
      <c r="D8030" t="s">
        <v>37115</v>
      </c>
      <c r="E8030" t="s">
        <v>30048</v>
      </c>
      <c r="F8030" t="s">
        <v>25341</v>
      </c>
      <c r="G8030" s="2">
        <v>45403</v>
      </c>
      <c r="H8030" t="s">
        <v>42</v>
      </c>
      <c r="I8030">
        <v>2</v>
      </c>
      <c r="J8030">
        <f t="shared" si="252"/>
        <v>200</v>
      </c>
      <c r="K8030" s="3">
        <v>5</v>
      </c>
      <c r="L8030" s="3">
        <f t="shared" si="253"/>
        <v>400</v>
      </c>
      <c r="M8030">
        <v>380</v>
      </c>
      <c r="N8030" s="3">
        <f>Table2[[#This Row],[Total Cost]]-Table2[[#This Row],[Total Sales]]</f>
        <v>20</v>
      </c>
      <c r="O8030" t="s">
        <v>16</v>
      </c>
      <c r="P8030" t="s">
        <v>17</v>
      </c>
    </row>
    <row r="8031" spans="1:16">
      <c r="A8031" t="s">
        <v>30049</v>
      </c>
      <c r="B8031" t="s">
        <v>30050</v>
      </c>
      <c r="C8031" t="s">
        <v>37002</v>
      </c>
      <c r="D8031" t="s">
        <v>37260</v>
      </c>
      <c r="E8031" t="s">
        <v>30051</v>
      </c>
      <c r="F8031" t="s">
        <v>1519</v>
      </c>
      <c r="G8031" s="2">
        <v>45686</v>
      </c>
      <c r="H8031" t="s">
        <v>56</v>
      </c>
      <c r="I8031">
        <v>2</v>
      </c>
      <c r="J8031">
        <f t="shared" si="252"/>
        <v>90</v>
      </c>
      <c r="K8031" s="3">
        <v>5</v>
      </c>
      <c r="L8031" s="3">
        <f t="shared" si="253"/>
        <v>180</v>
      </c>
      <c r="M8031">
        <v>171</v>
      </c>
      <c r="N8031" s="3">
        <f>Table2[[#This Row],[Total Cost]]-Table2[[#This Row],[Total Sales]]</f>
        <v>9</v>
      </c>
      <c r="O8031" t="s">
        <v>90</v>
      </c>
      <c r="P8031" t="s">
        <v>17</v>
      </c>
    </row>
    <row r="8032" spans="1:16">
      <c r="A8032" t="s">
        <v>30052</v>
      </c>
      <c r="B8032" t="s">
        <v>30053</v>
      </c>
      <c r="C8032" t="s">
        <v>37377</v>
      </c>
      <c r="D8032" t="s">
        <v>37117</v>
      </c>
      <c r="E8032" t="s">
        <v>30054</v>
      </c>
      <c r="F8032" t="s">
        <v>30055</v>
      </c>
      <c r="G8032" s="2">
        <v>45551</v>
      </c>
      <c r="H8032" t="s">
        <v>28</v>
      </c>
      <c r="I8032">
        <v>4</v>
      </c>
      <c r="J8032">
        <f t="shared" si="252"/>
        <v>300</v>
      </c>
      <c r="K8032" s="3">
        <v>0</v>
      </c>
      <c r="L8032" s="3">
        <f t="shared" si="253"/>
        <v>1200</v>
      </c>
      <c r="M8032">
        <v>1200</v>
      </c>
      <c r="N8032" s="3">
        <f>Table2[[#This Row],[Total Cost]]-Table2[[#This Row],[Total Sales]]</f>
        <v>0</v>
      </c>
      <c r="O8032" t="s">
        <v>84</v>
      </c>
      <c r="P8032" t="s">
        <v>17</v>
      </c>
    </row>
    <row r="8033" spans="1:16">
      <c r="A8033" t="s">
        <v>30056</v>
      </c>
      <c r="B8033" t="s">
        <v>30057</v>
      </c>
      <c r="C8033" t="s">
        <v>37087</v>
      </c>
      <c r="D8033" t="s">
        <v>37708</v>
      </c>
      <c r="E8033" t="s">
        <v>30058</v>
      </c>
      <c r="F8033" t="s">
        <v>30059</v>
      </c>
      <c r="G8033" s="2">
        <v>45740</v>
      </c>
      <c r="H8033" t="s">
        <v>42</v>
      </c>
      <c r="I8033">
        <v>4</v>
      </c>
      <c r="J8033">
        <f t="shared" si="252"/>
        <v>200</v>
      </c>
      <c r="K8033" s="3">
        <v>5</v>
      </c>
      <c r="L8033" s="3">
        <f t="shared" si="253"/>
        <v>800</v>
      </c>
      <c r="M8033">
        <v>760</v>
      </c>
      <c r="N8033" s="3">
        <f>Table2[[#This Row],[Total Cost]]-Table2[[#This Row],[Total Sales]]</f>
        <v>40</v>
      </c>
      <c r="O8033" t="s">
        <v>33</v>
      </c>
      <c r="P8033" t="s">
        <v>17</v>
      </c>
    </row>
    <row r="8034" spans="1:16">
      <c r="A8034" t="s">
        <v>30060</v>
      </c>
      <c r="B8034" t="s">
        <v>30061</v>
      </c>
      <c r="C8034" t="s">
        <v>37473</v>
      </c>
      <c r="D8034" t="s">
        <v>36957</v>
      </c>
      <c r="E8034" t="s">
        <v>30062</v>
      </c>
      <c r="F8034" t="s">
        <v>30063</v>
      </c>
      <c r="G8034" s="2">
        <v>45573</v>
      </c>
      <c r="H8034" t="s">
        <v>89</v>
      </c>
      <c r="I8034">
        <v>2</v>
      </c>
      <c r="J8034">
        <f t="shared" si="252"/>
        <v>50</v>
      </c>
      <c r="K8034" s="3">
        <v>0</v>
      </c>
      <c r="L8034" s="3">
        <f t="shared" si="253"/>
        <v>100</v>
      </c>
      <c r="M8034">
        <v>100</v>
      </c>
      <c r="N8034" s="3">
        <f>Table2[[#This Row],[Total Cost]]-Table2[[#This Row],[Total Sales]]</f>
        <v>0</v>
      </c>
      <c r="O8034" t="s">
        <v>90</v>
      </c>
      <c r="P8034" t="s">
        <v>78</v>
      </c>
    </row>
    <row r="8035" spans="1:16">
      <c r="A8035" t="s">
        <v>30064</v>
      </c>
      <c r="B8035" t="s">
        <v>30065</v>
      </c>
      <c r="C8035" t="s">
        <v>37313</v>
      </c>
      <c r="D8035" t="s">
        <v>36995</v>
      </c>
      <c r="E8035" t="s">
        <v>30066</v>
      </c>
      <c r="F8035" t="s">
        <v>21018</v>
      </c>
      <c r="G8035" s="2">
        <v>45570</v>
      </c>
      <c r="H8035" t="s">
        <v>47</v>
      </c>
      <c r="I8035">
        <v>3</v>
      </c>
      <c r="J8035">
        <f t="shared" si="252"/>
        <v>1200</v>
      </c>
      <c r="K8035" s="3">
        <v>5</v>
      </c>
      <c r="L8035" s="3">
        <f t="shared" si="253"/>
        <v>3600</v>
      </c>
      <c r="M8035">
        <v>3420</v>
      </c>
      <c r="N8035" s="3">
        <f>Table2[[#This Row],[Total Cost]]-Table2[[#This Row],[Total Sales]]</f>
        <v>180</v>
      </c>
      <c r="O8035" t="s">
        <v>84</v>
      </c>
      <c r="P8035" t="s">
        <v>17</v>
      </c>
    </row>
    <row r="8036" spans="1:16">
      <c r="A8036" t="s">
        <v>30067</v>
      </c>
      <c r="B8036" t="s">
        <v>30068</v>
      </c>
      <c r="C8036" t="s">
        <v>37365</v>
      </c>
      <c r="D8036" t="s">
        <v>37567</v>
      </c>
      <c r="E8036" t="s">
        <v>30069</v>
      </c>
      <c r="F8036" t="s">
        <v>8508</v>
      </c>
      <c r="G8036" s="2">
        <v>45640</v>
      </c>
      <c r="H8036" t="s">
        <v>56</v>
      </c>
      <c r="I8036">
        <v>4</v>
      </c>
      <c r="J8036">
        <f t="shared" si="252"/>
        <v>90</v>
      </c>
      <c r="K8036" s="3">
        <v>0</v>
      </c>
      <c r="L8036" s="3">
        <f t="shared" si="253"/>
        <v>360</v>
      </c>
      <c r="M8036">
        <v>360</v>
      </c>
      <c r="N8036" s="3">
        <f>Table2[[#This Row],[Total Cost]]-Table2[[#This Row],[Total Sales]]</f>
        <v>0</v>
      </c>
      <c r="O8036" t="s">
        <v>33</v>
      </c>
      <c r="P8036" t="s">
        <v>17</v>
      </c>
    </row>
    <row r="8037" spans="1:16">
      <c r="A8037" t="s">
        <v>30070</v>
      </c>
      <c r="B8037" t="s">
        <v>23155</v>
      </c>
      <c r="C8037" t="s">
        <v>37077</v>
      </c>
      <c r="D8037" t="s">
        <v>37046</v>
      </c>
      <c r="E8037" t="s">
        <v>30071</v>
      </c>
      <c r="F8037" t="s">
        <v>30072</v>
      </c>
      <c r="G8037" s="2">
        <v>45586</v>
      </c>
      <c r="H8037" t="s">
        <v>42</v>
      </c>
      <c r="I8037">
        <v>1</v>
      </c>
      <c r="J8037">
        <f t="shared" si="252"/>
        <v>200</v>
      </c>
      <c r="K8037" s="3">
        <v>0</v>
      </c>
      <c r="L8037" s="3">
        <f t="shared" si="253"/>
        <v>200</v>
      </c>
      <c r="M8037">
        <v>200</v>
      </c>
      <c r="N8037" s="3">
        <f>Table2[[#This Row],[Total Cost]]-Table2[[#This Row],[Total Sales]]</f>
        <v>0</v>
      </c>
      <c r="O8037" t="s">
        <v>84</v>
      </c>
      <c r="P8037" t="s">
        <v>17</v>
      </c>
    </row>
    <row r="8038" spans="1:16">
      <c r="A8038" t="s">
        <v>30073</v>
      </c>
      <c r="B8038" t="s">
        <v>30074</v>
      </c>
      <c r="C8038" t="s">
        <v>37282</v>
      </c>
      <c r="D8038" t="s">
        <v>37384</v>
      </c>
      <c r="E8038" t="s">
        <v>30075</v>
      </c>
      <c r="F8038" t="s">
        <v>30076</v>
      </c>
      <c r="G8038" s="2">
        <v>45523</v>
      </c>
      <c r="H8038" t="s">
        <v>28</v>
      </c>
      <c r="I8038">
        <v>4</v>
      </c>
      <c r="J8038">
        <f t="shared" si="252"/>
        <v>300</v>
      </c>
      <c r="K8038" s="3">
        <v>10</v>
      </c>
      <c r="L8038" s="3">
        <f t="shared" si="253"/>
        <v>1200</v>
      </c>
      <c r="M8038">
        <v>1080</v>
      </c>
      <c r="N8038" s="3">
        <f>Table2[[#This Row],[Total Cost]]-Table2[[#This Row],[Total Sales]]</f>
        <v>120</v>
      </c>
      <c r="O8038" t="s">
        <v>90</v>
      </c>
      <c r="P8038" t="s">
        <v>78</v>
      </c>
    </row>
    <row r="8039" spans="1:16">
      <c r="A8039" t="s">
        <v>30077</v>
      </c>
      <c r="B8039" t="s">
        <v>30078</v>
      </c>
      <c r="C8039" t="s">
        <v>36984</v>
      </c>
      <c r="D8039" t="s">
        <v>37089</v>
      </c>
      <c r="E8039" t="s">
        <v>30079</v>
      </c>
      <c r="F8039" t="s">
        <v>30080</v>
      </c>
      <c r="G8039" s="2">
        <v>45466</v>
      </c>
      <c r="H8039" t="s">
        <v>83</v>
      </c>
      <c r="I8039">
        <v>4</v>
      </c>
      <c r="J8039">
        <f t="shared" si="252"/>
        <v>150</v>
      </c>
      <c r="K8039" s="3">
        <v>0</v>
      </c>
      <c r="L8039" s="3">
        <f t="shared" si="253"/>
        <v>600</v>
      </c>
      <c r="M8039">
        <v>600</v>
      </c>
      <c r="N8039" s="3">
        <f>Table2[[#This Row],[Total Cost]]-Table2[[#This Row],[Total Sales]]</f>
        <v>0</v>
      </c>
      <c r="O8039" t="s">
        <v>16</v>
      </c>
      <c r="P8039" t="s">
        <v>17</v>
      </c>
    </row>
    <row r="8040" spans="1:16">
      <c r="A8040" t="s">
        <v>30081</v>
      </c>
      <c r="B8040" t="s">
        <v>30082</v>
      </c>
      <c r="C8040" t="s">
        <v>37051</v>
      </c>
      <c r="D8040" t="s">
        <v>37744</v>
      </c>
      <c r="E8040" t="s">
        <v>30083</v>
      </c>
      <c r="F8040" t="s">
        <v>30084</v>
      </c>
      <c r="G8040" s="2">
        <v>45569</v>
      </c>
      <c r="H8040" t="s">
        <v>42</v>
      </c>
      <c r="I8040">
        <v>3</v>
      </c>
      <c r="J8040">
        <f t="shared" si="252"/>
        <v>200</v>
      </c>
      <c r="K8040" s="3">
        <v>5</v>
      </c>
      <c r="L8040" s="3">
        <f t="shared" si="253"/>
        <v>600</v>
      </c>
      <c r="M8040">
        <v>570</v>
      </c>
      <c r="N8040" s="3">
        <f>Table2[[#This Row],[Total Cost]]-Table2[[#This Row],[Total Sales]]</f>
        <v>30</v>
      </c>
      <c r="O8040" t="s">
        <v>23</v>
      </c>
      <c r="P8040" t="s">
        <v>17</v>
      </c>
    </row>
    <row r="8041" spans="1:16">
      <c r="A8041" t="s">
        <v>30085</v>
      </c>
      <c r="B8041" t="s">
        <v>30086</v>
      </c>
      <c r="C8041" t="s">
        <v>37707</v>
      </c>
      <c r="D8041" t="s">
        <v>37584</v>
      </c>
      <c r="E8041" t="s">
        <v>30087</v>
      </c>
      <c r="F8041" t="s">
        <v>3775</v>
      </c>
      <c r="G8041" s="2">
        <v>45473</v>
      </c>
      <c r="H8041" t="s">
        <v>42</v>
      </c>
      <c r="I8041">
        <v>3</v>
      </c>
      <c r="J8041">
        <f t="shared" si="252"/>
        <v>200</v>
      </c>
      <c r="K8041" s="3">
        <v>10</v>
      </c>
      <c r="L8041" s="3">
        <f t="shared" si="253"/>
        <v>600</v>
      </c>
      <c r="M8041">
        <v>540</v>
      </c>
      <c r="N8041" s="3">
        <f>Table2[[#This Row],[Total Cost]]-Table2[[#This Row],[Total Sales]]</f>
        <v>60</v>
      </c>
      <c r="O8041" t="s">
        <v>23</v>
      </c>
      <c r="P8041" t="s">
        <v>17</v>
      </c>
    </row>
    <row r="8042" spans="1:16">
      <c r="A8042" t="s">
        <v>30088</v>
      </c>
      <c r="B8042" t="s">
        <v>26480</v>
      </c>
      <c r="C8042" t="s">
        <v>37217</v>
      </c>
      <c r="D8042" t="s">
        <v>37046</v>
      </c>
      <c r="E8042" t="s">
        <v>30089</v>
      </c>
      <c r="F8042" t="s">
        <v>16525</v>
      </c>
      <c r="G8042" s="2">
        <v>45610</v>
      </c>
      <c r="H8042" t="s">
        <v>28</v>
      </c>
      <c r="I8042">
        <v>2</v>
      </c>
      <c r="J8042">
        <f t="shared" si="252"/>
        <v>300</v>
      </c>
      <c r="K8042" s="3">
        <v>5</v>
      </c>
      <c r="L8042" s="3">
        <f t="shared" si="253"/>
        <v>600</v>
      </c>
      <c r="M8042">
        <v>570</v>
      </c>
      <c r="N8042" s="3">
        <f>Table2[[#This Row],[Total Cost]]-Table2[[#This Row],[Total Sales]]</f>
        <v>30</v>
      </c>
      <c r="O8042" t="s">
        <v>90</v>
      </c>
      <c r="P8042" t="s">
        <v>17</v>
      </c>
    </row>
    <row r="8043" spans="1:16">
      <c r="A8043" t="s">
        <v>30090</v>
      </c>
      <c r="B8043" t="s">
        <v>30091</v>
      </c>
      <c r="C8043" t="s">
        <v>37068</v>
      </c>
      <c r="D8043" t="s">
        <v>38489</v>
      </c>
      <c r="E8043" t="s">
        <v>30092</v>
      </c>
      <c r="F8043" t="s">
        <v>30093</v>
      </c>
      <c r="G8043" s="2">
        <v>45593</v>
      </c>
      <c r="H8043" t="s">
        <v>89</v>
      </c>
      <c r="I8043">
        <v>4</v>
      </c>
      <c r="J8043">
        <f t="shared" si="252"/>
        <v>50</v>
      </c>
      <c r="K8043" s="3">
        <v>0</v>
      </c>
      <c r="L8043" s="3">
        <f t="shared" si="253"/>
        <v>200</v>
      </c>
      <c r="M8043">
        <v>200</v>
      </c>
      <c r="N8043" s="3">
        <f>Table2[[#This Row],[Total Cost]]-Table2[[#This Row],[Total Sales]]</f>
        <v>0</v>
      </c>
      <c r="O8043" t="s">
        <v>84</v>
      </c>
      <c r="P8043" t="s">
        <v>17</v>
      </c>
    </row>
    <row r="8044" spans="1:16">
      <c r="A8044" t="s">
        <v>30094</v>
      </c>
      <c r="B8044" t="s">
        <v>30095</v>
      </c>
      <c r="C8044" t="s">
        <v>36978</v>
      </c>
      <c r="D8044" t="s">
        <v>37233</v>
      </c>
      <c r="E8044" t="s">
        <v>30096</v>
      </c>
      <c r="F8044" t="s">
        <v>30097</v>
      </c>
      <c r="G8044" s="2">
        <v>45422</v>
      </c>
      <c r="H8044" t="s">
        <v>22</v>
      </c>
      <c r="I8044">
        <v>2</v>
      </c>
      <c r="J8044">
        <f t="shared" si="252"/>
        <v>100</v>
      </c>
      <c r="K8044" s="3">
        <v>10</v>
      </c>
      <c r="L8044" s="3">
        <f t="shared" si="253"/>
        <v>200</v>
      </c>
      <c r="M8044">
        <v>180</v>
      </c>
      <c r="N8044" s="3">
        <f>Table2[[#This Row],[Total Cost]]-Table2[[#This Row],[Total Sales]]</f>
        <v>20</v>
      </c>
      <c r="O8044" t="s">
        <v>23</v>
      </c>
      <c r="P8044" t="s">
        <v>17</v>
      </c>
    </row>
    <row r="8045" spans="1:16">
      <c r="A8045" t="s">
        <v>30098</v>
      </c>
      <c r="B8045" t="s">
        <v>30099</v>
      </c>
      <c r="C8045" t="s">
        <v>37303</v>
      </c>
      <c r="D8045" t="s">
        <v>37394</v>
      </c>
      <c r="E8045" t="s">
        <v>10377</v>
      </c>
      <c r="F8045" t="s">
        <v>30100</v>
      </c>
      <c r="G8045" s="2">
        <v>45524</v>
      </c>
      <c r="H8045" t="s">
        <v>22</v>
      </c>
      <c r="I8045">
        <v>4</v>
      </c>
      <c r="J8045">
        <f t="shared" si="252"/>
        <v>100</v>
      </c>
      <c r="K8045" s="3">
        <v>5</v>
      </c>
      <c r="L8045" s="3">
        <f t="shared" si="253"/>
        <v>400</v>
      </c>
      <c r="M8045">
        <v>380</v>
      </c>
      <c r="N8045" s="3">
        <f>Table2[[#This Row],[Total Cost]]-Table2[[#This Row],[Total Sales]]</f>
        <v>20</v>
      </c>
      <c r="O8045" t="s">
        <v>23</v>
      </c>
      <c r="P8045" t="s">
        <v>17</v>
      </c>
    </row>
    <row r="8046" spans="1:16">
      <c r="A8046" t="s">
        <v>30101</v>
      </c>
      <c r="B8046" t="s">
        <v>30102</v>
      </c>
      <c r="C8046" t="s">
        <v>37223</v>
      </c>
      <c r="D8046" t="s">
        <v>37806</v>
      </c>
      <c r="E8046" t="s">
        <v>30103</v>
      </c>
      <c r="F8046" t="s">
        <v>23021</v>
      </c>
      <c r="G8046" s="2">
        <v>45711</v>
      </c>
      <c r="H8046" t="s">
        <v>42</v>
      </c>
      <c r="I8046">
        <v>3</v>
      </c>
      <c r="J8046">
        <f t="shared" si="252"/>
        <v>200</v>
      </c>
      <c r="K8046" s="3">
        <v>0</v>
      </c>
      <c r="L8046" s="3">
        <f t="shared" si="253"/>
        <v>600</v>
      </c>
      <c r="M8046">
        <v>600</v>
      </c>
      <c r="N8046" s="3">
        <f>Table2[[#This Row],[Total Cost]]-Table2[[#This Row],[Total Sales]]</f>
        <v>0</v>
      </c>
      <c r="O8046" t="s">
        <v>33</v>
      </c>
      <c r="P8046" t="s">
        <v>17</v>
      </c>
    </row>
    <row r="8047" spans="1:16">
      <c r="A8047" t="s">
        <v>30104</v>
      </c>
      <c r="B8047" t="s">
        <v>30105</v>
      </c>
      <c r="C8047" t="s">
        <v>37293</v>
      </c>
      <c r="D8047" t="s">
        <v>37882</v>
      </c>
      <c r="E8047" t="s">
        <v>30106</v>
      </c>
      <c r="F8047" t="s">
        <v>30107</v>
      </c>
      <c r="G8047" s="2">
        <v>45662</v>
      </c>
      <c r="H8047" t="s">
        <v>73</v>
      </c>
      <c r="I8047">
        <v>2</v>
      </c>
      <c r="J8047">
        <f t="shared" si="252"/>
        <v>120</v>
      </c>
      <c r="K8047" s="3">
        <v>5</v>
      </c>
      <c r="L8047" s="3">
        <f t="shared" si="253"/>
        <v>240</v>
      </c>
      <c r="M8047">
        <v>228</v>
      </c>
      <c r="N8047" s="3">
        <f>Table2[[#This Row],[Total Cost]]-Table2[[#This Row],[Total Sales]]</f>
        <v>12</v>
      </c>
      <c r="O8047" t="s">
        <v>16</v>
      </c>
      <c r="P8047" t="s">
        <v>17</v>
      </c>
    </row>
    <row r="8048" spans="1:16">
      <c r="A8048" t="s">
        <v>30108</v>
      </c>
      <c r="B8048" t="s">
        <v>30109</v>
      </c>
      <c r="C8048" t="s">
        <v>37180</v>
      </c>
      <c r="D8048" t="s">
        <v>36961</v>
      </c>
      <c r="E8048" t="s">
        <v>30110</v>
      </c>
      <c r="F8048" t="s">
        <v>30111</v>
      </c>
      <c r="G8048" s="2">
        <v>45728</v>
      </c>
      <c r="H8048" t="s">
        <v>28</v>
      </c>
      <c r="I8048">
        <v>1</v>
      </c>
      <c r="J8048">
        <f t="shared" si="252"/>
        <v>300</v>
      </c>
      <c r="K8048" s="3">
        <v>0</v>
      </c>
      <c r="L8048" s="3">
        <f t="shared" si="253"/>
        <v>300</v>
      </c>
      <c r="M8048">
        <v>300</v>
      </c>
      <c r="N8048" s="3">
        <f>Table2[[#This Row],[Total Cost]]-Table2[[#This Row],[Total Sales]]</f>
        <v>0</v>
      </c>
      <c r="O8048" t="s">
        <v>16</v>
      </c>
      <c r="P8048" t="s">
        <v>17</v>
      </c>
    </row>
    <row r="8049" spans="1:16">
      <c r="A8049" t="s">
        <v>30112</v>
      </c>
      <c r="B8049" t="s">
        <v>13149</v>
      </c>
      <c r="C8049" t="s">
        <v>37202</v>
      </c>
      <c r="D8049" t="s">
        <v>36988</v>
      </c>
      <c r="E8049" t="s">
        <v>30113</v>
      </c>
      <c r="F8049" t="s">
        <v>30114</v>
      </c>
      <c r="G8049" s="2">
        <v>45586</v>
      </c>
      <c r="H8049" t="s">
        <v>73</v>
      </c>
      <c r="I8049">
        <v>3</v>
      </c>
      <c r="J8049">
        <f t="shared" si="252"/>
        <v>120</v>
      </c>
      <c r="K8049" s="3">
        <v>0</v>
      </c>
      <c r="L8049" s="3">
        <f t="shared" si="253"/>
        <v>360</v>
      </c>
      <c r="M8049">
        <v>360</v>
      </c>
      <c r="N8049" s="3">
        <f>Table2[[#This Row],[Total Cost]]-Table2[[#This Row],[Total Sales]]</f>
        <v>0</v>
      </c>
      <c r="O8049" t="s">
        <v>16</v>
      </c>
      <c r="P8049" t="s">
        <v>17</v>
      </c>
    </row>
    <row r="8050" spans="1:16">
      <c r="A8050" t="s">
        <v>30115</v>
      </c>
      <c r="B8050" t="s">
        <v>30116</v>
      </c>
      <c r="C8050" t="s">
        <v>37213</v>
      </c>
      <c r="D8050" t="s">
        <v>37215</v>
      </c>
      <c r="E8050" t="s">
        <v>30117</v>
      </c>
      <c r="F8050" t="s">
        <v>30118</v>
      </c>
      <c r="G8050" s="2">
        <v>45468</v>
      </c>
      <c r="H8050" t="s">
        <v>42</v>
      </c>
      <c r="I8050">
        <v>4</v>
      </c>
      <c r="J8050">
        <f t="shared" si="252"/>
        <v>200</v>
      </c>
      <c r="K8050" s="3">
        <v>0</v>
      </c>
      <c r="L8050" s="3">
        <f t="shared" si="253"/>
        <v>800</v>
      </c>
      <c r="M8050">
        <v>800</v>
      </c>
      <c r="N8050" s="3">
        <f>Table2[[#This Row],[Total Cost]]-Table2[[#This Row],[Total Sales]]</f>
        <v>0</v>
      </c>
      <c r="O8050" t="s">
        <v>33</v>
      </c>
      <c r="P8050" t="s">
        <v>78</v>
      </c>
    </row>
    <row r="8051" spans="1:16">
      <c r="A8051" t="s">
        <v>30119</v>
      </c>
      <c r="B8051" t="s">
        <v>30120</v>
      </c>
      <c r="C8051" t="s">
        <v>38062</v>
      </c>
      <c r="D8051" t="s">
        <v>37304</v>
      </c>
      <c r="E8051" t="s">
        <v>30121</v>
      </c>
      <c r="F8051" t="s">
        <v>30122</v>
      </c>
      <c r="G8051" s="2">
        <v>45619</v>
      </c>
      <c r="H8051" t="s">
        <v>89</v>
      </c>
      <c r="I8051">
        <v>4</v>
      </c>
      <c r="J8051">
        <f t="shared" si="252"/>
        <v>50</v>
      </c>
      <c r="K8051" s="3">
        <v>0</v>
      </c>
      <c r="L8051" s="3">
        <f t="shared" si="253"/>
        <v>200</v>
      </c>
      <c r="M8051">
        <v>200</v>
      </c>
      <c r="N8051" s="3">
        <f>Table2[[#This Row],[Total Cost]]-Table2[[#This Row],[Total Sales]]</f>
        <v>0</v>
      </c>
      <c r="O8051" t="s">
        <v>90</v>
      </c>
      <c r="P8051" t="s">
        <v>17</v>
      </c>
    </row>
    <row r="8052" spans="1:16">
      <c r="A8052" t="s">
        <v>30123</v>
      </c>
      <c r="B8052" t="s">
        <v>30124</v>
      </c>
      <c r="C8052" t="s">
        <v>37567</v>
      </c>
      <c r="D8052" t="s">
        <v>38249</v>
      </c>
      <c r="E8052" t="s">
        <v>30125</v>
      </c>
      <c r="F8052" t="s">
        <v>4572</v>
      </c>
      <c r="G8052" s="2">
        <v>45500</v>
      </c>
      <c r="H8052" t="s">
        <v>42</v>
      </c>
      <c r="I8052">
        <v>1</v>
      </c>
      <c r="J8052">
        <f t="shared" si="252"/>
        <v>200</v>
      </c>
      <c r="K8052" s="3">
        <v>0</v>
      </c>
      <c r="L8052" s="3">
        <f t="shared" si="253"/>
        <v>200</v>
      </c>
      <c r="M8052">
        <v>200</v>
      </c>
      <c r="N8052" s="3">
        <f>Table2[[#This Row],[Total Cost]]-Table2[[#This Row],[Total Sales]]</f>
        <v>0</v>
      </c>
      <c r="O8052" t="s">
        <v>16</v>
      </c>
      <c r="P8052" t="s">
        <v>17</v>
      </c>
    </row>
    <row r="8053" spans="1:16">
      <c r="A8053" t="s">
        <v>30126</v>
      </c>
      <c r="B8053" t="s">
        <v>30127</v>
      </c>
      <c r="C8053" t="s">
        <v>37133</v>
      </c>
      <c r="D8053" t="s">
        <v>37436</v>
      </c>
      <c r="E8053" t="s">
        <v>30128</v>
      </c>
      <c r="F8053" t="s">
        <v>30129</v>
      </c>
      <c r="G8053" s="2">
        <v>45657</v>
      </c>
      <c r="H8053" t="s">
        <v>73</v>
      </c>
      <c r="I8053">
        <v>1</v>
      </c>
      <c r="J8053">
        <f t="shared" si="252"/>
        <v>120</v>
      </c>
      <c r="K8053" s="3">
        <v>0</v>
      </c>
      <c r="L8053" s="3">
        <f t="shared" si="253"/>
        <v>120</v>
      </c>
      <c r="M8053">
        <v>120</v>
      </c>
      <c r="N8053" s="3">
        <f>Table2[[#This Row],[Total Cost]]-Table2[[#This Row],[Total Sales]]</f>
        <v>0</v>
      </c>
      <c r="O8053" t="s">
        <v>84</v>
      </c>
      <c r="P8053" t="s">
        <v>17</v>
      </c>
    </row>
    <row r="8054" spans="1:16">
      <c r="A8054" t="s">
        <v>30130</v>
      </c>
      <c r="B8054" t="s">
        <v>30131</v>
      </c>
      <c r="C8054" t="s">
        <v>37008</v>
      </c>
      <c r="D8054" t="s">
        <v>37197</v>
      </c>
      <c r="E8054" t="s">
        <v>30132</v>
      </c>
      <c r="F8054" t="s">
        <v>30133</v>
      </c>
      <c r="G8054" s="2">
        <v>45621</v>
      </c>
      <c r="H8054" t="s">
        <v>73</v>
      </c>
      <c r="I8054">
        <v>1</v>
      </c>
      <c r="J8054">
        <f t="shared" si="252"/>
        <v>120</v>
      </c>
      <c r="K8054" s="3">
        <v>10</v>
      </c>
      <c r="L8054" s="3">
        <f t="shared" si="253"/>
        <v>120</v>
      </c>
      <c r="M8054">
        <v>108</v>
      </c>
      <c r="N8054" s="3">
        <f>Table2[[#This Row],[Total Cost]]-Table2[[#This Row],[Total Sales]]</f>
        <v>12</v>
      </c>
      <c r="O8054" t="s">
        <v>84</v>
      </c>
      <c r="P8054" t="s">
        <v>17</v>
      </c>
    </row>
    <row r="8055" spans="1:16">
      <c r="A8055" t="s">
        <v>30134</v>
      </c>
      <c r="B8055" t="s">
        <v>30135</v>
      </c>
      <c r="C8055" t="s">
        <v>37479</v>
      </c>
      <c r="D8055" t="s">
        <v>38402</v>
      </c>
      <c r="E8055" t="s">
        <v>30136</v>
      </c>
      <c r="F8055" t="s">
        <v>30137</v>
      </c>
      <c r="G8055" s="2">
        <v>45708</v>
      </c>
      <c r="H8055" t="s">
        <v>15</v>
      </c>
      <c r="I8055">
        <v>1</v>
      </c>
      <c r="J8055">
        <f t="shared" si="252"/>
        <v>800</v>
      </c>
      <c r="K8055" s="3">
        <v>0</v>
      </c>
      <c r="L8055" s="3">
        <f t="shared" si="253"/>
        <v>800</v>
      </c>
      <c r="M8055">
        <v>800</v>
      </c>
      <c r="N8055" s="3">
        <f>Table2[[#This Row],[Total Cost]]-Table2[[#This Row],[Total Sales]]</f>
        <v>0</v>
      </c>
      <c r="O8055" t="s">
        <v>84</v>
      </c>
      <c r="P8055" t="s">
        <v>17</v>
      </c>
    </row>
    <row r="8056" spans="1:16">
      <c r="A8056" t="s">
        <v>30138</v>
      </c>
      <c r="B8056" t="s">
        <v>30139</v>
      </c>
      <c r="C8056" t="s">
        <v>37433</v>
      </c>
      <c r="D8056" t="s">
        <v>37448</v>
      </c>
      <c r="E8056" t="s">
        <v>30140</v>
      </c>
      <c r="F8056" t="s">
        <v>30141</v>
      </c>
      <c r="G8056" s="2">
        <v>45622</v>
      </c>
      <c r="H8056" t="s">
        <v>22</v>
      </c>
      <c r="I8056">
        <v>1</v>
      </c>
      <c r="J8056">
        <f t="shared" si="252"/>
        <v>100</v>
      </c>
      <c r="K8056" s="3">
        <v>0</v>
      </c>
      <c r="L8056" s="3">
        <f t="shared" si="253"/>
        <v>100</v>
      </c>
      <c r="M8056">
        <v>100</v>
      </c>
      <c r="N8056" s="3">
        <f>Table2[[#This Row],[Total Cost]]-Table2[[#This Row],[Total Sales]]</f>
        <v>0</v>
      </c>
      <c r="O8056" t="s">
        <v>90</v>
      </c>
      <c r="P8056" t="s">
        <v>78</v>
      </c>
    </row>
    <row r="8057" spans="1:16">
      <c r="A8057" t="s">
        <v>30142</v>
      </c>
      <c r="B8057" t="s">
        <v>30143</v>
      </c>
      <c r="C8057" t="s">
        <v>38432</v>
      </c>
      <c r="D8057" t="s">
        <v>37619</v>
      </c>
      <c r="E8057" t="s">
        <v>30144</v>
      </c>
      <c r="F8057" t="s">
        <v>30145</v>
      </c>
      <c r="G8057" s="2">
        <v>45710</v>
      </c>
      <c r="H8057" t="s">
        <v>28</v>
      </c>
      <c r="I8057">
        <v>1</v>
      </c>
      <c r="J8057">
        <f t="shared" si="252"/>
        <v>300</v>
      </c>
      <c r="K8057" s="3">
        <v>5</v>
      </c>
      <c r="L8057" s="3">
        <f t="shared" si="253"/>
        <v>300</v>
      </c>
      <c r="M8057">
        <v>285</v>
      </c>
      <c r="N8057" s="3">
        <f>Table2[[#This Row],[Total Cost]]-Table2[[#This Row],[Total Sales]]</f>
        <v>15</v>
      </c>
      <c r="O8057" t="s">
        <v>90</v>
      </c>
      <c r="P8057" t="s">
        <v>17</v>
      </c>
    </row>
    <row r="8058" spans="1:16">
      <c r="A8058" t="s">
        <v>30146</v>
      </c>
      <c r="B8058" t="s">
        <v>30147</v>
      </c>
      <c r="C8058" t="s">
        <v>36978</v>
      </c>
      <c r="D8058" t="s">
        <v>37067</v>
      </c>
      <c r="E8058" t="s">
        <v>30148</v>
      </c>
      <c r="F8058" t="s">
        <v>15940</v>
      </c>
      <c r="G8058" s="2">
        <v>45429</v>
      </c>
      <c r="H8058" t="s">
        <v>89</v>
      </c>
      <c r="I8058">
        <v>4</v>
      </c>
      <c r="J8058">
        <f t="shared" si="252"/>
        <v>50</v>
      </c>
      <c r="K8058" s="3">
        <v>15</v>
      </c>
      <c r="L8058" s="3">
        <f t="shared" si="253"/>
        <v>200</v>
      </c>
      <c r="M8058">
        <v>170</v>
      </c>
      <c r="N8058" s="3">
        <f>Table2[[#This Row],[Total Cost]]-Table2[[#This Row],[Total Sales]]</f>
        <v>30</v>
      </c>
      <c r="O8058" t="s">
        <v>90</v>
      </c>
      <c r="P8058" t="s">
        <v>17</v>
      </c>
    </row>
    <row r="8059" spans="1:16">
      <c r="A8059" t="s">
        <v>30149</v>
      </c>
      <c r="B8059" t="s">
        <v>30150</v>
      </c>
      <c r="C8059" t="s">
        <v>38445</v>
      </c>
      <c r="D8059" t="s">
        <v>37216</v>
      </c>
      <c r="E8059" t="s">
        <v>30151</v>
      </c>
      <c r="F8059" t="s">
        <v>3357</v>
      </c>
      <c r="G8059" s="2">
        <v>45511</v>
      </c>
      <c r="H8059" t="s">
        <v>73</v>
      </c>
      <c r="I8059">
        <v>2</v>
      </c>
      <c r="J8059">
        <f t="shared" si="252"/>
        <v>120</v>
      </c>
      <c r="K8059" s="3">
        <v>5</v>
      </c>
      <c r="L8059" s="3">
        <f t="shared" si="253"/>
        <v>240</v>
      </c>
      <c r="M8059">
        <v>228</v>
      </c>
      <c r="N8059" s="3">
        <f>Table2[[#This Row],[Total Cost]]-Table2[[#This Row],[Total Sales]]</f>
        <v>12</v>
      </c>
      <c r="O8059" t="s">
        <v>23</v>
      </c>
      <c r="P8059" t="s">
        <v>17</v>
      </c>
    </row>
    <row r="8060" spans="1:16">
      <c r="A8060" t="s">
        <v>30152</v>
      </c>
      <c r="B8060" t="s">
        <v>30153</v>
      </c>
      <c r="C8060" t="s">
        <v>37217</v>
      </c>
      <c r="D8060" t="s">
        <v>37080</v>
      </c>
      <c r="E8060" t="s">
        <v>30154</v>
      </c>
      <c r="F8060" t="s">
        <v>30155</v>
      </c>
      <c r="G8060" s="2">
        <v>45676</v>
      </c>
      <c r="H8060" t="s">
        <v>83</v>
      </c>
      <c r="I8060">
        <v>4</v>
      </c>
      <c r="J8060">
        <f t="shared" si="252"/>
        <v>150</v>
      </c>
      <c r="K8060" s="3">
        <v>5</v>
      </c>
      <c r="L8060" s="3">
        <f t="shared" si="253"/>
        <v>600</v>
      </c>
      <c r="M8060">
        <v>570</v>
      </c>
      <c r="N8060" s="3">
        <f>Table2[[#This Row],[Total Cost]]-Table2[[#This Row],[Total Sales]]</f>
        <v>30</v>
      </c>
      <c r="O8060" t="s">
        <v>23</v>
      </c>
      <c r="P8060" t="s">
        <v>17</v>
      </c>
    </row>
    <row r="8061" spans="1:16">
      <c r="A8061" t="s">
        <v>30156</v>
      </c>
      <c r="B8061" t="s">
        <v>30157</v>
      </c>
      <c r="C8061" t="s">
        <v>37253</v>
      </c>
      <c r="D8061" t="s">
        <v>37207</v>
      </c>
      <c r="E8061" t="s">
        <v>30158</v>
      </c>
      <c r="F8061" t="s">
        <v>30159</v>
      </c>
      <c r="G8061" s="2">
        <v>45437</v>
      </c>
      <c r="H8061" t="s">
        <v>56</v>
      </c>
      <c r="I8061">
        <v>2</v>
      </c>
      <c r="J8061">
        <f t="shared" si="252"/>
        <v>90</v>
      </c>
      <c r="K8061" s="3">
        <v>0</v>
      </c>
      <c r="L8061" s="3">
        <f t="shared" si="253"/>
        <v>180</v>
      </c>
      <c r="M8061">
        <v>180</v>
      </c>
      <c r="N8061" s="3">
        <f>Table2[[#This Row],[Total Cost]]-Table2[[#This Row],[Total Sales]]</f>
        <v>0</v>
      </c>
      <c r="O8061" t="s">
        <v>33</v>
      </c>
      <c r="P8061" t="s">
        <v>17</v>
      </c>
    </row>
    <row r="8062" spans="1:16">
      <c r="A8062" t="s">
        <v>30160</v>
      </c>
      <c r="B8062" t="s">
        <v>30161</v>
      </c>
      <c r="C8062" t="s">
        <v>37090</v>
      </c>
      <c r="D8062" t="s">
        <v>37237</v>
      </c>
      <c r="E8062" t="s">
        <v>30162</v>
      </c>
      <c r="F8062" t="s">
        <v>218</v>
      </c>
      <c r="G8062" s="2">
        <v>45727</v>
      </c>
      <c r="H8062" t="s">
        <v>56</v>
      </c>
      <c r="I8062">
        <v>1</v>
      </c>
      <c r="J8062">
        <f t="shared" si="252"/>
        <v>90</v>
      </c>
      <c r="K8062" s="3">
        <v>0</v>
      </c>
      <c r="L8062" s="3">
        <f t="shared" si="253"/>
        <v>90</v>
      </c>
      <c r="M8062">
        <v>90</v>
      </c>
      <c r="N8062" s="3">
        <f>Table2[[#This Row],[Total Cost]]-Table2[[#This Row],[Total Sales]]</f>
        <v>0</v>
      </c>
      <c r="O8062" t="s">
        <v>23</v>
      </c>
      <c r="P8062" t="s">
        <v>17</v>
      </c>
    </row>
    <row r="8063" spans="1:16">
      <c r="A8063" t="s">
        <v>30163</v>
      </c>
      <c r="B8063" t="s">
        <v>30164</v>
      </c>
      <c r="C8063" t="s">
        <v>37253</v>
      </c>
      <c r="D8063" t="s">
        <v>37477</v>
      </c>
      <c r="E8063" t="s">
        <v>30165</v>
      </c>
      <c r="F8063" t="s">
        <v>25953</v>
      </c>
      <c r="G8063" s="2">
        <v>45553</v>
      </c>
      <c r="H8063" t="s">
        <v>47</v>
      </c>
      <c r="I8063">
        <v>3</v>
      </c>
      <c r="J8063">
        <f t="shared" si="252"/>
        <v>1200</v>
      </c>
      <c r="K8063" s="3">
        <v>5</v>
      </c>
      <c r="L8063" s="3">
        <f t="shared" si="253"/>
        <v>3600</v>
      </c>
      <c r="M8063">
        <v>3420</v>
      </c>
      <c r="N8063" s="3">
        <f>Table2[[#This Row],[Total Cost]]-Table2[[#This Row],[Total Sales]]</f>
        <v>180</v>
      </c>
      <c r="O8063" t="s">
        <v>84</v>
      </c>
      <c r="P8063" t="s">
        <v>17</v>
      </c>
    </row>
    <row r="8064" spans="1:16">
      <c r="A8064" t="s">
        <v>30166</v>
      </c>
      <c r="B8064" t="s">
        <v>30167</v>
      </c>
      <c r="C8064" t="s">
        <v>37318</v>
      </c>
      <c r="D8064" t="s">
        <v>38167</v>
      </c>
      <c r="E8064" t="s">
        <v>30168</v>
      </c>
      <c r="F8064" t="s">
        <v>10256</v>
      </c>
      <c r="G8064" s="2">
        <v>45544</v>
      </c>
      <c r="H8064" t="s">
        <v>89</v>
      </c>
      <c r="I8064">
        <v>3</v>
      </c>
      <c r="J8064">
        <f t="shared" si="252"/>
        <v>50</v>
      </c>
      <c r="K8064" s="3">
        <v>15</v>
      </c>
      <c r="L8064" s="3">
        <f t="shared" si="253"/>
        <v>150</v>
      </c>
      <c r="M8064">
        <v>127.5</v>
      </c>
      <c r="N8064" s="3">
        <f>Table2[[#This Row],[Total Cost]]-Table2[[#This Row],[Total Sales]]</f>
        <v>22.5</v>
      </c>
      <c r="O8064" t="s">
        <v>16</v>
      </c>
      <c r="P8064" t="s">
        <v>17</v>
      </c>
    </row>
    <row r="8065" spans="1:16">
      <c r="A8065" t="s">
        <v>30169</v>
      </c>
      <c r="B8065" t="s">
        <v>30170</v>
      </c>
      <c r="C8065" t="s">
        <v>36994</v>
      </c>
      <c r="D8065" t="s">
        <v>37286</v>
      </c>
      <c r="E8065" t="s">
        <v>30171</v>
      </c>
      <c r="F8065" t="s">
        <v>30172</v>
      </c>
      <c r="G8065" s="2">
        <v>45585</v>
      </c>
      <c r="H8065" t="s">
        <v>28</v>
      </c>
      <c r="I8065">
        <v>3</v>
      </c>
      <c r="J8065">
        <f t="shared" si="252"/>
        <v>300</v>
      </c>
      <c r="K8065" s="3">
        <v>0</v>
      </c>
      <c r="L8065" s="3">
        <f t="shared" si="253"/>
        <v>900</v>
      </c>
      <c r="M8065">
        <v>900</v>
      </c>
      <c r="N8065" s="3">
        <f>Table2[[#This Row],[Total Cost]]-Table2[[#This Row],[Total Sales]]</f>
        <v>0</v>
      </c>
      <c r="O8065" t="s">
        <v>16</v>
      </c>
      <c r="P8065" t="s">
        <v>17</v>
      </c>
    </row>
    <row r="8066" spans="1:16">
      <c r="A8066" t="s">
        <v>30173</v>
      </c>
      <c r="B8066" t="s">
        <v>30174</v>
      </c>
      <c r="C8066" t="s">
        <v>37271</v>
      </c>
      <c r="D8066" t="s">
        <v>36980</v>
      </c>
      <c r="E8066" t="s">
        <v>30175</v>
      </c>
      <c r="F8066" t="s">
        <v>25555</v>
      </c>
      <c r="G8066" s="2">
        <v>45761</v>
      </c>
      <c r="H8066" t="s">
        <v>83</v>
      </c>
      <c r="I8066">
        <v>4</v>
      </c>
      <c r="J8066">
        <f t="shared" si="252"/>
        <v>150</v>
      </c>
      <c r="K8066" s="3">
        <v>10</v>
      </c>
      <c r="L8066" s="3">
        <f t="shared" si="253"/>
        <v>600</v>
      </c>
      <c r="M8066">
        <v>540</v>
      </c>
      <c r="N8066" s="3">
        <f>Table2[[#This Row],[Total Cost]]-Table2[[#This Row],[Total Sales]]</f>
        <v>60</v>
      </c>
      <c r="O8066" t="s">
        <v>16</v>
      </c>
      <c r="P8066" t="s">
        <v>17</v>
      </c>
    </row>
    <row r="8067" spans="1:16">
      <c r="A8067" t="s">
        <v>30176</v>
      </c>
      <c r="B8067" t="s">
        <v>30177</v>
      </c>
      <c r="C8067" t="s">
        <v>37852</v>
      </c>
      <c r="D8067" t="s">
        <v>37345</v>
      </c>
      <c r="E8067" t="s">
        <v>30178</v>
      </c>
      <c r="F8067" t="s">
        <v>9329</v>
      </c>
      <c r="G8067" s="2">
        <v>45497</v>
      </c>
      <c r="H8067" t="s">
        <v>56</v>
      </c>
      <c r="I8067">
        <v>1</v>
      </c>
      <c r="J8067">
        <f t="shared" ref="J8067:J8130" si="254">L8067/I8067</f>
        <v>90</v>
      </c>
      <c r="K8067" s="3">
        <v>5</v>
      </c>
      <c r="L8067" s="3">
        <f t="shared" si="253"/>
        <v>90</v>
      </c>
      <c r="M8067">
        <v>85.5</v>
      </c>
      <c r="N8067" s="3">
        <f>Table2[[#This Row],[Total Cost]]-Table2[[#This Row],[Total Sales]]</f>
        <v>4.5</v>
      </c>
      <c r="O8067" t="s">
        <v>16</v>
      </c>
      <c r="P8067" t="s">
        <v>17</v>
      </c>
    </row>
    <row r="8068" spans="1:16">
      <c r="A8068" t="s">
        <v>30179</v>
      </c>
      <c r="B8068" t="s">
        <v>30180</v>
      </c>
      <c r="C8068" t="s">
        <v>37149</v>
      </c>
      <c r="D8068" t="s">
        <v>37132</v>
      </c>
      <c r="E8068" t="s">
        <v>30181</v>
      </c>
      <c r="F8068" t="s">
        <v>30182</v>
      </c>
      <c r="G8068" s="2">
        <v>45616</v>
      </c>
      <c r="H8068" t="s">
        <v>22</v>
      </c>
      <c r="I8068">
        <v>4</v>
      </c>
      <c r="J8068">
        <f t="shared" si="254"/>
        <v>100</v>
      </c>
      <c r="K8068" s="3">
        <v>0</v>
      </c>
      <c r="L8068" s="3">
        <f t="shared" si="253"/>
        <v>400</v>
      </c>
      <c r="M8068">
        <v>400</v>
      </c>
      <c r="N8068" s="3">
        <f>Table2[[#This Row],[Total Cost]]-Table2[[#This Row],[Total Sales]]</f>
        <v>0</v>
      </c>
      <c r="O8068" t="s">
        <v>16</v>
      </c>
      <c r="P8068" t="s">
        <v>17</v>
      </c>
    </row>
    <row r="8069" spans="1:16">
      <c r="A8069" t="s">
        <v>30183</v>
      </c>
      <c r="B8069" t="s">
        <v>21412</v>
      </c>
      <c r="C8069" t="s">
        <v>36962</v>
      </c>
      <c r="D8069" t="s">
        <v>37424</v>
      </c>
      <c r="E8069" t="s">
        <v>30184</v>
      </c>
      <c r="F8069" t="s">
        <v>30185</v>
      </c>
      <c r="G8069" s="2">
        <v>45402</v>
      </c>
      <c r="H8069" t="s">
        <v>56</v>
      </c>
      <c r="I8069">
        <v>1</v>
      </c>
      <c r="J8069">
        <f t="shared" si="254"/>
        <v>90</v>
      </c>
      <c r="K8069" s="3">
        <v>0</v>
      </c>
      <c r="L8069" s="3">
        <f t="shared" si="253"/>
        <v>90</v>
      </c>
      <c r="M8069">
        <v>90</v>
      </c>
      <c r="N8069" s="3">
        <f>Table2[[#This Row],[Total Cost]]-Table2[[#This Row],[Total Sales]]</f>
        <v>0</v>
      </c>
      <c r="O8069" t="s">
        <v>90</v>
      </c>
      <c r="P8069" t="s">
        <v>17</v>
      </c>
    </row>
    <row r="8070" spans="1:16">
      <c r="A8070" t="s">
        <v>30186</v>
      </c>
      <c r="B8070" t="s">
        <v>30187</v>
      </c>
      <c r="C8070" t="s">
        <v>38228</v>
      </c>
      <c r="D8070" t="s">
        <v>37110</v>
      </c>
      <c r="E8070" t="s">
        <v>30188</v>
      </c>
      <c r="F8070" t="s">
        <v>18377</v>
      </c>
      <c r="G8070" s="2">
        <v>45599</v>
      </c>
      <c r="H8070" t="s">
        <v>73</v>
      </c>
      <c r="I8070">
        <v>3</v>
      </c>
      <c r="J8070">
        <f t="shared" si="254"/>
        <v>120</v>
      </c>
      <c r="K8070" s="3">
        <v>5</v>
      </c>
      <c r="L8070" s="3">
        <f t="shared" ref="L8070:L8133" si="255">M8070/(1-K8070/100)</f>
        <v>360</v>
      </c>
      <c r="M8070">
        <v>342</v>
      </c>
      <c r="N8070" s="3">
        <f>Table2[[#This Row],[Total Cost]]-Table2[[#This Row],[Total Sales]]</f>
        <v>18</v>
      </c>
      <c r="O8070" t="s">
        <v>23</v>
      </c>
      <c r="P8070" t="s">
        <v>17</v>
      </c>
    </row>
    <row r="8071" spans="1:16">
      <c r="A8071" t="s">
        <v>30189</v>
      </c>
      <c r="B8071" t="s">
        <v>30190</v>
      </c>
      <c r="C8071" t="s">
        <v>37302</v>
      </c>
      <c r="D8071" t="s">
        <v>37272</v>
      </c>
      <c r="E8071" t="s">
        <v>30191</v>
      </c>
      <c r="F8071" t="s">
        <v>30192</v>
      </c>
      <c r="G8071" s="2">
        <v>45680</v>
      </c>
      <c r="H8071" t="s">
        <v>22</v>
      </c>
      <c r="I8071">
        <v>3</v>
      </c>
      <c r="J8071">
        <f t="shared" si="254"/>
        <v>100</v>
      </c>
      <c r="K8071" s="3">
        <v>0</v>
      </c>
      <c r="L8071" s="3">
        <f t="shared" si="255"/>
        <v>300</v>
      </c>
      <c r="M8071">
        <v>300</v>
      </c>
      <c r="N8071" s="3">
        <f>Table2[[#This Row],[Total Cost]]-Table2[[#This Row],[Total Sales]]</f>
        <v>0</v>
      </c>
      <c r="O8071" t="s">
        <v>23</v>
      </c>
      <c r="P8071" t="s">
        <v>17</v>
      </c>
    </row>
    <row r="8072" spans="1:16">
      <c r="A8072" t="s">
        <v>30193</v>
      </c>
      <c r="B8072" t="s">
        <v>30194</v>
      </c>
      <c r="C8072" t="s">
        <v>37311</v>
      </c>
      <c r="D8072" t="s">
        <v>37515</v>
      </c>
      <c r="E8072" t="s">
        <v>30195</v>
      </c>
      <c r="F8072" t="s">
        <v>2165</v>
      </c>
      <c r="G8072" s="2">
        <v>45724</v>
      </c>
      <c r="H8072" t="s">
        <v>42</v>
      </c>
      <c r="I8072">
        <v>3</v>
      </c>
      <c r="J8072">
        <f t="shared" si="254"/>
        <v>200</v>
      </c>
      <c r="K8072" s="3">
        <v>0</v>
      </c>
      <c r="L8072" s="3">
        <f t="shared" si="255"/>
        <v>600</v>
      </c>
      <c r="M8072">
        <v>600</v>
      </c>
      <c r="N8072" s="3">
        <f>Table2[[#This Row],[Total Cost]]-Table2[[#This Row],[Total Sales]]</f>
        <v>0</v>
      </c>
      <c r="O8072" t="s">
        <v>90</v>
      </c>
      <c r="P8072" t="s">
        <v>17</v>
      </c>
    </row>
    <row r="8073" spans="1:16">
      <c r="A8073" t="s">
        <v>30196</v>
      </c>
      <c r="B8073" t="s">
        <v>30197</v>
      </c>
      <c r="C8073" t="s">
        <v>36984</v>
      </c>
      <c r="D8073" t="s">
        <v>37198</v>
      </c>
      <c r="E8073" t="s">
        <v>30198</v>
      </c>
      <c r="F8073" t="s">
        <v>30199</v>
      </c>
      <c r="G8073" s="2">
        <v>45488</v>
      </c>
      <c r="H8073" t="s">
        <v>83</v>
      </c>
      <c r="I8073">
        <v>4</v>
      </c>
      <c r="J8073">
        <f t="shared" si="254"/>
        <v>150</v>
      </c>
      <c r="K8073" s="3">
        <v>0</v>
      </c>
      <c r="L8073" s="3">
        <f t="shared" si="255"/>
        <v>600</v>
      </c>
      <c r="M8073">
        <v>600</v>
      </c>
      <c r="N8073" s="3">
        <f>Table2[[#This Row],[Total Cost]]-Table2[[#This Row],[Total Sales]]</f>
        <v>0</v>
      </c>
      <c r="O8073" t="s">
        <v>23</v>
      </c>
      <c r="P8073" t="s">
        <v>17</v>
      </c>
    </row>
    <row r="8074" spans="1:16">
      <c r="A8074" t="s">
        <v>30200</v>
      </c>
      <c r="B8074" t="s">
        <v>30201</v>
      </c>
      <c r="C8074" t="s">
        <v>37040</v>
      </c>
      <c r="D8074" t="s">
        <v>37039</v>
      </c>
      <c r="E8074" t="s">
        <v>30202</v>
      </c>
      <c r="F8074" t="s">
        <v>30203</v>
      </c>
      <c r="G8074" s="2">
        <v>45603</v>
      </c>
      <c r="H8074" t="s">
        <v>42</v>
      </c>
      <c r="I8074">
        <v>2</v>
      </c>
      <c r="J8074">
        <f t="shared" si="254"/>
        <v>200</v>
      </c>
      <c r="K8074" s="3">
        <v>0</v>
      </c>
      <c r="L8074" s="3">
        <f t="shared" si="255"/>
        <v>400</v>
      </c>
      <c r="M8074">
        <v>400</v>
      </c>
      <c r="N8074" s="3">
        <f>Table2[[#This Row],[Total Cost]]-Table2[[#This Row],[Total Sales]]</f>
        <v>0</v>
      </c>
      <c r="O8074" t="s">
        <v>90</v>
      </c>
      <c r="P8074" t="s">
        <v>17</v>
      </c>
    </row>
    <row r="8075" spans="1:16">
      <c r="A8075" t="s">
        <v>30204</v>
      </c>
      <c r="B8075" t="s">
        <v>30205</v>
      </c>
      <c r="C8075" t="s">
        <v>36958</v>
      </c>
      <c r="D8075" t="s">
        <v>37448</v>
      </c>
      <c r="E8075" t="s">
        <v>30206</v>
      </c>
      <c r="F8075" t="s">
        <v>30207</v>
      </c>
      <c r="G8075" s="2">
        <v>45548</v>
      </c>
      <c r="H8075" t="s">
        <v>83</v>
      </c>
      <c r="I8075">
        <v>4</v>
      </c>
      <c r="J8075">
        <f t="shared" si="254"/>
        <v>150</v>
      </c>
      <c r="K8075" s="3">
        <v>15</v>
      </c>
      <c r="L8075" s="3">
        <f t="shared" si="255"/>
        <v>600</v>
      </c>
      <c r="M8075">
        <v>510</v>
      </c>
      <c r="N8075" s="3">
        <f>Table2[[#This Row],[Total Cost]]-Table2[[#This Row],[Total Sales]]</f>
        <v>90</v>
      </c>
      <c r="O8075" t="s">
        <v>33</v>
      </c>
      <c r="P8075" t="s">
        <v>17</v>
      </c>
    </row>
    <row r="8076" spans="1:16">
      <c r="A8076" t="s">
        <v>30208</v>
      </c>
      <c r="B8076" t="s">
        <v>30209</v>
      </c>
      <c r="C8076" t="s">
        <v>37293</v>
      </c>
      <c r="D8076" t="s">
        <v>37568</v>
      </c>
      <c r="E8076" t="s">
        <v>30210</v>
      </c>
      <c r="F8076" t="s">
        <v>24707</v>
      </c>
      <c r="G8076" s="2">
        <v>45687</v>
      </c>
      <c r="H8076" t="s">
        <v>15</v>
      </c>
      <c r="I8076">
        <v>2</v>
      </c>
      <c r="J8076">
        <f t="shared" si="254"/>
        <v>800</v>
      </c>
      <c r="K8076" s="3">
        <v>0</v>
      </c>
      <c r="L8076" s="3">
        <f t="shared" si="255"/>
        <v>1600</v>
      </c>
      <c r="M8076">
        <v>1600</v>
      </c>
      <c r="N8076" s="3">
        <f>Table2[[#This Row],[Total Cost]]-Table2[[#This Row],[Total Sales]]</f>
        <v>0</v>
      </c>
      <c r="O8076" t="s">
        <v>23</v>
      </c>
      <c r="P8076" t="s">
        <v>17</v>
      </c>
    </row>
    <row r="8077" spans="1:16">
      <c r="A8077" t="s">
        <v>30211</v>
      </c>
      <c r="B8077" t="s">
        <v>30212</v>
      </c>
      <c r="C8077" t="s">
        <v>37062</v>
      </c>
      <c r="D8077" t="s">
        <v>37028</v>
      </c>
      <c r="E8077" t="s">
        <v>30213</v>
      </c>
      <c r="F8077" t="s">
        <v>30214</v>
      </c>
      <c r="G8077" s="2">
        <v>45694</v>
      </c>
      <c r="H8077" t="s">
        <v>15</v>
      </c>
      <c r="I8077">
        <v>1</v>
      </c>
      <c r="J8077">
        <f t="shared" si="254"/>
        <v>800</v>
      </c>
      <c r="K8077" s="3">
        <v>5</v>
      </c>
      <c r="L8077" s="3">
        <f t="shared" si="255"/>
        <v>800</v>
      </c>
      <c r="M8077">
        <v>760</v>
      </c>
      <c r="N8077" s="3">
        <f>Table2[[#This Row],[Total Cost]]-Table2[[#This Row],[Total Sales]]</f>
        <v>40</v>
      </c>
      <c r="O8077" t="s">
        <v>33</v>
      </c>
      <c r="P8077" t="s">
        <v>17</v>
      </c>
    </row>
    <row r="8078" spans="1:16">
      <c r="A8078" t="s">
        <v>30215</v>
      </c>
      <c r="B8078" t="s">
        <v>30216</v>
      </c>
      <c r="C8078" t="s">
        <v>37004</v>
      </c>
      <c r="D8078" t="s">
        <v>37652</v>
      </c>
      <c r="E8078" t="s">
        <v>30217</v>
      </c>
      <c r="F8078" t="s">
        <v>30218</v>
      </c>
      <c r="G8078" s="2">
        <v>45426</v>
      </c>
      <c r="H8078" t="s">
        <v>47</v>
      </c>
      <c r="I8078">
        <v>3</v>
      </c>
      <c r="J8078">
        <f t="shared" si="254"/>
        <v>1200</v>
      </c>
      <c r="K8078" s="3">
        <v>0</v>
      </c>
      <c r="L8078" s="3">
        <f t="shared" si="255"/>
        <v>3600</v>
      </c>
      <c r="M8078">
        <v>3600</v>
      </c>
      <c r="N8078" s="3">
        <f>Table2[[#This Row],[Total Cost]]-Table2[[#This Row],[Total Sales]]</f>
        <v>0</v>
      </c>
      <c r="O8078" t="s">
        <v>33</v>
      </c>
      <c r="P8078" t="s">
        <v>17</v>
      </c>
    </row>
    <row r="8079" spans="1:16">
      <c r="A8079" t="s">
        <v>30219</v>
      </c>
      <c r="B8079" t="s">
        <v>30220</v>
      </c>
      <c r="C8079" t="s">
        <v>37220</v>
      </c>
      <c r="D8079" t="s">
        <v>37465</v>
      </c>
      <c r="E8079" t="s">
        <v>30221</v>
      </c>
      <c r="F8079" t="s">
        <v>30222</v>
      </c>
      <c r="G8079" s="2">
        <v>45691</v>
      </c>
      <c r="H8079" t="s">
        <v>83</v>
      </c>
      <c r="I8079">
        <v>3</v>
      </c>
      <c r="J8079">
        <f t="shared" si="254"/>
        <v>150</v>
      </c>
      <c r="K8079" s="3">
        <v>5</v>
      </c>
      <c r="L8079" s="3">
        <f t="shared" si="255"/>
        <v>450</v>
      </c>
      <c r="M8079">
        <v>427.5</v>
      </c>
      <c r="N8079" s="3">
        <f>Table2[[#This Row],[Total Cost]]-Table2[[#This Row],[Total Sales]]</f>
        <v>22.5</v>
      </c>
      <c r="O8079" t="s">
        <v>90</v>
      </c>
      <c r="P8079" t="s">
        <v>17</v>
      </c>
    </row>
    <row r="8080" spans="1:16">
      <c r="A8080" t="s">
        <v>30223</v>
      </c>
      <c r="B8080" t="s">
        <v>30224</v>
      </c>
      <c r="C8080" t="s">
        <v>37021</v>
      </c>
      <c r="D8080" t="s">
        <v>37082</v>
      </c>
      <c r="E8080" t="s">
        <v>30225</v>
      </c>
      <c r="F8080" t="s">
        <v>30226</v>
      </c>
      <c r="G8080" s="2">
        <v>45517</v>
      </c>
      <c r="H8080" t="s">
        <v>56</v>
      </c>
      <c r="I8080">
        <v>3</v>
      </c>
      <c r="J8080">
        <f t="shared" si="254"/>
        <v>90</v>
      </c>
      <c r="K8080" s="3">
        <v>10</v>
      </c>
      <c r="L8080" s="3">
        <f t="shared" si="255"/>
        <v>270</v>
      </c>
      <c r="M8080">
        <v>243</v>
      </c>
      <c r="N8080" s="3">
        <f>Table2[[#This Row],[Total Cost]]-Table2[[#This Row],[Total Sales]]</f>
        <v>27</v>
      </c>
      <c r="O8080" t="s">
        <v>84</v>
      </c>
      <c r="P8080" t="s">
        <v>17</v>
      </c>
    </row>
    <row r="8081" spans="1:16">
      <c r="A8081" t="s">
        <v>30227</v>
      </c>
      <c r="B8081" t="s">
        <v>30228</v>
      </c>
      <c r="C8081" t="s">
        <v>36953</v>
      </c>
      <c r="D8081" t="s">
        <v>37119</v>
      </c>
      <c r="E8081" t="s">
        <v>30229</v>
      </c>
      <c r="F8081" t="s">
        <v>30230</v>
      </c>
      <c r="G8081" s="2">
        <v>45729</v>
      </c>
      <c r="H8081" t="s">
        <v>42</v>
      </c>
      <c r="I8081">
        <v>2</v>
      </c>
      <c r="J8081">
        <f t="shared" si="254"/>
        <v>200</v>
      </c>
      <c r="K8081" s="3">
        <v>5</v>
      </c>
      <c r="L8081" s="3">
        <f t="shared" si="255"/>
        <v>400</v>
      </c>
      <c r="M8081">
        <v>380</v>
      </c>
      <c r="N8081" s="3">
        <f>Table2[[#This Row],[Total Cost]]-Table2[[#This Row],[Total Sales]]</f>
        <v>20</v>
      </c>
      <c r="O8081" t="s">
        <v>23</v>
      </c>
      <c r="P8081" t="s">
        <v>78</v>
      </c>
    </row>
    <row r="8082" spans="1:16">
      <c r="A8082" t="s">
        <v>30231</v>
      </c>
      <c r="B8082" t="s">
        <v>30232</v>
      </c>
      <c r="C8082" t="s">
        <v>36970</v>
      </c>
      <c r="D8082" t="s">
        <v>37066</v>
      </c>
      <c r="E8082" t="s">
        <v>30233</v>
      </c>
      <c r="F8082" t="s">
        <v>30234</v>
      </c>
      <c r="G8082" s="2">
        <v>45668</v>
      </c>
      <c r="H8082" t="s">
        <v>28</v>
      </c>
      <c r="I8082">
        <v>3</v>
      </c>
      <c r="J8082">
        <f t="shared" si="254"/>
        <v>300</v>
      </c>
      <c r="K8082" s="3">
        <v>0</v>
      </c>
      <c r="L8082" s="3">
        <f t="shared" si="255"/>
        <v>900</v>
      </c>
      <c r="M8082">
        <v>900</v>
      </c>
      <c r="N8082" s="3">
        <f>Table2[[#This Row],[Total Cost]]-Table2[[#This Row],[Total Sales]]</f>
        <v>0</v>
      </c>
      <c r="O8082" t="s">
        <v>16</v>
      </c>
      <c r="P8082" t="s">
        <v>17</v>
      </c>
    </row>
    <row r="8083" spans="1:16">
      <c r="A8083" t="s">
        <v>30235</v>
      </c>
      <c r="B8083" t="s">
        <v>1097</v>
      </c>
      <c r="C8083" t="s">
        <v>37129</v>
      </c>
      <c r="D8083" t="s">
        <v>37071</v>
      </c>
      <c r="E8083" t="s">
        <v>30236</v>
      </c>
      <c r="F8083" t="s">
        <v>3439</v>
      </c>
      <c r="G8083" s="2">
        <v>45427</v>
      </c>
      <c r="H8083" t="s">
        <v>28</v>
      </c>
      <c r="I8083">
        <v>4</v>
      </c>
      <c r="J8083">
        <f t="shared" si="254"/>
        <v>300</v>
      </c>
      <c r="K8083" s="3">
        <v>0</v>
      </c>
      <c r="L8083" s="3">
        <f t="shared" si="255"/>
        <v>1200</v>
      </c>
      <c r="M8083">
        <v>1200</v>
      </c>
      <c r="N8083" s="3">
        <f>Table2[[#This Row],[Total Cost]]-Table2[[#This Row],[Total Sales]]</f>
        <v>0</v>
      </c>
      <c r="O8083" t="s">
        <v>33</v>
      </c>
      <c r="P8083" t="s">
        <v>17</v>
      </c>
    </row>
    <row r="8084" spans="1:16">
      <c r="A8084" t="s">
        <v>30237</v>
      </c>
      <c r="B8084" t="s">
        <v>30238</v>
      </c>
      <c r="C8084" t="s">
        <v>37227</v>
      </c>
      <c r="D8084" t="s">
        <v>37097</v>
      </c>
      <c r="E8084" t="s">
        <v>30239</v>
      </c>
      <c r="F8084" t="s">
        <v>12903</v>
      </c>
      <c r="G8084" s="2">
        <v>45602</v>
      </c>
      <c r="H8084" t="s">
        <v>15</v>
      </c>
      <c r="I8084">
        <v>3</v>
      </c>
      <c r="J8084">
        <f t="shared" si="254"/>
        <v>800</v>
      </c>
      <c r="K8084" s="3">
        <v>5</v>
      </c>
      <c r="L8084" s="3">
        <f t="shared" si="255"/>
        <v>2400</v>
      </c>
      <c r="M8084">
        <v>2280</v>
      </c>
      <c r="N8084" s="3">
        <f>Table2[[#This Row],[Total Cost]]-Table2[[#This Row],[Total Sales]]</f>
        <v>120</v>
      </c>
      <c r="O8084" t="s">
        <v>16</v>
      </c>
      <c r="P8084" t="s">
        <v>17</v>
      </c>
    </row>
    <row r="8085" spans="1:16">
      <c r="A8085" t="s">
        <v>30240</v>
      </c>
      <c r="B8085" t="s">
        <v>30241</v>
      </c>
      <c r="C8085" t="s">
        <v>37343</v>
      </c>
      <c r="D8085" t="s">
        <v>36983</v>
      </c>
      <c r="E8085" t="s">
        <v>30242</v>
      </c>
      <c r="F8085" t="s">
        <v>30243</v>
      </c>
      <c r="G8085" s="2">
        <v>45532</v>
      </c>
      <c r="H8085" t="s">
        <v>15</v>
      </c>
      <c r="I8085">
        <v>4</v>
      </c>
      <c r="J8085">
        <f t="shared" si="254"/>
        <v>800</v>
      </c>
      <c r="K8085" s="3">
        <v>0</v>
      </c>
      <c r="L8085" s="3">
        <f t="shared" si="255"/>
        <v>3200</v>
      </c>
      <c r="M8085">
        <v>3200</v>
      </c>
      <c r="N8085" s="3">
        <f>Table2[[#This Row],[Total Cost]]-Table2[[#This Row],[Total Sales]]</f>
        <v>0</v>
      </c>
      <c r="O8085" t="s">
        <v>90</v>
      </c>
      <c r="P8085" t="s">
        <v>17</v>
      </c>
    </row>
    <row r="8086" spans="1:16">
      <c r="A8086" t="s">
        <v>30244</v>
      </c>
      <c r="B8086" t="s">
        <v>30245</v>
      </c>
      <c r="C8086" t="s">
        <v>37498</v>
      </c>
      <c r="D8086" t="s">
        <v>37083</v>
      </c>
      <c r="E8086" t="s">
        <v>30246</v>
      </c>
      <c r="F8086" t="s">
        <v>30247</v>
      </c>
      <c r="G8086" s="2">
        <v>45660</v>
      </c>
      <c r="H8086" t="s">
        <v>83</v>
      </c>
      <c r="I8086">
        <v>3</v>
      </c>
      <c r="J8086">
        <f t="shared" si="254"/>
        <v>150</v>
      </c>
      <c r="K8086" s="3">
        <v>0</v>
      </c>
      <c r="L8086" s="3">
        <f t="shared" si="255"/>
        <v>450</v>
      </c>
      <c r="M8086">
        <v>450</v>
      </c>
      <c r="N8086" s="3">
        <f>Table2[[#This Row],[Total Cost]]-Table2[[#This Row],[Total Sales]]</f>
        <v>0</v>
      </c>
      <c r="O8086" t="s">
        <v>33</v>
      </c>
      <c r="P8086" t="s">
        <v>17</v>
      </c>
    </row>
    <row r="8087" spans="1:16">
      <c r="A8087" t="s">
        <v>30248</v>
      </c>
      <c r="B8087" t="s">
        <v>30249</v>
      </c>
      <c r="C8087" t="s">
        <v>37281</v>
      </c>
      <c r="D8087" t="s">
        <v>37032</v>
      </c>
      <c r="E8087" t="s">
        <v>30250</v>
      </c>
      <c r="F8087" t="s">
        <v>14347</v>
      </c>
      <c r="G8087" s="2">
        <v>45705</v>
      </c>
      <c r="H8087" t="s">
        <v>15</v>
      </c>
      <c r="I8087">
        <v>3</v>
      </c>
      <c r="J8087">
        <f t="shared" si="254"/>
        <v>800</v>
      </c>
      <c r="K8087" s="3">
        <v>0</v>
      </c>
      <c r="L8087" s="3">
        <f t="shared" si="255"/>
        <v>2400</v>
      </c>
      <c r="M8087">
        <v>2400</v>
      </c>
      <c r="N8087" s="3">
        <f>Table2[[#This Row],[Total Cost]]-Table2[[#This Row],[Total Sales]]</f>
        <v>0</v>
      </c>
      <c r="O8087" t="s">
        <v>84</v>
      </c>
      <c r="P8087" t="s">
        <v>17</v>
      </c>
    </row>
    <row r="8088" spans="1:16">
      <c r="A8088" t="s">
        <v>30251</v>
      </c>
      <c r="B8088" t="s">
        <v>30252</v>
      </c>
      <c r="C8088" t="s">
        <v>37180</v>
      </c>
      <c r="D8088" t="s">
        <v>37281</v>
      </c>
      <c r="E8088" t="s">
        <v>30253</v>
      </c>
      <c r="F8088" t="s">
        <v>30254</v>
      </c>
      <c r="G8088" s="2">
        <v>45451</v>
      </c>
      <c r="H8088" t="s">
        <v>56</v>
      </c>
      <c r="I8088">
        <v>3</v>
      </c>
      <c r="J8088">
        <f t="shared" si="254"/>
        <v>90</v>
      </c>
      <c r="K8088" s="3">
        <v>0</v>
      </c>
      <c r="L8088" s="3">
        <f t="shared" si="255"/>
        <v>270</v>
      </c>
      <c r="M8088">
        <v>270</v>
      </c>
      <c r="N8088" s="3">
        <f>Table2[[#This Row],[Total Cost]]-Table2[[#This Row],[Total Sales]]</f>
        <v>0</v>
      </c>
      <c r="O8088" t="s">
        <v>90</v>
      </c>
      <c r="P8088" t="s">
        <v>17</v>
      </c>
    </row>
    <row r="8089" spans="1:16">
      <c r="A8089" t="s">
        <v>30255</v>
      </c>
      <c r="B8089" t="s">
        <v>30256</v>
      </c>
      <c r="C8089" t="s">
        <v>37751</v>
      </c>
      <c r="D8089" t="s">
        <v>37055</v>
      </c>
      <c r="E8089" t="s">
        <v>30257</v>
      </c>
      <c r="F8089" t="s">
        <v>30258</v>
      </c>
      <c r="G8089" s="2">
        <v>45506</v>
      </c>
      <c r="H8089" t="s">
        <v>83</v>
      </c>
      <c r="I8089">
        <v>2</v>
      </c>
      <c r="J8089">
        <f t="shared" si="254"/>
        <v>150</v>
      </c>
      <c r="K8089" s="3">
        <v>5</v>
      </c>
      <c r="L8089" s="3">
        <f t="shared" si="255"/>
        <v>300</v>
      </c>
      <c r="M8089">
        <v>285</v>
      </c>
      <c r="N8089" s="3">
        <f>Table2[[#This Row],[Total Cost]]-Table2[[#This Row],[Total Sales]]</f>
        <v>15</v>
      </c>
      <c r="O8089" t="s">
        <v>23</v>
      </c>
      <c r="P8089" t="s">
        <v>78</v>
      </c>
    </row>
    <row r="8090" spans="1:16">
      <c r="A8090" t="s">
        <v>30259</v>
      </c>
      <c r="B8090" t="s">
        <v>30260</v>
      </c>
      <c r="C8090" t="s">
        <v>37031</v>
      </c>
      <c r="D8090" t="s">
        <v>38272</v>
      </c>
      <c r="E8090" t="s">
        <v>30261</v>
      </c>
      <c r="F8090" t="s">
        <v>14915</v>
      </c>
      <c r="G8090" s="2">
        <v>45750</v>
      </c>
      <c r="H8090" t="s">
        <v>56</v>
      </c>
      <c r="I8090">
        <v>4</v>
      </c>
      <c r="J8090">
        <f t="shared" si="254"/>
        <v>90</v>
      </c>
      <c r="K8090" s="3">
        <v>0</v>
      </c>
      <c r="L8090" s="3">
        <f t="shared" si="255"/>
        <v>360</v>
      </c>
      <c r="M8090">
        <v>360</v>
      </c>
      <c r="N8090" s="3">
        <f>Table2[[#This Row],[Total Cost]]-Table2[[#This Row],[Total Sales]]</f>
        <v>0</v>
      </c>
      <c r="O8090" t="s">
        <v>23</v>
      </c>
      <c r="P8090" t="s">
        <v>78</v>
      </c>
    </row>
    <row r="8091" spans="1:16">
      <c r="A8091" t="s">
        <v>30262</v>
      </c>
      <c r="B8091" t="s">
        <v>30263</v>
      </c>
      <c r="C8091" t="s">
        <v>36980</v>
      </c>
      <c r="D8091" t="s">
        <v>38357</v>
      </c>
      <c r="E8091" t="s">
        <v>30264</v>
      </c>
      <c r="F8091" t="s">
        <v>30265</v>
      </c>
      <c r="G8091" s="2">
        <v>45651</v>
      </c>
      <c r="H8091" t="s">
        <v>28</v>
      </c>
      <c r="I8091">
        <v>2</v>
      </c>
      <c r="J8091">
        <f t="shared" si="254"/>
        <v>300</v>
      </c>
      <c r="K8091" s="3">
        <v>10</v>
      </c>
      <c r="L8091" s="3">
        <f t="shared" si="255"/>
        <v>600</v>
      </c>
      <c r="M8091">
        <v>540</v>
      </c>
      <c r="N8091" s="3">
        <f>Table2[[#This Row],[Total Cost]]-Table2[[#This Row],[Total Sales]]</f>
        <v>60</v>
      </c>
      <c r="O8091" t="s">
        <v>16</v>
      </c>
      <c r="P8091" t="s">
        <v>17</v>
      </c>
    </row>
    <row r="8092" spans="1:16">
      <c r="A8092" t="s">
        <v>30266</v>
      </c>
      <c r="B8092" t="s">
        <v>30267</v>
      </c>
      <c r="C8092" t="s">
        <v>37062</v>
      </c>
      <c r="D8092" t="s">
        <v>37190</v>
      </c>
      <c r="E8092" t="s">
        <v>30268</v>
      </c>
      <c r="F8092" t="s">
        <v>30269</v>
      </c>
      <c r="G8092" s="2">
        <v>45541</v>
      </c>
      <c r="H8092" t="s">
        <v>89</v>
      </c>
      <c r="I8092">
        <v>4</v>
      </c>
      <c r="J8092">
        <f t="shared" si="254"/>
        <v>50</v>
      </c>
      <c r="K8092" s="3">
        <v>5</v>
      </c>
      <c r="L8092" s="3">
        <f t="shared" si="255"/>
        <v>200</v>
      </c>
      <c r="M8092">
        <v>190</v>
      </c>
      <c r="N8092" s="3">
        <f>Table2[[#This Row],[Total Cost]]-Table2[[#This Row],[Total Sales]]</f>
        <v>10</v>
      </c>
      <c r="O8092" t="s">
        <v>23</v>
      </c>
      <c r="P8092" t="s">
        <v>17</v>
      </c>
    </row>
    <row r="8093" spans="1:16">
      <c r="A8093" t="s">
        <v>30270</v>
      </c>
      <c r="B8093" t="s">
        <v>30271</v>
      </c>
      <c r="C8093" t="s">
        <v>37628</v>
      </c>
      <c r="D8093" t="s">
        <v>37641</v>
      </c>
      <c r="E8093" t="s">
        <v>30272</v>
      </c>
      <c r="F8093" t="s">
        <v>30273</v>
      </c>
      <c r="G8093" s="2">
        <v>45476</v>
      </c>
      <c r="H8093" t="s">
        <v>22</v>
      </c>
      <c r="I8093">
        <v>2</v>
      </c>
      <c r="J8093">
        <f t="shared" si="254"/>
        <v>100</v>
      </c>
      <c r="K8093" s="3">
        <v>0</v>
      </c>
      <c r="L8093" s="3">
        <f t="shared" si="255"/>
        <v>200</v>
      </c>
      <c r="M8093">
        <v>200</v>
      </c>
      <c r="N8093" s="3">
        <f>Table2[[#This Row],[Total Cost]]-Table2[[#This Row],[Total Sales]]</f>
        <v>0</v>
      </c>
      <c r="O8093" t="s">
        <v>33</v>
      </c>
      <c r="P8093" t="s">
        <v>78</v>
      </c>
    </row>
    <row r="8094" spans="1:16">
      <c r="A8094" t="s">
        <v>30274</v>
      </c>
      <c r="B8094" t="s">
        <v>30275</v>
      </c>
      <c r="C8094" t="s">
        <v>37000</v>
      </c>
      <c r="D8094" t="s">
        <v>36961</v>
      </c>
      <c r="E8094" t="s">
        <v>30276</v>
      </c>
      <c r="F8094" t="s">
        <v>30277</v>
      </c>
      <c r="G8094" s="2">
        <v>45629</v>
      </c>
      <c r="H8094" t="s">
        <v>47</v>
      </c>
      <c r="I8094">
        <v>4</v>
      </c>
      <c r="J8094">
        <f t="shared" si="254"/>
        <v>1200</v>
      </c>
      <c r="K8094" s="3">
        <v>0</v>
      </c>
      <c r="L8094" s="3">
        <f t="shared" si="255"/>
        <v>4800</v>
      </c>
      <c r="M8094">
        <v>4800</v>
      </c>
      <c r="N8094" s="3">
        <f>Table2[[#This Row],[Total Cost]]-Table2[[#This Row],[Total Sales]]</f>
        <v>0</v>
      </c>
      <c r="O8094" t="s">
        <v>33</v>
      </c>
      <c r="P8094" t="s">
        <v>17</v>
      </c>
    </row>
    <row r="8095" spans="1:16">
      <c r="A8095" t="s">
        <v>30278</v>
      </c>
      <c r="B8095" t="s">
        <v>30279</v>
      </c>
      <c r="C8095" t="s">
        <v>38097</v>
      </c>
      <c r="D8095" t="s">
        <v>37824</v>
      </c>
      <c r="E8095" t="s">
        <v>30280</v>
      </c>
      <c r="F8095" t="s">
        <v>30281</v>
      </c>
      <c r="G8095" s="2">
        <v>45759</v>
      </c>
      <c r="H8095" t="s">
        <v>56</v>
      </c>
      <c r="I8095">
        <v>2</v>
      </c>
      <c r="J8095">
        <f t="shared" si="254"/>
        <v>90</v>
      </c>
      <c r="K8095" s="3">
        <v>5</v>
      </c>
      <c r="L8095" s="3">
        <f t="shared" si="255"/>
        <v>180</v>
      </c>
      <c r="M8095">
        <v>171</v>
      </c>
      <c r="N8095" s="3">
        <f>Table2[[#This Row],[Total Cost]]-Table2[[#This Row],[Total Sales]]</f>
        <v>9</v>
      </c>
      <c r="O8095" t="s">
        <v>16</v>
      </c>
      <c r="P8095" t="s">
        <v>17</v>
      </c>
    </row>
    <row r="8096" spans="1:16">
      <c r="A8096" t="s">
        <v>30282</v>
      </c>
      <c r="B8096" t="s">
        <v>13685</v>
      </c>
      <c r="C8096" t="s">
        <v>36976</v>
      </c>
      <c r="D8096" t="s">
        <v>37034</v>
      </c>
      <c r="E8096" t="s">
        <v>30283</v>
      </c>
      <c r="F8096" t="s">
        <v>30284</v>
      </c>
      <c r="G8096" s="2">
        <v>45452</v>
      </c>
      <c r="H8096" t="s">
        <v>42</v>
      </c>
      <c r="I8096">
        <v>2</v>
      </c>
      <c r="J8096">
        <f t="shared" si="254"/>
        <v>200</v>
      </c>
      <c r="K8096" s="3">
        <v>5</v>
      </c>
      <c r="L8096" s="3">
        <f t="shared" si="255"/>
        <v>400</v>
      </c>
      <c r="M8096">
        <v>380</v>
      </c>
      <c r="N8096" s="3">
        <f>Table2[[#This Row],[Total Cost]]-Table2[[#This Row],[Total Sales]]</f>
        <v>20</v>
      </c>
      <c r="O8096" t="s">
        <v>23</v>
      </c>
      <c r="P8096" t="s">
        <v>17</v>
      </c>
    </row>
    <row r="8097" spans="1:16">
      <c r="A8097" t="s">
        <v>30285</v>
      </c>
      <c r="B8097" t="s">
        <v>30286</v>
      </c>
      <c r="C8097" t="s">
        <v>37189</v>
      </c>
      <c r="D8097" t="s">
        <v>37115</v>
      </c>
      <c r="E8097" t="s">
        <v>30287</v>
      </c>
      <c r="F8097" t="s">
        <v>30288</v>
      </c>
      <c r="G8097" s="2">
        <v>45438</v>
      </c>
      <c r="H8097" t="s">
        <v>83</v>
      </c>
      <c r="I8097">
        <v>4</v>
      </c>
      <c r="J8097">
        <f t="shared" si="254"/>
        <v>150</v>
      </c>
      <c r="K8097" s="3">
        <v>10</v>
      </c>
      <c r="L8097" s="3">
        <f t="shared" si="255"/>
        <v>600</v>
      </c>
      <c r="M8097">
        <v>540</v>
      </c>
      <c r="N8097" s="3">
        <f>Table2[[#This Row],[Total Cost]]-Table2[[#This Row],[Total Sales]]</f>
        <v>60</v>
      </c>
      <c r="O8097" t="s">
        <v>16</v>
      </c>
      <c r="P8097" t="s">
        <v>17</v>
      </c>
    </row>
    <row r="8098" spans="1:16">
      <c r="A8098" t="s">
        <v>30289</v>
      </c>
      <c r="B8098" t="s">
        <v>30290</v>
      </c>
      <c r="C8098" t="s">
        <v>37409</v>
      </c>
      <c r="D8098" t="s">
        <v>37264</v>
      </c>
      <c r="E8098" t="s">
        <v>30291</v>
      </c>
      <c r="F8098" t="s">
        <v>30292</v>
      </c>
      <c r="G8098" s="2">
        <v>45627</v>
      </c>
      <c r="H8098" t="s">
        <v>73</v>
      </c>
      <c r="I8098">
        <v>1</v>
      </c>
      <c r="J8098">
        <f t="shared" si="254"/>
        <v>120</v>
      </c>
      <c r="K8098" s="3">
        <v>0</v>
      </c>
      <c r="L8098" s="3">
        <f t="shared" si="255"/>
        <v>120</v>
      </c>
      <c r="M8098">
        <v>120</v>
      </c>
      <c r="N8098" s="3">
        <f>Table2[[#This Row],[Total Cost]]-Table2[[#This Row],[Total Sales]]</f>
        <v>0</v>
      </c>
      <c r="O8098" t="s">
        <v>23</v>
      </c>
      <c r="P8098" t="s">
        <v>17</v>
      </c>
    </row>
    <row r="8099" spans="1:16">
      <c r="A8099" t="s">
        <v>30293</v>
      </c>
      <c r="B8099" t="s">
        <v>30294</v>
      </c>
      <c r="C8099" t="s">
        <v>37847</v>
      </c>
      <c r="D8099" t="s">
        <v>37379</v>
      </c>
      <c r="E8099" t="s">
        <v>30295</v>
      </c>
      <c r="F8099" t="s">
        <v>30296</v>
      </c>
      <c r="G8099" s="2">
        <v>45659</v>
      </c>
      <c r="H8099" t="s">
        <v>83</v>
      </c>
      <c r="I8099">
        <v>3</v>
      </c>
      <c r="J8099">
        <f t="shared" si="254"/>
        <v>150</v>
      </c>
      <c r="K8099" s="3">
        <v>5</v>
      </c>
      <c r="L8099" s="3">
        <f t="shared" si="255"/>
        <v>450</v>
      </c>
      <c r="M8099">
        <v>427.5</v>
      </c>
      <c r="N8099" s="3">
        <f>Table2[[#This Row],[Total Cost]]-Table2[[#This Row],[Total Sales]]</f>
        <v>22.5</v>
      </c>
      <c r="O8099" t="s">
        <v>23</v>
      </c>
      <c r="P8099" t="s">
        <v>17</v>
      </c>
    </row>
    <row r="8100" spans="1:16">
      <c r="A8100" t="s">
        <v>30297</v>
      </c>
      <c r="B8100" t="s">
        <v>30298</v>
      </c>
      <c r="C8100" t="s">
        <v>37412</v>
      </c>
      <c r="D8100" t="s">
        <v>36981</v>
      </c>
      <c r="E8100" t="s">
        <v>30299</v>
      </c>
      <c r="F8100" t="s">
        <v>30300</v>
      </c>
      <c r="G8100" s="2">
        <v>45566</v>
      </c>
      <c r="H8100" t="s">
        <v>89</v>
      </c>
      <c r="I8100">
        <v>1</v>
      </c>
      <c r="J8100">
        <f t="shared" si="254"/>
        <v>50</v>
      </c>
      <c r="K8100" s="3">
        <v>0</v>
      </c>
      <c r="L8100" s="3">
        <f t="shared" si="255"/>
        <v>50</v>
      </c>
      <c r="M8100">
        <v>50</v>
      </c>
      <c r="N8100" s="3">
        <f>Table2[[#This Row],[Total Cost]]-Table2[[#This Row],[Total Sales]]</f>
        <v>0</v>
      </c>
      <c r="O8100" t="s">
        <v>33</v>
      </c>
      <c r="P8100" t="s">
        <v>17</v>
      </c>
    </row>
    <row r="8101" spans="1:16">
      <c r="A8101" t="s">
        <v>30301</v>
      </c>
      <c r="B8101" t="s">
        <v>7879</v>
      </c>
      <c r="C8101" t="s">
        <v>37733</v>
      </c>
      <c r="D8101" t="s">
        <v>37170</v>
      </c>
      <c r="E8101" t="s">
        <v>30302</v>
      </c>
      <c r="F8101" t="s">
        <v>20143</v>
      </c>
      <c r="G8101" s="2">
        <v>45575</v>
      </c>
      <c r="H8101" t="s">
        <v>22</v>
      </c>
      <c r="I8101">
        <v>3</v>
      </c>
      <c r="J8101">
        <f t="shared" si="254"/>
        <v>100</v>
      </c>
      <c r="K8101" s="3">
        <v>10</v>
      </c>
      <c r="L8101" s="3">
        <f t="shared" si="255"/>
        <v>300</v>
      </c>
      <c r="M8101">
        <v>270</v>
      </c>
      <c r="N8101" s="3">
        <f>Table2[[#This Row],[Total Cost]]-Table2[[#This Row],[Total Sales]]</f>
        <v>30</v>
      </c>
      <c r="O8101" t="s">
        <v>84</v>
      </c>
      <c r="P8101" t="s">
        <v>17</v>
      </c>
    </row>
    <row r="8102" spans="1:16">
      <c r="A8102" t="s">
        <v>30303</v>
      </c>
      <c r="B8102" t="s">
        <v>30304</v>
      </c>
      <c r="C8102" t="s">
        <v>38007</v>
      </c>
      <c r="D8102" t="s">
        <v>36980</v>
      </c>
      <c r="E8102" t="s">
        <v>30168</v>
      </c>
      <c r="F8102" t="s">
        <v>30305</v>
      </c>
      <c r="G8102" s="2">
        <v>45713</v>
      </c>
      <c r="H8102" t="s">
        <v>28</v>
      </c>
      <c r="I8102">
        <v>1</v>
      </c>
      <c r="J8102">
        <f t="shared" si="254"/>
        <v>300</v>
      </c>
      <c r="K8102" s="3">
        <v>0</v>
      </c>
      <c r="L8102" s="3">
        <f t="shared" si="255"/>
        <v>300</v>
      </c>
      <c r="M8102">
        <v>300</v>
      </c>
      <c r="N8102" s="3">
        <f>Table2[[#This Row],[Total Cost]]-Table2[[#This Row],[Total Sales]]</f>
        <v>0</v>
      </c>
      <c r="O8102" t="s">
        <v>84</v>
      </c>
      <c r="P8102" t="s">
        <v>17</v>
      </c>
    </row>
    <row r="8103" spans="1:16">
      <c r="A8103" t="s">
        <v>30306</v>
      </c>
      <c r="B8103" t="s">
        <v>30307</v>
      </c>
      <c r="C8103" t="s">
        <v>37741</v>
      </c>
      <c r="D8103" t="s">
        <v>37215</v>
      </c>
      <c r="E8103" t="s">
        <v>30308</v>
      </c>
      <c r="F8103" t="s">
        <v>30309</v>
      </c>
      <c r="G8103" s="2">
        <v>45651</v>
      </c>
      <c r="H8103" t="s">
        <v>83</v>
      </c>
      <c r="I8103">
        <v>4</v>
      </c>
      <c r="J8103">
        <f t="shared" si="254"/>
        <v>150</v>
      </c>
      <c r="K8103" s="3">
        <v>0</v>
      </c>
      <c r="L8103" s="3">
        <f t="shared" si="255"/>
        <v>600</v>
      </c>
      <c r="M8103">
        <v>600</v>
      </c>
      <c r="N8103" s="3">
        <f>Table2[[#This Row],[Total Cost]]-Table2[[#This Row],[Total Sales]]</f>
        <v>0</v>
      </c>
      <c r="O8103" t="s">
        <v>16</v>
      </c>
      <c r="P8103" t="s">
        <v>17</v>
      </c>
    </row>
    <row r="8104" spans="1:16">
      <c r="A8104" t="s">
        <v>30310</v>
      </c>
      <c r="B8104" t="s">
        <v>30311</v>
      </c>
      <c r="C8104" t="s">
        <v>37855</v>
      </c>
      <c r="D8104" t="s">
        <v>37067</v>
      </c>
      <c r="E8104" t="s">
        <v>30312</v>
      </c>
      <c r="F8104" t="s">
        <v>25430</v>
      </c>
      <c r="G8104" s="2">
        <v>45416</v>
      </c>
      <c r="H8104" t="s">
        <v>28</v>
      </c>
      <c r="I8104">
        <v>1</v>
      </c>
      <c r="J8104">
        <f t="shared" si="254"/>
        <v>300</v>
      </c>
      <c r="K8104" s="3">
        <v>0</v>
      </c>
      <c r="L8104" s="3">
        <f t="shared" si="255"/>
        <v>300</v>
      </c>
      <c r="M8104">
        <v>300</v>
      </c>
      <c r="N8104" s="3">
        <f>Table2[[#This Row],[Total Cost]]-Table2[[#This Row],[Total Sales]]</f>
        <v>0</v>
      </c>
      <c r="O8104" t="s">
        <v>23</v>
      </c>
      <c r="P8104" t="s">
        <v>17</v>
      </c>
    </row>
    <row r="8105" spans="1:16">
      <c r="A8105" t="s">
        <v>30313</v>
      </c>
      <c r="B8105" t="s">
        <v>30314</v>
      </c>
      <c r="C8105" t="s">
        <v>37002</v>
      </c>
      <c r="D8105" t="s">
        <v>37022</v>
      </c>
      <c r="E8105" t="s">
        <v>30315</v>
      </c>
      <c r="F8105" t="s">
        <v>30316</v>
      </c>
      <c r="G8105" s="2">
        <v>45637</v>
      </c>
      <c r="H8105" t="s">
        <v>47</v>
      </c>
      <c r="I8105">
        <v>4</v>
      </c>
      <c r="J8105">
        <f t="shared" si="254"/>
        <v>1200</v>
      </c>
      <c r="K8105" s="3">
        <v>0</v>
      </c>
      <c r="L8105" s="3">
        <f t="shared" si="255"/>
        <v>4800</v>
      </c>
      <c r="M8105">
        <v>4800</v>
      </c>
      <c r="N8105" s="3">
        <f>Table2[[#This Row],[Total Cost]]-Table2[[#This Row],[Total Sales]]</f>
        <v>0</v>
      </c>
      <c r="O8105" t="s">
        <v>16</v>
      </c>
      <c r="P8105" t="s">
        <v>17</v>
      </c>
    </row>
    <row r="8106" spans="1:16">
      <c r="A8106" t="s">
        <v>30317</v>
      </c>
      <c r="B8106" t="s">
        <v>30318</v>
      </c>
      <c r="C8106" t="s">
        <v>38007</v>
      </c>
      <c r="D8106" t="s">
        <v>37426</v>
      </c>
      <c r="E8106" t="s">
        <v>5543</v>
      </c>
      <c r="F8106" t="s">
        <v>30319</v>
      </c>
      <c r="G8106" s="2">
        <v>45577</v>
      </c>
      <c r="H8106" t="s">
        <v>42</v>
      </c>
      <c r="I8106">
        <v>4</v>
      </c>
      <c r="J8106">
        <f t="shared" si="254"/>
        <v>200</v>
      </c>
      <c r="K8106" s="3">
        <v>5</v>
      </c>
      <c r="L8106" s="3">
        <f t="shared" si="255"/>
        <v>800</v>
      </c>
      <c r="M8106">
        <v>760</v>
      </c>
      <c r="N8106" s="3">
        <f>Table2[[#This Row],[Total Cost]]-Table2[[#This Row],[Total Sales]]</f>
        <v>40</v>
      </c>
      <c r="O8106" t="s">
        <v>23</v>
      </c>
      <c r="P8106" t="s">
        <v>17</v>
      </c>
    </row>
    <row r="8107" spans="1:16">
      <c r="A8107" t="s">
        <v>30320</v>
      </c>
      <c r="B8107" t="s">
        <v>30321</v>
      </c>
      <c r="C8107" t="s">
        <v>38095</v>
      </c>
      <c r="D8107" t="s">
        <v>37071</v>
      </c>
      <c r="E8107" t="s">
        <v>30322</v>
      </c>
      <c r="F8107" t="s">
        <v>30323</v>
      </c>
      <c r="G8107" s="2">
        <v>45581</v>
      </c>
      <c r="H8107" t="s">
        <v>47</v>
      </c>
      <c r="I8107">
        <v>3</v>
      </c>
      <c r="J8107">
        <f t="shared" si="254"/>
        <v>1200</v>
      </c>
      <c r="K8107" s="3">
        <v>10</v>
      </c>
      <c r="L8107" s="3">
        <f t="shared" si="255"/>
        <v>3600</v>
      </c>
      <c r="M8107">
        <v>3240</v>
      </c>
      <c r="N8107" s="3">
        <f>Table2[[#This Row],[Total Cost]]-Table2[[#This Row],[Total Sales]]</f>
        <v>360</v>
      </c>
      <c r="O8107" t="s">
        <v>90</v>
      </c>
      <c r="P8107" t="s">
        <v>17</v>
      </c>
    </row>
    <row r="8108" spans="1:16">
      <c r="A8108" t="s">
        <v>30324</v>
      </c>
      <c r="B8108" t="s">
        <v>7137</v>
      </c>
      <c r="C8108" t="s">
        <v>36960</v>
      </c>
      <c r="D8108" t="s">
        <v>37003</v>
      </c>
      <c r="E8108" t="s">
        <v>30325</v>
      </c>
      <c r="F8108" t="s">
        <v>30326</v>
      </c>
      <c r="G8108" s="2">
        <v>45689</v>
      </c>
      <c r="H8108" t="s">
        <v>73</v>
      </c>
      <c r="I8108">
        <v>2</v>
      </c>
      <c r="J8108">
        <f t="shared" si="254"/>
        <v>120</v>
      </c>
      <c r="K8108" s="3">
        <v>0</v>
      </c>
      <c r="L8108" s="3">
        <f t="shared" si="255"/>
        <v>240</v>
      </c>
      <c r="M8108">
        <v>240</v>
      </c>
      <c r="N8108" s="3">
        <f>Table2[[#This Row],[Total Cost]]-Table2[[#This Row],[Total Sales]]</f>
        <v>0</v>
      </c>
      <c r="O8108" t="s">
        <v>33</v>
      </c>
      <c r="P8108" t="s">
        <v>17</v>
      </c>
    </row>
    <row r="8109" spans="1:16">
      <c r="A8109" t="s">
        <v>30327</v>
      </c>
      <c r="B8109" t="s">
        <v>30328</v>
      </c>
      <c r="C8109" t="s">
        <v>37617</v>
      </c>
      <c r="D8109" t="s">
        <v>37170</v>
      </c>
      <c r="E8109" t="s">
        <v>30329</v>
      </c>
      <c r="F8109" t="s">
        <v>5849</v>
      </c>
      <c r="G8109" s="2">
        <v>45491</v>
      </c>
      <c r="H8109" t="s">
        <v>73</v>
      </c>
      <c r="I8109">
        <v>3</v>
      </c>
      <c r="J8109">
        <f t="shared" si="254"/>
        <v>120</v>
      </c>
      <c r="K8109" s="3">
        <v>0</v>
      </c>
      <c r="L8109" s="3">
        <f t="shared" si="255"/>
        <v>360</v>
      </c>
      <c r="M8109">
        <v>360</v>
      </c>
      <c r="N8109" s="3">
        <f>Table2[[#This Row],[Total Cost]]-Table2[[#This Row],[Total Sales]]</f>
        <v>0</v>
      </c>
      <c r="O8109" t="s">
        <v>84</v>
      </c>
      <c r="P8109" t="s">
        <v>17</v>
      </c>
    </row>
    <row r="8110" spans="1:16">
      <c r="A8110" t="s">
        <v>30330</v>
      </c>
      <c r="B8110" t="s">
        <v>30331</v>
      </c>
      <c r="C8110" t="s">
        <v>37120</v>
      </c>
      <c r="D8110" t="s">
        <v>36983</v>
      </c>
      <c r="E8110" t="s">
        <v>30332</v>
      </c>
      <c r="F8110" t="s">
        <v>30333</v>
      </c>
      <c r="G8110" s="2">
        <v>45422</v>
      </c>
      <c r="H8110" t="s">
        <v>56</v>
      </c>
      <c r="I8110">
        <v>4</v>
      </c>
      <c r="J8110">
        <f t="shared" si="254"/>
        <v>90</v>
      </c>
      <c r="K8110" s="3">
        <v>5</v>
      </c>
      <c r="L8110" s="3">
        <f t="shared" si="255"/>
        <v>360</v>
      </c>
      <c r="M8110">
        <v>342</v>
      </c>
      <c r="N8110" s="3">
        <f>Table2[[#This Row],[Total Cost]]-Table2[[#This Row],[Total Sales]]</f>
        <v>18</v>
      </c>
      <c r="O8110" t="s">
        <v>33</v>
      </c>
      <c r="P8110" t="s">
        <v>17</v>
      </c>
    </row>
    <row r="8111" spans="1:16">
      <c r="A8111" t="s">
        <v>30334</v>
      </c>
      <c r="B8111" t="s">
        <v>30335</v>
      </c>
      <c r="C8111" t="s">
        <v>37841</v>
      </c>
      <c r="D8111" t="s">
        <v>37963</v>
      </c>
      <c r="E8111" t="s">
        <v>30336</v>
      </c>
      <c r="F8111" t="s">
        <v>30337</v>
      </c>
      <c r="G8111" s="2">
        <v>45594</v>
      </c>
      <c r="H8111" t="s">
        <v>42</v>
      </c>
      <c r="I8111">
        <v>1</v>
      </c>
      <c r="J8111">
        <f t="shared" si="254"/>
        <v>200</v>
      </c>
      <c r="K8111" s="3">
        <v>15</v>
      </c>
      <c r="L8111" s="3">
        <f t="shared" si="255"/>
        <v>200</v>
      </c>
      <c r="M8111">
        <v>170</v>
      </c>
      <c r="N8111" s="3">
        <f>Table2[[#This Row],[Total Cost]]-Table2[[#This Row],[Total Sales]]</f>
        <v>30</v>
      </c>
      <c r="O8111" t="s">
        <v>33</v>
      </c>
      <c r="P8111" t="s">
        <v>17</v>
      </c>
    </row>
    <row r="8112" spans="1:16">
      <c r="A8112" s="1" t="s">
        <v>30338</v>
      </c>
      <c r="B8112" t="s">
        <v>30339</v>
      </c>
      <c r="C8112" t="s">
        <v>37248</v>
      </c>
      <c r="D8112" t="s">
        <v>38047</v>
      </c>
      <c r="E8112" t="s">
        <v>30340</v>
      </c>
      <c r="F8112" t="s">
        <v>30341</v>
      </c>
      <c r="G8112" s="2">
        <v>45551</v>
      </c>
      <c r="H8112" t="s">
        <v>73</v>
      </c>
      <c r="I8112">
        <v>4</v>
      </c>
      <c r="J8112">
        <f t="shared" si="254"/>
        <v>120</v>
      </c>
      <c r="K8112" s="3">
        <v>10</v>
      </c>
      <c r="L8112" s="3">
        <f t="shared" si="255"/>
        <v>480</v>
      </c>
      <c r="M8112">
        <v>432</v>
      </c>
      <c r="N8112" s="3">
        <f>Table2[[#This Row],[Total Cost]]-Table2[[#This Row],[Total Sales]]</f>
        <v>48</v>
      </c>
      <c r="O8112" t="s">
        <v>33</v>
      </c>
      <c r="P8112" t="s">
        <v>17</v>
      </c>
    </row>
    <row r="8113" spans="1:16">
      <c r="A8113" t="s">
        <v>30342</v>
      </c>
      <c r="B8113" t="s">
        <v>30343</v>
      </c>
      <c r="C8113" t="s">
        <v>36950</v>
      </c>
      <c r="D8113" t="s">
        <v>38077</v>
      </c>
      <c r="E8113" t="s">
        <v>30344</v>
      </c>
      <c r="F8113" t="s">
        <v>30345</v>
      </c>
      <c r="G8113" s="2">
        <v>45455</v>
      </c>
      <c r="H8113" t="s">
        <v>89</v>
      </c>
      <c r="I8113">
        <v>1</v>
      </c>
      <c r="J8113">
        <f t="shared" si="254"/>
        <v>50</v>
      </c>
      <c r="K8113" s="3">
        <v>10</v>
      </c>
      <c r="L8113" s="3">
        <f t="shared" si="255"/>
        <v>50</v>
      </c>
      <c r="M8113">
        <v>45</v>
      </c>
      <c r="N8113" s="3">
        <f>Table2[[#This Row],[Total Cost]]-Table2[[#This Row],[Total Sales]]</f>
        <v>5</v>
      </c>
      <c r="O8113" t="s">
        <v>33</v>
      </c>
      <c r="P8113" t="s">
        <v>17</v>
      </c>
    </row>
    <row r="8114" spans="1:16">
      <c r="A8114" t="s">
        <v>30346</v>
      </c>
      <c r="B8114" t="s">
        <v>30347</v>
      </c>
      <c r="C8114" t="s">
        <v>36954</v>
      </c>
      <c r="D8114" t="s">
        <v>37686</v>
      </c>
      <c r="E8114" t="s">
        <v>30348</v>
      </c>
      <c r="F8114" t="s">
        <v>30349</v>
      </c>
      <c r="G8114" s="2">
        <v>45499</v>
      </c>
      <c r="H8114" t="s">
        <v>42</v>
      </c>
      <c r="I8114">
        <v>2</v>
      </c>
      <c r="J8114">
        <f t="shared" si="254"/>
        <v>200</v>
      </c>
      <c r="K8114" s="3">
        <v>0</v>
      </c>
      <c r="L8114" s="3">
        <f t="shared" si="255"/>
        <v>400</v>
      </c>
      <c r="M8114">
        <v>400</v>
      </c>
      <c r="N8114" s="3">
        <f>Table2[[#This Row],[Total Cost]]-Table2[[#This Row],[Total Sales]]</f>
        <v>0</v>
      </c>
      <c r="O8114" t="s">
        <v>90</v>
      </c>
      <c r="P8114" t="s">
        <v>17</v>
      </c>
    </row>
    <row r="8115" spans="1:16">
      <c r="A8115" t="s">
        <v>30350</v>
      </c>
      <c r="B8115" t="s">
        <v>30351</v>
      </c>
      <c r="C8115" t="s">
        <v>37246</v>
      </c>
      <c r="D8115" t="s">
        <v>37883</v>
      </c>
      <c r="E8115" t="s">
        <v>30352</v>
      </c>
      <c r="F8115" t="s">
        <v>30353</v>
      </c>
      <c r="G8115" s="2">
        <v>45482</v>
      </c>
      <c r="H8115" t="s">
        <v>56</v>
      </c>
      <c r="I8115">
        <v>2</v>
      </c>
      <c r="J8115">
        <f t="shared" si="254"/>
        <v>90</v>
      </c>
      <c r="K8115" s="3">
        <v>0</v>
      </c>
      <c r="L8115" s="3">
        <f t="shared" si="255"/>
        <v>180</v>
      </c>
      <c r="M8115">
        <v>180</v>
      </c>
      <c r="N8115" s="3">
        <f>Table2[[#This Row],[Total Cost]]-Table2[[#This Row],[Total Sales]]</f>
        <v>0</v>
      </c>
      <c r="O8115" t="s">
        <v>84</v>
      </c>
      <c r="P8115" t="s">
        <v>17</v>
      </c>
    </row>
    <row r="8116" spans="1:16">
      <c r="A8116" t="s">
        <v>30354</v>
      </c>
      <c r="B8116" t="s">
        <v>18235</v>
      </c>
      <c r="C8116" t="s">
        <v>37041</v>
      </c>
      <c r="D8116" t="s">
        <v>37304</v>
      </c>
      <c r="E8116" t="s">
        <v>30355</v>
      </c>
      <c r="F8116" t="s">
        <v>30356</v>
      </c>
      <c r="G8116" s="2">
        <v>45642</v>
      </c>
      <c r="H8116" t="s">
        <v>83</v>
      </c>
      <c r="I8116">
        <v>4</v>
      </c>
      <c r="J8116">
        <f t="shared" si="254"/>
        <v>150</v>
      </c>
      <c r="K8116" s="3">
        <v>5</v>
      </c>
      <c r="L8116" s="3">
        <f t="shared" si="255"/>
        <v>600</v>
      </c>
      <c r="M8116">
        <v>570</v>
      </c>
      <c r="N8116" s="3">
        <f>Table2[[#This Row],[Total Cost]]-Table2[[#This Row],[Total Sales]]</f>
        <v>30</v>
      </c>
      <c r="O8116" t="s">
        <v>33</v>
      </c>
      <c r="P8116" t="s">
        <v>17</v>
      </c>
    </row>
    <row r="8117" spans="1:16">
      <c r="A8117" t="s">
        <v>30357</v>
      </c>
      <c r="B8117" t="s">
        <v>29231</v>
      </c>
      <c r="C8117" t="s">
        <v>37109</v>
      </c>
      <c r="D8117" t="s">
        <v>37095</v>
      </c>
      <c r="E8117" t="s">
        <v>30358</v>
      </c>
      <c r="F8117" t="s">
        <v>23604</v>
      </c>
      <c r="G8117" s="2">
        <v>45697</v>
      </c>
      <c r="H8117" t="s">
        <v>73</v>
      </c>
      <c r="I8117">
        <v>1</v>
      </c>
      <c r="J8117">
        <f t="shared" si="254"/>
        <v>120</v>
      </c>
      <c r="K8117" s="3">
        <v>0</v>
      </c>
      <c r="L8117" s="3">
        <f t="shared" si="255"/>
        <v>120</v>
      </c>
      <c r="M8117">
        <v>120</v>
      </c>
      <c r="N8117" s="3">
        <f>Table2[[#This Row],[Total Cost]]-Table2[[#This Row],[Total Sales]]</f>
        <v>0</v>
      </c>
      <c r="O8117" t="s">
        <v>23</v>
      </c>
      <c r="P8117" t="s">
        <v>17</v>
      </c>
    </row>
    <row r="8118" spans="1:16">
      <c r="A8118" t="s">
        <v>30359</v>
      </c>
      <c r="B8118" t="s">
        <v>30360</v>
      </c>
      <c r="C8118" t="s">
        <v>37006</v>
      </c>
      <c r="D8118" t="s">
        <v>37059</v>
      </c>
      <c r="E8118" t="s">
        <v>30361</v>
      </c>
      <c r="F8118" t="s">
        <v>30362</v>
      </c>
      <c r="G8118" s="2">
        <v>45497</v>
      </c>
      <c r="H8118" t="s">
        <v>47</v>
      </c>
      <c r="I8118">
        <v>4</v>
      </c>
      <c r="J8118">
        <f t="shared" si="254"/>
        <v>1200</v>
      </c>
      <c r="K8118" s="3">
        <v>5</v>
      </c>
      <c r="L8118" s="3">
        <f t="shared" si="255"/>
        <v>4800</v>
      </c>
      <c r="M8118">
        <v>4560</v>
      </c>
      <c r="N8118" s="3">
        <f>Table2[[#This Row],[Total Cost]]-Table2[[#This Row],[Total Sales]]</f>
        <v>240</v>
      </c>
      <c r="O8118" t="s">
        <v>23</v>
      </c>
      <c r="P8118" t="s">
        <v>17</v>
      </c>
    </row>
    <row r="8119" spans="1:16">
      <c r="A8119" t="s">
        <v>30363</v>
      </c>
      <c r="B8119" t="s">
        <v>30364</v>
      </c>
      <c r="C8119" t="s">
        <v>37163</v>
      </c>
      <c r="D8119" t="s">
        <v>37960</v>
      </c>
      <c r="E8119" t="s">
        <v>30365</v>
      </c>
      <c r="F8119" t="s">
        <v>30366</v>
      </c>
      <c r="G8119" s="2">
        <v>45579</v>
      </c>
      <c r="H8119" t="s">
        <v>15</v>
      </c>
      <c r="I8119">
        <v>2</v>
      </c>
      <c r="J8119">
        <f t="shared" si="254"/>
        <v>800</v>
      </c>
      <c r="K8119" s="3">
        <v>10</v>
      </c>
      <c r="L8119" s="3">
        <f t="shared" si="255"/>
        <v>1600</v>
      </c>
      <c r="M8119">
        <v>1440</v>
      </c>
      <c r="N8119" s="3">
        <f>Table2[[#This Row],[Total Cost]]-Table2[[#This Row],[Total Sales]]</f>
        <v>160</v>
      </c>
      <c r="O8119" t="s">
        <v>33</v>
      </c>
      <c r="P8119" t="s">
        <v>17</v>
      </c>
    </row>
    <row r="8120" spans="1:16">
      <c r="A8120" t="s">
        <v>30367</v>
      </c>
      <c r="B8120" t="s">
        <v>4760</v>
      </c>
      <c r="C8120" t="s">
        <v>37087</v>
      </c>
      <c r="D8120" t="s">
        <v>36957</v>
      </c>
      <c r="E8120" t="s">
        <v>30368</v>
      </c>
      <c r="F8120" t="s">
        <v>30369</v>
      </c>
      <c r="G8120" s="2">
        <v>45622</v>
      </c>
      <c r="H8120" t="s">
        <v>89</v>
      </c>
      <c r="I8120">
        <v>1</v>
      </c>
      <c r="J8120">
        <f t="shared" si="254"/>
        <v>50</v>
      </c>
      <c r="K8120" s="3">
        <v>10</v>
      </c>
      <c r="L8120" s="3">
        <f t="shared" si="255"/>
        <v>50</v>
      </c>
      <c r="M8120">
        <v>45</v>
      </c>
      <c r="N8120" s="3">
        <f>Table2[[#This Row],[Total Cost]]-Table2[[#This Row],[Total Sales]]</f>
        <v>5</v>
      </c>
      <c r="O8120" t="s">
        <v>90</v>
      </c>
      <c r="P8120" t="s">
        <v>17</v>
      </c>
    </row>
    <row r="8121" spans="1:16">
      <c r="A8121" t="s">
        <v>30370</v>
      </c>
      <c r="B8121" t="s">
        <v>30371</v>
      </c>
      <c r="C8121" t="s">
        <v>36954</v>
      </c>
      <c r="D8121" t="s">
        <v>37811</v>
      </c>
      <c r="E8121" t="s">
        <v>30372</v>
      </c>
      <c r="F8121" t="s">
        <v>24563</v>
      </c>
      <c r="G8121" s="2">
        <v>45650</v>
      </c>
      <c r="H8121" t="s">
        <v>15</v>
      </c>
      <c r="I8121">
        <v>3</v>
      </c>
      <c r="J8121">
        <f t="shared" si="254"/>
        <v>800</v>
      </c>
      <c r="K8121" s="3">
        <v>10</v>
      </c>
      <c r="L8121" s="3">
        <f t="shared" si="255"/>
        <v>2400</v>
      </c>
      <c r="M8121">
        <v>2160</v>
      </c>
      <c r="N8121" s="3">
        <f>Table2[[#This Row],[Total Cost]]-Table2[[#This Row],[Total Sales]]</f>
        <v>240</v>
      </c>
      <c r="O8121" t="s">
        <v>33</v>
      </c>
      <c r="P8121" t="s">
        <v>17</v>
      </c>
    </row>
    <row r="8122" spans="1:16">
      <c r="A8122" t="s">
        <v>30373</v>
      </c>
      <c r="B8122" t="s">
        <v>30374</v>
      </c>
      <c r="C8122" t="s">
        <v>37675</v>
      </c>
      <c r="D8122" t="s">
        <v>37867</v>
      </c>
      <c r="E8122" t="s">
        <v>30375</v>
      </c>
      <c r="F8122" t="s">
        <v>30376</v>
      </c>
      <c r="G8122" s="2">
        <v>45579</v>
      </c>
      <c r="H8122" t="s">
        <v>42</v>
      </c>
      <c r="I8122">
        <v>4</v>
      </c>
      <c r="J8122">
        <f t="shared" si="254"/>
        <v>200</v>
      </c>
      <c r="K8122" s="3">
        <v>0</v>
      </c>
      <c r="L8122" s="3">
        <f t="shared" si="255"/>
        <v>800</v>
      </c>
      <c r="M8122">
        <v>800</v>
      </c>
      <c r="N8122" s="3">
        <f>Table2[[#This Row],[Total Cost]]-Table2[[#This Row],[Total Sales]]</f>
        <v>0</v>
      </c>
      <c r="O8122" t="s">
        <v>84</v>
      </c>
      <c r="P8122" t="s">
        <v>78</v>
      </c>
    </row>
    <row r="8123" spans="1:16">
      <c r="A8123" t="s">
        <v>30377</v>
      </c>
      <c r="B8123" t="s">
        <v>30378</v>
      </c>
      <c r="C8123" t="s">
        <v>37096</v>
      </c>
      <c r="D8123" t="s">
        <v>37390</v>
      </c>
      <c r="E8123" t="s">
        <v>30379</v>
      </c>
      <c r="F8123" t="s">
        <v>11518</v>
      </c>
      <c r="G8123" s="2">
        <v>45716</v>
      </c>
      <c r="H8123" t="s">
        <v>42</v>
      </c>
      <c r="I8123">
        <v>4</v>
      </c>
      <c r="J8123">
        <f t="shared" si="254"/>
        <v>200</v>
      </c>
      <c r="K8123" s="3">
        <v>0</v>
      </c>
      <c r="L8123" s="3">
        <f t="shared" si="255"/>
        <v>800</v>
      </c>
      <c r="M8123">
        <v>800</v>
      </c>
      <c r="N8123" s="3">
        <f>Table2[[#This Row],[Total Cost]]-Table2[[#This Row],[Total Sales]]</f>
        <v>0</v>
      </c>
      <c r="O8123" t="s">
        <v>90</v>
      </c>
      <c r="P8123" t="s">
        <v>17</v>
      </c>
    </row>
    <row r="8124" spans="1:16">
      <c r="A8124" t="s">
        <v>30380</v>
      </c>
      <c r="B8124" t="s">
        <v>30381</v>
      </c>
      <c r="C8124" t="s">
        <v>37019</v>
      </c>
      <c r="D8124" t="s">
        <v>37863</v>
      </c>
      <c r="E8124" t="s">
        <v>30382</v>
      </c>
      <c r="F8124" t="s">
        <v>30383</v>
      </c>
      <c r="G8124" s="2">
        <v>45575</v>
      </c>
      <c r="H8124" t="s">
        <v>89</v>
      </c>
      <c r="I8124">
        <v>1</v>
      </c>
      <c r="J8124">
        <f t="shared" si="254"/>
        <v>50</v>
      </c>
      <c r="K8124" s="3">
        <v>0</v>
      </c>
      <c r="L8124" s="3">
        <f t="shared" si="255"/>
        <v>50</v>
      </c>
      <c r="M8124">
        <v>50</v>
      </c>
      <c r="N8124" s="3">
        <f>Table2[[#This Row],[Total Cost]]-Table2[[#This Row],[Total Sales]]</f>
        <v>0</v>
      </c>
      <c r="O8124" t="s">
        <v>16</v>
      </c>
      <c r="P8124" t="s">
        <v>78</v>
      </c>
    </row>
    <row r="8125" spans="1:16">
      <c r="A8125" t="s">
        <v>30384</v>
      </c>
      <c r="B8125" t="s">
        <v>30385</v>
      </c>
      <c r="C8125" t="s">
        <v>37093</v>
      </c>
      <c r="D8125" t="s">
        <v>37940</v>
      </c>
      <c r="E8125" t="s">
        <v>30386</v>
      </c>
      <c r="F8125" t="s">
        <v>23445</v>
      </c>
      <c r="G8125" s="2">
        <v>45756</v>
      </c>
      <c r="H8125" t="s">
        <v>89</v>
      </c>
      <c r="I8125">
        <v>4</v>
      </c>
      <c r="J8125">
        <f t="shared" si="254"/>
        <v>50</v>
      </c>
      <c r="K8125" s="3">
        <v>0</v>
      </c>
      <c r="L8125" s="3">
        <f t="shared" si="255"/>
        <v>200</v>
      </c>
      <c r="M8125">
        <v>200</v>
      </c>
      <c r="N8125" s="3">
        <f>Table2[[#This Row],[Total Cost]]-Table2[[#This Row],[Total Sales]]</f>
        <v>0</v>
      </c>
      <c r="O8125" t="s">
        <v>84</v>
      </c>
      <c r="P8125" t="s">
        <v>17</v>
      </c>
    </row>
    <row r="8126" spans="1:16">
      <c r="A8126" t="s">
        <v>30387</v>
      </c>
      <c r="B8126" t="s">
        <v>30388</v>
      </c>
      <c r="C8126" t="s">
        <v>37655</v>
      </c>
      <c r="D8126" t="s">
        <v>37350</v>
      </c>
      <c r="E8126" t="s">
        <v>30389</v>
      </c>
      <c r="F8126" t="s">
        <v>8059</v>
      </c>
      <c r="G8126" s="2">
        <v>45485</v>
      </c>
      <c r="H8126" t="s">
        <v>28</v>
      </c>
      <c r="I8126">
        <v>2</v>
      </c>
      <c r="J8126">
        <f t="shared" si="254"/>
        <v>300</v>
      </c>
      <c r="K8126" s="3">
        <v>0</v>
      </c>
      <c r="L8126" s="3">
        <f t="shared" si="255"/>
        <v>600</v>
      </c>
      <c r="M8126">
        <v>600</v>
      </c>
      <c r="N8126" s="3">
        <f>Table2[[#This Row],[Total Cost]]-Table2[[#This Row],[Total Sales]]</f>
        <v>0</v>
      </c>
      <c r="O8126" t="s">
        <v>16</v>
      </c>
      <c r="P8126" t="s">
        <v>17</v>
      </c>
    </row>
    <row r="8127" spans="1:16">
      <c r="A8127" t="s">
        <v>30390</v>
      </c>
      <c r="B8127" t="s">
        <v>30391</v>
      </c>
      <c r="C8127" t="s">
        <v>37004</v>
      </c>
      <c r="D8127" t="s">
        <v>37240</v>
      </c>
      <c r="E8127" t="s">
        <v>30392</v>
      </c>
      <c r="F8127" t="s">
        <v>3155</v>
      </c>
      <c r="G8127" s="2">
        <v>45746</v>
      </c>
      <c r="H8127" t="s">
        <v>28</v>
      </c>
      <c r="I8127">
        <v>4</v>
      </c>
      <c r="J8127">
        <f t="shared" si="254"/>
        <v>300</v>
      </c>
      <c r="K8127" s="3">
        <v>10</v>
      </c>
      <c r="L8127" s="3">
        <f t="shared" si="255"/>
        <v>1200</v>
      </c>
      <c r="M8127">
        <v>1080</v>
      </c>
      <c r="N8127" s="3">
        <f>Table2[[#This Row],[Total Cost]]-Table2[[#This Row],[Total Sales]]</f>
        <v>120</v>
      </c>
      <c r="O8127" t="s">
        <v>84</v>
      </c>
      <c r="P8127" t="s">
        <v>17</v>
      </c>
    </row>
    <row r="8128" spans="1:16">
      <c r="A8128" t="s">
        <v>30393</v>
      </c>
      <c r="B8128" t="s">
        <v>30394</v>
      </c>
      <c r="C8128" t="s">
        <v>37066</v>
      </c>
      <c r="D8128" t="s">
        <v>37802</v>
      </c>
      <c r="E8128" t="s">
        <v>30395</v>
      </c>
      <c r="F8128" t="s">
        <v>30396</v>
      </c>
      <c r="G8128" s="2">
        <v>45652</v>
      </c>
      <c r="H8128" t="s">
        <v>83</v>
      </c>
      <c r="I8128">
        <v>4</v>
      </c>
      <c r="J8128">
        <f t="shared" si="254"/>
        <v>150</v>
      </c>
      <c r="K8128" s="3">
        <v>10</v>
      </c>
      <c r="L8128" s="3">
        <f t="shared" si="255"/>
        <v>600</v>
      </c>
      <c r="M8128">
        <v>540</v>
      </c>
      <c r="N8128" s="3">
        <f>Table2[[#This Row],[Total Cost]]-Table2[[#This Row],[Total Sales]]</f>
        <v>60</v>
      </c>
      <c r="O8128" t="s">
        <v>84</v>
      </c>
      <c r="P8128" t="s">
        <v>17</v>
      </c>
    </row>
    <row r="8129" spans="1:16">
      <c r="A8129" t="s">
        <v>30397</v>
      </c>
      <c r="B8129" t="s">
        <v>30398</v>
      </c>
      <c r="C8129" t="s">
        <v>36950</v>
      </c>
      <c r="D8129" t="s">
        <v>37844</v>
      </c>
      <c r="E8129" t="s">
        <v>30399</v>
      </c>
      <c r="F8129" t="s">
        <v>30400</v>
      </c>
      <c r="G8129" s="2">
        <v>45741</v>
      </c>
      <c r="H8129" t="s">
        <v>83</v>
      </c>
      <c r="I8129">
        <v>3</v>
      </c>
      <c r="J8129">
        <f t="shared" si="254"/>
        <v>150</v>
      </c>
      <c r="K8129" s="3">
        <v>0</v>
      </c>
      <c r="L8129" s="3">
        <f t="shared" si="255"/>
        <v>450</v>
      </c>
      <c r="M8129">
        <v>450</v>
      </c>
      <c r="N8129" s="3">
        <f>Table2[[#This Row],[Total Cost]]-Table2[[#This Row],[Total Sales]]</f>
        <v>0</v>
      </c>
      <c r="O8129" t="s">
        <v>90</v>
      </c>
      <c r="P8129" t="s">
        <v>78</v>
      </c>
    </row>
    <row r="8130" spans="1:16">
      <c r="A8130" t="s">
        <v>30401</v>
      </c>
      <c r="B8130" t="s">
        <v>30402</v>
      </c>
      <c r="C8130" t="s">
        <v>37169</v>
      </c>
      <c r="D8130" t="s">
        <v>37830</v>
      </c>
      <c r="E8130" t="s">
        <v>30403</v>
      </c>
      <c r="F8130" t="s">
        <v>30404</v>
      </c>
      <c r="G8130" s="2">
        <v>45664</v>
      </c>
      <c r="H8130" t="s">
        <v>42</v>
      </c>
      <c r="I8130">
        <v>3</v>
      </c>
      <c r="J8130">
        <f t="shared" si="254"/>
        <v>200</v>
      </c>
      <c r="K8130" s="3">
        <v>0</v>
      </c>
      <c r="L8130" s="3">
        <f t="shared" si="255"/>
        <v>600</v>
      </c>
      <c r="M8130">
        <v>600</v>
      </c>
      <c r="N8130" s="3">
        <f>Table2[[#This Row],[Total Cost]]-Table2[[#This Row],[Total Sales]]</f>
        <v>0</v>
      </c>
      <c r="O8130" t="s">
        <v>23</v>
      </c>
      <c r="P8130" t="s">
        <v>17</v>
      </c>
    </row>
    <row r="8131" spans="1:16">
      <c r="A8131" t="s">
        <v>30405</v>
      </c>
      <c r="B8131" t="s">
        <v>30406</v>
      </c>
      <c r="C8131" t="s">
        <v>37149</v>
      </c>
      <c r="D8131" t="s">
        <v>37504</v>
      </c>
      <c r="E8131" t="s">
        <v>30407</v>
      </c>
      <c r="F8131" t="s">
        <v>30408</v>
      </c>
      <c r="G8131" s="2">
        <v>45626</v>
      </c>
      <c r="H8131" t="s">
        <v>83</v>
      </c>
      <c r="I8131">
        <v>2</v>
      </c>
      <c r="J8131">
        <f t="shared" ref="J8131:J8194" si="256">L8131/I8131</f>
        <v>150</v>
      </c>
      <c r="K8131" s="3">
        <v>10</v>
      </c>
      <c r="L8131" s="3">
        <f t="shared" si="255"/>
        <v>300</v>
      </c>
      <c r="M8131">
        <v>270</v>
      </c>
      <c r="N8131" s="3">
        <f>Table2[[#This Row],[Total Cost]]-Table2[[#This Row],[Total Sales]]</f>
        <v>30</v>
      </c>
      <c r="O8131" t="s">
        <v>16</v>
      </c>
      <c r="P8131" t="s">
        <v>17</v>
      </c>
    </row>
    <row r="8132" spans="1:16">
      <c r="A8132" t="s">
        <v>30409</v>
      </c>
      <c r="B8132" t="s">
        <v>30410</v>
      </c>
      <c r="C8132" t="s">
        <v>37685</v>
      </c>
      <c r="D8132" t="s">
        <v>37188</v>
      </c>
      <c r="E8132" t="s">
        <v>30411</v>
      </c>
      <c r="F8132" t="s">
        <v>30412</v>
      </c>
      <c r="G8132" s="2">
        <v>45640</v>
      </c>
      <c r="H8132" t="s">
        <v>28</v>
      </c>
      <c r="I8132">
        <v>1</v>
      </c>
      <c r="J8132">
        <f t="shared" si="256"/>
        <v>300</v>
      </c>
      <c r="K8132" s="3">
        <v>0</v>
      </c>
      <c r="L8132" s="3">
        <f t="shared" si="255"/>
        <v>300</v>
      </c>
      <c r="M8132">
        <v>300</v>
      </c>
      <c r="N8132" s="3">
        <f>Table2[[#This Row],[Total Cost]]-Table2[[#This Row],[Total Sales]]</f>
        <v>0</v>
      </c>
      <c r="O8132" t="s">
        <v>84</v>
      </c>
      <c r="P8132" t="s">
        <v>17</v>
      </c>
    </row>
    <row r="8133" spans="1:16">
      <c r="A8133" t="s">
        <v>30413</v>
      </c>
      <c r="B8133" t="s">
        <v>30414</v>
      </c>
      <c r="C8133" t="s">
        <v>37454</v>
      </c>
      <c r="D8133" t="s">
        <v>37367</v>
      </c>
      <c r="E8133" t="s">
        <v>30415</v>
      </c>
      <c r="F8133" t="s">
        <v>30416</v>
      </c>
      <c r="G8133" s="2">
        <v>45551</v>
      </c>
      <c r="H8133" t="s">
        <v>22</v>
      </c>
      <c r="I8133">
        <v>2</v>
      </c>
      <c r="J8133">
        <f t="shared" si="256"/>
        <v>100</v>
      </c>
      <c r="K8133" s="3">
        <v>0</v>
      </c>
      <c r="L8133" s="3">
        <f t="shared" si="255"/>
        <v>200</v>
      </c>
      <c r="M8133">
        <v>200</v>
      </c>
      <c r="N8133" s="3">
        <f>Table2[[#This Row],[Total Cost]]-Table2[[#This Row],[Total Sales]]</f>
        <v>0</v>
      </c>
      <c r="O8133" t="s">
        <v>84</v>
      </c>
      <c r="P8133" t="s">
        <v>17</v>
      </c>
    </row>
    <row r="8134" spans="1:16">
      <c r="A8134" t="s">
        <v>30417</v>
      </c>
      <c r="B8134" t="s">
        <v>30418</v>
      </c>
      <c r="C8134" t="s">
        <v>37358</v>
      </c>
      <c r="D8134" t="s">
        <v>37046</v>
      </c>
      <c r="E8134" t="s">
        <v>30419</v>
      </c>
      <c r="F8134" t="s">
        <v>28410</v>
      </c>
      <c r="G8134" s="2">
        <v>45570</v>
      </c>
      <c r="H8134" t="s">
        <v>42</v>
      </c>
      <c r="I8134">
        <v>3</v>
      </c>
      <c r="J8134">
        <f t="shared" si="256"/>
        <v>200</v>
      </c>
      <c r="K8134" s="3">
        <v>10</v>
      </c>
      <c r="L8134" s="3">
        <f t="shared" ref="L8134:L8197" si="257">M8134/(1-K8134/100)</f>
        <v>600</v>
      </c>
      <c r="M8134">
        <v>540</v>
      </c>
      <c r="N8134" s="3">
        <f>Table2[[#This Row],[Total Cost]]-Table2[[#This Row],[Total Sales]]</f>
        <v>60</v>
      </c>
      <c r="O8134" t="s">
        <v>84</v>
      </c>
      <c r="P8134" t="s">
        <v>17</v>
      </c>
    </row>
    <row r="8135" spans="1:16">
      <c r="A8135" t="s">
        <v>30420</v>
      </c>
      <c r="B8135" t="s">
        <v>30421</v>
      </c>
      <c r="C8135" t="s">
        <v>37002</v>
      </c>
      <c r="D8135" t="s">
        <v>38001</v>
      </c>
      <c r="E8135" t="s">
        <v>30422</v>
      </c>
      <c r="F8135" t="s">
        <v>5096</v>
      </c>
      <c r="G8135" s="2">
        <v>45578</v>
      </c>
      <c r="H8135" t="s">
        <v>73</v>
      </c>
      <c r="I8135">
        <v>2</v>
      </c>
      <c r="J8135">
        <f t="shared" si="256"/>
        <v>120</v>
      </c>
      <c r="K8135" s="3">
        <v>0</v>
      </c>
      <c r="L8135" s="3">
        <f t="shared" si="257"/>
        <v>240</v>
      </c>
      <c r="M8135">
        <v>240</v>
      </c>
      <c r="N8135" s="3">
        <f>Table2[[#This Row],[Total Cost]]-Table2[[#This Row],[Total Sales]]</f>
        <v>0</v>
      </c>
      <c r="O8135" t="s">
        <v>90</v>
      </c>
      <c r="P8135" t="s">
        <v>17</v>
      </c>
    </row>
    <row r="8136" spans="1:16">
      <c r="A8136" t="s">
        <v>30423</v>
      </c>
      <c r="B8136" t="s">
        <v>30424</v>
      </c>
      <c r="C8136" t="s">
        <v>37051</v>
      </c>
      <c r="D8136" t="s">
        <v>36997</v>
      </c>
      <c r="E8136" t="s">
        <v>30425</v>
      </c>
      <c r="F8136" t="s">
        <v>30426</v>
      </c>
      <c r="G8136" s="2">
        <v>45486</v>
      </c>
      <c r="H8136" t="s">
        <v>28</v>
      </c>
      <c r="I8136">
        <v>1</v>
      </c>
      <c r="J8136">
        <f t="shared" si="256"/>
        <v>300</v>
      </c>
      <c r="K8136" s="3">
        <v>0</v>
      </c>
      <c r="L8136" s="3">
        <f t="shared" si="257"/>
        <v>300</v>
      </c>
      <c r="M8136">
        <v>300</v>
      </c>
      <c r="N8136" s="3">
        <f>Table2[[#This Row],[Total Cost]]-Table2[[#This Row],[Total Sales]]</f>
        <v>0</v>
      </c>
      <c r="O8136" t="s">
        <v>84</v>
      </c>
      <c r="P8136" t="s">
        <v>17</v>
      </c>
    </row>
    <row r="8137" spans="1:16">
      <c r="A8137" t="s">
        <v>30427</v>
      </c>
      <c r="B8137" t="s">
        <v>30428</v>
      </c>
      <c r="C8137" t="s">
        <v>37538</v>
      </c>
      <c r="D8137" t="s">
        <v>38116</v>
      </c>
      <c r="E8137" t="s">
        <v>30429</v>
      </c>
      <c r="F8137" t="s">
        <v>30430</v>
      </c>
      <c r="G8137" s="2">
        <v>45451</v>
      </c>
      <c r="H8137" t="s">
        <v>83</v>
      </c>
      <c r="I8137">
        <v>4</v>
      </c>
      <c r="J8137">
        <f t="shared" si="256"/>
        <v>150</v>
      </c>
      <c r="K8137" s="3">
        <v>0</v>
      </c>
      <c r="L8137" s="3">
        <f t="shared" si="257"/>
        <v>600</v>
      </c>
      <c r="M8137">
        <v>600</v>
      </c>
      <c r="N8137" s="3">
        <f>Table2[[#This Row],[Total Cost]]-Table2[[#This Row],[Total Sales]]</f>
        <v>0</v>
      </c>
      <c r="O8137" t="s">
        <v>84</v>
      </c>
      <c r="P8137" t="s">
        <v>78</v>
      </c>
    </row>
    <row r="8138" spans="1:16">
      <c r="A8138" t="s">
        <v>30431</v>
      </c>
      <c r="B8138" t="s">
        <v>30432</v>
      </c>
      <c r="C8138" t="s">
        <v>37158</v>
      </c>
      <c r="D8138" t="s">
        <v>37458</v>
      </c>
      <c r="E8138" t="s">
        <v>30433</v>
      </c>
      <c r="F8138" t="s">
        <v>30434</v>
      </c>
      <c r="G8138" s="2">
        <v>45490</v>
      </c>
      <c r="H8138" t="s">
        <v>47</v>
      </c>
      <c r="I8138">
        <v>2</v>
      </c>
      <c r="J8138">
        <f t="shared" si="256"/>
        <v>1200</v>
      </c>
      <c r="K8138" s="3">
        <v>10</v>
      </c>
      <c r="L8138" s="3">
        <f t="shared" si="257"/>
        <v>2400</v>
      </c>
      <c r="M8138">
        <v>2160</v>
      </c>
      <c r="N8138" s="3">
        <f>Table2[[#This Row],[Total Cost]]-Table2[[#This Row],[Total Sales]]</f>
        <v>240</v>
      </c>
      <c r="O8138" t="s">
        <v>23</v>
      </c>
      <c r="P8138" t="s">
        <v>78</v>
      </c>
    </row>
    <row r="8139" spans="1:16">
      <c r="A8139" t="s">
        <v>30435</v>
      </c>
      <c r="B8139" t="s">
        <v>30436</v>
      </c>
      <c r="C8139" t="s">
        <v>37169</v>
      </c>
      <c r="D8139" t="s">
        <v>37010</v>
      </c>
      <c r="E8139" t="s">
        <v>30437</v>
      </c>
      <c r="F8139" t="s">
        <v>10264</v>
      </c>
      <c r="G8139" s="2">
        <v>45715</v>
      </c>
      <c r="H8139" t="s">
        <v>83</v>
      </c>
      <c r="I8139">
        <v>1</v>
      </c>
      <c r="J8139">
        <f t="shared" si="256"/>
        <v>150</v>
      </c>
      <c r="K8139" s="3">
        <v>0</v>
      </c>
      <c r="L8139" s="3">
        <f t="shared" si="257"/>
        <v>150</v>
      </c>
      <c r="M8139">
        <v>150</v>
      </c>
      <c r="N8139" s="3">
        <f>Table2[[#This Row],[Total Cost]]-Table2[[#This Row],[Total Sales]]</f>
        <v>0</v>
      </c>
      <c r="O8139" t="s">
        <v>16</v>
      </c>
      <c r="P8139" t="s">
        <v>17</v>
      </c>
    </row>
    <row r="8140" spans="1:16">
      <c r="A8140" t="s">
        <v>30438</v>
      </c>
      <c r="B8140" t="s">
        <v>30439</v>
      </c>
      <c r="C8140" t="s">
        <v>37213</v>
      </c>
      <c r="D8140" t="s">
        <v>38075</v>
      </c>
      <c r="E8140" t="s">
        <v>30440</v>
      </c>
      <c r="F8140" t="s">
        <v>4156</v>
      </c>
      <c r="G8140" s="2">
        <v>45697</v>
      </c>
      <c r="H8140" t="s">
        <v>22</v>
      </c>
      <c r="I8140">
        <v>3</v>
      </c>
      <c r="J8140">
        <f t="shared" si="256"/>
        <v>100</v>
      </c>
      <c r="K8140" s="3">
        <v>0</v>
      </c>
      <c r="L8140" s="3">
        <f t="shared" si="257"/>
        <v>300</v>
      </c>
      <c r="M8140">
        <v>300</v>
      </c>
      <c r="N8140" s="3">
        <f>Table2[[#This Row],[Total Cost]]-Table2[[#This Row],[Total Sales]]</f>
        <v>0</v>
      </c>
      <c r="O8140" t="s">
        <v>90</v>
      </c>
      <c r="P8140" t="s">
        <v>17</v>
      </c>
    </row>
    <row r="8141" spans="1:16">
      <c r="A8141" t="s">
        <v>30441</v>
      </c>
      <c r="B8141" t="s">
        <v>20037</v>
      </c>
      <c r="C8141" t="s">
        <v>37153</v>
      </c>
      <c r="D8141" t="s">
        <v>36961</v>
      </c>
      <c r="E8141" t="s">
        <v>30442</v>
      </c>
      <c r="F8141" t="s">
        <v>9890</v>
      </c>
      <c r="G8141" s="2">
        <v>45663</v>
      </c>
      <c r="H8141" t="s">
        <v>47</v>
      </c>
      <c r="I8141">
        <v>2</v>
      </c>
      <c r="J8141">
        <f t="shared" si="256"/>
        <v>1200</v>
      </c>
      <c r="K8141" s="3">
        <v>10</v>
      </c>
      <c r="L8141" s="3">
        <f t="shared" si="257"/>
        <v>2400</v>
      </c>
      <c r="M8141">
        <v>2160</v>
      </c>
      <c r="N8141" s="3">
        <f>Table2[[#This Row],[Total Cost]]-Table2[[#This Row],[Total Sales]]</f>
        <v>240</v>
      </c>
      <c r="O8141" t="s">
        <v>90</v>
      </c>
      <c r="P8141" t="s">
        <v>17</v>
      </c>
    </row>
    <row r="8142" spans="1:16">
      <c r="A8142" t="s">
        <v>30443</v>
      </c>
      <c r="B8142" t="s">
        <v>30444</v>
      </c>
      <c r="C8142" t="s">
        <v>37449</v>
      </c>
      <c r="D8142" t="s">
        <v>37386</v>
      </c>
      <c r="E8142" t="s">
        <v>30445</v>
      </c>
      <c r="F8142" t="s">
        <v>30446</v>
      </c>
      <c r="G8142" s="2">
        <v>45524</v>
      </c>
      <c r="H8142" t="s">
        <v>73</v>
      </c>
      <c r="I8142">
        <v>2</v>
      </c>
      <c r="J8142">
        <f t="shared" si="256"/>
        <v>120</v>
      </c>
      <c r="K8142" s="3">
        <v>10</v>
      </c>
      <c r="L8142" s="3">
        <f t="shared" si="257"/>
        <v>240</v>
      </c>
      <c r="M8142">
        <v>216</v>
      </c>
      <c r="N8142" s="3">
        <f>Table2[[#This Row],[Total Cost]]-Table2[[#This Row],[Total Sales]]</f>
        <v>24</v>
      </c>
      <c r="O8142" t="s">
        <v>84</v>
      </c>
      <c r="P8142" t="s">
        <v>17</v>
      </c>
    </row>
    <row r="8143" spans="1:16">
      <c r="A8143" t="s">
        <v>30447</v>
      </c>
      <c r="B8143" t="s">
        <v>30448</v>
      </c>
      <c r="C8143" t="s">
        <v>37153</v>
      </c>
      <c r="D8143" t="s">
        <v>38239</v>
      </c>
      <c r="E8143" t="s">
        <v>30449</v>
      </c>
      <c r="F8143" t="s">
        <v>30450</v>
      </c>
      <c r="G8143" s="2">
        <v>45682</v>
      </c>
      <c r="H8143" t="s">
        <v>42</v>
      </c>
      <c r="I8143">
        <v>1</v>
      </c>
      <c r="J8143">
        <f t="shared" si="256"/>
        <v>200</v>
      </c>
      <c r="K8143" s="3">
        <v>5</v>
      </c>
      <c r="L8143" s="3">
        <f t="shared" si="257"/>
        <v>200</v>
      </c>
      <c r="M8143">
        <v>190</v>
      </c>
      <c r="N8143" s="3">
        <f>Table2[[#This Row],[Total Cost]]-Table2[[#This Row],[Total Sales]]</f>
        <v>10</v>
      </c>
      <c r="O8143" t="s">
        <v>16</v>
      </c>
      <c r="P8143" t="s">
        <v>78</v>
      </c>
    </row>
    <row r="8144" spans="1:16">
      <c r="A8144" t="s">
        <v>30451</v>
      </c>
      <c r="B8144" t="s">
        <v>30452</v>
      </c>
      <c r="C8144" t="s">
        <v>37282</v>
      </c>
      <c r="D8144" t="s">
        <v>36963</v>
      </c>
      <c r="E8144" t="s">
        <v>30453</v>
      </c>
      <c r="F8144" t="s">
        <v>30454</v>
      </c>
      <c r="G8144" s="2">
        <v>45474</v>
      </c>
      <c r="H8144" t="s">
        <v>22</v>
      </c>
      <c r="I8144">
        <v>2</v>
      </c>
      <c r="J8144">
        <f t="shared" si="256"/>
        <v>100</v>
      </c>
      <c r="K8144" s="3">
        <v>10</v>
      </c>
      <c r="L8144" s="3">
        <f t="shared" si="257"/>
        <v>200</v>
      </c>
      <c r="M8144">
        <v>180</v>
      </c>
      <c r="N8144" s="3">
        <f>Table2[[#This Row],[Total Cost]]-Table2[[#This Row],[Total Sales]]</f>
        <v>20</v>
      </c>
      <c r="O8144" t="s">
        <v>90</v>
      </c>
      <c r="P8144" t="s">
        <v>17</v>
      </c>
    </row>
    <row r="8145" spans="1:16">
      <c r="A8145" t="s">
        <v>30455</v>
      </c>
      <c r="B8145" t="s">
        <v>30456</v>
      </c>
      <c r="C8145" t="s">
        <v>37051</v>
      </c>
      <c r="D8145" t="s">
        <v>37619</v>
      </c>
      <c r="E8145" t="s">
        <v>30457</v>
      </c>
      <c r="F8145" t="s">
        <v>30458</v>
      </c>
      <c r="G8145" s="2">
        <v>45619</v>
      </c>
      <c r="H8145" t="s">
        <v>56</v>
      </c>
      <c r="I8145">
        <v>4</v>
      </c>
      <c r="J8145">
        <f t="shared" si="256"/>
        <v>90</v>
      </c>
      <c r="K8145" s="3">
        <v>0</v>
      </c>
      <c r="L8145" s="3">
        <f t="shared" si="257"/>
        <v>360</v>
      </c>
      <c r="M8145">
        <v>360</v>
      </c>
      <c r="N8145" s="3">
        <f>Table2[[#This Row],[Total Cost]]-Table2[[#This Row],[Total Sales]]</f>
        <v>0</v>
      </c>
      <c r="O8145" t="s">
        <v>33</v>
      </c>
      <c r="P8145" t="s">
        <v>17</v>
      </c>
    </row>
    <row r="8146" spans="1:16">
      <c r="A8146" t="s">
        <v>30459</v>
      </c>
      <c r="B8146" t="s">
        <v>8057</v>
      </c>
      <c r="C8146" t="s">
        <v>37137</v>
      </c>
      <c r="D8146" t="s">
        <v>37115</v>
      </c>
      <c r="E8146" t="s">
        <v>30460</v>
      </c>
      <c r="F8146" t="s">
        <v>30461</v>
      </c>
      <c r="G8146" s="2">
        <v>45535</v>
      </c>
      <c r="H8146" t="s">
        <v>73</v>
      </c>
      <c r="I8146">
        <v>2</v>
      </c>
      <c r="J8146">
        <f t="shared" si="256"/>
        <v>120</v>
      </c>
      <c r="K8146" s="3">
        <v>0</v>
      </c>
      <c r="L8146" s="3">
        <f t="shared" si="257"/>
        <v>240</v>
      </c>
      <c r="M8146">
        <v>240</v>
      </c>
      <c r="N8146" s="3">
        <f>Table2[[#This Row],[Total Cost]]-Table2[[#This Row],[Total Sales]]</f>
        <v>0</v>
      </c>
      <c r="O8146" t="s">
        <v>16</v>
      </c>
      <c r="P8146" t="s">
        <v>78</v>
      </c>
    </row>
    <row r="8147" spans="1:16">
      <c r="A8147" t="s">
        <v>30462</v>
      </c>
      <c r="B8147" t="s">
        <v>30463</v>
      </c>
      <c r="C8147" t="s">
        <v>36960</v>
      </c>
      <c r="D8147" t="s">
        <v>38218</v>
      </c>
      <c r="E8147" t="s">
        <v>30464</v>
      </c>
      <c r="F8147" t="s">
        <v>18069</v>
      </c>
      <c r="G8147" s="2">
        <v>45541</v>
      </c>
      <c r="H8147" t="s">
        <v>73</v>
      </c>
      <c r="I8147">
        <v>1</v>
      </c>
      <c r="J8147">
        <f t="shared" si="256"/>
        <v>120</v>
      </c>
      <c r="K8147" s="3">
        <v>15</v>
      </c>
      <c r="L8147" s="3">
        <f t="shared" si="257"/>
        <v>120</v>
      </c>
      <c r="M8147">
        <v>102</v>
      </c>
      <c r="N8147" s="3">
        <f>Table2[[#This Row],[Total Cost]]-Table2[[#This Row],[Total Sales]]</f>
        <v>18</v>
      </c>
      <c r="O8147" t="s">
        <v>16</v>
      </c>
      <c r="P8147" t="s">
        <v>17</v>
      </c>
    </row>
    <row r="8148" spans="1:16">
      <c r="A8148" s="1" t="s">
        <v>30465</v>
      </c>
      <c r="B8148" t="s">
        <v>853</v>
      </c>
      <c r="C8148" t="s">
        <v>37149</v>
      </c>
      <c r="D8148" t="s">
        <v>36961</v>
      </c>
      <c r="E8148" t="s">
        <v>30466</v>
      </c>
      <c r="F8148" t="s">
        <v>30467</v>
      </c>
      <c r="G8148" s="2">
        <v>45424</v>
      </c>
      <c r="H8148" t="s">
        <v>89</v>
      </c>
      <c r="I8148">
        <v>3</v>
      </c>
      <c r="J8148">
        <f t="shared" si="256"/>
        <v>50</v>
      </c>
      <c r="K8148" s="3">
        <v>10</v>
      </c>
      <c r="L8148" s="3">
        <f t="shared" si="257"/>
        <v>150</v>
      </c>
      <c r="M8148">
        <v>135</v>
      </c>
      <c r="N8148" s="3">
        <f>Table2[[#This Row],[Total Cost]]-Table2[[#This Row],[Total Sales]]</f>
        <v>15</v>
      </c>
      <c r="O8148" t="s">
        <v>90</v>
      </c>
      <c r="P8148" t="s">
        <v>17</v>
      </c>
    </row>
    <row r="8149" spans="1:16">
      <c r="A8149" t="s">
        <v>30468</v>
      </c>
      <c r="B8149" t="s">
        <v>30469</v>
      </c>
      <c r="C8149" t="s">
        <v>37614</v>
      </c>
      <c r="D8149" t="s">
        <v>37475</v>
      </c>
      <c r="E8149" t="s">
        <v>30470</v>
      </c>
      <c r="F8149" t="s">
        <v>30471</v>
      </c>
      <c r="G8149" s="2">
        <v>45745</v>
      </c>
      <c r="H8149" t="s">
        <v>28</v>
      </c>
      <c r="I8149">
        <v>2</v>
      </c>
      <c r="J8149">
        <f t="shared" si="256"/>
        <v>300</v>
      </c>
      <c r="K8149" s="3">
        <v>0</v>
      </c>
      <c r="L8149" s="3">
        <f t="shared" si="257"/>
        <v>600</v>
      </c>
      <c r="M8149">
        <v>600</v>
      </c>
      <c r="N8149" s="3">
        <f>Table2[[#This Row],[Total Cost]]-Table2[[#This Row],[Total Sales]]</f>
        <v>0</v>
      </c>
      <c r="O8149" t="s">
        <v>90</v>
      </c>
      <c r="P8149" t="s">
        <v>17</v>
      </c>
    </row>
    <row r="8150" spans="1:16">
      <c r="A8150" t="s">
        <v>30472</v>
      </c>
      <c r="B8150" t="s">
        <v>28477</v>
      </c>
      <c r="C8150" t="s">
        <v>37173</v>
      </c>
      <c r="D8150" t="s">
        <v>37080</v>
      </c>
      <c r="E8150" t="s">
        <v>30473</v>
      </c>
      <c r="F8150" t="s">
        <v>30474</v>
      </c>
      <c r="G8150" s="2">
        <v>45527</v>
      </c>
      <c r="H8150" t="s">
        <v>56</v>
      </c>
      <c r="I8150">
        <v>2</v>
      </c>
      <c r="J8150">
        <f t="shared" si="256"/>
        <v>90</v>
      </c>
      <c r="K8150" s="3">
        <v>5</v>
      </c>
      <c r="L8150" s="3">
        <f t="shared" si="257"/>
        <v>180</v>
      </c>
      <c r="M8150">
        <v>171</v>
      </c>
      <c r="N8150" s="3">
        <f>Table2[[#This Row],[Total Cost]]-Table2[[#This Row],[Total Sales]]</f>
        <v>9</v>
      </c>
      <c r="O8150" t="s">
        <v>23</v>
      </c>
      <c r="P8150" t="s">
        <v>17</v>
      </c>
    </row>
    <row r="8151" spans="1:16">
      <c r="A8151" t="s">
        <v>30475</v>
      </c>
      <c r="B8151" t="s">
        <v>30476</v>
      </c>
      <c r="C8151" t="s">
        <v>37017</v>
      </c>
      <c r="D8151" t="s">
        <v>38386</v>
      </c>
      <c r="E8151" t="s">
        <v>30477</v>
      </c>
      <c r="F8151" t="s">
        <v>30478</v>
      </c>
      <c r="G8151" s="2">
        <v>45485</v>
      </c>
      <c r="H8151" t="s">
        <v>47</v>
      </c>
      <c r="I8151">
        <v>2</v>
      </c>
      <c r="J8151">
        <f t="shared" si="256"/>
        <v>1200</v>
      </c>
      <c r="K8151" s="3">
        <v>0</v>
      </c>
      <c r="L8151" s="3">
        <f t="shared" si="257"/>
        <v>2400</v>
      </c>
      <c r="M8151">
        <v>2400</v>
      </c>
      <c r="N8151" s="3">
        <f>Table2[[#This Row],[Total Cost]]-Table2[[#This Row],[Total Sales]]</f>
        <v>0</v>
      </c>
      <c r="O8151" t="s">
        <v>16</v>
      </c>
      <c r="P8151" t="s">
        <v>17</v>
      </c>
    </row>
    <row r="8152" spans="1:16">
      <c r="A8152" t="s">
        <v>30479</v>
      </c>
      <c r="B8152" t="s">
        <v>30480</v>
      </c>
      <c r="C8152" t="s">
        <v>36960</v>
      </c>
      <c r="D8152" t="s">
        <v>37561</v>
      </c>
      <c r="E8152" t="s">
        <v>30481</v>
      </c>
      <c r="F8152" t="s">
        <v>12663</v>
      </c>
      <c r="G8152" s="2">
        <v>45519</v>
      </c>
      <c r="H8152" t="s">
        <v>83</v>
      </c>
      <c r="I8152">
        <v>4</v>
      </c>
      <c r="J8152">
        <f t="shared" si="256"/>
        <v>150</v>
      </c>
      <c r="K8152" s="3">
        <v>0</v>
      </c>
      <c r="L8152" s="3">
        <f t="shared" si="257"/>
        <v>600</v>
      </c>
      <c r="M8152">
        <v>600</v>
      </c>
      <c r="N8152" s="3">
        <f>Table2[[#This Row],[Total Cost]]-Table2[[#This Row],[Total Sales]]</f>
        <v>0</v>
      </c>
      <c r="O8152" t="s">
        <v>33</v>
      </c>
      <c r="P8152" t="s">
        <v>17</v>
      </c>
    </row>
    <row r="8153" spans="1:16">
      <c r="A8153" t="s">
        <v>30482</v>
      </c>
      <c r="B8153" t="s">
        <v>30483</v>
      </c>
      <c r="C8153" t="s">
        <v>37540</v>
      </c>
      <c r="D8153" t="s">
        <v>37110</v>
      </c>
      <c r="E8153" t="s">
        <v>30484</v>
      </c>
      <c r="F8153" t="s">
        <v>30485</v>
      </c>
      <c r="G8153" s="2">
        <v>45707</v>
      </c>
      <c r="H8153" t="s">
        <v>22</v>
      </c>
      <c r="I8153">
        <v>2</v>
      </c>
      <c r="J8153">
        <f t="shared" si="256"/>
        <v>100</v>
      </c>
      <c r="K8153" s="3">
        <v>0</v>
      </c>
      <c r="L8153" s="3">
        <f t="shared" si="257"/>
        <v>200</v>
      </c>
      <c r="M8153">
        <v>200</v>
      </c>
      <c r="N8153" s="3">
        <f>Table2[[#This Row],[Total Cost]]-Table2[[#This Row],[Total Sales]]</f>
        <v>0</v>
      </c>
      <c r="O8153" t="s">
        <v>16</v>
      </c>
      <c r="P8153" t="s">
        <v>17</v>
      </c>
    </row>
    <row r="8154" spans="1:16">
      <c r="A8154" t="s">
        <v>30486</v>
      </c>
      <c r="B8154" t="s">
        <v>29556</v>
      </c>
      <c r="C8154" t="s">
        <v>37149</v>
      </c>
      <c r="D8154" t="s">
        <v>37030</v>
      </c>
      <c r="E8154" t="s">
        <v>30487</v>
      </c>
      <c r="F8154" t="s">
        <v>30488</v>
      </c>
      <c r="G8154" s="2">
        <v>45654</v>
      </c>
      <c r="H8154" t="s">
        <v>47</v>
      </c>
      <c r="I8154">
        <v>2</v>
      </c>
      <c r="J8154">
        <f t="shared" si="256"/>
        <v>1200</v>
      </c>
      <c r="K8154" s="3">
        <v>10</v>
      </c>
      <c r="L8154" s="3">
        <f t="shared" si="257"/>
        <v>2400</v>
      </c>
      <c r="M8154">
        <v>2160</v>
      </c>
      <c r="N8154" s="3">
        <f>Table2[[#This Row],[Total Cost]]-Table2[[#This Row],[Total Sales]]</f>
        <v>240</v>
      </c>
      <c r="O8154" t="s">
        <v>33</v>
      </c>
      <c r="P8154" t="s">
        <v>17</v>
      </c>
    </row>
    <row r="8155" spans="1:16">
      <c r="A8155" t="s">
        <v>30489</v>
      </c>
      <c r="B8155" t="s">
        <v>30490</v>
      </c>
      <c r="C8155" t="s">
        <v>37004</v>
      </c>
      <c r="D8155" t="s">
        <v>37267</v>
      </c>
      <c r="E8155" t="s">
        <v>30491</v>
      </c>
      <c r="F8155" t="s">
        <v>21173</v>
      </c>
      <c r="G8155" s="2">
        <v>45627</v>
      </c>
      <c r="H8155" t="s">
        <v>28</v>
      </c>
      <c r="I8155">
        <v>4</v>
      </c>
      <c r="J8155">
        <f t="shared" si="256"/>
        <v>300</v>
      </c>
      <c r="K8155" s="3">
        <v>0</v>
      </c>
      <c r="L8155" s="3">
        <f t="shared" si="257"/>
        <v>1200</v>
      </c>
      <c r="M8155">
        <v>1200</v>
      </c>
      <c r="N8155" s="3">
        <f>Table2[[#This Row],[Total Cost]]-Table2[[#This Row],[Total Sales]]</f>
        <v>0</v>
      </c>
      <c r="O8155" t="s">
        <v>33</v>
      </c>
      <c r="P8155" t="s">
        <v>17</v>
      </c>
    </row>
    <row r="8156" spans="1:16">
      <c r="A8156" t="s">
        <v>30492</v>
      </c>
      <c r="B8156" t="s">
        <v>30493</v>
      </c>
      <c r="C8156" t="s">
        <v>36996</v>
      </c>
      <c r="D8156" t="s">
        <v>37420</v>
      </c>
      <c r="E8156" t="s">
        <v>30494</v>
      </c>
      <c r="F8156" t="s">
        <v>30495</v>
      </c>
      <c r="G8156" s="2">
        <v>45750</v>
      </c>
      <c r="H8156" t="s">
        <v>89</v>
      </c>
      <c r="I8156">
        <v>2</v>
      </c>
      <c r="J8156">
        <f t="shared" si="256"/>
        <v>50</v>
      </c>
      <c r="K8156" s="3">
        <v>0</v>
      </c>
      <c r="L8156" s="3">
        <f t="shared" si="257"/>
        <v>100</v>
      </c>
      <c r="M8156">
        <v>100</v>
      </c>
      <c r="N8156" s="3">
        <f>Table2[[#This Row],[Total Cost]]-Table2[[#This Row],[Total Sales]]</f>
        <v>0</v>
      </c>
      <c r="O8156" t="s">
        <v>16</v>
      </c>
      <c r="P8156" t="s">
        <v>17</v>
      </c>
    </row>
    <row r="8157" spans="1:16">
      <c r="A8157" t="s">
        <v>30496</v>
      </c>
      <c r="B8157" t="s">
        <v>30497</v>
      </c>
      <c r="C8157" t="s">
        <v>37124</v>
      </c>
      <c r="D8157" t="s">
        <v>37190</v>
      </c>
      <c r="E8157" t="s">
        <v>30498</v>
      </c>
      <c r="F8157" t="s">
        <v>10664</v>
      </c>
      <c r="G8157" s="2">
        <v>45756</v>
      </c>
      <c r="H8157" t="s">
        <v>73</v>
      </c>
      <c r="I8157">
        <v>3</v>
      </c>
      <c r="J8157">
        <f t="shared" si="256"/>
        <v>120</v>
      </c>
      <c r="K8157" s="3">
        <v>10</v>
      </c>
      <c r="L8157" s="3">
        <f t="shared" si="257"/>
        <v>360</v>
      </c>
      <c r="M8157">
        <v>324</v>
      </c>
      <c r="N8157" s="3">
        <f>Table2[[#This Row],[Total Cost]]-Table2[[#This Row],[Total Sales]]</f>
        <v>36</v>
      </c>
      <c r="O8157" t="s">
        <v>84</v>
      </c>
      <c r="P8157" t="s">
        <v>17</v>
      </c>
    </row>
    <row r="8158" spans="1:16">
      <c r="A8158" t="s">
        <v>30499</v>
      </c>
      <c r="B8158" t="s">
        <v>30500</v>
      </c>
      <c r="C8158" t="s">
        <v>37814</v>
      </c>
      <c r="D8158" t="s">
        <v>37713</v>
      </c>
      <c r="E8158" t="s">
        <v>30501</v>
      </c>
      <c r="F8158" t="s">
        <v>22332</v>
      </c>
      <c r="G8158" s="2">
        <v>45720</v>
      </c>
      <c r="H8158" t="s">
        <v>89</v>
      </c>
      <c r="I8158">
        <v>4</v>
      </c>
      <c r="J8158">
        <f t="shared" si="256"/>
        <v>50</v>
      </c>
      <c r="K8158" s="3">
        <v>5</v>
      </c>
      <c r="L8158" s="3">
        <f t="shared" si="257"/>
        <v>200</v>
      </c>
      <c r="M8158">
        <v>190</v>
      </c>
      <c r="N8158" s="3">
        <f>Table2[[#This Row],[Total Cost]]-Table2[[#This Row],[Total Sales]]</f>
        <v>10</v>
      </c>
      <c r="O8158" t="s">
        <v>33</v>
      </c>
      <c r="P8158" t="s">
        <v>17</v>
      </c>
    </row>
    <row r="8159" spans="1:16">
      <c r="A8159" t="s">
        <v>30502</v>
      </c>
      <c r="B8159" t="s">
        <v>30503</v>
      </c>
      <c r="C8159" t="s">
        <v>37741</v>
      </c>
      <c r="D8159" t="s">
        <v>37712</v>
      </c>
      <c r="E8159" t="s">
        <v>30504</v>
      </c>
      <c r="F8159" t="s">
        <v>30505</v>
      </c>
      <c r="G8159" s="2">
        <v>45543</v>
      </c>
      <c r="H8159" t="s">
        <v>73</v>
      </c>
      <c r="I8159">
        <v>2</v>
      </c>
      <c r="J8159">
        <f t="shared" si="256"/>
        <v>120</v>
      </c>
      <c r="K8159" s="3">
        <v>10</v>
      </c>
      <c r="L8159" s="3">
        <f t="shared" si="257"/>
        <v>240</v>
      </c>
      <c r="M8159">
        <v>216</v>
      </c>
      <c r="N8159" s="3">
        <f>Table2[[#This Row],[Total Cost]]-Table2[[#This Row],[Total Sales]]</f>
        <v>24</v>
      </c>
      <c r="O8159" t="s">
        <v>90</v>
      </c>
      <c r="P8159" t="s">
        <v>17</v>
      </c>
    </row>
    <row r="8160" spans="1:16">
      <c r="A8160" t="s">
        <v>30506</v>
      </c>
      <c r="B8160" t="s">
        <v>30507</v>
      </c>
      <c r="C8160" t="s">
        <v>37099</v>
      </c>
      <c r="D8160" t="s">
        <v>37623</v>
      </c>
      <c r="E8160" t="s">
        <v>30508</v>
      </c>
      <c r="F8160" t="s">
        <v>6039</v>
      </c>
      <c r="G8160" s="2">
        <v>45680</v>
      </c>
      <c r="H8160" t="s">
        <v>89</v>
      </c>
      <c r="I8160">
        <v>4</v>
      </c>
      <c r="J8160">
        <f t="shared" si="256"/>
        <v>50</v>
      </c>
      <c r="K8160" s="3">
        <v>10</v>
      </c>
      <c r="L8160" s="3">
        <f t="shared" si="257"/>
        <v>200</v>
      </c>
      <c r="M8160">
        <v>180</v>
      </c>
      <c r="N8160" s="3">
        <f>Table2[[#This Row],[Total Cost]]-Table2[[#This Row],[Total Sales]]</f>
        <v>20</v>
      </c>
      <c r="O8160" t="s">
        <v>90</v>
      </c>
      <c r="P8160" t="s">
        <v>17</v>
      </c>
    </row>
    <row r="8161" spans="1:16">
      <c r="A8161" t="s">
        <v>30509</v>
      </c>
      <c r="B8161" t="s">
        <v>30510</v>
      </c>
      <c r="C8161" t="s">
        <v>37096</v>
      </c>
      <c r="D8161" t="s">
        <v>37419</v>
      </c>
      <c r="E8161" t="s">
        <v>30511</v>
      </c>
      <c r="F8161" t="s">
        <v>18461</v>
      </c>
      <c r="G8161" s="2">
        <v>45668</v>
      </c>
      <c r="H8161" t="s">
        <v>89</v>
      </c>
      <c r="I8161">
        <v>4</v>
      </c>
      <c r="J8161">
        <f t="shared" si="256"/>
        <v>50</v>
      </c>
      <c r="K8161" s="3">
        <v>10</v>
      </c>
      <c r="L8161" s="3">
        <f t="shared" si="257"/>
        <v>200</v>
      </c>
      <c r="M8161">
        <v>180</v>
      </c>
      <c r="N8161" s="3">
        <f>Table2[[#This Row],[Total Cost]]-Table2[[#This Row],[Total Sales]]</f>
        <v>20</v>
      </c>
      <c r="O8161" t="s">
        <v>16</v>
      </c>
      <c r="P8161" t="s">
        <v>17</v>
      </c>
    </row>
    <row r="8162" spans="1:16">
      <c r="A8162" t="s">
        <v>30512</v>
      </c>
      <c r="B8162" t="s">
        <v>30513</v>
      </c>
      <c r="C8162" t="s">
        <v>37064</v>
      </c>
      <c r="D8162" t="s">
        <v>38293</v>
      </c>
      <c r="E8162" t="s">
        <v>30514</v>
      </c>
      <c r="F8162" t="s">
        <v>30515</v>
      </c>
      <c r="G8162" s="2">
        <v>45555</v>
      </c>
      <c r="H8162" t="s">
        <v>56</v>
      </c>
      <c r="I8162">
        <v>1</v>
      </c>
      <c r="J8162">
        <f t="shared" si="256"/>
        <v>90</v>
      </c>
      <c r="K8162" s="3">
        <v>5</v>
      </c>
      <c r="L8162" s="3">
        <f t="shared" si="257"/>
        <v>90</v>
      </c>
      <c r="M8162">
        <v>85.5</v>
      </c>
      <c r="N8162" s="3">
        <f>Table2[[#This Row],[Total Cost]]-Table2[[#This Row],[Total Sales]]</f>
        <v>4.5</v>
      </c>
      <c r="O8162" t="s">
        <v>33</v>
      </c>
      <c r="P8162" t="s">
        <v>17</v>
      </c>
    </row>
    <row r="8163" spans="1:16">
      <c r="A8163" t="s">
        <v>30516</v>
      </c>
      <c r="B8163" t="s">
        <v>30517</v>
      </c>
      <c r="C8163" t="s">
        <v>37598</v>
      </c>
      <c r="D8163" t="s">
        <v>38115</v>
      </c>
      <c r="E8163" t="s">
        <v>30518</v>
      </c>
      <c r="F8163" t="s">
        <v>30519</v>
      </c>
      <c r="G8163" s="2">
        <v>45746</v>
      </c>
      <c r="H8163" t="s">
        <v>15</v>
      </c>
      <c r="I8163">
        <v>3</v>
      </c>
      <c r="J8163">
        <f t="shared" si="256"/>
        <v>800</v>
      </c>
      <c r="K8163" s="3">
        <v>5</v>
      </c>
      <c r="L8163" s="3">
        <f t="shared" si="257"/>
        <v>2400</v>
      </c>
      <c r="M8163">
        <v>2280</v>
      </c>
      <c r="N8163" s="3">
        <f>Table2[[#This Row],[Total Cost]]-Table2[[#This Row],[Total Sales]]</f>
        <v>120</v>
      </c>
      <c r="O8163" t="s">
        <v>84</v>
      </c>
      <c r="P8163" t="s">
        <v>17</v>
      </c>
    </row>
    <row r="8164" spans="1:16">
      <c r="A8164" t="s">
        <v>30520</v>
      </c>
      <c r="B8164" t="s">
        <v>30521</v>
      </c>
      <c r="C8164" t="s">
        <v>37068</v>
      </c>
      <c r="D8164" t="s">
        <v>36975</v>
      </c>
      <c r="E8164" t="s">
        <v>30522</v>
      </c>
      <c r="F8164" t="s">
        <v>30523</v>
      </c>
      <c r="G8164" s="2">
        <v>45733</v>
      </c>
      <c r="H8164" t="s">
        <v>73</v>
      </c>
      <c r="I8164">
        <v>2</v>
      </c>
      <c r="J8164">
        <f t="shared" si="256"/>
        <v>120</v>
      </c>
      <c r="K8164" s="3">
        <v>0</v>
      </c>
      <c r="L8164" s="3">
        <f t="shared" si="257"/>
        <v>240</v>
      </c>
      <c r="M8164">
        <v>240</v>
      </c>
      <c r="N8164" s="3">
        <f>Table2[[#This Row],[Total Cost]]-Table2[[#This Row],[Total Sales]]</f>
        <v>0</v>
      </c>
      <c r="O8164" t="s">
        <v>84</v>
      </c>
      <c r="P8164" t="s">
        <v>17</v>
      </c>
    </row>
    <row r="8165" spans="1:16">
      <c r="A8165" t="s">
        <v>30524</v>
      </c>
      <c r="B8165" t="s">
        <v>30525</v>
      </c>
      <c r="C8165" t="s">
        <v>36980</v>
      </c>
      <c r="D8165" t="s">
        <v>37619</v>
      </c>
      <c r="E8165" t="s">
        <v>30526</v>
      </c>
      <c r="F8165" t="s">
        <v>30527</v>
      </c>
      <c r="G8165" s="2">
        <v>45688</v>
      </c>
      <c r="H8165" t="s">
        <v>56</v>
      </c>
      <c r="I8165">
        <v>1</v>
      </c>
      <c r="J8165">
        <f t="shared" si="256"/>
        <v>90</v>
      </c>
      <c r="K8165" s="3">
        <v>5</v>
      </c>
      <c r="L8165" s="3">
        <f t="shared" si="257"/>
        <v>90</v>
      </c>
      <c r="M8165">
        <v>85.5</v>
      </c>
      <c r="N8165" s="3">
        <f>Table2[[#This Row],[Total Cost]]-Table2[[#This Row],[Total Sales]]</f>
        <v>4.5</v>
      </c>
      <c r="O8165" t="s">
        <v>16</v>
      </c>
      <c r="P8165" t="s">
        <v>17</v>
      </c>
    </row>
    <row r="8166" spans="1:16">
      <c r="A8166" t="s">
        <v>30528</v>
      </c>
      <c r="B8166" t="s">
        <v>30529</v>
      </c>
      <c r="C8166" t="s">
        <v>37204</v>
      </c>
      <c r="D8166" t="s">
        <v>37333</v>
      </c>
      <c r="E8166" t="s">
        <v>30530</v>
      </c>
      <c r="F8166" t="s">
        <v>30531</v>
      </c>
      <c r="G8166" s="2">
        <v>45634</v>
      </c>
      <c r="H8166" t="s">
        <v>56</v>
      </c>
      <c r="I8166">
        <v>2</v>
      </c>
      <c r="J8166">
        <f t="shared" si="256"/>
        <v>90</v>
      </c>
      <c r="K8166" s="3">
        <v>5</v>
      </c>
      <c r="L8166" s="3">
        <f t="shared" si="257"/>
        <v>180</v>
      </c>
      <c r="M8166">
        <v>171</v>
      </c>
      <c r="N8166" s="3">
        <f>Table2[[#This Row],[Total Cost]]-Table2[[#This Row],[Total Sales]]</f>
        <v>9</v>
      </c>
      <c r="O8166" t="s">
        <v>33</v>
      </c>
      <c r="P8166" t="s">
        <v>17</v>
      </c>
    </row>
    <row r="8167" spans="1:16">
      <c r="A8167" t="s">
        <v>30532</v>
      </c>
      <c r="B8167" t="s">
        <v>30533</v>
      </c>
      <c r="C8167" t="s">
        <v>37075</v>
      </c>
      <c r="D8167" t="s">
        <v>37730</v>
      </c>
      <c r="E8167" t="s">
        <v>30534</v>
      </c>
      <c r="F8167" t="s">
        <v>30535</v>
      </c>
      <c r="G8167" s="2">
        <v>45569</v>
      </c>
      <c r="H8167" t="s">
        <v>56</v>
      </c>
      <c r="I8167">
        <v>4</v>
      </c>
      <c r="J8167">
        <f t="shared" si="256"/>
        <v>90</v>
      </c>
      <c r="K8167" s="3">
        <v>0</v>
      </c>
      <c r="L8167" s="3">
        <f t="shared" si="257"/>
        <v>360</v>
      </c>
      <c r="M8167">
        <v>360</v>
      </c>
      <c r="N8167" s="3">
        <f>Table2[[#This Row],[Total Cost]]-Table2[[#This Row],[Total Sales]]</f>
        <v>0</v>
      </c>
      <c r="O8167" t="s">
        <v>16</v>
      </c>
      <c r="P8167" t="s">
        <v>17</v>
      </c>
    </row>
    <row r="8168" spans="1:16">
      <c r="A8168" t="s">
        <v>30536</v>
      </c>
      <c r="B8168" t="s">
        <v>30537</v>
      </c>
      <c r="C8168" t="s">
        <v>37617</v>
      </c>
      <c r="D8168" t="s">
        <v>37536</v>
      </c>
      <c r="E8168" t="s">
        <v>30538</v>
      </c>
      <c r="F8168" t="s">
        <v>15790</v>
      </c>
      <c r="G8168" s="2">
        <v>45760</v>
      </c>
      <c r="H8168" t="s">
        <v>83</v>
      </c>
      <c r="I8168">
        <v>3</v>
      </c>
      <c r="J8168">
        <f t="shared" si="256"/>
        <v>150</v>
      </c>
      <c r="K8168" s="3">
        <v>0</v>
      </c>
      <c r="L8168" s="3">
        <f t="shared" si="257"/>
        <v>450</v>
      </c>
      <c r="M8168">
        <v>450</v>
      </c>
      <c r="N8168" s="3">
        <f>Table2[[#This Row],[Total Cost]]-Table2[[#This Row],[Total Sales]]</f>
        <v>0</v>
      </c>
      <c r="O8168" t="s">
        <v>84</v>
      </c>
      <c r="P8168" t="s">
        <v>17</v>
      </c>
    </row>
    <row r="8169" spans="1:16">
      <c r="A8169" t="s">
        <v>30539</v>
      </c>
      <c r="B8169" t="s">
        <v>30540</v>
      </c>
      <c r="C8169" t="s">
        <v>37273</v>
      </c>
      <c r="D8169" t="s">
        <v>37242</v>
      </c>
      <c r="E8169" t="s">
        <v>30541</v>
      </c>
      <c r="F8169" t="s">
        <v>30542</v>
      </c>
      <c r="G8169" s="2">
        <v>45531</v>
      </c>
      <c r="H8169" t="s">
        <v>89</v>
      </c>
      <c r="I8169">
        <v>2</v>
      </c>
      <c r="J8169">
        <f t="shared" si="256"/>
        <v>50</v>
      </c>
      <c r="K8169" s="3">
        <v>10</v>
      </c>
      <c r="L8169" s="3">
        <f t="shared" si="257"/>
        <v>100</v>
      </c>
      <c r="M8169">
        <v>90</v>
      </c>
      <c r="N8169" s="3">
        <f>Table2[[#This Row],[Total Cost]]-Table2[[#This Row],[Total Sales]]</f>
        <v>10</v>
      </c>
      <c r="O8169" t="s">
        <v>84</v>
      </c>
      <c r="P8169" t="s">
        <v>17</v>
      </c>
    </row>
    <row r="8170" spans="1:16">
      <c r="A8170" t="s">
        <v>30543</v>
      </c>
      <c r="B8170" t="s">
        <v>9445</v>
      </c>
      <c r="C8170" t="s">
        <v>36958</v>
      </c>
      <c r="D8170" t="s">
        <v>36995</v>
      </c>
      <c r="E8170" t="s">
        <v>30544</v>
      </c>
      <c r="F8170" t="s">
        <v>30545</v>
      </c>
      <c r="G8170" s="2">
        <v>45454</v>
      </c>
      <c r="H8170" t="s">
        <v>22</v>
      </c>
      <c r="I8170">
        <v>4</v>
      </c>
      <c r="J8170">
        <f t="shared" si="256"/>
        <v>100</v>
      </c>
      <c r="K8170" s="3">
        <v>0</v>
      </c>
      <c r="L8170" s="3">
        <f t="shared" si="257"/>
        <v>400</v>
      </c>
      <c r="M8170">
        <v>400</v>
      </c>
      <c r="N8170" s="3">
        <f>Table2[[#This Row],[Total Cost]]-Table2[[#This Row],[Total Sales]]</f>
        <v>0</v>
      </c>
      <c r="O8170" t="s">
        <v>23</v>
      </c>
      <c r="P8170" t="s">
        <v>78</v>
      </c>
    </row>
    <row r="8171" spans="1:16">
      <c r="A8171" t="s">
        <v>30546</v>
      </c>
      <c r="B8171" t="s">
        <v>30547</v>
      </c>
      <c r="C8171" t="s">
        <v>37315</v>
      </c>
      <c r="D8171" t="s">
        <v>37817</v>
      </c>
      <c r="E8171" t="s">
        <v>30548</v>
      </c>
      <c r="F8171" t="s">
        <v>30549</v>
      </c>
      <c r="G8171" s="2">
        <v>45751</v>
      </c>
      <c r="H8171" t="s">
        <v>83</v>
      </c>
      <c r="I8171">
        <v>4</v>
      </c>
      <c r="J8171">
        <f t="shared" si="256"/>
        <v>150</v>
      </c>
      <c r="K8171" s="3">
        <v>0</v>
      </c>
      <c r="L8171" s="3">
        <f t="shared" si="257"/>
        <v>600</v>
      </c>
      <c r="M8171">
        <v>600</v>
      </c>
      <c r="N8171" s="3">
        <f>Table2[[#This Row],[Total Cost]]-Table2[[#This Row],[Total Sales]]</f>
        <v>0</v>
      </c>
      <c r="O8171" t="s">
        <v>23</v>
      </c>
      <c r="P8171" t="s">
        <v>78</v>
      </c>
    </row>
    <row r="8172" spans="1:16">
      <c r="A8172" t="s">
        <v>30550</v>
      </c>
      <c r="B8172" t="s">
        <v>30551</v>
      </c>
      <c r="C8172" t="s">
        <v>38282</v>
      </c>
      <c r="D8172" t="s">
        <v>37421</v>
      </c>
      <c r="E8172" t="s">
        <v>30552</v>
      </c>
      <c r="F8172" t="s">
        <v>5992</v>
      </c>
      <c r="G8172" s="2">
        <v>45416</v>
      </c>
      <c r="H8172" t="s">
        <v>15</v>
      </c>
      <c r="I8172">
        <v>2</v>
      </c>
      <c r="J8172">
        <f t="shared" si="256"/>
        <v>800</v>
      </c>
      <c r="K8172" s="3">
        <v>0</v>
      </c>
      <c r="L8172" s="3">
        <f t="shared" si="257"/>
        <v>1600</v>
      </c>
      <c r="M8172">
        <v>1600</v>
      </c>
      <c r="N8172" s="3">
        <f>Table2[[#This Row],[Total Cost]]-Table2[[#This Row],[Total Sales]]</f>
        <v>0</v>
      </c>
      <c r="O8172" t="s">
        <v>33</v>
      </c>
      <c r="P8172" t="s">
        <v>17</v>
      </c>
    </row>
    <row r="8173" spans="1:16">
      <c r="A8173" t="s">
        <v>30553</v>
      </c>
      <c r="B8173" t="s">
        <v>30554</v>
      </c>
      <c r="C8173" t="s">
        <v>37090</v>
      </c>
      <c r="D8173" t="s">
        <v>36959</v>
      </c>
      <c r="E8173" t="s">
        <v>30555</v>
      </c>
      <c r="F8173" t="s">
        <v>5438</v>
      </c>
      <c r="G8173" s="2">
        <v>45515</v>
      </c>
      <c r="H8173" t="s">
        <v>42</v>
      </c>
      <c r="I8173">
        <v>2</v>
      </c>
      <c r="J8173">
        <f t="shared" si="256"/>
        <v>200</v>
      </c>
      <c r="K8173" s="3">
        <v>0</v>
      </c>
      <c r="L8173" s="3">
        <f t="shared" si="257"/>
        <v>400</v>
      </c>
      <c r="M8173">
        <v>400</v>
      </c>
      <c r="N8173" s="3">
        <f>Table2[[#This Row],[Total Cost]]-Table2[[#This Row],[Total Sales]]</f>
        <v>0</v>
      </c>
      <c r="O8173" t="s">
        <v>90</v>
      </c>
      <c r="P8173" t="s">
        <v>17</v>
      </c>
    </row>
    <row r="8174" spans="1:16">
      <c r="A8174" t="s">
        <v>30556</v>
      </c>
      <c r="B8174" t="s">
        <v>30557</v>
      </c>
      <c r="C8174" t="s">
        <v>37313</v>
      </c>
      <c r="D8174" t="s">
        <v>36961</v>
      </c>
      <c r="E8174" t="s">
        <v>30558</v>
      </c>
      <c r="F8174" t="s">
        <v>22518</v>
      </c>
      <c r="G8174" s="2">
        <v>45680</v>
      </c>
      <c r="H8174" t="s">
        <v>42</v>
      </c>
      <c r="I8174">
        <v>1</v>
      </c>
      <c r="J8174">
        <f t="shared" si="256"/>
        <v>200</v>
      </c>
      <c r="K8174" s="3">
        <v>0</v>
      </c>
      <c r="L8174" s="3">
        <f t="shared" si="257"/>
        <v>200</v>
      </c>
      <c r="M8174">
        <v>200</v>
      </c>
      <c r="N8174" s="3">
        <f>Table2[[#This Row],[Total Cost]]-Table2[[#This Row],[Total Sales]]</f>
        <v>0</v>
      </c>
      <c r="O8174" t="s">
        <v>23</v>
      </c>
      <c r="P8174" t="s">
        <v>17</v>
      </c>
    </row>
    <row r="8175" spans="1:16">
      <c r="A8175" t="s">
        <v>30559</v>
      </c>
      <c r="B8175" t="s">
        <v>30560</v>
      </c>
      <c r="C8175" t="s">
        <v>37010</v>
      </c>
      <c r="D8175" t="s">
        <v>37073</v>
      </c>
      <c r="E8175" t="s">
        <v>5912</v>
      </c>
      <c r="F8175" t="s">
        <v>30561</v>
      </c>
      <c r="G8175" s="2">
        <v>45737</v>
      </c>
      <c r="H8175" t="s">
        <v>47</v>
      </c>
      <c r="I8175">
        <v>4</v>
      </c>
      <c r="J8175">
        <f t="shared" si="256"/>
        <v>1200</v>
      </c>
      <c r="K8175" s="3">
        <v>10</v>
      </c>
      <c r="L8175" s="3">
        <f t="shared" si="257"/>
        <v>4800</v>
      </c>
      <c r="M8175">
        <v>4320</v>
      </c>
      <c r="N8175" s="3">
        <f>Table2[[#This Row],[Total Cost]]-Table2[[#This Row],[Total Sales]]</f>
        <v>480</v>
      </c>
      <c r="O8175" t="s">
        <v>16</v>
      </c>
      <c r="P8175" t="s">
        <v>17</v>
      </c>
    </row>
    <row r="8176" spans="1:16">
      <c r="A8176" t="s">
        <v>30562</v>
      </c>
      <c r="B8176" t="s">
        <v>30563</v>
      </c>
      <c r="C8176" t="s">
        <v>37238</v>
      </c>
      <c r="D8176" t="s">
        <v>37361</v>
      </c>
      <c r="E8176" t="s">
        <v>30564</v>
      </c>
      <c r="F8176" t="s">
        <v>30565</v>
      </c>
      <c r="G8176" s="2">
        <v>45729</v>
      </c>
      <c r="H8176" t="s">
        <v>22</v>
      </c>
      <c r="I8176">
        <v>2</v>
      </c>
      <c r="J8176">
        <f t="shared" si="256"/>
        <v>100</v>
      </c>
      <c r="K8176" s="3">
        <v>0</v>
      </c>
      <c r="L8176" s="3">
        <f t="shared" si="257"/>
        <v>200</v>
      </c>
      <c r="M8176">
        <v>200</v>
      </c>
      <c r="N8176" s="3">
        <f>Table2[[#This Row],[Total Cost]]-Table2[[#This Row],[Total Sales]]</f>
        <v>0</v>
      </c>
      <c r="O8176" t="s">
        <v>16</v>
      </c>
      <c r="P8176" t="s">
        <v>17</v>
      </c>
    </row>
    <row r="8177" spans="1:16">
      <c r="A8177" t="s">
        <v>30566</v>
      </c>
      <c r="B8177" t="s">
        <v>30567</v>
      </c>
      <c r="C8177" t="s">
        <v>37019</v>
      </c>
      <c r="D8177" t="s">
        <v>37389</v>
      </c>
      <c r="E8177" t="s">
        <v>30568</v>
      </c>
      <c r="F8177" t="s">
        <v>30569</v>
      </c>
      <c r="G8177" s="2">
        <v>45638</v>
      </c>
      <c r="H8177" t="s">
        <v>83</v>
      </c>
      <c r="I8177">
        <v>1</v>
      </c>
      <c r="J8177">
        <f t="shared" si="256"/>
        <v>150</v>
      </c>
      <c r="K8177" s="3">
        <v>0</v>
      </c>
      <c r="L8177" s="3">
        <f t="shared" si="257"/>
        <v>150</v>
      </c>
      <c r="M8177">
        <v>150</v>
      </c>
      <c r="N8177" s="3">
        <f>Table2[[#This Row],[Total Cost]]-Table2[[#This Row],[Total Sales]]</f>
        <v>0</v>
      </c>
      <c r="O8177" t="s">
        <v>23</v>
      </c>
      <c r="P8177" t="s">
        <v>17</v>
      </c>
    </row>
    <row r="8178" spans="1:16">
      <c r="A8178" t="s">
        <v>30570</v>
      </c>
      <c r="B8178" t="s">
        <v>30571</v>
      </c>
      <c r="C8178" t="s">
        <v>37261</v>
      </c>
      <c r="D8178" t="s">
        <v>37995</v>
      </c>
      <c r="E8178" t="s">
        <v>30572</v>
      </c>
      <c r="F8178" t="s">
        <v>5635</v>
      </c>
      <c r="G8178" s="2">
        <v>45693</v>
      </c>
      <c r="H8178" t="s">
        <v>42</v>
      </c>
      <c r="I8178">
        <v>1</v>
      </c>
      <c r="J8178">
        <f t="shared" si="256"/>
        <v>200</v>
      </c>
      <c r="K8178" s="3">
        <v>0</v>
      </c>
      <c r="L8178" s="3">
        <f t="shared" si="257"/>
        <v>200</v>
      </c>
      <c r="M8178">
        <v>200</v>
      </c>
      <c r="N8178" s="3">
        <f>Table2[[#This Row],[Total Cost]]-Table2[[#This Row],[Total Sales]]</f>
        <v>0</v>
      </c>
      <c r="O8178" t="s">
        <v>33</v>
      </c>
      <c r="P8178" t="s">
        <v>17</v>
      </c>
    </row>
    <row r="8179" spans="1:16">
      <c r="A8179" t="s">
        <v>30573</v>
      </c>
      <c r="B8179" t="s">
        <v>30574</v>
      </c>
      <c r="C8179" t="s">
        <v>37125</v>
      </c>
      <c r="D8179" t="s">
        <v>37382</v>
      </c>
      <c r="E8179" t="s">
        <v>30575</v>
      </c>
      <c r="F8179" t="s">
        <v>30576</v>
      </c>
      <c r="G8179" s="2">
        <v>45526</v>
      </c>
      <c r="H8179" t="s">
        <v>28</v>
      </c>
      <c r="I8179">
        <v>2</v>
      </c>
      <c r="J8179">
        <f t="shared" si="256"/>
        <v>300</v>
      </c>
      <c r="K8179" s="3">
        <v>5</v>
      </c>
      <c r="L8179" s="3">
        <f t="shared" si="257"/>
        <v>600</v>
      </c>
      <c r="M8179">
        <v>570</v>
      </c>
      <c r="N8179" s="3">
        <f>Table2[[#This Row],[Total Cost]]-Table2[[#This Row],[Total Sales]]</f>
        <v>30</v>
      </c>
      <c r="O8179" t="s">
        <v>84</v>
      </c>
      <c r="P8179" t="s">
        <v>17</v>
      </c>
    </row>
    <row r="8180" spans="1:16">
      <c r="A8180" t="s">
        <v>30577</v>
      </c>
      <c r="B8180" t="s">
        <v>2440</v>
      </c>
      <c r="C8180" t="s">
        <v>36950</v>
      </c>
      <c r="D8180" t="s">
        <v>37304</v>
      </c>
      <c r="E8180" t="s">
        <v>30578</v>
      </c>
      <c r="F8180" t="s">
        <v>30579</v>
      </c>
      <c r="G8180" s="2">
        <v>45615</v>
      </c>
      <c r="H8180" t="s">
        <v>83</v>
      </c>
      <c r="I8180">
        <v>1</v>
      </c>
      <c r="J8180">
        <f t="shared" si="256"/>
        <v>150</v>
      </c>
      <c r="K8180" s="3">
        <v>0</v>
      </c>
      <c r="L8180" s="3">
        <f t="shared" si="257"/>
        <v>150</v>
      </c>
      <c r="M8180">
        <v>150</v>
      </c>
      <c r="N8180" s="3">
        <f>Table2[[#This Row],[Total Cost]]-Table2[[#This Row],[Total Sales]]</f>
        <v>0</v>
      </c>
      <c r="O8180" t="s">
        <v>84</v>
      </c>
      <c r="P8180" t="s">
        <v>17</v>
      </c>
    </row>
    <row r="8181" spans="1:16">
      <c r="A8181" t="s">
        <v>30580</v>
      </c>
      <c r="B8181" t="s">
        <v>30581</v>
      </c>
      <c r="C8181" t="s">
        <v>37144</v>
      </c>
      <c r="D8181" t="s">
        <v>38057</v>
      </c>
      <c r="E8181" t="s">
        <v>30582</v>
      </c>
      <c r="F8181" t="s">
        <v>15262</v>
      </c>
      <c r="G8181" s="2">
        <v>45512</v>
      </c>
      <c r="H8181" t="s">
        <v>56</v>
      </c>
      <c r="I8181">
        <v>4</v>
      </c>
      <c r="J8181">
        <f t="shared" si="256"/>
        <v>90</v>
      </c>
      <c r="K8181" s="3">
        <v>0</v>
      </c>
      <c r="L8181" s="3">
        <f t="shared" si="257"/>
        <v>360</v>
      </c>
      <c r="M8181">
        <v>360</v>
      </c>
      <c r="N8181" s="3">
        <f>Table2[[#This Row],[Total Cost]]-Table2[[#This Row],[Total Sales]]</f>
        <v>0</v>
      </c>
      <c r="O8181" t="s">
        <v>33</v>
      </c>
      <c r="P8181" t="s">
        <v>78</v>
      </c>
    </row>
    <row r="8182" spans="1:16">
      <c r="A8182" t="s">
        <v>30583</v>
      </c>
      <c r="B8182" t="s">
        <v>30584</v>
      </c>
      <c r="C8182" t="s">
        <v>37184</v>
      </c>
      <c r="D8182" t="s">
        <v>37375</v>
      </c>
      <c r="E8182" t="s">
        <v>30585</v>
      </c>
      <c r="F8182" t="s">
        <v>30586</v>
      </c>
      <c r="G8182" s="2">
        <v>45528</v>
      </c>
      <c r="H8182" t="s">
        <v>22</v>
      </c>
      <c r="I8182">
        <v>4</v>
      </c>
      <c r="J8182">
        <f t="shared" si="256"/>
        <v>100</v>
      </c>
      <c r="K8182" s="3">
        <v>10</v>
      </c>
      <c r="L8182" s="3">
        <f t="shared" si="257"/>
        <v>400</v>
      </c>
      <c r="M8182">
        <v>360</v>
      </c>
      <c r="N8182" s="3">
        <f>Table2[[#This Row],[Total Cost]]-Table2[[#This Row],[Total Sales]]</f>
        <v>40</v>
      </c>
      <c r="O8182" t="s">
        <v>23</v>
      </c>
      <c r="P8182" t="s">
        <v>17</v>
      </c>
    </row>
    <row r="8183" spans="1:16">
      <c r="A8183" t="s">
        <v>30587</v>
      </c>
      <c r="B8183" t="s">
        <v>30588</v>
      </c>
      <c r="C8183" t="s">
        <v>37004</v>
      </c>
      <c r="D8183" t="s">
        <v>38098</v>
      </c>
      <c r="E8183" t="s">
        <v>30589</v>
      </c>
      <c r="F8183" t="s">
        <v>30590</v>
      </c>
      <c r="G8183" s="2">
        <v>45534</v>
      </c>
      <c r="H8183" t="s">
        <v>47</v>
      </c>
      <c r="I8183">
        <v>2</v>
      </c>
      <c r="J8183">
        <f t="shared" si="256"/>
        <v>1200</v>
      </c>
      <c r="K8183" s="3">
        <v>5</v>
      </c>
      <c r="L8183" s="3">
        <f t="shared" si="257"/>
        <v>2400</v>
      </c>
      <c r="M8183">
        <v>2280</v>
      </c>
      <c r="N8183" s="3">
        <f>Table2[[#This Row],[Total Cost]]-Table2[[#This Row],[Total Sales]]</f>
        <v>120</v>
      </c>
      <c r="O8183" t="s">
        <v>16</v>
      </c>
      <c r="P8183" t="s">
        <v>17</v>
      </c>
    </row>
    <row r="8184" spans="1:16">
      <c r="A8184" t="s">
        <v>30591</v>
      </c>
      <c r="B8184" t="s">
        <v>30592</v>
      </c>
      <c r="C8184" t="s">
        <v>36970</v>
      </c>
      <c r="D8184" t="s">
        <v>37783</v>
      </c>
      <c r="E8184" t="s">
        <v>30593</v>
      </c>
      <c r="F8184" t="s">
        <v>30594</v>
      </c>
      <c r="G8184" s="2">
        <v>45512</v>
      </c>
      <c r="H8184" t="s">
        <v>83</v>
      </c>
      <c r="I8184">
        <v>2</v>
      </c>
      <c r="J8184">
        <f t="shared" si="256"/>
        <v>150</v>
      </c>
      <c r="K8184" s="3">
        <v>5</v>
      </c>
      <c r="L8184" s="3">
        <f t="shared" si="257"/>
        <v>300</v>
      </c>
      <c r="M8184">
        <v>285</v>
      </c>
      <c r="N8184" s="3">
        <f>Table2[[#This Row],[Total Cost]]-Table2[[#This Row],[Total Sales]]</f>
        <v>15</v>
      </c>
      <c r="O8184" t="s">
        <v>16</v>
      </c>
      <c r="P8184" t="s">
        <v>17</v>
      </c>
    </row>
    <row r="8185" spans="1:16">
      <c r="A8185" t="s">
        <v>30595</v>
      </c>
      <c r="B8185" t="s">
        <v>30596</v>
      </c>
      <c r="C8185" t="s">
        <v>37279</v>
      </c>
      <c r="D8185" t="s">
        <v>37245</v>
      </c>
      <c r="E8185" t="s">
        <v>30597</v>
      </c>
      <c r="F8185" t="s">
        <v>30598</v>
      </c>
      <c r="G8185" s="2">
        <v>45669</v>
      </c>
      <c r="H8185" t="s">
        <v>22</v>
      </c>
      <c r="I8185">
        <v>1</v>
      </c>
      <c r="J8185">
        <f t="shared" si="256"/>
        <v>100</v>
      </c>
      <c r="K8185" s="3">
        <v>0</v>
      </c>
      <c r="L8185" s="3">
        <f t="shared" si="257"/>
        <v>100</v>
      </c>
      <c r="M8185">
        <v>100</v>
      </c>
      <c r="N8185" s="3">
        <f>Table2[[#This Row],[Total Cost]]-Table2[[#This Row],[Total Sales]]</f>
        <v>0</v>
      </c>
      <c r="O8185" t="s">
        <v>84</v>
      </c>
      <c r="P8185" t="s">
        <v>17</v>
      </c>
    </row>
    <row r="8186" spans="1:16">
      <c r="A8186" t="s">
        <v>30599</v>
      </c>
      <c r="B8186" t="s">
        <v>30600</v>
      </c>
      <c r="C8186" t="s">
        <v>37031</v>
      </c>
      <c r="D8186" t="s">
        <v>37284</v>
      </c>
      <c r="E8186" t="s">
        <v>30601</v>
      </c>
      <c r="F8186" t="s">
        <v>7846</v>
      </c>
      <c r="G8186" s="2">
        <v>45626</v>
      </c>
      <c r="H8186" t="s">
        <v>15</v>
      </c>
      <c r="I8186">
        <v>1</v>
      </c>
      <c r="J8186">
        <f t="shared" si="256"/>
        <v>800</v>
      </c>
      <c r="K8186" s="3">
        <v>0</v>
      </c>
      <c r="L8186" s="3">
        <f t="shared" si="257"/>
        <v>800</v>
      </c>
      <c r="M8186">
        <v>800</v>
      </c>
      <c r="N8186" s="3">
        <f>Table2[[#This Row],[Total Cost]]-Table2[[#This Row],[Total Sales]]</f>
        <v>0</v>
      </c>
      <c r="O8186" t="s">
        <v>23</v>
      </c>
      <c r="P8186" t="s">
        <v>17</v>
      </c>
    </row>
    <row r="8187" spans="1:16">
      <c r="A8187" t="s">
        <v>30602</v>
      </c>
      <c r="B8187" t="s">
        <v>29106</v>
      </c>
      <c r="C8187" t="s">
        <v>37293</v>
      </c>
      <c r="D8187" t="s">
        <v>36983</v>
      </c>
      <c r="E8187" t="s">
        <v>30603</v>
      </c>
      <c r="F8187" t="s">
        <v>30604</v>
      </c>
      <c r="G8187" s="2">
        <v>45491</v>
      </c>
      <c r="H8187" t="s">
        <v>73</v>
      </c>
      <c r="I8187">
        <v>1</v>
      </c>
      <c r="J8187">
        <f t="shared" si="256"/>
        <v>120</v>
      </c>
      <c r="K8187" s="3">
        <v>0</v>
      </c>
      <c r="L8187" s="3">
        <f t="shared" si="257"/>
        <v>120</v>
      </c>
      <c r="M8187">
        <v>120</v>
      </c>
      <c r="N8187" s="3">
        <f>Table2[[#This Row],[Total Cost]]-Table2[[#This Row],[Total Sales]]</f>
        <v>0</v>
      </c>
      <c r="O8187" t="s">
        <v>23</v>
      </c>
      <c r="P8187" t="s">
        <v>78</v>
      </c>
    </row>
    <row r="8188" spans="1:16">
      <c r="A8188" t="s">
        <v>30605</v>
      </c>
      <c r="B8188" t="s">
        <v>30606</v>
      </c>
      <c r="C8188" t="s">
        <v>37810</v>
      </c>
      <c r="D8188" t="s">
        <v>37299</v>
      </c>
      <c r="E8188" t="s">
        <v>30607</v>
      </c>
      <c r="F8188" t="s">
        <v>30608</v>
      </c>
      <c r="G8188" s="2">
        <v>45450</v>
      </c>
      <c r="H8188" t="s">
        <v>73</v>
      </c>
      <c r="I8188">
        <v>4</v>
      </c>
      <c r="J8188">
        <f t="shared" si="256"/>
        <v>120</v>
      </c>
      <c r="K8188" s="3">
        <v>5</v>
      </c>
      <c r="L8188" s="3">
        <f t="shared" si="257"/>
        <v>480</v>
      </c>
      <c r="M8188">
        <v>456</v>
      </c>
      <c r="N8188" s="3">
        <f>Table2[[#This Row],[Total Cost]]-Table2[[#This Row],[Total Sales]]</f>
        <v>24</v>
      </c>
      <c r="O8188" t="s">
        <v>16</v>
      </c>
      <c r="P8188" t="s">
        <v>17</v>
      </c>
    </row>
    <row r="8189" spans="1:16">
      <c r="A8189" t="s">
        <v>30609</v>
      </c>
      <c r="B8189" t="s">
        <v>30610</v>
      </c>
      <c r="C8189" t="s">
        <v>37354</v>
      </c>
      <c r="D8189" t="s">
        <v>37636</v>
      </c>
      <c r="E8189" t="s">
        <v>30611</v>
      </c>
      <c r="F8189" t="s">
        <v>30612</v>
      </c>
      <c r="G8189" s="2">
        <v>45492</v>
      </c>
      <c r="H8189" t="s">
        <v>15</v>
      </c>
      <c r="I8189">
        <v>2</v>
      </c>
      <c r="J8189">
        <f t="shared" si="256"/>
        <v>800</v>
      </c>
      <c r="K8189" s="3">
        <v>0</v>
      </c>
      <c r="L8189" s="3">
        <f t="shared" si="257"/>
        <v>1600</v>
      </c>
      <c r="M8189">
        <v>1600</v>
      </c>
      <c r="N8189" s="3">
        <f>Table2[[#This Row],[Total Cost]]-Table2[[#This Row],[Total Sales]]</f>
        <v>0</v>
      </c>
      <c r="O8189" t="s">
        <v>84</v>
      </c>
      <c r="P8189" t="s">
        <v>17</v>
      </c>
    </row>
    <row r="8190" spans="1:16">
      <c r="A8190" t="s">
        <v>30613</v>
      </c>
      <c r="B8190" t="s">
        <v>30614</v>
      </c>
      <c r="C8190" t="s">
        <v>36976</v>
      </c>
      <c r="D8190" t="s">
        <v>38271</v>
      </c>
      <c r="E8190" t="s">
        <v>30615</v>
      </c>
      <c r="F8190" t="s">
        <v>30616</v>
      </c>
      <c r="G8190" s="2">
        <v>45535</v>
      </c>
      <c r="H8190" t="s">
        <v>89</v>
      </c>
      <c r="I8190">
        <v>1</v>
      </c>
      <c r="J8190">
        <f t="shared" si="256"/>
        <v>50</v>
      </c>
      <c r="K8190" s="3">
        <v>10</v>
      </c>
      <c r="L8190" s="3">
        <f t="shared" si="257"/>
        <v>50</v>
      </c>
      <c r="M8190">
        <v>45</v>
      </c>
      <c r="N8190" s="3">
        <f>Table2[[#This Row],[Total Cost]]-Table2[[#This Row],[Total Sales]]</f>
        <v>5</v>
      </c>
      <c r="O8190" t="s">
        <v>33</v>
      </c>
      <c r="P8190" t="s">
        <v>78</v>
      </c>
    </row>
    <row r="8191" spans="1:16">
      <c r="A8191" t="s">
        <v>30617</v>
      </c>
      <c r="B8191" t="s">
        <v>30618</v>
      </c>
      <c r="C8191" t="s">
        <v>37416</v>
      </c>
      <c r="D8191" t="s">
        <v>36969</v>
      </c>
      <c r="E8191" t="s">
        <v>30619</v>
      </c>
      <c r="F8191" t="s">
        <v>3806</v>
      </c>
      <c r="G8191" s="2">
        <v>45483</v>
      </c>
      <c r="H8191" t="s">
        <v>89</v>
      </c>
      <c r="I8191">
        <v>4</v>
      </c>
      <c r="J8191">
        <f t="shared" si="256"/>
        <v>50</v>
      </c>
      <c r="K8191" s="3">
        <v>0</v>
      </c>
      <c r="L8191" s="3">
        <f t="shared" si="257"/>
        <v>200</v>
      </c>
      <c r="M8191">
        <v>200</v>
      </c>
      <c r="N8191" s="3">
        <f>Table2[[#This Row],[Total Cost]]-Table2[[#This Row],[Total Sales]]</f>
        <v>0</v>
      </c>
      <c r="O8191" t="s">
        <v>84</v>
      </c>
      <c r="P8191" t="s">
        <v>17</v>
      </c>
    </row>
    <row r="8192" spans="1:16">
      <c r="A8192" t="s">
        <v>30620</v>
      </c>
      <c r="B8192" t="s">
        <v>30621</v>
      </c>
      <c r="C8192" t="s">
        <v>37116</v>
      </c>
      <c r="D8192" t="s">
        <v>36975</v>
      </c>
      <c r="E8192" t="s">
        <v>30622</v>
      </c>
      <c r="F8192" t="s">
        <v>27234</v>
      </c>
      <c r="G8192" s="2">
        <v>45585</v>
      </c>
      <c r="H8192" t="s">
        <v>22</v>
      </c>
      <c r="I8192">
        <v>2</v>
      </c>
      <c r="J8192">
        <f t="shared" si="256"/>
        <v>100</v>
      </c>
      <c r="K8192" s="3">
        <v>0</v>
      </c>
      <c r="L8192" s="3">
        <f t="shared" si="257"/>
        <v>200</v>
      </c>
      <c r="M8192">
        <v>200</v>
      </c>
      <c r="N8192" s="3">
        <f>Table2[[#This Row],[Total Cost]]-Table2[[#This Row],[Total Sales]]</f>
        <v>0</v>
      </c>
      <c r="O8192" t="s">
        <v>33</v>
      </c>
      <c r="P8192" t="s">
        <v>17</v>
      </c>
    </row>
    <row r="8193" spans="1:16">
      <c r="A8193" t="s">
        <v>30623</v>
      </c>
      <c r="B8193" t="s">
        <v>30624</v>
      </c>
      <c r="C8193" t="s">
        <v>38454</v>
      </c>
      <c r="D8193" t="s">
        <v>37953</v>
      </c>
      <c r="E8193" t="s">
        <v>30625</v>
      </c>
      <c r="F8193" t="s">
        <v>30626</v>
      </c>
      <c r="G8193" s="2">
        <v>45503</v>
      </c>
      <c r="H8193" t="s">
        <v>56</v>
      </c>
      <c r="I8193">
        <v>3</v>
      </c>
      <c r="J8193">
        <f t="shared" si="256"/>
        <v>90</v>
      </c>
      <c r="K8193" s="3">
        <v>0</v>
      </c>
      <c r="L8193" s="3">
        <f t="shared" si="257"/>
        <v>270</v>
      </c>
      <c r="M8193">
        <v>270</v>
      </c>
      <c r="N8193" s="3">
        <f>Table2[[#This Row],[Total Cost]]-Table2[[#This Row],[Total Sales]]</f>
        <v>0</v>
      </c>
      <c r="O8193" t="s">
        <v>33</v>
      </c>
      <c r="P8193" t="s">
        <v>17</v>
      </c>
    </row>
    <row r="8194" spans="1:16">
      <c r="A8194" t="s">
        <v>30627</v>
      </c>
      <c r="B8194" t="s">
        <v>30628</v>
      </c>
      <c r="C8194" t="s">
        <v>37019</v>
      </c>
      <c r="D8194" t="s">
        <v>37267</v>
      </c>
      <c r="E8194" t="s">
        <v>30629</v>
      </c>
      <c r="F8194" t="s">
        <v>30630</v>
      </c>
      <c r="G8194" s="2">
        <v>45683</v>
      </c>
      <c r="H8194" t="s">
        <v>89</v>
      </c>
      <c r="I8194">
        <v>1</v>
      </c>
      <c r="J8194">
        <f t="shared" si="256"/>
        <v>50</v>
      </c>
      <c r="K8194" s="3">
        <v>5</v>
      </c>
      <c r="L8194" s="3">
        <f t="shared" si="257"/>
        <v>50</v>
      </c>
      <c r="M8194">
        <v>47.5</v>
      </c>
      <c r="N8194" s="3">
        <f>Table2[[#This Row],[Total Cost]]-Table2[[#This Row],[Total Sales]]</f>
        <v>2.5</v>
      </c>
      <c r="O8194" t="s">
        <v>90</v>
      </c>
      <c r="P8194" t="s">
        <v>17</v>
      </c>
    </row>
    <row r="8195" spans="1:16">
      <c r="A8195" t="s">
        <v>30631</v>
      </c>
      <c r="B8195" t="s">
        <v>30632</v>
      </c>
      <c r="C8195" t="s">
        <v>37083</v>
      </c>
      <c r="D8195" t="s">
        <v>36957</v>
      </c>
      <c r="E8195" t="s">
        <v>30633</v>
      </c>
      <c r="F8195" t="s">
        <v>1351</v>
      </c>
      <c r="G8195" s="2">
        <v>45718</v>
      </c>
      <c r="H8195" t="s">
        <v>56</v>
      </c>
      <c r="I8195">
        <v>3</v>
      </c>
      <c r="J8195">
        <f t="shared" ref="J8195:J8258" si="258">L8195/I8195</f>
        <v>90</v>
      </c>
      <c r="K8195" s="3">
        <v>0</v>
      </c>
      <c r="L8195" s="3">
        <f t="shared" si="257"/>
        <v>270</v>
      </c>
      <c r="M8195">
        <v>270</v>
      </c>
      <c r="N8195" s="3">
        <f>Table2[[#This Row],[Total Cost]]-Table2[[#This Row],[Total Sales]]</f>
        <v>0</v>
      </c>
      <c r="O8195" t="s">
        <v>23</v>
      </c>
      <c r="P8195" t="s">
        <v>17</v>
      </c>
    </row>
    <row r="8196" spans="1:16">
      <c r="A8196" t="s">
        <v>30634</v>
      </c>
      <c r="B8196" t="s">
        <v>30635</v>
      </c>
      <c r="C8196" t="s">
        <v>37205</v>
      </c>
      <c r="D8196" t="s">
        <v>37625</v>
      </c>
      <c r="E8196" t="s">
        <v>30636</v>
      </c>
      <c r="F8196" t="s">
        <v>17253</v>
      </c>
      <c r="G8196" s="2">
        <v>45445</v>
      </c>
      <c r="H8196" t="s">
        <v>56</v>
      </c>
      <c r="I8196">
        <v>4</v>
      </c>
      <c r="J8196">
        <f t="shared" si="258"/>
        <v>90</v>
      </c>
      <c r="K8196" s="3">
        <v>0</v>
      </c>
      <c r="L8196" s="3">
        <f t="shared" si="257"/>
        <v>360</v>
      </c>
      <c r="M8196">
        <v>360</v>
      </c>
      <c r="N8196" s="3">
        <f>Table2[[#This Row],[Total Cost]]-Table2[[#This Row],[Total Sales]]</f>
        <v>0</v>
      </c>
      <c r="O8196" t="s">
        <v>90</v>
      </c>
      <c r="P8196" t="s">
        <v>17</v>
      </c>
    </row>
    <row r="8197" spans="1:16">
      <c r="A8197" t="s">
        <v>30637</v>
      </c>
      <c r="B8197" t="s">
        <v>30638</v>
      </c>
      <c r="C8197" t="s">
        <v>36958</v>
      </c>
      <c r="D8197" t="s">
        <v>37215</v>
      </c>
      <c r="E8197" t="s">
        <v>30639</v>
      </c>
      <c r="F8197" t="s">
        <v>30640</v>
      </c>
      <c r="G8197" s="2">
        <v>45422</v>
      </c>
      <c r="H8197" t="s">
        <v>28</v>
      </c>
      <c r="I8197">
        <v>2</v>
      </c>
      <c r="J8197">
        <f t="shared" si="258"/>
        <v>300</v>
      </c>
      <c r="K8197" s="3">
        <v>5</v>
      </c>
      <c r="L8197" s="3">
        <f t="shared" si="257"/>
        <v>600</v>
      </c>
      <c r="M8197">
        <v>570</v>
      </c>
      <c r="N8197" s="3">
        <f>Table2[[#This Row],[Total Cost]]-Table2[[#This Row],[Total Sales]]</f>
        <v>30</v>
      </c>
      <c r="O8197" t="s">
        <v>23</v>
      </c>
      <c r="P8197" t="s">
        <v>17</v>
      </c>
    </row>
    <row r="8198" spans="1:16">
      <c r="A8198" t="s">
        <v>30641</v>
      </c>
      <c r="B8198" t="s">
        <v>30642</v>
      </c>
      <c r="C8198" t="s">
        <v>37140</v>
      </c>
      <c r="D8198" t="s">
        <v>37647</v>
      </c>
      <c r="E8198" t="s">
        <v>30643</v>
      </c>
      <c r="F8198" t="s">
        <v>30644</v>
      </c>
      <c r="G8198" s="2">
        <v>45408</v>
      </c>
      <c r="H8198" t="s">
        <v>47</v>
      </c>
      <c r="I8198">
        <v>4</v>
      </c>
      <c r="J8198">
        <f t="shared" si="258"/>
        <v>1200</v>
      </c>
      <c r="K8198" s="3">
        <v>10</v>
      </c>
      <c r="L8198" s="3">
        <f t="shared" ref="L8198:L8261" si="259">M8198/(1-K8198/100)</f>
        <v>4800</v>
      </c>
      <c r="M8198">
        <v>4320</v>
      </c>
      <c r="N8198" s="3">
        <f>Table2[[#This Row],[Total Cost]]-Table2[[#This Row],[Total Sales]]</f>
        <v>480</v>
      </c>
      <c r="O8198" t="s">
        <v>84</v>
      </c>
      <c r="P8198" t="s">
        <v>17</v>
      </c>
    </row>
    <row r="8199" spans="1:16">
      <c r="A8199" t="s">
        <v>30645</v>
      </c>
      <c r="B8199" t="s">
        <v>2948</v>
      </c>
      <c r="C8199" t="s">
        <v>37010</v>
      </c>
      <c r="D8199" t="s">
        <v>37641</v>
      </c>
      <c r="E8199" t="s">
        <v>30646</v>
      </c>
      <c r="F8199" t="s">
        <v>30647</v>
      </c>
      <c r="G8199" s="2">
        <v>45426</v>
      </c>
      <c r="H8199" t="s">
        <v>73</v>
      </c>
      <c r="I8199">
        <v>4</v>
      </c>
      <c r="J8199">
        <f t="shared" si="258"/>
        <v>120</v>
      </c>
      <c r="K8199" s="3">
        <v>0</v>
      </c>
      <c r="L8199" s="3">
        <f t="shared" si="259"/>
        <v>480</v>
      </c>
      <c r="M8199">
        <v>480</v>
      </c>
      <c r="N8199" s="3">
        <f>Table2[[#This Row],[Total Cost]]-Table2[[#This Row],[Total Sales]]</f>
        <v>0</v>
      </c>
      <c r="O8199" t="s">
        <v>90</v>
      </c>
      <c r="P8199" t="s">
        <v>17</v>
      </c>
    </row>
    <row r="8200" spans="1:16">
      <c r="A8200" t="s">
        <v>30648</v>
      </c>
      <c r="B8200" t="s">
        <v>30649</v>
      </c>
      <c r="C8200" t="s">
        <v>37087</v>
      </c>
      <c r="D8200" t="s">
        <v>37764</v>
      </c>
      <c r="E8200" t="s">
        <v>30650</v>
      </c>
      <c r="F8200" t="s">
        <v>8013</v>
      </c>
      <c r="G8200" s="2">
        <v>45476</v>
      </c>
      <c r="H8200" t="s">
        <v>89</v>
      </c>
      <c r="I8200">
        <v>2</v>
      </c>
      <c r="J8200">
        <f t="shared" si="258"/>
        <v>50</v>
      </c>
      <c r="K8200" s="3">
        <v>0</v>
      </c>
      <c r="L8200" s="3">
        <f t="shared" si="259"/>
        <v>100</v>
      </c>
      <c r="M8200">
        <v>100</v>
      </c>
      <c r="N8200" s="3">
        <f>Table2[[#This Row],[Total Cost]]-Table2[[#This Row],[Total Sales]]</f>
        <v>0</v>
      </c>
      <c r="O8200" t="s">
        <v>33</v>
      </c>
      <c r="P8200" t="s">
        <v>17</v>
      </c>
    </row>
    <row r="8201" spans="1:16">
      <c r="A8201" t="s">
        <v>30651</v>
      </c>
      <c r="B8201" t="s">
        <v>30652</v>
      </c>
      <c r="C8201" t="s">
        <v>36959</v>
      </c>
      <c r="D8201" t="s">
        <v>38127</v>
      </c>
      <c r="E8201" t="s">
        <v>30653</v>
      </c>
      <c r="F8201" t="s">
        <v>6346</v>
      </c>
      <c r="G8201" s="2">
        <v>45607</v>
      </c>
      <c r="H8201" t="s">
        <v>22</v>
      </c>
      <c r="I8201">
        <v>1</v>
      </c>
      <c r="J8201">
        <f t="shared" si="258"/>
        <v>100</v>
      </c>
      <c r="K8201" s="3">
        <v>5</v>
      </c>
      <c r="L8201" s="3">
        <f t="shared" si="259"/>
        <v>100</v>
      </c>
      <c r="M8201">
        <v>95</v>
      </c>
      <c r="N8201" s="3">
        <f>Table2[[#This Row],[Total Cost]]-Table2[[#This Row],[Total Sales]]</f>
        <v>5</v>
      </c>
      <c r="O8201" t="s">
        <v>84</v>
      </c>
      <c r="P8201" t="s">
        <v>17</v>
      </c>
    </row>
    <row r="8202" spans="1:16">
      <c r="A8202" t="s">
        <v>30654</v>
      </c>
      <c r="B8202" t="s">
        <v>30655</v>
      </c>
      <c r="C8202" t="s">
        <v>37161</v>
      </c>
      <c r="D8202" t="s">
        <v>37375</v>
      </c>
      <c r="E8202" t="s">
        <v>30656</v>
      </c>
      <c r="F8202" t="s">
        <v>30657</v>
      </c>
      <c r="G8202" s="2">
        <v>45591</v>
      </c>
      <c r="H8202" t="s">
        <v>42</v>
      </c>
      <c r="I8202">
        <v>2</v>
      </c>
      <c r="J8202">
        <f t="shared" si="258"/>
        <v>200</v>
      </c>
      <c r="K8202" s="3">
        <v>15</v>
      </c>
      <c r="L8202" s="3">
        <f t="shared" si="259"/>
        <v>400</v>
      </c>
      <c r="M8202">
        <v>340</v>
      </c>
      <c r="N8202" s="3">
        <f>Table2[[#This Row],[Total Cost]]-Table2[[#This Row],[Total Sales]]</f>
        <v>60</v>
      </c>
      <c r="O8202" t="s">
        <v>16</v>
      </c>
      <c r="P8202" t="s">
        <v>17</v>
      </c>
    </row>
    <row r="8203" spans="1:16">
      <c r="A8203" t="s">
        <v>30658</v>
      </c>
      <c r="B8203" t="s">
        <v>30659</v>
      </c>
      <c r="C8203" t="s">
        <v>37273</v>
      </c>
      <c r="D8203" t="s">
        <v>37670</v>
      </c>
      <c r="E8203" t="s">
        <v>30660</v>
      </c>
      <c r="F8203" t="s">
        <v>27431</v>
      </c>
      <c r="G8203" s="2">
        <v>45719</v>
      </c>
      <c r="H8203" t="s">
        <v>22</v>
      </c>
      <c r="I8203">
        <v>2</v>
      </c>
      <c r="J8203">
        <f t="shared" si="258"/>
        <v>100</v>
      </c>
      <c r="K8203" s="3">
        <v>0</v>
      </c>
      <c r="L8203" s="3">
        <f t="shared" si="259"/>
        <v>200</v>
      </c>
      <c r="M8203">
        <v>200</v>
      </c>
      <c r="N8203" s="3">
        <f>Table2[[#This Row],[Total Cost]]-Table2[[#This Row],[Total Sales]]</f>
        <v>0</v>
      </c>
      <c r="O8203" t="s">
        <v>90</v>
      </c>
      <c r="P8203" t="s">
        <v>17</v>
      </c>
    </row>
    <row r="8204" spans="1:16">
      <c r="A8204" t="s">
        <v>30661</v>
      </c>
      <c r="B8204" t="s">
        <v>28878</v>
      </c>
      <c r="C8204" t="s">
        <v>36950</v>
      </c>
      <c r="D8204" t="s">
        <v>37647</v>
      </c>
      <c r="E8204" t="s">
        <v>30662</v>
      </c>
      <c r="F8204" t="s">
        <v>30663</v>
      </c>
      <c r="G8204" s="2">
        <v>45469</v>
      </c>
      <c r="H8204" t="s">
        <v>15</v>
      </c>
      <c r="I8204">
        <v>4</v>
      </c>
      <c r="J8204">
        <f t="shared" si="258"/>
        <v>800</v>
      </c>
      <c r="K8204" s="3">
        <v>0</v>
      </c>
      <c r="L8204" s="3">
        <f t="shared" si="259"/>
        <v>3200</v>
      </c>
      <c r="M8204">
        <v>3200</v>
      </c>
      <c r="N8204" s="3">
        <f>Table2[[#This Row],[Total Cost]]-Table2[[#This Row],[Total Sales]]</f>
        <v>0</v>
      </c>
      <c r="O8204" t="s">
        <v>23</v>
      </c>
      <c r="P8204" t="s">
        <v>17</v>
      </c>
    </row>
    <row r="8205" spans="1:16">
      <c r="A8205" t="s">
        <v>30664</v>
      </c>
      <c r="B8205" t="s">
        <v>30665</v>
      </c>
      <c r="C8205" t="s">
        <v>37116</v>
      </c>
      <c r="D8205" t="s">
        <v>38144</v>
      </c>
      <c r="E8205" t="s">
        <v>30666</v>
      </c>
      <c r="F8205" t="s">
        <v>23007</v>
      </c>
      <c r="G8205" s="2">
        <v>45402</v>
      </c>
      <c r="H8205" t="s">
        <v>56</v>
      </c>
      <c r="I8205">
        <v>1</v>
      </c>
      <c r="J8205">
        <f t="shared" si="258"/>
        <v>90</v>
      </c>
      <c r="K8205" s="3">
        <v>0</v>
      </c>
      <c r="L8205" s="3">
        <f t="shared" si="259"/>
        <v>90</v>
      </c>
      <c r="M8205">
        <v>90</v>
      </c>
      <c r="N8205" s="3">
        <f>Table2[[#This Row],[Total Cost]]-Table2[[#This Row],[Total Sales]]</f>
        <v>0</v>
      </c>
      <c r="O8205" t="s">
        <v>23</v>
      </c>
      <c r="P8205" t="s">
        <v>17</v>
      </c>
    </row>
    <row r="8206" spans="1:16">
      <c r="A8206" t="s">
        <v>30667</v>
      </c>
      <c r="B8206" t="s">
        <v>30668</v>
      </c>
      <c r="C8206" t="s">
        <v>37303</v>
      </c>
      <c r="D8206" t="s">
        <v>37375</v>
      </c>
      <c r="E8206" t="s">
        <v>30669</v>
      </c>
      <c r="F8206" t="s">
        <v>3920</v>
      </c>
      <c r="G8206" s="2">
        <v>45449</v>
      </c>
      <c r="H8206" t="s">
        <v>28</v>
      </c>
      <c r="I8206">
        <v>1</v>
      </c>
      <c r="J8206">
        <f t="shared" si="258"/>
        <v>300</v>
      </c>
      <c r="K8206" s="3">
        <v>0</v>
      </c>
      <c r="L8206" s="3">
        <f t="shared" si="259"/>
        <v>300</v>
      </c>
      <c r="M8206">
        <v>300</v>
      </c>
      <c r="N8206" s="3">
        <f>Table2[[#This Row],[Total Cost]]-Table2[[#This Row],[Total Sales]]</f>
        <v>0</v>
      </c>
      <c r="O8206" t="s">
        <v>23</v>
      </c>
      <c r="P8206" t="s">
        <v>17</v>
      </c>
    </row>
    <row r="8207" spans="1:16">
      <c r="A8207" t="s">
        <v>30670</v>
      </c>
      <c r="B8207" t="s">
        <v>13220</v>
      </c>
      <c r="C8207" t="s">
        <v>37208</v>
      </c>
      <c r="D8207" t="s">
        <v>37046</v>
      </c>
      <c r="E8207" t="s">
        <v>30671</v>
      </c>
      <c r="F8207" t="s">
        <v>30672</v>
      </c>
      <c r="G8207" s="2">
        <v>45424</v>
      </c>
      <c r="H8207" t="s">
        <v>73</v>
      </c>
      <c r="I8207">
        <v>4</v>
      </c>
      <c r="J8207">
        <f t="shared" si="258"/>
        <v>120</v>
      </c>
      <c r="K8207" s="3">
        <v>5</v>
      </c>
      <c r="L8207" s="3">
        <f t="shared" si="259"/>
        <v>480</v>
      </c>
      <c r="M8207">
        <v>456</v>
      </c>
      <c r="N8207" s="3">
        <f>Table2[[#This Row],[Total Cost]]-Table2[[#This Row],[Total Sales]]</f>
        <v>24</v>
      </c>
      <c r="O8207" t="s">
        <v>23</v>
      </c>
      <c r="P8207" t="s">
        <v>17</v>
      </c>
    </row>
    <row r="8208" spans="1:16">
      <c r="A8208" t="s">
        <v>30673</v>
      </c>
      <c r="B8208" t="s">
        <v>30674</v>
      </c>
      <c r="C8208" t="s">
        <v>37302</v>
      </c>
      <c r="D8208" t="s">
        <v>37437</v>
      </c>
      <c r="E8208" t="s">
        <v>30675</v>
      </c>
      <c r="F8208" t="s">
        <v>30676</v>
      </c>
      <c r="G8208" s="2">
        <v>45564</v>
      </c>
      <c r="H8208" t="s">
        <v>15</v>
      </c>
      <c r="I8208">
        <v>4</v>
      </c>
      <c r="J8208">
        <f t="shared" si="258"/>
        <v>800</v>
      </c>
      <c r="K8208" s="3">
        <v>10</v>
      </c>
      <c r="L8208" s="3">
        <f t="shared" si="259"/>
        <v>3200</v>
      </c>
      <c r="M8208">
        <v>2880</v>
      </c>
      <c r="N8208" s="3">
        <f>Table2[[#This Row],[Total Cost]]-Table2[[#This Row],[Total Sales]]</f>
        <v>320</v>
      </c>
      <c r="O8208" t="s">
        <v>33</v>
      </c>
      <c r="P8208" t="s">
        <v>17</v>
      </c>
    </row>
    <row r="8209" spans="1:16">
      <c r="A8209" t="s">
        <v>30677</v>
      </c>
      <c r="B8209" t="s">
        <v>30678</v>
      </c>
      <c r="C8209" t="s">
        <v>36970</v>
      </c>
      <c r="D8209" t="s">
        <v>37682</v>
      </c>
      <c r="E8209" t="s">
        <v>30679</v>
      </c>
      <c r="F8209" t="s">
        <v>4615</v>
      </c>
      <c r="G8209" s="2">
        <v>45633</v>
      </c>
      <c r="H8209" t="s">
        <v>56</v>
      </c>
      <c r="I8209">
        <v>4</v>
      </c>
      <c r="J8209">
        <f t="shared" si="258"/>
        <v>90</v>
      </c>
      <c r="K8209" s="3">
        <v>15</v>
      </c>
      <c r="L8209" s="3">
        <f t="shared" si="259"/>
        <v>360</v>
      </c>
      <c r="M8209">
        <v>306</v>
      </c>
      <c r="N8209" s="3">
        <f>Table2[[#This Row],[Total Cost]]-Table2[[#This Row],[Total Sales]]</f>
        <v>54</v>
      </c>
      <c r="O8209" t="s">
        <v>90</v>
      </c>
      <c r="P8209" t="s">
        <v>17</v>
      </c>
    </row>
    <row r="8210" spans="1:16">
      <c r="A8210" t="s">
        <v>30680</v>
      </c>
      <c r="B8210" t="s">
        <v>30681</v>
      </c>
      <c r="C8210" t="s">
        <v>36958</v>
      </c>
      <c r="D8210" t="s">
        <v>37556</v>
      </c>
      <c r="E8210" t="s">
        <v>30682</v>
      </c>
      <c r="F8210" t="s">
        <v>30683</v>
      </c>
      <c r="G8210" s="2">
        <v>45624</v>
      </c>
      <c r="H8210" t="s">
        <v>42</v>
      </c>
      <c r="I8210">
        <v>4</v>
      </c>
      <c r="J8210">
        <f t="shared" si="258"/>
        <v>200</v>
      </c>
      <c r="K8210" s="3">
        <v>0</v>
      </c>
      <c r="L8210" s="3">
        <f t="shared" si="259"/>
        <v>800</v>
      </c>
      <c r="M8210">
        <v>800</v>
      </c>
      <c r="N8210" s="3">
        <f>Table2[[#This Row],[Total Cost]]-Table2[[#This Row],[Total Sales]]</f>
        <v>0</v>
      </c>
      <c r="O8210" t="s">
        <v>84</v>
      </c>
      <c r="P8210" t="s">
        <v>78</v>
      </c>
    </row>
    <row r="8211" spans="1:16">
      <c r="A8211" t="s">
        <v>30684</v>
      </c>
      <c r="B8211" t="s">
        <v>30685</v>
      </c>
      <c r="C8211" t="s">
        <v>37227</v>
      </c>
      <c r="D8211" t="s">
        <v>37469</v>
      </c>
      <c r="E8211" t="s">
        <v>30686</v>
      </c>
      <c r="F8211" t="s">
        <v>30687</v>
      </c>
      <c r="G8211" s="2">
        <v>45691</v>
      </c>
      <c r="H8211" t="s">
        <v>42</v>
      </c>
      <c r="I8211">
        <v>1</v>
      </c>
      <c r="J8211">
        <f t="shared" si="258"/>
        <v>200</v>
      </c>
      <c r="K8211" s="3">
        <v>5</v>
      </c>
      <c r="L8211" s="3">
        <f t="shared" si="259"/>
        <v>200</v>
      </c>
      <c r="M8211">
        <v>190</v>
      </c>
      <c r="N8211" s="3">
        <f>Table2[[#This Row],[Total Cost]]-Table2[[#This Row],[Total Sales]]</f>
        <v>10</v>
      </c>
      <c r="O8211" t="s">
        <v>33</v>
      </c>
      <c r="P8211" t="s">
        <v>17</v>
      </c>
    </row>
    <row r="8212" spans="1:16">
      <c r="A8212" t="s">
        <v>30688</v>
      </c>
      <c r="B8212" t="s">
        <v>30689</v>
      </c>
      <c r="C8212" t="s">
        <v>37155</v>
      </c>
      <c r="D8212" t="s">
        <v>38107</v>
      </c>
      <c r="E8212" t="s">
        <v>30690</v>
      </c>
      <c r="F8212" t="s">
        <v>6248</v>
      </c>
      <c r="G8212" s="2">
        <v>45526</v>
      </c>
      <c r="H8212" t="s">
        <v>89</v>
      </c>
      <c r="I8212">
        <v>3</v>
      </c>
      <c r="J8212">
        <f t="shared" si="258"/>
        <v>50</v>
      </c>
      <c r="K8212" s="3">
        <v>5</v>
      </c>
      <c r="L8212" s="3">
        <f t="shared" si="259"/>
        <v>150</v>
      </c>
      <c r="M8212">
        <v>142.5</v>
      </c>
      <c r="N8212" s="3">
        <f>Table2[[#This Row],[Total Cost]]-Table2[[#This Row],[Total Sales]]</f>
        <v>7.5</v>
      </c>
      <c r="O8212" t="s">
        <v>90</v>
      </c>
      <c r="P8212" t="s">
        <v>78</v>
      </c>
    </row>
    <row r="8213" spans="1:16">
      <c r="A8213" t="s">
        <v>30691</v>
      </c>
      <c r="B8213" t="s">
        <v>30692</v>
      </c>
      <c r="C8213" t="s">
        <v>37111</v>
      </c>
      <c r="D8213" t="s">
        <v>37954</v>
      </c>
      <c r="E8213" t="s">
        <v>30693</v>
      </c>
      <c r="F8213" t="s">
        <v>30694</v>
      </c>
      <c r="G8213" s="2">
        <v>45514</v>
      </c>
      <c r="H8213" t="s">
        <v>15</v>
      </c>
      <c r="I8213">
        <v>4</v>
      </c>
      <c r="J8213">
        <f t="shared" si="258"/>
        <v>800</v>
      </c>
      <c r="K8213" s="3">
        <v>10</v>
      </c>
      <c r="L8213" s="3">
        <f t="shared" si="259"/>
        <v>3200</v>
      </c>
      <c r="M8213">
        <v>2880</v>
      </c>
      <c r="N8213" s="3">
        <f>Table2[[#This Row],[Total Cost]]-Table2[[#This Row],[Total Sales]]</f>
        <v>320</v>
      </c>
      <c r="O8213" t="s">
        <v>23</v>
      </c>
      <c r="P8213" t="s">
        <v>17</v>
      </c>
    </row>
    <row r="8214" spans="1:16">
      <c r="A8214" t="s">
        <v>30695</v>
      </c>
      <c r="B8214" t="s">
        <v>30696</v>
      </c>
      <c r="C8214" t="s">
        <v>37819</v>
      </c>
      <c r="D8214" t="s">
        <v>37424</v>
      </c>
      <c r="E8214" t="s">
        <v>30697</v>
      </c>
      <c r="F8214" t="s">
        <v>4694</v>
      </c>
      <c r="G8214" s="2">
        <v>45693</v>
      </c>
      <c r="H8214" t="s">
        <v>83</v>
      </c>
      <c r="I8214">
        <v>1</v>
      </c>
      <c r="J8214">
        <f t="shared" si="258"/>
        <v>150</v>
      </c>
      <c r="K8214" s="3">
        <v>0</v>
      </c>
      <c r="L8214" s="3">
        <f t="shared" si="259"/>
        <v>150</v>
      </c>
      <c r="M8214">
        <v>150</v>
      </c>
      <c r="N8214" s="3">
        <f>Table2[[#This Row],[Total Cost]]-Table2[[#This Row],[Total Sales]]</f>
        <v>0</v>
      </c>
      <c r="O8214" t="s">
        <v>33</v>
      </c>
      <c r="P8214" t="s">
        <v>17</v>
      </c>
    </row>
    <row r="8215" spans="1:16">
      <c r="A8215" t="s">
        <v>30698</v>
      </c>
      <c r="B8215" t="s">
        <v>30699</v>
      </c>
      <c r="C8215" t="s">
        <v>37409</v>
      </c>
      <c r="D8215" t="s">
        <v>37255</v>
      </c>
      <c r="E8215" t="s">
        <v>30700</v>
      </c>
      <c r="F8215" t="s">
        <v>478</v>
      </c>
      <c r="G8215" s="2">
        <v>45499</v>
      </c>
      <c r="H8215" t="s">
        <v>73</v>
      </c>
      <c r="I8215">
        <v>4</v>
      </c>
      <c r="J8215">
        <f t="shared" si="258"/>
        <v>120</v>
      </c>
      <c r="K8215" s="3">
        <v>0</v>
      </c>
      <c r="L8215" s="3">
        <f t="shared" si="259"/>
        <v>480</v>
      </c>
      <c r="M8215">
        <v>480</v>
      </c>
      <c r="N8215" s="3">
        <f>Table2[[#This Row],[Total Cost]]-Table2[[#This Row],[Total Sales]]</f>
        <v>0</v>
      </c>
      <c r="O8215" t="s">
        <v>16</v>
      </c>
      <c r="P8215" t="s">
        <v>17</v>
      </c>
    </row>
    <row r="8216" spans="1:16">
      <c r="A8216" t="s">
        <v>30701</v>
      </c>
      <c r="B8216" t="s">
        <v>30702</v>
      </c>
      <c r="C8216" t="s">
        <v>37010</v>
      </c>
      <c r="D8216" t="s">
        <v>38279</v>
      </c>
      <c r="E8216" t="s">
        <v>30703</v>
      </c>
      <c r="F8216" t="s">
        <v>30704</v>
      </c>
      <c r="G8216" s="2">
        <v>45455</v>
      </c>
      <c r="H8216" t="s">
        <v>89</v>
      </c>
      <c r="I8216">
        <v>2</v>
      </c>
      <c r="J8216">
        <f t="shared" si="258"/>
        <v>50</v>
      </c>
      <c r="K8216" s="3">
        <v>0</v>
      </c>
      <c r="L8216" s="3">
        <f t="shared" si="259"/>
        <v>100</v>
      </c>
      <c r="M8216">
        <v>100</v>
      </c>
      <c r="N8216" s="3">
        <f>Table2[[#This Row],[Total Cost]]-Table2[[#This Row],[Total Sales]]</f>
        <v>0</v>
      </c>
      <c r="O8216" t="s">
        <v>16</v>
      </c>
      <c r="P8216" t="s">
        <v>17</v>
      </c>
    </row>
    <row r="8217" spans="1:16">
      <c r="A8217" t="s">
        <v>30705</v>
      </c>
      <c r="B8217" t="s">
        <v>30706</v>
      </c>
      <c r="C8217" t="s">
        <v>37696</v>
      </c>
      <c r="D8217" t="s">
        <v>37438</v>
      </c>
      <c r="E8217" t="s">
        <v>30707</v>
      </c>
      <c r="F8217" t="s">
        <v>30708</v>
      </c>
      <c r="G8217" s="2">
        <v>45496</v>
      </c>
      <c r="H8217" t="s">
        <v>42</v>
      </c>
      <c r="I8217">
        <v>4</v>
      </c>
      <c r="J8217">
        <f t="shared" si="258"/>
        <v>200</v>
      </c>
      <c r="K8217" s="3">
        <v>0</v>
      </c>
      <c r="L8217" s="3">
        <f t="shared" si="259"/>
        <v>800</v>
      </c>
      <c r="M8217">
        <v>800</v>
      </c>
      <c r="N8217" s="3">
        <f>Table2[[#This Row],[Total Cost]]-Table2[[#This Row],[Total Sales]]</f>
        <v>0</v>
      </c>
      <c r="O8217" t="s">
        <v>84</v>
      </c>
      <c r="P8217" t="s">
        <v>17</v>
      </c>
    </row>
    <row r="8218" spans="1:16">
      <c r="A8218" t="s">
        <v>30709</v>
      </c>
      <c r="B8218" t="s">
        <v>30710</v>
      </c>
      <c r="C8218" t="s">
        <v>37480</v>
      </c>
      <c r="D8218" t="s">
        <v>38163</v>
      </c>
      <c r="E8218" t="s">
        <v>30711</v>
      </c>
      <c r="F8218" t="s">
        <v>30712</v>
      </c>
      <c r="G8218" s="2">
        <v>45562</v>
      </c>
      <c r="H8218" t="s">
        <v>42</v>
      </c>
      <c r="I8218">
        <v>3</v>
      </c>
      <c r="J8218">
        <f t="shared" si="258"/>
        <v>200</v>
      </c>
      <c r="K8218" s="3">
        <v>0</v>
      </c>
      <c r="L8218" s="3">
        <f t="shared" si="259"/>
        <v>600</v>
      </c>
      <c r="M8218">
        <v>600</v>
      </c>
      <c r="N8218" s="3">
        <f>Table2[[#This Row],[Total Cost]]-Table2[[#This Row],[Total Sales]]</f>
        <v>0</v>
      </c>
      <c r="O8218" t="s">
        <v>23</v>
      </c>
      <c r="P8218" t="s">
        <v>17</v>
      </c>
    </row>
    <row r="8219" spans="1:16">
      <c r="A8219" t="s">
        <v>30713</v>
      </c>
      <c r="B8219" t="s">
        <v>30714</v>
      </c>
      <c r="C8219" t="s">
        <v>37364</v>
      </c>
      <c r="D8219" t="s">
        <v>38163</v>
      </c>
      <c r="E8219" t="s">
        <v>30715</v>
      </c>
      <c r="F8219" t="s">
        <v>1828</v>
      </c>
      <c r="G8219" s="2">
        <v>45729</v>
      </c>
      <c r="H8219" t="s">
        <v>42</v>
      </c>
      <c r="I8219">
        <v>1</v>
      </c>
      <c r="J8219">
        <f t="shared" si="258"/>
        <v>200</v>
      </c>
      <c r="K8219" s="3">
        <v>0</v>
      </c>
      <c r="L8219" s="3">
        <f t="shared" si="259"/>
        <v>200</v>
      </c>
      <c r="M8219">
        <v>200</v>
      </c>
      <c r="N8219" s="3">
        <f>Table2[[#This Row],[Total Cost]]-Table2[[#This Row],[Total Sales]]</f>
        <v>0</v>
      </c>
      <c r="O8219" t="s">
        <v>84</v>
      </c>
      <c r="P8219" t="s">
        <v>17</v>
      </c>
    </row>
    <row r="8220" spans="1:16">
      <c r="A8220" t="s">
        <v>30716</v>
      </c>
      <c r="B8220" t="s">
        <v>30717</v>
      </c>
      <c r="C8220" t="s">
        <v>37365</v>
      </c>
      <c r="D8220" t="s">
        <v>37039</v>
      </c>
      <c r="E8220" t="s">
        <v>30718</v>
      </c>
      <c r="F8220" t="s">
        <v>30719</v>
      </c>
      <c r="G8220" s="2">
        <v>45695</v>
      </c>
      <c r="H8220" t="s">
        <v>47</v>
      </c>
      <c r="I8220">
        <v>2</v>
      </c>
      <c r="J8220">
        <f t="shared" si="258"/>
        <v>1200</v>
      </c>
      <c r="K8220" s="3">
        <v>10</v>
      </c>
      <c r="L8220" s="3">
        <f t="shared" si="259"/>
        <v>2400</v>
      </c>
      <c r="M8220">
        <v>2160</v>
      </c>
      <c r="N8220" s="3">
        <f>Table2[[#This Row],[Total Cost]]-Table2[[#This Row],[Total Sales]]</f>
        <v>240</v>
      </c>
      <c r="O8220" t="s">
        <v>90</v>
      </c>
      <c r="P8220" t="s">
        <v>17</v>
      </c>
    </row>
    <row r="8221" spans="1:16">
      <c r="A8221" t="s">
        <v>30720</v>
      </c>
      <c r="B8221" t="s">
        <v>30721</v>
      </c>
      <c r="C8221" t="s">
        <v>37051</v>
      </c>
      <c r="D8221" t="s">
        <v>37455</v>
      </c>
      <c r="E8221" t="s">
        <v>30722</v>
      </c>
      <c r="F8221" t="s">
        <v>30723</v>
      </c>
      <c r="G8221" s="2">
        <v>45514</v>
      </c>
      <c r="H8221" t="s">
        <v>89</v>
      </c>
      <c r="I8221">
        <v>4</v>
      </c>
      <c r="J8221">
        <f t="shared" si="258"/>
        <v>50</v>
      </c>
      <c r="K8221" s="3">
        <v>10</v>
      </c>
      <c r="L8221" s="3">
        <f t="shared" si="259"/>
        <v>200</v>
      </c>
      <c r="M8221">
        <v>180</v>
      </c>
      <c r="N8221" s="3">
        <f>Table2[[#This Row],[Total Cost]]-Table2[[#This Row],[Total Sales]]</f>
        <v>20</v>
      </c>
      <c r="O8221" t="s">
        <v>16</v>
      </c>
      <c r="P8221" t="s">
        <v>78</v>
      </c>
    </row>
    <row r="8222" spans="1:16">
      <c r="A8222" t="s">
        <v>30724</v>
      </c>
      <c r="B8222" t="s">
        <v>30725</v>
      </c>
      <c r="C8222" t="s">
        <v>38025</v>
      </c>
      <c r="D8222" t="s">
        <v>37983</v>
      </c>
      <c r="E8222" t="s">
        <v>30726</v>
      </c>
      <c r="F8222" t="s">
        <v>4411</v>
      </c>
      <c r="G8222" s="2">
        <v>45619</v>
      </c>
      <c r="H8222" t="s">
        <v>22</v>
      </c>
      <c r="I8222">
        <v>2</v>
      </c>
      <c r="J8222">
        <f t="shared" si="258"/>
        <v>100</v>
      </c>
      <c r="K8222" s="3">
        <v>0</v>
      </c>
      <c r="L8222" s="3">
        <f t="shared" si="259"/>
        <v>200</v>
      </c>
      <c r="M8222">
        <v>200</v>
      </c>
      <c r="N8222" s="3">
        <f>Table2[[#This Row],[Total Cost]]-Table2[[#This Row],[Total Sales]]</f>
        <v>0</v>
      </c>
      <c r="O8222" t="s">
        <v>23</v>
      </c>
      <c r="P8222" t="s">
        <v>17</v>
      </c>
    </row>
    <row r="8223" spans="1:16">
      <c r="A8223" t="s">
        <v>30727</v>
      </c>
      <c r="B8223" t="s">
        <v>30728</v>
      </c>
      <c r="C8223" t="s">
        <v>37293</v>
      </c>
      <c r="D8223" t="s">
        <v>37570</v>
      </c>
      <c r="E8223" t="s">
        <v>30729</v>
      </c>
      <c r="F8223" t="s">
        <v>30730</v>
      </c>
      <c r="G8223" s="2">
        <v>45700</v>
      </c>
      <c r="H8223" t="s">
        <v>73</v>
      </c>
      <c r="I8223">
        <v>4</v>
      </c>
      <c r="J8223">
        <f t="shared" si="258"/>
        <v>120</v>
      </c>
      <c r="K8223" s="3">
        <v>0</v>
      </c>
      <c r="L8223" s="3">
        <f t="shared" si="259"/>
        <v>480</v>
      </c>
      <c r="M8223">
        <v>480</v>
      </c>
      <c r="N8223" s="3">
        <f>Table2[[#This Row],[Total Cost]]-Table2[[#This Row],[Total Sales]]</f>
        <v>0</v>
      </c>
      <c r="O8223" t="s">
        <v>84</v>
      </c>
      <c r="P8223" t="s">
        <v>17</v>
      </c>
    </row>
    <row r="8224" spans="1:16">
      <c r="A8224" t="s">
        <v>30731</v>
      </c>
      <c r="B8224" t="s">
        <v>30732</v>
      </c>
      <c r="C8224" t="s">
        <v>37248</v>
      </c>
      <c r="D8224" t="s">
        <v>38212</v>
      </c>
      <c r="E8224" t="s">
        <v>30733</v>
      </c>
      <c r="F8224" t="s">
        <v>30734</v>
      </c>
      <c r="G8224" s="2">
        <v>45552</v>
      </c>
      <c r="H8224" t="s">
        <v>42</v>
      </c>
      <c r="I8224">
        <v>3</v>
      </c>
      <c r="J8224">
        <f t="shared" si="258"/>
        <v>200</v>
      </c>
      <c r="K8224" s="3">
        <v>0</v>
      </c>
      <c r="L8224" s="3">
        <f t="shared" si="259"/>
        <v>600</v>
      </c>
      <c r="M8224">
        <v>600</v>
      </c>
      <c r="N8224" s="3">
        <f>Table2[[#This Row],[Total Cost]]-Table2[[#This Row],[Total Sales]]</f>
        <v>0</v>
      </c>
      <c r="O8224" t="s">
        <v>33</v>
      </c>
      <c r="P8224" t="s">
        <v>17</v>
      </c>
    </row>
    <row r="8225" spans="1:16">
      <c r="A8225" t="s">
        <v>30735</v>
      </c>
      <c r="B8225" t="s">
        <v>30736</v>
      </c>
      <c r="C8225" t="s">
        <v>37538</v>
      </c>
      <c r="D8225" t="s">
        <v>37312</v>
      </c>
      <c r="E8225" t="s">
        <v>30737</v>
      </c>
      <c r="F8225" t="s">
        <v>30738</v>
      </c>
      <c r="G8225" s="2">
        <v>45430</v>
      </c>
      <c r="H8225" t="s">
        <v>28</v>
      </c>
      <c r="I8225">
        <v>1</v>
      </c>
      <c r="J8225">
        <f t="shared" si="258"/>
        <v>300</v>
      </c>
      <c r="K8225" s="3">
        <v>0</v>
      </c>
      <c r="L8225" s="3">
        <f t="shared" si="259"/>
        <v>300</v>
      </c>
      <c r="M8225">
        <v>300</v>
      </c>
      <c r="N8225" s="3">
        <f>Table2[[#This Row],[Total Cost]]-Table2[[#This Row],[Total Sales]]</f>
        <v>0</v>
      </c>
      <c r="O8225" t="s">
        <v>84</v>
      </c>
      <c r="P8225" t="s">
        <v>17</v>
      </c>
    </row>
    <row r="8226" spans="1:16">
      <c r="A8226" t="s">
        <v>30739</v>
      </c>
      <c r="B8226" t="s">
        <v>30740</v>
      </c>
      <c r="C8226" t="s">
        <v>37109</v>
      </c>
      <c r="D8226" t="s">
        <v>37521</v>
      </c>
      <c r="E8226" t="s">
        <v>30741</v>
      </c>
      <c r="F8226" t="s">
        <v>30742</v>
      </c>
      <c r="G8226" s="2">
        <v>45568</v>
      </c>
      <c r="H8226" t="s">
        <v>42</v>
      </c>
      <c r="I8226">
        <v>2</v>
      </c>
      <c r="J8226">
        <f t="shared" si="258"/>
        <v>200</v>
      </c>
      <c r="K8226" s="3">
        <v>0</v>
      </c>
      <c r="L8226" s="3">
        <f t="shared" si="259"/>
        <v>400</v>
      </c>
      <c r="M8226">
        <v>400</v>
      </c>
      <c r="N8226" s="3">
        <f>Table2[[#This Row],[Total Cost]]-Table2[[#This Row],[Total Sales]]</f>
        <v>0</v>
      </c>
      <c r="O8226" t="s">
        <v>23</v>
      </c>
      <c r="P8226" t="s">
        <v>17</v>
      </c>
    </row>
    <row r="8227" spans="1:16">
      <c r="A8227" t="s">
        <v>30743</v>
      </c>
      <c r="B8227" t="s">
        <v>27722</v>
      </c>
      <c r="C8227" t="s">
        <v>37035</v>
      </c>
      <c r="D8227" t="s">
        <v>38015</v>
      </c>
      <c r="E8227" t="s">
        <v>30744</v>
      </c>
      <c r="F8227" t="s">
        <v>30745</v>
      </c>
      <c r="G8227" s="2">
        <v>45626</v>
      </c>
      <c r="H8227" t="s">
        <v>22</v>
      </c>
      <c r="I8227">
        <v>4</v>
      </c>
      <c r="J8227">
        <f t="shared" si="258"/>
        <v>100</v>
      </c>
      <c r="K8227" s="3">
        <v>5</v>
      </c>
      <c r="L8227" s="3">
        <f t="shared" si="259"/>
        <v>400</v>
      </c>
      <c r="M8227">
        <v>380</v>
      </c>
      <c r="N8227" s="3">
        <f>Table2[[#This Row],[Total Cost]]-Table2[[#This Row],[Total Sales]]</f>
        <v>20</v>
      </c>
      <c r="O8227" t="s">
        <v>23</v>
      </c>
      <c r="P8227" t="s">
        <v>17</v>
      </c>
    </row>
    <row r="8228" spans="1:16">
      <c r="A8228" t="s">
        <v>30746</v>
      </c>
      <c r="B8228" t="s">
        <v>30747</v>
      </c>
      <c r="C8228" t="s">
        <v>37040</v>
      </c>
      <c r="D8228" t="s">
        <v>36963</v>
      </c>
      <c r="E8228" t="s">
        <v>12223</v>
      </c>
      <c r="F8228" t="s">
        <v>3333</v>
      </c>
      <c r="G8228" s="2">
        <v>45501</v>
      </c>
      <c r="H8228" t="s">
        <v>83</v>
      </c>
      <c r="I8228">
        <v>3</v>
      </c>
      <c r="J8228">
        <f t="shared" si="258"/>
        <v>150</v>
      </c>
      <c r="K8228" s="3">
        <v>0</v>
      </c>
      <c r="L8228" s="3">
        <f t="shared" si="259"/>
        <v>450</v>
      </c>
      <c r="M8228">
        <v>450</v>
      </c>
      <c r="N8228" s="3">
        <f>Table2[[#This Row],[Total Cost]]-Table2[[#This Row],[Total Sales]]</f>
        <v>0</v>
      </c>
      <c r="O8228" t="s">
        <v>90</v>
      </c>
      <c r="P8228" t="s">
        <v>17</v>
      </c>
    </row>
    <row r="8229" spans="1:16">
      <c r="A8229" t="s">
        <v>30748</v>
      </c>
      <c r="B8229" t="s">
        <v>30749</v>
      </c>
      <c r="C8229" t="s">
        <v>37147</v>
      </c>
      <c r="D8229" t="s">
        <v>37964</v>
      </c>
      <c r="E8229" t="s">
        <v>30750</v>
      </c>
      <c r="F8229" t="s">
        <v>30751</v>
      </c>
      <c r="G8229" s="2">
        <v>45703</v>
      </c>
      <c r="H8229" t="s">
        <v>83</v>
      </c>
      <c r="I8229">
        <v>1</v>
      </c>
      <c r="J8229">
        <f t="shared" si="258"/>
        <v>150</v>
      </c>
      <c r="K8229" s="3">
        <v>0</v>
      </c>
      <c r="L8229" s="3">
        <f t="shared" si="259"/>
        <v>150</v>
      </c>
      <c r="M8229">
        <v>150</v>
      </c>
      <c r="N8229" s="3">
        <f>Table2[[#This Row],[Total Cost]]-Table2[[#This Row],[Total Sales]]</f>
        <v>0</v>
      </c>
      <c r="O8229" t="s">
        <v>33</v>
      </c>
      <c r="P8229" t="s">
        <v>17</v>
      </c>
    </row>
    <row r="8230" spans="1:16">
      <c r="A8230" t="s">
        <v>30752</v>
      </c>
      <c r="B8230" t="s">
        <v>30753</v>
      </c>
      <c r="C8230" t="s">
        <v>37617</v>
      </c>
      <c r="D8230" t="s">
        <v>37312</v>
      </c>
      <c r="E8230" t="s">
        <v>30754</v>
      </c>
      <c r="F8230" t="s">
        <v>30755</v>
      </c>
      <c r="G8230" s="2">
        <v>45495</v>
      </c>
      <c r="H8230" t="s">
        <v>89</v>
      </c>
      <c r="I8230">
        <v>1</v>
      </c>
      <c r="J8230">
        <f t="shared" si="258"/>
        <v>50</v>
      </c>
      <c r="K8230" s="3">
        <v>0</v>
      </c>
      <c r="L8230" s="3">
        <f t="shared" si="259"/>
        <v>50</v>
      </c>
      <c r="M8230">
        <v>50</v>
      </c>
      <c r="N8230" s="3">
        <f>Table2[[#This Row],[Total Cost]]-Table2[[#This Row],[Total Sales]]</f>
        <v>0</v>
      </c>
      <c r="O8230" t="s">
        <v>33</v>
      </c>
      <c r="P8230" t="s">
        <v>17</v>
      </c>
    </row>
    <row r="8231" spans="1:16">
      <c r="A8231" t="s">
        <v>30756</v>
      </c>
      <c r="B8231" t="s">
        <v>30757</v>
      </c>
      <c r="C8231" t="s">
        <v>37137</v>
      </c>
      <c r="D8231" t="s">
        <v>36983</v>
      </c>
      <c r="E8231" t="s">
        <v>30758</v>
      </c>
      <c r="F8231" t="s">
        <v>30759</v>
      </c>
      <c r="G8231" s="2">
        <v>45671</v>
      </c>
      <c r="H8231" t="s">
        <v>42</v>
      </c>
      <c r="I8231">
        <v>3</v>
      </c>
      <c r="J8231">
        <f t="shared" si="258"/>
        <v>200</v>
      </c>
      <c r="K8231" s="3">
        <v>0</v>
      </c>
      <c r="L8231" s="3">
        <f t="shared" si="259"/>
        <v>600</v>
      </c>
      <c r="M8231">
        <v>600</v>
      </c>
      <c r="N8231" s="3">
        <f>Table2[[#This Row],[Total Cost]]-Table2[[#This Row],[Total Sales]]</f>
        <v>0</v>
      </c>
      <c r="O8231" t="s">
        <v>16</v>
      </c>
      <c r="P8231" t="s">
        <v>78</v>
      </c>
    </row>
    <row r="8232" spans="1:16">
      <c r="A8232" t="s">
        <v>30760</v>
      </c>
      <c r="B8232" t="s">
        <v>30761</v>
      </c>
      <c r="C8232" t="s">
        <v>37268</v>
      </c>
      <c r="D8232" t="s">
        <v>37599</v>
      </c>
      <c r="E8232" t="s">
        <v>30762</v>
      </c>
      <c r="F8232" t="s">
        <v>30763</v>
      </c>
      <c r="G8232" s="2">
        <v>45431</v>
      </c>
      <c r="H8232" t="s">
        <v>15</v>
      </c>
      <c r="I8232">
        <v>3</v>
      </c>
      <c r="J8232">
        <f t="shared" si="258"/>
        <v>800</v>
      </c>
      <c r="K8232" s="3">
        <v>0</v>
      </c>
      <c r="L8232" s="3">
        <f t="shared" si="259"/>
        <v>2400</v>
      </c>
      <c r="M8232">
        <v>2400</v>
      </c>
      <c r="N8232" s="3">
        <f>Table2[[#This Row],[Total Cost]]-Table2[[#This Row],[Total Sales]]</f>
        <v>0</v>
      </c>
      <c r="O8232" t="s">
        <v>16</v>
      </c>
      <c r="P8232" t="s">
        <v>17</v>
      </c>
    </row>
    <row r="8233" spans="1:16">
      <c r="A8233" s="1" t="s">
        <v>30764</v>
      </c>
      <c r="B8233" t="s">
        <v>30765</v>
      </c>
      <c r="C8233" t="s">
        <v>37096</v>
      </c>
      <c r="D8233" t="s">
        <v>37435</v>
      </c>
      <c r="E8233" t="s">
        <v>23191</v>
      </c>
      <c r="F8233" t="s">
        <v>30766</v>
      </c>
      <c r="G8233" s="2">
        <v>45494</v>
      </c>
      <c r="H8233" t="s">
        <v>15</v>
      </c>
      <c r="I8233">
        <v>2</v>
      </c>
      <c r="J8233">
        <f t="shared" si="258"/>
        <v>800</v>
      </c>
      <c r="K8233" s="3">
        <v>0</v>
      </c>
      <c r="L8233" s="3">
        <f t="shared" si="259"/>
        <v>1600</v>
      </c>
      <c r="M8233">
        <v>1600</v>
      </c>
      <c r="N8233" s="3">
        <f>Table2[[#This Row],[Total Cost]]-Table2[[#This Row],[Total Sales]]</f>
        <v>0</v>
      </c>
      <c r="O8233" t="s">
        <v>16</v>
      </c>
      <c r="P8233" t="s">
        <v>17</v>
      </c>
    </row>
    <row r="8234" spans="1:16">
      <c r="A8234" t="s">
        <v>30767</v>
      </c>
      <c r="B8234" t="s">
        <v>30768</v>
      </c>
      <c r="C8234" t="s">
        <v>37565</v>
      </c>
      <c r="D8234" t="s">
        <v>37730</v>
      </c>
      <c r="E8234" t="s">
        <v>30769</v>
      </c>
      <c r="F8234" t="s">
        <v>30770</v>
      </c>
      <c r="G8234" s="2">
        <v>45542</v>
      </c>
      <c r="H8234" t="s">
        <v>83</v>
      </c>
      <c r="I8234">
        <v>1</v>
      </c>
      <c r="J8234">
        <f t="shared" si="258"/>
        <v>150</v>
      </c>
      <c r="K8234" s="3">
        <v>0</v>
      </c>
      <c r="L8234" s="3">
        <f t="shared" si="259"/>
        <v>150</v>
      </c>
      <c r="M8234">
        <v>150</v>
      </c>
      <c r="N8234" s="3">
        <f>Table2[[#This Row],[Total Cost]]-Table2[[#This Row],[Total Sales]]</f>
        <v>0</v>
      </c>
      <c r="O8234" t="s">
        <v>33</v>
      </c>
      <c r="P8234" t="s">
        <v>17</v>
      </c>
    </row>
    <row r="8235" spans="1:16">
      <c r="A8235" t="s">
        <v>30771</v>
      </c>
      <c r="B8235" t="s">
        <v>30772</v>
      </c>
      <c r="C8235" t="s">
        <v>37087</v>
      </c>
      <c r="D8235" t="s">
        <v>37320</v>
      </c>
      <c r="E8235" t="s">
        <v>30773</v>
      </c>
      <c r="F8235" t="s">
        <v>30774</v>
      </c>
      <c r="G8235" s="2">
        <v>45667</v>
      </c>
      <c r="H8235" t="s">
        <v>42</v>
      </c>
      <c r="I8235">
        <v>1</v>
      </c>
      <c r="J8235">
        <f t="shared" si="258"/>
        <v>200</v>
      </c>
      <c r="K8235" s="3">
        <v>0</v>
      </c>
      <c r="L8235" s="3">
        <f t="shared" si="259"/>
        <v>200</v>
      </c>
      <c r="M8235">
        <v>200</v>
      </c>
      <c r="N8235" s="3">
        <f>Table2[[#This Row],[Total Cost]]-Table2[[#This Row],[Total Sales]]</f>
        <v>0</v>
      </c>
      <c r="O8235" t="s">
        <v>84</v>
      </c>
      <c r="P8235" t="s">
        <v>17</v>
      </c>
    </row>
    <row r="8236" spans="1:16">
      <c r="A8236" t="s">
        <v>30775</v>
      </c>
      <c r="B8236" t="s">
        <v>30776</v>
      </c>
      <c r="C8236" t="s">
        <v>37416</v>
      </c>
      <c r="D8236" t="s">
        <v>37630</v>
      </c>
      <c r="E8236" t="s">
        <v>30777</v>
      </c>
      <c r="F8236" t="s">
        <v>30778</v>
      </c>
      <c r="G8236" s="2">
        <v>45591</v>
      </c>
      <c r="H8236" t="s">
        <v>15</v>
      </c>
      <c r="I8236">
        <v>4</v>
      </c>
      <c r="J8236">
        <f t="shared" si="258"/>
        <v>800</v>
      </c>
      <c r="K8236" s="3">
        <v>0</v>
      </c>
      <c r="L8236" s="3">
        <f t="shared" si="259"/>
        <v>3200</v>
      </c>
      <c r="M8236">
        <v>3200</v>
      </c>
      <c r="N8236" s="3">
        <f>Table2[[#This Row],[Total Cost]]-Table2[[#This Row],[Total Sales]]</f>
        <v>0</v>
      </c>
      <c r="O8236" t="s">
        <v>23</v>
      </c>
      <c r="P8236" t="s">
        <v>17</v>
      </c>
    </row>
    <row r="8237" spans="1:16">
      <c r="A8237" t="s">
        <v>30779</v>
      </c>
      <c r="B8237" t="s">
        <v>30780</v>
      </c>
      <c r="C8237" t="s">
        <v>38376</v>
      </c>
      <c r="D8237" t="s">
        <v>37504</v>
      </c>
      <c r="E8237" t="s">
        <v>30781</v>
      </c>
      <c r="F8237" t="s">
        <v>30782</v>
      </c>
      <c r="G8237" s="2">
        <v>45564</v>
      </c>
      <c r="H8237" t="s">
        <v>47</v>
      </c>
      <c r="I8237">
        <v>1</v>
      </c>
      <c r="J8237">
        <f t="shared" si="258"/>
        <v>1200</v>
      </c>
      <c r="K8237" s="3">
        <v>10</v>
      </c>
      <c r="L8237" s="3">
        <f t="shared" si="259"/>
        <v>1200</v>
      </c>
      <c r="M8237">
        <v>1080</v>
      </c>
      <c r="N8237" s="3">
        <f>Table2[[#This Row],[Total Cost]]-Table2[[#This Row],[Total Sales]]</f>
        <v>120</v>
      </c>
      <c r="O8237" t="s">
        <v>16</v>
      </c>
      <c r="P8237" t="s">
        <v>17</v>
      </c>
    </row>
    <row r="8238" spans="1:16">
      <c r="A8238" t="s">
        <v>30783</v>
      </c>
      <c r="B8238" t="s">
        <v>22124</v>
      </c>
      <c r="C8238" t="s">
        <v>37814</v>
      </c>
      <c r="D8238" t="s">
        <v>38146</v>
      </c>
      <c r="E8238" t="s">
        <v>30784</v>
      </c>
      <c r="F8238" t="s">
        <v>30785</v>
      </c>
      <c r="G8238" s="2">
        <v>45551</v>
      </c>
      <c r="H8238" t="s">
        <v>73</v>
      </c>
      <c r="I8238">
        <v>3</v>
      </c>
      <c r="J8238">
        <f t="shared" si="258"/>
        <v>120</v>
      </c>
      <c r="K8238" s="3">
        <v>0</v>
      </c>
      <c r="L8238" s="3">
        <f t="shared" si="259"/>
        <v>360</v>
      </c>
      <c r="M8238">
        <v>360</v>
      </c>
      <c r="N8238" s="3">
        <f>Table2[[#This Row],[Total Cost]]-Table2[[#This Row],[Total Sales]]</f>
        <v>0</v>
      </c>
      <c r="O8238" t="s">
        <v>23</v>
      </c>
      <c r="P8238" t="s">
        <v>17</v>
      </c>
    </row>
    <row r="8239" spans="1:16">
      <c r="A8239" t="s">
        <v>30786</v>
      </c>
      <c r="B8239" t="s">
        <v>30787</v>
      </c>
      <c r="C8239" t="s">
        <v>37099</v>
      </c>
      <c r="D8239" t="s">
        <v>37290</v>
      </c>
      <c r="E8239" t="s">
        <v>30788</v>
      </c>
      <c r="F8239" t="s">
        <v>30789</v>
      </c>
      <c r="G8239" s="2">
        <v>45414</v>
      </c>
      <c r="H8239" t="s">
        <v>47</v>
      </c>
      <c r="I8239">
        <v>2</v>
      </c>
      <c r="J8239">
        <f t="shared" si="258"/>
        <v>1200</v>
      </c>
      <c r="K8239" s="3">
        <v>5</v>
      </c>
      <c r="L8239" s="3">
        <f t="shared" si="259"/>
        <v>2400</v>
      </c>
      <c r="M8239">
        <v>2280</v>
      </c>
      <c r="N8239" s="3">
        <f>Table2[[#This Row],[Total Cost]]-Table2[[#This Row],[Total Sales]]</f>
        <v>120</v>
      </c>
      <c r="O8239" t="s">
        <v>23</v>
      </c>
      <c r="P8239" t="s">
        <v>17</v>
      </c>
    </row>
    <row r="8240" spans="1:16">
      <c r="A8240" t="s">
        <v>30790</v>
      </c>
      <c r="B8240" t="s">
        <v>30791</v>
      </c>
      <c r="C8240" t="s">
        <v>38210</v>
      </c>
      <c r="D8240" t="s">
        <v>37506</v>
      </c>
      <c r="E8240" t="s">
        <v>30792</v>
      </c>
      <c r="F8240" t="s">
        <v>30793</v>
      </c>
      <c r="G8240" s="2">
        <v>45431</v>
      </c>
      <c r="H8240" t="s">
        <v>22</v>
      </c>
      <c r="I8240">
        <v>1</v>
      </c>
      <c r="J8240">
        <f t="shared" si="258"/>
        <v>100</v>
      </c>
      <c r="K8240" s="3">
        <v>5</v>
      </c>
      <c r="L8240" s="3">
        <f t="shared" si="259"/>
        <v>100</v>
      </c>
      <c r="M8240">
        <v>95</v>
      </c>
      <c r="N8240" s="3">
        <f>Table2[[#This Row],[Total Cost]]-Table2[[#This Row],[Total Sales]]</f>
        <v>5</v>
      </c>
      <c r="O8240" t="s">
        <v>90</v>
      </c>
      <c r="P8240" t="s">
        <v>78</v>
      </c>
    </row>
    <row r="8241" spans="1:16">
      <c r="A8241" t="s">
        <v>30794</v>
      </c>
      <c r="B8241" t="s">
        <v>30795</v>
      </c>
      <c r="C8241" t="s">
        <v>37366</v>
      </c>
      <c r="D8241" t="s">
        <v>38249</v>
      </c>
      <c r="E8241" t="s">
        <v>30796</v>
      </c>
      <c r="F8241" t="s">
        <v>30797</v>
      </c>
      <c r="G8241" s="2">
        <v>45461</v>
      </c>
      <c r="H8241" t="s">
        <v>89</v>
      </c>
      <c r="I8241">
        <v>3</v>
      </c>
      <c r="J8241">
        <f t="shared" si="258"/>
        <v>50</v>
      </c>
      <c r="K8241" s="3">
        <v>15</v>
      </c>
      <c r="L8241" s="3">
        <f t="shared" si="259"/>
        <v>150</v>
      </c>
      <c r="M8241">
        <v>127.5</v>
      </c>
      <c r="N8241" s="3">
        <f>Table2[[#This Row],[Total Cost]]-Table2[[#This Row],[Total Sales]]</f>
        <v>22.5</v>
      </c>
      <c r="O8241" t="s">
        <v>33</v>
      </c>
      <c r="P8241" t="s">
        <v>78</v>
      </c>
    </row>
    <row r="8242" spans="1:16">
      <c r="A8242" t="s">
        <v>30798</v>
      </c>
      <c r="B8242" t="s">
        <v>30799</v>
      </c>
      <c r="C8242" t="s">
        <v>37223</v>
      </c>
      <c r="D8242" t="s">
        <v>37071</v>
      </c>
      <c r="E8242" t="s">
        <v>30800</v>
      </c>
      <c r="F8242" t="s">
        <v>2007</v>
      </c>
      <c r="G8242" s="2">
        <v>45512</v>
      </c>
      <c r="H8242" t="s">
        <v>15</v>
      </c>
      <c r="I8242">
        <v>4</v>
      </c>
      <c r="J8242">
        <f t="shared" si="258"/>
        <v>800</v>
      </c>
      <c r="K8242" s="3">
        <v>0</v>
      </c>
      <c r="L8242" s="3">
        <f t="shared" si="259"/>
        <v>3200</v>
      </c>
      <c r="M8242">
        <v>3200</v>
      </c>
      <c r="N8242" s="3">
        <f>Table2[[#This Row],[Total Cost]]-Table2[[#This Row],[Total Sales]]</f>
        <v>0</v>
      </c>
      <c r="O8242" t="s">
        <v>16</v>
      </c>
      <c r="P8242" t="s">
        <v>17</v>
      </c>
    </row>
    <row r="8243" spans="1:16">
      <c r="A8243" t="s">
        <v>30801</v>
      </c>
      <c r="B8243" t="s">
        <v>30802</v>
      </c>
      <c r="C8243" t="s">
        <v>37158</v>
      </c>
      <c r="D8243" t="s">
        <v>37676</v>
      </c>
      <c r="E8243" t="s">
        <v>30803</v>
      </c>
      <c r="F8243" t="s">
        <v>30804</v>
      </c>
      <c r="G8243" s="2">
        <v>45452</v>
      </c>
      <c r="H8243" t="s">
        <v>83</v>
      </c>
      <c r="I8243">
        <v>2</v>
      </c>
      <c r="J8243">
        <f t="shared" si="258"/>
        <v>150</v>
      </c>
      <c r="K8243" s="3">
        <v>5</v>
      </c>
      <c r="L8243" s="3">
        <f t="shared" si="259"/>
        <v>300</v>
      </c>
      <c r="M8243">
        <v>285</v>
      </c>
      <c r="N8243" s="3">
        <f>Table2[[#This Row],[Total Cost]]-Table2[[#This Row],[Total Sales]]</f>
        <v>15</v>
      </c>
      <c r="O8243" t="s">
        <v>90</v>
      </c>
      <c r="P8243" t="s">
        <v>17</v>
      </c>
    </row>
    <row r="8244" spans="1:16">
      <c r="A8244" t="s">
        <v>30805</v>
      </c>
      <c r="B8244" t="s">
        <v>30806</v>
      </c>
      <c r="C8244" t="s">
        <v>37534</v>
      </c>
      <c r="D8244" t="s">
        <v>37046</v>
      </c>
      <c r="E8244" t="s">
        <v>30807</v>
      </c>
      <c r="F8244" t="s">
        <v>29199</v>
      </c>
      <c r="G8244" s="2">
        <v>45634</v>
      </c>
      <c r="H8244" t="s">
        <v>89</v>
      </c>
      <c r="I8244">
        <v>3</v>
      </c>
      <c r="J8244">
        <f t="shared" si="258"/>
        <v>50</v>
      </c>
      <c r="K8244" s="3">
        <v>0</v>
      </c>
      <c r="L8244" s="3">
        <f t="shared" si="259"/>
        <v>150</v>
      </c>
      <c r="M8244">
        <v>150</v>
      </c>
      <c r="N8244" s="3">
        <f>Table2[[#This Row],[Total Cost]]-Table2[[#This Row],[Total Sales]]</f>
        <v>0</v>
      </c>
      <c r="O8244" t="s">
        <v>16</v>
      </c>
      <c r="P8244" t="s">
        <v>17</v>
      </c>
    </row>
    <row r="8245" spans="1:16">
      <c r="A8245" t="s">
        <v>30808</v>
      </c>
      <c r="B8245" t="s">
        <v>30809</v>
      </c>
      <c r="C8245" t="s">
        <v>37035</v>
      </c>
      <c r="D8245" t="s">
        <v>38217</v>
      </c>
      <c r="E8245" t="s">
        <v>30810</v>
      </c>
      <c r="F8245" t="s">
        <v>3091</v>
      </c>
      <c r="G8245" s="2">
        <v>45734</v>
      </c>
      <c r="H8245" t="s">
        <v>47</v>
      </c>
      <c r="I8245">
        <v>2</v>
      </c>
      <c r="J8245">
        <f t="shared" si="258"/>
        <v>1200</v>
      </c>
      <c r="K8245" s="3">
        <v>10</v>
      </c>
      <c r="L8245" s="3">
        <f t="shared" si="259"/>
        <v>2400</v>
      </c>
      <c r="M8245">
        <v>2160</v>
      </c>
      <c r="N8245" s="3">
        <f>Table2[[#This Row],[Total Cost]]-Table2[[#This Row],[Total Sales]]</f>
        <v>240</v>
      </c>
      <c r="O8245" t="s">
        <v>33</v>
      </c>
      <c r="P8245" t="s">
        <v>17</v>
      </c>
    </row>
    <row r="8246" spans="1:16">
      <c r="A8246" t="s">
        <v>30811</v>
      </c>
      <c r="B8246" t="s">
        <v>30812</v>
      </c>
      <c r="C8246" t="s">
        <v>37210</v>
      </c>
      <c r="D8246" t="s">
        <v>36957</v>
      </c>
      <c r="E8246" t="s">
        <v>30813</v>
      </c>
      <c r="F8246" t="s">
        <v>30814</v>
      </c>
      <c r="G8246" s="2">
        <v>45757</v>
      </c>
      <c r="H8246" t="s">
        <v>15</v>
      </c>
      <c r="I8246">
        <v>1</v>
      </c>
      <c r="J8246">
        <f t="shared" si="258"/>
        <v>800</v>
      </c>
      <c r="K8246" s="3">
        <v>0</v>
      </c>
      <c r="L8246" s="3">
        <f t="shared" si="259"/>
        <v>800</v>
      </c>
      <c r="M8246">
        <v>800</v>
      </c>
      <c r="N8246" s="3">
        <f>Table2[[#This Row],[Total Cost]]-Table2[[#This Row],[Total Sales]]</f>
        <v>0</v>
      </c>
      <c r="O8246" t="s">
        <v>16</v>
      </c>
      <c r="P8246" t="s">
        <v>78</v>
      </c>
    </row>
    <row r="8247" spans="1:16">
      <c r="A8247" t="s">
        <v>30815</v>
      </c>
      <c r="B8247" t="s">
        <v>30816</v>
      </c>
      <c r="C8247" t="s">
        <v>37265</v>
      </c>
      <c r="D8247" t="s">
        <v>37339</v>
      </c>
      <c r="E8247" t="s">
        <v>30817</v>
      </c>
      <c r="F8247" t="s">
        <v>30818</v>
      </c>
      <c r="G8247" s="2">
        <v>45715</v>
      </c>
      <c r="H8247" t="s">
        <v>47</v>
      </c>
      <c r="I8247">
        <v>3</v>
      </c>
      <c r="J8247">
        <f t="shared" si="258"/>
        <v>1200</v>
      </c>
      <c r="K8247" s="3">
        <v>5</v>
      </c>
      <c r="L8247" s="3">
        <f t="shared" si="259"/>
        <v>3600</v>
      </c>
      <c r="M8247">
        <v>3420</v>
      </c>
      <c r="N8247" s="3">
        <f>Table2[[#This Row],[Total Cost]]-Table2[[#This Row],[Total Sales]]</f>
        <v>180</v>
      </c>
      <c r="O8247" t="s">
        <v>23</v>
      </c>
      <c r="P8247" t="s">
        <v>17</v>
      </c>
    </row>
    <row r="8248" spans="1:16">
      <c r="A8248" t="s">
        <v>30819</v>
      </c>
      <c r="B8248" t="s">
        <v>30820</v>
      </c>
      <c r="C8248" t="s">
        <v>37576</v>
      </c>
      <c r="D8248" t="s">
        <v>37389</v>
      </c>
      <c r="E8248" t="s">
        <v>30821</v>
      </c>
      <c r="F8248" t="s">
        <v>1447</v>
      </c>
      <c r="G8248" s="2">
        <v>45583</v>
      </c>
      <c r="H8248" t="s">
        <v>83</v>
      </c>
      <c r="I8248">
        <v>1</v>
      </c>
      <c r="J8248">
        <f t="shared" si="258"/>
        <v>150</v>
      </c>
      <c r="K8248" s="3">
        <v>0</v>
      </c>
      <c r="L8248" s="3">
        <f t="shared" si="259"/>
        <v>150</v>
      </c>
      <c r="M8248">
        <v>150</v>
      </c>
      <c r="N8248" s="3">
        <f>Table2[[#This Row],[Total Cost]]-Table2[[#This Row],[Total Sales]]</f>
        <v>0</v>
      </c>
      <c r="O8248" t="s">
        <v>84</v>
      </c>
      <c r="P8248" t="s">
        <v>17</v>
      </c>
    </row>
    <row r="8249" spans="1:16">
      <c r="A8249" t="s">
        <v>30822</v>
      </c>
      <c r="B8249" t="s">
        <v>30823</v>
      </c>
      <c r="C8249" t="s">
        <v>37116</v>
      </c>
      <c r="D8249" t="s">
        <v>37084</v>
      </c>
      <c r="E8249" t="s">
        <v>30824</v>
      </c>
      <c r="F8249" t="s">
        <v>30825</v>
      </c>
      <c r="G8249" s="2">
        <v>45607</v>
      </c>
      <c r="H8249" t="s">
        <v>73</v>
      </c>
      <c r="I8249">
        <v>2</v>
      </c>
      <c r="J8249">
        <f t="shared" si="258"/>
        <v>120</v>
      </c>
      <c r="K8249" s="3">
        <v>0</v>
      </c>
      <c r="L8249" s="3">
        <f t="shared" si="259"/>
        <v>240</v>
      </c>
      <c r="M8249">
        <v>240</v>
      </c>
      <c r="N8249" s="3">
        <f>Table2[[#This Row],[Total Cost]]-Table2[[#This Row],[Total Sales]]</f>
        <v>0</v>
      </c>
      <c r="O8249" t="s">
        <v>16</v>
      </c>
      <c r="P8249" t="s">
        <v>17</v>
      </c>
    </row>
    <row r="8250" spans="1:16">
      <c r="A8250" t="s">
        <v>30826</v>
      </c>
      <c r="B8250" t="s">
        <v>30827</v>
      </c>
      <c r="C8250" t="s">
        <v>37133</v>
      </c>
      <c r="D8250" t="s">
        <v>37071</v>
      </c>
      <c r="E8250" t="s">
        <v>30828</v>
      </c>
      <c r="F8250" t="s">
        <v>30829</v>
      </c>
      <c r="G8250" s="2">
        <v>45570</v>
      </c>
      <c r="H8250" t="s">
        <v>22</v>
      </c>
      <c r="I8250">
        <v>2</v>
      </c>
      <c r="J8250">
        <f t="shared" si="258"/>
        <v>100</v>
      </c>
      <c r="K8250" s="3">
        <v>0</v>
      </c>
      <c r="L8250" s="3">
        <f t="shared" si="259"/>
        <v>200</v>
      </c>
      <c r="M8250">
        <v>200</v>
      </c>
      <c r="N8250" s="3">
        <f>Table2[[#This Row],[Total Cost]]-Table2[[#This Row],[Total Sales]]</f>
        <v>0</v>
      </c>
      <c r="O8250" t="s">
        <v>33</v>
      </c>
      <c r="P8250" t="s">
        <v>17</v>
      </c>
    </row>
    <row r="8251" spans="1:16">
      <c r="A8251" t="s">
        <v>30830</v>
      </c>
      <c r="B8251" t="s">
        <v>30831</v>
      </c>
      <c r="C8251" t="s">
        <v>37109</v>
      </c>
      <c r="D8251" t="s">
        <v>36959</v>
      </c>
      <c r="E8251" t="s">
        <v>30832</v>
      </c>
      <c r="F8251" t="s">
        <v>30833</v>
      </c>
      <c r="G8251" s="2">
        <v>45758</v>
      </c>
      <c r="H8251" t="s">
        <v>22</v>
      </c>
      <c r="I8251">
        <v>4</v>
      </c>
      <c r="J8251">
        <f t="shared" si="258"/>
        <v>100</v>
      </c>
      <c r="K8251" s="3">
        <v>5</v>
      </c>
      <c r="L8251" s="3">
        <f t="shared" si="259"/>
        <v>400</v>
      </c>
      <c r="M8251">
        <v>380</v>
      </c>
      <c r="N8251" s="3">
        <f>Table2[[#This Row],[Total Cost]]-Table2[[#This Row],[Total Sales]]</f>
        <v>20</v>
      </c>
      <c r="O8251" t="s">
        <v>33</v>
      </c>
      <c r="P8251" t="s">
        <v>17</v>
      </c>
    </row>
    <row r="8252" spans="1:16">
      <c r="A8252" t="s">
        <v>30834</v>
      </c>
      <c r="B8252" t="s">
        <v>30835</v>
      </c>
      <c r="C8252" t="s">
        <v>37358</v>
      </c>
      <c r="D8252" t="s">
        <v>37371</v>
      </c>
      <c r="E8252" t="s">
        <v>30836</v>
      </c>
      <c r="F8252" t="s">
        <v>30837</v>
      </c>
      <c r="G8252" s="2">
        <v>45567</v>
      </c>
      <c r="H8252" t="s">
        <v>56</v>
      </c>
      <c r="I8252">
        <v>1</v>
      </c>
      <c r="J8252">
        <f t="shared" si="258"/>
        <v>90</v>
      </c>
      <c r="K8252" s="3">
        <v>0</v>
      </c>
      <c r="L8252" s="3">
        <f t="shared" si="259"/>
        <v>90</v>
      </c>
      <c r="M8252">
        <v>90</v>
      </c>
      <c r="N8252" s="3">
        <f>Table2[[#This Row],[Total Cost]]-Table2[[#This Row],[Total Sales]]</f>
        <v>0</v>
      </c>
      <c r="O8252" t="s">
        <v>16</v>
      </c>
      <c r="P8252" t="s">
        <v>17</v>
      </c>
    </row>
    <row r="8253" spans="1:16">
      <c r="A8253" t="s">
        <v>30838</v>
      </c>
      <c r="B8253" t="s">
        <v>9713</v>
      </c>
      <c r="C8253" t="s">
        <v>37068</v>
      </c>
      <c r="D8253" t="s">
        <v>36983</v>
      </c>
      <c r="E8253" t="s">
        <v>30839</v>
      </c>
      <c r="F8253" t="s">
        <v>10824</v>
      </c>
      <c r="G8253" s="2">
        <v>45633</v>
      </c>
      <c r="H8253" t="s">
        <v>22</v>
      </c>
      <c r="I8253">
        <v>3</v>
      </c>
      <c r="J8253">
        <f t="shared" si="258"/>
        <v>100</v>
      </c>
      <c r="K8253" s="3">
        <v>10</v>
      </c>
      <c r="L8253" s="3">
        <f t="shared" si="259"/>
        <v>300</v>
      </c>
      <c r="M8253">
        <v>270</v>
      </c>
      <c r="N8253" s="3">
        <f>Table2[[#This Row],[Total Cost]]-Table2[[#This Row],[Total Sales]]</f>
        <v>30</v>
      </c>
      <c r="O8253" t="s">
        <v>23</v>
      </c>
      <c r="P8253" t="s">
        <v>78</v>
      </c>
    </row>
    <row r="8254" spans="1:16">
      <c r="A8254" t="s">
        <v>30840</v>
      </c>
      <c r="B8254" t="s">
        <v>30841</v>
      </c>
      <c r="C8254" t="s">
        <v>36970</v>
      </c>
      <c r="D8254" t="s">
        <v>38027</v>
      </c>
      <c r="E8254" t="s">
        <v>30842</v>
      </c>
      <c r="F8254" t="s">
        <v>9362</v>
      </c>
      <c r="G8254" s="2">
        <v>45540</v>
      </c>
      <c r="H8254" t="s">
        <v>15</v>
      </c>
      <c r="I8254">
        <v>1</v>
      </c>
      <c r="J8254">
        <f t="shared" si="258"/>
        <v>800</v>
      </c>
      <c r="K8254" s="3">
        <v>0</v>
      </c>
      <c r="L8254" s="3">
        <f t="shared" si="259"/>
        <v>800</v>
      </c>
      <c r="M8254">
        <v>800</v>
      </c>
      <c r="N8254" s="3">
        <f>Table2[[#This Row],[Total Cost]]-Table2[[#This Row],[Total Sales]]</f>
        <v>0</v>
      </c>
      <c r="O8254" t="s">
        <v>84</v>
      </c>
      <c r="P8254" t="s">
        <v>17</v>
      </c>
    </row>
    <row r="8255" spans="1:16">
      <c r="A8255" t="s">
        <v>30843</v>
      </c>
      <c r="B8255" t="s">
        <v>30844</v>
      </c>
      <c r="C8255" t="s">
        <v>38301</v>
      </c>
      <c r="D8255" t="s">
        <v>38004</v>
      </c>
      <c r="E8255" t="s">
        <v>30845</v>
      </c>
      <c r="F8255" t="s">
        <v>30846</v>
      </c>
      <c r="G8255" s="2">
        <v>45686</v>
      </c>
      <c r="H8255" t="s">
        <v>22</v>
      </c>
      <c r="I8255">
        <v>1</v>
      </c>
      <c r="J8255">
        <f t="shared" si="258"/>
        <v>100</v>
      </c>
      <c r="K8255" s="3">
        <v>5</v>
      </c>
      <c r="L8255" s="3">
        <f t="shared" si="259"/>
        <v>100</v>
      </c>
      <c r="M8255">
        <v>95</v>
      </c>
      <c r="N8255" s="3">
        <f>Table2[[#This Row],[Total Cost]]-Table2[[#This Row],[Total Sales]]</f>
        <v>5</v>
      </c>
      <c r="O8255" t="s">
        <v>23</v>
      </c>
      <c r="P8255" t="s">
        <v>17</v>
      </c>
    </row>
    <row r="8256" spans="1:16">
      <c r="A8256" t="s">
        <v>30847</v>
      </c>
      <c r="B8256" t="s">
        <v>30848</v>
      </c>
      <c r="C8256" t="s">
        <v>37041</v>
      </c>
      <c r="D8256" t="s">
        <v>38081</v>
      </c>
      <c r="E8256" t="s">
        <v>30849</v>
      </c>
      <c r="F8256" t="s">
        <v>8603</v>
      </c>
      <c r="G8256" s="2">
        <v>45593</v>
      </c>
      <c r="H8256" t="s">
        <v>56</v>
      </c>
      <c r="I8256">
        <v>1</v>
      </c>
      <c r="J8256">
        <f t="shared" si="258"/>
        <v>90</v>
      </c>
      <c r="K8256" s="3">
        <v>0</v>
      </c>
      <c r="L8256" s="3">
        <f t="shared" si="259"/>
        <v>90</v>
      </c>
      <c r="M8256">
        <v>90</v>
      </c>
      <c r="N8256" s="3">
        <f>Table2[[#This Row],[Total Cost]]-Table2[[#This Row],[Total Sales]]</f>
        <v>0</v>
      </c>
      <c r="O8256" t="s">
        <v>16</v>
      </c>
      <c r="P8256" t="s">
        <v>17</v>
      </c>
    </row>
    <row r="8257" spans="1:16">
      <c r="A8257" t="s">
        <v>30850</v>
      </c>
      <c r="B8257" t="s">
        <v>30851</v>
      </c>
      <c r="C8257" t="s">
        <v>37383</v>
      </c>
      <c r="D8257" t="s">
        <v>37796</v>
      </c>
      <c r="E8257" t="s">
        <v>30852</v>
      </c>
      <c r="F8257" t="s">
        <v>5552</v>
      </c>
      <c r="G8257" s="2">
        <v>45540</v>
      </c>
      <c r="H8257" t="s">
        <v>73</v>
      </c>
      <c r="I8257">
        <v>4</v>
      </c>
      <c r="J8257">
        <f t="shared" si="258"/>
        <v>120</v>
      </c>
      <c r="K8257" s="3">
        <v>10</v>
      </c>
      <c r="L8257" s="3">
        <f t="shared" si="259"/>
        <v>480</v>
      </c>
      <c r="M8257">
        <v>432</v>
      </c>
      <c r="N8257" s="3">
        <f>Table2[[#This Row],[Total Cost]]-Table2[[#This Row],[Total Sales]]</f>
        <v>48</v>
      </c>
      <c r="O8257" t="s">
        <v>33</v>
      </c>
      <c r="P8257" t="s">
        <v>17</v>
      </c>
    </row>
    <row r="8258" spans="1:16">
      <c r="A8258" t="s">
        <v>30853</v>
      </c>
      <c r="B8258" t="s">
        <v>30854</v>
      </c>
      <c r="C8258" t="s">
        <v>37261</v>
      </c>
      <c r="D8258" t="s">
        <v>38098</v>
      </c>
      <c r="E8258" t="s">
        <v>30855</v>
      </c>
      <c r="F8258" t="s">
        <v>30856</v>
      </c>
      <c r="G8258" s="2">
        <v>45566</v>
      </c>
      <c r="H8258" t="s">
        <v>28</v>
      </c>
      <c r="I8258">
        <v>3</v>
      </c>
      <c r="J8258">
        <f t="shared" si="258"/>
        <v>300</v>
      </c>
      <c r="K8258" s="3">
        <v>0</v>
      </c>
      <c r="L8258" s="3">
        <f t="shared" si="259"/>
        <v>900</v>
      </c>
      <c r="M8258">
        <v>900</v>
      </c>
      <c r="N8258" s="3">
        <f>Table2[[#This Row],[Total Cost]]-Table2[[#This Row],[Total Sales]]</f>
        <v>0</v>
      </c>
      <c r="O8258" t="s">
        <v>90</v>
      </c>
      <c r="P8258" t="s">
        <v>17</v>
      </c>
    </row>
    <row r="8259" spans="1:16">
      <c r="A8259" t="s">
        <v>30857</v>
      </c>
      <c r="B8259" t="s">
        <v>30858</v>
      </c>
      <c r="C8259" t="s">
        <v>37581</v>
      </c>
      <c r="D8259" t="s">
        <v>37286</v>
      </c>
      <c r="E8259" t="s">
        <v>30859</v>
      </c>
      <c r="F8259" t="s">
        <v>30860</v>
      </c>
      <c r="G8259" s="2">
        <v>45472</v>
      </c>
      <c r="H8259" t="s">
        <v>47</v>
      </c>
      <c r="I8259">
        <v>2</v>
      </c>
      <c r="J8259">
        <f t="shared" ref="J8259:J8322" si="260">L8259/I8259</f>
        <v>1200</v>
      </c>
      <c r="K8259" s="3">
        <v>0</v>
      </c>
      <c r="L8259" s="3">
        <f t="shared" si="259"/>
        <v>2400</v>
      </c>
      <c r="M8259">
        <v>2400</v>
      </c>
      <c r="N8259" s="3">
        <f>Table2[[#This Row],[Total Cost]]-Table2[[#This Row],[Total Sales]]</f>
        <v>0</v>
      </c>
      <c r="O8259" t="s">
        <v>84</v>
      </c>
      <c r="P8259" t="s">
        <v>17</v>
      </c>
    </row>
    <row r="8260" spans="1:16">
      <c r="A8260" t="s">
        <v>30861</v>
      </c>
      <c r="B8260" t="s">
        <v>30862</v>
      </c>
      <c r="C8260" t="s">
        <v>38426</v>
      </c>
      <c r="D8260" t="s">
        <v>37807</v>
      </c>
      <c r="E8260" t="s">
        <v>30863</v>
      </c>
      <c r="F8260" t="s">
        <v>30864</v>
      </c>
      <c r="G8260" s="2">
        <v>45628</v>
      </c>
      <c r="H8260" t="s">
        <v>89</v>
      </c>
      <c r="I8260">
        <v>2</v>
      </c>
      <c r="J8260">
        <f t="shared" si="260"/>
        <v>50</v>
      </c>
      <c r="K8260" s="3">
        <v>0</v>
      </c>
      <c r="L8260" s="3">
        <f t="shared" si="259"/>
        <v>100</v>
      </c>
      <c r="M8260">
        <v>100</v>
      </c>
      <c r="N8260" s="3">
        <f>Table2[[#This Row],[Total Cost]]-Table2[[#This Row],[Total Sales]]</f>
        <v>0</v>
      </c>
      <c r="O8260" t="s">
        <v>23</v>
      </c>
      <c r="P8260" t="s">
        <v>17</v>
      </c>
    </row>
    <row r="8261" spans="1:16">
      <c r="A8261" t="s">
        <v>30865</v>
      </c>
      <c r="B8261" t="s">
        <v>30866</v>
      </c>
      <c r="C8261" t="s">
        <v>37271</v>
      </c>
      <c r="D8261" t="s">
        <v>38133</v>
      </c>
      <c r="E8261" t="s">
        <v>30867</v>
      </c>
      <c r="F8261" t="s">
        <v>30868</v>
      </c>
      <c r="G8261" s="2">
        <v>45411</v>
      </c>
      <c r="H8261" t="s">
        <v>73</v>
      </c>
      <c r="I8261">
        <v>3</v>
      </c>
      <c r="J8261">
        <f t="shared" si="260"/>
        <v>120</v>
      </c>
      <c r="K8261" s="3">
        <v>0</v>
      </c>
      <c r="L8261" s="3">
        <f t="shared" si="259"/>
        <v>360</v>
      </c>
      <c r="M8261">
        <v>360</v>
      </c>
      <c r="N8261" s="3">
        <f>Table2[[#This Row],[Total Cost]]-Table2[[#This Row],[Total Sales]]</f>
        <v>0</v>
      </c>
      <c r="O8261" t="s">
        <v>84</v>
      </c>
      <c r="P8261" t="s">
        <v>17</v>
      </c>
    </row>
    <row r="8262" spans="1:16">
      <c r="A8262" t="s">
        <v>30869</v>
      </c>
      <c r="B8262" t="s">
        <v>30870</v>
      </c>
      <c r="C8262" t="s">
        <v>37481</v>
      </c>
      <c r="D8262" t="s">
        <v>37826</v>
      </c>
      <c r="E8262" t="s">
        <v>30871</v>
      </c>
      <c r="F8262" t="s">
        <v>3239</v>
      </c>
      <c r="G8262" s="2">
        <v>45583</v>
      </c>
      <c r="H8262" t="s">
        <v>89</v>
      </c>
      <c r="I8262">
        <v>2</v>
      </c>
      <c r="J8262">
        <f t="shared" si="260"/>
        <v>50</v>
      </c>
      <c r="K8262" s="3">
        <v>0</v>
      </c>
      <c r="L8262" s="3">
        <f t="shared" ref="L8262:L8325" si="261">M8262/(1-K8262/100)</f>
        <v>100</v>
      </c>
      <c r="M8262">
        <v>100</v>
      </c>
      <c r="N8262" s="3">
        <f>Table2[[#This Row],[Total Cost]]-Table2[[#This Row],[Total Sales]]</f>
        <v>0</v>
      </c>
      <c r="O8262" t="s">
        <v>33</v>
      </c>
      <c r="P8262" t="s">
        <v>17</v>
      </c>
    </row>
    <row r="8263" spans="1:16">
      <c r="A8263" t="s">
        <v>30872</v>
      </c>
      <c r="B8263" t="s">
        <v>30873</v>
      </c>
      <c r="C8263" t="s">
        <v>37271</v>
      </c>
      <c r="D8263" t="s">
        <v>38141</v>
      </c>
      <c r="E8263" t="s">
        <v>30874</v>
      </c>
      <c r="F8263" t="s">
        <v>30875</v>
      </c>
      <c r="G8263" s="2">
        <v>45490</v>
      </c>
      <c r="H8263" t="s">
        <v>22</v>
      </c>
      <c r="I8263">
        <v>1</v>
      </c>
      <c r="J8263">
        <f t="shared" si="260"/>
        <v>100</v>
      </c>
      <c r="K8263" s="3">
        <v>0</v>
      </c>
      <c r="L8263" s="3">
        <f t="shared" si="261"/>
        <v>100</v>
      </c>
      <c r="M8263">
        <v>100</v>
      </c>
      <c r="N8263" s="3">
        <f>Table2[[#This Row],[Total Cost]]-Table2[[#This Row],[Total Sales]]</f>
        <v>0</v>
      </c>
      <c r="O8263" t="s">
        <v>90</v>
      </c>
      <c r="P8263" t="s">
        <v>17</v>
      </c>
    </row>
    <row r="8264" spans="1:16">
      <c r="A8264" t="s">
        <v>30876</v>
      </c>
      <c r="B8264" t="s">
        <v>30877</v>
      </c>
      <c r="C8264" t="s">
        <v>37035</v>
      </c>
      <c r="D8264" t="s">
        <v>38002</v>
      </c>
      <c r="E8264" t="s">
        <v>30878</v>
      </c>
      <c r="F8264" t="s">
        <v>30879</v>
      </c>
      <c r="G8264" s="2">
        <v>45616</v>
      </c>
      <c r="H8264" t="s">
        <v>42</v>
      </c>
      <c r="I8264">
        <v>2</v>
      </c>
      <c r="J8264">
        <f t="shared" si="260"/>
        <v>200</v>
      </c>
      <c r="K8264" s="3">
        <v>0</v>
      </c>
      <c r="L8264" s="3">
        <f t="shared" si="261"/>
        <v>400</v>
      </c>
      <c r="M8264">
        <v>400</v>
      </c>
      <c r="N8264" s="3">
        <f>Table2[[#This Row],[Total Cost]]-Table2[[#This Row],[Total Sales]]</f>
        <v>0</v>
      </c>
      <c r="O8264" t="s">
        <v>84</v>
      </c>
      <c r="P8264" t="s">
        <v>17</v>
      </c>
    </row>
    <row r="8265" spans="1:16">
      <c r="A8265" t="s">
        <v>30880</v>
      </c>
      <c r="B8265" t="s">
        <v>30881</v>
      </c>
      <c r="C8265" t="s">
        <v>37137</v>
      </c>
      <c r="D8265" t="s">
        <v>37304</v>
      </c>
      <c r="E8265" t="s">
        <v>30882</v>
      </c>
      <c r="F8265" t="s">
        <v>30883</v>
      </c>
      <c r="G8265" s="2">
        <v>45711</v>
      </c>
      <c r="H8265" t="s">
        <v>28</v>
      </c>
      <c r="I8265">
        <v>2</v>
      </c>
      <c r="J8265">
        <f t="shared" si="260"/>
        <v>300</v>
      </c>
      <c r="K8265" s="3">
        <v>0</v>
      </c>
      <c r="L8265" s="3">
        <f t="shared" si="261"/>
        <v>600</v>
      </c>
      <c r="M8265">
        <v>600</v>
      </c>
      <c r="N8265" s="3">
        <f>Table2[[#This Row],[Total Cost]]-Table2[[#This Row],[Total Sales]]</f>
        <v>0</v>
      </c>
      <c r="O8265" t="s">
        <v>90</v>
      </c>
      <c r="P8265" t="s">
        <v>17</v>
      </c>
    </row>
    <row r="8266" spans="1:16">
      <c r="A8266" t="s">
        <v>30884</v>
      </c>
      <c r="B8266" t="s">
        <v>30885</v>
      </c>
      <c r="C8266" t="s">
        <v>38449</v>
      </c>
      <c r="D8266" t="s">
        <v>37471</v>
      </c>
      <c r="E8266" t="s">
        <v>30886</v>
      </c>
      <c r="F8266" t="s">
        <v>30887</v>
      </c>
      <c r="G8266" s="2">
        <v>45689</v>
      </c>
      <c r="H8266" t="s">
        <v>89</v>
      </c>
      <c r="I8266">
        <v>1</v>
      </c>
      <c r="J8266">
        <f t="shared" si="260"/>
        <v>50</v>
      </c>
      <c r="K8266" s="3">
        <v>0</v>
      </c>
      <c r="L8266" s="3">
        <f t="shared" si="261"/>
        <v>50</v>
      </c>
      <c r="M8266">
        <v>50</v>
      </c>
      <c r="N8266" s="3">
        <f>Table2[[#This Row],[Total Cost]]-Table2[[#This Row],[Total Sales]]</f>
        <v>0</v>
      </c>
      <c r="O8266" t="s">
        <v>23</v>
      </c>
      <c r="P8266" t="s">
        <v>17</v>
      </c>
    </row>
    <row r="8267" spans="1:16">
      <c r="A8267" t="s">
        <v>30888</v>
      </c>
      <c r="B8267" t="s">
        <v>7774</v>
      </c>
      <c r="C8267" t="s">
        <v>37035</v>
      </c>
      <c r="D8267" t="s">
        <v>36983</v>
      </c>
      <c r="E8267" t="s">
        <v>30889</v>
      </c>
      <c r="F8267" t="s">
        <v>30890</v>
      </c>
      <c r="G8267" s="2">
        <v>45429</v>
      </c>
      <c r="H8267" t="s">
        <v>28</v>
      </c>
      <c r="I8267">
        <v>2</v>
      </c>
      <c r="J8267">
        <f t="shared" si="260"/>
        <v>300</v>
      </c>
      <c r="K8267" s="3">
        <v>0</v>
      </c>
      <c r="L8267" s="3">
        <f t="shared" si="261"/>
        <v>600</v>
      </c>
      <c r="M8267">
        <v>600</v>
      </c>
      <c r="N8267" s="3">
        <f>Table2[[#This Row],[Total Cost]]-Table2[[#This Row],[Total Sales]]</f>
        <v>0</v>
      </c>
      <c r="O8267" t="s">
        <v>84</v>
      </c>
      <c r="P8267" t="s">
        <v>78</v>
      </c>
    </row>
    <row r="8268" spans="1:16">
      <c r="A8268" t="s">
        <v>30891</v>
      </c>
      <c r="B8268" t="s">
        <v>30892</v>
      </c>
      <c r="C8268" t="s">
        <v>37862</v>
      </c>
      <c r="D8268" t="s">
        <v>38182</v>
      </c>
      <c r="E8268" t="s">
        <v>30893</v>
      </c>
      <c r="F8268" t="s">
        <v>3329</v>
      </c>
      <c r="G8268" s="2">
        <v>45738</v>
      </c>
      <c r="H8268" t="s">
        <v>83</v>
      </c>
      <c r="I8268">
        <v>1</v>
      </c>
      <c r="J8268">
        <f t="shared" si="260"/>
        <v>150</v>
      </c>
      <c r="K8268" s="3">
        <v>15</v>
      </c>
      <c r="L8268" s="3">
        <f t="shared" si="261"/>
        <v>150</v>
      </c>
      <c r="M8268">
        <v>127.5</v>
      </c>
      <c r="N8268" s="3">
        <f>Table2[[#This Row],[Total Cost]]-Table2[[#This Row],[Total Sales]]</f>
        <v>22.5</v>
      </c>
      <c r="O8268" t="s">
        <v>23</v>
      </c>
      <c r="P8268" t="s">
        <v>17</v>
      </c>
    </row>
    <row r="8269" spans="1:16">
      <c r="A8269" t="s">
        <v>30894</v>
      </c>
      <c r="B8269" t="s">
        <v>30895</v>
      </c>
      <c r="C8269" t="s">
        <v>37685</v>
      </c>
      <c r="D8269" t="s">
        <v>38045</v>
      </c>
      <c r="E8269" t="s">
        <v>30896</v>
      </c>
      <c r="F8269" t="s">
        <v>30897</v>
      </c>
      <c r="G8269" s="2">
        <v>45578</v>
      </c>
      <c r="H8269" t="s">
        <v>47</v>
      </c>
      <c r="I8269">
        <v>2</v>
      </c>
      <c r="J8269">
        <f t="shared" si="260"/>
        <v>1200</v>
      </c>
      <c r="K8269" s="3">
        <v>5</v>
      </c>
      <c r="L8269" s="3">
        <f t="shared" si="261"/>
        <v>2400</v>
      </c>
      <c r="M8269">
        <v>2280</v>
      </c>
      <c r="N8269" s="3">
        <f>Table2[[#This Row],[Total Cost]]-Table2[[#This Row],[Total Sales]]</f>
        <v>120</v>
      </c>
      <c r="O8269" t="s">
        <v>16</v>
      </c>
      <c r="P8269" t="s">
        <v>17</v>
      </c>
    </row>
    <row r="8270" spans="1:16">
      <c r="A8270" t="s">
        <v>30898</v>
      </c>
      <c r="B8270" t="s">
        <v>30899</v>
      </c>
      <c r="C8270" t="s">
        <v>37311</v>
      </c>
      <c r="D8270" t="s">
        <v>37677</v>
      </c>
      <c r="E8270" t="s">
        <v>30900</v>
      </c>
      <c r="F8270" t="s">
        <v>30901</v>
      </c>
      <c r="G8270" s="2">
        <v>45725</v>
      </c>
      <c r="H8270" t="s">
        <v>47</v>
      </c>
      <c r="I8270">
        <v>4</v>
      </c>
      <c r="J8270">
        <f t="shared" si="260"/>
        <v>1200</v>
      </c>
      <c r="K8270" s="3">
        <v>10</v>
      </c>
      <c r="L8270" s="3">
        <f t="shared" si="261"/>
        <v>4800</v>
      </c>
      <c r="M8270">
        <v>4320</v>
      </c>
      <c r="N8270" s="3">
        <f>Table2[[#This Row],[Total Cost]]-Table2[[#This Row],[Total Sales]]</f>
        <v>480</v>
      </c>
      <c r="O8270" t="s">
        <v>33</v>
      </c>
      <c r="P8270" t="s">
        <v>17</v>
      </c>
    </row>
    <row r="8271" spans="1:16">
      <c r="A8271" t="s">
        <v>30902</v>
      </c>
      <c r="B8271" t="s">
        <v>14959</v>
      </c>
      <c r="C8271" t="s">
        <v>37051</v>
      </c>
      <c r="D8271" t="s">
        <v>37375</v>
      </c>
      <c r="E8271" t="s">
        <v>30903</v>
      </c>
      <c r="F8271" t="s">
        <v>30904</v>
      </c>
      <c r="G8271" s="2">
        <v>45659</v>
      </c>
      <c r="H8271" t="s">
        <v>15</v>
      </c>
      <c r="I8271">
        <v>4</v>
      </c>
      <c r="J8271">
        <f t="shared" si="260"/>
        <v>800</v>
      </c>
      <c r="K8271" s="3">
        <v>0</v>
      </c>
      <c r="L8271" s="3">
        <f t="shared" si="261"/>
        <v>3200</v>
      </c>
      <c r="M8271">
        <v>3200</v>
      </c>
      <c r="N8271" s="3">
        <f>Table2[[#This Row],[Total Cost]]-Table2[[#This Row],[Total Sales]]</f>
        <v>0</v>
      </c>
      <c r="O8271" t="s">
        <v>23</v>
      </c>
      <c r="P8271" t="s">
        <v>17</v>
      </c>
    </row>
    <row r="8272" spans="1:16">
      <c r="A8272" t="s">
        <v>30905</v>
      </c>
      <c r="B8272" t="s">
        <v>30906</v>
      </c>
      <c r="C8272" t="s">
        <v>36964</v>
      </c>
      <c r="D8272" t="s">
        <v>38379</v>
      </c>
      <c r="E8272" t="s">
        <v>30907</v>
      </c>
      <c r="F8272" t="s">
        <v>30908</v>
      </c>
      <c r="G8272" s="2">
        <v>45477</v>
      </c>
      <c r="H8272" t="s">
        <v>15</v>
      </c>
      <c r="I8272">
        <v>4</v>
      </c>
      <c r="J8272">
        <f t="shared" si="260"/>
        <v>800</v>
      </c>
      <c r="K8272" s="3">
        <v>0</v>
      </c>
      <c r="L8272" s="3">
        <f t="shared" si="261"/>
        <v>3200</v>
      </c>
      <c r="M8272">
        <v>3200</v>
      </c>
      <c r="N8272" s="3">
        <f>Table2[[#This Row],[Total Cost]]-Table2[[#This Row],[Total Sales]]</f>
        <v>0</v>
      </c>
      <c r="O8272" t="s">
        <v>84</v>
      </c>
      <c r="P8272" t="s">
        <v>17</v>
      </c>
    </row>
    <row r="8273" spans="1:16">
      <c r="A8273" t="s">
        <v>30909</v>
      </c>
      <c r="B8273" t="s">
        <v>30910</v>
      </c>
      <c r="C8273" t="s">
        <v>37111</v>
      </c>
      <c r="D8273" t="s">
        <v>37713</v>
      </c>
      <c r="E8273" t="s">
        <v>30911</v>
      </c>
      <c r="F8273" t="s">
        <v>30912</v>
      </c>
      <c r="G8273" s="2">
        <v>45486</v>
      </c>
      <c r="H8273" t="s">
        <v>83</v>
      </c>
      <c r="I8273">
        <v>3</v>
      </c>
      <c r="J8273">
        <f t="shared" si="260"/>
        <v>150</v>
      </c>
      <c r="K8273" s="3">
        <v>0</v>
      </c>
      <c r="L8273" s="3">
        <f t="shared" si="261"/>
        <v>450</v>
      </c>
      <c r="M8273">
        <v>450</v>
      </c>
      <c r="N8273" s="3">
        <f>Table2[[#This Row],[Total Cost]]-Table2[[#This Row],[Total Sales]]</f>
        <v>0</v>
      </c>
      <c r="O8273" t="s">
        <v>23</v>
      </c>
      <c r="P8273" t="s">
        <v>17</v>
      </c>
    </row>
    <row r="8274" spans="1:16">
      <c r="A8274" t="s">
        <v>30913</v>
      </c>
      <c r="B8274" t="s">
        <v>30914</v>
      </c>
      <c r="C8274" t="s">
        <v>37068</v>
      </c>
      <c r="D8274" t="s">
        <v>37426</v>
      </c>
      <c r="E8274" t="s">
        <v>30915</v>
      </c>
      <c r="F8274" t="s">
        <v>7892</v>
      </c>
      <c r="G8274" s="2">
        <v>45497</v>
      </c>
      <c r="H8274" t="s">
        <v>15</v>
      </c>
      <c r="I8274">
        <v>1</v>
      </c>
      <c r="J8274">
        <f t="shared" si="260"/>
        <v>800</v>
      </c>
      <c r="K8274" s="3">
        <v>0</v>
      </c>
      <c r="L8274" s="3">
        <f t="shared" si="261"/>
        <v>800</v>
      </c>
      <c r="M8274">
        <v>800</v>
      </c>
      <c r="N8274" s="3">
        <f>Table2[[#This Row],[Total Cost]]-Table2[[#This Row],[Total Sales]]</f>
        <v>0</v>
      </c>
      <c r="O8274" t="s">
        <v>90</v>
      </c>
      <c r="P8274" t="s">
        <v>17</v>
      </c>
    </row>
    <row r="8275" spans="1:16">
      <c r="A8275" t="s">
        <v>30916</v>
      </c>
      <c r="B8275" t="s">
        <v>22524</v>
      </c>
      <c r="C8275" t="s">
        <v>37035</v>
      </c>
      <c r="D8275" t="s">
        <v>37132</v>
      </c>
      <c r="E8275" t="s">
        <v>30917</v>
      </c>
      <c r="F8275" t="s">
        <v>4572</v>
      </c>
      <c r="G8275" s="2">
        <v>45427</v>
      </c>
      <c r="H8275" t="s">
        <v>89</v>
      </c>
      <c r="I8275">
        <v>4</v>
      </c>
      <c r="J8275">
        <f t="shared" si="260"/>
        <v>50</v>
      </c>
      <c r="K8275" s="3">
        <v>0</v>
      </c>
      <c r="L8275" s="3">
        <f t="shared" si="261"/>
        <v>200</v>
      </c>
      <c r="M8275">
        <v>200</v>
      </c>
      <c r="N8275" s="3">
        <f>Table2[[#This Row],[Total Cost]]-Table2[[#This Row],[Total Sales]]</f>
        <v>0</v>
      </c>
      <c r="O8275" t="s">
        <v>90</v>
      </c>
      <c r="P8275" t="s">
        <v>17</v>
      </c>
    </row>
    <row r="8276" spans="1:16">
      <c r="A8276" t="s">
        <v>30918</v>
      </c>
      <c r="B8276" t="s">
        <v>30919</v>
      </c>
      <c r="C8276" t="s">
        <v>37105</v>
      </c>
      <c r="D8276" t="s">
        <v>37079</v>
      </c>
      <c r="E8276" t="s">
        <v>30920</v>
      </c>
      <c r="F8276" t="s">
        <v>25002</v>
      </c>
      <c r="G8276" s="2">
        <v>45615</v>
      </c>
      <c r="H8276" t="s">
        <v>28</v>
      </c>
      <c r="I8276">
        <v>4</v>
      </c>
      <c r="J8276">
        <f t="shared" si="260"/>
        <v>300</v>
      </c>
      <c r="K8276" s="3">
        <v>0</v>
      </c>
      <c r="L8276" s="3">
        <f t="shared" si="261"/>
        <v>1200</v>
      </c>
      <c r="M8276">
        <v>1200</v>
      </c>
      <c r="N8276" s="3">
        <f>Table2[[#This Row],[Total Cost]]-Table2[[#This Row],[Total Sales]]</f>
        <v>0</v>
      </c>
      <c r="O8276" t="s">
        <v>84</v>
      </c>
      <c r="P8276" t="s">
        <v>17</v>
      </c>
    </row>
    <row r="8277" spans="1:16">
      <c r="A8277" t="s">
        <v>30921</v>
      </c>
      <c r="B8277" t="s">
        <v>30922</v>
      </c>
      <c r="C8277" t="s">
        <v>37618</v>
      </c>
      <c r="D8277" t="s">
        <v>38015</v>
      </c>
      <c r="E8277" t="s">
        <v>30923</v>
      </c>
      <c r="F8277" t="s">
        <v>30924</v>
      </c>
      <c r="G8277" s="2">
        <v>45413</v>
      </c>
      <c r="H8277" t="s">
        <v>42</v>
      </c>
      <c r="I8277">
        <v>2</v>
      </c>
      <c r="J8277">
        <f t="shared" si="260"/>
        <v>200</v>
      </c>
      <c r="K8277" s="3">
        <v>10</v>
      </c>
      <c r="L8277" s="3">
        <f t="shared" si="261"/>
        <v>400</v>
      </c>
      <c r="M8277">
        <v>360</v>
      </c>
      <c r="N8277" s="3">
        <f>Table2[[#This Row],[Total Cost]]-Table2[[#This Row],[Total Sales]]</f>
        <v>40</v>
      </c>
      <c r="O8277" t="s">
        <v>84</v>
      </c>
      <c r="P8277" t="s">
        <v>17</v>
      </c>
    </row>
    <row r="8278" spans="1:16">
      <c r="A8278" t="s">
        <v>30925</v>
      </c>
      <c r="B8278" t="s">
        <v>30926</v>
      </c>
      <c r="C8278" t="s">
        <v>37002</v>
      </c>
      <c r="D8278" t="s">
        <v>37447</v>
      </c>
      <c r="E8278" t="s">
        <v>30927</v>
      </c>
      <c r="F8278" t="s">
        <v>30928</v>
      </c>
      <c r="G8278" s="2">
        <v>45716</v>
      </c>
      <c r="H8278" t="s">
        <v>15</v>
      </c>
      <c r="I8278">
        <v>4</v>
      </c>
      <c r="J8278">
        <f t="shared" si="260"/>
        <v>800</v>
      </c>
      <c r="K8278" s="3">
        <v>5</v>
      </c>
      <c r="L8278" s="3">
        <f t="shared" si="261"/>
        <v>3200</v>
      </c>
      <c r="M8278">
        <v>3040</v>
      </c>
      <c r="N8278" s="3">
        <f>Table2[[#This Row],[Total Cost]]-Table2[[#This Row],[Total Sales]]</f>
        <v>160</v>
      </c>
      <c r="O8278" t="s">
        <v>33</v>
      </c>
      <c r="P8278" t="s">
        <v>17</v>
      </c>
    </row>
    <row r="8279" spans="1:16">
      <c r="A8279" t="s">
        <v>30929</v>
      </c>
      <c r="B8279" t="s">
        <v>30930</v>
      </c>
      <c r="C8279" t="s">
        <v>38108</v>
      </c>
      <c r="D8279" t="s">
        <v>37003</v>
      </c>
      <c r="E8279" t="s">
        <v>30931</v>
      </c>
      <c r="F8279" t="s">
        <v>30932</v>
      </c>
      <c r="G8279" s="2">
        <v>45642</v>
      </c>
      <c r="H8279" t="s">
        <v>22</v>
      </c>
      <c r="I8279">
        <v>4</v>
      </c>
      <c r="J8279">
        <f t="shared" si="260"/>
        <v>100</v>
      </c>
      <c r="K8279" s="3">
        <v>15</v>
      </c>
      <c r="L8279" s="3">
        <f t="shared" si="261"/>
        <v>400</v>
      </c>
      <c r="M8279">
        <v>340</v>
      </c>
      <c r="N8279" s="3">
        <f>Table2[[#This Row],[Total Cost]]-Table2[[#This Row],[Total Sales]]</f>
        <v>60</v>
      </c>
      <c r="O8279" t="s">
        <v>23</v>
      </c>
      <c r="P8279" t="s">
        <v>17</v>
      </c>
    </row>
    <row r="8280" spans="1:16">
      <c r="A8280" t="s">
        <v>30933</v>
      </c>
      <c r="B8280" t="s">
        <v>30934</v>
      </c>
      <c r="C8280" t="s">
        <v>37250</v>
      </c>
      <c r="D8280" t="s">
        <v>38004</v>
      </c>
      <c r="E8280" t="s">
        <v>30935</v>
      </c>
      <c r="F8280" t="s">
        <v>30936</v>
      </c>
      <c r="G8280" s="2">
        <v>45743</v>
      </c>
      <c r="H8280" t="s">
        <v>73</v>
      </c>
      <c r="I8280">
        <v>1</v>
      </c>
      <c r="J8280">
        <f t="shared" si="260"/>
        <v>120</v>
      </c>
      <c r="K8280" s="3">
        <v>0</v>
      </c>
      <c r="L8280" s="3">
        <f t="shared" si="261"/>
        <v>120</v>
      </c>
      <c r="M8280">
        <v>120</v>
      </c>
      <c r="N8280" s="3">
        <f>Table2[[#This Row],[Total Cost]]-Table2[[#This Row],[Total Sales]]</f>
        <v>0</v>
      </c>
      <c r="O8280" t="s">
        <v>16</v>
      </c>
      <c r="P8280" t="s">
        <v>17</v>
      </c>
    </row>
    <row r="8281" spans="1:16">
      <c r="A8281" t="s">
        <v>30937</v>
      </c>
      <c r="B8281" t="s">
        <v>30938</v>
      </c>
      <c r="C8281" t="s">
        <v>37033</v>
      </c>
      <c r="D8281" t="s">
        <v>37584</v>
      </c>
      <c r="E8281" t="s">
        <v>30939</v>
      </c>
      <c r="F8281" t="s">
        <v>24575</v>
      </c>
      <c r="G8281" s="2">
        <v>45717</v>
      </c>
      <c r="H8281" t="s">
        <v>89</v>
      </c>
      <c r="I8281">
        <v>2</v>
      </c>
      <c r="J8281">
        <f t="shared" si="260"/>
        <v>50</v>
      </c>
      <c r="K8281" s="3">
        <v>15</v>
      </c>
      <c r="L8281" s="3">
        <f t="shared" si="261"/>
        <v>100</v>
      </c>
      <c r="M8281">
        <v>85</v>
      </c>
      <c r="N8281" s="3">
        <f>Table2[[#This Row],[Total Cost]]-Table2[[#This Row],[Total Sales]]</f>
        <v>15</v>
      </c>
      <c r="O8281" t="s">
        <v>23</v>
      </c>
      <c r="P8281" t="s">
        <v>17</v>
      </c>
    </row>
    <row r="8282" spans="1:16">
      <c r="A8282" t="s">
        <v>30940</v>
      </c>
      <c r="B8282" t="s">
        <v>30941</v>
      </c>
      <c r="C8282" t="s">
        <v>37041</v>
      </c>
      <c r="D8282" t="s">
        <v>37039</v>
      </c>
      <c r="E8282" t="s">
        <v>30942</v>
      </c>
      <c r="F8282" t="s">
        <v>30943</v>
      </c>
      <c r="G8282" s="2">
        <v>45535</v>
      </c>
      <c r="H8282" t="s">
        <v>42</v>
      </c>
      <c r="I8282">
        <v>4</v>
      </c>
      <c r="J8282">
        <f t="shared" si="260"/>
        <v>200</v>
      </c>
      <c r="K8282" s="3">
        <v>0</v>
      </c>
      <c r="L8282" s="3">
        <f t="shared" si="261"/>
        <v>800</v>
      </c>
      <c r="M8282">
        <v>800</v>
      </c>
      <c r="N8282" s="3">
        <f>Table2[[#This Row],[Total Cost]]-Table2[[#This Row],[Total Sales]]</f>
        <v>0</v>
      </c>
      <c r="O8282" t="s">
        <v>23</v>
      </c>
      <c r="P8282" t="s">
        <v>17</v>
      </c>
    </row>
    <row r="8283" spans="1:16">
      <c r="A8283" t="s">
        <v>30944</v>
      </c>
      <c r="B8283" t="s">
        <v>30945</v>
      </c>
      <c r="C8283" t="s">
        <v>37293</v>
      </c>
      <c r="D8283" t="s">
        <v>38024</v>
      </c>
      <c r="E8283" t="s">
        <v>30946</v>
      </c>
      <c r="F8283" t="s">
        <v>2189</v>
      </c>
      <c r="G8283" s="2">
        <v>45713</v>
      </c>
      <c r="H8283" t="s">
        <v>89</v>
      </c>
      <c r="I8283">
        <v>1</v>
      </c>
      <c r="J8283">
        <f t="shared" si="260"/>
        <v>50</v>
      </c>
      <c r="K8283" s="3">
        <v>10</v>
      </c>
      <c r="L8283" s="3">
        <f t="shared" si="261"/>
        <v>50</v>
      </c>
      <c r="M8283">
        <v>45</v>
      </c>
      <c r="N8283" s="3">
        <f>Table2[[#This Row],[Total Cost]]-Table2[[#This Row],[Total Sales]]</f>
        <v>5</v>
      </c>
      <c r="O8283" t="s">
        <v>16</v>
      </c>
      <c r="P8283" t="s">
        <v>17</v>
      </c>
    </row>
    <row r="8284" spans="1:16">
      <c r="A8284" t="s">
        <v>30947</v>
      </c>
      <c r="B8284" t="s">
        <v>12303</v>
      </c>
      <c r="C8284" t="s">
        <v>37133</v>
      </c>
      <c r="D8284" t="s">
        <v>37457</v>
      </c>
      <c r="E8284" t="s">
        <v>30948</v>
      </c>
      <c r="F8284" t="s">
        <v>30949</v>
      </c>
      <c r="G8284" s="2">
        <v>45525</v>
      </c>
      <c r="H8284" t="s">
        <v>47</v>
      </c>
      <c r="I8284">
        <v>1</v>
      </c>
      <c r="J8284">
        <f t="shared" si="260"/>
        <v>1200</v>
      </c>
      <c r="K8284" s="3">
        <v>0</v>
      </c>
      <c r="L8284" s="3">
        <f t="shared" si="261"/>
        <v>1200</v>
      </c>
      <c r="M8284">
        <v>1200</v>
      </c>
      <c r="N8284" s="3">
        <f>Table2[[#This Row],[Total Cost]]-Table2[[#This Row],[Total Sales]]</f>
        <v>0</v>
      </c>
      <c r="O8284" t="s">
        <v>16</v>
      </c>
      <c r="P8284" t="s">
        <v>78</v>
      </c>
    </row>
    <row r="8285" spans="1:16">
      <c r="A8285" t="s">
        <v>30950</v>
      </c>
      <c r="B8285" t="s">
        <v>30951</v>
      </c>
      <c r="C8285" t="s">
        <v>37261</v>
      </c>
      <c r="D8285" t="s">
        <v>37097</v>
      </c>
      <c r="E8285" t="s">
        <v>30952</v>
      </c>
      <c r="F8285" t="s">
        <v>30953</v>
      </c>
      <c r="G8285" s="2">
        <v>45516</v>
      </c>
      <c r="H8285" t="s">
        <v>22</v>
      </c>
      <c r="I8285">
        <v>3</v>
      </c>
      <c r="J8285">
        <f t="shared" si="260"/>
        <v>100</v>
      </c>
      <c r="K8285" s="3">
        <v>0</v>
      </c>
      <c r="L8285" s="3">
        <f t="shared" si="261"/>
        <v>300</v>
      </c>
      <c r="M8285">
        <v>300</v>
      </c>
      <c r="N8285" s="3">
        <f>Table2[[#This Row],[Total Cost]]-Table2[[#This Row],[Total Sales]]</f>
        <v>0</v>
      </c>
      <c r="O8285" t="s">
        <v>84</v>
      </c>
      <c r="P8285" t="s">
        <v>78</v>
      </c>
    </row>
    <row r="8286" spans="1:16">
      <c r="A8286" t="s">
        <v>30954</v>
      </c>
      <c r="B8286" t="s">
        <v>30955</v>
      </c>
      <c r="C8286" t="s">
        <v>37575</v>
      </c>
      <c r="D8286" t="s">
        <v>37926</v>
      </c>
      <c r="E8286" t="s">
        <v>30956</v>
      </c>
      <c r="F8286" t="s">
        <v>30957</v>
      </c>
      <c r="G8286" s="2">
        <v>45413</v>
      </c>
      <c r="H8286" t="s">
        <v>83</v>
      </c>
      <c r="I8286">
        <v>2</v>
      </c>
      <c r="J8286">
        <f t="shared" si="260"/>
        <v>150</v>
      </c>
      <c r="K8286" s="3">
        <v>0</v>
      </c>
      <c r="L8286" s="3">
        <f t="shared" si="261"/>
        <v>300</v>
      </c>
      <c r="M8286">
        <v>300</v>
      </c>
      <c r="N8286" s="3">
        <f>Table2[[#This Row],[Total Cost]]-Table2[[#This Row],[Total Sales]]</f>
        <v>0</v>
      </c>
      <c r="O8286" t="s">
        <v>84</v>
      </c>
      <c r="P8286" t="s">
        <v>17</v>
      </c>
    </row>
    <row r="8287" spans="1:16">
      <c r="A8287" t="s">
        <v>30958</v>
      </c>
      <c r="B8287" t="s">
        <v>30959</v>
      </c>
      <c r="C8287" t="s">
        <v>37064</v>
      </c>
      <c r="D8287" t="s">
        <v>38490</v>
      </c>
      <c r="E8287" t="s">
        <v>30960</v>
      </c>
      <c r="F8287" t="s">
        <v>5318</v>
      </c>
      <c r="G8287" s="2">
        <v>45485</v>
      </c>
      <c r="H8287" t="s">
        <v>73</v>
      </c>
      <c r="I8287">
        <v>3</v>
      </c>
      <c r="J8287">
        <f t="shared" si="260"/>
        <v>120</v>
      </c>
      <c r="K8287" s="3">
        <v>0</v>
      </c>
      <c r="L8287" s="3">
        <f t="shared" si="261"/>
        <v>360</v>
      </c>
      <c r="M8287">
        <v>360</v>
      </c>
      <c r="N8287" s="3">
        <f>Table2[[#This Row],[Total Cost]]-Table2[[#This Row],[Total Sales]]</f>
        <v>0</v>
      </c>
      <c r="O8287" t="s">
        <v>84</v>
      </c>
      <c r="P8287" t="s">
        <v>17</v>
      </c>
    </row>
    <row r="8288" spans="1:16">
      <c r="A8288" t="s">
        <v>30961</v>
      </c>
      <c r="B8288" t="s">
        <v>30962</v>
      </c>
      <c r="C8288" t="s">
        <v>36976</v>
      </c>
      <c r="D8288" t="s">
        <v>37826</v>
      </c>
      <c r="E8288" t="s">
        <v>30963</v>
      </c>
      <c r="F8288" t="s">
        <v>30964</v>
      </c>
      <c r="G8288" s="2">
        <v>45711</v>
      </c>
      <c r="H8288" t="s">
        <v>89</v>
      </c>
      <c r="I8288">
        <v>4</v>
      </c>
      <c r="J8288">
        <f t="shared" si="260"/>
        <v>50</v>
      </c>
      <c r="K8288" s="3">
        <v>0</v>
      </c>
      <c r="L8288" s="3">
        <f t="shared" si="261"/>
        <v>200</v>
      </c>
      <c r="M8288">
        <v>200</v>
      </c>
      <c r="N8288" s="3">
        <f>Table2[[#This Row],[Total Cost]]-Table2[[#This Row],[Total Sales]]</f>
        <v>0</v>
      </c>
      <c r="O8288" t="s">
        <v>84</v>
      </c>
      <c r="P8288" t="s">
        <v>17</v>
      </c>
    </row>
    <row r="8289" spans="1:16">
      <c r="A8289" t="s">
        <v>30965</v>
      </c>
      <c r="B8289" t="s">
        <v>27978</v>
      </c>
      <c r="C8289" t="s">
        <v>37540</v>
      </c>
      <c r="D8289" t="s">
        <v>37375</v>
      </c>
      <c r="E8289" t="s">
        <v>30966</v>
      </c>
      <c r="F8289" t="s">
        <v>24752</v>
      </c>
      <c r="G8289" s="2">
        <v>45731</v>
      </c>
      <c r="H8289" t="s">
        <v>83</v>
      </c>
      <c r="I8289">
        <v>3</v>
      </c>
      <c r="J8289">
        <f t="shared" si="260"/>
        <v>150</v>
      </c>
      <c r="K8289" s="3">
        <v>10</v>
      </c>
      <c r="L8289" s="3">
        <f t="shared" si="261"/>
        <v>450</v>
      </c>
      <c r="M8289">
        <v>405</v>
      </c>
      <c r="N8289" s="3">
        <f>Table2[[#This Row],[Total Cost]]-Table2[[#This Row],[Total Sales]]</f>
        <v>45</v>
      </c>
      <c r="O8289" t="s">
        <v>90</v>
      </c>
      <c r="P8289" t="s">
        <v>17</v>
      </c>
    </row>
    <row r="8290" spans="1:16">
      <c r="A8290" t="s">
        <v>30967</v>
      </c>
      <c r="B8290" t="s">
        <v>30968</v>
      </c>
      <c r="C8290" t="s">
        <v>38332</v>
      </c>
      <c r="D8290" t="s">
        <v>37797</v>
      </c>
      <c r="E8290" t="s">
        <v>30969</v>
      </c>
      <c r="F8290" t="s">
        <v>30970</v>
      </c>
      <c r="G8290" s="2">
        <v>45713</v>
      </c>
      <c r="H8290" t="s">
        <v>42</v>
      </c>
      <c r="I8290">
        <v>2</v>
      </c>
      <c r="J8290">
        <f t="shared" si="260"/>
        <v>200</v>
      </c>
      <c r="K8290" s="3">
        <v>15</v>
      </c>
      <c r="L8290" s="3">
        <f t="shared" si="261"/>
        <v>400</v>
      </c>
      <c r="M8290">
        <v>340</v>
      </c>
      <c r="N8290" s="3">
        <f>Table2[[#This Row],[Total Cost]]-Table2[[#This Row],[Total Sales]]</f>
        <v>60</v>
      </c>
      <c r="O8290" t="s">
        <v>90</v>
      </c>
      <c r="P8290" t="s">
        <v>17</v>
      </c>
    </row>
    <row r="8291" spans="1:16">
      <c r="A8291" t="s">
        <v>30971</v>
      </c>
      <c r="B8291" t="s">
        <v>30972</v>
      </c>
      <c r="C8291" t="s">
        <v>37208</v>
      </c>
      <c r="D8291" t="s">
        <v>37353</v>
      </c>
      <c r="E8291" t="s">
        <v>30973</v>
      </c>
      <c r="F8291" t="s">
        <v>30974</v>
      </c>
      <c r="G8291" s="2">
        <v>45476</v>
      </c>
      <c r="H8291" t="s">
        <v>83</v>
      </c>
      <c r="I8291">
        <v>2</v>
      </c>
      <c r="J8291">
        <f t="shared" si="260"/>
        <v>150</v>
      </c>
      <c r="K8291" s="3">
        <v>0</v>
      </c>
      <c r="L8291" s="3">
        <f t="shared" si="261"/>
        <v>300</v>
      </c>
      <c r="M8291">
        <v>300</v>
      </c>
      <c r="N8291" s="3">
        <f>Table2[[#This Row],[Total Cost]]-Table2[[#This Row],[Total Sales]]</f>
        <v>0</v>
      </c>
      <c r="O8291" t="s">
        <v>16</v>
      </c>
      <c r="P8291" t="s">
        <v>17</v>
      </c>
    </row>
    <row r="8292" spans="1:16">
      <c r="A8292" t="s">
        <v>30975</v>
      </c>
      <c r="B8292" t="s">
        <v>30976</v>
      </c>
      <c r="C8292" t="s">
        <v>37161</v>
      </c>
      <c r="D8292" t="s">
        <v>37255</v>
      </c>
      <c r="E8292" t="s">
        <v>30977</v>
      </c>
      <c r="F8292" t="s">
        <v>30978</v>
      </c>
      <c r="G8292" s="2">
        <v>45688</v>
      </c>
      <c r="H8292" t="s">
        <v>83</v>
      </c>
      <c r="I8292">
        <v>4</v>
      </c>
      <c r="J8292">
        <f t="shared" si="260"/>
        <v>150</v>
      </c>
      <c r="K8292" s="3">
        <v>0</v>
      </c>
      <c r="L8292" s="3">
        <f t="shared" si="261"/>
        <v>600</v>
      </c>
      <c r="M8292">
        <v>600</v>
      </c>
      <c r="N8292" s="3">
        <f>Table2[[#This Row],[Total Cost]]-Table2[[#This Row],[Total Sales]]</f>
        <v>0</v>
      </c>
      <c r="O8292" t="s">
        <v>90</v>
      </c>
      <c r="P8292" t="s">
        <v>17</v>
      </c>
    </row>
    <row r="8293" spans="1:16">
      <c r="A8293" t="s">
        <v>30979</v>
      </c>
      <c r="B8293" t="s">
        <v>30980</v>
      </c>
      <c r="C8293" t="s">
        <v>37098</v>
      </c>
      <c r="D8293" t="s">
        <v>37676</v>
      </c>
      <c r="E8293" t="s">
        <v>30981</v>
      </c>
      <c r="F8293" t="s">
        <v>17895</v>
      </c>
      <c r="G8293" s="2">
        <v>45517</v>
      </c>
      <c r="H8293" t="s">
        <v>42</v>
      </c>
      <c r="I8293">
        <v>1</v>
      </c>
      <c r="J8293">
        <f t="shared" si="260"/>
        <v>200</v>
      </c>
      <c r="K8293" s="3">
        <v>15</v>
      </c>
      <c r="L8293" s="3">
        <f t="shared" si="261"/>
        <v>200</v>
      </c>
      <c r="M8293">
        <v>170</v>
      </c>
      <c r="N8293" s="3">
        <f>Table2[[#This Row],[Total Cost]]-Table2[[#This Row],[Total Sales]]</f>
        <v>30</v>
      </c>
      <c r="O8293" t="s">
        <v>16</v>
      </c>
      <c r="P8293" t="s">
        <v>17</v>
      </c>
    </row>
    <row r="8294" spans="1:16">
      <c r="A8294" t="s">
        <v>30982</v>
      </c>
      <c r="B8294" t="s">
        <v>30983</v>
      </c>
      <c r="C8294" t="s">
        <v>37135</v>
      </c>
      <c r="D8294" t="s">
        <v>38112</v>
      </c>
      <c r="E8294" t="s">
        <v>30984</v>
      </c>
      <c r="F8294" t="s">
        <v>24607</v>
      </c>
      <c r="G8294" s="2">
        <v>45602</v>
      </c>
      <c r="H8294" t="s">
        <v>73</v>
      </c>
      <c r="I8294">
        <v>1</v>
      </c>
      <c r="J8294">
        <f t="shared" si="260"/>
        <v>120</v>
      </c>
      <c r="K8294" s="3">
        <v>0</v>
      </c>
      <c r="L8294" s="3">
        <f t="shared" si="261"/>
        <v>120</v>
      </c>
      <c r="M8294">
        <v>120</v>
      </c>
      <c r="N8294" s="3">
        <f>Table2[[#This Row],[Total Cost]]-Table2[[#This Row],[Total Sales]]</f>
        <v>0</v>
      </c>
      <c r="O8294" t="s">
        <v>90</v>
      </c>
      <c r="P8294" t="s">
        <v>17</v>
      </c>
    </row>
    <row r="8295" spans="1:16">
      <c r="A8295" t="s">
        <v>30985</v>
      </c>
      <c r="B8295" t="s">
        <v>30986</v>
      </c>
      <c r="C8295" t="s">
        <v>37617</v>
      </c>
      <c r="D8295" t="s">
        <v>37554</v>
      </c>
      <c r="E8295" t="s">
        <v>30987</v>
      </c>
      <c r="F8295" t="s">
        <v>30988</v>
      </c>
      <c r="G8295" s="2">
        <v>45750</v>
      </c>
      <c r="H8295" t="s">
        <v>83</v>
      </c>
      <c r="I8295">
        <v>3</v>
      </c>
      <c r="J8295">
        <f t="shared" si="260"/>
        <v>150</v>
      </c>
      <c r="K8295" s="3">
        <v>0</v>
      </c>
      <c r="L8295" s="3">
        <f t="shared" si="261"/>
        <v>450</v>
      </c>
      <c r="M8295">
        <v>450</v>
      </c>
      <c r="N8295" s="3">
        <f>Table2[[#This Row],[Total Cost]]-Table2[[#This Row],[Total Sales]]</f>
        <v>0</v>
      </c>
      <c r="O8295" t="s">
        <v>16</v>
      </c>
      <c r="P8295" t="s">
        <v>17</v>
      </c>
    </row>
    <row r="8296" spans="1:16">
      <c r="A8296" t="s">
        <v>30989</v>
      </c>
      <c r="B8296" t="s">
        <v>30990</v>
      </c>
      <c r="C8296" t="s">
        <v>37241</v>
      </c>
      <c r="D8296" t="s">
        <v>37086</v>
      </c>
      <c r="E8296" t="s">
        <v>30991</v>
      </c>
      <c r="F8296" t="s">
        <v>30992</v>
      </c>
      <c r="G8296" s="2">
        <v>45720</v>
      </c>
      <c r="H8296" t="s">
        <v>83</v>
      </c>
      <c r="I8296">
        <v>4</v>
      </c>
      <c r="J8296">
        <f t="shared" si="260"/>
        <v>150</v>
      </c>
      <c r="K8296" s="3">
        <v>0</v>
      </c>
      <c r="L8296" s="3">
        <f t="shared" si="261"/>
        <v>600</v>
      </c>
      <c r="M8296">
        <v>600</v>
      </c>
      <c r="N8296" s="3">
        <f>Table2[[#This Row],[Total Cost]]-Table2[[#This Row],[Total Sales]]</f>
        <v>0</v>
      </c>
      <c r="O8296" t="s">
        <v>23</v>
      </c>
      <c r="P8296" t="s">
        <v>17</v>
      </c>
    </row>
    <row r="8297" spans="1:16">
      <c r="A8297" t="s">
        <v>30993</v>
      </c>
      <c r="B8297" t="s">
        <v>30994</v>
      </c>
      <c r="C8297" t="s">
        <v>37602</v>
      </c>
      <c r="D8297" t="s">
        <v>37636</v>
      </c>
      <c r="E8297" t="s">
        <v>30995</v>
      </c>
      <c r="F8297" t="s">
        <v>30996</v>
      </c>
      <c r="G8297" s="2">
        <v>45615</v>
      </c>
      <c r="H8297" t="s">
        <v>56</v>
      </c>
      <c r="I8297">
        <v>3</v>
      </c>
      <c r="J8297">
        <f t="shared" si="260"/>
        <v>90</v>
      </c>
      <c r="K8297" s="3">
        <v>0</v>
      </c>
      <c r="L8297" s="3">
        <f t="shared" si="261"/>
        <v>270</v>
      </c>
      <c r="M8297">
        <v>270</v>
      </c>
      <c r="N8297" s="3">
        <f>Table2[[#This Row],[Total Cost]]-Table2[[#This Row],[Total Sales]]</f>
        <v>0</v>
      </c>
      <c r="O8297" t="s">
        <v>33</v>
      </c>
      <c r="P8297" t="s">
        <v>17</v>
      </c>
    </row>
    <row r="8298" spans="1:16">
      <c r="A8298" t="s">
        <v>30997</v>
      </c>
      <c r="B8298" t="s">
        <v>30998</v>
      </c>
      <c r="C8298" t="s">
        <v>37000</v>
      </c>
      <c r="D8298" t="s">
        <v>37910</v>
      </c>
      <c r="E8298" t="s">
        <v>30999</v>
      </c>
      <c r="F8298" t="s">
        <v>5306</v>
      </c>
      <c r="G8298" s="2">
        <v>45684</v>
      </c>
      <c r="H8298" t="s">
        <v>73</v>
      </c>
      <c r="I8298">
        <v>2</v>
      </c>
      <c r="J8298">
        <f t="shared" si="260"/>
        <v>120</v>
      </c>
      <c r="K8298" s="3">
        <v>5</v>
      </c>
      <c r="L8298" s="3">
        <f t="shared" si="261"/>
        <v>240</v>
      </c>
      <c r="M8298">
        <v>228</v>
      </c>
      <c r="N8298" s="3">
        <f>Table2[[#This Row],[Total Cost]]-Table2[[#This Row],[Total Sales]]</f>
        <v>12</v>
      </c>
      <c r="O8298" t="s">
        <v>90</v>
      </c>
      <c r="P8298" t="s">
        <v>17</v>
      </c>
    </row>
    <row r="8299" spans="1:16">
      <c r="A8299" t="s">
        <v>31000</v>
      </c>
      <c r="B8299" t="s">
        <v>31001</v>
      </c>
      <c r="C8299" t="s">
        <v>37000</v>
      </c>
      <c r="D8299" t="s">
        <v>37115</v>
      </c>
      <c r="E8299" t="s">
        <v>31002</v>
      </c>
      <c r="F8299" t="s">
        <v>31003</v>
      </c>
      <c r="G8299" s="2">
        <v>45703</v>
      </c>
      <c r="H8299" t="s">
        <v>28</v>
      </c>
      <c r="I8299">
        <v>4</v>
      </c>
      <c r="J8299">
        <f t="shared" si="260"/>
        <v>300</v>
      </c>
      <c r="K8299" s="3">
        <v>15</v>
      </c>
      <c r="L8299" s="3">
        <f t="shared" si="261"/>
        <v>1200</v>
      </c>
      <c r="M8299">
        <v>1020</v>
      </c>
      <c r="N8299" s="3">
        <f>Table2[[#This Row],[Total Cost]]-Table2[[#This Row],[Total Sales]]</f>
        <v>180</v>
      </c>
      <c r="O8299" t="s">
        <v>23</v>
      </c>
      <c r="P8299" t="s">
        <v>17</v>
      </c>
    </row>
    <row r="8300" spans="1:16">
      <c r="A8300" t="s">
        <v>31004</v>
      </c>
      <c r="B8300" t="s">
        <v>31005</v>
      </c>
      <c r="C8300" t="s">
        <v>37685</v>
      </c>
      <c r="D8300" t="s">
        <v>37235</v>
      </c>
      <c r="E8300" t="s">
        <v>31006</v>
      </c>
      <c r="F8300" t="s">
        <v>19176</v>
      </c>
      <c r="G8300" s="2">
        <v>45504</v>
      </c>
      <c r="H8300" t="s">
        <v>42</v>
      </c>
      <c r="I8300">
        <v>3</v>
      </c>
      <c r="J8300">
        <f t="shared" si="260"/>
        <v>200</v>
      </c>
      <c r="K8300" s="3">
        <v>0</v>
      </c>
      <c r="L8300" s="3">
        <f t="shared" si="261"/>
        <v>600</v>
      </c>
      <c r="M8300">
        <v>600</v>
      </c>
      <c r="N8300" s="3">
        <f>Table2[[#This Row],[Total Cost]]-Table2[[#This Row],[Total Sales]]</f>
        <v>0</v>
      </c>
      <c r="O8300" t="s">
        <v>16</v>
      </c>
      <c r="P8300" t="s">
        <v>17</v>
      </c>
    </row>
    <row r="8301" spans="1:16">
      <c r="A8301" t="s">
        <v>31007</v>
      </c>
      <c r="B8301" t="s">
        <v>31008</v>
      </c>
      <c r="C8301" t="s">
        <v>37087</v>
      </c>
      <c r="D8301" t="s">
        <v>37034</v>
      </c>
      <c r="E8301" t="s">
        <v>31009</v>
      </c>
      <c r="F8301" t="s">
        <v>31010</v>
      </c>
      <c r="G8301" s="2">
        <v>45509</v>
      </c>
      <c r="H8301" t="s">
        <v>47</v>
      </c>
      <c r="I8301">
        <v>3</v>
      </c>
      <c r="J8301">
        <f t="shared" si="260"/>
        <v>1200</v>
      </c>
      <c r="K8301" s="3">
        <v>0</v>
      </c>
      <c r="L8301" s="3">
        <f t="shared" si="261"/>
        <v>3600</v>
      </c>
      <c r="M8301">
        <v>3600</v>
      </c>
      <c r="N8301" s="3">
        <f>Table2[[#This Row],[Total Cost]]-Table2[[#This Row],[Total Sales]]</f>
        <v>0</v>
      </c>
      <c r="O8301" t="s">
        <v>90</v>
      </c>
      <c r="P8301" t="s">
        <v>17</v>
      </c>
    </row>
    <row r="8302" spans="1:16">
      <c r="A8302" s="1" t="s">
        <v>31011</v>
      </c>
      <c r="B8302" t="s">
        <v>31012</v>
      </c>
      <c r="C8302" t="s">
        <v>37096</v>
      </c>
      <c r="D8302" t="s">
        <v>37030</v>
      </c>
      <c r="E8302" t="s">
        <v>31013</v>
      </c>
      <c r="F8302" t="s">
        <v>31014</v>
      </c>
      <c r="G8302" s="2">
        <v>45644</v>
      </c>
      <c r="H8302" t="s">
        <v>89</v>
      </c>
      <c r="I8302">
        <v>4</v>
      </c>
      <c r="J8302">
        <f t="shared" si="260"/>
        <v>50</v>
      </c>
      <c r="K8302" s="3">
        <v>0</v>
      </c>
      <c r="L8302" s="3">
        <f t="shared" si="261"/>
        <v>200</v>
      </c>
      <c r="M8302">
        <v>200</v>
      </c>
      <c r="N8302" s="3">
        <f>Table2[[#This Row],[Total Cost]]-Table2[[#This Row],[Total Sales]]</f>
        <v>0</v>
      </c>
      <c r="O8302" t="s">
        <v>33</v>
      </c>
      <c r="P8302" t="s">
        <v>17</v>
      </c>
    </row>
    <row r="8303" spans="1:16">
      <c r="A8303" t="s">
        <v>31015</v>
      </c>
      <c r="B8303" t="s">
        <v>31016</v>
      </c>
      <c r="C8303" t="s">
        <v>37454</v>
      </c>
      <c r="D8303" t="s">
        <v>37170</v>
      </c>
      <c r="E8303" t="s">
        <v>31017</v>
      </c>
      <c r="F8303" t="s">
        <v>31018</v>
      </c>
      <c r="G8303" s="2">
        <v>45671</v>
      </c>
      <c r="H8303" t="s">
        <v>89</v>
      </c>
      <c r="I8303">
        <v>1</v>
      </c>
      <c r="J8303">
        <f t="shared" si="260"/>
        <v>50</v>
      </c>
      <c r="K8303" s="3">
        <v>5</v>
      </c>
      <c r="L8303" s="3">
        <f t="shared" si="261"/>
        <v>50</v>
      </c>
      <c r="M8303">
        <v>47.5</v>
      </c>
      <c r="N8303" s="3">
        <f>Table2[[#This Row],[Total Cost]]-Table2[[#This Row],[Total Sales]]</f>
        <v>2.5</v>
      </c>
      <c r="O8303" t="s">
        <v>90</v>
      </c>
      <c r="P8303" t="s">
        <v>17</v>
      </c>
    </row>
    <row r="8304" spans="1:16">
      <c r="A8304" t="s">
        <v>31019</v>
      </c>
      <c r="B8304" t="s">
        <v>31020</v>
      </c>
      <c r="C8304" t="s">
        <v>37087</v>
      </c>
      <c r="D8304" t="s">
        <v>37084</v>
      </c>
      <c r="E8304" t="s">
        <v>31021</v>
      </c>
      <c r="F8304" t="s">
        <v>3305</v>
      </c>
      <c r="G8304" s="2">
        <v>45664</v>
      </c>
      <c r="H8304" t="s">
        <v>47</v>
      </c>
      <c r="I8304">
        <v>4</v>
      </c>
      <c r="J8304">
        <f t="shared" si="260"/>
        <v>1200</v>
      </c>
      <c r="K8304" s="3">
        <v>0</v>
      </c>
      <c r="L8304" s="3">
        <f t="shared" si="261"/>
        <v>4800</v>
      </c>
      <c r="M8304">
        <v>4800</v>
      </c>
      <c r="N8304" s="3">
        <f>Table2[[#This Row],[Total Cost]]-Table2[[#This Row],[Total Sales]]</f>
        <v>0</v>
      </c>
      <c r="O8304" t="s">
        <v>16</v>
      </c>
      <c r="P8304" t="s">
        <v>17</v>
      </c>
    </row>
    <row r="8305" spans="1:16">
      <c r="A8305" t="s">
        <v>31022</v>
      </c>
      <c r="B8305" t="s">
        <v>31023</v>
      </c>
      <c r="C8305" t="s">
        <v>37075</v>
      </c>
      <c r="D8305" t="s">
        <v>37026</v>
      </c>
      <c r="E8305" t="s">
        <v>31024</v>
      </c>
      <c r="F8305" t="s">
        <v>31025</v>
      </c>
      <c r="G8305" s="2">
        <v>45684</v>
      </c>
      <c r="H8305" t="s">
        <v>73</v>
      </c>
      <c r="I8305">
        <v>3</v>
      </c>
      <c r="J8305">
        <f t="shared" si="260"/>
        <v>120</v>
      </c>
      <c r="K8305" s="3">
        <v>10</v>
      </c>
      <c r="L8305" s="3">
        <f t="shared" si="261"/>
        <v>360</v>
      </c>
      <c r="M8305">
        <v>324</v>
      </c>
      <c r="N8305" s="3">
        <f>Table2[[#This Row],[Total Cost]]-Table2[[#This Row],[Total Sales]]</f>
        <v>36</v>
      </c>
      <c r="O8305" t="s">
        <v>33</v>
      </c>
      <c r="P8305" t="s">
        <v>17</v>
      </c>
    </row>
    <row r="8306" spans="1:16">
      <c r="A8306" t="s">
        <v>31026</v>
      </c>
      <c r="B8306" t="s">
        <v>13572</v>
      </c>
      <c r="C8306" t="s">
        <v>37111</v>
      </c>
      <c r="D8306" t="s">
        <v>37768</v>
      </c>
      <c r="E8306" t="s">
        <v>31027</v>
      </c>
      <c r="F8306" t="s">
        <v>31028</v>
      </c>
      <c r="G8306" s="2">
        <v>45603</v>
      </c>
      <c r="H8306" t="s">
        <v>28</v>
      </c>
      <c r="I8306">
        <v>2</v>
      </c>
      <c r="J8306">
        <f t="shared" si="260"/>
        <v>300</v>
      </c>
      <c r="K8306" s="3">
        <v>10</v>
      </c>
      <c r="L8306" s="3">
        <f t="shared" si="261"/>
        <v>600</v>
      </c>
      <c r="M8306">
        <v>540</v>
      </c>
      <c r="N8306" s="3">
        <f>Table2[[#This Row],[Total Cost]]-Table2[[#This Row],[Total Sales]]</f>
        <v>60</v>
      </c>
      <c r="O8306" t="s">
        <v>23</v>
      </c>
      <c r="P8306" t="s">
        <v>17</v>
      </c>
    </row>
    <row r="8307" spans="1:16">
      <c r="A8307" t="s">
        <v>31029</v>
      </c>
      <c r="B8307" t="s">
        <v>9796</v>
      </c>
      <c r="C8307" t="s">
        <v>37051</v>
      </c>
      <c r="D8307" t="s">
        <v>37119</v>
      </c>
      <c r="E8307" t="s">
        <v>31030</v>
      </c>
      <c r="F8307" t="s">
        <v>31031</v>
      </c>
      <c r="G8307" s="2">
        <v>45766</v>
      </c>
      <c r="H8307" t="s">
        <v>83</v>
      </c>
      <c r="I8307">
        <v>2</v>
      </c>
      <c r="J8307">
        <f t="shared" si="260"/>
        <v>150</v>
      </c>
      <c r="K8307" s="3">
        <v>5</v>
      </c>
      <c r="L8307" s="3">
        <f t="shared" si="261"/>
        <v>300</v>
      </c>
      <c r="M8307">
        <v>285</v>
      </c>
      <c r="N8307" s="3">
        <f>Table2[[#This Row],[Total Cost]]-Table2[[#This Row],[Total Sales]]</f>
        <v>15</v>
      </c>
      <c r="O8307" t="s">
        <v>90</v>
      </c>
      <c r="P8307" t="s">
        <v>17</v>
      </c>
    </row>
    <row r="8308" spans="1:16">
      <c r="A8308" t="s">
        <v>31032</v>
      </c>
      <c r="B8308" t="s">
        <v>31033</v>
      </c>
      <c r="C8308" t="s">
        <v>37122</v>
      </c>
      <c r="D8308" t="s">
        <v>37245</v>
      </c>
      <c r="E8308" t="s">
        <v>31034</v>
      </c>
      <c r="F8308" t="s">
        <v>31035</v>
      </c>
      <c r="G8308" s="2">
        <v>45637</v>
      </c>
      <c r="H8308" t="s">
        <v>56</v>
      </c>
      <c r="I8308">
        <v>2</v>
      </c>
      <c r="J8308">
        <f t="shared" si="260"/>
        <v>90</v>
      </c>
      <c r="K8308" s="3">
        <v>15</v>
      </c>
      <c r="L8308" s="3">
        <f t="shared" si="261"/>
        <v>180</v>
      </c>
      <c r="M8308">
        <v>153</v>
      </c>
      <c r="N8308" s="3">
        <f>Table2[[#This Row],[Total Cost]]-Table2[[#This Row],[Total Sales]]</f>
        <v>27</v>
      </c>
      <c r="O8308" t="s">
        <v>90</v>
      </c>
      <c r="P8308" t="s">
        <v>17</v>
      </c>
    </row>
    <row r="8309" spans="1:16">
      <c r="A8309" t="s">
        <v>31036</v>
      </c>
      <c r="B8309" t="s">
        <v>31037</v>
      </c>
      <c r="C8309" t="s">
        <v>37025</v>
      </c>
      <c r="D8309" t="s">
        <v>37397</v>
      </c>
      <c r="E8309" t="s">
        <v>31038</v>
      </c>
      <c r="F8309" t="s">
        <v>20386</v>
      </c>
      <c r="G8309" s="2">
        <v>45492</v>
      </c>
      <c r="H8309" t="s">
        <v>56</v>
      </c>
      <c r="I8309">
        <v>4</v>
      </c>
      <c r="J8309">
        <f t="shared" si="260"/>
        <v>90</v>
      </c>
      <c r="K8309" s="3">
        <v>5</v>
      </c>
      <c r="L8309" s="3">
        <f t="shared" si="261"/>
        <v>360</v>
      </c>
      <c r="M8309">
        <v>342</v>
      </c>
      <c r="N8309" s="3">
        <f>Table2[[#This Row],[Total Cost]]-Table2[[#This Row],[Total Sales]]</f>
        <v>18</v>
      </c>
      <c r="O8309" t="s">
        <v>84</v>
      </c>
      <c r="P8309" t="s">
        <v>17</v>
      </c>
    </row>
    <row r="8310" spans="1:16">
      <c r="A8310" t="s">
        <v>31039</v>
      </c>
      <c r="B8310" t="s">
        <v>31040</v>
      </c>
      <c r="C8310" t="s">
        <v>37534</v>
      </c>
      <c r="D8310" t="s">
        <v>37011</v>
      </c>
      <c r="E8310" t="s">
        <v>31041</v>
      </c>
      <c r="F8310" t="s">
        <v>31042</v>
      </c>
      <c r="G8310" s="2">
        <v>45666</v>
      </c>
      <c r="H8310" t="s">
        <v>56</v>
      </c>
      <c r="I8310">
        <v>3</v>
      </c>
      <c r="J8310">
        <f t="shared" si="260"/>
        <v>90</v>
      </c>
      <c r="K8310" s="3">
        <v>0</v>
      </c>
      <c r="L8310" s="3">
        <f t="shared" si="261"/>
        <v>270</v>
      </c>
      <c r="M8310">
        <v>270</v>
      </c>
      <c r="N8310" s="3">
        <f>Table2[[#This Row],[Total Cost]]-Table2[[#This Row],[Total Sales]]</f>
        <v>0</v>
      </c>
      <c r="O8310" t="s">
        <v>33</v>
      </c>
      <c r="P8310" t="s">
        <v>17</v>
      </c>
    </row>
    <row r="8311" spans="1:16">
      <c r="A8311" t="s">
        <v>31043</v>
      </c>
      <c r="B8311" t="s">
        <v>31044</v>
      </c>
      <c r="C8311" t="s">
        <v>37021</v>
      </c>
      <c r="D8311" t="s">
        <v>37613</v>
      </c>
      <c r="E8311" t="s">
        <v>31045</v>
      </c>
      <c r="F8311" t="s">
        <v>31046</v>
      </c>
      <c r="G8311" s="2">
        <v>45718</v>
      </c>
      <c r="H8311" t="s">
        <v>28</v>
      </c>
      <c r="I8311">
        <v>4</v>
      </c>
      <c r="J8311">
        <f t="shared" si="260"/>
        <v>300</v>
      </c>
      <c r="K8311" s="3">
        <v>0</v>
      </c>
      <c r="L8311" s="3">
        <f t="shared" si="261"/>
        <v>1200</v>
      </c>
      <c r="M8311">
        <v>1200</v>
      </c>
      <c r="N8311" s="3">
        <f>Table2[[#This Row],[Total Cost]]-Table2[[#This Row],[Total Sales]]</f>
        <v>0</v>
      </c>
      <c r="O8311" t="s">
        <v>84</v>
      </c>
      <c r="P8311" t="s">
        <v>17</v>
      </c>
    </row>
    <row r="8312" spans="1:16">
      <c r="A8312" t="s">
        <v>31047</v>
      </c>
      <c r="B8312" t="s">
        <v>31048</v>
      </c>
      <c r="C8312" t="s">
        <v>37279</v>
      </c>
      <c r="D8312" t="s">
        <v>37115</v>
      </c>
      <c r="E8312" t="s">
        <v>31049</v>
      </c>
      <c r="F8312" t="s">
        <v>31050</v>
      </c>
      <c r="G8312" s="2">
        <v>45544</v>
      </c>
      <c r="H8312" t="s">
        <v>47</v>
      </c>
      <c r="I8312">
        <v>4</v>
      </c>
      <c r="J8312">
        <f t="shared" si="260"/>
        <v>1200</v>
      </c>
      <c r="K8312" s="3">
        <v>0</v>
      </c>
      <c r="L8312" s="3">
        <f t="shared" si="261"/>
        <v>4800</v>
      </c>
      <c r="M8312">
        <v>4800</v>
      </c>
      <c r="N8312" s="3">
        <f>Table2[[#This Row],[Total Cost]]-Table2[[#This Row],[Total Sales]]</f>
        <v>0</v>
      </c>
      <c r="O8312" t="s">
        <v>84</v>
      </c>
      <c r="P8312" t="s">
        <v>17</v>
      </c>
    </row>
    <row r="8313" spans="1:16">
      <c r="A8313" t="s">
        <v>31051</v>
      </c>
      <c r="B8313" t="s">
        <v>31052</v>
      </c>
      <c r="C8313" t="s">
        <v>36976</v>
      </c>
      <c r="D8313" t="s">
        <v>37245</v>
      </c>
      <c r="E8313" t="s">
        <v>31053</v>
      </c>
      <c r="F8313" t="s">
        <v>31054</v>
      </c>
      <c r="G8313" s="2">
        <v>45544</v>
      </c>
      <c r="H8313" t="s">
        <v>56</v>
      </c>
      <c r="I8313">
        <v>3</v>
      </c>
      <c r="J8313">
        <f t="shared" si="260"/>
        <v>90</v>
      </c>
      <c r="K8313" s="3">
        <v>5</v>
      </c>
      <c r="L8313" s="3">
        <f t="shared" si="261"/>
        <v>270</v>
      </c>
      <c r="M8313">
        <v>256.5</v>
      </c>
      <c r="N8313" s="3">
        <f>Table2[[#This Row],[Total Cost]]-Table2[[#This Row],[Total Sales]]</f>
        <v>13.5</v>
      </c>
      <c r="O8313" t="s">
        <v>90</v>
      </c>
      <c r="P8313" t="s">
        <v>78</v>
      </c>
    </row>
    <row r="8314" spans="1:16">
      <c r="A8314" t="s">
        <v>31055</v>
      </c>
      <c r="B8314" t="s">
        <v>31056</v>
      </c>
      <c r="C8314" t="s">
        <v>37019</v>
      </c>
      <c r="D8314" t="s">
        <v>37272</v>
      </c>
      <c r="E8314" t="s">
        <v>31057</v>
      </c>
      <c r="F8314" t="s">
        <v>1091</v>
      </c>
      <c r="G8314" s="2">
        <v>45665</v>
      </c>
      <c r="H8314" t="s">
        <v>56</v>
      </c>
      <c r="I8314">
        <v>4</v>
      </c>
      <c r="J8314">
        <f t="shared" si="260"/>
        <v>90</v>
      </c>
      <c r="K8314" s="3">
        <v>10</v>
      </c>
      <c r="L8314" s="3">
        <f t="shared" si="261"/>
        <v>360</v>
      </c>
      <c r="M8314">
        <v>324</v>
      </c>
      <c r="N8314" s="3">
        <f>Table2[[#This Row],[Total Cost]]-Table2[[#This Row],[Total Sales]]</f>
        <v>36</v>
      </c>
      <c r="O8314" t="s">
        <v>84</v>
      </c>
      <c r="P8314" t="s">
        <v>17</v>
      </c>
    </row>
    <row r="8315" spans="1:16">
      <c r="A8315" t="s">
        <v>31058</v>
      </c>
      <c r="B8315" t="s">
        <v>31059</v>
      </c>
      <c r="C8315" t="s">
        <v>37441</v>
      </c>
      <c r="D8315" t="s">
        <v>37379</v>
      </c>
      <c r="E8315" t="s">
        <v>31060</v>
      </c>
      <c r="F8315" t="s">
        <v>31061</v>
      </c>
      <c r="G8315" s="2">
        <v>45573</v>
      </c>
      <c r="H8315" t="s">
        <v>47</v>
      </c>
      <c r="I8315">
        <v>2</v>
      </c>
      <c r="J8315">
        <f t="shared" si="260"/>
        <v>1200</v>
      </c>
      <c r="K8315" s="3">
        <v>5</v>
      </c>
      <c r="L8315" s="3">
        <f t="shared" si="261"/>
        <v>2400</v>
      </c>
      <c r="M8315">
        <v>2280</v>
      </c>
      <c r="N8315" s="3">
        <f>Table2[[#This Row],[Total Cost]]-Table2[[#This Row],[Total Sales]]</f>
        <v>120</v>
      </c>
      <c r="O8315" t="s">
        <v>90</v>
      </c>
      <c r="P8315" t="s">
        <v>17</v>
      </c>
    </row>
    <row r="8316" spans="1:16">
      <c r="A8316" t="s">
        <v>31062</v>
      </c>
      <c r="B8316" t="s">
        <v>31063</v>
      </c>
      <c r="C8316" t="s">
        <v>37862</v>
      </c>
      <c r="D8316" t="s">
        <v>37034</v>
      </c>
      <c r="E8316" t="s">
        <v>31064</v>
      </c>
      <c r="F8316" t="s">
        <v>6039</v>
      </c>
      <c r="G8316" s="2">
        <v>45631</v>
      </c>
      <c r="H8316" t="s">
        <v>89</v>
      </c>
      <c r="I8316">
        <v>1</v>
      </c>
      <c r="J8316">
        <f t="shared" si="260"/>
        <v>50</v>
      </c>
      <c r="K8316" s="3">
        <v>0</v>
      </c>
      <c r="L8316" s="3">
        <f t="shared" si="261"/>
        <v>50</v>
      </c>
      <c r="M8316">
        <v>50</v>
      </c>
      <c r="N8316" s="3">
        <f>Table2[[#This Row],[Total Cost]]-Table2[[#This Row],[Total Sales]]</f>
        <v>0</v>
      </c>
      <c r="O8316" t="s">
        <v>16</v>
      </c>
      <c r="P8316" t="s">
        <v>17</v>
      </c>
    </row>
    <row r="8317" spans="1:16">
      <c r="A8317" t="s">
        <v>31065</v>
      </c>
      <c r="B8317" t="s">
        <v>14058</v>
      </c>
      <c r="C8317" t="s">
        <v>37180</v>
      </c>
      <c r="D8317" t="s">
        <v>37583</v>
      </c>
      <c r="E8317" t="s">
        <v>31066</v>
      </c>
      <c r="F8317" t="s">
        <v>19901</v>
      </c>
      <c r="G8317" s="2">
        <v>45636</v>
      </c>
      <c r="H8317" t="s">
        <v>42</v>
      </c>
      <c r="I8317">
        <v>3</v>
      </c>
      <c r="J8317">
        <f t="shared" si="260"/>
        <v>200</v>
      </c>
      <c r="K8317" s="3">
        <v>0</v>
      </c>
      <c r="L8317" s="3">
        <f t="shared" si="261"/>
        <v>600</v>
      </c>
      <c r="M8317">
        <v>600</v>
      </c>
      <c r="N8317" s="3">
        <f>Table2[[#This Row],[Total Cost]]-Table2[[#This Row],[Total Sales]]</f>
        <v>0</v>
      </c>
      <c r="O8317" t="s">
        <v>33</v>
      </c>
      <c r="P8317" t="s">
        <v>17</v>
      </c>
    </row>
    <row r="8318" spans="1:16">
      <c r="A8318" t="s">
        <v>31067</v>
      </c>
      <c r="B8318" t="s">
        <v>31068</v>
      </c>
      <c r="C8318" t="s">
        <v>38090</v>
      </c>
      <c r="D8318" t="s">
        <v>37124</v>
      </c>
      <c r="E8318" t="s">
        <v>31069</v>
      </c>
      <c r="F8318" t="s">
        <v>31070</v>
      </c>
      <c r="G8318" s="2">
        <v>45622</v>
      </c>
      <c r="H8318" t="s">
        <v>15</v>
      </c>
      <c r="I8318">
        <v>1</v>
      </c>
      <c r="J8318">
        <f t="shared" si="260"/>
        <v>800</v>
      </c>
      <c r="K8318" s="3">
        <v>0</v>
      </c>
      <c r="L8318" s="3">
        <f t="shared" si="261"/>
        <v>800</v>
      </c>
      <c r="M8318">
        <v>800</v>
      </c>
      <c r="N8318" s="3">
        <f>Table2[[#This Row],[Total Cost]]-Table2[[#This Row],[Total Sales]]</f>
        <v>0</v>
      </c>
      <c r="O8318" t="s">
        <v>84</v>
      </c>
      <c r="P8318" t="s">
        <v>17</v>
      </c>
    </row>
    <row r="8319" spans="1:16">
      <c r="A8319" t="s">
        <v>31071</v>
      </c>
      <c r="B8319" t="s">
        <v>31072</v>
      </c>
      <c r="C8319" t="s">
        <v>37527</v>
      </c>
      <c r="D8319" t="s">
        <v>38336</v>
      </c>
      <c r="E8319" t="s">
        <v>31073</v>
      </c>
      <c r="F8319" t="s">
        <v>9397</v>
      </c>
      <c r="G8319" s="2">
        <v>45570</v>
      </c>
      <c r="H8319" t="s">
        <v>42</v>
      </c>
      <c r="I8319">
        <v>4</v>
      </c>
      <c r="J8319">
        <f t="shared" si="260"/>
        <v>200</v>
      </c>
      <c r="K8319" s="3">
        <v>0</v>
      </c>
      <c r="L8319" s="3">
        <f t="shared" si="261"/>
        <v>800</v>
      </c>
      <c r="M8319">
        <v>800</v>
      </c>
      <c r="N8319" s="3">
        <f>Table2[[#This Row],[Total Cost]]-Table2[[#This Row],[Total Sales]]</f>
        <v>0</v>
      </c>
      <c r="O8319" t="s">
        <v>84</v>
      </c>
      <c r="P8319" t="s">
        <v>17</v>
      </c>
    </row>
    <row r="8320" spans="1:16">
      <c r="A8320" t="s">
        <v>31074</v>
      </c>
      <c r="B8320" t="s">
        <v>31075</v>
      </c>
      <c r="C8320" t="s">
        <v>37598</v>
      </c>
      <c r="D8320" t="s">
        <v>38160</v>
      </c>
      <c r="E8320" t="s">
        <v>31076</v>
      </c>
      <c r="F8320" t="s">
        <v>31077</v>
      </c>
      <c r="G8320" s="2">
        <v>45612</v>
      </c>
      <c r="H8320" t="s">
        <v>28</v>
      </c>
      <c r="I8320">
        <v>4</v>
      </c>
      <c r="J8320">
        <f t="shared" si="260"/>
        <v>300</v>
      </c>
      <c r="K8320" s="3">
        <v>0</v>
      </c>
      <c r="L8320" s="3">
        <f t="shared" si="261"/>
        <v>1200</v>
      </c>
      <c r="M8320">
        <v>1200</v>
      </c>
      <c r="N8320" s="3">
        <f>Table2[[#This Row],[Total Cost]]-Table2[[#This Row],[Total Sales]]</f>
        <v>0</v>
      </c>
      <c r="O8320" t="s">
        <v>90</v>
      </c>
      <c r="P8320" t="s">
        <v>17</v>
      </c>
    </row>
    <row r="8321" spans="1:16">
      <c r="A8321" t="s">
        <v>31078</v>
      </c>
      <c r="B8321" t="s">
        <v>31079</v>
      </c>
      <c r="C8321" t="s">
        <v>36960</v>
      </c>
      <c r="D8321" t="s">
        <v>37687</v>
      </c>
      <c r="E8321" t="s">
        <v>31080</v>
      </c>
      <c r="F8321" t="s">
        <v>25044</v>
      </c>
      <c r="G8321" s="2">
        <v>45697</v>
      </c>
      <c r="H8321" t="s">
        <v>28</v>
      </c>
      <c r="I8321">
        <v>2</v>
      </c>
      <c r="J8321">
        <f t="shared" si="260"/>
        <v>300</v>
      </c>
      <c r="K8321" s="3">
        <v>5</v>
      </c>
      <c r="L8321" s="3">
        <f t="shared" si="261"/>
        <v>600</v>
      </c>
      <c r="M8321">
        <v>570</v>
      </c>
      <c r="N8321" s="3">
        <f>Table2[[#This Row],[Total Cost]]-Table2[[#This Row],[Total Sales]]</f>
        <v>30</v>
      </c>
      <c r="O8321" t="s">
        <v>84</v>
      </c>
      <c r="P8321" t="s">
        <v>17</v>
      </c>
    </row>
    <row r="8322" spans="1:16">
      <c r="A8322" t="s">
        <v>31081</v>
      </c>
      <c r="B8322" t="s">
        <v>31082</v>
      </c>
      <c r="C8322" t="s">
        <v>37282</v>
      </c>
      <c r="D8322" t="s">
        <v>37272</v>
      </c>
      <c r="E8322" t="s">
        <v>31083</v>
      </c>
      <c r="F8322" t="s">
        <v>31084</v>
      </c>
      <c r="G8322" s="2">
        <v>45635</v>
      </c>
      <c r="H8322" t="s">
        <v>22</v>
      </c>
      <c r="I8322">
        <v>2</v>
      </c>
      <c r="J8322">
        <f t="shared" si="260"/>
        <v>100</v>
      </c>
      <c r="K8322" s="3">
        <v>0</v>
      </c>
      <c r="L8322" s="3">
        <f t="shared" si="261"/>
        <v>200</v>
      </c>
      <c r="M8322">
        <v>200</v>
      </c>
      <c r="N8322" s="3">
        <f>Table2[[#This Row],[Total Cost]]-Table2[[#This Row],[Total Sales]]</f>
        <v>0</v>
      </c>
      <c r="O8322" t="s">
        <v>90</v>
      </c>
      <c r="P8322" t="s">
        <v>17</v>
      </c>
    </row>
    <row r="8323" spans="1:16">
      <c r="A8323" t="s">
        <v>31085</v>
      </c>
      <c r="B8323" t="s">
        <v>31086</v>
      </c>
      <c r="C8323" t="s">
        <v>37459</v>
      </c>
      <c r="D8323" t="s">
        <v>37678</v>
      </c>
      <c r="E8323" t="s">
        <v>31087</v>
      </c>
      <c r="F8323" t="s">
        <v>31088</v>
      </c>
      <c r="G8323" s="2">
        <v>45715</v>
      </c>
      <c r="H8323" t="s">
        <v>47</v>
      </c>
      <c r="I8323">
        <v>3</v>
      </c>
      <c r="J8323">
        <f t="shared" ref="J8323:J8386" si="262">L8323/I8323</f>
        <v>1200</v>
      </c>
      <c r="K8323" s="3">
        <v>0</v>
      </c>
      <c r="L8323" s="3">
        <f t="shared" si="261"/>
        <v>3600</v>
      </c>
      <c r="M8323">
        <v>3600</v>
      </c>
      <c r="N8323" s="3">
        <f>Table2[[#This Row],[Total Cost]]-Table2[[#This Row],[Total Sales]]</f>
        <v>0</v>
      </c>
      <c r="O8323" t="s">
        <v>23</v>
      </c>
      <c r="P8323" t="s">
        <v>17</v>
      </c>
    </row>
    <row r="8324" spans="1:16">
      <c r="A8324" t="s">
        <v>31089</v>
      </c>
      <c r="B8324" t="s">
        <v>14963</v>
      </c>
      <c r="C8324" t="s">
        <v>36980</v>
      </c>
      <c r="D8324" t="s">
        <v>37345</v>
      </c>
      <c r="E8324" t="s">
        <v>31090</v>
      </c>
      <c r="F8324" t="s">
        <v>31091</v>
      </c>
      <c r="G8324" s="2">
        <v>45535</v>
      </c>
      <c r="H8324" t="s">
        <v>22</v>
      </c>
      <c r="I8324">
        <v>1</v>
      </c>
      <c r="J8324">
        <f t="shared" si="262"/>
        <v>100</v>
      </c>
      <c r="K8324" s="3">
        <v>0</v>
      </c>
      <c r="L8324" s="3">
        <f t="shared" si="261"/>
        <v>100</v>
      </c>
      <c r="M8324">
        <v>100</v>
      </c>
      <c r="N8324" s="3">
        <f>Table2[[#This Row],[Total Cost]]-Table2[[#This Row],[Total Sales]]</f>
        <v>0</v>
      </c>
      <c r="O8324" t="s">
        <v>84</v>
      </c>
      <c r="P8324" t="s">
        <v>17</v>
      </c>
    </row>
    <row r="8325" spans="1:16">
      <c r="A8325" t="s">
        <v>31092</v>
      </c>
      <c r="B8325" t="s">
        <v>31093</v>
      </c>
      <c r="C8325" t="s">
        <v>38333</v>
      </c>
      <c r="D8325" t="s">
        <v>37704</v>
      </c>
      <c r="E8325" t="s">
        <v>31094</v>
      </c>
      <c r="F8325" t="s">
        <v>31095</v>
      </c>
      <c r="G8325" s="2">
        <v>45517</v>
      </c>
      <c r="H8325" t="s">
        <v>22</v>
      </c>
      <c r="I8325">
        <v>2</v>
      </c>
      <c r="J8325">
        <f t="shared" si="262"/>
        <v>100</v>
      </c>
      <c r="K8325" s="3">
        <v>0</v>
      </c>
      <c r="L8325" s="3">
        <f t="shared" si="261"/>
        <v>200</v>
      </c>
      <c r="M8325">
        <v>200</v>
      </c>
      <c r="N8325" s="3">
        <f>Table2[[#This Row],[Total Cost]]-Table2[[#This Row],[Total Sales]]</f>
        <v>0</v>
      </c>
      <c r="O8325" t="s">
        <v>16</v>
      </c>
      <c r="P8325" t="s">
        <v>17</v>
      </c>
    </row>
    <row r="8326" spans="1:16">
      <c r="A8326" t="s">
        <v>31096</v>
      </c>
      <c r="B8326" t="s">
        <v>31097</v>
      </c>
      <c r="C8326" t="s">
        <v>37482</v>
      </c>
      <c r="D8326" t="s">
        <v>38018</v>
      </c>
      <c r="E8326" t="s">
        <v>31098</v>
      </c>
      <c r="F8326" t="s">
        <v>31099</v>
      </c>
      <c r="G8326" s="2">
        <v>45426</v>
      </c>
      <c r="H8326" t="s">
        <v>56</v>
      </c>
      <c r="I8326">
        <v>2</v>
      </c>
      <c r="J8326">
        <f t="shared" si="262"/>
        <v>90</v>
      </c>
      <c r="K8326" s="3">
        <v>0</v>
      </c>
      <c r="L8326" s="3">
        <f t="shared" ref="L8326:L8389" si="263">M8326/(1-K8326/100)</f>
        <v>180</v>
      </c>
      <c r="M8326">
        <v>180</v>
      </c>
      <c r="N8326" s="3">
        <f>Table2[[#This Row],[Total Cost]]-Table2[[#This Row],[Total Sales]]</f>
        <v>0</v>
      </c>
      <c r="O8326" t="s">
        <v>23</v>
      </c>
      <c r="P8326" t="s">
        <v>17</v>
      </c>
    </row>
    <row r="8327" spans="1:16">
      <c r="A8327" t="s">
        <v>31100</v>
      </c>
      <c r="B8327" t="s">
        <v>31101</v>
      </c>
      <c r="C8327" t="s">
        <v>37314</v>
      </c>
      <c r="D8327" t="s">
        <v>37023</v>
      </c>
      <c r="E8327" t="s">
        <v>31102</v>
      </c>
      <c r="F8327" t="s">
        <v>31103</v>
      </c>
      <c r="G8327" s="2">
        <v>45705</v>
      </c>
      <c r="H8327" t="s">
        <v>47</v>
      </c>
      <c r="I8327">
        <v>2</v>
      </c>
      <c r="J8327">
        <f t="shared" si="262"/>
        <v>1200</v>
      </c>
      <c r="K8327" s="3">
        <v>0</v>
      </c>
      <c r="L8327" s="3">
        <f t="shared" si="263"/>
        <v>2400</v>
      </c>
      <c r="M8327">
        <v>2400</v>
      </c>
      <c r="N8327" s="3">
        <f>Table2[[#This Row],[Total Cost]]-Table2[[#This Row],[Total Sales]]</f>
        <v>0</v>
      </c>
      <c r="O8327" t="s">
        <v>23</v>
      </c>
      <c r="P8327" t="s">
        <v>17</v>
      </c>
    </row>
    <row r="8328" spans="1:16">
      <c r="A8328" t="s">
        <v>31104</v>
      </c>
      <c r="B8328" t="s">
        <v>31105</v>
      </c>
      <c r="C8328" t="s">
        <v>37021</v>
      </c>
      <c r="D8328" t="s">
        <v>37633</v>
      </c>
      <c r="E8328" t="s">
        <v>31106</v>
      </c>
      <c r="F8328" t="s">
        <v>31107</v>
      </c>
      <c r="G8328" s="2">
        <v>45508</v>
      </c>
      <c r="H8328" t="s">
        <v>73</v>
      </c>
      <c r="I8328">
        <v>1</v>
      </c>
      <c r="J8328">
        <f t="shared" si="262"/>
        <v>120</v>
      </c>
      <c r="K8328" s="3">
        <v>5</v>
      </c>
      <c r="L8328" s="3">
        <f t="shared" si="263"/>
        <v>120</v>
      </c>
      <c r="M8328">
        <v>114</v>
      </c>
      <c r="N8328" s="3">
        <f>Table2[[#This Row],[Total Cost]]-Table2[[#This Row],[Total Sales]]</f>
        <v>6</v>
      </c>
      <c r="O8328" t="s">
        <v>23</v>
      </c>
      <c r="P8328" t="s">
        <v>17</v>
      </c>
    </row>
    <row r="8329" spans="1:16">
      <c r="A8329" t="s">
        <v>31108</v>
      </c>
      <c r="B8329" t="s">
        <v>31109</v>
      </c>
      <c r="C8329" t="s">
        <v>37010</v>
      </c>
      <c r="D8329" t="s">
        <v>37274</v>
      </c>
      <c r="E8329" t="s">
        <v>31110</v>
      </c>
      <c r="F8329" t="s">
        <v>31111</v>
      </c>
      <c r="G8329" s="2">
        <v>45490</v>
      </c>
      <c r="H8329" t="s">
        <v>42</v>
      </c>
      <c r="I8329">
        <v>4</v>
      </c>
      <c r="J8329">
        <f t="shared" si="262"/>
        <v>200</v>
      </c>
      <c r="K8329" s="3">
        <v>0</v>
      </c>
      <c r="L8329" s="3">
        <f t="shared" si="263"/>
        <v>800</v>
      </c>
      <c r="M8329">
        <v>800</v>
      </c>
      <c r="N8329" s="3">
        <f>Table2[[#This Row],[Total Cost]]-Table2[[#This Row],[Total Sales]]</f>
        <v>0</v>
      </c>
      <c r="O8329" t="s">
        <v>16</v>
      </c>
      <c r="P8329" t="s">
        <v>17</v>
      </c>
    </row>
    <row r="8330" spans="1:16">
      <c r="A8330" t="s">
        <v>31112</v>
      </c>
      <c r="B8330" t="s">
        <v>31113</v>
      </c>
      <c r="C8330" t="s">
        <v>37087</v>
      </c>
      <c r="D8330" t="s">
        <v>38316</v>
      </c>
      <c r="E8330" t="s">
        <v>31114</v>
      </c>
      <c r="F8330" t="s">
        <v>9000</v>
      </c>
      <c r="G8330" s="2">
        <v>45538</v>
      </c>
      <c r="H8330" t="s">
        <v>42</v>
      </c>
      <c r="I8330">
        <v>2</v>
      </c>
      <c r="J8330">
        <f t="shared" si="262"/>
        <v>200</v>
      </c>
      <c r="K8330" s="3">
        <v>0</v>
      </c>
      <c r="L8330" s="3">
        <f t="shared" si="263"/>
        <v>400</v>
      </c>
      <c r="M8330">
        <v>400</v>
      </c>
      <c r="N8330" s="3">
        <f>Table2[[#This Row],[Total Cost]]-Table2[[#This Row],[Total Sales]]</f>
        <v>0</v>
      </c>
      <c r="O8330" t="s">
        <v>16</v>
      </c>
      <c r="P8330" t="s">
        <v>17</v>
      </c>
    </row>
    <row r="8331" spans="1:16">
      <c r="A8331" t="s">
        <v>31115</v>
      </c>
      <c r="B8331" t="s">
        <v>31116</v>
      </c>
      <c r="C8331" t="s">
        <v>37124</v>
      </c>
      <c r="D8331" t="s">
        <v>37003</v>
      </c>
      <c r="E8331" t="s">
        <v>31117</v>
      </c>
      <c r="F8331" t="s">
        <v>31118</v>
      </c>
      <c r="G8331" s="2">
        <v>45643</v>
      </c>
      <c r="H8331" t="s">
        <v>15</v>
      </c>
      <c r="I8331">
        <v>2</v>
      </c>
      <c r="J8331">
        <f t="shared" si="262"/>
        <v>800</v>
      </c>
      <c r="K8331" s="3">
        <v>0</v>
      </c>
      <c r="L8331" s="3">
        <f t="shared" si="263"/>
        <v>1600</v>
      </c>
      <c r="M8331">
        <v>1600</v>
      </c>
      <c r="N8331" s="3">
        <f>Table2[[#This Row],[Total Cost]]-Table2[[#This Row],[Total Sales]]</f>
        <v>0</v>
      </c>
      <c r="O8331" t="s">
        <v>90</v>
      </c>
      <c r="P8331" t="s">
        <v>17</v>
      </c>
    </row>
    <row r="8332" spans="1:16">
      <c r="A8332" t="s">
        <v>31119</v>
      </c>
      <c r="B8332" t="s">
        <v>31120</v>
      </c>
      <c r="C8332" t="s">
        <v>37223</v>
      </c>
      <c r="D8332" t="s">
        <v>36980</v>
      </c>
      <c r="E8332" t="s">
        <v>31121</v>
      </c>
      <c r="F8332" t="s">
        <v>31122</v>
      </c>
      <c r="G8332" s="2">
        <v>45766</v>
      </c>
      <c r="H8332" t="s">
        <v>56</v>
      </c>
      <c r="I8332">
        <v>4</v>
      </c>
      <c r="J8332">
        <f t="shared" si="262"/>
        <v>90</v>
      </c>
      <c r="K8332" s="3">
        <v>10</v>
      </c>
      <c r="L8332" s="3">
        <f t="shared" si="263"/>
        <v>360</v>
      </c>
      <c r="M8332">
        <v>324</v>
      </c>
      <c r="N8332" s="3">
        <f>Table2[[#This Row],[Total Cost]]-Table2[[#This Row],[Total Sales]]</f>
        <v>36</v>
      </c>
      <c r="O8332" t="s">
        <v>33</v>
      </c>
      <c r="P8332" t="s">
        <v>17</v>
      </c>
    </row>
    <row r="8333" spans="1:16">
      <c r="A8333" t="s">
        <v>31123</v>
      </c>
      <c r="B8333" t="s">
        <v>31124</v>
      </c>
      <c r="C8333" t="s">
        <v>37358</v>
      </c>
      <c r="D8333" t="s">
        <v>37769</v>
      </c>
      <c r="E8333" t="s">
        <v>31125</v>
      </c>
      <c r="F8333" t="s">
        <v>31126</v>
      </c>
      <c r="G8333" s="2">
        <v>45731</v>
      </c>
      <c r="H8333" t="s">
        <v>42</v>
      </c>
      <c r="I8333">
        <v>3</v>
      </c>
      <c r="J8333">
        <f t="shared" si="262"/>
        <v>200</v>
      </c>
      <c r="K8333" s="3">
        <v>0</v>
      </c>
      <c r="L8333" s="3">
        <f t="shared" si="263"/>
        <v>600</v>
      </c>
      <c r="M8333">
        <v>600</v>
      </c>
      <c r="N8333" s="3">
        <f>Table2[[#This Row],[Total Cost]]-Table2[[#This Row],[Total Sales]]</f>
        <v>0</v>
      </c>
      <c r="O8333" t="s">
        <v>16</v>
      </c>
      <c r="P8333" t="s">
        <v>78</v>
      </c>
    </row>
    <row r="8334" spans="1:16">
      <c r="A8334" t="s">
        <v>31127</v>
      </c>
      <c r="B8334" t="s">
        <v>31128</v>
      </c>
      <c r="C8334" t="s">
        <v>37137</v>
      </c>
      <c r="D8334" t="s">
        <v>36997</v>
      </c>
      <c r="E8334" t="s">
        <v>31129</v>
      </c>
      <c r="F8334" t="s">
        <v>3888</v>
      </c>
      <c r="G8334" s="2">
        <v>45642</v>
      </c>
      <c r="H8334" t="s">
        <v>56</v>
      </c>
      <c r="I8334">
        <v>1</v>
      </c>
      <c r="J8334">
        <f t="shared" si="262"/>
        <v>90</v>
      </c>
      <c r="K8334" s="3">
        <v>0</v>
      </c>
      <c r="L8334" s="3">
        <f t="shared" si="263"/>
        <v>90</v>
      </c>
      <c r="M8334">
        <v>90</v>
      </c>
      <c r="N8334" s="3">
        <f>Table2[[#This Row],[Total Cost]]-Table2[[#This Row],[Total Sales]]</f>
        <v>0</v>
      </c>
      <c r="O8334" t="s">
        <v>90</v>
      </c>
      <c r="P8334" t="s">
        <v>17</v>
      </c>
    </row>
    <row r="8335" spans="1:16">
      <c r="A8335" t="s">
        <v>31130</v>
      </c>
      <c r="B8335" t="s">
        <v>31131</v>
      </c>
      <c r="C8335" t="s">
        <v>37481</v>
      </c>
      <c r="D8335" t="s">
        <v>37986</v>
      </c>
      <c r="E8335" t="s">
        <v>31132</v>
      </c>
      <c r="F8335" t="s">
        <v>778</v>
      </c>
      <c r="G8335" s="2">
        <v>45594</v>
      </c>
      <c r="H8335" t="s">
        <v>47</v>
      </c>
      <c r="I8335">
        <v>3</v>
      </c>
      <c r="J8335">
        <f t="shared" si="262"/>
        <v>1200</v>
      </c>
      <c r="K8335" s="3">
        <v>5</v>
      </c>
      <c r="L8335" s="3">
        <f t="shared" si="263"/>
        <v>3600</v>
      </c>
      <c r="M8335">
        <v>3420</v>
      </c>
      <c r="N8335" s="3">
        <f>Table2[[#This Row],[Total Cost]]-Table2[[#This Row],[Total Sales]]</f>
        <v>180</v>
      </c>
      <c r="O8335" t="s">
        <v>84</v>
      </c>
      <c r="P8335" t="s">
        <v>17</v>
      </c>
    </row>
    <row r="8336" spans="1:16">
      <c r="A8336" t="s">
        <v>31133</v>
      </c>
      <c r="B8336" t="s">
        <v>31134</v>
      </c>
      <c r="C8336" t="s">
        <v>37308</v>
      </c>
      <c r="D8336" t="s">
        <v>37304</v>
      </c>
      <c r="E8336" t="s">
        <v>31135</v>
      </c>
      <c r="F8336" t="s">
        <v>12903</v>
      </c>
      <c r="G8336" s="2">
        <v>45621</v>
      </c>
      <c r="H8336" t="s">
        <v>28</v>
      </c>
      <c r="I8336">
        <v>3</v>
      </c>
      <c r="J8336">
        <f t="shared" si="262"/>
        <v>300</v>
      </c>
      <c r="K8336" s="3">
        <v>10</v>
      </c>
      <c r="L8336" s="3">
        <f t="shared" si="263"/>
        <v>900</v>
      </c>
      <c r="M8336">
        <v>810</v>
      </c>
      <c r="N8336" s="3">
        <f>Table2[[#This Row],[Total Cost]]-Table2[[#This Row],[Total Sales]]</f>
        <v>90</v>
      </c>
      <c r="O8336" t="s">
        <v>33</v>
      </c>
      <c r="P8336" t="s">
        <v>17</v>
      </c>
    </row>
    <row r="8337" spans="1:16">
      <c r="A8337" t="s">
        <v>31136</v>
      </c>
      <c r="B8337" t="s">
        <v>31137</v>
      </c>
      <c r="C8337" t="s">
        <v>37006</v>
      </c>
      <c r="D8337" t="s">
        <v>38388</v>
      </c>
      <c r="E8337" t="s">
        <v>31138</v>
      </c>
      <c r="F8337" t="s">
        <v>31139</v>
      </c>
      <c r="G8337" s="2">
        <v>45637</v>
      </c>
      <c r="H8337" t="s">
        <v>56</v>
      </c>
      <c r="I8337">
        <v>1</v>
      </c>
      <c r="J8337">
        <f t="shared" si="262"/>
        <v>90</v>
      </c>
      <c r="K8337" s="3">
        <v>5</v>
      </c>
      <c r="L8337" s="3">
        <f t="shared" si="263"/>
        <v>90</v>
      </c>
      <c r="M8337">
        <v>85.5</v>
      </c>
      <c r="N8337" s="3">
        <f>Table2[[#This Row],[Total Cost]]-Table2[[#This Row],[Total Sales]]</f>
        <v>4.5</v>
      </c>
      <c r="O8337" t="s">
        <v>90</v>
      </c>
      <c r="P8337" t="s">
        <v>17</v>
      </c>
    </row>
    <row r="8338" spans="1:16">
      <c r="A8338" t="s">
        <v>31140</v>
      </c>
      <c r="B8338" t="s">
        <v>31141</v>
      </c>
      <c r="C8338" t="s">
        <v>36980</v>
      </c>
      <c r="D8338" t="s">
        <v>37071</v>
      </c>
      <c r="E8338" t="s">
        <v>31142</v>
      </c>
      <c r="F8338" t="s">
        <v>2197</v>
      </c>
      <c r="G8338" s="2">
        <v>45625</v>
      </c>
      <c r="H8338" t="s">
        <v>15</v>
      </c>
      <c r="I8338">
        <v>2</v>
      </c>
      <c r="J8338">
        <f t="shared" si="262"/>
        <v>800</v>
      </c>
      <c r="K8338" s="3">
        <v>0</v>
      </c>
      <c r="L8338" s="3">
        <f t="shared" si="263"/>
        <v>1600</v>
      </c>
      <c r="M8338">
        <v>1600</v>
      </c>
      <c r="N8338" s="3">
        <f>Table2[[#This Row],[Total Cost]]-Table2[[#This Row],[Total Sales]]</f>
        <v>0</v>
      </c>
      <c r="O8338" t="s">
        <v>23</v>
      </c>
      <c r="P8338" t="s">
        <v>78</v>
      </c>
    </row>
    <row r="8339" spans="1:16">
      <c r="A8339" t="s">
        <v>31143</v>
      </c>
      <c r="B8339" t="s">
        <v>31144</v>
      </c>
      <c r="C8339" t="s">
        <v>37917</v>
      </c>
      <c r="D8339" t="s">
        <v>37136</v>
      </c>
      <c r="E8339" t="s">
        <v>31145</v>
      </c>
      <c r="F8339" t="s">
        <v>31146</v>
      </c>
      <c r="G8339" s="2">
        <v>45407</v>
      </c>
      <c r="H8339" t="s">
        <v>42</v>
      </c>
      <c r="I8339">
        <v>4</v>
      </c>
      <c r="J8339">
        <f t="shared" si="262"/>
        <v>200</v>
      </c>
      <c r="K8339" s="3">
        <v>15</v>
      </c>
      <c r="L8339" s="3">
        <f t="shared" si="263"/>
        <v>800</v>
      </c>
      <c r="M8339">
        <v>680</v>
      </c>
      <c r="N8339" s="3">
        <f>Table2[[#This Row],[Total Cost]]-Table2[[#This Row],[Total Sales]]</f>
        <v>120</v>
      </c>
      <c r="O8339" t="s">
        <v>33</v>
      </c>
      <c r="P8339" t="s">
        <v>78</v>
      </c>
    </row>
    <row r="8340" spans="1:16">
      <c r="A8340" t="s">
        <v>31147</v>
      </c>
      <c r="B8340" t="s">
        <v>31148</v>
      </c>
      <c r="C8340" t="s">
        <v>37135</v>
      </c>
      <c r="D8340" t="s">
        <v>37148</v>
      </c>
      <c r="E8340" t="s">
        <v>31149</v>
      </c>
      <c r="F8340" t="s">
        <v>21707</v>
      </c>
      <c r="G8340" s="2">
        <v>45695</v>
      </c>
      <c r="H8340" t="s">
        <v>89</v>
      </c>
      <c r="I8340">
        <v>4</v>
      </c>
      <c r="J8340">
        <f t="shared" si="262"/>
        <v>50</v>
      </c>
      <c r="K8340" s="3">
        <v>10</v>
      </c>
      <c r="L8340" s="3">
        <f t="shared" si="263"/>
        <v>200</v>
      </c>
      <c r="M8340">
        <v>180</v>
      </c>
      <c r="N8340" s="3">
        <f>Table2[[#This Row],[Total Cost]]-Table2[[#This Row],[Total Sales]]</f>
        <v>20</v>
      </c>
      <c r="O8340" t="s">
        <v>23</v>
      </c>
      <c r="P8340" t="s">
        <v>17</v>
      </c>
    </row>
    <row r="8341" spans="1:16">
      <c r="A8341" t="s">
        <v>31150</v>
      </c>
      <c r="B8341" t="s">
        <v>31151</v>
      </c>
      <c r="C8341" t="s">
        <v>38059</v>
      </c>
      <c r="D8341" t="s">
        <v>37145</v>
      </c>
      <c r="E8341" t="s">
        <v>31152</v>
      </c>
      <c r="F8341" t="s">
        <v>31153</v>
      </c>
      <c r="G8341" s="2">
        <v>45496</v>
      </c>
      <c r="H8341" t="s">
        <v>56</v>
      </c>
      <c r="I8341">
        <v>2</v>
      </c>
      <c r="J8341">
        <f t="shared" si="262"/>
        <v>90</v>
      </c>
      <c r="K8341" s="3">
        <v>0</v>
      </c>
      <c r="L8341" s="3">
        <f t="shared" si="263"/>
        <v>180</v>
      </c>
      <c r="M8341">
        <v>180</v>
      </c>
      <c r="N8341" s="3">
        <f>Table2[[#This Row],[Total Cost]]-Table2[[#This Row],[Total Sales]]</f>
        <v>0</v>
      </c>
      <c r="O8341" t="s">
        <v>23</v>
      </c>
      <c r="P8341" t="s">
        <v>17</v>
      </c>
    </row>
    <row r="8342" spans="1:16">
      <c r="A8342" t="s">
        <v>31154</v>
      </c>
      <c r="B8342" t="s">
        <v>31155</v>
      </c>
      <c r="C8342" t="s">
        <v>37480</v>
      </c>
      <c r="D8342" t="s">
        <v>37284</v>
      </c>
      <c r="E8342" t="s">
        <v>31156</v>
      </c>
      <c r="F8342" t="s">
        <v>31157</v>
      </c>
      <c r="G8342" s="2">
        <v>45765</v>
      </c>
      <c r="H8342" t="s">
        <v>47</v>
      </c>
      <c r="I8342">
        <v>3</v>
      </c>
      <c r="J8342">
        <f t="shared" si="262"/>
        <v>1200</v>
      </c>
      <c r="K8342" s="3">
        <v>5</v>
      </c>
      <c r="L8342" s="3">
        <f t="shared" si="263"/>
        <v>3600</v>
      </c>
      <c r="M8342">
        <v>3420</v>
      </c>
      <c r="N8342" s="3">
        <f>Table2[[#This Row],[Total Cost]]-Table2[[#This Row],[Total Sales]]</f>
        <v>180</v>
      </c>
      <c r="O8342" t="s">
        <v>84</v>
      </c>
      <c r="P8342" t="s">
        <v>17</v>
      </c>
    </row>
    <row r="8343" spans="1:16">
      <c r="A8343" t="s">
        <v>31158</v>
      </c>
      <c r="B8343" t="s">
        <v>31159</v>
      </c>
      <c r="C8343" t="s">
        <v>37409</v>
      </c>
      <c r="D8343" t="s">
        <v>38481</v>
      </c>
      <c r="E8343" t="s">
        <v>31160</v>
      </c>
      <c r="F8343" t="s">
        <v>9890</v>
      </c>
      <c r="G8343" s="2">
        <v>45441</v>
      </c>
      <c r="H8343" t="s">
        <v>15</v>
      </c>
      <c r="I8343">
        <v>3</v>
      </c>
      <c r="J8343">
        <f t="shared" si="262"/>
        <v>800</v>
      </c>
      <c r="K8343" s="3">
        <v>15</v>
      </c>
      <c r="L8343" s="3">
        <f t="shared" si="263"/>
        <v>2400</v>
      </c>
      <c r="M8343">
        <v>2040</v>
      </c>
      <c r="N8343" s="3">
        <f>Table2[[#This Row],[Total Cost]]-Table2[[#This Row],[Total Sales]]</f>
        <v>360</v>
      </c>
      <c r="O8343" t="s">
        <v>90</v>
      </c>
      <c r="P8343" t="s">
        <v>78</v>
      </c>
    </row>
    <row r="8344" spans="1:16">
      <c r="A8344" t="s">
        <v>31161</v>
      </c>
      <c r="B8344" t="s">
        <v>31162</v>
      </c>
      <c r="C8344" t="s">
        <v>37180</v>
      </c>
      <c r="D8344" t="s">
        <v>37032</v>
      </c>
      <c r="E8344" t="s">
        <v>31163</v>
      </c>
      <c r="F8344" t="s">
        <v>31164</v>
      </c>
      <c r="G8344" s="2">
        <v>45715</v>
      </c>
      <c r="H8344" t="s">
        <v>28</v>
      </c>
      <c r="I8344">
        <v>3</v>
      </c>
      <c r="J8344">
        <f t="shared" si="262"/>
        <v>300</v>
      </c>
      <c r="K8344" s="3">
        <v>0</v>
      </c>
      <c r="L8344" s="3">
        <f t="shared" si="263"/>
        <v>900</v>
      </c>
      <c r="M8344">
        <v>900</v>
      </c>
      <c r="N8344" s="3">
        <f>Table2[[#This Row],[Total Cost]]-Table2[[#This Row],[Total Sales]]</f>
        <v>0</v>
      </c>
      <c r="O8344" t="s">
        <v>84</v>
      </c>
      <c r="P8344" t="s">
        <v>78</v>
      </c>
    </row>
    <row r="8345" spans="1:16">
      <c r="A8345" t="s">
        <v>31165</v>
      </c>
      <c r="B8345" t="s">
        <v>9630</v>
      </c>
      <c r="C8345" t="s">
        <v>37358</v>
      </c>
      <c r="D8345" t="s">
        <v>37410</v>
      </c>
      <c r="E8345" t="s">
        <v>31166</v>
      </c>
      <c r="F8345" t="s">
        <v>31167</v>
      </c>
      <c r="G8345" s="2">
        <v>45532</v>
      </c>
      <c r="H8345" t="s">
        <v>47</v>
      </c>
      <c r="I8345">
        <v>4</v>
      </c>
      <c r="J8345">
        <f t="shared" si="262"/>
        <v>1200</v>
      </c>
      <c r="K8345" s="3">
        <v>10</v>
      </c>
      <c r="L8345" s="3">
        <f t="shared" si="263"/>
        <v>4800</v>
      </c>
      <c r="M8345">
        <v>4320</v>
      </c>
      <c r="N8345" s="3">
        <f>Table2[[#This Row],[Total Cost]]-Table2[[#This Row],[Total Sales]]</f>
        <v>480</v>
      </c>
      <c r="O8345" t="s">
        <v>16</v>
      </c>
      <c r="P8345" t="s">
        <v>17</v>
      </c>
    </row>
    <row r="8346" spans="1:16">
      <c r="A8346" t="s">
        <v>31168</v>
      </c>
      <c r="B8346" t="s">
        <v>31169</v>
      </c>
      <c r="C8346" t="s">
        <v>37743</v>
      </c>
      <c r="D8346" t="s">
        <v>38261</v>
      </c>
      <c r="E8346" t="s">
        <v>31170</v>
      </c>
      <c r="F8346" t="s">
        <v>16626</v>
      </c>
      <c r="G8346" s="2">
        <v>45548</v>
      </c>
      <c r="H8346" t="s">
        <v>83</v>
      </c>
      <c r="I8346">
        <v>2</v>
      </c>
      <c r="J8346">
        <f t="shared" si="262"/>
        <v>150</v>
      </c>
      <c r="K8346" s="3">
        <v>5</v>
      </c>
      <c r="L8346" s="3">
        <f t="shared" si="263"/>
        <v>300</v>
      </c>
      <c r="M8346">
        <v>285</v>
      </c>
      <c r="N8346" s="3">
        <f>Table2[[#This Row],[Total Cost]]-Table2[[#This Row],[Total Sales]]</f>
        <v>15</v>
      </c>
      <c r="O8346" t="s">
        <v>90</v>
      </c>
      <c r="P8346" t="s">
        <v>78</v>
      </c>
    </row>
    <row r="8347" spans="1:16">
      <c r="A8347" t="s">
        <v>31171</v>
      </c>
      <c r="B8347" t="s">
        <v>31172</v>
      </c>
      <c r="C8347" t="s">
        <v>36958</v>
      </c>
      <c r="D8347" t="s">
        <v>37875</v>
      </c>
      <c r="E8347" t="s">
        <v>31173</v>
      </c>
      <c r="F8347" t="s">
        <v>1139</v>
      </c>
      <c r="G8347" s="2">
        <v>45436</v>
      </c>
      <c r="H8347" t="s">
        <v>83</v>
      </c>
      <c r="I8347">
        <v>4</v>
      </c>
      <c r="J8347">
        <f t="shared" si="262"/>
        <v>150</v>
      </c>
      <c r="K8347" s="3">
        <v>15</v>
      </c>
      <c r="L8347" s="3">
        <f t="shared" si="263"/>
        <v>600</v>
      </c>
      <c r="M8347">
        <v>510</v>
      </c>
      <c r="N8347" s="3">
        <f>Table2[[#This Row],[Total Cost]]-Table2[[#This Row],[Total Sales]]</f>
        <v>90</v>
      </c>
      <c r="O8347" t="s">
        <v>90</v>
      </c>
      <c r="P8347" t="s">
        <v>17</v>
      </c>
    </row>
    <row r="8348" spans="1:16">
      <c r="A8348" t="s">
        <v>31174</v>
      </c>
      <c r="B8348" t="s">
        <v>31175</v>
      </c>
      <c r="C8348" t="s">
        <v>38087</v>
      </c>
      <c r="D8348" t="s">
        <v>37271</v>
      </c>
      <c r="E8348" t="s">
        <v>16548</v>
      </c>
      <c r="F8348" t="s">
        <v>31176</v>
      </c>
      <c r="G8348" s="2">
        <v>45610</v>
      </c>
      <c r="H8348" t="s">
        <v>22</v>
      </c>
      <c r="I8348">
        <v>1</v>
      </c>
      <c r="J8348">
        <f t="shared" si="262"/>
        <v>100</v>
      </c>
      <c r="K8348" s="3">
        <v>0</v>
      </c>
      <c r="L8348" s="3">
        <f t="shared" si="263"/>
        <v>100</v>
      </c>
      <c r="M8348">
        <v>100</v>
      </c>
      <c r="N8348" s="3">
        <f>Table2[[#This Row],[Total Cost]]-Table2[[#This Row],[Total Sales]]</f>
        <v>0</v>
      </c>
      <c r="O8348" t="s">
        <v>84</v>
      </c>
      <c r="P8348" t="s">
        <v>17</v>
      </c>
    </row>
    <row r="8349" spans="1:16">
      <c r="A8349" t="s">
        <v>31177</v>
      </c>
      <c r="B8349" t="s">
        <v>31178</v>
      </c>
      <c r="C8349" t="s">
        <v>37473</v>
      </c>
      <c r="D8349" t="s">
        <v>37799</v>
      </c>
      <c r="E8349" t="s">
        <v>5619</v>
      </c>
      <c r="F8349" t="s">
        <v>19670</v>
      </c>
      <c r="G8349" s="2">
        <v>45652</v>
      </c>
      <c r="H8349" t="s">
        <v>83</v>
      </c>
      <c r="I8349">
        <v>3</v>
      </c>
      <c r="J8349">
        <f t="shared" si="262"/>
        <v>150</v>
      </c>
      <c r="K8349" s="3">
        <v>10</v>
      </c>
      <c r="L8349" s="3">
        <f t="shared" si="263"/>
        <v>450</v>
      </c>
      <c r="M8349">
        <v>405</v>
      </c>
      <c r="N8349" s="3">
        <f>Table2[[#This Row],[Total Cost]]-Table2[[#This Row],[Total Sales]]</f>
        <v>45</v>
      </c>
      <c r="O8349" t="s">
        <v>84</v>
      </c>
      <c r="P8349" t="s">
        <v>17</v>
      </c>
    </row>
    <row r="8350" spans="1:16">
      <c r="A8350" t="s">
        <v>31179</v>
      </c>
      <c r="B8350" t="s">
        <v>31180</v>
      </c>
      <c r="C8350" t="s">
        <v>37724</v>
      </c>
      <c r="D8350" t="s">
        <v>37034</v>
      </c>
      <c r="E8350" t="s">
        <v>31181</v>
      </c>
      <c r="F8350" t="s">
        <v>14896</v>
      </c>
      <c r="G8350" s="2">
        <v>45717</v>
      </c>
      <c r="H8350" t="s">
        <v>28</v>
      </c>
      <c r="I8350">
        <v>3</v>
      </c>
      <c r="J8350">
        <f t="shared" si="262"/>
        <v>300</v>
      </c>
      <c r="K8350" s="3">
        <v>0</v>
      </c>
      <c r="L8350" s="3">
        <f t="shared" si="263"/>
        <v>900</v>
      </c>
      <c r="M8350">
        <v>900</v>
      </c>
      <c r="N8350" s="3">
        <f>Table2[[#This Row],[Total Cost]]-Table2[[#This Row],[Total Sales]]</f>
        <v>0</v>
      </c>
      <c r="O8350" t="s">
        <v>23</v>
      </c>
      <c r="P8350" t="s">
        <v>17</v>
      </c>
    </row>
    <row r="8351" spans="1:16">
      <c r="A8351" t="s">
        <v>31182</v>
      </c>
      <c r="B8351" t="s">
        <v>31183</v>
      </c>
      <c r="C8351" t="s">
        <v>37779</v>
      </c>
      <c r="D8351" t="s">
        <v>37410</v>
      </c>
      <c r="E8351" t="s">
        <v>31184</v>
      </c>
      <c r="F8351" t="s">
        <v>29888</v>
      </c>
      <c r="G8351" s="2">
        <v>45700</v>
      </c>
      <c r="H8351" t="s">
        <v>89</v>
      </c>
      <c r="I8351">
        <v>4</v>
      </c>
      <c r="J8351">
        <f t="shared" si="262"/>
        <v>50</v>
      </c>
      <c r="K8351" s="3">
        <v>0</v>
      </c>
      <c r="L8351" s="3">
        <f t="shared" si="263"/>
        <v>200</v>
      </c>
      <c r="M8351">
        <v>200</v>
      </c>
      <c r="N8351" s="3">
        <f>Table2[[#This Row],[Total Cost]]-Table2[[#This Row],[Total Sales]]</f>
        <v>0</v>
      </c>
      <c r="O8351" t="s">
        <v>16</v>
      </c>
      <c r="P8351" t="s">
        <v>17</v>
      </c>
    </row>
    <row r="8352" spans="1:16">
      <c r="A8352" t="s">
        <v>31185</v>
      </c>
      <c r="B8352" t="s">
        <v>31186</v>
      </c>
      <c r="C8352" t="s">
        <v>37303</v>
      </c>
      <c r="D8352" t="s">
        <v>37938</v>
      </c>
      <c r="E8352" t="s">
        <v>31187</v>
      </c>
      <c r="F8352" t="s">
        <v>13278</v>
      </c>
      <c r="G8352" s="2">
        <v>45451</v>
      </c>
      <c r="H8352" t="s">
        <v>22</v>
      </c>
      <c r="I8352">
        <v>3</v>
      </c>
      <c r="J8352">
        <f t="shared" si="262"/>
        <v>100</v>
      </c>
      <c r="K8352" s="3">
        <v>5</v>
      </c>
      <c r="L8352" s="3">
        <f t="shared" si="263"/>
        <v>300</v>
      </c>
      <c r="M8352">
        <v>285</v>
      </c>
      <c r="N8352" s="3">
        <f>Table2[[#This Row],[Total Cost]]-Table2[[#This Row],[Total Sales]]</f>
        <v>15</v>
      </c>
      <c r="O8352" t="s">
        <v>90</v>
      </c>
      <c r="P8352" t="s">
        <v>17</v>
      </c>
    </row>
    <row r="8353" spans="1:16">
      <c r="A8353" t="s">
        <v>31188</v>
      </c>
      <c r="B8353" t="s">
        <v>31189</v>
      </c>
      <c r="C8353" t="s">
        <v>37129</v>
      </c>
      <c r="D8353" t="s">
        <v>37995</v>
      </c>
      <c r="E8353" t="s">
        <v>31190</v>
      </c>
      <c r="F8353" t="s">
        <v>31191</v>
      </c>
      <c r="G8353" s="2">
        <v>45557</v>
      </c>
      <c r="H8353" t="s">
        <v>56</v>
      </c>
      <c r="I8353">
        <v>3</v>
      </c>
      <c r="J8353">
        <f t="shared" si="262"/>
        <v>90</v>
      </c>
      <c r="K8353" s="3">
        <v>10</v>
      </c>
      <c r="L8353" s="3">
        <f t="shared" si="263"/>
        <v>270</v>
      </c>
      <c r="M8353">
        <v>243</v>
      </c>
      <c r="N8353" s="3">
        <f>Table2[[#This Row],[Total Cost]]-Table2[[#This Row],[Total Sales]]</f>
        <v>27</v>
      </c>
      <c r="O8353" t="s">
        <v>33</v>
      </c>
      <c r="P8353" t="s">
        <v>17</v>
      </c>
    </row>
    <row r="8354" spans="1:16">
      <c r="A8354" t="s">
        <v>31192</v>
      </c>
      <c r="B8354" t="s">
        <v>31193</v>
      </c>
      <c r="C8354" t="s">
        <v>38111</v>
      </c>
      <c r="D8354" t="s">
        <v>37582</v>
      </c>
      <c r="E8354" t="s">
        <v>3635</v>
      </c>
      <c r="F8354" t="s">
        <v>31194</v>
      </c>
      <c r="G8354" s="2">
        <v>45451</v>
      </c>
      <c r="H8354" t="s">
        <v>15</v>
      </c>
      <c r="I8354">
        <v>1</v>
      </c>
      <c r="J8354">
        <f t="shared" si="262"/>
        <v>800</v>
      </c>
      <c r="K8354" s="3">
        <v>0</v>
      </c>
      <c r="L8354" s="3">
        <f t="shared" si="263"/>
        <v>800</v>
      </c>
      <c r="M8354">
        <v>800</v>
      </c>
      <c r="N8354" s="3">
        <f>Table2[[#This Row],[Total Cost]]-Table2[[#This Row],[Total Sales]]</f>
        <v>0</v>
      </c>
      <c r="O8354" t="s">
        <v>16</v>
      </c>
      <c r="P8354" t="s">
        <v>17</v>
      </c>
    </row>
    <row r="8355" spans="1:16">
      <c r="A8355" t="s">
        <v>31195</v>
      </c>
      <c r="B8355" t="s">
        <v>31196</v>
      </c>
      <c r="C8355" t="s">
        <v>37265</v>
      </c>
      <c r="D8355" t="s">
        <v>38197</v>
      </c>
      <c r="E8355" t="s">
        <v>31197</v>
      </c>
      <c r="F8355" t="s">
        <v>31198</v>
      </c>
      <c r="G8355" s="2">
        <v>45439</v>
      </c>
      <c r="H8355" t="s">
        <v>83</v>
      </c>
      <c r="I8355">
        <v>3</v>
      </c>
      <c r="J8355">
        <f t="shared" si="262"/>
        <v>150</v>
      </c>
      <c r="K8355" s="3">
        <v>0</v>
      </c>
      <c r="L8355" s="3">
        <f t="shared" si="263"/>
        <v>450</v>
      </c>
      <c r="M8355">
        <v>450</v>
      </c>
      <c r="N8355" s="3">
        <f>Table2[[#This Row],[Total Cost]]-Table2[[#This Row],[Total Sales]]</f>
        <v>0</v>
      </c>
      <c r="O8355" t="s">
        <v>16</v>
      </c>
      <c r="P8355" t="s">
        <v>17</v>
      </c>
    </row>
    <row r="8356" spans="1:16">
      <c r="A8356" t="s">
        <v>31199</v>
      </c>
      <c r="B8356" t="s">
        <v>31200</v>
      </c>
      <c r="C8356" t="s">
        <v>37696</v>
      </c>
      <c r="D8356" t="s">
        <v>37613</v>
      </c>
      <c r="E8356" t="s">
        <v>31201</v>
      </c>
      <c r="F8356" t="s">
        <v>31202</v>
      </c>
      <c r="G8356" s="2">
        <v>45629</v>
      </c>
      <c r="H8356" t="s">
        <v>47</v>
      </c>
      <c r="I8356">
        <v>2</v>
      </c>
      <c r="J8356">
        <f t="shared" si="262"/>
        <v>1200</v>
      </c>
      <c r="K8356" s="3">
        <v>15</v>
      </c>
      <c r="L8356" s="3">
        <f t="shared" si="263"/>
        <v>2400</v>
      </c>
      <c r="M8356">
        <v>2040</v>
      </c>
      <c r="N8356" s="3">
        <f>Table2[[#This Row],[Total Cost]]-Table2[[#This Row],[Total Sales]]</f>
        <v>360</v>
      </c>
      <c r="O8356" t="s">
        <v>23</v>
      </c>
      <c r="P8356" t="s">
        <v>17</v>
      </c>
    </row>
    <row r="8357" spans="1:16">
      <c r="A8357" t="s">
        <v>31203</v>
      </c>
      <c r="B8357" t="s">
        <v>31204</v>
      </c>
      <c r="C8357" t="s">
        <v>37088</v>
      </c>
      <c r="D8357" t="s">
        <v>37996</v>
      </c>
      <c r="E8357" t="s">
        <v>31205</v>
      </c>
      <c r="F8357" t="s">
        <v>31206</v>
      </c>
      <c r="G8357" s="2">
        <v>45411</v>
      </c>
      <c r="H8357" t="s">
        <v>15</v>
      </c>
      <c r="I8357">
        <v>4</v>
      </c>
      <c r="J8357">
        <f t="shared" si="262"/>
        <v>800</v>
      </c>
      <c r="K8357" s="3">
        <v>10</v>
      </c>
      <c r="L8357" s="3">
        <f t="shared" si="263"/>
        <v>3200</v>
      </c>
      <c r="M8357">
        <v>2880</v>
      </c>
      <c r="N8357" s="3">
        <f>Table2[[#This Row],[Total Cost]]-Table2[[#This Row],[Total Sales]]</f>
        <v>320</v>
      </c>
      <c r="O8357" t="s">
        <v>90</v>
      </c>
      <c r="P8357" t="s">
        <v>17</v>
      </c>
    </row>
    <row r="8358" spans="1:16">
      <c r="A8358" t="s">
        <v>31207</v>
      </c>
      <c r="B8358" t="s">
        <v>31208</v>
      </c>
      <c r="C8358" t="s">
        <v>37872</v>
      </c>
      <c r="D8358" t="s">
        <v>37556</v>
      </c>
      <c r="E8358" t="s">
        <v>31209</v>
      </c>
      <c r="F8358" t="s">
        <v>31210</v>
      </c>
      <c r="G8358" s="2">
        <v>45458</v>
      </c>
      <c r="H8358" t="s">
        <v>83</v>
      </c>
      <c r="I8358">
        <v>4</v>
      </c>
      <c r="J8358">
        <f t="shared" si="262"/>
        <v>150</v>
      </c>
      <c r="K8358" s="3">
        <v>0</v>
      </c>
      <c r="L8358" s="3">
        <f t="shared" si="263"/>
        <v>600</v>
      </c>
      <c r="M8358">
        <v>600</v>
      </c>
      <c r="N8358" s="3">
        <f>Table2[[#This Row],[Total Cost]]-Table2[[#This Row],[Total Sales]]</f>
        <v>0</v>
      </c>
      <c r="O8358" t="s">
        <v>16</v>
      </c>
      <c r="P8358" t="s">
        <v>17</v>
      </c>
    </row>
    <row r="8359" spans="1:16">
      <c r="A8359" t="s">
        <v>31211</v>
      </c>
      <c r="B8359" t="s">
        <v>31212</v>
      </c>
      <c r="C8359" t="s">
        <v>38056</v>
      </c>
      <c r="D8359" t="s">
        <v>37063</v>
      </c>
      <c r="E8359" t="s">
        <v>31213</v>
      </c>
      <c r="F8359" t="s">
        <v>31214</v>
      </c>
      <c r="G8359" s="2">
        <v>45738</v>
      </c>
      <c r="H8359" t="s">
        <v>73</v>
      </c>
      <c r="I8359">
        <v>4</v>
      </c>
      <c r="J8359">
        <f t="shared" si="262"/>
        <v>120</v>
      </c>
      <c r="K8359" s="3">
        <v>10</v>
      </c>
      <c r="L8359" s="3">
        <f t="shared" si="263"/>
        <v>480</v>
      </c>
      <c r="M8359">
        <v>432</v>
      </c>
      <c r="N8359" s="3">
        <f>Table2[[#This Row],[Total Cost]]-Table2[[#This Row],[Total Sales]]</f>
        <v>48</v>
      </c>
      <c r="O8359" t="s">
        <v>90</v>
      </c>
      <c r="P8359" t="s">
        <v>17</v>
      </c>
    </row>
    <row r="8360" spans="1:16">
      <c r="A8360" t="s">
        <v>31215</v>
      </c>
      <c r="B8360" t="s">
        <v>31216</v>
      </c>
      <c r="C8360" t="s">
        <v>37527</v>
      </c>
      <c r="D8360" t="s">
        <v>37936</v>
      </c>
      <c r="E8360" t="s">
        <v>31217</v>
      </c>
      <c r="F8360" t="s">
        <v>31218</v>
      </c>
      <c r="G8360" s="2">
        <v>45535</v>
      </c>
      <c r="H8360" t="s">
        <v>15</v>
      </c>
      <c r="I8360">
        <v>2</v>
      </c>
      <c r="J8360">
        <f t="shared" si="262"/>
        <v>800</v>
      </c>
      <c r="K8360" s="3">
        <v>0</v>
      </c>
      <c r="L8360" s="3">
        <f t="shared" si="263"/>
        <v>1600</v>
      </c>
      <c r="M8360">
        <v>1600</v>
      </c>
      <c r="N8360" s="3">
        <f>Table2[[#This Row],[Total Cost]]-Table2[[#This Row],[Total Sales]]</f>
        <v>0</v>
      </c>
      <c r="O8360" t="s">
        <v>33</v>
      </c>
      <c r="P8360" t="s">
        <v>17</v>
      </c>
    </row>
    <row r="8361" spans="1:16">
      <c r="A8361" t="s">
        <v>31219</v>
      </c>
      <c r="B8361" t="s">
        <v>31220</v>
      </c>
      <c r="C8361" t="s">
        <v>37175</v>
      </c>
      <c r="D8361" t="s">
        <v>37257</v>
      </c>
      <c r="E8361" t="s">
        <v>31221</v>
      </c>
      <c r="F8361" t="s">
        <v>14570</v>
      </c>
      <c r="G8361" s="2">
        <v>45709</v>
      </c>
      <c r="H8361" t="s">
        <v>56</v>
      </c>
      <c r="I8361">
        <v>2</v>
      </c>
      <c r="J8361">
        <f t="shared" si="262"/>
        <v>90</v>
      </c>
      <c r="K8361" s="3">
        <v>0</v>
      </c>
      <c r="L8361" s="3">
        <f t="shared" si="263"/>
        <v>180</v>
      </c>
      <c r="M8361">
        <v>180</v>
      </c>
      <c r="N8361" s="3">
        <f>Table2[[#This Row],[Total Cost]]-Table2[[#This Row],[Total Sales]]</f>
        <v>0</v>
      </c>
      <c r="O8361" t="s">
        <v>84</v>
      </c>
      <c r="P8361" t="s">
        <v>17</v>
      </c>
    </row>
    <row r="8362" spans="1:16">
      <c r="A8362" t="s">
        <v>31222</v>
      </c>
      <c r="B8362" t="s">
        <v>31223</v>
      </c>
      <c r="C8362" t="s">
        <v>37408</v>
      </c>
      <c r="D8362" t="s">
        <v>38212</v>
      </c>
      <c r="E8362" t="s">
        <v>31224</v>
      </c>
      <c r="F8362" t="s">
        <v>31225</v>
      </c>
      <c r="G8362" s="2">
        <v>45413</v>
      </c>
      <c r="H8362" t="s">
        <v>56</v>
      </c>
      <c r="I8362">
        <v>2</v>
      </c>
      <c r="J8362">
        <f t="shared" si="262"/>
        <v>90</v>
      </c>
      <c r="K8362" s="3">
        <v>10</v>
      </c>
      <c r="L8362" s="3">
        <f t="shared" si="263"/>
        <v>180</v>
      </c>
      <c r="M8362">
        <v>162</v>
      </c>
      <c r="N8362" s="3">
        <f>Table2[[#This Row],[Total Cost]]-Table2[[#This Row],[Total Sales]]</f>
        <v>18</v>
      </c>
      <c r="O8362" t="s">
        <v>16</v>
      </c>
      <c r="P8362" t="s">
        <v>17</v>
      </c>
    </row>
    <row r="8363" spans="1:16">
      <c r="A8363" t="s">
        <v>31226</v>
      </c>
      <c r="B8363" t="s">
        <v>27109</v>
      </c>
      <c r="C8363" t="s">
        <v>37087</v>
      </c>
      <c r="D8363" t="s">
        <v>37619</v>
      </c>
      <c r="E8363" t="s">
        <v>31227</v>
      </c>
      <c r="F8363" t="s">
        <v>30369</v>
      </c>
      <c r="G8363" s="2">
        <v>45708</v>
      </c>
      <c r="H8363" t="s">
        <v>73</v>
      </c>
      <c r="I8363">
        <v>3</v>
      </c>
      <c r="J8363">
        <f t="shared" si="262"/>
        <v>120</v>
      </c>
      <c r="K8363" s="3">
        <v>5</v>
      </c>
      <c r="L8363" s="3">
        <f t="shared" si="263"/>
        <v>360</v>
      </c>
      <c r="M8363">
        <v>342</v>
      </c>
      <c r="N8363" s="3">
        <f>Table2[[#This Row],[Total Cost]]-Table2[[#This Row],[Total Sales]]</f>
        <v>18</v>
      </c>
      <c r="O8363" t="s">
        <v>33</v>
      </c>
      <c r="P8363" t="s">
        <v>17</v>
      </c>
    </row>
    <row r="8364" spans="1:16">
      <c r="A8364" t="s">
        <v>31228</v>
      </c>
      <c r="B8364" t="s">
        <v>31229</v>
      </c>
      <c r="C8364" t="s">
        <v>36960</v>
      </c>
      <c r="D8364" t="s">
        <v>38360</v>
      </c>
      <c r="E8364" t="s">
        <v>31230</v>
      </c>
      <c r="F8364" t="s">
        <v>31231</v>
      </c>
      <c r="G8364" s="2">
        <v>45625</v>
      </c>
      <c r="H8364" t="s">
        <v>22</v>
      </c>
      <c r="I8364">
        <v>2</v>
      </c>
      <c r="J8364">
        <f t="shared" si="262"/>
        <v>100</v>
      </c>
      <c r="K8364" s="3">
        <v>10</v>
      </c>
      <c r="L8364" s="3">
        <f t="shared" si="263"/>
        <v>200</v>
      </c>
      <c r="M8364">
        <v>180</v>
      </c>
      <c r="N8364" s="3">
        <f>Table2[[#This Row],[Total Cost]]-Table2[[#This Row],[Total Sales]]</f>
        <v>20</v>
      </c>
      <c r="O8364" t="s">
        <v>16</v>
      </c>
      <c r="P8364" t="s">
        <v>17</v>
      </c>
    </row>
    <row r="8365" spans="1:16">
      <c r="A8365" t="s">
        <v>31232</v>
      </c>
      <c r="B8365" t="s">
        <v>31233</v>
      </c>
      <c r="C8365" t="s">
        <v>37454</v>
      </c>
      <c r="D8365" t="s">
        <v>36953</v>
      </c>
      <c r="E8365" t="s">
        <v>31234</v>
      </c>
      <c r="F8365" t="s">
        <v>31235</v>
      </c>
      <c r="G8365" s="2">
        <v>45508</v>
      </c>
      <c r="H8365" t="s">
        <v>89</v>
      </c>
      <c r="I8365">
        <v>4</v>
      </c>
      <c r="J8365">
        <f t="shared" si="262"/>
        <v>50</v>
      </c>
      <c r="K8365" s="3">
        <v>0</v>
      </c>
      <c r="L8365" s="3">
        <f t="shared" si="263"/>
        <v>200</v>
      </c>
      <c r="M8365">
        <v>200</v>
      </c>
      <c r="N8365" s="3">
        <f>Table2[[#This Row],[Total Cost]]-Table2[[#This Row],[Total Sales]]</f>
        <v>0</v>
      </c>
      <c r="O8365" t="s">
        <v>16</v>
      </c>
      <c r="P8365" t="s">
        <v>17</v>
      </c>
    </row>
    <row r="8366" spans="1:16">
      <c r="A8366" t="s">
        <v>31236</v>
      </c>
      <c r="B8366" t="s">
        <v>31237</v>
      </c>
      <c r="C8366" t="s">
        <v>37205</v>
      </c>
      <c r="D8366" t="s">
        <v>37028</v>
      </c>
      <c r="E8366" t="s">
        <v>31238</v>
      </c>
      <c r="F8366" t="s">
        <v>31239</v>
      </c>
      <c r="G8366" s="2">
        <v>45455</v>
      </c>
      <c r="H8366" t="s">
        <v>89</v>
      </c>
      <c r="I8366">
        <v>2</v>
      </c>
      <c r="J8366">
        <f t="shared" si="262"/>
        <v>50</v>
      </c>
      <c r="K8366" s="3">
        <v>0</v>
      </c>
      <c r="L8366" s="3">
        <f t="shared" si="263"/>
        <v>100</v>
      </c>
      <c r="M8366">
        <v>100</v>
      </c>
      <c r="N8366" s="3">
        <f>Table2[[#This Row],[Total Cost]]-Table2[[#This Row],[Total Sales]]</f>
        <v>0</v>
      </c>
      <c r="O8366" t="s">
        <v>23</v>
      </c>
      <c r="P8366" t="s">
        <v>17</v>
      </c>
    </row>
    <row r="8367" spans="1:16">
      <c r="A8367" s="1" t="s">
        <v>31240</v>
      </c>
      <c r="B8367" t="s">
        <v>31241</v>
      </c>
      <c r="C8367" t="s">
        <v>36998</v>
      </c>
      <c r="D8367" t="s">
        <v>37525</v>
      </c>
      <c r="E8367" t="s">
        <v>31242</v>
      </c>
      <c r="F8367" t="s">
        <v>31243</v>
      </c>
      <c r="G8367" s="2">
        <v>45725</v>
      </c>
      <c r="H8367" t="s">
        <v>42</v>
      </c>
      <c r="I8367">
        <v>1</v>
      </c>
      <c r="J8367">
        <f t="shared" si="262"/>
        <v>200</v>
      </c>
      <c r="K8367" s="3">
        <v>0</v>
      </c>
      <c r="L8367" s="3">
        <f t="shared" si="263"/>
        <v>200</v>
      </c>
      <c r="M8367">
        <v>200</v>
      </c>
      <c r="N8367" s="3">
        <f>Table2[[#This Row],[Total Cost]]-Table2[[#This Row],[Total Sales]]</f>
        <v>0</v>
      </c>
      <c r="O8367" t="s">
        <v>23</v>
      </c>
      <c r="P8367" t="s">
        <v>17</v>
      </c>
    </row>
    <row r="8368" spans="1:16">
      <c r="A8368" t="s">
        <v>31244</v>
      </c>
      <c r="B8368" t="s">
        <v>31245</v>
      </c>
      <c r="C8368" t="s">
        <v>37306</v>
      </c>
      <c r="D8368" t="s">
        <v>37591</v>
      </c>
      <c r="E8368" t="s">
        <v>31246</v>
      </c>
      <c r="F8368" t="s">
        <v>31247</v>
      </c>
      <c r="G8368" s="2">
        <v>45681</v>
      </c>
      <c r="H8368" t="s">
        <v>56</v>
      </c>
      <c r="I8368">
        <v>4</v>
      </c>
      <c r="J8368">
        <f t="shared" si="262"/>
        <v>90</v>
      </c>
      <c r="K8368" s="3">
        <v>0</v>
      </c>
      <c r="L8368" s="3">
        <f t="shared" si="263"/>
        <v>360</v>
      </c>
      <c r="M8368">
        <v>360</v>
      </c>
      <c r="N8368" s="3">
        <f>Table2[[#This Row],[Total Cost]]-Table2[[#This Row],[Total Sales]]</f>
        <v>0</v>
      </c>
      <c r="O8368" t="s">
        <v>90</v>
      </c>
      <c r="P8368" t="s">
        <v>17</v>
      </c>
    </row>
    <row r="8369" spans="1:16">
      <c r="A8369" t="s">
        <v>31248</v>
      </c>
      <c r="B8369" t="s">
        <v>31249</v>
      </c>
      <c r="C8369" t="s">
        <v>37403</v>
      </c>
      <c r="D8369" t="s">
        <v>37134</v>
      </c>
      <c r="E8369" t="s">
        <v>31250</v>
      </c>
      <c r="F8369" t="s">
        <v>31251</v>
      </c>
      <c r="G8369" s="2">
        <v>45702</v>
      </c>
      <c r="H8369" t="s">
        <v>47</v>
      </c>
      <c r="I8369">
        <v>2</v>
      </c>
      <c r="J8369">
        <f t="shared" si="262"/>
        <v>1200</v>
      </c>
      <c r="K8369" s="3">
        <v>0</v>
      </c>
      <c r="L8369" s="3">
        <f t="shared" si="263"/>
        <v>2400</v>
      </c>
      <c r="M8369">
        <v>2400</v>
      </c>
      <c r="N8369" s="3">
        <f>Table2[[#This Row],[Total Cost]]-Table2[[#This Row],[Total Sales]]</f>
        <v>0</v>
      </c>
      <c r="O8369" t="s">
        <v>33</v>
      </c>
      <c r="P8369" t="s">
        <v>17</v>
      </c>
    </row>
    <row r="8370" spans="1:16">
      <c r="A8370" t="s">
        <v>31252</v>
      </c>
      <c r="B8370" t="s">
        <v>31253</v>
      </c>
      <c r="C8370" t="s">
        <v>37655</v>
      </c>
      <c r="D8370" t="s">
        <v>37123</v>
      </c>
      <c r="E8370" t="s">
        <v>31254</v>
      </c>
      <c r="F8370" t="s">
        <v>31255</v>
      </c>
      <c r="G8370" s="2">
        <v>45737</v>
      </c>
      <c r="H8370" t="s">
        <v>15</v>
      </c>
      <c r="I8370">
        <v>2</v>
      </c>
      <c r="J8370">
        <f t="shared" si="262"/>
        <v>800</v>
      </c>
      <c r="K8370" s="3">
        <v>0</v>
      </c>
      <c r="L8370" s="3">
        <f t="shared" si="263"/>
        <v>1600</v>
      </c>
      <c r="M8370">
        <v>1600</v>
      </c>
      <c r="N8370" s="3">
        <f>Table2[[#This Row],[Total Cost]]-Table2[[#This Row],[Total Sales]]</f>
        <v>0</v>
      </c>
      <c r="O8370" t="s">
        <v>16</v>
      </c>
      <c r="P8370" t="s">
        <v>17</v>
      </c>
    </row>
    <row r="8371" spans="1:16">
      <c r="A8371" s="1" t="s">
        <v>31256</v>
      </c>
      <c r="B8371" t="s">
        <v>31257</v>
      </c>
      <c r="C8371" t="s">
        <v>37031</v>
      </c>
      <c r="D8371" t="s">
        <v>37092</v>
      </c>
      <c r="E8371" t="s">
        <v>31258</v>
      </c>
      <c r="F8371" t="s">
        <v>31259</v>
      </c>
      <c r="G8371" s="2">
        <v>45558</v>
      </c>
      <c r="H8371" t="s">
        <v>83</v>
      </c>
      <c r="I8371">
        <v>1</v>
      </c>
      <c r="J8371">
        <f t="shared" si="262"/>
        <v>150</v>
      </c>
      <c r="K8371" s="3">
        <v>0</v>
      </c>
      <c r="L8371" s="3">
        <f t="shared" si="263"/>
        <v>150</v>
      </c>
      <c r="M8371">
        <v>150</v>
      </c>
      <c r="N8371" s="3">
        <f>Table2[[#This Row],[Total Cost]]-Table2[[#This Row],[Total Sales]]</f>
        <v>0</v>
      </c>
      <c r="O8371" t="s">
        <v>23</v>
      </c>
      <c r="P8371" t="s">
        <v>78</v>
      </c>
    </row>
    <row r="8372" spans="1:16">
      <c r="A8372" t="s">
        <v>31260</v>
      </c>
      <c r="B8372" t="s">
        <v>31261</v>
      </c>
      <c r="C8372" t="s">
        <v>37205</v>
      </c>
      <c r="D8372" t="s">
        <v>37371</v>
      </c>
      <c r="E8372" t="s">
        <v>31262</v>
      </c>
      <c r="F8372" t="s">
        <v>31263</v>
      </c>
      <c r="G8372" s="2">
        <v>45419</v>
      </c>
      <c r="H8372" t="s">
        <v>89</v>
      </c>
      <c r="I8372">
        <v>2</v>
      </c>
      <c r="J8372">
        <f t="shared" si="262"/>
        <v>50</v>
      </c>
      <c r="K8372" s="3">
        <v>0</v>
      </c>
      <c r="L8372" s="3">
        <f t="shared" si="263"/>
        <v>100</v>
      </c>
      <c r="M8372">
        <v>100</v>
      </c>
      <c r="N8372" s="3">
        <f>Table2[[#This Row],[Total Cost]]-Table2[[#This Row],[Total Sales]]</f>
        <v>0</v>
      </c>
      <c r="O8372" t="s">
        <v>23</v>
      </c>
      <c r="P8372" t="s">
        <v>17</v>
      </c>
    </row>
    <row r="8373" spans="1:16">
      <c r="A8373" t="s">
        <v>31264</v>
      </c>
      <c r="B8373" t="s">
        <v>31265</v>
      </c>
      <c r="C8373" t="s">
        <v>37313</v>
      </c>
      <c r="D8373" t="s">
        <v>37345</v>
      </c>
      <c r="E8373" t="s">
        <v>31266</v>
      </c>
      <c r="F8373" t="s">
        <v>10314</v>
      </c>
      <c r="G8373" s="2">
        <v>45505</v>
      </c>
      <c r="H8373" t="s">
        <v>56</v>
      </c>
      <c r="I8373">
        <v>4</v>
      </c>
      <c r="J8373">
        <f t="shared" si="262"/>
        <v>90</v>
      </c>
      <c r="K8373" s="3">
        <v>0</v>
      </c>
      <c r="L8373" s="3">
        <f t="shared" si="263"/>
        <v>360</v>
      </c>
      <c r="M8373">
        <v>360</v>
      </c>
      <c r="N8373" s="3">
        <f>Table2[[#This Row],[Total Cost]]-Table2[[#This Row],[Total Sales]]</f>
        <v>0</v>
      </c>
      <c r="O8373" t="s">
        <v>33</v>
      </c>
      <c r="P8373" t="s">
        <v>17</v>
      </c>
    </row>
    <row r="8374" spans="1:16">
      <c r="A8374" t="s">
        <v>31267</v>
      </c>
      <c r="B8374" t="s">
        <v>31268</v>
      </c>
      <c r="C8374" t="s">
        <v>37458</v>
      </c>
      <c r="D8374" t="s">
        <v>36995</v>
      </c>
      <c r="E8374" t="s">
        <v>31269</v>
      </c>
      <c r="F8374" t="s">
        <v>31270</v>
      </c>
      <c r="G8374" s="2">
        <v>45585</v>
      </c>
      <c r="H8374" t="s">
        <v>28</v>
      </c>
      <c r="I8374">
        <v>1</v>
      </c>
      <c r="J8374">
        <f t="shared" si="262"/>
        <v>300</v>
      </c>
      <c r="K8374" s="3">
        <v>10</v>
      </c>
      <c r="L8374" s="3">
        <f t="shared" si="263"/>
        <v>300</v>
      </c>
      <c r="M8374">
        <v>270</v>
      </c>
      <c r="N8374" s="3">
        <f>Table2[[#This Row],[Total Cost]]-Table2[[#This Row],[Total Sales]]</f>
        <v>30</v>
      </c>
      <c r="O8374" t="s">
        <v>84</v>
      </c>
      <c r="P8374" t="s">
        <v>17</v>
      </c>
    </row>
    <row r="8375" spans="1:16">
      <c r="A8375" t="s">
        <v>31271</v>
      </c>
      <c r="B8375" t="s">
        <v>31272</v>
      </c>
      <c r="C8375" t="s">
        <v>37144</v>
      </c>
      <c r="D8375" t="s">
        <v>37030</v>
      </c>
      <c r="E8375" t="s">
        <v>4657</v>
      </c>
      <c r="F8375" t="s">
        <v>31273</v>
      </c>
      <c r="G8375" s="2">
        <v>45409</v>
      </c>
      <c r="H8375" t="s">
        <v>89</v>
      </c>
      <c r="I8375">
        <v>3</v>
      </c>
      <c r="J8375">
        <f t="shared" si="262"/>
        <v>50</v>
      </c>
      <c r="K8375" s="3">
        <v>5</v>
      </c>
      <c r="L8375" s="3">
        <f t="shared" si="263"/>
        <v>150</v>
      </c>
      <c r="M8375">
        <v>142.5</v>
      </c>
      <c r="N8375" s="3">
        <f>Table2[[#This Row],[Total Cost]]-Table2[[#This Row],[Total Sales]]</f>
        <v>7.5</v>
      </c>
      <c r="O8375" t="s">
        <v>16</v>
      </c>
      <c r="P8375" t="s">
        <v>17</v>
      </c>
    </row>
    <row r="8376" spans="1:16">
      <c r="A8376" t="s">
        <v>31274</v>
      </c>
      <c r="B8376" t="s">
        <v>31275</v>
      </c>
      <c r="C8376" t="s">
        <v>37180</v>
      </c>
      <c r="D8376" t="s">
        <v>37115</v>
      </c>
      <c r="E8376" t="s">
        <v>31276</v>
      </c>
      <c r="F8376" t="s">
        <v>7065</v>
      </c>
      <c r="G8376" s="2">
        <v>45552</v>
      </c>
      <c r="H8376" t="s">
        <v>89</v>
      </c>
      <c r="I8376">
        <v>2</v>
      </c>
      <c r="J8376">
        <f t="shared" si="262"/>
        <v>50</v>
      </c>
      <c r="K8376" s="3">
        <v>10</v>
      </c>
      <c r="L8376" s="3">
        <f t="shared" si="263"/>
        <v>100</v>
      </c>
      <c r="M8376">
        <v>90</v>
      </c>
      <c r="N8376" s="3">
        <f>Table2[[#This Row],[Total Cost]]-Table2[[#This Row],[Total Sales]]</f>
        <v>10</v>
      </c>
      <c r="O8376" t="s">
        <v>84</v>
      </c>
      <c r="P8376" t="s">
        <v>17</v>
      </c>
    </row>
    <row r="8377" spans="1:16">
      <c r="A8377" t="s">
        <v>31277</v>
      </c>
      <c r="B8377" t="s">
        <v>31278</v>
      </c>
      <c r="C8377" t="s">
        <v>37149</v>
      </c>
      <c r="D8377" t="s">
        <v>37188</v>
      </c>
      <c r="E8377" t="s">
        <v>31279</v>
      </c>
      <c r="F8377" t="s">
        <v>31280</v>
      </c>
      <c r="G8377" s="2">
        <v>45453</v>
      </c>
      <c r="H8377" t="s">
        <v>42</v>
      </c>
      <c r="I8377">
        <v>3</v>
      </c>
      <c r="J8377">
        <f t="shared" si="262"/>
        <v>200</v>
      </c>
      <c r="K8377" s="3">
        <v>0</v>
      </c>
      <c r="L8377" s="3">
        <f t="shared" si="263"/>
        <v>600</v>
      </c>
      <c r="M8377">
        <v>600</v>
      </c>
      <c r="N8377" s="3">
        <f>Table2[[#This Row],[Total Cost]]-Table2[[#This Row],[Total Sales]]</f>
        <v>0</v>
      </c>
      <c r="O8377" t="s">
        <v>16</v>
      </c>
      <c r="P8377" t="s">
        <v>17</v>
      </c>
    </row>
    <row r="8378" spans="1:16">
      <c r="A8378" t="s">
        <v>31281</v>
      </c>
      <c r="B8378" t="s">
        <v>31282</v>
      </c>
      <c r="C8378" t="s">
        <v>37224</v>
      </c>
      <c r="D8378" t="s">
        <v>37993</v>
      </c>
      <c r="E8378" t="s">
        <v>23923</v>
      </c>
      <c r="F8378" t="s">
        <v>31283</v>
      </c>
      <c r="G8378" s="2">
        <v>45474</v>
      </c>
      <c r="H8378" t="s">
        <v>56</v>
      </c>
      <c r="I8378">
        <v>3</v>
      </c>
      <c r="J8378">
        <f t="shared" si="262"/>
        <v>90</v>
      </c>
      <c r="K8378" s="3">
        <v>0</v>
      </c>
      <c r="L8378" s="3">
        <f t="shared" si="263"/>
        <v>270</v>
      </c>
      <c r="M8378">
        <v>270</v>
      </c>
      <c r="N8378" s="3">
        <f>Table2[[#This Row],[Total Cost]]-Table2[[#This Row],[Total Sales]]</f>
        <v>0</v>
      </c>
      <c r="O8378" t="s">
        <v>84</v>
      </c>
      <c r="P8378" t="s">
        <v>78</v>
      </c>
    </row>
    <row r="8379" spans="1:16">
      <c r="A8379" t="s">
        <v>31284</v>
      </c>
      <c r="B8379" t="s">
        <v>31285</v>
      </c>
      <c r="C8379" t="s">
        <v>37051</v>
      </c>
      <c r="D8379" t="s">
        <v>37738</v>
      </c>
      <c r="E8379" t="s">
        <v>14938</v>
      </c>
      <c r="F8379" t="s">
        <v>21752</v>
      </c>
      <c r="G8379" s="2">
        <v>45520</v>
      </c>
      <c r="H8379" t="s">
        <v>28</v>
      </c>
      <c r="I8379">
        <v>2</v>
      </c>
      <c r="J8379">
        <f t="shared" si="262"/>
        <v>300</v>
      </c>
      <c r="K8379" s="3">
        <v>5</v>
      </c>
      <c r="L8379" s="3">
        <f t="shared" si="263"/>
        <v>600</v>
      </c>
      <c r="M8379">
        <v>570</v>
      </c>
      <c r="N8379" s="3">
        <f>Table2[[#This Row],[Total Cost]]-Table2[[#This Row],[Total Sales]]</f>
        <v>30</v>
      </c>
      <c r="O8379" t="s">
        <v>23</v>
      </c>
      <c r="P8379" t="s">
        <v>17</v>
      </c>
    </row>
    <row r="8380" spans="1:16">
      <c r="A8380" t="s">
        <v>31286</v>
      </c>
      <c r="B8380" t="s">
        <v>31287</v>
      </c>
      <c r="C8380" t="s">
        <v>37099</v>
      </c>
      <c r="D8380" t="s">
        <v>37089</v>
      </c>
      <c r="E8380" t="s">
        <v>31288</v>
      </c>
      <c r="F8380" t="s">
        <v>31289</v>
      </c>
      <c r="G8380" s="2">
        <v>45620</v>
      </c>
      <c r="H8380" t="s">
        <v>28</v>
      </c>
      <c r="I8380">
        <v>4</v>
      </c>
      <c r="J8380">
        <f t="shared" si="262"/>
        <v>300</v>
      </c>
      <c r="K8380" s="3">
        <v>0</v>
      </c>
      <c r="L8380" s="3">
        <f t="shared" si="263"/>
        <v>1200</v>
      </c>
      <c r="M8380">
        <v>1200</v>
      </c>
      <c r="N8380" s="3">
        <f>Table2[[#This Row],[Total Cost]]-Table2[[#This Row],[Total Sales]]</f>
        <v>0</v>
      </c>
      <c r="O8380" t="s">
        <v>33</v>
      </c>
      <c r="P8380" t="s">
        <v>17</v>
      </c>
    </row>
    <row r="8381" spans="1:16">
      <c r="A8381" t="s">
        <v>31290</v>
      </c>
      <c r="B8381" t="s">
        <v>31291</v>
      </c>
      <c r="C8381" t="s">
        <v>36950</v>
      </c>
      <c r="D8381" t="s">
        <v>37713</v>
      </c>
      <c r="E8381" t="s">
        <v>31292</v>
      </c>
      <c r="F8381" t="s">
        <v>31293</v>
      </c>
      <c r="G8381" s="2">
        <v>45550</v>
      </c>
      <c r="H8381" t="s">
        <v>73</v>
      </c>
      <c r="I8381">
        <v>4</v>
      </c>
      <c r="J8381">
        <f t="shared" si="262"/>
        <v>120</v>
      </c>
      <c r="K8381" s="3">
        <v>0</v>
      </c>
      <c r="L8381" s="3">
        <f t="shared" si="263"/>
        <v>480</v>
      </c>
      <c r="M8381">
        <v>480</v>
      </c>
      <c r="N8381" s="3">
        <f>Table2[[#This Row],[Total Cost]]-Table2[[#This Row],[Total Sales]]</f>
        <v>0</v>
      </c>
      <c r="O8381" t="s">
        <v>33</v>
      </c>
      <c r="P8381" t="s">
        <v>17</v>
      </c>
    </row>
    <row r="8382" spans="1:16">
      <c r="A8382" t="s">
        <v>31294</v>
      </c>
      <c r="B8382" t="s">
        <v>31295</v>
      </c>
      <c r="C8382" t="s">
        <v>38007</v>
      </c>
      <c r="D8382" t="s">
        <v>38045</v>
      </c>
      <c r="E8382" t="s">
        <v>31296</v>
      </c>
      <c r="F8382" t="s">
        <v>31297</v>
      </c>
      <c r="G8382" s="2">
        <v>45436</v>
      </c>
      <c r="H8382" t="s">
        <v>15</v>
      </c>
      <c r="I8382">
        <v>1</v>
      </c>
      <c r="J8382">
        <f t="shared" si="262"/>
        <v>800</v>
      </c>
      <c r="K8382" s="3">
        <v>10</v>
      </c>
      <c r="L8382" s="3">
        <f t="shared" si="263"/>
        <v>800</v>
      </c>
      <c r="M8382">
        <v>720</v>
      </c>
      <c r="N8382" s="3">
        <f>Table2[[#This Row],[Total Cost]]-Table2[[#This Row],[Total Sales]]</f>
        <v>80</v>
      </c>
      <c r="O8382" t="s">
        <v>23</v>
      </c>
      <c r="P8382" t="s">
        <v>17</v>
      </c>
    </row>
    <row r="8383" spans="1:16">
      <c r="A8383" t="s">
        <v>31298</v>
      </c>
      <c r="B8383" t="s">
        <v>31299</v>
      </c>
      <c r="C8383" t="s">
        <v>37293</v>
      </c>
      <c r="D8383" t="s">
        <v>37244</v>
      </c>
      <c r="E8383" t="s">
        <v>31300</v>
      </c>
      <c r="F8383" t="s">
        <v>5225</v>
      </c>
      <c r="G8383" s="2">
        <v>45700</v>
      </c>
      <c r="H8383" t="s">
        <v>73</v>
      </c>
      <c r="I8383">
        <v>2</v>
      </c>
      <c r="J8383">
        <f t="shared" si="262"/>
        <v>120</v>
      </c>
      <c r="K8383" s="3">
        <v>5</v>
      </c>
      <c r="L8383" s="3">
        <f t="shared" si="263"/>
        <v>240</v>
      </c>
      <c r="M8383">
        <v>228</v>
      </c>
      <c r="N8383" s="3">
        <f>Table2[[#This Row],[Total Cost]]-Table2[[#This Row],[Total Sales]]</f>
        <v>12</v>
      </c>
      <c r="O8383" t="s">
        <v>33</v>
      </c>
      <c r="P8383" t="s">
        <v>17</v>
      </c>
    </row>
    <row r="8384" spans="1:16">
      <c r="A8384" t="s">
        <v>31301</v>
      </c>
      <c r="B8384" t="s">
        <v>31302</v>
      </c>
      <c r="C8384" t="s">
        <v>37248</v>
      </c>
      <c r="D8384" t="s">
        <v>38021</v>
      </c>
      <c r="E8384" t="s">
        <v>31303</v>
      </c>
      <c r="F8384" t="s">
        <v>31304</v>
      </c>
      <c r="G8384" s="2">
        <v>45487</v>
      </c>
      <c r="H8384" t="s">
        <v>73</v>
      </c>
      <c r="I8384">
        <v>4</v>
      </c>
      <c r="J8384">
        <f t="shared" si="262"/>
        <v>120</v>
      </c>
      <c r="K8384" s="3">
        <v>5</v>
      </c>
      <c r="L8384" s="3">
        <f t="shared" si="263"/>
        <v>480</v>
      </c>
      <c r="M8384">
        <v>456</v>
      </c>
      <c r="N8384" s="3">
        <f>Table2[[#This Row],[Total Cost]]-Table2[[#This Row],[Total Sales]]</f>
        <v>24</v>
      </c>
      <c r="O8384" t="s">
        <v>84</v>
      </c>
      <c r="P8384" t="s">
        <v>17</v>
      </c>
    </row>
    <row r="8385" spans="1:16">
      <c r="A8385" s="1" t="s">
        <v>31305</v>
      </c>
      <c r="B8385" t="s">
        <v>31306</v>
      </c>
      <c r="C8385" t="s">
        <v>37202</v>
      </c>
      <c r="D8385" t="s">
        <v>38462</v>
      </c>
      <c r="E8385" t="s">
        <v>31307</v>
      </c>
      <c r="F8385" t="s">
        <v>29486</v>
      </c>
      <c r="G8385" s="2">
        <v>45532</v>
      </c>
      <c r="H8385" t="s">
        <v>89</v>
      </c>
      <c r="I8385">
        <v>1</v>
      </c>
      <c r="J8385">
        <f t="shared" si="262"/>
        <v>50</v>
      </c>
      <c r="K8385" s="3">
        <v>0</v>
      </c>
      <c r="L8385" s="3">
        <f t="shared" si="263"/>
        <v>50</v>
      </c>
      <c r="M8385">
        <v>50</v>
      </c>
      <c r="N8385" s="3">
        <f>Table2[[#This Row],[Total Cost]]-Table2[[#This Row],[Total Sales]]</f>
        <v>0</v>
      </c>
      <c r="O8385" t="s">
        <v>90</v>
      </c>
      <c r="P8385" t="s">
        <v>17</v>
      </c>
    </row>
    <row r="8386" spans="1:16">
      <c r="A8386" t="s">
        <v>31308</v>
      </c>
      <c r="B8386" t="s">
        <v>31309</v>
      </c>
      <c r="C8386" t="s">
        <v>37060</v>
      </c>
      <c r="D8386" t="s">
        <v>37375</v>
      </c>
      <c r="E8386" t="s">
        <v>31310</v>
      </c>
      <c r="F8386" t="s">
        <v>3155</v>
      </c>
      <c r="G8386" s="2">
        <v>45631</v>
      </c>
      <c r="H8386" t="s">
        <v>28</v>
      </c>
      <c r="I8386">
        <v>4</v>
      </c>
      <c r="J8386">
        <f t="shared" si="262"/>
        <v>300</v>
      </c>
      <c r="K8386" s="3">
        <v>0</v>
      </c>
      <c r="L8386" s="3">
        <f t="shared" si="263"/>
        <v>1200</v>
      </c>
      <c r="M8386">
        <v>1200</v>
      </c>
      <c r="N8386" s="3">
        <f>Table2[[#This Row],[Total Cost]]-Table2[[#This Row],[Total Sales]]</f>
        <v>0</v>
      </c>
      <c r="O8386" t="s">
        <v>16</v>
      </c>
      <c r="P8386" t="s">
        <v>78</v>
      </c>
    </row>
    <row r="8387" spans="1:16">
      <c r="A8387" t="s">
        <v>31311</v>
      </c>
      <c r="B8387" t="s">
        <v>31312</v>
      </c>
      <c r="C8387" t="s">
        <v>37083</v>
      </c>
      <c r="D8387" t="s">
        <v>37566</v>
      </c>
      <c r="E8387" t="s">
        <v>31313</v>
      </c>
      <c r="F8387" t="s">
        <v>18798</v>
      </c>
      <c r="G8387" s="2">
        <v>45480</v>
      </c>
      <c r="H8387" t="s">
        <v>47</v>
      </c>
      <c r="I8387">
        <v>3</v>
      </c>
      <c r="J8387">
        <f t="shared" ref="J8387:J8450" si="264">L8387/I8387</f>
        <v>1200</v>
      </c>
      <c r="K8387" s="3">
        <v>0</v>
      </c>
      <c r="L8387" s="3">
        <f t="shared" si="263"/>
        <v>3600</v>
      </c>
      <c r="M8387">
        <v>3600</v>
      </c>
      <c r="N8387" s="3">
        <f>Table2[[#This Row],[Total Cost]]-Table2[[#This Row],[Total Sales]]</f>
        <v>0</v>
      </c>
      <c r="O8387" t="s">
        <v>84</v>
      </c>
      <c r="P8387" t="s">
        <v>78</v>
      </c>
    </row>
    <row r="8388" spans="1:16">
      <c r="A8388" t="s">
        <v>31314</v>
      </c>
      <c r="B8388" t="s">
        <v>31315</v>
      </c>
      <c r="C8388" t="s">
        <v>37931</v>
      </c>
      <c r="D8388" t="s">
        <v>38418</v>
      </c>
      <c r="E8388" t="s">
        <v>31316</v>
      </c>
      <c r="F8388" t="s">
        <v>31317</v>
      </c>
      <c r="G8388" s="2">
        <v>45608</v>
      </c>
      <c r="H8388" t="s">
        <v>28</v>
      </c>
      <c r="I8388">
        <v>2</v>
      </c>
      <c r="J8388">
        <f t="shared" si="264"/>
        <v>300</v>
      </c>
      <c r="K8388" s="3">
        <v>10</v>
      </c>
      <c r="L8388" s="3">
        <f t="shared" si="263"/>
        <v>600</v>
      </c>
      <c r="M8388">
        <v>540</v>
      </c>
      <c r="N8388" s="3">
        <f>Table2[[#This Row],[Total Cost]]-Table2[[#This Row],[Total Sales]]</f>
        <v>60</v>
      </c>
      <c r="O8388" t="s">
        <v>16</v>
      </c>
      <c r="P8388" t="s">
        <v>17</v>
      </c>
    </row>
    <row r="8389" spans="1:16">
      <c r="A8389" t="s">
        <v>31318</v>
      </c>
      <c r="B8389" t="s">
        <v>31319</v>
      </c>
      <c r="C8389" t="s">
        <v>38396</v>
      </c>
      <c r="D8389" t="s">
        <v>37304</v>
      </c>
      <c r="E8389" t="s">
        <v>31320</v>
      </c>
      <c r="F8389" t="s">
        <v>31321</v>
      </c>
      <c r="G8389" s="2">
        <v>45579</v>
      </c>
      <c r="H8389" t="s">
        <v>89</v>
      </c>
      <c r="I8389">
        <v>4</v>
      </c>
      <c r="J8389">
        <f t="shared" si="264"/>
        <v>50</v>
      </c>
      <c r="K8389" s="3">
        <v>5</v>
      </c>
      <c r="L8389" s="3">
        <f t="shared" si="263"/>
        <v>200</v>
      </c>
      <c r="M8389">
        <v>190</v>
      </c>
      <c r="N8389" s="3">
        <f>Table2[[#This Row],[Total Cost]]-Table2[[#This Row],[Total Sales]]</f>
        <v>10</v>
      </c>
      <c r="O8389" t="s">
        <v>16</v>
      </c>
      <c r="P8389" t="s">
        <v>17</v>
      </c>
    </row>
    <row r="8390" spans="1:16">
      <c r="A8390" t="s">
        <v>31322</v>
      </c>
      <c r="B8390" t="s">
        <v>31323</v>
      </c>
      <c r="C8390" t="s">
        <v>37685</v>
      </c>
      <c r="D8390" t="s">
        <v>38040</v>
      </c>
      <c r="E8390" t="s">
        <v>31324</v>
      </c>
      <c r="F8390" t="s">
        <v>14040</v>
      </c>
      <c r="G8390" s="2">
        <v>45760</v>
      </c>
      <c r="H8390" t="s">
        <v>89</v>
      </c>
      <c r="I8390">
        <v>4</v>
      </c>
      <c r="J8390">
        <f t="shared" si="264"/>
        <v>50</v>
      </c>
      <c r="K8390" s="3">
        <v>10</v>
      </c>
      <c r="L8390" s="3">
        <f t="shared" ref="L8390:L8453" si="265">M8390/(1-K8390/100)</f>
        <v>200</v>
      </c>
      <c r="M8390">
        <v>180</v>
      </c>
      <c r="N8390" s="3">
        <f>Table2[[#This Row],[Total Cost]]-Table2[[#This Row],[Total Sales]]</f>
        <v>20</v>
      </c>
      <c r="O8390" t="s">
        <v>90</v>
      </c>
      <c r="P8390" t="s">
        <v>17</v>
      </c>
    </row>
    <row r="8391" spans="1:16">
      <c r="A8391" t="s">
        <v>31325</v>
      </c>
      <c r="B8391" t="s">
        <v>31326</v>
      </c>
      <c r="C8391" t="s">
        <v>37150</v>
      </c>
      <c r="D8391" t="s">
        <v>38160</v>
      </c>
      <c r="E8391" t="s">
        <v>31327</v>
      </c>
      <c r="F8391" t="s">
        <v>23106</v>
      </c>
      <c r="G8391" s="2">
        <v>45541</v>
      </c>
      <c r="H8391" t="s">
        <v>42</v>
      </c>
      <c r="I8391">
        <v>1</v>
      </c>
      <c r="J8391">
        <f t="shared" si="264"/>
        <v>200</v>
      </c>
      <c r="K8391" s="3">
        <v>10</v>
      </c>
      <c r="L8391" s="3">
        <f t="shared" si="265"/>
        <v>200</v>
      </c>
      <c r="M8391">
        <v>180</v>
      </c>
      <c r="N8391" s="3">
        <f>Table2[[#This Row],[Total Cost]]-Table2[[#This Row],[Total Sales]]</f>
        <v>20</v>
      </c>
      <c r="O8391" t="s">
        <v>16</v>
      </c>
      <c r="P8391" t="s">
        <v>17</v>
      </c>
    </row>
    <row r="8392" spans="1:16">
      <c r="A8392" t="s">
        <v>31328</v>
      </c>
      <c r="B8392" t="s">
        <v>31329</v>
      </c>
      <c r="C8392" t="s">
        <v>37017</v>
      </c>
      <c r="D8392" t="s">
        <v>37421</v>
      </c>
      <c r="E8392" t="s">
        <v>31330</v>
      </c>
      <c r="F8392" t="s">
        <v>31331</v>
      </c>
      <c r="G8392" s="2">
        <v>45638</v>
      </c>
      <c r="H8392" t="s">
        <v>89</v>
      </c>
      <c r="I8392">
        <v>4</v>
      </c>
      <c r="J8392">
        <f t="shared" si="264"/>
        <v>50</v>
      </c>
      <c r="K8392" s="3">
        <v>0</v>
      </c>
      <c r="L8392" s="3">
        <f t="shared" si="265"/>
        <v>200</v>
      </c>
      <c r="M8392">
        <v>200</v>
      </c>
      <c r="N8392" s="3">
        <f>Table2[[#This Row],[Total Cost]]-Table2[[#This Row],[Total Sales]]</f>
        <v>0</v>
      </c>
      <c r="O8392" t="s">
        <v>84</v>
      </c>
      <c r="P8392" t="s">
        <v>17</v>
      </c>
    </row>
    <row r="8393" spans="1:16">
      <c r="A8393" t="s">
        <v>31332</v>
      </c>
      <c r="B8393" t="s">
        <v>31333</v>
      </c>
      <c r="C8393" t="s">
        <v>36976</v>
      </c>
      <c r="D8393" t="s">
        <v>37124</v>
      </c>
      <c r="E8393" t="s">
        <v>31334</v>
      </c>
      <c r="F8393" t="s">
        <v>31335</v>
      </c>
      <c r="G8393" s="2">
        <v>45506</v>
      </c>
      <c r="H8393" t="s">
        <v>15</v>
      </c>
      <c r="I8393">
        <v>1</v>
      </c>
      <c r="J8393">
        <f t="shared" si="264"/>
        <v>800</v>
      </c>
      <c r="K8393" s="3">
        <v>0</v>
      </c>
      <c r="L8393" s="3">
        <f t="shared" si="265"/>
        <v>800</v>
      </c>
      <c r="M8393">
        <v>800</v>
      </c>
      <c r="N8393" s="3">
        <f>Table2[[#This Row],[Total Cost]]-Table2[[#This Row],[Total Sales]]</f>
        <v>0</v>
      </c>
      <c r="O8393" t="s">
        <v>23</v>
      </c>
      <c r="P8393" t="s">
        <v>17</v>
      </c>
    </row>
    <row r="8394" spans="1:16">
      <c r="A8394" t="s">
        <v>31336</v>
      </c>
      <c r="B8394" t="s">
        <v>31337</v>
      </c>
      <c r="C8394" t="s">
        <v>37913</v>
      </c>
      <c r="D8394" t="s">
        <v>37687</v>
      </c>
      <c r="E8394" t="s">
        <v>31338</v>
      </c>
      <c r="F8394" t="s">
        <v>31339</v>
      </c>
      <c r="G8394" s="2">
        <v>45418</v>
      </c>
      <c r="H8394" t="s">
        <v>15</v>
      </c>
      <c r="I8394">
        <v>1</v>
      </c>
      <c r="J8394">
        <f t="shared" si="264"/>
        <v>800</v>
      </c>
      <c r="K8394" s="3">
        <v>0</v>
      </c>
      <c r="L8394" s="3">
        <f t="shared" si="265"/>
        <v>800</v>
      </c>
      <c r="M8394">
        <v>800</v>
      </c>
      <c r="N8394" s="3">
        <f>Table2[[#This Row],[Total Cost]]-Table2[[#This Row],[Total Sales]]</f>
        <v>0</v>
      </c>
      <c r="O8394" t="s">
        <v>33</v>
      </c>
      <c r="P8394" t="s">
        <v>17</v>
      </c>
    </row>
    <row r="8395" spans="1:16">
      <c r="A8395" t="s">
        <v>31340</v>
      </c>
      <c r="B8395" t="s">
        <v>31341</v>
      </c>
      <c r="C8395" t="s">
        <v>37617</v>
      </c>
      <c r="D8395" t="s">
        <v>38307</v>
      </c>
      <c r="E8395" t="s">
        <v>31342</v>
      </c>
      <c r="F8395" t="s">
        <v>18069</v>
      </c>
      <c r="G8395" s="2">
        <v>45449</v>
      </c>
      <c r="H8395" t="s">
        <v>56</v>
      </c>
      <c r="I8395">
        <v>1</v>
      </c>
      <c r="J8395">
        <f t="shared" si="264"/>
        <v>90</v>
      </c>
      <c r="K8395" s="3">
        <v>5</v>
      </c>
      <c r="L8395" s="3">
        <f t="shared" si="265"/>
        <v>90</v>
      </c>
      <c r="M8395">
        <v>85.5</v>
      </c>
      <c r="N8395" s="3">
        <f>Table2[[#This Row],[Total Cost]]-Table2[[#This Row],[Total Sales]]</f>
        <v>4.5</v>
      </c>
      <c r="O8395" t="s">
        <v>33</v>
      </c>
      <c r="P8395" t="s">
        <v>78</v>
      </c>
    </row>
    <row r="8396" spans="1:16">
      <c r="A8396" t="s">
        <v>31343</v>
      </c>
      <c r="B8396" t="s">
        <v>31344</v>
      </c>
      <c r="C8396" t="s">
        <v>37177</v>
      </c>
      <c r="D8396" t="s">
        <v>37334</v>
      </c>
      <c r="E8396" t="s">
        <v>31345</v>
      </c>
      <c r="F8396" t="s">
        <v>3806</v>
      </c>
      <c r="G8396" s="2">
        <v>45729</v>
      </c>
      <c r="H8396" t="s">
        <v>15</v>
      </c>
      <c r="I8396">
        <v>2</v>
      </c>
      <c r="J8396">
        <f t="shared" si="264"/>
        <v>800</v>
      </c>
      <c r="K8396" s="3">
        <v>0</v>
      </c>
      <c r="L8396" s="3">
        <f t="shared" si="265"/>
        <v>1600</v>
      </c>
      <c r="M8396">
        <v>1600</v>
      </c>
      <c r="N8396" s="3">
        <f>Table2[[#This Row],[Total Cost]]-Table2[[#This Row],[Total Sales]]</f>
        <v>0</v>
      </c>
      <c r="O8396" t="s">
        <v>33</v>
      </c>
      <c r="P8396" t="s">
        <v>17</v>
      </c>
    </row>
    <row r="8397" spans="1:16">
      <c r="A8397" t="s">
        <v>31346</v>
      </c>
      <c r="B8397" t="s">
        <v>31347</v>
      </c>
      <c r="C8397" t="s">
        <v>37306</v>
      </c>
      <c r="D8397" t="s">
        <v>37117</v>
      </c>
      <c r="E8397" t="s">
        <v>31348</v>
      </c>
      <c r="F8397" t="s">
        <v>31349</v>
      </c>
      <c r="G8397" s="2">
        <v>45432</v>
      </c>
      <c r="H8397" t="s">
        <v>83</v>
      </c>
      <c r="I8397">
        <v>2</v>
      </c>
      <c r="J8397">
        <f t="shared" si="264"/>
        <v>150</v>
      </c>
      <c r="K8397" s="3">
        <v>5</v>
      </c>
      <c r="L8397" s="3">
        <f t="shared" si="265"/>
        <v>300</v>
      </c>
      <c r="M8397">
        <v>285</v>
      </c>
      <c r="N8397" s="3">
        <f>Table2[[#This Row],[Total Cost]]-Table2[[#This Row],[Total Sales]]</f>
        <v>15</v>
      </c>
      <c r="O8397" t="s">
        <v>84</v>
      </c>
      <c r="P8397" t="s">
        <v>17</v>
      </c>
    </row>
    <row r="8398" spans="1:16">
      <c r="A8398" t="s">
        <v>31350</v>
      </c>
      <c r="B8398" t="s">
        <v>31351</v>
      </c>
      <c r="C8398" t="s">
        <v>37062</v>
      </c>
      <c r="D8398" t="s">
        <v>37708</v>
      </c>
      <c r="E8398" t="s">
        <v>9997</v>
      </c>
      <c r="F8398" t="s">
        <v>31352</v>
      </c>
      <c r="G8398" s="2">
        <v>45637</v>
      </c>
      <c r="H8398" t="s">
        <v>73</v>
      </c>
      <c r="I8398">
        <v>2</v>
      </c>
      <c r="J8398">
        <f t="shared" si="264"/>
        <v>120</v>
      </c>
      <c r="K8398" s="3">
        <v>5</v>
      </c>
      <c r="L8398" s="3">
        <f t="shared" si="265"/>
        <v>240</v>
      </c>
      <c r="M8398">
        <v>228</v>
      </c>
      <c r="N8398" s="3">
        <f>Table2[[#This Row],[Total Cost]]-Table2[[#This Row],[Total Sales]]</f>
        <v>12</v>
      </c>
      <c r="O8398" t="s">
        <v>33</v>
      </c>
      <c r="P8398" t="s">
        <v>17</v>
      </c>
    </row>
    <row r="8399" spans="1:16">
      <c r="A8399" t="s">
        <v>31353</v>
      </c>
      <c r="B8399" t="s">
        <v>31354</v>
      </c>
      <c r="C8399" t="s">
        <v>36960</v>
      </c>
      <c r="D8399" t="s">
        <v>37793</v>
      </c>
      <c r="E8399" t="s">
        <v>27214</v>
      </c>
      <c r="F8399" t="s">
        <v>31355</v>
      </c>
      <c r="G8399" s="2">
        <v>45558</v>
      </c>
      <c r="H8399" t="s">
        <v>56</v>
      </c>
      <c r="I8399">
        <v>4</v>
      </c>
      <c r="J8399">
        <f t="shared" si="264"/>
        <v>90</v>
      </c>
      <c r="K8399" s="3">
        <v>0</v>
      </c>
      <c r="L8399" s="3">
        <f t="shared" si="265"/>
        <v>360</v>
      </c>
      <c r="M8399">
        <v>360</v>
      </c>
      <c r="N8399" s="3">
        <f>Table2[[#This Row],[Total Cost]]-Table2[[#This Row],[Total Sales]]</f>
        <v>0</v>
      </c>
      <c r="O8399" t="s">
        <v>90</v>
      </c>
      <c r="P8399" t="s">
        <v>17</v>
      </c>
    </row>
    <row r="8400" spans="1:16">
      <c r="A8400" t="s">
        <v>31356</v>
      </c>
      <c r="B8400" t="s">
        <v>31357</v>
      </c>
      <c r="C8400" t="s">
        <v>37061</v>
      </c>
      <c r="D8400" t="s">
        <v>37596</v>
      </c>
      <c r="E8400" t="s">
        <v>31358</v>
      </c>
      <c r="F8400" t="s">
        <v>31359</v>
      </c>
      <c r="G8400" s="2">
        <v>45699</v>
      </c>
      <c r="H8400" t="s">
        <v>15</v>
      </c>
      <c r="I8400">
        <v>3</v>
      </c>
      <c r="J8400">
        <f t="shared" si="264"/>
        <v>800</v>
      </c>
      <c r="K8400" s="3">
        <v>0</v>
      </c>
      <c r="L8400" s="3">
        <f t="shared" si="265"/>
        <v>2400</v>
      </c>
      <c r="M8400">
        <v>2400</v>
      </c>
      <c r="N8400" s="3">
        <f>Table2[[#This Row],[Total Cost]]-Table2[[#This Row],[Total Sales]]</f>
        <v>0</v>
      </c>
      <c r="O8400" t="s">
        <v>33</v>
      </c>
      <c r="P8400" t="s">
        <v>17</v>
      </c>
    </row>
    <row r="8401" spans="1:16">
      <c r="A8401" t="s">
        <v>31360</v>
      </c>
      <c r="B8401" t="s">
        <v>31361</v>
      </c>
      <c r="C8401" t="s">
        <v>37051</v>
      </c>
      <c r="D8401" t="s">
        <v>36953</v>
      </c>
      <c r="E8401" t="s">
        <v>31362</v>
      </c>
      <c r="F8401" t="s">
        <v>12261</v>
      </c>
      <c r="G8401" s="2">
        <v>45718</v>
      </c>
      <c r="H8401" t="s">
        <v>47</v>
      </c>
      <c r="I8401">
        <v>4</v>
      </c>
      <c r="J8401">
        <f t="shared" si="264"/>
        <v>1200</v>
      </c>
      <c r="K8401" s="3">
        <v>0</v>
      </c>
      <c r="L8401" s="3">
        <f t="shared" si="265"/>
        <v>4800</v>
      </c>
      <c r="M8401">
        <v>4800</v>
      </c>
      <c r="N8401" s="3">
        <f>Table2[[#This Row],[Total Cost]]-Table2[[#This Row],[Total Sales]]</f>
        <v>0</v>
      </c>
      <c r="O8401" t="s">
        <v>90</v>
      </c>
      <c r="P8401" t="s">
        <v>17</v>
      </c>
    </row>
    <row r="8402" spans="1:16">
      <c r="A8402" t="s">
        <v>31363</v>
      </c>
      <c r="B8402" t="s">
        <v>31364</v>
      </c>
      <c r="C8402" t="s">
        <v>37303</v>
      </c>
      <c r="D8402" t="s">
        <v>37082</v>
      </c>
      <c r="E8402" t="s">
        <v>31365</v>
      </c>
      <c r="F8402" t="s">
        <v>31366</v>
      </c>
      <c r="G8402" s="2">
        <v>45534</v>
      </c>
      <c r="H8402" t="s">
        <v>28</v>
      </c>
      <c r="I8402">
        <v>2</v>
      </c>
      <c r="J8402">
        <f t="shared" si="264"/>
        <v>300</v>
      </c>
      <c r="K8402" s="3">
        <v>5</v>
      </c>
      <c r="L8402" s="3">
        <f t="shared" si="265"/>
        <v>600</v>
      </c>
      <c r="M8402">
        <v>570</v>
      </c>
      <c r="N8402" s="3">
        <f>Table2[[#This Row],[Total Cost]]-Table2[[#This Row],[Total Sales]]</f>
        <v>30</v>
      </c>
      <c r="O8402" t="s">
        <v>90</v>
      </c>
      <c r="P8402" t="s">
        <v>17</v>
      </c>
    </row>
    <row r="8403" spans="1:16">
      <c r="A8403" t="s">
        <v>31367</v>
      </c>
      <c r="B8403" t="s">
        <v>31368</v>
      </c>
      <c r="C8403" t="s">
        <v>37120</v>
      </c>
      <c r="D8403" t="s">
        <v>37980</v>
      </c>
      <c r="E8403" t="s">
        <v>31369</v>
      </c>
      <c r="F8403" t="s">
        <v>31370</v>
      </c>
      <c r="G8403" s="2">
        <v>45682</v>
      </c>
      <c r="H8403" t="s">
        <v>56</v>
      </c>
      <c r="I8403">
        <v>4</v>
      </c>
      <c r="J8403">
        <f t="shared" si="264"/>
        <v>90</v>
      </c>
      <c r="K8403" s="3">
        <v>0</v>
      </c>
      <c r="L8403" s="3">
        <f t="shared" si="265"/>
        <v>360</v>
      </c>
      <c r="M8403">
        <v>360</v>
      </c>
      <c r="N8403" s="3">
        <f>Table2[[#This Row],[Total Cost]]-Table2[[#This Row],[Total Sales]]</f>
        <v>0</v>
      </c>
      <c r="O8403" t="s">
        <v>84</v>
      </c>
      <c r="P8403" t="s">
        <v>17</v>
      </c>
    </row>
    <row r="8404" spans="1:16">
      <c r="A8404" t="s">
        <v>31371</v>
      </c>
      <c r="B8404" t="s">
        <v>31372</v>
      </c>
      <c r="C8404" t="s">
        <v>37008</v>
      </c>
      <c r="D8404" t="s">
        <v>37537</v>
      </c>
      <c r="E8404" t="s">
        <v>31373</v>
      </c>
      <c r="F8404" t="s">
        <v>31374</v>
      </c>
      <c r="G8404" s="2">
        <v>45707</v>
      </c>
      <c r="H8404" t="s">
        <v>22</v>
      </c>
      <c r="I8404">
        <v>4</v>
      </c>
      <c r="J8404">
        <f t="shared" si="264"/>
        <v>100</v>
      </c>
      <c r="K8404" s="3">
        <v>10</v>
      </c>
      <c r="L8404" s="3">
        <f t="shared" si="265"/>
        <v>400</v>
      </c>
      <c r="M8404">
        <v>360</v>
      </c>
      <c r="N8404" s="3">
        <f>Table2[[#This Row],[Total Cost]]-Table2[[#This Row],[Total Sales]]</f>
        <v>40</v>
      </c>
      <c r="O8404" t="s">
        <v>16</v>
      </c>
      <c r="P8404" t="s">
        <v>17</v>
      </c>
    </row>
    <row r="8405" spans="1:16">
      <c r="A8405" t="s">
        <v>31375</v>
      </c>
      <c r="B8405" t="s">
        <v>31376</v>
      </c>
      <c r="C8405" t="s">
        <v>38157</v>
      </c>
      <c r="D8405" t="s">
        <v>37371</v>
      </c>
      <c r="E8405" t="s">
        <v>31377</v>
      </c>
      <c r="F8405" t="s">
        <v>31378</v>
      </c>
      <c r="G8405" s="2">
        <v>45649</v>
      </c>
      <c r="H8405" t="s">
        <v>15</v>
      </c>
      <c r="I8405">
        <v>3</v>
      </c>
      <c r="J8405">
        <f t="shared" si="264"/>
        <v>800</v>
      </c>
      <c r="K8405" s="3">
        <v>0</v>
      </c>
      <c r="L8405" s="3">
        <f t="shared" si="265"/>
        <v>2400</v>
      </c>
      <c r="M8405">
        <v>2400</v>
      </c>
      <c r="N8405" s="3">
        <f>Table2[[#This Row],[Total Cost]]-Table2[[#This Row],[Total Sales]]</f>
        <v>0</v>
      </c>
      <c r="O8405" t="s">
        <v>16</v>
      </c>
      <c r="P8405" t="s">
        <v>17</v>
      </c>
    </row>
    <row r="8406" spans="1:16">
      <c r="A8406" t="s">
        <v>31379</v>
      </c>
      <c r="B8406" t="s">
        <v>31380</v>
      </c>
      <c r="C8406" t="s">
        <v>37358</v>
      </c>
      <c r="D8406" t="s">
        <v>36959</v>
      </c>
      <c r="E8406" t="s">
        <v>31381</v>
      </c>
      <c r="F8406" t="s">
        <v>31382</v>
      </c>
      <c r="G8406" s="2">
        <v>45561</v>
      </c>
      <c r="H8406" t="s">
        <v>22</v>
      </c>
      <c r="I8406">
        <v>3</v>
      </c>
      <c r="J8406">
        <f t="shared" si="264"/>
        <v>100</v>
      </c>
      <c r="K8406" s="3">
        <v>0</v>
      </c>
      <c r="L8406" s="3">
        <f t="shared" si="265"/>
        <v>300</v>
      </c>
      <c r="M8406">
        <v>300</v>
      </c>
      <c r="N8406" s="3">
        <f>Table2[[#This Row],[Total Cost]]-Table2[[#This Row],[Total Sales]]</f>
        <v>0</v>
      </c>
      <c r="O8406" t="s">
        <v>23</v>
      </c>
      <c r="P8406" t="s">
        <v>17</v>
      </c>
    </row>
    <row r="8407" spans="1:16">
      <c r="A8407" t="s">
        <v>31383</v>
      </c>
      <c r="B8407" t="s">
        <v>31384</v>
      </c>
      <c r="C8407" t="s">
        <v>37609</v>
      </c>
      <c r="D8407" t="s">
        <v>37568</v>
      </c>
      <c r="E8407" t="s">
        <v>31385</v>
      </c>
      <c r="F8407" t="s">
        <v>31386</v>
      </c>
      <c r="G8407" s="2">
        <v>45594</v>
      </c>
      <c r="H8407" t="s">
        <v>22</v>
      </c>
      <c r="I8407">
        <v>4</v>
      </c>
      <c r="J8407">
        <f t="shared" si="264"/>
        <v>100</v>
      </c>
      <c r="K8407" s="3">
        <v>0</v>
      </c>
      <c r="L8407" s="3">
        <f t="shared" si="265"/>
        <v>400</v>
      </c>
      <c r="M8407">
        <v>400</v>
      </c>
      <c r="N8407" s="3">
        <f>Table2[[#This Row],[Total Cost]]-Table2[[#This Row],[Total Sales]]</f>
        <v>0</v>
      </c>
      <c r="O8407" t="s">
        <v>84</v>
      </c>
      <c r="P8407" t="s">
        <v>17</v>
      </c>
    </row>
    <row r="8408" spans="1:16">
      <c r="A8408" t="s">
        <v>31387</v>
      </c>
      <c r="B8408" t="s">
        <v>31388</v>
      </c>
      <c r="C8408" t="s">
        <v>37321</v>
      </c>
      <c r="D8408" t="s">
        <v>38193</v>
      </c>
      <c r="E8408" t="s">
        <v>31389</v>
      </c>
      <c r="F8408" t="s">
        <v>31390</v>
      </c>
      <c r="G8408" s="2">
        <v>45544</v>
      </c>
      <c r="H8408" t="s">
        <v>83</v>
      </c>
      <c r="I8408">
        <v>2</v>
      </c>
      <c r="J8408">
        <f t="shared" si="264"/>
        <v>150</v>
      </c>
      <c r="K8408" s="3">
        <v>0</v>
      </c>
      <c r="L8408" s="3">
        <f t="shared" si="265"/>
        <v>300</v>
      </c>
      <c r="M8408">
        <v>300</v>
      </c>
      <c r="N8408" s="3">
        <f>Table2[[#This Row],[Total Cost]]-Table2[[#This Row],[Total Sales]]</f>
        <v>0</v>
      </c>
      <c r="O8408" t="s">
        <v>90</v>
      </c>
      <c r="P8408" t="s">
        <v>17</v>
      </c>
    </row>
    <row r="8409" spans="1:16">
      <c r="A8409" t="s">
        <v>31391</v>
      </c>
      <c r="B8409" t="s">
        <v>31392</v>
      </c>
      <c r="C8409" t="s">
        <v>37281</v>
      </c>
      <c r="D8409" t="s">
        <v>36975</v>
      </c>
      <c r="E8409" t="s">
        <v>31393</v>
      </c>
      <c r="F8409" t="s">
        <v>31394</v>
      </c>
      <c r="G8409" s="2">
        <v>45530</v>
      </c>
      <c r="H8409" t="s">
        <v>89</v>
      </c>
      <c r="I8409">
        <v>4</v>
      </c>
      <c r="J8409">
        <f t="shared" si="264"/>
        <v>50</v>
      </c>
      <c r="K8409" s="3">
        <v>0</v>
      </c>
      <c r="L8409" s="3">
        <f t="shared" si="265"/>
        <v>200</v>
      </c>
      <c r="M8409">
        <v>200</v>
      </c>
      <c r="N8409" s="3">
        <f>Table2[[#This Row],[Total Cost]]-Table2[[#This Row],[Total Sales]]</f>
        <v>0</v>
      </c>
      <c r="O8409" t="s">
        <v>84</v>
      </c>
      <c r="P8409" t="s">
        <v>78</v>
      </c>
    </row>
    <row r="8410" spans="1:16">
      <c r="A8410" t="s">
        <v>31395</v>
      </c>
      <c r="B8410" t="s">
        <v>31396</v>
      </c>
      <c r="C8410" t="s">
        <v>38006</v>
      </c>
      <c r="D8410" t="s">
        <v>37267</v>
      </c>
      <c r="E8410" t="s">
        <v>31397</v>
      </c>
      <c r="F8410" t="s">
        <v>31398</v>
      </c>
      <c r="G8410" s="2">
        <v>45585</v>
      </c>
      <c r="H8410" t="s">
        <v>15</v>
      </c>
      <c r="I8410">
        <v>2</v>
      </c>
      <c r="J8410">
        <f t="shared" si="264"/>
        <v>800</v>
      </c>
      <c r="K8410" s="3">
        <v>15</v>
      </c>
      <c r="L8410" s="3">
        <f t="shared" si="265"/>
        <v>1600</v>
      </c>
      <c r="M8410">
        <v>1360</v>
      </c>
      <c r="N8410" s="3">
        <f>Table2[[#This Row],[Total Cost]]-Table2[[#This Row],[Total Sales]]</f>
        <v>240</v>
      </c>
      <c r="O8410" t="s">
        <v>33</v>
      </c>
      <c r="P8410" t="s">
        <v>17</v>
      </c>
    </row>
    <row r="8411" spans="1:16">
      <c r="A8411" t="s">
        <v>31399</v>
      </c>
      <c r="B8411" t="s">
        <v>31400</v>
      </c>
      <c r="C8411" t="s">
        <v>37400</v>
      </c>
      <c r="D8411" t="s">
        <v>37394</v>
      </c>
      <c r="E8411" t="s">
        <v>31401</v>
      </c>
      <c r="F8411" t="s">
        <v>31402</v>
      </c>
      <c r="G8411" s="2">
        <v>45670</v>
      </c>
      <c r="H8411" t="s">
        <v>89</v>
      </c>
      <c r="I8411">
        <v>1</v>
      </c>
      <c r="J8411">
        <f t="shared" si="264"/>
        <v>50</v>
      </c>
      <c r="K8411" s="3">
        <v>0</v>
      </c>
      <c r="L8411" s="3">
        <f t="shared" si="265"/>
        <v>50</v>
      </c>
      <c r="M8411">
        <v>50</v>
      </c>
      <c r="N8411" s="3">
        <f>Table2[[#This Row],[Total Cost]]-Table2[[#This Row],[Total Sales]]</f>
        <v>0</v>
      </c>
      <c r="O8411" t="s">
        <v>16</v>
      </c>
      <c r="P8411" t="s">
        <v>17</v>
      </c>
    </row>
    <row r="8412" spans="1:16">
      <c r="A8412" t="s">
        <v>31403</v>
      </c>
      <c r="B8412" t="s">
        <v>31404</v>
      </c>
      <c r="C8412" t="s">
        <v>37158</v>
      </c>
      <c r="D8412" t="s">
        <v>37044</v>
      </c>
      <c r="E8412" t="s">
        <v>31405</v>
      </c>
      <c r="F8412" t="s">
        <v>31406</v>
      </c>
      <c r="G8412" s="2">
        <v>45731</v>
      </c>
      <c r="H8412" t="s">
        <v>73</v>
      </c>
      <c r="I8412">
        <v>4</v>
      </c>
      <c r="J8412">
        <f t="shared" si="264"/>
        <v>120</v>
      </c>
      <c r="K8412" s="3">
        <v>0</v>
      </c>
      <c r="L8412" s="3">
        <f t="shared" si="265"/>
        <v>480</v>
      </c>
      <c r="M8412">
        <v>480</v>
      </c>
      <c r="N8412" s="3">
        <f>Table2[[#This Row],[Total Cost]]-Table2[[#This Row],[Total Sales]]</f>
        <v>0</v>
      </c>
      <c r="O8412" t="s">
        <v>90</v>
      </c>
      <c r="P8412" t="s">
        <v>17</v>
      </c>
    </row>
    <row r="8413" spans="1:16">
      <c r="A8413" t="s">
        <v>31407</v>
      </c>
      <c r="B8413" t="s">
        <v>31408</v>
      </c>
      <c r="C8413" t="s">
        <v>37047</v>
      </c>
      <c r="D8413" t="s">
        <v>37107</v>
      </c>
      <c r="E8413" t="s">
        <v>31409</v>
      </c>
      <c r="F8413" t="s">
        <v>23480</v>
      </c>
      <c r="G8413" s="2">
        <v>45413</v>
      </c>
      <c r="H8413" t="s">
        <v>22</v>
      </c>
      <c r="I8413">
        <v>3</v>
      </c>
      <c r="J8413">
        <f t="shared" si="264"/>
        <v>100</v>
      </c>
      <c r="K8413" s="3">
        <v>0</v>
      </c>
      <c r="L8413" s="3">
        <f t="shared" si="265"/>
        <v>300</v>
      </c>
      <c r="M8413">
        <v>300</v>
      </c>
      <c r="N8413" s="3">
        <f>Table2[[#This Row],[Total Cost]]-Table2[[#This Row],[Total Sales]]</f>
        <v>0</v>
      </c>
      <c r="O8413" t="s">
        <v>84</v>
      </c>
      <c r="P8413" t="s">
        <v>17</v>
      </c>
    </row>
    <row r="8414" spans="1:16">
      <c r="A8414" t="s">
        <v>31410</v>
      </c>
      <c r="B8414" t="s">
        <v>31411</v>
      </c>
      <c r="C8414" t="s">
        <v>38240</v>
      </c>
      <c r="D8414" t="s">
        <v>37674</v>
      </c>
      <c r="E8414" t="s">
        <v>31412</v>
      </c>
      <c r="F8414" t="s">
        <v>31413</v>
      </c>
      <c r="G8414" s="2">
        <v>45698</v>
      </c>
      <c r="H8414" t="s">
        <v>47</v>
      </c>
      <c r="I8414">
        <v>3</v>
      </c>
      <c r="J8414">
        <f t="shared" si="264"/>
        <v>1200</v>
      </c>
      <c r="K8414" s="3">
        <v>5</v>
      </c>
      <c r="L8414" s="3">
        <f t="shared" si="265"/>
        <v>3600</v>
      </c>
      <c r="M8414">
        <v>3420</v>
      </c>
      <c r="N8414" s="3">
        <f>Table2[[#This Row],[Total Cost]]-Table2[[#This Row],[Total Sales]]</f>
        <v>180</v>
      </c>
      <c r="O8414" t="s">
        <v>16</v>
      </c>
      <c r="P8414" t="s">
        <v>78</v>
      </c>
    </row>
    <row r="8415" spans="1:16">
      <c r="A8415" t="s">
        <v>31414</v>
      </c>
      <c r="B8415" t="s">
        <v>31415</v>
      </c>
      <c r="C8415" t="s">
        <v>37526</v>
      </c>
      <c r="D8415" t="s">
        <v>37975</v>
      </c>
      <c r="E8415" t="s">
        <v>31416</v>
      </c>
      <c r="F8415" t="s">
        <v>859</v>
      </c>
      <c r="G8415" s="2">
        <v>45671</v>
      </c>
      <c r="H8415" t="s">
        <v>22</v>
      </c>
      <c r="I8415">
        <v>3</v>
      </c>
      <c r="J8415">
        <f t="shared" si="264"/>
        <v>100</v>
      </c>
      <c r="K8415" s="3">
        <v>0</v>
      </c>
      <c r="L8415" s="3">
        <f t="shared" si="265"/>
        <v>300</v>
      </c>
      <c r="M8415">
        <v>300</v>
      </c>
      <c r="N8415" s="3">
        <f>Table2[[#This Row],[Total Cost]]-Table2[[#This Row],[Total Sales]]</f>
        <v>0</v>
      </c>
      <c r="O8415" t="s">
        <v>90</v>
      </c>
      <c r="P8415" t="s">
        <v>17</v>
      </c>
    </row>
    <row r="8416" spans="1:16">
      <c r="A8416" t="s">
        <v>31417</v>
      </c>
      <c r="B8416" t="s">
        <v>31418</v>
      </c>
      <c r="C8416" t="s">
        <v>37169</v>
      </c>
      <c r="D8416" t="s">
        <v>37143</v>
      </c>
      <c r="E8416" t="s">
        <v>31419</v>
      </c>
      <c r="F8416" t="s">
        <v>31420</v>
      </c>
      <c r="G8416" s="2">
        <v>45572</v>
      </c>
      <c r="H8416" t="s">
        <v>83</v>
      </c>
      <c r="I8416">
        <v>4</v>
      </c>
      <c r="J8416">
        <f t="shared" si="264"/>
        <v>150</v>
      </c>
      <c r="K8416" s="3">
        <v>5</v>
      </c>
      <c r="L8416" s="3">
        <f t="shared" si="265"/>
        <v>600</v>
      </c>
      <c r="M8416">
        <v>570</v>
      </c>
      <c r="N8416" s="3">
        <f>Table2[[#This Row],[Total Cost]]-Table2[[#This Row],[Total Sales]]</f>
        <v>30</v>
      </c>
      <c r="O8416" t="s">
        <v>16</v>
      </c>
      <c r="P8416" t="s">
        <v>17</v>
      </c>
    </row>
    <row r="8417" spans="1:16">
      <c r="A8417" t="s">
        <v>31421</v>
      </c>
      <c r="B8417" t="s">
        <v>31422</v>
      </c>
      <c r="C8417" t="s">
        <v>37456</v>
      </c>
      <c r="D8417" t="s">
        <v>37349</v>
      </c>
      <c r="E8417" t="s">
        <v>31423</v>
      </c>
      <c r="F8417" t="s">
        <v>31424</v>
      </c>
      <c r="G8417" s="2">
        <v>45700</v>
      </c>
      <c r="H8417" t="s">
        <v>83</v>
      </c>
      <c r="I8417">
        <v>3</v>
      </c>
      <c r="J8417">
        <f t="shared" si="264"/>
        <v>150</v>
      </c>
      <c r="K8417" s="3">
        <v>5</v>
      </c>
      <c r="L8417" s="3">
        <f t="shared" si="265"/>
        <v>450</v>
      </c>
      <c r="M8417">
        <v>427.5</v>
      </c>
      <c r="N8417" s="3">
        <f>Table2[[#This Row],[Total Cost]]-Table2[[#This Row],[Total Sales]]</f>
        <v>22.5</v>
      </c>
      <c r="O8417" t="s">
        <v>33</v>
      </c>
      <c r="P8417" t="s">
        <v>17</v>
      </c>
    </row>
    <row r="8418" spans="1:16">
      <c r="A8418" t="s">
        <v>31425</v>
      </c>
      <c r="B8418" t="s">
        <v>31426</v>
      </c>
      <c r="C8418" t="s">
        <v>37303</v>
      </c>
      <c r="D8418" t="s">
        <v>37635</v>
      </c>
      <c r="E8418" t="s">
        <v>31427</v>
      </c>
      <c r="F8418" t="s">
        <v>4007</v>
      </c>
      <c r="G8418" s="2">
        <v>45628</v>
      </c>
      <c r="H8418" t="s">
        <v>15</v>
      </c>
      <c r="I8418">
        <v>4</v>
      </c>
      <c r="J8418">
        <f t="shared" si="264"/>
        <v>800</v>
      </c>
      <c r="K8418" s="3">
        <v>10</v>
      </c>
      <c r="L8418" s="3">
        <f t="shared" si="265"/>
        <v>3200</v>
      </c>
      <c r="M8418">
        <v>2880</v>
      </c>
      <c r="N8418" s="3">
        <f>Table2[[#This Row],[Total Cost]]-Table2[[#This Row],[Total Sales]]</f>
        <v>320</v>
      </c>
      <c r="O8418" t="s">
        <v>90</v>
      </c>
      <c r="P8418" t="s">
        <v>17</v>
      </c>
    </row>
    <row r="8419" spans="1:16">
      <c r="A8419" t="s">
        <v>31428</v>
      </c>
      <c r="B8419" t="s">
        <v>31429</v>
      </c>
      <c r="C8419" t="s">
        <v>37220</v>
      </c>
      <c r="D8419" t="s">
        <v>37245</v>
      </c>
      <c r="E8419" t="s">
        <v>31430</v>
      </c>
      <c r="F8419" t="s">
        <v>31431</v>
      </c>
      <c r="G8419" s="2">
        <v>45500</v>
      </c>
      <c r="H8419" t="s">
        <v>15</v>
      </c>
      <c r="I8419">
        <v>3</v>
      </c>
      <c r="J8419">
        <f t="shared" si="264"/>
        <v>800</v>
      </c>
      <c r="K8419" s="3">
        <v>15</v>
      </c>
      <c r="L8419" s="3">
        <f t="shared" si="265"/>
        <v>2400</v>
      </c>
      <c r="M8419">
        <v>2040</v>
      </c>
      <c r="N8419" s="3">
        <f>Table2[[#This Row],[Total Cost]]-Table2[[#This Row],[Total Sales]]</f>
        <v>360</v>
      </c>
      <c r="O8419" t="s">
        <v>16</v>
      </c>
      <c r="P8419" t="s">
        <v>17</v>
      </c>
    </row>
    <row r="8420" spans="1:16">
      <c r="A8420" t="s">
        <v>31432</v>
      </c>
      <c r="B8420" t="s">
        <v>31433</v>
      </c>
      <c r="C8420" t="s">
        <v>37109</v>
      </c>
      <c r="D8420" t="s">
        <v>37961</v>
      </c>
      <c r="E8420" t="s">
        <v>31434</v>
      </c>
      <c r="F8420" t="s">
        <v>31435</v>
      </c>
      <c r="G8420" s="2">
        <v>45425</v>
      </c>
      <c r="H8420" t="s">
        <v>22</v>
      </c>
      <c r="I8420">
        <v>2</v>
      </c>
      <c r="J8420">
        <f t="shared" si="264"/>
        <v>100</v>
      </c>
      <c r="K8420" s="3">
        <v>0</v>
      </c>
      <c r="L8420" s="3">
        <f t="shared" si="265"/>
        <v>200</v>
      </c>
      <c r="M8420">
        <v>200</v>
      </c>
      <c r="N8420" s="3">
        <f>Table2[[#This Row],[Total Cost]]-Table2[[#This Row],[Total Sales]]</f>
        <v>0</v>
      </c>
      <c r="O8420" t="s">
        <v>90</v>
      </c>
      <c r="P8420" t="s">
        <v>17</v>
      </c>
    </row>
    <row r="8421" spans="1:16">
      <c r="A8421" t="s">
        <v>31436</v>
      </c>
      <c r="B8421" t="s">
        <v>31437</v>
      </c>
      <c r="C8421" t="s">
        <v>36976</v>
      </c>
      <c r="D8421" t="s">
        <v>37312</v>
      </c>
      <c r="E8421" t="s">
        <v>21678</v>
      </c>
      <c r="F8421" t="s">
        <v>31438</v>
      </c>
      <c r="G8421" s="2">
        <v>45595</v>
      </c>
      <c r="H8421" t="s">
        <v>89</v>
      </c>
      <c r="I8421">
        <v>3</v>
      </c>
      <c r="J8421">
        <f t="shared" si="264"/>
        <v>50</v>
      </c>
      <c r="K8421" s="3">
        <v>15</v>
      </c>
      <c r="L8421" s="3">
        <f t="shared" si="265"/>
        <v>150</v>
      </c>
      <c r="M8421">
        <v>127.5</v>
      </c>
      <c r="N8421" s="3">
        <f>Table2[[#This Row],[Total Cost]]-Table2[[#This Row],[Total Sales]]</f>
        <v>22.5</v>
      </c>
      <c r="O8421" t="s">
        <v>16</v>
      </c>
      <c r="P8421" t="s">
        <v>17</v>
      </c>
    </row>
    <row r="8422" spans="1:16">
      <c r="A8422" t="s">
        <v>31439</v>
      </c>
      <c r="B8422" t="s">
        <v>31440</v>
      </c>
      <c r="C8422" t="s">
        <v>37019</v>
      </c>
      <c r="D8422" t="s">
        <v>38207</v>
      </c>
      <c r="E8422" t="s">
        <v>23497</v>
      </c>
      <c r="F8422" t="s">
        <v>31441</v>
      </c>
      <c r="G8422" s="2">
        <v>45458</v>
      </c>
      <c r="H8422" t="s">
        <v>83</v>
      </c>
      <c r="I8422">
        <v>3</v>
      </c>
      <c r="J8422">
        <f t="shared" si="264"/>
        <v>150</v>
      </c>
      <c r="K8422" s="3">
        <v>10</v>
      </c>
      <c r="L8422" s="3">
        <f t="shared" si="265"/>
        <v>450</v>
      </c>
      <c r="M8422">
        <v>405</v>
      </c>
      <c r="N8422" s="3">
        <f>Table2[[#This Row],[Total Cost]]-Table2[[#This Row],[Total Sales]]</f>
        <v>45</v>
      </c>
      <c r="O8422" t="s">
        <v>33</v>
      </c>
      <c r="P8422" t="s">
        <v>17</v>
      </c>
    </row>
    <row r="8423" spans="1:16">
      <c r="A8423" t="s">
        <v>31442</v>
      </c>
      <c r="B8423" t="s">
        <v>31443</v>
      </c>
      <c r="C8423" t="s">
        <v>37354</v>
      </c>
      <c r="D8423" t="s">
        <v>37694</v>
      </c>
      <c r="E8423" t="s">
        <v>31444</v>
      </c>
      <c r="F8423" t="s">
        <v>21119</v>
      </c>
      <c r="G8423" s="2">
        <v>45458</v>
      </c>
      <c r="H8423" t="s">
        <v>28</v>
      </c>
      <c r="I8423">
        <v>3</v>
      </c>
      <c r="J8423">
        <f t="shared" si="264"/>
        <v>300</v>
      </c>
      <c r="K8423" s="3">
        <v>0</v>
      </c>
      <c r="L8423" s="3">
        <f t="shared" si="265"/>
        <v>900</v>
      </c>
      <c r="M8423">
        <v>900</v>
      </c>
      <c r="N8423" s="3">
        <f>Table2[[#This Row],[Total Cost]]-Table2[[#This Row],[Total Sales]]</f>
        <v>0</v>
      </c>
      <c r="O8423" t="s">
        <v>33</v>
      </c>
      <c r="P8423" t="s">
        <v>17</v>
      </c>
    </row>
    <row r="8424" spans="1:16">
      <c r="A8424" t="s">
        <v>31445</v>
      </c>
      <c r="B8424" t="s">
        <v>31446</v>
      </c>
      <c r="C8424" t="s">
        <v>37259</v>
      </c>
      <c r="D8424" t="s">
        <v>37677</v>
      </c>
      <c r="E8424" t="s">
        <v>31447</v>
      </c>
      <c r="F8424" t="s">
        <v>310</v>
      </c>
      <c r="G8424" s="2">
        <v>45487</v>
      </c>
      <c r="H8424" t="s">
        <v>15</v>
      </c>
      <c r="I8424">
        <v>4</v>
      </c>
      <c r="J8424">
        <f t="shared" si="264"/>
        <v>800</v>
      </c>
      <c r="K8424" s="3">
        <v>0</v>
      </c>
      <c r="L8424" s="3">
        <f t="shared" si="265"/>
        <v>3200</v>
      </c>
      <c r="M8424">
        <v>3200</v>
      </c>
      <c r="N8424" s="3">
        <f>Table2[[#This Row],[Total Cost]]-Table2[[#This Row],[Total Sales]]</f>
        <v>0</v>
      </c>
      <c r="O8424" t="s">
        <v>23</v>
      </c>
      <c r="P8424" t="s">
        <v>17</v>
      </c>
    </row>
    <row r="8425" spans="1:16">
      <c r="A8425" t="s">
        <v>31448</v>
      </c>
      <c r="B8425" t="s">
        <v>11304</v>
      </c>
      <c r="C8425" t="s">
        <v>37017</v>
      </c>
      <c r="D8425" t="s">
        <v>37992</v>
      </c>
      <c r="E8425" t="s">
        <v>31449</v>
      </c>
      <c r="F8425" t="s">
        <v>27168</v>
      </c>
      <c r="G8425" s="2">
        <v>45467</v>
      </c>
      <c r="H8425" t="s">
        <v>47</v>
      </c>
      <c r="I8425">
        <v>4</v>
      </c>
      <c r="J8425">
        <f t="shared" si="264"/>
        <v>1200</v>
      </c>
      <c r="K8425" s="3">
        <v>10</v>
      </c>
      <c r="L8425" s="3">
        <f t="shared" si="265"/>
        <v>4800</v>
      </c>
      <c r="M8425">
        <v>4320</v>
      </c>
      <c r="N8425" s="3">
        <f>Table2[[#This Row],[Total Cost]]-Table2[[#This Row],[Total Sales]]</f>
        <v>480</v>
      </c>
      <c r="O8425" t="s">
        <v>90</v>
      </c>
      <c r="P8425" t="s">
        <v>17</v>
      </c>
    </row>
    <row r="8426" spans="1:16">
      <c r="A8426" t="s">
        <v>31450</v>
      </c>
      <c r="B8426" t="s">
        <v>31451</v>
      </c>
      <c r="C8426" t="s">
        <v>37609</v>
      </c>
      <c r="D8426" t="s">
        <v>38242</v>
      </c>
      <c r="E8426" t="s">
        <v>31452</v>
      </c>
      <c r="F8426" t="s">
        <v>31453</v>
      </c>
      <c r="G8426" s="2">
        <v>45625</v>
      </c>
      <c r="H8426" t="s">
        <v>22</v>
      </c>
      <c r="I8426">
        <v>4</v>
      </c>
      <c r="J8426">
        <f t="shared" si="264"/>
        <v>100</v>
      </c>
      <c r="K8426" s="3">
        <v>0</v>
      </c>
      <c r="L8426" s="3">
        <f t="shared" si="265"/>
        <v>400</v>
      </c>
      <c r="M8426">
        <v>400</v>
      </c>
      <c r="N8426" s="3">
        <f>Table2[[#This Row],[Total Cost]]-Table2[[#This Row],[Total Sales]]</f>
        <v>0</v>
      </c>
      <c r="O8426" t="s">
        <v>33</v>
      </c>
      <c r="P8426" t="s">
        <v>78</v>
      </c>
    </row>
    <row r="8427" spans="1:16">
      <c r="A8427" t="s">
        <v>31454</v>
      </c>
      <c r="B8427" t="s">
        <v>31455</v>
      </c>
      <c r="C8427" t="s">
        <v>36970</v>
      </c>
      <c r="D8427" t="s">
        <v>37375</v>
      </c>
      <c r="E8427" t="s">
        <v>6709</v>
      </c>
      <c r="F8427" t="s">
        <v>8271</v>
      </c>
      <c r="G8427" s="2">
        <v>45590</v>
      </c>
      <c r="H8427" t="s">
        <v>56</v>
      </c>
      <c r="I8427">
        <v>4</v>
      </c>
      <c r="J8427">
        <f t="shared" si="264"/>
        <v>90</v>
      </c>
      <c r="K8427" s="3">
        <v>0</v>
      </c>
      <c r="L8427" s="3">
        <f t="shared" si="265"/>
        <v>360</v>
      </c>
      <c r="M8427">
        <v>360</v>
      </c>
      <c r="N8427" s="3">
        <f>Table2[[#This Row],[Total Cost]]-Table2[[#This Row],[Total Sales]]</f>
        <v>0</v>
      </c>
      <c r="O8427" t="s">
        <v>16</v>
      </c>
      <c r="P8427" t="s">
        <v>17</v>
      </c>
    </row>
    <row r="8428" spans="1:16">
      <c r="A8428" t="s">
        <v>31456</v>
      </c>
      <c r="B8428" t="s">
        <v>31457</v>
      </c>
      <c r="C8428" t="s">
        <v>37373</v>
      </c>
      <c r="D8428" t="s">
        <v>37219</v>
      </c>
      <c r="E8428" t="s">
        <v>31458</v>
      </c>
      <c r="F8428" t="s">
        <v>31459</v>
      </c>
      <c r="G8428" s="2">
        <v>45740</v>
      </c>
      <c r="H8428" t="s">
        <v>56</v>
      </c>
      <c r="I8428">
        <v>1</v>
      </c>
      <c r="J8428">
        <f t="shared" si="264"/>
        <v>90</v>
      </c>
      <c r="K8428" s="3">
        <v>0</v>
      </c>
      <c r="L8428" s="3">
        <f t="shared" si="265"/>
        <v>90</v>
      </c>
      <c r="M8428">
        <v>90</v>
      </c>
      <c r="N8428" s="3">
        <f>Table2[[#This Row],[Total Cost]]-Table2[[#This Row],[Total Sales]]</f>
        <v>0</v>
      </c>
      <c r="O8428" t="s">
        <v>33</v>
      </c>
      <c r="P8428" t="s">
        <v>78</v>
      </c>
    </row>
    <row r="8429" spans="1:16">
      <c r="A8429" t="s">
        <v>31460</v>
      </c>
      <c r="B8429" t="s">
        <v>31461</v>
      </c>
      <c r="C8429" t="s">
        <v>36994</v>
      </c>
      <c r="D8429" t="s">
        <v>37067</v>
      </c>
      <c r="E8429" t="s">
        <v>31462</v>
      </c>
      <c r="F8429" t="s">
        <v>31463</v>
      </c>
      <c r="G8429" s="2">
        <v>45631</v>
      </c>
      <c r="H8429" t="s">
        <v>56</v>
      </c>
      <c r="I8429">
        <v>1</v>
      </c>
      <c r="J8429">
        <f t="shared" si="264"/>
        <v>90</v>
      </c>
      <c r="K8429" s="3">
        <v>0</v>
      </c>
      <c r="L8429" s="3">
        <f t="shared" si="265"/>
        <v>90</v>
      </c>
      <c r="M8429">
        <v>90</v>
      </c>
      <c r="N8429" s="3">
        <f>Table2[[#This Row],[Total Cost]]-Table2[[#This Row],[Total Sales]]</f>
        <v>0</v>
      </c>
      <c r="O8429" t="s">
        <v>90</v>
      </c>
      <c r="P8429" t="s">
        <v>17</v>
      </c>
    </row>
    <row r="8430" spans="1:16">
      <c r="A8430" t="s">
        <v>31464</v>
      </c>
      <c r="B8430" t="s">
        <v>31465</v>
      </c>
      <c r="C8430" t="s">
        <v>37008</v>
      </c>
      <c r="D8430" t="s">
        <v>37067</v>
      </c>
      <c r="E8430" t="s">
        <v>31466</v>
      </c>
      <c r="F8430" t="s">
        <v>15398</v>
      </c>
      <c r="G8430" s="2">
        <v>45753</v>
      </c>
      <c r="H8430" t="s">
        <v>56</v>
      </c>
      <c r="I8430">
        <v>1</v>
      </c>
      <c r="J8430">
        <f t="shared" si="264"/>
        <v>90</v>
      </c>
      <c r="K8430" s="3">
        <v>0</v>
      </c>
      <c r="L8430" s="3">
        <f t="shared" si="265"/>
        <v>90</v>
      </c>
      <c r="M8430">
        <v>90</v>
      </c>
      <c r="N8430" s="3">
        <f>Table2[[#This Row],[Total Cost]]-Table2[[#This Row],[Total Sales]]</f>
        <v>0</v>
      </c>
      <c r="O8430" t="s">
        <v>90</v>
      </c>
      <c r="P8430" t="s">
        <v>17</v>
      </c>
    </row>
    <row r="8431" spans="1:16">
      <c r="A8431" t="s">
        <v>31467</v>
      </c>
      <c r="B8431" t="s">
        <v>31468</v>
      </c>
      <c r="C8431" t="s">
        <v>37163</v>
      </c>
      <c r="D8431" t="s">
        <v>36980</v>
      </c>
      <c r="E8431" t="s">
        <v>31469</v>
      </c>
      <c r="F8431" t="s">
        <v>19402</v>
      </c>
      <c r="G8431" s="2">
        <v>45614</v>
      </c>
      <c r="H8431" t="s">
        <v>15</v>
      </c>
      <c r="I8431">
        <v>1</v>
      </c>
      <c r="J8431">
        <f t="shared" si="264"/>
        <v>800</v>
      </c>
      <c r="K8431" s="3">
        <v>0</v>
      </c>
      <c r="L8431" s="3">
        <f t="shared" si="265"/>
        <v>800</v>
      </c>
      <c r="M8431">
        <v>800</v>
      </c>
      <c r="N8431" s="3">
        <f>Table2[[#This Row],[Total Cost]]-Table2[[#This Row],[Total Sales]]</f>
        <v>0</v>
      </c>
      <c r="O8431" t="s">
        <v>84</v>
      </c>
      <c r="P8431" t="s">
        <v>17</v>
      </c>
    </row>
    <row r="8432" spans="1:16">
      <c r="A8432" t="s">
        <v>31470</v>
      </c>
      <c r="B8432" t="s">
        <v>31471</v>
      </c>
      <c r="C8432" t="s">
        <v>37365</v>
      </c>
      <c r="D8432" t="s">
        <v>37242</v>
      </c>
      <c r="E8432" t="s">
        <v>31472</v>
      </c>
      <c r="F8432" t="s">
        <v>4828</v>
      </c>
      <c r="G8432" s="2">
        <v>45724</v>
      </c>
      <c r="H8432" t="s">
        <v>47</v>
      </c>
      <c r="I8432">
        <v>2</v>
      </c>
      <c r="J8432">
        <f t="shared" si="264"/>
        <v>1200</v>
      </c>
      <c r="K8432" s="3">
        <v>5</v>
      </c>
      <c r="L8432" s="3">
        <f t="shared" si="265"/>
        <v>2400</v>
      </c>
      <c r="M8432">
        <v>2280</v>
      </c>
      <c r="N8432" s="3">
        <f>Table2[[#This Row],[Total Cost]]-Table2[[#This Row],[Total Sales]]</f>
        <v>120</v>
      </c>
      <c r="O8432" t="s">
        <v>90</v>
      </c>
      <c r="P8432" t="s">
        <v>17</v>
      </c>
    </row>
    <row r="8433" spans="1:16">
      <c r="A8433" t="s">
        <v>31473</v>
      </c>
      <c r="B8433" t="s">
        <v>31474</v>
      </c>
      <c r="C8433" t="s">
        <v>37137</v>
      </c>
      <c r="D8433" t="s">
        <v>37670</v>
      </c>
      <c r="E8433" t="s">
        <v>31475</v>
      </c>
      <c r="F8433" t="s">
        <v>13334</v>
      </c>
      <c r="G8433" s="2">
        <v>45752</v>
      </c>
      <c r="H8433" t="s">
        <v>42</v>
      </c>
      <c r="I8433">
        <v>1</v>
      </c>
      <c r="J8433">
        <f t="shared" si="264"/>
        <v>200</v>
      </c>
      <c r="K8433" s="3">
        <v>0</v>
      </c>
      <c r="L8433" s="3">
        <f t="shared" si="265"/>
        <v>200</v>
      </c>
      <c r="M8433">
        <v>200</v>
      </c>
      <c r="N8433" s="3">
        <f>Table2[[#This Row],[Total Cost]]-Table2[[#This Row],[Total Sales]]</f>
        <v>0</v>
      </c>
      <c r="O8433" t="s">
        <v>16</v>
      </c>
      <c r="P8433" t="s">
        <v>17</v>
      </c>
    </row>
    <row r="8434" spans="1:16">
      <c r="A8434" t="s">
        <v>31476</v>
      </c>
      <c r="B8434" t="s">
        <v>31477</v>
      </c>
      <c r="C8434" t="s">
        <v>37096</v>
      </c>
      <c r="D8434" t="s">
        <v>37034</v>
      </c>
      <c r="E8434" t="s">
        <v>31478</v>
      </c>
      <c r="F8434" t="s">
        <v>31479</v>
      </c>
      <c r="G8434" s="2">
        <v>45644</v>
      </c>
      <c r="H8434" t="s">
        <v>89</v>
      </c>
      <c r="I8434">
        <v>3</v>
      </c>
      <c r="J8434">
        <f t="shared" si="264"/>
        <v>50</v>
      </c>
      <c r="K8434" s="3">
        <v>5</v>
      </c>
      <c r="L8434" s="3">
        <f t="shared" si="265"/>
        <v>150</v>
      </c>
      <c r="M8434">
        <v>142.5</v>
      </c>
      <c r="N8434" s="3">
        <f>Table2[[#This Row],[Total Cost]]-Table2[[#This Row],[Total Sales]]</f>
        <v>7.5</v>
      </c>
      <c r="O8434" t="s">
        <v>90</v>
      </c>
      <c r="P8434" t="s">
        <v>78</v>
      </c>
    </row>
    <row r="8435" spans="1:16">
      <c r="A8435" t="s">
        <v>31480</v>
      </c>
      <c r="B8435" t="s">
        <v>31481</v>
      </c>
      <c r="C8435" t="s">
        <v>37833</v>
      </c>
      <c r="D8435" t="s">
        <v>37789</v>
      </c>
      <c r="E8435" t="s">
        <v>31482</v>
      </c>
      <c r="F8435" t="s">
        <v>31483</v>
      </c>
      <c r="G8435" s="2">
        <v>45591</v>
      </c>
      <c r="H8435" t="s">
        <v>47</v>
      </c>
      <c r="I8435">
        <v>4</v>
      </c>
      <c r="J8435">
        <f t="shared" si="264"/>
        <v>1200</v>
      </c>
      <c r="K8435" s="3">
        <v>10</v>
      </c>
      <c r="L8435" s="3">
        <f t="shared" si="265"/>
        <v>4800</v>
      </c>
      <c r="M8435">
        <v>4320</v>
      </c>
      <c r="N8435" s="3">
        <f>Table2[[#This Row],[Total Cost]]-Table2[[#This Row],[Total Sales]]</f>
        <v>480</v>
      </c>
      <c r="O8435" t="s">
        <v>23</v>
      </c>
      <c r="P8435" t="s">
        <v>17</v>
      </c>
    </row>
    <row r="8436" spans="1:16">
      <c r="A8436" t="s">
        <v>31484</v>
      </c>
      <c r="B8436" t="s">
        <v>31485</v>
      </c>
      <c r="C8436" t="s">
        <v>37169</v>
      </c>
      <c r="D8436" t="s">
        <v>37071</v>
      </c>
      <c r="E8436" t="s">
        <v>31486</v>
      </c>
      <c r="F8436" t="s">
        <v>9004</v>
      </c>
      <c r="G8436" s="2">
        <v>45767</v>
      </c>
      <c r="H8436" t="s">
        <v>15</v>
      </c>
      <c r="I8436">
        <v>3</v>
      </c>
      <c r="J8436">
        <f t="shared" si="264"/>
        <v>800</v>
      </c>
      <c r="K8436" s="3">
        <v>0</v>
      </c>
      <c r="L8436" s="3">
        <f t="shared" si="265"/>
        <v>2400</v>
      </c>
      <c r="M8436">
        <v>2400</v>
      </c>
      <c r="N8436" s="3">
        <f>Table2[[#This Row],[Total Cost]]-Table2[[#This Row],[Total Sales]]</f>
        <v>0</v>
      </c>
      <c r="O8436" t="s">
        <v>16</v>
      </c>
      <c r="P8436" t="s">
        <v>17</v>
      </c>
    </row>
    <row r="8437" spans="1:16">
      <c r="A8437" t="s">
        <v>31487</v>
      </c>
      <c r="B8437" t="s">
        <v>31488</v>
      </c>
      <c r="C8437" t="s">
        <v>37144</v>
      </c>
      <c r="D8437" t="s">
        <v>37436</v>
      </c>
      <c r="E8437" t="s">
        <v>31489</v>
      </c>
      <c r="F8437" t="s">
        <v>31490</v>
      </c>
      <c r="G8437" s="2">
        <v>45628</v>
      </c>
      <c r="H8437" t="s">
        <v>47</v>
      </c>
      <c r="I8437">
        <v>4</v>
      </c>
      <c r="J8437">
        <f t="shared" si="264"/>
        <v>1200</v>
      </c>
      <c r="K8437" s="3">
        <v>0</v>
      </c>
      <c r="L8437" s="3">
        <f t="shared" si="265"/>
        <v>4800</v>
      </c>
      <c r="M8437">
        <v>4800</v>
      </c>
      <c r="N8437" s="3">
        <f>Table2[[#This Row],[Total Cost]]-Table2[[#This Row],[Total Sales]]</f>
        <v>0</v>
      </c>
      <c r="O8437" t="s">
        <v>16</v>
      </c>
      <c r="P8437" t="s">
        <v>17</v>
      </c>
    </row>
    <row r="8438" spans="1:16">
      <c r="A8438" t="s">
        <v>31491</v>
      </c>
      <c r="B8438" t="s">
        <v>7153</v>
      </c>
      <c r="C8438" t="s">
        <v>37149</v>
      </c>
      <c r="D8438" t="s">
        <v>36983</v>
      </c>
      <c r="E8438" t="s">
        <v>31492</v>
      </c>
      <c r="F8438" t="s">
        <v>15709</v>
      </c>
      <c r="G8438" s="2">
        <v>45522</v>
      </c>
      <c r="H8438" t="s">
        <v>73</v>
      </c>
      <c r="I8438">
        <v>1</v>
      </c>
      <c r="J8438">
        <f t="shared" si="264"/>
        <v>120</v>
      </c>
      <c r="K8438" s="3">
        <v>0</v>
      </c>
      <c r="L8438" s="3">
        <f t="shared" si="265"/>
        <v>120</v>
      </c>
      <c r="M8438">
        <v>120</v>
      </c>
      <c r="N8438" s="3">
        <f>Table2[[#This Row],[Total Cost]]-Table2[[#This Row],[Total Sales]]</f>
        <v>0</v>
      </c>
      <c r="O8438" t="s">
        <v>16</v>
      </c>
      <c r="P8438" t="s">
        <v>17</v>
      </c>
    </row>
    <row r="8439" spans="1:16">
      <c r="A8439" t="s">
        <v>31493</v>
      </c>
      <c r="B8439" t="s">
        <v>22903</v>
      </c>
      <c r="C8439" t="s">
        <v>37068</v>
      </c>
      <c r="D8439" t="s">
        <v>37304</v>
      </c>
      <c r="E8439" t="s">
        <v>31494</v>
      </c>
      <c r="F8439" t="s">
        <v>24745</v>
      </c>
      <c r="G8439" s="2">
        <v>45423</v>
      </c>
      <c r="H8439" t="s">
        <v>73</v>
      </c>
      <c r="I8439">
        <v>2</v>
      </c>
      <c r="J8439">
        <f t="shared" si="264"/>
        <v>120</v>
      </c>
      <c r="K8439" s="3">
        <v>0</v>
      </c>
      <c r="L8439" s="3">
        <f t="shared" si="265"/>
        <v>240</v>
      </c>
      <c r="M8439">
        <v>240</v>
      </c>
      <c r="N8439" s="3">
        <f>Table2[[#This Row],[Total Cost]]-Table2[[#This Row],[Total Sales]]</f>
        <v>0</v>
      </c>
      <c r="O8439" t="s">
        <v>90</v>
      </c>
      <c r="P8439" t="s">
        <v>78</v>
      </c>
    </row>
    <row r="8440" spans="1:16">
      <c r="A8440" t="s">
        <v>31495</v>
      </c>
      <c r="B8440" t="s">
        <v>31496</v>
      </c>
      <c r="C8440" t="s">
        <v>37395</v>
      </c>
      <c r="D8440" t="s">
        <v>37073</v>
      </c>
      <c r="E8440" t="s">
        <v>31497</v>
      </c>
      <c r="F8440" t="s">
        <v>31498</v>
      </c>
      <c r="G8440" s="2">
        <v>45504</v>
      </c>
      <c r="H8440" t="s">
        <v>42</v>
      </c>
      <c r="I8440">
        <v>3</v>
      </c>
      <c r="J8440">
        <f t="shared" si="264"/>
        <v>200</v>
      </c>
      <c r="K8440" s="3">
        <v>5</v>
      </c>
      <c r="L8440" s="3">
        <f t="shared" si="265"/>
        <v>600</v>
      </c>
      <c r="M8440">
        <v>570</v>
      </c>
      <c r="N8440" s="3">
        <f>Table2[[#This Row],[Total Cost]]-Table2[[#This Row],[Total Sales]]</f>
        <v>30</v>
      </c>
      <c r="O8440" t="s">
        <v>33</v>
      </c>
      <c r="P8440" t="s">
        <v>17</v>
      </c>
    </row>
    <row r="8441" spans="1:16">
      <c r="A8441" t="s">
        <v>31499</v>
      </c>
      <c r="B8441" t="s">
        <v>31500</v>
      </c>
      <c r="C8441" t="s">
        <v>38415</v>
      </c>
      <c r="D8441" t="s">
        <v>37034</v>
      </c>
      <c r="E8441" t="s">
        <v>31501</v>
      </c>
      <c r="F8441" t="s">
        <v>10703</v>
      </c>
      <c r="G8441" s="2">
        <v>45615</v>
      </c>
      <c r="H8441" t="s">
        <v>15</v>
      </c>
      <c r="I8441">
        <v>3</v>
      </c>
      <c r="J8441">
        <f t="shared" si="264"/>
        <v>800</v>
      </c>
      <c r="K8441" s="3">
        <v>0</v>
      </c>
      <c r="L8441" s="3">
        <f t="shared" si="265"/>
        <v>2400</v>
      </c>
      <c r="M8441">
        <v>2400</v>
      </c>
      <c r="N8441" s="3">
        <f>Table2[[#This Row],[Total Cost]]-Table2[[#This Row],[Total Sales]]</f>
        <v>0</v>
      </c>
      <c r="O8441" t="s">
        <v>90</v>
      </c>
      <c r="P8441" t="s">
        <v>17</v>
      </c>
    </row>
    <row r="8442" spans="1:16">
      <c r="A8442" t="s">
        <v>31502</v>
      </c>
      <c r="B8442" t="s">
        <v>31503</v>
      </c>
      <c r="C8442" t="s">
        <v>37184</v>
      </c>
      <c r="D8442" t="s">
        <v>37052</v>
      </c>
      <c r="E8442" t="s">
        <v>31504</v>
      </c>
      <c r="F8442" t="s">
        <v>7439</v>
      </c>
      <c r="G8442" s="2">
        <v>45418</v>
      </c>
      <c r="H8442" t="s">
        <v>83</v>
      </c>
      <c r="I8442">
        <v>4</v>
      </c>
      <c r="J8442">
        <f t="shared" si="264"/>
        <v>150</v>
      </c>
      <c r="K8442" s="3">
        <v>0</v>
      </c>
      <c r="L8442" s="3">
        <f t="shared" si="265"/>
        <v>600</v>
      </c>
      <c r="M8442">
        <v>600</v>
      </c>
      <c r="N8442" s="3">
        <f>Table2[[#This Row],[Total Cost]]-Table2[[#This Row],[Total Sales]]</f>
        <v>0</v>
      </c>
      <c r="O8442" t="s">
        <v>33</v>
      </c>
      <c r="P8442" t="s">
        <v>17</v>
      </c>
    </row>
    <row r="8443" spans="1:16">
      <c r="A8443" t="s">
        <v>31505</v>
      </c>
      <c r="B8443" t="s">
        <v>692</v>
      </c>
      <c r="C8443" t="s">
        <v>36954</v>
      </c>
      <c r="D8443" t="s">
        <v>37203</v>
      </c>
      <c r="E8443" t="s">
        <v>31506</v>
      </c>
      <c r="F8443" t="s">
        <v>4306</v>
      </c>
      <c r="G8443" s="2">
        <v>45601</v>
      </c>
      <c r="H8443" t="s">
        <v>56</v>
      </c>
      <c r="I8443">
        <v>2</v>
      </c>
      <c r="J8443">
        <f t="shared" si="264"/>
        <v>90</v>
      </c>
      <c r="K8443" s="3">
        <v>0</v>
      </c>
      <c r="L8443" s="3">
        <f t="shared" si="265"/>
        <v>180</v>
      </c>
      <c r="M8443">
        <v>180</v>
      </c>
      <c r="N8443" s="3">
        <f>Table2[[#This Row],[Total Cost]]-Table2[[#This Row],[Total Sales]]</f>
        <v>0</v>
      </c>
      <c r="O8443" t="s">
        <v>23</v>
      </c>
      <c r="P8443" t="s">
        <v>17</v>
      </c>
    </row>
    <row r="8444" spans="1:16">
      <c r="A8444" t="s">
        <v>31507</v>
      </c>
      <c r="B8444" t="s">
        <v>31508</v>
      </c>
      <c r="C8444" t="s">
        <v>37180</v>
      </c>
      <c r="D8444" t="s">
        <v>37802</v>
      </c>
      <c r="E8444" t="s">
        <v>31509</v>
      </c>
      <c r="F8444" t="s">
        <v>9739</v>
      </c>
      <c r="G8444" s="2">
        <v>45575</v>
      </c>
      <c r="H8444" t="s">
        <v>15</v>
      </c>
      <c r="I8444">
        <v>1</v>
      </c>
      <c r="J8444">
        <f t="shared" si="264"/>
        <v>800</v>
      </c>
      <c r="K8444" s="3">
        <v>0</v>
      </c>
      <c r="L8444" s="3">
        <f t="shared" si="265"/>
        <v>800</v>
      </c>
      <c r="M8444">
        <v>800</v>
      </c>
      <c r="N8444" s="3">
        <f>Table2[[#This Row],[Total Cost]]-Table2[[#This Row],[Total Sales]]</f>
        <v>0</v>
      </c>
      <c r="O8444" t="s">
        <v>90</v>
      </c>
      <c r="P8444" t="s">
        <v>17</v>
      </c>
    </row>
    <row r="8445" spans="1:16">
      <c r="A8445" t="s">
        <v>31510</v>
      </c>
      <c r="B8445" t="s">
        <v>31511</v>
      </c>
      <c r="C8445" t="s">
        <v>37259</v>
      </c>
      <c r="D8445" t="s">
        <v>37676</v>
      </c>
      <c r="E8445" t="s">
        <v>31512</v>
      </c>
      <c r="F8445" t="s">
        <v>31513</v>
      </c>
      <c r="G8445" s="2">
        <v>45407</v>
      </c>
      <c r="H8445" t="s">
        <v>83</v>
      </c>
      <c r="I8445">
        <v>1</v>
      </c>
      <c r="J8445">
        <f t="shared" si="264"/>
        <v>150</v>
      </c>
      <c r="K8445" s="3">
        <v>0</v>
      </c>
      <c r="L8445" s="3">
        <f t="shared" si="265"/>
        <v>150</v>
      </c>
      <c r="M8445">
        <v>150</v>
      </c>
      <c r="N8445" s="3">
        <f>Table2[[#This Row],[Total Cost]]-Table2[[#This Row],[Total Sales]]</f>
        <v>0</v>
      </c>
      <c r="O8445" t="s">
        <v>23</v>
      </c>
      <c r="P8445" t="s">
        <v>17</v>
      </c>
    </row>
    <row r="8446" spans="1:16">
      <c r="A8446" t="s">
        <v>31514</v>
      </c>
      <c r="B8446" t="s">
        <v>31515</v>
      </c>
      <c r="C8446" t="s">
        <v>37259</v>
      </c>
      <c r="D8446" t="s">
        <v>37715</v>
      </c>
      <c r="E8446" t="s">
        <v>31516</v>
      </c>
      <c r="F8446" t="s">
        <v>26151</v>
      </c>
      <c r="G8446" s="2">
        <v>45525</v>
      </c>
      <c r="H8446" t="s">
        <v>15</v>
      </c>
      <c r="I8446">
        <v>3</v>
      </c>
      <c r="J8446">
        <f t="shared" si="264"/>
        <v>800</v>
      </c>
      <c r="K8446" s="3">
        <v>5</v>
      </c>
      <c r="L8446" s="3">
        <f t="shared" si="265"/>
        <v>2400</v>
      </c>
      <c r="M8446">
        <v>2280</v>
      </c>
      <c r="N8446" s="3">
        <f>Table2[[#This Row],[Total Cost]]-Table2[[#This Row],[Total Sales]]</f>
        <v>120</v>
      </c>
      <c r="O8446" t="s">
        <v>16</v>
      </c>
      <c r="P8446" t="s">
        <v>17</v>
      </c>
    </row>
    <row r="8447" spans="1:16">
      <c r="A8447" t="s">
        <v>31517</v>
      </c>
      <c r="B8447" t="s">
        <v>31518</v>
      </c>
      <c r="C8447" t="s">
        <v>37008</v>
      </c>
      <c r="D8447" t="s">
        <v>37115</v>
      </c>
      <c r="E8447" t="s">
        <v>31519</v>
      </c>
      <c r="F8447" t="s">
        <v>4497</v>
      </c>
      <c r="G8447" s="2">
        <v>45411</v>
      </c>
      <c r="H8447" t="s">
        <v>73</v>
      </c>
      <c r="I8447">
        <v>2</v>
      </c>
      <c r="J8447">
        <f t="shared" si="264"/>
        <v>120</v>
      </c>
      <c r="K8447" s="3">
        <v>0</v>
      </c>
      <c r="L8447" s="3">
        <f t="shared" si="265"/>
        <v>240</v>
      </c>
      <c r="M8447">
        <v>240</v>
      </c>
      <c r="N8447" s="3">
        <f>Table2[[#This Row],[Total Cost]]-Table2[[#This Row],[Total Sales]]</f>
        <v>0</v>
      </c>
      <c r="O8447" t="s">
        <v>23</v>
      </c>
      <c r="P8447" t="s">
        <v>17</v>
      </c>
    </row>
    <row r="8448" spans="1:16">
      <c r="A8448" t="s">
        <v>31520</v>
      </c>
      <c r="B8448" t="s">
        <v>31521</v>
      </c>
      <c r="C8448" t="s">
        <v>36974</v>
      </c>
      <c r="D8448" t="s">
        <v>37193</v>
      </c>
      <c r="E8448" t="s">
        <v>31522</v>
      </c>
      <c r="F8448" t="s">
        <v>4207</v>
      </c>
      <c r="G8448" s="2">
        <v>45678</v>
      </c>
      <c r="H8448" t="s">
        <v>83</v>
      </c>
      <c r="I8448">
        <v>1</v>
      </c>
      <c r="J8448">
        <f t="shared" si="264"/>
        <v>150</v>
      </c>
      <c r="K8448" s="3">
        <v>0</v>
      </c>
      <c r="L8448" s="3">
        <f t="shared" si="265"/>
        <v>150</v>
      </c>
      <c r="M8448">
        <v>150</v>
      </c>
      <c r="N8448" s="3">
        <f>Table2[[#This Row],[Total Cost]]-Table2[[#This Row],[Total Sales]]</f>
        <v>0</v>
      </c>
      <c r="O8448" t="s">
        <v>23</v>
      </c>
      <c r="P8448" t="s">
        <v>17</v>
      </c>
    </row>
    <row r="8449" spans="1:16">
      <c r="A8449" t="s">
        <v>31523</v>
      </c>
      <c r="B8449" t="s">
        <v>31524</v>
      </c>
      <c r="C8449" t="s">
        <v>37483</v>
      </c>
      <c r="D8449" t="s">
        <v>37584</v>
      </c>
      <c r="E8449" t="s">
        <v>31525</v>
      </c>
      <c r="F8449" t="s">
        <v>3455</v>
      </c>
      <c r="G8449" s="2">
        <v>45612</v>
      </c>
      <c r="H8449" t="s">
        <v>56</v>
      </c>
      <c r="I8449">
        <v>1</v>
      </c>
      <c r="J8449">
        <f t="shared" si="264"/>
        <v>90</v>
      </c>
      <c r="K8449" s="3">
        <v>0</v>
      </c>
      <c r="L8449" s="3">
        <f t="shared" si="265"/>
        <v>90</v>
      </c>
      <c r="M8449">
        <v>90</v>
      </c>
      <c r="N8449" s="3">
        <f>Table2[[#This Row],[Total Cost]]-Table2[[#This Row],[Total Sales]]</f>
        <v>0</v>
      </c>
      <c r="O8449" t="s">
        <v>23</v>
      </c>
      <c r="P8449" t="s">
        <v>17</v>
      </c>
    </row>
    <row r="8450" spans="1:16">
      <c r="A8450" t="s">
        <v>31526</v>
      </c>
      <c r="B8450" t="s">
        <v>31527</v>
      </c>
      <c r="C8450" t="s">
        <v>37259</v>
      </c>
      <c r="D8450" t="s">
        <v>37329</v>
      </c>
      <c r="E8450" t="s">
        <v>31528</v>
      </c>
      <c r="F8450" t="s">
        <v>14888</v>
      </c>
      <c r="G8450" s="2">
        <v>45732</v>
      </c>
      <c r="H8450" t="s">
        <v>42</v>
      </c>
      <c r="I8450">
        <v>3</v>
      </c>
      <c r="J8450">
        <f t="shared" si="264"/>
        <v>200</v>
      </c>
      <c r="K8450" s="3">
        <v>5</v>
      </c>
      <c r="L8450" s="3">
        <f t="shared" si="265"/>
        <v>600</v>
      </c>
      <c r="M8450">
        <v>570</v>
      </c>
      <c r="N8450" s="3">
        <f>Table2[[#This Row],[Total Cost]]-Table2[[#This Row],[Total Sales]]</f>
        <v>30</v>
      </c>
      <c r="O8450" t="s">
        <v>16</v>
      </c>
      <c r="P8450" t="s">
        <v>17</v>
      </c>
    </row>
    <row r="8451" spans="1:16">
      <c r="A8451" t="s">
        <v>31529</v>
      </c>
      <c r="B8451" t="s">
        <v>31530</v>
      </c>
      <c r="C8451" t="s">
        <v>36960</v>
      </c>
      <c r="D8451" t="s">
        <v>38168</v>
      </c>
      <c r="E8451" t="s">
        <v>31531</v>
      </c>
      <c r="F8451" t="s">
        <v>14481</v>
      </c>
      <c r="G8451" s="2">
        <v>45639</v>
      </c>
      <c r="H8451" t="s">
        <v>56</v>
      </c>
      <c r="I8451">
        <v>2</v>
      </c>
      <c r="J8451">
        <f t="shared" ref="J8451:J8514" si="266">L8451/I8451</f>
        <v>90</v>
      </c>
      <c r="K8451" s="3">
        <v>5</v>
      </c>
      <c r="L8451" s="3">
        <f t="shared" si="265"/>
        <v>180</v>
      </c>
      <c r="M8451">
        <v>171</v>
      </c>
      <c r="N8451" s="3">
        <f>Table2[[#This Row],[Total Cost]]-Table2[[#This Row],[Total Sales]]</f>
        <v>9</v>
      </c>
      <c r="O8451" t="s">
        <v>90</v>
      </c>
      <c r="P8451" t="s">
        <v>17</v>
      </c>
    </row>
    <row r="8452" spans="1:16">
      <c r="A8452" t="s">
        <v>31532</v>
      </c>
      <c r="B8452" t="s">
        <v>31533</v>
      </c>
      <c r="C8452" t="s">
        <v>37321</v>
      </c>
      <c r="D8452" t="s">
        <v>38220</v>
      </c>
      <c r="E8452" t="s">
        <v>31534</v>
      </c>
      <c r="F8452" t="s">
        <v>17616</v>
      </c>
      <c r="G8452" s="2">
        <v>45466</v>
      </c>
      <c r="H8452" t="s">
        <v>28</v>
      </c>
      <c r="I8452">
        <v>2</v>
      </c>
      <c r="J8452">
        <f t="shared" si="266"/>
        <v>300</v>
      </c>
      <c r="K8452" s="3">
        <v>0</v>
      </c>
      <c r="L8452" s="3">
        <f t="shared" si="265"/>
        <v>600</v>
      </c>
      <c r="M8452">
        <v>600</v>
      </c>
      <c r="N8452" s="3">
        <f>Table2[[#This Row],[Total Cost]]-Table2[[#This Row],[Total Sales]]</f>
        <v>0</v>
      </c>
      <c r="O8452" t="s">
        <v>84</v>
      </c>
      <c r="P8452" t="s">
        <v>17</v>
      </c>
    </row>
    <row r="8453" spans="1:16">
      <c r="A8453" t="s">
        <v>31535</v>
      </c>
      <c r="B8453" t="s">
        <v>31536</v>
      </c>
      <c r="C8453" t="s">
        <v>37473</v>
      </c>
      <c r="D8453" t="s">
        <v>37506</v>
      </c>
      <c r="E8453" t="s">
        <v>31537</v>
      </c>
      <c r="F8453" t="s">
        <v>8443</v>
      </c>
      <c r="G8453" s="2">
        <v>45686</v>
      </c>
      <c r="H8453" t="s">
        <v>56</v>
      </c>
      <c r="I8453">
        <v>3</v>
      </c>
      <c r="J8453">
        <f t="shared" si="266"/>
        <v>90</v>
      </c>
      <c r="K8453" s="3">
        <v>0</v>
      </c>
      <c r="L8453" s="3">
        <f t="shared" si="265"/>
        <v>270</v>
      </c>
      <c r="M8453">
        <v>270</v>
      </c>
      <c r="N8453" s="3">
        <f>Table2[[#This Row],[Total Cost]]-Table2[[#This Row],[Total Sales]]</f>
        <v>0</v>
      </c>
      <c r="O8453" t="s">
        <v>23</v>
      </c>
      <c r="P8453" t="s">
        <v>17</v>
      </c>
    </row>
    <row r="8454" spans="1:16">
      <c r="A8454" t="s">
        <v>31538</v>
      </c>
      <c r="B8454" t="s">
        <v>31539</v>
      </c>
      <c r="C8454" t="s">
        <v>36984</v>
      </c>
      <c r="D8454" t="s">
        <v>37461</v>
      </c>
      <c r="E8454" t="s">
        <v>31540</v>
      </c>
      <c r="F8454" t="s">
        <v>31541</v>
      </c>
      <c r="G8454" s="2">
        <v>45565</v>
      </c>
      <c r="H8454" t="s">
        <v>47</v>
      </c>
      <c r="I8454">
        <v>1</v>
      </c>
      <c r="J8454">
        <f t="shared" si="266"/>
        <v>1200</v>
      </c>
      <c r="K8454" s="3">
        <v>15</v>
      </c>
      <c r="L8454" s="3">
        <f t="shared" ref="L8454:L8517" si="267">M8454/(1-K8454/100)</f>
        <v>1200</v>
      </c>
      <c r="M8454">
        <v>1020</v>
      </c>
      <c r="N8454" s="3">
        <f>Table2[[#This Row],[Total Cost]]-Table2[[#This Row],[Total Sales]]</f>
        <v>180</v>
      </c>
      <c r="O8454" t="s">
        <v>84</v>
      </c>
      <c r="P8454" t="s">
        <v>17</v>
      </c>
    </row>
    <row r="8455" spans="1:16">
      <c r="A8455" t="s">
        <v>31542</v>
      </c>
      <c r="B8455" t="s">
        <v>31543</v>
      </c>
      <c r="C8455" t="s">
        <v>37149</v>
      </c>
      <c r="D8455" t="s">
        <v>38150</v>
      </c>
      <c r="E8455" t="s">
        <v>31544</v>
      </c>
      <c r="F8455" t="s">
        <v>31545</v>
      </c>
      <c r="G8455" s="2">
        <v>45449</v>
      </c>
      <c r="H8455" t="s">
        <v>28</v>
      </c>
      <c r="I8455">
        <v>3</v>
      </c>
      <c r="J8455">
        <f t="shared" si="266"/>
        <v>300</v>
      </c>
      <c r="K8455" s="3">
        <v>5</v>
      </c>
      <c r="L8455" s="3">
        <f t="shared" si="267"/>
        <v>900</v>
      </c>
      <c r="M8455">
        <v>855</v>
      </c>
      <c r="N8455" s="3">
        <f>Table2[[#This Row],[Total Cost]]-Table2[[#This Row],[Total Sales]]</f>
        <v>45</v>
      </c>
      <c r="O8455" t="s">
        <v>33</v>
      </c>
      <c r="P8455" t="s">
        <v>17</v>
      </c>
    </row>
    <row r="8456" spans="1:16">
      <c r="A8456" t="s">
        <v>31546</v>
      </c>
      <c r="B8456" t="s">
        <v>31547</v>
      </c>
      <c r="C8456" t="s">
        <v>38128</v>
      </c>
      <c r="D8456" t="s">
        <v>37991</v>
      </c>
      <c r="E8456" t="s">
        <v>31548</v>
      </c>
      <c r="F8456" t="s">
        <v>31549</v>
      </c>
      <c r="G8456" s="2">
        <v>45630</v>
      </c>
      <c r="H8456" t="s">
        <v>42</v>
      </c>
      <c r="I8456">
        <v>1</v>
      </c>
      <c r="J8456">
        <f t="shared" si="266"/>
        <v>200</v>
      </c>
      <c r="K8456" s="3">
        <v>10</v>
      </c>
      <c r="L8456" s="3">
        <f t="shared" si="267"/>
        <v>200</v>
      </c>
      <c r="M8456">
        <v>180</v>
      </c>
      <c r="N8456" s="3">
        <f>Table2[[#This Row],[Total Cost]]-Table2[[#This Row],[Total Sales]]</f>
        <v>20</v>
      </c>
      <c r="O8456" t="s">
        <v>23</v>
      </c>
      <c r="P8456" t="s">
        <v>17</v>
      </c>
    </row>
    <row r="8457" spans="1:16">
      <c r="A8457" t="s">
        <v>31550</v>
      </c>
      <c r="B8457" t="s">
        <v>31551</v>
      </c>
      <c r="C8457" t="s">
        <v>37093</v>
      </c>
      <c r="D8457" t="s">
        <v>36983</v>
      </c>
      <c r="E8457" t="s">
        <v>31552</v>
      </c>
      <c r="F8457" t="s">
        <v>31553</v>
      </c>
      <c r="G8457" s="2">
        <v>45704</v>
      </c>
      <c r="H8457" t="s">
        <v>56</v>
      </c>
      <c r="I8457">
        <v>4</v>
      </c>
      <c r="J8457">
        <f t="shared" si="266"/>
        <v>90</v>
      </c>
      <c r="K8457" s="3">
        <v>0</v>
      </c>
      <c r="L8457" s="3">
        <f t="shared" si="267"/>
        <v>360</v>
      </c>
      <c r="M8457">
        <v>360</v>
      </c>
      <c r="N8457" s="3">
        <f>Table2[[#This Row],[Total Cost]]-Table2[[#This Row],[Total Sales]]</f>
        <v>0</v>
      </c>
      <c r="O8457" t="s">
        <v>90</v>
      </c>
      <c r="P8457" t="s">
        <v>17</v>
      </c>
    </row>
    <row r="8458" spans="1:16">
      <c r="A8458" t="s">
        <v>31554</v>
      </c>
      <c r="B8458" t="s">
        <v>31555</v>
      </c>
      <c r="C8458" t="s">
        <v>38198</v>
      </c>
      <c r="D8458" t="s">
        <v>37763</v>
      </c>
      <c r="E8458" t="s">
        <v>31556</v>
      </c>
      <c r="F8458" t="s">
        <v>12451</v>
      </c>
      <c r="G8458" s="2">
        <v>45493</v>
      </c>
      <c r="H8458" t="s">
        <v>89</v>
      </c>
      <c r="I8458">
        <v>3</v>
      </c>
      <c r="J8458">
        <f t="shared" si="266"/>
        <v>50</v>
      </c>
      <c r="K8458" s="3">
        <v>0</v>
      </c>
      <c r="L8458" s="3">
        <f t="shared" si="267"/>
        <v>150</v>
      </c>
      <c r="M8458">
        <v>150</v>
      </c>
      <c r="N8458" s="3">
        <f>Table2[[#This Row],[Total Cost]]-Table2[[#This Row],[Total Sales]]</f>
        <v>0</v>
      </c>
      <c r="O8458" t="s">
        <v>23</v>
      </c>
      <c r="P8458" t="s">
        <v>17</v>
      </c>
    </row>
    <row r="8459" spans="1:16">
      <c r="A8459" t="s">
        <v>31557</v>
      </c>
      <c r="B8459" t="s">
        <v>31558</v>
      </c>
      <c r="C8459" t="s">
        <v>37204</v>
      </c>
      <c r="D8459" t="s">
        <v>37260</v>
      </c>
      <c r="E8459" t="s">
        <v>10823</v>
      </c>
      <c r="F8459" t="s">
        <v>31559</v>
      </c>
      <c r="G8459" s="2">
        <v>45725</v>
      </c>
      <c r="H8459" t="s">
        <v>42</v>
      </c>
      <c r="I8459">
        <v>3</v>
      </c>
      <c r="J8459">
        <f t="shared" si="266"/>
        <v>200</v>
      </c>
      <c r="K8459" s="3">
        <v>0</v>
      </c>
      <c r="L8459" s="3">
        <f t="shared" si="267"/>
        <v>600</v>
      </c>
      <c r="M8459">
        <v>600</v>
      </c>
      <c r="N8459" s="3">
        <f>Table2[[#This Row],[Total Cost]]-Table2[[#This Row],[Total Sales]]</f>
        <v>0</v>
      </c>
      <c r="O8459" t="s">
        <v>33</v>
      </c>
      <c r="P8459" t="s">
        <v>17</v>
      </c>
    </row>
    <row r="8460" spans="1:16">
      <c r="A8460" t="s">
        <v>31560</v>
      </c>
      <c r="B8460" t="s">
        <v>31561</v>
      </c>
      <c r="C8460" t="s">
        <v>37363</v>
      </c>
      <c r="D8460" t="s">
        <v>37010</v>
      </c>
      <c r="E8460" t="s">
        <v>31562</v>
      </c>
      <c r="F8460" t="s">
        <v>31563</v>
      </c>
      <c r="G8460" s="2">
        <v>45622</v>
      </c>
      <c r="H8460" t="s">
        <v>42</v>
      </c>
      <c r="I8460">
        <v>3</v>
      </c>
      <c r="J8460">
        <f t="shared" si="266"/>
        <v>200</v>
      </c>
      <c r="K8460" s="3">
        <v>0</v>
      </c>
      <c r="L8460" s="3">
        <f t="shared" si="267"/>
        <v>600</v>
      </c>
      <c r="M8460">
        <v>600</v>
      </c>
      <c r="N8460" s="3">
        <f>Table2[[#This Row],[Total Cost]]-Table2[[#This Row],[Total Sales]]</f>
        <v>0</v>
      </c>
      <c r="O8460" t="s">
        <v>33</v>
      </c>
      <c r="P8460" t="s">
        <v>17</v>
      </c>
    </row>
    <row r="8461" spans="1:16">
      <c r="A8461" t="s">
        <v>31564</v>
      </c>
      <c r="B8461" t="s">
        <v>31565</v>
      </c>
      <c r="C8461" t="s">
        <v>37109</v>
      </c>
      <c r="D8461" t="s">
        <v>38491</v>
      </c>
      <c r="E8461" t="s">
        <v>31566</v>
      </c>
      <c r="F8461" t="s">
        <v>31567</v>
      </c>
      <c r="G8461" s="2">
        <v>45728</v>
      </c>
      <c r="H8461" t="s">
        <v>22</v>
      </c>
      <c r="I8461">
        <v>3</v>
      </c>
      <c r="J8461">
        <f t="shared" si="266"/>
        <v>100</v>
      </c>
      <c r="K8461" s="3">
        <v>15</v>
      </c>
      <c r="L8461" s="3">
        <f t="shared" si="267"/>
        <v>300</v>
      </c>
      <c r="M8461">
        <v>255</v>
      </c>
      <c r="N8461" s="3">
        <f>Table2[[#This Row],[Total Cost]]-Table2[[#This Row],[Total Sales]]</f>
        <v>45</v>
      </c>
      <c r="O8461" t="s">
        <v>90</v>
      </c>
      <c r="P8461" t="s">
        <v>17</v>
      </c>
    </row>
    <row r="8462" spans="1:16">
      <c r="A8462" t="s">
        <v>31568</v>
      </c>
      <c r="B8462" t="s">
        <v>31569</v>
      </c>
      <c r="C8462" t="s">
        <v>37223</v>
      </c>
      <c r="D8462" t="s">
        <v>38492</v>
      </c>
      <c r="E8462" t="s">
        <v>31570</v>
      </c>
      <c r="F8462" t="s">
        <v>23916</v>
      </c>
      <c r="G8462" s="2">
        <v>45752</v>
      </c>
      <c r="H8462" t="s">
        <v>28</v>
      </c>
      <c r="I8462">
        <v>3</v>
      </c>
      <c r="J8462">
        <f t="shared" si="266"/>
        <v>300</v>
      </c>
      <c r="K8462" s="3">
        <v>5</v>
      </c>
      <c r="L8462" s="3">
        <f t="shared" si="267"/>
        <v>900</v>
      </c>
      <c r="M8462">
        <v>855</v>
      </c>
      <c r="N8462" s="3">
        <f>Table2[[#This Row],[Total Cost]]-Table2[[#This Row],[Total Sales]]</f>
        <v>45</v>
      </c>
      <c r="O8462" t="s">
        <v>33</v>
      </c>
      <c r="P8462" t="s">
        <v>17</v>
      </c>
    </row>
    <row r="8463" spans="1:16">
      <c r="A8463" t="s">
        <v>31571</v>
      </c>
      <c r="B8463" t="s">
        <v>31572</v>
      </c>
      <c r="C8463" t="s">
        <v>37129</v>
      </c>
      <c r="D8463" t="s">
        <v>37157</v>
      </c>
      <c r="E8463" t="s">
        <v>31573</v>
      </c>
      <c r="F8463" t="s">
        <v>28001</v>
      </c>
      <c r="G8463" s="2">
        <v>45529</v>
      </c>
      <c r="H8463" t="s">
        <v>15</v>
      </c>
      <c r="I8463">
        <v>4</v>
      </c>
      <c r="J8463">
        <f t="shared" si="266"/>
        <v>800</v>
      </c>
      <c r="K8463" s="3">
        <v>5</v>
      </c>
      <c r="L8463" s="3">
        <f t="shared" si="267"/>
        <v>3200</v>
      </c>
      <c r="M8463">
        <v>3040</v>
      </c>
      <c r="N8463" s="3">
        <f>Table2[[#This Row],[Total Cost]]-Table2[[#This Row],[Total Sales]]</f>
        <v>160</v>
      </c>
      <c r="O8463" t="s">
        <v>84</v>
      </c>
      <c r="P8463" t="s">
        <v>17</v>
      </c>
    </row>
    <row r="8464" spans="1:16">
      <c r="A8464" t="s">
        <v>31574</v>
      </c>
      <c r="B8464" t="s">
        <v>31575</v>
      </c>
      <c r="C8464" t="s">
        <v>37127</v>
      </c>
      <c r="D8464" t="s">
        <v>38038</v>
      </c>
      <c r="E8464" t="s">
        <v>31576</v>
      </c>
      <c r="F8464" t="s">
        <v>31577</v>
      </c>
      <c r="G8464" s="2">
        <v>45724</v>
      </c>
      <c r="H8464" t="s">
        <v>22</v>
      </c>
      <c r="I8464">
        <v>4</v>
      </c>
      <c r="J8464">
        <f t="shared" si="266"/>
        <v>100</v>
      </c>
      <c r="K8464" s="3">
        <v>5</v>
      </c>
      <c r="L8464" s="3">
        <f t="shared" si="267"/>
        <v>400</v>
      </c>
      <c r="M8464">
        <v>380</v>
      </c>
      <c r="N8464" s="3">
        <f>Table2[[#This Row],[Total Cost]]-Table2[[#This Row],[Total Sales]]</f>
        <v>20</v>
      </c>
      <c r="O8464" t="s">
        <v>33</v>
      </c>
      <c r="P8464" t="s">
        <v>17</v>
      </c>
    </row>
    <row r="8465" spans="1:16">
      <c r="A8465" t="s">
        <v>31578</v>
      </c>
      <c r="B8465" t="s">
        <v>31579</v>
      </c>
      <c r="C8465" t="s">
        <v>37557</v>
      </c>
      <c r="D8465" t="s">
        <v>37764</v>
      </c>
      <c r="E8465" t="s">
        <v>31580</v>
      </c>
      <c r="F8465" t="s">
        <v>8946</v>
      </c>
      <c r="G8465" s="2">
        <v>45538</v>
      </c>
      <c r="H8465" t="s">
        <v>73</v>
      </c>
      <c r="I8465">
        <v>1</v>
      </c>
      <c r="J8465">
        <f t="shared" si="266"/>
        <v>120</v>
      </c>
      <c r="K8465" s="3">
        <v>15</v>
      </c>
      <c r="L8465" s="3">
        <f t="shared" si="267"/>
        <v>120</v>
      </c>
      <c r="M8465">
        <v>102</v>
      </c>
      <c r="N8465" s="3">
        <f>Table2[[#This Row],[Total Cost]]-Table2[[#This Row],[Total Sales]]</f>
        <v>18</v>
      </c>
      <c r="O8465" t="s">
        <v>16</v>
      </c>
      <c r="P8465" t="s">
        <v>17</v>
      </c>
    </row>
    <row r="8466" spans="1:16">
      <c r="A8466" t="s">
        <v>31581</v>
      </c>
      <c r="B8466" t="s">
        <v>20753</v>
      </c>
      <c r="C8466" t="s">
        <v>37087</v>
      </c>
      <c r="D8466" t="s">
        <v>37645</v>
      </c>
      <c r="E8466" t="s">
        <v>31582</v>
      </c>
      <c r="F8466" t="s">
        <v>31583</v>
      </c>
      <c r="G8466" s="2">
        <v>45470</v>
      </c>
      <c r="H8466" t="s">
        <v>15</v>
      </c>
      <c r="I8466">
        <v>2</v>
      </c>
      <c r="J8466">
        <f t="shared" si="266"/>
        <v>800</v>
      </c>
      <c r="K8466" s="3">
        <v>0</v>
      </c>
      <c r="L8466" s="3">
        <f t="shared" si="267"/>
        <v>1600</v>
      </c>
      <c r="M8466">
        <v>1600</v>
      </c>
      <c r="N8466" s="3">
        <f>Table2[[#This Row],[Total Cost]]-Table2[[#This Row],[Total Sales]]</f>
        <v>0</v>
      </c>
      <c r="O8466" t="s">
        <v>84</v>
      </c>
      <c r="P8466" t="s">
        <v>17</v>
      </c>
    </row>
    <row r="8467" spans="1:16">
      <c r="A8467" t="s">
        <v>31584</v>
      </c>
      <c r="B8467" t="s">
        <v>31585</v>
      </c>
      <c r="C8467" t="s">
        <v>37253</v>
      </c>
      <c r="D8467" t="s">
        <v>38004</v>
      </c>
      <c r="E8467" t="s">
        <v>31586</v>
      </c>
      <c r="F8467" t="s">
        <v>31587</v>
      </c>
      <c r="G8467" s="2">
        <v>45472</v>
      </c>
      <c r="H8467" t="s">
        <v>28</v>
      </c>
      <c r="I8467">
        <v>1</v>
      </c>
      <c r="J8467">
        <f t="shared" si="266"/>
        <v>300</v>
      </c>
      <c r="K8467" s="3">
        <v>0</v>
      </c>
      <c r="L8467" s="3">
        <f t="shared" si="267"/>
        <v>300</v>
      </c>
      <c r="M8467">
        <v>300</v>
      </c>
      <c r="N8467" s="3">
        <f>Table2[[#This Row],[Total Cost]]-Table2[[#This Row],[Total Sales]]</f>
        <v>0</v>
      </c>
      <c r="O8467" t="s">
        <v>90</v>
      </c>
      <c r="P8467" t="s">
        <v>17</v>
      </c>
    </row>
    <row r="8468" spans="1:16">
      <c r="A8468" t="s">
        <v>31588</v>
      </c>
      <c r="B8468" t="s">
        <v>31589</v>
      </c>
      <c r="C8468" t="s">
        <v>37433</v>
      </c>
      <c r="D8468" t="s">
        <v>37375</v>
      </c>
      <c r="E8468" t="s">
        <v>31590</v>
      </c>
      <c r="F8468" t="s">
        <v>31591</v>
      </c>
      <c r="G8468" s="2">
        <v>45680</v>
      </c>
      <c r="H8468" t="s">
        <v>83</v>
      </c>
      <c r="I8468">
        <v>1</v>
      </c>
      <c r="J8468">
        <f t="shared" si="266"/>
        <v>150</v>
      </c>
      <c r="K8468" s="3">
        <v>0</v>
      </c>
      <c r="L8468" s="3">
        <f t="shared" si="267"/>
        <v>150</v>
      </c>
      <c r="M8468">
        <v>150</v>
      </c>
      <c r="N8468" s="3">
        <f>Table2[[#This Row],[Total Cost]]-Table2[[#This Row],[Total Sales]]</f>
        <v>0</v>
      </c>
      <c r="O8468" t="s">
        <v>33</v>
      </c>
      <c r="P8468" t="s">
        <v>17</v>
      </c>
    </row>
    <row r="8469" spans="1:16">
      <c r="A8469" t="s">
        <v>31592</v>
      </c>
      <c r="B8469" t="s">
        <v>31593</v>
      </c>
      <c r="C8469" t="s">
        <v>37273</v>
      </c>
      <c r="D8469" t="s">
        <v>37681</v>
      </c>
      <c r="E8469" t="s">
        <v>22023</v>
      </c>
      <c r="F8469" t="s">
        <v>16954</v>
      </c>
      <c r="G8469" s="2">
        <v>45748</v>
      </c>
      <c r="H8469" t="s">
        <v>83</v>
      </c>
      <c r="I8469">
        <v>1</v>
      </c>
      <c r="J8469">
        <f t="shared" si="266"/>
        <v>150</v>
      </c>
      <c r="K8469" s="3">
        <v>10</v>
      </c>
      <c r="L8469" s="3">
        <f t="shared" si="267"/>
        <v>150</v>
      </c>
      <c r="M8469">
        <v>135</v>
      </c>
      <c r="N8469" s="3">
        <f>Table2[[#This Row],[Total Cost]]-Table2[[#This Row],[Total Sales]]</f>
        <v>15</v>
      </c>
      <c r="O8469" t="s">
        <v>33</v>
      </c>
      <c r="P8469" t="s">
        <v>17</v>
      </c>
    </row>
    <row r="8470" spans="1:16">
      <c r="A8470" t="s">
        <v>31594</v>
      </c>
      <c r="B8470" t="s">
        <v>31595</v>
      </c>
      <c r="C8470" t="s">
        <v>37111</v>
      </c>
      <c r="D8470" t="s">
        <v>37811</v>
      </c>
      <c r="E8470" t="s">
        <v>31596</v>
      </c>
      <c r="F8470" t="s">
        <v>31597</v>
      </c>
      <c r="G8470" s="2">
        <v>45601</v>
      </c>
      <c r="H8470" t="s">
        <v>15</v>
      </c>
      <c r="I8470">
        <v>1</v>
      </c>
      <c r="J8470">
        <f t="shared" si="266"/>
        <v>800</v>
      </c>
      <c r="K8470" s="3">
        <v>0</v>
      </c>
      <c r="L8470" s="3">
        <f t="shared" si="267"/>
        <v>800</v>
      </c>
      <c r="M8470">
        <v>800</v>
      </c>
      <c r="N8470" s="3">
        <f>Table2[[#This Row],[Total Cost]]-Table2[[#This Row],[Total Sales]]</f>
        <v>0</v>
      </c>
      <c r="O8470" t="s">
        <v>23</v>
      </c>
      <c r="P8470" t="s">
        <v>17</v>
      </c>
    </row>
    <row r="8471" spans="1:16">
      <c r="A8471" t="s">
        <v>31598</v>
      </c>
      <c r="B8471" t="s">
        <v>31599</v>
      </c>
      <c r="C8471" t="s">
        <v>38043</v>
      </c>
      <c r="D8471" t="s">
        <v>37272</v>
      </c>
      <c r="E8471" t="s">
        <v>31600</v>
      </c>
      <c r="F8471" t="s">
        <v>31601</v>
      </c>
      <c r="G8471" s="2">
        <v>45631</v>
      </c>
      <c r="H8471" t="s">
        <v>83</v>
      </c>
      <c r="I8471">
        <v>4</v>
      </c>
      <c r="J8471">
        <f t="shared" si="266"/>
        <v>150</v>
      </c>
      <c r="K8471" s="3">
        <v>0</v>
      </c>
      <c r="L8471" s="3">
        <f t="shared" si="267"/>
        <v>600</v>
      </c>
      <c r="M8471">
        <v>600</v>
      </c>
      <c r="N8471" s="3">
        <f>Table2[[#This Row],[Total Cost]]-Table2[[#This Row],[Total Sales]]</f>
        <v>0</v>
      </c>
      <c r="O8471" t="s">
        <v>16</v>
      </c>
      <c r="P8471" t="s">
        <v>78</v>
      </c>
    </row>
    <row r="8472" spans="1:16">
      <c r="A8472" t="s">
        <v>31602</v>
      </c>
      <c r="B8472" t="s">
        <v>31603</v>
      </c>
      <c r="C8472" t="s">
        <v>38475</v>
      </c>
      <c r="D8472" t="s">
        <v>37201</v>
      </c>
      <c r="E8472" t="s">
        <v>31604</v>
      </c>
      <c r="F8472" t="s">
        <v>31605</v>
      </c>
      <c r="G8472" s="2">
        <v>45577</v>
      </c>
      <c r="H8472" t="s">
        <v>28</v>
      </c>
      <c r="I8472">
        <v>4</v>
      </c>
      <c r="J8472">
        <f t="shared" si="266"/>
        <v>300</v>
      </c>
      <c r="K8472" s="3">
        <v>0</v>
      </c>
      <c r="L8472" s="3">
        <f t="shared" si="267"/>
        <v>1200</v>
      </c>
      <c r="M8472">
        <v>1200</v>
      </c>
      <c r="N8472" s="3">
        <f>Table2[[#This Row],[Total Cost]]-Table2[[#This Row],[Total Sales]]</f>
        <v>0</v>
      </c>
      <c r="O8472" t="s">
        <v>23</v>
      </c>
      <c r="P8472" t="s">
        <v>17</v>
      </c>
    </row>
    <row r="8473" spans="1:16">
      <c r="A8473" t="s">
        <v>31606</v>
      </c>
      <c r="B8473" t="s">
        <v>31607</v>
      </c>
      <c r="C8473" t="s">
        <v>38165</v>
      </c>
      <c r="D8473" t="s">
        <v>37325</v>
      </c>
      <c r="E8473" t="s">
        <v>31608</v>
      </c>
      <c r="F8473" t="s">
        <v>31609</v>
      </c>
      <c r="G8473" s="2">
        <v>45467</v>
      </c>
      <c r="H8473" t="s">
        <v>47</v>
      </c>
      <c r="I8473">
        <v>4</v>
      </c>
      <c r="J8473">
        <f t="shared" si="266"/>
        <v>1200</v>
      </c>
      <c r="K8473" s="3">
        <v>0</v>
      </c>
      <c r="L8473" s="3">
        <f t="shared" si="267"/>
        <v>4800</v>
      </c>
      <c r="M8473">
        <v>4800</v>
      </c>
      <c r="N8473" s="3">
        <f>Table2[[#This Row],[Total Cost]]-Table2[[#This Row],[Total Sales]]</f>
        <v>0</v>
      </c>
      <c r="O8473" t="s">
        <v>16</v>
      </c>
      <c r="P8473" t="s">
        <v>17</v>
      </c>
    </row>
    <row r="8474" spans="1:16">
      <c r="A8474" t="s">
        <v>31610</v>
      </c>
      <c r="B8474" t="s">
        <v>31611</v>
      </c>
      <c r="C8474" t="s">
        <v>37062</v>
      </c>
      <c r="D8474" t="s">
        <v>37802</v>
      </c>
      <c r="E8474" t="s">
        <v>31612</v>
      </c>
      <c r="F8474" t="s">
        <v>13873</v>
      </c>
      <c r="G8474" s="2">
        <v>45682</v>
      </c>
      <c r="H8474" t="s">
        <v>42</v>
      </c>
      <c r="I8474">
        <v>1</v>
      </c>
      <c r="J8474">
        <f t="shared" si="266"/>
        <v>200</v>
      </c>
      <c r="K8474" s="3">
        <v>5</v>
      </c>
      <c r="L8474" s="3">
        <f t="shared" si="267"/>
        <v>200</v>
      </c>
      <c r="M8474">
        <v>190</v>
      </c>
      <c r="N8474" s="3">
        <f>Table2[[#This Row],[Total Cost]]-Table2[[#This Row],[Total Sales]]</f>
        <v>10</v>
      </c>
      <c r="O8474" t="s">
        <v>23</v>
      </c>
      <c r="P8474" t="s">
        <v>17</v>
      </c>
    </row>
    <row r="8475" spans="1:16">
      <c r="A8475" t="s">
        <v>31613</v>
      </c>
      <c r="B8475" t="s">
        <v>31614</v>
      </c>
      <c r="C8475" t="s">
        <v>37099</v>
      </c>
      <c r="D8475" t="s">
        <v>38005</v>
      </c>
      <c r="E8475" t="s">
        <v>31615</v>
      </c>
      <c r="F8475" t="s">
        <v>26543</v>
      </c>
      <c r="G8475" s="2">
        <v>45564</v>
      </c>
      <c r="H8475" t="s">
        <v>28</v>
      </c>
      <c r="I8475">
        <v>1</v>
      </c>
      <c r="J8475">
        <f t="shared" si="266"/>
        <v>300</v>
      </c>
      <c r="K8475" s="3">
        <v>0</v>
      </c>
      <c r="L8475" s="3">
        <f t="shared" si="267"/>
        <v>300</v>
      </c>
      <c r="M8475">
        <v>300</v>
      </c>
      <c r="N8475" s="3">
        <f>Table2[[#This Row],[Total Cost]]-Table2[[#This Row],[Total Sales]]</f>
        <v>0</v>
      </c>
      <c r="O8475" t="s">
        <v>90</v>
      </c>
      <c r="P8475" t="s">
        <v>17</v>
      </c>
    </row>
    <row r="8476" spans="1:16">
      <c r="A8476" t="s">
        <v>31616</v>
      </c>
      <c r="B8476" t="s">
        <v>31617</v>
      </c>
      <c r="C8476" t="s">
        <v>37311</v>
      </c>
      <c r="D8476" t="s">
        <v>37740</v>
      </c>
      <c r="E8476" t="s">
        <v>31618</v>
      </c>
      <c r="F8476" t="s">
        <v>29506</v>
      </c>
      <c r="G8476" s="2">
        <v>45409</v>
      </c>
      <c r="H8476" t="s">
        <v>15</v>
      </c>
      <c r="I8476">
        <v>4</v>
      </c>
      <c r="J8476">
        <f t="shared" si="266"/>
        <v>800</v>
      </c>
      <c r="K8476" s="3">
        <v>5</v>
      </c>
      <c r="L8476" s="3">
        <f t="shared" si="267"/>
        <v>3200</v>
      </c>
      <c r="M8476">
        <v>3040</v>
      </c>
      <c r="N8476" s="3">
        <f>Table2[[#This Row],[Total Cost]]-Table2[[#This Row],[Total Sales]]</f>
        <v>160</v>
      </c>
      <c r="O8476" t="s">
        <v>33</v>
      </c>
      <c r="P8476" t="s">
        <v>17</v>
      </c>
    </row>
    <row r="8477" spans="1:16">
      <c r="A8477" t="s">
        <v>31619</v>
      </c>
      <c r="B8477" t="s">
        <v>31620</v>
      </c>
      <c r="C8477" t="s">
        <v>37051</v>
      </c>
      <c r="D8477" t="s">
        <v>37386</v>
      </c>
      <c r="E8477" t="s">
        <v>27610</v>
      </c>
      <c r="F8477" t="s">
        <v>31621</v>
      </c>
      <c r="G8477" s="2">
        <v>45707</v>
      </c>
      <c r="H8477" t="s">
        <v>47</v>
      </c>
      <c r="I8477">
        <v>1</v>
      </c>
      <c r="J8477">
        <f t="shared" si="266"/>
        <v>1200</v>
      </c>
      <c r="K8477" s="3">
        <v>0</v>
      </c>
      <c r="L8477" s="3">
        <f t="shared" si="267"/>
        <v>1200</v>
      </c>
      <c r="M8477">
        <v>1200</v>
      </c>
      <c r="N8477" s="3">
        <f>Table2[[#This Row],[Total Cost]]-Table2[[#This Row],[Total Sales]]</f>
        <v>0</v>
      </c>
      <c r="O8477" t="s">
        <v>23</v>
      </c>
      <c r="P8477" t="s">
        <v>78</v>
      </c>
    </row>
    <row r="8478" spans="1:16">
      <c r="A8478" t="s">
        <v>31622</v>
      </c>
      <c r="B8478" t="s">
        <v>31623</v>
      </c>
      <c r="C8478" t="s">
        <v>36990</v>
      </c>
      <c r="D8478" t="s">
        <v>36985</v>
      </c>
      <c r="E8478" t="s">
        <v>31624</v>
      </c>
      <c r="F8478" t="s">
        <v>766</v>
      </c>
      <c r="G8478" s="2">
        <v>45503</v>
      </c>
      <c r="H8478" t="s">
        <v>15</v>
      </c>
      <c r="I8478">
        <v>3</v>
      </c>
      <c r="J8478">
        <f t="shared" si="266"/>
        <v>800</v>
      </c>
      <c r="K8478" s="3">
        <v>0</v>
      </c>
      <c r="L8478" s="3">
        <f t="shared" si="267"/>
        <v>2400</v>
      </c>
      <c r="M8478">
        <v>2400</v>
      </c>
      <c r="N8478" s="3">
        <f>Table2[[#This Row],[Total Cost]]-Table2[[#This Row],[Total Sales]]</f>
        <v>0</v>
      </c>
      <c r="O8478" t="s">
        <v>16</v>
      </c>
      <c r="P8478" t="s">
        <v>78</v>
      </c>
    </row>
    <row r="8479" spans="1:16">
      <c r="A8479" t="s">
        <v>31625</v>
      </c>
      <c r="B8479" t="s">
        <v>21993</v>
      </c>
      <c r="C8479" t="s">
        <v>37077</v>
      </c>
      <c r="D8479" t="s">
        <v>38210</v>
      </c>
      <c r="E8479" t="s">
        <v>31626</v>
      </c>
      <c r="F8479" t="s">
        <v>4943</v>
      </c>
      <c r="G8479" s="2">
        <v>45766</v>
      </c>
      <c r="H8479" t="s">
        <v>42</v>
      </c>
      <c r="I8479">
        <v>3</v>
      </c>
      <c r="J8479">
        <f t="shared" si="266"/>
        <v>200</v>
      </c>
      <c r="K8479" s="3">
        <v>0</v>
      </c>
      <c r="L8479" s="3">
        <f t="shared" si="267"/>
        <v>600</v>
      </c>
      <c r="M8479">
        <v>600</v>
      </c>
      <c r="N8479" s="3">
        <f>Table2[[#This Row],[Total Cost]]-Table2[[#This Row],[Total Sales]]</f>
        <v>0</v>
      </c>
      <c r="O8479" t="s">
        <v>16</v>
      </c>
      <c r="P8479" t="s">
        <v>17</v>
      </c>
    </row>
    <row r="8480" spans="1:16">
      <c r="A8480" t="s">
        <v>31627</v>
      </c>
      <c r="B8480" t="s">
        <v>13557</v>
      </c>
      <c r="C8480" t="s">
        <v>37294</v>
      </c>
      <c r="D8480" t="s">
        <v>36961</v>
      </c>
      <c r="E8480" t="s">
        <v>31628</v>
      </c>
      <c r="F8480" t="s">
        <v>31629</v>
      </c>
      <c r="G8480" s="2">
        <v>45577</v>
      </c>
      <c r="H8480" t="s">
        <v>89</v>
      </c>
      <c r="I8480">
        <v>3</v>
      </c>
      <c r="J8480">
        <f t="shared" si="266"/>
        <v>50</v>
      </c>
      <c r="K8480" s="3">
        <v>0</v>
      </c>
      <c r="L8480" s="3">
        <f t="shared" si="267"/>
        <v>150</v>
      </c>
      <c r="M8480">
        <v>150</v>
      </c>
      <c r="N8480" s="3">
        <f>Table2[[#This Row],[Total Cost]]-Table2[[#This Row],[Total Sales]]</f>
        <v>0</v>
      </c>
      <c r="O8480" t="s">
        <v>23</v>
      </c>
      <c r="P8480" t="s">
        <v>17</v>
      </c>
    </row>
    <row r="8481" spans="1:16">
      <c r="A8481" t="s">
        <v>31630</v>
      </c>
      <c r="B8481" t="s">
        <v>31631</v>
      </c>
      <c r="C8481" t="s">
        <v>37617</v>
      </c>
      <c r="D8481" t="s">
        <v>37010</v>
      </c>
      <c r="E8481" t="s">
        <v>31632</v>
      </c>
      <c r="F8481" t="s">
        <v>31633</v>
      </c>
      <c r="G8481" s="2">
        <v>45566</v>
      </c>
      <c r="H8481" t="s">
        <v>73</v>
      </c>
      <c r="I8481">
        <v>3</v>
      </c>
      <c r="J8481">
        <f t="shared" si="266"/>
        <v>120</v>
      </c>
      <c r="K8481" s="3">
        <v>5</v>
      </c>
      <c r="L8481" s="3">
        <f t="shared" si="267"/>
        <v>360</v>
      </c>
      <c r="M8481">
        <v>342</v>
      </c>
      <c r="N8481" s="3">
        <f>Table2[[#This Row],[Total Cost]]-Table2[[#This Row],[Total Sales]]</f>
        <v>18</v>
      </c>
      <c r="O8481" t="s">
        <v>23</v>
      </c>
      <c r="P8481" t="s">
        <v>17</v>
      </c>
    </row>
    <row r="8482" spans="1:16">
      <c r="A8482" t="s">
        <v>31634</v>
      </c>
      <c r="B8482" t="s">
        <v>31635</v>
      </c>
      <c r="C8482" t="s">
        <v>37288</v>
      </c>
      <c r="D8482" t="s">
        <v>37034</v>
      </c>
      <c r="E8482" t="s">
        <v>31636</v>
      </c>
      <c r="F8482" t="s">
        <v>31637</v>
      </c>
      <c r="G8482" s="2">
        <v>45649</v>
      </c>
      <c r="H8482" t="s">
        <v>83</v>
      </c>
      <c r="I8482">
        <v>2</v>
      </c>
      <c r="J8482">
        <f t="shared" si="266"/>
        <v>150</v>
      </c>
      <c r="K8482" s="3">
        <v>0</v>
      </c>
      <c r="L8482" s="3">
        <f t="shared" si="267"/>
        <v>300</v>
      </c>
      <c r="M8482">
        <v>300</v>
      </c>
      <c r="N8482" s="3">
        <f>Table2[[#This Row],[Total Cost]]-Table2[[#This Row],[Total Sales]]</f>
        <v>0</v>
      </c>
      <c r="O8482" t="s">
        <v>16</v>
      </c>
      <c r="P8482" t="s">
        <v>17</v>
      </c>
    </row>
    <row r="8483" spans="1:16">
      <c r="A8483" t="s">
        <v>31638</v>
      </c>
      <c r="B8483" t="s">
        <v>31639</v>
      </c>
      <c r="C8483" t="s">
        <v>38210</v>
      </c>
      <c r="D8483" t="s">
        <v>37886</v>
      </c>
      <c r="E8483" t="s">
        <v>31640</v>
      </c>
      <c r="F8483" t="s">
        <v>31641</v>
      </c>
      <c r="G8483" s="2">
        <v>45584</v>
      </c>
      <c r="H8483" t="s">
        <v>89</v>
      </c>
      <c r="I8483">
        <v>1</v>
      </c>
      <c r="J8483">
        <f t="shared" si="266"/>
        <v>50</v>
      </c>
      <c r="K8483" s="3">
        <v>0</v>
      </c>
      <c r="L8483" s="3">
        <f t="shared" si="267"/>
        <v>50</v>
      </c>
      <c r="M8483">
        <v>50</v>
      </c>
      <c r="N8483" s="3">
        <f>Table2[[#This Row],[Total Cost]]-Table2[[#This Row],[Total Sales]]</f>
        <v>0</v>
      </c>
      <c r="O8483" t="s">
        <v>90</v>
      </c>
      <c r="P8483" t="s">
        <v>17</v>
      </c>
    </row>
    <row r="8484" spans="1:16">
      <c r="A8484" t="s">
        <v>31642</v>
      </c>
      <c r="B8484" t="s">
        <v>31643</v>
      </c>
      <c r="C8484" t="s">
        <v>37650</v>
      </c>
      <c r="D8484" t="s">
        <v>38338</v>
      </c>
      <c r="E8484" t="s">
        <v>31644</v>
      </c>
      <c r="F8484" t="s">
        <v>28048</v>
      </c>
      <c r="G8484" s="2">
        <v>45509</v>
      </c>
      <c r="H8484" t="s">
        <v>42</v>
      </c>
      <c r="I8484">
        <v>1</v>
      </c>
      <c r="J8484">
        <f t="shared" si="266"/>
        <v>200</v>
      </c>
      <c r="K8484" s="3">
        <v>0</v>
      </c>
      <c r="L8484" s="3">
        <f t="shared" si="267"/>
        <v>200</v>
      </c>
      <c r="M8484">
        <v>200</v>
      </c>
      <c r="N8484" s="3">
        <f>Table2[[#This Row],[Total Cost]]-Table2[[#This Row],[Total Sales]]</f>
        <v>0</v>
      </c>
      <c r="O8484" t="s">
        <v>84</v>
      </c>
      <c r="P8484" t="s">
        <v>17</v>
      </c>
    </row>
    <row r="8485" spans="1:16">
      <c r="A8485" t="s">
        <v>31645</v>
      </c>
      <c r="B8485" t="s">
        <v>31646</v>
      </c>
      <c r="C8485" t="s">
        <v>37040</v>
      </c>
      <c r="D8485" t="s">
        <v>38047</v>
      </c>
      <c r="E8485" t="s">
        <v>31647</v>
      </c>
      <c r="F8485" t="s">
        <v>31648</v>
      </c>
      <c r="G8485" s="2">
        <v>45681</v>
      </c>
      <c r="H8485" t="s">
        <v>56</v>
      </c>
      <c r="I8485">
        <v>1</v>
      </c>
      <c r="J8485">
        <f t="shared" si="266"/>
        <v>90</v>
      </c>
      <c r="K8485" s="3">
        <v>0</v>
      </c>
      <c r="L8485" s="3">
        <f t="shared" si="267"/>
        <v>90</v>
      </c>
      <c r="M8485">
        <v>90</v>
      </c>
      <c r="N8485" s="3">
        <f>Table2[[#This Row],[Total Cost]]-Table2[[#This Row],[Total Sales]]</f>
        <v>0</v>
      </c>
      <c r="O8485" t="s">
        <v>90</v>
      </c>
      <c r="P8485" t="s">
        <v>17</v>
      </c>
    </row>
    <row r="8486" spans="1:16">
      <c r="A8486" t="s">
        <v>31649</v>
      </c>
      <c r="B8486" t="s">
        <v>31650</v>
      </c>
      <c r="C8486" t="s">
        <v>36974</v>
      </c>
      <c r="D8486" t="s">
        <v>37418</v>
      </c>
      <c r="E8486" t="s">
        <v>31651</v>
      </c>
      <c r="F8486" t="s">
        <v>31652</v>
      </c>
      <c r="G8486" s="2">
        <v>45673</v>
      </c>
      <c r="H8486" t="s">
        <v>73</v>
      </c>
      <c r="I8486">
        <v>3</v>
      </c>
      <c r="J8486">
        <f t="shared" si="266"/>
        <v>120</v>
      </c>
      <c r="K8486" s="3">
        <v>0</v>
      </c>
      <c r="L8486" s="3">
        <f t="shared" si="267"/>
        <v>360</v>
      </c>
      <c r="M8486">
        <v>360</v>
      </c>
      <c r="N8486" s="3">
        <f>Table2[[#This Row],[Total Cost]]-Table2[[#This Row],[Total Sales]]</f>
        <v>0</v>
      </c>
      <c r="O8486" t="s">
        <v>23</v>
      </c>
      <c r="P8486" t="s">
        <v>17</v>
      </c>
    </row>
    <row r="8487" spans="1:16">
      <c r="A8487" t="s">
        <v>31653</v>
      </c>
      <c r="B8487" t="s">
        <v>10922</v>
      </c>
      <c r="C8487" t="s">
        <v>37087</v>
      </c>
      <c r="D8487" t="s">
        <v>37281</v>
      </c>
      <c r="E8487" t="s">
        <v>31654</v>
      </c>
      <c r="F8487" t="s">
        <v>16330</v>
      </c>
      <c r="G8487" s="2">
        <v>45533</v>
      </c>
      <c r="H8487" t="s">
        <v>83</v>
      </c>
      <c r="I8487">
        <v>1</v>
      </c>
      <c r="J8487">
        <f t="shared" si="266"/>
        <v>150</v>
      </c>
      <c r="K8487" s="3">
        <v>10</v>
      </c>
      <c r="L8487" s="3">
        <f t="shared" si="267"/>
        <v>150</v>
      </c>
      <c r="M8487">
        <v>135</v>
      </c>
      <c r="N8487" s="3">
        <f>Table2[[#This Row],[Total Cost]]-Table2[[#This Row],[Total Sales]]</f>
        <v>15</v>
      </c>
      <c r="O8487" t="s">
        <v>23</v>
      </c>
      <c r="P8487" t="s">
        <v>17</v>
      </c>
    </row>
    <row r="8488" spans="1:16">
      <c r="A8488" t="s">
        <v>31655</v>
      </c>
      <c r="B8488" t="s">
        <v>31656</v>
      </c>
      <c r="C8488" t="s">
        <v>36960</v>
      </c>
      <c r="D8488" t="s">
        <v>37824</v>
      </c>
      <c r="E8488" t="s">
        <v>31657</v>
      </c>
      <c r="F8488" t="s">
        <v>31658</v>
      </c>
      <c r="G8488" s="2">
        <v>45690</v>
      </c>
      <c r="H8488" t="s">
        <v>42</v>
      </c>
      <c r="I8488">
        <v>2</v>
      </c>
      <c r="J8488">
        <f t="shared" si="266"/>
        <v>200</v>
      </c>
      <c r="K8488" s="3">
        <v>0</v>
      </c>
      <c r="L8488" s="3">
        <f t="shared" si="267"/>
        <v>400</v>
      </c>
      <c r="M8488">
        <v>400</v>
      </c>
      <c r="N8488" s="3">
        <f>Table2[[#This Row],[Total Cost]]-Table2[[#This Row],[Total Sales]]</f>
        <v>0</v>
      </c>
      <c r="O8488" t="s">
        <v>90</v>
      </c>
      <c r="P8488" t="s">
        <v>17</v>
      </c>
    </row>
    <row r="8489" spans="1:16">
      <c r="A8489" t="s">
        <v>31659</v>
      </c>
      <c r="B8489" t="s">
        <v>31485</v>
      </c>
      <c r="C8489" t="s">
        <v>37169</v>
      </c>
      <c r="D8489" t="s">
        <v>37071</v>
      </c>
      <c r="E8489" t="s">
        <v>31660</v>
      </c>
      <c r="F8489" t="s">
        <v>8391</v>
      </c>
      <c r="G8489" s="2">
        <v>45708</v>
      </c>
      <c r="H8489" t="s">
        <v>28</v>
      </c>
      <c r="I8489">
        <v>2</v>
      </c>
      <c r="J8489">
        <f t="shared" si="266"/>
        <v>300</v>
      </c>
      <c r="K8489" s="3">
        <v>10</v>
      </c>
      <c r="L8489" s="3">
        <f t="shared" si="267"/>
        <v>600</v>
      </c>
      <c r="M8489">
        <v>540</v>
      </c>
      <c r="N8489" s="3">
        <f>Table2[[#This Row],[Total Cost]]-Table2[[#This Row],[Total Sales]]</f>
        <v>60</v>
      </c>
      <c r="O8489" t="s">
        <v>23</v>
      </c>
      <c r="P8489" t="s">
        <v>17</v>
      </c>
    </row>
    <row r="8490" spans="1:16">
      <c r="A8490" t="s">
        <v>31661</v>
      </c>
      <c r="B8490" t="s">
        <v>31662</v>
      </c>
      <c r="C8490" t="s">
        <v>37161</v>
      </c>
      <c r="D8490" t="s">
        <v>36988</v>
      </c>
      <c r="E8490" t="s">
        <v>31663</v>
      </c>
      <c r="F8490" t="s">
        <v>8992</v>
      </c>
      <c r="G8490" s="2">
        <v>45737</v>
      </c>
      <c r="H8490" t="s">
        <v>73</v>
      </c>
      <c r="I8490">
        <v>2</v>
      </c>
      <c r="J8490">
        <f t="shared" si="266"/>
        <v>120</v>
      </c>
      <c r="K8490" s="3">
        <v>0</v>
      </c>
      <c r="L8490" s="3">
        <f t="shared" si="267"/>
        <v>240</v>
      </c>
      <c r="M8490">
        <v>240</v>
      </c>
      <c r="N8490" s="3">
        <f>Table2[[#This Row],[Total Cost]]-Table2[[#This Row],[Total Sales]]</f>
        <v>0</v>
      </c>
      <c r="O8490" t="s">
        <v>84</v>
      </c>
      <c r="P8490" t="s">
        <v>17</v>
      </c>
    </row>
    <row r="8491" spans="1:16">
      <c r="A8491" t="s">
        <v>31664</v>
      </c>
      <c r="B8491" t="s">
        <v>31665</v>
      </c>
      <c r="C8491" t="s">
        <v>37714</v>
      </c>
      <c r="D8491" t="s">
        <v>37687</v>
      </c>
      <c r="E8491" t="s">
        <v>31666</v>
      </c>
      <c r="F8491" t="s">
        <v>31667</v>
      </c>
      <c r="G8491" s="2">
        <v>45570</v>
      </c>
      <c r="H8491" t="s">
        <v>22</v>
      </c>
      <c r="I8491">
        <v>4</v>
      </c>
      <c r="J8491">
        <f t="shared" si="266"/>
        <v>100</v>
      </c>
      <c r="K8491" s="3">
        <v>5</v>
      </c>
      <c r="L8491" s="3">
        <f t="shared" si="267"/>
        <v>400</v>
      </c>
      <c r="M8491">
        <v>380</v>
      </c>
      <c r="N8491" s="3">
        <f>Table2[[#This Row],[Total Cost]]-Table2[[#This Row],[Total Sales]]</f>
        <v>20</v>
      </c>
      <c r="O8491" t="s">
        <v>84</v>
      </c>
      <c r="P8491" t="s">
        <v>17</v>
      </c>
    </row>
    <row r="8492" spans="1:16">
      <c r="A8492" t="s">
        <v>31668</v>
      </c>
      <c r="B8492" t="s">
        <v>31669</v>
      </c>
      <c r="C8492" t="s">
        <v>36984</v>
      </c>
      <c r="D8492" t="s">
        <v>37320</v>
      </c>
      <c r="E8492" t="s">
        <v>31670</v>
      </c>
      <c r="F8492" t="s">
        <v>31671</v>
      </c>
      <c r="G8492" s="2">
        <v>45605</v>
      </c>
      <c r="H8492" t="s">
        <v>47</v>
      </c>
      <c r="I8492">
        <v>4</v>
      </c>
      <c r="J8492">
        <f t="shared" si="266"/>
        <v>1200</v>
      </c>
      <c r="K8492" s="3">
        <v>0</v>
      </c>
      <c r="L8492" s="3">
        <f t="shared" si="267"/>
        <v>4800</v>
      </c>
      <c r="M8492">
        <v>4800</v>
      </c>
      <c r="N8492" s="3">
        <f>Table2[[#This Row],[Total Cost]]-Table2[[#This Row],[Total Sales]]</f>
        <v>0</v>
      </c>
      <c r="O8492" t="s">
        <v>90</v>
      </c>
      <c r="P8492" t="s">
        <v>17</v>
      </c>
    </row>
    <row r="8493" spans="1:16">
      <c r="A8493" t="s">
        <v>31672</v>
      </c>
      <c r="B8493" t="s">
        <v>31673</v>
      </c>
      <c r="C8493" t="s">
        <v>37439</v>
      </c>
      <c r="D8493" t="s">
        <v>37143</v>
      </c>
      <c r="E8493" t="s">
        <v>31674</v>
      </c>
      <c r="F8493" t="s">
        <v>5484</v>
      </c>
      <c r="G8493" s="2">
        <v>45544</v>
      </c>
      <c r="H8493" t="s">
        <v>47</v>
      </c>
      <c r="I8493">
        <v>2</v>
      </c>
      <c r="J8493">
        <f t="shared" si="266"/>
        <v>1200</v>
      </c>
      <c r="K8493" s="3">
        <v>0</v>
      </c>
      <c r="L8493" s="3">
        <f t="shared" si="267"/>
        <v>2400</v>
      </c>
      <c r="M8493">
        <v>2400</v>
      </c>
      <c r="N8493" s="3">
        <f>Table2[[#This Row],[Total Cost]]-Table2[[#This Row],[Total Sales]]</f>
        <v>0</v>
      </c>
      <c r="O8493" t="s">
        <v>84</v>
      </c>
      <c r="P8493" t="s">
        <v>17</v>
      </c>
    </row>
    <row r="8494" spans="1:16">
      <c r="A8494" s="1" t="s">
        <v>31675</v>
      </c>
      <c r="B8494" t="s">
        <v>31676</v>
      </c>
      <c r="C8494" t="s">
        <v>37000</v>
      </c>
      <c r="D8494" t="s">
        <v>37393</v>
      </c>
      <c r="E8494" t="s">
        <v>10377</v>
      </c>
      <c r="F8494" t="s">
        <v>21058</v>
      </c>
      <c r="G8494" s="2">
        <v>45744</v>
      </c>
      <c r="H8494" t="s">
        <v>73</v>
      </c>
      <c r="I8494">
        <v>2</v>
      </c>
      <c r="J8494">
        <f t="shared" si="266"/>
        <v>120</v>
      </c>
      <c r="K8494" s="3">
        <v>0</v>
      </c>
      <c r="L8494" s="3">
        <f t="shared" si="267"/>
        <v>240</v>
      </c>
      <c r="M8494">
        <v>240</v>
      </c>
      <c r="N8494" s="3">
        <f>Table2[[#This Row],[Total Cost]]-Table2[[#This Row],[Total Sales]]</f>
        <v>0</v>
      </c>
      <c r="O8494" t="s">
        <v>23</v>
      </c>
      <c r="P8494" t="s">
        <v>17</v>
      </c>
    </row>
    <row r="8495" spans="1:16">
      <c r="A8495" t="s">
        <v>31677</v>
      </c>
      <c r="B8495" t="s">
        <v>31678</v>
      </c>
      <c r="C8495" t="s">
        <v>37383</v>
      </c>
      <c r="D8495" t="s">
        <v>37267</v>
      </c>
      <c r="E8495" t="s">
        <v>31679</v>
      </c>
      <c r="F8495" t="s">
        <v>31680</v>
      </c>
      <c r="G8495" s="2">
        <v>45426</v>
      </c>
      <c r="H8495" t="s">
        <v>47</v>
      </c>
      <c r="I8495">
        <v>3</v>
      </c>
      <c r="J8495">
        <f t="shared" si="266"/>
        <v>1200</v>
      </c>
      <c r="K8495" s="3">
        <v>5</v>
      </c>
      <c r="L8495" s="3">
        <f t="shared" si="267"/>
        <v>3600</v>
      </c>
      <c r="M8495">
        <v>3420</v>
      </c>
      <c r="N8495" s="3">
        <f>Table2[[#This Row],[Total Cost]]-Table2[[#This Row],[Total Sales]]</f>
        <v>180</v>
      </c>
      <c r="O8495" t="s">
        <v>16</v>
      </c>
      <c r="P8495" t="s">
        <v>17</v>
      </c>
    </row>
    <row r="8496" spans="1:16">
      <c r="A8496" t="s">
        <v>31681</v>
      </c>
      <c r="B8496" t="s">
        <v>31682</v>
      </c>
      <c r="C8496" t="s">
        <v>37109</v>
      </c>
      <c r="D8496" t="s">
        <v>38103</v>
      </c>
      <c r="E8496" t="s">
        <v>31683</v>
      </c>
      <c r="F8496" t="s">
        <v>31684</v>
      </c>
      <c r="G8496" s="2">
        <v>45560</v>
      </c>
      <c r="H8496" t="s">
        <v>73</v>
      </c>
      <c r="I8496">
        <v>2</v>
      </c>
      <c r="J8496">
        <f t="shared" si="266"/>
        <v>120</v>
      </c>
      <c r="K8496" s="3">
        <v>0</v>
      </c>
      <c r="L8496" s="3">
        <f t="shared" si="267"/>
        <v>240</v>
      </c>
      <c r="M8496">
        <v>240</v>
      </c>
      <c r="N8496" s="3">
        <f>Table2[[#This Row],[Total Cost]]-Table2[[#This Row],[Total Sales]]</f>
        <v>0</v>
      </c>
      <c r="O8496" t="s">
        <v>33</v>
      </c>
      <c r="P8496" t="s">
        <v>17</v>
      </c>
    </row>
    <row r="8497" spans="1:16">
      <c r="A8497" t="s">
        <v>31685</v>
      </c>
      <c r="B8497" t="s">
        <v>31686</v>
      </c>
      <c r="C8497" t="s">
        <v>36978</v>
      </c>
      <c r="D8497" t="s">
        <v>37992</v>
      </c>
      <c r="E8497" t="s">
        <v>31687</v>
      </c>
      <c r="F8497" t="s">
        <v>31688</v>
      </c>
      <c r="G8497" s="2">
        <v>45591</v>
      </c>
      <c r="H8497" t="s">
        <v>22</v>
      </c>
      <c r="I8497">
        <v>2</v>
      </c>
      <c r="J8497">
        <f t="shared" si="266"/>
        <v>100</v>
      </c>
      <c r="K8497" s="3">
        <v>0</v>
      </c>
      <c r="L8497" s="3">
        <f t="shared" si="267"/>
        <v>200</v>
      </c>
      <c r="M8497">
        <v>200</v>
      </c>
      <c r="N8497" s="3">
        <f>Table2[[#This Row],[Total Cost]]-Table2[[#This Row],[Total Sales]]</f>
        <v>0</v>
      </c>
      <c r="O8497" t="s">
        <v>23</v>
      </c>
      <c r="P8497" t="s">
        <v>17</v>
      </c>
    </row>
    <row r="8498" spans="1:16">
      <c r="A8498" t="s">
        <v>31689</v>
      </c>
      <c r="B8498" t="s">
        <v>31690</v>
      </c>
      <c r="C8498" t="s">
        <v>37939</v>
      </c>
      <c r="D8498" t="s">
        <v>37472</v>
      </c>
      <c r="E8498" t="s">
        <v>31691</v>
      </c>
      <c r="F8498" t="s">
        <v>31692</v>
      </c>
      <c r="G8498" s="2">
        <v>45691</v>
      </c>
      <c r="H8498" t="s">
        <v>42</v>
      </c>
      <c r="I8498">
        <v>1</v>
      </c>
      <c r="J8498">
        <f t="shared" si="266"/>
        <v>200</v>
      </c>
      <c r="K8498" s="3">
        <v>5</v>
      </c>
      <c r="L8498" s="3">
        <f t="shared" si="267"/>
        <v>200</v>
      </c>
      <c r="M8498">
        <v>190</v>
      </c>
      <c r="N8498" s="3">
        <f>Table2[[#This Row],[Total Cost]]-Table2[[#This Row],[Total Sales]]</f>
        <v>10</v>
      </c>
      <c r="O8498" t="s">
        <v>16</v>
      </c>
      <c r="P8498" t="s">
        <v>17</v>
      </c>
    </row>
    <row r="8499" spans="1:16">
      <c r="A8499" t="s">
        <v>31693</v>
      </c>
      <c r="B8499" t="s">
        <v>31694</v>
      </c>
      <c r="C8499" t="s">
        <v>38400</v>
      </c>
      <c r="D8499" t="s">
        <v>37245</v>
      </c>
      <c r="E8499" t="s">
        <v>31695</v>
      </c>
      <c r="F8499" t="s">
        <v>22734</v>
      </c>
      <c r="G8499" s="2">
        <v>45724</v>
      </c>
      <c r="H8499" t="s">
        <v>22</v>
      </c>
      <c r="I8499">
        <v>1</v>
      </c>
      <c r="J8499">
        <f t="shared" si="266"/>
        <v>100</v>
      </c>
      <c r="K8499" s="3">
        <v>0</v>
      </c>
      <c r="L8499" s="3">
        <f t="shared" si="267"/>
        <v>100</v>
      </c>
      <c r="M8499">
        <v>100</v>
      </c>
      <c r="N8499" s="3">
        <f>Table2[[#This Row],[Total Cost]]-Table2[[#This Row],[Total Sales]]</f>
        <v>0</v>
      </c>
      <c r="O8499" t="s">
        <v>23</v>
      </c>
      <c r="P8499" t="s">
        <v>17</v>
      </c>
    </row>
    <row r="8500" spans="1:16">
      <c r="A8500" t="s">
        <v>31696</v>
      </c>
      <c r="B8500" t="s">
        <v>31697</v>
      </c>
      <c r="C8500" t="s">
        <v>36992</v>
      </c>
      <c r="D8500" t="s">
        <v>37134</v>
      </c>
      <c r="E8500" t="s">
        <v>31698</v>
      </c>
      <c r="F8500" t="s">
        <v>31699</v>
      </c>
      <c r="G8500" s="2">
        <v>45619</v>
      </c>
      <c r="H8500" t="s">
        <v>22</v>
      </c>
      <c r="I8500">
        <v>3</v>
      </c>
      <c r="J8500">
        <f t="shared" si="266"/>
        <v>100</v>
      </c>
      <c r="K8500" s="3">
        <v>0</v>
      </c>
      <c r="L8500" s="3">
        <f t="shared" si="267"/>
        <v>300</v>
      </c>
      <c r="M8500">
        <v>300</v>
      </c>
      <c r="N8500" s="3">
        <f>Table2[[#This Row],[Total Cost]]-Table2[[#This Row],[Total Sales]]</f>
        <v>0</v>
      </c>
      <c r="O8500" t="s">
        <v>90</v>
      </c>
      <c r="P8500" t="s">
        <v>17</v>
      </c>
    </row>
    <row r="8501" spans="1:16">
      <c r="A8501" t="s">
        <v>31700</v>
      </c>
      <c r="B8501" t="s">
        <v>31701</v>
      </c>
      <c r="C8501" t="s">
        <v>38041</v>
      </c>
      <c r="D8501" t="s">
        <v>37362</v>
      </c>
      <c r="E8501" t="s">
        <v>31702</v>
      </c>
      <c r="F8501" t="s">
        <v>31703</v>
      </c>
      <c r="G8501" s="2">
        <v>45404</v>
      </c>
      <c r="H8501" t="s">
        <v>83</v>
      </c>
      <c r="I8501">
        <v>1</v>
      </c>
      <c r="J8501">
        <f t="shared" si="266"/>
        <v>150</v>
      </c>
      <c r="K8501" s="3">
        <v>0</v>
      </c>
      <c r="L8501" s="3">
        <f t="shared" si="267"/>
        <v>150</v>
      </c>
      <c r="M8501">
        <v>150</v>
      </c>
      <c r="N8501" s="3">
        <f>Table2[[#This Row],[Total Cost]]-Table2[[#This Row],[Total Sales]]</f>
        <v>0</v>
      </c>
      <c r="O8501" t="s">
        <v>84</v>
      </c>
      <c r="P8501" t="s">
        <v>17</v>
      </c>
    </row>
    <row r="8502" spans="1:16">
      <c r="A8502" t="s">
        <v>31704</v>
      </c>
      <c r="B8502" t="s">
        <v>31705</v>
      </c>
      <c r="C8502" t="s">
        <v>37119</v>
      </c>
      <c r="D8502" t="s">
        <v>37453</v>
      </c>
      <c r="E8502" t="s">
        <v>31706</v>
      </c>
      <c r="F8502" t="s">
        <v>6617</v>
      </c>
      <c r="G8502" s="2">
        <v>45581</v>
      </c>
      <c r="H8502" t="s">
        <v>47</v>
      </c>
      <c r="I8502">
        <v>2</v>
      </c>
      <c r="J8502">
        <f t="shared" si="266"/>
        <v>1200</v>
      </c>
      <c r="K8502" s="3">
        <v>0</v>
      </c>
      <c r="L8502" s="3">
        <f t="shared" si="267"/>
        <v>2400</v>
      </c>
      <c r="M8502">
        <v>2400</v>
      </c>
      <c r="N8502" s="3">
        <f>Table2[[#This Row],[Total Cost]]-Table2[[#This Row],[Total Sales]]</f>
        <v>0</v>
      </c>
      <c r="O8502" t="s">
        <v>84</v>
      </c>
      <c r="P8502" t="s">
        <v>17</v>
      </c>
    </row>
    <row r="8503" spans="1:16">
      <c r="A8503" t="s">
        <v>31707</v>
      </c>
      <c r="B8503" t="s">
        <v>31708</v>
      </c>
      <c r="C8503" t="s">
        <v>36976</v>
      </c>
      <c r="D8503" t="s">
        <v>37362</v>
      </c>
      <c r="E8503" t="s">
        <v>31709</v>
      </c>
      <c r="F8503" t="s">
        <v>11718</v>
      </c>
      <c r="G8503" s="2">
        <v>45456</v>
      </c>
      <c r="H8503" t="s">
        <v>56</v>
      </c>
      <c r="I8503">
        <v>1</v>
      </c>
      <c r="J8503">
        <f t="shared" si="266"/>
        <v>90</v>
      </c>
      <c r="K8503" s="3">
        <v>0</v>
      </c>
      <c r="L8503" s="3">
        <f t="shared" si="267"/>
        <v>90</v>
      </c>
      <c r="M8503">
        <v>90</v>
      </c>
      <c r="N8503" s="3">
        <f>Table2[[#This Row],[Total Cost]]-Table2[[#This Row],[Total Sales]]</f>
        <v>0</v>
      </c>
      <c r="O8503" t="s">
        <v>16</v>
      </c>
      <c r="P8503" t="s">
        <v>17</v>
      </c>
    </row>
    <row r="8504" spans="1:16">
      <c r="A8504" t="s">
        <v>31710</v>
      </c>
      <c r="B8504" t="s">
        <v>31711</v>
      </c>
      <c r="C8504" t="s">
        <v>37004</v>
      </c>
      <c r="D8504" t="s">
        <v>37803</v>
      </c>
      <c r="E8504" t="s">
        <v>31712</v>
      </c>
      <c r="F8504" t="s">
        <v>31713</v>
      </c>
      <c r="G8504" s="2">
        <v>45658</v>
      </c>
      <c r="H8504" t="s">
        <v>73</v>
      </c>
      <c r="I8504">
        <v>3</v>
      </c>
      <c r="J8504">
        <f t="shared" si="266"/>
        <v>120</v>
      </c>
      <c r="K8504" s="3">
        <v>15</v>
      </c>
      <c r="L8504" s="3">
        <f t="shared" si="267"/>
        <v>360</v>
      </c>
      <c r="M8504">
        <v>306</v>
      </c>
      <c r="N8504" s="3">
        <f>Table2[[#This Row],[Total Cost]]-Table2[[#This Row],[Total Sales]]</f>
        <v>54</v>
      </c>
      <c r="O8504" t="s">
        <v>90</v>
      </c>
      <c r="P8504" t="s">
        <v>17</v>
      </c>
    </row>
    <row r="8505" spans="1:16">
      <c r="A8505" t="s">
        <v>31714</v>
      </c>
      <c r="B8505" t="s">
        <v>31715</v>
      </c>
      <c r="C8505" t="s">
        <v>37833</v>
      </c>
      <c r="D8505" t="s">
        <v>37477</v>
      </c>
      <c r="E8505" t="s">
        <v>31716</v>
      </c>
      <c r="F8505" t="s">
        <v>14798</v>
      </c>
      <c r="G8505" s="2">
        <v>45582</v>
      </c>
      <c r="H8505" t="s">
        <v>22</v>
      </c>
      <c r="I8505">
        <v>1</v>
      </c>
      <c r="J8505">
        <f t="shared" si="266"/>
        <v>100</v>
      </c>
      <c r="K8505" s="3">
        <v>0</v>
      </c>
      <c r="L8505" s="3">
        <f t="shared" si="267"/>
        <v>100</v>
      </c>
      <c r="M8505">
        <v>100</v>
      </c>
      <c r="N8505" s="3">
        <f>Table2[[#This Row],[Total Cost]]-Table2[[#This Row],[Total Sales]]</f>
        <v>0</v>
      </c>
      <c r="O8505" t="s">
        <v>23</v>
      </c>
      <c r="P8505" t="s">
        <v>78</v>
      </c>
    </row>
    <row r="8506" spans="1:16">
      <c r="A8506" t="s">
        <v>31717</v>
      </c>
      <c r="B8506" t="s">
        <v>31718</v>
      </c>
      <c r="C8506" t="s">
        <v>37051</v>
      </c>
      <c r="D8506" t="s">
        <v>37298</v>
      </c>
      <c r="E8506" t="s">
        <v>31719</v>
      </c>
      <c r="F8506" t="s">
        <v>31720</v>
      </c>
      <c r="G8506" s="2">
        <v>45764</v>
      </c>
      <c r="H8506" t="s">
        <v>73</v>
      </c>
      <c r="I8506">
        <v>2</v>
      </c>
      <c r="J8506">
        <f t="shared" si="266"/>
        <v>120</v>
      </c>
      <c r="K8506" s="3">
        <v>10</v>
      </c>
      <c r="L8506" s="3">
        <f t="shared" si="267"/>
        <v>240</v>
      </c>
      <c r="M8506">
        <v>216</v>
      </c>
      <c r="N8506" s="3">
        <f>Table2[[#This Row],[Total Cost]]-Table2[[#This Row],[Total Sales]]</f>
        <v>24</v>
      </c>
      <c r="O8506" t="s">
        <v>23</v>
      </c>
      <c r="P8506" t="s">
        <v>17</v>
      </c>
    </row>
    <row r="8507" spans="1:16">
      <c r="A8507" t="s">
        <v>31721</v>
      </c>
      <c r="B8507" t="s">
        <v>31722</v>
      </c>
      <c r="C8507" t="s">
        <v>38493</v>
      </c>
      <c r="D8507" t="s">
        <v>37824</v>
      </c>
      <c r="E8507" t="s">
        <v>31723</v>
      </c>
      <c r="F8507" t="s">
        <v>31724</v>
      </c>
      <c r="G8507" s="2">
        <v>45593</v>
      </c>
      <c r="H8507" t="s">
        <v>22</v>
      </c>
      <c r="I8507">
        <v>1</v>
      </c>
      <c r="J8507">
        <f t="shared" si="266"/>
        <v>100</v>
      </c>
      <c r="K8507" s="3">
        <v>10</v>
      </c>
      <c r="L8507" s="3">
        <f t="shared" si="267"/>
        <v>100</v>
      </c>
      <c r="M8507">
        <v>90</v>
      </c>
      <c r="N8507" s="3">
        <f>Table2[[#This Row],[Total Cost]]-Table2[[#This Row],[Total Sales]]</f>
        <v>10</v>
      </c>
      <c r="O8507" t="s">
        <v>84</v>
      </c>
      <c r="P8507" t="s">
        <v>17</v>
      </c>
    </row>
    <row r="8508" spans="1:16">
      <c r="A8508" t="s">
        <v>31725</v>
      </c>
      <c r="B8508" t="s">
        <v>31726</v>
      </c>
      <c r="C8508" t="s">
        <v>36976</v>
      </c>
      <c r="D8508" t="s">
        <v>37642</v>
      </c>
      <c r="E8508" t="s">
        <v>31727</v>
      </c>
      <c r="F8508" t="s">
        <v>31728</v>
      </c>
      <c r="G8508" s="2">
        <v>45659</v>
      </c>
      <c r="H8508" t="s">
        <v>42</v>
      </c>
      <c r="I8508">
        <v>3</v>
      </c>
      <c r="J8508">
        <f t="shared" si="266"/>
        <v>200</v>
      </c>
      <c r="K8508" s="3">
        <v>0</v>
      </c>
      <c r="L8508" s="3">
        <f t="shared" si="267"/>
        <v>600</v>
      </c>
      <c r="M8508">
        <v>600</v>
      </c>
      <c r="N8508" s="3">
        <f>Table2[[#This Row],[Total Cost]]-Table2[[#This Row],[Total Sales]]</f>
        <v>0</v>
      </c>
      <c r="O8508" t="s">
        <v>90</v>
      </c>
      <c r="P8508" t="s">
        <v>17</v>
      </c>
    </row>
    <row r="8509" spans="1:16">
      <c r="A8509" t="s">
        <v>31729</v>
      </c>
      <c r="B8509" t="s">
        <v>31730</v>
      </c>
      <c r="C8509" t="s">
        <v>38406</v>
      </c>
      <c r="D8509" t="s">
        <v>38176</v>
      </c>
      <c r="E8509" t="s">
        <v>31731</v>
      </c>
      <c r="F8509" t="s">
        <v>31732</v>
      </c>
      <c r="G8509" s="2">
        <v>45581</v>
      </c>
      <c r="H8509" t="s">
        <v>83</v>
      </c>
      <c r="I8509">
        <v>3</v>
      </c>
      <c r="J8509">
        <f t="shared" si="266"/>
        <v>150</v>
      </c>
      <c r="K8509" s="3">
        <v>15</v>
      </c>
      <c r="L8509" s="3">
        <f t="shared" si="267"/>
        <v>450</v>
      </c>
      <c r="M8509">
        <v>382.5</v>
      </c>
      <c r="N8509" s="3">
        <f>Table2[[#This Row],[Total Cost]]-Table2[[#This Row],[Total Sales]]</f>
        <v>67.5</v>
      </c>
      <c r="O8509" t="s">
        <v>84</v>
      </c>
      <c r="P8509" t="s">
        <v>17</v>
      </c>
    </row>
    <row r="8510" spans="1:16">
      <c r="A8510" t="s">
        <v>31733</v>
      </c>
      <c r="B8510" t="s">
        <v>31734</v>
      </c>
      <c r="C8510" t="s">
        <v>37865</v>
      </c>
      <c r="D8510" t="s">
        <v>38256</v>
      </c>
      <c r="E8510" t="s">
        <v>31735</v>
      </c>
      <c r="F8510" t="s">
        <v>31736</v>
      </c>
      <c r="G8510" s="2">
        <v>45733</v>
      </c>
      <c r="H8510" t="s">
        <v>28</v>
      </c>
      <c r="I8510">
        <v>3</v>
      </c>
      <c r="J8510">
        <f t="shared" si="266"/>
        <v>300</v>
      </c>
      <c r="K8510" s="3">
        <v>5</v>
      </c>
      <c r="L8510" s="3">
        <f t="shared" si="267"/>
        <v>900</v>
      </c>
      <c r="M8510">
        <v>855</v>
      </c>
      <c r="N8510" s="3">
        <f>Table2[[#This Row],[Total Cost]]-Table2[[#This Row],[Total Sales]]</f>
        <v>45</v>
      </c>
      <c r="O8510" t="s">
        <v>84</v>
      </c>
      <c r="P8510" t="s">
        <v>17</v>
      </c>
    </row>
    <row r="8511" spans="1:16">
      <c r="A8511" t="s">
        <v>31737</v>
      </c>
      <c r="B8511" t="s">
        <v>31738</v>
      </c>
      <c r="C8511" t="s">
        <v>37000</v>
      </c>
      <c r="D8511" t="s">
        <v>37654</v>
      </c>
      <c r="E8511" t="s">
        <v>31739</v>
      </c>
      <c r="F8511" t="s">
        <v>31740</v>
      </c>
      <c r="G8511" s="2">
        <v>45639</v>
      </c>
      <c r="H8511" t="s">
        <v>83</v>
      </c>
      <c r="I8511">
        <v>3</v>
      </c>
      <c r="J8511">
        <f t="shared" si="266"/>
        <v>150</v>
      </c>
      <c r="K8511" s="3">
        <v>0</v>
      </c>
      <c r="L8511" s="3">
        <f t="shared" si="267"/>
        <v>450</v>
      </c>
      <c r="M8511">
        <v>450</v>
      </c>
      <c r="N8511" s="3">
        <f>Table2[[#This Row],[Total Cost]]-Table2[[#This Row],[Total Sales]]</f>
        <v>0</v>
      </c>
      <c r="O8511" t="s">
        <v>16</v>
      </c>
      <c r="P8511" t="s">
        <v>17</v>
      </c>
    </row>
    <row r="8512" spans="1:16">
      <c r="A8512" t="s">
        <v>31741</v>
      </c>
      <c r="B8512" t="s">
        <v>31742</v>
      </c>
      <c r="C8512" t="s">
        <v>37321</v>
      </c>
      <c r="D8512" t="s">
        <v>36991</v>
      </c>
      <c r="E8512" t="s">
        <v>31743</v>
      </c>
      <c r="F8512" t="s">
        <v>31744</v>
      </c>
      <c r="G8512" s="2">
        <v>45718</v>
      </c>
      <c r="H8512" t="s">
        <v>28</v>
      </c>
      <c r="I8512">
        <v>1</v>
      </c>
      <c r="J8512">
        <f t="shared" si="266"/>
        <v>300</v>
      </c>
      <c r="K8512" s="3">
        <v>0</v>
      </c>
      <c r="L8512" s="3">
        <f t="shared" si="267"/>
        <v>300</v>
      </c>
      <c r="M8512">
        <v>300</v>
      </c>
      <c r="N8512" s="3">
        <f>Table2[[#This Row],[Total Cost]]-Table2[[#This Row],[Total Sales]]</f>
        <v>0</v>
      </c>
      <c r="O8512" t="s">
        <v>84</v>
      </c>
      <c r="P8512" t="s">
        <v>78</v>
      </c>
    </row>
    <row r="8513" spans="1:16">
      <c r="A8513" t="s">
        <v>31745</v>
      </c>
      <c r="B8513" t="s">
        <v>31746</v>
      </c>
      <c r="C8513" t="s">
        <v>37741</v>
      </c>
      <c r="D8513" t="s">
        <v>37635</v>
      </c>
      <c r="E8513" t="s">
        <v>31747</v>
      </c>
      <c r="F8513" t="s">
        <v>31748</v>
      </c>
      <c r="G8513" s="2">
        <v>45726</v>
      </c>
      <c r="H8513" t="s">
        <v>42</v>
      </c>
      <c r="I8513">
        <v>2</v>
      </c>
      <c r="J8513">
        <f t="shared" si="266"/>
        <v>200</v>
      </c>
      <c r="K8513" s="3">
        <v>0</v>
      </c>
      <c r="L8513" s="3">
        <f t="shared" si="267"/>
        <v>400</v>
      </c>
      <c r="M8513">
        <v>400</v>
      </c>
      <c r="N8513" s="3">
        <f>Table2[[#This Row],[Total Cost]]-Table2[[#This Row],[Total Sales]]</f>
        <v>0</v>
      </c>
      <c r="O8513" t="s">
        <v>23</v>
      </c>
      <c r="P8513" t="s">
        <v>17</v>
      </c>
    </row>
    <row r="8514" spans="1:16">
      <c r="A8514" t="s">
        <v>31749</v>
      </c>
      <c r="B8514" t="s">
        <v>31750</v>
      </c>
      <c r="C8514" t="s">
        <v>38302</v>
      </c>
      <c r="D8514" t="s">
        <v>37145</v>
      </c>
      <c r="E8514" t="s">
        <v>31751</v>
      </c>
      <c r="F8514" t="s">
        <v>31752</v>
      </c>
      <c r="G8514" s="2">
        <v>45492</v>
      </c>
      <c r="H8514" t="s">
        <v>56</v>
      </c>
      <c r="I8514">
        <v>2</v>
      </c>
      <c r="J8514">
        <f t="shared" si="266"/>
        <v>90</v>
      </c>
      <c r="K8514" s="3">
        <v>0</v>
      </c>
      <c r="L8514" s="3">
        <f t="shared" si="267"/>
        <v>180</v>
      </c>
      <c r="M8514">
        <v>180</v>
      </c>
      <c r="N8514" s="3">
        <f>Table2[[#This Row],[Total Cost]]-Table2[[#This Row],[Total Sales]]</f>
        <v>0</v>
      </c>
      <c r="O8514" t="s">
        <v>33</v>
      </c>
      <c r="P8514" t="s">
        <v>17</v>
      </c>
    </row>
    <row r="8515" spans="1:16">
      <c r="A8515" t="s">
        <v>31753</v>
      </c>
      <c r="B8515" t="s">
        <v>31754</v>
      </c>
      <c r="C8515" t="s">
        <v>37733</v>
      </c>
      <c r="D8515" t="s">
        <v>38179</v>
      </c>
      <c r="E8515" t="s">
        <v>31755</v>
      </c>
      <c r="F8515" t="s">
        <v>31756</v>
      </c>
      <c r="G8515" s="2">
        <v>45516</v>
      </c>
      <c r="H8515" t="s">
        <v>83</v>
      </c>
      <c r="I8515">
        <v>2</v>
      </c>
      <c r="J8515">
        <f t="shared" ref="J8515:J8578" si="268">L8515/I8515</f>
        <v>150</v>
      </c>
      <c r="K8515" s="3">
        <v>10</v>
      </c>
      <c r="L8515" s="3">
        <f t="shared" si="267"/>
        <v>300</v>
      </c>
      <c r="M8515">
        <v>270</v>
      </c>
      <c r="N8515" s="3">
        <f>Table2[[#This Row],[Total Cost]]-Table2[[#This Row],[Total Sales]]</f>
        <v>30</v>
      </c>
      <c r="O8515" t="s">
        <v>16</v>
      </c>
      <c r="P8515" t="s">
        <v>17</v>
      </c>
    </row>
    <row r="8516" spans="1:16">
      <c r="A8516" t="s">
        <v>31757</v>
      </c>
      <c r="B8516" t="s">
        <v>5883</v>
      </c>
      <c r="C8516" t="s">
        <v>37041</v>
      </c>
      <c r="D8516" t="s">
        <v>37708</v>
      </c>
      <c r="E8516" t="s">
        <v>31758</v>
      </c>
      <c r="F8516" t="s">
        <v>31759</v>
      </c>
      <c r="G8516" s="2">
        <v>45516</v>
      </c>
      <c r="H8516" t="s">
        <v>22</v>
      </c>
      <c r="I8516">
        <v>4</v>
      </c>
      <c r="J8516">
        <f t="shared" si="268"/>
        <v>100</v>
      </c>
      <c r="K8516" s="3">
        <v>5</v>
      </c>
      <c r="L8516" s="3">
        <f t="shared" si="267"/>
        <v>400</v>
      </c>
      <c r="M8516">
        <v>380</v>
      </c>
      <c r="N8516" s="3">
        <f>Table2[[#This Row],[Total Cost]]-Table2[[#This Row],[Total Sales]]</f>
        <v>20</v>
      </c>
      <c r="O8516" t="s">
        <v>90</v>
      </c>
      <c r="P8516" t="s">
        <v>17</v>
      </c>
    </row>
    <row r="8517" spans="1:16">
      <c r="A8517" t="s">
        <v>31760</v>
      </c>
      <c r="B8517" t="s">
        <v>31761</v>
      </c>
      <c r="C8517" t="s">
        <v>37512</v>
      </c>
      <c r="D8517" t="s">
        <v>37719</v>
      </c>
      <c r="E8517" t="s">
        <v>31762</v>
      </c>
      <c r="F8517" t="s">
        <v>31763</v>
      </c>
      <c r="G8517" s="2">
        <v>45762</v>
      </c>
      <c r="H8517" t="s">
        <v>56</v>
      </c>
      <c r="I8517">
        <v>4</v>
      </c>
      <c r="J8517">
        <f t="shared" si="268"/>
        <v>90</v>
      </c>
      <c r="K8517" s="3">
        <v>0</v>
      </c>
      <c r="L8517" s="3">
        <f t="shared" si="267"/>
        <v>360</v>
      </c>
      <c r="M8517">
        <v>360</v>
      </c>
      <c r="N8517" s="3">
        <f>Table2[[#This Row],[Total Cost]]-Table2[[#This Row],[Total Sales]]</f>
        <v>0</v>
      </c>
      <c r="O8517" t="s">
        <v>90</v>
      </c>
      <c r="P8517" t="s">
        <v>17</v>
      </c>
    </row>
    <row r="8518" spans="1:16">
      <c r="A8518" t="s">
        <v>31764</v>
      </c>
      <c r="B8518" t="s">
        <v>31765</v>
      </c>
      <c r="C8518" t="s">
        <v>37931</v>
      </c>
      <c r="D8518" t="s">
        <v>37097</v>
      </c>
      <c r="E8518" t="s">
        <v>31766</v>
      </c>
      <c r="F8518" t="s">
        <v>31767</v>
      </c>
      <c r="G8518" s="2">
        <v>45431</v>
      </c>
      <c r="H8518" t="s">
        <v>15</v>
      </c>
      <c r="I8518">
        <v>3</v>
      </c>
      <c r="J8518">
        <f t="shared" si="268"/>
        <v>800</v>
      </c>
      <c r="K8518" s="3">
        <v>0</v>
      </c>
      <c r="L8518" s="3">
        <f t="shared" ref="L8518:L8581" si="269">M8518/(1-K8518/100)</f>
        <v>2400</v>
      </c>
      <c r="M8518">
        <v>2400</v>
      </c>
      <c r="N8518" s="3">
        <f>Table2[[#This Row],[Total Cost]]-Table2[[#This Row],[Total Sales]]</f>
        <v>0</v>
      </c>
      <c r="O8518" t="s">
        <v>90</v>
      </c>
      <c r="P8518" t="s">
        <v>17</v>
      </c>
    </row>
    <row r="8519" spans="1:16">
      <c r="A8519" t="s">
        <v>31768</v>
      </c>
      <c r="B8519" t="s">
        <v>31769</v>
      </c>
      <c r="C8519" t="s">
        <v>37093</v>
      </c>
      <c r="D8519" t="s">
        <v>37504</v>
      </c>
      <c r="E8519" t="s">
        <v>31770</v>
      </c>
      <c r="F8519" t="s">
        <v>31771</v>
      </c>
      <c r="G8519" s="2">
        <v>45427</v>
      </c>
      <c r="H8519" t="s">
        <v>56</v>
      </c>
      <c r="I8519">
        <v>1</v>
      </c>
      <c r="J8519">
        <f t="shared" si="268"/>
        <v>90</v>
      </c>
      <c r="K8519" s="3">
        <v>0</v>
      </c>
      <c r="L8519" s="3">
        <f t="shared" si="269"/>
        <v>90</v>
      </c>
      <c r="M8519">
        <v>90</v>
      </c>
      <c r="N8519" s="3">
        <f>Table2[[#This Row],[Total Cost]]-Table2[[#This Row],[Total Sales]]</f>
        <v>0</v>
      </c>
      <c r="O8519" t="s">
        <v>90</v>
      </c>
      <c r="P8519" t="s">
        <v>17</v>
      </c>
    </row>
    <row r="8520" spans="1:16">
      <c r="A8520" t="s">
        <v>31772</v>
      </c>
      <c r="B8520" t="s">
        <v>31773</v>
      </c>
      <c r="C8520" t="s">
        <v>37722</v>
      </c>
      <c r="D8520" t="s">
        <v>37267</v>
      </c>
      <c r="E8520" t="s">
        <v>31774</v>
      </c>
      <c r="F8520" t="s">
        <v>23604</v>
      </c>
      <c r="G8520" s="2">
        <v>45454</v>
      </c>
      <c r="H8520" t="s">
        <v>42</v>
      </c>
      <c r="I8520">
        <v>2</v>
      </c>
      <c r="J8520">
        <f t="shared" si="268"/>
        <v>200</v>
      </c>
      <c r="K8520" s="3">
        <v>0</v>
      </c>
      <c r="L8520" s="3">
        <f t="shared" si="269"/>
        <v>400</v>
      </c>
      <c r="M8520">
        <v>400</v>
      </c>
      <c r="N8520" s="3">
        <f>Table2[[#This Row],[Total Cost]]-Table2[[#This Row],[Total Sales]]</f>
        <v>0</v>
      </c>
      <c r="O8520" t="s">
        <v>16</v>
      </c>
      <c r="P8520" t="s">
        <v>17</v>
      </c>
    </row>
    <row r="8521" spans="1:16">
      <c r="A8521" t="s">
        <v>31775</v>
      </c>
      <c r="B8521" t="s">
        <v>31776</v>
      </c>
      <c r="C8521" t="s">
        <v>37540</v>
      </c>
      <c r="D8521" t="s">
        <v>37117</v>
      </c>
      <c r="E8521" t="s">
        <v>31777</v>
      </c>
      <c r="F8521" t="s">
        <v>24890</v>
      </c>
      <c r="G8521" s="2">
        <v>45498</v>
      </c>
      <c r="H8521" t="s">
        <v>15</v>
      </c>
      <c r="I8521">
        <v>4</v>
      </c>
      <c r="J8521">
        <f t="shared" si="268"/>
        <v>800</v>
      </c>
      <c r="K8521" s="3">
        <v>0</v>
      </c>
      <c r="L8521" s="3">
        <f t="shared" si="269"/>
        <v>3200</v>
      </c>
      <c r="M8521">
        <v>3200</v>
      </c>
      <c r="N8521" s="3">
        <f>Table2[[#This Row],[Total Cost]]-Table2[[#This Row],[Total Sales]]</f>
        <v>0</v>
      </c>
      <c r="O8521" t="s">
        <v>33</v>
      </c>
      <c r="P8521" t="s">
        <v>17</v>
      </c>
    </row>
    <row r="8522" spans="1:16">
      <c r="A8522" t="s">
        <v>31778</v>
      </c>
      <c r="B8522" t="s">
        <v>31779</v>
      </c>
      <c r="C8522" t="s">
        <v>37137</v>
      </c>
      <c r="D8522" t="s">
        <v>37097</v>
      </c>
      <c r="E8522" t="s">
        <v>31780</v>
      </c>
      <c r="F8522" t="s">
        <v>31781</v>
      </c>
      <c r="G8522" s="2">
        <v>45530</v>
      </c>
      <c r="H8522" t="s">
        <v>15</v>
      </c>
      <c r="I8522">
        <v>2</v>
      </c>
      <c r="J8522">
        <f t="shared" si="268"/>
        <v>800</v>
      </c>
      <c r="K8522" s="3">
        <v>0</v>
      </c>
      <c r="L8522" s="3">
        <f t="shared" si="269"/>
        <v>1600</v>
      </c>
      <c r="M8522">
        <v>1600</v>
      </c>
      <c r="N8522" s="3">
        <f>Table2[[#This Row],[Total Cost]]-Table2[[#This Row],[Total Sales]]</f>
        <v>0</v>
      </c>
      <c r="O8522" t="s">
        <v>23</v>
      </c>
      <c r="P8522" t="s">
        <v>17</v>
      </c>
    </row>
    <row r="8523" spans="1:16">
      <c r="A8523" t="s">
        <v>31782</v>
      </c>
      <c r="B8523" t="s">
        <v>31783</v>
      </c>
      <c r="C8523" t="s">
        <v>37224</v>
      </c>
      <c r="D8523" t="s">
        <v>38033</v>
      </c>
      <c r="E8523" t="s">
        <v>31784</v>
      </c>
      <c r="F8523" t="s">
        <v>14505</v>
      </c>
      <c r="G8523" s="2">
        <v>45402</v>
      </c>
      <c r="H8523" t="s">
        <v>22</v>
      </c>
      <c r="I8523">
        <v>1</v>
      </c>
      <c r="J8523">
        <f t="shared" si="268"/>
        <v>100</v>
      </c>
      <c r="K8523" s="3">
        <v>5</v>
      </c>
      <c r="L8523" s="3">
        <f t="shared" si="269"/>
        <v>100</v>
      </c>
      <c r="M8523">
        <v>95</v>
      </c>
      <c r="N8523" s="3">
        <f>Table2[[#This Row],[Total Cost]]-Table2[[#This Row],[Total Sales]]</f>
        <v>5</v>
      </c>
      <c r="O8523" t="s">
        <v>90</v>
      </c>
      <c r="P8523" t="s">
        <v>17</v>
      </c>
    </row>
    <row r="8524" spans="1:16">
      <c r="A8524" t="s">
        <v>31785</v>
      </c>
      <c r="B8524" t="s">
        <v>31786</v>
      </c>
      <c r="C8524" t="s">
        <v>37828</v>
      </c>
      <c r="D8524" t="s">
        <v>37695</v>
      </c>
      <c r="E8524" t="s">
        <v>31787</v>
      </c>
      <c r="F8524" t="s">
        <v>31788</v>
      </c>
      <c r="G8524" s="2">
        <v>45565</v>
      </c>
      <c r="H8524" t="s">
        <v>28</v>
      </c>
      <c r="I8524">
        <v>3</v>
      </c>
      <c r="J8524">
        <f t="shared" si="268"/>
        <v>300</v>
      </c>
      <c r="K8524" s="3">
        <v>0</v>
      </c>
      <c r="L8524" s="3">
        <f t="shared" si="269"/>
        <v>900</v>
      </c>
      <c r="M8524">
        <v>900</v>
      </c>
      <c r="N8524" s="3">
        <f>Table2[[#This Row],[Total Cost]]-Table2[[#This Row],[Total Sales]]</f>
        <v>0</v>
      </c>
      <c r="O8524" t="s">
        <v>33</v>
      </c>
      <c r="P8524" t="s">
        <v>17</v>
      </c>
    </row>
    <row r="8525" spans="1:16">
      <c r="A8525" t="s">
        <v>31789</v>
      </c>
      <c r="B8525" t="s">
        <v>31790</v>
      </c>
      <c r="C8525" t="s">
        <v>37135</v>
      </c>
      <c r="D8525" t="s">
        <v>38177</v>
      </c>
      <c r="E8525" t="s">
        <v>31791</v>
      </c>
      <c r="F8525" t="s">
        <v>31792</v>
      </c>
      <c r="G8525" s="2">
        <v>45422</v>
      </c>
      <c r="H8525" t="s">
        <v>56</v>
      </c>
      <c r="I8525">
        <v>2</v>
      </c>
      <c r="J8525">
        <f t="shared" si="268"/>
        <v>90</v>
      </c>
      <c r="K8525" s="3">
        <v>10</v>
      </c>
      <c r="L8525" s="3">
        <f t="shared" si="269"/>
        <v>180</v>
      </c>
      <c r="M8525">
        <v>162</v>
      </c>
      <c r="N8525" s="3">
        <f>Table2[[#This Row],[Total Cost]]-Table2[[#This Row],[Total Sales]]</f>
        <v>18</v>
      </c>
      <c r="O8525" t="s">
        <v>23</v>
      </c>
      <c r="P8525" t="s">
        <v>17</v>
      </c>
    </row>
    <row r="8526" spans="1:16">
      <c r="A8526" t="s">
        <v>31793</v>
      </c>
      <c r="B8526" t="s">
        <v>31794</v>
      </c>
      <c r="C8526" t="s">
        <v>38302</v>
      </c>
      <c r="D8526" t="s">
        <v>36981</v>
      </c>
      <c r="E8526" t="s">
        <v>31795</v>
      </c>
      <c r="F8526" t="s">
        <v>19232</v>
      </c>
      <c r="G8526" s="2">
        <v>45520</v>
      </c>
      <c r="H8526" t="s">
        <v>73</v>
      </c>
      <c r="I8526">
        <v>4</v>
      </c>
      <c r="J8526">
        <f t="shared" si="268"/>
        <v>120</v>
      </c>
      <c r="K8526" s="3">
        <v>5</v>
      </c>
      <c r="L8526" s="3">
        <f t="shared" si="269"/>
        <v>480</v>
      </c>
      <c r="M8526">
        <v>456</v>
      </c>
      <c r="N8526" s="3">
        <f>Table2[[#This Row],[Total Cost]]-Table2[[#This Row],[Total Sales]]</f>
        <v>24</v>
      </c>
      <c r="O8526" t="s">
        <v>33</v>
      </c>
      <c r="P8526" t="s">
        <v>78</v>
      </c>
    </row>
    <row r="8527" spans="1:16">
      <c r="A8527" t="s">
        <v>31796</v>
      </c>
      <c r="B8527" t="s">
        <v>31797</v>
      </c>
      <c r="C8527" t="s">
        <v>37077</v>
      </c>
      <c r="D8527" t="s">
        <v>36959</v>
      </c>
      <c r="E8527" t="s">
        <v>31798</v>
      </c>
      <c r="F8527" t="s">
        <v>22350</v>
      </c>
      <c r="G8527" s="2">
        <v>45418</v>
      </c>
      <c r="H8527" t="s">
        <v>47</v>
      </c>
      <c r="I8527">
        <v>3</v>
      </c>
      <c r="J8527">
        <f t="shared" si="268"/>
        <v>1200</v>
      </c>
      <c r="K8527" s="3">
        <v>5</v>
      </c>
      <c r="L8527" s="3">
        <f t="shared" si="269"/>
        <v>3600</v>
      </c>
      <c r="M8527">
        <v>3420</v>
      </c>
      <c r="N8527" s="3">
        <f>Table2[[#This Row],[Total Cost]]-Table2[[#This Row],[Total Sales]]</f>
        <v>180</v>
      </c>
      <c r="O8527" t="s">
        <v>23</v>
      </c>
      <c r="P8527" t="s">
        <v>17</v>
      </c>
    </row>
    <row r="8528" spans="1:16">
      <c r="A8528" t="s">
        <v>31799</v>
      </c>
      <c r="B8528" t="s">
        <v>31800</v>
      </c>
      <c r="C8528" t="s">
        <v>37041</v>
      </c>
      <c r="D8528" t="s">
        <v>37181</v>
      </c>
      <c r="E8528" t="s">
        <v>31801</v>
      </c>
      <c r="F8528" t="s">
        <v>9063</v>
      </c>
      <c r="G8528" s="2">
        <v>45475</v>
      </c>
      <c r="H8528" t="s">
        <v>47</v>
      </c>
      <c r="I8528">
        <v>4</v>
      </c>
      <c r="J8528">
        <f t="shared" si="268"/>
        <v>1200</v>
      </c>
      <c r="K8528" s="3">
        <v>5</v>
      </c>
      <c r="L8528" s="3">
        <f t="shared" si="269"/>
        <v>4800</v>
      </c>
      <c r="M8528">
        <v>4560</v>
      </c>
      <c r="N8528" s="3">
        <f>Table2[[#This Row],[Total Cost]]-Table2[[#This Row],[Total Sales]]</f>
        <v>240</v>
      </c>
      <c r="O8528" t="s">
        <v>90</v>
      </c>
      <c r="P8528" t="s">
        <v>17</v>
      </c>
    </row>
    <row r="8529" spans="1:16">
      <c r="A8529" t="s">
        <v>31802</v>
      </c>
      <c r="B8529" t="s">
        <v>31803</v>
      </c>
      <c r="C8529" t="s">
        <v>37408</v>
      </c>
      <c r="D8529" t="s">
        <v>37523</v>
      </c>
      <c r="E8529" t="s">
        <v>31804</v>
      </c>
      <c r="F8529" t="s">
        <v>31805</v>
      </c>
      <c r="G8529" s="2">
        <v>45640</v>
      </c>
      <c r="H8529" t="s">
        <v>56</v>
      </c>
      <c r="I8529">
        <v>2</v>
      </c>
      <c r="J8529">
        <f t="shared" si="268"/>
        <v>90</v>
      </c>
      <c r="K8529" s="3">
        <v>5</v>
      </c>
      <c r="L8529" s="3">
        <f t="shared" si="269"/>
        <v>180</v>
      </c>
      <c r="M8529">
        <v>171</v>
      </c>
      <c r="N8529" s="3">
        <f>Table2[[#This Row],[Total Cost]]-Table2[[#This Row],[Total Sales]]</f>
        <v>9</v>
      </c>
      <c r="O8529" t="s">
        <v>84</v>
      </c>
      <c r="P8529" t="s">
        <v>17</v>
      </c>
    </row>
    <row r="8530" spans="1:16">
      <c r="A8530" t="s">
        <v>31806</v>
      </c>
      <c r="B8530" t="s">
        <v>31807</v>
      </c>
      <c r="C8530" t="s">
        <v>37127</v>
      </c>
      <c r="D8530" t="s">
        <v>36983</v>
      </c>
      <c r="E8530" t="s">
        <v>31808</v>
      </c>
      <c r="F8530" t="s">
        <v>31809</v>
      </c>
      <c r="G8530" s="2">
        <v>45636</v>
      </c>
      <c r="H8530" t="s">
        <v>89</v>
      </c>
      <c r="I8530">
        <v>4</v>
      </c>
      <c r="J8530">
        <f t="shared" si="268"/>
        <v>50</v>
      </c>
      <c r="K8530" s="3">
        <v>0</v>
      </c>
      <c r="L8530" s="3">
        <f t="shared" si="269"/>
        <v>200</v>
      </c>
      <c r="M8530">
        <v>200</v>
      </c>
      <c r="N8530" s="3">
        <f>Table2[[#This Row],[Total Cost]]-Table2[[#This Row],[Total Sales]]</f>
        <v>0</v>
      </c>
      <c r="O8530" t="s">
        <v>16</v>
      </c>
      <c r="P8530" t="s">
        <v>78</v>
      </c>
    </row>
    <row r="8531" spans="1:16">
      <c r="A8531" t="s">
        <v>31810</v>
      </c>
      <c r="B8531" t="s">
        <v>31811</v>
      </c>
      <c r="C8531" t="s">
        <v>37087</v>
      </c>
      <c r="D8531" t="s">
        <v>38162</v>
      </c>
      <c r="E8531" t="s">
        <v>31812</v>
      </c>
      <c r="F8531" t="s">
        <v>31813</v>
      </c>
      <c r="G8531" s="2">
        <v>45570</v>
      </c>
      <c r="H8531" t="s">
        <v>73</v>
      </c>
      <c r="I8531">
        <v>4</v>
      </c>
      <c r="J8531">
        <f t="shared" si="268"/>
        <v>120</v>
      </c>
      <c r="K8531" s="3">
        <v>15</v>
      </c>
      <c r="L8531" s="3">
        <f t="shared" si="269"/>
        <v>480</v>
      </c>
      <c r="M8531">
        <v>408</v>
      </c>
      <c r="N8531" s="3">
        <f>Table2[[#This Row],[Total Cost]]-Table2[[#This Row],[Total Sales]]</f>
        <v>72</v>
      </c>
      <c r="O8531" t="s">
        <v>23</v>
      </c>
      <c r="P8531" t="s">
        <v>17</v>
      </c>
    </row>
    <row r="8532" spans="1:16">
      <c r="A8532" t="s">
        <v>31814</v>
      </c>
      <c r="B8532" t="s">
        <v>31815</v>
      </c>
      <c r="C8532" t="s">
        <v>37622</v>
      </c>
      <c r="D8532" t="s">
        <v>37807</v>
      </c>
      <c r="E8532" t="s">
        <v>31816</v>
      </c>
      <c r="F8532" t="s">
        <v>4670</v>
      </c>
      <c r="G8532" s="2">
        <v>45636</v>
      </c>
      <c r="H8532" t="s">
        <v>83</v>
      </c>
      <c r="I8532">
        <v>3</v>
      </c>
      <c r="J8532">
        <f t="shared" si="268"/>
        <v>150</v>
      </c>
      <c r="K8532" s="3">
        <v>10</v>
      </c>
      <c r="L8532" s="3">
        <f t="shared" si="269"/>
        <v>450</v>
      </c>
      <c r="M8532">
        <v>405</v>
      </c>
      <c r="N8532" s="3">
        <f>Table2[[#This Row],[Total Cost]]-Table2[[#This Row],[Total Sales]]</f>
        <v>45</v>
      </c>
      <c r="O8532" t="s">
        <v>16</v>
      </c>
      <c r="P8532" t="s">
        <v>17</v>
      </c>
    </row>
    <row r="8533" spans="1:16">
      <c r="A8533" t="s">
        <v>31817</v>
      </c>
      <c r="B8533" t="s">
        <v>31818</v>
      </c>
      <c r="C8533" t="s">
        <v>37540</v>
      </c>
      <c r="D8533" t="s">
        <v>38179</v>
      </c>
      <c r="E8533" t="s">
        <v>31819</v>
      </c>
      <c r="F8533" t="s">
        <v>19144</v>
      </c>
      <c r="G8533" s="2">
        <v>45479</v>
      </c>
      <c r="H8533" t="s">
        <v>22</v>
      </c>
      <c r="I8533">
        <v>4</v>
      </c>
      <c r="J8533">
        <f t="shared" si="268"/>
        <v>100</v>
      </c>
      <c r="K8533" s="3">
        <v>0</v>
      </c>
      <c r="L8533" s="3">
        <f t="shared" si="269"/>
        <v>400</v>
      </c>
      <c r="M8533">
        <v>400</v>
      </c>
      <c r="N8533" s="3">
        <f>Table2[[#This Row],[Total Cost]]-Table2[[#This Row],[Total Sales]]</f>
        <v>0</v>
      </c>
      <c r="O8533" t="s">
        <v>84</v>
      </c>
      <c r="P8533" t="s">
        <v>78</v>
      </c>
    </row>
    <row r="8534" spans="1:16">
      <c r="A8534" t="s">
        <v>31820</v>
      </c>
      <c r="B8534" t="s">
        <v>19865</v>
      </c>
      <c r="C8534" t="s">
        <v>37010</v>
      </c>
      <c r="D8534" t="s">
        <v>37138</v>
      </c>
      <c r="E8534" t="s">
        <v>31821</v>
      </c>
      <c r="F8534" t="s">
        <v>1355</v>
      </c>
      <c r="G8534" s="2">
        <v>45465</v>
      </c>
      <c r="H8534" t="s">
        <v>22</v>
      </c>
      <c r="I8534">
        <v>3</v>
      </c>
      <c r="J8534">
        <f t="shared" si="268"/>
        <v>100</v>
      </c>
      <c r="K8534" s="3">
        <v>5</v>
      </c>
      <c r="L8534" s="3">
        <f t="shared" si="269"/>
        <v>300</v>
      </c>
      <c r="M8534">
        <v>285</v>
      </c>
      <c r="N8534" s="3">
        <f>Table2[[#This Row],[Total Cost]]-Table2[[#This Row],[Total Sales]]</f>
        <v>15</v>
      </c>
      <c r="O8534" t="s">
        <v>90</v>
      </c>
      <c r="P8534" t="s">
        <v>17</v>
      </c>
    </row>
    <row r="8535" spans="1:16">
      <c r="A8535" t="s">
        <v>31822</v>
      </c>
      <c r="B8535" t="s">
        <v>31823</v>
      </c>
      <c r="C8535" t="s">
        <v>38264</v>
      </c>
      <c r="D8535" t="s">
        <v>37039</v>
      </c>
      <c r="E8535" t="s">
        <v>31824</v>
      </c>
      <c r="F8535" t="s">
        <v>19311</v>
      </c>
      <c r="G8535" s="2">
        <v>45507</v>
      </c>
      <c r="H8535" t="s">
        <v>28</v>
      </c>
      <c r="I8535">
        <v>2</v>
      </c>
      <c r="J8535">
        <f t="shared" si="268"/>
        <v>300</v>
      </c>
      <c r="K8535" s="3">
        <v>5</v>
      </c>
      <c r="L8535" s="3">
        <f t="shared" si="269"/>
        <v>600</v>
      </c>
      <c r="M8535">
        <v>570</v>
      </c>
      <c r="N8535" s="3">
        <f>Table2[[#This Row],[Total Cost]]-Table2[[#This Row],[Total Sales]]</f>
        <v>30</v>
      </c>
      <c r="O8535" t="s">
        <v>84</v>
      </c>
      <c r="P8535" t="s">
        <v>17</v>
      </c>
    </row>
    <row r="8536" spans="1:16">
      <c r="A8536" t="s">
        <v>31825</v>
      </c>
      <c r="B8536" t="s">
        <v>31826</v>
      </c>
      <c r="C8536" t="s">
        <v>37040</v>
      </c>
      <c r="D8536" t="s">
        <v>38134</v>
      </c>
      <c r="E8536" t="s">
        <v>31827</v>
      </c>
      <c r="F8536" t="s">
        <v>31828</v>
      </c>
      <c r="G8536" s="2">
        <v>45709</v>
      </c>
      <c r="H8536" t="s">
        <v>89</v>
      </c>
      <c r="I8536">
        <v>1</v>
      </c>
      <c r="J8536">
        <f t="shared" si="268"/>
        <v>50</v>
      </c>
      <c r="K8536" s="3">
        <v>0</v>
      </c>
      <c r="L8536" s="3">
        <f t="shared" si="269"/>
        <v>50</v>
      </c>
      <c r="M8536">
        <v>50</v>
      </c>
      <c r="N8536" s="3">
        <f>Table2[[#This Row],[Total Cost]]-Table2[[#This Row],[Total Sales]]</f>
        <v>0</v>
      </c>
      <c r="O8536" t="s">
        <v>16</v>
      </c>
      <c r="P8536" t="s">
        <v>17</v>
      </c>
    </row>
    <row r="8537" spans="1:16">
      <c r="A8537" t="s">
        <v>31829</v>
      </c>
      <c r="B8537" t="s">
        <v>31830</v>
      </c>
      <c r="C8537" t="s">
        <v>38494</v>
      </c>
      <c r="D8537" t="s">
        <v>37254</v>
      </c>
      <c r="E8537" t="s">
        <v>31831</v>
      </c>
      <c r="F8537" t="s">
        <v>31832</v>
      </c>
      <c r="G8537" s="2">
        <v>45748</v>
      </c>
      <c r="H8537" t="s">
        <v>42</v>
      </c>
      <c r="I8537">
        <v>2</v>
      </c>
      <c r="J8537">
        <f t="shared" si="268"/>
        <v>200</v>
      </c>
      <c r="K8537" s="3">
        <v>0</v>
      </c>
      <c r="L8537" s="3">
        <f t="shared" si="269"/>
        <v>400</v>
      </c>
      <c r="M8537">
        <v>400</v>
      </c>
      <c r="N8537" s="3">
        <f>Table2[[#This Row],[Total Cost]]-Table2[[#This Row],[Total Sales]]</f>
        <v>0</v>
      </c>
      <c r="O8537" t="s">
        <v>84</v>
      </c>
      <c r="P8537" t="s">
        <v>17</v>
      </c>
    </row>
    <row r="8538" spans="1:16">
      <c r="A8538" t="s">
        <v>31833</v>
      </c>
      <c r="B8538" t="s">
        <v>30035</v>
      </c>
      <c r="C8538" t="s">
        <v>37416</v>
      </c>
      <c r="D8538" t="s">
        <v>36983</v>
      </c>
      <c r="E8538" t="s">
        <v>31834</v>
      </c>
      <c r="F8538" t="s">
        <v>26053</v>
      </c>
      <c r="G8538" s="2">
        <v>45604</v>
      </c>
      <c r="H8538" t="s">
        <v>28</v>
      </c>
      <c r="I8538">
        <v>4</v>
      </c>
      <c r="J8538">
        <f t="shared" si="268"/>
        <v>300</v>
      </c>
      <c r="K8538" s="3">
        <v>5</v>
      </c>
      <c r="L8538" s="3">
        <f t="shared" si="269"/>
        <v>1200</v>
      </c>
      <c r="M8538">
        <v>1140</v>
      </c>
      <c r="N8538" s="3">
        <f>Table2[[#This Row],[Total Cost]]-Table2[[#This Row],[Total Sales]]</f>
        <v>60</v>
      </c>
      <c r="O8538" t="s">
        <v>23</v>
      </c>
      <c r="P8538" t="s">
        <v>17</v>
      </c>
    </row>
    <row r="8539" spans="1:16">
      <c r="A8539" t="s">
        <v>31835</v>
      </c>
      <c r="B8539" t="s">
        <v>31836</v>
      </c>
      <c r="C8539" t="s">
        <v>37010</v>
      </c>
      <c r="D8539" t="s">
        <v>36995</v>
      </c>
      <c r="E8539" t="s">
        <v>31837</v>
      </c>
      <c r="F8539" t="s">
        <v>3091</v>
      </c>
      <c r="G8539" s="2">
        <v>45635</v>
      </c>
      <c r="H8539" t="s">
        <v>89</v>
      </c>
      <c r="I8539">
        <v>4</v>
      </c>
      <c r="J8539">
        <f t="shared" si="268"/>
        <v>50</v>
      </c>
      <c r="K8539" s="3">
        <v>0</v>
      </c>
      <c r="L8539" s="3">
        <f t="shared" si="269"/>
        <v>200</v>
      </c>
      <c r="M8539">
        <v>200</v>
      </c>
      <c r="N8539" s="3">
        <f>Table2[[#This Row],[Total Cost]]-Table2[[#This Row],[Total Sales]]</f>
        <v>0</v>
      </c>
      <c r="O8539" t="s">
        <v>16</v>
      </c>
      <c r="P8539" t="s">
        <v>17</v>
      </c>
    </row>
    <row r="8540" spans="1:16">
      <c r="A8540" t="s">
        <v>31838</v>
      </c>
      <c r="B8540" t="s">
        <v>31839</v>
      </c>
      <c r="C8540" t="s">
        <v>37853</v>
      </c>
      <c r="D8540" t="s">
        <v>38294</v>
      </c>
      <c r="E8540" t="s">
        <v>31840</v>
      </c>
      <c r="F8540" t="s">
        <v>31841</v>
      </c>
      <c r="G8540" s="2">
        <v>45642</v>
      </c>
      <c r="H8540" t="s">
        <v>89</v>
      </c>
      <c r="I8540">
        <v>4</v>
      </c>
      <c r="J8540">
        <f t="shared" si="268"/>
        <v>50</v>
      </c>
      <c r="K8540" s="3">
        <v>5</v>
      </c>
      <c r="L8540" s="3">
        <f t="shared" si="269"/>
        <v>200</v>
      </c>
      <c r="M8540">
        <v>190</v>
      </c>
      <c r="N8540" s="3">
        <f>Table2[[#This Row],[Total Cost]]-Table2[[#This Row],[Total Sales]]</f>
        <v>10</v>
      </c>
      <c r="O8540" t="s">
        <v>90</v>
      </c>
      <c r="P8540" t="s">
        <v>17</v>
      </c>
    </row>
    <row r="8541" spans="1:16">
      <c r="A8541" t="s">
        <v>31842</v>
      </c>
      <c r="B8541" t="s">
        <v>31843</v>
      </c>
      <c r="C8541" t="s">
        <v>37004</v>
      </c>
      <c r="D8541" t="s">
        <v>37325</v>
      </c>
      <c r="E8541" t="s">
        <v>31844</v>
      </c>
      <c r="F8541" t="s">
        <v>31845</v>
      </c>
      <c r="G8541" s="2">
        <v>45549</v>
      </c>
      <c r="H8541" t="s">
        <v>73</v>
      </c>
      <c r="I8541">
        <v>4</v>
      </c>
      <c r="J8541">
        <f t="shared" si="268"/>
        <v>120</v>
      </c>
      <c r="K8541" s="3">
        <v>10</v>
      </c>
      <c r="L8541" s="3">
        <f t="shared" si="269"/>
        <v>480</v>
      </c>
      <c r="M8541">
        <v>432</v>
      </c>
      <c r="N8541" s="3">
        <f>Table2[[#This Row],[Total Cost]]-Table2[[#This Row],[Total Sales]]</f>
        <v>48</v>
      </c>
      <c r="O8541" t="s">
        <v>23</v>
      </c>
      <c r="P8541" t="s">
        <v>17</v>
      </c>
    </row>
    <row r="8542" spans="1:16">
      <c r="A8542" t="s">
        <v>31846</v>
      </c>
      <c r="B8542" t="s">
        <v>21709</v>
      </c>
      <c r="C8542" t="s">
        <v>37133</v>
      </c>
      <c r="D8542" t="s">
        <v>37415</v>
      </c>
      <c r="E8542" t="s">
        <v>31847</v>
      </c>
      <c r="F8542" t="s">
        <v>31848</v>
      </c>
      <c r="G8542" s="2">
        <v>45740</v>
      </c>
      <c r="H8542" t="s">
        <v>56</v>
      </c>
      <c r="I8542">
        <v>2</v>
      </c>
      <c r="J8542">
        <f t="shared" si="268"/>
        <v>90</v>
      </c>
      <c r="K8542" s="3">
        <v>0</v>
      </c>
      <c r="L8542" s="3">
        <f t="shared" si="269"/>
        <v>180</v>
      </c>
      <c r="M8542">
        <v>180</v>
      </c>
      <c r="N8542" s="3">
        <f>Table2[[#This Row],[Total Cost]]-Table2[[#This Row],[Total Sales]]</f>
        <v>0</v>
      </c>
      <c r="O8542" t="s">
        <v>90</v>
      </c>
      <c r="P8542" t="s">
        <v>17</v>
      </c>
    </row>
    <row r="8543" spans="1:16">
      <c r="A8543" t="s">
        <v>31849</v>
      </c>
      <c r="B8543" t="s">
        <v>31850</v>
      </c>
      <c r="C8543" t="s">
        <v>37685</v>
      </c>
      <c r="D8543" t="s">
        <v>37034</v>
      </c>
      <c r="E8543" t="s">
        <v>31851</v>
      </c>
      <c r="F8543" t="s">
        <v>31852</v>
      </c>
      <c r="G8543" s="2">
        <v>45634</v>
      </c>
      <c r="H8543" t="s">
        <v>73</v>
      </c>
      <c r="I8543">
        <v>1</v>
      </c>
      <c r="J8543">
        <f t="shared" si="268"/>
        <v>120</v>
      </c>
      <c r="K8543" s="3">
        <v>0</v>
      </c>
      <c r="L8543" s="3">
        <f t="shared" si="269"/>
        <v>120</v>
      </c>
      <c r="M8543">
        <v>120</v>
      </c>
      <c r="N8543" s="3">
        <f>Table2[[#This Row],[Total Cost]]-Table2[[#This Row],[Total Sales]]</f>
        <v>0</v>
      </c>
      <c r="O8543" t="s">
        <v>23</v>
      </c>
      <c r="P8543" t="s">
        <v>17</v>
      </c>
    </row>
    <row r="8544" spans="1:16">
      <c r="A8544" t="s">
        <v>31853</v>
      </c>
      <c r="B8544" t="s">
        <v>31854</v>
      </c>
      <c r="C8544" t="s">
        <v>38495</v>
      </c>
      <c r="D8544" t="s">
        <v>37426</v>
      </c>
      <c r="E8544" t="s">
        <v>31855</v>
      </c>
      <c r="F8544" t="s">
        <v>22427</v>
      </c>
      <c r="G8544" s="2">
        <v>45613</v>
      </c>
      <c r="H8544" t="s">
        <v>42</v>
      </c>
      <c r="I8544">
        <v>4</v>
      </c>
      <c r="J8544">
        <f t="shared" si="268"/>
        <v>200</v>
      </c>
      <c r="K8544" s="3">
        <v>0</v>
      </c>
      <c r="L8544" s="3">
        <f t="shared" si="269"/>
        <v>800</v>
      </c>
      <c r="M8544">
        <v>800</v>
      </c>
      <c r="N8544" s="3">
        <f>Table2[[#This Row],[Total Cost]]-Table2[[#This Row],[Total Sales]]</f>
        <v>0</v>
      </c>
      <c r="O8544" t="s">
        <v>33</v>
      </c>
      <c r="P8544" t="s">
        <v>17</v>
      </c>
    </row>
    <row r="8545" spans="1:16">
      <c r="A8545" t="s">
        <v>31856</v>
      </c>
      <c r="B8545" t="s">
        <v>31857</v>
      </c>
      <c r="C8545" t="s">
        <v>37651</v>
      </c>
      <c r="D8545" t="s">
        <v>38427</v>
      </c>
      <c r="E8545" t="s">
        <v>31858</v>
      </c>
      <c r="F8545" t="s">
        <v>17566</v>
      </c>
      <c r="G8545" s="2">
        <v>45589</v>
      </c>
      <c r="H8545" t="s">
        <v>47</v>
      </c>
      <c r="I8545">
        <v>2</v>
      </c>
      <c r="J8545">
        <f t="shared" si="268"/>
        <v>1200</v>
      </c>
      <c r="K8545" s="3">
        <v>0</v>
      </c>
      <c r="L8545" s="3">
        <f t="shared" si="269"/>
        <v>2400</v>
      </c>
      <c r="M8545">
        <v>2400</v>
      </c>
      <c r="N8545" s="3">
        <f>Table2[[#This Row],[Total Cost]]-Table2[[#This Row],[Total Sales]]</f>
        <v>0</v>
      </c>
      <c r="O8545" t="s">
        <v>16</v>
      </c>
      <c r="P8545" t="s">
        <v>17</v>
      </c>
    </row>
    <row r="8546" spans="1:16">
      <c r="A8546" t="s">
        <v>31859</v>
      </c>
      <c r="B8546" t="s">
        <v>31860</v>
      </c>
      <c r="C8546" t="s">
        <v>37127</v>
      </c>
      <c r="D8546" t="s">
        <v>37046</v>
      </c>
      <c r="E8546" t="s">
        <v>31861</v>
      </c>
      <c r="F8546" t="s">
        <v>31862</v>
      </c>
      <c r="G8546" s="2">
        <v>45677</v>
      </c>
      <c r="H8546" t="s">
        <v>15</v>
      </c>
      <c r="I8546">
        <v>3</v>
      </c>
      <c r="J8546">
        <f t="shared" si="268"/>
        <v>800</v>
      </c>
      <c r="K8546" s="3">
        <v>0</v>
      </c>
      <c r="L8546" s="3">
        <f t="shared" si="269"/>
        <v>2400</v>
      </c>
      <c r="M8546">
        <v>2400</v>
      </c>
      <c r="N8546" s="3">
        <f>Table2[[#This Row],[Total Cost]]-Table2[[#This Row],[Total Sales]]</f>
        <v>0</v>
      </c>
      <c r="O8546" t="s">
        <v>33</v>
      </c>
      <c r="P8546" t="s">
        <v>17</v>
      </c>
    </row>
    <row r="8547" spans="1:16">
      <c r="A8547" t="s">
        <v>31863</v>
      </c>
      <c r="B8547" t="s">
        <v>31864</v>
      </c>
      <c r="C8547" t="s">
        <v>37454</v>
      </c>
      <c r="D8547" t="s">
        <v>37030</v>
      </c>
      <c r="E8547" t="s">
        <v>31865</v>
      </c>
      <c r="F8547" t="s">
        <v>1243</v>
      </c>
      <c r="G8547" s="2">
        <v>45493</v>
      </c>
      <c r="H8547" t="s">
        <v>83</v>
      </c>
      <c r="I8547">
        <v>4</v>
      </c>
      <c r="J8547">
        <f t="shared" si="268"/>
        <v>150</v>
      </c>
      <c r="K8547" s="3">
        <v>0</v>
      </c>
      <c r="L8547" s="3">
        <f t="shared" si="269"/>
        <v>600</v>
      </c>
      <c r="M8547">
        <v>600</v>
      </c>
      <c r="N8547" s="3">
        <f>Table2[[#This Row],[Total Cost]]-Table2[[#This Row],[Total Sales]]</f>
        <v>0</v>
      </c>
      <c r="O8547" t="s">
        <v>23</v>
      </c>
      <c r="P8547" t="s">
        <v>17</v>
      </c>
    </row>
    <row r="8548" spans="1:16">
      <c r="A8548" t="s">
        <v>31866</v>
      </c>
      <c r="B8548" t="s">
        <v>31867</v>
      </c>
      <c r="C8548" t="s">
        <v>37343</v>
      </c>
      <c r="D8548" t="s">
        <v>37071</v>
      </c>
      <c r="E8548" t="s">
        <v>31868</v>
      </c>
      <c r="F8548" t="s">
        <v>31869</v>
      </c>
      <c r="G8548" s="2">
        <v>45539</v>
      </c>
      <c r="H8548" t="s">
        <v>42</v>
      </c>
      <c r="I8548">
        <v>1</v>
      </c>
      <c r="J8548">
        <f t="shared" si="268"/>
        <v>200</v>
      </c>
      <c r="K8548" s="3">
        <v>5</v>
      </c>
      <c r="L8548" s="3">
        <f t="shared" si="269"/>
        <v>200</v>
      </c>
      <c r="M8548">
        <v>190</v>
      </c>
      <c r="N8548" s="3">
        <f>Table2[[#This Row],[Total Cost]]-Table2[[#This Row],[Total Sales]]</f>
        <v>10</v>
      </c>
      <c r="O8548" t="s">
        <v>16</v>
      </c>
      <c r="P8548" t="s">
        <v>78</v>
      </c>
    </row>
    <row r="8549" spans="1:16">
      <c r="A8549" t="s">
        <v>31870</v>
      </c>
      <c r="B8549" t="s">
        <v>31871</v>
      </c>
      <c r="C8549" t="s">
        <v>37087</v>
      </c>
      <c r="D8549" t="s">
        <v>38492</v>
      </c>
      <c r="E8549" t="s">
        <v>31872</v>
      </c>
      <c r="F8549" t="s">
        <v>10416</v>
      </c>
      <c r="G8549" s="2">
        <v>45617</v>
      </c>
      <c r="H8549" t="s">
        <v>28</v>
      </c>
      <c r="I8549">
        <v>2</v>
      </c>
      <c r="J8549">
        <f t="shared" si="268"/>
        <v>300</v>
      </c>
      <c r="K8549" s="3">
        <v>5</v>
      </c>
      <c r="L8549" s="3">
        <f t="shared" si="269"/>
        <v>600</v>
      </c>
      <c r="M8549">
        <v>570</v>
      </c>
      <c r="N8549" s="3">
        <f>Table2[[#This Row],[Total Cost]]-Table2[[#This Row],[Total Sales]]</f>
        <v>30</v>
      </c>
      <c r="O8549" t="s">
        <v>84</v>
      </c>
      <c r="P8549" t="s">
        <v>17</v>
      </c>
    </row>
    <row r="8550" spans="1:16">
      <c r="A8550" t="s">
        <v>31873</v>
      </c>
      <c r="B8550" t="s">
        <v>31874</v>
      </c>
      <c r="C8550" t="s">
        <v>37558</v>
      </c>
      <c r="D8550" t="s">
        <v>38258</v>
      </c>
      <c r="E8550" t="s">
        <v>31875</v>
      </c>
      <c r="F8550" t="s">
        <v>31876</v>
      </c>
      <c r="G8550" s="2">
        <v>45428</v>
      </c>
      <c r="H8550" t="s">
        <v>42</v>
      </c>
      <c r="I8550">
        <v>1</v>
      </c>
      <c r="J8550">
        <f t="shared" si="268"/>
        <v>200</v>
      </c>
      <c r="K8550" s="3">
        <v>0</v>
      </c>
      <c r="L8550" s="3">
        <f t="shared" si="269"/>
        <v>200</v>
      </c>
      <c r="M8550">
        <v>200</v>
      </c>
      <c r="N8550" s="3">
        <f>Table2[[#This Row],[Total Cost]]-Table2[[#This Row],[Total Sales]]</f>
        <v>0</v>
      </c>
      <c r="O8550" t="s">
        <v>33</v>
      </c>
      <c r="P8550" t="s">
        <v>17</v>
      </c>
    </row>
    <row r="8551" spans="1:16">
      <c r="A8551" t="s">
        <v>31877</v>
      </c>
      <c r="B8551" t="s">
        <v>31878</v>
      </c>
      <c r="C8551" t="s">
        <v>37751</v>
      </c>
      <c r="D8551" t="s">
        <v>37065</v>
      </c>
      <c r="E8551" t="s">
        <v>31879</v>
      </c>
      <c r="F8551" t="s">
        <v>31880</v>
      </c>
      <c r="G8551" s="2">
        <v>45629</v>
      </c>
      <c r="H8551" t="s">
        <v>15</v>
      </c>
      <c r="I8551">
        <v>2</v>
      </c>
      <c r="J8551">
        <f t="shared" si="268"/>
        <v>800</v>
      </c>
      <c r="K8551" s="3">
        <v>0</v>
      </c>
      <c r="L8551" s="3">
        <f t="shared" si="269"/>
        <v>1600</v>
      </c>
      <c r="M8551">
        <v>1600</v>
      </c>
      <c r="N8551" s="3">
        <f>Table2[[#This Row],[Total Cost]]-Table2[[#This Row],[Total Sales]]</f>
        <v>0</v>
      </c>
      <c r="O8551" t="s">
        <v>16</v>
      </c>
      <c r="P8551" t="s">
        <v>17</v>
      </c>
    </row>
    <row r="8552" spans="1:16">
      <c r="A8552" t="s">
        <v>31881</v>
      </c>
      <c r="B8552" t="s">
        <v>31882</v>
      </c>
      <c r="C8552" t="s">
        <v>37033</v>
      </c>
      <c r="D8552" t="s">
        <v>37624</v>
      </c>
      <c r="E8552" t="s">
        <v>31883</v>
      </c>
      <c r="F8552" t="s">
        <v>12375</v>
      </c>
      <c r="G8552" s="2">
        <v>45502</v>
      </c>
      <c r="H8552" t="s">
        <v>56</v>
      </c>
      <c r="I8552">
        <v>1</v>
      </c>
      <c r="J8552">
        <f t="shared" si="268"/>
        <v>90</v>
      </c>
      <c r="K8552" s="3">
        <v>0</v>
      </c>
      <c r="L8552" s="3">
        <f t="shared" si="269"/>
        <v>90</v>
      </c>
      <c r="M8552">
        <v>90</v>
      </c>
      <c r="N8552" s="3">
        <f>Table2[[#This Row],[Total Cost]]-Table2[[#This Row],[Total Sales]]</f>
        <v>0</v>
      </c>
      <c r="O8552" t="s">
        <v>84</v>
      </c>
      <c r="P8552" t="s">
        <v>17</v>
      </c>
    </row>
    <row r="8553" spans="1:16">
      <c r="A8553" t="s">
        <v>31884</v>
      </c>
      <c r="B8553" t="s">
        <v>31885</v>
      </c>
      <c r="C8553" t="s">
        <v>37184</v>
      </c>
      <c r="D8553" t="s">
        <v>38083</v>
      </c>
      <c r="E8553" t="s">
        <v>31886</v>
      </c>
      <c r="F8553" t="s">
        <v>31887</v>
      </c>
      <c r="G8553" s="2">
        <v>45440</v>
      </c>
      <c r="H8553" t="s">
        <v>83</v>
      </c>
      <c r="I8553">
        <v>4</v>
      </c>
      <c r="J8553">
        <f t="shared" si="268"/>
        <v>150</v>
      </c>
      <c r="K8553" s="3">
        <v>5</v>
      </c>
      <c r="L8553" s="3">
        <f t="shared" si="269"/>
        <v>600</v>
      </c>
      <c r="M8553">
        <v>570</v>
      </c>
      <c r="N8553" s="3">
        <f>Table2[[#This Row],[Total Cost]]-Table2[[#This Row],[Total Sales]]</f>
        <v>30</v>
      </c>
      <c r="O8553" t="s">
        <v>23</v>
      </c>
      <c r="P8553" t="s">
        <v>78</v>
      </c>
    </row>
    <row r="8554" spans="1:16">
      <c r="A8554" t="s">
        <v>31888</v>
      </c>
      <c r="B8554" t="s">
        <v>31889</v>
      </c>
      <c r="C8554" t="s">
        <v>36996</v>
      </c>
      <c r="D8554" t="s">
        <v>37610</v>
      </c>
      <c r="E8554" t="s">
        <v>31890</v>
      </c>
      <c r="F8554" t="s">
        <v>27901</v>
      </c>
      <c r="G8554" s="2">
        <v>45438</v>
      </c>
      <c r="H8554" t="s">
        <v>28</v>
      </c>
      <c r="I8554">
        <v>3</v>
      </c>
      <c r="J8554">
        <f t="shared" si="268"/>
        <v>300</v>
      </c>
      <c r="K8554" s="3">
        <v>0</v>
      </c>
      <c r="L8554" s="3">
        <f t="shared" si="269"/>
        <v>900</v>
      </c>
      <c r="M8554">
        <v>900</v>
      </c>
      <c r="N8554" s="3">
        <f>Table2[[#This Row],[Total Cost]]-Table2[[#This Row],[Total Sales]]</f>
        <v>0</v>
      </c>
      <c r="O8554" t="s">
        <v>23</v>
      </c>
      <c r="P8554" t="s">
        <v>17</v>
      </c>
    </row>
    <row r="8555" spans="1:16">
      <c r="A8555" t="s">
        <v>31891</v>
      </c>
      <c r="B8555" t="s">
        <v>14898</v>
      </c>
      <c r="C8555" t="s">
        <v>36958</v>
      </c>
      <c r="D8555" t="s">
        <v>36975</v>
      </c>
      <c r="E8555" t="s">
        <v>31892</v>
      </c>
      <c r="F8555" t="s">
        <v>11834</v>
      </c>
      <c r="G8555" s="2">
        <v>45525</v>
      </c>
      <c r="H8555" t="s">
        <v>89</v>
      </c>
      <c r="I8555">
        <v>4</v>
      </c>
      <c r="J8555">
        <f t="shared" si="268"/>
        <v>50</v>
      </c>
      <c r="K8555" s="3">
        <v>0</v>
      </c>
      <c r="L8555" s="3">
        <f t="shared" si="269"/>
        <v>200</v>
      </c>
      <c r="M8555">
        <v>200</v>
      </c>
      <c r="N8555" s="3">
        <f>Table2[[#This Row],[Total Cost]]-Table2[[#This Row],[Total Sales]]</f>
        <v>0</v>
      </c>
      <c r="O8555" t="s">
        <v>16</v>
      </c>
      <c r="P8555" t="s">
        <v>17</v>
      </c>
    </row>
    <row r="8556" spans="1:16">
      <c r="A8556" t="s">
        <v>31893</v>
      </c>
      <c r="B8556" t="s">
        <v>31894</v>
      </c>
      <c r="C8556" t="s">
        <v>37051</v>
      </c>
      <c r="D8556" t="s">
        <v>37305</v>
      </c>
      <c r="E8556" t="s">
        <v>31895</v>
      </c>
      <c r="F8556" t="s">
        <v>2286</v>
      </c>
      <c r="G8556" s="2">
        <v>45545</v>
      </c>
      <c r="H8556" t="s">
        <v>47</v>
      </c>
      <c r="I8556">
        <v>1</v>
      </c>
      <c r="J8556">
        <f t="shared" si="268"/>
        <v>1200</v>
      </c>
      <c r="K8556" s="3">
        <v>0</v>
      </c>
      <c r="L8556" s="3">
        <f t="shared" si="269"/>
        <v>1200</v>
      </c>
      <c r="M8556">
        <v>1200</v>
      </c>
      <c r="N8556" s="3">
        <f>Table2[[#This Row],[Total Cost]]-Table2[[#This Row],[Total Sales]]</f>
        <v>0</v>
      </c>
      <c r="O8556" t="s">
        <v>90</v>
      </c>
      <c r="P8556" t="s">
        <v>17</v>
      </c>
    </row>
    <row r="8557" spans="1:16">
      <c r="A8557" t="s">
        <v>31896</v>
      </c>
      <c r="B8557" t="s">
        <v>31897</v>
      </c>
      <c r="C8557" t="s">
        <v>37150</v>
      </c>
      <c r="D8557" t="s">
        <v>37783</v>
      </c>
      <c r="E8557" t="s">
        <v>31898</v>
      </c>
      <c r="F8557" t="s">
        <v>31899</v>
      </c>
      <c r="G8557" s="2">
        <v>45438</v>
      </c>
      <c r="H8557" t="s">
        <v>47</v>
      </c>
      <c r="I8557">
        <v>3</v>
      </c>
      <c r="J8557">
        <f t="shared" si="268"/>
        <v>1200</v>
      </c>
      <c r="K8557" s="3">
        <v>0</v>
      </c>
      <c r="L8557" s="3">
        <f t="shared" si="269"/>
        <v>3600</v>
      </c>
      <c r="M8557">
        <v>3600</v>
      </c>
      <c r="N8557" s="3">
        <f>Table2[[#This Row],[Total Cost]]-Table2[[#This Row],[Total Sales]]</f>
        <v>0</v>
      </c>
      <c r="O8557" t="s">
        <v>33</v>
      </c>
      <c r="P8557" t="s">
        <v>17</v>
      </c>
    </row>
    <row r="8558" spans="1:16">
      <c r="A8558" t="s">
        <v>31900</v>
      </c>
      <c r="B8558" t="s">
        <v>31901</v>
      </c>
      <c r="C8558" t="s">
        <v>38185</v>
      </c>
      <c r="D8558" t="s">
        <v>37642</v>
      </c>
      <c r="E8558" t="s">
        <v>31902</v>
      </c>
      <c r="F8558" t="s">
        <v>31903</v>
      </c>
      <c r="G8558" s="2">
        <v>45760</v>
      </c>
      <c r="H8558" t="s">
        <v>42</v>
      </c>
      <c r="I8558">
        <v>2</v>
      </c>
      <c r="J8558">
        <f t="shared" si="268"/>
        <v>200</v>
      </c>
      <c r="K8558" s="3">
        <v>0</v>
      </c>
      <c r="L8558" s="3">
        <f t="shared" si="269"/>
        <v>400</v>
      </c>
      <c r="M8558">
        <v>400</v>
      </c>
      <c r="N8558" s="3">
        <f>Table2[[#This Row],[Total Cost]]-Table2[[#This Row],[Total Sales]]</f>
        <v>0</v>
      </c>
      <c r="O8558" t="s">
        <v>16</v>
      </c>
      <c r="P8558" t="s">
        <v>17</v>
      </c>
    </row>
    <row r="8559" spans="1:16">
      <c r="A8559" t="s">
        <v>31904</v>
      </c>
      <c r="B8559" t="s">
        <v>31905</v>
      </c>
      <c r="C8559" t="s">
        <v>37253</v>
      </c>
      <c r="D8559" t="s">
        <v>38281</v>
      </c>
      <c r="E8559" t="s">
        <v>31906</v>
      </c>
      <c r="F8559" t="s">
        <v>31907</v>
      </c>
      <c r="G8559" s="2">
        <v>45584</v>
      </c>
      <c r="H8559" t="s">
        <v>22</v>
      </c>
      <c r="I8559">
        <v>1</v>
      </c>
      <c r="J8559">
        <f t="shared" si="268"/>
        <v>100</v>
      </c>
      <c r="K8559" s="3">
        <v>10</v>
      </c>
      <c r="L8559" s="3">
        <f t="shared" si="269"/>
        <v>100</v>
      </c>
      <c r="M8559">
        <v>90</v>
      </c>
      <c r="N8559" s="3">
        <f>Table2[[#This Row],[Total Cost]]-Table2[[#This Row],[Total Sales]]</f>
        <v>10</v>
      </c>
      <c r="O8559" t="s">
        <v>33</v>
      </c>
      <c r="P8559" t="s">
        <v>17</v>
      </c>
    </row>
    <row r="8560" spans="1:16">
      <c r="A8560" t="s">
        <v>31908</v>
      </c>
      <c r="B8560" t="s">
        <v>31909</v>
      </c>
      <c r="C8560" t="s">
        <v>38496</v>
      </c>
      <c r="D8560" t="s">
        <v>36969</v>
      </c>
      <c r="E8560" t="s">
        <v>31910</v>
      </c>
      <c r="F8560" t="s">
        <v>6533</v>
      </c>
      <c r="G8560" s="2">
        <v>45504</v>
      </c>
      <c r="H8560" t="s">
        <v>73</v>
      </c>
      <c r="I8560">
        <v>4</v>
      </c>
      <c r="J8560">
        <f t="shared" si="268"/>
        <v>120</v>
      </c>
      <c r="K8560" s="3">
        <v>0</v>
      </c>
      <c r="L8560" s="3">
        <f t="shared" si="269"/>
        <v>480</v>
      </c>
      <c r="M8560">
        <v>480</v>
      </c>
      <c r="N8560" s="3">
        <f>Table2[[#This Row],[Total Cost]]-Table2[[#This Row],[Total Sales]]</f>
        <v>0</v>
      </c>
      <c r="O8560" t="s">
        <v>23</v>
      </c>
      <c r="P8560" t="s">
        <v>17</v>
      </c>
    </row>
    <row r="8561" spans="1:16">
      <c r="A8561" t="s">
        <v>31911</v>
      </c>
      <c r="B8561" t="s">
        <v>31912</v>
      </c>
      <c r="C8561" t="s">
        <v>37696</v>
      </c>
      <c r="D8561" t="s">
        <v>37080</v>
      </c>
      <c r="E8561" t="s">
        <v>31913</v>
      </c>
      <c r="F8561" t="s">
        <v>4207</v>
      </c>
      <c r="G8561" s="2">
        <v>45695</v>
      </c>
      <c r="H8561" t="s">
        <v>15</v>
      </c>
      <c r="I8561">
        <v>1</v>
      </c>
      <c r="J8561">
        <f t="shared" si="268"/>
        <v>800</v>
      </c>
      <c r="K8561" s="3">
        <v>10</v>
      </c>
      <c r="L8561" s="3">
        <f t="shared" si="269"/>
        <v>800</v>
      </c>
      <c r="M8561">
        <v>720</v>
      </c>
      <c r="N8561" s="3">
        <f>Table2[[#This Row],[Total Cost]]-Table2[[#This Row],[Total Sales]]</f>
        <v>80</v>
      </c>
      <c r="O8561" t="s">
        <v>90</v>
      </c>
      <c r="P8561" t="s">
        <v>17</v>
      </c>
    </row>
    <row r="8562" spans="1:16">
      <c r="A8562" t="s">
        <v>31914</v>
      </c>
      <c r="B8562" t="s">
        <v>31915</v>
      </c>
      <c r="C8562" t="s">
        <v>37897</v>
      </c>
      <c r="D8562" t="s">
        <v>37254</v>
      </c>
      <c r="E8562" t="s">
        <v>8020</v>
      </c>
      <c r="F8562" t="s">
        <v>31916</v>
      </c>
      <c r="G8562" s="2">
        <v>45577</v>
      </c>
      <c r="H8562" t="s">
        <v>28</v>
      </c>
      <c r="I8562">
        <v>2</v>
      </c>
      <c r="J8562">
        <f t="shared" si="268"/>
        <v>300</v>
      </c>
      <c r="K8562" s="3">
        <v>15</v>
      </c>
      <c r="L8562" s="3">
        <f t="shared" si="269"/>
        <v>600</v>
      </c>
      <c r="M8562">
        <v>510</v>
      </c>
      <c r="N8562" s="3">
        <f>Table2[[#This Row],[Total Cost]]-Table2[[#This Row],[Total Sales]]</f>
        <v>90</v>
      </c>
      <c r="O8562" t="s">
        <v>33</v>
      </c>
      <c r="P8562" t="s">
        <v>17</v>
      </c>
    </row>
    <row r="8563" spans="1:16">
      <c r="A8563" t="s">
        <v>31917</v>
      </c>
      <c r="B8563" t="s">
        <v>31918</v>
      </c>
      <c r="C8563" t="s">
        <v>37205</v>
      </c>
      <c r="D8563" t="s">
        <v>38176</v>
      </c>
      <c r="E8563" t="s">
        <v>31919</v>
      </c>
      <c r="F8563" t="s">
        <v>31920</v>
      </c>
      <c r="G8563" s="2">
        <v>45490</v>
      </c>
      <c r="H8563" t="s">
        <v>15</v>
      </c>
      <c r="I8563">
        <v>3</v>
      </c>
      <c r="J8563">
        <f t="shared" si="268"/>
        <v>800</v>
      </c>
      <c r="K8563" s="3">
        <v>0</v>
      </c>
      <c r="L8563" s="3">
        <f t="shared" si="269"/>
        <v>2400</v>
      </c>
      <c r="M8563">
        <v>2400</v>
      </c>
      <c r="N8563" s="3">
        <f>Table2[[#This Row],[Total Cost]]-Table2[[#This Row],[Total Sales]]</f>
        <v>0</v>
      </c>
      <c r="O8563" t="s">
        <v>16</v>
      </c>
      <c r="P8563" t="s">
        <v>17</v>
      </c>
    </row>
    <row r="8564" spans="1:16">
      <c r="A8564" t="s">
        <v>31921</v>
      </c>
      <c r="B8564" t="s">
        <v>31922</v>
      </c>
      <c r="C8564" t="s">
        <v>38415</v>
      </c>
      <c r="D8564" t="s">
        <v>37053</v>
      </c>
      <c r="E8564" t="s">
        <v>31923</v>
      </c>
      <c r="F8564" t="s">
        <v>31924</v>
      </c>
      <c r="G8564" s="2">
        <v>45742</v>
      </c>
      <c r="H8564" t="s">
        <v>22</v>
      </c>
      <c r="I8564">
        <v>1</v>
      </c>
      <c r="J8564">
        <f t="shared" si="268"/>
        <v>100</v>
      </c>
      <c r="K8564" s="3">
        <v>0</v>
      </c>
      <c r="L8564" s="3">
        <f t="shared" si="269"/>
        <v>100</v>
      </c>
      <c r="M8564">
        <v>100</v>
      </c>
      <c r="N8564" s="3">
        <f>Table2[[#This Row],[Total Cost]]-Table2[[#This Row],[Total Sales]]</f>
        <v>0</v>
      </c>
      <c r="O8564" t="s">
        <v>33</v>
      </c>
      <c r="P8564" t="s">
        <v>78</v>
      </c>
    </row>
    <row r="8565" spans="1:16">
      <c r="A8565" t="s">
        <v>31925</v>
      </c>
      <c r="B8565" t="s">
        <v>31926</v>
      </c>
      <c r="C8565" t="s">
        <v>36980</v>
      </c>
      <c r="D8565" t="s">
        <v>38221</v>
      </c>
      <c r="E8565" t="s">
        <v>31927</v>
      </c>
      <c r="F8565" t="s">
        <v>31928</v>
      </c>
      <c r="G8565" s="2">
        <v>45571</v>
      </c>
      <c r="H8565" t="s">
        <v>56</v>
      </c>
      <c r="I8565">
        <v>3</v>
      </c>
      <c r="J8565">
        <f t="shared" si="268"/>
        <v>90</v>
      </c>
      <c r="K8565" s="3">
        <v>10</v>
      </c>
      <c r="L8565" s="3">
        <f t="shared" si="269"/>
        <v>270</v>
      </c>
      <c r="M8565">
        <v>243</v>
      </c>
      <c r="N8565" s="3">
        <f>Table2[[#This Row],[Total Cost]]-Table2[[#This Row],[Total Sales]]</f>
        <v>27</v>
      </c>
      <c r="O8565" t="s">
        <v>23</v>
      </c>
      <c r="P8565" t="s">
        <v>17</v>
      </c>
    </row>
    <row r="8566" spans="1:16">
      <c r="A8566" t="s">
        <v>31929</v>
      </c>
      <c r="B8566" t="s">
        <v>31930</v>
      </c>
      <c r="C8566" t="s">
        <v>36960</v>
      </c>
      <c r="D8566" t="s">
        <v>37050</v>
      </c>
      <c r="E8566" t="s">
        <v>31931</v>
      </c>
      <c r="F8566" t="s">
        <v>31932</v>
      </c>
      <c r="G8566" s="2">
        <v>45496</v>
      </c>
      <c r="H8566" t="s">
        <v>47</v>
      </c>
      <c r="I8566">
        <v>3</v>
      </c>
      <c r="J8566">
        <f t="shared" si="268"/>
        <v>1200</v>
      </c>
      <c r="K8566" s="3">
        <v>0</v>
      </c>
      <c r="L8566" s="3">
        <f t="shared" si="269"/>
        <v>3600</v>
      </c>
      <c r="M8566">
        <v>3600</v>
      </c>
      <c r="N8566" s="3">
        <f>Table2[[#This Row],[Total Cost]]-Table2[[#This Row],[Total Sales]]</f>
        <v>0</v>
      </c>
      <c r="O8566" t="s">
        <v>84</v>
      </c>
      <c r="P8566" t="s">
        <v>17</v>
      </c>
    </row>
    <row r="8567" spans="1:16">
      <c r="A8567" t="s">
        <v>31933</v>
      </c>
      <c r="B8567" t="s">
        <v>31934</v>
      </c>
      <c r="C8567" t="s">
        <v>38247</v>
      </c>
      <c r="D8567" t="s">
        <v>37219</v>
      </c>
      <c r="E8567" t="s">
        <v>31935</v>
      </c>
      <c r="F8567" t="s">
        <v>31936</v>
      </c>
      <c r="G8567" s="2">
        <v>45687</v>
      </c>
      <c r="H8567" t="s">
        <v>22</v>
      </c>
      <c r="I8567">
        <v>2</v>
      </c>
      <c r="J8567">
        <f t="shared" si="268"/>
        <v>100</v>
      </c>
      <c r="K8567" s="3">
        <v>5</v>
      </c>
      <c r="L8567" s="3">
        <f t="shared" si="269"/>
        <v>200</v>
      </c>
      <c r="M8567">
        <v>190</v>
      </c>
      <c r="N8567" s="3">
        <f>Table2[[#This Row],[Total Cost]]-Table2[[#This Row],[Total Sales]]</f>
        <v>10</v>
      </c>
      <c r="O8567" t="s">
        <v>33</v>
      </c>
      <c r="P8567" t="s">
        <v>17</v>
      </c>
    </row>
    <row r="8568" spans="1:16">
      <c r="A8568" s="1" t="s">
        <v>31937</v>
      </c>
      <c r="B8568" t="s">
        <v>31938</v>
      </c>
      <c r="C8568" t="s">
        <v>38332</v>
      </c>
      <c r="D8568" t="s">
        <v>37125</v>
      </c>
      <c r="E8568" t="s">
        <v>31939</v>
      </c>
      <c r="F8568" t="s">
        <v>31940</v>
      </c>
      <c r="G8568" s="2">
        <v>45606</v>
      </c>
      <c r="H8568" t="s">
        <v>83</v>
      </c>
      <c r="I8568">
        <v>1</v>
      </c>
      <c r="J8568">
        <f t="shared" si="268"/>
        <v>150</v>
      </c>
      <c r="K8568" s="3">
        <v>0</v>
      </c>
      <c r="L8568" s="3">
        <f t="shared" si="269"/>
        <v>150</v>
      </c>
      <c r="M8568">
        <v>150</v>
      </c>
      <c r="N8568" s="3">
        <f>Table2[[#This Row],[Total Cost]]-Table2[[#This Row],[Total Sales]]</f>
        <v>0</v>
      </c>
      <c r="O8568" t="s">
        <v>16</v>
      </c>
      <c r="P8568" t="s">
        <v>17</v>
      </c>
    </row>
    <row r="8569" spans="1:16">
      <c r="A8569" t="s">
        <v>31941</v>
      </c>
      <c r="B8569" t="s">
        <v>31942</v>
      </c>
      <c r="C8569" t="s">
        <v>36990</v>
      </c>
      <c r="D8569" t="s">
        <v>37226</v>
      </c>
      <c r="E8569" t="s">
        <v>31943</v>
      </c>
      <c r="F8569" t="s">
        <v>31944</v>
      </c>
      <c r="G8569" s="2">
        <v>45639</v>
      </c>
      <c r="H8569" t="s">
        <v>73</v>
      </c>
      <c r="I8569">
        <v>1</v>
      </c>
      <c r="J8569">
        <f t="shared" si="268"/>
        <v>120</v>
      </c>
      <c r="K8569" s="3">
        <v>0</v>
      </c>
      <c r="L8569" s="3">
        <f t="shared" si="269"/>
        <v>120</v>
      </c>
      <c r="M8569">
        <v>120</v>
      </c>
      <c r="N8569" s="3">
        <f>Table2[[#This Row],[Total Cost]]-Table2[[#This Row],[Total Sales]]</f>
        <v>0</v>
      </c>
      <c r="O8569" t="s">
        <v>23</v>
      </c>
      <c r="P8569" t="s">
        <v>17</v>
      </c>
    </row>
    <row r="8570" spans="1:16">
      <c r="A8570" t="s">
        <v>31945</v>
      </c>
      <c r="B8570" t="s">
        <v>31946</v>
      </c>
      <c r="C8570" t="s">
        <v>38080</v>
      </c>
      <c r="D8570" t="s">
        <v>37032</v>
      </c>
      <c r="E8570" t="s">
        <v>31947</v>
      </c>
      <c r="F8570" t="s">
        <v>31948</v>
      </c>
      <c r="G8570" s="2">
        <v>45747</v>
      </c>
      <c r="H8570" t="s">
        <v>42</v>
      </c>
      <c r="I8570">
        <v>3</v>
      </c>
      <c r="J8570">
        <f t="shared" si="268"/>
        <v>200</v>
      </c>
      <c r="K8570" s="3">
        <v>0</v>
      </c>
      <c r="L8570" s="3">
        <f t="shared" si="269"/>
        <v>600</v>
      </c>
      <c r="M8570">
        <v>600</v>
      </c>
      <c r="N8570" s="3">
        <f>Table2[[#This Row],[Total Cost]]-Table2[[#This Row],[Total Sales]]</f>
        <v>0</v>
      </c>
      <c r="O8570" t="s">
        <v>90</v>
      </c>
      <c r="P8570" t="s">
        <v>17</v>
      </c>
    </row>
    <row r="8571" spans="1:16">
      <c r="A8571" t="s">
        <v>31949</v>
      </c>
      <c r="B8571" t="s">
        <v>31950</v>
      </c>
      <c r="C8571" t="s">
        <v>37120</v>
      </c>
      <c r="D8571" t="s">
        <v>37117</v>
      </c>
      <c r="E8571" t="s">
        <v>31951</v>
      </c>
      <c r="F8571" t="s">
        <v>31952</v>
      </c>
      <c r="G8571" s="2">
        <v>45440</v>
      </c>
      <c r="H8571" t="s">
        <v>15</v>
      </c>
      <c r="I8571">
        <v>1</v>
      </c>
      <c r="J8571">
        <f t="shared" si="268"/>
        <v>800</v>
      </c>
      <c r="K8571" s="3">
        <v>5</v>
      </c>
      <c r="L8571" s="3">
        <f t="shared" si="269"/>
        <v>800</v>
      </c>
      <c r="M8571">
        <v>760</v>
      </c>
      <c r="N8571" s="3">
        <f>Table2[[#This Row],[Total Cost]]-Table2[[#This Row],[Total Sales]]</f>
        <v>40</v>
      </c>
      <c r="O8571" t="s">
        <v>16</v>
      </c>
      <c r="P8571" t="s">
        <v>17</v>
      </c>
    </row>
    <row r="8572" spans="1:16">
      <c r="A8572" t="s">
        <v>31953</v>
      </c>
      <c r="B8572" t="s">
        <v>31954</v>
      </c>
      <c r="C8572" t="s">
        <v>37303</v>
      </c>
      <c r="D8572" t="s">
        <v>37465</v>
      </c>
      <c r="E8572" t="s">
        <v>31955</v>
      </c>
      <c r="F8572" t="s">
        <v>31956</v>
      </c>
      <c r="G8572" s="2">
        <v>45723</v>
      </c>
      <c r="H8572" t="s">
        <v>56</v>
      </c>
      <c r="I8572">
        <v>2</v>
      </c>
      <c r="J8572">
        <f t="shared" si="268"/>
        <v>90</v>
      </c>
      <c r="K8572" s="3">
        <v>15</v>
      </c>
      <c r="L8572" s="3">
        <f t="shared" si="269"/>
        <v>180</v>
      </c>
      <c r="M8572">
        <v>153</v>
      </c>
      <c r="N8572" s="3">
        <f>Table2[[#This Row],[Total Cost]]-Table2[[#This Row],[Total Sales]]</f>
        <v>27</v>
      </c>
      <c r="O8572" t="s">
        <v>33</v>
      </c>
      <c r="P8572" t="s">
        <v>17</v>
      </c>
    </row>
    <row r="8573" spans="1:16">
      <c r="A8573" t="s">
        <v>31957</v>
      </c>
      <c r="B8573" t="s">
        <v>31958</v>
      </c>
      <c r="C8573" t="s">
        <v>37051</v>
      </c>
      <c r="D8573" t="s">
        <v>37079</v>
      </c>
      <c r="E8573" t="s">
        <v>11016</v>
      </c>
      <c r="F8573" t="s">
        <v>30323</v>
      </c>
      <c r="G8573" s="2">
        <v>45654</v>
      </c>
      <c r="H8573" t="s">
        <v>28</v>
      </c>
      <c r="I8573">
        <v>1</v>
      </c>
      <c r="J8573">
        <f t="shared" si="268"/>
        <v>300</v>
      </c>
      <c r="K8573" s="3">
        <v>0</v>
      </c>
      <c r="L8573" s="3">
        <f t="shared" si="269"/>
        <v>300</v>
      </c>
      <c r="M8573">
        <v>300</v>
      </c>
      <c r="N8573" s="3">
        <f>Table2[[#This Row],[Total Cost]]-Table2[[#This Row],[Total Sales]]</f>
        <v>0</v>
      </c>
      <c r="O8573" t="s">
        <v>33</v>
      </c>
      <c r="P8573" t="s">
        <v>17</v>
      </c>
    </row>
    <row r="8574" spans="1:16">
      <c r="A8574" t="s">
        <v>31959</v>
      </c>
      <c r="B8574" t="s">
        <v>31960</v>
      </c>
      <c r="C8574" t="s">
        <v>37040</v>
      </c>
      <c r="D8574" t="s">
        <v>37124</v>
      </c>
      <c r="E8574" t="s">
        <v>31961</v>
      </c>
      <c r="F8574" t="s">
        <v>31962</v>
      </c>
      <c r="G8574" s="2">
        <v>45630</v>
      </c>
      <c r="H8574" t="s">
        <v>22</v>
      </c>
      <c r="I8574">
        <v>3</v>
      </c>
      <c r="J8574">
        <f t="shared" si="268"/>
        <v>100</v>
      </c>
      <c r="K8574" s="3">
        <v>0</v>
      </c>
      <c r="L8574" s="3">
        <f t="shared" si="269"/>
        <v>300</v>
      </c>
      <c r="M8574">
        <v>300</v>
      </c>
      <c r="N8574" s="3">
        <f>Table2[[#This Row],[Total Cost]]-Table2[[#This Row],[Total Sales]]</f>
        <v>0</v>
      </c>
      <c r="O8574" t="s">
        <v>16</v>
      </c>
      <c r="P8574" t="s">
        <v>17</v>
      </c>
    </row>
    <row r="8575" spans="1:16">
      <c r="A8575" t="s">
        <v>31963</v>
      </c>
      <c r="B8575" t="s">
        <v>31964</v>
      </c>
      <c r="C8575" t="s">
        <v>37915</v>
      </c>
      <c r="D8575" t="s">
        <v>37094</v>
      </c>
      <c r="E8575" t="s">
        <v>31965</v>
      </c>
      <c r="F8575" t="s">
        <v>8337</v>
      </c>
      <c r="G8575" s="2">
        <v>45665</v>
      </c>
      <c r="H8575" t="s">
        <v>42</v>
      </c>
      <c r="I8575">
        <v>2</v>
      </c>
      <c r="J8575">
        <f t="shared" si="268"/>
        <v>200</v>
      </c>
      <c r="K8575" s="3">
        <v>0</v>
      </c>
      <c r="L8575" s="3">
        <f t="shared" si="269"/>
        <v>400</v>
      </c>
      <c r="M8575">
        <v>400</v>
      </c>
      <c r="N8575" s="3">
        <f>Table2[[#This Row],[Total Cost]]-Table2[[#This Row],[Total Sales]]</f>
        <v>0</v>
      </c>
      <c r="O8575" t="s">
        <v>90</v>
      </c>
      <c r="P8575" t="s">
        <v>17</v>
      </c>
    </row>
    <row r="8576" spans="1:16">
      <c r="A8576" t="s">
        <v>31966</v>
      </c>
      <c r="B8576" t="s">
        <v>31967</v>
      </c>
      <c r="C8576" t="s">
        <v>37205</v>
      </c>
      <c r="D8576" t="s">
        <v>37437</v>
      </c>
      <c r="E8576" t="s">
        <v>31968</v>
      </c>
      <c r="F8576" t="s">
        <v>16221</v>
      </c>
      <c r="G8576" s="2">
        <v>45557</v>
      </c>
      <c r="H8576" t="s">
        <v>89</v>
      </c>
      <c r="I8576">
        <v>4</v>
      </c>
      <c r="J8576">
        <f t="shared" si="268"/>
        <v>50</v>
      </c>
      <c r="K8576" s="3">
        <v>0</v>
      </c>
      <c r="L8576" s="3">
        <f t="shared" si="269"/>
        <v>200</v>
      </c>
      <c r="M8576">
        <v>200</v>
      </c>
      <c r="N8576" s="3">
        <f>Table2[[#This Row],[Total Cost]]-Table2[[#This Row],[Total Sales]]</f>
        <v>0</v>
      </c>
      <c r="O8576" t="s">
        <v>84</v>
      </c>
      <c r="P8576" t="s">
        <v>17</v>
      </c>
    </row>
    <row r="8577" spans="1:16">
      <c r="A8577" t="s">
        <v>31969</v>
      </c>
      <c r="B8577" t="s">
        <v>31970</v>
      </c>
      <c r="C8577" t="s">
        <v>37808</v>
      </c>
      <c r="D8577" t="s">
        <v>37578</v>
      </c>
      <c r="E8577" t="s">
        <v>22777</v>
      </c>
      <c r="F8577" t="s">
        <v>31971</v>
      </c>
      <c r="G8577" s="2">
        <v>45522</v>
      </c>
      <c r="H8577" t="s">
        <v>56</v>
      </c>
      <c r="I8577">
        <v>4</v>
      </c>
      <c r="J8577">
        <f t="shared" si="268"/>
        <v>90</v>
      </c>
      <c r="K8577" s="3">
        <v>0</v>
      </c>
      <c r="L8577" s="3">
        <f t="shared" si="269"/>
        <v>360</v>
      </c>
      <c r="M8577">
        <v>360</v>
      </c>
      <c r="N8577" s="3">
        <f>Table2[[#This Row],[Total Cost]]-Table2[[#This Row],[Total Sales]]</f>
        <v>0</v>
      </c>
      <c r="O8577" t="s">
        <v>23</v>
      </c>
      <c r="P8577" t="s">
        <v>17</v>
      </c>
    </row>
    <row r="8578" spans="1:16">
      <c r="A8578" t="s">
        <v>31972</v>
      </c>
      <c r="B8578" t="s">
        <v>31973</v>
      </c>
      <c r="C8578" t="s">
        <v>37116</v>
      </c>
      <c r="D8578" t="s">
        <v>37054</v>
      </c>
      <c r="E8578" t="s">
        <v>31974</v>
      </c>
      <c r="F8578" t="s">
        <v>30523</v>
      </c>
      <c r="G8578" s="2">
        <v>45707</v>
      </c>
      <c r="H8578" t="s">
        <v>47</v>
      </c>
      <c r="I8578">
        <v>4</v>
      </c>
      <c r="J8578">
        <f t="shared" si="268"/>
        <v>1200</v>
      </c>
      <c r="K8578" s="3">
        <v>0</v>
      </c>
      <c r="L8578" s="3">
        <f t="shared" si="269"/>
        <v>4800</v>
      </c>
      <c r="M8578">
        <v>4800</v>
      </c>
      <c r="N8578" s="3">
        <f>Table2[[#This Row],[Total Cost]]-Table2[[#This Row],[Total Sales]]</f>
        <v>0</v>
      </c>
      <c r="O8578" t="s">
        <v>16</v>
      </c>
      <c r="P8578" t="s">
        <v>17</v>
      </c>
    </row>
    <row r="8579" spans="1:16">
      <c r="A8579" t="s">
        <v>31975</v>
      </c>
      <c r="B8579" t="s">
        <v>30035</v>
      </c>
      <c r="C8579" t="s">
        <v>37416</v>
      </c>
      <c r="D8579" t="s">
        <v>36983</v>
      </c>
      <c r="E8579" t="s">
        <v>31976</v>
      </c>
      <c r="F8579" t="s">
        <v>7396</v>
      </c>
      <c r="G8579" s="2">
        <v>45745</v>
      </c>
      <c r="H8579" t="s">
        <v>47</v>
      </c>
      <c r="I8579">
        <v>1</v>
      </c>
      <c r="J8579">
        <f t="shared" ref="J8579:J8642" si="270">L8579/I8579</f>
        <v>1200</v>
      </c>
      <c r="K8579" s="3">
        <v>0</v>
      </c>
      <c r="L8579" s="3">
        <f t="shared" si="269"/>
        <v>1200</v>
      </c>
      <c r="M8579">
        <v>1200</v>
      </c>
      <c r="N8579" s="3">
        <f>Table2[[#This Row],[Total Cost]]-Table2[[#This Row],[Total Sales]]</f>
        <v>0</v>
      </c>
      <c r="O8579" t="s">
        <v>90</v>
      </c>
      <c r="P8579" t="s">
        <v>17</v>
      </c>
    </row>
    <row r="8580" spans="1:16">
      <c r="A8580" t="s">
        <v>31977</v>
      </c>
      <c r="B8580" t="s">
        <v>31978</v>
      </c>
      <c r="C8580" t="s">
        <v>37008</v>
      </c>
      <c r="D8580" t="s">
        <v>38074</v>
      </c>
      <c r="E8580" t="s">
        <v>11640</v>
      </c>
      <c r="F8580" t="s">
        <v>17480</v>
      </c>
      <c r="G8580" s="2">
        <v>45754</v>
      </c>
      <c r="H8580" t="s">
        <v>28</v>
      </c>
      <c r="I8580">
        <v>2</v>
      </c>
      <c r="J8580">
        <f t="shared" si="270"/>
        <v>300</v>
      </c>
      <c r="K8580" s="3">
        <v>0</v>
      </c>
      <c r="L8580" s="3">
        <f t="shared" si="269"/>
        <v>600</v>
      </c>
      <c r="M8580">
        <v>600</v>
      </c>
      <c r="N8580" s="3">
        <f>Table2[[#This Row],[Total Cost]]-Table2[[#This Row],[Total Sales]]</f>
        <v>0</v>
      </c>
      <c r="O8580" t="s">
        <v>23</v>
      </c>
      <c r="P8580" t="s">
        <v>17</v>
      </c>
    </row>
    <row r="8581" spans="1:16">
      <c r="A8581" t="s">
        <v>31979</v>
      </c>
      <c r="B8581" t="s">
        <v>31980</v>
      </c>
      <c r="C8581" t="s">
        <v>37051</v>
      </c>
      <c r="D8581" t="s">
        <v>38467</v>
      </c>
      <c r="E8581" t="s">
        <v>31981</v>
      </c>
      <c r="F8581" t="s">
        <v>6268</v>
      </c>
      <c r="G8581" s="2">
        <v>45725</v>
      </c>
      <c r="H8581" t="s">
        <v>83</v>
      </c>
      <c r="I8581">
        <v>2</v>
      </c>
      <c r="J8581">
        <f t="shared" si="270"/>
        <v>150</v>
      </c>
      <c r="K8581" s="3">
        <v>10</v>
      </c>
      <c r="L8581" s="3">
        <f t="shared" si="269"/>
        <v>300</v>
      </c>
      <c r="M8581">
        <v>270</v>
      </c>
      <c r="N8581" s="3">
        <f>Table2[[#This Row],[Total Cost]]-Table2[[#This Row],[Total Sales]]</f>
        <v>30</v>
      </c>
      <c r="O8581" t="s">
        <v>23</v>
      </c>
      <c r="P8581" t="s">
        <v>17</v>
      </c>
    </row>
    <row r="8582" spans="1:16">
      <c r="A8582" t="s">
        <v>31982</v>
      </c>
      <c r="B8582" t="s">
        <v>31983</v>
      </c>
      <c r="C8582" t="s">
        <v>37169</v>
      </c>
      <c r="D8582" t="s">
        <v>37495</v>
      </c>
      <c r="E8582" t="s">
        <v>31984</v>
      </c>
      <c r="F8582" t="s">
        <v>31985</v>
      </c>
      <c r="G8582" s="2">
        <v>45730</v>
      </c>
      <c r="H8582" t="s">
        <v>47</v>
      </c>
      <c r="I8582">
        <v>1</v>
      </c>
      <c r="J8582">
        <f t="shared" si="270"/>
        <v>1200</v>
      </c>
      <c r="K8582" s="3">
        <v>0</v>
      </c>
      <c r="L8582" s="3">
        <f t="shared" ref="L8582:L8645" si="271">M8582/(1-K8582/100)</f>
        <v>1200</v>
      </c>
      <c r="M8582">
        <v>1200</v>
      </c>
      <c r="N8582" s="3">
        <f>Table2[[#This Row],[Total Cost]]-Table2[[#This Row],[Total Sales]]</f>
        <v>0</v>
      </c>
      <c r="O8582" t="s">
        <v>23</v>
      </c>
      <c r="P8582" t="s">
        <v>17</v>
      </c>
    </row>
    <row r="8583" spans="1:16">
      <c r="A8583" t="s">
        <v>31986</v>
      </c>
      <c r="B8583" t="s">
        <v>31987</v>
      </c>
      <c r="C8583" t="s">
        <v>37739</v>
      </c>
      <c r="D8583" t="s">
        <v>38129</v>
      </c>
      <c r="E8583" t="s">
        <v>31988</v>
      </c>
      <c r="F8583" t="s">
        <v>23652</v>
      </c>
      <c r="G8583" s="2">
        <v>45447</v>
      </c>
      <c r="H8583" t="s">
        <v>28</v>
      </c>
      <c r="I8583">
        <v>2</v>
      </c>
      <c r="J8583">
        <f t="shared" si="270"/>
        <v>300</v>
      </c>
      <c r="K8583" s="3">
        <v>10</v>
      </c>
      <c r="L8583" s="3">
        <f t="shared" si="271"/>
        <v>600</v>
      </c>
      <c r="M8583">
        <v>540</v>
      </c>
      <c r="N8583" s="3">
        <f>Table2[[#This Row],[Total Cost]]-Table2[[#This Row],[Total Sales]]</f>
        <v>60</v>
      </c>
      <c r="O8583" t="s">
        <v>23</v>
      </c>
      <c r="P8583" t="s">
        <v>17</v>
      </c>
    </row>
    <row r="8584" spans="1:16">
      <c r="A8584" t="s">
        <v>31989</v>
      </c>
      <c r="B8584" t="s">
        <v>31990</v>
      </c>
      <c r="C8584" t="s">
        <v>37068</v>
      </c>
      <c r="D8584" t="s">
        <v>37115</v>
      </c>
      <c r="E8584" t="s">
        <v>31991</v>
      </c>
      <c r="F8584" t="s">
        <v>2145</v>
      </c>
      <c r="G8584" s="2">
        <v>45740</v>
      </c>
      <c r="H8584" t="s">
        <v>28</v>
      </c>
      <c r="I8584">
        <v>1</v>
      </c>
      <c r="J8584">
        <f t="shared" si="270"/>
        <v>300</v>
      </c>
      <c r="K8584" s="3">
        <v>0</v>
      </c>
      <c r="L8584" s="3">
        <f t="shared" si="271"/>
        <v>300</v>
      </c>
      <c r="M8584">
        <v>300</v>
      </c>
      <c r="N8584" s="3">
        <f>Table2[[#This Row],[Total Cost]]-Table2[[#This Row],[Total Sales]]</f>
        <v>0</v>
      </c>
      <c r="O8584" t="s">
        <v>23</v>
      </c>
      <c r="P8584" t="s">
        <v>17</v>
      </c>
    </row>
    <row r="8585" spans="1:16">
      <c r="A8585" t="s">
        <v>31992</v>
      </c>
      <c r="B8585" t="s">
        <v>31993</v>
      </c>
      <c r="C8585" t="s">
        <v>37062</v>
      </c>
      <c r="D8585" t="s">
        <v>36995</v>
      </c>
      <c r="E8585" t="s">
        <v>31994</v>
      </c>
      <c r="F8585" t="s">
        <v>31995</v>
      </c>
      <c r="G8585" s="2">
        <v>45685</v>
      </c>
      <c r="H8585" t="s">
        <v>22</v>
      </c>
      <c r="I8585">
        <v>3</v>
      </c>
      <c r="J8585">
        <f t="shared" si="270"/>
        <v>100</v>
      </c>
      <c r="K8585" s="3">
        <v>5</v>
      </c>
      <c r="L8585" s="3">
        <f t="shared" si="271"/>
        <v>300</v>
      </c>
      <c r="M8585">
        <v>285</v>
      </c>
      <c r="N8585" s="3">
        <f>Table2[[#This Row],[Total Cost]]-Table2[[#This Row],[Total Sales]]</f>
        <v>15</v>
      </c>
      <c r="O8585" t="s">
        <v>84</v>
      </c>
      <c r="P8585" t="s">
        <v>17</v>
      </c>
    </row>
    <row r="8586" spans="1:16">
      <c r="A8586" t="s">
        <v>31996</v>
      </c>
      <c r="B8586" t="s">
        <v>31997</v>
      </c>
      <c r="C8586" t="s">
        <v>36978</v>
      </c>
      <c r="D8586" t="s">
        <v>37820</v>
      </c>
      <c r="E8586" t="s">
        <v>31998</v>
      </c>
      <c r="F8586" t="s">
        <v>21561</v>
      </c>
      <c r="G8586" s="2">
        <v>45506</v>
      </c>
      <c r="H8586" t="s">
        <v>47</v>
      </c>
      <c r="I8586">
        <v>3</v>
      </c>
      <c r="J8586">
        <f t="shared" si="270"/>
        <v>1200</v>
      </c>
      <c r="K8586" s="3">
        <v>0</v>
      </c>
      <c r="L8586" s="3">
        <f t="shared" si="271"/>
        <v>3600</v>
      </c>
      <c r="M8586">
        <v>3600</v>
      </c>
      <c r="N8586" s="3">
        <f>Table2[[#This Row],[Total Cost]]-Table2[[#This Row],[Total Sales]]</f>
        <v>0</v>
      </c>
      <c r="O8586" t="s">
        <v>84</v>
      </c>
      <c r="P8586" t="s">
        <v>17</v>
      </c>
    </row>
    <row r="8587" spans="1:16">
      <c r="A8587" t="s">
        <v>31999</v>
      </c>
      <c r="B8587" t="s">
        <v>32000</v>
      </c>
      <c r="C8587" t="s">
        <v>37013</v>
      </c>
      <c r="D8587" t="s">
        <v>37371</v>
      </c>
      <c r="E8587" t="s">
        <v>32001</v>
      </c>
      <c r="F8587" t="s">
        <v>32002</v>
      </c>
      <c r="G8587" s="2">
        <v>45443</v>
      </c>
      <c r="H8587" t="s">
        <v>28</v>
      </c>
      <c r="I8587">
        <v>2</v>
      </c>
      <c r="J8587">
        <f t="shared" si="270"/>
        <v>300</v>
      </c>
      <c r="K8587" s="3">
        <v>0</v>
      </c>
      <c r="L8587" s="3">
        <f t="shared" si="271"/>
        <v>600</v>
      </c>
      <c r="M8587">
        <v>600</v>
      </c>
      <c r="N8587" s="3">
        <f>Table2[[#This Row],[Total Cost]]-Table2[[#This Row],[Total Sales]]</f>
        <v>0</v>
      </c>
      <c r="O8587" t="s">
        <v>33</v>
      </c>
      <c r="P8587" t="s">
        <v>17</v>
      </c>
    </row>
    <row r="8588" spans="1:16">
      <c r="A8588" t="s">
        <v>32003</v>
      </c>
      <c r="B8588" t="s">
        <v>32004</v>
      </c>
      <c r="C8588" t="s">
        <v>37087</v>
      </c>
      <c r="D8588" t="s">
        <v>38338</v>
      </c>
      <c r="E8588" t="s">
        <v>32005</v>
      </c>
      <c r="F8588" t="s">
        <v>32006</v>
      </c>
      <c r="G8588" s="2">
        <v>45522</v>
      </c>
      <c r="H8588" t="s">
        <v>83</v>
      </c>
      <c r="I8588">
        <v>4</v>
      </c>
      <c r="J8588">
        <f t="shared" si="270"/>
        <v>150</v>
      </c>
      <c r="K8588" s="3">
        <v>0</v>
      </c>
      <c r="L8588" s="3">
        <f t="shared" si="271"/>
        <v>600</v>
      </c>
      <c r="M8588">
        <v>600</v>
      </c>
      <c r="N8588" s="3">
        <f>Table2[[#This Row],[Total Cost]]-Table2[[#This Row],[Total Sales]]</f>
        <v>0</v>
      </c>
      <c r="O8588" t="s">
        <v>16</v>
      </c>
      <c r="P8588" t="s">
        <v>17</v>
      </c>
    </row>
    <row r="8589" spans="1:16">
      <c r="A8589" t="s">
        <v>32007</v>
      </c>
      <c r="B8589" t="s">
        <v>32008</v>
      </c>
      <c r="C8589" t="s">
        <v>37377</v>
      </c>
      <c r="D8589" t="s">
        <v>37475</v>
      </c>
      <c r="E8589" t="s">
        <v>32009</v>
      </c>
      <c r="F8589" t="s">
        <v>4282</v>
      </c>
      <c r="G8589" s="2">
        <v>45623</v>
      </c>
      <c r="H8589" t="s">
        <v>15</v>
      </c>
      <c r="I8589">
        <v>2</v>
      </c>
      <c r="J8589">
        <f t="shared" si="270"/>
        <v>800</v>
      </c>
      <c r="K8589" s="3">
        <v>5</v>
      </c>
      <c r="L8589" s="3">
        <f t="shared" si="271"/>
        <v>1600</v>
      </c>
      <c r="M8589">
        <v>1520</v>
      </c>
      <c r="N8589" s="3">
        <f>Table2[[#This Row],[Total Cost]]-Table2[[#This Row],[Total Sales]]</f>
        <v>80</v>
      </c>
      <c r="O8589" t="s">
        <v>23</v>
      </c>
      <c r="P8589" t="s">
        <v>17</v>
      </c>
    </row>
    <row r="8590" spans="1:16">
      <c r="A8590" t="s">
        <v>32010</v>
      </c>
      <c r="B8590" t="s">
        <v>32011</v>
      </c>
      <c r="C8590" t="s">
        <v>37149</v>
      </c>
      <c r="D8590" t="s">
        <v>37797</v>
      </c>
      <c r="E8590" t="s">
        <v>32012</v>
      </c>
      <c r="F8590" t="s">
        <v>15817</v>
      </c>
      <c r="G8590" s="2">
        <v>45409</v>
      </c>
      <c r="H8590" t="s">
        <v>89</v>
      </c>
      <c r="I8590">
        <v>1</v>
      </c>
      <c r="J8590">
        <f t="shared" si="270"/>
        <v>50</v>
      </c>
      <c r="K8590" s="3">
        <v>5</v>
      </c>
      <c r="L8590" s="3">
        <f t="shared" si="271"/>
        <v>50</v>
      </c>
      <c r="M8590">
        <v>47.5</v>
      </c>
      <c r="N8590" s="3">
        <f>Table2[[#This Row],[Total Cost]]-Table2[[#This Row],[Total Sales]]</f>
        <v>2.5</v>
      </c>
      <c r="O8590" t="s">
        <v>90</v>
      </c>
      <c r="P8590" t="s">
        <v>78</v>
      </c>
    </row>
    <row r="8591" spans="1:16">
      <c r="A8591" t="s">
        <v>32013</v>
      </c>
      <c r="B8591" t="s">
        <v>32014</v>
      </c>
      <c r="C8591" t="s">
        <v>36994</v>
      </c>
      <c r="D8591" t="s">
        <v>37339</v>
      </c>
      <c r="E8591" t="s">
        <v>32015</v>
      </c>
      <c r="F8591" t="s">
        <v>32016</v>
      </c>
      <c r="G8591" s="2">
        <v>45762</v>
      </c>
      <c r="H8591" t="s">
        <v>42</v>
      </c>
      <c r="I8591">
        <v>4</v>
      </c>
      <c r="J8591">
        <f t="shared" si="270"/>
        <v>200</v>
      </c>
      <c r="K8591" s="3">
        <v>15</v>
      </c>
      <c r="L8591" s="3">
        <f t="shared" si="271"/>
        <v>800</v>
      </c>
      <c r="M8591">
        <v>680</v>
      </c>
      <c r="N8591" s="3">
        <f>Table2[[#This Row],[Total Cost]]-Table2[[#This Row],[Total Sales]]</f>
        <v>120</v>
      </c>
      <c r="O8591" t="s">
        <v>23</v>
      </c>
      <c r="P8591" t="s">
        <v>17</v>
      </c>
    </row>
    <row r="8592" spans="1:16">
      <c r="A8592" t="s">
        <v>32017</v>
      </c>
      <c r="B8592" t="s">
        <v>26365</v>
      </c>
      <c r="C8592" t="s">
        <v>37581</v>
      </c>
      <c r="D8592" t="s">
        <v>37115</v>
      </c>
      <c r="E8592" t="s">
        <v>32018</v>
      </c>
      <c r="F8592" t="s">
        <v>32019</v>
      </c>
      <c r="G8592" s="2">
        <v>45658</v>
      </c>
      <c r="H8592" t="s">
        <v>15</v>
      </c>
      <c r="I8592">
        <v>2</v>
      </c>
      <c r="J8592">
        <f t="shared" si="270"/>
        <v>800</v>
      </c>
      <c r="K8592" s="3">
        <v>15</v>
      </c>
      <c r="L8592" s="3">
        <f t="shared" si="271"/>
        <v>1600</v>
      </c>
      <c r="M8592">
        <v>1360</v>
      </c>
      <c r="N8592" s="3">
        <f>Table2[[#This Row],[Total Cost]]-Table2[[#This Row],[Total Sales]]</f>
        <v>240</v>
      </c>
      <c r="O8592" t="s">
        <v>23</v>
      </c>
      <c r="P8592" t="s">
        <v>17</v>
      </c>
    </row>
    <row r="8593" spans="1:16">
      <c r="A8593" t="s">
        <v>32020</v>
      </c>
      <c r="B8593" t="s">
        <v>32021</v>
      </c>
      <c r="C8593" t="s">
        <v>37388</v>
      </c>
      <c r="D8593" t="s">
        <v>37301</v>
      </c>
      <c r="E8593" t="s">
        <v>32022</v>
      </c>
      <c r="F8593" t="s">
        <v>32023</v>
      </c>
      <c r="G8593" s="2">
        <v>45434</v>
      </c>
      <c r="H8593" t="s">
        <v>73</v>
      </c>
      <c r="I8593">
        <v>2</v>
      </c>
      <c r="J8593">
        <f t="shared" si="270"/>
        <v>120</v>
      </c>
      <c r="K8593" s="3">
        <v>0</v>
      </c>
      <c r="L8593" s="3">
        <f t="shared" si="271"/>
        <v>240</v>
      </c>
      <c r="M8593">
        <v>240</v>
      </c>
      <c r="N8593" s="3">
        <f>Table2[[#This Row],[Total Cost]]-Table2[[#This Row],[Total Sales]]</f>
        <v>0</v>
      </c>
      <c r="O8593" t="s">
        <v>84</v>
      </c>
      <c r="P8593" t="s">
        <v>17</v>
      </c>
    </row>
    <row r="8594" spans="1:16">
      <c r="A8594" t="s">
        <v>32024</v>
      </c>
      <c r="B8594" t="s">
        <v>32025</v>
      </c>
      <c r="C8594" t="s">
        <v>37538</v>
      </c>
      <c r="D8594" t="s">
        <v>36957</v>
      </c>
      <c r="E8594" t="s">
        <v>30213</v>
      </c>
      <c r="F8594" t="s">
        <v>32026</v>
      </c>
      <c r="G8594" s="2">
        <v>45543</v>
      </c>
      <c r="H8594" t="s">
        <v>47</v>
      </c>
      <c r="I8594">
        <v>4</v>
      </c>
      <c r="J8594">
        <f t="shared" si="270"/>
        <v>1200</v>
      </c>
      <c r="K8594" s="3">
        <v>15</v>
      </c>
      <c r="L8594" s="3">
        <f t="shared" si="271"/>
        <v>4800</v>
      </c>
      <c r="M8594">
        <v>4080</v>
      </c>
      <c r="N8594" s="3">
        <f>Table2[[#This Row],[Total Cost]]-Table2[[#This Row],[Total Sales]]</f>
        <v>720</v>
      </c>
      <c r="O8594" t="s">
        <v>23</v>
      </c>
      <c r="P8594" t="s">
        <v>17</v>
      </c>
    </row>
    <row r="8595" spans="1:16">
      <c r="A8595" t="s">
        <v>32027</v>
      </c>
      <c r="B8595" t="s">
        <v>32028</v>
      </c>
      <c r="C8595" t="s">
        <v>36950</v>
      </c>
      <c r="D8595" t="s">
        <v>38497</v>
      </c>
      <c r="E8595" t="s">
        <v>32029</v>
      </c>
      <c r="F8595" t="s">
        <v>32030</v>
      </c>
      <c r="G8595" s="2">
        <v>45728</v>
      </c>
      <c r="H8595" t="s">
        <v>89</v>
      </c>
      <c r="I8595">
        <v>2</v>
      </c>
      <c r="J8595">
        <f t="shared" si="270"/>
        <v>50</v>
      </c>
      <c r="K8595" s="3">
        <v>5</v>
      </c>
      <c r="L8595" s="3">
        <f t="shared" si="271"/>
        <v>100</v>
      </c>
      <c r="M8595">
        <v>95</v>
      </c>
      <c r="N8595" s="3">
        <f>Table2[[#This Row],[Total Cost]]-Table2[[#This Row],[Total Sales]]</f>
        <v>5</v>
      </c>
      <c r="O8595" t="s">
        <v>16</v>
      </c>
      <c r="P8595" t="s">
        <v>17</v>
      </c>
    </row>
    <row r="8596" spans="1:16">
      <c r="A8596" t="s">
        <v>32031</v>
      </c>
      <c r="B8596" t="s">
        <v>32032</v>
      </c>
      <c r="C8596" t="s">
        <v>37208</v>
      </c>
      <c r="D8596" t="s">
        <v>37785</v>
      </c>
      <c r="E8596" t="s">
        <v>32033</v>
      </c>
      <c r="F8596" t="s">
        <v>32034</v>
      </c>
      <c r="G8596" s="2">
        <v>45584</v>
      </c>
      <c r="H8596" t="s">
        <v>56</v>
      </c>
      <c r="I8596">
        <v>1</v>
      </c>
      <c r="J8596">
        <f t="shared" si="270"/>
        <v>90</v>
      </c>
      <c r="K8596" s="3">
        <v>10</v>
      </c>
      <c r="L8596" s="3">
        <f t="shared" si="271"/>
        <v>90</v>
      </c>
      <c r="M8596">
        <v>81</v>
      </c>
      <c r="N8596" s="3">
        <f>Table2[[#This Row],[Total Cost]]-Table2[[#This Row],[Total Sales]]</f>
        <v>9</v>
      </c>
      <c r="O8596" t="s">
        <v>23</v>
      </c>
      <c r="P8596" t="s">
        <v>17</v>
      </c>
    </row>
    <row r="8597" spans="1:16">
      <c r="A8597" t="s">
        <v>32035</v>
      </c>
      <c r="B8597" t="s">
        <v>32036</v>
      </c>
      <c r="C8597" t="s">
        <v>36950</v>
      </c>
      <c r="D8597" t="s">
        <v>38005</v>
      </c>
      <c r="E8597" t="s">
        <v>32037</v>
      </c>
      <c r="F8597" t="s">
        <v>19212</v>
      </c>
      <c r="G8597" s="2">
        <v>45717</v>
      </c>
      <c r="H8597" t="s">
        <v>42</v>
      </c>
      <c r="I8597">
        <v>4</v>
      </c>
      <c r="J8597">
        <f t="shared" si="270"/>
        <v>200</v>
      </c>
      <c r="K8597" s="3">
        <v>5</v>
      </c>
      <c r="L8597" s="3">
        <f t="shared" si="271"/>
        <v>800</v>
      </c>
      <c r="M8597">
        <v>760</v>
      </c>
      <c r="N8597" s="3">
        <f>Table2[[#This Row],[Total Cost]]-Table2[[#This Row],[Total Sales]]</f>
        <v>40</v>
      </c>
      <c r="O8597" t="s">
        <v>16</v>
      </c>
      <c r="P8597" t="s">
        <v>17</v>
      </c>
    </row>
    <row r="8598" spans="1:16">
      <c r="A8598" t="s">
        <v>32038</v>
      </c>
      <c r="B8598" t="s">
        <v>32039</v>
      </c>
      <c r="C8598" t="s">
        <v>37919</v>
      </c>
      <c r="D8598" t="s">
        <v>37061</v>
      </c>
      <c r="E8598" t="s">
        <v>32040</v>
      </c>
      <c r="F8598" t="s">
        <v>6280</v>
      </c>
      <c r="G8598" s="2">
        <v>45704</v>
      </c>
      <c r="H8598" t="s">
        <v>15</v>
      </c>
      <c r="I8598">
        <v>4</v>
      </c>
      <c r="J8598">
        <f t="shared" si="270"/>
        <v>800</v>
      </c>
      <c r="K8598" s="3">
        <v>5</v>
      </c>
      <c r="L8598" s="3">
        <f t="shared" si="271"/>
        <v>3200</v>
      </c>
      <c r="M8598">
        <v>3040</v>
      </c>
      <c r="N8598" s="3">
        <f>Table2[[#This Row],[Total Cost]]-Table2[[#This Row],[Total Sales]]</f>
        <v>160</v>
      </c>
      <c r="O8598" t="s">
        <v>23</v>
      </c>
      <c r="P8598" t="s">
        <v>17</v>
      </c>
    </row>
    <row r="8599" spans="1:16">
      <c r="A8599" t="s">
        <v>32041</v>
      </c>
      <c r="B8599" t="s">
        <v>32042</v>
      </c>
      <c r="C8599" t="s">
        <v>37010</v>
      </c>
      <c r="D8599" t="s">
        <v>38034</v>
      </c>
      <c r="E8599" t="s">
        <v>32043</v>
      </c>
      <c r="F8599" t="s">
        <v>32044</v>
      </c>
      <c r="G8599" s="2">
        <v>45480</v>
      </c>
      <c r="H8599" t="s">
        <v>28</v>
      </c>
      <c r="I8599">
        <v>2</v>
      </c>
      <c r="J8599">
        <f t="shared" si="270"/>
        <v>300</v>
      </c>
      <c r="K8599" s="3">
        <v>15</v>
      </c>
      <c r="L8599" s="3">
        <f t="shared" si="271"/>
        <v>600</v>
      </c>
      <c r="M8599">
        <v>510</v>
      </c>
      <c r="N8599" s="3">
        <f>Table2[[#This Row],[Total Cost]]-Table2[[#This Row],[Total Sales]]</f>
        <v>90</v>
      </c>
      <c r="O8599" t="s">
        <v>16</v>
      </c>
      <c r="P8599" t="s">
        <v>17</v>
      </c>
    </row>
    <row r="8600" spans="1:16">
      <c r="A8600" t="s">
        <v>32045</v>
      </c>
      <c r="B8600" t="s">
        <v>32046</v>
      </c>
      <c r="C8600" t="s">
        <v>37303</v>
      </c>
      <c r="D8600" t="s">
        <v>37530</v>
      </c>
      <c r="E8600" t="s">
        <v>32047</v>
      </c>
      <c r="F8600" t="s">
        <v>32048</v>
      </c>
      <c r="G8600" s="2">
        <v>45694</v>
      </c>
      <c r="H8600" t="s">
        <v>83</v>
      </c>
      <c r="I8600">
        <v>4</v>
      </c>
      <c r="J8600">
        <f t="shared" si="270"/>
        <v>150</v>
      </c>
      <c r="K8600" s="3">
        <v>0</v>
      </c>
      <c r="L8600" s="3">
        <f t="shared" si="271"/>
        <v>600</v>
      </c>
      <c r="M8600">
        <v>600</v>
      </c>
      <c r="N8600" s="3">
        <f>Table2[[#This Row],[Total Cost]]-Table2[[#This Row],[Total Sales]]</f>
        <v>0</v>
      </c>
      <c r="O8600" t="s">
        <v>84</v>
      </c>
      <c r="P8600" t="s">
        <v>17</v>
      </c>
    </row>
    <row r="8601" spans="1:16">
      <c r="A8601" t="s">
        <v>32049</v>
      </c>
      <c r="B8601" t="s">
        <v>32050</v>
      </c>
      <c r="C8601" t="s">
        <v>37408</v>
      </c>
      <c r="D8601" t="s">
        <v>36981</v>
      </c>
      <c r="E8601" t="s">
        <v>32051</v>
      </c>
      <c r="F8601" t="s">
        <v>18905</v>
      </c>
      <c r="G8601" s="2">
        <v>45489</v>
      </c>
      <c r="H8601" t="s">
        <v>15</v>
      </c>
      <c r="I8601">
        <v>2</v>
      </c>
      <c r="J8601">
        <f t="shared" si="270"/>
        <v>800</v>
      </c>
      <c r="K8601" s="3">
        <v>0</v>
      </c>
      <c r="L8601" s="3">
        <f t="shared" si="271"/>
        <v>1600</v>
      </c>
      <c r="M8601">
        <v>1600</v>
      </c>
      <c r="N8601" s="3">
        <f>Table2[[#This Row],[Total Cost]]-Table2[[#This Row],[Total Sales]]</f>
        <v>0</v>
      </c>
      <c r="O8601" t="s">
        <v>84</v>
      </c>
      <c r="P8601" t="s">
        <v>78</v>
      </c>
    </row>
    <row r="8602" spans="1:16">
      <c r="A8602" t="s">
        <v>32052</v>
      </c>
      <c r="B8602" t="s">
        <v>32053</v>
      </c>
      <c r="C8602" t="s">
        <v>36988</v>
      </c>
      <c r="D8602" t="s">
        <v>38386</v>
      </c>
      <c r="E8602" t="s">
        <v>32054</v>
      </c>
      <c r="F8602" t="s">
        <v>32055</v>
      </c>
      <c r="G8602" s="2">
        <v>45508</v>
      </c>
      <c r="H8602" t="s">
        <v>28</v>
      </c>
      <c r="I8602">
        <v>3</v>
      </c>
      <c r="J8602">
        <f t="shared" si="270"/>
        <v>300</v>
      </c>
      <c r="K8602" s="3">
        <v>0</v>
      </c>
      <c r="L8602" s="3">
        <f t="shared" si="271"/>
        <v>900</v>
      </c>
      <c r="M8602">
        <v>900</v>
      </c>
      <c r="N8602" s="3">
        <f>Table2[[#This Row],[Total Cost]]-Table2[[#This Row],[Total Sales]]</f>
        <v>0</v>
      </c>
      <c r="O8602" t="s">
        <v>23</v>
      </c>
      <c r="P8602" t="s">
        <v>17</v>
      </c>
    </row>
    <row r="8603" spans="1:16">
      <c r="A8603" t="s">
        <v>32056</v>
      </c>
      <c r="B8603" t="s">
        <v>9148</v>
      </c>
      <c r="C8603" t="s">
        <v>37208</v>
      </c>
      <c r="D8603" t="s">
        <v>36983</v>
      </c>
      <c r="E8603" t="s">
        <v>32057</v>
      </c>
      <c r="F8603" t="s">
        <v>7677</v>
      </c>
      <c r="G8603" s="2">
        <v>45648</v>
      </c>
      <c r="H8603" t="s">
        <v>22</v>
      </c>
      <c r="I8603">
        <v>1</v>
      </c>
      <c r="J8603">
        <f t="shared" si="270"/>
        <v>100</v>
      </c>
      <c r="K8603" s="3">
        <v>0</v>
      </c>
      <c r="L8603" s="3">
        <f t="shared" si="271"/>
        <v>100</v>
      </c>
      <c r="M8603">
        <v>100</v>
      </c>
      <c r="N8603" s="3">
        <f>Table2[[#This Row],[Total Cost]]-Table2[[#This Row],[Total Sales]]</f>
        <v>0</v>
      </c>
      <c r="O8603" t="s">
        <v>33</v>
      </c>
      <c r="P8603" t="s">
        <v>17</v>
      </c>
    </row>
    <row r="8604" spans="1:16">
      <c r="A8604" t="s">
        <v>32058</v>
      </c>
      <c r="B8604" t="s">
        <v>32059</v>
      </c>
      <c r="C8604" t="s">
        <v>37000</v>
      </c>
      <c r="D8604" t="s">
        <v>37407</v>
      </c>
      <c r="E8604" t="s">
        <v>32060</v>
      </c>
      <c r="F8604" t="s">
        <v>32061</v>
      </c>
      <c r="G8604" s="2">
        <v>45495</v>
      </c>
      <c r="H8604" t="s">
        <v>56</v>
      </c>
      <c r="I8604">
        <v>2</v>
      </c>
      <c r="J8604">
        <f t="shared" si="270"/>
        <v>90</v>
      </c>
      <c r="K8604" s="3">
        <v>0</v>
      </c>
      <c r="L8604" s="3">
        <f t="shared" si="271"/>
        <v>180</v>
      </c>
      <c r="M8604">
        <v>180</v>
      </c>
      <c r="N8604" s="3">
        <f>Table2[[#This Row],[Total Cost]]-Table2[[#This Row],[Total Sales]]</f>
        <v>0</v>
      </c>
      <c r="O8604" t="s">
        <v>33</v>
      </c>
      <c r="P8604" t="s">
        <v>17</v>
      </c>
    </row>
    <row r="8605" spans="1:16">
      <c r="A8605" s="1" t="s">
        <v>32062</v>
      </c>
      <c r="B8605" t="s">
        <v>5332</v>
      </c>
      <c r="C8605" t="s">
        <v>37208</v>
      </c>
      <c r="D8605" t="s">
        <v>37304</v>
      </c>
      <c r="E8605" t="s">
        <v>32063</v>
      </c>
      <c r="F8605" t="s">
        <v>20250</v>
      </c>
      <c r="G8605" s="2">
        <v>45707</v>
      </c>
      <c r="H8605" t="s">
        <v>89</v>
      </c>
      <c r="I8605">
        <v>2</v>
      </c>
      <c r="J8605">
        <f t="shared" si="270"/>
        <v>50</v>
      </c>
      <c r="K8605" s="3">
        <v>5</v>
      </c>
      <c r="L8605" s="3">
        <f t="shared" si="271"/>
        <v>100</v>
      </c>
      <c r="M8605">
        <v>95</v>
      </c>
      <c r="N8605" s="3">
        <f>Table2[[#This Row],[Total Cost]]-Table2[[#This Row],[Total Sales]]</f>
        <v>5</v>
      </c>
      <c r="O8605" t="s">
        <v>84</v>
      </c>
      <c r="P8605" t="s">
        <v>17</v>
      </c>
    </row>
    <row r="8606" spans="1:16">
      <c r="A8606" t="s">
        <v>32064</v>
      </c>
      <c r="B8606" t="s">
        <v>32065</v>
      </c>
      <c r="C8606" t="s">
        <v>37149</v>
      </c>
      <c r="D8606" t="s">
        <v>37446</v>
      </c>
      <c r="E8606" t="s">
        <v>32066</v>
      </c>
      <c r="F8606" t="s">
        <v>32067</v>
      </c>
      <c r="G8606" s="2">
        <v>45645</v>
      </c>
      <c r="H8606" t="s">
        <v>83</v>
      </c>
      <c r="I8606">
        <v>3</v>
      </c>
      <c r="J8606">
        <f t="shared" si="270"/>
        <v>150</v>
      </c>
      <c r="K8606" s="3">
        <v>0</v>
      </c>
      <c r="L8606" s="3">
        <f t="shared" si="271"/>
        <v>450</v>
      </c>
      <c r="M8606">
        <v>450</v>
      </c>
      <c r="N8606" s="3">
        <f>Table2[[#This Row],[Total Cost]]-Table2[[#This Row],[Total Sales]]</f>
        <v>0</v>
      </c>
      <c r="O8606" t="s">
        <v>33</v>
      </c>
      <c r="P8606" t="s">
        <v>17</v>
      </c>
    </row>
    <row r="8607" spans="1:16">
      <c r="A8607" t="s">
        <v>32068</v>
      </c>
      <c r="B8607" t="s">
        <v>32069</v>
      </c>
      <c r="C8607" t="s">
        <v>37865</v>
      </c>
      <c r="D8607" t="s">
        <v>37132</v>
      </c>
      <c r="E8607" t="s">
        <v>32070</v>
      </c>
      <c r="F8607" t="s">
        <v>9947</v>
      </c>
      <c r="G8607" s="2">
        <v>45699</v>
      </c>
      <c r="H8607" t="s">
        <v>56</v>
      </c>
      <c r="I8607">
        <v>3</v>
      </c>
      <c r="J8607">
        <f t="shared" si="270"/>
        <v>90</v>
      </c>
      <c r="K8607" s="3">
        <v>0</v>
      </c>
      <c r="L8607" s="3">
        <f t="shared" si="271"/>
        <v>270</v>
      </c>
      <c r="M8607">
        <v>270</v>
      </c>
      <c r="N8607" s="3">
        <f>Table2[[#This Row],[Total Cost]]-Table2[[#This Row],[Total Sales]]</f>
        <v>0</v>
      </c>
      <c r="O8607" t="s">
        <v>33</v>
      </c>
      <c r="P8607" t="s">
        <v>17</v>
      </c>
    </row>
    <row r="8608" spans="1:16">
      <c r="A8608" t="s">
        <v>32071</v>
      </c>
      <c r="B8608" t="s">
        <v>32072</v>
      </c>
      <c r="C8608" t="s">
        <v>37149</v>
      </c>
      <c r="D8608" t="s">
        <v>38162</v>
      </c>
      <c r="E8608" t="s">
        <v>32073</v>
      </c>
      <c r="F8608" t="s">
        <v>32074</v>
      </c>
      <c r="G8608" s="2">
        <v>45585</v>
      </c>
      <c r="H8608" t="s">
        <v>28</v>
      </c>
      <c r="I8608">
        <v>1</v>
      </c>
      <c r="J8608">
        <f t="shared" si="270"/>
        <v>300</v>
      </c>
      <c r="K8608" s="3">
        <v>0</v>
      </c>
      <c r="L8608" s="3">
        <f t="shared" si="271"/>
        <v>300</v>
      </c>
      <c r="M8608">
        <v>300</v>
      </c>
      <c r="N8608" s="3">
        <f>Table2[[#This Row],[Total Cost]]-Table2[[#This Row],[Total Sales]]</f>
        <v>0</v>
      </c>
      <c r="O8608" t="s">
        <v>84</v>
      </c>
      <c r="P8608" t="s">
        <v>17</v>
      </c>
    </row>
    <row r="8609" spans="1:16">
      <c r="A8609" t="s">
        <v>32075</v>
      </c>
      <c r="B8609" t="s">
        <v>32076</v>
      </c>
      <c r="C8609" t="s">
        <v>36994</v>
      </c>
      <c r="D8609" t="s">
        <v>36988</v>
      </c>
      <c r="E8609" t="s">
        <v>32077</v>
      </c>
      <c r="F8609" t="s">
        <v>32078</v>
      </c>
      <c r="G8609" s="2">
        <v>45651</v>
      </c>
      <c r="H8609" t="s">
        <v>42</v>
      </c>
      <c r="I8609">
        <v>3</v>
      </c>
      <c r="J8609">
        <f t="shared" si="270"/>
        <v>200</v>
      </c>
      <c r="K8609" s="3">
        <v>0</v>
      </c>
      <c r="L8609" s="3">
        <f t="shared" si="271"/>
        <v>600</v>
      </c>
      <c r="M8609">
        <v>600</v>
      </c>
      <c r="N8609" s="3">
        <f>Table2[[#This Row],[Total Cost]]-Table2[[#This Row],[Total Sales]]</f>
        <v>0</v>
      </c>
      <c r="O8609" t="s">
        <v>23</v>
      </c>
      <c r="P8609" t="s">
        <v>17</v>
      </c>
    </row>
    <row r="8610" spans="1:16">
      <c r="A8610" t="s">
        <v>32079</v>
      </c>
      <c r="B8610" t="s">
        <v>32080</v>
      </c>
      <c r="C8610" t="s">
        <v>38161</v>
      </c>
      <c r="D8610" t="s">
        <v>37742</v>
      </c>
      <c r="E8610" t="s">
        <v>32081</v>
      </c>
      <c r="F8610" t="s">
        <v>22456</v>
      </c>
      <c r="G8610" s="2">
        <v>45563</v>
      </c>
      <c r="H8610" t="s">
        <v>73</v>
      </c>
      <c r="I8610">
        <v>1</v>
      </c>
      <c r="J8610">
        <f t="shared" si="270"/>
        <v>120</v>
      </c>
      <c r="K8610" s="3">
        <v>15</v>
      </c>
      <c r="L8610" s="3">
        <f t="shared" si="271"/>
        <v>120</v>
      </c>
      <c r="M8610">
        <v>102</v>
      </c>
      <c r="N8610" s="3">
        <f>Table2[[#This Row],[Total Cost]]-Table2[[#This Row],[Total Sales]]</f>
        <v>18</v>
      </c>
      <c r="O8610" t="s">
        <v>90</v>
      </c>
      <c r="P8610" t="s">
        <v>17</v>
      </c>
    </row>
    <row r="8611" spans="1:16">
      <c r="A8611" s="1" t="s">
        <v>32082</v>
      </c>
      <c r="B8611" t="s">
        <v>32083</v>
      </c>
      <c r="C8611" t="s">
        <v>37000</v>
      </c>
      <c r="D8611" t="s">
        <v>36988</v>
      </c>
      <c r="E8611" t="s">
        <v>32084</v>
      </c>
      <c r="F8611" t="s">
        <v>32085</v>
      </c>
      <c r="G8611" s="2">
        <v>45673</v>
      </c>
      <c r="H8611" t="s">
        <v>89</v>
      </c>
      <c r="I8611">
        <v>4</v>
      </c>
      <c r="J8611">
        <f t="shared" si="270"/>
        <v>50</v>
      </c>
      <c r="K8611" s="3">
        <v>0</v>
      </c>
      <c r="L8611" s="3">
        <f t="shared" si="271"/>
        <v>200</v>
      </c>
      <c r="M8611">
        <v>200</v>
      </c>
      <c r="N8611" s="3">
        <f>Table2[[#This Row],[Total Cost]]-Table2[[#This Row],[Total Sales]]</f>
        <v>0</v>
      </c>
      <c r="O8611" t="s">
        <v>90</v>
      </c>
      <c r="P8611" t="s">
        <v>17</v>
      </c>
    </row>
    <row r="8612" spans="1:16">
      <c r="A8612" t="s">
        <v>32086</v>
      </c>
      <c r="B8612" t="s">
        <v>32087</v>
      </c>
      <c r="C8612" t="s">
        <v>36958</v>
      </c>
      <c r="D8612" t="s">
        <v>37276</v>
      </c>
      <c r="E8612" t="s">
        <v>32088</v>
      </c>
      <c r="F8612" t="s">
        <v>22122</v>
      </c>
      <c r="G8612" s="2">
        <v>45559</v>
      </c>
      <c r="H8612" t="s">
        <v>28</v>
      </c>
      <c r="I8612">
        <v>4</v>
      </c>
      <c r="J8612">
        <f t="shared" si="270"/>
        <v>300</v>
      </c>
      <c r="K8612" s="3">
        <v>0</v>
      </c>
      <c r="L8612" s="3">
        <f t="shared" si="271"/>
        <v>1200</v>
      </c>
      <c r="M8612">
        <v>1200</v>
      </c>
      <c r="N8612" s="3">
        <f>Table2[[#This Row],[Total Cost]]-Table2[[#This Row],[Total Sales]]</f>
        <v>0</v>
      </c>
      <c r="O8612" t="s">
        <v>16</v>
      </c>
      <c r="P8612" t="s">
        <v>17</v>
      </c>
    </row>
    <row r="8613" spans="1:16">
      <c r="A8613" t="s">
        <v>32089</v>
      </c>
      <c r="B8613" t="s">
        <v>23965</v>
      </c>
      <c r="C8613" t="s">
        <v>37087</v>
      </c>
      <c r="D8613" t="s">
        <v>38289</v>
      </c>
      <c r="E8613" t="s">
        <v>32090</v>
      </c>
      <c r="F8613" t="s">
        <v>14166</v>
      </c>
      <c r="G8613" s="2">
        <v>45477</v>
      </c>
      <c r="H8613" t="s">
        <v>28</v>
      </c>
      <c r="I8613">
        <v>2</v>
      </c>
      <c r="J8613">
        <f t="shared" si="270"/>
        <v>300</v>
      </c>
      <c r="K8613" s="3">
        <v>0</v>
      </c>
      <c r="L8613" s="3">
        <f t="shared" si="271"/>
        <v>600</v>
      </c>
      <c r="M8613">
        <v>600</v>
      </c>
      <c r="N8613" s="3">
        <f>Table2[[#This Row],[Total Cost]]-Table2[[#This Row],[Total Sales]]</f>
        <v>0</v>
      </c>
      <c r="O8613" t="s">
        <v>84</v>
      </c>
      <c r="P8613" t="s">
        <v>17</v>
      </c>
    </row>
    <row r="8614" spans="1:16">
      <c r="A8614" t="s">
        <v>32091</v>
      </c>
      <c r="B8614" t="s">
        <v>32092</v>
      </c>
      <c r="C8614" t="s">
        <v>37217</v>
      </c>
      <c r="D8614" t="s">
        <v>37457</v>
      </c>
      <c r="E8614" t="s">
        <v>32093</v>
      </c>
      <c r="F8614" t="s">
        <v>32094</v>
      </c>
      <c r="G8614" s="2">
        <v>45458</v>
      </c>
      <c r="H8614" t="s">
        <v>22</v>
      </c>
      <c r="I8614">
        <v>1</v>
      </c>
      <c r="J8614">
        <f t="shared" si="270"/>
        <v>100</v>
      </c>
      <c r="K8614" s="3">
        <v>10</v>
      </c>
      <c r="L8614" s="3">
        <f t="shared" si="271"/>
        <v>100</v>
      </c>
      <c r="M8614">
        <v>90</v>
      </c>
      <c r="N8614" s="3">
        <f>Table2[[#This Row],[Total Cost]]-Table2[[#This Row],[Total Sales]]</f>
        <v>10</v>
      </c>
      <c r="O8614" t="s">
        <v>84</v>
      </c>
      <c r="P8614" t="s">
        <v>17</v>
      </c>
    </row>
    <row r="8615" spans="1:16">
      <c r="A8615" t="s">
        <v>32095</v>
      </c>
      <c r="B8615" t="s">
        <v>32096</v>
      </c>
      <c r="C8615" t="s">
        <v>37410</v>
      </c>
      <c r="D8615" t="s">
        <v>37375</v>
      </c>
      <c r="E8615" t="s">
        <v>32097</v>
      </c>
      <c r="F8615" t="s">
        <v>15881</v>
      </c>
      <c r="G8615" s="2">
        <v>45506</v>
      </c>
      <c r="H8615" t="s">
        <v>56</v>
      </c>
      <c r="I8615">
        <v>1</v>
      </c>
      <c r="J8615">
        <f t="shared" si="270"/>
        <v>90</v>
      </c>
      <c r="K8615" s="3">
        <v>10</v>
      </c>
      <c r="L8615" s="3">
        <f t="shared" si="271"/>
        <v>90</v>
      </c>
      <c r="M8615">
        <v>81</v>
      </c>
      <c r="N8615" s="3">
        <f>Table2[[#This Row],[Total Cost]]-Table2[[#This Row],[Total Sales]]</f>
        <v>9</v>
      </c>
      <c r="O8615" t="s">
        <v>84</v>
      </c>
      <c r="P8615" t="s">
        <v>17</v>
      </c>
    </row>
    <row r="8616" spans="1:16">
      <c r="A8616" t="s">
        <v>32098</v>
      </c>
      <c r="B8616" t="s">
        <v>32099</v>
      </c>
      <c r="C8616" t="s">
        <v>37496</v>
      </c>
      <c r="D8616" t="s">
        <v>36957</v>
      </c>
      <c r="E8616" t="s">
        <v>32100</v>
      </c>
      <c r="F8616" t="s">
        <v>32101</v>
      </c>
      <c r="G8616" s="2">
        <v>45701</v>
      </c>
      <c r="H8616" t="s">
        <v>15</v>
      </c>
      <c r="I8616">
        <v>1</v>
      </c>
      <c r="J8616">
        <f t="shared" si="270"/>
        <v>800</v>
      </c>
      <c r="K8616" s="3">
        <v>0</v>
      </c>
      <c r="L8616" s="3">
        <f t="shared" si="271"/>
        <v>800</v>
      </c>
      <c r="M8616">
        <v>800</v>
      </c>
      <c r="N8616" s="3">
        <f>Table2[[#This Row],[Total Cost]]-Table2[[#This Row],[Total Sales]]</f>
        <v>0</v>
      </c>
      <c r="O8616" t="s">
        <v>33</v>
      </c>
      <c r="P8616" t="s">
        <v>17</v>
      </c>
    </row>
    <row r="8617" spans="1:16">
      <c r="A8617" t="s">
        <v>32102</v>
      </c>
      <c r="B8617" t="s">
        <v>21193</v>
      </c>
      <c r="C8617" t="s">
        <v>38096</v>
      </c>
      <c r="D8617" t="s">
        <v>36983</v>
      </c>
      <c r="E8617" t="s">
        <v>32103</v>
      </c>
      <c r="F8617" t="s">
        <v>32104</v>
      </c>
      <c r="G8617" s="2">
        <v>45454</v>
      </c>
      <c r="H8617" t="s">
        <v>15</v>
      </c>
      <c r="I8617">
        <v>3</v>
      </c>
      <c r="J8617">
        <f t="shared" si="270"/>
        <v>800</v>
      </c>
      <c r="K8617" s="3">
        <v>0</v>
      </c>
      <c r="L8617" s="3">
        <f t="shared" si="271"/>
        <v>2400</v>
      </c>
      <c r="M8617">
        <v>2400</v>
      </c>
      <c r="N8617" s="3">
        <f>Table2[[#This Row],[Total Cost]]-Table2[[#This Row],[Total Sales]]</f>
        <v>0</v>
      </c>
      <c r="O8617" t="s">
        <v>23</v>
      </c>
      <c r="P8617" t="s">
        <v>17</v>
      </c>
    </row>
    <row r="8618" spans="1:16">
      <c r="A8618" t="s">
        <v>32105</v>
      </c>
      <c r="B8618" t="s">
        <v>32106</v>
      </c>
      <c r="C8618" t="s">
        <v>37223</v>
      </c>
      <c r="D8618" t="s">
        <v>37242</v>
      </c>
      <c r="E8618" t="s">
        <v>32107</v>
      </c>
      <c r="F8618" t="s">
        <v>32108</v>
      </c>
      <c r="G8618" s="2">
        <v>45552</v>
      </c>
      <c r="H8618" t="s">
        <v>47</v>
      </c>
      <c r="I8618">
        <v>4</v>
      </c>
      <c r="J8618">
        <f t="shared" si="270"/>
        <v>1200</v>
      </c>
      <c r="K8618" s="3">
        <v>0</v>
      </c>
      <c r="L8618" s="3">
        <f t="shared" si="271"/>
        <v>4800</v>
      </c>
      <c r="M8618">
        <v>4800</v>
      </c>
      <c r="N8618" s="3">
        <f>Table2[[#This Row],[Total Cost]]-Table2[[#This Row],[Total Sales]]</f>
        <v>0</v>
      </c>
      <c r="O8618" t="s">
        <v>23</v>
      </c>
      <c r="P8618" t="s">
        <v>17</v>
      </c>
    </row>
    <row r="8619" spans="1:16">
      <c r="A8619" t="s">
        <v>32109</v>
      </c>
      <c r="B8619" t="s">
        <v>32110</v>
      </c>
      <c r="C8619" t="s">
        <v>37079</v>
      </c>
      <c r="D8619" t="s">
        <v>37286</v>
      </c>
      <c r="E8619" t="s">
        <v>32111</v>
      </c>
      <c r="F8619" t="s">
        <v>32112</v>
      </c>
      <c r="G8619" s="2">
        <v>45409</v>
      </c>
      <c r="H8619" t="s">
        <v>56</v>
      </c>
      <c r="I8619">
        <v>1</v>
      </c>
      <c r="J8619">
        <f t="shared" si="270"/>
        <v>90</v>
      </c>
      <c r="K8619" s="3">
        <v>0</v>
      </c>
      <c r="L8619" s="3">
        <f t="shared" si="271"/>
        <v>90</v>
      </c>
      <c r="M8619">
        <v>90</v>
      </c>
      <c r="N8619" s="3">
        <f>Table2[[#This Row],[Total Cost]]-Table2[[#This Row],[Total Sales]]</f>
        <v>0</v>
      </c>
      <c r="O8619" t="s">
        <v>16</v>
      </c>
      <c r="P8619" t="s">
        <v>78</v>
      </c>
    </row>
    <row r="8620" spans="1:16">
      <c r="A8620" s="1" t="s">
        <v>32113</v>
      </c>
      <c r="B8620" t="s">
        <v>4064</v>
      </c>
      <c r="C8620" t="s">
        <v>37000</v>
      </c>
      <c r="D8620" t="s">
        <v>37727</v>
      </c>
      <c r="E8620" t="s">
        <v>32114</v>
      </c>
      <c r="F8620" t="s">
        <v>24468</v>
      </c>
      <c r="G8620" s="2">
        <v>45487</v>
      </c>
      <c r="H8620" t="s">
        <v>56</v>
      </c>
      <c r="I8620">
        <v>1</v>
      </c>
      <c r="J8620">
        <f t="shared" si="270"/>
        <v>90</v>
      </c>
      <c r="K8620" s="3">
        <v>10</v>
      </c>
      <c r="L8620" s="3">
        <f t="shared" si="271"/>
        <v>90</v>
      </c>
      <c r="M8620">
        <v>81</v>
      </c>
      <c r="N8620" s="3">
        <f>Table2[[#This Row],[Total Cost]]-Table2[[#This Row],[Total Sales]]</f>
        <v>9</v>
      </c>
      <c r="O8620" t="s">
        <v>84</v>
      </c>
      <c r="P8620" t="s">
        <v>17</v>
      </c>
    </row>
    <row r="8621" spans="1:16">
      <c r="A8621" t="s">
        <v>32115</v>
      </c>
      <c r="B8621" t="s">
        <v>32116</v>
      </c>
      <c r="C8621" t="s">
        <v>37090</v>
      </c>
      <c r="D8621" t="s">
        <v>37375</v>
      </c>
      <c r="E8621" t="s">
        <v>32117</v>
      </c>
      <c r="F8621" t="s">
        <v>32118</v>
      </c>
      <c r="G8621" s="2">
        <v>45487</v>
      </c>
      <c r="H8621" t="s">
        <v>42</v>
      </c>
      <c r="I8621">
        <v>4</v>
      </c>
      <c r="J8621">
        <f t="shared" si="270"/>
        <v>200</v>
      </c>
      <c r="K8621" s="3">
        <v>0</v>
      </c>
      <c r="L8621" s="3">
        <f t="shared" si="271"/>
        <v>800</v>
      </c>
      <c r="M8621">
        <v>800</v>
      </c>
      <c r="N8621" s="3">
        <f>Table2[[#This Row],[Total Cost]]-Table2[[#This Row],[Total Sales]]</f>
        <v>0</v>
      </c>
      <c r="O8621" t="s">
        <v>33</v>
      </c>
      <c r="P8621" t="s">
        <v>17</v>
      </c>
    </row>
    <row r="8622" spans="1:16">
      <c r="A8622" t="s">
        <v>32119</v>
      </c>
      <c r="B8622" t="s">
        <v>32120</v>
      </c>
      <c r="C8622" t="s">
        <v>37388</v>
      </c>
      <c r="D8622" t="s">
        <v>38114</v>
      </c>
      <c r="E8622" t="s">
        <v>32121</v>
      </c>
      <c r="F8622" t="s">
        <v>32122</v>
      </c>
      <c r="G8622" s="2">
        <v>45562</v>
      </c>
      <c r="H8622" t="s">
        <v>83</v>
      </c>
      <c r="I8622">
        <v>1</v>
      </c>
      <c r="J8622">
        <f t="shared" si="270"/>
        <v>150</v>
      </c>
      <c r="K8622" s="3">
        <v>0</v>
      </c>
      <c r="L8622" s="3">
        <f t="shared" si="271"/>
        <v>150</v>
      </c>
      <c r="M8622">
        <v>150</v>
      </c>
      <c r="N8622" s="3">
        <f>Table2[[#This Row],[Total Cost]]-Table2[[#This Row],[Total Sales]]</f>
        <v>0</v>
      </c>
      <c r="O8622" t="s">
        <v>16</v>
      </c>
      <c r="P8622" t="s">
        <v>17</v>
      </c>
    </row>
    <row r="8623" spans="1:16">
      <c r="A8623" t="s">
        <v>32123</v>
      </c>
      <c r="B8623" t="s">
        <v>32124</v>
      </c>
      <c r="C8623" t="s">
        <v>37669</v>
      </c>
      <c r="D8623" t="s">
        <v>38251</v>
      </c>
      <c r="E8623" t="s">
        <v>32125</v>
      </c>
      <c r="F8623" t="s">
        <v>31191</v>
      </c>
      <c r="G8623" s="2">
        <v>45448</v>
      </c>
      <c r="H8623" t="s">
        <v>56</v>
      </c>
      <c r="I8623">
        <v>2</v>
      </c>
      <c r="J8623">
        <f t="shared" si="270"/>
        <v>90</v>
      </c>
      <c r="K8623" s="3">
        <v>0</v>
      </c>
      <c r="L8623" s="3">
        <f t="shared" si="271"/>
        <v>180</v>
      </c>
      <c r="M8623">
        <v>180</v>
      </c>
      <c r="N8623" s="3">
        <f>Table2[[#This Row],[Total Cost]]-Table2[[#This Row],[Total Sales]]</f>
        <v>0</v>
      </c>
      <c r="O8623" t="s">
        <v>23</v>
      </c>
      <c r="P8623" t="s">
        <v>17</v>
      </c>
    </row>
    <row r="8624" spans="1:16">
      <c r="A8624" t="s">
        <v>32126</v>
      </c>
      <c r="B8624" t="s">
        <v>32127</v>
      </c>
      <c r="C8624" t="s">
        <v>37459</v>
      </c>
      <c r="D8624" t="s">
        <v>37978</v>
      </c>
      <c r="E8624" t="s">
        <v>32128</v>
      </c>
      <c r="F8624" t="s">
        <v>32129</v>
      </c>
      <c r="G8624" s="2">
        <v>45752</v>
      </c>
      <c r="H8624" t="s">
        <v>56</v>
      </c>
      <c r="I8624">
        <v>1</v>
      </c>
      <c r="J8624">
        <f t="shared" si="270"/>
        <v>90</v>
      </c>
      <c r="K8624" s="3">
        <v>0</v>
      </c>
      <c r="L8624" s="3">
        <f t="shared" si="271"/>
        <v>90</v>
      </c>
      <c r="M8624">
        <v>90</v>
      </c>
      <c r="N8624" s="3">
        <f>Table2[[#This Row],[Total Cost]]-Table2[[#This Row],[Total Sales]]</f>
        <v>0</v>
      </c>
      <c r="O8624" t="s">
        <v>23</v>
      </c>
      <c r="P8624" t="s">
        <v>78</v>
      </c>
    </row>
    <row r="8625" spans="1:16">
      <c r="A8625" t="s">
        <v>32130</v>
      </c>
      <c r="B8625" t="s">
        <v>32131</v>
      </c>
      <c r="C8625" t="s">
        <v>37288</v>
      </c>
      <c r="D8625" t="s">
        <v>37472</v>
      </c>
      <c r="E8625" t="s">
        <v>32132</v>
      </c>
      <c r="F8625" t="s">
        <v>32133</v>
      </c>
      <c r="G8625" s="2">
        <v>45571</v>
      </c>
      <c r="H8625" t="s">
        <v>83</v>
      </c>
      <c r="I8625">
        <v>1</v>
      </c>
      <c r="J8625">
        <f t="shared" si="270"/>
        <v>150</v>
      </c>
      <c r="K8625" s="3">
        <v>10</v>
      </c>
      <c r="L8625" s="3">
        <f t="shared" si="271"/>
        <v>150</v>
      </c>
      <c r="M8625">
        <v>135</v>
      </c>
      <c r="N8625" s="3">
        <f>Table2[[#This Row],[Total Cost]]-Table2[[#This Row],[Total Sales]]</f>
        <v>15</v>
      </c>
      <c r="O8625" t="s">
        <v>23</v>
      </c>
      <c r="P8625" t="s">
        <v>17</v>
      </c>
    </row>
    <row r="8626" spans="1:16">
      <c r="A8626" t="s">
        <v>32134</v>
      </c>
      <c r="B8626" t="s">
        <v>32135</v>
      </c>
      <c r="C8626" t="s">
        <v>37674</v>
      </c>
      <c r="D8626" t="s">
        <v>37596</v>
      </c>
      <c r="E8626" t="s">
        <v>32136</v>
      </c>
      <c r="F8626" t="s">
        <v>16591</v>
      </c>
      <c r="G8626" s="2">
        <v>45423</v>
      </c>
      <c r="H8626" t="s">
        <v>47</v>
      </c>
      <c r="I8626">
        <v>4</v>
      </c>
      <c r="J8626">
        <f t="shared" si="270"/>
        <v>1200</v>
      </c>
      <c r="K8626" s="3">
        <v>0</v>
      </c>
      <c r="L8626" s="3">
        <f t="shared" si="271"/>
        <v>4800</v>
      </c>
      <c r="M8626">
        <v>4800</v>
      </c>
      <c r="N8626" s="3">
        <f>Table2[[#This Row],[Total Cost]]-Table2[[#This Row],[Total Sales]]</f>
        <v>0</v>
      </c>
      <c r="O8626" t="s">
        <v>33</v>
      </c>
      <c r="P8626" t="s">
        <v>78</v>
      </c>
    </row>
    <row r="8627" spans="1:16">
      <c r="A8627" s="1" t="s">
        <v>32137</v>
      </c>
      <c r="B8627" t="s">
        <v>32138</v>
      </c>
      <c r="C8627" t="s">
        <v>37210</v>
      </c>
      <c r="D8627" t="s">
        <v>37080</v>
      </c>
      <c r="E8627" t="s">
        <v>32139</v>
      </c>
      <c r="F8627" t="s">
        <v>32140</v>
      </c>
      <c r="G8627" s="2">
        <v>45566</v>
      </c>
      <c r="H8627" t="s">
        <v>56</v>
      </c>
      <c r="I8627">
        <v>4</v>
      </c>
      <c r="J8627">
        <f t="shared" si="270"/>
        <v>90</v>
      </c>
      <c r="K8627" s="3">
        <v>0</v>
      </c>
      <c r="L8627" s="3">
        <f t="shared" si="271"/>
        <v>360</v>
      </c>
      <c r="M8627">
        <v>360</v>
      </c>
      <c r="N8627" s="3">
        <f>Table2[[#This Row],[Total Cost]]-Table2[[#This Row],[Total Sales]]</f>
        <v>0</v>
      </c>
      <c r="O8627" t="s">
        <v>16</v>
      </c>
      <c r="P8627" t="s">
        <v>17</v>
      </c>
    </row>
    <row r="8628" spans="1:16">
      <c r="A8628" t="s">
        <v>32141</v>
      </c>
      <c r="B8628" t="s">
        <v>32142</v>
      </c>
      <c r="C8628" t="s">
        <v>38411</v>
      </c>
      <c r="D8628" t="s">
        <v>37212</v>
      </c>
      <c r="E8628" t="s">
        <v>32143</v>
      </c>
      <c r="F8628" t="s">
        <v>32144</v>
      </c>
      <c r="G8628" s="2">
        <v>45620</v>
      </c>
      <c r="H8628" t="s">
        <v>28</v>
      </c>
      <c r="I8628">
        <v>3</v>
      </c>
      <c r="J8628">
        <f t="shared" si="270"/>
        <v>300</v>
      </c>
      <c r="K8628" s="3">
        <v>0</v>
      </c>
      <c r="L8628" s="3">
        <f t="shared" si="271"/>
        <v>900</v>
      </c>
      <c r="M8628">
        <v>900</v>
      </c>
      <c r="N8628" s="3">
        <f>Table2[[#This Row],[Total Cost]]-Table2[[#This Row],[Total Sales]]</f>
        <v>0</v>
      </c>
      <c r="O8628" t="s">
        <v>33</v>
      </c>
      <c r="P8628" t="s">
        <v>17</v>
      </c>
    </row>
    <row r="8629" spans="1:16">
      <c r="A8629" t="s">
        <v>32145</v>
      </c>
      <c r="B8629" t="s">
        <v>32146</v>
      </c>
      <c r="C8629" t="s">
        <v>37311</v>
      </c>
      <c r="D8629" t="s">
        <v>37811</v>
      </c>
      <c r="E8629" t="s">
        <v>32147</v>
      </c>
      <c r="F8629" t="s">
        <v>32148</v>
      </c>
      <c r="G8629" s="2">
        <v>45707</v>
      </c>
      <c r="H8629" t="s">
        <v>56</v>
      </c>
      <c r="I8629">
        <v>1</v>
      </c>
      <c r="J8629">
        <f t="shared" si="270"/>
        <v>90</v>
      </c>
      <c r="K8629" s="3">
        <v>0</v>
      </c>
      <c r="L8629" s="3">
        <f t="shared" si="271"/>
        <v>90</v>
      </c>
      <c r="M8629">
        <v>90</v>
      </c>
      <c r="N8629" s="3">
        <f>Table2[[#This Row],[Total Cost]]-Table2[[#This Row],[Total Sales]]</f>
        <v>0</v>
      </c>
      <c r="O8629" t="s">
        <v>16</v>
      </c>
      <c r="P8629" t="s">
        <v>17</v>
      </c>
    </row>
    <row r="8630" spans="1:16">
      <c r="A8630" t="s">
        <v>32149</v>
      </c>
      <c r="B8630" t="s">
        <v>32150</v>
      </c>
      <c r="C8630" t="s">
        <v>37313</v>
      </c>
      <c r="D8630" t="s">
        <v>37245</v>
      </c>
      <c r="E8630" t="s">
        <v>32151</v>
      </c>
      <c r="F8630" t="s">
        <v>32152</v>
      </c>
      <c r="G8630" s="2">
        <v>45558</v>
      </c>
      <c r="H8630" t="s">
        <v>89</v>
      </c>
      <c r="I8630">
        <v>1</v>
      </c>
      <c r="J8630">
        <f t="shared" si="270"/>
        <v>50</v>
      </c>
      <c r="K8630" s="3">
        <v>5</v>
      </c>
      <c r="L8630" s="3">
        <f t="shared" si="271"/>
        <v>50</v>
      </c>
      <c r="M8630">
        <v>47.5</v>
      </c>
      <c r="N8630" s="3">
        <f>Table2[[#This Row],[Total Cost]]-Table2[[#This Row],[Total Sales]]</f>
        <v>2.5</v>
      </c>
      <c r="O8630" t="s">
        <v>33</v>
      </c>
      <c r="P8630" t="s">
        <v>17</v>
      </c>
    </row>
    <row r="8631" spans="1:16">
      <c r="A8631" t="s">
        <v>32153</v>
      </c>
      <c r="B8631" t="s">
        <v>25163</v>
      </c>
      <c r="C8631" t="s">
        <v>37137</v>
      </c>
      <c r="D8631" t="s">
        <v>37030</v>
      </c>
      <c r="E8631" t="s">
        <v>32154</v>
      </c>
      <c r="F8631" t="s">
        <v>32155</v>
      </c>
      <c r="G8631" s="2">
        <v>45415</v>
      </c>
      <c r="H8631" t="s">
        <v>56</v>
      </c>
      <c r="I8631">
        <v>2</v>
      </c>
      <c r="J8631">
        <f t="shared" si="270"/>
        <v>90</v>
      </c>
      <c r="K8631" s="3">
        <v>0</v>
      </c>
      <c r="L8631" s="3">
        <f t="shared" si="271"/>
        <v>180</v>
      </c>
      <c r="M8631">
        <v>180</v>
      </c>
      <c r="N8631" s="3">
        <f>Table2[[#This Row],[Total Cost]]-Table2[[#This Row],[Total Sales]]</f>
        <v>0</v>
      </c>
      <c r="O8631" t="s">
        <v>16</v>
      </c>
      <c r="P8631" t="s">
        <v>78</v>
      </c>
    </row>
    <row r="8632" spans="1:16">
      <c r="A8632" t="s">
        <v>32156</v>
      </c>
      <c r="B8632" t="s">
        <v>30540</v>
      </c>
      <c r="C8632" t="s">
        <v>37273</v>
      </c>
      <c r="D8632" t="s">
        <v>37242</v>
      </c>
      <c r="E8632" t="s">
        <v>32157</v>
      </c>
      <c r="F8632" t="s">
        <v>32158</v>
      </c>
      <c r="G8632" s="2">
        <v>45715</v>
      </c>
      <c r="H8632" t="s">
        <v>22</v>
      </c>
      <c r="I8632">
        <v>3</v>
      </c>
      <c r="J8632">
        <f t="shared" si="270"/>
        <v>100</v>
      </c>
      <c r="K8632" s="3">
        <v>0</v>
      </c>
      <c r="L8632" s="3">
        <f t="shared" si="271"/>
        <v>300</v>
      </c>
      <c r="M8632">
        <v>300</v>
      </c>
      <c r="N8632" s="3">
        <f>Table2[[#This Row],[Total Cost]]-Table2[[#This Row],[Total Sales]]</f>
        <v>0</v>
      </c>
      <c r="O8632" t="s">
        <v>90</v>
      </c>
      <c r="P8632" t="s">
        <v>17</v>
      </c>
    </row>
    <row r="8633" spans="1:16">
      <c r="A8633" t="s">
        <v>32159</v>
      </c>
      <c r="B8633" t="s">
        <v>32160</v>
      </c>
      <c r="C8633" t="s">
        <v>37027</v>
      </c>
      <c r="D8633" t="s">
        <v>37030</v>
      </c>
      <c r="E8633" t="s">
        <v>32161</v>
      </c>
      <c r="F8633" t="s">
        <v>30523</v>
      </c>
      <c r="G8633" s="2">
        <v>45633</v>
      </c>
      <c r="H8633" t="s">
        <v>89</v>
      </c>
      <c r="I8633">
        <v>1</v>
      </c>
      <c r="J8633">
        <f t="shared" si="270"/>
        <v>50</v>
      </c>
      <c r="K8633" s="3">
        <v>0</v>
      </c>
      <c r="L8633" s="3">
        <f t="shared" si="271"/>
        <v>50</v>
      </c>
      <c r="M8633">
        <v>50</v>
      </c>
      <c r="N8633" s="3">
        <f>Table2[[#This Row],[Total Cost]]-Table2[[#This Row],[Total Sales]]</f>
        <v>0</v>
      </c>
      <c r="O8633" t="s">
        <v>33</v>
      </c>
      <c r="P8633" t="s">
        <v>17</v>
      </c>
    </row>
    <row r="8634" spans="1:16">
      <c r="A8634" t="s">
        <v>32162</v>
      </c>
      <c r="B8634" t="s">
        <v>32163</v>
      </c>
      <c r="C8634" t="s">
        <v>37248</v>
      </c>
      <c r="D8634" t="s">
        <v>37975</v>
      </c>
      <c r="E8634" t="s">
        <v>32164</v>
      </c>
      <c r="F8634" t="s">
        <v>8992</v>
      </c>
      <c r="G8634" s="2">
        <v>45467</v>
      </c>
      <c r="H8634" t="s">
        <v>83</v>
      </c>
      <c r="I8634">
        <v>1</v>
      </c>
      <c r="J8634">
        <f t="shared" si="270"/>
        <v>150</v>
      </c>
      <c r="K8634" s="3">
        <v>0</v>
      </c>
      <c r="L8634" s="3">
        <f t="shared" si="271"/>
        <v>150</v>
      </c>
      <c r="M8634">
        <v>150</v>
      </c>
      <c r="N8634" s="3">
        <f>Table2[[#This Row],[Total Cost]]-Table2[[#This Row],[Total Sales]]</f>
        <v>0</v>
      </c>
      <c r="O8634" t="s">
        <v>23</v>
      </c>
      <c r="P8634" t="s">
        <v>78</v>
      </c>
    </row>
    <row r="8635" spans="1:16">
      <c r="A8635" t="s">
        <v>32165</v>
      </c>
      <c r="B8635" t="s">
        <v>32166</v>
      </c>
      <c r="C8635" t="s">
        <v>37223</v>
      </c>
      <c r="D8635" t="s">
        <v>37066</v>
      </c>
      <c r="E8635" t="s">
        <v>32167</v>
      </c>
      <c r="F8635" t="s">
        <v>32168</v>
      </c>
      <c r="G8635" s="2">
        <v>45627</v>
      </c>
      <c r="H8635" t="s">
        <v>47</v>
      </c>
      <c r="I8635">
        <v>2</v>
      </c>
      <c r="J8635">
        <f t="shared" si="270"/>
        <v>1200</v>
      </c>
      <c r="K8635" s="3">
        <v>0</v>
      </c>
      <c r="L8635" s="3">
        <f t="shared" si="271"/>
        <v>2400</v>
      </c>
      <c r="M8635">
        <v>2400</v>
      </c>
      <c r="N8635" s="3">
        <f>Table2[[#This Row],[Total Cost]]-Table2[[#This Row],[Total Sales]]</f>
        <v>0</v>
      </c>
      <c r="O8635" t="s">
        <v>84</v>
      </c>
      <c r="P8635" t="s">
        <v>17</v>
      </c>
    </row>
    <row r="8636" spans="1:16">
      <c r="A8636" t="s">
        <v>32169</v>
      </c>
      <c r="B8636" t="s">
        <v>32170</v>
      </c>
      <c r="C8636" t="s">
        <v>37454</v>
      </c>
      <c r="D8636" t="s">
        <v>36959</v>
      </c>
      <c r="E8636" t="s">
        <v>32171</v>
      </c>
      <c r="F8636" t="s">
        <v>32172</v>
      </c>
      <c r="G8636" s="2">
        <v>45547</v>
      </c>
      <c r="H8636" t="s">
        <v>73</v>
      </c>
      <c r="I8636">
        <v>2</v>
      </c>
      <c r="J8636">
        <f t="shared" si="270"/>
        <v>120</v>
      </c>
      <c r="K8636" s="3">
        <v>10</v>
      </c>
      <c r="L8636" s="3">
        <f t="shared" si="271"/>
        <v>240</v>
      </c>
      <c r="M8636">
        <v>216</v>
      </c>
      <c r="N8636" s="3">
        <f>Table2[[#This Row],[Total Cost]]-Table2[[#This Row],[Total Sales]]</f>
        <v>24</v>
      </c>
      <c r="O8636" t="s">
        <v>23</v>
      </c>
      <c r="P8636" t="s">
        <v>17</v>
      </c>
    </row>
    <row r="8637" spans="1:16">
      <c r="A8637" t="s">
        <v>32173</v>
      </c>
      <c r="B8637" t="s">
        <v>32174</v>
      </c>
      <c r="C8637" t="s">
        <v>37238</v>
      </c>
      <c r="D8637" t="s">
        <v>37763</v>
      </c>
      <c r="E8637" t="s">
        <v>32175</v>
      </c>
      <c r="F8637" t="s">
        <v>32176</v>
      </c>
      <c r="G8637" s="2">
        <v>45444</v>
      </c>
      <c r="H8637" t="s">
        <v>83</v>
      </c>
      <c r="I8637">
        <v>3</v>
      </c>
      <c r="J8637">
        <f t="shared" si="270"/>
        <v>150</v>
      </c>
      <c r="K8637" s="3">
        <v>0</v>
      </c>
      <c r="L8637" s="3">
        <f t="shared" si="271"/>
        <v>450</v>
      </c>
      <c r="M8637">
        <v>450</v>
      </c>
      <c r="N8637" s="3">
        <f>Table2[[#This Row],[Total Cost]]-Table2[[#This Row],[Total Sales]]</f>
        <v>0</v>
      </c>
      <c r="O8637" t="s">
        <v>23</v>
      </c>
      <c r="P8637" t="s">
        <v>17</v>
      </c>
    </row>
    <row r="8638" spans="1:16">
      <c r="A8638" t="s">
        <v>32177</v>
      </c>
      <c r="B8638" t="s">
        <v>32178</v>
      </c>
      <c r="C8638" t="s">
        <v>37109</v>
      </c>
      <c r="D8638" t="s">
        <v>37042</v>
      </c>
      <c r="E8638" t="s">
        <v>32179</v>
      </c>
      <c r="F8638" t="s">
        <v>32180</v>
      </c>
      <c r="G8638" s="2">
        <v>45622</v>
      </c>
      <c r="H8638" t="s">
        <v>15</v>
      </c>
      <c r="I8638">
        <v>4</v>
      </c>
      <c r="J8638">
        <f t="shared" si="270"/>
        <v>800</v>
      </c>
      <c r="K8638" s="3">
        <v>5</v>
      </c>
      <c r="L8638" s="3">
        <f t="shared" si="271"/>
        <v>3200</v>
      </c>
      <c r="M8638">
        <v>3040</v>
      </c>
      <c r="N8638" s="3">
        <f>Table2[[#This Row],[Total Cost]]-Table2[[#This Row],[Total Sales]]</f>
        <v>160</v>
      </c>
      <c r="O8638" t="s">
        <v>33</v>
      </c>
      <c r="P8638" t="s">
        <v>17</v>
      </c>
    </row>
    <row r="8639" spans="1:16">
      <c r="A8639" t="s">
        <v>32181</v>
      </c>
      <c r="B8639" t="s">
        <v>32182</v>
      </c>
      <c r="C8639" t="s">
        <v>37828</v>
      </c>
      <c r="D8639" t="s">
        <v>37621</v>
      </c>
      <c r="E8639" t="s">
        <v>32183</v>
      </c>
      <c r="F8639" t="s">
        <v>32184</v>
      </c>
      <c r="G8639" s="2">
        <v>45758</v>
      </c>
      <c r="H8639" t="s">
        <v>83</v>
      </c>
      <c r="I8639">
        <v>2</v>
      </c>
      <c r="J8639">
        <f t="shared" si="270"/>
        <v>150</v>
      </c>
      <c r="K8639" s="3">
        <v>0</v>
      </c>
      <c r="L8639" s="3">
        <f t="shared" si="271"/>
        <v>300</v>
      </c>
      <c r="M8639">
        <v>300</v>
      </c>
      <c r="N8639" s="3">
        <f>Table2[[#This Row],[Total Cost]]-Table2[[#This Row],[Total Sales]]</f>
        <v>0</v>
      </c>
      <c r="O8639" t="s">
        <v>33</v>
      </c>
      <c r="P8639" t="s">
        <v>17</v>
      </c>
    </row>
    <row r="8640" spans="1:16">
      <c r="A8640" t="s">
        <v>32185</v>
      </c>
      <c r="B8640" t="s">
        <v>32186</v>
      </c>
      <c r="C8640" t="s">
        <v>36994</v>
      </c>
      <c r="D8640" t="s">
        <v>37039</v>
      </c>
      <c r="E8640" t="s">
        <v>32187</v>
      </c>
      <c r="F8640" t="s">
        <v>32188</v>
      </c>
      <c r="G8640" s="2">
        <v>45618</v>
      </c>
      <c r="H8640" t="s">
        <v>73</v>
      </c>
      <c r="I8640">
        <v>2</v>
      </c>
      <c r="J8640">
        <f t="shared" si="270"/>
        <v>120</v>
      </c>
      <c r="K8640" s="3">
        <v>0</v>
      </c>
      <c r="L8640" s="3">
        <f t="shared" si="271"/>
        <v>240</v>
      </c>
      <c r="M8640">
        <v>240</v>
      </c>
      <c r="N8640" s="3">
        <f>Table2[[#This Row],[Total Cost]]-Table2[[#This Row],[Total Sales]]</f>
        <v>0</v>
      </c>
      <c r="O8640" t="s">
        <v>16</v>
      </c>
      <c r="P8640" t="s">
        <v>17</v>
      </c>
    </row>
    <row r="8641" spans="1:16">
      <c r="A8641" t="s">
        <v>32189</v>
      </c>
      <c r="B8641" t="s">
        <v>14713</v>
      </c>
      <c r="C8641" t="s">
        <v>37481</v>
      </c>
      <c r="D8641" t="s">
        <v>36983</v>
      </c>
      <c r="E8641" t="s">
        <v>32190</v>
      </c>
      <c r="F8641" t="s">
        <v>32191</v>
      </c>
      <c r="G8641" s="2">
        <v>45765</v>
      </c>
      <c r="H8641" t="s">
        <v>42</v>
      </c>
      <c r="I8641">
        <v>4</v>
      </c>
      <c r="J8641">
        <f t="shared" si="270"/>
        <v>200</v>
      </c>
      <c r="K8641" s="3">
        <v>15</v>
      </c>
      <c r="L8641" s="3">
        <f t="shared" si="271"/>
        <v>800</v>
      </c>
      <c r="M8641">
        <v>680</v>
      </c>
      <c r="N8641" s="3">
        <f>Table2[[#This Row],[Total Cost]]-Table2[[#This Row],[Total Sales]]</f>
        <v>120</v>
      </c>
      <c r="O8641" t="s">
        <v>33</v>
      </c>
      <c r="P8641" t="s">
        <v>17</v>
      </c>
    </row>
    <row r="8642" spans="1:16">
      <c r="A8642" t="s">
        <v>32192</v>
      </c>
      <c r="B8642" t="s">
        <v>32193</v>
      </c>
      <c r="C8642" t="s">
        <v>38273</v>
      </c>
      <c r="D8642" t="s">
        <v>36967</v>
      </c>
      <c r="E8642" t="s">
        <v>32194</v>
      </c>
      <c r="F8642" t="s">
        <v>32195</v>
      </c>
      <c r="G8642" s="2">
        <v>45430</v>
      </c>
      <c r="H8642" t="s">
        <v>15</v>
      </c>
      <c r="I8642">
        <v>2</v>
      </c>
      <c r="J8642">
        <f t="shared" si="270"/>
        <v>800</v>
      </c>
      <c r="K8642" s="3">
        <v>5</v>
      </c>
      <c r="L8642" s="3">
        <f t="shared" si="271"/>
        <v>1600</v>
      </c>
      <c r="M8642">
        <v>1520</v>
      </c>
      <c r="N8642" s="3">
        <f>Table2[[#This Row],[Total Cost]]-Table2[[#This Row],[Total Sales]]</f>
        <v>80</v>
      </c>
      <c r="O8642" t="s">
        <v>90</v>
      </c>
      <c r="P8642" t="s">
        <v>17</v>
      </c>
    </row>
    <row r="8643" spans="1:16">
      <c r="A8643" t="s">
        <v>32196</v>
      </c>
      <c r="B8643" t="s">
        <v>32197</v>
      </c>
      <c r="C8643" t="s">
        <v>36950</v>
      </c>
      <c r="D8643" t="s">
        <v>37787</v>
      </c>
      <c r="E8643" t="s">
        <v>32198</v>
      </c>
      <c r="F8643" t="s">
        <v>8473</v>
      </c>
      <c r="G8643" s="2">
        <v>45452</v>
      </c>
      <c r="H8643" t="s">
        <v>73</v>
      </c>
      <c r="I8643">
        <v>2</v>
      </c>
      <c r="J8643">
        <f t="shared" ref="J8643:J8706" si="272">L8643/I8643</f>
        <v>120</v>
      </c>
      <c r="K8643" s="3">
        <v>0</v>
      </c>
      <c r="L8643" s="3">
        <f t="shared" si="271"/>
        <v>240</v>
      </c>
      <c r="M8643">
        <v>240</v>
      </c>
      <c r="N8643" s="3">
        <f>Table2[[#This Row],[Total Cost]]-Table2[[#This Row],[Total Sales]]</f>
        <v>0</v>
      </c>
      <c r="O8643" t="s">
        <v>23</v>
      </c>
      <c r="P8643" t="s">
        <v>17</v>
      </c>
    </row>
    <row r="8644" spans="1:16">
      <c r="A8644" t="s">
        <v>32199</v>
      </c>
      <c r="B8644" t="s">
        <v>32200</v>
      </c>
      <c r="C8644" t="s">
        <v>38445</v>
      </c>
      <c r="D8644" t="s">
        <v>36995</v>
      </c>
      <c r="E8644" t="s">
        <v>32201</v>
      </c>
      <c r="F8644" t="s">
        <v>19236</v>
      </c>
      <c r="G8644" s="2">
        <v>45447</v>
      </c>
      <c r="H8644" t="s">
        <v>22</v>
      </c>
      <c r="I8644">
        <v>2</v>
      </c>
      <c r="J8644">
        <f t="shared" si="272"/>
        <v>100</v>
      </c>
      <c r="K8644" s="3">
        <v>10</v>
      </c>
      <c r="L8644" s="3">
        <f t="shared" si="271"/>
        <v>200</v>
      </c>
      <c r="M8644">
        <v>180</v>
      </c>
      <c r="N8644" s="3">
        <f>Table2[[#This Row],[Total Cost]]-Table2[[#This Row],[Total Sales]]</f>
        <v>20</v>
      </c>
      <c r="O8644" t="s">
        <v>90</v>
      </c>
      <c r="P8644" t="s">
        <v>17</v>
      </c>
    </row>
    <row r="8645" spans="1:16">
      <c r="A8645" t="s">
        <v>32202</v>
      </c>
      <c r="B8645" t="s">
        <v>32203</v>
      </c>
      <c r="C8645" t="s">
        <v>37403</v>
      </c>
      <c r="D8645" t="s">
        <v>36961</v>
      </c>
      <c r="E8645" t="s">
        <v>32204</v>
      </c>
      <c r="F8645" t="s">
        <v>32205</v>
      </c>
      <c r="G8645" s="2">
        <v>45634</v>
      </c>
      <c r="H8645" t="s">
        <v>47</v>
      </c>
      <c r="I8645">
        <v>4</v>
      </c>
      <c r="J8645">
        <f t="shared" si="272"/>
        <v>1200</v>
      </c>
      <c r="K8645" s="3">
        <v>0</v>
      </c>
      <c r="L8645" s="3">
        <f t="shared" si="271"/>
        <v>4800</v>
      </c>
      <c r="M8645">
        <v>4800</v>
      </c>
      <c r="N8645" s="3">
        <f>Table2[[#This Row],[Total Cost]]-Table2[[#This Row],[Total Sales]]</f>
        <v>0</v>
      </c>
      <c r="O8645" t="s">
        <v>16</v>
      </c>
      <c r="P8645" t="s">
        <v>17</v>
      </c>
    </row>
    <row r="8646" spans="1:16">
      <c r="A8646" t="s">
        <v>32206</v>
      </c>
      <c r="B8646" t="s">
        <v>32207</v>
      </c>
      <c r="C8646" t="s">
        <v>37129</v>
      </c>
      <c r="D8646" t="s">
        <v>38012</v>
      </c>
      <c r="E8646" t="s">
        <v>32208</v>
      </c>
      <c r="F8646" t="s">
        <v>32209</v>
      </c>
      <c r="G8646" s="2">
        <v>45454</v>
      </c>
      <c r="H8646" t="s">
        <v>47</v>
      </c>
      <c r="I8646">
        <v>1</v>
      </c>
      <c r="J8646">
        <f t="shared" si="272"/>
        <v>1200</v>
      </c>
      <c r="K8646" s="3">
        <v>10</v>
      </c>
      <c r="L8646" s="3">
        <f t="shared" ref="L8646:L8709" si="273">M8646/(1-K8646/100)</f>
        <v>1200</v>
      </c>
      <c r="M8646">
        <v>1080</v>
      </c>
      <c r="N8646" s="3">
        <f>Table2[[#This Row],[Total Cost]]-Table2[[#This Row],[Total Sales]]</f>
        <v>120</v>
      </c>
      <c r="O8646" t="s">
        <v>16</v>
      </c>
      <c r="P8646" t="s">
        <v>17</v>
      </c>
    </row>
    <row r="8647" spans="1:16">
      <c r="A8647" t="s">
        <v>32210</v>
      </c>
      <c r="B8647" t="s">
        <v>32211</v>
      </c>
      <c r="C8647" t="s">
        <v>37851</v>
      </c>
      <c r="D8647" t="s">
        <v>37067</v>
      </c>
      <c r="E8647" t="s">
        <v>32212</v>
      </c>
      <c r="F8647" t="s">
        <v>4207</v>
      </c>
      <c r="G8647" s="2">
        <v>45601</v>
      </c>
      <c r="H8647" t="s">
        <v>47</v>
      </c>
      <c r="I8647">
        <v>1</v>
      </c>
      <c r="J8647">
        <f t="shared" si="272"/>
        <v>1200</v>
      </c>
      <c r="K8647" s="3">
        <v>10</v>
      </c>
      <c r="L8647" s="3">
        <f t="shared" si="273"/>
        <v>1200</v>
      </c>
      <c r="M8647">
        <v>1080</v>
      </c>
      <c r="N8647" s="3">
        <f>Table2[[#This Row],[Total Cost]]-Table2[[#This Row],[Total Sales]]</f>
        <v>120</v>
      </c>
      <c r="O8647" t="s">
        <v>16</v>
      </c>
      <c r="P8647" t="s">
        <v>17</v>
      </c>
    </row>
    <row r="8648" spans="1:16">
      <c r="A8648" t="s">
        <v>32213</v>
      </c>
      <c r="B8648" t="s">
        <v>32214</v>
      </c>
      <c r="C8648" t="s">
        <v>37293</v>
      </c>
      <c r="D8648" t="s">
        <v>37222</v>
      </c>
      <c r="E8648" t="s">
        <v>32215</v>
      </c>
      <c r="F8648" t="s">
        <v>32216</v>
      </c>
      <c r="G8648" s="2">
        <v>45574</v>
      </c>
      <c r="H8648" t="s">
        <v>15</v>
      </c>
      <c r="I8648">
        <v>4</v>
      </c>
      <c r="J8648">
        <f t="shared" si="272"/>
        <v>800</v>
      </c>
      <c r="K8648" s="3">
        <v>0</v>
      </c>
      <c r="L8648" s="3">
        <f t="shared" si="273"/>
        <v>3200</v>
      </c>
      <c r="M8648">
        <v>3200</v>
      </c>
      <c r="N8648" s="3">
        <f>Table2[[#This Row],[Total Cost]]-Table2[[#This Row],[Total Sales]]</f>
        <v>0</v>
      </c>
      <c r="O8648" t="s">
        <v>90</v>
      </c>
      <c r="P8648" t="s">
        <v>17</v>
      </c>
    </row>
    <row r="8649" spans="1:16">
      <c r="A8649" t="s">
        <v>32217</v>
      </c>
      <c r="B8649" t="s">
        <v>32218</v>
      </c>
      <c r="C8649" t="s">
        <v>37096</v>
      </c>
      <c r="D8649" t="s">
        <v>37097</v>
      </c>
      <c r="E8649" t="s">
        <v>32219</v>
      </c>
      <c r="F8649" t="s">
        <v>32220</v>
      </c>
      <c r="G8649" s="2">
        <v>45740</v>
      </c>
      <c r="H8649" t="s">
        <v>83</v>
      </c>
      <c r="I8649">
        <v>2</v>
      </c>
      <c r="J8649">
        <f t="shared" si="272"/>
        <v>150</v>
      </c>
      <c r="K8649" s="3">
        <v>0</v>
      </c>
      <c r="L8649" s="3">
        <f t="shared" si="273"/>
        <v>300</v>
      </c>
      <c r="M8649">
        <v>300</v>
      </c>
      <c r="N8649" s="3">
        <f>Table2[[#This Row],[Total Cost]]-Table2[[#This Row],[Total Sales]]</f>
        <v>0</v>
      </c>
      <c r="O8649" t="s">
        <v>33</v>
      </c>
      <c r="P8649" t="s">
        <v>17</v>
      </c>
    </row>
    <row r="8650" spans="1:16">
      <c r="A8650" t="s">
        <v>32221</v>
      </c>
      <c r="B8650" t="s">
        <v>32222</v>
      </c>
      <c r="C8650" t="s">
        <v>37294</v>
      </c>
      <c r="D8650" t="s">
        <v>37344</v>
      </c>
      <c r="E8650" t="s">
        <v>32223</v>
      </c>
      <c r="F8650" t="s">
        <v>6070</v>
      </c>
      <c r="G8650" s="2">
        <v>45498</v>
      </c>
      <c r="H8650" t="s">
        <v>15</v>
      </c>
      <c r="I8650">
        <v>4</v>
      </c>
      <c r="J8650">
        <f t="shared" si="272"/>
        <v>800</v>
      </c>
      <c r="K8650" s="3">
        <v>0</v>
      </c>
      <c r="L8650" s="3">
        <f t="shared" si="273"/>
        <v>3200</v>
      </c>
      <c r="M8650">
        <v>3200</v>
      </c>
      <c r="N8650" s="3">
        <f>Table2[[#This Row],[Total Cost]]-Table2[[#This Row],[Total Sales]]</f>
        <v>0</v>
      </c>
      <c r="O8650" t="s">
        <v>16</v>
      </c>
      <c r="P8650" t="s">
        <v>17</v>
      </c>
    </row>
    <row r="8651" spans="1:16">
      <c r="A8651" t="s">
        <v>32224</v>
      </c>
      <c r="B8651" t="s">
        <v>32225</v>
      </c>
      <c r="C8651" t="s">
        <v>37809</v>
      </c>
      <c r="D8651" t="s">
        <v>37732</v>
      </c>
      <c r="E8651" t="s">
        <v>32226</v>
      </c>
      <c r="F8651" t="s">
        <v>32227</v>
      </c>
      <c r="G8651" s="2">
        <v>45606</v>
      </c>
      <c r="H8651" t="s">
        <v>28</v>
      </c>
      <c r="I8651">
        <v>1</v>
      </c>
      <c r="J8651">
        <f t="shared" si="272"/>
        <v>300</v>
      </c>
      <c r="K8651" s="3">
        <v>0</v>
      </c>
      <c r="L8651" s="3">
        <f t="shared" si="273"/>
        <v>300</v>
      </c>
      <c r="M8651">
        <v>300</v>
      </c>
      <c r="N8651" s="3">
        <f>Table2[[#This Row],[Total Cost]]-Table2[[#This Row],[Total Sales]]</f>
        <v>0</v>
      </c>
      <c r="O8651" t="s">
        <v>84</v>
      </c>
      <c r="P8651" t="s">
        <v>17</v>
      </c>
    </row>
    <row r="8652" spans="1:16">
      <c r="A8652" t="s">
        <v>32228</v>
      </c>
      <c r="B8652" t="s">
        <v>32229</v>
      </c>
      <c r="C8652" t="s">
        <v>37468</v>
      </c>
      <c r="D8652" t="s">
        <v>37946</v>
      </c>
      <c r="E8652" t="s">
        <v>32230</v>
      </c>
      <c r="F8652" t="s">
        <v>31099</v>
      </c>
      <c r="G8652" s="2">
        <v>45453</v>
      </c>
      <c r="H8652" t="s">
        <v>15</v>
      </c>
      <c r="I8652">
        <v>2</v>
      </c>
      <c r="J8652">
        <f t="shared" si="272"/>
        <v>800</v>
      </c>
      <c r="K8652" s="3">
        <v>10</v>
      </c>
      <c r="L8652" s="3">
        <f t="shared" si="273"/>
        <v>1600</v>
      </c>
      <c r="M8652">
        <v>1440</v>
      </c>
      <c r="N8652" s="3">
        <f>Table2[[#This Row],[Total Cost]]-Table2[[#This Row],[Total Sales]]</f>
        <v>160</v>
      </c>
      <c r="O8652" t="s">
        <v>84</v>
      </c>
      <c r="P8652" t="s">
        <v>17</v>
      </c>
    </row>
    <row r="8653" spans="1:16">
      <c r="A8653" t="s">
        <v>32231</v>
      </c>
      <c r="B8653" t="s">
        <v>32232</v>
      </c>
      <c r="C8653" t="s">
        <v>37068</v>
      </c>
      <c r="D8653" t="s">
        <v>36988</v>
      </c>
      <c r="E8653" t="s">
        <v>32233</v>
      </c>
      <c r="F8653" t="s">
        <v>32234</v>
      </c>
      <c r="G8653" s="2">
        <v>45492</v>
      </c>
      <c r="H8653" t="s">
        <v>56</v>
      </c>
      <c r="I8653">
        <v>1</v>
      </c>
      <c r="J8653">
        <f t="shared" si="272"/>
        <v>90</v>
      </c>
      <c r="K8653" s="3">
        <v>0</v>
      </c>
      <c r="L8653" s="3">
        <f t="shared" si="273"/>
        <v>90</v>
      </c>
      <c r="M8653">
        <v>90</v>
      </c>
      <c r="N8653" s="3">
        <f>Table2[[#This Row],[Total Cost]]-Table2[[#This Row],[Total Sales]]</f>
        <v>0</v>
      </c>
      <c r="O8653" t="s">
        <v>90</v>
      </c>
      <c r="P8653" t="s">
        <v>78</v>
      </c>
    </row>
    <row r="8654" spans="1:16">
      <c r="A8654" t="s">
        <v>32235</v>
      </c>
      <c r="B8654" t="s">
        <v>32236</v>
      </c>
      <c r="C8654" t="s">
        <v>37147</v>
      </c>
      <c r="D8654" t="s">
        <v>37961</v>
      </c>
      <c r="E8654" t="s">
        <v>32237</v>
      </c>
      <c r="F8654" t="s">
        <v>32238</v>
      </c>
      <c r="G8654" s="2">
        <v>45750</v>
      </c>
      <c r="H8654" t="s">
        <v>47</v>
      </c>
      <c r="I8654">
        <v>2</v>
      </c>
      <c r="J8654">
        <f t="shared" si="272"/>
        <v>1200</v>
      </c>
      <c r="K8654" s="3">
        <v>0</v>
      </c>
      <c r="L8654" s="3">
        <f t="shared" si="273"/>
        <v>2400</v>
      </c>
      <c r="M8654">
        <v>2400</v>
      </c>
      <c r="N8654" s="3">
        <f>Table2[[#This Row],[Total Cost]]-Table2[[#This Row],[Total Sales]]</f>
        <v>0</v>
      </c>
      <c r="O8654" t="s">
        <v>33</v>
      </c>
      <c r="P8654" t="s">
        <v>17</v>
      </c>
    </row>
    <row r="8655" spans="1:16">
      <c r="A8655" t="s">
        <v>32239</v>
      </c>
      <c r="B8655" t="s">
        <v>32240</v>
      </c>
      <c r="C8655" t="s">
        <v>37585</v>
      </c>
      <c r="D8655" t="s">
        <v>37740</v>
      </c>
      <c r="E8655" t="s">
        <v>32241</v>
      </c>
      <c r="F8655" t="s">
        <v>32242</v>
      </c>
      <c r="G8655" s="2">
        <v>45477</v>
      </c>
      <c r="H8655" t="s">
        <v>47</v>
      </c>
      <c r="I8655">
        <v>1</v>
      </c>
      <c r="J8655">
        <f t="shared" si="272"/>
        <v>1200</v>
      </c>
      <c r="K8655" s="3">
        <v>0</v>
      </c>
      <c r="L8655" s="3">
        <f t="shared" si="273"/>
        <v>1200</v>
      </c>
      <c r="M8655">
        <v>1200</v>
      </c>
      <c r="N8655" s="3">
        <f>Table2[[#This Row],[Total Cost]]-Table2[[#This Row],[Total Sales]]</f>
        <v>0</v>
      </c>
      <c r="O8655" t="s">
        <v>23</v>
      </c>
      <c r="P8655" t="s">
        <v>17</v>
      </c>
    </row>
    <row r="8656" spans="1:16">
      <c r="A8656" t="s">
        <v>32243</v>
      </c>
      <c r="B8656" t="s">
        <v>32244</v>
      </c>
      <c r="C8656" t="s">
        <v>37091</v>
      </c>
      <c r="D8656" t="s">
        <v>37859</v>
      </c>
      <c r="E8656" t="s">
        <v>32245</v>
      </c>
      <c r="F8656" t="s">
        <v>32246</v>
      </c>
      <c r="G8656" s="2">
        <v>45677</v>
      </c>
      <c r="H8656" t="s">
        <v>89</v>
      </c>
      <c r="I8656">
        <v>4</v>
      </c>
      <c r="J8656">
        <f t="shared" si="272"/>
        <v>50</v>
      </c>
      <c r="K8656" s="3">
        <v>15</v>
      </c>
      <c r="L8656" s="3">
        <f t="shared" si="273"/>
        <v>200</v>
      </c>
      <c r="M8656">
        <v>170</v>
      </c>
      <c r="N8656" s="3">
        <f>Table2[[#This Row],[Total Cost]]-Table2[[#This Row],[Total Sales]]</f>
        <v>30</v>
      </c>
      <c r="O8656" t="s">
        <v>90</v>
      </c>
      <c r="P8656" t="s">
        <v>17</v>
      </c>
    </row>
    <row r="8657" spans="1:16">
      <c r="A8657" t="s">
        <v>32247</v>
      </c>
      <c r="B8657" t="s">
        <v>32248</v>
      </c>
      <c r="C8657" t="s">
        <v>37090</v>
      </c>
      <c r="D8657" t="s">
        <v>37312</v>
      </c>
      <c r="E8657" t="s">
        <v>32249</v>
      </c>
      <c r="F8657" t="s">
        <v>6640</v>
      </c>
      <c r="G8657" s="2">
        <v>45466</v>
      </c>
      <c r="H8657" t="s">
        <v>42</v>
      </c>
      <c r="I8657">
        <v>2</v>
      </c>
      <c r="J8657">
        <f t="shared" si="272"/>
        <v>200</v>
      </c>
      <c r="K8657" s="3">
        <v>10</v>
      </c>
      <c r="L8657" s="3">
        <f t="shared" si="273"/>
        <v>400</v>
      </c>
      <c r="M8657">
        <v>360</v>
      </c>
      <c r="N8657" s="3">
        <f>Table2[[#This Row],[Total Cost]]-Table2[[#This Row],[Total Sales]]</f>
        <v>40</v>
      </c>
      <c r="O8657" t="s">
        <v>16</v>
      </c>
      <c r="P8657" t="s">
        <v>17</v>
      </c>
    </row>
    <row r="8658" spans="1:16">
      <c r="A8658" t="s">
        <v>32250</v>
      </c>
      <c r="B8658" t="s">
        <v>32251</v>
      </c>
      <c r="C8658" t="s">
        <v>37175</v>
      </c>
      <c r="D8658" t="s">
        <v>38081</v>
      </c>
      <c r="E8658" t="s">
        <v>32252</v>
      </c>
      <c r="F8658" t="s">
        <v>382</v>
      </c>
      <c r="G8658" s="2">
        <v>45727</v>
      </c>
      <c r="H8658" t="s">
        <v>56</v>
      </c>
      <c r="I8658">
        <v>2</v>
      </c>
      <c r="J8658">
        <f t="shared" si="272"/>
        <v>90</v>
      </c>
      <c r="K8658" s="3">
        <v>5</v>
      </c>
      <c r="L8658" s="3">
        <f t="shared" si="273"/>
        <v>180</v>
      </c>
      <c r="M8658">
        <v>171</v>
      </c>
      <c r="N8658" s="3">
        <f>Table2[[#This Row],[Total Cost]]-Table2[[#This Row],[Total Sales]]</f>
        <v>9</v>
      </c>
      <c r="O8658" t="s">
        <v>90</v>
      </c>
      <c r="P8658" t="s">
        <v>78</v>
      </c>
    </row>
    <row r="8659" spans="1:16">
      <c r="A8659" t="s">
        <v>32253</v>
      </c>
      <c r="B8659" t="s">
        <v>32254</v>
      </c>
      <c r="C8659" t="s">
        <v>37669</v>
      </c>
      <c r="D8659" t="s">
        <v>37438</v>
      </c>
      <c r="E8659" t="s">
        <v>32255</v>
      </c>
      <c r="F8659" t="s">
        <v>32256</v>
      </c>
      <c r="G8659" s="2">
        <v>45424</v>
      </c>
      <c r="H8659" t="s">
        <v>22</v>
      </c>
      <c r="I8659">
        <v>1</v>
      </c>
      <c r="J8659">
        <f t="shared" si="272"/>
        <v>100</v>
      </c>
      <c r="K8659" s="3">
        <v>0</v>
      </c>
      <c r="L8659" s="3">
        <f t="shared" si="273"/>
        <v>100</v>
      </c>
      <c r="M8659">
        <v>100</v>
      </c>
      <c r="N8659" s="3">
        <f>Table2[[#This Row],[Total Cost]]-Table2[[#This Row],[Total Sales]]</f>
        <v>0</v>
      </c>
      <c r="O8659" t="s">
        <v>90</v>
      </c>
      <c r="P8659" t="s">
        <v>17</v>
      </c>
    </row>
    <row r="8660" spans="1:16">
      <c r="A8660" t="s">
        <v>32257</v>
      </c>
      <c r="B8660" t="s">
        <v>4909</v>
      </c>
      <c r="C8660" t="s">
        <v>37075</v>
      </c>
      <c r="D8660" t="s">
        <v>37071</v>
      </c>
      <c r="E8660" t="s">
        <v>32258</v>
      </c>
      <c r="F8660" t="s">
        <v>32259</v>
      </c>
      <c r="G8660" s="2">
        <v>45593</v>
      </c>
      <c r="H8660" t="s">
        <v>83</v>
      </c>
      <c r="I8660">
        <v>2</v>
      </c>
      <c r="J8660">
        <f t="shared" si="272"/>
        <v>150</v>
      </c>
      <c r="K8660" s="3">
        <v>0</v>
      </c>
      <c r="L8660" s="3">
        <f t="shared" si="273"/>
        <v>300</v>
      </c>
      <c r="M8660">
        <v>300</v>
      </c>
      <c r="N8660" s="3">
        <f>Table2[[#This Row],[Total Cost]]-Table2[[#This Row],[Total Sales]]</f>
        <v>0</v>
      </c>
      <c r="O8660" t="s">
        <v>16</v>
      </c>
      <c r="P8660" t="s">
        <v>17</v>
      </c>
    </row>
    <row r="8661" spans="1:16">
      <c r="A8661" t="s">
        <v>32260</v>
      </c>
      <c r="B8661" t="s">
        <v>32261</v>
      </c>
      <c r="C8661" t="s">
        <v>37931</v>
      </c>
      <c r="D8661" t="s">
        <v>38171</v>
      </c>
      <c r="E8661" t="s">
        <v>32262</v>
      </c>
      <c r="F8661" t="s">
        <v>478</v>
      </c>
      <c r="G8661" s="2">
        <v>45612</v>
      </c>
      <c r="H8661" t="s">
        <v>56</v>
      </c>
      <c r="I8661">
        <v>2</v>
      </c>
      <c r="J8661">
        <f t="shared" si="272"/>
        <v>90</v>
      </c>
      <c r="K8661" s="3">
        <v>10</v>
      </c>
      <c r="L8661" s="3">
        <f t="shared" si="273"/>
        <v>180</v>
      </c>
      <c r="M8661">
        <v>162</v>
      </c>
      <c r="N8661" s="3">
        <f>Table2[[#This Row],[Total Cost]]-Table2[[#This Row],[Total Sales]]</f>
        <v>18</v>
      </c>
      <c r="O8661" t="s">
        <v>23</v>
      </c>
      <c r="P8661" t="s">
        <v>17</v>
      </c>
    </row>
    <row r="8662" spans="1:16">
      <c r="A8662" t="s">
        <v>32263</v>
      </c>
      <c r="B8662" t="s">
        <v>17944</v>
      </c>
      <c r="C8662" t="s">
        <v>36960</v>
      </c>
      <c r="D8662" t="s">
        <v>36975</v>
      </c>
      <c r="E8662" t="s">
        <v>32264</v>
      </c>
      <c r="F8662" t="s">
        <v>32265</v>
      </c>
      <c r="G8662" s="2">
        <v>45765</v>
      </c>
      <c r="H8662" t="s">
        <v>56</v>
      </c>
      <c r="I8662">
        <v>2</v>
      </c>
      <c r="J8662">
        <f t="shared" si="272"/>
        <v>90</v>
      </c>
      <c r="K8662" s="3">
        <v>0</v>
      </c>
      <c r="L8662" s="3">
        <f t="shared" si="273"/>
        <v>180</v>
      </c>
      <c r="M8662">
        <v>180</v>
      </c>
      <c r="N8662" s="3">
        <f>Table2[[#This Row],[Total Cost]]-Table2[[#This Row],[Total Sales]]</f>
        <v>0</v>
      </c>
      <c r="O8662" t="s">
        <v>84</v>
      </c>
      <c r="P8662" t="s">
        <v>17</v>
      </c>
    </row>
    <row r="8663" spans="1:16">
      <c r="A8663" t="s">
        <v>32266</v>
      </c>
      <c r="B8663" t="s">
        <v>22356</v>
      </c>
      <c r="C8663" t="s">
        <v>37294</v>
      </c>
      <c r="D8663" t="s">
        <v>36983</v>
      </c>
      <c r="E8663" t="s">
        <v>32267</v>
      </c>
      <c r="F8663" t="s">
        <v>32268</v>
      </c>
      <c r="G8663" s="2">
        <v>45749</v>
      </c>
      <c r="H8663" t="s">
        <v>22</v>
      </c>
      <c r="I8663">
        <v>4</v>
      </c>
      <c r="J8663">
        <f t="shared" si="272"/>
        <v>100</v>
      </c>
      <c r="K8663" s="3">
        <v>0</v>
      </c>
      <c r="L8663" s="3">
        <f t="shared" si="273"/>
        <v>400</v>
      </c>
      <c r="M8663">
        <v>400</v>
      </c>
      <c r="N8663" s="3">
        <f>Table2[[#This Row],[Total Cost]]-Table2[[#This Row],[Total Sales]]</f>
        <v>0</v>
      </c>
      <c r="O8663" t="s">
        <v>84</v>
      </c>
      <c r="P8663" t="s">
        <v>17</v>
      </c>
    </row>
    <row r="8664" spans="1:16">
      <c r="A8664" t="s">
        <v>32269</v>
      </c>
      <c r="B8664" t="s">
        <v>32270</v>
      </c>
      <c r="C8664" t="s">
        <v>38036</v>
      </c>
      <c r="D8664" t="s">
        <v>37260</v>
      </c>
      <c r="E8664" t="s">
        <v>32271</v>
      </c>
      <c r="F8664" t="s">
        <v>3309</v>
      </c>
      <c r="G8664" s="2">
        <v>45522</v>
      </c>
      <c r="H8664" t="s">
        <v>56</v>
      </c>
      <c r="I8664">
        <v>3</v>
      </c>
      <c r="J8664">
        <f t="shared" si="272"/>
        <v>90</v>
      </c>
      <c r="K8664" s="3">
        <v>5</v>
      </c>
      <c r="L8664" s="3">
        <f t="shared" si="273"/>
        <v>270</v>
      </c>
      <c r="M8664">
        <v>256.5</v>
      </c>
      <c r="N8664" s="3">
        <f>Table2[[#This Row],[Total Cost]]-Table2[[#This Row],[Total Sales]]</f>
        <v>13.5</v>
      </c>
      <c r="O8664" t="s">
        <v>16</v>
      </c>
      <c r="P8664" t="s">
        <v>17</v>
      </c>
    </row>
    <row r="8665" spans="1:16">
      <c r="A8665" t="s">
        <v>32272</v>
      </c>
      <c r="B8665" t="s">
        <v>32273</v>
      </c>
      <c r="C8665" t="s">
        <v>37019</v>
      </c>
      <c r="D8665" t="s">
        <v>37312</v>
      </c>
      <c r="E8665" t="s">
        <v>32274</v>
      </c>
      <c r="F8665" t="s">
        <v>23971</v>
      </c>
      <c r="G8665" s="2">
        <v>45572</v>
      </c>
      <c r="H8665" t="s">
        <v>83</v>
      </c>
      <c r="I8665">
        <v>3</v>
      </c>
      <c r="J8665">
        <f t="shared" si="272"/>
        <v>150</v>
      </c>
      <c r="K8665" s="3">
        <v>15</v>
      </c>
      <c r="L8665" s="3">
        <f t="shared" si="273"/>
        <v>450</v>
      </c>
      <c r="M8665">
        <v>382.5</v>
      </c>
      <c r="N8665" s="3">
        <f>Table2[[#This Row],[Total Cost]]-Table2[[#This Row],[Total Sales]]</f>
        <v>67.5</v>
      </c>
      <c r="O8665" t="s">
        <v>23</v>
      </c>
      <c r="P8665" t="s">
        <v>17</v>
      </c>
    </row>
    <row r="8666" spans="1:16">
      <c r="A8666" t="s">
        <v>32275</v>
      </c>
      <c r="B8666" t="s">
        <v>32276</v>
      </c>
      <c r="C8666" t="s">
        <v>37293</v>
      </c>
      <c r="D8666" t="s">
        <v>37633</v>
      </c>
      <c r="E8666" t="s">
        <v>32277</v>
      </c>
      <c r="F8666" t="s">
        <v>32278</v>
      </c>
      <c r="G8666" s="2">
        <v>45562</v>
      </c>
      <c r="H8666" t="s">
        <v>22</v>
      </c>
      <c r="I8666">
        <v>4</v>
      </c>
      <c r="J8666">
        <f t="shared" si="272"/>
        <v>100</v>
      </c>
      <c r="K8666" s="3">
        <v>5</v>
      </c>
      <c r="L8666" s="3">
        <f t="shared" si="273"/>
        <v>400</v>
      </c>
      <c r="M8666">
        <v>380</v>
      </c>
      <c r="N8666" s="3">
        <f>Table2[[#This Row],[Total Cost]]-Table2[[#This Row],[Total Sales]]</f>
        <v>20</v>
      </c>
      <c r="O8666" t="s">
        <v>33</v>
      </c>
      <c r="P8666" t="s">
        <v>17</v>
      </c>
    </row>
    <row r="8667" spans="1:16">
      <c r="A8667" t="s">
        <v>32279</v>
      </c>
      <c r="B8667" t="s">
        <v>32280</v>
      </c>
      <c r="C8667" t="s">
        <v>36958</v>
      </c>
      <c r="D8667" t="s">
        <v>36979</v>
      </c>
      <c r="E8667" t="s">
        <v>32281</v>
      </c>
      <c r="F8667" t="s">
        <v>32282</v>
      </c>
      <c r="G8667" s="2">
        <v>45527</v>
      </c>
      <c r="H8667" t="s">
        <v>47</v>
      </c>
      <c r="I8667">
        <v>1</v>
      </c>
      <c r="J8667">
        <f t="shared" si="272"/>
        <v>1200</v>
      </c>
      <c r="K8667" s="3">
        <v>5</v>
      </c>
      <c r="L8667" s="3">
        <f t="shared" si="273"/>
        <v>1200</v>
      </c>
      <c r="M8667">
        <v>1140</v>
      </c>
      <c r="N8667" s="3">
        <f>Table2[[#This Row],[Total Cost]]-Table2[[#This Row],[Total Sales]]</f>
        <v>60</v>
      </c>
      <c r="O8667" t="s">
        <v>90</v>
      </c>
      <c r="P8667" t="s">
        <v>17</v>
      </c>
    </row>
    <row r="8668" spans="1:16">
      <c r="A8668" t="s">
        <v>32283</v>
      </c>
      <c r="B8668" t="s">
        <v>32284</v>
      </c>
      <c r="C8668" t="s">
        <v>37262</v>
      </c>
      <c r="D8668" t="s">
        <v>37237</v>
      </c>
      <c r="E8668" t="s">
        <v>32285</v>
      </c>
      <c r="F8668" t="s">
        <v>30598</v>
      </c>
      <c r="G8668" s="2">
        <v>45754</v>
      </c>
      <c r="H8668" t="s">
        <v>42</v>
      </c>
      <c r="I8668">
        <v>1</v>
      </c>
      <c r="J8668">
        <f t="shared" si="272"/>
        <v>200</v>
      </c>
      <c r="K8668" s="3">
        <v>10</v>
      </c>
      <c r="L8668" s="3">
        <f t="shared" si="273"/>
        <v>200</v>
      </c>
      <c r="M8668">
        <v>180</v>
      </c>
      <c r="N8668" s="3">
        <f>Table2[[#This Row],[Total Cost]]-Table2[[#This Row],[Total Sales]]</f>
        <v>20</v>
      </c>
      <c r="O8668" t="s">
        <v>84</v>
      </c>
      <c r="P8668" t="s">
        <v>78</v>
      </c>
    </row>
    <row r="8669" spans="1:16">
      <c r="A8669" t="s">
        <v>32286</v>
      </c>
      <c r="B8669" t="s">
        <v>32287</v>
      </c>
      <c r="C8669" t="s">
        <v>37017</v>
      </c>
      <c r="D8669" t="s">
        <v>37681</v>
      </c>
      <c r="E8669" t="s">
        <v>32288</v>
      </c>
      <c r="F8669" t="s">
        <v>26755</v>
      </c>
      <c r="G8669" s="2">
        <v>45712</v>
      </c>
      <c r="H8669" t="s">
        <v>47</v>
      </c>
      <c r="I8669">
        <v>2</v>
      </c>
      <c r="J8669">
        <f t="shared" si="272"/>
        <v>1200</v>
      </c>
      <c r="K8669" s="3">
        <v>0</v>
      </c>
      <c r="L8669" s="3">
        <f t="shared" si="273"/>
        <v>2400</v>
      </c>
      <c r="M8669">
        <v>2400</v>
      </c>
      <c r="N8669" s="3">
        <f>Table2[[#This Row],[Total Cost]]-Table2[[#This Row],[Total Sales]]</f>
        <v>0</v>
      </c>
      <c r="O8669" t="s">
        <v>33</v>
      </c>
      <c r="P8669" t="s">
        <v>17</v>
      </c>
    </row>
    <row r="8670" spans="1:16">
      <c r="A8670" t="s">
        <v>32289</v>
      </c>
      <c r="B8670" t="s">
        <v>32290</v>
      </c>
      <c r="C8670" t="s">
        <v>38311</v>
      </c>
      <c r="D8670" t="s">
        <v>37034</v>
      </c>
      <c r="E8670" t="s">
        <v>32291</v>
      </c>
      <c r="F8670" t="s">
        <v>16860</v>
      </c>
      <c r="G8670" s="2">
        <v>45556</v>
      </c>
      <c r="H8670" t="s">
        <v>42</v>
      </c>
      <c r="I8670">
        <v>3</v>
      </c>
      <c r="J8670">
        <f t="shared" si="272"/>
        <v>200</v>
      </c>
      <c r="K8670" s="3">
        <v>5</v>
      </c>
      <c r="L8670" s="3">
        <f t="shared" si="273"/>
        <v>600</v>
      </c>
      <c r="M8670">
        <v>570</v>
      </c>
      <c r="N8670" s="3">
        <f>Table2[[#This Row],[Total Cost]]-Table2[[#This Row],[Total Sales]]</f>
        <v>30</v>
      </c>
      <c r="O8670" t="s">
        <v>84</v>
      </c>
      <c r="P8670" t="s">
        <v>17</v>
      </c>
    </row>
    <row r="8671" spans="1:16">
      <c r="A8671" t="s">
        <v>32292</v>
      </c>
      <c r="B8671" t="s">
        <v>32293</v>
      </c>
      <c r="C8671" t="s">
        <v>37456</v>
      </c>
      <c r="D8671" t="s">
        <v>37401</v>
      </c>
      <c r="E8671" t="s">
        <v>32294</v>
      </c>
      <c r="F8671" t="s">
        <v>32295</v>
      </c>
      <c r="G8671" s="2">
        <v>45686</v>
      </c>
      <c r="H8671" t="s">
        <v>47</v>
      </c>
      <c r="I8671">
        <v>3</v>
      </c>
      <c r="J8671">
        <f t="shared" si="272"/>
        <v>1200</v>
      </c>
      <c r="K8671" s="3">
        <v>0</v>
      </c>
      <c r="L8671" s="3">
        <f t="shared" si="273"/>
        <v>3600</v>
      </c>
      <c r="M8671">
        <v>3600</v>
      </c>
      <c r="N8671" s="3">
        <f>Table2[[#This Row],[Total Cost]]-Table2[[#This Row],[Total Sales]]</f>
        <v>0</v>
      </c>
      <c r="O8671" t="s">
        <v>16</v>
      </c>
      <c r="P8671" t="s">
        <v>17</v>
      </c>
    </row>
    <row r="8672" spans="1:16">
      <c r="A8672" t="s">
        <v>32296</v>
      </c>
      <c r="B8672" t="s">
        <v>32297</v>
      </c>
      <c r="C8672" t="s">
        <v>37321</v>
      </c>
      <c r="D8672" t="s">
        <v>36980</v>
      </c>
      <c r="E8672" t="s">
        <v>32298</v>
      </c>
      <c r="F8672" t="s">
        <v>21797</v>
      </c>
      <c r="G8672" s="2">
        <v>45765</v>
      </c>
      <c r="H8672" t="s">
        <v>47</v>
      </c>
      <c r="I8672">
        <v>3</v>
      </c>
      <c r="J8672">
        <f t="shared" si="272"/>
        <v>1200</v>
      </c>
      <c r="K8672" s="3">
        <v>0</v>
      </c>
      <c r="L8672" s="3">
        <f t="shared" si="273"/>
        <v>3600</v>
      </c>
      <c r="M8672">
        <v>3600</v>
      </c>
      <c r="N8672" s="3">
        <f>Table2[[#This Row],[Total Cost]]-Table2[[#This Row],[Total Sales]]</f>
        <v>0</v>
      </c>
      <c r="O8672" t="s">
        <v>16</v>
      </c>
      <c r="P8672" t="s">
        <v>17</v>
      </c>
    </row>
    <row r="8673" spans="1:16">
      <c r="A8673" t="s">
        <v>32299</v>
      </c>
      <c r="B8673" t="s">
        <v>32300</v>
      </c>
      <c r="C8673" t="s">
        <v>37075</v>
      </c>
      <c r="D8673" t="s">
        <v>38187</v>
      </c>
      <c r="E8673" t="s">
        <v>32301</v>
      </c>
      <c r="F8673" t="s">
        <v>32302</v>
      </c>
      <c r="G8673" s="2">
        <v>45650</v>
      </c>
      <c r="H8673" t="s">
        <v>22</v>
      </c>
      <c r="I8673">
        <v>2</v>
      </c>
      <c r="J8673">
        <f t="shared" si="272"/>
        <v>100</v>
      </c>
      <c r="K8673" s="3">
        <v>5</v>
      </c>
      <c r="L8673" s="3">
        <f t="shared" si="273"/>
        <v>200</v>
      </c>
      <c r="M8673">
        <v>190</v>
      </c>
      <c r="N8673" s="3">
        <f>Table2[[#This Row],[Total Cost]]-Table2[[#This Row],[Total Sales]]</f>
        <v>10</v>
      </c>
      <c r="O8673" t="s">
        <v>23</v>
      </c>
      <c r="P8673" t="s">
        <v>17</v>
      </c>
    </row>
    <row r="8674" spans="1:16">
      <c r="A8674" t="s">
        <v>32303</v>
      </c>
      <c r="B8674" t="s">
        <v>32304</v>
      </c>
      <c r="C8674" t="s">
        <v>38332</v>
      </c>
      <c r="D8674" t="s">
        <v>37802</v>
      </c>
      <c r="E8674" t="s">
        <v>32305</v>
      </c>
      <c r="F8674" t="s">
        <v>32306</v>
      </c>
      <c r="G8674" s="2">
        <v>45610</v>
      </c>
      <c r="H8674" t="s">
        <v>42</v>
      </c>
      <c r="I8674">
        <v>4</v>
      </c>
      <c r="J8674">
        <f t="shared" si="272"/>
        <v>200</v>
      </c>
      <c r="K8674" s="3">
        <v>0</v>
      </c>
      <c r="L8674" s="3">
        <f t="shared" si="273"/>
        <v>800</v>
      </c>
      <c r="M8674">
        <v>800</v>
      </c>
      <c r="N8674" s="3">
        <f>Table2[[#This Row],[Total Cost]]-Table2[[#This Row],[Total Sales]]</f>
        <v>0</v>
      </c>
      <c r="O8674" t="s">
        <v>90</v>
      </c>
      <c r="P8674" t="s">
        <v>17</v>
      </c>
    </row>
    <row r="8675" spans="1:16">
      <c r="A8675" t="s">
        <v>32307</v>
      </c>
      <c r="B8675" t="s">
        <v>32308</v>
      </c>
      <c r="C8675" t="s">
        <v>37662</v>
      </c>
      <c r="D8675" t="s">
        <v>37371</v>
      </c>
      <c r="E8675" t="s">
        <v>32309</v>
      </c>
      <c r="F8675" t="s">
        <v>24939</v>
      </c>
      <c r="G8675" s="2">
        <v>45445</v>
      </c>
      <c r="H8675" t="s">
        <v>89</v>
      </c>
      <c r="I8675">
        <v>2</v>
      </c>
      <c r="J8675">
        <f t="shared" si="272"/>
        <v>50</v>
      </c>
      <c r="K8675" s="3">
        <v>0</v>
      </c>
      <c r="L8675" s="3">
        <f t="shared" si="273"/>
        <v>100</v>
      </c>
      <c r="M8675">
        <v>100</v>
      </c>
      <c r="N8675" s="3">
        <f>Table2[[#This Row],[Total Cost]]-Table2[[#This Row],[Total Sales]]</f>
        <v>0</v>
      </c>
      <c r="O8675" t="s">
        <v>16</v>
      </c>
      <c r="P8675" t="s">
        <v>17</v>
      </c>
    </row>
    <row r="8676" spans="1:16">
      <c r="A8676" t="s">
        <v>32310</v>
      </c>
      <c r="B8676" t="s">
        <v>4893</v>
      </c>
      <c r="C8676" t="s">
        <v>37452</v>
      </c>
      <c r="D8676" t="s">
        <v>37115</v>
      </c>
      <c r="E8676" t="s">
        <v>32311</v>
      </c>
      <c r="F8676" t="s">
        <v>32312</v>
      </c>
      <c r="G8676" s="2">
        <v>45448</v>
      </c>
      <c r="H8676" t="s">
        <v>89</v>
      </c>
      <c r="I8676">
        <v>4</v>
      </c>
      <c r="J8676">
        <f t="shared" si="272"/>
        <v>50</v>
      </c>
      <c r="K8676" s="3">
        <v>0</v>
      </c>
      <c r="L8676" s="3">
        <f t="shared" si="273"/>
        <v>200</v>
      </c>
      <c r="M8676">
        <v>200</v>
      </c>
      <c r="N8676" s="3">
        <f>Table2[[#This Row],[Total Cost]]-Table2[[#This Row],[Total Sales]]</f>
        <v>0</v>
      </c>
      <c r="O8676" t="s">
        <v>33</v>
      </c>
      <c r="P8676" t="s">
        <v>17</v>
      </c>
    </row>
    <row r="8677" spans="1:16">
      <c r="A8677" t="s">
        <v>32313</v>
      </c>
      <c r="B8677" t="s">
        <v>8076</v>
      </c>
      <c r="C8677" t="s">
        <v>37087</v>
      </c>
      <c r="D8677" t="s">
        <v>37255</v>
      </c>
      <c r="E8677" t="s">
        <v>32314</v>
      </c>
      <c r="F8677" t="s">
        <v>22068</v>
      </c>
      <c r="G8677" s="2">
        <v>45592</v>
      </c>
      <c r="H8677" t="s">
        <v>22</v>
      </c>
      <c r="I8677">
        <v>1</v>
      </c>
      <c r="J8677">
        <f t="shared" si="272"/>
        <v>100</v>
      </c>
      <c r="K8677" s="3">
        <v>5</v>
      </c>
      <c r="L8677" s="3">
        <f t="shared" si="273"/>
        <v>100</v>
      </c>
      <c r="M8677">
        <v>95</v>
      </c>
      <c r="N8677" s="3">
        <f>Table2[[#This Row],[Total Cost]]-Table2[[#This Row],[Total Sales]]</f>
        <v>5</v>
      </c>
      <c r="O8677" t="s">
        <v>33</v>
      </c>
      <c r="P8677" t="s">
        <v>17</v>
      </c>
    </row>
    <row r="8678" spans="1:16">
      <c r="A8678" t="s">
        <v>32315</v>
      </c>
      <c r="B8678" t="s">
        <v>32316</v>
      </c>
      <c r="C8678" t="s">
        <v>37246</v>
      </c>
      <c r="D8678" t="s">
        <v>38393</v>
      </c>
      <c r="E8678" t="s">
        <v>32317</v>
      </c>
      <c r="F8678" t="s">
        <v>32318</v>
      </c>
      <c r="G8678" s="2">
        <v>45473</v>
      </c>
      <c r="H8678" t="s">
        <v>83</v>
      </c>
      <c r="I8678">
        <v>1</v>
      </c>
      <c r="J8678">
        <f t="shared" si="272"/>
        <v>150</v>
      </c>
      <c r="K8678" s="3">
        <v>15</v>
      </c>
      <c r="L8678" s="3">
        <f t="shared" si="273"/>
        <v>150</v>
      </c>
      <c r="M8678">
        <v>127.5</v>
      </c>
      <c r="N8678" s="3">
        <f>Table2[[#This Row],[Total Cost]]-Table2[[#This Row],[Total Sales]]</f>
        <v>22.5</v>
      </c>
      <c r="O8678" t="s">
        <v>84</v>
      </c>
      <c r="P8678" t="s">
        <v>17</v>
      </c>
    </row>
    <row r="8679" spans="1:16">
      <c r="A8679" t="s">
        <v>32319</v>
      </c>
      <c r="B8679" t="s">
        <v>32320</v>
      </c>
      <c r="C8679" t="s">
        <v>37099</v>
      </c>
      <c r="D8679" t="s">
        <v>38315</v>
      </c>
      <c r="E8679" t="s">
        <v>32321</v>
      </c>
      <c r="F8679" t="s">
        <v>32322</v>
      </c>
      <c r="G8679" s="2">
        <v>45478</v>
      </c>
      <c r="H8679" t="s">
        <v>42</v>
      </c>
      <c r="I8679">
        <v>4</v>
      </c>
      <c r="J8679">
        <f t="shared" si="272"/>
        <v>200</v>
      </c>
      <c r="K8679" s="3">
        <v>0</v>
      </c>
      <c r="L8679" s="3">
        <f t="shared" si="273"/>
        <v>800</v>
      </c>
      <c r="M8679">
        <v>800</v>
      </c>
      <c r="N8679" s="3">
        <f>Table2[[#This Row],[Total Cost]]-Table2[[#This Row],[Total Sales]]</f>
        <v>0</v>
      </c>
      <c r="O8679" t="s">
        <v>33</v>
      </c>
      <c r="P8679" t="s">
        <v>17</v>
      </c>
    </row>
    <row r="8680" spans="1:16">
      <c r="A8680" t="s">
        <v>32323</v>
      </c>
      <c r="B8680" t="s">
        <v>32324</v>
      </c>
      <c r="C8680" t="s">
        <v>37120</v>
      </c>
      <c r="D8680" t="s">
        <v>37018</v>
      </c>
      <c r="E8680" t="s">
        <v>32325</v>
      </c>
      <c r="F8680" t="s">
        <v>15670</v>
      </c>
      <c r="G8680" s="2">
        <v>45410</v>
      </c>
      <c r="H8680" t="s">
        <v>15</v>
      </c>
      <c r="I8680">
        <v>2</v>
      </c>
      <c r="J8680">
        <f t="shared" si="272"/>
        <v>800</v>
      </c>
      <c r="K8680" s="3">
        <v>5</v>
      </c>
      <c r="L8680" s="3">
        <f t="shared" si="273"/>
        <v>1600</v>
      </c>
      <c r="M8680">
        <v>1520</v>
      </c>
      <c r="N8680" s="3">
        <f>Table2[[#This Row],[Total Cost]]-Table2[[#This Row],[Total Sales]]</f>
        <v>80</v>
      </c>
      <c r="O8680" t="s">
        <v>23</v>
      </c>
      <c r="P8680" t="s">
        <v>17</v>
      </c>
    </row>
    <row r="8681" spans="1:16">
      <c r="A8681" t="s">
        <v>32326</v>
      </c>
      <c r="B8681" t="s">
        <v>32327</v>
      </c>
      <c r="C8681" t="s">
        <v>37459</v>
      </c>
      <c r="D8681" t="s">
        <v>37034</v>
      </c>
      <c r="E8681" t="s">
        <v>32328</v>
      </c>
      <c r="F8681" t="s">
        <v>6373</v>
      </c>
      <c r="G8681" s="2">
        <v>45594</v>
      </c>
      <c r="H8681" t="s">
        <v>42</v>
      </c>
      <c r="I8681">
        <v>2</v>
      </c>
      <c r="J8681">
        <f t="shared" si="272"/>
        <v>200</v>
      </c>
      <c r="K8681" s="3">
        <v>0</v>
      </c>
      <c r="L8681" s="3">
        <f t="shared" si="273"/>
        <v>400</v>
      </c>
      <c r="M8681">
        <v>400</v>
      </c>
      <c r="N8681" s="3">
        <f>Table2[[#This Row],[Total Cost]]-Table2[[#This Row],[Total Sales]]</f>
        <v>0</v>
      </c>
      <c r="O8681" t="s">
        <v>23</v>
      </c>
      <c r="P8681" t="s">
        <v>17</v>
      </c>
    </row>
    <row r="8682" spans="1:16">
      <c r="A8682" t="s">
        <v>32329</v>
      </c>
      <c r="B8682" t="s">
        <v>32330</v>
      </c>
      <c r="C8682" t="s">
        <v>37041</v>
      </c>
      <c r="D8682" t="s">
        <v>37247</v>
      </c>
      <c r="E8682" t="s">
        <v>32331</v>
      </c>
      <c r="F8682" t="s">
        <v>32332</v>
      </c>
      <c r="G8682" s="2">
        <v>45464</v>
      </c>
      <c r="H8682" t="s">
        <v>22</v>
      </c>
      <c r="I8682">
        <v>2</v>
      </c>
      <c r="J8682">
        <f t="shared" si="272"/>
        <v>100</v>
      </c>
      <c r="K8682" s="3">
        <v>0</v>
      </c>
      <c r="L8682" s="3">
        <f t="shared" si="273"/>
        <v>200</v>
      </c>
      <c r="M8682">
        <v>200</v>
      </c>
      <c r="N8682" s="3">
        <f>Table2[[#This Row],[Total Cost]]-Table2[[#This Row],[Total Sales]]</f>
        <v>0</v>
      </c>
      <c r="O8682" t="s">
        <v>33</v>
      </c>
      <c r="P8682" t="s">
        <v>17</v>
      </c>
    </row>
    <row r="8683" spans="1:16">
      <c r="A8683" t="s">
        <v>32333</v>
      </c>
      <c r="B8683" t="s">
        <v>32334</v>
      </c>
      <c r="C8683" t="s">
        <v>37010</v>
      </c>
      <c r="D8683" t="s">
        <v>37426</v>
      </c>
      <c r="E8683" t="s">
        <v>32335</v>
      </c>
      <c r="F8683" t="s">
        <v>32336</v>
      </c>
      <c r="G8683" s="2">
        <v>45477</v>
      </c>
      <c r="H8683" t="s">
        <v>28</v>
      </c>
      <c r="I8683">
        <v>2</v>
      </c>
      <c r="J8683">
        <f t="shared" si="272"/>
        <v>300</v>
      </c>
      <c r="K8683" s="3">
        <v>0</v>
      </c>
      <c r="L8683" s="3">
        <f t="shared" si="273"/>
        <v>600</v>
      </c>
      <c r="M8683">
        <v>600</v>
      </c>
      <c r="N8683" s="3">
        <f>Table2[[#This Row],[Total Cost]]-Table2[[#This Row],[Total Sales]]</f>
        <v>0</v>
      </c>
      <c r="O8683" t="s">
        <v>90</v>
      </c>
      <c r="P8683" t="s">
        <v>17</v>
      </c>
    </row>
    <row r="8684" spans="1:16">
      <c r="A8684" t="s">
        <v>32337</v>
      </c>
      <c r="B8684" t="s">
        <v>32338</v>
      </c>
      <c r="C8684" t="s">
        <v>37075</v>
      </c>
      <c r="D8684" t="s">
        <v>37765</v>
      </c>
      <c r="E8684" t="s">
        <v>17656</v>
      </c>
      <c r="F8684" t="s">
        <v>32339</v>
      </c>
      <c r="G8684" s="2">
        <v>45564</v>
      </c>
      <c r="H8684" t="s">
        <v>89</v>
      </c>
      <c r="I8684">
        <v>4</v>
      </c>
      <c r="J8684">
        <f t="shared" si="272"/>
        <v>50</v>
      </c>
      <c r="K8684" s="3">
        <v>5</v>
      </c>
      <c r="L8684" s="3">
        <f t="shared" si="273"/>
        <v>200</v>
      </c>
      <c r="M8684">
        <v>190</v>
      </c>
      <c r="N8684" s="3">
        <f>Table2[[#This Row],[Total Cost]]-Table2[[#This Row],[Total Sales]]</f>
        <v>10</v>
      </c>
      <c r="O8684" t="s">
        <v>16</v>
      </c>
      <c r="P8684" t="s">
        <v>17</v>
      </c>
    </row>
    <row r="8685" spans="1:16">
      <c r="A8685" t="s">
        <v>32340</v>
      </c>
      <c r="B8685" t="s">
        <v>32341</v>
      </c>
      <c r="C8685" t="s">
        <v>37810</v>
      </c>
      <c r="D8685" t="s">
        <v>37274</v>
      </c>
      <c r="E8685" t="s">
        <v>32342</v>
      </c>
      <c r="F8685" t="s">
        <v>32343</v>
      </c>
      <c r="G8685" s="2">
        <v>45732</v>
      </c>
      <c r="H8685" t="s">
        <v>89</v>
      </c>
      <c r="I8685">
        <v>4</v>
      </c>
      <c r="J8685">
        <f t="shared" si="272"/>
        <v>50</v>
      </c>
      <c r="K8685" s="3">
        <v>0</v>
      </c>
      <c r="L8685" s="3">
        <f t="shared" si="273"/>
        <v>200</v>
      </c>
      <c r="M8685">
        <v>200</v>
      </c>
      <c r="N8685" s="3">
        <f>Table2[[#This Row],[Total Cost]]-Table2[[#This Row],[Total Sales]]</f>
        <v>0</v>
      </c>
      <c r="O8685" t="s">
        <v>90</v>
      </c>
      <c r="P8685" t="s">
        <v>17</v>
      </c>
    </row>
    <row r="8686" spans="1:16">
      <c r="A8686" t="s">
        <v>32344</v>
      </c>
      <c r="B8686" t="s">
        <v>32345</v>
      </c>
      <c r="C8686" t="s">
        <v>37388</v>
      </c>
      <c r="D8686" t="s">
        <v>37039</v>
      </c>
      <c r="E8686" t="s">
        <v>32346</v>
      </c>
      <c r="F8686" t="s">
        <v>6663</v>
      </c>
      <c r="G8686" s="2">
        <v>45571</v>
      </c>
      <c r="H8686" t="s">
        <v>83</v>
      </c>
      <c r="I8686">
        <v>4</v>
      </c>
      <c r="J8686">
        <f t="shared" si="272"/>
        <v>150</v>
      </c>
      <c r="K8686" s="3">
        <v>0</v>
      </c>
      <c r="L8686" s="3">
        <f t="shared" si="273"/>
        <v>600</v>
      </c>
      <c r="M8686">
        <v>600</v>
      </c>
      <c r="N8686" s="3">
        <f>Table2[[#This Row],[Total Cost]]-Table2[[#This Row],[Total Sales]]</f>
        <v>0</v>
      </c>
      <c r="O8686" t="s">
        <v>33</v>
      </c>
      <c r="P8686" t="s">
        <v>17</v>
      </c>
    </row>
    <row r="8687" spans="1:16">
      <c r="A8687" t="s">
        <v>32347</v>
      </c>
      <c r="B8687" t="s">
        <v>32348</v>
      </c>
      <c r="C8687" t="s">
        <v>37075</v>
      </c>
      <c r="D8687" t="s">
        <v>37032</v>
      </c>
      <c r="E8687" t="s">
        <v>32349</v>
      </c>
      <c r="F8687" t="s">
        <v>32350</v>
      </c>
      <c r="G8687" s="2">
        <v>45480</v>
      </c>
      <c r="H8687" t="s">
        <v>42</v>
      </c>
      <c r="I8687">
        <v>1</v>
      </c>
      <c r="J8687">
        <f t="shared" si="272"/>
        <v>200</v>
      </c>
      <c r="K8687" s="3">
        <v>0</v>
      </c>
      <c r="L8687" s="3">
        <f t="shared" si="273"/>
        <v>200</v>
      </c>
      <c r="M8687">
        <v>200</v>
      </c>
      <c r="N8687" s="3">
        <f>Table2[[#This Row],[Total Cost]]-Table2[[#This Row],[Total Sales]]</f>
        <v>0</v>
      </c>
      <c r="O8687" t="s">
        <v>16</v>
      </c>
      <c r="P8687" t="s">
        <v>17</v>
      </c>
    </row>
    <row r="8688" spans="1:16">
      <c r="A8688" t="s">
        <v>32351</v>
      </c>
      <c r="B8688" t="s">
        <v>32352</v>
      </c>
      <c r="C8688" t="s">
        <v>37040</v>
      </c>
      <c r="D8688" t="s">
        <v>38112</v>
      </c>
      <c r="E8688" t="s">
        <v>32353</v>
      </c>
      <c r="F8688" t="s">
        <v>14470</v>
      </c>
      <c r="G8688" s="2">
        <v>45470</v>
      </c>
      <c r="H8688" t="s">
        <v>56</v>
      </c>
      <c r="I8688">
        <v>3</v>
      </c>
      <c r="J8688">
        <f t="shared" si="272"/>
        <v>90</v>
      </c>
      <c r="K8688" s="3">
        <v>10</v>
      </c>
      <c r="L8688" s="3">
        <f t="shared" si="273"/>
        <v>270</v>
      </c>
      <c r="M8688">
        <v>243</v>
      </c>
      <c r="N8688" s="3">
        <f>Table2[[#This Row],[Total Cost]]-Table2[[#This Row],[Total Sales]]</f>
        <v>27</v>
      </c>
      <c r="O8688" t="s">
        <v>16</v>
      </c>
      <c r="P8688" t="s">
        <v>17</v>
      </c>
    </row>
    <row r="8689" spans="1:16">
      <c r="A8689" t="s">
        <v>32354</v>
      </c>
      <c r="B8689" t="s">
        <v>32355</v>
      </c>
      <c r="C8689" t="s">
        <v>37099</v>
      </c>
      <c r="D8689" t="s">
        <v>37304</v>
      </c>
      <c r="E8689" t="s">
        <v>10903</v>
      </c>
      <c r="F8689" t="s">
        <v>32356</v>
      </c>
      <c r="G8689" s="2">
        <v>45725</v>
      </c>
      <c r="H8689" t="s">
        <v>73</v>
      </c>
      <c r="I8689">
        <v>1</v>
      </c>
      <c r="J8689">
        <f t="shared" si="272"/>
        <v>120</v>
      </c>
      <c r="K8689" s="3">
        <v>0</v>
      </c>
      <c r="L8689" s="3">
        <f t="shared" si="273"/>
        <v>120</v>
      </c>
      <c r="M8689">
        <v>120</v>
      </c>
      <c r="N8689" s="3">
        <f>Table2[[#This Row],[Total Cost]]-Table2[[#This Row],[Total Sales]]</f>
        <v>0</v>
      </c>
      <c r="O8689" t="s">
        <v>16</v>
      </c>
      <c r="P8689" t="s">
        <v>17</v>
      </c>
    </row>
    <row r="8690" spans="1:16">
      <c r="A8690" t="s">
        <v>32357</v>
      </c>
      <c r="B8690" t="s">
        <v>32358</v>
      </c>
      <c r="C8690" t="s">
        <v>37000</v>
      </c>
      <c r="D8690" t="s">
        <v>37349</v>
      </c>
      <c r="E8690" t="s">
        <v>117</v>
      </c>
      <c r="F8690" t="s">
        <v>32359</v>
      </c>
      <c r="G8690" s="2">
        <v>45623</v>
      </c>
      <c r="H8690" t="s">
        <v>42</v>
      </c>
      <c r="I8690">
        <v>3</v>
      </c>
      <c r="J8690">
        <f t="shared" si="272"/>
        <v>200</v>
      </c>
      <c r="K8690" s="3">
        <v>5</v>
      </c>
      <c r="L8690" s="3">
        <f t="shared" si="273"/>
        <v>600</v>
      </c>
      <c r="M8690">
        <v>570</v>
      </c>
      <c r="N8690" s="3">
        <f>Table2[[#This Row],[Total Cost]]-Table2[[#This Row],[Total Sales]]</f>
        <v>30</v>
      </c>
      <c r="O8690" t="s">
        <v>23</v>
      </c>
      <c r="P8690" t="s">
        <v>17</v>
      </c>
    </row>
    <row r="8691" spans="1:16">
      <c r="A8691" t="s">
        <v>32360</v>
      </c>
      <c r="B8691" t="s">
        <v>32361</v>
      </c>
      <c r="C8691" t="s">
        <v>37104</v>
      </c>
      <c r="D8691" t="s">
        <v>38002</v>
      </c>
      <c r="E8691" t="s">
        <v>32362</v>
      </c>
      <c r="F8691" t="s">
        <v>32363</v>
      </c>
      <c r="G8691" s="2">
        <v>45509</v>
      </c>
      <c r="H8691" t="s">
        <v>28</v>
      </c>
      <c r="I8691">
        <v>4</v>
      </c>
      <c r="J8691">
        <f t="shared" si="272"/>
        <v>300</v>
      </c>
      <c r="K8691" s="3">
        <v>5</v>
      </c>
      <c r="L8691" s="3">
        <f t="shared" si="273"/>
        <v>1200</v>
      </c>
      <c r="M8691">
        <v>1140</v>
      </c>
      <c r="N8691" s="3">
        <f>Table2[[#This Row],[Total Cost]]-Table2[[#This Row],[Total Sales]]</f>
        <v>60</v>
      </c>
      <c r="O8691" t="s">
        <v>84</v>
      </c>
      <c r="P8691" t="s">
        <v>17</v>
      </c>
    </row>
    <row r="8692" spans="1:16">
      <c r="A8692" t="s">
        <v>32364</v>
      </c>
      <c r="B8692" t="s">
        <v>32365</v>
      </c>
      <c r="C8692" t="s">
        <v>36998</v>
      </c>
      <c r="D8692" t="s">
        <v>38175</v>
      </c>
      <c r="E8692" t="s">
        <v>32366</v>
      </c>
      <c r="F8692" t="s">
        <v>32367</v>
      </c>
      <c r="G8692" s="2">
        <v>45670</v>
      </c>
      <c r="H8692" t="s">
        <v>56</v>
      </c>
      <c r="I8692">
        <v>1</v>
      </c>
      <c r="J8692">
        <f t="shared" si="272"/>
        <v>90</v>
      </c>
      <c r="K8692" s="3">
        <v>0</v>
      </c>
      <c r="L8692" s="3">
        <f t="shared" si="273"/>
        <v>90</v>
      </c>
      <c r="M8692">
        <v>90</v>
      </c>
      <c r="N8692" s="3">
        <f>Table2[[#This Row],[Total Cost]]-Table2[[#This Row],[Total Sales]]</f>
        <v>0</v>
      </c>
      <c r="O8692" t="s">
        <v>84</v>
      </c>
      <c r="P8692" t="s">
        <v>17</v>
      </c>
    </row>
    <row r="8693" spans="1:16">
      <c r="A8693" t="s">
        <v>32368</v>
      </c>
      <c r="B8693" t="s">
        <v>32369</v>
      </c>
      <c r="C8693" t="s">
        <v>37655</v>
      </c>
      <c r="D8693" t="s">
        <v>36961</v>
      </c>
      <c r="E8693" t="s">
        <v>32370</v>
      </c>
      <c r="F8693" t="s">
        <v>32371</v>
      </c>
      <c r="G8693" s="2">
        <v>45672</v>
      </c>
      <c r="H8693" t="s">
        <v>89</v>
      </c>
      <c r="I8693">
        <v>4</v>
      </c>
      <c r="J8693">
        <f t="shared" si="272"/>
        <v>50</v>
      </c>
      <c r="K8693" s="3">
        <v>5</v>
      </c>
      <c r="L8693" s="3">
        <f t="shared" si="273"/>
        <v>200</v>
      </c>
      <c r="M8693">
        <v>190</v>
      </c>
      <c r="N8693" s="3">
        <f>Table2[[#This Row],[Total Cost]]-Table2[[#This Row],[Total Sales]]</f>
        <v>10</v>
      </c>
      <c r="O8693" t="s">
        <v>16</v>
      </c>
      <c r="P8693" t="s">
        <v>17</v>
      </c>
    </row>
    <row r="8694" spans="1:16">
      <c r="A8694" t="s">
        <v>32372</v>
      </c>
      <c r="B8694" t="s">
        <v>32373</v>
      </c>
      <c r="C8694" t="s">
        <v>37939</v>
      </c>
      <c r="D8694" t="s">
        <v>38255</v>
      </c>
      <c r="E8694" t="s">
        <v>32374</v>
      </c>
      <c r="F8694" t="s">
        <v>32375</v>
      </c>
      <c r="G8694" s="2">
        <v>45540</v>
      </c>
      <c r="H8694" t="s">
        <v>56</v>
      </c>
      <c r="I8694">
        <v>2</v>
      </c>
      <c r="J8694">
        <f t="shared" si="272"/>
        <v>90</v>
      </c>
      <c r="K8694" s="3">
        <v>5</v>
      </c>
      <c r="L8694" s="3">
        <f t="shared" si="273"/>
        <v>180</v>
      </c>
      <c r="M8694">
        <v>171</v>
      </c>
      <c r="N8694" s="3">
        <f>Table2[[#This Row],[Total Cost]]-Table2[[#This Row],[Total Sales]]</f>
        <v>9</v>
      </c>
      <c r="O8694" t="s">
        <v>23</v>
      </c>
      <c r="P8694" t="s">
        <v>17</v>
      </c>
    </row>
    <row r="8695" spans="1:16">
      <c r="A8695" t="s">
        <v>32376</v>
      </c>
      <c r="B8695" t="s">
        <v>32377</v>
      </c>
      <c r="C8695" t="s">
        <v>37051</v>
      </c>
      <c r="D8695" t="s">
        <v>36959</v>
      </c>
      <c r="E8695" t="s">
        <v>32378</v>
      </c>
      <c r="F8695" t="s">
        <v>32379</v>
      </c>
      <c r="G8695" s="2">
        <v>45573</v>
      </c>
      <c r="H8695" t="s">
        <v>83</v>
      </c>
      <c r="I8695">
        <v>1</v>
      </c>
      <c r="J8695">
        <f t="shared" si="272"/>
        <v>150</v>
      </c>
      <c r="K8695" s="3">
        <v>15</v>
      </c>
      <c r="L8695" s="3">
        <f t="shared" si="273"/>
        <v>150</v>
      </c>
      <c r="M8695">
        <v>127.5</v>
      </c>
      <c r="N8695" s="3">
        <f>Table2[[#This Row],[Total Cost]]-Table2[[#This Row],[Total Sales]]</f>
        <v>22.5</v>
      </c>
      <c r="O8695" t="s">
        <v>16</v>
      </c>
      <c r="P8695" t="s">
        <v>17</v>
      </c>
    </row>
    <row r="8696" spans="1:16">
      <c r="A8696" t="s">
        <v>32380</v>
      </c>
      <c r="B8696" t="s">
        <v>32381</v>
      </c>
      <c r="C8696" t="s">
        <v>37205</v>
      </c>
      <c r="D8696" t="s">
        <v>37168</v>
      </c>
      <c r="E8696" t="s">
        <v>32382</v>
      </c>
      <c r="F8696" t="s">
        <v>32383</v>
      </c>
      <c r="G8696" s="2">
        <v>45698</v>
      </c>
      <c r="H8696" t="s">
        <v>47</v>
      </c>
      <c r="I8696">
        <v>4</v>
      </c>
      <c r="J8696">
        <f t="shared" si="272"/>
        <v>1200</v>
      </c>
      <c r="K8696" s="3">
        <v>5</v>
      </c>
      <c r="L8696" s="3">
        <f t="shared" si="273"/>
        <v>4800</v>
      </c>
      <c r="M8696">
        <v>4560</v>
      </c>
      <c r="N8696" s="3">
        <f>Table2[[#This Row],[Total Cost]]-Table2[[#This Row],[Total Sales]]</f>
        <v>240</v>
      </c>
      <c r="O8696" t="s">
        <v>90</v>
      </c>
      <c r="P8696" t="s">
        <v>17</v>
      </c>
    </row>
    <row r="8697" spans="1:16">
      <c r="A8697" t="s">
        <v>32384</v>
      </c>
      <c r="B8697" t="s">
        <v>32385</v>
      </c>
      <c r="C8697" t="s">
        <v>37733</v>
      </c>
      <c r="D8697" t="s">
        <v>38397</v>
      </c>
      <c r="E8697" t="s">
        <v>32386</v>
      </c>
      <c r="F8697" t="s">
        <v>32387</v>
      </c>
      <c r="G8697" s="2">
        <v>45732</v>
      </c>
      <c r="H8697" t="s">
        <v>47</v>
      </c>
      <c r="I8697">
        <v>2</v>
      </c>
      <c r="J8697">
        <f t="shared" si="272"/>
        <v>1200</v>
      </c>
      <c r="K8697" s="3">
        <v>0</v>
      </c>
      <c r="L8697" s="3">
        <f t="shared" si="273"/>
        <v>2400</v>
      </c>
      <c r="M8697">
        <v>2400</v>
      </c>
      <c r="N8697" s="3">
        <f>Table2[[#This Row],[Total Cost]]-Table2[[#This Row],[Total Sales]]</f>
        <v>0</v>
      </c>
      <c r="O8697" t="s">
        <v>16</v>
      </c>
      <c r="P8697" t="s">
        <v>17</v>
      </c>
    </row>
    <row r="8698" spans="1:16">
      <c r="A8698" t="s">
        <v>32388</v>
      </c>
      <c r="B8698" t="s">
        <v>32389</v>
      </c>
      <c r="C8698" t="s">
        <v>36966</v>
      </c>
      <c r="D8698" t="s">
        <v>38249</v>
      </c>
      <c r="E8698" t="s">
        <v>32390</v>
      </c>
      <c r="F8698" t="s">
        <v>32391</v>
      </c>
      <c r="G8698" s="2">
        <v>45671</v>
      </c>
      <c r="H8698" t="s">
        <v>42</v>
      </c>
      <c r="I8698">
        <v>4</v>
      </c>
      <c r="J8698">
        <f t="shared" si="272"/>
        <v>200</v>
      </c>
      <c r="K8698" s="3">
        <v>0</v>
      </c>
      <c r="L8698" s="3">
        <f t="shared" si="273"/>
        <v>800</v>
      </c>
      <c r="M8698">
        <v>800</v>
      </c>
      <c r="N8698" s="3">
        <f>Table2[[#This Row],[Total Cost]]-Table2[[#This Row],[Total Sales]]</f>
        <v>0</v>
      </c>
      <c r="O8698" t="s">
        <v>90</v>
      </c>
      <c r="P8698" t="s">
        <v>17</v>
      </c>
    </row>
    <row r="8699" spans="1:16">
      <c r="A8699" t="s">
        <v>32392</v>
      </c>
      <c r="B8699" t="s">
        <v>32393</v>
      </c>
      <c r="C8699" t="s">
        <v>37000</v>
      </c>
      <c r="D8699" t="s">
        <v>37257</v>
      </c>
      <c r="E8699" t="s">
        <v>32394</v>
      </c>
      <c r="F8699" t="s">
        <v>32395</v>
      </c>
      <c r="G8699" s="2">
        <v>45577</v>
      </c>
      <c r="H8699" t="s">
        <v>56</v>
      </c>
      <c r="I8699">
        <v>2</v>
      </c>
      <c r="J8699">
        <f t="shared" si="272"/>
        <v>90</v>
      </c>
      <c r="K8699" s="3">
        <v>0</v>
      </c>
      <c r="L8699" s="3">
        <f t="shared" si="273"/>
        <v>180</v>
      </c>
      <c r="M8699">
        <v>180</v>
      </c>
      <c r="N8699" s="3">
        <f>Table2[[#This Row],[Total Cost]]-Table2[[#This Row],[Total Sales]]</f>
        <v>0</v>
      </c>
      <c r="O8699" t="s">
        <v>16</v>
      </c>
      <c r="P8699" t="s">
        <v>17</v>
      </c>
    </row>
    <row r="8700" spans="1:16">
      <c r="A8700" t="s">
        <v>32396</v>
      </c>
      <c r="B8700" t="s">
        <v>32397</v>
      </c>
      <c r="C8700" t="s">
        <v>37051</v>
      </c>
      <c r="D8700" t="s">
        <v>37501</v>
      </c>
      <c r="E8700" t="s">
        <v>32398</v>
      </c>
      <c r="F8700" t="s">
        <v>32399</v>
      </c>
      <c r="G8700" s="2">
        <v>45539</v>
      </c>
      <c r="H8700" t="s">
        <v>56</v>
      </c>
      <c r="I8700">
        <v>4</v>
      </c>
      <c r="J8700">
        <f t="shared" si="272"/>
        <v>90</v>
      </c>
      <c r="K8700" s="3">
        <v>0</v>
      </c>
      <c r="L8700" s="3">
        <f t="shared" si="273"/>
        <v>360</v>
      </c>
      <c r="M8700">
        <v>360</v>
      </c>
      <c r="N8700" s="3">
        <f>Table2[[#This Row],[Total Cost]]-Table2[[#This Row],[Total Sales]]</f>
        <v>0</v>
      </c>
      <c r="O8700" t="s">
        <v>33</v>
      </c>
      <c r="P8700" t="s">
        <v>17</v>
      </c>
    </row>
    <row r="8701" spans="1:16">
      <c r="A8701" t="s">
        <v>32400</v>
      </c>
      <c r="B8701" t="s">
        <v>32401</v>
      </c>
      <c r="C8701" t="s">
        <v>37099</v>
      </c>
      <c r="D8701" t="s">
        <v>36961</v>
      </c>
      <c r="E8701" t="s">
        <v>32402</v>
      </c>
      <c r="F8701" t="s">
        <v>32403</v>
      </c>
      <c r="G8701" s="2">
        <v>45524</v>
      </c>
      <c r="H8701" t="s">
        <v>47</v>
      </c>
      <c r="I8701">
        <v>2</v>
      </c>
      <c r="J8701">
        <f t="shared" si="272"/>
        <v>1200</v>
      </c>
      <c r="K8701" s="3">
        <v>0</v>
      </c>
      <c r="L8701" s="3">
        <f t="shared" si="273"/>
        <v>2400</v>
      </c>
      <c r="M8701">
        <v>2400</v>
      </c>
      <c r="N8701" s="3">
        <f>Table2[[#This Row],[Total Cost]]-Table2[[#This Row],[Total Sales]]</f>
        <v>0</v>
      </c>
      <c r="O8701" t="s">
        <v>90</v>
      </c>
      <c r="P8701" t="s">
        <v>17</v>
      </c>
    </row>
    <row r="8702" spans="1:16">
      <c r="A8702" t="s">
        <v>32404</v>
      </c>
      <c r="B8702" t="s">
        <v>32405</v>
      </c>
      <c r="C8702" t="s">
        <v>37243</v>
      </c>
      <c r="D8702" t="s">
        <v>37667</v>
      </c>
      <c r="E8702" t="s">
        <v>32406</v>
      </c>
      <c r="F8702" t="s">
        <v>32407</v>
      </c>
      <c r="G8702" s="2">
        <v>45676</v>
      </c>
      <c r="H8702" t="s">
        <v>22</v>
      </c>
      <c r="I8702">
        <v>4</v>
      </c>
      <c r="J8702">
        <f t="shared" si="272"/>
        <v>100</v>
      </c>
      <c r="K8702" s="3">
        <v>15</v>
      </c>
      <c r="L8702" s="3">
        <f t="shared" si="273"/>
        <v>400</v>
      </c>
      <c r="M8702">
        <v>340</v>
      </c>
      <c r="N8702" s="3">
        <f>Table2[[#This Row],[Total Cost]]-Table2[[#This Row],[Total Sales]]</f>
        <v>60</v>
      </c>
      <c r="O8702" t="s">
        <v>23</v>
      </c>
      <c r="P8702" t="s">
        <v>17</v>
      </c>
    </row>
    <row r="8703" spans="1:16">
      <c r="A8703" t="s">
        <v>32408</v>
      </c>
      <c r="B8703" t="s">
        <v>32409</v>
      </c>
      <c r="C8703" t="s">
        <v>36996</v>
      </c>
      <c r="D8703" t="s">
        <v>37242</v>
      </c>
      <c r="E8703" t="s">
        <v>32410</v>
      </c>
      <c r="F8703" t="s">
        <v>32411</v>
      </c>
      <c r="G8703" s="2">
        <v>45456</v>
      </c>
      <c r="H8703" t="s">
        <v>56</v>
      </c>
      <c r="I8703">
        <v>1</v>
      </c>
      <c r="J8703">
        <f t="shared" si="272"/>
        <v>90</v>
      </c>
      <c r="K8703" s="3">
        <v>0</v>
      </c>
      <c r="L8703" s="3">
        <f t="shared" si="273"/>
        <v>90</v>
      </c>
      <c r="M8703">
        <v>90</v>
      </c>
      <c r="N8703" s="3">
        <f>Table2[[#This Row],[Total Cost]]-Table2[[#This Row],[Total Sales]]</f>
        <v>0</v>
      </c>
      <c r="O8703" t="s">
        <v>84</v>
      </c>
      <c r="P8703" t="s">
        <v>17</v>
      </c>
    </row>
    <row r="8704" spans="1:16">
      <c r="A8704" t="s">
        <v>32412</v>
      </c>
      <c r="B8704" t="s">
        <v>32413</v>
      </c>
      <c r="C8704" t="s">
        <v>37158</v>
      </c>
      <c r="D8704" t="s">
        <v>38269</v>
      </c>
      <c r="E8704" t="s">
        <v>32414</v>
      </c>
      <c r="F8704" t="s">
        <v>32415</v>
      </c>
      <c r="G8704" s="2">
        <v>45656</v>
      </c>
      <c r="H8704" t="s">
        <v>73</v>
      </c>
      <c r="I8704">
        <v>1</v>
      </c>
      <c r="J8704">
        <f t="shared" si="272"/>
        <v>120</v>
      </c>
      <c r="K8704" s="3">
        <v>0</v>
      </c>
      <c r="L8704" s="3">
        <f t="shared" si="273"/>
        <v>120</v>
      </c>
      <c r="M8704">
        <v>120</v>
      </c>
      <c r="N8704" s="3">
        <f>Table2[[#This Row],[Total Cost]]-Table2[[#This Row],[Total Sales]]</f>
        <v>0</v>
      </c>
      <c r="O8704" t="s">
        <v>23</v>
      </c>
      <c r="P8704" t="s">
        <v>78</v>
      </c>
    </row>
    <row r="8705" spans="1:16">
      <c r="A8705" t="s">
        <v>32416</v>
      </c>
      <c r="B8705" t="s">
        <v>32417</v>
      </c>
      <c r="C8705" t="s">
        <v>38104</v>
      </c>
      <c r="D8705" t="s">
        <v>36983</v>
      </c>
      <c r="E8705" t="s">
        <v>32418</v>
      </c>
      <c r="F8705" t="s">
        <v>32419</v>
      </c>
      <c r="G8705" s="2">
        <v>45656</v>
      </c>
      <c r="H8705" t="s">
        <v>56</v>
      </c>
      <c r="I8705">
        <v>1</v>
      </c>
      <c r="J8705">
        <f t="shared" si="272"/>
        <v>90</v>
      </c>
      <c r="K8705" s="3">
        <v>0</v>
      </c>
      <c r="L8705" s="3">
        <f t="shared" si="273"/>
        <v>90</v>
      </c>
      <c r="M8705">
        <v>90</v>
      </c>
      <c r="N8705" s="3">
        <f>Table2[[#This Row],[Total Cost]]-Table2[[#This Row],[Total Sales]]</f>
        <v>0</v>
      </c>
      <c r="O8705" t="s">
        <v>23</v>
      </c>
      <c r="P8705" t="s">
        <v>17</v>
      </c>
    </row>
    <row r="8706" spans="1:16">
      <c r="A8706" t="s">
        <v>32420</v>
      </c>
      <c r="B8706" t="s">
        <v>32421</v>
      </c>
      <c r="C8706" t="s">
        <v>37227</v>
      </c>
      <c r="D8706" t="s">
        <v>37737</v>
      </c>
      <c r="E8706" t="s">
        <v>32422</v>
      </c>
      <c r="F8706" t="s">
        <v>32423</v>
      </c>
      <c r="G8706" s="2">
        <v>45729</v>
      </c>
      <c r="H8706" t="s">
        <v>42</v>
      </c>
      <c r="I8706">
        <v>3</v>
      </c>
      <c r="J8706">
        <f t="shared" si="272"/>
        <v>200</v>
      </c>
      <c r="K8706" s="3">
        <v>10</v>
      </c>
      <c r="L8706" s="3">
        <f t="shared" si="273"/>
        <v>600</v>
      </c>
      <c r="M8706">
        <v>540</v>
      </c>
      <c r="N8706" s="3">
        <f>Table2[[#This Row],[Total Cost]]-Table2[[#This Row],[Total Sales]]</f>
        <v>60</v>
      </c>
      <c r="O8706" t="s">
        <v>23</v>
      </c>
      <c r="P8706" t="s">
        <v>17</v>
      </c>
    </row>
    <row r="8707" spans="1:16">
      <c r="A8707" t="s">
        <v>32424</v>
      </c>
      <c r="B8707" t="s">
        <v>32425</v>
      </c>
      <c r="C8707" t="s">
        <v>36958</v>
      </c>
      <c r="D8707" t="s">
        <v>37260</v>
      </c>
      <c r="E8707" t="s">
        <v>32426</v>
      </c>
      <c r="F8707" t="s">
        <v>32427</v>
      </c>
      <c r="G8707" s="2">
        <v>45648</v>
      </c>
      <c r="H8707" t="s">
        <v>56</v>
      </c>
      <c r="I8707">
        <v>1</v>
      </c>
      <c r="J8707">
        <f t="shared" ref="J8707:J8770" si="274">L8707/I8707</f>
        <v>90</v>
      </c>
      <c r="K8707" s="3">
        <v>0</v>
      </c>
      <c r="L8707" s="3">
        <f t="shared" si="273"/>
        <v>90</v>
      </c>
      <c r="M8707">
        <v>90</v>
      </c>
      <c r="N8707" s="3">
        <f>Table2[[#This Row],[Total Cost]]-Table2[[#This Row],[Total Sales]]</f>
        <v>0</v>
      </c>
      <c r="O8707" t="s">
        <v>16</v>
      </c>
      <c r="P8707" t="s">
        <v>17</v>
      </c>
    </row>
    <row r="8708" spans="1:16">
      <c r="A8708" t="s">
        <v>32428</v>
      </c>
      <c r="B8708" t="s">
        <v>7785</v>
      </c>
      <c r="C8708" t="s">
        <v>36950</v>
      </c>
      <c r="D8708" t="s">
        <v>37071</v>
      </c>
      <c r="E8708" t="s">
        <v>32429</v>
      </c>
      <c r="F8708" t="s">
        <v>32430</v>
      </c>
      <c r="G8708" s="2">
        <v>45498</v>
      </c>
      <c r="H8708" t="s">
        <v>42</v>
      </c>
      <c r="I8708">
        <v>4</v>
      </c>
      <c r="J8708">
        <f t="shared" si="274"/>
        <v>200</v>
      </c>
      <c r="K8708" s="3">
        <v>0</v>
      </c>
      <c r="L8708" s="3">
        <f t="shared" si="273"/>
        <v>800</v>
      </c>
      <c r="M8708">
        <v>800</v>
      </c>
      <c r="N8708" s="3">
        <f>Table2[[#This Row],[Total Cost]]-Table2[[#This Row],[Total Sales]]</f>
        <v>0</v>
      </c>
      <c r="O8708" t="s">
        <v>90</v>
      </c>
      <c r="P8708" t="s">
        <v>17</v>
      </c>
    </row>
    <row r="8709" spans="1:16">
      <c r="A8709" t="s">
        <v>32431</v>
      </c>
      <c r="B8709" t="s">
        <v>32432</v>
      </c>
      <c r="C8709" t="s">
        <v>37452</v>
      </c>
      <c r="D8709" t="s">
        <v>37076</v>
      </c>
      <c r="E8709" t="s">
        <v>32433</v>
      </c>
      <c r="F8709" t="s">
        <v>11465</v>
      </c>
      <c r="G8709" s="2">
        <v>45412</v>
      </c>
      <c r="H8709" t="s">
        <v>28</v>
      </c>
      <c r="I8709">
        <v>4</v>
      </c>
      <c r="J8709">
        <f t="shared" si="274"/>
        <v>300</v>
      </c>
      <c r="K8709" s="3">
        <v>0</v>
      </c>
      <c r="L8709" s="3">
        <f t="shared" si="273"/>
        <v>1200</v>
      </c>
      <c r="M8709">
        <v>1200</v>
      </c>
      <c r="N8709" s="3">
        <f>Table2[[#This Row],[Total Cost]]-Table2[[#This Row],[Total Sales]]</f>
        <v>0</v>
      </c>
      <c r="O8709" t="s">
        <v>23</v>
      </c>
      <c r="P8709" t="s">
        <v>17</v>
      </c>
    </row>
    <row r="8710" spans="1:16">
      <c r="A8710" t="s">
        <v>32434</v>
      </c>
      <c r="B8710" t="s">
        <v>32435</v>
      </c>
      <c r="C8710" t="s">
        <v>37412</v>
      </c>
      <c r="D8710" t="s">
        <v>37947</v>
      </c>
      <c r="E8710" t="s">
        <v>32436</v>
      </c>
      <c r="F8710" t="s">
        <v>32437</v>
      </c>
      <c r="G8710" s="2">
        <v>45625</v>
      </c>
      <c r="H8710" t="s">
        <v>15</v>
      </c>
      <c r="I8710">
        <v>2</v>
      </c>
      <c r="J8710">
        <f t="shared" si="274"/>
        <v>800</v>
      </c>
      <c r="K8710" s="3">
        <v>0</v>
      </c>
      <c r="L8710" s="3">
        <f t="shared" ref="L8710:L8773" si="275">M8710/(1-K8710/100)</f>
        <v>1600</v>
      </c>
      <c r="M8710">
        <v>1600</v>
      </c>
      <c r="N8710" s="3">
        <f>Table2[[#This Row],[Total Cost]]-Table2[[#This Row],[Total Sales]]</f>
        <v>0</v>
      </c>
      <c r="O8710" t="s">
        <v>23</v>
      </c>
      <c r="P8710" t="s">
        <v>17</v>
      </c>
    </row>
    <row r="8711" spans="1:16">
      <c r="A8711" t="s">
        <v>32438</v>
      </c>
      <c r="B8711" t="s">
        <v>32439</v>
      </c>
      <c r="C8711" t="s">
        <v>37590</v>
      </c>
      <c r="D8711" t="s">
        <v>37215</v>
      </c>
      <c r="E8711" t="s">
        <v>32440</v>
      </c>
      <c r="F8711" t="s">
        <v>32441</v>
      </c>
      <c r="G8711" s="2">
        <v>45489</v>
      </c>
      <c r="H8711" t="s">
        <v>42</v>
      </c>
      <c r="I8711">
        <v>1</v>
      </c>
      <c r="J8711">
        <f t="shared" si="274"/>
        <v>200</v>
      </c>
      <c r="K8711" s="3">
        <v>0</v>
      </c>
      <c r="L8711" s="3">
        <f t="shared" si="275"/>
        <v>200</v>
      </c>
      <c r="M8711">
        <v>200</v>
      </c>
      <c r="N8711" s="3">
        <f>Table2[[#This Row],[Total Cost]]-Table2[[#This Row],[Total Sales]]</f>
        <v>0</v>
      </c>
      <c r="O8711" t="s">
        <v>33</v>
      </c>
      <c r="P8711" t="s">
        <v>17</v>
      </c>
    </row>
    <row r="8712" spans="1:16">
      <c r="A8712" t="s">
        <v>32442</v>
      </c>
      <c r="B8712" t="s">
        <v>32443</v>
      </c>
      <c r="C8712" t="s">
        <v>36988</v>
      </c>
      <c r="D8712" t="s">
        <v>37541</v>
      </c>
      <c r="E8712" t="s">
        <v>32444</v>
      </c>
      <c r="F8712" t="s">
        <v>32445</v>
      </c>
      <c r="G8712" s="2">
        <v>45656</v>
      </c>
      <c r="H8712" t="s">
        <v>22</v>
      </c>
      <c r="I8712">
        <v>1</v>
      </c>
      <c r="J8712">
        <f t="shared" si="274"/>
        <v>100</v>
      </c>
      <c r="K8712" s="3">
        <v>0</v>
      </c>
      <c r="L8712" s="3">
        <f t="shared" si="275"/>
        <v>100</v>
      </c>
      <c r="M8712">
        <v>100</v>
      </c>
      <c r="N8712" s="3">
        <f>Table2[[#This Row],[Total Cost]]-Table2[[#This Row],[Total Sales]]</f>
        <v>0</v>
      </c>
      <c r="O8712" t="s">
        <v>23</v>
      </c>
      <c r="P8712" t="s">
        <v>17</v>
      </c>
    </row>
    <row r="8713" spans="1:16">
      <c r="A8713" t="s">
        <v>32446</v>
      </c>
      <c r="B8713" t="s">
        <v>19697</v>
      </c>
      <c r="C8713" t="s">
        <v>37041</v>
      </c>
      <c r="D8713" t="s">
        <v>37115</v>
      </c>
      <c r="E8713" t="s">
        <v>32447</v>
      </c>
      <c r="F8713" t="s">
        <v>32448</v>
      </c>
      <c r="G8713" s="2">
        <v>45704</v>
      </c>
      <c r="H8713" t="s">
        <v>56</v>
      </c>
      <c r="I8713">
        <v>4</v>
      </c>
      <c r="J8713">
        <f t="shared" si="274"/>
        <v>90</v>
      </c>
      <c r="K8713" s="3">
        <v>0</v>
      </c>
      <c r="L8713" s="3">
        <f t="shared" si="275"/>
        <v>360</v>
      </c>
      <c r="M8713">
        <v>360</v>
      </c>
      <c r="N8713" s="3">
        <f>Table2[[#This Row],[Total Cost]]-Table2[[#This Row],[Total Sales]]</f>
        <v>0</v>
      </c>
      <c r="O8713" t="s">
        <v>33</v>
      </c>
      <c r="P8713" t="s">
        <v>17</v>
      </c>
    </row>
    <row r="8714" spans="1:16">
      <c r="A8714" t="s">
        <v>32449</v>
      </c>
      <c r="B8714" t="s">
        <v>32450</v>
      </c>
      <c r="C8714" t="s">
        <v>36980</v>
      </c>
      <c r="D8714" t="s">
        <v>38391</v>
      </c>
      <c r="E8714" t="s">
        <v>32451</v>
      </c>
      <c r="F8714" t="s">
        <v>32452</v>
      </c>
      <c r="G8714" s="2">
        <v>45541</v>
      </c>
      <c r="H8714" t="s">
        <v>22</v>
      </c>
      <c r="I8714">
        <v>3</v>
      </c>
      <c r="J8714">
        <f t="shared" si="274"/>
        <v>100</v>
      </c>
      <c r="K8714" s="3">
        <v>0</v>
      </c>
      <c r="L8714" s="3">
        <f t="shared" si="275"/>
        <v>300</v>
      </c>
      <c r="M8714">
        <v>300</v>
      </c>
      <c r="N8714" s="3">
        <f>Table2[[#This Row],[Total Cost]]-Table2[[#This Row],[Total Sales]]</f>
        <v>0</v>
      </c>
      <c r="O8714" t="s">
        <v>84</v>
      </c>
      <c r="P8714" t="s">
        <v>17</v>
      </c>
    </row>
    <row r="8715" spans="1:16">
      <c r="A8715" t="s">
        <v>32453</v>
      </c>
      <c r="B8715" t="s">
        <v>32454</v>
      </c>
      <c r="C8715" t="s">
        <v>37000</v>
      </c>
      <c r="D8715" t="s">
        <v>37134</v>
      </c>
      <c r="E8715" t="s">
        <v>32455</v>
      </c>
      <c r="F8715" t="s">
        <v>32456</v>
      </c>
      <c r="G8715" s="2">
        <v>45721</v>
      </c>
      <c r="H8715" t="s">
        <v>22</v>
      </c>
      <c r="I8715">
        <v>2</v>
      </c>
      <c r="J8715">
        <f t="shared" si="274"/>
        <v>100</v>
      </c>
      <c r="K8715" s="3">
        <v>10</v>
      </c>
      <c r="L8715" s="3">
        <f t="shared" si="275"/>
        <v>200</v>
      </c>
      <c r="M8715">
        <v>180</v>
      </c>
      <c r="N8715" s="3">
        <f>Table2[[#This Row],[Total Cost]]-Table2[[#This Row],[Total Sales]]</f>
        <v>20</v>
      </c>
      <c r="O8715" t="s">
        <v>23</v>
      </c>
      <c r="P8715" t="s">
        <v>17</v>
      </c>
    </row>
    <row r="8716" spans="1:16">
      <c r="A8716" t="s">
        <v>32457</v>
      </c>
      <c r="B8716" t="s">
        <v>32458</v>
      </c>
      <c r="C8716" t="s">
        <v>38104</v>
      </c>
      <c r="D8716" t="s">
        <v>38178</v>
      </c>
      <c r="E8716" t="s">
        <v>32459</v>
      </c>
      <c r="F8716" t="s">
        <v>32460</v>
      </c>
      <c r="G8716" s="2">
        <v>45532</v>
      </c>
      <c r="H8716" t="s">
        <v>47</v>
      </c>
      <c r="I8716">
        <v>1</v>
      </c>
      <c r="J8716">
        <f t="shared" si="274"/>
        <v>1200</v>
      </c>
      <c r="K8716" s="3">
        <v>10</v>
      </c>
      <c r="L8716" s="3">
        <f t="shared" si="275"/>
        <v>1200</v>
      </c>
      <c r="M8716">
        <v>1080</v>
      </c>
      <c r="N8716" s="3">
        <f>Table2[[#This Row],[Total Cost]]-Table2[[#This Row],[Total Sales]]</f>
        <v>120</v>
      </c>
      <c r="O8716" t="s">
        <v>23</v>
      </c>
      <c r="P8716" t="s">
        <v>17</v>
      </c>
    </row>
    <row r="8717" spans="1:16">
      <c r="A8717" t="s">
        <v>32461</v>
      </c>
      <c r="B8717" t="s">
        <v>32462</v>
      </c>
      <c r="C8717" t="s">
        <v>37685</v>
      </c>
      <c r="D8717" t="s">
        <v>36957</v>
      </c>
      <c r="E8717" t="s">
        <v>32463</v>
      </c>
      <c r="F8717" t="s">
        <v>32464</v>
      </c>
      <c r="G8717" s="2">
        <v>45616</v>
      </c>
      <c r="H8717" t="s">
        <v>42</v>
      </c>
      <c r="I8717">
        <v>3</v>
      </c>
      <c r="J8717">
        <f t="shared" si="274"/>
        <v>200</v>
      </c>
      <c r="K8717" s="3">
        <v>5</v>
      </c>
      <c r="L8717" s="3">
        <f t="shared" si="275"/>
        <v>600</v>
      </c>
      <c r="M8717">
        <v>570</v>
      </c>
      <c r="N8717" s="3">
        <f>Table2[[#This Row],[Total Cost]]-Table2[[#This Row],[Total Sales]]</f>
        <v>30</v>
      </c>
      <c r="O8717" t="s">
        <v>23</v>
      </c>
      <c r="P8717" t="s">
        <v>17</v>
      </c>
    </row>
    <row r="8718" spans="1:16">
      <c r="A8718" t="s">
        <v>32465</v>
      </c>
      <c r="B8718" t="s">
        <v>32466</v>
      </c>
      <c r="C8718" t="s">
        <v>37006</v>
      </c>
      <c r="D8718" t="s">
        <v>38004</v>
      </c>
      <c r="E8718" t="s">
        <v>32467</v>
      </c>
      <c r="F8718" t="s">
        <v>32468</v>
      </c>
      <c r="G8718" s="2">
        <v>45758</v>
      </c>
      <c r="H8718" t="s">
        <v>89</v>
      </c>
      <c r="I8718">
        <v>2</v>
      </c>
      <c r="J8718">
        <f t="shared" si="274"/>
        <v>50</v>
      </c>
      <c r="K8718" s="3">
        <v>0</v>
      </c>
      <c r="L8718" s="3">
        <f t="shared" si="275"/>
        <v>100</v>
      </c>
      <c r="M8718">
        <v>100</v>
      </c>
      <c r="N8718" s="3">
        <f>Table2[[#This Row],[Total Cost]]-Table2[[#This Row],[Total Sales]]</f>
        <v>0</v>
      </c>
      <c r="O8718" t="s">
        <v>33</v>
      </c>
      <c r="P8718" t="s">
        <v>17</v>
      </c>
    </row>
    <row r="8719" spans="1:16">
      <c r="A8719" t="s">
        <v>32469</v>
      </c>
      <c r="B8719" t="s">
        <v>32470</v>
      </c>
      <c r="C8719" t="s">
        <v>36950</v>
      </c>
      <c r="D8719" t="s">
        <v>37076</v>
      </c>
      <c r="E8719" t="s">
        <v>32471</v>
      </c>
      <c r="F8719" t="s">
        <v>32472</v>
      </c>
      <c r="G8719" s="2">
        <v>45686</v>
      </c>
      <c r="H8719" t="s">
        <v>42</v>
      </c>
      <c r="I8719">
        <v>2</v>
      </c>
      <c r="J8719">
        <f t="shared" si="274"/>
        <v>200</v>
      </c>
      <c r="K8719" s="3">
        <v>10</v>
      </c>
      <c r="L8719" s="3">
        <f t="shared" si="275"/>
        <v>400</v>
      </c>
      <c r="M8719">
        <v>360</v>
      </c>
      <c r="N8719" s="3">
        <f>Table2[[#This Row],[Total Cost]]-Table2[[#This Row],[Total Sales]]</f>
        <v>40</v>
      </c>
      <c r="O8719" t="s">
        <v>23</v>
      </c>
      <c r="P8719" t="s">
        <v>78</v>
      </c>
    </row>
    <row r="8720" spans="1:16">
      <c r="A8720" s="1" t="s">
        <v>32473</v>
      </c>
      <c r="B8720" t="s">
        <v>32474</v>
      </c>
      <c r="C8720" t="s">
        <v>37040</v>
      </c>
      <c r="D8720" t="s">
        <v>37664</v>
      </c>
      <c r="E8720" t="s">
        <v>32475</v>
      </c>
      <c r="F8720" t="s">
        <v>32476</v>
      </c>
      <c r="G8720" s="2">
        <v>45624</v>
      </c>
      <c r="H8720" t="s">
        <v>15</v>
      </c>
      <c r="I8720">
        <v>4</v>
      </c>
      <c r="J8720">
        <f t="shared" si="274"/>
        <v>800</v>
      </c>
      <c r="K8720" s="3">
        <v>0</v>
      </c>
      <c r="L8720" s="3">
        <f t="shared" si="275"/>
        <v>3200</v>
      </c>
      <c r="M8720">
        <v>3200</v>
      </c>
      <c r="N8720" s="3">
        <f>Table2[[#This Row],[Total Cost]]-Table2[[#This Row],[Total Sales]]</f>
        <v>0</v>
      </c>
      <c r="O8720" t="s">
        <v>90</v>
      </c>
      <c r="P8720" t="s">
        <v>17</v>
      </c>
    </row>
    <row r="8721" spans="1:16">
      <c r="A8721" t="s">
        <v>32477</v>
      </c>
      <c r="B8721" t="s">
        <v>32478</v>
      </c>
      <c r="C8721" t="s">
        <v>37187</v>
      </c>
      <c r="D8721" t="s">
        <v>37115</v>
      </c>
      <c r="E8721" t="s">
        <v>32479</v>
      </c>
      <c r="F8721" t="s">
        <v>32480</v>
      </c>
      <c r="G8721" s="2">
        <v>45635</v>
      </c>
      <c r="H8721" t="s">
        <v>22</v>
      </c>
      <c r="I8721">
        <v>2</v>
      </c>
      <c r="J8721">
        <f t="shared" si="274"/>
        <v>100</v>
      </c>
      <c r="K8721" s="3">
        <v>5</v>
      </c>
      <c r="L8721" s="3">
        <f t="shared" si="275"/>
        <v>200</v>
      </c>
      <c r="M8721">
        <v>190</v>
      </c>
      <c r="N8721" s="3">
        <f>Table2[[#This Row],[Total Cost]]-Table2[[#This Row],[Total Sales]]</f>
        <v>10</v>
      </c>
      <c r="O8721" t="s">
        <v>16</v>
      </c>
      <c r="P8721" t="s">
        <v>17</v>
      </c>
    </row>
    <row r="8722" spans="1:16">
      <c r="A8722" t="s">
        <v>32481</v>
      </c>
      <c r="B8722" t="s">
        <v>32482</v>
      </c>
      <c r="C8722" t="s">
        <v>37228</v>
      </c>
      <c r="D8722" t="s">
        <v>38019</v>
      </c>
      <c r="E8722" t="s">
        <v>32483</v>
      </c>
      <c r="F8722" t="s">
        <v>10624</v>
      </c>
      <c r="G8722" s="2">
        <v>45668</v>
      </c>
      <c r="H8722" t="s">
        <v>73</v>
      </c>
      <c r="I8722">
        <v>3</v>
      </c>
      <c r="J8722">
        <f t="shared" si="274"/>
        <v>120</v>
      </c>
      <c r="K8722" s="3">
        <v>0</v>
      </c>
      <c r="L8722" s="3">
        <f t="shared" si="275"/>
        <v>360</v>
      </c>
      <c r="M8722">
        <v>360</v>
      </c>
      <c r="N8722" s="3">
        <f>Table2[[#This Row],[Total Cost]]-Table2[[#This Row],[Total Sales]]</f>
        <v>0</v>
      </c>
      <c r="O8722" t="s">
        <v>16</v>
      </c>
      <c r="P8722" t="s">
        <v>17</v>
      </c>
    </row>
    <row r="8723" spans="1:16">
      <c r="A8723" t="s">
        <v>32484</v>
      </c>
      <c r="B8723" t="s">
        <v>32485</v>
      </c>
      <c r="C8723" t="s">
        <v>37878</v>
      </c>
      <c r="D8723" t="s">
        <v>38036</v>
      </c>
      <c r="E8723" t="s">
        <v>32486</v>
      </c>
      <c r="F8723" t="s">
        <v>23161</v>
      </c>
      <c r="G8723" s="2">
        <v>45420</v>
      </c>
      <c r="H8723" t="s">
        <v>42</v>
      </c>
      <c r="I8723">
        <v>4</v>
      </c>
      <c r="J8723">
        <f t="shared" si="274"/>
        <v>200</v>
      </c>
      <c r="K8723" s="3">
        <v>10</v>
      </c>
      <c r="L8723" s="3">
        <f t="shared" si="275"/>
        <v>800</v>
      </c>
      <c r="M8723">
        <v>720</v>
      </c>
      <c r="N8723" s="3">
        <f>Table2[[#This Row],[Total Cost]]-Table2[[#This Row],[Total Sales]]</f>
        <v>80</v>
      </c>
      <c r="O8723" t="s">
        <v>90</v>
      </c>
      <c r="P8723" t="s">
        <v>17</v>
      </c>
    </row>
    <row r="8724" spans="1:16">
      <c r="A8724" t="s">
        <v>32487</v>
      </c>
      <c r="B8724" t="s">
        <v>32488</v>
      </c>
      <c r="C8724" t="s">
        <v>37473</v>
      </c>
      <c r="D8724" t="s">
        <v>37225</v>
      </c>
      <c r="E8724" t="s">
        <v>32489</v>
      </c>
      <c r="F8724" t="s">
        <v>1311</v>
      </c>
      <c r="G8724" s="2">
        <v>45507</v>
      </c>
      <c r="H8724" t="s">
        <v>42</v>
      </c>
      <c r="I8724">
        <v>3</v>
      </c>
      <c r="J8724">
        <f t="shared" si="274"/>
        <v>200</v>
      </c>
      <c r="K8724" s="3">
        <v>10</v>
      </c>
      <c r="L8724" s="3">
        <f t="shared" si="275"/>
        <v>600</v>
      </c>
      <c r="M8724">
        <v>540</v>
      </c>
      <c r="N8724" s="3">
        <f>Table2[[#This Row],[Total Cost]]-Table2[[#This Row],[Total Sales]]</f>
        <v>60</v>
      </c>
      <c r="O8724" t="s">
        <v>23</v>
      </c>
      <c r="P8724" t="s">
        <v>17</v>
      </c>
    </row>
    <row r="8725" spans="1:16">
      <c r="A8725" t="s">
        <v>32490</v>
      </c>
      <c r="B8725" t="s">
        <v>32491</v>
      </c>
      <c r="C8725" t="s">
        <v>37249</v>
      </c>
      <c r="D8725" t="s">
        <v>37606</v>
      </c>
      <c r="E8725" t="s">
        <v>32492</v>
      </c>
      <c r="F8725" t="s">
        <v>32493</v>
      </c>
      <c r="G8725" s="2">
        <v>45657</v>
      </c>
      <c r="H8725" t="s">
        <v>89</v>
      </c>
      <c r="I8725">
        <v>3</v>
      </c>
      <c r="J8725">
        <f t="shared" si="274"/>
        <v>50</v>
      </c>
      <c r="K8725" s="3">
        <v>0</v>
      </c>
      <c r="L8725" s="3">
        <f t="shared" si="275"/>
        <v>150</v>
      </c>
      <c r="M8725">
        <v>150</v>
      </c>
      <c r="N8725" s="3">
        <f>Table2[[#This Row],[Total Cost]]-Table2[[#This Row],[Total Sales]]</f>
        <v>0</v>
      </c>
      <c r="O8725" t="s">
        <v>90</v>
      </c>
      <c r="P8725" t="s">
        <v>17</v>
      </c>
    </row>
    <row r="8726" spans="1:16">
      <c r="A8726" t="s">
        <v>32494</v>
      </c>
      <c r="B8726" t="s">
        <v>32495</v>
      </c>
      <c r="C8726" t="s">
        <v>36990</v>
      </c>
      <c r="D8726" t="s">
        <v>38211</v>
      </c>
      <c r="E8726" t="s">
        <v>32496</v>
      </c>
      <c r="F8726" t="s">
        <v>32497</v>
      </c>
      <c r="G8726" s="2">
        <v>45649</v>
      </c>
      <c r="H8726" t="s">
        <v>22</v>
      </c>
      <c r="I8726">
        <v>4</v>
      </c>
      <c r="J8726">
        <f t="shared" si="274"/>
        <v>100</v>
      </c>
      <c r="K8726" s="3">
        <v>5</v>
      </c>
      <c r="L8726" s="3">
        <f t="shared" si="275"/>
        <v>400</v>
      </c>
      <c r="M8726">
        <v>380</v>
      </c>
      <c r="N8726" s="3">
        <f>Table2[[#This Row],[Total Cost]]-Table2[[#This Row],[Total Sales]]</f>
        <v>20</v>
      </c>
      <c r="O8726" t="s">
        <v>16</v>
      </c>
      <c r="P8726" t="s">
        <v>17</v>
      </c>
    </row>
    <row r="8727" spans="1:16">
      <c r="A8727" t="s">
        <v>32498</v>
      </c>
      <c r="B8727" t="s">
        <v>32499</v>
      </c>
      <c r="C8727" t="s">
        <v>37109</v>
      </c>
      <c r="D8727" t="s">
        <v>37362</v>
      </c>
      <c r="E8727" t="s">
        <v>32500</v>
      </c>
      <c r="F8727" t="s">
        <v>32501</v>
      </c>
      <c r="G8727" s="2">
        <v>45506</v>
      </c>
      <c r="H8727" t="s">
        <v>83</v>
      </c>
      <c r="I8727">
        <v>2</v>
      </c>
      <c r="J8727">
        <f t="shared" si="274"/>
        <v>150</v>
      </c>
      <c r="K8727" s="3">
        <v>0</v>
      </c>
      <c r="L8727" s="3">
        <f t="shared" si="275"/>
        <v>300</v>
      </c>
      <c r="M8727">
        <v>300</v>
      </c>
      <c r="N8727" s="3">
        <f>Table2[[#This Row],[Total Cost]]-Table2[[#This Row],[Total Sales]]</f>
        <v>0</v>
      </c>
      <c r="O8727" t="s">
        <v>84</v>
      </c>
      <c r="P8727" t="s">
        <v>17</v>
      </c>
    </row>
    <row r="8728" spans="1:16">
      <c r="A8728" t="s">
        <v>32502</v>
      </c>
      <c r="B8728" t="s">
        <v>32503</v>
      </c>
      <c r="C8728" t="s">
        <v>37004</v>
      </c>
      <c r="D8728" t="s">
        <v>37681</v>
      </c>
      <c r="E8728" t="s">
        <v>32504</v>
      </c>
      <c r="F8728" t="s">
        <v>32505</v>
      </c>
      <c r="G8728" s="2">
        <v>45681</v>
      </c>
      <c r="H8728" t="s">
        <v>28</v>
      </c>
      <c r="I8728">
        <v>3</v>
      </c>
      <c r="J8728">
        <f t="shared" si="274"/>
        <v>300</v>
      </c>
      <c r="K8728" s="3">
        <v>0</v>
      </c>
      <c r="L8728" s="3">
        <f t="shared" si="275"/>
        <v>900</v>
      </c>
      <c r="M8728">
        <v>900</v>
      </c>
      <c r="N8728" s="3">
        <f>Table2[[#This Row],[Total Cost]]-Table2[[#This Row],[Total Sales]]</f>
        <v>0</v>
      </c>
      <c r="O8728" t="s">
        <v>90</v>
      </c>
      <c r="P8728" t="s">
        <v>17</v>
      </c>
    </row>
    <row r="8729" spans="1:16">
      <c r="A8729" t="s">
        <v>32506</v>
      </c>
      <c r="B8729" t="s">
        <v>32507</v>
      </c>
      <c r="C8729" t="s">
        <v>37982</v>
      </c>
      <c r="D8729" t="s">
        <v>37034</v>
      </c>
      <c r="E8729" t="s">
        <v>32508</v>
      </c>
      <c r="F8729" t="s">
        <v>10426</v>
      </c>
      <c r="G8729" s="2">
        <v>45495</v>
      </c>
      <c r="H8729" t="s">
        <v>89</v>
      </c>
      <c r="I8729">
        <v>4</v>
      </c>
      <c r="J8729">
        <f t="shared" si="274"/>
        <v>50</v>
      </c>
      <c r="K8729" s="3">
        <v>15</v>
      </c>
      <c r="L8729" s="3">
        <f t="shared" si="275"/>
        <v>200</v>
      </c>
      <c r="M8729">
        <v>170</v>
      </c>
      <c r="N8729" s="3">
        <f>Table2[[#This Row],[Total Cost]]-Table2[[#This Row],[Total Sales]]</f>
        <v>30</v>
      </c>
      <c r="O8729" t="s">
        <v>33</v>
      </c>
      <c r="P8729" t="s">
        <v>78</v>
      </c>
    </row>
    <row r="8730" spans="1:16">
      <c r="A8730" t="s">
        <v>32509</v>
      </c>
      <c r="B8730" t="s">
        <v>32510</v>
      </c>
      <c r="C8730" t="s">
        <v>37096</v>
      </c>
      <c r="D8730" t="s">
        <v>37797</v>
      </c>
      <c r="E8730" t="s">
        <v>32511</v>
      </c>
      <c r="F8730" t="s">
        <v>20950</v>
      </c>
      <c r="G8730" s="2">
        <v>45661</v>
      </c>
      <c r="H8730" t="s">
        <v>83</v>
      </c>
      <c r="I8730">
        <v>1</v>
      </c>
      <c r="J8730">
        <f t="shared" si="274"/>
        <v>150</v>
      </c>
      <c r="K8730" s="3">
        <v>5</v>
      </c>
      <c r="L8730" s="3">
        <f t="shared" si="275"/>
        <v>150</v>
      </c>
      <c r="M8730">
        <v>142.5</v>
      </c>
      <c r="N8730" s="3">
        <f>Table2[[#This Row],[Total Cost]]-Table2[[#This Row],[Total Sales]]</f>
        <v>7.5</v>
      </c>
      <c r="O8730" t="s">
        <v>90</v>
      </c>
      <c r="P8730" t="s">
        <v>17</v>
      </c>
    </row>
    <row r="8731" spans="1:16">
      <c r="A8731" t="s">
        <v>32512</v>
      </c>
      <c r="B8731" t="s">
        <v>32513</v>
      </c>
      <c r="C8731" t="s">
        <v>38102</v>
      </c>
      <c r="D8731" t="s">
        <v>38196</v>
      </c>
      <c r="E8731" t="s">
        <v>32514</v>
      </c>
      <c r="F8731" t="s">
        <v>20143</v>
      </c>
      <c r="G8731" s="2">
        <v>45705</v>
      </c>
      <c r="H8731" t="s">
        <v>28</v>
      </c>
      <c r="I8731">
        <v>4</v>
      </c>
      <c r="J8731">
        <f t="shared" si="274"/>
        <v>300</v>
      </c>
      <c r="K8731" s="3">
        <v>0</v>
      </c>
      <c r="L8731" s="3">
        <f t="shared" si="275"/>
        <v>1200</v>
      </c>
      <c r="M8731">
        <v>1200</v>
      </c>
      <c r="N8731" s="3">
        <f>Table2[[#This Row],[Total Cost]]-Table2[[#This Row],[Total Sales]]</f>
        <v>0</v>
      </c>
      <c r="O8731" t="s">
        <v>16</v>
      </c>
      <c r="P8731" t="s">
        <v>17</v>
      </c>
    </row>
    <row r="8732" spans="1:16">
      <c r="A8732" t="s">
        <v>32515</v>
      </c>
      <c r="B8732" t="s">
        <v>32516</v>
      </c>
      <c r="C8732" t="s">
        <v>37127</v>
      </c>
      <c r="D8732" t="s">
        <v>37100</v>
      </c>
      <c r="E8732" t="s">
        <v>32517</v>
      </c>
      <c r="F8732" t="s">
        <v>32518</v>
      </c>
      <c r="G8732" s="2">
        <v>45532</v>
      </c>
      <c r="H8732" t="s">
        <v>15</v>
      </c>
      <c r="I8732">
        <v>3</v>
      </c>
      <c r="J8732">
        <f t="shared" si="274"/>
        <v>800</v>
      </c>
      <c r="K8732" s="3">
        <v>0</v>
      </c>
      <c r="L8732" s="3">
        <f t="shared" si="275"/>
        <v>2400</v>
      </c>
      <c r="M8732">
        <v>2400</v>
      </c>
      <c r="N8732" s="3">
        <f>Table2[[#This Row],[Total Cost]]-Table2[[#This Row],[Total Sales]]</f>
        <v>0</v>
      </c>
      <c r="O8732" t="s">
        <v>84</v>
      </c>
      <c r="P8732" t="s">
        <v>78</v>
      </c>
    </row>
    <row r="8733" spans="1:16">
      <c r="A8733" t="s">
        <v>32519</v>
      </c>
      <c r="B8733" t="s">
        <v>32520</v>
      </c>
      <c r="C8733" t="s">
        <v>37458</v>
      </c>
      <c r="D8733" t="s">
        <v>37359</v>
      </c>
      <c r="E8733" t="s">
        <v>32521</v>
      </c>
      <c r="F8733" t="s">
        <v>32522</v>
      </c>
      <c r="G8733" s="2">
        <v>45547</v>
      </c>
      <c r="H8733" t="s">
        <v>42</v>
      </c>
      <c r="I8733">
        <v>4</v>
      </c>
      <c r="J8733">
        <f t="shared" si="274"/>
        <v>200</v>
      </c>
      <c r="K8733" s="3">
        <v>5</v>
      </c>
      <c r="L8733" s="3">
        <f t="shared" si="275"/>
        <v>800</v>
      </c>
      <c r="M8733">
        <v>760</v>
      </c>
      <c r="N8733" s="3">
        <f>Table2[[#This Row],[Total Cost]]-Table2[[#This Row],[Total Sales]]</f>
        <v>40</v>
      </c>
      <c r="O8733" t="s">
        <v>90</v>
      </c>
      <c r="P8733" t="s">
        <v>17</v>
      </c>
    </row>
    <row r="8734" spans="1:16">
      <c r="A8734" t="s">
        <v>32523</v>
      </c>
      <c r="B8734" t="s">
        <v>32524</v>
      </c>
      <c r="C8734" t="s">
        <v>37161</v>
      </c>
      <c r="D8734" t="s">
        <v>38498</v>
      </c>
      <c r="E8734" t="s">
        <v>32525</v>
      </c>
      <c r="F8734" t="s">
        <v>32526</v>
      </c>
      <c r="G8734" s="2">
        <v>45554</v>
      </c>
      <c r="H8734" t="s">
        <v>42</v>
      </c>
      <c r="I8734">
        <v>1</v>
      </c>
      <c r="J8734">
        <f t="shared" si="274"/>
        <v>200</v>
      </c>
      <c r="K8734" s="3">
        <v>10</v>
      </c>
      <c r="L8734" s="3">
        <f t="shared" si="275"/>
        <v>200</v>
      </c>
      <c r="M8734">
        <v>180</v>
      </c>
      <c r="N8734" s="3">
        <f>Table2[[#This Row],[Total Cost]]-Table2[[#This Row],[Total Sales]]</f>
        <v>20</v>
      </c>
      <c r="O8734" t="s">
        <v>90</v>
      </c>
      <c r="P8734" t="s">
        <v>17</v>
      </c>
    </row>
    <row r="8735" spans="1:16">
      <c r="A8735" t="s">
        <v>32527</v>
      </c>
      <c r="B8735" t="s">
        <v>32528</v>
      </c>
      <c r="C8735" t="s">
        <v>37294</v>
      </c>
      <c r="D8735" t="s">
        <v>37687</v>
      </c>
      <c r="E8735" t="s">
        <v>32529</v>
      </c>
      <c r="F8735" t="s">
        <v>26461</v>
      </c>
      <c r="G8735" s="2">
        <v>45490</v>
      </c>
      <c r="H8735" t="s">
        <v>22</v>
      </c>
      <c r="I8735">
        <v>2</v>
      </c>
      <c r="J8735">
        <f t="shared" si="274"/>
        <v>100</v>
      </c>
      <c r="K8735" s="3">
        <v>15</v>
      </c>
      <c r="L8735" s="3">
        <f t="shared" si="275"/>
        <v>200</v>
      </c>
      <c r="M8735">
        <v>170</v>
      </c>
      <c r="N8735" s="3">
        <f>Table2[[#This Row],[Total Cost]]-Table2[[#This Row],[Total Sales]]</f>
        <v>30</v>
      </c>
      <c r="O8735" t="s">
        <v>33</v>
      </c>
      <c r="P8735" t="s">
        <v>17</v>
      </c>
    </row>
    <row r="8736" spans="1:16">
      <c r="A8736" t="s">
        <v>32530</v>
      </c>
      <c r="B8736" t="s">
        <v>32531</v>
      </c>
      <c r="C8736" t="s">
        <v>38356</v>
      </c>
      <c r="D8736" t="s">
        <v>37374</v>
      </c>
      <c r="E8736" t="s">
        <v>32532</v>
      </c>
      <c r="F8736" t="s">
        <v>32533</v>
      </c>
      <c r="G8736" s="2">
        <v>45462</v>
      </c>
      <c r="H8736" t="s">
        <v>56</v>
      </c>
      <c r="I8736">
        <v>3</v>
      </c>
      <c r="J8736">
        <f t="shared" si="274"/>
        <v>90</v>
      </c>
      <c r="K8736" s="3">
        <v>0</v>
      </c>
      <c r="L8736" s="3">
        <f t="shared" si="275"/>
        <v>270</v>
      </c>
      <c r="M8736">
        <v>270</v>
      </c>
      <c r="N8736" s="3">
        <f>Table2[[#This Row],[Total Cost]]-Table2[[#This Row],[Total Sales]]</f>
        <v>0</v>
      </c>
      <c r="O8736" t="s">
        <v>33</v>
      </c>
      <c r="P8736" t="s">
        <v>17</v>
      </c>
    </row>
    <row r="8737" spans="1:16">
      <c r="A8737" t="s">
        <v>32534</v>
      </c>
      <c r="B8737" t="s">
        <v>32535</v>
      </c>
      <c r="C8737" t="s">
        <v>37205</v>
      </c>
      <c r="D8737" t="s">
        <v>37238</v>
      </c>
      <c r="E8737" t="s">
        <v>32536</v>
      </c>
      <c r="F8737" t="s">
        <v>26651</v>
      </c>
      <c r="G8737" s="2">
        <v>45495</v>
      </c>
      <c r="H8737" t="s">
        <v>47</v>
      </c>
      <c r="I8737">
        <v>3</v>
      </c>
      <c r="J8737">
        <f t="shared" si="274"/>
        <v>1200</v>
      </c>
      <c r="K8737" s="3">
        <v>0</v>
      </c>
      <c r="L8737" s="3">
        <f t="shared" si="275"/>
        <v>3600</v>
      </c>
      <c r="M8737">
        <v>3600</v>
      </c>
      <c r="N8737" s="3">
        <f>Table2[[#This Row],[Total Cost]]-Table2[[#This Row],[Total Sales]]</f>
        <v>0</v>
      </c>
      <c r="O8737" t="s">
        <v>23</v>
      </c>
      <c r="P8737" t="s">
        <v>17</v>
      </c>
    </row>
    <row r="8738" spans="1:16">
      <c r="A8738" t="s">
        <v>32537</v>
      </c>
      <c r="B8738" t="s">
        <v>32538</v>
      </c>
      <c r="C8738" t="s">
        <v>37847</v>
      </c>
      <c r="D8738" t="s">
        <v>37556</v>
      </c>
      <c r="E8738" t="s">
        <v>32539</v>
      </c>
      <c r="F8738" t="s">
        <v>3783</v>
      </c>
      <c r="G8738" s="2">
        <v>45562</v>
      </c>
      <c r="H8738" t="s">
        <v>15</v>
      </c>
      <c r="I8738">
        <v>2</v>
      </c>
      <c r="J8738">
        <f t="shared" si="274"/>
        <v>800</v>
      </c>
      <c r="K8738" s="3">
        <v>0</v>
      </c>
      <c r="L8738" s="3">
        <f t="shared" si="275"/>
        <v>1600</v>
      </c>
      <c r="M8738">
        <v>1600</v>
      </c>
      <c r="N8738" s="3">
        <f>Table2[[#This Row],[Total Cost]]-Table2[[#This Row],[Total Sales]]</f>
        <v>0</v>
      </c>
      <c r="O8738" t="s">
        <v>90</v>
      </c>
      <c r="P8738" t="s">
        <v>17</v>
      </c>
    </row>
    <row r="8739" spans="1:16">
      <c r="A8739" t="s">
        <v>32540</v>
      </c>
      <c r="B8739" t="s">
        <v>32541</v>
      </c>
      <c r="C8739" t="s">
        <v>36990</v>
      </c>
      <c r="D8739" t="s">
        <v>38228</v>
      </c>
      <c r="E8739" t="s">
        <v>32542</v>
      </c>
      <c r="F8739" t="s">
        <v>32543</v>
      </c>
      <c r="G8739" s="2">
        <v>45637</v>
      </c>
      <c r="H8739" t="s">
        <v>28</v>
      </c>
      <c r="I8739">
        <v>2</v>
      </c>
      <c r="J8739">
        <f t="shared" si="274"/>
        <v>300</v>
      </c>
      <c r="K8739" s="3">
        <v>0</v>
      </c>
      <c r="L8739" s="3">
        <f t="shared" si="275"/>
        <v>600</v>
      </c>
      <c r="M8739">
        <v>600</v>
      </c>
      <c r="N8739" s="3">
        <f>Table2[[#This Row],[Total Cost]]-Table2[[#This Row],[Total Sales]]</f>
        <v>0</v>
      </c>
      <c r="O8739" t="s">
        <v>33</v>
      </c>
      <c r="P8739" t="s">
        <v>17</v>
      </c>
    </row>
    <row r="8740" spans="1:16">
      <c r="A8740" t="s">
        <v>32544</v>
      </c>
      <c r="B8740" t="s">
        <v>32545</v>
      </c>
      <c r="C8740" t="s">
        <v>37900</v>
      </c>
      <c r="D8740" t="s">
        <v>37962</v>
      </c>
      <c r="E8740" t="s">
        <v>32546</v>
      </c>
      <c r="F8740" t="s">
        <v>32547</v>
      </c>
      <c r="G8740" s="2">
        <v>45670</v>
      </c>
      <c r="H8740" t="s">
        <v>56</v>
      </c>
      <c r="I8740">
        <v>1</v>
      </c>
      <c r="J8740">
        <f t="shared" si="274"/>
        <v>90</v>
      </c>
      <c r="K8740" s="3">
        <v>0</v>
      </c>
      <c r="L8740" s="3">
        <f t="shared" si="275"/>
        <v>90</v>
      </c>
      <c r="M8740">
        <v>90</v>
      </c>
      <c r="N8740" s="3">
        <f>Table2[[#This Row],[Total Cost]]-Table2[[#This Row],[Total Sales]]</f>
        <v>0</v>
      </c>
      <c r="O8740" t="s">
        <v>33</v>
      </c>
      <c r="P8740" t="s">
        <v>17</v>
      </c>
    </row>
    <row r="8741" spans="1:16">
      <c r="A8741" t="s">
        <v>32548</v>
      </c>
      <c r="B8741" t="s">
        <v>32549</v>
      </c>
      <c r="C8741" t="s">
        <v>37388</v>
      </c>
      <c r="D8741" t="s">
        <v>37948</v>
      </c>
      <c r="E8741" t="s">
        <v>32550</v>
      </c>
      <c r="F8741" t="s">
        <v>30412</v>
      </c>
      <c r="G8741" s="2">
        <v>45427</v>
      </c>
      <c r="H8741" t="s">
        <v>83</v>
      </c>
      <c r="I8741">
        <v>4</v>
      </c>
      <c r="J8741">
        <f t="shared" si="274"/>
        <v>150</v>
      </c>
      <c r="K8741" s="3">
        <v>0</v>
      </c>
      <c r="L8741" s="3">
        <f t="shared" si="275"/>
        <v>600</v>
      </c>
      <c r="M8741">
        <v>600</v>
      </c>
      <c r="N8741" s="3">
        <f>Table2[[#This Row],[Total Cost]]-Table2[[#This Row],[Total Sales]]</f>
        <v>0</v>
      </c>
      <c r="O8741" t="s">
        <v>90</v>
      </c>
      <c r="P8741" t="s">
        <v>17</v>
      </c>
    </row>
    <row r="8742" spans="1:16">
      <c r="A8742" t="s">
        <v>32551</v>
      </c>
      <c r="B8742" t="s">
        <v>32552</v>
      </c>
      <c r="C8742" t="s">
        <v>37064</v>
      </c>
      <c r="D8742" t="s">
        <v>36961</v>
      </c>
      <c r="E8742" t="s">
        <v>32553</v>
      </c>
      <c r="F8742" t="s">
        <v>32554</v>
      </c>
      <c r="G8742" s="2">
        <v>45495</v>
      </c>
      <c r="H8742" t="s">
        <v>89</v>
      </c>
      <c r="I8742">
        <v>2</v>
      </c>
      <c r="J8742">
        <f t="shared" si="274"/>
        <v>50</v>
      </c>
      <c r="K8742" s="3">
        <v>0</v>
      </c>
      <c r="L8742" s="3">
        <f t="shared" si="275"/>
        <v>100</v>
      </c>
      <c r="M8742">
        <v>100</v>
      </c>
      <c r="N8742" s="3">
        <f>Table2[[#This Row],[Total Cost]]-Table2[[#This Row],[Total Sales]]</f>
        <v>0</v>
      </c>
      <c r="O8742" t="s">
        <v>23</v>
      </c>
      <c r="P8742" t="s">
        <v>17</v>
      </c>
    </row>
    <row r="8743" spans="1:16">
      <c r="A8743" t="s">
        <v>32555</v>
      </c>
      <c r="B8743" t="s">
        <v>32556</v>
      </c>
      <c r="C8743" t="s">
        <v>37249</v>
      </c>
      <c r="D8743" t="s">
        <v>37113</v>
      </c>
      <c r="E8743" t="s">
        <v>32557</v>
      </c>
      <c r="F8743" t="s">
        <v>32558</v>
      </c>
      <c r="G8743" s="2">
        <v>45431</v>
      </c>
      <c r="H8743" t="s">
        <v>73</v>
      </c>
      <c r="I8743">
        <v>4</v>
      </c>
      <c r="J8743">
        <f t="shared" si="274"/>
        <v>120</v>
      </c>
      <c r="K8743" s="3">
        <v>0</v>
      </c>
      <c r="L8743" s="3">
        <f t="shared" si="275"/>
        <v>480</v>
      </c>
      <c r="M8743">
        <v>480</v>
      </c>
      <c r="N8743" s="3">
        <f>Table2[[#This Row],[Total Cost]]-Table2[[#This Row],[Total Sales]]</f>
        <v>0</v>
      </c>
      <c r="O8743" t="s">
        <v>33</v>
      </c>
      <c r="P8743" t="s">
        <v>17</v>
      </c>
    </row>
    <row r="8744" spans="1:16">
      <c r="A8744" t="s">
        <v>32559</v>
      </c>
      <c r="B8744" t="s">
        <v>32560</v>
      </c>
      <c r="C8744" t="s">
        <v>37133</v>
      </c>
      <c r="D8744" t="s">
        <v>37145</v>
      </c>
      <c r="E8744" t="s">
        <v>32561</v>
      </c>
      <c r="F8744" t="s">
        <v>32562</v>
      </c>
      <c r="G8744" s="2">
        <v>45571</v>
      </c>
      <c r="H8744" t="s">
        <v>47</v>
      </c>
      <c r="I8744">
        <v>2</v>
      </c>
      <c r="J8744">
        <f t="shared" si="274"/>
        <v>1200</v>
      </c>
      <c r="K8744" s="3">
        <v>0</v>
      </c>
      <c r="L8744" s="3">
        <f t="shared" si="275"/>
        <v>2400</v>
      </c>
      <c r="M8744">
        <v>2400</v>
      </c>
      <c r="N8744" s="3">
        <f>Table2[[#This Row],[Total Cost]]-Table2[[#This Row],[Total Sales]]</f>
        <v>0</v>
      </c>
      <c r="O8744" t="s">
        <v>90</v>
      </c>
      <c r="P8744" t="s">
        <v>17</v>
      </c>
    </row>
    <row r="8745" spans="1:16">
      <c r="A8745" t="s">
        <v>32563</v>
      </c>
      <c r="B8745" t="s">
        <v>32564</v>
      </c>
      <c r="C8745" t="s">
        <v>38474</v>
      </c>
      <c r="D8745" t="s">
        <v>38256</v>
      </c>
      <c r="E8745" t="s">
        <v>32565</v>
      </c>
      <c r="F8745" t="s">
        <v>15457</v>
      </c>
      <c r="G8745" s="2">
        <v>45698</v>
      </c>
      <c r="H8745" t="s">
        <v>47</v>
      </c>
      <c r="I8745">
        <v>4</v>
      </c>
      <c r="J8745">
        <f t="shared" si="274"/>
        <v>1200</v>
      </c>
      <c r="K8745" s="3">
        <v>0</v>
      </c>
      <c r="L8745" s="3">
        <f t="shared" si="275"/>
        <v>4800</v>
      </c>
      <c r="M8745">
        <v>4800</v>
      </c>
      <c r="N8745" s="3">
        <f>Table2[[#This Row],[Total Cost]]-Table2[[#This Row],[Total Sales]]</f>
        <v>0</v>
      </c>
      <c r="O8745" t="s">
        <v>90</v>
      </c>
      <c r="P8745" t="s">
        <v>17</v>
      </c>
    </row>
    <row r="8746" spans="1:16">
      <c r="A8746" t="s">
        <v>32566</v>
      </c>
      <c r="B8746" t="s">
        <v>32567</v>
      </c>
      <c r="C8746" t="s">
        <v>38362</v>
      </c>
      <c r="D8746" t="s">
        <v>36983</v>
      </c>
      <c r="E8746" t="s">
        <v>32568</v>
      </c>
      <c r="F8746" t="s">
        <v>32569</v>
      </c>
      <c r="G8746" s="2">
        <v>45594</v>
      </c>
      <c r="H8746" t="s">
        <v>47</v>
      </c>
      <c r="I8746">
        <v>3</v>
      </c>
      <c r="J8746">
        <f t="shared" si="274"/>
        <v>1200</v>
      </c>
      <c r="K8746" s="3">
        <v>0</v>
      </c>
      <c r="L8746" s="3">
        <f t="shared" si="275"/>
        <v>3600</v>
      </c>
      <c r="M8746">
        <v>3600</v>
      </c>
      <c r="N8746" s="3">
        <f>Table2[[#This Row],[Total Cost]]-Table2[[#This Row],[Total Sales]]</f>
        <v>0</v>
      </c>
      <c r="O8746" t="s">
        <v>90</v>
      </c>
      <c r="P8746" t="s">
        <v>17</v>
      </c>
    </row>
    <row r="8747" spans="1:16">
      <c r="A8747" t="s">
        <v>32570</v>
      </c>
      <c r="B8747" t="s">
        <v>32571</v>
      </c>
      <c r="C8747" t="s">
        <v>37316</v>
      </c>
      <c r="D8747" t="s">
        <v>37283</v>
      </c>
      <c r="E8747" t="s">
        <v>32572</v>
      </c>
      <c r="F8747" t="s">
        <v>5861</v>
      </c>
      <c r="G8747" s="2">
        <v>45571</v>
      </c>
      <c r="H8747" t="s">
        <v>28</v>
      </c>
      <c r="I8747">
        <v>1</v>
      </c>
      <c r="J8747">
        <f t="shared" si="274"/>
        <v>300</v>
      </c>
      <c r="K8747" s="3">
        <v>10</v>
      </c>
      <c r="L8747" s="3">
        <f t="shared" si="275"/>
        <v>300</v>
      </c>
      <c r="M8747">
        <v>270</v>
      </c>
      <c r="N8747" s="3">
        <f>Table2[[#This Row],[Total Cost]]-Table2[[#This Row],[Total Sales]]</f>
        <v>30</v>
      </c>
      <c r="O8747" t="s">
        <v>23</v>
      </c>
      <c r="P8747" t="s">
        <v>17</v>
      </c>
    </row>
    <row r="8748" spans="1:16">
      <c r="A8748" t="s">
        <v>32573</v>
      </c>
      <c r="B8748" t="s">
        <v>10883</v>
      </c>
      <c r="C8748" t="s">
        <v>37133</v>
      </c>
      <c r="D8748" t="s">
        <v>37115</v>
      </c>
      <c r="E8748" t="s">
        <v>32574</v>
      </c>
      <c r="F8748" t="s">
        <v>14915</v>
      </c>
      <c r="G8748" s="2">
        <v>45751</v>
      </c>
      <c r="H8748" t="s">
        <v>28</v>
      </c>
      <c r="I8748">
        <v>2</v>
      </c>
      <c r="J8748">
        <f t="shared" si="274"/>
        <v>300</v>
      </c>
      <c r="K8748" s="3">
        <v>0</v>
      </c>
      <c r="L8748" s="3">
        <f t="shared" si="275"/>
        <v>600</v>
      </c>
      <c r="M8748">
        <v>600</v>
      </c>
      <c r="N8748" s="3">
        <f>Table2[[#This Row],[Total Cost]]-Table2[[#This Row],[Total Sales]]</f>
        <v>0</v>
      </c>
      <c r="O8748" t="s">
        <v>23</v>
      </c>
      <c r="P8748" t="s">
        <v>17</v>
      </c>
    </row>
    <row r="8749" spans="1:16">
      <c r="A8749" t="s">
        <v>32575</v>
      </c>
      <c r="B8749" t="s">
        <v>32576</v>
      </c>
      <c r="C8749" t="s">
        <v>37739</v>
      </c>
      <c r="D8749" t="s">
        <v>37240</v>
      </c>
      <c r="E8749" t="s">
        <v>32577</v>
      </c>
      <c r="F8749" t="s">
        <v>3261</v>
      </c>
      <c r="G8749" s="2">
        <v>45459</v>
      </c>
      <c r="H8749" t="s">
        <v>89</v>
      </c>
      <c r="I8749">
        <v>4</v>
      </c>
      <c r="J8749">
        <f t="shared" si="274"/>
        <v>50</v>
      </c>
      <c r="K8749" s="3">
        <v>0</v>
      </c>
      <c r="L8749" s="3">
        <f t="shared" si="275"/>
        <v>200</v>
      </c>
      <c r="M8749">
        <v>200</v>
      </c>
      <c r="N8749" s="3">
        <f>Table2[[#This Row],[Total Cost]]-Table2[[#This Row],[Total Sales]]</f>
        <v>0</v>
      </c>
      <c r="O8749" t="s">
        <v>23</v>
      </c>
      <c r="P8749" t="s">
        <v>17</v>
      </c>
    </row>
    <row r="8750" spans="1:16">
      <c r="A8750" t="s">
        <v>32578</v>
      </c>
      <c r="B8750" t="s">
        <v>32579</v>
      </c>
      <c r="C8750" t="s">
        <v>37288</v>
      </c>
      <c r="D8750" t="s">
        <v>37573</v>
      </c>
      <c r="E8750" t="s">
        <v>32580</v>
      </c>
      <c r="F8750" t="s">
        <v>32581</v>
      </c>
      <c r="G8750" s="2">
        <v>45653</v>
      </c>
      <c r="H8750" t="s">
        <v>56</v>
      </c>
      <c r="I8750">
        <v>2</v>
      </c>
      <c r="J8750">
        <f t="shared" si="274"/>
        <v>90</v>
      </c>
      <c r="K8750" s="3">
        <v>5</v>
      </c>
      <c r="L8750" s="3">
        <f t="shared" si="275"/>
        <v>180</v>
      </c>
      <c r="M8750">
        <v>171</v>
      </c>
      <c r="N8750" s="3">
        <f>Table2[[#This Row],[Total Cost]]-Table2[[#This Row],[Total Sales]]</f>
        <v>9</v>
      </c>
      <c r="O8750" t="s">
        <v>90</v>
      </c>
      <c r="P8750" t="s">
        <v>17</v>
      </c>
    </row>
    <row r="8751" spans="1:16">
      <c r="A8751" t="s">
        <v>32582</v>
      </c>
      <c r="B8751" t="s">
        <v>32583</v>
      </c>
      <c r="C8751" t="s">
        <v>37281</v>
      </c>
      <c r="D8751" t="s">
        <v>37071</v>
      </c>
      <c r="E8751" t="s">
        <v>32584</v>
      </c>
      <c r="F8751" t="s">
        <v>32585</v>
      </c>
      <c r="G8751" s="2">
        <v>45535</v>
      </c>
      <c r="H8751" t="s">
        <v>89</v>
      </c>
      <c r="I8751">
        <v>4</v>
      </c>
      <c r="J8751">
        <f t="shared" si="274"/>
        <v>50</v>
      </c>
      <c r="K8751" s="3">
        <v>0</v>
      </c>
      <c r="L8751" s="3">
        <f t="shared" si="275"/>
        <v>200</v>
      </c>
      <c r="M8751">
        <v>200</v>
      </c>
      <c r="N8751" s="3">
        <f>Table2[[#This Row],[Total Cost]]-Table2[[#This Row],[Total Sales]]</f>
        <v>0</v>
      </c>
      <c r="O8751" t="s">
        <v>16</v>
      </c>
      <c r="P8751" t="s">
        <v>17</v>
      </c>
    </row>
    <row r="8752" spans="1:16">
      <c r="A8752" t="s">
        <v>32586</v>
      </c>
      <c r="B8752" t="s">
        <v>32587</v>
      </c>
      <c r="C8752" t="s">
        <v>37087</v>
      </c>
      <c r="D8752" t="s">
        <v>37922</v>
      </c>
      <c r="E8752" t="s">
        <v>32588</v>
      </c>
      <c r="F8752" t="s">
        <v>32589</v>
      </c>
      <c r="G8752" s="2">
        <v>45559</v>
      </c>
      <c r="H8752" t="s">
        <v>42</v>
      </c>
      <c r="I8752">
        <v>2</v>
      </c>
      <c r="J8752">
        <f t="shared" si="274"/>
        <v>200</v>
      </c>
      <c r="K8752" s="3">
        <v>5</v>
      </c>
      <c r="L8752" s="3">
        <f t="shared" si="275"/>
        <v>400</v>
      </c>
      <c r="M8752">
        <v>380</v>
      </c>
      <c r="N8752" s="3">
        <f>Table2[[#This Row],[Total Cost]]-Table2[[#This Row],[Total Sales]]</f>
        <v>20</v>
      </c>
      <c r="O8752" t="s">
        <v>23</v>
      </c>
      <c r="P8752" t="s">
        <v>78</v>
      </c>
    </row>
    <row r="8753" spans="1:16">
      <c r="A8753" t="s">
        <v>32590</v>
      </c>
      <c r="B8753" t="s">
        <v>32591</v>
      </c>
      <c r="C8753" t="s">
        <v>37133</v>
      </c>
      <c r="D8753" t="s">
        <v>37555</v>
      </c>
      <c r="E8753" t="s">
        <v>32592</v>
      </c>
      <c r="F8753" t="s">
        <v>29258</v>
      </c>
      <c r="G8753" s="2">
        <v>45521</v>
      </c>
      <c r="H8753" t="s">
        <v>83</v>
      </c>
      <c r="I8753">
        <v>2</v>
      </c>
      <c r="J8753">
        <f t="shared" si="274"/>
        <v>150</v>
      </c>
      <c r="K8753" s="3">
        <v>15</v>
      </c>
      <c r="L8753" s="3">
        <f t="shared" si="275"/>
        <v>300</v>
      </c>
      <c r="M8753">
        <v>255</v>
      </c>
      <c r="N8753" s="3">
        <f>Table2[[#This Row],[Total Cost]]-Table2[[#This Row],[Total Sales]]</f>
        <v>45</v>
      </c>
      <c r="O8753" t="s">
        <v>16</v>
      </c>
      <c r="P8753" t="s">
        <v>17</v>
      </c>
    </row>
    <row r="8754" spans="1:16">
      <c r="A8754" t="s">
        <v>32593</v>
      </c>
      <c r="B8754" t="s">
        <v>32594</v>
      </c>
      <c r="C8754" t="s">
        <v>37031</v>
      </c>
      <c r="D8754" t="s">
        <v>37011</v>
      </c>
      <c r="E8754" t="s">
        <v>32595</v>
      </c>
      <c r="F8754" t="s">
        <v>32596</v>
      </c>
      <c r="G8754" s="2">
        <v>45513</v>
      </c>
      <c r="H8754" t="s">
        <v>15</v>
      </c>
      <c r="I8754">
        <v>2</v>
      </c>
      <c r="J8754">
        <f t="shared" si="274"/>
        <v>800</v>
      </c>
      <c r="K8754" s="3">
        <v>5</v>
      </c>
      <c r="L8754" s="3">
        <f t="shared" si="275"/>
        <v>1600</v>
      </c>
      <c r="M8754">
        <v>1520</v>
      </c>
      <c r="N8754" s="3">
        <f>Table2[[#This Row],[Total Cost]]-Table2[[#This Row],[Total Sales]]</f>
        <v>80</v>
      </c>
      <c r="O8754" t="s">
        <v>16</v>
      </c>
      <c r="P8754" t="s">
        <v>17</v>
      </c>
    </row>
    <row r="8755" spans="1:16">
      <c r="A8755" t="s">
        <v>32597</v>
      </c>
      <c r="B8755" t="s">
        <v>32598</v>
      </c>
      <c r="C8755" t="s">
        <v>37884</v>
      </c>
      <c r="D8755" t="s">
        <v>37312</v>
      </c>
      <c r="E8755" t="s">
        <v>32599</v>
      </c>
      <c r="F8755" t="s">
        <v>32600</v>
      </c>
      <c r="G8755" s="2">
        <v>45508</v>
      </c>
      <c r="H8755" t="s">
        <v>73</v>
      </c>
      <c r="I8755">
        <v>3</v>
      </c>
      <c r="J8755">
        <f t="shared" si="274"/>
        <v>120</v>
      </c>
      <c r="K8755" s="3">
        <v>5</v>
      </c>
      <c r="L8755" s="3">
        <f t="shared" si="275"/>
        <v>360</v>
      </c>
      <c r="M8755">
        <v>342</v>
      </c>
      <c r="N8755" s="3">
        <f>Table2[[#This Row],[Total Cost]]-Table2[[#This Row],[Total Sales]]</f>
        <v>18</v>
      </c>
      <c r="O8755" t="s">
        <v>33</v>
      </c>
      <c r="P8755" t="s">
        <v>17</v>
      </c>
    </row>
    <row r="8756" spans="1:16">
      <c r="A8756" t="s">
        <v>32601</v>
      </c>
      <c r="B8756" t="s">
        <v>32602</v>
      </c>
      <c r="C8756" t="s">
        <v>37137</v>
      </c>
      <c r="D8756" t="s">
        <v>37933</v>
      </c>
      <c r="E8756" t="s">
        <v>32603</v>
      </c>
      <c r="F8756" t="s">
        <v>1319</v>
      </c>
      <c r="G8756" s="2">
        <v>45519</v>
      </c>
      <c r="H8756" t="s">
        <v>73</v>
      </c>
      <c r="I8756">
        <v>4</v>
      </c>
      <c r="J8756">
        <f t="shared" si="274"/>
        <v>120</v>
      </c>
      <c r="K8756" s="3">
        <v>0</v>
      </c>
      <c r="L8756" s="3">
        <f t="shared" si="275"/>
        <v>480</v>
      </c>
      <c r="M8756">
        <v>480</v>
      </c>
      <c r="N8756" s="3">
        <f>Table2[[#This Row],[Total Cost]]-Table2[[#This Row],[Total Sales]]</f>
        <v>0</v>
      </c>
      <c r="O8756" t="s">
        <v>16</v>
      </c>
      <c r="P8756" t="s">
        <v>78</v>
      </c>
    </row>
    <row r="8757" spans="1:16">
      <c r="A8757" t="s">
        <v>32604</v>
      </c>
      <c r="B8757" t="s">
        <v>32605</v>
      </c>
      <c r="C8757" t="s">
        <v>37049</v>
      </c>
      <c r="D8757" t="s">
        <v>37214</v>
      </c>
      <c r="E8757" t="s">
        <v>32606</v>
      </c>
      <c r="F8757" t="s">
        <v>1691</v>
      </c>
      <c r="G8757" s="2">
        <v>45453</v>
      </c>
      <c r="H8757" t="s">
        <v>56</v>
      </c>
      <c r="I8757">
        <v>3</v>
      </c>
      <c r="J8757">
        <f t="shared" si="274"/>
        <v>90</v>
      </c>
      <c r="K8757" s="3">
        <v>10</v>
      </c>
      <c r="L8757" s="3">
        <f t="shared" si="275"/>
        <v>270</v>
      </c>
      <c r="M8757">
        <v>243</v>
      </c>
      <c r="N8757" s="3">
        <f>Table2[[#This Row],[Total Cost]]-Table2[[#This Row],[Total Sales]]</f>
        <v>27</v>
      </c>
      <c r="O8757" t="s">
        <v>16</v>
      </c>
      <c r="P8757" t="s">
        <v>17</v>
      </c>
    </row>
    <row r="8758" spans="1:16">
      <c r="A8758" t="s">
        <v>32607</v>
      </c>
      <c r="B8758" t="s">
        <v>32608</v>
      </c>
      <c r="C8758" t="s">
        <v>36960</v>
      </c>
      <c r="D8758" t="s">
        <v>37426</v>
      </c>
      <c r="E8758" t="s">
        <v>32609</v>
      </c>
      <c r="F8758" t="s">
        <v>32610</v>
      </c>
      <c r="G8758" s="2">
        <v>45681</v>
      </c>
      <c r="H8758" t="s">
        <v>28</v>
      </c>
      <c r="I8758">
        <v>3</v>
      </c>
      <c r="J8758">
        <f t="shared" si="274"/>
        <v>300</v>
      </c>
      <c r="K8758" s="3">
        <v>0</v>
      </c>
      <c r="L8758" s="3">
        <f t="shared" si="275"/>
        <v>900</v>
      </c>
      <c r="M8758">
        <v>900</v>
      </c>
      <c r="N8758" s="3">
        <f>Table2[[#This Row],[Total Cost]]-Table2[[#This Row],[Total Sales]]</f>
        <v>0</v>
      </c>
      <c r="O8758" t="s">
        <v>23</v>
      </c>
      <c r="P8758" t="s">
        <v>17</v>
      </c>
    </row>
    <row r="8759" spans="1:16">
      <c r="A8759" t="s">
        <v>32611</v>
      </c>
      <c r="B8759" t="s">
        <v>32612</v>
      </c>
      <c r="C8759" t="s">
        <v>37066</v>
      </c>
      <c r="D8759" t="s">
        <v>37281</v>
      </c>
      <c r="E8759" t="s">
        <v>32613</v>
      </c>
      <c r="F8759" t="s">
        <v>32614</v>
      </c>
      <c r="G8759" s="2">
        <v>45459</v>
      </c>
      <c r="H8759" t="s">
        <v>15</v>
      </c>
      <c r="I8759">
        <v>3</v>
      </c>
      <c r="J8759">
        <f t="shared" si="274"/>
        <v>800</v>
      </c>
      <c r="K8759" s="3">
        <v>10</v>
      </c>
      <c r="L8759" s="3">
        <f t="shared" si="275"/>
        <v>2400</v>
      </c>
      <c r="M8759">
        <v>2160</v>
      </c>
      <c r="N8759" s="3">
        <f>Table2[[#This Row],[Total Cost]]-Table2[[#This Row],[Total Sales]]</f>
        <v>240</v>
      </c>
      <c r="O8759" t="s">
        <v>23</v>
      </c>
      <c r="P8759" t="s">
        <v>17</v>
      </c>
    </row>
    <row r="8760" spans="1:16">
      <c r="A8760" t="s">
        <v>32615</v>
      </c>
      <c r="B8760" t="s">
        <v>32616</v>
      </c>
      <c r="C8760" t="s">
        <v>37137</v>
      </c>
      <c r="D8760" t="s">
        <v>37323</v>
      </c>
      <c r="E8760" t="s">
        <v>32617</v>
      </c>
      <c r="F8760" t="s">
        <v>32618</v>
      </c>
      <c r="G8760" s="2">
        <v>45614</v>
      </c>
      <c r="H8760" t="s">
        <v>73</v>
      </c>
      <c r="I8760">
        <v>1</v>
      </c>
      <c r="J8760">
        <f t="shared" si="274"/>
        <v>120</v>
      </c>
      <c r="K8760" s="3">
        <v>0</v>
      </c>
      <c r="L8760" s="3">
        <f t="shared" si="275"/>
        <v>120</v>
      </c>
      <c r="M8760">
        <v>120</v>
      </c>
      <c r="N8760" s="3">
        <f>Table2[[#This Row],[Total Cost]]-Table2[[#This Row],[Total Sales]]</f>
        <v>0</v>
      </c>
      <c r="O8760" t="s">
        <v>23</v>
      </c>
      <c r="P8760" t="s">
        <v>17</v>
      </c>
    </row>
    <row r="8761" spans="1:16">
      <c r="A8761" t="s">
        <v>32619</v>
      </c>
      <c r="B8761" t="s">
        <v>32620</v>
      </c>
      <c r="C8761" t="s">
        <v>37149</v>
      </c>
      <c r="D8761" t="s">
        <v>37201</v>
      </c>
      <c r="E8761" t="s">
        <v>32621</v>
      </c>
      <c r="F8761" t="s">
        <v>32238</v>
      </c>
      <c r="G8761" s="2">
        <v>45578</v>
      </c>
      <c r="H8761" t="s">
        <v>83</v>
      </c>
      <c r="I8761">
        <v>4</v>
      </c>
      <c r="J8761">
        <f t="shared" si="274"/>
        <v>150</v>
      </c>
      <c r="K8761" s="3">
        <v>0</v>
      </c>
      <c r="L8761" s="3">
        <f t="shared" si="275"/>
        <v>600</v>
      </c>
      <c r="M8761">
        <v>600</v>
      </c>
      <c r="N8761" s="3">
        <f>Table2[[#This Row],[Total Cost]]-Table2[[#This Row],[Total Sales]]</f>
        <v>0</v>
      </c>
      <c r="O8761" t="s">
        <v>84</v>
      </c>
      <c r="P8761" t="s">
        <v>17</v>
      </c>
    </row>
    <row r="8762" spans="1:16">
      <c r="A8762" t="s">
        <v>32622</v>
      </c>
      <c r="B8762" t="s">
        <v>32623</v>
      </c>
      <c r="C8762" t="s">
        <v>37072</v>
      </c>
      <c r="D8762" t="s">
        <v>37821</v>
      </c>
      <c r="E8762" t="s">
        <v>32624</v>
      </c>
      <c r="F8762" t="s">
        <v>9063</v>
      </c>
      <c r="G8762" s="2">
        <v>45750</v>
      </c>
      <c r="H8762" t="s">
        <v>89</v>
      </c>
      <c r="I8762">
        <v>1</v>
      </c>
      <c r="J8762">
        <f t="shared" si="274"/>
        <v>50</v>
      </c>
      <c r="K8762" s="3">
        <v>0</v>
      </c>
      <c r="L8762" s="3">
        <f t="shared" si="275"/>
        <v>50</v>
      </c>
      <c r="M8762">
        <v>50</v>
      </c>
      <c r="N8762" s="3">
        <f>Table2[[#This Row],[Total Cost]]-Table2[[#This Row],[Total Sales]]</f>
        <v>0</v>
      </c>
      <c r="O8762" t="s">
        <v>23</v>
      </c>
      <c r="P8762" t="s">
        <v>17</v>
      </c>
    </row>
    <row r="8763" spans="1:16">
      <c r="A8763" t="s">
        <v>32625</v>
      </c>
      <c r="B8763" t="s">
        <v>32626</v>
      </c>
      <c r="C8763" t="s">
        <v>37466</v>
      </c>
      <c r="D8763" t="s">
        <v>38281</v>
      </c>
      <c r="E8763" t="s">
        <v>32627</v>
      </c>
      <c r="F8763" t="s">
        <v>26292</v>
      </c>
      <c r="G8763" s="2">
        <v>45478</v>
      </c>
      <c r="H8763" t="s">
        <v>47</v>
      </c>
      <c r="I8763">
        <v>3</v>
      </c>
      <c r="J8763">
        <f t="shared" si="274"/>
        <v>1200</v>
      </c>
      <c r="K8763" s="3">
        <v>0</v>
      </c>
      <c r="L8763" s="3">
        <f t="shared" si="275"/>
        <v>3600</v>
      </c>
      <c r="M8763">
        <v>3600</v>
      </c>
      <c r="N8763" s="3">
        <f>Table2[[#This Row],[Total Cost]]-Table2[[#This Row],[Total Sales]]</f>
        <v>0</v>
      </c>
      <c r="O8763" t="s">
        <v>84</v>
      </c>
      <c r="P8763" t="s">
        <v>17</v>
      </c>
    </row>
    <row r="8764" spans="1:16">
      <c r="A8764" t="s">
        <v>32628</v>
      </c>
      <c r="B8764" t="s">
        <v>32629</v>
      </c>
      <c r="C8764" t="s">
        <v>37041</v>
      </c>
      <c r="D8764" t="s">
        <v>37909</v>
      </c>
      <c r="E8764" t="s">
        <v>32630</v>
      </c>
      <c r="F8764" t="s">
        <v>32631</v>
      </c>
      <c r="G8764" s="2">
        <v>45612</v>
      </c>
      <c r="H8764" t="s">
        <v>47</v>
      </c>
      <c r="I8764">
        <v>4</v>
      </c>
      <c r="J8764">
        <f t="shared" si="274"/>
        <v>1200</v>
      </c>
      <c r="K8764" s="3">
        <v>0</v>
      </c>
      <c r="L8764" s="3">
        <f t="shared" si="275"/>
        <v>4800</v>
      </c>
      <c r="M8764">
        <v>4800</v>
      </c>
      <c r="N8764" s="3">
        <f>Table2[[#This Row],[Total Cost]]-Table2[[#This Row],[Total Sales]]</f>
        <v>0</v>
      </c>
      <c r="O8764" t="s">
        <v>16</v>
      </c>
      <c r="P8764" t="s">
        <v>17</v>
      </c>
    </row>
    <row r="8765" spans="1:16">
      <c r="A8765" t="s">
        <v>32632</v>
      </c>
      <c r="B8765" t="s">
        <v>32633</v>
      </c>
      <c r="C8765" t="s">
        <v>37696</v>
      </c>
      <c r="D8765" t="s">
        <v>38050</v>
      </c>
      <c r="E8765" t="s">
        <v>32634</v>
      </c>
      <c r="F8765" t="s">
        <v>25315</v>
      </c>
      <c r="G8765" s="2">
        <v>45695</v>
      </c>
      <c r="H8765" t="s">
        <v>15</v>
      </c>
      <c r="I8765">
        <v>4</v>
      </c>
      <c r="J8765">
        <f t="shared" si="274"/>
        <v>800</v>
      </c>
      <c r="K8765" s="3">
        <v>0</v>
      </c>
      <c r="L8765" s="3">
        <f t="shared" si="275"/>
        <v>3200</v>
      </c>
      <c r="M8765">
        <v>3200</v>
      </c>
      <c r="N8765" s="3">
        <f>Table2[[#This Row],[Total Cost]]-Table2[[#This Row],[Total Sales]]</f>
        <v>0</v>
      </c>
      <c r="O8765" t="s">
        <v>33</v>
      </c>
      <c r="P8765" t="s">
        <v>17</v>
      </c>
    </row>
    <row r="8766" spans="1:16">
      <c r="A8766" t="s">
        <v>32635</v>
      </c>
      <c r="B8766" t="s">
        <v>32636</v>
      </c>
      <c r="C8766" t="s">
        <v>37051</v>
      </c>
      <c r="D8766" t="s">
        <v>37145</v>
      </c>
      <c r="E8766" t="s">
        <v>32637</v>
      </c>
      <c r="F8766" t="s">
        <v>7038</v>
      </c>
      <c r="G8766" s="2">
        <v>45749</v>
      </c>
      <c r="H8766" t="s">
        <v>56</v>
      </c>
      <c r="I8766">
        <v>1</v>
      </c>
      <c r="J8766">
        <f t="shared" si="274"/>
        <v>90</v>
      </c>
      <c r="K8766" s="3">
        <v>0</v>
      </c>
      <c r="L8766" s="3">
        <f t="shared" si="275"/>
        <v>90</v>
      </c>
      <c r="M8766">
        <v>90</v>
      </c>
      <c r="N8766" s="3">
        <f>Table2[[#This Row],[Total Cost]]-Table2[[#This Row],[Total Sales]]</f>
        <v>0</v>
      </c>
      <c r="O8766" t="s">
        <v>84</v>
      </c>
      <c r="P8766" t="s">
        <v>17</v>
      </c>
    </row>
    <row r="8767" spans="1:16">
      <c r="A8767" t="s">
        <v>32638</v>
      </c>
      <c r="B8767" t="s">
        <v>32639</v>
      </c>
      <c r="C8767" t="s">
        <v>37609</v>
      </c>
      <c r="D8767" t="s">
        <v>37850</v>
      </c>
      <c r="E8767" t="s">
        <v>32640</v>
      </c>
      <c r="F8767" t="s">
        <v>18821</v>
      </c>
      <c r="G8767" s="2">
        <v>45615</v>
      </c>
      <c r="H8767" t="s">
        <v>89</v>
      </c>
      <c r="I8767">
        <v>3</v>
      </c>
      <c r="J8767">
        <f t="shared" si="274"/>
        <v>50</v>
      </c>
      <c r="K8767" s="3">
        <v>0</v>
      </c>
      <c r="L8767" s="3">
        <f t="shared" si="275"/>
        <v>150</v>
      </c>
      <c r="M8767">
        <v>150</v>
      </c>
      <c r="N8767" s="3">
        <f>Table2[[#This Row],[Total Cost]]-Table2[[#This Row],[Total Sales]]</f>
        <v>0</v>
      </c>
      <c r="O8767" t="s">
        <v>84</v>
      </c>
      <c r="P8767" t="s">
        <v>17</v>
      </c>
    </row>
    <row r="8768" spans="1:16">
      <c r="A8768" t="s">
        <v>32641</v>
      </c>
      <c r="B8768" t="s">
        <v>5039</v>
      </c>
      <c r="C8768" t="s">
        <v>37632</v>
      </c>
      <c r="D8768" t="s">
        <v>37424</v>
      </c>
      <c r="E8768" t="s">
        <v>32642</v>
      </c>
      <c r="F8768" t="s">
        <v>20242</v>
      </c>
      <c r="G8768" s="2">
        <v>45568</v>
      </c>
      <c r="H8768" t="s">
        <v>15</v>
      </c>
      <c r="I8768">
        <v>3</v>
      </c>
      <c r="J8768">
        <f t="shared" si="274"/>
        <v>800</v>
      </c>
      <c r="K8768" s="3">
        <v>0</v>
      </c>
      <c r="L8768" s="3">
        <f t="shared" si="275"/>
        <v>2400</v>
      </c>
      <c r="M8768">
        <v>2400</v>
      </c>
      <c r="N8768" s="3">
        <f>Table2[[#This Row],[Total Cost]]-Table2[[#This Row],[Total Sales]]</f>
        <v>0</v>
      </c>
      <c r="O8768" t="s">
        <v>84</v>
      </c>
      <c r="P8768" t="s">
        <v>17</v>
      </c>
    </row>
    <row r="8769" spans="1:16">
      <c r="A8769" t="s">
        <v>32643</v>
      </c>
      <c r="B8769" t="s">
        <v>32644</v>
      </c>
      <c r="C8769" t="s">
        <v>37810</v>
      </c>
      <c r="D8769" t="s">
        <v>37339</v>
      </c>
      <c r="E8769" t="s">
        <v>32645</v>
      </c>
      <c r="F8769" t="s">
        <v>32646</v>
      </c>
      <c r="G8769" s="2">
        <v>45661</v>
      </c>
      <c r="H8769" t="s">
        <v>56</v>
      </c>
      <c r="I8769">
        <v>1</v>
      </c>
      <c r="J8769">
        <f t="shared" si="274"/>
        <v>90</v>
      </c>
      <c r="K8769" s="3">
        <v>5</v>
      </c>
      <c r="L8769" s="3">
        <f t="shared" si="275"/>
        <v>90</v>
      </c>
      <c r="M8769">
        <v>85.5</v>
      </c>
      <c r="N8769" s="3">
        <f>Table2[[#This Row],[Total Cost]]-Table2[[#This Row],[Total Sales]]</f>
        <v>4.5</v>
      </c>
      <c r="O8769" t="s">
        <v>84</v>
      </c>
      <c r="P8769" t="s">
        <v>17</v>
      </c>
    </row>
    <row r="8770" spans="1:16">
      <c r="A8770" t="s">
        <v>32647</v>
      </c>
      <c r="B8770" t="s">
        <v>32648</v>
      </c>
      <c r="C8770" t="s">
        <v>37000</v>
      </c>
      <c r="D8770" t="s">
        <v>38467</v>
      </c>
      <c r="E8770" t="s">
        <v>32649</v>
      </c>
      <c r="F8770" t="s">
        <v>32650</v>
      </c>
      <c r="G8770" s="2">
        <v>45693</v>
      </c>
      <c r="H8770" t="s">
        <v>56</v>
      </c>
      <c r="I8770">
        <v>4</v>
      </c>
      <c r="J8770">
        <f t="shared" si="274"/>
        <v>90</v>
      </c>
      <c r="K8770" s="3">
        <v>15</v>
      </c>
      <c r="L8770" s="3">
        <f t="shared" si="275"/>
        <v>360</v>
      </c>
      <c r="M8770">
        <v>306</v>
      </c>
      <c r="N8770" s="3">
        <f>Table2[[#This Row],[Total Cost]]-Table2[[#This Row],[Total Sales]]</f>
        <v>54</v>
      </c>
      <c r="O8770" t="s">
        <v>33</v>
      </c>
      <c r="P8770" t="s">
        <v>78</v>
      </c>
    </row>
    <row r="8771" spans="1:16">
      <c r="A8771" t="s">
        <v>32651</v>
      </c>
      <c r="B8771" t="s">
        <v>32652</v>
      </c>
      <c r="C8771" t="s">
        <v>36980</v>
      </c>
      <c r="D8771" t="s">
        <v>38057</v>
      </c>
      <c r="E8771" t="s">
        <v>32653</v>
      </c>
      <c r="F8771" t="s">
        <v>14489</v>
      </c>
      <c r="G8771" s="2">
        <v>45711</v>
      </c>
      <c r="H8771" t="s">
        <v>47</v>
      </c>
      <c r="I8771">
        <v>3</v>
      </c>
      <c r="J8771">
        <f t="shared" ref="J8771:J8834" si="276">L8771/I8771</f>
        <v>1200</v>
      </c>
      <c r="K8771" s="3">
        <v>0</v>
      </c>
      <c r="L8771" s="3">
        <f t="shared" si="275"/>
        <v>3600</v>
      </c>
      <c r="M8771">
        <v>3600</v>
      </c>
      <c r="N8771" s="3">
        <f>Table2[[#This Row],[Total Cost]]-Table2[[#This Row],[Total Sales]]</f>
        <v>0</v>
      </c>
      <c r="O8771" t="s">
        <v>16</v>
      </c>
      <c r="P8771" t="s">
        <v>17</v>
      </c>
    </row>
    <row r="8772" spans="1:16">
      <c r="A8772" t="s">
        <v>32654</v>
      </c>
      <c r="B8772" t="s">
        <v>32655</v>
      </c>
      <c r="C8772" t="s">
        <v>36980</v>
      </c>
      <c r="D8772" t="s">
        <v>37858</v>
      </c>
      <c r="E8772" t="s">
        <v>32656</v>
      </c>
      <c r="F8772" t="s">
        <v>32657</v>
      </c>
      <c r="G8772" s="2">
        <v>45658</v>
      </c>
      <c r="H8772" t="s">
        <v>83</v>
      </c>
      <c r="I8772">
        <v>3</v>
      </c>
      <c r="J8772">
        <f t="shared" si="276"/>
        <v>150</v>
      </c>
      <c r="K8772" s="3">
        <v>5</v>
      </c>
      <c r="L8772" s="3">
        <f t="shared" si="275"/>
        <v>450</v>
      </c>
      <c r="M8772">
        <v>427.5</v>
      </c>
      <c r="N8772" s="3">
        <f>Table2[[#This Row],[Total Cost]]-Table2[[#This Row],[Total Sales]]</f>
        <v>22.5</v>
      </c>
      <c r="O8772" t="s">
        <v>23</v>
      </c>
      <c r="P8772" t="s">
        <v>17</v>
      </c>
    </row>
    <row r="8773" spans="1:16">
      <c r="A8773" t="s">
        <v>32658</v>
      </c>
      <c r="B8773" t="s">
        <v>32659</v>
      </c>
      <c r="C8773" t="s">
        <v>38108</v>
      </c>
      <c r="D8773" t="s">
        <v>37240</v>
      </c>
      <c r="E8773" t="s">
        <v>32660</v>
      </c>
      <c r="F8773" t="s">
        <v>32661</v>
      </c>
      <c r="G8773" s="2">
        <v>45554</v>
      </c>
      <c r="H8773" t="s">
        <v>47</v>
      </c>
      <c r="I8773">
        <v>3</v>
      </c>
      <c r="J8773">
        <f t="shared" si="276"/>
        <v>1200</v>
      </c>
      <c r="K8773" s="3">
        <v>0</v>
      </c>
      <c r="L8773" s="3">
        <f t="shared" si="275"/>
        <v>3600</v>
      </c>
      <c r="M8773">
        <v>3600</v>
      </c>
      <c r="N8773" s="3">
        <f>Table2[[#This Row],[Total Cost]]-Table2[[#This Row],[Total Sales]]</f>
        <v>0</v>
      </c>
      <c r="O8773" t="s">
        <v>16</v>
      </c>
      <c r="P8773" t="s">
        <v>17</v>
      </c>
    </row>
    <row r="8774" spans="1:16">
      <c r="A8774" s="1" t="s">
        <v>32662</v>
      </c>
      <c r="B8774" t="s">
        <v>32663</v>
      </c>
      <c r="C8774" t="s">
        <v>37000</v>
      </c>
      <c r="D8774" t="s">
        <v>37556</v>
      </c>
      <c r="E8774" t="s">
        <v>32664</v>
      </c>
      <c r="F8774" t="s">
        <v>32665</v>
      </c>
      <c r="G8774" s="2">
        <v>45450</v>
      </c>
      <c r="H8774" t="s">
        <v>15</v>
      </c>
      <c r="I8774">
        <v>3</v>
      </c>
      <c r="J8774">
        <f t="shared" si="276"/>
        <v>800</v>
      </c>
      <c r="K8774" s="3">
        <v>0</v>
      </c>
      <c r="L8774" s="3">
        <f t="shared" ref="L8774:L8837" si="277">M8774/(1-K8774/100)</f>
        <v>2400</v>
      </c>
      <c r="M8774">
        <v>2400</v>
      </c>
      <c r="N8774" s="3">
        <f>Table2[[#This Row],[Total Cost]]-Table2[[#This Row],[Total Sales]]</f>
        <v>0</v>
      </c>
      <c r="O8774" t="s">
        <v>90</v>
      </c>
      <c r="P8774" t="s">
        <v>17</v>
      </c>
    </row>
    <row r="8775" spans="1:16">
      <c r="A8775" t="s">
        <v>32666</v>
      </c>
      <c r="B8775" t="s">
        <v>32667</v>
      </c>
      <c r="C8775" t="s">
        <v>37758</v>
      </c>
      <c r="D8775" t="s">
        <v>37402</v>
      </c>
      <c r="E8775" t="s">
        <v>32668</v>
      </c>
      <c r="F8775" t="s">
        <v>32669</v>
      </c>
      <c r="G8775" s="2">
        <v>45498</v>
      </c>
      <c r="H8775" t="s">
        <v>42</v>
      </c>
      <c r="I8775">
        <v>1</v>
      </c>
      <c r="J8775">
        <f t="shared" si="276"/>
        <v>200</v>
      </c>
      <c r="K8775" s="3">
        <v>5</v>
      </c>
      <c r="L8775" s="3">
        <f t="shared" si="277"/>
        <v>200</v>
      </c>
      <c r="M8775">
        <v>190</v>
      </c>
      <c r="N8775" s="3">
        <f>Table2[[#This Row],[Total Cost]]-Table2[[#This Row],[Total Sales]]</f>
        <v>10</v>
      </c>
      <c r="O8775" t="s">
        <v>16</v>
      </c>
      <c r="P8775" t="s">
        <v>17</v>
      </c>
    </row>
    <row r="8776" spans="1:16">
      <c r="A8776" t="s">
        <v>32670</v>
      </c>
      <c r="B8776" t="s">
        <v>32671</v>
      </c>
      <c r="C8776" t="s">
        <v>36974</v>
      </c>
      <c r="D8776" t="s">
        <v>37076</v>
      </c>
      <c r="E8776" t="s">
        <v>32672</v>
      </c>
      <c r="F8776" t="s">
        <v>32673</v>
      </c>
      <c r="G8776" s="2">
        <v>45733</v>
      </c>
      <c r="H8776" t="s">
        <v>56</v>
      </c>
      <c r="I8776">
        <v>3</v>
      </c>
      <c r="J8776">
        <f t="shared" si="276"/>
        <v>90</v>
      </c>
      <c r="K8776" s="3">
        <v>0</v>
      </c>
      <c r="L8776" s="3">
        <f t="shared" si="277"/>
        <v>270</v>
      </c>
      <c r="M8776">
        <v>270</v>
      </c>
      <c r="N8776" s="3">
        <f>Table2[[#This Row],[Total Cost]]-Table2[[#This Row],[Total Sales]]</f>
        <v>0</v>
      </c>
      <c r="O8776" t="s">
        <v>23</v>
      </c>
      <c r="P8776" t="s">
        <v>17</v>
      </c>
    </row>
    <row r="8777" spans="1:16">
      <c r="A8777" t="s">
        <v>32674</v>
      </c>
      <c r="B8777" t="s">
        <v>32675</v>
      </c>
      <c r="C8777" t="s">
        <v>36982</v>
      </c>
      <c r="D8777" t="s">
        <v>38453</v>
      </c>
      <c r="E8777" t="s">
        <v>32676</v>
      </c>
      <c r="F8777" t="s">
        <v>32677</v>
      </c>
      <c r="G8777" s="2">
        <v>45421</v>
      </c>
      <c r="H8777" t="s">
        <v>56</v>
      </c>
      <c r="I8777">
        <v>4</v>
      </c>
      <c r="J8777">
        <f t="shared" si="276"/>
        <v>90</v>
      </c>
      <c r="K8777" s="3">
        <v>5</v>
      </c>
      <c r="L8777" s="3">
        <f t="shared" si="277"/>
        <v>360</v>
      </c>
      <c r="M8777">
        <v>342</v>
      </c>
      <c r="N8777" s="3">
        <f>Table2[[#This Row],[Total Cost]]-Table2[[#This Row],[Total Sales]]</f>
        <v>18</v>
      </c>
      <c r="O8777" t="s">
        <v>16</v>
      </c>
      <c r="P8777" t="s">
        <v>17</v>
      </c>
    </row>
    <row r="8778" spans="1:16">
      <c r="A8778" t="s">
        <v>32678</v>
      </c>
      <c r="B8778" t="s">
        <v>32679</v>
      </c>
      <c r="C8778" t="s">
        <v>37248</v>
      </c>
      <c r="D8778" t="s">
        <v>37697</v>
      </c>
      <c r="E8778" t="s">
        <v>32680</v>
      </c>
      <c r="F8778" t="s">
        <v>32681</v>
      </c>
      <c r="G8778" s="2">
        <v>45666</v>
      </c>
      <c r="H8778" t="s">
        <v>28</v>
      </c>
      <c r="I8778">
        <v>3</v>
      </c>
      <c r="J8778">
        <f t="shared" si="276"/>
        <v>300</v>
      </c>
      <c r="K8778" s="3">
        <v>0</v>
      </c>
      <c r="L8778" s="3">
        <f t="shared" si="277"/>
        <v>900</v>
      </c>
      <c r="M8778">
        <v>900</v>
      </c>
      <c r="N8778" s="3">
        <f>Table2[[#This Row],[Total Cost]]-Table2[[#This Row],[Total Sales]]</f>
        <v>0</v>
      </c>
      <c r="O8778" t="s">
        <v>84</v>
      </c>
      <c r="P8778" t="s">
        <v>17</v>
      </c>
    </row>
    <row r="8779" spans="1:16">
      <c r="A8779" t="s">
        <v>32682</v>
      </c>
      <c r="B8779" t="s">
        <v>32683</v>
      </c>
      <c r="C8779" t="s">
        <v>37041</v>
      </c>
      <c r="D8779" t="s">
        <v>38237</v>
      </c>
      <c r="E8779" t="s">
        <v>32684</v>
      </c>
      <c r="F8779" t="s">
        <v>32685</v>
      </c>
      <c r="G8779" s="2">
        <v>45510</v>
      </c>
      <c r="H8779" t="s">
        <v>89</v>
      </c>
      <c r="I8779">
        <v>1</v>
      </c>
      <c r="J8779">
        <f t="shared" si="276"/>
        <v>50</v>
      </c>
      <c r="K8779" s="3">
        <v>0</v>
      </c>
      <c r="L8779" s="3">
        <f t="shared" si="277"/>
        <v>50</v>
      </c>
      <c r="M8779">
        <v>50</v>
      </c>
      <c r="N8779" s="3">
        <f>Table2[[#This Row],[Total Cost]]-Table2[[#This Row],[Total Sales]]</f>
        <v>0</v>
      </c>
      <c r="O8779" t="s">
        <v>84</v>
      </c>
      <c r="P8779" t="s">
        <v>17</v>
      </c>
    </row>
    <row r="8780" spans="1:16">
      <c r="A8780" t="s">
        <v>32686</v>
      </c>
      <c r="B8780" t="s">
        <v>32687</v>
      </c>
      <c r="C8780" t="s">
        <v>38031</v>
      </c>
      <c r="D8780" t="s">
        <v>37286</v>
      </c>
      <c r="E8780" t="s">
        <v>32688</v>
      </c>
      <c r="F8780" t="s">
        <v>2019</v>
      </c>
      <c r="G8780" s="2">
        <v>45626</v>
      </c>
      <c r="H8780" t="s">
        <v>73</v>
      </c>
      <c r="I8780">
        <v>4</v>
      </c>
      <c r="J8780">
        <f t="shared" si="276"/>
        <v>120</v>
      </c>
      <c r="K8780" s="3">
        <v>0</v>
      </c>
      <c r="L8780" s="3">
        <f t="shared" si="277"/>
        <v>480</v>
      </c>
      <c r="M8780">
        <v>480</v>
      </c>
      <c r="N8780" s="3">
        <f>Table2[[#This Row],[Total Cost]]-Table2[[#This Row],[Total Sales]]</f>
        <v>0</v>
      </c>
      <c r="O8780" t="s">
        <v>90</v>
      </c>
      <c r="P8780" t="s">
        <v>17</v>
      </c>
    </row>
    <row r="8781" spans="1:16">
      <c r="A8781" t="s">
        <v>32689</v>
      </c>
      <c r="B8781" t="s">
        <v>32690</v>
      </c>
      <c r="C8781" t="s">
        <v>36953</v>
      </c>
      <c r="D8781" t="s">
        <v>36961</v>
      </c>
      <c r="E8781" t="s">
        <v>32691</v>
      </c>
      <c r="F8781" t="s">
        <v>19457</v>
      </c>
      <c r="G8781" s="2">
        <v>45530</v>
      </c>
      <c r="H8781" t="s">
        <v>22</v>
      </c>
      <c r="I8781">
        <v>2</v>
      </c>
      <c r="J8781">
        <f t="shared" si="276"/>
        <v>100</v>
      </c>
      <c r="K8781" s="3">
        <v>5</v>
      </c>
      <c r="L8781" s="3">
        <f t="shared" si="277"/>
        <v>200</v>
      </c>
      <c r="M8781">
        <v>190</v>
      </c>
      <c r="N8781" s="3">
        <f>Table2[[#This Row],[Total Cost]]-Table2[[#This Row],[Total Sales]]</f>
        <v>10</v>
      </c>
      <c r="O8781" t="s">
        <v>33</v>
      </c>
      <c r="P8781" t="s">
        <v>17</v>
      </c>
    </row>
    <row r="8782" spans="1:16">
      <c r="A8782" t="s">
        <v>32692</v>
      </c>
      <c r="B8782" t="s">
        <v>32693</v>
      </c>
      <c r="C8782" t="s">
        <v>37881</v>
      </c>
      <c r="D8782" t="s">
        <v>37003</v>
      </c>
      <c r="E8782" t="s">
        <v>32694</v>
      </c>
      <c r="F8782" t="s">
        <v>16791</v>
      </c>
      <c r="G8782" s="2">
        <v>45516</v>
      </c>
      <c r="H8782" t="s">
        <v>15</v>
      </c>
      <c r="I8782">
        <v>4</v>
      </c>
      <c r="J8782">
        <f t="shared" si="276"/>
        <v>800</v>
      </c>
      <c r="K8782" s="3">
        <v>0</v>
      </c>
      <c r="L8782" s="3">
        <f t="shared" si="277"/>
        <v>3200</v>
      </c>
      <c r="M8782">
        <v>3200</v>
      </c>
      <c r="N8782" s="3">
        <f>Table2[[#This Row],[Total Cost]]-Table2[[#This Row],[Total Sales]]</f>
        <v>0</v>
      </c>
      <c r="O8782" t="s">
        <v>84</v>
      </c>
      <c r="P8782" t="s">
        <v>17</v>
      </c>
    </row>
    <row r="8783" spans="1:16">
      <c r="A8783" t="s">
        <v>32695</v>
      </c>
      <c r="B8783" t="s">
        <v>32696</v>
      </c>
      <c r="C8783" t="s">
        <v>37153</v>
      </c>
      <c r="D8783" t="s">
        <v>38410</v>
      </c>
      <c r="E8783" t="s">
        <v>32697</v>
      </c>
      <c r="F8783" t="s">
        <v>20987</v>
      </c>
      <c r="G8783" s="2">
        <v>45682</v>
      </c>
      <c r="H8783" t="s">
        <v>47</v>
      </c>
      <c r="I8783">
        <v>1</v>
      </c>
      <c r="J8783">
        <f t="shared" si="276"/>
        <v>1200</v>
      </c>
      <c r="K8783" s="3">
        <v>10</v>
      </c>
      <c r="L8783" s="3">
        <f t="shared" si="277"/>
        <v>1200</v>
      </c>
      <c r="M8783">
        <v>1080</v>
      </c>
      <c r="N8783" s="3">
        <f>Table2[[#This Row],[Total Cost]]-Table2[[#This Row],[Total Sales]]</f>
        <v>120</v>
      </c>
      <c r="O8783" t="s">
        <v>33</v>
      </c>
      <c r="P8783" t="s">
        <v>17</v>
      </c>
    </row>
    <row r="8784" spans="1:16">
      <c r="A8784" t="s">
        <v>32698</v>
      </c>
      <c r="B8784" t="s">
        <v>32699</v>
      </c>
      <c r="C8784" t="s">
        <v>37137</v>
      </c>
      <c r="D8784" t="s">
        <v>38067</v>
      </c>
      <c r="E8784" t="s">
        <v>32700</v>
      </c>
      <c r="F8784" t="s">
        <v>32701</v>
      </c>
      <c r="G8784" s="2">
        <v>45558</v>
      </c>
      <c r="H8784" t="s">
        <v>28</v>
      </c>
      <c r="I8784">
        <v>1</v>
      </c>
      <c r="J8784">
        <f t="shared" si="276"/>
        <v>300</v>
      </c>
      <c r="K8784" s="3">
        <v>5</v>
      </c>
      <c r="L8784" s="3">
        <f t="shared" si="277"/>
        <v>300</v>
      </c>
      <c r="M8784">
        <v>285</v>
      </c>
      <c r="N8784" s="3">
        <f>Table2[[#This Row],[Total Cost]]-Table2[[#This Row],[Total Sales]]</f>
        <v>15</v>
      </c>
      <c r="O8784" t="s">
        <v>84</v>
      </c>
      <c r="P8784" t="s">
        <v>17</v>
      </c>
    </row>
    <row r="8785" spans="1:16">
      <c r="A8785" t="s">
        <v>32702</v>
      </c>
      <c r="B8785" t="s">
        <v>32703</v>
      </c>
      <c r="C8785" t="s">
        <v>38031</v>
      </c>
      <c r="D8785" t="s">
        <v>38015</v>
      </c>
      <c r="E8785" t="s">
        <v>32704</v>
      </c>
      <c r="F8785" t="s">
        <v>32705</v>
      </c>
      <c r="G8785" s="2">
        <v>45685</v>
      </c>
      <c r="H8785" t="s">
        <v>89</v>
      </c>
      <c r="I8785">
        <v>2</v>
      </c>
      <c r="J8785">
        <f t="shared" si="276"/>
        <v>50</v>
      </c>
      <c r="K8785" s="3">
        <v>5</v>
      </c>
      <c r="L8785" s="3">
        <f t="shared" si="277"/>
        <v>100</v>
      </c>
      <c r="M8785">
        <v>95</v>
      </c>
      <c r="N8785" s="3">
        <f>Table2[[#This Row],[Total Cost]]-Table2[[#This Row],[Total Sales]]</f>
        <v>5</v>
      </c>
      <c r="O8785" t="s">
        <v>33</v>
      </c>
      <c r="P8785" t="s">
        <v>78</v>
      </c>
    </row>
    <row r="8786" spans="1:16">
      <c r="A8786" t="s">
        <v>32706</v>
      </c>
      <c r="B8786" t="s">
        <v>32707</v>
      </c>
      <c r="C8786" t="s">
        <v>37281</v>
      </c>
      <c r="D8786" t="s">
        <v>37050</v>
      </c>
      <c r="E8786" t="s">
        <v>32708</v>
      </c>
      <c r="F8786" t="s">
        <v>32709</v>
      </c>
      <c r="G8786" s="2">
        <v>45567</v>
      </c>
      <c r="H8786" t="s">
        <v>89</v>
      </c>
      <c r="I8786">
        <v>2</v>
      </c>
      <c r="J8786">
        <f t="shared" si="276"/>
        <v>50</v>
      </c>
      <c r="K8786" s="3">
        <v>5</v>
      </c>
      <c r="L8786" s="3">
        <f t="shared" si="277"/>
        <v>100</v>
      </c>
      <c r="M8786">
        <v>95</v>
      </c>
      <c r="N8786" s="3">
        <f>Table2[[#This Row],[Total Cost]]-Table2[[#This Row],[Total Sales]]</f>
        <v>5</v>
      </c>
      <c r="O8786" t="s">
        <v>23</v>
      </c>
      <c r="P8786" t="s">
        <v>78</v>
      </c>
    </row>
    <row r="8787" spans="1:16">
      <c r="A8787" t="s">
        <v>32710</v>
      </c>
      <c r="B8787" t="s">
        <v>32711</v>
      </c>
      <c r="C8787" t="s">
        <v>37288</v>
      </c>
      <c r="D8787" t="s">
        <v>37011</v>
      </c>
      <c r="E8787" t="s">
        <v>32712</v>
      </c>
      <c r="F8787" t="s">
        <v>32713</v>
      </c>
      <c r="G8787" s="2">
        <v>45488</v>
      </c>
      <c r="H8787" t="s">
        <v>47</v>
      </c>
      <c r="I8787">
        <v>2</v>
      </c>
      <c r="J8787">
        <f t="shared" si="276"/>
        <v>1200</v>
      </c>
      <c r="K8787" s="3">
        <v>5</v>
      </c>
      <c r="L8787" s="3">
        <f t="shared" si="277"/>
        <v>2400</v>
      </c>
      <c r="M8787">
        <v>2280</v>
      </c>
      <c r="N8787" s="3">
        <f>Table2[[#This Row],[Total Cost]]-Table2[[#This Row],[Total Sales]]</f>
        <v>120</v>
      </c>
      <c r="O8787" t="s">
        <v>16</v>
      </c>
      <c r="P8787" t="s">
        <v>17</v>
      </c>
    </row>
    <row r="8788" spans="1:16">
      <c r="A8788" t="s">
        <v>32714</v>
      </c>
      <c r="B8788" t="s">
        <v>32715</v>
      </c>
      <c r="C8788" t="s">
        <v>37116</v>
      </c>
      <c r="D8788" t="s">
        <v>37722</v>
      </c>
      <c r="E8788" t="s">
        <v>32716</v>
      </c>
      <c r="F8788" t="s">
        <v>32717</v>
      </c>
      <c r="G8788" s="2">
        <v>45719</v>
      </c>
      <c r="H8788" t="s">
        <v>22</v>
      </c>
      <c r="I8788">
        <v>3</v>
      </c>
      <c r="J8788">
        <f t="shared" si="276"/>
        <v>100</v>
      </c>
      <c r="K8788" s="3">
        <v>10</v>
      </c>
      <c r="L8788" s="3">
        <f t="shared" si="277"/>
        <v>300</v>
      </c>
      <c r="M8788">
        <v>270</v>
      </c>
      <c r="N8788" s="3">
        <f>Table2[[#This Row],[Total Cost]]-Table2[[#This Row],[Total Sales]]</f>
        <v>30</v>
      </c>
      <c r="O8788" t="s">
        <v>33</v>
      </c>
      <c r="P8788" t="s">
        <v>17</v>
      </c>
    </row>
    <row r="8789" spans="1:16">
      <c r="A8789" t="s">
        <v>32718</v>
      </c>
      <c r="B8789" t="s">
        <v>32719</v>
      </c>
      <c r="C8789" t="s">
        <v>36984</v>
      </c>
      <c r="D8789" t="s">
        <v>37567</v>
      </c>
      <c r="E8789" t="s">
        <v>32720</v>
      </c>
      <c r="F8789" t="s">
        <v>16618</v>
      </c>
      <c r="G8789" s="2">
        <v>45635</v>
      </c>
      <c r="H8789" t="s">
        <v>15</v>
      </c>
      <c r="I8789">
        <v>1</v>
      </c>
      <c r="J8789">
        <f t="shared" si="276"/>
        <v>800</v>
      </c>
      <c r="K8789" s="3">
        <v>10</v>
      </c>
      <c r="L8789" s="3">
        <f t="shared" si="277"/>
        <v>800</v>
      </c>
      <c r="M8789">
        <v>720</v>
      </c>
      <c r="N8789" s="3">
        <f>Table2[[#This Row],[Total Cost]]-Table2[[#This Row],[Total Sales]]</f>
        <v>80</v>
      </c>
      <c r="O8789" t="s">
        <v>16</v>
      </c>
      <c r="P8789" t="s">
        <v>17</v>
      </c>
    </row>
    <row r="8790" spans="1:16">
      <c r="A8790" t="s">
        <v>32721</v>
      </c>
      <c r="B8790" t="s">
        <v>32722</v>
      </c>
      <c r="C8790" t="s">
        <v>37725</v>
      </c>
      <c r="D8790" t="s">
        <v>37617</v>
      </c>
      <c r="E8790" t="s">
        <v>32723</v>
      </c>
      <c r="F8790" t="s">
        <v>4302</v>
      </c>
      <c r="G8790" s="2">
        <v>45463</v>
      </c>
      <c r="H8790" t="s">
        <v>56</v>
      </c>
      <c r="I8790">
        <v>1</v>
      </c>
      <c r="J8790">
        <f t="shared" si="276"/>
        <v>90</v>
      </c>
      <c r="K8790" s="3">
        <v>5</v>
      </c>
      <c r="L8790" s="3">
        <f t="shared" si="277"/>
        <v>90</v>
      </c>
      <c r="M8790">
        <v>85.5</v>
      </c>
      <c r="N8790" s="3">
        <f>Table2[[#This Row],[Total Cost]]-Table2[[#This Row],[Total Sales]]</f>
        <v>4.5</v>
      </c>
      <c r="O8790" t="s">
        <v>33</v>
      </c>
      <c r="P8790" t="s">
        <v>17</v>
      </c>
    </row>
    <row r="8791" spans="1:16">
      <c r="A8791" t="s">
        <v>32724</v>
      </c>
      <c r="B8791" t="s">
        <v>32725</v>
      </c>
      <c r="C8791" t="s">
        <v>38291</v>
      </c>
      <c r="D8791" t="s">
        <v>37806</v>
      </c>
      <c r="E8791" t="s">
        <v>32726</v>
      </c>
      <c r="F8791" t="s">
        <v>32727</v>
      </c>
      <c r="G8791" s="2">
        <v>45557</v>
      </c>
      <c r="H8791" t="s">
        <v>22</v>
      </c>
      <c r="I8791">
        <v>3</v>
      </c>
      <c r="J8791">
        <f t="shared" si="276"/>
        <v>100</v>
      </c>
      <c r="K8791" s="3">
        <v>15</v>
      </c>
      <c r="L8791" s="3">
        <f t="shared" si="277"/>
        <v>300</v>
      </c>
      <c r="M8791">
        <v>255</v>
      </c>
      <c r="N8791" s="3">
        <f>Table2[[#This Row],[Total Cost]]-Table2[[#This Row],[Total Sales]]</f>
        <v>45</v>
      </c>
      <c r="O8791" t="s">
        <v>16</v>
      </c>
      <c r="P8791" t="s">
        <v>17</v>
      </c>
    </row>
    <row r="8792" spans="1:16">
      <c r="A8792" t="s">
        <v>32728</v>
      </c>
      <c r="B8792" t="s">
        <v>32729</v>
      </c>
      <c r="C8792" t="s">
        <v>37293</v>
      </c>
      <c r="D8792" t="s">
        <v>37912</v>
      </c>
      <c r="E8792" t="s">
        <v>32730</v>
      </c>
      <c r="F8792" t="s">
        <v>32731</v>
      </c>
      <c r="G8792" s="2">
        <v>45658</v>
      </c>
      <c r="H8792" t="s">
        <v>56</v>
      </c>
      <c r="I8792">
        <v>2</v>
      </c>
      <c r="J8792">
        <f t="shared" si="276"/>
        <v>90</v>
      </c>
      <c r="K8792" s="3">
        <v>5</v>
      </c>
      <c r="L8792" s="3">
        <f t="shared" si="277"/>
        <v>180</v>
      </c>
      <c r="M8792">
        <v>171</v>
      </c>
      <c r="N8792" s="3">
        <f>Table2[[#This Row],[Total Cost]]-Table2[[#This Row],[Total Sales]]</f>
        <v>9</v>
      </c>
      <c r="O8792" t="s">
        <v>90</v>
      </c>
      <c r="P8792" t="s">
        <v>17</v>
      </c>
    </row>
    <row r="8793" spans="1:16">
      <c r="A8793" s="1" t="s">
        <v>32732</v>
      </c>
      <c r="B8793" t="s">
        <v>32733</v>
      </c>
      <c r="C8793" t="s">
        <v>37454</v>
      </c>
      <c r="D8793" t="s">
        <v>38110</v>
      </c>
      <c r="E8793" t="s">
        <v>32734</v>
      </c>
      <c r="F8793" t="s">
        <v>32735</v>
      </c>
      <c r="G8793" s="2">
        <v>45509</v>
      </c>
      <c r="H8793" t="s">
        <v>28</v>
      </c>
      <c r="I8793">
        <v>3</v>
      </c>
      <c r="J8793">
        <f t="shared" si="276"/>
        <v>300</v>
      </c>
      <c r="K8793" s="3">
        <v>15</v>
      </c>
      <c r="L8793" s="3">
        <f t="shared" si="277"/>
        <v>900</v>
      </c>
      <c r="M8793">
        <v>765</v>
      </c>
      <c r="N8793" s="3">
        <f>Table2[[#This Row],[Total Cost]]-Table2[[#This Row],[Total Sales]]</f>
        <v>135</v>
      </c>
      <c r="O8793" t="s">
        <v>23</v>
      </c>
      <c r="P8793" t="s">
        <v>17</v>
      </c>
    </row>
    <row r="8794" spans="1:16">
      <c r="A8794" t="s">
        <v>32736</v>
      </c>
      <c r="B8794" t="s">
        <v>32737</v>
      </c>
      <c r="C8794" t="s">
        <v>37027</v>
      </c>
      <c r="D8794" t="s">
        <v>37398</v>
      </c>
      <c r="E8794" t="s">
        <v>32738</v>
      </c>
      <c r="F8794" t="s">
        <v>32739</v>
      </c>
      <c r="G8794" s="2">
        <v>45441</v>
      </c>
      <c r="H8794" t="s">
        <v>42</v>
      </c>
      <c r="I8794">
        <v>3</v>
      </c>
      <c r="J8794">
        <f t="shared" si="276"/>
        <v>200</v>
      </c>
      <c r="K8794" s="3">
        <v>10</v>
      </c>
      <c r="L8794" s="3">
        <f t="shared" si="277"/>
        <v>600</v>
      </c>
      <c r="M8794">
        <v>540</v>
      </c>
      <c r="N8794" s="3">
        <f>Table2[[#This Row],[Total Cost]]-Table2[[#This Row],[Total Sales]]</f>
        <v>60</v>
      </c>
      <c r="O8794" t="s">
        <v>33</v>
      </c>
      <c r="P8794" t="s">
        <v>17</v>
      </c>
    </row>
    <row r="8795" spans="1:16">
      <c r="A8795" t="s">
        <v>32740</v>
      </c>
      <c r="B8795" t="s">
        <v>32741</v>
      </c>
      <c r="C8795" t="s">
        <v>37064</v>
      </c>
      <c r="D8795" t="s">
        <v>37608</v>
      </c>
      <c r="E8795" t="s">
        <v>32742</v>
      </c>
      <c r="F8795" t="s">
        <v>32743</v>
      </c>
      <c r="G8795" s="2">
        <v>45465</v>
      </c>
      <c r="H8795" t="s">
        <v>73</v>
      </c>
      <c r="I8795">
        <v>2</v>
      </c>
      <c r="J8795">
        <f t="shared" si="276"/>
        <v>120</v>
      </c>
      <c r="K8795" s="3">
        <v>5</v>
      </c>
      <c r="L8795" s="3">
        <f t="shared" si="277"/>
        <v>240</v>
      </c>
      <c r="M8795">
        <v>228</v>
      </c>
      <c r="N8795" s="3">
        <f>Table2[[#This Row],[Total Cost]]-Table2[[#This Row],[Total Sales]]</f>
        <v>12</v>
      </c>
      <c r="O8795" t="s">
        <v>90</v>
      </c>
      <c r="P8795" t="s">
        <v>17</v>
      </c>
    </row>
    <row r="8796" spans="1:16">
      <c r="A8796" t="s">
        <v>32744</v>
      </c>
      <c r="B8796" t="s">
        <v>32745</v>
      </c>
      <c r="C8796" t="s">
        <v>37303</v>
      </c>
      <c r="D8796" t="s">
        <v>38314</v>
      </c>
      <c r="E8796" t="s">
        <v>32746</v>
      </c>
      <c r="F8796" t="s">
        <v>32747</v>
      </c>
      <c r="G8796" s="2">
        <v>45405</v>
      </c>
      <c r="H8796" t="s">
        <v>47</v>
      </c>
      <c r="I8796">
        <v>4</v>
      </c>
      <c r="J8796">
        <f t="shared" si="276"/>
        <v>1200</v>
      </c>
      <c r="K8796" s="3">
        <v>5</v>
      </c>
      <c r="L8796" s="3">
        <f t="shared" si="277"/>
        <v>4800</v>
      </c>
      <c r="M8796">
        <v>4560</v>
      </c>
      <c r="N8796" s="3">
        <f>Table2[[#This Row],[Total Cost]]-Table2[[#This Row],[Total Sales]]</f>
        <v>240</v>
      </c>
      <c r="O8796" t="s">
        <v>33</v>
      </c>
      <c r="P8796" t="s">
        <v>17</v>
      </c>
    </row>
    <row r="8797" spans="1:16">
      <c r="A8797" t="s">
        <v>32748</v>
      </c>
      <c r="B8797" t="s">
        <v>32749</v>
      </c>
      <c r="C8797" t="s">
        <v>36994</v>
      </c>
      <c r="D8797" t="s">
        <v>37159</v>
      </c>
      <c r="E8797" t="s">
        <v>32750</v>
      </c>
      <c r="F8797" t="s">
        <v>32751</v>
      </c>
      <c r="G8797" s="2">
        <v>45746</v>
      </c>
      <c r="H8797" t="s">
        <v>83</v>
      </c>
      <c r="I8797">
        <v>1</v>
      </c>
      <c r="J8797">
        <f t="shared" si="276"/>
        <v>150</v>
      </c>
      <c r="K8797" s="3">
        <v>0</v>
      </c>
      <c r="L8797" s="3">
        <f t="shared" si="277"/>
        <v>150</v>
      </c>
      <c r="M8797">
        <v>150</v>
      </c>
      <c r="N8797" s="3">
        <f>Table2[[#This Row],[Total Cost]]-Table2[[#This Row],[Total Sales]]</f>
        <v>0</v>
      </c>
      <c r="O8797" t="s">
        <v>84</v>
      </c>
      <c r="P8797" t="s">
        <v>17</v>
      </c>
    </row>
    <row r="8798" spans="1:16">
      <c r="A8798" t="s">
        <v>32752</v>
      </c>
      <c r="B8798" t="s">
        <v>32753</v>
      </c>
      <c r="C8798" t="s">
        <v>37099</v>
      </c>
      <c r="D8798" t="s">
        <v>37661</v>
      </c>
      <c r="E8798" t="s">
        <v>32754</v>
      </c>
      <c r="F8798" t="s">
        <v>32755</v>
      </c>
      <c r="G8798" s="2">
        <v>45515</v>
      </c>
      <c r="H8798" t="s">
        <v>28</v>
      </c>
      <c r="I8798">
        <v>3</v>
      </c>
      <c r="J8798">
        <f t="shared" si="276"/>
        <v>300</v>
      </c>
      <c r="K8798" s="3">
        <v>10</v>
      </c>
      <c r="L8798" s="3">
        <f t="shared" si="277"/>
        <v>900</v>
      </c>
      <c r="M8798">
        <v>810</v>
      </c>
      <c r="N8798" s="3">
        <f>Table2[[#This Row],[Total Cost]]-Table2[[#This Row],[Total Sales]]</f>
        <v>90</v>
      </c>
      <c r="O8798" t="s">
        <v>23</v>
      </c>
      <c r="P8798" t="s">
        <v>17</v>
      </c>
    </row>
    <row r="8799" spans="1:16">
      <c r="A8799" t="s">
        <v>32756</v>
      </c>
      <c r="B8799" t="s">
        <v>32757</v>
      </c>
      <c r="C8799" t="s">
        <v>36966</v>
      </c>
      <c r="D8799" t="s">
        <v>37337</v>
      </c>
      <c r="E8799" t="s">
        <v>32758</v>
      </c>
      <c r="F8799" t="s">
        <v>32759</v>
      </c>
      <c r="G8799" s="2">
        <v>45547</v>
      </c>
      <c r="H8799" t="s">
        <v>83</v>
      </c>
      <c r="I8799">
        <v>3</v>
      </c>
      <c r="J8799">
        <f t="shared" si="276"/>
        <v>150</v>
      </c>
      <c r="K8799" s="3">
        <v>0</v>
      </c>
      <c r="L8799" s="3">
        <f t="shared" si="277"/>
        <v>450</v>
      </c>
      <c r="M8799">
        <v>450</v>
      </c>
      <c r="N8799" s="3">
        <f>Table2[[#This Row],[Total Cost]]-Table2[[#This Row],[Total Sales]]</f>
        <v>0</v>
      </c>
      <c r="O8799" t="s">
        <v>23</v>
      </c>
      <c r="P8799" t="s">
        <v>17</v>
      </c>
    </row>
    <row r="8800" spans="1:16">
      <c r="A8800" t="s">
        <v>32760</v>
      </c>
      <c r="B8800" t="s">
        <v>32761</v>
      </c>
      <c r="C8800" t="s">
        <v>37064</v>
      </c>
      <c r="D8800" t="s">
        <v>37826</v>
      </c>
      <c r="E8800" t="s">
        <v>32762</v>
      </c>
      <c r="F8800" t="s">
        <v>6373</v>
      </c>
      <c r="G8800" s="2">
        <v>45648</v>
      </c>
      <c r="H8800" t="s">
        <v>56</v>
      </c>
      <c r="I8800">
        <v>2</v>
      </c>
      <c r="J8800">
        <f t="shared" si="276"/>
        <v>90</v>
      </c>
      <c r="K8800" s="3">
        <v>0</v>
      </c>
      <c r="L8800" s="3">
        <f t="shared" si="277"/>
        <v>180</v>
      </c>
      <c r="M8800">
        <v>180</v>
      </c>
      <c r="N8800" s="3">
        <f>Table2[[#This Row],[Total Cost]]-Table2[[#This Row],[Total Sales]]</f>
        <v>0</v>
      </c>
      <c r="O8800" t="s">
        <v>23</v>
      </c>
      <c r="P8800" t="s">
        <v>17</v>
      </c>
    </row>
    <row r="8801" spans="1:16">
      <c r="A8801" t="s">
        <v>32763</v>
      </c>
      <c r="B8801" t="s">
        <v>32764</v>
      </c>
      <c r="C8801" t="s">
        <v>37068</v>
      </c>
      <c r="D8801" t="s">
        <v>37339</v>
      </c>
      <c r="E8801" t="s">
        <v>32765</v>
      </c>
      <c r="F8801" t="s">
        <v>32766</v>
      </c>
      <c r="G8801" s="2">
        <v>45746</v>
      </c>
      <c r="H8801" t="s">
        <v>15</v>
      </c>
      <c r="I8801">
        <v>1</v>
      </c>
      <c r="J8801">
        <f t="shared" si="276"/>
        <v>800</v>
      </c>
      <c r="K8801" s="3">
        <v>5</v>
      </c>
      <c r="L8801" s="3">
        <f t="shared" si="277"/>
        <v>800</v>
      </c>
      <c r="M8801">
        <v>760</v>
      </c>
      <c r="N8801" s="3">
        <f>Table2[[#This Row],[Total Cost]]-Table2[[#This Row],[Total Sales]]</f>
        <v>40</v>
      </c>
      <c r="O8801" t="s">
        <v>23</v>
      </c>
      <c r="P8801" t="s">
        <v>17</v>
      </c>
    </row>
    <row r="8802" spans="1:16">
      <c r="A8802" t="s">
        <v>32767</v>
      </c>
      <c r="B8802" t="s">
        <v>32768</v>
      </c>
      <c r="C8802" t="s">
        <v>37291</v>
      </c>
      <c r="D8802" t="s">
        <v>37662</v>
      </c>
      <c r="E8802" t="s">
        <v>25828</v>
      </c>
      <c r="F8802" t="s">
        <v>28848</v>
      </c>
      <c r="G8802" s="2">
        <v>45640</v>
      </c>
      <c r="H8802" t="s">
        <v>73</v>
      </c>
      <c r="I8802">
        <v>2</v>
      </c>
      <c r="J8802">
        <f t="shared" si="276"/>
        <v>120</v>
      </c>
      <c r="K8802" s="3">
        <v>10</v>
      </c>
      <c r="L8802" s="3">
        <f t="shared" si="277"/>
        <v>240</v>
      </c>
      <c r="M8802">
        <v>216</v>
      </c>
      <c r="N8802" s="3">
        <f>Table2[[#This Row],[Total Cost]]-Table2[[#This Row],[Total Sales]]</f>
        <v>24</v>
      </c>
      <c r="O8802" t="s">
        <v>90</v>
      </c>
      <c r="P8802" t="s">
        <v>17</v>
      </c>
    </row>
    <row r="8803" spans="1:16">
      <c r="A8803" t="s">
        <v>32769</v>
      </c>
      <c r="B8803" t="s">
        <v>32770</v>
      </c>
      <c r="C8803" t="s">
        <v>37466</v>
      </c>
      <c r="D8803" t="s">
        <v>37787</v>
      </c>
      <c r="E8803" t="s">
        <v>32771</v>
      </c>
      <c r="F8803" t="s">
        <v>32772</v>
      </c>
      <c r="G8803" s="2">
        <v>45704</v>
      </c>
      <c r="H8803" t="s">
        <v>89</v>
      </c>
      <c r="I8803">
        <v>1</v>
      </c>
      <c r="J8803">
        <f t="shared" si="276"/>
        <v>50</v>
      </c>
      <c r="K8803" s="3">
        <v>5</v>
      </c>
      <c r="L8803" s="3">
        <f t="shared" si="277"/>
        <v>50</v>
      </c>
      <c r="M8803">
        <v>47.5</v>
      </c>
      <c r="N8803" s="3">
        <f>Table2[[#This Row],[Total Cost]]-Table2[[#This Row],[Total Sales]]</f>
        <v>2.5</v>
      </c>
      <c r="O8803" t="s">
        <v>90</v>
      </c>
      <c r="P8803" t="s">
        <v>17</v>
      </c>
    </row>
    <row r="8804" spans="1:16">
      <c r="A8804" t="s">
        <v>32773</v>
      </c>
      <c r="B8804" t="s">
        <v>32774</v>
      </c>
      <c r="C8804" t="s">
        <v>37087</v>
      </c>
      <c r="D8804" t="s">
        <v>38467</v>
      </c>
      <c r="E8804" t="s">
        <v>32775</v>
      </c>
      <c r="F8804" t="s">
        <v>32776</v>
      </c>
      <c r="G8804" s="2">
        <v>45731</v>
      </c>
      <c r="H8804" t="s">
        <v>42</v>
      </c>
      <c r="I8804">
        <v>3</v>
      </c>
      <c r="J8804">
        <f t="shared" si="276"/>
        <v>200</v>
      </c>
      <c r="K8804" s="3">
        <v>0</v>
      </c>
      <c r="L8804" s="3">
        <f t="shared" si="277"/>
        <v>600</v>
      </c>
      <c r="M8804">
        <v>600</v>
      </c>
      <c r="N8804" s="3">
        <f>Table2[[#This Row],[Total Cost]]-Table2[[#This Row],[Total Sales]]</f>
        <v>0</v>
      </c>
      <c r="O8804" t="s">
        <v>16</v>
      </c>
      <c r="P8804" t="s">
        <v>17</v>
      </c>
    </row>
    <row r="8805" spans="1:16">
      <c r="A8805" t="s">
        <v>32777</v>
      </c>
      <c r="B8805" t="s">
        <v>32778</v>
      </c>
      <c r="C8805" t="s">
        <v>37622</v>
      </c>
      <c r="D8805" t="s">
        <v>38018</v>
      </c>
      <c r="E8805" t="s">
        <v>32779</v>
      </c>
      <c r="F8805" t="s">
        <v>32780</v>
      </c>
      <c r="G8805" s="2">
        <v>45506</v>
      </c>
      <c r="H8805" t="s">
        <v>15</v>
      </c>
      <c r="I8805">
        <v>4</v>
      </c>
      <c r="J8805">
        <f t="shared" si="276"/>
        <v>800</v>
      </c>
      <c r="K8805" s="3">
        <v>0</v>
      </c>
      <c r="L8805" s="3">
        <f t="shared" si="277"/>
        <v>3200</v>
      </c>
      <c r="M8805">
        <v>3200</v>
      </c>
      <c r="N8805" s="3">
        <f>Table2[[#This Row],[Total Cost]]-Table2[[#This Row],[Total Sales]]</f>
        <v>0</v>
      </c>
      <c r="O8805" t="s">
        <v>90</v>
      </c>
      <c r="P8805" t="s">
        <v>17</v>
      </c>
    </row>
    <row r="8806" spans="1:16">
      <c r="A8806" t="s">
        <v>32781</v>
      </c>
      <c r="B8806" t="s">
        <v>32782</v>
      </c>
      <c r="C8806" t="s">
        <v>37444</v>
      </c>
      <c r="D8806" t="s">
        <v>37827</v>
      </c>
      <c r="E8806" t="s">
        <v>32783</v>
      </c>
      <c r="F8806" t="s">
        <v>32784</v>
      </c>
      <c r="G8806" s="2">
        <v>45444</v>
      </c>
      <c r="H8806" t="s">
        <v>47</v>
      </c>
      <c r="I8806">
        <v>3</v>
      </c>
      <c r="J8806">
        <f t="shared" si="276"/>
        <v>1200</v>
      </c>
      <c r="K8806" s="3">
        <v>0</v>
      </c>
      <c r="L8806" s="3">
        <f t="shared" si="277"/>
        <v>3600</v>
      </c>
      <c r="M8806">
        <v>3600</v>
      </c>
      <c r="N8806" s="3">
        <f>Table2[[#This Row],[Total Cost]]-Table2[[#This Row],[Total Sales]]</f>
        <v>0</v>
      </c>
      <c r="O8806" t="s">
        <v>90</v>
      </c>
      <c r="P8806" t="s">
        <v>17</v>
      </c>
    </row>
    <row r="8807" spans="1:16">
      <c r="A8807" t="s">
        <v>32785</v>
      </c>
      <c r="B8807" t="s">
        <v>400</v>
      </c>
      <c r="C8807" t="s">
        <v>37075</v>
      </c>
      <c r="D8807" t="s">
        <v>37110</v>
      </c>
      <c r="E8807" t="s">
        <v>32786</v>
      </c>
      <c r="F8807" t="s">
        <v>3167</v>
      </c>
      <c r="G8807" s="2">
        <v>45751</v>
      </c>
      <c r="H8807" t="s">
        <v>83</v>
      </c>
      <c r="I8807">
        <v>4</v>
      </c>
      <c r="J8807">
        <f t="shared" si="276"/>
        <v>150</v>
      </c>
      <c r="K8807" s="3">
        <v>0</v>
      </c>
      <c r="L8807" s="3">
        <f t="shared" si="277"/>
        <v>600</v>
      </c>
      <c r="M8807">
        <v>600</v>
      </c>
      <c r="N8807" s="3">
        <f>Table2[[#This Row],[Total Cost]]-Table2[[#This Row],[Total Sales]]</f>
        <v>0</v>
      </c>
      <c r="O8807" t="s">
        <v>33</v>
      </c>
      <c r="P8807" t="s">
        <v>17</v>
      </c>
    </row>
    <row r="8808" spans="1:16">
      <c r="A8808" t="s">
        <v>32787</v>
      </c>
      <c r="B8808" t="s">
        <v>32788</v>
      </c>
      <c r="C8808" t="s">
        <v>37409</v>
      </c>
      <c r="D8808" t="s">
        <v>37176</v>
      </c>
      <c r="E8808" t="s">
        <v>32789</v>
      </c>
      <c r="F8808" t="s">
        <v>7574</v>
      </c>
      <c r="G8808" s="2">
        <v>45451</v>
      </c>
      <c r="H8808" t="s">
        <v>56</v>
      </c>
      <c r="I8808">
        <v>2</v>
      </c>
      <c r="J8808">
        <f t="shared" si="276"/>
        <v>90</v>
      </c>
      <c r="K8808" s="3">
        <v>0</v>
      </c>
      <c r="L8808" s="3">
        <f t="shared" si="277"/>
        <v>180</v>
      </c>
      <c r="M8808">
        <v>180</v>
      </c>
      <c r="N8808" s="3">
        <f>Table2[[#This Row],[Total Cost]]-Table2[[#This Row],[Total Sales]]</f>
        <v>0</v>
      </c>
      <c r="O8808" t="s">
        <v>84</v>
      </c>
      <c r="P8808" t="s">
        <v>17</v>
      </c>
    </row>
    <row r="8809" spans="1:16">
      <c r="A8809" t="s">
        <v>32790</v>
      </c>
      <c r="B8809" t="s">
        <v>32791</v>
      </c>
      <c r="C8809" t="s">
        <v>37666</v>
      </c>
      <c r="D8809" t="s">
        <v>37366</v>
      </c>
      <c r="E8809" t="s">
        <v>32792</v>
      </c>
      <c r="F8809" t="s">
        <v>28197</v>
      </c>
      <c r="G8809" s="2">
        <v>45488</v>
      </c>
      <c r="H8809" t="s">
        <v>47</v>
      </c>
      <c r="I8809">
        <v>1</v>
      </c>
      <c r="J8809">
        <f t="shared" si="276"/>
        <v>1200</v>
      </c>
      <c r="K8809" s="3">
        <v>15</v>
      </c>
      <c r="L8809" s="3">
        <f t="shared" si="277"/>
        <v>1200</v>
      </c>
      <c r="M8809">
        <v>1020</v>
      </c>
      <c r="N8809" s="3">
        <f>Table2[[#This Row],[Total Cost]]-Table2[[#This Row],[Total Sales]]</f>
        <v>180</v>
      </c>
      <c r="O8809" t="s">
        <v>90</v>
      </c>
      <c r="P8809" t="s">
        <v>17</v>
      </c>
    </row>
    <row r="8810" spans="1:16">
      <c r="A8810" t="s">
        <v>32793</v>
      </c>
      <c r="B8810" t="s">
        <v>32794</v>
      </c>
      <c r="C8810" t="s">
        <v>37617</v>
      </c>
      <c r="D8810" t="s">
        <v>37215</v>
      </c>
      <c r="E8810" t="s">
        <v>32795</v>
      </c>
      <c r="F8810" t="s">
        <v>362</v>
      </c>
      <c r="G8810" s="2">
        <v>45503</v>
      </c>
      <c r="H8810" t="s">
        <v>47</v>
      </c>
      <c r="I8810">
        <v>3</v>
      </c>
      <c r="J8810">
        <f t="shared" si="276"/>
        <v>1200</v>
      </c>
      <c r="K8810" s="3">
        <v>0</v>
      </c>
      <c r="L8810" s="3">
        <f t="shared" si="277"/>
        <v>3600</v>
      </c>
      <c r="M8810">
        <v>3600</v>
      </c>
      <c r="N8810" s="3">
        <f>Table2[[#This Row],[Total Cost]]-Table2[[#This Row],[Total Sales]]</f>
        <v>0</v>
      </c>
      <c r="O8810" t="s">
        <v>90</v>
      </c>
      <c r="P8810" t="s">
        <v>17</v>
      </c>
    </row>
    <row r="8811" spans="1:16">
      <c r="A8811" t="s">
        <v>32796</v>
      </c>
      <c r="B8811" t="s">
        <v>32797</v>
      </c>
      <c r="C8811" t="s">
        <v>37685</v>
      </c>
      <c r="D8811" t="s">
        <v>37267</v>
      </c>
      <c r="E8811" t="s">
        <v>32798</v>
      </c>
      <c r="F8811" t="s">
        <v>12888</v>
      </c>
      <c r="G8811" s="2">
        <v>45762</v>
      </c>
      <c r="H8811" t="s">
        <v>28</v>
      </c>
      <c r="I8811">
        <v>2</v>
      </c>
      <c r="J8811">
        <f t="shared" si="276"/>
        <v>300</v>
      </c>
      <c r="K8811" s="3">
        <v>10</v>
      </c>
      <c r="L8811" s="3">
        <f t="shared" si="277"/>
        <v>600</v>
      </c>
      <c r="M8811">
        <v>540</v>
      </c>
      <c r="N8811" s="3">
        <f>Table2[[#This Row],[Total Cost]]-Table2[[#This Row],[Total Sales]]</f>
        <v>60</v>
      </c>
      <c r="O8811" t="s">
        <v>84</v>
      </c>
      <c r="P8811" t="s">
        <v>17</v>
      </c>
    </row>
    <row r="8812" spans="1:16">
      <c r="A8812" t="s">
        <v>32799</v>
      </c>
      <c r="B8812" t="s">
        <v>32800</v>
      </c>
      <c r="C8812" t="s">
        <v>36974</v>
      </c>
      <c r="D8812" t="s">
        <v>37812</v>
      </c>
      <c r="E8812" t="s">
        <v>32801</v>
      </c>
      <c r="F8812" t="s">
        <v>32802</v>
      </c>
      <c r="G8812" s="2">
        <v>45623</v>
      </c>
      <c r="H8812" t="s">
        <v>42</v>
      </c>
      <c r="I8812">
        <v>2</v>
      </c>
      <c r="J8812">
        <f t="shared" si="276"/>
        <v>200</v>
      </c>
      <c r="K8812" s="3">
        <v>0</v>
      </c>
      <c r="L8812" s="3">
        <f t="shared" si="277"/>
        <v>400</v>
      </c>
      <c r="M8812">
        <v>400</v>
      </c>
      <c r="N8812" s="3">
        <f>Table2[[#This Row],[Total Cost]]-Table2[[#This Row],[Total Sales]]</f>
        <v>0</v>
      </c>
      <c r="O8812" t="s">
        <v>84</v>
      </c>
      <c r="P8812" t="s">
        <v>17</v>
      </c>
    </row>
    <row r="8813" spans="1:16">
      <c r="A8813" t="s">
        <v>32803</v>
      </c>
      <c r="B8813" t="s">
        <v>8826</v>
      </c>
      <c r="C8813" t="s">
        <v>36960</v>
      </c>
      <c r="D8813" t="s">
        <v>37477</v>
      </c>
      <c r="E8813" t="s">
        <v>32804</v>
      </c>
      <c r="F8813" t="s">
        <v>6757</v>
      </c>
      <c r="G8813" s="2">
        <v>45683</v>
      </c>
      <c r="H8813" t="s">
        <v>42</v>
      </c>
      <c r="I8813">
        <v>4</v>
      </c>
      <c r="J8813">
        <f t="shared" si="276"/>
        <v>200</v>
      </c>
      <c r="K8813" s="3">
        <v>5</v>
      </c>
      <c r="L8813" s="3">
        <f t="shared" si="277"/>
        <v>800</v>
      </c>
      <c r="M8813">
        <v>760</v>
      </c>
      <c r="N8813" s="3">
        <f>Table2[[#This Row],[Total Cost]]-Table2[[#This Row],[Total Sales]]</f>
        <v>40</v>
      </c>
      <c r="O8813" t="s">
        <v>16</v>
      </c>
      <c r="P8813" t="s">
        <v>78</v>
      </c>
    </row>
    <row r="8814" spans="1:16">
      <c r="A8814" t="s">
        <v>32805</v>
      </c>
      <c r="B8814" t="s">
        <v>32806</v>
      </c>
      <c r="C8814" t="s">
        <v>37685</v>
      </c>
      <c r="D8814" t="s">
        <v>37266</v>
      </c>
      <c r="E8814" t="s">
        <v>32807</v>
      </c>
      <c r="F8814" t="s">
        <v>13964</v>
      </c>
      <c r="G8814" s="2">
        <v>45569</v>
      </c>
      <c r="H8814" t="s">
        <v>56</v>
      </c>
      <c r="I8814">
        <v>4</v>
      </c>
      <c r="J8814">
        <f t="shared" si="276"/>
        <v>90</v>
      </c>
      <c r="K8814" s="3">
        <v>0</v>
      </c>
      <c r="L8814" s="3">
        <f t="shared" si="277"/>
        <v>360</v>
      </c>
      <c r="M8814">
        <v>360</v>
      </c>
      <c r="N8814" s="3">
        <f>Table2[[#This Row],[Total Cost]]-Table2[[#This Row],[Total Sales]]</f>
        <v>0</v>
      </c>
      <c r="O8814" t="s">
        <v>16</v>
      </c>
      <c r="P8814" t="s">
        <v>17</v>
      </c>
    </row>
    <row r="8815" spans="1:16">
      <c r="A8815" t="s">
        <v>32808</v>
      </c>
      <c r="B8815" t="s">
        <v>32809</v>
      </c>
      <c r="C8815" t="s">
        <v>36950</v>
      </c>
      <c r="D8815" t="s">
        <v>38499</v>
      </c>
      <c r="E8815" t="s">
        <v>32810</v>
      </c>
      <c r="F8815" t="s">
        <v>32811</v>
      </c>
      <c r="G8815" s="2">
        <v>45491</v>
      </c>
      <c r="H8815" t="s">
        <v>15</v>
      </c>
      <c r="I8815">
        <v>3</v>
      </c>
      <c r="J8815">
        <f t="shared" si="276"/>
        <v>800</v>
      </c>
      <c r="K8815" s="3">
        <v>15</v>
      </c>
      <c r="L8815" s="3">
        <f t="shared" si="277"/>
        <v>2400</v>
      </c>
      <c r="M8815">
        <v>2040</v>
      </c>
      <c r="N8815" s="3">
        <f>Table2[[#This Row],[Total Cost]]-Table2[[#This Row],[Total Sales]]</f>
        <v>360</v>
      </c>
      <c r="O8815" t="s">
        <v>23</v>
      </c>
      <c r="P8815" t="s">
        <v>78</v>
      </c>
    </row>
    <row r="8816" spans="1:16">
      <c r="A8816" t="s">
        <v>32812</v>
      </c>
      <c r="B8816" t="s">
        <v>32813</v>
      </c>
      <c r="C8816" t="s">
        <v>37133</v>
      </c>
      <c r="D8816" t="s">
        <v>37564</v>
      </c>
      <c r="E8816" t="s">
        <v>32814</v>
      </c>
      <c r="F8816" t="s">
        <v>6047</v>
      </c>
      <c r="G8816" s="2">
        <v>45616</v>
      </c>
      <c r="H8816" t="s">
        <v>42</v>
      </c>
      <c r="I8816">
        <v>2</v>
      </c>
      <c r="J8816">
        <f t="shared" si="276"/>
        <v>200</v>
      </c>
      <c r="K8816" s="3">
        <v>15</v>
      </c>
      <c r="L8816" s="3">
        <f t="shared" si="277"/>
        <v>400</v>
      </c>
      <c r="M8816">
        <v>340</v>
      </c>
      <c r="N8816" s="3">
        <f>Table2[[#This Row],[Total Cost]]-Table2[[#This Row],[Total Sales]]</f>
        <v>60</v>
      </c>
      <c r="O8816" t="s">
        <v>16</v>
      </c>
      <c r="P8816" t="s">
        <v>17</v>
      </c>
    </row>
    <row r="8817" spans="1:16">
      <c r="A8817" t="s">
        <v>32815</v>
      </c>
      <c r="B8817" t="s">
        <v>32816</v>
      </c>
      <c r="C8817" t="s">
        <v>37127</v>
      </c>
      <c r="D8817" t="s">
        <v>37345</v>
      </c>
      <c r="E8817" t="s">
        <v>32817</v>
      </c>
      <c r="F8817" t="s">
        <v>29884</v>
      </c>
      <c r="G8817" s="2">
        <v>45409</v>
      </c>
      <c r="H8817" t="s">
        <v>47</v>
      </c>
      <c r="I8817">
        <v>3</v>
      </c>
      <c r="J8817">
        <f t="shared" si="276"/>
        <v>1200</v>
      </c>
      <c r="K8817" s="3">
        <v>0</v>
      </c>
      <c r="L8817" s="3">
        <f t="shared" si="277"/>
        <v>3600</v>
      </c>
      <c r="M8817">
        <v>3600</v>
      </c>
      <c r="N8817" s="3">
        <f>Table2[[#This Row],[Total Cost]]-Table2[[#This Row],[Total Sales]]</f>
        <v>0</v>
      </c>
      <c r="O8817" t="s">
        <v>23</v>
      </c>
      <c r="P8817" t="s">
        <v>17</v>
      </c>
    </row>
    <row r="8818" spans="1:16">
      <c r="A8818" t="s">
        <v>32818</v>
      </c>
      <c r="B8818" t="s">
        <v>32819</v>
      </c>
      <c r="C8818" t="s">
        <v>37051</v>
      </c>
      <c r="D8818" t="s">
        <v>37829</v>
      </c>
      <c r="E8818" t="s">
        <v>32820</v>
      </c>
      <c r="F8818" t="s">
        <v>17616</v>
      </c>
      <c r="G8818" s="2">
        <v>45421</v>
      </c>
      <c r="H8818" t="s">
        <v>47</v>
      </c>
      <c r="I8818">
        <v>2</v>
      </c>
      <c r="J8818">
        <f t="shared" si="276"/>
        <v>1200</v>
      </c>
      <c r="K8818" s="3">
        <v>0</v>
      </c>
      <c r="L8818" s="3">
        <f t="shared" si="277"/>
        <v>2400</v>
      </c>
      <c r="M8818">
        <v>2400</v>
      </c>
      <c r="N8818" s="3">
        <f>Table2[[#This Row],[Total Cost]]-Table2[[#This Row],[Total Sales]]</f>
        <v>0</v>
      </c>
      <c r="O8818" t="s">
        <v>33</v>
      </c>
      <c r="P8818" t="s">
        <v>78</v>
      </c>
    </row>
    <row r="8819" spans="1:16">
      <c r="A8819" t="s">
        <v>32821</v>
      </c>
      <c r="B8819" t="s">
        <v>3574</v>
      </c>
      <c r="C8819" t="s">
        <v>37019</v>
      </c>
      <c r="D8819" t="s">
        <v>36957</v>
      </c>
      <c r="E8819" t="s">
        <v>32822</v>
      </c>
      <c r="F8819" t="s">
        <v>32823</v>
      </c>
      <c r="G8819" s="2">
        <v>45613</v>
      </c>
      <c r="H8819" t="s">
        <v>28</v>
      </c>
      <c r="I8819">
        <v>4</v>
      </c>
      <c r="J8819">
        <f t="shared" si="276"/>
        <v>300</v>
      </c>
      <c r="K8819" s="3">
        <v>0</v>
      </c>
      <c r="L8819" s="3">
        <f t="shared" si="277"/>
        <v>1200</v>
      </c>
      <c r="M8819">
        <v>1200</v>
      </c>
      <c r="N8819" s="3">
        <f>Table2[[#This Row],[Total Cost]]-Table2[[#This Row],[Total Sales]]</f>
        <v>0</v>
      </c>
      <c r="O8819" t="s">
        <v>90</v>
      </c>
      <c r="P8819" t="s">
        <v>17</v>
      </c>
    </row>
    <row r="8820" spans="1:16">
      <c r="A8820" t="s">
        <v>32824</v>
      </c>
      <c r="B8820" t="s">
        <v>32825</v>
      </c>
      <c r="C8820" t="s">
        <v>37784</v>
      </c>
      <c r="D8820" t="s">
        <v>38347</v>
      </c>
      <c r="E8820" t="s">
        <v>32826</v>
      </c>
      <c r="F8820" t="s">
        <v>32827</v>
      </c>
      <c r="G8820" s="2">
        <v>45481</v>
      </c>
      <c r="H8820" t="s">
        <v>42</v>
      </c>
      <c r="I8820">
        <v>4</v>
      </c>
      <c r="J8820">
        <f t="shared" si="276"/>
        <v>200</v>
      </c>
      <c r="K8820" s="3">
        <v>10</v>
      </c>
      <c r="L8820" s="3">
        <f t="shared" si="277"/>
        <v>800</v>
      </c>
      <c r="M8820">
        <v>720</v>
      </c>
      <c r="N8820" s="3">
        <f>Table2[[#This Row],[Total Cost]]-Table2[[#This Row],[Total Sales]]</f>
        <v>80</v>
      </c>
      <c r="O8820" t="s">
        <v>84</v>
      </c>
      <c r="P8820" t="s">
        <v>17</v>
      </c>
    </row>
    <row r="8821" spans="1:16">
      <c r="A8821" t="s">
        <v>32828</v>
      </c>
      <c r="B8821" t="s">
        <v>32829</v>
      </c>
      <c r="C8821" t="s">
        <v>37049</v>
      </c>
      <c r="D8821" t="s">
        <v>38393</v>
      </c>
      <c r="E8821" t="s">
        <v>32830</v>
      </c>
      <c r="F8821" t="s">
        <v>1812</v>
      </c>
      <c r="G8821" s="2">
        <v>45697</v>
      </c>
      <c r="H8821" t="s">
        <v>15</v>
      </c>
      <c r="I8821">
        <v>3</v>
      </c>
      <c r="J8821">
        <f t="shared" si="276"/>
        <v>800</v>
      </c>
      <c r="K8821" s="3">
        <v>10</v>
      </c>
      <c r="L8821" s="3">
        <f t="shared" si="277"/>
        <v>2400</v>
      </c>
      <c r="M8821">
        <v>2160</v>
      </c>
      <c r="N8821" s="3">
        <f>Table2[[#This Row],[Total Cost]]-Table2[[#This Row],[Total Sales]]</f>
        <v>240</v>
      </c>
      <c r="O8821" t="s">
        <v>16</v>
      </c>
      <c r="P8821" t="s">
        <v>17</v>
      </c>
    </row>
    <row r="8822" spans="1:16">
      <c r="A8822" t="s">
        <v>32831</v>
      </c>
      <c r="B8822" t="s">
        <v>32832</v>
      </c>
      <c r="C8822" t="s">
        <v>38436</v>
      </c>
      <c r="D8822" t="s">
        <v>37422</v>
      </c>
      <c r="E8822" t="s">
        <v>32833</v>
      </c>
      <c r="F8822" t="s">
        <v>32834</v>
      </c>
      <c r="G8822" s="2">
        <v>45474</v>
      </c>
      <c r="H8822" t="s">
        <v>42</v>
      </c>
      <c r="I8822">
        <v>4</v>
      </c>
      <c r="J8822">
        <f t="shared" si="276"/>
        <v>200</v>
      </c>
      <c r="K8822" s="3">
        <v>5</v>
      </c>
      <c r="L8822" s="3">
        <f t="shared" si="277"/>
        <v>800</v>
      </c>
      <c r="M8822">
        <v>760</v>
      </c>
      <c r="N8822" s="3">
        <f>Table2[[#This Row],[Total Cost]]-Table2[[#This Row],[Total Sales]]</f>
        <v>40</v>
      </c>
      <c r="O8822" t="s">
        <v>23</v>
      </c>
      <c r="P8822" t="s">
        <v>17</v>
      </c>
    </row>
    <row r="8823" spans="1:16">
      <c r="A8823" t="s">
        <v>32835</v>
      </c>
      <c r="B8823" t="s">
        <v>32836</v>
      </c>
      <c r="C8823" t="s">
        <v>37087</v>
      </c>
      <c r="D8823" t="s">
        <v>38160</v>
      </c>
      <c r="E8823" t="s">
        <v>32837</v>
      </c>
      <c r="F8823" t="s">
        <v>32838</v>
      </c>
      <c r="G8823" s="2">
        <v>45579</v>
      </c>
      <c r="H8823" t="s">
        <v>73</v>
      </c>
      <c r="I8823">
        <v>4</v>
      </c>
      <c r="J8823">
        <f t="shared" si="276"/>
        <v>120</v>
      </c>
      <c r="K8823" s="3">
        <v>10</v>
      </c>
      <c r="L8823" s="3">
        <f t="shared" si="277"/>
        <v>480</v>
      </c>
      <c r="M8823">
        <v>432</v>
      </c>
      <c r="N8823" s="3">
        <f>Table2[[#This Row],[Total Cost]]-Table2[[#This Row],[Total Sales]]</f>
        <v>48</v>
      </c>
      <c r="O8823" t="s">
        <v>16</v>
      </c>
      <c r="P8823" t="s">
        <v>17</v>
      </c>
    </row>
    <row r="8824" spans="1:16">
      <c r="A8824" t="s">
        <v>32839</v>
      </c>
      <c r="B8824" t="s">
        <v>32840</v>
      </c>
      <c r="C8824" t="s">
        <v>37038</v>
      </c>
      <c r="D8824" t="s">
        <v>37183</v>
      </c>
      <c r="E8824" t="s">
        <v>32841</v>
      </c>
      <c r="F8824" t="s">
        <v>32842</v>
      </c>
      <c r="G8824" s="2">
        <v>45634</v>
      </c>
      <c r="H8824" t="s">
        <v>89</v>
      </c>
      <c r="I8824">
        <v>2</v>
      </c>
      <c r="J8824">
        <f t="shared" si="276"/>
        <v>50</v>
      </c>
      <c r="K8824" s="3">
        <v>0</v>
      </c>
      <c r="L8824" s="3">
        <f t="shared" si="277"/>
        <v>100</v>
      </c>
      <c r="M8824">
        <v>100</v>
      </c>
      <c r="N8824" s="3">
        <f>Table2[[#This Row],[Total Cost]]-Table2[[#This Row],[Total Sales]]</f>
        <v>0</v>
      </c>
      <c r="O8824" t="s">
        <v>23</v>
      </c>
      <c r="P8824" t="s">
        <v>17</v>
      </c>
    </row>
    <row r="8825" spans="1:16">
      <c r="A8825" t="s">
        <v>32843</v>
      </c>
      <c r="B8825" t="s">
        <v>32844</v>
      </c>
      <c r="C8825" t="s">
        <v>37538</v>
      </c>
      <c r="D8825" t="s">
        <v>38192</v>
      </c>
      <c r="E8825" t="s">
        <v>32845</v>
      </c>
      <c r="F8825" t="s">
        <v>16860</v>
      </c>
      <c r="G8825" s="2">
        <v>45662</v>
      </c>
      <c r="H8825" t="s">
        <v>15</v>
      </c>
      <c r="I8825">
        <v>2</v>
      </c>
      <c r="J8825">
        <f t="shared" si="276"/>
        <v>800</v>
      </c>
      <c r="K8825" s="3">
        <v>0</v>
      </c>
      <c r="L8825" s="3">
        <f t="shared" si="277"/>
        <v>1600</v>
      </c>
      <c r="M8825">
        <v>1600</v>
      </c>
      <c r="N8825" s="3">
        <f>Table2[[#This Row],[Total Cost]]-Table2[[#This Row],[Total Sales]]</f>
        <v>0</v>
      </c>
      <c r="O8825" t="s">
        <v>23</v>
      </c>
      <c r="P8825" t="s">
        <v>17</v>
      </c>
    </row>
    <row r="8826" spans="1:16">
      <c r="A8826" t="s">
        <v>32846</v>
      </c>
      <c r="B8826" t="s">
        <v>32847</v>
      </c>
      <c r="C8826" t="s">
        <v>37249</v>
      </c>
      <c r="D8826" t="s">
        <v>38061</v>
      </c>
      <c r="E8826" t="s">
        <v>32848</v>
      </c>
      <c r="F8826" t="s">
        <v>32849</v>
      </c>
      <c r="G8826" s="2">
        <v>45716</v>
      </c>
      <c r="H8826" t="s">
        <v>28</v>
      </c>
      <c r="I8826">
        <v>2</v>
      </c>
      <c r="J8826">
        <f t="shared" si="276"/>
        <v>300</v>
      </c>
      <c r="K8826" s="3">
        <v>0</v>
      </c>
      <c r="L8826" s="3">
        <f t="shared" si="277"/>
        <v>600</v>
      </c>
      <c r="M8826">
        <v>600</v>
      </c>
      <c r="N8826" s="3">
        <f>Table2[[#This Row],[Total Cost]]-Table2[[#This Row],[Total Sales]]</f>
        <v>0</v>
      </c>
      <c r="O8826" t="s">
        <v>90</v>
      </c>
      <c r="P8826" t="s">
        <v>17</v>
      </c>
    </row>
    <row r="8827" spans="1:16">
      <c r="A8827" t="s">
        <v>32850</v>
      </c>
      <c r="B8827" t="s">
        <v>32851</v>
      </c>
      <c r="C8827" t="s">
        <v>37527</v>
      </c>
      <c r="D8827" t="s">
        <v>37018</v>
      </c>
      <c r="E8827" t="s">
        <v>32852</v>
      </c>
      <c r="F8827" t="s">
        <v>32853</v>
      </c>
      <c r="G8827" s="2">
        <v>45471</v>
      </c>
      <c r="H8827" t="s">
        <v>89</v>
      </c>
      <c r="I8827">
        <v>4</v>
      </c>
      <c r="J8827">
        <f t="shared" si="276"/>
        <v>50</v>
      </c>
      <c r="K8827" s="3">
        <v>5</v>
      </c>
      <c r="L8827" s="3">
        <f t="shared" si="277"/>
        <v>200</v>
      </c>
      <c r="M8827">
        <v>190</v>
      </c>
      <c r="N8827" s="3">
        <f>Table2[[#This Row],[Total Cost]]-Table2[[#This Row],[Total Sales]]</f>
        <v>10</v>
      </c>
      <c r="O8827" t="s">
        <v>90</v>
      </c>
      <c r="P8827" t="s">
        <v>17</v>
      </c>
    </row>
    <row r="8828" spans="1:16">
      <c r="A8828" t="s">
        <v>32854</v>
      </c>
      <c r="B8828" t="s">
        <v>32855</v>
      </c>
      <c r="C8828" t="s">
        <v>37427</v>
      </c>
      <c r="D8828" t="s">
        <v>37215</v>
      </c>
      <c r="E8828" t="s">
        <v>32856</v>
      </c>
      <c r="F8828" t="s">
        <v>31157</v>
      </c>
      <c r="G8828" s="2">
        <v>45623</v>
      </c>
      <c r="H8828" t="s">
        <v>47</v>
      </c>
      <c r="I8828">
        <v>3</v>
      </c>
      <c r="J8828">
        <f t="shared" si="276"/>
        <v>1200</v>
      </c>
      <c r="K8828" s="3">
        <v>0</v>
      </c>
      <c r="L8828" s="3">
        <f t="shared" si="277"/>
        <v>3600</v>
      </c>
      <c r="M8828">
        <v>3600</v>
      </c>
      <c r="N8828" s="3">
        <f>Table2[[#This Row],[Total Cost]]-Table2[[#This Row],[Total Sales]]</f>
        <v>0</v>
      </c>
      <c r="O8828" t="s">
        <v>84</v>
      </c>
      <c r="P8828" t="s">
        <v>17</v>
      </c>
    </row>
    <row r="8829" spans="1:16">
      <c r="A8829" t="s">
        <v>32857</v>
      </c>
      <c r="B8829" t="s">
        <v>7713</v>
      </c>
      <c r="C8829" t="s">
        <v>37810</v>
      </c>
      <c r="D8829" t="s">
        <v>37375</v>
      </c>
      <c r="E8829" t="s">
        <v>32858</v>
      </c>
      <c r="F8829" t="s">
        <v>3806</v>
      </c>
      <c r="G8829" s="2">
        <v>45578</v>
      </c>
      <c r="H8829" t="s">
        <v>56</v>
      </c>
      <c r="I8829">
        <v>4</v>
      </c>
      <c r="J8829">
        <f t="shared" si="276"/>
        <v>90</v>
      </c>
      <c r="K8829" s="3">
        <v>10</v>
      </c>
      <c r="L8829" s="3">
        <f t="shared" si="277"/>
        <v>360</v>
      </c>
      <c r="M8829">
        <v>324</v>
      </c>
      <c r="N8829" s="3">
        <f>Table2[[#This Row],[Total Cost]]-Table2[[#This Row],[Total Sales]]</f>
        <v>36</v>
      </c>
      <c r="O8829" t="s">
        <v>33</v>
      </c>
      <c r="P8829" t="s">
        <v>17</v>
      </c>
    </row>
    <row r="8830" spans="1:16">
      <c r="A8830" t="s">
        <v>32859</v>
      </c>
      <c r="B8830" t="s">
        <v>32860</v>
      </c>
      <c r="C8830" t="s">
        <v>37327</v>
      </c>
      <c r="D8830" t="s">
        <v>36959</v>
      </c>
      <c r="E8830" t="s">
        <v>32861</v>
      </c>
      <c r="F8830" t="s">
        <v>13853</v>
      </c>
      <c r="G8830" s="2">
        <v>45408</v>
      </c>
      <c r="H8830" t="s">
        <v>83</v>
      </c>
      <c r="I8830">
        <v>1</v>
      </c>
      <c r="J8830">
        <f t="shared" si="276"/>
        <v>150</v>
      </c>
      <c r="K8830" s="3">
        <v>0</v>
      </c>
      <c r="L8830" s="3">
        <f t="shared" si="277"/>
        <v>150</v>
      </c>
      <c r="M8830">
        <v>150</v>
      </c>
      <c r="N8830" s="3">
        <f>Table2[[#This Row],[Total Cost]]-Table2[[#This Row],[Total Sales]]</f>
        <v>0</v>
      </c>
      <c r="O8830" t="s">
        <v>84</v>
      </c>
      <c r="P8830" t="s">
        <v>17</v>
      </c>
    </row>
    <row r="8831" spans="1:16">
      <c r="A8831" t="s">
        <v>32862</v>
      </c>
      <c r="B8831" t="s">
        <v>32863</v>
      </c>
      <c r="C8831" t="s">
        <v>36988</v>
      </c>
      <c r="D8831" t="s">
        <v>38021</v>
      </c>
      <c r="E8831" t="s">
        <v>32864</v>
      </c>
      <c r="F8831" t="s">
        <v>11336</v>
      </c>
      <c r="G8831" s="2">
        <v>45733</v>
      </c>
      <c r="H8831" t="s">
        <v>15</v>
      </c>
      <c r="I8831">
        <v>2</v>
      </c>
      <c r="J8831">
        <f t="shared" si="276"/>
        <v>800</v>
      </c>
      <c r="K8831" s="3">
        <v>0</v>
      </c>
      <c r="L8831" s="3">
        <f t="shared" si="277"/>
        <v>1600</v>
      </c>
      <c r="M8831">
        <v>1600</v>
      </c>
      <c r="N8831" s="3">
        <f>Table2[[#This Row],[Total Cost]]-Table2[[#This Row],[Total Sales]]</f>
        <v>0</v>
      </c>
      <c r="O8831" t="s">
        <v>84</v>
      </c>
      <c r="P8831" t="s">
        <v>17</v>
      </c>
    </row>
    <row r="8832" spans="1:16">
      <c r="A8832" t="s">
        <v>32865</v>
      </c>
      <c r="B8832" t="s">
        <v>32866</v>
      </c>
      <c r="C8832" t="s">
        <v>37559</v>
      </c>
      <c r="D8832" t="s">
        <v>37254</v>
      </c>
      <c r="E8832" t="s">
        <v>32867</v>
      </c>
      <c r="F8832" t="s">
        <v>32868</v>
      </c>
      <c r="G8832" s="2">
        <v>45559</v>
      </c>
      <c r="H8832" t="s">
        <v>73</v>
      </c>
      <c r="I8832">
        <v>4</v>
      </c>
      <c r="J8832">
        <f t="shared" si="276"/>
        <v>120</v>
      </c>
      <c r="K8832" s="3">
        <v>0</v>
      </c>
      <c r="L8832" s="3">
        <f t="shared" si="277"/>
        <v>480</v>
      </c>
      <c r="M8832">
        <v>480</v>
      </c>
      <c r="N8832" s="3">
        <f>Table2[[#This Row],[Total Cost]]-Table2[[#This Row],[Total Sales]]</f>
        <v>0</v>
      </c>
      <c r="O8832" t="s">
        <v>84</v>
      </c>
      <c r="P8832" t="s">
        <v>17</v>
      </c>
    </row>
    <row r="8833" spans="1:16">
      <c r="A8833" t="s">
        <v>32869</v>
      </c>
      <c r="B8833" t="s">
        <v>32870</v>
      </c>
      <c r="C8833" t="s">
        <v>37133</v>
      </c>
      <c r="D8833" t="s">
        <v>37565</v>
      </c>
      <c r="E8833" t="s">
        <v>32871</v>
      </c>
      <c r="F8833" t="s">
        <v>32872</v>
      </c>
      <c r="G8833" s="2">
        <v>45681</v>
      </c>
      <c r="H8833" t="s">
        <v>56</v>
      </c>
      <c r="I8833">
        <v>3</v>
      </c>
      <c r="J8833">
        <f t="shared" si="276"/>
        <v>90</v>
      </c>
      <c r="K8833" s="3">
        <v>10</v>
      </c>
      <c r="L8833" s="3">
        <f t="shared" si="277"/>
        <v>270</v>
      </c>
      <c r="M8833">
        <v>243</v>
      </c>
      <c r="N8833" s="3">
        <f>Table2[[#This Row],[Total Cost]]-Table2[[#This Row],[Total Sales]]</f>
        <v>27</v>
      </c>
      <c r="O8833" t="s">
        <v>23</v>
      </c>
      <c r="P8833" t="s">
        <v>17</v>
      </c>
    </row>
    <row r="8834" spans="1:16">
      <c r="A8834" t="s">
        <v>32873</v>
      </c>
      <c r="B8834" t="s">
        <v>32874</v>
      </c>
      <c r="C8834" t="s">
        <v>37590</v>
      </c>
      <c r="D8834" t="s">
        <v>37844</v>
      </c>
      <c r="E8834" t="s">
        <v>32875</v>
      </c>
      <c r="F8834" t="s">
        <v>32876</v>
      </c>
      <c r="G8834" s="2">
        <v>45706</v>
      </c>
      <c r="H8834" t="s">
        <v>28</v>
      </c>
      <c r="I8834">
        <v>4</v>
      </c>
      <c r="J8834">
        <f t="shared" si="276"/>
        <v>300</v>
      </c>
      <c r="K8834" s="3">
        <v>0</v>
      </c>
      <c r="L8834" s="3">
        <f t="shared" si="277"/>
        <v>1200</v>
      </c>
      <c r="M8834">
        <v>1200</v>
      </c>
      <c r="N8834" s="3">
        <f>Table2[[#This Row],[Total Cost]]-Table2[[#This Row],[Total Sales]]</f>
        <v>0</v>
      </c>
      <c r="O8834" t="s">
        <v>33</v>
      </c>
      <c r="P8834" t="s">
        <v>17</v>
      </c>
    </row>
    <row r="8835" spans="1:16">
      <c r="A8835" t="s">
        <v>32877</v>
      </c>
      <c r="B8835" t="s">
        <v>32878</v>
      </c>
      <c r="C8835" t="s">
        <v>37288</v>
      </c>
      <c r="D8835" t="s">
        <v>36995</v>
      </c>
      <c r="E8835" t="s">
        <v>32879</v>
      </c>
      <c r="F8835" t="s">
        <v>32880</v>
      </c>
      <c r="G8835" s="2">
        <v>45418</v>
      </c>
      <c r="H8835" t="s">
        <v>22</v>
      </c>
      <c r="I8835">
        <v>1</v>
      </c>
      <c r="J8835">
        <f t="shared" ref="J8835:J8898" si="278">L8835/I8835</f>
        <v>100</v>
      </c>
      <c r="K8835" s="3">
        <v>0</v>
      </c>
      <c r="L8835" s="3">
        <f t="shared" si="277"/>
        <v>100</v>
      </c>
      <c r="M8835">
        <v>100</v>
      </c>
      <c r="N8835" s="3">
        <f>Table2[[#This Row],[Total Cost]]-Table2[[#This Row],[Total Sales]]</f>
        <v>0</v>
      </c>
      <c r="O8835" t="s">
        <v>90</v>
      </c>
      <c r="P8835" t="s">
        <v>17</v>
      </c>
    </row>
    <row r="8836" spans="1:16">
      <c r="A8836" t="s">
        <v>32881</v>
      </c>
      <c r="B8836" t="s">
        <v>32882</v>
      </c>
      <c r="C8836" t="s">
        <v>37229</v>
      </c>
      <c r="D8836" t="s">
        <v>37577</v>
      </c>
      <c r="E8836" t="s">
        <v>32883</v>
      </c>
      <c r="F8836" t="s">
        <v>8988</v>
      </c>
      <c r="G8836" s="2">
        <v>45479</v>
      </c>
      <c r="H8836" t="s">
        <v>47</v>
      </c>
      <c r="I8836">
        <v>3</v>
      </c>
      <c r="J8836">
        <f t="shared" si="278"/>
        <v>1200</v>
      </c>
      <c r="K8836" s="3">
        <v>0</v>
      </c>
      <c r="L8836" s="3">
        <f t="shared" si="277"/>
        <v>3600</v>
      </c>
      <c r="M8836">
        <v>3600</v>
      </c>
      <c r="N8836" s="3">
        <f>Table2[[#This Row],[Total Cost]]-Table2[[#This Row],[Total Sales]]</f>
        <v>0</v>
      </c>
      <c r="O8836" t="s">
        <v>16</v>
      </c>
      <c r="P8836" t="s">
        <v>17</v>
      </c>
    </row>
    <row r="8837" spans="1:16">
      <c r="A8837" s="1" t="s">
        <v>32884</v>
      </c>
      <c r="B8837" t="s">
        <v>1597</v>
      </c>
      <c r="C8837" t="s">
        <v>36990</v>
      </c>
      <c r="D8837" t="s">
        <v>37214</v>
      </c>
      <c r="E8837" t="s">
        <v>32885</v>
      </c>
      <c r="F8837" t="s">
        <v>32886</v>
      </c>
      <c r="G8837" s="2">
        <v>45544</v>
      </c>
      <c r="H8837" t="s">
        <v>28</v>
      </c>
      <c r="I8837">
        <v>3</v>
      </c>
      <c r="J8837">
        <f t="shared" si="278"/>
        <v>300</v>
      </c>
      <c r="K8837" s="3">
        <v>0</v>
      </c>
      <c r="L8837" s="3">
        <f t="shared" si="277"/>
        <v>900</v>
      </c>
      <c r="M8837">
        <v>900</v>
      </c>
      <c r="N8837" s="3">
        <f>Table2[[#This Row],[Total Cost]]-Table2[[#This Row],[Total Sales]]</f>
        <v>0</v>
      </c>
      <c r="O8837" t="s">
        <v>90</v>
      </c>
      <c r="P8837" t="s">
        <v>17</v>
      </c>
    </row>
    <row r="8838" spans="1:16">
      <c r="A8838" t="s">
        <v>32887</v>
      </c>
      <c r="B8838" t="s">
        <v>32888</v>
      </c>
      <c r="C8838" t="s">
        <v>37736</v>
      </c>
      <c r="D8838" t="s">
        <v>37393</v>
      </c>
      <c r="E8838" t="s">
        <v>32889</v>
      </c>
      <c r="F8838" t="s">
        <v>32890</v>
      </c>
      <c r="G8838" s="2">
        <v>45565</v>
      </c>
      <c r="H8838" t="s">
        <v>56</v>
      </c>
      <c r="I8838">
        <v>3</v>
      </c>
      <c r="J8838">
        <f t="shared" si="278"/>
        <v>90</v>
      </c>
      <c r="K8838" s="3">
        <v>15</v>
      </c>
      <c r="L8838" s="3">
        <f t="shared" ref="L8838:L8901" si="279">M8838/(1-K8838/100)</f>
        <v>270</v>
      </c>
      <c r="M8838">
        <v>229.5</v>
      </c>
      <c r="N8838" s="3">
        <f>Table2[[#This Row],[Total Cost]]-Table2[[#This Row],[Total Sales]]</f>
        <v>40.5</v>
      </c>
      <c r="O8838" t="s">
        <v>16</v>
      </c>
      <c r="P8838" t="s">
        <v>17</v>
      </c>
    </row>
    <row r="8839" spans="1:16">
      <c r="A8839" t="s">
        <v>32891</v>
      </c>
      <c r="B8839" t="s">
        <v>32892</v>
      </c>
      <c r="C8839" t="s">
        <v>37852</v>
      </c>
      <c r="D8839" t="s">
        <v>37148</v>
      </c>
      <c r="E8839" t="s">
        <v>32893</v>
      </c>
      <c r="F8839" t="s">
        <v>851</v>
      </c>
      <c r="G8839" s="2">
        <v>45449</v>
      </c>
      <c r="H8839" t="s">
        <v>56</v>
      </c>
      <c r="I8839">
        <v>2</v>
      </c>
      <c r="J8839">
        <f t="shared" si="278"/>
        <v>90</v>
      </c>
      <c r="K8839" s="3">
        <v>0</v>
      </c>
      <c r="L8839" s="3">
        <f t="shared" si="279"/>
        <v>180</v>
      </c>
      <c r="M8839">
        <v>180</v>
      </c>
      <c r="N8839" s="3">
        <f>Table2[[#This Row],[Total Cost]]-Table2[[#This Row],[Total Sales]]</f>
        <v>0</v>
      </c>
      <c r="O8839" t="s">
        <v>84</v>
      </c>
      <c r="P8839" t="s">
        <v>17</v>
      </c>
    </row>
    <row r="8840" spans="1:16">
      <c r="A8840" t="s">
        <v>32894</v>
      </c>
      <c r="B8840" t="s">
        <v>32895</v>
      </c>
      <c r="C8840" t="s">
        <v>37208</v>
      </c>
      <c r="D8840" t="s">
        <v>37247</v>
      </c>
      <c r="E8840" t="s">
        <v>32896</v>
      </c>
      <c r="F8840" t="s">
        <v>32897</v>
      </c>
      <c r="G8840" s="2">
        <v>45674</v>
      </c>
      <c r="H8840" t="s">
        <v>28</v>
      </c>
      <c r="I8840">
        <v>3</v>
      </c>
      <c r="J8840">
        <f t="shared" si="278"/>
        <v>300</v>
      </c>
      <c r="K8840" s="3">
        <v>10</v>
      </c>
      <c r="L8840" s="3">
        <f t="shared" si="279"/>
        <v>900</v>
      </c>
      <c r="M8840">
        <v>810</v>
      </c>
      <c r="N8840" s="3">
        <f>Table2[[#This Row],[Total Cost]]-Table2[[#This Row],[Total Sales]]</f>
        <v>90</v>
      </c>
      <c r="O8840" t="s">
        <v>90</v>
      </c>
      <c r="P8840" t="s">
        <v>17</v>
      </c>
    </row>
    <row r="8841" spans="1:16">
      <c r="A8841" t="s">
        <v>32898</v>
      </c>
      <c r="B8841" t="s">
        <v>32899</v>
      </c>
      <c r="C8841" t="s">
        <v>37087</v>
      </c>
      <c r="D8841" t="s">
        <v>37339</v>
      </c>
      <c r="E8841" t="s">
        <v>32900</v>
      </c>
      <c r="F8841" t="s">
        <v>23664</v>
      </c>
      <c r="G8841" s="2">
        <v>45686</v>
      </c>
      <c r="H8841" t="s">
        <v>22</v>
      </c>
      <c r="I8841">
        <v>3</v>
      </c>
      <c r="J8841">
        <f t="shared" si="278"/>
        <v>100</v>
      </c>
      <c r="K8841" s="3">
        <v>5</v>
      </c>
      <c r="L8841" s="3">
        <f t="shared" si="279"/>
        <v>300</v>
      </c>
      <c r="M8841">
        <v>285</v>
      </c>
      <c r="N8841" s="3">
        <f>Table2[[#This Row],[Total Cost]]-Table2[[#This Row],[Total Sales]]</f>
        <v>15</v>
      </c>
      <c r="O8841" t="s">
        <v>23</v>
      </c>
      <c r="P8841" t="s">
        <v>17</v>
      </c>
    </row>
    <row r="8842" spans="1:16">
      <c r="A8842" t="s">
        <v>32901</v>
      </c>
      <c r="B8842" t="s">
        <v>32902</v>
      </c>
      <c r="C8842" t="s">
        <v>37673</v>
      </c>
      <c r="D8842" t="s">
        <v>37066</v>
      </c>
      <c r="E8842" t="s">
        <v>32903</v>
      </c>
      <c r="F8842" t="s">
        <v>2589</v>
      </c>
      <c r="G8842" s="2">
        <v>45582</v>
      </c>
      <c r="H8842" t="s">
        <v>73</v>
      </c>
      <c r="I8842">
        <v>4</v>
      </c>
      <c r="J8842">
        <f t="shared" si="278"/>
        <v>120</v>
      </c>
      <c r="K8842" s="3">
        <v>0</v>
      </c>
      <c r="L8842" s="3">
        <f t="shared" si="279"/>
        <v>480</v>
      </c>
      <c r="M8842">
        <v>480</v>
      </c>
      <c r="N8842" s="3">
        <f>Table2[[#This Row],[Total Cost]]-Table2[[#This Row],[Total Sales]]</f>
        <v>0</v>
      </c>
      <c r="O8842" t="s">
        <v>33</v>
      </c>
      <c r="P8842" t="s">
        <v>17</v>
      </c>
    </row>
    <row r="8843" spans="1:16">
      <c r="A8843" t="s">
        <v>32904</v>
      </c>
      <c r="B8843" t="s">
        <v>32905</v>
      </c>
      <c r="C8843" t="s">
        <v>37303</v>
      </c>
      <c r="D8843" t="s">
        <v>38394</v>
      </c>
      <c r="E8843" t="s">
        <v>32906</v>
      </c>
      <c r="F8843" t="s">
        <v>32907</v>
      </c>
      <c r="G8843" s="2">
        <v>45406</v>
      </c>
      <c r="H8843" t="s">
        <v>56</v>
      </c>
      <c r="I8843">
        <v>3</v>
      </c>
      <c r="J8843">
        <f t="shared" si="278"/>
        <v>90</v>
      </c>
      <c r="K8843" s="3">
        <v>5</v>
      </c>
      <c r="L8843" s="3">
        <f t="shared" si="279"/>
        <v>270</v>
      </c>
      <c r="M8843">
        <v>256.5</v>
      </c>
      <c r="N8843" s="3">
        <f>Table2[[#This Row],[Total Cost]]-Table2[[#This Row],[Total Sales]]</f>
        <v>13.5</v>
      </c>
      <c r="O8843" t="s">
        <v>23</v>
      </c>
      <c r="P8843" t="s">
        <v>17</v>
      </c>
    </row>
    <row r="8844" spans="1:16">
      <c r="A8844" t="s">
        <v>32908</v>
      </c>
      <c r="B8844" t="s">
        <v>32909</v>
      </c>
      <c r="C8844" t="s">
        <v>37000</v>
      </c>
      <c r="D8844" t="s">
        <v>37472</v>
      </c>
      <c r="E8844" t="s">
        <v>32910</v>
      </c>
      <c r="F8844" t="s">
        <v>31852</v>
      </c>
      <c r="G8844" s="2">
        <v>45569</v>
      </c>
      <c r="H8844" t="s">
        <v>42</v>
      </c>
      <c r="I8844">
        <v>1</v>
      </c>
      <c r="J8844">
        <f t="shared" si="278"/>
        <v>200</v>
      </c>
      <c r="K8844" s="3">
        <v>10</v>
      </c>
      <c r="L8844" s="3">
        <f t="shared" si="279"/>
        <v>200</v>
      </c>
      <c r="M8844">
        <v>180</v>
      </c>
      <c r="N8844" s="3">
        <f>Table2[[#This Row],[Total Cost]]-Table2[[#This Row],[Total Sales]]</f>
        <v>20</v>
      </c>
      <c r="O8844" t="s">
        <v>16</v>
      </c>
      <c r="P8844" t="s">
        <v>17</v>
      </c>
    </row>
    <row r="8845" spans="1:16">
      <c r="A8845" t="s">
        <v>32911</v>
      </c>
      <c r="B8845" t="s">
        <v>32912</v>
      </c>
      <c r="C8845" t="s">
        <v>37153</v>
      </c>
      <c r="D8845" t="s">
        <v>37472</v>
      </c>
      <c r="E8845" t="s">
        <v>32913</v>
      </c>
      <c r="F8845" t="s">
        <v>32914</v>
      </c>
      <c r="G8845" s="2">
        <v>45686</v>
      </c>
      <c r="H8845" t="s">
        <v>28</v>
      </c>
      <c r="I8845">
        <v>4</v>
      </c>
      <c r="J8845">
        <f t="shared" si="278"/>
        <v>300</v>
      </c>
      <c r="K8845" s="3">
        <v>5</v>
      </c>
      <c r="L8845" s="3">
        <f t="shared" si="279"/>
        <v>1200</v>
      </c>
      <c r="M8845">
        <v>1140</v>
      </c>
      <c r="N8845" s="3">
        <f>Table2[[#This Row],[Total Cost]]-Table2[[#This Row],[Total Sales]]</f>
        <v>60</v>
      </c>
      <c r="O8845" t="s">
        <v>23</v>
      </c>
      <c r="P8845" t="s">
        <v>17</v>
      </c>
    </row>
    <row r="8846" spans="1:16">
      <c r="A8846" t="s">
        <v>32915</v>
      </c>
      <c r="B8846" t="s">
        <v>32916</v>
      </c>
      <c r="C8846" t="s">
        <v>37303</v>
      </c>
      <c r="D8846" t="s">
        <v>37946</v>
      </c>
      <c r="E8846" t="s">
        <v>32917</v>
      </c>
      <c r="F8846" t="s">
        <v>32918</v>
      </c>
      <c r="G8846" s="2">
        <v>45733</v>
      </c>
      <c r="H8846" t="s">
        <v>89</v>
      </c>
      <c r="I8846">
        <v>4</v>
      </c>
      <c r="J8846">
        <f t="shared" si="278"/>
        <v>50</v>
      </c>
      <c r="K8846" s="3">
        <v>5</v>
      </c>
      <c r="L8846" s="3">
        <f t="shared" si="279"/>
        <v>200</v>
      </c>
      <c r="M8846">
        <v>190</v>
      </c>
      <c r="N8846" s="3">
        <f>Table2[[#This Row],[Total Cost]]-Table2[[#This Row],[Total Sales]]</f>
        <v>10</v>
      </c>
      <c r="O8846" t="s">
        <v>33</v>
      </c>
      <c r="P8846" t="s">
        <v>78</v>
      </c>
    </row>
    <row r="8847" spans="1:16">
      <c r="A8847" s="1" t="s">
        <v>32919</v>
      </c>
      <c r="B8847" t="s">
        <v>32920</v>
      </c>
      <c r="C8847" t="s">
        <v>38401</v>
      </c>
      <c r="D8847" t="s">
        <v>36988</v>
      </c>
      <c r="E8847" t="s">
        <v>32921</v>
      </c>
      <c r="F8847" t="s">
        <v>32922</v>
      </c>
      <c r="G8847" s="2">
        <v>45501</v>
      </c>
      <c r="H8847" t="s">
        <v>15</v>
      </c>
      <c r="I8847">
        <v>4</v>
      </c>
      <c r="J8847">
        <f t="shared" si="278"/>
        <v>800</v>
      </c>
      <c r="K8847" s="3">
        <v>10</v>
      </c>
      <c r="L8847" s="3">
        <f t="shared" si="279"/>
        <v>3200</v>
      </c>
      <c r="M8847">
        <v>2880</v>
      </c>
      <c r="N8847" s="3">
        <f>Table2[[#This Row],[Total Cost]]-Table2[[#This Row],[Total Sales]]</f>
        <v>320</v>
      </c>
      <c r="O8847" t="s">
        <v>16</v>
      </c>
      <c r="P8847" t="s">
        <v>78</v>
      </c>
    </row>
    <row r="8848" spans="1:16">
      <c r="A8848" t="s">
        <v>32923</v>
      </c>
      <c r="B8848" t="s">
        <v>7982</v>
      </c>
      <c r="C8848" t="s">
        <v>37035</v>
      </c>
      <c r="D8848" t="s">
        <v>37325</v>
      </c>
      <c r="E8848" t="s">
        <v>32924</v>
      </c>
      <c r="F8848" t="s">
        <v>32925</v>
      </c>
      <c r="G8848" s="2">
        <v>45705</v>
      </c>
      <c r="H8848" t="s">
        <v>15</v>
      </c>
      <c r="I8848">
        <v>4</v>
      </c>
      <c r="J8848">
        <f t="shared" si="278"/>
        <v>800</v>
      </c>
      <c r="K8848" s="3">
        <v>10</v>
      </c>
      <c r="L8848" s="3">
        <f t="shared" si="279"/>
        <v>3200</v>
      </c>
      <c r="M8848">
        <v>2880</v>
      </c>
      <c r="N8848" s="3">
        <f>Table2[[#This Row],[Total Cost]]-Table2[[#This Row],[Total Sales]]</f>
        <v>320</v>
      </c>
      <c r="O8848" t="s">
        <v>90</v>
      </c>
      <c r="P8848" t="s">
        <v>17</v>
      </c>
    </row>
    <row r="8849" spans="1:16">
      <c r="A8849" t="s">
        <v>32926</v>
      </c>
      <c r="B8849" t="s">
        <v>32927</v>
      </c>
      <c r="C8849" t="s">
        <v>36953</v>
      </c>
      <c r="D8849" t="s">
        <v>37094</v>
      </c>
      <c r="E8849" t="s">
        <v>32928</v>
      </c>
      <c r="F8849" t="s">
        <v>13135</v>
      </c>
      <c r="G8849" s="2">
        <v>45670</v>
      </c>
      <c r="H8849" t="s">
        <v>73</v>
      </c>
      <c r="I8849">
        <v>2</v>
      </c>
      <c r="J8849">
        <f t="shared" si="278"/>
        <v>120</v>
      </c>
      <c r="K8849" s="3">
        <v>15</v>
      </c>
      <c r="L8849" s="3">
        <f t="shared" si="279"/>
        <v>240</v>
      </c>
      <c r="M8849">
        <v>204</v>
      </c>
      <c r="N8849" s="3">
        <f>Table2[[#This Row],[Total Cost]]-Table2[[#This Row],[Total Sales]]</f>
        <v>36</v>
      </c>
      <c r="O8849" t="s">
        <v>16</v>
      </c>
      <c r="P8849" t="s">
        <v>17</v>
      </c>
    </row>
    <row r="8850" spans="1:16">
      <c r="A8850" t="s">
        <v>32929</v>
      </c>
      <c r="B8850" t="s">
        <v>32930</v>
      </c>
      <c r="C8850" t="s">
        <v>37090</v>
      </c>
      <c r="D8850" t="s">
        <v>37382</v>
      </c>
      <c r="E8850" t="s">
        <v>32931</v>
      </c>
      <c r="F8850" t="s">
        <v>32932</v>
      </c>
      <c r="G8850" s="2">
        <v>45572</v>
      </c>
      <c r="H8850" t="s">
        <v>47</v>
      </c>
      <c r="I8850">
        <v>2</v>
      </c>
      <c r="J8850">
        <f t="shared" si="278"/>
        <v>1200</v>
      </c>
      <c r="K8850" s="3">
        <v>5</v>
      </c>
      <c r="L8850" s="3">
        <f t="shared" si="279"/>
        <v>2400</v>
      </c>
      <c r="M8850">
        <v>2280</v>
      </c>
      <c r="N8850" s="3">
        <f>Table2[[#This Row],[Total Cost]]-Table2[[#This Row],[Total Sales]]</f>
        <v>120</v>
      </c>
      <c r="O8850" t="s">
        <v>33</v>
      </c>
      <c r="P8850" t="s">
        <v>17</v>
      </c>
    </row>
    <row r="8851" spans="1:16">
      <c r="A8851" t="s">
        <v>32933</v>
      </c>
      <c r="B8851" t="s">
        <v>32934</v>
      </c>
      <c r="C8851" t="s">
        <v>37365</v>
      </c>
      <c r="D8851" t="s">
        <v>37851</v>
      </c>
      <c r="E8851" t="s">
        <v>32935</v>
      </c>
      <c r="F8851" t="s">
        <v>32936</v>
      </c>
      <c r="G8851" s="2">
        <v>45405</v>
      </c>
      <c r="H8851" t="s">
        <v>89</v>
      </c>
      <c r="I8851">
        <v>1</v>
      </c>
      <c r="J8851">
        <f t="shared" si="278"/>
        <v>50</v>
      </c>
      <c r="K8851" s="3">
        <v>5</v>
      </c>
      <c r="L8851" s="3">
        <f t="shared" si="279"/>
        <v>50</v>
      </c>
      <c r="M8851">
        <v>47.5</v>
      </c>
      <c r="N8851" s="3">
        <f>Table2[[#This Row],[Total Cost]]-Table2[[#This Row],[Total Sales]]</f>
        <v>2.5</v>
      </c>
      <c r="O8851" t="s">
        <v>33</v>
      </c>
      <c r="P8851" t="s">
        <v>17</v>
      </c>
    </row>
    <row r="8852" spans="1:16">
      <c r="A8852" t="s">
        <v>32937</v>
      </c>
      <c r="B8852" t="s">
        <v>32938</v>
      </c>
      <c r="C8852" t="s">
        <v>36996</v>
      </c>
      <c r="D8852" t="s">
        <v>37188</v>
      </c>
      <c r="E8852" t="s">
        <v>32939</v>
      </c>
      <c r="F8852" t="s">
        <v>3285</v>
      </c>
      <c r="G8852" s="2">
        <v>45598</v>
      </c>
      <c r="H8852" t="s">
        <v>15</v>
      </c>
      <c r="I8852">
        <v>3</v>
      </c>
      <c r="J8852">
        <f t="shared" si="278"/>
        <v>800</v>
      </c>
      <c r="K8852" s="3">
        <v>0</v>
      </c>
      <c r="L8852" s="3">
        <f t="shared" si="279"/>
        <v>2400</v>
      </c>
      <c r="M8852">
        <v>2400</v>
      </c>
      <c r="N8852" s="3">
        <f>Table2[[#This Row],[Total Cost]]-Table2[[#This Row],[Total Sales]]</f>
        <v>0</v>
      </c>
      <c r="O8852" t="s">
        <v>90</v>
      </c>
      <c r="P8852" t="s">
        <v>17</v>
      </c>
    </row>
    <row r="8853" spans="1:16">
      <c r="A8853" t="s">
        <v>32940</v>
      </c>
      <c r="B8853" t="s">
        <v>32941</v>
      </c>
      <c r="C8853" t="s">
        <v>37278</v>
      </c>
      <c r="D8853" t="s">
        <v>37390</v>
      </c>
      <c r="E8853" t="s">
        <v>32942</v>
      </c>
      <c r="F8853" t="s">
        <v>32943</v>
      </c>
      <c r="G8853" s="2">
        <v>45759</v>
      </c>
      <c r="H8853" t="s">
        <v>22</v>
      </c>
      <c r="I8853">
        <v>3</v>
      </c>
      <c r="J8853">
        <f t="shared" si="278"/>
        <v>100</v>
      </c>
      <c r="K8853" s="3">
        <v>0</v>
      </c>
      <c r="L8853" s="3">
        <f t="shared" si="279"/>
        <v>300</v>
      </c>
      <c r="M8853">
        <v>300</v>
      </c>
      <c r="N8853" s="3">
        <f>Table2[[#This Row],[Total Cost]]-Table2[[#This Row],[Total Sales]]</f>
        <v>0</v>
      </c>
      <c r="O8853" t="s">
        <v>33</v>
      </c>
      <c r="P8853" t="s">
        <v>17</v>
      </c>
    </row>
    <row r="8854" spans="1:16">
      <c r="A8854" t="s">
        <v>32944</v>
      </c>
      <c r="B8854" t="s">
        <v>20959</v>
      </c>
      <c r="C8854" t="s">
        <v>37617</v>
      </c>
      <c r="D8854" t="s">
        <v>37254</v>
      </c>
      <c r="E8854" t="s">
        <v>32945</v>
      </c>
      <c r="F8854" t="s">
        <v>32946</v>
      </c>
      <c r="G8854" s="2">
        <v>45684</v>
      </c>
      <c r="H8854" t="s">
        <v>83</v>
      </c>
      <c r="I8854">
        <v>3</v>
      </c>
      <c r="J8854">
        <f t="shared" si="278"/>
        <v>150</v>
      </c>
      <c r="K8854" s="3">
        <v>0</v>
      </c>
      <c r="L8854" s="3">
        <f t="shared" si="279"/>
        <v>450</v>
      </c>
      <c r="M8854">
        <v>450</v>
      </c>
      <c r="N8854" s="3">
        <f>Table2[[#This Row],[Total Cost]]-Table2[[#This Row],[Total Sales]]</f>
        <v>0</v>
      </c>
      <c r="O8854" t="s">
        <v>16</v>
      </c>
      <c r="P8854" t="s">
        <v>78</v>
      </c>
    </row>
    <row r="8855" spans="1:16">
      <c r="A8855" t="s">
        <v>32947</v>
      </c>
      <c r="B8855" t="s">
        <v>32948</v>
      </c>
      <c r="C8855" t="s">
        <v>37617</v>
      </c>
      <c r="D8855" t="s">
        <v>37469</v>
      </c>
      <c r="E8855" t="s">
        <v>32949</v>
      </c>
      <c r="F8855" t="s">
        <v>32950</v>
      </c>
      <c r="G8855" s="2">
        <v>45550</v>
      </c>
      <c r="H8855" t="s">
        <v>73</v>
      </c>
      <c r="I8855">
        <v>2</v>
      </c>
      <c r="J8855">
        <f t="shared" si="278"/>
        <v>120</v>
      </c>
      <c r="K8855" s="3">
        <v>0</v>
      </c>
      <c r="L8855" s="3">
        <f t="shared" si="279"/>
        <v>240</v>
      </c>
      <c r="M8855">
        <v>240</v>
      </c>
      <c r="N8855" s="3">
        <f>Table2[[#This Row],[Total Cost]]-Table2[[#This Row],[Total Sales]]</f>
        <v>0</v>
      </c>
      <c r="O8855" t="s">
        <v>90</v>
      </c>
      <c r="P8855" t="s">
        <v>17</v>
      </c>
    </row>
    <row r="8856" spans="1:16">
      <c r="A8856" t="s">
        <v>32951</v>
      </c>
      <c r="B8856" t="s">
        <v>32952</v>
      </c>
      <c r="C8856" t="s">
        <v>36984</v>
      </c>
      <c r="D8856" t="s">
        <v>37201</v>
      </c>
      <c r="E8856" t="s">
        <v>32953</v>
      </c>
      <c r="F8856" t="s">
        <v>32954</v>
      </c>
      <c r="G8856" s="2">
        <v>45746</v>
      </c>
      <c r="H8856" t="s">
        <v>83</v>
      </c>
      <c r="I8856">
        <v>4</v>
      </c>
      <c r="J8856">
        <f t="shared" si="278"/>
        <v>150</v>
      </c>
      <c r="K8856" s="3">
        <v>10</v>
      </c>
      <c r="L8856" s="3">
        <f t="shared" si="279"/>
        <v>600</v>
      </c>
      <c r="M8856">
        <v>540</v>
      </c>
      <c r="N8856" s="3">
        <f>Table2[[#This Row],[Total Cost]]-Table2[[#This Row],[Total Sales]]</f>
        <v>60</v>
      </c>
      <c r="O8856" t="s">
        <v>84</v>
      </c>
      <c r="P8856" t="s">
        <v>17</v>
      </c>
    </row>
    <row r="8857" spans="1:16">
      <c r="A8857" t="s">
        <v>32955</v>
      </c>
      <c r="B8857" t="s">
        <v>32956</v>
      </c>
      <c r="C8857" t="s">
        <v>37928</v>
      </c>
      <c r="D8857" t="s">
        <v>37633</v>
      </c>
      <c r="E8857" t="s">
        <v>32957</v>
      </c>
      <c r="F8857" t="s">
        <v>18992</v>
      </c>
      <c r="G8857" s="2">
        <v>45444</v>
      </c>
      <c r="H8857" t="s">
        <v>42</v>
      </c>
      <c r="I8857">
        <v>3</v>
      </c>
      <c r="J8857">
        <f t="shared" si="278"/>
        <v>200</v>
      </c>
      <c r="K8857" s="3">
        <v>5</v>
      </c>
      <c r="L8857" s="3">
        <f t="shared" si="279"/>
        <v>600</v>
      </c>
      <c r="M8857">
        <v>570</v>
      </c>
      <c r="N8857" s="3">
        <f>Table2[[#This Row],[Total Cost]]-Table2[[#This Row],[Total Sales]]</f>
        <v>30</v>
      </c>
      <c r="O8857" t="s">
        <v>33</v>
      </c>
      <c r="P8857" t="s">
        <v>78</v>
      </c>
    </row>
    <row r="8858" spans="1:16">
      <c r="A8858" t="s">
        <v>32958</v>
      </c>
      <c r="B8858" t="s">
        <v>32959</v>
      </c>
      <c r="C8858" t="s">
        <v>36972</v>
      </c>
      <c r="D8858" t="s">
        <v>37695</v>
      </c>
      <c r="E8858" t="s">
        <v>32960</v>
      </c>
      <c r="F8858" t="s">
        <v>32961</v>
      </c>
      <c r="G8858" s="2">
        <v>45525</v>
      </c>
      <c r="H8858" t="s">
        <v>42</v>
      </c>
      <c r="I8858">
        <v>3</v>
      </c>
      <c r="J8858">
        <f t="shared" si="278"/>
        <v>200</v>
      </c>
      <c r="K8858" s="3">
        <v>5</v>
      </c>
      <c r="L8858" s="3">
        <f t="shared" si="279"/>
        <v>600</v>
      </c>
      <c r="M8858">
        <v>570</v>
      </c>
      <c r="N8858" s="3">
        <f>Table2[[#This Row],[Total Cost]]-Table2[[#This Row],[Total Sales]]</f>
        <v>30</v>
      </c>
      <c r="O8858" t="s">
        <v>90</v>
      </c>
      <c r="P8858" t="s">
        <v>17</v>
      </c>
    </row>
    <row r="8859" spans="1:16">
      <c r="A8859" t="s">
        <v>32962</v>
      </c>
      <c r="B8859" t="s">
        <v>32963</v>
      </c>
      <c r="C8859" t="s">
        <v>37041</v>
      </c>
      <c r="D8859" t="s">
        <v>38192</v>
      </c>
      <c r="E8859" t="s">
        <v>32964</v>
      </c>
      <c r="F8859" t="s">
        <v>32965</v>
      </c>
      <c r="G8859" s="2">
        <v>45763</v>
      </c>
      <c r="H8859" t="s">
        <v>56</v>
      </c>
      <c r="I8859">
        <v>3</v>
      </c>
      <c r="J8859">
        <f t="shared" si="278"/>
        <v>90</v>
      </c>
      <c r="K8859" s="3">
        <v>10</v>
      </c>
      <c r="L8859" s="3">
        <f t="shared" si="279"/>
        <v>270</v>
      </c>
      <c r="M8859">
        <v>243</v>
      </c>
      <c r="N8859" s="3">
        <f>Table2[[#This Row],[Total Cost]]-Table2[[#This Row],[Total Sales]]</f>
        <v>27</v>
      </c>
      <c r="O8859" t="s">
        <v>33</v>
      </c>
      <c r="P8859" t="s">
        <v>78</v>
      </c>
    </row>
    <row r="8860" spans="1:16">
      <c r="A8860" t="s">
        <v>32966</v>
      </c>
      <c r="B8860" t="s">
        <v>32967</v>
      </c>
      <c r="C8860" t="s">
        <v>38111</v>
      </c>
      <c r="D8860" t="s">
        <v>37442</v>
      </c>
      <c r="E8860" t="s">
        <v>32968</v>
      </c>
      <c r="F8860" t="s">
        <v>32969</v>
      </c>
      <c r="G8860" s="2">
        <v>45660</v>
      </c>
      <c r="H8860" t="s">
        <v>73</v>
      </c>
      <c r="I8860">
        <v>3</v>
      </c>
      <c r="J8860">
        <f t="shared" si="278"/>
        <v>120</v>
      </c>
      <c r="K8860" s="3">
        <v>5</v>
      </c>
      <c r="L8860" s="3">
        <f t="shared" si="279"/>
        <v>360</v>
      </c>
      <c r="M8860">
        <v>342</v>
      </c>
      <c r="N8860" s="3">
        <f>Table2[[#This Row],[Total Cost]]-Table2[[#This Row],[Total Sales]]</f>
        <v>18</v>
      </c>
      <c r="O8860" t="s">
        <v>16</v>
      </c>
      <c r="P8860" t="s">
        <v>17</v>
      </c>
    </row>
    <row r="8861" spans="1:16">
      <c r="A8861" t="s">
        <v>32970</v>
      </c>
      <c r="B8861" t="s">
        <v>32971</v>
      </c>
      <c r="C8861" t="s">
        <v>37049</v>
      </c>
      <c r="D8861" t="s">
        <v>37604</v>
      </c>
      <c r="E8861" t="s">
        <v>32972</v>
      </c>
      <c r="F8861" t="s">
        <v>17331</v>
      </c>
      <c r="G8861" s="2">
        <v>45750</v>
      </c>
      <c r="H8861" t="s">
        <v>56</v>
      </c>
      <c r="I8861">
        <v>1</v>
      </c>
      <c r="J8861">
        <f t="shared" si="278"/>
        <v>90</v>
      </c>
      <c r="K8861" s="3">
        <v>5</v>
      </c>
      <c r="L8861" s="3">
        <f t="shared" si="279"/>
        <v>90</v>
      </c>
      <c r="M8861">
        <v>85.5</v>
      </c>
      <c r="N8861" s="3">
        <f>Table2[[#This Row],[Total Cost]]-Table2[[#This Row],[Total Sales]]</f>
        <v>4.5</v>
      </c>
      <c r="O8861" t="s">
        <v>90</v>
      </c>
      <c r="P8861" t="s">
        <v>17</v>
      </c>
    </row>
    <row r="8862" spans="1:16">
      <c r="A8862" t="s">
        <v>32973</v>
      </c>
      <c r="B8862" t="s">
        <v>32974</v>
      </c>
      <c r="C8862" t="s">
        <v>37158</v>
      </c>
      <c r="D8862" t="s">
        <v>37748</v>
      </c>
      <c r="E8862" t="s">
        <v>32975</v>
      </c>
      <c r="F8862" t="s">
        <v>32976</v>
      </c>
      <c r="G8862" s="2">
        <v>45625</v>
      </c>
      <c r="H8862" t="s">
        <v>83</v>
      </c>
      <c r="I8862">
        <v>4</v>
      </c>
      <c r="J8862">
        <f t="shared" si="278"/>
        <v>150</v>
      </c>
      <c r="K8862" s="3">
        <v>5</v>
      </c>
      <c r="L8862" s="3">
        <f t="shared" si="279"/>
        <v>600</v>
      </c>
      <c r="M8862">
        <v>570</v>
      </c>
      <c r="N8862" s="3">
        <f>Table2[[#This Row],[Total Cost]]-Table2[[#This Row],[Total Sales]]</f>
        <v>30</v>
      </c>
      <c r="O8862" t="s">
        <v>33</v>
      </c>
      <c r="P8862" t="s">
        <v>78</v>
      </c>
    </row>
    <row r="8863" spans="1:16">
      <c r="A8863" t="s">
        <v>32977</v>
      </c>
      <c r="B8863" t="s">
        <v>32978</v>
      </c>
      <c r="C8863" t="s">
        <v>37111</v>
      </c>
      <c r="D8863" t="s">
        <v>37073</v>
      </c>
      <c r="E8863" t="s">
        <v>32979</v>
      </c>
      <c r="F8863" t="s">
        <v>32980</v>
      </c>
      <c r="G8863" s="2">
        <v>45687</v>
      </c>
      <c r="H8863" t="s">
        <v>89</v>
      </c>
      <c r="I8863">
        <v>1</v>
      </c>
      <c r="J8863">
        <f t="shared" si="278"/>
        <v>50</v>
      </c>
      <c r="K8863" s="3">
        <v>0</v>
      </c>
      <c r="L8863" s="3">
        <f t="shared" si="279"/>
        <v>50</v>
      </c>
      <c r="M8863">
        <v>50</v>
      </c>
      <c r="N8863" s="3">
        <f>Table2[[#This Row],[Total Cost]]-Table2[[#This Row],[Total Sales]]</f>
        <v>0</v>
      </c>
      <c r="O8863" t="s">
        <v>33</v>
      </c>
      <c r="P8863" t="s">
        <v>78</v>
      </c>
    </row>
    <row r="8864" spans="1:16">
      <c r="A8864" t="s">
        <v>32981</v>
      </c>
      <c r="B8864" t="s">
        <v>32982</v>
      </c>
      <c r="C8864" t="s">
        <v>37137</v>
      </c>
      <c r="D8864" t="s">
        <v>37371</v>
      </c>
      <c r="E8864" t="s">
        <v>32983</v>
      </c>
      <c r="F8864" t="s">
        <v>26292</v>
      </c>
      <c r="G8864" s="2">
        <v>45717</v>
      </c>
      <c r="H8864" t="s">
        <v>42</v>
      </c>
      <c r="I8864">
        <v>3</v>
      </c>
      <c r="J8864">
        <f t="shared" si="278"/>
        <v>200</v>
      </c>
      <c r="K8864" s="3">
        <v>0</v>
      </c>
      <c r="L8864" s="3">
        <f t="shared" si="279"/>
        <v>600</v>
      </c>
      <c r="M8864">
        <v>600</v>
      </c>
      <c r="N8864" s="3">
        <f>Table2[[#This Row],[Total Cost]]-Table2[[#This Row],[Total Sales]]</f>
        <v>0</v>
      </c>
      <c r="O8864" t="s">
        <v>33</v>
      </c>
      <c r="P8864" t="s">
        <v>17</v>
      </c>
    </row>
    <row r="8865" spans="1:16">
      <c r="A8865" t="s">
        <v>32984</v>
      </c>
      <c r="B8865" t="s">
        <v>32985</v>
      </c>
      <c r="C8865" t="s">
        <v>37278</v>
      </c>
      <c r="D8865" t="s">
        <v>37635</v>
      </c>
      <c r="E8865" t="s">
        <v>32986</v>
      </c>
      <c r="F8865" t="s">
        <v>32987</v>
      </c>
      <c r="G8865" s="2">
        <v>45536</v>
      </c>
      <c r="H8865" t="s">
        <v>28</v>
      </c>
      <c r="I8865">
        <v>1</v>
      </c>
      <c r="J8865">
        <f t="shared" si="278"/>
        <v>300</v>
      </c>
      <c r="K8865" s="3">
        <v>0</v>
      </c>
      <c r="L8865" s="3">
        <f t="shared" si="279"/>
        <v>300</v>
      </c>
      <c r="M8865">
        <v>300</v>
      </c>
      <c r="N8865" s="3">
        <f>Table2[[#This Row],[Total Cost]]-Table2[[#This Row],[Total Sales]]</f>
        <v>0</v>
      </c>
      <c r="O8865" t="s">
        <v>23</v>
      </c>
      <c r="P8865" t="s">
        <v>17</v>
      </c>
    </row>
    <row r="8866" spans="1:16">
      <c r="A8866" t="s">
        <v>32988</v>
      </c>
      <c r="B8866" t="s">
        <v>32989</v>
      </c>
      <c r="C8866" t="s">
        <v>37033</v>
      </c>
      <c r="D8866" t="s">
        <v>37115</v>
      </c>
      <c r="E8866" t="s">
        <v>32990</v>
      </c>
      <c r="F8866" t="s">
        <v>32991</v>
      </c>
      <c r="G8866" s="2">
        <v>45646</v>
      </c>
      <c r="H8866" t="s">
        <v>89</v>
      </c>
      <c r="I8866">
        <v>2</v>
      </c>
      <c r="J8866">
        <f t="shared" si="278"/>
        <v>50</v>
      </c>
      <c r="K8866" s="3">
        <v>5</v>
      </c>
      <c r="L8866" s="3">
        <f t="shared" si="279"/>
        <v>100</v>
      </c>
      <c r="M8866">
        <v>95</v>
      </c>
      <c r="N8866" s="3">
        <f>Table2[[#This Row],[Total Cost]]-Table2[[#This Row],[Total Sales]]</f>
        <v>5</v>
      </c>
      <c r="O8866" t="s">
        <v>33</v>
      </c>
      <c r="P8866" t="s">
        <v>17</v>
      </c>
    </row>
    <row r="8867" spans="1:16">
      <c r="A8867" t="s">
        <v>32992</v>
      </c>
      <c r="B8867" t="s">
        <v>32993</v>
      </c>
      <c r="C8867" t="s">
        <v>37249</v>
      </c>
      <c r="D8867" t="s">
        <v>37487</v>
      </c>
      <c r="E8867" t="s">
        <v>32994</v>
      </c>
      <c r="F8867" t="s">
        <v>32995</v>
      </c>
      <c r="G8867" s="2">
        <v>45465</v>
      </c>
      <c r="H8867" t="s">
        <v>15</v>
      </c>
      <c r="I8867">
        <v>1</v>
      </c>
      <c r="J8867">
        <f t="shared" si="278"/>
        <v>800</v>
      </c>
      <c r="K8867" s="3">
        <v>0</v>
      </c>
      <c r="L8867" s="3">
        <f t="shared" si="279"/>
        <v>800</v>
      </c>
      <c r="M8867">
        <v>800</v>
      </c>
      <c r="N8867" s="3">
        <f>Table2[[#This Row],[Total Cost]]-Table2[[#This Row],[Total Sales]]</f>
        <v>0</v>
      </c>
      <c r="O8867" t="s">
        <v>90</v>
      </c>
      <c r="P8867" t="s">
        <v>17</v>
      </c>
    </row>
    <row r="8868" spans="1:16">
      <c r="A8868" t="s">
        <v>32996</v>
      </c>
      <c r="B8868" t="s">
        <v>32997</v>
      </c>
      <c r="C8868" t="s">
        <v>37665</v>
      </c>
      <c r="D8868" t="s">
        <v>37789</v>
      </c>
      <c r="E8868" t="s">
        <v>32998</v>
      </c>
      <c r="F8868" t="s">
        <v>32999</v>
      </c>
      <c r="G8868" s="2">
        <v>45598</v>
      </c>
      <c r="H8868" t="s">
        <v>47</v>
      </c>
      <c r="I8868">
        <v>3</v>
      </c>
      <c r="J8868">
        <f t="shared" si="278"/>
        <v>1200</v>
      </c>
      <c r="K8868" s="3">
        <v>0</v>
      </c>
      <c r="L8868" s="3">
        <f t="shared" si="279"/>
        <v>3600</v>
      </c>
      <c r="M8868">
        <v>3600</v>
      </c>
      <c r="N8868" s="3">
        <f>Table2[[#This Row],[Total Cost]]-Table2[[#This Row],[Total Sales]]</f>
        <v>0</v>
      </c>
      <c r="O8868" t="s">
        <v>33</v>
      </c>
      <c r="P8868" t="s">
        <v>17</v>
      </c>
    </row>
    <row r="8869" spans="1:16">
      <c r="A8869" t="s">
        <v>33000</v>
      </c>
      <c r="B8869" t="s">
        <v>33001</v>
      </c>
      <c r="C8869" t="s">
        <v>36962</v>
      </c>
      <c r="D8869" t="s">
        <v>37082</v>
      </c>
      <c r="E8869" t="s">
        <v>33002</v>
      </c>
      <c r="F8869" t="s">
        <v>33003</v>
      </c>
      <c r="G8869" s="2">
        <v>45464</v>
      </c>
      <c r="H8869" t="s">
        <v>22</v>
      </c>
      <c r="I8869">
        <v>1</v>
      </c>
      <c r="J8869">
        <f t="shared" si="278"/>
        <v>100</v>
      </c>
      <c r="K8869" s="3">
        <v>0</v>
      </c>
      <c r="L8869" s="3">
        <f t="shared" si="279"/>
        <v>100</v>
      </c>
      <c r="M8869">
        <v>100</v>
      </c>
      <c r="N8869" s="3">
        <f>Table2[[#This Row],[Total Cost]]-Table2[[#This Row],[Total Sales]]</f>
        <v>0</v>
      </c>
      <c r="O8869" t="s">
        <v>33</v>
      </c>
      <c r="P8869" t="s">
        <v>17</v>
      </c>
    </row>
    <row r="8870" spans="1:16">
      <c r="A8870" t="s">
        <v>33004</v>
      </c>
      <c r="B8870" t="s">
        <v>33005</v>
      </c>
      <c r="C8870" t="s">
        <v>36972</v>
      </c>
      <c r="D8870" t="s">
        <v>36980</v>
      </c>
      <c r="E8870" t="s">
        <v>33006</v>
      </c>
      <c r="F8870" t="s">
        <v>33007</v>
      </c>
      <c r="G8870" s="2">
        <v>45764</v>
      </c>
      <c r="H8870" t="s">
        <v>28</v>
      </c>
      <c r="I8870">
        <v>4</v>
      </c>
      <c r="J8870">
        <f t="shared" si="278"/>
        <v>300</v>
      </c>
      <c r="K8870" s="3">
        <v>10</v>
      </c>
      <c r="L8870" s="3">
        <f t="shared" si="279"/>
        <v>1200</v>
      </c>
      <c r="M8870">
        <v>1080</v>
      </c>
      <c r="N8870" s="3">
        <f>Table2[[#This Row],[Total Cost]]-Table2[[#This Row],[Total Sales]]</f>
        <v>120</v>
      </c>
      <c r="O8870" t="s">
        <v>23</v>
      </c>
      <c r="P8870" t="s">
        <v>17</v>
      </c>
    </row>
    <row r="8871" spans="1:16">
      <c r="A8871" t="s">
        <v>33008</v>
      </c>
      <c r="B8871" t="s">
        <v>33009</v>
      </c>
      <c r="C8871" t="s">
        <v>37223</v>
      </c>
      <c r="D8871" t="s">
        <v>37599</v>
      </c>
      <c r="E8871" t="s">
        <v>33010</v>
      </c>
      <c r="F8871" t="s">
        <v>29375</v>
      </c>
      <c r="G8871" s="2">
        <v>45507</v>
      </c>
      <c r="H8871" t="s">
        <v>28</v>
      </c>
      <c r="I8871">
        <v>2</v>
      </c>
      <c r="J8871">
        <f t="shared" si="278"/>
        <v>300</v>
      </c>
      <c r="K8871" s="3">
        <v>0</v>
      </c>
      <c r="L8871" s="3">
        <f t="shared" si="279"/>
        <v>600</v>
      </c>
      <c r="M8871">
        <v>600</v>
      </c>
      <c r="N8871" s="3">
        <f>Table2[[#This Row],[Total Cost]]-Table2[[#This Row],[Total Sales]]</f>
        <v>0</v>
      </c>
      <c r="O8871" t="s">
        <v>16</v>
      </c>
      <c r="P8871" t="s">
        <v>17</v>
      </c>
    </row>
    <row r="8872" spans="1:16">
      <c r="A8872" t="s">
        <v>33011</v>
      </c>
      <c r="B8872" t="s">
        <v>33012</v>
      </c>
      <c r="C8872" t="s">
        <v>37068</v>
      </c>
      <c r="D8872" t="s">
        <v>37341</v>
      </c>
      <c r="E8872" t="s">
        <v>33013</v>
      </c>
      <c r="F8872" t="s">
        <v>11834</v>
      </c>
      <c r="G8872" s="2">
        <v>45625</v>
      </c>
      <c r="H8872" t="s">
        <v>83</v>
      </c>
      <c r="I8872">
        <v>4</v>
      </c>
      <c r="J8872">
        <f t="shared" si="278"/>
        <v>150</v>
      </c>
      <c r="K8872" s="3">
        <v>0</v>
      </c>
      <c r="L8872" s="3">
        <f t="shared" si="279"/>
        <v>600</v>
      </c>
      <c r="M8872">
        <v>600</v>
      </c>
      <c r="N8872" s="3">
        <f>Table2[[#This Row],[Total Cost]]-Table2[[#This Row],[Total Sales]]</f>
        <v>0</v>
      </c>
      <c r="O8872" t="s">
        <v>23</v>
      </c>
      <c r="P8872" t="s">
        <v>17</v>
      </c>
    </row>
    <row r="8873" spans="1:16">
      <c r="A8873" t="s">
        <v>33014</v>
      </c>
      <c r="B8873" t="s">
        <v>33015</v>
      </c>
      <c r="C8873" t="s">
        <v>37343</v>
      </c>
      <c r="D8873" t="s">
        <v>37532</v>
      </c>
      <c r="E8873" t="s">
        <v>33016</v>
      </c>
      <c r="F8873" t="s">
        <v>19260</v>
      </c>
      <c r="G8873" s="2">
        <v>45520</v>
      </c>
      <c r="H8873" t="s">
        <v>22</v>
      </c>
      <c r="I8873">
        <v>3</v>
      </c>
      <c r="J8873">
        <f t="shared" si="278"/>
        <v>100</v>
      </c>
      <c r="K8873" s="3">
        <v>10</v>
      </c>
      <c r="L8873" s="3">
        <f t="shared" si="279"/>
        <v>300</v>
      </c>
      <c r="M8873">
        <v>270</v>
      </c>
      <c r="N8873" s="3">
        <f>Table2[[#This Row],[Total Cost]]-Table2[[#This Row],[Total Sales]]</f>
        <v>30</v>
      </c>
      <c r="O8873" t="s">
        <v>23</v>
      </c>
      <c r="P8873" t="s">
        <v>17</v>
      </c>
    </row>
    <row r="8874" spans="1:16">
      <c r="A8874" t="s">
        <v>33017</v>
      </c>
      <c r="B8874" t="s">
        <v>33018</v>
      </c>
      <c r="C8874" t="s">
        <v>37169</v>
      </c>
      <c r="D8874" t="s">
        <v>37339</v>
      </c>
      <c r="E8874" t="s">
        <v>33019</v>
      </c>
      <c r="F8874" t="s">
        <v>33020</v>
      </c>
      <c r="G8874" s="2">
        <v>45497</v>
      </c>
      <c r="H8874" t="s">
        <v>42</v>
      </c>
      <c r="I8874">
        <v>1</v>
      </c>
      <c r="J8874">
        <f t="shared" si="278"/>
        <v>200</v>
      </c>
      <c r="K8874" s="3">
        <v>10</v>
      </c>
      <c r="L8874" s="3">
        <f t="shared" si="279"/>
        <v>200</v>
      </c>
      <c r="M8874">
        <v>180</v>
      </c>
      <c r="N8874" s="3">
        <f>Table2[[#This Row],[Total Cost]]-Table2[[#This Row],[Total Sales]]</f>
        <v>20</v>
      </c>
      <c r="O8874" t="s">
        <v>84</v>
      </c>
      <c r="P8874" t="s">
        <v>17</v>
      </c>
    </row>
    <row r="8875" spans="1:16">
      <c r="A8875" t="s">
        <v>33021</v>
      </c>
      <c r="B8875" t="s">
        <v>33022</v>
      </c>
      <c r="C8875" t="s">
        <v>37913</v>
      </c>
      <c r="D8875" t="s">
        <v>36988</v>
      </c>
      <c r="E8875" t="s">
        <v>33023</v>
      </c>
      <c r="F8875" t="s">
        <v>33024</v>
      </c>
      <c r="G8875" s="2">
        <v>45632</v>
      </c>
      <c r="H8875" t="s">
        <v>56</v>
      </c>
      <c r="I8875">
        <v>1</v>
      </c>
      <c r="J8875">
        <f t="shared" si="278"/>
        <v>90</v>
      </c>
      <c r="K8875" s="3">
        <v>5</v>
      </c>
      <c r="L8875" s="3">
        <f t="shared" si="279"/>
        <v>90</v>
      </c>
      <c r="M8875">
        <v>85.5</v>
      </c>
      <c r="N8875" s="3">
        <f>Table2[[#This Row],[Total Cost]]-Table2[[#This Row],[Total Sales]]</f>
        <v>4.5</v>
      </c>
      <c r="O8875" t="s">
        <v>16</v>
      </c>
      <c r="P8875" t="s">
        <v>17</v>
      </c>
    </row>
    <row r="8876" spans="1:16">
      <c r="A8876" t="s">
        <v>33025</v>
      </c>
      <c r="B8876" t="s">
        <v>33026</v>
      </c>
      <c r="C8876" t="s">
        <v>37043</v>
      </c>
      <c r="D8876" t="s">
        <v>37958</v>
      </c>
      <c r="E8876" t="s">
        <v>33027</v>
      </c>
      <c r="F8876" t="s">
        <v>23660</v>
      </c>
      <c r="G8876" s="2">
        <v>45606</v>
      </c>
      <c r="H8876" t="s">
        <v>42</v>
      </c>
      <c r="I8876">
        <v>4</v>
      </c>
      <c r="J8876">
        <f t="shared" si="278"/>
        <v>200</v>
      </c>
      <c r="K8876" s="3">
        <v>0</v>
      </c>
      <c r="L8876" s="3">
        <f t="shared" si="279"/>
        <v>800</v>
      </c>
      <c r="M8876">
        <v>800</v>
      </c>
      <c r="N8876" s="3">
        <f>Table2[[#This Row],[Total Cost]]-Table2[[#This Row],[Total Sales]]</f>
        <v>0</v>
      </c>
      <c r="O8876" t="s">
        <v>33</v>
      </c>
      <c r="P8876" t="s">
        <v>78</v>
      </c>
    </row>
    <row r="8877" spans="1:16">
      <c r="A8877" t="s">
        <v>33028</v>
      </c>
      <c r="B8877" t="s">
        <v>3319</v>
      </c>
      <c r="C8877" t="s">
        <v>37628</v>
      </c>
      <c r="D8877" t="s">
        <v>37115</v>
      </c>
      <c r="E8877" t="s">
        <v>33029</v>
      </c>
      <c r="F8877" t="s">
        <v>33030</v>
      </c>
      <c r="G8877" s="2">
        <v>45756</v>
      </c>
      <c r="H8877" t="s">
        <v>47</v>
      </c>
      <c r="I8877">
        <v>1</v>
      </c>
      <c r="J8877">
        <f t="shared" si="278"/>
        <v>1200</v>
      </c>
      <c r="K8877" s="3">
        <v>10</v>
      </c>
      <c r="L8877" s="3">
        <f t="shared" si="279"/>
        <v>1200</v>
      </c>
      <c r="M8877">
        <v>1080</v>
      </c>
      <c r="N8877" s="3">
        <f>Table2[[#This Row],[Total Cost]]-Table2[[#This Row],[Total Sales]]</f>
        <v>120</v>
      </c>
      <c r="O8877" t="s">
        <v>33</v>
      </c>
      <c r="P8877" t="s">
        <v>17</v>
      </c>
    </row>
    <row r="8878" spans="1:16">
      <c r="A8878" t="s">
        <v>33031</v>
      </c>
      <c r="B8878" t="s">
        <v>33032</v>
      </c>
      <c r="C8878" t="s">
        <v>37109</v>
      </c>
      <c r="D8878" t="s">
        <v>37384</v>
      </c>
      <c r="E8878" t="s">
        <v>33033</v>
      </c>
      <c r="F8878" t="s">
        <v>33034</v>
      </c>
      <c r="G8878" s="2">
        <v>45528</v>
      </c>
      <c r="H8878" t="s">
        <v>73</v>
      </c>
      <c r="I8878">
        <v>4</v>
      </c>
      <c r="J8878">
        <f t="shared" si="278"/>
        <v>120</v>
      </c>
      <c r="K8878" s="3">
        <v>0</v>
      </c>
      <c r="L8878" s="3">
        <f t="shared" si="279"/>
        <v>480</v>
      </c>
      <c r="M8878">
        <v>480</v>
      </c>
      <c r="N8878" s="3">
        <f>Table2[[#This Row],[Total Cost]]-Table2[[#This Row],[Total Sales]]</f>
        <v>0</v>
      </c>
      <c r="O8878" t="s">
        <v>23</v>
      </c>
      <c r="P8878" t="s">
        <v>17</v>
      </c>
    </row>
    <row r="8879" spans="1:16">
      <c r="A8879" t="s">
        <v>33035</v>
      </c>
      <c r="B8879" t="s">
        <v>33036</v>
      </c>
      <c r="C8879" t="s">
        <v>38341</v>
      </c>
      <c r="D8879" t="s">
        <v>37761</v>
      </c>
      <c r="E8879" t="s">
        <v>33037</v>
      </c>
      <c r="F8879" t="s">
        <v>7920</v>
      </c>
      <c r="G8879" s="2">
        <v>45408</v>
      </c>
      <c r="H8879" t="s">
        <v>42</v>
      </c>
      <c r="I8879">
        <v>3</v>
      </c>
      <c r="J8879">
        <f t="shared" si="278"/>
        <v>200</v>
      </c>
      <c r="K8879" s="3">
        <v>0</v>
      </c>
      <c r="L8879" s="3">
        <f t="shared" si="279"/>
        <v>600</v>
      </c>
      <c r="M8879">
        <v>600</v>
      </c>
      <c r="N8879" s="3">
        <f>Table2[[#This Row],[Total Cost]]-Table2[[#This Row],[Total Sales]]</f>
        <v>0</v>
      </c>
      <c r="O8879" t="s">
        <v>16</v>
      </c>
      <c r="P8879" t="s">
        <v>17</v>
      </c>
    </row>
    <row r="8880" spans="1:16">
      <c r="A8880" t="s">
        <v>33038</v>
      </c>
      <c r="B8880" t="s">
        <v>33039</v>
      </c>
      <c r="C8880" t="s">
        <v>37133</v>
      </c>
      <c r="D8880" t="s">
        <v>37595</v>
      </c>
      <c r="E8880" t="s">
        <v>33040</v>
      </c>
      <c r="F8880" t="s">
        <v>33041</v>
      </c>
      <c r="G8880" s="2">
        <v>45454</v>
      </c>
      <c r="H8880" t="s">
        <v>73</v>
      </c>
      <c r="I8880">
        <v>1</v>
      </c>
      <c r="J8880">
        <f t="shared" si="278"/>
        <v>120</v>
      </c>
      <c r="K8880" s="3">
        <v>0</v>
      </c>
      <c r="L8880" s="3">
        <f t="shared" si="279"/>
        <v>120</v>
      </c>
      <c r="M8880">
        <v>120</v>
      </c>
      <c r="N8880" s="3">
        <f>Table2[[#This Row],[Total Cost]]-Table2[[#This Row],[Total Sales]]</f>
        <v>0</v>
      </c>
      <c r="O8880" t="s">
        <v>84</v>
      </c>
      <c r="P8880" t="s">
        <v>17</v>
      </c>
    </row>
    <row r="8881" spans="1:16">
      <c r="A8881" t="s">
        <v>33042</v>
      </c>
      <c r="B8881" t="s">
        <v>33043</v>
      </c>
      <c r="C8881" t="s">
        <v>37400</v>
      </c>
      <c r="D8881" t="s">
        <v>36983</v>
      </c>
      <c r="E8881" t="s">
        <v>33044</v>
      </c>
      <c r="F8881" t="s">
        <v>5302</v>
      </c>
      <c r="G8881" s="2">
        <v>45678</v>
      </c>
      <c r="H8881" t="s">
        <v>47</v>
      </c>
      <c r="I8881">
        <v>4</v>
      </c>
      <c r="J8881">
        <f t="shared" si="278"/>
        <v>1200</v>
      </c>
      <c r="K8881" s="3">
        <v>5</v>
      </c>
      <c r="L8881" s="3">
        <f t="shared" si="279"/>
        <v>4800</v>
      </c>
      <c r="M8881">
        <v>4560</v>
      </c>
      <c r="N8881" s="3">
        <f>Table2[[#This Row],[Total Cost]]-Table2[[#This Row],[Total Sales]]</f>
        <v>240</v>
      </c>
      <c r="O8881" t="s">
        <v>84</v>
      </c>
      <c r="P8881" t="s">
        <v>17</v>
      </c>
    </row>
    <row r="8882" spans="1:16">
      <c r="A8882" t="s">
        <v>33045</v>
      </c>
      <c r="B8882" t="s">
        <v>33046</v>
      </c>
      <c r="C8882" t="s">
        <v>37288</v>
      </c>
      <c r="D8882" t="s">
        <v>37386</v>
      </c>
      <c r="E8882" t="s">
        <v>33047</v>
      </c>
      <c r="F8882" t="s">
        <v>15752</v>
      </c>
      <c r="G8882" s="2">
        <v>45424</v>
      </c>
      <c r="H8882" t="s">
        <v>83</v>
      </c>
      <c r="I8882">
        <v>1</v>
      </c>
      <c r="J8882">
        <f t="shared" si="278"/>
        <v>150</v>
      </c>
      <c r="K8882" s="3">
        <v>5</v>
      </c>
      <c r="L8882" s="3">
        <f t="shared" si="279"/>
        <v>150</v>
      </c>
      <c r="M8882">
        <v>142.5</v>
      </c>
      <c r="N8882" s="3">
        <f>Table2[[#This Row],[Total Cost]]-Table2[[#This Row],[Total Sales]]</f>
        <v>7.5</v>
      </c>
      <c r="O8882" t="s">
        <v>23</v>
      </c>
      <c r="P8882" t="s">
        <v>17</v>
      </c>
    </row>
    <row r="8883" spans="1:16">
      <c r="A8883" t="s">
        <v>33048</v>
      </c>
      <c r="B8883" t="s">
        <v>33049</v>
      </c>
      <c r="C8883" t="s">
        <v>36996</v>
      </c>
      <c r="D8883" t="s">
        <v>37214</v>
      </c>
      <c r="E8883" t="s">
        <v>33050</v>
      </c>
      <c r="F8883" t="s">
        <v>33051</v>
      </c>
      <c r="G8883" s="2">
        <v>45430</v>
      </c>
      <c r="H8883" t="s">
        <v>22</v>
      </c>
      <c r="I8883">
        <v>4</v>
      </c>
      <c r="J8883">
        <f t="shared" si="278"/>
        <v>100</v>
      </c>
      <c r="K8883" s="3">
        <v>10</v>
      </c>
      <c r="L8883" s="3">
        <f t="shared" si="279"/>
        <v>400</v>
      </c>
      <c r="M8883">
        <v>360</v>
      </c>
      <c r="N8883" s="3">
        <f>Table2[[#This Row],[Total Cost]]-Table2[[#This Row],[Total Sales]]</f>
        <v>40</v>
      </c>
      <c r="O8883" t="s">
        <v>33</v>
      </c>
      <c r="P8883" t="s">
        <v>17</v>
      </c>
    </row>
    <row r="8884" spans="1:16">
      <c r="A8884" t="s">
        <v>33052</v>
      </c>
      <c r="B8884" t="s">
        <v>33053</v>
      </c>
      <c r="C8884" t="s">
        <v>37658</v>
      </c>
      <c r="D8884" t="s">
        <v>37789</v>
      </c>
      <c r="E8884" t="s">
        <v>1741</v>
      </c>
      <c r="F8884" t="s">
        <v>33054</v>
      </c>
      <c r="G8884" s="2">
        <v>45727</v>
      </c>
      <c r="H8884" t="s">
        <v>28</v>
      </c>
      <c r="I8884">
        <v>2</v>
      </c>
      <c r="J8884">
        <f t="shared" si="278"/>
        <v>300</v>
      </c>
      <c r="K8884" s="3">
        <v>0</v>
      </c>
      <c r="L8884" s="3">
        <f t="shared" si="279"/>
        <v>600</v>
      </c>
      <c r="M8884">
        <v>600</v>
      </c>
      <c r="N8884" s="3">
        <f>Table2[[#This Row],[Total Cost]]-Table2[[#This Row],[Total Sales]]</f>
        <v>0</v>
      </c>
      <c r="O8884" t="s">
        <v>33</v>
      </c>
      <c r="P8884" t="s">
        <v>17</v>
      </c>
    </row>
    <row r="8885" spans="1:16">
      <c r="A8885" t="s">
        <v>33055</v>
      </c>
      <c r="B8885" t="s">
        <v>33056</v>
      </c>
      <c r="C8885" t="s">
        <v>37481</v>
      </c>
      <c r="D8885" t="s">
        <v>37134</v>
      </c>
      <c r="E8885" t="s">
        <v>12558</v>
      </c>
      <c r="F8885" t="s">
        <v>33057</v>
      </c>
      <c r="G8885" s="2">
        <v>45425</v>
      </c>
      <c r="H8885" t="s">
        <v>28</v>
      </c>
      <c r="I8885">
        <v>1</v>
      </c>
      <c r="J8885">
        <f t="shared" si="278"/>
        <v>300</v>
      </c>
      <c r="K8885" s="3">
        <v>0</v>
      </c>
      <c r="L8885" s="3">
        <f t="shared" si="279"/>
        <v>300</v>
      </c>
      <c r="M8885">
        <v>300</v>
      </c>
      <c r="N8885" s="3">
        <f>Table2[[#This Row],[Total Cost]]-Table2[[#This Row],[Total Sales]]</f>
        <v>0</v>
      </c>
      <c r="O8885" t="s">
        <v>90</v>
      </c>
      <c r="P8885" t="s">
        <v>17</v>
      </c>
    </row>
    <row r="8886" spans="1:16">
      <c r="A8886" t="s">
        <v>33058</v>
      </c>
      <c r="B8886" t="s">
        <v>33059</v>
      </c>
      <c r="C8886" t="s">
        <v>37066</v>
      </c>
      <c r="D8886" t="s">
        <v>37972</v>
      </c>
      <c r="E8886" t="s">
        <v>33060</v>
      </c>
      <c r="F8886" t="s">
        <v>20691</v>
      </c>
      <c r="G8886" s="2">
        <v>45659</v>
      </c>
      <c r="H8886" t="s">
        <v>89</v>
      </c>
      <c r="I8886">
        <v>1</v>
      </c>
      <c r="J8886">
        <f t="shared" si="278"/>
        <v>50</v>
      </c>
      <c r="K8886" s="3">
        <v>0</v>
      </c>
      <c r="L8886" s="3">
        <f t="shared" si="279"/>
        <v>50</v>
      </c>
      <c r="M8886">
        <v>50</v>
      </c>
      <c r="N8886" s="3">
        <f>Table2[[#This Row],[Total Cost]]-Table2[[#This Row],[Total Sales]]</f>
        <v>0</v>
      </c>
      <c r="O8886" t="s">
        <v>23</v>
      </c>
      <c r="P8886" t="s">
        <v>17</v>
      </c>
    </row>
    <row r="8887" spans="1:16">
      <c r="A8887" t="s">
        <v>33061</v>
      </c>
      <c r="B8887" t="s">
        <v>33062</v>
      </c>
      <c r="C8887" t="s">
        <v>37321</v>
      </c>
      <c r="D8887" t="s">
        <v>37292</v>
      </c>
      <c r="E8887" t="s">
        <v>33063</v>
      </c>
      <c r="F8887" t="s">
        <v>33064</v>
      </c>
      <c r="G8887" s="2">
        <v>45463</v>
      </c>
      <c r="H8887" t="s">
        <v>56</v>
      </c>
      <c r="I8887">
        <v>4</v>
      </c>
      <c r="J8887">
        <f t="shared" si="278"/>
        <v>90</v>
      </c>
      <c r="K8887" s="3">
        <v>5</v>
      </c>
      <c r="L8887" s="3">
        <f t="shared" si="279"/>
        <v>360</v>
      </c>
      <c r="M8887">
        <v>342</v>
      </c>
      <c r="N8887" s="3">
        <f>Table2[[#This Row],[Total Cost]]-Table2[[#This Row],[Total Sales]]</f>
        <v>18</v>
      </c>
      <c r="O8887" t="s">
        <v>23</v>
      </c>
      <c r="P8887" t="s">
        <v>17</v>
      </c>
    </row>
    <row r="8888" spans="1:16">
      <c r="A8888" s="1" t="s">
        <v>33065</v>
      </c>
      <c r="B8888" t="s">
        <v>33066</v>
      </c>
      <c r="C8888" t="s">
        <v>38128</v>
      </c>
      <c r="D8888" t="s">
        <v>37242</v>
      </c>
      <c r="E8888" t="s">
        <v>33067</v>
      </c>
      <c r="F8888" t="s">
        <v>33068</v>
      </c>
      <c r="G8888" s="2">
        <v>45477</v>
      </c>
      <c r="H8888" t="s">
        <v>56</v>
      </c>
      <c r="I8888">
        <v>1</v>
      </c>
      <c r="J8888">
        <f t="shared" si="278"/>
        <v>90</v>
      </c>
      <c r="K8888" s="3">
        <v>10</v>
      </c>
      <c r="L8888" s="3">
        <f t="shared" si="279"/>
        <v>90</v>
      </c>
      <c r="M8888">
        <v>81</v>
      </c>
      <c r="N8888" s="3">
        <f>Table2[[#This Row],[Total Cost]]-Table2[[#This Row],[Total Sales]]</f>
        <v>9</v>
      </c>
      <c r="O8888" t="s">
        <v>16</v>
      </c>
      <c r="P8888" t="s">
        <v>17</v>
      </c>
    </row>
    <row r="8889" spans="1:16">
      <c r="A8889" t="s">
        <v>33069</v>
      </c>
      <c r="B8889" t="s">
        <v>33070</v>
      </c>
      <c r="C8889" t="s">
        <v>37586</v>
      </c>
      <c r="D8889" t="s">
        <v>36988</v>
      </c>
      <c r="E8889" t="s">
        <v>33071</v>
      </c>
      <c r="F8889" t="s">
        <v>27199</v>
      </c>
      <c r="G8889" s="2">
        <v>45599</v>
      </c>
      <c r="H8889" t="s">
        <v>22</v>
      </c>
      <c r="I8889">
        <v>3</v>
      </c>
      <c r="J8889">
        <f t="shared" si="278"/>
        <v>100</v>
      </c>
      <c r="K8889" s="3">
        <v>5</v>
      </c>
      <c r="L8889" s="3">
        <f t="shared" si="279"/>
        <v>300</v>
      </c>
      <c r="M8889">
        <v>285</v>
      </c>
      <c r="N8889" s="3">
        <f>Table2[[#This Row],[Total Cost]]-Table2[[#This Row],[Total Sales]]</f>
        <v>15</v>
      </c>
      <c r="O8889" t="s">
        <v>16</v>
      </c>
      <c r="P8889" t="s">
        <v>78</v>
      </c>
    </row>
    <row r="8890" spans="1:16">
      <c r="A8890" t="s">
        <v>33072</v>
      </c>
      <c r="B8890" t="s">
        <v>33073</v>
      </c>
      <c r="C8890" t="s">
        <v>37227</v>
      </c>
      <c r="D8890" t="s">
        <v>37821</v>
      </c>
      <c r="E8890" t="s">
        <v>33074</v>
      </c>
      <c r="F8890" t="s">
        <v>33075</v>
      </c>
      <c r="G8890" s="2">
        <v>45540</v>
      </c>
      <c r="H8890" t="s">
        <v>89</v>
      </c>
      <c r="I8890">
        <v>1</v>
      </c>
      <c r="J8890">
        <f t="shared" si="278"/>
        <v>50</v>
      </c>
      <c r="K8890" s="3">
        <v>0</v>
      </c>
      <c r="L8890" s="3">
        <f t="shared" si="279"/>
        <v>50</v>
      </c>
      <c r="M8890">
        <v>50</v>
      </c>
      <c r="N8890" s="3">
        <f>Table2[[#This Row],[Total Cost]]-Table2[[#This Row],[Total Sales]]</f>
        <v>0</v>
      </c>
      <c r="O8890" t="s">
        <v>84</v>
      </c>
      <c r="P8890" t="s">
        <v>17</v>
      </c>
    </row>
    <row r="8891" spans="1:16">
      <c r="A8891" t="s">
        <v>33076</v>
      </c>
      <c r="B8891" t="s">
        <v>33077</v>
      </c>
      <c r="C8891" t="s">
        <v>37313</v>
      </c>
      <c r="D8891" t="s">
        <v>37280</v>
      </c>
      <c r="E8891" t="s">
        <v>33078</v>
      </c>
      <c r="F8891" t="s">
        <v>6714</v>
      </c>
      <c r="G8891" s="2">
        <v>45562</v>
      </c>
      <c r="H8891" t="s">
        <v>15</v>
      </c>
      <c r="I8891">
        <v>4</v>
      </c>
      <c r="J8891">
        <f t="shared" si="278"/>
        <v>800</v>
      </c>
      <c r="K8891" s="3">
        <v>5</v>
      </c>
      <c r="L8891" s="3">
        <f t="shared" si="279"/>
        <v>3200</v>
      </c>
      <c r="M8891">
        <v>3040</v>
      </c>
      <c r="N8891" s="3">
        <f>Table2[[#This Row],[Total Cost]]-Table2[[#This Row],[Total Sales]]</f>
        <v>160</v>
      </c>
      <c r="O8891" t="s">
        <v>23</v>
      </c>
      <c r="P8891" t="s">
        <v>17</v>
      </c>
    </row>
    <row r="8892" spans="1:16">
      <c r="A8892" t="s">
        <v>33079</v>
      </c>
      <c r="B8892" t="s">
        <v>33080</v>
      </c>
      <c r="C8892" t="s">
        <v>37041</v>
      </c>
      <c r="D8892" t="s">
        <v>37635</v>
      </c>
      <c r="E8892" t="s">
        <v>33081</v>
      </c>
      <c r="F8892" t="s">
        <v>33082</v>
      </c>
      <c r="G8892" s="2">
        <v>45630</v>
      </c>
      <c r="H8892" t="s">
        <v>42</v>
      </c>
      <c r="I8892">
        <v>3</v>
      </c>
      <c r="J8892">
        <f t="shared" si="278"/>
        <v>200</v>
      </c>
      <c r="K8892" s="3">
        <v>0</v>
      </c>
      <c r="L8892" s="3">
        <f t="shared" si="279"/>
        <v>600</v>
      </c>
      <c r="M8892">
        <v>600</v>
      </c>
      <c r="N8892" s="3">
        <f>Table2[[#This Row],[Total Cost]]-Table2[[#This Row],[Total Sales]]</f>
        <v>0</v>
      </c>
      <c r="O8892" t="s">
        <v>90</v>
      </c>
      <c r="P8892" t="s">
        <v>17</v>
      </c>
    </row>
    <row r="8893" spans="1:16">
      <c r="A8893" t="s">
        <v>33083</v>
      </c>
      <c r="B8893" t="s">
        <v>33084</v>
      </c>
      <c r="C8893" t="s">
        <v>37481</v>
      </c>
      <c r="D8893" t="s">
        <v>37198</v>
      </c>
      <c r="E8893" t="s">
        <v>33085</v>
      </c>
      <c r="F8893" t="s">
        <v>33086</v>
      </c>
      <c r="G8893" s="2">
        <v>45509</v>
      </c>
      <c r="H8893" t="s">
        <v>47</v>
      </c>
      <c r="I8893">
        <v>4</v>
      </c>
      <c r="J8893">
        <f t="shared" si="278"/>
        <v>1200</v>
      </c>
      <c r="K8893" s="3">
        <v>0</v>
      </c>
      <c r="L8893" s="3">
        <f t="shared" si="279"/>
        <v>4800</v>
      </c>
      <c r="M8893">
        <v>4800</v>
      </c>
      <c r="N8893" s="3">
        <f>Table2[[#This Row],[Total Cost]]-Table2[[#This Row],[Total Sales]]</f>
        <v>0</v>
      </c>
      <c r="O8893" t="s">
        <v>33</v>
      </c>
      <c r="P8893" t="s">
        <v>17</v>
      </c>
    </row>
    <row r="8894" spans="1:16">
      <c r="A8894" t="s">
        <v>33087</v>
      </c>
      <c r="B8894" t="s">
        <v>12400</v>
      </c>
      <c r="C8894" t="s">
        <v>36962</v>
      </c>
      <c r="D8894" t="s">
        <v>37034</v>
      </c>
      <c r="E8894" t="s">
        <v>33088</v>
      </c>
      <c r="F8894" t="s">
        <v>33089</v>
      </c>
      <c r="G8894" s="2">
        <v>45548</v>
      </c>
      <c r="H8894" t="s">
        <v>83</v>
      </c>
      <c r="I8894">
        <v>3</v>
      </c>
      <c r="J8894">
        <f t="shared" si="278"/>
        <v>150</v>
      </c>
      <c r="K8894" s="3">
        <v>5</v>
      </c>
      <c r="L8894" s="3">
        <f t="shared" si="279"/>
        <v>450</v>
      </c>
      <c r="M8894">
        <v>427.5</v>
      </c>
      <c r="N8894" s="3">
        <f>Table2[[#This Row],[Total Cost]]-Table2[[#This Row],[Total Sales]]</f>
        <v>22.5</v>
      </c>
      <c r="O8894" t="s">
        <v>84</v>
      </c>
      <c r="P8894" t="s">
        <v>17</v>
      </c>
    </row>
    <row r="8895" spans="1:16">
      <c r="A8895" t="s">
        <v>33090</v>
      </c>
      <c r="B8895" t="s">
        <v>33091</v>
      </c>
      <c r="C8895" t="s">
        <v>37220</v>
      </c>
      <c r="D8895" t="s">
        <v>36961</v>
      </c>
      <c r="E8895" t="s">
        <v>33092</v>
      </c>
      <c r="F8895" t="s">
        <v>8473</v>
      </c>
      <c r="G8895" s="2">
        <v>45429</v>
      </c>
      <c r="H8895" t="s">
        <v>89</v>
      </c>
      <c r="I8895">
        <v>3</v>
      </c>
      <c r="J8895">
        <f t="shared" si="278"/>
        <v>50</v>
      </c>
      <c r="K8895" s="3">
        <v>10</v>
      </c>
      <c r="L8895" s="3">
        <f t="shared" si="279"/>
        <v>150</v>
      </c>
      <c r="M8895">
        <v>135</v>
      </c>
      <c r="N8895" s="3">
        <f>Table2[[#This Row],[Total Cost]]-Table2[[#This Row],[Total Sales]]</f>
        <v>15</v>
      </c>
      <c r="O8895" t="s">
        <v>33</v>
      </c>
      <c r="P8895" t="s">
        <v>17</v>
      </c>
    </row>
    <row r="8896" spans="1:16">
      <c r="A8896" t="s">
        <v>33093</v>
      </c>
      <c r="B8896" t="s">
        <v>17893</v>
      </c>
      <c r="C8896" t="s">
        <v>37358</v>
      </c>
      <c r="D8896" t="s">
        <v>37257</v>
      </c>
      <c r="E8896" t="s">
        <v>33094</v>
      </c>
      <c r="F8896" t="s">
        <v>33095</v>
      </c>
      <c r="G8896" s="2">
        <v>45720</v>
      </c>
      <c r="H8896" t="s">
        <v>83</v>
      </c>
      <c r="I8896">
        <v>3</v>
      </c>
      <c r="J8896">
        <f t="shared" si="278"/>
        <v>150</v>
      </c>
      <c r="K8896" s="3">
        <v>0</v>
      </c>
      <c r="L8896" s="3">
        <f t="shared" si="279"/>
        <v>450</v>
      </c>
      <c r="M8896">
        <v>450</v>
      </c>
      <c r="N8896" s="3">
        <f>Table2[[#This Row],[Total Cost]]-Table2[[#This Row],[Total Sales]]</f>
        <v>0</v>
      </c>
      <c r="O8896" t="s">
        <v>84</v>
      </c>
      <c r="P8896" t="s">
        <v>17</v>
      </c>
    </row>
    <row r="8897" spans="1:16">
      <c r="A8897" t="s">
        <v>33096</v>
      </c>
      <c r="B8897" t="s">
        <v>33097</v>
      </c>
      <c r="C8897" t="s">
        <v>36976</v>
      </c>
      <c r="D8897" t="s">
        <v>37687</v>
      </c>
      <c r="E8897" t="s">
        <v>33098</v>
      </c>
      <c r="F8897" t="s">
        <v>4828</v>
      </c>
      <c r="G8897" s="2">
        <v>45649</v>
      </c>
      <c r="H8897" t="s">
        <v>22</v>
      </c>
      <c r="I8897">
        <v>1</v>
      </c>
      <c r="J8897">
        <f t="shared" si="278"/>
        <v>100</v>
      </c>
      <c r="K8897" s="3">
        <v>5</v>
      </c>
      <c r="L8897" s="3">
        <f t="shared" si="279"/>
        <v>100</v>
      </c>
      <c r="M8897">
        <v>95</v>
      </c>
      <c r="N8897" s="3">
        <f>Table2[[#This Row],[Total Cost]]-Table2[[#This Row],[Total Sales]]</f>
        <v>5</v>
      </c>
      <c r="O8897" t="s">
        <v>16</v>
      </c>
      <c r="P8897" t="s">
        <v>17</v>
      </c>
    </row>
    <row r="8898" spans="1:16">
      <c r="A8898" t="s">
        <v>33099</v>
      </c>
      <c r="B8898" t="s">
        <v>33100</v>
      </c>
      <c r="C8898" t="s">
        <v>37833</v>
      </c>
      <c r="D8898" t="s">
        <v>38253</v>
      </c>
      <c r="E8898" t="s">
        <v>33101</v>
      </c>
      <c r="F8898" t="s">
        <v>614</v>
      </c>
      <c r="G8898" s="2">
        <v>45659</v>
      </c>
      <c r="H8898" t="s">
        <v>56</v>
      </c>
      <c r="I8898">
        <v>2</v>
      </c>
      <c r="J8898">
        <f t="shared" si="278"/>
        <v>90</v>
      </c>
      <c r="K8898" s="3">
        <v>0</v>
      </c>
      <c r="L8898" s="3">
        <f t="shared" si="279"/>
        <v>180</v>
      </c>
      <c r="M8898">
        <v>180</v>
      </c>
      <c r="N8898" s="3">
        <f>Table2[[#This Row],[Total Cost]]-Table2[[#This Row],[Total Sales]]</f>
        <v>0</v>
      </c>
      <c r="O8898" t="s">
        <v>84</v>
      </c>
      <c r="P8898" t="s">
        <v>17</v>
      </c>
    </row>
    <row r="8899" spans="1:16">
      <c r="A8899" t="s">
        <v>33102</v>
      </c>
      <c r="B8899" t="s">
        <v>33103</v>
      </c>
      <c r="C8899" t="s">
        <v>37581</v>
      </c>
      <c r="D8899" t="s">
        <v>37824</v>
      </c>
      <c r="E8899" t="s">
        <v>15397</v>
      </c>
      <c r="F8899" t="s">
        <v>33104</v>
      </c>
      <c r="G8899" s="2">
        <v>45729</v>
      </c>
      <c r="H8899" t="s">
        <v>42</v>
      </c>
      <c r="I8899">
        <v>2</v>
      </c>
      <c r="J8899">
        <f t="shared" ref="J8899:J8962" si="280">L8899/I8899</f>
        <v>200</v>
      </c>
      <c r="K8899" s="3">
        <v>5</v>
      </c>
      <c r="L8899" s="3">
        <f t="shared" si="279"/>
        <v>400</v>
      </c>
      <c r="M8899">
        <v>380</v>
      </c>
      <c r="N8899" s="3">
        <f>Table2[[#This Row],[Total Cost]]-Table2[[#This Row],[Total Sales]]</f>
        <v>20</v>
      </c>
      <c r="O8899" t="s">
        <v>90</v>
      </c>
      <c r="P8899" t="s">
        <v>17</v>
      </c>
    </row>
    <row r="8900" spans="1:16">
      <c r="A8900" t="s">
        <v>33105</v>
      </c>
      <c r="B8900" t="s">
        <v>33106</v>
      </c>
      <c r="C8900" t="s">
        <v>37051</v>
      </c>
      <c r="D8900" t="s">
        <v>37793</v>
      </c>
      <c r="E8900" t="s">
        <v>33107</v>
      </c>
      <c r="F8900" t="s">
        <v>33108</v>
      </c>
      <c r="G8900" s="2">
        <v>45741</v>
      </c>
      <c r="H8900" t="s">
        <v>42</v>
      </c>
      <c r="I8900">
        <v>2</v>
      </c>
      <c r="J8900">
        <f t="shared" si="280"/>
        <v>200</v>
      </c>
      <c r="K8900" s="3">
        <v>5</v>
      </c>
      <c r="L8900" s="3">
        <f t="shared" si="279"/>
        <v>400</v>
      </c>
      <c r="M8900">
        <v>380</v>
      </c>
      <c r="N8900" s="3">
        <f>Table2[[#This Row],[Total Cost]]-Table2[[#This Row],[Total Sales]]</f>
        <v>20</v>
      </c>
      <c r="O8900" t="s">
        <v>16</v>
      </c>
      <c r="P8900" t="s">
        <v>17</v>
      </c>
    </row>
    <row r="8901" spans="1:16">
      <c r="A8901" t="s">
        <v>33109</v>
      </c>
      <c r="B8901" t="s">
        <v>33110</v>
      </c>
      <c r="C8901" t="s">
        <v>37543</v>
      </c>
      <c r="D8901" t="s">
        <v>37570</v>
      </c>
      <c r="E8901" t="s">
        <v>11231</v>
      </c>
      <c r="F8901" t="s">
        <v>5484</v>
      </c>
      <c r="G8901" s="2">
        <v>45672</v>
      </c>
      <c r="H8901" t="s">
        <v>28</v>
      </c>
      <c r="I8901">
        <v>2</v>
      </c>
      <c r="J8901">
        <f t="shared" si="280"/>
        <v>300</v>
      </c>
      <c r="K8901" s="3">
        <v>10</v>
      </c>
      <c r="L8901" s="3">
        <f t="shared" si="279"/>
        <v>600</v>
      </c>
      <c r="M8901">
        <v>540</v>
      </c>
      <c r="N8901" s="3">
        <f>Table2[[#This Row],[Total Cost]]-Table2[[#This Row],[Total Sales]]</f>
        <v>60</v>
      </c>
      <c r="O8901" t="s">
        <v>16</v>
      </c>
      <c r="P8901" t="s">
        <v>17</v>
      </c>
    </row>
    <row r="8902" spans="1:16">
      <c r="A8902" t="s">
        <v>33111</v>
      </c>
      <c r="B8902" t="s">
        <v>33112</v>
      </c>
      <c r="C8902" t="s">
        <v>37303</v>
      </c>
      <c r="D8902" t="s">
        <v>37640</v>
      </c>
      <c r="E8902" t="s">
        <v>33113</v>
      </c>
      <c r="F8902" t="s">
        <v>2523</v>
      </c>
      <c r="G8902" s="2">
        <v>45633</v>
      </c>
      <c r="H8902" t="s">
        <v>56</v>
      </c>
      <c r="I8902">
        <v>3</v>
      </c>
      <c r="J8902">
        <f t="shared" si="280"/>
        <v>90</v>
      </c>
      <c r="K8902" s="3">
        <v>0</v>
      </c>
      <c r="L8902" s="3">
        <f t="shared" ref="L8902:L8965" si="281">M8902/(1-K8902/100)</f>
        <v>270</v>
      </c>
      <c r="M8902">
        <v>270</v>
      </c>
      <c r="N8902" s="3">
        <f>Table2[[#This Row],[Total Cost]]-Table2[[#This Row],[Total Sales]]</f>
        <v>0</v>
      </c>
      <c r="O8902" t="s">
        <v>84</v>
      </c>
      <c r="P8902" t="s">
        <v>17</v>
      </c>
    </row>
    <row r="8903" spans="1:16">
      <c r="A8903" t="s">
        <v>33114</v>
      </c>
      <c r="B8903" t="s">
        <v>33115</v>
      </c>
      <c r="C8903" t="s">
        <v>37033</v>
      </c>
      <c r="D8903" t="s">
        <v>36963</v>
      </c>
      <c r="E8903" t="s">
        <v>33116</v>
      </c>
      <c r="F8903" t="s">
        <v>28833</v>
      </c>
      <c r="G8903" s="2">
        <v>45578</v>
      </c>
      <c r="H8903" t="s">
        <v>42</v>
      </c>
      <c r="I8903">
        <v>4</v>
      </c>
      <c r="J8903">
        <f t="shared" si="280"/>
        <v>200</v>
      </c>
      <c r="K8903" s="3">
        <v>5</v>
      </c>
      <c r="L8903" s="3">
        <f t="shared" si="281"/>
        <v>800</v>
      </c>
      <c r="M8903">
        <v>760</v>
      </c>
      <c r="N8903" s="3">
        <f>Table2[[#This Row],[Total Cost]]-Table2[[#This Row],[Total Sales]]</f>
        <v>40</v>
      </c>
      <c r="O8903" t="s">
        <v>16</v>
      </c>
      <c r="P8903" t="s">
        <v>17</v>
      </c>
    </row>
    <row r="8904" spans="1:16">
      <c r="A8904" t="s">
        <v>33117</v>
      </c>
      <c r="B8904" t="s">
        <v>33118</v>
      </c>
      <c r="C8904" t="s">
        <v>37062</v>
      </c>
      <c r="D8904" t="s">
        <v>37673</v>
      </c>
      <c r="E8904" t="s">
        <v>33119</v>
      </c>
      <c r="F8904" t="s">
        <v>9554</v>
      </c>
      <c r="G8904" s="2">
        <v>45761</v>
      </c>
      <c r="H8904" t="s">
        <v>83</v>
      </c>
      <c r="I8904">
        <v>1</v>
      </c>
      <c r="J8904">
        <f t="shared" si="280"/>
        <v>150</v>
      </c>
      <c r="K8904" s="3">
        <v>0</v>
      </c>
      <c r="L8904" s="3">
        <f t="shared" si="281"/>
        <v>150</v>
      </c>
      <c r="M8904">
        <v>150</v>
      </c>
      <c r="N8904" s="3">
        <f>Table2[[#This Row],[Total Cost]]-Table2[[#This Row],[Total Sales]]</f>
        <v>0</v>
      </c>
      <c r="O8904" t="s">
        <v>23</v>
      </c>
      <c r="P8904" t="s">
        <v>17</v>
      </c>
    </row>
    <row r="8905" spans="1:16">
      <c r="A8905" t="s">
        <v>33120</v>
      </c>
      <c r="B8905" t="s">
        <v>28290</v>
      </c>
      <c r="C8905" t="s">
        <v>37041</v>
      </c>
      <c r="D8905" t="s">
        <v>38099</v>
      </c>
      <c r="E8905" t="s">
        <v>33121</v>
      </c>
      <c r="F8905" t="s">
        <v>33122</v>
      </c>
      <c r="G8905" s="2">
        <v>45699</v>
      </c>
      <c r="H8905" t="s">
        <v>56</v>
      </c>
      <c r="I8905">
        <v>3</v>
      </c>
      <c r="J8905">
        <f t="shared" si="280"/>
        <v>90</v>
      </c>
      <c r="K8905" s="3">
        <v>0</v>
      </c>
      <c r="L8905" s="3">
        <f t="shared" si="281"/>
        <v>270</v>
      </c>
      <c r="M8905">
        <v>270</v>
      </c>
      <c r="N8905" s="3">
        <f>Table2[[#This Row],[Total Cost]]-Table2[[#This Row],[Total Sales]]</f>
        <v>0</v>
      </c>
      <c r="O8905" t="s">
        <v>90</v>
      </c>
      <c r="P8905" t="s">
        <v>17</v>
      </c>
    </row>
    <row r="8906" spans="1:16">
      <c r="A8906" t="s">
        <v>33123</v>
      </c>
      <c r="B8906" t="s">
        <v>33124</v>
      </c>
      <c r="C8906" t="s">
        <v>36980</v>
      </c>
      <c r="D8906" t="s">
        <v>37044</v>
      </c>
      <c r="E8906" t="s">
        <v>16548</v>
      </c>
      <c r="F8906" t="s">
        <v>33125</v>
      </c>
      <c r="G8906" s="2">
        <v>45486</v>
      </c>
      <c r="H8906" t="s">
        <v>89</v>
      </c>
      <c r="I8906">
        <v>3</v>
      </c>
      <c r="J8906">
        <f t="shared" si="280"/>
        <v>50</v>
      </c>
      <c r="K8906" s="3">
        <v>15</v>
      </c>
      <c r="L8906" s="3">
        <f t="shared" si="281"/>
        <v>150</v>
      </c>
      <c r="M8906">
        <v>127.5</v>
      </c>
      <c r="N8906" s="3">
        <f>Table2[[#This Row],[Total Cost]]-Table2[[#This Row],[Total Sales]]</f>
        <v>22.5</v>
      </c>
      <c r="O8906" t="s">
        <v>16</v>
      </c>
      <c r="P8906" t="s">
        <v>78</v>
      </c>
    </row>
    <row r="8907" spans="1:16">
      <c r="A8907" t="s">
        <v>33126</v>
      </c>
      <c r="B8907" t="s">
        <v>33127</v>
      </c>
      <c r="C8907" t="s">
        <v>37586</v>
      </c>
      <c r="D8907" t="s">
        <v>36959</v>
      </c>
      <c r="E8907" t="s">
        <v>33128</v>
      </c>
      <c r="F8907" t="s">
        <v>12277</v>
      </c>
      <c r="G8907" s="2">
        <v>45763</v>
      </c>
      <c r="H8907" t="s">
        <v>22</v>
      </c>
      <c r="I8907">
        <v>1</v>
      </c>
      <c r="J8907">
        <f t="shared" si="280"/>
        <v>100</v>
      </c>
      <c r="K8907" s="3">
        <v>0</v>
      </c>
      <c r="L8907" s="3">
        <f t="shared" si="281"/>
        <v>100</v>
      </c>
      <c r="M8907">
        <v>100</v>
      </c>
      <c r="N8907" s="3">
        <f>Table2[[#This Row],[Total Cost]]-Table2[[#This Row],[Total Sales]]</f>
        <v>0</v>
      </c>
      <c r="O8907" t="s">
        <v>23</v>
      </c>
      <c r="P8907" t="s">
        <v>17</v>
      </c>
    </row>
    <row r="8908" spans="1:16">
      <c r="A8908" t="s">
        <v>33129</v>
      </c>
      <c r="B8908" t="s">
        <v>33130</v>
      </c>
      <c r="C8908" t="s">
        <v>37098</v>
      </c>
      <c r="D8908" t="s">
        <v>37423</v>
      </c>
      <c r="E8908" t="s">
        <v>33131</v>
      </c>
      <c r="F8908" t="s">
        <v>33132</v>
      </c>
      <c r="G8908" s="2">
        <v>45695</v>
      </c>
      <c r="H8908" t="s">
        <v>22</v>
      </c>
      <c r="I8908">
        <v>3</v>
      </c>
      <c r="J8908">
        <f t="shared" si="280"/>
        <v>100</v>
      </c>
      <c r="K8908" s="3">
        <v>0</v>
      </c>
      <c r="L8908" s="3">
        <f t="shared" si="281"/>
        <v>300</v>
      </c>
      <c r="M8908">
        <v>300</v>
      </c>
      <c r="N8908" s="3">
        <f>Table2[[#This Row],[Total Cost]]-Table2[[#This Row],[Total Sales]]</f>
        <v>0</v>
      </c>
      <c r="O8908" t="s">
        <v>84</v>
      </c>
      <c r="P8908" t="s">
        <v>17</v>
      </c>
    </row>
    <row r="8909" spans="1:16">
      <c r="A8909" t="s">
        <v>33133</v>
      </c>
      <c r="B8909" t="s">
        <v>33134</v>
      </c>
      <c r="C8909" t="s">
        <v>37281</v>
      </c>
      <c r="D8909" t="s">
        <v>37117</v>
      </c>
      <c r="E8909" t="s">
        <v>33135</v>
      </c>
      <c r="F8909" t="s">
        <v>33136</v>
      </c>
      <c r="G8909" s="2">
        <v>45550</v>
      </c>
      <c r="H8909" t="s">
        <v>56</v>
      </c>
      <c r="I8909">
        <v>1</v>
      </c>
      <c r="J8909">
        <f t="shared" si="280"/>
        <v>90</v>
      </c>
      <c r="K8909" s="3">
        <v>0</v>
      </c>
      <c r="L8909" s="3">
        <f t="shared" si="281"/>
        <v>90</v>
      </c>
      <c r="M8909">
        <v>90</v>
      </c>
      <c r="N8909" s="3">
        <f>Table2[[#This Row],[Total Cost]]-Table2[[#This Row],[Total Sales]]</f>
        <v>0</v>
      </c>
      <c r="O8909" t="s">
        <v>23</v>
      </c>
      <c r="P8909" t="s">
        <v>17</v>
      </c>
    </row>
    <row r="8910" spans="1:16">
      <c r="A8910" t="s">
        <v>33137</v>
      </c>
      <c r="B8910" t="s">
        <v>33138</v>
      </c>
      <c r="C8910" t="s">
        <v>37090</v>
      </c>
      <c r="D8910" t="s">
        <v>36975</v>
      </c>
      <c r="E8910" t="s">
        <v>33139</v>
      </c>
      <c r="F8910" t="s">
        <v>33140</v>
      </c>
      <c r="G8910" s="2">
        <v>45646</v>
      </c>
      <c r="H8910" t="s">
        <v>28</v>
      </c>
      <c r="I8910">
        <v>1</v>
      </c>
      <c r="J8910">
        <f t="shared" si="280"/>
        <v>300</v>
      </c>
      <c r="K8910" s="3">
        <v>10</v>
      </c>
      <c r="L8910" s="3">
        <f t="shared" si="281"/>
        <v>300</v>
      </c>
      <c r="M8910">
        <v>270</v>
      </c>
      <c r="N8910" s="3">
        <f>Table2[[#This Row],[Total Cost]]-Table2[[#This Row],[Total Sales]]</f>
        <v>30</v>
      </c>
      <c r="O8910" t="s">
        <v>33</v>
      </c>
      <c r="P8910" t="s">
        <v>17</v>
      </c>
    </row>
    <row r="8911" spans="1:16">
      <c r="A8911" t="s">
        <v>33141</v>
      </c>
      <c r="B8911" t="s">
        <v>33142</v>
      </c>
      <c r="C8911" t="s">
        <v>36954</v>
      </c>
      <c r="D8911" t="s">
        <v>37376</v>
      </c>
      <c r="E8911" t="s">
        <v>33143</v>
      </c>
      <c r="F8911" t="s">
        <v>33144</v>
      </c>
      <c r="G8911" s="2">
        <v>45592</v>
      </c>
      <c r="H8911" t="s">
        <v>22</v>
      </c>
      <c r="I8911">
        <v>2</v>
      </c>
      <c r="J8911">
        <f t="shared" si="280"/>
        <v>100</v>
      </c>
      <c r="K8911" s="3">
        <v>10</v>
      </c>
      <c r="L8911" s="3">
        <f t="shared" si="281"/>
        <v>200</v>
      </c>
      <c r="M8911">
        <v>180</v>
      </c>
      <c r="N8911" s="3">
        <f>Table2[[#This Row],[Total Cost]]-Table2[[#This Row],[Total Sales]]</f>
        <v>20</v>
      </c>
      <c r="O8911" t="s">
        <v>33</v>
      </c>
      <c r="P8911" t="s">
        <v>78</v>
      </c>
    </row>
    <row r="8912" spans="1:16">
      <c r="A8912" t="s">
        <v>33145</v>
      </c>
      <c r="B8912" t="s">
        <v>33146</v>
      </c>
      <c r="C8912" t="s">
        <v>37509</v>
      </c>
      <c r="D8912" t="s">
        <v>37080</v>
      </c>
      <c r="E8912" t="s">
        <v>11100</v>
      </c>
      <c r="F8912" t="s">
        <v>33147</v>
      </c>
      <c r="G8912" s="2">
        <v>45530</v>
      </c>
      <c r="H8912" t="s">
        <v>22</v>
      </c>
      <c r="I8912">
        <v>1</v>
      </c>
      <c r="J8912">
        <f t="shared" si="280"/>
        <v>100</v>
      </c>
      <c r="K8912" s="3">
        <v>0</v>
      </c>
      <c r="L8912" s="3">
        <f t="shared" si="281"/>
        <v>100</v>
      </c>
      <c r="M8912">
        <v>100</v>
      </c>
      <c r="N8912" s="3">
        <f>Table2[[#This Row],[Total Cost]]-Table2[[#This Row],[Total Sales]]</f>
        <v>0</v>
      </c>
      <c r="O8912" t="s">
        <v>16</v>
      </c>
      <c r="P8912" t="s">
        <v>17</v>
      </c>
    </row>
    <row r="8913" spans="1:16">
      <c r="A8913" t="s">
        <v>33148</v>
      </c>
      <c r="B8913" t="s">
        <v>33149</v>
      </c>
      <c r="C8913" t="s">
        <v>37358</v>
      </c>
      <c r="D8913" t="s">
        <v>37676</v>
      </c>
      <c r="E8913" t="s">
        <v>33150</v>
      </c>
      <c r="F8913" t="s">
        <v>33151</v>
      </c>
      <c r="G8913" s="2">
        <v>45659</v>
      </c>
      <c r="H8913" t="s">
        <v>47</v>
      </c>
      <c r="I8913">
        <v>4</v>
      </c>
      <c r="J8913">
        <f t="shared" si="280"/>
        <v>1200</v>
      </c>
      <c r="K8913" s="3">
        <v>5</v>
      </c>
      <c r="L8913" s="3">
        <f t="shared" si="281"/>
        <v>4800</v>
      </c>
      <c r="M8913">
        <v>4560</v>
      </c>
      <c r="N8913" s="3">
        <f>Table2[[#This Row],[Total Cost]]-Table2[[#This Row],[Total Sales]]</f>
        <v>240</v>
      </c>
      <c r="O8913" t="s">
        <v>23</v>
      </c>
      <c r="P8913" t="s">
        <v>17</v>
      </c>
    </row>
    <row r="8914" spans="1:16">
      <c r="A8914" t="s">
        <v>33152</v>
      </c>
      <c r="B8914" t="s">
        <v>33153</v>
      </c>
      <c r="C8914" t="s">
        <v>37403</v>
      </c>
      <c r="D8914" t="s">
        <v>37315</v>
      </c>
      <c r="E8914" t="s">
        <v>33154</v>
      </c>
      <c r="F8914" t="s">
        <v>22922</v>
      </c>
      <c r="G8914" s="2">
        <v>45539</v>
      </c>
      <c r="H8914" t="s">
        <v>73</v>
      </c>
      <c r="I8914">
        <v>2</v>
      </c>
      <c r="J8914">
        <f t="shared" si="280"/>
        <v>120</v>
      </c>
      <c r="K8914" s="3">
        <v>5</v>
      </c>
      <c r="L8914" s="3">
        <f t="shared" si="281"/>
        <v>240</v>
      </c>
      <c r="M8914">
        <v>228</v>
      </c>
      <c r="N8914" s="3">
        <f>Table2[[#This Row],[Total Cost]]-Table2[[#This Row],[Total Sales]]</f>
        <v>12</v>
      </c>
      <c r="O8914" t="s">
        <v>23</v>
      </c>
      <c r="P8914" t="s">
        <v>17</v>
      </c>
    </row>
    <row r="8915" spans="1:16">
      <c r="A8915" t="s">
        <v>33155</v>
      </c>
      <c r="B8915" t="s">
        <v>33156</v>
      </c>
      <c r="C8915" t="s">
        <v>37313</v>
      </c>
      <c r="D8915" t="s">
        <v>37310</v>
      </c>
      <c r="E8915" t="s">
        <v>33157</v>
      </c>
      <c r="F8915" t="s">
        <v>33158</v>
      </c>
      <c r="G8915" s="2">
        <v>45675</v>
      </c>
      <c r="H8915" t="s">
        <v>47</v>
      </c>
      <c r="I8915">
        <v>1</v>
      </c>
      <c r="J8915">
        <f t="shared" si="280"/>
        <v>1200</v>
      </c>
      <c r="K8915" s="3">
        <v>0</v>
      </c>
      <c r="L8915" s="3">
        <f t="shared" si="281"/>
        <v>1200</v>
      </c>
      <c r="M8915">
        <v>1200</v>
      </c>
      <c r="N8915" s="3">
        <f>Table2[[#This Row],[Total Cost]]-Table2[[#This Row],[Total Sales]]</f>
        <v>0</v>
      </c>
      <c r="O8915" t="s">
        <v>16</v>
      </c>
      <c r="P8915" t="s">
        <v>17</v>
      </c>
    </row>
    <row r="8916" spans="1:16">
      <c r="A8916" s="1" t="s">
        <v>33159</v>
      </c>
      <c r="B8916" t="s">
        <v>33160</v>
      </c>
      <c r="C8916" t="s">
        <v>37805</v>
      </c>
      <c r="D8916" t="s">
        <v>38023</v>
      </c>
      <c r="E8916" t="s">
        <v>33161</v>
      </c>
      <c r="F8916" t="s">
        <v>33162</v>
      </c>
      <c r="G8916" s="2">
        <v>45414</v>
      </c>
      <c r="H8916" t="s">
        <v>56</v>
      </c>
      <c r="I8916">
        <v>3</v>
      </c>
      <c r="J8916">
        <f t="shared" si="280"/>
        <v>90</v>
      </c>
      <c r="K8916" s="3">
        <v>10</v>
      </c>
      <c r="L8916" s="3">
        <f t="shared" si="281"/>
        <v>270</v>
      </c>
      <c r="M8916">
        <v>243</v>
      </c>
      <c r="N8916" s="3">
        <f>Table2[[#This Row],[Total Cost]]-Table2[[#This Row],[Total Sales]]</f>
        <v>27</v>
      </c>
      <c r="O8916" t="s">
        <v>84</v>
      </c>
      <c r="P8916" t="s">
        <v>17</v>
      </c>
    </row>
    <row r="8917" spans="1:16">
      <c r="A8917" t="s">
        <v>33163</v>
      </c>
      <c r="B8917" t="s">
        <v>33164</v>
      </c>
      <c r="C8917" t="s">
        <v>37051</v>
      </c>
      <c r="D8917" t="s">
        <v>37007</v>
      </c>
      <c r="E8917" t="s">
        <v>33165</v>
      </c>
      <c r="F8917" t="s">
        <v>33166</v>
      </c>
      <c r="G8917" s="2">
        <v>45742</v>
      </c>
      <c r="H8917" t="s">
        <v>42</v>
      </c>
      <c r="I8917">
        <v>4</v>
      </c>
      <c r="J8917">
        <f t="shared" si="280"/>
        <v>200</v>
      </c>
      <c r="K8917" s="3">
        <v>10</v>
      </c>
      <c r="L8917" s="3">
        <f t="shared" si="281"/>
        <v>800</v>
      </c>
      <c r="M8917">
        <v>720</v>
      </c>
      <c r="N8917" s="3">
        <f>Table2[[#This Row],[Total Cost]]-Table2[[#This Row],[Total Sales]]</f>
        <v>80</v>
      </c>
      <c r="O8917" t="s">
        <v>84</v>
      </c>
      <c r="P8917" t="s">
        <v>17</v>
      </c>
    </row>
    <row r="8918" spans="1:16">
      <c r="A8918" t="s">
        <v>33167</v>
      </c>
      <c r="B8918" t="s">
        <v>1157</v>
      </c>
      <c r="C8918" t="s">
        <v>37321</v>
      </c>
      <c r="D8918" t="s">
        <v>37322</v>
      </c>
      <c r="E8918" t="s">
        <v>33168</v>
      </c>
      <c r="F8918" t="s">
        <v>29121</v>
      </c>
      <c r="G8918" s="2">
        <v>45534</v>
      </c>
      <c r="H8918" t="s">
        <v>15</v>
      </c>
      <c r="I8918">
        <v>4</v>
      </c>
      <c r="J8918">
        <f t="shared" si="280"/>
        <v>800</v>
      </c>
      <c r="K8918" s="3">
        <v>0</v>
      </c>
      <c r="L8918" s="3">
        <f t="shared" si="281"/>
        <v>3200</v>
      </c>
      <c r="M8918">
        <v>3200</v>
      </c>
      <c r="N8918" s="3">
        <f>Table2[[#This Row],[Total Cost]]-Table2[[#This Row],[Total Sales]]</f>
        <v>0</v>
      </c>
      <c r="O8918" t="s">
        <v>16</v>
      </c>
      <c r="P8918" t="s">
        <v>17</v>
      </c>
    </row>
    <row r="8919" spans="1:16">
      <c r="A8919" t="s">
        <v>33169</v>
      </c>
      <c r="B8919" t="s">
        <v>33170</v>
      </c>
      <c r="C8919" t="s">
        <v>37373</v>
      </c>
      <c r="D8919" t="s">
        <v>37115</v>
      </c>
      <c r="E8919" t="s">
        <v>33171</v>
      </c>
      <c r="F8919" t="s">
        <v>33172</v>
      </c>
      <c r="G8919" s="2">
        <v>45527</v>
      </c>
      <c r="H8919" t="s">
        <v>15</v>
      </c>
      <c r="I8919">
        <v>1</v>
      </c>
      <c r="J8919">
        <f t="shared" si="280"/>
        <v>800</v>
      </c>
      <c r="K8919" s="3">
        <v>0</v>
      </c>
      <c r="L8919" s="3">
        <f t="shared" si="281"/>
        <v>800</v>
      </c>
      <c r="M8919">
        <v>800</v>
      </c>
      <c r="N8919" s="3">
        <f>Table2[[#This Row],[Total Cost]]-Table2[[#This Row],[Total Sales]]</f>
        <v>0</v>
      </c>
      <c r="O8919" t="s">
        <v>84</v>
      </c>
      <c r="P8919" t="s">
        <v>17</v>
      </c>
    </row>
    <row r="8920" spans="1:16">
      <c r="A8920" t="s">
        <v>33173</v>
      </c>
      <c r="B8920" t="s">
        <v>33174</v>
      </c>
      <c r="C8920" t="s">
        <v>37311</v>
      </c>
      <c r="D8920" t="s">
        <v>37009</v>
      </c>
      <c r="E8920" t="s">
        <v>553</v>
      </c>
      <c r="F8920" t="s">
        <v>19006</v>
      </c>
      <c r="G8920" s="2">
        <v>45503</v>
      </c>
      <c r="H8920" t="s">
        <v>56</v>
      </c>
      <c r="I8920">
        <v>3</v>
      </c>
      <c r="J8920">
        <f t="shared" si="280"/>
        <v>90</v>
      </c>
      <c r="K8920" s="3">
        <v>0</v>
      </c>
      <c r="L8920" s="3">
        <f t="shared" si="281"/>
        <v>270</v>
      </c>
      <c r="M8920">
        <v>270</v>
      </c>
      <c r="N8920" s="3">
        <f>Table2[[#This Row],[Total Cost]]-Table2[[#This Row],[Total Sales]]</f>
        <v>0</v>
      </c>
      <c r="O8920" t="s">
        <v>23</v>
      </c>
      <c r="P8920" t="s">
        <v>17</v>
      </c>
    </row>
    <row r="8921" spans="1:16">
      <c r="A8921" t="s">
        <v>33175</v>
      </c>
      <c r="B8921" t="s">
        <v>33176</v>
      </c>
      <c r="C8921" t="s">
        <v>37810</v>
      </c>
      <c r="D8921" t="s">
        <v>37123</v>
      </c>
      <c r="E8921" t="s">
        <v>33177</v>
      </c>
      <c r="F8921" t="s">
        <v>33178</v>
      </c>
      <c r="G8921" s="2">
        <v>45506</v>
      </c>
      <c r="H8921" t="s">
        <v>15</v>
      </c>
      <c r="I8921">
        <v>4</v>
      </c>
      <c r="J8921">
        <f t="shared" si="280"/>
        <v>800</v>
      </c>
      <c r="K8921" s="3">
        <v>0</v>
      </c>
      <c r="L8921" s="3">
        <f t="shared" si="281"/>
        <v>3200</v>
      </c>
      <c r="M8921">
        <v>3200</v>
      </c>
      <c r="N8921" s="3">
        <f>Table2[[#This Row],[Total Cost]]-Table2[[#This Row],[Total Sales]]</f>
        <v>0</v>
      </c>
      <c r="O8921" t="s">
        <v>16</v>
      </c>
      <c r="P8921" t="s">
        <v>17</v>
      </c>
    </row>
    <row r="8922" spans="1:16">
      <c r="A8922" t="s">
        <v>33179</v>
      </c>
      <c r="B8922" t="s">
        <v>33180</v>
      </c>
      <c r="C8922" t="s">
        <v>37810</v>
      </c>
      <c r="D8922" t="s">
        <v>37117</v>
      </c>
      <c r="E8922" t="s">
        <v>33181</v>
      </c>
      <c r="F8922" t="s">
        <v>33182</v>
      </c>
      <c r="G8922" s="2">
        <v>45605</v>
      </c>
      <c r="H8922" t="s">
        <v>28</v>
      </c>
      <c r="I8922">
        <v>4</v>
      </c>
      <c r="J8922">
        <f t="shared" si="280"/>
        <v>300</v>
      </c>
      <c r="K8922" s="3">
        <v>0</v>
      </c>
      <c r="L8922" s="3">
        <f t="shared" si="281"/>
        <v>1200</v>
      </c>
      <c r="M8922">
        <v>1200</v>
      </c>
      <c r="N8922" s="3">
        <f>Table2[[#This Row],[Total Cost]]-Table2[[#This Row],[Total Sales]]</f>
        <v>0</v>
      </c>
      <c r="O8922" t="s">
        <v>33</v>
      </c>
      <c r="P8922" t="s">
        <v>17</v>
      </c>
    </row>
    <row r="8923" spans="1:16">
      <c r="A8923" t="s">
        <v>33183</v>
      </c>
      <c r="B8923" t="s">
        <v>33184</v>
      </c>
      <c r="C8923" t="s">
        <v>37581</v>
      </c>
      <c r="D8923" t="s">
        <v>37032</v>
      </c>
      <c r="E8923" t="s">
        <v>33185</v>
      </c>
      <c r="F8923" t="s">
        <v>33186</v>
      </c>
      <c r="G8923" s="2">
        <v>45756</v>
      </c>
      <c r="H8923" t="s">
        <v>89</v>
      </c>
      <c r="I8923">
        <v>3</v>
      </c>
      <c r="J8923">
        <f t="shared" si="280"/>
        <v>50</v>
      </c>
      <c r="K8923" s="3">
        <v>5</v>
      </c>
      <c r="L8923" s="3">
        <f t="shared" si="281"/>
        <v>150</v>
      </c>
      <c r="M8923">
        <v>142.5</v>
      </c>
      <c r="N8923" s="3">
        <f>Table2[[#This Row],[Total Cost]]-Table2[[#This Row],[Total Sales]]</f>
        <v>7.5</v>
      </c>
      <c r="O8923" t="s">
        <v>16</v>
      </c>
      <c r="P8923" t="s">
        <v>17</v>
      </c>
    </row>
    <row r="8924" spans="1:16">
      <c r="A8924" t="s">
        <v>33187</v>
      </c>
      <c r="B8924" t="s">
        <v>33188</v>
      </c>
      <c r="C8924" t="s">
        <v>37087</v>
      </c>
      <c r="D8924" t="s">
        <v>37521</v>
      </c>
      <c r="E8924" t="s">
        <v>33189</v>
      </c>
      <c r="F8924" t="s">
        <v>33190</v>
      </c>
      <c r="G8924" s="2">
        <v>45473</v>
      </c>
      <c r="H8924" t="s">
        <v>47</v>
      </c>
      <c r="I8924">
        <v>3</v>
      </c>
      <c r="J8924">
        <f t="shared" si="280"/>
        <v>1200</v>
      </c>
      <c r="K8924" s="3">
        <v>0</v>
      </c>
      <c r="L8924" s="3">
        <f t="shared" si="281"/>
        <v>3600</v>
      </c>
      <c r="M8924">
        <v>3600</v>
      </c>
      <c r="N8924" s="3">
        <f>Table2[[#This Row],[Total Cost]]-Table2[[#This Row],[Total Sales]]</f>
        <v>0</v>
      </c>
      <c r="O8924" t="s">
        <v>16</v>
      </c>
      <c r="P8924" t="s">
        <v>17</v>
      </c>
    </row>
    <row r="8925" spans="1:16">
      <c r="A8925" t="s">
        <v>33191</v>
      </c>
      <c r="B8925" t="s">
        <v>33192</v>
      </c>
      <c r="C8925" t="s">
        <v>37354</v>
      </c>
      <c r="D8925" t="s">
        <v>37036</v>
      </c>
      <c r="E8925" t="s">
        <v>33193</v>
      </c>
      <c r="F8925" t="s">
        <v>9109</v>
      </c>
      <c r="G8925" s="2">
        <v>45458</v>
      </c>
      <c r="H8925" t="s">
        <v>42</v>
      </c>
      <c r="I8925">
        <v>1</v>
      </c>
      <c r="J8925">
        <f t="shared" si="280"/>
        <v>200</v>
      </c>
      <c r="K8925" s="3">
        <v>15</v>
      </c>
      <c r="L8925" s="3">
        <f t="shared" si="281"/>
        <v>200</v>
      </c>
      <c r="M8925">
        <v>170</v>
      </c>
      <c r="N8925" s="3">
        <f>Table2[[#This Row],[Total Cost]]-Table2[[#This Row],[Total Sales]]</f>
        <v>30</v>
      </c>
      <c r="O8925" t="s">
        <v>33</v>
      </c>
      <c r="P8925" t="s">
        <v>17</v>
      </c>
    </row>
    <row r="8926" spans="1:16">
      <c r="A8926" t="s">
        <v>33194</v>
      </c>
      <c r="B8926" t="s">
        <v>33195</v>
      </c>
      <c r="C8926" t="s">
        <v>37208</v>
      </c>
      <c r="D8926" t="s">
        <v>37609</v>
      </c>
      <c r="E8926" t="s">
        <v>33196</v>
      </c>
      <c r="F8926" t="s">
        <v>33197</v>
      </c>
      <c r="G8926" s="2">
        <v>45648</v>
      </c>
      <c r="H8926" t="s">
        <v>47</v>
      </c>
      <c r="I8926">
        <v>1</v>
      </c>
      <c r="J8926">
        <f t="shared" si="280"/>
        <v>1200</v>
      </c>
      <c r="K8926" s="3">
        <v>5</v>
      </c>
      <c r="L8926" s="3">
        <f t="shared" si="281"/>
        <v>1200</v>
      </c>
      <c r="M8926">
        <v>1140</v>
      </c>
      <c r="N8926" s="3">
        <f>Table2[[#This Row],[Total Cost]]-Table2[[#This Row],[Total Sales]]</f>
        <v>60</v>
      </c>
      <c r="O8926" t="s">
        <v>33</v>
      </c>
      <c r="P8926" t="s">
        <v>17</v>
      </c>
    </row>
    <row r="8927" spans="1:16">
      <c r="A8927" t="s">
        <v>33198</v>
      </c>
      <c r="B8927" t="s">
        <v>33199</v>
      </c>
      <c r="C8927" t="s">
        <v>37006</v>
      </c>
      <c r="D8927" t="s">
        <v>38126</v>
      </c>
      <c r="E8927" t="s">
        <v>33200</v>
      </c>
      <c r="F8927" t="s">
        <v>33201</v>
      </c>
      <c r="G8927" s="2">
        <v>45758</v>
      </c>
      <c r="H8927" t="s">
        <v>22</v>
      </c>
      <c r="I8927">
        <v>1</v>
      </c>
      <c r="J8927">
        <f t="shared" si="280"/>
        <v>100</v>
      </c>
      <c r="K8927" s="3">
        <v>0</v>
      </c>
      <c r="L8927" s="3">
        <f t="shared" si="281"/>
        <v>100</v>
      </c>
      <c r="M8927">
        <v>100</v>
      </c>
      <c r="N8927" s="3">
        <f>Table2[[#This Row],[Total Cost]]-Table2[[#This Row],[Total Sales]]</f>
        <v>0</v>
      </c>
      <c r="O8927" t="s">
        <v>16</v>
      </c>
      <c r="P8927" t="s">
        <v>78</v>
      </c>
    </row>
    <row r="8928" spans="1:16">
      <c r="A8928" t="s">
        <v>33202</v>
      </c>
      <c r="B8928" t="s">
        <v>21731</v>
      </c>
      <c r="C8928" t="s">
        <v>37685</v>
      </c>
      <c r="D8928" t="s">
        <v>37554</v>
      </c>
      <c r="E8928" t="s">
        <v>33203</v>
      </c>
      <c r="F8928" t="s">
        <v>13670</v>
      </c>
      <c r="G8928" s="2">
        <v>45441</v>
      </c>
      <c r="H8928" t="s">
        <v>22</v>
      </c>
      <c r="I8928">
        <v>3</v>
      </c>
      <c r="J8928">
        <f t="shared" si="280"/>
        <v>100</v>
      </c>
      <c r="K8928" s="3">
        <v>0</v>
      </c>
      <c r="L8928" s="3">
        <f t="shared" si="281"/>
        <v>300</v>
      </c>
      <c r="M8928">
        <v>300</v>
      </c>
      <c r="N8928" s="3">
        <f>Table2[[#This Row],[Total Cost]]-Table2[[#This Row],[Total Sales]]</f>
        <v>0</v>
      </c>
      <c r="O8928" t="s">
        <v>33</v>
      </c>
      <c r="P8928" t="s">
        <v>17</v>
      </c>
    </row>
    <row r="8929" spans="1:16">
      <c r="A8929" t="s">
        <v>33204</v>
      </c>
      <c r="B8929" t="s">
        <v>33205</v>
      </c>
      <c r="C8929" t="s">
        <v>36976</v>
      </c>
      <c r="D8929" t="s">
        <v>37046</v>
      </c>
      <c r="E8929" t="s">
        <v>33206</v>
      </c>
      <c r="F8929" t="s">
        <v>33207</v>
      </c>
      <c r="G8929" s="2">
        <v>45480</v>
      </c>
      <c r="H8929" t="s">
        <v>15</v>
      </c>
      <c r="I8929">
        <v>2</v>
      </c>
      <c r="J8929">
        <f t="shared" si="280"/>
        <v>800</v>
      </c>
      <c r="K8929" s="3">
        <v>5</v>
      </c>
      <c r="L8929" s="3">
        <f t="shared" si="281"/>
        <v>1600</v>
      </c>
      <c r="M8929">
        <v>1520</v>
      </c>
      <c r="N8929" s="3">
        <f>Table2[[#This Row],[Total Cost]]-Table2[[#This Row],[Total Sales]]</f>
        <v>80</v>
      </c>
      <c r="O8929" t="s">
        <v>90</v>
      </c>
      <c r="P8929" t="s">
        <v>17</v>
      </c>
    </row>
    <row r="8930" spans="1:16">
      <c r="A8930" t="s">
        <v>33208</v>
      </c>
      <c r="B8930" t="s">
        <v>33209</v>
      </c>
      <c r="C8930" t="s">
        <v>37346</v>
      </c>
      <c r="D8930" t="s">
        <v>37521</v>
      </c>
      <c r="E8930" t="s">
        <v>33210</v>
      </c>
      <c r="F8930" t="s">
        <v>33211</v>
      </c>
      <c r="G8930" s="2">
        <v>45463</v>
      </c>
      <c r="H8930" t="s">
        <v>47</v>
      </c>
      <c r="I8930">
        <v>3</v>
      </c>
      <c r="J8930">
        <f t="shared" si="280"/>
        <v>1200</v>
      </c>
      <c r="K8930" s="3">
        <v>0</v>
      </c>
      <c r="L8930" s="3">
        <f t="shared" si="281"/>
        <v>3600</v>
      </c>
      <c r="M8930">
        <v>3600</v>
      </c>
      <c r="N8930" s="3">
        <f>Table2[[#This Row],[Total Cost]]-Table2[[#This Row],[Total Sales]]</f>
        <v>0</v>
      </c>
      <c r="O8930" t="s">
        <v>84</v>
      </c>
      <c r="P8930" t="s">
        <v>17</v>
      </c>
    </row>
    <row r="8931" spans="1:16">
      <c r="A8931" t="s">
        <v>33212</v>
      </c>
      <c r="B8931" t="s">
        <v>33213</v>
      </c>
      <c r="C8931" t="s">
        <v>37133</v>
      </c>
      <c r="D8931" t="s">
        <v>37664</v>
      </c>
      <c r="E8931" t="s">
        <v>33214</v>
      </c>
      <c r="F8931" t="s">
        <v>33215</v>
      </c>
      <c r="G8931" s="2">
        <v>45694</v>
      </c>
      <c r="H8931" t="s">
        <v>42</v>
      </c>
      <c r="I8931">
        <v>3</v>
      </c>
      <c r="J8931">
        <f t="shared" si="280"/>
        <v>200</v>
      </c>
      <c r="K8931" s="3">
        <v>5</v>
      </c>
      <c r="L8931" s="3">
        <f t="shared" si="281"/>
        <v>600</v>
      </c>
      <c r="M8931">
        <v>570</v>
      </c>
      <c r="N8931" s="3">
        <f>Table2[[#This Row],[Total Cost]]-Table2[[#This Row],[Total Sales]]</f>
        <v>30</v>
      </c>
      <c r="O8931" t="s">
        <v>23</v>
      </c>
      <c r="P8931" t="s">
        <v>17</v>
      </c>
    </row>
    <row r="8932" spans="1:16">
      <c r="A8932" t="s">
        <v>33216</v>
      </c>
      <c r="B8932" t="s">
        <v>33217</v>
      </c>
      <c r="C8932" t="s">
        <v>37293</v>
      </c>
      <c r="D8932" t="s">
        <v>38112</v>
      </c>
      <c r="E8932" t="s">
        <v>33218</v>
      </c>
      <c r="F8932" t="s">
        <v>33219</v>
      </c>
      <c r="G8932" s="2">
        <v>45752</v>
      </c>
      <c r="H8932" t="s">
        <v>56</v>
      </c>
      <c r="I8932">
        <v>2</v>
      </c>
      <c r="J8932">
        <f t="shared" si="280"/>
        <v>90</v>
      </c>
      <c r="K8932" s="3">
        <v>0</v>
      </c>
      <c r="L8932" s="3">
        <f t="shared" si="281"/>
        <v>180</v>
      </c>
      <c r="M8932">
        <v>180</v>
      </c>
      <c r="N8932" s="3">
        <f>Table2[[#This Row],[Total Cost]]-Table2[[#This Row],[Total Sales]]</f>
        <v>0</v>
      </c>
      <c r="O8932" t="s">
        <v>23</v>
      </c>
      <c r="P8932" t="s">
        <v>17</v>
      </c>
    </row>
    <row r="8933" spans="1:16">
      <c r="A8933" t="s">
        <v>33220</v>
      </c>
      <c r="B8933" t="s">
        <v>33221</v>
      </c>
      <c r="C8933" t="s">
        <v>37077</v>
      </c>
      <c r="D8933" t="s">
        <v>38306</v>
      </c>
      <c r="E8933" t="s">
        <v>33222</v>
      </c>
      <c r="F8933" t="s">
        <v>33223</v>
      </c>
      <c r="G8933" s="2">
        <v>45406</v>
      </c>
      <c r="H8933" t="s">
        <v>73</v>
      </c>
      <c r="I8933">
        <v>3</v>
      </c>
      <c r="J8933">
        <f t="shared" si="280"/>
        <v>120</v>
      </c>
      <c r="K8933" s="3">
        <v>0</v>
      </c>
      <c r="L8933" s="3">
        <f t="shared" si="281"/>
        <v>360</v>
      </c>
      <c r="M8933">
        <v>360</v>
      </c>
      <c r="N8933" s="3">
        <f>Table2[[#This Row],[Total Cost]]-Table2[[#This Row],[Total Sales]]</f>
        <v>0</v>
      </c>
      <c r="O8933" t="s">
        <v>84</v>
      </c>
      <c r="P8933" t="s">
        <v>78</v>
      </c>
    </row>
    <row r="8934" spans="1:16">
      <c r="A8934" t="s">
        <v>33224</v>
      </c>
      <c r="B8934" t="s">
        <v>33225</v>
      </c>
      <c r="C8934" t="s">
        <v>37316</v>
      </c>
      <c r="D8934" t="s">
        <v>37344</v>
      </c>
      <c r="E8934" t="s">
        <v>33226</v>
      </c>
      <c r="F8934" t="s">
        <v>859</v>
      </c>
      <c r="G8934" s="2">
        <v>45578</v>
      </c>
      <c r="H8934" t="s">
        <v>83</v>
      </c>
      <c r="I8934">
        <v>3</v>
      </c>
      <c r="J8934">
        <f t="shared" si="280"/>
        <v>150</v>
      </c>
      <c r="K8934" s="3">
        <v>0</v>
      </c>
      <c r="L8934" s="3">
        <f t="shared" si="281"/>
        <v>450</v>
      </c>
      <c r="M8934">
        <v>450</v>
      </c>
      <c r="N8934" s="3">
        <f>Table2[[#This Row],[Total Cost]]-Table2[[#This Row],[Total Sales]]</f>
        <v>0</v>
      </c>
      <c r="O8934" t="s">
        <v>16</v>
      </c>
      <c r="P8934" t="s">
        <v>17</v>
      </c>
    </row>
    <row r="8935" spans="1:16">
      <c r="A8935" t="s">
        <v>33227</v>
      </c>
      <c r="B8935" t="s">
        <v>33228</v>
      </c>
      <c r="C8935" t="s">
        <v>37085</v>
      </c>
      <c r="D8935" t="s">
        <v>37115</v>
      </c>
      <c r="E8935" t="s">
        <v>33229</v>
      </c>
      <c r="F8935" t="s">
        <v>33230</v>
      </c>
      <c r="G8935" s="2">
        <v>45696</v>
      </c>
      <c r="H8935" t="s">
        <v>89</v>
      </c>
      <c r="I8935">
        <v>2</v>
      </c>
      <c r="J8935">
        <f t="shared" si="280"/>
        <v>50</v>
      </c>
      <c r="K8935" s="3">
        <v>5</v>
      </c>
      <c r="L8935" s="3">
        <f t="shared" si="281"/>
        <v>100</v>
      </c>
      <c r="M8935">
        <v>95</v>
      </c>
      <c r="N8935" s="3">
        <f>Table2[[#This Row],[Total Cost]]-Table2[[#This Row],[Total Sales]]</f>
        <v>5</v>
      </c>
      <c r="O8935" t="s">
        <v>23</v>
      </c>
      <c r="P8935" t="s">
        <v>78</v>
      </c>
    </row>
    <row r="8936" spans="1:16">
      <c r="A8936" t="s">
        <v>33231</v>
      </c>
      <c r="B8936" t="s">
        <v>33232</v>
      </c>
      <c r="C8936" t="s">
        <v>37087</v>
      </c>
      <c r="D8936" t="s">
        <v>38168</v>
      </c>
      <c r="E8936" t="s">
        <v>33233</v>
      </c>
      <c r="F8936" t="s">
        <v>5778</v>
      </c>
      <c r="G8936" s="2">
        <v>45510</v>
      </c>
      <c r="H8936" t="s">
        <v>22</v>
      </c>
      <c r="I8936">
        <v>2</v>
      </c>
      <c r="J8936">
        <f t="shared" si="280"/>
        <v>100</v>
      </c>
      <c r="K8936" s="3">
        <v>0</v>
      </c>
      <c r="L8936" s="3">
        <f t="shared" si="281"/>
        <v>200</v>
      </c>
      <c r="M8936">
        <v>200</v>
      </c>
      <c r="N8936" s="3">
        <f>Table2[[#This Row],[Total Cost]]-Table2[[#This Row],[Total Sales]]</f>
        <v>0</v>
      </c>
      <c r="O8936" t="s">
        <v>90</v>
      </c>
      <c r="P8936" t="s">
        <v>17</v>
      </c>
    </row>
    <row r="8937" spans="1:16">
      <c r="A8937" t="s">
        <v>33234</v>
      </c>
      <c r="B8937" t="s">
        <v>33235</v>
      </c>
      <c r="C8937" t="s">
        <v>36980</v>
      </c>
      <c r="D8937" t="s">
        <v>37386</v>
      </c>
      <c r="E8937" t="s">
        <v>33236</v>
      </c>
      <c r="F8937" t="s">
        <v>33237</v>
      </c>
      <c r="G8937" s="2">
        <v>45481</v>
      </c>
      <c r="H8937" t="s">
        <v>47</v>
      </c>
      <c r="I8937">
        <v>3</v>
      </c>
      <c r="J8937">
        <f t="shared" si="280"/>
        <v>1200</v>
      </c>
      <c r="K8937" s="3">
        <v>10</v>
      </c>
      <c r="L8937" s="3">
        <f t="shared" si="281"/>
        <v>3600</v>
      </c>
      <c r="M8937">
        <v>3240</v>
      </c>
      <c r="N8937" s="3">
        <f>Table2[[#This Row],[Total Cost]]-Table2[[#This Row],[Total Sales]]</f>
        <v>360</v>
      </c>
      <c r="O8937" t="s">
        <v>84</v>
      </c>
      <c r="P8937" t="s">
        <v>17</v>
      </c>
    </row>
    <row r="8938" spans="1:16">
      <c r="A8938" t="s">
        <v>33238</v>
      </c>
      <c r="B8938" t="s">
        <v>33239</v>
      </c>
      <c r="C8938" t="s">
        <v>37853</v>
      </c>
      <c r="D8938" t="s">
        <v>37516</v>
      </c>
      <c r="E8938" t="s">
        <v>18975</v>
      </c>
      <c r="F8938" t="s">
        <v>33240</v>
      </c>
      <c r="G8938" s="2">
        <v>45593</v>
      </c>
      <c r="H8938" t="s">
        <v>73</v>
      </c>
      <c r="I8938">
        <v>4</v>
      </c>
      <c r="J8938">
        <f t="shared" si="280"/>
        <v>120</v>
      </c>
      <c r="K8938" s="3">
        <v>5</v>
      </c>
      <c r="L8938" s="3">
        <f t="shared" si="281"/>
        <v>480</v>
      </c>
      <c r="M8938">
        <v>456</v>
      </c>
      <c r="N8938" s="3">
        <f>Table2[[#This Row],[Total Cost]]-Table2[[#This Row],[Total Sales]]</f>
        <v>24</v>
      </c>
      <c r="O8938" t="s">
        <v>84</v>
      </c>
      <c r="P8938" t="s">
        <v>17</v>
      </c>
    </row>
    <row r="8939" spans="1:16">
      <c r="A8939" t="s">
        <v>33241</v>
      </c>
      <c r="B8939" t="s">
        <v>33242</v>
      </c>
      <c r="C8939" t="s">
        <v>37109</v>
      </c>
      <c r="D8939" t="s">
        <v>37442</v>
      </c>
      <c r="E8939" t="s">
        <v>33243</v>
      </c>
      <c r="F8939" t="s">
        <v>15418</v>
      </c>
      <c r="G8939" s="2">
        <v>45460</v>
      </c>
      <c r="H8939" t="s">
        <v>22</v>
      </c>
      <c r="I8939">
        <v>2</v>
      </c>
      <c r="J8939">
        <f t="shared" si="280"/>
        <v>100</v>
      </c>
      <c r="K8939" s="3">
        <v>5</v>
      </c>
      <c r="L8939" s="3">
        <f t="shared" si="281"/>
        <v>200</v>
      </c>
      <c r="M8939">
        <v>190</v>
      </c>
      <c r="N8939" s="3">
        <f>Table2[[#This Row],[Total Cost]]-Table2[[#This Row],[Total Sales]]</f>
        <v>10</v>
      </c>
      <c r="O8939" t="s">
        <v>84</v>
      </c>
      <c r="P8939" t="s">
        <v>17</v>
      </c>
    </row>
    <row r="8940" spans="1:16">
      <c r="A8940" t="s">
        <v>33244</v>
      </c>
      <c r="B8940" t="s">
        <v>33245</v>
      </c>
      <c r="C8940" t="s">
        <v>37249</v>
      </c>
      <c r="D8940" t="s">
        <v>36961</v>
      </c>
      <c r="E8940" t="s">
        <v>33246</v>
      </c>
      <c r="F8940" t="s">
        <v>33247</v>
      </c>
      <c r="G8940" s="2">
        <v>45670</v>
      </c>
      <c r="H8940" t="s">
        <v>83</v>
      </c>
      <c r="I8940">
        <v>2</v>
      </c>
      <c r="J8940">
        <f t="shared" si="280"/>
        <v>150</v>
      </c>
      <c r="K8940" s="3">
        <v>0</v>
      </c>
      <c r="L8940" s="3">
        <f t="shared" si="281"/>
        <v>300</v>
      </c>
      <c r="M8940">
        <v>300</v>
      </c>
      <c r="N8940" s="3">
        <f>Table2[[#This Row],[Total Cost]]-Table2[[#This Row],[Total Sales]]</f>
        <v>0</v>
      </c>
      <c r="O8940" t="s">
        <v>16</v>
      </c>
      <c r="P8940" t="s">
        <v>78</v>
      </c>
    </row>
    <row r="8941" spans="1:16">
      <c r="A8941" t="s">
        <v>33248</v>
      </c>
      <c r="B8941" t="s">
        <v>33249</v>
      </c>
      <c r="C8941" t="s">
        <v>38282</v>
      </c>
      <c r="D8941" t="s">
        <v>37071</v>
      </c>
      <c r="E8941" t="s">
        <v>33250</v>
      </c>
      <c r="F8941" t="s">
        <v>33251</v>
      </c>
      <c r="G8941" s="2">
        <v>45764</v>
      </c>
      <c r="H8941" t="s">
        <v>73</v>
      </c>
      <c r="I8941">
        <v>3</v>
      </c>
      <c r="J8941">
        <f t="shared" si="280"/>
        <v>120</v>
      </c>
      <c r="K8941" s="3">
        <v>0</v>
      </c>
      <c r="L8941" s="3">
        <f t="shared" si="281"/>
        <v>360</v>
      </c>
      <c r="M8941">
        <v>360</v>
      </c>
      <c r="N8941" s="3">
        <f>Table2[[#This Row],[Total Cost]]-Table2[[#This Row],[Total Sales]]</f>
        <v>0</v>
      </c>
      <c r="O8941" t="s">
        <v>23</v>
      </c>
      <c r="P8941" t="s">
        <v>17</v>
      </c>
    </row>
    <row r="8942" spans="1:16">
      <c r="A8942" t="s">
        <v>33252</v>
      </c>
      <c r="B8942" t="s">
        <v>33253</v>
      </c>
      <c r="C8942" t="s">
        <v>37040</v>
      </c>
      <c r="D8942" t="s">
        <v>37178</v>
      </c>
      <c r="E8942" t="s">
        <v>33254</v>
      </c>
      <c r="F8942" t="s">
        <v>5072</v>
      </c>
      <c r="G8942" s="2">
        <v>45695</v>
      </c>
      <c r="H8942" t="s">
        <v>42</v>
      </c>
      <c r="I8942">
        <v>4</v>
      </c>
      <c r="J8942">
        <f t="shared" si="280"/>
        <v>200</v>
      </c>
      <c r="K8942" s="3">
        <v>10</v>
      </c>
      <c r="L8942" s="3">
        <f t="shared" si="281"/>
        <v>800</v>
      </c>
      <c r="M8942">
        <v>720</v>
      </c>
      <c r="N8942" s="3">
        <f>Table2[[#This Row],[Total Cost]]-Table2[[#This Row],[Total Sales]]</f>
        <v>80</v>
      </c>
      <c r="O8942" t="s">
        <v>84</v>
      </c>
      <c r="P8942" t="s">
        <v>17</v>
      </c>
    </row>
    <row r="8943" spans="1:16">
      <c r="A8943" t="s">
        <v>33255</v>
      </c>
      <c r="B8943" t="s">
        <v>33256</v>
      </c>
      <c r="C8943" t="s">
        <v>37925</v>
      </c>
      <c r="D8943" t="s">
        <v>36988</v>
      </c>
      <c r="E8943" t="s">
        <v>33257</v>
      </c>
      <c r="F8943" t="s">
        <v>33258</v>
      </c>
      <c r="G8943" s="2">
        <v>45444</v>
      </c>
      <c r="H8943" t="s">
        <v>83</v>
      </c>
      <c r="I8943">
        <v>1</v>
      </c>
      <c r="J8943">
        <f t="shared" si="280"/>
        <v>150</v>
      </c>
      <c r="K8943" s="3">
        <v>10</v>
      </c>
      <c r="L8943" s="3">
        <f t="shared" si="281"/>
        <v>150</v>
      </c>
      <c r="M8943">
        <v>135</v>
      </c>
      <c r="N8943" s="3">
        <f>Table2[[#This Row],[Total Cost]]-Table2[[#This Row],[Total Sales]]</f>
        <v>15</v>
      </c>
      <c r="O8943" t="s">
        <v>33</v>
      </c>
      <c r="P8943" t="s">
        <v>17</v>
      </c>
    </row>
    <row r="8944" spans="1:16">
      <c r="A8944" t="s">
        <v>33259</v>
      </c>
      <c r="B8944" t="s">
        <v>33260</v>
      </c>
      <c r="C8944" t="s">
        <v>37205</v>
      </c>
      <c r="D8944" t="s">
        <v>37465</v>
      </c>
      <c r="E8944" t="s">
        <v>33261</v>
      </c>
      <c r="F8944" t="s">
        <v>7050</v>
      </c>
      <c r="G8944" s="2">
        <v>45534</v>
      </c>
      <c r="H8944" t="s">
        <v>83</v>
      </c>
      <c r="I8944">
        <v>4</v>
      </c>
      <c r="J8944">
        <f t="shared" si="280"/>
        <v>150</v>
      </c>
      <c r="K8944" s="3">
        <v>0</v>
      </c>
      <c r="L8944" s="3">
        <f t="shared" si="281"/>
        <v>600</v>
      </c>
      <c r="M8944">
        <v>600</v>
      </c>
      <c r="N8944" s="3">
        <f>Table2[[#This Row],[Total Cost]]-Table2[[#This Row],[Total Sales]]</f>
        <v>0</v>
      </c>
      <c r="O8944" t="s">
        <v>90</v>
      </c>
      <c r="P8944" t="s">
        <v>17</v>
      </c>
    </row>
    <row r="8945" spans="1:16">
      <c r="A8945" t="s">
        <v>33262</v>
      </c>
      <c r="B8945" t="s">
        <v>33263</v>
      </c>
      <c r="C8945" t="s">
        <v>37093</v>
      </c>
      <c r="D8945" t="s">
        <v>37362</v>
      </c>
      <c r="E8945" t="s">
        <v>14177</v>
      </c>
      <c r="F8945" t="s">
        <v>33264</v>
      </c>
      <c r="G8945" s="2">
        <v>45673</v>
      </c>
      <c r="H8945" t="s">
        <v>47</v>
      </c>
      <c r="I8945">
        <v>1</v>
      </c>
      <c r="J8945">
        <f t="shared" si="280"/>
        <v>1200</v>
      </c>
      <c r="K8945" s="3">
        <v>15</v>
      </c>
      <c r="L8945" s="3">
        <f t="shared" si="281"/>
        <v>1200</v>
      </c>
      <c r="M8945">
        <v>1020</v>
      </c>
      <c r="N8945" s="3">
        <f>Table2[[#This Row],[Total Cost]]-Table2[[#This Row],[Total Sales]]</f>
        <v>180</v>
      </c>
      <c r="O8945" t="s">
        <v>33</v>
      </c>
      <c r="P8945" t="s">
        <v>17</v>
      </c>
    </row>
    <row r="8946" spans="1:16">
      <c r="A8946" t="s">
        <v>33265</v>
      </c>
      <c r="B8946" t="s">
        <v>33266</v>
      </c>
      <c r="C8946" t="s">
        <v>37335</v>
      </c>
      <c r="D8946" t="s">
        <v>37143</v>
      </c>
      <c r="E8946" t="s">
        <v>33267</v>
      </c>
      <c r="F8946" t="s">
        <v>2819</v>
      </c>
      <c r="G8946" s="2">
        <v>45587</v>
      </c>
      <c r="H8946" t="s">
        <v>15</v>
      </c>
      <c r="I8946">
        <v>1</v>
      </c>
      <c r="J8946">
        <f t="shared" si="280"/>
        <v>800</v>
      </c>
      <c r="K8946" s="3">
        <v>0</v>
      </c>
      <c r="L8946" s="3">
        <f t="shared" si="281"/>
        <v>800</v>
      </c>
      <c r="M8946">
        <v>800</v>
      </c>
      <c r="N8946" s="3">
        <f>Table2[[#This Row],[Total Cost]]-Table2[[#This Row],[Total Sales]]</f>
        <v>0</v>
      </c>
      <c r="O8946" t="s">
        <v>84</v>
      </c>
      <c r="P8946" t="s">
        <v>78</v>
      </c>
    </row>
    <row r="8947" spans="1:16">
      <c r="A8947" t="s">
        <v>33268</v>
      </c>
      <c r="B8947" t="s">
        <v>33269</v>
      </c>
      <c r="C8947" t="s">
        <v>37158</v>
      </c>
      <c r="D8947" t="s">
        <v>37349</v>
      </c>
      <c r="E8947" t="s">
        <v>30886</v>
      </c>
      <c r="F8947" t="s">
        <v>33270</v>
      </c>
      <c r="G8947" s="2">
        <v>45665</v>
      </c>
      <c r="H8947" t="s">
        <v>73</v>
      </c>
      <c r="I8947">
        <v>1</v>
      </c>
      <c r="J8947">
        <f t="shared" si="280"/>
        <v>120</v>
      </c>
      <c r="K8947" s="3">
        <v>5</v>
      </c>
      <c r="L8947" s="3">
        <f t="shared" si="281"/>
        <v>120</v>
      </c>
      <c r="M8947">
        <v>114</v>
      </c>
      <c r="N8947" s="3">
        <f>Table2[[#This Row],[Total Cost]]-Table2[[#This Row],[Total Sales]]</f>
        <v>6</v>
      </c>
      <c r="O8947" t="s">
        <v>84</v>
      </c>
      <c r="P8947" t="s">
        <v>17</v>
      </c>
    </row>
    <row r="8948" spans="1:16">
      <c r="A8948" t="s">
        <v>33271</v>
      </c>
      <c r="B8948" t="s">
        <v>33272</v>
      </c>
      <c r="C8948" t="s">
        <v>36962</v>
      </c>
      <c r="D8948" t="s">
        <v>37712</v>
      </c>
      <c r="E8948" t="s">
        <v>33273</v>
      </c>
      <c r="F8948" t="s">
        <v>33274</v>
      </c>
      <c r="G8948" s="2">
        <v>45662</v>
      </c>
      <c r="H8948" t="s">
        <v>47</v>
      </c>
      <c r="I8948">
        <v>4</v>
      </c>
      <c r="J8948">
        <f t="shared" si="280"/>
        <v>1200</v>
      </c>
      <c r="K8948" s="3">
        <v>0</v>
      </c>
      <c r="L8948" s="3">
        <f t="shared" si="281"/>
        <v>4800</v>
      </c>
      <c r="M8948">
        <v>4800</v>
      </c>
      <c r="N8948" s="3">
        <f>Table2[[#This Row],[Total Cost]]-Table2[[#This Row],[Total Sales]]</f>
        <v>0</v>
      </c>
      <c r="O8948" t="s">
        <v>23</v>
      </c>
      <c r="P8948" t="s">
        <v>17</v>
      </c>
    </row>
    <row r="8949" spans="1:16">
      <c r="A8949" t="s">
        <v>33275</v>
      </c>
      <c r="B8949" t="s">
        <v>33276</v>
      </c>
      <c r="C8949" t="s">
        <v>37313</v>
      </c>
      <c r="D8949" t="s">
        <v>38481</v>
      </c>
      <c r="E8949" t="s">
        <v>33277</v>
      </c>
      <c r="F8949" t="s">
        <v>33278</v>
      </c>
      <c r="G8949" s="2">
        <v>45683</v>
      </c>
      <c r="H8949" t="s">
        <v>15</v>
      </c>
      <c r="I8949">
        <v>1</v>
      </c>
      <c r="J8949">
        <f t="shared" si="280"/>
        <v>800</v>
      </c>
      <c r="K8949" s="3">
        <v>10</v>
      </c>
      <c r="L8949" s="3">
        <f t="shared" si="281"/>
        <v>800</v>
      </c>
      <c r="M8949">
        <v>720</v>
      </c>
      <c r="N8949" s="3">
        <f>Table2[[#This Row],[Total Cost]]-Table2[[#This Row],[Total Sales]]</f>
        <v>80</v>
      </c>
      <c r="O8949" t="s">
        <v>90</v>
      </c>
      <c r="P8949" t="s">
        <v>17</v>
      </c>
    </row>
    <row r="8950" spans="1:16">
      <c r="A8950" t="s">
        <v>33279</v>
      </c>
      <c r="B8950" t="s">
        <v>5234</v>
      </c>
      <c r="C8950" t="s">
        <v>37017</v>
      </c>
      <c r="D8950" t="s">
        <v>37080</v>
      </c>
      <c r="E8950" t="s">
        <v>33280</v>
      </c>
      <c r="F8950" t="s">
        <v>33281</v>
      </c>
      <c r="G8950" s="2">
        <v>45600</v>
      </c>
      <c r="H8950" t="s">
        <v>47</v>
      </c>
      <c r="I8950">
        <v>1</v>
      </c>
      <c r="J8950">
        <f t="shared" si="280"/>
        <v>1200</v>
      </c>
      <c r="K8950" s="3">
        <v>0</v>
      </c>
      <c r="L8950" s="3">
        <f t="shared" si="281"/>
        <v>1200</v>
      </c>
      <c r="M8950">
        <v>1200</v>
      </c>
      <c r="N8950" s="3">
        <f>Table2[[#This Row],[Total Cost]]-Table2[[#This Row],[Total Sales]]</f>
        <v>0</v>
      </c>
      <c r="O8950" t="s">
        <v>84</v>
      </c>
      <c r="P8950" t="s">
        <v>17</v>
      </c>
    </row>
    <row r="8951" spans="1:16">
      <c r="A8951" t="s">
        <v>33282</v>
      </c>
      <c r="B8951" t="s">
        <v>33283</v>
      </c>
      <c r="C8951" t="s">
        <v>37035</v>
      </c>
      <c r="D8951" t="s">
        <v>37636</v>
      </c>
      <c r="E8951" t="s">
        <v>33284</v>
      </c>
      <c r="F8951" t="s">
        <v>33285</v>
      </c>
      <c r="G8951" s="2">
        <v>45702</v>
      </c>
      <c r="H8951" t="s">
        <v>56</v>
      </c>
      <c r="I8951">
        <v>2</v>
      </c>
      <c r="J8951">
        <f t="shared" si="280"/>
        <v>90</v>
      </c>
      <c r="K8951" s="3">
        <v>10</v>
      </c>
      <c r="L8951" s="3">
        <f t="shared" si="281"/>
        <v>180</v>
      </c>
      <c r="M8951">
        <v>162</v>
      </c>
      <c r="N8951" s="3">
        <f>Table2[[#This Row],[Total Cost]]-Table2[[#This Row],[Total Sales]]</f>
        <v>18</v>
      </c>
      <c r="O8951" t="s">
        <v>33</v>
      </c>
      <c r="P8951" t="s">
        <v>17</v>
      </c>
    </row>
    <row r="8952" spans="1:16">
      <c r="A8952" t="s">
        <v>33286</v>
      </c>
      <c r="B8952" t="s">
        <v>27933</v>
      </c>
      <c r="C8952" t="s">
        <v>37015</v>
      </c>
      <c r="D8952" t="s">
        <v>37578</v>
      </c>
      <c r="E8952" t="s">
        <v>33287</v>
      </c>
      <c r="F8952" t="s">
        <v>33288</v>
      </c>
      <c r="G8952" s="2">
        <v>45445</v>
      </c>
      <c r="H8952" t="s">
        <v>22</v>
      </c>
      <c r="I8952">
        <v>4</v>
      </c>
      <c r="J8952">
        <f t="shared" si="280"/>
        <v>100</v>
      </c>
      <c r="K8952" s="3">
        <v>5</v>
      </c>
      <c r="L8952" s="3">
        <f t="shared" si="281"/>
        <v>400</v>
      </c>
      <c r="M8952">
        <v>380</v>
      </c>
      <c r="N8952" s="3">
        <f>Table2[[#This Row],[Total Cost]]-Table2[[#This Row],[Total Sales]]</f>
        <v>20</v>
      </c>
      <c r="O8952" t="s">
        <v>16</v>
      </c>
      <c r="P8952" t="s">
        <v>17</v>
      </c>
    </row>
    <row r="8953" spans="1:16">
      <c r="A8953" t="s">
        <v>33289</v>
      </c>
      <c r="B8953" t="s">
        <v>953</v>
      </c>
      <c r="C8953" t="s">
        <v>37000</v>
      </c>
      <c r="D8953" t="s">
        <v>36983</v>
      </c>
      <c r="E8953" t="s">
        <v>33290</v>
      </c>
      <c r="F8953" t="s">
        <v>33291</v>
      </c>
      <c r="G8953" s="2">
        <v>45478</v>
      </c>
      <c r="H8953" t="s">
        <v>28</v>
      </c>
      <c r="I8953">
        <v>3</v>
      </c>
      <c r="J8953">
        <f t="shared" si="280"/>
        <v>300</v>
      </c>
      <c r="K8953" s="3">
        <v>10</v>
      </c>
      <c r="L8953" s="3">
        <f t="shared" si="281"/>
        <v>900</v>
      </c>
      <c r="M8953">
        <v>810</v>
      </c>
      <c r="N8953" s="3">
        <f>Table2[[#This Row],[Total Cost]]-Table2[[#This Row],[Total Sales]]</f>
        <v>90</v>
      </c>
      <c r="O8953" t="s">
        <v>23</v>
      </c>
      <c r="P8953" t="s">
        <v>17</v>
      </c>
    </row>
    <row r="8954" spans="1:16">
      <c r="A8954" t="s">
        <v>33292</v>
      </c>
      <c r="B8954" t="s">
        <v>33293</v>
      </c>
      <c r="C8954" t="s">
        <v>38031</v>
      </c>
      <c r="D8954" t="s">
        <v>37676</v>
      </c>
      <c r="E8954" t="s">
        <v>33294</v>
      </c>
      <c r="F8954" t="s">
        <v>33295</v>
      </c>
      <c r="G8954" s="2">
        <v>45470</v>
      </c>
      <c r="H8954" t="s">
        <v>28</v>
      </c>
      <c r="I8954">
        <v>3</v>
      </c>
      <c r="J8954">
        <f t="shared" si="280"/>
        <v>300</v>
      </c>
      <c r="K8954" s="3">
        <v>15</v>
      </c>
      <c r="L8954" s="3">
        <f t="shared" si="281"/>
        <v>900</v>
      </c>
      <c r="M8954">
        <v>765</v>
      </c>
      <c r="N8954" s="3">
        <f>Table2[[#This Row],[Total Cost]]-Table2[[#This Row],[Total Sales]]</f>
        <v>135</v>
      </c>
      <c r="O8954" t="s">
        <v>84</v>
      </c>
      <c r="P8954" t="s">
        <v>17</v>
      </c>
    </row>
    <row r="8955" spans="1:16">
      <c r="A8955" t="s">
        <v>33296</v>
      </c>
      <c r="B8955" t="s">
        <v>33297</v>
      </c>
      <c r="C8955" t="s">
        <v>36958</v>
      </c>
      <c r="D8955" t="s">
        <v>37050</v>
      </c>
      <c r="E8955" t="s">
        <v>33298</v>
      </c>
      <c r="F8955" t="s">
        <v>478</v>
      </c>
      <c r="G8955" s="2">
        <v>45507</v>
      </c>
      <c r="H8955" t="s">
        <v>28</v>
      </c>
      <c r="I8955">
        <v>3</v>
      </c>
      <c r="J8955">
        <f t="shared" si="280"/>
        <v>300</v>
      </c>
      <c r="K8955" s="3">
        <v>15</v>
      </c>
      <c r="L8955" s="3">
        <f t="shared" si="281"/>
        <v>900</v>
      </c>
      <c r="M8955">
        <v>765</v>
      </c>
      <c r="N8955" s="3">
        <f>Table2[[#This Row],[Total Cost]]-Table2[[#This Row],[Total Sales]]</f>
        <v>135</v>
      </c>
      <c r="O8955" t="s">
        <v>16</v>
      </c>
      <c r="P8955" t="s">
        <v>17</v>
      </c>
    </row>
    <row r="8956" spans="1:16">
      <c r="A8956" t="s">
        <v>33299</v>
      </c>
      <c r="B8956" t="s">
        <v>33300</v>
      </c>
      <c r="C8956" t="s">
        <v>36960</v>
      </c>
      <c r="D8956" t="s">
        <v>36963</v>
      </c>
      <c r="E8956" t="s">
        <v>33301</v>
      </c>
      <c r="F8956" t="s">
        <v>17480</v>
      </c>
      <c r="G8956" s="2">
        <v>45698</v>
      </c>
      <c r="H8956" t="s">
        <v>83</v>
      </c>
      <c r="I8956">
        <v>4</v>
      </c>
      <c r="J8956">
        <f t="shared" si="280"/>
        <v>150</v>
      </c>
      <c r="K8956" s="3">
        <v>0</v>
      </c>
      <c r="L8956" s="3">
        <f t="shared" si="281"/>
        <v>600</v>
      </c>
      <c r="M8956">
        <v>600</v>
      </c>
      <c r="N8956" s="3">
        <f>Table2[[#This Row],[Total Cost]]-Table2[[#This Row],[Total Sales]]</f>
        <v>0</v>
      </c>
      <c r="O8956" t="s">
        <v>90</v>
      </c>
      <c r="P8956" t="s">
        <v>17</v>
      </c>
    </row>
    <row r="8957" spans="1:16">
      <c r="A8957" t="s">
        <v>33302</v>
      </c>
      <c r="B8957" t="s">
        <v>33303</v>
      </c>
      <c r="C8957" t="s">
        <v>37268</v>
      </c>
      <c r="D8957" t="s">
        <v>37185</v>
      </c>
      <c r="E8957" t="s">
        <v>33304</v>
      </c>
      <c r="F8957" t="s">
        <v>33305</v>
      </c>
      <c r="G8957" s="2">
        <v>45652</v>
      </c>
      <c r="H8957" t="s">
        <v>89</v>
      </c>
      <c r="I8957">
        <v>1</v>
      </c>
      <c r="J8957">
        <f t="shared" si="280"/>
        <v>50</v>
      </c>
      <c r="K8957" s="3">
        <v>10</v>
      </c>
      <c r="L8957" s="3">
        <f t="shared" si="281"/>
        <v>50</v>
      </c>
      <c r="M8957">
        <v>45</v>
      </c>
      <c r="N8957" s="3">
        <f>Table2[[#This Row],[Total Cost]]-Table2[[#This Row],[Total Sales]]</f>
        <v>5</v>
      </c>
      <c r="O8957" t="s">
        <v>23</v>
      </c>
      <c r="P8957" t="s">
        <v>17</v>
      </c>
    </row>
    <row r="8958" spans="1:16">
      <c r="A8958" t="s">
        <v>33306</v>
      </c>
      <c r="B8958" t="s">
        <v>33307</v>
      </c>
      <c r="C8958" t="s">
        <v>36960</v>
      </c>
      <c r="D8958" t="s">
        <v>37469</v>
      </c>
      <c r="E8958" t="s">
        <v>33308</v>
      </c>
      <c r="F8958" t="s">
        <v>33309</v>
      </c>
      <c r="G8958" s="2">
        <v>45457</v>
      </c>
      <c r="H8958" t="s">
        <v>28</v>
      </c>
      <c r="I8958">
        <v>3</v>
      </c>
      <c r="J8958">
        <f t="shared" si="280"/>
        <v>300</v>
      </c>
      <c r="K8958" s="3">
        <v>5</v>
      </c>
      <c r="L8958" s="3">
        <f t="shared" si="281"/>
        <v>900</v>
      </c>
      <c r="M8958">
        <v>855</v>
      </c>
      <c r="N8958" s="3">
        <f>Table2[[#This Row],[Total Cost]]-Table2[[#This Row],[Total Sales]]</f>
        <v>45</v>
      </c>
      <c r="O8958" t="s">
        <v>90</v>
      </c>
      <c r="P8958" t="s">
        <v>17</v>
      </c>
    </row>
    <row r="8959" spans="1:16">
      <c r="A8959" t="s">
        <v>33310</v>
      </c>
      <c r="B8959" t="s">
        <v>33311</v>
      </c>
      <c r="C8959" t="s">
        <v>37383</v>
      </c>
      <c r="D8959" t="s">
        <v>37286</v>
      </c>
      <c r="E8959" t="s">
        <v>33312</v>
      </c>
      <c r="F8959" t="s">
        <v>971</v>
      </c>
      <c r="G8959" s="2">
        <v>45409</v>
      </c>
      <c r="H8959" t="s">
        <v>42</v>
      </c>
      <c r="I8959">
        <v>4</v>
      </c>
      <c r="J8959">
        <f t="shared" si="280"/>
        <v>200</v>
      </c>
      <c r="K8959" s="3">
        <v>0</v>
      </c>
      <c r="L8959" s="3">
        <f t="shared" si="281"/>
        <v>800</v>
      </c>
      <c r="M8959">
        <v>800</v>
      </c>
      <c r="N8959" s="3">
        <f>Table2[[#This Row],[Total Cost]]-Table2[[#This Row],[Total Sales]]</f>
        <v>0</v>
      </c>
      <c r="O8959" t="s">
        <v>16</v>
      </c>
      <c r="P8959" t="s">
        <v>17</v>
      </c>
    </row>
    <row r="8960" spans="1:16">
      <c r="A8960" t="s">
        <v>33313</v>
      </c>
      <c r="B8960" t="s">
        <v>33314</v>
      </c>
      <c r="C8960" t="s">
        <v>37544</v>
      </c>
      <c r="D8960" t="s">
        <v>37286</v>
      </c>
      <c r="E8960" t="s">
        <v>33315</v>
      </c>
      <c r="F8960" t="s">
        <v>33316</v>
      </c>
      <c r="G8960" s="2">
        <v>45621</v>
      </c>
      <c r="H8960" t="s">
        <v>73</v>
      </c>
      <c r="I8960">
        <v>3</v>
      </c>
      <c r="J8960">
        <f t="shared" si="280"/>
        <v>120</v>
      </c>
      <c r="K8960" s="3">
        <v>0</v>
      </c>
      <c r="L8960" s="3">
        <f t="shared" si="281"/>
        <v>360</v>
      </c>
      <c r="M8960">
        <v>360</v>
      </c>
      <c r="N8960" s="3">
        <f>Table2[[#This Row],[Total Cost]]-Table2[[#This Row],[Total Sales]]</f>
        <v>0</v>
      </c>
      <c r="O8960" t="s">
        <v>33</v>
      </c>
      <c r="P8960" t="s">
        <v>17</v>
      </c>
    </row>
    <row r="8961" spans="1:16">
      <c r="A8961" t="s">
        <v>33317</v>
      </c>
      <c r="B8961" t="s">
        <v>33318</v>
      </c>
      <c r="C8961" t="s">
        <v>37564</v>
      </c>
      <c r="D8961" t="s">
        <v>37375</v>
      </c>
      <c r="E8961" t="s">
        <v>33319</v>
      </c>
      <c r="F8961" t="s">
        <v>33320</v>
      </c>
      <c r="G8961" s="2">
        <v>45705</v>
      </c>
      <c r="H8961" t="s">
        <v>15</v>
      </c>
      <c r="I8961">
        <v>2</v>
      </c>
      <c r="J8961">
        <f t="shared" si="280"/>
        <v>800</v>
      </c>
      <c r="K8961" s="3">
        <v>15</v>
      </c>
      <c r="L8961" s="3">
        <f t="shared" si="281"/>
        <v>1600</v>
      </c>
      <c r="M8961">
        <v>1360</v>
      </c>
      <c r="N8961" s="3">
        <f>Table2[[#This Row],[Total Cost]]-Table2[[#This Row],[Total Sales]]</f>
        <v>240</v>
      </c>
      <c r="O8961" t="s">
        <v>84</v>
      </c>
      <c r="P8961" t="s">
        <v>17</v>
      </c>
    </row>
    <row r="8962" spans="1:16">
      <c r="A8962" t="s">
        <v>33321</v>
      </c>
      <c r="B8962" t="s">
        <v>33322</v>
      </c>
      <c r="C8962" t="s">
        <v>37208</v>
      </c>
      <c r="D8962" t="s">
        <v>37039</v>
      </c>
      <c r="E8962" t="s">
        <v>33323</v>
      </c>
      <c r="F8962" t="s">
        <v>33324</v>
      </c>
      <c r="G8962" s="2">
        <v>45532</v>
      </c>
      <c r="H8962" t="s">
        <v>47</v>
      </c>
      <c r="I8962">
        <v>2</v>
      </c>
      <c r="J8962">
        <f t="shared" si="280"/>
        <v>1200</v>
      </c>
      <c r="K8962" s="3">
        <v>0</v>
      </c>
      <c r="L8962" s="3">
        <f t="shared" si="281"/>
        <v>2400</v>
      </c>
      <c r="M8962">
        <v>2400</v>
      </c>
      <c r="N8962" s="3">
        <f>Table2[[#This Row],[Total Cost]]-Table2[[#This Row],[Total Sales]]</f>
        <v>0</v>
      </c>
      <c r="O8962" t="s">
        <v>23</v>
      </c>
      <c r="P8962" t="s">
        <v>17</v>
      </c>
    </row>
    <row r="8963" spans="1:16">
      <c r="A8963" t="s">
        <v>33325</v>
      </c>
      <c r="B8963" t="s">
        <v>33326</v>
      </c>
      <c r="C8963" t="s">
        <v>37250</v>
      </c>
      <c r="D8963" t="s">
        <v>38040</v>
      </c>
      <c r="E8963" t="s">
        <v>33327</v>
      </c>
      <c r="F8963" t="s">
        <v>7748</v>
      </c>
      <c r="G8963" s="2">
        <v>45472</v>
      </c>
      <c r="H8963" t="s">
        <v>83</v>
      </c>
      <c r="I8963">
        <v>3</v>
      </c>
      <c r="J8963">
        <f t="shared" ref="J8963:J9026" si="282">L8963/I8963</f>
        <v>150</v>
      </c>
      <c r="K8963" s="3">
        <v>0</v>
      </c>
      <c r="L8963" s="3">
        <f t="shared" si="281"/>
        <v>450</v>
      </c>
      <c r="M8963">
        <v>450</v>
      </c>
      <c r="N8963" s="3">
        <f>Table2[[#This Row],[Total Cost]]-Table2[[#This Row],[Total Sales]]</f>
        <v>0</v>
      </c>
      <c r="O8963" t="s">
        <v>16</v>
      </c>
      <c r="P8963" t="s">
        <v>17</v>
      </c>
    </row>
    <row r="8964" spans="1:16">
      <c r="A8964" t="s">
        <v>33328</v>
      </c>
      <c r="B8964" t="s">
        <v>4760</v>
      </c>
      <c r="C8964" t="s">
        <v>37087</v>
      </c>
      <c r="D8964" t="s">
        <v>36957</v>
      </c>
      <c r="E8964" t="s">
        <v>33329</v>
      </c>
      <c r="F8964" t="s">
        <v>33330</v>
      </c>
      <c r="G8964" s="2">
        <v>45724</v>
      </c>
      <c r="H8964" t="s">
        <v>15</v>
      </c>
      <c r="I8964">
        <v>2</v>
      </c>
      <c r="J8964">
        <f t="shared" si="282"/>
        <v>800</v>
      </c>
      <c r="K8964" s="3">
        <v>0</v>
      </c>
      <c r="L8964" s="3">
        <f t="shared" si="281"/>
        <v>1600</v>
      </c>
      <c r="M8964">
        <v>1600</v>
      </c>
      <c r="N8964" s="3">
        <f>Table2[[#This Row],[Total Cost]]-Table2[[#This Row],[Total Sales]]</f>
        <v>0</v>
      </c>
      <c r="O8964" t="s">
        <v>33</v>
      </c>
      <c r="P8964" t="s">
        <v>17</v>
      </c>
    </row>
    <row r="8965" spans="1:16">
      <c r="A8965" t="s">
        <v>33331</v>
      </c>
      <c r="B8965" t="s">
        <v>33332</v>
      </c>
      <c r="C8965" t="s">
        <v>37000</v>
      </c>
      <c r="D8965" t="s">
        <v>37148</v>
      </c>
      <c r="E8965" t="s">
        <v>33333</v>
      </c>
      <c r="F8965" t="s">
        <v>24693</v>
      </c>
      <c r="G8965" s="2">
        <v>45409</v>
      </c>
      <c r="H8965" t="s">
        <v>83</v>
      </c>
      <c r="I8965">
        <v>4</v>
      </c>
      <c r="J8965">
        <f t="shared" si="282"/>
        <v>150</v>
      </c>
      <c r="K8965" s="3">
        <v>0</v>
      </c>
      <c r="L8965" s="3">
        <f t="shared" si="281"/>
        <v>600</v>
      </c>
      <c r="M8965">
        <v>600</v>
      </c>
      <c r="N8965" s="3">
        <f>Table2[[#This Row],[Total Cost]]-Table2[[#This Row],[Total Sales]]</f>
        <v>0</v>
      </c>
      <c r="O8965" t="s">
        <v>16</v>
      </c>
      <c r="P8965" t="s">
        <v>17</v>
      </c>
    </row>
    <row r="8966" spans="1:16">
      <c r="A8966" t="s">
        <v>33334</v>
      </c>
      <c r="B8966" t="s">
        <v>33335</v>
      </c>
      <c r="C8966" t="s">
        <v>37153</v>
      </c>
      <c r="D8966" t="s">
        <v>37050</v>
      </c>
      <c r="E8966" t="s">
        <v>33336</v>
      </c>
      <c r="F8966" t="s">
        <v>27540</v>
      </c>
      <c r="G8966" s="2">
        <v>45573</v>
      </c>
      <c r="H8966" t="s">
        <v>42</v>
      </c>
      <c r="I8966">
        <v>3</v>
      </c>
      <c r="J8966">
        <f t="shared" si="282"/>
        <v>200</v>
      </c>
      <c r="K8966" s="3">
        <v>5</v>
      </c>
      <c r="L8966" s="3">
        <f t="shared" ref="L8966:L9029" si="283">M8966/(1-K8966/100)</f>
        <v>600</v>
      </c>
      <c r="M8966">
        <v>570</v>
      </c>
      <c r="N8966" s="3">
        <f>Table2[[#This Row],[Total Cost]]-Table2[[#This Row],[Total Sales]]</f>
        <v>30</v>
      </c>
      <c r="O8966" t="s">
        <v>16</v>
      </c>
      <c r="P8966" t="s">
        <v>17</v>
      </c>
    </row>
    <row r="8967" spans="1:16">
      <c r="A8967" t="s">
        <v>33337</v>
      </c>
      <c r="B8967" t="s">
        <v>33338</v>
      </c>
      <c r="C8967" t="s">
        <v>37035</v>
      </c>
      <c r="D8967" t="s">
        <v>37695</v>
      </c>
      <c r="E8967" t="s">
        <v>33339</v>
      </c>
      <c r="F8967" t="s">
        <v>15644</v>
      </c>
      <c r="G8967" s="2">
        <v>45691</v>
      </c>
      <c r="H8967" t="s">
        <v>28</v>
      </c>
      <c r="I8967">
        <v>2</v>
      </c>
      <c r="J8967">
        <f t="shared" si="282"/>
        <v>300</v>
      </c>
      <c r="K8967" s="3">
        <v>0</v>
      </c>
      <c r="L8967" s="3">
        <f t="shared" si="283"/>
        <v>600</v>
      </c>
      <c r="M8967">
        <v>600</v>
      </c>
      <c r="N8967" s="3">
        <f>Table2[[#This Row],[Total Cost]]-Table2[[#This Row],[Total Sales]]</f>
        <v>0</v>
      </c>
      <c r="O8967" t="s">
        <v>84</v>
      </c>
      <c r="P8967" t="s">
        <v>78</v>
      </c>
    </row>
    <row r="8968" spans="1:16">
      <c r="A8968" t="s">
        <v>33340</v>
      </c>
      <c r="B8968" t="s">
        <v>33341</v>
      </c>
      <c r="C8968" t="s">
        <v>37111</v>
      </c>
      <c r="D8968" t="s">
        <v>37201</v>
      </c>
      <c r="E8968" t="s">
        <v>33342</v>
      </c>
      <c r="F8968" t="s">
        <v>11280</v>
      </c>
      <c r="G8968" s="2">
        <v>45461</v>
      </c>
      <c r="H8968" t="s">
        <v>28</v>
      </c>
      <c r="I8968">
        <v>2</v>
      </c>
      <c r="J8968">
        <f t="shared" si="282"/>
        <v>300</v>
      </c>
      <c r="K8968" s="3">
        <v>5</v>
      </c>
      <c r="L8968" s="3">
        <f t="shared" si="283"/>
        <v>600</v>
      </c>
      <c r="M8968">
        <v>570</v>
      </c>
      <c r="N8968" s="3">
        <f>Table2[[#This Row],[Total Cost]]-Table2[[#This Row],[Total Sales]]</f>
        <v>30</v>
      </c>
      <c r="O8968" t="s">
        <v>33</v>
      </c>
      <c r="P8968" t="s">
        <v>17</v>
      </c>
    </row>
    <row r="8969" spans="1:16">
      <c r="A8969" t="s">
        <v>33343</v>
      </c>
      <c r="B8969" t="s">
        <v>33344</v>
      </c>
      <c r="C8969" t="s">
        <v>37248</v>
      </c>
      <c r="D8969" t="s">
        <v>36983</v>
      </c>
      <c r="E8969" t="s">
        <v>33345</v>
      </c>
      <c r="F8969" t="s">
        <v>10979</v>
      </c>
      <c r="G8969" s="2">
        <v>45453</v>
      </c>
      <c r="H8969" t="s">
        <v>89</v>
      </c>
      <c r="I8969">
        <v>3</v>
      </c>
      <c r="J8969">
        <f t="shared" si="282"/>
        <v>50</v>
      </c>
      <c r="K8969" s="3">
        <v>0</v>
      </c>
      <c r="L8969" s="3">
        <f t="shared" si="283"/>
        <v>150</v>
      </c>
      <c r="M8969">
        <v>150</v>
      </c>
      <c r="N8969" s="3">
        <f>Table2[[#This Row],[Total Cost]]-Table2[[#This Row],[Total Sales]]</f>
        <v>0</v>
      </c>
      <c r="O8969" t="s">
        <v>23</v>
      </c>
      <c r="P8969" t="s">
        <v>17</v>
      </c>
    </row>
    <row r="8970" spans="1:16">
      <c r="A8970" t="s">
        <v>33346</v>
      </c>
      <c r="B8970" t="s">
        <v>33347</v>
      </c>
      <c r="C8970" t="s">
        <v>38247</v>
      </c>
      <c r="D8970" t="s">
        <v>36961</v>
      </c>
      <c r="E8970" t="s">
        <v>33348</v>
      </c>
      <c r="F8970" t="s">
        <v>33349</v>
      </c>
      <c r="G8970" s="2">
        <v>45481</v>
      </c>
      <c r="H8970" t="s">
        <v>73</v>
      </c>
      <c r="I8970">
        <v>3</v>
      </c>
      <c r="J8970">
        <f t="shared" si="282"/>
        <v>120</v>
      </c>
      <c r="K8970" s="3">
        <v>0</v>
      </c>
      <c r="L8970" s="3">
        <f t="shared" si="283"/>
        <v>360</v>
      </c>
      <c r="M8970">
        <v>360</v>
      </c>
      <c r="N8970" s="3">
        <f>Table2[[#This Row],[Total Cost]]-Table2[[#This Row],[Total Sales]]</f>
        <v>0</v>
      </c>
      <c r="O8970" t="s">
        <v>84</v>
      </c>
      <c r="P8970" t="s">
        <v>17</v>
      </c>
    </row>
    <row r="8971" spans="1:16">
      <c r="A8971" t="s">
        <v>33350</v>
      </c>
      <c r="B8971" t="s">
        <v>7032</v>
      </c>
      <c r="C8971" t="s">
        <v>36960</v>
      </c>
      <c r="D8971" t="s">
        <v>38004</v>
      </c>
      <c r="E8971" t="s">
        <v>33351</v>
      </c>
      <c r="F8971" t="s">
        <v>33352</v>
      </c>
      <c r="G8971" s="2">
        <v>45637</v>
      </c>
      <c r="H8971" t="s">
        <v>56</v>
      </c>
      <c r="I8971">
        <v>4</v>
      </c>
      <c r="J8971">
        <f t="shared" si="282"/>
        <v>90</v>
      </c>
      <c r="K8971" s="3">
        <v>0</v>
      </c>
      <c r="L8971" s="3">
        <f t="shared" si="283"/>
        <v>360</v>
      </c>
      <c r="M8971">
        <v>360</v>
      </c>
      <c r="N8971" s="3">
        <f>Table2[[#This Row],[Total Cost]]-Table2[[#This Row],[Total Sales]]</f>
        <v>0</v>
      </c>
      <c r="O8971" t="s">
        <v>33</v>
      </c>
      <c r="P8971" t="s">
        <v>17</v>
      </c>
    </row>
    <row r="8972" spans="1:16">
      <c r="A8972" t="s">
        <v>33353</v>
      </c>
      <c r="B8972" t="s">
        <v>33354</v>
      </c>
      <c r="C8972" t="s">
        <v>36980</v>
      </c>
      <c r="D8972" t="s">
        <v>36988</v>
      </c>
      <c r="E8972" t="s">
        <v>33355</v>
      </c>
      <c r="F8972" t="s">
        <v>19570</v>
      </c>
      <c r="G8972" s="2">
        <v>45748</v>
      </c>
      <c r="H8972" t="s">
        <v>89</v>
      </c>
      <c r="I8972">
        <v>1</v>
      </c>
      <c r="J8972">
        <f t="shared" si="282"/>
        <v>50</v>
      </c>
      <c r="K8972" s="3">
        <v>5</v>
      </c>
      <c r="L8972" s="3">
        <f t="shared" si="283"/>
        <v>50</v>
      </c>
      <c r="M8972">
        <v>47.5</v>
      </c>
      <c r="N8972" s="3">
        <f>Table2[[#This Row],[Total Cost]]-Table2[[#This Row],[Total Sales]]</f>
        <v>2.5</v>
      </c>
      <c r="O8972" t="s">
        <v>84</v>
      </c>
      <c r="P8972" t="s">
        <v>17</v>
      </c>
    </row>
    <row r="8973" spans="1:16">
      <c r="A8973" t="s">
        <v>33356</v>
      </c>
      <c r="B8973" t="s">
        <v>33357</v>
      </c>
      <c r="C8973" t="s">
        <v>37259</v>
      </c>
      <c r="D8973" t="s">
        <v>37362</v>
      </c>
      <c r="E8973" t="s">
        <v>33358</v>
      </c>
      <c r="F8973" t="s">
        <v>33359</v>
      </c>
      <c r="G8973" s="2">
        <v>45651</v>
      </c>
      <c r="H8973" t="s">
        <v>15</v>
      </c>
      <c r="I8973">
        <v>3</v>
      </c>
      <c r="J8973">
        <f t="shared" si="282"/>
        <v>800</v>
      </c>
      <c r="K8973" s="3">
        <v>0</v>
      </c>
      <c r="L8973" s="3">
        <f t="shared" si="283"/>
        <v>2400</v>
      </c>
      <c r="M8973">
        <v>2400</v>
      </c>
      <c r="N8973" s="3">
        <f>Table2[[#This Row],[Total Cost]]-Table2[[#This Row],[Total Sales]]</f>
        <v>0</v>
      </c>
      <c r="O8973" t="s">
        <v>23</v>
      </c>
      <c r="P8973" t="s">
        <v>17</v>
      </c>
    </row>
    <row r="8974" spans="1:16">
      <c r="A8974" t="s">
        <v>33360</v>
      </c>
      <c r="B8974" t="s">
        <v>33361</v>
      </c>
      <c r="C8974" t="s">
        <v>37015</v>
      </c>
      <c r="D8974" t="s">
        <v>37240</v>
      </c>
      <c r="E8974" t="s">
        <v>33362</v>
      </c>
      <c r="F8974" t="s">
        <v>33363</v>
      </c>
      <c r="G8974" s="2">
        <v>45453</v>
      </c>
      <c r="H8974" t="s">
        <v>28</v>
      </c>
      <c r="I8974">
        <v>2</v>
      </c>
      <c r="J8974">
        <f t="shared" si="282"/>
        <v>300</v>
      </c>
      <c r="K8974" s="3">
        <v>0</v>
      </c>
      <c r="L8974" s="3">
        <f t="shared" si="283"/>
        <v>600</v>
      </c>
      <c r="M8974">
        <v>600</v>
      </c>
      <c r="N8974" s="3">
        <f>Table2[[#This Row],[Total Cost]]-Table2[[#This Row],[Total Sales]]</f>
        <v>0</v>
      </c>
      <c r="O8974" t="s">
        <v>84</v>
      </c>
      <c r="P8974" t="s">
        <v>17</v>
      </c>
    </row>
    <row r="8975" spans="1:16">
      <c r="A8975" t="s">
        <v>33364</v>
      </c>
      <c r="B8975" t="s">
        <v>33365</v>
      </c>
      <c r="C8975" t="s">
        <v>36988</v>
      </c>
      <c r="D8975" t="s">
        <v>37207</v>
      </c>
      <c r="E8975" t="s">
        <v>33366</v>
      </c>
      <c r="F8975" t="s">
        <v>22837</v>
      </c>
      <c r="G8975" s="2">
        <v>45678</v>
      </c>
      <c r="H8975" t="s">
        <v>15</v>
      </c>
      <c r="I8975">
        <v>2</v>
      </c>
      <c r="J8975">
        <f t="shared" si="282"/>
        <v>800</v>
      </c>
      <c r="K8975" s="3">
        <v>0</v>
      </c>
      <c r="L8975" s="3">
        <f t="shared" si="283"/>
        <v>1600</v>
      </c>
      <c r="M8975">
        <v>1600</v>
      </c>
      <c r="N8975" s="3">
        <f>Table2[[#This Row],[Total Cost]]-Table2[[#This Row],[Total Sales]]</f>
        <v>0</v>
      </c>
      <c r="O8975" t="s">
        <v>33</v>
      </c>
      <c r="P8975" t="s">
        <v>17</v>
      </c>
    </row>
    <row r="8976" spans="1:16">
      <c r="A8976" t="s">
        <v>33367</v>
      </c>
      <c r="B8976" t="s">
        <v>33368</v>
      </c>
      <c r="C8976" t="s">
        <v>37696</v>
      </c>
      <c r="D8976" t="s">
        <v>37146</v>
      </c>
      <c r="E8976" t="s">
        <v>33369</v>
      </c>
      <c r="F8976" t="s">
        <v>26930</v>
      </c>
      <c r="G8976" s="2">
        <v>45705</v>
      </c>
      <c r="H8976" t="s">
        <v>22</v>
      </c>
      <c r="I8976">
        <v>4</v>
      </c>
      <c r="J8976">
        <f t="shared" si="282"/>
        <v>100</v>
      </c>
      <c r="K8976" s="3">
        <v>0</v>
      </c>
      <c r="L8976" s="3">
        <f t="shared" si="283"/>
        <v>400</v>
      </c>
      <c r="M8976">
        <v>400</v>
      </c>
      <c r="N8976" s="3">
        <f>Table2[[#This Row],[Total Cost]]-Table2[[#This Row],[Total Sales]]</f>
        <v>0</v>
      </c>
      <c r="O8976" t="s">
        <v>90</v>
      </c>
      <c r="P8976" t="s">
        <v>17</v>
      </c>
    </row>
    <row r="8977" spans="1:16">
      <c r="A8977" t="s">
        <v>33370</v>
      </c>
      <c r="B8977" t="s">
        <v>33371</v>
      </c>
      <c r="C8977" t="s">
        <v>37224</v>
      </c>
      <c r="D8977" t="s">
        <v>37740</v>
      </c>
      <c r="E8977" t="s">
        <v>33372</v>
      </c>
      <c r="F8977" t="s">
        <v>33373</v>
      </c>
      <c r="G8977" s="2">
        <v>45428</v>
      </c>
      <c r="H8977" t="s">
        <v>22</v>
      </c>
      <c r="I8977">
        <v>2</v>
      </c>
      <c r="J8977">
        <f t="shared" si="282"/>
        <v>100</v>
      </c>
      <c r="K8977" s="3">
        <v>0</v>
      </c>
      <c r="L8977" s="3">
        <f t="shared" si="283"/>
        <v>200</v>
      </c>
      <c r="M8977">
        <v>200</v>
      </c>
      <c r="N8977" s="3">
        <f>Table2[[#This Row],[Total Cost]]-Table2[[#This Row],[Total Sales]]</f>
        <v>0</v>
      </c>
      <c r="O8977" t="s">
        <v>33</v>
      </c>
      <c r="P8977" t="s">
        <v>17</v>
      </c>
    </row>
    <row r="8978" spans="1:16">
      <c r="A8978" t="s">
        <v>33374</v>
      </c>
      <c r="B8978" t="s">
        <v>33375</v>
      </c>
      <c r="C8978" t="s">
        <v>37906</v>
      </c>
      <c r="D8978" t="s">
        <v>37252</v>
      </c>
      <c r="E8978" t="s">
        <v>33376</v>
      </c>
      <c r="F8978" t="s">
        <v>33377</v>
      </c>
      <c r="G8978" s="2">
        <v>45477</v>
      </c>
      <c r="H8978" t="s">
        <v>47</v>
      </c>
      <c r="I8978">
        <v>2</v>
      </c>
      <c r="J8978">
        <f t="shared" si="282"/>
        <v>1200</v>
      </c>
      <c r="K8978" s="3">
        <v>5</v>
      </c>
      <c r="L8978" s="3">
        <f t="shared" si="283"/>
        <v>2400</v>
      </c>
      <c r="M8978">
        <v>2280</v>
      </c>
      <c r="N8978" s="3">
        <f>Table2[[#This Row],[Total Cost]]-Table2[[#This Row],[Total Sales]]</f>
        <v>120</v>
      </c>
      <c r="O8978" t="s">
        <v>23</v>
      </c>
      <c r="P8978" t="s">
        <v>17</v>
      </c>
    </row>
    <row r="8979" spans="1:16">
      <c r="A8979" t="s">
        <v>33378</v>
      </c>
      <c r="B8979" t="s">
        <v>33379</v>
      </c>
      <c r="C8979" t="s">
        <v>38031</v>
      </c>
      <c r="D8979" t="s">
        <v>38450</v>
      </c>
      <c r="E8979" t="s">
        <v>33380</v>
      </c>
      <c r="F8979" t="s">
        <v>9662</v>
      </c>
      <c r="G8979" s="2">
        <v>45646</v>
      </c>
      <c r="H8979" t="s">
        <v>89</v>
      </c>
      <c r="I8979">
        <v>1</v>
      </c>
      <c r="J8979">
        <f t="shared" si="282"/>
        <v>50</v>
      </c>
      <c r="K8979" s="3">
        <v>5</v>
      </c>
      <c r="L8979" s="3">
        <f t="shared" si="283"/>
        <v>50</v>
      </c>
      <c r="M8979">
        <v>47.5</v>
      </c>
      <c r="N8979" s="3">
        <f>Table2[[#This Row],[Total Cost]]-Table2[[#This Row],[Total Sales]]</f>
        <v>2.5</v>
      </c>
      <c r="O8979" t="s">
        <v>16</v>
      </c>
      <c r="P8979" t="s">
        <v>78</v>
      </c>
    </row>
    <row r="8980" spans="1:16">
      <c r="A8980" t="s">
        <v>33381</v>
      </c>
      <c r="B8980" t="s">
        <v>33382</v>
      </c>
      <c r="C8980" t="s">
        <v>37540</v>
      </c>
      <c r="D8980" t="s">
        <v>37037</v>
      </c>
      <c r="E8980" t="s">
        <v>33383</v>
      </c>
      <c r="F8980" t="s">
        <v>33384</v>
      </c>
      <c r="G8980" s="2">
        <v>45620</v>
      </c>
      <c r="H8980" t="s">
        <v>83</v>
      </c>
      <c r="I8980">
        <v>4</v>
      </c>
      <c r="J8980">
        <f t="shared" si="282"/>
        <v>150</v>
      </c>
      <c r="K8980" s="3">
        <v>0</v>
      </c>
      <c r="L8980" s="3">
        <f t="shared" si="283"/>
        <v>600</v>
      </c>
      <c r="M8980">
        <v>600</v>
      </c>
      <c r="N8980" s="3">
        <f>Table2[[#This Row],[Total Cost]]-Table2[[#This Row],[Total Sales]]</f>
        <v>0</v>
      </c>
      <c r="O8980" t="s">
        <v>84</v>
      </c>
      <c r="P8980" t="s">
        <v>17</v>
      </c>
    </row>
    <row r="8981" spans="1:16">
      <c r="A8981" t="s">
        <v>33385</v>
      </c>
      <c r="B8981" t="s">
        <v>33386</v>
      </c>
      <c r="C8981" t="s">
        <v>37087</v>
      </c>
      <c r="D8981" t="s">
        <v>37916</v>
      </c>
      <c r="E8981" t="s">
        <v>33387</v>
      </c>
      <c r="F8981" t="s">
        <v>6222</v>
      </c>
      <c r="G8981" s="2">
        <v>45758</v>
      </c>
      <c r="H8981" t="s">
        <v>22</v>
      </c>
      <c r="I8981">
        <v>1</v>
      </c>
      <c r="J8981">
        <f t="shared" si="282"/>
        <v>100</v>
      </c>
      <c r="K8981" s="3">
        <v>15</v>
      </c>
      <c r="L8981" s="3">
        <f t="shared" si="283"/>
        <v>100</v>
      </c>
      <c r="M8981">
        <v>85</v>
      </c>
      <c r="N8981" s="3">
        <f>Table2[[#This Row],[Total Cost]]-Table2[[#This Row],[Total Sales]]</f>
        <v>15</v>
      </c>
      <c r="O8981" t="s">
        <v>33</v>
      </c>
      <c r="P8981" t="s">
        <v>17</v>
      </c>
    </row>
    <row r="8982" spans="1:16">
      <c r="A8982" t="s">
        <v>33388</v>
      </c>
      <c r="B8982" t="s">
        <v>33389</v>
      </c>
      <c r="C8982" t="s">
        <v>37031</v>
      </c>
      <c r="D8982" t="s">
        <v>37071</v>
      </c>
      <c r="E8982" t="s">
        <v>33390</v>
      </c>
      <c r="F8982" t="s">
        <v>33391</v>
      </c>
      <c r="G8982" s="2">
        <v>45652</v>
      </c>
      <c r="H8982" t="s">
        <v>47</v>
      </c>
      <c r="I8982">
        <v>4</v>
      </c>
      <c r="J8982">
        <f t="shared" si="282"/>
        <v>1200</v>
      </c>
      <c r="K8982" s="3">
        <v>0</v>
      </c>
      <c r="L8982" s="3">
        <f t="shared" si="283"/>
        <v>4800</v>
      </c>
      <c r="M8982">
        <v>4800</v>
      </c>
      <c r="N8982" s="3">
        <f>Table2[[#This Row],[Total Cost]]-Table2[[#This Row],[Total Sales]]</f>
        <v>0</v>
      </c>
      <c r="O8982" t="s">
        <v>16</v>
      </c>
      <c r="P8982" t="s">
        <v>17</v>
      </c>
    </row>
    <row r="8983" spans="1:16">
      <c r="A8983" t="s">
        <v>33392</v>
      </c>
      <c r="B8983" t="s">
        <v>33393</v>
      </c>
      <c r="C8983" t="s">
        <v>37587</v>
      </c>
      <c r="D8983" t="s">
        <v>37312</v>
      </c>
      <c r="E8983" t="s">
        <v>33394</v>
      </c>
      <c r="F8983" t="s">
        <v>27582</v>
      </c>
      <c r="G8983" s="2">
        <v>45493</v>
      </c>
      <c r="H8983" t="s">
        <v>42</v>
      </c>
      <c r="I8983">
        <v>2</v>
      </c>
      <c r="J8983">
        <f t="shared" si="282"/>
        <v>200</v>
      </c>
      <c r="K8983" s="3">
        <v>10</v>
      </c>
      <c r="L8983" s="3">
        <f t="shared" si="283"/>
        <v>400</v>
      </c>
      <c r="M8983">
        <v>360</v>
      </c>
      <c r="N8983" s="3">
        <f>Table2[[#This Row],[Total Cost]]-Table2[[#This Row],[Total Sales]]</f>
        <v>40</v>
      </c>
      <c r="O8983" t="s">
        <v>90</v>
      </c>
      <c r="P8983" t="s">
        <v>17</v>
      </c>
    </row>
    <row r="8984" spans="1:16">
      <c r="A8984" t="s">
        <v>33395</v>
      </c>
      <c r="B8984" t="s">
        <v>33396</v>
      </c>
      <c r="C8984" t="s">
        <v>38080</v>
      </c>
      <c r="D8984" t="s">
        <v>37345</v>
      </c>
      <c r="E8984" t="s">
        <v>33397</v>
      </c>
      <c r="F8984" t="s">
        <v>3179</v>
      </c>
      <c r="G8984" s="2">
        <v>45701</v>
      </c>
      <c r="H8984" t="s">
        <v>22</v>
      </c>
      <c r="I8984">
        <v>4</v>
      </c>
      <c r="J8984">
        <f t="shared" si="282"/>
        <v>100</v>
      </c>
      <c r="K8984" s="3">
        <v>5</v>
      </c>
      <c r="L8984" s="3">
        <f t="shared" si="283"/>
        <v>400</v>
      </c>
      <c r="M8984">
        <v>380</v>
      </c>
      <c r="N8984" s="3">
        <f>Table2[[#This Row],[Total Cost]]-Table2[[#This Row],[Total Sales]]</f>
        <v>20</v>
      </c>
      <c r="O8984" t="s">
        <v>16</v>
      </c>
      <c r="P8984" t="s">
        <v>17</v>
      </c>
    </row>
    <row r="8985" spans="1:16">
      <c r="A8985" t="s">
        <v>33398</v>
      </c>
      <c r="B8985" t="s">
        <v>33399</v>
      </c>
      <c r="C8985" t="s">
        <v>37733</v>
      </c>
      <c r="D8985" t="s">
        <v>37484</v>
      </c>
      <c r="E8985" t="s">
        <v>33400</v>
      </c>
      <c r="F8985" t="s">
        <v>33401</v>
      </c>
      <c r="G8985" s="2">
        <v>45631</v>
      </c>
      <c r="H8985" t="s">
        <v>28</v>
      </c>
      <c r="I8985">
        <v>3</v>
      </c>
      <c r="J8985">
        <f t="shared" si="282"/>
        <v>300</v>
      </c>
      <c r="K8985" s="3">
        <v>5</v>
      </c>
      <c r="L8985" s="3">
        <f t="shared" si="283"/>
        <v>900</v>
      </c>
      <c r="M8985">
        <v>855</v>
      </c>
      <c r="N8985" s="3">
        <f>Table2[[#This Row],[Total Cost]]-Table2[[#This Row],[Total Sales]]</f>
        <v>45</v>
      </c>
      <c r="O8985" t="s">
        <v>84</v>
      </c>
      <c r="P8985" t="s">
        <v>78</v>
      </c>
    </row>
    <row r="8986" spans="1:16">
      <c r="A8986" t="s">
        <v>33402</v>
      </c>
      <c r="B8986" t="s">
        <v>33403</v>
      </c>
      <c r="C8986" t="s">
        <v>37250</v>
      </c>
      <c r="D8986" t="s">
        <v>38057</v>
      </c>
      <c r="E8986" t="s">
        <v>33404</v>
      </c>
      <c r="F8986" t="s">
        <v>31028</v>
      </c>
      <c r="G8986" s="2">
        <v>45743</v>
      </c>
      <c r="H8986" t="s">
        <v>28</v>
      </c>
      <c r="I8986">
        <v>4</v>
      </c>
      <c r="J8986">
        <f t="shared" si="282"/>
        <v>300</v>
      </c>
      <c r="K8986" s="3">
        <v>0</v>
      </c>
      <c r="L8986" s="3">
        <f t="shared" si="283"/>
        <v>1200</v>
      </c>
      <c r="M8986">
        <v>1200</v>
      </c>
      <c r="N8986" s="3">
        <f>Table2[[#This Row],[Total Cost]]-Table2[[#This Row],[Total Sales]]</f>
        <v>0</v>
      </c>
      <c r="O8986" t="s">
        <v>90</v>
      </c>
      <c r="P8986" t="s">
        <v>17</v>
      </c>
    </row>
    <row r="8987" spans="1:16">
      <c r="A8987" t="s">
        <v>33405</v>
      </c>
      <c r="B8987" t="s">
        <v>33406</v>
      </c>
      <c r="C8987" t="s">
        <v>37156</v>
      </c>
      <c r="D8987" t="s">
        <v>37121</v>
      </c>
      <c r="E8987" t="s">
        <v>33407</v>
      </c>
      <c r="F8987" t="s">
        <v>31099</v>
      </c>
      <c r="G8987" s="2">
        <v>45545</v>
      </c>
      <c r="H8987" t="s">
        <v>15</v>
      </c>
      <c r="I8987">
        <v>3</v>
      </c>
      <c r="J8987">
        <f t="shared" si="282"/>
        <v>800</v>
      </c>
      <c r="K8987" s="3">
        <v>0</v>
      </c>
      <c r="L8987" s="3">
        <f t="shared" si="283"/>
        <v>2400</v>
      </c>
      <c r="M8987">
        <v>2400</v>
      </c>
      <c r="N8987" s="3">
        <f>Table2[[#This Row],[Total Cost]]-Table2[[#This Row],[Total Sales]]</f>
        <v>0</v>
      </c>
      <c r="O8987" t="s">
        <v>84</v>
      </c>
      <c r="P8987" t="s">
        <v>78</v>
      </c>
    </row>
    <row r="8988" spans="1:16">
      <c r="A8988" t="s">
        <v>33408</v>
      </c>
      <c r="B8988" t="s">
        <v>9807</v>
      </c>
      <c r="C8988" t="s">
        <v>37010</v>
      </c>
      <c r="D8988" t="s">
        <v>37304</v>
      </c>
      <c r="E8988" t="s">
        <v>33409</v>
      </c>
      <c r="F8988" t="s">
        <v>12578</v>
      </c>
      <c r="G8988" s="2">
        <v>45623</v>
      </c>
      <c r="H8988" t="s">
        <v>73</v>
      </c>
      <c r="I8988">
        <v>4</v>
      </c>
      <c r="J8988">
        <f t="shared" si="282"/>
        <v>120</v>
      </c>
      <c r="K8988" s="3">
        <v>10</v>
      </c>
      <c r="L8988" s="3">
        <f t="shared" si="283"/>
        <v>480</v>
      </c>
      <c r="M8988">
        <v>432</v>
      </c>
      <c r="N8988" s="3">
        <f>Table2[[#This Row],[Total Cost]]-Table2[[#This Row],[Total Sales]]</f>
        <v>48</v>
      </c>
      <c r="O8988" t="s">
        <v>33</v>
      </c>
      <c r="P8988" t="s">
        <v>17</v>
      </c>
    </row>
    <row r="8989" spans="1:16">
      <c r="A8989" t="s">
        <v>33410</v>
      </c>
      <c r="B8989" t="s">
        <v>33411</v>
      </c>
      <c r="C8989" t="s">
        <v>37021</v>
      </c>
      <c r="D8989" t="s">
        <v>37039</v>
      </c>
      <c r="E8989" t="s">
        <v>33412</v>
      </c>
      <c r="F8989" t="s">
        <v>30789</v>
      </c>
      <c r="G8989" s="2">
        <v>45542</v>
      </c>
      <c r="H8989" t="s">
        <v>15</v>
      </c>
      <c r="I8989">
        <v>3</v>
      </c>
      <c r="J8989">
        <f t="shared" si="282"/>
        <v>800</v>
      </c>
      <c r="K8989" s="3">
        <v>0</v>
      </c>
      <c r="L8989" s="3">
        <f t="shared" si="283"/>
        <v>2400</v>
      </c>
      <c r="M8989">
        <v>2400</v>
      </c>
      <c r="N8989" s="3">
        <f>Table2[[#This Row],[Total Cost]]-Table2[[#This Row],[Total Sales]]</f>
        <v>0</v>
      </c>
      <c r="O8989" t="s">
        <v>23</v>
      </c>
      <c r="P8989" t="s">
        <v>17</v>
      </c>
    </row>
    <row r="8990" spans="1:16">
      <c r="A8990" t="s">
        <v>33413</v>
      </c>
      <c r="B8990" t="s">
        <v>33414</v>
      </c>
      <c r="C8990" t="s">
        <v>37205</v>
      </c>
      <c r="D8990" t="s">
        <v>37474</v>
      </c>
      <c r="E8990" t="s">
        <v>33415</v>
      </c>
      <c r="F8990" t="s">
        <v>9825</v>
      </c>
      <c r="G8990" s="2">
        <v>45449</v>
      </c>
      <c r="H8990" t="s">
        <v>73</v>
      </c>
      <c r="I8990">
        <v>1</v>
      </c>
      <c r="J8990">
        <f t="shared" si="282"/>
        <v>120</v>
      </c>
      <c r="K8990" s="3">
        <v>0</v>
      </c>
      <c r="L8990" s="3">
        <f t="shared" si="283"/>
        <v>120</v>
      </c>
      <c r="M8990">
        <v>120</v>
      </c>
      <c r="N8990" s="3">
        <f>Table2[[#This Row],[Total Cost]]-Table2[[#This Row],[Total Sales]]</f>
        <v>0</v>
      </c>
      <c r="O8990" t="s">
        <v>84</v>
      </c>
      <c r="P8990" t="s">
        <v>78</v>
      </c>
    </row>
    <row r="8991" spans="1:16">
      <c r="A8991" t="s">
        <v>33416</v>
      </c>
      <c r="B8991" t="s">
        <v>33417</v>
      </c>
      <c r="C8991" t="s">
        <v>37229</v>
      </c>
      <c r="D8991" t="s">
        <v>37977</v>
      </c>
      <c r="E8991" t="s">
        <v>33418</v>
      </c>
      <c r="F8991" t="s">
        <v>33419</v>
      </c>
      <c r="G8991" s="2">
        <v>45649</v>
      </c>
      <c r="H8991" t="s">
        <v>56</v>
      </c>
      <c r="I8991">
        <v>2</v>
      </c>
      <c r="J8991">
        <f t="shared" si="282"/>
        <v>90</v>
      </c>
      <c r="K8991" s="3">
        <v>5</v>
      </c>
      <c r="L8991" s="3">
        <f t="shared" si="283"/>
        <v>180</v>
      </c>
      <c r="M8991">
        <v>171</v>
      </c>
      <c r="N8991" s="3">
        <f>Table2[[#This Row],[Total Cost]]-Table2[[#This Row],[Total Sales]]</f>
        <v>9</v>
      </c>
      <c r="O8991" t="s">
        <v>23</v>
      </c>
      <c r="P8991" t="s">
        <v>17</v>
      </c>
    </row>
    <row r="8992" spans="1:16">
      <c r="A8992" t="s">
        <v>33420</v>
      </c>
      <c r="B8992" t="s">
        <v>33421</v>
      </c>
      <c r="C8992" t="s">
        <v>37365</v>
      </c>
      <c r="D8992" t="s">
        <v>37304</v>
      </c>
      <c r="E8992" t="s">
        <v>33422</v>
      </c>
      <c r="F8992" t="s">
        <v>33423</v>
      </c>
      <c r="G8992" s="2">
        <v>45766</v>
      </c>
      <c r="H8992" t="s">
        <v>83</v>
      </c>
      <c r="I8992">
        <v>1</v>
      </c>
      <c r="J8992">
        <f t="shared" si="282"/>
        <v>150</v>
      </c>
      <c r="K8992" s="3">
        <v>0</v>
      </c>
      <c r="L8992" s="3">
        <f t="shared" si="283"/>
        <v>150</v>
      </c>
      <c r="M8992">
        <v>150</v>
      </c>
      <c r="N8992" s="3">
        <f>Table2[[#This Row],[Total Cost]]-Table2[[#This Row],[Total Sales]]</f>
        <v>0</v>
      </c>
      <c r="O8992" t="s">
        <v>16</v>
      </c>
      <c r="P8992" t="s">
        <v>17</v>
      </c>
    </row>
    <row r="8993" spans="1:16">
      <c r="A8993" t="s">
        <v>33424</v>
      </c>
      <c r="B8993" t="s">
        <v>33425</v>
      </c>
      <c r="C8993" t="s">
        <v>37205</v>
      </c>
      <c r="D8993" t="s">
        <v>37405</v>
      </c>
      <c r="E8993" t="s">
        <v>33426</v>
      </c>
      <c r="F8993" t="s">
        <v>26039</v>
      </c>
      <c r="G8993" s="2">
        <v>45487</v>
      </c>
      <c r="H8993" t="s">
        <v>47</v>
      </c>
      <c r="I8993">
        <v>3</v>
      </c>
      <c r="J8993">
        <f t="shared" si="282"/>
        <v>1200</v>
      </c>
      <c r="K8993" s="3">
        <v>5</v>
      </c>
      <c r="L8993" s="3">
        <f t="shared" si="283"/>
        <v>3600</v>
      </c>
      <c r="M8993">
        <v>3420</v>
      </c>
      <c r="N8993" s="3">
        <f>Table2[[#This Row],[Total Cost]]-Table2[[#This Row],[Total Sales]]</f>
        <v>180</v>
      </c>
      <c r="O8993" t="s">
        <v>23</v>
      </c>
      <c r="P8993" t="s">
        <v>17</v>
      </c>
    </row>
    <row r="8994" spans="1:16">
      <c r="A8994" t="s">
        <v>33427</v>
      </c>
      <c r="B8994" t="s">
        <v>33428</v>
      </c>
      <c r="C8994" t="s">
        <v>36970</v>
      </c>
      <c r="D8994" t="s">
        <v>38053</v>
      </c>
      <c r="E8994" t="s">
        <v>33429</v>
      </c>
      <c r="F8994" t="s">
        <v>9237</v>
      </c>
      <c r="G8994" s="2">
        <v>45458</v>
      </c>
      <c r="H8994" t="s">
        <v>15</v>
      </c>
      <c r="I8994">
        <v>1</v>
      </c>
      <c r="J8994">
        <f t="shared" si="282"/>
        <v>800</v>
      </c>
      <c r="K8994" s="3">
        <v>0</v>
      </c>
      <c r="L8994" s="3">
        <f t="shared" si="283"/>
        <v>800</v>
      </c>
      <c r="M8994">
        <v>800</v>
      </c>
      <c r="N8994" s="3">
        <f>Table2[[#This Row],[Total Cost]]-Table2[[#This Row],[Total Sales]]</f>
        <v>0</v>
      </c>
      <c r="O8994" t="s">
        <v>84</v>
      </c>
      <c r="P8994" t="s">
        <v>17</v>
      </c>
    </row>
    <row r="8995" spans="1:16">
      <c r="A8995" t="s">
        <v>33430</v>
      </c>
      <c r="B8995" t="s">
        <v>33431</v>
      </c>
      <c r="C8995" t="s">
        <v>37741</v>
      </c>
      <c r="D8995" t="s">
        <v>37345</v>
      </c>
      <c r="E8995" t="s">
        <v>33432</v>
      </c>
      <c r="F8995" t="s">
        <v>33433</v>
      </c>
      <c r="G8995" s="2">
        <v>45725</v>
      </c>
      <c r="H8995" t="s">
        <v>56</v>
      </c>
      <c r="I8995">
        <v>4</v>
      </c>
      <c r="J8995">
        <f t="shared" si="282"/>
        <v>90</v>
      </c>
      <c r="K8995" s="3">
        <v>0</v>
      </c>
      <c r="L8995" s="3">
        <f t="shared" si="283"/>
        <v>360</v>
      </c>
      <c r="M8995">
        <v>360</v>
      </c>
      <c r="N8995" s="3">
        <f>Table2[[#This Row],[Total Cost]]-Table2[[#This Row],[Total Sales]]</f>
        <v>0</v>
      </c>
      <c r="O8995" t="s">
        <v>23</v>
      </c>
      <c r="P8995" t="s">
        <v>17</v>
      </c>
    </row>
    <row r="8996" spans="1:16">
      <c r="A8996" t="s">
        <v>33434</v>
      </c>
      <c r="B8996" t="s">
        <v>33435</v>
      </c>
      <c r="C8996" t="s">
        <v>38500</v>
      </c>
      <c r="D8996" t="s">
        <v>37583</v>
      </c>
      <c r="E8996" t="s">
        <v>33436</v>
      </c>
      <c r="F8996" t="s">
        <v>17616</v>
      </c>
      <c r="G8996" s="2">
        <v>45595</v>
      </c>
      <c r="H8996" t="s">
        <v>15</v>
      </c>
      <c r="I8996">
        <v>1</v>
      </c>
      <c r="J8996">
        <f t="shared" si="282"/>
        <v>800</v>
      </c>
      <c r="K8996" s="3">
        <v>5</v>
      </c>
      <c r="L8996" s="3">
        <f t="shared" si="283"/>
        <v>800</v>
      </c>
      <c r="M8996">
        <v>760</v>
      </c>
      <c r="N8996" s="3">
        <f>Table2[[#This Row],[Total Cost]]-Table2[[#This Row],[Total Sales]]</f>
        <v>40</v>
      </c>
      <c r="O8996" t="s">
        <v>23</v>
      </c>
      <c r="P8996" t="s">
        <v>17</v>
      </c>
    </row>
    <row r="8997" spans="1:16">
      <c r="A8997" t="s">
        <v>33437</v>
      </c>
      <c r="B8997" t="s">
        <v>33438</v>
      </c>
      <c r="C8997" t="s">
        <v>37043</v>
      </c>
      <c r="D8997" t="s">
        <v>37555</v>
      </c>
      <c r="E8997" t="s">
        <v>33439</v>
      </c>
      <c r="F8997" t="s">
        <v>33440</v>
      </c>
      <c r="G8997" s="2">
        <v>45593</v>
      </c>
      <c r="H8997" t="s">
        <v>22</v>
      </c>
      <c r="I8997">
        <v>2</v>
      </c>
      <c r="J8997">
        <f t="shared" si="282"/>
        <v>100</v>
      </c>
      <c r="K8997" s="3">
        <v>5</v>
      </c>
      <c r="L8997" s="3">
        <f t="shared" si="283"/>
        <v>200</v>
      </c>
      <c r="M8997">
        <v>190</v>
      </c>
      <c r="N8997" s="3">
        <f>Table2[[#This Row],[Total Cost]]-Table2[[#This Row],[Total Sales]]</f>
        <v>10</v>
      </c>
      <c r="O8997" t="s">
        <v>33</v>
      </c>
      <c r="P8997" t="s">
        <v>78</v>
      </c>
    </row>
    <row r="8998" spans="1:16">
      <c r="A8998" s="1" t="s">
        <v>33441</v>
      </c>
      <c r="B8998" t="s">
        <v>33442</v>
      </c>
      <c r="C8998" t="s">
        <v>37614</v>
      </c>
      <c r="D8998" t="s">
        <v>37624</v>
      </c>
      <c r="E8998" t="s">
        <v>33443</v>
      </c>
      <c r="F8998" t="s">
        <v>33444</v>
      </c>
      <c r="G8998" s="2">
        <v>45641</v>
      </c>
      <c r="H8998" t="s">
        <v>42</v>
      </c>
      <c r="I8998">
        <v>2</v>
      </c>
      <c r="J8998">
        <f t="shared" si="282"/>
        <v>200</v>
      </c>
      <c r="K8998" s="3">
        <v>5</v>
      </c>
      <c r="L8998" s="3">
        <f t="shared" si="283"/>
        <v>400</v>
      </c>
      <c r="M8998">
        <v>380</v>
      </c>
      <c r="N8998" s="3">
        <f>Table2[[#This Row],[Total Cost]]-Table2[[#This Row],[Total Sales]]</f>
        <v>20</v>
      </c>
      <c r="O8998" t="s">
        <v>23</v>
      </c>
      <c r="P8998" t="s">
        <v>17</v>
      </c>
    </row>
    <row r="8999" spans="1:16">
      <c r="A8999" t="s">
        <v>33445</v>
      </c>
      <c r="B8999" t="s">
        <v>33446</v>
      </c>
      <c r="C8999" t="s">
        <v>36980</v>
      </c>
      <c r="D8999" t="s">
        <v>37245</v>
      </c>
      <c r="E8999" t="s">
        <v>33447</v>
      </c>
      <c r="F8999" t="s">
        <v>33448</v>
      </c>
      <c r="G8999" s="2">
        <v>45533</v>
      </c>
      <c r="H8999" t="s">
        <v>56</v>
      </c>
      <c r="I8999">
        <v>4</v>
      </c>
      <c r="J8999">
        <f t="shared" si="282"/>
        <v>90</v>
      </c>
      <c r="K8999" s="3">
        <v>5</v>
      </c>
      <c r="L8999" s="3">
        <f t="shared" si="283"/>
        <v>360</v>
      </c>
      <c r="M8999">
        <v>342</v>
      </c>
      <c r="N8999" s="3">
        <f>Table2[[#This Row],[Total Cost]]-Table2[[#This Row],[Total Sales]]</f>
        <v>18</v>
      </c>
      <c r="O8999" t="s">
        <v>90</v>
      </c>
      <c r="P8999" t="s">
        <v>17</v>
      </c>
    </row>
    <row r="9000" spans="1:16">
      <c r="A9000" t="s">
        <v>33449</v>
      </c>
      <c r="B9000" t="s">
        <v>33450</v>
      </c>
      <c r="C9000" t="s">
        <v>37823</v>
      </c>
      <c r="D9000" t="s">
        <v>37830</v>
      </c>
      <c r="E9000" t="s">
        <v>33451</v>
      </c>
      <c r="F9000" t="s">
        <v>13090</v>
      </c>
      <c r="G9000" s="2">
        <v>45729</v>
      </c>
      <c r="H9000" t="s">
        <v>73</v>
      </c>
      <c r="I9000">
        <v>3</v>
      </c>
      <c r="J9000">
        <f t="shared" si="282"/>
        <v>120</v>
      </c>
      <c r="K9000" s="3">
        <v>0</v>
      </c>
      <c r="L9000" s="3">
        <f t="shared" si="283"/>
        <v>360</v>
      </c>
      <c r="M9000">
        <v>360</v>
      </c>
      <c r="N9000" s="3">
        <f>Table2[[#This Row],[Total Cost]]-Table2[[#This Row],[Total Sales]]</f>
        <v>0</v>
      </c>
      <c r="O9000" t="s">
        <v>33</v>
      </c>
      <c r="P9000" t="s">
        <v>17</v>
      </c>
    </row>
    <row r="9001" spans="1:16">
      <c r="A9001" t="s">
        <v>33452</v>
      </c>
      <c r="B9001" t="s">
        <v>33453</v>
      </c>
      <c r="C9001" t="s">
        <v>37040</v>
      </c>
      <c r="D9001" t="s">
        <v>37661</v>
      </c>
      <c r="E9001" t="s">
        <v>33454</v>
      </c>
      <c r="F9001" t="s">
        <v>33455</v>
      </c>
      <c r="G9001" s="2">
        <v>45404</v>
      </c>
      <c r="H9001" t="s">
        <v>73</v>
      </c>
      <c r="I9001">
        <v>3</v>
      </c>
      <c r="J9001">
        <f t="shared" si="282"/>
        <v>120</v>
      </c>
      <c r="K9001" s="3">
        <v>15</v>
      </c>
      <c r="L9001" s="3">
        <f t="shared" si="283"/>
        <v>360</v>
      </c>
      <c r="M9001">
        <v>306</v>
      </c>
      <c r="N9001" s="3">
        <f>Table2[[#This Row],[Total Cost]]-Table2[[#This Row],[Total Sales]]</f>
        <v>54</v>
      </c>
      <c r="O9001" t="s">
        <v>23</v>
      </c>
      <c r="P9001" t="s">
        <v>17</v>
      </c>
    </row>
    <row r="9002" spans="1:16">
      <c r="A9002" t="s">
        <v>33456</v>
      </c>
      <c r="B9002" t="s">
        <v>33457</v>
      </c>
      <c r="C9002" t="s">
        <v>37060</v>
      </c>
      <c r="D9002" t="s">
        <v>37584</v>
      </c>
      <c r="E9002" t="s">
        <v>33458</v>
      </c>
      <c r="F9002" t="s">
        <v>9592</v>
      </c>
      <c r="G9002" s="2">
        <v>45534</v>
      </c>
      <c r="H9002" t="s">
        <v>42</v>
      </c>
      <c r="I9002">
        <v>2</v>
      </c>
      <c r="J9002">
        <f t="shared" si="282"/>
        <v>200</v>
      </c>
      <c r="K9002" s="3">
        <v>0</v>
      </c>
      <c r="L9002" s="3">
        <f t="shared" si="283"/>
        <v>400</v>
      </c>
      <c r="M9002">
        <v>400</v>
      </c>
      <c r="N9002" s="3">
        <f>Table2[[#This Row],[Total Cost]]-Table2[[#This Row],[Total Sales]]</f>
        <v>0</v>
      </c>
      <c r="O9002" t="s">
        <v>23</v>
      </c>
      <c r="P9002" t="s">
        <v>17</v>
      </c>
    </row>
    <row r="9003" spans="1:16">
      <c r="A9003" t="s">
        <v>33459</v>
      </c>
      <c r="B9003" t="s">
        <v>33460</v>
      </c>
      <c r="C9003" t="s">
        <v>38031</v>
      </c>
      <c r="D9003" t="s">
        <v>37375</v>
      </c>
      <c r="E9003" t="s">
        <v>33461</v>
      </c>
      <c r="F9003" t="s">
        <v>33462</v>
      </c>
      <c r="G9003" s="2">
        <v>45759</v>
      </c>
      <c r="H9003" t="s">
        <v>56</v>
      </c>
      <c r="I9003">
        <v>2</v>
      </c>
      <c r="J9003">
        <f t="shared" si="282"/>
        <v>90</v>
      </c>
      <c r="K9003" s="3">
        <v>10</v>
      </c>
      <c r="L9003" s="3">
        <f t="shared" si="283"/>
        <v>180</v>
      </c>
      <c r="M9003">
        <v>162</v>
      </c>
      <c r="N9003" s="3">
        <f>Table2[[#This Row],[Total Cost]]-Table2[[#This Row],[Total Sales]]</f>
        <v>18</v>
      </c>
      <c r="O9003" t="s">
        <v>23</v>
      </c>
      <c r="P9003" t="s">
        <v>17</v>
      </c>
    </row>
    <row r="9004" spans="1:16">
      <c r="A9004" t="s">
        <v>33463</v>
      </c>
      <c r="B9004" t="s">
        <v>4929</v>
      </c>
      <c r="C9004" t="s">
        <v>36960</v>
      </c>
      <c r="D9004" t="s">
        <v>37608</v>
      </c>
      <c r="E9004" t="s">
        <v>33464</v>
      </c>
      <c r="F9004" t="s">
        <v>33465</v>
      </c>
      <c r="G9004" s="2">
        <v>45743</v>
      </c>
      <c r="H9004" t="s">
        <v>15</v>
      </c>
      <c r="I9004">
        <v>3</v>
      </c>
      <c r="J9004">
        <f t="shared" si="282"/>
        <v>800</v>
      </c>
      <c r="K9004" s="3">
        <v>10</v>
      </c>
      <c r="L9004" s="3">
        <f t="shared" si="283"/>
        <v>2400</v>
      </c>
      <c r="M9004">
        <v>2160</v>
      </c>
      <c r="N9004" s="3">
        <f>Table2[[#This Row],[Total Cost]]-Table2[[#This Row],[Total Sales]]</f>
        <v>240</v>
      </c>
      <c r="O9004" t="s">
        <v>33</v>
      </c>
      <c r="P9004" t="s">
        <v>17</v>
      </c>
    </row>
    <row r="9005" spans="1:16">
      <c r="A9005" t="s">
        <v>33466</v>
      </c>
      <c r="B9005" t="s">
        <v>33467</v>
      </c>
      <c r="C9005" t="s">
        <v>37137</v>
      </c>
      <c r="D9005" t="s">
        <v>37684</v>
      </c>
      <c r="E9005" t="s">
        <v>33468</v>
      </c>
      <c r="F9005" t="s">
        <v>33469</v>
      </c>
      <c r="G9005" s="2">
        <v>45483</v>
      </c>
      <c r="H9005" t="s">
        <v>83</v>
      </c>
      <c r="I9005">
        <v>1</v>
      </c>
      <c r="J9005">
        <f t="shared" si="282"/>
        <v>150</v>
      </c>
      <c r="K9005" s="3">
        <v>0</v>
      </c>
      <c r="L9005" s="3">
        <f t="shared" si="283"/>
        <v>150</v>
      </c>
      <c r="M9005">
        <v>150</v>
      </c>
      <c r="N9005" s="3">
        <f>Table2[[#This Row],[Total Cost]]-Table2[[#This Row],[Total Sales]]</f>
        <v>0</v>
      </c>
      <c r="O9005" t="s">
        <v>33</v>
      </c>
      <c r="P9005" t="s">
        <v>17</v>
      </c>
    </row>
    <row r="9006" spans="1:16">
      <c r="A9006" s="1" t="s">
        <v>33470</v>
      </c>
      <c r="B9006" t="s">
        <v>33471</v>
      </c>
      <c r="C9006" t="s">
        <v>37087</v>
      </c>
      <c r="D9006" t="s">
        <v>38127</v>
      </c>
      <c r="E9006" t="s">
        <v>33472</v>
      </c>
      <c r="F9006" t="s">
        <v>27093</v>
      </c>
      <c r="G9006" s="2">
        <v>45577</v>
      </c>
      <c r="H9006" t="s">
        <v>89</v>
      </c>
      <c r="I9006">
        <v>4</v>
      </c>
      <c r="J9006">
        <f t="shared" si="282"/>
        <v>50</v>
      </c>
      <c r="K9006" s="3">
        <v>0</v>
      </c>
      <c r="L9006" s="3">
        <f t="shared" si="283"/>
        <v>200</v>
      </c>
      <c r="M9006">
        <v>200</v>
      </c>
      <c r="N9006" s="3">
        <f>Table2[[#This Row],[Total Cost]]-Table2[[#This Row],[Total Sales]]</f>
        <v>0</v>
      </c>
      <c r="O9006" t="s">
        <v>84</v>
      </c>
      <c r="P9006" t="s">
        <v>17</v>
      </c>
    </row>
    <row r="9007" spans="1:16">
      <c r="A9007" t="s">
        <v>33473</v>
      </c>
      <c r="B9007" t="s">
        <v>33474</v>
      </c>
      <c r="C9007" t="s">
        <v>37741</v>
      </c>
      <c r="D9007" t="s">
        <v>37057</v>
      </c>
      <c r="E9007" t="s">
        <v>33475</v>
      </c>
      <c r="F9007" t="s">
        <v>33476</v>
      </c>
      <c r="G9007" s="2">
        <v>45482</v>
      </c>
      <c r="H9007" t="s">
        <v>47</v>
      </c>
      <c r="I9007">
        <v>1</v>
      </c>
      <c r="J9007">
        <f t="shared" si="282"/>
        <v>1200</v>
      </c>
      <c r="K9007" s="3">
        <v>10</v>
      </c>
      <c r="L9007" s="3">
        <f t="shared" si="283"/>
        <v>1200</v>
      </c>
      <c r="M9007">
        <v>1080</v>
      </c>
      <c r="N9007" s="3">
        <f>Table2[[#This Row],[Total Cost]]-Table2[[#This Row],[Total Sales]]</f>
        <v>120</v>
      </c>
      <c r="O9007" t="s">
        <v>90</v>
      </c>
      <c r="P9007" t="s">
        <v>17</v>
      </c>
    </row>
    <row r="9008" spans="1:16">
      <c r="A9008" t="s">
        <v>33477</v>
      </c>
      <c r="B9008" t="s">
        <v>33478</v>
      </c>
      <c r="C9008" t="s">
        <v>37031</v>
      </c>
      <c r="D9008" t="s">
        <v>37039</v>
      </c>
      <c r="E9008" t="s">
        <v>33479</v>
      </c>
      <c r="F9008" t="s">
        <v>2718</v>
      </c>
      <c r="G9008" s="2">
        <v>45721</v>
      </c>
      <c r="H9008" t="s">
        <v>28</v>
      </c>
      <c r="I9008">
        <v>4</v>
      </c>
      <c r="J9008">
        <f t="shared" si="282"/>
        <v>300</v>
      </c>
      <c r="K9008" s="3">
        <v>0</v>
      </c>
      <c r="L9008" s="3">
        <f t="shared" si="283"/>
        <v>1200</v>
      </c>
      <c r="M9008">
        <v>1200</v>
      </c>
      <c r="N9008" s="3">
        <f>Table2[[#This Row],[Total Cost]]-Table2[[#This Row],[Total Sales]]</f>
        <v>0</v>
      </c>
      <c r="O9008" t="s">
        <v>33</v>
      </c>
      <c r="P9008" t="s">
        <v>17</v>
      </c>
    </row>
    <row r="9009" spans="1:16">
      <c r="A9009" t="s">
        <v>33480</v>
      </c>
      <c r="B9009" t="s">
        <v>33481</v>
      </c>
      <c r="C9009" t="s">
        <v>36954</v>
      </c>
      <c r="D9009" t="s">
        <v>37555</v>
      </c>
      <c r="E9009" t="s">
        <v>33482</v>
      </c>
      <c r="F9009" t="s">
        <v>33483</v>
      </c>
      <c r="G9009" s="2">
        <v>45512</v>
      </c>
      <c r="H9009" t="s">
        <v>73</v>
      </c>
      <c r="I9009">
        <v>3</v>
      </c>
      <c r="J9009">
        <f t="shared" si="282"/>
        <v>120</v>
      </c>
      <c r="K9009" s="3">
        <v>0</v>
      </c>
      <c r="L9009" s="3">
        <f t="shared" si="283"/>
        <v>360</v>
      </c>
      <c r="M9009">
        <v>360</v>
      </c>
      <c r="N9009" s="3">
        <f>Table2[[#This Row],[Total Cost]]-Table2[[#This Row],[Total Sales]]</f>
        <v>0</v>
      </c>
      <c r="O9009" t="s">
        <v>16</v>
      </c>
      <c r="P9009" t="s">
        <v>17</v>
      </c>
    </row>
    <row r="9010" spans="1:16">
      <c r="A9010" t="s">
        <v>33484</v>
      </c>
      <c r="B9010" t="s">
        <v>11173</v>
      </c>
      <c r="C9010" t="s">
        <v>37051</v>
      </c>
      <c r="D9010" t="s">
        <v>36991</v>
      </c>
      <c r="E9010" t="s">
        <v>33485</v>
      </c>
      <c r="F9010" t="s">
        <v>7920</v>
      </c>
      <c r="G9010" s="2">
        <v>45697</v>
      </c>
      <c r="H9010" t="s">
        <v>73</v>
      </c>
      <c r="I9010">
        <v>2</v>
      </c>
      <c r="J9010">
        <f t="shared" si="282"/>
        <v>120</v>
      </c>
      <c r="K9010" s="3">
        <v>5</v>
      </c>
      <c r="L9010" s="3">
        <f t="shared" si="283"/>
        <v>240</v>
      </c>
      <c r="M9010">
        <v>228</v>
      </c>
      <c r="N9010" s="3">
        <f>Table2[[#This Row],[Total Cost]]-Table2[[#This Row],[Total Sales]]</f>
        <v>12</v>
      </c>
      <c r="O9010" t="s">
        <v>33</v>
      </c>
      <c r="P9010" t="s">
        <v>17</v>
      </c>
    </row>
    <row r="9011" spans="1:16">
      <c r="A9011" t="s">
        <v>33486</v>
      </c>
      <c r="B9011" t="s">
        <v>33487</v>
      </c>
      <c r="C9011" t="s">
        <v>37581</v>
      </c>
      <c r="D9011" t="s">
        <v>37046</v>
      </c>
      <c r="E9011" t="s">
        <v>33488</v>
      </c>
      <c r="F9011" t="s">
        <v>33489</v>
      </c>
      <c r="G9011" s="2">
        <v>45682</v>
      </c>
      <c r="H9011" t="s">
        <v>56</v>
      </c>
      <c r="I9011">
        <v>4</v>
      </c>
      <c r="J9011">
        <f t="shared" si="282"/>
        <v>90</v>
      </c>
      <c r="K9011" s="3">
        <v>0</v>
      </c>
      <c r="L9011" s="3">
        <f t="shared" si="283"/>
        <v>360</v>
      </c>
      <c r="M9011">
        <v>360</v>
      </c>
      <c r="N9011" s="3">
        <f>Table2[[#This Row],[Total Cost]]-Table2[[#This Row],[Total Sales]]</f>
        <v>0</v>
      </c>
      <c r="O9011" t="s">
        <v>84</v>
      </c>
      <c r="P9011" t="s">
        <v>17</v>
      </c>
    </row>
    <row r="9012" spans="1:16">
      <c r="A9012" t="s">
        <v>33490</v>
      </c>
      <c r="B9012" t="s">
        <v>33491</v>
      </c>
      <c r="C9012" t="s">
        <v>37714</v>
      </c>
      <c r="D9012" t="s">
        <v>37440</v>
      </c>
      <c r="E9012" t="s">
        <v>33492</v>
      </c>
      <c r="F9012" t="s">
        <v>33493</v>
      </c>
      <c r="G9012" s="2">
        <v>45453</v>
      </c>
      <c r="H9012" t="s">
        <v>42</v>
      </c>
      <c r="I9012">
        <v>2</v>
      </c>
      <c r="J9012">
        <f t="shared" si="282"/>
        <v>200</v>
      </c>
      <c r="K9012" s="3">
        <v>0</v>
      </c>
      <c r="L9012" s="3">
        <f t="shared" si="283"/>
        <v>400</v>
      </c>
      <c r="M9012">
        <v>400</v>
      </c>
      <c r="N9012" s="3">
        <f>Table2[[#This Row],[Total Cost]]-Table2[[#This Row],[Total Sales]]</f>
        <v>0</v>
      </c>
      <c r="O9012" t="s">
        <v>16</v>
      </c>
      <c r="P9012" t="s">
        <v>17</v>
      </c>
    </row>
    <row r="9013" spans="1:16">
      <c r="A9013" t="s">
        <v>33494</v>
      </c>
      <c r="B9013" t="s">
        <v>33495</v>
      </c>
      <c r="C9013" t="s">
        <v>37332</v>
      </c>
      <c r="D9013" t="s">
        <v>36989</v>
      </c>
      <c r="E9013" t="s">
        <v>33496</v>
      </c>
      <c r="F9013" t="s">
        <v>33497</v>
      </c>
      <c r="G9013" s="2">
        <v>45510</v>
      </c>
      <c r="H9013" t="s">
        <v>73</v>
      </c>
      <c r="I9013">
        <v>1</v>
      </c>
      <c r="J9013">
        <f t="shared" si="282"/>
        <v>120</v>
      </c>
      <c r="K9013" s="3">
        <v>5</v>
      </c>
      <c r="L9013" s="3">
        <f t="shared" si="283"/>
        <v>120</v>
      </c>
      <c r="M9013">
        <v>114</v>
      </c>
      <c r="N9013" s="3">
        <f>Table2[[#This Row],[Total Cost]]-Table2[[#This Row],[Total Sales]]</f>
        <v>6</v>
      </c>
      <c r="O9013" t="s">
        <v>84</v>
      </c>
      <c r="P9013" t="s">
        <v>17</v>
      </c>
    </row>
    <row r="9014" spans="1:16">
      <c r="A9014" t="s">
        <v>33498</v>
      </c>
      <c r="B9014" t="s">
        <v>33499</v>
      </c>
      <c r="C9014" t="s">
        <v>38194</v>
      </c>
      <c r="D9014" t="s">
        <v>38211</v>
      </c>
      <c r="E9014" t="s">
        <v>33500</v>
      </c>
      <c r="F9014" t="s">
        <v>15588</v>
      </c>
      <c r="G9014" s="2">
        <v>45472</v>
      </c>
      <c r="H9014" t="s">
        <v>47</v>
      </c>
      <c r="I9014">
        <v>2</v>
      </c>
      <c r="J9014">
        <f t="shared" si="282"/>
        <v>1200</v>
      </c>
      <c r="K9014" s="3">
        <v>10</v>
      </c>
      <c r="L9014" s="3">
        <f t="shared" si="283"/>
        <v>2400</v>
      </c>
      <c r="M9014">
        <v>2160</v>
      </c>
      <c r="N9014" s="3">
        <f>Table2[[#This Row],[Total Cost]]-Table2[[#This Row],[Total Sales]]</f>
        <v>240</v>
      </c>
      <c r="O9014" t="s">
        <v>84</v>
      </c>
      <c r="P9014" t="s">
        <v>17</v>
      </c>
    </row>
    <row r="9015" spans="1:16">
      <c r="A9015" t="s">
        <v>33501</v>
      </c>
      <c r="B9015" t="s">
        <v>9892</v>
      </c>
      <c r="C9015" t="s">
        <v>37087</v>
      </c>
      <c r="D9015" t="s">
        <v>37946</v>
      </c>
      <c r="E9015" t="s">
        <v>33502</v>
      </c>
      <c r="F9015" t="s">
        <v>8013</v>
      </c>
      <c r="G9015" s="2">
        <v>45443</v>
      </c>
      <c r="H9015" t="s">
        <v>73</v>
      </c>
      <c r="I9015">
        <v>3</v>
      </c>
      <c r="J9015">
        <f t="shared" si="282"/>
        <v>120</v>
      </c>
      <c r="K9015" s="3">
        <v>5</v>
      </c>
      <c r="L9015" s="3">
        <f t="shared" si="283"/>
        <v>360</v>
      </c>
      <c r="M9015">
        <v>342</v>
      </c>
      <c r="N9015" s="3">
        <f>Table2[[#This Row],[Total Cost]]-Table2[[#This Row],[Total Sales]]</f>
        <v>18</v>
      </c>
      <c r="O9015" t="s">
        <v>23</v>
      </c>
      <c r="P9015" t="s">
        <v>17</v>
      </c>
    </row>
    <row r="9016" spans="1:16">
      <c r="A9016" t="s">
        <v>33503</v>
      </c>
      <c r="B9016" t="s">
        <v>33504</v>
      </c>
      <c r="C9016" t="s">
        <v>37845</v>
      </c>
      <c r="D9016" t="s">
        <v>37868</v>
      </c>
      <c r="E9016" t="s">
        <v>33505</v>
      </c>
      <c r="F9016" t="s">
        <v>33506</v>
      </c>
      <c r="G9016" s="2">
        <v>45556</v>
      </c>
      <c r="H9016" t="s">
        <v>42</v>
      </c>
      <c r="I9016">
        <v>4</v>
      </c>
      <c r="J9016">
        <f t="shared" si="282"/>
        <v>200</v>
      </c>
      <c r="K9016" s="3">
        <v>0</v>
      </c>
      <c r="L9016" s="3">
        <f t="shared" si="283"/>
        <v>800</v>
      </c>
      <c r="M9016">
        <v>800</v>
      </c>
      <c r="N9016" s="3">
        <f>Table2[[#This Row],[Total Cost]]-Table2[[#This Row],[Total Sales]]</f>
        <v>0</v>
      </c>
      <c r="O9016" t="s">
        <v>33</v>
      </c>
      <c r="P9016" t="s">
        <v>78</v>
      </c>
    </row>
    <row r="9017" spans="1:16">
      <c r="A9017" t="s">
        <v>33507</v>
      </c>
      <c r="B9017" t="s">
        <v>33508</v>
      </c>
      <c r="C9017" t="s">
        <v>36980</v>
      </c>
      <c r="D9017" t="s">
        <v>37991</v>
      </c>
      <c r="E9017" t="s">
        <v>33509</v>
      </c>
      <c r="F9017" t="s">
        <v>33510</v>
      </c>
      <c r="G9017" s="2">
        <v>45469</v>
      </c>
      <c r="H9017" t="s">
        <v>83</v>
      </c>
      <c r="I9017">
        <v>3</v>
      </c>
      <c r="J9017">
        <f t="shared" si="282"/>
        <v>150</v>
      </c>
      <c r="K9017" s="3">
        <v>10</v>
      </c>
      <c r="L9017" s="3">
        <f t="shared" si="283"/>
        <v>450</v>
      </c>
      <c r="M9017">
        <v>405</v>
      </c>
      <c r="N9017" s="3">
        <f>Table2[[#This Row],[Total Cost]]-Table2[[#This Row],[Total Sales]]</f>
        <v>45</v>
      </c>
      <c r="O9017" t="s">
        <v>16</v>
      </c>
      <c r="P9017" t="s">
        <v>17</v>
      </c>
    </row>
    <row r="9018" spans="1:16">
      <c r="A9018" t="s">
        <v>33511</v>
      </c>
      <c r="B9018" t="s">
        <v>33512</v>
      </c>
      <c r="C9018" t="s">
        <v>37388</v>
      </c>
      <c r="D9018" t="s">
        <v>37097</v>
      </c>
      <c r="E9018" t="s">
        <v>33513</v>
      </c>
      <c r="F9018" t="s">
        <v>33514</v>
      </c>
      <c r="G9018" s="2">
        <v>45717</v>
      </c>
      <c r="H9018" t="s">
        <v>89</v>
      </c>
      <c r="I9018">
        <v>3</v>
      </c>
      <c r="J9018">
        <f t="shared" si="282"/>
        <v>50</v>
      </c>
      <c r="K9018" s="3">
        <v>0</v>
      </c>
      <c r="L9018" s="3">
        <f t="shared" si="283"/>
        <v>150</v>
      </c>
      <c r="M9018">
        <v>150</v>
      </c>
      <c r="N9018" s="3">
        <f>Table2[[#This Row],[Total Cost]]-Table2[[#This Row],[Total Sales]]</f>
        <v>0</v>
      </c>
      <c r="O9018" t="s">
        <v>16</v>
      </c>
      <c r="P9018" t="s">
        <v>17</v>
      </c>
    </row>
    <row r="9019" spans="1:16">
      <c r="A9019" t="s">
        <v>33515</v>
      </c>
      <c r="B9019" t="s">
        <v>33516</v>
      </c>
      <c r="C9019" t="s">
        <v>37388</v>
      </c>
      <c r="D9019" t="s">
        <v>38249</v>
      </c>
      <c r="E9019" t="s">
        <v>33517</v>
      </c>
      <c r="F9019" t="s">
        <v>33518</v>
      </c>
      <c r="G9019" s="2">
        <v>45631</v>
      </c>
      <c r="H9019" t="s">
        <v>42</v>
      </c>
      <c r="I9019">
        <v>2</v>
      </c>
      <c r="J9019">
        <f t="shared" si="282"/>
        <v>200</v>
      </c>
      <c r="K9019" s="3">
        <v>10</v>
      </c>
      <c r="L9019" s="3">
        <f t="shared" si="283"/>
        <v>400</v>
      </c>
      <c r="M9019">
        <v>360</v>
      </c>
      <c r="N9019" s="3">
        <f>Table2[[#This Row],[Total Cost]]-Table2[[#This Row],[Total Sales]]</f>
        <v>40</v>
      </c>
      <c r="O9019" t="s">
        <v>33</v>
      </c>
      <c r="P9019" t="s">
        <v>17</v>
      </c>
    </row>
    <row r="9020" spans="1:16">
      <c r="A9020" t="s">
        <v>33519</v>
      </c>
      <c r="B9020" t="s">
        <v>33520</v>
      </c>
      <c r="C9020" t="s">
        <v>37051</v>
      </c>
      <c r="D9020" t="s">
        <v>37533</v>
      </c>
      <c r="E9020" t="s">
        <v>33521</v>
      </c>
      <c r="F9020" t="s">
        <v>31767</v>
      </c>
      <c r="G9020" s="2">
        <v>45698</v>
      </c>
      <c r="H9020" t="s">
        <v>83</v>
      </c>
      <c r="I9020">
        <v>1</v>
      </c>
      <c r="J9020">
        <f t="shared" si="282"/>
        <v>150</v>
      </c>
      <c r="K9020" s="3">
        <v>5</v>
      </c>
      <c r="L9020" s="3">
        <f t="shared" si="283"/>
        <v>150</v>
      </c>
      <c r="M9020">
        <v>142.5</v>
      </c>
      <c r="N9020" s="3">
        <f>Table2[[#This Row],[Total Cost]]-Table2[[#This Row],[Total Sales]]</f>
        <v>7.5</v>
      </c>
      <c r="O9020" t="s">
        <v>16</v>
      </c>
      <c r="P9020" t="s">
        <v>17</v>
      </c>
    </row>
    <row r="9021" spans="1:16">
      <c r="A9021" t="s">
        <v>33522</v>
      </c>
      <c r="B9021" t="s">
        <v>33523</v>
      </c>
      <c r="C9021" t="s">
        <v>37303</v>
      </c>
      <c r="D9021" t="s">
        <v>37730</v>
      </c>
      <c r="E9021" t="s">
        <v>33524</v>
      </c>
      <c r="F9021" t="s">
        <v>33525</v>
      </c>
      <c r="G9021" s="2">
        <v>45728</v>
      </c>
      <c r="H9021" t="s">
        <v>83</v>
      </c>
      <c r="I9021">
        <v>4</v>
      </c>
      <c r="J9021">
        <f t="shared" si="282"/>
        <v>150</v>
      </c>
      <c r="K9021" s="3">
        <v>5</v>
      </c>
      <c r="L9021" s="3">
        <f t="shared" si="283"/>
        <v>600</v>
      </c>
      <c r="M9021">
        <v>570</v>
      </c>
      <c r="N9021" s="3">
        <f>Table2[[#This Row],[Total Cost]]-Table2[[#This Row],[Total Sales]]</f>
        <v>30</v>
      </c>
      <c r="O9021" t="s">
        <v>23</v>
      </c>
      <c r="P9021" t="s">
        <v>17</v>
      </c>
    </row>
    <row r="9022" spans="1:16">
      <c r="A9022" t="s">
        <v>33526</v>
      </c>
      <c r="B9022" t="s">
        <v>33527</v>
      </c>
      <c r="C9022" t="s">
        <v>37560</v>
      </c>
      <c r="D9022" t="s">
        <v>37124</v>
      </c>
      <c r="E9022" t="s">
        <v>33528</v>
      </c>
      <c r="F9022" t="s">
        <v>8794</v>
      </c>
      <c r="G9022" s="2">
        <v>45550</v>
      </c>
      <c r="H9022" t="s">
        <v>28</v>
      </c>
      <c r="I9022">
        <v>3</v>
      </c>
      <c r="J9022">
        <f t="shared" si="282"/>
        <v>300</v>
      </c>
      <c r="K9022" s="3">
        <v>15</v>
      </c>
      <c r="L9022" s="3">
        <f t="shared" si="283"/>
        <v>900</v>
      </c>
      <c r="M9022">
        <v>765</v>
      </c>
      <c r="N9022" s="3">
        <f>Table2[[#This Row],[Total Cost]]-Table2[[#This Row],[Total Sales]]</f>
        <v>135</v>
      </c>
      <c r="O9022" t="s">
        <v>90</v>
      </c>
      <c r="P9022" t="s">
        <v>17</v>
      </c>
    </row>
    <row r="9023" spans="1:16">
      <c r="A9023" t="s">
        <v>33529</v>
      </c>
      <c r="B9023" t="s">
        <v>33530</v>
      </c>
      <c r="C9023" t="s">
        <v>37416</v>
      </c>
      <c r="D9023" t="s">
        <v>37583</v>
      </c>
      <c r="E9023" t="s">
        <v>33531</v>
      </c>
      <c r="F9023" t="s">
        <v>14166</v>
      </c>
      <c r="G9023" s="2">
        <v>45683</v>
      </c>
      <c r="H9023" t="s">
        <v>89</v>
      </c>
      <c r="I9023">
        <v>1</v>
      </c>
      <c r="J9023">
        <f t="shared" si="282"/>
        <v>50</v>
      </c>
      <c r="K9023" s="3">
        <v>0</v>
      </c>
      <c r="L9023" s="3">
        <f t="shared" si="283"/>
        <v>50</v>
      </c>
      <c r="M9023">
        <v>50</v>
      </c>
      <c r="N9023" s="3">
        <f>Table2[[#This Row],[Total Cost]]-Table2[[#This Row],[Total Sales]]</f>
        <v>0</v>
      </c>
      <c r="O9023" t="s">
        <v>23</v>
      </c>
      <c r="P9023" t="s">
        <v>17</v>
      </c>
    </row>
    <row r="9024" spans="1:16">
      <c r="A9024" t="s">
        <v>33532</v>
      </c>
      <c r="B9024" t="s">
        <v>33533</v>
      </c>
      <c r="C9024" t="s">
        <v>37019</v>
      </c>
      <c r="D9024" t="s">
        <v>37034</v>
      </c>
      <c r="E9024" t="s">
        <v>33534</v>
      </c>
      <c r="F9024" t="s">
        <v>33535</v>
      </c>
      <c r="G9024" s="2">
        <v>45737</v>
      </c>
      <c r="H9024" t="s">
        <v>15</v>
      </c>
      <c r="I9024">
        <v>2</v>
      </c>
      <c r="J9024">
        <f t="shared" si="282"/>
        <v>800</v>
      </c>
      <c r="K9024" s="3">
        <v>10</v>
      </c>
      <c r="L9024" s="3">
        <f t="shared" si="283"/>
        <v>1600</v>
      </c>
      <c r="M9024">
        <v>1440</v>
      </c>
      <c r="N9024" s="3">
        <f>Table2[[#This Row],[Total Cost]]-Table2[[#This Row],[Total Sales]]</f>
        <v>160</v>
      </c>
      <c r="O9024" t="s">
        <v>84</v>
      </c>
      <c r="P9024" t="s">
        <v>17</v>
      </c>
    </row>
    <row r="9025" spans="1:16">
      <c r="A9025" t="s">
        <v>33536</v>
      </c>
      <c r="B9025" t="s">
        <v>33537</v>
      </c>
      <c r="C9025" t="s">
        <v>38120</v>
      </c>
      <c r="D9025" t="s">
        <v>36983</v>
      </c>
      <c r="E9025" t="s">
        <v>33538</v>
      </c>
      <c r="F9025" t="s">
        <v>33539</v>
      </c>
      <c r="G9025" s="2">
        <v>45444</v>
      </c>
      <c r="H9025" t="s">
        <v>89</v>
      </c>
      <c r="I9025">
        <v>2</v>
      </c>
      <c r="J9025">
        <f t="shared" si="282"/>
        <v>50</v>
      </c>
      <c r="K9025" s="3">
        <v>0</v>
      </c>
      <c r="L9025" s="3">
        <f t="shared" si="283"/>
        <v>100</v>
      </c>
      <c r="M9025">
        <v>100</v>
      </c>
      <c r="N9025" s="3">
        <f>Table2[[#This Row],[Total Cost]]-Table2[[#This Row],[Total Sales]]</f>
        <v>0</v>
      </c>
      <c r="O9025" t="s">
        <v>16</v>
      </c>
      <c r="P9025" t="s">
        <v>17</v>
      </c>
    </row>
    <row r="9026" spans="1:16">
      <c r="A9026" t="s">
        <v>33540</v>
      </c>
      <c r="B9026" t="s">
        <v>33541</v>
      </c>
      <c r="C9026" t="s">
        <v>37180</v>
      </c>
      <c r="D9026" t="s">
        <v>37825</v>
      </c>
      <c r="E9026" t="s">
        <v>33542</v>
      </c>
      <c r="F9026" t="s">
        <v>33543</v>
      </c>
      <c r="G9026" s="2">
        <v>45461</v>
      </c>
      <c r="H9026" t="s">
        <v>89</v>
      </c>
      <c r="I9026">
        <v>1</v>
      </c>
      <c r="J9026">
        <f t="shared" si="282"/>
        <v>50</v>
      </c>
      <c r="K9026" s="3">
        <v>10</v>
      </c>
      <c r="L9026" s="3">
        <f t="shared" si="283"/>
        <v>50</v>
      </c>
      <c r="M9026">
        <v>45</v>
      </c>
      <c r="N9026" s="3">
        <f>Table2[[#This Row],[Total Cost]]-Table2[[#This Row],[Total Sales]]</f>
        <v>5</v>
      </c>
      <c r="O9026" t="s">
        <v>33</v>
      </c>
      <c r="P9026" t="s">
        <v>17</v>
      </c>
    </row>
    <row r="9027" spans="1:16">
      <c r="A9027" t="s">
        <v>33544</v>
      </c>
      <c r="B9027" t="s">
        <v>33545</v>
      </c>
      <c r="C9027" t="s">
        <v>37137</v>
      </c>
      <c r="D9027" t="s">
        <v>38460</v>
      </c>
      <c r="E9027" t="s">
        <v>14319</v>
      </c>
      <c r="F9027" t="s">
        <v>33546</v>
      </c>
      <c r="G9027" s="2">
        <v>45531</v>
      </c>
      <c r="H9027" t="s">
        <v>73</v>
      </c>
      <c r="I9027">
        <v>1</v>
      </c>
      <c r="J9027">
        <f t="shared" ref="J9027:J9090" si="284">L9027/I9027</f>
        <v>120</v>
      </c>
      <c r="K9027" s="3">
        <v>5</v>
      </c>
      <c r="L9027" s="3">
        <f t="shared" si="283"/>
        <v>120</v>
      </c>
      <c r="M9027">
        <v>114</v>
      </c>
      <c r="N9027" s="3">
        <f>Table2[[#This Row],[Total Cost]]-Table2[[#This Row],[Total Sales]]</f>
        <v>6</v>
      </c>
      <c r="O9027" t="s">
        <v>16</v>
      </c>
      <c r="P9027" t="s">
        <v>17</v>
      </c>
    </row>
    <row r="9028" spans="1:16">
      <c r="A9028" t="s">
        <v>33547</v>
      </c>
      <c r="B9028" t="s">
        <v>33548</v>
      </c>
      <c r="C9028" t="s">
        <v>37248</v>
      </c>
      <c r="D9028" t="s">
        <v>37447</v>
      </c>
      <c r="E9028" t="s">
        <v>33549</v>
      </c>
      <c r="F9028" t="s">
        <v>33550</v>
      </c>
      <c r="G9028" s="2">
        <v>45759</v>
      </c>
      <c r="H9028" t="s">
        <v>22</v>
      </c>
      <c r="I9028">
        <v>1</v>
      </c>
      <c r="J9028">
        <f t="shared" si="284"/>
        <v>100</v>
      </c>
      <c r="K9028" s="3">
        <v>10</v>
      </c>
      <c r="L9028" s="3">
        <f t="shared" si="283"/>
        <v>100</v>
      </c>
      <c r="M9028">
        <v>90</v>
      </c>
      <c r="N9028" s="3">
        <f>Table2[[#This Row],[Total Cost]]-Table2[[#This Row],[Total Sales]]</f>
        <v>10</v>
      </c>
      <c r="O9028" t="s">
        <v>84</v>
      </c>
      <c r="P9028" t="s">
        <v>17</v>
      </c>
    </row>
    <row r="9029" spans="1:16">
      <c r="A9029" s="1" t="s">
        <v>33551</v>
      </c>
      <c r="B9029" t="s">
        <v>33552</v>
      </c>
      <c r="C9029" t="s">
        <v>37111</v>
      </c>
      <c r="D9029" t="s">
        <v>37424</v>
      </c>
      <c r="E9029" t="s">
        <v>33553</v>
      </c>
      <c r="F9029" t="s">
        <v>654</v>
      </c>
      <c r="G9029" s="2">
        <v>45503</v>
      </c>
      <c r="H9029" t="s">
        <v>83</v>
      </c>
      <c r="I9029">
        <v>2</v>
      </c>
      <c r="J9029">
        <f t="shared" si="284"/>
        <v>150</v>
      </c>
      <c r="K9029" s="3">
        <v>0</v>
      </c>
      <c r="L9029" s="3">
        <f t="shared" si="283"/>
        <v>300</v>
      </c>
      <c r="M9029">
        <v>300</v>
      </c>
      <c r="N9029" s="3">
        <f>Table2[[#This Row],[Total Cost]]-Table2[[#This Row],[Total Sales]]</f>
        <v>0</v>
      </c>
      <c r="O9029" t="s">
        <v>16</v>
      </c>
      <c r="P9029" t="s">
        <v>17</v>
      </c>
    </row>
    <row r="9030" spans="1:16">
      <c r="A9030" t="s">
        <v>33554</v>
      </c>
      <c r="B9030" t="s">
        <v>33555</v>
      </c>
      <c r="C9030" t="s">
        <v>37416</v>
      </c>
      <c r="D9030" t="s">
        <v>38092</v>
      </c>
      <c r="E9030" t="s">
        <v>33556</v>
      </c>
      <c r="F9030" t="s">
        <v>33557</v>
      </c>
      <c r="G9030" s="2">
        <v>45640</v>
      </c>
      <c r="H9030" t="s">
        <v>56</v>
      </c>
      <c r="I9030">
        <v>4</v>
      </c>
      <c r="J9030">
        <f t="shared" si="284"/>
        <v>90</v>
      </c>
      <c r="K9030" s="3">
        <v>5</v>
      </c>
      <c r="L9030" s="3">
        <f t="shared" ref="L9030:L9093" si="285">M9030/(1-K9030/100)</f>
        <v>360</v>
      </c>
      <c r="M9030">
        <v>342</v>
      </c>
      <c r="N9030" s="3">
        <f>Table2[[#This Row],[Total Cost]]-Table2[[#This Row],[Total Sales]]</f>
        <v>18</v>
      </c>
      <c r="O9030" t="s">
        <v>23</v>
      </c>
      <c r="P9030" t="s">
        <v>17</v>
      </c>
    </row>
    <row r="9031" spans="1:16">
      <c r="A9031" t="s">
        <v>33558</v>
      </c>
      <c r="B9031" t="s">
        <v>33559</v>
      </c>
      <c r="C9031" t="s">
        <v>37087</v>
      </c>
      <c r="D9031" t="s">
        <v>37100</v>
      </c>
      <c r="E9031" t="s">
        <v>33560</v>
      </c>
      <c r="F9031" t="s">
        <v>33561</v>
      </c>
      <c r="G9031" s="2">
        <v>45573</v>
      </c>
      <c r="H9031" t="s">
        <v>15</v>
      </c>
      <c r="I9031">
        <v>3</v>
      </c>
      <c r="J9031">
        <f t="shared" si="284"/>
        <v>800</v>
      </c>
      <c r="K9031" s="3">
        <v>5</v>
      </c>
      <c r="L9031" s="3">
        <f t="shared" si="285"/>
        <v>2400</v>
      </c>
      <c r="M9031">
        <v>2280</v>
      </c>
      <c r="N9031" s="3">
        <f>Table2[[#This Row],[Total Cost]]-Table2[[#This Row],[Total Sales]]</f>
        <v>120</v>
      </c>
      <c r="O9031" t="s">
        <v>33</v>
      </c>
      <c r="P9031" t="s">
        <v>17</v>
      </c>
    </row>
    <row r="9032" spans="1:16">
      <c r="A9032" t="s">
        <v>33562</v>
      </c>
      <c r="B9032" t="s">
        <v>33563</v>
      </c>
      <c r="C9032" t="s">
        <v>37416</v>
      </c>
      <c r="D9032" t="s">
        <v>37350</v>
      </c>
      <c r="E9032" t="s">
        <v>33564</v>
      </c>
      <c r="F9032" t="s">
        <v>29542</v>
      </c>
      <c r="G9032" s="2">
        <v>45558</v>
      </c>
      <c r="H9032" t="s">
        <v>83</v>
      </c>
      <c r="I9032">
        <v>1</v>
      </c>
      <c r="J9032">
        <f t="shared" si="284"/>
        <v>150</v>
      </c>
      <c r="K9032" s="3">
        <v>10</v>
      </c>
      <c r="L9032" s="3">
        <f t="shared" si="285"/>
        <v>150</v>
      </c>
      <c r="M9032">
        <v>135</v>
      </c>
      <c r="N9032" s="3">
        <f>Table2[[#This Row],[Total Cost]]-Table2[[#This Row],[Total Sales]]</f>
        <v>15</v>
      </c>
      <c r="O9032" t="s">
        <v>90</v>
      </c>
      <c r="P9032" t="s">
        <v>78</v>
      </c>
    </row>
    <row r="9033" spans="1:16">
      <c r="A9033" t="s">
        <v>33565</v>
      </c>
      <c r="B9033" t="s">
        <v>33566</v>
      </c>
      <c r="C9033" t="s">
        <v>37819</v>
      </c>
      <c r="D9033" t="s">
        <v>37469</v>
      </c>
      <c r="E9033" t="s">
        <v>33567</v>
      </c>
      <c r="F9033" t="s">
        <v>33568</v>
      </c>
      <c r="G9033" s="2">
        <v>45658</v>
      </c>
      <c r="H9033" t="s">
        <v>42</v>
      </c>
      <c r="I9033">
        <v>3</v>
      </c>
      <c r="J9033">
        <f t="shared" si="284"/>
        <v>200</v>
      </c>
      <c r="K9033" s="3">
        <v>0</v>
      </c>
      <c r="L9033" s="3">
        <f t="shared" si="285"/>
        <v>600</v>
      </c>
      <c r="M9033">
        <v>600</v>
      </c>
      <c r="N9033" s="3">
        <f>Table2[[#This Row],[Total Cost]]-Table2[[#This Row],[Total Sales]]</f>
        <v>0</v>
      </c>
      <c r="O9033" t="s">
        <v>84</v>
      </c>
      <c r="P9033" t="s">
        <v>17</v>
      </c>
    </row>
    <row r="9034" spans="1:16">
      <c r="A9034" t="s">
        <v>33569</v>
      </c>
      <c r="B9034" t="s">
        <v>33570</v>
      </c>
      <c r="C9034" t="s">
        <v>37066</v>
      </c>
      <c r="D9034" t="s">
        <v>37947</v>
      </c>
      <c r="E9034" t="s">
        <v>33571</v>
      </c>
      <c r="F9034" t="s">
        <v>33572</v>
      </c>
      <c r="G9034" s="2">
        <v>45618</v>
      </c>
      <c r="H9034" t="s">
        <v>47</v>
      </c>
      <c r="I9034">
        <v>3</v>
      </c>
      <c r="J9034">
        <f t="shared" si="284"/>
        <v>1200</v>
      </c>
      <c r="K9034" s="3">
        <v>0</v>
      </c>
      <c r="L9034" s="3">
        <f t="shared" si="285"/>
        <v>3600</v>
      </c>
      <c r="M9034">
        <v>3600</v>
      </c>
      <c r="N9034" s="3">
        <f>Table2[[#This Row],[Total Cost]]-Table2[[#This Row],[Total Sales]]</f>
        <v>0</v>
      </c>
      <c r="O9034" t="s">
        <v>33</v>
      </c>
      <c r="P9034" t="s">
        <v>17</v>
      </c>
    </row>
    <row r="9035" spans="1:16">
      <c r="A9035" t="s">
        <v>33573</v>
      </c>
      <c r="B9035" t="s">
        <v>33574</v>
      </c>
      <c r="C9035" t="s">
        <v>37401</v>
      </c>
      <c r="D9035" t="s">
        <v>37350</v>
      </c>
      <c r="E9035" t="s">
        <v>33575</v>
      </c>
      <c r="F9035" t="s">
        <v>33576</v>
      </c>
      <c r="G9035" s="2">
        <v>45726</v>
      </c>
      <c r="H9035" t="s">
        <v>56</v>
      </c>
      <c r="I9035">
        <v>4</v>
      </c>
      <c r="J9035">
        <f t="shared" si="284"/>
        <v>90</v>
      </c>
      <c r="K9035" s="3">
        <v>5</v>
      </c>
      <c r="L9035" s="3">
        <f t="shared" si="285"/>
        <v>360</v>
      </c>
      <c r="M9035">
        <v>342</v>
      </c>
      <c r="N9035" s="3">
        <f>Table2[[#This Row],[Total Cost]]-Table2[[#This Row],[Total Sales]]</f>
        <v>18</v>
      </c>
      <c r="O9035" t="s">
        <v>90</v>
      </c>
      <c r="P9035" t="s">
        <v>17</v>
      </c>
    </row>
    <row r="9036" spans="1:16">
      <c r="A9036" t="s">
        <v>33577</v>
      </c>
      <c r="B9036" t="s">
        <v>33578</v>
      </c>
      <c r="C9036" t="s">
        <v>37077</v>
      </c>
      <c r="D9036" t="s">
        <v>36988</v>
      </c>
      <c r="E9036" t="s">
        <v>33579</v>
      </c>
      <c r="F9036" t="s">
        <v>33580</v>
      </c>
      <c r="G9036" s="2">
        <v>45469</v>
      </c>
      <c r="H9036" t="s">
        <v>28</v>
      </c>
      <c r="I9036">
        <v>2</v>
      </c>
      <c r="J9036">
        <f t="shared" si="284"/>
        <v>300</v>
      </c>
      <c r="K9036" s="3">
        <v>0</v>
      </c>
      <c r="L9036" s="3">
        <f t="shared" si="285"/>
        <v>600</v>
      </c>
      <c r="M9036">
        <v>600</v>
      </c>
      <c r="N9036" s="3">
        <f>Table2[[#This Row],[Total Cost]]-Table2[[#This Row],[Total Sales]]</f>
        <v>0</v>
      </c>
      <c r="O9036" t="s">
        <v>84</v>
      </c>
      <c r="P9036" t="s">
        <v>17</v>
      </c>
    </row>
    <row r="9037" spans="1:16">
      <c r="A9037" t="s">
        <v>33581</v>
      </c>
      <c r="B9037" t="s">
        <v>33582</v>
      </c>
      <c r="C9037" t="s">
        <v>37491</v>
      </c>
      <c r="D9037" t="s">
        <v>38276</v>
      </c>
      <c r="E9037" t="s">
        <v>33583</v>
      </c>
      <c r="F9037" t="s">
        <v>33584</v>
      </c>
      <c r="G9037" s="2">
        <v>45548</v>
      </c>
      <c r="H9037" t="s">
        <v>56</v>
      </c>
      <c r="I9037">
        <v>3</v>
      </c>
      <c r="J9037">
        <f t="shared" si="284"/>
        <v>90</v>
      </c>
      <c r="K9037" s="3">
        <v>0</v>
      </c>
      <c r="L9037" s="3">
        <f t="shared" si="285"/>
        <v>270</v>
      </c>
      <c r="M9037">
        <v>270</v>
      </c>
      <c r="N9037" s="3">
        <f>Table2[[#This Row],[Total Cost]]-Table2[[#This Row],[Total Sales]]</f>
        <v>0</v>
      </c>
      <c r="O9037" t="s">
        <v>90</v>
      </c>
      <c r="P9037" t="s">
        <v>78</v>
      </c>
    </row>
    <row r="9038" spans="1:16">
      <c r="A9038" t="s">
        <v>33585</v>
      </c>
      <c r="B9038" t="s">
        <v>33586</v>
      </c>
      <c r="C9038" t="s">
        <v>37354</v>
      </c>
      <c r="D9038" t="s">
        <v>37304</v>
      </c>
      <c r="E9038" t="s">
        <v>33587</v>
      </c>
      <c r="F9038" t="s">
        <v>2570</v>
      </c>
      <c r="G9038" s="2">
        <v>45516</v>
      </c>
      <c r="H9038" t="s">
        <v>56</v>
      </c>
      <c r="I9038">
        <v>2</v>
      </c>
      <c r="J9038">
        <f t="shared" si="284"/>
        <v>90</v>
      </c>
      <c r="K9038" s="3">
        <v>5</v>
      </c>
      <c r="L9038" s="3">
        <f t="shared" si="285"/>
        <v>180</v>
      </c>
      <c r="M9038">
        <v>171</v>
      </c>
      <c r="N9038" s="3">
        <f>Table2[[#This Row],[Total Cost]]-Table2[[#This Row],[Total Sales]]</f>
        <v>9</v>
      </c>
      <c r="O9038" t="s">
        <v>16</v>
      </c>
      <c r="P9038" t="s">
        <v>17</v>
      </c>
    </row>
    <row r="9039" spans="1:16">
      <c r="A9039" t="s">
        <v>33588</v>
      </c>
      <c r="B9039" t="s">
        <v>33589</v>
      </c>
      <c r="C9039" t="s">
        <v>37303</v>
      </c>
      <c r="D9039" t="s">
        <v>37405</v>
      </c>
      <c r="E9039" t="s">
        <v>33590</v>
      </c>
      <c r="F9039" t="s">
        <v>33591</v>
      </c>
      <c r="G9039" s="2">
        <v>45716</v>
      </c>
      <c r="H9039" t="s">
        <v>83</v>
      </c>
      <c r="I9039">
        <v>1</v>
      </c>
      <c r="J9039">
        <f t="shared" si="284"/>
        <v>150</v>
      </c>
      <c r="K9039" s="3">
        <v>0</v>
      </c>
      <c r="L9039" s="3">
        <f t="shared" si="285"/>
        <v>150</v>
      </c>
      <c r="M9039">
        <v>150</v>
      </c>
      <c r="N9039" s="3">
        <f>Table2[[#This Row],[Total Cost]]-Table2[[#This Row],[Total Sales]]</f>
        <v>0</v>
      </c>
      <c r="O9039" t="s">
        <v>23</v>
      </c>
      <c r="P9039" t="s">
        <v>17</v>
      </c>
    </row>
    <row r="9040" spans="1:16">
      <c r="A9040" t="s">
        <v>33592</v>
      </c>
      <c r="B9040" t="s">
        <v>7576</v>
      </c>
      <c r="C9040" t="s">
        <v>37047</v>
      </c>
      <c r="D9040" t="s">
        <v>37115</v>
      </c>
      <c r="E9040" t="s">
        <v>23024</v>
      </c>
      <c r="F9040" t="s">
        <v>33593</v>
      </c>
      <c r="G9040" s="2">
        <v>45510</v>
      </c>
      <c r="H9040" t="s">
        <v>47</v>
      </c>
      <c r="I9040">
        <v>4</v>
      </c>
      <c r="J9040">
        <f t="shared" si="284"/>
        <v>1200</v>
      </c>
      <c r="K9040" s="3">
        <v>5</v>
      </c>
      <c r="L9040" s="3">
        <f t="shared" si="285"/>
        <v>4800</v>
      </c>
      <c r="M9040">
        <v>4560</v>
      </c>
      <c r="N9040" s="3">
        <f>Table2[[#This Row],[Total Cost]]-Table2[[#This Row],[Total Sales]]</f>
        <v>240</v>
      </c>
      <c r="O9040" t="s">
        <v>90</v>
      </c>
      <c r="P9040" t="s">
        <v>17</v>
      </c>
    </row>
    <row r="9041" spans="1:16">
      <c r="A9041" t="s">
        <v>33594</v>
      </c>
      <c r="B9041" t="s">
        <v>33595</v>
      </c>
      <c r="C9041" t="s">
        <v>37122</v>
      </c>
      <c r="D9041" t="s">
        <v>36983</v>
      </c>
      <c r="E9041" t="s">
        <v>33596</v>
      </c>
      <c r="F9041" t="s">
        <v>33597</v>
      </c>
      <c r="G9041" s="2">
        <v>45547</v>
      </c>
      <c r="H9041" t="s">
        <v>47</v>
      </c>
      <c r="I9041">
        <v>2</v>
      </c>
      <c r="J9041">
        <f t="shared" si="284"/>
        <v>1200</v>
      </c>
      <c r="K9041" s="3">
        <v>5</v>
      </c>
      <c r="L9041" s="3">
        <f t="shared" si="285"/>
        <v>2400</v>
      </c>
      <c r="M9041">
        <v>2280</v>
      </c>
      <c r="N9041" s="3">
        <f>Table2[[#This Row],[Total Cost]]-Table2[[#This Row],[Total Sales]]</f>
        <v>120</v>
      </c>
      <c r="O9041" t="s">
        <v>33</v>
      </c>
      <c r="P9041" t="s">
        <v>17</v>
      </c>
    </row>
    <row r="9042" spans="1:16">
      <c r="A9042" t="s">
        <v>33598</v>
      </c>
      <c r="B9042" t="s">
        <v>33599</v>
      </c>
      <c r="C9042" t="s">
        <v>37945</v>
      </c>
      <c r="D9042" t="s">
        <v>37266</v>
      </c>
      <c r="E9042" t="s">
        <v>33600</v>
      </c>
      <c r="F9042" t="s">
        <v>29423</v>
      </c>
      <c r="G9042" s="2">
        <v>45726</v>
      </c>
      <c r="H9042" t="s">
        <v>28</v>
      </c>
      <c r="I9042">
        <v>4</v>
      </c>
      <c r="J9042">
        <f t="shared" si="284"/>
        <v>300</v>
      </c>
      <c r="K9042" s="3">
        <v>0</v>
      </c>
      <c r="L9042" s="3">
        <f t="shared" si="285"/>
        <v>1200</v>
      </c>
      <c r="M9042">
        <v>1200</v>
      </c>
      <c r="N9042" s="3">
        <f>Table2[[#This Row],[Total Cost]]-Table2[[#This Row],[Total Sales]]</f>
        <v>0</v>
      </c>
      <c r="O9042" t="s">
        <v>33</v>
      </c>
      <c r="P9042" t="s">
        <v>17</v>
      </c>
    </row>
    <row r="9043" spans="1:16">
      <c r="A9043" t="s">
        <v>33601</v>
      </c>
      <c r="B9043" t="s">
        <v>33602</v>
      </c>
      <c r="C9043" t="s">
        <v>38044</v>
      </c>
      <c r="D9043" t="s">
        <v>37827</v>
      </c>
      <c r="E9043" t="s">
        <v>33603</v>
      </c>
      <c r="F9043" t="s">
        <v>33604</v>
      </c>
      <c r="G9043" s="2">
        <v>45505</v>
      </c>
      <c r="H9043" t="s">
        <v>42</v>
      </c>
      <c r="I9043">
        <v>4</v>
      </c>
      <c r="J9043">
        <f t="shared" si="284"/>
        <v>200</v>
      </c>
      <c r="K9043" s="3">
        <v>5</v>
      </c>
      <c r="L9043" s="3">
        <f t="shared" si="285"/>
        <v>800</v>
      </c>
      <c r="M9043">
        <v>760</v>
      </c>
      <c r="N9043" s="3">
        <f>Table2[[#This Row],[Total Cost]]-Table2[[#This Row],[Total Sales]]</f>
        <v>40</v>
      </c>
      <c r="O9043" t="s">
        <v>33</v>
      </c>
      <c r="P9043" t="s">
        <v>17</v>
      </c>
    </row>
    <row r="9044" spans="1:16">
      <c r="A9044" t="s">
        <v>33605</v>
      </c>
      <c r="B9044" t="s">
        <v>33606</v>
      </c>
      <c r="C9044" t="s">
        <v>37628</v>
      </c>
      <c r="D9044" t="s">
        <v>36980</v>
      </c>
      <c r="E9044" t="s">
        <v>33607</v>
      </c>
      <c r="F9044" t="s">
        <v>742</v>
      </c>
      <c r="G9044" s="2">
        <v>45520</v>
      </c>
      <c r="H9044" t="s">
        <v>22</v>
      </c>
      <c r="I9044">
        <v>4</v>
      </c>
      <c r="J9044">
        <f t="shared" si="284"/>
        <v>100</v>
      </c>
      <c r="K9044" s="3">
        <v>0</v>
      </c>
      <c r="L9044" s="3">
        <f t="shared" si="285"/>
        <v>400</v>
      </c>
      <c r="M9044">
        <v>400</v>
      </c>
      <c r="N9044" s="3">
        <f>Table2[[#This Row],[Total Cost]]-Table2[[#This Row],[Total Sales]]</f>
        <v>0</v>
      </c>
      <c r="O9044" t="s">
        <v>33</v>
      </c>
      <c r="P9044" t="s">
        <v>17</v>
      </c>
    </row>
    <row r="9045" spans="1:16">
      <c r="A9045" t="s">
        <v>33608</v>
      </c>
      <c r="B9045" t="s">
        <v>33609</v>
      </c>
      <c r="C9045" t="s">
        <v>37248</v>
      </c>
      <c r="D9045" t="s">
        <v>36975</v>
      </c>
      <c r="E9045" t="s">
        <v>33610</v>
      </c>
      <c r="F9045" t="s">
        <v>28708</v>
      </c>
      <c r="G9045" s="2">
        <v>45512</v>
      </c>
      <c r="H9045" t="s">
        <v>22</v>
      </c>
      <c r="I9045">
        <v>2</v>
      </c>
      <c r="J9045">
        <f t="shared" si="284"/>
        <v>100</v>
      </c>
      <c r="K9045" s="3">
        <v>0</v>
      </c>
      <c r="L9045" s="3">
        <f t="shared" si="285"/>
        <v>200</v>
      </c>
      <c r="M9045">
        <v>200</v>
      </c>
      <c r="N9045" s="3">
        <f>Table2[[#This Row],[Total Cost]]-Table2[[#This Row],[Total Sales]]</f>
        <v>0</v>
      </c>
      <c r="O9045" t="s">
        <v>23</v>
      </c>
      <c r="P9045" t="s">
        <v>17</v>
      </c>
    </row>
    <row r="9046" spans="1:16">
      <c r="A9046" t="s">
        <v>33611</v>
      </c>
      <c r="B9046" t="s">
        <v>33612</v>
      </c>
      <c r="C9046" t="s">
        <v>38454</v>
      </c>
      <c r="D9046" t="s">
        <v>37055</v>
      </c>
      <c r="E9046" t="s">
        <v>33613</v>
      </c>
      <c r="F9046" t="s">
        <v>2205</v>
      </c>
      <c r="G9046" s="2">
        <v>45435</v>
      </c>
      <c r="H9046" t="s">
        <v>22</v>
      </c>
      <c r="I9046">
        <v>2</v>
      </c>
      <c r="J9046">
        <f t="shared" si="284"/>
        <v>100</v>
      </c>
      <c r="K9046" s="3">
        <v>0</v>
      </c>
      <c r="L9046" s="3">
        <f t="shared" si="285"/>
        <v>200</v>
      </c>
      <c r="M9046">
        <v>200</v>
      </c>
      <c r="N9046" s="3">
        <f>Table2[[#This Row],[Total Cost]]-Table2[[#This Row],[Total Sales]]</f>
        <v>0</v>
      </c>
      <c r="O9046" t="s">
        <v>33</v>
      </c>
      <c r="P9046" t="s">
        <v>17</v>
      </c>
    </row>
    <row r="9047" spans="1:16">
      <c r="A9047" t="s">
        <v>33614</v>
      </c>
      <c r="B9047" t="s">
        <v>33615</v>
      </c>
      <c r="C9047" t="s">
        <v>36978</v>
      </c>
      <c r="D9047" t="s">
        <v>37564</v>
      </c>
      <c r="E9047" t="s">
        <v>33616</v>
      </c>
      <c r="F9047" t="s">
        <v>4734</v>
      </c>
      <c r="G9047" s="2">
        <v>45665</v>
      </c>
      <c r="H9047" t="s">
        <v>89</v>
      </c>
      <c r="I9047">
        <v>2</v>
      </c>
      <c r="J9047">
        <f t="shared" si="284"/>
        <v>50</v>
      </c>
      <c r="K9047" s="3">
        <v>0</v>
      </c>
      <c r="L9047" s="3">
        <f t="shared" si="285"/>
        <v>100</v>
      </c>
      <c r="M9047">
        <v>100</v>
      </c>
      <c r="N9047" s="3">
        <f>Table2[[#This Row],[Total Cost]]-Table2[[#This Row],[Total Sales]]</f>
        <v>0</v>
      </c>
      <c r="O9047" t="s">
        <v>33</v>
      </c>
      <c r="P9047" t="s">
        <v>17</v>
      </c>
    </row>
    <row r="9048" spans="1:16">
      <c r="A9048" t="s">
        <v>33617</v>
      </c>
      <c r="B9048" t="s">
        <v>3618</v>
      </c>
      <c r="C9048" t="s">
        <v>37538</v>
      </c>
      <c r="D9048" t="s">
        <v>36961</v>
      </c>
      <c r="E9048" t="s">
        <v>33618</v>
      </c>
      <c r="F9048" t="s">
        <v>33619</v>
      </c>
      <c r="G9048" s="2">
        <v>45614</v>
      </c>
      <c r="H9048" t="s">
        <v>56</v>
      </c>
      <c r="I9048">
        <v>3</v>
      </c>
      <c r="J9048">
        <f t="shared" si="284"/>
        <v>90</v>
      </c>
      <c r="K9048" s="3">
        <v>10</v>
      </c>
      <c r="L9048" s="3">
        <f t="shared" si="285"/>
        <v>270</v>
      </c>
      <c r="M9048">
        <v>243</v>
      </c>
      <c r="N9048" s="3">
        <f>Table2[[#This Row],[Total Cost]]-Table2[[#This Row],[Total Sales]]</f>
        <v>27</v>
      </c>
      <c r="O9048" t="s">
        <v>33</v>
      </c>
      <c r="P9048" t="s">
        <v>17</v>
      </c>
    </row>
    <row r="9049" spans="1:16">
      <c r="A9049" t="s">
        <v>33620</v>
      </c>
      <c r="B9049" t="s">
        <v>33621</v>
      </c>
      <c r="C9049" t="s">
        <v>38333</v>
      </c>
      <c r="D9049" t="s">
        <v>37030</v>
      </c>
      <c r="E9049" t="s">
        <v>33622</v>
      </c>
      <c r="F9049" t="s">
        <v>1868</v>
      </c>
      <c r="G9049" s="2">
        <v>45556</v>
      </c>
      <c r="H9049" t="s">
        <v>15</v>
      </c>
      <c r="I9049">
        <v>4</v>
      </c>
      <c r="J9049">
        <f t="shared" si="284"/>
        <v>800</v>
      </c>
      <c r="K9049" s="3">
        <v>5</v>
      </c>
      <c r="L9049" s="3">
        <f t="shared" si="285"/>
        <v>3200</v>
      </c>
      <c r="M9049">
        <v>3040</v>
      </c>
      <c r="N9049" s="3">
        <f>Table2[[#This Row],[Total Cost]]-Table2[[#This Row],[Total Sales]]</f>
        <v>160</v>
      </c>
      <c r="O9049" t="s">
        <v>16</v>
      </c>
      <c r="P9049" t="s">
        <v>17</v>
      </c>
    </row>
    <row r="9050" spans="1:16">
      <c r="A9050" t="s">
        <v>33623</v>
      </c>
      <c r="B9050" t="s">
        <v>33624</v>
      </c>
      <c r="C9050" t="s">
        <v>37560</v>
      </c>
      <c r="D9050" t="s">
        <v>37898</v>
      </c>
      <c r="E9050" t="s">
        <v>33625</v>
      </c>
      <c r="F9050" t="s">
        <v>15481</v>
      </c>
      <c r="G9050" s="2">
        <v>45425</v>
      </c>
      <c r="H9050" t="s">
        <v>22</v>
      </c>
      <c r="I9050">
        <v>3</v>
      </c>
      <c r="J9050">
        <f t="shared" si="284"/>
        <v>100</v>
      </c>
      <c r="K9050" s="3">
        <v>0</v>
      </c>
      <c r="L9050" s="3">
        <f t="shared" si="285"/>
        <v>300</v>
      </c>
      <c r="M9050">
        <v>300</v>
      </c>
      <c r="N9050" s="3">
        <f>Table2[[#This Row],[Total Cost]]-Table2[[#This Row],[Total Sales]]</f>
        <v>0</v>
      </c>
      <c r="O9050" t="s">
        <v>90</v>
      </c>
      <c r="P9050" t="s">
        <v>17</v>
      </c>
    </row>
    <row r="9051" spans="1:16">
      <c r="A9051" t="s">
        <v>33626</v>
      </c>
      <c r="B9051" t="s">
        <v>33627</v>
      </c>
      <c r="C9051" t="s">
        <v>37189</v>
      </c>
      <c r="D9051" t="s">
        <v>37940</v>
      </c>
      <c r="E9051" t="s">
        <v>33628</v>
      </c>
      <c r="F9051" t="s">
        <v>20950</v>
      </c>
      <c r="G9051" s="2">
        <v>45542</v>
      </c>
      <c r="H9051" t="s">
        <v>73</v>
      </c>
      <c r="I9051">
        <v>2</v>
      </c>
      <c r="J9051">
        <f t="shared" si="284"/>
        <v>120</v>
      </c>
      <c r="K9051" s="3">
        <v>0</v>
      </c>
      <c r="L9051" s="3">
        <f t="shared" si="285"/>
        <v>240</v>
      </c>
      <c r="M9051">
        <v>240</v>
      </c>
      <c r="N9051" s="3">
        <f>Table2[[#This Row],[Total Cost]]-Table2[[#This Row],[Total Sales]]</f>
        <v>0</v>
      </c>
      <c r="O9051" t="s">
        <v>33</v>
      </c>
      <c r="P9051" t="s">
        <v>17</v>
      </c>
    </row>
    <row r="9052" spans="1:16">
      <c r="A9052" t="s">
        <v>33629</v>
      </c>
      <c r="B9052" t="s">
        <v>33630</v>
      </c>
      <c r="C9052" t="s">
        <v>36988</v>
      </c>
      <c r="D9052" t="s">
        <v>37773</v>
      </c>
      <c r="E9052" t="s">
        <v>33631</v>
      </c>
      <c r="F9052" t="s">
        <v>33632</v>
      </c>
      <c r="G9052" s="2">
        <v>45445</v>
      </c>
      <c r="H9052" t="s">
        <v>56</v>
      </c>
      <c r="I9052">
        <v>3</v>
      </c>
      <c r="J9052">
        <f t="shared" si="284"/>
        <v>90</v>
      </c>
      <c r="K9052" s="3">
        <v>0</v>
      </c>
      <c r="L9052" s="3">
        <f t="shared" si="285"/>
        <v>270</v>
      </c>
      <c r="M9052">
        <v>270</v>
      </c>
      <c r="N9052" s="3">
        <f>Table2[[#This Row],[Total Cost]]-Table2[[#This Row],[Total Sales]]</f>
        <v>0</v>
      </c>
      <c r="O9052" t="s">
        <v>84</v>
      </c>
      <c r="P9052" t="s">
        <v>17</v>
      </c>
    </row>
    <row r="9053" spans="1:16">
      <c r="A9053" t="s">
        <v>33633</v>
      </c>
      <c r="B9053" t="s">
        <v>33634</v>
      </c>
      <c r="C9053" t="s">
        <v>37522</v>
      </c>
      <c r="D9053" t="s">
        <v>37312</v>
      </c>
      <c r="E9053" t="s">
        <v>33635</v>
      </c>
      <c r="F9053" t="s">
        <v>33636</v>
      </c>
      <c r="G9053" s="2">
        <v>45723</v>
      </c>
      <c r="H9053" t="s">
        <v>47</v>
      </c>
      <c r="I9053">
        <v>4</v>
      </c>
      <c r="J9053">
        <f t="shared" si="284"/>
        <v>1200</v>
      </c>
      <c r="K9053" s="3">
        <v>5</v>
      </c>
      <c r="L9053" s="3">
        <f t="shared" si="285"/>
        <v>4800</v>
      </c>
      <c r="M9053">
        <v>4560</v>
      </c>
      <c r="N9053" s="3">
        <f>Table2[[#This Row],[Total Cost]]-Table2[[#This Row],[Total Sales]]</f>
        <v>240</v>
      </c>
      <c r="O9053" t="s">
        <v>84</v>
      </c>
      <c r="P9053" t="s">
        <v>17</v>
      </c>
    </row>
    <row r="9054" spans="1:16">
      <c r="A9054" t="s">
        <v>33637</v>
      </c>
      <c r="B9054" t="s">
        <v>33638</v>
      </c>
      <c r="C9054" t="s">
        <v>37198</v>
      </c>
      <c r="D9054" t="s">
        <v>37201</v>
      </c>
      <c r="E9054" t="s">
        <v>33639</v>
      </c>
      <c r="F9054" t="s">
        <v>3353</v>
      </c>
      <c r="G9054" s="2">
        <v>45479</v>
      </c>
      <c r="H9054" t="s">
        <v>15</v>
      </c>
      <c r="I9054">
        <v>3</v>
      </c>
      <c r="J9054">
        <f t="shared" si="284"/>
        <v>800</v>
      </c>
      <c r="K9054" s="3">
        <v>0</v>
      </c>
      <c r="L9054" s="3">
        <f t="shared" si="285"/>
        <v>2400</v>
      </c>
      <c r="M9054">
        <v>2400</v>
      </c>
      <c r="N9054" s="3">
        <f>Table2[[#This Row],[Total Cost]]-Table2[[#This Row],[Total Sales]]</f>
        <v>0</v>
      </c>
      <c r="O9054" t="s">
        <v>90</v>
      </c>
      <c r="P9054" t="s">
        <v>17</v>
      </c>
    </row>
    <row r="9055" spans="1:16">
      <c r="A9055" t="s">
        <v>33640</v>
      </c>
      <c r="B9055" t="s">
        <v>33641</v>
      </c>
      <c r="C9055" t="s">
        <v>37040</v>
      </c>
      <c r="D9055" t="s">
        <v>37535</v>
      </c>
      <c r="E9055" t="s">
        <v>33642</v>
      </c>
      <c r="F9055" t="s">
        <v>5560</v>
      </c>
      <c r="G9055" s="2">
        <v>45718</v>
      </c>
      <c r="H9055" t="s">
        <v>83</v>
      </c>
      <c r="I9055">
        <v>4</v>
      </c>
      <c r="J9055">
        <f t="shared" si="284"/>
        <v>150</v>
      </c>
      <c r="K9055" s="3">
        <v>10</v>
      </c>
      <c r="L9055" s="3">
        <f t="shared" si="285"/>
        <v>600</v>
      </c>
      <c r="M9055">
        <v>540</v>
      </c>
      <c r="N9055" s="3">
        <f>Table2[[#This Row],[Total Cost]]-Table2[[#This Row],[Total Sales]]</f>
        <v>60</v>
      </c>
      <c r="O9055" t="s">
        <v>23</v>
      </c>
      <c r="P9055" t="s">
        <v>17</v>
      </c>
    </row>
    <row r="9056" spans="1:16">
      <c r="A9056" t="s">
        <v>33643</v>
      </c>
      <c r="B9056" t="s">
        <v>33644</v>
      </c>
      <c r="C9056" t="s">
        <v>37246</v>
      </c>
      <c r="D9056" t="s">
        <v>37066</v>
      </c>
      <c r="E9056" t="s">
        <v>33645</v>
      </c>
      <c r="F9056" t="s">
        <v>26067</v>
      </c>
      <c r="G9056" s="2">
        <v>45609</v>
      </c>
      <c r="H9056" t="s">
        <v>56</v>
      </c>
      <c r="I9056">
        <v>3</v>
      </c>
      <c r="J9056">
        <f t="shared" si="284"/>
        <v>90</v>
      </c>
      <c r="K9056" s="3">
        <v>10</v>
      </c>
      <c r="L9056" s="3">
        <f t="shared" si="285"/>
        <v>270</v>
      </c>
      <c r="M9056">
        <v>243</v>
      </c>
      <c r="N9056" s="3">
        <f>Table2[[#This Row],[Total Cost]]-Table2[[#This Row],[Total Sales]]</f>
        <v>27</v>
      </c>
      <c r="O9056" t="s">
        <v>84</v>
      </c>
      <c r="P9056" t="s">
        <v>78</v>
      </c>
    </row>
    <row r="9057" spans="1:16">
      <c r="A9057" t="s">
        <v>33646</v>
      </c>
      <c r="B9057" t="s">
        <v>33647</v>
      </c>
      <c r="C9057" t="s">
        <v>36970</v>
      </c>
      <c r="D9057" t="s">
        <v>37475</v>
      </c>
      <c r="E9057" t="s">
        <v>33648</v>
      </c>
      <c r="F9057" t="s">
        <v>33649</v>
      </c>
      <c r="G9057" s="2">
        <v>45600</v>
      </c>
      <c r="H9057" t="s">
        <v>73</v>
      </c>
      <c r="I9057">
        <v>3</v>
      </c>
      <c r="J9057">
        <f t="shared" si="284"/>
        <v>120</v>
      </c>
      <c r="K9057" s="3">
        <v>0</v>
      </c>
      <c r="L9057" s="3">
        <f t="shared" si="285"/>
        <v>360</v>
      </c>
      <c r="M9057">
        <v>360</v>
      </c>
      <c r="N9057" s="3">
        <f>Table2[[#This Row],[Total Cost]]-Table2[[#This Row],[Total Sales]]</f>
        <v>0</v>
      </c>
      <c r="O9057" t="s">
        <v>84</v>
      </c>
      <c r="P9057" t="s">
        <v>17</v>
      </c>
    </row>
    <row r="9058" spans="1:16">
      <c r="A9058" t="s">
        <v>33650</v>
      </c>
      <c r="B9058" t="s">
        <v>33651</v>
      </c>
      <c r="C9058" t="s">
        <v>37202</v>
      </c>
      <c r="D9058" t="s">
        <v>37267</v>
      </c>
      <c r="E9058" t="s">
        <v>33652</v>
      </c>
      <c r="F9058" t="s">
        <v>33653</v>
      </c>
      <c r="G9058" s="2">
        <v>45484</v>
      </c>
      <c r="H9058" t="s">
        <v>73</v>
      </c>
      <c r="I9058">
        <v>1</v>
      </c>
      <c r="J9058">
        <f t="shared" si="284"/>
        <v>120</v>
      </c>
      <c r="K9058" s="3">
        <v>5</v>
      </c>
      <c r="L9058" s="3">
        <f t="shared" si="285"/>
        <v>120</v>
      </c>
      <c r="M9058">
        <v>114</v>
      </c>
      <c r="N9058" s="3">
        <f>Table2[[#This Row],[Total Cost]]-Table2[[#This Row],[Total Sales]]</f>
        <v>6</v>
      </c>
      <c r="O9058" t="s">
        <v>23</v>
      </c>
      <c r="P9058" t="s">
        <v>17</v>
      </c>
    </row>
    <row r="9059" spans="1:16">
      <c r="A9059" t="s">
        <v>33654</v>
      </c>
      <c r="B9059" t="s">
        <v>33655</v>
      </c>
      <c r="C9059" t="s">
        <v>37156</v>
      </c>
      <c r="D9059" t="s">
        <v>37107</v>
      </c>
      <c r="E9059" t="s">
        <v>33656</v>
      </c>
      <c r="F9059" t="s">
        <v>33657</v>
      </c>
      <c r="G9059" s="2">
        <v>45703</v>
      </c>
      <c r="H9059" t="s">
        <v>56</v>
      </c>
      <c r="I9059">
        <v>1</v>
      </c>
      <c r="J9059">
        <f t="shared" si="284"/>
        <v>90</v>
      </c>
      <c r="K9059" s="3">
        <v>0</v>
      </c>
      <c r="L9059" s="3">
        <f t="shared" si="285"/>
        <v>90</v>
      </c>
      <c r="M9059">
        <v>90</v>
      </c>
      <c r="N9059" s="3">
        <f>Table2[[#This Row],[Total Cost]]-Table2[[#This Row],[Total Sales]]</f>
        <v>0</v>
      </c>
      <c r="O9059" t="s">
        <v>23</v>
      </c>
      <c r="P9059" t="s">
        <v>17</v>
      </c>
    </row>
    <row r="9060" spans="1:16">
      <c r="A9060" t="s">
        <v>33658</v>
      </c>
      <c r="B9060" t="s">
        <v>33659</v>
      </c>
      <c r="C9060" t="s">
        <v>37617</v>
      </c>
      <c r="D9060" t="s">
        <v>37237</v>
      </c>
      <c r="E9060" t="s">
        <v>33660</v>
      </c>
      <c r="F9060" t="s">
        <v>33661</v>
      </c>
      <c r="G9060" s="2">
        <v>45601</v>
      </c>
      <c r="H9060" t="s">
        <v>47</v>
      </c>
      <c r="I9060">
        <v>1</v>
      </c>
      <c r="J9060">
        <f t="shared" si="284"/>
        <v>1200</v>
      </c>
      <c r="K9060" s="3">
        <v>5</v>
      </c>
      <c r="L9060" s="3">
        <f t="shared" si="285"/>
        <v>1200</v>
      </c>
      <c r="M9060">
        <v>1140</v>
      </c>
      <c r="N9060" s="3">
        <f>Table2[[#This Row],[Total Cost]]-Table2[[#This Row],[Total Sales]]</f>
        <v>60</v>
      </c>
      <c r="O9060" t="s">
        <v>33</v>
      </c>
      <c r="P9060" t="s">
        <v>17</v>
      </c>
    </row>
    <row r="9061" spans="1:16">
      <c r="A9061" t="s">
        <v>33662</v>
      </c>
      <c r="B9061" t="s">
        <v>17285</v>
      </c>
      <c r="C9061" t="s">
        <v>37010</v>
      </c>
      <c r="D9061" t="s">
        <v>38048</v>
      </c>
      <c r="E9061" t="s">
        <v>33663</v>
      </c>
      <c r="F9061" t="s">
        <v>33664</v>
      </c>
      <c r="G9061" s="2">
        <v>45740</v>
      </c>
      <c r="H9061" t="s">
        <v>73</v>
      </c>
      <c r="I9061">
        <v>1</v>
      </c>
      <c r="J9061">
        <f t="shared" si="284"/>
        <v>120</v>
      </c>
      <c r="K9061" s="3">
        <v>5</v>
      </c>
      <c r="L9061" s="3">
        <f t="shared" si="285"/>
        <v>120</v>
      </c>
      <c r="M9061">
        <v>114</v>
      </c>
      <c r="N9061" s="3">
        <f>Table2[[#This Row],[Total Cost]]-Table2[[#This Row],[Total Sales]]</f>
        <v>6</v>
      </c>
      <c r="O9061" t="s">
        <v>90</v>
      </c>
      <c r="P9061" t="s">
        <v>17</v>
      </c>
    </row>
    <row r="9062" spans="1:16">
      <c r="A9062" t="s">
        <v>33665</v>
      </c>
      <c r="B9062" t="s">
        <v>33666</v>
      </c>
      <c r="C9062" t="s">
        <v>37567</v>
      </c>
      <c r="D9062" t="s">
        <v>37345</v>
      </c>
      <c r="E9062" t="s">
        <v>33667</v>
      </c>
      <c r="F9062" t="s">
        <v>33668</v>
      </c>
      <c r="G9062" s="2">
        <v>45649</v>
      </c>
      <c r="H9062" t="s">
        <v>42</v>
      </c>
      <c r="I9062">
        <v>2</v>
      </c>
      <c r="J9062">
        <f t="shared" si="284"/>
        <v>200</v>
      </c>
      <c r="K9062" s="3">
        <v>15</v>
      </c>
      <c r="L9062" s="3">
        <f t="shared" si="285"/>
        <v>400</v>
      </c>
      <c r="M9062">
        <v>340</v>
      </c>
      <c r="N9062" s="3">
        <f>Table2[[#This Row],[Total Cost]]-Table2[[#This Row],[Total Sales]]</f>
        <v>60</v>
      </c>
      <c r="O9062" t="s">
        <v>16</v>
      </c>
      <c r="P9062" t="s">
        <v>17</v>
      </c>
    </row>
    <row r="9063" spans="1:16">
      <c r="A9063" t="s">
        <v>33669</v>
      </c>
      <c r="B9063" t="s">
        <v>33670</v>
      </c>
      <c r="C9063" t="s">
        <v>38226</v>
      </c>
      <c r="D9063" t="s">
        <v>37434</v>
      </c>
      <c r="E9063" t="s">
        <v>33671</v>
      </c>
      <c r="F9063" t="s">
        <v>33672</v>
      </c>
      <c r="G9063" s="2">
        <v>45687</v>
      </c>
      <c r="H9063" t="s">
        <v>15</v>
      </c>
      <c r="I9063">
        <v>2</v>
      </c>
      <c r="J9063">
        <f t="shared" si="284"/>
        <v>800</v>
      </c>
      <c r="K9063" s="3">
        <v>10</v>
      </c>
      <c r="L9063" s="3">
        <f t="shared" si="285"/>
        <v>1600</v>
      </c>
      <c r="M9063">
        <v>1440</v>
      </c>
      <c r="N9063" s="3">
        <f>Table2[[#This Row],[Total Cost]]-Table2[[#This Row],[Total Sales]]</f>
        <v>160</v>
      </c>
      <c r="O9063" t="s">
        <v>84</v>
      </c>
      <c r="P9063" t="s">
        <v>17</v>
      </c>
    </row>
    <row r="9064" spans="1:16">
      <c r="A9064" s="1" t="s">
        <v>33673</v>
      </c>
      <c r="B9064" t="s">
        <v>7460</v>
      </c>
      <c r="C9064" t="s">
        <v>37163</v>
      </c>
      <c r="D9064" t="s">
        <v>36957</v>
      </c>
      <c r="E9064" t="s">
        <v>33674</v>
      </c>
      <c r="F9064" t="s">
        <v>26896</v>
      </c>
      <c r="G9064" s="2">
        <v>45616</v>
      </c>
      <c r="H9064" t="s">
        <v>73</v>
      </c>
      <c r="I9064">
        <v>4</v>
      </c>
      <c r="J9064">
        <f t="shared" si="284"/>
        <v>120</v>
      </c>
      <c r="K9064" s="3">
        <v>15</v>
      </c>
      <c r="L9064" s="3">
        <f t="shared" si="285"/>
        <v>480</v>
      </c>
      <c r="M9064">
        <v>408</v>
      </c>
      <c r="N9064" s="3">
        <f>Table2[[#This Row],[Total Cost]]-Table2[[#This Row],[Total Sales]]</f>
        <v>72</v>
      </c>
      <c r="O9064" t="s">
        <v>33</v>
      </c>
      <c r="P9064" t="s">
        <v>17</v>
      </c>
    </row>
    <row r="9065" spans="1:16">
      <c r="A9065" t="s">
        <v>33675</v>
      </c>
      <c r="B9065" t="s">
        <v>33676</v>
      </c>
      <c r="C9065" t="s">
        <v>37741</v>
      </c>
      <c r="D9065" t="s">
        <v>37474</v>
      </c>
      <c r="E9065" t="s">
        <v>33677</v>
      </c>
      <c r="F9065" t="s">
        <v>33678</v>
      </c>
      <c r="G9065" s="2">
        <v>45482</v>
      </c>
      <c r="H9065" t="s">
        <v>56</v>
      </c>
      <c r="I9065">
        <v>4</v>
      </c>
      <c r="J9065">
        <f t="shared" si="284"/>
        <v>90</v>
      </c>
      <c r="K9065" s="3">
        <v>0</v>
      </c>
      <c r="L9065" s="3">
        <f t="shared" si="285"/>
        <v>360</v>
      </c>
      <c r="M9065">
        <v>360</v>
      </c>
      <c r="N9065" s="3">
        <f>Table2[[#This Row],[Total Cost]]-Table2[[#This Row],[Total Sales]]</f>
        <v>0</v>
      </c>
      <c r="O9065" t="s">
        <v>84</v>
      </c>
      <c r="P9065" t="s">
        <v>17</v>
      </c>
    </row>
    <row r="9066" spans="1:16">
      <c r="A9066" t="s">
        <v>33679</v>
      </c>
      <c r="B9066" t="s">
        <v>33680</v>
      </c>
      <c r="C9066" t="s">
        <v>37226</v>
      </c>
      <c r="D9066" t="s">
        <v>37608</v>
      </c>
      <c r="E9066" t="s">
        <v>33681</v>
      </c>
      <c r="F9066" t="s">
        <v>33682</v>
      </c>
      <c r="G9066" s="2">
        <v>45564</v>
      </c>
      <c r="H9066" t="s">
        <v>42</v>
      </c>
      <c r="I9066">
        <v>1</v>
      </c>
      <c r="J9066">
        <f t="shared" si="284"/>
        <v>200</v>
      </c>
      <c r="K9066" s="3">
        <v>0</v>
      </c>
      <c r="L9066" s="3">
        <f t="shared" si="285"/>
        <v>200</v>
      </c>
      <c r="M9066">
        <v>200</v>
      </c>
      <c r="N9066" s="3">
        <f>Table2[[#This Row],[Total Cost]]-Table2[[#This Row],[Total Sales]]</f>
        <v>0</v>
      </c>
      <c r="O9066" t="s">
        <v>33</v>
      </c>
      <c r="P9066" t="s">
        <v>17</v>
      </c>
    </row>
    <row r="9067" spans="1:16">
      <c r="A9067" t="s">
        <v>33683</v>
      </c>
      <c r="B9067" t="s">
        <v>33684</v>
      </c>
      <c r="C9067" t="s">
        <v>37697</v>
      </c>
      <c r="D9067" t="s">
        <v>37152</v>
      </c>
      <c r="E9067" t="s">
        <v>33685</v>
      </c>
      <c r="F9067" t="s">
        <v>33686</v>
      </c>
      <c r="G9067" s="2">
        <v>45641</v>
      </c>
      <c r="H9067" t="s">
        <v>83</v>
      </c>
      <c r="I9067">
        <v>3</v>
      </c>
      <c r="J9067">
        <f t="shared" si="284"/>
        <v>150</v>
      </c>
      <c r="K9067" s="3">
        <v>5</v>
      </c>
      <c r="L9067" s="3">
        <f t="shared" si="285"/>
        <v>450</v>
      </c>
      <c r="M9067">
        <v>427.5</v>
      </c>
      <c r="N9067" s="3">
        <f>Table2[[#This Row],[Total Cost]]-Table2[[#This Row],[Total Sales]]</f>
        <v>22.5</v>
      </c>
      <c r="O9067" t="s">
        <v>33</v>
      </c>
      <c r="P9067" t="s">
        <v>17</v>
      </c>
    </row>
    <row r="9068" spans="1:16">
      <c r="A9068" s="1" t="s">
        <v>33687</v>
      </c>
      <c r="B9068" t="s">
        <v>33688</v>
      </c>
      <c r="C9068" t="s">
        <v>37348</v>
      </c>
      <c r="D9068" t="s">
        <v>37684</v>
      </c>
      <c r="E9068" t="s">
        <v>33689</v>
      </c>
      <c r="F9068" t="s">
        <v>16633</v>
      </c>
      <c r="G9068" s="2">
        <v>45448</v>
      </c>
      <c r="H9068" t="s">
        <v>42</v>
      </c>
      <c r="I9068">
        <v>4</v>
      </c>
      <c r="J9068">
        <f t="shared" si="284"/>
        <v>200</v>
      </c>
      <c r="K9068" s="3">
        <v>5</v>
      </c>
      <c r="L9068" s="3">
        <f t="shared" si="285"/>
        <v>800</v>
      </c>
      <c r="M9068">
        <v>760</v>
      </c>
      <c r="N9068" s="3">
        <f>Table2[[#This Row],[Total Cost]]-Table2[[#This Row],[Total Sales]]</f>
        <v>40</v>
      </c>
      <c r="O9068" t="s">
        <v>33</v>
      </c>
      <c r="P9068" t="s">
        <v>17</v>
      </c>
    </row>
    <row r="9069" spans="1:16">
      <c r="A9069" t="s">
        <v>33690</v>
      </c>
      <c r="B9069" t="s">
        <v>33691</v>
      </c>
      <c r="C9069" t="s">
        <v>37035</v>
      </c>
      <c r="D9069" t="s">
        <v>37797</v>
      </c>
      <c r="E9069" t="s">
        <v>33692</v>
      </c>
      <c r="F9069" t="s">
        <v>14597</v>
      </c>
      <c r="G9069" s="2">
        <v>45483</v>
      </c>
      <c r="H9069" t="s">
        <v>73</v>
      </c>
      <c r="I9069">
        <v>2</v>
      </c>
      <c r="J9069">
        <f t="shared" si="284"/>
        <v>120</v>
      </c>
      <c r="K9069" s="3">
        <v>0</v>
      </c>
      <c r="L9069" s="3">
        <f t="shared" si="285"/>
        <v>240</v>
      </c>
      <c r="M9069">
        <v>240</v>
      </c>
      <c r="N9069" s="3">
        <f>Table2[[#This Row],[Total Cost]]-Table2[[#This Row],[Total Sales]]</f>
        <v>0</v>
      </c>
      <c r="O9069" t="s">
        <v>23</v>
      </c>
      <c r="P9069" t="s">
        <v>17</v>
      </c>
    </row>
    <row r="9070" spans="1:16">
      <c r="A9070" t="s">
        <v>33693</v>
      </c>
      <c r="B9070" t="s">
        <v>33694</v>
      </c>
      <c r="C9070" t="s">
        <v>37133</v>
      </c>
      <c r="D9070" t="s">
        <v>37181</v>
      </c>
      <c r="E9070" t="s">
        <v>33695</v>
      </c>
      <c r="F9070" t="s">
        <v>8790</v>
      </c>
      <c r="G9070" s="2">
        <v>45450</v>
      </c>
      <c r="H9070" t="s">
        <v>83</v>
      </c>
      <c r="I9070">
        <v>2</v>
      </c>
      <c r="J9070">
        <f t="shared" si="284"/>
        <v>150</v>
      </c>
      <c r="K9070" s="3">
        <v>5</v>
      </c>
      <c r="L9070" s="3">
        <f t="shared" si="285"/>
        <v>300</v>
      </c>
      <c r="M9070">
        <v>285</v>
      </c>
      <c r="N9070" s="3">
        <f>Table2[[#This Row],[Total Cost]]-Table2[[#This Row],[Total Sales]]</f>
        <v>15</v>
      </c>
      <c r="O9070" t="s">
        <v>90</v>
      </c>
      <c r="P9070" t="s">
        <v>17</v>
      </c>
    </row>
    <row r="9071" spans="1:16">
      <c r="A9071" t="s">
        <v>33696</v>
      </c>
      <c r="B9071" t="s">
        <v>33697</v>
      </c>
      <c r="C9071" t="s">
        <v>37111</v>
      </c>
      <c r="D9071" t="s">
        <v>38476</v>
      </c>
      <c r="E9071" t="s">
        <v>33698</v>
      </c>
      <c r="F9071" t="s">
        <v>33699</v>
      </c>
      <c r="G9071" s="2">
        <v>45704</v>
      </c>
      <c r="H9071" t="s">
        <v>56</v>
      </c>
      <c r="I9071">
        <v>3</v>
      </c>
      <c r="J9071">
        <f t="shared" si="284"/>
        <v>90</v>
      </c>
      <c r="K9071" s="3">
        <v>0</v>
      </c>
      <c r="L9071" s="3">
        <f t="shared" si="285"/>
        <v>270</v>
      </c>
      <c r="M9071">
        <v>270</v>
      </c>
      <c r="N9071" s="3">
        <f>Table2[[#This Row],[Total Cost]]-Table2[[#This Row],[Total Sales]]</f>
        <v>0</v>
      </c>
      <c r="O9071" t="s">
        <v>33</v>
      </c>
      <c r="P9071" t="s">
        <v>17</v>
      </c>
    </row>
    <row r="9072" spans="1:16">
      <c r="A9072" t="s">
        <v>33700</v>
      </c>
      <c r="B9072" t="s">
        <v>33701</v>
      </c>
      <c r="C9072" t="s">
        <v>37805</v>
      </c>
      <c r="D9072" t="s">
        <v>37885</v>
      </c>
      <c r="E9072" t="s">
        <v>33702</v>
      </c>
      <c r="F9072" t="s">
        <v>25311</v>
      </c>
      <c r="G9072" s="2">
        <v>45762</v>
      </c>
      <c r="H9072" t="s">
        <v>28</v>
      </c>
      <c r="I9072">
        <v>3</v>
      </c>
      <c r="J9072">
        <f t="shared" si="284"/>
        <v>300</v>
      </c>
      <c r="K9072" s="3">
        <v>5</v>
      </c>
      <c r="L9072" s="3">
        <f t="shared" si="285"/>
        <v>900</v>
      </c>
      <c r="M9072">
        <v>855</v>
      </c>
      <c r="N9072" s="3">
        <f>Table2[[#This Row],[Total Cost]]-Table2[[#This Row],[Total Sales]]</f>
        <v>45</v>
      </c>
      <c r="O9072" t="s">
        <v>84</v>
      </c>
      <c r="P9072" t="s">
        <v>17</v>
      </c>
    </row>
    <row r="9073" spans="1:16">
      <c r="A9073" t="s">
        <v>33703</v>
      </c>
      <c r="B9073" t="s">
        <v>33704</v>
      </c>
      <c r="C9073" t="s">
        <v>37019</v>
      </c>
      <c r="D9073" t="s">
        <v>38115</v>
      </c>
      <c r="E9073" t="s">
        <v>33705</v>
      </c>
      <c r="F9073" t="s">
        <v>33706</v>
      </c>
      <c r="G9073" s="2">
        <v>45620</v>
      </c>
      <c r="H9073" t="s">
        <v>47</v>
      </c>
      <c r="I9073">
        <v>2</v>
      </c>
      <c r="J9073">
        <f t="shared" si="284"/>
        <v>1200</v>
      </c>
      <c r="K9073" s="3">
        <v>5</v>
      </c>
      <c r="L9073" s="3">
        <f t="shared" si="285"/>
        <v>2400</v>
      </c>
      <c r="M9073">
        <v>2280</v>
      </c>
      <c r="N9073" s="3">
        <f>Table2[[#This Row],[Total Cost]]-Table2[[#This Row],[Total Sales]]</f>
        <v>120</v>
      </c>
      <c r="O9073" t="s">
        <v>33</v>
      </c>
      <c r="P9073" t="s">
        <v>17</v>
      </c>
    </row>
    <row r="9074" spans="1:16">
      <c r="A9074" t="s">
        <v>33707</v>
      </c>
      <c r="B9074" t="s">
        <v>33708</v>
      </c>
      <c r="C9074" t="s">
        <v>37051</v>
      </c>
      <c r="D9074" t="s">
        <v>38054</v>
      </c>
      <c r="E9074" t="s">
        <v>33709</v>
      </c>
      <c r="F9074" t="s">
        <v>31191</v>
      </c>
      <c r="G9074" s="2">
        <v>45457</v>
      </c>
      <c r="H9074" t="s">
        <v>89</v>
      </c>
      <c r="I9074">
        <v>4</v>
      </c>
      <c r="J9074">
        <f t="shared" si="284"/>
        <v>50</v>
      </c>
      <c r="K9074" s="3">
        <v>0</v>
      </c>
      <c r="L9074" s="3">
        <f t="shared" si="285"/>
        <v>200</v>
      </c>
      <c r="M9074">
        <v>200</v>
      </c>
      <c r="N9074" s="3">
        <f>Table2[[#This Row],[Total Cost]]-Table2[[#This Row],[Total Sales]]</f>
        <v>0</v>
      </c>
      <c r="O9074" t="s">
        <v>33</v>
      </c>
      <c r="P9074" t="s">
        <v>17</v>
      </c>
    </row>
    <row r="9075" spans="1:16">
      <c r="A9075" t="s">
        <v>33710</v>
      </c>
      <c r="B9075" t="s">
        <v>33711</v>
      </c>
      <c r="C9075" t="s">
        <v>37149</v>
      </c>
      <c r="D9075" t="s">
        <v>37244</v>
      </c>
      <c r="E9075" t="s">
        <v>33712</v>
      </c>
      <c r="F9075" t="s">
        <v>16415</v>
      </c>
      <c r="G9075" s="2">
        <v>45413</v>
      </c>
      <c r="H9075" t="s">
        <v>47</v>
      </c>
      <c r="I9075">
        <v>1</v>
      </c>
      <c r="J9075">
        <f t="shared" si="284"/>
        <v>1200</v>
      </c>
      <c r="K9075" s="3">
        <v>0</v>
      </c>
      <c r="L9075" s="3">
        <f t="shared" si="285"/>
        <v>1200</v>
      </c>
      <c r="M9075">
        <v>1200</v>
      </c>
      <c r="N9075" s="3">
        <f>Table2[[#This Row],[Total Cost]]-Table2[[#This Row],[Total Sales]]</f>
        <v>0</v>
      </c>
      <c r="O9075" t="s">
        <v>84</v>
      </c>
      <c r="P9075" t="s">
        <v>17</v>
      </c>
    </row>
    <row r="9076" spans="1:16">
      <c r="A9076" t="s">
        <v>33713</v>
      </c>
      <c r="B9076" t="s">
        <v>33714</v>
      </c>
      <c r="C9076" t="s">
        <v>36978</v>
      </c>
      <c r="D9076" t="s">
        <v>37198</v>
      </c>
      <c r="E9076" t="s">
        <v>33715</v>
      </c>
      <c r="F9076" t="s">
        <v>33716</v>
      </c>
      <c r="G9076" s="2">
        <v>45507</v>
      </c>
      <c r="H9076" t="s">
        <v>83</v>
      </c>
      <c r="I9076">
        <v>3</v>
      </c>
      <c r="J9076">
        <f t="shared" si="284"/>
        <v>150</v>
      </c>
      <c r="K9076" s="3">
        <v>0</v>
      </c>
      <c r="L9076" s="3">
        <f t="shared" si="285"/>
        <v>450</v>
      </c>
      <c r="M9076">
        <v>450</v>
      </c>
      <c r="N9076" s="3">
        <f>Table2[[#This Row],[Total Cost]]-Table2[[#This Row],[Total Sales]]</f>
        <v>0</v>
      </c>
      <c r="O9076" t="s">
        <v>23</v>
      </c>
      <c r="P9076" t="s">
        <v>17</v>
      </c>
    </row>
    <row r="9077" spans="1:16">
      <c r="A9077" t="s">
        <v>33717</v>
      </c>
      <c r="B9077" t="s">
        <v>33718</v>
      </c>
      <c r="C9077" t="s">
        <v>37051</v>
      </c>
      <c r="D9077" t="s">
        <v>37046</v>
      </c>
      <c r="E9077" t="s">
        <v>33719</v>
      </c>
      <c r="F9077" t="s">
        <v>33720</v>
      </c>
      <c r="G9077" s="2">
        <v>45694</v>
      </c>
      <c r="H9077" t="s">
        <v>89</v>
      </c>
      <c r="I9077">
        <v>1</v>
      </c>
      <c r="J9077">
        <f t="shared" si="284"/>
        <v>50</v>
      </c>
      <c r="K9077" s="3">
        <v>0</v>
      </c>
      <c r="L9077" s="3">
        <f t="shared" si="285"/>
        <v>50</v>
      </c>
      <c r="M9077">
        <v>50</v>
      </c>
      <c r="N9077" s="3">
        <f>Table2[[#This Row],[Total Cost]]-Table2[[#This Row],[Total Sales]]</f>
        <v>0</v>
      </c>
      <c r="O9077" t="s">
        <v>16</v>
      </c>
      <c r="P9077" t="s">
        <v>17</v>
      </c>
    </row>
    <row r="9078" spans="1:16">
      <c r="A9078" t="s">
        <v>33721</v>
      </c>
      <c r="B9078" t="s">
        <v>33722</v>
      </c>
      <c r="C9078" t="s">
        <v>37543</v>
      </c>
      <c r="D9078" t="s">
        <v>37084</v>
      </c>
      <c r="E9078" t="s">
        <v>4085</v>
      </c>
      <c r="F9078" t="s">
        <v>6236</v>
      </c>
      <c r="G9078" s="2">
        <v>45749</v>
      </c>
      <c r="H9078" t="s">
        <v>22</v>
      </c>
      <c r="I9078">
        <v>1</v>
      </c>
      <c r="J9078">
        <f t="shared" si="284"/>
        <v>100</v>
      </c>
      <c r="K9078" s="3">
        <v>15</v>
      </c>
      <c r="L9078" s="3">
        <f t="shared" si="285"/>
        <v>100</v>
      </c>
      <c r="M9078">
        <v>85</v>
      </c>
      <c r="N9078" s="3">
        <f>Table2[[#This Row],[Total Cost]]-Table2[[#This Row],[Total Sales]]</f>
        <v>15</v>
      </c>
      <c r="O9078" t="s">
        <v>16</v>
      </c>
      <c r="P9078" t="s">
        <v>17</v>
      </c>
    </row>
    <row r="9079" spans="1:16">
      <c r="A9079" t="s">
        <v>33723</v>
      </c>
      <c r="B9079" t="s">
        <v>33724</v>
      </c>
      <c r="C9079" t="s">
        <v>37049</v>
      </c>
      <c r="D9079" t="s">
        <v>36995</v>
      </c>
      <c r="E9079" t="s">
        <v>33725</v>
      </c>
      <c r="F9079" t="s">
        <v>32367</v>
      </c>
      <c r="G9079" s="2">
        <v>45675</v>
      </c>
      <c r="H9079" t="s">
        <v>89</v>
      </c>
      <c r="I9079">
        <v>2</v>
      </c>
      <c r="J9079">
        <f t="shared" si="284"/>
        <v>50</v>
      </c>
      <c r="K9079" s="3">
        <v>10</v>
      </c>
      <c r="L9079" s="3">
        <f t="shared" si="285"/>
        <v>100</v>
      </c>
      <c r="M9079">
        <v>90</v>
      </c>
      <c r="N9079" s="3">
        <f>Table2[[#This Row],[Total Cost]]-Table2[[#This Row],[Total Sales]]</f>
        <v>10</v>
      </c>
      <c r="O9079" t="s">
        <v>84</v>
      </c>
      <c r="P9079" t="s">
        <v>17</v>
      </c>
    </row>
    <row r="9080" spans="1:16">
      <c r="A9080" t="s">
        <v>33726</v>
      </c>
      <c r="B9080" t="s">
        <v>33727</v>
      </c>
      <c r="C9080" t="s">
        <v>36972</v>
      </c>
      <c r="D9080" t="s">
        <v>37305</v>
      </c>
      <c r="E9080" t="s">
        <v>33728</v>
      </c>
      <c r="F9080" t="s">
        <v>20491</v>
      </c>
      <c r="G9080" s="2">
        <v>45481</v>
      </c>
      <c r="H9080" t="s">
        <v>42</v>
      </c>
      <c r="I9080">
        <v>4</v>
      </c>
      <c r="J9080">
        <f t="shared" si="284"/>
        <v>200</v>
      </c>
      <c r="K9080" s="3">
        <v>5</v>
      </c>
      <c r="L9080" s="3">
        <f t="shared" si="285"/>
        <v>800</v>
      </c>
      <c r="M9080">
        <v>760</v>
      </c>
      <c r="N9080" s="3">
        <f>Table2[[#This Row],[Total Cost]]-Table2[[#This Row],[Total Sales]]</f>
        <v>40</v>
      </c>
      <c r="O9080" t="s">
        <v>33</v>
      </c>
      <c r="P9080" t="s">
        <v>17</v>
      </c>
    </row>
    <row r="9081" spans="1:16">
      <c r="A9081" t="s">
        <v>33729</v>
      </c>
      <c r="B9081" t="s">
        <v>33730</v>
      </c>
      <c r="C9081" t="s">
        <v>37315</v>
      </c>
      <c r="D9081" t="s">
        <v>37142</v>
      </c>
      <c r="E9081" t="s">
        <v>33731</v>
      </c>
      <c r="F9081" t="s">
        <v>33732</v>
      </c>
      <c r="G9081" s="2">
        <v>45700</v>
      </c>
      <c r="H9081" t="s">
        <v>89</v>
      </c>
      <c r="I9081">
        <v>3</v>
      </c>
      <c r="J9081">
        <f t="shared" si="284"/>
        <v>50</v>
      </c>
      <c r="K9081" s="3">
        <v>0</v>
      </c>
      <c r="L9081" s="3">
        <f t="shared" si="285"/>
        <v>150</v>
      </c>
      <c r="M9081">
        <v>150</v>
      </c>
      <c r="N9081" s="3">
        <f>Table2[[#This Row],[Total Cost]]-Table2[[#This Row],[Total Sales]]</f>
        <v>0</v>
      </c>
      <c r="O9081" t="s">
        <v>84</v>
      </c>
      <c r="P9081" t="s">
        <v>78</v>
      </c>
    </row>
    <row r="9082" spans="1:16">
      <c r="A9082" t="s">
        <v>33733</v>
      </c>
      <c r="B9082" t="s">
        <v>33734</v>
      </c>
      <c r="C9082" t="s">
        <v>37851</v>
      </c>
      <c r="D9082" t="s">
        <v>37578</v>
      </c>
      <c r="E9082" t="s">
        <v>33735</v>
      </c>
      <c r="F9082" t="s">
        <v>2507</v>
      </c>
      <c r="G9082" s="2">
        <v>45561</v>
      </c>
      <c r="H9082" t="s">
        <v>47</v>
      </c>
      <c r="I9082">
        <v>4</v>
      </c>
      <c r="J9082">
        <f t="shared" si="284"/>
        <v>1200</v>
      </c>
      <c r="K9082" s="3">
        <v>0</v>
      </c>
      <c r="L9082" s="3">
        <f t="shared" si="285"/>
        <v>4800</v>
      </c>
      <c r="M9082">
        <v>4800</v>
      </c>
      <c r="N9082" s="3">
        <f>Table2[[#This Row],[Total Cost]]-Table2[[#This Row],[Total Sales]]</f>
        <v>0</v>
      </c>
      <c r="O9082" t="s">
        <v>16</v>
      </c>
      <c r="P9082" t="s">
        <v>17</v>
      </c>
    </row>
    <row r="9083" spans="1:16">
      <c r="A9083" s="1" t="s">
        <v>33736</v>
      </c>
      <c r="B9083" t="s">
        <v>33737</v>
      </c>
      <c r="C9083" t="s">
        <v>37895</v>
      </c>
      <c r="D9083" t="s">
        <v>37565</v>
      </c>
      <c r="E9083" t="s">
        <v>33738</v>
      </c>
      <c r="F9083" t="s">
        <v>33739</v>
      </c>
      <c r="G9083" s="2">
        <v>45541</v>
      </c>
      <c r="H9083" t="s">
        <v>15</v>
      </c>
      <c r="I9083">
        <v>1</v>
      </c>
      <c r="J9083">
        <f t="shared" si="284"/>
        <v>800</v>
      </c>
      <c r="K9083" s="3">
        <v>15</v>
      </c>
      <c r="L9083" s="3">
        <f t="shared" si="285"/>
        <v>800</v>
      </c>
      <c r="M9083">
        <v>680</v>
      </c>
      <c r="N9083" s="3">
        <f>Table2[[#This Row],[Total Cost]]-Table2[[#This Row],[Total Sales]]</f>
        <v>120</v>
      </c>
      <c r="O9083" t="s">
        <v>23</v>
      </c>
      <c r="P9083" t="s">
        <v>17</v>
      </c>
    </row>
    <row r="9084" spans="1:16">
      <c r="A9084" t="s">
        <v>33740</v>
      </c>
      <c r="B9084" t="s">
        <v>33741</v>
      </c>
      <c r="C9084" t="s">
        <v>37019</v>
      </c>
      <c r="D9084" t="s">
        <v>37361</v>
      </c>
      <c r="E9084" t="s">
        <v>33742</v>
      </c>
      <c r="F9084" t="s">
        <v>33743</v>
      </c>
      <c r="G9084" s="2">
        <v>45751</v>
      </c>
      <c r="H9084" t="s">
        <v>22</v>
      </c>
      <c r="I9084">
        <v>3</v>
      </c>
      <c r="J9084">
        <f t="shared" si="284"/>
        <v>100</v>
      </c>
      <c r="K9084" s="3">
        <v>0</v>
      </c>
      <c r="L9084" s="3">
        <f t="shared" si="285"/>
        <v>300</v>
      </c>
      <c r="M9084">
        <v>300</v>
      </c>
      <c r="N9084" s="3">
        <f>Table2[[#This Row],[Total Cost]]-Table2[[#This Row],[Total Sales]]</f>
        <v>0</v>
      </c>
      <c r="O9084" t="s">
        <v>33</v>
      </c>
      <c r="P9084" t="s">
        <v>17</v>
      </c>
    </row>
    <row r="9085" spans="1:16">
      <c r="A9085" t="s">
        <v>33744</v>
      </c>
      <c r="B9085" t="s">
        <v>33745</v>
      </c>
      <c r="C9085" t="s">
        <v>37724</v>
      </c>
      <c r="D9085" t="s">
        <v>37046</v>
      </c>
      <c r="E9085" t="s">
        <v>33746</v>
      </c>
      <c r="F9085" t="s">
        <v>33747</v>
      </c>
      <c r="G9085" s="2">
        <v>45506</v>
      </c>
      <c r="H9085" t="s">
        <v>83</v>
      </c>
      <c r="I9085">
        <v>3</v>
      </c>
      <c r="J9085">
        <f t="shared" si="284"/>
        <v>150</v>
      </c>
      <c r="K9085" s="3">
        <v>0</v>
      </c>
      <c r="L9085" s="3">
        <f t="shared" si="285"/>
        <v>450</v>
      </c>
      <c r="M9085">
        <v>450</v>
      </c>
      <c r="N9085" s="3">
        <f>Table2[[#This Row],[Total Cost]]-Table2[[#This Row],[Total Sales]]</f>
        <v>0</v>
      </c>
      <c r="O9085" t="s">
        <v>90</v>
      </c>
      <c r="P9085" t="s">
        <v>17</v>
      </c>
    </row>
    <row r="9086" spans="1:16">
      <c r="A9086" t="s">
        <v>33748</v>
      </c>
      <c r="B9086" t="s">
        <v>33749</v>
      </c>
      <c r="C9086" t="s">
        <v>38282</v>
      </c>
      <c r="D9086" t="s">
        <v>37026</v>
      </c>
      <c r="E9086" t="s">
        <v>33750</v>
      </c>
      <c r="F9086" t="s">
        <v>30254</v>
      </c>
      <c r="G9086" s="2">
        <v>45755</v>
      </c>
      <c r="H9086" t="s">
        <v>89</v>
      </c>
      <c r="I9086">
        <v>2</v>
      </c>
      <c r="J9086">
        <f t="shared" si="284"/>
        <v>50</v>
      </c>
      <c r="K9086" s="3">
        <v>0</v>
      </c>
      <c r="L9086" s="3">
        <f t="shared" si="285"/>
        <v>100</v>
      </c>
      <c r="M9086">
        <v>100</v>
      </c>
      <c r="N9086" s="3">
        <f>Table2[[#This Row],[Total Cost]]-Table2[[#This Row],[Total Sales]]</f>
        <v>0</v>
      </c>
      <c r="O9086" t="s">
        <v>90</v>
      </c>
      <c r="P9086" t="s">
        <v>17</v>
      </c>
    </row>
    <row r="9087" spans="1:16">
      <c r="A9087" t="s">
        <v>33751</v>
      </c>
      <c r="B9087" t="s">
        <v>312</v>
      </c>
      <c r="C9087" t="s">
        <v>37075</v>
      </c>
      <c r="D9087" t="s">
        <v>37076</v>
      </c>
      <c r="E9087" t="s">
        <v>33752</v>
      </c>
      <c r="F9087" t="s">
        <v>33753</v>
      </c>
      <c r="G9087" s="2">
        <v>45498</v>
      </c>
      <c r="H9087" t="s">
        <v>22</v>
      </c>
      <c r="I9087">
        <v>3</v>
      </c>
      <c r="J9087">
        <f t="shared" si="284"/>
        <v>100</v>
      </c>
      <c r="K9087" s="3">
        <v>10</v>
      </c>
      <c r="L9087" s="3">
        <f t="shared" si="285"/>
        <v>300</v>
      </c>
      <c r="M9087">
        <v>270</v>
      </c>
      <c r="N9087" s="3">
        <f>Table2[[#This Row],[Total Cost]]-Table2[[#This Row],[Total Sales]]</f>
        <v>30</v>
      </c>
      <c r="O9087" t="s">
        <v>23</v>
      </c>
      <c r="P9087" t="s">
        <v>17</v>
      </c>
    </row>
    <row r="9088" spans="1:16">
      <c r="A9088" t="s">
        <v>33754</v>
      </c>
      <c r="B9088" t="s">
        <v>33755</v>
      </c>
      <c r="C9088" t="s">
        <v>37015</v>
      </c>
      <c r="D9088" t="s">
        <v>37513</v>
      </c>
      <c r="E9088" t="s">
        <v>33756</v>
      </c>
      <c r="F9088" t="s">
        <v>33757</v>
      </c>
      <c r="G9088" s="2">
        <v>45574</v>
      </c>
      <c r="H9088" t="s">
        <v>56</v>
      </c>
      <c r="I9088">
        <v>3</v>
      </c>
      <c r="J9088">
        <f t="shared" si="284"/>
        <v>90</v>
      </c>
      <c r="K9088" s="3">
        <v>0</v>
      </c>
      <c r="L9088" s="3">
        <f t="shared" si="285"/>
        <v>270</v>
      </c>
      <c r="M9088">
        <v>270</v>
      </c>
      <c r="N9088" s="3">
        <f>Table2[[#This Row],[Total Cost]]-Table2[[#This Row],[Total Sales]]</f>
        <v>0</v>
      </c>
      <c r="O9088" t="s">
        <v>84</v>
      </c>
      <c r="P9088" t="s">
        <v>78</v>
      </c>
    </row>
    <row r="9089" spans="1:16">
      <c r="A9089" t="s">
        <v>33758</v>
      </c>
      <c r="B9089" t="s">
        <v>33759</v>
      </c>
      <c r="C9089" t="s">
        <v>37116</v>
      </c>
      <c r="D9089" t="s">
        <v>38050</v>
      </c>
      <c r="E9089" t="s">
        <v>33760</v>
      </c>
      <c r="F9089" t="s">
        <v>15418</v>
      </c>
      <c r="G9089" s="2">
        <v>45730</v>
      </c>
      <c r="H9089" t="s">
        <v>73</v>
      </c>
      <c r="I9089">
        <v>4</v>
      </c>
      <c r="J9089">
        <f t="shared" si="284"/>
        <v>120</v>
      </c>
      <c r="K9089" s="3">
        <v>0</v>
      </c>
      <c r="L9089" s="3">
        <f t="shared" si="285"/>
        <v>480</v>
      </c>
      <c r="M9089">
        <v>480</v>
      </c>
      <c r="N9089" s="3">
        <f>Table2[[#This Row],[Total Cost]]-Table2[[#This Row],[Total Sales]]</f>
        <v>0</v>
      </c>
      <c r="O9089" t="s">
        <v>33</v>
      </c>
      <c r="P9089" t="s">
        <v>17</v>
      </c>
    </row>
    <row r="9090" spans="1:16">
      <c r="A9090" s="1" t="s">
        <v>33761</v>
      </c>
      <c r="B9090" t="s">
        <v>33762</v>
      </c>
      <c r="C9090" t="s">
        <v>36960</v>
      </c>
      <c r="D9090" t="s">
        <v>38486</v>
      </c>
      <c r="E9090" t="s">
        <v>33763</v>
      </c>
      <c r="F9090" t="s">
        <v>6880</v>
      </c>
      <c r="G9090" s="2">
        <v>45670</v>
      </c>
      <c r="H9090" t="s">
        <v>42</v>
      </c>
      <c r="I9090">
        <v>3</v>
      </c>
      <c r="J9090">
        <f t="shared" si="284"/>
        <v>200</v>
      </c>
      <c r="K9090" s="3">
        <v>10</v>
      </c>
      <c r="L9090" s="3">
        <f t="shared" si="285"/>
        <v>600</v>
      </c>
      <c r="M9090">
        <v>540</v>
      </c>
      <c r="N9090" s="3">
        <f>Table2[[#This Row],[Total Cost]]-Table2[[#This Row],[Total Sales]]</f>
        <v>60</v>
      </c>
      <c r="O9090" t="s">
        <v>23</v>
      </c>
      <c r="P9090" t="s">
        <v>78</v>
      </c>
    </row>
    <row r="9091" spans="1:16">
      <c r="A9091" t="s">
        <v>33764</v>
      </c>
      <c r="B9091" t="s">
        <v>33765</v>
      </c>
      <c r="C9091" t="s">
        <v>37208</v>
      </c>
      <c r="D9091" t="s">
        <v>37578</v>
      </c>
      <c r="E9091" t="s">
        <v>33766</v>
      </c>
      <c r="F9091" t="s">
        <v>33767</v>
      </c>
      <c r="G9091" s="2">
        <v>45439</v>
      </c>
      <c r="H9091" t="s">
        <v>83</v>
      </c>
      <c r="I9091">
        <v>4</v>
      </c>
      <c r="J9091">
        <f t="shared" ref="J9091:J9154" si="286">L9091/I9091</f>
        <v>150</v>
      </c>
      <c r="K9091" s="3">
        <v>0</v>
      </c>
      <c r="L9091" s="3">
        <f t="shared" si="285"/>
        <v>600</v>
      </c>
      <c r="M9091">
        <v>600</v>
      </c>
      <c r="N9091" s="3">
        <f>Table2[[#This Row],[Total Cost]]-Table2[[#This Row],[Total Sales]]</f>
        <v>0</v>
      </c>
      <c r="O9091" t="s">
        <v>90</v>
      </c>
      <c r="P9091" t="s">
        <v>17</v>
      </c>
    </row>
    <row r="9092" spans="1:16">
      <c r="A9092" t="s">
        <v>33768</v>
      </c>
      <c r="B9092" t="s">
        <v>33769</v>
      </c>
      <c r="C9092" t="s">
        <v>37223</v>
      </c>
      <c r="D9092" t="s">
        <v>37613</v>
      </c>
      <c r="E9092" t="s">
        <v>33770</v>
      </c>
      <c r="F9092" t="s">
        <v>33771</v>
      </c>
      <c r="G9092" s="2">
        <v>45687</v>
      </c>
      <c r="H9092" t="s">
        <v>22</v>
      </c>
      <c r="I9092">
        <v>2</v>
      </c>
      <c r="J9092">
        <f t="shared" si="286"/>
        <v>100</v>
      </c>
      <c r="K9092" s="3">
        <v>5</v>
      </c>
      <c r="L9092" s="3">
        <f t="shared" si="285"/>
        <v>200</v>
      </c>
      <c r="M9092">
        <v>190</v>
      </c>
      <c r="N9092" s="3">
        <f>Table2[[#This Row],[Total Cost]]-Table2[[#This Row],[Total Sales]]</f>
        <v>10</v>
      </c>
      <c r="O9092" t="s">
        <v>23</v>
      </c>
      <c r="P9092" t="s">
        <v>17</v>
      </c>
    </row>
    <row r="9093" spans="1:16">
      <c r="A9093" t="s">
        <v>33772</v>
      </c>
      <c r="B9093" t="s">
        <v>33773</v>
      </c>
      <c r="C9093" t="s">
        <v>37062</v>
      </c>
      <c r="D9093" t="s">
        <v>37875</v>
      </c>
      <c r="E9093" t="s">
        <v>33774</v>
      </c>
      <c r="F9093" t="s">
        <v>33775</v>
      </c>
      <c r="G9093" s="2">
        <v>45748</v>
      </c>
      <c r="H9093" t="s">
        <v>28</v>
      </c>
      <c r="I9093">
        <v>1</v>
      </c>
      <c r="J9093">
        <f t="shared" si="286"/>
        <v>300</v>
      </c>
      <c r="K9093" s="3">
        <v>0</v>
      </c>
      <c r="L9093" s="3">
        <f t="shared" si="285"/>
        <v>300</v>
      </c>
      <c r="M9093">
        <v>300</v>
      </c>
      <c r="N9093" s="3">
        <f>Table2[[#This Row],[Total Cost]]-Table2[[#This Row],[Total Sales]]</f>
        <v>0</v>
      </c>
      <c r="O9093" t="s">
        <v>23</v>
      </c>
      <c r="P9093" t="s">
        <v>17</v>
      </c>
    </row>
    <row r="9094" spans="1:16">
      <c r="A9094" t="s">
        <v>33776</v>
      </c>
      <c r="B9094" t="s">
        <v>33777</v>
      </c>
      <c r="C9094" t="s">
        <v>37040</v>
      </c>
      <c r="D9094" t="s">
        <v>38486</v>
      </c>
      <c r="E9094" t="s">
        <v>33778</v>
      </c>
      <c r="F9094" t="s">
        <v>33779</v>
      </c>
      <c r="G9094" s="2">
        <v>45407</v>
      </c>
      <c r="H9094" t="s">
        <v>56</v>
      </c>
      <c r="I9094">
        <v>3</v>
      </c>
      <c r="J9094">
        <f t="shared" si="286"/>
        <v>90</v>
      </c>
      <c r="K9094" s="3">
        <v>0</v>
      </c>
      <c r="L9094" s="3">
        <f t="shared" ref="L9094:L9157" si="287">M9094/(1-K9094/100)</f>
        <v>270</v>
      </c>
      <c r="M9094">
        <v>270</v>
      </c>
      <c r="N9094" s="3">
        <f>Table2[[#This Row],[Total Cost]]-Table2[[#This Row],[Total Sales]]</f>
        <v>0</v>
      </c>
      <c r="O9094" t="s">
        <v>33</v>
      </c>
      <c r="P9094" t="s">
        <v>17</v>
      </c>
    </row>
    <row r="9095" spans="1:16">
      <c r="A9095" t="s">
        <v>33780</v>
      </c>
      <c r="B9095" t="s">
        <v>33781</v>
      </c>
      <c r="C9095" t="s">
        <v>37481</v>
      </c>
      <c r="D9095" t="s">
        <v>37396</v>
      </c>
      <c r="E9095" t="s">
        <v>33782</v>
      </c>
      <c r="F9095" t="s">
        <v>11117</v>
      </c>
      <c r="G9095" s="2">
        <v>45626</v>
      </c>
      <c r="H9095" t="s">
        <v>22</v>
      </c>
      <c r="I9095">
        <v>2</v>
      </c>
      <c r="J9095">
        <f t="shared" si="286"/>
        <v>100</v>
      </c>
      <c r="K9095" s="3">
        <v>0</v>
      </c>
      <c r="L9095" s="3">
        <f t="shared" si="287"/>
        <v>200</v>
      </c>
      <c r="M9095">
        <v>200</v>
      </c>
      <c r="N9095" s="3">
        <f>Table2[[#This Row],[Total Cost]]-Table2[[#This Row],[Total Sales]]</f>
        <v>0</v>
      </c>
      <c r="O9095" t="s">
        <v>84</v>
      </c>
      <c r="P9095" t="s">
        <v>17</v>
      </c>
    </row>
    <row r="9096" spans="1:16">
      <c r="A9096" t="s">
        <v>33783</v>
      </c>
      <c r="B9096" t="s">
        <v>33784</v>
      </c>
      <c r="C9096" t="s">
        <v>37945</v>
      </c>
      <c r="D9096" t="s">
        <v>37304</v>
      </c>
      <c r="E9096" t="s">
        <v>33785</v>
      </c>
      <c r="F9096" t="s">
        <v>33786</v>
      </c>
      <c r="G9096" s="2">
        <v>45524</v>
      </c>
      <c r="H9096" t="s">
        <v>28</v>
      </c>
      <c r="I9096">
        <v>4</v>
      </c>
      <c r="J9096">
        <f t="shared" si="286"/>
        <v>300</v>
      </c>
      <c r="K9096" s="3">
        <v>5</v>
      </c>
      <c r="L9096" s="3">
        <f t="shared" si="287"/>
        <v>1200</v>
      </c>
      <c r="M9096">
        <v>1140</v>
      </c>
      <c r="N9096" s="3">
        <f>Table2[[#This Row],[Total Cost]]-Table2[[#This Row],[Total Sales]]</f>
        <v>60</v>
      </c>
      <c r="O9096" t="s">
        <v>23</v>
      </c>
      <c r="P9096" t="s">
        <v>17</v>
      </c>
    </row>
    <row r="9097" spans="1:16">
      <c r="A9097" t="s">
        <v>33787</v>
      </c>
      <c r="B9097" t="s">
        <v>33788</v>
      </c>
      <c r="C9097" t="s">
        <v>37202</v>
      </c>
      <c r="D9097" t="s">
        <v>37806</v>
      </c>
      <c r="E9097" t="s">
        <v>33789</v>
      </c>
      <c r="F9097" t="s">
        <v>33790</v>
      </c>
      <c r="G9097" s="2">
        <v>45628</v>
      </c>
      <c r="H9097" t="s">
        <v>56</v>
      </c>
      <c r="I9097">
        <v>3</v>
      </c>
      <c r="J9097">
        <f t="shared" si="286"/>
        <v>90</v>
      </c>
      <c r="K9097" s="3">
        <v>0</v>
      </c>
      <c r="L9097" s="3">
        <f t="shared" si="287"/>
        <v>270</v>
      </c>
      <c r="M9097">
        <v>270</v>
      </c>
      <c r="N9097" s="3">
        <f>Table2[[#This Row],[Total Cost]]-Table2[[#This Row],[Total Sales]]</f>
        <v>0</v>
      </c>
      <c r="O9097" t="s">
        <v>33</v>
      </c>
      <c r="P9097" t="s">
        <v>17</v>
      </c>
    </row>
    <row r="9098" spans="1:16">
      <c r="A9098" t="s">
        <v>33791</v>
      </c>
      <c r="B9098" t="s">
        <v>33792</v>
      </c>
      <c r="C9098" t="s">
        <v>36958</v>
      </c>
      <c r="D9098" t="s">
        <v>37523</v>
      </c>
      <c r="E9098" t="s">
        <v>33793</v>
      </c>
      <c r="F9098" t="s">
        <v>33794</v>
      </c>
      <c r="G9098" s="2">
        <v>45415</v>
      </c>
      <c r="H9098" t="s">
        <v>15</v>
      </c>
      <c r="I9098">
        <v>1</v>
      </c>
      <c r="J9098">
        <f t="shared" si="286"/>
        <v>800</v>
      </c>
      <c r="K9098" s="3">
        <v>15</v>
      </c>
      <c r="L9098" s="3">
        <f t="shared" si="287"/>
        <v>800</v>
      </c>
      <c r="M9098">
        <v>680</v>
      </c>
      <c r="N9098" s="3">
        <f>Table2[[#This Row],[Total Cost]]-Table2[[#This Row],[Total Sales]]</f>
        <v>120</v>
      </c>
      <c r="O9098" t="s">
        <v>90</v>
      </c>
      <c r="P9098" t="s">
        <v>17</v>
      </c>
    </row>
    <row r="9099" spans="1:16">
      <c r="A9099" t="s">
        <v>33795</v>
      </c>
      <c r="B9099" t="s">
        <v>33796</v>
      </c>
      <c r="C9099" t="s">
        <v>37900</v>
      </c>
      <c r="D9099" t="s">
        <v>37286</v>
      </c>
      <c r="E9099" t="s">
        <v>33797</v>
      </c>
      <c r="F9099" t="s">
        <v>33798</v>
      </c>
      <c r="G9099" s="2">
        <v>45728</v>
      </c>
      <c r="H9099" t="s">
        <v>42</v>
      </c>
      <c r="I9099">
        <v>1</v>
      </c>
      <c r="J9099">
        <f t="shared" si="286"/>
        <v>200</v>
      </c>
      <c r="K9099" s="3">
        <v>5</v>
      </c>
      <c r="L9099" s="3">
        <f t="shared" si="287"/>
        <v>200</v>
      </c>
      <c r="M9099">
        <v>190</v>
      </c>
      <c r="N9099" s="3">
        <f>Table2[[#This Row],[Total Cost]]-Table2[[#This Row],[Total Sales]]</f>
        <v>10</v>
      </c>
      <c r="O9099" t="s">
        <v>23</v>
      </c>
      <c r="P9099" t="s">
        <v>17</v>
      </c>
    </row>
    <row r="9100" spans="1:16">
      <c r="A9100" t="s">
        <v>33799</v>
      </c>
      <c r="B9100" t="s">
        <v>33800</v>
      </c>
      <c r="C9100" t="s">
        <v>37112</v>
      </c>
      <c r="D9100" t="s">
        <v>37083</v>
      </c>
      <c r="E9100" t="s">
        <v>33801</v>
      </c>
      <c r="F9100" t="s">
        <v>15825</v>
      </c>
      <c r="G9100" s="2">
        <v>45405</v>
      </c>
      <c r="H9100" t="s">
        <v>22</v>
      </c>
      <c r="I9100">
        <v>1</v>
      </c>
      <c r="J9100">
        <f t="shared" si="286"/>
        <v>100</v>
      </c>
      <c r="K9100" s="3">
        <v>0</v>
      </c>
      <c r="L9100" s="3">
        <f t="shared" si="287"/>
        <v>100</v>
      </c>
      <c r="M9100">
        <v>100</v>
      </c>
      <c r="N9100" s="3">
        <f>Table2[[#This Row],[Total Cost]]-Table2[[#This Row],[Total Sales]]</f>
        <v>0</v>
      </c>
      <c r="O9100" t="s">
        <v>16</v>
      </c>
      <c r="P9100" t="s">
        <v>17</v>
      </c>
    </row>
    <row r="9101" spans="1:16">
      <c r="A9101" t="s">
        <v>33802</v>
      </c>
      <c r="B9101" t="s">
        <v>33803</v>
      </c>
      <c r="C9101" t="s">
        <v>37087</v>
      </c>
      <c r="D9101" t="s">
        <v>37266</v>
      </c>
      <c r="E9101" t="s">
        <v>33804</v>
      </c>
      <c r="F9101" t="s">
        <v>33805</v>
      </c>
      <c r="G9101" s="2">
        <v>45730</v>
      </c>
      <c r="H9101" t="s">
        <v>89</v>
      </c>
      <c r="I9101">
        <v>4</v>
      </c>
      <c r="J9101">
        <f t="shared" si="286"/>
        <v>50</v>
      </c>
      <c r="K9101" s="3">
        <v>0</v>
      </c>
      <c r="L9101" s="3">
        <f t="shared" si="287"/>
        <v>200</v>
      </c>
      <c r="M9101">
        <v>200</v>
      </c>
      <c r="N9101" s="3">
        <f>Table2[[#This Row],[Total Cost]]-Table2[[#This Row],[Total Sales]]</f>
        <v>0</v>
      </c>
      <c r="O9101" t="s">
        <v>23</v>
      </c>
      <c r="P9101" t="s">
        <v>17</v>
      </c>
    </row>
    <row r="9102" spans="1:16">
      <c r="A9102" t="s">
        <v>33806</v>
      </c>
      <c r="B9102" t="s">
        <v>33807</v>
      </c>
      <c r="C9102" t="s">
        <v>37249</v>
      </c>
      <c r="D9102" t="s">
        <v>36988</v>
      </c>
      <c r="E9102" t="s">
        <v>33808</v>
      </c>
      <c r="F9102" t="s">
        <v>33809</v>
      </c>
      <c r="G9102" s="2">
        <v>45488</v>
      </c>
      <c r="H9102" t="s">
        <v>56</v>
      </c>
      <c r="I9102">
        <v>3</v>
      </c>
      <c r="J9102">
        <f t="shared" si="286"/>
        <v>90</v>
      </c>
      <c r="K9102" s="3">
        <v>10</v>
      </c>
      <c r="L9102" s="3">
        <f t="shared" si="287"/>
        <v>270</v>
      </c>
      <c r="M9102">
        <v>243</v>
      </c>
      <c r="N9102" s="3">
        <f>Table2[[#This Row],[Total Cost]]-Table2[[#This Row],[Total Sales]]</f>
        <v>27</v>
      </c>
      <c r="O9102" t="s">
        <v>90</v>
      </c>
      <c r="P9102" t="s">
        <v>17</v>
      </c>
    </row>
    <row r="9103" spans="1:16">
      <c r="A9103" t="s">
        <v>33810</v>
      </c>
      <c r="B9103" t="s">
        <v>33811</v>
      </c>
      <c r="C9103" t="s">
        <v>37659</v>
      </c>
      <c r="D9103" t="s">
        <v>37435</v>
      </c>
      <c r="E9103" t="s">
        <v>33812</v>
      </c>
      <c r="F9103" t="s">
        <v>31781</v>
      </c>
      <c r="G9103" s="2">
        <v>45623</v>
      </c>
      <c r="H9103" t="s">
        <v>73</v>
      </c>
      <c r="I9103">
        <v>3</v>
      </c>
      <c r="J9103">
        <f t="shared" si="286"/>
        <v>120</v>
      </c>
      <c r="K9103" s="3">
        <v>5</v>
      </c>
      <c r="L9103" s="3">
        <f t="shared" si="287"/>
        <v>360</v>
      </c>
      <c r="M9103">
        <v>342</v>
      </c>
      <c r="N9103" s="3">
        <f>Table2[[#This Row],[Total Cost]]-Table2[[#This Row],[Total Sales]]</f>
        <v>18</v>
      </c>
      <c r="O9103" t="s">
        <v>23</v>
      </c>
      <c r="P9103" t="s">
        <v>78</v>
      </c>
    </row>
    <row r="9104" spans="1:16">
      <c r="A9104" t="s">
        <v>33813</v>
      </c>
      <c r="B9104" t="s">
        <v>33814</v>
      </c>
      <c r="C9104" t="s">
        <v>37512</v>
      </c>
      <c r="D9104" t="s">
        <v>37125</v>
      </c>
      <c r="E9104" t="s">
        <v>33815</v>
      </c>
      <c r="F9104" t="s">
        <v>33816</v>
      </c>
      <c r="G9104" s="2">
        <v>45748</v>
      </c>
      <c r="H9104" t="s">
        <v>89</v>
      </c>
      <c r="I9104">
        <v>3</v>
      </c>
      <c r="J9104">
        <f t="shared" si="286"/>
        <v>50</v>
      </c>
      <c r="K9104" s="3">
        <v>5</v>
      </c>
      <c r="L9104" s="3">
        <f t="shared" si="287"/>
        <v>150</v>
      </c>
      <c r="M9104">
        <v>142.5</v>
      </c>
      <c r="N9104" s="3">
        <f>Table2[[#This Row],[Total Cost]]-Table2[[#This Row],[Total Sales]]</f>
        <v>7.5</v>
      </c>
      <c r="O9104" t="s">
        <v>84</v>
      </c>
      <c r="P9104" t="s">
        <v>17</v>
      </c>
    </row>
    <row r="9105" spans="1:16">
      <c r="A9105" t="s">
        <v>33817</v>
      </c>
      <c r="B9105" t="s">
        <v>33097</v>
      </c>
      <c r="C9105" t="s">
        <v>36976</v>
      </c>
      <c r="D9105" t="s">
        <v>37687</v>
      </c>
      <c r="E9105" t="s">
        <v>33818</v>
      </c>
      <c r="F9105" t="s">
        <v>33819</v>
      </c>
      <c r="G9105" s="2">
        <v>45416</v>
      </c>
      <c r="H9105" t="s">
        <v>83</v>
      </c>
      <c r="I9105">
        <v>3</v>
      </c>
      <c r="J9105">
        <f t="shared" si="286"/>
        <v>150</v>
      </c>
      <c r="K9105" s="3">
        <v>0</v>
      </c>
      <c r="L9105" s="3">
        <f t="shared" si="287"/>
        <v>450</v>
      </c>
      <c r="M9105">
        <v>450</v>
      </c>
      <c r="N9105" s="3">
        <f>Table2[[#This Row],[Total Cost]]-Table2[[#This Row],[Total Sales]]</f>
        <v>0</v>
      </c>
      <c r="O9105" t="s">
        <v>33</v>
      </c>
      <c r="P9105" t="s">
        <v>17</v>
      </c>
    </row>
    <row r="9106" spans="1:16">
      <c r="A9106" t="s">
        <v>33820</v>
      </c>
      <c r="B9106" t="s">
        <v>33821</v>
      </c>
      <c r="C9106" t="s">
        <v>37364</v>
      </c>
      <c r="D9106" t="s">
        <v>38330</v>
      </c>
      <c r="E9106" t="s">
        <v>33822</v>
      </c>
      <c r="F9106" t="s">
        <v>32759</v>
      </c>
      <c r="G9106" s="2">
        <v>45728</v>
      </c>
      <c r="H9106" t="s">
        <v>83</v>
      </c>
      <c r="I9106">
        <v>3</v>
      </c>
      <c r="J9106">
        <f t="shared" si="286"/>
        <v>150</v>
      </c>
      <c r="K9106" s="3">
        <v>0</v>
      </c>
      <c r="L9106" s="3">
        <f t="shared" si="287"/>
        <v>450</v>
      </c>
      <c r="M9106">
        <v>450</v>
      </c>
      <c r="N9106" s="3">
        <f>Table2[[#This Row],[Total Cost]]-Table2[[#This Row],[Total Sales]]</f>
        <v>0</v>
      </c>
      <c r="O9106" t="s">
        <v>84</v>
      </c>
      <c r="P9106" t="s">
        <v>17</v>
      </c>
    </row>
    <row r="9107" spans="1:16">
      <c r="A9107" t="s">
        <v>33823</v>
      </c>
      <c r="B9107" t="s">
        <v>33824</v>
      </c>
      <c r="C9107" t="s">
        <v>37696</v>
      </c>
      <c r="D9107" t="s">
        <v>37034</v>
      </c>
      <c r="E9107" t="s">
        <v>33825</v>
      </c>
      <c r="F9107" t="s">
        <v>14624</v>
      </c>
      <c r="G9107" s="2">
        <v>45722</v>
      </c>
      <c r="H9107" t="s">
        <v>28</v>
      </c>
      <c r="I9107">
        <v>1</v>
      </c>
      <c r="J9107">
        <f t="shared" si="286"/>
        <v>300</v>
      </c>
      <c r="K9107" s="3">
        <v>10</v>
      </c>
      <c r="L9107" s="3">
        <f t="shared" si="287"/>
        <v>300</v>
      </c>
      <c r="M9107">
        <v>270</v>
      </c>
      <c r="N9107" s="3">
        <f>Table2[[#This Row],[Total Cost]]-Table2[[#This Row],[Total Sales]]</f>
        <v>30</v>
      </c>
      <c r="O9107" t="s">
        <v>23</v>
      </c>
      <c r="P9107" t="s">
        <v>78</v>
      </c>
    </row>
    <row r="9108" spans="1:16">
      <c r="A9108" t="s">
        <v>33826</v>
      </c>
      <c r="B9108" t="s">
        <v>33827</v>
      </c>
      <c r="C9108" t="s">
        <v>37010</v>
      </c>
      <c r="D9108" t="s">
        <v>37984</v>
      </c>
      <c r="E9108" t="s">
        <v>33828</v>
      </c>
      <c r="F9108" t="s">
        <v>33829</v>
      </c>
      <c r="G9108" s="2">
        <v>45741</v>
      </c>
      <c r="H9108" t="s">
        <v>89</v>
      </c>
      <c r="I9108">
        <v>2</v>
      </c>
      <c r="J9108">
        <f t="shared" si="286"/>
        <v>50</v>
      </c>
      <c r="K9108" s="3">
        <v>5</v>
      </c>
      <c r="L9108" s="3">
        <f t="shared" si="287"/>
        <v>100</v>
      </c>
      <c r="M9108">
        <v>95</v>
      </c>
      <c r="N9108" s="3">
        <f>Table2[[#This Row],[Total Cost]]-Table2[[#This Row],[Total Sales]]</f>
        <v>5</v>
      </c>
      <c r="O9108" t="s">
        <v>33</v>
      </c>
      <c r="P9108" t="s">
        <v>17</v>
      </c>
    </row>
    <row r="9109" spans="1:16">
      <c r="A9109" t="s">
        <v>33830</v>
      </c>
      <c r="B9109" t="s">
        <v>33831</v>
      </c>
      <c r="C9109" t="s">
        <v>37006</v>
      </c>
      <c r="D9109" t="s">
        <v>38459</v>
      </c>
      <c r="E9109" t="s">
        <v>33832</v>
      </c>
      <c r="F9109" t="s">
        <v>33833</v>
      </c>
      <c r="G9109" s="2">
        <v>45461</v>
      </c>
      <c r="H9109" t="s">
        <v>89</v>
      </c>
      <c r="I9109">
        <v>3</v>
      </c>
      <c r="J9109">
        <f t="shared" si="286"/>
        <v>50</v>
      </c>
      <c r="K9109" s="3">
        <v>0</v>
      </c>
      <c r="L9109" s="3">
        <f t="shared" si="287"/>
        <v>150</v>
      </c>
      <c r="M9109">
        <v>150</v>
      </c>
      <c r="N9109" s="3">
        <f>Table2[[#This Row],[Total Cost]]-Table2[[#This Row],[Total Sales]]</f>
        <v>0</v>
      </c>
      <c r="O9109" t="s">
        <v>16</v>
      </c>
      <c r="P9109" t="s">
        <v>17</v>
      </c>
    </row>
    <row r="9110" spans="1:16">
      <c r="A9110" t="s">
        <v>33834</v>
      </c>
      <c r="B9110" t="s">
        <v>33835</v>
      </c>
      <c r="C9110" t="s">
        <v>37399</v>
      </c>
      <c r="D9110" t="s">
        <v>37375</v>
      </c>
      <c r="E9110" t="s">
        <v>33836</v>
      </c>
      <c r="F9110" t="s">
        <v>33837</v>
      </c>
      <c r="G9110" s="2">
        <v>45760</v>
      </c>
      <c r="H9110" t="s">
        <v>28</v>
      </c>
      <c r="I9110">
        <v>4</v>
      </c>
      <c r="J9110">
        <f t="shared" si="286"/>
        <v>300</v>
      </c>
      <c r="K9110" s="3">
        <v>10</v>
      </c>
      <c r="L9110" s="3">
        <f t="shared" si="287"/>
        <v>1200</v>
      </c>
      <c r="M9110">
        <v>1080</v>
      </c>
      <c r="N9110" s="3">
        <f>Table2[[#This Row],[Total Cost]]-Table2[[#This Row],[Total Sales]]</f>
        <v>120</v>
      </c>
      <c r="O9110" t="s">
        <v>33</v>
      </c>
      <c r="P9110" t="s">
        <v>17</v>
      </c>
    </row>
    <row r="9111" spans="1:16">
      <c r="A9111" t="s">
        <v>33838</v>
      </c>
      <c r="B9111" t="s">
        <v>33839</v>
      </c>
      <c r="C9111" t="s">
        <v>37970</v>
      </c>
      <c r="D9111" t="s">
        <v>37094</v>
      </c>
      <c r="E9111" t="s">
        <v>32187</v>
      </c>
      <c r="F9111" t="s">
        <v>29892</v>
      </c>
      <c r="G9111" s="2">
        <v>45522</v>
      </c>
      <c r="H9111" t="s">
        <v>15</v>
      </c>
      <c r="I9111">
        <v>3</v>
      </c>
      <c r="J9111">
        <f t="shared" si="286"/>
        <v>800</v>
      </c>
      <c r="K9111" s="3">
        <v>0</v>
      </c>
      <c r="L9111" s="3">
        <f t="shared" si="287"/>
        <v>2400</v>
      </c>
      <c r="M9111">
        <v>2400</v>
      </c>
      <c r="N9111" s="3">
        <f>Table2[[#This Row],[Total Cost]]-Table2[[#This Row],[Total Sales]]</f>
        <v>0</v>
      </c>
      <c r="O9111" t="s">
        <v>33</v>
      </c>
      <c r="P9111" t="s">
        <v>17</v>
      </c>
    </row>
    <row r="9112" spans="1:16">
      <c r="A9112" t="s">
        <v>33840</v>
      </c>
      <c r="B9112" t="s">
        <v>33841</v>
      </c>
      <c r="C9112" t="s">
        <v>37291</v>
      </c>
      <c r="D9112" t="s">
        <v>37787</v>
      </c>
      <c r="E9112" t="s">
        <v>33842</v>
      </c>
      <c r="F9112" t="s">
        <v>33843</v>
      </c>
      <c r="G9112" s="2">
        <v>45659</v>
      </c>
      <c r="H9112" t="s">
        <v>42</v>
      </c>
      <c r="I9112">
        <v>2</v>
      </c>
      <c r="J9112">
        <f t="shared" si="286"/>
        <v>200</v>
      </c>
      <c r="K9112" s="3">
        <v>0</v>
      </c>
      <c r="L9112" s="3">
        <f t="shared" si="287"/>
        <v>400</v>
      </c>
      <c r="M9112">
        <v>400</v>
      </c>
      <c r="N9112" s="3">
        <f>Table2[[#This Row],[Total Cost]]-Table2[[#This Row],[Total Sales]]</f>
        <v>0</v>
      </c>
      <c r="O9112" t="s">
        <v>90</v>
      </c>
      <c r="P9112" t="s">
        <v>17</v>
      </c>
    </row>
    <row r="9113" spans="1:16">
      <c r="A9113" t="s">
        <v>33844</v>
      </c>
      <c r="B9113" t="s">
        <v>33845</v>
      </c>
      <c r="C9113" t="s">
        <v>37409</v>
      </c>
      <c r="D9113" t="s">
        <v>37325</v>
      </c>
      <c r="E9113" t="s">
        <v>33846</v>
      </c>
      <c r="F9113" t="s">
        <v>33847</v>
      </c>
      <c r="G9113" s="2">
        <v>45457</v>
      </c>
      <c r="H9113" t="s">
        <v>89</v>
      </c>
      <c r="I9113">
        <v>2</v>
      </c>
      <c r="J9113">
        <f t="shared" si="286"/>
        <v>50</v>
      </c>
      <c r="K9113" s="3">
        <v>5</v>
      </c>
      <c r="L9113" s="3">
        <f t="shared" si="287"/>
        <v>100</v>
      </c>
      <c r="M9113">
        <v>95</v>
      </c>
      <c r="N9113" s="3">
        <f>Table2[[#This Row],[Total Cost]]-Table2[[#This Row],[Total Sales]]</f>
        <v>5</v>
      </c>
      <c r="O9113" t="s">
        <v>16</v>
      </c>
      <c r="P9113" t="s">
        <v>17</v>
      </c>
    </row>
    <row r="9114" spans="1:16">
      <c r="A9114" t="s">
        <v>33848</v>
      </c>
      <c r="B9114" t="s">
        <v>33849</v>
      </c>
      <c r="C9114" t="s">
        <v>37195</v>
      </c>
      <c r="D9114" t="s">
        <v>37813</v>
      </c>
      <c r="E9114" t="s">
        <v>33850</v>
      </c>
      <c r="F9114" t="s">
        <v>30734</v>
      </c>
      <c r="G9114" s="2">
        <v>45574</v>
      </c>
      <c r="H9114" t="s">
        <v>73</v>
      </c>
      <c r="I9114">
        <v>1</v>
      </c>
      <c r="J9114">
        <f t="shared" si="286"/>
        <v>120</v>
      </c>
      <c r="K9114" s="3">
        <v>10</v>
      </c>
      <c r="L9114" s="3">
        <f t="shared" si="287"/>
        <v>120</v>
      </c>
      <c r="M9114">
        <v>108</v>
      </c>
      <c r="N9114" s="3">
        <f>Table2[[#This Row],[Total Cost]]-Table2[[#This Row],[Total Sales]]</f>
        <v>12</v>
      </c>
      <c r="O9114" t="s">
        <v>33</v>
      </c>
      <c r="P9114" t="s">
        <v>17</v>
      </c>
    </row>
    <row r="9115" spans="1:16">
      <c r="A9115" t="s">
        <v>33851</v>
      </c>
      <c r="B9115" t="s">
        <v>33852</v>
      </c>
      <c r="C9115" t="s">
        <v>37313</v>
      </c>
      <c r="D9115" t="s">
        <v>37179</v>
      </c>
      <c r="E9115" t="s">
        <v>33853</v>
      </c>
      <c r="F9115" t="s">
        <v>33854</v>
      </c>
      <c r="G9115" s="2">
        <v>45515</v>
      </c>
      <c r="H9115" t="s">
        <v>22</v>
      </c>
      <c r="I9115">
        <v>2</v>
      </c>
      <c r="J9115">
        <f t="shared" si="286"/>
        <v>100</v>
      </c>
      <c r="K9115" s="3">
        <v>0</v>
      </c>
      <c r="L9115" s="3">
        <f t="shared" si="287"/>
        <v>200</v>
      </c>
      <c r="M9115">
        <v>200</v>
      </c>
      <c r="N9115" s="3">
        <f>Table2[[#This Row],[Total Cost]]-Table2[[#This Row],[Total Sales]]</f>
        <v>0</v>
      </c>
      <c r="O9115" t="s">
        <v>84</v>
      </c>
      <c r="P9115" t="s">
        <v>17</v>
      </c>
    </row>
    <row r="9116" spans="1:16">
      <c r="A9116" t="s">
        <v>33855</v>
      </c>
      <c r="B9116" t="s">
        <v>33856</v>
      </c>
      <c r="C9116" t="s">
        <v>37153</v>
      </c>
      <c r="D9116" t="s">
        <v>37255</v>
      </c>
      <c r="E9116" t="s">
        <v>33857</v>
      </c>
      <c r="F9116" t="s">
        <v>33858</v>
      </c>
      <c r="G9116" s="2">
        <v>45489</v>
      </c>
      <c r="H9116" t="s">
        <v>56</v>
      </c>
      <c r="I9116">
        <v>4</v>
      </c>
      <c r="J9116">
        <f t="shared" si="286"/>
        <v>90</v>
      </c>
      <c r="K9116" s="3">
        <v>5</v>
      </c>
      <c r="L9116" s="3">
        <f t="shared" si="287"/>
        <v>360</v>
      </c>
      <c r="M9116">
        <v>342</v>
      </c>
      <c r="N9116" s="3">
        <f>Table2[[#This Row],[Total Cost]]-Table2[[#This Row],[Total Sales]]</f>
        <v>18</v>
      </c>
      <c r="O9116" t="s">
        <v>90</v>
      </c>
      <c r="P9116" t="s">
        <v>17</v>
      </c>
    </row>
    <row r="9117" spans="1:16">
      <c r="A9117" t="s">
        <v>33859</v>
      </c>
      <c r="B9117" t="s">
        <v>33860</v>
      </c>
      <c r="C9117" t="s">
        <v>37365</v>
      </c>
      <c r="D9117" t="s">
        <v>37134</v>
      </c>
      <c r="E9117" t="s">
        <v>33861</v>
      </c>
      <c r="F9117" t="s">
        <v>6280</v>
      </c>
      <c r="G9117" s="2">
        <v>45644</v>
      </c>
      <c r="H9117" t="s">
        <v>47</v>
      </c>
      <c r="I9117">
        <v>2</v>
      </c>
      <c r="J9117">
        <f t="shared" si="286"/>
        <v>1200</v>
      </c>
      <c r="K9117" s="3">
        <v>5</v>
      </c>
      <c r="L9117" s="3">
        <f t="shared" si="287"/>
        <v>2400</v>
      </c>
      <c r="M9117">
        <v>2280</v>
      </c>
      <c r="N9117" s="3">
        <f>Table2[[#This Row],[Total Cost]]-Table2[[#This Row],[Total Sales]]</f>
        <v>120</v>
      </c>
      <c r="O9117" t="s">
        <v>33</v>
      </c>
      <c r="P9117" t="s">
        <v>78</v>
      </c>
    </row>
    <row r="9118" spans="1:16">
      <c r="A9118" t="s">
        <v>33862</v>
      </c>
      <c r="B9118" t="s">
        <v>33863</v>
      </c>
      <c r="C9118" t="s">
        <v>37149</v>
      </c>
      <c r="D9118" t="s">
        <v>37286</v>
      </c>
      <c r="E9118" t="s">
        <v>33864</v>
      </c>
      <c r="F9118" t="s">
        <v>33865</v>
      </c>
      <c r="G9118" s="2">
        <v>45712</v>
      </c>
      <c r="H9118" t="s">
        <v>89</v>
      </c>
      <c r="I9118">
        <v>3</v>
      </c>
      <c r="J9118">
        <f t="shared" si="286"/>
        <v>50</v>
      </c>
      <c r="K9118" s="3">
        <v>0</v>
      </c>
      <c r="L9118" s="3">
        <f t="shared" si="287"/>
        <v>150</v>
      </c>
      <c r="M9118">
        <v>150</v>
      </c>
      <c r="N9118" s="3">
        <f>Table2[[#This Row],[Total Cost]]-Table2[[#This Row],[Total Sales]]</f>
        <v>0</v>
      </c>
      <c r="O9118" t="s">
        <v>84</v>
      </c>
      <c r="P9118" t="s">
        <v>17</v>
      </c>
    </row>
    <row r="9119" spans="1:16">
      <c r="A9119" t="s">
        <v>33866</v>
      </c>
      <c r="B9119" t="s">
        <v>33867</v>
      </c>
      <c r="C9119" t="s">
        <v>37098</v>
      </c>
      <c r="D9119" t="s">
        <v>37563</v>
      </c>
      <c r="E9119" t="s">
        <v>2164</v>
      </c>
      <c r="F9119" t="s">
        <v>19176</v>
      </c>
      <c r="G9119" s="2">
        <v>45535</v>
      </c>
      <c r="H9119" t="s">
        <v>22</v>
      </c>
      <c r="I9119">
        <v>4</v>
      </c>
      <c r="J9119">
        <f t="shared" si="286"/>
        <v>100</v>
      </c>
      <c r="K9119" s="3">
        <v>0</v>
      </c>
      <c r="L9119" s="3">
        <f t="shared" si="287"/>
        <v>400</v>
      </c>
      <c r="M9119">
        <v>400</v>
      </c>
      <c r="N9119" s="3">
        <f>Table2[[#This Row],[Total Cost]]-Table2[[#This Row],[Total Sales]]</f>
        <v>0</v>
      </c>
      <c r="O9119" t="s">
        <v>90</v>
      </c>
      <c r="P9119" t="s">
        <v>17</v>
      </c>
    </row>
    <row r="9120" spans="1:16">
      <c r="A9120" t="s">
        <v>33868</v>
      </c>
      <c r="B9120" t="s">
        <v>33869</v>
      </c>
      <c r="C9120" t="s">
        <v>37149</v>
      </c>
      <c r="D9120" t="s">
        <v>37063</v>
      </c>
      <c r="E9120" t="s">
        <v>33870</v>
      </c>
      <c r="F9120" t="s">
        <v>33871</v>
      </c>
      <c r="G9120" s="2">
        <v>45679</v>
      </c>
      <c r="H9120" t="s">
        <v>28</v>
      </c>
      <c r="I9120">
        <v>4</v>
      </c>
      <c r="J9120">
        <f t="shared" si="286"/>
        <v>300</v>
      </c>
      <c r="K9120" s="3">
        <v>5</v>
      </c>
      <c r="L9120" s="3">
        <f t="shared" si="287"/>
        <v>1200</v>
      </c>
      <c r="M9120">
        <v>1140</v>
      </c>
      <c r="N9120" s="3">
        <f>Table2[[#This Row],[Total Cost]]-Table2[[#This Row],[Total Sales]]</f>
        <v>60</v>
      </c>
      <c r="O9120" t="s">
        <v>16</v>
      </c>
      <c r="P9120" t="s">
        <v>17</v>
      </c>
    </row>
    <row r="9121" spans="1:16">
      <c r="A9121" t="s">
        <v>33872</v>
      </c>
      <c r="B9121" t="s">
        <v>33873</v>
      </c>
      <c r="C9121" t="s">
        <v>37171</v>
      </c>
      <c r="D9121" t="s">
        <v>37713</v>
      </c>
      <c r="E9121" t="s">
        <v>33874</v>
      </c>
      <c r="F9121" t="s">
        <v>33875</v>
      </c>
      <c r="G9121" s="2">
        <v>45623</v>
      </c>
      <c r="H9121" t="s">
        <v>28</v>
      </c>
      <c r="I9121">
        <v>4</v>
      </c>
      <c r="J9121">
        <f t="shared" si="286"/>
        <v>300</v>
      </c>
      <c r="K9121" s="3">
        <v>5</v>
      </c>
      <c r="L9121" s="3">
        <f t="shared" si="287"/>
        <v>1200</v>
      </c>
      <c r="M9121">
        <v>1140</v>
      </c>
      <c r="N9121" s="3">
        <f>Table2[[#This Row],[Total Cost]]-Table2[[#This Row],[Total Sales]]</f>
        <v>60</v>
      </c>
      <c r="O9121" t="s">
        <v>90</v>
      </c>
      <c r="P9121" t="s">
        <v>17</v>
      </c>
    </row>
    <row r="9122" spans="1:16">
      <c r="A9122" t="s">
        <v>33876</v>
      </c>
      <c r="B9122" t="s">
        <v>33877</v>
      </c>
      <c r="C9122" t="s">
        <v>37077</v>
      </c>
      <c r="D9122" t="s">
        <v>38281</v>
      </c>
      <c r="E9122" t="s">
        <v>33878</v>
      </c>
      <c r="F9122" t="s">
        <v>5392</v>
      </c>
      <c r="G9122" s="2">
        <v>45577</v>
      </c>
      <c r="H9122" t="s">
        <v>15</v>
      </c>
      <c r="I9122">
        <v>3</v>
      </c>
      <c r="J9122">
        <f t="shared" si="286"/>
        <v>800</v>
      </c>
      <c r="K9122" s="3">
        <v>5</v>
      </c>
      <c r="L9122" s="3">
        <f t="shared" si="287"/>
        <v>2400</v>
      </c>
      <c r="M9122">
        <v>2280</v>
      </c>
      <c r="N9122" s="3">
        <f>Table2[[#This Row],[Total Cost]]-Table2[[#This Row],[Total Sales]]</f>
        <v>120</v>
      </c>
      <c r="O9122" t="s">
        <v>33</v>
      </c>
      <c r="P9122" t="s">
        <v>17</v>
      </c>
    </row>
    <row r="9123" spans="1:16">
      <c r="A9123" t="s">
        <v>33879</v>
      </c>
      <c r="B9123" t="s">
        <v>33880</v>
      </c>
      <c r="C9123" t="s">
        <v>37569</v>
      </c>
      <c r="D9123" t="s">
        <v>37050</v>
      </c>
      <c r="E9123" t="s">
        <v>33881</v>
      </c>
      <c r="F9123" t="s">
        <v>33882</v>
      </c>
      <c r="G9123" s="2">
        <v>45666</v>
      </c>
      <c r="H9123" t="s">
        <v>15</v>
      </c>
      <c r="I9123">
        <v>4</v>
      </c>
      <c r="J9123">
        <f t="shared" si="286"/>
        <v>800</v>
      </c>
      <c r="K9123" s="3">
        <v>5</v>
      </c>
      <c r="L9123" s="3">
        <f t="shared" si="287"/>
        <v>3200</v>
      </c>
      <c r="M9123">
        <v>3040</v>
      </c>
      <c r="N9123" s="3">
        <f>Table2[[#This Row],[Total Cost]]-Table2[[#This Row],[Total Sales]]</f>
        <v>160</v>
      </c>
      <c r="O9123" t="s">
        <v>16</v>
      </c>
      <c r="P9123" t="s">
        <v>78</v>
      </c>
    </row>
    <row r="9124" spans="1:16">
      <c r="A9124" t="s">
        <v>33883</v>
      </c>
      <c r="B9124" t="s">
        <v>33884</v>
      </c>
      <c r="C9124" t="s">
        <v>37481</v>
      </c>
      <c r="D9124" t="s">
        <v>37410</v>
      </c>
      <c r="E9124" t="s">
        <v>33885</v>
      </c>
      <c r="F9124" t="s">
        <v>33886</v>
      </c>
      <c r="G9124" s="2">
        <v>45495</v>
      </c>
      <c r="H9124" t="s">
        <v>73</v>
      </c>
      <c r="I9124">
        <v>1</v>
      </c>
      <c r="J9124">
        <f t="shared" si="286"/>
        <v>120</v>
      </c>
      <c r="K9124" s="3">
        <v>10</v>
      </c>
      <c r="L9124" s="3">
        <f t="shared" si="287"/>
        <v>120</v>
      </c>
      <c r="M9124">
        <v>108</v>
      </c>
      <c r="N9124" s="3">
        <f>Table2[[#This Row],[Total Cost]]-Table2[[#This Row],[Total Sales]]</f>
        <v>12</v>
      </c>
      <c r="O9124" t="s">
        <v>33</v>
      </c>
      <c r="P9124" t="s">
        <v>17</v>
      </c>
    </row>
    <row r="9125" spans="1:16">
      <c r="A9125" t="s">
        <v>33887</v>
      </c>
      <c r="B9125" t="s">
        <v>33888</v>
      </c>
      <c r="C9125" t="s">
        <v>36950</v>
      </c>
      <c r="D9125" t="s">
        <v>37312</v>
      </c>
      <c r="E9125" t="s">
        <v>33889</v>
      </c>
      <c r="F9125" t="s">
        <v>5532</v>
      </c>
      <c r="G9125" s="2">
        <v>45435</v>
      </c>
      <c r="H9125" t="s">
        <v>73</v>
      </c>
      <c r="I9125">
        <v>3</v>
      </c>
      <c r="J9125">
        <f t="shared" si="286"/>
        <v>120</v>
      </c>
      <c r="K9125" s="3">
        <v>0</v>
      </c>
      <c r="L9125" s="3">
        <f t="shared" si="287"/>
        <v>360</v>
      </c>
      <c r="M9125">
        <v>360</v>
      </c>
      <c r="N9125" s="3">
        <f>Table2[[#This Row],[Total Cost]]-Table2[[#This Row],[Total Sales]]</f>
        <v>0</v>
      </c>
      <c r="O9125" t="s">
        <v>23</v>
      </c>
      <c r="P9125" t="s">
        <v>17</v>
      </c>
    </row>
    <row r="9126" spans="1:16">
      <c r="A9126" t="s">
        <v>33890</v>
      </c>
      <c r="B9126" t="s">
        <v>33891</v>
      </c>
      <c r="C9126" t="s">
        <v>36998</v>
      </c>
      <c r="D9126" t="s">
        <v>37203</v>
      </c>
      <c r="E9126" t="s">
        <v>33892</v>
      </c>
      <c r="F9126" t="s">
        <v>4750</v>
      </c>
      <c r="G9126" s="2">
        <v>45747</v>
      </c>
      <c r="H9126" t="s">
        <v>47</v>
      </c>
      <c r="I9126">
        <v>1</v>
      </c>
      <c r="J9126">
        <f t="shared" si="286"/>
        <v>1200</v>
      </c>
      <c r="K9126" s="3">
        <v>0</v>
      </c>
      <c r="L9126" s="3">
        <f t="shared" si="287"/>
        <v>1200</v>
      </c>
      <c r="M9126">
        <v>1200</v>
      </c>
      <c r="N9126" s="3">
        <f>Table2[[#This Row],[Total Cost]]-Table2[[#This Row],[Total Sales]]</f>
        <v>0</v>
      </c>
      <c r="O9126" t="s">
        <v>23</v>
      </c>
      <c r="P9126" t="s">
        <v>17</v>
      </c>
    </row>
    <row r="9127" spans="1:16">
      <c r="A9127" t="s">
        <v>33893</v>
      </c>
      <c r="B9127" t="s">
        <v>33894</v>
      </c>
      <c r="C9127" t="s">
        <v>37456</v>
      </c>
      <c r="D9127" t="s">
        <v>38298</v>
      </c>
      <c r="E9127" t="s">
        <v>33895</v>
      </c>
      <c r="F9127" t="s">
        <v>33896</v>
      </c>
      <c r="G9127" s="2">
        <v>45434</v>
      </c>
      <c r="H9127" t="s">
        <v>56</v>
      </c>
      <c r="I9127">
        <v>3</v>
      </c>
      <c r="J9127">
        <f t="shared" si="286"/>
        <v>90</v>
      </c>
      <c r="K9127" s="3">
        <v>0</v>
      </c>
      <c r="L9127" s="3">
        <f t="shared" si="287"/>
        <v>270</v>
      </c>
      <c r="M9127">
        <v>270</v>
      </c>
      <c r="N9127" s="3">
        <f>Table2[[#This Row],[Total Cost]]-Table2[[#This Row],[Total Sales]]</f>
        <v>0</v>
      </c>
      <c r="O9127" t="s">
        <v>90</v>
      </c>
      <c r="P9127" t="s">
        <v>17</v>
      </c>
    </row>
    <row r="9128" spans="1:16">
      <c r="A9128" t="s">
        <v>33897</v>
      </c>
      <c r="B9128" t="s">
        <v>33898</v>
      </c>
      <c r="C9128" t="s">
        <v>37075</v>
      </c>
      <c r="D9128" t="s">
        <v>37472</v>
      </c>
      <c r="E9128" t="s">
        <v>33899</v>
      </c>
      <c r="F9128" t="s">
        <v>33900</v>
      </c>
      <c r="G9128" s="2">
        <v>45757</v>
      </c>
      <c r="H9128" t="s">
        <v>28</v>
      </c>
      <c r="I9128">
        <v>1</v>
      </c>
      <c r="J9128">
        <f t="shared" si="286"/>
        <v>300</v>
      </c>
      <c r="K9128" s="3">
        <v>0</v>
      </c>
      <c r="L9128" s="3">
        <f t="shared" si="287"/>
        <v>300</v>
      </c>
      <c r="M9128">
        <v>300</v>
      </c>
      <c r="N9128" s="3">
        <f>Table2[[#This Row],[Total Cost]]-Table2[[#This Row],[Total Sales]]</f>
        <v>0</v>
      </c>
      <c r="O9128" t="s">
        <v>90</v>
      </c>
      <c r="P9128" t="s">
        <v>17</v>
      </c>
    </row>
    <row r="9129" spans="1:16">
      <c r="A9129" t="s">
        <v>33901</v>
      </c>
      <c r="B9129" t="s">
        <v>1878</v>
      </c>
      <c r="C9129" t="s">
        <v>37051</v>
      </c>
      <c r="D9129" t="s">
        <v>37304</v>
      </c>
      <c r="E9129" t="s">
        <v>33902</v>
      </c>
      <c r="F9129" t="s">
        <v>13278</v>
      </c>
      <c r="G9129" s="2">
        <v>45635</v>
      </c>
      <c r="H9129" t="s">
        <v>47</v>
      </c>
      <c r="I9129">
        <v>1</v>
      </c>
      <c r="J9129">
        <f t="shared" si="286"/>
        <v>1200</v>
      </c>
      <c r="K9129" s="3">
        <v>0</v>
      </c>
      <c r="L9129" s="3">
        <f t="shared" si="287"/>
        <v>1200</v>
      </c>
      <c r="M9129">
        <v>1200</v>
      </c>
      <c r="N9129" s="3">
        <f>Table2[[#This Row],[Total Cost]]-Table2[[#This Row],[Total Sales]]</f>
        <v>0</v>
      </c>
      <c r="O9129" t="s">
        <v>16</v>
      </c>
      <c r="P9129" t="s">
        <v>78</v>
      </c>
    </row>
    <row r="9130" spans="1:16">
      <c r="A9130" t="s">
        <v>33903</v>
      </c>
      <c r="B9130" t="s">
        <v>33904</v>
      </c>
      <c r="C9130" t="s">
        <v>38501</v>
      </c>
      <c r="D9130" t="s">
        <v>37055</v>
      </c>
      <c r="E9130" t="s">
        <v>33905</v>
      </c>
      <c r="F9130" t="s">
        <v>33906</v>
      </c>
      <c r="G9130" s="2">
        <v>45747</v>
      </c>
      <c r="H9130" t="s">
        <v>89</v>
      </c>
      <c r="I9130">
        <v>4</v>
      </c>
      <c r="J9130">
        <f t="shared" si="286"/>
        <v>50</v>
      </c>
      <c r="K9130" s="3">
        <v>0</v>
      </c>
      <c r="L9130" s="3">
        <f t="shared" si="287"/>
        <v>200</v>
      </c>
      <c r="M9130">
        <v>200</v>
      </c>
      <c r="N9130" s="3">
        <f>Table2[[#This Row],[Total Cost]]-Table2[[#This Row],[Total Sales]]</f>
        <v>0</v>
      </c>
      <c r="O9130" t="s">
        <v>23</v>
      </c>
      <c r="P9130" t="s">
        <v>17</v>
      </c>
    </row>
    <row r="9131" spans="1:16">
      <c r="A9131" t="s">
        <v>33907</v>
      </c>
      <c r="B9131" t="s">
        <v>33908</v>
      </c>
      <c r="C9131" t="s">
        <v>37288</v>
      </c>
      <c r="D9131" t="s">
        <v>37312</v>
      </c>
      <c r="E9131" t="s">
        <v>33909</v>
      </c>
      <c r="F9131" t="s">
        <v>33910</v>
      </c>
      <c r="G9131" s="2">
        <v>45667</v>
      </c>
      <c r="H9131" t="s">
        <v>42</v>
      </c>
      <c r="I9131">
        <v>4</v>
      </c>
      <c r="J9131">
        <f t="shared" si="286"/>
        <v>200</v>
      </c>
      <c r="K9131" s="3">
        <v>5</v>
      </c>
      <c r="L9131" s="3">
        <f t="shared" si="287"/>
        <v>800</v>
      </c>
      <c r="M9131">
        <v>760</v>
      </c>
      <c r="N9131" s="3">
        <f>Table2[[#This Row],[Total Cost]]-Table2[[#This Row],[Total Sales]]</f>
        <v>40</v>
      </c>
      <c r="O9131" t="s">
        <v>90</v>
      </c>
      <c r="P9131" t="s">
        <v>17</v>
      </c>
    </row>
    <row r="9132" spans="1:16">
      <c r="A9132" t="s">
        <v>33911</v>
      </c>
      <c r="B9132" t="s">
        <v>33912</v>
      </c>
      <c r="C9132" t="s">
        <v>37321</v>
      </c>
      <c r="D9132" t="s">
        <v>37619</v>
      </c>
      <c r="E9132" t="s">
        <v>31462</v>
      </c>
      <c r="F9132" t="s">
        <v>33913</v>
      </c>
      <c r="G9132" s="2">
        <v>45702</v>
      </c>
      <c r="H9132" t="s">
        <v>15</v>
      </c>
      <c r="I9132">
        <v>1</v>
      </c>
      <c r="J9132">
        <f t="shared" si="286"/>
        <v>800</v>
      </c>
      <c r="K9132" s="3">
        <v>15</v>
      </c>
      <c r="L9132" s="3">
        <f t="shared" si="287"/>
        <v>800</v>
      </c>
      <c r="M9132">
        <v>680</v>
      </c>
      <c r="N9132" s="3">
        <f>Table2[[#This Row],[Total Cost]]-Table2[[#This Row],[Total Sales]]</f>
        <v>120</v>
      </c>
      <c r="O9132" t="s">
        <v>90</v>
      </c>
      <c r="P9132" t="s">
        <v>17</v>
      </c>
    </row>
    <row r="9133" spans="1:16">
      <c r="A9133" t="s">
        <v>33914</v>
      </c>
      <c r="B9133" t="s">
        <v>33915</v>
      </c>
      <c r="C9133" t="s">
        <v>37544</v>
      </c>
      <c r="D9133" t="s">
        <v>36989</v>
      </c>
      <c r="E9133" t="s">
        <v>33916</v>
      </c>
      <c r="F9133" t="s">
        <v>33917</v>
      </c>
      <c r="G9133" s="2">
        <v>45661</v>
      </c>
      <c r="H9133" t="s">
        <v>22</v>
      </c>
      <c r="I9133">
        <v>3</v>
      </c>
      <c r="J9133">
        <f t="shared" si="286"/>
        <v>100</v>
      </c>
      <c r="K9133" s="3">
        <v>0</v>
      </c>
      <c r="L9133" s="3">
        <f t="shared" si="287"/>
        <v>300</v>
      </c>
      <c r="M9133">
        <v>300</v>
      </c>
      <c r="N9133" s="3">
        <f>Table2[[#This Row],[Total Cost]]-Table2[[#This Row],[Total Sales]]</f>
        <v>0</v>
      </c>
      <c r="O9133" t="s">
        <v>84</v>
      </c>
      <c r="P9133" t="s">
        <v>17</v>
      </c>
    </row>
    <row r="9134" spans="1:16">
      <c r="A9134" t="s">
        <v>33918</v>
      </c>
      <c r="B9134" t="s">
        <v>33919</v>
      </c>
      <c r="C9134" t="s">
        <v>37335</v>
      </c>
      <c r="D9134" t="s">
        <v>37257</v>
      </c>
      <c r="E9134" t="s">
        <v>33920</v>
      </c>
      <c r="F9134" t="s">
        <v>7466</v>
      </c>
      <c r="G9134" s="2">
        <v>45480</v>
      </c>
      <c r="H9134" t="s">
        <v>15</v>
      </c>
      <c r="I9134">
        <v>4</v>
      </c>
      <c r="J9134">
        <f t="shared" si="286"/>
        <v>800</v>
      </c>
      <c r="K9134" s="3">
        <v>5</v>
      </c>
      <c r="L9134" s="3">
        <f t="shared" si="287"/>
        <v>3200</v>
      </c>
      <c r="M9134">
        <v>3040</v>
      </c>
      <c r="N9134" s="3">
        <f>Table2[[#This Row],[Total Cost]]-Table2[[#This Row],[Total Sales]]</f>
        <v>160</v>
      </c>
      <c r="O9134" t="s">
        <v>90</v>
      </c>
      <c r="P9134" t="s">
        <v>17</v>
      </c>
    </row>
    <row r="9135" spans="1:16">
      <c r="A9135" t="s">
        <v>33921</v>
      </c>
      <c r="B9135" t="s">
        <v>22356</v>
      </c>
      <c r="C9135" t="s">
        <v>37294</v>
      </c>
      <c r="D9135" t="s">
        <v>36983</v>
      </c>
      <c r="E9135" t="s">
        <v>33922</v>
      </c>
      <c r="F9135" t="s">
        <v>33923</v>
      </c>
      <c r="G9135" s="2">
        <v>45451</v>
      </c>
      <c r="H9135" t="s">
        <v>89</v>
      </c>
      <c r="I9135">
        <v>4</v>
      </c>
      <c r="J9135">
        <f t="shared" si="286"/>
        <v>50</v>
      </c>
      <c r="K9135" s="3">
        <v>5</v>
      </c>
      <c r="L9135" s="3">
        <f t="shared" si="287"/>
        <v>200</v>
      </c>
      <c r="M9135">
        <v>190</v>
      </c>
      <c r="N9135" s="3">
        <f>Table2[[#This Row],[Total Cost]]-Table2[[#This Row],[Total Sales]]</f>
        <v>10</v>
      </c>
      <c r="O9135" t="s">
        <v>23</v>
      </c>
      <c r="P9135" t="s">
        <v>17</v>
      </c>
    </row>
    <row r="9136" spans="1:16">
      <c r="A9136" t="s">
        <v>33924</v>
      </c>
      <c r="B9136" t="s">
        <v>33925</v>
      </c>
      <c r="C9136" t="s">
        <v>37033</v>
      </c>
      <c r="D9136" t="s">
        <v>37061</v>
      </c>
      <c r="E9136" t="s">
        <v>33926</v>
      </c>
      <c r="F9136" t="s">
        <v>23987</v>
      </c>
      <c r="G9136" s="2">
        <v>45708</v>
      </c>
      <c r="H9136" t="s">
        <v>15</v>
      </c>
      <c r="I9136">
        <v>1</v>
      </c>
      <c r="J9136">
        <f t="shared" si="286"/>
        <v>800</v>
      </c>
      <c r="K9136" s="3">
        <v>0</v>
      </c>
      <c r="L9136" s="3">
        <f t="shared" si="287"/>
        <v>800</v>
      </c>
      <c r="M9136">
        <v>800</v>
      </c>
      <c r="N9136" s="3">
        <f>Table2[[#This Row],[Total Cost]]-Table2[[#This Row],[Total Sales]]</f>
        <v>0</v>
      </c>
      <c r="O9136" t="s">
        <v>23</v>
      </c>
      <c r="P9136" t="s">
        <v>17</v>
      </c>
    </row>
    <row r="9137" spans="1:16">
      <c r="A9137" t="s">
        <v>33927</v>
      </c>
      <c r="B9137" t="s">
        <v>28906</v>
      </c>
      <c r="C9137" t="s">
        <v>37087</v>
      </c>
      <c r="D9137" t="s">
        <v>37022</v>
      </c>
      <c r="E9137" t="s">
        <v>33928</v>
      </c>
      <c r="F9137" t="s">
        <v>33929</v>
      </c>
      <c r="G9137" s="2">
        <v>45409</v>
      </c>
      <c r="H9137" t="s">
        <v>83</v>
      </c>
      <c r="I9137">
        <v>4</v>
      </c>
      <c r="J9137">
        <f t="shared" si="286"/>
        <v>150</v>
      </c>
      <c r="K9137" s="3">
        <v>5</v>
      </c>
      <c r="L9137" s="3">
        <f t="shared" si="287"/>
        <v>600</v>
      </c>
      <c r="M9137">
        <v>570</v>
      </c>
      <c r="N9137" s="3">
        <f>Table2[[#This Row],[Total Cost]]-Table2[[#This Row],[Total Sales]]</f>
        <v>30</v>
      </c>
      <c r="O9137" t="s">
        <v>90</v>
      </c>
      <c r="P9137" t="s">
        <v>17</v>
      </c>
    </row>
    <row r="9138" spans="1:16">
      <c r="A9138" t="s">
        <v>33930</v>
      </c>
      <c r="B9138" t="s">
        <v>33931</v>
      </c>
      <c r="C9138" t="s">
        <v>37878</v>
      </c>
      <c r="D9138" t="s">
        <v>37584</v>
      </c>
      <c r="E9138" t="s">
        <v>33932</v>
      </c>
      <c r="F9138" t="s">
        <v>12340</v>
      </c>
      <c r="G9138" s="2">
        <v>45764</v>
      </c>
      <c r="H9138" t="s">
        <v>28</v>
      </c>
      <c r="I9138">
        <v>3</v>
      </c>
      <c r="J9138">
        <f t="shared" si="286"/>
        <v>300</v>
      </c>
      <c r="K9138" s="3">
        <v>0</v>
      </c>
      <c r="L9138" s="3">
        <f t="shared" si="287"/>
        <v>900</v>
      </c>
      <c r="M9138">
        <v>900</v>
      </c>
      <c r="N9138" s="3">
        <f>Table2[[#This Row],[Total Cost]]-Table2[[#This Row],[Total Sales]]</f>
        <v>0</v>
      </c>
      <c r="O9138" t="s">
        <v>84</v>
      </c>
      <c r="P9138" t="s">
        <v>17</v>
      </c>
    </row>
    <row r="9139" spans="1:16">
      <c r="A9139" t="s">
        <v>33933</v>
      </c>
      <c r="B9139" t="s">
        <v>33934</v>
      </c>
      <c r="C9139" t="s">
        <v>38396</v>
      </c>
      <c r="D9139" t="s">
        <v>37923</v>
      </c>
      <c r="E9139" t="s">
        <v>33935</v>
      </c>
      <c r="F9139" t="s">
        <v>33936</v>
      </c>
      <c r="G9139" s="2">
        <v>45518</v>
      </c>
      <c r="H9139" t="s">
        <v>73</v>
      </c>
      <c r="I9139">
        <v>2</v>
      </c>
      <c r="J9139">
        <f t="shared" si="286"/>
        <v>120</v>
      </c>
      <c r="K9139" s="3">
        <v>10</v>
      </c>
      <c r="L9139" s="3">
        <f t="shared" si="287"/>
        <v>240</v>
      </c>
      <c r="M9139">
        <v>216</v>
      </c>
      <c r="N9139" s="3">
        <f>Table2[[#This Row],[Total Cost]]-Table2[[#This Row],[Total Sales]]</f>
        <v>24</v>
      </c>
      <c r="O9139" t="s">
        <v>33</v>
      </c>
      <c r="P9139" t="s">
        <v>17</v>
      </c>
    </row>
    <row r="9140" spans="1:16">
      <c r="A9140" t="s">
        <v>33937</v>
      </c>
      <c r="B9140" t="s">
        <v>33938</v>
      </c>
      <c r="C9140" t="s">
        <v>37710</v>
      </c>
      <c r="D9140" t="s">
        <v>37124</v>
      </c>
      <c r="E9140" t="s">
        <v>33939</v>
      </c>
      <c r="F9140" t="s">
        <v>5833</v>
      </c>
      <c r="G9140" s="2">
        <v>45536</v>
      </c>
      <c r="H9140" t="s">
        <v>15</v>
      </c>
      <c r="I9140">
        <v>3</v>
      </c>
      <c r="J9140">
        <f t="shared" si="286"/>
        <v>800</v>
      </c>
      <c r="K9140" s="3">
        <v>0</v>
      </c>
      <c r="L9140" s="3">
        <f t="shared" si="287"/>
        <v>2400</v>
      </c>
      <c r="M9140">
        <v>2400</v>
      </c>
      <c r="N9140" s="3">
        <f>Table2[[#This Row],[Total Cost]]-Table2[[#This Row],[Total Sales]]</f>
        <v>0</v>
      </c>
      <c r="O9140" t="s">
        <v>23</v>
      </c>
      <c r="P9140" t="s">
        <v>17</v>
      </c>
    </row>
    <row r="9141" spans="1:16">
      <c r="A9141" t="s">
        <v>33940</v>
      </c>
      <c r="B9141" t="s">
        <v>3518</v>
      </c>
      <c r="C9141" t="s">
        <v>36960</v>
      </c>
      <c r="D9141" t="s">
        <v>36983</v>
      </c>
      <c r="E9141" t="s">
        <v>33941</v>
      </c>
      <c r="F9141" t="s">
        <v>5508</v>
      </c>
      <c r="G9141" s="2">
        <v>45425</v>
      </c>
      <c r="H9141" t="s">
        <v>42</v>
      </c>
      <c r="I9141">
        <v>2</v>
      </c>
      <c r="J9141">
        <f t="shared" si="286"/>
        <v>200</v>
      </c>
      <c r="K9141" s="3">
        <v>0</v>
      </c>
      <c r="L9141" s="3">
        <f t="shared" si="287"/>
        <v>400</v>
      </c>
      <c r="M9141">
        <v>400</v>
      </c>
      <c r="N9141" s="3">
        <f>Table2[[#This Row],[Total Cost]]-Table2[[#This Row],[Total Sales]]</f>
        <v>0</v>
      </c>
      <c r="O9141" t="s">
        <v>84</v>
      </c>
      <c r="P9141" t="s">
        <v>17</v>
      </c>
    </row>
    <row r="9142" spans="1:16">
      <c r="A9142" t="s">
        <v>33942</v>
      </c>
      <c r="B9142" t="s">
        <v>33943</v>
      </c>
      <c r="C9142" t="s">
        <v>37540</v>
      </c>
      <c r="D9142" t="s">
        <v>37530</v>
      </c>
      <c r="E9142" t="s">
        <v>33944</v>
      </c>
      <c r="F9142" t="s">
        <v>23971</v>
      </c>
      <c r="G9142" s="2">
        <v>45761</v>
      </c>
      <c r="H9142" t="s">
        <v>89</v>
      </c>
      <c r="I9142">
        <v>1</v>
      </c>
      <c r="J9142">
        <f t="shared" si="286"/>
        <v>50</v>
      </c>
      <c r="K9142" s="3">
        <v>0</v>
      </c>
      <c r="L9142" s="3">
        <f t="shared" si="287"/>
        <v>50</v>
      </c>
      <c r="M9142">
        <v>50</v>
      </c>
      <c r="N9142" s="3">
        <f>Table2[[#This Row],[Total Cost]]-Table2[[#This Row],[Total Sales]]</f>
        <v>0</v>
      </c>
      <c r="O9142" t="s">
        <v>16</v>
      </c>
      <c r="P9142" t="s">
        <v>17</v>
      </c>
    </row>
    <row r="9143" spans="1:16">
      <c r="A9143" t="s">
        <v>33945</v>
      </c>
      <c r="B9143" t="s">
        <v>33946</v>
      </c>
      <c r="C9143" t="s">
        <v>37557</v>
      </c>
      <c r="D9143" t="s">
        <v>36950</v>
      </c>
      <c r="E9143" t="s">
        <v>33947</v>
      </c>
      <c r="F9143" t="s">
        <v>33948</v>
      </c>
      <c r="G9143" s="2">
        <v>45473</v>
      </c>
      <c r="H9143" t="s">
        <v>47</v>
      </c>
      <c r="I9143">
        <v>4</v>
      </c>
      <c r="J9143">
        <f t="shared" si="286"/>
        <v>1200</v>
      </c>
      <c r="K9143" s="3">
        <v>5</v>
      </c>
      <c r="L9143" s="3">
        <f t="shared" si="287"/>
        <v>4800</v>
      </c>
      <c r="M9143">
        <v>4560</v>
      </c>
      <c r="N9143" s="3">
        <f>Table2[[#This Row],[Total Cost]]-Table2[[#This Row],[Total Sales]]</f>
        <v>240</v>
      </c>
      <c r="O9143" t="s">
        <v>33</v>
      </c>
      <c r="P9143" t="s">
        <v>17</v>
      </c>
    </row>
    <row r="9144" spans="1:16">
      <c r="A9144" t="s">
        <v>33949</v>
      </c>
      <c r="B9144" t="s">
        <v>33950</v>
      </c>
      <c r="C9144" t="s">
        <v>37293</v>
      </c>
      <c r="D9144" t="s">
        <v>37361</v>
      </c>
      <c r="E9144" t="s">
        <v>33951</v>
      </c>
      <c r="F9144" t="s">
        <v>33952</v>
      </c>
      <c r="G9144" s="2">
        <v>45413</v>
      </c>
      <c r="H9144" t="s">
        <v>22</v>
      </c>
      <c r="I9144">
        <v>3</v>
      </c>
      <c r="J9144">
        <f t="shared" si="286"/>
        <v>100</v>
      </c>
      <c r="K9144" s="3">
        <v>0</v>
      </c>
      <c r="L9144" s="3">
        <f t="shared" si="287"/>
        <v>300</v>
      </c>
      <c r="M9144">
        <v>300</v>
      </c>
      <c r="N9144" s="3">
        <f>Table2[[#This Row],[Total Cost]]-Table2[[#This Row],[Total Sales]]</f>
        <v>0</v>
      </c>
      <c r="O9144" t="s">
        <v>23</v>
      </c>
      <c r="P9144" t="s">
        <v>17</v>
      </c>
    </row>
    <row r="9145" spans="1:16">
      <c r="A9145" t="s">
        <v>33953</v>
      </c>
      <c r="B9145" t="s">
        <v>33954</v>
      </c>
      <c r="C9145" t="s">
        <v>37315</v>
      </c>
      <c r="D9145" t="s">
        <v>37206</v>
      </c>
      <c r="E9145" t="s">
        <v>33955</v>
      </c>
      <c r="F9145" t="s">
        <v>33956</v>
      </c>
      <c r="G9145" s="2">
        <v>45539</v>
      </c>
      <c r="H9145" t="s">
        <v>15</v>
      </c>
      <c r="I9145">
        <v>3</v>
      </c>
      <c r="J9145">
        <f t="shared" si="286"/>
        <v>800</v>
      </c>
      <c r="K9145" s="3">
        <v>0</v>
      </c>
      <c r="L9145" s="3">
        <f t="shared" si="287"/>
        <v>2400</v>
      </c>
      <c r="M9145">
        <v>2400</v>
      </c>
      <c r="N9145" s="3">
        <f>Table2[[#This Row],[Total Cost]]-Table2[[#This Row],[Total Sales]]</f>
        <v>0</v>
      </c>
      <c r="O9145" t="s">
        <v>90</v>
      </c>
      <c r="P9145" t="s">
        <v>17</v>
      </c>
    </row>
    <row r="9146" spans="1:16">
      <c r="A9146" t="s">
        <v>33957</v>
      </c>
      <c r="B9146" t="s">
        <v>33958</v>
      </c>
      <c r="C9146" t="s">
        <v>37294</v>
      </c>
      <c r="D9146" t="s">
        <v>37039</v>
      </c>
      <c r="E9146" t="s">
        <v>33959</v>
      </c>
      <c r="F9146" t="s">
        <v>33960</v>
      </c>
      <c r="G9146" s="2">
        <v>45607</v>
      </c>
      <c r="H9146" t="s">
        <v>15</v>
      </c>
      <c r="I9146">
        <v>3</v>
      </c>
      <c r="J9146">
        <f t="shared" si="286"/>
        <v>800</v>
      </c>
      <c r="K9146" s="3">
        <v>0</v>
      </c>
      <c r="L9146" s="3">
        <f t="shared" si="287"/>
        <v>2400</v>
      </c>
      <c r="M9146">
        <v>2400</v>
      </c>
      <c r="N9146" s="3">
        <f>Table2[[#This Row],[Total Cost]]-Table2[[#This Row],[Total Sales]]</f>
        <v>0</v>
      </c>
      <c r="O9146" t="s">
        <v>16</v>
      </c>
      <c r="P9146" t="s">
        <v>17</v>
      </c>
    </row>
    <row r="9147" spans="1:16">
      <c r="A9147" t="s">
        <v>33961</v>
      </c>
      <c r="B9147" t="s">
        <v>33962</v>
      </c>
      <c r="C9147" t="s">
        <v>37224</v>
      </c>
      <c r="D9147" t="s">
        <v>37296</v>
      </c>
      <c r="E9147" t="s">
        <v>33963</v>
      </c>
      <c r="F9147" t="s">
        <v>2922</v>
      </c>
      <c r="G9147" s="2">
        <v>45544</v>
      </c>
      <c r="H9147" t="s">
        <v>89</v>
      </c>
      <c r="I9147">
        <v>3</v>
      </c>
      <c r="J9147">
        <f t="shared" si="286"/>
        <v>50</v>
      </c>
      <c r="K9147" s="3">
        <v>0</v>
      </c>
      <c r="L9147" s="3">
        <f t="shared" si="287"/>
        <v>150</v>
      </c>
      <c r="M9147">
        <v>150</v>
      </c>
      <c r="N9147" s="3">
        <f>Table2[[#This Row],[Total Cost]]-Table2[[#This Row],[Total Sales]]</f>
        <v>0</v>
      </c>
      <c r="O9147" t="s">
        <v>23</v>
      </c>
      <c r="P9147" t="s">
        <v>17</v>
      </c>
    </row>
    <row r="9148" spans="1:16">
      <c r="A9148" t="s">
        <v>33964</v>
      </c>
      <c r="B9148" t="s">
        <v>33965</v>
      </c>
      <c r="C9148" t="s">
        <v>37109</v>
      </c>
      <c r="D9148" t="s">
        <v>37386</v>
      </c>
      <c r="E9148" t="s">
        <v>33966</v>
      </c>
      <c r="F9148" t="s">
        <v>33967</v>
      </c>
      <c r="G9148" s="2">
        <v>45668</v>
      </c>
      <c r="H9148" t="s">
        <v>73</v>
      </c>
      <c r="I9148">
        <v>4</v>
      </c>
      <c r="J9148">
        <f t="shared" si="286"/>
        <v>120</v>
      </c>
      <c r="K9148" s="3">
        <v>15</v>
      </c>
      <c r="L9148" s="3">
        <f t="shared" si="287"/>
        <v>480</v>
      </c>
      <c r="M9148">
        <v>408</v>
      </c>
      <c r="N9148" s="3">
        <f>Table2[[#This Row],[Total Cost]]-Table2[[#This Row],[Total Sales]]</f>
        <v>72</v>
      </c>
      <c r="O9148" t="s">
        <v>84</v>
      </c>
      <c r="P9148" t="s">
        <v>17</v>
      </c>
    </row>
    <row r="9149" spans="1:16">
      <c r="A9149" t="s">
        <v>33968</v>
      </c>
      <c r="B9149" t="s">
        <v>33969</v>
      </c>
      <c r="C9149" t="s">
        <v>37133</v>
      </c>
      <c r="D9149" t="s">
        <v>37909</v>
      </c>
      <c r="E9149" t="s">
        <v>33970</v>
      </c>
      <c r="F9149" t="s">
        <v>11965</v>
      </c>
      <c r="G9149" s="2">
        <v>45696</v>
      </c>
      <c r="H9149" t="s">
        <v>56</v>
      </c>
      <c r="I9149">
        <v>2</v>
      </c>
      <c r="J9149">
        <f t="shared" si="286"/>
        <v>90</v>
      </c>
      <c r="K9149" s="3">
        <v>10</v>
      </c>
      <c r="L9149" s="3">
        <f t="shared" si="287"/>
        <v>180</v>
      </c>
      <c r="M9149">
        <v>162</v>
      </c>
      <c r="N9149" s="3">
        <f>Table2[[#This Row],[Total Cost]]-Table2[[#This Row],[Total Sales]]</f>
        <v>18</v>
      </c>
      <c r="O9149" t="s">
        <v>16</v>
      </c>
      <c r="P9149" t="s">
        <v>17</v>
      </c>
    </row>
    <row r="9150" spans="1:16">
      <c r="A9150" t="s">
        <v>33971</v>
      </c>
      <c r="B9150" t="s">
        <v>33972</v>
      </c>
      <c r="C9150" t="s">
        <v>37862</v>
      </c>
      <c r="D9150" t="s">
        <v>37523</v>
      </c>
      <c r="E9150" t="s">
        <v>33973</v>
      </c>
      <c r="F9150" t="s">
        <v>33974</v>
      </c>
      <c r="G9150" s="2">
        <v>45449</v>
      </c>
      <c r="H9150" t="s">
        <v>56</v>
      </c>
      <c r="I9150">
        <v>1</v>
      </c>
      <c r="J9150">
        <f t="shared" si="286"/>
        <v>90</v>
      </c>
      <c r="K9150" s="3">
        <v>10</v>
      </c>
      <c r="L9150" s="3">
        <f t="shared" si="287"/>
        <v>90</v>
      </c>
      <c r="M9150">
        <v>81</v>
      </c>
      <c r="N9150" s="3">
        <f>Table2[[#This Row],[Total Cost]]-Table2[[#This Row],[Total Sales]]</f>
        <v>9</v>
      </c>
      <c r="O9150" t="s">
        <v>84</v>
      </c>
      <c r="P9150" t="s">
        <v>17</v>
      </c>
    </row>
    <row r="9151" spans="1:16">
      <c r="A9151" t="s">
        <v>33975</v>
      </c>
      <c r="B9151" t="s">
        <v>33976</v>
      </c>
      <c r="C9151" t="s">
        <v>37373</v>
      </c>
      <c r="D9151" t="s">
        <v>38453</v>
      </c>
      <c r="E9151" t="s">
        <v>33977</v>
      </c>
      <c r="F9151" t="s">
        <v>4504</v>
      </c>
      <c r="G9151" s="2">
        <v>45582</v>
      </c>
      <c r="H9151" t="s">
        <v>56</v>
      </c>
      <c r="I9151">
        <v>4</v>
      </c>
      <c r="J9151">
        <f t="shared" si="286"/>
        <v>90</v>
      </c>
      <c r="K9151" s="3">
        <v>5</v>
      </c>
      <c r="L9151" s="3">
        <f t="shared" si="287"/>
        <v>360</v>
      </c>
      <c r="M9151">
        <v>342</v>
      </c>
      <c r="N9151" s="3">
        <f>Table2[[#This Row],[Total Cost]]-Table2[[#This Row],[Total Sales]]</f>
        <v>18</v>
      </c>
      <c r="O9151" t="s">
        <v>16</v>
      </c>
      <c r="P9151" t="s">
        <v>17</v>
      </c>
    </row>
    <row r="9152" spans="1:16">
      <c r="A9152" t="s">
        <v>33978</v>
      </c>
      <c r="B9152" t="s">
        <v>33979</v>
      </c>
      <c r="C9152" t="s">
        <v>37291</v>
      </c>
      <c r="D9152" t="s">
        <v>37603</v>
      </c>
      <c r="E9152" t="s">
        <v>33980</v>
      </c>
      <c r="F9152" t="s">
        <v>8059</v>
      </c>
      <c r="G9152" s="2">
        <v>45717</v>
      </c>
      <c r="H9152" t="s">
        <v>83</v>
      </c>
      <c r="I9152">
        <v>1</v>
      </c>
      <c r="J9152">
        <f t="shared" si="286"/>
        <v>150</v>
      </c>
      <c r="K9152" s="3">
        <v>0</v>
      </c>
      <c r="L9152" s="3">
        <f t="shared" si="287"/>
        <v>150</v>
      </c>
      <c r="M9152">
        <v>150</v>
      </c>
      <c r="N9152" s="3">
        <f>Table2[[#This Row],[Total Cost]]-Table2[[#This Row],[Total Sales]]</f>
        <v>0</v>
      </c>
      <c r="O9152" t="s">
        <v>84</v>
      </c>
      <c r="P9152" t="s">
        <v>17</v>
      </c>
    </row>
    <row r="9153" spans="1:16">
      <c r="A9153" t="s">
        <v>33981</v>
      </c>
      <c r="B9153" t="s">
        <v>33982</v>
      </c>
      <c r="C9153" t="s">
        <v>37308</v>
      </c>
      <c r="D9153" t="s">
        <v>37148</v>
      </c>
      <c r="E9153" t="s">
        <v>33983</v>
      </c>
      <c r="F9153" t="s">
        <v>33984</v>
      </c>
      <c r="G9153" s="2">
        <v>45426</v>
      </c>
      <c r="H9153" t="s">
        <v>47</v>
      </c>
      <c r="I9153">
        <v>1</v>
      </c>
      <c r="J9153">
        <f t="shared" si="286"/>
        <v>1200</v>
      </c>
      <c r="K9153" s="3">
        <v>5</v>
      </c>
      <c r="L9153" s="3">
        <f t="shared" si="287"/>
        <v>1200</v>
      </c>
      <c r="M9153">
        <v>1140</v>
      </c>
      <c r="N9153" s="3">
        <f>Table2[[#This Row],[Total Cost]]-Table2[[#This Row],[Total Sales]]</f>
        <v>60</v>
      </c>
      <c r="O9153" t="s">
        <v>90</v>
      </c>
      <c r="P9153" t="s">
        <v>78</v>
      </c>
    </row>
    <row r="9154" spans="1:16">
      <c r="A9154" t="s">
        <v>33985</v>
      </c>
      <c r="B9154" t="s">
        <v>33986</v>
      </c>
      <c r="C9154" t="s">
        <v>37035</v>
      </c>
      <c r="D9154" t="s">
        <v>37386</v>
      </c>
      <c r="E9154" t="s">
        <v>33987</v>
      </c>
      <c r="F9154" t="s">
        <v>33988</v>
      </c>
      <c r="G9154" s="2">
        <v>45491</v>
      </c>
      <c r="H9154" t="s">
        <v>89</v>
      </c>
      <c r="I9154">
        <v>1</v>
      </c>
      <c r="J9154">
        <f t="shared" si="286"/>
        <v>50</v>
      </c>
      <c r="K9154" s="3">
        <v>10</v>
      </c>
      <c r="L9154" s="3">
        <f t="shared" si="287"/>
        <v>50</v>
      </c>
      <c r="M9154">
        <v>45</v>
      </c>
      <c r="N9154" s="3">
        <f>Table2[[#This Row],[Total Cost]]-Table2[[#This Row],[Total Sales]]</f>
        <v>5</v>
      </c>
      <c r="O9154" t="s">
        <v>23</v>
      </c>
      <c r="P9154" t="s">
        <v>17</v>
      </c>
    </row>
    <row r="9155" spans="1:16">
      <c r="A9155" t="s">
        <v>33989</v>
      </c>
      <c r="B9155" t="s">
        <v>33990</v>
      </c>
      <c r="C9155" t="s">
        <v>37248</v>
      </c>
      <c r="D9155" t="s">
        <v>37113</v>
      </c>
      <c r="E9155" t="s">
        <v>33991</v>
      </c>
      <c r="F9155" t="s">
        <v>33992</v>
      </c>
      <c r="G9155" s="2">
        <v>45502</v>
      </c>
      <c r="H9155" t="s">
        <v>28</v>
      </c>
      <c r="I9155">
        <v>4</v>
      </c>
      <c r="J9155">
        <f t="shared" ref="J9155:J9218" si="288">L9155/I9155</f>
        <v>300</v>
      </c>
      <c r="K9155" s="3">
        <v>10</v>
      </c>
      <c r="L9155" s="3">
        <f t="shared" si="287"/>
        <v>1200</v>
      </c>
      <c r="M9155">
        <v>1080</v>
      </c>
      <c r="N9155" s="3">
        <f>Table2[[#This Row],[Total Cost]]-Table2[[#This Row],[Total Sales]]</f>
        <v>120</v>
      </c>
      <c r="O9155" t="s">
        <v>33</v>
      </c>
      <c r="P9155" t="s">
        <v>78</v>
      </c>
    </row>
    <row r="9156" spans="1:16">
      <c r="A9156" t="s">
        <v>33993</v>
      </c>
      <c r="B9156" t="s">
        <v>33994</v>
      </c>
      <c r="C9156" t="s">
        <v>37650</v>
      </c>
      <c r="D9156" t="s">
        <v>37583</v>
      </c>
      <c r="E9156" t="s">
        <v>33995</v>
      </c>
      <c r="F9156" t="s">
        <v>32403</v>
      </c>
      <c r="G9156" s="2">
        <v>45633</v>
      </c>
      <c r="H9156" t="s">
        <v>56</v>
      </c>
      <c r="I9156">
        <v>2</v>
      </c>
      <c r="J9156">
        <f t="shared" si="288"/>
        <v>90</v>
      </c>
      <c r="K9156" s="3">
        <v>0</v>
      </c>
      <c r="L9156" s="3">
        <f t="shared" si="287"/>
        <v>180</v>
      </c>
      <c r="M9156">
        <v>180</v>
      </c>
      <c r="N9156" s="3">
        <f>Table2[[#This Row],[Total Cost]]-Table2[[#This Row],[Total Sales]]</f>
        <v>0</v>
      </c>
      <c r="O9156" t="s">
        <v>33</v>
      </c>
      <c r="P9156" t="s">
        <v>17</v>
      </c>
    </row>
    <row r="9157" spans="1:16">
      <c r="A9157" t="s">
        <v>33996</v>
      </c>
      <c r="B9157" t="s">
        <v>33997</v>
      </c>
      <c r="C9157" t="s">
        <v>36950</v>
      </c>
      <c r="D9157" t="s">
        <v>37274</v>
      </c>
      <c r="E9157" t="s">
        <v>33998</v>
      </c>
      <c r="F9157" t="s">
        <v>33999</v>
      </c>
      <c r="G9157" s="2">
        <v>45718</v>
      </c>
      <c r="H9157" t="s">
        <v>89</v>
      </c>
      <c r="I9157">
        <v>1</v>
      </c>
      <c r="J9157">
        <f t="shared" si="288"/>
        <v>50</v>
      </c>
      <c r="K9157" s="3">
        <v>5</v>
      </c>
      <c r="L9157" s="3">
        <f t="shared" si="287"/>
        <v>50</v>
      </c>
      <c r="M9157">
        <v>47.5</v>
      </c>
      <c r="N9157" s="3">
        <f>Table2[[#This Row],[Total Cost]]-Table2[[#This Row],[Total Sales]]</f>
        <v>2.5</v>
      </c>
      <c r="O9157" t="s">
        <v>84</v>
      </c>
      <c r="P9157" t="s">
        <v>17</v>
      </c>
    </row>
    <row r="9158" spans="1:16">
      <c r="A9158" t="s">
        <v>34000</v>
      </c>
      <c r="B9158" t="s">
        <v>34001</v>
      </c>
      <c r="C9158" t="s">
        <v>37158</v>
      </c>
      <c r="D9158" t="s">
        <v>37110</v>
      </c>
      <c r="E9158" t="s">
        <v>34002</v>
      </c>
      <c r="F9158" t="s">
        <v>34003</v>
      </c>
      <c r="G9158" s="2">
        <v>45626</v>
      </c>
      <c r="H9158" t="s">
        <v>83</v>
      </c>
      <c r="I9158">
        <v>4</v>
      </c>
      <c r="J9158">
        <f t="shared" si="288"/>
        <v>150</v>
      </c>
      <c r="K9158" s="3">
        <v>5</v>
      </c>
      <c r="L9158" s="3">
        <f t="shared" ref="L9158:L9221" si="289">M9158/(1-K9158/100)</f>
        <v>600</v>
      </c>
      <c r="M9158">
        <v>570</v>
      </c>
      <c r="N9158" s="3">
        <f>Table2[[#This Row],[Total Cost]]-Table2[[#This Row],[Total Sales]]</f>
        <v>30</v>
      </c>
      <c r="O9158" t="s">
        <v>23</v>
      </c>
      <c r="P9158" t="s">
        <v>17</v>
      </c>
    </row>
    <row r="9159" spans="1:16">
      <c r="A9159" t="s">
        <v>34004</v>
      </c>
      <c r="B9159" t="s">
        <v>34005</v>
      </c>
      <c r="C9159" t="s">
        <v>37019</v>
      </c>
      <c r="D9159" t="s">
        <v>37254</v>
      </c>
      <c r="E9159" t="s">
        <v>34006</v>
      </c>
      <c r="F9159" t="s">
        <v>18956</v>
      </c>
      <c r="G9159" s="2">
        <v>45547</v>
      </c>
      <c r="H9159" t="s">
        <v>89</v>
      </c>
      <c r="I9159">
        <v>4</v>
      </c>
      <c r="J9159">
        <f t="shared" si="288"/>
        <v>50</v>
      </c>
      <c r="K9159" s="3">
        <v>0</v>
      </c>
      <c r="L9159" s="3">
        <f t="shared" si="289"/>
        <v>200</v>
      </c>
      <c r="M9159">
        <v>200</v>
      </c>
      <c r="N9159" s="3">
        <f>Table2[[#This Row],[Total Cost]]-Table2[[#This Row],[Total Sales]]</f>
        <v>0</v>
      </c>
      <c r="O9159" t="s">
        <v>33</v>
      </c>
      <c r="P9159" t="s">
        <v>17</v>
      </c>
    </row>
    <row r="9160" spans="1:16">
      <c r="A9160" t="s">
        <v>34007</v>
      </c>
      <c r="B9160" t="s">
        <v>18331</v>
      </c>
      <c r="C9160" t="s">
        <v>37111</v>
      </c>
      <c r="D9160" t="s">
        <v>37515</v>
      </c>
      <c r="E9160" t="s">
        <v>34008</v>
      </c>
      <c r="F9160" t="s">
        <v>34009</v>
      </c>
      <c r="G9160" s="2">
        <v>45744</v>
      </c>
      <c r="H9160" t="s">
        <v>42</v>
      </c>
      <c r="I9160">
        <v>4</v>
      </c>
      <c r="J9160">
        <f t="shared" si="288"/>
        <v>200</v>
      </c>
      <c r="K9160" s="3">
        <v>15</v>
      </c>
      <c r="L9160" s="3">
        <f t="shared" si="289"/>
        <v>800</v>
      </c>
      <c r="M9160">
        <v>680</v>
      </c>
      <c r="N9160" s="3">
        <f>Table2[[#This Row],[Total Cost]]-Table2[[#This Row],[Total Sales]]</f>
        <v>120</v>
      </c>
      <c r="O9160" t="s">
        <v>84</v>
      </c>
      <c r="P9160" t="s">
        <v>17</v>
      </c>
    </row>
    <row r="9161" spans="1:16">
      <c r="A9161" t="s">
        <v>34010</v>
      </c>
      <c r="B9161" t="s">
        <v>34011</v>
      </c>
      <c r="C9161" t="s">
        <v>37281</v>
      </c>
      <c r="D9161" t="s">
        <v>37600</v>
      </c>
      <c r="E9161" t="s">
        <v>34012</v>
      </c>
      <c r="F9161" t="s">
        <v>34013</v>
      </c>
      <c r="G9161" s="2">
        <v>45426</v>
      </c>
      <c r="H9161" t="s">
        <v>47</v>
      </c>
      <c r="I9161">
        <v>3</v>
      </c>
      <c r="J9161">
        <f t="shared" si="288"/>
        <v>1200</v>
      </c>
      <c r="K9161" s="3">
        <v>0</v>
      </c>
      <c r="L9161" s="3">
        <f t="shared" si="289"/>
        <v>3600</v>
      </c>
      <c r="M9161">
        <v>3600</v>
      </c>
      <c r="N9161" s="3">
        <f>Table2[[#This Row],[Total Cost]]-Table2[[#This Row],[Total Sales]]</f>
        <v>0</v>
      </c>
      <c r="O9161" t="s">
        <v>90</v>
      </c>
      <c r="P9161" t="s">
        <v>17</v>
      </c>
    </row>
    <row r="9162" spans="1:16">
      <c r="A9162" s="1" t="s">
        <v>34014</v>
      </c>
      <c r="B9162" t="s">
        <v>34015</v>
      </c>
      <c r="C9162" t="s">
        <v>36974</v>
      </c>
      <c r="D9162" t="s">
        <v>37640</v>
      </c>
      <c r="E9162" t="s">
        <v>34016</v>
      </c>
      <c r="F9162" t="s">
        <v>34017</v>
      </c>
      <c r="G9162" s="2">
        <v>45481</v>
      </c>
      <c r="H9162" t="s">
        <v>56</v>
      </c>
      <c r="I9162">
        <v>3</v>
      </c>
      <c r="J9162">
        <f t="shared" si="288"/>
        <v>90</v>
      </c>
      <c r="K9162" s="3">
        <v>15</v>
      </c>
      <c r="L9162" s="3">
        <f t="shared" si="289"/>
        <v>270</v>
      </c>
      <c r="M9162">
        <v>229.5</v>
      </c>
      <c r="N9162" s="3">
        <f>Table2[[#This Row],[Total Cost]]-Table2[[#This Row],[Total Sales]]</f>
        <v>40.5</v>
      </c>
      <c r="O9162" t="s">
        <v>84</v>
      </c>
      <c r="P9162" t="s">
        <v>17</v>
      </c>
    </row>
    <row r="9163" spans="1:16">
      <c r="A9163" t="s">
        <v>34018</v>
      </c>
      <c r="B9163" t="s">
        <v>6371</v>
      </c>
      <c r="C9163" t="s">
        <v>36990</v>
      </c>
      <c r="D9163" t="s">
        <v>36983</v>
      </c>
      <c r="E9163" t="s">
        <v>34019</v>
      </c>
      <c r="F9163" t="s">
        <v>16255</v>
      </c>
      <c r="G9163" s="2">
        <v>45455</v>
      </c>
      <c r="H9163" t="s">
        <v>73</v>
      </c>
      <c r="I9163">
        <v>1</v>
      </c>
      <c r="J9163">
        <f t="shared" si="288"/>
        <v>120</v>
      </c>
      <c r="K9163" s="3">
        <v>15</v>
      </c>
      <c r="L9163" s="3">
        <f t="shared" si="289"/>
        <v>120</v>
      </c>
      <c r="M9163">
        <v>102</v>
      </c>
      <c r="N9163" s="3">
        <f>Table2[[#This Row],[Total Cost]]-Table2[[#This Row],[Total Sales]]</f>
        <v>18</v>
      </c>
      <c r="O9163" t="s">
        <v>33</v>
      </c>
      <c r="P9163" t="s">
        <v>17</v>
      </c>
    </row>
    <row r="9164" spans="1:16">
      <c r="A9164" t="s">
        <v>34020</v>
      </c>
      <c r="B9164" t="s">
        <v>34021</v>
      </c>
      <c r="C9164" t="s">
        <v>37077</v>
      </c>
      <c r="D9164" t="s">
        <v>38318</v>
      </c>
      <c r="E9164" t="s">
        <v>34022</v>
      </c>
      <c r="F9164" t="s">
        <v>9498</v>
      </c>
      <c r="G9164" s="2">
        <v>45482</v>
      </c>
      <c r="H9164" t="s">
        <v>73</v>
      </c>
      <c r="I9164">
        <v>1</v>
      </c>
      <c r="J9164">
        <f t="shared" si="288"/>
        <v>120</v>
      </c>
      <c r="K9164" s="3">
        <v>0</v>
      </c>
      <c r="L9164" s="3">
        <f t="shared" si="289"/>
        <v>120</v>
      </c>
      <c r="M9164">
        <v>120</v>
      </c>
      <c r="N9164" s="3">
        <f>Table2[[#This Row],[Total Cost]]-Table2[[#This Row],[Total Sales]]</f>
        <v>0</v>
      </c>
      <c r="O9164" t="s">
        <v>90</v>
      </c>
      <c r="P9164" t="s">
        <v>17</v>
      </c>
    </row>
    <row r="9165" spans="1:16">
      <c r="A9165" t="s">
        <v>34023</v>
      </c>
      <c r="B9165" t="s">
        <v>34024</v>
      </c>
      <c r="C9165" t="s">
        <v>37054</v>
      </c>
      <c r="D9165" t="s">
        <v>37596</v>
      </c>
      <c r="E9165" t="s">
        <v>34025</v>
      </c>
      <c r="F9165" t="s">
        <v>34026</v>
      </c>
      <c r="G9165" s="2">
        <v>45761</v>
      </c>
      <c r="H9165" t="s">
        <v>22</v>
      </c>
      <c r="I9165">
        <v>3</v>
      </c>
      <c r="J9165">
        <f t="shared" si="288"/>
        <v>100</v>
      </c>
      <c r="K9165" s="3">
        <v>5</v>
      </c>
      <c r="L9165" s="3">
        <f t="shared" si="289"/>
        <v>300</v>
      </c>
      <c r="M9165">
        <v>285</v>
      </c>
      <c r="N9165" s="3">
        <f>Table2[[#This Row],[Total Cost]]-Table2[[#This Row],[Total Sales]]</f>
        <v>15</v>
      </c>
      <c r="O9165" t="s">
        <v>23</v>
      </c>
      <c r="P9165" t="s">
        <v>17</v>
      </c>
    </row>
    <row r="9166" spans="1:16">
      <c r="A9166" t="s">
        <v>34027</v>
      </c>
      <c r="B9166" t="s">
        <v>34028</v>
      </c>
      <c r="C9166" t="s">
        <v>37444</v>
      </c>
      <c r="D9166" t="s">
        <v>37030</v>
      </c>
      <c r="E9166" t="s">
        <v>34029</v>
      </c>
      <c r="F9166" t="s">
        <v>34030</v>
      </c>
      <c r="G9166" s="2">
        <v>45606</v>
      </c>
      <c r="H9166" t="s">
        <v>83</v>
      </c>
      <c r="I9166">
        <v>2</v>
      </c>
      <c r="J9166">
        <f t="shared" si="288"/>
        <v>150</v>
      </c>
      <c r="K9166" s="3">
        <v>0</v>
      </c>
      <c r="L9166" s="3">
        <f t="shared" si="289"/>
        <v>300</v>
      </c>
      <c r="M9166">
        <v>300</v>
      </c>
      <c r="N9166" s="3">
        <f>Table2[[#This Row],[Total Cost]]-Table2[[#This Row],[Total Sales]]</f>
        <v>0</v>
      </c>
      <c r="O9166" t="s">
        <v>84</v>
      </c>
      <c r="P9166" t="s">
        <v>17</v>
      </c>
    </row>
    <row r="9167" spans="1:16">
      <c r="A9167" t="s">
        <v>34031</v>
      </c>
      <c r="B9167" t="s">
        <v>34032</v>
      </c>
      <c r="C9167" t="s">
        <v>37399</v>
      </c>
      <c r="D9167" t="s">
        <v>37603</v>
      </c>
      <c r="E9167" t="s">
        <v>34033</v>
      </c>
      <c r="F9167" t="s">
        <v>22229</v>
      </c>
      <c r="G9167" s="2">
        <v>45621</v>
      </c>
      <c r="H9167" t="s">
        <v>89</v>
      </c>
      <c r="I9167">
        <v>2</v>
      </c>
      <c r="J9167">
        <f t="shared" si="288"/>
        <v>50</v>
      </c>
      <c r="K9167" s="3">
        <v>0</v>
      </c>
      <c r="L9167" s="3">
        <f t="shared" si="289"/>
        <v>100</v>
      </c>
      <c r="M9167">
        <v>100</v>
      </c>
      <c r="N9167" s="3">
        <f>Table2[[#This Row],[Total Cost]]-Table2[[#This Row],[Total Sales]]</f>
        <v>0</v>
      </c>
      <c r="O9167" t="s">
        <v>33</v>
      </c>
      <c r="P9167" t="s">
        <v>17</v>
      </c>
    </row>
    <row r="9168" spans="1:16">
      <c r="A9168" t="s">
        <v>34034</v>
      </c>
      <c r="B9168" t="s">
        <v>34035</v>
      </c>
      <c r="C9168" t="s">
        <v>37051</v>
      </c>
      <c r="D9168" t="s">
        <v>37880</v>
      </c>
      <c r="E9168" t="s">
        <v>34036</v>
      </c>
      <c r="F9168" t="s">
        <v>34037</v>
      </c>
      <c r="G9168" s="2">
        <v>45496</v>
      </c>
      <c r="H9168" t="s">
        <v>89</v>
      </c>
      <c r="I9168">
        <v>2</v>
      </c>
      <c r="J9168">
        <f t="shared" si="288"/>
        <v>50</v>
      </c>
      <c r="K9168" s="3">
        <v>0</v>
      </c>
      <c r="L9168" s="3">
        <f t="shared" si="289"/>
        <v>100</v>
      </c>
      <c r="M9168">
        <v>100</v>
      </c>
      <c r="N9168" s="3">
        <f>Table2[[#This Row],[Total Cost]]-Table2[[#This Row],[Total Sales]]</f>
        <v>0</v>
      </c>
      <c r="O9168" t="s">
        <v>90</v>
      </c>
      <c r="P9168" t="s">
        <v>17</v>
      </c>
    </row>
    <row r="9169" spans="1:16">
      <c r="A9169" t="s">
        <v>34038</v>
      </c>
      <c r="B9169" t="s">
        <v>34039</v>
      </c>
      <c r="C9169" t="s">
        <v>37051</v>
      </c>
      <c r="D9169" t="s">
        <v>37916</v>
      </c>
      <c r="E9169" t="s">
        <v>34040</v>
      </c>
      <c r="F9169" t="s">
        <v>34041</v>
      </c>
      <c r="G9169" s="2">
        <v>45728</v>
      </c>
      <c r="H9169" t="s">
        <v>56</v>
      </c>
      <c r="I9169">
        <v>1</v>
      </c>
      <c r="J9169">
        <f t="shared" si="288"/>
        <v>90</v>
      </c>
      <c r="K9169" s="3">
        <v>0</v>
      </c>
      <c r="L9169" s="3">
        <f t="shared" si="289"/>
        <v>90</v>
      </c>
      <c r="M9169">
        <v>90</v>
      </c>
      <c r="N9169" s="3">
        <f>Table2[[#This Row],[Total Cost]]-Table2[[#This Row],[Total Sales]]</f>
        <v>0</v>
      </c>
      <c r="O9169" t="s">
        <v>90</v>
      </c>
      <c r="P9169" t="s">
        <v>17</v>
      </c>
    </row>
    <row r="9170" spans="1:16">
      <c r="A9170" t="s">
        <v>34042</v>
      </c>
      <c r="B9170" t="s">
        <v>24985</v>
      </c>
      <c r="C9170" t="s">
        <v>37294</v>
      </c>
      <c r="D9170" t="s">
        <v>37080</v>
      </c>
      <c r="E9170" t="s">
        <v>34043</v>
      </c>
      <c r="F9170" t="s">
        <v>34044</v>
      </c>
      <c r="G9170" s="2">
        <v>45697</v>
      </c>
      <c r="H9170" t="s">
        <v>42</v>
      </c>
      <c r="I9170">
        <v>4</v>
      </c>
      <c r="J9170">
        <f t="shared" si="288"/>
        <v>200</v>
      </c>
      <c r="K9170" s="3">
        <v>0</v>
      </c>
      <c r="L9170" s="3">
        <f t="shared" si="289"/>
        <v>800</v>
      </c>
      <c r="M9170">
        <v>800</v>
      </c>
      <c r="N9170" s="3">
        <f>Table2[[#This Row],[Total Cost]]-Table2[[#This Row],[Total Sales]]</f>
        <v>0</v>
      </c>
      <c r="O9170" t="s">
        <v>90</v>
      </c>
      <c r="P9170" t="s">
        <v>17</v>
      </c>
    </row>
    <row r="9171" spans="1:16">
      <c r="A9171" t="s">
        <v>34045</v>
      </c>
      <c r="B9171" t="s">
        <v>34046</v>
      </c>
      <c r="C9171" t="s">
        <v>37035</v>
      </c>
      <c r="D9171" t="s">
        <v>37034</v>
      </c>
      <c r="E9171" t="s">
        <v>34047</v>
      </c>
      <c r="F9171" t="s">
        <v>4558</v>
      </c>
      <c r="G9171" s="2">
        <v>45482</v>
      </c>
      <c r="H9171" t="s">
        <v>89</v>
      </c>
      <c r="I9171">
        <v>2</v>
      </c>
      <c r="J9171">
        <f t="shared" si="288"/>
        <v>50</v>
      </c>
      <c r="K9171" s="3">
        <v>0</v>
      </c>
      <c r="L9171" s="3">
        <f t="shared" si="289"/>
        <v>100</v>
      </c>
      <c r="M9171">
        <v>100</v>
      </c>
      <c r="N9171" s="3">
        <f>Table2[[#This Row],[Total Cost]]-Table2[[#This Row],[Total Sales]]</f>
        <v>0</v>
      </c>
      <c r="O9171" t="s">
        <v>33</v>
      </c>
      <c r="P9171" t="s">
        <v>17</v>
      </c>
    </row>
    <row r="9172" spans="1:16">
      <c r="A9172" t="s">
        <v>34048</v>
      </c>
      <c r="B9172" t="s">
        <v>34049</v>
      </c>
      <c r="C9172" t="s">
        <v>37210</v>
      </c>
      <c r="D9172" t="s">
        <v>37635</v>
      </c>
      <c r="E9172" t="s">
        <v>34050</v>
      </c>
      <c r="F9172" t="s">
        <v>34051</v>
      </c>
      <c r="G9172" s="2">
        <v>45447</v>
      </c>
      <c r="H9172" t="s">
        <v>22</v>
      </c>
      <c r="I9172">
        <v>4</v>
      </c>
      <c r="J9172">
        <f t="shared" si="288"/>
        <v>100</v>
      </c>
      <c r="K9172" s="3">
        <v>0</v>
      </c>
      <c r="L9172" s="3">
        <f t="shared" si="289"/>
        <v>400</v>
      </c>
      <c r="M9172">
        <v>400</v>
      </c>
      <c r="N9172" s="3">
        <f>Table2[[#This Row],[Total Cost]]-Table2[[#This Row],[Total Sales]]</f>
        <v>0</v>
      </c>
      <c r="O9172" t="s">
        <v>23</v>
      </c>
      <c r="P9172" t="s">
        <v>17</v>
      </c>
    </row>
    <row r="9173" spans="1:16">
      <c r="A9173" t="s">
        <v>34052</v>
      </c>
      <c r="B9173" t="s">
        <v>34053</v>
      </c>
      <c r="C9173" t="s">
        <v>37006</v>
      </c>
      <c r="D9173" t="s">
        <v>37353</v>
      </c>
      <c r="E9173" t="s">
        <v>34054</v>
      </c>
      <c r="F9173" t="s">
        <v>34055</v>
      </c>
      <c r="G9173" s="2">
        <v>45520</v>
      </c>
      <c r="H9173" t="s">
        <v>56</v>
      </c>
      <c r="I9173">
        <v>1</v>
      </c>
      <c r="J9173">
        <f t="shared" si="288"/>
        <v>90</v>
      </c>
      <c r="K9173" s="3">
        <v>5</v>
      </c>
      <c r="L9173" s="3">
        <f t="shared" si="289"/>
        <v>90</v>
      </c>
      <c r="M9173">
        <v>85.5</v>
      </c>
      <c r="N9173" s="3">
        <f>Table2[[#This Row],[Total Cost]]-Table2[[#This Row],[Total Sales]]</f>
        <v>4.5</v>
      </c>
      <c r="O9173" t="s">
        <v>23</v>
      </c>
      <c r="P9173" t="s">
        <v>17</v>
      </c>
    </row>
    <row r="9174" spans="1:16">
      <c r="A9174" t="s">
        <v>34056</v>
      </c>
      <c r="B9174" t="s">
        <v>34057</v>
      </c>
      <c r="C9174" t="s">
        <v>37412</v>
      </c>
      <c r="D9174" t="s">
        <v>38158</v>
      </c>
      <c r="E9174" t="s">
        <v>34058</v>
      </c>
      <c r="F9174" t="s">
        <v>29121</v>
      </c>
      <c r="G9174" s="2">
        <v>45588</v>
      </c>
      <c r="H9174" t="s">
        <v>22</v>
      </c>
      <c r="I9174">
        <v>4</v>
      </c>
      <c r="J9174">
        <f t="shared" si="288"/>
        <v>100</v>
      </c>
      <c r="K9174" s="3">
        <v>0</v>
      </c>
      <c r="L9174" s="3">
        <f t="shared" si="289"/>
        <v>400</v>
      </c>
      <c r="M9174">
        <v>400</v>
      </c>
      <c r="N9174" s="3">
        <f>Table2[[#This Row],[Total Cost]]-Table2[[#This Row],[Total Sales]]</f>
        <v>0</v>
      </c>
      <c r="O9174" t="s">
        <v>33</v>
      </c>
      <c r="P9174" t="s">
        <v>17</v>
      </c>
    </row>
    <row r="9175" spans="1:16">
      <c r="A9175" t="s">
        <v>34059</v>
      </c>
      <c r="B9175" t="s">
        <v>34060</v>
      </c>
      <c r="C9175" t="s">
        <v>37035</v>
      </c>
      <c r="D9175" t="s">
        <v>37405</v>
      </c>
      <c r="E9175" t="s">
        <v>34061</v>
      </c>
      <c r="F9175" t="s">
        <v>34062</v>
      </c>
      <c r="G9175" s="2">
        <v>45418</v>
      </c>
      <c r="H9175" t="s">
        <v>15</v>
      </c>
      <c r="I9175">
        <v>1</v>
      </c>
      <c r="J9175">
        <f t="shared" si="288"/>
        <v>800</v>
      </c>
      <c r="K9175" s="3">
        <v>10</v>
      </c>
      <c r="L9175" s="3">
        <f t="shared" si="289"/>
        <v>800</v>
      </c>
      <c r="M9175">
        <v>720</v>
      </c>
      <c r="N9175" s="3">
        <f>Table2[[#This Row],[Total Cost]]-Table2[[#This Row],[Total Sales]]</f>
        <v>80</v>
      </c>
      <c r="O9175" t="s">
        <v>16</v>
      </c>
      <c r="P9175" t="s">
        <v>17</v>
      </c>
    </row>
    <row r="9176" spans="1:16">
      <c r="A9176" t="s">
        <v>34063</v>
      </c>
      <c r="B9176" t="s">
        <v>34064</v>
      </c>
      <c r="C9176" t="s">
        <v>37383</v>
      </c>
      <c r="D9176" t="s">
        <v>37274</v>
      </c>
      <c r="E9176" t="s">
        <v>34065</v>
      </c>
      <c r="F9176" t="s">
        <v>3771</v>
      </c>
      <c r="G9176" s="2">
        <v>45506</v>
      </c>
      <c r="H9176" t="s">
        <v>42</v>
      </c>
      <c r="I9176">
        <v>4</v>
      </c>
      <c r="J9176">
        <f t="shared" si="288"/>
        <v>200</v>
      </c>
      <c r="K9176" s="3">
        <v>0</v>
      </c>
      <c r="L9176" s="3">
        <f t="shared" si="289"/>
        <v>800</v>
      </c>
      <c r="M9176">
        <v>800</v>
      </c>
      <c r="N9176" s="3">
        <f>Table2[[#This Row],[Total Cost]]-Table2[[#This Row],[Total Sales]]</f>
        <v>0</v>
      </c>
      <c r="O9176" t="s">
        <v>90</v>
      </c>
      <c r="P9176" t="s">
        <v>17</v>
      </c>
    </row>
    <row r="9177" spans="1:16">
      <c r="A9177" t="s">
        <v>34066</v>
      </c>
      <c r="B9177" t="s">
        <v>34067</v>
      </c>
      <c r="C9177" t="s">
        <v>38031</v>
      </c>
      <c r="D9177" t="s">
        <v>37969</v>
      </c>
      <c r="E9177" t="s">
        <v>34068</v>
      </c>
      <c r="F9177" t="s">
        <v>34069</v>
      </c>
      <c r="G9177" s="2">
        <v>45433</v>
      </c>
      <c r="H9177" t="s">
        <v>47</v>
      </c>
      <c r="I9177">
        <v>3</v>
      </c>
      <c r="J9177">
        <f t="shared" si="288"/>
        <v>1200</v>
      </c>
      <c r="K9177" s="3">
        <v>0</v>
      </c>
      <c r="L9177" s="3">
        <f t="shared" si="289"/>
        <v>3600</v>
      </c>
      <c r="M9177">
        <v>3600</v>
      </c>
      <c r="N9177" s="3">
        <f>Table2[[#This Row],[Total Cost]]-Table2[[#This Row],[Total Sales]]</f>
        <v>0</v>
      </c>
      <c r="O9177" t="s">
        <v>23</v>
      </c>
      <c r="P9177" t="s">
        <v>17</v>
      </c>
    </row>
    <row r="9178" spans="1:16">
      <c r="A9178" t="s">
        <v>34070</v>
      </c>
      <c r="B9178" t="s">
        <v>34071</v>
      </c>
      <c r="C9178" t="s">
        <v>36960</v>
      </c>
      <c r="D9178" t="s">
        <v>37418</v>
      </c>
      <c r="E9178" t="s">
        <v>34072</v>
      </c>
      <c r="F9178" t="s">
        <v>4195</v>
      </c>
      <c r="G9178" s="2">
        <v>45766</v>
      </c>
      <c r="H9178" t="s">
        <v>47</v>
      </c>
      <c r="I9178">
        <v>4</v>
      </c>
      <c r="J9178">
        <f t="shared" si="288"/>
        <v>1200</v>
      </c>
      <c r="K9178" s="3">
        <v>15</v>
      </c>
      <c r="L9178" s="3">
        <f t="shared" si="289"/>
        <v>4800</v>
      </c>
      <c r="M9178">
        <v>4080</v>
      </c>
      <c r="N9178" s="3">
        <f>Table2[[#This Row],[Total Cost]]-Table2[[#This Row],[Total Sales]]</f>
        <v>720</v>
      </c>
      <c r="O9178" t="s">
        <v>16</v>
      </c>
      <c r="P9178" t="s">
        <v>17</v>
      </c>
    </row>
    <row r="9179" spans="1:16">
      <c r="A9179" t="s">
        <v>34073</v>
      </c>
      <c r="B9179" t="s">
        <v>34074</v>
      </c>
      <c r="C9179" t="s">
        <v>37091</v>
      </c>
      <c r="D9179" t="s">
        <v>37374</v>
      </c>
      <c r="E9179" t="s">
        <v>34075</v>
      </c>
      <c r="F9179" t="s">
        <v>34076</v>
      </c>
      <c r="G9179" s="2">
        <v>45699</v>
      </c>
      <c r="H9179" t="s">
        <v>47</v>
      </c>
      <c r="I9179">
        <v>4</v>
      </c>
      <c r="J9179">
        <f t="shared" si="288"/>
        <v>1200</v>
      </c>
      <c r="K9179" s="3">
        <v>5</v>
      </c>
      <c r="L9179" s="3">
        <f t="shared" si="289"/>
        <v>4800</v>
      </c>
      <c r="M9179">
        <v>4560</v>
      </c>
      <c r="N9179" s="3">
        <f>Table2[[#This Row],[Total Cost]]-Table2[[#This Row],[Total Sales]]</f>
        <v>240</v>
      </c>
      <c r="O9179" t="s">
        <v>23</v>
      </c>
      <c r="P9179" t="s">
        <v>17</v>
      </c>
    </row>
    <row r="9180" spans="1:16">
      <c r="A9180" t="s">
        <v>34077</v>
      </c>
      <c r="B9180" t="s">
        <v>34078</v>
      </c>
      <c r="C9180" t="s">
        <v>36972</v>
      </c>
      <c r="D9180" t="s">
        <v>37059</v>
      </c>
      <c r="E9180" t="s">
        <v>34079</v>
      </c>
      <c r="F9180" t="s">
        <v>10264</v>
      </c>
      <c r="G9180" s="2">
        <v>45637</v>
      </c>
      <c r="H9180" t="s">
        <v>22</v>
      </c>
      <c r="I9180">
        <v>1</v>
      </c>
      <c r="J9180">
        <f t="shared" si="288"/>
        <v>100</v>
      </c>
      <c r="K9180" s="3">
        <v>0</v>
      </c>
      <c r="L9180" s="3">
        <f t="shared" si="289"/>
        <v>100</v>
      </c>
      <c r="M9180">
        <v>100</v>
      </c>
      <c r="N9180" s="3">
        <f>Table2[[#This Row],[Total Cost]]-Table2[[#This Row],[Total Sales]]</f>
        <v>0</v>
      </c>
      <c r="O9180" t="s">
        <v>90</v>
      </c>
      <c r="P9180" t="s">
        <v>17</v>
      </c>
    </row>
    <row r="9181" spans="1:16">
      <c r="A9181" t="s">
        <v>34080</v>
      </c>
      <c r="B9181" t="s">
        <v>34081</v>
      </c>
      <c r="C9181" t="s">
        <v>37102</v>
      </c>
      <c r="D9181" t="s">
        <v>38024</v>
      </c>
      <c r="E9181" t="s">
        <v>34082</v>
      </c>
      <c r="F9181" t="s">
        <v>34083</v>
      </c>
      <c r="G9181" s="2">
        <v>45640</v>
      </c>
      <c r="H9181" t="s">
        <v>28</v>
      </c>
      <c r="I9181">
        <v>2</v>
      </c>
      <c r="J9181">
        <f t="shared" si="288"/>
        <v>300</v>
      </c>
      <c r="K9181" s="3">
        <v>0</v>
      </c>
      <c r="L9181" s="3">
        <f t="shared" si="289"/>
        <v>600</v>
      </c>
      <c r="M9181">
        <v>600</v>
      </c>
      <c r="N9181" s="3">
        <f>Table2[[#This Row],[Total Cost]]-Table2[[#This Row],[Total Sales]]</f>
        <v>0</v>
      </c>
      <c r="O9181" t="s">
        <v>33</v>
      </c>
      <c r="P9181" t="s">
        <v>17</v>
      </c>
    </row>
    <row r="9182" spans="1:16">
      <c r="A9182" t="s">
        <v>34084</v>
      </c>
      <c r="B9182" t="s">
        <v>34085</v>
      </c>
      <c r="C9182" t="s">
        <v>37249</v>
      </c>
      <c r="D9182" t="s">
        <v>37286</v>
      </c>
      <c r="E9182" t="s">
        <v>34086</v>
      </c>
      <c r="F9182" t="s">
        <v>34087</v>
      </c>
      <c r="G9182" s="2">
        <v>45505</v>
      </c>
      <c r="H9182" t="s">
        <v>28</v>
      </c>
      <c r="I9182">
        <v>1</v>
      </c>
      <c r="J9182">
        <f t="shared" si="288"/>
        <v>300</v>
      </c>
      <c r="K9182" s="3">
        <v>15</v>
      </c>
      <c r="L9182" s="3">
        <f t="shared" si="289"/>
        <v>300</v>
      </c>
      <c r="M9182">
        <v>255</v>
      </c>
      <c r="N9182" s="3">
        <f>Table2[[#This Row],[Total Cost]]-Table2[[#This Row],[Total Sales]]</f>
        <v>45</v>
      </c>
      <c r="O9182" t="s">
        <v>16</v>
      </c>
      <c r="P9182" t="s">
        <v>17</v>
      </c>
    </row>
    <row r="9183" spans="1:16">
      <c r="A9183" t="s">
        <v>34088</v>
      </c>
      <c r="B9183" t="s">
        <v>34089</v>
      </c>
      <c r="C9183" t="s">
        <v>36980</v>
      </c>
      <c r="D9183" t="s">
        <v>37134</v>
      </c>
      <c r="E9183" t="s">
        <v>34090</v>
      </c>
      <c r="F9183" t="s">
        <v>34091</v>
      </c>
      <c r="G9183" s="2">
        <v>45493</v>
      </c>
      <c r="H9183" t="s">
        <v>28</v>
      </c>
      <c r="I9183">
        <v>1</v>
      </c>
      <c r="J9183">
        <f t="shared" si="288"/>
        <v>300</v>
      </c>
      <c r="K9183" s="3">
        <v>0</v>
      </c>
      <c r="L9183" s="3">
        <f t="shared" si="289"/>
        <v>300</v>
      </c>
      <c r="M9183">
        <v>300</v>
      </c>
      <c r="N9183" s="3">
        <f>Table2[[#This Row],[Total Cost]]-Table2[[#This Row],[Total Sales]]</f>
        <v>0</v>
      </c>
      <c r="O9183" t="s">
        <v>23</v>
      </c>
      <c r="P9183" t="s">
        <v>17</v>
      </c>
    </row>
    <row r="9184" spans="1:16">
      <c r="A9184" t="s">
        <v>34092</v>
      </c>
      <c r="B9184" t="s">
        <v>34093</v>
      </c>
      <c r="C9184" t="s">
        <v>36960</v>
      </c>
      <c r="D9184" t="s">
        <v>37654</v>
      </c>
      <c r="E9184" t="s">
        <v>34094</v>
      </c>
      <c r="F9184" t="s">
        <v>34095</v>
      </c>
      <c r="G9184" s="2">
        <v>45461</v>
      </c>
      <c r="H9184" t="s">
        <v>15</v>
      </c>
      <c r="I9184">
        <v>3</v>
      </c>
      <c r="J9184">
        <f t="shared" si="288"/>
        <v>800</v>
      </c>
      <c r="K9184" s="3">
        <v>0</v>
      </c>
      <c r="L9184" s="3">
        <f t="shared" si="289"/>
        <v>2400</v>
      </c>
      <c r="M9184">
        <v>2400</v>
      </c>
      <c r="N9184" s="3">
        <f>Table2[[#This Row],[Total Cost]]-Table2[[#This Row],[Total Sales]]</f>
        <v>0</v>
      </c>
      <c r="O9184" t="s">
        <v>90</v>
      </c>
      <c r="P9184" t="s">
        <v>17</v>
      </c>
    </row>
    <row r="9185" spans="1:16">
      <c r="A9185" t="s">
        <v>34096</v>
      </c>
      <c r="B9185" t="s">
        <v>34097</v>
      </c>
      <c r="C9185" t="s">
        <v>37064</v>
      </c>
      <c r="D9185" t="s">
        <v>37325</v>
      </c>
      <c r="E9185" t="s">
        <v>34098</v>
      </c>
      <c r="F9185" t="s">
        <v>17827</v>
      </c>
      <c r="G9185" s="2">
        <v>45502</v>
      </c>
      <c r="H9185" t="s">
        <v>89</v>
      </c>
      <c r="I9185">
        <v>4</v>
      </c>
      <c r="J9185">
        <f t="shared" si="288"/>
        <v>50</v>
      </c>
      <c r="K9185" s="3">
        <v>0</v>
      </c>
      <c r="L9185" s="3">
        <f t="shared" si="289"/>
        <v>200</v>
      </c>
      <c r="M9185">
        <v>200</v>
      </c>
      <c r="N9185" s="3">
        <f>Table2[[#This Row],[Total Cost]]-Table2[[#This Row],[Total Sales]]</f>
        <v>0</v>
      </c>
      <c r="O9185" t="s">
        <v>16</v>
      </c>
      <c r="P9185" t="s">
        <v>17</v>
      </c>
    </row>
    <row r="9186" spans="1:16">
      <c r="A9186" t="s">
        <v>34099</v>
      </c>
      <c r="B9186" t="s">
        <v>34100</v>
      </c>
      <c r="C9186" t="s">
        <v>37109</v>
      </c>
      <c r="D9186" t="s">
        <v>37094</v>
      </c>
      <c r="E9186" t="s">
        <v>34101</v>
      </c>
      <c r="F9186" t="s">
        <v>1527</v>
      </c>
      <c r="G9186" s="2">
        <v>45568</v>
      </c>
      <c r="H9186" t="s">
        <v>28</v>
      </c>
      <c r="I9186">
        <v>1</v>
      </c>
      <c r="J9186">
        <f t="shared" si="288"/>
        <v>300</v>
      </c>
      <c r="K9186" s="3">
        <v>5</v>
      </c>
      <c r="L9186" s="3">
        <f t="shared" si="289"/>
        <v>300</v>
      </c>
      <c r="M9186">
        <v>285</v>
      </c>
      <c r="N9186" s="3">
        <f>Table2[[#This Row],[Total Cost]]-Table2[[#This Row],[Total Sales]]</f>
        <v>15</v>
      </c>
      <c r="O9186" t="s">
        <v>16</v>
      </c>
      <c r="P9186" t="s">
        <v>17</v>
      </c>
    </row>
    <row r="9187" spans="1:16">
      <c r="A9187" t="s">
        <v>34102</v>
      </c>
      <c r="B9187" t="s">
        <v>34103</v>
      </c>
      <c r="C9187" t="s">
        <v>37087</v>
      </c>
      <c r="D9187" t="s">
        <v>38386</v>
      </c>
      <c r="E9187" t="s">
        <v>34104</v>
      </c>
      <c r="F9187" t="s">
        <v>34105</v>
      </c>
      <c r="G9187" s="2">
        <v>45486</v>
      </c>
      <c r="H9187" t="s">
        <v>89</v>
      </c>
      <c r="I9187">
        <v>3</v>
      </c>
      <c r="J9187">
        <f t="shared" si="288"/>
        <v>50</v>
      </c>
      <c r="K9187" s="3">
        <v>5</v>
      </c>
      <c r="L9187" s="3">
        <f t="shared" si="289"/>
        <v>150</v>
      </c>
      <c r="M9187">
        <v>142.5</v>
      </c>
      <c r="N9187" s="3">
        <f>Table2[[#This Row],[Total Cost]]-Table2[[#This Row],[Total Sales]]</f>
        <v>7.5</v>
      </c>
      <c r="O9187" t="s">
        <v>90</v>
      </c>
      <c r="P9187" t="s">
        <v>17</v>
      </c>
    </row>
    <row r="9188" spans="1:16">
      <c r="A9188" t="s">
        <v>34106</v>
      </c>
      <c r="B9188" t="s">
        <v>25899</v>
      </c>
      <c r="C9188" t="s">
        <v>37133</v>
      </c>
      <c r="D9188" t="s">
        <v>37242</v>
      </c>
      <c r="E9188" t="s">
        <v>34107</v>
      </c>
      <c r="F9188" t="s">
        <v>34108</v>
      </c>
      <c r="G9188" s="2">
        <v>45643</v>
      </c>
      <c r="H9188" t="s">
        <v>73</v>
      </c>
      <c r="I9188">
        <v>4</v>
      </c>
      <c r="J9188">
        <f t="shared" si="288"/>
        <v>120</v>
      </c>
      <c r="K9188" s="3">
        <v>15</v>
      </c>
      <c r="L9188" s="3">
        <f t="shared" si="289"/>
        <v>480</v>
      </c>
      <c r="M9188">
        <v>408</v>
      </c>
      <c r="N9188" s="3">
        <f>Table2[[#This Row],[Total Cost]]-Table2[[#This Row],[Total Sales]]</f>
        <v>72</v>
      </c>
      <c r="O9188" t="s">
        <v>16</v>
      </c>
      <c r="P9188" t="s">
        <v>17</v>
      </c>
    </row>
    <row r="9189" spans="1:16">
      <c r="A9189" t="s">
        <v>34109</v>
      </c>
      <c r="B9189" t="s">
        <v>34110</v>
      </c>
      <c r="C9189" t="s">
        <v>37021</v>
      </c>
      <c r="D9189" t="s">
        <v>37117</v>
      </c>
      <c r="E9189" t="s">
        <v>34111</v>
      </c>
      <c r="F9189" t="s">
        <v>34112</v>
      </c>
      <c r="G9189" s="2">
        <v>45470</v>
      </c>
      <c r="H9189" t="s">
        <v>56</v>
      </c>
      <c r="I9189">
        <v>1</v>
      </c>
      <c r="J9189">
        <f t="shared" si="288"/>
        <v>90</v>
      </c>
      <c r="K9189" s="3">
        <v>0</v>
      </c>
      <c r="L9189" s="3">
        <f t="shared" si="289"/>
        <v>90</v>
      </c>
      <c r="M9189">
        <v>90</v>
      </c>
      <c r="N9189" s="3">
        <f>Table2[[#This Row],[Total Cost]]-Table2[[#This Row],[Total Sales]]</f>
        <v>0</v>
      </c>
      <c r="O9189" t="s">
        <v>23</v>
      </c>
      <c r="P9189" t="s">
        <v>17</v>
      </c>
    </row>
    <row r="9190" spans="1:16">
      <c r="A9190" t="s">
        <v>34113</v>
      </c>
      <c r="B9190" t="s">
        <v>34114</v>
      </c>
      <c r="C9190" t="s">
        <v>37064</v>
      </c>
      <c r="D9190" t="s">
        <v>37030</v>
      </c>
      <c r="E9190" t="s">
        <v>34115</v>
      </c>
      <c r="F9190" t="s">
        <v>34116</v>
      </c>
      <c r="G9190" s="2">
        <v>45607</v>
      </c>
      <c r="H9190" t="s">
        <v>42</v>
      </c>
      <c r="I9190">
        <v>4</v>
      </c>
      <c r="J9190">
        <f t="shared" si="288"/>
        <v>200</v>
      </c>
      <c r="K9190" s="3">
        <v>0</v>
      </c>
      <c r="L9190" s="3">
        <f t="shared" si="289"/>
        <v>800</v>
      </c>
      <c r="M9190">
        <v>800</v>
      </c>
      <c r="N9190" s="3">
        <f>Table2[[#This Row],[Total Cost]]-Table2[[#This Row],[Total Sales]]</f>
        <v>0</v>
      </c>
      <c r="O9190" t="s">
        <v>33</v>
      </c>
      <c r="P9190" t="s">
        <v>17</v>
      </c>
    </row>
    <row r="9191" spans="1:16">
      <c r="A9191" t="s">
        <v>34117</v>
      </c>
      <c r="B9191" t="s">
        <v>34118</v>
      </c>
      <c r="C9191" t="s">
        <v>37155</v>
      </c>
      <c r="D9191" t="s">
        <v>37304</v>
      </c>
      <c r="E9191" t="s">
        <v>34119</v>
      </c>
      <c r="F9191" t="s">
        <v>32067</v>
      </c>
      <c r="G9191" s="2">
        <v>45595</v>
      </c>
      <c r="H9191" t="s">
        <v>83</v>
      </c>
      <c r="I9191">
        <v>3</v>
      </c>
      <c r="J9191">
        <f t="shared" si="288"/>
        <v>150</v>
      </c>
      <c r="K9191" s="3">
        <v>0</v>
      </c>
      <c r="L9191" s="3">
        <f t="shared" si="289"/>
        <v>450</v>
      </c>
      <c r="M9191">
        <v>450</v>
      </c>
      <c r="N9191" s="3">
        <f>Table2[[#This Row],[Total Cost]]-Table2[[#This Row],[Total Sales]]</f>
        <v>0</v>
      </c>
      <c r="O9191" t="s">
        <v>16</v>
      </c>
      <c r="P9191" t="s">
        <v>17</v>
      </c>
    </row>
    <row r="9192" spans="1:16">
      <c r="A9192" t="s">
        <v>34120</v>
      </c>
      <c r="B9192" t="s">
        <v>34121</v>
      </c>
      <c r="C9192" t="s">
        <v>37111</v>
      </c>
      <c r="D9192" t="s">
        <v>38307</v>
      </c>
      <c r="E9192" t="s">
        <v>34122</v>
      </c>
      <c r="F9192" t="s">
        <v>25662</v>
      </c>
      <c r="G9192" s="2">
        <v>45564</v>
      </c>
      <c r="H9192" t="s">
        <v>22</v>
      </c>
      <c r="I9192">
        <v>4</v>
      </c>
      <c r="J9192">
        <f t="shared" si="288"/>
        <v>100</v>
      </c>
      <c r="K9192" s="3">
        <v>0</v>
      </c>
      <c r="L9192" s="3">
        <f t="shared" si="289"/>
        <v>400</v>
      </c>
      <c r="M9192">
        <v>400</v>
      </c>
      <c r="N9192" s="3">
        <f>Table2[[#This Row],[Total Cost]]-Table2[[#This Row],[Total Sales]]</f>
        <v>0</v>
      </c>
      <c r="O9192" t="s">
        <v>90</v>
      </c>
      <c r="P9192" t="s">
        <v>17</v>
      </c>
    </row>
    <row r="9193" spans="1:16">
      <c r="A9193" t="s">
        <v>34123</v>
      </c>
      <c r="B9193" t="s">
        <v>34124</v>
      </c>
      <c r="C9193" t="s">
        <v>36958</v>
      </c>
      <c r="D9193" t="s">
        <v>37624</v>
      </c>
      <c r="E9193" t="s">
        <v>34125</v>
      </c>
      <c r="F9193" t="s">
        <v>6125</v>
      </c>
      <c r="G9193" s="2">
        <v>45418</v>
      </c>
      <c r="H9193" t="s">
        <v>22</v>
      </c>
      <c r="I9193">
        <v>2</v>
      </c>
      <c r="J9193">
        <f t="shared" si="288"/>
        <v>100</v>
      </c>
      <c r="K9193" s="3">
        <v>5</v>
      </c>
      <c r="L9193" s="3">
        <f t="shared" si="289"/>
        <v>200</v>
      </c>
      <c r="M9193">
        <v>190</v>
      </c>
      <c r="N9193" s="3">
        <f>Table2[[#This Row],[Total Cost]]-Table2[[#This Row],[Total Sales]]</f>
        <v>10</v>
      </c>
      <c r="O9193" t="s">
        <v>33</v>
      </c>
      <c r="P9193" t="s">
        <v>17</v>
      </c>
    </row>
    <row r="9194" spans="1:16">
      <c r="A9194" t="s">
        <v>34126</v>
      </c>
      <c r="B9194" t="s">
        <v>34127</v>
      </c>
      <c r="C9194" t="s">
        <v>38087</v>
      </c>
      <c r="D9194" t="s">
        <v>38242</v>
      </c>
      <c r="E9194" t="s">
        <v>34128</v>
      </c>
      <c r="F9194" t="s">
        <v>34129</v>
      </c>
      <c r="G9194" s="2">
        <v>45598</v>
      </c>
      <c r="H9194" t="s">
        <v>56</v>
      </c>
      <c r="I9194">
        <v>4</v>
      </c>
      <c r="J9194">
        <f t="shared" si="288"/>
        <v>90</v>
      </c>
      <c r="K9194" s="3">
        <v>10</v>
      </c>
      <c r="L9194" s="3">
        <f t="shared" si="289"/>
        <v>360</v>
      </c>
      <c r="M9194">
        <v>324</v>
      </c>
      <c r="N9194" s="3">
        <f>Table2[[#This Row],[Total Cost]]-Table2[[#This Row],[Total Sales]]</f>
        <v>36</v>
      </c>
      <c r="O9194" t="s">
        <v>33</v>
      </c>
      <c r="P9194" t="s">
        <v>17</v>
      </c>
    </row>
    <row r="9195" spans="1:16">
      <c r="A9195" t="s">
        <v>34130</v>
      </c>
      <c r="B9195" t="s">
        <v>34131</v>
      </c>
      <c r="C9195" t="s">
        <v>37845</v>
      </c>
      <c r="D9195" t="s">
        <v>37647</v>
      </c>
      <c r="E9195" t="s">
        <v>34132</v>
      </c>
      <c r="F9195" t="s">
        <v>18410</v>
      </c>
      <c r="G9195" s="2">
        <v>45414</v>
      </c>
      <c r="H9195" t="s">
        <v>42</v>
      </c>
      <c r="I9195">
        <v>1</v>
      </c>
      <c r="J9195">
        <f t="shared" si="288"/>
        <v>200</v>
      </c>
      <c r="K9195" s="3">
        <v>0</v>
      </c>
      <c r="L9195" s="3">
        <f t="shared" si="289"/>
        <v>200</v>
      </c>
      <c r="M9195">
        <v>200</v>
      </c>
      <c r="N9195" s="3">
        <f>Table2[[#This Row],[Total Cost]]-Table2[[#This Row],[Total Sales]]</f>
        <v>0</v>
      </c>
      <c r="O9195" t="s">
        <v>84</v>
      </c>
      <c r="P9195" t="s">
        <v>17</v>
      </c>
    </row>
    <row r="9196" spans="1:16">
      <c r="A9196" t="s">
        <v>34133</v>
      </c>
      <c r="B9196" t="s">
        <v>34134</v>
      </c>
      <c r="C9196" t="s">
        <v>37302</v>
      </c>
      <c r="D9196" t="s">
        <v>38413</v>
      </c>
      <c r="E9196" t="s">
        <v>34135</v>
      </c>
      <c r="F9196" t="s">
        <v>34136</v>
      </c>
      <c r="G9196" s="2">
        <v>45438</v>
      </c>
      <c r="H9196" t="s">
        <v>73</v>
      </c>
      <c r="I9196">
        <v>2</v>
      </c>
      <c r="J9196">
        <f t="shared" si="288"/>
        <v>120</v>
      </c>
      <c r="K9196" s="3">
        <v>0</v>
      </c>
      <c r="L9196" s="3">
        <f t="shared" si="289"/>
        <v>240</v>
      </c>
      <c r="M9196">
        <v>240</v>
      </c>
      <c r="N9196" s="3">
        <f>Table2[[#This Row],[Total Cost]]-Table2[[#This Row],[Total Sales]]</f>
        <v>0</v>
      </c>
      <c r="O9196" t="s">
        <v>23</v>
      </c>
      <c r="P9196" t="s">
        <v>17</v>
      </c>
    </row>
    <row r="9197" spans="1:16">
      <c r="A9197" t="s">
        <v>34137</v>
      </c>
      <c r="B9197" t="s">
        <v>34138</v>
      </c>
      <c r="C9197" t="s">
        <v>37808</v>
      </c>
      <c r="D9197" t="s">
        <v>36975</v>
      </c>
      <c r="E9197" t="s">
        <v>34139</v>
      </c>
      <c r="F9197" t="s">
        <v>34140</v>
      </c>
      <c r="G9197" s="2">
        <v>45505</v>
      </c>
      <c r="H9197" t="s">
        <v>73</v>
      </c>
      <c r="I9197">
        <v>2</v>
      </c>
      <c r="J9197">
        <f t="shared" si="288"/>
        <v>120</v>
      </c>
      <c r="K9197" s="3">
        <v>0</v>
      </c>
      <c r="L9197" s="3">
        <f t="shared" si="289"/>
        <v>240</v>
      </c>
      <c r="M9197">
        <v>240</v>
      </c>
      <c r="N9197" s="3">
        <f>Table2[[#This Row],[Total Cost]]-Table2[[#This Row],[Total Sales]]</f>
        <v>0</v>
      </c>
      <c r="O9197" t="s">
        <v>23</v>
      </c>
      <c r="P9197" t="s">
        <v>17</v>
      </c>
    </row>
    <row r="9198" spans="1:16">
      <c r="A9198" t="s">
        <v>34141</v>
      </c>
      <c r="B9198" t="s">
        <v>31001</v>
      </c>
      <c r="C9198" t="s">
        <v>37000</v>
      </c>
      <c r="D9198" t="s">
        <v>37115</v>
      </c>
      <c r="E9198" t="s">
        <v>34142</v>
      </c>
      <c r="F9198" t="s">
        <v>34143</v>
      </c>
      <c r="G9198" s="2">
        <v>45445</v>
      </c>
      <c r="H9198" t="s">
        <v>42</v>
      </c>
      <c r="I9198">
        <v>2</v>
      </c>
      <c r="J9198">
        <f t="shared" si="288"/>
        <v>200</v>
      </c>
      <c r="K9198" s="3">
        <v>10</v>
      </c>
      <c r="L9198" s="3">
        <f t="shared" si="289"/>
        <v>400</v>
      </c>
      <c r="M9198">
        <v>360</v>
      </c>
      <c r="N9198" s="3">
        <f>Table2[[#This Row],[Total Cost]]-Table2[[#This Row],[Total Sales]]</f>
        <v>40</v>
      </c>
      <c r="O9198" t="s">
        <v>84</v>
      </c>
      <c r="P9198" t="s">
        <v>17</v>
      </c>
    </row>
    <row r="9199" spans="1:16">
      <c r="A9199" t="s">
        <v>34144</v>
      </c>
      <c r="B9199" t="s">
        <v>34145</v>
      </c>
      <c r="C9199" t="s">
        <v>36962</v>
      </c>
      <c r="D9199" t="s">
        <v>37168</v>
      </c>
      <c r="E9199" t="s">
        <v>34146</v>
      </c>
      <c r="F9199" t="s">
        <v>34147</v>
      </c>
      <c r="G9199" s="2">
        <v>45639</v>
      </c>
      <c r="H9199" t="s">
        <v>73</v>
      </c>
      <c r="I9199">
        <v>4</v>
      </c>
      <c r="J9199">
        <f t="shared" si="288"/>
        <v>120</v>
      </c>
      <c r="K9199" s="3">
        <v>0</v>
      </c>
      <c r="L9199" s="3">
        <f t="shared" si="289"/>
        <v>480</v>
      </c>
      <c r="M9199">
        <v>480</v>
      </c>
      <c r="N9199" s="3">
        <f>Table2[[#This Row],[Total Cost]]-Table2[[#This Row],[Total Sales]]</f>
        <v>0</v>
      </c>
      <c r="O9199" t="s">
        <v>90</v>
      </c>
      <c r="P9199" t="s">
        <v>17</v>
      </c>
    </row>
    <row r="9200" spans="1:16">
      <c r="A9200" t="s">
        <v>34148</v>
      </c>
      <c r="B9200" t="s">
        <v>34149</v>
      </c>
      <c r="C9200" t="s">
        <v>37173</v>
      </c>
      <c r="D9200" t="s">
        <v>37962</v>
      </c>
      <c r="E9200" t="s">
        <v>34150</v>
      </c>
      <c r="F9200" t="s">
        <v>1765</v>
      </c>
      <c r="G9200" s="2">
        <v>45416</v>
      </c>
      <c r="H9200" t="s">
        <v>42</v>
      </c>
      <c r="I9200">
        <v>1</v>
      </c>
      <c r="J9200">
        <f t="shared" si="288"/>
        <v>200</v>
      </c>
      <c r="K9200" s="3">
        <v>0</v>
      </c>
      <c r="L9200" s="3">
        <f t="shared" si="289"/>
        <v>200</v>
      </c>
      <c r="M9200">
        <v>200</v>
      </c>
      <c r="N9200" s="3">
        <f>Table2[[#This Row],[Total Cost]]-Table2[[#This Row],[Total Sales]]</f>
        <v>0</v>
      </c>
      <c r="O9200" t="s">
        <v>23</v>
      </c>
      <c r="P9200" t="s">
        <v>78</v>
      </c>
    </row>
    <row r="9201" spans="1:16">
      <c r="A9201" t="s">
        <v>34151</v>
      </c>
      <c r="B9201" t="s">
        <v>34152</v>
      </c>
      <c r="C9201" t="s">
        <v>37951</v>
      </c>
      <c r="D9201" t="s">
        <v>38050</v>
      </c>
      <c r="E9201" t="s">
        <v>34153</v>
      </c>
      <c r="F9201" t="s">
        <v>34154</v>
      </c>
      <c r="G9201" s="2">
        <v>45497</v>
      </c>
      <c r="H9201" t="s">
        <v>47</v>
      </c>
      <c r="I9201">
        <v>2</v>
      </c>
      <c r="J9201">
        <f t="shared" si="288"/>
        <v>1200</v>
      </c>
      <c r="K9201" s="3">
        <v>5</v>
      </c>
      <c r="L9201" s="3">
        <f t="shared" si="289"/>
        <v>2400</v>
      </c>
      <c r="M9201">
        <v>2280</v>
      </c>
      <c r="N9201" s="3">
        <f>Table2[[#This Row],[Total Cost]]-Table2[[#This Row],[Total Sales]]</f>
        <v>120</v>
      </c>
      <c r="O9201" t="s">
        <v>23</v>
      </c>
      <c r="P9201" t="s">
        <v>17</v>
      </c>
    </row>
    <row r="9202" spans="1:16">
      <c r="A9202" t="s">
        <v>34155</v>
      </c>
      <c r="B9202" t="s">
        <v>34156</v>
      </c>
      <c r="C9202" t="s">
        <v>37823</v>
      </c>
      <c r="D9202" t="s">
        <v>37504</v>
      </c>
      <c r="E9202" t="s">
        <v>34157</v>
      </c>
      <c r="F9202" t="s">
        <v>6852</v>
      </c>
      <c r="G9202" s="2">
        <v>45481</v>
      </c>
      <c r="H9202" t="s">
        <v>89</v>
      </c>
      <c r="I9202">
        <v>3</v>
      </c>
      <c r="J9202">
        <f t="shared" si="288"/>
        <v>50</v>
      </c>
      <c r="K9202" s="3">
        <v>5</v>
      </c>
      <c r="L9202" s="3">
        <f t="shared" si="289"/>
        <v>150</v>
      </c>
      <c r="M9202">
        <v>142.5</v>
      </c>
      <c r="N9202" s="3">
        <f>Table2[[#This Row],[Total Cost]]-Table2[[#This Row],[Total Sales]]</f>
        <v>7.5</v>
      </c>
      <c r="O9202" t="s">
        <v>33</v>
      </c>
      <c r="P9202" t="s">
        <v>17</v>
      </c>
    </row>
    <row r="9203" spans="1:16">
      <c r="A9203" t="s">
        <v>34158</v>
      </c>
      <c r="B9203" t="s">
        <v>3518</v>
      </c>
      <c r="C9203" t="s">
        <v>36960</v>
      </c>
      <c r="D9203" t="s">
        <v>36983</v>
      </c>
      <c r="E9203" t="s">
        <v>34159</v>
      </c>
      <c r="F9203" t="s">
        <v>34160</v>
      </c>
      <c r="G9203" s="2">
        <v>45680</v>
      </c>
      <c r="H9203" t="s">
        <v>83</v>
      </c>
      <c r="I9203">
        <v>4</v>
      </c>
      <c r="J9203">
        <f t="shared" si="288"/>
        <v>150</v>
      </c>
      <c r="K9203" s="3">
        <v>0</v>
      </c>
      <c r="L9203" s="3">
        <f t="shared" si="289"/>
        <v>600</v>
      </c>
      <c r="M9203">
        <v>600</v>
      </c>
      <c r="N9203" s="3">
        <f>Table2[[#This Row],[Total Cost]]-Table2[[#This Row],[Total Sales]]</f>
        <v>0</v>
      </c>
      <c r="O9203" t="s">
        <v>90</v>
      </c>
      <c r="P9203" t="s">
        <v>17</v>
      </c>
    </row>
    <row r="9204" spans="1:16">
      <c r="A9204" t="s">
        <v>34161</v>
      </c>
      <c r="B9204" t="s">
        <v>34162</v>
      </c>
      <c r="C9204" t="s">
        <v>36988</v>
      </c>
      <c r="D9204" t="s">
        <v>37716</v>
      </c>
      <c r="E9204" t="s">
        <v>34163</v>
      </c>
      <c r="F9204" t="s">
        <v>28303</v>
      </c>
      <c r="G9204" s="2">
        <v>45504</v>
      </c>
      <c r="H9204" t="s">
        <v>22</v>
      </c>
      <c r="I9204">
        <v>4</v>
      </c>
      <c r="J9204">
        <f t="shared" si="288"/>
        <v>100</v>
      </c>
      <c r="K9204" s="3">
        <v>10</v>
      </c>
      <c r="L9204" s="3">
        <f t="shared" si="289"/>
        <v>400</v>
      </c>
      <c r="M9204">
        <v>360</v>
      </c>
      <c r="N9204" s="3">
        <f>Table2[[#This Row],[Total Cost]]-Table2[[#This Row],[Total Sales]]</f>
        <v>40</v>
      </c>
      <c r="O9204" t="s">
        <v>23</v>
      </c>
      <c r="P9204" t="s">
        <v>17</v>
      </c>
    </row>
    <row r="9205" spans="1:16">
      <c r="A9205" t="s">
        <v>34164</v>
      </c>
      <c r="B9205" t="s">
        <v>34165</v>
      </c>
      <c r="C9205" t="s">
        <v>37316</v>
      </c>
      <c r="D9205" t="s">
        <v>38268</v>
      </c>
      <c r="E9205" t="s">
        <v>34166</v>
      </c>
      <c r="F9205" t="s">
        <v>34167</v>
      </c>
      <c r="G9205" s="2">
        <v>45485</v>
      </c>
      <c r="H9205" t="s">
        <v>15</v>
      </c>
      <c r="I9205">
        <v>4</v>
      </c>
      <c r="J9205">
        <f t="shared" si="288"/>
        <v>800</v>
      </c>
      <c r="K9205" s="3">
        <v>0</v>
      </c>
      <c r="L9205" s="3">
        <f t="shared" si="289"/>
        <v>3200</v>
      </c>
      <c r="M9205">
        <v>3200</v>
      </c>
      <c r="N9205" s="3">
        <f>Table2[[#This Row],[Total Cost]]-Table2[[#This Row],[Total Sales]]</f>
        <v>0</v>
      </c>
      <c r="O9205" t="s">
        <v>33</v>
      </c>
      <c r="P9205" t="s">
        <v>78</v>
      </c>
    </row>
    <row r="9206" spans="1:16">
      <c r="A9206" t="s">
        <v>34168</v>
      </c>
      <c r="B9206" t="s">
        <v>25489</v>
      </c>
      <c r="C9206" t="s">
        <v>38031</v>
      </c>
      <c r="D9206" t="s">
        <v>37142</v>
      </c>
      <c r="E9206" t="s">
        <v>34169</v>
      </c>
      <c r="F9206" t="s">
        <v>34170</v>
      </c>
      <c r="G9206" s="2">
        <v>45753</v>
      </c>
      <c r="H9206" t="s">
        <v>28</v>
      </c>
      <c r="I9206">
        <v>1</v>
      </c>
      <c r="J9206">
        <f t="shared" si="288"/>
        <v>300</v>
      </c>
      <c r="K9206" s="3">
        <v>0</v>
      </c>
      <c r="L9206" s="3">
        <f t="shared" si="289"/>
        <v>300</v>
      </c>
      <c r="M9206">
        <v>300</v>
      </c>
      <c r="N9206" s="3">
        <f>Table2[[#This Row],[Total Cost]]-Table2[[#This Row],[Total Sales]]</f>
        <v>0</v>
      </c>
      <c r="O9206" t="s">
        <v>23</v>
      </c>
      <c r="P9206" t="s">
        <v>17</v>
      </c>
    </row>
    <row r="9207" spans="1:16">
      <c r="A9207" t="s">
        <v>34171</v>
      </c>
      <c r="B9207" t="s">
        <v>34172</v>
      </c>
      <c r="C9207" t="s">
        <v>36996</v>
      </c>
      <c r="D9207" t="s">
        <v>38171</v>
      </c>
      <c r="E9207" t="s">
        <v>34173</v>
      </c>
      <c r="F9207" t="s">
        <v>34174</v>
      </c>
      <c r="G9207" s="2">
        <v>45545</v>
      </c>
      <c r="H9207" t="s">
        <v>56</v>
      </c>
      <c r="I9207">
        <v>4</v>
      </c>
      <c r="J9207">
        <f t="shared" si="288"/>
        <v>90</v>
      </c>
      <c r="K9207" s="3">
        <v>5</v>
      </c>
      <c r="L9207" s="3">
        <f t="shared" si="289"/>
        <v>360</v>
      </c>
      <c r="M9207">
        <v>342</v>
      </c>
      <c r="N9207" s="3">
        <f>Table2[[#This Row],[Total Cost]]-Table2[[#This Row],[Total Sales]]</f>
        <v>18</v>
      </c>
      <c r="O9207" t="s">
        <v>16</v>
      </c>
      <c r="P9207" t="s">
        <v>17</v>
      </c>
    </row>
    <row r="9208" spans="1:16">
      <c r="A9208" t="s">
        <v>34175</v>
      </c>
      <c r="B9208" t="s">
        <v>34176</v>
      </c>
      <c r="C9208" t="s">
        <v>37144</v>
      </c>
      <c r="D9208" t="s">
        <v>37003</v>
      </c>
      <c r="E9208" t="s">
        <v>34177</v>
      </c>
      <c r="F9208" t="s">
        <v>34178</v>
      </c>
      <c r="G9208" s="2">
        <v>45489</v>
      </c>
      <c r="H9208" t="s">
        <v>83</v>
      </c>
      <c r="I9208">
        <v>2</v>
      </c>
      <c r="J9208">
        <f t="shared" si="288"/>
        <v>150</v>
      </c>
      <c r="K9208" s="3">
        <v>10</v>
      </c>
      <c r="L9208" s="3">
        <f t="shared" si="289"/>
        <v>300</v>
      </c>
      <c r="M9208">
        <v>270</v>
      </c>
      <c r="N9208" s="3">
        <f>Table2[[#This Row],[Total Cost]]-Table2[[#This Row],[Total Sales]]</f>
        <v>30</v>
      </c>
      <c r="O9208" t="s">
        <v>23</v>
      </c>
      <c r="P9208" t="s">
        <v>17</v>
      </c>
    </row>
    <row r="9209" spans="1:16">
      <c r="A9209" t="s">
        <v>34179</v>
      </c>
      <c r="B9209" t="s">
        <v>34180</v>
      </c>
      <c r="C9209" t="s">
        <v>37326</v>
      </c>
      <c r="D9209" t="s">
        <v>37455</v>
      </c>
      <c r="E9209" t="s">
        <v>34181</v>
      </c>
      <c r="F9209" t="s">
        <v>34182</v>
      </c>
      <c r="G9209" s="2">
        <v>45463</v>
      </c>
      <c r="H9209" t="s">
        <v>15</v>
      </c>
      <c r="I9209">
        <v>1</v>
      </c>
      <c r="J9209">
        <f t="shared" si="288"/>
        <v>800</v>
      </c>
      <c r="K9209" s="3">
        <v>0</v>
      </c>
      <c r="L9209" s="3">
        <f t="shared" si="289"/>
        <v>800</v>
      </c>
      <c r="M9209">
        <v>800</v>
      </c>
      <c r="N9209" s="3">
        <f>Table2[[#This Row],[Total Cost]]-Table2[[#This Row],[Total Sales]]</f>
        <v>0</v>
      </c>
      <c r="O9209" t="s">
        <v>23</v>
      </c>
      <c r="P9209" t="s">
        <v>17</v>
      </c>
    </row>
    <row r="9210" spans="1:16">
      <c r="A9210" t="s">
        <v>34183</v>
      </c>
      <c r="B9210" t="s">
        <v>34184</v>
      </c>
      <c r="C9210" t="s">
        <v>37040</v>
      </c>
      <c r="D9210" t="s">
        <v>37761</v>
      </c>
      <c r="E9210" t="s">
        <v>34185</v>
      </c>
      <c r="F9210" t="s">
        <v>34186</v>
      </c>
      <c r="G9210" s="2">
        <v>45467</v>
      </c>
      <c r="H9210" t="s">
        <v>28</v>
      </c>
      <c r="I9210">
        <v>2</v>
      </c>
      <c r="J9210">
        <f t="shared" si="288"/>
        <v>300</v>
      </c>
      <c r="K9210" s="3">
        <v>0</v>
      </c>
      <c r="L9210" s="3">
        <f t="shared" si="289"/>
        <v>600</v>
      </c>
      <c r="M9210">
        <v>600</v>
      </c>
      <c r="N9210" s="3">
        <f>Table2[[#This Row],[Total Cost]]-Table2[[#This Row],[Total Sales]]</f>
        <v>0</v>
      </c>
      <c r="O9210" t="s">
        <v>33</v>
      </c>
      <c r="P9210" t="s">
        <v>17</v>
      </c>
    </row>
    <row r="9211" spans="1:16">
      <c r="A9211" t="s">
        <v>34187</v>
      </c>
      <c r="B9211" t="s">
        <v>34188</v>
      </c>
      <c r="C9211" t="s">
        <v>37809</v>
      </c>
      <c r="D9211" t="s">
        <v>37418</v>
      </c>
      <c r="E9211" t="s">
        <v>34189</v>
      </c>
      <c r="F9211" t="s">
        <v>5689</v>
      </c>
      <c r="G9211" s="2">
        <v>45599</v>
      </c>
      <c r="H9211" t="s">
        <v>83</v>
      </c>
      <c r="I9211">
        <v>3</v>
      </c>
      <c r="J9211">
        <f t="shared" si="288"/>
        <v>150</v>
      </c>
      <c r="K9211" s="3">
        <v>0</v>
      </c>
      <c r="L9211" s="3">
        <f t="shared" si="289"/>
        <v>450</v>
      </c>
      <c r="M9211">
        <v>450</v>
      </c>
      <c r="N9211" s="3">
        <f>Table2[[#This Row],[Total Cost]]-Table2[[#This Row],[Total Sales]]</f>
        <v>0</v>
      </c>
      <c r="O9211" t="s">
        <v>16</v>
      </c>
      <c r="P9211" t="s">
        <v>17</v>
      </c>
    </row>
    <row r="9212" spans="1:16">
      <c r="A9212" t="s">
        <v>34190</v>
      </c>
      <c r="B9212" t="s">
        <v>34191</v>
      </c>
      <c r="C9212" t="s">
        <v>37937</v>
      </c>
      <c r="D9212" t="s">
        <v>37698</v>
      </c>
      <c r="E9212" t="s">
        <v>34192</v>
      </c>
      <c r="F9212" t="s">
        <v>20277</v>
      </c>
      <c r="G9212" s="2">
        <v>45703</v>
      </c>
      <c r="H9212" t="s">
        <v>22</v>
      </c>
      <c r="I9212">
        <v>4</v>
      </c>
      <c r="J9212">
        <f t="shared" si="288"/>
        <v>100</v>
      </c>
      <c r="K9212" s="3">
        <v>0</v>
      </c>
      <c r="L9212" s="3">
        <f t="shared" si="289"/>
        <v>400</v>
      </c>
      <c r="M9212">
        <v>400</v>
      </c>
      <c r="N9212" s="3">
        <f>Table2[[#This Row],[Total Cost]]-Table2[[#This Row],[Total Sales]]</f>
        <v>0</v>
      </c>
      <c r="O9212" t="s">
        <v>33</v>
      </c>
      <c r="P9212" t="s">
        <v>78</v>
      </c>
    </row>
    <row r="9213" spans="1:16">
      <c r="A9213" t="s">
        <v>34193</v>
      </c>
      <c r="B9213" t="s">
        <v>16103</v>
      </c>
      <c r="C9213" t="s">
        <v>37051</v>
      </c>
      <c r="D9213" t="s">
        <v>37239</v>
      </c>
      <c r="E9213" t="s">
        <v>34194</v>
      </c>
      <c r="F9213" t="s">
        <v>34195</v>
      </c>
      <c r="G9213" s="2">
        <v>45685</v>
      </c>
      <c r="H9213" t="s">
        <v>15</v>
      </c>
      <c r="I9213">
        <v>3</v>
      </c>
      <c r="J9213">
        <f t="shared" si="288"/>
        <v>800</v>
      </c>
      <c r="K9213" s="3">
        <v>0</v>
      </c>
      <c r="L9213" s="3">
        <f t="shared" si="289"/>
        <v>2400</v>
      </c>
      <c r="M9213">
        <v>2400</v>
      </c>
      <c r="N9213" s="3">
        <f>Table2[[#This Row],[Total Cost]]-Table2[[#This Row],[Total Sales]]</f>
        <v>0</v>
      </c>
      <c r="O9213" t="s">
        <v>16</v>
      </c>
      <c r="P9213" t="s">
        <v>17</v>
      </c>
    </row>
    <row r="9214" spans="1:16">
      <c r="A9214" t="s">
        <v>34196</v>
      </c>
      <c r="B9214" t="s">
        <v>34197</v>
      </c>
      <c r="C9214" t="s">
        <v>37054</v>
      </c>
      <c r="D9214" t="s">
        <v>38148</v>
      </c>
      <c r="E9214" t="s">
        <v>34198</v>
      </c>
      <c r="F9214" t="s">
        <v>29824</v>
      </c>
      <c r="G9214" s="2">
        <v>45598</v>
      </c>
      <c r="H9214" t="s">
        <v>42</v>
      </c>
      <c r="I9214">
        <v>4</v>
      </c>
      <c r="J9214">
        <f t="shared" si="288"/>
        <v>200</v>
      </c>
      <c r="K9214" s="3">
        <v>5</v>
      </c>
      <c r="L9214" s="3">
        <f t="shared" si="289"/>
        <v>800</v>
      </c>
      <c r="M9214">
        <v>760</v>
      </c>
      <c r="N9214" s="3">
        <f>Table2[[#This Row],[Total Cost]]-Table2[[#This Row],[Total Sales]]</f>
        <v>40</v>
      </c>
      <c r="O9214" t="s">
        <v>16</v>
      </c>
      <c r="P9214" t="s">
        <v>17</v>
      </c>
    </row>
    <row r="9215" spans="1:16">
      <c r="A9215" t="s">
        <v>34199</v>
      </c>
      <c r="B9215" t="s">
        <v>34200</v>
      </c>
      <c r="C9215" t="s">
        <v>38173</v>
      </c>
      <c r="D9215" t="s">
        <v>37304</v>
      </c>
      <c r="E9215" t="s">
        <v>34201</v>
      </c>
      <c r="F9215" t="s">
        <v>34202</v>
      </c>
      <c r="G9215" s="2">
        <v>45749</v>
      </c>
      <c r="H9215" t="s">
        <v>15</v>
      </c>
      <c r="I9215">
        <v>3</v>
      </c>
      <c r="J9215">
        <f t="shared" si="288"/>
        <v>800</v>
      </c>
      <c r="K9215" s="3">
        <v>0</v>
      </c>
      <c r="L9215" s="3">
        <f t="shared" si="289"/>
        <v>2400</v>
      </c>
      <c r="M9215">
        <v>2400</v>
      </c>
      <c r="N9215" s="3">
        <f>Table2[[#This Row],[Total Cost]]-Table2[[#This Row],[Total Sales]]</f>
        <v>0</v>
      </c>
      <c r="O9215" t="s">
        <v>33</v>
      </c>
      <c r="P9215" t="s">
        <v>17</v>
      </c>
    </row>
    <row r="9216" spans="1:16">
      <c r="A9216" t="s">
        <v>34203</v>
      </c>
      <c r="B9216" t="s">
        <v>34204</v>
      </c>
      <c r="C9216" t="s">
        <v>37459</v>
      </c>
      <c r="D9216" t="s">
        <v>37097</v>
      </c>
      <c r="E9216" t="s">
        <v>34205</v>
      </c>
      <c r="F9216" t="s">
        <v>34206</v>
      </c>
      <c r="G9216" s="2">
        <v>45609</v>
      </c>
      <c r="H9216" t="s">
        <v>28</v>
      </c>
      <c r="I9216">
        <v>1</v>
      </c>
      <c r="J9216">
        <f t="shared" si="288"/>
        <v>300</v>
      </c>
      <c r="K9216" s="3">
        <v>0</v>
      </c>
      <c r="L9216" s="3">
        <f t="shared" si="289"/>
        <v>300</v>
      </c>
      <c r="M9216">
        <v>300</v>
      </c>
      <c r="N9216" s="3">
        <f>Table2[[#This Row],[Total Cost]]-Table2[[#This Row],[Total Sales]]</f>
        <v>0</v>
      </c>
      <c r="O9216" t="s">
        <v>84</v>
      </c>
      <c r="P9216" t="s">
        <v>17</v>
      </c>
    </row>
    <row r="9217" spans="1:16">
      <c r="A9217" t="s">
        <v>34207</v>
      </c>
      <c r="B9217" t="s">
        <v>953</v>
      </c>
      <c r="C9217" t="s">
        <v>37000</v>
      </c>
      <c r="D9217" t="s">
        <v>36983</v>
      </c>
      <c r="E9217" t="s">
        <v>34208</v>
      </c>
      <c r="F9217" t="s">
        <v>34209</v>
      </c>
      <c r="G9217" s="2">
        <v>45736</v>
      </c>
      <c r="H9217" t="s">
        <v>22</v>
      </c>
      <c r="I9217">
        <v>3</v>
      </c>
      <c r="J9217">
        <f t="shared" si="288"/>
        <v>100</v>
      </c>
      <c r="K9217" s="3">
        <v>0</v>
      </c>
      <c r="L9217" s="3">
        <f t="shared" si="289"/>
        <v>300</v>
      </c>
      <c r="M9217">
        <v>300</v>
      </c>
      <c r="N9217" s="3">
        <f>Table2[[#This Row],[Total Cost]]-Table2[[#This Row],[Total Sales]]</f>
        <v>0</v>
      </c>
      <c r="O9217" t="s">
        <v>84</v>
      </c>
      <c r="P9217" t="s">
        <v>17</v>
      </c>
    </row>
    <row r="9218" spans="1:16">
      <c r="A9218" t="s">
        <v>34210</v>
      </c>
      <c r="B9218" t="s">
        <v>34211</v>
      </c>
      <c r="C9218" t="s">
        <v>37033</v>
      </c>
      <c r="D9218" t="s">
        <v>37555</v>
      </c>
      <c r="E9218" t="s">
        <v>34212</v>
      </c>
      <c r="F9218" t="s">
        <v>34213</v>
      </c>
      <c r="G9218" s="2">
        <v>45582</v>
      </c>
      <c r="H9218" t="s">
        <v>83</v>
      </c>
      <c r="I9218">
        <v>3</v>
      </c>
      <c r="J9218">
        <f t="shared" si="288"/>
        <v>150</v>
      </c>
      <c r="K9218" s="3">
        <v>0</v>
      </c>
      <c r="L9218" s="3">
        <f t="shared" si="289"/>
        <v>450</v>
      </c>
      <c r="M9218">
        <v>450</v>
      </c>
      <c r="N9218" s="3">
        <f>Table2[[#This Row],[Total Cost]]-Table2[[#This Row],[Total Sales]]</f>
        <v>0</v>
      </c>
      <c r="O9218" t="s">
        <v>23</v>
      </c>
      <c r="P9218" t="s">
        <v>17</v>
      </c>
    </row>
    <row r="9219" spans="1:16">
      <c r="A9219" t="s">
        <v>34214</v>
      </c>
      <c r="B9219" t="s">
        <v>34215</v>
      </c>
      <c r="C9219" t="s">
        <v>37083</v>
      </c>
      <c r="D9219" t="s">
        <v>38379</v>
      </c>
      <c r="E9219" t="s">
        <v>34216</v>
      </c>
      <c r="F9219" t="s">
        <v>29375</v>
      </c>
      <c r="G9219" s="2">
        <v>45644</v>
      </c>
      <c r="H9219" t="s">
        <v>56</v>
      </c>
      <c r="I9219">
        <v>1</v>
      </c>
      <c r="J9219">
        <f t="shared" ref="J9219:J9282" si="290">L9219/I9219</f>
        <v>90</v>
      </c>
      <c r="K9219" s="3">
        <v>10</v>
      </c>
      <c r="L9219" s="3">
        <f t="shared" si="289"/>
        <v>90</v>
      </c>
      <c r="M9219">
        <v>81</v>
      </c>
      <c r="N9219" s="3">
        <f>Table2[[#This Row],[Total Cost]]-Table2[[#This Row],[Total Sales]]</f>
        <v>9</v>
      </c>
      <c r="O9219" t="s">
        <v>84</v>
      </c>
      <c r="P9219" t="s">
        <v>17</v>
      </c>
    </row>
    <row r="9220" spans="1:16">
      <c r="A9220" t="s">
        <v>34217</v>
      </c>
      <c r="B9220" t="s">
        <v>34218</v>
      </c>
      <c r="C9220" t="s">
        <v>37173</v>
      </c>
      <c r="D9220" t="s">
        <v>37362</v>
      </c>
      <c r="E9220" t="s">
        <v>34219</v>
      </c>
      <c r="F9220" t="s">
        <v>34220</v>
      </c>
      <c r="G9220" s="2">
        <v>45704</v>
      </c>
      <c r="H9220" t="s">
        <v>89</v>
      </c>
      <c r="I9220">
        <v>2</v>
      </c>
      <c r="J9220">
        <f t="shared" si="290"/>
        <v>50</v>
      </c>
      <c r="K9220" s="3">
        <v>10</v>
      </c>
      <c r="L9220" s="3">
        <f t="shared" si="289"/>
        <v>100</v>
      </c>
      <c r="M9220">
        <v>90</v>
      </c>
      <c r="N9220" s="3">
        <f>Table2[[#This Row],[Total Cost]]-Table2[[#This Row],[Total Sales]]</f>
        <v>10</v>
      </c>
      <c r="O9220" t="s">
        <v>16</v>
      </c>
      <c r="P9220" t="s">
        <v>17</v>
      </c>
    </row>
    <row r="9221" spans="1:16">
      <c r="A9221" t="s">
        <v>34221</v>
      </c>
      <c r="B9221" t="s">
        <v>34222</v>
      </c>
      <c r="C9221" t="s">
        <v>37458</v>
      </c>
      <c r="D9221" t="s">
        <v>38289</v>
      </c>
      <c r="E9221" t="s">
        <v>34223</v>
      </c>
      <c r="F9221" t="s">
        <v>34224</v>
      </c>
      <c r="G9221" s="2">
        <v>45719</v>
      </c>
      <c r="H9221" t="s">
        <v>56</v>
      </c>
      <c r="I9221">
        <v>3</v>
      </c>
      <c r="J9221">
        <f t="shared" si="290"/>
        <v>90</v>
      </c>
      <c r="K9221" s="3">
        <v>0</v>
      </c>
      <c r="L9221" s="3">
        <f t="shared" si="289"/>
        <v>270</v>
      </c>
      <c r="M9221">
        <v>270</v>
      </c>
      <c r="N9221" s="3">
        <f>Table2[[#This Row],[Total Cost]]-Table2[[#This Row],[Total Sales]]</f>
        <v>0</v>
      </c>
      <c r="O9221" t="s">
        <v>23</v>
      </c>
      <c r="P9221" t="s">
        <v>78</v>
      </c>
    </row>
    <row r="9222" spans="1:16">
      <c r="A9222" t="s">
        <v>34225</v>
      </c>
      <c r="B9222" t="s">
        <v>34226</v>
      </c>
      <c r="C9222" t="s">
        <v>38333</v>
      </c>
      <c r="D9222" t="s">
        <v>37071</v>
      </c>
      <c r="E9222" t="s">
        <v>34227</v>
      </c>
      <c r="F9222" t="s">
        <v>34228</v>
      </c>
      <c r="G9222" s="2">
        <v>45415</v>
      </c>
      <c r="H9222" t="s">
        <v>73</v>
      </c>
      <c r="I9222">
        <v>4</v>
      </c>
      <c r="J9222">
        <f t="shared" si="290"/>
        <v>120</v>
      </c>
      <c r="K9222" s="3">
        <v>0</v>
      </c>
      <c r="L9222" s="3">
        <f t="shared" ref="L9222:L9285" si="291">M9222/(1-K9222/100)</f>
        <v>480</v>
      </c>
      <c r="M9222">
        <v>480</v>
      </c>
      <c r="N9222" s="3">
        <f>Table2[[#This Row],[Total Cost]]-Table2[[#This Row],[Total Sales]]</f>
        <v>0</v>
      </c>
      <c r="O9222" t="s">
        <v>84</v>
      </c>
      <c r="P9222" t="s">
        <v>17</v>
      </c>
    </row>
    <row r="9223" spans="1:16">
      <c r="A9223" t="s">
        <v>34229</v>
      </c>
      <c r="B9223" t="s">
        <v>34230</v>
      </c>
      <c r="C9223" t="s">
        <v>37567</v>
      </c>
      <c r="D9223" t="s">
        <v>36957</v>
      </c>
      <c r="E9223" t="s">
        <v>34231</v>
      </c>
      <c r="F9223" t="s">
        <v>34232</v>
      </c>
      <c r="G9223" s="2">
        <v>45500</v>
      </c>
      <c r="H9223" t="s">
        <v>56</v>
      </c>
      <c r="I9223">
        <v>2</v>
      </c>
      <c r="J9223">
        <f t="shared" si="290"/>
        <v>90</v>
      </c>
      <c r="K9223" s="3">
        <v>5</v>
      </c>
      <c r="L9223" s="3">
        <f t="shared" si="291"/>
        <v>180</v>
      </c>
      <c r="M9223">
        <v>171</v>
      </c>
      <c r="N9223" s="3">
        <f>Table2[[#This Row],[Total Cost]]-Table2[[#This Row],[Total Sales]]</f>
        <v>9</v>
      </c>
      <c r="O9223" t="s">
        <v>16</v>
      </c>
      <c r="P9223" t="s">
        <v>17</v>
      </c>
    </row>
    <row r="9224" spans="1:16">
      <c r="A9224" t="s">
        <v>34233</v>
      </c>
      <c r="B9224" t="s">
        <v>34234</v>
      </c>
      <c r="C9224" t="s">
        <v>38046</v>
      </c>
      <c r="D9224" t="s">
        <v>37647</v>
      </c>
      <c r="E9224" t="s">
        <v>34235</v>
      </c>
      <c r="F9224" t="s">
        <v>34236</v>
      </c>
      <c r="G9224" s="2">
        <v>45509</v>
      </c>
      <c r="H9224" t="s">
        <v>73</v>
      </c>
      <c r="I9224">
        <v>2</v>
      </c>
      <c r="J9224">
        <f t="shared" si="290"/>
        <v>120</v>
      </c>
      <c r="K9224" s="3">
        <v>5</v>
      </c>
      <c r="L9224" s="3">
        <f t="shared" si="291"/>
        <v>240</v>
      </c>
      <c r="M9224">
        <v>228</v>
      </c>
      <c r="N9224" s="3">
        <f>Table2[[#This Row],[Total Cost]]-Table2[[#This Row],[Total Sales]]</f>
        <v>12</v>
      </c>
      <c r="O9224" t="s">
        <v>23</v>
      </c>
      <c r="P9224" t="s">
        <v>78</v>
      </c>
    </row>
    <row r="9225" spans="1:16">
      <c r="A9225" t="s">
        <v>34237</v>
      </c>
      <c r="B9225" t="s">
        <v>34238</v>
      </c>
      <c r="C9225" t="s">
        <v>37917</v>
      </c>
      <c r="D9225" t="s">
        <v>37646</v>
      </c>
      <c r="E9225" t="s">
        <v>34239</v>
      </c>
      <c r="F9225" t="s">
        <v>34240</v>
      </c>
      <c r="G9225" s="2">
        <v>45433</v>
      </c>
      <c r="H9225" t="s">
        <v>83</v>
      </c>
      <c r="I9225">
        <v>4</v>
      </c>
      <c r="J9225">
        <f t="shared" si="290"/>
        <v>150</v>
      </c>
      <c r="K9225" s="3">
        <v>0</v>
      </c>
      <c r="L9225" s="3">
        <f t="shared" si="291"/>
        <v>600</v>
      </c>
      <c r="M9225">
        <v>600</v>
      </c>
      <c r="N9225" s="3">
        <f>Table2[[#This Row],[Total Cost]]-Table2[[#This Row],[Total Sales]]</f>
        <v>0</v>
      </c>
      <c r="O9225" t="s">
        <v>90</v>
      </c>
      <c r="P9225" t="s">
        <v>17</v>
      </c>
    </row>
    <row r="9226" spans="1:16">
      <c r="A9226" t="s">
        <v>34241</v>
      </c>
      <c r="B9226" t="s">
        <v>34242</v>
      </c>
      <c r="C9226" t="s">
        <v>36976</v>
      </c>
      <c r="D9226" t="s">
        <v>38077</v>
      </c>
      <c r="E9226" t="s">
        <v>34243</v>
      </c>
      <c r="F9226" t="s">
        <v>34244</v>
      </c>
      <c r="G9226" s="2">
        <v>45417</v>
      </c>
      <c r="H9226" t="s">
        <v>73</v>
      </c>
      <c r="I9226">
        <v>4</v>
      </c>
      <c r="J9226">
        <f t="shared" si="290"/>
        <v>120</v>
      </c>
      <c r="K9226" s="3">
        <v>0</v>
      </c>
      <c r="L9226" s="3">
        <f t="shared" si="291"/>
        <v>480</v>
      </c>
      <c r="M9226">
        <v>480</v>
      </c>
      <c r="N9226" s="3">
        <f>Table2[[#This Row],[Total Cost]]-Table2[[#This Row],[Total Sales]]</f>
        <v>0</v>
      </c>
      <c r="O9226" t="s">
        <v>84</v>
      </c>
      <c r="P9226" t="s">
        <v>17</v>
      </c>
    </row>
    <row r="9227" spans="1:16">
      <c r="A9227" t="s">
        <v>34245</v>
      </c>
      <c r="B9227" t="s">
        <v>34246</v>
      </c>
      <c r="C9227" t="s">
        <v>36958</v>
      </c>
      <c r="D9227" t="s">
        <v>37076</v>
      </c>
      <c r="E9227" t="s">
        <v>34247</v>
      </c>
      <c r="F9227" t="s">
        <v>27909</v>
      </c>
      <c r="G9227" s="2">
        <v>45423</v>
      </c>
      <c r="H9227" t="s">
        <v>89</v>
      </c>
      <c r="I9227">
        <v>2</v>
      </c>
      <c r="J9227">
        <f t="shared" si="290"/>
        <v>50</v>
      </c>
      <c r="K9227" s="3">
        <v>5</v>
      </c>
      <c r="L9227" s="3">
        <f t="shared" si="291"/>
        <v>100</v>
      </c>
      <c r="M9227">
        <v>95</v>
      </c>
      <c r="N9227" s="3">
        <f>Table2[[#This Row],[Total Cost]]-Table2[[#This Row],[Total Sales]]</f>
        <v>5</v>
      </c>
      <c r="O9227" t="s">
        <v>90</v>
      </c>
      <c r="P9227" t="s">
        <v>17</v>
      </c>
    </row>
    <row r="9228" spans="1:16">
      <c r="A9228" t="s">
        <v>34248</v>
      </c>
      <c r="B9228" t="s">
        <v>34249</v>
      </c>
      <c r="C9228" t="s">
        <v>37828</v>
      </c>
      <c r="D9228" t="s">
        <v>37405</v>
      </c>
      <c r="E9228" t="s">
        <v>34250</v>
      </c>
      <c r="F9228" t="s">
        <v>13687</v>
      </c>
      <c r="G9228" s="2">
        <v>45708</v>
      </c>
      <c r="H9228" t="s">
        <v>89</v>
      </c>
      <c r="I9228">
        <v>1</v>
      </c>
      <c r="J9228">
        <f t="shared" si="290"/>
        <v>50</v>
      </c>
      <c r="K9228" s="3">
        <v>10</v>
      </c>
      <c r="L9228" s="3">
        <f t="shared" si="291"/>
        <v>50</v>
      </c>
      <c r="M9228">
        <v>45</v>
      </c>
      <c r="N9228" s="3">
        <f>Table2[[#This Row],[Total Cost]]-Table2[[#This Row],[Total Sales]]</f>
        <v>5</v>
      </c>
      <c r="O9228" t="s">
        <v>33</v>
      </c>
      <c r="P9228" t="s">
        <v>17</v>
      </c>
    </row>
    <row r="9229" spans="1:16">
      <c r="A9229" t="s">
        <v>34251</v>
      </c>
      <c r="B9229" t="s">
        <v>34252</v>
      </c>
      <c r="C9229" t="s">
        <v>37721</v>
      </c>
      <c r="D9229" t="s">
        <v>37132</v>
      </c>
      <c r="E9229" t="s">
        <v>34253</v>
      </c>
      <c r="F9229" t="s">
        <v>6248</v>
      </c>
      <c r="G9229" s="2">
        <v>45494</v>
      </c>
      <c r="H9229" t="s">
        <v>22</v>
      </c>
      <c r="I9229">
        <v>4</v>
      </c>
      <c r="J9229">
        <f t="shared" si="290"/>
        <v>100</v>
      </c>
      <c r="K9229" s="3">
        <v>10</v>
      </c>
      <c r="L9229" s="3">
        <f t="shared" si="291"/>
        <v>400</v>
      </c>
      <c r="M9229">
        <v>360</v>
      </c>
      <c r="N9229" s="3">
        <f>Table2[[#This Row],[Total Cost]]-Table2[[#This Row],[Total Sales]]</f>
        <v>40</v>
      </c>
      <c r="O9229" t="s">
        <v>84</v>
      </c>
      <c r="P9229" t="s">
        <v>17</v>
      </c>
    </row>
    <row r="9230" spans="1:16">
      <c r="A9230" t="s">
        <v>34254</v>
      </c>
      <c r="B9230" t="s">
        <v>34255</v>
      </c>
      <c r="C9230" t="s">
        <v>37035</v>
      </c>
      <c r="D9230" t="s">
        <v>38403</v>
      </c>
      <c r="E9230" t="s">
        <v>34256</v>
      </c>
      <c r="F9230" t="s">
        <v>17088</v>
      </c>
      <c r="G9230" s="2">
        <v>45700</v>
      </c>
      <c r="H9230" t="s">
        <v>83</v>
      </c>
      <c r="I9230">
        <v>2</v>
      </c>
      <c r="J9230">
        <f t="shared" si="290"/>
        <v>150</v>
      </c>
      <c r="K9230" s="3">
        <v>0</v>
      </c>
      <c r="L9230" s="3">
        <f t="shared" si="291"/>
        <v>300</v>
      </c>
      <c r="M9230">
        <v>300</v>
      </c>
      <c r="N9230" s="3">
        <f>Table2[[#This Row],[Total Cost]]-Table2[[#This Row],[Total Sales]]</f>
        <v>0</v>
      </c>
      <c r="O9230" t="s">
        <v>84</v>
      </c>
      <c r="P9230" t="s">
        <v>17</v>
      </c>
    </row>
    <row r="9231" spans="1:16">
      <c r="A9231" t="s">
        <v>34257</v>
      </c>
      <c r="B9231" t="s">
        <v>6383</v>
      </c>
      <c r="C9231" t="s">
        <v>37087</v>
      </c>
      <c r="D9231" t="s">
        <v>37080</v>
      </c>
      <c r="E9231" t="s">
        <v>34258</v>
      </c>
      <c r="F9231" t="s">
        <v>34259</v>
      </c>
      <c r="G9231" s="2">
        <v>45556</v>
      </c>
      <c r="H9231" t="s">
        <v>83</v>
      </c>
      <c r="I9231">
        <v>4</v>
      </c>
      <c r="J9231">
        <f t="shared" si="290"/>
        <v>150</v>
      </c>
      <c r="K9231" s="3">
        <v>5</v>
      </c>
      <c r="L9231" s="3">
        <f t="shared" si="291"/>
        <v>600</v>
      </c>
      <c r="M9231">
        <v>570</v>
      </c>
      <c r="N9231" s="3">
        <f>Table2[[#This Row],[Total Cost]]-Table2[[#This Row],[Total Sales]]</f>
        <v>30</v>
      </c>
      <c r="O9231" t="s">
        <v>33</v>
      </c>
      <c r="P9231" t="s">
        <v>17</v>
      </c>
    </row>
    <row r="9232" spans="1:16">
      <c r="A9232" t="s">
        <v>34260</v>
      </c>
      <c r="B9232" t="s">
        <v>34261</v>
      </c>
      <c r="C9232" t="s">
        <v>37177</v>
      </c>
      <c r="D9232" t="s">
        <v>37039</v>
      </c>
      <c r="E9232" t="s">
        <v>34262</v>
      </c>
      <c r="F9232" t="s">
        <v>34263</v>
      </c>
      <c r="G9232" s="2">
        <v>45691</v>
      </c>
      <c r="H9232" t="s">
        <v>47</v>
      </c>
      <c r="I9232">
        <v>2</v>
      </c>
      <c r="J9232">
        <f t="shared" si="290"/>
        <v>1200</v>
      </c>
      <c r="K9232" s="3">
        <v>5</v>
      </c>
      <c r="L9232" s="3">
        <f t="shared" si="291"/>
        <v>2400</v>
      </c>
      <c r="M9232">
        <v>2280</v>
      </c>
      <c r="N9232" s="3">
        <f>Table2[[#This Row],[Total Cost]]-Table2[[#This Row],[Total Sales]]</f>
        <v>120</v>
      </c>
      <c r="O9232" t="s">
        <v>90</v>
      </c>
      <c r="P9232" t="s">
        <v>78</v>
      </c>
    </row>
    <row r="9233" spans="1:16">
      <c r="A9233" t="s">
        <v>34264</v>
      </c>
      <c r="B9233" t="s">
        <v>34265</v>
      </c>
      <c r="C9233" t="s">
        <v>37087</v>
      </c>
      <c r="D9233" t="s">
        <v>37325</v>
      </c>
      <c r="E9233" t="s">
        <v>34266</v>
      </c>
      <c r="F9233" t="s">
        <v>11025</v>
      </c>
      <c r="G9233" s="2">
        <v>45535</v>
      </c>
      <c r="H9233" t="s">
        <v>83</v>
      </c>
      <c r="I9233">
        <v>2</v>
      </c>
      <c r="J9233">
        <f t="shared" si="290"/>
        <v>150</v>
      </c>
      <c r="K9233" s="3">
        <v>5</v>
      </c>
      <c r="L9233" s="3">
        <f t="shared" si="291"/>
        <v>300</v>
      </c>
      <c r="M9233">
        <v>285</v>
      </c>
      <c r="N9233" s="3">
        <f>Table2[[#This Row],[Total Cost]]-Table2[[#This Row],[Total Sales]]</f>
        <v>15</v>
      </c>
      <c r="O9233" t="s">
        <v>33</v>
      </c>
      <c r="P9233" t="s">
        <v>17</v>
      </c>
    </row>
    <row r="9234" spans="1:16">
      <c r="A9234" t="s">
        <v>34267</v>
      </c>
      <c r="B9234" t="s">
        <v>34268</v>
      </c>
      <c r="C9234" t="s">
        <v>37633</v>
      </c>
      <c r="D9234" t="s">
        <v>37066</v>
      </c>
      <c r="E9234" t="s">
        <v>34269</v>
      </c>
      <c r="F9234" t="s">
        <v>19504</v>
      </c>
      <c r="G9234" s="2">
        <v>45746</v>
      </c>
      <c r="H9234" t="s">
        <v>15</v>
      </c>
      <c r="I9234">
        <v>1</v>
      </c>
      <c r="J9234">
        <f t="shared" si="290"/>
        <v>800</v>
      </c>
      <c r="K9234" s="3">
        <v>0</v>
      </c>
      <c r="L9234" s="3">
        <f t="shared" si="291"/>
        <v>800</v>
      </c>
      <c r="M9234">
        <v>800</v>
      </c>
      <c r="N9234" s="3">
        <f>Table2[[#This Row],[Total Cost]]-Table2[[#This Row],[Total Sales]]</f>
        <v>0</v>
      </c>
      <c r="O9234" t="s">
        <v>33</v>
      </c>
      <c r="P9234" t="s">
        <v>17</v>
      </c>
    </row>
    <row r="9235" spans="1:16">
      <c r="A9235" t="s">
        <v>34270</v>
      </c>
      <c r="B9235" t="s">
        <v>34271</v>
      </c>
      <c r="C9235" t="s">
        <v>37406</v>
      </c>
      <c r="D9235" t="s">
        <v>37418</v>
      </c>
      <c r="E9235" t="s">
        <v>34272</v>
      </c>
      <c r="F9235" t="s">
        <v>34273</v>
      </c>
      <c r="G9235" s="2">
        <v>45560</v>
      </c>
      <c r="H9235" t="s">
        <v>73</v>
      </c>
      <c r="I9235">
        <v>4</v>
      </c>
      <c r="J9235">
        <f t="shared" si="290"/>
        <v>120</v>
      </c>
      <c r="K9235" s="3">
        <v>0</v>
      </c>
      <c r="L9235" s="3">
        <f t="shared" si="291"/>
        <v>480</v>
      </c>
      <c r="M9235">
        <v>480</v>
      </c>
      <c r="N9235" s="3">
        <f>Table2[[#This Row],[Total Cost]]-Table2[[#This Row],[Total Sales]]</f>
        <v>0</v>
      </c>
      <c r="O9235" t="s">
        <v>84</v>
      </c>
      <c r="P9235" t="s">
        <v>17</v>
      </c>
    </row>
    <row r="9236" spans="1:16">
      <c r="A9236" t="s">
        <v>34274</v>
      </c>
      <c r="B9236" t="s">
        <v>34275</v>
      </c>
      <c r="C9236" t="s">
        <v>37809</v>
      </c>
      <c r="D9236" t="s">
        <v>36983</v>
      </c>
      <c r="E9236" t="s">
        <v>34276</v>
      </c>
      <c r="F9236" t="s">
        <v>34277</v>
      </c>
      <c r="G9236" s="2">
        <v>45725</v>
      </c>
      <c r="H9236" t="s">
        <v>56</v>
      </c>
      <c r="I9236">
        <v>1</v>
      </c>
      <c r="J9236">
        <f t="shared" si="290"/>
        <v>90</v>
      </c>
      <c r="K9236" s="3">
        <v>0</v>
      </c>
      <c r="L9236" s="3">
        <f t="shared" si="291"/>
        <v>90</v>
      </c>
      <c r="M9236">
        <v>90</v>
      </c>
      <c r="N9236" s="3">
        <f>Table2[[#This Row],[Total Cost]]-Table2[[#This Row],[Total Sales]]</f>
        <v>0</v>
      </c>
      <c r="O9236" t="s">
        <v>23</v>
      </c>
      <c r="P9236" t="s">
        <v>17</v>
      </c>
    </row>
    <row r="9237" spans="1:16">
      <c r="A9237" s="1" t="s">
        <v>34278</v>
      </c>
      <c r="B9237" t="s">
        <v>34279</v>
      </c>
      <c r="C9237" t="s">
        <v>37527</v>
      </c>
      <c r="D9237" t="s">
        <v>37564</v>
      </c>
      <c r="E9237" t="s">
        <v>1006</v>
      </c>
      <c r="F9237" t="s">
        <v>1067</v>
      </c>
      <c r="G9237" s="2">
        <v>45460</v>
      </c>
      <c r="H9237" t="s">
        <v>15</v>
      </c>
      <c r="I9237">
        <v>2</v>
      </c>
      <c r="J9237">
        <f t="shared" si="290"/>
        <v>800</v>
      </c>
      <c r="K9237" s="3">
        <v>10</v>
      </c>
      <c r="L9237" s="3">
        <f t="shared" si="291"/>
        <v>1600</v>
      </c>
      <c r="M9237">
        <v>1440</v>
      </c>
      <c r="N9237" s="3">
        <f>Table2[[#This Row],[Total Cost]]-Table2[[#This Row],[Total Sales]]</f>
        <v>160</v>
      </c>
      <c r="O9237" t="s">
        <v>84</v>
      </c>
      <c r="P9237" t="s">
        <v>17</v>
      </c>
    </row>
    <row r="9238" spans="1:16">
      <c r="A9238" t="s">
        <v>34280</v>
      </c>
      <c r="B9238" t="s">
        <v>25739</v>
      </c>
      <c r="C9238" t="s">
        <v>37163</v>
      </c>
      <c r="D9238" t="s">
        <v>37061</v>
      </c>
      <c r="E9238" t="s">
        <v>34281</v>
      </c>
      <c r="F9238" t="s">
        <v>34282</v>
      </c>
      <c r="G9238" s="2">
        <v>45610</v>
      </c>
      <c r="H9238" t="s">
        <v>47</v>
      </c>
      <c r="I9238">
        <v>1</v>
      </c>
      <c r="J9238">
        <f t="shared" si="290"/>
        <v>1200</v>
      </c>
      <c r="K9238" s="3">
        <v>5</v>
      </c>
      <c r="L9238" s="3">
        <f t="shared" si="291"/>
        <v>1200</v>
      </c>
      <c r="M9238">
        <v>1140</v>
      </c>
      <c r="N9238" s="3">
        <f>Table2[[#This Row],[Total Cost]]-Table2[[#This Row],[Total Sales]]</f>
        <v>60</v>
      </c>
      <c r="O9238" t="s">
        <v>33</v>
      </c>
      <c r="P9238" t="s">
        <v>17</v>
      </c>
    </row>
    <row r="9239" spans="1:16">
      <c r="A9239" t="s">
        <v>34283</v>
      </c>
      <c r="B9239" t="s">
        <v>34284</v>
      </c>
      <c r="C9239" t="s">
        <v>37557</v>
      </c>
      <c r="D9239" t="s">
        <v>37118</v>
      </c>
      <c r="E9239" t="s">
        <v>34285</v>
      </c>
      <c r="F9239" t="s">
        <v>19380</v>
      </c>
      <c r="G9239" s="2">
        <v>45652</v>
      </c>
      <c r="H9239" t="s">
        <v>83</v>
      </c>
      <c r="I9239">
        <v>1</v>
      </c>
      <c r="J9239">
        <f t="shared" si="290"/>
        <v>150</v>
      </c>
      <c r="K9239" s="3">
        <v>10</v>
      </c>
      <c r="L9239" s="3">
        <f t="shared" si="291"/>
        <v>150</v>
      </c>
      <c r="M9239">
        <v>135</v>
      </c>
      <c r="N9239" s="3">
        <f>Table2[[#This Row],[Total Cost]]-Table2[[#This Row],[Total Sales]]</f>
        <v>15</v>
      </c>
      <c r="O9239" t="s">
        <v>84</v>
      </c>
      <c r="P9239" t="s">
        <v>17</v>
      </c>
    </row>
    <row r="9240" spans="1:16">
      <c r="A9240" t="s">
        <v>34286</v>
      </c>
      <c r="B9240" t="s">
        <v>34287</v>
      </c>
      <c r="C9240" t="s">
        <v>36970</v>
      </c>
      <c r="D9240" t="s">
        <v>36950</v>
      </c>
      <c r="E9240" t="s">
        <v>34288</v>
      </c>
      <c r="F9240" t="s">
        <v>34289</v>
      </c>
      <c r="G9240" s="2">
        <v>45677</v>
      </c>
      <c r="H9240" t="s">
        <v>15</v>
      </c>
      <c r="I9240">
        <v>4</v>
      </c>
      <c r="J9240">
        <f t="shared" si="290"/>
        <v>800</v>
      </c>
      <c r="K9240" s="3">
        <v>0</v>
      </c>
      <c r="L9240" s="3">
        <f t="shared" si="291"/>
        <v>3200</v>
      </c>
      <c r="M9240">
        <v>3200</v>
      </c>
      <c r="N9240" s="3">
        <f>Table2[[#This Row],[Total Cost]]-Table2[[#This Row],[Total Sales]]</f>
        <v>0</v>
      </c>
      <c r="O9240" t="s">
        <v>84</v>
      </c>
      <c r="P9240" t="s">
        <v>17</v>
      </c>
    </row>
    <row r="9241" spans="1:16">
      <c r="A9241" t="s">
        <v>34290</v>
      </c>
      <c r="B9241" t="s">
        <v>34291</v>
      </c>
      <c r="C9241" t="s">
        <v>37208</v>
      </c>
      <c r="D9241" t="s">
        <v>37469</v>
      </c>
      <c r="E9241" t="s">
        <v>34292</v>
      </c>
      <c r="F9241" t="s">
        <v>34293</v>
      </c>
      <c r="G9241" s="2">
        <v>45543</v>
      </c>
      <c r="H9241" t="s">
        <v>83</v>
      </c>
      <c r="I9241">
        <v>3</v>
      </c>
      <c r="J9241">
        <f t="shared" si="290"/>
        <v>150</v>
      </c>
      <c r="K9241" s="3">
        <v>0</v>
      </c>
      <c r="L9241" s="3">
        <f t="shared" si="291"/>
        <v>450</v>
      </c>
      <c r="M9241">
        <v>450</v>
      </c>
      <c r="N9241" s="3">
        <f>Table2[[#This Row],[Total Cost]]-Table2[[#This Row],[Total Sales]]</f>
        <v>0</v>
      </c>
      <c r="O9241" t="s">
        <v>16</v>
      </c>
      <c r="P9241" t="s">
        <v>17</v>
      </c>
    </row>
    <row r="9242" spans="1:16">
      <c r="A9242" t="s">
        <v>34294</v>
      </c>
      <c r="B9242" t="s">
        <v>34295</v>
      </c>
      <c r="C9242" t="s">
        <v>37733</v>
      </c>
      <c r="D9242" t="s">
        <v>36989</v>
      </c>
      <c r="E9242" t="s">
        <v>34296</v>
      </c>
      <c r="F9242" t="s">
        <v>34297</v>
      </c>
      <c r="G9242" s="2">
        <v>45720</v>
      </c>
      <c r="H9242" t="s">
        <v>73</v>
      </c>
      <c r="I9242">
        <v>3</v>
      </c>
      <c r="J9242">
        <f t="shared" si="290"/>
        <v>120</v>
      </c>
      <c r="K9242" s="3">
        <v>10</v>
      </c>
      <c r="L9242" s="3">
        <f t="shared" si="291"/>
        <v>360</v>
      </c>
      <c r="M9242">
        <v>324</v>
      </c>
      <c r="N9242" s="3">
        <f>Table2[[#This Row],[Total Cost]]-Table2[[#This Row],[Total Sales]]</f>
        <v>36</v>
      </c>
      <c r="O9242" t="s">
        <v>23</v>
      </c>
      <c r="P9242" t="s">
        <v>17</v>
      </c>
    </row>
    <row r="9243" spans="1:16">
      <c r="A9243" t="s">
        <v>34298</v>
      </c>
      <c r="B9243" t="s">
        <v>34299</v>
      </c>
      <c r="C9243" t="s">
        <v>37365</v>
      </c>
      <c r="D9243" t="s">
        <v>37375</v>
      </c>
      <c r="E9243" t="s">
        <v>34300</v>
      </c>
      <c r="F9243" t="s">
        <v>34301</v>
      </c>
      <c r="G9243" s="2">
        <v>45483</v>
      </c>
      <c r="H9243" t="s">
        <v>28</v>
      </c>
      <c r="I9243">
        <v>3</v>
      </c>
      <c r="J9243">
        <f t="shared" si="290"/>
        <v>300</v>
      </c>
      <c r="K9243" s="3">
        <v>0</v>
      </c>
      <c r="L9243" s="3">
        <f t="shared" si="291"/>
        <v>900</v>
      </c>
      <c r="M9243">
        <v>900</v>
      </c>
      <c r="N9243" s="3">
        <f>Table2[[#This Row],[Total Cost]]-Table2[[#This Row],[Total Sales]]</f>
        <v>0</v>
      </c>
      <c r="O9243" t="s">
        <v>84</v>
      </c>
      <c r="P9243" t="s">
        <v>17</v>
      </c>
    </row>
    <row r="9244" spans="1:16">
      <c r="A9244" t="s">
        <v>34302</v>
      </c>
      <c r="B9244" t="s">
        <v>34303</v>
      </c>
      <c r="C9244" t="s">
        <v>38267</v>
      </c>
      <c r="D9244" t="s">
        <v>37700</v>
      </c>
      <c r="E9244" t="s">
        <v>21717</v>
      </c>
      <c r="F9244" t="s">
        <v>34304</v>
      </c>
      <c r="G9244" s="2">
        <v>45691</v>
      </c>
      <c r="H9244" t="s">
        <v>28</v>
      </c>
      <c r="I9244">
        <v>3</v>
      </c>
      <c r="J9244">
        <f t="shared" si="290"/>
        <v>300</v>
      </c>
      <c r="K9244" s="3">
        <v>10</v>
      </c>
      <c r="L9244" s="3">
        <f t="shared" si="291"/>
        <v>900</v>
      </c>
      <c r="M9244">
        <v>810</v>
      </c>
      <c r="N9244" s="3">
        <f>Table2[[#This Row],[Total Cost]]-Table2[[#This Row],[Total Sales]]</f>
        <v>90</v>
      </c>
      <c r="O9244" t="s">
        <v>33</v>
      </c>
      <c r="P9244" t="s">
        <v>17</v>
      </c>
    </row>
    <row r="9245" spans="1:16">
      <c r="A9245" t="s">
        <v>34305</v>
      </c>
      <c r="B9245" t="s">
        <v>34306</v>
      </c>
      <c r="C9245" t="s">
        <v>37410</v>
      </c>
      <c r="D9245" t="s">
        <v>37030</v>
      </c>
      <c r="E9245" t="s">
        <v>34307</v>
      </c>
      <c r="F9245" t="s">
        <v>26300</v>
      </c>
      <c r="G9245" s="2">
        <v>45764</v>
      </c>
      <c r="H9245" t="s">
        <v>83</v>
      </c>
      <c r="I9245">
        <v>1</v>
      </c>
      <c r="J9245">
        <f t="shared" si="290"/>
        <v>150</v>
      </c>
      <c r="K9245" s="3">
        <v>5</v>
      </c>
      <c r="L9245" s="3">
        <f t="shared" si="291"/>
        <v>150</v>
      </c>
      <c r="M9245">
        <v>142.5</v>
      </c>
      <c r="N9245" s="3">
        <f>Table2[[#This Row],[Total Cost]]-Table2[[#This Row],[Total Sales]]</f>
        <v>7.5</v>
      </c>
      <c r="O9245" t="s">
        <v>16</v>
      </c>
      <c r="P9245" t="s">
        <v>17</v>
      </c>
    </row>
    <row r="9246" spans="1:16">
      <c r="A9246" t="s">
        <v>34308</v>
      </c>
      <c r="B9246" t="s">
        <v>34309</v>
      </c>
      <c r="C9246" t="s">
        <v>37275</v>
      </c>
      <c r="D9246" t="s">
        <v>37198</v>
      </c>
      <c r="E9246" t="s">
        <v>34310</v>
      </c>
      <c r="F9246" t="s">
        <v>34311</v>
      </c>
      <c r="G9246" s="2">
        <v>45751</v>
      </c>
      <c r="H9246" t="s">
        <v>89</v>
      </c>
      <c r="I9246">
        <v>4</v>
      </c>
      <c r="J9246">
        <f t="shared" si="290"/>
        <v>50</v>
      </c>
      <c r="K9246" s="3">
        <v>0</v>
      </c>
      <c r="L9246" s="3">
        <f t="shared" si="291"/>
        <v>200</v>
      </c>
      <c r="M9246">
        <v>200</v>
      </c>
      <c r="N9246" s="3">
        <f>Table2[[#This Row],[Total Cost]]-Table2[[#This Row],[Total Sales]]</f>
        <v>0</v>
      </c>
      <c r="O9246" t="s">
        <v>23</v>
      </c>
      <c r="P9246" t="s">
        <v>17</v>
      </c>
    </row>
    <row r="9247" spans="1:16">
      <c r="A9247" t="s">
        <v>34312</v>
      </c>
      <c r="B9247" t="s">
        <v>34313</v>
      </c>
      <c r="C9247" t="s">
        <v>37302</v>
      </c>
      <c r="D9247" t="s">
        <v>36965</v>
      </c>
      <c r="E9247" t="s">
        <v>34314</v>
      </c>
      <c r="F9247" t="s">
        <v>34315</v>
      </c>
      <c r="G9247" s="2">
        <v>45440</v>
      </c>
      <c r="H9247" t="s">
        <v>83</v>
      </c>
      <c r="I9247">
        <v>4</v>
      </c>
      <c r="J9247">
        <f t="shared" si="290"/>
        <v>150</v>
      </c>
      <c r="K9247" s="3">
        <v>10</v>
      </c>
      <c r="L9247" s="3">
        <f t="shared" si="291"/>
        <v>600</v>
      </c>
      <c r="M9247">
        <v>540</v>
      </c>
      <c r="N9247" s="3">
        <f>Table2[[#This Row],[Total Cost]]-Table2[[#This Row],[Total Sales]]</f>
        <v>60</v>
      </c>
      <c r="O9247" t="s">
        <v>23</v>
      </c>
      <c r="P9247" t="s">
        <v>78</v>
      </c>
    </row>
    <row r="9248" spans="1:16">
      <c r="A9248" t="s">
        <v>34316</v>
      </c>
      <c r="B9248" t="s">
        <v>34317</v>
      </c>
      <c r="C9248" t="s">
        <v>38282</v>
      </c>
      <c r="D9248" t="s">
        <v>37345</v>
      </c>
      <c r="E9248" t="s">
        <v>34318</v>
      </c>
      <c r="F9248" t="s">
        <v>34319</v>
      </c>
      <c r="G9248" s="2">
        <v>45446</v>
      </c>
      <c r="H9248" t="s">
        <v>28</v>
      </c>
      <c r="I9248">
        <v>4</v>
      </c>
      <c r="J9248">
        <f t="shared" si="290"/>
        <v>300</v>
      </c>
      <c r="K9248" s="3">
        <v>0</v>
      </c>
      <c r="L9248" s="3">
        <f t="shared" si="291"/>
        <v>1200</v>
      </c>
      <c r="M9248">
        <v>1200</v>
      </c>
      <c r="N9248" s="3">
        <f>Table2[[#This Row],[Total Cost]]-Table2[[#This Row],[Total Sales]]</f>
        <v>0</v>
      </c>
      <c r="O9248" t="s">
        <v>84</v>
      </c>
      <c r="P9248" t="s">
        <v>17</v>
      </c>
    </row>
    <row r="9249" spans="1:16">
      <c r="A9249" t="s">
        <v>34320</v>
      </c>
      <c r="B9249" t="s">
        <v>34321</v>
      </c>
      <c r="C9249" t="s">
        <v>36963</v>
      </c>
      <c r="D9249" t="s">
        <v>37046</v>
      </c>
      <c r="E9249" t="s">
        <v>34322</v>
      </c>
      <c r="F9249" t="s">
        <v>30683</v>
      </c>
      <c r="G9249" s="2">
        <v>45595</v>
      </c>
      <c r="H9249" t="s">
        <v>83</v>
      </c>
      <c r="I9249">
        <v>4</v>
      </c>
      <c r="J9249">
        <f t="shared" si="290"/>
        <v>150</v>
      </c>
      <c r="K9249" s="3">
        <v>5</v>
      </c>
      <c r="L9249" s="3">
        <f t="shared" si="291"/>
        <v>600</v>
      </c>
      <c r="M9249">
        <v>570</v>
      </c>
      <c r="N9249" s="3">
        <f>Table2[[#This Row],[Total Cost]]-Table2[[#This Row],[Total Sales]]</f>
        <v>30</v>
      </c>
      <c r="O9249" t="s">
        <v>16</v>
      </c>
      <c r="P9249" t="s">
        <v>17</v>
      </c>
    </row>
    <row r="9250" spans="1:16">
      <c r="A9250" t="s">
        <v>34323</v>
      </c>
      <c r="B9250" t="s">
        <v>8761</v>
      </c>
      <c r="C9250" t="s">
        <v>37075</v>
      </c>
      <c r="D9250" t="s">
        <v>37094</v>
      </c>
      <c r="E9250" t="s">
        <v>34324</v>
      </c>
      <c r="F9250" t="s">
        <v>34325</v>
      </c>
      <c r="G9250" s="2">
        <v>45588</v>
      </c>
      <c r="H9250" t="s">
        <v>42</v>
      </c>
      <c r="I9250">
        <v>4</v>
      </c>
      <c r="J9250">
        <f t="shared" si="290"/>
        <v>200</v>
      </c>
      <c r="K9250" s="3">
        <v>0</v>
      </c>
      <c r="L9250" s="3">
        <f t="shared" si="291"/>
        <v>800</v>
      </c>
      <c r="M9250">
        <v>800</v>
      </c>
      <c r="N9250" s="3">
        <f>Table2[[#This Row],[Total Cost]]-Table2[[#This Row],[Total Sales]]</f>
        <v>0</v>
      </c>
      <c r="O9250" t="s">
        <v>90</v>
      </c>
      <c r="P9250" t="s">
        <v>17</v>
      </c>
    </row>
    <row r="9251" spans="1:16">
      <c r="A9251" t="s">
        <v>34326</v>
      </c>
      <c r="B9251" t="s">
        <v>34327</v>
      </c>
      <c r="C9251" t="s">
        <v>37294</v>
      </c>
      <c r="D9251" t="s">
        <v>37983</v>
      </c>
      <c r="E9251" t="s">
        <v>34328</v>
      </c>
      <c r="F9251" t="s">
        <v>15972</v>
      </c>
      <c r="G9251" s="2">
        <v>45450</v>
      </c>
      <c r="H9251" t="s">
        <v>15</v>
      </c>
      <c r="I9251">
        <v>2</v>
      </c>
      <c r="J9251">
        <f t="shared" si="290"/>
        <v>800</v>
      </c>
      <c r="K9251" s="3">
        <v>0</v>
      </c>
      <c r="L9251" s="3">
        <f t="shared" si="291"/>
        <v>1600</v>
      </c>
      <c r="M9251">
        <v>1600</v>
      </c>
      <c r="N9251" s="3">
        <f>Table2[[#This Row],[Total Cost]]-Table2[[#This Row],[Total Sales]]</f>
        <v>0</v>
      </c>
      <c r="O9251" t="s">
        <v>90</v>
      </c>
      <c r="P9251" t="s">
        <v>17</v>
      </c>
    </row>
    <row r="9252" spans="1:16">
      <c r="A9252" t="s">
        <v>34329</v>
      </c>
      <c r="B9252" t="s">
        <v>34330</v>
      </c>
      <c r="C9252" t="s">
        <v>36960</v>
      </c>
      <c r="D9252" t="s">
        <v>38305</v>
      </c>
      <c r="E9252" t="s">
        <v>34331</v>
      </c>
      <c r="F9252" t="s">
        <v>34332</v>
      </c>
      <c r="G9252" s="2">
        <v>45685</v>
      </c>
      <c r="H9252" t="s">
        <v>28</v>
      </c>
      <c r="I9252">
        <v>4</v>
      </c>
      <c r="J9252">
        <f t="shared" si="290"/>
        <v>300</v>
      </c>
      <c r="K9252" s="3">
        <v>5</v>
      </c>
      <c r="L9252" s="3">
        <f t="shared" si="291"/>
        <v>1200</v>
      </c>
      <c r="M9252">
        <v>1140</v>
      </c>
      <c r="N9252" s="3">
        <f>Table2[[#This Row],[Total Cost]]-Table2[[#This Row],[Total Sales]]</f>
        <v>60</v>
      </c>
      <c r="O9252" t="s">
        <v>33</v>
      </c>
      <c r="P9252" t="s">
        <v>17</v>
      </c>
    </row>
    <row r="9253" spans="1:16">
      <c r="A9253" t="s">
        <v>34333</v>
      </c>
      <c r="B9253" t="s">
        <v>16833</v>
      </c>
      <c r="C9253" t="s">
        <v>37109</v>
      </c>
      <c r="D9253" t="s">
        <v>37255</v>
      </c>
      <c r="E9253" t="s">
        <v>34334</v>
      </c>
      <c r="F9253" t="s">
        <v>6730</v>
      </c>
      <c r="G9253" s="2">
        <v>45590</v>
      </c>
      <c r="H9253" t="s">
        <v>56</v>
      </c>
      <c r="I9253">
        <v>4</v>
      </c>
      <c r="J9253">
        <f t="shared" si="290"/>
        <v>90</v>
      </c>
      <c r="K9253" s="3">
        <v>5</v>
      </c>
      <c r="L9253" s="3">
        <f t="shared" si="291"/>
        <v>360</v>
      </c>
      <c r="M9253">
        <v>342</v>
      </c>
      <c r="N9253" s="3">
        <f>Table2[[#This Row],[Total Cost]]-Table2[[#This Row],[Total Sales]]</f>
        <v>18</v>
      </c>
      <c r="O9253" t="s">
        <v>23</v>
      </c>
      <c r="P9253" t="s">
        <v>17</v>
      </c>
    </row>
    <row r="9254" spans="1:16">
      <c r="A9254" t="s">
        <v>34335</v>
      </c>
      <c r="B9254" t="s">
        <v>34336</v>
      </c>
      <c r="C9254" t="s">
        <v>37318</v>
      </c>
      <c r="D9254" t="s">
        <v>37097</v>
      </c>
      <c r="E9254" t="s">
        <v>34337</v>
      </c>
      <c r="F9254" t="s">
        <v>34338</v>
      </c>
      <c r="G9254" s="2">
        <v>45621</v>
      </c>
      <c r="H9254" t="s">
        <v>28</v>
      </c>
      <c r="I9254">
        <v>4</v>
      </c>
      <c r="J9254">
        <f t="shared" si="290"/>
        <v>300</v>
      </c>
      <c r="K9254" s="3">
        <v>0</v>
      </c>
      <c r="L9254" s="3">
        <f t="shared" si="291"/>
        <v>1200</v>
      </c>
      <c r="M9254">
        <v>1200</v>
      </c>
      <c r="N9254" s="3">
        <f>Table2[[#This Row],[Total Cost]]-Table2[[#This Row],[Total Sales]]</f>
        <v>0</v>
      </c>
      <c r="O9254" t="s">
        <v>23</v>
      </c>
      <c r="P9254" t="s">
        <v>17</v>
      </c>
    </row>
    <row r="9255" spans="1:16">
      <c r="A9255" s="1" t="s">
        <v>34339</v>
      </c>
      <c r="B9255" t="s">
        <v>34340</v>
      </c>
      <c r="C9255" t="s">
        <v>37010</v>
      </c>
      <c r="D9255" t="s">
        <v>37260</v>
      </c>
      <c r="E9255" t="s">
        <v>34341</v>
      </c>
      <c r="F9255" t="s">
        <v>34342</v>
      </c>
      <c r="G9255" s="2">
        <v>45607</v>
      </c>
      <c r="H9255" t="s">
        <v>89</v>
      </c>
      <c r="I9255">
        <v>1</v>
      </c>
      <c r="J9255">
        <f t="shared" si="290"/>
        <v>50</v>
      </c>
      <c r="K9255" s="3">
        <v>0</v>
      </c>
      <c r="L9255" s="3">
        <f t="shared" si="291"/>
        <v>50</v>
      </c>
      <c r="M9255">
        <v>50</v>
      </c>
      <c r="N9255" s="3">
        <f>Table2[[#This Row],[Total Cost]]-Table2[[#This Row],[Total Sales]]</f>
        <v>0</v>
      </c>
      <c r="O9255" t="s">
        <v>90</v>
      </c>
      <c r="P9255" t="s">
        <v>78</v>
      </c>
    </row>
    <row r="9256" spans="1:16">
      <c r="A9256" t="s">
        <v>34343</v>
      </c>
      <c r="B9256" t="s">
        <v>34344</v>
      </c>
      <c r="C9256" t="s">
        <v>37293</v>
      </c>
      <c r="D9256" t="s">
        <v>37614</v>
      </c>
      <c r="E9256" t="s">
        <v>34345</v>
      </c>
      <c r="F9256" t="s">
        <v>30616</v>
      </c>
      <c r="G9256" s="2">
        <v>45443</v>
      </c>
      <c r="H9256" t="s">
        <v>28</v>
      </c>
      <c r="I9256">
        <v>3</v>
      </c>
      <c r="J9256">
        <f t="shared" si="290"/>
        <v>300</v>
      </c>
      <c r="K9256" s="3">
        <v>0</v>
      </c>
      <c r="L9256" s="3">
        <f t="shared" si="291"/>
        <v>900</v>
      </c>
      <c r="M9256">
        <v>900</v>
      </c>
      <c r="N9256" s="3">
        <f>Table2[[#This Row],[Total Cost]]-Table2[[#This Row],[Total Sales]]</f>
        <v>0</v>
      </c>
      <c r="O9256" t="s">
        <v>33</v>
      </c>
      <c r="P9256" t="s">
        <v>17</v>
      </c>
    </row>
    <row r="9257" spans="1:16">
      <c r="A9257" t="s">
        <v>34346</v>
      </c>
      <c r="B9257" t="s">
        <v>34347</v>
      </c>
      <c r="C9257" t="s">
        <v>37137</v>
      </c>
      <c r="D9257" t="s">
        <v>37094</v>
      </c>
      <c r="E9257" t="s">
        <v>34348</v>
      </c>
      <c r="F9257" t="s">
        <v>34349</v>
      </c>
      <c r="G9257" s="2">
        <v>45616</v>
      </c>
      <c r="H9257" t="s">
        <v>56</v>
      </c>
      <c r="I9257">
        <v>1</v>
      </c>
      <c r="J9257">
        <f t="shared" si="290"/>
        <v>90</v>
      </c>
      <c r="K9257" s="3">
        <v>0</v>
      </c>
      <c r="L9257" s="3">
        <f t="shared" si="291"/>
        <v>90</v>
      </c>
      <c r="M9257">
        <v>90</v>
      </c>
      <c r="N9257" s="3">
        <f>Table2[[#This Row],[Total Cost]]-Table2[[#This Row],[Total Sales]]</f>
        <v>0</v>
      </c>
      <c r="O9257" t="s">
        <v>23</v>
      </c>
      <c r="P9257" t="s">
        <v>17</v>
      </c>
    </row>
    <row r="9258" spans="1:16">
      <c r="A9258" t="s">
        <v>34350</v>
      </c>
      <c r="B9258" t="s">
        <v>34351</v>
      </c>
      <c r="C9258" t="s">
        <v>37480</v>
      </c>
      <c r="D9258" t="s">
        <v>37080</v>
      </c>
      <c r="E9258" t="s">
        <v>34352</v>
      </c>
      <c r="F9258" t="s">
        <v>32234</v>
      </c>
      <c r="G9258" s="2">
        <v>45660</v>
      </c>
      <c r="H9258" t="s">
        <v>89</v>
      </c>
      <c r="I9258">
        <v>2</v>
      </c>
      <c r="J9258">
        <f t="shared" si="290"/>
        <v>50</v>
      </c>
      <c r="K9258" s="3">
        <v>5</v>
      </c>
      <c r="L9258" s="3">
        <f t="shared" si="291"/>
        <v>100</v>
      </c>
      <c r="M9258">
        <v>95</v>
      </c>
      <c r="N9258" s="3">
        <f>Table2[[#This Row],[Total Cost]]-Table2[[#This Row],[Total Sales]]</f>
        <v>5</v>
      </c>
      <c r="O9258" t="s">
        <v>33</v>
      </c>
      <c r="P9258" t="s">
        <v>17</v>
      </c>
    </row>
    <row r="9259" spans="1:16">
      <c r="A9259" t="s">
        <v>34353</v>
      </c>
      <c r="B9259" t="s">
        <v>34354</v>
      </c>
      <c r="C9259" t="s">
        <v>38062</v>
      </c>
      <c r="D9259" t="s">
        <v>37101</v>
      </c>
      <c r="E9259" t="s">
        <v>34355</v>
      </c>
      <c r="F9259" t="s">
        <v>34356</v>
      </c>
      <c r="G9259" s="2">
        <v>45409</v>
      </c>
      <c r="H9259" t="s">
        <v>22</v>
      </c>
      <c r="I9259">
        <v>2</v>
      </c>
      <c r="J9259">
        <f t="shared" si="290"/>
        <v>100</v>
      </c>
      <c r="K9259" s="3">
        <v>10</v>
      </c>
      <c r="L9259" s="3">
        <f t="shared" si="291"/>
        <v>200</v>
      </c>
      <c r="M9259">
        <v>180</v>
      </c>
      <c r="N9259" s="3">
        <f>Table2[[#This Row],[Total Cost]]-Table2[[#This Row],[Total Sales]]</f>
        <v>20</v>
      </c>
      <c r="O9259" t="s">
        <v>90</v>
      </c>
      <c r="P9259" t="s">
        <v>17</v>
      </c>
    </row>
    <row r="9260" spans="1:16">
      <c r="A9260" t="s">
        <v>34357</v>
      </c>
      <c r="B9260" t="s">
        <v>34358</v>
      </c>
      <c r="C9260" t="s">
        <v>37109</v>
      </c>
      <c r="D9260" t="s">
        <v>37190</v>
      </c>
      <c r="E9260" t="s">
        <v>34359</v>
      </c>
      <c r="F9260" t="s">
        <v>34360</v>
      </c>
      <c r="G9260" s="2">
        <v>45522</v>
      </c>
      <c r="H9260" t="s">
        <v>42</v>
      </c>
      <c r="I9260">
        <v>1</v>
      </c>
      <c r="J9260">
        <f t="shared" si="290"/>
        <v>200</v>
      </c>
      <c r="K9260" s="3">
        <v>5</v>
      </c>
      <c r="L9260" s="3">
        <f t="shared" si="291"/>
        <v>200</v>
      </c>
      <c r="M9260">
        <v>190</v>
      </c>
      <c r="N9260" s="3">
        <f>Table2[[#This Row],[Total Cost]]-Table2[[#This Row],[Total Sales]]</f>
        <v>10</v>
      </c>
      <c r="O9260" t="s">
        <v>16</v>
      </c>
      <c r="P9260" t="s">
        <v>17</v>
      </c>
    </row>
    <row r="9261" spans="1:16">
      <c r="A9261" t="s">
        <v>34361</v>
      </c>
      <c r="B9261" t="s">
        <v>34362</v>
      </c>
      <c r="C9261" t="s">
        <v>37090</v>
      </c>
      <c r="D9261" t="s">
        <v>37371</v>
      </c>
      <c r="E9261" t="s">
        <v>34363</v>
      </c>
      <c r="F9261" t="s">
        <v>34364</v>
      </c>
      <c r="G9261" s="2">
        <v>45762</v>
      </c>
      <c r="H9261" t="s">
        <v>73</v>
      </c>
      <c r="I9261">
        <v>4</v>
      </c>
      <c r="J9261">
        <f t="shared" si="290"/>
        <v>120</v>
      </c>
      <c r="K9261" s="3">
        <v>15</v>
      </c>
      <c r="L9261" s="3">
        <f t="shared" si="291"/>
        <v>480</v>
      </c>
      <c r="M9261">
        <v>408</v>
      </c>
      <c r="N9261" s="3">
        <f>Table2[[#This Row],[Total Cost]]-Table2[[#This Row],[Total Sales]]</f>
        <v>72</v>
      </c>
      <c r="O9261" t="s">
        <v>84</v>
      </c>
      <c r="P9261" t="s">
        <v>17</v>
      </c>
    </row>
    <row r="9262" spans="1:16">
      <c r="A9262" t="s">
        <v>34365</v>
      </c>
      <c r="B9262" t="s">
        <v>34366</v>
      </c>
      <c r="C9262" t="s">
        <v>37041</v>
      </c>
      <c r="D9262" t="s">
        <v>37066</v>
      </c>
      <c r="E9262" t="s">
        <v>34367</v>
      </c>
      <c r="F9262" t="s">
        <v>34368</v>
      </c>
      <c r="G9262" s="2">
        <v>45404</v>
      </c>
      <c r="H9262" t="s">
        <v>73</v>
      </c>
      <c r="I9262">
        <v>3</v>
      </c>
      <c r="J9262">
        <f t="shared" si="290"/>
        <v>120</v>
      </c>
      <c r="K9262" s="3">
        <v>0</v>
      </c>
      <c r="L9262" s="3">
        <f t="shared" si="291"/>
        <v>360</v>
      </c>
      <c r="M9262">
        <v>360</v>
      </c>
      <c r="N9262" s="3">
        <f>Table2[[#This Row],[Total Cost]]-Table2[[#This Row],[Total Sales]]</f>
        <v>0</v>
      </c>
      <c r="O9262" t="s">
        <v>23</v>
      </c>
      <c r="P9262" t="s">
        <v>17</v>
      </c>
    </row>
    <row r="9263" spans="1:16">
      <c r="A9263" t="s">
        <v>34369</v>
      </c>
      <c r="B9263" t="s">
        <v>34370</v>
      </c>
      <c r="C9263" t="s">
        <v>37021</v>
      </c>
      <c r="D9263" t="s">
        <v>38127</v>
      </c>
      <c r="E9263" t="s">
        <v>34371</v>
      </c>
      <c r="F9263" t="s">
        <v>2071</v>
      </c>
      <c r="G9263" s="2">
        <v>45443</v>
      </c>
      <c r="H9263" t="s">
        <v>83</v>
      </c>
      <c r="I9263">
        <v>1</v>
      </c>
      <c r="J9263">
        <f t="shared" si="290"/>
        <v>150</v>
      </c>
      <c r="K9263" s="3">
        <v>0</v>
      </c>
      <c r="L9263" s="3">
        <f t="shared" si="291"/>
        <v>150</v>
      </c>
      <c r="M9263">
        <v>150</v>
      </c>
      <c r="N9263" s="3">
        <f>Table2[[#This Row],[Total Cost]]-Table2[[#This Row],[Total Sales]]</f>
        <v>0</v>
      </c>
      <c r="O9263" t="s">
        <v>84</v>
      </c>
      <c r="P9263" t="s">
        <v>17</v>
      </c>
    </row>
    <row r="9264" spans="1:16">
      <c r="A9264" t="s">
        <v>34372</v>
      </c>
      <c r="B9264" t="s">
        <v>34373</v>
      </c>
      <c r="C9264" t="s">
        <v>37116</v>
      </c>
      <c r="D9264" t="s">
        <v>37315</v>
      </c>
      <c r="E9264" t="s">
        <v>34374</v>
      </c>
      <c r="F9264" t="s">
        <v>34375</v>
      </c>
      <c r="G9264" s="2">
        <v>45663</v>
      </c>
      <c r="H9264" t="s">
        <v>22</v>
      </c>
      <c r="I9264">
        <v>1</v>
      </c>
      <c r="J9264">
        <f t="shared" si="290"/>
        <v>100</v>
      </c>
      <c r="K9264" s="3">
        <v>10</v>
      </c>
      <c r="L9264" s="3">
        <f t="shared" si="291"/>
        <v>100</v>
      </c>
      <c r="M9264">
        <v>90</v>
      </c>
      <c r="N9264" s="3">
        <f>Table2[[#This Row],[Total Cost]]-Table2[[#This Row],[Total Sales]]</f>
        <v>10</v>
      </c>
      <c r="O9264" t="s">
        <v>23</v>
      </c>
      <c r="P9264" t="s">
        <v>17</v>
      </c>
    </row>
    <row r="9265" spans="1:16">
      <c r="A9265" t="s">
        <v>34376</v>
      </c>
      <c r="B9265" t="s">
        <v>34377</v>
      </c>
      <c r="C9265" t="s">
        <v>37062</v>
      </c>
      <c r="D9265" t="s">
        <v>37824</v>
      </c>
      <c r="E9265" t="s">
        <v>34378</v>
      </c>
      <c r="F9265" t="s">
        <v>34379</v>
      </c>
      <c r="G9265" s="2">
        <v>45551</v>
      </c>
      <c r="H9265" t="s">
        <v>47</v>
      </c>
      <c r="I9265">
        <v>1</v>
      </c>
      <c r="J9265">
        <f t="shared" si="290"/>
        <v>1200</v>
      </c>
      <c r="K9265" s="3">
        <v>0</v>
      </c>
      <c r="L9265" s="3">
        <f t="shared" si="291"/>
        <v>1200</v>
      </c>
      <c r="M9265">
        <v>1200</v>
      </c>
      <c r="N9265" s="3">
        <f>Table2[[#This Row],[Total Cost]]-Table2[[#This Row],[Total Sales]]</f>
        <v>0</v>
      </c>
      <c r="O9265" t="s">
        <v>33</v>
      </c>
      <c r="P9265" t="s">
        <v>17</v>
      </c>
    </row>
    <row r="9266" spans="1:16">
      <c r="A9266" t="s">
        <v>34380</v>
      </c>
      <c r="B9266" t="s">
        <v>34381</v>
      </c>
      <c r="C9266" t="s">
        <v>37750</v>
      </c>
      <c r="D9266" t="s">
        <v>38305</v>
      </c>
      <c r="E9266" t="s">
        <v>34382</v>
      </c>
      <c r="F9266" t="s">
        <v>34383</v>
      </c>
      <c r="G9266" s="2">
        <v>45624</v>
      </c>
      <c r="H9266" t="s">
        <v>89</v>
      </c>
      <c r="I9266">
        <v>2</v>
      </c>
      <c r="J9266">
        <f t="shared" si="290"/>
        <v>50</v>
      </c>
      <c r="K9266" s="3">
        <v>0</v>
      </c>
      <c r="L9266" s="3">
        <f t="shared" si="291"/>
        <v>100</v>
      </c>
      <c r="M9266">
        <v>100</v>
      </c>
      <c r="N9266" s="3">
        <f>Table2[[#This Row],[Total Cost]]-Table2[[#This Row],[Total Sales]]</f>
        <v>0</v>
      </c>
      <c r="O9266" t="s">
        <v>90</v>
      </c>
      <c r="P9266" t="s">
        <v>17</v>
      </c>
    </row>
    <row r="9267" spans="1:16">
      <c r="A9267" t="s">
        <v>34384</v>
      </c>
      <c r="B9267" t="s">
        <v>34385</v>
      </c>
      <c r="C9267" t="s">
        <v>37377</v>
      </c>
      <c r="D9267" t="s">
        <v>36983</v>
      </c>
      <c r="E9267" t="s">
        <v>34386</v>
      </c>
      <c r="F9267" t="s">
        <v>2007</v>
      </c>
      <c r="G9267" s="2">
        <v>45443</v>
      </c>
      <c r="H9267" t="s">
        <v>22</v>
      </c>
      <c r="I9267">
        <v>1</v>
      </c>
      <c r="J9267">
        <f t="shared" si="290"/>
        <v>100</v>
      </c>
      <c r="K9267" s="3">
        <v>5</v>
      </c>
      <c r="L9267" s="3">
        <f t="shared" si="291"/>
        <v>100</v>
      </c>
      <c r="M9267">
        <v>95</v>
      </c>
      <c r="N9267" s="3">
        <f>Table2[[#This Row],[Total Cost]]-Table2[[#This Row],[Total Sales]]</f>
        <v>5</v>
      </c>
      <c r="O9267" t="s">
        <v>33</v>
      </c>
      <c r="P9267" t="s">
        <v>17</v>
      </c>
    </row>
    <row r="9268" spans="1:16">
      <c r="A9268" t="s">
        <v>34387</v>
      </c>
      <c r="B9268" t="s">
        <v>34388</v>
      </c>
      <c r="C9268" t="s">
        <v>38104</v>
      </c>
      <c r="D9268" t="s">
        <v>37201</v>
      </c>
      <c r="E9268" t="s">
        <v>34389</v>
      </c>
      <c r="F9268" t="s">
        <v>34390</v>
      </c>
      <c r="G9268" s="2">
        <v>45545</v>
      </c>
      <c r="H9268" t="s">
        <v>73</v>
      </c>
      <c r="I9268">
        <v>4</v>
      </c>
      <c r="J9268">
        <f t="shared" si="290"/>
        <v>120</v>
      </c>
      <c r="K9268" s="3">
        <v>0</v>
      </c>
      <c r="L9268" s="3">
        <f t="shared" si="291"/>
        <v>480</v>
      </c>
      <c r="M9268">
        <v>480</v>
      </c>
      <c r="N9268" s="3">
        <f>Table2[[#This Row],[Total Cost]]-Table2[[#This Row],[Total Sales]]</f>
        <v>0</v>
      </c>
      <c r="O9268" t="s">
        <v>33</v>
      </c>
      <c r="P9268" t="s">
        <v>17</v>
      </c>
    </row>
    <row r="9269" spans="1:16">
      <c r="A9269" t="s">
        <v>34391</v>
      </c>
      <c r="B9269" t="s">
        <v>34392</v>
      </c>
      <c r="C9269" t="s">
        <v>37066</v>
      </c>
      <c r="D9269" t="s">
        <v>37071</v>
      </c>
      <c r="E9269" t="s">
        <v>34393</v>
      </c>
      <c r="F9269" t="s">
        <v>34394</v>
      </c>
      <c r="G9269" s="2">
        <v>45741</v>
      </c>
      <c r="H9269" t="s">
        <v>15</v>
      </c>
      <c r="I9269">
        <v>3</v>
      </c>
      <c r="J9269">
        <f t="shared" si="290"/>
        <v>800</v>
      </c>
      <c r="K9269" s="3">
        <v>0</v>
      </c>
      <c r="L9269" s="3">
        <f t="shared" si="291"/>
        <v>2400</v>
      </c>
      <c r="M9269">
        <v>2400</v>
      </c>
      <c r="N9269" s="3">
        <f>Table2[[#This Row],[Total Cost]]-Table2[[#This Row],[Total Sales]]</f>
        <v>0</v>
      </c>
      <c r="O9269" t="s">
        <v>23</v>
      </c>
      <c r="P9269" t="s">
        <v>17</v>
      </c>
    </row>
    <row r="9270" spans="1:16">
      <c r="A9270" t="s">
        <v>34395</v>
      </c>
      <c r="B9270" t="s">
        <v>34396</v>
      </c>
      <c r="C9270" t="s">
        <v>37049</v>
      </c>
      <c r="D9270" t="s">
        <v>37039</v>
      </c>
      <c r="E9270" t="s">
        <v>34397</v>
      </c>
      <c r="F9270" t="s">
        <v>7602</v>
      </c>
      <c r="G9270" s="2">
        <v>45572</v>
      </c>
      <c r="H9270" t="s">
        <v>73</v>
      </c>
      <c r="I9270">
        <v>3</v>
      </c>
      <c r="J9270">
        <f t="shared" si="290"/>
        <v>120</v>
      </c>
      <c r="K9270" s="3">
        <v>0</v>
      </c>
      <c r="L9270" s="3">
        <f t="shared" si="291"/>
        <v>360</v>
      </c>
      <c r="M9270">
        <v>360</v>
      </c>
      <c r="N9270" s="3">
        <f>Table2[[#This Row],[Total Cost]]-Table2[[#This Row],[Total Sales]]</f>
        <v>0</v>
      </c>
      <c r="O9270" t="s">
        <v>33</v>
      </c>
      <c r="P9270" t="s">
        <v>17</v>
      </c>
    </row>
    <row r="9271" spans="1:16">
      <c r="A9271" t="s">
        <v>34398</v>
      </c>
      <c r="B9271" t="s">
        <v>34399</v>
      </c>
      <c r="C9271" t="s">
        <v>37258</v>
      </c>
      <c r="D9271" t="s">
        <v>37254</v>
      </c>
      <c r="E9271" t="s">
        <v>34400</v>
      </c>
      <c r="F9271" t="s">
        <v>24918</v>
      </c>
      <c r="G9271" s="2">
        <v>45525</v>
      </c>
      <c r="H9271" t="s">
        <v>73</v>
      </c>
      <c r="I9271">
        <v>1</v>
      </c>
      <c r="J9271">
        <f t="shared" si="290"/>
        <v>120</v>
      </c>
      <c r="K9271" s="3">
        <v>5</v>
      </c>
      <c r="L9271" s="3">
        <f t="shared" si="291"/>
        <v>120</v>
      </c>
      <c r="M9271">
        <v>114</v>
      </c>
      <c r="N9271" s="3">
        <f>Table2[[#This Row],[Total Cost]]-Table2[[#This Row],[Total Sales]]</f>
        <v>6</v>
      </c>
      <c r="O9271" t="s">
        <v>16</v>
      </c>
      <c r="P9271" t="s">
        <v>17</v>
      </c>
    </row>
    <row r="9272" spans="1:16">
      <c r="A9272" t="s">
        <v>34401</v>
      </c>
      <c r="B9272" t="s">
        <v>34402</v>
      </c>
      <c r="C9272" t="s">
        <v>36972</v>
      </c>
      <c r="D9272" t="s">
        <v>37157</v>
      </c>
      <c r="E9272" t="s">
        <v>34403</v>
      </c>
      <c r="F9272" t="s">
        <v>16626</v>
      </c>
      <c r="G9272" s="2">
        <v>45497</v>
      </c>
      <c r="H9272" t="s">
        <v>83</v>
      </c>
      <c r="I9272">
        <v>3</v>
      </c>
      <c r="J9272">
        <f t="shared" si="290"/>
        <v>150</v>
      </c>
      <c r="K9272" s="3">
        <v>5</v>
      </c>
      <c r="L9272" s="3">
        <f t="shared" si="291"/>
        <v>450</v>
      </c>
      <c r="M9272">
        <v>427.5</v>
      </c>
      <c r="N9272" s="3">
        <f>Table2[[#This Row],[Total Cost]]-Table2[[#This Row],[Total Sales]]</f>
        <v>22.5</v>
      </c>
      <c r="O9272" t="s">
        <v>33</v>
      </c>
      <c r="P9272" t="s">
        <v>78</v>
      </c>
    </row>
    <row r="9273" spans="1:16">
      <c r="A9273" t="s">
        <v>34404</v>
      </c>
      <c r="B9273" t="s">
        <v>34405</v>
      </c>
      <c r="C9273" t="s">
        <v>37010</v>
      </c>
      <c r="D9273" t="s">
        <v>37457</v>
      </c>
      <c r="E9273" t="s">
        <v>34406</v>
      </c>
      <c r="F9273" t="s">
        <v>7677</v>
      </c>
      <c r="G9273" s="2">
        <v>45684</v>
      </c>
      <c r="H9273" t="s">
        <v>83</v>
      </c>
      <c r="I9273">
        <v>1</v>
      </c>
      <c r="J9273">
        <f t="shared" si="290"/>
        <v>150</v>
      </c>
      <c r="K9273" s="3">
        <v>5</v>
      </c>
      <c r="L9273" s="3">
        <f t="shared" si="291"/>
        <v>150</v>
      </c>
      <c r="M9273">
        <v>142.5</v>
      </c>
      <c r="N9273" s="3">
        <f>Table2[[#This Row],[Total Cost]]-Table2[[#This Row],[Total Sales]]</f>
        <v>7.5</v>
      </c>
      <c r="O9273" t="s">
        <v>84</v>
      </c>
      <c r="P9273" t="s">
        <v>17</v>
      </c>
    </row>
    <row r="9274" spans="1:16">
      <c r="A9274" t="s">
        <v>34407</v>
      </c>
      <c r="B9274" t="s">
        <v>34408</v>
      </c>
      <c r="C9274" t="s">
        <v>37051</v>
      </c>
      <c r="D9274" t="s">
        <v>37464</v>
      </c>
      <c r="E9274" t="s">
        <v>34409</v>
      </c>
      <c r="F9274" t="s">
        <v>34410</v>
      </c>
      <c r="G9274" s="2">
        <v>45624</v>
      </c>
      <c r="H9274" t="s">
        <v>15</v>
      </c>
      <c r="I9274">
        <v>4</v>
      </c>
      <c r="J9274">
        <f t="shared" si="290"/>
        <v>800</v>
      </c>
      <c r="K9274" s="3">
        <v>0</v>
      </c>
      <c r="L9274" s="3">
        <f t="shared" si="291"/>
        <v>3200</v>
      </c>
      <c r="M9274">
        <v>3200</v>
      </c>
      <c r="N9274" s="3">
        <f>Table2[[#This Row],[Total Cost]]-Table2[[#This Row],[Total Sales]]</f>
        <v>0</v>
      </c>
      <c r="O9274" t="s">
        <v>23</v>
      </c>
      <c r="P9274" t="s">
        <v>17</v>
      </c>
    </row>
    <row r="9275" spans="1:16">
      <c r="A9275" t="s">
        <v>34411</v>
      </c>
      <c r="B9275" t="s">
        <v>34412</v>
      </c>
      <c r="C9275" t="s">
        <v>38188</v>
      </c>
      <c r="D9275" t="s">
        <v>36961</v>
      </c>
      <c r="E9275" t="s">
        <v>34413</v>
      </c>
      <c r="F9275" t="s">
        <v>34414</v>
      </c>
      <c r="G9275" s="2">
        <v>45593</v>
      </c>
      <c r="H9275" t="s">
        <v>47</v>
      </c>
      <c r="I9275">
        <v>1</v>
      </c>
      <c r="J9275">
        <f t="shared" si="290"/>
        <v>1200</v>
      </c>
      <c r="K9275" s="3">
        <v>0</v>
      </c>
      <c r="L9275" s="3">
        <f t="shared" si="291"/>
        <v>1200</v>
      </c>
      <c r="M9275">
        <v>1200</v>
      </c>
      <c r="N9275" s="3">
        <f>Table2[[#This Row],[Total Cost]]-Table2[[#This Row],[Total Sales]]</f>
        <v>0</v>
      </c>
      <c r="O9275" t="s">
        <v>90</v>
      </c>
      <c r="P9275" t="s">
        <v>17</v>
      </c>
    </row>
    <row r="9276" spans="1:16">
      <c r="A9276" t="s">
        <v>34415</v>
      </c>
      <c r="B9276" t="s">
        <v>34416</v>
      </c>
      <c r="C9276" t="s">
        <v>37311</v>
      </c>
      <c r="D9276" t="s">
        <v>36975</v>
      </c>
      <c r="E9276" t="s">
        <v>34417</v>
      </c>
      <c r="F9276" t="s">
        <v>28519</v>
      </c>
      <c r="G9276" s="2">
        <v>45652</v>
      </c>
      <c r="H9276" t="s">
        <v>28</v>
      </c>
      <c r="I9276">
        <v>4</v>
      </c>
      <c r="J9276">
        <f t="shared" si="290"/>
        <v>300</v>
      </c>
      <c r="K9276" s="3">
        <v>10</v>
      </c>
      <c r="L9276" s="3">
        <f t="shared" si="291"/>
        <v>1200</v>
      </c>
      <c r="M9276">
        <v>1080</v>
      </c>
      <c r="N9276" s="3">
        <f>Table2[[#This Row],[Total Cost]]-Table2[[#This Row],[Total Sales]]</f>
        <v>120</v>
      </c>
      <c r="O9276" t="s">
        <v>33</v>
      </c>
      <c r="P9276" t="s">
        <v>17</v>
      </c>
    </row>
    <row r="9277" spans="1:16">
      <c r="A9277" s="1" t="s">
        <v>34418</v>
      </c>
      <c r="B9277" t="s">
        <v>34419</v>
      </c>
      <c r="C9277" t="s">
        <v>37540</v>
      </c>
      <c r="D9277" t="s">
        <v>37300</v>
      </c>
      <c r="E9277" t="s">
        <v>34420</v>
      </c>
      <c r="F9277" t="s">
        <v>34421</v>
      </c>
      <c r="G9277" s="2">
        <v>45634</v>
      </c>
      <c r="H9277" t="s">
        <v>73</v>
      </c>
      <c r="I9277">
        <v>3</v>
      </c>
      <c r="J9277">
        <f t="shared" si="290"/>
        <v>120</v>
      </c>
      <c r="K9277" s="3">
        <v>0</v>
      </c>
      <c r="L9277" s="3">
        <f t="shared" si="291"/>
        <v>360</v>
      </c>
      <c r="M9277">
        <v>360</v>
      </c>
      <c r="N9277" s="3">
        <f>Table2[[#This Row],[Total Cost]]-Table2[[#This Row],[Total Sales]]</f>
        <v>0</v>
      </c>
      <c r="O9277" t="s">
        <v>33</v>
      </c>
      <c r="P9277" t="s">
        <v>17</v>
      </c>
    </row>
    <row r="9278" spans="1:16">
      <c r="A9278" t="s">
        <v>34422</v>
      </c>
      <c r="B9278" t="s">
        <v>34423</v>
      </c>
      <c r="C9278" t="s">
        <v>37306</v>
      </c>
      <c r="D9278" t="s">
        <v>37113</v>
      </c>
      <c r="E9278" t="s">
        <v>34424</v>
      </c>
      <c r="F9278" t="s">
        <v>34425</v>
      </c>
      <c r="G9278" s="2">
        <v>45631</v>
      </c>
      <c r="H9278" t="s">
        <v>73</v>
      </c>
      <c r="I9278">
        <v>1</v>
      </c>
      <c r="J9278">
        <f t="shared" si="290"/>
        <v>120</v>
      </c>
      <c r="K9278" s="3">
        <v>0</v>
      </c>
      <c r="L9278" s="3">
        <f t="shared" si="291"/>
        <v>120</v>
      </c>
      <c r="M9278">
        <v>120</v>
      </c>
      <c r="N9278" s="3">
        <f>Table2[[#This Row],[Total Cost]]-Table2[[#This Row],[Total Sales]]</f>
        <v>0</v>
      </c>
      <c r="O9278" t="s">
        <v>16</v>
      </c>
      <c r="P9278" t="s">
        <v>17</v>
      </c>
    </row>
    <row r="9279" spans="1:16">
      <c r="A9279" t="s">
        <v>34426</v>
      </c>
      <c r="B9279" t="s">
        <v>17410</v>
      </c>
      <c r="C9279" t="s">
        <v>37294</v>
      </c>
      <c r="D9279" t="s">
        <v>37426</v>
      </c>
      <c r="E9279" t="s">
        <v>34427</v>
      </c>
      <c r="F9279" t="s">
        <v>5173</v>
      </c>
      <c r="G9279" s="2">
        <v>45552</v>
      </c>
      <c r="H9279" t="s">
        <v>28</v>
      </c>
      <c r="I9279">
        <v>2</v>
      </c>
      <c r="J9279">
        <f t="shared" si="290"/>
        <v>300</v>
      </c>
      <c r="K9279" s="3">
        <v>0</v>
      </c>
      <c r="L9279" s="3">
        <f t="shared" si="291"/>
        <v>600</v>
      </c>
      <c r="M9279">
        <v>600</v>
      </c>
      <c r="N9279" s="3">
        <f>Table2[[#This Row],[Total Cost]]-Table2[[#This Row],[Total Sales]]</f>
        <v>0</v>
      </c>
      <c r="O9279" t="s">
        <v>84</v>
      </c>
      <c r="P9279" t="s">
        <v>17</v>
      </c>
    </row>
    <row r="9280" spans="1:16">
      <c r="A9280" s="1" t="s">
        <v>34428</v>
      </c>
      <c r="B9280" t="s">
        <v>34429</v>
      </c>
      <c r="C9280" t="s">
        <v>36960</v>
      </c>
      <c r="D9280" t="s">
        <v>37094</v>
      </c>
      <c r="E9280" t="s">
        <v>34430</v>
      </c>
      <c r="F9280" t="s">
        <v>34431</v>
      </c>
      <c r="G9280" s="2">
        <v>45462</v>
      </c>
      <c r="H9280" t="s">
        <v>89</v>
      </c>
      <c r="I9280">
        <v>4</v>
      </c>
      <c r="J9280">
        <f t="shared" si="290"/>
        <v>50</v>
      </c>
      <c r="K9280" s="3">
        <v>0</v>
      </c>
      <c r="L9280" s="3">
        <f t="shared" si="291"/>
        <v>200</v>
      </c>
      <c r="M9280">
        <v>200</v>
      </c>
      <c r="N9280" s="3">
        <f>Table2[[#This Row],[Total Cost]]-Table2[[#This Row],[Total Sales]]</f>
        <v>0</v>
      </c>
      <c r="O9280" t="s">
        <v>23</v>
      </c>
      <c r="P9280" t="s">
        <v>17</v>
      </c>
    </row>
    <row r="9281" spans="1:16">
      <c r="A9281" t="s">
        <v>34432</v>
      </c>
      <c r="B9281" t="s">
        <v>13092</v>
      </c>
      <c r="C9281" t="s">
        <v>37205</v>
      </c>
      <c r="D9281" t="s">
        <v>37034</v>
      </c>
      <c r="E9281" t="s">
        <v>34433</v>
      </c>
      <c r="F9281" t="s">
        <v>34434</v>
      </c>
      <c r="G9281" s="2">
        <v>45588</v>
      </c>
      <c r="H9281" t="s">
        <v>56</v>
      </c>
      <c r="I9281">
        <v>2</v>
      </c>
      <c r="J9281">
        <f t="shared" si="290"/>
        <v>90</v>
      </c>
      <c r="K9281" s="3">
        <v>5</v>
      </c>
      <c r="L9281" s="3">
        <f t="shared" si="291"/>
        <v>180</v>
      </c>
      <c r="M9281">
        <v>171</v>
      </c>
      <c r="N9281" s="3">
        <f>Table2[[#This Row],[Total Cost]]-Table2[[#This Row],[Total Sales]]</f>
        <v>9</v>
      </c>
      <c r="O9281" t="s">
        <v>33</v>
      </c>
      <c r="P9281" t="s">
        <v>17</v>
      </c>
    </row>
    <row r="9282" spans="1:16">
      <c r="A9282" t="s">
        <v>34435</v>
      </c>
      <c r="B9282" t="s">
        <v>34436</v>
      </c>
      <c r="C9282" t="s">
        <v>37318</v>
      </c>
      <c r="D9282" t="s">
        <v>37050</v>
      </c>
      <c r="E9282" t="s">
        <v>34437</v>
      </c>
      <c r="F9282" t="s">
        <v>34438</v>
      </c>
      <c r="G9282" s="2">
        <v>45707</v>
      </c>
      <c r="H9282" t="s">
        <v>28</v>
      </c>
      <c r="I9282">
        <v>2</v>
      </c>
      <c r="J9282">
        <f t="shared" si="290"/>
        <v>300</v>
      </c>
      <c r="K9282" s="3">
        <v>0</v>
      </c>
      <c r="L9282" s="3">
        <f t="shared" si="291"/>
        <v>600</v>
      </c>
      <c r="M9282">
        <v>600</v>
      </c>
      <c r="N9282" s="3">
        <f>Table2[[#This Row],[Total Cost]]-Table2[[#This Row],[Total Sales]]</f>
        <v>0</v>
      </c>
      <c r="O9282" t="s">
        <v>23</v>
      </c>
      <c r="P9282" t="s">
        <v>17</v>
      </c>
    </row>
    <row r="9283" spans="1:16">
      <c r="A9283" s="1" t="s">
        <v>34439</v>
      </c>
      <c r="B9283" t="s">
        <v>2105</v>
      </c>
      <c r="C9283" t="s">
        <v>37035</v>
      </c>
      <c r="D9283" t="s">
        <v>37032</v>
      </c>
      <c r="E9283" t="s">
        <v>34440</v>
      </c>
      <c r="F9283" t="s">
        <v>34441</v>
      </c>
      <c r="G9283" s="2">
        <v>45655</v>
      </c>
      <c r="H9283" t="s">
        <v>83</v>
      </c>
      <c r="I9283">
        <v>3</v>
      </c>
      <c r="J9283">
        <f t="shared" ref="J9283:J9346" si="292">L9283/I9283</f>
        <v>150</v>
      </c>
      <c r="K9283" s="3">
        <v>0</v>
      </c>
      <c r="L9283" s="3">
        <f t="shared" si="291"/>
        <v>450</v>
      </c>
      <c r="M9283">
        <v>450</v>
      </c>
      <c r="N9283" s="3">
        <f>Table2[[#This Row],[Total Cost]]-Table2[[#This Row],[Total Sales]]</f>
        <v>0</v>
      </c>
      <c r="O9283" t="s">
        <v>16</v>
      </c>
      <c r="P9283" t="s">
        <v>17</v>
      </c>
    </row>
    <row r="9284" spans="1:16">
      <c r="A9284" t="s">
        <v>34442</v>
      </c>
      <c r="B9284" t="s">
        <v>9030</v>
      </c>
      <c r="C9284" t="s">
        <v>37087</v>
      </c>
      <c r="D9284" t="s">
        <v>37071</v>
      </c>
      <c r="E9284" t="s">
        <v>34443</v>
      </c>
      <c r="F9284" t="s">
        <v>34444</v>
      </c>
      <c r="G9284" s="2">
        <v>45500</v>
      </c>
      <c r="H9284" t="s">
        <v>15</v>
      </c>
      <c r="I9284">
        <v>3</v>
      </c>
      <c r="J9284">
        <f t="shared" si="292"/>
        <v>800</v>
      </c>
      <c r="K9284" s="3">
        <v>0</v>
      </c>
      <c r="L9284" s="3">
        <f t="shared" si="291"/>
        <v>2400</v>
      </c>
      <c r="M9284">
        <v>2400</v>
      </c>
      <c r="N9284" s="3">
        <f>Table2[[#This Row],[Total Cost]]-Table2[[#This Row],[Total Sales]]</f>
        <v>0</v>
      </c>
      <c r="O9284" t="s">
        <v>23</v>
      </c>
      <c r="P9284" t="s">
        <v>17</v>
      </c>
    </row>
    <row r="9285" spans="1:16">
      <c r="A9285" t="s">
        <v>34445</v>
      </c>
      <c r="B9285" t="s">
        <v>33520</v>
      </c>
      <c r="C9285" t="s">
        <v>37051</v>
      </c>
      <c r="D9285" t="s">
        <v>37533</v>
      </c>
      <c r="E9285" t="s">
        <v>34446</v>
      </c>
      <c r="F9285" t="s">
        <v>34447</v>
      </c>
      <c r="G9285" s="2">
        <v>45502</v>
      </c>
      <c r="H9285" t="s">
        <v>89</v>
      </c>
      <c r="I9285">
        <v>4</v>
      </c>
      <c r="J9285">
        <f t="shared" si="292"/>
        <v>50</v>
      </c>
      <c r="K9285" s="3">
        <v>0</v>
      </c>
      <c r="L9285" s="3">
        <f t="shared" si="291"/>
        <v>200</v>
      </c>
      <c r="M9285">
        <v>200</v>
      </c>
      <c r="N9285" s="3">
        <f>Table2[[#This Row],[Total Cost]]-Table2[[#This Row],[Total Sales]]</f>
        <v>0</v>
      </c>
      <c r="O9285" t="s">
        <v>84</v>
      </c>
      <c r="P9285" t="s">
        <v>17</v>
      </c>
    </row>
    <row r="9286" spans="1:16">
      <c r="A9286" t="s">
        <v>34448</v>
      </c>
      <c r="B9286" t="s">
        <v>34449</v>
      </c>
      <c r="C9286" t="s">
        <v>38119</v>
      </c>
      <c r="D9286" t="s">
        <v>37119</v>
      </c>
      <c r="E9286" t="s">
        <v>34450</v>
      </c>
      <c r="F9286" t="s">
        <v>34451</v>
      </c>
      <c r="G9286" s="2">
        <v>45617</v>
      </c>
      <c r="H9286" t="s">
        <v>47</v>
      </c>
      <c r="I9286">
        <v>2</v>
      </c>
      <c r="J9286">
        <f t="shared" si="292"/>
        <v>1200</v>
      </c>
      <c r="K9286" s="3">
        <v>5</v>
      </c>
      <c r="L9286" s="3">
        <f t="shared" ref="L9286:L9349" si="293">M9286/(1-K9286/100)</f>
        <v>2400</v>
      </c>
      <c r="M9286">
        <v>2280</v>
      </c>
      <c r="N9286" s="3">
        <f>Table2[[#This Row],[Total Cost]]-Table2[[#This Row],[Total Sales]]</f>
        <v>120</v>
      </c>
      <c r="O9286" t="s">
        <v>33</v>
      </c>
      <c r="P9286" t="s">
        <v>17</v>
      </c>
    </row>
    <row r="9287" spans="1:16">
      <c r="A9287" t="s">
        <v>34452</v>
      </c>
      <c r="B9287" t="s">
        <v>34453</v>
      </c>
      <c r="C9287" t="s">
        <v>36994</v>
      </c>
      <c r="D9287" t="s">
        <v>37039</v>
      </c>
      <c r="E9287" t="s">
        <v>34454</v>
      </c>
      <c r="F9287" t="s">
        <v>34455</v>
      </c>
      <c r="G9287" s="2">
        <v>45659</v>
      </c>
      <c r="H9287" t="s">
        <v>28</v>
      </c>
      <c r="I9287">
        <v>4</v>
      </c>
      <c r="J9287">
        <f t="shared" si="292"/>
        <v>300</v>
      </c>
      <c r="K9287" s="3">
        <v>0</v>
      </c>
      <c r="L9287" s="3">
        <f t="shared" si="293"/>
        <v>1200</v>
      </c>
      <c r="M9287">
        <v>1200</v>
      </c>
      <c r="N9287" s="3">
        <f>Table2[[#This Row],[Total Cost]]-Table2[[#This Row],[Total Sales]]</f>
        <v>0</v>
      </c>
      <c r="O9287" t="s">
        <v>23</v>
      </c>
      <c r="P9287" t="s">
        <v>17</v>
      </c>
    </row>
    <row r="9288" spans="1:16">
      <c r="A9288" t="s">
        <v>34456</v>
      </c>
      <c r="B9288" t="s">
        <v>34457</v>
      </c>
      <c r="C9288" t="s">
        <v>37004</v>
      </c>
      <c r="D9288" t="s">
        <v>37242</v>
      </c>
      <c r="E9288" t="s">
        <v>34458</v>
      </c>
      <c r="F9288" t="s">
        <v>11965</v>
      </c>
      <c r="G9288" s="2">
        <v>45664</v>
      </c>
      <c r="H9288" t="s">
        <v>47</v>
      </c>
      <c r="I9288">
        <v>2</v>
      </c>
      <c r="J9288">
        <f t="shared" si="292"/>
        <v>1200</v>
      </c>
      <c r="K9288" s="3">
        <v>0</v>
      </c>
      <c r="L9288" s="3">
        <f t="shared" si="293"/>
        <v>2400</v>
      </c>
      <c r="M9288">
        <v>2400</v>
      </c>
      <c r="N9288" s="3">
        <f>Table2[[#This Row],[Total Cost]]-Table2[[#This Row],[Total Sales]]</f>
        <v>0</v>
      </c>
      <c r="O9288" t="s">
        <v>16</v>
      </c>
      <c r="P9288" t="s">
        <v>17</v>
      </c>
    </row>
    <row r="9289" spans="1:16">
      <c r="A9289" t="s">
        <v>34459</v>
      </c>
      <c r="B9289" t="s">
        <v>34460</v>
      </c>
      <c r="C9289" t="s">
        <v>37079</v>
      </c>
      <c r="D9289" t="s">
        <v>37608</v>
      </c>
      <c r="E9289" t="s">
        <v>34461</v>
      </c>
      <c r="F9289" t="s">
        <v>34462</v>
      </c>
      <c r="G9289" s="2">
        <v>45628</v>
      </c>
      <c r="H9289" t="s">
        <v>22</v>
      </c>
      <c r="I9289">
        <v>2</v>
      </c>
      <c r="J9289">
        <f t="shared" si="292"/>
        <v>100</v>
      </c>
      <c r="K9289" s="3">
        <v>0</v>
      </c>
      <c r="L9289" s="3">
        <f t="shared" si="293"/>
        <v>200</v>
      </c>
      <c r="M9289">
        <v>200</v>
      </c>
      <c r="N9289" s="3">
        <f>Table2[[#This Row],[Total Cost]]-Table2[[#This Row],[Total Sales]]</f>
        <v>0</v>
      </c>
      <c r="O9289" t="s">
        <v>33</v>
      </c>
      <c r="P9289" t="s">
        <v>17</v>
      </c>
    </row>
    <row r="9290" spans="1:16">
      <c r="A9290" t="s">
        <v>34463</v>
      </c>
      <c r="B9290" t="s">
        <v>34464</v>
      </c>
      <c r="C9290" t="s">
        <v>37288</v>
      </c>
      <c r="D9290" t="s">
        <v>37777</v>
      </c>
      <c r="E9290" t="s">
        <v>34465</v>
      </c>
      <c r="F9290" t="s">
        <v>34466</v>
      </c>
      <c r="G9290" s="2">
        <v>45575</v>
      </c>
      <c r="H9290" t="s">
        <v>73</v>
      </c>
      <c r="I9290">
        <v>3</v>
      </c>
      <c r="J9290">
        <f t="shared" si="292"/>
        <v>120</v>
      </c>
      <c r="K9290" s="3">
        <v>0</v>
      </c>
      <c r="L9290" s="3">
        <f t="shared" si="293"/>
        <v>360</v>
      </c>
      <c r="M9290">
        <v>360</v>
      </c>
      <c r="N9290" s="3">
        <f>Table2[[#This Row],[Total Cost]]-Table2[[#This Row],[Total Sales]]</f>
        <v>0</v>
      </c>
      <c r="O9290" t="s">
        <v>33</v>
      </c>
      <c r="P9290" t="s">
        <v>78</v>
      </c>
    </row>
    <row r="9291" spans="1:16">
      <c r="A9291" t="s">
        <v>34467</v>
      </c>
      <c r="B9291" t="s">
        <v>34468</v>
      </c>
      <c r="C9291" t="s">
        <v>37383</v>
      </c>
      <c r="D9291" t="s">
        <v>37022</v>
      </c>
      <c r="E9291" t="s">
        <v>34469</v>
      </c>
      <c r="F9291" t="s">
        <v>34470</v>
      </c>
      <c r="G9291" s="2">
        <v>45734</v>
      </c>
      <c r="H9291" t="s">
        <v>73</v>
      </c>
      <c r="I9291">
        <v>4</v>
      </c>
      <c r="J9291">
        <f t="shared" si="292"/>
        <v>120</v>
      </c>
      <c r="K9291" s="3">
        <v>0</v>
      </c>
      <c r="L9291" s="3">
        <f t="shared" si="293"/>
        <v>480</v>
      </c>
      <c r="M9291">
        <v>480</v>
      </c>
      <c r="N9291" s="3">
        <f>Table2[[#This Row],[Total Cost]]-Table2[[#This Row],[Total Sales]]</f>
        <v>0</v>
      </c>
      <c r="O9291" t="s">
        <v>33</v>
      </c>
      <c r="P9291" t="s">
        <v>17</v>
      </c>
    </row>
    <row r="9292" spans="1:16">
      <c r="A9292" t="s">
        <v>34471</v>
      </c>
      <c r="B9292" t="s">
        <v>34472</v>
      </c>
      <c r="C9292" t="s">
        <v>37010</v>
      </c>
      <c r="D9292" t="s">
        <v>37455</v>
      </c>
      <c r="E9292" t="s">
        <v>34473</v>
      </c>
      <c r="F9292" t="s">
        <v>6533</v>
      </c>
      <c r="G9292" s="2">
        <v>45695</v>
      </c>
      <c r="H9292" t="s">
        <v>56</v>
      </c>
      <c r="I9292">
        <v>1</v>
      </c>
      <c r="J9292">
        <f t="shared" si="292"/>
        <v>90</v>
      </c>
      <c r="K9292" s="3">
        <v>0</v>
      </c>
      <c r="L9292" s="3">
        <f t="shared" si="293"/>
        <v>90</v>
      </c>
      <c r="M9292">
        <v>90</v>
      </c>
      <c r="N9292" s="3">
        <f>Table2[[#This Row],[Total Cost]]-Table2[[#This Row],[Total Sales]]</f>
        <v>0</v>
      </c>
      <c r="O9292" t="s">
        <v>33</v>
      </c>
      <c r="P9292" t="s">
        <v>17</v>
      </c>
    </row>
    <row r="9293" spans="1:16">
      <c r="A9293" t="s">
        <v>34474</v>
      </c>
      <c r="B9293" t="s">
        <v>34475</v>
      </c>
      <c r="C9293" t="s">
        <v>37649</v>
      </c>
      <c r="D9293" t="s">
        <v>37199</v>
      </c>
      <c r="E9293" t="s">
        <v>34476</v>
      </c>
      <c r="F9293" t="s">
        <v>34477</v>
      </c>
      <c r="G9293" s="2">
        <v>45554</v>
      </c>
      <c r="H9293" t="s">
        <v>73</v>
      </c>
      <c r="I9293">
        <v>2</v>
      </c>
      <c r="J9293">
        <f t="shared" si="292"/>
        <v>120</v>
      </c>
      <c r="K9293" s="3">
        <v>0</v>
      </c>
      <c r="L9293" s="3">
        <f t="shared" si="293"/>
        <v>240</v>
      </c>
      <c r="M9293">
        <v>240</v>
      </c>
      <c r="N9293" s="3">
        <f>Table2[[#This Row],[Total Cost]]-Table2[[#This Row],[Total Sales]]</f>
        <v>0</v>
      </c>
      <c r="O9293" t="s">
        <v>90</v>
      </c>
      <c r="P9293" t="s">
        <v>17</v>
      </c>
    </row>
    <row r="9294" spans="1:16">
      <c r="A9294" t="s">
        <v>34478</v>
      </c>
      <c r="B9294" t="s">
        <v>34479</v>
      </c>
      <c r="C9294" t="s">
        <v>36980</v>
      </c>
      <c r="D9294" t="s">
        <v>37440</v>
      </c>
      <c r="E9294" t="s">
        <v>34480</v>
      </c>
      <c r="F9294" t="s">
        <v>31402</v>
      </c>
      <c r="G9294" s="2">
        <v>45411</v>
      </c>
      <c r="H9294" t="s">
        <v>28</v>
      </c>
      <c r="I9294">
        <v>2</v>
      </c>
      <c r="J9294">
        <f t="shared" si="292"/>
        <v>300</v>
      </c>
      <c r="K9294" s="3">
        <v>5</v>
      </c>
      <c r="L9294" s="3">
        <f t="shared" si="293"/>
        <v>600</v>
      </c>
      <c r="M9294">
        <v>570</v>
      </c>
      <c r="N9294" s="3">
        <f>Table2[[#This Row],[Total Cost]]-Table2[[#This Row],[Total Sales]]</f>
        <v>30</v>
      </c>
      <c r="O9294" t="s">
        <v>90</v>
      </c>
      <c r="P9294" t="s">
        <v>17</v>
      </c>
    </row>
    <row r="9295" spans="1:16">
      <c r="A9295" t="s">
        <v>34481</v>
      </c>
      <c r="B9295" t="s">
        <v>34482</v>
      </c>
      <c r="C9295" t="s">
        <v>37282</v>
      </c>
      <c r="D9295" t="s">
        <v>37727</v>
      </c>
      <c r="E9295" t="s">
        <v>34483</v>
      </c>
      <c r="F9295" t="s">
        <v>9998</v>
      </c>
      <c r="G9295" s="2">
        <v>45763</v>
      </c>
      <c r="H9295" t="s">
        <v>56</v>
      </c>
      <c r="I9295">
        <v>3</v>
      </c>
      <c r="J9295">
        <f t="shared" si="292"/>
        <v>90</v>
      </c>
      <c r="K9295" s="3">
        <v>0</v>
      </c>
      <c r="L9295" s="3">
        <f t="shared" si="293"/>
        <v>270</v>
      </c>
      <c r="M9295">
        <v>270</v>
      </c>
      <c r="N9295" s="3">
        <f>Table2[[#This Row],[Total Cost]]-Table2[[#This Row],[Total Sales]]</f>
        <v>0</v>
      </c>
      <c r="O9295" t="s">
        <v>90</v>
      </c>
      <c r="P9295" t="s">
        <v>17</v>
      </c>
    </row>
    <row r="9296" spans="1:16">
      <c r="A9296" t="s">
        <v>34484</v>
      </c>
      <c r="B9296" t="s">
        <v>12823</v>
      </c>
      <c r="C9296" t="s">
        <v>37087</v>
      </c>
      <c r="D9296" t="s">
        <v>37115</v>
      </c>
      <c r="E9296" t="s">
        <v>34485</v>
      </c>
      <c r="F9296" t="s">
        <v>34486</v>
      </c>
      <c r="G9296" s="2">
        <v>45611</v>
      </c>
      <c r="H9296" t="s">
        <v>83</v>
      </c>
      <c r="I9296">
        <v>1</v>
      </c>
      <c r="J9296">
        <f t="shared" si="292"/>
        <v>150</v>
      </c>
      <c r="K9296" s="3">
        <v>15</v>
      </c>
      <c r="L9296" s="3">
        <f t="shared" si="293"/>
        <v>150</v>
      </c>
      <c r="M9296">
        <v>127.5</v>
      </c>
      <c r="N9296" s="3">
        <f>Table2[[#This Row],[Total Cost]]-Table2[[#This Row],[Total Sales]]</f>
        <v>22.5</v>
      </c>
      <c r="O9296" t="s">
        <v>23</v>
      </c>
      <c r="P9296" t="s">
        <v>17</v>
      </c>
    </row>
    <row r="9297" spans="1:16">
      <c r="A9297" t="s">
        <v>34487</v>
      </c>
      <c r="B9297" t="s">
        <v>34488</v>
      </c>
      <c r="C9297" t="s">
        <v>37288</v>
      </c>
      <c r="D9297" t="s">
        <v>38471</v>
      </c>
      <c r="E9297" t="s">
        <v>34489</v>
      </c>
      <c r="F9297" t="s">
        <v>34490</v>
      </c>
      <c r="G9297" s="2">
        <v>45748</v>
      </c>
      <c r="H9297" t="s">
        <v>56</v>
      </c>
      <c r="I9297">
        <v>3</v>
      </c>
      <c r="J9297">
        <f t="shared" si="292"/>
        <v>90</v>
      </c>
      <c r="K9297" s="3">
        <v>0</v>
      </c>
      <c r="L9297" s="3">
        <f t="shared" si="293"/>
        <v>270</v>
      </c>
      <c r="M9297">
        <v>270</v>
      </c>
      <c r="N9297" s="3">
        <f>Table2[[#This Row],[Total Cost]]-Table2[[#This Row],[Total Sales]]</f>
        <v>0</v>
      </c>
      <c r="O9297" t="s">
        <v>84</v>
      </c>
      <c r="P9297" t="s">
        <v>17</v>
      </c>
    </row>
    <row r="9298" spans="1:16">
      <c r="A9298" t="s">
        <v>34491</v>
      </c>
      <c r="B9298" t="s">
        <v>34492</v>
      </c>
      <c r="C9298" t="s">
        <v>37169</v>
      </c>
      <c r="D9298" t="s">
        <v>37046</v>
      </c>
      <c r="E9298" t="s">
        <v>34493</v>
      </c>
      <c r="F9298" t="s">
        <v>34494</v>
      </c>
      <c r="G9298" s="2">
        <v>45418</v>
      </c>
      <c r="H9298" t="s">
        <v>47</v>
      </c>
      <c r="I9298">
        <v>4</v>
      </c>
      <c r="J9298">
        <f t="shared" si="292"/>
        <v>1200</v>
      </c>
      <c r="K9298" s="3">
        <v>10</v>
      </c>
      <c r="L9298" s="3">
        <f t="shared" si="293"/>
        <v>4800</v>
      </c>
      <c r="M9298">
        <v>4320</v>
      </c>
      <c r="N9298" s="3">
        <f>Table2[[#This Row],[Total Cost]]-Table2[[#This Row],[Total Sales]]</f>
        <v>480</v>
      </c>
      <c r="O9298" t="s">
        <v>16</v>
      </c>
      <c r="P9298" t="s">
        <v>78</v>
      </c>
    </row>
    <row r="9299" spans="1:16">
      <c r="A9299" t="s">
        <v>34495</v>
      </c>
      <c r="B9299" t="s">
        <v>34496</v>
      </c>
      <c r="C9299" t="s">
        <v>37609</v>
      </c>
      <c r="D9299" t="s">
        <v>37054</v>
      </c>
      <c r="E9299" t="s">
        <v>34497</v>
      </c>
      <c r="F9299" t="s">
        <v>13525</v>
      </c>
      <c r="G9299" s="2">
        <v>45612</v>
      </c>
      <c r="H9299" t="s">
        <v>28</v>
      </c>
      <c r="I9299">
        <v>1</v>
      </c>
      <c r="J9299">
        <f t="shared" si="292"/>
        <v>300</v>
      </c>
      <c r="K9299" s="3">
        <v>15</v>
      </c>
      <c r="L9299" s="3">
        <f t="shared" si="293"/>
        <v>300</v>
      </c>
      <c r="M9299">
        <v>255</v>
      </c>
      <c r="N9299" s="3">
        <f>Table2[[#This Row],[Total Cost]]-Table2[[#This Row],[Total Sales]]</f>
        <v>45</v>
      </c>
      <c r="O9299" t="s">
        <v>16</v>
      </c>
      <c r="P9299" t="s">
        <v>17</v>
      </c>
    </row>
    <row r="9300" spans="1:16">
      <c r="A9300" t="s">
        <v>34498</v>
      </c>
      <c r="B9300" t="s">
        <v>34499</v>
      </c>
      <c r="C9300" t="s">
        <v>37161</v>
      </c>
      <c r="D9300" t="s">
        <v>37858</v>
      </c>
      <c r="E9300" t="s">
        <v>34500</v>
      </c>
      <c r="F9300" t="s">
        <v>1499</v>
      </c>
      <c r="G9300" s="2">
        <v>45708</v>
      </c>
      <c r="H9300" t="s">
        <v>22</v>
      </c>
      <c r="I9300">
        <v>2</v>
      </c>
      <c r="J9300">
        <f t="shared" si="292"/>
        <v>100</v>
      </c>
      <c r="K9300" s="3">
        <v>0</v>
      </c>
      <c r="L9300" s="3">
        <f t="shared" si="293"/>
        <v>200</v>
      </c>
      <c r="M9300">
        <v>200</v>
      </c>
      <c r="N9300" s="3">
        <f>Table2[[#This Row],[Total Cost]]-Table2[[#This Row],[Total Sales]]</f>
        <v>0</v>
      </c>
      <c r="O9300" t="s">
        <v>90</v>
      </c>
      <c r="P9300" t="s">
        <v>17</v>
      </c>
    </row>
    <row r="9301" spans="1:16">
      <c r="A9301" t="s">
        <v>34501</v>
      </c>
      <c r="B9301" t="s">
        <v>19200</v>
      </c>
      <c r="C9301" t="s">
        <v>37041</v>
      </c>
      <c r="D9301" t="s">
        <v>37802</v>
      </c>
      <c r="E9301" t="s">
        <v>34502</v>
      </c>
      <c r="F9301" t="s">
        <v>34503</v>
      </c>
      <c r="G9301" s="2">
        <v>45471</v>
      </c>
      <c r="H9301" t="s">
        <v>28</v>
      </c>
      <c r="I9301">
        <v>4</v>
      </c>
      <c r="J9301">
        <f t="shared" si="292"/>
        <v>300</v>
      </c>
      <c r="K9301" s="3">
        <v>10</v>
      </c>
      <c r="L9301" s="3">
        <f t="shared" si="293"/>
        <v>1200</v>
      </c>
      <c r="M9301">
        <v>1080</v>
      </c>
      <c r="N9301" s="3">
        <f>Table2[[#This Row],[Total Cost]]-Table2[[#This Row],[Total Sales]]</f>
        <v>120</v>
      </c>
      <c r="O9301" t="s">
        <v>84</v>
      </c>
      <c r="P9301" t="s">
        <v>17</v>
      </c>
    </row>
    <row r="9302" spans="1:16">
      <c r="A9302" t="s">
        <v>34504</v>
      </c>
      <c r="B9302" t="s">
        <v>34505</v>
      </c>
      <c r="C9302" t="s">
        <v>37617</v>
      </c>
      <c r="D9302" t="s">
        <v>36989</v>
      </c>
      <c r="E9302" t="s">
        <v>34506</v>
      </c>
      <c r="F9302" t="s">
        <v>4007</v>
      </c>
      <c r="G9302" s="2">
        <v>45554</v>
      </c>
      <c r="H9302" t="s">
        <v>15</v>
      </c>
      <c r="I9302">
        <v>2</v>
      </c>
      <c r="J9302">
        <f t="shared" si="292"/>
        <v>800</v>
      </c>
      <c r="K9302" s="3">
        <v>0</v>
      </c>
      <c r="L9302" s="3">
        <f t="shared" si="293"/>
        <v>1600</v>
      </c>
      <c r="M9302">
        <v>1600</v>
      </c>
      <c r="N9302" s="3">
        <f>Table2[[#This Row],[Total Cost]]-Table2[[#This Row],[Total Sales]]</f>
        <v>0</v>
      </c>
      <c r="O9302" t="s">
        <v>33</v>
      </c>
      <c r="P9302" t="s">
        <v>17</v>
      </c>
    </row>
    <row r="9303" spans="1:16">
      <c r="A9303" t="s">
        <v>34507</v>
      </c>
      <c r="B9303" t="s">
        <v>34508</v>
      </c>
      <c r="C9303" t="s">
        <v>36950</v>
      </c>
      <c r="D9303" t="s">
        <v>37034</v>
      </c>
      <c r="E9303" t="s">
        <v>34509</v>
      </c>
      <c r="F9303" t="s">
        <v>34510</v>
      </c>
      <c r="G9303" s="2">
        <v>45669</v>
      </c>
      <c r="H9303" t="s">
        <v>89</v>
      </c>
      <c r="I9303">
        <v>4</v>
      </c>
      <c r="J9303">
        <f t="shared" si="292"/>
        <v>50</v>
      </c>
      <c r="K9303" s="3">
        <v>0</v>
      </c>
      <c r="L9303" s="3">
        <f t="shared" si="293"/>
        <v>200</v>
      </c>
      <c r="M9303">
        <v>200</v>
      </c>
      <c r="N9303" s="3">
        <f>Table2[[#This Row],[Total Cost]]-Table2[[#This Row],[Total Sales]]</f>
        <v>0</v>
      </c>
      <c r="O9303" t="s">
        <v>16</v>
      </c>
      <c r="P9303" t="s">
        <v>17</v>
      </c>
    </row>
    <row r="9304" spans="1:16">
      <c r="A9304" t="s">
        <v>34511</v>
      </c>
      <c r="B9304" t="s">
        <v>34512</v>
      </c>
      <c r="C9304" t="s">
        <v>37354</v>
      </c>
      <c r="D9304" t="s">
        <v>37063</v>
      </c>
      <c r="E9304" t="s">
        <v>34513</v>
      </c>
      <c r="F9304" t="s">
        <v>34514</v>
      </c>
      <c r="G9304" s="2">
        <v>45420</v>
      </c>
      <c r="H9304" t="s">
        <v>73</v>
      </c>
      <c r="I9304">
        <v>2</v>
      </c>
      <c r="J9304">
        <f t="shared" si="292"/>
        <v>120</v>
      </c>
      <c r="K9304" s="3">
        <v>10</v>
      </c>
      <c r="L9304" s="3">
        <f t="shared" si="293"/>
        <v>240</v>
      </c>
      <c r="M9304">
        <v>216</v>
      </c>
      <c r="N9304" s="3">
        <f>Table2[[#This Row],[Total Cost]]-Table2[[#This Row],[Total Sales]]</f>
        <v>24</v>
      </c>
      <c r="O9304" t="s">
        <v>16</v>
      </c>
      <c r="P9304" t="s">
        <v>78</v>
      </c>
    </row>
    <row r="9305" spans="1:16">
      <c r="A9305" t="s">
        <v>34515</v>
      </c>
      <c r="B9305" t="s">
        <v>34516</v>
      </c>
      <c r="C9305" t="s">
        <v>37473</v>
      </c>
      <c r="D9305" t="s">
        <v>37169</v>
      </c>
      <c r="E9305" t="s">
        <v>34517</v>
      </c>
      <c r="F9305" t="s">
        <v>2996</v>
      </c>
      <c r="G9305" s="2">
        <v>45490</v>
      </c>
      <c r="H9305" t="s">
        <v>89</v>
      </c>
      <c r="I9305">
        <v>1</v>
      </c>
      <c r="J9305">
        <f t="shared" si="292"/>
        <v>50</v>
      </c>
      <c r="K9305" s="3">
        <v>0</v>
      </c>
      <c r="L9305" s="3">
        <f t="shared" si="293"/>
        <v>50</v>
      </c>
      <c r="M9305">
        <v>50</v>
      </c>
      <c r="N9305" s="3">
        <f>Table2[[#This Row],[Total Cost]]-Table2[[#This Row],[Total Sales]]</f>
        <v>0</v>
      </c>
      <c r="O9305" t="s">
        <v>23</v>
      </c>
      <c r="P9305" t="s">
        <v>17</v>
      </c>
    </row>
    <row r="9306" spans="1:16">
      <c r="A9306" t="s">
        <v>34518</v>
      </c>
      <c r="B9306" t="s">
        <v>34519</v>
      </c>
      <c r="C9306" t="s">
        <v>37473</v>
      </c>
      <c r="D9306" t="s">
        <v>37136</v>
      </c>
      <c r="E9306" t="s">
        <v>34520</v>
      </c>
      <c r="F9306" t="s">
        <v>34521</v>
      </c>
      <c r="G9306" s="2">
        <v>45619</v>
      </c>
      <c r="H9306" t="s">
        <v>28</v>
      </c>
      <c r="I9306">
        <v>2</v>
      </c>
      <c r="J9306">
        <f t="shared" si="292"/>
        <v>300</v>
      </c>
      <c r="K9306" s="3">
        <v>0</v>
      </c>
      <c r="L9306" s="3">
        <f t="shared" si="293"/>
        <v>600</v>
      </c>
      <c r="M9306">
        <v>600</v>
      </c>
      <c r="N9306" s="3">
        <f>Table2[[#This Row],[Total Cost]]-Table2[[#This Row],[Total Sales]]</f>
        <v>0</v>
      </c>
      <c r="O9306" t="s">
        <v>33</v>
      </c>
      <c r="P9306" t="s">
        <v>17</v>
      </c>
    </row>
    <row r="9307" spans="1:16">
      <c r="A9307" t="s">
        <v>34522</v>
      </c>
      <c r="B9307" t="s">
        <v>34523</v>
      </c>
      <c r="C9307" t="s">
        <v>37021</v>
      </c>
      <c r="D9307" t="s">
        <v>37233</v>
      </c>
      <c r="E9307" t="s">
        <v>34524</v>
      </c>
      <c r="F9307" t="s">
        <v>34525</v>
      </c>
      <c r="G9307" s="2">
        <v>45611</v>
      </c>
      <c r="H9307" t="s">
        <v>15</v>
      </c>
      <c r="I9307">
        <v>2</v>
      </c>
      <c r="J9307">
        <f t="shared" si="292"/>
        <v>800</v>
      </c>
      <c r="K9307" s="3">
        <v>0</v>
      </c>
      <c r="L9307" s="3">
        <f t="shared" si="293"/>
        <v>1600</v>
      </c>
      <c r="M9307">
        <v>1600</v>
      </c>
      <c r="N9307" s="3">
        <f>Table2[[#This Row],[Total Cost]]-Table2[[#This Row],[Total Sales]]</f>
        <v>0</v>
      </c>
      <c r="O9307" t="s">
        <v>16</v>
      </c>
      <c r="P9307" t="s">
        <v>17</v>
      </c>
    </row>
    <row r="9308" spans="1:16">
      <c r="A9308" t="s">
        <v>34526</v>
      </c>
      <c r="B9308" t="s">
        <v>34527</v>
      </c>
      <c r="C9308" t="s">
        <v>37137</v>
      </c>
      <c r="D9308" t="s">
        <v>38098</v>
      </c>
      <c r="E9308" t="s">
        <v>34528</v>
      </c>
      <c r="F9308" t="s">
        <v>5673</v>
      </c>
      <c r="G9308" s="2">
        <v>45742</v>
      </c>
      <c r="H9308" t="s">
        <v>83</v>
      </c>
      <c r="I9308">
        <v>3</v>
      </c>
      <c r="J9308">
        <f t="shared" si="292"/>
        <v>150</v>
      </c>
      <c r="K9308" s="3">
        <v>0</v>
      </c>
      <c r="L9308" s="3">
        <f t="shared" si="293"/>
        <v>450</v>
      </c>
      <c r="M9308">
        <v>450</v>
      </c>
      <c r="N9308" s="3">
        <f>Table2[[#This Row],[Total Cost]]-Table2[[#This Row],[Total Sales]]</f>
        <v>0</v>
      </c>
      <c r="O9308" t="s">
        <v>33</v>
      </c>
      <c r="P9308" t="s">
        <v>17</v>
      </c>
    </row>
    <row r="9309" spans="1:16">
      <c r="A9309" t="s">
        <v>34529</v>
      </c>
      <c r="B9309" t="s">
        <v>34530</v>
      </c>
      <c r="C9309" t="s">
        <v>37454</v>
      </c>
      <c r="D9309" t="s">
        <v>37179</v>
      </c>
      <c r="E9309" t="s">
        <v>34531</v>
      </c>
      <c r="F9309" t="s">
        <v>6339</v>
      </c>
      <c r="G9309" s="2">
        <v>45423</v>
      </c>
      <c r="H9309" t="s">
        <v>83</v>
      </c>
      <c r="I9309">
        <v>4</v>
      </c>
      <c r="J9309">
        <f t="shared" si="292"/>
        <v>150</v>
      </c>
      <c r="K9309" s="3">
        <v>0</v>
      </c>
      <c r="L9309" s="3">
        <f t="shared" si="293"/>
        <v>600</v>
      </c>
      <c r="M9309">
        <v>600</v>
      </c>
      <c r="N9309" s="3">
        <f>Table2[[#This Row],[Total Cost]]-Table2[[#This Row],[Total Sales]]</f>
        <v>0</v>
      </c>
      <c r="O9309" t="s">
        <v>33</v>
      </c>
      <c r="P9309" t="s">
        <v>17</v>
      </c>
    </row>
    <row r="9310" spans="1:16">
      <c r="A9310" t="s">
        <v>34532</v>
      </c>
      <c r="B9310" t="s">
        <v>34533</v>
      </c>
      <c r="C9310" t="s">
        <v>37010</v>
      </c>
      <c r="D9310" t="s">
        <v>37555</v>
      </c>
      <c r="E9310" t="s">
        <v>13130</v>
      </c>
      <c r="F9310" t="s">
        <v>34534</v>
      </c>
      <c r="G9310" s="2">
        <v>45490</v>
      </c>
      <c r="H9310" t="s">
        <v>89</v>
      </c>
      <c r="I9310">
        <v>4</v>
      </c>
      <c r="J9310">
        <f t="shared" si="292"/>
        <v>50</v>
      </c>
      <c r="K9310" s="3">
        <v>5</v>
      </c>
      <c r="L9310" s="3">
        <f t="shared" si="293"/>
        <v>200</v>
      </c>
      <c r="M9310">
        <v>190</v>
      </c>
      <c r="N9310" s="3">
        <f>Table2[[#This Row],[Total Cost]]-Table2[[#This Row],[Total Sales]]</f>
        <v>10</v>
      </c>
      <c r="O9310" t="s">
        <v>16</v>
      </c>
      <c r="P9310" t="s">
        <v>78</v>
      </c>
    </row>
    <row r="9311" spans="1:16">
      <c r="A9311" t="s">
        <v>34535</v>
      </c>
      <c r="B9311" t="s">
        <v>34536</v>
      </c>
      <c r="C9311" t="s">
        <v>37002</v>
      </c>
      <c r="D9311" t="s">
        <v>37641</v>
      </c>
      <c r="E9311" t="s">
        <v>34537</v>
      </c>
      <c r="F9311" t="s">
        <v>7143</v>
      </c>
      <c r="G9311" s="2">
        <v>45593</v>
      </c>
      <c r="H9311" t="s">
        <v>15</v>
      </c>
      <c r="I9311">
        <v>2</v>
      </c>
      <c r="J9311">
        <f t="shared" si="292"/>
        <v>800</v>
      </c>
      <c r="K9311" s="3">
        <v>5</v>
      </c>
      <c r="L9311" s="3">
        <f t="shared" si="293"/>
        <v>1600</v>
      </c>
      <c r="M9311">
        <v>1520</v>
      </c>
      <c r="N9311" s="3">
        <f>Table2[[#This Row],[Total Cost]]-Table2[[#This Row],[Total Sales]]</f>
        <v>80</v>
      </c>
      <c r="O9311" t="s">
        <v>90</v>
      </c>
      <c r="P9311" t="s">
        <v>17</v>
      </c>
    </row>
    <row r="9312" spans="1:16">
      <c r="A9312" t="s">
        <v>34538</v>
      </c>
      <c r="B9312" t="s">
        <v>34539</v>
      </c>
      <c r="C9312" t="s">
        <v>36988</v>
      </c>
      <c r="D9312" t="s">
        <v>37813</v>
      </c>
      <c r="E9312" t="s">
        <v>34540</v>
      </c>
      <c r="F9312" t="s">
        <v>34541</v>
      </c>
      <c r="G9312" s="2">
        <v>45470</v>
      </c>
      <c r="H9312" t="s">
        <v>28</v>
      </c>
      <c r="I9312">
        <v>4</v>
      </c>
      <c r="J9312">
        <f t="shared" si="292"/>
        <v>300</v>
      </c>
      <c r="K9312" s="3">
        <v>15</v>
      </c>
      <c r="L9312" s="3">
        <f t="shared" si="293"/>
        <v>1200</v>
      </c>
      <c r="M9312">
        <v>1020</v>
      </c>
      <c r="N9312" s="3">
        <f>Table2[[#This Row],[Total Cost]]-Table2[[#This Row],[Total Sales]]</f>
        <v>180</v>
      </c>
      <c r="O9312" t="s">
        <v>84</v>
      </c>
      <c r="P9312" t="s">
        <v>17</v>
      </c>
    </row>
    <row r="9313" spans="1:16">
      <c r="A9313" t="s">
        <v>34542</v>
      </c>
      <c r="B9313" t="s">
        <v>34543</v>
      </c>
      <c r="C9313" t="s">
        <v>37189</v>
      </c>
      <c r="D9313" t="s">
        <v>37668</v>
      </c>
      <c r="E9313" t="s">
        <v>34544</v>
      </c>
      <c r="F9313" t="s">
        <v>1832</v>
      </c>
      <c r="G9313" s="2">
        <v>45597</v>
      </c>
      <c r="H9313" t="s">
        <v>22</v>
      </c>
      <c r="I9313">
        <v>3</v>
      </c>
      <c r="J9313">
        <f t="shared" si="292"/>
        <v>100</v>
      </c>
      <c r="K9313" s="3">
        <v>0</v>
      </c>
      <c r="L9313" s="3">
        <f t="shared" si="293"/>
        <v>300</v>
      </c>
      <c r="M9313">
        <v>300</v>
      </c>
      <c r="N9313" s="3">
        <f>Table2[[#This Row],[Total Cost]]-Table2[[#This Row],[Total Sales]]</f>
        <v>0</v>
      </c>
      <c r="O9313" t="s">
        <v>33</v>
      </c>
      <c r="P9313" t="s">
        <v>17</v>
      </c>
    </row>
    <row r="9314" spans="1:16">
      <c r="A9314" t="s">
        <v>34545</v>
      </c>
      <c r="B9314" t="s">
        <v>34546</v>
      </c>
      <c r="C9314" t="s">
        <v>37872</v>
      </c>
      <c r="D9314" t="s">
        <v>37176</v>
      </c>
      <c r="E9314" t="s">
        <v>34547</v>
      </c>
      <c r="F9314" t="s">
        <v>34548</v>
      </c>
      <c r="G9314" s="2">
        <v>45435</v>
      </c>
      <c r="H9314" t="s">
        <v>28</v>
      </c>
      <c r="I9314">
        <v>1</v>
      </c>
      <c r="J9314">
        <f t="shared" si="292"/>
        <v>300</v>
      </c>
      <c r="K9314" s="3">
        <v>5</v>
      </c>
      <c r="L9314" s="3">
        <f t="shared" si="293"/>
        <v>300</v>
      </c>
      <c r="M9314">
        <v>285</v>
      </c>
      <c r="N9314" s="3">
        <f>Table2[[#This Row],[Total Cost]]-Table2[[#This Row],[Total Sales]]</f>
        <v>15</v>
      </c>
      <c r="O9314" t="s">
        <v>16</v>
      </c>
      <c r="P9314" t="s">
        <v>78</v>
      </c>
    </row>
    <row r="9315" spans="1:16">
      <c r="A9315" s="1" t="s">
        <v>34549</v>
      </c>
      <c r="B9315" t="s">
        <v>34550</v>
      </c>
      <c r="C9315" t="s">
        <v>37189</v>
      </c>
      <c r="D9315" t="s">
        <v>37676</v>
      </c>
      <c r="E9315" t="s">
        <v>34551</v>
      </c>
      <c r="F9315" t="s">
        <v>34552</v>
      </c>
      <c r="G9315" s="2">
        <v>45459</v>
      </c>
      <c r="H9315" t="s">
        <v>28</v>
      </c>
      <c r="I9315">
        <v>4</v>
      </c>
      <c r="J9315">
        <f t="shared" si="292"/>
        <v>300</v>
      </c>
      <c r="K9315" s="3">
        <v>0</v>
      </c>
      <c r="L9315" s="3">
        <f t="shared" si="293"/>
        <v>1200</v>
      </c>
      <c r="M9315">
        <v>1200</v>
      </c>
      <c r="N9315" s="3">
        <f>Table2[[#This Row],[Total Cost]]-Table2[[#This Row],[Total Sales]]</f>
        <v>0</v>
      </c>
      <c r="O9315" t="s">
        <v>16</v>
      </c>
      <c r="P9315" t="s">
        <v>78</v>
      </c>
    </row>
    <row r="9316" spans="1:16">
      <c r="A9316" t="s">
        <v>34553</v>
      </c>
      <c r="B9316" t="s">
        <v>34554</v>
      </c>
      <c r="C9316" t="s">
        <v>37093</v>
      </c>
      <c r="D9316" t="s">
        <v>38116</v>
      </c>
      <c r="E9316" t="s">
        <v>34555</v>
      </c>
      <c r="F9316" t="s">
        <v>1395</v>
      </c>
      <c r="G9316" s="2">
        <v>45418</v>
      </c>
      <c r="H9316" t="s">
        <v>42</v>
      </c>
      <c r="I9316">
        <v>4</v>
      </c>
      <c r="J9316">
        <f t="shared" si="292"/>
        <v>200</v>
      </c>
      <c r="K9316" s="3">
        <v>0</v>
      </c>
      <c r="L9316" s="3">
        <f t="shared" si="293"/>
        <v>800</v>
      </c>
      <c r="M9316">
        <v>800</v>
      </c>
      <c r="N9316" s="3">
        <f>Table2[[#This Row],[Total Cost]]-Table2[[#This Row],[Total Sales]]</f>
        <v>0</v>
      </c>
      <c r="O9316" t="s">
        <v>84</v>
      </c>
      <c r="P9316" t="s">
        <v>17</v>
      </c>
    </row>
    <row r="9317" spans="1:16">
      <c r="A9317" t="s">
        <v>34556</v>
      </c>
      <c r="B9317" t="s">
        <v>34557</v>
      </c>
      <c r="C9317" t="s">
        <v>37109</v>
      </c>
      <c r="D9317" t="s">
        <v>36989</v>
      </c>
      <c r="E9317" t="s">
        <v>34558</v>
      </c>
      <c r="F9317" t="s">
        <v>14481</v>
      </c>
      <c r="G9317" s="2">
        <v>45744</v>
      </c>
      <c r="H9317" t="s">
        <v>15</v>
      </c>
      <c r="I9317">
        <v>4</v>
      </c>
      <c r="J9317">
        <f t="shared" si="292"/>
        <v>800</v>
      </c>
      <c r="K9317" s="3">
        <v>10</v>
      </c>
      <c r="L9317" s="3">
        <f t="shared" si="293"/>
        <v>3200</v>
      </c>
      <c r="M9317">
        <v>2880</v>
      </c>
      <c r="N9317" s="3">
        <f>Table2[[#This Row],[Total Cost]]-Table2[[#This Row],[Total Sales]]</f>
        <v>320</v>
      </c>
      <c r="O9317" t="s">
        <v>23</v>
      </c>
      <c r="P9317" t="s">
        <v>17</v>
      </c>
    </row>
    <row r="9318" spans="1:16">
      <c r="A9318" t="s">
        <v>34559</v>
      </c>
      <c r="B9318" t="s">
        <v>3287</v>
      </c>
      <c r="C9318" t="s">
        <v>37383</v>
      </c>
      <c r="D9318" t="s">
        <v>37684</v>
      </c>
      <c r="E9318" t="s">
        <v>34560</v>
      </c>
      <c r="F9318" t="s">
        <v>34561</v>
      </c>
      <c r="G9318" s="2">
        <v>45572</v>
      </c>
      <c r="H9318" t="s">
        <v>73</v>
      </c>
      <c r="I9318">
        <v>3</v>
      </c>
      <c r="J9318">
        <f t="shared" si="292"/>
        <v>120</v>
      </c>
      <c r="K9318" s="3">
        <v>0</v>
      </c>
      <c r="L9318" s="3">
        <f t="shared" si="293"/>
        <v>360</v>
      </c>
      <c r="M9318">
        <v>360</v>
      </c>
      <c r="N9318" s="3">
        <f>Table2[[#This Row],[Total Cost]]-Table2[[#This Row],[Total Sales]]</f>
        <v>0</v>
      </c>
      <c r="O9318" t="s">
        <v>16</v>
      </c>
      <c r="P9318" t="s">
        <v>17</v>
      </c>
    </row>
    <row r="9319" spans="1:16">
      <c r="A9319" t="s">
        <v>34562</v>
      </c>
      <c r="B9319" t="s">
        <v>34563</v>
      </c>
      <c r="C9319" t="s">
        <v>36964</v>
      </c>
      <c r="D9319" t="s">
        <v>37138</v>
      </c>
      <c r="E9319" t="s">
        <v>34564</v>
      </c>
      <c r="F9319" t="s">
        <v>34565</v>
      </c>
      <c r="G9319" s="2">
        <v>45570</v>
      </c>
      <c r="H9319" t="s">
        <v>15</v>
      </c>
      <c r="I9319">
        <v>1</v>
      </c>
      <c r="J9319">
        <f t="shared" si="292"/>
        <v>800</v>
      </c>
      <c r="K9319" s="3">
        <v>10</v>
      </c>
      <c r="L9319" s="3">
        <f t="shared" si="293"/>
        <v>800</v>
      </c>
      <c r="M9319">
        <v>720</v>
      </c>
      <c r="N9319" s="3">
        <f>Table2[[#This Row],[Total Cost]]-Table2[[#This Row],[Total Sales]]</f>
        <v>80</v>
      </c>
      <c r="O9319" t="s">
        <v>23</v>
      </c>
      <c r="P9319" t="s">
        <v>78</v>
      </c>
    </row>
    <row r="9320" spans="1:16">
      <c r="A9320" t="s">
        <v>34566</v>
      </c>
      <c r="B9320" t="s">
        <v>34567</v>
      </c>
      <c r="C9320" t="s">
        <v>37288</v>
      </c>
      <c r="D9320" t="s">
        <v>37039</v>
      </c>
      <c r="E9320" t="s">
        <v>34568</v>
      </c>
      <c r="F9320" t="s">
        <v>34569</v>
      </c>
      <c r="G9320" s="2">
        <v>45673</v>
      </c>
      <c r="H9320" t="s">
        <v>42</v>
      </c>
      <c r="I9320">
        <v>3</v>
      </c>
      <c r="J9320">
        <f t="shared" si="292"/>
        <v>200</v>
      </c>
      <c r="K9320" s="3">
        <v>0</v>
      </c>
      <c r="L9320" s="3">
        <f t="shared" si="293"/>
        <v>600</v>
      </c>
      <c r="M9320">
        <v>600</v>
      </c>
      <c r="N9320" s="3">
        <f>Table2[[#This Row],[Total Cost]]-Table2[[#This Row],[Total Sales]]</f>
        <v>0</v>
      </c>
      <c r="O9320" t="s">
        <v>16</v>
      </c>
      <c r="P9320" t="s">
        <v>17</v>
      </c>
    </row>
    <row r="9321" spans="1:16">
      <c r="A9321" t="s">
        <v>34570</v>
      </c>
      <c r="B9321" t="s">
        <v>34571</v>
      </c>
      <c r="C9321" t="s">
        <v>37182</v>
      </c>
      <c r="D9321" t="s">
        <v>37639</v>
      </c>
      <c r="E9321" t="s">
        <v>34572</v>
      </c>
      <c r="F9321" t="s">
        <v>34573</v>
      </c>
      <c r="G9321" s="2">
        <v>45569</v>
      </c>
      <c r="H9321" t="s">
        <v>83</v>
      </c>
      <c r="I9321">
        <v>2</v>
      </c>
      <c r="J9321">
        <f t="shared" si="292"/>
        <v>150</v>
      </c>
      <c r="K9321" s="3">
        <v>0</v>
      </c>
      <c r="L9321" s="3">
        <f t="shared" si="293"/>
        <v>300</v>
      </c>
      <c r="M9321">
        <v>300</v>
      </c>
      <c r="N9321" s="3">
        <f>Table2[[#This Row],[Total Cost]]-Table2[[#This Row],[Total Sales]]</f>
        <v>0</v>
      </c>
      <c r="O9321" t="s">
        <v>23</v>
      </c>
      <c r="P9321" t="s">
        <v>17</v>
      </c>
    </row>
    <row r="9322" spans="1:16">
      <c r="A9322" t="s">
        <v>34574</v>
      </c>
      <c r="B9322" t="s">
        <v>34575</v>
      </c>
      <c r="C9322" t="s">
        <v>37041</v>
      </c>
      <c r="D9322" t="s">
        <v>37323</v>
      </c>
      <c r="E9322" t="s">
        <v>34576</v>
      </c>
      <c r="F9322" t="s">
        <v>34577</v>
      </c>
      <c r="G9322" s="2">
        <v>45648</v>
      </c>
      <c r="H9322" t="s">
        <v>15</v>
      </c>
      <c r="I9322">
        <v>2</v>
      </c>
      <c r="J9322">
        <f t="shared" si="292"/>
        <v>800</v>
      </c>
      <c r="K9322" s="3">
        <v>5</v>
      </c>
      <c r="L9322" s="3">
        <f t="shared" si="293"/>
        <v>1600</v>
      </c>
      <c r="M9322">
        <v>1520</v>
      </c>
      <c r="N9322" s="3">
        <f>Table2[[#This Row],[Total Cost]]-Table2[[#This Row],[Total Sales]]</f>
        <v>80</v>
      </c>
      <c r="O9322" t="s">
        <v>23</v>
      </c>
      <c r="P9322" t="s">
        <v>17</v>
      </c>
    </row>
    <row r="9323" spans="1:16">
      <c r="A9323" t="s">
        <v>34578</v>
      </c>
      <c r="B9323" t="s">
        <v>28658</v>
      </c>
      <c r="C9323" t="s">
        <v>37087</v>
      </c>
      <c r="D9323" t="s">
        <v>37143</v>
      </c>
      <c r="E9323" t="s">
        <v>34579</v>
      </c>
      <c r="F9323" t="s">
        <v>34580</v>
      </c>
      <c r="G9323" s="2">
        <v>45496</v>
      </c>
      <c r="H9323" t="s">
        <v>83</v>
      </c>
      <c r="I9323">
        <v>3</v>
      </c>
      <c r="J9323">
        <f t="shared" si="292"/>
        <v>150</v>
      </c>
      <c r="K9323" s="3">
        <v>15</v>
      </c>
      <c r="L9323" s="3">
        <f t="shared" si="293"/>
        <v>450</v>
      </c>
      <c r="M9323">
        <v>382.5</v>
      </c>
      <c r="N9323" s="3">
        <f>Table2[[#This Row],[Total Cost]]-Table2[[#This Row],[Total Sales]]</f>
        <v>67.5</v>
      </c>
      <c r="O9323" t="s">
        <v>16</v>
      </c>
      <c r="P9323" t="s">
        <v>17</v>
      </c>
    </row>
    <row r="9324" spans="1:16">
      <c r="A9324" t="s">
        <v>34581</v>
      </c>
      <c r="B9324" t="s">
        <v>34582</v>
      </c>
      <c r="C9324" t="s">
        <v>37833</v>
      </c>
      <c r="D9324" t="s">
        <v>37260</v>
      </c>
      <c r="E9324" t="s">
        <v>34583</v>
      </c>
      <c r="F9324" t="s">
        <v>34584</v>
      </c>
      <c r="G9324" s="2">
        <v>45586</v>
      </c>
      <c r="H9324" t="s">
        <v>73</v>
      </c>
      <c r="I9324">
        <v>2</v>
      </c>
      <c r="J9324">
        <f t="shared" si="292"/>
        <v>120</v>
      </c>
      <c r="K9324" s="3">
        <v>10</v>
      </c>
      <c r="L9324" s="3">
        <f t="shared" si="293"/>
        <v>240</v>
      </c>
      <c r="M9324">
        <v>216</v>
      </c>
      <c r="N9324" s="3">
        <f>Table2[[#This Row],[Total Cost]]-Table2[[#This Row],[Total Sales]]</f>
        <v>24</v>
      </c>
      <c r="O9324" t="s">
        <v>84</v>
      </c>
      <c r="P9324" t="s">
        <v>17</v>
      </c>
    </row>
    <row r="9325" spans="1:16">
      <c r="A9325" t="s">
        <v>34585</v>
      </c>
      <c r="B9325" t="s">
        <v>34586</v>
      </c>
      <c r="C9325" t="s">
        <v>37651</v>
      </c>
      <c r="D9325" t="s">
        <v>37555</v>
      </c>
      <c r="E9325" t="s">
        <v>34587</v>
      </c>
      <c r="F9325" t="s">
        <v>34588</v>
      </c>
      <c r="G9325" s="2">
        <v>45646</v>
      </c>
      <c r="H9325" t="s">
        <v>73</v>
      </c>
      <c r="I9325">
        <v>4</v>
      </c>
      <c r="J9325">
        <f t="shared" si="292"/>
        <v>120</v>
      </c>
      <c r="K9325" s="3">
        <v>0</v>
      </c>
      <c r="L9325" s="3">
        <f t="shared" si="293"/>
        <v>480</v>
      </c>
      <c r="M9325">
        <v>480</v>
      </c>
      <c r="N9325" s="3">
        <f>Table2[[#This Row],[Total Cost]]-Table2[[#This Row],[Total Sales]]</f>
        <v>0</v>
      </c>
      <c r="O9325" t="s">
        <v>23</v>
      </c>
      <c r="P9325" t="s">
        <v>17</v>
      </c>
    </row>
    <row r="9326" spans="1:16">
      <c r="A9326" t="s">
        <v>34589</v>
      </c>
      <c r="B9326" t="s">
        <v>34590</v>
      </c>
      <c r="C9326" t="s">
        <v>37507</v>
      </c>
      <c r="D9326" t="s">
        <v>38092</v>
      </c>
      <c r="E9326" t="s">
        <v>34591</v>
      </c>
      <c r="F9326" t="s">
        <v>7232</v>
      </c>
      <c r="G9326" s="2">
        <v>45569</v>
      </c>
      <c r="H9326" t="s">
        <v>47</v>
      </c>
      <c r="I9326">
        <v>1</v>
      </c>
      <c r="J9326">
        <f t="shared" si="292"/>
        <v>1200</v>
      </c>
      <c r="K9326" s="3">
        <v>0</v>
      </c>
      <c r="L9326" s="3">
        <f t="shared" si="293"/>
        <v>1200</v>
      </c>
      <c r="M9326">
        <v>1200</v>
      </c>
      <c r="N9326" s="3">
        <f>Table2[[#This Row],[Total Cost]]-Table2[[#This Row],[Total Sales]]</f>
        <v>0</v>
      </c>
      <c r="O9326" t="s">
        <v>16</v>
      </c>
      <c r="P9326" t="s">
        <v>17</v>
      </c>
    </row>
    <row r="9327" spans="1:16">
      <c r="A9327" t="s">
        <v>34592</v>
      </c>
      <c r="B9327" t="s">
        <v>34593</v>
      </c>
      <c r="C9327" t="s">
        <v>37111</v>
      </c>
      <c r="D9327" t="s">
        <v>37233</v>
      </c>
      <c r="E9327" t="s">
        <v>34594</v>
      </c>
      <c r="F9327" t="s">
        <v>34595</v>
      </c>
      <c r="G9327" s="2">
        <v>45537</v>
      </c>
      <c r="H9327" t="s">
        <v>15</v>
      </c>
      <c r="I9327">
        <v>3</v>
      </c>
      <c r="J9327">
        <f t="shared" si="292"/>
        <v>800</v>
      </c>
      <c r="K9327" s="3">
        <v>0</v>
      </c>
      <c r="L9327" s="3">
        <f t="shared" si="293"/>
        <v>2400</v>
      </c>
      <c r="M9327">
        <v>2400</v>
      </c>
      <c r="N9327" s="3">
        <f>Table2[[#This Row],[Total Cost]]-Table2[[#This Row],[Total Sales]]</f>
        <v>0</v>
      </c>
      <c r="O9327" t="s">
        <v>16</v>
      </c>
      <c r="P9327" t="s">
        <v>17</v>
      </c>
    </row>
    <row r="9328" spans="1:16">
      <c r="A9328" t="s">
        <v>34596</v>
      </c>
      <c r="B9328" t="s">
        <v>34597</v>
      </c>
      <c r="C9328" t="s">
        <v>37303</v>
      </c>
      <c r="D9328" t="s">
        <v>38410</v>
      </c>
      <c r="E9328" t="s">
        <v>34598</v>
      </c>
      <c r="F9328" t="s">
        <v>34599</v>
      </c>
      <c r="G9328" s="2">
        <v>45495</v>
      </c>
      <c r="H9328" t="s">
        <v>15</v>
      </c>
      <c r="I9328">
        <v>4</v>
      </c>
      <c r="J9328">
        <f t="shared" si="292"/>
        <v>800</v>
      </c>
      <c r="K9328" s="3">
        <v>0</v>
      </c>
      <c r="L9328" s="3">
        <f t="shared" si="293"/>
        <v>3200</v>
      </c>
      <c r="M9328">
        <v>3200</v>
      </c>
      <c r="N9328" s="3">
        <f>Table2[[#This Row],[Total Cost]]-Table2[[#This Row],[Total Sales]]</f>
        <v>0</v>
      </c>
      <c r="O9328" t="s">
        <v>84</v>
      </c>
      <c r="P9328" t="s">
        <v>17</v>
      </c>
    </row>
    <row r="9329" spans="1:16">
      <c r="A9329" t="s">
        <v>34600</v>
      </c>
      <c r="B9329" t="s">
        <v>34601</v>
      </c>
      <c r="C9329" t="s">
        <v>37068</v>
      </c>
      <c r="D9329" t="s">
        <v>37633</v>
      </c>
      <c r="E9329" t="s">
        <v>34602</v>
      </c>
      <c r="F9329" t="s">
        <v>34603</v>
      </c>
      <c r="G9329" s="2">
        <v>45623</v>
      </c>
      <c r="H9329" t="s">
        <v>42</v>
      </c>
      <c r="I9329">
        <v>2</v>
      </c>
      <c r="J9329">
        <f t="shared" si="292"/>
        <v>200</v>
      </c>
      <c r="K9329" s="3">
        <v>0</v>
      </c>
      <c r="L9329" s="3">
        <f t="shared" si="293"/>
        <v>400</v>
      </c>
      <c r="M9329">
        <v>400</v>
      </c>
      <c r="N9329" s="3">
        <f>Table2[[#This Row],[Total Cost]]-Table2[[#This Row],[Total Sales]]</f>
        <v>0</v>
      </c>
      <c r="O9329" t="s">
        <v>16</v>
      </c>
      <c r="P9329" t="s">
        <v>17</v>
      </c>
    </row>
    <row r="9330" spans="1:16">
      <c r="A9330" t="s">
        <v>34604</v>
      </c>
      <c r="B9330" t="s">
        <v>32377</v>
      </c>
      <c r="C9330" t="s">
        <v>37051</v>
      </c>
      <c r="D9330" t="s">
        <v>36959</v>
      </c>
      <c r="E9330" t="s">
        <v>34605</v>
      </c>
      <c r="F9330" t="s">
        <v>34606</v>
      </c>
      <c r="G9330" s="2">
        <v>45766</v>
      </c>
      <c r="H9330" t="s">
        <v>83</v>
      </c>
      <c r="I9330">
        <v>4</v>
      </c>
      <c r="J9330">
        <f t="shared" si="292"/>
        <v>150</v>
      </c>
      <c r="K9330" s="3">
        <v>0</v>
      </c>
      <c r="L9330" s="3">
        <f t="shared" si="293"/>
        <v>600</v>
      </c>
      <c r="M9330">
        <v>600</v>
      </c>
      <c r="N9330" s="3">
        <f>Table2[[#This Row],[Total Cost]]-Table2[[#This Row],[Total Sales]]</f>
        <v>0</v>
      </c>
      <c r="O9330" t="s">
        <v>23</v>
      </c>
      <c r="P9330" t="s">
        <v>17</v>
      </c>
    </row>
    <row r="9331" spans="1:16">
      <c r="A9331" t="s">
        <v>34607</v>
      </c>
      <c r="B9331" t="s">
        <v>34608</v>
      </c>
      <c r="C9331" t="s">
        <v>37062</v>
      </c>
      <c r="D9331" t="s">
        <v>38265</v>
      </c>
      <c r="E9331" t="s">
        <v>34609</v>
      </c>
      <c r="F9331" t="s">
        <v>4156</v>
      </c>
      <c r="G9331" s="2">
        <v>45402</v>
      </c>
      <c r="H9331" t="s">
        <v>47</v>
      </c>
      <c r="I9331">
        <v>2</v>
      </c>
      <c r="J9331">
        <f t="shared" si="292"/>
        <v>1200</v>
      </c>
      <c r="K9331" s="3">
        <v>5</v>
      </c>
      <c r="L9331" s="3">
        <f t="shared" si="293"/>
        <v>2400</v>
      </c>
      <c r="M9331">
        <v>2280</v>
      </c>
      <c r="N9331" s="3">
        <f>Table2[[#This Row],[Total Cost]]-Table2[[#This Row],[Total Sales]]</f>
        <v>120</v>
      </c>
      <c r="O9331" t="s">
        <v>16</v>
      </c>
      <c r="P9331" t="s">
        <v>17</v>
      </c>
    </row>
    <row r="9332" spans="1:16">
      <c r="A9332" t="s">
        <v>34610</v>
      </c>
      <c r="B9332" t="s">
        <v>34611</v>
      </c>
      <c r="C9332" t="s">
        <v>36992</v>
      </c>
      <c r="D9332" t="s">
        <v>37097</v>
      </c>
      <c r="E9332" t="s">
        <v>34612</v>
      </c>
      <c r="F9332" t="s">
        <v>34613</v>
      </c>
      <c r="G9332" s="2">
        <v>45604</v>
      </c>
      <c r="H9332" t="s">
        <v>47</v>
      </c>
      <c r="I9332">
        <v>2</v>
      </c>
      <c r="J9332">
        <f t="shared" si="292"/>
        <v>1200</v>
      </c>
      <c r="K9332" s="3">
        <v>5</v>
      </c>
      <c r="L9332" s="3">
        <f t="shared" si="293"/>
        <v>2400</v>
      </c>
      <c r="M9332">
        <v>2280</v>
      </c>
      <c r="N9332" s="3">
        <f>Table2[[#This Row],[Total Cost]]-Table2[[#This Row],[Total Sales]]</f>
        <v>120</v>
      </c>
      <c r="O9332" t="s">
        <v>84</v>
      </c>
      <c r="P9332" t="s">
        <v>17</v>
      </c>
    </row>
    <row r="9333" spans="1:16">
      <c r="A9333" t="s">
        <v>34614</v>
      </c>
      <c r="B9333" t="s">
        <v>34615</v>
      </c>
      <c r="C9333" t="s">
        <v>37925</v>
      </c>
      <c r="D9333" t="s">
        <v>38001</v>
      </c>
      <c r="E9333" t="s">
        <v>34616</v>
      </c>
      <c r="F9333" t="s">
        <v>34617</v>
      </c>
      <c r="G9333" s="2">
        <v>45545</v>
      </c>
      <c r="H9333" t="s">
        <v>83</v>
      </c>
      <c r="I9333">
        <v>3</v>
      </c>
      <c r="J9333">
        <f t="shared" si="292"/>
        <v>150</v>
      </c>
      <c r="K9333" s="3">
        <v>5</v>
      </c>
      <c r="L9333" s="3">
        <f t="shared" si="293"/>
        <v>450</v>
      </c>
      <c r="M9333">
        <v>427.5</v>
      </c>
      <c r="N9333" s="3">
        <f>Table2[[#This Row],[Total Cost]]-Table2[[#This Row],[Total Sales]]</f>
        <v>22.5</v>
      </c>
      <c r="O9333" t="s">
        <v>90</v>
      </c>
      <c r="P9333" t="s">
        <v>17</v>
      </c>
    </row>
    <row r="9334" spans="1:16">
      <c r="A9334" t="s">
        <v>34618</v>
      </c>
      <c r="B9334" t="s">
        <v>34619</v>
      </c>
      <c r="C9334" t="s">
        <v>36976</v>
      </c>
      <c r="D9334" t="s">
        <v>38303</v>
      </c>
      <c r="E9334" t="s">
        <v>34620</v>
      </c>
      <c r="F9334" t="s">
        <v>34621</v>
      </c>
      <c r="G9334" s="2">
        <v>45710</v>
      </c>
      <c r="H9334" t="s">
        <v>56</v>
      </c>
      <c r="I9334">
        <v>1</v>
      </c>
      <c r="J9334">
        <f t="shared" si="292"/>
        <v>90</v>
      </c>
      <c r="K9334" s="3">
        <v>10</v>
      </c>
      <c r="L9334" s="3">
        <f t="shared" si="293"/>
        <v>90</v>
      </c>
      <c r="M9334">
        <v>81</v>
      </c>
      <c r="N9334" s="3">
        <f>Table2[[#This Row],[Total Cost]]-Table2[[#This Row],[Total Sales]]</f>
        <v>9</v>
      </c>
      <c r="O9334" t="s">
        <v>84</v>
      </c>
      <c r="P9334" t="s">
        <v>17</v>
      </c>
    </row>
    <row r="9335" spans="1:16">
      <c r="A9335" t="s">
        <v>34622</v>
      </c>
      <c r="B9335" t="s">
        <v>34623</v>
      </c>
      <c r="C9335" t="s">
        <v>37054</v>
      </c>
      <c r="D9335" t="s">
        <v>37898</v>
      </c>
      <c r="E9335" t="s">
        <v>34624</v>
      </c>
      <c r="F9335" t="s">
        <v>34625</v>
      </c>
      <c r="G9335" s="2">
        <v>45457</v>
      </c>
      <c r="H9335" t="s">
        <v>28</v>
      </c>
      <c r="I9335">
        <v>1</v>
      </c>
      <c r="J9335">
        <f t="shared" si="292"/>
        <v>300</v>
      </c>
      <c r="K9335" s="3">
        <v>0</v>
      </c>
      <c r="L9335" s="3">
        <f t="shared" si="293"/>
        <v>300</v>
      </c>
      <c r="M9335">
        <v>300</v>
      </c>
      <c r="N9335" s="3">
        <f>Table2[[#This Row],[Total Cost]]-Table2[[#This Row],[Total Sales]]</f>
        <v>0</v>
      </c>
      <c r="O9335" t="s">
        <v>23</v>
      </c>
      <c r="P9335" t="s">
        <v>78</v>
      </c>
    </row>
    <row r="9336" spans="1:16">
      <c r="A9336" t="s">
        <v>34626</v>
      </c>
      <c r="B9336" t="s">
        <v>34627</v>
      </c>
      <c r="C9336" t="s">
        <v>38088</v>
      </c>
      <c r="D9336" t="s">
        <v>37462</v>
      </c>
      <c r="E9336" t="s">
        <v>34628</v>
      </c>
      <c r="F9336" t="s">
        <v>5368</v>
      </c>
      <c r="G9336" s="2">
        <v>45634</v>
      </c>
      <c r="H9336" t="s">
        <v>28</v>
      </c>
      <c r="I9336">
        <v>3</v>
      </c>
      <c r="J9336">
        <f t="shared" si="292"/>
        <v>300</v>
      </c>
      <c r="K9336" s="3">
        <v>0</v>
      </c>
      <c r="L9336" s="3">
        <f t="shared" si="293"/>
        <v>900</v>
      </c>
      <c r="M9336">
        <v>900</v>
      </c>
      <c r="N9336" s="3">
        <f>Table2[[#This Row],[Total Cost]]-Table2[[#This Row],[Total Sales]]</f>
        <v>0</v>
      </c>
      <c r="O9336" t="s">
        <v>16</v>
      </c>
      <c r="P9336" t="s">
        <v>17</v>
      </c>
    </row>
    <row r="9337" spans="1:16">
      <c r="A9337" t="s">
        <v>34629</v>
      </c>
      <c r="B9337" t="s">
        <v>34630</v>
      </c>
      <c r="C9337" t="s">
        <v>37045</v>
      </c>
      <c r="D9337" t="s">
        <v>37097</v>
      </c>
      <c r="E9337" t="s">
        <v>34631</v>
      </c>
      <c r="F9337" t="s">
        <v>34632</v>
      </c>
      <c r="G9337" s="2">
        <v>45500</v>
      </c>
      <c r="H9337" t="s">
        <v>22</v>
      </c>
      <c r="I9337">
        <v>1</v>
      </c>
      <c r="J9337">
        <f t="shared" si="292"/>
        <v>100</v>
      </c>
      <c r="K9337" s="3">
        <v>0</v>
      </c>
      <c r="L9337" s="3">
        <f t="shared" si="293"/>
        <v>100</v>
      </c>
      <c r="M9337">
        <v>100</v>
      </c>
      <c r="N9337" s="3">
        <f>Table2[[#This Row],[Total Cost]]-Table2[[#This Row],[Total Sales]]</f>
        <v>0</v>
      </c>
      <c r="O9337" t="s">
        <v>33</v>
      </c>
      <c r="P9337" t="s">
        <v>17</v>
      </c>
    </row>
    <row r="9338" spans="1:16">
      <c r="A9338" t="s">
        <v>34633</v>
      </c>
      <c r="B9338" t="s">
        <v>34634</v>
      </c>
      <c r="C9338" t="s">
        <v>36968</v>
      </c>
      <c r="D9338" t="s">
        <v>37614</v>
      </c>
      <c r="E9338" t="s">
        <v>34635</v>
      </c>
      <c r="F9338" t="s">
        <v>32946</v>
      </c>
      <c r="G9338" s="2">
        <v>45428</v>
      </c>
      <c r="H9338" t="s">
        <v>28</v>
      </c>
      <c r="I9338">
        <v>3</v>
      </c>
      <c r="J9338">
        <f t="shared" si="292"/>
        <v>300</v>
      </c>
      <c r="K9338" s="3">
        <v>0</v>
      </c>
      <c r="L9338" s="3">
        <f t="shared" si="293"/>
        <v>900</v>
      </c>
      <c r="M9338">
        <v>900</v>
      </c>
      <c r="N9338" s="3">
        <f>Table2[[#This Row],[Total Cost]]-Table2[[#This Row],[Total Sales]]</f>
        <v>0</v>
      </c>
      <c r="O9338" t="s">
        <v>84</v>
      </c>
      <c r="P9338" t="s">
        <v>17</v>
      </c>
    </row>
    <row r="9339" spans="1:16">
      <c r="A9339" t="s">
        <v>34636</v>
      </c>
      <c r="B9339" t="s">
        <v>34637</v>
      </c>
      <c r="C9339" t="s">
        <v>36956</v>
      </c>
      <c r="D9339" t="s">
        <v>37117</v>
      </c>
      <c r="E9339" t="s">
        <v>34638</v>
      </c>
      <c r="F9339" t="s">
        <v>34639</v>
      </c>
      <c r="G9339" s="2">
        <v>45430</v>
      </c>
      <c r="H9339" t="s">
        <v>42</v>
      </c>
      <c r="I9339">
        <v>4</v>
      </c>
      <c r="J9339">
        <f t="shared" si="292"/>
        <v>200</v>
      </c>
      <c r="K9339" s="3">
        <v>5</v>
      </c>
      <c r="L9339" s="3">
        <f t="shared" si="293"/>
        <v>800</v>
      </c>
      <c r="M9339">
        <v>760</v>
      </c>
      <c r="N9339" s="3">
        <f>Table2[[#This Row],[Total Cost]]-Table2[[#This Row],[Total Sales]]</f>
        <v>40</v>
      </c>
      <c r="O9339" t="s">
        <v>90</v>
      </c>
      <c r="P9339" t="s">
        <v>17</v>
      </c>
    </row>
    <row r="9340" spans="1:16">
      <c r="A9340" t="s">
        <v>34640</v>
      </c>
      <c r="B9340" t="s">
        <v>34641</v>
      </c>
      <c r="C9340" t="s">
        <v>37208</v>
      </c>
      <c r="D9340" t="s">
        <v>37061</v>
      </c>
      <c r="E9340" t="s">
        <v>34642</v>
      </c>
      <c r="F9340" t="s">
        <v>34643</v>
      </c>
      <c r="G9340" s="2">
        <v>45454</v>
      </c>
      <c r="H9340" t="s">
        <v>28</v>
      </c>
      <c r="I9340">
        <v>3</v>
      </c>
      <c r="J9340">
        <f t="shared" si="292"/>
        <v>300</v>
      </c>
      <c r="K9340" s="3">
        <v>0</v>
      </c>
      <c r="L9340" s="3">
        <f t="shared" si="293"/>
        <v>900</v>
      </c>
      <c r="M9340">
        <v>900</v>
      </c>
      <c r="N9340" s="3">
        <f>Table2[[#This Row],[Total Cost]]-Table2[[#This Row],[Total Sales]]</f>
        <v>0</v>
      </c>
      <c r="O9340" t="s">
        <v>33</v>
      </c>
      <c r="P9340" t="s">
        <v>17</v>
      </c>
    </row>
    <row r="9341" spans="1:16">
      <c r="A9341" t="s">
        <v>34644</v>
      </c>
      <c r="B9341" t="s">
        <v>34645</v>
      </c>
      <c r="C9341" t="s">
        <v>36954</v>
      </c>
      <c r="D9341" t="s">
        <v>37695</v>
      </c>
      <c r="E9341" t="s">
        <v>34646</v>
      </c>
      <c r="F9341" t="s">
        <v>34647</v>
      </c>
      <c r="G9341" s="2">
        <v>45523</v>
      </c>
      <c r="H9341" t="s">
        <v>47</v>
      </c>
      <c r="I9341">
        <v>1</v>
      </c>
      <c r="J9341">
        <f t="shared" si="292"/>
        <v>1200</v>
      </c>
      <c r="K9341" s="3">
        <v>0</v>
      </c>
      <c r="L9341" s="3">
        <f t="shared" si="293"/>
        <v>1200</v>
      </c>
      <c r="M9341">
        <v>1200</v>
      </c>
      <c r="N9341" s="3">
        <f>Table2[[#This Row],[Total Cost]]-Table2[[#This Row],[Total Sales]]</f>
        <v>0</v>
      </c>
      <c r="O9341" t="s">
        <v>23</v>
      </c>
      <c r="P9341" t="s">
        <v>17</v>
      </c>
    </row>
    <row r="9342" spans="1:16">
      <c r="A9342" t="s">
        <v>34648</v>
      </c>
      <c r="B9342" t="s">
        <v>34649</v>
      </c>
      <c r="C9342" t="s">
        <v>37662</v>
      </c>
      <c r="D9342" t="s">
        <v>36983</v>
      </c>
      <c r="E9342" t="s">
        <v>34650</v>
      </c>
      <c r="F9342" t="s">
        <v>34651</v>
      </c>
      <c r="G9342" s="2">
        <v>45641</v>
      </c>
      <c r="H9342" t="s">
        <v>73</v>
      </c>
      <c r="I9342">
        <v>2</v>
      </c>
      <c r="J9342">
        <f t="shared" si="292"/>
        <v>120</v>
      </c>
      <c r="K9342" s="3">
        <v>5</v>
      </c>
      <c r="L9342" s="3">
        <f t="shared" si="293"/>
        <v>240</v>
      </c>
      <c r="M9342">
        <v>228</v>
      </c>
      <c r="N9342" s="3">
        <f>Table2[[#This Row],[Total Cost]]-Table2[[#This Row],[Total Sales]]</f>
        <v>12</v>
      </c>
      <c r="O9342" t="s">
        <v>90</v>
      </c>
      <c r="P9342" t="s">
        <v>17</v>
      </c>
    </row>
    <row r="9343" spans="1:16">
      <c r="A9343" t="s">
        <v>34652</v>
      </c>
      <c r="B9343" t="s">
        <v>34653</v>
      </c>
      <c r="C9343" t="s">
        <v>38225</v>
      </c>
      <c r="D9343" t="s">
        <v>38047</v>
      </c>
      <c r="E9343" t="s">
        <v>34654</v>
      </c>
      <c r="F9343" t="s">
        <v>34655</v>
      </c>
      <c r="G9343" s="2">
        <v>45748</v>
      </c>
      <c r="H9343" t="s">
        <v>56</v>
      </c>
      <c r="I9343">
        <v>1</v>
      </c>
      <c r="J9343">
        <f t="shared" si="292"/>
        <v>90</v>
      </c>
      <c r="K9343" s="3">
        <v>0</v>
      </c>
      <c r="L9343" s="3">
        <f t="shared" si="293"/>
        <v>90</v>
      </c>
      <c r="M9343">
        <v>90</v>
      </c>
      <c r="N9343" s="3">
        <f>Table2[[#This Row],[Total Cost]]-Table2[[#This Row],[Total Sales]]</f>
        <v>0</v>
      </c>
      <c r="O9343" t="s">
        <v>16</v>
      </c>
      <c r="P9343" t="s">
        <v>17</v>
      </c>
    </row>
    <row r="9344" spans="1:16">
      <c r="A9344" s="1" t="s">
        <v>34656</v>
      </c>
      <c r="B9344" t="s">
        <v>34657</v>
      </c>
      <c r="C9344" t="s">
        <v>37327</v>
      </c>
      <c r="D9344" t="s">
        <v>37883</v>
      </c>
      <c r="E9344" t="s">
        <v>34658</v>
      </c>
      <c r="F9344" t="s">
        <v>34659</v>
      </c>
      <c r="G9344" s="2">
        <v>45645</v>
      </c>
      <c r="H9344" t="s">
        <v>83</v>
      </c>
      <c r="I9344">
        <v>2</v>
      </c>
      <c r="J9344">
        <f t="shared" si="292"/>
        <v>150</v>
      </c>
      <c r="K9344" s="3">
        <v>0</v>
      </c>
      <c r="L9344" s="3">
        <f t="shared" si="293"/>
        <v>300</v>
      </c>
      <c r="M9344">
        <v>300</v>
      </c>
      <c r="N9344" s="3">
        <f>Table2[[#This Row],[Total Cost]]-Table2[[#This Row],[Total Sales]]</f>
        <v>0</v>
      </c>
      <c r="O9344" t="s">
        <v>90</v>
      </c>
      <c r="P9344" t="s">
        <v>17</v>
      </c>
    </row>
    <row r="9345" spans="1:16">
      <c r="A9345" t="s">
        <v>34660</v>
      </c>
      <c r="B9345" t="s">
        <v>34661</v>
      </c>
      <c r="C9345" t="s">
        <v>36972</v>
      </c>
      <c r="D9345" t="s">
        <v>38123</v>
      </c>
      <c r="E9345" t="s">
        <v>34662</v>
      </c>
      <c r="F9345" t="s">
        <v>21752</v>
      </c>
      <c r="G9345" s="2">
        <v>45663</v>
      </c>
      <c r="H9345" t="s">
        <v>83</v>
      </c>
      <c r="I9345">
        <v>3</v>
      </c>
      <c r="J9345">
        <f t="shared" si="292"/>
        <v>150</v>
      </c>
      <c r="K9345" s="3">
        <v>10</v>
      </c>
      <c r="L9345" s="3">
        <f t="shared" si="293"/>
        <v>450</v>
      </c>
      <c r="M9345">
        <v>405</v>
      </c>
      <c r="N9345" s="3">
        <f>Table2[[#This Row],[Total Cost]]-Table2[[#This Row],[Total Sales]]</f>
        <v>45</v>
      </c>
      <c r="O9345" t="s">
        <v>16</v>
      </c>
      <c r="P9345" t="s">
        <v>78</v>
      </c>
    </row>
    <row r="9346" spans="1:16">
      <c r="A9346" t="s">
        <v>34663</v>
      </c>
      <c r="B9346" t="s">
        <v>34664</v>
      </c>
      <c r="C9346" t="s">
        <v>37077</v>
      </c>
      <c r="D9346" t="s">
        <v>38220</v>
      </c>
      <c r="E9346" t="s">
        <v>34665</v>
      </c>
      <c r="F9346" t="s">
        <v>18030</v>
      </c>
      <c r="G9346" s="2">
        <v>45556</v>
      </c>
      <c r="H9346" t="s">
        <v>15</v>
      </c>
      <c r="I9346">
        <v>1</v>
      </c>
      <c r="J9346">
        <f t="shared" si="292"/>
        <v>800</v>
      </c>
      <c r="K9346" s="3">
        <v>0</v>
      </c>
      <c r="L9346" s="3">
        <f t="shared" si="293"/>
        <v>800</v>
      </c>
      <c r="M9346">
        <v>800</v>
      </c>
      <c r="N9346" s="3">
        <f>Table2[[#This Row],[Total Cost]]-Table2[[#This Row],[Total Sales]]</f>
        <v>0</v>
      </c>
      <c r="O9346" t="s">
        <v>90</v>
      </c>
      <c r="P9346" t="s">
        <v>17</v>
      </c>
    </row>
    <row r="9347" spans="1:16">
      <c r="A9347" t="s">
        <v>34666</v>
      </c>
      <c r="B9347" t="s">
        <v>34667</v>
      </c>
      <c r="C9347" t="s">
        <v>37068</v>
      </c>
      <c r="D9347" t="s">
        <v>37879</v>
      </c>
      <c r="E9347" t="s">
        <v>34668</v>
      </c>
      <c r="F9347" t="s">
        <v>34669</v>
      </c>
      <c r="G9347" s="2">
        <v>45731</v>
      </c>
      <c r="H9347" t="s">
        <v>47</v>
      </c>
      <c r="I9347">
        <v>3</v>
      </c>
      <c r="J9347">
        <f t="shared" ref="J9347:J9410" si="294">L9347/I9347</f>
        <v>1200</v>
      </c>
      <c r="K9347" s="3">
        <v>15</v>
      </c>
      <c r="L9347" s="3">
        <f t="shared" si="293"/>
        <v>3600</v>
      </c>
      <c r="M9347">
        <v>3060</v>
      </c>
      <c r="N9347" s="3">
        <f>Table2[[#This Row],[Total Cost]]-Table2[[#This Row],[Total Sales]]</f>
        <v>540</v>
      </c>
      <c r="O9347" t="s">
        <v>33</v>
      </c>
      <c r="P9347" t="s">
        <v>17</v>
      </c>
    </row>
    <row r="9348" spans="1:16">
      <c r="A9348" t="s">
        <v>34670</v>
      </c>
      <c r="B9348" t="s">
        <v>34671</v>
      </c>
      <c r="C9348" t="s">
        <v>37153</v>
      </c>
      <c r="D9348" t="s">
        <v>37796</v>
      </c>
      <c r="E9348" t="s">
        <v>34672</v>
      </c>
      <c r="F9348" t="s">
        <v>14798</v>
      </c>
      <c r="G9348" s="2">
        <v>45416</v>
      </c>
      <c r="H9348" t="s">
        <v>42</v>
      </c>
      <c r="I9348">
        <v>3</v>
      </c>
      <c r="J9348">
        <f t="shared" si="294"/>
        <v>200</v>
      </c>
      <c r="K9348" s="3">
        <v>0</v>
      </c>
      <c r="L9348" s="3">
        <f t="shared" si="293"/>
        <v>600</v>
      </c>
      <c r="M9348">
        <v>600</v>
      </c>
      <c r="N9348" s="3">
        <f>Table2[[#This Row],[Total Cost]]-Table2[[#This Row],[Total Sales]]</f>
        <v>0</v>
      </c>
      <c r="O9348" t="s">
        <v>33</v>
      </c>
      <c r="P9348" t="s">
        <v>17</v>
      </c>
    </row>
    <row r="9349" spans="1:16">
      <c r="A9349" t="s">
        <v>34673</v>
      </c>
      <c r="B9349" t="s">
        <v>34674</v>
      </c>
      <c r="C9349" t="s">
        <v>37416</v>
      </c>
      <c r="D9349" t="s">
        <v>37797</v>
      </c>
      <c r="E9349" t="s">
        <v>34675</v>
      </c>
      <c r="F9349" t="s">
        <v>34676</v>
      </c>
      <c r="G9349" s="2">
        <v>45687</v>
      </c>
      <c r="H9349" t="s">
        <v>83</v>
      </c>
      <c r="I9349">
        <v>3</v>
      </c>
      <c r="J9349">
        <f t="shared" si="294"/>
        <v>150</v>
      </c>
      <c r="K9349" s="3">
        <v>0</v>
      </c>
      <c r="L9349" s="3">
        <f t="shared" si="293"/>
        <v>450</v>
      </c>
      <c r="M9349">
        <v>450</v>
      </c>
      <c r="N9349" s="3">
        <f>Table2[[#This Row],[Total Cost]]-Table2[[#This Row],[Total Sales]]</f>
        <v>0</v>
      </c>
      <c r="O9349" t="s">
        <v>90</v>
      </c>
      <c r="P9349" t="s">
        <v>17</v>
      </c>
    </row>
    <row r="9350" spans="1:16">
      <c r="A9350" t="s">
        <v>34677</v>
      </c>
      <c r="B9350" t="s">
        <v>34678</v>
      </c>
      <c r="C9350" t="s">
        <v>37540</v>
      </c>
      <c r="D9350" t="s">
        <v>38045</v>
      </c>
      <c r="E9350" t="s">
        <v>34679</v>
      </c>
      <c r="F9350" t="s">
        <v>11137</v>
      </c>
      <c r="G9350" s="2">
        <v>45601</v>
      </c>
      <c r="H9350" t="s">
        <v>47</v>
      </c>
      <c r="I9350">
        <v>2</v>
      </c>
      <c r="J9350">
        <f t="shared" si="294"/>
        <v>1200</v>
      </c>
      <c r="K9350" s="3">
        <v>10</v>
      </c>
      <c r="L9350" s="3">
        <f t="shared" ref="L9350:L9413" si="295">M9350/(1-K9350/100)</f>
        <v>2400</v>
      </c>
      <c r="M9350">
        <v>2160</v>
      </c>
      <c r="N9350" s="3">
        <f>Table2[[#This Row],[Total Cost]]-Table2[[#This Row],[Total Sales]]</f>
        <v>240</v>
      </c>
      <c r="O9350" t="s">
        <v>33</v>
      </c>
      <c r="P9350" t="s">
        <v>17</v>
      </c>
    </row>
    <row r="9351" spans="1:16">
      <c r="A9351" t="s">
        <v>34680</v>
      </c>
      <c r="B9351" t="s">
        <v>3049</v>
      </c>
      <c r="C9351" t="s">
        <v>37035</v>
      </c>
      <c r="D9351" t="s">
        <v>37046</v>
      </c>
      <c r="E9351" t="s">
        <v>34681</v>
      </c>
      <c r="F9351" t="s">
        <v>34682</v>
      </c>
      <c r="G9351" s="2">
        <v>45746</v>
      </c>
      <c r="H9351" t="s">
        <v>89</v>
      </c>
      <c r="I9351">
        <v>4</v>
      </c>
      <c r="J9351">
        <f t="shared" si="294"/>
        <v>50</v>
      </c>
      <c r="K9351" s="3">
        <v>5</v>
      </c>
      <c r="L9351" s="3">
        <f t="shared" si="295"/>
        <v>200</v>
      </c>
      <c r="M9351">
        <v>190</v>
      </c>
      <c r="N9351" s="3">
        <f>Table2[[#This Row],[Total Cost]]-Table2[[#This Row],[Total Sales]]</f>
        <v>10</v>
      </c>
      <c r="O9351" t="s">
        <v>23</v>
      </c>
      <c r="P9351" t="s">
        <v>17</v>
      </c>
    </row>
    <row r="9352" spans="1:16">
      <c r="A9352" t="s">
        <v>34683</v>
      </c>
      <c r="B9352" t="s">
        <v>34684</v>
      </c>
      <c r="C9352" t="s">
        <v>37443</v>
      </c>
      <c r="D9352" t="s">
        <v>37426</v>
      </c>
      <c r="E9352" t="s">
        <v>34685</v>
      </c>
      <c r="F9352" t="s">
        <v>2996</v>
      </c>
      <c r="G9352" s="2">
        <v>45419</v>
      </c>
      <c r="H9352" t="s">
        <v>83</v>
      </c>
      <c r="I9352">
        <v>1</v>
      </c>
      <c r="J9352">
        <f t="shared" si="294"/>
        <v>150</v>
      </c>
      <c r="K9352" s="3">
        <v>10</v>
      </c>
      <c r="L9352" s="3">
        <f t="shared" si="295"/>
        <v>150</v>
      </c>
      <c r="M9352">
        <v>135</v>
      </c>
      <c r="N9352" s="3">
        <f>Table2[[#This Row],[Total Cost]]-Table2[[#This Row],[Total Sales]]</f>
        <v>15</v>
      </c>
      <c r="O9352" t="s">
        <v>33</v>
      </c>
      <c r="P9352" t="s">
        <v>78</v>
      </c>
    </row>
    <row r="9353" spans="1:16">
      <c r="A9353" t="s">
        <v>34686</v>
      </c>
      <c r="B9353" t="s">
        <v>34687</v>
      </c>
      <c r="C9353" t="s">
        <v>37047</v>
      </c>
      <c r="D9353" t="s">
        <v>38002</v>
      </c>
      <c r="E9353" t="s">
        <v>34688</v>
      </c>
      <c r="F9353" t="s">
        <v>20606</v>
      </c>
      <c r="G9353" s="2">
        <v>45613</v>
      </c>
      <c r="H9353" t="s">
        <v>22</v>
      </c>
      <c r="I9353">
        <v>2</v>
      </c>
      <c r="J9353">
        <f t="shared" si="294"/>
        <v>100</v>
      </c>
      <c r="K9353" s="3">
        <v>0</v>
      </c>
      <c r="L9353" s="3">
        <f t="shared" si="295"/>
        <v>200</v>
      </c>
      <c r="M9353">
        <v>200</v>
      </c>
      <c r="N9353" s="3">
        <f>Table2[[#This Row],[Total Cost]]-Table2[[#This Row],[Total Sales]]</f>
        <v>0</v>
      </c>
      <c r="O9353" t="s">
        <v>84</v>
      </c>
      <c r="P9353" t="s">
        <v>17</v>
      </c>
    </row>
    <row r="9354" spans="1:16">
      <c r="A9354" t="s">
        <v>34689</v>
      </c>
      <c r="B9354" t="s">
        <v>5506</v>
      </c>
      <c r="C9354" t="s">
        <v>37010</v>
      </c>
      <c r="D9354" t="s">
        <v>36977</v>
      </c>
      <c r="E9354" t="s">
        <v>34690</v>
      </c>
      <c r="F9354" t="s">
        <v>34691</v>
      </c>
      <c r="G9354" s="2">
        <v>45589</v>
      </c>
      <c r="H9354" t="s">
        <v>83</v>
      </c>
      <c r="I9354">
        <v>4</v>
      </c>
      <c r="J9354">
        <f t="shared" si="294"/>
        <v>150</v>
      </c>
      <c r="K9354" s="3">
        <v>0</v>
      </c>
      <c r="L9354" s="3">
        <f t="shared" si="295"/>
        <v>600</v>
      </c>
      <c r="M9354">
        <v>600</v>
      </c>
      <c r="N9354" s="3">
        <f>Table2[[#This Row],[Total Cost]]-Table2[[#This Row],[Total Sales]]</f>
        <v>0</v>
      </c>
      <c r="O9354" t="s">
        <v>16</v>
      </c>
      <c r="P9354" t="s">
        <v>17</v>
      </c>
    </row>
    <row r="9355" spans="1:16">
      <c r="A9355" t="s">
        <v>34692</v>
      </c>
      <c r="B9355" t="s">
        <v>34693</v>
      </c>
      <c r="C9355" t="s">
        <v>37795</v>
      </c>
      <c r="D9355" t="s">
        <v>37636</v>
      </c>
      <c r="E9355" t="s">
        <v>34694</v>
      </c>
      <c r="F9355" t="s">
        <v>4860</v>
      </c>
      <c r="G9355" s="2">
        <v>45421</v>
      </c>
      <c r="H9355" t="s">
        <v>28</v>
      </c>
      <c r="I9355">
        <v>2</v>
      </c>
      <c r="J9355">
        <f t="shared" si="294"/>
        <v>300</v>
      </c>
      <c r="K9355" s="3">
        <v>10</v>
      </c>
      <c r="L9355" s="3">
        <f t="shared" si="295"/>
        <v>600</v>
      </c>
      <c r="M9355">
        <v>540</v>
      </c>
      <c r="N9355" s="3">
        <f>Table2[[#This Row],[Total Cost]]-Table2[[#This Row],[Total Sales]]</f>
        <v>60</v>
      </c>
      <c r="O9355" t="s">
        <v>90</v>
      </c>
      <c r="P9355" t="s">
        <v>78</v>
      </c>
    </row>
    <row r="9356" spans="1:16">
      <c r="A9356" t="s">
        <v>34695</v>
      </c>
      <c r="B9356" t="s">
        <v>34696</v>
      </c>
      <c r="C9356" t="s">
        <v>37364</v>
      </c>
      <c r="D9356" t="s">
        <v>37086</v>
      </c>
      <c r="E9356" t="s">
        <v>34697</v>
      </c>
      <c r="F9356" t="s">
        <v>34698</v>
      </c>
      <c r="G9356" s="2">
        <v>45462</v>
      </c>
      <c r="H9356" t="s">
        <v>89</v>
      </c>
      <c r="I9356">
        <v>2</v>
      </c>
      <c r="J9356">
        <f t="shared" si="294"/>
        <v>50</v>
      </c>
      <c r="K9356" s="3">
        <v>10</v>
      </c>
      <c r="L9356" s="3">
        <f t="shared" si="295"/>
        <v>100</v>
      </c>
      <c r="M9356">
        <v>90</v>
      </c>
      <c r="N9356" s="3">
        <f>Table2[[#This Row],[Total Cost]]-Table2[[#This Row],[Total Sales]]</f>
        <v>10</v>
      </c>
      <c r="O9356" t="s">
        <v>84</v>
      </c>
      <c r="P9356" t="s">
        <v>78</v>
      </c>
    </row>
    <row r="9357" spans="1:16">
      <c r="A9357" t="s">
        <v>34699</v>
      </c>
      <c r="B9357" t="s">
        <v>34700</v>
      </c>
      <c r="C9357" t="s">
        <v>37006</v>
      </c>
      <c r="D9357" t="s">
        <v>37170</v>
      </c>
      <c r="E9357" t="s">
        <v>34701</v>
      </c>
      <c r="F9357" t="s">
        <v>34702</v>
      </c>
      <c r="G9357" s="2">
        <v>45596</v>
      </c>
      <c r="H9357" t="s">
        <v>15</v>
      </c>
      <c r="I9357">
        <v>1</v>
      </c>
      <c r="J9357">
        <f t="shared" si="294"/>
        <v>800</v>
      </c>
      <c r="K9357" s="3">
        <v>0</v>
      </c>
      <c r="L9357" s="3">
        <f t="shared" si="295"/>
        <v>800</v>
      </c>
      <c r="M9357">
        <v>800</v>
      </c>
      <c r="N9357" s="3">
        <f>Table2[[#This Row],[Total Cost]]-Table2[[#This Row],[Total Sales]]</f>
        <v>0</v>
      </c>
      <c r="O9357" t="s">
        <v>16</v>
      </c>
      <c r="P9357" t="s">
        <v>17</v>
      </c>
    </row>
    <row r="9358" spans="1:16">
      <c r="A9358" t="s">
        <v>34703</v>
      </c>
      <c r="B9358" t="s">
        <v>34704</v>
      </c>
      <c r="C9358" t="s">
        <v>38041</v>
      </c>
      <c r="D9358" t="s">
        <v>37117</v>
      </c>
      <c r="E9358" t="s">
        <v>34705</v>
      </c>
      <c r="F9358" t="s">
        <v>34706</v>
      </c>
      <c r="G9358" s="2">
        <v>45721</v>
      </c>
      <c r="H9358" t="s">
        <v>28</v>
      </c>
      <c r="I9358">
        <v>3</v>
      </c>
      <c r="J9358">
        <f t="shared" si="294"/>
        <v>300</v>
      </c>
      <c r="K9358" s="3">
        <v>15</v>
      </c>
      <c r="L9358" s="3">
        <f t="shared" si="295"/>
        <v>900</v>
      </c>
      <c r="M9358">
        <v>765</v>
      </c>
      <c r="N9358" s="3">
        <f>Table2[[#This Row],[Total Cost]]-Table2[[#This Row],[Total Sales]]</f>
        <v>135</v>
      </c>
      <c r="O9358" t="s">
        <v>33</v>
      </c>
      <c r="P9358" t="s">
        <v>78</v>
      </c>
    </row>
    <row r="9359" spans="1:16">
      <c r="A9359" t="s">
        <v>34707</v>
      </c>
      <c r="B9359" t="s">
        <v>34708</v>
      </c>
      <c r="C9359" t="s">
        <v>37598</v>
      </c>
      <c r="D9359" t="s">
        <v>37704</v>
      </c>
      <c r="E9359" t="s">
        <v>34318</v>
      </c>
      <c r="F9359" t="s">
        <v>19699</v>
      </c>
      <c r="G9359" s="2">
        <v>45508</v>
      </c>
      <c r="H9359" t="s">
        <v>89</v>
      </c>
      <c r="I9359">
        <v>2</v>
      </c>
      <c r="J9359">
        <f t="shared" si="294"/>
        <v>50</v>
      </c>
      <c r="K9359" s="3">
        <v>10</v>
      </c>
      <c r="L9359" s="3">
        <f t="shared" si="295"/>
        <v>100</v>
      </c>
      <c r="M9359">
        <v>90</v>
      </c>
      <c r="N9359" s="3">
        <f>Table2[[#This Row],[Total Cost]]-Table2[[#This Row],[Total Sales]]</f>
        <v>10</v>
      </c>
      <c r="O9359" t="s">
        <v>23</v>
      </c>
      <c r="P9359" t="s">
        <v>17</v>
      </c>
    </row>
    <row r="9360" spans="1:16">
      <c r="A9360" t="s">
        <v>34709</v>
      </c>
      <c r="B9360" t="s">
        <v>33005</v>
      </c>
      <c r="C9360" t="s">
        <v>36972</v>
      </c>
      <c r="D9360" t="s">
        <v>36980</v>
      </c>
      <c r="E9360" t="s">
        <v>34710</v>
      </c>
      <c r="F9360" t="s">
        <v>34711</v>
      </c>
      <c r="G9360" s="2">
        <v>45482</v>
      </c>
      <c r="H9360" t="s">
        <v>73</v>
      </c>
      <c r="I9360">
        <v>2</v>
      </c>
      <c r="J9360">
        <f t="shared" si="294"/>
        <v>120</v>
      </c>
      <c r="K9360" s="3">
        <v>0</v>
      </c>
      <c r="L9360" s="3">
        <f t="shared" si="295"/>
        <v>240</v>
      </c>
      <c r="M9360">
        <v>240</v>
      </c>
      <c r="N9360" s="3">
        <f>Table2[[#This Row],[Total Cost]]-Table2[[#This Row],[Total Sales]]</f>
        <v>0</v>
      </c>
      <c r="O9360" t="s">
        <v>16</v>
      </c>
      <c r="P9360" t="s">
        <v>17</v>
      </c>
    </row>
    <row r="9361" spans="1:16">
      <c r="A9361" t="s">
        <v>34712</v>
      </c>
      <c r="B9361" t="s">
        <v>34713</v>
      </c>
      <c r="C9361" t="s">
        <v>38161</v>
      </c>
      <c r="D9361" t="s">
        <v>37159</v>
      </c>
      <c r="E9361" t="s">
        <v>34714</v>
      </c>
      <c r="F9361" t="s">
        <v>8216</v>
      </c>
      <c r="G9361" s="2">
        <v>45589</v>
      </c>
      <c r="H9361" t="s">
        <v>15</v>
      </c>
      <c r="I9361">
        <v>1</v>
      </c>
      <c r="J9361">
        <f t="shared" si="294"/>
        <v>800</v>
      </c>
      <c r="K9361" s="3">
        <v>0</v>
      </c>
      <c r="L9361" s="3">
        <f t="shared" si="295"/>
        <v>800</v>
      </c>
      <c r="M9361">
        <v>800</v>
      </c>
      <c r="N9361" s="3">
        <f>Table2[[#This Row],[Total Cost]]-Table2[[#This Row],[Total Sales]]</f>
        <v>0</v>
      </c>
      <c r="O9361" t="s">
        <v>23</v>
      </c>
      <c r="P9361" t="s">
        <v>17</v>
      </c>
    </row>
    <row r="9362" spans="1:16">
      <c r="A9362" t="s">
        <v>34715</v>
      </c>
      <c r="B9362" t="s">
        <v>34716</v>
      </c>
      <c r="C9362" t="s">
        <v>37010</v>
      </c>
      <c r="D9362" t="s">
        <v>37287</v>
      </c>
      <c r="E9362" t="s">
        <v>34717</v>
      </c>
      <c r="F9362" t="s">
        <v>26475</v>
      </c>
      <c r="G9362" s="2">
        <v>45570</v>
      </c>
      <c r="H9362" t="s">
        <v>73</v>
      </c>
      <c r="I9362">
        <v>2</v>
      </c>
      <c r="J9362">
        <f t="shared" si="294"/>
        <v>120</v>
      </c>
      <c r="K9362" s="3">
        <v>0</v>
      </c>
      <c r="L9362" s="3">
        <f t="shared" si="295"/>
        <v>240</v>
      </c>
      <c r="M9362">
        <v>240</v>
      </c>
      <c r="N9362" s="3">
        <f>Table2[[#This Row],[Total Cost]]-Table2[[#This Row],[Total Sales]]</f>
        <v>0</v>
      </c>
      <c r="O9362" t="s">
        <v>16</v>
      </c>
      <c r="P9362" t="s">
        <v>17</v>
      </c>
    </row>
    <row r="9363" spans="1:16">
      <c r="A9363" t="s">
        <v>34718</v>
      </c>
      <c r="B9363" t="s">
        <v>34719</v>
      </c>
      <c r="C9363" t="s">
        <v>37038</v>
      </c>
      <c r="D9363" t="s">
        <v>37080</v>
      </c>
      <c r="E9363" t="s">
        <v>10005</v>
      </c>
      <c r="F9363" t="s">
        <v>34720</v>
      </c>
      <c r="G9363" s="2">
        <v>45521</v>
      </c>
      <c r="H9363" t="s">
        <v>83</v>
      </c>
      <c r="I9363">
        <v>1</v>
      </c>
      <c r="J9363">
        <f t="shared" si="294"/>
        <v>150</v>
      </c>
      <c r="K9363" s="3">
        <v>10</v>
      </c>
      <c r="L9363" s="3">
        <f t="shared" si="295"/>
        <v>150</v>
      </c>
      <c r="M9363">
        <v>135</v>
      </c>
      <c r="N9363" s="3">
        <f>Table2[[#This Row],[Total Cost]]-Table2[[#This Row],[Total Sales]]</f>
        <v>15</v>
      </c>
      <c r="O9363" t="s">
        <v>90</v>
      </c>
      <c r="P9363" t="s">
        <v>17</v>
      </c>
    </row>
    <row r="9364" spans="1:16">
      <c r="A9364" t="s">
        <v>34721</v>
      </c>
      <c r="B9364" t="s">
        <v>34722</v>
      </c>
      <c r="C9364" t="s">
        <v>37540</v>
      </c>
      <c r="D9364" t="s">
        <v>37633</v>
      </c>
      <c r="E9364" t="s">
        <v>34723</v>
      </c>
      <c r="F9364" t="s">
        <v>4520</v>
      </c>
      <c r="G9364" s="2">
        <v>45694</v>
      </c>
      <c r="H9364" t="s">
        <v>28</v>
      </c>
      <c r="I9364">
        <v>3</v>
      </c>
      <c r="J9364">
        <f t="shared" si="294"/>
        <v>300</v>
      </c>
      <c r="K9364" s="3">
        <v>5</v>
      </c>
      <c r="L9364" s="3">
        <f t="shared" si="295"/>
        <v>900</v>
      </c>
      <c r="M9364">
        <v>855</v>
      </c>
      <c r="N9364" s="3">
        <f>Table2[[#This Row],[Total Cost]]-Table2[[#This Row],[Total Sales]]</f>
        <v>45</v>
      </c>
      <c r="O9364" t="s">
        <v>84</v>
      </c>
      <c r="P9364" t="s">
        <v>17</v>
      </c>
    </row>
    <row r="9365" spans="1:16">
      <c r="A9365" t="s">
        <v>34724</v>
      </c>
      <c r="B9365" t="s">
        <v>34725</v>
      </c>
      <c r="C9365" t="s">
        <v>37564</v>
      </c>
      <c r="D9365" t="s">
        <v>36980</v>
      </c>
      <c r="E9365" t="s">
        <v>34726</v>
      </c>
      <c r="F9365" t="s">
        <v>34727</v>
      </c>
      <c r="G9365" s="2">
        <v>45529</v>
      </c>
      <c r="H9365" t="s">
        <v>89</v>
      </c>
      <c r="I9365">
        <v>4</v>
      </c>
      <c r="J9365">
        <f t="shared" si="294"/>
        <v>50</v>
      </c>
      <c r="K9365" s="3">
        <v>0</v>
      </c>
      <c r="L9365" s="3">
        <f t="shared" si="295"/>
        <v>200</v>
      </c>
      <c r="M9365">
        <v>200</v>
      </c>
      <c r="N9365" s="3">
        <f>Table2[[#This Row],[Total Cost]]-Table2[[#This Row],[Total Sales]]</f>
        <v>0</v>
      </c>
      <c r="O9365" t="s">
        <v>33</v>
      </c>
      <c r="P9365" t="s">
        <v>17</v>
      </c>
    </row>
    <row r="9366" spans="1:16">
      <c r="A9366" t="s">
        <v>34728</v>
      </c>
      <c r="B9366" t="s">
        <v>34729</v>
      </c>
      <c r="C9366" t="s">
        <v>37970</v>
      </c>
      <c r="D9366" t="s">
        <v>37032</v>
      </c>
      <c r="E9366" t="s">
        <v>34730</v>
      </c>
      <c r="F9366" t="s">
        <v>34731</v>
      </c>
      <c r="G9366" s="2">
        <v>45596</v>
      </c>
      <c r="H9366" t="s">
        <v>89</v>
      </c>
      <c r="I9366">
        <v>2</v>
      </c>
      <c r="J9366">
        <f t="shared" si="294"/>
        <v>50</v>
      </c>
      <c r="K9366" s="3">
        <v>15</v>
      </c>
      <c r="L9366" s="3">
        <f t="shared" si="295"/>
        <v>100</v>
      </c>
      <c r="M9366">
        <v>85</v>
      </c>
      <c r="N9366" s="3">
        <f>Table2[[#This Row],[Total Cost]]-Table2[[#This Row],[Total Sales]]</f>
        <v>15</v>
      </c>
      <c r="O9366" t="s">
        <v>33</v>
      </c>
      <c r="P9366" t="s">
        <v>17</v>
      </c>
    </row>
    <row r="9367" spans="1:16">
      <c r="A9367" t="s">
        <v>34732</v>
      </c>
      <c r="B9367" t="s">
        <v>34733</v>
      </c>
      <c r="C9367" t="s">
        <v>37851</v>
      </c>
      <c r="D9367" t="s">
        <v>37405</v>
      </c>
      <c r="E9367" t="s">
        <v>34734</v>
      </c>
      <c r="F9367" t="s">
        <v>2071</v>
      </c>
      <c r="G9367" s="2">
        <v>45619</v>
      </c>
      <c r="H9367" t="s">
        <v>89</v>
      </c>
      <c r="I9367">
        <v>4</v>
      </c>
      <c r="J9367">
        <f t="shared" si="294"/>
        <v>50</v>
      </c>
      <c r="K9367" s="3">
        <v>10</v>
      </c>
      <c r="L9367" s="3">
        <f t="shared" si="295"/>
        <v>200</v>
      </c>
      <c r="M9367">
        <v>180</v>
      </c>
      <c r="N9367" s="3">
        <f>Table2[[#This Row],[Total Cost]]-Table2[[#This Row],[Total Sales]]</f>
        <v>20</v>
      </c>
      <c r="O9367" t="s">
        <v>84</v>
      </c>
      <c r="P9367" t="s">
        <v>17</v>
      </c>
    </row>
    <row r="9368" spans="1:16">
      <c r="A9368" t="s">
        <v>34735</v>
      </c>
      <c r="B9368" t="s">
        <v>34736</v>
      </c>
      <c r="C9368" t="s">
        <v>37428</v>
      </c>
      <c r="D9368" t="s">
        <v>37063</v>
      </c>
      <c r="E9368" t="s">
        <v>34737</v>
      </c>
      <c r="F9368" t="s">
        <v>1916</v>
      </c>
      <c r="G9368" s="2">
        <v>45558</v>
      </c>
      <c r="H9368" t="s">
        <v>22</v>
      </c>
      <c r="I9368">
        <v>3</v>
      </c>
      <c r="J9368">
        <f t="shared" si="294"/>
        <v>100</v>
      </c>
      <c r="K9368" s="3">
        <v>0</v>
      </c>
      <c r="L9368" s="3">
        <f t="shared" si="295"/>
        <v>300</v>
      </c>
      <c r="M9368">
        <v>300</v>
      </c>
      <c r="N9368" s="3">
        <f>Table2[[#This Row],[Total Cost]]-Table2[[#This Row],[Total Sales]]</f>
        <v>0</v>
      </c>
      <c r="O9368" t="s">
        <v>23</v>
      </c>
      <c r="P9368" t="s">
        <v>17</v>
      </c>
    </row>
    <row r="9369" spans="1:16">
      <c r="A9369" t="s">
        <v>34738</v>
      </c>
      <c r="B9369" t="s">
        <v>34739</v>
      </c>
      <c r="C9369" t="s">
        <v>37842</v>
      </c>
      <c r="D9369" t="s">
        <v>37584</v>
      </c>
      <c r="E9369" t="s">
        <v>34740</v>
      </c>
      <c r="F9369" t="s">
        <v>34741</v>
      </c>
      <c r="G9369" s="2">
        <v>45447</v>
      </c>
      <c r="H9369" t="s">
        <v>28</v>
      </c>
      <c r="I9369">
        <v>1</v>
      </c>
      <c r="J9369">
        <f t="shared" si="294"/>
        <v>300</v>
      </c>
      <c r="K9369" s="3">
        <v>0</v>
      </c>
      <c r="L9369" s="3">
        <f t="shared" si="295"/>
        <v>300</v>
      </c>
      <c r="M9369">
        <v>300</v>
      </c>
      <c r="N9369" s="3">
        <f>Table2[[#This Row],[Total Cost]]-Table2[[#This Row],[Total Sales]]</f>
        <v>0</v>
      </c>
      <c r="O9369" t="s">
        <v>16</v>
      </c>
      <c r="P9369" t="s">
        <v>17</v>
      </c>
    </row>
    <row r="9370" spans="1:16">
      <c r="A9370" t="s">
        <v>34742</v>
      </c>
      <c r="B9370" t="s">
        <v>34743</v>
      </c>
      <c r="C9370" t="s">
        <v>37147</v>
      </c>
      <c r="D9370" t="s">
        <v>37055</v>
      </c>
      <c r="E9370" t="s">
        <v>34744</v>
      </c>
      <c r="F9370" t="s">
        <v>34745</v>
      </c>
      <c r="G9370" s="2">
        <v>45412</v>
      </c>
      <c r="H9370" t="s">
        <v>22</v>
      </c>
      <c r="I9370">
        <v>2</v>
      </c>
      <c r="J9370">
        <f t="shared" si="294"/>
        <v>100</v>
      </c>
      <c r="K9370" s="3">
        <v>5</v>
      </c>
      <c r="L9370" s="3">
        <f t="shared" si="295"/>
        <v>200</v>
      </c>
      <c r="M9370">
        <v>190</v>
      </c>
      <c r="N9370" s="3">
        <f>Table2[[#This Row],[Total Cost]]-Table2[[#This Row],[Total Sales]]</f>
        <v>10</v>
      </c>
      <c r="O9370" t="s">
        <v>16</v>
      </c>
      <c r="P9370" t="s">
        <v>17</v>
      </c>
    </row>
    <row r="9371" spans="1:16">
      <c r="A9371" t="s">
        <v>34746</v>
      </c>
      <c r="B9371" t="s">
        <v>34747</v>
      </c>
      <c r="C9371" t="s">
        <v>37087</v>
      </c>
      <c r="D9371" t="s">
        <v>38054</v>
      </c>
      <c r="E9371" t="s">
        <v>34748</v>
      </c>
      <c r="F9371" t="s">
        <v>34749</v>
      </c>
      <c r="G9371" s="2">
        <v>45434</v>
      </c>
      <c r="H9371" t="s">
        <v>83</v>
      </c>
      <c r="I9371">
        <v>2</v>
      </c>
      <c r="J9371">
        <f t="shared" si="294"/>
        <v>150</v>
      </c>
      <c r="K9371" s="3">
        <v>5</v>
      </c>
      <c r="L9371" s="3">
        <f t="shared" si="295"/>
        <v>300</v>
      </c>
      <c r="M9371">
        <v>285</v>
      </c>
      <c r="N9371" s="3">
        <f>Table2[[#This Row],[Total Cost]]-Table2[[#This Row],[Total Sales]]</f>
        <v>15</v>
      </c>
      <c r="O9371" t="s">
        <v>16</v>
      </c>
      <c r="P9371" t="s">
        <v>17</v>
      </c>
    </row>
    <row r="9372" spans="1:16">
      <c r="A9372" t="s">
        <v>34750</v>
      </c>
      <c r="B9372" t="s">
        <v>34751</v>
      </c>
      <c r="C9372" t="s">
        <v>37006</v>
      </c>
      <c r="D9372" t="s">
        <v>37962</v>
      </c>
      <c r="E9372" t="s">
        <v>34752</v>
      </c>
      <c r="F9372" t="s">
        <v>8360</v>
      </c>
      <c r="G9372" s="2">
        <v>45472</v>
      </c>
      <c r="H9372" t="s">
        <v>83</v>
      </c>
      <c r="I9372">
        <v>3</v>
      </c>
      <c r="J9372">
        <f t="shared" si="294"/>
        <v>150</v>
      </c>
      <c r="K9372" s="3">
        <v>10</v>
      </c>
      <c r="L9372" s="3">
        <f t="shared" si="295"/>
        <v>450</v>
      </c>
      <c r="M9372">
        <v>405</v>
      </c>
      <c r="N9372" s="3">
        <f>Table2[[#This Row],[Total Cost]]-Table2[[#This Row],[Total Sales]]</f>
        <v>45</v>
      </c>
      <c r="O9372" t="s">
        <v>84</v>
      </c>
      <c r="P9372" t="s">
        <v>17</v>
      </c>
    </row>
    <row r="9373" spans="1:16">
      <c r="A9373" t="s">
        <v>34753</v>
      </c>
      <c r="B9373" t="s">
        <v>34754</v>
      </c>
      <c r="C9373" t="s">
        <v>37010</v>
      </c>
      <c r="D9373" t="s">
        <v>38266</v>
      </c>
      <c r="E9373" t="s">
        <v>34755</v>
      </c>
      <c r="F9373" t="s">
        <v>34756</v>
      </c>
      <c r="G9373" s="2">
        <v>45671</v>
      </c>
      <c r="H9373" t="s">
        <v>47</v>
      </c>
      <c r="I9373">
        <v>2</v>
      </c>
      <c r="J9373">
        <f t="shared" si="294"/>
        <v>1200</v>
      </c>
      <c r="K9373" s="3">
        <v>0</v>
      </c>
      <c r="L9373" s="3">
        <f t="shared" si="295"/>
        <v>2400</v>
      </c>
      <c r="M9373">
        <v>2400</v>
      </c>
      <c r="N9373" s="3">
        <f>Table2[[#This Row],[Total Cost]]-Table2[[#This Row],[Total Sales]]</f>
        <v>0</v>
      </c>
      <c r="O9373" t="s">
        <v>84</v>
      </c>
      <c r="P9373" t="s">
        <v>17</v>
      </c>
    </row>
    <row r="9374" spans="1:16">
      <c r="A9374" t="s">
        <v>34757</v>
      </c>
      <c r="B9374" t="s">
        <v>34758</v>
      </c>
      <c r="C9374" t="s">
        <v>38480</v>
      </c>
      <c r="D9374" t="s">
        <v>37447</v>
      </c>
      <c r="E9374" t="s">
        <v>34759</v>
      </c>
      <c r="F9374" t="s">
        <v>34760</v>
      </c>
      <c r="G9374" s="2">
        <v>45433</v>
      </c>
      <c r="H9374" t="s">
        <v>15</v>
      </c>
      <c r="I9374">
        <v>4</v>
      </c>
      <c r="J9374">
        <f t="shared" si="294"/>
        <v>800</v>
      </c>
      <c r="K9374" s="3">
        <v>5</v>
      </c>
      <c r="L9374" s="3">
        <f t="shared" si="295"/>
        <v>3200</v>
      </c>
      <c r="M9374">
        <v>3040</v>
      </c>
      <c r="N9374" s="3">
        <f>Table2[[#This Row],[Total Cost]]-Table2[[#This Row],[Total Sales]]</f>
        <v>160</v>
      </c>
      <c r="O9374" t="s">
        <v>90</v>
      </c>
      <c r="P9374" t="s">
        <v>78</v>
      </c>
    </row>
    <row r="9375" spans="1:16">
      <c r="A9375" t="s">
        <v>34761</v>
      </c>
      <c r="B9375" t="s">
        <v>34762</v>
      </c>
      <c r="C9375" t="s">
        <v>36954</v>
      </c>
      <c r="D9375" t="s">
        <v>37115</v>
      </c>
      <c r="E9375" t="s">
        <v>34763</v>
      </c>
      <c r="F9375" t="s">
        <v>34764</v>
      </c>
      <c r="G9375" s="2">
        <v>45606</v>
      </c>
      <c r="H9375" t="s">
        <v>83</v>
      </c>
      <c r="I9375">
        <v>3</v>
      </c>
      <c r="J9375">
        <f t="shared" si="294"/>
        <v>150</v>
      </c>
      <c r="K9375" s="3">
        <v>0</v>
      </c>
      <c r="L9375" s="3">
        <f t="shared" si="295"/>
        <v>450</v>
      </c>
      <c r="M9375">
        <v>450</v>
      </c>
      <c r="N9375" s="3">
        <f>Table2[[#This Row],[Total Cost]]-Table2[[#This Row],[Total Sales]]</f>
        <v>0</v>
      </c>
      <c r="O9375" t="s">
        <v>84</v>
      </c>
      <c r="P9375" t="s">
        <v>17</v>
      </c>
    </row>
    <row r="9376" spans="1:16">
      <c r="A9376" t="s">
        <v>34765</v>
      </c>
      <c r="B9376" t="s">
        <v>34766</v>
      </c>
      <c r="C9376" t="s">
        <v>38396</v>
      </c>
      <c r="D9376" t="s">
        <v>38485</v>
      </c>
      <c r="E9376" t="s">
        <v>34767</v>
      </c>
      <c r="F9376" t="s">
        <v>34768</v>
      </c>
      <c r="G9376" s="2">
        <v>45682</v>
      </c>
      <c r="H9376" t="s">
        <v>28</v>
      </c>
      <c r="I9376">
        <v>4</v>
      </c>
      <c r="J9376">
        <f t="shared" si="294"/>
        <v>300</v>
      </c>
      <c r="K9376" s="3">
        <v>0</v>
      </c>
      <c r="L9376" s="3">
        <f t="shared" si="295"/>
        <v>1200</v>
      </c>
      <c r="M9376">
        <v>1200</v>
      </c>
      <c r="N9376" s="3">
        <f>Table2[[#This Row],[Total Cost]]-Table2[[#This Row],[Total Sales]]</f>
        <v>0</v>
      </c>
      <c r="O9376" t="s">
        <v>33</v>
      </c>
      <c r="P9376" t="s">
        <v>17</v>
      </c>
    </row>
    <row r="9377" spans="1:16">
      <c r="A9377" t="s">
        <v>34769</v>
      </c>
      <c r="B9377" t="s">
        <v>34770</v>
      </c>
      <c r="C9377" t="s">
        <v>36974</v>
      </c>
      <c r="D9377" t="s">
        <v>37260</v>
      </c>
      <c r="E9377" t="s">
        <v>34771</v>
      </c>
      <c r="F9377" t="s">
        <v>34772</v>
      </c>
      <c r="G9377" s="2">
        <v>45478</v>
      </c>
      <c r="H9377" t="s">
        <v>73</v>
      </c>
      <c r="I9377">
        <v>4</v>
      </c>
      <c r="J9377">
        <f t="shared" si="294"/>
        <v>120</v>
      </c>
      <c r="K9377" s="3">
        <v>0</v>
      </c>
      <c r="L9377" s="3">
        <f t="shared" si="295"/>
        <v>480</v>
      </c>
      <c r="M9377">
        <v>480</v>
      </c>
      <c r="N9377" s="3">
        <f>Table2[[#This Row],[Total Cost]]-Table2[[#This Row],[Total Sales]]</f>
        <v>0</v>
      </c>
      <c r="O9377" t="s">
        <v>90</v>
      </c>
      <c r="P9377" t="s">
        <v>17</v>
      </c>
    </row>
    <row r="9378" spans="1:16">
      <c r="A9378" t="s">
        <v>34773</v>
      </c>
      <c r="B9378" t="s">
        <v>34774</v>
      </c>
      <c r="C9378" t="s">
        <v>36952</v>
      </c>
      <c r="D9378" t="s">
        <v>37393</v>
      </c>
      <c r="E9378" t="s">
        <v>34775</v>
      </c>
      <c r="F9378" t="s">
        <v>34776</v>
      </c>
      <c r="G9378" s="2">
        <v>45447</v>
      </c>
      <c r="H9378" t="s">
        <v>47</v>
      </c>
      <c r="I9378">
        <v>1</v>
      </c>
      <c r="J9378">
        <f t="shared" si="294"/>
        <v>1200</v>
      </c>
      <c r="K9378" s="3">
        <v>10</v>
      </c>
      <c r="L9378" s="3">
        <f t="shared" si="295"/>
        <v>1200</v>
      </c>
      <c r="M9378">
        <v>1080</v>
      </c>
      <c r="N9378" s="3">
        <f>Table2[[#This Row],[Total Cost]]-Table2[[#This Row],[Total Sales]]</f>
        <v>120</v>
      </c>
      <c r="O9378" t="s">
        <v>23</v>
      </c>
      <c r="P9378" t="s">
        <v>17</v>
      </c>
    </row>
    <row r="9379" spans="1:16">
      <c r="A9379" t="s">
        <v>34777</v>
      </c>
      <c r="B9379" t="s">
        <v>34778</v>
      </c>
      <c r="C9379" t="s">
        <v>37114</v>
      </c>
      <c r="D9379" t="s">
        <v>37297</v>
      </c>
      <c r="E9379" t="s">
        <v>34779</v>
      </c>
      <c r="F9379" t="s">
        <v>10322</v>
      </c>
      <c r="G9379" s="2">
        <v>45437</v>
      </c>
      <c r="H9379" t="s">
        <v>47</v>
      </c>
      <c r="I9379">
        <v>1</v>
      </c>
      <c r="J9379">
        <f t="shared" si="294"/>
        <v>1200</v>
      </c>
      <c r="K9379" s="3">
        <v>10</v>
      </c>
      <c r="L9379" s="3">
        <f t="shared" si="295"/>
        <v>1200</v>
      </c>
      <c r="M9379">
        <v>1080</v>
      </c>
      <c r="N9379" s="3">
        <f>Table2[[#This Row],[Total Cost]]-Table2[[#This Row],[Total Sales]]</f>
        <v>120</v>
      </c>
      <c r="O9379" t="s">
        <v>84</v>
      </c>
      <c r="P9379" t="s">
        <v>17</v>
      </c>
    </row>
    <row r="9380" spans="1:16">
      <c r="A9380" t="s">
        <v>34780</v>
      </c>
      <c r="B9380" t="s">
        <v>34781</v>
      </c>
      <c r="C9380" t="s">
        <v>38064</v>
      </c>
      <c r="D9380" t="s">
        <v>37489</v>
      </c>
      <c r="E9380" t="s">
        <v>34782</v>
      </c>
      <c r="F9380" t="s">
        <v>34783</v>
      </c>
      <c r="G9380" s="2">
        <v>45498</v>
      </c>
      <c r="H9380" t="s">
        <v>15</v>
      </c>
      <c r="I9380">
        <v>2</v>
      </c>
      <c r="J9380">
        <f t="shared" si="294"/>
        <v>800</v>
      </c>
      <c r="K9380" s="3">
        <v>10</v>
      </c>
      <c r="L9380" s="3">
        <f t="shared" si="295"/>
        <v>1600</v>
      </c>
      <c r="M9380">
        <v>1440</v>
      </c>
      <c r="N9380" s="3">
        <f>Table2[[#This Row],[Total Cost]]-Table2[[#This Row],[Total Sales]]</f>
        <v>160</v>
      </c>
      <c r="O9380" t="s">
        <v>84</v>
      </c>
      <c r="P9380" t="s">
        <v>17</v>
      </c>
    </row>
    <row r="9381" spans="1:16">
      <c r="A9381" t="s">
        <v>34784</v>
      </c>
      <c r="B9381" t="s">
        <v>5117</v>
      </c>
      <c r="C9381" t="s">
        <v>37002</v>
      </c>
      <c r="D9381" t="s">
        <v>36983</v>
      </c>
      <c r="E9381" t="s">
        <v>34785</v>
      </c>
      <c r="F9381" t="s">
        <v>34786</v>
      </c>
      <c r="G9381" s="2">
        <v>45552</v>
      </c>
      <c r="H9381" t="s">
        <v>42</v>
      </c>
      <c r="I9381">
        <v>2</v>
      </c>
      <c r="J9381">
        <f t="shared" si="294"/>
        <v>200</v>
      </c>
      <c r="K9381" s="3">
        <v>10</v>
      </c>
      <c r="L9381" s="3">
        <f t="shared" si="295"/>
        <v>400</v>
      </c>
      <c r="M9381">
        <v>360</v>
      </c>
      <c r="N9381" s="3">
        <f>Table2[[#This Row],[Total Cost]]-Table2[[#This Row],[Total Sales]]</f>
        <v>40</v>
      </c>
      <c r="O9381" t="s">
        <v>33</v>
      </c>
      <c r="P9381" t="s">
        <v>17</v>
      </c>
    </row>
    <row r="9382" spans="1:16">
      <c r="A9382" t="s">
        <v>34787</v>
      </c>
      <c r="B9382" t="s">
        <v>34788</v>
      </c>
      <c r="C9382" t="s">
        <v>37111</v>
      </c>
      <c r="D9382" t="s">
        <v>37528</v>
      </c>
      <c r="E9382" t="s">
        <v>34789</v>
      </c>
      <c r="F9382" t="s">
        <v>34790</v>
      </c>
      <c r="G9382" s="2">
        <v>45648</v>
      </c>
      <c r="H9382" t="s">
        <v>47</v>
      </c>
      <c r="I9382">
        <v>2</v>
      </c>
      <c r="J9382">
        <f t="shared" si="294"/>
        <v>1200</v>
      </c>
      <c r="K9382" s="3">
        <v>0</v>
      </c>
      <c r="L9382" s="3">
        <f t="shared" si="295"/>
        <v>2400</v>
      </c>
      <c r="M9382">
        <v>2400</v>
      </c>
      <c r="N9382" s="3">
        <f>Table2[[#This Row],[Total Cost]]-Table2[[#This Row],[Total Sales]]</f>
        <v>0</v>
      </c>
      <c r="O9382" t="s">
        <v>84</v>
      </c>
      <c r="P9382" t="s">
        <v>17</v>
      </c>
    </row>
    <row r="9383" spans="1:16">
      <c r="A9383" t="s">
        <v>34791</v>
      </c>
      <c r="B9383" t="s">
        <v>34792</v>
      </c>
      <c r="C9383" t="s">
        <v>37628</v>
      </c>
      <c r="D9383" t="s">
        <v>37506</v>
      </c>
      <c r="E9383" t="s">
        <v>15812</v>
      </c>
      <c r="F9383" t="s">
        <v>2047</v>
      </c>
      <c r="G9383" s="2">
        <v>45505</v>
      </c>
      <c r="H9383" t="s">
        <v>28</v>
      </c>
      <c r="I9383">
        <v>3</v>
      </c>
      <c r="J9383">
        <f t="shared" si="294"/>
        <v>300</v>
      </c>
      <c r="K9383" s="3">
        <v>15</v>
      </c>
      <c r="L9383" s="3">
        <f t="shared" si="295"/>
        <v>900</v>
      </c>
      <c r="M9383">
        <v>765</v>
      </c>
      <c r="N9383" s="3">
        <f>Table2[[#This Row],[Total Cost]]-Table2[[#This Row],[Total Sales]]</f>
        <v>135</v>
      </c>
      <c r="O9383" t="s">
        <v>23</v>
      </c>
      <c r="P9383" t="s">
        <v>17</v>
      </c>
    </row>
    <row r="9384" spans="1:16">
      <c r="A9384" t="s">
        <v>34793</v>
      </c>
      <c r="B9384" t="s">
        <v>34794</v>
      </c>
      <c r="C9384" t="s">
        <v>36958</v>
      </c>
      <c r="D9384" t="s">
        <v>38272</v>
      </c>
      <c r="E9384" t="s">
        <v>34795</v>
      </c>
      <c r="F9384" t="s">
        <v>34796</v>
      </c>
      <c r="G9384" s="2">
        <v>45663</v>
      </c>
      <c r="H9384" t="s">
        <v>83</v>
      </c>
      <c r="I9384">
        <v>2</v>
      </c>
      <c r="J9384">
        <f t="shared" si="294"/>
        <v>150</v>
      </c>
      <c r="K9384" s="3">
        <v>5</v>
      </c>
      <c r="L9384" s="3">
        <f t="shared" si="295"/>
        <v>300</v>
      </c>
      <c r="M9384">
        <v>285</v>
      </c>
      <c r="N9384" s="3">
        <f>Table2[[#This Row],[Total Cost]]-Table2[[#This Row],[Total Sales]]</f>
        <v>15</v>
      </c>
      <c r="O9384" t="s">
        <v>90</v>
      </c>
      <c r="P9384" t="s">
        <v>17</v>
      </c>
    </row>
    <row r="9385" spans="1:16">
      <c r="A9385" t="s">
        <v>34797</v>
      </c>
      <c r="B9385" t="s">
        <v>34798</v>
      </c>
      <c r="C9385" t="s">
        <v>37509</v>
      </c>
      <c r="D9385" t="s">
        <v>37057</v>
      </c>
      <c r="E9385" t="s">
        <v>34799</v>
      </c>
      <c r="F9385" t="s">
        <v>11834</v>
      </c>
      <c r="G9385" s="2">
        <v>45611</v>
      </c>
      <c r="H9385" t="s">
        <v>56</v>
      </c>
      <c r="I9385">
        <v>2</v>
      </c>
      <c r="J9385">
        <f t="shared" si="294"/>
        <v>90</v>
      </c>
      <c r="K9385" s="3">
        <v>0</v>
      </c>
      <c r="L9385" s="3">
        <f t="shared" si="295"/>
        <v>180</v>
      </c>
      <c r="M9385">
        <v>180</v>
      </c>
      <c r="N9385" s="3">
        <f>Table2[[#This Row],[Total Cost]]-Table2[[#This Row],[Total Sales]]</f>
        <v>0</v>
      </c>
      <c r="O9385" t="s">
        <v>16</v>
      </c>
      <c r="P9385" t="s">
        <v>17</v>
      </c>
    </row>
    <row r="9386" spans="1:16">
      <c r="A9386" t="s">
        <v>34800</v>
      </c>
      <c r="B9386" t="s">
        <v>34801</v>
      </c>
      <c r="C9386" t="s">
        <v>37019</v>
      </c>
      <c r="D9386" t="s">
        <v>38193</v>
      </c>
      <c r="E9386" t="s">
        <v>34802</v>
      </c>
      <c r="F9386" t="s">
        <v>34803</v>
      </c>
      <c r="G9386" s="2">
        <v>45757</v>
      </c>
      <c r="H9386" t="s">
        <v>89</v>
      </c>
      <c r="I9386">
        <v>2</v>
      </c>
      <c r="J9386">
        <f t="shared" si="294"/>
        <v>50</v>
      </c>
      <c r="K9386" s="3">
        <v>0</v>
      </c>
      <c r="L9386" s="3">
        <f t="shared" si="295"/>
        <v>100</v>
      </c>
      <c r="M9386">
        <v>100</v>
      </c>
      <c r="N9386" s="3">
        <f>Table2[[#This Row],[Total Cost]]-Table2[[#This Row],[Total Sales]]</f>
        <v>0</v>
      </c>
      <c r="O9386" t="s">
        <v>90</v>
      </c>
      <c r="P9386" t="s">
        <v>78</v>
      </c>
    </row>
    <row r="9387" spans="1:16">
      <c r="A9387" t="s">
        <v>34804</v>
      </c>
      <c r="B9387" t="s">
        <v>34805</v>
      </c>
      <c r="C9387" t="s">
        <v>37303</v>
      </c>
      <c r="D9387" t="s">
        <v>37007</v>
      </c>
      <c r="E9387" t="s">
        <v>12308</v>
      </c>
      <c r="F9387" t="s">
        <v>4686</v>
      </c>
      <c r="G9387" s="2">
        <v>45508</v>
      </c>
      <c r="H9387" t="s">
        <v>22</v>
      </c>
      <c r="I9387">
        <v>4</v>
      </c>
      <c r="J9387">
        <f t="shared" si="294"/>
        <v>100</v>
      </c>
      <c r="K9387" s="3">
        <v>0</v>
      </c>
      <c r="L9387" s="3">
        <f t="shared" si="295"/>
        <v>400</v>
      </c>
      <c r="M9387">
        <v>400</v>
      </c>
      <c r="N9387" s="3">
        <f>Table2[[#This Row],[Total Cost]]-Table2[[#This Row],[Total Sales]]</f>
        <v>0</v>
      </c>
      <c r="O9387" t="s">
        <v>23</v>
      </c>
      <c r="P9387" t="s">
        <v>17</v>
      </c>
    </row>
    <row r="9388" spans="1:16">
      <c r="A9388" t="s">
        <v>34806</v>
      </c>
      <c r="B9388" t="s">
        <v>34807</v>
      </c>
      <c r="C9388" t="s">
        <v>37841</v>
      </c>
      <c r="D9388" t="s">
        <v>37646</v>
      </c>
      <c r="E9388" t="s">
        <v>34808</v>
      </c>
      <c r="F9388" t="s">
        <v>2988</v>
      </c>
      <c r="G9388" s="2">
        <v>45546</v>
      </c>
      <c r="H9388" t="s">
        <v>47</v>
      </c>
      <c r="I9388">
        <v>4</v>
      </c>
      <c r="J9388">
        <f t="shared" si="294"/>
        <v>1200</v>
      </c>
      <c r="K9388" s="3">
        <v>0</v>
      </c>
      <c r="L9388" s="3">
        <f t="shared" si="295"/>
        <v>4800</v>
      </c>
      <c r="M9388">
        <v>4800</v>
      </c>
      <c r="N9388" s="3">
        <f>Table2[[#This Row],[Total Cost]]-Table2[[#This Row],[Total Sales]]</f>
        <v>0</v>
      </c>
      <c r="O9388" t="s">
        <v>23</v>
      </c>
      <c r="P9388" t="s">
        <v>17</v>
      </c>
    </row>
    <row r="9389" spans="1:16">
      <c r="A9389" t="s">
        <v>34809</v>
      </c>
      <c r="B9389" t="s">
        <v>34810</v>
      </c>
      <c r="C9389" t="s">
        <v>37363</v>
      </c>
      <c r="D9389" t="s">
        <v>37362</v>
      </c>
      <c r="E9389" t="s">
        <v>34811</v>
      </c>
      <c r="F9389" t="s">
        <v>34812</v>
      </c>
      <c r="G9389" s="2">
        <v>45674</v>
      </c>
      <c r="H9389" t="s">
        <v>22</v>
      </c>
      <c r="I9389">
        <v>1</v>
      </c>
      <c r="J9389">
        <f t="shared" si="294"/>
        <v>100</v>
      </c>
      <c r="K9389" s="3">
        <v>10</v>
      </c>
      <c r="L9389" s="3">
        <f t="shared" si="295"/>
        <v>100</v>
      </c>
      <c r="M9389">
        <v>90</v>
      </c>
      <c r="N9389" s="3">
        <f>Table2[[#This Row],[Total Cost]]-Table2[[#This Row],[Total Sales]]</f>
        <v>10</v>
      </c>
      <c r="O9389" t="s">
        <v>16</v>
      </c>
      <c r="P9389" t="s">
        <v>17</v>
      </c>
    </row>
    <row r="9390" spans="1:16">
      <c r="A9390" t="s">
        <v>34813</v>
      </c>
      <c r="B9390" t="s">
        <v>34814</v>
      </c>
      <c r="C9390" t="s">
        <v>38327</v>
      </c>
      <c r="D9390" t="s">
        <v>37179</v>
      </c>
      <c r="E9390" t="s">
        <v>34815</v>
      </c>
      <c r="F9390" t="s">
        <v>34816</v>
      </c>
      <c r="G9390" s="2">
        <v>45442</v>
      </c>
      <c r="H9390" t="s">
        <v>28</v>
      </c>
      <c r="I9390">
        <v>3</v>
      </c>
      <c r="J9390">
        <f t="shared" si="294"/>
        <v>300</v>
      </c>
      <c r="K9390" s="3">
        <v>0</v>
      </c>
      <c r="L9390" s="3">
        <f t="shared" si="295"/>
        <v>900</v>
      </c>
      <c r="M9390">
        <v>900</v>
      </c>
      <c r="N9390" s="3">
        <f>Table2[[#This Row],[Total Cost]]-Table2[[#This Row],[Total Sales]]</f>
        <v>0</v>
      </c>
      <c r="O9390" t="s">
        <v>16</v>
      </c>
      <c r="P9390" t="s">
        <v>17</v>
      </c>
    </row>
    <row r="9391" spans="1:16">
      <c r="A9391" s="1" t="s">
        <v>34817</v>
      </c>
      <c r="B9391" t="s">
        <v>34818</v>
      </c>
      <c r="C9391" t="s">
        <v>37405</v>
      </c>
      <c r="D9391" t="s">
        <v>37203</v>
      </c>
      <c r="E9391" t="s">
        <v>34819</v>
      </c>
      <c r="F9391" t="s">
        <v>34820</v>
      </c>
      <c r="G9391" s="2">
        <v>45725</v>
      </c>
      <c r="H9391" t="s">
        <v>15</v>
      </c>
      <c r="I9391">
        <v>4</v>
      </c>
      <c r="J9391">
        <f t="shared" si="294"/>
        <v>800</v>
      </c>
      <c r="K9391" s="3">
        <v>0</v>
      </c>
      <c r="L9391" s="3">
        <f t="shared" si="295"/>
        <v>3200</v>
      </c>
      <c r="M9391">
        <v>3200</v>
      </c>
      <c r="N9391" s="3">
        <f>Table2[[#This Row],[Total Cost]]-Table2[[#This Row],[Total Sales]]</f>
        <v>0</v>
      </c>
      <c r="O9391" t="s">
        <v>16</v>
      </c>
      <c r="P9391" t="s">
        <v>17</v>
      </c>
    </row>
    <row r="9392" spans="1:16">
      <c r="A9392" t="s">
        <v>34821</v>
      </c>
      <c r="B9392" t="s">
        <v>27209</v>
      </c>
      <c r="C9392" t="s">
        <v>37087</v>
      </c>
      <c r="D9392" t="s">
        <v>37796</v>
      </c>
      <c r="E9392" t="s">
        <v>34822</v>
      </c>
      <c r="F9392" t="s">
        <v>34823</v>
      </c>
      <c r="G9392" s="2">
        <v>45454</v>
      </c>
      <c r="H9392" t="s">
        <v>89</v>
      </c>
      <c r="I9392">
        <v>2</v>
      </c>
      <c r="J9392">
        <f t="shared" si="294"/>
        <v>50</v>
      </c>
      <c r="K9392" s="3">
        <v>15</v>
      </c>
      <c r="L9392" s="3">
        <f t="shared" si="295"/>
        <v>100</v>
      </c>
      <c r="M9392">
        <v>85</v>
      </c>
      <c r="N9392" s="3">
        <f>Table2[[#This Row],[Total Cost]]-Table2[[#This Row],[Total Sales]]</f>
        <v>15</v>
      </c>
      <c r="O9392" t="s">
        <v>84</v>
      </c>
      <c r="P9392" t="s">
        <v>17</v>
      </c>
    </row>
    <row r="9393" spans="1:16">
      <c r="A9393" t="s">
        <v>34824</v>
      </c>
      <c r="B9393" t="s">
        <v>34825</v>
      </c>
      <c r="C9393" t="s">
        <v>37248</v>
      </c>
      <c r="D9393" t="s">
        <v>37933</v>
      </c>
      <c r="E9393" t="s">
        <v>34826</v>
      </c>
      <c r="F9393" t="s">
        <v>34827</v>
      </c>
      <c r="G9393" s="2">
        <v>45512</v>
      </c>
      <c r="H9393" t="s">
        <v>73</v>
      </c>
      <c r="I9393">
        <v>1</v>
      </c>
      <c r="J9393">
        <f t="shared" si="294"/>
        <v>120</v>
      </c>
      <c r="K9393" s="3">
        <v>0</v>
      </c>
      <c r="L9393" s="3">
        <f t="shared" si="295"/>
        <v>120</v>
      </c>
      <c r="M9393">
        <v>120</v>
      </c>
      <c r="N9393" s="3">
        <f>Table2[[#This Row],[Total Cost]]-Table2[[#This Row],[Total Sales]]</f>
        <v>0</v>
      </c>
      <c r="O9393" t="s">
        <v>33</v>
      </c>
      <c r="P9393" t="s">
        <v>17</v>
      </c>
    </row>
    <row r="9394" spans="1:16">
      <c r="A9394" t="s">
        <v>34828</v>
      </c>
      <c r="B9394" t="s">
        <v>3419</v>
      </c>
      <c r="C9394" t="s">
        <v>37454</v>
      </c>
      <c r="D9394" t="s">
        <v>37071</v>
      </c>
      <c r="E9394" t="s">
        <v>34829</v>
      </c>
      <c r="F9394" t="s">
        <v>34830</v>
      </c>
      <c r="G9394" s="2">
        <v>45530</v>
      </c>
      <c r="H9394" t="s">
        <v>73</v>
      </c>
      <c r="I9394">
        <v>3</v>
      </c>
      <c r="J9394">
        <f t="shared" si="294"/>
        <v>120</v>
      </c>
      <c r="K9394" s="3">
        <v>0</v>
      </c>
      <c r="L9394" s="3">
        <f t="shared" si="295"/>
        <v>360</v>
      </c>
      <c r="M9394">
        <v>360</v>
      </c>
      <c r="N9394" s="3">
        <f>Table2[[#This Row],[Total Cost]]-Table2[[#This Row],[Total Sales]]</f>
        <v>0</v>
      </c>
      <c r="O9394" t="s">
        <v>90</v>
      </c>
      <c r="P9394" t="s">
        <v>17</v>
      </c>
    </row>
    <row r="9395" spans="1:16">
      <c r="A9395" t="s">
        <v>34831</v>
      </c>
      <c r="B9395" t="s">
        <v>34832</v>
      </c>
      <c r="C9395" t="s">
        <v>37150</v>
      </c>
      <c r="D9395" t="s">
        <v>37122</v>
      </c>
      <c r="E9395" t="s">
        <v>34833</v>
      </c>
      <c r="F9395" t="s">
        <v>22021</v>
      </c>
      <c r="G9395" s="2">
        <v>45738</v>
      </c>
      <c r="H9395" t="s">
        <v>42</v>
      </c>
      <c r="I9395">
        <v>3</v>
      </c>
      <c r="J9395">
        <f t="shared" si="294"/>
        <v>200</v>
      </c>
      <c r="K9395" s="3">
        <v>10</v>
      </c>
      <c r="L9395" s="3">
        <f t="shared" si="295"/>
        <v>600</v>
      </c>
      <c r="M9395">
        <v>540</v>
      </c>
      <c r="N9395" s="3">
        <f>Table2[[#This Row],[Total Cost]]-Table2[[#This Row],[Total Sales]]</f>
        <v>60</v>
      </c>
      <c r="O9395" t="s">
        <v>90</v>
      </c>
      <c r="P9395" t="s">
        <v>17</v>
      </c>
    </row>
    <row r="9396" spans="1:16">
      <c r="A9396" t="s">
        <v>34834</v>
      </c>
      <c r="B9396" t="s">
        <v>34835</v>
      </c>
      <c r="C9396" t="s">
        <v>37249</v>
      </c>
      <c r="D9396" t="s">
        <v>38350</v>
      </c>
      <c r="E9396" t="s">
        <v>34836</v>
      </c>
      <c r="F9396" t="s">
        <v>34837</v>
      </c>
      <c r="G9396" s="2">
        <v>45629</v>
      </c>
      <c r="H9396" t="s">
        <v>15</v>
      </c>
      <c r="I9396">
        <v>4</v>
      </c>
      <c r="J9396">
        <f t="shared" si="294"/>
        <v>800</v>
      </c>
      <c r="K9396" s="3">
        <v>5</v>
      </c>
      <c r="L9396" s="3">
        <f t="shared" si="295"/>
        <v>3200</v>
      </c>
      <c r="M9396">
        <v>3040</v>
      </c>
      <c r="N9396" s="3">
        <f>Table2[[#This Row],[Total Cost]]-Table2[[#This Row],[Total Sales]]</f>
        <v>160</v>
      </c>
      <c r="O9396" t="s">
        <v>90</v>
      </c>
      <c r="P9396" t="s">
        <v>78</v>
      </c>
    </row>
    <row r="9397" spans="1:16">
      <c r="A9397" t="s">
        <v>34838</v>
      </c>
      <c r="B9397" t="s">
        <v>34839</v>
      </c>
      <c r="C9397" t="s">
        <v>37000</v>
      </c>
      <c r="D9397" t="s">
        <v>36975</v>
      </c>
      <c r="E9397" t="s">
        <v>34840</v>
      </c>
      <c r="F9397" t="s">
        <v>34841</v>
      </c>
      <c r="G9397" s="2">
        <v>45456</v>
      </c>
      <c r="H9397" t="s">
        <v>73</v>
      </c>
      <c r="I9397">
        <v>4</v>
      </c>
      <c r="J9397">
        <f t="shared" si="294"/>
        <v>120</v>
      </c>
      <c r="K9397" s="3">
        <v>5</v>
      </c>
      <c r="L9397" s="3">
        <f t="shared" si="295"/>
        <v>480</v>
      </c>
      <c r="M9397">
        <v>456</v>
      </c>
      <c r="N9397" s="3">
        <f>Table2[[#This Row],[Total Cost]]-Table2[[#This Row],[Total Sales]]</f>
        <v>24</v>
      </c>
      <c r="O9397" t="s">
        <v>33</v>
      </c>
      <c r="P9397" t="s">
        <v>17</v>
      </c>
    </row>
    <row r="9398" spans="1:16">
      <c r="A9398" t="s">
        <v>34842</v>
      </c>
      <c r="B9398" t="s">
        <v>34843</v>
      </c>
      <c r="C9398" t="s">
        <v>36972</v>
      </c>
      <c r="D9398" t="s">
        <v>37566</v>
      </c>
      <c r="E9398" t="s">
        <v>34844</v>
      </c>
      <c r="F9398" t="s">
        <v>34845</v>
      </c>
      <c r="G9398" s="2">
        <v>45428</v>
      </c>
      <c r="H9398" t="s">
        <v>89</v>
      </c>
      <c r="I9398">
        <v>2</v>
      </c>
      <c r="J9398">
        <f t="shared" si="294"/>
        <v>50</v>
      </c>
      <c r="K9398" s="3">
        <v>0</v>
      </c>
      <c r="L9398" s="3">
        <f t="shared" si="295"/>
        <v>100</v>
      </c>
      <c r="M9398">
        <v>100</v>
      </c>
      <c r="N9398" s="3">
        <f>Table2[[#This Row],[Total Cost]]-Table2[[#This Row],[Total Sales]]</f>
        <v>0</v>
      </c>
      <c r="O9398" t="s">
        <v>90</v>
      </c>
      <c r="P9398" t="s">
        <v>17</v>
      </c>
    </row>
    <row r="9399" spans="1:16">
      <c r="A9399" t="s">
        <v>34846</v>
      </c>
      <c r="B9399" t="s">
        <v>34131</v>
      </c>
      <c r="C9399" t="s">
        <v>37845</v>
      </c>
      <c r="D9399" t="s">
        <v>37647</v>
      </c>
      <c r="E9399" t="s">
        <v>34847</v>
      </c>
      <c r="F9399" t="s">
        <v>34848</v>
      </c>
      <c r="G9399" s="2">
        <v>45619</v>
      </c>
      <c r="H9399" t="s">
        <v>22</v>
      </c>
      <c r="I9399">
        <v>1</v>
      </c>
      <c r="J9399">
        <f t="shared" si="294"/>
        <v>100</v>
      </c>
      <c r="K9399" s="3">
        <v>0</v>
      </c>
      <c r="L9399" s="3">
        <f t="shared" si="295"/>
        <v>100</v>
      </c>
      <c r="M9399">
        <v>100</v>
      </c>
      <c r="N9399" s="3">
        <f>Table2[[#This Row],[Total Cost]]-Table2[[#This Row],[Total Sales]]</f>
        <v>0</v>
      </c>
      <c r="O9399" t="s">
        <v>84</v>
      </c>
      <c r="P9399" t="s">
        <v>78</v>
      </c>
    </row>
    <row r="9400" spans="1:16">
      <c r="A9400" t="s">
        <v>34849</v>
      </c>
      <c r="B9400" t="s">
        <v>34850</v>
      </c>
      <c r="C9400" t="s">
        <v>37137</v>
      </c>
      <c r="D9400" t="s">
        <v>37611</v>
      </c>
      <c r="E9400" t="s">
        <v>34851</v>
      </c>
      <c r="F9400" t="s">
        <v>34852</v>
      </c>
      <c r="G9400" s="2">
        <v>45555</v>
      </c>
      <c r="H9400" t="s">
        <v>83</v>
      </c>
      <c r="I9400">
        <v>4</v>
      </c>
      <c r="J9400">
        <f t="shared" si="294"/>
        <v>150</v>
      </c>
      <c r="K9400" s="3">
        <v>0</v>
      </c>
      <c r="L9400" s="3">
        <f t="shared" si="295"/>
        <v>600</v>
      </c>
      <c r="M9400">
        <v>600</v>
      </c>
      <c r="N9400" s="3">
        <f>Table2[[#This Row],[Total Cost]]-Table2[[#This Row],[Total Sales]]</f>
        <v>0</v>
      </c>
      <c r="O9400" t="s">
        <v>23</v>
      </c>
      <c r="P9400" t="s">
        <v>78</v>
      </c>
    </row>
    <row r="9401" spans="1:16">
      <c r="A9401" t="s">
        <v>34853</v>
      </c>
      <c r="B9401" t="s">
        <v>32110</v>
      </c>
      <c r="C9401" t="s">
        <v>37079</v>
      </c>
      <c r="D9401" t="s">
        <v>37286</v>
      </c>
      <c r="E9401" t="s">
        <v>34854</v>
      </c>
      <c r="F9401" t="s">
        <v>34855</v>
      </c>
      <c r="G9401" s="2">
        <v>45763</v>
      </c>
      <c r="H9401" t="s">
        <v>22</v>
      </c>
      <c r="I9401">
        <v>3</v>
      </c>
      <c r="J9401">
        <f t="shared" si="294"/>
        <v>100</v>
      </c>
      <c r="K9401" s="3">
        <v>10</v>
      </c>
      <c r="L9401" s="3">
        <f t="shared" si="295"/>
        <v>300</v>
      </c>
      <c r="M9401">
        <v>270</v>
      </c>
      <c r="N9401" s="3">
        <f>Table2[[#This Row],[Total Cost]]-Table2[[#This Row],[Total Sales]]</f>
        <v>30</v>
      </c>
      <c r="O9401" t="s">
        <v>84</v>
      </c>
      <c r="P9401" t="s">
        <v>17</v>
      </c>
    </row>
    <row r="9402" spans="1:16">
      <c r="A9402" t="s">
        <v>34856</v>
      </c>
      <c r="B9402" t="s">
        <v>34857</v>
      </c>
      <c r="C9402" t="s">
        <v>37282</v>
      </c>
      <c r="D9402" t="s">
        <v>38045</v>
      </c>
      <c r="E9402" t="s">
        <v>34858</v>
      </c>
      <c r="F9402" t="s">
        <v>34859</v>
      </c>
      <c r="G9402" s="2">
        <v>45552</v>
      </c>
      <c r="H9402" t="s">
        <v>15</v>
      </c>
      <c r="I9402">
        <v>2</v>
      </c>
      <c r="J9402">
        <f t="shared" si="294"/>
        <v>800</v>
      </c>
      <c r="K9402" s="3">
        <v>0</v>
      </c>
      <c r="L9402" s="3">
        <f t="shared" si="295"/>
        <v>1600</v>
      </c>
      <c r="M9402">
        <v>1600</v>
      </c>
      <c r="N9402" s="3">
        <f>Table2[[#This Row],[Total Cost]]-Table2[[#This Row],[Total Sales]]</f>
        <v>0</v>
      </c>
      <c r="O9402" t="s">
        <v>23</v>
      </c>
      <c r="P9402" t="s">
        <v>17</v>
      </c>
    </row>
    <row r="9403" spans="1:16">
      <c r="A9403" t="s">
        <v>34860</v>
      </c>
      <c r="B9403" t="s">
        <v>34861</v>
      </c>
      <c r="C9403" t="s">
        <v>37041</v>
      </c>
      <c r="D9403" t="s">
        <v>37100</v>
      </c>
      <c r="E9403" t="s">
        <v>34862</v>
      </c>
      <c r="F9403" t="s">
        <v>19998</v>
      </c>
      <c r="G9403" s="2">
        <v>45558</v>
      </c>
      <c r="H9403" t="s">
        <v>22</v>
      </c>
      <c r="I9403">
        <v>4</v>
      </c>
      <c r="J9403">
        <f t="shared" si="294"/>
        <v>100</v>
      </c>
      <c r="K9403" s="3">
        <v>5</v>
      </c>
      <c r="L9403" s="3">
        <f t="shared" si="295"/>
        <v>400</v>
      </c>
      <c r="M9403">
        <v>380</v>
      </c>
      <c r="N9403" s="3">
        <f>Table2[[#This Row],[Total Cost]]-Table2[[#This Row],[Total Sales]]</f>
        <v>20</v>
      </c>
      <c r="O9403" t="s">
        <v>84</v>
      </c>
      <c r="P9403" t="s">
        <v>17</v>
      </c>
    </row>
    <row r="9404" spans="1:16">
      <c r="A9404" t="s">
        <v>34863</v>
      </c>
      <c r="B9404" t="s">
        <v>24492</v>
      </c>
      <c r="C9404" t="s">
        <v>37617</v>
      </c>
      <c r="D9404" t="s">
        <v>37201</v>
      </c>
      <c r="E9404" t="s">
        <v>34864</v>
      </c>
      <c r="F9404" t="s">
        <v>34865</v>
      </c>
      <c r="G9404" s="2">
        <v>45733</v>
      </c>
      <c r="H9404" t="s">
        <v>42</v>
      </c>
      <c r="I9404">
        <v>2</v>
      </c>
      <c r="J9404">
        <f t="shared" si="294"/>
        <v>200</v>
      </c>
      <c r="K9404" s="3">
        <v>5</v>
      </c>
      <c r="L9404" s="3">
        <f t="shared" si="295"/>
        <v>400</v>
      </c>
      <c r="M9404">
        <v>380</v>
      </c>
      <c r="N9404" s="3">
        <f>Table2[[#This Row],[Total Cost]]-Table2[[#This Row],[Total Sales]]</f>
        <v>20</v>
      </c>
      <c r="O9404" t="s">
        <v>16</v>
      </c>
      <c r="P9404" t="s">
        <v>17</v>
      </c>
    </row>
    <row r="9405" spans="1:16">
      <c r="A9405" t="s">
        <v>34866</v>
      </c>
      <c r="B9405" t="s">
        <v>34867</v>
      </c>
      <c r="C9405" t="s">
        <v>37223</v>
      </c>
      <c r="D9405" t="s">
        <v>37429</v>
      </c>
      <c r="E9405" t="s">
        <v>34868</v>
      </c>
      <c r="F9405" t="s">
        <v>34869</v>
      </c>
      <c r="G9405" s="2">
        <v>45700</v>
      </c>
      <c r="H9405" t="s">
        <v>15</v>
      </c>
      <c r="I9405">
        <v>2</v>
      </c>
      <c r="J9405">
        <f t="shared" si="294"/>
        <v>800</v>
      </c>
      <c r="K9405" s="3">
        <v>0</v>
      </c>
      <c r="L9405" s="3">
        <f t="shared" si="295"/>
        <v>1600</v>
      </c>
      <c r="M9405">
        <v>1600</v>
      </c>
      <c r="N9405" s="3">
        <f>Table2[[#This Row],[Total Cost]]-Table2[[#This Row],[Total Sales]]</f>
        <v>0</v>
      </c>
      <c r="O9405" t="s">
        <v>16</v>
      </c>
      <c r="P9405" t="s">
        <v>17</v>
      </c>
    </row>
    <row r="9406" spans="1:16">
      <c r="A9406" t="s">
        <v>34870</v>
      </c>
      <c r="B9406" t="s">
        <v>34871</v>
      </c>
      <c r="C9406" t="s">
        <v>37780</v>
      </c>
      <c r="D9406" t="s">
        <v>36975</v>
      </c>
      <c r="E9406" t="s">
        <v>34872</v>
      </c>
      <c r="F9406" t="s">
        <v>34873</v>
      </c>
      <c r="G9406" s="2">
        <v>45553</v>
      </c>
      <c r="H9406" t="s">
        <v>56</v>
      </c>
      <c r="I9406">
        <v>3</v>
      </c>
      <c r="J9406">
        <f t="shared" si="294"/>
        <v>90</v>
      </c>
      <c r="K9406" s="3">
        <v>10</v>
      </c>
      <c r="L9406" s="3">
        <f t="shared" si="295"/>
        <v>270</v>
      </c>
      <c r="M9406">
        <v>243</v>
      </c>
      <c r="N9406" s="3">
        <f>Table2[[#This Row],[Total Cost]]-Table2[[#This Row],[Total Sales]]</f>
        <v>27</v>
      </c>
      <c r="O9406" t="s">
        <v>16</v>
      </c>
      <c r="P9406" t="s">
        <v>17</v>
      </c>
    </row>
    <row r="9407" spans="1:16">
      <c r="A9407" t="s">
        <v>34874</v>
      </c>
      <c r="B9407" t="s">
        <v>34875</v>
      </c>
      <c r="C9407" t="s">
        <v>36962</v>
      </c>
      <c r="D9407" t="s">
        <v>37242</v>
      </c>
      <c r="E9407" t="s">
        <v>34876</v>
      </c>
      <c r="F9407" t="s">
        <v>20444</v>
      </c>
      <c r="G9407" s="2">
        <v>45618</v>
      </c>
      <c r="H9407" t="s">
        <v>15</v>
      </c>
      <c r="I9407">
        <v>3</v>
      </c>
      <c r="J9407">
        <f t="shared" si="294"/>
        <v>800</v>
      </c>
      <c r="K9407" s="3">
        <v>0</v>
      </c>
      <c r="L9407" s="3">
        <f t="shared" si="295"/>
        <v>2400</v>
      </c>
      <c r="M9407">
        <v>2400</v>
      </c>
      <c r="N9407" s="3">
        <f>Table2[[#This Row],[Total Cost]]-Table2[[#This Row],[Total Sales]]</f>
        <v>0</v>
      </c>
      <c r="O9407" t="s">
        <v>33</v>
      </c>
      <c r="P9407" t="s">
        <v>17</v>
      </c>
    </row>
    <row r="9408" spans="1:16">
      <c r="A9408" t="s">
        <v>34877</v>
      </c>
      <c r="B9408" t="s">
        <v>34878</v>
      </c>
      <c r="C9408" t="s">
        <v>37150</v>
      </c>
      <c r="D9408" t="s">
        <v>37390</v>
      </c>
      <c r="E9408" t="s">
        <v>34879</v>
      </c>
      <c r="F9408" t="s">
        <v>34880</v>
      </c>
      <c r="G9408" s="2">
        <v>45736</v>
      </c>
      <c r="H9408" t="s">
        <v>15</v>
      </c>
      <c r="I9408">
        <v>1</v>
      </c>
      <c r="J9408">
        <f t="shared" si="294"/>
        <v>800</v>
      </c>
      <c r="K9408" s="3">
        <v>0</v>
      </c>
      <c r="L9408" s="3">
        <f t="shared" si="295"/>
        <v>800</v>
      </c>
      <c r="M9408">
        <v>800</v>
      </c>
      <c r="N9408" s="3">
        <f>Table2[[#This Row],[Total Cost]]-Table2[[#This Row],[Total Sales]]</f>
        <v>0</v>
      </c>
      <c r="O9408" t="s">
        <v>16</v>
      </c>
      <c r="P9408" t="s">
        <v>17</v>
      </c>
    </row>
    <row r="9409" spans="1:16">
      <c r="A9409" t="s">
        <v>34881</v>
      </c>
      <c r="B9409" t="s">
        <v>34882</v>
      </c>
      <c r="C9409" t="s">
        <v>37315</v>
      </c>
      <c r="D9409" t="s">
        <v>37916</v>
      </c>
      <c r="E9409" t="s">
        <v>34883</v>
      </c>
      <c r="F9409" t="s">
        <v>34884</v>
      </c>
      <c r="G9409" s="2">
        <v>45697</v>
      </c>
      <c r="H9409" t="s">
        <v>28</v>
      </c>
      <c r="I9409">
        <v>3</v>
      </c>
      <c r="J9409">
        <f t="shared" si="294"/>
        <v>300</v>
      </c>
      <c r="K9409" s="3">
        <v>0</v>
      </c>
      <c r="L9409" s="3">
        <f t="shared" si="295"/>
        <v>900</v>
      </c>
      <c r="M9409">
        <v>900</v>
      </c>
      <c r="N9409" s="3">
        <f>Table2[[#This Row],[Total Cost]]-Table2[[#This Row],[Total Sales]]</f>
        <v>0</v>
      </c>
      <c r="O9409" t="s">
        <v>16</v>
      </c>
      <c r="P9409" t="s">
        <v>78</v>
      </c>
    </row>
    <row r="9410" spans="1:16">
      <c r="A9410" t="s">
        <v>34885</v>
      </c>
      <c r="B9410" t="s">
        <v>34886</v>
      </c>
      <c r="C9410" t="s">
        <v>37313</v>
      </c>
      <c r="D9410" t="s">
        <v>37266</v>
      </c>
      <c r="E9410" t="s">
        <v>34887</v>
      </c>
      <c r="F9410" t="s">
        <v>34888</v>
      </c>
      <c r="G9410" s="2">
        <v>45677</v>
      </c>
      <c r="H9410" t="s">
        <v>42</v>
      </c>
      <c r="I9410">
        <v>3</v>
      </c>
      <c r="J9410">
        <f t="shared" si="294"/>
        <v>200</v>
      </c>
      <c r="K9410" s="3">
        <v>5</v>
      </c>
      <c r="L9410" s="3">
        <f t="shared" si="295"/>
        <v>600</v>
      </c>
      <c r="M9410">
        <v>570</v>
      </c>
      <c r="N9410" s="3">
        <f>Table2[[#This Row],[Total Cost]]-Table2[[#This Row],[Total Sales]]</f>
        <v>30</v>
      </c>
      <c r="O9410" t="s">
        <v>33</v>
      </c>
      <c r="P9410" t="s">
        <v>17</v>
      </c>
    </row>
    <row r="9411" spans="1:16">
      <c r="A9411" t="s">
        <v>34889</v>
      </c>
      <c r="B9411" t="s">
        <v>34890</v>
      </c>
      <c r="C9411" t="s">
        <v>37153</v>
      </c>
      <c r="D9411" t="s">
        <v>37094</v>
      </c>
      <c r="E9411" t="s">
        <v>34891</v>
      </c>
      <c r="F9411" t="s">
        <v>34892</v>
      </c>
      <c r="G9411" s="2">
        <v>45452</v>
      </c>
      <c r="H9411" t="s">
        <v>28</v>
      </c>
      <c r="I9411">
        <v>3</v>
      </c>
      <c r="J9411">
        <f t="shared" ref="J9411:J9474" si="296">L9411/I9411</f>
        <v>300</v>
      </c>
      <c r="K9411" s="3">
        <v>0</v>
      </c>
      <c r="L9411" s="3">
        <f t="shared" si="295"/>
        <v>900</v>
      </c>
      <c r="M9411">
        <v>900</v>
      </c>
      <c r="N9411" s="3">
        <f>Table2[[#This Row],[Total Cost]]-Table2[[#This Row],[Total Sales]]</f>
        <v>0</v>
      </c>
      <c r="O9411" t="s">
        <v>16</v>
      </c>
      <c r="P9411" t="s">
        <v>17</v>
      </c>
    </row>
    <row r="9412" spans="1:16">
      <c r="A9412" t="s">
        <v>34893</v>
      </c>
      <c r="B9412" t="s">
        <v>34894</v>
      </c>
      <c r="C9412" t="s">
        <v>36950</v>
      </c>
      <c r="D9412" t="s">
        <v>37457</v>
      </c>
      <c r="E9412" t="s">
        <v>34895</v>
      </c>
      <c r="F9412" t="s">
        <v>34896</v>
      </c>
      <c r="G9412" s="2">
        <v>45724</v>
      </c>
      <c r="H9412" t="s">
        <v>73</v>
      </c>
      <c r="I9412">
        <v>4</v>
      </c>
      <c r="J9412">
        <f t="shared" si="296"/>
        <v>120</v>
      </c>
      <c r="K9412" s="3">
        <v>5</v>
      </c>
      <c r="L9412" s="3">
        <f t="shared" si="295"/>
        <v>480</v>
      </c>
      <c r="M9412">
        <v>456</v>
      </c>
      <c r="N9412" s="3">
        <f>Table2[[#This Row],[Total Cost]]-Table2[[#This Row],[Total Sales]]</f>
        <v>24</v>
      </c>
      <c r="O9412" t="s">
        <v>84</v>
      </c>
      <c r="P9412" t="s">
        <v>78</v>
      </c>
    </row>
    <row r="9413" spans="1:16">
      <c r="A9413" t="s">
        <v>34897</v>
      </c>
      <c r="B9413" t="s">
        <v>34898</v>
      </c>
      <c r="C9413" t="s">
        <v>36978</v>
      </c>
      <c r="D9413" t="s">
        <v>37740</v>
      </c>
      <c r="E9413" t="s">
        <v>34899</v>
      </c>
      <c r="F9413" t="s">
        <v>34900</v>
      </c>
      <c r="G9413" s="2">
        <v>45518</v>
      </c>
      <c r="H9413" t="s">
        <v>22</v>
      </c>
      <c r="I9413">
        <v>2</v>
      </c>
      <c r="J9413">
        <f t="shared" si="296"/>
        <v>100</v>
      </c>
      <c r="K9413" s="3">
        <v>0</v>
      </c>
      <c r="L9413" s="3">
        <f t="shared" si="295"/>
        <v>200</v>
      </c>
      <c r="M9413">
        <v>200</v>
      </c>
      <c r="N9413" s="3">
        <f>Table2[[#This Row],[Total Cost]]-Table2[[#This Row],[Total Sales]]</f>
        <v>0</v>
      </c>
      <c r="O9413" t="s">
        <v>16</v>
      </c>
      <c r="P9413" t="s">
        <v>17</v>
      </c>
    </row>
    <row r="9414" spans="1:16">
      <c r="A9414" t="s">
        <v>34901</v>
      </c>
      <c r="B9414" t="s">
        <v>34902</v>
      </c>
      <c r="C9414" t="s">
        <v>37149</v>
      </c>
      <c r="D9414" t="s">
        <v>37712</v>
      </c>
      <c r="E9414" t="s">
        <v>34903</v>
      </c>
      <c r="F9414" t="s">
        <v>34904</v>
      </c>
      <c r="G9414" s="2">
        <v>45753</v>
      </c>
      <c r="H9414" t="s">
        <v>73</v>
      </c>
      <c r="I9414">
        <v>1</v>
      </c>
      <c r="J9414">
        <f t="shared" si="296"/>
        <v>120</v>
      </c>
      <c r="K9414" s="3">
        <v>10</v>
      </c>
      <c r="L9414" s="3">
        <f t="shared" ref="L9414:L9477" si="297">M9414/(1-K9414/100)</f>
        <v>120</v>
      </c>
      <c r="M9414">
        <v>108</v>
      </c>
      <c r="N9414" s="3">
        <f>Table2[[#This Row],[Total Cost]]-Table2[[#This Row],[Total Sales]]</f>
        <v>12</v>
      </c>
      <c r="O9414" t="s">
        <v>23</v>
      </c>
      <c r="P9414" t="s">
        <v>17</v>
      </c>
    </row>
    <row r="9415" spans="1:16">
      <c r="A9415" t="s">
        <v>34905</v>
      </c>
      <c r="B9415" t="s">
        <v>34906</v>
      </c>
      <c r="C9415" t="s">
        <v>37229</v>
      </c>
      <c r="D9415" t="s">
        <v>37245</v>
      </c>
      <c r="E9415" t="s">
        <v>34907</v>
      </c>
      <c r="F9415" t="s">
        <v>34908</v>
      </c>
      <c r="G9415" s="2">
        <v>45525</v>
      </c>
      <c r="H9415" t="s">
        <v>42</v>
      </c>
      <c r="I9415">
        <v>2</v>
      </c>
      <c r="J9415">
        <f t="shared" si="296"/>
        <v>200</v>
      </c>
      <c r="K9415" s="3">
        <v>10</v>
      </c>
      <c r="L9415" s="3">
        <f t="shared" si="297"/>
        <v>400</v>
      </c>
      <c r="M9415">
        <v>360</v>
      </c>
      <c r="N9415" s="3">
        <f>Table2[[#This Row],[Total Cost]]-Table2[[#This Row],[Total Sales]]</f>
        <v>40</v>
      </c>
      <c r="O9415" t="s">
        <v>33</v>
      </c>
      <c r="P9415" t="s">
        <v>17</v>
      </c>
    </row>
    <row r="9416" spans="1:16">
      <c r="A9416" t="s">
        <v>34909</v>
      </c>
      <c r="B9416" t="s">
        <v>34910</v>
      </c>
      <c r="C9416" t="s">
        <v>37332</v>
      </c>
      <c r="D9416" t="s">
        <v>37181</v>
      </c>
      <c r="E9416" t="s">
        <v>34911</v>
      </c>
      <c r="F9416" t="s">
        <v>34912</v>
      </c>
      <c r="G9416" s="2">
        <v>45601</v>
      </c>
      <c r="H9416" t="s">
        <v>47</v>
      </c>
      <c r="I9416">
        <v>4</v>
      </c>
      <c r="J9416">
        <f t="shared" si="296"/>
        <v>1200</v>
      </c>
      <c r="K9416" s="3">
        <v>5</v>
      </c>
      <c r="L9416" s="3">
        <f t="shared" si="297"/>
        <v>4800</v>
      </c>
      <c r="M9416">
        <v>4560</v>
      </c>
      <c r="N9416" s="3">
        <f>Table2[[#This Row],[Total Cost]]-Table2[[#This Row],[Total Sales]]</f>
        <v>240</v>
      </c>
      <c r="O9416" t="s">
        <v>33</v>
      </c>
      <c r="P9416" t="s">
        <v>17</v>
      </c>
    </row>
    <row r="9417" spans="1:16">
      <c r="A9417" t="s">
        <v>34913</v>
      </c>
      <c r="B9417" t="s">
        <v>34914</v>
      </c>
      <c r="C9417" t="s">
        <v>37133</v>
      </c>
      <c r="D9417" t="s">
        <v>36961</v>
      </c>
      <c r="E9417" t="s">
        <v>34915</v>
      </c>
      <c r="F9417" t="s">
        <v>28807</v>
      </c>
      <c r="G9417" s="2">
        <v>45663</v>
      </c>
      <c r="H9417" t="s">
        <v>47</v>
      </c>
      <c r="I9417">
        <v>3</v>
      </c>
      <c r="J9417">
        <f t="shared" si="296"/>
        <v>1200</v>
      </c>
      <c r="K9417" s="3">
        <v>0</v>
      </c>
      <c r="L9417" s="3">
        <f t="shared" si="297"/>
        <v>3600</v>
      </c>
      <c r="M9417">
        <v>3600</v>
      </c>
      <c r="N9417" s="3">
        <f>Table2[[#This Row],[Total Cost]]-Table2[[#This Row],[Total Sales]]</f>
        <v>0</v>
      </c>
      <c r="O9417" t="s">
        <v>33</v>
      </c>
      <c r="P9417" t="s">
        <v>17</v>
      </c>
    </row>
    <row r="9418" spans="1:16">
      <c r="A9418" t="s">
        <v>34916</v>
      </c>
      <c r="B9418" t="s">
        <v>34917</v>
      </c>
      <c r="C9418" t="s">
        <v>37129</v>
      </c>
      <c r="D9418" t="s">
        <v>37117</v>
      </c>
      <c r="E9418" t="s">
        <v>34918</v>
      </c>
      <c r="F9418" t="s">
        <v>34919</v>
      </c>
      <c r="G9418" s="2">
        <v>45502</v>
      </c>
      <c r="H9418" t="s">
        <v>15</v>
      </c>
      <c r="I9418">
        <v>2</v>
      </c>
      <c r="J9418">
        <f t="shared" si="296"/>
        <v>800</v>
      </c>
      <c r="K9418" s="3">
        <v>15</v>
      </c>
      <c r="L9418" s="3">
        <f t="shared" si="297"/>
        <v>1600</v>
      </c>
      <c r="M9418">
        <v>1360</v>
      </c>
      <c r="N9418" s="3">
        <f>Table2[[#This Row],[Total Cost]]-Table2[[#This Row],[Total Sales]]</f>
        <v>240</v>
      </c>
      <c r="O9418" t="s">
        <v>90</v>
      </c>
      <c r="P9418" t="s">
        <v>17</v>
      </c>
    </row>
    <row r="9419" spans="1:16">
      <c r="A9419" t="s">
        <v>34920</v>
      </c>
      <c r="B9419" t="s">
        <v>20153</v>
      </c>
      <c r="C9419" t="s">
        <v>37810</v>
      </c>
      <c r="D9419" t="s">
        <v>37689</v>
      </c>
      <c r="E9419" t="s">
        <v>34921</v>
      </c>
      <c r="F9419" t="s">
        <v>34922</v>
      </c>
      <c r="G9419" s="2">
        <v>45738</v>
      </c>
      <c r="H9419" t="s">
        <v>73</v>
      </c>
      <c r="I9419">
        <v>3</v>
      </c>
      <c r="J9419">
        <f t="shared" si="296"/>
        <v>120</v>
      </c>
      <c r="K9419" s="3">
        <v>15</v>
      </c>
      <c r="L9419" s="3">
        <f t="shared" si="297"/>
        <v>360</v>
      </c>
      <c r="M9419">
        <v>306</v>
      </c>
      <c r="N9419" s="3">
        <f>Table2[[#This Row],[Total Cost]]-Table2[[#This Row],[Total Sales]]</f>
        <v>54</v>
      </c>
      <c r="O9419" t="s">
        <v>16</v>
      </c>
      <c r="P9419" t="s">
        <v>17</v>
      </c>
    </row>
    <row r="9420" spans="1:16">
      <c r="A9420" t="s">
        <v>34923</v>
      </c>
      <c r="B9420" t="s">
        <v>34924</v>
      </c>
      <c r="C9420" t="s">
        <v>37120</v>
      </c>
      <c r="D9420" t="s">
        <v>37080</v>
      </c>
      <c r="E9420" t="s">
        <v>34925</v>
      </c>
      <c r="F9420" t="s">
        <v>34926</v>
      </c>
      <c r="G9420" s="2">
        <v>45711</v>
      </c>
      <c r="H9420" t="s">
        <v>83</v>
      </c>
      <c r="I9420">
        <v>1</v>
      </c>
      <c r="J9420">
        <f t="shared" si="296"/>
        <v>150</v>
      </c>
      <c r="K9420" s="3">
        <v>0</v>
      </c>
      <c r="L9420" s="3">
        <f t="shared" si="297"/>
        <v>150</v>
      </c>
      <c r="M9420">
        <v>150</v>
      </c>
      <c r="N9420" s="3">
        <f>Table2[[#This Row],[Total Cost]]-Table2[[#This Row],[Total Sales]]</f>
        <v>0</v>
      </c>
      <c r="O9420" t="s">
        <v>33</v>
      </c>
      <c r="P9420" t="s">
        <v>17</v>
      </c>
    </row>
    <row r="9421" spans="1:16">
      <c r="A9421" t="s">
        <v>34927</v>
      </c>
      <c r="B9421" t="s">
        <v>34928</v>
      </c>
      <c r="C9421" t="s">
        <v>36962</v>
      </c>
      <c r="D9421" t="s">
        <v>37609</v>
      </c>
      <c r="E9421" t="s">
        <v>34929</v>
      </c>
      <c r="F9421" t="s">
        <v>11834</v>
      </c>
      <c r="G9421" s="2">
        <v>45678</v>
      </c>
      <c r="H9421" t="s">
        <v>47</v>
      </c>
      <c r="I9421">
        <v>2</v>
      </c>
      <c r="J9421">
        <f t="shared" si="296"/>
        <v>1200</v>
      </c>
      <c r="K9421" s="3">
        <v>15</v>
      </c>
      <c r="L9421" s="3">
        <f t="shared" si="297"/>
        <v>2400</v>
      </c>
      <c r="M9421">
        <v>2040</v>
      </c>
      <c r="N9421" s="3">
        <f>Table2[[#This Row],[Total Cost]]-Table2[[#This Row],[Total Sales]]</f>
        <v>360</v>
      </c>
      <c r="O9421" t="s">
        <v>16</v>
      </c>
      <c r="P9421" t="s">
        <v>17</v>
      </c>
    </row>
    <row r="9422" spans="1:16">
      <c r="A9422" t="s">
        <v>34930</v>
      </c>
      <c r="B9422" t="s">
        <v>34931</v>
      </c>
      <c r="C9422" t="s">
        <v>37303</v>
      </c>
      <c r="D9422" t="s">
        <v>38502</v>
      </c>
      <c r="E9422" t="s">
        <v>34932</v>
      </c>
      <c r="F9422" t="s">
        <v>12269</v>
      </c>
      <c r="G9422" s="2">
        <v>45709</v>
      </c>
      <c r="H9422" t="s">
        <v>89</v>
      </c>
      <c r="I9422">
        <v>3</v>
      </c>
      <c r="J9422">
        <f t="shared" si="296"/>
        <v>50</v>
      </c>
      <c r="K9422" s="3">
        <v>0</v>
      </c>
      <c r="L9422" s="3">
        <f t="shared" si="297"/>
        <v>150</v>
      </c>
      <c r="M9422">
        <v>150</v>
      </c>
      <c r="N9422" s="3">
        <f>Table2[[#This Row],[Total Cost]]-Table2[[#This Row],[Total Sales]]</f>
        <v>0</v>
      </c>
      <c r="O9422" t="s">
        <v>16</v>
      </c>
      <c r="P9422" t="s">
        <v>78</v>
      </c>
    </row>
    <row r="9423" spans="1:16">
      <c r="A9423" t="s">
        <v>34933</v>
      </c>
      <c r="B9423" t="s">
        <v>12823</v>
      </c>
      <c r="C9423" t="s">
        <v>37087</v>
      </c>
      <c r="D9423" t="s">
        <v>37115</v>
      </c>
      <c r="E9423" t="s">
        <v>34934</v>
      </c>
      <c r="F9423" t="s">
        <v>34935</v>
      </c>
      <c r="G9423" s="2">
        <v>45470</v>
      </c>
      <c r="H9423" t="s">
        <v>73</v>
      </c>
      <c r="I9423">
        <v>4</v>
      </c>
      <c r="J9423">
        <f t="shared" si="296"/>
        <v>120</v>
      </c>
      <c r="K9423" s="3">
        <v>0</v>
      </c>
      <c r="L9423" s="3">
        <f t="shared" si="297"/>
        <v>480</v>
      </c>
      <c r="M9423">
        <v>480</v>
      </c>
      <c r="N9423" s="3">
        <f>Table2[[#This Row],[Total Cost]]-Table2[[#This Row],[Total Sales]]</f>
        <v>0</v>
      </c>
      <c r="O9423" t="s">
        <v>16</v>
      </c>
      <c r="P9423" t="s">
        <v>17</v>
      </c>
    </row>
    <row r="9424" spans="1:16">
      <c r="A9424" t="s">
        <v>34936</v>
      </c>
      <c r="B9424" t="s">
        <v>34937</v>
      </c>
      <c r="C9424" t="s">
        <v>37313</v>
      </c>
      <c r="D9424" t="s">
        <v>37386</v>
      </c>
      <c r="E9424" t="s">
        <v>34938</v>
      </c>
      <c r="F9424" t="s">
        <v>34939</v>
      </c>
      <c r="G9424" s="2">
        <v>45642</v>
      </c>
      <c r="H9424" t="s">
        <v>28</v>
      </c>
      <c r="I9424">
        <v>4</v>
      </c>
      <c r="J9424">
        <f t="shared" si="296"/>
        <v>300</v>
      </c>
      <c r="K9424" s="3">
        <v>0</v>
      </c>
      <c r="L9424" s="3">
        <f t="shared" si="297"/>
        <v>1200</v>
      </c>
      <c r="M9424">
        <v>1200</v>
      </c>
      <c r="N9424" s="3">
        <f>Table2[[#This Row],[Total Cost]]-Table2[[#This Row],[Total Sales]]</f>
        <v>0</v>
      </c>
      <c r="O9424" t="s">
        <v>33</v>
      </c>
      <c r="P9424" t="s">
        <v>17</v>
      </c>
    </row>
    <row r="9425" spans="1:16">
      <c r="A9425" t="s">
        <v>34940</v>
      </c>
      <c r="B9425" t="s">
        <v>34941</v>
      </c>
      <c r="C9425" t="s">
        <v>37491</v>
      </c>
      <c r="D9425" t="s">
        <v>36963</v>
      </c>
      <c r="E9425" t="s">
        <v>34942</v>
      </c>
      <c r="F9425" t="s">
        <v>34943</v>
      </c>
      <c r="G9425" s="2">
        <v>45557</v>
      </c>
      <c r="H9425" t="s">
        <v>47</v>
      </c>
      <c r="I9425">
        <v>2</v>
      </c>
      <c r="J9425">
        <f t="shared" si="296"/>
        <v>1200</v>
      </c>
      <c r="K9425" s="3">
        <v>0</v>
      </c>
      <c r="L9425" s="3">
        <f t="shared" si="297"/>
        <v>2400</v>
      </c>
      <c r="M9425">
        <v>2400</v>
      </c>
      <c r="N9425" s="3">
        <f>Table2[[#This Row],[Total Cost]]-Table2[[#This Row],[Total Sales]]</f>
        <v>0</v>
      </c>
      <c r="O9425" t="s">
        <v>84</v>
      </c>
      <c r="P9425" t="s">
        <v>17</v>
      </c>
    </row>
    <row r="9426" spans="1:16">
      <c r="A9426" t="s">
        <v>34944</v>
      </c>
      <c r="B9426" t="s">
        <v>34945</v>
      </c>
      <c r="C9426" t="s">
        <v>36987</v>
      </c>
      <c r="D9426" t="s">
        <v>37301</v>
      </c>
      <c r="E9426" t="s">
        <v>11112</v>
      </c>
      <c r="F9426" t="s">
        <v>22575</v>
      </c>
      <c r="G9426" s="2">
        <v>45531</v>
      </c>
      <c r="H9426" t="s">
        <v>73</v>
      </c>
      <c r="I9426">
        <v>2</v>
      </c>
      <c r="J9426">
        <f t="shared" si="296"/>
        <v>120</v>
      </c>
      <c r="K9426" s="3">
        <v>0</v>
      </c>
      <c r="L9426" s="3">
        <f t="shared" si="297"/>
        <v>240</v>
      </c>
      <c r="M9426">
        <v>240</v>
      </c>
      <c r="N9426" s="3">
        <f>Table2[[#This Row],[Total Cost]]-Table2[[#This Row],[Total Sales]]</f>
        <v>0</v>
      </c>
      <c r="O9426" t="s">
        <v>16</v>
      </c>
      <c r="P9426" t="s">
        <v>17</v>
      </c>
    </row>
    <row r="9427" spans="1:16">
      <c r="A9427" t="s">
        <v>34946</v>
      </c>
      <c r="B9427" t="s">
        <v>34947</v>
      </c>
      <c r="C9427" t="s">
        <v>37051</v>
      </c>
      <c r="D9427" t="s">
        <v>37786</v>
      </c>
      <c r="E9427" t="s">
        <v>34948</v>
      </c>
      <c r="F9427" t="s">
        <v>1828</v>
      </c>
      <c r="G9427" s="2">
        <v>45597</v>
      </c>
      <c r="H9427" t="s">
        <v>28</v>
      </c>
      <c r="I9427">
        <v>4</v>
      </c>
      <c r="J9427">
        <f t="shared" si="296"/>
        <v>300</v>
      </c>
      <c r="K9427" s="3">
        <v>10</v>
      </c>
      <c r="L9427" s="3">
        <f t="shared" si="297"/>
        <v>1200</v>
      </c>
      <c r="M9427">
        <v>1080</v>
      </c>
      <c r="N9427" s="3">
        <f>Table2[[#This Row],[Total Cost]]-Table2[[#This Row],[Total Sales]]</f>
        <v>120</v>
      </c>
      <c r="O9427" t="s">
        <v>16</v>
      </c>
      <c r="P9427" t="s">
        <v>17</v>
      </c>
    </row>
    <row r="9428" spans="1:16">
      <c r="A9428" t="s">
        <v>34949</v>
      </c>
      <c r="B9428" t="s">
        <v>34950</v>
      </c>
      <c r="C9428" t="s">
        <v>37915</v>
      </c>
      <c r="D9428" t="s">
        <v>36988</v>
      </c>
      <c r="E9428" t="s">
        <v>34951</v>
      </c>
      <c r="F9428" t="s">
        <v>34952</v>
      </c>
      <c r="G9428" s="2">
        <v>45527</v>
      </c>
      <c r="H9428" t="s">
        <v>73</v>
      </c>
      <c r="I9428">
        <v>2</v>
      </c>
      <c r="J9428">
        <f t="shared" si="296"/>
        <v>120</v>
      </c>
      <c r="K9428" s="3">
        <v>0</v>
      </c>
      <c r="L9428" s="3">
        <f t="shared" si="297"/>
        <v>240</v>
      </c>
      <c r="M9428">
        <v>240</v>
      </c>
      <c r="N9428" s="3">
        <f>Table2[[#This Row],[Total Cost]]-Table2[[#This Row],[Total Sales]]</f>
        <v>0</v>
      </c>
      <c r="O9428" t="s">
        <v>23</v>
      </c>
      <c r="P9428" t="s">
        <v>17</v>
      </c>
    </row>
    <row r="9429" spans="1:16">
      <c r="A9429" t="s">
        <v>34953</v>
      </c>
      <c r="B9429" t="s">
        <v>34954</v>
      </c>
      <c r="C9429" t="s">
        <v>37562</v>
      </c>
      <c r="D9429" t="s">
        <v>37677</v>
      </c>
      <c r="E9429" t="s">
        <v>34955</v>
      </c>
      <c r="F9429" t="s">
        <v>34956</v>
      </c>
      <c r="G9429" s="2">
        <v>45686</v>
      </c>
      <c r="H9429" t="s">
        <v>89</v>
      </c>
      <c r="I9429">
        <v>2</v>
      </c>
      <c r="J9429">
        <f t="shared" si="296"/>
        <v>50</v>
      </c>
      <c r="K9429" s="3">
        <v>5</v>
      </c>
      <c r="L9429" s="3">
        <f t="shared" si="297"/>
        <v>100</v>
      </c>
      <c r="M9429">
        <v>95</v>
      </c>
      <c r="N9429" s="3">
        <f>Table2[[#This Row],[Total Cost]]-Table2[[#This Row],[Total Sales]]</f>
        <v>5</v>
      </c>
      <c r="O9429" t="s">
        <v>16</v>
      </c>
      <c r="P9429" t="s">
        <v>17</v>
      </c>
    </row>
    <row r="9430" spans="1:16">
      <c r="A9430" t="s">
        <v>34957</v>
      </c>
      <c r="B9430" t="s">
        <v>34958</v>
      </c>
      <c r="C9430" t="s">
        <v>37192</v>
      </c>
      <c r="D9430" t="s">
        <v>37233</v>
      </c>
      <c r="E9430" t="s">
        <v>34959</v>
      </c>
      <c r="F9430" t="s">
        <v>34960</v>
      </c>
      <c r="G9430" s="2">
        <v>45649</v>
      </c>
      <c r="H9430" t="s">
        <v>47</v>
      </c>
      <c r="I9430">
        <v>1</v>
      </c>
      <c r="J9430">
        <f t="shared" si="296"/>
        <v>1200</v>
      </c>
      <c r="K9430" s="3">
        <v>10</v>
      </c>
      <c r="L9430" s="3">
        <f t="shared" si="297"/>
        <v>1200</v>
      </c>
      <c r="M9430">
        <v>1080</v>
      </c>
      <c r="N9430" s="3">
        <f>Table2[[#This Row],[Total Cost]]-Table2[[#This Row],[Total Sales]]</f>
        <v>120</v>
      </c>
      <c r="O9430" t="s">
        <v>90</v>
      </c>
      <c r="P9430" t="s">
        <v>17</v>
      </c>
    </row>
    <row r="9431" spans="1:16">
      <c r="A9431" t="s">
        <v>34961</v>
      </c>
      <c r="B9431" t="s">
        <v>34962</v>
      </c>
      <c r="C9431" t="s">
        <v>37586</v>
      </c>
      <c r="D9431" t="s">
        <v>37087</v>
      </c>
      <c r="E9431" t="s">
        <v>34963</v>
      </c>
      <c r="F9431" t="s">
        <v>34964</v>
      </c>
      <c r="G9431" s="2">
        <v>45749</v>
      </c>
      <c r="H9431" t="s">
        <v>89</v>
      </c>
      <c r="I9431">
        <v>4</v>
      </c>
      <c r="J9431">
        <f t="shared" si="296"/>
        <v>50</v>
      </c>
      <c r="K9431" s="3">
        <v>0</v>
      </c>
      <c r="L9431" s="3">
        <f t="shared" si="297"/>
        <v>200</v>
      </c>
      <c r="M9431">
        <v>200</v>
      </c>
      <c r="N9431" s="3">
        <f>Table2[[#This Row],[Total Cost]]-Table2[[#This Row],[Total Sales]]</f>
        <v>0</v>
      </c>
      <c r="O9431" t="s">
        <v>33</v>
      </c>
      <c r="P9431" t="s">
        <v>78</v>
      </c>
    </row>
    <row r="9432" spans="1:16">
      <c r="A9432" t="s">
        <v>34965</v>
      </c>
      <c r="B9432" t="s">
        <v>34966</v>
      </c>
      <c r="C9432" t="s">
        <v>37970</v>
      </c>
      <c r="D9432" t="s">
        <v>38167</v>
      </c>
      <c r="E9432" t="s">
        <v>34967</v>
      </c>
      <c r="F9432" t="s">
        <v>34968</v>
      </c>
      <c r="G9432" s="2">
        <v>45762</v>
      </c>
      <c r="H9432" t="s">
        <v>22</v>
      </c>
      <c r="I9432">
        <v>3</v>
      </c>
      <c r="J9432">
        <f t="shared" si="296"/>
        <v>100</v>
      </c>
      <c r="K9432" s="3">
        <v>0</v>
      </c>
      <c r="L9432" s="3">
        <f t="shared" si="297"/>
        <v>300</v>
      </c>
      <c r="M9432">
        <v>300</v>
      </c>
      <c r="N9432" s="3">
        <f>Table2[[#This Row],[Total Cost]]-Table2[[#This Row],[Total Sales]]</f>
        <v>0</v>
      </c>
      <c r="O9432" t="s">
        <v>84</v>
      </c>
      <c r="P9432" t="s">
        <v>17</v>
      </c>
    </row>
    <row r="9433" spans="1:16">
      <c r="A9433" t="s">
        <v>34969</v>
      </c>
      <c r="B9433" t="s">
        <v>34970</v>
      </c>
      <c r="C9433" t="s">
        <v>37114</v>
      </c>
      <c r="D9433" t="s">
        <v>37310</v>
      </c>
      <c r="E9433" t="s">
        <v>34971</v>
      </c>
      <c r="F9433" t="s">
        <v>34972</v>
      </c>
      <c r="G9433" s="2">
        <v>45441</v>
      </c>
      <c r="H9433" t="s">
        <v>22</v>
      </c>
      <c r="I9433">
        <v>1</v>
      </c>
      <c r="J9433">
        <f t="shared" si="296"/>
        <v>100</v>
      </c>
      <c r="K9433" s="3">
        <v>5</v>
      </c>
      <c r="L9433" s="3">
        <f t="shared" si="297"/>
        <v>100</v>
      </c>
      <c r="M9433">
        <v>95</v>
      </c>
      <c r="N9433" s="3">
        <f>Table2[[#This Row],[Total Cost]]-Table2[[#This Row],[Total Sales]]</f>
        <v>5</v>
      </c>
      <c r="O9433" t="s">
        <v>23</v>
      </c>
      <c r="P9433" t="s">
        <v>17</v>
      </c>
    </row>
    <row r="9434" spans="1:16">
      <c r="A9434" t="s">
        <v>34973</v>
      </c>
      <c r="B9434" t="s">
        <v>34974</v>
      </c>
      <c r="C9434" t="s">
        <v>37970</v>
      </c>
      <c r="D9434" t="s">
        <v>37935</v>
      </c>
      <c r="E9434" t="s">
        <v>34975</v>
      </c>
      <c r="F9434" t="s">
        <v>34976</v>
      </c>
      <c r="G9434" s="2">
        <v>45497</v>
      </c>
      <c r="H9434" t="s">
        <v>42</v>
      </c>
      <c r="I9434">
        <v>2</v>
      </c>
      <c r="J9434">
        <f t="shared" si="296"/>
        <v>200</v>
      </c>
      <c r="K9434" s="3">
        <v>10</v>
      </c>
      <c r="L9434" s="3">
        <f t="shared" si="297"/>
        <v>400</v>
      </c>
      <c r="M9434">
        <v>360</v>
      </c>
      <c r="N9434" s="3">
        <f>Table2[[#This Row],[Total Cost]]-Table2[[#This Row],[Total Sales]]</f>
        <v>40</v>
      </c>
      <c r="O9434" t="s">
        <v>23</v>
      </c>
      <c r="P9434" t="s">
        <v>78</v>
      </c>
    </row>
    <row r="9435" spans="1:16">
      <c r="A9435" t="s">
        <v>34977</v>
      </c>
      <c r="B9435" t="s">
        <v>7153</v>
      </c>
      <c r="C9435" t="s">
        <v>37149</v>
      </c>
      <c r="D9435" t="s">
        <v>36983</v>
      </c>
      <c r="E9435" t="s">
        <v>34978</v>
      </c>
      <c r="F9435" t="s">
        <v>34979</v>
      </c>
      <c r="G9435" s="2">
        <v>45729</v>
      </c>
      <c r="H9435" t="s">
        <v>15</v>
      </c>
      <c r="I9435">
        <v>4</v>
      </c>
      <c r="J9435">
        <f t="shared" si="296"/>
        <v>800</v>
      </c>
      <c r="K9435" s="3">
        <v>0</v>
      </c>
      <c r="L9435" s="3">
        <f t="shared" si="297"/>
        <v>3200</v>
      </c>
      <c r="M9435">
        <v>3200</v>
      </c>
      <c r="N9435" s="3">
        <f>Table2[[#This Row],[Total Cost]]-Table2[[#This Row],[Total Sales]]</f>
        <v>0</v>
      </c>
      <c r="O9435" t="s">
        <v>23</v>
      </c>
      <c r="P9435" t="s">
        <v>17</v>
      </c>
    </row>
    <row r="9436" spans="1:16">
      <c r="A9436" t="s">
        <v>34980</v>
      </c>
      <c r="B9436" t="s">
        <v>34981</v>
      </c>
      <c r="C9436" t="s">
        <v>36968</v>
      </c>
      <c r="D9436" t="s">
        <v>37608</v>
      </c>
      <c r="E9436" t="s">
        <v>34982</v>
      </c>
      <c r="F9436" t="s">
        <v>34983</v>
      </c>
      <c r="G9436" s="2">
        <v>45761</v>
      </c>
      <c r="H9436" t="s">
        <v>47</v>
      </c>
      <c r="I9436">
        <v>1</v>
      </c>
      <c r="J9436">
        <f t="shared" si="296"/>
        <v>1200</v>
      </c>
      <c r="K9436" s="3">
        <v>0</v>
      </c>
      <c r="L9436" s="3">
        <f t="shared" si="297"/>
        <v>1200</v>
      </c>
      <c r="M9436">
        <v>1200</v>
      </c>
      <c r="N9436" s="3">
        <f>Table2[[#This Row],[Total Cost]]-Table2[[#This Row],[Total Sales]]</f>
        <v>0</v>
      </c>
      <c r="O9436" t="s">
        <v>16</v>
      </c>
      <c r="P9436" t="s">
        <v>17</v>
      </c>
    </row>
    <row r="9437" spans="1:16">
      <c r="A9437" t="s">
        <v>34984</v>
      </c>
      <c r="B9437" t="s">
        <v>34985</v>
      </c>
      <c r="C9437" t="s">
        <v>37031</v>
      </c>
      <c r="D9437" t="s">
        <v>38147</v>
      </c>
      <c r="E9437" t="s">
        <v>34986</v>
      </c>
      <c r="F9437" t="s">
        <v>34987</v>
      </c>
      <c r="G9437" s="2">
        <v>45517</v>
      </c>
      <c r="H9437" t="s">
        <v>42</v>
      </c>
      <c r="I9437">
        <v>3</v>
      </c>
      <c r="J9437">
        <f t="shared" si="296"/>
        <v>200</v>
      </c>
      <c r="K9437" s="3">
        <v>10</v>
      </c>
      <c r="L9437" s="3">
        <f t="shared" si="297"/>
        <v>600</v>
      </c>
      <c r="M9437">
        <v>540</v>
      </c>
      <c r="N9437" s="3">
        <f>Table2[[#This Row],[Total Cost]]-Table2[[#This Row],[Total Sales]]</f>
        <v>60</v>
      </c>
      <c r="O9437" t="s">
        <v>23</v>
      </c>
      <c r="P9437" t="s">
        <v>17</v>
      </c>
    </row>
    <row r="9438" spans="1:16">
      <c r="A9438" t="s">
        <v>34988</v>
      </c>
      <c r="B9438" t="s">
        <v>34989</v>
      </c>
      <c r="C9438" t="s">
        <v>37321</v>
      </c>
      <c r="D9438" t="s">
        <v>36983</v>
      </c>
      <c r="E9438" t="s">
        <v>34990</v>
      </c>
      <c r="F9438" t="s">
        <v>23025</v>
      </c>
      <c r="G9438" s="2">
        <v>45561</v>
      </c>
      <c r="H9438" t="s">
        <v>89</v>
      </c>
      <c r="I9438">
        <v>1</v>
      </c>
      <c r="J9438">
        <f t="shared" si="296"/>
        <v>50</v>
      </c>
      <c r="K9438" s="3">
        <v>0</v>
      </c>
      <c r="L9438" s="3">
        <f t="shared" si="297"/>
        <v>50</v>
      </c>
      <c r="M9438">
        <v>50</v>
      </c>
      <c r="N9438" s="3">
        <f>Table2[[#This Row],[Total Cost]]-Table2[[#This Row],[Total Sales]]</f>
        <v>0</v>
      </c>
      <c r="O9438" t="s">
        <v>33</v>
      </c>
      <c r="P9438" t="s">
        <v>17</v>
      </c>
    </row>
    <row r="9439" spans="1:16">
      <c r="A9439" t="s">
        <v>34991</v>
      </c>
      <c r="B9439" t="s">
        <v>34992</v>
      </c>
      <c r="C9439" t="s">
        <v>36990</v>
      </c>
      <c r="D9439" t="s">
        <v>37257</v>
      </c>
      <c r="E9439" t="s">
        <v>34993</v>
      </c>
      <c r="F9439" t="s">
        <v>34994</v>
      </c>
      <c r="G9439" s="2">
        <v>45528</v>
      </c>
      <c r="H9439" t="s">
        <v>56</v>
      </c>
      <c r="I9439">
        <v>3</v>
      </c>
      <c r="J9439">
        <f t="shared" si="296"/>
        <v>90</v>
      </c>
      <c r="K9439" s="3">
        <v>0</v>
      </c>
      <c r="L9439" s="3">
        <f t="shared" si="297"/>
        <v>270</v>
      </c>
      <c r="M9439">
        <v>270</v>
      </c>
      <c r="N9439" s="3">
        <f>Table2[[#This Row],[Total Cost]]-Table2[[#This Row],[Total Sales]]</f>
        <v>0</v>
      </c>
      <c r="O9439" t="s">
        <v>90</v>
      </c>
      <c r="P9439" t="s">
        <v>17</v>
      </c>
    </row>
    <row r="9440" spans="1:16">
      <c r="A9440" t="s">
        <v>34995</v>
      </c>
      <c r="B9440" t="s">
        <v>34996</v>
      </c>
      <c r="C9440" t="s">
        <v>36972</v>
      </c>
      <c r="D9440" t="s">
        <v>37124</v>
      </c>
      <c r="E9440" t="s">
        <v>34997</v>
      </c>
      <c r="F9440" t="s">
        <v>34998</v>
      </c>
      <c r="G9440" s="2">
        <v>45551</v>
      </c>
      <c r="H9440" t="s">
        <v>73</v>
      </c>
      <c r="I9440">
        <v>2</v>
      </c>
      <c r="J9440">
        <f t="shared" si="296"/>
        <v>120</v>
      </c>
      <c r="K9440" s="3">
        <v>0</v>
      </c>
      <c r="L9440" s="3">
        <f t="shared" si="297"/>
        <v>240</v>
      </c>
      <c r="M9440">
        <v>240</v>
      </c>
      <c r="N9440" s="3">
        <f>Table2[[#This Row],[Total Cost]]-Table2[[#This Row],[Total Sales]]</f>
        <v>0</v>
      </c>
      <c r="O9440" t="s">
        <v>84</v>
      </c>
      <c r="P9440" t="s">
        <v>17</v>
      </c>
    </row>
    <row r="9441" spans="1:16">
      <c r="A9441" t="s">
        <v>34999</v>
      </c>
      <c r="B9441" t="s">
        <v>35000</v>
      </c>
      <c r="C9441" t="s">
        <v>37454</v>
      </c>
      <c r="D9441" t="s">
        <v>37063</v>
      </c>
      <c r="E9441" t="s">
        <v>35001</v>
      </c>
      <c r="F9441" t="s">
        <v>35002</v>
      </c>
      <c r="G9441" s="2">
        <v>45436</v>
      </c>
      <c r="H9441" t="s">
        <v>42</v>
      </c>
      <c r="I9441">
        <v>4</v>
      </c>
      <c r="J9441">
        <f t="shared" si="296"/>
        <v>200</v>
      </c>
      <c r="K9441" s="3">
        <v>0</v>
      </c>
      <c r="L9441" s="3">
        <f t="shared" si="297"/>
        <v>800</v>
      </c>
      <c r="M9441">
        <v>800</v>
      </c>
      <c r="N9441" s="3">
        <f>Table2[[#This Row],[Total Cost]]-Table2[[#This Row],[Total Sales]]</f>
        <v>0</v>
      </c>
      <c r="O9441" t="s">
        <v>33</v>
      </c>
      <c r="P9441" t="s">
        <v>17</v>
      </c>
    </row>
    <row r="9442" spans="1:16">
      <c r="A9442" t="s">
        <v>35003</v>
      </c>
      <c r="B9442" t="s">
        <v>35004</v>
      </c>
      <c r="C9442" t="s">
        <v>37015</v>
      </c>
      <c r="D9442" t="s">
        <v>38149</v>
      </c>
      <c r="E9442" t="s">
        <v>35005</v>
      </c>
      <c r="F9442" t="s">
        <v>8919</v>
      </c>
      <c r="G9442" s="2">
        <v>45739</v>
      </c>
      <c r="H9442" t="s">
        <v>22</v>
      </c>
      <c r="I9442">
        <v>2</v>
      </c>
      <c r="J9442">
        <f t="shared" si="296"/>
        <v>100</v>
      </c>
      <c r="K9442" s="3">
        <v>10</v>
      </c>
      <c r="L9442" s="3">
        <f t="shared" si="297"/>
        <v>200</v>
      </c>
      <c r="M9442">
        <v>180</v>
      </c>
      <c r="N9442" s="3">
        <f>Table2[[#This Row],[Total Cost]]-Table2[[#This Row],[Total Sales]]</f>
        <v>20</v>
      </c>
      <c r="O9442" t="s">
        <v>84</v>
      </c>
      <c r="P9442" t="s">
        <v>78</v>
      </c>
    </row>
    <row r="9443" spans="1:16">
      <c r="A9443" t="s">
        <v>35006</v>
      </c>
      <c r="B9443" t="s">
        <v>35007</v>
      </c>
      <c r="C9443" t="s">
        <v>37954</v>
      </c>
      <c r="D9443" t="s">
        <v>37536</v>
      </c>
      <c r="E9443" t="s">
        <v>35008</v>
      </c>
      <c r="F9443" t="s">
        <v>14332</v>
      </c>
      <c r="G9443" s="2">
        <v>45744</v>
      </c>
      <c r="H9443" t="s">
        <v>47</v>
      </c>
      <c r="I9443">
        <v>2</v>
      </c>
      <c r="J9443">
        <f t="shared" si="296"/>
        <v>1200</v>
      </c>
      <c r="K9443" s="3">
        <v>10</v>
      </c>
      <c r="L9443" s="3">
        <f t="shared" si="297"/>
        <v>2400</v>
      </c>
      <c r="M9443">
        <v>2160</v>
      </c>
      <c r="N9443" s="3">
        <f>Table2[[#This Row],[Total Cost]]-Table2[[#This Row],[Total Sales]]</f>
        <v>240</v>
      </c>
      <c r="O9443" t="s">
        <v>23</v>
      </c>
      <c r="P9443" t="s">
        <v>17</v>
      </c>
    </row>
    <row r="9444" spans="1:16">
      <c r="A9444" t="s">
        <v>35009</v>
      </c>
      <c r="B9444" t="s">
        <v>35010</v>
      </c>
      <c r="C9444" t="s">
        <v>37238</v>
      </c>
      <c r="D9444" t="s">
        <v>38275</v>
      </c>
      <c r="E9444" t="s">
        <v>35011</v>
      </c>
      <c r="F9444" t="s">
        <v>5271</v>
      </c>
      <c r="G9444" s="2">
        <v>45621</v>
      </c>
      <c r="H9444" t="s">
        <v>15</v>
      </c>
      <c r="I9444">
        <v>4</v>
      </c>
      <c r="J9444">
        <f t="shared" si="296"/>
        <v>800</v>
      </c>
      <c r="K9444" s="3">
        <v>0</v>
      </c>
      <c r="L9444" s="3">
        <f t="shared" si="297"/>
        <v>3200</v>
      </c>
      <c r="M9444">
        <v>3200</v>
      </c>
      <c r="N9444" s="3">
        <f>Table2[[#This Row],[Total Cost]]-Table2[[#This Row],[Total Sales]]</f>
        <v>0</v>
      </c>
      <c r="O9444" t="s">
        <v>33</v>
      </c>
      <c r="P9444" t="s">
        <v>17</v>
      </c>
    </row>
    <row r="9445" spans="1:16">
      <c r="A9445" t="s">
        <v>35012</v>
      </c>
      <c r="B9445" t="s">
        <v>35013</v>
      </c>
      <c r="C9445" t="s">
        <v>36962</v>
      </c>
      <c r="D9445" t="s">
        <v>37344</v>
      </c>
      <c r="E9445" t="s">
        <v>35014</v>
      </c>
      <c r="F9445" t="s">
        <v>35015</v>
      </c>
      <c r="G9445" s="2">
        <v>45426</v>
      </c>
      <c r="H9445" t="s">
        <v>47</v>
      </c>
      <c r="I9445">
        <v>4</v>
      </c>
      <c r="J9445">
        <f t="shared" si="296"/>
        <v>1200</v>
      </c>
      <c r="K9445" s="3">
        <v>5</v>
      </c>
      <c r="L9445" s="3">
        <f t="shared" si="297"/>
        <v>4800</v>
      </c>
      <c r="M9445">
        <v>4560</v>
      </c>
      <c r="N9445" s="3">
        <f>Table2[[#This Row],[Total Cost]]-Table2[[#This Row],[Total Sales]]</f>
        <v>240</v>
      </c>
      <c r="O9445" t="s">
        <v>90</v>
      </c>
      <c r="P9445" t="s">
        <v>17</v>
      </c>
    </row>
    <row r="9446" spans="1:16">
      <c r="A9446" t="s">
        <v>35016</v>
      </c>
      <c r="B9446" t="s">
        <v>35017</v>
      </c>
      <c r="C9446" t="s">
        <v>37169</v>
      </c>
      <c r="D9446" t="s">
        <v>38272</v>
      </c>
      <c r="E9446" t="s">
        <v>35018</v>
      </c>
      <c r="F9446" t="s">
        <v>35019</v>
      </c>
      <c r="G9446" s="2">
        <v>45603</v>
      </c>
      <c r="H9446" t="s">
        <v>28</v>
      </c>
      <c r="I9446">
        <v>3</v>
      </c>
      <c r="J9446">
        <f t="shared" si="296"/>
        <v>300</v>
      </c>
      <c r="K9446" s="3">
        <v>0</v>
      </c>
      <c r="L9446" s="3">
        <f t="shared" si="297"/>
        <v>900</v>
      </c>
      <c r="M9446">
        <v>900</v>
      </c>
      <c r="N9446" s="3">
        <f>Table2[[#This Row],[Total Cost]]-Table2[[#This Row],[Total Sales]]</f>
        <v>0</v>
      </c>
      <c r="O9446" t="s">
        <v>23</v>
      </c>
      <c r="P9446" t="s">
        <v>17</v>
      </c>
    </row>
    <row r="9447" spans="1:16">
      <c r="A9447" t="s">
        <v>35020</v>
      </c>
      <c r="B9447" t="s">
        <v>35021</v>
      </c>
      <c r="C9447" t="s">
        <v>36960</v>
      </c>
      <c r="D9447" t="s">
        <v>37121</v>
      </c>
      <c r="E9447" t="s">
        <v>35022</v>
      </c>
      <c r="F9447" t="s">
        <v>35023</v>
      </c>
      <c r="G9447" s="2">
        <v>45565</v>
      </c>
      <c r="H9447" t="s">
        <v>42</v>
      </c>
      <c r="I9447">
        <v>3</v>
      </c>
      <c r="J9447">
        <f t="shared" si="296"/>
        <v>200</v>
      </c>
      <c r="K9447" s="3">
        <v>0</v>
      </c>
      <c r="L9447" s="3">
        <f t="shared" si="297"/>
        <v>600</v>
      </c>
      <c r="M9447">
        <v>600</v>
      </c>
      <c r="N9447" s="3">
        <f>Table2[[#This Row],[Total Cost]]-Table2[[#This Row],[Total Sales]]</f>
        <v>0</v>
      </c>
      <c r="O9447" t="s">
        <v>23</v>
      </c>
      <c r="P9447" t="s">
        <v>17</v>
      </c>
    </row>
    <row r="9448" spans="1:16">
      <c r="A9448" t="s">
        <v>35024</v>
      </c>
      <c r="B9448" t="s">
        <v>35025</v>
      </c>
      <c r="C9448" t="s">
        <v>36972</v>
      </c>
      <c r="D9448" t="s">
        <v>37824</v>
      </c>
      <c r="E9448" t="s">
        <v>35026</v>
      </c>
      <c r="F9448" t="s">
        <v>35027</v>
      </c>
      <c r="G9448" s="2">
        <v>45427</v>
      </c>
      <c r="H9448" t="s">
        <v>73</v>
      </c>
      <c r="I9448">
        <v>2</v>
      </c>
      <c r="J9448">
        <f t="shared" si="296"/>
        <v>120</v>
      </c>
      <c r="K9448" s="3">
        <v>0</v>
      </c>
      <c r="L9448" s="3">
        <f t="shared" si="297"/>
        <v>240</v>
      </c>
      <c r="M9448">
        <v>240</v>
      </c>
      <c r="N9448" s="3">
        <f>Table2[[#This Row],[Total Cost]]-Table2[[#This Row],[Total Sales]]</f>
        <v>0</v>
      </c>
      <c r="O9448" t="s">
        <v>90</v>
      </c>
      <c r="P9448" t="s">
        <v>17</v>
      </c>
    </row>
    <row r="9449" spans="1:16">
      <c r="A9449" t="s">
        <v>35028</v>
      </c>
      <c r="B9449" t="s">
        <v>35029</v>
      </c>
      <c r="C9449" t="s">
        <v>37876</v>
      </c>
      <c r="D9449" t="s">
        <v>37749</v>
      </c>
      <c r="E9449" t="s">
        <v>35030</v>
      </c>
      <c r="F9449" t="s">
        <v>35031</v>
      </c>
      <c r="G9449" s="2">
        <v>45661</v>
      </c>
      <c r="H9449" t="s">
        <v>42</v>
      </c>
      <c r="I9449">
        <v>3</v>
      </c>
      <c r="J9449">
        <f t="shared" si="296"/>
        <v>200</v>
      </c>
      <c r="K9449" s="3">
        <v>0</v>
      </c>
      <c r="L9449" s="3">
        <f t="shared" si="297"/>
        <v>600</v>
      </c>
      <c r="M9449">
        <v>600</v>
      </c>
      <c r="N9449" s="3">
        <f>Table2[[#This Row],[Total Cost]]-Table2[[#This Row],[Total Sales]]</f>
        <v>0</v>
      </c>
      <c r="O9449" t="s">
        <v>84</v>
      </c>
      <c r="P9449" t="s">
        <v>17</v>
      </c>
    </row>
    <row r="9450" spans="1:16">
      <c r="A9450" t="s">
        <v>35032</v>
      </c>
      <c r="B9450" t="s">
        <v>35033</v>
      </c>
      <c r="C9450" t="s">
        <v>37091</v>
      </c>
      <c r="D9450" t="s">
        <v>37940</v>
      </c>
      <c r="E9450" t="s">
        <v>35034</v>
      </c>
      <c r="F9450" t="s">
        <v>35035</v>
      </c>
      <c r="G9450" s="2">
        <v>45722</v>
      </c>
      <c r="H9450" t="s">
        <v>42</v>
      </c>
      <c r="I9450">
        <v>1</v>
      </c>
      <c r="J9450">
        <f t="shared" si="296"/>
        <v>200</v>
      </c>
      <c r="K9450" s="3">
        <v>10</v>
      </c>
      <c r="L9450" s="3">
        <f t="shared" si="297"/>
        <v>200</v>
      </c>
      <c r="M9450">
        <v>180</v>
      </c>
      <c r="N9450" s="3">
        <f>Table2[[#This Row],[Total Cost]]-Table2[[#This Row],[Total Sales]]</f>
        <v>20</v>
      </c>
      <c r="O9450" t="s">
        <v>23</v>
      </c>
      <c r="P9450" t="s">
        <v>17</v>
      </c>
    </row>
    <row r="9451" spans="1:16">
      <c r="A9451" t="s">
        <v>35036</v>
      </c>
      <c r="B9451" t="s">
        <v>35037</v>
      </c>
      <c r="C9451" t="s">
        <v>37405</v>
      </c>
      <c r="D9451" t="s">
        <v>37978</v>
      </c>
      <c r="E9451" t="s">
        <v>35038</v>
      </c>
      <c r="F9451" t="s">
        <v>9719</v>
      </c>
      <c r="G9451" s="2">
        <v>45566</v>
      </c>
      <c r="H9451" t="s">
        <v>15</v>
      </c>
      <c r="I9451">
        <v>2</v>
      </c>
      <c r="J9451">
        <f t="shared" si="296"/>
        <v>800</v>
      </c>
      <c r="K9451" s="3">
        <v>0</v>
      </c>
      <c r="L9451" s="3">
        <f t="shared" si="297"/>
        <v>1600</v>
      </c>
      <c r="M9451">
        <v>1600</v>
      </c>
      <c r="N9451" s="3">
        <f>Table2[[#This Row],[Total Cost]]-Table2[[#This Row],[Total Sales]]</f>
        <v>0</v>
      </c>
      <c r="O9451" t="s">
        <v>90</v>
      </c>
      <c r="P9451" t="s">
        <v>17</v>
      </c>
    </row>
    <row r="9452" spans="1:16">
      <c r="A9452" t="s">
        <v>35039</v>
      </c>
      <c r="B9452" t="s">
        <v>35040</v>
      </c>
      <c r="C9452" t="s">
        <v>38503</v>
      </c>
      <c r="D9452" t="s">
        <v>38195</v>
      </c>
      <c r="E9452" t="s">
        <v>35041</v>
      </c>
      <c r="F9452" t="s">
        <v>35042</v>
      </c>
      <c r="G9452" s="2">
        <v>45590</v>
      </c>
      <c r="H9452" t="s">
        <v>15</v>
      </c>
      <c r="I9452">
        <v>3</v>
      </c>
      <c r="J9452">
        <f t="shared" si="296"/>
        <v>800</v>
      </c>
      <c r="K9452" s="3">
        <v>0</v>
      </c>
      <c r="L9452" s="3">
        <f t="shared" si="297"/>
        <v>2400</v>
      </c>
      <c r="M9452">
        <v>2400</v>
      </c>
      <c r="N9452" s="3">
        <f>Table2[[#This Row],[Total Cost]]-Table2[[#This Row],[Total Sales]]</f>
        <v>0</v>
      </c>
      <c r="O9452" t="s">
        <v>33</v>
      </c>
      <c r="P9452" t="s">
        <v>17</v>
      </c>
    </row>
    <row r="9453" spans="1:16">
      <c r="A9453" t="s">
        <v>35043</v>
      </c>
      <c r="B9453" t="s">
        <v>35044</v>
      </c>
      <c r="C9453" t="s">
        <v>37114</v>
      </c>
      <c r="D9453" t="s">
        <v>37117</v>
      </c>
      <c r="E9453" t="s">
        <v>35045</v>
      </c>
      <c r="F9453" t="s">
        <v>35046</v>
      </c>
      <c r="G9453" s="2">
        <v>45724</v>
      </c>
      <c r="H9453" t="s">
        <v>28</v>
      </c>
      <c r="I9453">
        <v>2</v>
      </c>
      <c r="J9453">
        <f t="shared" si="296"/>
        <v>300</v>
      </c>
      <c r="K9453" s="3">
        <v>0</v>
      </c>
      <c r="L9453" s="3">
        <f t="shared" si="297"/>
        <v>600</v>
      </c>
      <c r="M9453">
        <v>600</v>
      </c>
      <c r="N9453" s="3">
        <f>Table2[[#This Row],[Total Cost]]-Table2[[#This Row],[Total Sales]]</f>
        <v>0</v>
      </c>
      <c r="O9453" t="s">
        <v>23</v>
      </c>
      <c r="P9453" t="s">
        <v>17</v>
      </c>
    </row>
    <row r="9454" spans="1:16">
      <c r="A9454" t="s">
        <v>35047</v>
      </c>
      <c r="B9454" t="s">
        <v>35048</v>
      </c>
      <c r="C9454" t="s">
        <v>37180</v>
      </c>
      <c r="D9454" t="s">
        <v>38504</v>
      </c>
      <c r="E9454" t="s">
        <v>35049</v>
      </c>
      <c r="F9454" t="s">
        <v>35050</v>
      </c>
      <c r="G9454" s="2">
        <v>45629</v>
      </c>
      <c r="H9454" t="s">
        <v>73</v>
      </c>
      <c r="I9454">
        <v>1</v>
      </c>
      <c r="J9454">
        <f t="shared" si="296"/>
        <v>120</v>
      </c>
      <c r="K9454" s="3">
        <v>5</v>
      </c>
      <c r="L9454" s="3">
        <f t="shared" si="297"/>
        <v>120</v>
      </c>
      <c r="M9454">
        <v>114</v>
      </c>
      <c r="N9454" s="3">
        <f>Table2[[#This Row],[Total Cost]]-Table2[[#This Row],[Total Sales]]</f>
        <v>6</v>
      </c>
      <c r="O9454" t="s">
        <v>16</v>
      </c>
      <c r="P9454" t="s">
        <v>78</v>
      </c>
    </row>
    <row r="9455" spans="1:16">
      <c r="A9455" t="s">
        <v>35051</v>
      </c>
      <c r="B9455" t="s">
        <v>35052</v>
      </c>
      <c r="C9455" t="s">
        <v>37303</v>
      </c>
      <c r="D9455" t="s">
        <v>38377</v>
      </c>
      <c r="E9455" t="s">
        <v>35053</v>
      </c>
      <c r="F9455" t="s">
        <v>4923</v>
      </c>
      <c r="G9455" s="2">
        <v>45747</v>
      </c>
      <c r="H9455" t="s">
        <v>47</v>
      </c>
      <c r="I9455">
        <v>3</v>
      </c>
      <c r="J9455">
        <f t="shared" si="296"/>
        <v>1200</v>
      </c>
      <c r="K9455" s="3">
        <v>0</v>
      </c>
      <c r="L9455" s="3">
        <f t="shared" si="297"/>
        <v>3600</v>
      </c>
      <c r="M9455">
        <v>3600</v>
      </c>
      <c r="N9455" s="3">
        <f>Table2[[#This Row],[Total Cost]]-Table2[[#This Row],[Total Sales]]</f>
        <v>0</v>
      </c>
      <c r="O9455" t="s">
        <v>16</v>
      </c>
      <c r="P9455" t="s">
        <v>78</v>
      </c>
    </row>
    <row r="9456" spans="1:16">
      <c r="A9456" t="s">
        <v>35054</v>
      </c>
      <c r="B9456" t="s">
        <v>35055</v>
      </c>
      <c r="C9456" t="s">
        <v>37665</v>
      </c>
      <c r="D9456" t="s">
        <v>37310</v>
      </c>
      <c r="E9456" t="s">
        <v>35056</v>
      </c>
      <c r="F9456" t="s">
        <v>2922</v>
      </c>
      <c r="G9456" s="2">
        <v>45485</v>
      </c>
      <c r="H9456" t="s">
        <v>22</v>
      </c>
      <c r="I9456">
        <v>3</v>
      </c>
      <c r="J9456">
        <f t="shared" si="296"/>
        <v>100</v>
      </c>
      <c r="K9456" s="3">
        <v>0</v>
      </c>
      <c r="L9456" s="3">
        <f t="shared" si="297"/>
        <v>300</v>
      </c>
      <c r="M9456">
        <v>300</v>
      </c>
      <c r="N9456" s="3">
        <f>Table2[[#This Row],[Total Cost]]-Table2[[#This Row],[Total Sales]]</f>
        <v>0</v>
      </c>
      <c r="O9456" t="s">
        <v>84</v>
      </c>
      <c r="P9456" t="s">
        <v>17</v>
      </c>
    </row>
    <row r="9457" spans="1:16">
      <c r="A9457" t="s">
        <v>35057</v>
      </c>
      <c r="B9457" t="s">
        <v>35058</v>
      </c>
      <c r="C9457" t="s">
        <v>38505</v>
      </c>
      <c r="D9457" t="s">
        <v>37690</v>
      </c>
      <c r="E9457" t="s">
        <v>35059</v>
      </c>
      <c r="F9457" t="s">
        <v>18329</v>
      </c>
      <c r="G9457" s="2">
        <v>45438</v>
      </c>
      <c r="H9457" t="s">
        <v>42</v>
      </c>
      <c r="I9457">
        <v>1</v>
      </c>
      <c r="J9457">
        <f t="shared" si="296"/>
        <v>200</v>
      </c>
      <c r="K9457" s="3">
        <v>0</v>
      </c>
      <c r="L9457" s="3">
        <f t="shared" si="297"/>
        <v>200</v>
      </c>
      <c r="M9457">
        <v>200</v>
      </c>
      <c r="N9457" s="3">
        <f>Table2[[#This Row],[Total Cost]]-Table2[[#This Row],[Total Sales]]</f>
        <v>0</v>
      </c>
      <c r="O9457" t="s">
        <v>84</v>
      </c>
      <c r="P9457" t="s">
        <v>17</v>
      </c>
    </row>
    <row r="9458" spans="1:16">
      <c r="A9458" t="s">
        <v>35060</v>
      </c>
      <c r="B9458" t="s">
        <v>35061</v>
      </c>
      <c r="C9458" t="s">
        <v>37680</v>
      </c>
      <c r="D9458" t="s">
        <v>36957</v>
      </c>
      <c r="E9458" t="s">
        <v>35062</v>
      </c>
      <c r="F9458" t="s">
        <v>35063</v>
      </c>
      <c r="G9458" s="2">
        <v>45539</v>
      </c>
      <c r="H9458" t="s">
        <v>15</v>
      </c>
      <c r="I9458">
        <v>1</v>
      </c>
      <c r="J9458">
        <f t="shared" si="296"/>
        <v>800</v>
      </c>
      <c r="K9458" s="3">
        <v>10</v>
      </c>
      <c r="L9458" s="3">
        <f t="shared" si="297"/>
        <v>800</v>
      </c>
      <c r="M9458">
        <v>720</v>
      </c>
      <c r="N9458" s="3">
        <f>Table2[[#This Row],[Total Cost]]-Table2[[#This Row],[Total Sales]]</f>
        <v>80</v>
      </c>
      <c r="O9458" t="s">
        <v>90</v>
      </c>
      <c r="P9458" t="s">
        <v>17</v>
      </c>
    </row>
    <row r="9459" spans="1:16">
      <c r="A9459" t="s">
        <v>35064</v>
      </c>
      <c r="B9459" t="s">
        <v>35065</v>
      </c>
      <c r="C9459" t="s">
        <v>37425</v>
      </c>
      <c r="D9459" t="s">
        <v>37712</v>
      </c>
      <c r="E9459" t="s">
        <v>35066</v>
      </c>
      <c r="F9459" t="s">
        <v>11641</v>
      </c>
      <c r="G9459" s="2">
        <v>45531</v>
      </c>
      <c r="H9459" t="s">
        <v>89</v>
      </c>
      <c r="I9459">
        <v>1</v>
      </c>
      <c r="J9459">
        <f t="shared" si="296"/>
        <v>50</v>
      </c>
      <c r="K9459" s="3">
        <v>0</v>
      </c>
      <c r="L9459" s="3">
        <f t="shared" si="297"/>
        <v>50</v>
      </c>
      <c r="M9459">
        <v>50</v>
      </c>
      <c r="N9459" s="3">
        <f>Table2[[#This Row],[Total Cost]]-Table2[[#This Row],[Total Sales]]</f>
        <v>0</v>
      </c>
      <c r="O9459" t="s">
        <v>33</v>
      </c>
      <c r="P9459" t="s">
        <v>78</v>
      </c>
    </row>
    <row r="9460" spans="1:16">
      <c r="A9460" t="s">
        <v>35067</v>
      </c>
      <c r="B9460" t="s">
        <v>35068</v>
      </c>
      <c r="C9460" t="s">
        <v>37187</v>
      </c>
      <c r="D9460" t="s">
        <v>37489</v>
      </c>
      <c r="E9460" t="s">
        <v>35069</v>
      </c>
      <c r="F9460" t="s">
        <v>35070</v>
      </c>
      <c r="G9460" s="2">
        <v>45629</v>
      </c>
      <c r="H9460" t="s">
        <v>47</v>
      </c>
      <c r="I9460">
        <v>2</v>
      </c>
      <c r="J9460">
        <f t="shared" si="296"/>
        <v>1200</v>
      </c>
      <c r="K9460" s="3">
        <v>5</v>
      </c>
      <c r="L9460" s="3">
        <f t="shared" si="297"/>
        <v>2400</v>
      </c>
      <c r="M9460">
        <v>2280</v>
      </c>
      <c r="N9460" s="3">
        <f>Table2[[#This Row],[Total Cost]]-Table2[[#This Row],[Total Sales]]</f>
        <v>120</v>
      </c>
      <c r="O9460" t="s">
        <v>16</v>
      </c>
      <c r="P9460" t="s">
        <v>78</v>
      </c>
    </row>
    <row r="9461" spans="1:16">
      <c r="A9461" t="s">
        <v>35071</v>
      </c>
      <c r="B9461" t="s">
        <v>35072</v>
      </c>
      <c r="C9461" t="s">
        <v>37246</v>
      </c>
      <c r="D9461" t="s">
        <v>37039</v>
      </c>
      <c r="E9461" t="s">
        <v>35073</v>
      </c>
      <c r="F9461" t="s">
        <v>16415</v>
      </c>
      <c r="G9461" s="2">
        <v>45476</v>
      </c>
      <c r="H9461" t="s">
        <v>15</v>
      </c>
      <c r="I9461">
        <v>3</v>
      </c>
      <c r="J9461">
        <f t="shared" si="296"/>
        <v>800</v>
      </c>
      <c r="K9461" s="3">
        <v>0</v>
      </c>
      <c r="L9461" s="3">
        <f t="shared" si="297"/>
        <v>2400</v>
      </c>
      <c r="M9461">
        <v>2400</v>
      </c>
      <c r="N9461" s="3">
        <f>Table2[[#This Row],[Total Cost]]-Table2[[#This Row],[Total Sales]]</f>
        <v>0</v>
      </c>
      <c r="O9461" t="s">
        <v>16</v>
      </c>
      <c r="P9461" t="s">
        <v>17</v>
      </c>
    </row>
    <row r="9462" spans="1:16">
      <c r="A9462" t="s">
        <v>35074</v>
      </c>
      <c r="B9462" t="s">
        <v>25367</v>
      </c>
      <c r="C9462" t="s">
        <v>37047</v>
      </c>
      <c r="D9462" t="s">
        <v>36983</v>
      </c>
      <c r="E9462" t="s">
        <v>35075</v>
      </c>
      <c r="F9462" t="s">
        <v>19699</v>
      </c>
      <c r="G9462" s="2">
        <v>45557</v>
      </c>
      <c r="H9462" t="s">
        <v>73</v>
      </c>
      <c r="I9462">
        <v>1</v>
      </c>
      <c r="J9462">
        <f t="shared" si="296"/>
        <v>120</v>
      </c>
      <c r="K9462" s="3">
        <v>10</v>
      </c>
      <c r="L9462" s="3">
        <f t="shared" si="297"/>
        <v>120</v>
      </c>
      <c r="M9462">
        <v>108</v>
      </c>
      <c r="N9462" s="3">
        <f>Table2[[#This Row],[Total Cost]]-Table2[[#This Row],[Total Sales]]</f>
        <v>12</v>
      </c>
      <c r="O9462" t="s">
        <v>33</v>
      </c>
      <c r="P9462" t="s">
        <v>17</v>
      </c>
    </row>
    <row r="9463" spans="1:16">
      <c r="A9463" t="s">
        <v>35076</v>
      </c>
      <c r="B9463" t="s">
        <v>27675</v>
      </c>
      <c r="C9463" t="s">
        <v>37017</v>
      </c>
      <c r="D9463" t="s">
        <v>36961</v>
      </c>
      <c r="E9463" t="s">
        <v>35077</v>
      </c>
      <c r="F9463" t="s">
        <v>35078</v>
      </c>
      <c r="G9463" s="2">
        <v>45643</v>
      </c>
      <c r="H9463" t="s">
        <v>73</v>
      </c>
      <c r="I9463">
        <v>3</v>
      </c>
      <c r="J9463">
        <f t="shared" si="296"/>
        <v>120</v>
      </c>
      <c r="K9463" s="3">
        <v>0</v>
      </c>
      <c r="L9463" s="3">
        <f t="shared" si="297"/>
        <v>360</v>
      </c>
      <c r="M9463">
        <v>360</v>
      </c>
      <c r="N9463" s="3">
        <f>Table2[[#This Row],[Total Cost]]-Table2[[#This Row],[Total Sales]]</f>
        <v>0</v>
      </c>
      <c r="O9463" t="s">
        <v>84</v>
      </c>
      <c r="P9463" t="s">
        <v>17</v>
      </c>
    </row>
    <row r="9464" spans="1:16">
      <c r="A9464" t="s">
        <v>35079</v>
      </c>
      <c r="B9464" t="s">
        <v>17870</v>
      </c>
      <c r="C9464" t="s">
        <v>37010</v>
      </c>
      <c r="D9464" t="s">
        <v>37515</v>
      </c>
      <c r="E9464" t="s">
        <v>35080</v>
      </c>
      <c r="F9464" t="s">
        <v>35081</v>
      </c>
      <c r="G9464" s="2">
        <v>45588</v>
      </c>
      <c r="H9464" t="s">
        <v>15</v>
      </c>
      <c r="I9464">
        <v>4</v>
      </c>
      <c r="J9464">
        <f t="shared" si="296"/>
        <v>800</v>
      </c>
      <c r="K9464" s="3">
        <v>0</v>
      </c>
      <c r="L9464" s="3">
        <f t="shared" si="297"/>
        <v>3200</v>
      </c>
      <c r="M9464">
        <v>3200</v>
      </c>
      <c r="N9464" s="3">
        <f>Table2[[#This Row],[Total Cost]]-Table2[[#This Row],[Total Sales]]</f>
        <v>0</v>
      </c>
      <c r="O9464" t="s">
        <v>90</v>
      </c>
      <c r="P9464" t="s">
        <v>17</v>
      </c>
    </row>
    <row r="9465" spans="1:16">
      <c r="A9465" t="s">
        <v>35082</v>
      </c>
      <c r="B9465" t="s">
        <v>35083</v>
      </c>
      <c r="C9465" t="s">
        <v>37158</v>
      </c>
      <c r="D9465" t="s">
        <v>37567</v>
      </c>
      <c r="E9465" t="s">
        <v>35084</v>
      </c>
      <c r="F9465" t="s">
        <v>11698</v>
      </c>
      <c r="G9465" s="2">
        <v>45736</v>
      </c>
      <c r="H9465" t="s">
        <v>47</v>
      </c>
      <c r="I9465">
        <v>3</v>
      </c>
      <c r="J9465">
        <f t="shared" si="296"/>
        <v>1200</v>
      </c>
      <c r="K9465" s="3">
        <v>5</v>
      </c>
      <c r="L9465" s="3">
        <f t="shared" si="297"/>
        <v>3600</v>
      </c>
      <c r="M9465">
        <v>3420</v>
      </c>
      <c r="N9465" s="3">
        <f>Table2[[#This Row],[Total Cost]]-Table2[[#This Row],[Total Sales]]</f>
        <v>180</v>
      </c>
      <c r="O9465" t="s">
        <v>16</v>
      </c>
      <c r="P9465" t="s">
        <v>17</v>
      </c>
    </row>
    <row r="9466" spans="1:16">
      <c r="A9466" t="s">
        <v>35085</v>
      </c>
      <c r="B9466" t="s">
        <v>35086</v>
      </c>
      <c r="C9466" t="s">
        <v>37226</v>
      </c>
      <c r="D9466" t="s">
        <v>37110</v>
      </c>
      <c r="E9466" t="s">
        <v>35087</v>
      </c>
      <c r="F9466" t="s">
        <v>35088</v>
      </c>
      <c r="G9466" s="2">
        <v>45676</v>
      </c>
      <c r="H9466" t="s">
        <v>22</v>
      </c>
      <c r="I9466">
        <v>4</v>
      </c>
      <c r="J9466">
        <f t="shared" si="296"/>
        <v>100</v>
      </c>
      <c r="K9466" s="3">
        <v>10</v>
      </c>
      <c r="L9466" s="3">
        <f t="shared" si="297"/>
        <v>400</v>
      </c>
      <c r="M9466">
        <v>360</v>
      </c>
      <c r="N9466" s="3">
        <f>Table2[[#This Row],[Total Cost]]-Table2[[#This Row],[Total Sales]]</f>
        <v>40</v>
      </c>
      <c r="O9466" t="s">
        <v>33</v>
      </c>
      <c r="P9466" t="s">
        <v>17</v>
      </c>
    </row>
    <row r="9467" spans="1:16">
      <c r="A9467" t="s">
        <v>35089</v>
      </c>
      <c r="B9467" t="s">
        <v>35090</v>
      </c>
      <c r="C9467" t="s">
        <v>37340</v>
      </c>
      <c r="D9467" t="s">
        <v>37100</v>
      </c>
      <c r="E9467" t="s">
        <v>35091</v>
      </c>
      <c r="F9467" t="s">
        <v>28120</v>
      </c>
      <c r="G9467" s="2">
        <v>45767</v>
      </c>
      <c r="H9467" t="s">
        <v>28</v>
      </c>
      <c r="I9467">
        <v>1</v>
      </c>
      <c r="J9467">
        <f t="shared" si="296"/>
        <v>300</v>
      </c>
      <c r="K9467" s="3">
        <v>15</v>
      </c>
      <c r="L9467" s="3">
        <f t="shared" si="297"/>
        <v>300</v>
      </c>
      <c r="M9467">
        <v>255</v>
      </c>
      <c r="N9467" s="3">
        <f>Table2[[#This Row],[Total Cost]]-Table2[[#This Row],[Total Sales]]</f>
        <v>45</v>
      </c>
      <c r="O9467" t="s">
        <v>33</v>
      </c>
      <c r="P9467" t="s">
        <v>17</v>
      </c>
    </row>
    <row r="9468" spans="1:16">
      <c r="A9468" t="s">
        <v>35092</v>
      </c>
      <c r="B9468" t="s">
        <v>35093</v>
      </c>
      <c r="C9468" t="s">
        <v>37223</v>
      </c>
      <c r="D9468" t="s">
        <v>37420</v>
      </c>
      <c r="E9468" t="s">
        <v>35094</v>
      </c>
      <c r="F9468" t="s">
        <v>30704</v>
      </c>
      <c r="G9468" s="2">
        <v>45658</v>
      </c>
      <c r="H9468" t="s">
        <v>56</v>
      </c>
      <c r="I9468">
        <v>1</v>
      </c>
      <c r="J9468">
        <f t="shared" si="296"/>
        <v>90</v>
      </c>
      <c r="K9468" s="3">
        <v>0</v>
      </c>
      <c r="L9468" s="3">
        <f t="shared" si="297"/>
        <v>90</v>
      </c>
      <c r="M9468">
        <v>90</v>
      </c>
      <c r="N9468" s="3">
        <f>Table2[[#This Row],[Total Cost]]-Table2[[#This Row],[Total Sales]]</f>
        <v>0</v>
      </c>
      <c r="O9468" t="s">
        <v>16</v>
      </c>
      <c r="P9468" t="s">
        <v>78</v>
      </c>
    </row>
    <row r="9469" spans="1:16">
      <c r="A9469" t="s">
        <v>35095</v>
      </c>
      <c r="B9469" t="s">
        <v>35096</v>
      </c>
      <c r="C9469" t="s">
        <v>37104</v>
      </c>
      <c r="D9469" t="s">
        <v>37969</v>
      </c>
      <c r="E9469" t="s">
        <v>35097</v>
      </c>
      <c r="F9469" t="s">
        <v>6789</v>
      </c>
      <c r="G9469" s="2">
        <v>45612</v>
      </c>
      <c r="H9469" t="s">
        <v>22</v>
      </c>
      <c r="I9469">
        <v>2</v>
      </c>
      <c r="J9469">
        <f t="shared" si="296"/>
        <v>100</v>
      </c>
      <c r="K9469" s="3">
        <v>0</v>
      </c>
      <c r="L9469" s="3">
        <f t="shared" si="297"/>
        <v>200</v>
      </c>
      <c r="M9469">
        <v>200</v>
      </c>
      <c r="N9469" s="3">
        <f>Table2[[#This Row],[Total Cost]]-Table2[[#This Row],[Total Sales]]</f>
        <v>0</v>
      </c>
      <c r="O9469" t="s">
        <v>33</v>
      </c>
      <c r="P9469" t="s">
        <v>17</v>
      </c>
    </row>
    <row r="9470" spans="1:16">
      <c r="A9470" t="s">
        <v>35098</v>
      </c>
      <c r="B9470" t="s">
        <v>35099</v>
      </c>
      <c r="C9470" t="s">
        <v>37079</v>
      </c>
      <c r="D9470" t="s">
        <v>37339</v>
      </c>
      <c r="E9470" t="s">
        <v>35100</v>
      </c>
      <c r="F9470" t="s">
        <v>5173</v>
      </c>
      <c r="G9470" s="2">
        <v>45627</v>
      </c>
      <c r="H9470" t="s">
        <v>47</v>
      </c>
      <c r="I9470">
        <v>1</v>
      </c>
      <c r="J9470">
        <f t="shared" si="296"/>
        <v>1200</v>
      </c>
      <c r="K9470" s="3">
        <v>0</v>
      </c>
      <c r="L9470" s="3">
        <f t="shared" si="297"/>
        <v>1200</v>
      </c>
      <c r="M9470">
        <v>1200</v>
      </c>
      <c r="N9470" s="3">
        <f>Table2[[#This Row],[Total Cost]]-Table2[[#This Row],[Total Sales]]</f>
        <v>0</v>
      </c>
      <c r="O9470" t="s">
        <v>90</v>
      </c>
      <c r="P9470" t="s">
        <v>17</v>
      </c>
    </row>
    <row r="9471" spans="1:16">
      <c r="A9471" t="s">
        <v>35101</v>
      </c>
      <c r="B9471" t="s">
        <v>35102</v>
      </c>
      <c r="C9471" t="s">
        <v>37383</v>
      </c>
      <c r="D9471" t="s">
        <v>37536</v>
      </c>
      <c r="E9471" t="s">
        <v>35103</v>
      </c>
      <c r="F9471" t="s">
        <v>2035</v>
      </c>
      <c r="G9471" s="2">
        <v>45689</v>
      </c>
      <c r="H9471" t="s">
        <v>28</v>
      </c>
      <c r="I9471">
        <v>3</v>
      </c>
      <c r="J9471">
        <f t="shared" si="296"/>
        <v>300</v>
      </c>
      <c r="K9471" s="3">
        <v>15</v>
      </c>
      <c r="L9471" s="3">
        <f t="shared" si="297"/>
        <v>900</v>
      </c>
      <c r="M9471">
        <v>765</v>
      </c>
      <c r="N9471" s="3">
        <f>Table2[[#This Row],[Total Cost]]-Table2[[#This Row],[Total Sales]]</f>
        <v>135</v>
      </c>
      <c r="O9471" t="s">
        <v>16</v>
      </c>
      <c r="P9471" t="s">
        <v>17</v>
      </c>
    </row>
    <row r="9472" spans="1:16">
      <c r="A9472" t="s">
        <v>35104</v>
      </c>
      <c r="B9472" t="s">
        <v>35105</v>
      </c>
      <c r="C9472" t="s">
        <v>37079</v>
      </c>
      <c r="D9472" t="s">
        <v>37300</v>
      </c>
      <c r="E9472" t="s">
        <v>35106</v>
      </c>
      <c r="F9472" t="s">
        <v>35107</v>
      </c>
      <c r="G9472" s="2">
        <v>45629</v>
      </c>
      <c r="H9472" t="s">
        <v>89</v>
      </c>
      <c r="I9472">
        <v>2</v>
      </c>
      <c r="J9472">
        <f t="shared" si="296"/>
        <v>50</v>
      </c>
      <c r="K9472" s="3">
        <v>5</v>
      </c>
      <c r="L9472" s="3">
        <f t="shared" si="297"/>
        <v>100</v>
      </c>
      <c r="M9472">
        <v>95</v>
      </c>
      <c r="N9472" s="3">
        <f>Table2[[#This Row],[Total Cost]]-Table2[[#This Row],[Total Sales]]</f>
        <v>5</v>
      </c>
      <c r="O9472" t="s">
        <v>23</v>
      </c>
      <c r="P9472" t="s">
        <v>17</v>
      </c>
    </row>
    <row r="9473" spans="1:16">
      <c r="A9473" t="s">
        <v>35108</v>
      </c>
      <c r="B9473" t="s">
        <v>35109</v>
      </c>
      <c r="C9473" t="s">
        <v>37054</v>
      </c>
      <c r="D9473" t="s">
        <v>37799</v>
      </c>
      <c r="E9473" t="s">
        <v>35110</v>
      </c>
      <c r="F9473" t="s">
        <v>3528</v>
      </c>
      <c r="G9473" s="2">
        <v>45558</v>
      </c>
      <c r="H9473" t="s">
        <v>47</v>
      </c>
      <c r="I9473">
        <v>4</v>
      </c>
      <c r="J9473">
        <f t="shared" si="296"/>
        <v>1200</v>
      </c>
      <c r="K9473" s="3">
        <v>10</v>
      </c>
      <c r="L9473" s="3">
        <f t="shared" si="297"/>
        <v>4800</v>
      </c>
      <c r="M9473">
        <v>4320</v>
      </c>
      <c r="N9473" s="3">
        <f>Table2[[#This Row],[Total Cost]]-Table2[[#This Row],[Total Sales]]</f>
        <v>480</v>
      </c>
      <c r="O9473" t="s">
        <v>90</v>
      </c>
      <c r="P9473" t="s">
        <v>17</v>
      </c>
    </row>
    <row r="9474" spans="1:16">
      <c r="A9474" t="s">
        <v>35111</v>
      </c>
      <c r="B9474" t="s">
        <v>35112</v>
      </c>
      <c r="C9474" t="s">
        <v>37968</v>
      </c>
      <c r="D9474" t="s">
        <v>37203</v>
      </c>
      <c r="E9474" t="s">
        <v>35113</v>
      </c>
      <c r="F9474" t="s">
        <v>35114</v>
      </c>
      <c r="G9474" s="2">
        <v>45709</v>
      </c>
      <c r="H9474" t="s">
        <v>56</v>
      </c>
      <c r="I9474">
        <v>4</v>
      </c>
      <c r="J9474">
        <f t="shared" si="296"/>
        <v>90</v>
      </c>
      <c r="K9474" s="3">
        <v>0</v>
      </c>
      <c r="L9474" s="3">
        <f t="shared" si="297"/>
        <v>360</v>
      </c>
      <c r="M9474">
        <v>360</v>
      </c>
      <c r="N9474" s="3">
        <f>Table2[[#This Row],[Total Cost]]-Table2[[#This Row],[Total Sales]]</f>
        <v>0</v>
      </c>
      <c r="O9474" t="s">
        <v>16</v>
      </c>
      <c r="P9474" t="s">
        <v>17</v>
      </c>
    </row>
    <row r="9475" spans="1:16">
      <c r="A9475" t="s">
        <v>35115</v>
      </c>
      <c r="B9475" t="s">
        <v>35116</v>
      </c>
      <c r="C9475" t="s">
        <v>36996</v>
      </c>
      <c r="D9475" t="s">
        <v>37274</v>
      </c>
      <c r="E9475" t="s">
        <v>35117</v>
      </c>
      <c r="F9475" t="s">
        <v>35118</v>
      </c>
      <c r="G9475" s="2">
        <v>45666</v>
      </c>
      <c r="H9475" t="s">
        <v>22</v>
      </c>
      <c r="I9475">
        <v>1</v>
      </c>
      <c r="J9475">
        <f t="shared" ref="J9475:J9538" si="298">L9475/I9475</f>
        <v>100</v>
      </c>
      <c r="K9475" s="3">
        <v>0</v>
      </c>
      <c r="L9475" s="3">
        <f t="shared" si="297"/>
        <v>100</v>
      </c>
      <c r="M9475">
        <v>100</v>
      </c>
      <c r="N9475" s="3">
        <f>Table2[[#This Row],[Total Cost]]-Table2[[#This Row],[Total Sales]]</f>
        <v>0</v>
      </c>
      <c r="O9475" t="s">
        <v>33</v>
      </c>
      <c r="P9475" t="s">
        <v>17</v>
      </c>
    </row>
    <row r="9476" spans="1:16">
      <c r="A9476" t="s">
        <v>35119</v>
      </c>
      <c r="B9476" t="s">
        <v>35120</v>
      </c>
      <c r="C9476" t="s">
        <v>37258</v>
      </c>
      <c r="D9476" t="s">
        <v>37094</v>
      </c>
      <c r="E9476" t="s">
        <v>35121</v>
      </c>
      <c r="F9476" t="s">
        <v>3841</v>
      </c>
      <c r="G9476" s="2">
        <v>45554</v>
      </c>
      <c r="H9476" t="s">
        <v>73</v>
      </c>
      <c r="I9476">
        <v>1</v>
      </c>
      <c r="J9476">
        <f t="shared" si="298"/>
        <v>120</v>
      </c>
      <c r="K9476" s="3">
        <v>5</v>
      </c>
      <c r="L9476" s="3">
        <f t="shared" si="297"/>
        <v>120</v>
      </c>
      <c r="M9476">
        <v>114</v>
      </c>
      <c r="N9476" s="3">
        <f>Table2[[#This Row],[Total Cost]]-Table2[[#This Row],[Total Sales]]</f>
        <v>6</v>
      </c>
      <c r="O9476" t="s">
        <v>84</v>
      </c>
      <c r="P9476" t="s">
        <v>17</v>
      </c>
    </row>
    <row r="9477" spans="1:16">
      <c r="A9477" t="s">
        <v>35122</v>
      </c>
      <c r="B9477" t="s">
        <v>35123</v>
      </c>
      <c r="C9477" t="s">
        <v>36976</v>
      </c>
      <c r="D9477" t="s">
        <v>37686</v>
      </c>
      <c r="E9477" t="s">
        <v>35124</v>
      </c>
      <c r="F9477" t="s">
        <v>2371</v>
      </c>
      <c r="G9477" s="2">
        <v>45670</v>
      </c>
      <c r="H9477" t="s">
        <v>56</v>
      </c>
      <c r="I9477">
        <v>4</v>
      </c>
      <c r="J9477">
        <f t="shared" si="298"/>
        <v>90</v>
      </c>
      <c r="K9477" s="3">
        <v>0</v>
      </c>
      <c r="L9477" s="3">
        <f t="shared" si="297"/>
        <v>360</v>
      </c>
      <c r="M9477">
        <v>360</v>
      </c>
      <c r="N9477" s="3">
        <f>Table2[[#This Row],[Total Cost]]-Table2[[#This Row],[Total Sales]]</f>
        <v>0</v>
      </c>
      <c r="O9477" t="s">
        <v>84</v>
      </c>
      <c r="P9477" t="s">
        <v>17</v>
      </c>
    </row>
    <row r="9478" spans="1:16">
      <c r="A9478" t="s">
        <v>35125</v>
      </c>
      <c r="B9478" t="s">
        <v>35126</v>
      </c>
      <c r="C9478" t="s">
        <v>37047</v>
      </c>
      <c r="D9478" t="s">
        <v>37304</v>
      </c>
      <c r="E9478" t="s">
        <v>35127</v>
      </c>
      <c r="F9478" t="s">
        <v>35128</v>
      </c>
      <c r="G9478" s="2">
        <v>45692</v>
      </c>
      <c r="H9478" t="s">
        <v>28</v>
      </c>
      <c r="I9478">
        <v>3</v>
      </c>
      <c r="J9478">
        <f t="shared" si="298"/>
        <v>300</v>
      </c>
      <c r="K9478" s="3">
        <v>0</v>
      </c>
      <c r="L9478" s="3">
        <f t="shared" ref="L9478:L9541" si="299">M9478/(1-K9478/100)</f>
        <v>900</v>
      </c>
      <c r="M9478">
        <v>900</v>
      </c>
      <c r="N9478" s="3">
        <f>Table2[[#This Row],[Total Cost]]-Table2[[#This Row],[Total Sales]]</f>
        <v>0</v>
      </c>
      <c r="O9478" t="s">
        <v>16</v>
      </c>
      <c r="P9478" t="s">
        <v>17</v>
      </c>
    </row>
    <row r="9479" spans="1:16">
      <c r="A9479" t="s">
        <v>35129</v>
      </c>
      <c r="B9479" t="s">
        <v>35130</v>
      </c>
      <c r="C9479" t="s">
        <v>37099</v>
      </c>
      <c r="D9479" t="s">
        <v>36959</v>
      </c>
      <c r="E9479" t="s">
        <v>35131</v>
      </c>
      <c r="F9479" t="s">
        <v>35132</v>
      </c>
      <c r="G9479" s="2">
        <v>45503</v>
      </c>
      <c r="H9479" t="s">
        <v>28</v>
      </c>
      <c r="I9479">
        <v>4</v>
      </c>
      <c r="J9479">
        <f t="shared" si="298"/>
        <v>300</v>
      </c>
      <c r="K9479" s="3">
        <v>15</v>
      </c>
      <c r="L9479" s="3">
        <f t="shared" si="299"/>
        <v>1200</v>
      </c>
      <c r="M9479">
        <v>1020</v>
      </c>
      <c r="N9479" s="3">
        <f>Table2[[#This Row],[Total Cost]]-Table2[[#This Row],[Total Sales]]</f>
        <v>180</v>
      </c>
      <c r="O9479" t="s">
        <v>84</v>
      </c>
      <c r="P9479" t="s">
        <v>17</v>
      </c>
    </row>
    <row r="9480" spans="1:16">
      <c r="A9480" t="s">
        <v>35133</v>
      </c>
      <c r="B9480" t="s">
        <v>35134</v>
      </c>
      <c r="C9480" t="s">
        <v>37261</v>
      </c>
      <c r="D9480" t="s">
        <v>38034</v>
      </c>
      <c r="E9480" t="s">
        <v>35135</v>
      </c>
      <c r="F9480" t="s">
        <v>16773</v>
      </c>
      <c r="G9480" s="2">
        <v>45572</v>
      </c>
      <c r="H9480" t="s">
        <v>73</v>
      </c>
      <c r="I9480">
        <v>3</v>
      </c>
      <c r="J9480">
        <f t="shared" si="298"/>
        <v>120</v>
      </c>
      <c r="K9480" s="3">
        <v>15</v>
      </c>
      <c r="L9480" s="3">
        <f t="shared" si="299"/>
        <v>360</v>
      </c>
      <c r="M9480">
        <v>306</v>
      </c>
      <c r="N9480" s="3">
        <f>Table2[[#This Row],[Total Cost]]-Table2[[#This Row],[Total Sales]]</f>
        <v>54</v>
      </c>
      <c r="O9480" t="s">
        <v>16</v>
      </c>
      <c r="P9480" t="s">
        <v>17</v>
      </c>
    </row>
    <row r="9481" spans="1:16">
      <c r="A9481" t="s">
        <v>35136</v>
      </c>
      <c r="B9481" t="s">
        <v>35137</v>
      </c>
      <c r="C9481" t="s">
        <v>37388</v>
      </c>
      <c r="D9481" t="s">
        <v>37934</v>
      </c>
      <c r="E9481" t="s">
        <v>35138</v>
      </c>
      <c r="F9481" t="s">
        <v>24172</v>
      </c>
      <c r="G9481" s="2">
        <v>45597</v>
      </c>
      <c r="H9481" t="s">
        <v>42</v>
      </c>
      <c r="I9481">
        <v>1</v>
      </c>
      <c r="J9481">
        <f t="shared" si="298"/>
        <v>200</v>
      </c>
      <c r="K9481" s="3">
        <v>10</v>
      </c>
      <c r="L9481" s="3">
        <f t="shared" si="299"/>
        <v>200</v>
      </c>
      <c r="M9481">
        <v>180</v>
      </c>
      <c r="N9481" s="3">
        <f>Table2[[#This Row],[Total Cost]]-Table2[[#This Row],[Total Sales]]</f>
        <v>20</v>
      </c>
      <c r="O9481" t="s">
        <v>84</v>
      </c>
      <c r="P9481" t="s">
        <v>17</v>
      </c>
    </row>
    <row r="9482" spans="1:16">
      <c r="A9482" t="s">
        <v>35139</v>
      </c>
      <c r="B9482" t="s">
        <v>35140</v>
      </c>
      <c r="C9482" t="s">
        <v>37318</v>
      </c>
      <c r="D9482" t="s">
        <v>37636</v>
      </c>
      <c r="E9482" t="s">
        <v>35141</v>
      </c>
      <c r="F9482" t="s">
        <v>35142</v>
      </c>
      <c r="G9482" s="2">
        <v>45738</v>
      </c>
      <c r="H9482" t="s">
        <v>56</v>
      </c>
      <c r="I9482">
        <v>4</v>
      </c>
      <c r="J9482">
        <f t="shared" si="298"/>
        <v>90</v>
      </c>
      <c r="K9482" s="3">
        <v>10</v>
      </c>
      <c r="L9482" s="3">
        <f t="shared" si="299"/>
        <v>360</v>
      </c>
      <c r="M9482">
        <v>324</v>
      </c>
      <c r="N9482" s="3">
        <f>Table2[[#This Row],[Total Cost]]-Table2[[#This Row],[Total Sales]]</f>
        <v>36</v>
      </c>
      <c r="O9482" t="s">
        <v>90</v>
      </c>
      <c r="P9482" t="s">
        <v>17</v>
      </c>
    </row>
    <row r="9483" spans="1:16">
      <c r="A9483" t="s">
        <v>35143</v>
      </c>
      <c r="B9483" t="s">
        <v>35144</v>
      </c>
      <c r="C9483" t="s">
        <v>37010</v>
      </c>
      <c r="D9483" t="s">
        <v>37661</v>
      </c>
      <c r="E9483" t="s">
        <v>35145</v>
      </c>
      <c r="F9483" t="s">
        <v>35146</v>
      </c>
      <c r="G9483" s="2">
        <v>45616</v>
      </c>
      <c r="H9483" t="s">
        <v>15</v>
      </c>
      <c r="I9483">
        <v>2</v>
      </c>
      <c r="J9483">
        <f t="shared" si="298"/>
        <v>800</v>
      </c>
      <c r="K9483" s="3">
        <v>0</v>
      </c>
      <c r="L9483" s="3">
        <f t="shared" si="299"/>
        <v>1600</v>
      </c>
      <c r="M9483">
        <v>1600</v>
      </c>
      <c r="N9483" s="3">
        <f>Table2[[#This Row],[Total Cost]]-Table2[[#This Row],[Total Sales]]</f>
        <v>0</v>
      </c>
      <c r="O9483" t="s">
        <v>84</v>
      </c>
      <c r="P9483" t="s">
        <v>78</v>
      </c>
    </row>
    <row r="9484" spans="1:16">
      <c r="A9484" t="s">
        <v>35147</v>
      </c>
      <c r="B9484" t="s">
        <v>35148</v>
      </c>
      <c r="C9484" t="s">
        <v>37184</v>
      </c>
      <c r="D9484" t="s">
        <v>36961</v>
      </c>
      <c r="E9484" t="s">
        <v>35149</v>
      </c>
      <c r="F9484" t="s">
        <v>35150</v>
      </c>
      <c r="G9484" s="2">
        <v>45745</v>
      </c>
      <c r="H9484" t="s">
        <v>42</v>
      </c>
      <c r="I9484">
        <v>1</v>
      </c>
      <c r="J9484">
        <f t="shared" si="298"/>
        <v>200</v>
      </c>
      <c r="K9484" s="3">
        <v>15</v>
      </c>
      <c r="L9484" s="3">
        <f t="shared" si="299"/>
        <v>200</v>
      </c>
      <c r="M9484">
        <v>170</v>
      </c>
      <c r="N9484" s="3">
        <f>Table2[[#This Row],[Total Cost]]-Table2[[#This Row],[Total Sales]]</f>
        <v>30</v>
      </c>
      <c r="O9484" t="s">
        <v>16</v>
      </c>
      <c r="P9484" t="s">
        <v>17</v>
      </c>
    </row>
    <row r="9485" spans="1:16">
      <c r="A9485" t="s">
        <v>35151</v>
      </c>
      <c r="B9485" t="s">
        <v>35152</v>
      </c>
      <c r="C9485" t="s">
        <v>37253</v>
      </c>
      <c r="D9485" t="s">
        <v>37290</v>
      </c>
      <c r="E9485" t="s">
        <v>35153</v>
      </c>
      <c r="F9485" t="s">
        <v>25741</v>
      </c>
      <c r="G9485" s="2">
        <v>45689</v>
      </c>
      <c r="H9485" t="s">
        <v>83</v>
      </c>
      <c r="I9485">
        <v>1</v>
      </c>
      <c r="J9485">
        <f t="shared" si="298"/>
        <v>150</v>
      </c>
      <c r="K9485" s="3">
        <v>0</v>
      </c>
      <c r="L9485" s="3">
        <f t="shared" si="299"/>
        <v>150</v>
      </c>
      <c r="M9485">
        <v>150</v>
      </c>
      <c r="N9485" s="3">
        <f>Table2[[#This Row],[Total Cost]]-Table2[[#This Row],[Total Sales]]</f>
        <v>0</v>
      </c>
      <c r="O9485" t="s">
        <v>23</v>
      </c>
      <c r="P9485" t="s">
        <v>17</v>
      </c>
    </row>
    <row r="9486" spans="1:16">
      <c r="A9486" t="s">
        <v>35154</v>
      </c>
      <c r="B9486" t="s">
        <v>35155</v>
      </c>
      <c r="C9486" t="s">
        <v>37545</v>
      </c>
      <c r="D9486" t="s">
        <v>37050</v>
      </c>
      <c r="E9486" t="s">
        <v>35156</v>
      </c>
      <c r="F9486" t="s">
        <v>16036</v>
      </c>
      <c r="G9486" s="2">
        <v>45453</v>
      </c>
      <c r="H9486" t="s">
        <v>73</v>
      </c>
      <c r="I9486">
        <v>3</v>
      </c>
      <c r="J9486">
        <f t="shared" si="298"/>
        <v>120</v>
      </c>
      <c r="K9486" s="3">
        <v>5</v>
      </c>
      <c r="L9486" s="3">
        <f t="shared" si="299"/>
        <v>360</v>
      </c>
      <c r="M9486">
        <v>342</v>
      </c>
      <c r="N9486" s="3">
        <f>Table2[[#This Row],[Total Cost]]-Table2[[#This Row],[Total Sales]]</f>
        <v>18</v>
      </c>
      <c r="O9486" t="s">
        <v>90</v>
      </c>
      <c r="P9486" t="s">
        <v>78</v>
      </c>
    </row>
    <row r="9487" spans="1:16">
      <c r="A9487" t="s">
        <v>35157</v>
      </c>
      <c r="B9487" t="s">
        <v>35158</v>
      </c>
      <c r="C9487" t="s">
        <v>37383</v>
      </c>
      <c r="D9487" t="s">
        <v>37059</v>
      </c>
      <c r="E9487" t="s">
        <v>35159</v>
      </c>
      <c r="F9487" t="s">
        <v>9906</v>
      </c>
      <c r="G9487" s="2">
        <v>45756</v>
      </c>
      <c r="H9487" t="s">
        <v>47</v>
      </c>
      <c r="I9487">
        <v>2</v>
      </c>
      <c r="J9487">
        <f t="shared" si="298"/>
        <v>1200</v>
      </c>
      <c r="K9487" s="3">
        <v>0</v>
      </c>
      <c r="L9487" s="3">
        <f t="shared" si="299"/>
        <v>2400</v>
      </c>
      <c r="M9487">
        <v>2400</v>
      </c>
      <c r="N9487" s="3">
        <f>Table2[[#This Row],[Total Cost]]-Table2[[#This Row],[Total Sales]]</f>
        <v>0</v>
      </c>
      <c r="O9487" t="s">
        <v>84</v>
      </c>
      <c r="P9487" t="s">
        <v>17</v>
      </c>
    </row>
    <row r="9488" spans="1:16">
      <c r="A9488" t="s">
        <v>35160</v>
      </c>
      <c r="B9488" t="s">
        <v>35161</v>
      </c>
      <c r="C9488" t="s">
        <v>37982</v>
      </c>
      <c r="D9488" t="s">
        <v>37203</v>
      </c>
      <c r="E9488" t="s">
        <v>35162</v>
      </c>
      <c r="F9488" t="s">
        <v>5685</v>
      </c>
      <c r="G9488" s="2">
        <v>45447</v>
      </c>
      <c r="H9488" t="s">
        <v>73</v>
      </c>
      <c r="I9488">
        <v>3</v>
      </c>
      <c r="J9488">
        <f t="shared" si="298"/>
        <v>120</v>
      </c>
      <c r="K9488" s="3">
        <v>0</v>
      </c>
      <c r="L9488" s="3">
        <f t="shared" si="299"/>
        <v>360</v>
      </c>
      <c r="M9488">
        <v>360</v>
      </c>
      <c r="N9488" s="3">
        <f>Table2[[#This Row],[Total Cost]]-Table2[[#This Row],[Total Sales]]</f>
        <v>0</v>
      </c>
      <c r="O9488" t="s">
        <v>33</v>
      </c>
      <c r="P9488" t="s">
        <v>17</v>
      </c>
    </row>
    <row r="9489" spans="1:16">
      <c r="A9489" t="s">
        <v>35163</v>
      </c>
      <c r="B9489" t="s">
        <v>35164</v>
      </c>
      <c r="C9489" t="s">
        <v>37403</v>
      </c>
      <c r="D9489" t="s">
        <v>38490</v>
      </c>
      <c r="E9489" t="s">
        <v>35165</v>
      </c>
      <c r="F9489" t="s">
        <v>35166</v>
      </c>
      <c r="G9489" s="2">
        <v>45638</v>
      </c>
      <c r="H9489" t="s">
        <v>22</v>
      </c>
      <c r="I9489">
        <v>3</v>
      </c>
      <c r="J9489">
        <f t="shared" si="298"/>
        <v>100</v>
      </c>
      <c r="K9489" s="3">
        <v>0</v>
      </c>
      <c r="L9489" s="3">
        <f t="shared" si="299"/>
        <v>300</v>
      </c>
      <c r="M9489">
        <v>300</v>
      </c>
      <c r="N9489" s="3">
        <f>Table2[[#This Row],[Total Cost]]-Table2[[#This Row],[Total Sales]]</f>
        <v>0</v>
      </c>
      <c r="O9489" t="s">
        <v>23</v>
      </c>
      <c r="P9489" t="s">
        <v>17</v>
      </c>
    </row>
    <row r="9490" spans="1:16">
      <c r="A9490" t="s">
        <v>35167</v>
      </c>
      <c r="B9490" t="s">
        <v>14661</v>
      </c>
      <c r="C9490" t="s">
        <v>37087</v>
      </c>
      <c r="D9490" t="s">
        <v>37260</v>
      </c>
      <c r="E9490" t="s">
        <v>35168</v>
      </c>
      <c r="F9490" t="s">
        <v>35169</v>
      </c>
      <c r="G9490" s="2">
        <v>45511</v>
      </c>
      <c r="H9490" t="s">
        <v>28</v>
      </c>
      <c r="I9490">
        <v>2</v>
      </c>
      <c r="J9490">
        <f t="shared" si="298"/>
        <v>300</v>
      </c>
      <c r="K9490" s="3">
        <v>0</v>
      </c>
      <c r="L9490" s="3">
        <f t="shared" si="299"/>
        <v>600</v>
      </c>
      <c r="M9490">
        <v>600</v>
      </c>
      <c r="N9490" s="3">
        <f>Table2[[#This Row],[Total Cost]]-Table2[[#This Row],[Total Sales]]</f>
        <v>0</v>
      </c>
      <c r="O9490" t="s">
        <v>23</v>
      </c>
      <c r="P9490" t="s">
        <v>17</v>
      </c>
    </row>
    <row r="9491" spans="1:16">
      <c r="A9491" t="s">
        <v>35170</v>
      </c>
      <c r="B9491" t="s">
        <v>35171</v>
      </c>
      <c r="C9491" t="s">
        <v>37294</v>
      </c>
      <c r="D9491" t="s">
        <v>37178</v>
      </c>
      <c r="E9491" t="s">
        <v>35172</v>
      </c>
      <c r="F9491" t="s">
        <v>35173</v>
      </c>
      <c r="G9491" s="2">
        <v>45650</v>
      </c>
      <c r="H9491" t="s">
        <v>89</v>
      </c>
      <c r="I9491">
        <v>1</v>
      </c>
      <c r="J9491">
        <f t="shared" si="298"/>
        <v>50</v>
      </c>
      <c r="K9491" s="3">
        <v>10</v>
      </c>
      <c r="L9491" s="3">
        <f t="shared" si="299"/>
        <v>50</v>
      </c>
      <c r="M9491">
        <v>45</v>
      </c>
      <c r="N9491" s="3">
        <f>Table2[[#This Row],[Total Cost]]-Table2[[#This Row],[Total Sales]]</f>
        <v>5</v>
      </c>
      <c r="O9491" t="s">
        <v>84</v>
      </c>
      <c r="P9491" t="s">
        <v>17</v>
      </c>
    </row>
    <row r="9492" spans="1:16">
      <c r="A9492" t="s">
        <v>35174</v>
      </c>
      <c r="B9492" t="s">
        <v>35175</v>
      </c>
      <c r="C9492" t="s">
        <v>37156</v>
      </c>
      <c r="D9492" t="s">
        <v>37596</v>
      </c>
      <c r="E9492" t="s">
        <v>35176</v>
      </c>
      <c r="F9492" t="s">
        <v>35177</v>
      </c>
      <c r="G9492" s="2">
        <v>45491</v>
      </c>
      <c r="H9492" t="s">
        <v>83</v>
      </c>
      <c r="I9492">
        <v>4</v>
      </c>
      <c r="J9492">
        <f t="shared" si="298"/>
        <v>150</v>
      </c>
      <c r="K9492" s="3">
        <v>0</v>
      </c>
      <c r="L9492" s="3">
        <f t="shared" si="299"/>
        <v>600</v>
      </c>
      <c r="M9492">
        <v>600</v>
      </c>
      <c r="N9492" s="3">
        <f>Table2[[#This Row],[Total Cost]]-Table2[[#This Row],[Total Sales]]</f>
        <v>0</v>
      </c>
      <c r="O9492" t="s">
        <v>23</v>
      </c>
      <c r="P9492" t="s">
        <v>17</v>
      </c>
    </row>
    <row r="9493" spans="1:16">
      <c r="A9493" t="s">
        <v>35178</v>
      </c>
      <c r="B9493" t="s">
        <v>35179</v>
      </c>
      <c r="C9493" t="s">
        <v>38096</v>
      </c>
      <c r="D9493" t="s">
        <v>37121</v>
      </c>
      <c r="E9493" t="s">
        <v>35180</v>
      </c>
      <c r="F9493" t="s">
        <v>35181</v>
      </c>
      <c r="G9493" s="2">
        <v>45635</v>
      </c>
      <c r="H9493" t="s">
        <v>56</v>
      </c>
      <c r="I9493">
        <v>4</v>
      </c>
      <c r="J9493">
        <f t="shared" si="298"/>
        <v>90</v>
      </c>
      <c r="K9493" s="3">
        <v>0</v>
      </c>
      <c r="L9493" s="3">
        <f t="shared" si="299"/>
        <v>360</v>
      </c>
      <c r="M9493">
        <v>360</v>
      </c>
      <c r="N9493" s="3">
        <f>Table2[[#This Row],[Total Cost]]-Table2[[#This Row],[Total Sales]]</f>
        <v>0</v>
      </c>
      <c r="O9493" t="s">
        <v>33</v>
      </c>
      <c r="P9493" t="s">
        <v>17</v>
      </c>
    </row>
    <row r="9494" spans="1:16">
      <c r="A9494" t="s">
        <v>35182</v>
      </c>
      <c r="B9494" t="s">
        <v>35183</v>
      </c>
      <c r="C9494" t="s">
        <v>37741</v>
      </c>
      <c r="D9494" t="s">
        <v>37145</v>
      </c>
      <c r="E9494" t="s">
        <v>19981</v>
      </c>
      <c r="F9494" t="s">
        <v>20176</v>
      </c>
      <c r="G9494" s="2">
        <v>45660</v>
      </c>
      <c r="H9494" t="s">
        <v>22</v>
      </c>
      <c r="I9494">
        <v>3</v>
      </c>
      <c r="J9494">
        <f t="shared" si="298"/>
        <v>100</v>
      </c>
      <c r="K9494" s="3">
        <v>10</v>
      </c>
      <c r="L9494" s="3">
        <f t="shared" si="299"/>
        <v>300</v>
      </c>
      <c r="M9494">
        <v>270</v>
      </c>
      <c r="N9494" s="3">
        <f>Table2[[#This Row],[Total Cost]]-Table2[[#This Row],[Total Sales]]</f>
        <v>30</v>
      </c>
      <c r="O9494" t="s">
        <v>33</v>
      </c>
      <c r="P9494" t="s">
        <v>17</v>
      </c>
    </row>
    <row r="9495" spans="1:16">
      <c r="A9495" t="s">
        <v>35184</v>
      </c>
      <c r="B9495" t="s">
        <v>35185</v>
      </c>
      <c r="C9495" t="s">
        <v>37198</v>
      </c>
      <c r="D9495" t="s">
        <v>37215</v>
      </c>
      <c r="E9495" t="s">
        <v>35186</v>
      </c>
      <c r="F9495" t="s">
        <v>9162</v>
      </c>
      <c r="G9495" s="2">
        <v>45652</v>
      </c>
      <c r="H9495" t="s">
        <v>15</v>
      </c>
      <c r="I9495">
        <v>2</v>
      </c>
      <c r="J9495">
        <f t="shared" si="298"/>
        <v>800</v>
      </c>
      <c r="K9495" s="3">
        <v>5</v>
      </c>
      <c r="L9495" s="3">
        <f t="shared" si="299"/>
        <v>1600</v>
      </c>
      <c r="M9495">
        <v>1520</v>
      </c>
      <c r="N9495" s="3">
        <f>Table2[[#This Row],[Total Cost]]-Table2[[#This Row],[Total Sales]]</f>
        <v>80</v>
      </c>
      <c r="O9495" t="s">
        <v>33</v>
      </c>
      <c r="P9495" t="s">
        <v>17</v>
      </c>
    </row>
    <row r="9496" spans="1:16">
      <c r="A9496" t="s">
        <v>35187</v>
      </c>
      <c r="B9496" t="s">
        <v>35188</v>
      </c>
      <c r="C9496" t="s">
        <v>37040</v>
      </c>
      <c r="D9496" t="s">
        <v>36989</v>
      </c>
      <c r="E9496" t="s">
        <v>35189</v>
      </c>
      <c r="F9496" t="s">
        <v>19699</v>
      </c>
      <c r="G9496" s="2">
        <v>45445</v>
      </c>
      <c r="H9496" t="s">
        <v>73</v>
      </c>
      <c r="I9496">
        <v>3</v>
      </c>
      <c r="J9496">
        <f t="shared" si="298"/>
        <v>120</v>
      </c>
      <c r="K9496" s="3">
        <v>0</v>
      </c>
      <c r="L9496" s="3">
        <f t="shared" si="299"/>
        <v>360</v>
      </c>
      <c r="M9496">
        <v>360</v>
      </c>
      <c r="N9496" s="3">
        <f>Table2[[#This Row],[Total Cost]]-Table2[[#This Row],[Total Sales]]</f>
        <v>0</v>
      </c>
      <c r="O9496" t="s">
        <v>16</v>
      </c>
      <c r="P9496" t="s">
        <v>17</v>
      </c>
    </row>
    <row r="9497" spans="1:16">
      <c r="A9497" t="s">
        <v>35190</v>
      </c>
      <c r="B9497" t="s">
        <v>35191</v>
      </c>
      <c r="C9497" t="s">
        <v>36950</v>
      </c>
      <c r="D9497" t="s">
        <v>38196</v>
      </c>
      <c r="E9497" t="s">
        <v>14986</v>
      </c>
      <c r="F9497" t="s">
        <v>33668</v>
      </c>
      <c r="G9497" s="2">
        <v>45583</v>
      </c>
      <c r="H9497" t="s">
        <v>15</v>
      </c>
      <c r="I9497">
        <v>1</v>
      </c>
      <c r="J9497">
        <f t="shared" si="298"/>
        <v>800</v>
      </c>
      <c r="K9497" s="3">
        <v>0</v>
      </c>
      <c r="L9497" s="3">
        <f t="shared" si="299"/>
        <v>800</v>
      </c>
      <c r="M9497">
        <v>800</v>
      </c>
      <c r="N9497" s="3">
        <f>Table2[[#This Row],[Total Cost]]-Table2[[#This Row],[Total Sales]]</f>
        <v>0</v>
      </c>
      <c r="O9497" t="s">
        <v>90</v>
      </c>
      <c r="P9497" t="s">
        <v>17</v>
      </c>
    </row>
    <row r="9498" spans="1:16">
      <c r="A9498" t="s">
        <v>35192</v>
      </c>
      <c r="B9498" t="s">
        <v>35193</v>
      </c>
      <c r="C9498" t="s">
        <v>37040</v>
      </c>
      <c r="D9498" t="s">
        <v>37196</v>
      </c>
      <c r="E9498" t="s">
        <v>35194</v>
      </c>
      <c r="F9498" t="s">
        <v>8013</v>
      </c>
      <c r="G9498" s="2">
        <v>45546</v>
      </c>
      <c r="H9498" t="s">
        <v>83</v>
      </c>
      <c r="I9498">
        <v>4</v>
      </c>
      <c r="J9498">
        <f t="shared" si="298"/>
        <v>150</v>
      </c>
      <c r="K9498" s="3">
        <v>0</v>
      </c>
      <c r="L9498" s="3">
        <f t="shared" si="299"/>
        <v>600</v>
      </c>
      <c r="M9498">
        <v>600</v>
      </c>
      <c r="N9498" s="3">
        <f>Table2[[#This Row],[Total Cost]]-Table2[[#This Row],[Total Sales]]</f>
        <v>0</v>
      </c>
      <c r="O9498" t="s">
        <v>84</v>
      </c>
      <c r="P9498" t="s">
        <v>17</v>
      </c>
    </row>
    <row r="9499" spans="1:16">
      <c r="A9499" t="s">
        <v>35195</v>
      </c>
      <c r="B9499" t="s">
        <v>35196</v>
      </c>
      <c r="C9499" t="s">
        <v>37917</v>
      </c>
      <c r="D9499" t="s">
        <v>36961</v>
      </c>
      <c r="E9499" t="s">
        <v>22581</v>
      </c>
      <c r="F9499" t="s">
        <v>35197</v>
      </c>
      <c r="G9499" s="2">
        <v>45674</v>
      </c>
      <c r="H9499" t="s">
        <v>83</v>
      </c>
      <c r="I9499">
        <v>3</v>
      </c>
      <c r="J9499">
        <f t="shared" si="298"/>
        <v>150</v>
      </c>
      <c r="K9499" s="3">
        <v>0</v>
      </c>
      <c r="L9499" s="3">
        <f t="shared" si="299"/>
        <v>450</v>
      </c>
      <c r="M9499">
        <v>450</v>
      </c>
      <c r="N9499" s="3">
        <f>Table2[[#This Row],[Total Cost]]-Table2[[#This Row],[Total Sales]]</f>
        <v>0</v>
      </c>
      <c r="O9499" t="s">
        <v>16</v>
      </c>
      <c r="P9499" t="s">
        <v>17</v>
      </c>
    </row>
    <row r="9500" spans="1:16">
      <c r="A9500" t="s">
        <v>35198</v>
      </c>
      <c r="B9500" t="s">
        <v>35199</v>
      </c>
      <c r="C9500" t="s">
        <v>37158</v>
      </c>
      <c r="D9500" t="s">
        <v>37936</v>
      </c>
      <c r="E9500" t="s">
        <v>35200</v>
      </c>
      <c r="F9500" t="s">
        <v>7598</v>
      </c>
      <c r="G9500" s="2">
        <v>45529</v>
      </c>
      <c r="H9500" t="s">
        <v>28</v>
      </c>
      <c r="I9500">
        <v>3</v>
      </c>
      <c r="J9500">
        <f t="shared" si="298"/>
        <v>300</v>
      </c>
      <c r="K9500" s="3">
        <v>10</v>
      </c>
      <c r="L9500" s="3">
        <f t="shared" si="299"/>
        <v>900</v>
      </c>
      <c r="M9500">
        <v>810</v>
      </c>
      <c r="N9500" s="3">
        <f>Table2[[#This Row],[Total Cost]]-Table2[[#This Row],[Total Sales]]</f>
        <v>90</v>
      </c>
      <c r="O9500" t="s">
        <v>84</v>
      </c>
      <c r="P9500" t="s">
        <v>17</v>
      </c>
    </row>
    <row r="9501" spans="1:16">
      <c r="A9501" t="s">
        <v>35201</v>
      </c>
      <c r="B9501" t="s">
        <v>35202</v>
      </c>
      <c r="C9501" t="s">
        <v>38088</v>
      </c>
      <c r="D9501" t="s">
        <v>37475</v>
      </c>
      <c r="E9501" t="s">
        <v>35203</v>
      </c>
      <c r="F9501" t="s">
        <v>6039</v>
      </c>
      <c r="G9501" s="2">
        <v>45462</v>
      </c>
      <c r="H9501" t="s">
        <v>47</v>
      </c>
      <c r="I9501">
        <v>2</v>
      </c>
      <c r="J9501">
        <f t="shared" si="298"/>
        <v>1200</v>
      </c>
      <c r="K9501" s="3">
        <v>10</v>
      </c>
      <c r="L9501" s="3">
        <f t="shared" si="299"/>
        <v>2400</v>
      </c>
      <c r="M9501">
        <v>2160</v>
      </c>
      <c r="N9501" s="3">
        <f>Table2[[#This Row],[Total Cost]]-Table2[[#This Row],[Total Sales]]</f>
        <v>240</v>
      </c>
      <c r="O9501" t="s">
        <v>33</v>
      </c>
      <c r="P9501" t="s">
        <v>17</v>
      </c>
    </row>
    <row r="9502" spans="1:16">
      <c r="A9502" t="s">
        <v>35204</v>
      </c>
      <c r="B9502" t="s">
        <v>800</v>
      </c>
      <c r="C9502" t="s">
        <v>37229</v>
      </c>
      <c r="D9502" t="s">
        <v>37230</v>
      </c>
      <c r="E9502" t="s">
        <v>35205</v>
      </c>
      <c r="F9502" t="s">
        <v>3155</v>
      </c>
      <c r="G9502" s="2">
        <v>45666</v>
      </c>
      <c r="H9502" t="s">
        <v>73</v>
      </c>
      <c r="I9502">
        <v>4</v>
      </c>
      <c r="J9502">
        <f t="shared" si="298"/>
        <v>120</v>
      </c>
      <c r="K9502" s="3">
        <v>5</v>
      </c>
      <c r="L9502" s="3">
        <f t="shared" si="299"/>
        <v>480</v>
      </c>
      <c r="M9502">
        <v>456</v>
      </c>
      <c r="N9502" s="3">
        <f>Table2[[#This Row],[Total Cost]]-Table2[[#This Row],[Total Sales]]</f>
        <v>24</v>
      </c>
      <c r="O9502" t="s">
        <v>33</v>
      </c>
      <c r="P9502" t="s">
        <v>17</v>
      </c>
    </row>
    <row r="9503" spans="1:16">
      <c r="A9503" t="s">
        <v>35206</v>
      </c>
      <c r="B9503" t="s">
        <v>35207</v>
      </c>
      <c r="C9503" t="s">
        <v>36984</v>
      </c>
      <c r="D9503" t="s">
        <v>36961</v>
      </c>
      <c r="E9503" t="s">
        <v>35208</v>
      </c>
      <c r="F9503" t="s">
        <v>35209</v>
      </c>
      <c r="G9503" s="2">
        <v>45636</v>
      </c>
      <c r="H9503" t="s">
        <v>83</v>
      </c>
      <c r="I9503">
        <v>3</v>
      </c>
      <c r="J9503">
        <f t="shared" si="298"/>
        <v>150</v>
      </c>
      <c r="K9503" s="3">
        <v>0</v>
      </c>
      <c r="L9503" s="3">
        <f t="shared" si="299"/>
        <v>450</v>
      </c>
      <c r="M9503">
        <v>450</v>
      </c>
      <c r="N9503" s="3">
        <f>Table2[[#This Row],[Total Cost]]-Table2[[#This Row],[Total Sales]]</f>
        <v>0</v>
      </c>
      <c r="O9503" t="s">
        <v>16</v>
      </c>
      <c r="P9503" t="s">
        <v>17</v>
      </c>
    </row>
    <row r="9504" spans="1:16">
      <c r="A9504" t="s">
        <v>35210</v>
      </c>
      <c r="B9504" t="s">
        <v>35211</v>
      </c>
      <c r="C9504" t="s">
        <v>37006</v>
      </c>
      <c r="D9504" t="s">
        <v>37604</v>
      </c>
      <c r="E9504" t="s">
        <v>35212</v>
      </c>
      <c r="F9504" t="s">
        <v>35213</v>
      </c>
      <c r="G9504" s="2">
        <v>45737</v>
      </c>
      <c r="H9504" t="s">
        <v>15</v>
      </c>
      <c r="I9504">
        <v>1</v>
      </c>
      <c r="J9504">
        <f t="shared" si="298"/>
        <v>800</v>
      </c>
      <c r="K9504" s="3">
        <v>0</v>
      </c>
      <c r="L9504" s="3">
        <f t="shared" si="299"/>
        <v>800</v>
      </c>
      <c r="M9504">
        <v>800</v>
      </c>
      <c r="N9504" s="3">
        <f>Table2[[#This Row],[Total Cost]]-Table2[[#This Row],[Total Sales]]</f>
        <v>0</v>
      </c>
      <c r="O9504" t="s">
        <v>84</v>
      </c>
      <c r="P9504" t="s">
        <v>17</v>
      </c>
    </row>
    <row r="9505" spans="1:16">
      <c r="A9505" t="s">
        <v>35214</v>
      </c>
      <c r="B9505" t="s">
        <v>35215</v>
      </c>
      <c r="C9505" t="s">
        <v>37456</v>
      </c>
      <c r="D9505" t="s">
        <v>37793</v>
      </c>
      <c r="E9505" t="s">
        <v>35216</v>
      </c>
      <c r="F9505" t="s">
        <v>27431</v>
      </c>
      <c r="G9505" s="2">
        <v>45702</v>
      </c>
      <c r="H9505" t="s">
        <v>47</v>
      </c>
      <c r="I9505">
        <v>2</v>
      </c>
      <c r="J9505">
        <f t="shared" si="298"/>
        <v>1200</v>
      </c>
      <c r="K9505" s="3">
        <v>0</v>
      </c>
      <c r="L9505" s="3">
        <f t="shared" si="299"/>
        <v>2400</v>
      </c>
      <c r="M9505">
        <v>2400</v>
      </c>
      <c r="N9505" s="3">
        <f>Table2[[#This Row],[Total Cost]]-Table2[[#This Row],[Total Sales]]</f>
        <v>0</v>
      </c>
      <c r="O9505" t="s">
        <v>23</v>
      </c>
      <c r="P9505" t="s">
        <v>17</v>
      </c>
    </row>
    <row r="9506" spans="1:16">
      <c r="A9506" t="s">
        <v>35217</v>
      </c>
      <c r="B9506" t="s">
        <v>35218</v>
      </c>
      <c r="C9506" t="s">
        <v>37220</v>
      </c>
      <c r="D9506" t="s">
        <v>38417</v>
      </c>
      <c r="E9506" t="s">
        <v>35219</v>
      </c>
      <c r="F9506" t="s">
        <v>35220</v>
      </c>
      <c r="G9506" s="2">
        <v>45469</v>
      </c>
      <c r="H9506" t="s">
        <v>47</v>
      </c>
      <c r="I9506">
        <v>4</v>
      </c>
      <c r="J9506">
        <f t="shared" si="298"/>
        <v>1200</v>
      </c>
      <c r="K9506" s="3">
        <v>10</v>
      </c>
      <c r="L9506" s="3">
        <f t="shared" si="299"/>
        <v>4800</v>
      </c>
      <c r="M9506">
        <v>4320</v>
      </c>
      <c r="N9506" s="3">
        <f>Table2[[#This Row],[Total Cost]]-Table2[[#This Row],[Total Sales]]</f>
        <v>480</v>
      </c>
      <c r="O9506" t="s">
        <v>90</v>
      </c>
      <c r="P9506" t="s">
        <v>17</v>
      </c>
    </row>
    <row r="9507" spans="1:16">
      <c r="A9507" t="s">
        <v>35221</v>
      </c>
      <c r="B9507" t="s">
        <v>35222</v>
      </c>
      <c r="C9507" t="s">
        <v>38072</v>
      </c>
      <c r="D9507" t="s">
        <v>37943</v>
      </c>
      <c r="E9507" t="s">
        <v>35223</v>
      </c>
      <c r="F9507" t="s">
        <v>35224</v>
      </c>
      <c r="G9507" s="2">
        <v>45689</v>
      </c>
      <c r="H9507" t="s">
        <v>15</v>
      </c>
      <c r="I9507">
        <v>2</v>
      </c>
      <c r="J9507">
        <f t="shared" si="298"/>
        <v>800</v>
      </c>
      <c r="K9507" s="3">
        <v>0</v>
      </c>
      <c r="L9507" s="3">
        <f t="shared" si="299"/>
        <v>1600</v>
      </c>
      <c r="M9507">
        <v>1600</v>
      </c>
      <c r="N9507" s="3">
        <f>Table2[[#This Row],[Total Cost]]-Table2[[#This Row],[Total Sales]]</f>
        <v>0</v>
      </c>
      <c r="O9507" t="s">
        <v>33</v>
      </c>
      <c r="P9507" t="s">
        <v>17</v>
      </c>
    </row>
    <row r="9508" spans="1:16">
      <c r="A9508" t="s">
        <v>35225</v>
      </c>
      <c r="B9508" t="s">
        <v>35226</v>
      </c>
      <c r="C9508" t="s">
        <v>37364</v>
      </c>
      <c r="D9508" t="s">
        <v>37938</v>
      </c>
      <c r="E9508" t="s">
        <v>35227</v>
      </c>
      <c r="F9508" t="s">
        <v>35228</v>
      </c>
      <c r="G9508" s="2">
        <v>45664</v>
      </c>
      <c r="H9508" t="s">
        <v>15</v>
      </c>
      <c r="I9508">
        <v>3</v>
      </c>
      <c r="J9508">
        <f t="shared" si="298"/>
        <v>800</v>
      </c>
      <c r="K9508" s="3">
        <v>10</v>
      </c>
      <c r="L9508" s="3">
        <f t="shared" si="299"/>
        <v>2400</v>
      </c>
      <c r="M9508">
        <v>2160</v>
      </c>
      <c r="N9508" s="3">
        <f>Table2[[#This Row],[Total Cost]]-Table2[[#This Row],[Total Sales]]</f>
        <v>240</v>
      </c>
      <c r="O9508" t="s">
        <v>23</v>
      </c>
      <c r="P9508" t="s">
        <v>17</v>
      </c>
    </row>
    <row r="9509" spans="1:16">
      <c r="A9509" t="s">
        <v>35229</v>
      </c>
      <c r="B9509" t="s">
        <v>35230</v>
      </c>
      <c r="C9509" t="s">
        <v>37673</v>
      </c>
      <c r="D9509" t="s">
        <v>37462</v>
      </c>
      <c r="E9509" t="s">
        <v>35231</v>
      </c>
      <c r="F9509" t="s">
        <v>2597</v>
      </c>
      <c r="G9509" s="2">
        <v>45638</v>
      </c>
      <c r="H9509" t="s">
        <v>89</v>
      </c>
      <c r="I9509">
        <v>2</v>
      </c>
      <c r="J9509">
        <f t="shared" si="298"/>
        <v>50</v>
      </c>
      <c r="K9509" s="3">
        <v>10</v>
      </c>
      <c r="L9509" s="3">
        <f t="shared" si="299"/>
        <v>100</v>
      </c>
      <c r="M9509">
        <v>90</v>
      </c>
      <c r="N9509" s="3">
        <f>Table2[[#This Row],[Total Cost]]-Table2[[#This Row],[Total Sales]]</f>
        <v>10</v>
      </c>
      <c r="O9509" t="s">
        <v>33</v>
      </c>
      <c r="P9509" t="s">
        <v>17</v>
      </c>
    </row>
    <row r="9510" spans="1:16">
      <c r="A9510" t="s">
        <v>35232</v>
      </c>
      <c r="B9510" t="s">
        <v>35233</v>
      </c>
      <c r="C9510" t="s">
        <v>37722</v>
      </c>
      <c r="D9510" t="s">
        <v>37054</v>
      </c>
      <c r="E9510" t="s">
        <v>35234</v>
      </c>
      <c r="F9510" t="s">
        <v>35235</v>
      </c>
      <c r="G9510" s="2">
        <v>45750</v>
      </c>
      <c r="H9510" t="s">
        <v>56</v>
      </c>
      <c r="I9510">
        <v>3</v>
      </c>
      <c r="J9510">
        <f t="shared" si="298"/>
        <v>90</v>
      </c>
      <c r="K9510" s="3">
        <v>5</v>
      </c>
      <c r="L9510" s="3">
        <f t="shared" si="299"/>
        <v>270</v>
      </c>
      <c r="M9510">
        <v>256.5</v>
      </c>
      <c r="N9510" s="3">
        <f>Table2[[#This Row],[Total Cost]]-Table2[[#This Row],[Total Sales]]</f>
        <v>13.5</v>
      </c>
      <c r="O9510" t="s">
        <v>33</v>
      </c>
      <c r="P9510" t="s">
        <v>17</v>
      </c>
    </row>
    <row r="9511" spans="1:16">
      <c r="A9511" t="s">
        <v>35236</v>
      </c>
      <c r="B9511" t="s">
        <v>35237</v>
      </c>
      <c r="C9511" t="s">
        <v>38041</v>
      </c>
      <c r="D9511" t="s">
        <v>38197</v>
      </c>
      <c r="E9511" t="s">
        <v>23172</v>
      </c>
      <c r="F9511" t="s">
        <v>25268</v>
      </c>
      <c r="G9511" s="2">
        <v>45763</v>
      </c>
      <c r="H9511" t="s">
        <v>56</v>
      </c>
      <c r="I9511">
        <v>4</v>
      </c>
      <c r="J9511">
        <f t="shared" si="298"/>
        <v>90</v>
      </c>
      <c r="K9511" s="3">
        <v>0</v>
      </c>
      <c r="L9511" s="3">
        <f t="shared" si="299"/>
        <v>360</v>
      </c>
      <c r="M9511">
        <v>360</v>
      </c>
      <c r="N9511" s="3">
        <f>Table2[[#This Row],[Total Cost]]-Table2[[#This Row],[Total Sales]]</f>
        <v>0</v>
      </c>
      <c r="O9511" t="s">
        <v>33</v>
      </c>
      <c r="P9511" t="s">
        <v>17</v>
      </c>
    </row>
    <row r="9512" spans="1:16">
      <c r="A9512" t="s">
        <v>35238</v>
      </c>
      <c r="B9512" t="s">
        <v>35239</v>
      </c>
      <c r="C9512" t="s">
        <v>36974</v>
      </c>
      <c r="D9512" t="s">
        <v>37446</v>
      </c>
      <c r="E9512" t="s">
        <v>35240</v>
      </c>
      <c r="F9512" t="s">
        <v>35241</v>
      </c>
      <c r="G9512" s="2">
        <v>45432</v>
      </c>
      <c r="H9512" t="s">
        <v>73</v>
      </c>
      <c r="I9512">
        <v>4</v>
      </c>
      <c r="J9512">
        <f t="shared" si="298"/>
        <v>120</v>
      </c>
      <c r="K9512" s="3">
        <v>0</v>
      </c>
      <c r="L9512" s="3">
        <f t="shared" si="299"/>
        <v>480</v>
      </c>
      <c r="M9512">
        <v>480</v>
      </c>
      <c r="N9512" s="3">
        <f>Table2[[#This Row],[Total Cost]]-Table2[[#This Row],[Total Sales]]</f>
        <v>0</v>
      </c>
      <c r="O9512" t="s">
        <v>23</v>
      </c>
      <c r="P9512" t="s">
        <v>17</v>
      </c>
    </row>
    <row r="9513" spans="1:16">
      <c r="A9513" t="s">
        <v>35242</v>
      </c>
      <c r="B9513" t="s">
        <v>35243</v>
      </c>
      <c r="C9513" t="s">
        <v>38401</v>
      </c>
      <c r="D9513" t="s">
        <v>37134</v>
      </c>
      <c r="E9513" t="s">
        <v>35244</v>
      </c>
      <c r="F9513" t="s">
        <v>20081</v>
      </c>
      <c r="G9513" s="2">
        <v>45586</v>
      </c>
      <c r="H9513" t="s">
        <v>15</v>
      </c>
      <c r="I9513">
        <v>3</v>
      </c>
      <c r="J9513">
        <f t="shared" si="298"/>
        <v>800</v>
      </c>
      <c r="K9513" s="3">
        <v>0</v>
      </c>
      <c r="L9513" s="3">
        <f t="shared" si="299"/>
        <v>2400</v>
      </c>
      <c r="M9513">
        <v>2400</v>
      </c>
      <c r="N9513" s="3">
        <f>Table2[[#This Row],[Total Cost]]-Table2[[#This Row],[Total Sales]]</f>
        <v>0</v>
      </c>
      <c r="O9513" t="s">
        <v>16</v>
      </c>
      <c r="P9513" t="s">
        <v>17</v>
      </c>
    </row>
    <row r="9514" spans="1:16">
      <c r="A9514" t="s">
        <v>35245</v>
      </c>
      <c r="B9514" t="s">
        <v>35246</v>
      </c>
      <c r="C9514" t="s">
        <v>38031</v>
      </c>
      <c r="D9514" t="s">
        <v>36980</v>
      </c>
      <c r="E9514" t="s">
        <v>35247</v>
      </c>
      <c r="F9514" t="s">
        <v>35248</v>
      </c>
      <c r="G9514" s="2">
        <v>45654</v>
      </c>
      <c r="H9514" t="s">
        <v>73</v>
      </c>
      <c r="I9514">
        <v>4</v>
      </c>
      <c r="J9514">
        <f t="shared" si="298"/>
        <v>120</v>
      </c>
      <c r="K9514" s="3">
        <v>10</v>
      </c>
      <c r="L9514" s="3">
        <f t="shared" si="299"/>
        <v>480</v>
      </c>
      <c r="M9514">
        <v>432</v>
      </c>
      <c r="N9514" s="3">
        <f>Table2[[#This Row],[Total Cost]]-Table2[[#This Row],[Total Sales]]</f>
        <v>48</v>
      </c>
      <c r="O9514" t="s">
        <v>16</v>
      </c>
      <c r="P9514" t="s">
        <v>17</v>
      </c>
    </row>
    <row r="9515" spans="1:16">
      <c r="A9515" t="s">
        <v>35249</v>
      </c>
      <c r="B9515" t="s">
        <v>35250</v>
      </c>
      <c r="C9515" t="s">
        <v>37087</v>
      </c>
      <c r="D9515" t="s">
        <v>38017</v>
      </c>
      <c r="E9515" t="s">
        <v>35251</v>
      </c>
      <c r="F9515" t="s">
        <v>35252</v>
      </c>
      <c r="G9515" s="2">
        <v>45439</v>
      </c>
      <c r="H9515" t="s">
        <v>56</v>
      </c>
      <c r="I9515">
        <v>2</v>
      </c>
      <c r="J9515">
        <f t="shared" si="298"/>
        <v>90</v>
      </c>
      <c r="K9515" s="3">
        <v>5</v>
      </c>
      <c r="L9515" s="3">
        <f t="shared" si="299"/>
        <v>180</v>
      </c>
      <c r="M9515">
        <v>171</v>
      </c>
      <c r="N9515" s="3">
        <f>Table2[[#This Row],[Total Cost]]-Table2[[#This Row],[Total Sales]]</f>
        <v>9</v>
      </c>
      <c r="O9515" t="s">
        <v>33</v>
      </c>
      <c r="P9515" t="s">
        <v>17</v>
      </c>
    </row>
    <row r="9516" spans="1:16">
      <c r="A9516" t="s">
        <v>35253</v>
      </c>
      <c r="B9516" t="s">
        <v>35254</v>
      </c>
      <c r="C9516" t="s">
        <v>37182</v>
      </c>
      <c r="D9516" t="s">
        <v>37479</v>
      </c>
      <c r="E9516" t="s">
        <v>942</v>
      </c>
      <c r="F9516" t="s">
        <v>35255</v>
      </c>
      <c r="G9516" s="2">
        <v>45580</v>
      </c>
      <c r="H9516" t="s">
        <v>22</v>
      </c>
      <c r="I9516">
        <v>1</v>
      </c>
      <c r="J9516">
        <f t="shared" si="298"/>
        <v>100</v>
      </c>
      <c r="K9516" s="3">
        <v>5</v>
      </c>
      <c r="L9516" s="3">
        <f t="shared" si="299"/>
        <v>100</v>
      </c>
      <c r="M9516">
        <v>95</v>
      </c>
      <c r="N9516" s="3">
        <f>Table2[[#This Row],[Total Cost]]-Table2[[#This Row],[Total Sales]]</f>
        <v>5</v>
      </c>
      <c r="O9516" t="s">
        <v>33</v>
      </c>
      <c r="P9516" t="s">
        <v>17</v>
      </c>
    </row>
    <row r="9517" spans="1:16">
      <c r="A9517" t="s">
        <v>35256</v>
      </c>
      <c r="B9517" t="s">
        <v>17138</v>
      </c>
      <c r="C9517" t="s">
        <v>36958</v>
      </c>
      <c r="D9517" t="s">
        <v>37032</v>
      </c>
      <c r="E9517" t="s">
        <v>35257</v>
      </c>
      <c r="F9517" t="s">
        <v>35258</v>
      </c>
      <c r="G9517" s="2">
        <v>45695</v>
      </c>
      <c r="H9517" t="s">
        <v>47</v>
      </c>
      <c r="I9517">
        <v>3</v>
      </c>
      <c r="J9517">
        <f t="shared" si="298"/>
        <v>1200</v>
      </c>
      <c r="K9517" s="3">
        <v>0</v>
      </c>
      <c r="L9517" s="3">
        <f t="shared" si="299"/>
        <v>3600</v>
      </c>
      <c r="M9517">
        <v>3600</v>
      </c>
      <c r="N9517" s="3">
        <f>Table2[[#This Row],[Total Cost]]-Table2[[#This Row],[Total Sales]]</f>
        <v>0</v>
      </c>
      <c r="O9517" t="s">
        <v>16</v>
      </c>
      <c r="P9517" t="s">
        <v>17</v>
      </c>
    </row>
    <row r="9518" spans="1:16">
      <c r="A9518" t="s">
        <v>35259</v>
      </c>
      <c r="B9518" t="s">
        <v>35260</v>
      </c>
      <c r="C9518" t="s">
        <v>38088</v>
      </c>
      <c r="D9518" t="s">
        <v>37435</v>
      </c>
      <c r="E9518" t="s">
        <v>35261</v>
      </c>
      <c r="F9518" t="s">
        <v>35262</v>
      </c>
      <c r="G9518" s="2">
        <v>45649</v>
      </c>
      <c r="H9518" t="s">
        <v>56</v>
      </c>
      <c r="I9518">
        <v>3</v>
      </c>
      <c r="J9518">
        <f t="shared" si="298"/>
        <v>90</v>
      </c>
      <c r="K9518" s="3">
        <v>0</v>
      </c>
      <c r="L9518" s="3">
        <f t="shared" si="299"/>
        <v>270</v>
      </c>
      <c r="M9518">
        <v>270</v>
      </c>
      <c r="N9518" s="3">
        <f>Table2[[#This Row],[Total Cost]]-Table2[[#This Row],[Total Sales]]</f>
        <v>0</v>
      </c>
      <c r="O9518" t="s">
        <v>84</v>
      </c>
      <c r="P9518" t="s">
        <v>17</v>
      </c>
    </row>
    <row r="9519" spans="1:16">
      <c r="A9519" t="s">
        <v>35263</v>
      </c>
      <c r="B9519" t="s">
        <v>35264</v>
      </c>
      <c r="C9519" t="s">
        <v>36960</v>
      </c>
      <c r="D9519" t="s">
        <v>37902</v>
      </c>
      <c r="E9519" t="s">
        <v>35265</v>
      </c>
      <c r="F9519" t="s">
        <v>2071</v>
      </c>
      <c r="G9519" s="2">
        <v>45552</v>
      </c>
      <c r="H9519" t="s">
        <v>22</v>
      </c>
      <c r="I9519">
        <v>1</v>
      </c>
      <c r="J9519">
        <f t="shared" si="298"/>
        <v>100</v>
      </c>
      <c r="K9519" s="3">
        <v>5</v>
      </c>
      <c r="L9519" s="3">
        <f t="shared" si="299"/>
        <v>100</v>
      </c>
      <c r="M9519">
        <v>95</v>
      </c>
      <c r="N9519" s="3">
        <f>Table2[[#This Row],[Total Cost]]-Table2[[#This Row],[Total Sales]]</f>
        <v>5</v>
      </c>
      <c r="O9519" t="s">
        <v>90</v>
      </c>
      <c r="P9519" t="s">
        <v>17</v>
      </c>
    </row>
    <row r="9520" spans="1:16">
      <c r="A9520" t="s">
        <v>35266</v>
      </c>
      <c r="B9520" t="s">
        <v>26878</v>
      </c>
      <c r="C9520" t="s">
        <v>37087</v>
      </c>
      <c r="D9520" t="s">
        <v>37495</v>
      </c>
      <c r="E9520" t="s">
        <v>35267</v>
      </c>
      <c r="F9520" t="s">
        <v>32922</v>
      </c>
      <c r="G9520" s="2">
        <v>45636</v>
      </c>
      <c r="H9520" t="s">
        <v>56</v>
      </c>
      <c r="I9520">
        <v>2</v>
      </c>
      <c r="J9520">
        <f t="shared" si="298"/>
        <v>90</v>
      </c>
      <c r="K9520" s="3">
        <v>15</v>
      </c>
      <c r="L9520" s="3">
        <f t="shared" si="299"/>
        <v>180</v>
      </c>
      <c r="M9520">
        <v>153</v>
      </c>
      <c r="N9520" s="3">
        <f>Table2[[#This Row],[Total Cost]]-Table2[[#This Row],[Total Sales]]</f>
        <v>27</v>
      </c>
      <c r="O9520" t="s">
        <v>23</v>
      </c>
      <c r="P9520" t="s">
        <v>78</v>
      </c>
    </row>
    <row r="9521" spans="1:16">
      <c r="A9521" t="s">
        <v>35268</v>
      </c>
      <c r="B9521" t="s">
        <v>35269</v>
      </c>
      <c r="C9521" t="s">
        <v>37540</v>
      </c>
      <c r="D9521" t="s">
        <v>37901</v>
      </c>
      <c r="E9521" t="s">
        <v>35270</v>
      </c>
      <c r="F9521" t="s">
        <v>35271</v>
      </c>
      <c r="G9521" s="2">
        <v>45475</v>
      </c>
      <c r="H9521" t="s">
        <v>83</v>
      </c>
      <c r="I9521">
        <v>3</v>
      </c>
      <c r="J9521">
        <f t="shared" si="298"/>
        <v>150</v>
      </c>
      <c r="K9521" s="3">
        <v>5</v>
      </c>
      <c r="L9521" s="3">
        <f t="shared" si="299"/>
        <v>450</v>
      </c>
      <c r="M9521">
        <v>427.5</v>
      </c>
      <c r="N9521" s="3">
        <f>Table2[[#This Row],[Total Cost]]-Table2[[#This Row],[Total Sales]]</f>
        <v>22.5</v>
      </c>
      <c r="O9521" t="s">
        <v>16</v>
      </c>
      <c r="P9521" t="s">
        <v>17</v>
      </c>
    </row>
    <row r="9522" spans="1:16">
      <c r="A9522" t="s">
        <v>35272</v>
      </c>
      <c r="B9522" t="s">
        <v>35273</v>
      </c>
      <c r="C9522" t="s">
        <v>37090</v>
      </c>
      <c r="D9522" t="s">
        <v>37556</v>
      </c>
      <c r="E9522" t="s">
        <v>35274</v>
      </c>
      <c r="F9522" t="s">
        <v>29367</v>
      </c>
      <c r="G9522" s="2">
        <v>45751</v>
      </c>
      <c r="H9522" t="s">
        <v>73</v>
      </c>
      <c r="I9522">
        <v>1</v>
      </c>
      <c r="J9522">
        <f t="shared" si="298"/>
        <v>120</v>
      </c>
      <c r="K9522" s="3">
        <v>10</v>
      </c>
      <c r="L9522" s="3">
        <f t="shared" si="299"/>
        <v>120</v>
      </c>
      <c r="M9522">
        <v>108</v>
      </c>
      <c r="N9522" s="3">
        <f>Table2[[#This Row],[Total Cost]]-Table2[[#This Row],[Total Sales]]</f>
        <v>12</v>
      </c>
      <c r="O9522" t="s">
        <v>90</v>
      </c>
      <c r="P9522" t="s">
        <v>17</v>
      </c>
    </row>
    <row r="9523" spans="1:16">
      <c r="A9523" t="s">
        <v>35275</v>
      </c>
      <c r="B9523" t="s">
        <v>35276</v>
      </c>
      <c r="C9523" t="s">
        <v>37542</v>
      </c>
      <c r="D9523" t="s">
        <v>37115</v>
      </c>
      <c r="E9523" t="s">
        <v>12354</v>
      </c>
      <c r="F9523" t="s">
        <v>35277</v>
      </c>
      <c r="G9523" s="2">
        <v>45681</v>
      </c>
      <c r="H9523" t="s">
        <v>56</v>
      </c>
      <c r="I9523">
        <v>4</v>
      </c>
      <c r="J9523">
        <f t="shared" si="298"/>
        <v>90</v>
      </c>
      <c r="K9523" s="3">
        <v>0</v>
      </c>
      <c r="L9523" s="3">
        <f t="shared" si="299"/>
        <v>360</v>
      </c>
      <c r="M9523">
        <v>360</v>
      </c>
      <c r="N9523" s="3">
        <f>Table2[[#This Row],[Total Cost]]-Table2[[#This Row],[Total Sales]]</f>
        <v>0</v>
      </c>
      <c r="O9523" t="s">
        <v>33</v>
      </c>
      <c r="P9523" t="s">
        <v>17</v>
      </c>
    </row>
    <row r="9524" spans="1:16">
      <c r="A9524" t="s">
        <v>35278</v>
      </c>
      <c r="B9524" t="s">
        <v>35279</v>
      </c>
      <c r="C9524" t="s">
        <v>37261</v>
      </c>
      <c r="D9524" t="s">
        <v>38472</v>
      </c>
      <c r="E9524" t="s">
        <v>35280</v>
      </c>
      <c r="F9524" t="s">
        <v>35281</v>
      </c>
      <c r="G9524" s="2">
        <v>45614</v>
      </c>
      <c r="H9524" t="s">
        <v>28</v>
      </c>
      <c r="I9524">
        <v>1</v>
      </c>
      <c r="J9524">
        <f t="shared" si="298"/>
        <v>300</v>
      </c>
      <c r="K9524" s="3">
        <v>10</v>
      </c>
      <c r="L9524" s="3">
        <f t="shared" si="299"/>
        <v>300</v>
      </c>
      <c r="M9524">
        <v>270</v>
      </c>
      <c r="N9524" s="3">
        <f>Table2[[#This Row],[Total Cost]]-Table2[[#This Row],[Total Sales]]</f>
        <v>30</v>
      </c>
      <c r="O9524" t="s">
        <v>33</v>
      </c>
      <c r="P9524" t="s">
        <v>17</v>
      </c>
    </row>
    <row r="9525" spans="1:16">
      <c r="A9525" t="s">
        <v>35282</v>
      </c>
      <c r="B9525" t="s">
        <v>35283</v>
      </c>
      <c r="C9525" t="s">
        <v>38506</v>
      </c>
      <c r="D9525" t="s">
        <v>36989</v>
      </c>
      <c r="E9525" t="s">
        <v>20200</v>
      </c>
      <c r="F9525" t="s">
        <v>166</v>
      </c>
      <c r="G9525" s="2">
        <v>45416</v>
      </c>
      <c r="H9525" t="s">
        <v>73</v>
      </c>
      <c r="I9525">
        <v>2</v>
      </c>
      <c r="J9525">
        <f t="shared" si="298"/>
        <v>120</v>
      </c>
      <c r="K9525" s="3">
        <v>0</v>
      </c>
      <c r="L9525" s="3">
        <f t="shared" si="299"/>
        <v>240</v>
      </c>
      <c r="M9525">
        <v>240</v>
      </c>
      <c r="N9525" s="3">
        <f>Table2[[#This Row],[Total Cost]]-Table2[[#This Row],[Total Sales]]</f>
        <v>0</v>
      </c>
      <c r="O9525" t="s">
        <v>33</v>
      </c>
      <c r="P9525" t="s">
        <v>17</v>
      </c>
    </row>
    <row r="9526" spans="1:16">
      <c r="A9526" t="s">
        <v>35284</v>
      </c>
      <c r="B9526" t="s">
        <v>35285</v>
      </c>
      <c r="C9526" t="s">
        <v>37137</v>
      </c>
      <c r="D9526" t="s">
        <v>37296</v>
      </c>
      <c r="E9526" t="s">
        <v>35286</v>
      </c>
      <c r="F9526" t="s">
        <v>35287</v>
      </c>
      <c r="G9526" s="2">
        <v>45434</v>
      </c>
      <c r="H9526" t="s">
        <v>89</v>
      </c>
      <c r="I9526">
        <v>4</v>
      </c>
      <c r="J9526">
        <f t="shared" si="298"/>
        <v>50</v>
      </c>
      <c r="K9526" s="3">
        <v>0</v>
      </c>
      <c r="L9526" s="3">
        <f t="shared" si="299"/>
        <v>200</v>
      </c>
      <c r="M9526">
        <v>200</v>
      </c>
      <c r="N9526" s="3">
        <f>Table2[[#This Row],[Total Cost]]-Table2[[#This Row],[Total Sales]]</f>
        <v>0</v>
      </c>
      <c r="O9526" t="s">
        <v>84</v>
      </c>
      <c r="P9526" t="s">
        <v>17</v>
      </c>
    </row>
    <row r="9527" spans="1:16">
      <c r="A9527" t="s">
        <v>35288</v>
      </c>
      <c r="B9527" t="s">
        <v>35289</v>
      </c>
      <c r="C9527" t="s">
        <v>37077</v>
      </c>
      <c r="D9527" t="s">
        <v>38065</v>
      </c>
      <c r="E9527" t="s">
        <v>35290</v>
      </c>
      <c r="F9527" t="s">
        <v>35291</v>
      </c>
      <c r="G9527" s="2">
        <v>45617</v>
      </c>
      <c r="H9527" t="s">
        <v>47</v>
      </c>
      <c r="I9527">
        <v>2</v>
      </c>
      <c r="J9527">
        <f t="shared" si="298"/>
        <v>1200</v>
      </c>
      <c r="K9527" s="3">
        <v>5</v>
      </c>
      <c r="L9527" s="3">
        <f t="shared" si="299"/>
        <v>2400</v>
      </c>
      <c r="M9527">
        <v>2280</v>
      </c>
      <c r="N9527" s="3">
        <f>Table2[[#This Row],[Total Cost]]-Table2[[#This Row],[Total Sales]]</f>
        <v>120</v>
      </c>
      <c r="O9527" t="s">
        <v>33</v>
      </c>
      <c r="P9527" t="s">
        <v>17</v>
      </c>
    </row>
    <row r="9528" spans="1:16">
      <c r="A9528" t="s">
        <v>35292</v>
      </c>
      <c r="B9528" t="s">
        <v>4972</v>
      </c>
      <c r="C9528" t="s">
        <v>37622</v>
      </c>
      <c r="D9528" t="s">
        <v>37426</v>
      </c>
      <c r="E9528" t="s">
        <v>35293</v>
      </c>
      <c r="F9528" t="s">
        <v>35294</v>
      </c>
      <c r="G9528" s="2">
        <v>45407</v>
      </c>
      <c r="H9528" t="s">
        <v>83</v>
      </c>
      <c r="I9528">
        <v>3</v>
      </c>
      <c r="J9528">
        <f t="shared" si="298"/>
        <v>150</v>
      </c>
      <c r="K9528" s="3">
        <v>5</v>
      </c>
      <c r="L9528" s="3">
        <f t="shared" si="299"/>
        <v>450</v>
      </c>
      <c r="M9528">
        <v>427.5</v>
      </c>
      <c r="N9528" s="3">
        <f>Table2[[#This Row],[Total Cost]]-Table2[[#This Row],[Total Sales]]</f>
        <v>22.5</v>
      </c>
      <c r="O9528" t="s">
        <v>16</v>
      </c>
      <c r="P9528" t="s">
        <v>17</v>
      </c>
    </row>
    <row r="9529" spans="1:16">
      <c r="A9529" t="s">
        <v>35295</v>
      </c>
      <c r="B9529" t="s">
        <v>35296</v>
      </c>
      <c r="C9529" t="s">
        <v>37105</v>
      </c>
      <c r="D9529" t="s">
        <v>37267</v>
      </c>
      <c r="E9529" t="s">
        <v>35297</v>
      </c>
      <c r="F9529" t="s">
        <v>35298</v>
      </c>
      <c r="G9529" s="2">
        <v>45535</v>
      </c>
      <c r="H9529" t="s">
        <v>47</v>
      </c>
      <c r="I9529">
        <v>1</v>
      </c>
      <c r="J9529">
        <f t="shared" si="298"/>
        <v>1200</v>
      </c>
      <c r="K9529" s="3">
        <v>5</v>
      </c>
      <c r="L9529" s="3">
        <f t="shared" si="299"/>
        <v>1200</v>
      </c>
      <c r="M9529">
        <v>1140</v>
      </c>
      <c r="N9529" s="3">
        <f>Table2[[#This Row],[Total Cost]]-Table2[[#This Row],[Total Sales]]</f>
        <v>60</v>
      </c>
      <c r="O9529" t="s">
        <v>90</v>
      </c>
      <c r="P9529" t="s">
        <v>17</v>
      </c>
    </row>
    <row r="9530" spans="1:16">
      <c r="A9530" t="s">
        <v>35299</v>
      </c>
      <c r="B9530" t="s">
        <v>35300</v>
      </c>
      <c r="C9530" t="s">
        <v>38013</v>
      </c>
      <c r="D9530" t="s">
        <v>37011</v>
      </c>
      <c r="E9530" t="s">
        <v>35301</v>
      </c>
      <c r="F9530" t="s">
        <v>35302</v>
      </c>
      <c r="G9530" s="2">
        <v>45461</v>
      </c>
      <c r="H9530" t="s">
        <v>56</v>
      </c>
      <c r="I9530">
        <v>1</v>
      </c>
      <c r="J9530">
        <f t="shared" si="298"/>
        <v>90</v>
      </c>
      <c r="K9530" s="3">
        <v>0</v>
      </c>
      <c r="L9530" s="3">
        <f t="shared" si="299"/>
        <v>90</v>
      </c>
      <c r="M9530">
        <v>90</v>
      </c>
      <c r="N9530" s="3">
        <f>Table2[[#This Row],[Total Cost]]-Table2[[#This Row],[Total Sales]]</f>
        <v>0</v>
      </c>
      <c r="O9530" t="s">
        <v>16</v>
      </c>
      <c r="P9530" t="s">
        <v>17</v>
      </c>
    </row>
    <row r="9531" spans="1:16">
      <c r="A9531" t="s">
        <v>35303</v>
      </c>
      <c r="B9531" t="s">
        <v>35304</v>
      </c>
      <c r="C9531" t="s">
        <v>38063</v>
      </c>
      <c r="D9531" t="s">
        <v>37138</v>
      </c>
      <c r="E9531" t="s">
        <v>35305</v>
      </c>
      <c r="F9531" t="s">
        <v>28690</v>
      </c>
      <c r="G9531" s="2">
        <v>45711</v>
      </c>
      <c r="H9531" t="s">
        <v>42</v>
      </c>
      <c r="I9531">
        <v>3</v>
      </c>
      <c r="J9531">
        <f t="shared" si="298"/>
        <v>200</v>
      </c>
      <c r="K9531" s="3">
        <v>5</v>
      </c>
      <c r="L9531" s="3">
        <f t="shared" si="299"/>
        <v>600</v>
      </c>
      <c r="M9531">
        <v>570</v>
      </c>
      <c r="N9531" s="3">
        <f>Table2[[#This Row],[Total Cost]]-Table2[[#This Row],[Total Sales]]</f>
        <v>30</v>
      </c>
      <c r="O9531" t="s">
        <v>84</v>
      </c>
      <c r="P9531" t="s">
        <v>17</v>
      </c>
    </row>
    <row r="9532" spans="1:16">
      <c r="A9532" t="s">
        <v>35306</v>
      </c>
      <c r="B9532" t="s">
        <v>35307</v>
      </c>
      <c r="C9532" t="s">
        <v>37027</v>
      </c>
      <c r="D9532" t="s">
        <v>38483</v>
      </c>
      <c r="E9532" t="s">
        <v>35308</v>
      </c>
      <c r="F9532" t="s">
        <v>2071</v>
      </c>
      <c r="G9532" s="2">
        <v>45517</v>
      </c>
      <c r="H9532" t="s">
        <v>89</v>
      </c>
      <c r="I9532">
        <v>1</v>
      </c>
      <c r="J9532">
        <f t="shared" si="298"/>
        <v>50</v>
      </c>
      <c r="K9532" s="3">
        <v>0</v>
      </c>
      <c r="L9532" s="3">
        <f t="shared" si="299"/>
        <v>50</v>
      </c>
      <c r="M9532">
        <v>50</v>
      </c>
      <c r="N9532" s="3">
        <f>Table2[[#This Row],[Total Cost]]-Table2[[#This Row],[Total Sales]]</f>
        <v>0</v>
      </c>
      <c r="O9532" t="s">
        <v>84</v>
      </c>
      <c r="P9532" t="s">
        <v>17</v>
      </c>
    </row>
    <row r="9533" spans="1:16">
      <c r="A9533" t="s">
        <v>35309</v>
      </c>
      <c r="B9533" t="s">
        <v>35310</v>
      </c>
      <c r="C9533" t="s">
        <v>37527</v>
      </c>
      <c r="D9533" t="s">
        <v>37362</v>
      </c>
      <c r="E9533" t="s">
        <v>35311</v>
      </c>
      <c r="F9533" t="s">
        <v>35312</v>
      </c>
      <c r="G9533" s="2">
        <v>45724</v>
      </c>
      <c r="H9533" t="s">
        <v>15</v>
      </c>
      <c r="I9533">
        <v>3</v>
      </c>
      <c r="J9533">
        <f t="shared" si="298"/>
        <v>800</v>
      </c>
      <c r="K9533" s="3">
        <v>5</v>
      </c>
      <c r="L9533" s="3">
        <f t="shared" si="299"/>
        <v>2400</v>
      </c>
      <c r="M9533">
        <v>2280</v>
      </c>
      <c r="N9533" s="3">
        <f>Table2[[#This Row],[Total Cost]]-Table2[[#This Row],[Total Sales]]</f>
        <v>120</v>
      </c>
      <c r="O9533" t="s">
        <v>23</v>
      </c>
      <c r="P9533" t="s">
        <v>78</v>
      </c>
    </row>
    <row r="9534" spans="1:16">
      <c r="A9534" t="s">
        <v>35313</v>
      </c>
      <c r="B9534" t="s">
        <v>35314</v>
      </c>
      <c r="C9534" t="s">
        <v>36978</v>
      </c>
      <c r="D9534" t="s">
        <v>36955</v>
      </c>
      <c r="E9534" t="s">
        <v>35315</v>
      </c>
      <c r="F9534" t="s">
        <v>35316</v>
      </c>
      <c r="G9534" s="2">
        <v>45492</v>
      </c>
      <c r="H9534" t="s">
        <v>28</v>
      </c>
      <c r="I9534">
        <v>4</v>
      </c>
      <c r="J9534">
        <f t="shared" si="298"/>
        <v>300</v>
      </c>
      <c r="K9534" s="3">
        <v>0</v>
      </c>
      <c r="L9534" s="3">
        <f t="shared" si="299"/>
        <v>1200</v>
      </c>
      <c r="M9534">
        <v>1200</v>
      </c>
      <c r="N9534" s="3">
        <f>Table2[[#This Row],[Total Cost]]-Table2[[#This Row],[Total Sales]]</f>
        <v>0</v>
      </c>
      <c r="O9534" t="s">
        <v>84</v>
      </c>
      <c r="P9534" t="s">
        <v>17</v>
      </c>
    </row>
    <row r="9535" spans="1:16">
      <c r="A9535" t="s">
        <v>35317</v>
      </c>
      <c r="B9535" t="s">
        <v>35318</v>
      </c>
      <c r="C9535" t="s">
        <v>37224</v>
      </c>
      <c r="D9535" t="s">
        <v>37039</v>
      </c>
      <c r="E9535" t="s">
        <v>35319</v>
      </c>
      <c r="F9535" t="s">
        <v>35320</v>
      </c>
      <c r="G9535" s="2">
        <v>45710</v>
      </c>
      <c r="H9535" t="s">
        <v>15</v>
      </c>
      <c r="I9535">
        <v>3</v>
      </c>
      <c r="J9535">
        <f t="shared" si="298"/>
        <v>800</v>
      </c>
      <c r="K9535" s="3">
        <v>0</v>
      </c>
      <c r="L9535" s="3">
        <f t="shared" si="299"/>
        <v>2400</v>
      </c>
      <c r="M9535">
        <v>2400</v>
      </c>
      <c r="N9535" s="3">
        <f>Table2[[#This Row],[Total Cost]]-Table2[[#This Row],[Total Sales]]</f>
        <v>0</v>
      </c>
      <c r="O9535" t="s">
        <v>90</v>
      </c>
      <c r="P9535" t="s">
        <v>17</v>
      </c>
    </row>
    <row r="9536" spans="1:16">
      <c r="A9536" t="s">
        <v>35321</v>
      </c>
      <c r="B9536" t="s">
        <v>35322</v>
      </c>
      <c r="C9536" t="s">
        <v>37847</v>
      </c>
      <c r="D9536" t="s">
        <v>37010</v>
      </c>
      <c r="E9536" t="s">
        <v>35323</v>
      </c>
      <c r="F9536" t="s">
        <v>9174</v>
      </c>
      <c r="G9536" s="2">
        <v>45512</v>
      </c>
      <c r="H9536" t="s">
        <v>42</v>
      </c>
      <c r="I9536">
        <v>1</v>
      </c>
      <c r="J9536">
        <f t="shared" si="298"/>
        <v>200</v>
      </c>
      <c r="K9536" s="3">
        <v>0</v>
      </c>
      <c r="L9536" s="3">
        <f t="shared" si="299"/>
        <v>200</v>
      </c>
      <c r="M9536">
        <v>200</v>
      </c>
      <c r="N9536" s="3">
        <f>Table2[[#This Row],[Total Cost]]-Table2[[#This Row],[Total Sales]]</f>
        <v>0</v>
      </c>
      <c r="O9536" t="s">
        <v>16</v>
      </c>
      <c r="P9536" t="s">
        <v>17</v>
      </c>
    </row>
    <row r="9537" spans="1:16">
      <c r="A9537" t="s">
        <v>35324</v>
      </c>
      <c r="B9537" t="s">
        <v>35325</v>
      </c>
      <c r="C9537" t="s">
        <v>37163</v>
      </c>
      <c r="D9537" t="s">
        <v>37410</v>
      </c>
      <c r="E9537" t="s">
        <v>4973</v>
      </c>
      <c r="F9537" t="s">
        <v>35326</v>
      </c>
      <c r="G9537" s="2">
        <v>45586</v>
      </c>
      <c r="H9537" t="s">
        <v>15</v>
      </c>
      <c r="I9537">
        <v>3</v>
      </c>
      <c r="J9537">
        <f t="shared" si="298"/>
        <v>800</v>
      </c>
      <c r="K9537" s="3">
        <v>10</v>
      </c>
      <c r="L9537" s="3">
        <f t="shared" si="299"/>
        <v>2400</v>
      </c>
      <c r="M9537">
        <v>2160</v>
      </c>
      <c r="N9537" s="3">
        <f>Table2[[#This Row],[Total Cost]]-Table2[[#This Row],[Total Sales]]</f>
        <v>240</v>
      </c>
      <c r="O9537" t="s">
        <v>23</v>
      </c>
      <c r="P9537" t="s">
        <v>17</v>
      </c>
    </row>
    <row r="9538" spans="1:16">
      <c r="A9538" t="s">
        <v>35327</v>
      </c>
      <c r="B9538" t="s">
        <v>35328</v>
      </c>
      <c r="C9538" t="s">
        <v>37243</v>
      </c>
      <c r="D9538" t="s">
        <v>38330</v>
      </c>
      <c r="E9538" t="s">
        <v>35329</v>
      </c>
      <c r="F9538" t="s">
        <v>35330</v>
      </c>
      <c r="G9538" s="2">
        <v>45710</v>
      </c>
      <c r="H9538" t="s">
        <v>56</v>
      </c>
      <c r="I9538">
        <v>3</v>
      </c>
      <c r="J9538">
        <f t="shared" si="298"/>
        <v>90</v>
      </c>
      <c r="K9538" s="3">
        <v>5</v>
      </c>
      <c r="L9538" s="3">
        <f t="shared" si="299"/>
        <v>270</v>
      </c>
      <c r="M9538">
        <v>256.5</v>
      </c>
      <c r="N9538" s="3">
        <f>Table2[[#This Row],[Total Cost]]-Table2[[#This Row],[Total Sales]]</f>
        <v>13.5</v>
      </c>
      <c r="O9538" t="s">
        <v>84</v>
      </c>
      <c r="P9538" t="s">
        <v>78</v>
      </c>
    </row>
    <row r="9539" spans="1:16">
      <c r="A9539" t="s">
        <v>35331</v>
      </c>
      <c r="B9539" t="s">
        <v>35332</v>
      </c>
      <c r="C9539" t="s">
        <v>37388</v>
      </c>
      <c r="D9539" t="s">
        <v>37039</v>
      </c>
      <c r="E9539" t="s">
        <v>35333</v>
      </c>
      <c r="F9539" t="s">
        <v>35334</v>
      </c>
      <c r="G9539" s="2">
        <v>45434</v>
      </c>
      <c r="H9539" t="s">
        <v>22</v>
      </c>
      <c r="I9539">
        <v>3</v>
      </c>
      <c r="J9539">
        <f t="shared" ref="J9539:J9602" si="300">L9539/I9539</f>
        <v>100</v>
      </c>
      <c r="K9539" s="3">
        <v>10</v>
      </c>
      <c r="L9539" s="3">
        <f t="shared" si="299"/>
        <v>300</v>
      </c>
      <c r="M9539">
        <v>270</v>
      </c>
      <c r="N9539" s="3">
        <f>Table2[[#This Row],[Total Cost]]-Table2[[#This Row],[Total Sales]]</f>
        <v>30</v>
      </c>
      <c r="O9539" t="s">
        <v>23</v>
      </c>
      <c r="P9539" t="s">
        <v>17</v>
      </c>
    </row>
    <row r="9540" spans="1:16">
      <c r="A9540" t="s">
        <v>35335</v>
      </c>
      <c r="B9540" t="s">
        <v>35336</v>
      </c>
      <c r="C9540" t="s">
        <v>36984</v>
      </c>
      <c r="D9540" t="s">
        <v>38507</v>
      </c>
      <c r="E9540" t="s">
        <v>35337</v>
      </c>
      <c r="F9540" t="s">
        <v>17205</v>
      </c>
      <c r="G9540" s="2">
        <v>45478</v>
      </c>
      <c r="H9540" t="s">
        <v>42</v>
      </c>
      <c r="I9540">
        <v>3</v>
      </c>
      <c r="J9540">
        <f t="shared" si="300"/>
        <v>200</v>
      </c>
      <c r="K9540" s="3">
        <v>5</v>
      </c>
      <c r="L9540" s="3">
        <f t="shared" si="299"/>
        <v>600</v>
      </c>
      <c r="M9540">
        <v>570</v>
      </c>
      <c r="N9540" s="3">
        <f>Table2[[#This Row],[Total Cost]]-Table2[[#This Row],[Total Sales]]</f>
        <v>30</v>
      </c>
      <c r="O9540" t="s">
        <v>33</v>
      </c>
      <c r="P9540" t="s">
        <v>17</v>
      </c>
    </row>
    <row r="9541" spans="1:16">
      <c r="A9541" t="s">
        <v>35338</v>
      </c>
      <c r="B9541" t="s">
        <v>35339</v>
      </c>
      <c r="C9541" t="s">
        <v>36990</v>
      </c>
      <c r="D9541" t="s">
        <v>37054</v>
      </c>
      <c r="E9541" t="s">
        <v>35340</v>
      </c>
      <c r="F9541" t="s">
        <v>35341</v>
      </c>
      <c r="G9541" s="2">
        <v>45514</v>
      </c>
      <c r="H9541" t="s">
        <v>56</v>
      </c>
      <c r="I9541">
        <v>4</v>
      </c>
      <c r="J9541">
        <f t="shared" si="300"/>
        <v>90</v>
      </c>
      <c r="K9541" s="3">
        <v>10</v>
      </c>
      <c r="L9541" s="3">
        <f t="shared" si="299"/>
        <v>360</v>
      </c>
      <c r="M9541">
        <v>324</v>
      </c>
      <c r="N9541" s="3">
        <f>Table2[[#This Row],[Total Cost]]-Table2[[#This Row],[Total Sales]]</f>
        <v>36</v>
      </c>
      <c r="O9541" t="s">
        <v>23</v>
      </c>
      <c r="P9541" t="s">
        <v>17</v>
      </c>
    </row>
    <row r="9542" spans="1:16">
      <c r="A9542" t="s">
        <v>35342</v>
      </c>
      <c r="B9542" t="s">
        <v>35343</v>
      </c>
      <c r="C9542" t="s">
        <v>37099</v>
      </c>
      <c r="D9542" t="s">
        <v>37510</v>
      </c>
      <c r="E9542" t="s">
        <v>35344</v>
      </c>
      <c r="F9542" t="s">
        <v>35345</v>
      </c>
      <c r="G9542" s="2">
        <v>45577</v>
      </c>
      <c r="H9542" t="s">
        <v>73</v>
      </c>
      <c r="I9542">
        <v>2</v>
      </c>
      <c r="J9542">
        <f t="shared" si="300"/>
        <v>120</v>
      </c>
      <c r="K9542" s="3">
        <v>0</v>
      </c>
      <c r="L9542" s="3">
        <f t="shared" ref="L9542:L9605" si="301">M9542/(1-K9542/100)</f>
        <v>240</v>
      </c>
      <c r="M9542">
        <v>240</v>
      </c>
      <c r="N9542" s="3">
        <f>Table2[[#This Row],[Total Cost]]-Table2[[#This Row],[Total Sales]]</f>
        <v>0</v>
      </c>
      <c r="O9542" t="s">
        <v>84</v>
      </c>
      <c r="P9542" t="s">
        <v>17</v>
      </c>
    </row>
    <row r="9543" spans="1:16">
      <c r="A9543" t="s">
        <v>35346</v>
      </c>
      <c r="B9543" t="s">
        <v>35347</v>
      </c>
      <c r="C9543" t="s">
        <v>37759</v>
      </c>
      <c r="D9543" t="s">
        <v>37995</v>
      </c>
      <c r="E9543" t="s">
        <v>35348</v>
      </c>
      <c r="F9543" t="s">
        <v>35349</v>
      </c>
      <c r="G9543" s="2">
        <v>45408</v>
      </c>
      <c r="H9543" t="s">
        <v>73</v>
      </c>
      <c r="I9543">
        <v>4</v>
      </c>
      <c r="J9543">
        <f t="shared" si="300"/>
        <v>120</v>
      </c>
      <c r="K9543" s="3">
        <v>15</v>
      </c>
      <c r="L9543" s="3">
        <f t="shared" si="301"/>
        <v>480</v>
      </c>
      <c r="M9543">
        <v>408</v>
      </c>
      <c r="N9543" s="3">
        <f>Table2[[#This Row],[Total Cost]]-Table2[[#This Row],[Total Sales]]</f>
        <v>72</v>
      </c>
      <c r="O9543" t="s">
        <v>16</v>
      </c>
      <c r="P9543" t="s">
        <v>17</v>
      </c>
    </row>
    <row r="9544" spans="1:16">
      <c r="A9544" t="s">
        <v>35350</v>
      </c>
      <c r="B9544" t="s">
        <v>24554</v>
      </c>
      <c r="C9544" t="s">
        <v>37129</v>
      </c>
      <c r="D9544" t="s">
        <v>37003</v>
      </c>
      <c r="E9544" t="s">
        <v>35351</v>
      </c>
      <c r="F9544" t="s">
        <v>35352</v>
      </c>
      <c r="G9544" s="2">
        <v>45435</v>
      </c>
      <c r="H9544" t="s">
        <v>22</v>
      </c>
      <c r="I9544">
        <v>3</v>
      </c>
      <c r="J9544">
        <f t="shared" si="300"/>
        <v>100</v>
      </c>
      <c r="K9544" s="3">
        <v>5</v>
      </c>
      <c r="L9544" s="3">
        <f t="shared" si="301"/>
        <v>300</v>
      </c>
      <c r="M9544">
        <v>285</v>
      </c>
      <c r="N9544" s="3">
        <f>Table2[[#This Row],[Total Cost]]-Table2[[#This Row],[Total Sales]]</f>
        <v>15</v>
      </c>
      <c r="O9544" t="s">
        <v>16</v>
      </c>
      <c r="P9544" t="s">
        <v>17</v>
      </c>
    </row>
    <row r="9545" spans="1:16">
      <c r="A9545" t="s">
        <v>35353</v>
      </c>
      <c r="B9545" t="s">
        <v>35354</v>
      </c>
      <c r="C9545" t="s">
        <v>37068</v>
      </c>
      <c r="D9545" t="s">
        <v>38293</v>
      </c>
      <c r="E9545" t="s">
        <v>35355</v>
      </c>
      <c r="F9545" t="s">
        <v>1832</v>
      </c>
      <c r="G9545" s="2">
        <v>45408</v>
      </c>
      <c r="H9545" t="s">
        <v>89</v>
      </c>
      <c r="I9545">
        <v>3</v>
      </c>
      <c r="J9545">
        <f t="shared" si="300"/>
        <v>50</v>
      </c>
      <c r="K9545" s="3">
        <v>0</v>
      </c>
      <c r="L9545" s="3">
        <f t="shared" si="301"/>
        <v>150</v>
      </c>
      <c r="M9545">
        <v>150</v>
      </c>
      <c r="N9545" s="3">
        <f>Table2[[#This Row],[Total Cost]]-Table2[[#This Row],[Total Sales]]</f>
        <v>0</v>
      </c>
      <c r="O9545" t="s">
        <v>23</v>
      </c>
      <c r="P9545" t="s">
        <v>17</v>
      </c>
    </row>
    <row r="9546" spans="1:16">
      <c r="A9546" t="s">
        <v>35356</v>
      </c>
      <c r="B9546" t="s">
        <v>35357</v>
      </c>
      <c r="C9546" t="s">
        <v>37454</v>
      </c>
      <c r="D9546" t="s">
        <v>38372</v>
      </c>
      <c r="E9546" t="s">
        <v>35358</v>
      </c>
      <c r="F9546" t="s">
        <v>35359</v>
      </c>
      <c r="G9546" s="2">
        <v>45684</v>
      </c>
      <c r="H9546" t="s">
        <v>15</v>
      </c>
      <c r="I9546">
        <v>3</v>
      </c>
      <c r="J9546">
        <f t="shared" si="300"/>
        <v>800</v>
      </c>
      <c r="K9546" s="3">
        <v>10</v>
      </c>
      <c r="L9546" s="3">
        <f t="shared" si="301"/>
        <v>2400</v>
      </c>
      <c r="M9546">
        <v>2160</v>
      </c>
      <c r="N9546" s="3">
        <f>Table2[[#This Row],[Total Cost]]-Table2[[#This Row],[Total Sales]]</f>
        <v>240</v>
      </c>
      <c r="O9546" t="s">
        <v>90</v>
      </c>
      <c r="P9546" t="s">
        <v>17</v>
      </c>
    </row>
    <row r="9547" spans="1:16">
      <c r="A9547" t="s">
        <v>35360</v>
      </c>
      <c r="B9547" t="s">
        <v>6112</v>
      </c>
      <c r="C9547" t="s">
        <v>37087</v>
      </c>
      <c r="D9547" t="s">
        <v>37402</v>
      </c>
      <c r="E9547" t="s">
        <v>35361</v>
      </c>
      <c r="F9547" t="s">
        <v>35362</v>
      </c>
      <c r="G9547" s="2">
        <v>45462</v>
      </c>
      <c r="H9547" t="s">
        <v>15</v>
      </c>
      <c r="I9547">
        <v>1</v>
      </c>
      <c r="J9547">
        <f t="shared" si="300"/>
        <v>800</v>
      </c>
      <c r="K9547" s="3">
        <v>0</v>
      </c>
      <c r="L9547" s="3">
        <f t="shared" si="301"/>
        <v>800</v>
      </c>
      <c r="M9547">
        <v>800</v>
      </c>
      <c r="N9547" s="3">
        <f>Table2[[#This Row],[Total Cost]]-Table2[[#This Row],[Total Sales]]</f>
        <v>0</v>
      </c>
      <c r="O9547" t="s">
        <v>33</v>
      </c>
      <c r="P9547" t="s">
        <v>17</v>
      </c>
    </row>
    <row r="9548" spans="1:16">
      <c r="A9548" t="s">
        <v>35363</v>
      </c>
      <c r="B9548" t="s">
        <v>35364</v>
      </c>
      <c r="C9548" t="s">
        <v>36950</v>
      </c>
      <c r="D9548" t="s">
        <v>36975</v>
      </c>
      <c r="E9548" t="s">
        <v>33966</v>
      </c>
      <c r="F9548" t="s">
        <v>35365</v>
      </c>
      <c r="G9548" s="2">
        <v>45441</v>
      </c>
      <c r="H9548" t="s">
        <v>42</v>
      </c>
      <c r="I9548">
        <v>4</v>
      </c>
      <c r="J9548">
        <f t="shared" si="300"/>
        <v>200</v>
      </c>
      <c r="K9548" s="3">
        <v>0</v>
      </c>
      <c r="L9548" s="3">
        <f t="shared" si="301"/>
        <v>800</v>
      </c>
      <c r="M9548">
        <v>800</v>
      </c>
      <c r="N9548" s="3">
        <f>Table2[[#This Row],[Total Cost]]-Table2[[#This Row],[Total Sales]]</f>
        <v>0</v>
      </c>
      <c r="O9548" t="s">
        <v>16</v>
      </c>
      <c r="P9548" t="s">
        <v>17</v>
      </c>
    </row>
    <row r="9549" spans="1:16">
      <c r="A9549" t="s">
        <v>35366</v>
      </c>
      <c r="B9549" t="s">
        <v>35367</v>
      </c>
      <c r="C9549" t="s">
        <v>37293</v>
      </c>
      <c r="D9549" t="s">
        <v>37807</v>
      </c>
      <c r="E9549" t="s">
        <v>35368</v>
      </c>
      <c r="F9549" t="s">
        <v>12261</v>
      </c>
      <c r="G9549" s="2">
        <v>45756</v>
      </c>
      <c r="H9549" t="s">
        <v>89</v>
      </c>
      <c r="I9549">
        <v>1</v>
      </c>
      <c r="J9549">
        <f t="shared" si="300"/>
        <v>50</v>
      </c>
      <c r="K9549" s="3">
        <v>0</v>
      </c>
      <c r="L9549" s="3">
        <f t="shared" si="301"/>
        <v>50</v>
      </c>
      <c r="M9549">
        <v>50</v>
      </c>
      <c r="N9549" s="3">
        <f>Table2[[#This Row],[Total Cost]]-Table2[[#This Row],[Total Sales]]</f>
        <v>0</v>
      </c>
      <c r="O9549" t="s">
        <v>84</v>
      </c>
      <c r="P9549" t="s">
        <v>17</v>
      </c>
    </row>
    <row r="9550" spans="1:16">
      <c r="A9550" t="s">
        <v>35369</v>
      </c>
      <c r="B9550" t="s">
        <v>35370</v>
      </c>
      <c r="C9550" t="s">
        <v>37265</v>
      </c>
      <c r="D9550" t="s">
        <v>37325</v>
      </c>
      <c r="E9550" t="s">
        <v>35371</v>
      </c>
      <c r="F9550" t="s">
        <v>2570</v>
      </c>
      <c r="G9550" s="2">
        <v>45525</v>
      </c>
      <c r="H9550" t="s">
        <v>47</v>
      </c>
      <c r="I9550">
        <v>1</v>
      </c>
      <c r="J9550">
        <f t="shared" si="300"/>
        <v>1200</v>
      </c>
      <c r="K9550" s="3">
        <v>5</v>
      </c>
      <c r="L9550" s="3">
        <f t="shared" si="301"/>
        <v>1200</v>
      </c>
      <c r="M9550">
        <v>1140</v>
      </c>
      <c r="N9550" s="3">
        <f>Table2[[#This Row],[Total Cost]]-Table2[[#This Row],[Total Sales]]</f>
        <v>60</v>
      </c>
      <c r="O9550" t="s">
        <v>84</v>
      </c>
      <c r="P9550" t="s">
        <v>17</v>
      </c>
    </row>
    <row r="9551" spans="1:16">
      <c r="A9551" t="s">
        <v>35372</v>
      </c>
      <c r="B9551" t="s">
        <v>2274</v>
      </c>
      <c r="C9551" t="s">
        <v>37062</v>
      </c>
      <c r="D9551" t="s">
        <v>36983</v>
      </c>
      <c r="E9551" t="s">
        <v>35373</v>
      </c>
      <c r="F9551" t="s">
        <v>35374</v>
      </c>
      <c r="G9551" s="2">
        <v>45459</v>
      </c>
      <c r="H9551" t="s">
        <v>56</v>
      </c>
      <c r="I9551">
        <v>1</v>
      </c>
      <c r="J9551">
        <f t="shared" si="300"/>
        <v>90</v>
      </c>
      <c r="K9551" s="3">
        <v>0</v>
      </c>
      <c r="L9551" s="3">
        <f t="shared" si="301"/>
        <v>90</v>
      </c>
      <c r="M9551">
        <v>90</v>
      </c>
      <c r="N9551" s="3">
        <f>Table2[[#This Row],[Total Cost]]-Table2[[#This Row],[Total Sales]]</f>
        <v>0</v>
      </c>
      <c r="O9551" t="s">
        <v>23</v>
      </c>
      <c r="P9551" t="s">
        <v>17</v>
      </c>
    </row>
    <row r="9552" spans="1:16">
      <c r="A9552" t="s">
        <v>35375</v>
      </c>
      <c r="B9552" t="s">
        <v>35376</v>
      </c>
      <c r="C9552" t="s">
        <v>37103</v>
      </c>
      <c r="D9552" t="s">
        <v>37549</v>
      </c>
      <c r="E9552" t="s">
        <v>35377</v>
      </c>
      <c r="F9552" t="s">
        <v>35378</v>
      </c>
      <c r="G9552" s="2">
        <v>45764</v>
      </c>
      <c r="H9552" t="s">
        <v>83</v>
      </c>
      <c r="I9552">
        <v>4</v>
      </c>
      <c r="J9552">
        <f t="shared" si="300"/>
        <v>150</v>
      </c>
      <c r="K9552" s="3">
        <v>0</v>
      </c>
      <c r="L9552" s="3">
        <f t="shared" si="301"/>
        <v>600</v>
      </c>
      <c r="M9552">
        <v>600</v>
      </c>
      <c r="N9552" s="3">
        <f>Table2[[#This Row],[Total Cost]]-Table2[[#This Row],[Total Sales]]</f>
        <v>0</v>
      </c>
      <c r="O9552" t="s">
        <v>84</v>
      </c>
      <c r="P9552" t="s">
        <v>17</v>
      </c>
    </row>
    <row r="9553" spans="1:16">
      <c r="A9553" t="s">
        <v>35379</v>
      </c>
      <c r="B9553" t="s">
        <v>35380</v>
      </c>
      <c r="C9553" t="s">
        <v>37010</v>
      </c>
      <c r="D9553" t="s">
        <v>37115</v>
      </c>
      <c r="E9553" t="s">
        <v>35381</v>
      </c>
      <c r="F9553" t="s">
        <v>35382</v>
      </c>
      <c r="G9553" s="2">
        <v>45746</v>
      </c>
      <c r="H9553" t="s">
        <v>22</v>
      </c>
      <c r="I9553">
        <v>3</v>
      </c>
      <c r="J9553">
        <f t="shared" si="300"/>
        <v>100</v>
      </c>
      <c r="K9553" s="3">
        <v>5</v>
      </c>
      <c r="L9553" s="3">
        <f t="shared" si="301"/>
        <v>300</v>
      </c>
      <c r="M9553">
        <v>285</v>
      </c>
      <c r="N9553" s="3">
        <f>Table2[[#This Row],[Total Cost]]-Table2[[#This Row],[Total Sales]]</f>
        <v>15</v>
      </c>
      <c r="O9553" t="s">
        <v>33</v>
      </c>
      <c r="P9553" t="s">
        <v>17</v>
      </c>
    </row>
    <row r="9554" spans="1:16">
      <c r="A9554" t="s">
        <v>35383</v>
      </c>
      <c r="B9554" t="s">
        <v>2463</v>
      </c>
      <c r="C9554" t="s">
        <v>37575</v>
      </c>
      <c r="D9554" t="s">
        <v>36961</v>
      </c>
      <c r="E9554" t="s">
        <v>35384</v>
      </c>
      <c r="F9554" t="s">
        <v>13388</v>
      </c>
      <c r="G9554" s="2">
        <v>45506</v>
      </c>
      <c r="H9554" t="s">
        <v>56</v>
      </c>
      <c r="I9554">
        <v>1</v>
      </c>
      <c r="J9554">
        <f t="shared" si="300"/>
        <v>90</v>
      </c>
      <c r="K9554" s="3">
        <v>0</v>
      </c>
      <c r="L9554" s="3">
        <f t="shared" si="301"/>
        <v>90</v>
      </c>
      <c r="M9554">
        <v>90</v>
      </c>
      <c r="N9554" s="3">
        <f>Table2[[#This Row],[Total Cost]]-Table2[[#This Row],[Total Sales]]</f>
        <v>0</v>
      </c>
      <c r="O9554" t="s">
        <v>23</v>
      </c>
      <c r="P9554" t="s">
        <v>17</v>
      </c>
    </row>
    <row r="9555" spans="1:16">
      <c r="A9555" t="s">
        <v>35385</v>
      </c>
      <c r="B9555" t="s">
        <v>35386</v>
      </c>
      <c r="C9555" t="s">
        <v>37364</v>
      </c>
      <c r="D9555" t="s">
        <v>37209</v>
      </c>
      <c r="E9555" t="s">
        <v>35387</v>
      </c>
      <c r="F9555" t="s">
        <v>35388</v>
      </c>
      <c r="G9555" s="2">
        <v>45496</v>
      </c>
      <c r="H9555" t="s">
        <v>89</v>
      </c>
      <c r="I9555">
        <v>3</v>
      </c>
      <c r="J9555">
        <f t="shared" si="300"/>
        <v>50</v>
      </c>
      <c r="K9555" s="3">
        <v>10</v>
      </c>
      <c r="L9555" s="3">
        <f t="shared" si="301"/>
        <v>150</v>
      </c>
      <c r="M9555">
        <v>135</v>
      </c>
      <c r="N9555" s="3">
        <f>Table2[[#This Row],[Total Cost]]-Table2[[#This Row],[Total Sales]]</f>
        <v>15</v>
      </c>
      <c r="O9555" t="s">
        <v>84</v>
      </c>
      <c r="P9555" t="s">
        <v>17</v>
      </c>
    </row>
    <row r="9556" spans="1:16">
      <c r="A9556" t="s">
        <v>35389</v>
      </c>
      <c r="B9556" t="s">
        <v>35390</v>
      </c>
      <c r="C9556" t="s">
        <v>37017</v>
      </c>
      <c r="D9556" t="s">
        <v>37763</v>
      </c>
      <c r="E9556" t="s">
        <v>35391</v>
      </c>
      <c r="F9556" t="s">
        <v>35392</v>
      </c>
      <c r="G9556" s="2">
        <v>45655</v>
      </c>
      <c r="H9556" t="s">
        <v>89</v>
      </c>
      <c r="I9556">
        <v>3</v>
      </c>
      <c r="J9556">
        <f t="shared" si="300"/>
        <v>50</v>
      </c>
      <c r="K9556" s="3">
        <v>5</v>
      </c>
      <c r="L9556" s="3">
        <f t="shared" si="301"/>
        <v>150</v>
      </c>
      <c r="M9556">
        <v>142.5</v>
      </c>
      <c r="N9556" s="3">
        <f>Table2[[#This Row],[Total Cost]]-Table2[[#This Row],[Total Sales]]</f>
        <v>7.5</v>
      </c>
      <c r="O9556" t="s">
        <v>16</v>
      </c>
      <c r="P9556" t="s">
        <v>17</v>
      </c>
    </row>
    <row r="9557" spans="1:16">
      <c r="A9557" s="1" t="s">
        <v>35393</v>
      </c>
      <c r="B9557" t="s">
        <v>35394</v>
      </c>
      <c r="C9557" t="s">
        <v>37137</v>
      </c>
      <c r="D9557" t="s">
        <v>37777</v>
      </c>
      <c r="E9557" t="s">
        <v>35395</v>
      </c>
      <c r="F9557" t="s">
        <v>19699</v>
      </c>
      <c r="G9557" s="2">
        <v>45760</v>
      </c>
      <c r="H9557" t="s">
        <v>73</v>
      </c>
      <c r="I9557">
        <v>4</v>
      </c>
      <c r="J9557">
        <f t="shared" si="300"/>
        <v>120</v>
      </c>
      <c r="K9557" s="3">
        <v>5</v>
      </c>
      <c r="L9557" s="3">
        <f t="shared" si="301"/>
        <v>480</v>
      </c>
      <c r="M9557">
        <v>456</v>
      </c>
      <c r="N9557" s="3">
        <f>Table2[[#This Row],[Total Cost]]-Table2[[#This Row],[Total Sales]]</f>
        <v>24</v>
      </c>
      <c r="O9557" t="s">
        <v>33</v>
      </c>
      <c r="P9557" t="s">
        <v>17</v>
      </c>
    </row>
    <row r="9558" spans="1:16">
      <c r="A9558" t="s">
        <v>35396</v>
      </c>
      <c r="B9558" t="s">
        <v>35397</v>
      </c>
      <c r="C9558" t="s">
        <v>37710</v>
      </c>
      <c r="D9558" t="s">
        <v>37063</v>
      </c>
      <c r="E9558" t="s">
        <v>35398</v>
      </c>
      <c r="F9558" t="s">
        <v>35399</v>
      </c>
      <c r="G9558" s="2">
        <v>45546</v>
      </c>
      <c r="H9558" t="s">
        <v>42</v>
      </c>
      <c r="I9558">
        <v>2</v>
      </c>
      <c r="J9558">
        <f t="shared" si="300"/>
        <v>200</v>
      </c>
      <c r="K9558" s="3">
        <v>0</v>
      </c>
      <c r="L9558" s="3">
        <f t="shared" si="301"/>
        <v>400</v>
      </c>
      <c r="M9558">
        <v>400</v>
      </c>
      <c r="N9558" s="3">
        <f>Table2[[#This Row],[Total Cost]]-Table2[[#This Row],[Total Sales]]</f>
        <v>0</v>
      </c>
      <c r="O9558" t="s">
        <v>23</v>
      </c>
      <c r="P9558" t="s">
        <v>17</v>
      </c>
    </row>
    <row r="9559" spans="1:16">
      <c r="A9559" t="s">
        <v>35400</v>
      </c>
      <c r="B9559" t="s">
        <v>35401</v>
      </c>
      <c r="C9559" t="s">
        <v>38508</v>
      </c>
      <c r="D9559" t="s">
        <v>36961</v>
      </c>
      <c r="E9559" t="s">
        <v>35402</v>
      </c>
      <c r="F9559" t="s">
        <v>4836</v>
      </c>
      <c r="G9559" s="2">
        <v>45641</v>
      </c>
      <c r="H9559" t="s">
        <v>22</v>
      </c>
      <c r="I9559">
        <v>1</v>
      </c>
      <c r="J9559">
        <f t="shared" si="300"/>
        <v>100</v>
      </c>
      <c r="K9559" s="3">
        <v>0</v>
      </c>
      <c r="L9559" s="3">
        <f t="shared" si="301"/>
        <v>100</v>
      </c>
      <c r="M9559">
        <v>100</v>
      </c>
      <c r="N9559" s="3">
        <f>Table2[[#This Row],[Total Cost]]-Table2[[#This Row],[Total Sales]]</f>
        <v>0</v>
      </c>
      <c r="O9559" t="s">
        <v>16</v>
      </c>
      <c r="P9559" t="s">
        <v>17</v>
      </c>
    </row>
    <row r="9560" spans="1:16">
      <c r="A9560" t="s">
        <v>35403</v>
      </c>
      <c r="B9560" t="s">
        <v>35404</v>
      </c>
      <c r="C9560" t="s">
        <v>37040</v>
      </c>
      <c r="D9560" t="s">
        <v>38352</v>
      </c>
      <c r="E9560" t="s">
        <v>35405</v>
      </c>
      <c r="F9560" t="s">
        <v>35406</v>
      </c>
      <c r="G9560" s="2">
        <v>45676</v>
      </c>
      <c r="H9560" t="s">
        <v>42</v>
      </c>
      <c r="I9560">
        <v>3</v>
      </c>
      <c r="J9560">
        <f t="shared" si="300"/>
        <v>200</v>
      </c>
      <c r="K9560" s="3">
        <v>0</v>
      </c>
      <c r="L9560" s="3">
        <f t="shared" si="301"/>
        <v>600</v>
      </c>
      <c r="M9560">
        <v>600</v>
      </c>
      <c r="N9560" s="3">
        <f>Table2[[#This Row],[Total Cost]]-Table2[[#This Row],[Total Sales]]</f>
        <v>0</v>
      </c>
      <c r="O9560" t="s">
        <v>90</v>
      </c>
      <c r="P9560" t="s">
        <v>17</v>
      </c>
    </row>
    <row r="9561" spans="1:16">
      <c r="A9561" t="s">
        <v>35407</v>
      </c>
      <c r="B9561" t="s">
        <v>35408</v>
      </c>
      <c r="C9561" t="s">
        <v>37273</v>
      </c>
      <c r="D9561" t="s">
        <v>37023</v>
      </c>
      <c r="E9561" t="s">
        <v>35409</v>
      </c>
      <c r="F9561" t="s">
        <v>7617</v>
      </c>
      <c r="G9561" s="2">
        <v>45733</v>
      </c>
      <c r="H9561" t="s">
        <v>42</v>
      </c>
      <c r="I9561">
        <v>4</v>
      </c>
      <c r="J9561">
        <f t="shared" si="300"/>
        <v>200</v>
      </c>
      <c r="K9561" s="3">
        <v>0</v>
      </c>
      <c r="L9561" s="3">
        <f t="shared" si="301"/>
        <v>800</v>
      </c>
      <c r="M9561">
        <v>800</v>
      </c>
      <c r="N9561" s="3">
        <f>Table2[[#This Row],[Total Cost]]-Table2[[#This Row],[Total Sales]]</f>
        <v>0</v>
      </c>
      <c r="O9561" t="s">
        <v>84</v>
      </c>
      <c r="P9561" t="s">
        <v>78</v>
      </c>
    </row>
    <row r="9562" spans="1:16">
      <c r="A9562" t="s">
        <v>35410</v>
      </c>
      <c r="B9562" t="s">
        <v>35411</v>
      </c>
      <c r="C9562" t="s">
        <v>36958</v>
      </c>
      <c r="D9562" t="s">
        <v>37642</v>
      </c>
      <c r="E9562" t="s">
        <v>13930</v>
      </c>
      <c r="F9562" t="s">
        <v>4306</v>
      </c>
      <c r="G9562" s="2">
        <v>45653</v>
      </c>
      <c r="H9562" t="s">
        <v>56</v>
      </c>
      <c r="I9562">
        <v>3</v>
      </c>
      <c r="J9562">
        <f t="shared" si="300"/>
        <v>90</v>
      </c>
      <c r="K9562" s="3">
        <v>5</v>
      </c>
      <c r="L9562" s="3">
        <f t="shared" si="301"/>
        <v>270</v>
      </c>
      <c r="M9562">
        <v>256.5</v>
      </c>
      <c r="N9562" s="3">
        <f>Table2[[#This Row],[Total Cost]]-Table2[[#This Row],[Total Sales]]</f>
        <v>13.5</v>
      </c>
      <c r="O9562" t="s">
        <v>23</v>
      </c>
      <c r="P9562" t="s">
        <v>17</v>
      </c>
    </row>
    <row r="9563" spans="1:16">
      <c r="A9563" t="s">
        <v>35412</v>
      </c>
      <c r="B9563" t="s">
        <v>35413</v>
      </c>
      <c r="C9563" t="s">
        <v>37208</v>
      </c>
      <c r="D9563" t="s">
        <v>37864</v>
      </c>
      <c r="E9563" t="s">
        <v>35414</v>
      </c>
      <c r="F9563" t="s">
        <v>35415</v>
      </c>
      <c r="G9563" s="2">
        <v>45711</v>
      </c>
      <c r="H9563" t="s">
        <v>22</v>
      </c>
      <c r="I9563">
        <v>4</v>
      </c>
      <c r="J9563">
        <f t="shared" si="300"/>
        <v>100</v>
      </c>
      <c r="K9563" s="3">
        <v>0</v>
      </c>
      <c r="L9563" s="3">
        <f t="shared" si="301"/>
        <v>400</v>
      </c>
      <c r="M9563">
        <v>400</v>
      </c>
      <c r="N9563" s="3">
        <f>Table2[[#This Row],[Total Cost]]-Table2[[#This Row],[Total Sales]]</f>
        <v>0</v>
      </c>
      <c r="O9563" t="s">
        <v>33</v>
      </c>
      <c r="P9563" t="s">
        <v>17</v>
      </c>
    </row>
    <row r="9564" spans="1:16">
      <c r="A9564" t="s">
        <v>35416</v>
      </c>
      <c r="B9564" t="s">
        <v>35417</v>
      </c>
      <c r="C9564" t="s">
        <v>37210</v>
      </c>
      <c r="D9564" t="s">
        <v>37300</v>
      </c>
      <c r="E9564" t="s">
        <v>35418</v>
      </c>
      <c r="F9564" t="s">
        <v>35419</v>
      </c>
      <c r="G9564" s="2">
        <v>45716</v>
      </c>
      <c r="H9564" t="s">
        <v>42</v>
      </c>
      <c r="I9564">
        <v>3</v>
      </c>
      <c r="J9564">
        <f t="shared" si="300"/>
        <v>200</v>
      </c>
      <c r="K9564" s="3">
        <v>15</v>
      </c>
      <c r="L9564" s="3">
        <f t="shared" si="301"/>
        <v>600</v>
      </c>
      <c r="M9564">
        <v>510</v>
      </c>
      <c r="N9564" s="3">
        <f>Table2[[#This Row],[Total Cost]]-Table2[[#This Row],[Total Sales]]</f>
        <v>90</v>
      </c>
      <c r="O9564" t="s">
        <v>16</v>
      </c>
      <c r="P9564" t="s">
        <v>17</v>
      </c>
    </row>
    <row r="9565" spans="1:16">
      <c r="A9565" t="s">
        <v>35420</v>
      </c>
      <c r="B9565" t="s">
        <v>35421</v>
      </c>
      <c r="C9565" t="s">
        <v>37527</v>
      </c>
      <c r="D9565" t="s">
        <v>37686</v>
      </c>
      <c r="E9565" t="s">
        <v>35422</v>
      </c>
      <c r="F9565" t="s">
        <v>10683</v>
      </c>
      <c r="G9565" s="2">
        <v>45459</v>
      </c>
      <c r="H9565" t="s">
        <v>22</v>
      </c>
      <c r="I9565">
        <v>2</v>
      </c>
      <c r="J9565">
        <f t="shared" si="300"/>
        <v>100</v>
      </c>
      <c r="K9565" s="3">
        <v>0</v>
      </c>
      <c r="L9565" s="3">
        <f t="shared" si="301"/>
        <v>200</v>
      </c>
      <c r="M9565">
        <v>200</v>
      </c>
      <c r="N9565" s="3">
        <f>Table2[[#This Row],[Total Cost]]-Table2[[#This Row],[Total Sales]]</f>
        <v>0</v>
      </c>
      <c r="O9565" t="s">
        <v>84</v>
      </c>
      <c r="P9565" t="s">
        <v>17</v>
      </c>
    </row>
    <row r="9566" spans="1:16">
      <c r="A9566" t="s">
        <v>35423</v>
      </c>
      <c r="B9566" t="s">
        <v>35424</v>
      </c>
      <c r="C9566" t="s">
        <v>37845</v>
      </c>
      <c r="D9566" t="s">
        <v>38073</v>
      </c>
      <c r="E9566" t="s">
        <v>35425</v>
      </c>
      <c r="F9566" t="s">
        <v>35426</v>
      </c>
      <c r="G9566" s="2">
        <v>45555</v>
      </c>
      <c r="H9566" t="s">
        <v>56</v>
      </c>
      <c r="I9566">
        <v>1</v>
      </c>
      <c r="J9566">
        <f t="shared" si="300"/>
        <v>90</v>
      </c>
      <c r="K9566" s="3">
        <v>0</v>
      </c>
      <c r="L9566" s="3">
        <f t="shared" si="301"/>
        <v>90</v>
      </c>
      <c r="M9566">
        <v>90</v>
      </c>
      <c r="N9566" s="3">
        <f>Table2[[#This Row],[Total Cost]]-Table2[[#This Row],[Total Sales]]</f>
        <v>0</v>
      </c>
      <c r="O9566" t="s">
        <v>90</v>
      </c>
      <c r="P9566" t="s">
        <v>17</v>
      </c>
    </row>
    <row r="9567" spans="1:16">
      <c r="A9567" t="s">
        <v>35427</v>
      </c>
      <c r="B9567" t="s">
        <v>35428</v>
      </c>
      <c r="C9567" t="s">
        <v>37724</v>
      </c>
      <c r="D9567" t="s">
        <v>37089</v>
      </c>
      <c r="E9567" t="s">
        <v>35429</v>
      </c>
      <c r="F9567" t="s">
        <v>35430</v>
      </c>
      <c r="G9567" s="2">
        <v>45460</v>
      </c>
      <c r="H9567" t="s">
        <v>83</v>
      </c>
      <c r="I9567">
        <v>4</v>
      </c>
      <c r="J9567">
        <f t="shared" si="300"/>
        <v>150</v>
      </c>
      <c r="K9567" s="3">
        <v>0</v>
      </c>
      <c r="L9567" s="3">
        <f t="shared" si="301"/>
        <v>600</v>
      </c>
      <c r="M9567">
        <v>600</v>
      </c>
      <c r="N9567" s="3">
        <f>Table2[[#This Row],[Total Cost]]-Table2[[#This Row],[Total Sales]]</f>
        <v>0</v>
      </c>
      <c r="O9567" t="s">
        <v>16</v>
      </c>
      <c r="P9567" t="s">
        <v>17</v>
      </c>
    </row>
    <row r="9568" spans="1:16">
      <c r="A9568" t="s">
        <v>35431</v>
      </c>
      <c r="B9568" t="s">
        <v>35432</v>
      </c>
      <c r="C9568" t="s">
        <v>36962</v>
      </c>
      <c r="D9568" t="s">
        <v>38237</v>
      </c>
      <c r="E9568" t="s">
        <v>35433</v>
      </c>
      <c r="F9568" t="s">
        <v>30734</v>
      </c>
      <c r="G9568" s="2">
        <v>45491</v>
      </c>
      <c r="H9568" t="s">
        <v>73</v>
      </c>
      <c r="I9568">
        <v>1</v>
      </c>
      <c r="J9568">
        <f t="shared" si="300"/>
        <v>120</v>
      </c>
      <c r="K9568" s="3">
        <v>0</v>
      </c>
      <c r="L9568" s="3">
        <f t="shared" si="301"/>
        <v>120</v>
      </c>
      <c r="M9568">
        <v>120</v>
      </c>
      <c r="N9568" s="3">
        <f>Table2[[#This Row],[Total Cost]]-Table2[[#This Row],[Total Sales]]</f>
        <v>0</v>
      </c>
      <c r="O9568" t="s">
        <v>16</v>
      </c>
      <c r="P9568" t="s">
        <v>17</v>
      </c>
    </row>
    <row r="9569" spans="1:16">
      <c r="A9569" t="s">
        <v>35434</v>
      </c>
      <c r="B9569" t="s">
        <v>35435</v>
      </c>
      <c r="C9569" t="s">
        <v>37942</v>
      </c>
      <c r="D9569" t="s">
        <v>37756</v>
      </c>
      <c r="E9569" t="s">
        <v>20978</v>
      </c>
      <c r="F9569" t="s">
        <v>35436</v>
      </c>
      <c r="G9569" s="2">
        <v>45713</v>
      </c>
      <c r="H9569" t="s">
        <v>83</v>
      </c>
      <c r="I9569">
        <v>2</v>
      </c>
      <c r="J9569">
        <f t="shared" si="300"/>
        <v>150</v>
      </c>
      <c r="K9569" s="3">
        <v>0</v>
      </c>
      <c r="L9569" s="3">
        <f t="shared" si="301"/>
        <v>300</v>
      </c>
      <c r="M9569">
        <v>300</v>
      </c>
      <c r="N9569" s="3">
        <f>Table2[[#This Row],[Total Cost]]-Table2[[#This Row],[Total Sales]]</f>
        <v>0</v>
      </c>
      <c r="O9569" t="s">
        <v>33</v>
      </c>
      <c r="P9569" t="s">
        <v>17</v>
      </c>
    </row>
    <row r="9570" spans="1:16">
      <c r="A9570" t="s">
        <v>35437</v>
      </c>
      <c r="B9570" t="s">
        <v>35438</v>
      </c>
      <c r="C9570" t="s">
        <v>37335</v>
      </c>
      <c r="D9570" t="s">
        <v>37374</v>
      </c>
      <c r="E9570" t="s">
        <v>10058</v>
      </c>
      <c r="F9570" t="s">
        <v>35439</v>
      </c>
      <c r="G9570" s="2">
        <v>45500</v>
      </c>
      <c r="H9570" t="s">
        <v>89</v>
      </c>
      <c r="I9570">
        <v>1</v>
      </c>
      <c r="J9570">
        <f t="shared" si="300"/>
        <v>50</v>
      </c>
      <c r="K9570" s="3">
        <v>0</v>
      </c>
      <c r="L9570" s="3">
        <f t="shared" si="301"/>
        <v>50</v>
      </c>
      <c r="M9570">
        <v>50</v>
      </c>
      <c r="N9570" s="3">
        <f>Table2[[#This Row],[Total Cost]]-Table2[[#This Row],[Total Sales]]</f>
        <v>0</v>
      </c>
      <c r="O9570" t="s">
        <v>16</v>
      </c>
      <c r="P9570" t="s">
        <v>17</v>
      </c>
    </row>
    <row r="9571" spans="1:16">
      <c r="A9571" t="s">
        <v>35440</v>
      </c>
      <c r="B9571" t="s">
        <v>35441</v>
      </c>
      <c r="C9571" t="s">
        <v>37982</v>
      </c>
      <c r="D9571" t="s">
        <v>37604</v>
      </c>
      <c r="E9571" t="s">
        <v>35442</v>
      </c>
      <c r="F9571" t="s">
        <v>13927</v>
      </c>
      <c r="G9571" s="2">
        <v>45499</v>
      </c>
      <c r="H9571" t="s">
        <v>42</v>
      </c>
      <c r="I9571">
        <v>4</v>
      </c>
      <c r="J9571">
        <f t="shared" si="300"/>
        <v>200</v>
      </c>
      <c r="K9571" s="3">
        <v>10</v>
      </c>
      <c r="L9571" s="3">
        <f t="shared" si="301"/>
        <v>800</v>
      </c>
      <c r="M9571">
        <v>720</v>
      </c>
      <c r="N9571" s="3">
        <f>Table2[[#This Row],[Total Cost]]-Table2[[#This Row],[Total Sales]]</f>
        <v>80</v>
      </c>
      <c r="O9571" t="s">
        <v>23</v>
      </c>
      <c r="P9571" t="s">
        <v>17</v>
      </c>
    </row>
    <row r="9572" spans="1:16">
      <c r="A9572" t="s">
        <v>35443</v>
      </c>
      <c r="B9572" t="s">
        <v>35444</v>
      </c>
      <c r="C9572" t="s">
        <v>38008</v>
      </c>
      <c r="D9572" t="s">
        <v>37867</v>
      </c>
      <c r="E9572" t="s">
        <v>35445</v>
      </c>
      <c r="F9572" t="s">
        <v>35446</v>
      </c>
      <c r="G9572" s="2">
        <v>45589</v>
      </c>
      <c r="H9572" t="s">
        <v>83</v>
      </c>
      <c r="I9572">
        <v>1</v>
      </c>
      <c r="J9572">
        <f t="shared" si="300"/>
        <v>150</v>
      </c>
      <c r="K9572" s="3">
        <v>5</v>
      </c>
      <c r="L9572" s="3">
        <f t="shared" si="301"/>
        <v>150</v>
      </c>
      <c r="M9572">
        <v>142.5</v>
      </c>
      <c r="N9572" s="3">
        <f>Table2[[#This Row],[Total Cost]]-Table2[[#This Row],[Total Sales]]</f>
        <v>7.5</v>
      </c>
      <c r="O9572" t="s">
        <v>90</v>
      </c>
      <c r="P9572" t="s">
        <v>17</v>
      </c>
    </row>
    <row r="9573" spans="1:16">
      <c r="A9573" t="s">
        <v>35447</v>
      </c>
      <c r="B9573" t="s">
        <v>35448</v>
      </c>
      <c r="C9573" t="s">
        <v>37669</v>
      </c>
      <c r="D9573" t="s">
        <v>37379</v>
      </c>
      <c r="E9573" t="s">
        <v>28618</v>
      </c>
      <c r="F9573" t="s">
        <v>35449</v>
      </c>
      <c r="G9573" s="2">
        <v>45505</v>
      </c>
      <c r="H9573" t="s">
        <v>28</v>
      </c>
      <c r="I9573">
        <v>1</v>
      </c>
      <c r="J9573">
        <f t="shared" si="300"/>
        <v>300</v>
      </c>
      <c r="K9573" s="3">
        <v>0</v>
      </c>
      <c r="L9573" s="3">
        <f t="shared" si="301"/>
        <v>300</v>
      </c>
      <c r="M9573">
        <v>300</v>
      </c>
      <c r="N9573" s="3">
        <f>Table2[[#This Row],[Total Cost]]-Table2[[#This Row],[Total Sales]]</f>
        <v>0</v>
      </c>
      <c r="O9573" t="s">
        <v>84</v>
      </c>
      <c r="P9573" t="s">
        <v>17</v>
      </c>
    </row>
    <row r="9574" spans="1:16">
      <c r="A9574" t="s">
        <v>35450</v>
      </c>
      <c r="B9574" t="s">
        <v>35451</v>
      </c>
      <c r="C9574" t="s">
        <v>37010</v>
      </c>
      <c r="D9574" t="s">
        <v>37201</v>
      </c>
      <c r="E9574" t="s">
        <v>35452</v>
      </c>
      <c r="F9574" t="s">
        <v>35453</v>
      </c>
      <c r="G9574" s="2">
        <v>45491</v>
      </c>
      <c r="H9574" t="s">
        <v>22</v>
      </c>
      <c r="I9574">
        <v>2</v>
      </c>
      <c r="J9574">
        <f t="shared" si="300"/>
        <v>100</v>
      </c>
      <c r="K9574" s="3">
        <v>0</v>
      </c>
      <c r="L9574" s="3">
        <f t="shared" si="301"/>
        <v>200</v>
      </c>
      <c r="M9574">
        <v>200</v>
      </c>
      <c r="N9574" s="3">
        <f>Table2[[#This Row],[Total Cost]]-Table2[[#This Row],[Total Sales]]</f>
        <v>0</v>
      </c>
      <c r="O9574" t="s">
        <v>33</v>
      </c>
      <c r="P9574" t="s">
        <v>17</v>
      </c>
    </row>
    <row r="9575" spans="1:16">
      <c r="A9575" t="s">
        <v>35454</v>
      </c>
      <c r="B9575" t="s">
        <v>35455</v>
      </c>
      <c r="C9575" t="s">
        <v>37586</v>
      </c>
      <c r="D9575" t="s">
        <v>37003</v>
      </c>
      <c r="E9575" t="s">
        <v>35456</v>
      </c>
      <c r="F9575" t="s">
        <v>35457</v>
      </c>
      <c r="G9575" s="2">
        <v>45555</v>
      </c>
      <c r="H9575" t="s">
        <v>56</v>
      </c>
      <c r="I9575">
        <v>4</v>
      </c>
      <c r="J9575">
        <f t="shared" si="300"/>
        <v>90</v>
      </c>
      <c r="K9575" s="3">
        <v>5</v>
      </c>
      <c r="L9575" s="3">
        <f t="shared" si="301"/>
        <v>360</v>
      </c>
      <c r="M9575">
        <v>342</v>
      </c>
      <c r="N9575" s="3">
        <f>Table2[[#This Row],[Total Cost]]-Table2[[#This Row],[Total Sales]]</f>
        <v>18</v>
      </c>
      <c r="O9575" t="s">
        <v>23</v>
      </c>
      <c r="P9575" t="s">
        <v>17</v>
      </c>
    </row>
    <row r="9576" spans="1:16">
      <c r="A9576" t="s">
        <v>35458</v>
      </c>
      <c r="B9576" t="s">
        <v>35459</v>
      </c>
      <c r="C9576" t="s">
        <v>37189</v>
      </c>
      <c r="D9576" t="s">
        <v>37242</v>
      </c>
      <c r="E9576" t="s">
        <v>35460</v>
      </c>
      <c r="F9576" t="s">
        <v>35461</v>
      </c>
      <c r="G9576" s="2">
        <v>45406</v>
      </c>
      <c r="H9576" t="s">
        <v>47</v>
      </c>
      <c r="I9576">
        <v>1</v>
      </c>
      <c r="J9576">
        <f t="shared" si="300"/>
        <v>1200</v>
      </c>
      <c r="K9576" s="3">
        <v>5</v>
      </c>
      <c r="L9576" s="3">
        <f t="shared" si="301"/>
        <v>1200</v>
      </c>
      <c r="M9576">
        <v>1140</v>
      </c>
      <c r="N9576" s="3">
        <f>Table2[[#This Row],[Total Cost]]-Table2[[#This Row],[Total Sales]]</f>
        <v>60</v>
      </c>
      <c r="O9576" t="s">
        <v>33</v>
      </c>
      <c r="P9576" t="s">
        <v>17</v>
      </c>
    </row>
    <row r="9577" spans="1:16">
      <c r="A9577" t="s">
        <v>35462</v>
      </c>
      <c r="B9577" t="s">
        <v>35463</v>
      </c>
      <c r="C9577" t="s">
        <v>37703</v>
      </c>
      <c r="D9577" t="s">
        <v>37555</v>
      </c>
      <c r="E9577" t="s">
        <v>35464</v>
      </c>
      <c r="F9577" t="s">
        <v>35465</v>
      </c>
      <c r="G9577" s="2">
        <v>45482</v>
      </c>
      <c r="H9577" t="s">
        <v>28</v>
      </c>
      <c r="I9577">
        <v>3</v>
      </c>
      <c r="J9577">
        <f t="shared" si="300"/>
        <v>300</v>
      </c>
      <c r="K9577" s="3">
        <v>0</v>
      </c>
      <c r="L9577" s="3">
        <f t="shared" si="301"/>
        <v>900</v>
      </c>
      <c r="M9577">
        <v>900</v>
      </c>
      <c r="N9577" s="3">
        <f>Table2[[#This Row],[Total Cost]]-Table2[[#This Row],[Total Sales]]</f>
        <v>0</v>
      </c>
      <c r="O9577" t="s">
        <v>90</v>
      </c>
      <c r="P9577" t="s">
        <v>17</v>
      </c>
    </row>
    <row r="9578" spans="1:16">
      <c r="A9578" t="s">
        <v>35466</v>
      </c>
      <c r="B9578" t="s">
        <v>35467</v>
      </c>
      <c r="C9578" t="s">
        <v>37017</v>
      </c>
      <c r="D9578" t="s">
        <v>37413</v>
      </c>
      <c r="E9578" t="s">
        <v>35468</v>
      </c>
      <c r="F9578" t="s">
        <v>35469</v>
      </c>
      <c r="G9578" s="2">
        <v>45567</v>
      </c>
      <c r="H9578" t="s">
        <v>56</v>
      </c>
      <c r="I9578">
        <v>1</v>
      </c>
      <c r="J9578">
        <f t="shared" si="300"/>
        <v>90</v>
      </c>
      <c r="K9578" s="3">
        <v>0</v>
      </c>
      <c r="L9578" s="3">
        <f t="shared" si="301"/>
        <v>90</v>
      </c>
      <c r="M9578">
        <v>90</v>
      </c>
      <c r="N9578" s="3">
        <f>Table2[[#This Row],[Total Cost]]-Table2[[#This Row],[Total Sales]]</f>
        <v>0</v>
      </c>
      <c r="O9578" t="s">
        <v>84</v>
      </c>
      <c r="P9578" t="s">
        <v>17</v>
      </c>
    </row>
    <row r="9579" spans="1:16">
      <c r="A9579" t="s">
        <v>35470</v>
      </c>
      <c r="B9579" t="s">
        <v>35471</v>
      </c>
      <c r="C9579" t="s">
        <v>37205</v>
      </c>
      <c r="D9579" t="s">
        <v>38033</v>
      </c>
      <c r="E9579" t="s">
        <v>35472</v>
      </c>
      <c r="F9579" t="s">
        <v>35473</v>
      </c>
      <c r="G9579" s="2">
        <v>45762</v>
      </c>
      <c r="H9579" t="s">
        <v>56</v>
      </c>
      <c r="I9579">
        <v>2</v>
      </c>
      <c r="J9579">
        <f t="shared" si="300"/>
        <v>90</v>
      </c>
      <c r="K9579" s="3">
        <v>0</v>
      </c>
      <c r="L9579" s="3">
        <f t="shared" si="301"/>
        <v>180</v>
      </c>
      <c r="M9579">
        <v>180</v>
      </c>
      <c r="N9579" s="3">
        <f>Table2[[#This Row],[Total Cost]]-Table2[[#This Row],[Total Sales]]</f>
        <v>0</v>
      </c>
      <c r="O9579" t="s">
        <v>33</v>
      </c>
      <c r="P9579" t="s">
        <v>17</v>
      </c>
    </row>
    <row r="9580" spans="1:16">
      <c r="A9580" t="s">
        <v>35474</v>
      </c>
      <c r="B9580" t="s">
        <v>35475</v>
      </c>
      <c r="C9580" t="s">
        <v>37087</v>
      </c>
      <c r="D9580" t="s">
        <v>38038</v>
      </c>
      <c r="E9580" t="s">
        <v>35476</v>
      </c>
      <c r="F9580" t="s">
        <v>35477</v>
      </c>
      <c r="G9580" s="2">
        <v>45654</v>
      </c>
      <c r="H9580" t="s">
        <v>28</v>
      </c>
      <c r="I9580">
        <v>2</v>
      </c>
      <c r="J9580">
        <f t="shared" si="300"/>
        <v>300</v>
      </c>
      <c r="K9580" s="3">
        <v>5</v>
      </c>
      <c r="L9580" s="3">
        <f t="shared" si="301"/>
        <v>600</v>
      </c>
      <c r="M9580">
        <v>570</v>
      </c>
      <c r="N9580" s="3">
        <f>Table2[[#This Row],[Total Cost]]-Table2[[#This Row],[Total Sales]]</f>
        <v>30</v>
      </c>
      <c r="O9580" t="s">
        <v>33</v>
      </c>
      <c r="P9580" t="s">
        <v>17</v>
      </c>
    </row>
    <row r="9581" spans="1:16">
      <c r="A9581" t="s">
        <v>35478</v>
      </c>
      <c r="B9581" t="s">
        <v>35479</v>
      </c>
      <c r="C9581" t="s">
        <v>37685</v>
      </c>
      <c r="D9581" t="s">
        <v>37668</v>
      </c>
      <c r="E9581" t="s">
        <v>35480</v>
      </c>
      <c r="F9581" t="s">
        <v>31402</v>
      </c>
      <c r="G9581" s="2">
        <v>45468</v>
      </c>
      <c r="H9581" t="s">
        <v>47</v>
      </c>
      <c r="I9581">
        <v>3</v>
      </c>
      <c r="J9581">
        <f t="shared" si="300"/>
        <v>1200</v>
      </c>
      <c r="K9581" s="3">
        <v>5</v>
      </c>
      <c r="L9581" s="3">
        <f t="shared" si="301"/>
        <v>3600</v>
      </c>
      <c r="M9581">
        <v>3420</v>
      </c>
      <c r="N9581" s="3">
        <f>Table2[[#This Row],[Total Cost]]-Table2[[#This Row],[Total Sales]]</f>
        <v>180</v>
      </c>
      <c r="O9581" t="s">
        <v>84</v>
      </c>
      <c r="P9581" t="s">
        <v>78</v>
      </c>
    </row>
    <row r="9582" spans="1:16">
      <c r="A9582" t="s">
        <v>35481</v>
      </c>
      <c r="B9582" t="s">
        <v>35482</v>
      </c>
      <c r="C9582" t="s">
        <v>36992</v>
      </c>
      <c r="D9582" t="s">
        <v>37860</v>
      </c>
      <c r="E9582" t="s">
        <v>35483</v>
      </c>
      <c r="F9582" t="s">
        <v>35484</v>
      </c>
      <c r="G9582" s="2">
        <v>45604</v>
      </c>
      <c r="H9582" t="s">
        <v>83</v>
      </c>
      <c r="I9582">
        <v>1</v>
      </c>
      <c r="J9582">
        <f t="shared" si="300"/>
        <v>150</v>
      </c>
      <c r="K9582" s="3">
        <v>5</v>
      </c>
      <c r="L9582" s="3">
        <f t="shared" si="301"/>
        <v>150</v>
      </c>
      <c r="M9582">
        <v>142.5</v>
      </c>
      <c r="N9582" s="3">
        <f>Table2[[#This Row],[Total Cost]]-Table2[[#This Row],[Total Sales]]</f>
        <v>7.5</v>
      </c>
      <c r="O9582" t="s">
        <v>90</v>
      </c>
      <c r="P9582" t="s">
        <v>78</v>
      </c>
    </row>
    <row r="9583" spans="1:16">
      <c r="A9583" t="s">
        <v>35485</v>
      </c>
      <c r="B9583" t="s">
        <v>35486</v>
      </c>
      <c r="C9583" t="s">
        <v>37481</v>
      </c>
      <c r="D9583" t="s">
        <v>37501</v>
      </c>
      <c r="E9583" t="s">
        <v>35487</v>
      </c>
      <c r="F9583" t="s">
        <v>35488</v>
      </c>
      <c r="G9583" s="2">
        <v>45437</v>
      </c>
      <c r="H9583" t="s">
        <v>42</v>
      </c>
      <c r="I9583">
        <v>4</v>
      </c>
      <c r="J9583">
        <f t="shared" si="300"/>
        <v>200</v>
      </c>
      <c r="K9583" s="3">
        <v>0</v>
      </c>
      <c r="L9583" s="3">
        <f t="shared" si="301"/>
        <v>800</v>
      </c>
      <c r="M9583">
        <v>800</v>
      </c>
      <c r="N9583" s="3">
        <f>Table2[[#This Row],[Total Cost]]-Table2[[#This Row],[Total Sales]]</f>
        <v>0</v>
      </c>
      <c r="O9583" t="s">
        <v>84</v>
      </c>
      <c r="P9583" t="s">
        <v>17</v>
      </c>
    </row>
    <row r="9584" spans="1:16">
      <c r="A9584" t="s">
        <v>35489</v>
      </c>
      <c r="B9584" t="s">
        <v>35490</v>
      </c>
      <c r="C9584" t="s">
        <v>37133</v>
      </c>
      <c r="D9584" t="s">
        <v>37607</v>
      </c>
      <c r="E9584" t="s">
        <v>35491</v>
      </c>
      <c r="F9584" t="s">
        <v>23445</v>
      </c>
      <c r="G9584" s="2">
        <v>45456</v>
      </c>
      <c r="H9584" t="s">
        <v>83</v>
      </c>
      <c r="I9584">
        <v>4</v>
      </c>
      <c r="J9584">
        <f t="shared" si="300"/>
        <v>150</v>
      </c>
      <c r="K9584" s="3">
        <v>0</v>
      </c>
      <c r="L9584" s="3">
        <f t="shared" si="301"/>
        <v>600</v>
      </c>
      <c r="M9584">
        <v>600</v>
      </c>
      <c r="N9584" s="3">
        <f>Table2[[#This Row],[Total Cost]]-Table2[[#This Row],[Total Sales]]</f>
        <v>0</v>
      </c>
      <c r="O9584" t="s">
        <v>33</v>
      </c>
      <c r="P9584" t="s">
        <v>17</v>
      </c>
    </row>
    <row r="9585" spans="1:16">
      <c r="A9585" t="s">
        <v>35492</v>
      </c>
      <c r="B9585" t="s">
        <v>35493</v>
      </c>
      <c r="C9585" t="s">
        <v>37047</v>
      </c>
      <c r="D9585" t="s">
        <v>38334</v>
      </c>
      <c r="E9585" t="s">
        <v>35494</v>
      </c>
      <c r="F9585" t="s">
        <v>9420</v>
      </c>
      <c r="G9585" s="2">
        <v>45764</v>
      </c>
      <c r="H9585" t="s">
        <v>73</v>
      </c>
      <c r="I9585">
        <v>1</v>
      </c>
      <c r="J9585">
        <f t="shared" si="300"/>
        <v>120</v>
      </c>
      <c r="K9585" s="3">
        <v>5</v>
      </c>
      <c r="L9585" s="3">
        <f t="shared" si="301"/>
        <v>120</v>
      </c>
      <c r="M9585">
        <v>114</v>
      </c>
      <c r="N9585" s="3">
        <f>Table2[[#This Row],[Total Cost]]-Table2[[#This Row],[Total Sales]]</f>
        <v>6</v>
      </c>
      <c r="O9585" t="s">
        <v>33</v>
      </c>
      <c r="P9585" t="s">
        <v>17</v>
      </c>
    </row>
    <row r="9586" spans="1:16">
      <c r="A9586" t="s">
        <v>35495</v>
      </c>
      <c r="B9586" t="s">
        <v>35496</v>
      </c>
      <c r="C9586" t="s">
        <v>37180</v>
      </c>
      <c r="D9586" t="s">
        <v>37092</v>
      </c>
      <c r="E9586" t="s">
        <v>35497</v>
      </c>
      <c r="F9586" t="s">
        <v>10624</v>
      </c>
      <c r="G9586" s="2">
        <v>45547</v>
      </c>
      <c r="H9586" t="s">
        <v>15</v>
      </c>
      <c r="I9586">
        <v>2</v>
      </c>
      <c r="J9586">
        <f t="shared" si="300"/>
        <v>800</v>
      </c>
      <c r="K9586" s="3">
        <v>0</v>
      </c>
      <c r="L9586" s="3">
        <f t="shared" si="301"/>
        <v>1600</v>
      </c>
      <c r="M9586">
        <v>1600</v>
      </c>
      <c r="N9586" s="3">
        <f>Table2[[#This Row],[Total Cost]]-Table2[[#This Row],[Total Sales]]</f>
        <v>0</v>
      </c>
      <c r="O9586" t="s">
        <v>84</v>
      </c>
      <c r="P9586" t="s">
        <v>78</v>
      </c>
    </row>
    <row r="9587" spans="1:16">
      <c r="A9587" t="s">
        <v>35498</v>
      </c>
      <c r="B9587" t="s">
        <v>11486</v>
      </c>
      <c r="C9587" t="s">
        <v>37087</v>
      </c>
      <c r="D9587" t="s">
        <v>37390</v>
      </c>
      <c r="E9587" t="s">
        <v>35499</v>
      </c>
      <c r="F9587" t="s">
        <v>1231</v>
      </c>
      <c r="G9587" s="2">
        <v>45526</v>
      </c>
      <c r="H9587" t="s">
        <v>47</v>
      </c>
      <c r="I9587">
        <v>3</v>
      </c>
      <c r="J9587">
        <f t="shared" si="300"/>
        <v>1200</v>
      </c>
      <c r="K9587" s="3">
        <v>0</v>
      </c>
      <c r="L9587" s="3">
        <f t="shared" si="301"/>
        <v>3600</v>
      </c>
      <c r="M9587">
        <v>3600</v>
      </c>
      <c r="N9587" s="3">
        <f>Table2[[#This Row],[Total Cost]]-Table2[[#This Row],[Total Sales]]</f>
        <v>0</v>
      </c>
      <c r="O9587" t="s">
        <v>33</v>
      </c>
      <c r="P9587" t="s">
        <v>17</v>
      </c>
    </row>
    <row r="9588" spans="1:16">
      <c r="A9588" t="s">
        <v>35500</v>
      </c>
      <c r="B9588" t="s">
        <v>35501</v>
      </c>
      <c r="C9588" t="s">
        <v>37696</v>
      </c>
      <c r="D9588" t="s">
        <v>37094</v>
      </c>
      <c r="E9588" t="s">
        <v>35502</v>
      </c>
      <c r="F9588" t="s">
        <v>7783</v>
      </c>
      <c r="G9588" s="2">
        <v>45686</v>
      </c>
      <c r="H9588" t="s">
        <v>15</v>
      </c>
      <c r="I9588">
        <v>1</v>
      </c>
      <c r="J9588">
        <f t="shared" si="300"/>
        <v>800</v>
      </c>
      <c r="K9588" s="3">
        <v>10</v>
      </c>
      <c r="L9588" s="3">
        <f t="shared" si="301"/>
        <v>800</v>
      </c>
      <c r="M9588">
        <v>720</v>
      </c>
      <c r="N9588" s="3">
        <f>Table2[[#This Row],[Total Cost]]-Table2[[#This Row],[Total Sales]]</f>
        <v>80</v>
      </c>
      <c r="O9588" t="s">
        <v>16</v>
      </c>
      <c r="P9588" t="s">
        <v>17</v>
      </c>
    </row>
    <row r="9589" spans="1:16">
      <c r="A9589" t="s">
        <v>35503</v>
      </c>
      <c r="B9589" t="s">
        <v>35504</v>
      </c>
      <c r="C9589" t="s">
        <v>36974</v>
      </c>
      <c r="D9589" t="s">
        <v>36963</v>
      </c>
      <c r="E9589" t="s">
        <v>35505</v>
      </c>
      <c r="F9589" t="s">
        <v>35506</v>
      </c>
      <c r="G9589" s="2">
        <v>45588</v>
      </c>
      <c r="H9589" t="s">
        <v>22</v>
      </c>
      <c r="I9589">
        <v>4</v>
      </c>
      <c r="J9589">
        <f t="shared" si="300"/>
        <v>100</v>
      </c>
      <c r="K9589" s="3">
        <v>5</v>
      </c>
      <c r="L9589" s="3">
        <f t="shared" si="301"/>
        <v>400</v>
      </c>
      <c r="M9589">
        <v>380</v>
      </c>
      <c r="N9589" s="3">
        <f>Table2[[#This Row],[Total Cost]]-Table2[[#This Row],[Total Sales]]</f>
        <v>20</v>
      </c>
      <c r="O9589" t="s">
        <v>16</v>
      </c>
      <c r="P9589" t="s">
        <v>17</v>
      </c>
    </row>
    <row r="9590" spans="1:16">
      <c r="A9590" t="s">
        <v>35507</v>
      </c>
      <c r="B9590" t="s">
        <v>39</v>
      </c>
      <c r="C9590" t="s">
        <v>36960</v>
      </c>
      <c r="D9590" t="s">
        <v>36961</v>
      </c>
      <c r="E9590" t="s">
        <v>35508</v>
      </c>
      <c r="F9590" t="s">
        <v>35509</v>
      </c>
      <c r="G9590" s="2">
        <v>45624</v>
      </c>
      <c r="H9590" t="s">
        <v>28</v>
      </c>
      <c r="I9590">
        <v>2</v>
      </c>
      <c r="J9590">
        <f t="shared" si="300"/>
        <v>300</v>
      </c>
      <c r="K9590" s="3">
        <v>0</v>
      </c>
      <c r="L9590" s="3">
        <f t="shared" si="301"/>
        <v>600</v>
      </c>
      <c r="M9590">
        <v>600</v>
      </c>
      <c r="N9590" s="3">
        <f>Table2[[#This Row],[Total Cost]]-Table2[[#This Row],[Total Sales]]</f>
        <v>0</v>
      </c>
      <c r="O9590" t="s">
        <v>16</v>
      </c>
      <c r="P9590" t="s">
        <v>17</v>
      </c>
    </row>
    <row r="9591" spans="1:16">
      <c r="A9591" t="s">
        <v>35510</v>
      </c>
      <c r="B9591" t="s">
        <v>35511</v>
      </c>
      <c r="C9591" t="s">
        <v>37828</v>
      </c>
      <c r="D9591" t="s">
        <v>37138</v>
      </c>
      <c r="E9591" t="s">
        <v>35512</v>
      </c>
      <c r="F9591" t="s">
        <v>3071</v>
      </c>
      <c r="G9591" s="2">
        <v>45567</v>
      </c>
      <c r="H9591" t="s">
        <v>28</v>
      </c>
      <c r="I9591">
        <v>1</v>
      </c>
      <c r="J9591">
        <f t="shared" si="300"/>
        <v>300</v>
      </c>
      <c r="K9591" s="3">
        <v>5</v>
      </c>
      <c r="L9591" s="3">
        <f t="shared" si="301"/>
        <v>300</v>
      </c>
      <c r="M9591">
        <v>285</v>
      </c>
      <c r="N9591" s="3">
        <f>Table2[[#This Row],[Total Cost]]-Table2[[#This Row],[Total Sales]]</f>
        <v>15</v>
      </c>
      <c r="O9591" t="s">
        <v>90</v>
      </c>
      <c r="P9591" t="s">
        <v>17</v>
      </c>
    </row>
    <row r="9592" spans="1:16">
      <c r="A9592" t="s">
        <v>35513</v>
      </c>
      <c r="B9592" t="s">
        <v>35514</v>
      </c>
      <c r="C9592" t="s">
        <v>38202</v>
      </c>
      <c r="D9592" t="s">
        <v>36987</v>
      </c>
      <c r="E9592" t="s">
        <v>35515</v>
      </c>
      <c r="F9592" t="s">
        <v>12851</v>
      </c>
      <c r="G9592" s="2">
        <v>45654</v>
      </c>
      <c r="H9592" t="s">
        <v>83</v>
      </c>
      <c r="I9592">
        <v>3</v>
      </c>
      <c r="J9592">
        <f t="shared" si="300"/>
        <v>150</v>
      </c>
      <c r="K9592" s="3">
        <v>0</v>
      </c>
      <c r="L9592" s="3">
        <f t="shared" si="301"/>
        <v>450</v>
      </c>
      <c r="M9592">
        <v>450</v>
      </c>
      <c r="N9592" s="3">
        <f>Table2[[#This Row],[Total Cost]]-Table2[[#This Row],[Total Sales]]</f>
        <v>0</v>
      </c>
      <c r="O9592" t="s">
        <v>23</v>
      </c>
      <c r="P9592" t="s">
        <v>17</v>
      </c>
    </row>
    <row r="9593" spans="1:16">
      <c r="A9593" t="s">
        <v>35516</v>
      </c>
      <c r="B9593" t="s">
        <v>35517</v>
      </c>
      <c r="C9593" t="s">
        <v>37914</v>
      </c>
      <c r="D9593" t="s">
        <v>37339</v>
      </c>
      <c r="E9593" t="s">
        <v>35518</v>
      </c>
      <c r="F9593" t="s">
        <v>35519</v>
      </c>
      <c r="G9593" s="2">
        <v>45545</v>
      </c>
      <c r="H9593" t="s">
        <v>42</v>
      </c>
      <c r="I9593">
        <v>4</v>
      </c>
      <c r="J9593">
        <f t="shared" si="300"/>
        <v>200</v>
      </c>
      <c r="K9593" s="3">
        <v>5</v>
      </c>
      <c r="L9593" s="3">
        <f t="shared" si="301"/>
        <v>800</v>
      </c>
      <c r="M9593">
        <v>760</v>
      </c>
      <c r="N9593" s="3">
        <f>Table2[[#This Row],[Total Cost]]-Table2[[#This Row],[Total Sales]]</f>
        <v>40</v>
      </c>
      <c r="O9593" t="s">
        <v>16</v>
      </c>
      <c r="P9593" t="s">
        <v>17</v>
      </c>
    </row>
    <row r="9594" spans="1:16">
      <c r="A9594" t="s">
        <v>35520</v>
      </c>
      <c r="B9594" t="s">
        <v>35521</v>
      </c>
      <c r="C9594" t="s">
        <v>37229</v>
      </c>
      <c r="D9594" t="s">
        <v>37325</v>
      </c>
      <c r="E9594" t="s">
        <v>35522</v>
      </c>
      <c r="F9594" t="s">
        <v>35523</v>
      </c>
      <c r="G9594" s="2">
        <v>45484</v>
      </c>
      <c r="H9594" t="s">
        <v>28</v>
      </c>
      <c r="I9594">
        <v>1</v>
      </c>
      <c r="J9594">
        <f t="shared" si="300"/>
        <v>300</v>
      </c>
      <c r="K9594" s="3">
        <v>10</v>
      </c>
      <c r="L9594" s="3">
        <f t="shared" si="301"/>
        <v>300</v>
      </c>
      <c r="M9594">
        <v>270</v>
      </c>
      <c r="N9594" s="3">
        <f>Table2[[#This Row],[Total Cost]]-Table2[[#This Row],[Total Sales]]</f>
        <v>30</v>
      </c>
      <c r="O9594" t="s">
        <v>23</v>
      </c>
      <c r="P9594" t="s">
        <v>17</v>
      </c>
    </row>
    <row r="9595" spans="1:16">
      <c r="A9595" t="s">
        <v>35524</v>
      </c>
      <c r="B9595" t="s">
        <v>35525</v>
      </c>
      <c r="C9595" t="s">
        <v>37062</v>
      </c>
      <c r="D9595" t="s">
        <v>37636</v>
      </c>
      <c r="E9595" t="s">
        <v>35526</v>
      </c>
      <c r="F9595" t="s">
        <v>35527</v>
      </c>
      <c r="G9595" s="2">
        <v>45564</v>
      </c>
      <c r="H9595" t="s">
        <v>73</v>
      </c>
      <c r="I9595">
        <v>2</v>
      </c>
      <c r="J9595">
        <f t="shared" si="300"/>
        <v>120</v>
      </c>
      <c r="K9595" s="3">
        <v>5</v>
      </c>
      <c r="L9595" s="3">
        <f t="shared" si="301"/>
        <v>240</v>
      </c>
      <c r="M9595">
        <v>228</v>
      </c>
      <c r="N9595" s="3">
        <f>Table2[[#This Row],[Total Cost]]-Table2[[#This Row],[Total Sales]]</f>
        <v>12</v>
      </c>
      <c r="O9595" t="s">
        <v>84</v>
      </c>
      <c r="P9595" t="s">
        <v>17</v>
      </c>
    </row>
    <row r="9596" spans="1:16">
      <c r="A9596" t="s">
        <v>35528</v>
      </c>
      <c r="B9596" t="s">
        <v>35529</v>
      </c>
      <c r="C9596" t="s">
        <v>37047</v>
      </c>
      <c r="D9596" t="s">
        <v>37097</v>
      </c>
      <c r="E9596" t="s">
        <v>35530</v>
      </c>
      <c r="F9596" t="s">
        <v>2121</v>
      </c>
      <c r="G9596" s="2">
        <v>45405</v>
      </c>
      <c r="H9596" t="s">
        <v>47</v>
      </c>
      <c r="I9596">
        <v>2</v>
      </c>
      <c r="J9596">
        <f t="shared" si="300"/>
        <v>1200</v>
      </c>
      <c r="K9596" s="3">
        <v>0</v>
      </c>
      <c r="L9596" s="3">
        <f t="shared" si="301"/>
        <v>2400</v>
      </c>
      <c r="M9596">
        <v>2400</v>
      </c>
      <c r="N9596" s="3">
        <f>Table2[[#This Row],[Total Cost]]-Table2[[#This Row],[Total Sales]]</f>
        <v>0</v>
      </c>
      <c r="O9596" t="s">
        <v>90</v>
      </c>
      <c r="P9596" t="s">
        <v>17</v>
      </c>
    </row>
    <row r="9597" spans="1:16">
      <c r="A9597" t="s">
        <v>35531</v>
      </c>
      <c r="B9597" t="s">
        <v>35532</v>
      </c>
      <c r="C9597" t="s">
        <v>36984</v>
      </c>
      <c r="D9597" t="s">
        <v>36983</v>
      </c>
      <c r="E9597" t="s">
        <v>35533</v>
      </c>
      <c r="F9597" t="s">
        <v>3439</v>
      </c>
      <c r="G9597" s="2">
        <v>45616</v>
      </c>
      <c r="H9597" t="s">
        <v>83</v>
      </c>
      <c r="I9597">
        <v>3</v>
      </c>
      <c r="J9597">
        <f t="shared" si="300"/>
        <v>150</v>
      </c>
      <c r="K9597" s="3">
        <v>0</v>
      </c>
      <c r="L9597" s="3">
        <f t="shared" si="301"/>
        <v>450</v>
      </c>
      <c r="M9597">
        <v>450</v>
      </c>
      <c r="N9597" s="3">
        <f>Table2[[#This Row],[Total Cost]]-Table2[[#This Row],[Total Sales]]</f>
        <v>0</v>
      </c>
      <c r="O9597" t="s">
        <v>23</v>
      </c>
      <c r="P9597" t="s">
        <v>17</v>
      </c>
    </row>
    <row r="9598" spans="1:16">
      <c r="A9598" t="s">
        <v>35534</v>
      </c>
      <c r="B9598" t="s">
        <v>35535</v>
      </c>
      <c r="C9598" t="s">
        <v>38247</v>
      </c>
      <c r="D9598" t="s">
        <v>37145</v>
      </c>
      <c r="E9598" t="s">
        <v>35536</v>
      </c>
      <c r="F9598" t="s">
        <v>9573</v>
      </c>
      <c r="G9598" s="2">
        <v>45555</v>
      </c>
      <c r="H9598" t="s">
        <v>47</v>
      </c>
      <c r="I9598">
        <v>4</v>
      </c>
      <c r="J9598">
        <f t="shared" si="300"/>
        <v>1200</v>
      </c>
      <c r="K9598" s="3">
        <v>0</v>
      </c>
      <c r="L9598" s="3">
        <f t="shared" si="301"/>
        <v>4800</v>
      </c>
      <c r="M9598">
        <v>4800</v>
      </c>
      <c r="N9598" s="3">
        <f>Table2[[#This Row],[Total Cost]]-Table2[[#This Row],[Total Sales]]</f>
        <v>0</v>
      </c>
      <c r="O9598" t="s">
        <v>90</v>
      </c>
      <c r="P9598" t="s">
        <v>17</v>
      </c>
    </row>
    <row r="9599" spans="1:16">
      <c r="A9599" t="s">
        <v>35537</v>
      </c>
      <c r="B9599" t="s">
        <v>35538</v>
      </c>
      <c r="C9599" t="s">
        <v>37568</v>
      </c>
      <c r="D9599" t="s">
        <v>37244</v>
      </c>
      <c r="E9599" t="s">
        <v>35539</v>
      </c>
      <c r="F9599" t="s">
        <v>35540</v>
      </c>
      <c r="G9599" s="2">
        <v>45611</v>
      </c>
      <c r="H9599" t="s">
        <v>89</v>
      </c>
      <c r="I9599">
        <v>2</v>
      </c>
      <c r="J9599">
        <f t="shared" si="300"/>
        <v>50</v>
      </c>
      <c r="K9599" s="3">
        <v>15</v>
      </c>
      <c r="L9599" s="3">
        <f t="shared" si="301"/>
        <v>100</v>
      </c>
      <c r="M9599">
        <v>85</v>
      </c>
      <c r="N9599" s="3">
        <f>Table2[[#This Row],[Total Cost]]-Table2[[#This Row],[Total Sales]]</f>
        <v>15</v>
      </c>
      <c r="O9599" t="s">
        <v>33</v>
      </c>
      <c r="P9599" t="s">
        <v>17</v>
      </c>
    </row>
    <row r="9600" spans="1:16">
      <c r="A9600" t="s">
        <v>35541</v>
      </c>
      <c r="B9600" t="s">
        <v>35542</v>
      </c>
      <c r="C9600" t="s">
        <v>36980</v>
      </c>
      <c r="D9600" t="s">
        <v>37142</v>
      </c>
      <c r="E9600" t="s">
        <v>35543</v>
      </c>
      <c r="F9600" t="s">
        <v>35544</v>
      </c>
      <c r="G9600" s="2">
        <v>45621</v>
      </c>
      <c r="H9600" t="s">
        <v>56</v>
      </c>
      <c r="I9600">
        <v>3</v>
      </c>
      <c r="J9600">
        <f t="shared" si="300"/>
        <v>90</v>
      </c>
      <c r="K9600" s="3">
        <v>10</v>
      </c>
      <c r="L9600" s="3">
        <f t="shared" si="301"/>
        <v>270</v>
      </c>
      <c r="M9600">
        <v>243</v>
      </c>
      <c r="N9600" s="3">
        <f>Table2[[#This Row],[Total Cost]]-Table2[[#This Row],[Total Sales]]</f>
        <v>27</v>
      </c>
      <c r="O9600" t="s">
        <v>16</v>
      </c>
      <c r="P9600" t="s">
        <v>17</v>
      </c>
    </row>
    <row r="9601" spans="1:16">
      <c r="A9601" t="s">
        <v>35545</v>
      </c>
      <c r="B9601" t="s">
        <v>35546</v>
      </c>
      <c r="C9601" t="s">
        <v>37077</v>
      </c>
      <c r="D9601" t="s">
        <v>37859</v>
      </c>
      <c r="E9601" t="s">
        <v>35547</v>
      </c>
      <c r="F9601" t="s">
        <v>35548</v>
      </c>
      <c r="G9601" s="2">
        <v>45715</v>
      </c>
      <c r="H9601" t="s">
        <v>42</v>
      </c>
      <c r="I9601">
        <v>2</v>
      </c>
      <c r="J9601">
        <f t="shared" si="300"/>
        <v>200</v>
      </c>
      <c r="K9601" s="3">
        <v>0</v>
      </c>
      <c r="L9601" s="3">
        <f t="shared" si="301"/>
        <v>400</v>
      </c>
      <c r="M9601">
        <v>400</v>
      </c>
      <c r="N9601" s="3">
        <f>Table2[[#This Row],[Total Cost]]-Table2[[#This Row],[Total Sales]]</f>
        <v>0</v>
      </c>
      <c r="O9601" t="s">
        <v>90</v>
      </c>
      <c r="P9601" t="s">
        <v>17</v>
      </c>
    </row>
    <row r="9602" spans="1:16">
      <c r="A9602" t="s">
        <v>35549</v>
      </c>
      <c r="B9602" t="s">
        <v>35550</v>
      </c>
      <c r="C9602" t="s">
        <v>37388</v>
      </c>
      <c r="D9602" t="s">
        <v>38263</v>
      </c>
      <c r="E9602" t="s">
        <v>35551</v>
      </c>
      <c r="F9602" t="s">
        <v>35552</v>
      </c>
      <c r="G9602" s="2">
        <v>45633</v>
      </c>
      <c r="H9602" t="s">
        <v>47</v>
      </c>
      <c r="I9602">
        <v>2</v>
      </c>
      <c r="J9602">
        <f t="shared" si="300"/>
        <v>1200</v>
      </c>
      <c r="K9602" s="3">
        <v>5</v>
      </c>
      <c r="L9602" s="3">
        <f t="shared" si="301"/>
        <v>2400</v>
      </c>
      <c r="M9602">
        <v>2280</v>
      </c>
      <c r="N9602" s="3">
        <f>Table2[[#This Row],[Total Cost]]-Table2[[#This Row],[Total Sales]]</f>
        <v>120</v>
      </c>
      <c r="O9602" t="s">
        <v>23</v>
      </c>
      <c r="P9602" t="s">
        <v>17</v>
      </c>
    </row>
    <row r="9603" spans="1:16">
      <c r="A9603" t="s">
        <v>35553</v>
      </c>
      <c r="B9603" t="s">
        <v>35554</v>
      </c>
      <c r="C9603" t="s">
        <v>38137</v>
      </c>
      <c r="D9603" t="s">
        <v>37954</v>
      </c>
      <c r="E9603" t="s">
        <v>35555</v>
      </c>
      <c r="F9603" t="s">
        <v>8216</v>
      </c>
      <c r="G9603" s="2">
        <v>45547</v>
      </c>
      <c r="H9603" t="s">
        <v>89</v>
      </c>
      <c r="I9603">
        <v>4</v>
      </c>
      <c r="J9603">
        <f t="shared" ref="J9603:J9666" si="302">L9603/I9603</f>
        <v>50</v>
      </c>
      <c r="K9603" s="3">
        <v>10</v>
      </c>
      <c r="L9603" s="3">
        <f t="shared" si="301"/>
        <v>200</v>
      </c>
      <c r="M9603">
        <v>180</v>
      </c>
      <c r="N9603" s="3">
        <f>Table2[[#This Row],[Total Cost]]-Table2[[#This Row],[Total Sales]]</f>
        <v>20</v>
      </c>
      <c r="O9603" t="s">
        <v>90</v>
      </c>
      <c r="P9603" t="s">
        <v>78</v>
      </c>
    </row>
    <row r="9604" spans="1:16">
      <c r="A9604" t="s">
        <v>35556</v>
      </c>
      <c r="B9604" t="s">
        <v>35557</v>
      </c>
      <c r="C9604" t="s">
        <v>37049</v>
      </c>
      <c r="D9604" t="s">
        <v>37802</v>
      </c>
      <c r="E9604" t="s">
        <v>35558</v>
      </c>
      <c r="F9604" t="s">
        <v>35559</v>
      </c>
      <c r="G9604" s="2">
        <v>45630</v>
      </c>
      <c r="H9604" t="s">
        <v>22</v>
      </c>
      <c r="I9604">
        <v>3</v>
      </c>
      <c r="J9604">
        <f t="shared" si="302"/>
        <v>100</v>
      </c>
      <c r="K9604" s="3">
        <v>10</v>
      </c>
      <c r="L9604" s="3">
        <f t="shared" si="301"/>
        <v>300</v>
      </c>
      <c r="M9604">
        <v>270</v>
      </c>
      <c r="N9604" s="3">
        <f>Table2[[#This Row],[Total Cost]]-Table2[[#This Row],[Total Sales]]</f>
        <v>30</v>
      </c>
      <c r="O9604" t="s">
        <v>84</v>
      </c>
      <c r="P9604" t="s">
        <v>17</v>
      </c>
    </row>
    <row r="9605" spans="1:16">
      <c r="A9605" t="s">
        <v>35560</v>
      </c>
      <c r="B9605" t="s">
        <v>35561</v>
      </c>
      <c r="C9605" t="s">
        <v>37408</v>
      </c>
      <c r="D9605" t="s">
        <v>38179</v>
      </c>
      <c r="E9605" t="s">
        <v>35562</v>
      </c>
      <c r="F9605" t="s">
        <v>35563</v>
      </c>
      <c r="G9605" s="2">
        <v>45547</v>
      </c>
      <c r="H9605" t="s">
        <v>83</v>
      </c>
      <c r="I9605">
        <v>1</v>
      </c>
      <c r="J9605">
        <f t="shared" si="302"/>
        <v>150</v>
      </c>
      <c r="K9605" s="3">
        <v>0</v>
      </c>
      <c r="L9605" s="3">
        <f t="shared" si="301"/>
        <v>150</v>
      </c>
      <c r="M9605">
        <v>150</v>
      </c>
      <c r="N9605" s="3">
        <f>Table2[[#This Row],[Total Cost]]-Table2[[#This Row],[Total Sales]]</f>
        <v>0</v>
      </c>
      <c r="O9605" t="s">
        <v>90</v>
      </c>
      <c r="P9605" t="s">
        <v>17</v>
      </c>
    </row>
    <row r="9606" spans="1:16">
      <c r="A9606" t="s">
        <v>35564</v>
      </c>
      <c r="B9606" t="s">
        <v>35565</v>
      </c>
      <c r="C9606" t="s">
        <v>37358</v>
      </c>
      <c r="D9606" t="s">
        <v>37074</v>
      </c>
      <c r="E9606" t="s">
        <v>35566</v>
      </c>
      <c r="F9606" t="s">
        <v>35567</v>
      </c>
      <c r="G9606" s="2">
        <v>45627</v>
      </c>
      <c r="H9606" t="s">
        <v>15</v>
      </c>
      <c r="I9606">
        <v>3</v>
      </c>
      <c r="J9606">
        <f t="shared" si="302"/>
        <v>800</v>
      </c>
      <c r="K9606" s="3">
        <v>0</v>
      </c>
      <c r="L9606" s="3">
        <f t="shared" ref="L9606:L9669" si="303">M9606/(1-K9606/100)</f>
        <v>2400</v>
      </c>
      <c r="M9606">
        <v>2400</v>
      </c>
      <c r="N9606" s="3">
        <f>Table2[[#This Row],[Total Cost]]-Table2[[#This Row],[Total Sales]]</f>
        <v>0</v>
      </c>
      <c r="O9606" t="s">
        <v>33</v>
      </c>
      <c r="P9606" t="s">
        <v>17</v>
      </c>
    </row>
    <row r="9607" spans="1:16">
      <c r="A9607" t="s">
        <v>35568</v>
      </c>
      <c r="B9607" t="s">
        <v>35569</v>
      </c>
      <c r="C9607" t="s">
        <v>37035</v>
      </c>
      <c r="D9607" t="s">
        <v>37882</v>
      </c>
      <c r="E9607" t="s">
        <v>35570</v>
      </c>
      <c r="F9607" t="s">
        <v>22989</v>
      </c>
      <c r="G9607" s="2">
        <v>45579</v>
      </c>
      <c r="H9607" t="s">
        <v>15</v>
      </c>
      <c r="I9607">
        <v>2</v>
      </c>
      <c r="J9607">
        <f t="shared" si="302"/>
        <v>800</v>
      </c>
      <c r="K9607" s="3">
        <v>0</v>
      </c>
      <c r="L9607" s="3">
        <f t="shared" si="303"/>
        <v>1600</v>
      </c>
      <c r="M9607">
        <v>1600</v>
      </c>
      <c r="N9607" s="3">
        <f>Table2[[#This Row],[Total Cost]]-Table2[[#This Row],[Total Sales]]</f>
        <v>0</v>
      </c>
      <c r="O9607" t="s">
        <v>84</v>
      </c>
      <c r="P9607" t="s">
        <v>17</v>
      </c>
    </row>
    <row r="9608" spans="1:16">
      <c r="A9608" t="s">
        <v>35571</v>
      </c>
      <c r="B9608" t="s">
        <v>35572</v>
      </c>
      <c r="C9608" t="s">
        <v>37096</v>
      </c>
      <c r="D9608" t="s">
        <v>37948</v>
      </c>
      <c r="E9608" t="s">
        <v>35573</v>
      </c>
      <c r="F9608" t="s">
        <v>35574</v>
      </c>
      <c r="G9608" s="2">
        <v>45604</v>
      </c>
      <c r="H9608" t="s">
        <v>89</v>
      </c>
      <c r="I9608">
        <v>4</v>
      </c>
      <c r="J9608">
        <f t="shared" si="302"/>
        <v>50</v>
      </c>
      <c r="K9608" s="3">
        <v>0</v>
      </c>
      <c r="L9608" s="3">
        <f t="shared" si="303"/>
        <v>200</v>
      </c>
      <c r="M9608">
        <v>200</v>
      </c>
      <c r="N9608" s="3">
        <f>Table2[[#This Row],[Total Cost]]-Table2[[#This Row],[Total Sales]]</f>
        <v>0</v>
      </c>
      <c r="O9608" t="s">
        <v>16</v>
      </c>
      <c r="P9608" t="s">
        <v>17</v>
      </c>
    </row>
    <row r="9609" spans="1:16">
      <c r="A9609" t="s">
        <v>35575</v>
      </c>
      <c r="B9609" t="s">
        <v>35576</v>
      </c>
      <c r="C9609" t="s">
        <v>37111</v>
      </c>
      <c r="D9609" t="s">
        <v>37620</v>
      </c>
      <c r="E9609" t="s">
        <v>35577</v>
      </c>
      <c r="F9609" t="s">
        <v>27498</v>
      </c>
      <c r="G9609" s="2">
        <v>45753</v>
      </c>
      <c r="H9609" t="s">
        <v>28</v>
      </c>
      <c r="I9609">
        <v>4</v>
      </c>
      <c r="J9609">
        <f t="shared" si="302"/>
        <v>300</v>
      </c>
      <c r="K9609" s="3">
        <v>0</v>
      </c>
      <c r="L9609" s="3">
        <f t="shared" si="303"/>
        <v>1200</v>
      </c>
      <c r="M9609">
        <v>1200</v>
      </c>
      <c r="N9609" s="3">
        <f>Table2[[#This Row],[Total Cost]]-Table2[[#This Row],[Total Sales]]</f>
        <v>0</v>
      </c>
      <c r="O9609" t="s">
        <v>90</v>
      </c>
      <c r="P9609" t="s">
        <v>17</v>
      </c>
    </row>
    <row r="9610" spans="1:16">
      <c r="A9610" t="s">
        <v>35578</v>
      </c>
      <c r="B9610" t="s">
        <v>35579</v>
      </c>
      <c r="C9610" t="s">
        <v>37669</v>
      </c>
      <c r="D9610" t="s">
        <v>37304</v>
      </c>
      <c r="E9610" t="s">
        <v>35580</v>
      </c>
      <c r="F9610" t="s">
        <v>32312</v>
      </c>
      <c r="G9610" s="2">
        <v>45613</v>
      </c>
      <c r="H9610" t="s">
        <v>22</v>
      </c>
      <c r="I9610">
        <v>2</v>
      </c>
      <c r="J9610">
        <f t="shared" si="302"/>
        <v>100</v>
      </c>
      <c r="K9610" s="3">
        <v>0</v>
      </c>
      <c r="L9610" s="3">
        <f t="shared" si="303"/>
        <v>200</v>
      </c>
      <c r="M9610">
        <v>200</v>
      </c>
      <c r="N9610" s="3">
        <f>Table2[[#This Row],[Total Cost]]-Table2[[#This Row],[Total Sales]]</f>
        <v>0</v>
      </c>
      <c r="O9610" t="s">
        <v>16</v>
      </c>
      <c r="P9610" t="s">
        <v>17</v>
      </c>
    </row>
    <row r="9611" spans="1:16">
      <c r="A9611" t="s">
        <v>35581</v>
      </c>
      <c r="B9611" t="s">
        <v>35582</v>
      </c>
      <c r="C9611" t="s">
        <v>37470</v>
      </c>
      <c r="D9611" t="s">
        <v>37097</v>
      </c>
      <c r="E9611" t="s">
        <v>35583</v>
      </c>
      <c r="F9611" t="s">
        <v>35584</v>
      </c>
      <c r="G9611" s="2">
        <v>45492</v>
      </c>
      <c r="H9611" t="s">
        <v>42</v>
      </c>
      <c r="I9611">
        <v>4</v>
      </c>
      <c r="J9611">
        <f t="shared" si="302"/>
        <v>200</v>
      </c>
      <c r="K9611" s="3">
        <v>5</v>
      </c>
      <c r="L9611" s="3">
        <f t="shared" si="303"/>
        <v>800</v>
      </c>
      <c r="M9611">
        <v>760</v>
      </c>
      <c r="N9611" s="3">
        <f>Table2[[#This Row],[Total Cost]]-Table2[[#This Row],[Total Sales]]</f>
        <v>40</v>
      </c>
      <c r="O9611" t="s">
        <v>84</v>
      </c>
      <c r="P9611" t="s">
        <v>17</v>
      </c>
    </row>
    <row r="9612" spans="1:16">
      <c r="A9612" t="s">
        <v>35585</v>
      </c>
      <c r="B9612" t="s">
        <v>35586</v>
      </c>
      <c r="C9612" t="s">
        <v>37815</v>
      </c>
      <c r="D9612" t="s">
        <v>37641</v>
      </c>
      <c r="E9612" t="s">
        <v>35587</v>
      </c>
      <c r="F9612" t="s">
        <v>8879</v>
      </c>
      <c r="G9612" s="2">
        <v>45523</v>
      </c>
      <c r="H9612" t="s">
        <v>15</v>
      </c>
      <c r="I9612">
        <v>4</v>
      </c>
      <c r="J9612">
        <f t="shared" si="302"/>
        <v>800</v>
      </c>
      <c r="K9612" s="3">
        <v>0</v>
      </c>
      <c r="L9612" s="3">
        <f t="shared" si="303"/>
        <v>3200</v>
      </c>
      <c r="M9612">
        <v>3200</v>
      </c>
      <c r="N9612" s="3">
        <f>Table2[[#This Row],[Total Cost]]-Table2[[#This Row],[Total Sales]]</f>
        <v>0</v>
      </c>
      <c r="O9612" t="s">
        <v>84</v>
      </c>
      <c r="P9612" t="s">
        <v>17</v>
      </c>
    </row>
    <row r="9613" spans="1:16">
      <c r="A9613" t="s">
        <v>35588</v>
      </c>
      <c r="B9613" t="s">
        <v>35589</v>
      </c>
      <c r="C9613" t="s">
        <v>37150</v>
      </c>
      <c r="D9613" t="s">
        <v>37386</v>
      </c>
      <c r="E9613" t="s">
        <v>35590</v>
      </c>
      <c r="F9613" t="s">
        <v>35591</v>
      </c>
      <c r="G9613" s="2">
        <v>45590</v>
      </c>
      <c r="H9613" t="s">
        <v>73</v>
      </c>
      <c r="I9613">
        <v>4</v>
      </c>
      <c r="J9613">
        <f t="shared" si="302"/>
        <v>120</v>
      </c>
      <c r="K9613" s="3">
        <v>0</v>
      </c>
      <c r="L9613" s="3">
        <f t="shared" si="303"/>
        <v>480</v>
      </c>
      <c r="M9613">
        <v>480</v>
      </c>
      <c r="N9613" s="3">
        <f>Table2[[#This Row],[Total Cost]]-Table2[[#This Row],[Total Sales]]</f>
        <v>0</v>
      </c>
      <c r="O9613" t="s">
        <v>16</v>
      </c>
      <c r="P9613" t="s">
        <v>78</v>
      </c>
    </row>
    <row r="9614" spans="1:16">
      <c r="A9614" t="s">
        <v>35592</v>
      </c>
      <c r="B9614" t="s">
        <v>35593</v>
      </c>
      <c r="C9614" t="s">
        <v>37041</v>
      </c>
      <c r="D9614" t="s">
        <v>38087</v>
      </c>
      <c r="E9614" t="s">
        <v>35594</v>
      </c>
      <c r="F9614" t="s">
        <v>35595</v>
      </c>
      <c r="G9614" s="2">
        <v>45590</v>
      </c>
      <c r="H9614" t="s">
        <v>56</v>
      </c>
      <c r="I9614">
        <v>1</v>
      </c>
      <c r="J9614">
        <f t="shared" si="302"/>
        <v>90</v>
      </c>
      <c r="K9614" s="3">
        <v>0</v>
      </c>
      <c r="L9614" s="3">
        <f t="shared" si="303"/>
        <v>90</v>
      </c>
      <c r="M9614">
        <v>90</v>
      </c>
      <c r="N9614" s="3">
        <f>Table2[[#This Row],[Total Cost]]-Table2[[#This Row],[Total Sales]]</f>
        <v>0</v>
      </c>
      <c r="O9614" t="s">
        <v>23</v>
      </c>
      <c r="P9614" t="s">
        <v>17</v>
      </c>
    </row>
    <row r="9615" spans="1:16">
      <c r="A9615" t="s">
        <v>35596</v>
      </c>
      <c r="B9615" t="s">
        <v>35597</v>
      </c>
      <c r="C9615" t="s">
        <v>37096</v>
      </c>
      <c r="D9615" t="s">
        <v>37097</v>
      </c>
      <c r="E9615" t="s">
        <v>35598</v>
      </c>
      <c r="F9615" t="s">
        <v>3265</v>
      </c>
      <c r="G9615" s="2">
        <v>45607</v>
      </c>
      <c r="H9615" t="s">
        <v>22</v>
      </c>
      <c r="I9615">
        <v>1</v>
      </c>
      <c r="J9615">
        <f t="shared" si="302"/>
        <v>100</v>
      </c>
      <c r="K9615" s="3">
        <v>0</v>
      </c>
      <c r="L9615" s="3">
        <f t="shared" si="303"/>
        <v>100</v>
      </c>
      <c r="M9615">
        <v>100</v>
      </c>
      <c r="N9615" s="3">
        <f>Table2[[#This Row],[Total Cost]]-Table2[[#This Row],[Total Sales]]</f>
        <v>0</v>
      </c>
      <c r="O9615" t="s">
        <v>33</v>
      </c>
      <c r="P9615" t="s">
        <v>17</v>
      </c>
    </row>
    <row r="9616" spans="1:16">
      <c r="A9616" t="s">
        <v>35599</v>
      </c>
      <c r="B9616" t="s">
        <v>3930</v>
      </c>
      <c r="C9616" t="s">
        <v>37087</v>
      </c>
      <c r="D9616" t="s">
        <v>37267</v>
      </c>
      <c r="E9616" t="s">
        <v>35600</v>
      </c>
      <c r="F9616" t="s">
        <v>35601</v>
      </c>
      <c r="G9616" s="2">
        <v>45460</v>
      </c>
      <c r="H9616" t="s">
        <v>56</v>
      </c>
      <c r="I9616">
        <v>3</v>
      </c>
      <c r="J9616">
        <f t="shared" si="302"/>
        <v>90</v>
      </c>
      <c r="K9616" s="3">
        <v>0</v>
      </c>
      <c r="L9616" s="3">
        <f t="shared" si="303"/>
        <v>270</v>
      </c>
      <c r="M9616">
        <v>270</v>
      </c>
      <c r="N9616" s="3">
        <f>Table2[[#This Row],[Total Cost]]-Table2[[#This Row],[Total Sales]]</f>
        <v>0</v>
      </c>
      <c r="O9616" t="s">
        <v>33</v>
      </c>
      <c r="P9616" t="s">
        <v>78</v>
      </c>
    </row>
    <row r="9617" spans="1:16">
      <c r="A9617" t="s">
        <v>35602</v>
      </c>
      <c r="B9617" t="s">
        <v>28597</v>
      </c>
      <c r="C9617" t="s">
        <v>37137</v>
      </c>
      <c r="D9617" t="s">
        <v>37583</v>
      </c>
      <c r="E9617" t="s">
        <v>35603</v>
      </c>
      <c r="F9617" t="s">
        <v>35604</v>
      </c>
      <c r="G9617" s="2">
        <v>45738</v>
      </c>
      <c r="H9617" t="s">
        <v>56</v>
      </c>
      <c r="I9617">
        <v>3</v>
      </c>
      <c r="J9617">
        <f t="shared" si="302"/>
        <v>90</v>
      </c>
      <c r="K9617" s="3">
        <v>0</v>
      </c>
      <c r="L9617" s="3">
        <f t="shared" si="303"/>
        <v>270</v>
      </c>
      <c r="M9617">
        <v>270</v>
      </c>
      <c r="N9617" s="3">
        <f>Table2[[#This Row],[Total Cost]]-Table2[[#This Row],[Total Sales]]</f>
        <v>0</v>
      </c>
      <c r="O9617" t="s">
        <v>16</v>
      </c>
      <c r="P9617" t="s">
        <v>78</v>
      </c>
    </row>
    <row r="9618" spans="1:16">
      <c r="A9618" t="s">
        <v>35605</v>
      </c>
      <c r="B9618" t="s">
        <v>35606</v>
      </c>
      <c r="C9618" t="s">
        <v>37066</v>
      </c>
      <c r="D9618" t="s">
        <v>37168</v>
      </c>
      <c r="E9618" t="s">
        <v>35607</v>
      </c>
      <c r="F9618" t="s">
        <v>13310</v>
      </c>
      <c r="G9618" s="2">
        <v>45433</v>
      </c>
      <c r="H9618" t="s">
        <v>56</v>
      </c>
      <c r="I9618">
        <v>2</v>
      </c>
      <c r="J9618">
        <f t="shared" si="302"/>
        <v>90</v>
      </c>
      <c r="K9618" s="3">
        <v>10</v>
      </c>
      <c r="L9618" s="3">
        <f t="shared" si="303"/>
        <v>180</v>
      </c>
      <c r="M9618">
        <v>162</v>
      </c>
      <c r="N9618" s="3">
        <f>Table2[[#This Row],[Total Cost]]-Table2[[#This Row],[Total Sales]]</f>
        <v>18</v>
      </c>
      <c r="O9618" t="s">
        <v>33</v>
      </c>
      <c r="P9618" t="s">
        <v>17</v>
      </c>
    </row>
    <row r="9619" spans="1:16">
      <c r="A9619" t="s">
        <v>35608</v>
      </c>
      <c r="B9619" t="s">
        <v>35609</v>
      </c>
      <c r="C9619" t="s">
        <v>37040</v>
      </c>
      <c r="D9619" t="s">
        <v>38450</v>
      </c>
      <c r="E9619" t="s">
        <v>35610</v>
      </c>
      <c r="F9619" t="s">
        <v>10136</v>
      </c>
      <c r="G9619" s="2">
        <v>45430</v>
      </c>
      <c r="H9619" t="s">
        <v>47</v>
      </c>
      <c r="I9619">
        <v>3</v>
      </c>
      <c r="J9619">
        <f t="shared" si="302"/>
        <v>1200</v>
      </c>
      <c r="K9619" s="3">
        <v>0</v>
      </c>
      <c r="L9619" s="3">
        <f t="shared" si="303"/>
        <v>3600</v>
      </c>
      <c r="M9619">
        <v>3600</v>
      </c>
      <c r="N9619" s="3">
        <f>Table2[[#This Row],[Total Cost]]-Table2[[#This Row],[Total Sales]]</f>
        <v>0</v>
      </c>
      <c r="O9619" t="s">
        <v>84</v>
      </c>
      <c r="P9619" t="s">
        <v>17</v>
      </c>
    </row>
    <row r="9620" spans="1:16">
      <c r="A9620" t="s">
        <v>35611</v>
      </c>
      <c r="B9620" t="s">
        <v>35612</v>
      </c>
      <c r="C9620" t="s">
        <v>37041</v>
      </c>
      <c r="D9620" t="s">
        <v>36975</v>
      </c>
      <c r="E9620" t="s">
        <v>33250</v>
      </c>
      <c r="F9620" t="s">
        <v>35613</v>
      </c>
      <c r="G9620" s="2">
        <v>45619</v>
      </c>
      <c r="H9620" t="s">
        <v>73</v>
      </c>
      <c r="I9620">
        <v>1</v>
      </c>
      <c r="J9620">
        <f t="shared" si="302"/>
        <v>120</v>
      </c>
      <c r="K9620" s="3">
        <v>5</v>
      </c>
      <c r="L9620" s="3">
        <f t="shared" si="303"/>
        <v>120</v>
      </c>
      <c r="M9620">
        <v>114</v>
      </c>
      <c r="N9620" s="3">
        <f>Table2[[#This Row],[Total Cost]]-Table2[[#This Row],[Total Sales]]</f>
        <v>6</v>
      </c>
      <c r="O9620" t="s">
        <v>33</v>
      </c>
      <c r="P9620" t="s">
        <v>17</v>
      </c>
    </row>
    <row r="9621" spans="1:16">
      <c r="A9621" t="s">
        <v>35614</v>
      </c>
      <c r="B9621" t="s">
        <v>35615</v>
      </c>
      <c r="C9621" t="s">
        <v>37576</v>
      </c>
      <c r="D9621" t="s">
        <v>37752</v>
      </c>
      <c r="E9621" t="s">
        <v>35616</v>
      </c>
      <c r="F9621" t="s">
        <v>35617</v>
      </c>
      <c r="G9621" s="2">
        <v>45611</v>
      </c>
      <c r="H9621" t="s">
        <v>83</v>
      </c>
      <c r="I9621">
        <v>4</v>
      </c>
      <c r="J9621">
        <f t="shared" si="302"/>
        <v>150</v>
      </c>
      <c r="K9621" s="3">
        <v>0</v>
      </c>
      <c r="L9621" s="3">
        <f t="shared" si="303"/>
        <v>600</v>
      </c>
      <c r="M9621">
        <v>600</v>
      </c>
      <c r="N9621" s="3">
        <f>Table2[[#This Row],[Total Cost]]-Table2[[#This Row],[Total Sales]]</f>
        <v>0</v>
      </c>
      <c r="O9621" t="s">
        <v>16</v>
      </c>
      <c r="P9621" t="s">
        <v>17</v>
      </c>
    </row>
    <row r="9622" spans="1:16">
      <c r="A9622" t="s">
        <v>35618</v>
      </c>
      <c r="B9622" t="s">
        <v>35619</v>
      </c>
      <c r="C9622" t="s">
        <v>37158</v>
      </c>
      <c r="D9622" t="s">
        <v>37094</v>
      </c>
      <c r="E9622" t="s">
        <v>35620</v>
      </c>
      <c r="F9622" t="s">
        <v>19570</v>
      </c>
      <c r="G9622" s="2">
        <v>45581</v>
      </c>
      <c r="H9622" t="s">
        <v>22</v>
      </c>
      <c r="I9622">
        <v>4</v>
      </c>
      <c r="J9622">
        <f t="shared" si="302"/>
        <v>100</v>
      </c>
      <c r="K9622" s="3">
        <v>5</v>
      </c>
      <c r="L9622" s="3">
        <f t="shared" si="303"/>
        <v>400</v>
      </c>
      <c r="M9622">
        <v>380</v>
      </c>
      <c r="N9622" s="3">
        <f>Table2[[#This Row],[Total Cost]]-Table2[[#This Row],[Total Sales]]</f>
        <v>20</v>
      </c>
      <c r="O9622" t="s">
        <v>16</v>
      </c>
      <c r="P9622" t="s">
        <v>17</v>
      </c>
    </row>
    <row r="9623" spans="1:16">
      <c r="A9623" t="s">
        <v>35621</v>
      </c>
      <c r="B9623" t="s">
        <v>35622</v>
      </c>
      <c r="C9623" t="s">
        <v>37180</v>
      </c>
      <c r="D9623" t="s">
        <v>37203</v>
      </c>
      <c r="E9623" t="s">
        <v>35623</v>
      </c>
      <c r="F9623" t="s">
        <v>35624</v>
      </c>
      <c r="G9623" s="2">
        <v>45562</v>
      </c>
      <c r="H9623" t="s">
        <v>73</v>
      </c>
      <c r="I9623">
        <v>3</v>
      </c>
      <c r="J9623">
        <f t="shared" si="302"/>
        <v>120</v>
      </c>
      <c r="K9623" s="3">
        <v>0</v>
      </c>
      <c r="L9623" s="3">
        <f t="shared" si="303"/>
        <v>360</v>
      </c>
      <c r="M9623">
        <v>360</v>
      </c>
      <c r="N9623" s="3">
        <f>Table2[[#This Row],[Total Cost]]-Table2[[#This Row],[Total Sales]]</f>
        <v>0</v>
      </c>
      <c r="O9623" t="s">
        <v>90</v>
      </c>
      <c r="P9623" t="s">
        <v>17</v>
      </c>
    </row>
    <row r="9624" spans="1:16">
      <c r="A9624" t="s">
        <v>35625</v>
      </c>
      <c r="B9624" t="s">
        <v>35626</v>
      </c>
      <c r="C9624" t="s">
        <v>37006</v>
      </c>
      <c r="D9624" t="s">
        <v>37254</v>
      </c>
      <c r="E9624" t="s">
        <v>35627</v>
      </c>
      <c r="F9624" t="s">
        <v>35628</v>
      </c>
      <c r="G9624" s="2">
        <v>45462</v>
      </c>
      <c r="H9624" t="s">
        <v>42</v>
      </c>
      <c r="I9624">
        <v>3</v>
      </c>
      <c r="J9624">
        <f t="shared" si="302"/>
        <v>200</v>
      </c>
      <c r="K9624" s="3">
        <v>0</v>
      </c>
      <c r="L9624" s="3">
        <f t="shared" si="303"/>
        <v>600</v>
      </c>
      <c r="M9624">
        <v>600</v>
      </c>
      <c r="N9624" s="3">
        <f>Table2[[#This Row],[Total Cost]]-Table2[[#This Row],[Total Sales]]</f>
        <v>0</v>
      </c>
      <c r="O9624" t="s">
        <v>33</v>
      </c>
      <c r="P9624" t="s">
        <v>17</v>
      </c>
    </row>
    <row r="9625" spans="1:16">
      <c r="A9625" t="s">
        <v>35629</v>
      </c>
      <c r="B9625" t="s">
        <v>35630</v>
      </c>
      <c r="C9625" t="s">
        <v>37153</v>
      </c>
      <c r="D9625" t="s">
        <v>37039</v>
      </c>
      <c r="E9625" t="s">
        <v>35631</v>
      </c>
      <c r="F9625" t="s">
        <v>35632</v>
      </c>
      <c r="G9625" s="2">
        <v>45585</v>
      </c>
      <c r="H9625" t="s">
        <v>15</v>
      </c>
      <c r="I9625">
        <v>3</v>
      </c>
      <c r="J9625">
        <f t="shared" si="302"/>
        <v>800</v>
      </c>
      <c r="K9625" s="3">
        <v>5</v>
      </c>
      <c r="L9625" s="3">
        <f t="shared" si="303"/>
        <v>2400</v>
      </c>
      <c r="M9625">
        <v>2280</v>
      </c>
      <c r="N9625" s="3">
        <f>Table2[[#This Row],[Total Cost]]-Table2[[#This Row],[Total Sales]]</f>
        <v>120</v>
      </c>
      <c r="O9625" t="s">
        <v>23</v>
      </c>
      <c r="P9625" t="s">
        <v>17</v>
      </c>
    </row>
    <row r="9626" spans="1:16">
      <c r="A9626" t="s">
        <v>35633</v>
      </c>
      <c r="B9626" t="s">
        <v>35634</v>
      </c>
      <c r="C9626" t="s">
        <v>37040</v>
      </c>
      <c r="D9626" t="s">
        <v>37799</v>
      </c>
      <c r="E9626" t="s">
        <v>35635</v>
      </c>
      <c r="F9626" t="s">
        <v>2578</v>
      </c>
      <c r="G9626" s="2">
        <v>45444</v>
      </c>
      <c r="H9626" t="s">
        <v>89</v>
      </c>
      <c r="I9626">
        <v>1</v>
      </c>
      <c r="J9626">
        <f t="shared" si="302"/>
        <v>50</v>
      </c>
      <c r="K9626" s="3">
        <v>0</v>
      </c>
      <c r="L9626" s="3">
        <f t="shared" si="303"/>
        <v>50</v>
      </c>
      <c r="M9626">
        <v>50</v>
      </c>
      <c r="N9626" s="3">
        <f>Table2[[#This Row],[Total Cost]]-Table2[[#This Row],[Total Sales]]</f>
        <v>0</v>
      </c>
      <c r="O9626" t="s">
        <v>33</v>
      </c>
      <c r="P9626" t="s">
        <v>17</v>
      </c>
    </row>
    <row r="9627" spans="1:16">
      <c r="A9627" t="s">
        <v>35636</v>
      </c>
      <c r="B9627" t="s">
        <v>35637</v>
      </c>
      <c r="C9627" t="s">
        <v>37040</v>
      </c>
      <c r="D9627" t="s">
        <v>38386</v>
      </c>
      <c r="E9627" t="s">
        <v>35638</v>
      </c>
      <c r="F9627" t="s">
        <v>35559</v>
      </c>
      <c r="G9627" s="2">
        <v>45492</v>
      </c>
      <c r="H9627" t="s">
        <v>83</v>
      </c>
      <c r="I9627">
        <v>1</v>
      </c>
      <c r="J9627">
        <f t="shared" si="302"/>
        <v>150</v>
      </c>
      <c r="K9627" s="3">
        <v>5</v>
      </c>
      <c r="L9627" s="3">
        <f t="shared" si="303"/>
        <v>150</v>
      </c>
      <c r="M9627">
        <v>142.5</v>
      </c>
      <c r="N9627" s="3">
        <f>Table2[[#This Row],[Total Cost]]-Table2[[#This Row],[Total Sales]]</f>
        <v>7.5</v>
      </c>
      <c r="O9627" t="s">
        <v>84</v>
      </c>
      <c r="P9627" t="s">
        <v>17</v>
      </c>
    </row>
    <row r="9628" spans="1:16">
      <c r="A9628" t="s">
        <v>35639</v>
      </c>
      <c r="B9628" t="s">
        <v>35640</v>
      </c>
      <c r="C9628" t="s">
        <v>37087</v>
      </c>
      <c r="D9628" t="s">
        <v>37622</v>
      </c>
      <c r="E9628" t="s">
        <v>35641</v>
      </c>
      <c r="F9628" t="s">
        <v>35642</v>
      </c>
      <c r="G9628" s="2">
        <v>45428</v>
      </c>
      <c r="H9628" t="s">
        <v>42</v>
      </c>
      <c r="I9628">
        <v>2</v>
      </c>
      <c r="J9628">
        <f t="shared" si="302"/>
        <v>200</v>
      </c>
      <c r="K9628" s="3">
        <v>0</v>
      </c>
      <c r="L9628" s="3">
        <f t="shared" si="303"/>
        <v>400</v>
      </c>
      <c r="M9628">
        <v>400</v>
      </c>
      <c r="N9628" s="3">
        <f>Table2[[#This Row],[Total Cost]]-Table2[[#This Row],[Total Sales]]</f>
        <v>0</v>
      </c>
      <c r="O9628" t="s">
        <v>90</v>
      </c>
      <c r="P9628" t="s">
        <v>17</v>
      </c>
    </row>
    <row r="9629" spans="1:16">
      <c r="A9629" t="s">
        <v>35643</v>
      </c>
      <c r="B9629" t="s">
        <v>4304</v>
      </c>
      <c r="C9629" t="s">
        <v>36994</v>
      </c>
      <c r="D9629" t="s">
        <v>37034</v>
      </c>
      <c r="E9629" t="s">
        <v>8862</v>
      </c>
      <c r="F9629" t="s">
        <v>35644</v>
      </c>
      <c r="G9629" s="2">
        <v>45493</v>
      </c>
      <c r="H9629" t="s">
        <v>56</v>
      </c>
      <c r="I9629">
        <v>4</v>
      </c>
      <c r="J9629">
        <f t="shared" si="302"/>
        <v>90</v>
      </c>
      <c r="K9629" s="3">
        <v>10</v>
      </c>
      <c r="L9629" s="3">
        <f t="shared" si="303"/>
        <v>360</v>
      </c>
      <c r="M9629">
        <v>324</v>
      </c>
      <c r="N9629" s="3">
        <f>Table2[[#This Row],[Total Cost]]-Table2[[#This Row],[Total Sales]]</f>
        <v>36</v>
      </c>
      <c r="O9629" t="s">
        <v>84</v>
      </c>
      <c r="P9629" t="s">
        <v>17</v>
      </c>
    </row>
    <row r="9630" spans="1:16">
      <c r="A9630" t="s">
        <v>35645</v>
      </c>
      <c r="B9630" t="s">
        <v>35646</v>
      </c>
      <c r="C9630" t="s">
        <v>37180</v>
      </c>
      <c r="D9630" t="s">
        <v>37113</v>
      </c>
      <c r="E9630" t="s">
        <v>35647</v>
      </c>
      <c r="F9630" t="s">
        <v>35648</v>
      </c>
      <c r="G9630" s="2">
        <v>45536</v>
      </c>
      <c r="H9630" t="s">
        <v>56</v>
      </c>
      <c r="I9630">
        <v>2</v>
      </c>
      <c r="J9630">
        <f t="shared" si="302"/>
        <v>90</v>
      </c>
      <c r="K9630" s="3">
        <v>5</v>
      </c>
      <c r="L9630" s="3">
        <f t="shared" si="303"/>
        <v>180</v>
      </c>
      <c r="M9630">
        <v>171</v>
      </c>
      <c r="N9630" s="3">
        <f>Table2[[#This Row],[Total Cost]]-Table2[[#This Row],[Total Sales]]</f>
        <v>9</v>
      </c>
      <c r="O9630" t="s">
        <v>33</v>
      </c>
      <c r="P9630" t="s">
        <v>17</v>
      </c>
    </row>
    <row r="9631" spans="1:16">
      <c r="A9631" t="s">
        <v>35649</v>
      </c>
      <c r="B9631" t="s">
        <v>35650</v>
      </c>
      <c r="C9631" t="s">
        <v>37229</v>
      </c>
      <c r="D9631" t="s">
        <v>38472</v>
      </c>
      <c r="E9631" t="s">
        <v>35651</v>
      </c>
      <c r="F9631" t="s">
        <v>15112</v>
      </c>
      <c r="G9631" s="2">
        <v>45650</v>
      </c>
      <c r="H9631" t="s">
        <v>28</v>
      </c>
      <c r="I9631">
        <v>1</v>
      </c>
      <c r="J9631">
        <f t="shared" si="302"/>
        <v>300</v>
      </c>
      <c r="K9631" s="3">
        <v>0</v>
      </c>
      <c r="L9631" s="3">
        <f t="shared" si="303"/>
        <v>300</v>
      </c>
      <c r="M9631">
        <v>300</v>
      </c>
      <c r="N9631" s="3">
        <f>Table2[[#This Row],[Total Cost]]-Table2[[#This Row],[Total Sales]]</f>
        <v>0</v>
      </c>
      <c r="O9631" t="s">
        <v>33</v>
      </c>
      <c r="P9631" t="s">
        <v>17</v>
      </c>
    </row>
    <row r="9632" spans="1:16">
      <c r="A9632" t="s">
        <v>35652</v>
      </c>
      <c r="B9632" t="s">
        <v>35653</v>
      </c>
      <c r="C9632" t="s">
        <v>37278</v>
      </c>
      <c r="D9632" t="s">
        <v>37267</v>
      </c>
      <c r="E9632" t="s">
        <v>9527</v>
      </c>
      <c r="F9632" t="s">
        <v>35654</v>
      </c>
      <c r="G9632" s="2">
        <v>45645</v>
      </c>
      <c r="H9632" t="s">
        <v>42</v>
      </c>
      <c r="I9632">
        <v>3</v>
      </c>
      <c r="J9632">
        <f t="shared" si="302"/>
        <v>200</v>
      </c>
      <c r="K9632" s="3">
        <v>10</v>
      </c>
      <c r="L9632" s="3">
        <f t="shared" si="303"/>
        <v>600</v>
      </c>
      <c r="M9632">
        <v>540</v>
      </c>
      <c r="N9632" s="3">
        <f>Table2[[#This Row],[Total Cost]]-Table2[[#This Row],[Total Sales]]</f>
        <v>60</v>
      </c>
      <c r="O9632" t="s">
        <v>33</v>
      </c>
      <c r="P9632" t="s">
        <v>17</v>
      </c>
    </row>
    <row r="9633" spans="1:16">
      <c r="A9633" t="s">
        <v>35655</v>
      </c>
      <c r="B9633" t="s">
        <v>35656</v>
      </c>
      <c r="C9633" t="s">
        <v>37010</v>
      </c>
      <c r="D9633" t="s">
        <v>37521</v>
      </c>
      <c r="E9633" t="s">
        <v>35657</v>
      </c>
      <c r="F9633" t="s">
        <v>35658</v>
      </c>
      <c r="G9633" s="2">
        <v>45451</v>
      </c>
      <c r="H9633" t="s">
        <v>56</v>
      </c>
      <c r="I9633">
        <v>4</v>
      </c>
      <c r="J9633">
        <f t="shared" si="302"/>
        <v>90</v>
      </c>
      <c r="K9633" s="3">
        <v>5</v>
      </c>
      <c r="L9633" s="3">
        <f t="shared" si="303"/>
        <v>360</v>
      </c>
      <c r="M9633">
        <v>342</v>
      </c>
      <c r="N9633" s="3">
        <f>Table2[[#This Row],[Total Cost]]-Table2[[#This Row],[Total Sales]]</f>
        <v>18</v>
      </c>
      <c r="O9633" t="s">
        <v>84</v>
      </c>
      <c r="P9633" t="s">
        <v>17</v>
      </c>
    </row>
    <row r="9634" spans="1:16">
      <c r="A9634" t="s">
        <v>35659</v>
      </c>
      <c r="B9634" t="s">
        <v>35660</v>
      </c>
      <c r="C9634" t="s">
        <v>36976</v>
      </c>
      <c r="D9634" t="s">
        <v>37115</v>
      </c>
      <c r="E9634" t="s">
        <v>35661</v>
      </c>
      <c r="F9634" t="s">
        <v>35662</v>
      </c>
      <c r="G9634" s="2">
        <v>45585</v>
      </c>
      <c r="H9634" t="s">
        <v>22</v>
      </c>
      <c r="I9634">
        <v>1</v>
      </c>
      <c r="J9634">
        <f t="shared" si="302"/>
        <v>100</v>
      </c>
      <c r="K9634" s="3">
        <v>5</v>
      </c>
      <c r="L9634" s="3">
        <f t="shared" si="303"/>
        <v>100</v>
      </c>
      <c r="M9634">
        <v>95</v>
      </c>
      <c r="N9634" s="3">
        <f>Table2[[#This Row],[Total Cost]]-Table2[[#This Row],[Total Sales]]</f>
        <v>5</v>
      </c>
      <c r="O9634" t="s">
        <v>33</v>
      </c>
      <c r="P9634" t="s">
        <v>78</v>
      </c>
    </row>
    <row r="9635" spans="1:16">
      <c r="A9635" t="s">
        <v>35663</v>
      </c>
      <c r="B9635" t="s">
        <v>9752</v>
      </c>
      <c r="C9635" t="s">
        <v>37224</v>
      </c>
      <c r="D9635" t="s">
        <v>38045</v>
      </c>
      <c r="E9635" t="s">
        <v>35664</v>
      </c>
      <c r="F9635" t="s">
        <v>35665</v>
      </c>
      <c r="G9635" s="2">
        <v>45584</v>
      </c>
      <c r="H9635" t="s">
        <v>42</v>
      </c>
      <c r="I9635">
        <v>3</v>
      </c>
      <c r="J9635">
        <f t="shared" si="302"/>
        <v>200</v>
      </c>
      <c r="K9635" s="3">
        <v>0</v>
      </c>
      <c r="L9635" s="3">
        <f t="shared" si="303"/>
        <v>600</v>
      </c>
      <c r="M9635">
        <v>600</v>
      </c>
      <c r="N9635" s="3">
        <f>Table2[[#This Row],[Total Cost]]-Table2[[#This Row],[Total Sales]]</f>
        <v>0</v>
      </c>
      <c r="O9635" t="s">
        <v>33</v>
      </c>
      <c r="P9635" t="s">
        <v>78</v>
      </c>
    </row>
    <row r="9636" spans="1:16">
      <c r="A9636" t="s">
        <v>35666</v>
      </c>
      <c r="B9636" t="s">
        <v>21684</v>
      </c>
      <c r="C9636" t="s">
        <v>37133</v>
      </c>
      <c r="D9636" t="s">
        <v>37405</v>
      </c>
      <c r="E9636" t="s">
        <v>35667</v>
      </c>
      <c r="F9636" t="s">
        <v>26151</v>
      </c>
      <c r="G9636" s="2">
        <v>45468</v>
      </c>
      <c r="H9636" t="s">
        <v>22</v>
      </c>
      <c r="I9636">
        <v>4</v>
      </c>
      <c r="J9636">
        <f t="shared" si="302"/>
        <v>100</v>
      </c>
      <c r="K9636" s="3">
        <v>0</v>
      </c>
      <c r="L9636" s="3">
        <f t="shared" si="303"/>
        <v>400</v>
      </c>
      <c r="M9636">
        <v>400</v>
      </c>
      <c r="N9636" s="3">
        <f>Table2[[#This Row],[Total Cost]]-Table2[[#This Row],[Total Sales]]</f>
        <v>0</v>
      </c>
      <c r="O9636" t="s">
        <v>16</v>
      </c>
      <c r="P9636" t="s">
        <v>17</v>
      </c>
    </row>
    <row r="9637" spans="1:16">
      <c r="A9637" t="s">
        <v>35668</v>
      </c>
      <c r="B9637" t="s">
        <v>35669</v>
      </c>
      <c r="C9637" t="s">
        <v>37736</v>
      </c>
      <c r="D9637" t="s">
        <v>37568</v>
      </c>
      <c r="E9637" t="s">
        <v>35670</v>
      </c>
      <c r="F9637" t="s">
        <v>35671</v>
      </c>
      <c r="G9637" s="2">
        <v>45501</v>
      </c>
      <c r="H9637" t="s">
        <v>89</v>
      </c>
      <c r="I9637">
        <v>4</v>
      </c>
      <c r="J9637">
        <f t="shared" si="302"/>
        <v>50</v>
      </c>
      <c r="K9637" s="3">
        <v>0</v>
      </c>
      <c r="L9637" s="3">
        <f t="shared" si="303"/>
        <v>200</v>
      </c>
      <c r="M9637">
        <v>200</v>
      </c>
      <c r="N9637" s="3">
        <f>Table2[[#This Row],[Total Cost]]-Table2[[#This Row],[Total Sales]]</f>
        <v>0</v>
      </c>
      <c r="O9637" t="s">
        <v>90</v>
      </c>
      <c r="P9637" t="s">
        <v>17</v>
      </c>
    </row>
    <row r="9638" spans="1:16">
      <c r="A9638" t="s">
        <v>35672</v>
      </c>
      <c r="B9638" t="s">
        <v>35673</v>
      </c>
      <c r="C9638" t="s">
        <v>37401</v>
      </c>
      <c r="D9638" t="s">
        <v>38276</v>
      </c>
      <c r="E9638" t="s">
        <v>35674</v>
      </c>
      <c r="F9638" t="s">
        <v>20386</v>
      </c>
      <c r="G9638" s="2">
        <v>45580</v>
      </c>
      <c r="H9638" t="s">
        <v>22</v>
      </c>
      <c r="I9638">
        <v>3</v>
      </c>
      <c r="J9638">
        <f t="shared" si="302"/>
        <v>100</v>
      </c>
      <c r="K9638" s="3">
        <v>10</v>
      </c>
      <c r="L9638" s="3">
        <f t="shared" si="303"/>
        <v>300</v>
      </c>
      <c r="M9638">
        <v>270</v>
      </c>
      <c r="N9638" s="3">
        <f>Table2[[#This Row],[Total Cost]]-Table2[[#This Row],[Total Sales]]</f>
        <v>30</v>
      </c>
      <c r="O9638" t="s">
        <v>90</v>
      </c>
      <c r="P9638" t="s">
        <v>17</v>
      </c>
    </row>
    <row r="9639" spans="1:16">
      <c r="A9639" t="s">
        <v>35675</v>
      </c>
      <c r="B9639" t="s">
        <v>35676</v>
      </c>
      <c r="C9639" t="s">
        <v>37227</v>
      </c>
      <c r="D9639" t="s">
        <v>37115</v>
      </c>
      <c r="E9639" t="s">
        <v>35677</v>
      </c>
      <c r="F9639" t="s">
        <v>33988</v>
      </c>
      <c r="G9639" s="2">
        <v>45612</v>
      </c>
      <c r="H9639" t="s">
        <v>47</v>
      </c>
      <c r="I9639">
        <v>3</v>
      </c>
      <c r="J9639">
        <f t="shared" si="302"/>
        <v>1200</v>
      </c>
      <c r="K9639" s="3">
        <v>0</v>
      </c>
      <c r="L9639" s="3">
        <f t="shared" si="303"/>
        <v>3600</v>
      </c>
      <c r="M9639">
        <v>3600</v>
      </c>
      <c r="N9639" s="3">
        <f>Table2[[#This Row],[Total Cost]]-Table2[[#This Row],[Total Sales]]</f>
        <v>0</v>
      </c>
      <c r="O9639" t="s">
        <v>16</v>
      </c>
      <c r="P9639" t="s">
        <v>17</v>
      </c>
    </row>
    <row r="9640" spans="1:16">
      <c r="A9640" t="s">
        <v>35678</v>
      </c>
      <c r="B9640" t="s">
        <v>35679</v>
      </c>
      <c r="C9640" t="s">
        <v>37400</v>
      </c>
      <c r="D9640" t="s">
        <v>36959</v>
      </c>
      <c r="E9640" t="s">
        <v>35680</v>
      </c>
      <c r="F9640" t="s">
        <v>35681</v>
      </c>
      <c r="G9640" s="2">
        <v>45674</v>
      </c>
      <c r="H9640" t="s">
        <v>15</v>
      </c>
      <c r="I9640">
        <v>1</v>
      </c>
      <c r="J9640">
        <f t="shared" si="302"/>
        <v>800</v>
      </c>
      <c r="K9640" s="3">
        <v>10</v>
      </c>
      <c r="L9640" s="3">
        <f t="shared" si="303"/>
        <v>800</v>
      </c>
      <c r="M9640">
        <v>720</v>
      </c>
      <c r="N9640" s="3">
        <f>Table2[[#This Row],[Total Cost]]-Table2[[#This Row],[Total Sales]]</f>
        <v>80</v>
      </c>
      <c r="O9640" t="s">
        <v>33</v>
      </c>
      <c r="P9640" t="s">
        <v>17</v>
      </c>
    </row>
    <row r="9641" spans="1:16">
      <c r="A9641" t="s">
        <v>35682</v>
      </c>
      <c r="B9641" t="s">
        <v>35683</v>
      </c>
      <c r="C9641" t="s">
        <v>36960</v>
      </c>
      <c r="D9641" t="s">
        <v>37242</v>
      </c>
      <c r="E9641" t="s">
        <v>35684</v>
      </c>
      <c r="F9641" t="s">
        <v>35685</v>
      </c>
      <c r="G9641" s="2">
        <v>45748</v>
      </c>
      <c r="H9641" t="s">
        <v>83</v>
      </c>
      <c r="I9641">
        <v>4</v>
      </c>
      <c r="J9641">
        <f t="shared" si="302"/>
        <v>150</v>
      </c>
      <c r="K9641" s="3">
        <v>0</v>
      </c>
      <c r="L9641" s="3">
        <f t="shared" si="303"/>
        <v>600</v>
      </c>
      <c r="M9641">
        <v>600</v>
      </c>
      <c r="N9641" s="3">
        <f>Table2[[#This Row],[Total Cost]]-Table2[[#This Row],[Total Sales]]</f>
        <v>0</v>
      </c>
      <c r="O9641" t="s">
        <v>33</v>
      </c>
      <c r="P9641" t="s">
        <v>17</v>
      </c>
    </row>
    <row r="9642" spans="1:16">
      <c r="A9642" t="s">
        <v>35686</v>
      </c>
      <c r="B9642" t="s">
        <v>35687</v>
      </c>
      <c r="C9642" t="s">
        <v>37248</v>
      </c>
      <c r="D9642" t="s">
        <v>37424</v>
      </c>
      <c r="E9642" t="s">
        <v>35688</v>
      </c>
      <c r="F9642" t="s">
        <v>35689</v>
      </c>
      <c r="G9642" s="2">
        <v>45507</v>
      </c>
      <c r="H9642" t="s">
        <v>83</v>
      </c>
      <c r="I9642">
        <v>2</v>
      </c>
      <c r="J9642">
        <f t="shared" si="302"/>
        <v>150</v>
      </c>
      <c r="K9642" s="3">
        <v>0</v>
      </c>
      <c r="L9642" s="3">
        <f t="shared" si="303"/>
        <v>300</v>
      </c>
      <c r="M9642">
        <v>300</v>
      </c>
      <c r="N9642" s="3">
        <f>Table2[[#This Row],[Total Cost]]-Table2[[#This Row],[Total Sales]]</f>
        <v>0</v>
      </c>
      <c r="O9642" t="s">
        <v>16</v>
      </c>
      <c r="P9642" t="s">
        <v>17</v>
      </c>
    </row>
    <row r="9643" spans="1:16">
      <c r="A9643" s="1" t="s">
        <v>35690</v>
      </c>
      <c r="B9643" t="s">
        <v>35691</v>
      </c>
      <c r="C9643" t="s">
        <v>37035</v>
      </c>
      <c r="D9643" t="s">
        <v>37687</v>
      </c>
      <c r="E9643" t="s">
        <v>35692</v>
      </c>
      <c r="F9643" t="s">
        <v>35693</v>
      </c>
      <c r="G9643" s="2">
        <v>45408</v>
      </c>
      <c r="H9643" t="s">
        <v>73</v>
      </c>
      <c r="I9643">
        <v>4</v>
      </c>
      <c r="J9643">
        <f t="shared" si="302"/>
        <v>120</v>
      </c>
      <c r="K9643" s="3">
        <v>5</v>
      </c>
      <c r="L9643" s="3">
        <f t="shared" si="303"/>
        <v>480</v>
      </c>
      <c r="M9643">
        <v>456</v>
      </c>
      <c r="N9643" s="3">
        <f>Table2[[#This Row],[Total Cost]]-Table2[[#This Row],[Total Sales]]</f>
        <v>24</v>
      </c>
      <c r="O9643" t="s">
        <v>90</v>
      </c>
      <c r="P9643" t="s">
        <v>17</v>
      </c>
    </row>
    <row r="9644" spans="1:16">
      <c r="A9644" t="s">
        <v>35694</v>
      </c>
      <c r="B9644" t="s">
        <v>35695</v>
      </c>
      <c r="C9644" t="s">
        <v>37093</v>
      </c>
      <c r="D9644" t="s">
        <v>37798</v>
      </c>
      <c r="E9644" t="s">
        <v>35696</v>
      </c>
      <c r="F9644" t="s">
        <v>3528</v>
      </c>
      <c r="G9644" s="2">
        <v>45454</v>
      </c>
      <c r="H9644" t="s">
        <v>28</v>
      </c>
      <c r="I9644">
        <v>2</v>
      </c>
      <c r="J9644">
        <f t="shared" si="302"/>
        <v>300</v>
      </c>
      <c r="K9644" s="3">
        <v>0</v>
      </c>
      <c r="L9644" s="3">
        <f t="shared" si="303"/>
        <v>600</v>
      </c>
      <c r="M9644">
        <v>600</v>
      </c>
      <c r="N9644" s="3">
        <f>Table2[[#This Row],[Total Cost]]-Table2[[#This Row],[Total Sales]]</f>
        <v>0</v>
      </c>
      <c r="O9644" t="s">
        <v>84</v>
      </c>
      <c r="P9644" t="s">
        <v>17</v>
      </c>
    </row>
    <row r="9645" spans="1:16">
      <c r="A9645" t="s">
        <v>35697</v>
      </c>
      <c r="B9645" t="s">
        <v>35698</v>
      </c>
      <c r="C9645" t="s">
        <v>37210</v>
      </c>
      <c r="D9645" t="s">
        <v>37761</v>
      </c>
      <c r="E9645" t="s">
        <v>4930</v>
      </c>
      <c r="F9645" t="s">
        <v>35699</v>
      </c>
      <c r="G9645" s="2">
        <v>45705</v>
      </c>
      <c r="H9645" t="s">
        <v>47</v>
      </c>
      <c r="I9645">
        <v>4</v>
      </c>
      <c r="J9645">
        <f t="shared" si="302"/>
        <v>1200</v>
      </c>
      <c r="K9645" s="3">
        <v>0</v>
      </c>
      <c r="L9645" s="3">
        <f t="shared" si="303"/>
        <v>4800</v>
      </c>
      <c r="M9645">
        <v>4800</v>
      </c>
      <c r="N9645" s="3">
        <f>Table2[[#This Row],[Total Cost]]-Table2[[#This Row],[Total Sales]]</f>
        <v>0</v>
      </c>
      <c r="O9645" t="s">
        <v>90</v>
      </c>
      <c r="P9645" t="s">
        <v>17</v>
      </c>
    </row>
    <row r="9646" spans="1:16">
      <c r="A9646" t="s">
        <v>35700</v>
      </c>
      <c r="B9646" t="s">
        <v>35701</v>
      </c>
      <c r="C9646" t="s">
        <v>36994</v>
      </c>
      <c r="D9646" t="s">
        <v>37495</v>
      </c>
      <c r="E9646" t="s">
        <v>35702</v>
      </c>
      <c r="F9646" t="s">
        <v>1710</v>
      </c>
      <c r="G9646" s="2">
        <v>45759</v>
      </c>
      <c r="H9646" t="s">
        <v>15</v>
      </c>
      <c r="I9646">
        <v>3</v>
      </c>
      <c r="J9646">
        <f t="shared" si="302"/>
        <v>800</v>
      </c>
      <c r="K9646" s="3">
        <v>10</v>
      </c>
      <c r="L9646" s="3">
        <f t="shared" si="303"/>
        <v>2400</v>
      </c>
      <c r="M9646">
        <v>2160</v>
      </c>
      <c r="N9646" s="3">
        <f>Table2[[#This Row],[Total Cost]]-Table2[[#This Row],[Total Sales]]</f>
        <v>240</v>
      </c>
      <c r="O9646" t="s">
        <v>16</v>
      </c>
      <c r="P9646" t="s">
        <v>17</v>
      </c>
    </row>
    <row r="9647" spans="1:16">
      <c r="A9647" t="s">
        <v>35703</v>
      </c>
      <c r="B9647" t="s">
        <v>13316</v>
      </c>
      <c r="C9647" t="s">
        <v>36958</v>
      </c>
      <c r="D9647" t="s">
        <v>37345</v>
      </c>
      <c r="E9647" t="s">
        <v>35704</v>
      </c>
      <c r="F9647" t="s">
        <v>35705</v>
      </c>
      <c r="G9647" s="2">
        <v>45747</v>
      </c>
      <c r="H9647" t="s">
        <v>73</v>
      </c>
      <c r="I9647">
        <v>1</v>
      </c>
      <c r="J9647">
        <f t="shared" si="302"/>
        <v>120</v>
      </c>
      <c r="K9647" s="3">
        <v>15</v>
      </c>
      <c r="L9647" s="3">
        <f t="shared" si="303"/>
        <v>120</v>
      </c>
      <c r="M9647">
        <v>102</v>
      </c>
      <c r="N9647" s="3">
        <f>Table2[[#This Row],[Total Cost]]-Table2[[#This Row],[Total Sales]]</f>
        <v>18</v>
      </c>
      <c r="O9647" t="s">
        <v>16</v>
      </c>
      <c r="P9647" t="s">
        <v>17</v>
      </c>
    </row>
    <row r="9648" spans="1:16">
      <c r="A9648" t="s">
        <v>35706</v>
      </c>
      <c r="B9648" t="s">
        <v>35707</v>
      </c>
      <c r="C9648" t="s">
        <v>37208</v>
      </c>
      <c r="D9648" t="s">
        <v>38451</v>
      </c>
      <c r="E9648" t="s">
        <v>35708</v>
      </c>
      <c r="F9648" t="s">
        <v>35709</v>
      </c>
      <c r="G9648" s="2">
        <v>45509</v>
      </c>
      <c r="H9648" t="s">
        <v>42</v>
      </c>
      <c r="I9648">
        <v>1</v>
      </c>
      <c r="J9648">
        <f t="shared" si="302"/>
        <v>200</v>
      </c>
      <c r="K9648" s="3">
        <v>0</v>
      </c>
      <c r="L9648" s="3">
        <f t="shared" si="303"/>
        <v>200</v>
      </c>
      <c r="M9648">
        <v>200</v>
      </c>
      <c r="N9648" s="3">
        <f>Table2[[#This Row],[Total Cost]]-Table2[[#This Row],[Total Sales]]</f>
        <v>0</v>
      </c>
      <c r="O9648" t="s">
        <v>16</v>
      </c>
      <c r="P9648" t="s">
        <v>78</v>
      </c>
    </row>
    <row r="9649" spans="1:16">
      <c r="A9649" t="s">
        <v>35710</v>
      </c>
      <c r="B9649" t="s">
        <v>35711</v>
      </c>
      <c r="C9649" t="s">
        <v>38292</v>
      </c>
      <c r="D9649" t="s">
        <v>37121</v>
      </c>
      <c r="E9649" t="s">
        <v>35712</v>
      </c>
      <c r="F9649" t="s">
        <v>35713</v>
      </c>
      <c r="G9649" s="2">
        <v>45591</v>
      </c>
      <c r="H9649" t="s">
        <v>28</v>
      </c>
      <c r="I9649">
        <v>1</v>
      </c>
      <c r="J9649">
        <f t="shared" si="302"/>
        <v>300</v>
      </c>
      <c r="K9649" s="3">
        <v>10</v>
      </c>
      <c r="L9649" s="3">
        <f t="shared" si="303"/>
        <v>300</v>
      </c>
      <c r="M9649">
        <v>270</v>
      </c>
      <c r="N9649" s="3">
        <f>Table2[[#This Row],[Total Cost]]-Table2[[#This Row],[Total Sales]]</f>
        <v>30</v>
      </c>
      <c r="O9649" t="s">
        <v>33</v>
      </c>
      <c r="P9649" t="s">
        <v>17</v>
      </c>
    </row>
    <row r="9650" spans="1:16">
      <c r="A9650" t="s">
        <v>35714</v>
      </c>
      <c r="B9650" t="s">
        <v>35715</v>
      </c>
      <c r="C9650" t="s">
        <v>37617</v>
      </c>
      <c r="D9650" t="s">
        <v>37429</v>
      </c>
      <c r="E9650" t="s">
        <v>35716</v>
      </c>
      <c r="F9650" t="s">
        <v>10699</v>
      </c>
      <c r="G9650" s="2">
        <v>45595</v>
      </c>
      <c r="H9650" t="s">
        <v>56</v>
      </c>
      <c r="I9650">
        <v>1</v>
      </c>
      <c r="J9650">
        <f t="shared" si="302"/>
        <v>90</v>
      </c>
      <c r="K9650" s="3">
        <v>0</v>
      </c>
      <c r="L9650" s="3">
        <f t="shared" si="303"/>
        <v>90</v>
      </c>
      <c r="M9650">
        <v>90</v>
      </c>
      <c r="N9650" s="3">
        <f>Table2[[#This Row],[Total Cost]]-Table2[[#This Row],[Total Sales]]</f>
        <v>0</v>
      </c>
      <c r="O9650" t="s">
        <v>33</v>
      </c>
      <c r="P9650" t="s">
        <v>17</v>
      </c>
    </row>
    <row r="9651" spans="1:16">
      <c r="A9651" t="s">
        <v>35717</v>
      </c>
      <c r="B9651" t="s">
        <v>35718</v>
      </c>
      <c r="C9651" t="s">
        <v>38396</v>
      </c>
      <c r="D9651" t="s">
        <v>38427</v>
      </c>
      <c r="E9651" t="s">
        <v>35719</v>
      </c>
      <c r="F9651" t="s">
        <v>10163</v>
      </c>
      <c r="G9651" s="2">
        <v>45569</v>
      </c>
      <c r="H9651" t="s">
        <v>42</v>
      </c>
      <c r="I9651">
        <v>3</v>
      </c>
      <c r="J9651">
        <f t="shared" si="302"/>
        <v>200</v>
      </c>
      <c r="K9651" s="3">
        <v>0</v>
      </c>
      <c r="L9651" s="3">
        <f t="shared" si="303"/>
        <v>600</v>
      </c>
      <c r="M9651">
        <v>600</v>
      </c>
      <c r="N9651" s="3">
        <f>Table2[[#This Row],[Total Cost]]-Table2[[#This Row],[Total Sales]]</f>
        <v>0</v>
      </c>
      <c r="O9651" t="s">
        <v>23</v>
      </c>
      <c r="P9651" t="s">
        <v>17</v>
      </c>
    </row>
    <row r="9652" spans="1:16">
      <c r="A9652" t="s">
        <v>35720</v>
      </c>
      <c r="B9652" t="s">
        <v>35721</v>
      </c>
      <c r="C9652" t="s">
        <v>37096</v>
      </c>
      <c r="D9652" t="s">
        <v>37097</v>
      </c>
      <c r="E9652" t="s">
        <v>35722</v>
      </c>
      <c r="F9652" t="s">
        <v>35723</v>
      </c>
      <c r="G9652" s="2">
        <v>45594</v>
      </c>
      <c r="H9652" t="s">
        <v>42</v>
      </c>
      <c r="I9652">
        <v>3</v>
      </c>
      <c r="J9652">
        <f t="shared" si="302"/>
        <v>200</v>
      </c>
      <c r="K9652" s="3">
        <v>0</v>
      </c>
      <c r="L9652" s="3">
        <f t="shared" si="303"/>
        <v>600</v>
      </c>
      <c r="M9652">
        <v>600</v>
      </c>
      <c r="N9652" s="3">
        <f>Table2[[#This Row],[Total Cost]]-Table2[[#This Row],[Total Sales]]</f>
        <v>0</v>
      </c>
      <c r="O9652" t="s">
        <v>90</v>
      </c>
      <c r="P9652" t="s">
        <v>17</v>
      </c>
    </row>
    <row r="9653" spans="1:16">
      <c r="A9653" t="s">
        <v>35724</v>
      </c>
      <c r="B9653" t="s">
        <v>3161</v>
      </c>
      <c r="C9653" t="s">
        <v>37663</v>
      </c>
      <c r="D9653" t="s">
        <v>37094</v>
      </c>
      <c r="E9653" t="s">
        <v>35725</v>
      </c>
      <c r="F9653" t="s">
        <v>35726</v>
      </c>
      <c r="G9653" s="2">
        <v>45760</v>
      </c>
      <c r="H9653" t="s">
        <v>28</v>
      </c>
      <c r="I9653">
        <v>2</v>
      </c>
      <c r="J9653">
        <f t="shared" si="302"/>
        <v>300</v>
      </c>
      <c r="K9653" s="3">
        <v>0</v>
      </c>
      <c r="L9653" s="3">
        <f t="shared" si="303"/>
        <v>600</v>
      </c>
      <c r="M9653">
        <v>600</v>
      </c>
      <c r="N9653" s="3">
        <f>Table2[[#This Row],[Total Cost]]-Table2[[#This Row],[Total Sales]]</f>
        <v>0</v>
      </c>
      <c r="O9653" t="s">
        <v>84</v>
      </c>
      <c r="P9653" t="s">
        <v>78</v>
      </c>
    </row>
    <row r="9654" spans="1:16">
      <c r="A9654" t="s">
        <v>35727</v>
      </c>
      <c r="B9654" t="s">
        <v>35728</v>
      </c>
      <c r="C9654" t="s">
        <v>37090</v>
      </c>
      <c r="D9654" t="s">
        <v>37209</v>
      </c>
      <c r="E9654" t="s">
        <v>35729</v>
      </c>
      <c r="F9654" t="s">
        <v>24083</v>
      </c>
      <c r="G9654" s="2">
        <v>45632</v>
      </c>
      <c r="H9654" t="s">
        <v>83</v>
      </c>
      <c r="I9654">
        <v>2</v>
      </c>
      <c r="J9654">
        <f t="shared" si="302"/>
        <v>150</v>
      </c>
      <c r="K9654" s="3">
        <v>0</v>
      </c>
      <c r="L9654" s="3">
        <f t="shared" si="303"/>
        <v>300</v>
      </c>
      <c r="M9654">
        <v>300</v>
      </c>
      <c r="N9654" s="3">
        <f>Table2[[#This Row],[Total Cost]]-Table2[[#This Row],[Total Sales]]</f>
        <v>0</v>
      </c>
      <c r="O9654" t="s">
        <v>16</v>
      </c>
      <c r="P9654" t="s">
        <v>17</v>
      </c>
    </row>
    <row r="9655" spans="1:16">
      <c r="A9655" t="s">
        <v>35730</v>
      </c>
      <c r="B9655" t="s">
        <v>35731</v>
      </c>
      <c r="C9655" t="s">
        <v>36972</v>
      </c>
      <c r="D9655" t="s">
        <v>37644</v>
      </c>
      <c r="E9655" t="s">
        <v>35732</v>
      </c>
      <c r="F9655" t="s">
        <v>22653</v>
      </c>
      <c r="G9655" s="2">
        <v>45652</v>
      </c>
      <c r="H9655" t="s">
        <v>56</v>
      </c>
      <c r="I9655">
        <v>3</v>
      </c>
      <c r="J9655">
        <f t="shared" si="302"/>
        <v>90</v>
      </c>
      <c r="K9655" s="3">
        <v>5</v>
      </c>
      <c r="L9655" s="3">
        <f t="shared" si="303"/>
        <v>270</v>
      </c>
      <c r="M9655">
        <v>256.5</v>
      </c>
      <c r="N9655" s="3">
        <f>Table2[[#This Row],[Total Cost]]-Table2[[#This Row],[Total Sales]]</f>
        <v>13.5</v>
      </c>
      <c r="O9655" t="s">
        <v>33</v>
      </c>
      <c r="P9655" t="s">
        <v>17</v>
      </c>
    </row>
    <row r="9656" spans="1:16">
      <c r="A9656" t="s">
        <v>35733</v>
      </c>
      <c r="B9656" t="s">
        <v>35734</v>
      </c>
      <c r="C9656" t="s">
        <v>37066</v>
      </c>
      <c r="D9656" t="s">
        <v>37216</v>
      </c>
      <c r="E9656" t="s">
        <v>35735</v>
      </c>
      <c r="F9656" t="s">
        <v>35736</v>
      </c>
      <c r="G9656" s="2">
        <v>45521</v>
      </c>
      <c r="H9656" t="s">
        <v>22</v>
      </c>
      <c r="I9656">
        <v>3</v>
      </c>
      <c r="J9656">
        <f t="shared" si="302"/>
        <v>100</v>
      </c>
      <c r="K9656" s="3">
        <v>0</v>
      </c>
      <c r="L9656" s="3">
        <f t="shared" si="303"/>
        <v>300</v>
      </c>
      <c r="M9656">
        <v>300</v>
      </c>
      <c r="N9656" s="3">
        <f>Table2[[#This Row],[Total Cost]]-Table2[[#This Row],[Total Sales]]</f>
        <v>0</v>
      </c>
      <c r="O9656" t="s">
        <v>90</v>
      </c>
      <c r="P9656" t="s">
        <v>78</v>
      </c>
    </row>
    <row r="9657" spans="1:16">
      <c r="A9657" t="s">
        <v>35737</v>
      </c>
      <c r="B9657" t="s">
        <v>35738</v>
      </c>
      <c r="C9657" t="s">
        <v>38025</v>
      </c>
      <c r="D9657" t="s">
        <v>37536</v>
      </c>
      <c r="E9657" t="s">
        <v>35739</v>
      </c>
      <c r="F9657" t="s">
        <v>35740</v>
      </c>
      <c r="G9657" s="2">
        <v>45435</v>
      </c>
      <c r="H9657" t="s">
        <v>89</v>
      </c>
      <c r="I9657">
        <v>2</v>
      </c>
      <c r="J9657">
        <f t="shared" si="302"/>
        <v>50</v>
      </c>
      <c r="K9657" s="3">
        <v>5</v>
      </c>
      <c r="L9657" s="3">
        <f t="shared" si="303"/>
        <v>100</v>
      </c>
      <c r="M9657">
        <v>95</v>
      </c>
      <c r="N9657" s="3">
        <f>Table2[[#This Row],[Total Cost]]-Table2[[#This Row],[Total Sales]]</f>
        <v>5</v>
      </c>
      <c r="O9657" t="s">
        <v>33</v>
      </c>
      <c r="P9657" t="s">
        <v>17</v>
      </c>
    </row>
    <row r="9658" spans="1:16">
      <c r="A9658" t="s">
        <v>35741</v>
      </c>
      <c r="B9658" t="s">
        <v>35742</v>
      </c>
      <c r="C9658" t="s">
        <v>37928</v>
      </c>
      <c r="D9658" t="s">
        <v>37063</v>
      </c>
      <c r="E9658" t="s">
        <v>35743</v>
      </c>
      <c r="F9658" t="s">
        <v>19642</v>
      </c>
      <c r="G9658" s="2">
        <v>45567</v>
      </c>
      <c r="H9658" t="s">
        <v>47</v>
      </c>
      <c r="I9658">
        <v>1</v>
      </c>
      <c r="J9658">
        <f t="shared" si="302"/>
        <v>1200</v>
      </c>
      <c r="K9658" s="3">
        <v>10</v>
      </c>
      <c r="L9658" s="3">
        <f t="shared" si="303"/>
        <v>1200</v>
      </c>
      <c r="M9658">
        <v>1080</v>
      </c>
      <c r="N9658" s="3">
        <f>Table2[[#This Row],[Total Cost]]-Table2[[#This Row],[Total Sales]]</f>
        <v>120</v>
      </c>
      <c r="O9658" t="s">
        <v>84</v>
      </c>
      <c r="P9658" t="s">
        <v>17</v>
      </c>
    </row>
    <row r="9659" spans="1:16">
      <c r="A9659" t="s">
        <v>35744</v>
      </c>
      <c r="B9659" t="s">
        <v>35745</v>
      </c>
      <c r="C9659" t="s">
        <v>37105</v>
      </c>
      <c r="D9659" t="s">
        <v>37169</v>
      </c>
      <c r="E9659" t="s">
        <v>35746</v>
      </c>
      <c r="F9659" t="s">
        <v>14040</v>
      </c>
      <c r="G9659" s="2">
        <v>45512</v>
      </c>
      <c r="H9659" t="s">
        <v>73</v>
      </c>
      <c r="I9659">
        <v>2</v>
      </c>
      <c r="J9659">
        <f t="shared" si="302"/>
        <v>120</v>
      </c>
      <c r="K9659" s="3">
        <v>0</v>
      </c>
      <c r="L9659" s="3">
        <f t="shared" si="303"/>
        <v>240</v>
      </c>
      <c r="M9659">
        <v>240</v>
      </c>
      <c r="N9659" s="3">
        <f>Table2[[#This Row],[Total Cost]]-Table2[[#This Row],[Total Sales]]</f>
        <v>0</v>
      </c>
      <c r="O9659" t="s">
        <v>16</v>
      </c>
      <c r="P9659" t="s">
        <v>17</v>
      </c>
    </row>
    <row r="9660" spans="1:16">
      <c r="A9660" t="s">
        <v>35747</v>
      </c>
      <c r="B9660" t="s">
        <v>35748</v>
      </c>
      <c r="C9660" t="s">
        <v>37029</v>
      </c>
      <c r="D9660" t="s">
        <v>37304</v>
      </c>
      <c r="E9660" t="s">
        <v>35749</v>
      </c>
      <c r="F9660" t="s">
        <v>14270</v>
      </c>
      <c r="G9660" s="2">
        <v>45709</v>
      </c>
      <c r="H9660" t="s">
        <v>47</v>
      </c>
      <c r="I9660">
        <v>3</v>
      </c>
      <c r="J9660">
        <f t="shared" si="302"/>
        <v>1200</v>
      </c>
      <c r="K9660" s="3">
        <v>15</v>
      </c>
      <c r="L9660" s="3">
        <f t="shared" si="303"/>
        <v>3600</v>
      </c>
      <c r="M9660">
        <v>3060</v>
      </c>
      <c r="N9660" s="3">
        <f>Table2[[#This Row],[Total Cost]]-Table2[[#This Row],[Total Sales]]</f>
        <v>540</v>
      </c>
      <c r="O9660" t="s">
        <v>16</v>
      </c>
      <c r="P9660" t="s">
        <v>17</v>
      </c>
    </row>
    <row r="9661" spans="1:16">
      <c r="A9661" t="s">
        <v>35750</v>
      </c>
      <c r="B9661" t="s">
        <v>3476</v>
      </c>
      <c r="C9661" t="s">
        <v>37294</v>
      </c>
      <c r="D9661" t="s">
        <v>37115</v>
      </c>
      <c r="E9661" t="s">
        <v>35751</v>
      </c>
      <c r="F9661" t="s">
        <v>35752</v>
      </c>
      <c r="G9661" s="2">
        <v>45673</v>
      </c>
      <c r="H9661" t="s">
        <v>22</v>
      </c>
      <c r="I9661">
        <v>3</v>
      </c>
      <c r="J9661">
        <f t="shared" si="302"/>
        <v>100</v>
      </c>
      <c r="K9661" s="3">
        <v>0</v>
      </c>
      <c r="L9661" s="3">
        <f t="shared" si="303"/>
        <v>300</v>
      </c>
      <c r="M9661">
        <v>300</v>
      </c>
      <c r="N9661" s="3">
        <f>Table2[[#This Row],[Total Cost]]-Table2[[#This Row],[Total Sales]]</f>
        <v>0</v>
      </c>
      <c r="O9661" t="s">
        <v>23</v>
      </c>
      <c r="P9661" t="s">
        <v>17</v>
      </c>
    </row>
    <row r="9662" spans="1:16">
      <c r="A9662" t="s">
        <v>35753</v>
      </c>
      <c r="B9662" t="s">
        <v>27023</v>
      </c>
      <c r="C9662" t="s">
        <v>37161</v>
      </c>
      <c r="D9662" t="s">
        <v>37071</v>
      </c>
      <c r="E9662" t="s">
        <v>35754</v>
      </c>
      <c r="F9662" t="s">
        <v>35755</v>
      </c>
      <c r="G9662" s="2">
        <v>45528</v>
      </c>
      <c r="H9662" t="s">
        <v>22</v>
      </c>
      <c r="I9662">
        <v>3</v>
      </c>
      <c r="J9662">
        <f t="shared" si="302"/>
        <v>100</v>
      </c>
      <c r="K9662" s="3">
        <v>10</v>
      </c>
      <c r="L9662" s="3">
        <f t="shared" si="303"/>
        <v>300</v>
      </c>
      <c r="M9662">
        <v>270</v>
      </c>
      <c r="N9662" s="3">
        <f>Table2[[#This Row],[Total Cost]]-Table2[[#This Row],[Total Sales]]</f>
        <v>30</v>
      </c>
      <c r="O9662" t="s">
        <v>33</v>
      </c>
      <c r="P9662" t="s">
        <v>17</v>
      </c>
    </row>
    <row r="9663" spans="1:16">
      <c r="A9663" t="s">
        <v>35756</v>
      </c>
      <c r="B9663" t="s">
        <v>35757</v>
      </c>
      <c r="C9663" t="s">
        <v>37587</v>
      </c>
      <c r="D9663" t="s">
        <v>37207</v>
      </c>
      <c r="E9663" t="s">
        <v>35758</v>
      </c>
      <c r="F9663" t="s">
        <v>35759</v>
      </c>
      <c r="G9663" s="2">
        <v>45447</v>
      </c>
      <c r="H9663" t="s">
        <v>22</v>
      </c>
      <c r="I9663">
        <v>1</v>
      </c>
      <c r="J9663">
        <f t="shared" si="302"/>
        <v>100</v>
      </c>
      <c r="K9663" s="3">
        <v>0</v>
      </c>
      <c r="L9663" s="3">
        <f t="shared" si="303"/>
        <v>100</v>
      </c>
      <c r="M9663">
        <v>100</v>
      </c>
      <c r="N9663" s="3">
        <f>Table2[[#This Row],[Total Cost]]-Table2[[#This Row],[Total Sales]]</f>
        <v>0</v>
      </c>
      <c r="O9663" t="s">
        <v>23</v>
      </c>
      <c r="P9663" t="s">
        <v>17</v>
      </c>
    </row>
    <row r="9664" spans="1:16">
      <c r="A9664" t="s">
        <v>35760</v>
      </c>
      <c r="B9664" t="s">
        <v>35761</v>
      </c>
      <c r="C9664" t="s">
        <v>37035</v>
      </c>
      <c r="D9664" t="s">
        <v>37092</v>
      </c>
      <c r="E9664" t="s">
        <v>35762</v>
      </c>
      <c r="F9664" t="s">
        <v>35763</v>
      </c>
      <c r="G9664" s="2">
        <v>45532</v>
      </c>
      <c r="H9664" t="s">
        <v>47</v>
      </c>
      <c r="I9664">
        <v>1</v>
      </c>
      <c r="J9664">
        <f t="shared" si="302"/>
        <v>1200</v>
      </c>
      <c r="K9664" s="3">
        <v>0</v>
      </c>
      <c r="L9664" s="3">
        <f t="shared" si="303"/>
        <v>1200</v>
      </c>
      <c r="M9664">
        <v>1200</v>
      </c>
      <c r="N9664" s="3">
        <f>Table2[[#This Row],[Total Cost]]-Table2[[#This Row],[Total Sales]]</f>
        <v>0</v>
      </c>
      <c r="O9664" t="s">
        <v>90</v>
      </c>
      <c r="P9664" t="s">
        <v>17</v>
      </c>
    </row>
    <row r="9665" spans="1:16">
      <c r="A9665" t="s">
        <v>35764</v>
      </c>
      <c r="B9665" t="s">
        <v>8526</v>
      </c>
      <c r="C9665" t="s">
        <v>37087</v>
      </c>
      <c r="D9665" t="s">
        <v>36983</v>
      </c>
      <c r="E9665" t="s">
        <v>35765</v>
      </c>
      <c r="F9665" t="s">
        <v>18309</v>
      </c>
      <c r="G9665" s="2">
        <v>45657</v>
      </c>
      <c r="H9665" t="s">
        <v>42</v>
      </c>
      <c r="I9665">
        <v>2</v>
      </c>
      <c r="J9665">
        <f t="shared" si="302"/>
        <v>200</v>
      </c>
      <c r="K9665" s="3">
        <v>10</v>
      </c>
      <c r="L9665" s="3">
        <f t="shared" si="303"/>
        <v>400</v>
      </c>
      <c r="M9665">
        <v>360</v>
      </c>
      <c r="N9665" s="3">
        <f>Table2[[#This Row],[Total Cost]]-Table2[[#This Row],[Total Sales]]</f>
        <v>40</v>
      </c>
      <c r="O9665" t="s">
        <v>84</v>
      </c>
      <c r="P9665" t="s">
        <v>17</v>
      </c>
    </row>
    <row r="9666" spans="1:16">
      <c r="A9666" t="s">
        <v>35766</v>
      </c>
      <c r="B9666" t="s">
        <v>35767</v>
      </c>
      <c r="C9666" t="s">
        <v>36970</v>
      </c>
      <c r="D9666" t="s">
        <v>36961</v>
      </c>
      <c r="E9666" t="s">
        <v>35768</v>
      </c>
      <c r="F9666" t="s">
        <v>35769</v>
      </c>
      <c r="G9666" s="2">
        <v>45625</v>
      </c>
      <c r="H9666" t="s">
        <v>22</v>
      </c>
      <c r="I9666">
        <v>1</v>
      </c>
      <c r="J9666">
        <f t="shared" si="302"/>
        <v>100</v>
      </c>
      <c r="K9666" s="3">
        <v>10</v>
      </c>
      <c r="L9666" s="3">
        <f t="shared" si="303"/>
        <v>100</v>
      </c>
      <c r="M9666">
        <v>90</v>
      </c>
      <c r="N9666" s="3">
        <f>Table2[[#This Row],[Total Cost]]-Table2[[#This Row],[Total Sales]]</f>
        <v>10</v>
      </c>
      <c r="O9666" t="s">
        <v>33</v>
      </c>
      <c r="P9666" t="s">
        <v>17</v>
      </c>
    </row>
    <row r="9667" spans="1:16">
      <c r="A9667" t="s">
        <v>35770</v>
      </c>
      <c r="B9667" t="s">
        <v>35771</v>
      </c>
      <c r="C9667" t="s">
        <v>37258</v>
      </c>
      <c r="D9667" t="s">
        <v>36983</v>
      </c>
      <c r="E9667" t="s">
        <v>35772</v>
      </c>
      <c r="F9667" t="s">
        <v>8275</v>
      </c>
      <c r="G9667" s="2">
        <v>45459</v>
      </c>
      <c r="H9667" t="s">
        <v>42</v>
      </c>
      <c r="I9667">
        <v>2</v>
      </c>
      <c r="J9667">
        <f t="shared" ref="J9667:J9730" si="304">L9667/I9667</f>
        <v>200</v>
      </c>
      <c r="K9667" s="3">
        <v>0</v>
      </c>
      <c r="L9667" s="3">
        <f t="shared" si="303"/>
        <v>400</v>
      </c>
      <c r="M9667">
        <v>400</v>
      </c>
      <c r="N9667" s="3">
        <f>Table2[[#This Row],[Total Cost]]-Table2[[#This Row],[Total Sales]]</f>
        <v>0</v>
      </c>
      <c r="O9667" t="s">
        <v>84</v>
      </c>
      <c r="P9667" t="s">
        <v>17</v>
      </c>
    </row>
    <row r="9668" spans="1:16">
      <c r="A9668" t="s">
        <v>35773</v>
      </c>
      <c r="B9668" t="s">
        <v>1429</v>
      </c>
      <c r="C9668" t="s">
        <v>37064</v>
      </c>
      <c r="D9668" t="s">
        <v>37382</v>
      </c>
      <c r="E9668" t="s">
        <v>35774</v>
      </c>
      <c r="F9668" t="s">
        <v>35775</v>
      </c>
      <c r="G9668" s="2">
        <v>45476</v>
      </c>
      <c r="H9668" t="s">
        <v>73</v>
      </c>
      <c r="I9668">
        <v>2</v>
      </c>
      <c r="J9668">
        <f t="shared" si="304"/>
        <v>120</v>
      </c>
      <c r="K9668" s="3">
        <v>0</v>
      </c>
      <c r="L9668" s="3">
        <f t="shared" si="303"/>
        <v>240</v>
      </c>
      <c r="M9668">
        <v>240</v>
      </c>
      <c r="N9668" s="3">
        <f>Table2[[#This Row],[Total Cost]]-Table2[[#This Row],[Total Sales]]</f>
        <v>0</v>
      </c>
      <c r="O9668" t="s">
        <v>84</v>
      </c>
      <c r="P9668" t="s">
        <v>17</v>
      </c>
    </row>
    <row r="9669" spans="1:16">
      <c r="A9669" t="s">
        <v>35776</v>
      </c>
      <c r="B9669" t="s">
        <v>35777</v>
      </c>
      <c r="C9669" t="s">
        <v>37111</v>
      </c>
      <c r="D9669" t="s">
        <v>37362</v>
      </c>
      <c r="E9669" t="s">
        <v>35778</v>
      </c>
      <c r="F9669" t="s">
        <v>35779</v>
      </c>
      <c r="G9669" s="2">
        <v>45631</v>
      </c>
      <c r="H9669" t="s">
        <v>47</v>
      </c>
      <c r="I9669">
        <v>4</v>
      </c>
      <c r="J9669">
        <f t="shared" si="304"/>
        <v>1200</v>
      </c>
      <c r="K9669" s="3">
        <v>15</v>
      </c>
      <c r="L9669" s="3">
        <f t="shared" si="303"/>
        <v>4800</v>
      </c>
      <c r="M9669">
        <v>4080</v>
      </c>
      <c r="N9669" s="3">
        <f>Table2[[#This Row],[Total Cost]]-Table2[[#This Row],[Total Sales]]</f>
        <v>720</v>
      </c>
      <c r="O9669" t="s">
        <v>90</v>
      </c>
      <c r="P9669" t="s">
        <v>17</v>
      </c>
    </row>
    <row r="9670" spans="1:16">
      <c r="A9670" t="s">
        <v>35780</v>
      </c>
      <c r="B9670" t="s">
        <v>35781</v>
      </c>
      <c r="C9670" t="s">
        <v>36958</v>
      </c>
      <c r="D9670" t="s">
        <v>37554</v>
      </c>
      <c r="E9670" t="s">
        <v>35782</v>
      </c>
      <c r="F9670" t="s">
        <v>24767</v>
      </c>
      <c r="G9670" s="2">
        <v>45496</v>
      </c>
      <c r="H9670" t="s">
        <v>42</v>
      </c>
      <c r="I9670">
        <v>3</v>
      </c>
      <c r="J9670">
        <f t="shared" si="304"/>
        <v>200</v>
      </c>
      <c r="K9670" s="3">
        <v>0</v>
      </c>
      <c r="L9670" s="3">
        <f t="shared" ref="L9670:L9733" si="305">M9670/(1-K9670/100)</f>
        <v>600</v>
      </c>
      <c r="M9670">
        <v>600</v>
      </c>
      <c r="N9670" s="3">
        <f>Table2[[#This Row],[Total Cost]]-Table2[[#This Row],[Total Sales]]</f>
        <v>0</v>
      </c>
      <c r="O9670" t="s">
        <v>90</v>
      </c>
      <c r="P9670" t="s">
        <v>17</v>
      </c>
    </row>
    <row r="9671" spans="1:16">
      <c r="A9671" t="s">
        <v>35783</v>
      </c>
      <c r="B9671" t="s">
        <v>7289</v>
      </c>
      <c r="C9671" t="s">
        <v>37041</v>
      </c>
      <c r="D9671" t="s">
        <v>37457</v>
      </c>
      <c r="E9671" t="s">
        <v>35784</v>
      </c>
      <c r="F9671" t="s">
        <v>15709</v>
      </c>
      <c r="G9671" s="2">
        <v>45544</v>
      </c>
      <c r="H9671" t="s">
        <v>83</v>
      </c>
      <c r="I9671">
        <v>1</v>
      </c>
      <c r="J9671">
        <f t="shared" si="304"/>
        <v>150</v>
      </c>
      <c r="K9671" s="3">
        <v>0</v>
      </c>
      <c r="L9671" s="3">
        <f t="shared" si="305"/>
        <v>150</v>
      </c>
      <c r="M9671">
        <v>150</v>
      </c>
      <c r="N9671" s="3">
        <f>Table2[[#This Row],[Total Cost]]-Table2[[#This Row],[Total Sales]]</f>
        <v>0</v>
      </c>
      <c r="O9671" t="s">
        <v>16</v>
      </c>
      <c r="P9671" t="s">
        <v>17</v>
      </c>
    </row>
    <row r="9672" spans="1:16">
      <c r="A9672" t="s">
        <v>35785</v>
      </c>
      <c r="B9672" t="s">
        <v>35786</v>
      </c>
      <c r="C9672" t="s">
        <v>38139</v>
      </c>
      <c r="D9672" t="s">
        <v>37154</v>
      </c>
      <c r="E9672" t="s">
        <v>35787</v>
      </c>
      <c r="F9672" t="s">
        <v>7022</v>
      </c>
      <c r="G9672" s="2">
        <v>45463</v>
      </c>
      <c r="H9672" t="s">
        <v>22</v>
      </c>
      <c r="I9672">
        <v>3</v>
      </c>
      <c r="J9672">
        <f t="shared" si="304"/>
        <v>100</v>
      </c>
      <c r="K9672" s="3">
        <v>0</v>
      </c>
      <c r="L9672" s="3">
        <f t="shared" si="305"/>
        <v>300</v>
      </c>
      <c r="M9672">
        <v>300</v>
      </c>
      <c r="N9672" s="3">
        <f>Table2[[#This Row],[Total Cost]]-Table2[[#This Row],[Total Sales]]</f>
        <v>0</v>
      </c>
      <c r="O9672" t="s">
        <v>90</v>
      </c>
      <c r="P9672" t="s">
        <v>17</v>
      </c>
    </row>
    <row r="9673" spans="1:16">
      <c r="A9673" t="s">
        <v>35788</v>
      </c>
      <c r="B9673" t="s">
        <v>6100</v>
      </c>
      <c r="C9673" t="s">
        <v>37035</v>
      </c>
      <c r="D9673" t="s">
        <v>36957</v>
      </c>
      <c r="E9673" t="s">
        <v>35789</v>
      </c>
      <c r="F9673" t="s">
        <v>35790</v>
      </c>
      <c r="G9673" s="2">
        <v>45530</v>
      </c>
      <c r="H9673" t="s">
        <v>42</v>
      </c>
      <c r="I9673">
        <v>3</v>
      </c>
      <c r="J9673">
        <f t="shared" si="304"/>
        <v>200</v>
      </c>
      <c r="K9673" s="3">
        <v>10</v>
      </c>
      <c r="L9673" s="3">
        <f t="shared" si="305"/>
        <v>600</v>
      </c>
      <c r="M9673">
        <v>540</v>
      </c>
      <c r="N9673" s="3">
        <f>Table2[[#This Row],[Total Cost]]-Table2[[#This Row],[Total Sales]]</f>
        <v>60</v>
      </c>
      <c r="O9673" t="s">
        <v>90</v>
      </c>
      <c r="P9673" t="s">
        <v>17</v>
      </c>
    </row>
    <row r="9674" spans="1:16">
      <c r="A9674" t="s">
        <v>35791</v>
      </c>
      <c r="B9674" t="s">
        <v>13145</v>
      </c>
      <c r="C9674" t="s">
        <v>37504</v>
      </c>
      <c r="D9674" t="s">
        <v>37301</v>
      </c>
      <c r="E9674" t="s">
        <v>35792</v>
      </c>
      <c r="F9674" t="s">
        <v>35793</v>
      </c>
      <c r="G9674" s="2">
        <v>45550</v>
      </c>
      <c r="H9674" t="s">
        <v>73</v>
      </c>
      <c r="I9674">
        <v>4</v>
      </c>
      <c r="J9674">
        <f t="shared" si="304"/>
        <v>120</v>
      </c>
      <c r="K9674" s="3">
        <v>10</v>
      </c>
      <c r="L9674" s="3">
        <f t="shared" si="305"/>
        <v>480</v>
      </c>
      <c r="M9674">
        <v>432</v>
      </c>
      <c r="N9674" s="3">
        <f>Table2[[#This Row],[Total Cost]]-Table2[[#This Row],[Total Sales]]</f>
        <v>48</v>
      </c>
      <c r="O9674" t="s">
        <v>84</v>
      </c>
      <c r="P9674" t="s">
        <v>17</v>
      </c>
    </row>
    <row r="9675" spans="1:16">
      <c r="A9675" t="s">
        <v>35794</v>
      </c>
      <c r="B9675" t="s">
        <v>35795</v>
      </c>
      <c r="C9675" t="s">
        <v>36980</v>
      </c>
      <c r="D9675" t="s">
        <v>37094</v>
      </c>
      <c r="E9675" t="s">
        <v>35796</v>
      </c>
      <c r="F9675" t="s">
        <v>35797</v>
      </c>
      <c r="G9675" s="2">
        <v>45701</v>
      </c>
      <c r="H9675" t="s">
        <v>89</v>
      </c>
      <c r="I9675">
        <v>4</v>
      </c>
      <c r="J9675">
        <f t="shared" si="304"/>
        <v>50</v>
      </c>
      <c r="K9675" s="3">
        <v>0</v>
      </c>
      <c r="L9675" s="3">
        <f t="shared" si="305"/>
        <v>200</v>
      </c>
      <c r="M9675">
        <v>200</v>
      </c>
      <c r="N9675" s="3">
        <f>Table2[[#This Row],[Total Cost]]-Table2[[#This Row],[Total Sales]]</f>
        <v>0</v>
      </c>
      <c r="O9675" t="s">
        <v>33</v>
      </c>
      <c r="P9675" t="s">
        <v>17</v>
      </c>
    </row>
    <row r="9676" spans="1:16">
      <c r="A9676" t="s">
        <v>35798</v>
      </c>
      <c r="B9676" t="s">
        <v>35799</v>
      </c>
      <c r="C9676" t="s">
        <v>38399</v>
      </c>
      <c r="D9676" t="s">
        <v>37304</v>
      </c>
      <c r="E9676" t="s">
        <v>35800</v>
      </c>
      <c r="F9676" t="s">
        <v>33363</v>
      </c>
      <c r="G9676" s="2">
        <v>45729</v>
      </c>
      <c r="H9676" t="s">
        <v>47</v>
      </c>
      <c r="I9676">
        <v>1</v>
      </c>
      <c r="J9676">
        <f t="shared" si="304"/>
        <v>1200</v>
      </c>
      <c r="K9676" s="3">
        <v>10</v>
      </c>
      <c r="L9676" s="3">
        <f t="shared" si="305"/>
        <v>1200</v>
      </c>
      <c r="M9676">
        <v>1080</v>
      </c>
      <c r="N9676" s="3">
        <f>Table2[[#This Row],[Total Cost]]-Table2[[#This Row],[Total Sales]]</f>
        <v>120</v>
      </c>
      <c r="O9676" t="s">
        <v>33</v>
      </c>
      <c r="P9676" t="s">
        <v>78</v>
      </c>
    </row>
    <row r="9677" spans="1:16">
      <c r="A9677" t="s">
        <v>35801</v>
      </c>
      <c r="B9677" t="s">
        <v>35802</v>
      </c>
      <c r="C9677" t="s">
        <v>36976</v>
      </c>
      <c r="D9677" t="s">
        <v>37222</v>
      </c>
      <c r="E9677" t="s">
        <v>35803</v>
      </c>
      <c r="F9677" t="s">
        <v>6248</v>
      </c>
      <c r="G9677" s="2">
        <v>45737</v>
      </c>
      <c r="H9677" t="s">
        <v>73</v>
      </c>
      <c r="I9677">
        <v>4</v>
      </c>
      <c r="J9677">
        <f t="shared" si="304"/>
        <v>120</v>
      </c>
      <c r="K9677" s="3">
        <v>10</v>
      </c>
      <c r="L9677" s="3">
        <f t="shared" si="305"/>
        <v>480</v>
      </c>
      <c r="M9677">
        <v>432</v>
      </c>
      <c r="N9677" s="3">
        <f>Table2[[#This Row],[Total Cost]]-Table2[[#This Row],[Total Sales]]</f>
        <v>48</v>
      </c>
      <c r="O9677" t="s">
        <v>90</v>
      </c>
      <c r="P9677" t="s">
        <v>17</v>
      </c>
    </row>
    <row r="9678" spans="1:16">
      <c r="A9678" t="s">
        <v>35804</v>
      </c>
      <c r="B9678" t="s">
        <v>5554</v>
      </c>
      <c r="C9678" t="s">
        <v>37358</v>
      </c>
      <c r="D9678" t="s">
        <v>37426</v>
      </c>
      <c r="E9678" t="s">
        <v>35805</v>
      </c>
      <c r="F9678" t="s">
        <v>7466</v>
      </c>
      <c r="G9678" s="2">
        <v>45690</v>
      </c>
      <c r="H9678" t="s">
        <v>89</v>
      </c>
      <c r="I9678">
        <v>1</v>
      </c>
      <c r="J9678">
        <f t="shared" si="304"/>
        <v>50</v>
      </c>
      <c r="K9678" s="3">
        <v>0</v>
      </c>
      <c r="L9678" s="3">
        <f t="shared" si="305"/>
        <v>50</v>
      </c>
      <c r="M9678">
        <v>50</v>
      </c>
      <c r="N9678" s="3">
        <f>Table2[[#This Row],[Total Cost]]-Table2[[#This Row],[Total Sales]]</f>
        <v>0</v>
      </c>
      <c r="O9678" t="s">
        <v>23</v>
      </c>
      <c r="P9678" t="s">
        <v>17</v>
      </c>
    </row>
    <row r="9679" spans="1:16">
      <c r="A9679" t="s">
        <v>35806</v>
      </c>
      <c r="B9679" t="s">
        <v>35807</v>
      </c>
      <c r="C9679" t="s">
        <v>37133</v>
      </c>
      <c r="D9679" t="s">
        <v>37124</v>
      </c>
      <c r="E9679" t="s">
        <v>35808</v>
      </c>
      <c r="F9679" t="s">
        <v>35809</v>
      </c>
      <c r="G9679" s="2">
        <v>45697</v>
      </c>
      <c r="H9679" t="s">
        <v>28</v>
      </c>
      <c r="I9679">
        <v>4</v>
      </c>
      <c r="J9679">
        <f t="shared" si="304"/>
        <v>300</v>
      </c>
      <c r="K9679" s="3">
        <v>0</v>
      </c>
      <c r="L9679" s="3">
        <f t="shared" si="305"/>
        <v>1200</v>
      </c>
      <c r="M9679">
        <v>1200</v>
      </c>
      <c r="N9679" s="3">
        <f>Table2[[#This Row],[Total Cost]]-Table2[[#This Row],[Total Sales]]</f>
        <v>0</v>
      </c>
      <c r="O9679" t="s">
        <v>33</v>
      </c>
      <c r="P9679" t="s">
        <v>78</v>
      </c>
    </row>
    <row r="9680" spans="1:16">
      <c r="A9680" t="s">
        <v>35810</v>
      </c>
      <c r="B9680" t="s">
        <v>35811</v>
      </c>
      <c r="C9680" t="s">
        <v>37017</v>
      </c>
      <c r="D9680" t="s">
        <v>37769</v>
      </c>
      <c r="E9680" t="s">
        <v>35812</v>
      </c>
      <c r="F9680" t="s">
        <v>35813</v>
      </c>
      <c r="G9680" s="2">
        <v>45469</v>
      </c>
      <c r="H9680" t="s">
        <v>47</v>
      </c>
      <c r="I9680">
        <v>2</v>
      </c>
      <c r="J9680">
        <f t="shared" si="304"/>
        <v>1200</v>
      </c>
      <c r="K9680" s="3">
        <v>0</v>
      </c>
      <c r="L9680" s="3">
        <f t="shared" si="305"/>
        <v>2400</v>
      </c>
      <c r="M9680">
        <v>2400</v>
      </c>
      <c r="N9680" s="3">
        <f>Table2[[#This Row],[Total Cost]]-Table2[[#This Row],[Total Sales]]</f>
        <v>0</v>
      </c>
      <c r="O9680" t="s">
        <v>84</v>
      </c>
      <c r="P9680" t="s">
        <v>17</v>
      </c>
    </row>
    <row r="9681" spans="1:16">
      <c r="A9681" t="s">
        <v>35814</v>
      </c>
      <c r="B9681" t="s">
        <v>35815</v>
      </c>
      <c r="C9681" t="s">
        <v>37275</v>
      </c>
      <c r="D9681" t="s">
        <v>37716</v>
      </c>
      <c r="E9681" t="s">
        <v>35816</v>
      </c>
      <c r="F9681" t="s">
        <v>35817</v>
      </c>
      <c r="G9681" s="2">
        <v>45632</v>
      </c>
      <c r="H9681" t="s">
        <v>83</v>
      </c>
      <c r="I9681">
        <v>2</v>
      </c>
      <c r="J9681">
        <f t="shared" si="304"/>
        <v>150</v>
      </c>
      <c r="K9681" s="3">
        <v>0</v>
      </c>
      <c r="L9681" s="3">
        <f t="shared" si="305"/>
        <v>300</v>
      </c>
      <c r="M9681">
        <v>300</v>
      </c>
      <c r="N9681" s="3">
        <f>Table2[[#This Row],[Total Cost]]-Table2[[#This Row],[Total Sales]]</f>
        <v>0</v>
      </c>
      <c r="O9681" t="s">
        <v>23</v>
      </c>
      <c r="P9681" t="s">
        <v>78</v>
      </c>
    </row>
    <row r="9682" spans="1:16">
      <c r="A9682" t="s">
        <v>35818</v>
      </c>
      <c r="B9682" t="s">
        <v>35819</v>
      </c>
      <c r="C9682" t="s">
        <v>36960</v>
      </c>
      <c r="D9682" t="s">
        <v>38338</v>
      </c>
      <c r="E9682" t="s">
        <v>35820</v>
      </c>
      <c r="F9682" t="s">
        <v>35248</v>
      </c>
      <c r="G9682" s="2">
        <v>45552</v>
      </c>
      <c r="H9682" t="s">
        <v>89</v>
      </c>
      <c r="I9682">
        <v>3</v>
      </c>
      <c r="J9682">
        <f t="shared" si="304"/>
        <v>50</v>
      </c>
      <c r="K9682" s="3">
        <v>10</v>
      </c>
      <c r="L9682" s="3">
        <f t="shared" si="305"/>
        <v>150</v>
      </c>
      <c r="M9682">
        <v>135</v>
      </c>
      <c r="N9682" s="3">
        <f>Table2[[#This Row],[Total Cost]]-Table2[[#This Row],[Total Sales]]</f>
        <v>15</v>
      </c>
      <c r="O9682" t="s">
        <v>90</v>
      </c>
      <c r="P9682" t="s">
        <v>17</v>
      </c>
    </row>
    <row r="9683" spans="1:16">
      <c r="A9683" t="s">
        <v>35821</v>
      </c>
      <c r="B9683" t="s">
        <v>35822</v>
      </c>
      <c r="C9683" t="s">
        <v>37481</v>
      </c>
      <c r="D9683" t="s">
        <v>37479</v>
      </c>
      <c r="E9683" t="s">
        <v>35823</v>
      </c>
      <c r="F9683" t="s">
        <v>35824</v>
      </c>
      <c r="G9683" s="2">
        <v>45761</v>
      </c>
      <c r="H9683" t="s">
        <v>42</v>
      </c>
      <c r="I9683">
        <v>4</v>
      </c>
      <c r="J9683">
        <f t="shared" si="304"/>
        <v>200</v>
      </c>
      <c r="K9683" s="3">
        <v>5</v>
      </c>
      <c r="L9683" s="3">
        <f t="shared" si="305"/>
        <v>800</v>
      </c>
      <c r="M9683">
        <v>760</v>
      </c>
      <c r="N9683" s="3">
        <f>Table2[[#This Row],[Total Cost]]-Table2[[#This Row],[Total Sales]]</f>
        <v>40</v>
      </c>
      <c r="O9683" t="s">
        <v>84</v>
      </c>
      <c r="P9683" t="s">
        <v>17</v>
      </c>
    </row>
    <row r="9684" spans="1:16">
      <c r="A9684" t="s">
        <v>35825</v>
      </c>
      <c r="B9684" t="s">
        <v>35826</v>
      </c>
      <c r="C9684" t="s">
        <v>38246</v>
      </c>
      <c r="D9684" t="s">
        <v>37567</v>
      </c>
      <c r="E9684" t="s">
        <v>35827</v>
      </c>
      <c r="F9684" t="s">
        <v>35828</v>
      </c>
      <c r="G9684" s="2">
        <v>45634</v>
      </c>
      <c r="H9684" t="s">
        <v>83</v>
      </c>
      <c r="I9684">
        <v>2</v>
      </c>
      <c r="J9684">
        <f t="shared" si="304"/>
        <v>150</v>
      </c>
      <c r="K9684" s="3">
        <v>15</v>
      </c>
      <c r="L9684" s="3">
        <f t="shared" si="305"/>
        <v>300</v>
      </c>
      <c r="M9684">
        <v>255</v>
      </c>
      <c r="N9684" s="3">
        <f>Table2[[#This Row],[Total Cost]]-Table2[[#This Row],[Total Sales]]</f>
        <v>45</v>
      </c>
      <c r="O9684" t="s">
        <v>23</v>
      </c>
      <c r="P9684" t="s">
        <v>78</v>
      </c>
    </row>
    <row r="9685" spans="1:16">
      <c r="A9685" t="s">
        <v>35829</v>
      </c>
      <c r="B9685" t="s">
        <v>35830</v>
      </c>
      <c r="C9685" t="s">
        <v>37853</v>
      </c>
      <c r="D9685" t="s">
        <v>38275</v>
      </c>
      <c r="E9685" t="s">
        <v>35831</v>
      </c>
      <c r="F9685" t="s">
        <v>7124</v>
      </c>
      <c r="G9685" s="2">
        <v>45476</v>
      </c>
      <c r="H9685" t="s">
        <v>42</v>
      </c>
      <c r="I9685">
        <v>3</v>
      </c>
      <c r="J9685">
        <f t="shared" si="304"/>
        <v>200</v>
      </c>
      <c r="K9685" s="3">
        <v>0</v>
      </c>
      <c r="L9685" s="3">
        <f t="shared" si="305"/>
        <v>600</v>
      </c>
      <c r="M9685">
        <v>600</v>
      </c>
      <c r="N9685" s="3">
        <f>Table2[[#This Row],[Total Cost]]-Table2[[#This Row],[Total Sales]]</f>
        <v>0</v>
      </c>
      <c r="O9685" t="s">
        <v>90</v>
      </c>
      <c r="P9685" t="s">
        <v>17</v>
      </c>
    </row>
    <row r="9686" spans="1:16">
      <c r="A9686" t="s">
        <v>35832</v>
      </c>
      <c r="B9686" t="s">
        <v>35833</v>
      </c>
      <c r="C9686" t="s">
        <v>37033</v>
      </c>
      <c r="D9686" t="s">
        <v>38497</v>
      </c>
      <c r="E9686" t="s">
        <v>35834</v>
      </c>
      <c r="F9686" t="s">
        <v>35835</v>
      </c>
      <c r="G9686" s="2">
        <v>45636</v>
      </c>
      <c r="H9686" t="s">
        <v>22</v>
      </c>
      <c r="I9686">
        <v>3</v>
      </c>
      <c r="J9686">
        <f t="shared" si="304"/>
        <v>100</v>
      </c>
      <c r="K9686" s="3">
        <v>5</v>
      </c>
      <c r="L9686" s="3">
        <f t="shared" si="305"/>
        <v>300</v>
      </c>
      <c r="M9686">
        <v>285</v>
      </c>
      <c r="N9686" s="3">
        <f>Table2[[#This Row],[Total Cost]]-Table2[[#This Row],[Total Sales]]</f>
        <v>15</v>
      </c>
      <c r="O9686" t="s">
        <v>16</v>
      </c>
      <c r="P9686" t="s">
        <v>17</v>
      </c>
    </row>
    <row r="9687" spans="1:16">
      <c r="A9687" t="s">
        <v>35836</v>
      </c>
      <c r="B9687" t="s">
        <v>35837</v>
      </c>
      <c r="C9687" t="s">
        <v>37008</v>
      </c>
      <c r="D9687" t="s">
        <v>36983</v>
      </c>
      <c r="E9687" t="s">
        <v>35838</v>
      </c>
      <c r="F9687" t="s">
        <v>35839</v>
      </c>
      <c r="G9687" s="2">
        <v>45762</v>
      </c>
      <c r="H9687" t="s">
        <v>15</v>
      </c>
      <c r="I9687">
        <v>1</v>
      </c>
      <c r="J9687">
        <f t="shared" si="304"/>
        <v>800</v>
      </c>
      <c r="K9687" s="3">
        <v>0</v>
      </c>
      <c r="L9687" s="3">
        <f t="shared" si="305"/>
        <v>800</v>
      </c>
      <c r="M9687">
        <v>800</v>
      </c>
      <c r="N9687" s="3">
        <f>Table2[[#This Row],[Total Cost]]-Table2[[#This Row],[Total Sales]]</f>
        <v>0</v>
      </c>
      <c r="O9687" t="s">
        <v>84</v>
      </c>
      <c r="P9687" t="s">
        <v>17</v>
      </c>
    </row>
    <row r="9688" spans="1:16">
      <c r="A9688" t="s">
        <v>35840</v>
      </c>
      <c r="B9688" t="s">
        <v>35841</v>
      </c>
      <c r="C9688" t="s">
        <v>36976</v>
      </c>
      <c r="D9688" t="s">
        <v>37893</v>
      </c>
      <c r="E9688" t="s">
        <v>35842</v>
      </c>
      <c r="F9688" t="s">
        <v>35843</v>
      </c>
      <c r="G9688" s="2">
        <v>45690</v>
      </c>
      <c r="H9688" t="s">
        <v>89</v>
      </c>
      <c r="I9688">
        <v>3</v>
      </c>
      <c r="J9688">
        <f t="shared" si="304"/>
        <v>50</v>
      </c>
      <c r="K9688" s="3">
        <v>0</v>
      </c>
      <c r="L9688" s="3">
        <f t="shared" si="305"/>
        <v>150</v>
      </c>
      <c r="M9688">
        <v>150</v>
      </c>
      <c r="N9688" s="3">
        <f>Table2[[#This Row],[Total Cost]]-Table2[[#This Row],[Total Sales]]</f>
        <v>0</v>
      </c>
      <c r="O9688" t="s">
        <v>33</v>
      </c>
      <c r="P9688" t="s">
        <v>78</v>
      </c>
    </row>
    <row r="9689" spans="1:16">
      <c r="A9689" t="s">
        <v>35844</v>
      </c>
      <c r="B9689" t="s">
        <v>35845</v>
      </c>
      <c r="C9689" t="s">
        <v>37002</v>
      </c>
      <c r="D9689" t="s">
        <v>38117</v>
      </c>
      <c r="E9689" t="s">
        <v>35846</v>
      </c>
      <c r="F9689" t="s">
        <v>15561</v>
      </c>
      <c r="G9689" s="2">
        <v>45638</v>
      </c>
      <c r="H9689" t="s">
        <v>89</v>
      </c>
      <c r="I9689">
        <v>2</v>
      </c>
      <c r="J9689">
        <f t="shared" si="304"/>
        <v>50</v>
      </c>
      <c r="K9689" s="3">
        <v>10</v>
      </c>
      <c r="L9689" s="3">
        <f t="shared" si="305"/>
        <v>100</v>
      </c>
      <c r="M9689">
        <v>90</v>
      </c>
      <c r="N9689" s="3">
        <f>Table2[[#This Row],[Total Cost]]-Table2[[#This Row],[Total Sales]]</f>
        <v>10</v>
      </c>
      <c r="O9689" t="s">
        <v>23</v>
      </c>
      <c r="P9689" t="s">
        <v>78</v>
      </c>
    </row>
    <row r="9690" spans="1:16">
      <c r="A9690" t="s">
        <v>35847</v>
      </c>
      <c r="B9690" t="s">
        <v>35848</v>
      </c>
      <c r="C9690" t="s">
        <v>37522</v>
      </c>
      <c r="D9690" t="s">
        <v>38374</v>
      </c>
      <c r="E9690" t="s">
        <v>35849</v>
      </c>
      <c r="F9690" t="s">
        <v>7877</v>
      </c>
      <c r="G9690" s="2">
        <v>45433</v>
      </c>
      <c r="H9690" t="s">
        <v>47</v>
      </c>
      <c r="I9690">
        <v>1</v>
      </c>
      <c r="J9690">
        <f t="shared" si="304"/>
        <v>1200</v>
      </c>
      <c r="K9690" s="3">
        <v>0</v>
      </c>
      <c r="L9690" s="3">
        <f t="shared" si="305"/>
        <v>1200</v>
      </c>
      <c r="M9690">
        <v>1200</v>
      </c>
      <c r="N9690" s="3">
        <f>Table2[[#This Row],[Total Cost]]-Table2[[#This Row],[Total Sales]]</f>
        <v>0</v>
      </c>
      <c r="O9690" t="s">
        <v>16</v>
      </c>
      <c r="P9690" t="s">
        <v>17</v>
      </c>
    </row>
    <row r="9691" spans="1:16">
      <c r="A9691" t="s">
        <v>35850</v>
      </c>
      <c r="B9691" t="s">
        <v>35851</v>
      </c>
      <c r="C9691" t="s">
        <v>37586</v>
      </c>
      <c r="D9691" t="s">
        <v>37172</v>
      </c>
      <c r="E9691" t="s">
        <v>35852</v>
      </c>
      <c r="F9691" t="s">
        <v>35853</v>
      </c>
      <c r="G9691" s="2">
        <v>45561</v>
      </c>
      <c r="H9691" t="s">
        <v>42</v>
      </c>
      <c r="I9691">
        <v>2</v>
      </c>
      <c r="J9691">
        <f t="shared" si="304"/>
        <v>200</v>
      </c>
      <c r="K9691" s="3">
        <v>10</v>
      </c>
      <c r="L9691" s="3">
        <f t="shared" si="305"/>
        <v>400</v>
      </c>
      <c r="M9691">
        <v>360</v>
      </c>
      <c r="N9691" s="3">
        <f>Table2[[#This Row],[Total Cost]]-Table2[[#This Row],[Total Sales]]</f>
        <v>40</v>
      </c>
      <c r="O9691" t="s">
        <v>23</v>
      </c>
      <c r="P9691" t="s">
        <v>17</v>
      </c>
    </row>
    <row r="9692" spans="1:16">
      <c r="A9692" t="s">
        <v>35854</v>
      </c>
      <c r="B9692" t="s">
        <v>35855</v>
      </c>
      <c r="C9692" t="s">
        <v>37293</v>
      </c>
      <c r="D9692" t="s">
        <v>37010</v>
      </c>
      <c r="E9692" t="s">
        <v>35856</v>
      </c>
      <c r="F9692" t="s">
        <v>35857</v>
      </c>
      <c r="G9692" s="2">
        <v>45698</v>
      </c>
      <c r="H9692" t="s">
        <v>83</v>
      </c>
      <c r="I9692">
        <v>3</v>
      </c>
      <c r="J9692">
        <f t="shared" si="304"/>
        <v>150</v>
      </c>
      <c r="K9692" s="3">
        <v>0</v>
      </c>
      <c r="L9692" s="3">
        <f t="shared" si="305"/>
        <v>450</v>
      </c>
      <c r="M9692">
        <v>450</v>
      </c>
      <c r="N9692" s="3">
        <f>Table2[[#This Row],[Total Cost]]-Table2[[#This Row],[Total Sales]]</f>
        <v>0</v>
      </c>
      <c r="O9692" t="s">
        <v>16</v>
      </c>
      <c r="P9692" t="s">
        <v>17</v>
      </c>
    </row>
    <row r="9693" spans="1:16">
      <c r="A9693" t="s">
        <v>35858</v>
      </c>
      <c r="B9693" t="s">
        <v>35859</v>
      </c>
      <c r="C9693" t="s">
        <v>36962</v>
      </c>
      <c r="D9693" t="s">
        <v>37046</v>
      </c>
      <c r="E9693" t="s">
        <v>35860</v>
      </c>
      <c r="F9693" t="s">
        <v>35861</v>
      </c>
      <c r="G9693" s="2">
        <v>45425</v>
      </c>
      <c r="H9693" t="s">
        <v>83</v>
      </c>
      <c r="I9693">
        <v>2</v>
      </c>
      <c r="J9693">
        <f t="shared" si="304"/>
        <v>150</v>
      </c>
      <c r="K9693" s="3">
        <v>0</v>
      </c>
      <c r="L9693" s="3">
        <f t="shared" si="305"/>
        <v>300</v>
      </c>
      <c r="M9693">
        <v>300</v>
      </c>
      <c r="N9693" s="3">
        <f>Table2[[#This Row],[Total Cost]]-Table2[[#This Row],[Total Sales]]</f>
        <v>0</v>
      </c>
      <c r="O9693" t="s">
        <v>23</v>
      </c>
      <c r="P9693" t="s">
        <v>17</v>
      </c>
    </row>
    <row r="9694" spans="1:16">
      <c r="A9694" t="s">
        <v>35862</v>
      </c>
      <c r="B9694" t="s">
        <v>35863</v>
      </c>
      <c r="C9694" t="s">
        <v>37000</v>
      </c>
      <c r="D9694" t="s">
        <v>37080</v>
      </c>
      <c r="E9694" t="s">
        <v>35864</v>
      </c>
      <c r="F9694" t="s">
        <v>1139</v>
      </c>
      <c r="G9694" s="2">
        <v>45530</v>
      </c>
      <c r="H9694" t="s">
        <v>22</v>
      </c>
      <c r="I9694">
        <v>3</v>
      </c>
      <c r="J9694">
        <f t="shared" si="304"/>
        <v>100</v>
      </c>
      <c r="K9694" s="3">
        <v>0</v>
      </c>
      <c r="L9694" s="3">
        <f t="shared" si="305"/>
        <v>300</v>
      </c>
      <c r="M9694">
        <v>300</v>
      </c>
      <c r="N9694" s="3">
        <f>Table2[[#This Row],[Total Cost]]-Table2[[#This Row],[Total Sales]]</f>
        <v>0</v>
      </c>
      <c r="O9694" t="s">
        <v>23</v>
      </c>
      <c r="P9694" t="s">
        <v>17</v>
      </c>
    </row>
    <row r="9695" spans="1:16">
      <c r="A9695" t="s">
        <v>35865</v>
      </c>
      <c r="B9695" t="s">
        <v>35866</v>
      </c>
      <c r="C9695" t="s">
        <v>37158</v>
      </c>
      <c r="D9695" t="s">
        <v>37159</v>
      </c>
      <c r="E9695" t="s">
        <v>35867</v>
      </c>
      <c r="F9695" t="s">
        <v>35868</v>
      </c>
      <c r="G9695" s="2">
        <v>45407</v>
      </c>
      <c r="H9695" t="s">
        <v>73</v>
      </c>
      <c r="I9695">
        <v>4</v>
      </c>
      <c r="J9695">
        <f t="shared" si="304"/>
        <v>120</v>
      </c>
      <c r="K9695" s="3">
        <v>0</v>
      </c>
      <c r="L9695" s="3">
        <f t="shared" si="305"/>
        <v>480</v>
      </c>
      <c r="M9695">
        <v>480</v>
      </c>
      <c r="N9695" s="3">
        <f>Table2[[#This Row],[Total Cost]]-Table2[[#This Row],[Total Sales]]</f>
        <v>0</v>
      </c>
      <c r="O9695" t="s">
        <v>84</v>
      </c>
      <c r="P9695" t="s">
        <v>17</v>
      </c>
    </row>
    <row r="9696" spans="1:16">
      <c r="A9696" t="s">
        <v>35869</v>
      </c>
      <c r="B9696" t="s">
        <v>35870</v>
      </c>
      <c r="C9696" t="s">
        <v>37127</v>
      </c>
      <c r="D9696" t="s">
        <v>37272</v>
      </c>
      <c r="E9696" t="s">
        <v>35871</v>
      </c>
      <c r="F9696" t="s">
        <v>8126</v>
      </c>
      <c r="G9696" s="2">
        <v>45562</v>
      </c>
      <c r="H9696" t="s">
        <v>73</v>
      </c>
      <c r="I9696">
        <v>1</v>
      </c>
      <c r="J9696">
        <f t="shared" si="304"/>
        <v>120</v>
      </c>
      <c r="K9696" s="3">
        <v>0</v>
      </c>
      <c r="L9696" s="3">
        <f t="shared" si="305"/>
        <v>120</v>
      </c>
      <c r="M9696">
        <v>120</v>
      </c>
      <c r="N9696" s="3">
        <f>Table2[[#This Row],[Total Cost]]-Table2[[#This Row],[Total Sales]]</f>
        <v>0</v>
      </c>
      <c r="O9696" t="s">
        <v>84</v>
      </c>
      <c r="P9696" t="s">
        <v>17</v>
      </c>
    </row>
    <row r="9697" spans="1:16">
      <c r="A9697" t="s">
        <v>35872</v>
      </c>
      <c r="B9697" t="s">
        <v>35873</v>
      </c>
      <c r="C9697" t="s">
        <v>37184</v>
      </c>
      <c r="D9697" t="s">
        <v>37342</v>
      </c>
      <c r="E9697" t="s">
        <v>35874</v>
      </c>
      <c r="F9697" t="s">
        <v>35875</v>
      </c>
      <c r="G9697" s="2">
        <v>45463</v>
      </c>
      <c r="H9697" t="s">
        <v>22</v>
      </c>
      <c r="I9697">
        <v>3</v>
      </c>
      <c r="J9697">
        <f t="shared" si="304"/>
        <v>100</v>
      </c>
      <c r="K9697" s="3">
        <v>15</v>
      </c>
      <c r="L9697" s="3">
        <f t="shared" si="305"/>
        <v>300</v>
      </c>
      <c r="M9697">
        <v>255</v>
      </c>
      <c r="N9697" s="3">
        <f>Table2[[#This Row],[Total Cost]]-Table2[[#This Row],[Total Sales]]</f>
        <v>45</v>
      </c>
      <c r="O9697" t="s">
        <v>84</v>
      </c>
      <c r="P9697" t="s">
        <v>17</v>
      </c>
    </row>
    <row r="9698" spans="1:16">
      <c r="A9698" t="s">
        <v>35876</v>
      </c>
      <c r="B9698" t="s">
        <v>35877</v>
      </c>
      <c r="C9698" t="s">
        <v>36953</v>
      </c>
      <c r="D9698" t="s">
        <v>37623</v>
      </c>
      <c r="E9698" t="s">
        <v>35878</v>
      </c>
      <c r="F9698" t="s">
        <v>3451</v>
      </c>
      <c r="G9698" s="2">
        <v>45432</v>
      </c>
      <c r="H9698" t="s">
        <v>83</v>
      </c>
      <c r="I9698">
        <v>1</v>
      </c>
      <c r="J9698">
        <f t="shared" si="304"/>
        <v>150</v>
      </c>
      <c r="K9698" s="3">
        <v>0</v>
      </c>
      <c r="L9698" s="3">
        <f t="shared" si="305"/>
        <v>150</v>
      </c>
      <c r="M9698">
        <v>150</v>
      </c>
      <c r="N9698" s="3">
        <f>Table2[[#This Row],[Total Cost]]-Table2[[#This Row],[Total Sales]]</f>
        <v>0</v>
      </c>
      <c r="O9698" t="s">
        <v>90</v>
      </c>
      <c r="P9698" t="s">
        <v>17</v>
      </c>
    </row>
    <row r="9699" spans="1:16">
      <c r="A9699" t="s">
        <v>35879</v>
      </c>
      <c r="B9699" t="s">
        <v>35880</v>
      </c>
      <c r="C9699" t="s">
        <v>37248</v>
      </c>
      <c r="D9699" t="s">
        <v>37210</v>
      </c>
      <c r="E9699" t="s">
        <v>35881</v>
      </c>
      <c r="F9699" t="s">
        <v>10770</v>
      </c>
      <c r="G9699" s="2">
        <v>45762</v>
      </c>
      <c r="H9699" t="s">
        <v>15</v>
      </c>
      <c r="I9699">
        <v>4</v>
      </c>
      <c r="J9699">
        <f t="shared" si="304"/>
        <v>800</v>
      </c>
      <c r="K9699" s="3">
        <v>0</v>
      </c>
      <c r="L9699" s="3">
        <f t="shared" si="305"/>
        <v>3200</v>
      </c>
      <c r="M9699">
        <v>3200</v>
      </c>
      <c r="N9699" s="3">
        <f>Table2[[#This Row],[Total Cost]]-Table2[[#This Row],[Total Sales]]</f>
        <v>0</v>
      </c>
      <c r="O9699" t="s">
        <v>84</v>
      </c>
      <c r="P9699" t="s">
        <v>17</v>
      </c>
    </row>
    <row r="9700" spans="1:16">
      <c r="A9700" t="s">
        <v>35882</v>
      </c>
      <c r="B9700" t="s">
        <v>35883</v>
      </c>
      <c r="C9700" t="s">
        <v>37129</v>
      </c>
      <c r="D9700" t="s">
        <v>37415</v>
      </c>
      <c r="E9700" t="s">
        <v>35884</v>
      </c>
      <c r="F9700" t="s">
        <v>32922</v>
      </c>
      <c r="G9700" s="2">
        <v>45616</v>
      </c>
      <c r="H9700" t="s">
        <v>47</v>
      </c>
      <c r="I9700">
        <v>4</v>
      </c>
      <c r="J9700">
        <f t="shared" si="304"/>
        <v>1200</v>
      </c>
      <c r="K9700" s="3">
        <v>0</v>
      </c>
      <c r="L9700" s="3">
        <f t="shared" si="305"/>
        <v>4800</v>
      </c>
      <c r="M9700">
        <v>4800</v>
      </c>
      <c r="N9700" s="3">
        <f>Table2[[#This Row],[Total Cost]]-Table2[[#This Row],[Total Sales]]</f>
        <v>0</v>
      </c>
      <c r="O9700" t="s">
        <v>16</v>
      </c>
      <c r="P9700" t="s">
        <v>17</v>
      </c>
    </row>
    <row r="9701" spans="1:16">
      <c r="A9701" t="s">
        <v>35885</v>
      </c>
      <c r="B9701" t="s">
        <v>35886</v>
      </c>
      <c r="C9701" t="s">
        <v>37855</v>
      </c>
      <c r="D9701" t="s">
        <v>37054</v>
      </c>
      <c r="E9701" t="s">
        <v>35887</v>
      </c>
      <c r="F9701" t="s">
        <v>35888</v>
      </c>
      <c r="G9701" s="2">
        <v>45635</v>
      </c>
      <c r="H9701" t="s">
        <v>15</v>
      </c>
      <c r="I9701">
        <v>2</v>
      </c>
      <c r="J9701">
        <f t="shared" si="304"/>
        <v>800</v>
      </c>
      <c r="K9701" s="3">
        <v>0</v>
      </c>
      <c r="L9701" s="3">
        <f t="shared" si="305"/>
        <v>1600</v>
      </c>
      <c r="M9701">
        <v>1600</v>
      </c>
      <c r="N9701" s="3">
        <f>Table2[[#This Row],[Total Cost]]-Table2[[#This Row],[Total Sales]]</f>
        <v>0</v>
      </c>
      <c r="O9701" t="s">
        <v>23</v>
      </c>
      <c r="P9701" t="s">
        <v>17</v>
      </c>
    </row>
    <row r="9702" spans="1:16">
      <c r="A9702" t="s">
        <v>35889</v>
      </c>
      <c r="B9702" t="s">
        <v>35890</v>
      </c>
      <c r="C9702" t="s">
        <v>37169</v>
      </c>
      <c r="D9702" t="s">
        <v>37704</v>
      </c>
      <c r="E9702" t="s">
        <v>35891</v>
      </c>
      <c r="F9702" t="s">
        <v>11585</v>
      </c>
      <c r="G9702" s="2">
        <v>45727</v>
      </c>
      <c r="H9702" t="s">
        <v>22</v>
      </c>
      <c r="I9702">
        <v>4</v>
      </c>
      <c r="J9702">
        <f t="shared" si="304"/>
        <v>100</v>
      </c>
      <c r="K9702" s="3">
        <v>0</v>
      </c>
      <c r="L9702" s="3">
        <f t="shared" si="305"/>
        <v>400</v>
      </c>
      <c r="M9702">
        <v>400</v>
      </c>
      <c r="N9702" s="3">
        <f>Table2[[#This Row],[Total Cost]]-Table2[[#This Row],[Total Sales]]</f>
        <v>0</v>
      </c>
      <c r="O9702" t="s">
        <v>16</v>
      </c>
      <c r="P9702" t="s">
        <v>17</v>
      </c>
    </row>
    <row r="9703" spans="1:16">
      <c r="A9703" t="s">
        <v>35892</v>
      </c>
      <c r="B9703" t="s">
        <v>35893</v>
      </c>
      <c r="C9703" t="s">
        <v>37127</v>
      </c>
      <c r="D9703" t="s">
        <v>37036</v>
      </c>
      <c r="E9703" t="s">
        <v>35894</v>
      </c>
      <c r="F9703" t="s">
        <v>35895</v>
      </c>
      <c r="G9703" s="2">
        <v>45496</v>
      </c>
      <c r="H9703" t="s">
        <v>15</v>
      </c>
      <c r="I9703">
        <v>4</v>
      </c>
      <c r="J9703">
        <f t="shared" si="304"/>
        <v>800</v>
      </c>
      <c r="K9703" s="3">
        <v>10</v>
      </c>
      <c r="L9703" s="3">
        <f t="shared" si="305"/>
        <v>3200</v>
      </c>
      <c r="M9703">
        <v>2880</v>
      </c>
      <c r="N9703" s="3">
        <f>Table2[[#This Row],[Total Cost]]-Table2[[#This Row],[Total Sales]]</f>
        <v>320</v>
      </c>
      <c r="O9703" t="s">
        <v>90</v>
      </c>
      <c r="P9703" t="s">
        <v>17</v>
      </c>
    </row>
    <row r="9704" spans="1:16">
      <c r="A9704" t="s">
        <v>35896</v>
      </c>
      <c r="B9704" t="s">
        <v>35897</v>
      </c>
      <c r="C9704" t="s">
        <v>37047</v>
      </c>
      <c r="D9704" t="s">
        <v>37676</v>
      </c>
      <c r="E9704" t="s">
        <v>35898</v>
      </c>
      <c r="F9704" t="s">
        <v>35899</v>
      </c>
      <c r="G9704" s="2">
        <v>45629</v>
      </c>
      <c r="H9704" t="s">
        <v>56</v>
      </c>
      <c r="I9704">
        <v>3</v>
      </c>
      <c r="J9704">
        <f t="shared" si="304"/>
        <v>90</v>
      </c>
      <c r="K9704" s="3">
        <v>0</v>
      </c>
      <c r="L9704" s="3">
        <f t="shared" si="305"/>
        <v>270</v>
      </c>
      <c r="M9704">
        <v>270</v>
      </c>
      <c r="N9704" s="3">
        <f>Table2[[#This Row],[Total Cost]]-Table2[[#This Row],[Total Sales]]</f>
        <v>0</v>
      </c>
      <c r="O9704" t="s">
        <v>90</v>
      </c>
      <c r="P9704" t="s">
        <v>17</v>
      </c>
    </row>
    <row r="9705" spans="1:16">
      <c r="A9705" t="s">
        <v>35900</v>
      </c>
      <c r="B9705" t="s">
        <v>35901</v>
      </c>
      <c r="C9705" t="s">
        <v>37205</v>
      </c>
      <c r="D9705" t="s">
        <v>37101</v>
      </c>
      <c r="E9705" t="s">
        <v>35902</v>
      </c>
      <c r="F9705" t="s">
        <v>5821</v>
      </c>
      <c r="G9705" s="2">
        <v>45761</v>
      </c>
      <c r="H9705" t="s">
        <v>56</v>
      </c>
      <c r="I9705">
        <v>3</v>
      </c>
      <c r="J9705">
        <f t="shared" si="304"/>
        <v>90</v>
      </c>
      <c r="K9705" s="3">
        <v>15</v>
      </c>
      <c r="L9705" s="3">
        <f t="shared" si="305"/>
        <v>270</v>
      </c>
      <c r="M9705">
        <v>229.5</v>
      </c>
      <c r="N9705" s="3">
        <f>Table2[[#This Row],[Total Cost]]-Table2[[#This Row],[Total Sales]]</f>
        <v>40.5</v>
      </c>
      <c r="O9705" t="s">
        <v>33</v>
      </c>
      <c r="P9705" t="s">
        <v>17</v>
      </c>
    </row>
    <row r="9706" spans="1:16">
      <c r="A9706" t="s">
        <v>35903</v>
      </c>
      <c r="B9706" t="s">
        <v>30757</v>
      </c>
      <c r="C9706" t="s">
        <v>37137</v>
      </c>
      <c r="D9706" t="s">
        <v>36983</v>
      </c>
      <c r="E9706" t="s">
        <v>35904</v>
      </c>
      <c r="F9706" t="s">
        <v>35905</v>
      </c>
      <c r="G9706" s="2">
        <v>45541</v>
      </c>
      <c r="H9706" t="s">
        <v>42</v>
      </c>
      <c r="I9706">
        <v>2</v>
      </c>
      <c r="J9706">
        <f t="shared" si="304"/>
        <v>200</v>
      </c>
      <c r="K9706" s="3">
        <v>0</v>
      </c>
      <c r="L9706" s="3">
        <f t="shared" si="305"/>
        <v>400</v>
      </c>
      <c r="M9706">
        <v>400</v>
      </c>
      <c r="N9706" s="3">
        <f>Table2[[#This Row],[Total Cost]]-Table2[[#This Row],[Total Sales]]</f>
        <v>0</v>
      </c>
      <c r="O9706" t="s">
        <v>16</v>
      </c>
      <c r="P9706" t="s">
        <v>78</v>
      </c>
    </row>
    <row r="9707" spans="1:16">
      <c r="A9707" t="s">
        <v>35906</v>
      </c>
      <c r="B9707" t="s">
        <v>35907</v>
      </c>
      <c r="C9707" t="s">
        <v>37109</v>
      </c>
      <c r="D9707" t="s">
        <v>36993</v>
      </c>
      <c r="E9707" t="s">
        <v>35908</v>
      </c>
      <c r="F9707" t="s">
        <v>20911</v>
      </c>
      <c r="G9707" s="2">
        <v>45529</v>
      </c>
      <c r="H9707" t="s">
        <v>47</v>
      </c>
      <c r="I9707">
        <v>3</v>
      </c>
      <c r="J9707">
        <f t="shared" si="304"/>
        <v>1200</v>
      </c>
      <c r="K9707" s="3">
        <v>5</v>
      </c>
      <c r="L9707" s="3">
        <f t="shared" si="305"/>
        <v>3600</v>
      </c>
      <c r="M9707">
        <v>3420</v>
      </c>
      <c r="N9707" s="3">
        <f>Table2[[#This Row],[Total Cost]]-Table2[[#This Row],[Total Sales]]</f>
        <v>180</v>
      </c>
      <c r="O9707" t="s">
        <v>33</v>
      </c>
      <c r="P9707" t="s">
        <v>78</v>
      </c>
    </row>
    <row r="9708" spans="1:16">
      <c r="A9708" t="s">
        <v>35909</v>
      </c>
      <c r="B9708" t="s">
        <v>35910</v>
      </c>
      <c r="C9708" t="s">
        <v>37281</v>
      </c>
      <c r="D9708" t="s">
        <v>37039</v>
      </c>
      <c r="E9708" t="s">
        <v>35911</v>
      </c>
      <c r="F9708" t="s">
        <v>35912</v>
      </c>
      <c r="G9708" s="2">
        <v>45571</v>
      </c>
      <c r="H9708" t="s">
        <v>47</v>
      </c>
      <c r="I9708">
        <v>1</v>
      </c>
      <c r="J9708">
        <f t="shared" si="304"/>
        <v>1200</v>
      </c>
      <c r="K9708" s="3">
        <v>5</v>
      </c>
      <c r="L9708" s="3">
        <f t="shared" si="305"/>
        <v>1200</v>
      </c>
      <c r="M9708">
        <v>1140</v>
      </c>
      <c r="N9708" s="3">
        <f>Table2[[#This Row],[Total Cost]]-Table2[[#This Row],[Total Sales]]</f>
        <v>60</v>
      </c>
      <c r="O9708" t="s">
        <v>16</v>
      </c>
      <c r="P9708" t="s">
        <v>17</v>
      </c>
    </row>
    <row r="9709" spans="1:16">
      <c r="A9709" t="s">
        <v>35913</v>
      </c>
      <c r="B9709" t="s">
        <v>35914</v>
      </c>
      <c r="C9709" t="s">
        <v>37173</v>
      </c>
      <c r="D9709" t="s">
        <v>36961</v>
      </c>
      <c r="E9709" t="s">
        <v>35915</v>
      </c>
      <c r="F9709" t="s">
        <v>35916</v>
      </c>
      <c r="G9709" s="2">
        <v>45667</v>
      </c>
      <c r="H9709" t="s">
        <v>73</v>
      </c>
      <c r="I9709">
        <v>1</v>
      </c>
      <c r="J9709">
        <f t="shared" si="304"/>
        <v>120</v>
      </c>
      <c r="K9709" s="3">
        <v>0</v>
      </c>
      <c r="L9709" s="3">
        <f t="shared" si="305"/>
        <v>120</v>
      </c>
      <c r="M9709">
        <v>120</v>
      </c>
      <c r="N9709" s="3">
        <f>Table2[[#This Row],[Total Cost]]-Table2[[#This Row],[Total Sales]]</f>
        <v>0</v>
      </c>
      <c r="O9709" t="s">
        <v>33</v>
      </c>
      <c r="P9709" t="s">
        <v>17</v>
      </c>
    </row>
    <row r="9710" spans="1:16">
      <c r="A9710" t="s">
        <v>35917</v>
      </c>
      <c r="B9710" t="s">
        <v>35918</v>
      </c>
      <c r="C9710" t="s">
        <v>38267</v>
      </c>
      <c r="D9710" t="s">
        <v>37345</v>
      </c>
      <c r="E9710" t="s">
        <v>35919</v>
      </c>
      <c r="F9710" t="s">
        <v>35920</v>
      </c>
      <c r="G9710" s="2">
        <v>45592</v>
      </c>
      <c r="H9710" t="s">
        <v>56</v>
      </c>
      <c r="I9710">
        <v>1</v>
      </c>
      <c r="J9710">
        <f t="shared" si="304"/>
        <v>90</v>
      </c>
      <c r="K9710" s="3">
        <v>0</v>
      </c>
      <c r="L9710" s="3">
        <f t="shared" si="305"/>
        <v>90</v>
      </c>
      <c r="M9710">
        <v>90</v>
      </c>
      <c r="N9710" s="3">
        <f>Table2[[#This Row],[Total Cost]]-Table2[[#This Row],[Total Sales]]</f>
        <v>0</v>
      </c>
      <c r="O9710" t="s">
        <v>84</v>
      </c>
      <c r="P9710" t="s">
        <v>17</v>
      </c>
    </row>
    <row r="9711" spans="1:16">
      <c r="A9711" t="s">
        <v>35921</v>
      </c>
      <c r="B9711" t="s">
        <v>35922</v>
      </c>
      <c r="C9711" t="s">
        <v>37564</v>
      </c>
      <c r="D9711" t="s">
        <v>37237</v>
      </c>
      <c r="E9711" t="s">
        <v>35923</v>
      </c>
      <c r="F9711" t="s">
        <v>10617</v>
      </c>
      <c r="G9711" s="2">
        <v>45576</v>
      </c>
      <c r="H9711" t="s">
        <v>73</v>
      </c>
      <c r="I9711">
        <v>1</v>
      </c>
      <c r="J9711">
        <f t="shared" si="304"/>
        <v>120</v>
      </c>
      <c r="K9711" s="3">
        <v>0</v>
      </c>
      <c r="L9711" s="3">
        <f t="shared" si="305"/>
        <v>120</v>
      </c>
      <c r="M9711">
        <v>120</v>
      </c>
      <c r="N9711" s="3">
        <f>Table2[[#This Row],[Total Cost]]-Table2[[#This Row],[Total Sales]]</f>
        <v>0</v>
      </c>
      <c r="O9711" t="s">
        <v>84</v>
      </c>
      <c r="P9711" t="s">
        <v>17</v>
      </c>
    </row>
    <row r="9712" spans="1:16">
      <c r="A9712" t="s">
        <v>35924</v>
      </c>
      <c r="B9712" t="s">
        <v>35925</v>
      </c>
      <c r="C9712" t="s">
        <v>37000</v>
      </c>
      <c r="D9712" t="s">
        <v>37619</v>
      </c>
      <c r="E9712" t="s">
        <v>35926</v>
      </c>
      <c r="F9712" t="s">
        <v>5430</v>
      </c>
      <c r="G9712" s="2">
        <v>45610</v>
      </c>
      <c r="H9712" t="s">
        <v>56</v>
      </c>
      <c r="I9712">
        <v>4</v>
      </c>
      <c r="J9712">
        <f t="shared" si="304"/>
        <v>90</v>
      </c>
      <c r="K9712" s="3">
        <v>0</v>
      </c>
      <c r="L9712" s="3">
        <f t="shared" si="305"/>
        <v>360</v>
      </c>
      <c r="M9712">
        <v>360</v>
      </c>
      <c r="N9712" s="3">
        <f>Table2[[#This Row],[Total Cost]]-Table2[[#This Row],[Total Sales]]</f>
        <v>0</v>
      </c>
      <c r="O9712" t="s">
        <v>23</v>
      </c>
      <c r="P9712" t="s">
        <v>17</v>
      </c>
    </row>
    <row r="9713" spans="1:16">
      <c r="A9713" t="s">
        <v>35927</v>
      </c>
      <c r="B9713" t="s">
        <v>33188</v>
      </c>
      <c r="C9713" t="s">
        <v>37087</v>
      </c>
      <c r="D9713" t="s">
        <v>37521</v>
      </c>
      <c r="E9713" t="s">
        <v>17626</v>
      </c>
      <c r="F9713" t="s">
        <v>35928</v>
      </c>
      <c r="G9713" s="2">
        <v>45425</v>
      </c>
      <c r="H9713" t="s">
        <v>28</v>
      </c>
      <c r="I9713">
        <v>4</v>
      </c>
      <c r="J9713">
        <f t="shared" si="304"/>
        <v>300</v>
      </c>
      <c r="K9713" s="3">
        <v>0</v>
      </c>
      <c r="L9713" s="3">
        <f t="shared" si="305"/>
        <v>1200</v>
      </c>
      <c r="M9713">
        <v>1200</v>
      </c>
      <c r="N9713" s="3">
        <f>Table2[[#This Row],[Total Cost]]-Table2[[#This Row],[Total Sales]]</f>
        <v>0</v>
      </c>
      <c r="O9713" t="s">
        <v>16</v>
      </c>
      <c r="P9713" t="s">
        <v>17</v>
      </c>
    </row>
    <row r="9714" spans="1:16">
      <c r="A9714" t="s">
        <v>35929</v>
      </c>
      <c r="B9714" t="s">
        <v>35930</v>
      </c>
      <c r="C9714" t="s">
        <v>37147</v>
      </c>
      <c r="D9714" t="s">
        <v>38324</v>
      </c>
      <c r="E9714" t="s">
        <v>35931</v>
      </c>
      <c r="F9714" t="s">
        <v>35932</v>
      </c>
      <c r="G9714" s="2">
        <v>45572</v>
      </c>
      <c r="H9714" t="s">
        <v>83</v>
      </c>
      <c r="I9714">
        <v>1</v>
      </c>
      <c r="J9714">
        <f t="shared" si="304"/>
        <v>150</v>
      </c>
      <c r="K9714" s="3">
        <v>0</v>
      </c>
      <c r="L9714" s="3">
        <f t="shared" si="305"/>
        <v>150</v>
      </c>
      <c r="M9714">
        <v>150</v>
      </c>
      <c r="N9714" s="3">
        <f>Table2[[#This Row],[Total Cost]]-Table2[[#This Row],[Total Sales]]</f>
        <v>0</v>
      </c>
      <c r="O9714" t="s">
        <v>33</v>
      </c>
      <c r="P9714" t="s">
        <v>17</v>
      </c>
    </row>
    <row r="9715" spans="1:16">
      <c r="A9715" t="s">
        <v>35933</v>
      </c>
      <c r="B9715" t="s">
        <v>35934</v>
      </c>
      <c r="C9715" t="s">
        <v>36970</v>
      </c>
      <c r="D9715" t="s">
        <v>37039</v>
      </c>
      <c r="E9715" t="s">
        <v>35935</v>
      </c>
      <c r="F9715" t="s">
        <v>35936</v>
      </c>
      <c r="G9715" s="2">
        <v>45737</v>
      </c>
      <c r="H9715" t="s">
        <v>89</v>
      </c>
      <c r="I9715">
        <v>4</v>
      </c>
      <c r="J9715">
        <f t="shared" si="304"/>
        <v>50</v>
      </c>
      <c r="K9715" s="3">
        <v>0</v>
      </c>
      <c r="L9715" s="3">
        <f t="shared" si="305"/>
        <v>200</v>
      </c>
      <c r="M9715">
        <v>200</v>
      </c>
      <c r="N9715" s="3">
        <f>Table2[[#This Row],[Total Cost]]-Table2[[#This Row],[Total Sales]]</f>
        <v>0</v>
      </c>
      <c r="O9715" t="s">
        <v>84</v>
      </c>
      <c r="P9715" t="s">
        <v>17</v>
      </c>
    </row>
    <row r="9716" spans="1:16">
      <c r="A9716" t="s">
        <v>35937</v>
      </c>
      <c r="B9716" t="s">
        <v>35938</v>
      </c>
      <c r="C9716" t="s">
        <v>38055</v>
      </c>
      <c r="D9716" t="s">
        <v>37405</v>
      </c>
      <c r="E9716" t="s">
        <v>35939</v>
      </c>
      <c r="F9716" t="s">
        <v>11465</v>
      </c>
      <c r="G9716" s="2">
        <v>45583</v>
      </c>
      <c r="H9716" t="s">
        <v>47</v>
      </c>
      <c r="I9716">
        <v>1</v>
      </c>
      <c r="J9716">
        <f t="shared" si="304"/>
        <v>1200</v>
      </c>
      <c r="K9716" s="3">
        <v>0</v>
      </c>
      <c r="L9716" s="3">
        <f t="shared" si="305"/>
        <v>1200</v>
      </c>
      <c r="M9716">
        <v>1200</v>
      </c>
      <c r="N9716" s="3">
        <f>Table2[[#This Row],[Total Cost]]-Table2[[#This Row],[Total Sales]]</f>
        <v>0</v>
      </c>
      <c r="O9716" t="s">
        <v>90</v>
      </c>
      <c r="P9716" t="s">
        <v>17</v>
      </c>
    </row>
    <row r="9717" spans="1:16">
      <c r="A9717" t="s">
        <v>35940</v>
      </c>
      <c r="B9717" t="s">
        <v>35941</v>
      </c>
      <c r="C9717" t="s">
        <v>37853</v>
      </c>
      <c r="D9717" t="s">
        <v>37894</v>
      </c>
      <c r="E9717" t="s">
        <v>35942</v>
      </c>
      <c r="F9717" t="s">
        <v>35943</v>
      </c>
      <c r="G9717" s="2">
        <v>45553</v>
      </c>
      <c r="H9717" t="s">
        <v>73</v>
      </c>
      <c r="I9717">
        <v>1</v>
      </c>
      <c r="J9717">
        <f t="shared" si="304"/>
        <v>120</v>
      </c>
      <c r="K9717" s="3">
        <v>0</v>
      </c>
      <c r="L9717" s="3">
        <f t="shared" si="305"/>
        <v>120</v>
      </c>
      <c r="M9717">
        <v>120</v>
      </c>
      <c r="N9717" s="3">
        <f>Table2[[#This Row],[Total Cost]]-Table2[[#This Row],[Total Sales]]</f>
        <v>0</v>
      </c>
      <c r="O9717" t="s">
        <v>23</v>
      </c>
      <c r="P9717" t="s">
        <v>17</v>
      </c>
    </row>
    <row r="9718" spans="1:16">
      <c r="A9718" t="s">
        <v>35944</v>
      </c>
      <c r="B9718" t="s">
        <v>35945</v>
      </c>
      <c r="C9718" t="s">
        <v>37696</v>
      </c>
      <c r="D9718" t="s">
        <v>38182</v>
      </c>
      <c r="E9718" t="s">
        <v>35946</v>
      </c>
      <c r="F9718" t="s">
        <v>35947</v>
      </c>
      <c r="G9718" s="2">
        <v>45749</v>
      </c>
      <c r="H9718" t="s">
        <v>42</v>
      </c>
      <c r="I9718">
        <v>2</v>
      </c>
      <c r="J9718">
        <f t="shared" si="304"/>
        <v>200</v>
      </c>
      <c r="K9718" s="3">
        <v>0</v>
      </c>
      <c r="L9718" s="3">
        <f t="shared" si="305"/>
        <v>400</v>
      </c>
      <c r="M9718">
        <v>400</v>
      </c>
      <c r="N9718" s="3">
        <f>Table2[[#This Row],[Total Cost]]-Table2[[#This Row],[Total Sales]]</f>
        <v>0</v>
      </c>
      <c r="O9718" t="s">
        <v>90</v>
      </c>
      <c r="P9718" t="s">
        <v>17</v>
      </c>
    </row>
    <row r="9719" spans="1:16">
      <c r="A9719" t="s">
        <v>35948</v>
      </c>
      <c r="B9719" t="s">
        <v>35949</v>
      </c>
      <c r="C9719" t="s">
        <v>37017</v>
      </c>
      <c r="D9719" t="s">
        <v>37458</v>
      </c>
      <c r="E9719" t="s">
        <v>35950</v>
      </c>
      <c r="F9719" t="s">
        <v>35951</v>
      </c>
      <c r="G9719" s="2">
        <v>45627</v>
      </c>
      <c r="H9719" t="s">
        <v>83</v>
      </c>
      <c r="I9719">
        <v>2</v>
      </c>
      <c r="J9719">
        <f t="shared" si="304"/>
        <v>150</v>
      </c>
      <c r="K9719" s="3">
        <v>0</v>
      </c>
      <c r="L9719" s="3">
        <f t="shared" si="305"/>
        <v>300</v>
      </c>
      <c r="M9719">
        <v>300</v>
      </c>
      <c r="N9719" s="3">
        <f>Table2[[#This Row],[Total Cost]]-Table2[[#This Row],[Total Sales]]</f>
        <v>0</v>
      </c>
      <c r="O9719" t="s">
        <v>84</v>
      </c>
      <c r="P9719" t="s">
        <v>17</v>
      </c>
    </row>
    <row r="9720" spans="1:16">
      <c r="A9720" t="s">
        <v>35952</v>
      </c>
      <c r="B9720" t="s">
        <v>35953</v>
      </c>
      <c r="C9720" t="s">
        <v>37161</v>
      </c>
      <c r="D9720" t="s">
        <v>36985</v>
      </c>
      <c r="E9720" t="s">
        <v>35954</v>
      </c>
      <c r="F9720" t="s">
        <v>35955</v>
      </c>
      <c r="G9720" s="2">
        <v>45649</v>
      </c>
      <c r="H9720" t="s">
        <v>15</v>
      </c>
      <c r="I9720">
        <v>4</v>
      </c>
      <c r="J9720">
        <f t="shared" si="304"/>
        <v>800</v>
      </c>
      <c r="K9720" s="3">
        <v>5</v>
      </c>
      <c r="L9720" s="3">
        <f t="shared" si="305"/>
        <v>3200</v>
      </c>
      <c r="M9720">
        <v>3040</v>
      </c>
      <c r="N9720" s="3">
        <f>Table2[[#This Row],[Total Cost]]-Table2[[#This Row],[Total Sales]]</f>
        <v>160</v>
      </c>
      <c r="O9720" t="s">
        <v>23</v>
      </c>
      <c r="P9720" t="s">
        <v>17</v>
      </c>
    </row>
    <row r="9721" spans="1:16">
      <c r="A9721" t="s">
        <v>35956</v>
      </c>
      <c r="B9721" t="s">
        <v>35957</v>
      </c>
      <c r="C9721" t="s">
        <v>37015</v>
      </c>
      <c r="D9721" t="s">
        <v>36961</v>
      </c>
      <c r="E9721" t="s">
        <v>35958</v>
      </c>
      <c r="F9721" t="s">
        <v>4258</v>
      </c>
      <c r="G9721" s="2">
        <v>45758</v>
      </c>
      <c r="H9721" t="s">
        <v>15</v>
      </c>
      <c r="I9721">
        <v>4</v>
      </c>
      <c r="J9721">
        <f t="shared" si="304"/>
        <v>800</v>
      </c>
      <c r="K9721" s="3">
        <v>5</v>
      </c>
      <c r="L9721" s="3">
        <f t="shared" si="305"/>
        <v>3200</v>
      </c>
      <c r="M9721">
        <v>3040</v>
      </c>
      <c r="N9721" s="3">
        <f>Table2[[#This Row],[Total Cost]]-Table2[[#This Row],[Total Sales]]</f>
        <v>160</v>
      </c>
      <c r="O9721" t="s">
        <v>23</v>
      </c>
      <c r="P9721" t="s">
        <v>17</v>
      </c>
    </row>
    <row r="9722" spans="1:16">
      <c r="A9722" t="s">
        <v>35959</v>
      </c>
      <c r="B9722" t="s">
        <v>35960</v>
      </c>
      <c r="C9722" t="s">
        <v>37914</v>
      </c>
      <c r="D9722" t="s">
        <v>37687</v>
      </c>
      <c r="E9722" t="s">
        <v>35961</v>
      </c>
      <c r="F9722" t="s">
        <v>20734</v>
      </c>
      <c r="G9722" s="2">
        <v>45576</v>
      </c>
      <c r="H9722" t="s">
        <v>47</v>
      </c>
      <c r="I9722">
        <v>3</v>
      </c>
      <c r="J9722">
        <f t="shared" si="304"/>
        <v>1200</v>
      </c>
      <c r="K9722" s="3">
        <v>0</v>
      </c>
      <c r="L9722" s="3">
        <f t="shared" si="305"/>
        <v>3600</v>
      </c>
      <c r="M9722">
        <v>3600</v>
      </c>
      <c r="N9722" s="3">
        <f>Table2[[#This Row],[Total Cost]]-Table2[[#This Row],[Total Sales]]</f>
        <v>0</v>
      </c>
      <c r="O9722" t="s">
        <v>23</v>
      </c>
      <c r="P9722" t="s">
        <v>17</v>
      </c>
    </row>
    <row r="9723" spans="1:16">
      <c r="A9723" t="s">
        <v>35962</v>
      </c>
      <c r="B9723" t="s">
        <v>4984</v>
      </c>
      <c r="C9723" t="s">
        <v>37454</v>
      </c>
      <c r="D9723" t="s">
        <v>37304</v>
      </c>
      <c r="E9723" t="s">
        <v>35963</v>
      </c>
      <c r="F9723" t="s">
        <v>10731</v>
      </c>
      <c r="G9723" s="2">
        <v>45621</v>
      </c>
      <c r="H9723" t="s">
        <v>56</v>
      </c>
      <c r="I9723">
        <v>1</v>
      </c>
      <c r="J9723">
        <f t="shared" si="304"/>
        <v>90</v>
      </c>
      <c r="K9723" s="3">
        <v>0</v>
      </c>
      <c r="L9723" s="3">
        <f t="shared" si="305"/>
        <v>90</v>
      </c>
      <c r="M9723">
        <v>90</v>
      </c>
      <c r="N9723" s="3">
        <f>Table2[[#This Row],[Total Cost]]-Table2[[#This Row],[Total Sales]]</f>
        <v>0</v>
      </c>
      <c r="O9723" t="s">
        <v>90</v>
      </c>
      <c r="P9723" t="s">
        <v>17</v>
      </c>
    </row>
    <row r="9724" spans="1:16">
      <c r="A9724" t="s">
        <v>35964</v>
      </c>
      <c r="B9724" t="s">
        <v>35965</v>
      </c>
      <c r="C9724" t="s">
        <v>37051</v>
      </c>
      <c r="D9724" t="s">
        <v>37115</v>
      </c>
      <c r="E9724" t="s">
        <v>35966</v>
      </c>
      <c r="F9724" t="s">
        <v>35967</v>
      </c>
      <c r="G9724" s="2">
        <v>45685</v>
      </c>
      <c r="H9724" t="s">
        <v>28</v>
      </c>
      <c r="I9724">
        <v>3</v>
      </c>
      <c r="J9724">
        <f t="shared" si="304"/>
        <v>300</v>
      </c>
      <c r="K9724" s="3">
        <v>0</v>
      </c>
      <c r="L9724" s="3">
        <f t="shared" si="305"/>
        <v>900</v>
      </c>
      <c r="M9724">
        <v>900</v>
      </c>
      <c r="N9724" s="3">
        <f>Table2[[#This Row],[Total Cost]]-Table2[[#This Row],[Total Sales]]</f>
        <v>0</v>
      </c>
      <c r="O9724" t="s">
        <v>84</v>
      </c>
      <c r="P9724" t="s">
        <v>17</v>
      </c>
    </row>
    <row r="9725" spans="1:16">
      <c r="A9725" t="s">
        <v>35968</v>
      </c>
      <c r="B9725" t="s">
        <v>35969</v>
      </c>
      <c r="C9725" t="s">
        <v>36962</v>
      </c>
      <c r="D9725" t="s">
        <v>37682</v>
      </c>
      <c r="E9725" t="s">
        <v>35970</v>
      </c>
      <c r="F9725" t="s">
        <v>35971</v>
      </c>
      <c r="G9725" s="2">
        <v>45557</v>
      </c>
      <c r="H9725" t="s">
        <v>89</v>
      </c>
      <c r="I9725">
        <v>4</v>
      </c>
      <c r="J9725">
        <f t="shared" si="304"/>
        <v>50</v>
      </c>
      <c r="K9725" s="3">
        <v>5</v>
      </c>
      <c r="L9725" s="3">
        <f t="shared" si="305"/>
        <v>200</v>
      </c>
      <c r="M9725">
        <v>190</v>
      </c>
      <c r="N9725" s="3">
        <f>Table2[[#This Row],[Total Cost]]-Table2[[#This Row],[Total Sales]]</f>
        <v>10</v>
      </c>
      <c r="O9725" t="s">
        <v>23</v>
      </c>
      <c r="P9725" t="s">
        <v>17</v>
      </c>
    </row>
    <row r="9726" spans="1:16">
      <c r="A9726" t="s">
        <v>35972</v>
      </c>
      <c r="B9726" t="s">
        <v>35973</v>
      </c>
      <c r="C9726" t="s">
        <v>37707</v>
      </c>
      <c r="D9726" t="s">
        <v>36985</v>
      </c>
      <c r="E9726" t="s">
        <v>35974</v>
      </c>
      <c r="F9726" t="s">
        <v>35975</v>
      </c>
      <c r="G9726" s="2">
        <v>45605</v>
      </c>
      <c r="H9726" t="s">
        <v>42</v>
      </c>
      <c r="I9726">
        <v>4</v>
      </c>
      <c r="J9726">
        <f t="shared" si="304"/>
        <v>200</v>
      </c>
      <c r="K9726" s="3">
        <v>0</v>
      </c>
      <c r="L9726" s="3">
        <f t="shared" si="305"/>
        <v>800</v>
      </c>
      <c r="M9726">
        <v>800</v>
      </c>
      <c r="N9726" s="3">
        <f>Table2[[#This Row],[Total Cost]]-Table2[[#This Row],[Total Sales]]</f>
        <v>0</v>
      </c>
      <c r="O9726" t="s">
        <v>90</v>
      </c>
      <c r="P9726" t="s">
        <v>17</v>
      </c>
    </row>
    <row r="9727" spans="1:16">
      <c r="A9727" t="s">
        <v>35976</v>
      </c>
      <c r="B9727" t="s">
        <v>35977</v>
      </c>
      <c r="C9727" t="s">
        <v>37358</v>
      </c>
      <c r="D9727" t="s">
        <v>37341</v>
      </c>
      <c r="E9727" t="s">
        <v>35978</v>
      </c>
      <c r="F9727" t="s">
        <v>35979</v>
      </c>
      <c r="G9727" s="2">
        <v>45446</v>
      </c>
      <c r="H9727" t="s">
        <v>42</v>
      </c>
      <c r="I9727">
        <v>2</v>
      </c>
      <c r="J9727">
        <f t="shared" si="304"/>
        <v>200</v>
      </c>
      <c r="K9727" s="3">
        <v>0</v>
      </c>
      <c r="L9727" s="3">
        <f t="shared" si="305"/>
        <v>400</v>
      </c>
      <c r="M9727">
        <v>400</v>
      </c>
      <c r="N9727" s="3">
        <f>Table2[[#This Row],[Total Cost]]-Table2[[#This Row],[Total Sales]]</f>
        <v>0</v>
      </c>
      <c r="O9727" t="s">
        <v>33</v>
      </c>
      <c r="P9727" t="s">
        <v>17</v>
      </c>
    </row>
    <row r="9728" spans="1:16">
      <c r="A9728" t="s">
        <v>35980</v>
      </c>
      <c r="B9728" t="s">
        <v>35981</v>
      </c>
      <c r="C9728" t="s">
        <v>37273</v>
      </c>
      <c r="D9728" t="s">
        <v>37455</v>
      </c>
      <c r="E9728" t="s">
        <v>35982</v>
      </c>
      <c r="F9728" t="s">
        <v>24763</v>
      </c>
      <c r="G9728" s="2">
        <v>45454</v>
      </c>
      <c r="H9728" t="s">
        <v>47</v>
      </c>
      <c r="I9728">
        <v>4</v>
      </c>
      <c r="J9728">
        <f t="shared" si="304"/>
        <v>1200</v>
      </c>
      <c r="K9728" s="3">
        <v>10</v>
      </c>
      <c r="L9728" s="3">
        <f t="shared" si="305"/>
        <v>4800</v>
      </c>
      <c r="M9728">
        <v>4320</v>
      </c>
      <c r="N9728" s="3">
        <f>Table2[[#This Row],[Total Cost]]-Table2[[#This Row],[Total Sales]]</f>
        <v>480</v>
      </c>
      <c r="O9728" t="s">
        <v>84</v>
      </c>
      <c r="P9728" t="s">
        <v>17</v>
      </c>
    </row>
    <row r="9729" spans="1:16">
      <c r="A9729" t="s">
        <v>35983</v>
      </c>
      <c r="B9729" t="s">
        <v>35984</v>
      </c>
      <c r="C9729" t="s">
        <v>37937</v>
      </c>
      <c r="D9729" t="s">
        <v>37124</v>
      </c>
      <c r="E9729" t="s">
        <v>35985</v>
      </c>
      <c r="F9729" t="s">
        <v>35986</v>
      </c>
      <c r="G9729" s="2">
        <v>45590</v>
      </c>
      <c r="H9729" t="s">
        <v>56</v>
      </c>
      <c r="I9729">
        <v>3</v>
      </c>
      <c r="J9729">
        <f t="shared" si="304"/>
        <v>90</v>
      </c>
      <c r="K9729" s="3">
        <v>0</v>
      </c>
      <c r="L9729" s="3">
        <f t="shared" si="305"/>
        <v>270</v>
      </c>
      <c r="M9729">
        <v>270</v>
      </c>
      <c r="N9729" s="3">
        <f>Table2[[#This Row],[Total Cost]]-Table2[[#This Row],[Total Sales]]</f>
        <v>0</v>
      </c>
      <c r="O9729" t="s">
        <v>90</v>
      </c>
      <c r="P9729" t="s">
        <v>17</v>
      </c>
    </row>
    <row r="9730" spans="1:16">
      <c r="A9730" t="s">
        <v>35987</v>
      </c>
      <c r="B9730" t="s">
        <v>4040</v>
      </c>
      <c r="C9730" t="s">
        <v>36958</v>
      </c>
      <c r="D9730" t="s">
        <v>37011</v>
      </c>
      <c r="E9730" t="s">
        <v>35988</v>
      </c>
      <c r="F9730" t="s">
        <v>35989</v>
      </c>
      <c r="G9730" s="2">
        <v>45663</v>
      </c>
      <c r="H9730" t="s">
        <v>83</v>
      </c>
      <c r="I9730">
        <v>4</v>
      </c>
      <c r="J9730">
        <f t="shared" si="304"/>
        <v>150</v>
      </c>
      <c r="K9730" s="3">
        <v>5</v>
      </c>
      <c r="L9730" s="3">
        <f t="shared" si="305"/>
        <v>600</v>
      </c>
      <c r="M9730">
        <v>570</v>
      </c>
      <c r="N9730" s="3">
        <f>Table2[[#This Row],[Total Cost]]-Table2[[#This Row],[Total Sales]]</f>
        <v>30</v>
      </c>
      <c r="O9730" t="s">
        <v>90</v>
      </c>
      <c r="P9730" t="s">
        <v>17</v>
      </c>
    </row>
    <row r="9731" spans="1:16">
      <c r="A9731" t="s">
        <v>35990</v>
      </c>
      <c r="B9731" t="s">
        <v>35991</v>
      </c>
      <c r="C9731" t="s">
        <v>37224</v>
      </c>
      <c r="D9731" t="s">
        <v>37800</v>
      </c>
      <c r="E9731" t="s">
        <v>35992</v>
      </c>
      <c r="F9731" t="s">
        <v>27705</v>
      </c>
      <c r="G9731" s="2">
        <v>45736</v>
      </c>
      <c r="H9731" t="s">
        <v>22</v>
      </c>
      <c r="I9731">
        <v>4</v>
      </c>
      <c r="J9731">
        <f t="shared" ref="J9731:J9794" si="306">L9731/I9731</f>
        <v>100</v>
      </c>
      <c r="K9731" s="3">
        <v>0</v>
      </c>
      <c r="L9731" s="3">
        <f t="shared" si="305"/>
        <v>400</v>
      </c>
      <c r="M9731">
        <v>400</v>
      </c>
      <c r="N9731" s="3">
        <f>Table2[[#This Row],[Total Cost]]-Table2[[#This Row],[Total Sales]]</f>
        <v>0</v>
      </c>
      <c r="O9731" t="s">
        <v>33</v>
      </c>
      <c r="P9731" t="s">
        <v>17</v>
      </c>
    </row>
    <row r="9732" spans="1:16">
      <c r="A9732" t="s">
        <v>35993</v>
      </c>
      <c r="B9732" t="s">
        <v>17496</v>
      </c>
      <c r="C9732" t="s">
        <v>36950</v>
      </c>
      <c r="D9732" t="s">
        <v>37110</v>
      </c>
      <c r="E9732" t="s">
        <v>35994</v>
      </c>
      <c r="F9732" t="s">
        <v>35995</v>
      </c>
      <c r="G9732" s="2">
        <v>45591</v>
      </c>
      <c r="H9732" t="s">
        <v>83</v>
      </c>
      <c r="I9732">
        <v>4</v>
      </c>
      <c r="J9732">
        <f t="shared" si="306"/>
        <v>150</v>
      </c>
      <c r="K9732" s="3">
        <v>0</v>
      </c>
      <c r="L9732" s="3">
        <f t="shared" si="305"/>
        <v>600</v>
      </c>
      <c r="M9732">
        <v>600</v>
      </c>
      <c r="N9732" s="3">
        <f>Table2[[#This Row],[Total Cost]]-Table2[[#This Row],[Total Sales]]</f>
        <v>0</v>
      </c>
      <c r="O9732" t="s">
        <v>90</v>
      </c>
      <c r="P9732" t="s">
        <v>78</v>
      </c>
    </row>
    <row r="9733" spans="1:16">
      <c r="A9733" t="s">
        <v>35996</v>
      </c>
      <c r="B9733" t="s">
        <v>35997</v>
      </c>
      <c r="C9733" t="s">
        <v>37158</v>
      </c>
      <c r="D9733" t="s">
        <v>37237</v>
      </c>
      <c r="E9733" t="s">
        <v>35998</v>
      </c>
      <c r="F9733" t="s">
        <v>35999</v>
      </c>
      <c r="G9733" s="2">
        <v>45584</v>
      </c>
      <c r="H9733" t="s">
        <v>83</v>
      </c>
      <c r="I9733">
        <v>3</v>
      </c>
      <c r="J9733">
        <f t="shared" si="306"/>
        <v>150</v>
      </c>
      <c r="K9733" s="3">
        <v>5</v>
      </c>
      <c r="L9733" s="3">
        <f t="shared" si="305"/>
        <v>450</v>
      </c>
      <c r="M9733">
        <v>427.5</v>
      </c>
      <c r="N9733" s="3">
        <f>Table2[[#This Row],[Total Cost]]-Table2[[#This Row],[Total Sales]]</f>
        <v>22.5</v>
      </c>
      <c r="O9733" t="s">
        <v>16</v>
      </c>
      <c r="P9733" t="s">
        <v>17</v>
      </c>
    </row>
    <row r="9734" spans="1:16">
      <c r="A9734" t="s">
        <v>36000</v>
      </c>
      <c r="B9734" t="s">
        <v>36001</v>
      </c>
      <c r="C9734" t="s">
        <v>36958</v>
      </c>
      <c r="D9734" t="s">
        <v>37082</v>
      </c>
      <c r="E9734" t="s">
        <v>16064</v>
      </c>
      <c r="F9734" t="s">
        <v>36002</v>
      </c>
      <c r="G9734" s="2">
        <v>45679</v>
      </c>
      <c r="H9734" t="s">
        <v>56</v>
      </c>
      <c r="I9734">
        <v>4</v>
      </c>
      <c r="J9734">
        <f t="shared" si="306"/>
        <v>90</v>
      </c>
      <c r="K9734" s="3">
        <v>0</v>
      </c>
      <c r="L9734" s="3">
        <f t="shared" ref="L9734:L9797" si="307">M9734/(1-K9734/100)</f>
        <v>360</v>
      </c>
      <c r="M9734">
        <v>360</v>
      </c>
      <c r="N9734" s="3">
        <f>Table2[[#This Row],[Total Cost]]-Table2[[#This Row],[Total Sales]]</f>
        <v>0</v>
      </c>
      <c r="O9734" t="s">
        <v>23</v>
      </c>
      <c r="P9734" t="s">
        <v>78</v>
      </c>
    </row>
    <row r="9735" spans="1:16">
      <c r="A9735" t="s">
        <v>36003</v>
      </c>
      <c r="B9735" t="s">
        <v>36004</v>
      </c>
      <c r="C9735" t="s">
        <v>37265</v>
      </c>
      <c r="D9735" t="s">
        <v>38360</v>
      </c>
      <c r="E9735" t="s">
        <v>3154</v>
      </c>
      <c r="F9735" t="s">
        <v>4639</v>
      </c>
      <c r="G9735" s="2">
        <v>45528</v>
      </c>
      <c r="H9735" t="s">
        <v>56</v>
      </c>
      <c r="I9735">
        <v>4</v>
      </c>
      <c r="J9735">
        <f t="shared" si="306"/>
        <v>90</v>
      </c>
      <c r="K9735" s="3">
        <v>5</v>
      </c>
      <c r="L9735" s="3">
        <f t="shared" si="307"/>
        <v>360</v>
      </c>
      <c r="M9735">
        <v>342</v>
      </c>
      <c r="N9735" s="3">
        <f>Table2[[#This Row],[Total Cost]]-Table2[[#This Row],[Total Sales]]</f>
        <v>18</v>
      </c>
      <c r="O9735" t="s">
        <v>90</v>
      </c>
      <c r="P9735" t="s">
        <v>17</v>
      </c>
    </row>
    <row r="9736" spans="1:16">
      <c r="A9736" t="s">
        <v>36005</v>
      </c>
      <c r="B9736" t="s">
        <v>36006</v>
      </c>
      <c r="C9736" t="s">
        <v>37062</v>
      </c>
      <c r="D9736" t="s">
        <v>37355</v>
      </c>
      <c r="E9736" t="s">
        <v>36007</v>
      </c>
      <c r="F9736" t="s">
        <v>36008</v>
      </c>
      <c r="G9736" s="2">
        <v>45461</v>
      </c>
      <c r="H9736" t="s">
        <v>22</v>
      </c>
      <c r="I9736">
        <v>4</v>
      </c>
      <c r="J9736">
        <f t="shared" si="306"/>
        <v>100</v>
      </c>
      <c r="K9736" s="3">
        <v>0</v>
      </c>
      <c r="L9736" s="3">
        <f t="shared" si="307"/>
        <v>400</v>
      </c>
      <c r="M9736">
        <v>400</v>
      </c>
      <c r="N9736" s="3">
        <f>Table2[[#This Row],[Total Cost]]-Table2[[#This Row],[Total Sales]]</f>
        <v>0</v>
      </c>
      <c r="O9736" t="s">
        <v>90</v>
      </c>
      <c r="P9736" t="s">
        <v>78</v>
      </c>
    </row>
    <row r="9737" spans="1:16">
      <c r="A9737" t="s">
        <v>36009</v>
      </c>
      <c r="B9737" t="s">
        <v>36010</v>
      </c>
      <c r="C9737" t="s">
        <v>37103</v>
      </c>
      <c r="D9737" t="s">
        <v>37252</v>
      </c>
      <c r="E9737" t="s">
        <v>36011</v>
      </c>
      <c r="F9737" t="s">
        <v>4124</v>
      </c>
      <c r="G9737" s="2">
        <v>45403</v>
      </c>
      <c r="H9737" t="s">
        <v>22</v>
      </c>
      <c r="I9737">
        <v>4</v>
      </c>
      <c r="J9737">
        <f t="shared" si="306"/>
        <v>100</v>
      </c>
      <c r="K9737" s="3">
        <v>5</v>
      </c>
      <c r="L9737" s="3">
        <f t="shared" si="307"/>
        <v>400</v>
      </c>
      <c r="M9737">
        <v>380</v>
      </c>
      <c r="N9737" s="3">
        <f>Table2[[#This Row],[Total Cost]]-Table2[[#This Row],[Total Sales]]</f>
        <v>20</v>
      </c>
      <c r="O9737" t="s">
        <v>16</v>
      </c>
      <c r="P9737" t="s">
        <v>17</v>
      </c>
    </row>
    <row r="9738" spans="1:16">
      <c r="A9738" t="s">
        <v>36012</v>
      </c>
      <c r="B9738" t="s">
        <v>36013</v>
      </c>
      <c r="C9738" t="s">
        <v>37896</v>
      </c>
      <c r="D9738" t="s">
        <v>37760</v>
      </c>
      <c r="E9738" t="s">
        <v>36014</v>
      </c>
      <c r="F9738" t="s">
        <v>36015</v>
      </c>
      <c r="G9738" s="2">
        <v>45525</v>
      </c>
      <c r="H9738" t="s">
        <v>47</v>
      </c>
      <c r="I9738">
        <v>2</v>
      </c>
      <c r="J9738">
        <f t="shared" si="306"/>
        <v>1200</v>
      </c>
      <c r="K9738" s="3">
        <v>10</v>
      </c>
      <c r="L9738" s="3">
        <f t="shared" si="307"/>
        <v>2400</v>
      </c>
      <c r="M9738">
        <v>2160</v>
      </c>
      <c r="N9738" s="3">
        <f>Table2[[#This Row],[Total Cost]]-Table2[[#This Row],[Total Sales]]</f>
        <v>240</v>
      </c>
      <c r="O9738" t="s">
        <v>84</v>
      </c>
      <c r="P9738" t="s">
        <v>17</v>
      </c>
    </row>
    <row r="9739" spans="1:16">
      <c r="A9739" t="s">
        <v>36016</v>
      </c>
      <c r="B9739" t="s">
        <v>36017</v>
      </c>
      <c r="C9739" t="s">
        <v>37004</v>
      </c>
      <c r="D9739" t="s">
        <v>37236</v>
      </c>
      <c r="E9739" t="s">
        <v>36018</v>
      </c>
      <c r="F9739" t="s">
        <v>36019</v>
      </c>
      <c r="G9739" s="2">
        <v>45666</v>
      </c>
      <c r="H9739" t="s">
        <v>22</v>
      </c>
      <c r="I9739">
        <v>2</v>
      </c>
      <c r="J9739">
        <f t="shared" si="306"/>
        <v>100</v>
      </c>
      <c r="K9739" s="3">
        <v>0</v>
      </c>
      <c r="L9739" s="3">
        <f t="shared" si="307"/>
        <v>200</v>
      </c>
      <c r="M9739">
        <v>200</v>
      </c>
      <c r="N9739" s="3">
        <f>Table2[[#This Row],[Total Cost]]-Table2[[#This Row],[Total Sales]]</f>
        <v>0</v>
      </c>
      <c r="O9739" t="s">
        <v>90</v>
      </c>
      <c r="P9739" t="s">
        <v>17</v>
      </c>
    </row>
    <row r="9740" spans="1:16">
      <c r="A9740" t="s">
        <v>36020</v>
      </c>
      <c r="B9740" t="s">
        <v>30031</v>
      </c>
      <c r="C9740" t="s">
        <v>37087</v>
      </c>
      <c r="D9740" t="s">
        <v>37635</v>
      </c>
      <c r="E9740" t="s">
        <v>36021</v>
      </c>
      <c r="F9740" t="s">
        <v>23088</v>
      </c>
      <c r="G9740" s="2">
        <v>45541</v>
      </c>
      <c r="H9740" t="s">
        <v>89</v>
      </c>
      <c r="I9740">
        <v>3</v>
      </c>
      <c r="J9740">
        <f t="shared" si="306"/>
        <v>50</v>
      </c>
      <c r="K9740" s="3">
        <v>5</v>
      </c>
      <c r="L9740" s="3">
        <f t="shared" si="307"/>
        <v>150</v>
      </c>
      <c r="M9740">
        <v>142.5</v>
      </c>
      <c r="N9740" s="3">
        <f>Table2[[#This Row],[Total Cost]]-Table2[[#This Row],[Total Sales]]</f>
        <v>7.5</v>
      </c>
      <c r="O9740" t="s">
        <v>90</v>
      </c>
      <c r="P9740" t="s">
        <v>17</v>
      </c>
    </row>
    <row r="9741" spans="1:16">
      <c r="A9741" t="s">
        <v>36022</v>
      </c>
      <c r="B9741" t="s">
        <v>36023</v>
      </c>
      <c r="C9741" t="s">
        <v>37109</v>
      </c>
      <c r="D9741" t="s">
        <v>37080</v>
      </c>
      <c r="E9741" t="s">
        <v>36024</v>
      </c>
      <c r="F9741" t="s">
        <v>36025</v>
      </c>
      <c r="G9741" s="2">
        <v>45590</v>
      </c>
      <c r="H9741" t="s">
        <v>73</v>
      </c>
      <c r="I9741">
        <v>4</v>
      </c>
      <c r="J9741">
        <f t="shared" si="306"/>
        <v>120</v>
      </c>
      <c r="K9741" s="3">
        <v>5</v>
      </c>
      <c r="L9741" s="3">
        <f t="shared" si="307"/>
        <v>480</v>
      </c>
      <c r="M9741">
        <v>456</v>
      </c>
      <c r="N9741" s="3">
        <f>Table2[[#This Row],[Total Cost]]-Table2[[#This Row],[Total Sales]]</f>
        <v>24</v>
      </c>
      <c r="O9741" t="s">
        <v>90</v>
      </c>
      <c r="P9741" t="s">
        <v>17</v>
      </c>
    </row>
    <row r="9742" spans="1:16">
      <c r="A9742" t="s">
        <v>36026</v>
      </c>
      <c r="B9742" t="s">
        <v>36027</v>
      </c>
      <c r="C9742" t="s">
        <v>37000</v>
      </c>
      <c r="D9742" t="s">
        <v>37082</v>
      </c>
      <c r="E9742" t="s">
        <v>36028</v>
      </c>
      <c r="F9742" t="s">
        <v>36029</v>
      </c>
      <c r="G9742" s="2">
        <v>45515</v>
      </c>
      <c r="H9742" t="s">
        <v>83</v>
      </c>
      <c r="I9742">
        <v>2</v>
      </c>
      <c r="J9742">
        <f t="shared" si="306"/>
        <v>150</v>
      </c>
      <c r="K9742" s="3">
        <v>10</v>
      </c>
      <c r="L9742" s="3">
        <f t="shared" si="307"/>
        <v>300</v>
      </c>
      <c r="M9742">
        <v>270</v>
      </c>
      <c r="N9742" s="3">
        <f>Table2[[#This Row],[Total Cost]]-Table2[[#This Row],[Total Sales]]</f>
        <v>30</v>
      </c>
      <c r="O9742" t="s">
        <v>23</v>
      </c>
      <c r="P9742" t="s">
        <v>17</v>
      </c>
    </row>
    <row r="9743" spans="1:16">
      <c r="A9743" t="s">
        <v>36030</v>
      </c>
      <c r="B9743" t="s">
        <v>36031</v>
      </c>
      <c r="C9743" t="s">
        <v>38311</v>
      </c>
      <c r="D9743" t="s">
        <v>37103</v>
      </c>
      <c r="E9743" t="s">
        <v>36032</v>
      </c>
      <c r="F9743" t="s">
        <v>36033</v>
      </c>
      <c r="G9743" s="2">
        <v>45667</v>
      </c>
      <c r="H9743" t="s">
        <v>15</v>
      </c>
      <c r="I9743">
        <v>1</v>
      </c>
      <c r="J9743">
        <f t="shared" si="306"/>
        <v>800</v>
      </c>
      <c r="K9743" s="3">
        <v>0</v>
      </c>
      <c r="L9743" s="3">
        <f t="shared" si="307"/>
        <v>800</v>
      </c>
      <c r="M9743">
        <v>800</v>
      </c>
      <c r="N9743" s="3">
        <f>Table2[[#This Row],[Total Cost]]-Table2[[#This Row],[Total Sales]]</f>
        <v>0</v>
      </c>
      <c r="O9743" t="s">
        <v>16</v>
      </c>
      <c r="P9743" t="s">
        <v>17</v>
      </c>
    </row>
    <row r="9744" spans="1:16">
      <c r="A9744" t="s">
        <v>36034</v>
      </c>
      <c r="B9744" t="s">
        <v>36035</v>
      </c>
      <c r="C9744" t="s">
        <v>37400</v>
      </c>
      <c r="D9744" t="s">
        <v>37687</v>
      </c>
      <c r="E9744" t="s">
        <v>36036</v>
      </c>
      <c r="F9744" t="s">
        <v>36037</v>
      </c>
      <c r="G9744" s="2">
        <v>45671</v>
      </c>
      <c r="H9744" t="s">
        <v>83</v>
      </c>
      <c r="I9744">
        <v>4</v>
      </c>
      <c r="J9744">
        <f t="shared" si="306"/>
        <v>150</v>
      </c>
      <c r="K9744" s="3">
        <v>0</v>
      </c>
      <c r="L9744" s="3">
        <f t="shared" si="307"/>
        <v>600</v>
      </c>
      <c r="M9744">
        <v>600</v>
      </c>
      <c r="N9744" s="3">
        <f>Table2[[#This Row],[Total Cost]]-Table2[[#This Row],[Total Sales]]</f>
        <v>0</v>
      </c>
      <c r="O9744" t="s">
        <v>23</v>
      </c>
      <c r="P9744" t="s">
        <v>17</v>
      </c>
    </row>
    <row r="9745" spans="1:16">
      <c r="A9745" t="s">
        <v>36038</v>
      </c>
      <c r="B9745" t="s">
        <v>36039</v>
      </c>
      <c r="C9745" t="s">
        <v>37096</v>
      </c>
      <c r="D9745" t="s">
        <v>37039</v>
      </c>
      <c r="E9745" t="s">
        <v>36040</v>
      </c>
      <c r="F9745" t="s">
        <v>36041</v>
      </c>
      <c r="G9745" s="2">
        <v>45651</v>
      </c>
      <c r="H9745" t="s">
        <v>83</v>
      </c>
      <c r="I9745">
        <v>2</v>
      </c>
      <c r="J9745">
        <f t="shared" si="306"/>
        <v>150</v>
      </c>
      <c r="K9745" s="3">
        <v>0</v>
      </c>
      <c r="L9745" s="3">
        <f t="shared" si="307"/>
        <v>300</v>
      </c>
      <c r="M9745">
        <v>300</v>
      </c>
      <c r="N9745" s="3">
        <f>Table2[[#This Row],[Total Cost]]-Table2[[#This Row],[Total Sales]]</f>
        <v>0</v>
      </c>
      <c r="O9745" t="s">
        <v>84</v>
      </c>
      <c r="P9745" t="s">
        <v>17</v>
      </c>
    </row>
    <row r="9746" spans="1:16">
      <c r="A9746" t="s">
        <v>36042</v>
      </c>
      <c r="B9746" t="s">
        <v>36043</v>
      </c>
      <c r="C9746" t="s">
        <v>37122</v>
      </c>
      <c r="D9746" t="s">
        <v>37883</v>
      </c>
      <c r="E9746" t="s">
        <v>36044</v>
      </c>
      <c r="F9746" t="s">
        <v>36045</v>
      </c>
      <c r="G9746" s="2">
        <v>45675</v>
      </c>
      <c r="H9746" t="s">
        <v>22</v>
      </c>
      <c r="I9746">
        <v>1</v>
      </c>
      <c r="J9746">
        <f t="shared" si="306"/>
        <v>100</v>
      </c>
      <c r="K9746" s="3">
        <v>0</v>
      </c>
      <c r="L9746" s="3">
        <f t="shared" si="307"/>
        <v>100</v>
      </c>
      <c r="M9746">
        <v>100</v>
      </c>
      <c r="N9746" s="3">
        <f>Table2[[#This Row],[Total Cost]]-Table2[[#This Row],[Total Sales]]</f>
        <v>0</v>
      </c>
      <c r="O9746" t="s">
        <v>33</v>
      </c>
      <c r="P9746" t="s">
        <v>17</v>
      </c>
    </row>
    <row r="9747" spans="1:16">
      <c r="A9747" t="s">
        <v>36046</v>
      </c>
      <c r="B9747" t="s">
        <v>36047</v>
      </c>
      <c r="C9747" t="s">
        <v>37200</v>
      </c>
      <c r="D9747" t="s">
        <v>38134</v>
      </c>
      <c r="E9747" t="s">
        <v>36048</v>
      </c>
      <c r="F9747" t="s">
        <v>36049</v>
      </c>
      <c r="G9747" s="2">
        <v>45441</v>
      </c>
      <c r="H9747" t="s">
        <v>73</v>
      </c>
      <c r="I9747">
        <v>3</v>
      </c>
      <c r="J9747">
        <f t="shared" si="306"/>
        <v>120</v>
      </c>
      <c r="K9747" s="3">
        <v>0</v>
      </c>
      <c r="L9747" s="3">
        <f t="shared" si="307"/>
        <v>360</v>
      </c>
      <c r="M9747">
        <v>360</v>
      </c>
      <c r="N9747" s="3">
        <f>Table2[[#This Row],[Total Cost]]-Table2[[#This Row],[Total Sales]]</f>
        <v>0</v>
      </c>
      <c r="O9747" t="s">
        <v>33</v>
      </c>
      <c r="P9747" t="s">
        <v>17</v>
      </c>
    </row>
    <row r="9748" spans="1:16">
      <c r="A9748" t="s">
        <v>36050</v>
      </c>
      <c r="B9748" t="s">
        <v>36051</v>
      </c>
      <c r="C9748" t="s">
        <v>36994</v>
      </c>
      <c r="D9748" t="s">
        <v>37362</v>
      </c>
      <c r="E9748" t="s">
        <v>36052</v>
      </c>
      <c r="F9748" t="s">
        <v>36053</v>
      </c>
      <c r="G9748" s="2">
        <v>45695</v>
      </c>
      <c r="H9748" t="s">
        <v>15</v>
      </c>
      <c r="I9748">
        <v>3</v>
      </c>
      <c r="J9748">
        <f t="shared" si="306"/>
        <v>800</v>
      </c>
      <c r="K9748" s="3">
        <v>0</v>
      </c>
      <c r="L9748" s="3">
        <f t="shared" si="307"/>
        <v>2400</v>
      </c>
      <c r="M9748">
        <v>2400</v>
      </c>
      <c r="N9748" s="3">
        <f>Table2[[#This Row],[Total Cost]]-Table2[[#This Row],[Total Sales]]</f>
        <v>0</v>
      </c>
      <c r="O9748" t="s">
        <v>84</v>
      </c>
      <c r="P9748" t="s">
        <v>17</v>
      </c>
    </row>
    <row r="9749" spans="1:16">
      <c r="A9749" t="s">
        <v>36054</v>
      </c>
      <c r="B9749" t="s">
        <v>36055</v>
      </c>
      <c r="C9749" t="s">
        <v>37090</v>
      </c>
      <c r="D9749" t="s">
        <v>37255</v>
      </c>
      <c r="E9749" t="s">
        <v>36056</v>
      </c>
      <c r="F9749" t="s">
        <v>36057</v>
      </c>
      <c r="G9749" s="2">
        <v>45423</v>
      </c>
      <c r="H9749" t="s">
        <v>73</v>
      </c>
      <c r="I9749">
        <v>2</v>
      </c>
      <c r="J9749">
        <f t="shared" si="306"/>
        <v>120</v>
      </c>
      <c r="K9749" s="3">
        <v>0</v>
      </c>
      <c r="L9749" s="3">
        <f t="shared" si="307"/>
        <v>240</v>
      </c>
      <c r="M9749">
        <v>240</v>
      </c>
      <c r="N9749" s="3">
        <f>Table2[[#This Row],[Total Cost]]-Table2[[#This Row],[Total Sales]]</f>
        <v>0</v>
      </c>
      <c r="O9749" t="s">
        <v>84</v>
      </c>
      <c r="P9749" t="s">
        <v>17</v>
      </c>
    </row>
    <row r="9750" spans="1:16">
      <c r="A9750" t="s">
        <v>36058</v>
      </c>
      <c r="B9750" t="s">
        <v>36059</v>
      </c>
      <c r="C9750" t="s">
        <v>37040</v>
      </c>
      <c r="D9750" t="s">
        <v>37080</v>
      </c>
      <c r="E9750" t="s">
        <v>36060</v>
      </c>
      <c r="F9750" t="s">
        <v>36061</v>
      </c>
      <c r="G9750" s="2">
        <v>45487</v>
      </c>
      <c r="H9750" t="s">
        <v>28</v>
      </c>
      <c r="I9750">
        <v>4</v>
      </c>
      <c r="J9750">
        <f t="shared" si="306"/>
        <v>300</v>
      </c>
      <c r="K9750" s="3">
        <v>10</v>
      </c>
      <c r="L9750" s="3">
        <f t="shared" si="307"/>
        <v>1200</v>
      </c>
      <c r="M9750">
        <v>1080</v>
      </c>
      <c r="N9750" s="3">
        <f>Table2[[#This Row],[Total Cost]]-Table2[[#This Row],[Total Sales]]</f>
        <v>120</v>
      </c>
      <c r="O9750" t="s">
        <v>23</v>
      </c>
      <c r="P9750" t="s">
        <v>17</v>
      </c>
    </row>
    <row r="9751" spans="1:16">
      <c r="A9751" t="s">
        <v>36062</v>
      </c>
      <c r="B9751" t="s">
        <v>36063</v>
      </c>
      <c r="C9751" t="s">
        <v>37655</v>
      </c>
      <c r="D9751" t="s">
        <v>37076</v>
      </c>
      <c r="E9751" t="s">
        <v>26727</v>
      </c>
      <c r="F9751" t="s">
        <v>3091</v>
      </c>
      <c r="G9751" s="2">
        <v>45687</v>
      </c>
      <c r="H9751" t="s">
        <v>22</v>
      </c>
      <c r="I9751">
        <v>1</v>
      </c>
      <c r="J9751">
        <f t="shared" si="306"/>
        <v>100</v>
      </c>
      <c r="K9751" s="3">
        <v>5</v>
      </c>
      <c r="L9751" s="3">
        <f t="shared" si="307"/>
        <v>100</v>
      </c>
      <c r="M9751">
        <v>95</v>
      </c>
      <c r="N9751" s="3">
        <f>Table2[[#This Row],[Total Cost]]-Table2[[#This Row],[Total Sales]]</f>
        <v>5</v>
      </c>
      <c r="O9751" t="s">
        <v>23</v>
      </c>
      <c r="P9751" t="s">
        <v>78</v>
      </c>
    </row>
    <row r="9752" spans="1:16">
      <c r="A9752" t="s">
        <v>36064</v>
      </c>
      <c r="B9752" t="s">
        <v>36065</v>
      </c>
      <c r="C9752" t="s">
        <v>37544</v>
      </c>
      <c r="D9752" t="s">
        <v>37046</v>
      </c>
      <c r="E9752" t="s">
        <v>36066</v>
      </c>
      <c r="F9752" t="s">
        <v>36067</v>
      </c>
      <c r="G9752" s="2">
        <v>45716</v>
      </c>
      <c r="H9752" t="s">
        <v>73</v>
      </c>
      <c r="I9752">
        <v>4</v>
      </c>
      <c r="J9752">
        <f t="shared" si="306"/>
        <v>120</v>
      </c>
      <c r="K9752" s="3">
        <v>10</v>
      </c>
      <c r="L9752" s="3">
        <f t="shared" si="307"/>
        <v>480</v>
      </c>
      <c r="M9752">
        <v>432</v>
      </c>
      <c r="N9752" s="3">
        <f>Table2[[#This Row],[Total Cost]]-Table2[[#This Row],[Total Sales]]</f>
        <v>48</v>
      </c>
      <c r="O9752" t="s">
        <v>23</v>
      </c>
      <c r="P9752" t="s">
        <v>17</v>
      </c>
    </row>
    <row r="9753" spans="1:16">
      <c r="A9753" t="s">
        <v>36068</v>
      </c>
      <c r="B9753" t="s">
        <v>36069</v>
      </c>
      <c r="C9753" t="s">
        <v>37150</v>
      </c>
      <c r="D9753" t="s">
        <v>37218</v>
      </c>
      <c r="E9753" t="s">
        <v>36070</v>
      </c>
      <c r="F9753" t="s">
        <v>36071</v>
      </c>
      <c r="G9753" s="2">
        <v>45500</v>
      </c>
      <c r="H9753" t="s">
        <v>47</v>
      </c>
      <c r="I9753">
        <v>1</v>
      </c>
      <c r="J9753">
        <f t="shared" si="306"/>
        <v>1200</v>
      </c>
      <c r="K9753" s="3">
        <v>0</v>
      </c>
      <c r="L9753" s="3">
        <f t="shared" si="307"/>
        <v>1200</v>
      </c>
      <c r="M9753">
        <v>1200</v>
      </c>
      <c r="N9753" s="3">
        <f>Table2[[#This Row],[Total Cost]]-Table2[[#This Row],[Total Sales]]</f>
        <v>0</v>
      </c>
      <c r="O9753" t="s">
        <v>23</v>
      </c>
      <c r="P9753" t="s">
        <v>17</v>
      </c>
    </row>
    <row r="9754" spans="1:16">
      <c r="A9754" t="s">
        <v>36072</v>
      </c>
      <c r="B9754" t="s">
        <v>36073</v>
      </c>
      <c r="C9754" t="s">
        <v>37137</v>
      </c>
      <c r="D9754" t="s">
        <v>37255</v>
      </c>
      <c r="E9754" t="s">
        <v>36074</v>
      </c>
      <c r="F9754" t="s">
        <v>36075</v>
      </c>
      <c r="G9754" s="2">
        <v>45507</v>
      </c>
      <c r="H9754" t="s">
        <v>56</v>
      </c>
      <c r="I9754">
        <v>2</v>
      </c>
      <c r="J9754">
        <f t="shared" si="306"/>
        <v>90</v>
      </c>
      <c r="K9754" s="3">
        <v>0</v>
      </c>
      <c r="L9754" s="3">
        <f t="shared" si="307"/>
        <v>180</v>
      </c>
      <c r="M9754">
        <v>180</v>
      </c>
      <c r="N9754" s="3">
        <f>Table2[[#This Row],[Total Cost]]-Table2[[#This Row],[Total Sales]]</f>
        <v>0</v>
      </c>
      <c r="O9754" t="s">
        <v>33</v>
      </c>
      <c r="P9754" t="s">
        <v>17</v>
      </c>
    </row>
    <row r="9755" spans="1:16">
      <c r="A9755" t="s">
        <v>36076</v>
      </c>
      <c r="B9755" t="s">
        <v>36077</v>
      </c>
      <c r="C9755" t="s">
        <v>37137</v>
      </c>
      <c r="D9755" t="s">
        <v>37744</v>
      </c>
      <c r="E9755" t="s">
        <v>36078</v>
      </c>
      <c r="F9755" t="s">
        <v>23430</v>
      </c>
      <c r="G9755" s="2">
        <v>45726</v>
      </c>
      <c r="H9755" t="s">
        <v>42</v>
      </c>
      <c r="I9755">
        <v>2</v>
      </c>
      <c r="J9755">
        <f t="shared" si="306"/>
        <v>200</v>
      </c>
      <c r="K9755" s="3">
        <v>0</v>
      </c>
      <c r="L9755" s="3">
        <f t="shared" si="307"/>
        <v>400</v>
      </c>
      <c r="M9755">
        <v>400</v>
      </c>
      <c r="N9755" s="3">
        <f>Table2[[#This Row],[Total Cost]]-Table2[[#This Row],[Total Sales]]</f>
        <v>0</v>
      </c>
      <c r="O9755" t="s">
        <v>23</v>
      </c>
      <c r="P9755" t="s">
        <v>17</v>
      </c>
    </row>
    <row r="9756" spans="1:16">
      <c r="A9756" t="s">
        <v>36079</v>
      </c>
      <c r="B9756" t="s">
        <v>36080</v>
      </c>
      <c r="C9756" t="s">
        <v>37534</v>
      </c>
      <c r="D9756" t="s">
        <v>37071</v>
      </c>
      <c r="E9756" t="s">
        <v>10399</v>
      </c>
      <c r="F9756" t="s">
        <v>36081</v>
      </c>
      <c r="G9756" s="2">
        <v>45437</v>
      </c>
      <c r="H9756" t="s">
        <v>15</v>
      </c>
      <c r="I9756">
        <v>1</v>
      </c>
      <c r="J9756">
        <f t="shared" si="306"/>
        <v>800</v>
      </c>
      <c r="K9756" s="3">
        <v>0</v>
      </c>
      <c r="L9756" s="3">
        <f t="shared" si="307"/>
        <v>800</v>
      </c>
      <c r="M9756">
        <v>800</v>
      </c>
      <c r="N9756" s="3">
        <f>Table2[[#This Row],[Total Cost]]-Table2[[#This Row],[Total Sales]]</f>
        <v>0</v>
      </c>
      <c r="O9756" t="s">
        <v>84</v>
      </c>
      <c r="P9756" t="s">
        <v>17</v>
      </c>
    </row>
    <row r="9757" spans="1:16">
      <c r="A9757" t="s">
        <v>36082</v>
      </c>
      <c r="B9757" t="s">
        <v>36083</v>
      </c>
      <c r="C9757" t="s">
        <v>37163</v>
      </c>
      <c r="D9757" t="s">
        <v>37453</v>
      </c>
      <c r="E9757" t="s">
        <v>36084</v>
      </c>
      <c r="F9757" t="s">
        <v>36085</v>
      </c>
      <c r="G9757" s="2">
        <v>45722</v>
      </c>
      <c r="H9757" t="s">
        <v>89</v>
      </c>
      <c r="I9757">
        <v>3</v>
      </c>
      <c r="J9757">
        <f t="shared" si="306"/>
        <v>50</v>
      </c>
      <c r="K9757" s="3">
        <v>15</v>
      </c>
      <c r="L9757" s="3">
        <f t="shared" si="307"/>
        <v>150</v>
      </c>
      <c r="M9757">
        <v>127.5</v>
      </c>
      <c r="N9757" s="3">
        <f>Table2[[#This Row],[Total Cost]]-Table2[[#This Row],[Total Sales]]</f>
        <v>22.5</v>
      </c>
      <c r="O9757" t="s">
        <v>16</v>
      </c>
      <c r="P9757" t="s">
        <v>78</v>
      </c>
    </row>
    <row r="9758" spans="1:16">
      <c r="A9758" t="s">
        <v>36086</v>
      </c>
      <c r="B9758" t="s">
        <v>36087</v>
      </c>
      <c r="C9758" t="s">
        <v>37343</v>
      </c>
      <c r="D9758" t="s">
        <v>37555</v>
      </c>
      <c r="E9758" t="s">
        <v>36088</v>
      </c>
      <c r="F9758" t="s">
        <v>6020</v>
      </c>
      <c r="G9758" s="2">
        <v>45458</v>
      </c>
      <c r="H9758" t="s">
        <v>56</v>
      </c>
      <c r="I9758">
        <v>3</v>
      </c>
      <c r="J9758">
        <f t="shared" si="306"/>
        <v>90</v>
      </c>
      <c r="K9758" s="3">
        <v>5</v>
      </c>
      <c r="L9758" s="3">
        <f t="shared" si="307"/>
        <v>270</v>
      </c>
      <c r="M9758">
        <v>256.5</v>
      </c>
      <c r="N9758" s="3">
        <f>Table2[[#This Row],[Total Cost]]-Table2[[#This Row],[Total Sales]]</f>
        <v>13.5</v>
      </c>
      <c r="O9758" t="s">
        <v>16</v>
      </c>
      <c r="P9758" t="s">
        <v>17</v>
      </c>
    </row>
    <row r="9759" spans="1:16">
      <c r="A9759" t="s">
        <v>36089</v>
      </c>
      <c r="B9759" t="s">
        <v>16245</v>
      </c>
      <c r="C9759" t="s">
        <v>37041</v>
      </c>
      <c r="D9759" t="s">
        <v>38179</v>
      </c>
      <c r="E9759" t="s">
        <v>36090</v>
      </c>
      <c r="F9759" t="s">
        <v>36091</v>
      </c>
      <c r="G9759" s="2">
        <v>45490</v>
      </c>
      <c r="H9759" t="s">
        <v>15</v>
      </c>
      <c r="I9759">
        <v>2</v>
      </c>
      <c r="J9759">
        <f t="shared" si="306"/>
        <v>800</v>
      </c>
      <c r="K9759" s="3">
        <v>0</v>
      </c>
      <c r="L9759" s="3">
        <f t="shared" si="307"/>
        <v>1600</v>
      </c>
      <c r="M9759">
        <v>1600</v>
      </c>
      <c r="N9759" s="3">
        <f>Table2[[#This Row],[Total Cost]]-Table2[[#This Row],[Total Sales]]</f>
        <v>0</v>
      </c>
      <c r="O9759" t="s">
        <v>33</v>
      </c>
      <c r="P9759" t="s">
        <v>17</v>
      </c>
    </row>
    <row r="9760" spans="1:16">
      <c r="A9760" t="s">
        <v>36092</v>
      </c>
      <c r="B9760" t="s">
        <v>36093</v>
      </c>
      <c r="C9760" t="s">
        <v>37062</v>
      </c>
      <c r="D9760" t="s">
        <v>37631</v>
      </c>
      <c r="E9760" t="s">
        <v>36094</v>
      </c>
      <c r="F9760" t="s">
        <v>36095</v>
      </c>
      <c r="G9760" s="2">
        <v>45635</v>
      </c>
      <c r="H9760" t="s">
        <v>42</v>
      </c>
      <c r="I9760">
        <v>1</v>
      </c>
      <c r="J9760">
        <f t="shared" si="306"/>
        <v>200</v>
      </c>
      <c r="K9760" s="3">
        <v>0</v>
      </c>
      <c r="L9760" s="3">
        <f t="shared" si="307"/>
        <v>200</v>
      </c>
      <c r="M9760">
        <v>200</v>
      </c>
      <c r="N9760" s="3">
        <f>Table2[[#This Row],[Total Cost]]-Table2[[#This Row],[Total Sales]]</f>
        <v>0</v>
      </c>
      <c r="O9760" t="s">
        <v>23</v>
      </c>
      <c r="P9760" t="s">
        <v>17</v>
      </c>
    </row>
    <row r="9761" spans="1:16">
      <c r="A9761" t="s">
        <v>36096</v>
      </c>
      <c r="B9761" t="s">
        <v>36097</v>
      </c>
      <c r="C9761" t="s">
        <v>37035</v>
      </c>
      <c r="D9761" t="s">
        <v>37190</v>
      </c>
      <c r="E9761" t="s">
        <v>36098</v>
      </c>
      <c r="F9761" t="s">
        <v>36099</v>
      </c>
      <c r="G9761" s="2">
        <v>45530</v>
      </c>
      <c r="H9761" t="s">
        <v>47</v>
      </c>
      <c r="I9761">
        <v>2</v>
      </c>
      <c r="J9761">
        <f t="shared" si="306"/>
        <v>1200</v>
      </c>
      <c r="K9761" s="3">
        <v>0</v>
      </c>
      <c r="L9761" s="3">
        <f t="shared" si="307"/>
        <v>2400</v>
      </c>
      <c r="M9761">
        <v>2400</v>
      </c>
      <c r="N9761" s="3">
        <f>Table2[[#This Row],[Total Cost]]-Table2[[#This Row],[Total Sales]]</f>
        <v>0</v>
      </c>
      <c r="O9761" t="s">
        <v>90</v>
      </c>
      <c r="P9761" t="s">
        <v>78</v>
      </c>
    </row>
    <row r="9762" spans="1:16">
      <c r="A9762" t="s">
        <v>36100</v>
      </c>
      <c r="B9762" t="s">
        <v>31162</v>
      </c>
      <c r="C9762" t="s">
        <v>37180</v>
      </c>
      <c r="D9762" t="s">
        <v>37032</v>
      </c>
      <c r="E9762" t="s">
        <v>7662</v>
      </c>
      <c r="F9762" t="s">
        <v>36101</v>
      </c>
      <c r="G9762" s="2">
        <v>45684</v>
      </c>
      <c r="H9762" t="s">
        <v>89</v>
      </c>
      <c r="I9762">
        <v>4</v>
      </c>
      <c r="J9762">
        <f t="shared" si="306"/>
        <v>50</v>
      </c>
      <c r="K9762" s="3">
        <v>0</v>
      </c>
      <c r="L9762" s="3">
        <f t="shared" si="307"/>
        <v>200</v>
      </c>
      <c r="M9762">
        <v>200</v>
      </c>
      <c r="N9762" s="3">
        <f>Table2[[#This Row],[Total Cost]]-Table2[[#This Row],[Total Sales]]</f>
        <v>0</v>
      </c>
      <c r="O9762" t="s">
        <v>23</v>
      </c>
      <c r="P9762" t="s">
        <v>17</v>
      </c>
    </row>
    <row r="9763" spans="1:16">
      <c r="A9763" t="s">
        <v>36102</v>
      </c>
      <c r="B9763" t="s">
        <v>8354</v>
      </c>
      <c r="C9763" t="s">
        <v>36994</v>
      </c>
      <c r="D9763" t="s">
        <v>37115</v>
      </c>
      <c r="E9763" t="s">
        <v>36103</v>
      </c>
      <c r="F9763" t="s">
        <v>3155</v>
      </c>
      <c r="G9763" s="2">
        <v>45730</v>
      </c>
      <c r="H9763" t="s">
        <v>47</v>
      </c>
      <c r="I9763">
        <v>4</v>
      </c>
      <c r="J9763">
        <f t="shared" si="306"/>
        <v>1200</v>
      </c>
      <c r="K9763" s="3">
        <v>10</v>
      </c>
      <c r="L9763" s="3">
        <f t="shared" si="307"/>
        <v>4800</v>
      </c>
      <c r="M9763">
        <v>4320</v>
      </c>
      <c r="N9763" s="3">
        <f>Table2[[#This Row],[Total Cost]]-Table2[[#This Row],[Total Sales]]</f>
        <v>480</v>
      </c>
      <c r="O9763" t="s">
        <v>84</v>
      </c>
      <c r="P9763" t="s">
        <v>17</v>
      </c>
    </row>
    <row r="9764" spans="1:16">
      <c r="A9764" t="s">
        <v>36104</v>
      </c>
      <c r="B9764" t="s">
        <v>36105</v>
      </c>
      <c r="C9764" t="s">
        <v>37406</v>
      </c>
      <c r="D9764" t="s">
        <v>38179</v>
      </c>
      <c r="E9764" t="s">
        <v>36106</v>
      </c>
      <c r="F9764" t="s">
        <v>36107</v>
      </c>
      <c r="G9764" s="2">
        <v>45682</v>
      </c>
      <c r="H9764" t="s">
        <v>28</v>
      </c>
      <c r="I9764">
        <v>2</v>
      </c>
      <c r="J9764">
        <f t="shared" si="306"/>
        <v>300</v>
      </c>
      <c r="K9764" s="3">
        <v>5</v>
      </c>
      <c r="L9764" s="3">
        <f t="shared" si="307"/>
        <v>600</v>
      </c>
      <c r="M9764">
        <v>570</v>
      </c>
      <c r="N9764" s="3">
        <f>Table2[[#This Row],[Total Cost]]-Table2[[#This Row],[Total Sales]]</f>
        <v>30</v>
      </c>
      <c r="O9764" t="s">
        <v>90</v>
      </c>
      <c r="P9764" t="s">
        <v>17</v>
      </c>
    </row>
    <row r="9765" spans="1:16">
      <c r="A9765" t="s">
        <v>36108</v>
      </c>
      <c r="B9765" t="s">
        <v>36109</v>
      </c>
      <c r="C9765" t="s">
        <v>37066</v>
      </c>
      <c r="D9765" t="s">
        <v>37501</v>
      </c>
      <c r="E9765" t="s">
        <v>36110</v>
      </c>
      <c r="F9765" t="s">
        <v>6070</v>
      </c>
      <c r="G9765" s="2">
        <v>45560</v>
      </c>
      <c r="H9765" t="s">
        <v>56</v>
      </c>
      <c r="I9765">
        <v>3</v>
      </c>
      <c r="J9765">
        <f t="shared" si="306"/>
        <v>90</v>
      </c>
      <c r="K9765" s="3">
        <v>0</v>
      </c>
      <c r="L9765" s="3">
        <f t="shared" si="307"/>
        <v>270</v>
      </c>
      <c r="M9765">
        <v>270</v>
      </c>
      <c r="N9765" s="3">
        <f>Table2[[#This Row],[Total Cost]]-Table2[[#This Row],[Total Sales]]</f>
        <v>0</v>
      </c>
      <c r="O9765" t="s">
        <v>33</v>
      </c>
      <c r="P9765" t="s">
        <v>17</v>
      </c>
    </row>
    <row r="9766" spans="1:16">
      <c r="A9766" t="s">
        <v>36111</v>
      </c>
      <c r="B9766" t="s">
        <v>36112</v>
      </c>
      <c r="C9766" t="s">
        <v>37087</v>
      </c>
      <c r="D9766" t="s">
        <v>37030</v>
      </c>
      <c r="E9766" t="s">
        <v>36113</v>
      </c>
      <c r="F9766" t="s">
        <v>36114</v>
      </c>
      <c r="G9766" s="2">
        <v>45705</v>
      </c>
      <c r="H9766" t="s">
        <v>83</v>
      </c>
      <c r="I9766">
        <v>2</v>
      </c>
      <c r="J9766">
        <f t="shared" si="306"/>
        <v>150</v>
      </c>
      <c r="K9766" s="3">
        <v>5</v>
      </c>
      <c r="L9766" s="3">
        <f t="shared" si="307"/>
        <v>300</v>
      </c>
      <c r="M9766">
        <v>285</v>
      </c>
      <c r="N9766" s="3">
        <f>Table2[[#This Row],[Total Cost]]-Table2[[#This Row],[Total Sales]]</f>
        <v>15</v>
      </c>
      <c r="O9766" t="s">
        <v>90</v>
      </c>
      <c r="P9766" t="s">
        <v>17</v>
      </c>
    </row>
    <row r="9767" spans="1:16">
      <c r="A9767" t="s">
        <v>36115</v>
      </c>
      <c r="B9767" t="s">
        <v>36116</v>
      </c>
      <c r="C9767" t="s">
        <v>37004</v>
      </c>
      <c r="D9767" t="s">
        <v>37126</v>
      </c>
      <c r="E9767" t="s">
        <v>36117</v>
      </c>
      <c r="F9767" t="s">
        <v>28414</v>
      </c>
      <c r="G9767" s="2">
        <v>45668</v>
      </c>
      <c r="H9767" t="s">
        <v>28</v>
      </c>
      <c r="I9767">
        <v>1</v>
      </c>
      <c r="J9767">
        <f t="shared" si="306"/>
        <v>300</v>
      </c>
      <c r="K9767" s="3">
        <v>0</v>
      </c>
      <c r="L9767" s="3">
        <f t="shared" si="307"/>
        <v>300</v>
      </c>
      <c r="M9767">
        <v>300</v>
      </c>
      <c r="N9767" s="3">
        <f>Table2[[#This Row],[Total Cost]]-Table2[[#This Row],[Total Sales]]</f>
        <v>0</v>
      </c>
      <c r="O9767" t="s">
        <v>90</v>
      </c>
      <c r="P9767" t="s">
        <v>17</v>
      </c>
    </row>
    <row r="9768" spans="1:16">
      <c r="A9768" t="s">
        <v>36118</v>
      </c>
      <c r="B9768" t="s">
        <v>36119</v>
      </c>
      <c r="C9768" t="s">
        <v>36960</v>
      </c>
      <c r="D9768" t="s">
        <v>37119</v>
      </c>
      <c r="E9768" t="s">
        <v>36120</v>
      </c>
      <c r="F9768" t="s">
        <v>202</v>
      </c>
      <c r="G9768" s="2">
        <v>45593</v>
      </c>
      <c r="H9768" t="s">
        <v>28</v>
      </c>
      <c r="I9768">
        <v>3</v>
      </c>
      <c r="J9768">
        <f t="shared" si="306"/>
        <v>300</v>
      </c>
      <c r="K9768" s="3">
        <v>5</v>
      </c>
      <c r="L9768" s="3">
        <f t="shared" si="307"/>
        <v>900</v>
      </c>
      <c r="M9768">
        <v>855</v>
      </c>
      <c r="N9768" s="3">
        <f>Table2[[#This Row],[Total Cost]]-Table2[[#This Row],[Total Sales]]</f>
        <v>45</v>
      </c>
      <c r="O9768" t="s">
        <v>90</v>
      </c>
      <c r="P9768" t="s">
        <v>17</v>
      </c>
    </row>
    <row r="9769" spans="1:16">
      <c r="A9769" t="s">
        <v>36121</v>
      </c>
      <c r="B9769" t="s">
        <v>36122</v>
      </c>
      <c r="C9769" t="s">
        <v>37741</v>
      </c>
      <c r="D9769" t="s">
        <v>37002</v>
      </c>
      <c r="E9769" t="s">
        <v>36123</v>
      </c>
      <c r="F9769" t="s">
        <v>27948</v>
      </c>
      <c r="G9769" s="2">
        <v>45527</v>
      </c>
      <c r="H9769" t="s">
        <v>47</v>
      </c>
      <c r="I9769">
        <v>3</v>
      </c>
      <c r="J9769">
        <f t="shared" si="306"/>
        <v>1200</v>
      </c>
      <c r="K9769" s="3">
        <v>10</v>
      </c>
      <c r="L9769" s="3">
        <f t="shared" si="307"/>
        <v>3600</v>
      </c>
      <c r="M9769">
        <v>3240</v>
      </c>
      <c r="N9769" s="3">
        <f>Table2[[#This Row],[Total Cost]]-Table2[[#This Row],[Total Sales]]</f>
        <v>360</v>
      </c>
      <c r="O9769" t="s">
        <v>16</v>
      </c>
      <c r="P9769" t="s">
        <v>17</v>
      </c>
    </row>
    <row r="9770" spans="1:16">
      <c r="A9770" t="s">
        <v>36124</v>
      </c>
      <c r="B9770" t="s">
        <v>36125</v>
      </c>
      <c r="C9770" t="s">
        <v>37366</v>
      </c>
      <c r="D9770" t="s">
        <v>38431</v>
      </c>
      <c r="E9770" t="s">
        <v>36126</v>
      </c>
      <c r="F9770" t="s">
        <v>36127</v>
      </c>
      <c r="G9770" s="2">
        <v>45622</v>
      </c>
      <c r="H9770" t="s">
        <v>15</v>
      </c>
      <c r="I9770">
        <v>4</v>
      </c>
      <c r="J9770">
        <f t="shared" si="306"/>
        <v>800</v>
      </c>
      <c r="K9770" s="3">
        <v>0</v>
      </c>
      <c r="L9770" s="3">
        <f t="shared" si="307"/>
        <v>3200</v>
      </c>
      <c r="M9770">
        <v>3200</v>
      </c>
      <c r="N9770" s="3">
        <f>Table2[[#This Row],[Total Cost]]-Table2[[#This Row],[Total Sales]]</f>
        <v>0</v>
      </c>
      <c r="O9770" t="s">
        <v>33</v>
      </c>
      <c r="P9770" t="s">
        <v>78</v>
      </c>
    </row>
    <row r="9771" spans="1:16">
      <c r="A9771" t="s">
        <v>36128</v>
      </c>
      <c r="B9771" t="s">
        <v>36129</v>
      </c>
      <c r="C9771" t="s">
        <v>36950</v>
      </c>
      <c r="D9771" t="s">
        <v>36959</v>
      </c>
      <c r="E9771" t="s">
        <v>36130</v>
      </c>
      <c r="F9771" t="s">
        <v>36131</v>
      </c>
      <c r="G9771" s="2">
        <v>45402</v>
      </c>
      <c r="H9771" t="s">
        <v>15</v>
      </c>
      <c r="I9771">
        <v>4</v>
      </c>
      <c r="J9771">
        <f t="shared" si="306"/>
        <v>800</v>
      </c>
      <c r="K9771" s="3">
        <v>5</v>
      </c>
      <c r="L9771" s="3">
        <f t="shared" si="307"/>
        <v>3200</v>
      </c>
      <c r="M9771">
        <v>3040</v>
      </c>
      <c r="N9771" s="3">
        <f>Table2[[#This Row],[Total Cost]]-Table2[[#This Row],[Total Sales]]</f>
        <v>160</v>
      </c>
      <c r="O9771" t="s">
        <v>84</v>
      </c>
      <c r="P9771" t="s">
        <v>17</v>
      </c>
    </row>
    <row r="9772" spans="1:16">
      <c r="A9772" t="s">
        <v>36132</v>
      </c>
      <c r="B9772" t="s">
        <v>12815</v>
      </c>
      <c r="C9772" t="s">
        <v>36984</v>
      </c>
      <c r="D9772" t="s">
        <v>37266</v>
      </c>
      <c r="E9772" t="s">
        <v>36133</v>
      </c>
      <c r="F9772" t="s">
        <v>9255</v>
      </c>
      <c r="G9772" s="2">
        <v>45466</v>
      </c>
      <c r="H9772" t="s">
        <v>73</v>
      </c>
      <c r="I9772">
        <v>2</v>
      </c>
      <c r="J9772">
        <f t="shared" si="306"/>
        <v>120</v>
      </c>
      <c r="K9772" s="3">
        <v>0</v>
      </c>
      <c r="L9772" s="3">
        <f t="shared" si="307"/>
        <v>240</v>
      </c>
      <c r="M9772">
        <v>240</v>
      </c>
      <c r="N9772" s="3">
        <f>Table2[[#This Row],[Total Cost]]-Table2[[#This Row],[Total Sales]]</f>
        <v>0</v>
      </c>
      <c r="O9772" t="s">
        <v>84</v>
      </c>
      <c r="P9772" t="s">
        <v>17</v>
      </c>
    </row>
    <row r="9773" spans="1:16">
      <c r="A9773" t="s">
        <v>36134</v>
      </c>
      <c r="B9773" t="s">
        <v>36135</v>
      </c>
      <c r="C9773" t="s">
        <v>37278</v>
      </c>
      <c r="D9773" t="s">
        <v>37469</v>
      </c>
      <c r="E9773" t="s">
        <v>36136</v>
      </c>
      <c r="F9773" t="s">
        <v>36137</v>
      </c>
      <c r="G9773" s="2">
        <v>45492</v>
      </c>
      <c r="H9773" t="s">
        <v>56</v>
      </c>
      <c r="I9773">
        <v>2</v>
      </c>
      <c r="J9773">
        <f t="shared" si="306"/>
        <v>90</v>
      </c>
      <c r="K9773" s="3">
        <v>5</v>
      </c>
      <c r="L9773" s="3">
        <f t="shared" si="307"/>
        <v>180</v>
      </c>
      <c r="M9773">
        <v>171</v>
      </c>
      <c r="N9773" s="3">
        <f>Table2[[#This Row],[Total Cost]]-Table2[[#This Row],[Total Sales]]</f>
        <v>9</v>
      </c>
      <c r="O9773" t="s">
        <v>90</v>
      </c>
      <c r="P9773" t="s">
        <v>17</v>
      </c>
    </row>
    <row r="9774" spans="1:16">
      <c r="A9774" t="s">
        <v>36138</v>
      </c>
      <c r="B9774" t="s">
        <v>36139</v>
      </c>
      <c r="C9774" t="s">
        <v>37075</v>
      </c>
      <c r="D9774" t="s">
        <v>36988</v>
      </c>
      <c r="E9774" t="s">
        <v>36140</v>
      </c>
      <c r="F9774" t="s">
        <v>36141</v>
      </c>
      <c r="G9774" s="2">
        <v>45554</v>
      </c>
      <c r="H9774" t="s">
        <v>56</v>
      </c>
      <c r="I9774">
        <v>3</v>
      </c>
      <c r="J9774">
        <f t="shared" si="306"/>
        <v>90</v>
      </c>
      <c r="K9774" s="3">
        <v>0</v>
      </c>
      <c r="L9774" s="3">
        <f t="shared" si="307"/>
        <v>270</v>
      </c>
      <c r="M9774">
        <v>270</v>
      </c>
      <c r="N9774" s="3">
        <f>Table2[[#This Row],[Total Cost]]-Table2[[#This Row],[Total Sales]]</f>
        <v>0</v>
      </c>
      <c r="O9774" t="s">
        <v>16</v>
      </c>
      <c r="P9774" t="s">
        <v>78</v>
      </c>
    </row>
    <row r="9775" spans="1:16">
      <c r="A9775" t="s">
        <v>36142</v>
      </c>
      <c r="B9775" t="s">
        <v>36143</v>
      </c>
      <c r="C9775" t="s">
        <v>37096</v>
      </c>
      <c r="D9775" t="s">
        <v>37954</v>
      </c>
      <c r="E9775" t="s">
        <v>36144</v>
      </c>
      <c r="F9775" t="s">
        <v>12261</v>
      </c>
      <c r="G9775" s="2">
        <v>45668</v>
      </c>
      <c r="H9775" t="s">
        <v>42</v>
      </c>
      <c r="I9775">
        <v>4</v>
      </c>
      <c r="J9775">
        <f t="shared" si="306"/>
        <v>200</v>
      </c>
      <c r="K9775" s="3">
        <v>0</v>
      </c>
      <c r="L9775" s="3">
        <f t="shared" si="307"/>
        <v>800</v>
      </c>
      <c r="M9775">
        <v>800</v>
      </c>
      <c r="N9775" s="3">
        <f>Table2[[#This Row],[Total Cost]]-Table2[[#This Row],[Total Sales]]</f>
        <v>0</v>
      </c>
      <c r="O9775" t="s">
        <v>90</v>
      </c>
      <c r="P9775" t="s">
        <v>17</v>
      </c>
    </row>
    <row r="9776" spans="1:16">
      <c r="A9776" t="s">
        <v>36145</v>
      </c>
      <c r="B9776" t="s">
        <v>36146</v>
      </c>
      <c r="C9776" t="s">
        <v>37534</v>
      </c>
      <c r="D9776" t="s">
        <v>37245</v>
      </c>
      <c r="E9776" t="s">
        <v>36147</v>
      </c>
      <c r="F9776" t="s">
        <v>36148</v>
      </c>
      <c r="G9776" s="2">
        <v>45747</v>
      </c>
      <c r="H9776" t="s">
        <v>83</v>
      </c>
      <c r="I9776">
        <v>2</v>
      </c>
      <c r="J9776">
        <f t="shared" si="306"/>
        <v>150</v>
      </c>
      <c r="K9776" s="3">
        <v>5</v>
      </c>
      <c r="L9776" s="3">
        <f t="shared" si="307"/>
        <v>300</v>
      </c>
      <c r="M9776">
        <v>285</v>
      </c>
      <c r="N9776" s="3">
        <f>Table2[[#This Row],[Total Cost]]-Table2[[#This Row],[Total Sales]]</f>
        <v>15</v>
      </c>
      <c r="O9776" t="s">
        <v>90</v>
      </c>
      <c r="P9776" t="s">
        <v>78</v>
      </c>
    </row>
    <row r="9777" spans="1:16">
      <c r="A9777" t="s">
        <v>36149</v>
      </c>
      <c r="B9777" t="s">
        <v>36150</v>
      </c>
      <c r="C9777" t="s">
        <v>37258</v>
      </c>
      <c r="D9777" t="s">
        <v>38220</v>
      </c>
      <c r="E9777" t="s">
        <v>36151</v>
      </c>
      <c r="F9777" t="s">
        <v>20347</v>
      </c>
      <c r="G9777" s="2">
        <v>45469</v>
      </c>
      <c r="H9777" t="s">
        <v>22</v>
      </c>
      <c r="I9777">
        <v>1</v>
      </c>
      <c r="J9777">
        <f t="shared" si="306"/>
        <v>100</v>
      </c>
      <c r="K9777" s="3">
        <v>0</v>
      </c>
      <c r="L9777" s="3">
        <f t="shared" si="307"/>
        <v>100</v>
      </c>
      <c r="M9777">
        <v>100</v>
      </c>
      <c r="N9777" s="3">
        <f>Table2[[#This Row],[Total Cost]]-Table2[[#This Row],[Total Sales]]</f>
        <v>0</v>
      </c>
      <c r="O9777" t="s">
        <v>90</v>
      </c>
      <c r="P9777" t="s">
        <v>17</v>
      </c>
    </row>
    <row r="9778" spans="1:16">
      <c r="A9778" t="s">
        <v>36152</v>
      </c>
      <c r="B9778" t="s">
        <v>36153</v>
      </c>
      <c r="C9778" t="s">
        <v>37618</v>
      </c>
      <c r="D9778" t="s">
        <v>37003</v>
      </c>
      <c r="E9778" t="s">
        <v>36154</v>
      </c>
      <c r="F9778" t="s">
        <v>36155</v>
      </c>
      <c r="G9778" s="2">
        <v>45553</v>
      </c>
      <c r="H9778" t="s">
        <v>89</v>
      </c>
      <c r="I9778">
        <v>2</v>
      </c>
      <c r="J9778">
        <f t="shared" si="306"/>
        <v>50</v>
      </c>
      <c r="K9778" s="3">
        <v>0</v>
      </c>
      <c r="L9778" s="3">
        <f t="shared" si="307"/>
        <v>100</v>
      </c>
      <c r="M9778">
        <v>100</v>
      </c>
      <c r="N9778" s="3">
        <f>Table2[[#This Row],[Total Cost]]-Table2[[#This Row],[Total Sales]]</f>
        <v>0</v>
      </c>
      <c r="O9778" t="s">
        <v>90</v>
      </c>
      <c r="P9778" t="s">
        <v>17</v>
      </c>
    </row>
    <row r="9779" spans="1:16">
      <c r="A9779" t="s">
        <v>36156</v>
      </c>
      <c r="B9779" t="s">
        <v>36157</v>
      </c>
      <c r="C9779" t="s">
        <v>37010</v>
      </c>
      <c r="D9779" t="s">
        <v>38437</v>
      </c>
      <c r="E9779" t="s">
        <v>36158</v>
      </c>
      <c r="F9779" t="s">
        <v>36159</v>
      </c>
      <c r="G9779" s="2">
        <v>45639</v>
      </c>
      <c r="H9779" t="s">
        <v>22</v>
      </c>
      <c r="I9779">
        <v>1</v>
      </c>
      <c r="J9779">
        <f t="shared" si="306"/>
        <v>100</v>
      </c>
      <c r="K9779" s="3">
        <v>0</v>
      </c>
      <c r="L9779" s="3">
        <f t="shared" si="307"/>
        <v>100</v>
      </c>
      <c r="M9779">
        <v>100</v>
      </c>
      <c r="N9779" s="3">
        <f>Table2[[#This Row],[Total Cost]]-Table2[[#This Row],[Total Sales]]</f>
        <v>0</v>
      </c>
      <c r="O9779" t="s">
        <v>84</v>
      </c>
      <c r="P9779" t="s">
        <v>17</v>
      </c>
    </row>
    <row r="9780" spans="1:16">
      <c r="A9780" t="s">
        <v>36160</v>
      </c>
      <c r="B9780" t="s">
        <v>36161</v>
      </c>
      <c r="C9780" t="s">
        <v>37116</v>
      </c>
      <c r="D9780" t="s">
        <v>37185</v>
      </c>
      <c r="E9780" t="s">
        <v>32029</v>
      </c>
      <c r="F9780" t="s">
        <v>258</v>
      </c>
      <c r="G9780" s="2">
        <v>45547</v>
      </c>
      <c r="H9780" t="s">
        <v>47</v>
      </c>
      <c r="I9780">
        <v>1</v>
      </c>
      <c r="J9780">
        <f t="shared" si="306"/>
        <v>1200</v>
      </c>
      <c r="K9780" s="3">
        <v>0</v>
      </c>
      <c r="L9780" s="3">
        <f t="shared" si="307"/>
        <v>1200</v>
      </c>
      <c r="M9780">
        <v>1200</v>
      </c>
      <c r="N9780" s="3">
        <f>Table2[[#This Row],[Total Cost]]-Table2[[#This Row],[Total Sales]]</f>
        <v>0</v>
      </c>
      <c r="O9780" t="s">
        <v>33</v>
      </c>
      <c r="P9780" t="s">
        <v>17</v>
      </c>
    </row>
    <row r="9781" spans="1:16">
      <c r="A9781" t="s">
        <v>36162</v>
      </c>
      <c r="B9781" t="s">
        <v>36163</v>
      </c>
      <c r="C9781" t="s">
        <v>37087</v>
      </c>
      <c r="D9781" t="s">
        <v>38351</v>
      </c>
      <c r="E9781" t="s">
        <v>36164</v>
      </c>
      <c r="F9781" t="s">
        <v>36165</v>
      </c>
      <c r="G9781" s="2">
        <v>45470</v>
      </c>
      <c r="H9781" t="s">
        <v>28</v>
      </c>
      <c r="I9781">
        <v>2</v>
      </c>
      <c r="J9781">
        <f t="shared" si="306"/>
        <v>300</v>
      </c>
      <c r="K9781" s="3">
        <v>0</v>
      </c>
      <c r="L9781" s="3">
        <f t="shared" si="307"/>
        <v>600</v>
      </c>
      <c r="M9781">
        <v>600</v>
      </c>
      <c r="N9781" s="3">
        <f>Table2[[#This Row],[Total Cost]]-Table2[[#This Row],[Total Sales]]</f>
        <v>0</v>
      </c>
      <c r="O9781" t="s">
        <v>33</v>
      </c>
      <c r="P9781" t="s">
        <v>17</v>
      </c>
    </row>
    <row r="9782" spans="1:16">
      <c r="A9782" t="s">
        <v>36166</v>
      </c>
      <c r="B9782" t="s">
        <v>36167</v>
      </c>
      <c r="C9782" t="s">
        <v>37099</v>
      </c>
      <c r="D9782" t="s">
        <v>37134</v>
      </c>
      <c r="E9782" t="s">
        <v>36168</v>
      </c>
      <c r="F9782" t="s">
        <v>35563</v>
      </c>
      <c r="G9782" s="2">
        <v>45557</v>
      </c>
      <c r="H9782" t="s">
        <v>89</v>
      </c>
      <c r="I9782">
        <v>2</v>
      </c>
      <c r="J9782">
        <f t="shared" si="306"/>
        <v>50</v>
      </c>
      <c r="K9782" s="3">
        <v>10</v>
      </c>
      <c r="L9782" s="3">
        <f t="shared" si="307"/>
        <v>100</v>
      </c>
      <c r="M9782">
        <v>90</v>
      </c>
      <c r="N9782" s="3">
        <f>Table2[[#This Row],[Total Cost]]-Table2[[#This Row],[Total Sales]]</f>
        <v>10</v>
      </c>
      <c r="O9782" t="s">
        <v>16</v>
      </c>
      <c r="P9782" t="s">
        <v>17</v>
      </c>
    </row>
    <row r="9783" spans="1:16">
      <c r="A9783" t="s">
        <v>36169</v>
      </c>
      <c r="B9783" t="s">
        <v>36170</v>
      </c>
      <c r="C9783" t="s">
        <v>36960</v>
      </c>
      <c r="D9783" t="s">
        <v>37115</v>
      </c>
      <c r="E9783" t="s">
        <v>36171</v>
      </c>
      <c r="F9783" t="s">
        <v>17999</v>
      </c>
      <c r="G9783" s="2">
        <v>45586</v>
      </c>
      <c r="H9783" t="s">
        <v>73</v>
      </c>
      <c r="I9783">
        <v>1</v>
      </c>
      <c r="J9783">
        <f t="shared" si="306"/>
        <v>120</v>
      </c>
      <c r="K9783" s="3">
        <v>0</v>
      </c>
      <c r="L9783" s="3">
        <f t="shared" si="307"/>
        <v>120</v>
      </c>
      <c r="M9783">
        <v>120</v>
      </c>
      <c r="N9783" s="3">
        <f>Table2[[#This Row],[Total Cost]]-Table2[[#This Row],[Total Sales]]</f>
        <v>0</v>
      </c>
      <c r="O9783" t="s">
        <v>33</v>
      </c>
      <c r="P9783" t="s">
        <v>17</v>
      </c>
    </row>
    <row r="9784" spans="1:16">
      <c r="A9784" t="s">
        <v>36172</v>
      </c>
      <c r="B9784" t="s">
        <v>36173</v>
      </c>
      <c r="C9784" t="s">
        <v>37104</v>
      </c>
      <c r="D9784" t="s">
        <v>37422</v>
      </c>
      <c r="E9784" t="s">
        <v>36174</v>
      </c>
      <c r="F9784" t="s">
        <v>25540</v>
      </c>
      <c r="G9784" s="2">
        <v>45690</v>
      </c>
      <c r="H9784" t="s">
        <v>28</v>
      </c>
      <c r="I9784">
        <v>1</v>
      </c>
      <c r="J9784">
        <f t="shared" si="306"/>
        <v>300</v>
      </c>
      <c r="K9784" s="3">
        <v>10</v>
      </c>
      <c r="L9784" s="3">
        <f t="shared" si="307"/>
        <v>300</v>
      </c>
      <c r="M9784">
        <v>270</v>
      </c>
      <c r="N9784" s="3">
        <f>Table2[[#This Row],[Total Cost]]-Table2[[#This Row],[Total Sales]]</f>
        <v>30</v>
      </c>
      <c r="O9784" t="s">
        <v>84</v>
      </c>
      <c r="P9784" t="s">
        <v>17</v>
      </c>
    </row>
    <row r="9785" spans="1:16">
      <c r="A9785" s="1" t="s">
        <v>36175</v>
      </c>
      <c r="B9785" t="s">
        <v>36176</v>
      </c>
      <c r="C9785" t="s">
        <v>38400</v>
      </c>
      <c r="D9785" t="s">
        <v>37170</v>
      </c>
      <c r="E9785" t="s">
        <v>36177</v>
      </c>
      <c r="F9785" t="s">
        <v>13643</v>
      </c>
      <c r="G9785" s="2">
        <v>45640</v>
      </c>
      <c r="H9785" t="s">
        <v>56</v>
      </c>
      <c r="I9785">
        <v>4</v>
      </c>
      <c r="J9785">
        <f t="shared" si="306"/>
        <v>90</v>
      </c>
      <c r="K9785" s="3">
        <v>0</v>
      </c>
      <c r="L9785" s="3">
        <f t="shared" si="307"/>
        <v>360</v>
      </c>
      <c r="M9785">
        <v>360</v>
      </c>
      <c r="N9785" s="3">
        <f>Table2[[#This Row],[Total Cost]]-Table2[[#This Row],[Total Sales]]</f>
        <v>0</v>
      </c>
      <c r="O9785" t="s">
        <v>16</v>
      </c>
      <c r="P9785" t="s">
        <v>17</v>
      </c>
    </row>
    <row r="9786" spans="1:16">
      <c r="A9786" t="s">
        <v>36178</v>
      </c>
      <c r="B9786" t="s">
        <v>36179</v>
      </c>
      <c r="C9786" t="s">
        <v>37223</v>
      </c>
      <c r="D9786" t="s">
        <v>37919</v>
      </c>
      <c r="E9786" t="s">
        <v>36180</v>
      </c>
      <c r="F9786" t="s">
        <v>36181</v>
      </c>
      <c r="G9786" s="2">
        <v>45479</v>
      </c>
      <c r="H9786" t="s">
        <v>47</v>
      </c>
      <c r="I9786">
        <v>1</v>
      </c>
      <c r="J9786">
        <f t="shared" si="306"/>
        <v>1200</v>
      </c>
      <c r="K9786" s="3">
        <v>10</v>
      </c>
      <c r="L9786" s="3">
        <f t="shared" si="307"/>
        <v>1200</v>
      </c>
      <c r="M9786">
        <v>1080</v>
      </c>
      <c r="N9786" s="3">
        <f>Table2[[#This Row],[Total Cost]]-Table2[[#This Row],[Total Sales]]</f>
        <v>120</v>
      </c>
      <c r="O9786" t="s">
        <v>90</v>
      </c>
      <c r="P9786" t="s">
        <v>17</v>
      </c>
    </row>
    <row r="9787" spans="1:16">
      <c r="A9787" t="s">
        <v>36182</v>
      </c>
      <c r="B9787" t="s">
        <v>36183</v>
      </c>
      <c r="C9787" t="s">
        <v>37810</v>
      </c>
      <c r="D9787" t="s">
        <v>37909</v>
      </c>
      <c r="E9787" t="s">
        <v>36184</v>
      </c>
      <c r="F9787" t="s">
        <v>36185</v>
      </c>
      <c r="G9787" s="2">
        <v>45745</v>
      </c>
      <c r="H9787" t="s">
        <v>28</v>
      </c>
      <c r="I9787">
        <v>2</v>
      </c>
      <c r="J9787">
        <f t="shared" si="306"/>
        <v>300</v>
      </c>
      <c r="K9787" s="3">
        <v>0</v>
      </c>
      <c r="L9787" s="3">
        <f t="shared" si="307"/>
        <v>600</v>
      </c>
      <c r="M9787">
        <v>600</v>
      </c>
      <c r="N9787" s="3">
        <f>Table2[[#This Row],[Total Cost]]-Table2[[#This Row],[Total Sales]]</f>
        <v>0</v>
      </c>
      <c r="O9787" t="s">
        <v>33</v>
      </c>
      <c r="P9787" t="s">
        <v>17</v>
      </c>
    </row>
    <row r="9788" spans="1:16">
      <c r="A9788" t="s">
        <v>36186</v>
      </c>
      <c r="B9788" t="s">
        <v>31797</v>
      </c>
      <c r="C9788" t="s">
        <v>37077</v>
      </c>
      <c r="D9788" t="s">
        <v>36959</v>
      </c>
      <c r="E9788" t="s">
        <v>36187</v>
      </c>
      <c r="F9788" t="s">
        <v>20238</v>
      </c>
      <c r="G9788" s="2">
        <v>45414</v>
      </c>
      <c r="H9788" t="s">
        <v>15</v>
      </c>
      <c r="I9788">
        <v>2</v>
      </c>
      <c r="J9788">
        <f t="shared" si="306"/>
        <v>800</v>
      </c>
      <c r="K9788" s="3">
        <v>10</v>
      </c>
      <c r="L9788" s="3">
        <f t="shared" si="307"/>
        <v>1600</v>
      </c>
      <c r="M9788">
        <v>1440</v>
      </c>
      <c r="N9788" s="3">
        <f>Table2[[#This Row],[Total Cost]]-Table2[[#This Row],[Total Sales]]</f>
        <v>160</v>
      </c>
      <c r="O9788" t="s">
        <v>23</v>
      </c>
      <c r="P9788" t="s">
        <v>17</v>
      </c>
    </row>
    <row r="9789" spans="1:16">
      <c r="A9789" t="s">
        <v>36188</v>
      </c>
      <c r="B9789" t="s">
        <v>36189</v>
      </c>
      <c r="C9789" t="s">
        <v>37674</v>
      </c>
      <c r="D9789" t="s">
        <v>36983</v>
      </c>
      <c r="E9789" t="s">
        <v>36190</v>
      </c>
      <c r="F9789" t="s">
        <v>36191</v>
      </c>
      <c r="G9789" s="2">
        <v>45752</v>
      </c>
      <c r="H9789" t="s">
        <v>56</v>
      </c>
      <c r="I9789">
        <v>4</v>
      </c>
      <c r="J9789">
        <f t="shared" si="306"/>
        <v>90</v>
      </c>
      <c r="K9789" s="3">
        <v>5</v>
      </c>
      <c r="L9789" s="3">
        <f t="shared" si="307"/>
        <v>360</v>
      </c>
      <c r="M9789">
        <v>342</v>
      </c>
      <c r="N9789" s="3">
        <f>Table2[[#This Row],[Total Cost]]-Table2[[#This Row],[Total Sales]]</f>
        <v>18</v>
      </c>
      <c r="O9789" t="s">
        <v>84</v>
      </c>
      <c r="P9789" t="s">
        <v>17</v>
      </c>
    </row>
    <row r="9790" spans="1:16">
      <c r="A9790" t="s">
        <v>36192</v>
      </c>
      <c r="B9790" t="s">
        <v>36193</v>
      </c>
      <c r="C9790" t="s">
        <v>37019</v>
      </c>
      <c r="D9790" t="s">
        <v>37071</v>
      </c>
      <c r="E9790" t="s">
        <v>36194</v>
      </c>
      <c r="F9790" t="s">
        <v>27303</v>
      </c>
      <c r="G9790" s="2">
        <v>45467</v>
      </c>
      <c r="H9790" t="s">
        <v>56</v>
      </c>
      <c r="I9790">
        <v>1</v>
      </c>
      <c r="J9790">
        <f t="shared" si="306"/>
        <v>90</v>
      </c>
      <c r="K9790" s="3">
        <v>0</v>
      </c>
      <c r="L9790" s="3">
        <f t="shared" si="307"/>
        <v>90</v>
      </c>
      <c r="M9790">
        <v>90</v>
      </c>
      <c r="N9790" s="3">
        <f>Table2[[#This Row],[Total Cost]]-Table2[[#This Row],[Total Sales]]</f>
        <v>0</v>
      </c>
      <c r="O9790" t="s">
        <v>33</v>
      </c>
      <c r="P9790" t="s">
        <v>17</v>
      </c>
    </row>
    <row r="9791" spans="1:16">
      <c r="A9791" s="1" t="s">
        <v>36195</v>
      </c>
      <c r="B9791" t="s">
        <v>36196</v>
      </c>
      <c r="C9791" t="s">
        <v>37629</v>
      </c>
      <c r="D9791" t="s">
        <v>37066</v>
      </c>
      <c r="E9791" t="s">
        <v>36197</v>
      </c>
      <c r="F9791" t="s">
        <v>13222</v>
      </c>
      <c r="G9791" s="2">
        <v>45660</v>
      </c>
      <c r="H9791" t="s">
        <v>22</v>
      </c>
      <c r="I9791">
        <v>2</v>
      </c>
      <c r="J9791">
        <f t="shared" si="306"/>
        <v>100</v>
      </c>
      <c r="K9791" s="3">
        <v>0</v>
      </c>
      <c r="L9791" s="3">
        <f t="shared" si="307"/>
        <v>200</v>
      </c>
      <c r="M9791">
        <v>200</v>
      </c>
      <c r="N9791" s="3">
        <f>Table2[[#This Row],[Total Cost]]-Table2[[#This Row],[Total Sales]]</f>
        <v>0</v>
      </c>
      <c r="O9791" t="s">
        <v>33</v>
      </c>
      <c r="P9791" t="s">
        <v>78</v>
      </c>
    </row>
    <row r="9792" spans="1:16">
      <c r="A9792" t="s">
        <v>36198</v>
      </c>
      <c r="B9792" t="s">
        <v>36199</v>
      </c>
      <c r="C9792" t="s">
        <v>37051</v>
      </c>
      <c r="D9792" t="s">
        <v>37103</v>
      </c>
      <c r="E9792" t="s">
        <v>36200</v>
      </c>
      <c r="F9792" t="s">
        <v>36201</v>
      </c>
      <c r="G9792" s="2">
        <v>45761</v>
      </c>
      <c r="H9792" t="s">
        <v>42</v>
      </c>
      <c r="I9792">
        <v>2</v>
      </c>
      <c r="J9792">
        <f t="shared" si="306"/>
        <v>200</v>
      </c>
      <c r="K9792" s="3">
        <v>0</v>
      </c>
      <c r="L9792" s="3">
        <f t="shared" si="307"/>
        <v>400</v>
      </c>
      <c r="M9792">
        <v>400</v>
      </c>
      <c r="N9792" s="3">
        <f>Table2[[#This Row],[Total Cost]]-Table2[[#This Row],[Total Sales]]</f>
        <v>0</v>
      </c>
      <c r="O9792" t="s">
        <v>33</v>
      </c>
      <c r="P9792" t="s">
        <v>17</v>
      </c>
    </row>
    <row r="9793" spans="1:16">
      <c r="A9793" t="s">
        <v>36202</v>
      </c>
      <c r="B9793" t="s">
        <v>22960</v>
      </c>
      <c r="C9793" t="s">
        <v>36990</v>
      </c>
      <c r="D9793" t="s">
        <v>36989</v>
      </c>
      <c r="E9793" t="s">
        <v>36203</v>
      </c>
      <c r="F9793" t="s">
        <v>36204</v>
      </c>
      <c r="G9793" s="2">
        <v>45642</v>
      </c>
      <c r="H9793" t="s">
        <v>42</v>
      </c>
      <c r="I9793">
        <v>4</v>
      </c>
      <c r="J9793">
        <f t="shared" si="306"/>
        <v>200</v>
      </c>
      <c r="K9793" s="3">
        <v>0</v>
      </c>
      <c r="L9793" s="3">
        <f t="shared" si="307"/>
        <v>800</v>
      </c>
      <c r="M9793">
        <v>800</v>
      </c>
      <c r="N9793" s="3">
        <f>Table2[[#This Row],[Total Cost]]-Table2[[#This Row],[Total Sales]]</f>
        <v>0</v>
      </c>
      <c r="O9793" t="s">
        <v>33</v>
      </c>
      <c r="P9793" t="s">
        <v>17</v>
      </c>
    </row>
    <row r="9794" spans="1:16">
      <c r="A9794" t="s">
        <v>36205</v>
      </c>
      <c r="B9794" t="s">
        <v>27832</v>
      </c>
      <c r="C9794" t="s">
        <v>36984</v>
      </c>
      <c r="D9794" t="s">
        <v>36959</v>
      </c>
      <c r="E9794" t="s">
        <v>36206</v>
      </c>
      <c r="F9794" t="s">
        <v>1355</v>
      </c>
      <c r="G9794" s="2">
        <v>45455</v>
      </c>
      <c r="H9794" t="s">
        <v>56</v>
      </c>
      <c r="I9794">
        <v>2</v>
      </c>
      <c r="J9794">
        <f t="shared" si="306"/>
        <v>90</v>
      </c>
      <c r="K9794" s="3">
        <v>5</v>
      </c>
      <c r="L9794" s="3">
        <f t="shared" si="307"/>
        <v>180</v>
      </c>
      <c r="M9794">
        <v>171</v>
      </c>
      <c r="N9794" s="3">
        <f>Table2[[#This Row],[Total Cost]]-Table2[[#This Row],[Total Sales]]</f>
        <v>9</v>
      </c>
      <c r="O9794" t="s">
        <v>33</v>
      </c>
      <c r="P9794" t="s">
        <v>17</v>
      </c>
    </row>
    <row r="9795" spans="1:16">
      <c r="A9795" t="s">
        <v>36207</v>
      </c>
      <c r="B9795" t="s">
        <v>36208</v>
      </c>
      <c r="C9795" t="s">
        <v>37133</v>
      </c>
      <c r="D9795" t="s">
        <v>37307</v>
      </c>
      <c r="E9795" t="s">
        <v>36209</v>
      </c>
      <c r="F9795" t="s">
        <v>36210</v>
      </c>
      <c r="G9795" s="2">
        <v>45627</v>
      </c>
      <c r="H9795" t="s">
        <v>83</v>
      </c>
      <c r="I9795">
        <v>1</v>
      </c>
      <c r="J9795">
        <f t="shared" ref="J9795:J9858" si="308">L9795/I9795</f>
        <v>150</v>
      </c>
      <c r="K9795" s="3">
        <v>0</v>
      </c>
      <c r="L9795" s="3">
        <f t="shared" si="307"/>
        <v>150</v>
      </c>
      <c r="M9795">
        <v>150</v>
      </c>
      <c r="N9795" s="3">
        <f>Table2[[#This Row],[Total Cost]]-Table2[[#This Row],[Total Sales]]</f>
        <v>0</v>
      </c>
      <c r="O9795" t="s">
        <v>33</v>
      </c>
      <c r="P9795" t="s">
        <v>17</v>
      </c>
    </row>
    <row r="9796" spans="1:16">
      <c r="A9796" t="s">
        <v>36211</v>
      </c>
      <c r="B9796" t="s">
        <v>36212</v>
      </c>
      <c r="C9796" t="s">
        <v>37467</v>
      </c>
      <c r="D9796" t="s">
        <v>37943</v>
      </c>
      <c r="E9796" t="s">
        <v>36213</v>
      </c>
      <c r="F9796" t="s">
        <v>36214</v>
      </c>
      <c r="G9796" s="2">
        <v>45754</v>
      </c>
      <c r="H9796" t="s">
        <v>47</v>
      </c>
      <c r="I9796">
        <v>1</v>
      </c>
      <c r="J9796">
        <f t="shared" si="308"/>
        <v>1200</v>
      </c>
      <c r="K9796" s="3">
        <v>10</v>
      </c>
      <c r="L9796" s="3">
        <f t="shared" si="307"/>
        <v>1200</v>
      </c>
      <c r="M9796">
        <v>1080</v>
      </c>
      <c r="N9796" s="3">
        <f>Table2[[#This Row],[Total Cost]]-Table2[[#This Row],[Total Sales]]</f>
        <v>120</v>
      </c>
      <c r="O9796" t="s">
        <v>90</v>
      </c>
      <c r="P9796" t="s">
        <v>17</v>
      </c>
    </row>
    <row r="9797" spans="1:16">
      <c r="A9797" t="s">
        <v>36215</v>
      </c>
      <c r="B9797" t="s">
        <v>36216</v>
      </c>
      <c r="C9797" t="s">
        <v>37454</v>
      </c>
      <c r="D9797" t="s">
        <v>37210</v>
      </c>
      <c r="E9797" t="s">
        <v>36217</v>
      </c>
      <c r="F9797" t="s">
        <v>23971</v>
      </c>
      <c r="G9797" s="2">
        <v>45547</v>
      </c>
      <c r="H9797" t="s">
        <v>89</v>
      </c>
      <c r="I9797">
        <v>2</v>
      </c>
      <c r="J9797">
        <f t="shared" si="308"/>
        <v>50</v>
      </c>
      <c r="K9797" s="3">
        <v>0</v>
      </c>
      <c r="L9797" s="3">
        <f t="shared" si="307"/>
        <v>100</v>
      </c>
      <c r="M9797">
        <v>100</v>
      </c>
      <c r="N9797" s="3">
        <f>Table2[[#This Row],[Total Cost]]-Table2[[#This Row],[Total Sales]]</f>
        <v>0</v>
      </c>
      <c r="O9797" t="s">
        <v>84</v>
      </c>
      <c r="P9797" t="s">
        <v>78</v>
      </c>
    </row>
    <row r="9798" spans="1:16">
      <c r="A9798" t="s">
        <v>36218</v>
      </c>
      <c r="B9798" t="s">
        <v>36219</v>
      </c>
      <c r="C9798" t="s">
        <v>37568</v>
      </c>
      <c r="D9798" t="s">
        <v>37771</v>
      </c>
      <c r="E9798" t="s">
        <v>36220</v>
      </c>
      <c r="F9798" t="s">
        <v>36221</v>
      </c>
      <c r="G9798" s="2">
        <v>45467</v>
      </c>
      <c r="H9798" t="s">
        <v>83</v>
      </c>
      <c r="I9798">
        <v>2</v>
      </c>
      <c r="J9798">
        <f t="shared" si="308"/>
        <v>150</v>
      </c>
      <c r="K9798" s="3">
        <v>15</v>
      </c>
      <c r="L9798" s="3">
        <f t="shared" ref="L9798:L9861" si="309">M9798/(1-K9798/100)</f>
        <v>300</v>
      </c>
      <c r="M9798">
        <v>255</v>
      </c>
      <c r="N9798" s="3">
        <f>Table2[[#This Row],[Total Cost]]-Table2[[#This Row],[Total Sales]]</f>
        <v>45</v>
      </c>
      <c r="O9798" t="s">
        <v>84</v>
      </c>
      <c r="P9798" t="s">
        <v>17</v>
      </c>
    </row>
    <row r="9799" spans="1:16">
      <c r="A9799" t="s">
        <v>36222</v>
      </c>
      <c r="B9799" t="s">
        <v>36223</v>
      </c>
      <c r="C9799" t="s">
        <v>37939</v>
      </c>
      <c r="D9799" t="s">
        <v>37169</v>
      </c>
      <c r="E9799" t="s">
        <v>36224</v>
      </c>
      <c r="F9799" t="s">
        <v>36225</v>
      </c>
      <c r="G9799" s="2">
        <v>45639</v>
      </c>
      <c r="H9799" t="s">
        <v>15</v>
      </c>
      <c r="I9799">
        <v>4</v>
      </c>
      <c r="J9799">
        <f t="shared" si="308"/>
        <v>800</v>
      </c>
      <c r="K9799" s="3">
        <v>0</v>
      </c>
      <c r="L9799" s="3">
        <f t="shared" si="309"/>
        <v>3200</v>
      </c>
      <c r="M9799">
        <v>3200</v>
      </c>
      <c r="N9799" s="3">
        <f>Table2[[#This Row],[Total Cost]]-Table2[[#This Row],[Total Sales]]</f>
        <v>0</v>
      </c>
      <c r="O9799" t="s">
        <v>90</v>
      </c>
      <c r="P9799" t="s">
        <v>17</v>
      </c>
    </row>
    <row r="9800" spans="1:16">
      <c r="A9800" t="s">
        <v>36226</v>
      </c>
      <c r="B9800" t="s">
        <v>36227</v>
      </c>
      <c r="C9800" t="s">
        <v>37425</v>
      </c>
      <c r="D9800" t="s">
        <v>37159</v>
      </c>
      <c r="E9800" t="s">
        <v>36228</v>
      </c>
      <c r="F9800" t="s">
        <v>36229</v>
      </c>
      <c r="G9800" s="2">
        <v>45754</v>
      </c>
      <c r="H9800" t="s">
        <v>73</v>
      </c>
      <c r="I9800">
        <v>4</v>
      </c>
      <c r="J9800">
        <f t="shared" si="308"/>
        <v>120</v>
      </c>
      <c r="K9800" s="3">
        <v>5</v>
      </c>
      <c r="L9800" s="3">
        <f t="shared" si="309"/>
        <v>480</v>
      </c>
      <c r="M9800">
        <v>456</v>
      </c>
      <c r="N9800" s="3">
        <f>Table2[[#This Row],[Total Cost]]-Table2[[#This Row],[Total Sales]]</f>
        <v>24</v>
      </c>
      <c r="O9800" t="s">
        <v>23</v>
      </c>
      <c r="P9800" t="s">
        <v>17</v>
      </c>
    </row>
    <row r="9801" spans="1:16">
      <c r="A9801" t="s">
        <v>36230</v>
      </c>
      <c r="B9801" t="s">
        <v>36231</v>
      </c>
      <c r="C9801" t="s">
        <v>37249</v>
      </c>
      <c r="D9801" t="s">
        <v>37236</v>
      </c>
      <c r="E9801" t="s">
        <v>36232</v>
      </c>
      <c r="F9801" t="s">
        <v>36233</v>
      </c>
      <c r="G9801" s="2">
        <v>45643</v>
      </c>
      <c r="H9801" t="s">
        <v>22</v>
      </c>
      <c r="I9801">
        <v>1</v>
      </c>
      <c r="J9801">
        <f t="shared" si="308"/>
        <v>100</v>
      </c>
      <c r="K9801" s="3">
        <v>5</v>
      </c>
      <c r="L9801" s="3">
        <f t="shared" si="309"/>
        <v>100</v>
      </c>
      <c r="M9801">
        <v>95</v>
      </c>
      <c r="N9801" s="3">
        <f>Table2[[#This Row],[Total Cost]]-Table2[[#This Row],[Total Sales]]</f>
        <v>5</v>
      </c>
      <c r="O9801" t="s">
        <v>84</v>
      </c>
      <c r="P9801" t="s">
        <v>17</v>
      </c>
    </row>
    <row r="9802" spans="1:16">
      <c r="A9802" t="s">
        <v>36234</v>
      </c>
      <c r="B9802" t="s">
        <v>36235</v>
      </c>
      <c r="C9802" t="s">
        <v>37111</v>
      </c>
      <c r="D9802" t="s">
        <v>37046</v>
      </c>
      <c r="E9802" t="s">
        <v>36236</v>
      </c>
      <c r="F9802" t="s">
        <v>36237</v>
      </c>
      <c r="G9802" s="2">
        <v>45710</v>
      </c>
      <c r="H9802" t="s">
        <v>28</v>
      </c>
      <c r="I9802">
        <v>3</v>
      </c>
      <c r="J9802">
        <f t="shared" si="308"/>
        <v>300</v>
      </c>
      <c r="K9802" s="3">
        <v>0</v>
      </c>
      <c r="L9802" s="3">
        <f t="shared" si="309"/>
        <v>900</v>
      </c>
      <c r="M9802">
        <v>900</v>
      </c>
      <c r="N9802" s="3">
        <f>Table2[[#This Row],[Total Cost]]-Table2[[#This Row],[Total Sales]]</f>
        <v>0</v>
      </c>
      <c r="O9802" t="s">
        <v>16</v>
      </c>
      <c r="P9802" t="s">
        <v>17</v>
      </c>
    </row>
    <row r="9803" spans="1:16">
      <c r="A9803" t="s">
        <v>36238</v>
      </c>
      <c r="B9803" t="s">
        <v>36239</v>
      </c>
      <c r="C9803" t="s">
        <v>37747</v>
      </c>
      <c r="D9803" t="s">
        <v>37683</v>
      </c>
      <c r="E9803" t="s">
        <v>36240</v>
      </c>
      <c r="F9803" t="s">
        <v>36241</v>
      </c>
      <c r="G9803" s="2">
        <v>45563</v>
      </c>
      <c r="H9803" t="s">
        <v>15</v>
      </c>
      <c r="I9803">
        <v>3</v>
      </c>
      <c r="J9803">
        <f t="shared" si="308"/>
        <v>800</v>
      </c>
      <c r="K9803" s="3">
        <v>10</v>
      </c>
      <c r="L9803" s="3">
        <f t="shared" si="309"/>
        <v>2400</v>
      </c>
      <c r="M9803">
        <v>2160</v>
      </c>
      <c r="N9803" s="3">
        <f>Table2[[#This Row],[Total Cost]]-Table2[[#This Row],[Total Sales]]</f>
        <v>240</v>
      </c>
      <c r="O9803" t="s">
        <v>33</v>
      </c>
      <c r="P9803" t="s">
        <v>78</v>
      </c>
    </row>
    <row r="9804" spans="1:16">
      <c r="A9804" t="s">
        <v>36242</v>
      </c>
      <c r="B9804" t="s">
        <v>36243</v>
      </c>
      <c r="C9804" t="s">
        <v>37951</v>
      </c>
      <c r="D9804" t="s">
        <v>38422</v>
      </c>
      <c r="E9804" t="s">
        <v>36244</v>
      </c>
      <c r="F9804" t="s">
        <v>21656</v>
      </c>
      <c r="G9804" s="2">
        <v>45741</v>
      </c>
      <c r="H9804" t="s">
        <v>56</v>
      </c>
      <c r="I9804">
        <v>4</v>
      </c>
      <c r="J9804">
        <f t="shared" si="308"/>
        <v>90</v>
      </c>
      <c r="K9804" s="3">
        <v>0</v>
      </c>
      <c r="L9804" s="3">
        <f t="shared" si="309"/>
        <v>360</v>
      </c>
      <c r="M9804">
        <v>360</v>
      </c>
      <c r="N9804" s="3">
        <f>Table2[[#This Row],[Total Cost]]-Table2[[#This Row],[Total Sales]]</f>
        <v>0</v>
      </c>
      <c r="O9804" t="s">
        <v>84</v>
      </c>
      <c r="P9804" t="s">
        <v>17</v>
      </c>
    </row>
    <row r="9805" spans="1:16">
      <c r="A9805" t="s">
        <v>36245</v>
      </c>
      <c r="B9805" t="s">
        <v>36246</v>
      </c>
      <c r="C9805" t="s">
        <v>37017</v>
      </c>
      <c r="D9805" t="s">
        <v>37633</v>
      </c>
      <c r="E9805" t="s">
        <v>36247</v>
      </c>
      <c r="F9805" t="s">
        <v>13873</v>
      </c>
      <c r="G9805" s="2">
        <v>45557</v>
      </c>
      <c r="H9805" t="s">
        <v>22</v>
      </c>
      <c r="I9805">
        <v>2</v>
      </c>
      <c r="J9805">
        <f t="shared" si="308"/>
        <v>100</v>
      </c>
      <c r="K9805" s="3">
        <v>10</v>
      </c>
      <c r="L9805" s="3">
        <f t="shared" si="309"/>
        <v>200</v>
      </c>
      <c r="M9805">
        <v>180</v>
      </c>
      <c r="N9805" s="3">
        <f>Table2[[#This Row],[Total Cost]]-Table2[[#This Row],[Total Sales]]</f>
        <v>20</v>
      </c>
      <c r="O9805" t="s">
        <v>23</v>
      </c>
      <c r="P9805" t="s">
        <v>17</v>
      </c>
    </row>
    <row r="9806" spans="1:16">
      <c r="A9806" t="s">
        <v>36248</v>
      </c>
      <c r="B9806" t="s">
        <v>36249</v>
      </c>
      <c r="C9806" t="s">
        <v>38455</v>
      </c>
      <c r="D9806" t="s">
        <v>37161</v>
      </c>
      <c r="E9806" t="s">
        <v>36250</v>
      </c>
      <c r="F9806" t="s">
        <v>21150</v>
      </c>
      <c r="G9806" s="2">
        <v>45743</v>
      </c>
      <c r="H9806" t="s">
        <v>22</v>
      </c>
      <c r="I9806">
        <v>4</v>
      </c>
      <c r="J9806">
        <f t="shared" si="308"/>
        <v>100</v>
      </c>
      <c r="K9806" s="3">
        <v>15</v>
      </c>
      <c r="L9806" s="3">
        <f t="shared" si="309"/>
        <v>400</v>
      </c>
      <c r="M9806">
        <v>340</v>
      </c>
      <c r="N9806" s="3">
        <f>Table2[[#This Row],[Total Cost]]-Table2[[#This Row],[Total Sales]]</f>
        <v>60</v>
      </c>
      <c r="O9806" t="s">
        <v>23</v>
      </c>
      <c r="P9806" t="s">
        <v>78</v>
      </c>
    </row>
    <row r="9807" spans="1:16">
      <c r="A9807" t="s">
        <v>36251</v>
      </c>
      <c r="B9807" t="s">
        <v>36252</v>
      </c>
      <c r="C9807" t="s">
        <v>36980</v>
      </c>
      <c r="D9807" t="s">
        <v>37687</v>
      </c>
      <c r="E9807" t="s">
        <v>36253</v>
      </c>
      <c r="F9807" t="s">
        <v>36254</v>
      </c>
      <c r="G9807" s="2">
        <v>45698</v>
      </c>
      <c r="H9807" t="s">
        <v>28</v>
      </c>
      <c r="I9807">
        <v>2</v>
      </c>
      <c r="J9807">
        <f t="shared" si="308"/>
        <v>300</v>
      </c>
      <c r="K9807" s="3">
        <v>0</v>
      </c>
      <c r="L9807" s="3">
        <f t="shared" si="309"/>
        <v>600</v>
      </c>
      <c r="M9807">
        <v>600</v>
      </c>
      <c r="N9807" s="3">
        <f>Table2[[#This Row],[Total Cost]]-Table2[[#This Row],[Total Sales]]</f>
        <v>0</v>
      </c>
      <c r="O9807" t="s">
        <v>33</v>
      </c>
      <c r="P9807" t="s">
        <v>17</v>
      </c>
    </row>
    <row r="9808" spans="1:16">
      <c r="A9808" t="s">
        <v>36255</v>
      </c>
      <c r="B9808" t="s">
        <v>36256</v>
      </c>
      <c r="C9808" t="s">
        <v>38041</v>
      </c>
      <c r="D9808" t="s">
        <v>37297</v>
      </c>
      <c r="E9808" t="s">
        <v>36257</v>
      </c>
      <c r="F9808" t="s">
        <v>29824</v>
      </c>
      <c r="G9808" s="2">
        <v>45558</v>
      </c>
      <c r="H9808" t="s">
        <v>28</v>
      </c>
      <c r="I9808">
        <v>1</v>
      </c>
      <c r="J9808">
        <f t="shared" si="308"/>
        <v>300</v>
      </c>
      <c r="K9808" s="3">
        <v>5</v>
      </c>
      <c r="L9808" s="3">
        <f t="shared" si="309"/>
        <v>300</v>
      </c>
      <c r="M9808">
        <v>285</v>
      </c>
      <c r="N9808" s="3">
        <f>Table2[[#This Row],[Total Cost]]-Table2[[#This Row],[Total Sales]]</f>
        <v>15</v>
      </c>
      <c r="O9808" t="s">
        <v>33</v>
      </c>
      <c r="P9808" t="s">
        <v>17</v>
      </c>
    </row>
    <row r="9809" spans="1:16">
      <c r="A9809" t="s">
        <v>36258</v>
      </c>
      <c r="B9809" t="s">
        <v>36259</v>
      </c>
      <c r="C9809" t="s">
        <v>37163</v>
      </c>
      <c r="D9809" t="s">
        <v>37304</v>
      </c>
      <c r="E9809" t="s">
        <v>36260</v>
      </c>
      <c r="F9809" t="s">
        <v>682</v>
      </c>
      <c r="G9809" s="2">
        <v>45695</v>
      </c>
      <c r="H9809" t="s">
        <v>73</v>
      </c>
      <c r="I9809">
        <v>3</v>
      </c>
      <c r="J9809">
        <f t="shared" si="308"/>
        <v>120</v>
      </c>
      <c r="K9809" s="3">
        <v>10</v>
      </c>
      <c r="L9809" s="3">
        <f t="shared" si="309"/>
        <v>360</v>
      </c>
      <c r="M9809">
        <v>324</v>
      </c>
      <c r="N9809" s="3">
        <f>Table2[[#This Row],[Total Cost]]-Table2[[#This Row],[Total Sales]]</f>
        <v>36</v>
      </c>
      <c r="O9809" t="s">
        <v>23</v>
      </c>
      <c r="P9809" t="s">
        <v>78</v>
      </c>
    </row>
    <row r="9810" spans="1:16">
      <c r="A9810" t="s">
        <v>36261</v>
      </c>
      <c r="B9810" t="s">
        <v>18412</v>
      </c>
      <c r="C9810" t="s">
        <v>37149</v>
      </c>
      <c r="D9810" t="s">
        <v>37046</v>
      </c>
      <c r="E9810" t="s">
        <v>36262</v>
      </c>
      <c r="F9810" t="s">
        <v>36263</v>
      </c>
      <c r="G9810" s="2">
        <v>45413</v>
      </c>
      <c r="H9810" t="s">
        <v>56</v>
      </c>
      <c r="I9810">
        <v>4</v>
      </c>
      <c r="J9810">
        <f t="shared" si="308"/>
        <v>90</v>
      </c>
      <c r="K9810" s="3">
        <v>0</v>
      </c>
      <c r="L9810" s="3">
        <f t="shared" si="309"/>
        <v>360</v>
      </c>
      <c r="M9810">
        <v>360</v>
      </c>
      <c r="N9810" s="3">
        <f>Table2[[#This Row],[Total Cost]]-Table2[[#This Row],[Total Sales]]</f>
        <v>0</v>
      </c>
      <c r="O9810" t="s">
        <v>23</v>
      </c>
      <c r="P9810" t="s">
        <v>17</v>
      </c>
    </row>
    <row r="9811" spans="1:16">
      <c r="A9811" t="s">
        <v>36264</v>
      </c>
      <c r="B9811" t="s">
        <v>36265</v>
      </c>
      <c r="C9811" t="s">
        <v>36950</v>
      </c>
      <c r="D9811" t="s">
        <v>38153</v>
      </c>
      <c r="E9811" t="s">
        <v>36266</v>
      </c>
      <c r="F9811" t="s">
        <v>9420</v>
      </c>
      <c r="G9811" s="2">
        <v>45723</v>
      </c>
      <c r="H9811" t="s">
        <v>28</v>
      </c>
      <c r="I9811">
        <v>1</v>
      </c>
      <c r="J9811">
        <f t="shared" si="308"/>
        <v>300</v>
      </c>
      <c r="K9811" s="3">
        <v>10</v>
      </c>
      <c r="L9811" s="3">
        <f t="shared" si="309"/>
        <v>300</v>
      </c>
      <c r="M9811">
        <v>270</v>
      </c>
      <c r="N9811" s="3">
        <f>Table2[[#This Row],[Total Cost]]-Table2[[#This Row],[Total Sales]]</f>
        <v>30</v>
      </c>
      <c r="O9811" t="s">
        <v>33</v>
      </c>
      <c r="P9811" t="s">
        <v>78</v>
      </c>
    </row>
    <row r="9812" spans="1:16">
      <c r="A9812" t="s">
        <v>36267</v>
      </c>
      <c r="B9812" t="s">
        <v>36268</v>
      </c>
      <c r="C9812" t="s">
        <v>37614</v>
      </c>
      <c r="D9812" t="s">
        <v>38017</v>
      </c>
      <c r="E9812" t="s">
        <v>36269</v>
      </c>
      <c r="F9812" t="s">
        <v>36270</v>
      </c>
      <c r="G9812" s="2">
        <v>45608</v>
      </c>
      <c r="H9812" t="s">
        <v>15</v>
      </c>
      <c r="I9812">
        <v>2</v>
      </c>
      <c r="J9812">
        <f t="shared" si="308"/>
        <v>800</v>
      </c>
      <c r="K9812" s="3">
        <v>0</v>
      </c>
      <c r="L9812" s="3">
        <f t="shared" si="309"/>
        <v>1600</v>
      </c>
      <c r="M9812">
        <v>1600</v>
      </c>
      <c r="N9812" s="3">
        <f>Table2[[#This Row],[Total Cost]]-Table2[[#This Row],[Total Sales]]</f>
        <v>0</v>
      </c>
      <c r="O9812" t="s">
        <v>23</v>
      </c>
      <c r="P9812" t="s">
        <v>17</v>
      </c>
    </row>
    <row r="9813" spans="1:16">
      <c r="A9813" t="s">
        <v>36271</v>
      </c>
      <c r="B9813" t="s">
        <v>36272</v>
      </c>
      <c r="C9813" t="s">
        <v>38188</v>
      </c>
      <c r="D9813" t="s">
        <v>38307</v>
      </c>
      <c r="E9813" t="s">
        <v>36273</v>
      </c>
      <c r="F9813" t="s">
        <v>36274</v>
      </c>
      <c r="G9813" s="2">
        <v>45651</v>
      </c>
      <c r="H9813" t="s">
        <v>15</v>
      </c>
      <c r="I9813">
        <v>2</v>
      </c>
      <c r="J9813">
        <f t="shared" si="308"/>
        <v>800</v>
      </c>
      <c r="K9813" s="3">
        <v>0</v>
      </c>
      <c r="L9813" s="3">
        <f t="shared" si="309"/>
        <v>1600</v>
      </c>
      <c r="M9813">
        <v>1600</v>
      </c>
      <c r="N9813" s="3">
        <f>Table2[[#This Row],[Total Cost]]-Table2[[#This Row],[Total Sales]]</f>
        <v>0</v>
      </c>
      <c r="O9813" t="s">
        <v>33</v>
      </c>
      <c r="P9813" t="s">
        <v>78</v>
      </c>
    </row>
    <row r="9814" spans="1:16">
      <c r="A9814" t="s">
        <v>36275</v>
      </c>
      <c r="B9814" t="s">
        <v>36276</v>
      </c>
      <c r="C9814" t="s">
        <v>36990</v>
      </c>
      <c r="D9814" t="s">
        <v>37281</v>
      </c>
      <c r="E9814" t="s">
        <v>36277</v>
      </c>
      <c r="F9814" t="s">
        <v>36278</v>
      </c>
      <c r="G9814" s="2">
        <v>45725</v>
      </c>
      <c r="H9814" t="s">
        <v>73</v>
      </c>
      <c r="I9814">
        <v>3</v>
      </c>
      <c r="J9814">
        <f t="shared" si="308"/>
        <v>120</v>
      </c>
      <c r="K9814" s="3">
        <v>10</v>
      </c>
      <c r="L9814" s="3">
        <f t="shared" si="309"/>
        <v>360</v>
      </c>
      <c r="M9814">
        <v>324</v>
      </c>
      <c r="N9814" s="3">
        <f>Table2[[#This Row],[Total Cost]]-Table2[[#This Row],[Total Sales]]</f>
        <v>36</v>
      </c>
      <c r="O9814" t="s">
        <v>16</v>
      </c>
      <c r="P9814" t="s">
        <v>17</v>
      </c>
    </row>
    <row r="9815" spans="1:16">
      <c r="A9815" t="s">
        <v>36279</v>
      </c>
      <c r="B9815" t="s">
        <v>36280</v>
      </c>
      <c r="C9815" t="s">
        <v>37545</v>
      </c>
      <c r="D9815" t="s">
        <v>37457</v>
      </c>
      <c r="E9815" t="s">
        <v>36281</v>
      </c>
      <c r="F9815" t="s">
        <v>8847</v>
      </c>
      <c r="G9815" s="2">
        <v>45473</v>
      </c>
      <c r="H9815" t="s">
        <v>42</v>
      </c>
      <c r="I9815">
        <v>2</v>
      </c>
      <c r="J9815">
        <f t="shared" si="308"/>
        <v>200</v>
      </c>
      <c r="K9815" s="3">
        <v>5</v>
      </c>
      <c r="L9815" s="3">
        <f t="shared" si="309"/>
        <v>400</v>
      </c>
      <c r="M9815">
        <v>380</v>
      </c>
      <c r="N9815" s="3">
        <f>Table2[[#This Row],[Total Cost]]-Table2[[#This Row],[Total Sales]]</f>
        <v>20</v>
      </c>
      <c r="O9815" t="s">
        <v>23</v>
      </c>
      <c r="P9815" t="s">
        <v>17</v>
      </c>
    </row>
    <row r="9816" spans="1:16">
      <c r="A9816" t="s">
        <v>36282</v>
      </c>
      <c r="B9816" t="s">
        <v>36283</v>
      </c>
      <c r="C9816" t="s">
        <v>37031</v>
      </c>
      <c r="D9816" t="s">
        <v>37555</v>
      </c>
      <c r="E9816" t="s">
        <v>36284</v>
      </c>
      <c r="F9816" t="s">
        <v>36285</v>
      </c>
      <c r="G9816" s="2">
        <v>45730</v>
      </c>
      <c r="H9816" t="s">
        <v>28</v>
      </c>
      <c r="I9816">
        <v>3</v>
      </c>
      <c r="J9816">
        <f t="shared" si="308"/>
        <v>300</v>
      </c>
      <c r="K9816" s="3">
        <v>10</v>
      </c>
      <c r="L9816" s="3">
        <f t="shared" si="309"/>
        <v>900</v>
      </c>
      <c r="M9816">
        <v>810</v>
      </c>
      <c r="N9816" s="3">
        <f>Table2[[#This Row],[Total Cost]]-Table2[[#This Row],[Total Sales]]</f>
        <v>90</v>
      </c>
      <c r="O9816" t="s">
        <v>23</v>
      </c>
      <c r="P9816" t="s">
        <v>17</v>
      </c>
    </row>
    <row r="9817" spans="1:16">
      <c r="A9817" t="s">
        <v>36286</v>
      </c>
      <c r="B9817" t="s">
        <v>36287</v>
      </c>
      <c r="C9817" t="s">
        <v>37338</v>
      </c>
      <c r="D9817" t="s">
        <v>37115</v>
      </c>
      <c r="E9817" t="s">
        <v>36288</v>
      </c>
      <c r="F9817" t="s">
        <v>36289</v>
      </c>
      <c r="G9817" s="2">
        <v>45505</v>
      </c>
      <c r="H9817" t="s">
        <v>56</v>
      </c>
      <c r="I9817">
        <v>1</v>
      </c>
      <c r="J9817">
        <f t="shared" si="308"/>
        <v>90</v>
      </c>
      <c r="K9817" s="3">
        <v>0</v>
      </c>
      <c r="L9817" s="3">
        <f t="shared" si="309"/>
        <v>90</v>
      </c>
      <c r="M9817">
        <v>90</v>
      </c>
      <c r="N9817" s="3">
        <f>Table2[[#This Row],[Total Cost]]-Table2[[#This Row],[Total Sales]]</f>
        <v>0</v>
      </c>
      <c r="O9817" t="s">
        <v>33</v>
      </c>
      <c r="P9817" t="s">
        <v>17</v>
      </c>
    </row>
    <row r="9818" spans="1:16">
      <c r="A9818" t="s">
        <v>36290</v>
      </c>
      <c r="B9818" t="s">
        <v>36291</v>
      </c>
      <c r="C9818" t="s">
        <v>37000</v>
      </c>
      <c r="D9818" t="s">
        <v>38297</v>
      </c>
      <c r="E9818" t="s">
        <v>36292</v>
      </c>
      <c r="F9818" t="s">
        <v>36293</v>
      </c>
      <c r="G9818" s="2">
        <v>45641</v>
      </c>
      <c r="H9818" t="s">
        <v>47</v>
      </c>
      <c r="I9818">
        <v>1</v>
      </c>
      <c r="J9818">
        <f t="shared" si="308"/>
        <v>1200</v>
      </c>
      <c r="K9818" s="3">
        <v>5</v>
      </c>
      <c r="L9818" s="3">
        <f t="shared" si="309"/>
        <v>1200</v>
      </c>
      <c r="M9818">
        <v>1140</v>
      </c>
      <c r="N9818" s="3">
        <f>Table2[[#This Row],[Total Cost]]-Table2[[#This Row],[Total Sales]]</f>
        <v>60</v>
      </c>
      <c r="O9818" t="s">
        <v>33</v>
      </c>
      <c r="P9818" t="s">
        <v>17</v>
      </c>
    </row>
    <row r="9819" spans="1:16">
      <c r="A9819" t="s">
        <v>36294</v>
      </c>
      <c r="B9819" t="s">
        <v>36295</v>
      </c>
      <c r="C9819" t="s">
        <v>37281</v>
      </c>
      <c r="D9819" t="s">
        <v>37398</v>
      </c>
      <c r="E9819" t="s">
        <v>36296</v>
      </c>
      <c r="F9819" t="s">
        <v>6785</v>
      </c>
      <c r="G9819" s="2">
        <v>45641</v>
      </c>
      <c r="H9819" t="s">
        <v>56</v>
      </c>
      <c r="I9819">
        <v>1</v>
      </c>
      <c r="J9819">
        <f t="shared" si="308"/>
        <v>90</v>
      </c>
      <c r="K9819" s="3">
        <v>5</v>
      </c>
      <c r="L9819" s="3">
        <f t="shared" si="309"/>
        <v>90</v>
      </c>
      <c r="M9819">
        <v>85.5</v>
      </c>
      <c r="N9819" s="3">
        <f>Table2[[#This Row],[Total Cost]]-Table2[[#This Row],[Total Sales]]</f>
        <v>4.5</v>
      </c>
      <c r="O9819" t="s">
        <v>23</v>
      </c>
      <c r="P9819" t="s">
        <v>17</v>
      </c>
    </row>
    <row r="9820" spans="1:16">
      <c r="A9820" t="s">
        <v>36297</v>
      </c>
      <c r="B9820" t="s">
        <v>36298</v>
      </c>
      <c r="C9820" t="s">
        <v>38419</v>
      </c>
      <c r="D9820" t="s">
        <v>37046</v>
      </c>
      <c r="E9820" t="s">
        <v>36299</v>
      </c>
      <c r="F9820" t="s">
        <v>36300</v>
      </c>
      <c r="G9820" s="2">
        <v>45765</v>
      </c>
      <c r="H9820" t="s">
        <v>83</v>
      </c>
      <c r="I9820">
        <v>2</v>
      </c>
      <c r="J9820">
        <f t="shared" si="308"/>
        <v>150</v>
      </c>
      <c r="K9820" s="3">
        <v>0</v>
      </c>
      <c r="L9820" s="3">
        <f t="shared" si="309"/>
        <v>300</v>
      </c>
      <c r="M9820">
        <v>300</v>
      </c>
      <c r="N9820" s="3">
        <f>Table2[[#This Row],[Total Cost]]-Table2[[#This Row],[Total Sales]]</f>
        <v>0</v>
      </c>
      <c r="O9820" t="s">
        <v>23</v>
      </c>
      <c r="P9820" t="s">
        <v>78</v>
      </c>
    </row>
    <row r="9821" spans="1:16">
      <c r="A9821" t="s">
        <v>36301</v>
      </c>
      <c r="B9821" t="s">
        <v>21529</v>
      </c>
      <c r="C9821" t="s">
        <v>37087</v>
      </c>
      <c r="D9821" t="s">
        <v>37504</v>
      </c>
      <c r="E9821" t="s">
        <v>36302</v>
      </c>
      <c r="F9821" t="s">
        <v>36303</v>
      </c>
      <c r="G9821" s="2">
        <v>45421</v>
      </c>
      <c r="H9821" t="s">
        <v>15</v>
      </c>
      <c r="I9821">
        <v>3</v>
      </c>
      <c r="J9821">
        <f t="shared" si="308"/>
        <v>800</v>
      </c>
      <c r="K9821" s="3">
        <v>10</v>
      </c>
      <c r="L9821" s="3">
        <f t="shared" si="309"/>
        <v>2400</v>
      </c>
      <c r="M9821">
        <v>2160</v>
      </c>
      <c r="N9821" s="3">
        <f>Table2[[#This Row],[Total Cost]]-Table2[[#This Row],[Total Sales]]</f>
        <v>240</v>
      </c>
      <c r="O9821" t="s">
        <v>16</v>
      </c>
      <c r="P9821" t="s">
        <v>17</v>
      </c>
    </row>
    <row r="9822" spans="1:16">
      <c r="A9822" t="s">
        <v>36304</v>
      </c>
      <c r="B9822" t="s">
        <v>36305</v>
      </c>
      <c r="C9822" t="s">
        <v>37527</v>
      </c>
      <c r="D9822" t="s">
        <v>36983</v>
      </c>
      <c r="E9822" t="s">
        <v>36306</v>
      </c>
      <c r="F9822" t="s">
        <v>32585</v>
      </c>
      <c r="G9822" s="2">
        <v>45666</v>
      </c>
      <c r="H9822" t="s">
        <v>15</v>
      </c>
      <c r="I9822">
        <v>4</v>
      </c>
      <c r="J9822">
        <f t="shared" si="308"/>
        <v>800</v>
      </c>
      <c r="K9822" s="3">
        <v>0</v>
      </c>
      <c r="L9822" s="3">
        <f t="shared" si="309"/>
        <v>3200</v>
      </c>
      <c r="M9822">
        <v>3200</v>
      </c>
      <c r="N9822" s="3">
        <f>Table2[[#This Row],[Total Cost]]-Table2[[#This Row],[Total Sales]]</f>
        <v>0</v>
      </c>
      <c r="O9822" t="s">
        <v>16</v>
      </c>
      <c r="P9822" t="s">
        <v>17</v>
      </c>
    </row>
    <row r="9823" spans="1:16">
      <c r="A9823" t="s">
        <v>36307</v>
      </c>
      <c r="B9823" t="s">
        <v>36308</v>
      </c>
      <c r="C9823" t="s">
        <v>37077</v>
      </c>
      <c r="D9823" t="s">
        <v>37501</v>
      </c>
      <c r="E9823" t="s">
        <v>36309</v>
      </c>
      <c r="F9823" t="s">
        <v>36310</v>
      </c>
      <c r="G9823" s="2">
        <v>45765</v>
      </c>
      <c r="H9823" t="s">
        <v>83</v>
      </c>
      <c r="I9823">
        <v>3</v>
      </c>
      <c r="J9823">
        <f t="shared" si="308"/>
        <v>150</v>
      </c>
      <c r="K9823" s="3">
        <v>0</v>
      </c>
      <c r="L9823" s="3">
        <f t="shared" si="309"/>
        <v>450</v>
      </c>
      <c r="M9823">
        <v>450</v>
      </c>
      <c r="N9823" s="3">
        <f>Table2[[#This Row],[Total Cost]]-Table2[[#This Row],[Total Sales]]</f>
        <v>0</v>
      </c>
      <c r="O9823" t="s">
        <v>23</v>
      </c>
      <c r="P9823" t="s">
        <v>17</v>
      </c>
    </row>
    <row r="9824" spans="1:16">
      <c r="A9824" t="s">
        <v>36311</v>
      </c>
      <c r="B9824" t="s">
        <v>36312</v>
      </c>
      <c r="C9824" t="s">
        <v>37810</v>
      </c>
      <c r="D9824" t="s">
        <v>37472</v>
      </c>
      <c r="E9824" t="s">
        <v>36313</v>
      </c>
      <c r="F9824" t="s">
        <v>23386</v>
      </c>
      <c r="G9824" s="2">
        <v>45712</v>
      </c>
      <c r="H9824" t="s">
        <v>83</v>
      </c>
      <c r="I9824">
        <v>3</v>
      </c>
      <c r="J9824">
        <f t="shared" si="308"/>
        <v>150</v>
      </c>
      <c r="K9824" s="3">
        <v>5</v>
      </c>
      <c r="L9824" s="3">
        <f t="shared" si="309"/>
        <v>450</v>
      </c>
      <c r="M9824">
        <v>427.5</v>
      </c>
      <c r="N9824" s="3">
        <f>Table2[[#This Row],[Total Cost]]-Table2[[#This Row],[Total Sales]]</f>
        <v>22.5</v>
      </c>
      <c r="O9824" t="s">
        <v>16</v>
      </c>
      <c r="P9824" t="s">
        <v>78</v>
      </c>
    </row>
    <row r="9825" spans="1:16">
      <c r="A9825" t="s">
        <v>36314</v>
      </c>
      <c r="B9825" t="s">
        <v>36315</v>
      </c>
      <c r="C9825" t="s">
        <v>37294</v>
      </c>
      <c r="D9825" t="s">
        <v>37034</v>
      </c>
      <c r="E9825" t="s">
        <v>36316</v>
      </c>
      <c r="F9825" t="s">
        <v>36317</v>
      </c>
      <c r="G9825" s="2">
        <v>45750</v>
      </c>
      <c r="H9825" t="s">
        <v>47</v>
      </c>
      <c r="I9825">
        <v>4</v>
      </c>
      <c r="J9825">
        <f t="shared" si="308"/>
        <v>1200</v>
      </c>
      <c r="K9825" s="3">
        <v>10</v>
      </c>
      <c r="L9825" s="3">
        <f t="shared" si="309"/>
        <v>4800</v>
      </c>
      <c r="M9825">
        <v>4320</v>
      </c>
      <c r="N9825" s="3">
        <f>Table2[[#This Row],[Total Cost]]-Table2[[#This Row],[Total Sales]]</f>
        <v>480</v>
      </c>
      <c r="O9825" t="s">
        <v>16</v>
      </c>
      <c r="P9825" t="s">
        <v>17</v>
      </c>
    </row>
    <row r="9826" spans="1:16">
      <c r="A9826" t="s">
        <v>36318</v>
      </c>
      <c r="B9826" t="s">
        <v>36319</v>
      </c>
      <c r="C9826" t="s">
        <v>38198</v>
      </c>
      <c r="D9826" t="s">
        <v>37529</v>
      </c>
      <c r="E9826" t="s">
        <v>36320</v>
      </c>
      <c r="F9826" t="s">
        <v>15817</v>
      </c>
      <c r="G9826" s="2">
        <v>45538</v>
      </c>
      <c r="H9826" t="s">
        <v>56</v>
      </c>
      <c r="I9826">
        <v>2</v>
      </c>
      <c r="J9826">
        <f t="shared" si="308"/>
        <v>90</v>
      </c>
      <c r="K9826" s="3">
        <v>0</v>
      </c>
      <c r="L9826" s="3">
        <f t="shared" si="309"/>
        <v>180</v>
      </c>
      <c r="M9826">
        <v>180</v>
      </c>
      <c r="N9826" s="3">
        <f>Table2[[#This Row],[Total Cost]]-Table2[[#This Row],[Total Sales]]</f>
        <v>0</v>
      </c>
      <c r="O9826" t="s">
        <v>84</v>
      </c>
      <c r="P9826" t="s">
        <v>17</v>
      </c>
    </row>
    <row r="9827" spans="1:16">
      <c r="A9827" t="s">
        <v>36321</v>
      </c>
      <c r="B9827" t="s">
        <v>36322</v>
      </c>
      <c r="C9827" t="s">
        <v>37617</v>
      </c>
      <c r="D9827" t="s">
        <v>37230</v>
      </c>
      <c r="E9827" t="s">
        <v>36323</v>
      </c>
      <c r="F9827" t="s">
        <v>36324</v>
      </c>
      <c r="G9827" s="2">
        <v>45453</v>
      </c>
      <c r="H9827" t="s">
        <v>73</v>
      </c>
      <c r="I9827">
        <v>3</v>
      </c>
      <c r="J9827">
        <f t="shared" si="308"/>
        <v>120</v>
      </c>
      <c r="K9827" s="3">
        <v>5</v>
      </c>
      <c r="L9827" s="3">
        <f t="shared" si="309"/>
        <v>360</v>
      </c>
      <c r="M9827">
        <v>342</v>
      </c>
      <c r="N9827" s="3">
        <f>Table2[[#This Row],[Total Cost]]-Table2[[#This Row],[Total Sales]]</f>
        <v>18</v>
      </c>
      <c r="O9827" t="s">
        <v>84</v>
      </c>
      <c r="P9827" t="s">
        <v>17</v>
      </c>
    </row>
    <row r="9828" spans="1:16">
      <c r="A9828" t="s">
        <v>36325</v>
      </c>
      <c r="B9828" t="s">
        <v>36326</v>
      </c>
      <c r="C9828" t="s">
        <v>37246</v>
      </c>
      <c r="D9828" t="s">
        <v>37389</v>
      </c>
      <c r="E9828" t="s">
        <v>36327</v>
      </c>
      <c r="F9828" t="s">
        <v>36328</v>
      </c>
      <c r="G9828" s="2">
        <v>45538</v>
      </c>
      <c r="H9828" t="s">
        <v>42</v>
      </c>
      <c r="I9828">
        <v>3</v>
      </c>
      <c r="J9828">
        <f t="shared" si="308"/>
        <v>200</v>
      </c>
      <c r="K9828" s="3">
        <v>0</v>
      </c>
      <c r="L9828" s="3">
        <f t="shared" si="309"/>
        <v>600</v>
      </c>
      <c r="M9828">
        <v>600</v>
      </c>
      <c r="N9828" s="3">
        <f>Table2[[#This Row],[Total Cost]]-Table2[[#This Row],[Total Sales]]</f>
        <v>0</v>
      </c>
      <c r="O9828" t="s">
        <v>16</v>
      </c>
      <c r="P9828" t="s">
        <v>17</v>
      </c>
    </row>
    <row r="9829" spans="1:16">
      <c r="A9829" t="s">
        <v>36329</v>
      </c>
      <c r="B9829" t="s">
        <v>36330</v>
      </c>
      <c r="C9829" t="s">
        <v>38173</v>
      </c>
      <c r="D9829" t="s">
        <v>37420</v>
      </c>
      <c r="E9829" t="s">
        <v>36331</v>
      </c>
      <c r="F9829" t="s">
        <v>2189</v>
      </c>
      <c r="G9829" s="2">
        <v>45594</v>
      </c>
      <c r="H9829" t="s">
        <v>47</v>
      </c>
      <c r="I9829">
        <v>1</v>
      </c>
      <c r="J9829">
        <f t="shared" si="308"/>
        <v>1200</v>
      </c>
      <c r="K9829" s="3">
        <v>15</v>
      </c>
      <c r="L9829" s="3">
        <f t="shared" si="309"/>
        <v>1200</v>
      </c>
      <c r="M9829">
        <v>1020</v>
      </c>
      <c r="N9829" s="3">
        <f>Table2[[#This Row],[Total Cost]]-Table2[[#This Row],[Total Sales]]</f>
        <v>180</v>
      </c>
      <c r="O9829" t="s">
        <v>16</v>
      </c>
      <c r="P9829" t="s">
        <v>17</v>
      </c>
    </row>
    <row r="9830" spans="1:16">
      <c r="A9830" t="s">
        <v>36332</v>
      </c>
      <c r="B9830" t="s">
        <v>36333</v>
      </c>
      <c r="C9830" t="s">
        <v>37313</v>
      </c>
      <c r="D9830" t="s">
        <v>36983</v>
      </c>
      <c r="E9830" t="s">
        <v>36334</v>
      </c>
      <c r="F9830" t="s">
        <v>36335</v>
      </c>
      <c r="G9830" s="2">
        <v>45752</v>
      </c>
      <c r="H9830" t="s">
        <v>56</v>
      </c>
      <c r="I9830">
        <v>1</v>
      </c>
      <c r="J9830">
        <f t="shared" si="308"/>
        <v>90</v>
      </c>
      <c r="K9830" s="3">
        <v>0</v>
      </c>
      <c r="L9830" s="3">
        <f t="shared" si="309"/>
        <v>90</v>
      </c>
      <c r="M9830">
        <v>90</v>
      </c>
      <c r="N9830" s="3">
        <f>Table2[[#This Row],[Total Cost]]-Table2[[#This Row],[Total Sales]]</f>
        <v>0</v>
      </c>
      <c r="O9830" t="s">
        <v>33</v>
      </c>
      <c r="P9830" t="s">
        <v>17</v>
      </c>
    </row>
    <row r="9831" spans="1:16">
      <c r="A9831" t="s">
        <v>36336</v>
      </c>
      <c r="B9831" t="s">
        <v>36337</v>
      </c>
      <c r="C9831" t="s">
        <v>36984</v>
      </c>
      <c r="D9831" t="s">
        <v>37804</v>
      </c>
      <c r="E9831" t="s">
        <v>36338</v>
      </c>
      <c r="F9831" t="s">
        <v>36339</v>
      </c>
      <c r="G9831" s="2">
        <v>45591</v>
      </c>
      <c r="H9831" t="s">
        <v>56</v>
      </c>
      <c r="I9831">
        <v>3</v>
      </c>
      <c r="J9831">
        <f t="shared" si="308"/>
        <v>90</v>
      </c>
      <c r="K9831" s="3">
        <v>0</v>
      </c>
      <c r="L9831" s="3">
        <f t="shared" si="309"/>
        <v>270</v>
      </c>
      <c r="M9831">
        <v>270</v>
      </c>
      <c r="N9831" s="3">
        <f>Table2[[#This Row],[Total Cost]]-Table2[[#This Row],[Total Sales]]</f>
        <v>0</v>
      </c>
      <c r="O9831" t="s">
        <v>84</v>
      </c>
      <c r="P9831" t="s">
        <v>17</v>
      </c>
    </row>
    <row r="9832" spans="1:16">
      <c r="A9832" t="s">
        <v>36340</v>
      </c>
      <c r="B9832" t="s">
        <v>36341</v>
      </c>
      <c r="C9832" t="s">
        <v>37726</v>
      </c>
      <c r="D9832" t="s">
        <v>37267</v>
      </c>
      <c r="E9832" t="s">
        <v>36342</v>
      </c>
      <c r="F9832" t="s">
        <v>36343</v>
      </c>
      <c r="G9832" s="2">
        <v>45626</v>
      </c>
      <c r="H9832" t="s">
        <v>42</v>
      </c>
      <c r="I9832">
        <v>4</v>
      </c>
      <c r="J9832">
        <f t="shared" si="308"/>
        <v>200</v>
      </c>
      <c r="K9832" s="3">
        <v>5</v>
      </c>
      <c r="L9832" s="3">
        <f t="shared" si="309"/>
        <v>800</v>
      </c>
      <c r="M9832">
        <v>760</v>
      </c>
      <c r="N9832" s="3">
        <f>Table2[[#This Row],[Total Cost]]-Table2[[#This Row],[Total Sales]]</f>
        <v>40</v>
      </c>
      <c r="O9832" t="s">
        <v>16</v>
      </c>
      <c r="P9832" t="s">
        <v>17</v>
      </c>
    </row>
    <row r="9833" spans="1:16">
      <c r="A9833" t="s">
        <v>36344</v>
      </c>
      <c r="B9833" t="s">
        <v>36345</v>
      </c>
      <c r="C9833" t="s">
        <v>36963</v>
      </c>
      <c r="D9833" t="s">
        <v>38509</v>
      </c>
      <c r="E9833" t="s">
        <v>36346</v>
      </c>
      <c r="F9833" t="s">
        <v>36347</v>
      </c>
      <c r="G9833" s="2">
        <v>45477</v>
      </c>
      <c r="H9833" t="s">
        <v>47</v>
      </c>
      <c r="I9833">
        <v>1</v>
      </c>
      <c r="J9833">
        <f t="shared" si="308"/>
        <v>1200</v>
      </c>
      <c r="K9833" s="3">
        <v>0</v>
      </c>
      <c r="L9833" s="3">
        <f t="shared" si="309"/>
        <v>1200</v>
      </c>
      <c r="M9833">
        <v>1200</v>
      </c>
      <c r="N9833" s="3">
        <f>Table2[[#This Row],[Total Cost]]-Table2[[#This Row],[Total Sales]]</f>
        <v>0</v>
      </c>
      <c r="O9833" t="s">
        <v>33</v>
      </c>
      <c r="P9833" t="s">
        <v>17</v>
      </c>
    </row>
    <row r="9834" spans="1:16">
      <c r="A9834" t="s">
        <v>36348</v>
      </c>
      <c r="B9834" t="s">
        <v>36349</v>
      </c>
      <c r="C9834" t="s">
        <v>37614</v>
      </c>
      <c r="D9834" t="s">
        <v>37583</v>
      </c>
      <c r="E9834" t="s">
        <v>36350</v>
      </c>
      <c r="F9834" t="s">
        <v>278</v>
      </c>
      <c r="G9834" s="2">
        <v>45519</v>
      </c>
      <c r="H9834" t="s">
        <v>15</v>
      </c>
      <c r="I9834">
        <v>2</v>
      </c>
      <c r="J9834">
        <f t="shared" si="308"/>
        <v>800</v>
      </c>
      <c r="K9834" s="3">
        <v>0</v>
      </c>
      <c r="L9834" s="3">
        <f t="shared" si="309"/>
        <v>1600</v>
      </c>
      <c r="M9834">
        <v>1600</v>
      </c>
      <c r="N9834" s="3">
        <f>Table2[[#This Row],[Total Cost]]-Table2[[#This Row],[Total Sales]]</f>
        <v>0</v>
      </c>
      <c r="O9834" t="s">
        <v>90</v>
      </c>
      <c r="P9834" t="s">
        <v>17</v>
      </c>
    </row>
    <row r="9835" spans="1:16">
      <c r="A9835" t="s">
        <v>36351</v>
      </c>
      <c r="B9835" t="s">
        <v>36352</v>
      </c>
      <c r="C9835" t="s">
        <v>36994</v>
      </c>
      <c r="D9835" t="s">
        <v>37501</v>
      </c>
      <c r="E9835" t="s">
        <v>36353</v>
      </c>
      <c r="F9835" t="s">
        <v>36354</v>
      </c>
      <c r="G9835" s="2">
        <v>45624</v>
      </c>
      <c r="H9835" t="s">
        <v>28</v>
      </c>
      <c r="I9835">
        <v>4</v>
      </c>
      <c r="J9835">
        <f t="shared" si="308"/>
        <v>300</v>
      </c>
      <c r="K9835" s="3">
        <v>10</v>
      </c>
      <c r="L9835" s="3">
        <f t="shared" si="309"/>
        <v>1200</v>
      </c>
      <c r="M9835">
        <v>1080</v>
      </c>
      <c r="N9835" s="3">
        <f>Table2[[#This Row],[Total Cost]]-Table2[[#This Row],[Total Sales]]</f>
        <v>120</v>
      </c>
      <c r="O9835" t="s">
        <v>90</v>
      </c>
      <c r="P9835" t="s">
        <v>17</v>
      </c>
    </row>
    <row r="9836" spans="1:16">
      <c r="A9836" t="s">
        <v>36355</v>
      </c>
      <c r="B9836" t="s">
        <v>36356</v>
      </c>
      <c r="C9836" t="s">
        <v>37096</v>
      </c>
      <c r="D9836" t="s">
        <v>37039</v>
      </c>
      <c r="E9836" t="s">
        <v>36357</v>
      </c>
      <c r="F9836" t="s">
        <v>36358</v>
      </c>
      <c r="G9836" s="2">
        <v>45683</v>
      </c>
      <c r="H9836" t="s">
        <v>42</v>
      </c>
      <c r="I9836">
        <v>3</v>
      </c>
      <c r="J9836">
        <f t="shared" si="308"/>
        <v>200</v>
      </c>
      <c r="K9836" s="3">
        <v>0</v>
      </c>
      <c r="L9836" s="3">
        <f t="shared" si="309"/>
        <v>600</v>
      </c>
      <c r="M9836">
        <v>600</v>
      </c>
      <c r="N9836" s="3">
        <f>Table2[[#This Row],[Total Cost]]-Table2[[#This Row],[Total Sales]]</f>
        <v>0</v>
      </c>
      <c r="O9836" t="s">
        <v>16</v>
      </c>
      <c r="P9836" t="s">
        <v>78</v>
      </c>
    </row>
    <row r="9837" spans="1:16">
      <c r="A9837" t="s">
        <v>36359</v>
      </c>
      <c r="B9837" t="s">
        <v>36360</v>
      </c>
      <c r="C9837" t="s">
        <v>37120</v>
      </c>
      <c r="D9837" t="s">
        <v>38083</v>
      </c>
      <c r="E9837" t="s">
        <v>36361</v>
      </c>
      <c r="F9837" t="s">
        <v>2371</v>
      </c>
      <c r="G9837" s="2">
        <v>45632</v>
      </c>
      <c r="H9837" t="s">
        <v>22</v>
      </c>
      <c r="I9837">
        <v>3</v>
      </c>
      <c r="J9837">
        <f t="shared" si="308"/>
        <v>100</v>
      </c>
      <c r="K9837" s="3">
        <v>0</v>
      </c>
      <c r="L9837" s="3">
        <f t="shared" si="309"/>
        <v>300</v>
      </c>
      <c r="M9837">
        <v>300</v>
      </c>
      <c r="N9837" s="3">
        <f>Table2[[#This Row],[Total Cost]]-Table2[[#This Row],[Total Sales]]</f>
        <v>0</v>
      </c>
      <c r="O9837" t="s">
        <v>16</v>
      </c>
      <c r="P9837" t="s">
        <v>17</v>
      </c>
    </row>
    <row r="9838" spans="1:16">
      <c r="A9838" t="s">
        <v>36362</v>
      </c>
      <c r="B9838" t="s">
        <v>36363</v>
      </c>
      <c r="C9838" t="s">
        <v>37171</v>
      </c>
      <c r="D9838" t="s">
        <v>37584</v>
      </c>
      <c r="E9838" t="s">
        <v>36364</v>
      </c>
      <c r="F9838" t="s">
        <v>9580</v>
      </c>
      <c r="G9838" s="2">
        <v>45448</v>
      </c>
      <c r="H9838" t="s">
        <v>28</v>
      </c>
      <c r="I9838">
        <v>3</v>
      </c>
      <c r="J9838">
        <f t="shared" si="308"/>
        <v>300</v>
      </c>
      <c r="K9838" s="3">
        <v>10</v>
      </c>
      <c r="L9838" s="3">
        <f t="shared" si="309"/>
        <v>900</v>
      </c>
      <c r="M9838">
        <v>810</v>
      </c>
      <c r="N9838" s="3">
        <f>Table2[[#This Row],[Total Cost]]-Table2[[#This Row],[Total Sales]]</f>
        <v>90</v>
      </c>
      <c r="O9838" t="s">
        <v>33</v>
      </c>
      <c r="P9838" t="s">
        <v>17</v>
      </c>
    </row>
    <row r="9839" spans="1:16">
      <c r="A9839" t="s">
        <v>36365</v>
      </c>
      <c r="B9839" t="s">
        <v>36366</v>
      </c>
      <c r="C9839" t="s">
        <v>37040</v>
      </c>
      <c r="D9839" t="s">
        <v>36961</v>
      </c>
      <c r="E9839" t="s">
        <v>36367</v>
      </c>
      <c r="F9839" t="s">
        <v>36368</v>
      </c>
      <c r="G9839" s="2">
        <v>45740</v>
      </c>
      <c r="H9839" t="s">
        <v>22</v>
      </c>
      <c r="I9839">
        <v>1</v>
      </c>
      <c r="J9839">
        <f t="shared" si="308"/>
        <v>100</v>
      </c>
      <c r="K9839" s="3">
        <v>5</v>
      </c>
      <c r="L9839" s="3">
        <f t="shared" si="309"/>
        <v>100</v>
      </c>
      <c r="M9839">
        <v>95</v>
      </c>
      <c r="N9839" s="3">
        <f>Table2[[#This Row],[Total Cost]]-Table2[[#This Row],[Total Sales]]</f>
        <v>5</v>
      </c>
      <c r="O9839" t="s">
        <v>90</v>
      </c>
      <c r="P9839" t="s">
        <v>17</v>
      </c>
    </row>
    <row r="9840" spans="1:16">
      <c r="A9840" t="s">
        <v>36369</v>
      </c>
      <c r="B9840" t="s">
        <v>36370</v>
      </c>
      <c r="C9840" t="s">
        <v>37246</v>
      </c>
      <c r="D9840" t="s">
        <v>37361</v>
      </c>
      <c r="E9840" t="s">
        <v>36371</v>
      </c>
      <c r="F9840" t="s">
        <v>36372</v>
      </c>
      <c r="G9840" s="2">
        <v>45426</v>
      </c>
      <c r="H9840" t="s">
        <v>28</v>
      </c>
      <c r="I9840">
        <v>4</v>
      </c>
      <c r="J9840">
        <f t="shared" si="308"/>
        <v>300</v>
      </c>
      <c r="K9840" s="3">
        <v>5</v>
      </c>
      <c r="L9840" s="3">
        <f t="shared" si="309"/>
        <v>1200</v>
      </c>
      <c r="M9840">
        <v>1140</v>
      </c>
      <c r="N9840" s="3">
        <f>Table2[[#This Row],[Total Cost]]-Table2[[#This Row],[Total Sales]]</f>
        <v>60</v>
      </c>
      <c r="O9840" t="s">
        <v>16</v>
      </c>
      <c r="P9840" t="s">
        <v>17</v>
      </c>
    </row>
    <row r="9841" spans="1:16">
      <c r="A9841" t="s">
        <v>36373</v>
      </c>
      <c r="B9841" t="s">
        <v>36374</v>
      </c>
      <c r="C9841" t="s">
        <v>37033</v>
      </c>
      <c r="D9841" t="s">
        <v>37296</v>
      </c>
      <c r="E9841" t="s">
        <v>36375</v>
      </c>
      <c r="F9841" t="s">
        <v>30033</v>
      </c>
      <c r="G9841" s="2">
        <v>45764</v>
      </c>
      <c r="H9841" t="s">
        <v>56</v>
      </c>
      <c r="I9841">
        <v>1</v>
      </c>
      <c r="J9841">
        <f t="shared" si="308"/>
        <v>90</v>
      </c>
      <c r="K9841" s="3">
        <v>0</v>
      </c>
      <c r="L9841" s="3">
        <f t="shared" si="309"/>
        <v>90</v>
      </c>
      <c r="M9841">
        <v>90</v>
      </c>
      <c r="N9841" s="3">
        <f>Table2[[#This Row],[Total Cost]]-Table2[[#This Row],[Total Sales]]</f>
        <v>0</v>
      </c>
      <c r="O9841" t="s">
        <v>16</v>
      </c>
      <c r="P9841" t="s">
        <v>17</v>
      </c>
    </row>
    <row r="9842" spans="1:16">
      <c r="A9842" t="s">
        <v>36376</v>
      </c>
      <c r="B9842" t="s">
        <v>36377</v>
      </c>
      <c r="C9842" t="s">
        <v>37171</v>
      </c>
      <c r="D9842" t="s">
        <v>38197</v>
      </c>
      <c r="E9842" t="s">
        <v>36378</v>
      </c>
      <c r="F9842" t="s">
        <v>14328</v>
      </c>
      <c r="G9842" s="2">
        <v>45654</v>
      </c>
      <c r="H9842" t="s">
        <v>73</v>
      </c>
      <c r="I9842">
        <v>1</v>
      </c>
      <c r="J9842">
        <f t="shared" si="308"/>
        <v>120</v>
      </c>
      <c r="K9842" s="3">
        <v>0</v>
      </c>
      <c r="L9842" s="3">
        <f t="shared" si="309"/>
        <v>120</v>
      </c>
      <c r="M9842">
        <v>120</v>
      </c>
      <c r="N9842" s="3">
        <f>Table2[[#This Row],[Total Cost]]-Table2[[#This Row],[Total Sales]]</f>
        <v>0</v>
      </c>
      <c r="O9842" t="s">
        <v>90</v>
      </c>
      <c r="P9842" t="s">
        <v>17</v>
      </c>
    </row>
    <row r="9843" spans="1:16">
      <c r="A9843" t="s">
        <v>36379</v>
      </c>
      <c r="B9843" t="s">
        <v>36380</v>
      </c>
      <c r="C9843" t="s">
        <v>36990</v>
      </c>
      <c r="D9843" t="s">
        <v>37379</v>
      </c>
      <c r="E9843" t="s">
        <v>36381</v>
      </c>
      <c r="F9843" t="s">
        <v>36382</v>
      </c>
      <c r="G9843" s="2">
        <v>45627</v>
      </c>
      <c r="H9843" t="s">
        <v>42</v>
      </c>
      <c r="I9843">
        <v>4</v>
      </c>
      <c r="J9843">
        <f t="shared" si="308"/>
        <v>200</v>
      </c>
      <c r="K9843" s="3">
        <v>10</v>
      </c>
      <c r="L9843" s="3">
        <f t="shared" si="309"/>
        <v>800</v>
      </c>
      <c r="M9843">
        <v>720</v>
      </c>
      <c r="N9843" s="3">
        <f>Table2[[#This Row],[Total Cost]]-Table2[[#This Row],[Total Sales]]</f>
        <v>80</v>
      </c>
      <c r="O9843" t="s">
        <v>33</v>
      </c>
      <c r="P9843" t="s">
        <v>17</v>
      </c>
    </row>
    <row r="9844" spans="1:16">
      <c r="A9844" t="s">
        <v>36383</v>
      </c>
      <c r="B9844" t="s">
        <v>36384</v>
      </c>
      <c r="C9844" t="s">
        <v>37743</v>
      </c>
      <c r="D9844" t="s">
        <v>37334</v>
      </c>
      <c r="E9844" t="s">
        <v>34785</v>
      </c>
      <c r="F9844" t="s">
        <v>36385</v>
      </c>
      <c r="G9844" s="2">
        <v>45416</v>
      </c>
      <c r="H9844" t="s">
        <v>83</v>
      </c>
      <c r="I9844">
        <v>1</v>
      </c>
      <c r="J9844">
        <f t="shared" si="308"/>
        <v>150</v>
      </c>
      <c r="K9844" s="3">
        <v>0</v>
      </c>
      <c r="L9844" s="3">
        <f t="shared" si="309"/>
        <v>150</v>
      </c>
      <c r="M9844">
        <v>150</v>
      </c>
      <c r="N9844" s="3">
        <f>Table2[[#This Row],[Total Cost]]-Table2[[#This Row],[Total Sales]]</f>
        <v>0</v>
      </c>
      <c r="O9844" t="s">
        <v>23</v>
      </c>
      <c r="P9844" t="s">
        <v>17</v>
      </c>
    </row>
    <row r="9845" spans="1:16">
      <c r="A9845" t="s">
        <v>36386</v>
      </c>
      <c r="B9845" t="s">
        <v>36387</v>
      </c>
      <c r="C9845" t="s">
        <v>37354</v>
      </c>
      <c r="D9845" t="s">
        <v>37082</v>
      </c>
      <c r="E9845" t="s">
        <v>36388</v>
      </c>
      <c r="F9845" t="s">
        <v>36389</v>
      </c>
      <c r="G9845" s="2">
        <v>45516</v>
      </c>
      <c r="H9845" t="s">
        <v>89</v>
      </c>
      <c r="I9845">
        <v>2</v>
      </c>
      <c r="J9845">
        <f t="shared" si="308"/>
        <v>50</v>
      </c>
      <c r="K9845" s="3">
        <v>0</v>
      </c>
      <c r="L9845" s="3">
        <f t="shared" si="309"/>
        <v>100</v>
      </c>
      <c r="M9845">
        <v>100</v>
      </c>
      <c r="N9845" s="3">
        <f>Table2[[#This Row],[Total Cost]]-Table2[[#This Row],[Total Sales]]</f>
        <v>0</v>
      </c>
      <c r="O9845" t="s">
        <v>90</v>
      </c>
      <c r="P9845" t="s">
        <v>78</v>
      </c>
    </row>
    <row r="9846" spans="1:16">
      <c r="A9846" t="s">
        <v>36390</v>
      </c>
      <c r="B9846" t="s">
        <v>36391</v>
      </c>
      <c r="C9846" t="s">
        <v>37617</v>
      </c>
      <c r="D9846" t="s">
        <v>37050</v>
      </c>
      <c r="E9846" t="s">
        <v>36392</v>
      </c>
      <c r="F9846" t="s">
        <v>36393</v>
      </c>
      <c r="G9846" s="2">
        <v>45404</v>
      </c>
      <c r="H9846" t="s">
        <v>42</v>
      </c>
      <c r="I9846">
        <v>2</v>
      </c>
      <c r="J9846">
        <f t="shared" si="308"/>
        <v>200</v>
      </c>
      <c r="K9846" s="3">
        <v>0</v>
      </c>
      <c r="L9846" s="3">
        <f t="shared" si="309"/>
        <v>400</v>
      </c>
      <c r="M9846">
        <v>400</v>
      </c>
      <c r="N9846" s="3">
        <f>Table2[[#This Row],[Total Cost]]-Table2[[#This Row],[Total Sales]]</f>
        <v>0</v>
      </c>
      <c r="O9846" t="s">
        <v>33</v>
      </c>
      <c r="P9846" t="s">
        <v>17</v>
      </c>
    </row>
    <row r="9847" spans="1:16">
      <c r="A9847" t="s">
        <v>36394</v>
      </c>
      <c r="B9847" t="s">
        <v>36395</v>
      </c>
      <c r="C9847" t="s">
        <v>37481</v>
      </c>
      <c r="D9847" t="s">
        <v>37207</v>
      </c>
      <c r="E9847" t="s">
        <v>36396</v>
      </c>
      <c r="F9847" t="s">
        <v>36397</v>
      </c>
      <c r="G9847" s="2">
        <v>45532</v>
      </c>
      <c r="H9847" t="s">
        <v>89</v>
      </c>
      <c r="I9847">
        <v>4</v>
      </c>
      <c r="J9847">
        <f t="shared" si="308"/>
        <v>50</v>
      </c>
      <c r="K9847" s="3">
        <v>5</v>
      </c>
      <c r="L9847" s="3">
        <f t="shared" si="309"/>
        <v>200</v>
      </c>
      <c r="M9847">
        <v>190</v>
      </c>
      <c r="N9847" s="3">
        <f>Table2[[#This Row],[Total Cost]]-Table2[[#This Row],[Total Sales]]</f>
        <v>10</v>
      </c>
      <c r="O9847" t="s">
        <v>16</v>
      </c>
      <c r="P9847" t="s">
        <v>17</v>
      </c>
    </row>
    <row r="9848" spans="1:16">
      <c r="A9848" t="s">
        <v>36398</v>
      </c>
      <c r="B9848" t="s">
        <v>11516</v>
      </c>
      <c r="C9848" t="s">
        <v>37282</v>
      </c>
      <c r="D9848" t="s">
        <v>37032</v>
      </c>
      <c r="E9848" t="s">
        <v>36399</v>
      </c>
      <c r="F9848" t="s">
        <v>15847</v>
      </c>
      <c r="G9848" s="2">
        <v>45622</v>
      </c>
      <c r="H9848" t="s">
        <v>47</v>
      </c>
      <c r="I9848">
        <v>3</v>
      </c>
      <c r="J9848">
        <f t="shared" si="308"/>
        <v>1200</v>
      </c>
      <c r="K9848" s="3">
        <v>0</v>
      </c>
      <c r="L9848" s="3">
        <f t="shared" si="309"/>
        <v>3600</v>
      </c>
      <c r="M9848">
        <v>3600</v>
      </c>
      <c r="N9848" s="3">
        <f>Table2[[#This Row],[Total Cost]]-Table2[[#This Row],[Total Sales]]</f>
        <v>0</v>
      </c>
      <c r="O9848" t="s">
        <v>16</v>
      </c>
      <c r="P9848" t="s">
        <v>17</v>
      </c>
    </row>
    <row r="9849" spans="1:16">
      <c r="A9849" t="s">
        <v>36400</v>
      </c>
      <c r="B9849" t="s">
        <v>36401</v>
      </c>
      <c r="C9849" t="s">
        <v>36990</v>
      </c>
      <c r="D9849" t="s">
        <v>37764</v>
      </c>
      <c r="E9849" t="s">
        <v>36402</v>
      </c>
      <c r="F9849" t="s">
        <v>23887</v>
      </c>
      <c r="G9849" s="2">
        <v>45619</v>
      </c>
      <c r="H9849" t="s">
        <v>28</v>
      </c>
      <c r="I9849">
        <v>2</v>
      </c>
      <c r="J9849">
        <f t="shared" si="308"/>
        <v>300</v>
      </c>
      <c r="K9849" s="3">
        <v>0</v>
      </c>
      <c r="L9849" s="3">
        <f t="shared" si="309"/>
        <v>600</v>
      </c>
      <c r="M9849">
        <v>600</v>
      </c>
      <c r="N9849" s="3">
        <f>Table2[[#This Row],[Total Cost]]-Table2[[#This Row],[Total Sales]]</f>
        <v>0</v>
      </c>
      <c r="O9849" t="s">
        <v>16</v>
      </c>
      <c r="P9849" t="s">
        <v>17</v>
      </c>
    </row>
    <row r="9850" spans="1:16">
      <c r="A9850" s="1" t="s">
        <v>36403</v>
      </c>
      <c r="B9850" t="s">
        <v>36404</v>
      </c>
      <c r="C9850" t="s">
        <v>37096</v>
      </c>
      <c r="D9850" t="s">
        <v>37097</v>
      </c>
      <c r="E9850" t="s">
        <v>36405</v>
      </c>
      <c r="F9850" t="s">
        <v>36406</v>
      </c>
      <c r="G9850" s="2">
        <v>45533</v>
      </c>
      <c r="H9850" t="s">
        <v>73</v>
      </c>
      <c r="I9850">
        <v>3</v>
      </c>
      <c r="J9850">
        <f t="shared" si="308"/>
        <v>120</v>
      </c>
      <c r="K9850" s="3">
        <v>5</v>
      </c>
      <c r="L9850" s="3">
        <f t="shared" si="309"/>
        <v>360</v>
      </c>
      <c r="M9850">
        <v>342</v>
      </c>
      <c r="N9850" s="3">
        <f>Table2[[#This Row],[Total Cost]]-Table2[[#This Row],[Total Sales]]</f>
        <v>18</v>
      </c>
      <c r="O9850" t="s">
        <v>84</v>
      </c>
      <c r="P9850" t="s">
        <v>17</v>
      </c>
    </row>
    <row r="9851" spans="1:16">
      <c r="A9851" t="s">
        <v>36407</v>
      </c>
      <c r="B9851" t="s">
        <v>36408</v>
      </c>
      <c r="C9851" t="s">
        <v>37862</v>
      </c>
      <c r="D9851" t="s">
        <v>37371</v>
      </c>
      <c r="E9851" t="s">
        <v>36409</v>
      </c>
      <c r="F9851" t="s">
        <v>36410</v>
      </c>
      <c r="G9851" s="2">
        <v>45756</v>
      </c>
      <c r="H9851" t="s">
        <v>83</v>
      </c>
      <c r="I9851">
        <v>4</v>
      </c>
      <c r="J9851">
        <f t="shared" si="308"/>
        <v>150</v>
      </c>
      <c r="K9851" s="3">
        <v>10</v>
      </c>
      <c r="L9851" s="3">
        <f t="shared" si="309"/>
        <v>600</v>
      </c>
      <c r="M9851">
        <v>540</v>
      </c>
      <c r="N9851" s="3">
        <f>Table2[[#This Row],[Total Cost]]-Table2[[#This Row],[Total Sales]]</f>
        <v>60</v>
      </c>
      <c r="O9851" t="s">
        <v>16</v>
      </c>
      <c r="P9851" t="s">
        <v>17</v>
      </c>
    </row>
    <row r="9852" spans="1:16">
      <c r="A9852" t="s">
        <v>36411</v>
      </c>
      <c r="B9852" t="s">
        <v>36412</v>
      </c>
      <c r="C9852" t="s">
        <v>37062</v>
      </c>
      <c r="D9852" t="s">
        <v>38141</v>
      </c>
      <c r="E9852" t="s">
        <v>36413</v>
      </c>
      <c r="F9852" t="s">
        <v>13266</v>
      </c>
      <c r="G9852" s="2">
        <v>45466</v>
      </c>
      <c r="H9852" t="s">
        <v>89</v>
      </c>
      <c r="I9852">
        <v>3</v>
      </c>
      <c r="J9852">
        <f t="shared" si="308"/>
        <v>50</v>
      </c>
      <c r="K9852" s="3">
        <v>0</v>
      </c>
      <c r="L9852" s="3">
        <f t="shared" si="309"/>
        <v>150</v>
      </c>
      <c r="M9852">
        <v>150</v>
      </c>
      <c r="N9852" s="3">
        <f>Table2[[#This Row],[Total Cost]]-Table2[[#This Row],[Total Sales]]</f>
        <v>0</v>
      </c>
      <c r="O9852" t="s">
        <v>90</v>
      </c>
      <c r="P9852" t="s">
        <v>17</v>
      </c>
    </row>
    <row r="9853" spans="1:16">
      <c r="A9853" t="s">
        <v>36414</v>
      </c>
      <c r="B9853" t="s">
        <v>36415</v>
      </c>
      <c r="C9853" t="s">
        <v>37087</v>
      </c>
      <c r="D9853" t="s">
        <v>37580</v>
      </c>
      <c r="E9853" t="s">
        <v>36416</v>
      </c>
      <c r="F9853" t="s">
        <v>36417</v>
      </c>
      <c r="G9853" s="2">
        <v>45510</v>
      </c>
      <c r="H9853" t="s">
        <v>89</v>
      </c>
      <c r="I9853">
        <v>2</v>
      </c>
      <c r="J9853">
        <f t="shared" si="308"/>
        <v>50</v>
      </c>
      <c r="K9853" s="3">
        <v>10</v>
      </c>
      <c r="L9853" s="3">
        <f t="shared" si="309"/>
        <v>100</v>
      </c>
      <c r="M9853">
        <v>90</v>
      </c>
      <c r="N9853" s="3">
        <f>Table2[[#This Row],[Total Cost]]-Table2[[#This Row],[Total Sales]]</f>
        <v>10</v>
      </c>
      <c r="O9853" t="s">
        <v>33</v>
      </c>
      <c r="P9853" t="s">
        <v>17</v>
      </c>
    </row>
    <row r="9854" spans="1:16">
      <c r="A9854" t="s">
        <v>36418</v>
      </c>
      <c r="B9854" t="s">
        <v>36419</v>
      </c>
      <c r="C9854" t="s">
        <v>37845</v>
      </c>
      <c r="D9854" t="s">
        <v>37891</v>
      </c>
      <c r="E9854" t="s">
        <v>36420</v>
      </c>
      <c r="F9854" t="s">
        <v>9580</v>
      </c>
      <c r="G9854" s="2">
        <v>45729</v>
      </c>
      <c r="H9854" t="s">
        <v>42</v>
      </c>
      <c r="I9854">
        <v>1</v>
      </c>
      <c r="J9854">
        <f t="shared" si="308"/>
        <v>200</v>
      </c>
      <c r="K9854" s="3">
        <v>0</v>
      </c>
      <c r="L9854" s="3">
        <f t="shared" si="309"/>
        <v>200</v>
      </c>
      <c r="M9854">
        <v>200</v>
      </c>
      <c r="N9854" s="3">
        <f>Table2[[#This Row],[Total Cost]]-Table2[[#This Row],[Total Sales]]</f>
        <v>0</v>
      </c>
      <c r="O9854" t="s">
        <v>84</v>
      </c>
      <c r="P9854" t="s">
        <v>17</v>
      </c>
    </row>
    <row r="9855" spans="1:16">
      <c r="A9855" t="s">
        <v>36421</v>
      </c>
      <c r="B9855" t="s">
        <v>36422</v>
      </c>
      <c r="C9855" t="s">
        <v>37173</v>
      </c>
      <c r="D9855" t="s">
        <v>37299</v>
      </c>
      <c r="E9855" t="s">
        <v>36423</v>
      </c>
      <c r="F9855" t="s">
        <v>36424</v>
      </c>
      <c r="G9855" s="2">
        <v>45640</v>
      </c>
      <c r="H9855" t="s">
        <v>15</v>
      </c>
      <c r="I9855">
        <v>3</v>
      </c>
      <c r="J9855">
        <f t="shared" si="308"/>
        <v>800</v>
      </c>
      <c r="K9855" s="3">
        <v>0</v>
      </c>
      <c r="L9855" s="3">
        <f t="shared" si="309"/>
        <v>2400</v>
      </c>
      <c r="M9855">
        <v>2400</v>
      </c>
      <c r="N9855" s="3">
        <f>Table2[[#This Row],[Total Cost]]-Table2[[#This Row],[Total Sales]]</f>
        <v>0</v>
      </c>
      <c r="O9855" t="s">
        <v>90</v>
      </c>
      <c r="P9855" t="s">
        <v>17</v>
      </c>
    </row>
    <row r="9856" spans="1:16">
      <c r="A9856" t="s">
        <v>36425</v>
      </c>
      <c r="B9856" t="s">
        <v>24021</v>
      </c>
      <c r="C9856" t="s">
        <v>37015</v>
      </c>
      <c r="D9856" t="s">
        <v>37034</v>
      </c>
      <c r="E9856" t="s">
        <v>36426</v>
      </c>
      <c r="F9856" t="s">
        <v>12566</v>
      </c>
      <c r="G9856" s="2">
        <v>45652</v>
      </c>
      <c r="H9856" t="s">
        <v>47</v>
      </c>
      <c r="I9856">
        <v>3</v>
      </c>
      <c r="J9856">
        <f t="shared" si="308"/>
        <v>1200</v>
      </c>
      <c r="K9856" s="3">
        <v>0</v>
      </c>
      <c r="L9856" s="3">
        <f t="shared" si="309"/>
        <v>3600</v>
      </c>
      <c r="M9856">
        <v>3600</v>
      </c>
      <c r="N9856" s="3">
        <f>Table2[[#This Row],[Total Cost]]-Table2[[#This Row],[Total Sales]]</f>
        <v>0</v>
      </c>
      <c r="O9856" t="s">
        <v>16</v>
      </c>
      <c r="P9856" t="s">
        <v>17</v>
      </c>
    </row>
    <row r="9857" spans="1:16">
      <c r="A9857" t="s">
        <v>36427</v>
      </c>
      <c r="B9857" t="s">
        <v>36428</v>
      </c>
      <c r="C9857" t="s">
        <v>37256</v>
      </c>
      <c r="D9857" t="s">
        <v>36953</v>
      </c>
      <c r="E9857" t="s">
        <v>36429</v>
      </c>
      <c r="F9857" t="s">
        <v>4278</v>
      </c>
      <c r="G9857" s="2">
        <v>45471</v>
      </c>
      <c r="H9857" t="s">
        <v>42</v>
      </c>
      <c r="I9857">
        <v>1</v>
      </c>
      <c r="J9857">
        <f t="shared" si="308"/>
        <v>200</v>
      </c>
      <c r="K9857" s="3">
        <v>10</v>
      </c>
      <c r="L9857" s="3">
        <f t="shared" si="309"/>
        <v>200</v>
      </c>
      <c r="M9857">
        <v>180</v>
      </c>
      <c r="N9857" s="3">
        <f>Table2[[#This Row],[Total Cost]]-Table2[[#This Row],[Total Sales]]</f>
        <v>20</v>
      </c>
      <c r="O9857" t="s">
        <v>84</v>
      </c>
      <c r="P9857" t="s">
        <v>17</v>
      </c>
    </row>
    <row r="9858" spans="1:16">
      <c r="A9858" t="s">
        <v>36430</v>
      </c>
      <c r="B9858" t="s">
        <v>36431</v>
      </c>
      <c r="C9858" t="s">
        <v>37425</v>
      </c>
      <c r="D9858" t="s">
        <v>37867</v>
      </c>
      <c r="E9858" t="s">
        <v>36432</v>
      </c>
      <c r="F9858" t="s">
        <v>36433</v>
      </c>
      <c r="G9858" s="2">
        <v>45641</v>
      </c>
      <c r="H9858" t="s">
        <v>42</v>
      </c>
      <c r="I9858">
        <v>3</v>
      </c>
      <c r="J9858">
        <f t="shared" si="308"/>
        <v>200</v>
      </c>
      <c r="K9858" s="3">
        <v>10</v>
      </c>
      <c r="L9858" s="3">
        <f t="shared" si="309"/>
        <v>600</v>
      </c>
      <c r="M9858">
        <v>540</v>
      </c>
      <c r="N9858" s="3">
        <f>Table2[[#This Row],[Total Cost]]-Table2[[#This Row],[Total Sales]]</f>
        <v>60</v>
      </c>
      <c r="O9858" t="s">
        <v>84</v>
      </c>
      <c r="P9858" t="s">
        <v>17</v>
      </c>
    </row>
    <row r="9859" spans="1:16">
      <c r="A9859" t="s">
        <v>36434</v>
      </c>
      <c r="B9859" t="s">
        <v>36435</v>
      </c>
      <c r="C9859" t="s">
        <v>37119</v>
      </c>
      <c r="D9859" t="s">
        <v>37214</v>
      </c>
      <c r="E9859" t="s">
        <v>36436</v>
      </c>
      <c r="F9859" t="s">
        <v>8927</v>
      </c>
      <c r="G9859" s="2">
        <v>45728</v>
      </c>
      <c r="H9859" t="s">
        <v>22</v>
      </c>
      <c r="I9859">
        <v>4</v>
      </c>
      <c r="J9859">
        <f t="shared" ref="J9859:J9922" si="310">L9859/I9859</f>
        <v>100</v>
      </c>
      <c r="K9859" s="3">
        <v>0</v>
      </c>
      <c r="L9859" s="3">
        <f t="shared" si="309"/>
        <v>400</v>
      </c>
      <c r="M9859">
        <v>400</v>
      </c>
      <c r="N9859" s="3">
        <f>Table2[[#This Row],[Total Cost]]-Table2[[#This Row],[Total Sales]]</f>
        <v>0</v>
      </c>
      <c r="O9859" t="s">
        <v>16</v>
      </c>
      <c r="P9859" t="s">
        <v>17</v>
      </c>
    </row>
    <row r="9860" spans="1:16">
      <c r="A9860" t="s">
        <v>36437</v>
      </c>
      <c r="B9860" t="s">
        <v>36438</v>
      </c>
      <c r="C9860" t="s">
        <v>37747</v>
      </c>
      <c r="D9860" t="s">
        <v>37046</v>
      </c>
      <c r="E9860" t="s">
        <v>36439</v>
      </c>
      <c r="F9860" t="s">
        <v>21496</v>
      </c>
      <c r="G9860" s="2">
        <v>45440</v>
      </c>
      <c r="H9860" t="s">
        <v>15</v>
      </c>
      <c r="I9860">
        <v>1</v>
      </c>
      <c r="J9860">
        <f t="shared" si="310"/>
        <v>800</v>
      </c>
      <c r="K9860" s="3">
        <v>5</v>
      </c>
      <c r="L9860" s="3">
        <f t="shared" si="309"/>
        <v>800</v>
      </c>
      <c r="M9860">
        <v>760</v>
      </c>
      <c r="N9860" s="3">
        <f>Table2[[#This Row],[Total Cost]]-Table2[[#This Row],[Total Sales]]</f>
        <v>40</v>
      </c>
      <c r="O9860" t="s">
        <v>16</v>
      </c>
      <c r="P9860" t="s">
        <v>17</v>
      </c>
    </row>
    <row r="9861" spans="1:16">
      <c r="A9861" t="s">
        <v>36440</v>
      </c>
      <c r="B9861" t="s">
        <v>36441</v>
      </c>
      <c r="C9861" t="s">
        <v>38320</v>
      </c>
      <c r="D9861" t="s">
        <v>37414</v>
      </c>
      <c r="E9861" t="s">
        <v>36442</v>
      </c>
      <c r="F9861" t="s">
        <v>36443</v>
      </c>
      <c r="G9861" s="2">
        <v>45672</v>
      </c>
      <c r="H9861" t="s">
        <v>42</v>
      </c>
      <c r="I9861">
        <v>3</v>
      </c>
      <c r="J9861">
        <f t="shared" si="310"/>
        <v>200</v>
      </c>
      <c r="K9861" s="3">
        <v>5</v>
      </c>
      <c r="L9861" s="3">
        <f t="shared" si="309"/>
        <v>600</v>
      </c>
      <c r="M9861">
        <v>570</v>
      </c>
      <c r="N9861" s="3">
        <f>Table2[[#This Row],[Total Cost]]-Table2[[#This Row],[Total Sales]]</f>
        <v>30</v>
      </c>
      <c r="O9861" t="s">
        <v>90</v>
      </c>
      <c r="P9861" t="s">
        <v>17</v>
      </c>
    </row>
    <row r="9862" spans="1:16">
      <c r="A9862" s="1" t="s">
        <v>36444</v>
      </c>
      <c r="B9862" t="s">
        <v>36445</v>
      </c>
      <c r="C9862" t="s">
        <v>37031</v>
      </c>
      <c r="D9862" t="s">
        <v>37339</v>
      </c>
      <c r="E9862" t="s">
        <v>36446</v>
      </c>
      <c r="F9862" t="s">
        <v>7617</v>
      </c>
      <c r="G9862" s="2">
        <v>45446</v>
      </c>
      <c r="H9862" t="s">
        <v>22</v>
      </c>
      <c r="I9862">
        <v>2</v>
      </c>
      <c r="J9862">
        <f t="shared" si="310"/>
        <v>100</v>
      </c>
      <c r="K9862" s="3">
        <v>0</v>
      </c>
      <c r="L9862" s="3">
        <f t="shared" ref="L9862:L9925" si="311">M9862/(1-K9862/100)</f>
        <v>200</v>
      </c>
      <c r="M9862">
        <v>200</v>
      </c>
      <c r="N9862" s="3">
        <f>Table2[[#This Row],[Total Cost]]-Table2[[#This Row],[Total Sales]]</f>
        <v>0</v>
      </c>
      <c r="O9862" t="s">
        <v>16</v>
      </c>
      <c r="P9862" t="s">
        <v>17</v>
      </c>
    </row>
    <row r="9863" spans="1:16">
      <c r="A9863" t="s">
        <v>36447</v>
      </c>
      <c r="B9863" t="s">
        <v>24376</v>
      </c>
      <c r="C9863" t="s">
        <v>37147</v>
      </c>
      <c r="D9863" t="s">
        <v>37426</v>
      </c>
      <c r="E9863" t="s">
        <v>36448</v>
      </c>
      <c r="F9863" t="s">
        <v>23869</v>
      </c>
      <c r="G9863" s="2">
        <v>45545</v>
      </c>
      <c r="H9863" t="s">
        <v>15</v>
      </c>
      <c r="I9863">
        <v>2</v>
      </c>
      <c r="J9863">
        <f t="shared" si="310"/>
        <v>800</v>
      </c>
      <c r="K9863" s="3">
        <v>5</v>
      </c>
      <c r="L9863" s="3">
        <f t="shared" si="311"/>
        <v>1600</v>
      </c>
      <c r="M9863">
        <v>1520</v>
      </c>
      <c r="N9863" s="3">
        <f>Table2[[#This Row],[Total Cost]]-Table2[[#This Row],[Total Sales]]</f>
        <v>80</v>
      </c>
      <c r="O9863" t="s">
        <v>23</v>
      </c>
      <c r="P9863" t="s">
        <v>17</v>
      </c>
    </row>
    <row r="9864" spans="1:16">
      <c r="A9864" t="s">
        <v>36449</v>
      </c>
      <c r="B9864" t="s">
        <v>36450</v>
      </c>
      <c r="C9864" t="s">
        <v>36968</v>
      </c>
      <c r="D9864" t="s">
        <v>37783</v>
      </c>
      <c r="E9864" t="s">
        <v>36451</v>
      </c>
      <c r="F9864" t="s">
        <v>36452</v>
      </c>
      <c r="G9864" s="2">
        <v>45481</v>
      </c>
      <c r="H9864" t="s">
        <v>22</v>
      </c>
      <c r="I9864">
        <v>2</v>
      </c>
      <c r="J9864">
        <f t="shared" si="310"/>
        <v>100</v>
      </c>
      <c r="K9864" s="3">
        <v>5</v>
      </c>
      <c r="L9864" s="3">
        <f t="shared" si="311"/>
        <v>200</v>
      </c>
      <c r="M9864">
        <v>190</v>
      </c>
      <c r="N9864" s="3">
        <f>Table2[[#This Row],[Total Cost]]-Table2[[#This Row],[Total Sales]]</f>
        <v>10</v>
      </c>
      <c r="O9864" t="s">
        <v>16</v>
      </c>
      <c r="P9864" t="s">
        <v>17</v>
      </c>
    </row>
    <row r="9865" spans="1:16">
      <c r="A9865" t="s">
        <v>36453</v>
      </c>
      <c r="B9865" t="s">
        <v>36454</v>
      </c>
      <c r="C9865" t="s">
        <v>37220</v>
      </c>
      <c r="D9865" t="s">
        <v>38249</v>
      </c>
      <c r="E9865" t="s">
        <v>36455</v>
      </c>
      <c r="F9865" t="s">
        <v>36456</v>
      </c>
      <c r="G9865" s="2">
        <v>45506</v>
      </c>
      <c r="H9865" t="s">
        <v>73</v>
      </c>
      <c r="I9865">
        <v>3</v>
      </c>
      <c r="J9865">
        <f t="shared" si="310"/>
        <v>120</v>
      </c>
      <c r="K9865" s="3">
        <v>0</v>
      </c>
      <c r="L9865" s="3">
        <f t="shared" si="311"/>
        <v>360</v>
      </c>
      <c r="M9865">
        <v>360</v>
      </c>
      <c r="N9865" s="3">
        <f>Table2[[#This Row],[Total Cost]]-Table2[[#This Row],[Total Sales]]</f>
        <v>0</v>
      </c>
      <c r="O9865" t="s">
        <v>33</v>
      </c>
      <c r="P9865" t="s">
        <v>17</v>
      </c>
    </row>
    <row r="9866" spans="1:16">
      <c r="A9866" t="s">
        <v>36457</v>
      </c>
      <c r="B9866" t="s">
        <v>36458</v>
      </c>
      <c r="C9866" t="s">
        <v>37458</v>
      </c>
      <c r="D9866" t="s">
        <v>37071</v>
      </c>
      <c r="E9866" t="s">
        <v>36459</v>
      </c>
      <c r="F9866" t="s">
        <v>36460</v>
      </c>
      <c r="G9866" s="2">
        <v>45697</v>
      </c>
      <c r="H9866" t="s">
        <v>89</v>
      </c>
      <c r="I9866">
        <v>4</v>
      </c>
      <c r="J9866">
        <f t="shared" si="310"/>
        <v>50</v>
      </c>
      <c r="K9866" s="3">
        <v>5</v>
      </c>
      <c r="L9866" s="3">
        <f t="shared" si="311"/>
        <v>200</v>
      </c>
      <c r="M9866">
        <v>190</v>
      </c>
      <c r="N9866" s="3">
        <f>Table2[[#This Row],[Total Cost]]-Table2[[#This Row],[Total Sales]]</f>
        <v>10</v>
      </c>
      <c r="O9866" t="s">
        <v>16</v>
      </c>
      <c r="P9866" t="s">
        <v>17</v>
      </c>
    </row>
    <row r="9867" spans="1:16">
      <c r="A9867" t="s">
        <v>36461</v>
      </c>
      <c r="B9867" t="s">
        <v>36462</v>
      </c>
      <c r="C9867" t="s">
        <v>37208</v>
      </c>
      <c r="D9867" t="s">
        <v>36957</v>
      </c>
      <c r="E9867" t="s">
        <v>36463</v>
      </c>
      <c r="F9867" t="s">
        <v>36464</v>
      </c>
      <c r="G9867" s="2">
        <v>45705</v>
      </c>
      <c r="H9867" t="s">
        <v>42</v>
      </c>
      <c r="I9867">
        <v>2</v>
      </c>
      <c r="J9867">
        <f t="shared" si="310"/>
        <v>200</v>
      </c>
      <c r="K9867" s="3">
        <v>10</v>
      </c>
      <c r="L9867" s="3">
        <f t="shared" si="311"/>
        <v>400</v>
      </c>
      <c r="M9867">
        <v>360</v>
      </c>
      <c r="N9867" s="3">
        <f>Table2[[#This Row],[Total Cost]]-Table2[[#This Row],[Total Sales]]</f>
        <v>40</v>
      </c>
      <c r="O9867" t="s">
        <v>33</v>
      </c>
      <c r="P9867" t="s">
        <v>17</v>
      </c>
    </row>
    <row r="9868" spans="1:16">
      <c r="A9868" t="s">
        <v>36465</v>
      </c>
      <c r="B9868" t="s">
        <v>13531</v>
      </c>
      <c r="C9868" t="s">
        <v>37087</v>
      </c>
      <c r="D9868" t="s">
        <v>37094</v>
      </c>
      <c r="E9868" t="s">
        <v>36466</v>
      </c>
      <c r="F9868" t="s">
        <v>36467</v>
      </c>
      <c r="G9868" s="2">
        <v>45539</v>
      </c>
      <c r="H9868" t="s">
        <v>22</v>
      </c>
      <c r="I9868">
        <v>1</v>
      </c>
      <c r="J9868">
        <f t="shared" si="310"/>
        <v>100</v>
      </c>
      <c r="K9868" s="3">
        <v>5</v>
      </c>
      <c r="L9868" s="3">
        <f t="shared" si="311"/>
        <v>100</v>
      </c>
      <c r="M9868">
        <v>95</v>
      </c>
      <c r="N9868" s="3">
        <f>Table2[[#This Row],[Total Cost]]-Table2[[#This Row],[Total Sales]]</f>
        <v>5</v>
      </c>
      <c r="O9868" t="s">
        <v>33</v>
      </c>
      <c r="P9868" t="s">
        <v>17</v>
      </c>
    </row>
    <row r="9869" spans="1:16">
      <c r="A9869" t="s">
        <v>36468</v>
      </c>
      <c r="B9869" t="s">
        <v>36469</v>
      </c>
      <c r="C9869" t="s">
        <v>37939</v>
      </c>
      <c r="D9869" t="s">
        <v>37769</v>
      </c>
      <c r="E9869" t="s">
        <v>36470</v>
      </c>
      <c r="F9869" t="s">
        <v>10804</v>
      </c>
      <c r="G9869" s="2">
        <v>45503</v>
      </c>
      <c r="H9869" t="s">
        <v>73</v>
      </c>
      <c r="I9869">
        <v>2</v>
      </c>
      <c r="J9869">
        <f t="shared" si="310"/>
        <v>120</v>
      </c>
      <c r="K9869" s="3">
        <v>0</v>
      </c>
      <c r="L9869" s="3">
        <f t="shared" si="311"/>
        <v>240</v>
      </c>
      <c r="M9869">
        <v>240</v>
      </c>
      <c r="N9869" s="3">
        <f>Table2[[#This Row],[Total Cost]]-Table2[[#This Row],[Total Sales]]</f>
        <v>0</v>
      </c>
      <c r="O9869" t="s">
        <v>16</v>
      </c>
      <c r="P9869" t="s">
        <v>17</v>
      </c>
    </row>
    <row r="9870" spans="1:16">
      <c r="A9870" t="s">
        <v>36471</v>
      </c>
      <c r="B9870" t="s">
        <v>36472</v>
      </c>
      <c r="C9870" t="s">
        <v>36990</v>
      </c>
      <c r="D9870" t="s">
        <v>37145</v>
      </c>
      <c r="E9870" t="s">
        <v>36473</v>
      </c>
      <c r="F9870" t="s">
        <v>18502</v>
      </c>
      <c r="G9870" s="2">
        <v>45544</v>
      </c>
      <c r="H9870" t="s">
        <v>56</v>
      </c>
      <c r="I9870">
        <v>4</v>
      </c>
      <c r="J9870">
        <f t="shared" si="310"/>
        <v>90</v>
      </c>
      <c r="K9870" s="3">
        <v>10</v>
      </c>
      <c r="L9870" s="3">
        <f t="shared" si="311"/>
        <v>360</v>
      </c>
      <c r="M9870">
        <v>324</v>
      </c>
      <c r="N9870" s="3">
        <f>Table2[[#This Row],[Total Cost]]-Table2[[#This Row],[Total Sales]]</f>
        <v>36</v>
      </c>
      <c r="O9870" t="s">
        <v>33</v>
      </c>
      <c r="P9870" t="s">
        <v>17</v>
      </c>
    </row>
    <row r="9871" spans="1:16">
      <c r="A9871" t="s">
        <v>36474</v>
      </c>
      <c r="B9871" t="s">
        <v>36475</v>
      </c>
      <c r="C9871" t="s">
        <v>37669</v>
      </c>
      <c r="D9871" t="s">
        <v>37584</v>
      </c>
      <c r="E9871" t="s">
        <v>36476</v>
      </c>
      <c r="F9871" t="s">
        <v>36477</v>
      </c>
      <c r="G9871" s="2">
        <v>45703</v>
      </c>
      <c r="H9871" t="s">
        <v>47</v>
      </c>
      <c r="I9871">
        <v>1</v>
      </c>
      <c r="J9871">
        <f t="shared" si="310"/>
        <v>1200</v>
      </c>
      <c r="K9871" s="3">
        <v>5</v>
      </c>
      <c r="L9871" s="3">
        <f t="shared" si="311"/>
        <v>1200</v>
      </c>
      <c r="M9871">
        <v>1140</v>
      </c>
      <c r="N9871" s="3">
        <f>Table2[[#This Row],[Total Cost]]-Table2[[#This Row],[Total Sales]]</f>
        <v>60</v>
      </c>
      <c r="O9871" t="s">
        <v>90</v>
      </c>
      <c r="P9871" t="s">
        <v>17</v>
      </c>
    </row>
    <row r="9872" spans="1:16">
      <c r="A9872" t="s">
        <v>36478</v>
      </c>
      <c r="B9872" t="s">
        <v>36479</v>
      </c>
      <c r="C9872" t="s">
        <v>37051</v>
      </c>
      <c r="D9872" t="s">
        <v>37955</v>
      </c>
      <c r="E9872" t="s">
        <v>36480</v>
      </c>
      <c r="F9872" t="s">
        <v>33476</v>
      </c>
      <c r="G9872" s="2">
        <v>45548</v>
      </c>
      <c r="H9872" t="s">
        <v>56</v>
      </c>
      <c r="I9872">
        <v>1</v>
      </c>
      <c r="J9872">
        <f t="shared" si="310"/>
        <v>90</v>
      </c>
      <c r="K9872" s="3">
        <v>0</v>
      </c>
      <c r="L9872" s="3">
        <f t="shared" si="311"/>
        <v>90</v>
      </c>
      <c r="M9872">
        <v>90</v>
      </c>
      <c r="N9872" s="3">
        <f>Table2[[#This Row],[Total Cost]]-Table2[[#This Row],[Total Sales]]</f>
        <v>0</v>
      </c>
      <c r="O9872" t="s">
        <v>23</v>
      </c>
      <c r="P9872" t="s">
        <v>78</v>
      </c>
    </row>
    <row r="9873" spans="1:16">
      <c r="A9873" t="s">
        <v>36481</v>
      </c>
      <c r="B9873" t="s">
        <v>29652</v>
      </c>
      <c r="C9873" t="s">
        <v>37970</v>
      </c>
      <c r="D9873" t="s">
        <v>37046</v>
      </c>
      <c r="E9873" t="s">
        <v>36482</v>
      </c>
      <c r="F9873" t="s">
        <v>36483</v>
      </c>
      <c r="G9873" s="2">
        <v>45522</v>
      </c>
      <c r="H9873" t="s">
        <v>42</v>
      </c>
      <c r="I9873">
        <v>1</v>
      </c>
      <c r="J9873">
        <f t="shared" si="310"/>
        <v>200</v>
      </c>
      <c r="K9873" s="3">
        <v>5</v>
      </c>
      <c r="L9873" s="3">
        <f t="shared" si="311"/>
        <v>200</v>
      </c>
      <c r="M9873">
        <v>190</v>
      </c>
      <c r="N9873" s="3">
        <f>Table2[[#This Row],[Total Cost]]-Table2[[#This Row],[Total Sales]]</f>
        <v>10</v>
      </c>
      <c r="O9873" t="s">
        <v>84</v>
      </c>
      <c r="P9873" t="s">
        <v>17</v>
      </c>
    </row>
    <row r="9874" spans="1:16">
      <c r="A9874" t="s">
        <v>36484</v>
      </c>
      <c r="B9874" t="s">
        <v>36485</v>
      </c>
      <c r="C9874" t="s">
        <v>37075</v>
      </c>
      <c r="D9874" t="s">
        <v>37999</v>
      </c>
      <c r="E9874" t="s">
        <v>36486</v>
      </c>
      <c r="F9874" t="s">
        <v>36487</v>
      </c>
      <c r="G9874" s="2">
        <v>45728</v>
      </c>
      <c r="H9874" t="s">
        <v>56</v>
      </c>
      <c r="I9874">
        <v>2</v>
      </c>
      <c r="J9874">
        <f t="shared" si="310"/>
        <v>90</v>
      </c>
      <c r="K9874" s="3">
        <v>0</v>
      </c>
      <c r="L9874" s="3">
        <f t="shared" si="311"/>
        <v>180</v>
      </c>
      <c r="M9874">
        <v>180</v>
      </c>
      <c r="N9874" s="3">
        <f>Table2[[#This Row],[Total Cost]]-Table2[[#This Row],[Total Sales]]</f>
        <v>0</v>
      </c>
      <c r="O9874" t="s">
        <v>23</v>
      </c>
      <c r="P9874" t="s">
        <v>17</v>
      </c>
    </row>
    <row r="9875" spans="1:16">
      <c r="A9875" t="s">
        <v>36488</v>
      </c>
      <c r="B9875" t="s">
        <v>36489</v>
      </c>
      <c r="C9875" t="s">
        <v>37077</v>
      </c>
      <c r="D9875" t="s">
        <v>37923</v>
      </c>
      <c r="E9875" t="s">
        <v>36490</v>
      </c>
      <c r="F9875" t="s">
        <v>36491</v>
      </c>
      <c r="G9875" s="2">
        <v>45668</v>
      </c>
      <c r="H9875" t="s">
        <v>22</v>
      </c>
      <c r="I9875">
        <v>3</v>
      </c>
      <c r="J9875">
        <f t="shared" si="310"/>
        <v>100</v>
      </c>
      <c r="K9875" s="3">
        <v>0</v>
      </c>
      <c r="L9875" s="3">
        <f t="shared" si="311"/>
        <v>300</v>
      </c>
      <c r="M9875">
        <v>300</v>
      </c>
      <c r="N9875" s="3">
        <f>Table2[[#This Row],[Total Cost]]-Table2[[#This Row],[Total Sales]]</f>
        <v>0</v>
      </c>
      <c r="O9875" t="s">
        <v>33</v>
      </c>
      <c r="P9875" t="s">
        <v>17</v>
      </c>
    </row>
    <row r="9876" spans="1:16">
      <c r="A9876" t="s">
        <v>36492</v>
      </c>
      <c r="B9876" t="s">
        <v>36493</v>
      </c>
      <c r="C9876" t="s">
        <v>38088</v>
      </c>
      <c r="D9876" t="s">
        <v>37115</v>
      </c>
      <c r="E9876" t="s">
        <v>36494</v>
      </c>
      <c r="F9876" t="s">
        <v>36495</v>
      </c>
      <c r="G9876" s="2">
        <v>45461</v>
      </c>
      <c r="H9876" t="s">
        <v>83</v>
      </c>
      <c r="I9876">
        <v>3</v>
      </c>
      <c r="J9876">
        <f t="shared" si="310"/>
        <v>150</v>
      </c>
      <c r="K9876" s="3">
        <v>5</v>
      </c>
      <c r="L9876" s="3">
        <f t="shared" si="311"/>
        <v>450</v>
      </c>
      <c r="M9876">
        <v>427.5</v>
      </c>
      <c r="N9876" s="3">
        <f>Table2[[#This Row],[Total Cost]]-Table2[[#This Row],[Total Sales]]</f>
        <v>22.5</v>
      </c>
      <c r="O9876" t="s">
        <v>84</v>
      </c>
      <c r="P9876" t="s">
        <v>17</v>
      </c>
    </row>
    <row r="9877" spans="1:16">
      <c r="A9877" t="s">
        <v>36496</v>
      </c>
      <c r="B9877" t="s">
        <v>4284</v>
      </c>
      <c r="C9877" t="s">
        <v>37051</v>
      </c>
      <c r="D9877" t="s">
        <v>37080</v>
      </c>
      <c r="E9877" t="s">
        <v>36497</v>
      </c>
      <c r="F9877" t="s">
        <v>36498</v>
      </c>
      <c r="G9877" s="2">
        <v>45422</v>
      </c>
      <c r="H9877" t="s">
        <v>56</v>
      </c>
      <c r="I9877">
        <v>4</v>
      </c>
      <c r="J9877">
        <f t="shared" si="310"/>
        <v>90</v>
      </c>
      <c r="K9877" s="3">
        <v>5</v>
      </c>
      <c r="L9877" s="3">
        <f t="shared" si="311"/>
        <v>360</v>
      </c>
      <c r="M9877">
        <v>342</v>
      </c>
      <c r="N9877" s="3">
        <f>Table2[[#This Row],[Total Cost]]-Table2[[#This Row],[Total Sales]]</f>
        <v>18</v>
      </c>
      <c r="O9877" t="s">
        <v>33</v>
      </c>
      <c r="P9877" t="s">
        <v>17</v>
      </c>
    </row>
    <row r="9878" spans="1:16">
      <c r="A9878" t="s">
        <v>36499</v>
      </c>
      <c r="B9878" t="s">
        <v>36500</v>
      </c>
      <c r="C9878" t="s">
        <v>37264</v>
      </c>
      <c r="D9878" t="s">
        <v>37422</v>
      </c>
      <c r="E9878" t="s">
        <v>36501</v>
      </c>
      <c r="F9878" t="s">
        <v>36502</v>
      </c>
      <c r="G9878" s="2">
        <v>45763</v>
      </c>
      <c r="H9878" t="s">
        <v>42</v>
      </c>
      <c r="I9878">
        <v>3</v>
      </c>
      <c r="J9878">
        <f t="shared" si="310"/>
        <v>200</v>
      </c>
      <c r="K9878" s="3">
        <v>0</v>
      </c>
      <c r="L9878" s="3">
        <f t="shared" si="311"/>
        <v>600</v>
      </c>
      <c r="M9878">
        <v>600</v>
      </c>
      <c r="N9878" s="3">
        <f>Table2[[#This Row],[Total Cost]]-Table2[[#This Row],[Total Sales]]</f>
        <v>0</v>
      </c>
      <c r="O9878" t="s">
        <v>23</v>
      </c>
      <c r="P9878" t="s">
        <v>78</v>
      </c>
    </row>
    <row r="9879" spans="1:16">
      <c r="A9879" t="s">
        <v>36503</v>
      </c>
      <c r="B9879" t="s">
        <v>36504</v>
      </c>
      <c r="C9879" t="s">
        <v>37557</v>
      </c>
      <c r="D9879" t="s">
        <v>37362</v>
      </c>
      <c r="E9879" t="s">
        <v>36505</v>
      </c>
      <c r="F9879" t="s">
        <v>36506</v>
      </c>
      <c r="G9879" s="2">
        <v>45428</v>
      </c>
      <c r="H9879" t="s">
        <v>42</v>
      </c>
      <c r="I9879">
        <v>1</v>
      </c>
      <c r="J9879">
        <f t="shared" si="310"/>
        <v>200</v>
      </c>
      <c r="K9879" s="3">
        <v>0</v>
      </c>
      <c r="L9879" s="3">
        <f t="shared" si="311"/>
        <v>200</v>
      </c>
      <c r="M9879">
        <v>200</v>
      </c>
      <c r="N9879" s="3">
        <f>Table2[[#This Row],[Total Cost]]-Table2[[#This Row],[Total Sales]]</f>
        <v>0</v>
      </c>
      <c r="O9879" t="s">
        <v>33</v>
      </c>
      <c r="P9879" t="s">
        <v>17</v>
      </c>
    </row>
    <row r="9880" spans="1:16">
      <c r="A9880" t="s">
        <v>36507</v>
      </c>
      <c r="B9880" t="s">
        <v>36508</v>
      </c>
      <c r="C9880" t="s">
        <v>37330</v>
      </c>
      <c r="D9880" t="s">
        <v>37166</v>
      </c>
      <c r="E9880" t="s">
        <v>2666</v>
      </c>
      <c r="F9880" t="s">
        <v>36509</v>
      </c>
      <c r="G9880" s="2">
        <v>45694</v>
      </c>
      <c r="H9880" t="s">
        <v>73</v>
      </c>
      <c r="I9880">
        <v>2</v>
      </c>
      <c r="J9880">
        <f t="shared" si="310"/>
        <v>120</v>
      </c>
      <c r="K9880" s="3">
        <v>0</v>
      </c>
      <c r="L9880" s="3">
        <f t="shared" si="311"/>
        <v>240</v>
      </c>
      <c r="M9880">
        <v>240</v>
      </c>
      <c r="N9880" s="3">
        <f>Table2[[#This Row],[Total Cost]]-Table2[[#This Row],[Total Sales]]</f>
        <v>0</v>
      </c>
      <c r="O9880" t="s">
        <v>16</v>
      </c>
      <c r="P9880" t="s">
        <v>17</v>
      </c>
    </row>
    <row r="9881" spans="1:16">
      <c r="A9881" t="s">
        <v>36510</v>
      </c>
      <c r="B9881" t="s">
        <v>36511</v>
      </c>
      <c r="C9881" t="s">
        <v>36954</v>
      </c>
      <c r="D9881" t="s">
        <v>37701</v>
      </c>
      <c r="E9881" t="s">
        <v>36512</v>
      </c>
      <c r="F9881" t="s">
        <v>36513</v>
      </c>
      <c r="G9881" s="2">
        <v>45440</v>
      </c>
      <c r="H9881" t="s">
        <v>56</v>
      </c>
      <c r="I9881">
        <v>1</v>
      </c>
      <c r="J9881">
        <f t="shared" si="310"/>
        <v>90</v>
      </c>
      <c r="K9881" s="3">
        <v>10</v>
      </c>
      <c r="L9881" s="3">
        <f t="shared" si="311"/>
        <v>90</v>
      </c>
      <c r="M9881">
        <v>81</v>
      </c>
      <c r="N9881" s="3">
        <f>Table2[[#This Row],[Total Cost]]-Table2[[#This Row],[Total Sales]]</f>
        <v>9</v>
      </c>
      <c r="O9881" t="s">
        <v>23</v>
      </c>
      <c r="P9881" t="s">
        <v>17</v>
      </c>
    </row>
    <row r="9882" spans="1:16">
      <c r="A9882" s="1" t="s">
        <v>36514</v>
      </c>
      <c r="B9882" t="s">
        <v>36515</v>
      </c>
      <c r="C9882" t="s">
        <v>37144</v>
      </c>
      <c r="D9882" t="s">
        <v>37448</v>
      </c>
      <c r="E9882" t="s">
        <v>36516</v>
      </c>
      <c r="F9882" t="s">
        <v>36517</v>
      </c>
      <c r="G9882" s="2">
        <v>45518</v>
      </c>
      <c r="H9882" t="s">
        <v>56</v>
      </c>
      <c r="I9882">
        <v>2</v>
      </c>
      <c r="J9882">
        <f t="shared" si="310"/>
        <v>90</v>
      </c>
      <c r="K9882" s="3">
        <v>0</v>
      </c>
      <c r="L9882" s="3">
        <f t="shared" si="311"/>
        <v>180</v>
      </c>
      <c r="M9882">
        <v>180</v>
      </c>
      <c r="N9882" s="3">
        <f>Table2[[#This Row],[Total Cost]]-Table2[[#This Row],[Total Sales]]</f>
        <v>0</v>
      </c>
      <c r="O9882" t="s">
        <v>84</v>
      </c>
      <c r="P9882" t="s">
        <v>78</v>
      </c>
    </row>
    <row r="9883" spans="1:16">
      <c r="A9883" t="s">
        <v>36518</v>
      </c>
      <c r="B9883" t="s">
        <v>36519</v>
      </c>
      <c r="C9883" t="s">
        <v>36976</v>
      </c>
      <c r="D9883" t="s">
        <v>36959</v>
      </c>
      <c r="E9883" t="s">
        <v>36520</v>
      </c>
      <c r="F9883" t="s">
        <v>36521</v>
      </c>
      <c r="G9883" s="2">
        <v>45451</v>
      </c>
      <c r="H9883" t="s">
        <v>56</v>
      </c>
      <c r="I9883">
        <v>2</v>
      </c>
      <c r="J9883">
        <f t="shared" si="310"/>
        <v>90</v>
      </c>
      <c r="K9883" s="3">
        <v>5</v>
      </c>
      <c r="L9883" s="3">
        <f t="shared" si="311"/>
        <v>180</v>
      </c>
      <c r="M9883">
        <v>171</v>
      </c>
      <c r="N9883" s="3">
        <f>Table2[[#This Row],[Total Cost]]-Table2[[#This Row],[Total Sales]]</f>
        <v>9</v>
      </c>
      <c r="O9883" t="s">
        <v>33</v>
      </c>
      <c r="P9883" t="s">
        <v>17</v>
      </c>
    </row>
    <row r="9884" spans="1:16">
      <c r="A9884" t="s">
        <v>36522</v>
      </c>
      <c r="B9884" t="s">
        <v>36523</v>
      </c>
      <c r="C9884" t="s">
        <v>37133</v>
      </c>
      <c r="D9884" t="s">
        <v>37910</v>
      </c>
      <c r="E9884" t="s">
        <v>36524</v>
      </c>
      <c r="F9884" t="s">
        <v>36525</v>
      </c>
      <c r="G9884" s="2">
        <v>45630</v>
      </c>
      <c r="H9884" t="s">
        <v>56</v>
      </c>
      <c r="I9884">
        <v>4</v>
      </c>
      <c r="J9884">
        <f t="shared" si="310"/>
        <v>90</v>
      </c>
      <c r="K9884" s="3">
        <v>0</v>
      </c>
      <c r="L9884" s="3">
        <f t="shared" si="311"/>
        <v>360</v>
      </c>
      <c r="M9884">
        <v>360</v>
      </c>
      <c r="N9884" s="3">
        <f>Table2[[#This Row],[Total Cost]]-Table2[[#This Row],[Total Sales]]</f>
        <v>0</v>
      </c>
      <c r="O9884" t="s">
        <v>33</v>
      </c>
      <c r="P9884" t="s">
        <v>17</v>
      </c>
    </row>
    <row r="9885" spans="1:16">
      <c r="A9885" t="s">
        <v>36526</v>
      </c>
      <c r="B9885" t="s">
        <v>36527</v>
      </c>
      <c r="C9885" t="s">
        <v>37164</v>
      </c>
      <c r="D9885" t="s">
        <v>37647</v>
      </c>
      <c r="E9885" t="s">
        <v>36528</v>
      </c>
      <c r="F9885" t="s">
        <v>36529</v>
      </c>
      <c r="G9885" s="2">
        <v>45686</v>
      </c>
      <c r="H9885" t="s">
        <v>15</v>
      </c>
      <c r="I9885">
        <v>4</v>
      </c>
      <c r="J9885">
        <f t="shared" si="310"/>
        <v>800</v>
      </c>
      <c r="K9885" s="3">
        <v>5</v>
      </c>
      <c r="L9885" s="3">
        <f t="shared" si="311"/>
        <v>3200</v>
      </c>
      <c r="M9885">
        <v>3040</v>
      </c>
      <c r="N9885" s="3">
        <f>Table2[[#This Row],[Total Cost]]-Table2[[#This Row],[Total Sales]]</f>
        <v>160</v>
      </c>
      <c r="O9885" t="s">
        <v>84</v>
      </c>
      <c r="P9885" t="s">
        <v>17</v>
      </c>
    </row>
    <row r="9886" spans="1:16">
      <c r="A9886" t="s">
        <v>36530</v>
      </c>
      <c r="B9886" t="s">
        <v>36531</v>
      </c>
      <c r="C9886" t="s">
        <v>37093</v>
      </c>
      <c r="D9886" t="s">
        <v>37105</v>
      </c>
      <c r="E9886" t="s">
        <v>36532</v>
      </c>
      <c r="F9886" t="s">
        <v>3401</v>
      </c>
      <c r="G9886" s="2">
        <v>45446</v>
      </c>
      <c r="H9886" t="s">
        <v>56</v>
      </c>
      <c r="I9886">
        <v>3</v>
      </c>
      <c r="J9886">
        <f t="shared" si="310"/>
        <v>90</v>
      </c>
      <c r="K9886" s="3">
        <v>0</v>
      </c>
      <c r="L9886" s="3">
        <f t="shared" si="311"/>
        <v>270</v>
      </c>
      <c r="M9886">
        <v>270</v>
      </c>
      <c r="N9886" s="3">
        <f>Table2[[#This Row],[Total Cost]]-Table2[[#This Row],[Total Sales]]</f>
        <v>0</v>
      </c>
      <c r="O9886" t="s">
        <v>84</v>
      </c>
      <c r="P9886" t="s">
        <v>17</v>
      </c>
    </row>
    <row r="9887" spans="1:16">
      <c r="A9887" t="s">
        <v>36533</v>
      </c>
      <c r="B9887" t="s">
        <v>36534</v>
      </c>
      <c r="C9887" t="s">
        <v>37627</v>
      </c>
      <c r="D9887" t="s">
        <v>38212</v>
      </c>
      <c r="E9887" t="s">
        <v>36535</v>
      </c>
      <c r="F9887" t="s">
        <v>27234</v>
      </c>
      <c r="G9887" s="2">
        <v>45543</v>
      </c>
      <c r="H9887" t="s">
        <v>15</v>
      </c>
      <c r="I9887">
        <v>1</v>
      </c>
      <c r="J9887">
        <f t="shared" si="310"/>
        <v>800</v>
      </c>
      <c r="K9887" s="3">
        <v>0</v>
      </c>
      <c r="L9887" s="3">
        <f t="shared" si="311"/>
        <v>800</v>
      </c>
      <c r="M9887">
        <v>800</v>
      </c>
      <c r="N9887" s="3">
        <f>Table2[[#This Row],[Total Cost]]-Table2[[#This Row],[Total Sales]]</f>
        <v>0</v>
      </c>
      <c r="O9887" t="s">
        <v>90</v>
      </c>
      <c r="P9887" t="s">
        <v>17</v>
      </c>
    </row>
    <row r="9888" spans="1:16">
      <c r="A9888" t="s">
        <v>36536</v>
      </c>
      <c r="B9888" t="s">
        <v>36537</v>
      </c>
      <c r="C9888" t="s">
        <v>37383</v>
      </c>
      <c r="D9888" t="s">
        <v>37647</v>
      </c>
      <c r="E9888" t="s">
        <v>36538</v>
      </c>
      <c r="F9888" t="s">
        <v>36539</v>
      </c>
      <c r="G9888" s="2">
        <v>45408</v>
      </c>
      <c r="H9888" t="s">
        <v>47</v>
      </c>
      <c r="I9888">
        <v>1</v>
      </c>
      <c r="J9888">
        <f t="shared" si="310"/>
        <v>1200</v>
      </c>
      <c r="K9888" s="3">
        <v>10</v>
      </c>
      <c r="L9888" s="3">
        <f t="shared" si="311"/>
        <v>1200</v>
      </c>
      <c r="M9888">
        <v>1080</v>
      </c>
      <c r="N9888" s="3">
        <f>Table2[[#This Row],[Total Cost]]-Table2[[#This Row],[Total Sales]]</f>
        <v>120</v>
      </c>
      <c r="O9888" t="s">
        <v>90</v>
      </c>
      <c r="P9888" t="s">
        <v>17</v>
      </c>
    </row>
    <row r="9889" spans="1:16">
      <c r="A9889" t="s">
        <v>36540</v>
      </c>
      <c r="B9889" t="s">
        <v>36541</v>
      </c>
      <c r="C9889" t="s">
        <v>36984</v>
      </c>
      <c r="D9889" t="s">
        <v>37405</v>
      </c>
      <c r="E9889" t="s">
        <v>36542</v>
      </c>
      <c r="F9889" t="s">
        <v>36543</v>
      </c>
      <c r="G9889" s="2">
        <v>45764</v>
      </c>
      <c r="H9889" t="s">
        <v>42</v>
      </c>
      <c r="I9889">
        <v>2</v>
      </c>
      <c r="J9889">
        <f t="shared" si="310"/>
        <v>200</v>
      </c>
      <c r="K9889" s="3">
        <v>0</v>
      </c>
      <c r="L9889" s="3">
        <f t="shared" si="311"/>
        <v>400</v>
      </c>
      <c r="M9889">
        <v>400</v>
      </c>
      <c r="N9889" s="3">
        <f>Table2[[#This Row],[Total Cost]]-Table2[[#This Row],[Total Sales]]</f>
        <v>0</v>
      </c>
      <c r="O9889" t="s">
        <v>23</v>
      </c>
      <c r="P9889" t="s">
        <v>17</v>
      </c>
    </row>
    <row r="9890" spans="1:16">
      <c r="A9890" t="s">
        <v>36544</v>
      </c>
      <c r="B9890" t="s">
        <v>36545</v>
      </c>
      <c r="C9890" t="s">
        <v>38006</v>
      </c>
      <c r="D9890" t="s">
        <v>37022</v>
      </c>
      <c r="E9890" t="s">
        <v>36546</v>
      </c>
      <c r="F9890" t="s">
        <v>36547</v>
      </c>
      <c r="G9890" s="2">
        <v>45641</v>
      </c>
      <c r="H9890" t="s">
        <v>89</v>
      </c>
      <c r="I9890">
        <v>4</v>
      </c>
      <c r="J9890">
        <f t="shared" si="310"/>
        <v>50</v>
      </c>
      <c r="K9890" s="3">
        <v>0</v>
      </c>
      <c r="L9890" s="3">
        <f t="shared" si="311"/>
        <v>200</v>
      </c>
      <c r="M9890">
        <v>200</v>
      </c>
      <c r="N9890" s="3">
        <f>Table2[[#This Row],[Total Cost]]-Table2[[#This Row],[Total Sales]]</f>
        <v>0</v>
      </c>
      <c r="O9890" t="s">
        <v>84</v>
      </c>
      <c r="P9890" t="s">
        <v>78</v>
      </c>
    </row>
    <row r="9891" spans="1:16">
      <c r="A9891" t="s">
        <v>36548</v>
      </c>
      <c r="B9891" t="s">
        <v>36549</v>
      </c>
      <c r="C9891" t="s">
        <v>36954</v>
      </c>
      <c r="D9891" t="s">
        <v>38364</v>
      </c>
      <c r="E9891" t="s">
        <v>36550</v>
      </c>
      <c r="F9891" t="s">
        <v>36551</v>
      </c>
      <c r="G9891" s="2">
        <v>45466</v>
      </c>
      <c r="H9891" t="s">
        <v>15</v>
      </c>
      <c r="I9891">
        <v>1</v>
      </c>
      <c r="J9891">
        <f t="shared" si="310"/>
        <v>800</v>
      </c>
      <c r="K9891" s="3">
        <v>0</v>
      </c>
      <c r="L9891" s="3">
        <f t="shared" si="311"/>
        <v>800</v>
      </c>
      <c r="M9891">
        <v>800</v>
      </c>
      <c r="N9891" s="3">
        <f>Table2[[#This Row],[Total Cost]]-Table2[[#This Row],[Total Sales]]</f>
        <v>0</v>
      </c>
      <c r="O9891" t="s">
        <v>33</v>
      </c>
      <c r="P9891" t="s">
        <v>78</v>
      </c>
    </row>
    <row r="9892" spans="1:16">
      <c r="A9892" t="s">
        <v>36552</v>
      </c>
      <c r="B9892" t="s">
        <v>36553</v>
      </c>
      <c r="C9892" t="s">
        <v>37010</v>
      </c>
      <c r="D9892" t="s">
        <v>37936</v>
      </c>
      <c r="E9892" t="s">
        <v>36554</v>
      </c>
      <c r="F9892" t="s">
        <v>35439</v>
      </c>
      <c r="G9892" s="2">
        <v>45642</v>
      </c>
      <c r="H9892" t="s">
        <v>73</v>
      </c>
      <c r="I9892">
        <v>2</v>
      </c>
      <c r="J9892">
        <f t="shared" si="310"/>
        <v>120</v>
      </c>
      <c r="K9892" s="3">
        <v>0</v>
      </c>
      <c r="L9892" s="3">
        <f t="shared" si="311"/>
        <v>240</v>
      </c>
      <c r="M9892">
        <v>240</v>
      </c>
      <c r="N9892" s="3">
        <f>Table2[[#This Row],[Total Cost]]-Table2[[#This Row],[Total Sales]]</f>
        <v>0</v>
      </c>
      <c r="O9892" t="s">
        <v>84</v>
      </c>
      <c r="P9892" t="s">
        <v>17</v>
      </c>
    </row>
    <row r="9893" spans="1:16">
      <c r="A9893" t="s">
        <v>36555</v>
      </c>
      <c r="B9893" t="s">
        <v>36556</v>
      </c>
      <c r="C9893" t="s">
        <v>38043</v>
      </c>
      <c r="D9893" t="s">
        <v>37339</v>
      </c>
      <c r="E9893" t="s">
        <v>36557</v>
      </c>
      <c r="F9893" t="s">
        <v>36558</v>
      </c>
      <c r="G9893" s="2">
        <v>45438</v>
      </c>
      <c r="H9893" t="s">
        <v>47</v>
      </c>
      <c r="I9893">
        <v>3</v>
      </c>
      <c r="J9893">
        <f t="shared" si="310"/>
        <v>1200</v>
      </c>
      <c r="K9893" s="3">
        <v>15</v>
      </c>
      <c r="L9893" s="3">
        <f t="shared" si="311"/>
        <v>3600</v>
      </c>
      <c r="M9893">
        <v>3060</v>
      </c>
      <c r="N9893" s="3">
        <f>Table2[[#This Row],[Total Cost]]-Table2[[#This Row],[Total Sales]]</f>
        <v>540</v>
      </c>
      <c r="O9893" t="s">
        <v>33</v>
      </c>
      <c r="P9893" t="s">
        <v>17</v>
      </c>
    </row>
    <row r="9894" spans="1:16">
      <c r="A9894" t="s">
        <v>36559</v>
      </c>
      <c r="B9894" t="s">
        <v>36560</v>
      </c>
      <c r="C9894" t="s">
        <v>37137</v>
      </c>
      <c r="D9894" t="s">
        <v>37460</v>
      </c>
      <c r="E9894" t="s">
        <v>36561</v>
      </c>
      <c r="F9894" t="s">
        <v>36562</v>
      </c>
      <c r="G9894" s="2">
        <v>45591</v>
      </c>
      <c r="H9894" t="s">
        <v>28</v>
      </c>
      <c r="I9894">
        <v>1</v>
      </c>
      <c r="J9894">
        <f t="shared" si="310"/>
        <v>300</v>
      </c>
      <c r="K9894" s="3">
        <v>0</v>
      </c>
      <c r="L9894" s="3">
        <f t="shared" si="311"/>
        <v>300</v>
      </c>
      <c r="M9894">
        <v>300</v>
      </c>
      <c r="N9894" s="3">
        <f>Table2[[#This Row],[Total Cost]]-Table2[[#This Row],[Total Sales]]</f>
        <v>0</v>
      </c>
      <c r="O9894" t="s">
        <v>23</v>
      </c>
      <c r="P9894" t="s">
        <v>17</v>
      </c>
    </row>
    <row r="9895" spans="1:16">
      <c r="A9895" t="s">
        <v>36563</v>
      </c>
      <c r="B9895" t="s">
        <v>36564</v>
      </c>
      <c r="C9895" t="s">
        <v>37321</v>
      </c>
      <c r="D9895" t="s">
        <v>37055</v>
      </c>
      <c r="E9895" t="s">
        <v>36565</v>
      </c>
      <c r="F9895" t="s">
        <v>16791</v>
      </c>
      <c r="G9895" s="2">
        <v>45431</v>
      </c>
      <c r="H9895" t="s">
        <v>47</v>
      </c>
      <c r="I9895">
        <v>2</v>
      </c>
      <c r="J9895">
        <f t="shared" si="310"/>
        <v>1200</v>
      </c>
      <c r="K9895" s="3">
        <v>0</v>
      </c>
      <c r="L9895" s="3">
        <f t="shared" si="311"/>
        <v>2400</v>
      </c>
      <c r="M9895">
        <v>2400</v>
      </c>
      <c r="N9895" s="3">
        <f>Table2[[#This Row],[Total Cost]]-Table2[[#This Row],[Total Sales]]</f>
        <v>0</v>
      </c>
      <c r="O9895" t="s">
        <v>16</v>
      </c>
      <c r="P9895" t="s">
        <v>17</v>
      </c>
    </row>
    <row r="9896" spans="1:16">
      <c r="A9896" t="s">
        <v>36566</v>
      </c>
      <c r="B9896" t="s">
        <v>36567</v>
      </c>
      <c r="C9896" t="s">
        <v>36950</v>
      </c>
      <c r="D9896" t="s">
        <v>37700</v>
      </c>
      <c r="E9896" t="s">
        <v>36568</v>
      </c>
      <c r="F9896" t="s">
        <v>36569</v>
      </c>
      <c r="G9896" s="2">
        <v>45704</v>
      </c>
      <c r="H9896" t="s">
        <v>83</v>
      </c>
      <c r="I9896">
        <v>2</v>
      </c>
      <c r="J9896">
        <f t="shared" si="310"/>
        <v>150</v>
      </c>
      <c r="K9896" s="3">
        <v>0</v>
      </c>
      <c r="L9896" s="3">
        <f t="shared" si="311"/>
        <v>300</v>
      </c>
      <c r="M9896">
        <v>300</v>
      </c>
      <c r="N9896" s="3">
        <f>Table2[[#This Row],[Total Cost]]-Table2[[#This Row],[Total Sales]]</f>
        <v>0</v>
      </c>
      <c r="O9896" t="s">
        <v>84</v>
      </c>
      <c r="P9896" t="s">
        <v>17</v>
      </c>
    </row>
    <row r="9897" spans="1:16">
      <c r="A9897" t="s">
        <v>36570</v>
      </c>
      <c r="B9897" t="s">
        <v>36571</v>
      </c>
      <c r="C9897" t="s">
        <v>37153</v>
      </c>
      <c r="D9897" t="s">
        <v>37820</v>
      </c>
      <c r="E9897" t="s">
        <v>36572</v>
      </c>
      <c r="F9897" t="s">
        <v>36573</v>
      </c>
      <c r="G9897" s="2">
        <v>45538</v>
      </c>
      <c r="H9897" t="s">
        <v>89</v>
      </c>
      <c r="I9897">
        <v>3</v>
      </c>
      <c r="J9897">
        <f t="shared" si="310"/>
        <v>50</v>
      </c>
      <c r="K9897" s="3">
        <v>15</v>
      </c>
      <c r="L9897" s="3">
        <f t="shared" si="311"/>
        <v>150</v>
      </c>
      <c r="M9897">
        <v>127.5</v>
      </c>
      <c r="N9897" s="3">
        <f>Table2[[#This Row],[Total Cost]]-Table2[[#This Row],[Total Sales]]</f>
        <v>22.5</v>
      </c>
      <c r="O9897" t="s">
        <v>84</v>
      </c>
      <c r="P9897" t="s">
        <v>17</v>
      </c>
    </row>
    <row r="9898" spans="1:16">
      <c r="A9898" t="s">
        <v>36574</v>
      </c>
      <c r="B9898" t="s">
        <v>36575</v>
      </c>
      <c r="C9898" t="s">
        <v>37099</v>
      </c>
      <c r="D9898" t="s">
        <v>37621</v>
      </c>
      <c r="E9898" t="s">
        <v>36576</v>
      </c>
      <c r="F9898" t="s">
        <v>36577</v>
      </c>
      <c r="G9898" s="2">
        <v>45420</v>
      </c>
      <c r="H9898" t="s">
        <v>56</v>
      </c>
      <c r="I9898">
        <v>1</v>
      </c>
      <c r="J9898">
        <f t="shared" si="310"/>
        <v>90</v>
      </c>
      <c r="K9898" s="3">
        <v>0</v>
      </c>
      <c r="L9898" s="3">
        <f t="shared" si="311"/>
        <v>90</v>
      </c>
      <c r="M9898">
        <v>90</v>
      </c>
      <c r="N9898" s="3">
        <f>Table2[[#This Row],[Total Cost]]-Table2[[#This Row],[Total Sales]]</f>
        <v>0</v>
      </c>
      <c r="O9898" t="s">
        <v>33</v>
      </c>
      <c r="P9898" t="s">
        <v>17</v>
      </c>
    </row>
    <row r="9899" spans="1:16">
      <c r="A9899" t="s">
        <v>36578</v>
      </c>
      <c r="B9899" t="s">
        <v>36579</v>
      </c>
      <c r="C9899" t="s">
        <v>37248</v>
      </c>
      <c r="D9899" t="s">
        <v>37839</v>
      </c>
      <c r="E9899" t="s">
        <v>36580</v>
      </c>
      <c r="F9899" t="s">
        <v>36581</v>
      </c>
      <c r="G9899" s="2">
        <v>45576</v>
      </c>
      <c r="H9899" t="s">
        <v>56</v>
      </c>
      <c r="I9899">
        <v>3</v>
      </c>
      <c r="J9899">
        <f t="shared" si="310"/>
        <v>90</v>
      </c>
      <c r="K9899" s="3">
        <v>5</v>
      </c>
      <c r="L9899" s="3">
        <f t="shared" si="311"/>
        <v>270</v>
      </c>
      <c r="M9899">
        <v>256.5</v>
      </c>
      <c r="N9899" s="3">
        <f>Table2[[#This Row],[Total Cost]]-Table2[[#This Row],[Total Sales]]</f>
        <v>13.5</v>
      </c>
      <c r="O9899" t="s">
        <v>23</v>
      </c>
      <c r="P9899" t="s">
        <v>17</v>
      </c>
    </row>
    <row r="9900" spans="1:16">
      <c r="A9900" t="s">
        <v>36582</v>
      </c>
      <c r="B9900" t="s">
        <v>36583</v>
      </c>
      <c r="C9900" t="s">
        <v>36960</v>
      </c>
      <c r="D9900" t="s">
        <v>37230</v>
      </c>
      <c r="E9900" t="s">
        <v>36584</v>
      </c>
      <c r="F9900" t="s">
        <v>36585</v>
      </c>
      <c r="G9900" s="2">
        <v>45554</v>
      </c>
      <c r="H9900" t="s">
        <v>42</v>
      </c>
      <c r="I9900">
        <v>2</v>
      </c>
      <c r="J9900">
        <f t="shared" si="310"/>
        <v>200</v>
      </c>
      <c r="K9900" s="3">
        <v>0</v>
      </c>
      <c r="L9900" s="3">
        <f t="shared" si="311"/>
        <v>400</v>
      </c>
      <c r="M9900">
        <v>400</v>
      </c>
      <c r="N9900" s="3">
        <f>Table2[[#This Row],[Total Cost]]-Table2[[#This Row],[Total Sales]]</f>
        <v>0</v>
      </c>
      <c r="O9900" t="s">
        <v>16</v>
      </c>
      <c r="P9900" t="s">
        <v>17</v>
      </c>
    </row>
    <row r="9901" spans="1:16">
      <c r="A9901" t="s">
        <v>36586</v>
      </c>
      <c r="B9901" t="s">
        <v>36587</v>
      </c>
      <c r="C9901" t="s">
        <v>37224</v>
      </c>
      <c r="D9901" t="s">
        <v>37198</v>
      </c>
      <c r="E9901" t="s">
        <v>36588</v>
      </c>
      <c r="F9901" t="s">
        <v>36589</v>
      </c>
      <c r="G9901" s="2">
        <v>45587</v>
      </c>
      <c r="H9901" t="s">
        <v>22</v>
      </c>
      <c r="I9901">
        <v>1</v>
      </c>
      <c r="J9901">
        <f t="shared" si="310"/>
        <v>100</v>
      </c>
      <c r="K9901" s="3">
        <v>5</v>
      </c>
      <c r="L9901" s="3">
        <f t="shared" si="311"/>
        <v>100</v>
      </c>
      <c r="M9901">
        <v>95</v>
      </c>
      <c r="N9901" s="3">
        <f>Table2[[#This Row],[Total Cost]]-Table2[[#This Row],[Total Sales]]</f>
        <v>5</v>
      </c>
      <c r="O9901" t="s">
        <v>16</v>
      </c>
      <c r="P9901" t="s">
        <v>78</v>
      </c>
    </row>
    <row r="9902" spans="1:16">
      <c r="A9902" t="s">
        <v>36590</v>
      </c>
      <c r="B9902" t="s">
        <v>36591</v>
      </c>
      <c r="C9902" t="s">
        <v>37158</v>
      </c>
      <c r="D9902" t="s">
        <v>36995</v>
      </c>
      <c r="E9902" t="s">
        <v>36592</v>
      </c>
      <c r="F9902" t="s">
        <v>36593</v>
      </c>
      <c r="G9902" s="2">
        <v>45656</v>
      </c>
      <c r="H9902" t="s">
        <v>56</v>
      </c>
      <c r="I9902">
        <v>3</v>
      </c>
      <c r="J9902">
        <f t="shared" si="310"/>
        <v>90</v>
      </c>
      <c r="K9902" s="3">
        <v>5</v>
      </c>
      <c r="L9902" s="3">
        <f t="shared" si="311"/>
        <v>270</v>
      </c>
      <c r="M9902">
        <v>256.5</v>
      </c>
      <c r="N9902" s="3">
        <f>Table2[[#This Row],[Total Cost]]-Table2[[#This Row],[Total Sales]]</f>
        <v>13.5</v>
      </c>
      <c r="O9902" t="s">
        <v>16</v>
      </c>
      <c r="P9902" t="s">
        <v>17</v>
      </c>
    </row>
    <row r="9903" spans="1:16">
      <c r="A9903" t="s">
        <v>36594</v>
      </c>
      <c r="B9903" t="s">
        <v>36595</v>
      </c>
      <c r="C9903" t="s">
        <v>37010</v>
      </c>
      <c r="D9903" t="s">
        <v>37547</v>
      </c>
      <c r="E9903" t="s">
        <v>36596</v>
      </c>
      <c r="F9903" t="s">
        <v>6730</v>
      </c>
      <c r="G9903" s="2">
        <v>45525</v>
      </c>
      <c r="H9903" t="s">
        <v>89</v>
      </c>
      <c r="I9903">
        <v>4</v>
      </c>
      <c r="J9903">
        <f t="shared" si="310"/>
        <v>50</v>
      </c>
      <c r="K9903" s="3">
        <v>0</v>
      </c>
      <c r="L9903" s="3">
        <f t="shared" si="311"/>
        <v>200</v>
      </c>
      <c r="M9903">
        <v>200</v>
      </c>
      <c r="N9903" s="3">
        <f>Table2[[#This Row],[Total Cost]]-Table2[[#This Row],[Total Sales]]</f>
        <v>0</v>
      </c>
      <c r="O9903" t="s">
        <v>23</v>
      </c>
      <c r="P9903" t="s">
        <v>17</v>
      </c>
    </row>
    <row r="9904" spans="1:16">
      <c r="A9904" t="s">
        <v>36597</v>
      </c>
      <c r="B9904" t="s">
        <v>36598</v>
      </c>
      <c r="C9904" t="s">
        <v>37158</v>
      </c>
      <c r="D9904" t="s">
        <v>37159</v>
      </c>
      <c r="E9904" t="s">
        <v>36599</v>
      </c>
      <c r="F9904" t="s">
        <v>36600</v>
      </c>
      <c r="G9904" s="2">
        <v>45702</v>
      </c>
      <c r="H9904" t="s">
        <v>15</v>
      </c>
      <c r="I9904">
        <v>2</v>
      </c>
      <c r="J9904">
        <f t="shared" si="310"/>
        <v>800</v>
      </c>
      <c r="K9904" s="3">
        <v>0</v>
      </c>
      <c r="L9904" s="3">
        <f t="shared" si="311"/>
        <v>1600</v>
      </c>
      <c r="M9904">
        <v>1600</v>
      </c>
      <c r="N9904" s="3">
        <f>Table2[[#This Row],[Total Cost]]-Table2[[#This Row],[Total Sales]]</f>
        <v>0</v>
      </c>
      <c r="O9904" t="s">
        <v>84</v>
      </c>
      <c r="P9904" t="s">
        <v>17</v>
      </c>
    </row>
    <row r="9905" spans="1:16">
      <c r="A9905" t="s">
        <v>36601</v>
      </c>
      <c r="B9905" t="s">
        <v>36602</v>
      </c>
      <c r="C9905" t="s">
        <v>37303</v>
      </c>
      <c r="D9905" t="s">
        <v>37411</v>
      </c>
      <c r="E9905" t="s">
        <v>36603</v>
      </c>
      <c r="F9905" t="s">
        <v>36604</v>
      </c>
      <c r="G9905" s="2">
        <v>45626</v>
      </c>
      <c r="H9905" t="s">
        <v>89</v>
      </c>
      <c r="I9905">
        <v>4</v>
      </c>
      <c r="J9905">
        <f t="shared" si="310"/>
        <v>50</v>
      </c>
      <c r="K9905" s="3">
        <v>0</v>
      </c>
      <c r="L9905" s="3">
        <f t="shared" si="311"/>
        <v>200</v>
      </c>
      <c r="M9905">
        <v>200</v>
      </c>
      <c r="N9905" s="3">
        <f>Table2[[#This Row],[Total Cost]]-Table2[[#This Row],[Total Sales]]</f>
        <v>0</v>
      </c>
      <c r="O9905" t="s">
        <v>90</v>
      </c>
      <c r="P9905" t="s">
        <v>78</v>
      </c>
    </row>
    <row r="9906" spans="1:16">
      <c r="A9906" t="s">
        <v>36605</v>
      </c>
      <c r="B9906" t="s">
        <v>36606</v>
      </c>
      <c r="C9906" t="s">
        <v>36953</v>
      </c>
      <c r="D9906" t="s">
        <v>36983</v>
      </c>
      <c r="E9906" t="s">
        <v>36607</v>
      </c>
      <c r="F9906" t="s">
        <v>36608</v>
      </c>
      <c r="G9906" s="2">
        <v>45658</v>
      </c>
      <c r="H9906" t="s">
        <v>56</v>
      </c>
      <c r="I9906">
        <v>4</v>
      </c>
      <c r="J9906">
        <f t="shared" si="310"/>
        <v>90</v>
      </c>
      <c r="K9906" s="3">
        <v>0</v>
      </c>
      <c r="L9906" s="3">
        <f t="shared" si="311"/>
        <v>360</v>
      </c>
      <c r="M9906">
        <v>360</v>
      </c>
      <c r="N9906" s="3">
        <f>Table2[[#This Row],[Total Cost]]-Table2[[#This Row],[Total Sales]]</f>
        <v>0</v>
      </c>
      <c r="O9906" t="s">
        <v>90</v>
      </c>
      <c r="P9906" t="s">
        <v>17</v>
      </c>
    </row>
    <row r="9907" spans="1:16">
      <c r="A9907" t="s">
        <v>36609</v>
      </c>
      <c r="B9907" t="s">
        <v>36610</v>
      </c>
      <c r="C9907" t="s">
        <v>37878</v>
      </c>
      <c r="D9907" t="s">
        <v>37034</v>
      </c>
      <c r="E9907" t="s">
        <v>36611</v>
      </c>
      <c r="F9907" t="s">
        <v>11465</v>
      </c>
      <c r="G9907" s="2">
        <v>45412</v>
      </c>
      <c r="H9907" t="s">
        <v>15</v>
      </c>
      <c r="I9907">
        <v>1</v>
      </c>
      <c r="J9907">
        <f t="shared" si="310"/>
        <v>800</v>
      </c>
      <c r="K9907" s="3">
        <v>0</v>
      </c>
      <c r="L9907" s="3">
        <f t="shared" si="311"/>
        <v>800</v>
      </c>
      <c r="M9907">
        <v>800</v>
      </c>
      <c r="N9907" s="3">
        <f>Table2[[#This Row],[Total Cost]]-Table2[[#This Row],[Total Sales]]</f>
        <v>0</v>
      </c>
      <c r="O9907" t="s">
        <v>84</v>
      </c>
      <c r="P9907" t="s">
        <v>17</v>
      </c>
    </row>
    <row r="9908" spans="1:16">
      <c r="A9908" t="s">
        <v>36612</v>
      </c>
      <c r="B9908" t="s">
        <v>36613</v>
      </c>
      <c r="C9908" t="s">
        <v>37109</v>
      </c>
      <c r="D9908" t="s">
        <v>37919</v>
      </c>
      <c r="E9908" t="s">
        <v>36614</v>
      </c>
      <c r="F9908" t="s">
        <v>36615</v>
      </c>
      <c r="G9908" s="2">
        <v>45667</v>
      </c>
      <c r="H9908" t="s">
        <v>73</v>
      </c>
      <c r="I9908">
        <v>1</v>
      </c>
      <c r="J9908">
        <f t="shared" si="310"/>
        <v>120</v>
      </c>
      <c r="K9908" s="3">
        <v>15</v>
      </c>
      <c r="L9908" s="3">
        <f t="shared" si="311"/>
        <v>120</v>
      </c>
      <c r="M9908">
        <v>102</v>
      </c>
      <c r="N9908" s="3">
        <f>Table2[[#This Row],[Total Cost]]-Table2[[#This Row],[Total Sales]]</f>
        <v>18</v>
      </c>
      <c r="O9908" t="s">
        <v>84</v>
      </c>
      <c r="P9908" t="s">
        <v>17</v>
      </c>
    </row>
    <row r="9909" spans="1:16">
      <c r="A9909" t="s">
        <v>36616</v>
      </c>
      <c r="B9909" t="s">
        <v>36617</v>
      </c>
      <c r="C9909" t="s">
        <v>37249</v>
      </c>
      <c r="D9909" t="s">
        <v>37094</v>
      </c>
      <c r="E9909" t="s">
        <v>36618</v>
      </c>
      <c r="F9909" t="s">
        <v>4167</v>
      </c>
      <c r="G9909" s="2">
        <v>45495</v>
      </c>
      <c r="H9909" t="s">
        <v>22</v>
      </c>
      <c r="I9909">
        <v>3</v>
      </c>
      <c r="J9909">
        <f t="shared" si="310"/>
        <v>100</v>
      </c>
      <c r="K9909" s="3">
        <v>0</v>
      </c>
      <c r="L9909" s="3">
        <f t="shared" si="311"/>
        <v>300</v>
      </c>
      <c r="M9909">
        <v>300</v>
      </c>
      <c r="N9909" s="3">
        <f>Table2[[#This Row],[Total Cost]]-Table2[[#This Row],[Total Sales]]</f>
        <v>0</v>
      </c>
      <c r="O9909" t="s">
        <v>16</v>
      </c>
      <c r="P9909" t="s">
        <v>78</v>
      </c>
    </row>
    <row r="9910" spans="1:16">
      <c r="A9910" t="s">
        <v>36619</v>
      </c>
      <c r="B9910" t="s">
        <v>36620</v>
      </c>
      <c r="C9910" t="s">
        <v>37223</v>
      </c>
      <c r="D9910" t="s">
        <v>38271</v>
      </c>
      <c r="E9910" t="s">
        <v>36621</v>
      </c>
      <c r="F9910" t="s">
        <v>15784</v>
      </c>
      <c r="G9910" s="2">
        <v>45555</v>
      </c>
      <c r="H9910" t="s">
        <v>83</v>
      </c>
      <c r="I9910">
        <v>4</v>
      </c>
      <c r="J9910">
        <f t="shared" si="310"/>
        <v>150</v>
      </c>
      <c r="K9910" s="3">
        <v>0</v>
      </c>
      <c r="L9910" s="3">
        <f t="shared" si="311"/>
        <v>600</v>
      </c>
      <c r="M9910">
        <v>600</v>
      </c>
      <c r="N9910" s="3">
        <f>Table2[[#This Row],[Total Cost]]-Table2[[#This Row],[Total Sales]]</f>
        <v>0</v>
      </c>
      <c r="O9910" t="s">
        <v>84</v>
      </c>
      <c r="P9910" t="s">
        <v>17</v>
      </c>
    </row>
    <row r="9911" spans="1:16">
      <c r="A9911" t="s">
        <v>36622</v>
      </c>
      <c r="B9911" t="s">
        <v>36623</v>
      </c>
      <c r="C9911" t="s">
        <v>37685</v>
      </c>
      <c r="D9911" t="s">
        <v>37198</v>
      </c>
      <c r="E9911" t="s">
        <v>36624</v>
      </c>
      <c r="F9911" t="s">
        <v>36625</v>
      </c>
      <c r="G9911" s="2">
        <v>45453</v>
      </c>
      <c r="H9911" t="s">
        <v>22</v>
      </c>
      <c r="I9911">
        <v>1</v>
      </c>
      <c r="J9911">
        <f t="shared" si="310"/>
        <v>100</v>
      </c>
      <c r="K9911" s="3">
        <v>0</v>
      </c>
      <c r="L9911" s="3">
        <f t="shared" si="311"/>
        <v>100</v>
      </c>
      <c r="M9911">
        <v>100</v>
      </c>
      <c r="N9911" s="3">
        <f>Table2[[#This Row],[Total Cost]]-Table2[[#This Row],[Total Sales]]</f>
        <v>0</v>
      </c>
      <c r="O9911" t="s">
        <v>84</v>
      </c>
      <c r="P9911" t="s">
        <v>17</v>
      </c>
    </row>
    <row r="9912" spans="1:16">
      <c r="A9912" s="1" t="s">
        <v>36626</v>
      </c>
      <c r="B9912" t="s">
        <v>36627</v>
      </c>
      <c r="C9912" t="s">
        <v>38341</v>
      </c>
      <c r="D9912" t="s">
        <v>37272</v>
      </c>
      <c r="E9912" t="s">
        <v>36628</v>
      </c>
      <c r="F9912" t="s">
        <v>36629</v>
      </c>
      <c r="G9912" s="2">
        <v>45498</v>
      </c>
      <c r="H9912" t="s">
        <v>83</v>
      </c>
      <c r="I9912">
        <v>4</v>
      </c>
      <c r="J9912">
        <f t="shared" si="310"/>
        <v>150</v>
      </c>
      <c r="K9912" s="3">
        <v>10</v>
      </c>
      <c r="L9912" s="3">
        <f t="shared" si="311"/>
        <v>600</v>
      </c>
      <c r="M9912">
        <v>540</v>
      </c>
      <c r="N9912" s="3">
        <f>Table2[[#This Row],[Total Cost]]-Table2[[#This Row],[Total Sales]]</f>
        <v>60</v>
      </c>
      <c r="O9912" t="s">
        <v>16</v>
      </c>
      <c r="P9912" t="s">
        <v>17</v>
      </c>
    </row>
    <row r="9913" spans="1:16">
      <c r="A9913" t="s">
        <v>36630</v>
      </c>
      <c r="B9913" t="s">
        <v>36631</v>
      </c>
      <c r="C9913" t="s">
        <v>37204</v>
      </c>
      <c r="D9913" t="s">
        <v>37411</v>
      </c>
      <c r="E9913" t="s">
        <v>36632</v>
      </c>
      <c r="F9913" t="s">
        <v>36633</v>
      </c>
      <c r="G9913" s="2">
        <v>45527</v>
      </c>
      <c r="H9913" t="s">
        <v>15</v>
      </c>
      <c r="I9913">
        <v>2</v>
      </c>
      <c r="J9913">
        <f t="shared" si="310"/>
        <v>800</v>
      </c>
      <c r="K9913" s="3">
        <v>5</v>
      </c>
      <c r="L9913" s="3">
        <f t="shared" si="311"/>
        <v>1600</v>
      </c>
      <c r="M9913">
        <v>1520</v>
      </c>
      <c r="N9913" s="3">
        <f>Table2[[#This Row],[Total Cost]]-Table2[[#This Row],[Total Sales]]</f>
        <v>80</v>
      </c>
      <c r="O9913" t="s">
        <v>33</v>
      </c>
      <c r="P9913" t="s">
        <v>17</v>
      </c>
    </row>
    <row r="9914" spans="1:16">
      <c r="A9914" t="s">
        <v>36634</v>
      </c>
      <c r="B9914" t="s">
        <v>36635</v>
      </c>
      <c r="C9914" t="s">
        <v>37306</v>
      </c>
      <c r="D9914" t="s">
        <v>38459</v>
      </c>
      <c r="E9914" t="s">
        <v>36636</v>
      </c>
      <c r="F9914" t="s">
        <v>10052</v>
      </c>
      <c r="G9914" s="2">
        <v>45717</v>
      </c>
      <c r="H9914" t="s">
        <v>56</v>
      </c>
      <c r="I9914">
        <v>1</v>
      </c>
      <c r="J9914">
        <f t="shared" si="310"/>
        <v>90</v>
      </c>
      <c r="K9914" s="3">
        <v>5</v>
      </c>
      <c r="L9914" s="3">
        <f t="shared" si="311"/>
        <v>90</v>
      </c>
      <c r="M9914">
        <v>85.5</v>
      </c>
      <c r="N9914" s="3">
        <f>Table2[[#This Row],[Total Cost]]-Table2[[#This Row],[Total Sales]]</f>
        <v>4.5</v>
      </c>
      <c r="O9914" t="s">
        <v>23</v>
      </c>
      <c r="P9914" t="s">
        <v>17</v>
      </c>
    </row>
    <row r="9915" spans="1:16">
      <c r="A9915" t="s">
        <v>36637</v>
      </c>
      <c r="B9915" t="s">
        <v>36638</v>
      </c>
      <c r="C9915" t="s">
        <v>37354</v>
      </c>
      <c r="D9915" t="s">
        <v>37022</v>
      </c>
      <c r="E9915" t="s">
        <v>36639</v>
      </c>
      <c r="F9915" t="s">
        <v>22491</v>
      </c>
      <c r="G9915" s="2">
        <v>45685</v>
      </c>
      <c r="H9915" t="s">
        <v>22</v>
      </c>
      <c r="I9915">
        <v>1</v>
      </c>
      <c r="J9915">
        <f t="shared" si="310"/>
        <v>100</v>
      </c>
      <c r="K9915" s="3">
        <v>0</v>
      </c>
      <c r="L9915" s="3">
        <f t="shared" si="311"/>
        <v>100</v>
      </c>
      <c r="M9915">
        <v>100</v>
      </c>
      <c r="N9915" s="3">
        <f>Table2[[#This Row],[Total Cost]]-Table2[[#This Row],[Total Sales]]</f>
        <v>0</v>
      </c>
      <c r="O9915" t="s">
        <v>16</v>
      </c>
      <c r="P9915" t="s">
        <v>17</v>
      </c>
    </row>
    <row r="9916" spans="1:16">
      <c r="A9916" t="s">
        <v>36640</v>
      </c>
      <c r="B9916" t="s">
        <v>36641</v>
      </c>
      <c r="C9916" t="s">
        <v>37281</v>
      </c>
      <c r="D9916" t="s">
        <v>38168</v>
      </c>
      <c r="E9916" t="s">
        <v>36642</v>
      </c>
      <c r="F9916" t="s">
        <v>36643</v>
      </c>
      <c r="G9916" s="2">
        <v>45710</v>
      </c>
      <c r="H9916" t="s">
        <v>42</v>
      </c>
      <c r="I9916">
        <v>3</v>
      </c>
      <c r="J9916">
        <f t="shared" si="310"/>
        <v>200</v>
      </c>
      <c r="K9916" s="3">
        <v>0</v>
      </c>
      <c r="L9916" s="3">
        <f t="shared" si="311"/>
        <v>600</v>
      </c>
      <c r="M9916">
        <v>600</v>
      </c>
      <c r="N9916" s="3">
        <f>Table2[[#This Row],[Total Cost]]-Table2[[#This Row],[Total Sales]]</f>
        <v>0</v>
      </c>
      <c r="O9916" t="s">
        <v>23</v>
      </c>
      <c r="P9916" t="s">
        <v>17</v>
      </c>
    </row>
    <row r="9917" spans="1:16">
      <c r="A9917" t="s">
        <v>36644</v>
      </c>
      <c r="B9917" t="s">
        <v>36645</v>
      </c>
      <c r="C9917" t="s">
        <v>37137</v>
      </c>
      <c r="D9917" t="s">
        <v>38232</v>
      </c>
      <c r="E9917" t="s">
        <v>36646</v>
      </c>
      <c r="F9917" t="s">
        <v>36647</v>
      </c>
      <c r="G9917" s="2">
        <v>45459</v>
      </c>
      <c r="H9917" t="s">
        <v>42</v>
      </c>
      <c r="I9917">
        <v>3</v>
      </c>
      <c r="J9917">
        <f t="shared" si="310"/>
        <v>200</v>
      </c>
      <c r="K9917" s="3">
        <v>0</v>
      </c>
      <c r="L9917" s="3">
        <f t="shared" si="311"/>
        <v>600</v>
      </c>
      <c r="M9917">
        <v>600</v>
      </c>
      <c r="N9917" s="3">
        <f>Table2[[#This Row],[Total Cost]]-Table2[[#This Row],[Total Sales]]</f>
        <v>0</v>
      </c>
      <c r="O9917" t="s">
        <v>90</v>
      </c>
      <c r="P9917" t="s">
        <v>17</v>
      </c>
    </row>
    <row r="9918" spans="1:16">
      <c r="A9918" t="s">
        <v>36648</v>
      </c>
      <c r="B9918" t="s">
        <v>36649</v>
      </c>
      <c r="C9918" t="s">
        <v>36992</v>
      </c>
      <c r="D9918" t="s">
        <v>37987</v>
      </c>
      <c r="E9918" t="s">
        <v>36650</v>
      </c>
      <c r="F9918" t="s">
        <v>36651</v>
      </c>
      <c r="G9918" s="2">
        <v>45541</v>
      </c>
      <c r="H9918" t="s">
        <v>83</v>
      </c>
      <c r="I9918">
        <v>4</v>
      </c>
      <c r="J9918">
        <f t="shared" si="310"/>
        <v>150</v>
      </c>
      <c r="K9918" s="3">
        <v>0</v>
      </c>
      <c r="L9918" s="3">
        <f t="shared" si="311"/>
        <v>600</v>
      </c>
      <c r="M9918">
        <v>600</v>
      </c>
      <c r="N9918" s="3">
        <f>Table2[[#This Row],[Total Cost]]-Table2[[#This Row],[Total Sales]]</f>
        <v>0</v>
      </c>
      <c r="O9918" t="s">
        <v>23</v>
      </c>
      <c r="P9918" t="s">
        <v>17</v>
      </c>
    </row>
    <row r="9919" spans="1:16">
      <c r="A9919" t="s">
        <v>36652</v>
      </c>
      <c r="B9919" t="s">
        <v>36653</v>
      </c>
      <c r="C9919" t="s">
        <v>37380</v>
      </c>
      <c r="D9919" t="s">
        <v>37048</v>
      </c>
      <c r="E9919" t="s">
        <v>36654</v>
      </c>
      <c r="F9919" t="s">
        <v>25716</v>
      </c>
      <c r="G9919" s="2">
        <v>45594</v>
      </c>
      <c r="H9919" t="s">
        <v>83</v>
      </c>
      <c r="I9919">
        <v>4</v>
      </c>
      <c r="J9919">
        <f t="shared" si="310"/>
        <v>150</v>
      </c>
      <c r="K9919" s="3">
        <v>0</v>
      </c>
      <c r="L9919" s="3">
        <f t="shared" si="311"/>
        <v>600</v>
      </c>
      <c r="M9919">
        <v>600</v>
      </c>
      <c r="N9919" s="3">
        <f>Table2[[#This Row],[Total Cost]]-Table2[[#This Row],[Total Sales]]</f>
        <v>0</v>
      </c>
      <c r="O9919" t="s">
        <v>33</v>
      </c>
      <c r="P9919" t="s">
        <v>17</v>
      </c>
    </row>
    <row r="9920" spans="1:16">
      <c r="A9920" t="s">
        <v>36655</v>
      </c>
      <c r="B9920" t="s">
        <v>36656</v>
      </c>
      <c r="C9920" t="s">
        <v>37406</v>
      </c>
      <c r="D9920" t="s">
        <v>37121</v>
      </c>
      <c r="E9920" t="s">
        <v>36657</v>
      </c>
      <c r="F9920" t="s">
        <v>24886</v>
      </c>
      <c r="G9920" s="2">
        <v>45521</v>
      </c>
      <c r="H9920" t="s">
        <v>73</v>
      </c>
      <c r="I9920">
        <v>1</v>
      </c>
      <c r="J9920">
        <f t="shared" si="310"/>
        <v>120</v>
      </c>
      <c r="K9920" s="3">
        <v>10</v>
      </c>
      <c r="L9920" s="3">
        <f t="shared" si="311"/>
        <v>120</v>
      </c>
      <c r="M9920">
        <v>108</v>
      </c>
      <c r="N9920" s="3">
        <f>Table2[[#This Row],[Total Cost]]-Table2[[#This Row],[Total Sales]]</f>
        <v>12</v>
      </c>
      <c r="O9920" t="s">
        <v>90</v>
      </c>
      <c r="P9920" t="s">
        <v>17</v>
      </c>
    </row>
    <row r="9921" spans="1:16">
      <c r="A9921" t="s">
        <v>36658</v>
      </c>
      <c r="B9921" t="s">
        <v>36659</v>
      </c>
      <c r="C9921" t="s">
        <v>36962</v>
      </c>
      <c r="D9921" t="s">
        <v>37907</v>
      </c>
      <c r="E9921" t="s">
        <v>36660</v>
      </c>
      <c r="F9921" t="s">
        <v>36661</v>
      </c>
      <c r="G9921" s="2">
        <v>45412</v>
      </c>
      <c r="H9921" t="s">
        <v>56</v>
      </c>
      <c r="I9921">
        <v>4</v>
      </c>
      <c r="J9921">
        <f t="shared" si="310"/>
        <v>90</v>
      </c>
      <c r="K9921" s="3">
        <v>5</v>
      </c>
      <c r="L9921" s="3">
        <f t="shared" si="311"/>
        <v>360</v>
      </c>
      <c r="M9921">
        <v>342</v>
      </c>
      <c r="N9921" s="3">
        <f>Table2[[#This Row],[Total Cost]]-Table2[[#This Row],[Total Sales]]</f>
        <v>18</v>
      </c>
      <c r="O9921" t="s">
        <v>33</v>
      </c>
      <c r="P9921" t="s">
        <v>17</v>
      </c>
    </row>
    <row r="9922" spans="1:16">
      <c r="A9922" t="s">
        <v>36662</v>
      </c>
      <c r="B9922" t="s">
        <v>36663</v>
      </c>
      <c r="C9922" t="s">
        <v>36994</v>
      </c>
      <c r="D9922" t="s">
        <v>37255</v>
      </c>
      <c r="E9922" t="s">
        <v>36664</v>
      </c>
      <c r="F9922" t="s">
        <v>3227</v>
      </c>
      <c r="G9922" s="2">
        <v>45696</v>
      </c>
      <c r="H9922" t="s">
        <v>15</v>
      </c>
      <c r="I9922">
        <v>2</v>
      </c>
      <c r="J9922">
        <f t="shared" si="310"/>
        <v>800</v>
      </c>
      <c r="K9922" s="3">
        <v>0</v>
      </c>
      <c r="L9922" s="3">
        <f t="shared" si="311"/>
        <v>1600</v>
      </c>
      <c r="M9922">
        <v>1600</v>
      </c>
      <c r="N9922" s="3">
        <f>Table2[[#This Row],[Total Cost]]-Table2[[#This Row],[Total Sales]]</f>
        <v>0</v>
      </c>
      <c r="O9922" t="s">
        <v>84</v>
      </c>
      <c r="P9922" t="s">
        <v>17</v>
      </c>
    </row>
    <row r="9923" spans="1:16">
      <c r="A9923" t="s">
        <v>36665</v>
      </c>
      <c r="B9923" t="s">
        <v>36666</v>
      </c>
      <c r="C9923" t="s">
        <v>37707</v>
      </c>
      <c r="D9923" t="s">
        <v>37604</v>
      </c>
      <c r="E9923" t="s">
        <v>36667</v>
      </c>
      <c r="F9923" t="s">
        <v>36668</v>
      </c>
      <c r="G9923" s="2">
        <v>45436</v>
      </c>
      <c r="H9923" t="s">
        <v>47</v>
      </c>
      <c r="I9923">
        <v>1</v>
      </c>
      <c r="J9923">
        <f t="shared" ref="J9923:J9986" si="312">L9923/I9923</f>
        <v>1200</v>
      </c>
      <c r="K9923" s="3">
        <v>15</v>
      </c>
      <c r="L9923" s="3">
        <f t="shared" si="311"/>
        <v>1200</v>
      </c>
      <c r="M9923">
        <v>1020</v>
      </c>
      <c r="N9923" s="3">
        <f>Table2[[#This Row],[Total Cost]]-Table2[[#This Row],[Total Sales]]</f>
        <v>180</v>
      </c>
      <c r="O9923" t="s">
        <v>90</v>
      </c>
      <c r="P9923" t="s">
        <v>17</v>
      </c>
    </row>
    <row r="9924" spans="1:16">
      <c r="A9924" t="s">
        <v>36669</v>
      </c>
      <c r="B9924" t="s">
        <v>36670</v>
      </c>
      <c r="C9924" t="s">
        <v>37512</v>
      </c>
      <c r="D9924" t="s">
        <v>36965</v>
      </c>
      <c r="E9924" t="s">
        <v>36671</v>
      </c>
      <c r="F9924" t="s">
        <v>19970</v>
      </c>
      <c r="G9924" s="2">
        <v>45497</v>
      </c>
      <c r="H9924" t="s">
        <v>89</v>
      </c>
      <c r="I9924">
        <v>3</v>
      </c>
      <c r="J9924">
        <f t="shared" si="312"/>
        <v>50</v>
      </c>
      <c r="K9924" s="3">
        <v>0</v>
      </c>
      <c r="L9924" s="3">
        <f t="shared" si="311"/>
        <v>150</v>
      </c>
      <c r="M9924">
        <v>150</v>
      </c>
      <c r="N9924" s="3">
        <f>Table2[[#This Row],[Total Cost]]-Table2[[#This Row],[Total Sales]]</f>
        <v>0</v>
      </c>
      <c r="O9924" t="s">
        <v>90</v>
      </c>
      <c r="P9924" t="s">
        <v>17</v>
      </c>
    </row>
    <row r="9925" spans="1:16">
      <c r="A9925" t="s">
        <v>36672</v>
      </c>
      <c r="B9925" t="s">
        <v>36673</v>
      </c>
      <c r="C9925" t="s">
        <v>37229</v>
      </c>
      <c r="D9925" t="s">
        <v>37567</v>
      </c>
      <c r="E9925" t="s">
        <v>36674</v>
      </c>
      <c r="F9925" t="s">
        <v>6222</v>
      </c>
      <c r="G9925" s="2">
        <v>45403</v>
      </c>
      <c r="H9925" t="s">
        <v>83</v>
      </c>
      <c r="I9925">
        <v>4</v>
      </c>
      <c r="J9925">
        <f t="shared" si="312"/>
        <v>150</v>
      </c>
      <c r="K9925" s="3">
        <v>0</v>
      </c>
      <c r="L9925" s="3">
        <f t="shared" si="311"/>
        <v>600</v>
      </c>
      <c r="M9925">
        <v>600</v>
      </c>
      <c r="N9925" s="3">
        <f>Table2[[#This Row],[Total Cost]]-Table2[[#This Row],[Total Sales]]</f>
        <v>0</v>
      </c>
      <c r="O9925" t="s">
        <v>16</v>
      </c>
      <c r="P9925" t="s">
        <v>17</v>
      </c>
    </row>
    <row r="9926" spans="1:16">
      <c r="A9926" t="s">
        <v>36675</v>
      </c>
      <c r="B9926" t="s">
        <v>36676</v>
      </c>
      <c r="C9926" t="s">
        <v>37507</v>
      </c>
      <c r="D9926" t="s">
        <v>38288</v>
      </c>
      <c r="E9926" t="s">
        <v>36677</v>
      </c>
      <c r="F9926" t="s">
        <v>36678</v>
      </c>
      <c r="G9926" s="2">
        <v>45564</v>
      </c>
      <c r="H9926" t="s">
        <v>56</v>
      </c>
      <c r="I9926">
        <v>4</v>
      </c>
      <c r="J9926">
        <f t="shared" si="312"/>
        <v>90</v>
      </c>
      <c r="K9926" s="3">
        <v>0</v>
      </c>
      <c r="L9926" s="3">
        <f t="shared" ref="L9926:L9989" si="313">M9926/(1-K9926/100)</f>
        <v>360</v>
      </c>
      <c r="M9926">
        <v>360</v>
      </c>
      <c r="N9926" s="3">
        <f>Table2[[#This Row],[Total Cost]]-Table2[[#This Row],[Total Sales]]</f>
        <v>0</v>
      </c>
      <c r="O9926" t="s">
        <v>90</v>
      </c>
      <c r="P9926" t="s">
        <v>17</v>
      </c>
    </row>
    <row r="9927" spans="1:16">
      <c r="A9927" t="s">
        <v>36679</v>
      </c>
      <c r="B9927" t="s">
        <v>36680</v>
      </c>
      <c r="C9927" t="s">
        <v>37294</v>
      </c>
      <c r="D9927" t="s">
        <v>37362</v>
      </c>
      <c r="E9927" t="s">
        <v>36681</v>
      </c>
      <c r="F9927" t="s">
        <v>7920</v>
      </c>
      <c r="G9927" s="2">
        <v>45455</v>
      </c>
      <c r="H9927" t="s">
        <v>22</v>
      </c>
      <c r="I9927">
        <v>4</v>
      </c>
      <c r="J9927">
        <f t="shared" si="312"/>
        <v>100</v>
      </c>
      <c r="K9927" s="3">
        <v>0</v>
      </c>
      <c r="L9927" s="3">
        <f t="shared" si="313"/>
        <v>400</v>
      </c>
      <c r="M9927">
        <v>400</v>
      </c>
      <c r="N9927" s="3">
        <f>Table2[[#This Row],[Total Cost]]-Table2[[#This Row],[Total Sales]]</f>
        <v>0</v>
      </c>
      <c r="O9927" t="s">
        <v>90</v>
      </c>
      <c r="P9927" t="s">
        <v>17</v>
      </c>
    </row>
    <row r="9928" spans="1:16">
      <c r="A9928" t="s">
        <v>36682</v>
      </c>
      <c r="B9928" t="s">
        <v>36683</v>
      </c>
      <c r="C9928" t="s">
        <v>37315</v>
      </c>
      <c r="D9928" t="s">
        <v>37036</v>
      </c>
      <c r="E9928" t="s">
        <v>36684</v>
      </c>
      <c r="F9928" t="s">
        <v>36685</v>
      </c>
      <c r="G9928" s="2">
        <v>45682</v>
      </c>
      <c r="H9928" t="s">
        <v>73</v>
      </c>
      <c r="I9928">
        <v>1</v>
      </c>
      <c r="J9928">
        <f t="shared" si="312"/>
        <v>120</v>
      </c>
      <c r="K9928" s="3">
        <v>0</v>
      </c>
      <c r="L9928" s="3">
        <f t="shared" si="313"/>
        <v>120</v>
      </c>
      <c r="M9928">
        <v>120</v>
      </c>
      <c r="N9928" s="3">
        <f>Table2[[#This Row],[Total Cost]]-Table2[[#This Row],[Total Sales]]</f>
        <v>0</v>
      </c>
      <c r="O9928" t="s">
        <v>16</v>
      </c>
      <c r="P9928" t="s">
        <v>17</v>
      </c>
    </row>
    <row r="9929" spans="1:16">
      <c r="A9929" t="s">
        <v>36686</v>
      </c>
      <c r="B9929" t="s">
        <v>36687</v>
      </c>
      <c r="C9929" t="s">
        <v>37102</v>
      </c>
      <c r="D9929" t="s">
        <v>37457</v>
      </c>
      <c r="E9929" t="s">
        <v>36688</v>
      </c>
      <c r="F9929" t="s">
        <v>36689</v>
      </c>
      <c r="G9929" s="2">
        <v>45566</v>
      </c>
      <c r="H9929" t="s">
        <v>89</v>
      </c>
      <c r="I9929">
        <v>4</v>
      </c>
      <c r="J9929">
        <f t="shared" si="312"/>
        <v>50</v>
      </c>
      <c r="K9929" s="3">
        <v>0</v>
      </c>
      <c r="L9929" s="3">
        <f t="shared" si="313"/>
        <v>200</v>
      </c>
      <c r="M9929">
        <v>200</v>
      </c>
      <c r="N9929" s="3">
        <f>Table2[[#This Row],[Total Cost]]-Table2[[#This Row],[Total Sales]]</f>
        <v>0</v>
      </c>
      <c r="O9929" t="s">
        <v>84</v>
      </c>
      <c r="P9929" t="s">
        <v>17</v>
      </c>
    </row>
    <row r="9930" spans="1:16">
      <c r="A9930" t="s">
        <v>36690</v>
      </c>
      <c r="B9930" t="s">
        <v>36691</v>
      </c>
      <c r="C9930" t="s">
        <v>37685</v>
      </c>
      <c r="D9930" t="s">
        <v>37339</v>
      </c>
      <c r="E9930" t="s">
        <v>36692</v>
      </c>
      <c r="F9930" t="s">
        <v>36693</v>
      </c>
      <c r="G9930" s="2">
        <v>45469</v>
      </c>
      <c r="H9930" t="s">
        <v>56</v>
      </c>
      <c r="I9930">
        <v>4</v>
      </c>
      <c r="J9930">
        <f t="shared" si="312"/>
        <v>90</v>
      </c>
      <c r="K9930" s="3">
        <v>0</v>
      </c>
      <c r="L9930" s="3">
        <f t="shared" si="313"/>
        <v>360</v>
      </c>
      <c r="M9930">
        <v>360</v>
      </c>
      <c r="N9930" s="3">
        <f>Table2[[#This Row],[Total Cost]]-Table2[[#This Row],[Total Sales]]</f>
        <v>0</v>
      </c>
      <c r="O9930" t="s">
        <v>23</v>
      </c>
      <c r="P9930" t="s">
        <v>17</v>
      </c>
    </row>
    <row r="9931" spans="1:16">
      <c r="A9931" t="s">
        <v>36694</v>
      </c>
      <c r="B9931" t="s">
        <v>36695</v>
      </c>
      <c r="C9931" t="s">
        <v>37507</v>
      </c>
      <c r="D9931" t="s">
        <v>37349</v>
      </c>
      <c r="E9931" t="s">
        <v>36696</v>
      </c>
      <c r="F9931" t="s">
        <v>36697</v>
      </c>
      <c r="G9931" s="2">
        <v>45737</v>
      </c>
      <c r="H9931" t="s">
        <v>47</v>
      </c>
      <c r="I9931">
        <v>1</v>
      </c>
      <c r="J9931">
        <f t="shared" si="312"/>
        <v>1200</v>
      </c>
      <c r="K9931" s="3">
        <v>0</v>
      </c>
      <c r="L9931" s="3">
        <f t="shared" si="313"/>
        <v>1200</v>
      </c>
      <c r="M9931">
        <v>1200</v>
      </c>
      <c r="N9931" s="3">
        <f>Table2[[#This Row],[Total Cost]]-Table2[[#This Row],[Total Sales]]</f>
        <v>0</v>
      </c>
      <c r="O9931" t="s">
        <v>33</v>
      </c>
      <c r="P9931" t="s">
        <v>17</v>
      </c>
    </row>
    <row r="9932" spans="1:16">
      <c r="A9932" t="s">
        <v>36698</v>
      </c>
      <c r="B9932" t="s">
        <v>36699</v>
      </c>
      <c r="C9932" t="s">
        <v>38429</v>
      </c>
      <c r="D9932" t="s">
        <v>37266</v>
      </c>
      <c r="E9932" t="s">
        <v>36700</v>
      </c>
      <c r="F9932" t="s">
        <v>36701</v>
      </c>
      <c r="G9932" s="2">
        <v>45485</v>
      </c>
      <c r="H9932" t="s">
        <v>83</v>
      </c>
      <c r="I9932">
        <v>1</v>
      </c>
      <c r="J9932">
        <f t="shared" si="312"/>
        <v>150</v>
      </c>
      <c r="K9932" s="3">
        <v>0</v>
      </c>
      <c r="L9932" s="3">
        <f t="shared" si="313"/>
        <v>150</v>
      </c>
      <c r="M9932">
        <v>150</v>
      </c>
      <c r="N9932" s="3">
        <f>Table2[[#This Row],[Total Cost]]-Table2[[#This Row],[Total Sales]]</f>
        <v>0</v>
      </c>
      <c r="O9932" t="s">
        <v>23</v>
      </c>
      <c r="P9932" t="s">
        <v>17</v>
      </c>
    </row>
    <row r="9933" spans="1:16">
      <c r="A9933" t="s">
        <v>36702</v>
      </c>
      <c r="B9933" t="s">
        <v>36703</v>
      </c>
      <c r="C9933" t="s">
        <v>37090</v>
      </c>
      <c r="D9933" t="s">
        <v>37036</v>
      </c>
      <c r="E9933" t="s">
        <v>36704</v>
      </c>
      <c r="F9933" t="s">
        <v>33270</v>
      </c>
      <c r="G9933" s="2">
        <v>45705</v>
      </c>
      <c r="H9933" t="s">
        <v>89</v>
      </c>
      <c r="I9933">
        <v>1</v>
      </c>
      <c r="J9933">
        <f t="shared" si="312"/>
        <v>50</v>
      </c>
      <c r="K9933" s="3">
        <v>15</v>
      </c>
      <c r="L9933" s="3">
        <f t="shared" si="313"/>
        <v>50</v>
      </c>
      <c r="M9933">
        <v>42.5</v>
      </c>
      <c r="N9933" s="3">
        <f>Table2[[#This Row],[Total Cost]]-Table2[[#This Row],[Total Sales]]</f>
        <v>7.5</v>
      </c>
      <c r="O9933" t="s">
        <v>84</v>
      </c>
      <c r="P9933" t="s">
        <v>17</v>
      </c>
    </row>
    <row r="9934" spans="1:16">
      <c r="A9934" t="s">
        <v>36705</v>
      </c>
      <c r="B9934" t="s">
        <v>36706</v>
      </c>
      <c r="C9934" t="s">
        <v>37017</v>
      </c>
      <c r="D9934" t="s">
        <v>36959</v>
      </c>
      <c r="E9934" t="s">
        <v>36707</v>
      </c>
      <c r="F9934" t="s">
        <v>36708</v>
      </c>
      <c r="G9934" s="2">
        <v>45508</v>
      </c>
      <c r="H9934" t="s">
        <v>47</v>
      </c>
      <c r="I9934">
        <v>1</v>
      </c>
      <c r="J9934">
        <f t="shared" si="312"/>
        <v>1200</v>
      </c>
      <c r="K9934" s="3">
        <v>10</v>
      </c>
      <c r="L9934" s="3">
        <f t="shared" si="313"/>
        <v>1200</v>
      </c>
      <c r="M9934">
        <v>1080</v>
      </c>
      <c r="N9934" s="3">
        <f>Table2[[#This Row],[Total Cost]]-Table2[[#This Row],[Total Sales]]</f>
        <v>120</v>
      </c>
      <c r="O9934" t="s">
        <v>33</v>
      </c>
      <c r="P9934" t="s">
        <v>17</v>
      </c>
    </row>
    <row r="9935" spans="1:16">
      <c r="A9935" t="s">
        <v>36709</v>
      </c>
      <c r="B9935" t="s">
        <v>36710</v>
      </c>
      <c r="C9935" t="s">
        <v>37238</v>
      </c>
      <c r="D9935" t="s">
        <v>38142</v>
      </c>
      <c r="E9935" t="s">
        <v>36711</v>
      </c>
      <c r="F9935" t="s">
        <v>36712</v>
      </c>
      <c r="G9935" s="2">
        <v>45493</v>
      </c>
      <c r="H9935" t="s">
        <v>47</v>
      </c>
      <c r="I9935">
        <v>4</v>
      </c>
      <c r="J9935">
        <f t="shared" si="312"/>
        <v>1200</v>
      </c>
      <c r="K9935" s="3">
        <v>5</v>
      </c>
      <c r="L9935" s="3">
        <f t="shared" si="313"/>
        <v>4800</v>
      </c>
      <c r="M9935">
        <v>4560</v>
      </c>
      <c r="N9935" s="3">
        <f>Table2[[#This Row],[Total Cost]]-Table2[[#This Row],[Total Sales]]</f>
        <v>240</v>
      </c>
      <c r="O9935" t="s">
        <v>16</v>
      </c>
      <c r="P9935" t="s">
        <v>17</v>
      </c>
    </row>
    <row r="9936" spans="1:16">
      <c r="A9936" t="s">
        <v>36713</v>
      </c>
      <c r="B9936" t="s">
        <v>36714</v>
      </c>
      <c r="C9936" t="s">
        <v>37153</v>
      </c>
      <c r="D9936" t="s">
        <v>37374</v>
      </c>
      <c r="E9936" t="s">
        <v>36715</v>
      </c>
      <c r="F9936" t="s">
        <v>36716</v>
      </c>
      <c r="G9936" s="2">
        <v>45732</v>
      </c>
      <c r="H9936" t="s">
        <v>15</v>
      </c>
      <c r="I9936">
        <v>2</v>
      </c>
      <c r="J9936">
        <f t="shared" si="312"/>
        <v>800</v>
      </c>
      <c r="K9936" s="3">
        <v>0</v>
      </c>
      <c r="L9936" s="3">
        <f t="shared" si="313"/>
        <v>1600</v>
      </c>
      <c r="M9936">
        <v>1600</v>
      </c>
      <c r="N9936" s="3">
        <f>Table2[[#This Row],[Total Cost]]-Table2[[#This Row],[Total Sales]]</f>
        <v>0</v>
      </c>
      <c r="O9936" t="s">
        <v>84</v>
      </c>
      <c r="P9936" t="s">
        <v>17</v>
      </c>
    </row>
    <row r="9937" spans="1:16">
      <c r="A9937" t="s">
        <v>36717</v>
      </c>
      <c r="B9937" t="s">
        <v>36718</v>
      </c>
      <c r="C9937" t="s">
        <v>37090</v>
      </c>
      <c r="D9937" t="s">
        <v>37789</v>
      </c>
      <c r="E9937" t="s">
        <v>36719</v>
      </c>
      <c r="F9937" t="s">
        <v>36720</v>
      </c>
      <c r="G9937" s="2">
        <v>45697</v>
      </c>
      <c r="H9937" t="s">
        <v>28</v>
      </c>
      <c r="I9937">
        <v>4</v>
      </c>
      <c r="J9937">
        <f t="shared" si="312"/>
        <v>300</v>
      </c>
      <c r="K9937" s="3">
        <v>0</v>
      </c>
      <c r="L9937" s="3">
        <f t="shared" si="313"/>
        <v>1200</v>
      </c>
      <c r="M9937">
        <v>1200</v>
      </c>
      <c r="N9937" s="3">
        <f>Table2[[#This Row],[Total Cost]]-Table2[[#This Row],[Total Sales]]</f>
        <v>0</v>
      </c>
      <c r="O9937" t="s">
        <v>90</v>
      </c>
      <c r="P9937" t="s">
        <v>17</v>
      </c>
    </row>
    <row r="9938" spans="1:16">
      <c r="A9938" t="s">
        <v>36721</v>
      </c>
      <c r="B9938" t="s">
        <v>14898</v>
      </c>
      <c r="C9938" t="s">
        <v>36958</v>
      </c>
      <c r="D9938" t="s">
        <v>36975</v>
      </c>
      <c r="E9938" t="s">
        <v>36722</v>
      </c>
      <c r="F9938" t="s">
        <v>36723</v>
      </c>
      <c r="G9938" s="2">
        <v>45693</v>
      </c>
      <c r="H9938" t="s">
        <v>42</v>
      </c>
      <c r="I9938">
        <v>3</v>
      </c>
      <c r="J9938">
        <f t="shared" si="312"/>
        <v>200</v>
      </c>
      <c r="K9938" s="3">
        <v>0</v>
      </c>
      <c r="L9938" s="3">
        <f t="shared" si="313"/>
        <v>600</v>
      </c>
      <c r="M9938">
        <v>600</v>
      </c>
      <c r="N9938" s="3">
        <f>Table2[[#This Row],[Total Cost]]-Table2[[#This Row],[Total Sales]]</f>
        <v>0</v>
      </c>
      <c r="O9938" t="s">
        <v>90</v>
      </c>
      <c r="P9938" t="s">
        <v>17</v>
      </c>
    </row>
    <row r="9939" spans="1:16">
      <c r="A9939" t="s">
        <v>36724</v>
      </c>
      <c r="B9939" t="s">
        <v>36725</v>
      </c>
      <c r="C9939" t="s">
        <v>36960</v>
      </c>
      <c r="D9939" t="s">
        <v>38213</v>
      </c>
      <c r="E9939" t="s">
        <v>36726</v>
      </c>
      <c r="F9939" t="s">
        <v>1908</v>
      </c>
      <c r="G9939" s="2">
        <v>45766</v>
      </c>
      <c r="H9939" t="s">
        <v>47</v>
      </c>
      <c r="I9939">
        <v>4</v>
      </c>
      <c r="J9939">
        <f t="shared" si="312"/>
        <v>1200</v>
      </c>
      <c r="K9939" s="3">
        <v>5</v>
      </c>
      <c r="L9939" s="3">
        <f t="shared" si="313"/>
        <v>4800</v>
      </c>
      <c r="M9939">
        <v>4560</v>
      </c>
      <c r="N9939" s="3">
        <f>Table2[[#This Row],[Total Cost]]-Table2[[#This Row],[Total Sales]]</f>
        <v>240</v>
      </c>
      <c r="O9939" t="s">
        <v>84</v>
      </c>
      <c r="P9939" t="s">
        <v>17</v>
      </c>
    </row>
    <row r="9940" spans="1:16">
      <c r="A9940" t="s">
        <v>36727</v>
      </c>
      <c r="B9940" t="s">
        <v>36728</v>
      </c>
      <c r="C9940" t="s">
        <v>37330</v>
      </c>
      <c r="D9940" t="s">
        <v>37806</v>
      </c>
      <c r="E9940" t="s">
        <v>36729</v>
      </c>
      <c r="F9940" t="s">
        <v>11965</v>
      </c>
      <c r="G9940" s="2">
        <v>45740</v>
      </c>
      <c r="H9940" t="s">
        <v>83</v>
      </c>
      <c r="I9940">
        <v>4</v>
      </c>
      <c r="J9940">
        <f t="shared" si="312"/>
        <v>150</v>
      </c>
      <c r="K9940" s="3">
        <v>0</v>
      </c>
      <c r="L9940" s="3">
        <f t="shared" si="313"/>
        <v>600</v>
      </c>
      <c r="M9940">
        <v>600</v>
      </c>
      <c r="N9940" s="3">
        <f>Table2[[#This Row],[Total Cost]]-Table2[[#This Row],[Total Sales]]</f>
        <v>0</v>
      </c>
      <c r="O9940" t="s">
        <v>23</v>
      </c>
      <c r="P9940" t="s">
        <v>17</v>
      </c>
    </row>
    <row r="9941" spans="1:16">
      <c r="A9941" t="s">
        <v>36730</v>
      </c>
      <c r="B9941" t="s">
        <v>36731</v>
      </c>
      <c r="C9941" t="s">
        <v>38111</v>
      </c>
      <c r="D9941" t="s">
        <v>37148</v>
      </c>
      <c r="E9941" t="s">
        <v>36732</v>
      </c>
      <c r="F9941" t="s">
        <v>36733</v>
      </c>
      <c r="G9941" s="2">
        <v>45532</v>
      </c>
      <c r="H9941" t="s">
        <v>83</v>
      </c>
      <c r="I9941">
        <v>4</v>
      </c>
      <c r="J9941">
        <f t="shared" si="312"/>
        <v>150</v>
      </c>
      <c r="K9941" s="3">
        <v>0</v>
      </c>
      <c r="L9941" s="3">
        <f t="shared" si="313"/>
        <v>600</v>
      </c>
      <c r="M9941">
        <v>600</v>
      </c>
      <c r="N9941" s="3">
        <f>Table2[[#This Row],[Total Cost]]-Table2[[#This Row],[Total Sales]]</f>
        <v>0</v>
      </c>
      <c r="O9941" t="s">
        <v>90</v>
      </c>
      <c r="P9941" t="s">
        <v>17</v>
      </c>
    </row>
    <row r="9942" spans="1:16">
      <c r="A9942" t="s">
        <v>36734</v>
      </c>
      <c r="B9942" t="s">
        <v>36735</v>
      </c>
      <c r="C9942" t="s">
        <v>37294</v>
      </c>
      <c r="D9942" t="s">
        <v>37422</v>
      </c>
      <c r="E9942" t="s">
        <v>36736</v>
      </c>
      <c r="F9942" t="s">
        <v>36737</v>
      </c>
      <c r="G9942" s="2">
        <v>45691</v>
      </c>
      <c r="H9942" t="s">
        <v>73</v>
      </c>
      <c r="I9942">
        <v>3</v>
      </c>
      <c r="J9942">
        <f t="shared" si="312"/>
        <v>120</v>
      </c>
      <c r="K9942" s="3">
        <v>0</v>
      </c>
      <c r="L9942" s="3">
        <f t="shared" si="313"/>
        <v>360</v>
      </c>
      <c r="M9942">
        <v>360</v>
      </c>
      <c r="N9942" s="3">
        <f>Table2[[#This Row],[Total Cost]]-Table2[[#This Row],[Total Sales]]</f>
        <v>0</v>
      </c>
      <c r="O9942" t="s">
        <v>23</v>
      </c>
      <c r="P9942" t="s">
        <v>17</v>
      </c>
    </row>
    <row r="9943" spans="1:16">
      <c r="A9943" t="s">
        <v>36738</v>
      </c>
      <c r="B9943" t="s">
        <v>36739</v>
      </c>
      <c r="C9943" t="s">
        <v>37805</v>
      </c>
      <c r="D9943" t="s">
        <v>37698</v>
      </c>
      <c r="E9943" t="s">
        <v>36740</v>
      </c>
      <c r="F9943" t="s">
        <v>36343</v>
      </c>
      <c r="G9943" s="2">
        <v>45598</v>
      </c>
      <c r="H9943" t="s">
        <v>56</v>
      </c>
      <c r="I9943">
        <v>4</v>
      </c>
      <c r="J9943">
        <f t="shared" si="312"/>
        <v>90</v>
      </c>
      <c r="K9943" s="3">
        <v>0</v>
      </c>
      <c r="L9943" s="3">
        <f t="shared" si="313"/>
        <v>360</v>
      </c>
      <c r="M9943">
        <v>360</v>
      </c>
      <c r="N9943" s="3">
        <f>Table2[[#This Row],[Total Cost]]-Table2[[#This Row],[Total Sales]]</f>
        <v>0</v>
      </c>
      <c r="O9943" t="s">
        <v>23</v>
      </c>
      <c r="P9943" t="s">
        <v>17</v>
      </c>
    </row>
    <row r="9944" spans="1:16">
      <c r="A9944" t="s">
        <v>36741</v>
      </c>
      <c r="B9944" t="s">
        <v>36742</v>
      </c>
      <c r="C9944" t="s">
        <v>37366</v>
      </c>
      <c r="D9944" t="s">
        <v>37159</v>
      </c>
      <c r="E9944" t="s">
        <v>36743</v>
      </c>
      <c r="F9944" t="s">
        <v>12931</v>
      </c>
      <c r="G9944" s="2">
        <v>45617</v>
      </c>
      <c r="H9944" t="s">
        <v>56</v>
      </c>
      <c r="I9944">
        <v>4</v>
      </c>
      <c r="J9944">
        <f t="shared" si="312"/>
        <v>90</v>
      </c>
      <c r="K9944" s="3">
        <v>0</v>
      </c>
      <c r="L9944" s="3">
        <f t="shared" si="313"/>
        <v>360</v>
      </c>
      <c r="M9944">
        <v>360</v>
      </c>
      <c r="N9944" s="3">
        <f>Table2[[#This Row],[Total Cost]]-Table2[[#This Row],[Total Sales]]</f>
        <v>0</v>
      </c>
      <c r="O9944" t="s">
        <v>33</v>
      </c>
      <c r="P9944" t="s">
        <v>17</v>
      </c>
    </row>
    <row r="9945" spans="1:16">
      <c r="A9945" t="s">
        <v>36744</v>
      </c>
      <c r="B9945" t="s">
        <v>36745</v>
      </c>
      <c r="C9945" t="s">
        <v>37377</v>
      </c>
      <c r="D9945" t="s">
        <v>37368</v>
      </c>
      <c r="E9945" t="s">
        <v>36746</v>
      </c>
      <c r="F9945" t="s">
        <v>36747</v>
      </c>
      <c r="G9945" s="2">
        <v>45440</v>
      </c>
      <c r="H9945" t="s">
        <v>89</v>
      </c>
      <c r="I9945">
        <v>4</v>
      </c>
      <c r="J9945">
        <f t="shared" si="312"/>
        <v>50</v>
      </c>
      <c r="K9945" s="3">
        <v>0</v>
      </c>
      <c r="L9945" s="3">
        <f t="shared" si="313"/>
        <v>200</v>
      </c>
      <c r="M9945">
        <v>200</v>
      </c>
      <c r="N9945" s="3">
        <f>Table2[[#This Row],[Total Cost]]-Table2[[#This Row],[Total Sales]]</f>
        <v>0</v>
      </c>
      <c r="O9945" t="s">
        <v>90</v>
      </c>
      <c r="P9945" t="s">
        <v>17</v>
      </c>
    </row>
    <row r="9946" spans="1:16">
      <c r="A9946" t="s">
        <v>36748</v>
      </c>
      <c r="B9946" t="s">
        <v>36749</v>
      </c>
      <c r="C9946" t="s">
        <v>37004</v>
      </c>
      <c r="D9946" t="s">
        <v>37883</v>
      </c>
      <c r="E9946" t="s">
        <v>36750</v>
      </c>
      <c r="F9946" t="s">
        <v>36751</v>
      </c>
      <c r="G9946" s="2">
        <v>45647</v>
      </c>
      <c r="H9946" t="s">
        <v>47</v>
      </c>
      <c r="I9946">
        <v>1</v>
      </c>
      <c r="J9946">
        <f t="shared" si="312"/>
        <v>1200</v>
      </c>
      <c r="K9946" s="3">
        <v>0</v>
      </c>
      <c r="L9946" s="3">
        <f t="shared" si="313"/>
        <v>1200</v>
      </c>
      <c r="M9946">
        <v>1200</v>
      </c>
      <c r="N9946" s="3">
        <f>Table2[[#This Row],[Total Cost]]-Table2[[#This Row],[Total Sales]]</f>
        <v>0</v>
      </c>
      <c r="O9946" t="s">
        <v>16</v>
      </c>
      <c r="P9946" t="s">
        <v>17</v>
      </c>
    </row>
    <row r="9947" spans="1:16">
      <c r="A9947" t="s">
        <v>36752</v>
      </c>
      <c r="B9947" t="s">
        <v>36753</v>
      </c>
      <c r="C9947" t="s">
        <v>37364</v>
      </c>
      <c r="D9947" t="s">
        <v>36953</v>
      </c>
      <c r="E9947" t="s">
        <v>36754</v>
      </c>
      <c r="F9947" t="s">
        <v>36755</v>
      </c>
      <c r="G9947" s="2">
        <v>45508</v>
      </c>
      <c r="H9947" t="s">
        <v>15</v>
      </c>
      <c r="I9947">
        <v>3</v>
      </c>
      <c r="J9947">
        <f t="shared" si="312"/>
        <v>800</v>
      </c>
      <c r="K9947" s="3">
        <v>5</v>
      </c>
      <c r="L9947" s="3">
        <f t="shared" si="313"/>
        <v>2400</v>
      </c>
      <c r="M9947">
        <v>2280</v>
      </c>
      <c r="N9947" s="3">
        <f>Table2[[#This Row],[Total Cost]]-Table2[[#This Row],[Total Sales]]</f>
        <v>120</v>
      </c>
      <c r="O9947" t="s">
        <v>84</v>
      </c>
      <c r="P9947" t="s">
        <v>17</v>
      </c>
    </row>
    <row r="9948" spans="1:16">
      <c r="A9948" t="s">
        <v>36756</v>
      </c>
      <c r="B9948" t="s">
        <v>36757</v>
      </c>
      <c r="C9948" t="s">
        <v>37090</v>
      </c>
      <c r="D9948" t="s">
        <v>37115</v>
      </c>
      <c r="E9948" t="s">
        <v>36758</v>
      </c>
      <c r="F9948" t="s">
        <v>36759</v>
      </c>
      <c r="G9948" s="2">
        <v>45638</v>
      </c>
      <c r="H9948" t="s">
        <v>56</v>
      </c>
      <c r="I9948">
        <v>2</v>
      </c>
      <c r="J9948">
        <f t="shared" si="312"/>
        <v>90</v>
      </c>
      <c r="K9948" s="3">
        <v>0</v>
      </c>
      <c r="L9948" s="3">
        <f t="shared" si="313"/>
        <v>180</v>
      </c>
      <c r="M9948">
        <v>180</v>
      </c>
      <c r="N9948" s="3">
        <f>Table2[[#This Row],[Total Cost]]-Table2[[#This Row],[Total Sales]]</f>
        <v>0</v>
      </c>
      <c r="O9948" t="s">
        <v>33</v>
      </c>
      <c r="P9948" t="s">
        <v>17</v>
      </c>
    </row>
    <row r="9949" spans="1:16">
      <c r="A9949" t="s">
        <v>36760</v>
      </c>
      <c r="B9949" t="s">
        <v>36761</v>
      </c>
      <c r="C9949" t="s">
        <v>37040</v>
      </c>
      <c r="D9949" t="s">
        <v>37236</v>
      </c>
      <c r="E9949" t="s">
        <v>36762</v>
      </c>
      <c r="F9949" t="s">
        <v>36763</v>
      </c>
      <c r="G9949" s="2">
        <v>45608</v>
      </c>
      <c r="H9949" t="s">
        <v>83</v>
      </c>
      <c r="I9949">
        <v>2</v>
      </c>
      <c r="J9949">
        <f t="shared" si="312"/>
        <v>150</v>
      </c>
      <c r="K9949" s="3">
        <v>0</v>
      </c>
      <c r="L9949" s="3">
        <f t="shared" si="313"/>
        <v>300</v>
      </c>
      <c r="M9949">
        <v>300</v>
      </c>
      <c r="N9949" s="3">
        <f>Table2[[#This Row],[Total Cost]]-Table2[[#This Row],[Total Sales]]</f>
        <v>0</v>
      </c>
      <c r="O9949" t="s">
        <v>23</v>
      </c>
      <c r="P9949" t="s">
        <v>78</v>
      </c>
    </row>
    <row r="9950" spans="1:16">
      <c r="A9950" t="s">
        <v>36764</v>
      </c>
      <c r="B9950" t="s">
        <v>36765</v>
      </c>
      <c r="C9950" t="s">
        <v>38378</v>
      </c>
      <c r="D9950" t="s">
        <v>36951</v>
      </c>
      <c r="E9950" t="s">
        <v>36766</v>
      </c>
      <c r="F9950" t="s">
        <v>786</v>
      </c>
      <c r="G9950" s="2">
        <v>45461</v>
      </c>
      <c r="H9950" t="s">
        <v>22</v>
      </c>
      <c r="I9950">
        <v>2</v>
      </c>
      <c r="J9950">
        <f t="shared" si="312"/>
        <v>100</v>
      </c>
      <c r="K9950" s="3">
        <v>10</v>
      </c>
      <c r="L9950" s="3">
        <f t="shared" si="313"/>
        <v>200</v>
      </c>
      <c r="M9950">
        <v>180</v>
      </c>
      <c r="N9950" s="3">
        <f>Table2[[#This Row],[Total Cost]]-Table2[[#This Row],[Total Sales]]</f>
        <v>20</v>
      </c>
      <c r="O9950" t="s">
        <v>84</v>
      </c>
      <c r="P9950" t="s">
        <v>17</v>
      </c>
    </row>
    <row r="9951" spans="1:16">
      <c r="A9951" t="s">
        <v>36767</v>
      </c>
      <c r="B9951" t="s">
        <v>20710</v>
      </c>
      <c r="C9951" t="s">
        <v>36972</v>
      </c>
      <c r="D9951" t="s">
        <v>36961</v>
      </c>
      <c r="E9951" t="s">
        <v>36768</v>
      </c>
      <c r="F9951" t="s">
        <v>36769</v>
      </c>
      <c r="G9951" s="2">
        <v>45622</v>
      </c>
      <c r="H9951" t="s">
        <v>28</v>
      </c>
      <c r="I9951">
        <v>3</v>
      </c>
      <c r="J9951">
        <f t="shared" si="312"/>
        <v>300</v>
      </c>
      <c r="K9951" s="3">
        <v>0</v>
      </c>
      <c r="L9951" s="3">
        <f t="shared" si="313"/>
        <v>900</v>
      </c>
      <c r="M9951">
        <v>900</v>
      </c>
      <c r="N9951" s="3">
        <f>Table2[[#This Row],[Total Cost]]-Table2[[#This Row],[Total Sales]]</f>
        <v>0</v>
      </c>
      <c r="O9951" t="s">
        <v>16</v>
      </c>
      <c r="P9951" t="s">
        <v>17</v>
      </c>
    </row>
    <row r="9952" spans="1:16">
      <c r="A9952" t="s">
        <v>36770</v>
      </c>
      <c r="B9952" t="s">
        <v>36771</v>
      </c>
      <c r="C9952" t="s">
        <v>36960</v>
      </c>
      <c r="D9952" t="s">
        <v>37063</v>
      </c>
      <c r="E9952" t="s">
        <v>36772</v>
      </c>
      <c r="F9952" t="s">
        <v>36773</v>
      </c>
      <c r="G9952" s="2">
        <v>45637</v>
      </c>
      <c r="H9952" t="s">
        <v>83</v>
      </c>
      <c r="I9952">
        <v>2</v>
      </c>
      <c r="J9952">
        <f t="shared" si="312"/>
        <v>150</v>
      </c>
      <c r="K9952" s="3">
        <v>0</v>
      </c>
      <c r="L9952" s="3">
        <f t="shared" si="313"/>
        <v>300</v>
      </c>
      <c r="M9952">
        <v>300</v>
      </c>
      <c r="N9952" s="3">
        <f>Table2[[#This Row],[Total Cost]]-Table2[[#This Row],[Total Sales]]</f>
        <v>0</v>
      </c>
      <c r="O9952" t="s">
        <v>84</v>
      </c>
      <c r="P9952" t="s">
        <v>17</v>
      </c>
    </row>
    <row r="9953" spans="1:16">
      <c r="A9953" t="s">
        <v>36774</v>
      </c>
      <c r="B9953" t="s">
        <v>36775</v>
      </c>
      <c r="C9953" t="s">
        <v>37564</v>
      </c>
      <c r="D9953" t="s">
        <v>37484</v>
      </c>
      <c r="E9953" t="s">
        <v>36776</v>
      </c>
      <c r="F9953" t="s">
        <v>13090</v>
      </c>
      <c r="G9953" s="2">
        <v>45559</v>
      </c>
      <c r="H9953" t="s">
        <v>15</v>
      </c>
      <c r="I9953">
        <v>3</v>
      </c>
      <c r="J9953">
        <f t="shared" si="312"/>
        <v>800</v>
      </c>
      <c r="K9953" s="3">
        <v>0</v>
      </c>
      <c r="L9953" s="3">
        <f t="shared" si="313"/>
        <v>2400</v>
      </c>
      <c r="M9953">
        <v>2400</v>
      </c>
      <c r="N9953" s="3">
        <f>Table2[[#This Row],[Total Cost]]-Table2[[#This Row],[Total Sales]]</f>
        <v>0</v>
      </c>
      <c r="O9953" t="s">
        <v>84</v>
      </c>
      <c r="P9953" t="s">
        <v>17</v>
      </c>
    </row>
    <row r="9954" spans="1:16">
      <c r="A9954" t="s">
        <v>36777</v>
      </c>
      <c r="B9954" t="s">
        <v>36778</v>
      </c>
      <c r="C9954" t="s">
        <v>37090</v>
      </c>
      <c r="D9954" t="s">
        <v>37142</v>
      </c>
      <c r="E9954" t="s">
        <v>36779</v>
      </c>
      <c r="F9954" t="s">
        <v>25761</v>
      </c>
      <c r="G9954" s="2">
        <v>45693</v>
      </c>
      <c r="H9954" t="s">
        <v>56</v>
      </c>
      <c r="I9954">
        <v>3</v>
      </c>
      <c r="J9954">
        <f t="shared" si="312"/>
        <v>90</v>
      </c>
      <c r="K9954" s="3">
        <v>0</v>
      </c>
      <c r="L9954" s="3">
        <f t="shared" si="313"/>
        <v>270</v>
      </c>
      <c r="M9954">
        <v>270</v>
      </c>
      <c r="N9954" s="3">
        <f>Table2[[#This Row],[Total Cost]]-Table2[[#This Row],[Total Sales]]</f>
        <v>0</v>
      </c>
      <c r="O9954" t="s">
        <v>90</v>
      </c>
      <c r="P9954" t="s">
        <v>17</v>
      </c>
    </row>
    <row r="9955" spans="1:16">
      <c r="A9955" t="s">
        <v>36780</v>
      </c>
      <c r="B9955" t="s">
        <v>32232</v>
      </c>
      <c r="C9955" t="s">
        <v>37068</v>
      </c>
      <c r="D9955" t="s">
        <v>36988</v>
      </c>
      <c r="E9955" t="s">
        <v>28182</v>
      </c>
      <c r="F9955" t="s">
        <v>36781</v>
      </c>
      <c r="G9955" s="2">
        <v>45662</v>
      </c>
      <c r="H9955" t="s">
        <v>47</v>
      </c>
      <c r="I9955">
        <v>2</v>
      </c>
      <c r="J9955">
        <f t="shared" si="312"/>
        <v>1200</v>
      </c>
      <c r="K9955" s="3">
        <v>0</v>
      </c>
      <c r="L9955" s="3">
        <f t="shared" si="313"/>
        <v>2400</v>
      </c>
      <c r="M9955">
        <v>2400</v>
      </c>
      <c r="N9955" s="3">
        <f>Table2[[#This Row],[Total Cost]]-Table2[[#This Row],[Total Sales]]</f>
        <v>0</v>
      </c>
      <c r="O9955" t="s">
        <v>84</v>
      </c>
      <c r="P9955" t="s">
        <v>17</v>
      </c>
    </row>
    <row r="9956" spans="1:16">
      <c r="A9956" t="s">
        <v>36782</v>
      </c>
      <c r="B9956" t="s">
        <v>36783</v>
      </c>
      <c r="C9956" t="s">
        <v>37365</v>
      </c>
      <c r="D9956" t="s">
        <v>37840</v>
      </c>
      <c r="E9956" t="s">
        <v>36784</v>
      </c>
      <c r="F9956" t="s">
        <v>36785</v>
      </c>
      <c r="G9956" s="2">
        <v>45681</v>
      </c>
      <c r="H9956" t="s">
        <v>15</v>
      </c>
      <c r="I9956">
        <v>4</v>
      </c>
      <c r="J9956">
        <f t="shared" si="312"/>
        <v>800</v>
      </c>
      <c r="K9956" s="3">
        <v>0</v>
      </c>
      <c r="L9956" s="3">
        <f t="shared" si="313"/>
        <v>3200</v>
      </c>
      <c r="M9956">
        <v>3200</v>
      </c>
      <c r="N9956" s="3">
        <f>Table2[[#This Row],[Total Cost]]-Table2[[#This Row],[Total Sales]]</f>
        <v>0</v>
      </c>
      <c r="O9956" t="s">
        <v>16</v>
      </c>
      <c r="P9956" t="s">
        <v>17</v>
      </c>
    </row>
    <row r="9957" spans="1:16">
      <c r="A9957" t="s">
        <v>36786</v>
      </c>
      <c r="B9957" t="s">
        <v>36787</v>
      </c>
      <c r="C9957" t="s">
        <v>37147</v>
      </c>
      <c r="D9957" t="s">
        <v>36971</v>
      </c>
      <c r="E9957" t="s">
        <v>36788</v>
      </c>
      <c r="F9957" t="s">
        <v>14481</v>
      </c>
      <c r="G9957" s="2">
        <v>45727</v>
      </c>
      <c r="H9957" t="s">
        <v>89</v>
      </c>
      <c r="I9957">
        <v>4</v>
      </c>
      <c r="J9957">
        <f t="shared" si="312"/>
        <v>50</v>
      </c>
      <c r="K9957" s="3">
        <v>15</v>
      </c>
      <c r="L9957" s="3">
        <f t="shared" si="313"/>
        <v>200</v>
      </c>
      <c r="M9957">
        <v>170</v>
      </c>
      <c r="N9957" s="3">
        <f>Table2[[#This Row],[Total Cost]]-Table2[[#This Row],[Total Sales]]</f>
        <v>30</v>
      </c>
      <c r="O9957" t="s">
        <v>33</v>
      </c>
      <c r="P9957" t="s">
        <v>17</v>
      </c>
    </row>
    <row r="9958" spans="1:16">
      <c r="A9958" t="s">
        <v>36789</v>
      </c>
      <c r="B9958" t="s">
        <v>36790</v>
      </c>
      <c r="C9958" t="s">
        <v>37845</v>
      </c>
      <c r="D9958" t="s">
        <v>37438</v>
      </c>
      <c r="E9958" t="s">
        <v>36791</v>
      </c>
      <c r="F9958" t="s">
        <v>28700</v>
      </c>
      <c r="G9958" s="2">
        <v>45429</v>
      </c>
      <c r="H9958" t="s">
        <v>47</v>
      </c>
      <c r="I9958">
        <v>4</v>
      </c>
      <c r="J9958">
        <f t="shared" si="312"/>
        <v>1200</v>
      </c>
      <c r="K9958" s="3">
        <v>0</v>
      </c>
      <c r="L9958" s="3">
        <f t="shared" si="313"/>
        <v>4800</v>
      </c>
      <c r="M9958">
        <v>4800</v>
      </c>
      <c r="N9958" s="3">
        <f>Table2[[#This Row],[Total Cost]]-Table2[[#This Row],[Total Sales]]</f>
        <v>0</v>
      </c>
      <c r="O9958" t="s">
        <v>16</v>
      </c>
      <c r="P9958" t="s">
        <v>17</v>
      </c>
    </row>
    <row r="9959" spans="1:16">
      <c r="A9959" t="s">
        <v>36792</v>
      </c>
      <c r="B9959" t="s">
        <v>36793</v>
      </c>
      <c r="C9959" t="s">
        <v>37019</v>
      </c>
      <c r="D9959" t="s">
        <v>37472</v>
      </c>
      <c r="E9959" t="s">
        <v>36794</v>
      </c>
      <c r="F9959" t="s">
        <v>36795</v>
      </c>
      <c r="G9959" s="2">
        <v>45635</v>
      </c>
      <c r="H9959" t="s">
        <v>15</v>
      </c>
      <c r="I9959">
        <v>4</v>
      </c>
      <c r="J9959">
        <f t="shared" si="312"/>
        <v>800</v>
      </c>
      <c r="K9959" s="3">
        <v>0</v>
      </c>
      <c r="L9959" s="3">
        <f t="shared" si="313"/>
        <v>3200</v>
      </c>
      <c r="M9959">
        <v>3200</v>
      </c>
      <c r="N9959" s="3">
        <f>Table2[[#This Row],[Total Cost]]-Table2[[#This Row],[Total Sales]]</f>
        <v>0</v>
      </c>
      <c r="O9959" t="s">
        <v>33</v>
      </c>
      <c r="P9959" t="s">
        <v>17</v>
      </c>
    </row>
    <row r="9960" spans="1:16">
      <c r="A9960" t="s">
        <v>36796</v>
      </c>
      <c r="B9960" t="s">
        <v>36797</v>
      </c>
      <c r="C9960" t="s">
        <v>38198</v>
      </c>
      <c r="D9960" t="s">
        <v>36961</v>
      </c>
      <c r="E9960" t="s">
        <v>36798</v>
      </c>
      <c r="F9960" t="s">
        <v>12204</v>
      </c>
      <c r="G9960" s="2">
        <v>45665</v>
      </c>
      <c r="H9960" t="s">
        <v>89</v>
      </c>
      <c r="I9960">
        <v>4</v>
      </c>
      <c r="J9960">
        <f t="shared" si="312"/>
        <v>50</v>
      </c>
      <c r="K9960" s="3">
        <v>0</v>
      </c>
      <c r="L9960" s="3">
        <f t="shared" si="313"/>
        <v>200</v>
      </c>
      <c r="M9960">
        <v>200</v>
      </c>
      <c r="N9960" s="3">
        <f>Table2[[#This Row],[Total Cost]]-Table2[[#This Row],[Total Sales]]</f>
        <v>0</v>
      </c>
      <c r="O9960" t="s">
        <v>16</v>
      </c>
      <c r="P9960" t="s">
        <v>17</v>
      </c>
    </row>
    <row r="9961" spans="1:16">
      <c r="A9961" t="s">
        <v>36799</v>
      </c>
      <c r="B9961" t="s">
        <v>36800</v>
      </c>
      <c r="C9961" t="s">
        <v>37133</v>
      </c>
      <c r="D9961" t="s">
        <v>37107</v>
      </c>
      <c r="E9961" t="s">
        <v>36801</v>
      </c>
      <c r="F9961" t="s">
        <v>36802</v>
      </c>
      <c r="G9961" s="2">
        <v>45628</v>
      </c>
      <c r="H9961" t="s">
        <v>83</v>
      </c>
      <c r="I9961">
        <v>1</v>
      </c>
      <c r="J9961">
        <f t="shared" si="312"/>
        <v>150</v>
      </c>
      <c r="K9961" s="3">
        <v>0</v>
      </c>
      <c r="L9961" s="3">
        <f t="shared" si="313"/>
        <v>150</v>
      </c>
      <c r="M9961">
        <v>150</v>
      </c>
      <c r="N9961" s="3">
        <f>Table2[[#This Row],[Total Cost]]-Table2[[#This Row],[Total Sales]]</f>
        <v>0</v>
      </c>
      <c r="O9961" t="s">
        <v>84</v>
      </c>
      <c r="P9961" t="s">
        <v>17</v>
      </c>
    </row>
    <row r="9962" spans="1:16">
      <c r="A9962" t="s">
        <v>36803</v>
      </c>
      <c r="B9962" t="s">
        <v>30557</v>
      </c>
      <c r="C9962" t="s">
        <v>37313</v>
      </c>
      <c r="D9962" t="s">
        <v>36961</v>
      </c>
      <c r="E9962" t="s">
        <v>36804</v>
      </c>
      <c r="F9962" t="s">
        <v>36805</v>
      </c>
      <c r="G9962" s="2">
        <v>45630</v>
      </c>
      <c r="H9962" t="s">
        <v>15</v>
      </c>
      <c r="I9962">
        <v>2</v>
      </c>
      <c r="J9962">
        <f t="shared" si="312"/>
        <v>800</v>
      </c>
      <c r="K9962" s="3">
        <v>0</v>
      </c>
      <c r="L9962" s="3">
        <f t="shared" si="313"/>
        <v>1600</v>
      </c>
      <c r="M9962">
        <v>1600</v>
      </c>
      <c r="N9962" s="3">
        <f>Table2[[#This Row],[Total Cost]]-Table2[[#This Row],[Total Sales]]</f>
        <v>0</v>
      </c>
      <c r="O9962" t="s">
        <v>16</v>
      </c>
      <c r="P9962" t="s">
        <v>17</v>
      </c>
    </row>
    <row r="9963" spans="1:16">
      <c r="A9963" t="s">
        <v>36806</v>
      </c>
      <c r="B9963" t="s">
        <v>36807</v>
      </c>
      <c r="C9963" t="s">
        <v>38089</v>
      </c>
      <c r="D9963" t="s">
        <v>37502</v>
      </c>
      <c r="E9963" t="s">
        <v>36808</v>
      </c>
      <c r="F9963" t="s">
        <v>36809</v>
      </c>
      <c r="G9963" s="2">
        <v>45425</v>
      </c>
      <c r="H9963" t="s">
        <v>89</v>
      </c>
      <c r="I9963">
        <v>2</v>
      </c>
      <c r="J9963">
        <f t="shared" si="312"/>
        <v>50</v>
      </c>
      <c r="K9963" s="3">
        <v>0</v>
      </c>
      <c r="L9963" s="3">
        <f t="shared" si="313"/>
        <v>100</v>
      </c>
      <c r="M9963">
        <v>100</v>
      </c>
      <c r="N9963" s="3">
        <f>Table2[[#This Row],[Total Cost]]-Table2[[#This Row],[Total Sales]]</f>
        <v>0</v>
      </c>
      <c r="O9963" t="s">
        <v>23</v>
      </c>
      <c r="P9963" t="s">
        <v>17</v>
      </c>
    </row>
    <row r="9964" spans="1:16">
      <c r="A9964" t="s">
        <v>36810</v>
      </c>
      <c r="B9964" t="s">
        <v>36811</v>
      </c>
      <c r="C9964" t="s">
        <v>37655</v>
      </c>
      <c r="D9964" t="s">
        <v>37712</v>
      </c>
      <c r="E9964" t="s">
        <v>36812</v>
      </c>
      <c r="F9964" t="s">
        <v>36813</v>
      </c>
      <c r="G9964" s="2">
        <v>45752</v>
      </c>
      <c r="H9964" t="s">
        <v>42</v>
      </c>
      <c r="I9964">
        <v>4</v>
      </c>
      <c r="J9964">
        <f t="shared" si="312"/>
        <v>200</v>
      </c>
      <c r="K9964" s="3">
        <v>5</v>
      </c>
      <c r="L9964" s="3">
        <f t="shared" si="313"/>
        <v>800</v>
      </c>
      <c r="M9964">
        <v>760</v>
      </c>
      <c r="N9964" s="3">
        <f>Table2[[#This Row],[Total Cost]]-Table2[[#This Row],[Total Sales]]</f>
        <v>40</v>
      </c>
      <c r="O9964" t="s">
        <v>16</v>
      </c>
      <c r="P9964" t="s">
        <v>17</v>
      </c>
    </row>
    <row r="9965" spans="1:16">
      <c r="A9965" t="s">
        <v>36814</v>
      </c>
      <c r="B9965" t="s">
        <v>36815</v>
      </c>
      <c r="C9965" t="s">
        <v>37303</v>
      </c>
      <c r="D9965" t="s">
        <v>37567</v>
      </c>
      <c r="E9965" t="s">
        <v>36816</v>
      </c>
      <c r="F9965" t="s">
        <v>36817</v>
      </c>
      <c r="G9965" s="2">
        <v>45523</v>
      </c>
      <c r="H9965" t="s">
        <v>47</v>
      </c>
      <c r="I9965">
        <v>4</v>
      </c>
      <c r="J9965">
        <f t="shared" si="312"/>
        <v>1200</v>
      </c>
      <c r="K9965" s="3">
        <v>0</v>
      </c>
      <c r="L9965" s="3">
        <f t="shared" si="313"/>
        <v>4800</v>
      </c>
      <c r="M9965">
        <v>4800</v>
      </c>
      <c r="N9965" s="3">
        <f>Table2[[#This Row],[Total Cost]]-Table2[[#This Row],[Total Sales]]</f>
        <v>0</v>
      </c>
      <c r="O9965" t="s">
        <v>90</v>
      </c>
      <c r="P9965" t="s">
        <v>17</v>
      </c>
    </row>
    <row r="9966" spans="1:16">
      <c r="A9966" t="s">
        <v>36818</v>
      </c>
      <c r="B9966" t="s">
        <v>36819</v>
      </c>
      <c r="C9966" t="s">
        <v>37302</v>
      </c>
      <c r="D9966" t="s">
        <v>37342</v>
      </c>
      <c r="E9966" t="s">
        <v>36820</v>
      </c>
      <c r="F9966" t="s">
        <v>30901</v>
      </c>
      <c r="G9966" s="2">
        <v>45604</v>
      </c>
      <c r="H9966" t="s">
        <v>28</v>
      </c>
      <c r="I9966">
        <v>3</v>
      </c>
      <c r="J9966">
        <f t="shared" si="312"/>
        <v>300</v>
      </c>
      <c r="K9966" s="3">
        <v>0</v>
      </c>
      <c r="L9966" s="3">
        <f t="shared" si="313"/>
        <v>900</v>
      </c>
      <c r="M9966">
        <v>900</v>
      </c>
      <c r="N9966" s="3">
        <f>Table2[[#This Row],[Total Cost]]-Table2[[#This Row],[Total Sales]]</f>
        <v>0</v>
      </c>
      <c r="O9966" t="s">
        <v>84</v>
      </c>
      <c r="P9966" t="s">
        <v>78</v>
      </c>
    </row>
    <row r="9967" spans="1:16">
      <c r="A9967" t="s">
        <v>36821</v>
      </c>
      <c r="B9967" t="s">
        <v>36822</v>
      </c>
      <c r="C9967" t="s">
        <v>37710</v>
      </c>
      <c r="D9967" t="s">
        <v>37076</v>
      </c>
      <c r="E9967" t="s">
        <v>36823</v>
      </c>
      <c r="F9967" t="s">
        <v>14481</v>
      </c>
      <c r="G9967" s="2">
        <v>45505</v>
      </c>
      <c r="H9967" t="s">
        <v>47</v>
      </c>
      <c r="I9967">
        <v>1</v>
      </c>
      <c r="J9967">
        <f t="shared" si="312"/>
        <v>1200</v>
      </c>
      <c r="K9967" s="3">
        <v>0</v>
      </c>
      <c r="L9967" s="3">
        <f t="shared" si="313"/>
        <v>1200</v>
      </c>
      <c r="M9967">
        <v>1200</v>
      </c>
      <c r="N9967" s="3">
        <f>Table2[[#This Row],[Total Cost]]-Table2[[#This Row],[Total Sales]]</f>
        <v>0</v>
      </c>
      <c r="O9967" t="s">
        <v>33</v>
      </c>
      <c r="P9967" t="s">
        <v>17</v>
      </c>
    </row>
    <row r="9968" spans="1:16">
      <c r="A9968" t="s">
        <v>36824</v>
      </c>
      <c r="B9968" t="s">
        <v>36825</v>
      </c>
      <c r="C9968" t="s">
        <v>36960</v>
      </c>
      <c r="D9968" t="s">
        <v>37827</v>
      </c>
      <c r="E9968" t="s">
        <v>36826</v>
      </c>
      <c r="F9968" t="s">
        <v>34727</v>
      </c>
      <c r="G9968" s="2">
        <v>45674</v>
      </c>
      <c r="H9968" t="s">
        <v>83</v>
      </c>
      <c r="I9968">
        <v>1</v>
      </c>
      <c r="J9968">
        <f t="shared" si="312"/>
        <v>150</v>
      </c>
      <c r="K9968" s="3">
        <v>10</v>
      </c>
      <c r="L9968" s="3">
        <f t="shared" si="313"/>
        <v>150</v>
      </c>
      <c r="M9968">
        <v>135</v>
      </c>
      <c r="N9968" s="3">
        <f>Table2[[#This Row],[Total Cost]]-Table2[[#This Row],[Total Sales]]</f>
        <v>15</v>
      </c>
      <c r="O9968" t="s">
        <v>23</v>
      </c>
      <c r="P9968" t="s">
        <v>17</v>
      </c>
    </row>
    <row r="9969" spans="1:16">
      <c r="A9969" t="s">
        <v>36827</v>
      </c>
      <c r="B9969" t="s">
        <v>36828</v>
      </c>
      <c r="C9969" t="s">
        <v>37205</v>
      </c>
      <c r="D9969" t="s">
        <v>37642</v>
      </c>
      <c r="E9969" t="s">
        <v>36829</v>
      </c>
      <c r="F9969" t="s">
        <v>8847</v>
      </c>
      <c r="G9969" s="2">
        <v>45659</v>
      </c>
      <c r="H9969" t="s">
        <v>47</v>
      </c>
      <c r="I9969">
        <v>2</v>
      </c>
      <c r="J9969">
        <f t="shared" si="312"/>
        <v>1200</v>
      </c>
      <c r="K9969" s="3">
        <v>5</v>
      </c>
      <c r="L9969" s="3">
        <f t="shared" si="313"/>
        <v>2400</v>
      </c>
      <c r="M9969">
        <v>2280</v>
      </c>
      <c r="N9969" s="3">
        <f>Table2[[#This Row],[Total Cost]]-Table2[[#This Row],[Total Sales]]</f>
        <v>120</v>
      </c>
      <c r="O9969" t="s">
        <v>16</v>
      </c>
      <c r="P9969" t="s">
        <v>17</v>
      </c>
    </row>
    <row r="9970" spans="1:16">
      <c r="A9970" t="s">
        <v>36830</v>
      </c>
      <c r="B9970" t="s">
        <v>36831</v>
      </c>
      <c r="C9970" t="s">
        <v>37149</v>
      </c>
      <c r="D9970" t="s">
        <v>37094</v>
      </c>
      <c r="E9970" t="s">
        <v>36832</v>
      </c>
      <c r="F9970" t="s">
        <v>2023</v>
      </c>
      <c r="G9970" s="2">
        <v>45721</v>
      </c>
      <c r="H9970" t="s">
        <v>73</v>
      </c>
      <c r="I9970">
        <v>4</v>
      </c>
      <c r="J9970">
        <f t="shared" si="312"/>
        <v>120</v>
      </c>
      <c r="K9970" s="3">
        <v>0</v>
      </c>
      <c r="L9970" s="3">
        <f t="shared" si="313"/>
        <v>480</v>
      </c>
      <c r="M9970">
        <v>480</v>
      </c>
      <c r="N9970" s="3">
        <f>Table2[[#This Row],[Total Cost]]-Table2[[#This Row],[Total Sales]]</f>
        <v>0</v>
      </c>
      <c r="O9970" t="s">
        <v>16</v>
      </c>
      <c r="P9970" t="s">
        <v>17</v>
      </c>
    </row>
    <row r="9971" spans="1:16">
      <c r="A9971" t="s">
        <v>36833</v>
      </c>
      <c r="B9971" t="s">
        <v>36834</v>
      </c>
      <c r="C9971" t="s">
        <v>37726</v>
      </c>
      <c r="D9971" t="s">
        <v>37474</v>
      </c>
      <c r="E9971" t="s">
        <v>36835</v>
      </c>
      <c r="F9971" t="s">
        <v>36836</v>
      </c>
      <c r="G9971" s="2">
        <v>45745</v>
      </c>
      <c r="H9971" t="s">
        <v>42</v>
      </c>
      <c r="I9971">
        <v>2</v>
      </c>
      <c r="J9971">
        <f t="shared" si="312"/>
        <v>200</v>
      </c>
      <c r="K9971" s="3">
        <v>15</v>
      </c>
      <c r="L9971" s="3">
        <f t="shared" si="313"/>
        <v>400</v>
      </c>
      <c r="M9971">
        <v>340</v>
      </c>
      <c r="N9971" s="3">
        <f>Table2[[#This Row],[Total Cost]]-Table2[[#This Row],[Total Sales]]</f>
        <v>60</v>
      </c>
      <c r="O9971" t="s">
        <v>33</v>
      </c>
      <c r="P9971" t="s">
        <v>17</v>
      </c>
    </row>
    <row r="9972" spans="1:16">
      <c r="A9972" t="s">
        <v>36837</v>
      </c>
      <c r="B9972" t="s">
        <v>36838</v>
      </c>
      <c r="C9972" t="s">
        <v>38378</v>
      </c>
      <c r="D9972" t="s">
        <v>37097</v>
      </c>
      <c r="E9972" t="s">
        <v>36839</v>
      </c>
      <c r="F9972" t="s">
        <v>8879</v>
      </c>
      <c r="G9972" s="2">
        <v>45547</v>
      </c>
      <c r="H9972" t="s">
        <v>89</v>
      </c>
      <c r="I9972">
        <v>2</v>
      </c>
      <c r="J9972">
        <f t="shared" si="312"/>
        <v>50</v>
      </c>
      <c r="K9972" s="3">
        <v>0</v>
      </c>
      <c r="L9972" s="3">
        <f t="shared" si="313"/>
        <v>100</v>
      </c>
      <c r="M9972">
        <v>100</v>
      </c>
      <c r="N9972" s="3">
        <f>Table2[[#This Row],[Total Cost]]-Table2[[#This Row],[Total Sales]]</f>
        <v>0</v>
      </c>
      <c r="O9972" t="s">
        <v>16</v>
      </c>
      <c r="P9972" t="s">
        <v>17</v>
      </c>
    </row>
    <row r="9973" spans="1:16">
      <c r="A9973" t="s">
        <v>36840</v>
      </c>
      <c r="B9973" t="s">
        <v>36841</v>
      </c>
      <c r="C9973" t="s">
        <v>37575</v>
      </c>
      <c r="D9973" t="s">
        <v>37674</v>
      </c>
      <c r="E9973" t="s">
        <v>36842</v>
      </c>
      <c r="F9973" t="s">
        <v>36843</v>
      </c>
      <c r="G9973" s="2">
        <v>45485</v>
      </c>
      <c r="H9973" t="s">
        <v>47</v>
      </c>
      <c r="I9973">
        <v>1</v>
      </c>
      <c r="J9973">
        <f t="shared" si="312"/>
        <v>1200</v>
      </c>
      <c r="K9973" s="3">
        <v>0</v>
      </c>
      <c r="L9973" s="3">
        <f t="shared" si="313"/>
        <v>1200</v>
      </c>
      <c r="M9973">
        <v>1200</v>
      </c>
      <c r="N9973" s="3">
        <f>Table2[[#This Row],[Total Cost]]-Table2[[#This Row],[Total Sales]]</f>
        <v>0</v>
      </c>
      <c r="O9973" t="s">
        <v>84</v>
      </c>
      <c r="P9973" t="s">
        <v>17</v>
      </c>
    </row>
    <row r="9974" spans="1:16">
      <c r="A9974" t="s">
        <v>36844</v>
      </c>
      <c r="B9974" t="s">
        <v>36845</v>
      </c>
      <c r="C9974" t="s">
        <v>37278</v>
      </c>
      <c r="D9974" t="s">
        <v>37647</v>
      </c>
      <c r="E9974" t="s">
        <v>36846</v>
      </c>
      <c r="F9974" t="s">
        <v>36847</v>
      </c>
      <c r="G9974" s="2">
        <v>45685</v>
      </c>
      <c r="H9974" t="s">
        <v>22</v>
      </c>
      <c r="I9974">
        <v>2</v>
      </c>
      <c r="J9974">
        <f t="shared" si="312"/>
        <v>100</v>
      </c>
      <c r="K9974" s="3">
        <v>0</v>
      </c>
      <c r="L9974" s="3">
        <f t="shared" si="313"/>
        <v>200</v>
      </c>
      <c r="M9974">
        <v>200</v>
      </c>
      <c r="N9974" s="3">
        <f>Table2[[#This Row],[Total Cost]]-Table2[[#This Row],[Total Sales]]</f>
        <v>0</v>
      </c>
      <c r="O9974" t="s">
        <v>16</v>
      </c>
      <c r="P9974" t="s">
        <v>17</v>
      </c>
    </row>
    <row r="9975" spans="1:16">
      <c r="A9975" t="s">
        <v>36848</v>
      </c>
      <c r="B9975" t="s">
        <v>36849</v>
      </c>
      <c r="C9975" t="s">
        <v>37534</v>
      </c>
      <c r="D9975" t="s">
        <v>36991</v>
      </c>
      <c r="E9975" t="s">
        <v>36850</v>
      </c>
      <c r="F9975" t="s">
        <v>7617</v>
      </c>
      <c r="G9975" s="2">
        <v>45433</v>
      </c>
      <c r="H9975" t="s">
        <v>56</v>
      </c>
      <c r="I9975">
        <v>1</v>
      </c>
      <c r="J9975">
        <f t="shared" si="312"/>
        <v>90</v>
      </c>
      <c r="K9975" s="3">
        <v>0</v>
      </c>
      <c r="L9975" s="3">
        <f t="shared" si="313"/>
        <v>90</v>
      </c>
      <c r="M9975">
        <v>90</v>
      </c>
      <c r="N9975" s="3">
        <f>Table2[[#This Row],[Total Cost]]-Table2[[#This Row],[Total Sales]]</f>
        <v>0</v>
      </c>
      <c r="O9975" t="s">
        <v>33</v>
      </c>
      <c r="P9975" t="s">
        <v>17</v>
      </c>
    </row>
    <row r="9976" spans="1:16">
      <c r="A9976" t="s">
        <v>36851</v>
      </c>
      <c r="B9976" t="s">
        <v>36852</v>
      </c>
      <c r="C9976" t="s">
        <v>38059</v>
      </c>
      <c r="D9976" t="s">
        <v>37157</v>
      </c>
      <c r="E9976" t="s">
        <v>36853</v>
      </c>
      <c r="F9976" t="s">
        <v>19685</v>
      </c>
      <c r="G9976" s="2">
        <v>45738</v>
      </c>
      <c r="H9976" t="s">
        <v>22</v>
      </c>
      <c r="I9976">
        <v>2</v>
      </c>
      <c r="J9976">
        <f t="shared" si="312"/>
        <v>100</v>
      </c>
      <c r="K9976" s="3">
        <v>5</v>
      </c>
      <c r="L9976" s="3">
        <f t="shared" si="313"/>
        <v>200</v>
      </c>
      <c r="M9976">
        <v>190</v>
      </c>
      <c r="N9976" s="3">
        <f>Table2[[#This Row],[Total Cost]]-Table2[[#This Row],[Total Sales]]</f>
        <v>10</v>
      </c>
      <c r="O9976" t="s">
        <v>33</v>
      </c>
      <c r="P9976" t="s">
        <v>17</v>
      </c>
    </row>
    <row r="9977" spans="1:16">
      <c r="A9977" t="s">
        <v>36854</v>
      </c>
      <c r="B9977" t="s">
        <v>36855</v>
      </c>
      <c r="C9977" t="s">
        <v>37293</v>
      </c>
      <c r="D9977" t="s">
        <v>37071</v>
      </c>
      <c r="E9977" t="s">
        <v>36856</v>
      </c>
      <c r="F9977" t="s">
        <v>21461</v>
      </c>
      <c r="G9977" s="2">
        <v>45427</v>
      </c>
      <c r="H9977" t="s">
        <v>89</v>
      </c>
      <c r="I9977">
        <v>2</v>
      </c>
      <c r="J9977">
        <f t="shared" si="312"/>
        <v>50</v>
      </c>
      <c r="K9977" s="3">
        <v>0</v>
      </c>
      <c r="L9977" s="3">
        <f t="shared" si="313"/>
        <v>100</v>
      </c>
      <c r="M9977">
        <v>100</v>
      </c>
      <c r="N9977" s="3">
        <f>Table2[[#This Row],[Total Cost]]-Table2[[#This Row],[Total Sales]]</f>
        <v>0</v>
      </c>
      <c r="O9977" t="s">
        <v>90</v>
      </c>
      <c r="P9977" t="s">
        <v>17</v>
      </c>
    </row>
    <row r="9978" spans="1:16">
      <c r="A9978" t="s">
        <v>36857</v>
      </c>
      <c r="B9978" t="s">
        <v>36858</v>
      </c>
      <c r="C9978" t="s">
        <v>36954</v>
      </c>
      <c r="D9978" t="s">
        <v>37053</v>
      </c>
      <c r="E9978" t="s">
        <v>36859</v>
      </c>
      <c r="F9978" t="s">
        <v>36860</v>
      </c>
      <c r="G9978" s="2">
        <v>45567</v>
      </c>
      <c r="H9978" t="s">
        <v>28</v>
      </c>
      <c r="I9978">
        <v>1</v>
      </c>
      <c r="J9978">
        <f t="shared" si="312"/>
        <v>300</v>
      </c>
      <c r="K9978" s="3">
        <v>5</v>
      </c>
      <c r="L9978" s="3">
        <f t="shared" si="313"/>
        <v>300</v>
      </c>
      <c r="M9978">
        <v>285</v>
      </c>
      <c r="N9978" s="3">
        <f>Table2[[#This Row],[Total Cost]]-Table2[[#This Row],[Total Sales]]</f>
        <v>15</v>
      </c>
      <c r="O9978" t="s">
        <v>23</v>
      </c>
      <c r="P9978" t="s">
        <v>17</v>
      </c>
    </row>
    <row r="9979" spans="1:16">
      <c r="A9979" t="s">
        <v>36861</v>
      </c>
      <c r="B9979" t="s">
        <v>17529</v>
      </c>
      <c r="C9979" t="s">
        <v>37655</v>
      </c>
      <c r="D9979" t="s">
        <v>37304</v>
      </c>
      <c r="E9979" t="s">
        <v>36862</v>
      </c>
      <c r="F9979" t="s">
        <v>36863</v>
      </c>
      <c r="G9979" s="2">
        <v>45563</v>
      </c>
      <c r="H9979" t="s">
        <v>56</v>
      </c>
      <c r="I9979">
        <v>1</v>
      </c>
      <c r="J9979">
        <f t="shared" si="312"/>
        <v>90</v>
      </c>
      <c r="K9979" s="3">
        <v>15</v>
      </c>
      <c r="L9979" s="3">
        <f t="shared" si="313"/>
        <v>90</v>
      </c>
      <c r="M9979">
        <v>76.5</v>
      </c>
      <c r="N9979" s="3">
        <f>Table2[[#This Row],[Total Cost]]-Table2[[#This Row],[Total Sales]]</f>
        <v>13.5</v>
      </c>
      <c r="O9979" t="s">
        <v>84</v>
      </c>
      <c r="P9979" t="s">
        <v>17</v>
      </c>
    </row>
    <row r="9980" spans="1:16">
      <c r="A9980" t="s">
        <v>36864</v>
      </c>
      <c r="B9980" t="s">
        <v>7090</v>
      </c>
      <c r="C9980" t="s">
        <v>37137</v>
      </c>
      <c r="D9980" t="s">
        <v>37375</v>
      </c>
      <c r="E9980" t="s">
        <v>36865</v>
      </c>
      <c r="F9980" t="s">
        <v>36866</v>
      </c>
      <c r="G9980" s="2">
        <v>45666</v>
      </c>
      <c r="H9980" t="s">
        <v>42</v>
      </c>
      <c r="I9980">
        <v>3</v>
      </c>
      <c r="J9980">
        <f t="shared" si="312"/>
        <v>200</v>
      </c>
      <c r="K9980" s="3">
        <v>0</v>
      </c>
      <c r="L9980" s="3">
        <f t="shared" si="313"/>
        <v>600</v>
      </c>
      <c r="M9980">
        <v>600</v>
      </c>
      <c r="N9980" s="3">
        <f>Table2[[#This Row],[Total Cost]]-Table2[[#This Row],[Total Sales]]</f>
        <v>0</v>
      </c>
      <c r="O9980" t="s">
        <v>33</v>
      </c>
      <c r="P9980" t="s">
        <v>78</v>
      </c>
    </row>
    <row r="9981" spans="1:16">
      <c r="A9981" t="s">
        <v>36867</v>
      </c>
      <c r="B9981" t="s">
        <v>36868</v>
      </c>
      <c r="C9981" t="s">
        <v>38250</v>
      </c>
      <c r="D9981" t="s">
        <v>36975</v>
      </c>
      <c r="E9981" t="s">
        <v>36869</v>
      </c>
      <c r="F9981" t="s">
        <v>31146</v>
      </c>
      <c r="G9981" s="2">
        <v>45766</v>
      </c>
      <c r="H9981" t="s">
        <v>56</v>
      </c>
      <c r="I9981">
        <v>3</v>
      </c>
      <c r="J9981">
        <f t="shared" si="312"/>
        <v>90</v>
      </c>
      <c r="K9981" s="3">
        <v>0</v>
      </c>
      <c r="L9981" s="3">
        <f t="shared" si="313"/>
        <v>270</v>
      </c>
      <c r="M9981">
        <v>270</v>
      </c>
      <c r="N9981" s="3">
        <f>Table2[[#This Row],[Total Cost]]-Table2[[#This Row],[Total Sales]]</f>
        <v>0</v>
      </c>
      <c r="O9981" t="s">
        <v>33</v>
      </c>
      <c r="P9981" t="s">
        <v>78</v>
      </c>
    </row>
    <row r="9982" spans="1:16">
      <c r="A9982" t="s">
        <v>36870</v>
      </c>
      <c r="B9982" t="s">
        <v>36871</v>
      </c>
      <c r="C9982" t="s">
        <v>38319</v>
      </c>
      <c r="D9982" t="s">
        <v>38221</v>
      </c>
      <c r="E9982" t="s">
        <v>36872</v>
      </c>
      <c r="F9982" t="s">
        <v>36873</v>
      </c>
      <c r="G9982" s="2">
        <v>45517</v>
      </c>
      <c r="H9982" t="s">
        <v>28</v>
      </c>
      <c r="I9982">
        <v>4</v>
      </c>
      <c r="J9982">
        <f t="shared" si="312"/>
        <v>300</v>
      </c>
      <c r="K9982" s="3">
        <v>10</v>
      </c>
      <c r="L9982" s="3">
        <f t="shared" si="313"/>
        <v>1200</v>
      </c>
      <c r="M9982">
        <v>1080</v>
      </c>
      <c r="N9982" s="3">
        <f>Table2[[#This Row],[Total Cost]]-Table2[[#This Row],[Total Sales]]</f>
        <v>120</v>
      </c>
      <c r="O9982" t="s">
        <v>84</v>
      </c>
      <c r="P9982" t="s">
        <v>17</v>
      </c>
    </row>
    <row r="9983" spans="1:16">
      <c r="A9983" t="s">
        <v>36874</v>
      </c>
      <c r="B9983" t="s">
        <v>36875</v>
      </c>
      <c r="C9983" t="s">
        <v>37227</v>
      </c>
      <c r="D9983" t="s">
        <v>38392</v>
      </c>
      <c r="E9983" t="s">
        <v>36876</v>
      </c>
      <c r="F9983" t="s">
        <v>36877</v>
      </c>
      <c r="G9983" s="2">
        <v>45478</v>
      </c>
      <c r="H9983" t="s">
        <v>89</v>
      </c>
      <c r="I9983">
        <v>4</v>
      </c>
      <c r="J9983">
        <f t="shared" si="312"/>
        <v>50</v>
      </c>
      <c r="K9983" s="3">
        <v>0</v>
      </c>
      <c r="L9983" s="3">
        <f t="shared" si="313"/>
        <v>200</v>
      </c>
      <c r="M9983">
        <v>200</v>
      </c>
      <c r="N9983" s="3">
        <f>Table2[[#This Row],[Total Cost]]-Table2[[#This Row],[Total Sales]]</f>
        <v>0</v>
      </c>
      <c r="O9983" t="s">
        <v>23</v>
      </c>
      <c r="P9983" t="s">
        <v>17</v>
      </c>
    </row>
    <row r="9984" spans="1:16">
      <c r="A9984" t="s">
        <v>36878</v>
      </c>
      <c r="B9984" t="s">
        <v>36879</v>
      </c>
      <c r="C9984" t="s">
        <v>37040</v>
      </c>
      <c r="D9984" t="s">
        <v>37418</v>
      </c>
      <c r="E9984" t="s">
        <v>36880</v>
      </c>
      <c r="F9984" t="s">
        <v>16239</v>
      </c>
      <c r="G9984" s="2">
        <v>45510</v>
      </c>
      <c r="H9984" t="s">
        <v>22</v>
      </c>
      <c r="I9984">
        <v>2</v>
      </c>
      <c r="J9984">
        <f t="shared" si="312"/>
        <v>100</v>
      </c>
      <c r="K9984" s="3">
        <v>5</v>
      </c>
      <c r="L9984" s="3">
        <f t="shared" si="313"/>
        <v>200</v>
      </c>
      <c r="M9984">
        <v>190</v>
      </c>
      <c r="N9984" s="3">
        <f>Table2[[#This Row],[Total Cost]]-Table2[[#This Row],[Total Sales]]</f>
        <v>10</v>
      </c>
      <c r="O9984" t="s">
        <v>90</v>
      </c>
      <c r="P9984" t="s">
        <v>17</v>
      </c>
    </row>
    <row r="9985" spans="1:16">
      <c r="A9985" t="s">
        <v>36881</v>
      </c>
      <c r="B9985" t="s">
        <v>36882</v>
      </c>
      <c r="C9985" t="s">
        <v>37261</v>
      </c>
      <c r="D9985" t="s">
        <v>37097</v>
      </c>
      <c r="E9985" t="s">
        <v>36883</v>
      </c>
      <c r="F9985" t="s">
        <v>36884</v>
      </c>
      <c r="G9985" s="2">
        <v>45752</v>
      </c>
      <c r="H9985" t="s">
        <v>73</v>
      </c>
      <c r="I9985">
        <v>2</v>
      </c>
      <c r="J9985">
        <f t="shared" si="312"/>
        <v>120</v>
      </c>
      <c r="K9985" s="3">
        <v>5</v>
      </c>
      <c r="L9985" s="3">
        <f t="shared" si="313"/>
        <v>240</v>
      </c>
      <c r="M9985">
        <v>228</v>
      </c>
      <c r="N9985" s="3">
        <f>Table2[[#This Row],[Total Cost]]-Table2[[#This Row],[Total Sales]]</f>
        <v>12</v>
      </c>
      <c r="O9985" t="s">
        <v>16</v>
      </c>
      <c r="P9985" t="s">
        <v>17</v>
      </c>
    </row>
    <row r="9986" spans="1:16">
      <c r="A9986" t="s">
        <v>36885</v>
      </c>
      <c r="B9986" t="s">
        <v>36886</v>
      </c>
      <c r="C9986" t="s">
        <v>37729</v>
      </c>
      <c r="D9986" t="s">
        <v>37501</v>
      </c>
      <c r="E9986" t="s">
        <v>36887</v>
      </c>
      <c r="F9986" t="s">
        <v>22206</v>
      </c>
      <c r="G9986" s="2">
        <v>45525</v>
      </c>
      <c r="H9986" t="s">
        <v>42</v>
      </c>
      <c r="I9986">
        <v>3</v>
      </c>
      <c r="J9986">
        <f t="shared" si="312"/>
        <v>200</v>
      </c>
      <c r="K9986" s="3">
        <v>5</v>
      </c>
      <c r="L9986" s="3">
        <f t="shared" si="313"/>
        <v>600</v>
      </c>
      <c r="M9986">
        <v>570</v>
      </c>
      <c r="N9986" s="3">
        <f>Table2[[#This Row],[Total Cost]]-Table2[[#This Row],[Total Sales]]</f>
        <v>30</v>
      </c>
      <c r="O9986" t="s">
        <v>16</v>
      </c>
      <c r="P9986" t="s">
        <v>17</v>
      </c>
    </row>
    <row r="9987" spans="1:16">
      <c r="A9987" t="s">
        <v>36888</v>
      </c>
      <c r="B9987" t="s">
        <v>36889</v>
      </c>
      <c r="C9987" t="s">
        <v>37261</v>
      </c>
      <c r="D9987" t="s">
        <v>37584</v>
      </c>
      <c r="E9987" t="s">
        <v>36890</v>
      </c>
      <c r="F9987" t="s">
        <v>9546</v>
      </c>
      <c r="G9987" s="2">
        <v>45482</v>
      </c>
      <c r="H9987" t="s">
        <v>56</v>
      </c>
      <c r="I9987">
        <v>3</v>
      </c>
      <c r="J9987">
        <f t="shared" ref="J9987:J10001" si="314">L9987/I9987</f>
        <v>90</v>
      </c>
      <c r="K9987" s="3">
        <v>10</v>
      </c>
      <c r="L9987" s="3">
        <f t="shared" si="313"/>
        <v>270</v>
      </c>
      <c r="M9987">
        <v>243</v>
      </c>
      <c r="N9987" s="3">
        <f>Table2[[#This Row],[Total Cost]]-Table2[[#This Row],[Total Sales]]</f>
        <v>27</v>
      </c>
      <c r="O9987" t="s">
        <v>23</v>
      </c>
      <c r="P9987" t="s">
        <v>17</v>
      </c>
    </row>
    <row r="9988" spans="1:16">
      <c r="A9988" t="s">
        <v>36891</v>
      </c>
      <c r="B9988" t="s">
        <v>36892</v>
      </c>
      <c r="C9988" t="s">
        <v>37845</v>
      </c>
      <c r="D9988" t="s">
        <v>37961</v>
      </c>
      <c r="E9988" t="s">
        <v>36893</v>
      </c>
      <c r="F9988" t="s">
        <v>34147</v>
      </c>
      <c r="G9988" s="2">
        <v>45519</v>
      </c>
      <c r="H9988" t="s">
        <v>73</v>
      </c>
      <c r="I9988">
        <v>1</v>
      </c>
      <c r="J9988">
        <f t="shared" si="314"/>
        <v>120</v>
      </c>
      <c r="K9988" s="3">
        <v>0</v>
      </c>
      <c r="L9988" s="3">
        <f t="shared" si="313"/>
        <v>120</v>
      </c>
      <c r="M9988">
        <v>120</v>
      </c>
      <c r="N9988" s="3">
        <f>Table2[[#This Row],[Total Cost]]-Table2[[#This Row],[Total Sales]]</f>
        <v>0</v>
      </c>
      <c r="O9988" t="s">
        <v>23</v>
      </c>
      <c r="P9988" t="s">
        <v>17</v>
      </c>
    </row>
    <row r="9989" spans="1:16">
      <c r="A9989" t="s">
        <v>36894</v>
      </c>
      <c r="B9989" t="s">
        <v>36895</v>
      </c>
      <c r="C9989" t="s">
        <v>37696</v>
      </c>
      <c r="D9989" t="s">
        <v>37215</v>
      </c>
      <c r="E9989" t="s">
        <v>36896</v>
      </c>
      <c r="F9989" t="s">
        <v>36897</v>
      </c>
      <c r="G9989" s="2">
        <v>45639</v>
      </c>
      <c r="H9989" t="s">
        <v>22</v>
      </c>
      <c r="I9989">
        <v>3</v>
      </c>
      <c r="J9989">
        <f t="shared" si="314"/>
        <v>100</v>
      </c>
      <c r="K9989" s="3">
        <v>0</v>
      </c>
      <c r="L9989" s="3">
        <f t="shared" si="313"/>
        <v>300</v>
      </c>
      <c r="M9989">
        <v>300</v>
      </c>
      <c r="N9989" s="3">
        <f>Table2[[#This Row],[Total Cost]]-Table2[[#This Row],[Total Sales]]</f>
        <v>0</v>
      </c>
      <c r="O9989" t="s">
        <v>33</v>
      </c>
      <c r="P9989" t="s">
        <v>17</v>
      </c>
    </row>
    <row r="9990" spans="1:16">
      <c r="A9990" t="s">
        <v>36898</v>
      </c>
      <c r="B9990" t="s">
        <v>36899</v>
      </c>
      <c r="C9990" t="s">
        <v>37041</v>
      </c>
      <c r="D9990" t="s">
        <v>38021</v>
      </c>
      <c r="E9990" t="s">
        <v>36900</v>
      </c>
      <c r="F9990" t="s">
        <v>4457</v>
      </c>
      <c r="G9990" s="2">
        <v>45408</v>
      </c>
      <c r="H9990" t="s">
        <v>15</v>
      </c>
      <c r="I9990">
        <v>2</v>
      </c>
      <c r="J9990">
        <f t="shared" si="314"/>
        <v>800</v>
      </c>
      <c r="K9990" s="3">
        <v>0</v>
      </c>
      <c r="L9990" s="3">
        <f t="shared" ref="L9990:L10001" si="315">M9990/(1-K9990/100)</f>
        <v>1600</v>
      </c>
      <c r="M9990">
        <v>1600</v>
      </c>
      <c r="N9990" s="3">
        <f>Table2[[#This Row],[Total Cost]]-Table2[[#This Row],[Total Sales]]</f>
        <v>0</v>
      </c>
      <c r="O9990" t="s">
        <v>23</v>
      </c>
      <c r="P9990" t="s">
        <v>17</v>
      </c>
    </row>
    <row r="9991" spans="1:16">
      <c r="A9991" t="s">
        <v>36901</v>
      </c>
      <c r="B9991" t="s">
        <v>36902</v>
      </c>
      <c r="C9991" t="s">
        <v>37259</v>
      </c>
      <c r="D9991" t="s">
        <v>37532</v>
      </c>
      <c r="E9991" t="s">
        <v>36903</v>
      </c>
      <c r="F9991" t="s">
        <v>20576</v>
      </c>
      <c r="G9991" s="2">
        <v>45446</v>
      </c>
      <c r="H9991" t="s">
        <v>15</v>
      </c>
      <c r="I9991">
        <v>1</v>
      </c>
      <c r="J9991">
        <f t="shared" si="314"/>
        <v>800</v>
      </c>
      <c r="K9991" s="3">
        <v>0</v>
      </c>
      <c r="L9991" s="3">
        <f t="shared" si="315"/>
        <v>800</v>
      </c>
      <c r="M9991">
        <v>800</v>
      </c>
      <c r="N9991" s="3">
        <f>Table2[[#This Row],[Total Cost]]-Table2[[#This Row],[Total Sales]]</f>
        <v>0</v>
      </c>
      <c r="O9991" t="s">
        <v>16</v>
      </c>
      <c r="P9991" t="s">
        <v>17</v>
      </c>
    </row>
    <row r="9992" spans="1:16">
      <c r="A9992" t="s">
        <v>36904</v>
      </c>
      <c r="B9992" t="s">
        <v>36905</v>
      </c>
      <c r="C9992" t="s">
        <v>37852</v>
      </c>
      <c r="D9992" t="s">
        <v>38342</v>
      </c>
      <c r="E9992" t="s">
        <v>36906</v>
      </c>
      <c r="F9992" t="s">
        <v>36907</v>
      </c>
      <c r="G9992" s="2">
        <v>45523</v>
      </c>
      <c r="H9992" t="s">
        <v>22</v>
      </c>
      <c r="I9992">
        <v>2</v>
      </c>
      <c r="J9992">
        <f t="shared" si="314"/>
        <v>100</v>
      </c>
      <c r="K9992" s="3">
        <v>0</v>
      </c>
      <c r="L9992" s="3">
        <f t="shared" si="315"/>
        <v>200</v>
      </c>
      <c r="M9992">
        <v>200</v>
      </c>
      <c r="N9992" s="3">
        <f>Table2[[#This Row],[Total Cost]]-Table2[[#This Row],[Total Sales]]</f>
        <v>0</v>
      </c>
      <c r="O9992" t="s">
        <v>90</v>
      </c>
      <c r="P9992" t="s">
        <v>17</v>
      </c>
    </row>
    <row r="9993" spans="1:16">
      <c r="A9993" t="s">
        <v>36908</v>
      </c>
      <c r="B9993" t="s">
        <v>36909</v>
      </c>
      <c r="C9993" t="s">
        <v>38290</v>
      </c>
      <c r="D9993" t="s">
        <v>37115</v>
      </c>
      <c r="E9993" t="s">
        <v>36910</v>
      </c>
      <c r="F9993" t="s">
        <v>30576</v>
      </c>
      <c r="G9993" s="2">
        <v>45733</v>
      </c>
      <c r="H9993" t="s">
        <v>47</v>
      </c>
      <c r="I9993">
        <v>1</v>
      </c>
      <c r="J9993">
        <f t="shared" si="314"/>
        <v>1200</v>
      </c>
      <c r="K9993" s="3">
        <v>0</v>
      </c>
      <c r="L9993" s="3">
        <f t="shared" si="315"/>
        <v>1200</v>
      </c>
      <c r="M9993">
        <v>1200</v>
      </c>
      <c r="N9993" s="3">
        <f>Table2[[#This Row],[Total Cost]]-Table2[[#This Row],[Total Sales]]</f>
        <v>0</v>
      </c>
      <c r="O9993" t="s">
        <v>23</v>
      </c>
      <c r="P9993" t="s">
        <v>17</v>
      </c>
    </row>
    <row r="9994" spans="1:16">
      <c r="A9994" t="s">
        <v>36911</v>
      </c>
      <c r="B9994" t="s">
        <v>36912</v>
      </c>
      <c r="C9994" t="s">
        <v>37852</v>
      </c>
      <c r="D9994" t="s">
        <v>37502</v>
      </c>
      <c r="E9994" t="s">
        <v>36913</v>
      </c>
      <c r="F9994" t="s">
        <v>36914</v>
      </c>
      <c r="G9994" s="2">
        <v>45456</v>
      </c>
      <c r="H9994" t="s">
        <v>89</v>
      </c>
      <c r="I9994">
        <v>1</v>
      </c>
      <c r="J9994">
        <f t="shared" si="314"/>
        <v>50</v>
      </c>
      <c r="K9994" s="3">
        <v>0</v>
      </c>
      <c r="L9994" s="3">
        <f t="shared" si="315"/>
        <v>50</v>
      </c>
      <c r="M9994">
        <v>50</v>
      </c>
      <c r="N9994" s="3">
        <f>Table2[[#This Row],[Total Cost]]-Table2[[#This Row],[Total Sales]]</f>
        <v>0</v>
      </c>
      <c r="O9994" t="s">
        <v>33</v>
      </c>
      <c r="P9994" t="s">
        <v>17</v>
      </c>
    </row>
    <row r="9995" spans="1:16">
      <c r="A9995" t="s">
        <v>36915</v>
      </c>
      <c r="B9995" t="s">
        <v>36916</v>
      </c>
      <c r="C9995" t="s">
        <v>37358</v>
      </c>
      <c r="D9995" t="s">
        <v>37284</v>
      </c>
      <c r="E9995" t="s">
        <v>36917</v>
      </c>
      <c r="F9995" t="s">
        <v>34444</v>
      </c>
      <c r="G9995" s="2">
        <v>45688</v>
      </c>
      <c r="H9995" t="s">
        <v>42</v>
      </c>
      <c r="I9995">
        <v>2</v>
      </c>
      <c r="J9995">
        <f t="shared" si="314"/>
        <v>200</v>
      </c>
      <c r="K9995" s="3">
        <v>0</v>
      </c>
      <c r="L9995" s="3">
        <f t="shared" si="315"/>
        <v>400</v>
      </c>
      <c r="M9995">
        <v>400</v>
      </c>
      <c r="N9995" s="3">
        <f>Table2[[#This Row],[Total Cost]]-Table2[[#This Row],[Total Sales]]</f>
        <v>0</v>
      </c>
      <c r="O9995" t="s">
        <v>23</v>
      </c>
      <c r="P9995" t="s">
        <v>17</v>
      </c>
    </row>
    <row r="9996" spans="1:16">
      <c r="A9996" t="s">
        <v>36918</v>
      </c>
      <c r="B9996" t="s">
        <v>36919</v>
      </c>
      <c r="C9996" t="s">
        <v>37418</v>
      </c>
      <c r="D9996" t="s">
        <v>37046</v>
      </c>
      <c r="E9996" t="s">
        <v>36920</v>
      </c>
      <c r="F9996" t="s">
        <v>36921</v>
      </c>
      <c r="G9996" s="2">
        <v>45455</v>
      </c>
      <c r="H9996" t="s">
        <v>83</v>
      </c>
      <c r="I9996">
        <v>2</v>
      </c>
      <c r="J9996">
        <f t="shared" si="314"/>
        <v>150</v>
      </c>
      <c r="K9996" s="3">
        <v>5</v>
      </c>
      <c r="L9996" s="3">
        <f t="shared" si="315"/>
        <v>300</v>
      </c>
      <c r="M9996">
        <v>285</v>
      </c>
      <c r="N9996" s="3">
        <f>Table2[[#This Row],[Total Cost]]-Table2[[#This Row],[Total Sales]]</f>
        <v>15</v>
      </c>
      <c r="O9996" t="s">
        <v>16</v>
      </c>
      <c r="P9996" t="s">
        <v>17</v>
      </c>
    </row>
    <row r="9997" spans="1:16">
      <c r="A9997" t="s">
        <v>36922</v>
      </c>
      <c r="B9997" t="s">
        <v>26018</v>
      </c>
      <c r="C9997" t="s">
        <v>37041</v>
      </c>
      <c r="D9997" t="s">
        <v>37080</v>
      </c>
      <c r="E9997" t="s">
        <v>36923</v>
      </c>
      <c r="F9997" t="s">
        <v>36924</v>
      </c>
      <c r="G9997" s="2">
        <v>45710</v>
      </c>
      <c r="H9997" t="s">
        <v>73</v>
      </c>
      <c r="I9997">
        <v>1</v>
      </c>
      <c r="J9997">
        <f t="shared" si="314"/>
        <v>120</v>
      </c>
      <c r="K9997" s="3">
        <v>10</v>
      </c>
      <c r="L9997" s="3">
        <f t="shared" si="315"/>
        <v>120</v>
      </c>
      <c r="M9997">
        <v>108</v>
      </c>
      <c r="N9997" s="3">
        <f>Table2[[#This Row],[Total Cost]]-Table2[[#This Row],[Total Sales]]</f>
        <v>12</v>
      </c>
      <c r="O9997" t="s">
        <v>90</v>
      </c>
      <c r="P9997" t="s">
        <v>78</v>
      </c>
    </row>
    <row r="9998" spans="1:16">
      <c r="A9998" t="s">
        <v>36925</v>
      </c>
      <c r="B9998" t="s">
        <v>36926</v>
      </c>
      <c r="C9998" t="s">
        <v>36994</v>
      </c>
      <c r="D9998" t="s">
        <v>37817</v>
      </c>
      <c r="E9998" t="s">
        <v>36927</v>
      </c>
      <c r="F9998" t="s">
        <v>36928</v>
      </c>
      <c r="G9998" s="2">
        <v>45528</v>
      </c>
      <c r="H9998" t="s">
        <v>28</v>
      </c>
      <c r="I9998">
        <v>1</v>
      </c>
      <c r="J9998">
        <f t="shared" si="314"/>
        <v>300</v>
      </c>
      <c r="K9998" s="3">
        <v>5</v>
      </c>
      <c r="L9998" s="3">
        <f t="shared" si="315"/>
        <v>300</v>
      </c>
      <c r="M9998">
        <v>285</v>
      </c>
      <c r="N9998" s="3">
        <f>Table2[[#This Row],[Total Cost]]-Table2[[#This Row],[Total Sales]]</f>
        <v>15</v>
      </c>
      <c r="O9998" t="s">
        <v>90</v>
      </c>
      <c r="P9998" t="s">
        <v>17</v>
      </c>
    </row>
    <row r="9999" spans="1:16">
      <c r="A9999" t="s">
        <v>36929</v>
      </c>
      <c r="B9999" t="s">
        <v>36930</v>
      </c>
      <c r="C9999" t="s">
        <v>37303</v>
      </c>
      <c r="D9999" t="s">
        <v>37080</v>
      </c>
      <c r="E9999" t="s">
        <v>36931</v>
      </c>
      <c r="F9999" t="s">
        <v>8778</v>
      </c>
      <c r="G9999" s="2">
        <v>45447</v>
      </c>
      <c r="H9999" t="s">
        <v>73</v>
      </c>
      <c r="I9999">
        <v>2</v>
      </c>
      <c r="J9999">
        <f t="shared" si="314"/>
        <v>120</v>
      </c>
      <c r="K9999" s="3">
        <v>0</v>
      </c>
      <c r="L9999" s="3">
        <f t="shared" si="315"/>
        <v>240</v>
      </c>
      <c r="M9999">
        <v>240</v>
      </c>
      <c r="N9999" s="3">
        <f>Table2[[#This Row],[Total Cost]]-Table2[[#This Row],[Total Sales]]</f>
        <v>0</v>
      </c>
      <c r="O9999" t="s">
        <v>90</v>
      </c>
      <c r="P9999" t="s">
        <v>17</v>
      </c>
    </row>
    <row r="10000" spans="1:16">
      <c r="A10000" t="s">
        <v>36932</v>
      </c>
      <c r="B10000" t="s">
        <v>36933</v>
      </c>
      <c r="C10000" t="s">
        <v>37818</v>
      </c>
      <c r="D10000" t="s">
        <v>37233</v>
      </c>
      <c r="E10000" t="s">
        <v>15935</v>
      </c>
      <c r="F10000" t="s">
        <v>36934</v>
      </c>
      <c r="G10000" s="2">
        <v>45411</v>
      </c>
      <c r="H10000" t="s">
        <v>56</v>
      </c>
      <c r="I10000">
        <v>3</v>
      </c>
      <c r="J10000">
        <f t="shared" si="314"/>
        <v>90</v>
      </c>
      <c r="K10000" s="3">
        <v>0</v>
      </c>
      <c r="L10000" s="3">
        <f t="shared" si="315"/>
        <v>270</v>
      </c>
      <c r="M10000">
        <v>270</v>
      </c>
      <c r="N10000" s="3">
        <f>Table2[[#This Row],[Total Cost]]-Table2[[#This Row],[Total Sales]]</f>
        <v>0</v>
      </c>
      <c r="O10000" t="s">
        <v>23</v>
      </c>
      <c r="P10000" t="s">
        <v>17</v>
      </c>
    </row>
    <row r="10001" spans="1:16">
      <c r="A10001" t="s">
        <v>36935</v>
      </c>
      <c r="B10001" t="s">
        <v>36936</v>
      </c>
      <c r="C10001" t="s">
        <v>37161</v>
      </c>
      <c r="D10001" t="s">
        <v>37541</v>
      </c>
      <c r="E10001" t="s">
        <v>36937</v>
      </c>
      <c r="F10001" t="s">
        <v>36938</v>
      </c>
      <c r="G10001" s="2">
        <v>45492</v>
      </c>
      <c r="H10001" t="s">
        <v>89</v>
      </c>
      <c r="I10001">
        <v>4</v>
      </c>
      <c r="J10001">
        <f t="shared" si="314"/>
        <v>50</v>
      </c>
      <c r="K10001" s="3">
        <v>5</v>
      </c>
      <c r="L10001" s="3">
        <f t="shared" si="315"/>
        <v>200</v>
      </c>
      <c r="M10001">
        <v>190</v>
      </c>
      <c r="N10001" s="3">
        <f>Table2[[#This Row],[Total Cost]]-Table2[[#This Row],[Total Sales]]</f>
        <v>10</v>
      </c>
      <c r="O10001" t="s">
        <v>23</v>
      </c>
      <c r="P10001" t="s">
        <v>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B2328-E4A1-4C01-BB02-7C931F1FC2DB}">
  <dimension ref="F1:O9"/>
  <sheetViews>
    <sheetView showGridLines="0" workbookViewId="0">
      <selection activeCell="B14" sqref="B14"/>
    </sheetView>
  </sheetViews>
  <sheetFormatPr defaultRowHeight="15"/>
  <cols>
    <col min="6" max="6" width="17.140625" bestFit="1" customWidth="1"/>
    <col min="7" max="7" width="36.5703125" bestFit="1" customWidth="1"/>
  </cols>
  <sheetData>
    <row r="1" spans="6:15" s="8" customFormat="1" ht="31.5">
      <c r="F1" s="25" t="s">
        <v>38510</v>
      </c>
      <c r="G1" s="25"/>
      <c r="H1" s="10"/>
      <c r="I1" s="11"/>
      <c r="J1" s="11"/>
      <c r="K1" s="11"/>
      <c r="L1" s="11"/>
      <c r="M1" s="12"/>
      <c r="N1" s="12"/>
      <c r="O1" s="12"/>
    </row>
    <row r="2" spans="6:15">
      <c r="F2" s="13" t="s">
        <v>38511</v>
      </c>
      <c r="G2" s="13">
        <f>COUNT(Working_Sheet!I2:I10001)</f>
        <v>10000</v>
      </c>
    </row>
    <row r="3" spans="6:15">
      <c r="F3" s="13" t="s">
        <v>38512</v>
      </c>
      <c r="G3" s="14">
        <f>COUNTIF(Working_Sheet!P2:P10001,"Yes")</f>
        <v>9038</v>
      </c>
    </row>
    <row r="4" spans="6:15">
      <c r="F4" s="13" t="s">
        <v>38513</v>
      </c>
      <c r="G4" s="13">
        <f>COUNTIF(Working_Sheet!P2:P10001,"NO")</f>
        <v>962</v>
      </c>
    </row>
    <row r="5" spans="6:15">
      <c r="F5" s="13" t="s">
        <v>38514</v>
      </c>
      <c r="G5" s="13">
        <f>G3/G2*100</f>
        <v>90.38000000000001</v>
      </c>
    </row>
    <row r="6" spans="6:15">
      <c r="F6" s="13" t="s">
        <v>38515</v>
      </c>
      <c r="G6" s="15">
        <f>SUM(Working_Sheet!L2:L10001)</f>
        <v>8367270</v>
      </c>
    </row>
    <row r="7" spans="6:15">
      <c r="F7" s="13" t="s">
        <v>36947</v>
      </c>
      <c r="G7" s="15">
        <f>SUM(Working_Sheet!M2:M10001)</f>
        <v>8095046.5</v>
      </c>
    </row>
    <row r="8" spans="6:15">
      <c r="F8" s="13" t="s">
        <v>38516</v>
      </c>
      <c r="G8" s="15">
        <f>G6-G7</f>
        <v>272223.5</v>
      </c>
    </row>
    <row r="9" spans="6:15">
      <c r="F9" s="13" t="s">
        <v>38517</v>
      </c>
      <c r="G9" s="15">
        <f>G7/G2</f>
        <v>809.50464999999997</v>
      </c>
    </row>
  </sheetData>
  <mergeCells count="1">
    <mergeCell ref="F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BA389-9B36-4BE8-8D93-0F638F479185}">
  <dimension ref="A1:J15"/>
  <sheetViews>
    <sheetView showGridLines="0" workbookViewId="0">
      <selection activeCell="P10" sqref="P10"/>
    </sheetView>
  </sheetViews>
  <sheetFormatPr defaultRowHeight="15"/>
  <cols>
    <col min="1" max="1" width="17.85546875" bestFit="1" customWidth="1"/>
    <col min="2" max="2" width="16.42578125" bestFit="1" customWidth="1"/>
    <col min="3" max="3" width="17.140625" bestFit="1" customWidth="1"/>
    <col min="4" max="4" width="25.28515625" bestFit="1" customWidth="1"/>
    <col min="5" max="5" width="1.7109375" customWidth="1"/>
    <col min="6" max="6" width="17.85546875" customWidth="1"/>
    <col min="7" max="7" width="15.42578125" customWidth="1"/>
    <col min="8" max="8" width="1.5703125" customWidth="1"/>
    <col min="9" max="9" width="20.140625" customWidth="1"/>
    <col min="10" max="10" width="17.140625" customWidth="1"/>
    <col min="11" max="11" width="8.7109375" bestFit="1" customWidth="1"/>
    <col min="12" max="12" width="11.42578125" bestFit="1" customWidth="1"/>
  </cols>
  <sheetData>
    <row r="1" spans="1:10">
      <c r="A1" s="26" t="s">
        <v>38518</v>
      </c>
      <c r="B1" s="26"/>
      <c r="C1" s="26"/>
      <c r="D1" s="26"/>
      <c r="E1" s="26"/>
      <c r="F1" s="26"/>
      <c r="G1" s="26"/>
      <c r="H1" s="26"/>
      <c r="I1" s="26"/>
      <c r="J1" s="26"/>
    </row>
    <row r="2" spans="1:10">
      <c r="A2" s="26"/>
      <c r="B2" s="26"/>
      <c r="C2" s="26"/>
      <c r="D2" s="26"/>
      <c r="E2" s="26"/>
      <c r="F2" s="26"/>
      <c r="G2" s="26"/>
      <c r="H2" s="26"/>
      <c r="I2" s="26"/>
      <c r="J2" s="26"/>
    </row>
    <row r="3" spans="1:10">
      <c r="A3" s="26"/>
      <c r="B3" s="26"/>
      <c r="C3" s="26"/>
      <c r="D3" s="26"/>
      <c r="E3" s="26"/>
      <c r="F3" s="26"/>
      <c r="G3" s="26"/>
      <c r="H3" s="26"/>
      <c r="I3" s="26"/>
      <c r="J3" s="26"/>
    </row>
    <row r="4" spans="1:10" s="4" customFormat="1" ht="17.25" customHeight="1">
      <c r="A4" s="23"/>
      <c r="B4" s="23"/>
      <c r="C4" s="23"/>
      <c r="D4" s="23"/>
      <c r="E4" s="23"/>
      <c r="F4" s="23"/>
      <c r="G4" s="23"/>
      <c r="H4" s="23"/>
      <c r="I4" s="23"/>
      <c r="J4" s="23"/>
    </row>
    <row r="5" spans="1:10">
      <c r="A5" s="20" t="s">
        <v>5</v>
      </c>
      <c r="B5" t="s">
        <v>38519</v>
      </c>
      <c r="C5" t="s">
        <v>38520</v>
      </c>
      <c r="D5" t="s">
        <v>38521</v>
      </c>
      <c r="F5" s="20" t="s">
        <v>5</v>
      </c>
      <c r="G5" t="s">
        <v>38522</v>
      </c>
      <c r="I5" s="20" t="s">
        <v>36949</v>
      </c>
      <c r="J5" t="s">
        <v>38520</v>
      </c>
    </row>
    <row r="6" spans="1:10">
      <c r="A6" t="s">
        <v>42</v>
      </c>
      <c r="B6" s="3">
        <v>583800</v>
      </c>
      <c r="C6" s="21">
        <v>564780</v>
      </c>
      <c r="D6" s="3">
        <v>-19020</v>
      </c>
      <c r="F6" t="s">
        <v>42</v>
      </c>
      <c r="G6" s="21">
        <v>2919</v>
      </c>
      <c r="I6" t="s">
        <v>84</v>
      </c>
      <c r="J6" s="21">
        <v>1564371</v>
      </c>
    </row>
    <row r="7" spans="1:10">
      <c r="A7" t="s">
        <v>56</v>
      </c>
      <c r="B7" s="3">
        <v>251550</v>
      </c>
      <c r="C7" s="21">
        <v>243346.5</v>
      </c>
      <c r="D7" s="3">
        <v>-8203.5</v>
      </c>
      <c r="F7" t="s">
        <v>56</v>
      </c>
      <c r="G7" s="21">
        <v>2795</v>
      </c>
      <c r="I7" t="s">
        <v>16</v>
      </c>
      <c r="J7" s="21">
        <v>1610284</v>
      </c>
    </row>
    <row r="8" spans="1:10">
      <c r="A8" t="s">
        <v>83</v>
      </c>
      <c r="B8" s="3">
        <v>424800</v>
      </c>
      <c r="C8" s="21">
        <v>411630</v>
      </c>
      <c r="D8" s="3">
        <v>-13170</v>
      </c>
      <c r="F8" t="s">
        <v>83</v>
      </c>
      <c r="G8" s="21">
        <v>2832</v>
      </c>
      <c r="I8" t="s">
        <v>23</v>
      </c>
      <c r="J8" s="21">
        <v>1647348.5</v>
      </c>
    </row>
    <row r="9" spans="1:10">
      <c r="A9" t="s">
        <v>22</v>
      </c>
      <c r="B9" s="3">
        <v>270600</v>
      </c>
      <c r="C9" s="21">
        <v>261600</v>
      </c>
      <c r="D9" s="3">
        <v>-9000</v>
      </c>
      <c r="F9" t="s">
        <v>22</v>
      </c>
      <c r="G9" s="21">
        <v>2706</v>
      </c>
      <c r="I9" t="s">
        <v>33</v>
      </c>
      <c r="J9" s="21">
        <v>1616808</v>
      </c>
    </row>
    <row r="10" spans="1:10">
      <c r="A10" t="s">
        <v>47</v>
      </c>
      <c r="B10" s="3">
        <v>3280800</v>
      </c>
      <c r="C10" s="21">
        <v>3174900</v>
      </c>
      <c r="D10" s="3">
        <v>-105900</v>
      </c>
      <c r="F10" t="s">
        <v>47</v>
      </c>
      <c r="G10" s="21">
        <v>2734</v>
      </c>
      <c r="I10" t="s">
        <v>90</v>
      </c>
      <c r="J10" s="21">
        <v>1656235</v>
      </c>
    </row>
    <row r="11" spans="1:10">
      <c r="A11" t="s">
        <v>28</v>
      </c>
      <c r="B11" s="3">
        <v>781500</v>
      </c>
      <c r="C11" s="21">
        <v>754875</v>
      </c>
      <c r="D11" s="3">
        <v>-26625</v>
      </c>
      <c r="F11" t="s">
        <v>28</v>
      </c>
      <c r="G11" s="21">
        <v>2605</v>
      </c>
      <c r="I11" t="s">
        <v>38523</v>
      </c>
      <c r="J11" s="21">
        <v>8095046.5</v>
      </c>
    </row>
    <row r="12" spans="1:10">
      <c r="A12" t="s">
        <v>89</v>
      </c>
      <c r="B12" s="3">
        <v>139300</v>
      </c>
      <c r="C12" s="21">
        <v>134645</v>
      </c>
      <c r="D12" s="3">
        <v>-4655</v>
      </c>
      <c r="F12" t="s">
        <v>89</v>
      </c>
      <c r="G12" s="21">
        <v>2786</v>
      </c>
    </row>
    <row r="13" spans="1:10">
      <c r="A13" t="s">
        <v>15</v>
      </c>
      <c r="B13" s="3">
        <v>2292800</v>
      </c>
      <c r="C13" s="21">
        <v>2218400</v>
      </c>
      <c r="D13" s="3">
        <v>-74400</v>
      </c>
      <c r="F13" t="s">
        <v>15</v>
      </c>
      <c r="G13" s="21">
        <v>2866</v>
      </c>
    </row>
    <row r="14" spans="1:10">
      <c r="A14" t="s">
        <v>73</v>
      </c>
      <c r="B14" s="3">
        <v>342120</v>
      </c>
      <c r="C14" s="21">
        <v>330870</v>
      </c>
      <c r="D14" s="3">
        <v>-11250</v>
      </c>
      <c r="F14" t="s">
        <v>73</v>
      </c>
      <c r="G14" s="21">
        <v>2851</v>
      </c>
    </row>
    <row r="15" spans="1:10">
      <c r="A15" t="s">
        <v>38523</v>
      </c>
      <c r="B15" s="3">
        <v>8367270</v>
      </c>
      <c r="C15" s="21">
        <v>8095046.5</v>
      </c>
      <c r="D15" s="3">
        <v>-272223.5</v>
      </c>
      <c r="F15" t="s">
        <v>38523</v>
      </c>
      <c r="G15" s="21">
        <v>25094</v>
      </c>
    </row>
  </sheetData>
  <mergeCells count="1">
    <mergeCell ref="A1:J3"/>
  </mergeCells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87A8F-67CF-4B58-8726-7EC9AAA07C81}">
  <dimension ref="A1:AA5"/>
  <sheetViews>
    <sheetView showGridLines="0" workbookViewId="0">
      <selection activeCell="R9" sqref="R9"/>
    </sheetView>
  </sheetViews>
  <sheetFormatPr defaultRowHeight="15"/>
  <cols>
    <col min="8" max="8" width="4.85546875" customWidth="1"/>
    <col min="14" max="14" width="2.140625" style="4" customWidth="1"/>
    <col min="15" max="15" width="15.7109375" customWidth="1"/>
    <col min="16" max="16" width="17.140625" bestFit="1" customWidth="1"/>
  </cols>
  <sheetData>
    <row r="1" spans="1:27" ht="15" customHeight="1">
      <c r="A1" s="27" t="s">
        <v>38524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4"/>
      <c r="O1" s="22"/>
      <c r="P1" s="22"/>
      <c r="Q1" s="22"/>
      <c r="R1" s="22"/>
      <c r="S1" s="22"/>
      <c r="T1" s="22"/>
      <c r="U1" s="22"/>
      <c r="V1" s="4"/>
      <c r="W1" s="4"/>
      <c r="X1" s="4"/>
      <c r="Y1" s="4"/>
      <c r="Z1" s="4"/>
      <c r="AA1" s="4"/>
    </row>
    <row r="2" spans="1:27" ht="15" customHeigh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4"/>
      <c r="O2" s="22"/>
      <c r="P2" s="22"/>
      <c r="Q2" s="22"/>
      <c r="R2" s="22"/>
      <c r="S2" s="22"/>
      <c r="T2" s="22"/>
      <c r="U2" s="22"/>
      <c r="V2" s="4"/>
      <c r="W2" s="4"/>
      <c r="X2" s="4"/>
      <c r="Y2" s="4"/>
      <c r="Z2" s="4"/>
      <c r="AA2" s="4"/>
    </row>
    <row r="3" spans="1:27" ht="15" customHeight="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4"/>
      <c r="O3" s="22"/>
      <c r="P3" s="22"/>
      <c r="Q3" s="22"/>
      <c r="R3" s="22"/>
      <c r="S3" s="22"/>
      <c r="T3" s="22"/>
      <c r="U3" s="22"/>
      <c r="V3" s="4"/>
      <c r="W3" s="4"/>
      <c r="X3" s="4"/>
      <c r="Y3" s="4"/>
      <c r="Z3" s="4"/>
      <c r="AA3" s="4"/>
    </row>
    <row r="4" spans="1:27"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>
      <c r="R5" s="4"/>
      <c r="S5" s="4"/>
      <c r="T5" s="4"/>
      <c r="U5" s="4"/>
      <c r="V5" s="4"/>
      <c r="W5" s="4"/>
      <c r="X5" s="4"/>
      <c r="Y5" s="4"/>
      <c r="Z5" s="4"/>
      <c r="AA5" s="4"/>
    </row>
  </sheetData>
  <mergeCells count="1">
    <mergeCell ref="A1:M3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2026-02-27T04:17:09Z</dcterms:created>
  <dcterms:modified xsi:type="dcterms:W3CDTF">2026-02-27T09:53:43Z</dcterms:modified>
  <cp:category/>
  <cp:contentStatus/>
</cp:coreProperties>
</file>